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drawings/drawing4.xml" ContentType="application/vnd.openxmlformats-officedocument.drawing+xml"/>
  <Override PartName="/xl/ctrlProps/ctrlProp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mc:AlternateContent xmlns:mc="http://schemas.openxmlformats.org/markup-compatibility/2006">
    <mc:Choice Requires="x15">
      <x15ac:absPath xmlns:x15ac="http://schemas.microsoft.com/office/spreadsheetml/2010/11/ac" url="C:\Users\84318gjn\Desktop\空手関係ファイル\32 形入力ソフト\"/>
    </mc:Choice>
  </mc:AlternateContent>
  <xr:revisionPtr revIDLastSave="0" documentId="13_ncr:1_{E4A3562D-255F-4FB0-A833-F0F3BAB7DB65}" xr6:coauthVersionLast="47" xr6:coauthVersionMax="47" xr10:uidLastSave="{00000000-0000-0000-0000-000000000000}"/>
  <bookViews>
    <workbookView xWindow="-120" yWindow="-120" windowWidth="20730" windowHeight="11160" xr2:uid="{00000000-000D-0000-FFFF-FFFF00000000}"/>
  </bookViews>
  <sheets>
    <sheet name="Top" sheetId="1" r:id="rId1"/>
    <sheet name="kataNo" sheetId="2" r:id="rId2"/>
    <sheet name="5juge info" sheetId="3" r:id="rId3"/>
    <sheet name="5judge sheet" sheetId="5" r:id="rId4"/>
    <sheet name="5judge sheet (決勝用)" sheetId="19" r:id="rId5"/>
    <sheet name="7juge info" sheetId="4" r:id="rId6"/>
    <sheet name="7judge sheet" sheetId="6" r:id="rId7"/>
    <sheet name="7judge sheet (決勝用)" sheetId="20" r:id="rId8"/>
    <sheet name="Judge1" sheetId="7" r:id="rId9"/>
    <sheet name="Judge2" sheetId="8" r:id="rId10"/>
    <sheet name="Judge3" sheetId="9" r:id="rId11"/>
    <sheet name="Judge4" sheetId="10" r:id="rId12"/>
    <sheet name="Judge5" sheetId="11" r:id="rId13"/>
    <sheet name="Judge6" sheetId="12" r:id="rId14"/>
    <sheet name="Judge7" sheetId="13" r:id="rId15"/>
    <sheet name="code" sheetId="14" r:id="rId16"/>
    <sheet name="5judge sheet (得点直接入力用シート)" sheetId="17" r:id="rId17"/>
    <sheet name="7judge sheet (得点直接入力用シート)" sheetId="18" r:id="rId18"/>
  </sheets>
  <definedNames>
    <definedName name="_xlnm.Print_Area" localSheetId="3">'5judge sheet'!$A$1:$S$34</definedName>
    <definedName name="_xlnm.Print_Area" localSheetId="4">'5judge sheet (決勝用)'!$A$1:$S$34</definedName>
    <definedName name="_xlnm.Print_Area" localSheetId="16">'5judge sheet (得点直接入力用シート)'!$A$1:$S$34</definedName>
    <definedName name="_xlnm.Print_Area" localSheetId="6">'7judge sheet'!$A$1:$U$34</definedName>
    <definedName name="_xlnm.Print_Area" localSheetId="7">'7judge sheet (決勝用)'!$A$1:$U$34</definedName>
    <definedName name="_xlnm.Print_Area" localSheetId="17">'7judge sheet (得点直接入力用シート)'!$A$1:$U$34</definedName>
    <definedName name="_xlnm.Print_Area" localSheetId="1">kataNo!$F$103:$AA$171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5" i="1" l="1"/>
  <c r="I16" i="1"/>
  <c r="I17" i="1"/>
  <c r="I18" i="1"/>
  <c r="I19" i="1"/>
  <c r="I20" i="1"/>
  <c r="I21" i="1"/>
  <c r="I22" i="1"/>
  <c r="I23" i="1"/>
  <c r="I24" i="1"/>
  <c r="I25" i="1"/>
  <c r="G25" i="1"/>
  <c r="G24" i="1"/>
  <c r="G23" i="1"/>
  <c r="G22" i="1"/>
  <c r="G21" i="1"/>
  <c r="G20" i="1"/>
  <c r="G19" i="1"/>
  <c r="G18" i="1"/>
  <c r="G17" i="1"/>
  <c r="G16" i="1"/>
  <c r="G15" i="1"/>
  <c r="I14" i="1"/>
  <c r="AF31" i="18" l="1"/>
  <c r="AF32" i="18" s="1"/>
  <c r="AF29" i="18"/>
  <c r="AF30" i="18" s="1"/>
  <c r="AF27" i="18"/>
  <c r="AF28" i="18" s="1"/>
  <c r="AF25" i="18"/>
  <c r="AF26" i="18" s="1"/>
  <c r="AF23" i="18"/>
  <c r="AF24" i="18" s="1"/>
  <c r="AF21" i="18"/>
  <c r="AF22" i="18" s="1"/>
  <c r="AF19" i="18"/>
  <c r="AF20" i="18" s="1"/>
  <c r="AF17" i="18"/>
  <c r="AF18" i="18" s="1"/>
  <c r="AF15" i="18"/>
  <c r="AF16" i="18" s="1"/>
  <c r="AF13" i="18"/>
  <c r="AF14" i="18" s="1"/>
  <c r="AF11" i="18"/>
  <c r="AF12" i="18" s="1"/>
  <c r="AF9" i="18"/>
  <c r="AB31" i="17"/>
  <c r="AB32" i="17" s="1"/>
  <c r="AB29" i="17"/>
  <c r="AB30" i="17" s="1"/>
  <c r="AB27" i="17"/>
  <c r="AB28" i="17" s="1"/>
  <c r="AB25" i="17"/>
  <c r="AB26" i="17" s="1"/>
  <c r="AB23" i="17"/>
  <c r="AB24" i="17" s="1"/>
  <c r="AB21" i="17"/>
  <c r="AB22" i="17" s="1"/>
  <c r="AB19" i="17"/>
  <c r="AB20" i="17" s="1"/>
  <c r="AB17" i="17"/>
  <c r="AB18" i="17" s="1"/>
  <c r="AB15" i="17"/>
  <c r="AB16" i="17" s="1"/>
  <c r="AB13" i="17"/>
  <c r="AB14" i="17" s="1"/>
  <c r="AB11" i="17"/>
  <c r="AB12" i="17" s="1"/>
  <c r="AB9" i="17"/>
  <c r="AF19" i="20"/>
  <c r="AF17" i="20"/>
  <c r="AF15" i="20"/>
  <c r="AF13" i="20"/>
  <c r="AF11" i="20"/>
  <c r="AF9" i="20"/>
  <c r="AF31" i="6"/>
  <c r="AF29" i="6"/>
  <c r="AF27" i="6"/>
  <c r="AF25" i="6"/>
  <c r="AF23" i="6"/>
  <c r="AF21" i="6"/>
  <c r="AF19" i="6"/>
  <c r="AF17" i="6"/>
  <c r="AF15" i="6"/>
  <c r="AF13" i="6"/>
  <c r="AF11" i="6"/>
  <c r="AF9" i="6"/>
  <c r="AB19" i="19"/>
  <c r="AB17" i="19"/>
  <c r="AB15" i="19"/>
  <c r="AB13" i="19"/>
  <c r="AB11" i="19"/>
  <c r="AB9" i="19"/>
  <c r="AB31" i="5"/>
  <c r="AB29" i="5"/>
  <c r="AB27" i="5"/>
  <c r="AB25" i="5"/>
  <c r="AB23" i="5"/>
  <c r="AB21" i="5"/>
  <c r="AB19" i="5"/>
  <c r="AB17" i="5"/>
  <c r="AB15" i="5"/>
  <c r="AB13" i="5"/>
  <c r="AB11" i="5"/>
  <c r="AB9" i="5"/>
  <c r="V170" i="2"/>
  <c r="S170" i="2"/>
  <c r="V169" i="2"/>
  <c r="S169" i="2"/>
  <c r="V168" i="2"/>
  <c r="S168" i="2"/>
  <c r="V167" i="2"/>
  <c r="S167" i="2"/>
  <c r="V166" i="2"/>
  <c r="S166" i="2"/>
  <c r="V165" i="2"/>
  <c r="S165" i="2"/>
  <c r="V164" i="2"/>
  <c r="S164" i="2"/>
  <c r="V163" i="2"/>
  <c r="S163" i="2"/>
  <c r="V162" i="2"/>
  <c r="S162" i="2"/>
  <c r="V161" i="2"/>
  <c r="S161" i="2"/>
  <c r="V160" i="2"/>
  <c r="S160" i="2"/>
  <c r="V159" i="2"/>
  <c r="S159" i="2"/>
  <c r="V158" i="2"/>
  <c r="S158" i="2"/>
  <c r="V157" i="2"/>
  <c r="S157" i="2"/>
  <c r="V156" i="2"/>
  <c r="S156" i="2"/>
  <c r="V155" i="2"/>
  <c r="S155" i="2"/>
  <c r="V154" i="2"/>
  <c r="V153" i="2"/>
  <c r="S153" i="2"/>
  <c r="V152" i="2"/>
  <c r="S152" i="2"/>
  <c r="V151" i="2"/>
  <c r="S151" i="2"/>
  <c r="V150" i="2"/>
  <c r="S150" i="2"/>
  <c r="V149" i="2"/>
  <c r="S149" i="2"/>
  <c r="V148" i="2"/>
  <c r="S148" i="2"/>
  <c r="V147" i="2"/>
  <c r="S147" i="2"/>
  <c r="V146" i="2"/>
  <c r="S146" i="2"/>
  <c r="V145" i="2"/>
  <c r="S145" i="2"/>
  <c r="Y144" i="2"/>
  <c r="V144" i="2"/>
  <c r="S144" i="2"/>
  <c r="V143" i="2"/>
  <c r="Y142" i="2"/>
  <c r="V142" i="2"/>
  <c r="S142" i="2"/>
  <c r="Y141" i="2"/>
  <c r="V141" i="2"/>
  <c r="S141" i="2"/>
  <c r="Y140" i="2"/>
  <c r="V140" i="2"/>
  <c r="S140" i="2"/>
  <c r="Y139" i="2"/>
  <c r="V139" i="2"/>
  <c r="S139" i="2"/>
  <c r="Y138" i="2"/>
  <c r="V138" i="2"/>
  <c r="S138" i="2"/>
  <c r="Y137" i="2"/>
  <c r="S137" i="2"/>
  <c r="Y136" i="2"/>
  <c r="V136" i="2"/>
  <c r="S136" i="2"/>
  <c r="Y135" i="2"/>
  <c r="V135" i="2"/>
  <c r="S135" i="2"/>
  <c r="Y134" i="2"/>
  <c r="V134" i="2"/>
  <c r="S134" i="2"/>
  <c r="Y133" i="2"/>
  <c r="V133" i="2"/>
  <c r="S133" i="2"/>
  <c r="Y132" i="2"/>
  <c r="V132" i="2"/>
  <c r="M142" i="2"/>
  <c r="J164" i="2"/>
  <c r="J153" i="2"/>
  <c r="J144" i="2"/>
  <c r="G166" i="2"/>
  <c r="G164" i="2"/>
  <c r="G158" i="2"/>
  <c r="G157" i="2"/>
  <c r="G149" i="2"/>
  <c r="G147" i="2"/>
  <c r="G146" i="2"/>
  <c r="G144" i="2"/>
  <c r="G140" i="2"/>
  <c r="G139" i="2"/>
  <c r="G138" i="2"/>
  <c r="G134" i="2"/>
  <c r="M144" i="2"/>
  <c r="M141" i="2"/>
  <c r="J170" i="2"/>
  <c r="G170" i="2"/>
  <c r="J169" i="2"/>
  <c r="G169" i="2"/>
  <c r="J168" i="2"/>
  <c r="G168" i="2"/>
  <c r="J167" i="2"/>
  <c r="G167" i="2"/>
  <c r="J166" i="2"/>
  <c r="J165" i="2"/>
  <c r="G165" i="2"/>
  <c r="J163" i="2"/>
  <c r="G163" i="2"/>
  <c r="J162" i="2"/>
  <c r="G162" i="2"/>
  <c r="J161" i="2"/>
  <c r="G161" i="2"/>
  <c r="J160" i="2"/>
  <c r="G160" i="2"/>
  <c r="J159" i="2"/>
  <c r="G159" i="2"/>
  <c r="J158" i="2"/>
  <c r="J157" i="2"/>
  <c r="J156" i="2"/>
  <c r="G156" i="2"/>
  <c r="J155" i="2"/>
  <c r="G155" i="2"/>
  <c r="J154" i="2"/>
  <c r="G153" i="2"/>
  <c r="J152" i="2"/>
  <c r="G152" i="2"/>
  <c r="J151" i="2"/>
  <c r="G151" i="2"/>
  <c r="J150" i="2"/>
  <c r="G150" i="2"/>
  <c r="J149" i="2"/>
  <c r="J148" i="2"/>
  <c r="G148" i="2"/>
  <c r="J147" i="2"/>
  <c r="J146" i="2"/>
  <c r="J145" i="2"/>
  <c r="G145" i="2"/>
  <c r="J143" i="2"/>
  <c r="J142" i="2"/>
  <c r="G142" i="2"/>
  <c r="J141" i="2"/>
  <c r="G141" i="2"/>
  <c r="M140" i="2"/>
  <c r="J140" i="2"/>
  <c r="M139" i="2"/>
  <c r="J139" i="2"/>
  <c r="M138" i="2"/>
  <c r="J138" i="2"/>
  <c r="M137" i="2"/>
  <c r="G137" i="2"/>
  <c r="M136" i="2"/>
  <c r="J136" i="2"/>
  <c r="G136" i="2"/>
  <c r="M135" i="2"/>
  <c r="J135" i="2"/>
  <c r="G135" i="2"/>
  <c r="M134" i="2"/>
  <c r="J134" i="2"/>
  <c r="M133" i="2"/>
  <c r="J133" i="2"/>
  <c r="G133" i="2"/>
  <c r="M132" i="2"/>
  <c r="J132" i="2"/>
  <c r="L45" i="3"/>
  <c r="L38" i="3" l="1"/>
  <c r="K45" i="3"/>
  <c r="K38" i="3"/>
  <c r="J46" i="3"/>
  <c r="I46" i="3"/>
  <c r="H46" i="3"/>
  <c r="G46" i="3"/>
  <c r="F46" i="3"/>
  <c r="E46" i="3"/>
  <c r="D46" i="3"/>
  <c r="J45" i="3"/>
  <c r="I45" i="3"/>
  <c r="H45" i="3"/>
  <c r="G45" i="3"/>
  <c r="F45" i="3"/>
  <c r="E45" i="3"/>
  <c r="D45" i="3"/>
  <c r="J39" i="3"/>
  <c r="I39" i="3"/>
  <c r="H39" i="3"/>
  <c r="G39" i="3"/>
  <c r="F39" i="3"/>
  <c r="E39" i="3"/>
  <c r="D39" i="3"/>
  <c r="J38" i="3"/>
  <c r="I38" i="3"/>
  <c r="H38" i="3"/>
  <c r="G38" i="3"/>
  <c r="F38" i="3"/>
  <c r="E38" i="3"/>
  <c r="D38" i="3"/>
  <c r="C42" i="4"/>
  <c r="F42" i="4" s="1"/>
  <c r="C35" i="4"/>
  <c r="B38" i="4" s="1"/>
  <c r="N38" i="4" s="1"/>
  <c r="C42" i="3"/>
  <c r="C35" i="3"/>
  <c r="G38" i="4" l="1"/>
  <c r="K38" i="4"/>
  <c r="F38" i="4"/>
  <c r="D38" i="4"/>
  <c r="H38" i="4"/>
  <c r="L38" i="4"/>
  <c r="M38" i="4"/>
  <c r="J38" i="4"/>
  <c r="E38" i="4"/>
  <c r="I38" i="4"/>
  <c r="D35" i="4"/>
  <c r="F35" i="4"/>
  <c r="H35" i="4"/>
  <c r="H42" i="4"/>
  <c r="B46" i="4"/>
  <c r="B39" i="4"/>
  <c r="D42" i="4"/>
  <c r="B45" i="4"/>
  <c r="B45" i="3"/>
  <c r="B38" i="3"/>
  <c r="B46" i="3"/>
  <c r="B39" i="3"/>
  <c r="E75" i="10"/>
  <c r="E75" i="8"/>
  <c r="I9" i="19" s="1"/>
  <c r="M32" i="17"/>
  <c r="T21" i="20"/>
  <c r="D19" i="20"/>
  <c r="C19" i="20"/>
  <c r="F19" i="1"/>
  <c r="D17" i="20"/>
  <c r="C17" i="20"/>
  <c r="D15" i="20"/>
  <c r="C15" i="20"/>
  <c r="F17" i="1"/>
  <c r="D13" i="20"/>
  <c r="C13" i="20"/>
  <c r="D11" i="20"/>
  <c r="C11" i="20"/>
  <c r="F15" i="1"/>
  <c r="D9" i="20"/>
  <c r="C9" i="20"/>
  <c r="F4" i="20"/>
  <c r="C4" i="20"/>
  <c r="F3" i="20"/>
  <c r="C3" i="20"/>
  <c r="C2" i="20"/>
  <c r="R21" i="19"/>
  <c r="AH20" i="19"/>
  <c r="D19" i="19"/>
  <c r="F42" i="3" s="1"/>
  <c r="C19" i="19"/>
  <c r="D42" i="3" s="1"/>
  <c r="AH18" i="19"/>
  <c r="D17" i="19"/>
  <c r="F35" i="3" s="1"/>
  <c r="C17" i="19"/>
  <c r="AH16" i="19"/>
  <c r="D15" i="19"/>
  <c r="C15" i="19"/>
  <c r="E15" i="19" s="1"/>
  <c r="AH14" i="19"/>
  <c r="D13" i="19"/>
  <c r="C13" i="19"/>
  <c r="F16" i="1"/>
  <c r="C19" i="10" s="1"/>
  <c r="AH12" i="19"/>
  <c r="D11" i="19"/>
  <c r="C11" i="19"/>
  <c r="E11" i="19" s="1"/>
  <c r="AH10" i="19"/>
  <c r="D9" i="19"/>
  <c r="C9" i="19"/>
  <c r="F4" i="19"/>
  <c r="C4" i="19"/>
  <c r="F3" i="19"/>
  <c r="C3" i="19"/>
  <c r="C2" i="19"/>
  <c r="T33" i="18"/>
  <c r="AN31" i="18"/>
  <c r="AN32" i="18" s="1"/>
  <c r="D31" i="18"/>
  <c r="C31" i="18"/>
  <c r="AN29" i="18"/>
  <c r="AN30" i="18" s="1"/>
  <c r="AH29" i="18"/>
  <c r="AH30" i="18" s="1"/>
  <c r="AQ29" i="18"/>
  <c r="AQ30" i="18" s="1"/>
  <c r="AP29" i="18"/>
  <c r="AP30" i="18" s="1"/>
  <c r="AM29" i="18"/>
  <c r="AM30" i="18"/>
  <c r="AI29" i="18"/>
  <c r="AI30" i="18"/>
  <c r="D29" i="18"/>
  <c r="C29" i="18"/>
  <c r="E29" i="18" s="1"/>
  <c r="AO27" i="18"/>
  <c r="AO28" i="18"/>
  <c r="AH27" i="18"/>
  <c r="AH28" i="18"/>
  <c r="D27" i="18"/>
  <c r="C27" i="18"/>
  <c r="F23" i="1"/>
  <c r="AO25" i="18"/>
  <c r="AO26" i="18"/>
  <c r="D25" i="18"/>
  <c r="C25" i="18"/>
  <c r="E25" i="18" s="1"/>
  <c r="D23" i="18"/>
  <c r="C23" i="18"/>
  <c r="D21" i="18"/>
  <c r="C21" i="18"/>
  <c r="D19" i="18"/>
  <c r="C19" i="18"/>
  <c r="D17" i="18"/>
  <c r="C17" i="18"/>
  <c r="E17" i="18" s="1"/>
  <c r="D15" i="18"/>
  <c r="C15" i="18"/>
  <c r="D13" i="18"/>
  <c r="C13" i="18"/>
  <c r="D11" i="18"/>
  <c r="C11" i="18"/>
  <c r="E11" i="18" s="1"/>
  <c r="D9" i="18"/>
  <c r="C9" i="18"/>
  <c r="C6" i="18"/>
  <c r="F4" i="18"/>
  <c r="C4" i="18"/>
  <c r="F3" i="18"/>
  <c r="C3" i="18"/>
  <c r="C2" i="18"/>
  <c r="R33" i="17"/>
  <c r="AH32" i="17"/>
  <c r="AJ31" i="17"/>
  <c r="AJ32" i="17" s="1"/>
  <c r="AE31" i="17"/>
  <c r="AE32" i="17" s="1"/>
  <c r="AF31" i="17"/>
  <c r="AF32" i="17" s="1"/>
  <c r="M31" i="17"/>
  <c r="AA31" i="17" s="1"/>
  <c r="AA32" i="17" s="1"/>
  <c r="D31" i="17"/>
  <c r="C31" i="17"/>
  <c r="F25" i="1"/>
  <c r="AH30" i="17"/>
  <c r="AD29" i="17"/>
  <c r="AD30" i="17" s="1"/>
  <c r="AI29" i="17"/>
  <c r="AI30" i="17" s="1"/>
  <c r="AF29" i="17"/>
  <c r="AF30" i="17" s="1"/>
  <c r="AG29" i="17"/>
  <c r="AG30" i="17" s="1"/>
  <c r="AJ29" i="17"/>
  <c r="AJ30" i="17" s="1"/>
  <c r="D29" i="17"/>
  <c r="C29" i="17"/>
  <c r="F24" i="1"/>
  <c r="AH28" i="17"/>
  <c r="AF27" i="17"/>
  <c r="AF28" i="17" s="1"/>
  <c r="M27" i="17"/>
  <c r="AA27" i="17" s="1"/>
  <c r="AA28" i="17" s="1"/>
  <c r="D27" i="17"/>
  <c r="C27" i="17"/>
  <c r="E27" i="17" s="1"/>
  <c r="AH26" i="17"/>
  <c r="AD25" i="17"/>
  <c r="AD26" i="17" s="1"/>
  <c r="AI25" i="17"/>
  <c r="AI26" i="17" s="1"/>
  <c r="AG25" i="17"/>
  <c r="AG26" i="17" s="1"/>
  <c r="M25" i="17"/>
  <c r="N25" i="17" s="1"/>
  <c r="D25" i="17"/>
  <c r="C25" i="17"/>
  <c r="F22" i="1"/>
  <c r="AH24" i="17"/>
  <c r="AJ23" i="17"/>
  <c r="AJ24" i="17"/>
  <c r="D23" i="17"/>
  <c r="C23" i="17"/>
  <c r="F21" i="1"/>
  <c r="C44" i="9" s="1"/>
  <c r="AH22" i="17"/>
  <c r="AD21" i="17"/>
  <c r="AD22" i="17" s="1"/>
  <c r="AG21" i="17"/>
  <c r="AG22" i="17" s="1"/>
  <c r="D21" i="17"/>
  <c r="C21" i="17"/>
  <c r="AH20" i="17"/>
  <c r="AJ19" i="17"/>
  <c r="AJ20" i="17" s="1"/>
  <c r="AE19" i="17"/>
  <c r="AE20" i="17" s="1"/>
  <c r="AL19" i="18"/>
  <c r="AL20" i="18"/>
  <c r="D19" i="17"/>
  <c r="C19" i="17"/>
  <c r="E19" i="17" s="1"/>
  <c r="AH18" i="17"/>
  <c r="AI17" i="17"/>
  <c r="AI18" i="17" s="1"/>
  <c r="AD17" i="17"/>
  <c r="AD18" i="17" s="1"/>
  <c r="D17" i="17"/>
  <c r="C17" i="17"/>
  <c r="AH16" i="17"/>
  <c r="AJ15" i="17"/>
  <c r="AJ16" i="17" s="1"/>
  <c r="AE15" i="17"/>
  <c r="AE16" i="17" s="1"/>
  <c r="M15" i="17"/>
  <c r="AA15" i="17" s="1"/>
  <c r="AA16" i="17" s="1"/>
  <c r="D15" i="17"/>
  <c r="C15" i="17"/>
  <c r="AH14" i="17"/>
  <c r="AI13" i="17"/>
  <c r="AI14" i="17" s="1"/>
  <c r="AF13" i="17"/>
  <c r="AF14" i="17" s="1"/>
  <c r="AG13" i="17"/>
  <c r="AG14" i="17" s="1"/>
  <c r="AJ13" i="17"/>
  <c r="AJ14" i="17" s="1"/>
  <c r="D13" i="17"/>
  <c r="C13" i="17"/>
  <c r="AH12" i="17"/>
  <c r="D11" i="17"/>
  <c r="C11" i="17"/>
  <c r="E11" i="17" s="1"/>
  <c r="AH10" i="17"/>
  <c r="AI9" i="17"/>
  <c r="AI10" i="17" s="1"/>
  <c r="AG9" i="17"/>
  <c r="AG10" i="17" s="1"/>
  <c r="D9" i="17"/>
  <c r="C9" i="17"/>
  <c r="C6" i="17"/>
  <c r="F4" i="17"/>
  <c r="C4" i="17"/>
  <c r="F3" i="17"/>
  <c r="C3" i="17"/>
  <c r="C2" i="17"/>
  <c r="AG11" i="18"/>
  <c r="AG12" i="18" s="1"/>
  <c r="N31" i="17"/>
  <c r="AI11" i="17"/>
  <c r="AI12" i="17" s="1"/>
  <c r="AD11" i="17"/>
  <c r="AD12" i="17" s="1"/>
  <c r="M12" i="17"/>
  <c r="N12" i="17" s="1"/>
  <c r="AF17" i="17"/>
  <c r="AF18" i="17" s="1"/>
  <c r="AC17" i="17"/>
  <c r="AC18" i="17" s="1"/>
  <c r="M21" i="17"/>
  <c r="AA21" i="17" s="1"/>
  <c r="AA22" i="17" s="1"/>
  <c r="AI21" i="18"/>
  <c r="AI22" i="18"/>
  <c r="AJ21" i="17"/>
  <c r="AJ22" i="17"/>
  <c r="AE21" i="17"/>
  <c r="AE22" i="17" s="1"/>
  <c r="M22" i="17"/>
  <c r="N22" i="17" s="1"/>
  <c r="AI27" i="17"/>
  <c r="AI28" i="17" s="1"/>
  <c r="AD27" i="17"/>
  <c r="AD28" i="17"/>
  <c r="M28" i="17"/>
  <c r="N28" i="17"/>
  <c r="AE11" i="17"/>
  <c r="AE12" i="17" s="1"/>
  <c r="AC13" i="17"/>
  <c r="AC14" i="17" s="1"/>
  <c r="AH13" i="18"/>
  <c r="AH14" i="18"/>
  <c r="AF15" i="17"/>
  <c r="AF16" i="17"/>
  <c r="M17" i="17"/>
  <c r="N17" i="17" s="1"/>
  <c r="O17" i="17" s="1"/>
  <c r="M18" i="17"/>
  <c r="N18" i="17" s="1"/>
  <c r="AI23" i="17"/>
  <c r="AI24" i="17" s="1"/>
  <c r="AD23" i="17"/>
  <c r="AD24" i="17" s="1"/>
  <c r="M24" i="17"/>
  <c r="N24" i="17" s="1"/>
  <c r="AE27" i="17"/>
  <c r="AE28" i="17" s="1"/>
  <c r="AC29" i="17"/>
  <c r="AC30" i="17" s="1"/>
  <c r="AK25" i="18"/>
  <c r="AK26" i="18" s="1"/>
  <c r="AG25" i="18"/>
  <c r="AG26" i="18" s="1"/>
  <c r="AL27" i="18"/>
  <c r="AL28" i="18" s="1"/>
  <c r="AP27" i="18"/>
  <c r="AP28" i="18" s="1"/>
  <c r="O27" i="18"/>
  <c r="AF9" i="17"/>
  <c r="AF10" i="17" s="1"/>
  <c r="AB10" i="17"/>
  <c r="AC9" i="17"/>
  <c r="AC10" i="17" s="1"/>
  <c r="AP11" i="18"/>
  <c r="AP12" i="18"/>
  <c r="O11" i="18"/>
  <c r="AF11" i="17"/>
  <c r="AF12" i="17" s="1"/>
  <c r="M13" i="17"/>
  <c r="N13" i="17" s="1"/>
  <c r="AD13" i="17"/>
  <c r="AD14" i="17"/>
  <c r="AM13" i="18"/>
  <c r="AM14" i="18"/>
  <c r="M14" i="17"/>
  <c r="N14" i="17" s="1"/>
  <c r="AG17" i="17"/>
  <c r="AG18" i="17"/>
  <c r="AI19" i="17"/>
  <c r="AI20" i="17" s="1"/>
  <c r="AD19" i="17"/>
  <c r="AD20" i="17" s="1"/>
  <c r="M20" i="17"/>
  <c r="N20" i="17" s="1"/>
  <c r="AI21" i="17"/>
  <c r="AI22" i="17"/>
  <c r="AE23" i="17"/>
  <c r="AE24" i="17" s="1"/>
  <c r="AF25" i="17"/>
  <c r="AF26" i="17"/>
  <c r="AC25" i="17"/>
  <c r="AC26" i="17" s="1"/>
  <c r="M29" i="17"/>
  <c r="AA29" i="17" s="1"/>
  <c r="AA30" i="17" s="1"/>
  <c r="AE29" i="17"/>
  <c r="AE30" i="17" s="1"/>
  <c r="M30" i="17"/>
  <c r="N30" i="17" s="1"/>
  <c r="O18" i="18"/>
  <c r="P18" i="18"/>
  <c r="AQ17" i="18"/>
  <c r="AQ18" i="18"/>
  <c r="AM17" i="18"/>
  <c r="AM18" i="18"/>
  <c r="AI17" i="18"/>
  <c r="AI18" i="18"/>
  <c r="AH17" i="18"/>
  <c r="AH18" i="18"/>
  <c r="AO17" i="18"/>
  <c r="AO18" i="18"/>
  <c r="AN17" i="18"/>
  <c r="AN18" i="18"/>
  <c r="AF19" i="17"/>
  <c r="AF20" i="17" s="1"/>
  <c r="M9" i="17"/>
  <c r="N9" i="17" s="1"/>
  <c r="AD9" i="17"/>
  <c r="AD10" i="17" s="1"/>
  <c r="AO9" i="18"/>
  <c r="AO10" i="18"/>
  <c r="AJ9" i="17"/>
  <c r="AJ10" i="17" s="1"/>
  <c r="AE9" i="17"/>
  <c r="AE10" i="17" s="1"/>
  <c r="M10" i="17"/>
  <c r="N10" i="17" s="1"/>
  <c r="AJ11" i="17"/>
  <c r="AJ12" i="17" s="1"/>
  <c r="AI15" i="17"/>
  <c r="AI16" i="17" s="1"/>
  <c r="AD15" i="17"/>
  <c r="AD16" i="17" s="1"/>
  <c r="M16" i="17"/>
  <c r="N16" i="17" s="1"/>
  <c r="M19" i="17"/>
  <c r="AA19" i="17" s="1"/>
  <c r="AA20" i="17" s="1"/>
  <c r="AF21" i="17"/>
  <c r="AF22" i="17" s="1"/>
  <c r="AC21" i="17"/>
  <c r="AC22" i="17" s="1"/>
  <c r="AF23" i="17"/>
  <c r="AF24" i="17" s="1"/>
  <c r="AJ25" i="17"/>
  <c r="AJ26" i="17" s="1"/>
  <c r="AE25" i="17"/>
  <c r="AE26" i="17" s="1"/>
  <c r="M26" i="17"/>
  <c r="N26" i="17" s="1"/>
  <c r="AJ27" i="17"/>
  <c r="AJ28" i="17" s="1"/>
  <c r="AI31" i="17"/>
  <c r="AI32" i="17" s="1"/>
  <c r="AD31" i="17"/>
  <c r="AD32" i="17" s="1"/>
  <c r="N32" i="17"/>
  <c r="O31" i="17" s="1"/>
  <c r="O14" i="18"/>
  <c r="P14" i="18"/>
  <c r="O19" i="18"/>
  <c r="AK27" i="18"/>
  <c r="AK28" i="18" s="1"/>
  <c r="AL29" i="18"/>
  <c r="AL30" i="18"/>
  <c r="O29" i="18"/>
  <c r="AE29" i="18"/>
  <c r="AK29" i="18"/>
  <c r="AK30" i="18"/>
  <c r="AG29" i="18"/>
  <c r="AG30" i="18"/>
  <c r="AJ29" i="18"/>
  <c r="AJ30" i="18"/>
  <c r="AJ11" i="18"/>
  <c r="AJ12" i="18"/>
  <c r="AC11" i="17"/>
  <c r="AC12" i="17" s="1"/>
  <c r="AG11" i="17"/>
  <c r="AG12" i="17" s="1"/>
  <c r="AE13" i="17"/>
  <c r="AE14" i="17" s="1"/>
  <c r="AC15" i="17"/>
  <c r="AC16" i="17" s="1"/>
  <c r="AG15" i="17"/>
  <c r="AG16" i="17" s="1"/>
  <c r="AE17" i="17"/>
  <c r="AE18" i="17" s="1"/>
  <c r="AJ17" i="17"/>
  <c r="AJ18" i="17" s="1"/>
  <c r="AK19" i="18"/>
  <c r="AK20" i="18"/>
  <c r="AG19" i="18"/>
  <c r="AG20" i="18"/>
  <c r="AJ19" i="18"/>
  <c r="AJ20" i="18"/>
  <c r="AP19" i="18"/>
  <c r="AP20" i="18"/>
  <c r="AC19" i="17"/>
  <c r="AC20" i="17" s="1"/>
  <c r="AG19" i="17"/>
  <c r="AG20" i="17" s="1"/>
  <c r="AP23" i="18"/>
  <c r="AP24" i="18"/>
  <c r="AL23" i="18"/>
  <c r="AL24" i="18"/>
  <c r="O23" i="18"/>
  <c r="AK23" i="18"/>
  <c r="AK24" i="18" s="1"/>
  <c r="AG23" i="18"/>
  <c r="AG24" i="18" s="1"/>
  <c r="AJ23" i="18"/>
  <c r="AJ24" i="18" s="1"/>
  <c r="AC23" i="17"/>
  <c r="AC24" i="17" s="1"/>
  <c r="AG23" i="17"/>
  <c r="AG24" i="17" s="1"/>
  <c r="AC27" i="17"/>
  <c r="AC28" i="17" s="1"/>
  <c r="AG27" i="17"/>
  <c r="AG28" i="17" s="1"/>
  <c r="AC31" i="17"/>
  <c r="AC32" i="17" s="1"/>
  <c r="AG31" i="17"/>
  <c r="AG32" i="17" s="1"/>
  <c r="AK11" i="18"/>
  <c r="AK12" i="18" s="1"/>
  <c r="M11" i="17"/>
  <c r="AA11" i="17" s="1"/>
  <c r="AA12" i="17" s="1"/>
  <c r="AO13" i="18"/>
  <c r="AO14" i="18" s="1"/>
  <c r="AN13" i="18"/>
  <c r="AN14" i="18" s="1"/>
  <c r="AH21" i="18"/>
  <c r="AH22" i="18" s="1"/>
  <c r="AQ21" i="18"/>
  <c r="AQ22" i="18" s="1"/>
  <c r="M23" i="17"/>
  <c r="N23" i="17" s="1"/>
  <c r="O23" i="17" s="1"/>
  <c r="AL11" i="18"/>
  <c r="AL12" i="18" s="1"/>
  <c r="AI13" i="18"/>
  <c r="AI14" i="18" s="1"/>
  <c r="AQ13" i="18"/>
  <c r="AQ14" i="18" s="1"/>
  <c r="AJ31" i="18"/>
  <c r="AJ32" i="18" s="1"/>
  <c r="AJ25" i="18"/>
  <c r="AJ26" i="18" s="1"/>
  <c r="AN25" i="18"/>
  <c r="AN26" i="18" s="1"/>
  <c r="O26" i="18"/>
  <c r="P26" i="18" s="1"/>
  <c r="AQ25" i="18"/>
  <c r="AQ26" i="18" s="1"/>
  <c r="AM25" i="18"/>
  <c r="AM26" i="18" s="1"/>
  <c r="AI25" i="18"/>
  <c r="AI26" i="18" s="1"/>
  <c r="AH25" i="18"/>
  <c r="AH26" i="18" s="1"/>
  <c r="O32" i="18"/>
  <c r="P32" i="18" s="1"/>
  <c r="AQ31" i="18"/>
  <c r="AQ32" i="18" s="1"/>
  <c r="AM31" i="18"/>
  <c r="AM32" i="18" s="1"/>
  <c r="AI31" i="18"/>
  <c r="AI32" i="18" s="1"/>
  <c r="AH31" i="18"/>
  <c r="AH32" i="18" s="1"/>
  <c r="AO31" i="18"/>
  <c r="AO32" i="18" s="1"/>
  <c r="AN27" i="18"/>
  <c r="AN28" i="18" s="1"/>
  <c r="O28" i="18"/>
  <c r="P28" i="18" s="1"/>
  <c r="AQ27" i="18"/>
  <c r="AQ28" i="18" s="1"/>
  <c r="AM27" i="18"/>
  <c r="AM28" i="18" s="1"/>
  <c r="AI27" i="18"/>
  <c r="AI28" i="18" s="1"/>
  <c r="O30" i="18"/>
  <c r="P30" i="18" s="1"/>
  <c r="AP31" i="18"/>
  <c r="AP32" i="18" s="1"/>
  <c r="X32" i="18" s="1"/>
  <c r="O25" i="18"/>
  <c r="AL25" i="18"/>
  <c r="AL26" i="18" s="1"/>
  <c r="AP25" i="18"/>
  <c r="AP26" i="18" s="1"/>
  <c r="AG31" i="18"/>
  <c r="AG32" i="18" s="1"/>
  <c r="AK31" i="18"/>
  <c r="AK32" i="18" s="1"/>
  <c r="AJ27" i="18"/>
  <c r="AJ28" i="18" s="1"/>
  <c r="AO29" i="18"/>
  <c r="AO30" i="18" s="1"/>
  <c r="O31" i="18"/>
  <c r="AL31" i="18"/>
  <c r="AL32" i="18"/>
  <c r="AG27" i="18"/>
  <c r="AG28" i="18"/>
  <c r="T33" i="6"/>
  <c r="R33" i="5"/>
  <c r="O22" i="18"/>
  <c r="P22" i="18" s="1"/>
  <c r="AN21" i="18"/>
  <c r="AN22" i="18" s="1"/>
  <c r="AM9" i="18"/>
  <c r="AM10" i="18" s="1"/>
  <c r="AO21" i="18"/>
  <c r="AO22" i="18"/>
  <c r="AM21" i="18"/>
  <c r="AM22" i="18"/>
  <c r="AE31" i="18"/>
  <c r="AE32" i="18" s="1"/>
  <c r="P31" i="18"/>
  <c r="Q31" i="18" s="1"/>
  <c r="AE25" i="18"/>
  <c r="AE26" i="18" s="1"/>
  <c r="P25" i="18"/>
  <c r="AP17" i="18"/>
  <c r="AP18" i="18"/>
  <c r="X18" i="18" s="1"/>
  <c r="AA18" i="18" s="1"/>
  <c r="AL17" i="18"/>
  <c r="AL18" i="18"/>
  <c r="O17" i="18"/>
  <c r="AJ17" i="18"/>
  <c r="AJ18" i="18" s="1"/>
  <c r="W18" i="18" s="1"/>
  <c r="Z18" i="18" s="1"/>
  <c r="AK17" i="18"/>
  <c r="AK18" i="18" s="1"/>
  <c r="AG17" i="18"/>
  <c r="AG18" i="18" s="1"/>
  <c r="AA32" i="18"/>
  <c r="AH9" i="18"/>
  <c r="AH10" i="18"/>
  <c r="O10" i="18"/>
  <c r="P10" i="18"/>
  <c r="AH15" i="18"/>
  <c r="AH16" i="18" s="1"/>
  <c r="AO15" i="18"/>
  <c r="AO16" i="18" s="1"/>
  <c r="AQ15" i="18"/>
  <c r="AQ16" i="18" s="1"/>
  <c r="AI15" i="18"/>
  <c r="AI16" i="18" s="1"/>
  <c r="AN15" i="18"/>
  <c r="AN16" i="18" s="1"/>
  <c r="O16" i="18"/>
  <c r="P16" i="18" s="1"/>
  <c r="AM15" i="18"/>
  <c r="AM16" i="18" s="1"/>
  <c r="AA17" i="17"/>
  <c r="AA18" i="17" s="1"/>
  <c r="AK13" i="18"/>
  <c r="AK14" i="18" s="1"/>
  <c r="AG13" i="18"/>
  <c r="AG14" i="18" s="1"/>
  <c r="AJ13" i="18"/>
  <c r="AJ14" i="18" s="1"/>
  <c r="AP13" i="18"/>
  <c r="AP14" i="18" s="1"/>
  <c r="X14" i="18" s="1"/>
  <c r="AA14" i="18" s="1"/>
  <c r="O13" i="18"/>
  <c r="P13" i="18" s="1"/>
  <c r="Q13" i="18" s="1"/>
  <c r="AL13" i="18"/>
  <c r="AL14" i="18"/>
  <c r="AN9" i="18"/>
  <c r="AN10" i="18"/>
  <c r="AQ9" i="18"/>
  <c r="AQ10" i="18"/>
  <c r="AA13" i="17"/>
  <c r="AA14" i="17" s="1"/>
  <c r="AE27" i="18"/>
  <c r="AE28" i="18" s="1"/>
  <c r="P27" i="18"/>
  <c r="Q27" i="18" s="1"/>
  <c r="AD27" i="18" s="1"/>
  <c r="AD28" i="18" s="1"/>
  <c r="V28" i="18" s="1"/>
  <c r="Y28" i="18" s="1"/>
  <c r="AN11" i="18"/>
  <c r="AN12" i="18" s="1"/>
  <c r="O12" i="18"/>
  <c r="P12" i="18" s="1"/>
  <c r="P11" i="18"/>
  <c r="AQ11" i="18"/>
  <c r="AQ12" i="18" s="1"/>
  <c r="AM11" i="18"/>
  <c r="AM12" i="18" s="1"/>
  <c r="AI11" i="18"/>
  <c r="AI12" i="18" s="1"/>
  <c r="AH11" i="18"/>
  <c r="AH12" i="18" s="1"/>
  <c r="AO11" i="18"/>
  <c r="AO12" i="18" s="1"/>
  <c r="N11" i="17"/>
  <c r="O11" i="17" s="1"/>
  <c r="W28" i="18"/>
  <c r="Z28" i="18" s="1"/>
  <c r="AP15" i="18"/>
  <c r="AP16" i="18" s="1"/>
  <c r="X16" i="18" s="1"/>
  <c r="AA16" i="18" s="1"/>
  <c r="AL15" i="18"/>
  <c r="AL16" i="18"/>
  <c r="AJ15" i="18"/>
  <c r="AJ16" i="18"/>
  <c r="AK15" i="18"/>
  <c r="AK16" i="18"/>
  <c r="O15" i="18"/>
  <c r="AE15" i="18"/>
  <c r="AE16" i="18" s="1"/>
  <c r="AG15" i="18"/>
  <c r="AG16" i="18" s="1"/>
  <c r="AE23" i="18"/>
  <c r="AE24" i="18" s="1"/>
  <c r="P23" i="18"/>
  <c r="Q23" i="18" s="1"/>
  <c r="P29" i="18"/>
  <c r="AE30" i="18"/>
  <c r="AE19" i="18"/>
  <c r="AE20" i="18"/>
  <c r="P19" i="18"/>
  <c r="AI9" i="18"/>
  <c r="AI10" i="18" s="1"/>
  <c r="AP21" i="18"/>
  <c r="AP22" i="18" s="1"/>
  <c r="X22" i="18" s="1"/>
  <c r="AA22" i="18" s="1"/>
  <c r="AL21" i="18"/>
  <c r="AL22" i="18" s="1"/>
  <c r="O21" i="18"/>
  <c r="AK21" i="18"/>
  <c r="AK22" i="18"/>
  <c r="AG21" i="18"/>
  <c r="AG22" i="18"/>
  <c r="AJ21" i="18"/>
  <c r="AJ22" i="18"/>
  <c r="AO19" i="18"/>
  <c r="AO20" i="18"/>
  <c r="AN19" i="18"/>
  <c r="AN20" i="18"/>
  <c r="O20" i="18"/>
  <c r="P20" i="18"/>
  <c r="Q19" i="18" s="1"/>
  <c r="AQ19" i="18"/>
  <c r="AQ20" i="18"/>
  <c r="AM19" i="18"/>
  <c r="AM20" i="18"/>
  <c r="AI19" i="18"/>
  <c r="AI20" i="18" s="1"/>
  <c r="AH19" i="18"/>
  <c r="AH20" i="18" s="1"/>
  <c r="AE11" i="18"/>
  <c r="AE12" i="18" s="1"/>
  <c r="AP9" i="18"/>
  <c r="AP10" i="18" s="1"/>
  <c r="X10" i="18" s="1"/>
  <c r="AA10" i="18" s="1"/>
  <c r="AL9" i="18"/>
  <c r="AL10" i="18" s="1"/>
  <c r="AF10" i="18"/>
  <c r="O9" i="18"/>
  <c r="P9" i="18" s="1"/>
  <c r="Q9" i="18" s="1"/>
  <c r="AD9" i="18" s="1"/>
  <c r="AD10" i="18" s="1"/>
  <c r="AK9" i="18"/>
  <c r="AK10" i="18" s="1"/>
  <c r="AJ9" i="18"/>
  <c r="AJ10" i="18" s="1"/>
  <c r="AG9" i="18"/>
  <c r="AG10" i="18" s="1"/>
  <c r="O24" i="18"/>
  <c r="P24" i="18"/>
  <c r="AD23" i="18"/>
  <c r="AD24" i="18" s="1"/>
  <c r="V24" i="18" s="1"/>
  <c r="Y24" i="18" s="1"/>
  <c r="AH23" i="18"/>
  <c r="AH24" i="18" s="1"/>
  <c r="AI23" i="18"/>
  <c r="AI24" i="18" s="1"/>
  <c r="AQ23" i="18"/>
  <c r="AQ24" i="18" s="1"/>
  <c r="X24" i="18"/>
  <c r="AA24" i="18" s="1"/>
  <c r="AM23" i="18"/>
  <c r="AM24" i="18" s="1"/>
  <c r="AO23" i="18"/>
  <c r="AO24" i="18" s="1"/>
  <c r="AN23" i="18"/>
  <c r="AN24" i="18" s="1"/>
  <c r="Q29" i="18"/>
  <c r="AD29" i="18" s="1"/>
  <c r="AD30" i="18"/>
  <c r="V30" i="18" s="1"/>
  <c r="Y30" i="18" s="1"/>
  <c r="AD19" i="18"/>
  <c r="AD20" i="18" s="1"/>
  <c r="Q25" i="18"/>
  <c r="AD25" i="18" s="1"/>
  <c r="AD26" i="18" s="1"/>
  <c r="V26" i="18" s="1"/>
  <c r="Y26" i="18" s="1"/>
  <c r="AD31" i="18"/>
  <c r="AD32" i="18" s="1"/>
  <c r="V32" i="18" s="1"/>
  <c r="Y32" i="18" s="1"/>
  <c r="P15" i="18"/>
  <c r="Q15" i="18" s="1"/>
  <c r="AD15" i="18" s="1"/>
  <c r="AD16" i="18" s="1"/>
  <c r="V16" i="18" s="1"/>
  <c r="Y16" i="18" s="1"/>
  <c r="AE13" i="18"/>
  <c r="AE14" i="18" s="1"/>
  <c r="AH32" i="5"/>
  <c r="AH30" i="5"/>
  <c r="AH28" i="5"/>
  <c r="AH26" i="5"/>
  <c r="AH24" i="5"/>
  <c r="AH22" i="5"/>
  <c r="AH20" i="5"/>
  <c r="AH18" i="5"/>
  <c r="AH16" i="5"/>
  <c r="AH14" i="5"/>
  <c r="AH12" i="5"/>
  <c r="AD13" i="18"/>
  <c r="AD14" i="18" s="1"/>
  <c r="AH10" i="5"/>
  <c r="D31" i="6"/>
  <c r="C31" i="6"/>
  <c r="D29" i="6"/>
  <c r="C29" i="6"/>
  <c r="E29" i="6" s="1"/>
  <c r="D27" i="6"/>
  <c r="C27" i="6"/>
  <c r="D25" i="6"/>
  <c r="C25" i="6"/>
  <c r="E91" i="8"/>
  <c r="I25" i="6"/>
  <c r="E91" i="9"/>
  <c r="E91" i="10"/>
  <c r="E91" i="11"/>
  <c r="E91" i="12"/>
  <c r="M25" i="6" s="1"/>
  <c r="E91" i="13"/>
  <c r="E91" i="7"/>
  <c r="B54" i="7"/>
  <c r="C54" i="7" s="1"/>
  <c r="B54" i="13"/>
  <c r="C56" i="13" s="1"/>
  <c r="B54" i="12"/>
  <c r="C55" i="12" s="1"/>
  <c r="B54" i="11"/>
  <c r="C55" i="11" s="1"/>
  <c r="B54" i="10"/>
  <c r="C54" i="10" s="1"/>
  <c r="B54" i="9"/>
  <c r="C54" i="9" s="1"/>
  <c r="B54" i="8"/>
  <c r="D11" i="5"/>
  <c r="D13" i="5"/>
  <c r="D15" i="5"/>
  <c r="D17" i="5"/>
  <c r="D19" i="5"/>
  <c r="D21" i="5"/>
  <c r="D23" i="5"/>
  <c r="D25" i="5"/>
  <c r="D27" i="5"/>
  <c r="D29" i="5"/>
  <c r="D31" i="5"/>
  <c r="D9" i="5"/>
  <c r="E3" i="3" s="1"/>
  <c r="C11" i="5"/>
  <c r="E11" i="5" s="1"/>
  <c r="C13" i="5"/>
  <c r="C15" i="5"/>
  <c r="C17" i="5"/>
  <c r="C19" i="5"/>
  <c r="E19" i="5" s="1"/>
  <c r="C21" i="5"/>
  <c r="C23" i="5"/>
  <c r="C25" i="5"/>
  <c r="C27" i="5"/>
  <c r="E27" i="5" s="1"/>
  <c r="C29" i="5"/>
  <c r="E29" i="5" s="1"/>
  <c r="C31" i="5"/>
  <c r="C9" i="5"/>
  <c r="F18" i="1"/>
  <c r="F20" i="1"/>
  <c r="E98" i="13"/>
  <c r="E97" i="13"/>
  <c r="E96" i="13"/>
  <c r="N30" i="6"/>
  <c r="E95" i="13"/>
  <c r="E94" i="13"/>
  <c r="E93" i="13"/>
  <c r="N27" i="6"/>
  <c r="E92" i="13"/>
  <c r="N26" i="6"/>
  <c r="E90" i="13"/>
  <c r="E89" i="13"/>
  <c r="N23" i="6" s="1"/>
  <c r="E88" i="13"/>
  <c r="N22" i="6" s="1"/>
  <c r="E87" i="13"/>
  <c r="N21" i="6"/>
  <c r="E86" i="13"/>
  <c r="N20" i="20"/>
  <c r="E85" i="13"/>
  <c r="N19" i="20"/>
  <c r="E84" i="13"/>
  <c r="E83" i="13"/>
  <c r="N17" i="20" s="1"/>
  <c r="E82" i="13"/>
  <c r="N16" i="20" s="1"/>
  <c r="E81" i="13"/>
  <c r="N15" i="20" s="1"/>
  <c r="E80" i="13"/>
  <c r="N14" i="6" s="1"/>
  <c r="E79" i="13"/>
  <c r="N13" i="20" s="1"/>
  <c r="E78" i="13"/>
  <c r="N12" i="20" s="1"/>
  <c r="E77" i="13"/>
  <c r="E76" i="13"/>
  <c r="E75" i="13"/>
  <c r="N9" i="20" s="1"/>
  <c r="B64" i="13"/>
  <c r="B59" i="13"/>
  <c r="C59" i="13" s="1"/>
  <c r="B49" i="13"/>
  <c r="C51" i="13" s="1"/>
  <c r="C43" i="13"/>
  <c r="C42" i="13"/>
  <c r="C38" i="13"/>
  <c r="C37" i="13"/>
  <c r="C33" i="13"/>
  <c r="C32" i="13"/>
  <c r="C28" i="13"/>
  <c r="C27" i="13"/>
  <c r="C23" i="13"/>
  <c r="C22" i="13"/>
  <c r="C18" i="13"/>
  <c r="C17" i="13"/>
  <c r="C13" i="13"/>
  <c r="C12" i="13"/>
  <c r="C8" i="13"/>
  <c r="C7" i="13"/>
  <c r="E98" i="12"/>
  <c r="M32" i="6"/>
  <c r="E97" i="12"/>
  <c r="E96" i="12"/>
  <c r="M30" i="6" s="1"/>
  <c r="E95" i="12"/>
  <c r="E94" i="12"/>
  <c r="M28" i="6"/>
  <c r="E93" i="12"/>
  <c r="E92" i="12"/>
  <c r="M26" i="6" s="1"/>
  <c r="E90" i="12"/>
  <c r="M24" i="6" s="1"/>
  <c r="E89" i="12"/>
  <c r="M23" i="6" s="1"/>
  <c r="E88" i="12"/>
  <c r="E87" i="12"/>
  <c r="E86" i="12"/>
  <c r="M20" i="20"/>
  <c r="E85" i="12"/>
  <c r="M19" i="20"/>
  <c r="E84" i="12"/>
  <c r="M18" i="20"/>
  <c r="E83" i="12"/>
  <c r="M17" i="20"/>
  <c r="E82" i="12"/>
  <c r="E81" i="12"/>
  <c r="E80" i="12"/>
  <c r="M14" i="20"/>
  <c r="E79" i="12"/>
  <c r="M13" i="20"/>
  <c r="E78" i="12"/>
  <c r="E77" i="12"/>
  <c r="M11" i="20" s="1"/>
  <c r="E76" i="12"/>
  <c r="M10" i="20" s="1"/>
  <c r="E75" i="12"/>
  <c r="M9" i="20" s="1"/>
  <c r="B64" i="12"/>
  <c r="C66" i="12" s="1"/>
  <c r="B59" i="12"/>
  <c r="C60" i="12" s="1"/>
  <c r="B49" i="12"/>
  <c r="C49" i="12" s="1"/>
  <c r="C43" i="12"/>
  <c r="C42" i="12"/>
  <c r="C38" i="12"/>
  <c r="C37" i="12"/>
  <c r="C33" i="12"/>
  <c r="C32" i="12"/>
  <c r="C28" i="12"/>
  <c r="C27" i="12"/>
  <c r="C23" i="12"/>
  <c r="C22" i="12"/>
  <c r="C18" i="12"/>
  <c r="C17" i="12"/>
  <c r="C13" i="12"/>
  <c r="C12" i="12"/>
  <c r="C8" i="12"/>
  <c r="C7" i="12"/>
  <c r="E98" i="11"/>
  <c r="L32" i="6" s="1"/>
  <c r="E97" i="11"/>
  <c r="E96" i="11"/>
  <c r="L30" i="6"/>
  <c r="E95" i="11"/>
  <c r="E94" i="11"/>
  <c r="L28" i="6" s="1"/>
  <c r="E93" i="11"/>
  <c r="E92" i="11"/>
  <c r="L26" i="6"/>
  <c r="E90" i="11"/>
  <c r="E89" i="11"/>
  <c r="L23" i="5" s="1"/>
  <c r="L23" i="6" s="1"/>
  <c r="E88" i="11"/>
  <c r="E87" i="11"/>
  <c r="L21" i="5" s="1"/>
  <c r="L21" i="6" s="1"/>
  <c r="E86" i="11"/>
  <c r="L20" i="19"/>
  <c r="E85" i="11"/>
  <c r="L19" i="19"/>
  <c r="E84" i="11"/>
  <c r="L18" i="19"/>
  <c r="E83" i="11"/>
  <c r="L17" i="19"/>
  <c r="E82" i="11"/>
  <c r="L16" i="19"/>
  <c r="E81" i="11"/>
  <c r="L15" i="19"/>
  <c r="E80" i="11"/>
  <c r="E79" i="11"/>
  <c r="L13" i="19" s="1"/>
  <c r="E78" i="11"/>
  <c r="L12" i="19" s="1"/>
  <c r="E77" i="11"/>
  <c r="L11" i="19" s="1"/>
  <c r="E76" i="11"/>
  <c r="E75" i="11"/>
  <c r="L9" i="19" s="1"/>
  <c r="B64" i="11"/>
  <c r="C64" i="11" s="1"/>
  <c r="B59" i="11"/>
  <c r="C59" i="11" s="1"/>
  <c r="B49" i="11"/>
  <c r="C50" i="11" s="1"/>
  <c r="C43" i="11"/>
  <c r="C42" i="11"/>
  <c r="C38" i="11"/>
  <c r="C37" i="11"/>
  <c r="C33" i="11"/>
  <c r="C32" i="11"/>
  <c r="C28" i="11"/>
  <c r="C27" i="11"/>
  <c r="C23" i="11"/>
  <c r="C22" i="11"/>
  <c r="C18" i="11"/>
  <c r="C17" i="11"/>
  <c r="C13" i="11"/>
  <c r="C12" i="11"/>
  <c r="C8" i="11"/>
  <c r="C7" i="11"/>
  <c r="E98" i="10"/>
  <c r="K32" i="6" s="1"/>
  <c r="E97" i="10"/>
  <c r="K31" i="6" s="1"/>
  <c r="E96" i="10"/>
  <c r="K30" i="6"/>
  <c r="E95" i="10"/>
  <c r="E94" i="10"/>
  <c r="K28" i="6" s="1"/>
  <c r="E93" i="10"/>
  <c r="K27" i="6" s="1"/>
  <c r="E92" i="10"/>
  <c r="E90" i="10"/>
  <c r="K24" i="5"/>
  <c r="K24" i="6" s="1"/>
  <c r="E89" i="10"/>
  <c r="K23" i="5" s="1"/>
  <c r="K23" i="6" s="1"/>
  <c r="E88" i="10"/>
  <c r="E87" i="10"/>
  <c r="K21" i="5" s="1"/>
  <c r="K21" i="6" s="1"/>
  <c r="E86" i="10"/>
  <c r="K20" i="19"/>
  <c r="E85" i="10"/>
  <c r="K19" i="19"/>
  <c r="E84" i="10"/>
  <c r="E83" i="10"/>
  <c r="K17" i="19" s="1"/>
  <c r="E82" i="10"/>
  <c r="K16" i="19" s="1"/>
  <c r="E81" i="10"/>
  <c r="K15" i="19" s="1"/>
  <c r="E80" i="10"/>
  <c r="K14" i="5" s="1"/>
  <c r="K14" i="19"/>
  <c r="E80" i="7"/>
  <c r="H14" i="19"/>
  <c r="E80" i="8"/>
  <c r="I14" i="19"/>
  <c r="E80" i="9"/>
  <c r="J14" i="19"/>
  <c r="AJ13" i="19" s="1"/>
  <c r="AJ14" i="19" s="1"/>
  <c r="L14" i="19"/>
  <c r="E79" i="10"/>
  <c r="K13" i="19" s="1"/>
  <c r="E78" i="10"/>
  <c r="K12" i="19" s="1"/>
  <c r="E77" i="10"/>
  <c r="K11" i="19" s="1"/>
  <c r="E77" i="7"/>
  <c r="H11" i="19" s="1"/>
  <c r="E77" i="8"/>
  <c r="I11" i="19" s="1"/>
  <c r="E77" i="9"/>
  <c r="J11" i="19" s="1"/>
  <c r="AC11" i="19" s="1"/>
  <c r="AC12" i="19" s="1"/>
  <c r="E76" i="10"/>
  <c r="K10" i="19" s="1"/>
  <c r="K9" i="19"/>
  <c r="B64" i="10"/>
  <c r="B59" i="10"/>
  <c r="C60" i="10" s="1"/>
  <c r="B49" i="10"/>
  <c r="C51" i="10" s="1"/>
  <c r="C43" i="10"/>
  <c r="C42" i="10"/>
  <c r="C38" i="10"/>
  <c r="C37" i="10"/>
  <c r="C33" i="10"/>
  <c r="C32" i="10"/>
  <c r="C28" i="10"/>
  <c r="C27" i="10"/>
  <c r="C23" i="10"/>
  <c r="C22" i="10"/>
  <c r="C18" i="10"/>
  <c r="C17" i="10"/>
  <c r="C13" i="10"/>
  <c r="C12" i="10"/>
  <c r="C8" i="10"/>
  <c r="C7" i="10"/>
  <c r="E98" i="9"/>
  <c r="E97" i="9"/>
  <c r="J31" i="6" s="1"/>
  <c r="E96" i="9"/>
  <c r="J30" i="5"/>
  <c r="E95" i="9"/>
  <c r="J29" i="6"/>
  <c r="E94" i="9"/>
  <c r="E93" i="9"/>
  <c r="E92" i="9"/>
  <c r="J26" i="6"/>
  <c r="E90" i="9"/>
  <c r="J24" i="5"/>
  <c r="J24" i="6" s="1"/>
  <c r="E89" i="9"/>
  <c r="E88" i="9"/>
  <c r="J22" i="5"/>
  <c r="J22" i="6" s="1"/>
  <c r="E87" i="9"/>
  <c r="J21" i="5" s="1"/>
  <c r="J21" i="6" s="1"/>
  <c r="E86" i="9"/>
  <c r="J20" i="19"/>
  <c r="E85" i="9"/>
  <c r="J19" i="19"/>
  <c r="E84" i="9"/>
  <c r="J18" i="19"/>
  <c r="E83" i="9"/>
  <c r="J17" i="19"/>
  <c r="E82" i="9"/>
  <c r="E81" i="9"/>
  <c r="J15" i="19" s="1"/>
  <c r="E79" i="9"/>
  <c r="J13" i="19" s="1"/>
  <c r="E78" i="9"/>
  <c r="J12" i="19" s="1"/>
  <c r="E76" i="9"/>
  <c r="E75" i="9"/>
  <c r="J9" i="19" s="1"/>
  <c r="B64" i="9"/>
  <c r="C66" i="9" s="1"/>
  <c r="B59" i="9"/>
  <c r="C59" i="9" s="1"/>
  <c r="B49" i="9"/>
  <c r="C51" i="9" s="1"/>
  <c r="C43" i="9"/>
  <c r="C42" i="9"/>
  <c r="C38" i="9"/>
  <c r="C37" i="9"/>
  <c r="C33" i="9"/>
  <c r="C32" i="9"/>
  <c r="C28" i="9"/>
  <c r="C27" i="9"/>
  <c r="C23" i="9"/>
  <c r="C22" i="9"/>
  <c r="C18" i="9"/>
  <c r="C17" i="9"/>
  <c r="C13" i="9"/>
  <c r="C12" i="9"/>
  <c r="C8" i="9"/>
  <c r="C7" i="9"/>
  <c r="E98" i="8"/>
  <c r="I32" i="5" s="1"/>
  <c r="I32" i="6"/>
  <c r="E97" i="8"/>
  <c r="I31" i="6"/>
  <c r="E96" i="8"/>
  <c r="I30" i="6"/>
  <c r="E95" i="8"/>
  <c r="I29" i="6"/>
  <c r="E94" i="8"/>
  <c r="E93" i="8"/>
  <c r="I27" i="6" s="1"/>
  <c r="E92" i="8"/>
  <c r="I26" i="6" s="1"/>
  <c r="E90" i="8"/>
  <c r="I24" i="5" s="1"/>
  <c r="E90" i="7"/>
  <c r="H24" i="5" s="1"/>
  <c r="AE23" i="5" s="1"/>
  <c r="AE24" i="5" s="1"/>
  <c r="L24" i="5"/>
  <c r="L24" i="6" s="1"/>
  <c r="E89" i="8"/>
  <c r="I23" i="5"/>
  <c r="E88" i="8"/>
  <c r="I22" i="5"/>
  <c r="E87" i="8"/>
  <c r="E86" i="8"/>
  <c r="I20" i="5" s="1"/>
  <c r="I20" i="6" s="1"/>
  <c r="AH19" i="6" s="1"/>
  <c r="E85" i="8"/>
  <c r="E84" i="8"/>
  <c r="I18" i="19" s="1"/>
  <c r="E83" i="8"/>
  <c r="I17" i="19" s="1"/>
  <c r="E82" i="8"/>
  <c r="E81" i="8"/>
  <c r="I15" i="19"/>
  <c r="E79" i="8"/>
  <c r="E78" i="8"/>
  <c r="I12" i="5" s="1"/>
  <c r="E76" i="8"/>
  <c r="B64" i="8"/>
  <c r="C64" i="8" s="1"/>
  <c r="B59" i="8"/>
  <c r="C61" i="8" s="1"/>
  <c r="B49" i="8"/>
  <c r="C49" i="8" s="1"/>
  <c r="C43" i="8"/>
  <c r="C42" i="8"/>
  <c r="C38" i="8"/>
  <c r="C37" i="8"/>
  <c r="C33" i="8"/>
  <c r="C32" i="8"/>
  <c r="C28" i="8"/>
  <c r="C27" i="8"/>
  <c r="C23" i="8"/>
  <c r="C22" i="8"/>
  <c r="C18" i="8"/>
  <c r="C17" i="8"/>
  <c r="C13" i="8"/>
  <c r="C12" i="8"/>
  <c r="C8" i="8"/>
  <c r="C7" i="8"/>
  <c r="E98" i="7"/>
  <c r="H32" i="6"/>
  <c r="E97" i="7"/>
  <c r="E96" i="7"/>
  <c r="H30" i="5" s="1"/>
  <c r="E95" i="7"/>
  <c r="H29" i="6" s="1"/>
  <c r="E94" i="7"/>
  <c r="H28" i="5"/>
  <c r="H28" i="6"/>
  <c r="E93" i="7"/>
  <c r="H27" i="5" s="1"/>
  <c r="E92" i="7"/>
  <c r="H26" i="6" s="1"/>
  <c r="E89" i="7"/>
  <c r="E88" i="7"/>
  <c r="H22" i="5"/>
  <c r="E87" i="7"/>
  <c r="H21" i="5" s="1"/>
  <c r="E86" i="7"/>
  <c r="E85" i="7"/>
  <c r="H19" i="19"/>
  <c r="E84" i="7"/>
  <c r="H18" i="19" s="1"/>
  <c r="AI17" i="19" s="1"/>
  <c r="E83" i="7"/>
  <c r="H17" i="19" s="1"/>
  <c r="E82" i="7"/>
  <c r="E81" i="7"/>
  <c r="H14" i="5"/>
  <c r="E79" i="7"/>
  <c r="H13" i="19"/>
  <c r="E78" i="7"/>
  <c r="E76" i="7"/>
  <c r="H10" i="19" s="1"/>
  <c r="E75" i="7"/>
  <c r="H9" i="19" s="1"/>
  <c r="B64" i="7"/>
  <c r="C66" i="7" s="1"/>
  <c r="B59" i="7"/>
  <c r="C60" i="7" s="1"/>
  <c r="B49" i="7"/>
  <c r="C49" i="7" s="1"/>
  <c r="C43" i="7"/>
  <c r="C42" i="7"/>
  <c r="C38" i="7"/>
  <c r="C37" i="7"/>
  <c r="C33" i="7"/>
  <c r="C32" i="7"/>
  <c r="C28" i="7"/>
  <c r="C27" i="7"/>
  <c r="C23" i="7"/>
  <c r="C22" i="7"/>
  <c r="C18" i="7"/>
  <c r="C17" i="7"/>
  <c r="C13" i="7"/>
  <c r="C12" i="7"/>
  <c r="C8" i="7"/>
  <c r="C7" i="7"/>
  <c r="N32" i="6"/>
  <c r="N31" i="6"/>
  <c r="M31" i="6"/>
  <c r="L31" i="6"/>
  <c r="H31" i="6"/>
  <c r="AK31" i="6" s="1"/>
  <c r="AK32" i="6" s="1"/>
  <c r="H30" i="6"/>
  <c r="N29" i="6"/>
  <c r="M29" i="6"/>
  <c r="L29" i="6"/>
  <c r="K29" i="6"/>
  <c r="N28" i="6"/>
  <c r="M27" i="6"/>
  <c r="L27" i="6"/>
  <c r="J27" i="6"/>
  <c r="K26" i="6"/>
  <c r="N25" i="6"/>
  <c r="L25" i="6"/>
  <c r="K25" i="6"/>
  <c r="J25" i="6"/>
  <c r="H25" i="6"/>
  <c r="N24" i="6"/>
  <c r="D23" i="6"/>
  <c r="C23" i="6"/>
  <c r="E23" i="6" s="1"/>
  <c r="M22" i="6"/>
  <c r="M21" i="6"/>
  <c r="D21" i="6"/>
  <c r="C21" i="6"/>
  <c r="E21" i="6" s="1"/>
  <c r="N20" i="6"/>
  <c r="N19" i="6"/>
  <c r="D19" i="6"/>
  <c r="C19" i="6"/>
  <c r="M18" i="6"/>
  <c r="M17" i="6"/>
  <c r="D17" i="6"/>
  <c r="C17" i="6"/>
  <c r="E17" i="6" s="1"/>
  <c r="N16" i="6"/>
  <c r="N15" i="6"/>
  <c r="D15" i="6"/>
  <c r="C15" i="6"/>
  <c r="E15" i="6" s="1"/>
  <c r="M14" i="6"/>
  <c r="M13" i="6"/>
  <c r="D13" i="6"/>
  <c r="C13" i="6"/>
  <c r="N12" i="6"/>
  <c r="D11" i="6"/>
  <c r="C11" i="6"/>
  <c r="E11" i="6" s="1"/>
  <c r="M10" i="6"/>
  <c r="H7" i="4" s="1"/>
  <c r="D9" i="6"/>
  <c r="F3" i="4" s="1"/>
  <c r="C9" i="6"/>
  <c r="C6" i="6"/>
  <c r="F4" i="6"/>
  <c r="C4" i="6"/>
  <c r="F3" i="6"/>
  <c r="C3" i="6"/>
  <c r="C2" i="6"/>
  <c r="L32" i="5"/>
  <c r="H32" i="5"/>
  <c r="L31" i="5"/>
  <c r="K31" i="5"/>
  <c r="I31" i="5"/>
  <c r="H31" i="5"/>
  <c r="L30" i="5"/>
  <c r="I30" i="5"/>
  <c r="L29" i="5"/>
  <c r="K29" i="5"/>
  <c r="H29" i="5"/>
  <c r="L28" i="5"/>
  <c r="L27" i="5"/>
  <c r="K27" i="5"/>
  <c r="J27" i="5"/>
  <c r="K26" i="5"/>
  <c r="J26" i="5"/>
  <c r="L25" i="5"/>
  <c r="K25" i="5"/>
  <c r="J25" i="5"/>
  <c r="I25" i="5"/>
  <c r="AB26" i="5" s="1"/>
  <c r="T26" i="5" s="1"/>
  <c r="V26" i="5" s="1"/>
  <c r="H25" i="5"/>
  <c r="J23" i="5"/>
  <c r="J23" i="6" s="1"/>
  <c r="H23" i="5"/>
  <c r="L22" i="5"/>
  <c r="L22" i="6" s="1"/>
  <c r="K22" i="5"/>
  <c r="K22" i="6" s="1"/>
  <c r="I21" i="5"/>
  <c r="I21" i="6"/>
  <c r="L20" i="5"/>
  <c r="K20" i="5"/>
  <c r="L19" i="5"/>
  <c r="J19" i="5"/>
  <c r="H19" i="5"/>
  <c r="H19" i="20"/>
  <c r="L18" i="5"/>
  <c r="J18" i="5"/>
  <c r="K17" i="5"/>
  <c r="L15" i="5"/>
  <c r="H14" i="20"/>
  <c r="K13" i="5"/>
  <c r="K13" i="6" s="1"/>
  <c r="L12" i="5"/>
  <c r="K12" i="5"/>
  <c r="L11" i="5"/>
  <c r="K10" i="5"/>
  <c r="H10" i="5"/>
  <c r="K9" i="5"/>
  <c r="C6" i="5"/>
  <c r="F4" i="5"/>
  <c r="C4" i="5"/>
  <c r="F3" i="5"/>
  <c r="C3" i="5"/>
  <c r="C2" i="5"/>
  <c r="B11" i="4"/>
  <c r="B10" i="4"/>
  <c r="B7" i="4"/>
  <c r="B6" i="4"/>
  <c r="B7" i="3"/>
  <c r="B6" i="3"/>
  <c r="C34" i="12"/>
  <c r="F14" i="1"/>
  <c r="E9" i="20" s="1"/>
  <c r="E12" i="1"/>
  <c r="G9" i="1"/>
  <c r="K15" i="5"/>
  <c r="K15" i="20"/>
  <c r="J17" i="5"/>
  <c r="N17" i="6"/>
  <c r="J13" i="5"/>
  <c r="K28" i="5"/>
  <c r="M11" i="6"/>
  <c r="M19" i="6"/>
  <c r="J30" i="6"/>
  <c r="I20" i="19"/>
  <c r="H20" i="19"/>
  <c r="AI19" i="19"/>
  <c r="AI20" i="19" s="1"/>
  <c r="J14" i="5"/>
  <c r="J14" i="6"/>
  <c r="K16" i="5"/>
  <c r="K16" i="20" s="1"/>
  <c r="N11" i="6"/>
  <c r="N11" i="20"/>
  <c r="H17" i="5"/>
  <c r="H17" i="20" s="1"/>
  <c r="L17" i="5"/>
  <c r="H26" i="5"/>
  <c r="AJ25" i="5" s="1"/>
  <c r="AJ26" i="5" s="1"/>
  <c r="L26" i="5"/>
  <c r="N13" i="6"/>
  <c r="H11" i="5"/>
  <c r="H11" i="20" s="1"/>
  <c r="H15" i="5"/>
  <c r="H15" i="20" s="1"/>
  <c r="H15" i="19"/>
  <c r="H13" i="5"/>
  <c r="H13" i="20" s="1"/>
  <c r="L13" i="5"/>
  <c r="L13" i="20"/>
  <c r="H18" i="5"/>
  <c r="H18" i="20"/>
  <c r="K19" i="5"/>
  <c r="K19" i="6" s="1"/>
  <c r="I26" i="5"/>
  <c r="K32" i="5"/>
  <c r="M20" i="6"/>
  <c r="H20" i="5"/>
  <c r="H20" i="20" s="1"/>
  <c r="AH19" i="20" s="1"/>
  <c r="AH20" i="20" s="1"/>
  <c r="J16" i="5"/>
  <c r="J16" i="19"/>
  <c r="J20" i="5"/>
  <c r="H12" i="5"/>
  <c r="H12" i="20"/>
  <c r="H12" i="19"/>
  <c r="H16" i="5"/>
  <c r="H16" i="20" s="1"/>
  <c r="H16" i="19"/>
  <c r="L14" i="5"/>
  <c r="L14" i="6" s="1"/>
  <c r="L16" i="5"/>
  <c r="L16" i="20"/>
  <c r="M12" i="6"/>
  <c r="M12" i="20"/>
  <c r="M16" i="6"/>
  <c r="M16" i="20"/>
  <c r="N14" i="20"/>
  <c r="K13" i="20"/>
  <c r="L15" i="6"/>
  <c r="L15" i="20"/>
  <c r="L11" i="6"/>
  <c r="L11" i="20"/>
  <c r="J18" i="6"/>
  <c r="J18" i="20"/>
  <c r="K20" i="6"/>
  <c r="K20" i="20"/>
  <c r="L12" i="6"/>
  <c r="L12" i="20"/>
  <c r="K14" i="6"/>
  <c r="K14" i="20"/>
  <c r="J17" i="6"/>
  <c r="J17" i="20"/>
  <c r="L19" i="6"/>
  <c r="L19" i="20"/>
  <c r="K17" i="6"/>
  <c r="K17" i="20"/>
  <c r="L17" i="6"/>
  <c r="L17" i="20"/>
  <c r="J19" i="6"/>
  <c r="J19" i="20"/>
  <c r="L20" i="6"/>
  <c r="L20" i="20"/>
  <c r="K12" i="6"/>
  <c r="K12" i="20"/>
  <c r="J13" i="20"/>
  <c r="K15" i="6"/>
  <c r="L18" i="6"/>
  <c r="L18" i="20"/>
  <c r="J16" i="6"/>
  <c r="J16" i="20"/>
  <c r="N9" i="6"/>
  <c r="I6" i="4" s="1"/>
  <c r="L10" i="5"/>
  <c r="L10" i="19"/>
  <c r="L9" i="5"/>
  <c r="K10" i="6"/>
  <c r="F7" i="4"/>
  <c r="K10" i="20"/>
  <c r="F7" i="3"/>
  <c r="F6" i="3"/>
  <c r="K9" i="20"/>
  <c r="J10" i="5"/>
  <c r="J10" i="19"/>
  <c r="J9" i="5"/>
  <c r="E6" i="3" s="1"/>
  <c r="C7" i="3"/>
  <c r="H10" i="20"/>
  <c r="N10" i="6"/>
  <c r="I7" i="4" s="1"/>
  <c r="N10" i="20"/>
  <c r="E19" i="19"/>
  <c r="H42" i="3" s="1"/>
  <c r="C56" i="8"/>
  <c r="E15" i="17"/>
  <c r="AK25" i="6"/>
  <c r="AK26" i="6" s="1"/>
  <c r="AP25" i="6"/>
  <c r="AP26" i="6" s="1"/>
  <c r="AL25" i="6"/>
  <c r="AL26" i="6"/>
  <c r="AG25" i="6"/>
  <c r="AG26" i="6"/>
  <c r="AJ25" i="6"/>
  <c r="AJ26" i="6" s="1"/>
  <c r="W26" i="6" s="1"/>
  <c r="Z26" i="6" s="1"/>
  <c r="AF26" i="6"/>
  <c r="AM25" i="6"/>
  <c r="AM26" i="6"/>
  <c r="AI25" i="6"/>
  <c r="AI26" i="6" s="1"/>
  <c r="AH25" i="6"/>
  <c r="AH26" i="6" s="1"/>
  <c r="AN25" i="6"/>
  <c r="AN26" i="6"/>
  <c r="AE21" i="5"/>
  <c r="AE22" i="5"/>
  <c r="H15" i="6"/>
  <c r="H24" i="6"/>
  <c r="H23" i="6"/>
  <c r="H18" i="6"/>
  <c r="H10" i="6"/>
  <c r="C7" i="4" s="1"/>
  <c r="O25" i="6"/>
  <c r="C61" i="7"/>
  <c r="C49" i="13"/>
  <c r="C60" i="11"/>
  <c r="C49" i="10"/>
  <c r="C66" i="13"/>
  <c r="C64" i="13"/>
  <c r="C65" i="13"/>
  <c r="O26" i="6"/>
  <c r="P26" i="6"/>
  <c r="K9" i="6"/>
  <c r="F6" i="4" s="1"/>
  <c r="C34" i="11"/>
  <c r="H14" i="6"/>
  <c r="E19" i="6"/>
  <c r="C34" i="7"/>
  <c r="C34" i="9"/>
  <c r="H22" i="6"/>
  <c r="C14" i="13"/>
  <c r="C14" i="12"/>
  <c r="C14" i="10"/>
  <c r="C14" i="9"/>
  <c r="C14" i="8"/>
  <c r="C24" i="13"/>
  <c r="C24" i="12"/>
  <c r="C24" i="11"/>
  <c r="C24" i="10"/>
  <c r="C24" i="9"/>
  <c r="C24" i="8"/>
  <c r="C24" i="7"/>
  <c r="C44" i="7"/>
  <c r="H12" i="6"/>
  <c r="J28" i="6"/>
  <c r="J28" i="5"/>
  <c r="J32" i="6"/>
  <c r="J32" i="5"/>
  <c r="AD31" i="5" s="1"/>
  <c r="AD32" i="5" s="1"/>
  <c r="C34" i="13"/>
  <c r="C29" i="13"/>
  <c r="C29" i="12"/>
  <c r="C29" i="11"/>
  <c r="C29" i="10"/>
  <c r="C29" i="9"/>
  <c r="C29" i="8"/>
  <c r="C29" i="7"/>
  <c r="C39" i="13"/>
  <c r="C39" i="12"/>
  <c r="C39" i="11"/>
  <c r="C39" i="10"/>
  <c r="C39" i="9"/>
  <c r="C39" i="8"/>
  <c r="C39" i="7"/>
  <c r="M25" i="5"/>
  <c r="AA25" i="5" s="1"/>
  <c r="AA26" i="5" s="1"/>
  <c r="H19" i="6"/>
  <c r="C34" i="8"/>
  <c r="C34" i="10"/>
  <c r="L13" i="6"/>
  <c r="H17" i="6"/>
  <c r="L14" i="20"/>
  <c r="L16" i="6"/>
  <c r="H11" i="6"/>
  <c r="H13" i="6"/>
  <c r="J20" i="20"/>
  <c r="J14" i="20"/>
  <c r="H20" i="6"/>
  <c r="H16" i="6"/>
  <c r="AI13" i="19"/>
  <c r="AI14" i="19"/>
  <c r="L10" i="6"/>
  <c r="G7" i="4" s="1"/>
  <c r="G7" i="3"/>
  <c r="L10" i="20"/>
  <c r="L9" i="6"/>
  <c r="G6" i="4"/>
  <c r="G6" i="3"/>
  <c r="L9" i="20"/>
  <c r="J10" i="6"/>
  <c r="E7" i="4" s="1"/>
  <c r="J10" i="20"/>
  <c r="E7" i="3"/>
  <c r="J9" i="6"/>
  <c r="E6" i="4" s="1"/>
  <c r="O30" i="6"/>
  <c r="P30" i="6" s="1"/>
  <c r="AH29" i="6"/>
  <c r="AH30" i="6"/>
  <c r="AQ29" i="6"/>
  <c r="AQ30" i="6"/>
  <c r="AE13" i="19"/>
  <c r="AE14" i="19"/>
  <c r="K19" i="20"/>
  <c r="K11" i="5"/>
  <c r="M14" i="19"/>
  <c r="N14" i="19" s="1"/>
  <c r="K30" i="5"/>
  <c r="AJ29" i="5" s="1"/>
  <c r="AJ30" i="5" s="1"/>
  <c r="AQ25" i="6"/>
  <c r="AQ26" i="6" s="1"/>
  <c r="AD13" i="19"/>
  <c r="AD14" i="19" s="1"/>
  <c r="I12" i="19"/>
  <c r="AG11" i="19"/>
  <c r="AG12" i="19" s="1"/>
  <c r="I11" i="5"/>
  <c r="AB12" i="19"/>
  <c r="M20" i="19"/>
  <c r="N20" i="19" s="1"/>
  <c r="AF11" i="19"/>
  <c r="AF12" i="19" s="1"/>
  <c r="M15" i="19"/>
  <c r="AB16" i="19"/>
  <c r="AF15" i="19"/>
  <c r="AF16" i="19" s="1"/>
  <c r="AG15" i="19"/>
  <c r="AG16" i="19" s="1"/>
  <c r="AC15" i="19"/>
  <c r="AC16" i="19"/>
  <c r="AJ19" i="19"/>
  <c r="AJ20" i="19" s="1"/>
  <c r="I15" i="5"/>
  <c r="I15" i="6" s="1"/>
  <c r="AI23" i="5"/>
  <c r="AI24" i="5"/>
  <c r="AE19" i="19"/>
  <c r="AE20" i="19"/>
  <c r="AD19" i="19"/>
  <c r="AD20" i="19" s="1"/>
  <c r="AO25" i="6"/>
  <c r="AO26" i="6" s="1"/>
  <c r="I23" i="6"/>
  <c r="AC23" i="5"/>
  <c r="AC24" i="5" s="1"/>
  <c r="AG23" i="5"/>
  <c r="AG24" i="5"/>
  <c r="AB24" i="5"/>
  <c r="M23" i="5"/>
  <c r="N23" i="5" s="1"/>
  <c r="O23" i="5" s="1"/>
  <c r="AI11" i="19"/>
  <c r="AI12" i="19"/>
  <c r="AD11" i="19"/>
  <c r="AD12" i="19" s="1"/>
  <c r="I19" i="19"/>
  <c r="AG19" i="19" s="1"/>
  <c r="AG20" i="19" s="1"/>
  <c r="I19" i="5"/>
  <c r="I28" i="6"/>
  <c r="I28" i="5"/>
  <c r="N25" i="5"/>
  <c r="O25" i="5" s="1"/>
  <c r="AE31" i="5"/>
  <c r="AE32" i="5" s="1"/>
  <c r="AJ31" i="5"/>
  <c r="AJ32" i="5" s="1"/>
  <c r="M32" i="5"/>
  <c r="N32" i="5" s="1"/>
  <c r="AI31" i="5"/>
  <c r="AI32" i="5" s="1"/>
  <c r="AE25" i="6"/>
  <c r="AE26" i="6" s="1"/>
  <c r="P25" i="6"/>
  <c r="Q25" i="6" s="1"/>
  <c r="AD25" i="6" s="1"/>
  <c r="AD26" i="6" s="1"/>
  <c r="AF23" i="5"/>
  <c r="AF24" i="5"/>
  <c r="AB22" i="5"/>
  <c r="AJ19" i="5"/>
  <c r="AJ20" i="5"/>
  <c r="AB18" i="19"/>
  <c r="AG21" i="5"/>
  <c r="AG22" i="5" s="1"/>
  <c r="I14" i="5"/>
  <c r="M14" i="5" s="1"/>
  <c r="N14" i="5" s="1"/>
  <c r="I17" i="5"/>
  <c r="I13" i="19"/>
  <c r="M13" i="19" s="1"/>
  <c r="AA13" i="19" s="1"/>
  <c r="I13" i="5"/>
  <c r="O32" i="6"/>
  <c r="P32" i="6" s="1"/>
  <c r="AN31" i="6"/>
  <c r="AN32" i="6" s="1"/>
  <c r="AI31" i="6"/>
  <c r="AI32" i="6" s="1"/>
  <c r="AM31" i="6"/>
  <c r="AM32" i="6" s="1"/>
  <c r="AQ31" i="6"/>
  <c r="AQ32" i="6" s="1"/>
  <c r="I10" i="5"/>
  <c r="I10" i="6" s="1"/>
  <c r="M26" i="5"/>
  <c r="N26" i="5" s="1"/>
  <c r="AI25" i="5"/>
  <c r="AI26" i="5"/>
  <c r="AD25" i="5"/>
  <c r="AD26" i="5"/>
  <c r="I20" i="20"/>
  <c r="AD19" i="5"/>
  <c r="AD20" i="5"/>
  <c r="M20" i="5"/>
  <c r="N20" i="5" s="1"/>
  <c r="AE19" i="5"/>
  <c r="AE20" i="5" s="1"/>
  <c r="AI19" i="5"/>
  <c r="AI20" i="5" s="1"/>
  <c r="I10" i="19"/>
  <c r="AI9" i="5"/>
  <c r="AI10" i="5" s="1"/>
  <c r="AF17" i="19"/>
  <c r="AF18" i="19" s="1"/>
  <c r="I24" i="6"/>
  <c r="AD23" i="5"/>
  <c r="AD24" i="5" s="1"/>
  <c r="AJ23" i="5"/>
  <c r="AJ24" i="5" s="1"/>
  <c r="M24" i="5"/>
  <c r="N24" i="5"/>
  <c r="AG29" i="6"/>
  <c r="AG30" i="6" s="1"/>
  <c r="I16" i="5"/>
  <c r="I16" i="19"/>
  <c r="AH31" i="6"/>
  <c r="AH32" i="6" s="1"/>
  <c r="AF25" i="5"/>
  <c r="AF26" i="5" s="1"/>
  <c r="AG25" i="5"/>
  <c r="AG26" i="5"/>
  <c r="AC25" i="5"/>
  <c r="AC26" i="5" s="1"/>
  <c r="AI29" i="6"/>
  <c r="AI30" i="6" s="1"/>
  <c r="AN29" i="6"/>
  <c r="AN30" i="6"/>
  <c r="AO29" i="6"/>
  <c r="AO30" i="6" s="1"/>
  <c r="AO31" i="6"/>
  <c r="AO32" i="6" s="1"/>
  <c r="AB20" i="19"/>
  <c r="I22" i="6"/>
  <c r="AI21" i="5"/>
  <c r="AI22" i="5" s="1"/>
  <c r="M22" i="5"/>
  <c r="N22" i="5" s="1"/>
  <c r="AE25" i="5"/>
  <c r="AE26" i="5" s="1"/>
  <c r="AM29" i="6"/>
  <c r="AM30" i="6"/>
  <c r="AE11" i="19"/>
  <c r="AE12" i="19" s="1"/>
  <c r="C61" i="11"/>
  <c r="C64" i="12"/>
  <c r="C64" i="10"/>
  <c r="C65" i="10"/>
  <c r="C59" i="7"/>
  <c r="C56" i="11"/>
  <c r="C54" i="11"/>
  <c r="I12" i="6"/>
  <c r="I12" i="20"/>
  <c r="AJ11" i="19"/>
  <c r="AJ12" i="19"/>
  <c r="K18" i="19"/>
  <c r="AI18" i="19"/>
  <c r="K18" i="5"/>
  <c r="M15" i="20"/>
  <c r="M15" i="6"/>
  <c r="N18" i="20"/>
  <c r="N18" i="6"/>
  <c r="M12" i="19"/>
  <c r="N12" i="19"/>
  <c r="C14" i="7"/>
  <c r="C14" i="11"/>
  <c r="AI29" i="5"/>
  <c r="AI30" i="5" s="1"/>
  <c r="AJ21" i="5"/>
  <c r="AJ22" i="5" s="1"/>
  <c r="AD21" i="5"/>
  <c r="AD22" i="5"/>
  <c r="J13" i="6"/>
  <c r="K16" i="6"/>
  <c r="J20" i="6"/>
  <c r="AH20" i="6"/>
  <c r="I29" i="5"/>
  <c r="AF19" i="19"/>
  <c r="AF20" i="19" s="1"/>
  <c r="U20" i="19" s="1"/>
  <c r="W20" i="19" s="1"/>
  <c r="V14" i="18"/>
  <c r="Y14" i="18" s="1"/>
  <c r="W30" i="18"/>
  <c r="Z30" i="18" s="1"/>
  <c r="X26" i="18"/>
  <c r="AA26" i="18"/>
  <c r="J15" i="5"/>
  <c r="C55" i="8"/>
  <c r="C54" i="8"/>
  <c r="V20" i="18"/>
  <c r="Y20" i="18" s="1"/>
  <c r="I27" i="5"/>
  <c r="J29" i="5"/>
  <c r="AE17" i="18"/>
  <c r="AE18" i="18" s="1"/>
  <c r="P17" i="18"/>
  <c r="Q17" i="18" s="1"/>
  <c r="AD17" i="18" s="1"/>
  <c r="AD18" i="18" s="1"/>
  <c r="V18" i="18" s="1"/>
  <c r="Y18" i="18" s="1"/>
  <c r="AB18" i="18" s="1"/>
  <c r="R17" i="18" s="1"/>
  <c r="W32" i="18"/>
  <c r="Z32" i="18"/>
  <c r="W24" i="18"/>
  <c r="Z24" i="18" s="1"/>
  <c r="W12" i="18"/>
  <c r="Z12" i="18" s="1"/>
  <c r="X12" i="18"/>
  <c r="AA12" i="18"/>
  <c r="X20" i="18"/>
  <c r="AA20" i="18" s="1"/>
  <c r="AA25" i="17"/>
  <c r="AA26" i="17" s="1"/>
  <c r="Z25" i="5"/>
  <c r="Z26" i="5"/>
  <c r="K11" i="6"/>
  <c r="K11" i="20"/>
  <c r="AI13" i="5"/>
  <c r="AI14" i="5" s="1"/>
  <c r="AD9" i="5"/>
  <c r="AD10" i="5" s="1"/>
  <c r="I11" i="20"/>
  <c r="I11" i="6"/>
  <c r="I14" i="20"/>
  <c r="AJ13" i="5"/>
  <c r="AJ14" i="5" s="1"/>
  <c r="AC19" i="19"/>
  <c r="AC20" i="19" s="1"/>
  <c r="AJ9" i="5"/>
  <c r="AJ10" i="5" s="1"/>
  <c r="I15" i="20"/>
  <c r="AA15" i="19"/>
  <c r="AA16" i="19" s="1"/>
  <c r="N15" i="19"/>
  <c r="O15" i="19" s="1"/>
  <c r="Z15" i="19" s="1"/>
  <c r="Z16" i="19" s="1"/>
  <c r="I19" i="6"/>
  <c r="AB20" i="5"/>
  <c r="I19" i="20"/>
  <c r="U26" i="5"/>
  <c r="W26" i="5"/>
  <c r="I14" i="6"/>
  <c r="AB18" i="5"/>
  <c r="M17" i="5"/>
  <c r="AG17" i="5"/>
  <c r="AG18" i="5" s="1"/>
  <c r="AQ27" i="6"/>
  <c r="AQ28" i="6"/>
  <c r="AH27" i="6"/>
  <c r="AH28" i="6" s="1"/>
  <c r="O28" i="6"/>
  <c r="P28" i="6"/>
  <c r="AN27" i="6"/>
  <c r="AN28" i="6"/>
  <c r="AO27" i="6"/>
  <c r="AO28" i="6" s="1"/>
  <c r="AM27" i="6"/>
  <c r="AM28" i="6" s="1"/>
  <c r="AI27" i="6"/>
  <c r="AI28" i="6" s="1"/>
  <c r="U12" i="19"/>
  <c r="W12" i="19"/>
  <c r="AA23" i="5"/>
  <c r="AA24" i="5" s="1"/>
  <c r="AE13" i="5"/>
  <c r="AE14" i="5" s="1"/>
  <c r="AD13" i="5"/>
  <c r="AD14" i="5" s="1"/>
  <c r="AE27" i="5"/>
  <c r="AE28" i="5"/>
  <c r="AI27" i="5"/>
  <c r="AI28" i="5"/>
  <c r="M28" i="5"/>
  <c r="N28" i="5" s="1"/>
  <c r="AJ27" i="5"/>
  <c r="AJ28" i="5" s="1"/>
  <c r="AD27" i="5"/>
  <c r="AD28" i="5" s="1"/>
  <c r="O14" i="6"/>
  <c r="P14" i="6"/>
  <c r="AH13" i="6"/>
  <c r="AH14" i="6" s="1"/>
  <c r="AI13" i="6"/>
  <c r="AI14" i="6" s="1"/>
  <c r="AO13" i="6"/>
  <c r="AO14" i="6" s="1"/>
  <c r="AQ13" i="6"/>
  <c r="AQ14" i="6" s="1"/>
  <c r="AM19" i="20"/>
  <c r="AM20" i="20"/>
  <c r="AO19" i="20"/>
  <c r="AO20" i="20"/>
  <c r="O20" i="20"/>
  <c r="P20" i="20" s="1"/>
  <c r="AI19" i="20"/>
  <c r="AI20" i="20" s="1"/>
  <c r="AN19" i="20"/>
  <c r="AN20" i="20" s="1"/>
  <c r="I13" i="20"/>
  <c r="AC13" i="5"/>
  <c r="AC14" i="5" s="1"/>
  <c r="AB14" i="5"/>
  <c r="AD15" i="19"/>
  <c r="AD16" i="19"/>
  <c r="AJ15" i="19"/>
  <c r="AJ16" i="19" s="1"/>
  <c r="U16" i="19" s="1"/>
  <c r="AI15" i="19"/>
  <c r="AI16" i="19" s="1"/>
  <c r="M16" i="19"/>
  <c r="N16" i="19"/>
  <c r="AE15" i="19"/>
  <c r="AE16" i="19"/>
  <c r="AC13" i="19"/>
  <c r="AC14" i="19"/>
  <c r="AF13" i="19"/>
  <c r="AF14" i="19" s="1"/>
  <c r="AB14" i="19"/>
  <c r="AG13" i="19"/>
  <c r="AG14" i="19" s="1"/>
  <c r="U14" i="19" s="1"/>
  <c r="W14" i="19" s="1"/>
  <c r="N13" i="19"/>
  <c r="O13" i="19" s="1"/>
  <c r="Z13" i="19" s="1"/>
  <c r="Z14" i="19" s="1"/>
  <c r="T14" i="19" s="1"/>
  <c r="V14" i="19" s="1"/>
  <c r="AA14" i="19"/>
  <c r="AN21" i="6"/>
  <c r="AN22" i="6" s="1"/>
  <c r="AH21" i="6"/>
  <c r="AH22" i="6" s="1"/>
  <c r="O22" i="6"/>
  <c r="P22" i="6" s="1"/>
  <c r="AO21" i="6"/>
  <c r="AO22" i="6"/>
  <c r="AQ21" i="6"/>
  <c r="AQ22" i="6"/>
  <c r="AI21" i="6"/>
  <c r="AI22" i="6"/>
  <c r="AM21" i="6"/>
  <c r="AM22" i="6"/>
  <c r="AQ19" i="20"/>
  <c r="AQ20" i="20"/>
  <c r="O14" i="20"/>
  <c r="P14" i="20"/>
  <c r="AO13" i="20"/>
  <c r="AO14" i="20" s="1"/>
  <c r="AN13" i="20"/>
  <c r="AN14" i="20" s="1"/>
  <c r="AD15" i="5"/>
  <c r="AD16" i="5" s="1"/>
  <c r="AJ15" i="5"/>
  <c r="AJ16" i="5" s="1"/>
  <c r="I16" i="20"/>
  <c r="I16" i="6"/>
  <c r="O16" i="6"/>
  <c r="P16" i="6" s="1"/>
  <c r="AE15" i="5"/>
  <c r="AE16" i="5" s="1"/>
  <c r="AI15" i="5"/>
  <c r="AI16" i="5" s="1"/>
  <c r="M16" i="5"/>
  <c r="N16" i="5" s="1"/>
  <c r="D7" i="3"/>
  <c r="AE9" i="5"/>
  <c r="AE10" i="5" s="1"/>
  <c r="M10" i="5"/>
  <c r="N10" i="5" s="1"/>
  <c r="I10" i="20"/>
  <c r="AI9" i="20" s="1"/>
  <c r="AI10" i="20" s="1"/>
  <c r="AI13" i="20"/>
  <c r="AI14" i="20" s="1"/>
  <c r="AQ13" i="20"/>
  <c r="AQ14" i="20" s="1"/>
  <c r="AN23" i="6"/>
  <c r="AN24" i="6" s="1"/>
  <c r="AM23" i="6"/>
  <c r="AM24" i="6" s="1"/>
  <c r="AH23" i="6"/>
  <c r="AH24" i="6" s="1"/>
  <c r="O24" i="6"/>
  <c r="P24" i="6" s="1"/>
  <c r="AI23" i="6"/>
  <c r="AI24" i="6" s="1"/>
  <c r="AQ23" i="6"/>
  <c r="AQ24" i="6" s="1"/>
  <c r="AO23" i="6"/>
  <c r="AO24" i="6" s="1"/>
  <c r="AH15" i="6"/>
  <c r="AH16" i="6" s="1"/>
  <c r="AM15" i="6"/>
  <c r="AM16" i="6" s="1"/>
  <c r="AI15" i="6"/>
  <c r="AI16" i="6" s="1"/>
  <c r="AN15" i="6"/>
  <c r="AN16" i="6" s="1"/>
  <c r="K18" i="6"/>
  <c r="K18" i="20"/>
  <c r="AM19" i="6"/>
  <c r="AM20" i="6" s="1"/>
  <c r="AE17" i="19"/>
  <c r="AE18" i="19" s="1"/>
  <c r="AJ17" i="19"/>
  <c r="AJ18" i="19" s="1"/>
  <c r="M18" i="19"/>
  <c r="N18" i="19" s="1"/>
  <c r="AD17" i="19"/>
  <c r="AD18" i="19" s="1"/>
  <c r="O20" i="6"/>
  <c r="P20" i="6" s="1"/>
  <c r="AF27" i="5"/>
  <c r="AF28" i="5"/>
  <c r="U28" i="5" s="1"/>
  <c r="AG27" i="5"/>
  <c r="AG28" i="5"/>
  <c r="AB28" i="5"/>
  <c r="AC27" i="5"/>
  <c r="AC28" i="5"/>
  <c r="M27" i="5"/>
  <c r="J15" i="6"/>
  <c r="AJ15" i="6" s="1"/>
  <c r="AG15" i="5"/>
  <c r="AG16" i="5"/>
  <c r="AB16" i="5"/>
  <c r="J15" i="20"/>
  <c r="AC15" i="5"/>
  <c r="AC16" i="5" s="1"/>
  <c r="AF15" i="5"/>
  <c r="AF16" i="5" s="1"/>
  <c r="U16" i="5" s="1"/>
  <c r="M15" i="5"/>
  <c r="AA15" i="5" s="1"/>
  <c r="M29" i="5"/>
  <c r="AF29" i="5"/>
  <c r="AF30" i="5"/>
  <c r="AG29" i="5"/>
  <c r="AG30" i="5"/>
  <c r="AC29" i="5"/>
  <c r="AC30" i="5"/>
  <c r="AB30" i="5"/>
  <c r="AQ19" i="6"/>
  <c r="AQ20" i="6"/>
  <c r="AI19" i="6"/>
  <c r="AI20" i="6"/>
  <c r="AO19" i="6"/>
  <c r="AO20" i="6"/>
  <c r="AN19" i="6"/>
  <c r="AN20" i="6"/>
  <c r="Z23" i="5"/>
  <c r="Z24" i="5"/>
  <c r="O19" i="20"/>
  <c r="AK19" i="20"/>
  <c r="AK20" i="20"/>
  <c r="AP19" i="20"/>
  <c r="AP20" i="20"/>
  <c r="X20" i="20" s="1"/>
  <c r="AA20" i="20" s="1"/>
  <c r="AJ19" i="20"/>
  <c r="AJ20" i="20"/>
  <c r="AF20" i="20"/>
  <c r="AL19" i="20"/>
  <c r="AL20" i="20"/>
  <c r="AG19" i="20"/>
  <c r="AG20" i="20"/>
  <c r="W16" i="5"/>
  <c r="AO15" i="6"/>
  <c r="AO16" i="6"/>
  <c r="AQ15" i="6"/>
  <c r="AQ16" i="6"/>
  <c r="N17" i="5"/>
  <c r="O17" i="5" s="1"/>
  <c r="AA17" i="5"/>
  <c r="AA18" i="5" s="1"/>
  <c r="AK19" i="6"/>
  <c r="AK20" i="6"/>
  <c r="O19" i="6"/>
  <c r="AP19" i="6"/>
  <c r="AP20" i="6" s="1"/>
  <c r="X20" i="6" s="1"/>
  <c r="AA20" i="6" s="1"/>
  <c r="AG19" i="6"/>
  <c r="AG20" i="6"/>
  <c r="AJ19" i="6"/>
  <c r="AJ20" i="6"/>
  <c r="AL19" i="6"/>
  <c r="AL20" i="6"/>
  <c r="AF20" i="6"/>
  <c r="AQ9" i="20"/>
  <c r="AQ10" i="20" s="1"/>
  <c r="T16" i="19"/>
  <c r="V16" i="19" s="1"/>
  <c r="D7" i="4"/>
  <c r="AL13" i="20"/>
  <c r="AL14" i="20"/>
  <c r="AJ13" i="20"/>
  <c r="AJ14" i="20"/>
  <c r="AG13" i="20"/>
  <c r="AG14" i="20"/>
  <c r="AK13" i="20"/>
  <c r="AK14" i="20"/>
  <c r="AP13" i="20"/>
  <c r="AP14" i="20"/>
  <c r="X14" i="20" s="1"/>
  <c r="AA14" i="20" s="1"/>
  <c r="AF14" i="20"/>
  <c r="O13" i="20"/>
  <c r="AO15" i="20"/>
  <c r="AO16" i="20" s="1"/>
  <c r="AN15" i="20"/>
  <c r="AN16" i="20" s="1"/>
  <c r="AM15" i="20"/>
  <c r="AM16" i="20" s="1"/>
  <c r="AI15" i="20"/>
  <c r="AI16" i="20" s="1"/>
  <c r="AQ15" i="20"/>
  <c r="AQ16" i="20" s="1"/>
  <c r="O16" i="20"/>
  <c r="P16" i="20" s="1"/>
  <c r="AH15" i="20"/>
  <c r="AH16" i="20" s="1"/>
  <c r="W16" i="19"/>
  <c r="U30" i="5"/>
  <c r="W30" i="5" s="1"/>
  <c r="AF16" i="20"/>
  <c r="AK15" i="20"/>
  <c r="AK16" i="20" s="1"/>
  <c r="AL15" i="20"/>
  <c r="AL16" i="20" s="1"/>
  <c r="O15" i="20"/>
  <c r="AG15" i="20"/>
  <c r="AG16" i="20"/>
  <c r="AP15" i="20"/>
  <c r="AP16" i="20"/>
  <c r="X16" i="20" s="1"/>
  <c r="AJ15" i="20"/>
  <c r="AJ16" i="20"/>
  <c r="AA27" i="5"/>
  <c r="AA28" i="5"/>
  <c r="N27" i="5"/>
  <c r="O27" i="5"/>
  <c r="Z27" i="5" s="1"/>
  <c r="W28" i="5"/>
  <c r="N29" i="5"/>
  <c r="O29" i="5"/>
  <c r="Z29" i="5" s="1"/>
  <c r="AA29" i="5"/>
  <c r="AA30" i="5"/>
  <c r="AA16" i="5"/>
  <c r="O15" i="6"/>
  <c r="P15" i="6" s="1"/>
  <c r="Q15" i="6" s="1"/>
  <c r="AD15" i="6" s="1"/>
  <c r="AD16" i="6" s="1"/>
  <c r="AJ16" i="6"/>
  <c r="AK15" i="6"/>
  <c r="AK16" i="6"/>
  <c r="AF16" i="6"/>
  <c r="W20" i="20"/>
  <c r="Z20" i="20" s="1"/>
  <c r="P19" i="6"/>
  <c r="Q19" i="6" s="1"/>
  <c r="AD19" i="6" s="1"/>
  <c r="AD20" i="6" s="1"/>
  <c r="AE19" i="6"/>
  <c r="AE20" i="6" s="1"/>
  <c r="Z17" i="5"/>
  <c r="Z18" i="5" s="1"/>
  <c r="P19" i="20"/>
  <c r="Q19" i="20" s="1"/>
  <c r="AD19" i="20"/>
  <c r="AD20" i="20" s="1"/>
  <c r="AE19" i="20"/>
  <c r="AE20" i="20" s="1"/>
  <c r="AA16" i="20"/>
  <c r="AE13" i="20"/>
  <c r="AE14" i="20"/>
  <c r="P13" i="20"/>
  <c r="Q13" i="20"/>
  <c r="AD13" i="20" s="1"/>
  <c r="AD14" i="20" s="1"/>
  <c r="Z28" i="5"/>
  <c r="T28" i="5" s="1"/>
  <c r="V28" i="5" s="1"/>
  <c r="Z30" i="5"/>
  <c r="W16" i="20"/>
  <c r="Z16" i="20" s="1"/>
  <c r="AE15" i="6"/>
  <c r="AE16" i="6" s="1"/>
  <c r="J9" i="20" l="1"/>
  <c r="M9" i="6"/>
  <c r="H6" i="4" s="1"/>
  <c r="C56" i="10"/>
  <c r="C50" i="13"/>
  <c r="C65" i="11"/>
  <c r="C56" i="12"/>
  <c r="C51" i="12"/>
  <c r="C64" i="7"/>
  <c r="C50" i="12"/>
  <c r="C65" i="7"/>
  <c r="C66" i="11"/>
  <c r="AB32" i="18"/>
  <c r="AC32" i="18" s="1"/>
  <c r="W10" i="18"/>
  <c r="Z10" i="18" s="1"/>
  <c r="C49" i="11"/>
  <c r="C55" i="10"/>
  <c r="C59" i="10"/>
  <c r="C61" i="10"/>
  <c r="C65" i="12"/>
  <c r="C60" i="8"/>
  <c r="C64" i="9"/>
  <c r="C59" i="12"/>
  <c r="C51" i="11"/>
  <c r="C65" i="9"/>
  <c r="C65" i="8"/>
  <c r="C66" i="8"/>
  <c r="C50" i="10"/>
  <c r="C61" i="12"/>
  <c r="C55" i="9"/>
  <c r="C51" i="7"/>
  <c r="C51" i="8"/>
  <c r="C59" i="8"/>
  <c r="C50" i="7"/>
  <c r="C61" i="9"/>
  <c r="C56" i="9"/>
  <c r="C60" i="9"/>
  <c r="C66" i="10"/>
  <c r="C60" i="13"/>
  <c r="C49" i="9"/>
  <c r="C61" i="13"/>
  <c r="C50" i="9"/>
  <c r="C50" i="8"/>
  <c r="E2" i="3"/>
  <c r="AC18" i="18"/>
  <c r="V20" i="20"/>
  <c r="Y20" i="20" s="1"/>
  <c r="AB20" i="20" s="1"/>
  <c r="AC20" i="20" s="1"/>
  <c r="V20" i="6"/>
  <c r="Y20" i="6" s="1"/>
  <c r="T24" i="5"/>
  <c r="V24" i="5" s="1"/>
  <c r="C19" i="9"/>
  <c r="C19" i="11"/>
  <c r="C19" i="13"/>
  <c r="C19" i="7"/>
  <c r="C19" i="8"/>
  <c r="C19" i="12"/>
  <c r="E13" i="6"/>
  <c r="E13" i="5"/>
  <c r="E13" i="17"/>
  <c r="E13" i="18"/>
  <c r="E9" i="19"/>
  <c r="E17" i="5"/>
  <c r="O13" i="17"/>
  <c r="Z13" i="17" s="1"/>
  <c r="Z14" i="17" s="1"/>
  <c r="T14" i="17" s="1"/>
  <c r="N27" i="17"/>
  <c r="O27" i="17" s="1"/>
  <c r="U18" i="17"/>
  <c r="N29" i="17"/>
  <c r="O29" i="17" s="1"/>
  <c r="U22" i="17"/>
  <c r="N15" i="17"/>
  <c r="O15" i="17" s="1"/>
  <c r="N19" i="17"/>
  <c r="O19" i="17" s="1"/>
  <c r="U16" i="17"/>
  <c r="Z31" i="17"/>
  <c r="Z32" i="17" s="1"/>
  <c r="T32" i="17" s="1"/>
  <c r="N21" i="17"/>
  <c r="O21" i="17" s="1"/>
  <c r="U32" i="17"/>
  <c r="U20" i="17"/>
  <c r="U12" i="17"/>
  <c r="Z19" i="17"/>
  <c r="Z20" i="17" s="1"/>
  <c r="T20" i="17" s="1"/>
  <c r="O25" i="17"/>
  <c r="U30" i="17"/>
  <c r="Z17" i="17"/>
  <c r="Z18" i="17" s="1"/>
  <c r="T18" i="17" s="1"/>
  <c r="Z11" i="17"/>
  <c r="Z12" i="17" s="1"/>
  <c r="T12" i="17" s="1"/>
  <c r="Z29" i="17"/>
  <c r="Z30" i="17" s="1"/>
  <c r="T30" i="17" s="1"/>
  <c r="U14" i="17"/>
  <c r="Z23" i="17"/>
  <c r="Z24" i="17" s="1"/>
  <c r="C9" i="12"/>
  <c r="C9" i="9"/>
  <c r="E9" i="5"/>
  <c r="E4" i="3" s="1"/>
  <c r="C9" i="8"/>
  <c r="C9" i="13"/>
  <c r="E9" i="17"/>
  <c r="C9" i="11"/>
  <c r="C9" i="7"/>
  <c r="E9" i="18"/>
  <c r="C9" i="10"/>
  <c r="O9" i="17"/>
  <c r="G14" i="1" s="1"/>
  <c r="AA9" i="17"/>
  <c r="AA10" i="17" s="1"/>
  <c r="C44" i="10"/>
  <c r="E31" i="5"/>
  <c r="E15" i="5"/>
  <c r="E27" i="6"/>
  <c r="E23" i="17"/>
  <c r="E19" i="18"/>
  <c r="E17" i="20"/>
  <c r="C44" i="11"/>
  <c r="C44" i="12"/>
  <c r="C44" i="8"/>
  <c r="E21" i="17"/>
  <c r="E21" i="18"/>
  <c r="E17" i="19"/>
  <c r="H35" i="3" s="1"/>
  <c r="C44" i="13"/>
  <c r="E25" i="5"/>
  <c r="E27" i="18"/>
  <c r="E31" i="18"/>
  <c r="E13" i="20"/>
  <c r="E19" i="20"/>
  <c r="E23" i="5"/>
  <c r="E31" i="6"/>
  <c r="E17" i="17"/>
  <c r="E29" i="17"/>
  <c r="E15" i="18"/>
  <c r="E23" i="18"/>
  <c r="E13" i="19"/>
  <c r="E9" i="6"/>
  <c r="F4" i="4" s="1"/>
  <c r="E21" i="5"/>
  <c r="E25" i="6"/>
  <c r="E15" i="20"/>
  <c r="E25" i="17"/>
  <c r="F2" i="4"/>
  <c r="D35" i="3"/>
  <c r="E31" i="17"/>
  <c r="E11" i="20"/>
  <c r="AE15" i="20"/>
  <c r="AE16" i="20" s="1"/>
  <c r="P15" i="20"/>
  <c r="Q15" i="20" s="1"/>
  <c r="AD15" i="20" s="1"/>
  <c r="AD16" i="20" s="1"/>
  <c r="W20" i="6"/>
  <c r="Z20" i="6" s="1"/>
  <c r="AG15" i="6"/>
  <c r="AG16" i="6" s="1"/>
  <c r="V16" i="6" s="1"/>
  <c r="Y16" i="6" s="1"/>
  <c r="AP15" i="6"/>
  <c r="AP16" i="6" s="1"/>
  <c r="X16" i="6" s="1"/>
  <c r="AA16" i="6" s="1"/>
  <c r="N15" i="5"/>
  <c r="O15" i="5" s="1"/>
  <c r="I13" i="6"/>
  <c r="AG13" i="5"/>
  <c r="AG14" i="5" s="1"/>
  <c r="M13" i="5"/>
  <c r="AF13" i="5"/>
  <c r="AF14" i="5" s="1"/>
  <c r="AN13" i="6"/>
  <c r="AN14" i="6" s="1"/>
  <c r="AM13" i="6"/>
  <c r="AM14" i="6" s="1"/>
  <c r="I17" i="6"/>
  <c r="AC17" i="5"/>
  <c r="AC18" i="5" s="1"/>
  <c r="AF17" i="5"/>
  <c r="AF18" i="5" s="1"/>
  <c r="I17" i="20"/>
  <c r="X26" i="5"/>
  <c r="Y26" i="5" s="1"/>
  <c r="U24" i="5"/>
  <c r="W24" i="5" s="1"/>
  <c r="AL15" i="6"/>
  <c r="AL16" i="6" s="1"/>
  <c r="W16" i="6" s="1"/>
  <c r="Z16" i="6" s="1"/>
  <c r="X26" i="6"/>
  <c r="AA26" i="6" s="1"/>
  <c r="AC21" i="5"/>
  <c r="AC22" i="5" s="1"/>
  <c r="M21" i="5"/>
  <c r="AF21" i="5"/>
  <c r="AF22" i="5" s="1"/>
  <c r="U22" i="5" s="1"/>
  <c r="W22" i="5" s="1"/>
  <c r="H21" i="6"/>
  <c r="AL31" i="6"/>
  <c r="AL32" i="6" s="1"/>
  <c r="AG31" i="6"/>
  <c r="AG32" i="6" s="1"/>
  <c r="O31" i="6"/>
  <c r="AF32" i="6"/>
  <c r="AP31" i="6"/>
  <c r="AP32" i="6" s="1"/>
  <c r="X32" i="6" s="1"/>
  <c r="AJ31" i="6"/>
  <c r="AJ32" i="6" s="1"/>
  <c r="V26" i="6"/>
  <c r="Y26" i="6" s="1"/>
  <c r="AP29" i="6"/>
  <c r="AP30" i="6" s="1"/>
  <c r="X30" i="6" s="1"/>
  <c r="AA30" i="6" s="1"/>
  <c r="AJ29" i="6"/>
  <c r="AJ30" i="6" s="1"/>
  <c r="W30" i="6" s="1"/>
  <c r="Z30" i="6" s="1"/>
  <c r="AF30" i="6"/>
  <c r="O29" i="6"/>
  <c r="AK29" i="6"/>
  <c r="AK30" i="6" s="1"/>
  <c r="AL29" i="6"/>
  <c r="AL30" i="6" s="1"/>
  <c r="M19" i="5"/>
  <c r="AG19" i="5"/>
  <c r="AG20" i="5" s="1"/>
  <c r="AF19" i="5"/>
  <c r="AF20" i="5" s="1"/>
  <c r="U20" i="5" s="1"/>
  <c r="W20" i="5" s="1"/>
  <c r="AC19" i="5"/>
  <c r="AC20" i="5" s="1"/>
  <c r="AH13" i="20"/>
  <c r="AH14" i="20" s="1"/>
  <c r="V14" i="20" s="1"/>
  <c r="Y14" i="20" s="1"/>
  <c r="AM13" i="20"/>
  <c r="AM14" i="20" s="1"/>
  <c r="W14" i="20" s="1"/>
  <c r="Z14" i="20" s="1"/>
  <c r="AC17" i="19"/>
  <c r="AC18" i="19" s="1"/>
  <c r="M17" i="19"/>
  <c r="AG17" i="19"/>
  <c r="AG18" i="19" s="1"/>
  <c r="U18" i="19" s="1"/>
  <c r="W18" i="19" s="1"/>
  <c r="AB24" i="18"/>
  <c r="M19" i="19"/>
  <c r="M30" i="5"/>
  <c r="N30" i="5" s="1"/>
  <c r="H27" i="6"/>
  <c r="AE9" i="18"/>
  <c r="AE10" i="18" s="1"/>
  <c r="V10" i="18" s="1"/>
  <c r="Y10" i="18" s="1"/>
  <c r="AB10" i="18" s="1"/>
  <c r="W14" i="18"/>
  <c r="Z14" i="18" s="1"/>
  <c r="AB14" i="18" s="1"/>
  <c r="U26" i="17"/>
  <c r="AD29" i="5"/>
  <c r="AD30" i="5" s="1"/>
  <c r="T30" i="5" s="1"/>
  <c r="V30" i="5" s="1"/>
  <c r="X30" i="5" s="1"/>
  <c r="P29" i="5" s="1"/>
  <c r="AE21" i="18"/>
  <c r="AE22" i="18" s="1"/>
  <c r="P21" i="18"/>
  <c r="Q21" i="18" s="1"/>
  <c r="AD21" i="18" s="1"/>
  <c r="AD22" i="18" s="1"/>
  <c r="AE29" i="5"/>
  <c r="AE30" i="5" s="1"/>
  <c r="M11" i="19"/>
  <c r="J31" i="5"/>
  <c r="AB32" i="5" s="1"/>
  <c r="X28" i="18"/>
  <c r="AA28" i="18" s="1"/>
  <c r="AB28" i="18" s="1"/>
  <c r="W22" i="18"/>
  <c r="Z22" i="18" s="1"/>
  <c r="W26" i="18"/>
  <c r="Z26" i="18" s="1"/>
  <c r="AB26" i="18" s="1"/>
  <c r="W16" i="18"/>
  <c r="Z16" i="18" s="1"/>
  <c r="AB16" i="18" s="1"/>
  <c r="U28" i="17"/>
  <c r="J12" i="5"/>
  <c r="C55" i="13"/>
  <c r="C54" i="13"/>
  <c r="U24" i="17"/>
  <c r="X30" i="18"/>
  <c r="AA30" i="18" s="1"/>
  <c r="AB30" i="18" s="1"/>
  <c r="I18" i="5"/>
  <c r="J11" i="5"/>
  <c r="C55" i="7"/>
  <c r="C56" i="7"/>
  <c r="Q11" i="18"/>
  <c r="AD11" i="18" s="1"/>
  <c r="AD12" i="18" s="1"/>
  <c r="V12" i="18" s="1"/>
  <c r="Y12" i="18" s="1"/>
  <c r="AB12" i="18" s="1"/>
  <c r="W20" i="18"/>
  <c r="Z20" i="18" s="1"/>
  <c r="AB20" i="18" s="1"/>
  <c r="C54" i="12"/>
  <c r="U10" i="17"/>
  <c r="AA23" i="17"/>
  <c r="AA24" i="17" s="1"/>
  <c r="W32" i="6"/>
  <c r="Z32" i="6" s="1"/>
  <c r="AL23" i="6"/>
  <c r="AL24" i="6" s="1"/>
  <c r="O23" i="6"/>
  <c r="AJ23" i="6"/>
  <c r="AJ24" i="6" s="1"/>
  <c r="AP23" i="6"/>
  <c r="AP24" i="6" s="1"/>
  <c r="X24" i="6" s="1"/>
  <c r="AA24" i="6" s="1"/>
  <c r="AK23" i="6"/>
  <c r="AK24" i="6" s="1"/>
  <c r="AF24" i="6"/>
  <c r="AG23" i="6"/>
  <c r="AG24" i="6" s="1"/>
  <c r="X14" i="19"/>
  <c r="P13" i="19" s="1"/>
  <c r="AM9" i="20"/>
  <c r="AM10" i="20" s="1"/>
  <c r="AO9" i="20"/>
  <c r="AO10" i="20" s="1"/>
  <c r="AN9" i="20"/>
  <c r="AN10" i="20" s="1"/>
  <c r="AH9" i="20"/>
  <c r="AH10" i="20" s="1"/>
  <c r="O10" i="20"/>
  <c r="P10" i="20" s="1"/>
  <c r="AG9" i="19"/>
  <c r="AG10" i="19" s="1"/>
  <c r="M9" i="19"/>
  <c r="N9" i="19" s="1"/>
  <c r="O9" i="19" s="1"/>
  <c r="Z9" i="19" s="1"/>
  <c r="Z10" i="19" s="1"/>
  <c r="AC9" i="19"/>
  <c r="AC10" i="19" s="1"/>
  <c r="AB10" i="19"/>
  <c r="AF9" i="19"/>
  <c r="AF10" i="19" s="1"/>
  <c r="X28" i="5"/>
  <c r="P27" i="5" s="1"/>
  <c r="I9" i="5"/>
  <c r="AE9" i="19"/>
  <c r="AE10" i="19" s="1"/>
  <c r="M10" i="19"/>
  <c r="N10" i="19" s="1"/>
  <c r="AD9" i="19"/>
  <c r="AD10" i="19" s="1"/>
  <c r="AJ9" i="19"/>
  <c r="AJ10" i="19" s="1"/>
  <c r="AI9" i="19"/>
  <c r="AI10" i="19" s="1"/>
  <c r="X16" i="19"/>
  <c r="P15" i="19" s="1"/>
  <c r="AO9" i="6"/>
  <c r="AO10" i="6" s="1"/>
  <c r="AM9" i="6"/>
  <c r="AM10" i="6" s="1"/>
  <c r="AH9" i="6"/>
  <c r="AH10" i="6" s="1"/>
  <c r="AN9" i="6"/>
  <c r="AN10" i="6" s="1"/>
  <c r="AI9" i="6"/>
  <c r="AI10" i="6" s="1"/>
  <c r="O10" i="6"/>
  <c r="P10" i="6" s="1"/>
  <c r="AQ9" i="6"/>
  <c r="AQ10" i="6" s="1"/>
  <c r="P25" i="5"/>
  <c r="H9" i="5"/>
  <c r="J46" i="4"/>
  <c r="F46" i="4"/>
  <c r="G46" i="4"/>
  <c r="I46" i="4"/>
  <c r="E46" i="4"/>
  <c r="K46" i="4"/>
  <c r="L46" i="4"/>
  <c r="H46" i="4"/>
  <c r="D46" i="4"/>
  <c r="K45" i="4"/>
  <c r="G45" i="4"/>
  <c r="N45" i="4"/>
  <c r="H45" i="4"/>
  <c r="J45" i="4"/>
  <c r="F45" i="4"/>
  <c r="L45" i="4"/>
  <c r="D45" i="4"/>
  <c r="M45" i="4"/>
  <c r="J42" i="4" s="1"/>
  <c r="I45" i="4"/>
  <c r="E45" i="4"/>
  <c r="L39" i="4"/>
  <c r="H39" i="4"/>
  <c r="D39" i="4"/>
  <c r="I39" i="4"/>
  <c r="K39" i="4"/>
  <c r="G39" i="4"/>
  <c r="E39" i="4"/>
  <c r="J39" i="4"/>
  <c r="F39" i="4"/>
  <c r="C11" i="4"/>
  <c r="D11" i="4" s="1"/>
  <c r="J42" i="3"/>
  <c r="H7" i="3"/>
  <c r="J7" i="3" s="1"/>
  <c r="R31" i="18" l="1"/>
  <c r="AA9" i="19"/>
  <c r="AA10" i="19" s="1"/>
  <c r="T10" i="19" s="1"/>
  <c r="V10" i="19" s="1"/>
  <c r="X24" i="5"/>
  <c r="P23" i="5" s="1"/>
  <c r="AB26" i="6"/>
  <c r="AC26" i="6" s="1"/>
  <c r="AB20" i="6"/>
  <c r="R19" i="6" s="1"/>
  <c r="AB16" i="6"/>
  <c r="AC16" i="6" s="1"/>
  <c r="R19" i="20"/>
  <c r="Y14" i="19"/>
  <c r="W12" i="17"/>
  <c r="Z15" i="17"/>
  <c r="Z16" i="17" s="1"/>
  <c r="T16" i="17" s="1"/>
  <c r="Z27" i="17"/>
  <c r="Z28" i="17" s="1"/>
  <c r="T28" i="17" s="1"/>
  <c r="Z9" i="17"/>
  <c r="Z10" i="17" s="1"/>
  <c r="T10" i="17" s="1"/>
  <c r="Z21" i="17"/>
  <c r="Z22" i="17" s="1"/>
  <c r="T22" i="17" s="1"/>
  <c r="T24" i="17"/>
  <c r="W30" i="17"/>
  <c r="W20" i="17"/>
  <c r="W26" i="17"/>
  <c r="W14" i="17"/>
  <c r="W22" i="17"/>
  <c r="W10" i="17"/>
  <c r="W24" i="17"/>
  <c r="Z25" i="17"/>
  <c r="Z26" i="17" s="1"/>
  <c r="T26" i="17" s="1"/>
  <c r="V26" i="17" s="1"/>
  <c r="W16" i="17"/>
  <c r="W32" i="17"/>
  <c r="W18" i="17"/>
  <c r="W28" i="17"/>
  <c r="R15" i="18"/>
  <c r="AC16" i="18"/>
  <c r="AC30" i="18"/>
  <c r="R29" i="18"/>
  <c r="AC28" i="18"/>
  <c r="R27" i="18"/>
  <c r="R13" i="18"/>
  <c r="AC14" i="18"/>
  <c r="AC10" i="18"/>
  <c r="R9" i="18" s="1"/>
  <c r="AB14" i="20"/>
  <c r="AC14" i="20" s="1"/>
  <c r="V22" i="18"/>
  <c r="Y22" i="18" s="1"/>
  <c r="AB22" i="18" s="1"/>
  <c r="N19" i="19"/>
  <c r="O19" i="19" s="1"/>
  <c r="Z19" i="19" s="1"/>
  <c r="Z20" i="19" s="1"/>
  <c r="AA19" i="19"/>
  <c r="AA20" i="19" s="1"/>
  <c r="Z15" i="5"/>
  <c r="Z16" i="5" s="1"/>
  <c r="T16" i="5" s="1"/>
  <c r="V16" i="5" s="1"/>
  <c r="X16" i="5" s="1"/>
  <c r="AB12" i="5"/>
  <c r="AG11" i="5"/>
  <c r="AG12" i="5" s="1"/>
  <c r="J11" i="6"/>
  <c r="M11" i="5"/>
  <c r="J11" i="20"/>
  <c r="AC11" i="5"/>
  <c r="AC12" i="5" s="1"/>
  <c r="AC24" i="18"/>
  <c r="R23" i="18"/>
  <c r="P31" i="6"/>
  <c r="Q31" i="6" s="1"/>
  <c r="AD31" i="6" s="1"/>
  <c r="AD32" i="6" s="1"/>
  <c r="AE31" i="6"/>
  <c r="AE32" i="6" s="1"/>
  <c r="I18" i="20"/>
  <c r="I18" i="6"/>
  <c r="M18" i="5"/>
  <c r="N18" i="5" s="1"/>
  <c r="AI17" i="5"/>
  <c r="AI18" i="5" s="1"/>
  <c r="AD17" i="5"/>
  <c r="AD18" i="5" s="1"/>
  <c r="T18" i="5" s="1"/>
  <c r="V18" i="5" s="1"/>
  <c r="AJ17" i="5"/>
  <c r="AJ18" i="5" s="1"/>
  <c r="AE17" i="5"/>
  <c r="AE18" i="5" s="1"/>
  <c r="R25" i="18"/>
  <c r="AC26" i="18"/>
  <c r="N19" i="5"/>
  <c r="O19" i="5" s="1"/>
  <c r="AA19" i="5"/>
  <c r="AA20" i="5" s="1"/>
  <c r="N17" i="19"/>
  <c r="O17" i="19" s="1"/>
  <c r="Z17" i="19" s="1"/>
  <c r="Z18" i="19" s="1"/>
  <c r="AA17" i="19"/>
  <c r="AA18" i="19" s="1"/>
  <c r="AF11" i="5"/>
  <c r="AF12" i="5" s="1"/>
  <c r="AG21" i="6"/>
  <c r="AG22" i="6" s="1"/>
  <c r="AF22" i="6"/>
  <c r="AP21" i="6"/>
  <c r="AP22" i="6" s="1"/>
  <c r="X22" i="6" s="1"/>
  <c r="AA22" i="6" s="1"/>
  <c r="O21" i="6"/>
  <c r="AJ21" i="6"/>
  <c r="AJ22" i="6" s="1"/>
  <c r="AL21" i="6"/>
  <c r="AL22" i="6" s="1"/>
  <c r="AK21" i="6"/>
  <c r="AK22" i="6" s="1"/>
  <c r="AF18" i="20"/>
  <c r="AL17" i="20"/>
  <c r="AL18" i="20" s="1"/>
  <c r="AJ17" i="20"/>
  <c r="AJ18" i="20" s="1"/>
  <c r="AG17" i="20"/>
  <c r="AG18" i="20" s="1"/>
  <c r="AP17" i="20"/>
  <c r="AP18" i="20" s="1"/>
  <c r="O17" i="20"/>
  <c r="AK17" i="20"/>
  <c r="AK18" i="20" s="1"/>
  <c r="U14" i="5"/>
  <c r="W14" i="5" s="1"/>
  <c r="AC20" i="18"/>
  <c r="R19" i="18"/>
  <c r="AG31" i="5"/>
  <c r="AG32" i="5" s="1"/>
  <c r="M31" i="5"/>
  <c r="AF31" i="5"/>
  <c r="AF32" i="5" s="1"/>
  <c r="U32" i="5" s="1"/>
  <c r="AC31" i="5"/>
  <c r="AC32" i="5" s="1"/>
  <c r="U18" i="5"/>
  <c r="W18" i="5" s="1"/>
  <c r="N13" i="5"/>
  <c r="O13" i="5" s="1"/>
  <c r="AA13" i="5"/>
  <c r="AA14" i="5" s="1"/>
  <c r="R11" i="18"/>
  <c r="AC12" i="18"/>
  <c r="AA11" i="19"/>
  <c r="AA12" i="19" s="1"/>
  <c r="N11" i="19"/>
  <c r="O11" i="19" s="1"/>
  <c r="Z11" i="19" s="1"/>
  <c r="Z12" i="19" s="1"/>
  <c r="T12" i="19" s="1"/>
  <c r="V12" i="19" s="1"/>
  <c r="X12" i="19" s="1"/>
  <c r="O27" i="6"/>
  <c r="AF28" i="6"/>
  <c r="AP27" i="6"/>
  <c r="AP28" i="6" s="1"/>
  <c r="X28" i="6" s="1"/>
  <c r="AA28" i="6" s="1"/>
  <c r="AK27" i="6"/>
  <c r="AK28" i="6" s="1"/>
  <c r="AJ27" i="6"/>
  <c r="AJ28" i="6" s="1"/>
  <c r="AG27" i="6"/>
  <c r="AG28" i="6" s="1"/>
  <c r="AL27" i="6"/>
  <c r="AL28" i="6" s="1"/>
  <c r="N21" i="5"/>
  <c r="O21" i="5" s="1"/>
  <c r="AA21" i="5"/>
  <c r="AA22" i="5" s="1"/>
  <c r="AI11" i="5"/>
  <c r="AI12" i="5" s="1"/>
  <c r="M12" i="5"/>
  <c r="N12" i="5" s="1"/>
  <c r="AE11" i="5"/>
  <c r="AE12" i="5" s="1"/>
  <c r="J12" i="6"/>
  <c r="AD11" i="5"/>
  <c r="AD12" i="5" s="1"/>
  <c r="J12" i="20"/>
  <c r="AJ11" i="5"/>
  <c r="AJ12" i="5" s="1"/>
  <c r="P29" i="6"/>
  <c r="Q29" i="6" s="1"/>
  <c r="AD29" i="6" s="1"/>
  <c r="AD30" i="6" s="1"/>
  <c r="V30" i="6" s="1"/>
  <c r="Y30" i="6" s="1"/>
  <c r="AB30" i="6" s="1"/>
  <c r="AE29" i="6"/>
  <c r="AE30" i="6" s="1"/>
  <c r="AP17" i="6"/>
  <c r="AP18" i="6" s="1"/>
  <c r="AJ17" i="6"/>
  <c r="AJ18" i="6" s="1"/>
  <c r="AG17" i="6"/>
  <c r="AG18" i="6" s="1"/>
  <c r="AK17" i="6"/>
  <c r="AK18" i="6" s="1"/>
  <c r="AL17" i="6"/>
  <c r="AL18" i="6" s="1"/>
  <c r="AF18" i="6"/>
  <c r="O17" i="6"/>
  <c r="O13" i="6"/>
  <c r="AG13" i="6"/>
  <c r="AG14" i="6" s="1"/>
  <c r="AL13" i="6"/>
  <c r="AL14" i="6" s="1"/>
  <c r="AF14" i="6"/>
  <c r="AK13" i="6"/>
  <c r="AK14" i="6" s="1"/>
  <c r="AP13" i="6"/>
  <c r="AP14" i="6" s="1"/>
  <c r="X14" i="6" s="1"/>
  <c r="AA14" i="6" s="1"/>
  <c r="AJ13" i="6"/>
  <c r="AJ14" i="6" s="1"/>
  <c r="W14" i="6" s="1"/>
  <c r="Z14" i="6" s="1"/>
  <c r="V16" i="20"/>
  <c r="Y16" i="20" s="1"/>
  <c r="AB16" i="20" s="1"/>
  <c r="R15" i="20" s="1"/>
  <c r="Y24" i="5"/>
  <c r="Y28" i="5"/>
  <c r="W24" i="6"/>
  <c r="Z24" i="6" s="1"/>
  <c r="P23" i="6"/>
  <c r="Q23" i="6" s="1"/>
  <c r="AD23" i="6" s="1"/>
  <c r="AD24" i="6" s="1"/>
  <c r="AE23" i="6"/>
  <c r="AE24" i="6" s="1"/>
  <c r="Y16" i="19"/>
  <c r="AC20" i="6"/>
  <c r="U10" i="19"/>
  <c r="W10" i="19" s="1"/>
  <c r="Y30" i="5"/>
  <c r="I9" i="6"/>
  <c r="D6" i="4" s="1"/>
  <c r="D6" i="3"/>
  <c r="I9" i="20"/>
  <c r="AB10" i="5"/>
  <c r="AF9" i="5"/>
  <c r="AF10" i="5" s="1"/>
  <c r="M9" i="5"/>
  <c r="H9" i="20"/>
  <c r="H9" i="6"/>
  <c r="C6" i="3"/>
  <c r="AG9" i="5"/>
  <c r="AG10" i="5" s="1"/>
  <c r="AC9" i="5"/>
  <c r="AC10" i="5" s="1"/>
  <c r="J35" i="4"/>
  <c r="J35" i="3"/>
  <c r="R15" i="6" l="1"/>
  <c r="R25" i="6"/>
  <c r="R13" i="20"/>
  <c r="X18" i="5"/>
  <c r="P17" i="5" s="1"/>
  <c r="V12" i="17"/>
  <c r="X12" i="17" s="1"/>
  <c r="V18" i="17"/>
  <c r="X18" i="17" s="1"/>
  <c r="V20" i="17"/>
  <c r="X20" i="17" s="1"/>
  <c r="V28" i="17"/>
  <c r="X28" i="17" s="1"/>
  <c r="V30" i="17"/>
  <c r="X30" i="17" s="1"/>
  <c r="V32" i="17"/>
  <c r="X32" i="17" s="1"/>
  <c r="V16" i="17"/>
  <c r="X16" i="17" s="1"/>
  <c r="V22" i="17"/>
  <c r="X22" i="17" s="1"/>
  <c r="X26" i="17"/>
  <c r="V14" i="17"/>
  <c r="X14" i="17" s="1"/>
  <c r="V10" i="17"/>
  <c r="X10" i="17" s="1"/>
  <c r="V24" i="17"/>
  <c r="X24" i="17" s="1"/>
  <c r="Y24" i="17" s="1"/>
  <c r="Y18" i="5"/>
  <c r="P17" i="6"/>
  <c r="AE17" i="6"/>
  <c r="AE18" i="6" s="1"/>
  <c r="R29" i="6"/>
  <c r="AC30" i="6"/>
  <c r="P27" i="6"/>
  <c r="Q27" i="6" s="1"/>
  <c r="AD27" i="6" s="1"/>
  <c r="AD28" i="6" s="1"/>
  <c r="V28" i="6" s="1"/>
  <c r="Y28" i="6" s="1"/>
  <c r="AE27" i="6"/>
  <c r="AE28" i="6" s="1"/>
  <c r="P17" i="20"/>
  <c r="AE17" i="20"/>
  <c r="AE18" i="20" s="1"/>
  <c r="W22" i="6"/>
  <c r="Z22" i="6" s="1"/>
  <c r="Z21" i="5"/>
  <c r="Z22" i="5" s="1"/>
  <c r="T22" i="5" s="1"/>
  <c r="V22" i="5" s="1"/>
  <c r="X22" i="5" s="1"/>
  <c r="Y12" i="19"/>
  <c r="P11" i="19"/>
  <c r="P21" i="6"/>
  <c r="Q21" i="6" s="1"/>
  <c r="AD21" i="6" s="1"/>
  <c r="AD22" i="6" s="1"/>
  <c r="V22" i="6" s="1"/>
  <c r="Y22" i="6" s="1"/>
  <c r="AE21" i="6"/>
  <c r="AE22" i="6" s="1"/>
  <c r="Z19" i="5"/>
  <c r="Z20" i="5" s="1"/>
  <c r="T20" i="5" s="1"/>
  <c r="V20" i="5" s="1"/>
  <c r="X20" i="5" s="1"/>
  <c r="AQ17" i="6"/>
  <c r="AQ18" i="6" s="1"/>
  <c r="AN17" i="6"/>
  <c r="AN18" i="6" s="1"/>
  <c r="O18" i="6"/>
  <c r="P18" i="6" s="1"/>
  <c r="AM17" i="6"/>
  <c r="AM18" i="6" s="1"/>
  <c r="AH17" i="6"/>
  <c r="AH18" i="6" s="1"/>
  <c r="AI17" i="6"/>
  <c r="AI18" i="6" s="1"/>
  <c r="AO17" i="6"/>
  <c r="AO18" i="6" s="1"/>
  <c r="AH11" i="20"/>
  <c r="AH12" i="20" s="1"/>
  <c r="AM11" i="20"/>
  <c r="AM12" i="20" s="1"/>
  <c r="AI11" i="20"/>
  <c r="AI12" i="20" s="1"/>
  <c r="AO11" i="20"/>
  <c r="AO12" i="20" s="1"/>
  <c r="AQ11" i="20"/>
  <c r="AQ12" i="20" s="1"/>
  <c r="O12" i="20"/>
  <c r="P12" i="20" s="1"/>
  <c r="AN11" i="20"/>
  <c r="AN12" i="20" s="1"/>
  <c r="N31" i="5"/>
  <c r="O31" i="5" s="1"/>
  <c r="AA31" i="5"/>
  <c r="AA32" i="5" s="1"/>
  <c r="O18" i="20"/>
  <c r="P18" i="20" s="1"/>
  <c r="AO17" i="20"/>
  <c r="AO18" i="20" s="1"/>
  <c r="AI17" i="20"/>
  <c r="AI18" i="20" s="1"/>
  <c r="AH17" i="20"/>
  <c r="AH18" i="20" s="1"/>
  <c r="AM17" i="20"/>
  <c r="AM18" i="20" s="1"/>
  <c r="AN17" i="20"/>
  <c r="AN18" i="20" s="1"/>
  <c r="AQ17" i="20"/>
  <c r="AQ18" i="20" s="1"/>
  <c r="X18" i="20" s="1"/>
  <c r="AA18" i="20" s="1"/>
  <c r="AG11" i="20"/>
  <c r="AG12" i="20" s="1"/>
  <c r="O11" i="20"/>
  <c r="AF12" i="20"/>
  <c r="AJ11" i="20"/>
  <c r="AJ12" i="20" s="1"/>
  <c r="W12" i="20" s="1"/>
  <c r="Z12" i="20" s="1"/>
  <c r="AL11" i="20"/>
  <c r="AL12" i="20" s="1"/>
  <c r="AK11" i="20"/>
  <c r="AK12" i="20" s="1"/>
  <c r="AP11" i="20"/>
  <c r="AP12" i="20" s="1"/>
  <c r="X12" i="20" s="1"/>
  <c r="AA12" i="20" s="1"/>
  <c r="Y16" i="5"/>
  <c r="P15" i="5"/>
  <c r="W18" i="20"/>
  <c r="Z18" i="20" s="1"/>
  <c r="N11" i="5"/>
  <c r="O11" i="5" s="1"/>
  <c r="AA11" i="5"/>
  <c r="AA12" i="5" s="1"/>
  <c r="AC16" i="20"/>
  <c r="AQ11" i="6"/>
  <c r="AQ12" i="6" s="1"/>
  <c r="AM11" i="6"/>
  <c r="AM12" i="6" s="1"/>
  <c r="AI11" i="6"/>
  <c r="AI12" i="6" s="1"/>
  <c r="AH11" i="6"/>
  <c r="AH12" i="6" s="1"/>
  <c r="AO11" i="6"/>
  <c r="AO12" i="6" s="1"/>
  <c r="AN11" i="6"/>
  <c r="AN12" i="6" s="1"/>
  <c r="O12" i="6"/>
  <c r="P12" i="6" s="1"/>
  <c r="W28" i="6"/>
  <c r="Z28" i="6" s="1"/>
  <c r="AL11" i="6"/>
  <c r="AL12" i="6" s="1"/>
  <c r="AG11" i="6"/>
  <c r="AG12" i="6" s="1"/>
  <c r="O11" i="6"/>
  <c r="AK11" i="6"/>
  <c r="AK12" i="6" s="1"/>
  <c r="AF12" i="6"/>
  <c r="AJ11" i="6"/>
  <c r="AJ12" i="6" s="1"/>
  <c r="AP11" i="6"/>
  <c r="AP12" i="6" s="1"/>
  <c r="X12" i="6" s="1"/>
  <c r="AA12" i="6" s="1"/>
  <c r="T20" i="19"/>
  <c r="V20" i="19" s="1"/>
  <c r="X20" i="19" s="1"/>
  <c r="W18" i="6"/>
  <c r="Z18" i="6" s="1"/>
  <c r="U12" i="5"/>
  <c r="W12" i="5" s="1"/>
  <c r="R21" i="18"/>
  <c r="AC22" i="18"/>
  <c r="X10" i="19"/>
  <c r="Y10" i="19" s="1"/>
  <c r="X18" i="6"/>
  <c r="AA18" i="6" s="1"/>
  <c r="Z13" i="5"/>
  <c r="Z14" i="5" s="1"/>
  <c r="T14" i="5" s="1"/>
  <c r="V14" i="5" s="1"/>
  <c r="X14" i="5" s="1"/>
  <c r="V32" i="6"/>
  <c r="Y32" i="6" s="1"/>
  <c r="P13" i="6"/>
  <c r="Q13" i="6" s="1"/>
  <c r="AD13" i="6" s="1"/>
  <c r="AD14" i="6" s="1"/>
  <c r="V14" i="6" s="1"/>
  <c r="Y14" i="6" s="1"/>
  <c r="AB14" i="6" s="1"/>
  <c r="AE13" i="6"/>
  <c r="AE14" i="6" s="1"/>
  <c r="T18" i="19"/>
  <c r="V18" i="19" s="1"/>
  <c r="X18" i="19" s="1"/>
  <c r="V24" i="6"/>
  <c r="Y24" i="6" s="1"/>
  <c r="AB24" i="6" s="1"/>
  <c r="H6" i="3"/>
  <c r="J6" i="3" s="1"/>
  <c r="C10" i="3" s="1"/>
  <c r="U10" i="5"/>
  <c r="W10" i="5" s="1"/>
  <c r="AA9" i="5"/>
  <c r="AA10" i="5" s="1"/>
  <c r="N9" i="5"/>
  <c r="O9" i="5" s="1"/>
  <c r="AP9" i="6"/>
  <c r="AP10" i="6" s="1"/>
  <c r="X10" i="6" s="1"/>
  <c r="AJ9" i="6"/>
  <c r="AJ10" i="6" s="1"/>
  <c r="AK9" i="6"/>
  <c r="AK10" i="6" s="1"/>
  <c r="O9" i="6"/>
  <c r="C6" i="4"/>
  <c r="C10" i="4" s="1"/>
  <c r="D10" i="4" s="1"/>
  <c r="E10" i="4" s="1"/>
  <c r="AL9" i="6"/>
  <c r="AL10" i="6" s="1"/>
  <c r="AF10" i="6"/>
  <c r="AG9" i="6"/>
  <c r="AG10" i="6" s="1"/>
  <c r="O9" i="20"/>
  <c r="AG9" i="20"/>
  <c r="AG10" i="20" s="1"/>
  <c r="AF10" i="20"/>
  <c r="AJ9" i="20"/>
  <c r="AJ10" i="20" s="1"/>
  <c r="AK9" i="20"/>
  <c r="AK10" i="20" s="1"/>
  <c r="AP9" i="20"/>
  <c r="AP10" i="20" s="1"/>
  <c r="X10" i="20" s="1"/>
  <c r="AA10" i="20" s="1"/>
  <c r="AL9" i="20"/>
  <c r="AL10" i="20" s="1"/>
  <c r="AB22" i="6" l="1"/>
  <c r="R21" i="6" s="1"/>
  <c r="P9" i="19"/>
  <c r="Y10" i="17"/>
  <c r="P9" i="17" s="1"/>
  <c r="H14" i="1" s="1"/>
  <c r="Y16" i="17"/>
  <c r="P15" i="17" s="1"/>
  <c r="H17" i="1" s="1"/>
  <c r="Y28" i="17"/>
  <c r="P27" i="17" s="1"/>
  <c r="H23" i="1" s="1"/>
  <c r="P29" i="17"/>
  <c r="H24" i="1" s="1"/>
  <c r="Y30" i="17"/>
  <c r="Y22" i="17"/>
  <c r="P21" i="17" s="1"/>
  <c r="H20" i="1" s="1"/>
  <c r="P23" i="17"/>
  <c r="H21" i="1" s="1"/>
  <c r="Y20" i="17"/>
  <c r="P19" i="17" s="1"/>
  <c r="H19" i="1" s="1"/>
  <c r="Y12" i="17"/>
  <c r="P11" i="17" s="1"/>
  <c r="H15" i="1" s="1"/>
  <c r="Y32" i="17"/>
  <c r="P31" i="17"/>
  <c r="H25" i="1" s="1"/>
  <c r="Y14" i="17"/>
  <c r="P13" i="17" s="1"/>
  <c r="H16" i="1" s="1"/>
  <c r="Y26" i="17"/>
  <c r="P25" i="17" s="1"/>
  <c r="H22" i="1" s="1"/>
  <c r="Y18" i="17"/>
  <c r="P17" i="17"/>
  <c r="H18" i="1" s="1"/>
  <c r="Y20" i="19"/>
  <c r="P19" i="19"/>
  <c r="AB28" i="6"/>
  <c r="W12" i="6"/>
  <c r="Z12" i="6" s="1"/>
  <c r="Z11" i="5"/>
  <c r="Z12" i="5" s="1"/>
  <c r="T12" i="5" s="1"/>
  <c r="V12" i="5" s="1"/>
  <c r="X12" i="5" s="1"/>
  <c r="AE11" i="20"/>
  <c r="AE12" i="20" s="1"/>
  <c r="P11" i="20"/>
  <c r="Q11" i="20" s="1"/>
  <c r="AD11" i="20" s="1"/>
  <c r="AD12" i="20" s="1"/>
  <c r="V12" i="20" s="1"/>
  <c r="Y12" i="20" s="1"/>
  <c r="AB12" i="20" s="1"/>
  <c r="Y22" i="5"/>
  <c r="P21" i="5"/>
  <c r="Y14" i="5"/>
  <c r="P13" i="5"/>
  <c r="P17" i="19"/>
  <c r="Y18" i="19"/>
  <c r="P11" i="6"/>
  <c r="Q11" i="6" s="1"/>
  <c r="AD11" i="6" s="1"/>
  <c r="AD12" i="6" s="1"/>
  <c r="AE11" i="6"/>
  <c r="AE12" i="6" s="1"/>
  <c r="Z31" i="5"/>
  <c r="Z32" i="5" s="1"/>
  <c r="T32" i="5" s="1"/>
  <c r="V32" i="5" s="1"/>
  <c r="Y20" i="5"/>
  <c r="P19" i="5"/>
  <c r="Q17" i="6"/>
  <c r="AD17" i="6" s="1"/>
  <c r="AD18" i="6" s="1"/>
  <c r="V18" i="6" s="1"/>
  <c r="Y18" i="6" s="1"/>
  <c r="AB18" i="6" s="1"/>
  <c r="R13" i="6"/>
  <c r="AC14" i="6"/>
  <c r="AC22" i="6"/>
  <c r="Q17" i="20"/>
  <c r="AD17" i="20" s="1"/>
  <c r="AD18" i="20" s="1"/>
  <c r="V18" i="20" s="1"/>
  <c r="Y18" i="20" s="1"/>
  <c r="AB18" i="20" s="1"/>
  <c r="AC24" i="6"/>
  <c r="R23" i="6"/>
  <c r="W32" i="5"/>
  <c r="W10" i="20"/>
  <c r="Z10" i="20" s="1"/>
  <c r="W10" i="6"/>
  <c r="Z10" i="6" s="1"/>
  <c r="AA32" i="6"/>
  <c r="AB32" i="6" s="1"/>
  <c r="AA10" i="6"/>
  <c r="P9" i="6"/>
  <c r="Q9" i="6" s="1"/>
  <c r="AD9" i="6" s="1"/>
  <c r="AD10" i="6" s="1"/>
  <c r="AE9" i="6"/>
  <c r="AE10" i="6" s="1"/>
  <c r="Z9" i="5"/>
  <c r="Z10" i="5" s="1"/>
  <c r="T10" i="5" s="1"/>
  <c r="V10" i="5" s="1"/>
  <c r="X10" i="5" s="1"/>
  <c r="AE9" i="20"/>
  <c r="AE10" i="20" s="1"/>
  <c r="P9" i="20"/>
  <c r="Q9" i="20" s="1"/>
  <c r="AD9" i="20" s="1"/>
  <c r="AD10" i="20" s="1"/>
  <c r="AC12" i="20" l="1"/>
  <c r="R11" i="20"/>
  <c r="V12" i="6"/>
  <c r="Y12" i="6" s="1"/>
  <c r="AB12" i="6" s="1"/>
  <c r="Y12" i="5"/>
  <c r="P11" i="5"/>
  <c r="R17" i="6"/>
  <c r="AC18" i="6"/>
  <c r="X32" i="5"/>
  <c r="Y32" i="5" s="1"/>
  <c r="P31" i="5" s="1"/>
  <c r="R27" i="6"/>
  <c r="AC28" i="6"/>
  <c r="AC18" i="20"/>
  <c r="R17" i="20"/>
  <c r="V10" i="20"/>
  <c r="Y10" i="20" s="1"/>
  <c r="AB10" i="20" s="1"/>
  <c r="AC10" i="20" s="1"/>
  <c r="V10" i="6"/>
  <c r="Y10" i="6" s="1"/>
  <c r="AB10" i="6" s="1"/>
  <c r="Y10" i="5"/>
  <c r="P9" i="5" s="1"/>
  <c r="AC12" i="6" l="1"/>
  <c r="R11" i="6"/>
  <c r="R9" i="20"/>
  <c r="AC10" i="6"/>
  <c r="R9" i="6" s="1"/>
  <c r="AC32" i="6"/>
  <c r="R31" i="6" s="1"/>
</calcChain>
</file>

<file path=xl/sharedStrings.xml><?xml version="1.0" encoding="utf-8"?>
<sst xmlns="http://schemas.openxmlformats.org/spreadsheetml/2006/main" count="2021" uniqueCount="422">
  <si>
    <t>形競技記録集計用 Work Ｓheet</t>
  </si>
  <si>
    <t>主催</t>
  </si>
  <si>
    <t>会場</t>
  </si>
  <si>
    <t>ラウンド</t>
  </si>
  <si>
    <t>Round1 予選</t>
  </si>
  <si>
    <t>大会名</t>
  </si>
  <si>
    <t>競技種目</t>
  </si>
  <si>
    <t>男子個人形</t>
  </si>
  <si>
    <t>グールプ</t>
  </si>
  <si>
    <t>Group1</t>
  </si>
  <si>
    <t>実施日</t>
  </si>
  <si>
    <t>タタミ・コート</t>
  </si>
  <si>
    <t>審判員人数</t>
  </si>
  <si>
    <t>(5人審判員での競技は公式ルールではないため、競技運営上必要がある場合に大会申し合わせ事項等で確認が必要です）</t>
    <rPh sb="2" eb="3">
      <t>ニン</t>
    </rPh>
    <rPh sb="3" eb="6">
      <t>シンパンイン</t>
    </rPh>
    <rPh sb="8" eb="10">
      <t>キョウギ</t>
    </rPh>
    <rPh sb="11" eb="13">
      <t>コウシキ</t>
    </rPh>
    <rPh sb="23" eb="25">
      <t>キョウギ</t>
    </rPh>
    <rPh sb="25" eb="27">
      <t>ウンエイ</t>
    </rPh>
    <rPh sb="27" eb="28">
      <t>ジョウ</t>
    </rPh>
    <rPh sb="28" eb="30">
      <t>ヒツヨウ</t>
    </rPh>
    <rPh sb="33" eb="35">
      <t>バアイ</t>
    </rPh>
    <rPh sb="36" eb="38">
      <t>タイカイ</t>
    </rPh>
    <rPh sb="38" eb="39">
      <t>モウ</t>
    </rPh>
    <rPh sb="40" eb="41">
      <t>ア</t>
    </rPh>
    <rPh sb="43" eb="46">
      <t>ジコウナド</t>
    </rPh>
    <rPh sb="47" eb="49">
      <t>カクニン</t>
    </rPh>
    <rPh sb="50" eb="52">
      <t>ヒツヨウ</t>
    </rPh>
    <phoneticPr fontId="9"/>
  </si>
  <si>
    <t>© 2019 宮城県高等学校体育連盟空手道専門部</t>
  </si>
  <si>
    <t>決勝Round</t>
    <rPh sb="0" eb="2">
      <t>ケッショウ</t>
    </rPh>
    <phoneticPr fontId="9"/>
  </si>
  <si>
    <t>エントリー</t>
  </si>
  <si>
    <t>選手名</t>
  </si>
  <si>
    <t>団体・学校名</t>
  </si>
  <si>
    <t>KataNo</t>
  </si>
  <si>
    <t>形名</t>
  </si>
  <si>
    <t>得点</t>
  </si>
  <si>
    <t>順位</t>
  </si>
  <si>
    <t>上位Round</t>
  </si>
  <si>
    <t>Group1 3位</t>
    <rPh sb="8" eb="9">
      <t>イ</t>
    </rPh>
    <phoneticPr fontId="9"/>
  </si>
  <si>
    <t>Group2 2位</t>
    <rPh sb="8" eb="9">
      <t>イ</t>
    </rPh>
    <phoneticPr fontId="9"/>
  </si>
  <si>
    <t>Group2 3位</t>
    <rPh sb="8" eb="9">
      <t>イ</t>
    </rPh>
    <phoneticPr fontId="9"/>
  </si>
  <si>
    <t>Group1 2位</t>
    <rPh sb="8" eb="9">
      <t>イ</t>
    </rPh>
    <phoneticPr fontId="9"/>
  </si>
  <si>
    <t>Group1 1位</t>
    <rPh sb="8" eb="9">
      <t>イ</t>
    </rPh>
    <phoneticPr fontId="9"/>
  </si>
  <si>
    <t>予備</t>
    <rPh sb="0" eb="2">
      <t>ヨビ</t>
    </rPh>
    <phoneticPr fontId="9"/>
  </si>
  <si>
    <t>※　予備の欄は、試合運営上1ラウンドに８名以上演武する際に使用します。</t>
    <rPh sb="2" eb="4">
      <t>ヨビ</t>
    </rPh>
    <rPh sb="5" eb="6">
      <t>ラン</t>
    </rPh>
    <rPh sb="8" eb="10">
      <t>シアイ</t>
    </rPh>
    <rPh sb="10" eb="13">
      <t>ウンエイジョウ</t>
    </rPh>
    <rPh sb="20" eb="21">
      <t>メイ</t>
    </rPh>
    <rPh sb="21" eb="23">
      <t>イジョウ</t>
    </rPh>
    <rPh sb="23" eb="25">
      <t>エンブ</t>
    </rPh>
    <rPh sb="27" eb="28">
      <t>サイ</t>
    </rPh>
    <rPh sb="29" eb="31">
      <t>シヨウ</t>
    </rPh>
    <phoneticPr fontId="9"/>
  </si>
  <si>
    <t>使用方法</t>
  </si>
  <si>
    <t>１　準　備</t>
  </si>
  <si>
    <t>　（１）審判員が直接入力する場合</t>
  </si>
  <si>
    <t>　　・ハード面</t>
  </si>
  <si>
    <t>　　　①　タブレットPCかPC　を　１コート審判員人数　×　コート数　+１台　および　結果印刷用プリンタ</t>
  </si>
  <si>
    <t>　　　②　インターネット接続環境　（推奨　携帯電話会社回線利用のWiFiモバイルルータ　や　携帯電話テザリングサービスなど）</t>
  </si>
  <si>
    <t>　を　①の使用台数分</t>
  </si>
  <si>
    <t>　　　③　得点・形名確認用モニタ　１台（ＨＭＤＩ接続）</t>
  </si>
  <si>
    <t>※　③については、可能な限り準備してください。最低、審判員人数分のインターネット接続可能な機器とＷｉＦｉ環境をつくることができれば、</t>
  </si>
  <si>
    <t>　　審判員直接入力が可能です。</t>
  </si>
  <si>
    <r>
      <t>　　また、</t>
    </r>
    <r>
      <rPr>
        <u/>
        <sz val="9"/>
        <color indexed="10"/>
        <rFont val="HG丸ｺﾞｼｯｸM-PRO"/>
        <family val="3"/>
        <charset val="128"/>
      </rPr>
      <t>審判員個人が使用しているスマートフォンなどでも入力は可能です</t>
    </r>
    <r>
      <rPr>
        <sz val="9"/>
        <color indexed="8"/>
        <rFont val="Hg丸ｺﾞｼｯｸm-pro"/>
        <family val="3"/>
        <charset val="128"/>
      </rPr>
      <t>が、通信料金やアカウント管理等の問題がありますので、スマート</t>
    </r>
  </si>
  <si>
    <t>フォン管理者の十分な認識が必要です。</t>
  </si>
  <si>
    <t>　　・ソフト面</t>
  </si>
  <si>
    <t>　　　①　Microsoft OneDrive や Googleアカウント　などの　クラウドドライブを使用できるアカウントの取得</t>
    <phoneticPr fontId="9"/>
  </si>
  <si>
    <t>　　　②　競技を行う種目・コート別に予め、組合せ抽選会議で決定した演武順を予選用に選手名を入力し記録ファイルを準備する。</t>
  </si>
  <si>
    <t>　　　　　※　男女個人組手のみの大会で使用する場合、男子個人形予選Round1で4ファイル・男子個人形準決勝Round2で２ファイル・男子個人形Round３で1ファイル</t>
  </si>
  <si>
    <r>
      <t>　同数を女子分で、</t>
    </r>
    <r>
      <rPr>
        <u/>
        <sz val="9"/>
        <color indexed="10"/>
        <rFont val="HG丸ｺﾞｼｯｸM-PRO"/>
        <family val="3"/>
        <charset val="128"/>
      </rPr>
      <t>14ファイル</t>
    </r>
    <r>
      <rPr>
        <sz val="9"/>
        <color indexed="8"/>
        <rFont val="Hg丸ｺﾞｼｯｸm-pro"/>
        <family val="3"/>
        <charset val="128"/>
      </rPr>
      <t>を準備します。</t>
    </r>
  </si>
  <si>
    <t>　　　③　②で準備したファイルを①で準備したクラウドドライブにアップロードします。</t>
  </si>
  <si>
    <t>　　　④　審判入力用端末（審判員人数分）でインターネットに接続し、③でアップロードしたファイルをそれぞれの端末で同じファイルを開く。</t>
  </si>
  <si>
    <t>　　　⑤　審判入力用端末で開いたファイルで、それぞれJudge1～5・7のシートを開いて入力準備する。</t>
  </si>
  <si>
    <t>　（２）審判員が得点板で、技術点・競技点を2回表示する場合</t>
  </si>
  <si>
    <t>　　　①　タブレットPCかPC　を　コート数分　+１台　および　結果印刷用プリンタ</t>
  </si>
  <si>
    <t>※　１コートに１台のＰＣを準備します。</t>
  </si>
  <si>
    <t>　　　①　競技を行う種目・コート別に予め、組合せ抽選会議で決定した演武順を予選用に選手名を入力し記録ファイルを準備する。</t>
  </si>
  <si>
    <t>　　　　　※　このファイルのシートの並びの一番右奥に直接入力用のシートが準備してあります。また、記録用紙としてあらかじめ印刷しておくとこもおすすめします。</t>
  </si>
  <si>
    <t>　　　②　競技を行う記録ファイルのシート（直接入力用シート）を開いて、点数入力の準備をする。</t>
  </si>
  <si>
    <t>２　競技記録</t>
  </si>
  <si>
    <t>　（０）選手招集</t>
  </si>
  <si>
    <t>　　　①　演武形エントリーシートの提出を受けて、形Noを確認し、Topシートに形Noを入力しあらかじめ演武する形を入力しておく。</t>
  </si>
  <si>
    <t>　　　　　※　演武形エントリーシートはkataNｏのシートの形名一覧のシートの下方にあり、そのままA4横で表・裏印刷をしてあらかじめ準備をしておいてください。</t>
  </si>
  <si>
    <t>　　 ①　選手が演武するごとに、審判員が得点を得点を選択し、点数入力をおこなう。</t>
  </si>
  <si>
    <t>　　　　注意　一度決定した得点を固定することができません。点数入力をあとから変更した場合、変更した点数が反映されてしまいます。</t>
  </si>
  <si>
    <t>　　　　  　　　得点計算シート5judeg sheet などでコール得点の画面をスクリーンショットするなどで、得点内容を記録することをお勧めします。</t>
  </si>
  <si>
    <t>審判員入力について</t>
  </si>
  <si>
    <t>・技術点・競技点を選択し入力します。</t>
  </si>
  <si>
    <t>・点数は以下の順序で並んでいます。</t>
  </si>
  <si>
    <t>　なお、点数のクリア（消去）は上から２段目を選択します。</t>
  </si>
  <si>
    <t>←協議の上０点の場合</t>
  </si>
  <si>
    <t>－</t>
  </si>
  <si>
    <t>←クリア</t>
  </si>
  <si>
    <t xml:space="preserve">～ </t>
  </si>
  <si>
    <t>　　左の後にすべて</t>
  </si>
  <si>
    <t>　　の点数を準備し</t>
  </si>
  <si>
    <t xml:space="preserve"> 　一般的に使用頻度</t>
  </si>
  <si>
    <t>　　ています。</t>
  </si>
  <si>
    <t>　が高いと思われる</t>
  </si>
  <si>
    <t>　点数を最初に並べ</t>
  </si>
  <si>
    <t>　います。</t>
  </si>
  <si>
    <t>　　 ②　得点の確認方法・・・入力された点数がリアルタイムで確認できます。</t>
  </si>
  <si>
    <t>・5juge info　か　7juge info　のシートで確定の点数を確認し、得点をコールする。</t>
  </si>
  <si>
    <t>・5juge sheet 　か　7judge sheet の形競技記録のシートで各審判員の入力状況をリアルタイムで確認します。</t>
  </si>
  <si>
    <t>　　コールを行った点数が表示されている状況で、スクリーンショットを行って記録をしておくと、点数改ざん防止になります。</t>
  </si>
  <si>
    <r>
      <t>　　③　同点再競技の場合・・・・・・　</t>
    </r>
    <r>
      <rPr>
        <sz val="12"/>
        <color indexed="10"/>
        <rFont val="Hg丸ｺﾞｼｯｸm-pro"/>
        <family val="3"/>
        <charset val="128"/>
      </rPr>
      <t>2020年のルール変更ににより同点再競技はなくなりました。Ver2では、同点の順位付けに対応しています。</t>
    </r>
    <rPh sb="23" eb="24">
      <t>ネン</t>
    </rPh>
    <rPh sb="28" eb="30">
      <t>ヘンコウ</t>
    </rPh>
    <rPh sb="34" eb="36">
      <t>ドウテン</t>
    </rPh>
    <rPh sb="36" eb="39">
      <t>サイキョウギ</t>
    </rPh>
    <rPh sb="55" eb="57">
      <t>ドウテン</t>
    </rPh>
    <rPh sb="58" eb="60">
      <t>ジュンイ</t>
    </rPh>
    <rPh sb="60" eb="61">
      <t>ヅ</t>
    </rPh>
    <rPh sb="63" eb="65">
      <t>タイオウ</t>
    </rPh>
    <phoneticPr fontId="9"/>
  </si>
  <si>
    <t>・形競技記録のシートの下段に、同点再競技の記録枠が４人分準備しています。</t>
  </si>
  <si>
    <t>　※　５名以上の再競技には対応していません。万が一５人以上の再競技を実施する場合は、</t>
  </si>
  <si>
    <t>　　　元ファイルを別名保存して別ファイルで本戦記録枠を用いて順位決定を行ってください。</t>
  </si>
  <si>
    <t>a　同点再競技を行う選手のNo（本戦演武順）を青枠のNoの欄に入力します</t>
  </si>
  <si>
    <t>b　再競技形No入力枠に、再演武の形Noを入力します。</t>
  </si>
  <si>
    <t>c　各審判員は、同点再演武の黄色い帯の下に入力します。</t>
  </si>
  <si>
    <t>　　　①　各コートに１台のＰＣを準備できる場合・・・シートに直接入力をします。</t>
  </si>
  <si>
    <t>　　　　　　入力するシートは、シートの並びの一番右端においてあるシートです。</t>
  </si>
  <si>
    <t>　例のように、最初に技術点のみ範囲指定をしてから入力をすると、入力と同時に右に入力枠が移動します。</t>
  </si>
  <si>
    <t>　　　②　各コートに１台のＰＣを準備が難しい場合・・・記録シートに手書きで点数を記録し、手計算で点数を計算します。</t>
  </si>
  <si>
    <t>Ver2 について</t>
    <phoneticPr fontId="9"/>
  </si>
  <si>
    <t>形競技　第5条　-評価基準：電子システムによる同点の解決　に対応しました。</t>
    <phoneticPr fontId="9"/>
  </si>
  <si>
    <t>対応により、同点再競技の項目を削除し、1ラウンドの対応最大人数を１２名にしました。</t>
    <rPh sb="0" eb="2">
      <t>タイオウ</t>
    </rPh>
    <rPh sb="6" eb="8">
      <t>ドウテン</t>
    </rPh>
    <rPh sb="8" eb="11">
      <t>サイキョウギ</t>
    </rPh>
    <rPh sb="12" eb="14">
      <t>コウモク</t>
    </rPh>
    <rPh sb="15" eb="17">
      <t>サクジョ</t>
    </rPh>
    <rPh sb="25" eb="27">
      <t>タイオウ</t>
    </rPh>
    <rPh sb="27" eb="29">
      <t>サイダイ</t>
    </rPh>
    <rPh sb="29" eb="31">
      <t>ニンズウ</t>
    </rPh>
    <rPh sb="34" eb="35">
      <t>メイ</t>
    </rPh>
    <phoneticPr fontId="9"/>
  </si>
  <si>
    <t>決勝ラウンド用のシートを追加しました。</t>
    <rPh sb="0" eb="2">
      <t>ケッショウ</t>
    </rPh>
    <rPh sb="6" eb="7">
      <t>ヨウ</t>
    </rPh>
    <rPh sb="12" eb="14">
      <t>ツイカ</t>
    </rPh>
    <phoneticPr fontId="9"/>
  </si>
  <si>
    <t>形競技　第5条　-評価基準：電子システムによる同点の解決</t>
    <phoneticPr fontId="9"/>
  </si>
  <si>
    <t>ステップ1</t>
    <phoneticPr fontId="9"/>
  </si>
  <si>
    <t>技術面の比較</t>
    <rPh sb="0" eb="3">
      <t>ギジュツメン</t>
    </rPh>
    <rPh sb="4" eb="6">
      <t>ヒカク</t>
    </rPh>
    <phoneticPr fontId="9"/>
  </si>
  <si>
    <t>７０％を掛ける前の得点で、最も高い方が勝者となる</t>
    <rPh sb="4" eb="5">
      <t>カ</t>
    </rPh>
    <rPh sb="7" eb="8">
      <t>マエ</t>
    </rPh>
    <rPh sb="9" eb="11">
      <t>トクテン</t>
    </rPh>
    <rPh sb="13" eb="14">
      <t>モット</t>
    </rPh>
    <rPh sb="15" eb="16">
      <t>タカ</t>
    </rPh>
    <rPh sb="17" eb="18">
      <t>ホウ</t>
    </rPh>
    <rPh sb="19" eb="21">
      <t>ショウシャ</t>
    </rPh>
    <phoneticPr fontId="9"/>
  </si>
  <si>
    <t>ステップ2</t>
  </si>
  <si>
    <t>除外されていない最低点の最も高い方が勝者となる</t>
    <rPh sb="0" eb="2">
      <t>ジョガイ</t>
    </rPh>
    <rPh sb="8" eb="11">
      <t>サイテイテン</t>
    </rPh>
    <rPh sb="12" eb="13">
      <t>モット</t>
    </rPh>
    <rPh sb="14" eb="15">
      <t>タカ</t>
    </rPh>
    <rPh sb="16" eb="17">
      <t>ホウ</t>
    </rPh>
    <rPh sb="18" eb="20">
      <t>ショウシャ</t>
    </rPh>
    <phoneticPr fontId="9"/>
  </si>
  <si>
    <t>ステップ3</t>
  </si>
  <si>
    <t>除外されていない最高点の最も高い方が勝者となる</t>
    <rPh sb="0" eb="2">
      <t>ジョガイ</t>
    </rPh>
    <rPh sb="8" eb="11">
      <t>サイコウテン</t>
    </rPh>
    <rPh sb="12" eb="13">
      <t>モット</t>
    </rPh>
    <rPh sb="14" eb="15">
      <t>タカ</t>
    </rPh>
    <rPh sb="16" eb="17">
      <t>ホウ</t>
    </rPh>
    <rPh sb="18" eb="20">
      <t>ショウシャ</t>
    </rPh>
    <phoneticPr fontId="9"/>
  </si>
  <si>
    <t>ステップ4</t>
  </si>
  <si>
    <t>競技面の比較</t>
    <rPh sb="0" eb="2">
      <t>キョウギ</t>
    </rPh>
    <rPh sb="2" eb="3">
      <t>メン</t>
    </rPh>
    <rPh sb="4" eb="6">
      <t>ヒカク</t>
    </rPh>
    <phoneticPr fontId="9"/>
  </si>
  <si>
    <t>ステップ5</t>
  </si>
  <si>
    <t>ステップ6</t>
  </si>
  <si>
    <t>除外された最低点の中で、最も高い方を比較し高い方が勝者となる</t>
    <rPh sb="0" eb="2">
      <t>ジョガイ</t>
    </rPh>
    <rPh sb="5" eb="8">
      <t>サイテイテン</t>
    </rPh>
    <rPh sb="9" eb="10">
      <t>ナカ</t>
    </rPh>
    <rPh sb="12" eb="13">
      <t>モット</t>
    </rPh>
    <rPh sb="14" eb="15">
      <t>タカ</t>
    </rPh>
    <rPh sb="16" eb="17">
      <t>ホウ</t>
    </rPh>
    <rPh sb="18" eb="20">
      <t>ヒカク</t>
    </rPh>
    <rPh sb="21" eb="22">
      <t>タカ</t>
    </rPh>
    <rPh sb="23" eb="24">
      <t>ホウ</t>
    </rPh>
    <rPh sb="25" eb="27">
      <t>ショウシャ</t>
    </rPh>
    <phoneticPr fontId="9"/>
  </si>
  <si>
    <t>ステップ7</t>
  </si>
  <si>
    <t>除外された最高点の中で、最も低い方を比較し高い方が勝者となる</t>
    <rPh sb="0" eb="2">
      <t>ジョガイ</t>
    </rPh>
    <rPh sb="5" eb="8">
      <t>サイコウテン</t>
    </rPh>
    <rPh sb="9" eb="10">
      <t>ナカ</t>
    </rPh>
    <rPh sb="12" eb="13">
      <t>モット</t>
    </rPh>
    <rPh sb="14" eb="15">
      <t>ヒク</t>
    </rPh>
    <rPh sb="16" eb="17">
      <t>ホウ</t>
    </rPh>
    <rPh sb="18" eb="20">
      <t>ヒカク</t>
    </rPh>
    <rPh sb="21" eb="22">
      <t>タカ</t>
    </rPh>
    <rPh sb="23" eb="24">
      <t>ホウ</t>
    </rPh>
    <rPh sb="25" eb="27">
      <t>ショウシャ</t>
    </rPh>
    <phoneticPr fontId="9"/>
  </si>
  <si>
    <t>ステップ8</t>
  </si>
  <si>
    <t>除外された最低点の中で、最も低い方を比較し高い方が勝者となる</t>
    <rPh sb="0" eb="2">
      <t>ジョガイ</t>
    </rPh>
    <rPh sb="5" eb="8">
      <t>サイテイテン</t>
    </rPh>
    <rPh sb="9" eb="10">
      <t>ナカ</t>
    </rPh>
    <rPh sb="12" eb="13">
      <t>モット</t>
    </rPh>
    <rPh sb="14" eb="15">
      <t>ヒク</t>
    </rPh>
    <rPh sb="16" eb="17">
      <t>ホウ</t>
    </rPh>
    <rPh sb="18" eb="20">
      <t>ヒカク</t>
    </rPh>
    <rPh sb="21" eb="22">
      <t>タカ</t>
    </rPh>
    <rPh sb="23" eb="24">
      <t>ホウ</t>
    </rPh>
    <rPh sb="25" eb="27">
      <t>ショウシャ</t>
    </rPh>
    <phoneticPr fontId="9"/>
  </si>
  <si>
    <t>ステップ9</t>
  </si>
  <si>
    <t>ステップ10</t>
  </si>
  <si>
    <t>ステップ11</t>
  </si>
  <si>
    <t>ステップ12</t>
  </si>
  <si>
    <t>除外された最高点の中で、最も高い方を比較し高い方が勝者となる</t>
    <rPh sb="0" eb="2">
      <t>ジョガイ</t>
    </rPh>
    <rPh sb="5" eb="8">
      <t>サイコウテン</t>
    </rPh>
    <rPh sb="9" eb="10">
      <t>ナカ</t>
    </rPh>
    <rPh sb="12" eb="13">
      <t>モット</t>
    </rPh>
    <rPh sb="14" eb="15">
      <t>タカ</t>
    </rPh>
    <rPh sb="16" eb="17">
      <t>ホウ</t>
    </rPh>
    <rPh sb="18" eb="20">
      <t>ヒカク</t>
    </rPh>
    <rPh sb="21" eb="22">
      <t>タカ</t>
    </rPh>
    <rPh sb="23" eb="24">
      <t>ホウ</t>
    </rPh>
    <rPh sb="25" eb="27">
      <t>ショウシャ</t>
    </rPh>
    <phoneticPr fontId="9"/>
  </si>
  <si>
    <t>ステップ13</t>
  </si>
  <si>
    <t>ステップ14</t>
  </si>
  <si>
    <t>以上の基準を考慮して勝者が決定しない場合は、電子コイントスによって決定される。</t>
    <rPh sb="0" eb="2">
      <t>イジョウ</t>
    </rPh>
    <rPh sb="3" eb="5">
      <t>キジュン</t>
    </rPh>
    <rPh sb="6" eb="8">
      <t>コウリョ</t>
    </rPh>
    <rPh sb="10" eb="12">
      <t>ショウシャ</t>
    </rPh>
    <rPh sb="13" eb="15">
      <t>ケッテイ</t>
    </rPh>
    <rPh sb="18" eb="20">
      <t>バアイ</t>
    </rPh>
    <rPh sb="22" eb="24">
      <t>デンシ</t>
    </rPh>
    <rPh sb="33" eb="35">
      <t>ケッテイ</t>
    </rPh>
    <phoneticPr fontId="9"/>
  </si>
  <si>
    <t>※　5人審判で行う場合、除外された最高点・除外された最低点は一つのみなので、以下のステップは比較対象にはなりません。</t>
    <rPh sb="3" eb="4">
      <t>ニン</t>
    </rPh>
    <rPh sb="4" eb="6">
      <t>シンパン</t>
    </rPh>
    <rPh sb="7" eb="8">
      <t>オコナ</t>
    </rPh>
    <rPh sb="9" eb="11">
      <t>バアイ</t>
    </rPh>
    <rPh sb="12" eb="14">
      <t>ジョガイ</t>
    </rPh>
    <rPh sb="17" eb="20">
      <t>サイコウテン</t>
    </rPh>
    <rPh sb="21" eb="23">
      <t>ジョガイ</t>
    </rPh>
    <rPh sb="26" eb="28">
      <t>サイテイ</t>
    </rPh>
    <rPh sb="28" eb="29">
      <t>テン</t>
    </rPh>
    <rPh sb="30" eb="31">
      <t>ヒト</t>
    </rPh>
    <rPh sb="38" eb="40">
      <t>イカ</t>
    </rPh>
    <rPh sb="46" eb="48">
      <t>ヒカク</t>
    </rPh>
    <rPh sb="48" eb="50">
      <t>タイショウ</t>
    </rPh>
    <phoneticPr fontId="9"/>
  </si>
  <si>
    <t>このシステムでは、以下の要領にて、順位にステップ１４を考慮した順位を表示するようにしています。</t>
    <rPh sb="9" eb="11">
      <t>イカ</t>
    </rPh>
    <rPh sb="12" eb="14">
      <t>ヨウリョウ</t>
    </rPh>
    <rPh sb="17" eb="19">
      <t>ジュンイ</t>
    </rPh>
    <rPh sb="27" eb="29">
      <t>コウリョ</t>
    </rPh>
    <rPh sb="31" eb="33">
      <t>ジュンイ</t>
    </rPh>
    <rPh sb="34" eb="36">
      <t>ヒョウジ</t>
    </rPh>
    <phoneticPr fontId="9"/>
  </si>
  <si>
    <r>
      <t>エクセルの</t>
    </r>
    <r>
      <rPr>
        <sz val="12"/>
        <color indexed="10"/>
        <rFont val="Hg丸ｺﾞｼｯｸm-pro"/>
        <family val="3"/>
        <charset val="128"/>
      </rPr>
      <t>数値有効桁数が15桁</t>
    </r>
    <r>
      <rPr>
        <sz val="12"/>
        <color indexed="8"/>
        <rFont val="Hg丸ｺﾞｼｯｸm-pro"/>
        <family val="3"/>
        <charset val="128"/>
      </rPr>
      <t>であることから、「基準点」「順位算定値」「順位基準値」の３項目によりステップ13までの計算を行います。</t>
    </r>
    <rPh sb="5" eb="7">
      <t>スウチ</t>
    </rPh>
    <rPh sb="7" eb="9">
      <t>ユウコウ</t>
    </rPh>
    <rPh sb="9" eb="10">
      <t>ケタ</t>
    </rPh>
    <rPh sb="10" eb="11">
      <t>スウ</t>
    </rPh>
    <rPh sb="14" eb="15">
      <t>ケタ</t>
    </rPh>
    <rPh sb="24" eb="27">
      <t>キジュンテン</t>
    </rPh>
    <rPh sb="29" eb="31">
      <t>ジュンイ</t>
    </rPh>
    <rPh sb="31" eb="34">
      <t>サンテイチ</t>
    </rPh>
    <rPh sb="36" eb="38">
      <t>ジュンイ</t>
    </rPh>
    <rPh sb="38" eb="41">
      <t>キジュンチ</t>
    </rPh>
    <rPh sb="44" eb="46">
      <t>コウモク</t>
    </rPh>
    <rPh sb="58" eb="60">
      <t>ケイサン</t>
    </rPh>
    <rPh sb="61" eb="62">
      <t>オコナ</t>
    </rPh>
    <phoneticPr fontId="9"/>
  </si>
  <si>
    <t>基準点</t>
    <rPh sb="0" eb="3">
      <t>キジュンテン</t>
    </rPh>
    <phoneticPr fontId="9"/>
  </si>
  <si>
    <t>→</t>
    <phoneticPr fontId="9"/>
  </si>
  <si>
    <t>順位算定値</t>
    <rPh sb="0" eb="2">
      <t>ジュンイ</t>
    </rPh>
    <rPh sb="2" eb="5">
      <t>サンテイチ</t>
    </rPh>
    <phoneticPr fontId="9"/>
  </si>
  <si>
    <t>順位基準値</t>
    <rPh sb="0" eb="2">
      <t>ジュンイ</t>
    </rPh>
    <rPh sb="2" eb="5">
      <t>キジュンチ</t>
    </rPh>
    <phoneticPr fontId="9"/>
  </si>
  <si>
    <t>順位基準値をもとに順位決定する</t>
    <rPh sb="0" eb="2">
      <t>ジュンイ</t>
    </rPh>
    <rPh sb="2" eb="5">
      <t>キジュンチ</t>
    </rPh>
    <rPh sb="9" eb="11">
      <t>ジュンイ</t>
    </rPh>
    <rPh sb="11" eb="13">
      <t>ケッテイ</t>
    </rPh>
    <phoneticPr fontId="9"/>
  </si>
  <si>
    <t>①ステップ５まで</t>
    <phoneticPr fontId="9"/>
  </si>
  <si>
    <t>①ステップ５まで　順位算定値に　10,000を乗じる</t>
    <rPh sb="9" eb="11">
      <t>ジュンイ</t>
    </rPh>
    <rPh sb="11" eb="14">
      <t>サンテイチ</t>
    </rPh>
    <rPh sb="23" eb="24">
      <t>ジョウ</t>
    </rPh>
    <phoneticPr fontId="9"/>
  </si>
  <si>
    <t>数値桁</t>
    <rPh sb="0" eb="2">
      <t>スウチ</t>
    </rPh>
    <rPh sb="2" eb="3">
      <t>ケタ</t>
    </rPh>
    <phoneticPr fontId="9"/>
  </si>
  <si>
    <t>得点</t>
    <rPh sb="0" eb="2">
      <t>トクテン</t>
    </rPh>
    <phoneticPr fontId="9"/>
  </si>
  <si>
    <t>②ステップ11まで</t>
    <phoneticPr fontId="9"/>
  </si>
  <si>
    <t>②ステップ11まで　順位算定値に　１００　を乗じる</t>
    <rPh sb="10" eb="12">
      <t>ジュンイ</t>
    </rPh>
    <rPh sb="12" eb="14">
      <t>サンテイ</t>
    </rPh>
    <rPh sb="14" eb="15">
      <t>チ</t>
    </rPh>
    <rPh sb="22" eb="23">
      <t>ジョウ</t>
    </rPh>
    <phoneticPr fontId="9"/>
  </si>
  <si>
    <t>少数第1・2・3位</t>
    <rPh sb="0" eb="2">
      <t>ショウスウ</t>
    </rPh>
    <rPh sb="2" eb="3">
      <t>ダイ</t>
    </rPh>
    <rPh sb="8" eb="9">
      <t>イ</t>
    </rPh>
    <phoneticPr fontId="9"/>
  </si>
  <si>
    <t>ステップ１比較点</t>
    <rPh sb="5" eb="7">
      <t>ヒカク</t>
    </rPh>
    <rPh sb="7" eb="8">
      <t>テン</t>
    </rPh>
    <phoneticPr fontId="9"/>
  </si>
  <si>
    <t>③ステップ1３まで</t>
    <phoneticPr fontId="9"/>
  </si>
  <si>
    <t>③ステップ1３まで　順位算定値</t>
    <rPh sb="10" eb="12">
      <t>ジュンイ</t>
    </rPh>
    <rPh sb="12" eb="15">
      <t>サンテイチ</t>
    </rPh>
    <phoneticPr fontId="9"/>
  </si>
  <si>
    <t>少数第4・5位</t>
    <rPh sb="0" eb="2">
      <t>ショウスウ</t>
    </rPh>
    <rPh sb="2" eb="3">
      <t>ダイ</t>
    </rPh>
    <rPh sb="6" eb="7">
      <t>イ</t>
    </rPh>
    <phoneticPr fontId="9"/>
  </si>
  <si>
    <t>ステップ２比較点</t>
    <rPh sb="5" eb="7">
      <t>ヒカク</t>
    </rPh>
    <rPh sb="7" eb="8">
      <t>テン</t>
    </rPh>
    <phoneticPr fontId="9"/>
  </si>
  <si>
    <t>　の基準点にそれぞれ、昇順の順位付けを行った値</t>
    <rPh sb="2" eb="4">
      <t>キジュン</t>
    </rPh>
    <rPh sb="4" eb="5">
      <t>テン</t>
    </rPh>
    <rPh sb="11" eb="13">
      <t>ショウジュン</t>
    </rPh>
    <rPh sb="14" eb="16">
      <t>ジュンイ</t>
    </rPh>
    <rPh sb="16" eb="17">
      <t>ヅ</t>
    </rPh>
    <rPh sb="19" eb="20">
      <t>オコナ</t>
    </rPh>
    <rPh sb="22" eb="23">
      <t>アタイ</t>
    </rPh>
    <phoneticPr fontId="9"/>
  </si>
  <si>
    <t>　①～③の数値を合計し順位基準値を算出する</t>
    <rPh sb="5" eb="7">
      <t>スウチ</t>
    </rPh>
    <rPh sb="8" eb="10">
      <t>ゴウケイ</t>
    </rPh>
    <rPh sb="11" eb="13">
      <t>ジュンイ</t>
    </rPh>
    <rPh sb="13" eb="16">
      <t>キジュンチ</t>
    </rPh>
    <rPh sb="17" eb="19">
      <t>サンシュツ</t>
    </rPh>
    <phoneticPr fontId="9"/>
  </si>
  <si>
    <t>少数第6・7位</t>
    <rPh sb="0" eb="2">
      <t>ショウスウ</t>
    </rPh>
    <rPh sb="2" eb="3">
      <t>ダイ</t>
    </rPh>
    <rPh sb="6" eb="7">
      <t>イ</t>
    </rPh>
    <phoneticPr fontId="9"/>
  </si>
  <si>
    <t>ステップ３比較点</t>
    <rPh sb="5" eb="7">
      <t>ヒカク</t>
    </rPh>
    <rPh sb="7" eb="8">
      <t>テン</t>
    </rPh>
    <phoneticPr fontId="9"/>
  </si>
  <si>
    <t>をRANK関数で表示</t>
    <rPh sb="5" eb="7">
      <t>カンスウ</t>
    </rPh>
    <rPh sb="8" eb="10">
      <t>ヒョウジ</t>
    </rPh>
    <phoneticPr fontId="9"/>
  </si>
  <si>
    <t>少数第8・9位</t>
    <rPh sb="0" eb="2">
      <t>ショウスウ</t>
    </rPh>
    <rPh sb="2" eb="3">
      <t>ダイ</t>
    </rPh>
    <rPh sb="6" eb="7">
      <t>イ</t>
    </rPh>
    <phoneticPr fontId="9"/>
  </si>
  <si>
    <t>ステップ４比較点</t>
    <rPh sb="5" eb="7">
      <t>ヒカク</t>
    </rPh>
    <rPh sb="7" eb="8">
      <t>テン</t>
    </rPh>
    <phoneticPr fontId="9"/>
  </si>
  <si>
    <t>例：　121212　は以下の意味となります。</t>
    <rPh sb="0" eb="1">
      <t>レイ</t>
    </rPh>
    <rPh sb="11" eb="13">
      <t>イカ</t>
    </rPh>
    <rPh sb="14" eb="16">
      <t>イミ</t>
    </rPh>
    <phoneticPr fontId="9"/>
  </si>
  <si>
    <t>少数第10・11位</t>
    <rPh sb="0" eb="2">
      <t>ショウスウ</t>
    </rPh>
    <rPh sb="2" eb="3">
      <t>ダイ</t>
    </rPh>
    <rPh sb="8" eb="9">
      <t>イ</t>
    </rPh>
    <phoneticPr fontId="9"/>
  </si>
  <si>
    <t>ステップ５比較点</t>
    <rPh sb="5" eb="7">
      <t>ヒカク</t>
    </rPh>
    <rPh sb="7" eb="8">
      <t>テン</t>
    </rPh>
    <phoneticPr fontId="9"/>
  </si>
  <si>
    <t>　　　　　　ステップ５までの昇順順位</t>
    <rPh sb="14" eb="16">
      <t>ショウジュン</t>
    </rPh>
    <rPh sb="16" eb="18">
      <t>ジュンイ</t>
    </rPh>
    <phoneticPr fontId="9"/>
  </si>
  <si>
    <t>　　　　　ステップ１１までの昇順順位</t>
    <rPh sb="14" eb="16">
      <t>ショウジュン</t>
    </rPh>
    <rPh sb="16" eb="18">
      <t>ジュンイ</t>
    </rPh>
    <phoneticPr fontId="9"/>
  </si>
  <si>
    <t>　　　　ステップ１３までの昇順順位</t>
    <rPh sb="13" eb="15">
      <t>ショウジュン</t>
    </rPh>
    <rPh sb="15" eb="17">
      <t>ジュンイ</t>
    </rPh>
    <phoneticPr fontId="9"/>
  </si>
  <si>
    <t>千億・百億位</t>
    <rPh sb="0" eb="2">
      <t>センオク</t>
    </rPh>
    <rPh sb="3" eb="4">
      <t>ヒャク</t>
    </rPh>
    <rPh sb="4" eb="5">
      <t>オク</t>
    </rPh>
    <rPh sb="5" eb="6">
      <t>クライ</t>
    </rPh>
    <phoneticPr fontId="9"/>
  </si>
  <si>
    <t>ステップ６比較点</t>
    <rPh sb="5" eb="7">
      <t>ヒカク</t>
    </rPh>
    <rPh sb="7" eb="8">
      <t>テン</t>
    </rPh>
    <phoneticPr fontId="9"/>
  </si>
  <si>
    <t>十億・億位</t>
    <rPh sb="0" eb="2">
      <t>ジュウオク</t>
    </rPh>
    <rPh sb="3" eb="4">
      <t>オク</t>
    </rPh>
    <rPh sb="4" eb="5">
      <t>クライ</t>
    </rPh>
    <phoneticPr fontId="9"/>
  </si>
  <si>
    <t>ステップ７比較点</t>
    <rPh sb="5" eb="7">
      <t>ヒカク</t>
    </rPh>
    <rPh sb="7" eb="8">
      <t>テン</t>
    </rPh>
    <phoneticPr fontId="9"/>
  </si>
  <si>
    <t>千万・百万位</t>
    <rPh sb="0" eb="2">
      <t>センマン</t>
    </rPh>
    <rPh sb="3" eb="5">
      <t>ヒャクマン</t>
    </rPh>
    <rPh sb="5" eb="6">
      <t>クライ</t>
    </rPh>
    <phoneticPr fontId="9"/>
  </si>
  <si>
    <t>ステップ８比較点</t>
    <rPh sb="5" eb="7">
      <t>ヒカク</t>
    </rPh>
    <rPh sb="7" eb="8">
      <t>テン</t>
    </rPh>
    <phoneticPr fontId="9"/>
  </si>
  <si>
    <t>十万・万位</t>
    <rPh sb="0" eb="2">
      <t>ジュウマン</t>
    </rPh>
    <rPh sb="3" eb="4">
      <t>マン</t>
    </rPh>
    <rPh sb="4" eb="5">
      <t>クライ</t>
    </rPh>
    <phoneticPr fontId="9"/>
  </si>
  <si>
    <t>ステップ９比較点</t>
    <rPh sb="5" eb="7">
      <t>ヒカク</t>
    </rPh>
    <rPh sb="7" eb="8">
      <t>テン</t>
    </rPh>
    <phoneticPr fontId="9"/>
  </si>
  <si>
    <t>千・百位</t>
    <rPh sb="0" eb="1">
      <t>セン</t>
    </rPh>
    <rPh sb="2" eb="3">
      <t>ヒャク</t>
    </rPh>
    <rPh sb="3" eb="4">
      <t>クライ</t>
    </rPh>
    <phoneticPr fontId="9"/>
  </si>
  <si>
    <t>ステップ１０比較点</t>
    <rPh sb="6" eb="8">
      <t>ヒカク</t>
    </rPh>
    <rPh sb="8" eb="9">
      <t>テン</t>
    </rPh>
    <phoneticPr fontId="9"/>
  </si>
  <si>
    <t>十・一位</t>
    <rPh sb="0" eb="1">
      <t>ジュウ</t>
    </rPh>
    <rPh sb="2" eb="3">
      <t>イチ</t>
    </rPh>
    <rPh sb="3" eb="4">
      <t>クライ</t>
    </rPh>
    <phoneticPr fontId="9"/>
  </si>
  <si>
    <t>ステップ１１比較点</t>
    <rPh sb="6" eb="8">
      <t>ヒカク</t>
    </rPh>
    <rPh sb="8" eb="9">
      <t>テン</t>
    </rPh>
    <phoneticPr fontId="9"/>
  </si>
  <si>
    <t>No</t>
  </si>
  <si>
    <t>区分</t>
  </si>
  <si>
    <t>流派</t>
  </si>
  <si>
    <t>※　形名一覧の下方に　形エントリーシート（印刷用）があります。両面印刷で形Ｎｏを選手が確認できます。</t>
  </si>
  <si>
    <t>得意形</t>
    <rPh sb="0" eb="2">
      <t>トクイ</t>
    </rPh>
    <rPh sb="2" eb="3">
      <t>カタ</t>
    </rPh>
    <phoneticPr fontId="1"/>
  </si>
  <si>
    <t>剛柔</t>
    <rPh sb="0" eb="2">
      <t>ゴウジュウ</t>
    </rPh>
    <phoneticPr fontId="1"/>
  </si>
  <si>
    <t>サンチン</t>
  </si>
  <si>
    <t>指定形</t>
    <rPh sb="0" eb="2">
      <t>シテイ</t>
    </rPh>
    <rPh sb="2" eb="3">
      <t>カタ</t>
    </rPh>
    <phoneticPr fontId="1"/>
  </si>
  <si>
    <t>サイファ</t>
  </si>
  <si>
    <t>セイユンチン</t>
  </si>
  <si>
    <t>シソーチン</t>
  </si>
  <si>
    <t>サンセール</t>
  </si>
  <si>
    <t>セーサン</t>
  </si>
  <si>
    <t>セーパイ</t>
  </si>
  <si>
    <t>クルルンファ</t>
  </si>
  <si>
    <t>スーパーリンペイ</t>
  </si>
  <si>
    <t>テンショー</t>
  </si>
  <si>
    <t>和道</t>
    <rPh sb="0" eb="1">
      <t>ワ</t>
    </rPh>
    <rPh sb="1" eb="2">
      <t>ミチ</t>
    </rPh>
    <phoneticPr fontId="1"/>
  </si>
  <si>
    <t>クーシャンクー</t>
  </si>
  <si>
    <t>ナイハンチ</t>
  </si>
  <si>
    <t>セイシャン</t>
  </si>
  <si>
    <t>チントウ</t>
  </si>
  <si>
    <t>バッサイ</t>
  </si>
  <si>
    <t>ニーセーシー</t>
  </si>
  <si>
    <t>ローハイ</t>
  </si>
  <si>
    <t>ワンシュー</t>
  </si>
  <si>
    <t>ジオン</t>
  </si>
  <si>
    <t>ジッテ</t>
  </si>
  <si>
    <t>松濤</t>
    <rPh sb="0" eb="2">
      <t>ショウトウ</t>
    </rPh>
    <phoneticPr fontId="1"/>
  </si>
  <si>
    <t>バッサイダイ</t>
  </si>
  <si>
    <t>22 バッサイショウ</t>
  </si>
  <si>
    <t>カンクウダイ</t>
  </si>
  <si>
    <t>カンクウショウ</t>
  </si>
  <si>
    <t>テッキショダン</t>
  </si>
  <si>
    <t>テッキニダン</t>
  </si>
  <si>
    <t>テッキサンダン</t>
  </si>
  <si>
    <t>ハンゲツ</t>
  </si>
  <si>
    <t>エンピ</t>
  </si>
  <si>
    <t>ガンカク</t>
  </si>
  <si>
    <t>ソーチン</t>
  </si>
  <si>
    <t>ニジュウシホ</t>
  </si>
  <si>
    <t>ゴジュウシホダイ</t>
  </si>
  <si>
    <t>ゴジュウシホショウ</t>
  </si>
  <si>
    <t>チンテ</t>
  </si>
  <si>
    <t>ウンスー</t>
  </si>
  <si>
    <t>メイキョウ</t>
  </si>
  <si>
    <t>ワンカン</t>
  </si>
  <si>
    <t>ジイン</t>
  </si>
  <si>
    <t>糸東</t>
    <rPh sb="0" eb="1">
      <t>イト</t>
    </rPh>
    <rPh sb="1" eb="2">
      <t>ヒガシ</t>
    </rPh>
    <phoneticPr fontId="1"/>
  </si>
  <si>
    <t>マツカゼ</t>
  </si>
  <si>
    <t>バッサイショウ</t>
  </si>
  <si>
    <t>トマリバッサイ</t>
  </si>
  <si>
    <t>マツムラバッサイ</t>
  </si>
  <si>
    <t>コウソウクンダイ</t>
  </si>
  <si>
    <t>コウソウクンショウ</t>
  </si>
  <si>
    <t>シホウコウソウクン</t>
  </si>
  <si>
    <t>チントー</t>
  </si>
  <si>
    <t>チンテー</t>
  </si>
  <si>
    <t>セイエンチン</t>
  </si>
  <si>
    <t>ニーセイシ</t>
  </si>
  <si>
    <t>ゴジュウシホ</t>
  </si>
  <si>
    <t>ウンシュー</t>
  </si>
  <si>
    <t>セイサン</t>
  </si>
  <si>
    <t>ナイファンチン初段</t>
  </si>
  <si>
    <t>ナイファンチン２段</t>
  </si>
  <si>
    <t>ナイファンチン３段</t>
  </si>
  <si>
    <t>アオヤギ</t>
  </si>
  <si>
    <t>ジュウロク</t>
  </si>
  <si>
    <t>ニーパイポ</t>
  </si>
  <si>
    <t>セイパイ</t>
  </si>
  <si>
    <t>ハッファー</t>
  </si>
  <si>
    <t>パーチュー</t>
  </si>
  <si>
    <t>ヘイクー</t>
  </si>
  <si>
    <t>パイクー</t>
  </si>
  <si>
    <t>アーナン</t>
  </si>
  <si>
    <t>アーナンコー</t>
  </si>
  <si>
    <t>パープーレン</t>
  </si>
  <si>
    <t>チャタンヤラクーサンクー</t>
  </si>
  <si>
    <t>マツムラローハイ</t>
  </si>
  <si>
    <t>その他</t>
    <rPh sb="2" eb="3">
      <t>タ</t>
    </rPh>
    <phoneticPr fontId="1"/>
  </si>
  <si>
    <t>サンサイ</t>
  </si>
  <si>
    <t>演武形エントリーシート</t>
  </si>
  <si>
    <t>先取招集で係に提出し、上位Roundに進んだ場合には、この票を</t>
    <phoneticPr fontId="9"/>
  </si>
  <si>
    <t>受け取って次のRoundの選手招集に提出します。</t>
    <phoneticPr fontId="9"/>
  </si>
  <si>
    <t>種　目</t>
  </si>
  <si>
    <t>男子</t>
  </si>
  <si>
    <t>女子</t>
  </si>
  <si>
    <t>学年</t>
  </si>
  <si>
    <t>幼・小・中・高・一般</t>
  </si>
  <si>
    <t>個人</t>
  </si>
  <si>
    <t>団体</t>
  </si>
  <si>
    <t>年</t>
  </si>
  <si>
    <t>学年欄は必要な場合のみ使用します</t>
  </si>
  <si>
    <t>(個人形のみ）</t>
  </si>
  <si>
    <t>団体名</t>
  </si>
  <si>
    <t>Round</t>
  </si>
  <si>
    <t>Group</t>
  </si>
  <si>
    <t>演武順</t>
  </si>
  <si>
    <t>形No</t>
  </si>
  <si>
    <t>Round1
予　選</t>
  </si>
  <si>
    <t>Round2
準決勝</t>
  </si>
  <si>
    <r>
      <rPr>
        <sz val="11"/>
        <color indexed="8"/>
        <rFont val="ＭＳ 明朝"/>
        <family val="1"/>
        <charset val="128"/>
      </rPr>
      <t>Round3</t>
    </r>
    <r>
      <rPr>
        <sz val="6"/>
        <color indexed="8"/>
        <rFont val="ＭＳ 明朝"/>
        <family val="1"/>
        <charset val="128"/>
      </rPr>
      <t xml:space="preserve">
Medal Match
</t>
    </r>
    <r>
      <rPr>
        <sz val="11"/>
        <color indexed="8"/>
        <rFont val="ＭＳ 明朝"/>
        <family val="1"/>
        <charset val="128"/>
      </rPr>
      <t>決　勝</t>
    </r>
  </si>
  <si>
    <t>形Ｎｏ　形名一覧</t>
  </si>
  <si>
    <t>Ｎｏ</t>
  </si>
  <si>
    <t>学校名
団体名</t>
  </si>
  <si>
    <t>形　名</t>
  </si>
  <si>
    <t>Judge1</t>
  </si>
  <si>
    <t>Judge2</t>
  </si>
  <si>
    <t>Judge3</t>
  </si>
  <si>
    <t>Judge4</t>
  </si>
  <si>
    <t>Judge5</t>
  </si>
  <si>
    <t>小計点</t>
  </si>
  <si>
    <t>7割3割</t>
  </si>
  <si>
    <t>Round３　決勝</t>
    <rPh sb="7" eb="9">
      <t>ケッショウ</t>
    </rPh>
    <phoneticPr fontId="9"/>
  </si>
  <si>
    <t>第</t>
    <rPh sb="0" eb="1">
      <t>ダイ</t>
    </rPh>
    <phoneticPr fontId="9"/>
  </si>
  <si>
    <t>試合</t>
    <rPh sb="0" eb="2">
      <t>シアイ</t>
    </rPh>
    <phoneticPr fontId="9"/>
  </si>
  <si>
    <t>結果表示</t>
    <rPh sb="0" eb="2">
      <t>ケッカ</t>
    </rPh>
    <rPh sb="2" eb="4">
      <t>ヒョウジ</t>
    </rPh>
    <phoneticPr fontId="9"/>
  </si>
  <si>
    <t>学校名</t>
  </si>
  <si>
    <t>7:3</t>
    <phoneticPr fontId="9"/>
  </si>
  <si>
    <t>順位</t>
    <phoneticPr fontId="9"/>
  </si>
  <si>
    <t>競技点</t>
    <rPh sb="0" eb="2">
      <t>キョウギ</t>
    </rPh>
    <rPh sb="2" eb="3">
      <t>テン</t>
    </rPh>
    <phoneticPr fontId="9"/>
  </si>
  <si>
    <t>技術点</t>
    <rPh sb="0" eb="2">
      <t>ギジュツ</t>
    </rPh>
    <rPh sb="2" eb="3">
      <t>テン</t>
    </rPh>
    <phoneticPr fontId="9"/>
  </si>
  <si>
    <t>形 競 技 記 録</t>
  </si>
  <si>
    <t>大　会</t>
  </si>
  <si>
    <t>種目</t>
  </si>
  <si>
    <t>主審</t>
  </si>
  <si>
    <t>副審</t>
  </si>
  <si>
    <t>会　場</t>
  </si>
  <si>
    <t>コート</t>
  </si>
  <si>
    <t>順位決定領域</t>
    <rPh sb="0" eb="2">
      <t>ジュンイ</t>
    </rPh>
    <rPh sb="2" eb="4">
      <t>ケッテイ</t>
    </rPh>
    <rPh sb="4" eb="6">
      <t>リョウイキ</t>
    </rPh>
    <phoneticPr fontId="9"/>
  </si>
  <si>
    <t>上位進出</t>
    <rPh sb="2" eb="4">
      <t>シンシュツ</t>
    </rPh>
    <phoneticPr fontId="9"/>
  </si>
  <si>
    <t>決定順位</t>
    <rPh sb="0" eb="2">
      <t>ケッテイ</t>
    </rPh>
    <rPh sb="2" eb="4">
      <t>ジュンイ</t>
    </rPh>
    <phoneticPr fontId="9"/>
  </si>
  <si>
    <t>ステップ１</t>
    <phoneticPr fontId="9"/>
  </si>
  <si>
    <t>ステップ２</t>
  </si>
  <si>
    <t>ステップ３</t>
  </si>
  <si>
    <t>ステップ４</t>
  </si>
  <si>
    <t>ステップ５</t>
  </si>
  <si>
    <t>ステップ６</t>
  </si>
  <si>
    <t>ステップ７</t>
  </si>
  <si>
    <t>ステップ８</t>
  </si>
  <si>
    <t>ステップ９</t>
  </si>
  <si>
    <t>ステップ１０</t>
  </si>
  <si>
    <t>ステップ１１</t>
  </si>
  <si>
    <t>ステップ１２</t>
  </si>
  <si>
    <t>ステップ１３</t>
  </si>
  <si>
    <t>ステップ１４</t>
  </si>
  <si>
    <t>技術点</t>
  </si>
  <si>
    <t/>
  </si>
  <si>
    <t>ステップ5まで</t>
    <phoneticPr fontId="9"/>
  </si>
  <si>
    <t>ステップ10まで</t>
    <phoneticPr fontId="9"/>
  </si>
  <si>
    <t>-</t>
    <phoneticPr fontId="9"/>
  </si>
  <si>
    <t>コイン</t>
    <phoneticPr fontId="9"/>
  </si>
  <si>
    <t>競技点</t>
  </si>
  <si>
    <t>予備の表示は削除できます</t>
    <rPh sb="0" eb="2">
      <t>ヨビ</t>
    </rPh>
    <rPh sb="3" eb="5">
      <t>ヒョウジ</t>
    </rPh>
    <rPh sb="6" eb="8">
      <t>サクジョ</t>
    </rPh>
    <phoneticPr fontId="9"/>
  </si>
  <si>
    <t>Round3 決勝</t>
    <rPh sb="7" eb="9">
      <t>ケッショウ</t>
    </rPh>
    <phoneticPr fontId="9"/>
  </si>
  <si>
    <t>Group2 1位</t>
    <rPh sb="8" eb="9">
      <t>イ</t>
    </rPh>
    <phoneticPr fontId="9"/>
  </si>
  <si>
    <t>Judge6</t>
  </si>
  <si>
    <t>Judge7</t>
  </si>
  <si>
    <t>ステップ11まで</t>
    <phoneticPr fontId="9"/>
  </si>
  <si>
    <t>ステップ13まで</t>
    <phoneticPr fontId="9"/>
  </si>
  <si>
    <t>ｽﾃｯﾌﾟ14</t>
    <phoneticPr fontId="9"/>
  </si>
  <si>
    <t>審判得点入力画面</t>
  </si>
  <si>
    <t>ﾃｸﾆｶﾙﾊﾟﾌｫｰﾏﾝｽ  技術点</t>
  </si>
  <si>
    <t>ｱｽﾚﾁｯｸﾊﾟﾌｫｰﾏﾝｽ　競技点</t>
  </si>
  <si>
    <r>
      <t>Judge1</t>
    </r>
    <r>
      <rPr>
        <b/>
        <sz val="28"/>
        <color indexed="10"/>
        <rFont val="ＭＳ ゴシック"/>
        <family val="3"/>
        <charset val="128"/>
      </rPr>
      <t>　主審</t>
    </r>
  </si>
  <si>
    <t xml:space="preserve">一致性 正しい呼吸 極め 立ち方 </t>
  </si>
  <si>
    <t>力強さ スピード</t>
  </si>
  <si>
    <t>技の精度 技の流動性 技の難易度</t>
  </si>
  <si>
    <t>バランス</t>
  </si>
  <si>
    <t>得点整理欄</t>
  </si>
  <si>
    <t>演武順１</t>
  </si>
  <si>
    <t>演武順２</t>
  </si>
  <si>
    <t>演武順３</t>
  </si>
  <si>
    <t>演武順４</t>
  </si>
  <si>
    <t>演武順５</t>
  </si>
  <si>
    <t>演武順６</t>
  </si>
  <si>
    <t>演武順７</t>
  </si>
  <si>
    <t>演武順８</t>
  </si>
  <si>
    <t>演武順９</t>
  </si>
  <si>
    <t>演武順１０</t>
  </si>
  <si>
    <t>演武順１１</t>
  </si>
  <si>
    <t>演武順１２</t>
  </si>
  <si>
    <r>
      <t>Judge2</t>
    </r>
    <r>
      <rPr>
        <b/>
        <sz val="28"/>
        <color indexed="10"/>
        <rFont val="ＭＳ ゴシック"/>
        <family val="3"/>
        <charset val="128"/>
      </rPr>
      <t>　2審</t>
    </r>
  </si>
  <si>
    <r>
      <t>Judge3</t>
    </r>
    <r>
      <rPr>
        <b/>
        <sz val="28"/>
        <color indexed="10"/>
        <rFont val="ＭＳ ゴシック"/>
        <family val="3"/>
        <charset val="128"/>
      </rPr>
      <t>　3</t>
    </r>
    <r>
      <rPr>
        <b/>
        <sz val="28"/>
        <color indexed="10"/>
        <rFont val="ＭＳ Ｐゴシック"/>
        <family val="3"/>
        <charset val="128"/>
      </rPr>
      <t>審</t>
    </r>
  </si>
  <si>
    <r>
      <t>Judge4</t>
    </r>
    <r>
      <rPr>
        <b/>
        <sz val="28"/>
        <color indexed="10"/>
        <rFont val="ＭＳ ゴシック"/>
        <family val="3"/>
        <charset val="128"/>
      </rPr>
      <t>　4審</t>
    </r>
  </si>
  <si>
    <r>
      <t>Judge5</t>
    </r>
    <r>
      <rPr>
        <b/>
        <sz val="28"/>
        <color indexed="10"/>
        <rFont val="ＭＳ ゴシック"/>
        <family val="3"/>
        <charset val="128"/>
      </rPr>
      <t>　5審</t>
    </r>
  </si>
  <si>
    <r>
      <t>Judge6</t>
    </r>
    <r>
      <rPr>
        <b/>
        <sz val="28"/>
        <color indexed="10"/>
        <rFont val="ＭＳ ゴシック"/>
        <family val="3"/>
        <charset val="128"/>
      </rPr>
      <t>　6審</t>
    </r>
  </si>
  <si>
    <r>
      <t>Judge7</t>
    </r>
    <r>
      <rPr>
        <b/>
        <sz val="28"/>
        <color indexed="10"/>
        <rFont val="ＭＳ ゴシック"/>
        <family val="3"/>
        <charset val="128"/>
      </rPr>
      <t>　7審</t>
    </r>
  </si>
  <si>
    <t>コート・タタミ</t>
  </si>
  <si>
    <t>グループ</t>
  </si>
  <si>
    <t>審判員</t>
  </si>
  <si>
    <t>Ａコート</t>
  </si>
  <si>
    <t>女子個人形</t>
  </si>
  <si>
    <t>Ｂコート</t>
  </si>
  <si>
    <t>Round2 準決勝</t>
  </si>
  <si>
    <t>Group2</t>
  </si>
  <si>
    <t>男子団体形</t>
  </si>
  <si>
    <t>Ｃコート</t>
  </si>
  <si>
    <t>Round3 決勝</t>
  </si>
  <si>
    <t>Group3</t>
  </si>
  <si>
    <t>女子団体形</t>
  </si>
  <si>
    <t>Ｄコート</t>
  </si>
  <si>
    <t>Group4</t>
  </si>
  <si>
    <t>Ｅコート</t>
  </si>
  <si>
    <t>小１男子個人形</t>
  </si>
  <si>
    <t>Ｆコート</t>
  </si>
  <si>
    <t>小２男子個人形</t>
  </si>
  <si>
    <t>Ｇコート</t>
  </si>
  <si>
    <t>小３男子個人形</t>
  </si>
  <si>
    <t>Ｈコート</t>
  </si>
  <si>
    <t>小４男子個人形</t>
  </si>
  <si>
    <t>Ｉコート</t>
  </si>
  <si>
    <t>小５男子個人形</t>
  </si>
  <si>
    <t>Ｊコート</t>
  </si>
  <si>
    <t>小６男子個人形</t>
  </si>
  <si>
    <t>Ｋコート</t>
  </si>
  <si>
    <t>中１男子個人形</t>
  </si>
  <si>
    <t>Ｌコート</t>
  </si>
  <si>
    <t>中２男子個人形</t>
  </si>
  <si>
    <t>中３男子個人形</t>
  </si>
  <si>
    <t>小１女子個人形</t>
  </si>
  <si>
    <t>小２女子個人形</t>
  </si>
  <si>
    <t>小３女子個人形</t>
  </si>
  <si>
    <t>小４女子個人形</t>
  </si>
  <si>
    <t>小５女子個人形</t>
  </si>
  <si>
    <t>小６女子個人形</t>
  </si>
  <si>
    <t>中１女子個人形</t>
  </si>
  <si>
    <t>中２女子個人形</t>
  </si>
  <si>
    <t>中３女子個人形</t>
  </si>
  <si>
    <t>小学低学年団体形</t>
  </si>
  <si>
    <t>小学中学年団体形</t>
  </si>
  <si>
    <t>小学高学年団体形</t>
  </si>
  <si>
    <t>中学団体形</t>
  </si>
  <si>
    <t>和道流</t>
    <rPh sb="0" eb="2">
      <t>ワドウ</t>
    </rPh>
    <rPh sb="2" eb="3">
      <t>リュウ</t>
    </rPh>
    <phoneticPr fontId="9"/>
  </si>
  <si>
    <t>剛柔</t>
    <rPh sb="0" eb="2">
      <t>ゴウジュウ</t>
    </rPh>
    <phoneticPr fontId="9"/>
  </si>
  <si>
    <t>松濤</t>
    <rPh sb="0" eb="2">
      <t>ショウトウ</t>
    </rPh>
    <phoneticPr fontId="9"/>
  </si>
  <si>
    <t>糸東</t>
    <rPh sb="0" eb="1">
      <t>イト</t>
    </rPh>
    <rPh sb="1" eb="2">
      <t>ヒガシ</t>
    </rPh>
    <phoneticPr fontId="9"/>
  </si>
  <si>
    <t>その他</t>
    <rPh sb="2" eb="3">
      <t>タ</t>
    </rPh>
    <phoneticPr fontId="9"/>
  </si>
  <si>
    <t>(指)：指定形</t>
    <rPh sb="1" eb="2">
      <t>ユビ</t>
    </rPh>
    <rPh sb="4" eb="6">
      <t>シテイ</t>
    </rPh>
    <rPh sb="6" eb="7">
      <t>カタ</t>
    </rPh>
    <phoneticPr fontId="9"/>
  </si>
  <si>
    <t>3０％を掛ける前の得点で、最も高い方が勝者となる</t>
    <rPh sb="4" eb="5">
      <t>カ</t>
    </rPh>
    <rPh sb="7" eb="8">
      <t>マエ</t>
    </rPh>
    <rPh sb="9" eb="11">
      <t>トクテン</t>
    </rPh>
    <rPh sb="13" eb="14">
      <t>モット</t>
    </rPh>
    <rPh sb="15" eb="16">
      <t>タカ</t>
    </rPh>
    <rPh sb="17" eb="18">
      <t>ホウ</t>
    </rPh>
    <rPh sb="19" eb="21">
      <t>ショウシャ</t>
    </rPh>
    <phoneticPr fontId="9"/>
  </si>
  <si>
    <t>（2022/4/1改訂）</t>
    <rPh sb="9" eb="11">
      <t>カイテイ</t>
    </rPh>
    <phoneticPr fontId="9"/>
  </si>
  <si>
    <t>Ver４</t>
    <phoneticPr fontId="9"/>
  </si>
  <si>
    <t>ver4</t>
    <phoneticPr fontId="9"/>
  </si>
  <si>
    <t>ver3</t>
    <phoneticPr fontId="9"/>
  </si>
  <si>
    <t>形名一覧について　全空連　形名一覧に標記を合わせました。</t>
    <rPh sb="0" eb="1">
      <t>カタ</t>
    </rPh>
    <rPh sb="1" eb="2">
      <t>メイ</t>
    </rPh>
    <rPh sb="2" eb="4">
      <t>イチラン</t>
    </rPh>
    <rPh sb="9" eb="12">
      <t>ゼンクウレン</t>
    </rPh>
    <rPh sb="13" eb="14">
      <t>カタ</t>
    </rPh>
    <rPh sb="14" eb="15">
      <t>メイ</t>
    </rPh>
    <rPh sb="15" eb="17">
      <t>イチラン</t>
    </rPh>
    <rPh sb="18" eb="20">
      <t>ヒョウキ</t>
    </rPh>
    <rPh sb="21" eb="22">
      <t>ア</t>
    </rPh>
    <phoneticPr fontId="9"/>
  </si>
  <si>
    <t>2022/4/1改訂　同点判定基準　ステップ２の変更に対応しました。</t>
    <rPh sb="8" eb="10">
      <t>カイテイ</t>
    </rPh>
    <rPh sb="11" eb="17">
      <t>ドウテンハンテイキジュン</t>
    </rPh>
    <rPh sb="24" eb="26">
      <t>ヘンコウ</t>
    </rPh>
    <rPh sb="27" eb="29">
      <t>タイオウ</t>
    </rPh>
    <phoneticPr fontId="9"/>
  </si>
  <si>
    <t>〇〇高等学校体育連盟空手道専門部</t>
    <rPh sb="2" eb="4">
      <t>コウトウ</t>
    </rPh>
    <phoneticPr fontId="9"/>
  </si>
  <si>
    <t>令和〇年度第〇回〇〇高等学校空手道大会</t>
    <rPh sb="0" eb="2">
      <t>レイワ</t>
    </rPh>
    <rPh sb="5" eb="6">
      <t>ダイ</t>
    </rPh>
    <rPh sb="7" eb="8">
      <t>カイ</t>
    </rPh>
    <rPh sb="10" eb="12">
      <t>コウトウ</t>
    </rPh>
    <rPh sb="12" eb="14">
      <t>ガッコウ</t>
    </rPh>
    <rPh sb="14" eb="16">
      <t>カラテ</t>
    </rPh>
    <rPh sb="16" eb="17">
      <t>ドウ</t>
    </rPh>
    <rPh sb="17" eb="19">
      <t>タイカイ</t>
    </rPh>
    <phoneticPr fontId="9"/>
  </si>
  <si>
    <t>〇〇県立武道館</t>
    <rPh sb="2" eb="4">
      <t>ケンリツ</t>
    </rPh>
    <rPh sb="4" eb="7">
      <t>ブドウカン</t>
    </rPh>
    <phoneticPr fontId="9"/>
  </si>
  <si>
    <t>大会情報入力欄</t>
    <phoneticPr fontId="9"/>
  </si>
  <si>
    <t>５人制(Pad入力）</t>
    <rPh sb="7" eb="9">
      <t>ニュウリョク</t>
    </rPh>
    <phoneticPr fontId="9"/>
  </si>
  <si>
    <t>７人制(Pad入力）</t>
    <phoneticPr fontId="9"/>
  </si>
  <si>
    <t>５人制(直接入力）</t>
    <rPh sb="4" eb="6">
      <t>チョクセツ</t>
    </rPh>
    <rPh sb="6" eb="8">
      <t>ニュウリョク</t>
    </rPh>
    <phoneticPr fontId="9"/>
  </si>
  <si>
    <t>７人制(直接入力）</t>
    <rPh sb="4" eb="6">
      <t>チョクセツ</t>
    </rPh>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</si>
</sst>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0"/>
    <numFmt numFmtId="177" formatCode="0.0000000000_ "/>
    <numFmt numFmtId="178" formatCode="0.00000000000"/>
    <numFmt numFmtId="179" formatCode="0_);[Red]\(0\)"/>
  </numFmts>
  <fonts count="113">
    <font>
      <sz val="11"/>
      <color rgb="FF000000"/>
      <name val="Arial"/>
      <family val="2"/>
    </font>
    <font>
      <sz val="11"/>
      <name val="Arial"/>
      <family val="2"/>
    </font>
    <font>
      <sz val="12"/>
      <color indexed="8"/>
      <name val="Hg丸ｺﾞｼｯｸm-pro"/>
      <family val="3"/>
      <charset val="128"/>
    </font>
    <font>
      <sz val="9"/>
      <color indexed="8"/>
      <name val="Hg丸ｺﾞｼｯｸm-pro"/>
      <family val="3"/>
      <charset val="128"/>
    </font>
    <font>
      <u/>
      <sz val="9"/>
      <color indexed="10"/>
      <name val="HG丸ｺﾞｼｯｸM-PRO"/>
      <family val="3"/>
      <charset val="128"/>
    </font>
    <font>
      <sz val="11"/>
      <color indexed="8"/>
      <name val="ＭＳ 明朝"/>
      <family val="1"/>
      <charset val="128"/>
    </font>
    <font>
      <sz val="6"/>
      <color indexed="8"/>
      <name val="ＭＳ 明朝"/>
      <family val="1"/>
      <charset val="128"/>
    </font>
    <font>
      <b/>
      <sz val="28"/>
      <color indexed="10"/>
      <name val="ＭＳ ゴシック"/>
      <family val="3"/>
      <charset val="128"/>
    </font>
    <font>
      <b/>
      <sz val="28"/>
      <color indexed="10"/>
      <name val="ＭＳ Ｐゴシック"/>
      <family val="3"/>
      <charset val="128"/>
    </font>
    <font>
      <sz val="6"/>
      <name val="ＭＳ Ｐゴシック"/>
      <family val="3"/>
      <charset val="128"/>
    </font>
    <font>
      <sz val="12"/>
      <color indexed="10"/>
      <name val="Hg丸ｺﾞｼｯｸm-pro"/>
      <family val="3"/>
      <charset val="128"/>
    </font>
    <font>
      <sz val="12"/>
      <color rgb="FF000000"/>
      <name val="MS Mincho"/>
      <family val="1"/>
      <charset val="128"/>
    </font>
    <font>
      <u/>
      <sz val="12"/>
      <color rgb="FF000000"/>
      <name val="MS Mincho"/>
      <family val="1"/>
      <charset val="128"/>
    </font>
    <font>
      <b/>
      <i/>
      <u/>
      <sz val="20"/>
      <color rgb="FF002060"/>
      <name val="MS Mincho"/>
      <family val="1"/>
      <charset val="128"/>
    </font>
    <font>
      <b/>
      <sz val="20"/>
      <color rgb="FF002060"/>
      <name val="MS Mincho"/>
      <family val="1"/>
      <charset val="128"/>
    </font>
    <font>
      <sz val="10"/>
      <color rgb="FF000000"/>
      <name val="MS Mincho"/>
      <family val="1"/>
      <charset val="128"/>
    </font>
    <font>
      <sz val="12"/>
      <color rgb="FF002060"/>
      <name val="MS Mincho"/>
      <family val="1"/>
      <charset val="128"/>
    </font>
    <font>
      <sz val="12"/>
      <color rgb="FFFFFFFF"/>
      <name val="MS Mincho"/>
      <family val="1"/>
      <charset val="128"/>
    </font>
    <font>
      <sz val="9"/>
      <color rgb="FF44546A"/>
      <name val="MS Mincho"/>
      <family val="1"/>
      <charset val="128"/>
    </font>
    <font>
      <b/>
      <sz val="6"/>
      <color rgb="FF1F3864"/>
      <name val="Hg丸ｺﾞｼｯｸm-pro"/>
      <family val="3"/>
      <charset val="128"/>
    </font>
    <font>
      <sz val="10"/>
      <color rgb="FFFFFFFF"/>
      <name val="MS Mincho"/>
      <family val="1"/>
      <charset val="128"/>
    </font>
    <font>
      <b/>
      <sz val="16"/>
      <color rgb="FFFF0000"/>
      <name val="MS PGothic"/>
      <family val="3"/>
      <charset val="128"/>
    </font>
    <font>
      <b/>
      <sz val="14"/>
      <color rgb="FF000000"/>
      <name val="Hg丸ｺﾞｼｯｸm-pro"/>
      <family val="3"/>
      <charset val="128"/>
    </font>
    <font>
      <sz val="11"/>
      <color rgb="FF000000"/>
      <name val="Hg丸ｺﾞｼｯｸm-pro"/>
      <family val="3"/>
      <charset val="128"/>
    </font>
    <font>
      <sz val="12"/>
      <color rgb="FF000000"/>
      <name val="Hg丸ｺﾞｼｯｸm-pro"/>
      <family val="3"/>
      <charset val="128"/>
    </font>
    <font>
      <sz val="9"/>
      <color rgb="FF000000"/>
      <name val="MS Mincho"/>
      <family val="1"/>
      <charset val="128"/>
    </font>
    <font>
      <sz val="9"/>
      <color rgb="FF000000"/>
      <name val="Hg丸ｺﾞｼｯｸm-pro"/>
      <family val="3"/>
      <charset val="128"/>
    </font>
    <font>
      <sz val="10"/>
      <color rgb="FF000000"/>
      <name val="Hg丸ｺﾞｼｯｸm-pro"/>
      <family val="3"/>
      <charset val="128"/>
    </font>
    <font>
      <sz val="10"/>
      <color rgb="FF000000"/>
      <name val="Arial"/>
      <family val="2"/>
    </font>
    <font>
      <sz val="11"/>
      <color rgb="FFFFFFFF"/>
      <name val="Calibri"/>
      <family val="2"/>
    </font>
    <font>
      <sz val="11"/>
      <color rgb="FF000000"/>
      <name val="Calibri"/>
      <family val="2"/>
    </font>
    <font>
      <sz val="9"/>
      <color rgb="FF000000"/>
      <name val="MS PGothic"/>
      <family val="3"/>
      <charset val="128"/>
    </font>
    <font>
      <sz val="11"/>
      <color rgb="FF000000"/>
      <name val="ＭＳ ゴシック"/>
      <family val="3"/>
      <charset val="128"/>
    </font>
    <font>
      <b/>
      <sz val="9"/>
      <color rgb="FF000000"/>
      <name val="ＭＳ ゴシック"/>
      <family val="3"/>
      <charset val="128"/>
    </font>
    <font>
      <u/>
      <sz val="14"/>
      <color rgb="FF000000"/>
      <name val="MS Mincho"/>
      <family val="1"/>
      <charset val="128"/>
    </font>
    <font>
      <sz val="11"/>
      <color rgb="FF000000"/>
      <name val="MS Mincho"/>
      <family val="1"/>
      <charset val="128"/>
    </font>
    <font>
      <sz val="8"/>
      <color rgb="FF000000"/>
      <name val="MS PGothic"/>
      <family val="3"/>
      <charset val="128"/>
    </font>
    <font>
      <sz val="8"/>
      <color rgb="FF000000"/>
      <name val="MS Mincho"/>
      <family val="1"/>
      <charset val="128"/>
    </font>
    <font>
      <sz val="11"/>
      <color rgb="FF000000"/>
      <name val="MS PGothic"/>
      <family val="3"/>
      <charset val="128"/>
    </font>
    <font>
      <b/>
      <u/>
      <sz val="11"/>
      <color rgb="FF000000"/>
      <name val="ＭＳ ゴシック"/>
      <family val="3"/>
      <charset val="128"/>
    </font>
    <font>
      <sz val="6"/>
      <color rgb="FF000000"/>
      <name val="Calibri"/>
      <family val="2"/>
    </font>
    <font>
      <b/>
      <sz val="11"/>
      <color rgb="FFFFFFFF"/>
      <name val="Calibri"/>
      <family val="2"/>
    </font>
    <font>
      <b/>
      <sz val="20"/>
      <color rgb="FFFFFFFF"/>
      <name val="Calibri"/>
      <family val="2"/>
    </font>
    <font>
      <b/>
      <sz val="9"/>
      <color rgb="FFFFFFFF"/>
      <name val="Calibri"/>
      <family val="2"/>
    </font>
    <font>
      <b/>
      <sz val="18"/>
      <color rgb="FFFFFFFF"/>
      <name val="Calibri"/>
      <family val="2"/>
    </font>
    <font>
      <b/>
      <sz val="9"/>
      <color rgb="FFFFFFFF"/>
      <name val="ＭＳ ゴシック"/>
      <family val="3"/>
      <charset val="128"/>
    </font>
    <font>
      <b/>
      <u/>
      <sz val="18"/>
      <color rgb="FFFFC000"/>
      <name val="Calibri"/>
      <family val="2"/>
    </font>
    <font>
      <b/>
      <sz val="28"/>
      <color rgb="FFFFFFFF"/>
      <name val="Calibri"/>
      <family val="2"/>
    </font>
    <font>
      <b/>
      <sz val="22"/>
      <color rgb="FFFFFFFF"/>
      <name val="Calibri"/>
      <family val="2"/>
    </font>
    <font>
      <sz val="11"/>
      <color rgb="FF1E4E79"/>
      <name val="Calibri"/>
      <family val="2"/>
    </font>
    <font>
      <sz val="22"/>
      <color rgb="FF000000"/>
      <name val="Hg明朝e"/>
      <family val="1"/>
      <charset val="128"/>
    </font>
    <font>
      <sz val="9"/>
      <color rgb="FF000000"/>
      <name val="ＭＳ ゴシック"/>
      <family val="3"/>
      <charset val="128"/>
    </font>
    <font>
      <sz val="22"/>
      <color rgb="FF000000"/>
      <name val="MS PGothic"/>
      <family val="3"/>
      <charset val="128"/>
    </font>
    <font>
      <u/>
      <sz val="11"/>
      <color rgb="FF000000"/>
      <name val="MS Mincho"/>
      <family val="1"/>
      <charset val="128"/>
    </font>
    <font>
      <b/>
      <u/>
      <sz val="11"/>
      <color rgb="FF000000"/>
      <name val="MS Mincho"/>
      <family val="1"/>
      <charset val="128"/>
    </font>
    <font>
      <b/>
      <i/>
      <u/>
      <sz val="14"/>
      <color rgb="FF000000"/>
      <name val="Hg明朝e"/>
      <family val="1"/>
      <charset val="128"/>
    </font>
    <font>
      <sz val="14"/>
      <color rgb="FF000000"/>
      <name val="MS Mincho"/>
      <family val="1"/>
      <charset val="128"/>
    </font>
    <font>
      <b/>
      <sz val="10"/>
      <color rgb="FF2F5496"/>
      <name val="MS Mincho"/>
      <family val="1"/>
      <charset val="128"/>
    </font>
    <font>
      <sz val="11"/>
      <color theme="1"/>
      <name val="MS Mincho"/>
      <family val="1"/>
      <charset val="128"/>
    </font>
    <font>
      <sz val="12"/>
      <color theme="1"/>
      <name val="MS Mincho"/>
      <family val="1"/>
      <charset val="128"/>
    </font>
    <font>
      <sz val="6"/>
      <color rgb="FF000000"/>
      <name val="MS Mincho"/>
      <family val="1"/>
      <charset val="128"/>
    </font>
    <font>
      <sz val="11"/>
      <color theme="1"/>
      <name val="Arial"/>
      <family val="2"/>
    </font>
    <font>
      <b/>
      <sz val="11"/>
      <color theme="1"/>
      <name val="MS Mincho"/>
      <family val="1"/>
      <charset val="128"/>
    </font>
    <font>
      <b/>
      <sz val="11"/>
      <color rgb="FF000000"/>
      <name val="MS Mincho"/>
      <family val="1"/>
      <charset val="128"/>
    </font>
    <font>
      <sz val="11"/>
      <color rgb="FFFF0000"/>
      <name val="MS Mincho"/>
      <family val="1"/>
      <charset val="128"/>
    </font>
    <font>
      <strike/>
      <sz val="12"/>
      <color rgb="FF000000"/>
      <name val="HG丸ｺﾞｼｯｸM-PRO"/>
      <family val="3"/>
      <charset val="128"/>
    </font>
    <font>
      <strike/>
      <sz val="9"/>
      <color theme="1"/>
      <name val="HG丸ｺﾞｼｯｸM-PRO"/>
      <family val="3"/>
      <charset val="128"/>
    </font>
    <font>
      <strike/>
      <sz val="12"/>
      <color theme="1"/>
      <name val="HG丸ｺﾞｼｯｸM-PRO"/>
      <family val="3"/>
      <charset val="128"/>
    </font>
    <font>
      <sz val="12"/>
      <color rgb="FF000000"/>
      <name val="ＭＳ 明朝"/>
      <family val="1"/>
      <charset val="128"/>
    </font>
    <font>
      <b/>
      <sz val="12"/>
      <color rgb="FF000000"/>
      <name val="ＭＳ ゴシック"/>
      <family val="3"/>
      <charset val="128"/>
    </font>
    <font>
      <sz val="8"/>
      <color rgb="FF000000"/>
      <name val="Hg丸ｺﾞｼｯｸm-pro"/>
      <family val="3"/>
      <charset val="128"/>
    </font>
    <font>
      <b/>
      <sz val="12"/>
      <color rgb="FF000000"/>
      <name val="HGP創英角ｺﾞｼｯｸUB"/>
      <family val="3"/>
      <charset val="128"/>
    </font>
    <font>
      <sz val="36"/>
      <color rgb="FFFFFFFF"/>
      <name val="MS Mincho"/>
      <family val="1"/>
      <charset val="128"/>
    </font>
    <font>
      <sz val="11"/>
      <color rgb="FF002060"/>
      <name val="MS Mincho"/>
      <family val="1"/>
      <charset val="128"/>
    </font>
    <font>
      <sz val="11"/>
      <color rgb="FF002060"/>
      <name val="Arial"/>
      <family val="2"/>
    </font>
    <font>
      <sz val="9"/>
      <color rgb="FF002060"/>
      <name val="MS Mincho"/>
      <family val="1"/>
      <charset val="128"/>
    </font>
    <font>
      <sz val="8"/>
      <color rgb="FF002060"/>
      <name val="MS Mincho"/>
      <family val="1"/>
      <charset val="128"/>
    </font>
    <font>
      <sz val="10"/>
      <color rgb="FF000000"/>
      <name val="Calibri"/>
      <family val="2"/>
    </font>
    <font>
      <sz val="28"/>
      <color rgb="FF000000"/>
      <name val="Calibri"/>
      <family val="2"/>
    </font>
    <font>
      <sz val="16"/>
      <color rgb="FF000000"/>
      <name val="Calibri"/>
      <family val="2"/>
    </font>
    <font>
      <sz val="20"/>
      <color rgb="FF000000"/>
      <name val="MS Mincho"/>
      <family val="1"/>
      <charset val="128"/>
    </font>
    <font>
      <sz val="14"/>
      <color rgb="FF000000"/>
      <name val="Calibri"/>
      <family val="2"/>
    </font>
    <font>
      <sz val="20"/>
      <color rgb="FF000000"/>
      <name val="Calibri"/>
      <family val="2"/>
    </font>
    <font>
      <sz val="20"/>
      <color rgb="FF000000"/>
      <name val="Arial"/>
      <family val="2"/>
    </font>
    <font>
      <b/>
      <sz val="14"/>
      <color rgb="FFC00000"/>
      <name val="Hg創英角ｺﾞｼｯｸub"/>
      <family val="3"/>
      <charset val="128"/>
    </font>
    <font>
      <sz val="12"/>
      <color rgb="FFED7D31"/>
      <name val="Calibri"/>
      <family val="2"/>
    </font>
    <font>
      <sz val="8"/>
      <color rgb="FFED7D31"/>
      <name val="Calibri"/>
      <family val="2"/>
    </font>
    <font>
      <sz val="20"/>
      <color rgb="FFFFFFFF"/>
      <name val="MS Mincho"/>
      <family val="1"/>
      <charset val="128"/>
    </font>
    <font>
      <sz val="6"/>
      <color rgb="FF000000"/>
      <name val="MS PGothic"/>
      <family val="3"/>
      <charset val="128"/>
    </font>
    <font>
      <sz val="10"/>
      <color rgb="FF000000"/>
      <name val="MS PGothic"/>
      <family val="3"/>
      <charset val="128"/>
    </font>
    <font>
      <b/>
      <sz val="8"/>
      <color rgb="FF000000"/>
      <name val="ＭＳ ゴシック"/>
      <family val="3"/>
      <charset val="128"/>
    </font>
    <font>
      <sz val="72"/>
      <color rgb="FFFF0000"/>
      <name val="Calibri"/>
      <family val="2"/>
    </font>
    <font>
      <b/>
      <sz val="28"/>
      <color rgb="FFFF0000"/>
      <name val="Calibri"/>
      <family val="2"/>
    </font>
    <font>
      <sz val="14"/>
      <color rgb="FF000000"/>
      <name val="Yu gothic"/>
      <family val="3"/>
      <charset val="128"/>
    </font>
    <font>
      <sz val="11"/>
      <color theme="0"/>
      <name val="MS Mincho"/>
      <family val="1"/>
      <charset val="128"/>
    </font>
    <font>
      <sz val="11"/>
      <color theme="0"/>
      <name val="Arial"/>
      <family val="2"/>
    </font>
    <font>
      <sz val="11"/>
      <color rgb="FFFFFFFF"/>
      <name val="ＭＳ Ｐゴシック"/>
      <family val="2"/>
      <charset val="128"/>
    </font>
    <font>
      <sz val="11"/>
      <color theme="4" tint="-0.499984740745262"/>
      <name val="Calibri"/>
      <family val="2"/>
    </font>
    <font>
      <sz val="11"/>
      <color theme="4" tint="-0.499984740745262"/>
      <name val="ＭＳ Ｐゴシック"/>
      <family val="2"/>
      <charset val="128"/>
    </font>
    <font>
      <sz val="11"/>
      <color theme="2"/>
      <name val="Meiryo UI"/>
      <family val="3"/>
      <charset val="128"/>
    </font>
    <font>
      <sz val="8"/>
      <color theme="2"/>
      <name val="Meiryo UI"/>
      <family val="3"/>
      <charset val="128"/>
    </font>
    <font>
      <sz val="9"/>
      <color theme="2"/>
      <name val="Meiryo UI"/>
      <family val="3"/>
      <charset val="128"/>
    </font>
    <font>
      <sz val="24"/>
      <color theme="2"/>
      <name val="Yu Gothic Medium"/>
      <family val="2"/>
      <charset val="128"/>
    </font>
    <font>
      <sz val="16"/>
      <color theme="0"/>
      <name val="Meiryo UI"/>
      <family val="3"/>
      <charset val="128"/>
    </font>
    <font>
      <sz val="11"/>
      <color theme="1"/>
      <name val="Calibri"/>
      <family val="2"/>
    </font>
    <font>
      <b/>
      <sz val="16"/>
      <color rgb="FFFF0000"/>
      <name val="Calibri"/>
      <family val="2"/>
    </font>
    <font>
      <sz val="8"/>
      <name val="Arial"/>
      <family val="2"/>
    </font>
    <font>
      <sz val="8"/>
      <color theme="1"/>
      <name val="MS Mincho"/>
      <family val="1"/>
      <charset val="128"/>
    </font>
    <font>
      <b/>
      <sz val="8"/>
      <name val="ＭＳ ゴシック"/>
      <family val="3"/>
      <charset val="128"/>
    </font>
    <font>
      <b/>
      <sz val="8"/>
      <color rgb="FF000000"/>
      <name val="メイリオ"/>
      <family val="3"/>
      <charset val="128"/>
    </font>
    <font>
      <b/>
      <sz val="8"/>
      <name val="メイリオ"/>
      <family val="3"/>
      <charset val="128"/>
    </font>
    <font>
      <b/>
      <sz val="11"/>
      <name val="メイリオ"/>
      <family val="3"/>
      <charset val="128"/>
    </font>
    <font>
      <sz val="12"/>
      <color rgb="FFFF0000"/>
      <name val="Hg丸ｺﾞｼｯｸm-pro"/>
      <family val="3"/>
      <charset val="128"/>
    </font>
  </fonts>
  <fills count="40">
    <fill>
      <patternFill patternType="none"/>
    </fill>
    <fill>
      <patternFill patternType="gray125"/>
    </fill>
    <fill>
      <patternFill patternType="solid">
        <fgColor rgb="FFFFFFFF"/>
        <bgColor rgb="FFFFFFFF"/>
      </patternFill>
    </fill>
    <fill>
      <patternFill patternType="solid">
        <fgColor rgb="FFDEEAF6"/>
        <bgColor rgb="FFDEEAF6"/>
      </patternFill>
    </fill>
    <fill>
      <patternFill patternType="solid">
        <fgColor rgb="FFC5E0B3"/>
        <bgColor rgb="FFC5E0B3"/>
      </patternFill>
    </fill>
    <fill>
      <patternFill patternType="solid">
        <fgColor rgb="FF1E4E79"/>
        <bgColor rgb="FF1E4E79"/>
      </patternFill>
    </fill>
    <fill>
      <patternFill patternType="solid">
        <fgColor rgb="FF002060"/>
        <bgColor rgb="FF002060"/>
      </patternFill>
    </fill>
    <fill>
      <patternFill patternType="solid">
        <fgColor rgb="FF9CC2E5"/>
        <bgColor rgb="FF9CC2E5"/>
      </patternFill>
    </fill>
    <fill>
      <patternFill patternType="solid">
        <fgColor rgb="FFFFE598"/>
        <bgColor rgb="FFFFE598"/>
      </patternFill>
    </fill>
    <fill>
      <patternFill patternType="solid">
        <fgColor rgb="FFBFBFBF"/>
        <bgColor rgb="FFBFBFBF"/>
      </patternFill>
    </fill>
    <fill>
      <patternFill patternType="solid">
        <fgColor rgb="FFBDD6EE"/>
        <bgColor rgb="FFBDD6EE"/>
      </patternFill>
    </fill>
    <fill>
      <patternFill patternType="solid">
        <fgColor rgb="FFE7E6E6"/>
        <bgColor rgb="FFE7E6E6"/>
      </patternFill>
    </fill>
    <fill>
      <patternFill patternType="solid">
        <fgColor theme="0"/>
        <bgColor rgb="FFFFFFFF"/>
      </patternFill>
    </fill>
    <fill>
      <patternFill patternType="solid">
        <fgColor theme="0"/>
        <bgColor rgb="FF5B9BD5"/>
      </patternFill>
    </fill>
    <fill>
      <patternFill patternType="solid">
        <fgColor theme="0"/>
        <bgColor indexed="64"/>
      </patternFill>
    </fill>
    <fill>
      <patternFill patternType="solid">
        <fgColor theme="0" tint="-0.34998626667073579"/>
        <bgColor rgb="FFE7E6E6"/>
      </patternFill>
    </fill>
    <fill>
      <patternFill patternType="solid">
        <fgColor theme="4" tint="0.79998168889431442"/>
        <bgColor rgb="FF5B9BD5"/>
      </patternFill>
    </fill>
    <fill>
      <patternFill patternType="solid">
        <fgColor theme="4" tint="0.79998168889431442"/>
        <bgColor rgb="FFFFFFFF"/>
      </patternFill>
    </fill>
    <fill>
      <patternFill patternType="solid">
        <fgColor theme="8" tint="0.79998168889431442"/>
        <bgColor rgb="FFFFFFFF"/>
      </patternFill>
    </fill>
    <fill>
      <patternFill patternType="solid">
        <fgColor theme="8"/>
        <bgColor rgb="FFFFFFFF"/>
      </patternFill>
    </fill>
    <fill>
      <patternFill patternType="solid">
        <fgColor rgb="FF385623"/>
        <bgColor rgb="FF385623"/>
      </patternFill>
    </fill>
    <fill>
      <patternFill patternType="solid">
        <fgColor rgb="FF2E75B5"/>
        <bgColor rgb="FF2E75B5"/>
      </patternFill>
    </fill>
    <fill>
      <patternFill patternType="solid">
        <fgColor rgb="FFE2EFD9"/>
        <bgColor rgb="FFE2EFD9"/>
      </patternFill>
    </fill>
    <fill>
      <patternFill patternType="solid">
        <fgColor rgb="FFF7CAAC"/>
        <bgColor rgb="FFF7CAAC"/>
      </patternFill>
    </fill>
    <fill>
      <patternFill patternType="solid">
        <fgColor rgb="FF5B9BD5"/>
        <bgColor rgb="FF5B9BD5"/>
      </patternFill>
    </fill>
    <fill>
      <patternFill patternType="solid">
        <fgColor rgb="FFFFFF00"/>
        <bgColor rgb="FFFFFF00"/>
      </patternFill>
    </fill>
    <fill>
      <patternFill patternType="solid">
        <fgColor rgb="FFFFFF00"/>
        <bgColor rgb="FF1E4E79"/>
      </patternFill>
    </fill>
    <fill>
      <patternFill patternType="solid">
        <fgColor theme="4" tint="0.79998168889431442"/>
        <bgColor rgb="FF1E4E79"/>
      </patternFill>
    </fill>
    <fill>
      <patternFill patternType="solid">
        <fgColor theme="8" tint="-0.499984740745262"/>
        <bgColor rgb="FFFFFFFF"/>
      </patternFill>
    </fill>
    <fill>
      <patternFill patternType="solid">
        <fgColor theme="8" tint="-0.499984740745262"/>
        <bgColor rgb="FF5B9BD5"/>
      </patternFill>
    </fill>
    <fill>
      <patternFill patternType="solid">
        <fgColor theme="8" tint="-0.499984740745262"/>
        <bgColor indexed="64"/>
      </patternFill>
    </fill>
    <fill>
      <patternFill patternType="solid">
        <fgColor theme="8" tint="0.79998168889431442"/>
        <bgColor rgb="FF1E4E79"/>
      </patternFill>
    </fill>
    <fill>
      <patternFill patternType="solid">
        <fgColor theme="0"/>
        <bgColor rgb="FF1E4E79"/>
      </patternFill>
    </fill>
    <fill>
      <patternFill patternType="solid">
        <fgColor theme="9"/>
        <bgColor rgb="FF70AD47"/>
      </patternFill>
    </fill>
    <fill>
      <patternFill patternType="solid">
        <fgColor theme="9"/>
        <bgColor rgb="FF9CC2E5"/>
      </patternFill>
    </fill>
    <fill>
      <patternFill patternType="solid">
        <fgColor theme="8"/>
        <bgColor rgb="FF9CC2E5"/>
      </patternFill>
    </fill>
    <fill>
      <patternFill patternType="solid">
        <fgColor theme="8"/>
        <bgColor rgb="FFFFE598"/>
      </patternFill>
    </fill>
    <fill>
      <patternFill patternType="solid">
        <fgColor theme="7"/>
        <bgColor rgb="FFFFE598"/>
      </patternFill>
    </fill>
    <fill>
      <patternFill patternType="solid">
        <fgColor theme="5" tint="0.79998168889431442"/>
        <bgColor rgb="FFFFE598"/>
      </patternFill>
    </fill>
    <fill>
      <patternFill patternType="solid">
        <fgColor rgb="FFFFFF00"/>
        <bgColor rgb="FFFFFFFF"/>
      </patternFill>
    </fill>
  </fills>
  <borders count="126">
    <border>
      <left/>
      <right/>
      <top/>
      <bottom/>
      <diagonal/>
    </border>
    <border>
      <left/>
      <right style="thin">
        <color indexed="64"/>
      </right>
      <top/>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right/>
      <top/>
      <bottom style="medium">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thin">
        <color indexed="64"/>
      </bottom>
      <diagonal/>
    </border>
    <border>
      <left/>
      <right style="medium">
        <color indexed="64"/>
      </right>
      <top style="medium">
        <color indexed="64"/>
      </top>
      <bottom/>
      <diagonal/>
    </border>
    <border>
      <left style="double">
        <color rgb="FF000000"/>
      </left>
      <right/>
      <top style="double">
        <color rgb="FF000000"/>
      </top>
      <bottom/>
      <diagonal/>
    </border>
    <border>
      <left/>
      <right/>
      <top style="double">
        <color rgb="FF000000"/>
      </top>
      <bottom/>
      <diagonal/>
    </border>
    <border>
      <left/>
      <right style="double">
        <color rgb="FF000000"/>
      </right>
      <top style="double">
        <color rgb="FF000000"/>
      </top>
      <bottom/>
      <diagonal/>
    </border>
    <border>
      <left/>
      <right style="dotted">
        <color rgb="FF000000"/>
      </right>
      <top/>
      <bottom/>
      <diagonal/>
    </border>
    <border>
      <left style="double">
        <color rgb="FF000000"/>
      </left>
      <right/>
      <top/>
      <bottom/>
      <diagonal/>
    </border>
    <border>
      <left/>
      <right style="double">
        <color rgb="FF000000"/>
      </right>
      <top/>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double">
        <color rgb="FF000000"/>
      </left>
      <right/>
      <top/>
      <bottom style="double">
        <color rgb="FF000000"/>
      </bottom>
      <diagonal/>
    </border>
    <border>
      <left/>
      <right/>
      <top/>
      <bottom style="double">
        <color rgb="FF000000"/>
      </bottom>
      <diagonal/>
    </border>
    <border>
      <left/>
      <right style="double">
        <color rgb="FF000000"/>
      </right>
      <top/>
      <bottom style="double">
        <color rgb="FF000000"/>
      </bottom>
      <diagonal/>
    </border>
    <border>
      <left/>
      <right/>
      <top style="thin">
        <color rgb="FF000000"/>
      </top>
      <bottom/>
      <diagonal/>
    </border>
    <border>
      <left style="thick">
        <color rgb="FFFFFFFF"/>
      </left>
      <right style="thick">
        <color rgb="FFFFFFFF"/>
      </right>
      <top style="thick">
        <color rgb="FFFFFFFF"/>
      </top>
      <bottom style="thick">
        <color rgb="FFFFFFFF"/>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style="hair">
        <color rgb="FF000000"/>
      </right>
      <top style="thin">
        <color rgb="FF000000"/>
      </top>
      <bottom style="thin">
        <color rgb="FF000000"/>
      </bottom>
      <diagonal/>
    </border>
    <border>
      <left style="hair">
        <color rgb="FF000000"/>
      </left>
      <right style="hair">
        <color rgb="FF000000"/>
      </right>
      <top style="thin">
        <color rgb="FF000000"/>
      </top>
      <bottom style="thin">
        <color rgb="FF000000"/>
      </bottom>
      <diagonal/>
    </border>
    <border>
      <left style="thin">
        <color rgb="FF000000"/>
      </left>
      <right style="thin">
        <color rgb="FF000000"/>
      </right>
      <top style="thin">
        <color rgb="FF000000"/>
      </top>
      <bottom style="dotted">
        <color rgb="FF000000"/>
      </bottom>
      <diagonal/>
    </border>
    <border>
      <left style="thin">
        <color rgb="FF000000"/>
      </left>
      <right/>
      <top style="thin">
        <color rgb="FF000000"/>
      </top>
      <bottom style="dotted">
        <color rgb="FF000000"/>
      </bottom>
      <diagonal/>
    </border>
    <border>
      <left style="thin">
        <color rgb="FF000000"/>
      </left>
      <right style="hair">
        <color rgb="FF000000"/>
      </right>
      <top style="thin">
        <color rgb="FF000000"/>
      </top>
      <bottom style="dotted">
        <color rgb="FF000000"/>
      </bottom>
      <diagonal/>
    </border>
    <border>
      <left style="hair">
        <color rgb="FF000000"/>
      </left>
      <right style="hair">
        <color rgb="FF000000"/>
      </right>
      <top style="thin">
        <color rgb="FF000000"/>
      </top>
      <bottom style="dotted">
        <color rgb="FF000000"/>
      </bottom>
      <diagonal/>
    </border>
    <border>
      <left style="thin">
        <color rgb="FF000000"/>
      </left>
      <right style="thin">
        <color rgb="FF000000"/>
      </right>
      <top style="dotted">
        <color rgb="FF000000"/>
      </top>
      <bottom style="thin">
        <color rgb="FF000000"/>
      </bottom>
      <diagonal/>
    </border>
    <border>
      <left style="thin">
        <color rgb="FF000000"/>
      </left>
      <right/>
      <top style="dotted">
        <color rgb="FF000000"/>
      </top>
      <bottom style="thin">
        <color rgb="FF000000"/>
      </bottom>
      <diagonal/>
    </border>
    <border>
      <left style="thin">
        <color rgb="FF000000"/>
      </left>
      <right style="hair">
        <color rgb="FF000000"/>
      </right>
      <top style="dotted">
        <color rgb="FF000000"/>
      </top>
      <bottom style="thin">
        <color rgb="FF000000"/>
      </bottom>
      <diagonal/>
    </border>
    <border>
      <left style="hair">
        <color rgb="FF000000"/>
      </left>
      <right style="hair">
        <color rgb="FF000000"/>
      </right>
      <top style="dotted">
        <color rgb="FF000000"/>
      </top>
      <bottom style="thin">
        <color rgb="FF000000"/>
      </bottom>
      <diagonal/>
    </border>
    <border>
      <left/>
      <right/>
      <top/>
      <bottom style="dotted">
        <color rgb="FF000000"/>
      </bottom>
      <diagonal/>
    </border>
    <border>
      <left/>
      <right/>
      <top style="dotted">
        <color rgb="FF000000"/>
      </top>
      <bottom style="dotted">
        <color rgb="FF000000"/>
      </bottom>
      <diagonal/>
    </border>
    <border>
      <left style="medium">
        <color rgb="FF000000"/>
      </left>
      <right/>
      <top style="dotted">
        <color rgb="FF000000"/>
      </top>
      <bottom style="medium">
        <color rgb="FF000000"/>
      </bottom>
      <diagonal/>
    </border>
    <border>
      <left/>
      <right/>
      <top style="dotted">
        <color rgb="FF000000"/>
      </top>
      <bottom style="medium">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indexed="64"/>
      </right>
      <top style="thin">
        <color rgb="FF000000"/>
      </top>
      <bottom/>
      <diagonal/>
    </border>
    <border>
      <left style="thin">
        <color rgb="FF000000"/>
      </left>
      <right style="thin">
        <color indexed="64"/>
      </right>
      <top/>
      <bottom/>
      <diagonal/>
    </border>
    <border>
      <left style="thin">
        <color rgb="FF000000"/>
      </left>
      <right style="thin">
        <color indexed="64"/>
      </right>
      <top/>
      <bottom style="thin">
        <color rgb="FF000000"/>
      </bottom>
      <diagonal/>
    </border>
    <border>
      <left style="thin">
        <color rgb="FF000000"/>
      </left>
      <right/>
      <top style="thin">
        <color indexed="64"/>
      </top>
      <bottom style="thin">
        <color rgb="FF000000"/>
      </bottom>
      <diagonal/>
    </border>
    <border>
      <left/>
      <right style="thin">
        <color indexed="64"/>
      </right>
      <top style="thin">
        <color indexed="64"/>
      </top>
      <bottom style="thin">
        <color rgb="FF000000"/>
      </bottom>
      <diagonal/>
    </border>
    <border>
      <left/>
      <right style="thin">
        <color rgb="FF000000"/>
      </right>
      <top/>
      <bottom/>
      <diagonal/>
    </border>
    <border>
      <left style="medium">
        <color rgb="FF000000"/>
      </left>
      <right style="medium">
        <color rgb="FF000000"/>
      </right>
      <top style="medium">
        <color rgb="FF000000"/>
      </top>
      <bottom style="dotted">
        <color rgb="FF000000"/>
      </bottom>
      <diagonal/>
    </border>
    <border>
      <left style="medium">
        <color rgb="FF000000"/>
      </left>
      <right style="medium">
        <color rgb="FF000000"/>
      </right>
      <top style="dotted">
        <color rgb="FF000000"/>
      </top>
      <bottom style="dotted">
        <color rgb="FF000000"/>
      </bottom>
      <diagonal/>
    </border>
    <border>
      <left style="medium">
        <color rgb="FF000000"/>
      </left>
      <right style="medium">
        <color rgb="FF000000"/>
      </right>
      <top style="dotted">
        <color rgb="FF000000"/>
      </top>
      <bottom style="medium">
        <color rgb="FF000000"/>
      </bottom>
      <diagonal/>
    </border>
    <border>
      <left style="thin">
        <color rgb="FF000000"/>
      </left>
      <right style="thin">
        <color rgb="FF000000"/>
      </right>
      <top style="medium">
        <color indexed="64"/>
      </top>
      <bottom style="dotted">
        <color rgb="FF000000"/>
      </bottom>
      <diagonal/>
    </border>
    <border>
      <left style="thin">
        <color rgb="FF000000"/>
      </left>
      <right/>
      <top style="medium">
        <color indexed="64"/>
      </top>
      <bottom style="dotted">
        <color rgb="FF000000"/>
      </bottom>
      <diagonal/>
    </border>
    <border>
      <left style="thin">
        <color rgb="FF000000"/>
      </left>
      <right style="hair">
        <color rgb="FF000000"/>
      </right>
      <top style="medium">
        <color indexed="64"/>
      </top>
      <bottom style="dotted">
        <color rgb="FF000000"/>
      </bottom>
      <diagonal/>
    </border>
    <border>
      <left style="hair">
        <color rgb="FF000000"/>
      </left>
      <right style="hair">
        <color rgb="FF000000"/>
      </right>
      <top style="medium">
        <color indexed="64"/>
      </top>
      <bottom style="dotted">
        <color rgb="FF000000"/>
      </bottom>
      <diagonal/>
    </border>
    <border>
      <left style="thin">
        <color rgb="FF000000"/>
      </left>
      <right style="thin">
        <color rgb="FF000000"/>
      </right>
      <top style="dotted">
        <color rgb="FF000000"/>
      </top>
      <bottom style="medium">
        <color indexed="64"/>
      </bottom>
      <diagonal/>
    </border>
    <border>
      <left style="thin">
        <color rgb="FF000000"/>
      </left>
      <right/>
      <top style="dotted">
        <color rgb="FF000000"/>
      </top>
      <bottom style="medium">
        <color indexed="64"/>
      </bottom>
      <diagonal/>
    </border>
    <border>
      <left style="thin">
        <color rgb="FF000000"/>
      </left>
      <right style="hair">
        <color rgb="FF000000"/>
      </right>
      <top style="dotted">
        <color rgb="FF000000"/>
      </top>
      <bottom style="medium">
        <color indexed="64"/>
      </bottom>
      <diagonal/>
    </border>
    <border>
      <left style="hair">
        <color rgb="FF000000"/>
      </left>
      <right style="hair">
        <color rgb="FF000000"/>
      </right>
      <top style="dotted">
        <color rgb="FF000000"/>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top style="medium">
        <color indexed="64"/>
      </top>
      <bottom style="medium">
        <color indexed="64"/>
      </bottom>
      <diagonal/>
    </border>
    <border>
      <left style="thin">
        <color rgb="FF000000"/>
      </left>
      <right style="hair">
        <color rgb="FF000000"/>
      </right>
      <top style="medium">
        <color indexed="64"/>
      </top>
      <bottom style="medium">
        <color indexed="64"/>
      </bottom>
      <diagonal/>
    </border>
    <border>
      <left style="hair">
        <color rgb="FF000000"/>
      </left>
      <right style="hair">
        <color rgb="FF000000"/>
      </right>
      <top style="medium">
        <color indexed="64"/>
      </top>
      <bottom style="medium">
        <color indexed="64"/>
      </bottom>
      <diagonal/>
    </border>
    <border>
      <left style="thin">
        <color indexed="64"/>
      </left>
      <right style="thin">
        <color rgb="FF000000"/>
      </right>
      <top style="medium">
        <color indexed="64"/>
      </top>
      <bottom style="medium">
        <color indexed="64"/>
      </bottom>
      <diagonal/>
    </border>
    <border>
      <left/>
      <right/>
      <top/>
      <bottom style="thick">
        <color rgb="FF7F7F7F"/>
      </bottom>
      <diagonal/>
    </border>
    <border>
      <left style="thin">
        <color rgb="FFA5A5A5"/>
      </left>
      <right/>
      <top style="thin">
        <color rgb="FFA5A5A5"/>
      </top>
      <bottom/>
      <diagonal/>
    </border>
    <border>
      <left/>
      <right/>
      <top style="thin">
        <color rgb="FFA5A5A5"/>
      </top>
      <bottom/>
      <diagonal/>
    </border>
    <border>
      <left/>
      <right style="thick">
        <color rgb="FF7F7F7F"/>
      </right>
      <top style="thin">
        <color rgb="FFA5A5A5"/>
      </top>
      <bottom/>
      <diagonal/>
    </border>
    <border>
      <left style="thin">
        <color rgb="FFA5A5A5"/>
      </left>
      <right/>
      <top/>
      <bottom/>
      <diagonal/>
    </border>
    <border>
      <left/>
      <right style="thick">
        <color rgb="FF7F7F7F"/>
      </right>
      <top/>
      <bottom/>
      <diagonal/>
    </border>
    <border>
      <left style="thin">
        <color rgb="FFA5A5A5"/>
      </left>
      <right/>
      <top/>
      <bottom style="thick">
        <color rgb="FF7F7F7F"/>
      </bottom>
      <diagonal/>
    </border>
    <border>
      <left/>
      <right style="thick">
        <color rgb="FF7F7F7F"/>
      </right>
      <top/>
      <bottom style="thick">
        <color rgb="FF7F7F7F"/>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
      <left style="thick">
        <color rgb="FFFFFFFF"/>
      </left>
      <right/>
      <top style="thick">
        <color rgb="FFFFFFFF"/>
      </top>
      <bottom/>
      <diagonal/>
    </border>
    <border>
      <left/>
      <right/>
      <top style="thick">
        <color rgb="FFFFFFFF"/>
      </top>
      <bottom/>
      <diagonal/>
    </border>
    <border>
      <left/>
      <right style="thick">
        <color rgb="FFFFFFFF"/>
      </right>
      <top style="thick">
        <color rgb="FFFFFFFF"/>
      </top>
      <bottom/>
      <diagonal/>
    </border>
    <border>
      <left/>
      <right style="thin">
        <color indexed="64"/>
      </right>
      <top style="thin">
        <color rgb="FF000000"/>
      </top>
      <bottom/>
      <diagonal/>
    </border>
    <border>
      <left/>
      <right style="thin">
        <color indexed="64"/>
      </right>
      <top/>
      <bottom style="thin">
        <color rgb="FF000000"/>
      </bottom>
      <diagonal/>
    </border>
    <border>
      <left style="thin">
        <color indexed="64"/>
      </left>
      <right style="thin">
        <color rgb="FF000000"/>
      </right>
      <top style="thin">
        <color rgb="FF000000"/>
      </top>
      <bottom/>
      <diagonal/>
    </border>
    <border>
      <left style="thin">
        <color indexed="64"/>
      </left>
      <right style="thin">
        <color rgb="FF000000"/>
      </right>
      <top/>
      <bottom style="thin">
        <color rgb="FF000000"/>
      </bottom>
      <diagonal/>
    </border>
    <border>
      <left style="thin">
        <color rgb="FF000000"/>
      </left>
      <right/>
      <top/>
      <bottom style="thin">
        <color indexed="64"/>
      </bottom>
      <diagonal/>
    </border>
    <border>
      <left/>
      <right style="thin">
        <color rgb="FF000000"/>
      </right>
      <top style="medium">
        <color indexed="64"/>
      </top>
      <bottom/>
      <diagonal/>
    </border>
    <border>
      <left style="thin">
        <color rgb="FF000000"/>
      </left>
      <right style="thin">
        <color rgb="FF000000"/>
      </right>
      <top style="medium">
        <color indexed="64"/>
      </top>
      <bottom/>
      <diagonal/>
    </border>
    <border>
      <left style="thin">
        <color indexed="64"/>
      </left>
      <right style="thin">
        <color rgb="FF000000"/>
      </right>
      <top style="medium">
        <color indexed="64"/>
      </top>
      <bottom/>
      <diagonal/>
    </border>
    <border>
      <left/>
      <right style="medium">
        <color indexed="64"/>
      </right>
      <top/>
      <bottom style="thin">
        <color rgb="FF000000"/>
      </bottom>
      <diagonal/>
    </border>
    <border>
      <left/>
      <right style="thin">
        <color rgb="FF000000"/>
      </right>
      <top/>
      <bottom style="medium">
        <color indexed="64"/>
      </bottom>
      <diagonal/>
    </border>
    <border>
      <left style="thin">
        <color rgb="FF000000"/>
      </left>
      <right style="thin">
        <color rgb="FF000000"/>
      </right>
      <top/>
      <bottom style="medium">
        <color indexed="64"/>
      </bottom>
      <diagonal/>
    </border>
    <border>
      <left style="thin">
        <color rgb="FF000000"/>
      </left>
      <right/>
      <top/>
      <bottom style="medium">
        <color indexed="64"/>
      </bottom>
      <diagonal/>
    </border>
    <border>
      <left style="thin">
        <color indexed="64"/>
      </left>
      <right style="thin">
        <color rgb="FF000000"/>
      </right>
      <top/>
      <bottom style="medium">
        <color indexed="64"/>
      </bottom>
      <diagonal/>
    </border>
    <border>
      <left style="thin">
        <color rgb="FF000000"/>
      </left>
      <right/>
      <top style="medium">
        <color indexed="64"/>
      </top>
      <bottom/>
      <diagonal/>
    </border>
    <border>
      <left/>
      <right style="medium">
        <color indexed="64"/>
      </right>
      <top style="thin">
        <color rgb="FF000000"/>
      </top>
      <bottom/>
      <diagonal/>
    </border>
    <border>
      <left/>
      <right style="thick">
        <color theme="0"/>
      </right>
      <top/>
      <bottom style="thick">
        <color theme="0"/>
      </bottom>
      <diagonal/>
    </border>
    <border>
      <left style="thick">
        <color theme="0"/>
      </left>
      <right/>
      <top/>
      <bottom style="thick">
        <color theme="0"/>
      </bottom>
      <diagonal/>
    </border>
    <border>
      <left/>
      <right/>
      <top/>
      <bottom style="thick">
        <color theme="0"/>
      </bottom>
      <diagonal/>
    </border>
    <border>
      <left style="thick">
        <color theme="0"/>
      </left>
      <right style="thin">
        <color theme="0"/>
      </right>
      <top style="thick">
        <color theme="0"/>
      </top>
      <bottom style="thick">
        <color theme="2"/>
      </bottom>
      <diagonal/>
    </border>
    <border>
      <left style="thin">
        <color theme="0"/>
      </left>
      <right style="thin">
        <color theme="0"/>
      </right>
      <top style="thick">
        <color theme="0"/>
      </top>
      <bottom style="thick">
        <color theme="2"/>
      </bottom>
      <diagonal/>
    </border>
    <border>
      <left style="thin">
        <color theme="0"/>
      </left>
      <right style="thick">
        <color theme="0"/>
      </right>
      <top style="thick">
        <color theme="0"/>
      </top>
      <bottom style="thick">
        <color theme="2"/>
      </bottom>
      <diagonal/>
    </border>
    <border>
      <left style="thick">
        <color theme="0"/>
      </left>
      <right style="thin">
        <color theme="0"/>
      </right>
      <top/>
      <bottom/>
      <diagonal/>
    </border>
    <border>
      <left style="thin">
        <color theme="0"/>
      </left>
      <right style="thin">
        <color theme="0"/>
      </right>
      <top style="thick">
        <color theme="2"/>
      </top>
      <bottom/>
      <diagonal/>
    </border>
    <border>
      <left style="thin">
        <color theme="0"/>
      </left>
      <right style="thick">
        <color theme="0"/>
      </right>
      <top style="thick">
        <color theme="2"/>
      </top>
      <bottom/>
      <diagonal/>
    </border>
    <border>
      <left style="thick">
        <color theme="0"/>
      </left>
      <right style="thin">
        <color theme="0"/>
      </right>
      <top/>
      <bottom style="thick">
        <color theme="0"/>
      </bottom>
      <diagonal/>
    </border>
    <border>
      <left style="thin">
        <color theme="0"/>
      </left>
      <right style="thin">
        <color theme="0"/>
      </right>
      <top/>
      <bottom style="thick">
        <color theme="0"/>
      </bottom>
      <diagonal/>
    </border>
    <border>
      <left style="thin">
        <color theme="0"/>
      </left>
      <right style="thick">
        <color theme="0"/>
      </right>
      <top/>
      <bottom style="thick">
        <color theme="0"/>
      </bottom>
      <diagonal/>
    </border>
    <border>
      <left style="thick">
        <color theme="0"/>
      </left>
      <right style="thin">
        <color theme="0"/>
      </right>
      <top/>
      <bottom style="dotted">
        <color rgb="FF000000"/>
      </bottom>
      <diagonal/>
    </border>
    <border>
      <left style="thin">
        <color theme="0"/>
      </left>
      <right style="thin">
        <color theme="0"/>
      </right>
      <top/>
      <bottom style="dotted">
        <color rgb="FF000000"/>
      </bottom>
      <diagonal/>
    </border>
    <border>
      <left style="thin">
        <color theme="0"/>
      </left>
      <right style="thin">
        <color theme="0"/>
      </right>
      <top/>
      <bottom/>
      <diagonal/>
    </border>
    <border>
      <left style="thin">
        <color theme="0"/>
      </left>
      <right style="thick">
        <color theme="0"/>
      </right>
      <top/>
      <bottom/>
      <diagonal/>
    </border>
    <border>
      <left style="thick">
        <color theme="0"/>
      </left>
      <right style="thin">
        <color theme="0"/>
      </right>
      <top style="dotted">
        <color rgb="FF000000"/>
      </top>
      <bottom style="thick">
        <color theme="0"/>
      </bottom>
      <diagonal/>
    </border>
    <border>
      <left style="thin">
        <color theme="0"/>
      </left>
      <right style="thin">
        <color theme="0"/>
      </right>
      <top style="dotted">
        <color rgb="FF000000"/>
      </top>
      <bottom style="thick">
        <color theme="0"/>
      </bottom>
      <diagonal/>
    </border>
    <border>
      <left style="thick">
        <color theme="0"/>
      </left>
      <right/>
      <top style="thick">
        <color theme="0"/>
      </top>
      <bottom/>
      <diagonal/>
    </border>
    <border>
      <left/>
      <right/>
      <top style="thick">
        <color theme="0"/>
      </top>
      <bottom/>
      <diagonal/>
    </border>
    <border>
      <left/>
      <right style="thick">
        <color theme="0"/>
      </right>
      <top style="thick">
        <color theme="0"/>
      </top>
      <bottom/>
      <diagonal/>
    </border>
  </borders>
  <cellStyleXfs count="1">
    <xf numFmtId="0" fontId="0" fillId="0" borderId="0"/>
  </cellStyleXfs>
  <cellXfs count="578">
    <xf numFmtId="0" fontId="0" fillId="0" borderId="0" xfId="0" applyAlignment="1">
      <alignment vertical="center"/>
    </xf>
    <xf numFmtId="0" fontId="11" fillId="2" borderId="0" xfId="0" applyFont="1" applyFill="1" applyAlignment="1">
      <alignment vertical="center"/>
    </xf>
    <xf numFmtId="0" fontId="12" fillId="3" borderId="0" xfId="0" applyFont="1" applyFill="1" applyAlignment="1">
      <alignment vertical="center"/>
    </xf>
    <xf numFmtId="0" fontId="13" fillId="3" borderId="0" xfId="0" applyFont="1" applyFill="1" applyAlignment="1">
      <alignment vertical="center"/>
    </xf>
    <xf numFmtId="0" fontId="12" fillId="2" borderId="0" xfId="0" applyFont="1" applyFill="1" applyAlignment="1">
      <alignment vertical="center"/>
    </xf>
    <xf numFmtId="0" fontId="14" fillId="2" borderId="0" xfId="0" applyFont="1" applyFill="1" applyAlignment="1">
      <alignment vertical="center"/>
    </xf>
    <xf numFmtId="0" fontId="15" fillId="2" borderId="0" xfId="0" applyFont="1" applyFill="1" applyAlignment="1">
      <alignment horizontal="right" vertical="center"/>
    </xf>
    <xf numFmtId="0" fontId="16" fillId="2" borderId="0" xfId="0" applyFont="1" applyFill="1" applyAlignment="1">
      <alignment vertical="center"/>
    </xf>
    <xf numFmtId="0" fontId="16" fillId="2" borderId="0" xfId="0" applyFont="1" applyFill="1" applyAlignment="1">
      <alignment horizontal="right" vertical="center"/>
    </xf>
    <xf numFmtId="0" fontId="11" fillId="2" borderId="0" xfId="0" applyFont="1" applyFill="1" applyAlignment="1">
      <alignment horizontal="right" vertical="center"/>
    </xf>
    <xf numFmtId="0" fontId="17" fillId="2" borderId="0" xfId="0" applyFont="1" applyFill="1" applyAlignment="1">
      <alignment vertical="center"/>
    </xf>
    <xf numFmtId="0" fontId="18" fillId="2" borderId="0" xfId="0" applyFont="1" applyFill="1" applyAlignment="1">
      <alignment horizontal="right"/>
    </xf>
    <xf numFmtId="0" fontId="19" fillId="2" borderId="0" xfId="0" quotePrefix="1" applyFont="1" applyFill="1" applyAlignment="1">
      <alignment horizontal="right"/>
    </xf>
    <xf numFmtId="0" fontId="11" fillId="4" borderId="0" xfId="0" applyFont="1" applyFill="1" applyAlignment="1">
      <alignment horizontal="left" vertical="center"/>
    </xf>
    <xf numFmtId="0" fontId="11" fillId="4" borderId="0" xfId="0" applyFont="1" applyFill="1" applyAlignment="1">
      <alignment horizontal="center" vertical="center"/>
    </xf>
    <xf numFmtId="0" fontId="11" fillId="2" borderId="0" xfId="0" applyFont="1" applyFill="1" applyAlignment="1">
      <alignment horizontal="center" vertical="center"/>
    </xf>
    <xf numFmtId="0" fontId="17" fillId="5" borderId="0" xfId="0" applyFont="1" applyFill="1" applyAlignment="1">
      <alignment vertical="center" shrinkToFit="1"/>
    </xf>
    <xf numFmtId="0" fontId="20" fillId="5" borderId="0" xfId="0" applyFont="1" applyFill="1" applyAlignment="1">
      <alignment horizontal="right" vertical="center" shrinkToFit="1"/>
    </xf>
    <xf numFmtId="0" fontId="17" fillId="5" borderId="0" xfId="0" applyFont="1" applyFill="1" applyAlignment="1">
      <alignment horizontal="center" vertical="center" shrinkToFit="1"/>
    </xf>
    <xf numFmtId="0" fontId="11" fillId="2" borderId="0" xfId="0" applyFont="1" applyFill="1" applyAlignment="1">
      <alignment vertical="center" shrinkToFit="1"/>
    </xf>
    <xf numFmtId="2" fontId="11" fillId="2" borderId="0" xfId="0" applyNumberFormat="1" applyFont="1" applyFill="1" applyAlignment="1">
      <alignment vertical="center"/>
    </xf>
    <xf numFmtId="0" fontId="21" fillId="2" borderId="0" xfId="0" applyFont="1" applyFill="1" applyAlignment="1">
      <alignment vertical="center"/>
    </xf>
    <xf numFmtId="0" fontId="0" fillId="2" borderId="0" xfId="0" applyFill="1" applyAlignment="1">
      <alignment vertical="center"/>
    </xf>
    <xf numFmtId="0" fontId="22" fillId="2" borderId="0" xfId="0" applyFont="1" applyFill="1" applyAlignment="1">
      <alignment vertical="center"/>
    </xf>
    <xf numFmtId="0" fontId="23" fillId="2" borderId="0" xfId="0" applyFont="1" applyFill="1" applyAlignment="1">
      <alignment vertical="center"/>
    </xf>
    <xf numFmtId="0" fontId="24" fillId="2" borderId="0" xfId="0" applyFont="1" applyFill="1" applyAlignment="1">
      <alignment vertical="center"/>
    </xf>
    <xf numFmtId="0" fontId="25" fillId="2" borderId="0" xfId="0" applyFont="1" applyFill="1" applyAlignment="1">
      <alignment vertical="center"/>
    </xf>
    <xf numFmtId="0" fontId="26" fillId="2" borderId="0" xfId="0" applyFont="1" applyFill="1" applyAlignment="1">
      <alignment vertical="center"/>
    </xf>
    <xf numFmtId="0" fontId="27" fillId="2" borderId="0" xfId="0" applyFont="1" applyFill="1" applyAlignment="1">
      <alignment vertical="center"/>
    </xf>
    <xf numFmtId="176" fontId="24" fillId="2" borderId="0" xfId="0" applyNumberFormat="1" applyFont="1" applyFill="1" applyAlignment="1">
      <alignment horizontal="right" vertical="center"/>
    </xf>
    <xf numFmtId="0" fontId="24" fillId="2" borderId="0" xfId="0" applyFont="1" applyFill="1" applyAlignment="1">
      <alignment horizontal="right" vertical="center"/>
    </xf>
    <xf numFmtId="0" fontId="28" fillId="2" borderId="0" xfId="0" applyFont="1" applyFill="1" applyAlignment="1">
      <alignment vertical="center"/>
    </xf>
    <xf numFmtId="0" fontId="29" fillId="6" borderId="0" xfId="0" applyFont="1" applyFill="1" applyAlignment="1">
      <alignment horizontal="center" vertical="center"/>
    </xf>
    <xf numFmtId="0" fontId="30" fillId="2" borderId="0" xfId="0" applyFont="1" applyFill="1" applyAlignment="1">
      <alignment vertical="center"/>
    </xf>
    <xf numFmtId="0" fontId="31" fillId="2" borderId="0" xfId="0" applyFont="1" applyFill="1"/>
    <xf numFmtId="0" fontId="30" fillId="2" borderId="0" xfId="0" applyFont="1" applyFill="1" applyAlignment="1">
      <alignment horizontal="center" vertical="center"/>
    </xf>
    <xf numFmtId="0" fontId="30" fillId="9" borderId="0" xfId="0" applyFont="1" applyFill="1" applyAlignment="1">
      <alignment vertical="center"/>
    </xf>
    <xf numFmtId="0" fontId="0" fillId="9" borderId="0" xfId="0" applyFill="1" applyAlignment="1">
      <alignment vertical="center"/>
    </xf>
    <xf numFmtId="0" fontId="0" fillId="2" borderId="13" xfId="0" applyFill="1" applyBorder="1" applyAlignment="1">
      <alignment vertical="center"/>
    </xf>
    <xf numFmtId="0" fontId="0" fillId="2" borderId="14" xfId="0" applyFill="1" applyBorder="1" applyAlignment="1">
      <alignment vertical="center"/>
    </xf>
    <xf numFmtId="0" fontId="30" fillId="2" borderId="15" xfId="0" applyFont="1" applyFill="1" applyBorder="1" applyAlignment="1">
      <alignment vertical="center"/>
    </xf>
    <xf numFmtId="0" fontId="30" fillId="2" borderId="16" xfId="0" applyFont="1" applyFill="1" applyBorder="1" applyAlignment="1">
      <alignment vertical="center"/>
    </xf>
    <xf numFmtId="0" fontId="30" fillId="2" borderId="17" xfId="0" applyFont="1" applyFill="1" applyBorder="1" applyAlignment="1">
      <alignment vertical="center"/>
    </xf>
    <xf numFmtId="0" fontId="30" fillId="2" borderId="18" xfId="0" applyFont="1" applyFill="1" applyBorder="1" applyAlignment="1">
      <alignment vertical="center"/>
    </xf>
    <xf numFmtId="0" fontId="33" fillId="2" borderId="0" xfId="0" applyFont="1" applyFill="1" applyAlignment="1">
      <alignment vertical="center"/>
    </xf>
    <xf numFmtId="0" fontId="34" fillId="2" borderId="0" xfId="0" applyFont="1" applyFill="1" applyAlignment="1">
      <alignment horizontal="center" vertical="center"/>
    </xf>
    <xf numFmtId="0" fontId="35" fillId="2" borderId="0" xfId="0" applyFont="1" applyFill="1" applyAlignment="1">
      <alignment vertical="center"/>
    </xf>
    <xf numFmtId="0" fontId="35" fillId="2" borderId="0" xfId="0" applyFont="1" applyFill="1" applyAlignment="1">
      <alignment horizontal="center" vertical="center"/>
    </xf>
    <xf numFmtId="0" fontId="15" fillId="2" borderId="0" xfId="0" applyFont="1" applyFill="1" applyAlignment="1">
      <alignment vertical="center"/>
    </xf>
    <xf numFmtId="0" fontId="35" fillId="2" borderId="19" xfId="0" applyFont="1" applyFill="1" applyBorder="1" applyAlignment="1">
      <alignment vertical="center"/>
    </xf>
    <xf numFmtId="0" fontId="36" fillId="2" borderId="0" xfId="0" applyFont="1" applyFill="1" applyAlignment="1">
      <alignment horizontal="right" vertical="top"/>
    </xf>
    <xf numFmtId="0" fontId="37" fillId="2" borderId="0" xfId="0" applyFont="1" applyFill="1"/>
    <xf numFmtId="0" fontId="35" fillId="2" borderId="20" xfId="0" applyFont="1" applyFill="1" applyBorder="1" applyAlignment="1">
      <alignment horizontal="center" vertical="center"/>
    </xf>
    <xf numFmtId="0" fontId="0" fillId="2" borderId="17" xfId="0" applyFill="1" applyBorder="1" applyAlignment="1">
      <alignment vertical="center"/>
    </xf>
    <xf numFmtId="0" fontId="38" fillId="2" borderId="0" xfId="0" applyFont="1" applyFill="1" applyAlignment="1">
      <alignment vertical="center"/>
    </xf>
    <xf numFmtId="0" fontId="0" fillId="2" borderId="21" xfId="0" applyFill="1" applyBorder="1" applyAlignment="1">
      <alignment vertical="center"/>
    </xf>
    <xf numFmtId="0" fontId="0" fillId="2" borderId="22" xfId="0" applyFill="1" applyBorder="1" applyAlignment="1">
      <alignment vertical="center"/>
    </xf>
    <xf numFmtId="0" fontId="30" fillId="2" borderId="23" xfId="0" applyFont="1" applyFill="1" applyBorder="1" applyAlignment="1">
      <alignment vertical="center"/>
    </xf>
    <xf numFmtId="0" fontId="39" fillId="2" borderId="17" xfId="0" applyFont="1" applyFill="1" applyBorder="1" applyAlignment="1">
      <alignment vertical="center"/>
    </xf>
    <xf numFmtId="0" fontId="40" fillId="2" borderId="17" xfId="0" applyFont="1" applyFill="1" applyBorder="1" applyAlignment="1">
      <alignment vertical="center"/>
    </xf>
    <xf numFmtId="0" fontId="40" fillId="2" borderId="0" xfId="0" applyFont="1" applyFill="1" applyAlignment="1">
      <alignment vertical="center"/>
    </xf>
    <xf numFmtId="0" fontId="29" fillId="5" borderId="0" xfId="0" applyFont="1" applyFill="1" applyAlignment="1">
      <alignment vertical="center"/>
    </xf>
    <xf numFmtId="0" fontId="41" fillId="5" borderId="0" xfId="0" applyFont="1" applyFill="1" applyAlignment="1">
      <alignment horizontal="center" vertical="center"/>
    </xf>
    <xf numFmtId="0" fontId="43" fillId="5" borderId="0" xfId="0" applyFont="1" applyFill="1" applyAlignment="1">
      <alignment horizontal="right" vertical="center"/>
    </xf>
    <xf numFmtId="0" fontId="44" fillId="5" borderId="0" xfId="0" applyFont="1" applyFill="1" applyAlignment="1">
      <alignment horizontal="left" vertical="center"/>
    </xf>
    <xf numFmtId="0" fontId="45" fillId="5" borderId="0" xfId="0" applyFont="1" applyFill="1" applyAlignment="1">
      <alignment horizontal="right" vertical="center" wrapText="1"/>
    </xf>
    <xf numFmtId="0" fontId="0" fillId="5" borderId="0" xfId="0" applyFill="1" applyAlignment="1">
      <alignment vertical="center"/>
    </xf>
    <xf numFmtId="0" fontId="45" fillId="5" borderId="0" xfId="0" applyFont="1" applyFill="1" applyAlignment="1">
      <alignment horizontal="right" vertical="center"/>
    </xf>
    <xf numFmtId="0" fontId="46" fillId="5" borderId="0" xfId="0" applyFont="1" applyFill="1" applyAlignment="1">
      <alignment horizontal="left" vertical="center"/>
    </xf>
    <xf numFmtId="0" fontId="41" fillId="5" borderId="0" xfId="0" applyFont="1" applyFill="1" applyAlignment="1">
      <alignment vertical="center"/>
    </xf>
    <xf numFmtId="0" fontId="41" fillId="5" borderId="25" xfId="0" applyFont="1" applyFill="1" applyBorder="1" applyAlignment="1">
      <alignment vertical="center"/>
    </xf>
    <xf numFmtId="0" fontId="43" fillId="5" borderId="25" xfId="0" applyFont="1" applyFill="1" applyBorder="1" applyAlignment="1">
      <alignment horizontal="center" vertical="center"/>
    </xf>
    <xf numFmtId="176" fontId="47" fillId="5" borderId="25" xfId="0" applyNumberFormat="1" applyFont="1" applyFill="1" applyBorder="1" applyAlignment="1">
      <alignment horizontal="center" vertical="center"/>
    </xf>
    <xf numFmtId="176" fontId="47" fillId="5" borderId="25" xfId="0" applyNumberFormat="1" applyFont="1" applyFill="1" applyBorder="1" applyAlignment="1">
      <alignment vertical="center"/>
    </xf>
    <xf numFmtId="2" fontId="48" fillId="5" borderId="25" xfId="0" applyNumberFormat="1" applyFont="1" applyFill="1" applyBorder="1" applyAlignment="1">
      <alignment vertical="center"/>
    </xf>
    <xf numFmtId="0" fontId="49" fillId="5" borderId="0" xfId="0" applyFont="1" applyFill="1" applyAlignment="1">
      <alignment vertical="center"/>
    </xf>
    <xf numFmtId="0" fontId="43" fillId="5" borderId="25" xfId="0" applyFont="1" applyFill="1" applyBorder="1" applyAlignment="1">
      <alignment vertical="center"/>
    </xf>
    <xf numFmtId="0" fontId="41" fillId="5" borderId="25" xfId="0" applyFont="1" applyFill="1" applyBorder="1" applyAlignment="1">
      <alignment horizontal="center" vertical="center"/>
    </xf>
    <xf numFmtId="0" fontId="47" fillId="5" borderId="25" xfId="0" applyFont="1" applyFill="1" applyBorder="1" applyAlignment="1">
      <alignment vertical="center"/>
    </xf>
    <xf numFmtId="0" fontId="50" fillId="2" borderId="0" xfId="0" applyFont="1" applyFill="1" applyAlignment="1">
      <alignment horizontal="center"/>
    </xf>
    <xf numFmtId="0" fontId="35" fillId="11" borderId="0" xfId="0" applyFont="1" applyFill="1" applyAlignment="1">
      <alignment vertical="center"/>
    </xf>
    <xf numFmtId="0" fontId="51" fillId="2" borderId="0" xfId="0" applyFont="1" applyFill="1" applyAlignment="1">
      <alignment horizontal="center" vertical="center"/>
    </xf>
    <xf numFmtId="0" fontId="52" fillId="2" borderId="0" xfId="0" applyFont="1" applyFill="1" applyAlignment="1">
      <alignment horizontal="center"/>
    </xf>
    <xf numFmtId="0" fontId="53" fillId="2" borderId="0" xfId="0" applyFont="1" applyFill="1" applyAlignment="1">
      <alignment horizontal="left" vertical="center" shrinkToFit="1"/>
    </xf>
    <xf numFmtId="0" fontId="32" fillId="2" borderId="0" xfId="0" applyFont="1" applyFill="1" applyAlignment="1">
      <alignment horizontal="right" vertical="center" shrinkToFit="1"/>
    </xf>
    <xf numFmtId="0" fontId="54" fillId="2" borderId="0" xfId="0" applyFont="1" applyFill="1" applyAlignment="1">
      <alignment vertical="center"/>
    </xf>
    <xf numFmtId="0" fontId="35" fillId="2" borderId="26" xfId="0" applyFont="1" applyFill="1" applyBorder="1" applyAlignment="1">
      <alignment horizontal="center" vertical="center"/>
    </xf>
    <xf numFmtId="0" fontId="25" fillId="2" borderId="0" xfId="0" applyFont="1" applyFill="1" applyAlignment="1">
      <alignment horizontal="center" vertical="center"/>
    </xf>
    <xf numFmtId="0" fontId="35" fillId="2" borderId="0" xfId="0" applyFont="1" applyFill="1" applyAlignment="1">
      <alignment horizontal="right" vertical="center" shrinkToFit="1"/>
    </xf>
    <xf numFmtId="0" fontId="53" fillId="2" borderId="0" xfId="0" applyFont="1" applyFill="1" applyAlignment="1">
      <alignment horizontal="left" vertical="center"/>
    </xf>
    <xf numFmtId="0" fontId="35" fillId="2" borderId="27" xfId="0" applyFont="1" applyFill="1" applyBorder="1" applyAlignment="1">
      <alignment horizontal="center" vertical="center"/>
    </xf>
    <xf numFmtId="0" fontId="35" fillId="2" borderId="0" xfId="0" applyFont="1" applyFill="1" applyAlignment="1">
      <alignment vertical="center" shrinkToFit="1"/>
    </xf>
    <xf numFmtId="0" fontId="35" fillId="2" borderId="28" xfId="0" applyFont="1" applyFill="1" applyBorder="1" applyAlignment="1">
      <alignment horizontal="center" vertical="center"/>
    </xf>
    <xf numFmtId="0" fontId="55" fillId="2" borderId="0" xfId="0" applyFont="1" applyFill="1" applyAlignment="1">
      <alignment vertical="center"/>
    </xf>
    <xf numFmtId="0" fontId="56" fillId="2" borderId="0" xfId="0" applyFont="1" applyFill="1" applyAlignment="1">
      <alignment vertical="center"/>
    </xf>
    <xf numFmtId="0" fontId="35" fillId="2" borderId="20" xfId="0" applyFont="1" applyFill="1" applyBorder="1" applyAlignment="1">
      <alignment horizontal="center" vertical="center" shrinkToFit="1"/>
    </xf>
    <xf numFmtId="0" fontId="37" fillId="2" borderId="20" xfId="0" applyFont="1" applyFill="1" applyBorder="1" applyAlignment="1">
      <alignment vertical="center" wrapText="1"/>
    </xf>
    <xf numFmtId="0" fontId="37" fillId="2" borderId="29" xfId="0" applyFont="1" applyFill="1" applyBorder="1" applyAlignment="1">
      <alignment vertical="center" wrapText="1"/>
    </xf>
    <xf numFmtId="0" fontId="25" fillId="2" borderId="30" xfId="0" applyFont="1" applyFill="1" applyBorder="1" applyAlignment="1">
      <alignment horizontal="center" vertical="center"/>
    </xf>
    <xf numFmtId="0" fontId="25" fillId="2" borderId="31" xfId="0" applyFont="1" applyFill="1" applyBorder="1" applyAlignment="1">
      <alignment horizontal="center" vertical="center"/>
    </xf>
    <xf numFmtId="0" fontId="37" fillId="2" borderId="32" xfId="0" applyFont="1" applyFill="1" applyBorder="1" applyAlignment="1">
      <alignment horizontal="center" vertical="center"/>
    </xf>
    <xf numFmtId="0" fontId="37" fillId="2" borderId="33" xfId="0" applyFont="1" applyFill="1" applyBorder="1" applyAlignment="1">
      <alignment horizontal="center" vertical="center"/>
    </xf>
    <xf numFmtId="176" fontId="35" fillId="2" borderId="34" xfId="0" applyNumberFormat="1" applyFont="1" applyFill="1" applyBorder="1" applyAlignment="1">
      <alignment horizontal="center" vertical="center"/>
    </xf>
    <xf numFmtId="176" fontId="35" fillId="2" borderId="35" xfId="0" applyNumberFormat="1" applyFont="1" applyFill="1" applyBorder="1" applyAlignment="1">
      <alignment horizontal="center" vertical="center"/>
    </xf>
    <xf numFmtId="176" fontId="35" fillId="2" borderId="32" xfId="0" applyNumberFormat="1" applyFont="1" applyFill="1" applyBorder="1" applyAlignment="1">
      <alignment vertical="center"/>
    </xf>
    <xf numFmtId="2" fontId="35" fillId="2" borderId="32" xfId="0" applyNumberFormat="1" applyFont="1" applyFill="1" applyBorder="1" applyAlignment="1">
      <alignment vertical="center"/>
    </xf>
    <xf numFmtId="0" fontId="37" fillId="2" borderId="36" xfId="0" applyFont="1" applyFill="1" applyBorder="1" applyAlignment="1">
      <alignment horizontal="center" vertical="center"/>
    </xf>
    <xf numFmtId="0" fontId="37" fillId="2" borderId="37" xfId="0" applyFont="1" applyFill="1" applyBorder="1" applyAlignment="1">
      <alignment horizontal="center" vertical="center"/>
    </xf>
    <xf numFmtId="176" fontId="35" fillId="2" borderId="38" xfId="0" applyNumberFormat="1" applyFont="1" applyFill="1" applyBorder="1" applyAlignment="1">
      <alignment horizontal="center" vertical="center"/>
    </xf>
    <xf numFmtId="176" fontId="35" fillId="2" borderId="39" xfId="0" applyNumberFormat="1" applyFont="1" applyFill="1" applyBorder="1" applyAlignment="1">
      <alignment horizontal="center" vertical="center"/>
    </xf>
    <xf numFmtId="176" fontId="35" fillId="2" borderId="36" xfId="0" applyNumberFormat="1" applyFont="1" applyFill="1" applyBorder="1" applyAlignment="1">
      <alignment vertical="center"/>
    </xf>
    <xf numFmtId="2" fontId="35" fillId="2" borderId="36" xfId="0" applyNumberFormat="1" applyFont="1" applyFill="1" applyBorder="1" applyAlignment="1">
      <alignment vertical="center"/>
    </xf>
    <xf numFmtId="0" fontId="35" fillId="11" borderId="0" xfId="0" applyFont="1" applyFill="1" applyAlignment="1">
      <alignment vertical="center" shrinkToFit="1"/>
    </xf>
    <xf numFmtId="0" fontId="35" fillId="11" borderId="0" xfId="0" applyFont="1" applyFill="1" applyAlignment="1">
      <alignment horizontal="center" vertical="center"/>
    </xf>
    <xf numFmtId="0" fontId="57" fillId="11" borderId="0" xfId="0" applyFont="1" applyFill="1" applyAlignment="1">
      <alignment vertical="center"/>
    </xf>
    <xf numFmtId="0" fontId="30" fillId="0" borderId="0" xfId="0" applyFont="1" applyAlignment="1">
      <alignment vertical="center"/>
    </xf>
    <xf numFmtId="0" fontId="38" fillId="0" borderId="0" xfId="0" applyFont="1" applyAlignment="1">
      <alignment vertical="center"/>
    </xf>
    <xf numFmtId="176" fontId="30" fillId="0" borderId="0" xfId="0" applyNumberFormat="1" applyFont="1" applyAlignment="1">
      <alignment vertical="center"/>
    </xf>
    <xf numFmtId="176" fontId="38" fillId="0" borderId="0" xfId="0" applyNumberFormat="1" applyFont="1" applyAlignment="1">
      <alignment vertical="center"/>
    </xf>
    <xf numFmtId="0" fontId="30" fillId="0" borderId="0" xfId="0" applyFont="1" applyAlignment="1">
      <alignment horizontal="center" vertical="center"/>
    </xf>
    <xf numFmtId="0" fontId="11" fillId="12" borderId="0" xfId="0" applyFont="1" applyFill="1" applyAlignment="1">
      <alignment vertical="center"/>
    </xf>
    <xf numFmtId="0" fontId="58" fillId="2" borderId="40" xfId="0" applyFont="1" applyFill="1" applyBorder="1" applyAlignment="1">
      <alignment vertical="center"/>
    </xf>
    <xf numFmtId="0" fontId="59" fillId="2" borderId="40" xfId="0" applyFont="1" applyFill="1" applyBorder="1" applyAlignment="1">
      <alignment vertical="center"/>
    </xf>
    <xf numFmtId="0" fontId="59" fillId="2" borderId="41" xfId="0" applyFont="1" applyFill="1" applyBorder="1" applyAlignment="1">
      <alignment vertical="center"/>
    </xf>
    <xf numFmtId="58" fontId="53" fillId="2" borderId="0" xfId="0" applyNumberFormat="1" applyFont="1" applyFill="1" applyAlignment="1">
      <alignment horizontal="left" vertical="center" shrinkToFit="1"/>
    </xf>
    <xf numFmtId="0" fontId="25" fillId="3" borderId="0" xfId="0" applyFont="1" applyFill="1" applyAlignment="1">
      <alignment horizontal="right"/>
    </xf>
    <xf numFmtId="0" fontId="59" fillId="2" borderId="42" xfId="0" applyFont="1" applyFill="1" applyBorder="1" applyAlignment="1">
      <alignment vertical="center"/>
    </xf>
    <xf numFmtId="0" fontId="60" fillId="2" borderId="0" xfId="0" applyFont="1" applyFill="1" applyAlignment="1">
      <alignment horizontal="right" vertical="center"/>
    </xf>
    <xf numFmtId="0" fontId="35" fillId="2" borderId="20" xfId="0" quotePrefix="1" applyFont="1" applyFill="1" applyBorder="1" applyAlignment="1">
      <alignment horizontal="center" vertical="center"/>
    </xf>
    <xf numFmtId="0" fontId="50" fillId="12" borderId="0" xfId="0" applyFont="1" applyFill="1" applyAlignment="1">
      <alignment horizontal="center"/>
    </xf>
    <xf numFmtId="0" fontId="52" fillId="12" borderId="0" xfId="0" applyFont="1" applyFill="1" applyAlignment="1">
      <alignment horizontal="center"/>
    </xf>
    <xf numFmtId="0" fontId="35" fillId="12" borderId="0" xfId="0" applyFont="1" applyFill="1" applyAlignment="1">
      <alignment horizontal="center" vertical="center"/>
    </xf>
    <xf numFmtId="0" fontId="35" fillId="12" borderId="0" xfId="0" applyFont="1" applyFill="1" applyAlignment="1">
      <alignment vertical="center"/>
    </xf>
    <xf numFmtId="0" fontId="37" fillId="12" borderId="0" xfId="0" applyFont="1" applyFill="1" applyAlignment="1">
      <alignment horizontal="right" vertical="center"/>
    </xf>
    <xf numFmtId="0" fontId="35" fillId="12" borderId="0" xfId="0" applyFont="1" applyFill="1" applyAlignment="1">
      <alignment horizontal="right" vertical="center"/>
    </xf>
    <xf numFmtId="0" fontId="35" fillId="2" borderId="29" xfId="0" applyFont="1" applyFill="1" applyBorder="1" applyAlignment="1">
      <alignment horizontal="center" vertical="center"/>
    </xf>
    <xf numFmtId="0" fontId="58" fillId="13" borderId="0" xfId="0" applyFont="1" applyFill="1" applyAlignment="1">
      <alignment horizontal="center" vertical="center"/>
    </xf>
    <xf numFmtId="0" fontId="61" fillId="14" borderId="0" xfId="0" applyFont="1" applyFill="1" applyAlignment="1">
      <alignment vertical="center"/>
    </xf>
    <xf numFmtId="0" fontId="0" fillId="14" borderId="0" xfId="0" applyFill="1" applyAlignment="1">
      <alignment vertical="center"/>
    </xf>
    <xf numFmtId="0" fontId="35" fillId="2" borderId="44" xfId="0" applyFont="1" applyFill="1" applyBorder="1" applyAlignment="1">
      <alignment horizontal="center" vertical="center"/>
    </xf>
    <xf numFmtId="0" fontId="35" fillId="2" borderId="45" xfId="0" applyFont="1" applyFill="1" applyBorder="1" applyAlignment="1">
      <alignment horizontal="center" vertical="center"/>
    </xf>
    <xf numFmtId="0" fontId="35" fillId="2" borderId="46" xfId="0" applyFont="1" applyFill="1" applyBorder="1" applyAlignment="1">
      <alignment horizontal="center" vertical="center"/>
    </xf>
    <xf numFmtId="0" fontId="35" fillId="2" borderId="47" xfId="0" applyFont="1" applyFill="1" applyBorder="1" applyAlignment="1">
      <alignment horizontal="center" vertical="center"/>
    </xf>
    <xf numFmtId="179" fontId="35" fillId="11" borderId="0" xfId="0" applyNumberFormat="1" applyFont="1" applyFill="1" applyAlignment="1">
      <alignment vertical="center"/>
    </xf>
    <xf numFmtId="179" fontId="0" fillId="0" borderId="0" xfId="0" applyNumberFormat="1" applyAlignment="1">
      <alignment vertical="center"/>
    </xf>
    <xf numFmtId="0" fontId="35" fillId="2" borderId="48" xfId="0" applyFont="1" applyFill="1" applyBorder="1" applyAlignment="1">
      <alignment horizontal="center" vertical="center" shrinkToFit="1"/>
    </xf>
    <xf numFmtId="0" fontId="35" fillId="2" borderId="49" xfId="0" applyFont="1" applyFill="1" applyBorder="1" applyAlignment="1">
      <alignment horizontal="center" vertical="center" shrinkToFit="1"/>
    </xf>
    <xf numFmtId="0" fontId="35" fillId="15" borderId="0" xfId="0" applyFont="1" applyFill="1" applyAlignment="1">
      <alignment vertical="center"/>
    </xf>
    <xf numFmtId="179" fontId="35" fillId="15" borderId="0" xfId="0" applyNumberFormat="1" applyFont="1" applyFill="1" applyAlignment="1">
      <alignment vertical="center"/>
    </xf>
    <xf numFmtId="0" fontId="35" fillId="15" borderId="1" xfId="0" applyFont="1" applyFill="1" applyBorder="1" applyAlignment="1">
      <alignment vertical="center"/>
    </xf>
    <xf numFmtId="177" fontId="35" fillId="15" borderId="0" xfId="0" applyNumberFormat="1" applyFont="1" applyFill="1" applyAlignment="1">
      <alignment horizontal="left" vertical="center"/>
    </xf>
    <xf numFmtId="179" fontId="35" fillId="15" borderId="0" xfId="0" applyNumberFormat="1" applyFont="1" applyFill="1" applyAlignment="1">
      <alignment vertical="center" shrinkToFit="1"/>
    </xf>
    <xf numFmtId="0" fontId="35" fillId="15" borderId="0" xfId="0" applyFont="1" applyFill="1" applyAlignment="1">
      <alignment vertical="center" shrinkToFit="1"/>
    </xf>
    <xf numFmtId="0" fontId="35" fillId="15" borderId="1" xfId="0" applyFont="1" applyFill="1" applyBorder="1" applyAlignment="1">
      <alignment vertical="center" shrinkToFit="1"/>
    </xf>
    <xf numFmtId="2" fontId="62" fillId="15" borderId="0" xfId="0" applyNumberFormat="1" applyFont="1" applyFill="1" applyAlignment="1">
      <alignment vertical="center"/>
    </xf>
    <xf numFmtId="176" fontId="62" fillId="15" borderId="0" xfId="0" applyNumberFormat="1" applyFont="1" applyFill="1" applyAlignment="1">
      <alignment vertical="center"/>
    </xf>
    <xf numFmtId="176" fontId="62" fillId="15" borderId="1" xfId="0" applyNumberFormat="1" applyFont="1" applyFill="1" applyBorder="1" applyAlignment="1">
      <alignment vertical="center"/>
    </xf>
    <xf numFmtId="176" fontId="63" fillId="15" borderId="0" xfId="0" applyNumberFormat="1" applyFont="1" applyFill="1" applyAlignment="1">
      <alignment vertical="center"/>
    </xf>
    <xf numFmtId="176" fontId="35" fillId="15" borderId="0" xfId="0" applyNumberFormat="1" applyFont="1" applyFill="1" applyAlignment="1">
      <alignment vertical="center"/>
    </xf>
    <xf numFmtId="178" fontId="35" fillId="15" borderId="0" xfId="0" applyNumberFormat="1" applyFont="1" applyFill="1" applyAlignment="1">
      <alignment vertical="center"/>
    </xf>
    <xf numFmtId="0" fontId="35" fillId="12" borderId="0" xfId="0" applyFont="1" applyFill="1" applyAlignment="1">
      <alignment vertical="center" shrinkToFit="1"/>
    </xf>
    <xf numFmtId="0" fontId="25" fillId="12" borderId="0" xfId="0" applyFont="1" applyFill="1" applyAlignment="1">
      <alignment vertical="center"/>
    </xf>
    <xf numFmtId="0" fontId="60" fillId="12" borderId="0" xfId="0" applyFont="1" applyFill="1" applyAlignment="1">
      <alignment horizontal="right" vertical="center"/>
    </xf>
    <xf numFmtId="0" fontId="35" fillId="2" borderId="0" xfId="0" applyFont="1" applyFill="1" applyAlignment="1" applyProtection="1">
      <alignment horizontal="right" vertical="center"/>
      <protection locked="0"/>
    </xf>
    <xf numFmtId="0" fontId="37" fillId="2" borderId="0" xfId="0" applyFont="1" applyFill="1" applyAlignment="1">
      <alignment vertical="center"/>
    </xf>
    <xf numFmtId="0" fontId="11" fillId="2" borderId="2" xfId="0" applyFont="1" applyFill="1" applyBorder="1" applyAlignment="1">
      <alignment vertical="center"/>
    </xf>
    <xf numFmtId="0" fontId="51" fillId="12" borderId="0" xfId="0" applyFont="1" applyFill="1" applyAlignment="1">
      <alignment horizontal="center" vertical="center"/>
    </xf>
    <xf numFmtId="0" fontId="52" fillId="12" borderId="19" xfId="0" applyFont="1" applyFill="1" applyBorder="1" applyAlignment="1">
      <alignment horizontal="center"/>
    </xf>
    <xf numFmtId="58" fontId="53" fillId="12" borderId="0" xfId="0" applyNumberFormat="1" applyFont="1" applyFill="1" applyAlignment="1">
      <alignment horizontal="left" vertical="center" shrinkToFit="1"/>
    </xf>
    <xf numFmtId="0" fontId="53" fillId="12" borderId="0" xfId="0" applyFont="1" applyFill="1" applyAlignment="1">
      <alignment horizontal="left" vertical="center" shrinkToFit="1"/>
    </xf>
    <xf numFmtId="0" fontId="32" fillId="12" borderId="0" xfId="0" applyFont="1" applyFill="1" applyAlignment="1">
      <alignment horizontal="right" vertical="center" shrinkToFit="1"/>
    </xf>
    <xf numFmtId="0" fontId="54" fillId="12" borderId="0" xfId="0" applyFont="1" applyFill="1" applyAlignment="1">
      <alignment vertical="center"/>
    </xf>
    <xf numFmtId="0" fontId="35" fillId="12" borderId="26" xfId="0" applyFont="1" applyFill="1" applyBorder="1" applyAlignment="1">
      <alignment horizontal="center" vertical="center"/>
    </xf>
    <xf numFmtId="0" fontId="25" fillId="12" borderId="0" xfId="0" applyFont="1" applyFill="1" applyAlignment="1">
      <alignment horizontal="center" vertical="center"/>
    </xf>
    <xf numFmtId="0" fontId="35" fillId="12" borderId="0" xfId="0" applyFont="1" applyFill="1" applyAlignment="1">
      <alignment horizontal="right" vertical="center" shrinkToFit="1"/>
    </xf>
    <xf numFmtId="0" fontId="53" fillId="12" borderId="0" xfId="0" applyFont="1" applyFill="1" applyAlignment="1">
      <alignment horizontal="left" vertical="center"/>
    </xf>
    <xf numFmtId="0" fontId="35" fillId="12" borderId="27" xfId="0" applyFont="1" applyFill="1" applyBorder="1" applyAlignment="1">
      <alignment horizontal="center" vertical="center"/>
    </xf>
    <xf numFmtId="0" fontId="35" fillId="12" borderId="28" xfId="0" applyFont="1" applyFill="1" applyBorder="1" applyAlignment="1">
      <alignment horizontal="center" vertical="center"/>
    </xf>
    <xf numFmtId="0" fontId="55" fillId="12" borderId="0" xfId="0" applyFont="1" applyFill="1" applyAlignment="1">
      <alignment vertical="center"/>
    </xf>
    <xf numFmtId="0" fontId="56" fillId="12" borderId="0" xfId="0" applyFont="1" applyFill="1" applyAlignment="1">
      <alignment vertical="center"/>
    </xf>
    <xf numFmtId="0" fontId="35" fillId="12" borderId="20" xfId="0" applyFont="1" applyFill="1" applyBorder="1" applyAlignment="1">
      <alignment horizontal="center" vertical="center"/>
    </xf>
    <xf numFmtId="0" fontId="35" fillId="12" borderId="20" xfId="0" applyFont="1" applyFill="1" applyBorder="1" applyAlignment="1">
      <alignment horizontal="center" vertical="center" shrinkToFit="1"/>
    </xf>
    <xf numFmtId="0" fontId="37" fillId="12" borderId="20" xfId="0" applyFont="1" applyFill="1" applyBorder="1" applyAlignment="1">
      <alignment vertical="center" wrapText="1"/>
    </xf>
    <xf numFmtId="0" fontId="37" fillId="12" borderId="29" xfId="0" applyFont="1" applyFill="1" applyBorder="1" applyAlignment="1">
      <alignment vertical="center" wrapText="1"/>
    </xf>
    <xf numFmtId="0" fontId="37" fillId="12" borderId="30" xfId="0" applyFont="1" applyFill="1" applyBorder="1" applyAlignment="1">
      <alignment horizontal="center" vertical="center"/>
    </xf>
    <xf numFmtId="0" fontId="37" fillId="12" borderId="31" xfId="0" applyFont="1" applyFill="1" applyBorder="1" applyAlignment="1">
      <alignment horizontal="center" vertical="center"/>
    </xf>
    <xf numFmtId="0" fontId="37" fillId="12" borderId="20" xfId="0" applyFont="1" applyFill="1" applyBorder="1" applyAlignment="1">
      <alignment horizontal="center" vertical="center"/>
    </xf>
    <xf numFmtId="0" fontId="35" fillId="12" borderId="20" xfId="0" quotePrefix="1" applyFont="1" applyFill="1" applyBorder="1" applyAlignment="1">
      <alignment horizontal="center" vertical="center"/>
    </xf>
    <xf numFmtId="0" fontId="35" fillId="12" borderId="29" xfId="0" applyFont="1" applyFill="1" applyBorder="1" applyAlignment="1">
      <alignment horizontal="center" vertical="center"/>
    </xf>
    <xf numFmtId="0" fontId="35" fillId="12" borderId="44" xfId="0" applyFont="1" applyFill="1" applyBorder="1" applyAlignment="1">
      <alignment horizontal="center" vertical="center"/>
    </xf>
    <xf numFmtId="0" fontId="37" fillId="12" borderId="0" xfId="0" applyFont="1" applyFill="1" applyAlignment="1">
      <alignment horizontal="center" vertical="center"/>
    </xf>
    <xf numFmtId="0" fontId="37" fillId="12" borderId="32" xfId="0" applyFont="1" applyFill="1" applyBorder="1" applyAlignment="1">
      <alignment horizontal="center" vertical="center"/>
    </xf>
    <xf numFmtId="0" fontId="37" fillId="12" borderId="33" xfId="0" applyFont="1" applyFill="1" applyBorder="1" applyAlignment="1">
      <alignment horizontal="center" vertical="center"/>
    </xf>
    <xf numFmtId="176" fontId="35" fillId="12" borderId="34" xfId="0" applyNumberFormat="1" applyFont="1" applyFill="1" applyBorder="1" applyAlignment="1">
      <alignment horizontal="center" vertical="center"/>
    </xf>
    <xf numFmtId="176" fontId="35" fillId="12" borderId="35" xfId="0" applyNumberFormat="1" applyFont="1" applyFill="1" applyBorder="1" applyAlignment="1">
      <alignment horizontal="center" vertical="center"/>
    </xf>
    <xf numFmtId="176" fontId="35" fillId="12" borderId="32" xfId="0" applyNumberFormat="1" applyFont="1" applyFill="1" applyBorder="1" applyAlignment="1">
      <alignment vertical="center"/>
    </xf>
    <xf numFmtId="2" fontId="35" fillId="12" borderId="32" xfId="0" applyNumberFormat="1" applyFont="1" applyFill="1" applyBorder="1" applyAlignment="1">
      <alignment vertical="center"/>
    </xf>
    <xf numFmtId="0" fontId="37" fillId="12" borderId="36" xfId="0" applyFont="1" applyFill="1" applyBorder="1" applyAlignment="1">
      <alignment horizontal="center" vertical="center"/>
    </xf>
    <xf numFmtId="0" fontId="37" fillId="12" borderId="37" xfId="0" applyFont="1" applyFill="1" applyBorder="1" applyAlignment="1">
      <alignment horizontal="center" vertical="center"/>
    </xf>
    <xf numFmtId="176" fontId="35" fillId="12" borderId="38" xfId="0" applyNumberFormat="1" applyFont="1" applyFill="1" applyBorder="1" applyAlignment="1">
      <alignment horizontal="center" vertical="center"/>
    </xf>
    <xf numFmtId="176" fontId="35" fillId="12" borderId="39" xfId="0" applyNumberFormat="1" applyFont="1" applyFill="1" applyBorder="1" applyAlignment="1">
      <alignment horizontal="center" vertical="center"/>
    </xf>
    <xf numFmtId="176" fontId="35" fillId="12" borderId="36" xfId="0" applyNumberFormat="1" applyFont="1" applyFill="1" applyBorder="1" applyAlignment="1">
      <alignment vertical="center"/>
    </xf>
    <xf numFmtId="2" fontId="35" fillId="12" borderId="36" xfId="0" applyNumberFormat="1" applyFont="1" applyFill="1" applyBorder="1" applyAlignment="1">
      <alignment vertical="center"/>
    </xf>
    <xf numFmtId="0" fontId="35" fillId="12" borderId="24" xfId="0" applyFont="1" applyFill="1" applyBorder="1" applyAlignment="1">
      <alignment vertical="center"/>
    </xf>
    <xf numFmtId="0" fontId="35" fillId="12" borderId="45" xfId="0" applyFont="1" applyFill="1" applyBorder="1" applyAlignment="1">
      <alignment horizontal="center" vertical="center"/>
    </xf>
    <xf numFmtId="0" fontId="35" fillId="12" borderId="46" xfId="0" applyFont="1" applyFill="1" applyBorder="1" applyAlignment="1">
      <alignment horizontal="center" vertical="center"/>
    </xf>
    <xf numFmtId="0" fontId="35" fillId="12" borderId="47" xfId="0" applyFont="1" applyFill="1" applyBorder="1" applyAlignment="1">
      <alignment horizontal="center" vertical="center"/>
    </xf>
    <xf numFmtId="0" fontId="0" fillId="14" borderId="50" xfId="0" applyFill="1" applyBorder="1" applyAlignment="1">
      <alignment vertical="center"/>
    </xf>
    <xf numFmtId="0" fontId="35" fillId="12" borderId="0" xfId="0" applyFont="1" applyFill="1" applyAlignment="1" applyProtection="1">
      <alignment horizontal="right" vertical="center"/>
      <protection locked="0"/>
    </xf>
    <xf numFmtId="176" fontId="63" fillId="15" borderId="1" xfId="0" applyNumberFormat="1" applyFont="1" applyFill="1" applyBorder="1" applyAlignment="1">
      <alignment vertical="center"/>
    </xf>
    <xf numFmtId="179" fontId="60" fillId="15" borderId="0" xfId="0" applyNumberFormat="1" applyFont="1" applyFill="1" applyAlignment="1">
      <alignment vertical="center" shrinkToFit="1"/>
    </xf>
    <xf numFmtId="179" fontId="60" fillId="15" borderId="0" xfId="0" applyNumberFormat="1" applyFont="1" applyFill="1" applyAlignment="1">
      <alignment vertical="center"/>
    </xf>
    <xf numFmtId="0" fontId="11" fillId="10" borderId="40" xfId="0" applyFont="1" applyFill="1" applyBorder="1" applyAlignment="1" applyProtection="1">
      <alignment horizontal="left" vertical="center" shrinkToFit="1"/>
      <protection locked="0"/>
    </xf>
    <xf numFmtId="0" fontId="11" fillId="7" borderId="40" xfId="0" applyFont="1" applyFill="1" applyBorder="1" applyAlignment="1" applyProtection="1">
      <alignment horizontal="left" vertical="center" shrinkToFit="1"/>
      <protection locked="0"/>
    </xf>
    <xf numFmtId="0" fontId="11" fillId="16" borderId="51" xfId="0" applyFont="1" applyFill="1" applyBorder="1" applyAlignment="1" applyProtection="1">
      <alignment horizontal="center" vertical="center"/>
      <protection locked="0"/>
    </xf>
    <xf numFmtId="0" fontId="11" fillId="16" borderId="52" xfId="0" applyFont="1" applyFill="1" applyBorder="1" applyAlignment="1" applyProtection="1">
      <alignment horizontal="center" vertical="center"/>
      <protection locked="0"/>
    </xf>
    <xf numFmtId="0" fontId="11" fillId="10" borderId="43" xfId="0" applyFont="1" applyFill="1" applyBorder="1" applyAlignment="1" applyProtection="1">
      <alignment horizontal="left" vertical="center" shrinkToFit="1"/>
      <protection locked="0"/>
    </xf>
    <xf numFmtId="0" fontId="11" fillId="7" borderId="43" xfId="0" applyFont="1" applyFill="1" applyBorder="1" applyAlignment="1" applyProtection="1">
      <alignment horizontal="left" vertical="center" shrinkToFit="1"/>
      <protection locked="0"/>
    </xf>
    <xf numFmtId="0" fontId="11" fillId="16" borderId="53" xfId="0" applyFont="1" applyFill="1" applyBorder="1" applyAlignment="1" applyProtection="1">
      <alignment horizontal="center" vertical="center"/>
      <protection locked="0"/>
    </xf>
    <xf numFmtId="0" fontId="11" fillId="17" borderId="51" xfId="0" applyFont="1" applyFill="1" applyBorder="1" applyAlignment="1" applyProtection="1">
      <alignment horizontal="center" vertical="center"/>
      <protection locked="0"/>
    </xf>
    <xf numFmtId="0" fontId="11" fillId="17" borderId="52" xfId="0" applyFont="1" applyFill="1" applyBorder="1" applyAlignment="1" applyProtection="1">
      <alignment horizontal="center" vertical="center"/>
      <protection locked="0"/>
    </xf>
    <xf numFmtId="0" fontId="11" fillId="17" borderId="53" xfId="0" applyFont="1" applyFill="1" applyBorder="1" applyAlignment="1" applyProtection="1">
      <alignment horizontal="center" vertical="center"/>
      <protection locked="0"/>
    </xf>
    <xf numFmtId="0" fontId="11" fillId="2" borderId="0" xfId="0" applyFont="1" applyFill="1" applyAlignment="1" applyProtection="1">
      <alignment vertical="center"/>
      <protection locked="0"/>
    </xf>
    <xf numFmtId="176" fontId="64" fillId="18" borderId="34" xfId="0" applyNumberFormat="1" applyFont="1" applyFill="1" applyBorder="1" applyAlignment="1" applyProtection="1">
      <alignment horizontal="center" vertical="center"/>
      <protection locked="0"/>
    </xf>
    <xf numFmtId="176" fontId="64" fillId="18" borderId="35" xfId="0" applyNumberFormat="1" applyFont="1" applyFill="1" applyBorder="1" applyAlignment="1" applyProtection="1">
      <alignment horizontal="center" vertical="center"/>
      <protection locked="0"/>
    </xf>
    <xf numFmtId="176" fontId="64" fillId="18" borderId="38" xfId="0" applyNumberFormat="1" applyFont="1" applyFill="1" applyBorder="1" applyAlignment="1" applyProtection="1">
      <alignment horizontal="center" vertical="center"/>
      <protection locked="0"/>
    </xf>
    <xf numFmtId="176" fontId="64" fillId="18" borderId="39" xfId="0" applyNumberFormat="1" applyFont="1" applyFill="1" applyBorder="1" applyAlignment="1" applyProtection="1">
      <alignment horizontal="center" vertical="center"/>
      <protection locked="0"/>
    </xf>
    <xf numFmtId="176" fontId="35" fillId="18" borderId="34" xfId="0" applyNumberFormat="1" applyFont="1" applyFill="1" applyBorder="1" applyAlignment="1" applyProtection="1">
      <alignment horizontal="center" vertical="center"/>
      <protection locked="0"/>
    </xf>
    <xf numFmtId="176" fontId="35" fillId="18" borderId="35" xfId="0" applyNumberFormat="1" applyFont="1" applyFill="1" applyBorder="1" applyAlignment="1" applyProtection="1">
      <alignment horizontal="center" vertical="center"/>
      <protection locked="0"/>
    </xf>
    <xf numFmtId="176" fontId="35" fillId="18" borderId="38" xfId="0" applyNumberFormat="1" applyFont="1" applyFill="1" applyBorder="1" applyAlignment="1" applyProtection="1">
      <alignment horizontal="center" vertical="center"/>
      <protection locked="0"/>
    </xf>
    <xf numFmtId="176" fontId="35" fillId="18" borderId="39" xfId="0" applyNumberFormat="1" applyFont="1" applyFill="1" applyBorder="1" applyAlignment="1" applyProtection="1">
      <alignment horizontal="center" vertical="center"/>
      <protection locked="0"/>
    </xf>
    <xf numFmtId="176" fontId="35" fillId="12" borderId="0" xfId="0" applyNumberFormat="1" applyFont="1" applyFill="1" applyAlignment="1">
      <alignment horizontal="center" vertical="center"/>
    </xf>
    <xf numFmtId="176" fontId="35" fillId="12" borderId="0" xfId="0" applyNumberFormat="1" applyFont="1" applyFill="1" applyAlignment="1">
      <alignment vertical="center"/>
    </xf>
    <xf numFmtId="2" fontId="35" fillId="12" borderId="0" xfId="0" applyNumberFormat="1" applyFont="1" applyFill="1" applyAlignment="1">
      <alignment vertical="center"/>
    </xf>
    <xf numFmtId="0" fontId="37" fillId="2" borderId="54" xfId="0" applyFont="1" applyFill="1" applyBorder="1" applyAlignment="1">
      <alignment horizontal="center" vertical="center"/>
    </xf>
    <xf numFmtId="0" fontId="37" fillId="2" borderId="55" xfId="0" applyFont="1" applyFill="1" applyBorder="1" applyAlignment="1">
      <alignment horizontal="center" vertical="center"/>
    </xf>
    <xf numFmtId="176" fontId="35" fillId="2" borderId="56" xfId="0" applyNumberFormat="1" applyFont="1" applyFill="1" applyBorder="1" applyAlignment="1">
      <alignment horizontal="center" vertical="center"/>
    </xf>
    <xf numFmtId="176" fontId="35" fillId="2" borderId="57" xfId="0" applyNumberFormat="1" applyFont="1" applyFill="1" applyBorder="1" applyAlignment="1">
      <alignment horizontal="center" vertical="center"/>
    </xf>
    <xf numFmtId="176" fontId="35" fillId="2" borderId="54" xfId="0" applyNumberFormat="1" applyFont="1" applyFill="1" applyBorder="1" applyAlignment="1">
      <alignment vertical="center"/>
    </xf>
    <xf numFmtId="2" fontId="35" fillId="2" borderId="54" xfId="0" applyNumberFormat="1" applyFont="1" applyFill="1" applyBorder="1" applyAlignment="1">
      <alignment vertical="center"/>
    </xf>
    <xf numFmtId="0" fontId="37" fillId="2" borderId="58" xfId="0" applyFont="1" applyFill="1" applyBorder="1" applyAlignment="1">
      <alignment horizontal="center" vertical="center"/>
    </xf>
    <xf numFmtId="0" fontId="37" fillId="2" borderId="59" xfId="0" applyFont="1" applyFill="1" applyBorder="1" applyAlignment="1">
      <alignment horizontal="center" vertical="center"/>
    </xf>
    <xf numFmtId="176" fontId="35" fillId="2" borderId="60" xfId="0" applyNumberFormat="1" applyFont="1" applyFill="1" applyBorder="1" applyAlignment="1">
      <alignment horizontal="center" vertical="center"/>
    </xf>
    <xf numFmtId="176" fontId="35" fillId="2" borderId="61" xfId="0" applyNumberFormat="1" applyFont="1" applyFill="1" applyBorder="1" applyAlignment="1">
      <alignment horizontal="center" vertical="center"/>
    </xf>
    <xf numFmtId="176" fontId="35" fillId="2" borderId="58" xfId="0" applyNumberFormat="1" applyFont="1" applyFill="1" applyBorder="1" applyAlignment="1">
      <alignment vertical="center"/>
    </xf>
    <xf numFmtId="2" fontId="35" fillId="2" borderId="58" xfId="0" applyNumberFormat="1" applyFont="1" applyFill="1" applyBorder="1" applyAlignment="1">
      <alignment vertical="center"/>
    </xf>
    <xf numFmtId="0" fontId="11" fillId="12" borderId="0" xfId="0" applyFont="1" applyFill="1" applyAlignment="1">
      <alignment vertical="center" shrinkToFit="1"/>
    </xf>
    <xf numFmtId="0" fontId="35" fillId="13" borderId="0" xfId="0" applyFont="1" applyFill="1" applyAlignment="1">
      <alignment vertical="center"/>
    </xf>
    <xf numFmtId="0" fontId="35" fillId="13" borderId="0" xfId="0" applyFont="1" applyFill="1" applyAlignment="1" applyProtection="1">
      <alignment vertical="center"/>
      <protection locked="0"/>
    </xf>
    <xf numFmtId="0" fontId="1" fillId="14" borderId="0" xfId="0" applyFont="1" applyFill="1" applyAlignment="1">
      <alignment vertical="center"/>
    </xf>
    <xf numFmtId="0" fontId="1" fillId="14" borderId="0" xfId="0" applyFont="1" applyFill="1" applyAlignment="1" applyProtection="1">
      <alignment vertical="center"/>
      <protection locked="0"/>
    </xf>
    <xf numFmtId="0" fontId="35" fillId="2" borderId="62" xfId="0" applyFont="1" applyFill="1" applyBorder="1" applyAlignment="1">
      <alignment horizontal="center" vertical="center"/>
    </xf>
    <xf numFmtId="0" fontId="35" fillId="2" borderId="63" xfId="0" applyFont="1" applyFill="1" applyBorder="1" applyAlignment="1">
      <alignment horizontal="center" vertical="center"/>
    </xf>
    <xf numFmtId="0" fontId="35" fillId="2" borderId="63" xfId="0" applyFont="1" applyFill="1" applyBorder="1" applyAlignment="1">
      <alignment horizontal="center" vertical="center" shrinkToFit="1"/>
    </xf>
    <xf numFmtId="0" fontId="37" fillId="2" borderId="63" xfId="0" applyFont="1" applyFill="1" applyBorder="1" applyAlignment="1">
      <alignment vertical="center" wrapText="1"/>
    </xf>
    <xf numFmtId="0" fontId="37" fillId="2" borderId="64" xfId="0" applyFont="1" applyFill="1" applyBorder="1" applyAlignment="1">
      <alignment vertical="center" wrapText="1"/>
    </xf>
    <xf numFmtId="0" fontId="25" fillId="2" borderId="65" xfId="0" applyFont="1" applyFill="1" applyBorder="1" applyAlignment="1">
      <alignment horizontal="center" vertical="center"/>
    </xf>
    <xf numFmtId="0" fontId="25" fillId="2" borderId="66" xfId="0" applyFont="1" applyFill="1" applyBorder="1" applyAlignment="1">
      <alignment horizontal="center" vertical="center"/>
    </xf>
    <xf numFmtId="0" fontId="35" fillId="2" borderId="63" xfId="0" quotePrefix="1" applyFont="1" applyFill="1" applyBorder="1" applyAlignment="1">
      <alignment horizontal="center" vertical="center"/>
    </xf>
    <xf numFmtId="0" fontId="35" fillId="2" borderId="64" xfId="0" applyFont="1" applyFill="1" applyBorder="1" applyAlignment="1">
      <alignment horizontal="center" vertical="center"/>
    </xf>
    <xf numFmtId="0" fontId="35" fillId="2" borderId="67" xfId="0" applyFont="1" applyFill="1" applyBorder="1" applyAlignment="1">
      <alignment horizontal="center" vertical="center"/>
    </xf>
    <xf numFmtId="0" fontId="35" fillId="2" borderId="3" xfId="0" applyFont="1" applyFill="1" applyBorder="1" applyAlignment="1">
      <alignment horizontal="center" vertical="center" shrinkToFit="1"/>
    </xf>
    <xf numFmtId="0" fontId="11" fillId="2" borderId="4" xfId="0" applyFont="1" applyFill="1" applyBorder="1" applyAlignment="1">
      <alignment vertical="center"/>
    </xf>
    <xf numFmtId="0" fontId="11" fillId="2" borderId="5" xfId="0" applyFont="1" applyFill="1" applyBorder="1" applyAlignment="1">
      <alignment vertical="center"/>
    </xf>
    <xf numFmtId="0" fontId="0" fillId="0" borderId="6" xfId="0" applyBorder="1" applyAlignment="1">
      <alignment vertical="center"/>
    </xf>
    <xf numFmtId="0" fontId="35" fillId="2" borderId="6" xfId="0" applyFont="1" applyFill="1" applyBorder="1" applyAlignment="1">
      <alignment vertical="center"/>
    </xf>
    <xf numFmtId="0" fontId="0" fillId="0" borderId="7" xfId="0" applyBorder="1" applyAlignment="1">
      <alignment vertical="center"/>
    </xf>
    <xf numFmtId="0" fontId="35" fillId="2" borderId="7" xfId="0" applyFont="1" applyFill="1" applyBorder="1" applyAlignment="1">
      <alignment vertical="center"/>
    </xf>
    <xf numFmtId="0" fontId="37" fillId="12" borderId="54" xfId="0" applyFont="1" applyFill="1" applyBorder="1" applyAlignment="1">
      <alignment horizontal="center" vertical="center"/>
    </xf>
    <xf numFmtId="0" fontId="37" fillId="12" borderId="55" xfId="0" applyFont="1" applyFill="1" applyBorder="1" applyAlignment="1">
      <alignment horizontal="center" vertical="center"/>
    </xf>
    <xf numFmtId="176" fontId="35" fillId="12" borderId="56" xfId="0" applyNumberFormat="1" applyFont="1" applyFill="1" applyBorder="1" applyAlignment="1">
      <alignment horizontal="center" vertical="center"/>
    </xf>
    <xf numFmtId="176" fontId="35" fillId="12" borderId="57" xfId="0" applyNumberFormat="1" applyFont="1" applyFill="1" applyBorder="1" applyAlignment="1">
      <alignment horizontal="center" vertical="center"/>
    </xf>
    <xf numFmtId="176" fontId="35" fillId="12" borderId="54" xfId="0" applyNumberFormat="1" applyFont="1" applyFill="1" applyBorder="1" applyAlignment="1">
      <alignment vertical="center"/>
    </xf>
    <xf numFmtId="2" fontId="35" fillId="12" borderId="54" xfId="0" applyNumberFormat="1" applyFont="1" applyFill="1" applyBorder="1" applyAlignment="1">
      <alignment vertical="center"/>
    </xf>
    <xf numFmtId="0" fontId="37" fillId="12" borderId="58" xfId="0" applyFont="1" applyFill="1" applyBorder="1" applyAlignment="1">
      <alignment horizontal="center" vertical="center"/>
    </xf>
    <xf numFmtId="0" fontId="37" fillId="12" borderId="59" xfId="0" applyFont="1" applyFill="1" applyBorder="1" applyAlignment="1">
      <alignment horizontal="center" vertical="center"/>
    </xf>
    <xf numFmtId="176" fontId="35" fillId="12" borderId="60" xfId="0" applyNumberFormat="1" applyFont="1" applyFill="1" applyBorder="1" applyAlignment="1">
      <alignment horizontal="center" vertical="center"/>
    </xf>
    <xf numFmtId="176" fontId="35" fillId="12" borderId="61" xfId="0" applyNumberFormat="1" applyFont="1" applyFill="1" applyBorder="1" applyAlignment="1">
      <alignment horizontal="center" vertical="center"/>
    </xf>
    <xf numFmtId="176" fontId="35" fillId="12" borderId="58" xfId="0" applyNumberFormat="1" applyFont="1" applyFill="1" applyBorder="1" applyAlignment="1">
      <alignment vertical="center"/>
    </xf>
    <xf numFmtId="2" fontId="35" fillId="12" borderId="58" xfId="0" applyNumberFormat="1" applyFont="1" applyFill="1" applyBorder="1" applyAlignment="1">
      <alignment vertical="center"/>
    </xf>
    <xf numFmtId="0" fontId="35" fillId="12" borderId="62" xfId="0" applyFont="1" applyFill="1" applyBorder="1" applyAlignment="1">
      <alignment horizontal="center" vertical="center"/>
    </xf>
    <xf numFmtId="0" fontId="35" fillId="12" borderId="63" xfId="0" applyFont="1" applyFill="1" applyBorder="1" applyAlignment="1">
      <alignment horizontal="center" vertical="center"/>
    </xf>
    <xf numFmtId="0" fontId="35" fillId="12" borderId="63" xfId="0" applyFont="1" applyFill="1" applyBorder="1" applyAlignment="1">
      <alignment horizontal="center" vertical="center" shrinkToFit="1"/>
    </xf>
    <xf numFmtId="0" fontId="37" fillId="12" borderId="63" xfId="0" applyFont="1" applyFill="1" applyBorder="1" applyAlignment="1">
      <alignment vertical="center" wrapText="1"/>
    </xf>
    <xf numFmtId="0" fontId="37" fillId="12" borderId="64" xfId="0" applyFont="1" applyFill="1" applyBorder="1" applyAlignment="1">
      <alignment vertical="center" wrapText="1"/>
    </xf>
    <xf numFmtId="0" fontId="37" fillId="12" borderId="65" xfId="0" applyFont="1" applyFill="1" applyBorder="1" applyAlignment="1">
      <alignment horizontal="center" vertical="center"/>
    </xf>
    <xf numFmtId="0" fontId="37" fillId="12" borderId="66" xfId="0" applyFont="1" applyFill="1" applyBorder="1" applyAlignment="1">
      <alignment horizontal="center" vertical="center"/>
    </xf>
    <xf numFmtId="0" fontId="37" fillId="12" borderId="63" xfId="0" applyFont="1" applyFill="1" applyBorder="1" applyAlignment="1">
      <alignment horizontal="center" vertical="center"/>
    </xf>
    <xf numFmtId="0" fontId="35" fillId="12" borderId="63" xfId="0" quotePrefix="1" applyFont="1" applyFill="1" applyBorder="1" applyAlignment="1">
      <alignment horizontal="center" vertical="center"/>
    </xf>
    <xf numFmtId="0" fontId="35" fillId="12" borderId="64" xfId="0" applyFont="1" applyFill="1" applyBorder="1" applyAlignment="1">
      <alignment horizontal="center" vertical="center"/>
    </xf>
    <xf numFmtId="0" fontId="35" fillId="12" borderId="67" xfId="0" applyFont="1" applyFill="1" applyBorder="1" applyAlignment="1">
      <alignment horizontal="center" vertical="center"/>
    </xf>
    <xf numFmtId="0" fontId="65" fillId="2" borderId="0" xfId="0" applyFont="1" applyFill="1" applyAlignment="1">
      <alignment vertical="center"/>
    </xf>
    <xf numFmtId="0" fontId="66" fillId="2" borderId="0" xfId="0" applyFont="1" applyFill="1" applyAlignment="1">
      <alignment vertical="center"/>
    </xf>
    <xf numFmtId="0" fontId="67" fillId="2" borderId="0" xfId="0" applyFont="1" applyFill="1" applyAlignment="1">
      <alignment vertical="center"/>
    </xf>
    <xf numFmtId="0" fontId="68" fillId="2" borderId="0" xfId="0" applyFont="1" applyFill="1" applyAlignment="1">
      <alignment vertical="center"/>
    </xf>
    <xf numFmtId="0" fontId="69" fillId="2" borderId="0" xfId="0" applyFont="1" applyFill="1" applyAlignment="1">
      <alignment vertical="center"/>
    </xf>
    <xf numFmtId="0" fontId="70" fillId="19" borderId="0" xfId="0" applyFont="1" applyFill="1" applyAlignment="1">
      <alignment horizontal="center" vertical="center"/>
    </xf>
    <xf numFmtId="0" fontId="70" fillId="18" borderId="0" xfId="0" applyFont="1" applyFill="1" applyAlignment="1">
      <alignment vertical="center"/>
    </xf>
    <xf numFmtId="0" fontId="70" fillId="18" borderId="8" xfId="0" applyFont="1" applyFill="1" applyBorder="1" applyAlignment="1">
      <alignment vertical="center"/>
    </xf>
    <xf numFmtId="0" fontId="70" fillId="19" borderId="9" xfId="0" applyFont="1" applyFill="1" applyBorder="1" applyAlignment="1">
      <alignment horizontal="center" vertical="center"/>
    </xf>
    <xf numFmtId="0" fontId="70" fillId="18" borderId="9" xfId="0" applyFont="1" applyFill="1" applyBorder="1" applyAlignment="1">
      <alignment vertical="center"/>
    </xf>
    <xf numFmtId="0" fontId="70" fillId="18" borderId="10" xfId="0" applyFont="1" applyFill="1" applyBorder="1" applyAlignment="1">
      <alignment vertical="center"/>
    </xf>
    <xf numFmtId="0" fontId="24" fillId="2" borderId="0" xfId="0" applyFont="1" applyFill="1" applyAlignment="1">
      <alignment horizontal="center" vertical="center"/>
    </xf>
    <xf numFmtId="0" fontId="71" fillId="2" borderId="0" xfId="0" applyFont="1" applyFill="1" applyAlignment="1">
      <alignment vertical="center"/>
    </xf>
    <xf numFmtId="176" fontId="72" fillId="20" borderId="68" xfId="0" applyNumberFormat="1" applyFont="1" applyFill="1" applyBorder="1" applyAlignment="1" applyProtection="1">
      <alignment horizontal="center" vertical="center"/>
      <protection locked="0"/>
    </xf>
    <xf numFmtId="176" fontId="72" fillId="21" borderId="0" xfId="0" applyNumberFormat="1" applyFont="1" applyFill="1" applyAlignment="1" applyProtection="1">
      <alignment horizontal="center" vertical="center"/>
      <protection locked="0"/>
    </xf>
    <xf numFmtId="0" fontId="73" fillId="3" borderId="0" xfId="0" applyFont="1" applyFill="1" applyAlignment="1">
      <alignment vertical="center" shrinkToFit="1"/>
    </xf>
    <xf numFmtId="0" fontId="74" fillId="2" borderId="0" xfId="0" applyFont="1" applyFill="1" applyAlignment="1">
      <alignment vertical="center"/>
    </xf>
    <xf numFmtId="0" fontId="73" fillId="22" borderId="0" xfId="0" applyFont="1" applyFill="1" applyAlignment="1">
      <alignment horizontal="center" vertical="center" shrinkToFit="1"/>
    </xf>
    <xf numFmtId="0" fontId="75" fillId="2" borderId="0" xfId="0" applyFont="1" applyFill="1" applyAlignment="1">
      <alignment vertical="center"/>
    </xf>
    <xf numFmtId="0" fontId="73" fillId="2" borderId="0" xfId="0" applyFont="1" applyFill="1" applyAlignment="1">
      <alignment horizontal="center" vertical="center" shrinkToFit="1"/>
    </xf>
    <xf numFmtId="0" fontId="76" fillId="7" borderId="0" xfId="0" applyFont="1" applyFill="1" applyAlignment="1">
      <alignment vertical="center"/>
    </xf>
    <xf numFmtId="0" fontId="76" fillId="2" borderId="0" xfId="0" applyFont="1" applyFill="1" applyAlignment="1">
      <alignment vertical="center"/>
    </xf>
    <xf numFmtId="0" fontId="76" fillId="4" borderId="0" xfId="0" applyFont="1" applyFill="1" applyAlignment="1">
      <alignment horizontal="left" vertical="center"/>
    </xf>
    <xf numFmtId="0" fontId="30" fillId="2" borderId="0" xfId="0" applyFont="1" applyFill="1" applyAlignment="1">
      <alignment horizontal="left" vertical="center"/>
    </xf>
    <xf numFmtId="0" fontId="30" fillId="4" borderId="69" xfId="0" applyFont="1" applyFill="1" applyBorder="1" applyAlignment="1">
      <alignment vertical="center"/>
    </xf>
    <xf numFmtId="0" fontId="30" fillId="4" borderId="70" xfId="0" applyFont="1" applyFill="1" applyBorder="1" applyAlignment="1">
      <alignment vertical="center"/>
    </xf>
    <xf numFmtId="0" fontId="77" fillId="4" borderId="70" xfId="0" applyFont="1" applyFill="1" applyBorder="1" applyAlignment="1">
      <alignment horizontal="left"/>
    </xf>
    <xf numFmtId="0" fontId="25" fillId="4" borderId="70" xfId="0" applyFont="1" applyFill="1" applyBorder="1" applyAlignment="1">
      <alignment vertical="center"/>
    </xf>
    <xf numFmtId="0" fontId="25" fillId="4" borderId="71" xfId="0" applyFont="1" applyFill="1" applyBorder="1" applyAlignment="1">
      <alignment vertical="center"/>
    </xf>
    <xf numFmtId="0" fontId="78" fillId="4" borderId="72" xfId="0" applyFont="1" applyFill="1" applyBorder="1" applyAlignment="1">
      <alignment horizontal="center" vertical="top"/>
    </xf>
    <xf numFmtId="0" fontId="79" fillId="4" borderId="0" xfId="0" applyFont="1" applyFill="1" applyAlignment="1">
      <alignment horizontal="left" vertical="center"/>
    </xf>
    <xf numFmtId="0" fontId="0" fillId="4" borderId="0" xfId="0" applyFill="1" applyAlignment="1">
      <alignment vertical="center"/>
    </xf>
    <xf numFmtId="0" fontId="80" fillId="4" borderId="0" xfId="0" applyFont="1" applyFill="1" applyAlignment="1">
      <alignment horizontal="center" vertical="center"/>
    </xf>
    <xf numFmtId="0" fontId="80" fillId="4" borderId="73" xfId="0" applyFont="1" applyFill="1" applyBorder="1" applyAlignment="1">
      <alignment horizontal="center" vertical="center"/>
    </xf>
    <xf numFmtId="0" fontId="30" fillId="4" borderId="72" xfId="0" applyFont="1" applyFill="1" applyBorder="1" applyAlignment="1">
      <alignment vertical="center"/>
    </xf>
    <xf numFmtId="0" fontId="81" fillId="4" borderId="0" xfId="0" applyFont="1" applyFill="1" applyAlignment="1">
      <alignment horizontal="left" vertical="top"/>
    </xf>
    <xf numFmtId="0" fontId="30" fillId="4" borderId="0" xfId="0" applyFont="1" applyFill="1" applyAlignment="1">
      <alignment vertical="center"/>
    </xf>
    <xf numFmtId="0" fontId="15" fillId="4" borderId="0" xfId="0" applyFont="1" applyFill="1" applyAlignment="1">
      <alignment horizontal="left"/>
    </xf>
    <xf numFmtId="0" fontId="82" fillId="4" borderId="0" xfId="0" applyFont="1" applyFill="1" applyAlignment="1">
      <alignment horizontal="center" vertical="center"/>
    </xf>
    <xf numFmtId="0" fontId="82" fillId="4" borderId="73" xfId="0" applyFont="1" applyFill="1" applyBorder="1" applyAlignment="1">
      <alignment horizontal="center" vertical="center"/>
    </xf>
    <xf numFmtId="0" fontId="83" fillId="2" borderId="0" xfId="0" applyFont="1" applyFill="1" applyAlignment="1">
      <alignment horizontal="center" vertical="center"/>
    </xf>
    <xf numFmtId="0" fontId="30" fillId="4" borderId="74" xfId="0" applyFont="1" applyFill="1" applyBorder="1" applyAlignment="1">
      <alignment vertical="center"/>
    </xf>
    <xf numFmtId="0" fontId="84" fillId="4" borderId="68" xfId="0" applyFont="1" applyFill="1" applyBorder="1" applyAlignment="1">
      <alignment horizontal="center" vertical="center"/>
    </xf>
    <xf numFmtId="0" fontId="30" fillId="4" borderId="68" xfId="0" applyFont="1" applyFill="1" applyBorder="1" applyAlignment="1">
      <alignment vertical="center"/>
    </xf>
    <xf numFmtId="0" fontId="82" fillId="4" borderId="68" xfId="0" applyFont="1" applyFill="1" applyBorder="1" applyAlignment="1">
      <alignment horizontal="center" vertical="center"/>
    </xf>
    <xf numFmtId="0" fontId="82" fillId="4" borderId="75" xfId="0" applyFont="1" applyFill="1" applyBorder="1" applyAlignment="1">
      <alignment horizontal="center" vertical="center"/>
    </xf>
    <xf numFmtId="0" fontId="85" fillId="2" borderId="0" xfId="0" applyFont="1" applyFill="1" applyAlignment="1">
      <alignment vertical="top"/>
    </xf>
    <xf numFmtId="176" fontId="72" fillId="2" borderId="0" xfId="0" applyNumberFormat="1" applyFont="1" applyFill="1" applyAlignment="1">
      <alignment horizontal="center" vertical="center"/>
    </xf>
    <xf numFmtId="0" fontId="82" fillId="2" borderId="0" xfId="0" applyFont="1" applyFill="1" applyAlignment="1">
      <alignment horizontal="center" vertical="center"/>
    </xf>
    <xf numFmtId="0" fontId="30" fillId="10" borderId="69" xfId="0" applyFont="1" applyFill="1" applyBorder="1" applyAlignment="1">
      <alignment vertical="center"/>
    </xf>
    <xf numFmtId="0" fontId="30" fillId="10" borderId="70" xfId="0" applyFont="1" applyFill="1" applyBorder="1" applyAlignment="1">
      <alignment vertical="center"/>
    </xf>
    <xf numFmtId="0" fontId="77" fillId="10" borderId="70" xfId="0" applyFont="1" applyFill="1" applyBorder="1" applyAlignment="1">
      <alignment horizontal="left"/>
    </xf>
    <xf numFmtId="0" fontId="25" fillId="10" borderId="70" xfId="0" applyFont="1" applyFill="1" applyBorder="1" applyAlignment="1">
      <alignment vertical="center"/>
    </xf>
    <xf numFmtId="0" fontId="25" fillId="10" borderId="71" xfId="0" applyFont="1" applyFill="1" applyBorder="1" applyAlignment="1">
      <alignment vertical="center"/>
    </xf>
    <xf numFmtId="0" fontId="78" fillId="10" borderId="72" xfId="0" applyFont="1" applyFill="1" applyBorder="1" applyAlignment="1">
      <alignment horizontal="center" vertical="top"/>
    </xf>
    <xf numFmtId="0" fontId="79" fillId="10" borderId="0" xfId="0" applyFont="1" applyFill="1" applyAlignment="1">
      <alignment horizontal="left" vertical="center"/>
    </xf>
    <xf numFmtId="0" fontId="0" fillId="10" borderId="0" xfId="0" applyFill="1" applyAlignment="1">
      <alignment vertical="center"/>
    </xf>
    <xf numFmtId="0" fontId="80" fillId="10" borderId="0" xfId="0" applyFont="1" applyFill="1" applyAlignment="1">
      <alignment horizontal="center" vertical="center"/>
    </xf>
    <xf numFmtId="0" fontId="80" fillId="10" borderId="73" xfId="0" applyFont="1" applyFill="1" applyBorder="1" applyAlignment="1">
      <alignment horizontal="center" vertical="center"/>
    </xf>
    <xf numFmtId="0" fontId="30" fillId="10" borderId="72" xfId="0" applyFont="1" applyFill="1" applyBorder="1" applyAlignment="1">
      <alignment vertical="center"/>
    </xf>
    <xf numFmtId="0" fontId="81" fillId="10" borderId="0" xfId="0" applyFont="1" applyFill="1" applyAlignment="1">
      <alignment horizontal="left" vertical="top"/>
    </xf>
    <xf numFmtId="0" fontId="30" fillId="10" borderId="0" xfId="0" applyFont="1" applyFill="1" applyAlignment="1">
      <alignment vertical="center"/>
    </xf>
    <xf numFmtId="0" fontId="15" fillId="10" borderId="0" xfId="0" applyFont="1" applyFill="1" applyAlignment="1">
      <alignment horizontal="left"/>
    </xf>
    <xf numFmtId="0" fontId="82" fillId="10" borderId="0" xfId="0" applyFont="1" applyFill="1" applyAlignment="1">
      <alignment horizontal="center" vertical="center"/>
    </xf>
    <xf numFmtId="0" fontId="82" fillId="10" borderId="73" xfId="0" applyFont="1" applyFill="1" applyBorder="1" applyAlignment="1">
      <alignment horizontal="center" vertical="center"/>
    </xf>
    <xf numFmtId="0" fontId="30" fillId="10" borderId="74" xfId="0" applyFont="1" applyFill="1" applyBorder="1" applyAlignment="1">
      <alignment vertical="center"/>
    </xf>
    <xf numFmtId="0" fontId="84" fillId="10" borderId="68" xfId="0" applyFont="1" applyFill="1" applyBorder="1" applyAlignment="1">
      <alignment horizontal="center" vertical="center"/>
    </xf>
    <xf numFmtId="0" fontId="30" fillId="10" borderId="68" xfId="0" applyFont="1" applyFill="1" applyBorder="1" applyAlignment="1">
      <alignment vertical="center"/>
    </xf>
    <xf numFmtId="0" fontId="82" fillId="10" borderId="68" xfId="0" applyFont="1" applyFill="1" applyBorder="1" applyAlignment="1">
      <alignment horizontal="center" vertical="center"/>
    </xf>
    <xf numFmtId="0" fontId="82" fillId="10" borderId="75" xfId="0" applyFont="1" applyFill="1" applyBorder="1" applyAlignment="1">
      <alignment horizontal="center" vertical="center"/>
    </xf>
    <xf numFmtId="0" fontId="86" fillId="2" borderId="0" xfId="0" applyFont="1" applyFill="1" applyAlignment="1">
      <alignment vertical="top"/>
    </xf>
    <xf numFmtId="0" fontId="30" fillId="8" borderId="69" xfId="0" applyFont="1" applyFill="1" applyBorder="1" applyAlignment="1">
      <alignment vertical="center"/>
    </xf>
    <xf numFmtId="0" fontId="30" fillId="8" borderId="70" xfId="0" applyFont="1" applyFill="1" applyBorder="1" applyAlignment="1">
      <alignment vertical="center"/>
    </xf>
    <xf numFmtId="0" fontId="77" fillId="8" borderId="70" xfId="0" applyFont="1" applyFill="1" applyBorder="1" applyAlignment="1">
      <alignment horizontal="left"/>
    </xf>
    <xf numFmtId="0" fontId="25" fillId="8" borderId="70" xfId="0" applyFont="1" applyFill="1" applyBorder="1" applyAlignment="1">
      <alignment vertical="center"/>
    </xf>
    <xf numFmtId="0" fontId="25" fillId="8" borderId="71" xfId="0" applyFont="1" applyFill="1" applyBorder="1" applyAlignment="1">
      <alignment vertical="center"/>
    </xf>
    <xf numFmtId="0" fontId="78" fillId="8" borderId="72" xfId="0" applyFont="1" applyFill="1" applyBorder="1" applyAlignment="1">
      <alignment horizontal="center" vertical="top"/>
    </xf>
    <xf numFmtId="0" fontId="79" fillId="8" borderId="0" xfId="0" applyFont="1" applyFill="1" applyAlignment="1">
      <alignment horizontal="left" vertical="center"/>
    </xf>
    <xf numFmtId="0" fontId="0" fillId="8" borderId="0" xfId="0" applyFill="1" applyAlignment="1">
      <alignment vertical="center"/>
    </xf>
    <xf numFmtId="0" fontId="80" fillId="8" borderId="0" xfId="0" applyFont="1" applyFill="1" applyAlignment="1">
      <alignment horizontal="center" vertical="center"/>
    </xf>
    <xf numFmtId="0" fontId="80" fillId="8" borderId="73" xfId="0" applyFont="1" applyFill="1" applyBorder="1" applyAlignment="1">
      <alignment horizontal="center" vertical="center"/>
    </xf>
    <xf numFmtId="0" fontId="30" fillId="8" borderId="72" xfId="0" applyFont="1" applyFill="1" applyBorder="1" applyAlignment="1">
      <alignment vertical="center"/>
    </xf>
    <xf numFmtId="0" fontId="81" fillId="8" borderId="0" xfId="0" applyFont="1" applyFill="1" applyAlignment="1">
      <alignment horizontal="left" vertical="top"/>
    </xf>
    <xf numFmtId="0" fontId="30" fillId="8" borderId="0" xfId="0" applyFont="1" applyFill="1" applyAlignment="1">
      <alignment vertical="center"/>
    </xf>
    <xf numFmtId="0" fontId="15" fillId="8" borderId="0" xfId="0" applyFont="1" applyFill="1" applyAlignment="1">
      <alignment horizontal="left"/>
    </xf>
    <xf numFmtId="0" fontId="82" fillId="8" borderId="0" xfId="0" applyFont="1" applyFill="1" applyAlignment="1">
      <alignment horizontal="center" vertical="center"/>
    </xf>
    <xf numFmtId="0" fontId="82" fillId="8" borderId="73" xfId="0" applyFont="1" applyFill="1" applyBorder="1" applyAlignment="1">
      <alignment horizontal="center" vertical="center"/>
    </xf>
    <xf numFmtId="0" fontId="30" fillId="8" borderId="74" xfId="0" applyFont="1" applyFill="1" applyBorder="1" applyAlignment="1">
      <alignment vertical="center"/>
    </xf>
    <xf numFmtId="0" fontId="84" fillId="8" borderId="68" xfId="0" applyFont="1" applyFill="1" applyBorder="1" applyAlignment="1">
      <alignment horizontal="center" vertical="center"/>
    </xf>
    <xf numFmtId="0" fontId="30" fillId="8" borderId="68" xfId="0" applyFont="1" applyFill="1" applyBorder="1" applyAlignment="1">
      <alignment vertical="center"/>
    </xf>
    <xf numFmtId="0" fontId="82" fillId="8" borderId="68" xfId="0" applyFont="1" applyFill="1" applyBorder="1" applyAlignment="1">
      <alignment horizontal="center" vertical="center"/>
    </xf>
    <xf numFmtId="0" fontId="82" fillId="8" borderId="75" xfId="0" applyFont="1" applyFill="1" applyBorder="1" applyAlignment="1">
      <alignment horizontal="center" vertical="center"/>
    </xf>
    <xf numFmtId="176" fontId="87" fillId="2" borderId="0" xfId="0" applyNumberFormat="1" applyFont="1" applyFill="1" applyAlignment="1">
      <alignment horizontal="center" vertical="center"/>
    </xf>
    <xf numFmtId="0" fontId="30" fillId="23" borderId="69" xfId="0" applyFont="1" applyFill="1" applyBorder="1" applyAlignment="1">
      <alignment vertical="center"/>
    </xf>
    <xf numFmtId="0" fontId="30" fillId="23" borderId="70" xfId="0" applyFont="1" applyFill="1" applyBorder="1" applyAlignment="1">
      <alignment vertical="center"/>
    </xf>
    <xf numFmtId="0" fontId="77" fillId="23" borderId="70" xfId="0" applyFont="1" applyFill="1" applyBorder="1" applyAlignment="1">
      <alignment horizontal="left"/>
    </xf>
    <xf numFmtId="0" fontId="25" fillId="23" borderId="70" xfId="0" applyFont="1" applyFill="1" applyBorder="1" applyAlignment="1">
      <alignment vertical="center"/>
    </xf>
    <xf numFmtId="0" fontId="25" fillId="23" borderId="71" xfId="0" applyFont="1" applyFill="1" applyBorder="1" applyAlignment="1">
      <alignment vertical="center"/>
    </xf>
    <xf numFmtId="0" fontId="78" fillId="23" borderId="72" xfId="0" applyFont="1" applyFill="1" applyBorder="1" applyAlignment="1">
      <alignment horizontal="center" vertical="top"/>
    </xf>
    <xf numFmtId="0" fontId="79" fillId="23" borderId="0" xfId="0" applyFont="1" applyFill="1" applyAlignment="1">
      <alignment horizontal="left" vertical="center"/>
    </xf>
    <xf numFmtId="0" fontId="0" fillId="23" borderId="0" xfId="0" applyFill="1" applyAlignment="1">
      <alignment vertical="center"/>
    </xf>
    <xf numFmtId="0" fontId="80" fillId="23" borderId="0" xfId="0" applyFont="1" applyFill="1" applyAlignment="1">
      <alignment horizontal="center" vertical="center"/>
    </xf>
    <xf numFmtId="0" fontId="80" fillId="23" borderId="73" xfId="0" applyFont="1" applyFill="1" applyBorder="1" applyAlignment="1">
      <alignment horizontal="center" vertical="center"/>
    </xf>
    <xf numFmtId="0" fontId="30" fillId="23" borderId="72" xfId="0" applyFont="1" applyFill="1" applyBorder="1" applyAlignment="1">
      <alignment vertical="center"/>
    </xf>
    <xf numFmtId="0" fontId="81" fillId="23" borderId="0" xfId="0" applyFont="1" applyFill="1" applyAlignment="1">
      <alignment horizontal="left" vertical="top"/>
    </xf>
    <xf numFmtId="0" fontId="30" fillId="23" borderId="0" xfId="0" applyFont="1" applyFill="1" applyAlignment="1">
      <alignment vertical="center"/>
    </xf>
    <xf numFmtId="0" fontId="15" fillId="23" borderId="0" xfId="0" applyFont="1" applyFill="1" applyAlignment="1">
      <alignment horizontal="left"/>
    </xf>
    <xf numFmtId="0" fontId="82" fillId="23" borderId="0" xfId="0" applyFont="1" applyFill="1" applyAlignment="1">
      <alignment horizontal="center" vertical="center"/>
    </xf>
    <xf numFmtId="0" fontId="82" fillId="23" borderId="73" xfId="0" applyFont="1" applyFill="1" applyBorder="1" applyAlignment="1">
      <alignment horizontal="center" vertical="center"/>
    </xf>
    <xf numFmtId="0" fontId="30" fillId="23" borderId="74" xfId="0" applyFont="1" applyFill="1" applyBorder="1" applyAlignment="1">
      <alignment vertical="center"/>
    </xf>
    <xf numFmtId="0" fontId="84" fillId="23" borderId="68" xfId="0" applyFont="1" applyFill="1" applyBorder="1" applyAlignment="1">
      <alignment horizontal="center" vertical="center"/>
    </xf>
    <xf numFmtId="0" fontId="30" fillId="23" borderId="68" xfId="0" applyFont="1" applyFill="1" applyBorder="1" applyAlignment="1">
      <alignment vertical="center"/>
    </xf>
    <xf numFmtId="0" fontId="82" fillId="23" borderId="68" xfId="0" applyFont="1" applyFill="1" applyBorder="1" applyAlignment="1">
      <alignment horizontal="center" vertical="center"/>
    </xf>
    <xf numFmtId="0" fontId="82" fillId="23" borderId="75" xfId="0" applyFont="1" applyFill="1" applyBorder="1" applyAlignment="1">
      <alignment horizontal="center" vertical="center"/>
    </xf>
    <xf numFmtId="0" fontId="30" fillId="2" borderId="0" xfId="0" applyFont="1" applyFill="1" applyAlignment="1">
      <alignment horizontal="left" vertical="top"/>
    </xf>
    <xf numFmtId="0" fontId="38" fillId="22" borderId="0" xfId="0" applyFont="1" applyFill="1" applyAlignment="1">
      <alignment vertical="center"/>
    </xf>
    <xf numFmtId="0" fontId="88" fillId="22" borderId="0" xfId="0" applyFont="1" applyFill="1" applyAlignment="1">
      <alignment vertical="center"/>
    </xf>
    <xf numFmtId="176" fontId="30" fillId="22" borderId="0" xfId="0" applyNumberFormat="1" applyFont="1" applyFill="1" applyAlignment="1">
      <alignment horizontal="center" vertical="center"/>
    </xf>
    <xf numFmtId="0" fontId="0" fillId="22" borderId="0" xfId="0" applyFill="1" applyAlignment="1">
      <alignment vertical="center"/>
    </xf>
    <xf numFmtId="0" fontId="32" fillId="2" borderId="0" xfId="0" applyFont="1" applyFill="1" applyAlignment="1">
      <alignment horizontal="left" vertical="center"/>
    </xf>
    <xf numFmtId="0" fontId="89" fillId="4" borderId="70" xfId="0" applyFont="1" applyFill="1" applyBorder="1" applyAlignment="1">
      <alignment horizontal="left"/>
    </xf>
    <xf numFmtId="176" fontId="30" fillId="2" borderId="0" xfId="0" applyNumberFormat="1" applyFont="1" applyFill="1" applyAlignment="1">
      <alignment vertical="center"/>
    </xf>
    <xf numFmtId="0" fontId="89" fillId="10" borderId="70" xfId="0" applyFont="1" applyFill="1" applyBorder="1" applyAlignment="1">
      <alignment horizontal="left"/>
    </xf>
    <xf numFmtId="0" fontId="89" fillId="8" borderId="70" xfId="0" applyFont="1" applyFill="1" applyBorder="1" applyAlignment="1">
      <alignment horizontal="left"/>
    </xf>
    <xf numFmtId="0" fontId="89" fillId="23" borderId="70" xfId="0" applyFont="1" applyFill="1" applyBorder="1" applyAlignment="1">
      <alignment horizontal="left"/>
    </xf>
    <xf numFmtId="0" fontId="0" fillId="0" borderId="0" xfId="0" applyAlignment="1">
      <alignment horizontal="left" vertical="center"/>
    </xf>
    <xf numFmtId="0" fontId="11" fillId="10" borderId="0" xfId="0" applyFont="1" applyFill="1" applyAlignment="1" applyProtection="1">
      <alignment horizontal="left" vertical="center" shrinkToFit="1"/>
      <protection locked="0"/>
    </xf>
    <xf numFmtId="0" fontId="42" fillId="10" borderId="0" xfId="0" applyFont="1" applyFill="1" applyAlignment="1" applyProtection="1">
      <alignment horizontal="center" vertical="center"/>
      <protection locked="0"/>
    </xf>
    <xf numFmtId="0" fontId="29" fillId="26" borderId="0" xfId="0" applyFont="1" applyFill="1" applyAlignment="1">
      <alignment vertical="center"/>
    </xf>
    <xf numFmtId="0" fontId="98" fillId="26" borderId="0" xfId="0" applyFont="1" applyFill="1" applyAlignment="1">
      <alignment vertical="center"/>
    </xf>
    <xf numFmtId="0" fontId="96" fillId="5" borderId="0" xfId="0" applyFont="1" applyFill="1" applyAlignment="1">
      <alignment vertical="center"/>
    </xf>
    <xf numFmtId="0" fontId="96" fillId="5" borderId="0" xfId="0" applyFont="1" applyFill="1" applyAlignment="1">
      <alignment horizontal="right" vertical="center"/>
    </xf>
    <xf numFmtId="0" fontId="99" fillId="28" borderId="108" xfId="0" applyFont="1" applyFill="1" applyBorder="1" applyAlignment="1">
      <alignment horizontal="center" vertical="center"/>
    </xf>
    <xf numFmtId="0" fontId="100" fillId="28" borderId="108" xfId="0" applyFont="1" applyFill="1" applyBorder="1" applyAlignment="1">
      <alignment vertical="center" wrapText="1"/>
    </xf>
    <xf numFmtId="0" fontId="101" fillId="28" borderId="109" xfId="0" applyFont="1" applyFill="1" applyBorder="1" applyAlignment="1">
      <alignment horizontal="center" vertical="center"/>
    </xf>
    <xf numFmtId="0" fontId="99" fillId="28" borderId="109" xfId="0" applyFont="1" applyFill="1" applyBorder="1" applyAlignment="1">
      <alignment horizontal="center" vertical="center"/>
    </xf>
    <xf numFmtId="0" fontId="99" fillId="28" borderId="109" xfId="0" quotePrefix="1" applyFont="1" applyFill="1" applyBorder="1" applyAlignment="1">
      <alignment horizontal="center" vertical="center"/>
    </xf>
    <xf numFmtId="0" fontId="99" fillId="28" borderId="110" xfId="0" applyFont="1" applyFill="1" applyBorder="1" applyAlignment="1">
      <alignment horizontal="center" vertical="center"/>
    </xf>
    <xf numFmtId="0" fontId="100" fillId="28" borderId="117" xfId="0" applyFont="1" applyFill="1" applyBorder="1" applyAlignment="1">
      <alignment horizontal="center" vertical="center"/>
    </xf>
    <xf numFmtId="0" fontId="100" fillId="28" borderId="121" xfId="0" applyFont="1" applyFill="1" applyBorder="1" applyAlignment="1">
      <alignment horizontal="center" vertical="center"/>
    </xf>
    <xf numFmtId="0" fontId="25" fillId="28" borderId="0" xfId="0" applyFont="1" applyFill="1" applyAlignment="1">
      <alignment horizontal="center" vertical="center"/>
    </xf>
    <xf numFmtId="0" fontId="35" fillId="28" borderId="0" xfId="0" applyFont="1" applyFill="1" applyAlignment="1">
      <alignment horizontal="center" vertical="center"/>
    </xf>
    <xf numFmtId="0" fontId="35" fillId="28" borderId="0" xfId="0" quotePrefix="1" applyFont="1" applyFill="1" applyAlignment="1">
      <alignment horizontal="center" vertical="center"/>
    </xf>
    <xf numFmtId="176" fontId="35" fillId="28" borderId="0" xfId="0" applyNumberFormat="1" applyFont="1" applyFill="1" applyAlignment="1">
      <alignment horizontal="center" vertical="center"/>
    </xf>
    <xf numFmtId="176" fontId="35" fillId="28" borderId="0" xfId="0" applyNumberFormat="1" applyFont="1" applyFill="1" applyAlignment="1">
      <alignment vertical="center"/>
    </xf>
    <xf numFmtId="2" fontId="35" fillId="28" borderId="0" xfId="0" applyNumberFormat="1" applyFont="1" applyFill="1" applyAlignment="1">
      <alignment vertical="center"/>
    </xf>
    <xf numFmtId="0" fontId="1" fillId="30" borderId="0" xfId="0" applyFont="1" applyFill="1" applyAlignment="1">
      <alignment vertical="center"/>
    </xf>
    <xf numFmtId="0" fontId="35" fillId="29" borderId="0" xfId="0" applyFont="1" applyFill="1" applyAlignment="1">
      <alignment vertical="center"/>
    </xf>
    <xf numFmtId="176" fontId="94" fillId="28" borderId="118" xfId="0" applyNumberFormat="1" applyFont="1" applyFill="1" applyBorder="1" applyAlignment="1">
      <alignment horizontal="center" vertical="center"/>
    </xf>
    <xf numFmtId="176" fontId="94" fillId="28" borderId="122" xfId="0" applyNumberFormat="1" applyFont="1" applyFill="1" applyBorder="1" applyAlignment="1">
      <alignment horizontal="center" vertical="center"/>
    </xf>
    <xf numFmtId="2" fontId="94" fillId="28" borderId="122" xfId="0" applyNumberFormat="1" applyFont="1" applyFill="1" applyBorder="1" applyAlignment="1">
      <alignment horizontal="center" vertical="center"/>
    </xf>
    <xf numFmtId="0" fontId="29" fillId="0" borderId="0" xfId="0" applyFont="1" applyAlignment="1">
      <alignment vertical="center"/>
    </xf>
    <xf numFmtId="0" fontId="104" fillId="31" borderId="0" xfId="0" applyFont="1" applyFill="1" applyAlignment="1" applyProtection="1">
      <alignment horizontal="center" vertical="center"/>
      <protection locked="0"/>
    </xf>
    <xf numFmtId="0" fontId="97" fillId="27" borderId="0" xfId="0" applyFont="1" applyFill="1" applyAlignment="1" applyProtection="1">
      <alignment horizontal="center" vertical="center"/>
      <protection locked="0"/>
    </xf>
    <xf numFmtId="0" fontId="30" fillId="33" borderId="0" xfId="0" applyFont="1" applyFill="1" applyAlignment="1">
      <alignment horizontal="center" vertical="center"/>
    </xf>
    <xf numFmtId="0" fontId="30" fillId="33" borderId="0" xfId="0" applyFont="1" applyFill="1" applyAlignment="1">
      <alignment vertical="center"/>
    </xf>
    <xf numFmtId="0" fontId="32" fillId="33" borderId="0" xfId="0" applyFont="1" applyFill="1" applyAlignment="1">
      <alignment vertical="center"/>
    </xf>
    <xf numFmtId="0" fontId="30" fillId="34" borderId="0" xfId="0" applyFont="1" applyFill="1" applyAlignment="1">
      <alignment horizontal="center" vertical="center"/>
    </xf>
    <xf numFmtId="0" fontId="30" fillId="34" borderId="0" xfId="0" applyFont="1" applyFill="1" applyAlignment="1">
      <alignment vertical="center"/>
    </xf>
    <xf numFmtId="0" fontId="32" fillId="34" borderId="0" xfId="0" applyFont="1" applyFill="1" applyAlignment="1">
      <alignment vertical="center"/>
    </xf>
    <xf numFmtId="0" fontId="30" fillId="35" borderId="0" xfId="0" applyFont="1" applyFill="1" applyAlignment="1">
      <alignment horizontal="center" vertical="center"/>
    </xf>
    <xf numFmtId="0" fontId="30" fillId="35" borderId="0" xfId="0" applyFont="1" applyFill="1" applyAlignment="1">
      <alignment vertical="center"/>
    </xf>
    <xf numFmtId="0" fontId="32" fillId="35" borderId="0" xfId="0" applyFont="1" applyFill="1" applyAlignment="1">
      <alignment vertical="center"/>
    </xf>
    <xf numFmtId="0" fontId="30" fillId="36" borderId="0" xfId="0" applyFont="1" applyFill="1" applyAlignment="1">
      <alignment horizontal="center" vertical="center"/>
    </xf>
    <xf numFmtId="0" fontId="30" fillId="36" borderId="0" xfId="0" applyFont="1" applyFill="1" applyAlignment="1">
      <alignment vertical="center"/>
    </xf>
    <xf numFmtId="0" fontId="30" fillId="37" borderId="0" xfId="0" applyFont="1" applyFill="1" applyAlignment="1">
      <alignment horizontal="center" vertical="center"/>
    </xf>
    <xf numFmtId="0" fontId="30" fillId="37" borderId="0" xfId="0" applyFont="1" applyFill="1" applyAlignment="1">
      <alignment vertical="center"/>
    </xf>
    <xf numFmtId="0" fontId="30" fillId="38" borderId="0" xfId="0" applyFont="1" applyFill="1" applyAlignment="1">
      <alignment horizontal="center" vertical="center"/>
    </xf>
    <xf numFmtId="0" fontId="30" fillId="38" borderId="0" xfId="0" applyFont="1" applyFill="1" applyAlignment="1">
      <alignment vertical="center"/>
    </xf>
    <xf numFmtId="0" fontId="32" fillId="38" borderId="0" xfId="0" applyFont="1" applyFill="1" applyAlignment="1">
      <alignment vertical="center"/>
    </xf>
    <xf numFmtId="0" fontId="30" fillId="8" borderId="0" xfId="0" applyFont="1" applyFill="1" applyAlignment="1">
      <alignment horizontal="center" vertical="center"/>
    </xf>
    <xf numFmtId="0" fontId="32" fillId="8" borderId="0" xfId="0" applyFont="1" applyFill="1" applyAlignment="1">
      <alignment vertical="center"/>
    </xf>
    <xf numFmtId="2" fontId="107" fillId="2" borderId="40" xfId="0" applyNumberFormat="1" applyFont="1" applyFill="1" applyBorder="1" applyAlignment="1">
      <alignment vertical="center"/>
    </xf>
    <xf numFmtId="0" fontId="112" fillId="2" borderId="0" xfId="0" applyFont="1" applyFill="1" applyAlignment="1">
      <alignment vertical="center"/>
    </xf>
    <xf numFmtId="0" fontId="24" fillId="39" borderId="0" xfId="0" applyFont="1" applyFill="1" applyAlignment="1">
      <alignment vertical="center"/>
    </xf>
    <xf numFmtId="0" fontId="67" fillId="39" borderId="0" xfId="0" applyFont="1" applyFill="1" applyAlignment="1">
      <alignment vertical="center"/>
    </xf>
    <xf numFmtId="0" fontId="11" fillId="39" borderId="0" xfId="0" applyFont="1" applyFill="1" applyAlignment="1">
      <alignment vertical="center"/>
    </xf>
    <xf numFmtId="0" fontId="11" fillId="39" borderId="0" xfId="0" applyFont="1" applyFill="1" applyAlignment="1">
      <alignment horizontal="center" vertical="center"/>
    </xf>
    <xf numFmtId="0" fontId="112" fillId="39" borderId="0" xfId="0" applyFont="1" applyFill="1" applyAlignment="1">
      <alignment vertical="center"/>
    </xf>
    <xf numFmtId="0" fontId="107" fillId="2" borderId="40" xfId="0" applyNumberFormat="1" applyFont="1" applyFill="1" applyBorder="1" applyAlignment="1">
      <alignment horizontal="center" vertical="center"/>
    </xf>
    <xf numFmtId="0" fontId="11" fillId="10" borderId="0" xfId="0" applyFont="1" applyFill="1" applyAlignment="1" applyProtection="1">
      <alignment horizontal="left" vertical="center" shrinkToFit="1"/>
      <protection locked="0"/>
    </xf>
    <xf numFmtId="0" fontId="1" fillId="0" borderId="0" xfId="0" applyFont="1" applyAlignment="1" applyProtection="1">
      <alignment vertical="center"/>
      <protection locked="0"/>
    </xf>
    <xf numFmtId="58" fontId="11" fillId="10" borderId="0" xfId="0" applyNumberFormat="1" applyFont="1" applyFill="1" applyAlignment="1" applyProtection="1">
      <alignment horizontal="left" vertical="center" shrinkToFit="1"/>
      <protection locked="0"/>
    </xf>
    <xf numFmtId="58" fontId="1" fillId="0" borderId="0" xfId="0" applyNumberFormat="1" applyFont="1" applyAlignment="1" applyProtection="1">
      <alignment vertical="center"/>
      <protection locked="0"/>
    </xf>
    <xf numFmtId="0" fontId="90" fillId="2" borderId="76" xfId="0" applyFont="1" applyFill="1" applyBorder="1" applyAlignment="1">
      <alignment horizontal="left" vertical="center" shrinkToFit="1"/>
    </xf>
    <xf numFmtId="0" fontId="90" fillId="2" borderId="24" xfId="0" applyFont="1" applyFill="1" applyBorder="1" applyAlignment="1">
      <alignment horizontal="left" vertical="center" shrinkToFit="1"/>
    </xf>
    <xf numFmtId="0" fontId="90" fillId="2" borderId="77" xfId="0" applyFont="1" applyFill="1" applyBorder="1" applyAlignment="1">
      <alignment horizontal="left" vertical="center" shrinkToFit="1"/>
    </xf>
    <xf numFmtId="0" fontId="90" fillId="2" borderId="78" xfId="0" applyFont="1" applyFill="1" applyBorder="1" applyAlignment="1">
      <alignment horizontal="left" vertical="center" shrinkToFit="1"/>
    </xf>
    <xf numFmtId="0" fontId="90" fillId="2" borderId="19" xfId="0" applyFont="1" applyFill="1" applyBorder="1" applyAlignment="1">
      <alignment horizontal="left" vertical="center" shrinkToFit="1"/>
    </xf>
    <xf numFmtId="0" fontId="90" fillId="2" borderId="79" xfId="0" applyFont="1" applyFill="1" applyBorder="1" applyAlignment="1">
      <alignment horizontal="left" vertical="center" shrinkToFit="1"/>
    </xf>
    <xf numFmtId="0" fontId="34" fillId="2" borderId="0" xfId="0" applyFont="1" applyFill="1" applyAlignment="1">
      <alignment horizontal="center" vertical="center"/>
    </xf>
    <xf numFmtId="0" fontId="1" fillId="0" borderId="0" xfId="0" applyFont="1" applyAlignment="1">
      <alignment vertical="center"/>
    </xf>
    <xf numFmtId="0" fontId="35" fillId="2" borderId="29" xfId="0" applyFont="1" applyFill="1" applyBorder="1" applyAlignment="1">
      <alignment horizontal="center" vertical="center"/>
    </xf>
    <xf numFmtId="0" fontId="1" fillId="0" borderId="80" xfId="0" applyFont="1" applyBorder="1" applyAlignment="1">
      <alignment vertical="center"/>
    </xf>
    <xf numFmtId="0" fontId="1" fillId="0" borderId="81" xfId="0" applyFont="1" applyBorder="1" applyAlignment="1">
      <alignment vertical="center"/>
    </xf>
    <xf numFmtId="0" fontId="35" fillId="2" borderId="26" xfId="0" applyFont="1" applyFill="1" applyBorder="1" applyAlignment="1" applyProtection="1">
      <alignment horizontal="center" vertical="center" wrapText="1"/>
      <protection locked="0"/>
    </xf>
    <xf numFmtId="0" fontId="1" fillId="0" borderId="28" xfId="0" applyFont="1" applyBorder="1" applyAlignment="1" applyProtection="1">
      <alignment vertical="center"/>
      <protection locked="0"/>
    </xf>
    <xf numFmtId="0" fontId="35" fillId="2" borderId="26" xfId="0" applyFont="1" applyFill="1" applyBorder="1" applyAlignment="1">
      <alignment horizontal="center" vertical="center" wrapText="1"/>
    </xf>
    <xf numFmtId="0" fontId="1" fillId="0" borderId="28" xfId="0" applyFont="1" applyBorder="1" applyAlignment="1">
      <alignment vertical="center"/>
    </xf>
    <xf numFmtId="0" fontId="35" fillId="2" borderId="26" xfId="0" applyFont="1" applyFill="1" applyBorder="1" applyAlignment="1">
      <alignment horizontal="center" vertical="center"/>
    </xf>
    <xf numFmtId="0" fontId="60" fillId="2" borderId="26" xfId="0" applyFont="1" applyFill="1" applyBorder="1" applyAlignment="1" applyProtection="1">
      <alignment horizontal="center" vertical="center" wrapText="1"/>
      <protection locked="0"/>
    </xf>
    <xf numFmtId="0" fontId="35" fillId="2" borderId="76" xfId="0" applyFont="1" applyFill="1" applyBorder="1" applyAlignment="1">
      <alignment horizontal="center" vertical="center"/>
    </xf>
    <xf numFmtId="0" fontId="1" fillId="0" borderId="24" xfId="0" applyFont="1" applyBorder="1" applyAlignment="1">
      <alignment vertical="center"/>
    </xf>
    <xf numFmtId="0" fontId="1" fillId="0" borderId="77" xfId="0" applyFont="1" applyBorder="1" applyAlignment="1">
      <alignment vertical="center"/>
    </xf>
    <xf numFmtId="0" fontId="1" fillId="0" borderId="78" xfId="0" applyFont="1" applyBorder="1" applyAlignment="1">
      <alignment vertical="center"/>
    </xf>
    <xf numFmtId="0" fontId="1" fillId="0" borderId="19" xfId="0" applyFont="1" applyBorder="1" applyAlignment="1">
      <alignment vertical="center"/>
    </xf>
    <xf numFmtId="0" fontId="1" fillId="0" borderId="79" xfId="0" applyFont="1" applyBorder="1" applyAlignment="1">
      <alignment vertical="center"/>
    </xf>
    <xf numFmtId="0" fontId="90" fillId="2" borderId="22" xfId="0" applyFont="1" applyFill="1" applyBorder="1" applyAlignment="1">
      <alignment horizontal="center" vertical="center" shrinkToFit="1"/>
    </xf>
    <xf numFmtId="0" fontId="108" fillId="0" borderId="22" xfId="0" applyFont="1" applyBorder="1" applyAlignment="1">
      <alignment vertical="center" shrinkToFit="1"/>
    </xf>
    <xf numFmtId="0" fontId="37" fillId="2" borderId="19" xfId="0" applyFont="1" applyFill="1" applyBorder="1" applyAlignment="1">
      <alignment horizontal="center" shrinkToFit="1"/>
    </xf>
    <xf numFmtId="0" fontId="1" fillId="0" borderId="19" xfId="0" applyFont="1" applyBorder="1" applyAlignment="1">
      <alignment vertical="center" shrinkToFit="1"/>
    </xf>
    <xf numFmtId="0" fontId="109" fillId="2" borderId="19" xfId="0" applyFont="1" applyFill="1" applyBorder="1" applyAlignment="1">
      <alignment horizontal="center" shrinkToFit="1"/>
    </xf>
    <xf numFmtId="0" fontId="111" fillId="0" borderId="19" xfId="0" applyFont="1" applyBorder="1" applyAlignment="1">
      <alignment vertical="center" shrinkToFit="1"/>
    </xf>
    <xf numFmtId="0" fontId="38" fillId="2" borderId="14" xfId="0" applyFont="1" applyFill="1" applyBorder="1" applyAlignment="1">
      <alignment horizontal="center" vertical="center"/>
    </xf>
    <xf numFmtId="0" fontId="1" fillId="0" borderId="14" xfId="0" applyFont="1" applyBorder="1" applyAlignment="1">
      <alignment vertical="center"/>
    </xf>
    <xf numFmtId="0" fontId="35" fillId="2" borderId="0" xfId="0" applyFont="1" applyFill="1" applyAlignment="1">
      <alignment horizontal="center" vertical="center"/>
    </xf>
    <xf numFmtId="0" fontId="37" fillId="2" borderId="19" xfId="0" applyFont="1" applyFill="1" applyBorder="1" applyAlignment="1">
      <alignment horizontal="center" vertical="center" shrinkToFit="1"/>
    </xf>
    <xf numFmtId="0" fontId="106" fillId="0" borderId="19" xfId="0" applyFont="1" applyBorder="1" applyAlignment="1">
      <alignment vertical="center" shrinkToFit="1"/>
    </xf>
    <xf numFmtId="0" fontId="109" fillId="2" borderId="19" xfId="0" applyFont="1" applyFill="1" applyBorder="1" applyAlignment="1">
      <alignment horizontal="center" vertical="center" shrinkToFit="1"/>
    </xf>
    <xf numFmtId="0" fontId="110" fillId="0" borderId="19" xfId="0" applyFont="1" applyBorder="1" applyAlignment="1">
      <alignment vertical="center" shrinkToFit="1"/>
    </xf>
    <xf numFmtId="0" fontId="37" fillId="2" borderId="0" xfId="0" applyFont="1" applyFill="1" applyAlignment="1">
      <alignment horizontal="center"/>
    </xf>
    <xf numFmtId="0" fontId="105" fillId="32" borderId="123" xfId="0" applyFont="1" applyFill="1" applyBorder="1" applyAlignment="1">
      <alignment vertical="center"/>
    </xf>
    <xf numFmtId="0" fontId="105" fillId="32" borderId="124" xfId="0" applyFont="1" applyFill="1" applyBorder="1" applyAlignment="1">
      <alignment vertical="center"/>
    </xf>
    <xf numFmtId="0" fontId="105" fillId="32" borderId="125" xfId="0" applyFont="1" applyFill="1" applyBorder="1" applyAlignment="1">
      <alignment vertical="center"/>
    </xf>
    <xf numFmtId="0" fontId="105" fillId="32" borderId="106" xfId="0" applyFont="1" applyFill="1" applyBorder="1" applyAlignment="1">
      <alignment vertical="center"/>
    </xf>
    <xf numFmtId="0" fontId="105" fillId="32" borderId="107" xfId="0" applyFont="1" applyFill="1" applyBorder="1" applyAlignment="1">
      <alignment vertical="center"/>
    </xf>
    <xf numFmtId="0" fontId="105" fillId="32" borderId="105" xfId="0" applyFont="1" applyFill="1" applyBorder="1" applyAlignment="1">
      <alignment vertical="center"/>
    </xf>
    <xf numFmtId="0" fontId="103" fillId="28" borderId="112" xfId="0" applyFont="1" applyFill="1" applyBorder="1" applyAlignment="1">
      <alignment horizontal="center" vertical="center" shrinkToFit="1"/>
    </xf>
    <xf numFmtId="0" fontId="103" fillId="28" borderId="113" xfId="0" applyFont="1" applyFill="1" applyBorder="1" applyAlignment="1">
      <alignment horizontal="center" vertical="center" shrinkToFit="1"/>
    </xf>
    <xf numFmtId="0" fontId="103" fillId="28" borderId="115" xfId="0" applyFont="1" applyFill="1" applyBorder="1" applyAlignment="1">
      <alignment horizontal="center" vertical="center" shrinkToFit="1"/>
    </xf>
    <xf numFmtId="0" fontId="103" fillId="28" borderId="116" xfId="0" applyFont="1" applyFill="1" applyBorder="1" applyAlignment="1">
      <alignment horizontal="center" vertical="center" shrinkToFit="1"/>
    </xf>
    <xf numFmtId="2" fontId="94" fillId="28" borderId="119" xfId="0" applyNumberFormat="1" applyFont="1" applyFill="1" applyBorder="1" applyAlignment="1">
      <alignment horizontal="center" vertical="center"/>
    </xf>
    <xf numFmtId="0" fontId="95" fillId="30" borderId="115" xfId="0" applyFont="1" applyFill="1" applyBorder="1" applyAlignment="1">
      <alignment vertical="center"/>
    </xf>
    <xf numFmtId="0" fontId="94" fillId="29" borderId="120" xfId="0" applyFont="1" applyFill="1" applyBorder="1" applyAlignment="1">
      <alignment horizontal="center" vertical="center"/>
    </xf>
    <xf numFmtId="0" fontId="95" fillId="30" borderId="116" xfId="0" applyFont="1" applyFill="1" applyBorder="1" applyAlignment="1">
      <alignment vertical="center"/>
    </xf>
    <xf numFmtId="0" fontId="102" fillId="28" borderId="111" xfId="0" applyFont="1" applyFill="1" applyBorder="1" applyAlignment="1">
      <alignment horizontal="center" vertical="center"/>
    </xf>
    <xf numFmtId="0" fontId="102" fillId="30" borderId="114" xfId="0" applyFont="1" applyFill="1" applyBorder="1" applyAlignment="1">
      <alignment vertical="center"/>
    </xf>
    <xf numFmtId="0" fontId="99" fillId="28" borderId="109" xfId="0" applyFont="1" applyFill="1" applyBorder="1" applyAlignment="1">
      <alignment horizontal="center" vertical="center"/>
    </xf>
    <xf numFmtId="0" fontId="99" fillId="28" borderId="109" xfId="0" applyFont="1" applyFill="1" applyBorder="1" applyAlignment="1">
      <alignment horizontal="center" vertical="center" shrinkToFit="1"/>
    </xf>
    <xf numFmtId="0" fontId="99" fillId="28" borderId="110" xfId="0" applyFont="1" applyFill="1" applyBorder="1" applyAlignment="1">
      <alignment horizontal="center" vertical="center" shrinkToFit="1"/>
    </xf>
    <xf numFmtId="2" fontId="91" fillId="2" borderId="82" xfId="0" applyNumberFormat="1" applyFont="1" applyFill="1" applyBorder="1" applyAlignment="1">
      <alignment horizontal="center" vertical="center"/>
    </xf>
    <xf numFmtId="0" fontId="1" fillId="0" borderId="83" xfId="0" applyFont="1" applyBorder="1" applyAlignment="1">
      <alignment vertical="center"/>
    </xf>
    <xf numFmtId="0" fontId="1" fillId="0" borderId="84" xfId="0" applyFont="1" applyBorder="1" applyAlignment="1">
      <alignment vertical="center"/>
    </xf>
    <xf numFmtId="0" fontId="1" fillId="0" borderId="85" xfId="0" applyFont="1" applyBorder="1" applyAlignment="1">
      <alignment vertical="center"/>
    </xf>
    <xf numFmtId="0" fontId="1" fillId="0" borderId="86" xfId="0" applyFont="1" applyBorder="1" applyAlignment="1">
      <alignment vertical="center"/>
    </xf>
    <xf numFmtId="0" fontId="41" fillId="5" borderId="87" xfId="0" applyFont="1" applyFill="1" applyBorder="1" applyAlignment="1">
      <alignment horizontal="center" vertical="center"/>
    </xf>
    <xf numFmtId="0" fontId="1" fillId="0" borderId="88" xfId="0" applyFont="1" applyBorder="1" applyAlignment="1">
      <alignment vertical="center"/>
    </xf>
    <xf numFmtId="0" fontId="1" fillId="0" borderId="89" xfId="0" applyFont="1" applyBorder="1" applyAlignment="1">
      <alignment vertical="center"/>
    </xf>
    <xf numFmtId="0" fontId="35" fillId="24" borderId="90" xfId="0" applyFont="1" applyFill="1" applyBorder="1" applyAlignment="1" applyProtection="1">
      <alignment horizontal="center" vertical="center"/>
      <protection locked="0"/>
    </xf>
    <xf numFmtId="0" fontId="1" fillId="0" borderId="91" xfId="0" applyFont="1" applyBorder="1" applyAlignment="1" applyProtection="1">
      <alignment vertical="center"/>
      <protection locked="0"/>
    </xf>
    <xf numFmtId="0" fontId="1" fillId="0" borderId="11" xfId="0" applyFont="1" applyBorder="1" applyAlignment="1" applyProtection="1">
      <alignment vertical="center"/>
      <protection locked="0"/>
    </xf>
    <xf numFmtId="0" fontId="35" fillId="13" borderId="92" xfId="0" applyFont="1" applyFill="1" applyBorder="1" applyAlignment="1">
      <alignment horizontal="center" vertical="center"/>
    </xf>
    <xf numFmtId="0" fontId="1" fillId="14" borderId="93" xfId="0" applyFont="1" applyFill="1" applyBorder="1" applyAlignment="1">
      <alignment vertical="center"/>
    </xf>
    <xf numFmtId="0" fontId="35" fillId="24" borderId="76" xfId="0" applyFont="1" applyFill="1" applyBorder="1" applyAlignment="1" applyProtection="1">
      <alignment horizontal="center" vertical="center"/>
      <protection locked="0"/>
    </xf>
    <xf numFmtId="0" fontId="1" fillId="0" borderId="78" xfId="0" applyFont="1" applyBorder="1" applyAlignment="1" applyProtection="1">
      <alignment vertical="center"/>
      <protection locked="0"/>
    </xf>
    <xf numFmtId="0" fontId="1" fillId="0" borderId="94" xfId="0" applyFont="1" applyBorder="1" applyAlignment="1" applyProtection="1">
      <alignment vertical="center"/>
      <protection locked="0"/>
    </xf>
    <xf numFmtId="2" fontId="35" fillId="2" borderId="76" xfId="0" applyNumberFormat="1" applyFont="1" applyFill="1" applyBorder="1" applyAlignment="1">
      <alignment horizontal="center" vertical="center"/>
    </xf>
    <xf numFmtId="0" fontId="11" fillId="2" borderId="26" xfId="0" applyFont="1" applyFill="1" applyBorder="1" applyAlignment="1">
      <alignment horizontal="center" vertical="center" shrinkToFit="1"/>
    </xf>
    <xf numFmtId="0" fontId="53" fillId="2" borderId="0" xfId="0" applyFont="1" applyFill="1" applyAlignment="1">
      <alignment horizontal="left" vertical="center" shrinkToFit="1"/>
    </xf>
    <xf numFmtId="0" fontId="35" fillId="2" borderId="95" xfId="0" applyFont="1" applyFill="1" applyBorder="1" applyAlignment="1">
      <alignment horizontal="center" vertical="center"/>
    </xf>
    <xf numFmtId="0" fontId="11" fillId="2" borderId="96" xfId="0" applyFont="1" applyFill="1" applyBorder="1" applyAlignment="1">
      <alignment horizontal="center" vertical="center" shrinkToFit="1"/>
    </xf>
    <xf numFmtId="0" fontId="35" fillId="24" borderId="12" xfId="0" applyFont="1" applyFill="1" applyBorder="1" applyAlignment="1" applyProtection="1">
      <alignment horizontal="center" vertical="center"/>
      <protection locked="0"/>
    </xf>
    <xf numFmtId="0" fontId="1" fillId="0" borderId="98" xfId="0" applyFont="1" applyBorder="1" applyAlignment="1" applyProtection="1">
      <alignment vertical="center"/>
      <protection locked="0"/>
    </xf>
    <xf numFmtId="0" fontId="35" fillId="2" borderId="77" xfId="0" applyFont="1" applyFill="1" applyBorder="1" applyAlignment="1">
      <alignment horizontal="center" vertical="center"/>
    </xf>
    <xf numFmtId="0" fontId="1" fillId="0" borderId="99" xfId="0" applyFont="1" applyBorder="1" applyAlignment="1">
      <alignment vertical="center"/>
    </xf>
    <xf numFmtId="0" fontId="1" fillId="0" borderId="100" xfId="0" applyFont="1" applyBorder="1" applyAlignment="1">
      <alignment vertical="center"/>
    </xf>
    <xf numFmtId="0" fontId="1" fillId="0" borderId="101" xfId="0" applyFont="1" applyBorder="1" applyAlignment="1">
      <alignment vertical="center"/>
    </xf>
    <xf numFmtId="0" fontId="1" fillId="14" borderId="102" xfId="0" applyFont="1" applyFill="1" applyBorder="1" applyAlignment="1">
      <alignment vertical="center"/>
    </xf>
    <xf numFmtId="2" fontId="35" fillId="2" borderId="103" xfId="0" applyNumberFormat="1" applyFont="1" applyFill="1" applyBorder="1" applyAlignment="1">
      <alignment horizontal="center" vertical="center"/>
    </xf>
    <xf numFmtId="0" fontId="35" fillId="24" borderId="104" xfId="0" applyFont="1" applyFill="1" applyBorder="1" applyAlignment="1" applyProtection="1">
      <alignment horizontal="center" vertical="center"/>
      <protection locked="0"/>
    </xf>
    <xf numFmtId="0" fontId="1" fillId="0" borderId="10" xfId="0" applyFont="1" applyBorder="1" applyAlignment="1" applyProtection="1">
      <alignment vertical="center"/>
      <protection locked="0"/>
    </xf>
    <xf numFmtId="0" fontId="35" fillId="13" borderId="97" xfId="0" applyFont="1" applyFill="1" applyBorder="1" applyAlignment="1">
      <alignment horizontal="center" vertical="center"/>
    </xf>
    <xf numFmtId="0" fontId="35" fillId="13" borderId="0" xfId="0" applyFont="1" applyFill="1" applyAlignment="1">
      <alignment horizontal="center" vertical="center"/>
    </xf>
    <xf numFmtId="0" fontId="11" fillId="12" borderId="26" xfId="0" applyFont="1" applyFill="1" applyBorder="1" applyAlignment="1">
      <alignment horizontal="center" vertical="center" shrinkToFit="1"/>
    </xf>
    <xf numFmtId="0" fontId="1" fillId="14" borderId="28" xfId="0" applyFont="1" applyFill="1" applyBorder="1" applyAlignment="1">
      <alignment vertical="center"/>
    </xf>
    <xf numFmtId="2" fontId="35" fillId="12" borderId="26" xfId="0" applyNumberFormat="1" applyFont="1" applyFill="1" applyBorder="1" applyAlignment="1">
      <alignment horizontal="center" vertical="center"/>
    </xf>
    <xf numFmtId="0" fontId="35" fillId="13" borderId="26" xfId="0" applyFont="1" applyFill="1" applyBorder="1" applyAlignment="1">
      <alignment horizontal="center" vertical="center"/>
    </xf>
    <xf numFmtId="0" fontId="35" fillId="12" borderId="26" xfId="0" applyFont="1" applyFill="1" applyBorder="1" applyAlignment="1">
      <alignment horizontal="center" vertical="center"/>
    </xf>
    <xf numFmtId="0" fontId="53" fillId="12" borderId="0" xfId="0" applyFont="1" applyFill="1" applyAlignment="1">
      <alignment horizontal="left" vertical="center" shrinkToFit="1"/>
    </xf>
    <xf numFmtId="0" fontId="1" fillId="14" borderId="0" xfId="0" applyFont="1" applyFill="1" applyAlignment="1">
      <alignment vertical="center"/>
    </xf>
    <xf numFmtId="0" fontId="35" fillId="12" borderId="96" xfId="0" applyFont="1" applyFill="1" applyBorder="1" applyAlignment="1">
      <alignment horizontal="center" vertical="center"/>
    </xf>
    <xf numFmtId="0" fontId="11" fillId="12" borderId="96" xfId="0" applyFont="1" applyFill="1" applyBorder="1" applyAlignment="1">
      <alignment horizontal="center" vertical="center" shrinkToFit="1"/>
    </xf>
    <xf numFmtId="2" fontId="35" fillId="12" borderId="96" xfId="0" applyNumberFormat="1" applyFont="1" applyFill="1" applyBorder="1" applyAlignment="1">
      <alignment horizontal="center" vertical="center"/>
    </xf>
    <xf numFmtId="0" fontId="1" fillId="14" borderId="100" xfId="0" applyFont="1" applyFill="1" applyBorder="1" applyAlignment="1">
      <alignment vertical="center"/>
    </xf>
    <xf numFmtId="0" fontId="92" fillId="25" borderId="0" xfId="0" applyFont="1" applyFill="1" applyAlignment="1">
      <alignment horizontal="center" vertical="center"/>
    </xf>
    <xf numFmtId="0" fontId="0" fillId="0" borderId="0" xfId="0" applyAlignment="1">
      <alignment vertical="center"/>
    </xf>
    <xf numFmtId="0" fontId="93" fillId="25" borderId="0" xfId="0" applyFont="1" applyFill="1" applyAlignment="1">
      <alignment vertical="center"/>
    </xf>
  </cellXfs>
  <cellStyles count="1">
    <cellStyle name="標準" xfId="0" builtinId="0"/>
  </cellStyles>
  <dxfs count="19">
    <dxf>
      <font>
        <color theme="0"/>
      </font>
    </dxf>
    <dxf>
      <font>
        <color theme="0"/>
      </font>
    </dxf>
    <dxf>
      <font>
        <color rgb="FFFFFFFF"/>
      </font>
      <fill>
        <patternFill patternType="none"/>
      </fill>
    </dxf>
    <dxf>
      <font>
        <color rgb="FFFFFFFF"/>
      </font>
      <fill>
        <patternFill patternType="none"/>
      </fill>
    </dxf>
    <dxf>
      <font>
        <color theme="0"/>
      </font>
    </dxf>
    <dxf>
      <font>
        <color theme="0"/>
      </font>
    </dxf>
    <dxf>
      <font>
        <color rgb="FFFFFFFF"/>
      </font>
      <fill>
        <patternFill patternType="none"/>
      </fill>
    </dxf>
    <dxf>
      <font>
        <color rgb="FFFFFFFF"/>
      </font>
      <fill>
        <patternFill patternType="none"/>
      </fill>
    </dxf>
    <dxf>
      <font>
        <color theme="0"/>
      </font>
    </dxf>
    <dxf>
      <font>
        <color theme="0"/>
      </font>
    </dxf>
    <dxf>
      <font>
        <color rgb="FFFFFFFF"/>
      </font>
      <fill>
        <patternFill patternType="none"/>
      </fill>
    </dxf>
    <dxf>
      <font>
        <color rgb="FFFFFFFF"/>
      </font>
      <fill>
        <patternFill patternType="none"/>
      </fill>
    </dxf>
    <dxf>
      <font>
        <color theme="0"/>
      </font>
    </dxf>
    <dxf>
      <font>
        <color rgb="FFFFFFFF"/>
      </font>
      <fill>
        <patternFill patternType="none"/>
      </fill>
    </dxf>
    <dxf>
      <font>
        <color rgb="FFFFFFFF"/>
      </font>
      <fill>
        <patternFill patternType="none"/>
      </fill>
    </dxf>
    <dxf>
      <font>
        <color theme="0"/>
      </font>
    </dxf>
    <dxf>
      <font>
        <color rgb="FFFFFFFF"/>
      </font>
      <fill>
        <patternFill patternType="none"/>
      </fill>
    </dxf>
    <dxf>
      <font>
        <color theme="0"/>
      </font>
    </dxf>
    <dxf>
      <font>
        <color rgb="FFFFFFFF"/>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trlProps/ctrlProp1.xml><?xml version="1.0" encoding="utf-8"?>
<formControlPr xmlns="http://schemas.microsoft.com/office/spreadsheetml/2009/9/main" objectType="Drop" dropStyle="simple" dx="17" sel="0" val="0" widthMin="175"/>
</file>

<file path=xl/ctrlProps/ctrlProp2.xml><?xml version="1.0" encoding="utf-8"?>
<formControlPr xmlns="http://schemas.microsoft.com/office/spreadsheetml/2009/9/main" objectType="Drop" dropStyle="simple" dx="17" sel="0" val="0" widthMin="175"/>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emf"/><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3</xdr:col>
      <xdr:colOff>28575</xdr:colOff>
      <xdr:row>76</xdr:row>
      <xdr:rowOff>19050</xdr:rowOff>
    </xdr:from>
    <xdr:to>
      <xdr:col>3</xdr:col>
      <xdr:colOff>133350</xdr:colOff>
      <xdr:row>87</xdr:row>
      <xdr:rowOff>180975</xdr:rowOff>
    </xdr:to>
    <xdr:sp macro="" textlink="">
      <xdr:nvSpPr>
        <xdr:cNvPr id="1025" name="Shape 3">
          <a:extLst>
            <a:ext uri="{FF2B5EF4-FFF2-40B4-BE49-F238E27FC236}">
              <a16:creationId xmlns:a16="http://schemas.microsoft.com/office/drawing/2014/main" id="{00000000-0008-0000-0000-000001040000}"/>
            </a:ext>
          </a:extLst>
        </xdr:cNvPr>
        <xdr:cNvSpPr>
          <a:spLocks/>
        </xdr:cNvSpPr>
      </xdr:nvSpPr>
      <xdr:spPr bwMode="auto">
        <a:xfrm>
          <a:off x="2381250" y="14944725"/>
          <a:ext cx="104775" cy="2362200"/>
        </a:xfrm>
        <a:prstGeom prst="rightBrace">
          <a:avLst>
            <a:gd name="adj1" fmla="val 8350"/>
            <a:gd name="adj2" fmla="val 50000"/>
          </a:avLst>
        </a:prstGeom>
        <a:noFill/>
        <a:ln w="9525">
          <a:solidFill>
            <a:srgbClr val="000000"/>
          </a:solidFill>
          <a:miter lim="800000"/>
          <a:headEnd type="none" w="sm" len="sm"/>
          <a:tailEnd type="none" w="sm" len="sm"/>
        </a:ln>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28575</xdr:colOff>
      <xdr:row>75</xdr:row>
      <xdr:rowOff>19050</xdr:rowOff>
    </xdr:from>
    <xdr:to>
      <xdr:col>5</xdr:col>
      <xdr:colOff>95250</xdr:colOff>
      <xdr:row>82</xdr:row>
      <xdr:rowOff>47625</xdr:rowOff>
    </xdr:to>
    <xdr:sp macro="" textlink="">
      <xdr:nvSpPr>
        <xdr:cNvPr id="1026" name="Shape 4">
          <a:extLst>
            <a:ext uri="{FF2B5EF4-FFF2-40B4-BE49-F238E27FC236}">
              <a16:creationId xmlns:a16="http://schemas.microsoft.com/office/drawing/2014/main" id="{00000000-0008-0000-0000-000002040000}"/>
            </a:ext>
          </a:extLst>
        </xdr:cNvPr>
        <xdr:cNvSpPr>
          <a:spLocks/>
        </xdr:cNvSpPr>
      </xdr:nvSpPr>
      <xdr:spPr bwMode="auto">
        <a:xfrm>
          <a:off x="4057650" y="14744700"/>
          <a:ext cx="66675" cy="1428750"/>
        </a:xfrm>
        <a:prstGeom prst="rightBrace">
          <a:avLst>
            <a:gd name="adj1" fmla="val 8333"/>
            <a:gd name="adj2" fmla="val 50000"/>
          </a:avLst>
        </a:prstGeom>
        <a:noFill/>
        <a:ln w="9525">
          <a:solidFill>
            <a:srgbClr val="000000"/>
          </a:solidFill>
          <a:miter lim="800000"/>
          <a:headEnd type="none" w="sm" len="sm"/>
          <a:tailEnd type="none" w="sm" len="sm"/>
        </a:ln>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6</xdr:col>
      <xdr:colOff>0</xdr:colOff>
      <xdr:row>74</xdr:row>
      <xdr:rowOff>114300</xdr:rowOff>
    </xdr:from>
    <xdr:to>
      <xdr:col>13</xdr:col>
      <xdr:colOff>561975</xdr:colOff>
      <xdr:row>88</xdr:row>
      <xdr:rowOff>38100</xdr:rowOff>
    </xdr:to>
    <xdr:pic>
      <xdr:nvPicPr>
        <xdr:cNvPr id="1027" name="image1.png">
          <a:extLst>
            <a:ext uri="{FF2B5EF4-FFF2-40B4-BE49-F238E27FC236}">
              <a16:creationId xmlns:a16="http://schemas.microsoft.com/office/drawing/2014/main" id="{00000000-0008-0000-0000-000003040000}"/>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53050" y="14639925"/>
          <a:ext cx="4086225" cy="2724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2</xdr:col>
      <xdr:colOff>38100</xdr:colOff>
      <xdr:row>94</xdr:row>
      <xdr:rowOff>152400</xdr:rowOff>
    </xdr:from>
    <xdr:to>
      <xdr:col>5</xdr:col>
      <xdr:colOff>962025</xdr:colOff>
      <xdr:row>105</xdr:row>
      <xdr:rowOff>161925</xdr:rowOff>
    </xdr:to>
    <xdr:pic>
      <xdr:nvPicPr>
        <xdr:cNvPr id="1028" name="image2.png">
          <a:extLst>
            <a:ext uri="{FF2B5EF4-FFF2-40B4-BE49-F238E27FC236}">
              <a16:creationId xmlns:a16="http://schemas.microsoft.com/office/drawing/2014/main" id="{00000000-0008-0000-0000-000004040000}"/>
            </a:ext>
          </a:extLst>
        </xdr:cNvPr>
        <xdr:cNvPicPr preferRelativeResize="0">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1125" y="18678525"/>
          <a:ext cx="3609975" cy="2209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6</xdr:col>
      <xdr:colOff>209550</xdr:colOff>
      <xdr:row>94</xdr:row>
      <xdr:rowOff>161925</xdr:rowOff>
    </xdr:from>
    <xdr:to>
      <xdr:col>13</xdr:col>
      <xdr:colOff>390525</xdr:colOff>
      <xdr:row>105</xdr:row>
      <xdr:rowOff>85725</xdr:rowOff>
    </xdr:to>
    <xdr:pic>
      <xdr:nvPicPr>
        <xdr:cNvPr id="1029" name="image3.png">
          <a:extLst>
            <a:ext uri="{FF2B5EF4-FFF2-40B4-BE49-F238E27FC236}">
              <a16:creationId xmlns:a16="http://schemas.microsoft.com/office/drawing/2014/main" id="{00000000-0008-0000-0000-000005040000}"/>
            </a:ext>
          </a:extLst>
        </xdr:cNvPr>
        <xdr:cNvPicPr preferRelativeResize="0">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62600" y="18688050"/>
          <a:ext cx="3705225" cy="212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2</xdr:col>
      <xdr:colOff>238125</xdr:colOff>
      <xdr:row>123</xdr:row>
      <xdr:rowOff>95250</xdr:rowOff>
    </xdr:from>
    <xdr:to>
      <xdr:col>6</xdr:col>
      <xdr:colOff>66675</xdr:colOff>
      <xdr:row>132</xdr:row>
      <xdr:rowOff>28575</xdr:rowOff>
    </xdr:to>
    <xdr:pic>
      <xdr:nvPicPr>
        <xdr:cNvPr id="1030" name="image6.png">
          <a:extLst>
            <a:ext uri="{FF2B5EF4-FFF2-40B4-BE49-F238E27FC236}">
              <a16:creationId xmlns:a16="http://schemas.microsoft.com/office/drawing/2014/main" id="{00000000-0008-0000-0000-000006040000}"/>
            </a:ext>
          </a:extLst>
        </xdr:cNvPr>
        <xdr:cNvPicPr preferRelativeResize="0">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81150" y="24422100"/>
          <a:ext cx="3838575" cy="1733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1</xdr:col>
      <xdr:colOff>209550</xdr:colOff>
      <xdr:row>168</xdr:row>
      <xdr:rowOff>171450</xdr:rowOff>
    </xdr:from>
    <xdr:to>
      <xdr:col>11</xdr:col>
      <xdr:colOff>495300</xdr:colOff>
      <xdr:row>171</xdr:row>
      <xdr:rowOff>133350</xdr:rowOff>
    </xdr:to>
    <xdr:pic>
      <xdr:nvPicPr>
        <xdr:cNvPr id="1031" name="図 11">
          <a:extLst>
            <a:ext uri="{FF2B5EF4-FFF2-40B4-BE49-F238E27FC236}">
              <a16:creationId xmlns:a16="http://schemas.microsoft.com/office/drawing/2014/main" id="{00000000-0008-0000-0000-000007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r="67514"/>
        <a:stretch>
          <a:fillRect/>
        </a:stretch>
      </xdr:blipFill>
      <xdr:spPr bwMode="auto">
        <a:xfrm>
          <a:off x="1066800" y="33499425"/>
          <a:ext cx="68199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295275</xdr:colOff>
      <xdr:row>173</xdr:row>
      <xdr:rowOff>76200</xdr:rowOff>
    </xdr:from>
    <xdr:to>
      <xdr:col>21</xdr:col>
      <xdr:colOff>152400</xdr:colOff>
      <xdr:row>176</xdr:row>
      <xdr:rowOff>76200</xdr:rowOff>
    </xdr:to>
    <xdr:pic>
      <xdr:nvPicPr>
        <xdr:cNvPr id="1032" name="図 12">
          <a:extLst>
            <a:ext uri="{FF2B5EF4-FFF2-40B4-BE49-F238E27FC236}">
              <a16:creationId xmlns:a16="http://schemas.microsoft.com/office/drawing/2014/main" id="{00000000-0008-0000-0000-0000080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32713" b="-6781"/>
        <a:stretch>
          <a:fillRect/>
        </a:stretch>
      </xdr:blipFill>
      <xdr:spPr bwMode="auto">
        <a:xfrm>
          <a:off x="1152525" y="34404300"/>
          <a:ext cx="141255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476250</xdr:colOff>
      <xdr:row>186</xdr:row>
      <xdr:rowOff>28575</xdr:rowOff>
    </xdr:from>
    <xdr:to>
      <xdr:col>12</xdr:col>
      <xdr:colOff>657225</xdr:colOff>
      <xdr:row>186</xdr:row>
      <xdr:rowOff>28575</xdr:rowOff>
    </xdr:to>
    <xdr:cxnSp macro="">
      <xdr:nvCxnSpPr>
        <xdr:cNvPr id="14" name="直線コネクタ 13">
          <a:extLst>
            <a:ext uri="{FF2B5EF4-FFF2-40B4-BE49-F238E27FC236}">
              <a16:creationId xmlns:a16="http://schemas.microsoft.com/office/drawing/2014/main" id="{00000000-0008-0000-0000-00000E000000}"/>
            </a:ext>
          </a:extLst>
        </xdr:cNvPr>
        <xdr:cNvCxnSpPr/>
      </xdr:nvCxnSpPr>
      <xdr:spPr>
        <a:xfrm>
          <a:off x="8420100" y="36957000"/>
          <a:ext cx="18097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561975</xdr:colOff>
      <xdr:row>186</xdr:row>
      <xdr:rowOff>38100</xdr:rowOff>
    </xdr:from>
    <xdr:to>
      <xdr:col>13</xdr:col>
      <xdr:colOff>32524</xdr:colOff>
      <xdr:row>186</xdr:row>
      <xdr:rowOff>120805</xdr:rowOff>
    </xdr:to>
    <xdr:cxnSp macro="">
      <xdr:nvCxnSpPr>
        <xdr:cNvPr id="16" name="直線矢印コネクタ 15">
          <a:extLst>
            <a:ext uri="{FF2B5EF4-FFF2-40B4-BE49-F238E27FC236}">
              <a16:creationId xmlns:a16="http://schemas.microsoft.com/office/drawing/2014/main" id="{00000000-0008-0000-0000-000010000000}"/>
            </a:ext>
          </a:extLst>
        </xdr:cNvPr>
        <xdr:cNvCxnSpPr/>
      </xdr:nvCxnSpPr>
      <xdr:spPr>
        <a:xfrm>
          <a:off x="8507219" y="36925405"/>
          <a:ext cx="404464" cy="8270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671396</xdr:colOff>
      <xdr:row>186</xdr:row>
      <xdr:rowOff>697</xdr:rowOff>
    </xdr:from>
    <xdr:to>
      <xdr:col>12</xdr:col>
      <xdr:colOff>852371</xdr:colOff>
      <xdr:row>186</xdr:row>
      <xdr:rowOff>697</xdr:rowOff>
    </xdr:to>
    <xdr:cxnSp macro="">
      <xdr:nvCxnSpPr>
        <xdr:cNvPr id="20" name="直線コネクタ 19">
          <a:extLst>
            <a:ext uri="{FF2B5EF4-FFF2-40B4-BE49-F238E27FC236}">
              <a16:creationId xmlns:a16="http://schemas.microsoft.com/office/drawing/2014/main" id="{00000000-0008-0000-0000-000014000000}"/>
            </a:ext>
          </a:extLst>
        </xdr:cNvPr>
        <xdr:cNvCxnSpPr/>
      </xdr:nvCxnSpPr>
      <xdr:spPr>
        <a:xfrm>
          <a:off x="8616640" y="36888002"/>
          <a:ext cx="18097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757121</xdr:colOff>
      <xdr:row>186</xdr:row>
      <xdr:rowOff>10222</xdr:rowOff>
    </xdr:from>
    <xdr:to>
      <xdr:col>12</xdr:col>
      <xdr:colOff>836341</xdr:colOff>
      <xdr:row>187</xdr:row>
      <xdr:rowOff>78987</xdr:rowOff>
    </xdr:to>
    <xdr:cxnSp macro="">
      <xdr:nvCxnSpPr>
        <xdr:cNvPr id="21" name="直線矢印コネクタ 20">
          <a:extLst>
            <a:ext uri="{FF2B5EF4-FFF2-40B4-BE49-F238E27FC236}">
              <a16:creationId xmlns:a16="http://schemas.microsoft.com/office/drawing/2014/main" id="{00000000-0008-0000-0000-000015000000}"/>
            </a:ext>
          </a:extLst>
        </xdr:cNvPr>
        <xdr:cNvCxnSpPr/>
      </xdr:nvCxnSpPr>
      <xdr:spPr>
        <a:xfrm>
          <a:off x="8702365" y="36897527"/>
          <a:ext cx="79220" cy="26855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815433</xdr:colOff>
      <xdr:row>185</xdr:row>
      <xdr:rowOff>177258</xdr:rowOff>
    </xdr:from>
    <xdr:to>
      <xdr:col>13</xdr:col>
      <xdr:colOff>62493</xdr:colOff>
      <xdr:row>185</xdr:row>
      <xdr:rowOff>177258</xdr:rowOff>
    </xdr:to>
    <xdr:cxnSp macro="">
      <xdr:nvCxnSpPr>
        <xdr:cNvPr id="25" name="直線コネクタ 24">
          <a:extLst>
            <a:ext uri="{FF2B5EF4-FFF2-40B4-BE49-F238E27FC236}">
              <a16:creationId xmlns:a16="http://schemas.microsoft.com/office/drawing/2014/main" id="{00000000-0008-0000-0000-000019000000}"/>
            </a:ext>
          </a:extLst>
        </xdr:cNvPr>
        <xdr:cNvCxnSpPr/>
      </xdr:nvCxnSpPr>
      <xdr:spPr>
        <a:xfrm>
          <a:off x="8760677" y="36864770"/>
          <a:ext cx="18097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748061</xdr:colOff>
      <xdr:row>185</xdr:row>
      <xdr:rowOff>186783</xdr:rowOff>
    </xdr:from>
    <xdr:to>
      <xdr:col>12</xdr:col>
      <xdr:colOff>901158</xdr:colOff>
      <xdr:row>188</xdr:row>
      <xdr:rowOff>13939</xdr:rowOff>
    </xdr:to>
    <xdr:cxnSp macro="">
      <xdr:nvCxnSpPr>
        <xdr:cNvPr id="26" name="直線矢印コネクタ 25">
          <a:extLst>
            <a:ext uri="{FF2B5EF4-FFF2-40B4-BE49-F238E27FC236}">
              <a16:creationId xmlns:a16="http://schemas.microsoft.com/office/drawing/2014/main" id="{00000000-0008-0000-0000-00001A000000}"/>
            </a:ext>
          </a:extLst>
        </xdr:cNvPr>
        <xdr:cNvCxnSpPr/>
      </xdr:nvCxnSpPr>
      <xdr:spPr>
        <a:xfrm flipH="1">
          <a:off x="8693305" y="36874295"/>
          <a:ext cx="153097" cy="4265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95250</xdr:colOff>
      <xdr:row>107</xdr:row>
      <xdr:rowOff>28575</xdr:rowOff>
    </xdr:from>
    <xdr:to>
      <xdr:col>13</xdr:col>
      <xdr:colOff>447675</xdr:colOff>
      <xdr:row>108</xdr:row>
      <xdr:rowOff>200025</xdr:rowOff>
    </xdr:to>
    <xdr:sp macro="" textlink="">
      <xdr:nvSpPr>
        <xdr:cNvPr id="2049" name="Shape 5">
          <a:extLst>
            <a:ext uri="{FF2B5EF4-FFF2-40B4-BE49-F238E27FC236}">
              <a16:creationId xmlns:a16="http://schemas.microsoft.com/office/drawing/2014/main" id="{00000000-0008-0000-0100-000001080000}"/>
            </a:ext>
          </a:extLst>
        </xdr:cNvPr>
        <xdr:cNvSpPr>
          <a:spLocks noChangeArrowheads="1"/>
        </xdr:cNvSpPr>
      </xdr:nvSpPr>
      <xdr:spPr bwMode="auto">
        <a:xfrm>
          <a:off x="5076825" y="25374600"/>
          <a:ext cx="1724025" cy="409575"/>
        </a:xfrm>
        <a:prstGeom prst="bracketPair">
          <a:avLst>
            <a:gd name="adj" fmla="val 16667"/>
          </a:avLst>
        </a:prstGeom>
        <a:noFill/>
        <a:ln w="9525">
          <a:solidFill>
            <a:srgbClr val="000000"/>
          </a:solidFill>
          <a:miter lim="800000"/>
          <a:headEnd type="none" w="sm" len="sm"/>
          <a:tailEnd type="none" w="sm" len="sm"/>
        </a:ln>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22</xdr:col>
      <xdr:colOff>95250</xdr:colOff>
      <xdr:row>107</xdr:row>
      <xdr:rowOff>28575</xdr:rowOff>
    </xdr:from>
    <xdr:to>
      <xdr:col>25</xdr:col>
      <xdr:colOff>447675</xdr:colOff>
      <xdr:row>108</xdr:row>
      <xdr:rowOff>200025</xdr:rowOff>
    </xdr:to>
    <xdr:sp macro="" textlink="">
      <xdr:nvSpPr>
        <xdr:cNvPr id="2050" name="Shape 5">
          <a:extLst>
            <a:ext uri="{FF2B5EF4-FFF2-40B4-BE49-F238E27FC236}">
              <a16:creationId xmlns:a16="http://schemas.microsoft.com/office/drawing/2014/main" id="{00000000-0008-0000-0100-000002080000}"/>
            </a:ext>
          </a:extLst>
        </xdr:cNvPr>
        <xdr:cNvSpPr>
          <a:spLocks noChangeArrowheads="1"/>
        </xdr:cNvSpPr>
      </xdr:nvSpPr>
      <xdr:spPr bwMode="auto">
        <a:xfrm>
          <a:off x="10048875" y="25374600"/>
          <a:ext cx="1724025" cy="409575"/>
        </a:xfrm>
        <a:prstGeom prst="bracketPair">
          <a:avLst>
            <a:gd name="adj" fmla="val 16667"/>
          </a:avLst>
        </a:prstGeom>
        <a:noFill/>
        <a:ln w="9525">
          <a:solidFill>
            <a:srgbClr val="000000"/>
          </a:solidFill>
          <a:miter lim="800000"/>
          <a:headEnd type="none" w="sm" len="sm"/>
          <a:tailEnd type="none" w="sm" len="sm"/>
        </a:ln>
        <a:extLst>
          <a:ext uri="{909E8E84-426E-40DD-AFC4-6F175D3DCCD1}">
            <a14:hiddenFill xmlns:a14="http://schemas.microsoft.com/office/drawing/2010/main">
              <a:solidFill>
                <a:srgbClr val="FFFFFF"/>
              </a:solidFill>
            </a14:hiddenFill>
          </a:ext>
        </a:extLst>
      </xdr:spPr>
    </xdr:sp>
    <xdr:clientData fLocksWithSheet="0"/>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0</xdr:colOff>
          <xdr:row>6</xdr:row>
          <xdr:rowOff>0</xdr:rowOff>
        </xdr:from>
        <xdr:to>
          <xdr:col>4</xdr:col>
          <xdr:colOff>0</xdr:colOff>
          <xdr:row>7</xdr:row>
          <xdr:rowOff>0</xdr:rowOff>
        </xdr:to>
        <xdr:sp macro="" textlink="">
          <xdr:nvSpPr>
            <xdr:cNvPr id="3073" name="Control 1" hidden="1">
              <a:extLst>
                <a:ext uri="{63B3BB69-23CF-44E3-9099-C40C66FF867C}">
                  <a14:compatExt spid="_x0000_s3073"/>
                </a:ext>
                <a:ext uri="{FF2B5EF4-FFF2-40B4-BE49-F238E27FC236}">
                  <a16:creationId xmlns:a16="http://schemas.microsoft.com/office/drawing/2014/main" id="{00000000-0008-0000-09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0</xdr:colOff>
          <xdr:row>6</xdr:row>
          <xdr:rowOff>0</xdr:rowOff>
        </xdr:from>
        <xdr:to>
          <xdr:col>4</xdr:col>
          <xdr:colOff>0</xdr:colOff>
          <xdr:row>7</xdr:row>
          <xdr:rowOff>0</xdr:rowOff>
        </xdr:to>
        <xdr:sp macro="" textlink="">
          <xdr:nvSpPr>
            <xdr:cNvPr id="5121" name="Control 1" hidden="1">
              <a:extLst>
                <a:ext uri="{63B3BB69-23CF-44E3-9099-C40C66FF867C}">
                  <a14:compatExt spid="_x0000_s5121"/>
                </a:ext>
                <a:ext uri="{FF2B5EF4-FFF2-40B4-BE49-F238E27FC236}">
                  <a16:creationId xmlns:a16="http://schemas.microsoft.com/office/drawing/2014/main" id="{00000000-0008-0000-0B00-000001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3.xml"/></Relationships>
</file>

<file path=xl/worksheets/_rels/sheet12.xml.rels><?xml version="1.0" encoding="UTF-8" standalone="yes"?>
<Relationships xmlns="http://schemas.openxmlformats.org/package/2006/relationships"><Relationship Id="rId3" Type="http://schemas.openxmlformats.org/officeDocument/2006/relationships/ctrlProp" Target="../ctrlProps/ctrlProp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Z299"/>
  <sheetViews>
    <sheetView tabSelected="1" zoomScale="115" zoomScaleNormal="115" workbookViewId="0">
      <pane ySplit="2" topLeftCell="A3" activePane="bottomLeft" state="frozen"/>
      <selection activeCell="H14" sqref="H14"/>
      <selection pane="bottomLeft" activeCell="E14" sqref="E14"/>
    </sheetView>
  </sheetViews>
  <sheetFormatPr defaultColWidth="14.375" defaultRowHeight="15" customHeight="1"/>
  <cols>
    <col min="1" max="1" width="11.25" customWidth="1"/>
    <col min="2" max="2" width="6.375" customWidth="1"/>
    <col min="3" max="3" width="13.25" customWidth="1"/>
    <col min="4" max="4" width="16.375" customWidth="1"/>
    <col min="5" max="5" width="5.625" customWidth="1"/>
    <col min="6" max="6" width="17.375" customWidth="1"/>
    <col min="7" max="9" width="6" customWidth="1"/>
    <col min="10" max="11" width="4.375" customWidth="1"/>
    <col min="12" max="12" width="7.25" customWidth="1"/>
    <col min="13" max="13" width="12.25" customWidth="1"/>
    <col min="14" max="26" width="10.25" customWidth="1"/>
  </cols>
  <sheetData>
    <row r="1" spans="1:26" ht="15.75" customHeight="1">
      <c r="A1" s="1"/>
      <c r="B1" s="1"/>
      <c r="C1" s="1"/>
      <c r="D1" s="1"/>
      <c r="E1" s="1"/>
      <c r="F1" s="1"/>
      <c r="G1" s="1"/>
      <c r="H1" s="1"/>
      <c r="I1" s="1"/>
      <c r="J1" s="1"/>
      <c r="K1" s="1"/>
      <c r="L1" s="1"/>
      <c r="M1" s="1"/>
      <c r="N1" s="1"/>
      <c r="O1" s="1"/>
      <c r="P1" s="1"/>
      <c r="Q1" s="1"/>
      <c r="R1" s="1"/>
      <c r="S1" s="1"/>
      <c r="T1" s="1"/>
      <c r="U1" s="1"/>
      <c r="V1" s="1"/>
      <c r="W1" s="1"/>
      <c r="X1" s="1"/>
      <c r="Y1" s="1"/>
      <c r="Z1" s="1"/>
    </row>
    <row r="2" spans="1:26" ht="34.5" customHeight="1">
      <c r="A2" s="2"/>
      <c r="B2" s="3" t="s">
        <v>0</v>
      </c>
      <c r="C2" s="2"/>
      <c r="D2" s="2"/>
      <c r="E2" s="2"/>
      <c r="F2" s="2"/>
      <c r="G2" s="2"/>
      <c r="H2" s="2"/>
      <c r="I2" s="2"/>
      <c r="J2" s="2"/>
      <c r="K2" s="2"/>
      <c r="L2" s="2"/>
      <c r="M2" s="125" t="s">
        <v>409</v>
      </c>
      <c r="N2" s="4"/>
      <c r="O2" s="4"/>
      <c r="P2" s="4"/>
      <c r="Q2" s="4"/>
      <c r="R2" s="4"/>
      <c r="S2" s="4"/>
      <c r="T2" s="4"/>
      <c r="U2" s="4"/>
      <c r="V2" s="4"/>
      <c r="W2" s="4"/>
      <c r="X2" s="4"/>
      <c r="Y2" s="4"/>
      <c r="Z2" s="4"/>
    </row>
    <row r="3" spans="1:26" ht="6" customHeight="1">
      <c r="A3" s="1"/>
      <c r="B3" s="5"/>
      <c r="C3" s="1"/>
      <c r="D3" s="1"/>
      <c r="E3" s="1"/>
      <c r="F3" s="1"/>
      <c r="G3" s="1"/>
      <c r="H3" s="1"/>
      <c r="I3" s="1"/>
      <c r="J3" s="1"/>
      <c r="K3" s="1"/>
      <c r="L3" s="1"/>
      <c r="M3" s="1"/>
      <c r="N3" s="1"/>
      <c r="O3" s="1"/>
      <c r="P3" s="1"/>
      <c r="Q3" s="1"/>
      <c r="R3" s="1"/>
      <c r="S3" s="1"/>
      <c r="T3" s="1"/>
      <c r="U3" s="1"/>
      <c r="V3" s="1"/>
      <c r="W3" s="1"/>
      <c r="X3" s="1"/>
      <c r="Y3" s="1"/>
      <c r="Z3" s="1"/>
    </row>
    <row r="4" spans="1:26" ht="15" customHeight="1">
      <c r="A4" s="1"/>
      <c r="B4" s="1"/>
      <c r="C4" s="1" t="s">
        <v>417</v>
      </c>
      <c r="D4" s="1"/>
      <c r="E4" s="1"/>
      <c r="F4" s="1"/>
      <c r="G4" s="1"/>
      <c r="H4" s="1"/>
      <c r="I4" s="1"/>
      <c r="J4" s="1"/>
      <c r="K4" s="6"/>
      <c r="L4" s="1"/>
      <c r="M4" s="1"/>
      <c r="N4" s="1"/>
      <c r="O4" s="1"/>
      <c r="P4" s="1"/>
      <c r="Q4" s="1"/>
      <c r="R4" s="1"/>
      <c r="S4" s="1"/>
      <c r="T4" s="1"/>
      <c r="U4" s="1"/>
      <c r="V4" s="1"/>
      <c r="W4" s="1"/>
      <c r="X4" s="1"/>
      <c r="Y4" s="1"/>
      <c r="Z4" s="1"/>
    </row>
    <row r="5" spans="1:26" ht="6" customHeight="1">
      <c r="A5" s="1"/>
      <c r="B5" s="1"/>
      <c r="C5" s="1"/>
      <c r="D5" s="1"/>
      <c r="E5" s="1"/>
      <c r="F5" s="1"/>
      <c r="G5" s="1"/>
      <c r="H5" s="1"/>
      <c r="I5" s="1"/>
      <c r="J5" s="1"/>
      <c r="K5" s="1"/>
      <c r="L5" s="1"/>
      <c r="M5" s="1"/>
      <c r="N5" s="1"/>
      <c r="O5" s="1"/>
      <c r="P5" s="1"/>
      <c r="Q5" s="1"/>
      <c r="R5" s="1"/>
      <c r="S5" s="1"/>
      <c r="T5" s="1"/>
      <c r="U5" s="1"/>
      <c r="V5" s="1"/>
      <c r="W5" s="1"/>
      <c r="X5" s="1"/>
      <c r="Y5" s="1"/>
      <c r="Z5" s="1"/>
    </row>
    <row r="6" spans="1:26" ht="15.75" customHeight="1">
      <c r="A6" s="1"/>
      <c r="B6" s="7" t="s">
        <v>1</v>
      </c>
      <c r="C6" s="471" t="s">
        <v>414</v>
      </c>
      <c r="D6" s="472"/>
      <c r="E6" s="472"/>
      <c r="F6" s="8" t="s">
        <v>2</v>
      </c>
      <c r="G6" s="471" t="s">
        <v>416</v>
      </c>
      <c r="H6" s="472"/>
      <c r="I6" s="472"/>
      <c r="J6" s="472"/>
      <c r="K6" s="1"/>
      <c r="L6" s="9" t="s">
        <v>3</v>
      </c>
      <c r="M6" s="417" t="s">
        <v>4</v>
      </c>
      <c r="N6" s="1"/>
      <c r="O6" s="1"/>
      <c r="P6" s="1"/>
      <c r="Q6" s="1"/>
      <c r="R6" s="1"/>
      <c r="S6" s="1"/>
      <c r="T6" s="1"/>
      <c r="U6" s="1"/>
      <c r="V6" s="1"/>
      <c r="W6" s="1"/>
      <c r="X6" s="1"/>
      <c r="Y6" s="1"/>
      <c r="Z6" s="1"/>
    </row>
    <row r="7" spans="1:26" ht="7.5" customHeight="1">
      <c r="A7" s="1"/>
      <c r="B7" s="1"/>
      <c r="C7" s="1"/>
      <c r="D7" s="1"/>
      <c r="E7" s="1"/>
      <c r="F7" s="1"/>
      <c r="G7" s="1"/>
      <c r="H7" s="1"/>
      <c r="I7" s="1"/>
      <c r="J7" s="1"/>
      <c r="K7" s="1"/>
      <c r="L7" s="1"/>
      <c r="M7" s="1"/>
      <c r="N7" s="1"/>
      <c r="O7" s="1"/>
      <c r="P7" s="1"/>
      <c r="Q7" s="1"/>
      <c r="R7" s="1"/>
      <c r="S7" s="1"/>
      <c r="T7" s="1"/>
      <c r="U7" s="1"/>
      <c r="V7" s="1"/>
      <c r="W7" s="1"/>
      <c r="X7" s="1"/>
      <c r="Y7" s="1"/>
      <c r="Z7" s="1"/>
    </row>
    <row r="8" spans="1:26" ht="15.75" customHeight="1">
      <c r="A8" s="1"/>
      <c r="B8" s="7" t="s">
        <v>5</v>
      </c>
      <c r="C8" s="471" t="s">
        <v>415</v>
      </c>
      <c r="D8" s="472"/>
      <c r="E8" s="472"/>
      <c r="F8" s="8" t="s">
        <v>6</v>
      </c>
      <c r="G8" s="471" t="s">
        <v>7</v>
      </c>
      <c r="H8" s="472"/>
      <c r="I8" s="472"/>
      <c r="J8" s="472"/>
      <c r="K8" s="1"/>
      <c r="L8" s="9" t="s">
        <v>8</v>
      </c>
      <c r="M8" s="417" t="s">
        <v>9</v>
      </c>
      <c r="N8" s="1"/>
      <c r="O8" s="1"/>
      <c r="P8" s="1"/>
      <c r="Q8" s="1"/>
      <c r="R8" s="1"/>
      <c r="S8" s="1"/>
      <c r="T8" s="1"/>
      <c r="U8" s="1"/>
      <c r="V8" s="1"/>
      <c r="W8" s="1"/>
      <c r="X8" s="1"/>
      <c r="Y8" s="1"/>
      <c r="Z8" s="1"/>
    </row>
    <row r="9" spans="1:26" ht="7.5" customHeight="1">
      <c r="A9" s="1"/>
      <c r="B9" s="1"/>
      <c r="C9" s="1"/>
      <c r="D9" s="1"/>
      <c r="E9" s="1"/>
      <c r="F9" s="1"/>
      <c r="G9" s="10" t="e">
        <f>SEARCH("団体",G8)</f>
        <v>#VALUE!</v>
      </c>
      <c r="H9" s="1"/>
      <c r="I9" s="1"/>
      <c r="J9" s="1"/>
      <c r="K9" s="1"/>
      <c r="L9" s="1"/>
      <c r="M9" s="1"/>
      <c r="N9" s="1"/>
      <c r="O9" s="1"/>
      <c r="P9" s="1"/>
      <c r="Q9" s="1"/>
      <c r="R9" s="1"/>
      <c r="S9" s="1"/>
      <c r="T9" s="1"/>
      <c r="U9" s="1"/>
      <c r="V9" s="1"/>
      <c r="W9" s="1"/>
      <c r="X9" s="1"/>
      <c r="Y9" s="1"/>
      <c r="Z9" s="1"/>
    </row>
    <row r="10" spans="1:26" ht="15.75" customHeight="1">
      <c r="A10" s="1"/>
      <c r="B10" s="7" t="s">
        <v>10</v>
      </c>
      <c r="C10" s="473">
        <v>44583</v>
      </c>
      <c r="D10" s="474"/>
      <c r="E10" s="1"/>
      <c r="F10" s="8" t="s">
        <v>11</v>
      </c>
      <c r="G10" s="471" t="s">
        <v>359</v>
      </c>
      <c r="H10" s="472"/>
      <c r="I10" s="472"/>
      <c r="J10" s="472"/>
      <c r="K10" s="11"/>
      <c r="L10" s="9" t="s">
        <v>12</v>
      </c>
      <c r="M10" s="417" t="s">
        <v>420</v>
      </c>
      <c r="N10" s="164" t="s">
        <v>13</v>
      </c>
      <c r="O10" s="1"/>
      <c r="P10" s="1"/>
      <c r="Q10" s="1"/>
      <c r="R10" s="1"/>
      <c r="S10" s="1"/>
      <c r="T10" s="1"/>
      <c r="U10" s="1"/>
      <c r="V10" s="1"/>
      <c r="W10" s="1"/>
      <c r="X10" s="1"/>
      <c r="Y10" s="1"/>
      <c r="Z10" s="1"/>
    </row>
    <row r="11" spans="1:26" ht="12" customHeight="1">
      <c r="A11" s="1"/>
      <c r="B11" s="1"/>
      <c r="C11" s="1"/>
      <c r="D11" s="1"/>
      <c r="E11" s="1"/>
      <c r="F11" s="1"/>
      <c r="G11" s="1"/>
      <c r="H11" s="1"/>
      <c r="I11" s="1"/>
      <c r="J11" s="1"/>
      <c r="L11" s="1"/>
      <c r="M11" s="12" t="s">
        <v>14</v>
      </c>
      <c r="N11" s="1"/>
      <c r="O11" s="1"/>
      <c r="P11" s="1"/>
      <c r="Q11" s="1"/>
      <c r="R11" s="1"/>
      <c r="S11" s="1"/>
      <c r="T11" s="1"/>
      <c r="U11" s="1"/>
      <c r="V11" s="1"/>
      <c r="W11" s="1"/>
      <c r="X11" s="1"/>
      <c r="Y11" s="1"/>
      <c r="Z11" s="1"/>
    </row>
    <row r="12" spans="1:26" ht="15.75" customHeight="1">
      <c r="A12" s="1"/>
      <c r="B12" s="1"/>
      <c r="C12" s="1"/>
      <c r="D12" s="1"/>
      <c r="E12" s="13" t="str">
        <f>M6</f>
        <v>Round1 予選</v>
      </c>
      <c r="F12" s="14"/>
      <c r="G12" s="14"/>
      <c r="H12" s="14"/>
      <c r="I12" s="14"/>
      <c r="J12" s="15"/>
      <c r="K12" s="15"/>
      <c r="L12" s="1"/>
      <c r="M12" s="1"/>
      <c r="N12" s="1"/>
      <c r="O12" s="1"/>
      <c r="P12" s="1"/>
      <c r="Q12" s="1"/>
      <c r="R12" s="1"/>
      <c r="S12" s="1"/>
      <c r="T12" s="1"/>
      <c r="U12" s="1"/>
      <c r="V12" s="1"/>
      <c r="W12" s="1"/>
      <c r="X12" s="1"/>
      <c r="Y12" s="1"/>
      <c r="Z12" s="1"/>
    </row>
    <row r="13" spans="1:26" ht="15.75" customHeight="1" thickBot="1">
      <c r="A13" s="16" t="s">
        <v>15</v>
      </c>
      <c r="B13" s="17" t="s">
        <v>16</v>
      </c>
      <c r="C13" s="18" t="s">
        <v>17</v>
      </c>
      <c r="D13" s="18" t="s">
        <v>18</v>
      </c>
      <c r="E13" s="18" t="s">
        <v>19</v>
      </c>
      <c r="F13" s="18" t="s">
        <v>20</v>
      </c>
      <c r="G13" s="18" t="s">
        <v>21</v>
      </c>
      <c r="H13" s="18" t="s">
        <v>22</v>
      </c>
      <c r="I13" s="18" t="s">
        <v>23</v>
      </c>
      <c r="J13" s="19"/>
      <c r="K13" s="19"/>
      <c r="L13" s="19"/>
      <c r="M13" s="19"/>
      <c r="N13" s="19"/>
      <c r="O13" s="19"/>
      <c r="P13" s="19"/>
      <c r="Q13" s="19"/>
      <c r="R13" s="19"/>
      <c r="S13" s="19"/>
      <c r="T13" s="19"/>
      <c r="U13" s="19"/>
      <c r="V13" s="19"/>
      <c r="W13" s="19"/>
      <c r="X13" s="19"/>
      <c r="Y13" s="19"/>
      <c r="Z13" s="19"/>
    </row>
    <row r="14" spans="1:26" ht="15.75" customHeight="1">
      <c r="A14" s="1" t="s">
        <v>24</v>
      </c>
      <c r="B14" s="1">
        <v>1</v>
      </c>
      <c r="C14" s="212"/>
      <c r="D14" s="213"/>
      <c r="E14" s="214"/>
      <c r="F14" s="121" t="str">
        <f>IFERROR(VLOOKUP(E14,kataNo!$A$2:$D$101,4,0),"")</f>
        <v/>
      </c>
      <c r="G14" s="463" t="str">
        <f>IF($M$10="５人制(Pad入力）",'5judge sheet'!O9,IF($M$10="７人制(Pad入力）",'7judge sheet'!Q9,IF($M$10="５人制(直接入力）",'5judge sheet (得点直接入力用シート)'!O9,IF($M$10="７人制(直接入力）",'7judge sheet (得点直接入力用シート)'!Q9))))</f>
        <v/>
      </c>
      <c r="H14" s="470" t="str">
        <f>IF($M$10="５人制(Pad入力）",'5judge sheet'!P9,IF($M$10="７人制(Pad入力）",'7judge sheet'!R9,IF($M$10="５人制(直接入力）",'5judge sheet (得点直接入力用シート)'!P9,IF($M$10="７人制(直接入力）",'7judge sheet (得点直接入力用シート)'!R9))))</f>
        <v/>
      </c>
      <c r="I14" s="470">
        <f>IF($M$10="５人制(Pad入力）",'5judge sheet'!Q9,IF($M$10="７人制(Pad入力）",'7judge sheet'!S9,IF($M$10="５人制(直接入力）",'5judge sheet (得点直接入力用シート)'!Q9,IF($M$10="７人制(直接入力）",'7judge sheet (得点直接入力用シート)'!S9))))</f>
        <v>0</v>
      </c>
      <c r="J14" s="1"/>
      <c r="K14" s="1"/>
      <c r="L14" s="1"/>
      <c r="M14" s="20"/>
      <c r="N14" s="1"/>
      <c r="O14" s="1"/>
      <c r="P14" s="1"/>
      <c r="Q14" s="1"/>
      <c r="R14" s="1"/>
      <c r="S14" s="1"/>
      <c r="T14" s="1"/>
      <c r="U14" s="1"/>
      <c r="V14" s="1"/>
      <c r="W14" s="1"/>
      <c r="X14" s="1"/>
      <c r="Y14" s="1"/>
      <c r="Z14" s="1"/>
    </row>
    <row r="15" spans="1:26" ht="15.75" customHeight="1">
      <c r="A15" s="165" t="s">
        <v>25</v>
      </c>
      <c r="B15" s="1">
        <v>2</v>
      </c>
      <c r="C15" s="212"/>
      <c r="D15" s="213"/>
      <c r="E15" s="215"/>
      <c r="F15" s="123" t="str">
        <f>IFERROR(VLOOKUP(E15,kataNo!$A$2:$D$101,4,0),"")</f>
        <v/>
      </c>
      <c r="G15" s="463" t="str">
        <f>IF($M$10="５人制(Pad入力）",'5judge sheet'!O11,IF($M$10="７人制(Pad入力）",'7judge sheet'!Q11,IF($M$10="５人制(直接入力）",'5judge sheet (得点直接入力用シート)'!O11,IF($M$10="７人制(直接入力）",'7judge sheet (得点直接入力用シート)'!Q11))))</f>
        <v/>
      </c>
      <c r="H15" s="470" t="str">
        <f>IF($M$10="５人制(Pad入力）",'5judge sheet'!P11,IF($M$10="７人制(Pad入力）",'7judge sheet'!R11,IF($M$10="５人制(直接入力）",'5judge sheet (得点直接入力用シート)'!P11,IF($M$10="７人制(直接入力）",'7judge sheet (得点直接入力用シート)'!R11))))</f>
        <v/>
      </c>
      <c r="I15" s="470">
        <f>IF($M$10="５人制(Pad入力）",'5judge sheet'!Q11,IF($M$10="７人制(Pad入力）",'7judge sheet'!S11,IF($M$10="５人制(直接入力）",'5judge sheet (得点直接入力用シート)'!Q11,IF($M$10="７人制(直接入力）",'7judge sheet (得点直接入力用シート)'!S11))))</f>
        <v>0</v>
      </c>
      <c r="J15" s="1"/>
      <c r="K15" s="1"/>
      <c r="L15" s="1"/>
      <c r="M15" s="1"/>
      <c r="N15" s="1"/>
      <c r="O15" s="1"/>
      <c r="P15" s="1"/>
      <c r="Q15" s="1"/>
      <c r="R15" s="1"/>
      <c r="S15" s="1"/>
      <c r="T15" s="1"/>
      <c r="U15" s="1"/>
      <c r="V15" s="1"/>
      <c r="W15" s="1"/>
      <c r="X15" s="1"/>
      <c r="Y15" s="1"/>
      <c r="Z15" s="1"/>
    </row>
    <row r="16" spans="1:26" ht="15.75" customHeight="1">
      <c r="A16" s="1" t="s">
        <v>26</v>
      </c>
      <c r="B16" s="1">
        <v>3</v>
      </c>
      <c r="C16" s="212"/>
      <c r="D16" s="213"/>
      <c r="E16" s="215"/>
      <c r="F16" s="123" t="str">
        <f>IFERROR(VLOOKUP(E16,kataNo!$A$2:$D$101,4,0),"")</f>
        <v/>
      </c>
      <c r="G16" s="463" t="str">
        <f>IF($M$10="５人制(Pad入力）",'5judge sheet'!O13,IF($M$10="７人制(Pad入力）",'7judge sheet'!Q13,IF($M$10="５人制(直接入力）",'5judge sheet (得点直接入力用シート)'!O13,IF($M$10="７人制(直接入力）",'7judge sheet (得点直接入力用シート)'!Q13))))</f>
        <v/>
      </c>
      <c r="H16" s="470" t="str">
        <f>IF($M$10="５人制(Pad入力）",'5judge sheet'!P13,IF($M$10="７人制(Pad入力）",'7judge sheet'!R13,IF($M$10="５人制(直接入力）",'5judge sheet (得点直接入力用シート)'!P13,IF($M$10="７人制(直接入力）",'7judge sheet (得点直接入力用シート)'!R13))))</f>
        <v/>
      </c>
      <c r="I16" s="470">
        <f>IF($M$10="５人制(Pad入力）",'5judge sheet'!Q13,IF($M$10="７人制(Pad入力）",'7judge sheet'!S13,IF($M$10="５人制(直接入力）",'5judge sheet (得点直接入力用シート)'!Q13,IF($M$10="７人制(直接入力）",'7judge sheet (得点直接入力用シート)'!S13))))</f>
        <v>0</v>
      </c>
      <c r="J16" s="1"/>
      <c r="K16" s="1"/>
      <c r="L16" s="1"/>
      <c r="M16" s="1"/>
      <c r="N16" s="1"/>
      <c r="O16" s="1"/>
      <c r="P16" s="1"/>
      <c r="Q16" s="1"/>
      <c r="R16" s="1"/>
      <c r="S16" s="1"/>
      <c r="T16" s="1"/>
      <c r="U16" s="1"/>
      <c r="V16" s="1"/>
      <c r="W16" s="1"/>
      <c r="X16" s="1"/>
      <c r="Y16" s="1"/>
      <c r="Z16" s="1"/>
    </row>
    <row r="17" spans="1:26" ht="15.75" customHeight="1">
      <c r="A17" s="165" t="s">
        <v>27</v>
      </c>
      <c r="B17" s="1">
        <v>4</v>
      </c>
      <c r="C17" s="212"/>
      <c r="D17" s="213"/>
      <c r="E17" s="215"/>
      <c r="F17" s="123" t="str">
        <f>IFERROR(VLOOKUP(E17,kataNo!$A$2:$D$101,4,0),"")</f>
        <v/>
      </c>
      <c r="G17" s="463" t="str">
        <f>IF($M$10="５人制(Pad入力）",'5judge sheet'!O15,IF($M$10="７人制(Pad入力）",'7judge sheet'!Q15,IF($M$10="５人制(直接入力）",'5judge sheet (得点直接入力用シート)'!O15,IF($M$10="７人制(直接入力）",'7judge sheet (得点直接入力用シート)'!Q15))))</f>
        <v/>
      </c>
      <c r="H17" s="470" t="str">
        <f>IF($M$10="５人制(Pad入力）",'5judge sheet'!P15,IF($M$10="７人制(Pad入力）",'7judge sheet'!R15,IF($M$10="５人制(直接入力）",'5judge sheet (得点直接入力用シート)'!P15,IF($M$10="７人制(直接入力）",'7judge sheet (得点直接入力用シート)'!R15))))</f>
        <v/>
      </c>
      <c r="I17" s="470">
        <f>IF($M$10="５人制(Pad入力）",'5judge sheet'!Q15,IF($M$10="７人制(Pad入力）",'7judge sheet'!S15,IF($M$10="５人制(直接入力）",'5judge sheet (得点直接入力用シート)'!Q15,IF($M$10="７人制(直接入力）",'7judge sheet (得点直接入力用シート)'!S15))))</f>
        <v>0</v>
      </c>
      <c r="J17" s="1"/>
      <c r="K17" s="1"/>
      <c r="L17" s="1"/>
      <c r="M17" s="1"/>
      <c r="N17" s="1"/>
      <c r="O17" s="1"/>
      <c r="P17" s="1"/>
      <c r="Q17" s="1"/>
      <c r="R17" s="1"/>
      <c r="S17" s="1"/>
      <c r="T17" s="1"/>
      <c r="U17" s="1"/>
      <c r="V17" s="1"/>
      <c r="W17" s="1"/>
      <c r="X17" s="1"/>
      <c r="Y17" s="1"/>
      <c r="Z17" s="1"/>
    </row>
    <row r="18" spans="1:26" ht="15.75" customHeight="1">
      <c r="A18" s="1" t="s">
        <v>28</v>
      </c>
      <c r="B18" s="1">
        <v>5</v>
      </c>
      <c r="C18" s="212"/>
      <c r="D18" s="213"/>
      <c r="E18" s="215"/>
      <c r="F18" s="123" t="str">
        <f>IFERROR(VLOOKUP(E18,kataNo!$A$2:$D$101,4,0),"")</f>
        <v/>
      </c>
      <c r="G18" s="463" t="str">
        <f>IF($M$10="５人制(Pad入力）",'5judge sheet'!O17,IF($M$10="７人制(Pad入力）",'7judge sheet'!Q17,IF($M$10="５人制(直接入力）",'5judge sheet (得点直接入力用シート)'!O17,IF($M$10="７人制(直接入力）",'7judge sheet (得点直接入力用シート)'!Q17))))</f>
        <v/>
      </c>
      <c r="H18" s="470" t="str">
        <f>IF($M$10="５人制(Pad入力）",'5judge sheet'!P17,IF($M$10="７人制(Pad入力）",'7judge sheet'!R17,IF($M$10="５人制(直接入力）",'5judge sheet (得点直接入力用シート)'!P17,IF($M$10="７人制(直接入力）",'7judge sheet (得点直接入力用シート)'!R17))))</f>
        <v/>
      </c>
      <c r="I18" s="470">
        <f>IF($M$10="５人制(Pad入力）",'5judge sheet'!Q17,IF($M$10="７人制(Pad入力）",'7judge sheet'!S17,IF($M$10="５人制(直接入力）",'5judge sheet (得点直接入力用シート)'!Q17,IF($M$10="７人制(直接入力）",'7judge sheet (得点直接入力用シート)'!S17))))</f>
        <v>0</v>
      </c>
      <c r="J18" s="1"/>
      <c r="K18" s="1"/>
      <c r="L18" s="1"/>
      <c r="M18" s="1"/>
      <c r="N18" s="1"/>
      <c r="O18" s="1"/>
      <c r="P18" s="1"/>
      <c r="Q18" s="1"/>
      <c r="R18" s="1"/>
      <c r="S18" s="1"/>
      <c r="T18" s="1"/>
      <c r="U18" s="1"/>
      <c r="V18" s="1"/>
      <c r="W18" s="1"/>
      <c r="X18" s="1"/>
      <c r="Y18" s="1"/>
      <c r="Z18" s="1"/>
    </row>
    <row r="19" spans="1:26" ht="15.75" customHeight="1">
      <c r="A19" s="165" t="s">
        <v>28</v>
      </c>
      <c r="B19" s="1">
        <v>6</v>
      </c>
      <c r="C19" s="212"/>
      <c r="D19" s="213"/>
      <c r="E19" s="215"/>
      <c r="F19" s="123" t="str">
        <f>IFERROR(VLOOKUP(E19,kataNo!$A$2:$D$101,4,0),"")</f>
        <v/>
      </c>
      <c r="G19" s="463" t="str">
        <f>IF($M$10="５人制(Pad入力）",'5judge sheet'!O19,IF($M$10="７人制(Pad入力）",'7judge sheet'!Q19,IF($M$10="５人制(直接入力）",'5judge sheet (得点直接入力用シート)'!O19,IF($M$10="７人制(直接入力）",'7judge sheet (得点直接入力用シート)'!Q19))))</f>
        <v/>
      </c>
      <c r="H19" s="470" t="str">
        <f>IF($M$10="５人制(Pad入力）",'5judge sheet'!P19,IF($M$10="７人制(Pad入力）",'7judge sheet'!R19,IF($M$10="５人制(直接入力）",'5judge sheet (得点直接入力用シート)'!P19,IF($M$10="７人制(直接入力）",'7judge sheet (得点直接入力用シート)'!R19))))</f>
        <v/>
      </c>
      <c r="I19" s="470">
        <f>IF($M$10="５人制(Pad入力）",'5judge sheet'!Q19,IF($M$10="７人制(Pad入力）",'7judge sheet'!S19,IF($M$10="５人制(直接入力）",'5judge sheet (得点直接入力用シート)'!Q19,IF($M$10="７人制(直接入力）",'7judge sheet (得点直接入力用シート)'!S19))))</f>
        <v>0</v>
      </c>
      <c r="J19" s="1"/>
      <c r="K19" s="1"/>
      <c r="L19" s="1"/>
      <c r="M19" s="1"/>
      <c r="N19" s="1"/>
      <c r="O19" s="1"/>
      <c r="P19" s="1"/>
      <c r="Q19" s="1"/>
      <c r="R19" s="1"/>
      <c r="S19" s="1"/>
      <c r="T19" s="1"/>
      <c r="U19" s="1"/>
      <c r="V19" s="1"/>
      <c r="W19" s="1"/>
      <c r="X19" s="1"/>
      <c r="Y19" s="1"/>
      <c r="Z19" s="1"/>
    </row>
    <row r="20" spans="1:26" ht="15.75" customHeight="1">
      <c r="A20" s="1"/>
      <c r="B20" s="1">
        <v>7</v>
      </c>
      <c r="C20" s="212"/>
      <c r="D20" s="213"/>
      <c r="E20" s="215"/>
      <c r="F20" s="123" t="str">
        <f>IFERROR(VLOOKUP(E20,kataNo!$A$2:$D$101,4,0),"")</f>
        <v/>
      </c>
      <c r="G20" s="463" t="str">
        <f>IF($M$10="５人制(Pad入力）",'5judge sheet'!O21,IF($M$10="７人制(Pad入力）",'7judge sheet'!Q21,IF($M$10="５人制(直接入力）",'5judge sheet (得点直接入力用シート)'!O21,IF($M$10="７人制(直接入力）",'7judge sheet (得点直接入力用シート)'!Q21))))</f>
        <v/>
      </c>
      <c r="H20" s="470" t="str">
        <f>IF($M$10="５人制(Pad入力）",'5judge sheet'!P21,IF($M$10="７人制(Pad入力）",'7judge sheet'!R21,IF($M$10="５人制(直接入力）",'5judge sheet (得点直接入力用シート)'!P21,IF($M$10="７人制(直接入力）",'7judge sheet (得点直接入力用シート)'!R21))))</f>
        <v/>
      </c>
      <c r="I20" s="470">
        <f>IF($M$10="５人制(Pad入力）",'5judge sheet'!Q21,IF($M$10="７人制(Pad入力）",'7judge sheet'!S21,IF($M$10="５人制(直接入力）",'5judge sheet (得点直接入力用シート)'!Q21,IF($M$10="７人制(直接入力）",'7judge sheet (得点直接入力用シート)'!S21))))</f>
        <v>0</v>
      </c>
      <c r="J20" s="1"/>
      <c r="K20" s="1"/>
      <c r="L20" s="1"/>
      <c r="M20" s="1"/>
      <c r="N20" s="1"/>
      <c r="O20" s="1"/>
      <c r="P20" s="1"/>
      <c r="Q20" s="1"/>
      <c r="R20" s="1"/>
      <c r="S20" s="1"/>
      <c r="T20" s="1"/>
      <c r="U20" s="1"/>
      <c r="V20" s="1"/>
      <c r="W20" s="1"/>
      <c r="X20" s="1"/>
      <c r="Y20" s="1"/>
      <c r="Z20" s="1"/>
    </row>
    <row r="21" spans="1:26" ht="15.75" customHeight="1" thickBot="1">
      <c r="A21" s="1"/>
      <c r="B21" s="1">
        <v>8</v>
      </c>
      <c r="C21" s="216"/>
      <c r="D21" s="217"/>
      <c r="E21" s="218"/>
      <c r="F21" s="126" t="str">
        <f>IFERROR(VLOOKUP(E21,kataNo!$A$2:$D$101,4,0),"")</f>
        <v/>
      </c>
      <c r="G21" s="463" t="str">
        <f>IF($M$10="５人制(Pad入力）",'5judge sheet'!O23,IF($M$10="７人制(Pad入力）",'7judge sheet'!Q23,IF($M$10="５人制(直接入力）",'5judge sheet (得点直接入力用シート)'!O23,IF($M$10="７人制(直接入力）",'7judge sheet (得点直接入力用シート)'!Q23))))</f>
        <v/>
      </c>
      <c r="H21" s="470" t="str">
        <f>IF($M$10="５人制(Pad入力）",'5judge sheet'!P23,IF($M$10="７人制(Pad入力）",'7judge sheet'!R23,IF($M$10="５人制(直接入力）",'5judge sheet (得点直接入力用シート)'!P23,IF($M$10="７人制(直接入力）",'7judge sheet (得点直接入力用シート)'!R23))))</f>
        <v/>
      </c>
      <c r="I21" s="470">
        <f>IF($M$10="５人制(Pad入力）",'5judge sheet'!Q23,IF($M$10="７人制(Pad入力）",'7judge sheet'!S23,IF($M$10="５人制(直接入力）",'5judge sheet (得点直接入力用シート)'!Q23,IF($M$10="７人制(直接入力）",'7judge sheet (得点直接入力用シート)'!S23))))</f>
        <v>0</v>
      </c>
      <c r="J21" s="1"/>
      <c r="K21" s="1"/>
      <c r="L21" s="1"/>
      <c r="M21" s="1"/>
      <c r="N21" s="1"/>
      <c r="O21" s="1"/>
      <c r="P21" s="1"/>
      <c r="Q21" s="1"/>
      <c r="R21" s="1"/>
      <c r="S21" s="1"/>
      <c r="T21" s="1"/>
      <c r="U21" s="1"/>
      <c r="V21" s="1"/>
      <c r="W21" s="1"/>
      <c r="X21" s="1"/>
      <c r="Y21" s="1"/>
      <c r="Z21" s="1"/>
    </row>
    <row r="22" spans="1:26" ht="15.75" customHeight="1">
      <c r="A22" s="222" t="s">
        <v>29</v>
      </c>
      <c r="B22" s="120">
        <v>9</v>
      </c>
      <c r="C22" s="212"/>
      <c r="D22" s="213"/>
      <c r="E22" s="219"/>
      <c r="F22" s="122" t="str">
        <f>IFERROR(VLOOKUP(E22,kataNo!$A$2:$D$101,4,0),"")</f>
        <v/>
      </c>
      <c r="G22" s="463" t="str">
        <f>IF($M$10="５人制(Pad入力）",'5judge sheet'!O25,IF($M$10="７人制(Pad入力）",'7judge sheet'!Q25,IF($M$10="５人制(直接入力）",'5judge sheet (得点直接入力用シート)'!O25,IF($M$10="７人制(直接入力）",'7judge sheet (得点直接入力用シート)'!Q25))))</f>
        <v/>
      </c>
      <c r="H22" s="470" t="str">
        <f>IF($M$10="５人制(Pad入力）",'5judge sheet'!P25,IF($M$10="７人制(Pad入力）",'7judge sheet'!R25,IF($M$10="５人制(直接入力）",'5judge sheet (得点直接入力用シート)'!P25,IF($M$10="７人制(直接入力）",'7judge sheet (得点直接入力用シート)'!R25))))</f>
        <v/>
      </c>
      <c r="I22" s="470">
        <f>IF($M$10="５人制(Pad入力）",'5judge sheet'!Q25,IF($M$10="７人制(Pad入力）",'7judge sheet'!S25,IF($M$10="５人制(直接入力）",'5judge sheet (得点直接入力用シート)'!Q25,IF($M$10="７人制(直接入力）",'7judge sheet (得点直接入力用シート)'!S25))))</f>
        <v>0</v>
      </c>
      <c r="J22" s="1"/>
      <c r="K22" s="1"/>
      <c r="L22" s="1"/>
      <c r="M22" s="1"/>
      <c r="N22" s="1"/>
      <c r="O22" s="1"/>
      <c r="P22" s="1"/>
      <c r="Q22" s="1"/>
      <c r="R22" s="1"/>
      <c r="S22" s="1"/>
      <c r="T22" s="1"/>
      <c r="U22" s="1"/>
      <c r="V22" s="1"/>
      <c r="W22" s="1"/>
      <c r="X22" s="1"/>
      <c r="Y22" s="1"/>
      <c r="Z22" s="1"/>
    </row>
    <row r="23" spans="1:26" ht="15.75" customHeight="1">
      <c r="A23" s="1"/>
      <c r="B23" s="120">
        <v>10</v>
      </c>
      <c r="C23" s="212"/>
      <c r="D23" s="213"/>
      <c r="E23" s="220"/>
      <c r="F23" s="123" t="str">
        <f>IFERROR(VLOOKUP(E23,kataNo!$A$2:$D$101,4,0),"")</f>
        <v/>
      </c>
      <c r="G23" s="463" t="str">
        <f>IF($M$10="５人制(Pad入力）",'5judge sheet'!O27,IF($M$10="７人制(Pad入力）",'7judge sheet'!Q27,IF($M$10="５人制(直接入力）",'5judge sheet (得点直接入力用シート)'!O27,IF($M$10="７人制(直接入力）",'7judge sheet (得点直接入力用シート)'!Q27))))</f>
        <v/>
      </c>
      <c r="H23" s="470" t="str">
        <f>IF($M$10="５人制(Pad入力）",'5judge sheet'!P27,IF($M$10="７人制(Pad入力）",'7judge sheet'!R27,IF($M$10="５人制(直接入力）",'5judge sheet (得点直接入力用シート)'!P27,IF($M$10="７人制(直接入力）",'7judge sheet (得点直接入力用シート)'!R27))))</f>
        <v/>
      </c>
      <c r="I23" s="470">
        <f>IF($M$10="５人制(Pad入力）",'5judge sheet'!Q27,IF($M$10="７人制(Pad入力）",'7judge sheet'!S27,IF($M$10="５人制(直接入力）",'5judge sheet (得点直接入力用シート)'!Q27,IF($M$10="７人制(直接入力）",'7judge sheet (得点直接入力用シート)'!S27))))</f>
        <v>0</v>
      </c>
      <c r="J23" s="1"/>
      <c r="K23" s="1"/>
      <c r="L23" s="1"/>
      <c r="M23" s="1"/>
      <c r="N23" s="1"/>
      <c r="O23" s="1"/>
      <c r="P23" s="1"/>
      <c r="Q23" s="1"/>
      <c r="R23" s="1"/>
      <c r="S23" s="1"/>
      <c r="T23" s="1"/>
      <c r="U23" s="1"/>
      <c r="V23" s="1"/>
      <c r="W23" s="1"/>
      <c r="X23" s="1"/>
      <c r="Y23" s="1"/>
      <c r="Z23" s="1"/>
    </row>
    <row r="24" spans="1:26" ht="15.75" customHeight="1">
      <c r="A24" s="1"/>
      <c r="B24" s="120">
        <v>11</v>
      </c>
      <c r="C24" s="212"/>
      <c r="D24" s="213"/>
      <c r="E24" s="220"/>
      <c r="F24" s="123" t="str">
        <f>IFERROR(VLOOKUP(E24,kataNo!$A$2:$D$101,4,0),"")</f>
        <v/>
      </c>
      <c r="G24" s="463" t="str">
        <f>IF($M$10="５人制(Pad入力）",'5judge sheet'!O29,IF($M$10="７人制(Pad入力）",'7judge sheet'!Q29,IF($M$10="５人制(直接入力）",'5judge sheet (得点直接入力用シート)'!O29,IF($M$10="７人制(直接入力）",'7judge sheet (得点直接入力用シート)'!Q29))))</f>
        <v/>
      </c>
      <c r="H24" s="470" t="str">
        <f>IF($M$10="５人制(Pad入力）",'5judge sheet'!P29,IF($M$10="７人制(Pad入力）",'7judge sheet'!R29,IF($M$10="５人制(直接入力）",'5judge sheet (得点直接入力用シート)'!P29,IF($M$10="７人制(直接入力）",'7judge sheet (得点直接入力用シート)'!R29))))</f>
        <v/>
      </c>
      <c r="I24" s="470">
        <f>IF($M$10="５人制(Pad入力）",'5judge sheet'!Q29,IF($M$10="７人制(Pad入力）",'7judge sheet'!S29,IF($M$10="５人制(直接入力）",'5judge sheet (得点直接入力用シート)'!Q29,IF($M$10="７人制(直接入力）",'7judge sheet (得点直接入力用シート)'!S29))))</f>
        <v>0</v>
      </c>
      <c r="J24" s="1"/>
      <c r="K24" s="1"/>
      <c r="L24" s="1"/>
      <c r="M24" s="1"/>
      <c r="N24" s="1"/>
      <c r="O24" s="1"/>
      <c r="P24" s="1"/>
      <c r="Q24" s="1"/>
      <c r="R24" s="1"/>
      <c r="S24" s="1"/>
      <c r="T24" s="1"/>
      <c r="U24" s="1"/>
      <c r="V24" s="1"/>
      <c r="W24" s="1"/>
      <c r="X24" s="1"/>
      <c r="Y24" s="1"/>
      <c r="Z24" s="1"/>
    </row>
    <row r="25" spans="1:26" ht="15.75" customHeight="1" thickBot="1">
      <c r="A25" s="1"/>
      <c r="B25" s="120">
        <v>12</v>
      </c>
      <c r="C25" s="212"/>
      <c r="D25" s="213"/>
      <c r="E25" s="221"/>
      <c r="F25" s="123" t="str">
        <f>IFERROR(VLOOKUP(E25,kataNo!$A$2:$D$101,4,0),"")</f>
        <v/>
      </c>
      <c r="G25" s="463" t="str">
        <f>IF($M$10="５人制(Pad入力）",'5judge sheet'!O31,IF($M$10="７人制(Pad入力）",'7judge sheet'!Q31,IF($M$10="５人制(直接入力）",'5judge sheet (得点直接入力用シート)'!O31,IF($M$10="７人制(直接入力）",'7judge sheet (得点直接入力用シート)'!Q31))))</f>
        <v/>
      </c>
      <c r="H25" s="470" t="str">
        <f>IF($M$10="５人制(Pad入力）",'5judge sheet'!P31,IF($M$10="７人制(Pad入力）",'7judge sheet'!R31,IF($M$10="５人制(直接入力）",'5judge sheet (得点直接入力用シート)'!P31,IF($M$10="７人制(直接入力）",'7judge sheet (得点直接入力用シート)'!R31))))</f>
        <v/>
      </c>
      <c r="I25" s="470">
        <f>IF($M$10="５人制(Pad入力）",'5judge sheet'!Q31,IF($M$10="７人制(Pad入力）",'7judge sheet'!S31,IF($M$10="５人制(直接入力）",'5judge sheet (得点直接入力用シート)'!Q31,IF($M$10="７人制(直接入力）",'7judge sheet (得点直接入力用シート)'!S31))))</f>
        <v>0</v>
      </c>
      <c r="J25" s="1"/>
      <c r="K25" s="1"/>
      <c r="L25" s="1"/>
      <c r="M25" s="1"/>
      <c r="N25" s="1"/>
      <c r="O25" s="1"/>
      <c r="P25" s="1"/>
      <c r="Q25" s="1"/>
      <c r="R25" s="1"/>
      <c r="S25" s="1"/>
      <c r="T25" s="1"/>
      <c r="U25" s="1"/>
      <c r="V25" s="1"/>
      <c r="W25" s="1"/>
      <c r="X25" s="1"/>
      <c r="Y25" s="1"/>
      <c r="Z25" s="1"/>
    </row>
    <row r="26" spans="1:26" ht="15.75" customHeight="1">
      <c r="A26" s="1"/>
      <c r="B26" s="1"/>
      <c r="C26" s="1"/>
      <c r="D26" s="1"/>
      <c r="E26" s="1"/>
      <c r="F26" s="1"/>
      <c r="G26" s="1"/>
      <c r="H26" s="1"/>
      <c r="I26" s="127" t="s">
        <v>30</v>
      </c>
      <c r="J26" s="1"/>
      <c r="K26" s="1"/>
      <c r="L26" s="1"/>
      <c r="M26" s="1"/>
      <c r="N26" s="1"/>
      <c r="O26" s="1"/>
      <c r="P26" s="1"/>
      <c r="Q26" s="1"/>
      <c r="R26" s="1"/>
      <c r="S26" s="1"/>
      <c r="T26" s="1"/>
      <c r="U26" s="1"/>
      <c r="V26" s="1"/>
      <c r="W26" s="1"/>
      <c r="X26" s="1"/>
      <c r="Y26" s="1"/>
      <c r="Z26" s="1"/>
    </row>
    <row r="27" spans="1:26" ht="15.7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c r="A28" s="1"/>
      <c r="B28" s="21" t="s">
        <v>31</v>
      </c>
      <c r="C28" s="22"/>
      <c r="D28" s="22"/>
      <c r="E28" s="22"/>
      <c r="F28" s="22"/>
      <c r="G28" s="1"/>
      <c r="H28" s="1"/>
      <c r="I28" s="1"/>
      <c r="J28" s="1"/>
      <c r="K28" s="1"/>
      <c r="L28" s="1"/>
      <c r="M28" s="1"/>
      <c r="N28" s="1"/>
      <c r="O28" s="1"/>
      <c r="P28" s="1"/>
      <c r="Q28" s="1"/>
      <c r="R28" s="1"/>
      <c r="S28" s="1"/>
      <c r="T28" s="1"/>
      <c r="U28" s="1"/>
      <c r="V28" s="1"/>
      <c r="W28" s="1"/>
      <c r="X28" s="1"/>
      <c r="Y28" s="1"/>
      <c r="Z28" s="1"/>
    </row>
    <row r="29" spans="1:26" ht="15.75" customHeight="1">
      <c r="A29" s="1"/>
      <c r="C29" s="22"/>
      <c r="D29" s="22"/>
      <c r="E29" s="22"/>
      <c r="F29" s="1"/>
      <c r="G29" s="1"/>
      <c r="H29" s="1"/>
      <c r="I29" s="1"/>
      <c r="J29" s="1"/>
      <c r="K29" s="1"/>
      <c r="L29" s="1"/>
      <c r="M29" s="1"/>
      <c r="N29" s="1"/>
      <c r="O29" s="1"/>
      <c r="P29" s="1"/>
      <c r="Q29" s="1"/>
      <c r="R29" s="1"/>
      <c r="S29" s="1"/>
      <c r="T29" s="1"/>
      <c r="U29" s="1"/>
      <c r="V29" s="1"/>
      <c r="W29" s="1"/>
      <c r="X29" s="1"/>
      <c r="Y29" s="1"/>
      <c r="Z29" s="1"/>
    </row>
    <row r="30" spans="1:26" ht="15.75" customHeight="1">
      <c r="A30" s="1"/>
      <c r="B30" s="23" t="s">
        <v>32</v>
      </c>
      <c r="C30" s="22"/>
      <c r="D30" s="22"/>
      <c r="E30" s="22"/>
      <c r="F30" s="1"/>
      <c r="G30" s="1"/>
      <c r="H30" s="1"/>
      <c r="I30" s="1"/>
      <c r="J30" s="1"/>
      <c r="K30" s="1"/>
      <c r="L30" s="1"/>
      <c r="M30" s="1"/>
      <c r="N30" s="1"/>
      <c r="O30" s="1"/>
      <c r="P30" s="1"/>
      <c r="Q30" s="1"/>
      <c r="R30" s="1"/>
      <c r="S30" s="1"/>
      <c r="T30" s="1"/>
      <c r="U30" s="1"/>
      <c r="V30" s="1"/>
      <c r="W30" s="1"/>
      <c r="X30" s="1"/>
      <c r="Y30" s="1"/>
      <c r="Z30" s="1"/>
    </row>
    <row r="31" spans="1:26" ht="15.75" customHeight="1">
      <c r="A31" s="1"/>
      <c r="B31" s="24" t="s">
        <v>33</v>
      </c>
      <c r="C31" s="24"/>
      <c r="D31" s="24"/>
      <c r="E31" s="24"/>
      <c r="F31" s="25"/>
      <c r="G31" s="25"/>
      <c r="H31" s="25"/>
      <c r="I31" s="25"/>
      <c r="J31" s="25"/>
      <c r="K31" s="25"/>
      <c r="L31" s="25"/>
      <c r="M31" s="25"/>
      <c r="N31" s="25"/>
      <c r="O31" s="1"/>
      <c r="P31" s="1"/>
      <c r="Q31" s="1"/>
      <c r="R31" s="1"/>
      <c r="S31" s="1"/>
      <c r="T31" s="1"/>
      <c r="U31" s="1"/>
      <c r="V31" s="1"/>
      <c r="W31" s="1"/>
      <c r="X31" s="1"/>
      <c r="Y31" s="1"/>
      <c r="Z31" s="1"/>
    </row>
    <row r="32" spans="1:26" ht="15.75" customHeight="1">
      <c r="A32" s="1"/>
      <c r="B32" s="24" t="s">
        <v>34</v>
      </c>
      <c r="C32" s="24"/>
      <c r="D32" s="24"/>
      <c r="E32" s="24"/>
      <c r="F32" s="25"/>
      <c r="G32" s="25"/>
      <c r="H32" s="25"/>
      <c r="I32" s="25"/>
      <c r="J32" s="25"/>
      <c r="K32" s="25"/>
      <c r="L32" s="25"/>
      <c r="M32" s="25"/>
      <c r="N32" s="25"/>
      <c r="O32" s="1"/>
      <c r="P32" s="1"/>
      <c r="Q32" s="1"/>
      <c r="R32" s="1"/>
      <c r="S32" s="1"/>
      <c r="T32" s="1"/>
      <c r="U32" s="1"/>
      <c r="V32" s="1"/>
      <c r="W32" s="1"/>
      <c r="X32" s="1"/>
      <c r="Y32" s="1"/>
      <c r="Z32" s="1"/>
    </row>
    <row r="33" spans="1:26" ht="15.75" customHeight="1">
      <c r="A33" s="1"/>
      <c r="B33" s="24" t="s">
        <v>35</v>
      </c>
      <c r="C33" s="24"/>
      <c r="D33" s="24"/>
      <c r="E33" s="24"/>
      <c r="F33" s="24"/>
      <c r="G33" s="25"/>
      <c r="H33" s="25"/>
      <c r="I33" s="25"/>
      <c r="J33" s="25"/>
      <c r="K33" s="25"/>
      <c r="L33" s="25"/>
      <c r="M33" s="25"/>
      <c r="N33" s="25"/>
      <c r="O33" s="1"/>
      <c r="P33" s="1"/>
      <c r="Q33" s="1"/>
      <c r="R33" s="1"/>
      <c r="S33" s="1"/>
      <c r="T33" s="1"/>
      <c r="U33" s="1"/>
      <c r="V33" s="1"/>
      <c r="W33" s="1"/>
      <c r="X33" s="1"/>
      <c r="Y33" s="1"/>
      <c r="Z33" s="1"/>
    </row>
    <row r="34" spans="1:26" ht="15.75" customHeight="1">
      <c r="A34" s="1"/>
      <c r="B34" s="24" t="s">
        <v>36</v>
      </c>
      <c r="C34" s="24"/>
      <c r="D34" s="24"/>
      <c r="E34" s="24"/>
      <c r="F34" s="24"/>
      <c r="G34" s="25"/>
      <c r="H34" s="25"/>
      <c r="I34" s="25"/>
      <c r="J34" s="25"/>
      <c r="K34" s="25"/>
      <c r="L34" s="25"/>
      <c r="M34" s="25"/>
      <c r="N34" s="25"/>
      <c r="O34" s="1"/>
      <c r="P34" s="1"/>
      <c r="Q34" s="1"/>
      <c r="R34" s="1"/>
      <c r="S34" s="1"/>
      <c r="T34" s="1"/>
      <c r="U34" s="1"/>
      <c r="V34" s="1"/>
      <c r="W34" s="1"/>
      <c r="X34" s="1"/>
      <c r="Y34" s="1"/>
      <c r="Z34" s="1"/>
    </row>
    <row r="35" spans="1:26" ht="15.75" customHeight="1">
      <c r="A35" s="1"/>
      <c r="B35" s="24"/>
      <c r="C35" s="24" t="s">
        <v>37</v>
      </c>
      <c r="D35" s="24"/>
      <c r="E35" s="24"/>
      <c r="F35" s="24"/>
      <c r="G35" s="25"/>
      <c r="H35" s="25"/>
      <c r="I35" s="25"/>
      <c r="J35" s="25"/>
      <c r="K35" s="25"/>
      <c r="L35" s="25"/>
      <c r="M35" s="25"/>
      <c r="N35" s="25"/>
      <c r="O35" s="1"/>
      <c r="P35" s="1"/>
      <c r="Q35" s="1"/>
      <c r="R35" s="1"/>
      <c r="S35" s="1"/>
      <c r="T35" s="1"/>
      <c r="U35" s="1"/>
      <c r="V35" s="1"/>
      <c r="W35" s="1"/>
      <c r="X35" s="1"/>
      <c r="Y35" s="1"/>
      <c r="Z35" s="1"/>
    </row>
    <row r="36" spans="1:26" ht="15.75" customHeight="1">
      <c r="A36" s="1"/>
      <c r="B36" s="24" t="s">
        <v>38</v>
      </c>
      <c r="C36" s="24"/>
      <c r="D36" s="24"/>
      <c r="E36" s="24"/>
      <c r="F36" s="24"/>
      <c r="G36" s="25"/>
      <c r="H36" s="25"/>
      <c r="I36" s="25"/>
      <c r="J36" s="25"/>
      <c r="K36" s="25"/>
      <c r="L36" s="25"/>
      <c r="M36" s="25"/>
      <c r="N36" s="25"/>
      <c r="O36" s="1"/>
      <c r="P36" s="26"/>
      <c r="Q36" s="1"/>
      <c r="R36" s="1"/>
      <c r="S36" s="1"/>
      <c r="T36" s="1"/>
      <c r="U36" s="1"/>
      <c r="V36" s="1"/>
      <c r="W36" s="1"/>
      <c r="X36" s="1"/>
      <c r="Y36" s="1"/>
      <c r="Z36" s="1"/>
    </row>
    <row r="37" spans="1:26" ht="15.75" customHeight="1">
      <c r="A37" s="1"/>
      <c r="B37" s="27"/>
      <c r="C37" s="27" t="s">
        <v>39</v>
      </c>
      <c r="D37" s="27"/>
      <c r="E37" s="27"/>
      <c r="F37" s="27"/>
      <c r="G37" s="27"/>
      <c r="H37" s="27"/>
      <c r="I37" s="27"/>
      <c r="J37" s="27"/>
      <c r="K37" s="27"/>
      <c r="L37" s="27"/>
      <c r="M37" s="27"/>
      <c r="N37" s="27"/>
      <c r="O37" s="26"/>
      <c r="P37" s="26"/>
      <c r="Q37" s="1"/>
      <c r="R37" s="1"/>
      <c r="S37" s="1"/>
      <c r="T37" s="1"/>
      <c r="U37" s="1"/>
      <c r="V37" s="1"/>
      <c r="W37" s="1"/>
      <c r="X37" s="1"/>
      <c r="Y37" s="1"/>
      <c r="Z37" s="1"/>
    </row>
    <row r="38" spans="1:26" ht="15.75" customHeight="1">
      <c r="A38" s="1"/>
      <c r="B38" s="27"/>
      <c r="C38" s="27" t="s">
        <v>40</v>
      </c>
      <c r="D38" s="27"/>
      <c r="E38" s="27"/>
      <c r="F38" s="27"/>
      <c r="G38" s="27"/>
      <c r="H38" s="27"/>
      <c r="I38" s="27"/>
      <c r="J38" s="27"/>
      <c r="K38" s="27"/>
      <c r="L38" s="27"/>
      <c r="M38" s="27"/>
      <c r="N38" s="27"/>
      <c r="O38" s="26"/>
      <c r="P38" s="26"/>
      <c r="Q38" s="1"/>
      <c r="R38" s="1"/>
      <c r="S38" s="1"/>
      <c r="T38" s="1"/>
      <c r="U38" s="1"/>
      <c r="V38" s="1"/>
      <c r="W38" s="1"/>
      <c r="X38" s="1"/>
      <c r="Y38" s="1"/>
      <c r="Z38" s="1"/>
    </row>
    <row r="39" spans="1:26" ht="15.75" customHeight="1">
      <c r="A39" s="1"/>
      <c r="B39" s="27"/>
      <c r="C39" s="27" t="s">
        <v>41</v>
      </c>
      <c r="D39" s="27"/>
      <c r="E39" s="27"/>
      <c r="F39" s="27"/>
      <c r="G39" s="27"/>
      <c r="H39" s="27"/>
      <c r="I39" s="27"/>
      <c r="J39" s="27"/>
      <c r="K39" s="27"/>
      <c r="L39" s="27"/>
      <c r="M39" s="27"/>
      <c r="N39" s="27"/>
      <c r="O39" s="26"/>
      <c r="P39" s="1"/>
      <c r="Q39" s="1"/>
      <c r="R39" s="1"/>
      <c r="S39" s="1"/>
      <c r="T39" s="1"/>
      <c r="U39" s="1"/>
      <c r="V39" s="1"/>
      <c r="W39" s="1"/>
      <c r="X39" s="1"/>
      <c r="Y39" s="1"/>
      <c r="Z39" s="1"/>
    </row>
    <row r="40" spans="1:26" ht="15.75" customHeight="1">
      <c r="A40" s="1"/>
      <c r="B40" s="27"/>
      <c r="C40" s="27" t="s">
        <v>42</v>
      </c>
      <c r="D40" s="27"/>
      <c r="E40" s="27"/>
      <c r="F40" s="27"/>
      <c r="G40" s="27"/>
      <c r="H40" s="27"/>
      <c r="I40" s="27"/>
      <c r="J40" s="27"/>
      <c r="K40" s="27"/>
      <c r="L40" s="27"/>
      <c r="M40" s="27"/>
      <c r="N40" s="27"/>
      <c r="O40" s="26"/>
      <c r="P40" s="1"/>
      <c r="Q40" s="1"/>
      <c r="R40" s="1"/>
      <c r="S40" s="1"/>
      <c r="T40" s="1"/>
      <c r="U40" s="1"/>
      <c r="V40" s="1"/>
      <c r="W40" s="1"/>
      <c r="X40" s="1"/>
      <c r="Y40" s="1"/>
      <c r="Z40" s="1"/>
    </row>
    <row r="41" spans="1:26" ht="15.75" customHeight="1">
      <c r="A41" s="1"/>
      <c r="B41" s="24" t="s">
        <v>43</v>
      </c>
      <c r="C41" s="24"/>
      <c r="D41" s="24"/>
      <c r="E41" s="24"/>
      <c r="F41" s="24"/>
      <c r="G41" s="25"/>
      <c r="H41" s="25"/>
      <c r="I41" s="25"/>
      <c r="J41" s="25"/>
      <c r="K41" s="25"/>
      <c r="L41" s="25"/>
      <c r="M41" s="25"/>
      <c r="N41" s="25"/>
      <c r="O41" s="1"/>
      <c r="P41" s="1"/>
      <c r="Q41" s="1"/>
      <c r="R41" s="1"/>
      <c r="S41" s="1"/>
      <c r="T41" s="1"/>
      <c r="U41" s="1"/>
      <c r="V41" s="1"/>
      <c r="W41" s="1"/>
      <c r="X41" s="1"/>
      <c r="Y41" s="1"/>
      <c r="Z41" s="1"/>
    </row>
    <row r="42" spans="1:26" ht="15.75" customHeight="1">
      <c r="A42" s="1"/>
      <c r="B42" s="24" t="s">
        <v>44</v>
      </c>
      <c r="C42" s="24"/>
      <c r="D42" s="24"/>
      <c r="E42" s="24"/>
      <c r="F42" s="24"/>
      <c r="G42" s="25"/>
      <c r="H42" s="25"/>
      <c r="I42" s="25"/>
      <c r="J42" s="25"/>
      <c r="K42" s="25"/>
      <c r="L42" s="25"/>
      <c r="M42" s="25"/>
      <c r="N42" s="25"/>
      <c r="O42" s="1"/>
      <c r="P42" s="1"/>
      <c r="Q42" s="26"/>
      <c r="R42" s="1"/>
      <c r="S42" s="1"/>
      <c r="T42" s="1"/>
      <c r="U42" s="1"/>
      <c r="V42" s="1"/>
      <c r="W42" s="1"/>
      <c r="X42" s="1"/>
      <c r="Y42" s="1"/>
      <c r="Z42" s="1"/>
    </row>
    <row r="43" spans="1:26" ht="15.75" customHeight="1">
      <c r="A43" s="1"/>
      <c r="B43" s="24" t="s">
        <v>45</v>
      </c>
      <c r="C43" s="24"/>
      <c r="D43" s="24"/>
      <c r="E43" s="24"/>
      <c r="F43" s="24"/>
      <c r="G43" s="25"/>
      <c r="H43" s="25"/>
      <c r="I43" s="25"/>
      <c r="J43" s="25"/>
      <c r="K43" s="25"/>
      <c r="L43" s="25"/>
      <c r="M43" s="25"/>
      <c r="N43" s="25"/>
      <c r="O43" s="1"/>
      <c r="P43" s="26"/>
      <c r="Q43" s="26"/>
      <c r="R43" s="1"/>
      <c r="S43" s="1"/>
      <c r="T43" s="1"/>
      <c r="U43" s="1"/>
      <c r="V43" s="1"/>
      <c r="W43" s="1"/>
      <c r="X43" s="1"/>
      <c r="Y43" s="1"/>
      <c r="Z43" s="1"/>
    </row>
    <row r="44" spans="1:26" ht="15.75" customHeight="1">
      <c r="A44" s="26"/>
      <c r="B44" s="27" t="s">
        <v>46</v>
      </c>
      <c r="C44" s="27"/>
      <c r="D44" s="27"/>
      <c r="E44" s="27"/>
      <c r="F44" s="27"/>
      <c r="G44" s="27"/>
      <c r="H44" s="27"/>
      <c r="I44" s="27"/>
      <c r="J44" s="27"/>
      <c r="K44" s="27"/>
      <c r="L44" s="27"/>
      <c r="M44" s="27"/>
      <c r="N44" s="27"/>
      <c r="O44" s="26"/>
      <c r="P44" s="26"/>
      <c r="Q44" s="1"/>
      <c r="R44" s="1"/>
      <c r="S44" s="1"/>
      <c r="T44" s="1"/>
      <c r="U44" s="1"/>
      <c r="V44" s="1"/>
      <c r="W44" s="1"/>
      <c r="X44" s="1"/>
      <c r="Y44" s="1"/>
      <c r="Z44" s="1"/>
    </row>
    <row r="45" spans="1:26" ht="15.75" customHeight="1">
      <c r="A45" s="26"/>
      <c r="B45" s="27"/>
      <c r="C45" s="27" t="s">
        <v>47</v>
      </c>
      <c r="D45" s="27"/>
      <c r="E45" s="27"/>
      <c r="F45" s="27"/>
      <c r="G45" s="27"/>
      <c r="H45" s="27"/>
      <c r="I45" s="27"/>
      <c r="J45" s="27"/>
      <c r="K45" s="27"/>
      <c r="L45" s="27"/>
      <c r="M45" s="27"/>
      <c r="N45" s="27"/>
      <c r="O45" s="26"/>
      <c r="P45" s="26"/>
      <c r="Q45" s="1"/>
      <c r="R45" s="1"/>
      <c r="S45" s="1"/>
      <c r="T45" s="1"/>
      <c r="U45" s="1"/>
      <c r="V45" s="1"/>
      <c r="W45" s="1"/>
      <c r="X45" s="1"/>
      <c r="Y45" s="1"/>
      <c r="Z45" s="1"/>
    </row>
    <row r="46" spans="1:26" ht="15.75" customHeight="1">
      <c r="A46" s="26"/>
      <c r="B46" s="24" t="s">
        <v>48</v>
      </c>
      <c r="C46" s="27"/>
      <c r="D46" s="27"/>
      <c r="E46" s="27"/>
      <c r="F46" s="27"/>
      <c r="G46" s="27"/>
      <c r="H46" s="27"/>
      <c r="I46" s="27"/>
      <c r="J46" s="27"/>
      <c r="K46" s="27"/>
      <c r="L46" s="27"/>
      <c r="M46" s="27"/>
      <c r="N46" s="27"/>
      <c r="O46" s="26"/>
      <c r="P46" s="26"/>
      <c r="Q46" s="1"/>
      <c r="R46" s="1"/>
      <c r="S46" s="1"/>
      <c r="T46" s="1"/>
      <c r="U46" s="1"/>
      <c r="V46" s="1"/>
      <c r="W46" s="1"/>
      <c r="X46" s="1"/>
      <c r="Y46" s="1"/>
      <c r="Z46" s="1"/>
    </row>
    <row r="47" spans="1:26" ht="15.75" customHeight="1">
      <c r="A47" s="26"/>
      <c r="B47" s="24" t="s">
        <v>49</v>
      </c>
      <c r="C47" s="27"/>
      <c r="D47" s="27"/>
      <c r="E47" s="27"/>
      <c r="F47" s="27"/>
      <c r="G47" s="27"/>
      <c r="H47" s="27"/>
      <c r="I47" s="27"/>
      <c r="J47" s="27"/>
      <c r="K47" s="27"/>
      <c r="L47" s="27"/>
      <c r="M47" s="27"/>
      <c r="N47" s="27"/>
      <c r="O47" s="26"/>
      <c r="P47" s="26"/>
      <c r="Q47" s="1"/>
      <c r="R47" s="1"/>
      <c r="S47" s="1"/>
      <c r="T47" s="1"/>
      <c r="U47" s="1"/>
      <c r="V47" s="1"/>
      <c r="W47" s="1"/>
      <c r="X47" s="1"/>
      <c r="Y47" s="1"/>
      <c r="Z47" s="1"/>
    </row>
    <row r="48" spans="1:26" ht="15.75" customHeight="1">
      <c r="A48" s="26"/>
      <c r="B48" s="24" t="s">
        <v>50</v>
      </c>
      <c r="C48" s="27"/>
      <c r="D48" s="27"/>
      <c r="E48" s="27"/>
      <c r="F48" s="27"/>
      <c r="G48" s="27"/>
      <c r="H48" s="27"/>
      <c r="I48" s="27"/>
      <c r="J48" s="27"/>
      <c r="K48" s="27"/>
      <c r="L48" s="27"/>
      <c r="M48" s="27"/>
      <c r="N48" s="27"/>
      <c r="O48" s="26"/>
      <c r="P48" s="1"/>
      <c r="Q48" s="1"/>
      <c r="R48" s="1"/>
      <c r="S48" s="1"/>
      <c r="T48" s="1"/>
      <c r="U48" s="1"/>
      <c r="V48" s="1"/>
      <c r="W48" s="1"/>
      <c r="X48" s="1"/>
      <c r="Y48" s="1"/>
      <c r="Z48" s="1"/>
    </row>
    <row r="49" spans="1:26" ht="15.75" customHeight="1">
      <c r="A49" s="1"/>
      <c r="B49" s="28"/>
      <c r="C49" s="27"/>
      <c r="D49" s="24"/>
      <c r="E49" s="24"/>
      <c r="F49" s="24"/>
      <c r="G49" s="25"/>
      <c r="H49" s="25"/>
      <c r="I49" s="25"/>
      <c r="J49" s="25"/>
      <c r="K49" s="25"/>
      <c r="L49" s="25"/>
      <c r="M49" s="25"/>
      <c r="N49" s="25"/>
      <c r="O49" s="1"/>
      <c r="P49" s="1"/>
      <c r="Q49" s="1"/>
      <c r="R49" s="1"/>
      <c r="S49" s="1"/>
      <c r="T49" s="1"/>
      <c r="U49" s="1"/>
      <c r="V49" s="1"/>
      <c r="W49" s="1"/>
      <c r="X49" s="1"/>
      <c r="Y49" s="1"/>
      <c r="Z49" s="1"/>
    </row>
    <row r="50" spans="1:26" ht="15.75" customHeight="1">
      <c r="A50" s="1"/>
      <c r="B50" s="24" t="s">
        <v>51</v>
      </c>
      <c r="C50" s="27"/>
      <c r="D50" s="24"/>
      <c r="E50" s="24"/>
      <c r="F50" s="24"/>
      <c r="G50" s="25"/>
      <c r="H50" s="25"/>
      <c r="I50" s="25"/>
      <c r="J50" s="25"/>
      <c r="K50" s="25"/>
      <c r="L50" s="25"/>
      <c r="M50" s="25"/>
      <c r="N50" s="25"/>
      <c r="O50" s="1"/>
      <c r="P50" s="1"/>
      <c r="Q50" s="1"/>
      <c r="R50" s="1"/>
      <c r="S50" s="1"/>
      <c r="T50" s="1"/>
      <c r="U50" s="1"/>
      <c r="V50" s="1"/>
      <c r="W50" s="1"/>
      <c r="X50" s="1"/>
      <c r="Y50" s="1"/>
      <c r="Z50" s="1"/>
    </row>
    <row r="51" spans="1:26" ht="15.75" customHeight="1">
      <c r="A51" s="1"/>
      <c r="B51" s="24" t="s">
        <v>34</v>
      </c>
      <c r="C51" s="24"/>
      <c r="D51" s="24"/>
      <c r="E51" s="24"/>
      <c r="F51" s="25"/>
      <c r="G51" s="25"/>
      <c r="H51" s="25"/>
      <c r="I51" s="25"/>
      <c r="J51" s="25"/>
      <c r="K51" s="25"/>
      <c r="L51" s="25"/>
      <c r="M51" s="25"/>
      <c r="N51" s="25"/>
      <c r="O51" s="1"/>
      <c r="P51" s="1"/>
      <c r="Q51" s="1"/>
      <c r="R51" s="1"/>
      <c r="S51" s="1"/>
      <c r="T51" s="1"/>
      <c r="U51" s="1"/>
      <c r="V51" s="1"/>
      <c r="W51" s="1"/>
      <c r="X51" s="1"/>
      <c r="Y51" s="1"/>
      <c r="Z51" s="1"/>
    </row>
    <row r="52" spans="1:26" ht="15.75" customHeight="1">
      <c r="A52" s="1"/>
      <c r="B52" s="24" t="s">
        <v>52</v>
      </c>
      <c r="C52" s="24"/>
      <c r="D52" s="24"/>
      <c r="E52" s="24"/>
      <c r="F52" s="24"/>
      <c r="G52" s="25"/>
      <c r="H52" s="25"/>
      <c r="I52" s="25"/>
      <c r="J52" s="25"/>
      <c r="K52" s="25"/>
      <c r="L52" s="25"/>
      <c r="M52" s="25"/>
      <c r="N52" s="25"/>
      <c r="O52" s="1"/>
      <c r="P52" s="1"/>
      <c r="Q52" s="1"/>
      <c r="R52" s="1"/>
      <c r="S52" s="1"/>
      <c r="T52" s="1"/>
      <c r="U52" s="1"/>
      <c r="V52" s="1"/>
      <c r="W52" s="1"/>
      <c r="X52" s="1"/>
      <c r="Y52" s="1"/>
      <c r="Z52" s="1"/>
    </row>
    <row r="53" spans="1:26" ht="15.75" customHeight="1">
      <c r="A53" s="1"/>
      <c r="B53" s="24"/>
      <c r="C53" s="27" t="s">
        <v>53</v>
      </c>
      <c r="D53" s="24"/>
      <c r="E53" s="24"/>
      <c r="F53" s="24"/>
      <c r="G53" s="25"/>
      <c r="H53" s="25"/>
      <c r="I53" s="25"/>
      <c r="J53" s="25"/>
      <c r="K53" s="25"/>
      <c r="L53" s="25"/>
      <c r="M53" s="25"/>
      <c r="N53" s="25"/>
      <c r="O53" s="1"/>
      <c r="P53" s="1"/>
      <c r="Q53" s="1"/>
      <c r="R53" s="1"/>
      <c r="S53" s="1"/>
      <c r="T53" s="1"/>
      <c r="U53" s="1"/>
      <c r="V53" s="1"/>
      <c r="W53" s="1"/>
      <c r="X53" s="1"/>
      <c r="Y53" s="1"/>
      <c r="Z53" s="1"/>
    </row>
    <row r="54" spans="1:26" ht="15.75" customHeight="1">
      <c r="A54" s="1"/>
      <c r="B54" s="24" t="s">
        <v>43</v>
      </c>
      <c r="C54" s="24"/>
      <c r="D54" s="24"/>
      <c r="E54" s="24"/>
      <c r="F54" s="24"/>
      <c r="G54" s="25"/>
      <c r="H54" s="25"/>
      <c r="I54" s="25"/>
      <c r="J54" s="25"/>
      <c r="K54" s="25"/>
      <c r="L54" s="25"/>
      <c r="M54" s="25"/>
      <c r="N54" s="25"/>
      <c r="O54" s="1"/>
      <c r="P54" s="1"/>
      <c r="Q54" s="1"/>
      <c r="R54" s="1"/>
      <c r="S54" s="1"/>
      <c r="T54" s="1"/>
      <c r="U54" s="1"/>
      <c r="V54" s="1"/>
      <c r="W54" s="1"/>
      <c r="X54" s="1"/>
      <c r="Y54" s="1"/>
      <c r="Z54" s="1"/>
    </row>
    <row r="55" spans="1:26" ht="15.75" customHeight="1">
      <c r="A55" s="1"/>
      <c r="B55" s="24" t="s">
        <v>54</v>
      </c>
      <c r="C55" s="24"/>
      <c r="D55" s="24"/>
      <c r="E55" s="24"/>
      <c r="F55" s="24"/>
      <c r="G55" s="25"/>
      <c r="H55" s="25"/>
      <c r="I55" s="25"/>
      <c r="J55" s="25"/>
      <c r="K55" s="25"/>
      <c r="L55" s="25"/>
      <c r="M55" s="25"/>
      <c r="N55" s="25"/>
      <c r="O55" s="1"/>
      <c r="P55" s="26"/>
      <c r="Q55" s="1"/>
      <c r="R55" s="1"/>
      <c r="S55" s="1"/>
      <c r="T55" s="1"/>
      <c r="U55" s="1"/>
      <c r="V55" s="1"/>
      <c r="W55" s="1"/>
      <c r="X55" s="1"/>
      <c r="Y55" s="1"/>
      <c r="Z55" s="1"/>
    </row>
    <row r="56" spans="1:26" ht="15.75" customHeight="1">
      <c r="A56" s="26"/>
      <c r="B56" s="27" t="s">
        <v>46</v>
      </c>
      <c r="C56" s="27"/>
      <c r="D56" s="27"/>
      <c r="E56" s="27"/>
      <c r="F56" s="27"/>
      <c r="G56" s="27"/>
      <c r="H56" s="27"/>
      <c r="I56" s="27"/>
      <c r="J56" s="27"/>
      <c r="K56" s="27"/>
      <c r="L56" s="27"/>
      <c r="M56" s="27"/>
      <c r="N56" s="27"/>
      <c r="O56" s="26"/>
      <c r="P56" s="1"/>
      <c r="Q56" s="1"/>
      <c r="R56" s="1"/>
      <c r="S56" s="1"/>
      <c r="T56" s="1"/>
      <c r="U56" s="1"/>
      <c r="V56" s="1"/>
      <c r="W56" s="1"/>
      <c r="X56" s="1"/>
      <c r="Y56" s="1"/>
      <c r="Z56" s="1"/>
    </row>
    <row r="57" spans="1:26" ht="15.75" customHeight="1">
      <c r="A57" s="26"/>
      <c r="B57" s="27"/>
      <c r="C57" s="27" t="s">
        <v>47</v>
      </c>
      <c r="D57" s="27"/>
      <c r="E57" s="27"/>
      <c r="F57" s="27"/>
      <c r="G57" s="27"/>
      <c r="H57" s="27"/>
      <c r="I57" s="27"/>
      <c r="J57" s="27"/>
      <c r="K57" s="27"/>
      <c r="L57" s="27"/>
      <c r="M57" s="27"/>
      <c r="N57" s="27"/>
      <c r="O57" s="26"/>
      <c r="P57" s="1"/>
      <c r="Q57" s="1"/>
      <c r="R57" s="1"/>
      <c r="S57" s="1"/>
      <c r="T57" s="1"/>
      <c r="U57" s="1"/>
      <c r="V57" s="1"/>
      <c r="W57" s="1"/>
      <c r="X57" s="1"/>
      <c r="Y57" s="1"/>
      <c r="Z57" s="1"/>
    </row>
    <row r="58" spans="1:26" ht="15.75" customHeight="1">
      <c r="A58" s="1"/>
      <c r="B58" s="27" t="s">
        <v>55</v>
      </c>
      <c r="C58" s="27"/>
      <c r="D58" s="25"/>
      <c r="E58" s="25"/>
      <c r="F58" s="25"/>
      <c r="G58" s="25"/>
      <c r="H58" s="25"/>
      <c r="I58" s="25"/>
      <c r="J58" s="25"/>
      <c r="K58" s="25"/>
      <c r="L58" s="25"/>
      <c r="M58" s="25"/>
      <c r="N58" s="25"/>
      <c r="O58" s="1"/>
      <c r="P58" s="1"/>
      <c r="Q58" s="1"/>
      <c r="R58" s="1"/>
      <c r="S58" s="1"/>
      <c r="T58" s="1"/>
      <c r="U58" s="1"/>
      <c r="V58" s="1"/>
      <c r="W58" s="1"/>
      <c r="X58" s="1"/>
      <c r="Y58" s="1"/>
      <c r="Z58" s="1"/>
    </row>
    <row r="59" spans="1:26" ht="15.75" customHeight="1">
      <c r="A59" s="1"/>
      <c r="B59" s="24" t="s">
        <v>56</v>
      </c>
      <c r="C59" s="27"/>
      <c r="D59" s="25"/>
      <c r="E59" s="25"/>
      <c r="F59" s="25"/>
      <c r="G59" s="25"/>
      <c r="H59" s="25"/>
      <c r="I59" s="25"/>
      <c r="J59" s="25"/>
      <c r="K59" s="25"/>
      <c r="L59" s="25"/>
      <c r="M59" s="25"/>
      <c r="N59" s="25"/>
      <c r="O59" s="1"/>
      <c r="P59" s="1"/>
      <c r="Q59" s="1"/>
      <c r="R59" s="1"/>
      <c r="S59" s="1"/>
      <c r="T59" s="1"/>
      <c r="U59" s="1"/>
      <c r="V59" s="1"/>
      <c r="W59" s="1"/>
      <c r="X59" s="1"/>
      <c r="Y59" s="1"/>
      <c r="Z59" s="1"/>
    </row>
    <row r="60" spans="1:26" ht="15.75" customHeight="1">
      <c r="A60" s="1"/>
      <c r="B60" s="25"/>
      <c r="C60" s="25"/>
      <c r="D60" s="25"/>
      <c r="E60" s="25"/>
      <c r="F60" s="25"/>
      <c r="G60" s="25"/>
      <c r="H60" s="25"/>
      <c r="I60" s="25"/>
      <c r="J60" s="25"/>
      <c r="K60" s="25"/>
      <c r="L60" s="25"/>
      <c r="M60" s="25"/>
      <c r="N60" s="25"/>
      <c r="O60" s="1"/>
      <c r="P60" s="1"/>
      <c r="Q60" s="1"/>
      <c r="R60" s="1"/>
      <c r="S60" s="1"/>
      <c r="T60" s="1"/>
      <c r="U60" s="1"/>
      <c r="V60" s="1"/>
      <c r="W60" s="1"/>
      <c r="X60" s="1"/>
      <c r="Y60" s="1"/>
      <c r="Z60" s="1"/>
    </row>
    <row r="61" spans="1:26" ht="15.75" customHeight="1">
      <c r="A61" s="1"/>
      <c r="B61" s="23" t="s">
        <v>57</v>
      </c>
      <c r="C61" s="25"/>
      <c r="D61" s="25"/>
      <c r="E61" s="25"/>
      <c r="F61" s="25"/>
      <c r="G61" s="25"/>
      <c r="H61" s="25"/>
      <c r="I61" s="25"/>
      <c r="J61" s="25"/>
      <c r="K61" s="25"/>
      <c r="L61" s="25"/>
      <c r="M61" s="25"/>
      <c r="N61" s="25"/>
      <c r="O61" s="1"/>
      <c r="P61" s="1"/>
      <c r="Q61" s="1"/>
      <c r="R61" s="1"/>
      <c r="S61" s="1"/>
      <c r="T61" s="1"/>
      <c r="U61" s="1"/>
      <c r="V61" s="1"/>
      <c r="W61" s="1"/>
      <c r="X61" s="1"/>
      <c r="Y61" s="1"/>
      <c r="Z61" s="1"/>
    </row>
    <row r="62" spans="1:26" ht="15.75" customHeight="1">
      <c r="A62" s="1"/>
      <c r="B62" s="24" t="s">
        <v>58</v>
      </c>
      <c r="C62" s="25"/>
      <c r="D62" s="25"/>
      <c r="E62" s="25"/>
      <c r="F62" s="25"/>
      <c r="G62" s="25"/>
      <c r="H62" s="25"/>
      <c r="I62" s="25"/>
      <c r="J62" s="25"/>
      <c r="K62" s="25"/>
      <c r="L62" s="25"/>
      <c r="M62" s="25"/>
      <c r="N62" s="25"/>
      <c r="O62" s="1"/>
      <c r="P62" s="1"/>
      <c r="Q62" s="1"/>
      <c r="R62" s="1"/>
      <c r="S62" s="1"/>
      <c r="T62" s="1"/>
      <c r="U62" s="1"/>
      <c r="V62" s="1"/>
      <c r="W62" s="1"/>
      <c r="X62" s="1"/>
      <c r="Y62" s="1"/>
      <c r="Z62" s="1"/>
    </row>
    <row r="63" spans="1:26" ht="15.75" customHeight="1">
      <c r="A63" s="1"/>
      <c r="B63" s="24" t="s">
        <v>59</v>
      </c>
      <c r="C63" s="25"/>
      <c r="D63" s="25"/>
      <c r="E63" s="25"/>
      <c r="F63" s="25"/>
      <c r="G63" s="25"/>
      <c r="H63" s="25"/>
      <c r="I63" s="25"/>
      <c r="J63" s="25"/>
      <c r="K63" s="25"/>
      <c r="L63" s="25"/>
      <c r="M63" s="25"/>
      <c r="N63" s="25"/>
      <c r="O63" s="1"/>
      <c r="P63" s="1"/>
      <c r="Q63" s="1"/>
      <c r="R63" s="1"/>
      <c r="S63" s="1"/>
      <c r="T63" s="1"/>
      <c r="U63" s="1"/>
      <c r="V63" s="1"/>
      <c r="W63" s="1"/>
      <c r="X63" s="1"/>
      <c r="Y63" s="1"/>
      <c r="Z63" s="1"/>
    </row>
    <row r="64" spans="1:26" ht="15.75" customHeight="1">
      <c r="A64" s="1"/>
      <c r="B64" s="27" t="s">
        <v>60</v>
      </c>
      <c r="C64" s="25"/>
      <c r="D64" s="25"/>
      <c r="E64" s="25"/>
      <c r="F64" s="25"/>
      <c r="G64" s="25"/>
      <c r="H64" s="25"/>
      <c r="I64" s="25"/>
      <c r="J64" s="25"/>
      <c r="K64" s="25"/>
      <c r="L64" s="25"/>
      <c r="M64" s="25"/>
      <c r="N64" s="25"/>
      <c r="O64" s="1"/>
      <c r="P64" s="1"/>
      <c r="Q64" s="1"/>
      <c r="R64" s="1"/>
      <c r="S64" s="1"/>
      <c r="T64" s="1"/>
      <c r="U64" s="1"/>
      <c r="V64" s="1"/>
      <c r="W64" s="1"/>
      <c r="X64" s="1"/>
      <c r="Y64" s="1"/>
      <c r="Z64" s="1"/>
    </row>
    <row r="65" spans="1:26" ht="15.75" customHeight="1">
      <c r="A65" s="1"/>
      <c r="B65" s="24"/>
      <c r="C65" s="25"/>
      <c r="D65" s="25"/>
      <c r="E65" s="25"/>
      <c r="F65" s="25"/>
      <c r="G65" s="25"/>
      <c r="H65" s="25"/>
      <c r="I65" s="25"/>
      <c r="J65" s="25"/>
      <c r="K65" s="25"/>
      <c r="L65" s="25"/>
      <c r="M65" s="25"/>
      <c r="N65" s="25"/>
      <c r="O65" s="1"/>
      <c r="P65" s="1"/>
      <c r="Q65" s="1"/>
      <c r="R65" s="1"/>
      <c r="S65" s="1"/>
      <c r="T65" s="1"/>
      <c r="U65" s="1"/>
      <c r="V65" s="1"/>
      <c r="W65" s="1"/>
      <c r="X65" s="1"/>
      <c r="Y65" s="1"/>
      <c r="Z65" s="1"/>
    </row>
    <row r="66" spans="1:26" ht="15.75" customHeight="1">
      <c r="A66" s="1"/>
      <c r="B66" s="24" t="s">
        <v>33</v>
      </c>
      <c r="C66" s="25"/>
      <c r="D66" s="25"/>
      <c r="E66" s="25"/>
      <c r="F66" s="25"/>
      <c r="G66" s="25"/>
      <c r="H66" s="25"/>
      <c r="I66" s="25"/>
      <c r="J66" s="25"/>
      <c r="K66" s="25"/>
      <c r="L66" s="25"/>
      <c r="M66" s="25"/>
      <c r="N66" s="25"/>
      <c r="O66" s="1"/>
      <c r="P66" s="1"/>
      <c r="Q66" s="1"/>
      <c r="R66" s="1"/>
      <c r="S66" s="1"/>
      <c r="T66" s="1"/>
      <c r="U66" s="1"/>
      <c r="V66" s="1"/>
      <c r="W66" s="1"/>
      <c r="X66" s="1"/>
      <c r="Y66" s="1"/>
      <c r="Z66" s="1"/>
    </row>
    <row r="67" spans="1:26" ht="15.75" customHeight="1">
      <c r="A67" s="1"/>
      <c r="B67" s="25" t="s">
        <v>61</v>
      </c>
      <c r="C67" s="25"/>
      <c r="D67" s="25"/>
      <c r="E67" s="25"/>
      <c r="F67" s="25"/>
      <c r="G67" s="25"/>
      <c r="H67" s="25"/>
      <c r="I67" s="25"/>
      <c r="J67" s="25"/>
      <c r="K67" s="25"/>
      <c r="L67" s="25"/>
      <c r="M67" s="25"/>
      <c r="N67" s="25"/>
      <c r="O67" s="1"/>
      <c r="P67" s="1"/>
      <c r="Q67" s="1"/>
      <c r="R67" s="1"/>
      <c r="S67" s="1"/>
      <c r="T67" s="1"/>
      <c r="U67" s="1"/>
      <c r="V67" s="1"/>
      <c r="W67" s="1"/>
      <c r="X67" s="1"/>
      <c r="Y67" s="1"/>
      <c r="Z67" s="1"/>
    </row>
    <row r="68" spans="1:26" ht="15.75" customHeight="1">
      <c r="A68" s="1"/>
      <c r="B68" s="28" t="s">
        <v>62</v>
      </c>
      <c r="C68" s="25"/>
      <c r="D68" s="25"/>
      <c r="E68" s="25"/>
      <c r="F68" s="25"/>
      <c r="G68" s="25"/>
      <c r="H68" s="25"/>
      <c r="I68" s="25"/>
      <c r="J68" s="25"/>
      <c r="K68" s="25"/>
      <c r="L68" s="25"/>
      <c r="M68" s="25"/>
      <c r="N68" s="25"/>
      <c r="O68" s="1"/>
      <c r="P68" s="1"/>
      <c r="Q68" s="1"/>
      <c r="R68" s="1"/>
      <c r="S68" s="1"/>
      <c r="T68" s="1"/>
      <c r="U68" s="1"/>
      <c r="V68" s="1"/>
      <c r="W68" s="1"/>
      <c r="X68" s="1"/>
      <c r="Y68" s="1"/>
      <c r="Z68" s="1"/>
    </row>
    <row r="69" spans="1:26" ht="15.75" customHeight="1">
      <c r="A69" s="1"/>
      <c r="B69" s="27" t="s">
        <v>63</v>
      </c>
      <c r="C69" s="25"/>
      <c r="D69" s="25"/>
      <c r="E69" s="25"/>
      <c r="F69" s="25"/>
      <c r="G69" s="25"/>
      <c r="H69" s="25"/>
      <c r="I69" s="25"/>
      <c r="J69" s="25"/>
      <c r="K69" s="25"/>
      <c r="L69" s="25"/>
      <c r="M69" s="25"/>
      <c r="N69" s="25"/>
      <c r="O69" s="1"/>
      <c r="P69" s="1"/>
      <c r="Q69" s="1"/>
      <c r="R69" s="1"/>
      <c r="S69" s="1"/>
      <c r="T69" s="1"/>
      <c r="U69" s="1"/>
      <c r="V69" s="1"/>
      <c r="W69" s="1"/>
      <c r="X69" s="1"/>
      <c r="Y69" s="1"/>
      <c r="Z69" s="1"/>
    </row>
    <row r="70" spans="1:26" ht="15.75" customHeight="1">
      <c r="A70" s="1"/>
      <c r="B70" s="25"/>
      <c r="C70" s="25"/>
      <c r="D70" s="25"/>
      <c r="E70" s="25"/>
      <c r="F70" s="25"/>
      <c r="G70" s="25"/>
      <c r="H70" s="25"/>
      <c r="I70" s="25"/>
      <c r="J70" s="25"/>
      <c r="K70" s="25"/>
      <c r="L70" s="25"/>
      <c r="M70" s="25"/>
      <c r="N70" s="25"/>
      <c r="O70" s="1"/>
      <c r="P70" s="1"/>
      <c r="Q70" s="1"/>
      <c r="R70" s="1"/>
      <c r="S70" s="1"/>
      <c r="T70" s="1"/>
      <c r="U70" s="1"/>
      <c r="V70" s="1"/>
      <c r="W70" s="1"/>
      <c r="X70" s="1"/>
      <c r="Y70" s="1"/>
      <c r="Z70" s="1"/>
    </row>
    <row r="71" spans="1:26" ht="15.75" customHeight="1">
      <c r="A71" s="1"/>
      <c r="B71" s="25"/>
      <c r="C71" s="25" t="s">
        <v>64</v>
      </c>
      <c r="D71" s="25"/>
      <c r="E71" s="25"/>
      <c r="F71" s="25"/>
      <c r="G71" s="25"/>
      <c r="H71" s="25"/>
      <c r="I71" s="25"/>
      <c r="J71" s="25"/>
      <c r="K71" s="25"/>
      <c r="L71" s="25"/>
      <c r="M71" s="25"/>
      <c r="N71" s="25"/>
      <c r="O71" s="1"/>
      <c r="P71" s="1"/>
      <c r="Q71" s="1"/>
      <c r="R71" s="1"/>
      <c r="S71" s="1"/>
      <c r="T71" s="1"/>
      <c r="U71" s="1"/>
      <c r="V71" s="1"/>
      <c r="W71" s="1"/>
      <c r="X71" s="1"/>
      <c r="Y71" s="1"/>
      <c r="Z71" s="1"/>
    </row>
    <row r="72" spans="1:26" ht="15.75" customHeight="1">
      <c r="A72" s="1"/>
      <c r="B72" s="25"/>
      <c r="C72" s="25" t="s">
        <v>65</v>
      </c>
      <c r="D72" s="25"/>
      <c r="E72" s="25"/>
      <c r="F72" s="25"/>
      <c r="G72" s="25"/>
      <c r="H72" s="25"/>
      <c r="I72" s="25"/>
      <c r="J72" s="25"/>
      <c r="K72" s="25"/>
      <c r="L72" s="25"/>
      <c r="M72" s="25"/>
      <c r="N72" s="25"/>
      <c r="O72" s="1"/>
      <c r="P72" s="1"/>
      <c r="Q72" s="1"/>
      <c r="R72" s="1"/>
      <c r="S72" s="1"/>
      <c r="T72" s="1"/>
      <c r="U72" s="1"/>
      <c r="V72" s="1"/>
      <c r="W72" s="1"/>
      <c r="X72" s="1"/>
      <c r="Y72" s="1"/>
      <c r="Z72" s="1"/>
    </row>
    <row r="73" spans="1:26" ht="15.75" customHeight="1">
      <c r="A73" s="1"/>
      <c r="B73" s="25"/>
      <c r="C73" s="25" t="s">
        <v>66</v>
      </c>
      <c r="D73" s="25"/>
      <c r="E73" s="25"/>
      <c r="F73" s="25"/>
      <c r="G73" s="25"/>
      <c r="H73" s="25"/>
      <c r="I73" s="25"/>
      <c r="J73" s="25"/>
      <c r="K73" s="25"/>
      <c r="L73" s="25"/>
      <c r="M73" s="25"/>
      <c r="N73" s="25"/>
      <c r="O73" s="1"/>
      <c r="P73" s="1"/>
      <c r="Q73" s="1"/>
      <c r="R73" s="1"/>
      <c r="S73" s="1"/>
      <c r="T73" s="1"/>
      <c r="U73" s="1"/>
      <c r="V73" s="1"/>
      <c r="W73" s="1"/>
      <c r="X73" s="1"/>
      <c r="Y73" s="1"/>
      <c r="Z73" s="1"/>
    </row>
    <row r="74" spans="1:26" ht="15.75" customHeight="1">
      <c r="A74" s="1"/>
      <c r="B74" s="25"/>
      <c r="C74" s="25" t="s">
        <v>67</v>
      </c>
      <c r="D74" s="25"/>
      <c r="E74" s="25"/>
      <c r="F74" s="25"/>
      <c r="G74" s="25"/>
      <c r="H74" s="25"/>
      <c r="I74" s="25"/>
      <c r="J74" s="25"/>
      <c r="K74" s="25"/>
      <c r="L74" s="25"/>
      <c r="M74" s="25"/>
      <c r="N74" s="25"/>
      <c r="O74" s="1"/>
      <c r="P74" s="1"/>
      <c r="Q74" s="1"/>
      <c r="R74" s="1"/>
      <c r="S74" s="1"/>
      <c r="T74" s="1"/>
      <c r="U74" s="1"/>
      <c r="V74" s="1"/>
      <c r="W74" s="1"/>
      <c r="X74" s="1"/>
      <c r="Y74" s="1"/>
      <c r="Z74" s="1"/>
    </row>
    <row r="75" spans="1:26" ht="15.75" customHeight="1">
      <c r="A75" s="1"/>
      <c r="B75" s="25"/>
      <c r="C75" s="29">
        <v>0</v>
      </c>
      <c r="D75" s="28" t="s">
        <v>68</v>
      </c>
      <c r="E75" s="30" t="s">
        <v>69</v>
      </c>
      <c r="F75" s="25"/>
      <c r="G75" s="25"/>
      <c r="H75" s="25"/>
      <c r="I75" s="25"/>
      <c r="J75" s="25"/>
      <c r="K75" s="25"/>
      <c r="L75" s="25"/>
      <c r="M75" s="25"/>
      <c r="N75" s="25"/>
      <c r="O75" s="1"/>
      <c r="P75" s="1"/>
      <c r="Q75" s="1"/>
      <c r="R75" s="1"/>
      <c r="S75" s="1"/>
      <c r="T75" s="1"/>
      <c r="U75" s="1"/>
      <c r="V75" s="1"/>
      <c r="W75" s="1"/>
      <c r="X75" s="1"/>
      <c r="Y75" s="1"/>
      <c r="Z75" s="1"/>
    </row>
    <row r="76" spans="1:26" ht="15.75" customHeight="1">
      <c r="A76" s="1"/>
      <c r="B76" s="25"/>
      <c r="C76" s="29"/>
      <c r="D76" s="28" t="s">
        <v>70</v>
      </c>
      <c r="E76" s="29">
        <v>5</v>
      </c>
      <c r="F76" s="25"/>
      <c r="G76" s="25"/>
      <c r="H76" s="25"/>
      <c r="I76" s="25"/>
      <c r="J76" s="25"/>
      <c r="K76" s="25"/>
      <c r="L76" s="25"/>
      <c r="M76" s="25"/>
      <c r="N76" s="25"/>
      <c r="O76" s="1"/>
      <c r="P76" s="1"/>
      <c r="Q76" s="1"/>
      <c r="R76" s="1"/>
      <c r="S76" s="1"/>
      <c r="T76" s="1"/>
      <c r="U76" s="1"/>
      <c r="V76" s="1"/>
      <c r="W76" s="1"/>
      <c r="X76" s="1"/>
      <c r="Y76" s="1"/>
      <c r="Z76" s="1"/>
    </row>
    <row r="77" spans="1:26" ht="15.75" customHeight="1">
      <c r="A77" s="1"/>
      <c r="B77" s="25"/>
      <c r="C77" s="29">
        <v>6.6</v>
      </c>
      <c r="D77" s="31"/>
      <c r="E77" s="29">
        <v>5.2</v>
      </c>
      <c r="F77" s="25"/>
      <c r="G77" s="25"/>
      <c r="H77" s="25"/>
      <c r="I77" s="25"/>
      <c r="J77" s="25"/>
      <c r="K77" s="25"/>
      <c r="L77" s="25"/>
      <c r="M77" s="25"/>
      <c r="N77" s="25"/>
      <c r="O77" s="1"/>
      <c r="P77" s="1"/>
      <c r="Q77" s="1"/>
      <c r="R77" s="1"/>
      <c r="S77" s="1"/>
      <c r="T77" s="1"/>
      <c r="U77" s="1"/>
      <c r="V77" s="1"/>
      <c r="W77" s="1"/>
      <c r="X77" s="1"/>
      <c r="Y77" s="1"/>
      <c r="Z77" s="1"/>
    </row>
    <row r="78" spans="1:26" ht="15.75" customHeight="1">
      <c r="A78" s="1"/>
      <c r="B78" s="25"/>
      <c r="C78" s="29">
        <v>6.8</v>
      </c>
      <c r="D78" s="31"/>
      <c r="E78" s="29">
        <v>5.4</v>
      </c>
      <c r="F78" s="25"/>
      <c r="G78" s="25"/>
      <c r="H78" s="25"/>
      <c r="I78" s="25"/>
      <c r="J78" s="25"/>
      <c r="K78" s="25"/>
      <c r="L78" s="25"/>
      <c r="M78" s="25"/>
      <c r="N78" s="25"/>
      <c r="O78" s="1"/>
      <c r="P78" s="1"/>
      <c r="Q78" s="1"/>
      <c r="R78" s="1"/>
      <c r="S78" s="1"/>
      <c r="T78" s="1"/>
      <c r="U78" s="1"/>
      <c r="V78" s="1"/>
      <c r="W78" s="1"/>
      <c r="X78" s="1"/>
      <c r="Y78" s="1"/>
      <c r="Z78" s="1"/>
    </row>
    <row r="79" spans="1:26" ht="15.75" customHeight="1">
      <c r="A79" s="1"/>
      <c r="B79" s="25"/>
      <c r="C79" s="29">
        <v>7</v>
      </c>
      <c r="D79" s="31"/>
      <c r="E79" s="30" t="s">
        <v>71</v>
      </c>
      <c r="F79" s="28" t="s">
        <v>72</v>
      </c>
      <c r="G79" s="25"/>
      <c r="H79" s="25"/>
      <c r="I79" s="25"/>
      <c r="J79" s="25"/>
      <c r="K79" s="25"/>
      <c r="L79" s="25"/>
      <c r="M79" s="25"/>
      <c r="N79" s="25"/>
      <c r="O79" s="1"/>
      <c r="P79" s="1"/>
      <c r="Q79" s="1"/>
      <c r="R79" s="1"/>
      <c r="S79" s="1"/>
      <c r="T79" s="1"/>
      <c r="U79" s="1"/>
      <c r="V79" s="1"/>
      <c r="W79" s="1"/>
      <c r="X79" s="1"/>
      <c r="Y79" s="1"/>
      <c r="Z79" s="1"/>
    </row>
    <row r="80" spans="1:26" ht="15.75" customHeight="1">
      <c r="A80" s="1"/>
      <c r="B80" s="25"/>
      <c r="C80" s="29">
        <v>7.2</v>
      </c>
      <c r="D80" s="31"/>
      <c r="E80" s="30">
        <v>9.6</v>
      </c>
      <c r="F80" s="28" t="s">
        <v>73</v>
      </c>
      <c r="G80" s="25"/>
      <c r="H80" s="25"/>
      <c r="I80" s="25"/>
      <c r="J80" s="25"/>
      <c r="K80" s="25"/>
      <c r="L80" s="25"/>
      <c r="M80" s="25"/>
      <c r="N80" s="25"/>
      <c r="O80" s="1"/>
      <c r="P80" s="1"/>
      <c r="Q80" s="1"/>
      <c r="R80" s="1"/>
      <c r="S80" s="1"/>
      <c r="T80" s="1"/>
      <c r="U80" s="1"/>
      <c r="V80" s="1"/>
      <c r="W80" s="1"/>
      <c r="X80" s="1"/>
      <c r="Y80" s="1"/>
      <c r="Z80" s="1"/>
    </row>
    <row r="81" spans="1:26" ht="15.75" customHeight="1">
      <c r="A81" s="1"/>
      <c r="B81" s="25"/>
      <c r="C81" s="29">
        <v>7.4</v>
      </c>
      <c r="D81" s="28" t="s">
        <v>74</v>
      </c>
      <c r="E81" s="30">
        <v>9.8000000000000007</v>
      </c>
      <c r="F81" s="28" t="s">
        <v>75</v>
      </c>
      <c r="G81" s="25"/>
      <c r="H81" s="25"/>
      <c r="I81" s="25"/>
      <c r="J81" s="25"/>
      <c r="K81" s="25"/>
      <c r="L81" s="25"/>
      <c r="M81" s="25"/>
      <c r="N81" s="25"/>
      <c r="O81" s="1"/>
      <c r="P81" s="1"/>
      <c r="Q81" s="1"/>
      <c r="R81" s="1"/>
      <c r="S81" s="1"/>
      <c r="T81" s="1"/>
      <c r="U81" s="1"/>
      <c r="V81" s="1"/>
      <c r="W81" s="1"/>
      <c r="X81" s="1"/>
      <c r="Y81" s="1"/>
      <c r="Z81" s="1"/>
    </row>
    <row r="82" spans="1:26" ht="15.75" customHeight="1">
      <c r="A82" s="1"/>
      <c r="B82" s="25"/>
      <c r="C82" s="29">
        <v>7.6</v>
      </c>
      <c r="D82" s="28" t="s">
        <v>76</v>
      </c>
      <c r="E82" s="29">
        <v>10</v>
      </c>
      <c r="F82" s="25"/>
      <c r="G82" s="25"/>
      <c r="H82" s="25"/>
      <c r="I82" s="25"/>
      <c r="J82" s="25"/>
      <c r="K82" s="25"/>
      <c r="L82" s="25"/>
      <c r="M82" s="25"/>
      <c r="N82" s="25"/>
      <c r="O82" s="1"/>
      <c r="P82" s="1"/>
      <c r="Q82" s="1"/>
      <c r="R82" s="1"/>
      <c r="S82" s="1"/>
      <c r="T82" s="1"/>
      <c r="U82" s="1"/>
      <c r="V82" s="1"/>
      <c r="W82" s="1"/>
      <c r="X82" s="1"/>
      <c r="Y82" s="1"/>
      <c r="Z82" s="1"/>
    </row>
    <row r="83" spans="1:26" ht="15.75" customHeight="1">
      <c r="A83" s="1"/>
      <c r="B83" s="25"/>
      <c r="C83" s="29">
        <v>7.8</v>
      </c>
      <c r="D83" s="28" t="s">
        <v>77</v>
      </c>
      <c r="E83" s="25"/>
      <c r="F83" s="25"/>
      <c r="G83" s="25"/>
      <c r="H83" s="25"/>
      <c r="I83" s="25"/>
      <c r="J83" s="25"/>
      <c r="K83" s="25"/>
      <c r="L83" s="25"/>
      <c r="M83" s="25"/>
      <c r="N83" s="25"/>
      <c r="O83" s="1"/>
      <c r="P83" s="1"/>
      <c r="Q83" s="1"/>
      <c r="R83" s="1"/>
      <c r="S83" s="1"/>
      <c r="T83" s="1"/>
      <c r="U83" s="1"/>
      <c r="V83" s="1"/>
      <c r="W83" s="1"/>
      <c r="X83" s="1"/>
      <c r="Y83" s="1"/>
      <c r="Z83" s="1"/>
    </row>
    <row r="84" spans="1:26" ht="15.75" customHeight="1">
      <c r="A84" s="1"/>
      <c r="B84" s="25"/>
      <c r="C84" s="29">
        <v>8</v>
      </c>
      <c r="D84" s="28" t="s">
        <v>78</v>
      </c>
      <c r="E84" s="25"/>
      <c r="F84" s="25"/>
      <c r="G84" s="25"/>
      <c r="H84" s="25"/>
      <c r="I84" s="25"/>
      <c r="J84" s="25"/>
      <c r="K84" s="25"/>
      <c r="L84" s="25"/>
      <c r="M84" s="25"/>
      <c r="N84" s="25"/>
      <c r="O84" s="1"/>
      <c r="P84" s="1"/>
      <c r="Q84" s="1"/>
      <c r="R84" s="1"/>
      <c r="S84" s="1"/>
      <c r="T84" s="1"/>
      <c r="U84" s="1"/>
      <c r="V84" s="1"/>
      <c r="W84" s="1"/>
      <c r="X84" s="1"/>
      <c r="Y84" s="1"/>
      <c r="Z84" s="1"/>
    </row>
    <row r="85" spans="1:26" ht="15.75" customHeight="1">
      <c r="A85" s="1"/>
      <c r="B85" s="25"/>
      <c r="C85" s="29">
        <v>8.1999999999999993</v>
      </c>
      <c r="D85" s="28"/>
      <c r="E85" s="25"/>
      <c r="F85" s="25"/>
      <c r="G85" s="25"/>
      <c r="H85" s="25"/>
      <c r="I85" s="25"/>
      <c r="J85" s="25"/>
      <c r="K85" s="25"/>
      <c r="L85" s="25"/>
      <c r="M85" s="25"/>
      <c r="N85" s="25"/>
      <c r="O85" s="1"/>
      <c r="P85" s="1"/>
      <c r="Q85" s="1"/>
      <c r="R85" s="1"/>
      <c r="S85" s="1"/>
      <c r="T85" s="1"/>
      <c r="U85" s="1"/>
      <c r="V85" s="1"/>
      <c r="W85" s="1"/>
      <c r="X85" s="1"/>
      <c r="Y85" s="1"/>
      <c r="Z85" s="1"/>
    </row>
    <row r="86" spans="1:26" ht="15.75" customHeight="1">
      <c r="A86" s="1"/>
      <c r="B86" s="25"/>
      <c r="C86" s="29">
        <v>8.4</v>
      </c>
      <c r="D86" s="28"/>
      <c r="E86" s="25"/>
      <c r="F86" s="25"/>
      <c r="G86" s="25"/>
      <c r="H86" s="25"/>
      <c r="I86" s="25"/>
      <c r="J86" s="25"/>
      <c r="K86" s="25"/>
      <c r="L86" s="25"/>
      <c r="M86" s="25"/>
      <c r="N86" s="25"/>
      <c r="O86" s="1"/>
      <c r="P86" s="1"/>
      <c r="Q86" s="1"/>
      <c r="R86" s="1"/>
      <c r="S86" s="1"/>
      <c r="T86" s="1"/>
      <c r="U86" s="1"/>
      <c r="V86" s="1"/>
      <c r="W86" s="1"/>
      <c r="X86" s="1"/>
      <c r="Y86" s="1"/>
      <c r="Z86" s="1"/>
    </row>
    <row r="87" spans="1:26" ht="15.75" customHeight="1">
      <c r="A87" s="1"/>
      <c r="B87" s="25"/>
      <c r="C87" s="29">
        <v>8.6</v>
      </c>
      <c r="D87" s="28"/>
      <c r="E87" s="25"/>
      <c r="F87" s="25"/>
      <c r="G87" s="25"/>
      <c r="H87" s="25"/>
      <c r="I87" s="25"/>
      <c r="J87" s="25"/>
      <c r="K87" s="25"/>
      <c r="L87" s="25"/>
      <c r="M87" s="25"/>
      <c r="N87" s="25"/>
      <c r="O87" s="1"/>
      <c r="P87" s="1"/>
      <c r="Q87" s="1"/>
      <c r="R87" s="1"/>
      <c r="S87" s="1"/>
      <c r="T87" s="1"/>
      <c r="U87" s="1"/>
      <c r="V87" s="1"/>
      <c r="W87" s="1"/>
      <c r="X87" s="1"/>
      <c r="Y87" s="1"/>
      <c r="Z87" s="1"/>
    </row>
    <row r="88" spans="1:26" ht="15.75" customHeight="1">
      <c r="A88" s="1"/>
      <c r="B88" s="25"/>
      <c r="C88" s="29">
        <v>8.8000000000000007</v>
      </c>
      <c r="D88" s="28"/>
      <c r="E88" s="25"/>
      <c r="F88" s="25"/>
      <c r="G88" s="25"/>
      <c r="H88" s="25"/>
      <c r="I88" s="25"/>
      <c r="J88" s="25"/>
      <c r="K88" s="25"/>
      <c r="L88" s="25"/>
      <c r="M88" s="25"/>
      <c r="N88" s="25"/>
      <c r="O88" s="1"/>
      <c r="P88" s="1"/>
      <c r="Q88" s="1"/>
      <c r="R88" s="1"/>
      <c r="S88" s="1"/>
      <c r="T88" s="1"/>
      <c r="U88" s="1"/>
      <c r="V88" s="1"/>
      <c r="W88" s="1"/>
      <c r="X88" s="1"/>
      <c r="Y88" s="1"/>
      <c r="Z88" s="1"/>
    </row>
    <row r="89" spans="1:26" ht="15.75" customHeight="1">
      <c r="A89" s="1"/>
      <c r="B89" s="25"/>
      <c r="C89" s="29" t="s">
        <v>69</v>
      </c>
      <c r="D89" s="28"/>
      <c r="E89" s="25"/>
      <c r="F89" s="25"/>
      <c r="G89" s="25"/>
      <c r="H89" s="25"/>
      <c r="I89" s="25"/>
      <c r="J89" s="25"/>
      <c r="K89" s="25"/>
      <c r="L89" s="25"/>
      <c r="M89" s="25"/>
      <c r="N89" s="25"/>
      <c r="O89" s="1"/>
      <c r="P89" s="1"/>
      <c r="Q89" s="1"/>
      <c r="R89" s="1"/>
      <c r="S89" s="1"/>
      <c r="T89" s="1"/>
      <c r="U89" s="1"/>
      <c r="V89" s="1"/>
      <c r="W89" s="1"/>
      <c r="X89" s="1"/>
      <c r="Y89" s="1"/>
      <c r="Z89" s="1"/>
    </row>
    <row r="90" spans="1:26" ht="15.75" customHeight="1">
      <c r="A90" s="1"/>
      <c r="B90" s="25"/>
      <c r="C90" s="25"/>
      <c r="D90" s="25"/>
      <c r="E90" s="25"/>
      <c r="F90" s="25"/>
      <c r="G90" s="25"/>
      <c r="H90" s="25"/>
      <c r="I90" s="25"/>
      <c r="J90" s="25"/>
      <c r="K90" s="25"/>
      <c r="L90" s="25"/>
      <c r="M90" s="25"/>
      <c r="N90" s="25"/>
      <c r="O90" s="1"/>
      <c r="P90" s="1"/>
      <c r="Q90" s="1"/>
      <c r="R90" s="1"/>
      <c r="S90" s="1"/>
      <c r="T90" s="1"/>
      <c r="U90" s="1"/>
      <c r="V90" s="1"/>
      <c r="W90" s="1"/>
      <c r="X90" s="1"/>
      <c r="Y90" s="1"/>
      <c r="Z90" s="1"/>
    </row>
    <row r="91" spans="1:26" ht="15.75" customHeight="1">
      <c r="A91" s="1"/>
      <c r="B91" s="25" t="s">
        <v>79</v>
      </c>
      <c r="C91" s="25"/>
      <c r="D91" s="25"/>
      <c r="E91" s="25"/>
      <c r="F91" s="25"/>
      <c r="G91" s="25"/>
      <c r="H91" s="25"/>
      <c r="I91" s="25"/>
      <c r="J91" s="25"/>
      <c r="K91" s="25"/>
      <c r="L91" s="25"/>
      <c r="M91" s="25"/>
      <c r="N91" s="25"/>
      <c r="O91" s="1"/>
      <c r="P91" s="1"/>
      <c r="Q91" s="1"/>
      <c r="R91" s="1"/>
      <c r="S91" s="1"/>
      <c r="T91" s="1"/>
      <c r="U91" s="1"/>
      <c r="V91" s="1"/>
      <c r="W91" s="1"/>
      <c r="X91" s="1"/>
      <c r="Y91" s="1"/>
      <c r="Z91" s="1"/>
    </row>
    <row r="92" spans="1:26" ht="15.75" customHeight="1">
      <c r="A92" s="1"/>
      <c r="B92" s="25"/>
      <c r="C92" s="25" t="s">
        <v>80</v>
      </c>
      <c r="D92" s="25"/>
      <c r="E92" s="25"/>
      <c r="F92" s="25"/>
      <c r="G92" s="25"/>
      <c r="H92" s="25"/>
      <c r="I92" s="25"/>
      <c r="J92" s="25"/>
      <c r="K92" s="25"/>
      <c r="L92" s="25"/>
      <c r="M92" s="25"/>
      <c r="N92" s="25"/>
      <c r="O92" s="1"/>
      <c r="P92" s="1"/>
      <c r="Q92" s="1"/>
      <c r="R92" s="1"/>
      <c r="S92" s="1"/>
      <c r="T92" s="1"/>
      <c r="U92" s="1"/>
      <c r="V92" s="1"/>
      <c r="W92" s="1"/>
      <c r="X92" s="1"/>
      <c r="Y92" s="1"/>
      <c r="Z92" s="1"/>
    </row>
    <row r="93" spans="1:26" ht="15.75" customHeight="1">
      <c r="A93" s="1"/>
      <c r="B93" s="25"/>
      <c r="C93" s="25" t="s">
        <v>81</v>
      </c>
      <c r="D93" s="25"/>
      <c r="E93" s="25"/>
      <c r="F93" s="25"/>
      <c r="G93" s="25"/>
      <c r="H93" s="25"/>
      <c r="I93" s="25"/>
      <c r="J93" s="25"/>
      <c r="K93" s="25"/>
      <c r="L93" s="25"/>
      <c r="M93" s="25"/>
      <c r="N93" s="25"/>
      <c r="O93" s="1"/>
      <c r="P93" s="1"/>
      <c r="Q93" s="1"/>
      <c r="R93" s="1"/>
      <c r="S93" s="1"/>
      <c r="T93" s="1"/>
      <c r="U93" s="1"/>
      <c r="V93" s="1"/>
      <c r="W93" s="1"/>
      <c r="X93" s="1"/>
      <c r="Y93" s="1"/>
      <c r="Z93" s="1"/>
    </row>
    <row r="94" spans="1:26" ht="15.75" customHeight="1">
      <c r="A94" s="1"/>
      <c r="B94" s="25"/>
      <c r="C94" s="25" t="s">
        <v>82</v>
      </c>
      <c r="D94" s="25"/>
      <c r="E94" s="25"/>
      <c r="F94" s="25"/>
      <c r="G94" s="25"/>
      <c r="H94" s="25"/>
      <c r="I94" s="25"/>
      <c r="J94" s="25"/>
      <c r="K94" s="25"/>
      <c r="L94" s="25"/>
      <c r="M94" s="25"/>
      <c r="N94" s="25"/>
      <c r="O94" s="1"/>
      <c r="P94" s="1"/>
      <c r="Q94" s="1"/>
      <c r="R94" s="1"/>
      <c r="S94" s="1"/>
      <c r="T94" s="1"/>
      <c r="U94" s="1"/>
      <c r="V94" s="1"/>
      <c r="W94" s="1"/>
      <c r="X94" s="1"/>
      <c r="Y94" s="1"/>
      <c r="Z94" s="1"/>
    </row>
    <row r="95" spans="1:26" ht="15.75" customHeight="1">
      <c r="A95" s="1"/>
      <c r="B95" s="25"/>
      <c r="C95" s="25"/>
      <c r="D95" s="25"/>
      <c r="E95" s="25"/>
      <c r="F95" s="25"/>
      <c r="G95" s="25"/>
      <c r="H95" s="25"/>
      <c r="I95" s="25"/>
      <c r="J95" s="25"/>
      <c r="K95" s="25"/>
      <c r="L95" s="25"/>
      <c r="M95" s="25"/>
      <c r="N95" s="25"/>
      <c r="O95" s="1"/>
      <c r="P95" s="1"/>
      <c r="Q95" s="1"/>
      <c r="R95" s="1"/>
      <c r="S95" s="1"/>
      <c r="T95" s="1"/>
      <c r="U95" s="1"/>
      <c r="V95" s="1"/>
      <c r="W95" s="1"/>
      <c r="X95" s="1"/>
      <c r="Y95" s="1"/>
      <c r="Z95" s="1"/>
    </row>
    <row r="96" spans="1:26" ht="15.75" customHeight="1">
      <c r="A96" s="1"/>
      <c r="B96" s="25"/>
      <c r="C96" s="25"/>
      <c r="D96" s="25"/>
      <c r="E96" s="25"/>
      <c r="F96" s="25"/>
      <c r="G96" s="25"/>
      <c r="H96" s="25"/>
      <c r="I96" s="25"/>
      <c r="J96" s="25"/>
      <c r="K96" s="25"/>
      <c r="L96" s="25"/>
      <c r="M96" s="25"/>
      <c r="N96" s="25"/>
      <c r="O96" s="1"/>
      <c r="P96" s="1"/>
      <c r="Q96" s="1"/>
      <c r="R96" s="1"/>
      <c r="S96" s="1"/>
      <c r="T96" s="1"/>
      <c r="U96" s="1"/>
      <c r="V96" s="1"/>
      <c r="W96" s="1"/>
      <c r="X96" s="1"/>
      <c r="Y96" s="1"/>
      <c r="Z96" s="1"/>
    </row>
    <row r="97" spans="1:26" ht="15.75" customHeight="1">
      <c r="A97" s="1"/>
      <c r="B97" s="25"/>
      <c r="C97" s="25"/>
      <c r="D97" s="25"/>
      <c r="E97" s="25"/>
      <c r="F97" s="25"/>
      <c r="G97" s="25"/>
      <c r="H97" s="25"/>
      <c r="I97" s="25"/>
      <c r="J97" s="25"/>
      <c r="K97" s="25"/>
      <c r="L97" s="25"/>
      <c r="M97" s="25"/>
      <c r="N97" s="25"/>
      <c r="O97" s="1"/>
      <c r="P97" s="1"/>
      <c r="Q97" s="1"/>
      <c r="R97" s="1"/>
      <c r="S97" s="1"/>
      <c r="T97" s="1"/>
      <c r="U97" s="1"/>
      <c r="V97" s="1"/>
      <c r="W97" s="1"/>
      <c r="X97" s="1"/>
      <c r="Y97" s="1"/>
      <c r="Z97" s="1"/>
    </row>
    <row r="98" spans="1:26" ht="15.75" customHeight="1">
      <c r="A98" s="1"/>
      <c r="B98" s="25"/>
      <c r="C98" s="25"/>
      <c r="D98" s="25"/>
      <c r="E98" s="25"/>
      <c r="F98" s="25"/>
      <c r="G98" s="25"/>
      <c r="H98" s="25"/>
      <c r="I98" s="25"/>
      <c r="J98" s="25"/>
      <c r="K98" s="25"/>
      <c r="L98" s="25"/>
      <c r="M98" s="25"/>
      <c r="N98" s="25"/>
      <c r="O98" s="1"/>
      <c r="P98" s="1"/>
      <c r="Q98" s="1"/>
      <c r="R98" s="1"/>
      <c r="S98" s="1"/>
      <c r="T98" s="1"/>
      <c r="U98" s="1"/>
      <c r="V98" s="1"/>
      <c r="W98" s="1"/>
      <c r="X98" s="1"/>
      <c r="Y98" s="1"/>
      <c r="Z98" s="1"/>
    </row>
    <row r="99" spans="1:26" ht="15.75" customHeight="1">
      <c r="A99" s="1"/>
      <c r="B99" s="25"/>
      <c r="C99" s="25"/>
      <c r="D99" s="25"/>
      <c r="E99" s="25"/>
      <c r="F99" s="25"/>
      <c r="G99" s="25"/>
      <c r="H99" s="25"/>
      <c r="I99" s="25"/>
      <c r="J99" s="25"/>
      <c r="K99" s="25"/>
      <c r="L99" s="25"/>
      <c r="M99" s="25"/>
      <c r="N99" s="25"/>
      <c r="O99" s="1"/>
      <c r="P99" s="1"/>
      <c r="Q99" s="1"/>
      <c r="R99" s="1"/>
      <c r="S99" s="1"/>
      <c r="T99" s="1"/>
      <c r="U99" s="1"/>
      <c r="V99" s="1"/>
      <c r="W99" s="1"/>
      <c r="X99" s="1"/>
      <c r="Y99" s="1"/>
      <c r="Z99" s="1"/>
    </row>
    <row r="100" spans="1:26" ht="15.75" customHeight="1">
      <c r="A100" s="1"/>
      <c r="B100" s="25"/>
      <c r="C100" s="25"/>
      <c r="D100" s="25"/>
      <c r="E100" s="25"/>
      <c r="F100" s="25"/>
      <c r="G100" s="25"/>
      <c r="H100" s="25"/>
      <c r="I100" s="25"/>
      <c r="J100" s="25"/>
      <c r="K100" s="25"/>
      <c r="L100" s="25"/>
      <c r="M100" s="25"/>
      <c r="N100" s="25"/>
      <c r="O100" s="1"/>
      <c r="P100" s="1"/>
      <c r="Q100" s="1"/>
      <c r="R100" s="1"/>
      <c r="S100" s="1"/>
      <c r="T100" s="1"/>
      <c r="U100" s="1"/>
      <c r="V100" s="1"/>
      <c r="W100" s="1"/>
      <c r="X100" s="1"/>
      <c r="Y100" s="1"/>
      <c r="Z100" s="1"/>
    </row>
    <row r="101" spans="1:26" ht="15.75" customHeight="1">
      <c r="A101" s="1"/>
      <c r="B101" s="25"/>
      <c r="C101" s="25"/>
      <c r="D101" s="25"/>
      <c r="E101" s="25"/>
      <c r="F101" s="25"/>
      <c r="G101" s="25"/>
      <c r="H101" s="25"/>
      <c r="I101" s="25"/>
      <c r="J101" s="25"/>
      <c r="K101" s="25"/>
      <c r="L101" s="25"/>
      <c r="M101" s="25"/>
      <c r="N101" s="25"/>
      <c r="O101" s="1"/>
      <c r="P101" s="1"/>
      <c r="Q101" s="1"/>
      <c r="R101" s="1"/>
      <c r="S101" s="1"/>
      <c r="T101" s="1"/>
      <c r="U101" s="1"/>
      <c r="V101" s="1"/>
      <c r="W101" s="1"/>
      <c r="X101" s="1"/>
      <c r="Y101" s="1"/>
      <c r="Z101" s="1"/>
    </row>
    <row r="102" spans="1:26" ht="15.75" customHeight="1">
      <c r="A102" s="1"/>
      <c r="B102" s="25"/>
      <c r="C102" s="25"/>
      <c r="D102" s="25"/>
      <c r="E102" s="25"/>
      <c r="F102" s="25"/>
      <c r="G102" s="25"/>
      <c r="H102" s="25"/>
      <c r="I102" s="25"/>
      <c r="J102" s="25"/>
      <c r="K102" s="25"/>
      <c r="L102" s="25"/>
      <c r="M102" s="25"/>
      <c r="N102" s="25"/>
      <c r="O102" s="1"/>
      <c r="P102" s="1"/>
      <c r="Q102" s="1"/>
      <c r="R102" s="1"/>
      <c r="S102" s="1"/>
      <c r="T102" s="1"/>
      <c r="U102" s="1"/>
      <c r="V102" s="1"/>
      <c r="W102" s="1"/>
      <c r="X102" s="1"/>
      <c r="Y102" s="1"/>
      <c r="Z102" s="1"/>
    </row>
    <row r="103" spans="1:26" ht="15.75" customHeight="1">
      <c r="A103" s="1"/>
      <c r="B103" s="25"/>
      <c r="C103" s="25"/>
      <c r="D103" s="25"/>
      <c r="E103" s="25"/>
      <c r="F103" s="25"/>
      <c r="G103" s="25"/>
      <c r="H103" s="25"/>
      <c r="I103" s="25"/>
      <c r="J103" s="25"/>
      <c r="K103" s="25"/>
      <c r="L103" s="25"/>
      <c r="M103" s="25"/>
      <c r="N103" s="25"/>
      <c r="O103" s="1"/>
      <c r="P103" s="1"/>
      <c r="Q103" s="1"/>
      <c r="R103" s="1"/>
      <c r="S103" s="1"/>
      <c r="T103" s="1"/>
      <c r="U103" s="1"/>
      <c r="V103" s="1"/>
      <c r="W103" s="1"/>
      <c r="X103" s="1"/>
      <c r="Y103" s="1"/>
      <c r="Z103" s="1"/>
    </row>
    <row r="104" spans="1:26" ht="15.75" customHeight="1">
      <c r="A104" s="1"/>
      <c r="B104" s="25"/>
      <c r="C104" s="25"/>
      <c r="D104" s="25"/>
      <c r="E104" s="25"/>
      <c r="F104" s="25"/>
      <c r="G104" s="25"/>
      <c r="H104" s="25"/>
      <c r="I104" s="25"/>
      <c r="J104" s="25"/>
      <c r="K104" s="25"/>
      <c r="L104" s="25"/>
      <c r="M104" s="25"/>
      <c r="N104" s="25"/>
      <c r="O104" s="1"/>
      <c r="P104" s="1"/>
      <c r="Q104" s="1"/>
      <c r="R104" s="1"/>
      <c r="S104" s="1"/>
      <c r="T104" s="1"/>
      <c r="U104" s="1"/>
      <c r="V104" s="1"/>
      <c r="W104" s="1"/>
      <c r="X104" s="1"/>
      <c r="Y104" s="1"/>
      <c r="Z104" s="1"/>
    </row>
    <row r="105" spans="1:26" ht="15.75" customHeight="1">
      <c r="A105" s="1"/>
      <c r="B105" s="25"/>
      <c r="C105" s="25"/>
      <c r="D105" s="25"/>
      <c r="E105" s="25"/>
      <c r="F105" s="25"/>
      <c r="G105" s="25"/>
      <c r="H105" s="25"/>
      <c r="I105" s="25"/>
      <c r="J105" s="1"/>
      <c r="K105" s="1"/>
      <c r="L105" s="1"/>
      <c r="M105" s="1"/>
      <c r="N105" s="1"/>
      <c r="O105" s="1"/>
      <c r="P105" s="1"/>
      <c r="Q105" s="1"/>
      <c r="R105" s="1"/>
      <c r="S105" s="1"/>
      <c r="T105" s="1"/>
      <c r="U105" s="1"/>
      <c r="V105" s="1"/>
      <c r="W105" s="1"/>
      <c r="X105" s="1"/>
      <c r="Y105" s="1"/>
      <c r="Z105" s="1"/>
    </row>
    <row r="106" spans="1:26" ht="15.75" customHeight="1">
      <c r="A106" s="1"/>
      <c r="B106" s="25"/>
      <c r="C106" s="25"/>
      <c r="D106" s="25"/>
      <c r="E106" s="25"/>
      <c r="F106" s="25"/>
      <c r="G106" s="25"/>
      <c r="H106" s="25"/>
      <c r="I106" s="25"/>
      <c r="J106" s="1"/>
      <c r="K106" s="1"/>
      <c r="L106" s="1"/>
      <c r="M106" s="1"/>
      <c r="N106" s="1"/>
      <c r="O106" s="1"/>
      <c r="P106" s="1"/>
      <c r="Q106" s="1"/>
      <c r="R106" s="1"/>
      <c r="S106" s="1"/>
      <c r="T106" s="1"/>
      <c r="U106" s="1"/>
      <c r="V106" s="1"/>
      <c r="W106" s="1"/>
      <c r="X106" s="1"/>
      <c r="Y106" s="1"/>
      <c r="Z106" s="1"/>
    </row>
    <row r="107" spans="1:26" ht="15.75" customHeight="1">
      <c r="A107" s="1"/>
      <c r="B107" s="25"/>
      <c r="C107" s="25"/>
      <c r="D107" s="25"/>
      <c r="E107" s="25"/>
      <c r="F107" s="25"/>
      <c r="G107" s="25"/>
      <c r="H107" s="25"/>
      <c r="I107" s="25"/>
      <c r="J107" s="1"/>
      <c r="K107" s="1"/>
      <c r="L107" s="1"/>
      <c r="M107" s="1"/>
      <c r="N107" s="1"/>
      <c r="O107" s="1"/>
      <c r="P107" s="1"/>
      <c r="Q107" s="1"/>
      <c r="R107" s="1"/>
      <c r="S107" s="1"/>
      <c r="T107" s="1"/>
      <c r="U107" s="1"/>
      <c r="V107" s="1"/>
      <c r="W107" s="1"/>
      <c r="X107" s="1"/>
      <c r="Y107" s="1"/>
      <c r="Z107" s="1"/>
    </row>
    <row r="108" spans="1:26" ht="15.75" customHeight="1">
      <c r="A108" s="1"/>
      <c r="B108" s="25"/>
      <c r="C108" s="25"/>
      <c r="D108" s="25"/>
      <c r="E108" s="25"/>
      <c r="F108" s="25"/>
      <c r="G108" s="25"/>
      <c r="H108" s="25"/>
      <c r="I108" s="25"/>
      <c r="J108" s="1"/>
      <c r="K108" s="1"/>
      <c r="L108" s="1"/>
      <c r="M108" s="1"/>
      <c r="N108" s="1"/>
      <c r="O108" s="1"/>
      <c r="P108" s="1"/>
      <c r="Q108" s="1"/>
      <c r="R108" s="1"/>
      <c r="S108" s="1"/>
      <c r="T108" s="1"/>
      <c r="U108" s="1"/>
      <c r="V108" s="1"/>
      <c r="W108" s="1"/>
      <c r="X108" s="1"/>
      <c r="Y108" s="1"/>
      <c r="Z108" s="1"/>
    </row>
    <row r="109" spans="1:26" ht="15.75" customHeight="1">
      <c r="A109" s="1"/>
      <c r="B109" s="25" t="s">
        <v>83</v>
      </c>
      <c r="C109" s="25"/>
      <c r="D109" s="25"/>
      <c r="E109" s="25"/>
      <c r="F109" s="25"/>
      <c r="G109" s="25"/>
      <c r="H109" s="25"/>
      <c r="I109" s="25"/>
      <c r="J109" s="1"/>
      <c r="K109" s="1"/>
      <c r="L109" s="1"/>
      <c r="M109" s="1"/>
      <c r="N109" s="1"/>
      <c r="O109" s="1"/>
      <c r="P109" s="1"/>
      <c r="Q109" s="1"/>
      <c r="R109" s="1"/>
      <c r="S109" s="1"/>
      <c r="T109" s="1"/>
      <c r="U109" s="1"/>
      <c r="V109" s="1"/>
      <c r="W109" s="1"/>
      <c r="X109" s="1"/>
      <c r="Y109" s="1"/>
      <c r="Z109" s="1"/>
    </row>
    <row r="110" spans="1:26" ht="15.75" customHeight="1">
      <c r="A110" s="1"/>
      <c r="B110" s="25"/>
      <c r="C110" s="291" t="s">
        <v>84</v>
      </c>
      <c r="D110" s="291"/>
      <c r="E110" s="291"/>
      <c r="F110" s="291"/>
      <c r="G110" s="291"/>
      <c r="H110" s="291"/>
      <c r="I110" s="291"/>
      <c r="J110" s="1"/>
      <c r="K110" s="1"/>
      <c r="L110" s="1"/>
      <c r="M110" s="1"/>
      <c r="N110" s="1"/>
      <c r="O110" s="1"/>
      <c r="P110" s="1"/>
      <c r="Q110" s="1"/>
      <c r="R110" s="1"/>
      <c r="S110" s="1"/>
      <c r="T110" s="1"/>
      <c r="U110" s="1"/>
      <c r="V110" s="1"/>
      <c r="W110" s="1"/>
      <c r="X110" s="1"/>
      <c r="Y110" s="1"/>
      <c r="Z110" s="1"/>
    </row>
    <row r="111" spans="1:26" ht="15.75" customHeight="1">
      <c r="A111" s="1"/>
      <c r="B111" s="25"/>
      <c r="C111" s="292" t="s">
        <v>85</v>
      </c>
      <c r="D111" s="293"/>
      <c r="E111" s="293"/>
      <c r="F111" s="293"/>
      <c r="G111" s="293"/>
      <c r="H111" s="293"/>
      <c r="I111" s="293"/>
      <c r="J111" s="1"/>
      <c r="K111" s="1"/>
      <c r="L111" s="1"/>
      <c r="M111" s="1"/>
      <c r="N111" s="1"/>
      <c r="O111" s="1"/>
      <c r="P111" s="1"/>
      <c r="Q111" s="1"/>
      <c r="R111" s="1"/>
      <c r="S111" s="1"/>
      <c r="T111" s="1"/>
      <c r="U111" s="1"/>
      <c r="V111" s="1"/>
      <c r="W111" s="1"/>
      <c r="X111" s="1"/>
      <c r="Y111" s="1"/>
      <c r="Z111" s="1"/>
    </row>
    <row r="112" spans="1:26" ht="15.75" customHeight="1">
      <c r="A112" s="1"/>
      <c r="B112" s="25"/>
      <c r="C112" s="292" t="s">
        <v>86</v>
      </c>
      <c r="D112" s="293"/>
      <c r="E112" s="293"/>
      <c r="F112" s="293"/>
      <c r="G112" s="293"/>
      <c r="H112" s="293"/>
      <c r="I112" s="293"/>
      <c r="J112" s="1"/>
      <c r="K112" s="1"/>
      <c r="L112" s="1"/>
      <c r="M112" s="1"/>
      <c r="N112" s="1"/>
      <c r="O112" s="1"/>
      <c r="P112" s="1"/>
      <c r="Q112" s="1"/>
      <c r="R112" s="1"/>
      <c r="S112" s="1"/>
      <c r="T112" s="1"/>
      <c r="U112" s="1"/>
      <c r="V112" s="1"/>
      <c r="W112" s="1"/>
      <c r="X112" s="1"/>
      <c r="Y112" s="1"/>
      <c r="Z112" s="1"/>
    </row>
    <row r="113" spans="1:26" ht="15.75" customHeight="1">
      <c r="A113" s="1"/>
      <c r="B113" s="25"/>
      <c r="C113" s="291" t="s">
        <v>87</v>
      </c>
      <c r="D113" s="291"/>
      <c r="E113" s="291"/>
      <c r="F113" s="291"/>
      <c r="G113" s="291"/>
      <c r="H113" s="291"/>
      <c r="I113" s="291"/>
      <c r="J113" s="1"/>
      <c r="K113" s="1"/>
      <c r="L113" s="1"/>
      <c r="M113" s="1"/>
      <c r="N113" s="1"/>
      <c r="O113" s="1"/>
      <c r="P113" s="1"/>
      <c r="Q113" s="1"/>
      <c r="R113" s="1"/>
      <c r="S113" s="1"/>
      <c r="T113" s="1"/>
      <c r="U113" s="1"/>
      <c r="V113" s="1"/>
      <c r="W113" s="1"/>
      <c r="X113" s="1"/>
      <c r="Y113" s="1"/>
      <c r="Z113" s="1"/>
    </row>
    <row r="114" spans="1:26" ht="15.75" customHeight="1">
      <c r="A114" s="1"/>
      <c r="B114" s="25"/>
      <c r="C114" s="291" t="s">
        <v>88</v>
      </c>
      <c r="D114" s="291"/>
      <c r="E114" s="291"/>
      <c r="F114" s="291"/>
      <c r="G114" s="291"/>
      <c r="H114" s="291"/>
      <c r="I114" s="291"/>
      <c r="J114" s="1"/>
      <c r="K114" s="1"/>
      <c r="L114" s="1"/>
      <c r="M114" s="1"/>
      <c r="N114" s="1"/>
      <c r="O114" s="1"/>
      <c r="P114" s="1"/>
      <c r="Q114" s="1"/>
      <c r="R114" s="1"/>
      <c r="S114" s="1"/>
      <c r="T114" s="1"/>
      <c r="U114" s="1"/>
      <c r="V114" s="1"/>
      <c r="W114" s="1"/>
      <c r="X114" s="1"/>
      <c r="Y114" s="1"/>
      <c r="Z114" s="1"/>
    </row>
    <row r="115" spans="1:26" ht="15.75" customHeight="1">
      <c r="A115" s="1"/>
      <c r="B115" s="25"/>
      <c r="C115" s="291" t="s">
        <v>89</v>
      </c>
      <c r="D115" s="25"/>
      <c r="E115" s="25"/>
      <c r="F115" s="25"/>
      <c r="G115" s="25"/>
      <c r="H115" s="25"/>
      <c r="I115" s="25"/>
      <c r="J115" s="1"/>
      <c r="K115" s="1"/>
      <c r="L115" s="1"/>
      <c r="M115" s="1"/>
      <c r="N115" s="1"/>
      <c r="O115" s="1"/>
      <c r="P115" s="1"/>
      <c r="Q115" s="1"/>
      <c r="R115" s="1"/>
      <c r="S115" s="1"/>
      <c r="T115" s="1"/>
      <c r="U115" s="1"/>
      <c r="V115" s="1"/>
      <c r="W115" s="1"/>
      <c r="X115" s="1"/>
      <c r="Y115" s="1"/>
      <c r="Z115" s="1"/>
    </row>
    <row r="116" spans="1:26" ht="15.75" customHeight="1">
      <c r="A116" s="1"/>
      <c r="B116" s="25"/>
      <c r="C116" s="25"/>
      <c r="D116" s="25"/>
      <c r="E116" s="25"/>
      <c r="F116" s="25"/>
      <c r="G116" s="25"/>
      <c r="H116" s="25"/>
      <c r="I116" s="25"/>
      <c r="J116" s="1"/>
      <c r="K116" s="1"/>
      <c r="L116" s="1"/>
      <c r="M116" s="1"/>
      <c r="N116" s="1"/>
      <c r="O116" s="1"/>
      <c r="P116" s="1"/>
      <c r="Q116" s="1"/>
      <c r="R116" s="1"/>
      <c r="S116" s="1"/>
      <c r="T116" s="1"/>
      <c r="U116" s="1"/>
      <c r="V116" s="1"/>
      <c r="W116" s="1"/>
      <c r="X116" s="1"/>
      <c r="Y116" s="1"/>
      <c r="Z116" s="1"/>
    </row>
    <row r="117" spans="1:26" ht="15.75" customHeight="1">
      <c r="A117" s="1"/>
      <c r="B117" s="24" t="s">
        <v>51</v>
      </c>
      <c r="C117" s="25"/>
      <c r="D117" s="25"/>
      <c r="E117" s="25"/>
      <c r="F117" s="25"/>
      <c r="G117" s="25"/>
      <c r="H117" s="25"/>
      <c r="I117" s="25"/>
      <c r="J117" s="1"/>
      <c r="K117" s="1"/>
      <c r="L117" s="1"/>
      <c r="M117" s="1"/>
      <c r="N117" s="1"/>
      <c r="O117" s="1"/>
      <c r="P117" s="1"/>
      <c r="Q117" s="1"/>
      <c r="R117" s="1"/>
      <c r="S117" s="1"/>
      <c r="T117" s="1"/>
      <c r="U117" s="1"/>
      <c r="V117" s="1"/>
      <c r="W117" s="1"/>
      <c r="X117" s="1"/>
      <c r="Y117" s="1"/>
      <c r="Z117" s="1"/>
    </row>
    <row r="118" spans="1:26" ht="15.75" customHeight="1">
      <c r="A118" s="1"/>
      <c r="B118" s="25" t="s">
        <v>90</v>
      </c>
      <c r="C118" s="25"/>
      <c r="D118" s="25"/>
      <c r="E118" s="25"/>
      <c r="F118" s="25"/>
      <c r="G118" s="25"/>
      <c r="H118" s="25"/>
      <c r="I118" s="25"/>
      <c r="J118" s="1"/>
      <c r="K118" s="1"/>
      <c r="L118" s="1"/>
      <c r="M118" s="1"/>
      <c r="N118" s="1"/>
      <c r="O118" s="1"/>
      <c r="P118" s="1"/>
      <c r="Q118" s="1"/>
      <c r="R118" s="1"/>
      <c r="S118" s="1"/>
      <c r="T118" s="1"/>
      <c r="U118" s="1"/>
      <c r="V118" s="1"/>
      <c r="W118" s="1"/>
      <c r="X118" s="1"/>
      <c r="Y118" s="1"/>
      <c r="Z118" s="1"/>
    </row>
    <row r="119" spans="1:26" ht="15.75" customHeight="1">
      <c r="A119" s="1"/>
      <c r="B119" s="25" t="s">
        <v>91</v>
      </c>
      <c r="C119" s="25"/>
      <c r="D119" s="25"/>
      <c r="E119" s="25"/>
      <c r="F119" s="25"/>
      <c r="G119" s="25"/>
      <c r="H119" s="25"/>
      <c r="I119" s="25"/>
      <c r="J119" s="1"/>
      <c r="K119" s="1"/>
      <c r="L119" s="1"/>
      <c r="M119" s="1"/>
      <c r="N119" s="1"/>
      <c r="O119" s="1"/>
      <c r="P119" s="1"/>
      <c r="Q119" s="1"/>
      <c r="R119" s="1"/>
      <c r="S119" s="1"/>
      <c r="T119" s="1"/>
      <c r="U119" s="1"/>
      <c r="V119" s="1"/>
      <c r="W119" s="1"/>
      <c r="X119" s="1"/>
      <c r="Y119" s="1"/>
      <c r="Z119" s="1"/>
    </row>
    <row r="120" spans="1:26" ht="15.75" customHeight="1">
      <c r="A120" s="1"/>
      <c r="B120" s="25"/>
      <c r="C120" s="25"/>
      <c r="D120" s="25"/>
      <c r="E120" s="25"/>
      <c r="F120" s="25"/>
      <c r="G120" s="25"/>
      <c r="H120" s="25"/>
      <c r="I120" s="25"/>
      <c r="J120" s="1"/>
      <c r="K120" s="1"/>
      <c r="L120" s="1"/>
      <c r="M120" s="1"/>
      <c r="N120" s="1"/>
      <c r="O120" s="1"/>
      <c r="P120" s="1"/>
      <c r="Q120" s="1"/>
      <c r="R120" s="1"/>
      <c r="S120" s="1"/>
      <c r="T120" s="1"/>
      <c r="U120" s="1"/>
      <c r="V120" s="1"/>
      <c r="W120" s="1"/>
      <c r="X120" s="1"/>
      <c r="Y120" s="1"/>
      <c r="Z120" s="1"/>
    </row>
    <row r="121" spans="1:26" ht="15.75" customHeight="1">
      <c r="A121" s="1"/>
      <c r="B121" s="25"/>
      <c r="C121" s="25"/>
      <c r="D121" s="25"/>
      <c r="E121" s="25"/>
      <c r="F121" s="25"/>
      <c r="G121" s="25"/>
      <c r="H121" s="25"/>
      <c r="I121" s="25"/>
      <c r="J121" s="1"/>
      <c r="K121" s="1"/>
      <c r="L121" s="1"/>
      <c r="M121" s="1"/>
      <c r="N121" s="1"/>
      <c r="O121" s="1"/>
      <c r="P121" s="1"/>
      <c r="Q121" s="1"/>
      <c r="R121" s="1"/>
      <c r="S121" s="1"/>
      <c r="T121" s="1"/>
      <c r="U121" s="1"/>
      <c r="V121" s="1"/>
      <c r="W121" s="1"/>
      <c r="X121" s="1"/>
      <c r="Y121" s="1"/>
      <c r="Z121" s="1"/>
    </row>
    <row r="122" spans="1:26" ht="15.75" customHeight="1">
      <c r="A122" s="1"/>
      <c r="B122" s="25"/>
      <c r="C122" s="25"/>
      <c r="D122" s="25"/>
      <c r="E122" s="25"/>
      <c r="F122" s="25"/>
      <c r="G122" s="25"/>
      <c r="H122" s="25"/>
      <c r="I122" s="25"/>
      <c r="J122" s="1"/>
      <c r="K122" s="1"/>
      <c r="L122" s="1"/>
      <c r="M122" s="1"/>
      <c r="N122" s="1"/>
      <c r="O122" s="1"/>
      <c r="P122" s="1"/>
      <c r="Q122" s="1"/>
      <c r="R122" s="1"/>
      <c r="S122" s="1"/>
      <c r="T122" s="1"/>
      <c r="U122" s="1"/>
      <c r="V122" s="1"/>
      <c r="W122" s="1"/>
      <c r="X122" s="1"/>
      <c r="Y122" s="1"/>
      <c r="Z122" s="1"/>
    </row>
    <row r="123" spans="1:26" ht="15.75" customHeight="1">
      <c r="A123" s="1"/>
      <c r="B123" s="25"/>
      <c r="C123" s="25"/>
      <c r="D123" s="25"/>
      <c r="E123" s="25"/>
      <c r="F123" s="25"/>
      <c r="G123" s="25"/>
      <c r="H123" s="25"/>
      <c r="I123" s="25"/>
      <c r="J123" s="1"/>
      <c r="K123" s="1"/>
      <c r="L123" s="1"/>
      <c r="M123" s="1"/>
      <c r="N123" s="1"/>
      <c r="O123" s="1"/>
      <c r="P123" s="1"/>
      <c r="Q123" s="1"/>
      <c r="R123" s="1"/>
      <c r="S123" s="1"/>
      <c r="T123" s="1"/>
      <c r="U123" s="1"/>
      <c r="V123" s="1"/>
      <c r="W123" s="1"/>
      <c r="X123" s="1"/>
      <c r="Y123" s="1"/>
      <c r="Z123" s="1"/>
    </row>
    <row r="124" spans="1:26" ht="15.75" customHeight="1">
      <c r="A124" s="1"/>
      <c r="B124" s="25"/>
      <c r="C124" s="25"/>
      <c r="D124" s="25"/>
      <c r="E124" s="25"/>
      <c r="F124" s="25"/>
      <c r="G124" s="25"/>
      <c r="H124" s="25"/>
      <c r="I124" s="25"/>
      <c r="J124" s="1"/>
      <c r="K124" s="1"/>
      <c r="L124" s="1"/>
      <c r="M124" s="1"/>
      <c r="N124" s="1"/>
      <c r="O124" s="1"/>
      <c r="P124" s="1"/>
      <c r="Q124" s="1"/>
      <c r="R124" s="1"/>
      <c r="S124" s="1"/>
      <c r="T124" s="1"/>
      <c r="U124" s="1"/>
      <c r="V124" s="1"/>
      <c r="W124" s="1"/>
      <c r="X124" s="1"/>
      <c r="Y124" s="1"/>
      <c r="Z124" s="1"/>
    </row>
    <row r="125" spans="1:26" ht="15.75" customHeight="1">
      <c r="A125" s="1"/>
      <c r="B125" s="25"/>
      <c r="C125" s="25"/>
      <c r="D125" s="25"/>
      <c r="E125" s="25"/>
      <c r="F125" s="25"/>
      <c r="G125" s="25"/>
      <c r="H125" s="25"/>
      <c r="I125" s="25"/>
      <c r="J125" s="1"/>
      <c r="K125" s="1"/>
      <c r="L125" s="1"/>
      <c r="M125" s="1"/>
      <c r="N125" s="1"/>
      <c r="O125" s="1"/>
      <c r="P125" s="1"/>
      <c r="Q125" s="1"/>
      <c r="R125" s="1"/>
      <c r="S125" s="1"/>
      <c r="T125" s="1"/>
      <c r="U125" s="1"/>
      <c r="V125" s="1"/>
      <c r="W125" s="1"/>
      <c r="X125" s="1"/>
      <c r="Y125" s="1"/>
      <c r="Z125" s="1"/>
    </row>
    <row r="126" spans="1:26" ht="15.75" customHeight="1">
      <c r="A126" s="1"/>
      <c r="B126" s="25"/>
      <c r="C126" s="25"/>
      <c r="D126" s="25"/>
      <c r="E126" s="25"/>
      <c r="F126" s="25"/>
      <c r="G126" s="25"/>
      <c r="H126" s="25"/>
      <c r="I126" s="25"/>
      <c r="J126" s="1"/>
      <c r="K126" s="1"/>
      <c r="L126" s="1"/>
      <c r="M126" s="1"/>
      <c r="N126" s="1"/>
      <c r="O126" s="1"/>
      <c r="P126" s="1"/>
      <c r="Q126" s="1"/>
      <c r="R126" s="1"/>
      <c r="S126" s="1"/>
      <c r="T126" s="1"/>
      <c r="U126" s="1"/>
      <c r="V126" s="1"/>
      <c r="W126" s="1"/>
      <c r="X126" s="1"/>
      <c r="Y126" s="1"/>
      <c r="Z126" s="1"/>
    </row>
    <row r="127" spans="1:26" ht="15.75" customHeight="1">
      <c r="A127" s="1"/>
      <c r="B127" s="25"/>
      <c r="C127" s="25"/>
      <c r="D127" s="25"/>
      <c r="E127" s="25"/>
      <c r="F127" s="25"/>
      <c r="G127" s="25"/>
      <c r="H127" s="25"/>
      <c r="I127" s="25"/>
      <c r="J127" s="1"/>
      <c r="K127" s="1"/>
      <c r="L127" s="1"/>
      <c r="M127" s="1"/>
      <c r="N127" s="1"/>
      <c r="O127" s="1"/>
      <c r="P127" s="1"/>
      <c r="Q127" s="1"/>
      <c r="R127" s="1"/>
      <c r="S127" s="1"/>
      <c r="T127" s="1"/>
      <c r="U127" s="1"/>
      <c r="V127" s="1"/>
      <c r="W127" s="1"/>
      <c r="X127" s="1"/>
      <c r="Y127" s="1"/>
      <c r="Z127" s="1"/>
    </row>
    <row r="128" spans="1:26" ht="15.75" customHeight="1">
      <c r="A128" s="1"/>
      <c r="B128" s="25"/>
      <c r="C128" s="25"/>
      <c r="D128" s="25"/>
      <c r="E128" s="25"/>
      <c r="F128" s="25"/>
      <c r="G128" s="25"/>
      <c r="H128" s="25"/>
      <c r="I128" s="25"/>
      <c r="J128" s="1"/>
      <c r="K128" s="1"/>
      <c r="L128" s="1"/>
      <c r="M128" s="1"/>
      <c r="N128" s="1"/>
      <c r="O128" s="1"/>
      <c r="P128" s="1"/>
      <c r="Q128" s="1"/>
      <c r="R128" s="1"/>
      <c r="S128" s="1"/>
      <c r="T128" s="1"/>
      <c r="U128" s="1"/>
      <c r="V128" s="1"/>
      <c r="W128" s="1"/>
      <c r="X128" s="1"/>
      <c r="Y128" s="1"/>
      <c r="Z128" s="1"/>
    </row>
    <row r="129" spans="1:26" ht="15.75" customHeight="1">
      <c r="A129" s="1"/>
      <c r="B129" s="25"/>
      <c r="C129" s="25"/>
      <c r="D129" s="25"/>
      <c r="E129" s="25"/>
      <c r="F129" s="25"/>
      <c r="G129" s="25"/>
      <c r="H129" s="25"/>
      <c r="I129" s="25"/>
      <c r="J129" s="1"/>
      <c r="K129" s="1"/>
      <c r="L129" s="1"/>
      <c r="M129" s="1"/>
      <c r="N129" s="1"/>
      <c r="O129" s="1"/>
      <c r="P129" s="1"/>
      <c r="Q129" s="1"/>
      <c r="R129" s="1"/>
      <c r="S129" s="1"/>
      <c r="T129" s="1"/>
      <c r="U129" s="1"/>
      <c r="V129" s="1"/>
      <c r="W129" s="1"/>
      <c r="X129" s="1"/>
      <c r="Y129" s="1"/>
      <c r="Z129" s="1"/>
    </row>
    <row r="130" spans="1:26" ht="15.75" customHeight="1">
      <c r="A130" s="1"/>
      <c r="B130" s="25"/>
      <c r="C130" s="25"/>
      <c r="D130" s="25"/>
      <c r="E130" s="25"/>
      <c r="F130" s="25"/>
      <c r="G130" s="25"/>
      <c r="H130" s="25"/>
      <c r="I130" s="25"/>
      <c r="J130" s="1"/>
      <c r="K130" s="1"/>
      <c r="L130" s="1"/>
      <c r="M130" s="1"/>
      <c r="N130" s="1"/>
      <c r="O130" s="1"/>
      <c r="P130" s="1"/>
      <c r="Q130" s="1"/>
      <c r="R130" s="1"/>
      <c r="S130" s="1"/>
      <c r="T130" s="1"/>
      <c r="U130" s="1"/>
      <c r="V130" s="1"/>
      <c r="W130" s="1"/>
      <c r="X130" s="1"/>
      <c r="Y130" s="1"/>
      <c r="Z130" s="1"/>
    </row>
    <row r="131" spans="1:26" ht="15.75" customHeight="1">
      <c r="A131" s="1"/>
      <c r="B131" s="25"/>
      <c r="C131" s="25"/>
      <c r="D131" s="25"/>
      <c r="E131" s="25"/>
      <c r="F131" s="25"/>
      <c r="G131" s="25"/>
      <c r="H131" s="25"/>
      <c r="I131" s="25"/>
      <c r="J131" s="1"/>
      <c r="K131" s="1"/>
      <c r="L131" s="1"/>
      <c r="M131" s="1"/>
      <c r="N131" s="1"/>
      <c r="O131" s="1"/>
      <c r="P131" s="1"/>
      <c r="Q131" s="1"/>
      <c r="R131" s="1"/>
      <c r="S131" s="1"/>
      <c r="T131" s="1"/>
      <c r="U131" s="1"/>
      <c r="V131" s="1"/>
      <c r="W131" s="1"/>
      <c r="X131" s="1"/>
      <c r="Y131" s="1"/>
      <c r="Z131" s="1"/>
    </row>
    <row r="132" spans="1:26" ht="15.75" customHeight="1">
      <c r="A132" s="1"/>
      <c r="B132" s="25"/>
      <c r="C132" s="25"/>
      <c r="D132" s="25"/>
      <c r="E132" s="25"/>
      <c r="F132" s="25"/>
      <c r="G132" s="25"/>
      <c r="H132" s="25"/>
      <c r="I132" s="25"/>
      <c r="J132" s="1"/>
      <c r="K132" s="1"/>
      <c r="L132" s="1"/>
      <c r="M132" s="1"/>
      <c r="N132" s="1"/>
      <c r="O132" s="1"/>
      <c r="P132" s="1"/>
      <c r="Q132" s="1"/>
      <c r="R132" s="1"/>
      <c r="S132" s="1"/>
      <c r="T132" s="1"/>
      <c r="U132" s="1"/>
      <c r="V132" s="1"/>
      <c r="W132" s="1"/>
      <c r="X132" s="1"/>
      <c r="Y132" s="1"/>
      <c r="Z132" s="1"/>
    </row>
    <row r="133" spans="1:26" ht="15.75" customHeight="1">
      <c r="A133" s="1"/>
      <c r="B133" s="25"/>
      <c r="C133" s="25"/>
      <c r="D133" s="25"/>
      <c r="E133" s="25"/>
      <c r="F133" s="25"/>
      <c r="G133" s="25"/>
      <c r="H133" s="25"/>
      <c r="I133" s="25"/>
      <c r="J133" s="1"/>
      <c r="K133" s="1"/>
      <c r="L133" s="1"/>
      <c r="M133" s="1"/>
      <c r="N133" s="1"/>
      <c r="O133" s="1"/>
      <c r="P133" s="1"/>
      <c r="Q133" s="1"/>
      <c r="R133" s="1"/>
      <c r="S133" s="1"/>
      <c r="T133" s="1"/>
      <c r="U133" s="1"/>
      <c r="V133" s="1"/>
      <c r="W133" s="1"/>
      <c r="X133" s="1"/>
      <c r="Y133" s="1"/>
      <c r="Z133" s="1"/>
    </row>
    <row r="134" spans="1:26" ht="15.75" customHeight="1">
      <c r="A134" s="1"/>
      <c r="B134" s="25"/>
      <c r="C134" s="25" t="s">
        <v>92</v>
      </c>
      <c r="D134" s="25"/>
      <c r="E134" s="25"/>
      <c r="F134" s="25"/>
      <c r="G134" s="25"/>
      <c r="H134" s="25"/>
      <c r="I134" s="25"/>
      <c r="J134" s="1"/>
      <c r="K134" s="1"/>
      <c r="L134" s="1"/>
      <c r="M134" s="1"/>
      <c r="N134" s="1"/>
      <c r="O134" s="1"/>
      <c r="P134" s="1"/>
      <c r="Q134" s="1"/>
      <c r="R134" s="1"/>
      <c r="S134" s="1"/>
      <c r="T134" s="1"/>
      <c r="U134" s="1"/>
      <c r="V134" s="1"/>
      <c r="W134" s="1"/>
      <c r="X134" s="1"/>
      <c r="Y134" s="1"/>
      <c r="Z134" s="1"/>
    </row>
    <row r="135" spans="1:26" ht="15.75" customHeight="1">
      <c r="A135" s="1"/>
      <c r="B135" s="25"/>
      <c r="C135" s="25"/>
      <c r="D135" s="25"/>
      <c r="E135" s="25"/>
      <c r="F135" s="25"/>
      <c r="G135" s="25"/>
      <c r="H135" s="25"/>
      <c r="I135" s="25"/>
      <c r="J135" s="1"/>
      <c r="K135" s="1"/>
      <c r="L135" s="1"/>
      <c r="M135" s="1"/>
      <c r="N135" s="1"/>
      <c r="O135" s="1"/>
      <c r="P135" s="1"/>
      <c r="Q135" s="1"/>
      <c r="R135" s="1"/>
      <c r="S135" s="1"/>
      <c r="T135" s="1"/>
      <c r="U135" s="1"/>
      <c r="V135" s="1"/>
      <c r="W135" s="1"/>
      <c r="X135" s="1"/>
      <c r="Y135" s="1"/>
      <c r="Z135" s="1"/>
    </row>
    <row r="136" spans="1:26" ht="15.75" customHeight="1">
      <c r="A136" s="1"/>
      <c r="B136" s="25" t="s">
        <v>93</v>
      </c>
      <c r="C136" s="25"/>
      <c r="D136" s="25"/>
      <c r="E136" s="25"/>
      <c r="F136" s="25"/>
      <c r="G136" s="25"/>
      <c r="H136" s="25"/>
      <c r="I136" s="25"/>
      <c r="J136" s="1"/>
      <c r="K136" s="1"/>
      <c r="L136" s="1"/>
      <c r="M136" s="1"/>
      <c r="N136" s="1"/>
      <c r="O136" s="1"/>
      <c r="P136" s="1"/>
      <c r="Q136" s="1"/>
      <c r="R136" s="1"/>
      <c r="S136" s="1"/>
      <c r="T136" s="1"/>
      <c r="U136" s="1"/>
      <c r="V136" s="1"/>
      <c r="W136" s="1"/>
      <c r="X136" s="1"/>
      <c r="Y136" s="1"/>
      <c r="Z136" s="1"/>
    </row>
    <row r="137" spans="1:26" ht="15.75" customHeight="1">
      <c r="A137" s="1"/>
      <c r="B137" s="25"/>
      <c r="C137" s="25"/>
      <c r="D137" s="25"/>
      <c r="E137" s="25"/>
      <c r="F137" s="25"/>
      <c r="G137" s="25"/>
      <c r="H137" s="25"/>
      <c r="I137" s="25"/>
      <c r="J137" s="1"/>
      <c r="K137" s="1"/>
      <c r="L137" s="1"/>
      <c r="M137" s="1"/>
      <c r="N137" s="1"/>
      <c r="O137" s="1"/>
      <c r="P137" s="1"/>
      <c r="Q137" s="1"/>
      <c r="R137" s="1"/>
      <c r="S137" s="1"/>
      <c r="T137" s="1"/>
      <c r="U137" s="1"/>
      <c r="V137" s="1"/>
      <c r="W137" s="1"/>
      <c r="X137" s="1"/>
      <c r="Y137" s="1"/>
      <c r="Z137" s="1"/>
    </row>
    <row r="138" spans="1:26" ht="15.75" customHeight="1">
      <c r="A138" s="1"/>
      <c r="C138" s="25"/>
      <c r="D138" s="25"/>
      <c r="E138" s="25"/>
      <c r="F138" s="25"/>
      <c r="G138" s="25"/>
      <c r="H138" s="25"/>
      <c r="I138" s="25"/>
      <c r="J138" s="1"/>
      <c r="K138" s="1"/>
      <c r="L138" s="1"/>
      <c r="M138" s="1"/>
      <c r="N138" s="1"/>
      <c r="O138" s="1"/>
      <c r="P138" s="1"/>
      <c r="Q138" s="1"/>
      <c r="R138" s="1"/>
      <c r="S138" s="1"/>
      <c r="T138" s="1"/>
      <c r="U138" s="1"/>
      <c r="V138" s="1"/>
      <c r="W138" s="1"/>
      <c r="X138" s="1"/>
      <c r="Y138" s="1"/>
      <c r="Z138" s="1"/>
    </row>
    <row r="139" spans="1:26" ht="15.75" customHeight="1">
      <c r="A139" s="1"/>
      <c r="B139" s="303" t="s">
        <v>94</v>
      </c>
      <c r="C139" s="25"/>
      <c r="D139" s="25"/>
      <c r="E139" s="25"/>
      <c r="F139" s="25"/>
      <c r="G139" s="25"/>
      <c r="H139" s="25"/>
      <c r="I139" s="25"/>
      <c r="J139" s="1"/>
      <c r="K139" s="1"/>
      <c r="L139" s="1"/>
      <c r="M139" s="1"/>
      <c r="N139" s="1"/>
      <c r="O139" s="1"/>
      <c r="P139" s="1"/>
      <c r="Q139" s="1"/>
      <c r="R139" s="1"/>
      <c r="S139" s="1"/>
      <c r="T139" s="1"/>
      <c r="U139" s="1"/>
      <c r="V139" s="1"/>
      <c r="W139" s="1"/>
      <c r="X139" s="1"/>
      <c r="Y139" s="1"/>
      <c r="Z139" s="1"/>
    </row>
    <row r="140" spans="1:26" ht="15.75" customHeight="1">
      <c r="A140" s="1"/>
      <c r="B140" s="25"/>
      <c r="C140" s="25" t="s">
        <v>95</v>
      </c>
      <c r="D140" s="25"/>
      <c r="E140" s="25"/>
      <c r="F140" s="25"/>
      <c r="G140" s="25"/>
      <c r="H140" s="25"/>
      <c r="I140" s="25"/>
      <c r="J140" s="1"/>
      <c r="K140" s="1"/>
      <c r="L140" s="1"/>
      <c r="M140" s="1"/>
      <c r="N140" s="1"/>
      <c r="O140" s="1"/>
      <c r="P140" s="1"/>
      <c r="Q140" s="1"/>
      <c r="R140" s="1"/>
      <c r="S140" s="1"/>
      <c r="T140" s="1"/>
      <c r="U140" s="1"/>
      <c r="V140" s="1"/>
      <c r="W140" s="1"/>
      <c r="X140" s="1"/>
      <c r="Y140" s="1"/>
      <c r="Z140" s="1"/>
    </row>
    <row r="141" spans="1:26" ht="15.75" customHeight="1">
      <c r="A141" s="1"/>
      <c r="B141" s="25"/>
      <c r="C141" s="25" t="s">
        <v>96</v>
      </c>
      <c r="D141" s="25"/>
      <c r="E141" s="25"/>
      <c r="F141" s="25"/>
      <c r="G141" s="25"/>
      <c r="H141" s="25"/>
      <c r="I141" s="25"/>
      <c r="J141" s="1"/>
      <c r="K141" s="1"/>
      <c r="L141" s="1"/>
      <c r="M141" s="1"/>
      <c r="N141" s="1"/>
      <c r="O141" s="1"/>
      <c r="P141" s="1"/>
      <c r="Q141" s="1"/>
      <c r="R141" s="1"/>
      <c r="S141" s="1"/>
      <c r="T141" s="1"/>
      <c r="U141" s="1"/>
      <c r="V141" s="1"/>
      <c r="W141" s="1"/>
      <c r="X141" s="1"/>
      <c r="Y141" s="1"/>
      <c r="Z141" s="1"/>
    </row>
    <row r="142" spans="1:26" ht="15.75" customHeight="1">
      <c r="A142" s="1"/>
      <c r="B142" s="25"/>
      <c r="C142" s="25" t="s">
        <v>97</v>
      </c>
      <c r="D142" s="25"/>
      <c r="E142" s="25"/>
      <c r="F142" s="25"/>
      <c r="G142" s="25"/>
      <c r="H142" s="25"/>
      <c r="I142" s="25"/>
      <c r="J142" s="1"/>
      <c r="K142" s="1"/>
      <c r="L142" s="1"/>
      <c r="M142" s="1"/>
      <c r="N142" s="1"/>
      <c r="O142" s="1"/>
      <c r="P142" s="1"/>
      <c r="Q142" s="1"/>
      <c r="R142" s="1"/>
      <c r="S142" s="1"/>
      <c r="T142" s="1"/>
      <c r="U142" s="1"/>
      <c r="V142" s="1"/>
      <c r="W142" s="1"/>
      <c r="X142" s="1"/>
      <c r="Y142" s="1"/>
      <c r="Z142" s="1"/>
    </row>
    <row r="143" spans="1:26" ht="15.75" customHeight="1">
      <c r="A143" s="1"/>
      <c r="B143" s="25"/>
      <c r="C143" s="25"/>
      <c r="D143" s="25"/>
      <c r="E143" s="25"/>
      <c r="F143" s="25"/>
      <c r="G143" s="25"/>
      <c r="H143" s="25"/>
      <c r="I143" s="25"/>
      <c r="J143" s="1"/>
      <c r="K143" s="1"/>
      <c r="L143" s="1"/>
      <c r="M143" s="1"/>
      <c r="N143" s="1"/>
      <c r="O143" s="1"/>
      <c r="P143" s="1"/>
      <c r="Q143" s="1"/>
      <c r="R143" s="1"/>
      <c r="S143" s="1"/>
      <c r="T143" s="1"/>
      <c r="U143" s="1"/>
      <c r="V143" s="1"/>
      <c r="W143" s="1"/>
      <c r="X143" s="1"/>
      <c r="Y143" s="1"/>
      <c r="Z143" s="1"/>
    </row>
    <row r="144" spans="1:26" ht="15.75" customHeight="1">
      <c r="A144" s="1"/>
      <c r="B144" s="25"/>
      <c r="C144" s="25"/>
      <c r="D144" s="25"/>
      <c r="E144" s="25"/>
      <c r="F144" s="25"/>
      <c r="G144" s="25"/>
      <c r="H144" s="25"/>
      <c r="I144" s="25"/>
      <c r="J144" s="1"/>
      <c r="K144" s="1"/>
      <c r="L144" s="1"/>
      <c r="M144" s="1"/>
      <c r="N144" s="1"/>
      <c r="O144" s="1"/>
      <c r="P144" s="1"/>
      <c r="Q144" s="1"/>
      <c r="R144" s="1"/>
      <c r="S144" s="1"/>
      <c r="T144" s="1"/>
      <c r="U144" s="1"/>
      <c r="V144" s="1"/>
      <c r="W144" s="1"/>
      <c r="X144" s="1"/>
      <c r="Y144" s="1"/>
      <c r="Z144" s="1"/>
    </row>
    <row r="145" spans="1:26" ht="15.75" customHeight="1">
      <c r="A145" s="1"/>
      <c r="B145" s="25"/>
      <c r="C145" s="25" t="s">
        <v>98</v>
      </c>
      <c r="D145" s="25"/>
      <c r="E145" s="25"/>
      <c r="F145" s="25"/>
      <c r="G145" s="25"/>
      <c r="H145" s="25"/>
      <c r="I145" s="25"/>
      <c r="J145" s="1"/>
      <c r="K145" s="1"/>
      <c r="L145" s="1"/>
      <c r="M145" s="1"/>
      <c r="N145" s="1"/>
      <c r="O145" s="1"/>
      <c r="P145" s="1"/>
      <c r="Q145" s="1"/>
      <c r="R145" s="1"/>
      <c r="S145" s="1"/>
      <c r="T145" s="1"/>
      <c r="U145" s="1"/>
      <c r="V145" s="1"/>
      <c r="W145" s="1"/>
      <c r="X145" s="1"/>
      <c r="Y145" s="1"/>
      <c r="Z145" s="1"/>
    </row>
    <row r="146" spans="1:26" ht="15.75" customHeight="1">
      <c r="A146" s="1"/>
      <c r="B146" s="25"/>
      <c r="C146" s="25" t="s">
        <v>99</v>
      </c>
      <c r="D146" s="25" t="s">
        <v>100</v>
      </c>
      <c r="E146" s="25" t="s">
        <v>101</v>
      </c>
      <c r="F146" s="25"/>
      <c r="G146" s="25"/>
      <c r="H146" s="25"/>
      <c r="I146" s="25"/>
      <c r="J146" s="1"/>
      <c r="K146" s="1"/>
      <c r="L146" s="1"/>
      <c r="M146" s="1"/>
      <c r="N146" s="1"/>
      <c r="O146" s="1"/>
      <c r="P146" s="1"/>
      <c r="Q146" s="1"/>
      <c r="R146" s="1"/>
      <c r="S146" s="1"/>
      <c r="T146" s="1"/>
      <c r="U146" s="1"/>
      <c r="V146" s="1"/>
      <c r="W146" s="1"/>
      <c r="X146" s="1"/>
      <c r="Y146" s="1"/>
      <c r="Z146" s="1"/>
    </row>
    <row r="147" spans="1:26" ht="15.75" customHeight="1">
      <c r="A147" s="1"/>
      <c r="B147" s="25"/>
      <c r="C147" s="25" t="s">
        <v>102</v>
      </c>
      <c r="D147" s="464" t="s">
        <v>107</v>
      </c>
      <c r="E147" s="293" t="s">
        <v>103</v>
      </c>
      <c r="F147" s="25"/>
      <c r="G147" s="25"/>
      <c r="H147" s="25"/>
      <c r="I147" s="25"/>
      <c r="J147" s="1"/>
      <c r="K147" s="15" t="s">
        <v>127</v>
      </c>
      <c r="L147" s="464" t="s">
        <v>407</v>
      </c>
      <c r="M147" s="1"/>
      <c r="N147" s="1"/>
      <c r="O147" s="1"/>
      <c r="P147" s="1"/>
      <c r="Q147" s="1"/>
      <c r="R147" s="1"/>
      <c r="S147" s="1"/>
      <c r="T147" s="1"/>
      <c r="U147" s="1"/>
      <c r="V147" s="1"/>
      <c r="W147" s="1"/>
      <c r="X147" s="1"/>
      <c r="Y147" s="1"/>
      <c r="Z147" s="1"/>
    </row>
    <row r="148" spans="1:26" ht="15.75" customHeight="1">
      <c r="A148" s="1"/>
      <c r="B148" s="25"/>
      <c r="C148" s="25" t="s">
        <v>104</v>
      </c>
      <c r="D148" s="25" t="s">
        <v>100</v>
      </c>
      <c r="E148" s="25" t="s">
        <v>105</v>
      </c>
      <c r="F148" s="25"/>
      <c r="G148" s="25"/>
      <c r="H148" s="25"/>
      <c r="I148" s="25"/>
      <c r="J148" s="1"/>
      <c r="K148" s="1"/>
      <c r="L148" s="464" t="s">
        <v>408</v>
      </c>
      <c r="M148" s="1"/>
      <c r="N148" s="1"/>
      <c r="O148" s="1"/>
      <c r="P148" s="1"/>
      <c r="Q148" s="1"/>
      <c r="R148" s="1"/>
      <c r="S148" s="1"/>
      <c r="T148" s="1"/>
      <c r="U148" s="1"/>
      <c r="V148" s="1"/>
      <c r="W148" s="1"/>
      <c r="X148" s="1"/>
      <c r="Y148" s="1"/>
      <c r="Z148" s="1"/>
    </row>
    <row r="149" spans="1:26" ht="15.75" customHeight="1">
      <c r="A149" s="1"/>
      <c r="B149" s="25"/>
      <c r="C149" s="25" t="s">
        <v>106</v>
      </c>
      <c r="D149" s="25" t="s">
        <v>107</v>
      </c>
      <c r="E149" s="25" t="s">
        <v>103</v>
      </c>
      <c r="F149" s="25"/>
      <c r="G149" s="25"/>
      <c r="H149" s="25"/>
      <c r="I149" s="25"/>
      <c r="J149" s="1"/>
      <c r="K149" s="1"/>
      <c r="L149" s="1"/>
      <c r="M149" s="1"/>
      <c r="N149" s="1"/>
      <c r="O149" s="1"/>
      <c r="P149" s="1"/>
      <c r="Q149" s="1"/>
      <c r="R149" s="1"/>
      <c r="S149" s="1"/>
      <c r="T149" s="1"/>
      <c r="U149" s="1"/>
      <c r="V149" s="1"/>
      <c r="W149" s="1"/>
      <c r="X149" s="1"/>
      <c r="Y149" s="1"/>
      <c r="Z149" s="1"/>
    </row>
    <row r="150" spans="1:26" ht="15.75" customHeight="1">
      <c r="A150" s="1"/>
      <c r="B150" s="25"/>
      <c r="C150" s="25" t="s">
        <v>108</v>
      </c>
      <c r="D150" s="25" t="s">
        <v>107</v>
      </c>
      <c r="E150" s="25" t="s">
        <v>105</v>
      </c>
      <c r="F150" s="25"/>
      <c r="G150" s="25"/>
      <c r="H150" s="25"/>
      <c r="I150" s="25"/>
      <c r="J150" s="1"/>
      <c r="K150" s="1"/>
      <c r="L150" s="1"/>
      <c r="M150" s="1"/>
      <c r="N150" s="1"/>
      <c r="O150" s="1"/>
      <c r="P150" s="1"/>
      <c r="Q150" s="1"/>
      <c r="R150" s="1"/>
      <c r="S150" s="1"/>
      <c r="T150" s="1"/>
      <c r="U150" s="1"/>
      <c r="V150" s="1"/>
      <c r="W150" s="1"/>
      <c r="X150" s="1"/>
      <c r="Y150" s="1"/>
      <c r="Z150" s="1"/>
    </row>
    <row r="151" spans="1:26" ht="15.75" customHeight="1">
      <c r="A151" s="1"/>
      <c r="B151" s="25"/>
      <c r="C151" s="25" t="s">
        <v>109</v>
      </c>
      <c r="D151" s="25" t="s">
        <v>100</v>
      </c>
      <c r="E151" s="25" t="s">
        <v>110</v>
      </c>
      <c r="F151" s="25"/>
      <c r="G151" s="25"/>
      <c r="H151" s="25"/>
      <c r="I151" s="25"/>
      <c r="J151" s="1"/>
      <c r="K151" s="1"/>
      <c r="L151" s="1"/>
      <c r="M151" s="1"/>
      <c r="N151" s="1"/>
      <c r="O151" s="1"/>
      <c r="P151" s="1"/>
      <c r="Q151" s="1"/>
      <c r="R151" s="1"/>
      <c r="S151" s="1"/>
      <c r="T151" s="1"/>
      <c r="U151" s="1"/>
      <c r="V151" s="1"/>
      <c r="W151" s="1"/>
      <c r="X151" s="1"/>
      <c r="Y151" s="1"/>
      <c r="Z151" s="1"/>
    </row>
    <row r="152" spans="1:26" ht="15.75" customHeight="1">
      <c r="A152" s="1"/>
      <c r="B152" s="25"/>
      <c r="C152" s="25" t="s">
        <v>111</v>
      </c>
      <c r="D152" s="25" t="s">
        <v>100</v>
      </c>
      <c r="E152" s="25" t="s">
        <v>112</v>
      </c>
      <c r="F152" s="25"/>
      <c r="G152" s="25"/>
      <c r="H152" s="25"/>
      <c r="I152" s="25"/>
      <c r="J152" s="1"/>
      <c r="K152" s="1"/>
      <c r="L152" s="1"/>
      <c r="M152" s="1"/>
      <c r="N152" s="1"/>
      <c r="O152" s="1"/>
      <c r="P152" s="1"/>
      <c r="Q152" s="1"/>
      <c r="R152" s="1"/>
      <c r="S152" s="1"/>
      <c r="T152" s="1"/>
      <c r="U152" s="1"/>
      <c r="V152" s="1"/>
      <c r="W152" s="1"/>
      <c r="X152" s="1"/>
      <c r="Y152" s="1"/>
      <c r="Z152" s="1"/>
    </row>
    <row r="153" spans="1:26" ht="15.75" customHeight="1">
      <c r="A153" s="1"/>
      <c r="B153" s="25"/>
      <c r="C153" s="25" t="s">
        <v>113</v>
      </c>
      <c r="D153" s="25" t="s">
        <v>100</v>
      </c>
      <c r="E153" s="25" t="s">
        <v>114</v>
      </c>
      <c r="F153" s="25"/>
      <c r="G153" s="25"/>
      <c r="H153" s="25"/>
      <c r="I153" s="25"/>
      <c r="J153" s="1"/>
      <c r="K153" s="1"/>
      <c r="L153" s="1"/>
      <c r="M153" s="1"/>
      <c r="N153" s="1"/>
      <c r="O153" s="1"/>
      <c r="P153" s="1"/>
      <c r="Q153" s="1"/>
      <c r="R153" s="1"/>
      <c r="S153" s="1"/>
      <c r="T153" s="1"/>
      <c r="U153" s="1"/>
      <c r="V153" s="1"/>
      <c r="W153" s="1"/>
      <c r="X153" s="1"/>
      <c r="Y153" s="1"/>
      <c r="Z153" s="1"/>
    </row>
    <row r="154" spans="1:26" ht="15.75" customHeight="1">
      <c r="A154" s="1"/>
      <c r="B154" s="25"/>
      <c r="C154" s="25" t="s">
        <v>115</v>
      </c>
      <c r="D154" s="25" t="s">
        <v>107</v>
      </c>
      <c r="E154" s="25" t="s">
        <v>110</v>
      </c>
      <c r="F154" s="25"/>
      <c r="G154" s="25"/>
      <c r="H154" s="25"/>
      <c r="I154" s="25"/>
      <c r="J154" s="1"/>
      <c r="K154" s="1"/>
      <c r="L154" s="1"/>
      <c r="M154" s="1"/>
      <c r="N154" s="1"/>
      <c r="O154" s="1"/>
      <c r="P154" s="1"/>
      <c r="Q154" s="1"/>
      <c r="R154" s="1"/>
      <c r="S154" s="1"/>
      <c r="T154" s="1"/>
      <c r="U154" s="1"/>
      <c r="V154" s="1"/>
      <c r="W154" s="1"/>
      <c r="X154" s="1"/>
      <c r="Y154" s="1"/>
      <c r="Z154" s="1"/>
    </row>
    <row r="155" spans="1:26" ht="15.75" customHeight="1">
      <c r="A155" s="1"/>
      <c r="B155" s="25"/>
      <c r="C155" s="25" t="s">
        <v>116</v>
      </c>
      <c r="D155" s="25" t="s">
        <v>107</v>
      </c>
      <c r="E155" s="25" t="s">
        <v>112</v>
      </c>
      <c r="F155" s="25"/>
      <c r="G155" s="25"/>
      <c r="H155" s="25"/>
      <c r="I155" s="25"/>
      <c r="J155" s="1"/>
      <c r="K155" s="1"/>
      <c r="L155" s="1"/>
      <c r="M155" s="1"/>
      <c r="N155" s="1"/>
      <c r="O155" s="1"/>
      <c r="P155" s="1"/>
      <c r="Q155" s="1"/>
      <c r="R155" s="1"/>
      <c r="S155" s="1"/>
      <c r="T155" s="1"/>
      <c r="U155" s="1"/>
      <c r="V155" s="1"/>
      <c r="W155" s="1"/>
      <c r="X155" s="1"/>
      <c r="Y155" s="1"/>
      <c r="Z155" s="1"/>
    </row>
    <row r="156" spans="1:26" ht="15.75" customHeight="1">
      <c r="A156" s="1"/>
      <c r="B156" s="25"/>
      <c r="C156" s="25" t="s">
        <v>117</v>
      </c>
      <c r="D156" s="25" t="s">
        <v>107</v>
      </c>
      <c r="E156" s="25" t="s">
        <v>114</v>
      </c>
      <c r="F156" s="25"/>
      <c r="G156" s="25"/>
      <c r="H156" s="25"/>
      <c r="I156" s="25"/>
      <c r="J156" s="1"/>
      <c r="K156" s="1"/>
      <c r="L156" s="1"/>
      <c r="M156" s="1"/>
      <c r="N156" s="1"/>
      <c r="O156" s="1"/>
      <c r="P156" s="1"/>
      <c r="Q156" s="1"/>
      <c r="R156" s="1"/>
      <c r="S156" s="1"/>
      <c r="T156" s="1"/>
      <c r="U156" s="1"/>
      <c r="V156" s="1"/>
      <c r="W156" s="1"/>
      <c r="X156" s="1"/>
      <c r="Y156" s="1"/>
      <c r="Z156" s="1"/>
    </row>
    <row r="157" spans="1:26" ht="15.75" customHeight="1">
      <c r="A157" s="1"/>
      <c r="B157" s="25"/>
      <c r="C157" s="25" t="s">
        <v>118</v>
      </c>
      <c r="D157" s="25" t="s">
        <v>100</v>
      </c>
      <c r="E157" s="25" t="s">
        <v>119</v>
      </c>
      <c r="F157" s="25"/>
      <c r="G157" s="25"/>
      <c r="H157" s="25"/>
      <c r="I157" s="25"/>
      <c r="J157" s="1"/>
      <c r="K157" s="1"/>
      <c r="L157" s="1"/>
      <c r="M157" s="1"/>
      <c r="N157" s="1"/>
      <c r="O157" s="1"/>
      <c r="P157" s="1"/>
      <c r="Q157" s="1"/>
      <c r="R157" s="1"/>
      <c r="S157" s="1"/>
      <c r="T157" s="1"/>
      <c r="U157" s="1"/>
      <c r="V157" s="1"/>
      <c r="W157" s="1"/>
      <c r="X157" s="1"/>
      <c r="Y157" s="1"/>
      <c r="Z157" s="1"/>
    </row>
    <row r="158" spans="1:26" ht="15.75" customHeight="1">
      <c r="A158" s="1"/>
      <c r="B158" s="25"/>
      <c r="C158" s="25" t="s">
        <v>120</v>
      </c>
      <c r="D158" s="25" t="s">
        <v>107</v>
      </c>
      <c r="E158" s="25" t="s">
        <v>119</v>
      </c>
      <c r="F158" s="25"/>
      <c r="G158" s="25"/>
      <c r="H158" s="25"/>
      <c r="I158" s="25"/>
      <c r="J158" s="1"/>
      <c r="K158" s="1"/>
      <c r="L158" s="1"/>
      <c r="M158" s="1"/>
      <c r="N158" s="1"/>
      <c r="O158" s="1"/>
      <c r="P158" s="1"/>
      <c r="Q158" s="1"/>
      <c r="R158" s="1"/>
      <c r="S158" s="1"/>
      <c r="T158" s="1"/>
      <c r="U158" s="1"/>
      <c r="V158" s="1"/>
      <c r="W158" s="1"/>
      <c r="X158" s="1"/>
      <c r="Y158" s="1"/>
      <c r="Z158" s="1"/>
    </row>
    <row r="159" spans="1:26" ht="15.75" customHeight="1">
      <c r="A159" s="1"/>
      <c r="B159" s="25"/>
      <c r="C159" s="25" t="s">
        <v>121</v>
      </c>
      <c r="D159" s="25" t="s">
        <v>122</v>
      </c>
      <c r="E159" s="25"/>
      <c r="F159" s="25"/>
      <c r="G159" s="25"/>
      <c r="H159" s="25"/>
      <c r="I159" s="25"/>
      <c r="J159" s="1"/>
      <c r="K159" s="1"/>
      <c r="L159" s="1"/>
      <c r="M159" s="1"/>
      <c r="N159" s="1"/>
      <c r="O159" s="1"/>
      <c r="P159" s="1"/>
      <c r="Q159" s="1"/>
      <c r="R159" s="1"/>
      <c r="S159" s="1"/>
      <c r="T159" s="1"/>
      <c r="U159" s="1"/>
      <c r="V159" s="1"/>
      <c r="W159" s="1"/>
      <c r="X159" s="1"/>
      <c r="Y159" s="1"/>
      <c r="Z159" s="1"/>
    </row>
    <row r="160" spans="1:26" ht="15.75" customHeight="1">
      <c r="A160" s="1"/>
      <c r="B160" s="25"/>
      <c r="C160" s="25"/>
      <c r="D160" s="25"/>
      <c r="E160" s="25"/>
      <c r="F160" s="25"/>
      <c r="G160" s="25"/>
      <c r="H160" s="25"/>
      <c r="I160" s="25"/>
      <c r="J160" s="1"/>
      <c r="K160" s="1"/>
      <c r="L160" s="1"/>
      <c r="M160" s="1"/>
      <c r="N160" s="1"/>
      <c r="O160" s="1"/>
      <c r="P160" s="1"/>
      <c r="Q160" s="1"/>
      <c r="R160" s="1"/>
      <c r="S160" s="1"/>
      <c r="T160" s="1"/>
      <c r="U160" s="1"/>
      <c r="V160" s="1"/>
      <c r="W160" s="1"/>
      <c r="X160" s="1"/>
      <c r="Y160" s="1"/>
      <c r="Z160" s="1"/>
    </row>
    <row r="161" spans="1:26" ht="15.75" customHeight="1">
      <c r="A161" s="1"/>
      <c r="B161" s="25" t="s">
        <v>123</v>
      </c>
      <c r="D161" s="25"/>
      <c r="E161" s="25"/>
      <c r="F161" s="25"/>
      <c r="G161" s="25"/>
      <c r="H161" s="25"/>
      <c r="I161" s="25"/>
      <c r="J161" s="1"/>
      <c r="K161" s="1"/>
      <c r="L161" s="1"/>
      <c r="M161" s="1"/>
      <c r="N161" s="1"/>
      <c r="O161" s="1"/>
      <c r="P161" s="1"/>
      <c r="Q161" s="1"/>
      <c r="R161" s="1"/>
      <c r="S161" s="1"/>
      <c r="T161" s="1"/>
      <c r="U161" s="1"/>
      <c r="V161" s="1"/>
      <c r="W161" s="1"/>
      <c r="X161" s="1"/>
      <c r="Y161" s="1"/>
      <c r="Z161" s="1"/>
    </row>
    <row r="162" spans="1:26" ht="15.75" customHeight="1">
      <c r="A162" s="1"/>
      <c r="B162" s="25"/>
      <c r="C162" s="25" t="s">
        <v>113</v>
      </c>
      <c r="D162" s="25" t="s">
        <v>100</v>
      </c>
      <c r="E162" s="25" t="s">
        <v>114</v>
      </c>
      <c r="F162" s="25"/>
      <c r="G162" s="25"/>
      <c r="H162" s="25"/>
      <c r="I162" s="25"/>
      <c r="J162" s="1"/>
      <c r="K162" s="1"/>
      <c r="L162" s="1"/>
      <c r="M162" s="1"/>
      <c r="N162" s="1"/>
      <c r="O162" s="1"/>
      <c r="P162" s="1"/>
      <c r="Q162" s="1"/>
      <c r="R162" s="1"/>
      <c r="S162" s="1"/>
      <c r="T162" s="1"/>
      <c r="U162" s="1"/>
      <c r="V162" s="1"/>
      <c r="W162" s="1"/>
      <c r="X162" s="1"/>
      <c r="Y162" s="1"/>
      <c r="Z162" s="1"/>
    </row>
    <row r="163" spans="1:26" ht="15.75" customHeight="1">
      <c r="A163" s="1"/>
      <c r="B163" s="25"/>
      <c r="C163" s="25" t="s">
        <v>117</v>
      </c>
      <c r="D163" s="25" t="s">
        <v>107</v>
      </c>
      <c r="E163" s="25" t="s">
        <v>114</v>
      </c>
      <c r="F163" s="25"/>
      <c r="G163" s="25"/>
      <c r="H163" s="25"/>
      <c r="I163" s="25"/>
      <c r="J163" s="1"/>
      <c r="K163" s="1"/>
      <c r="L163" s="1"/>
      <c r="M163" s="1"/>
      <c r="N163" s="1"/>
      <c r="O163" s="1"/>
      <c r="P163" s="1"/>
      <c r="Q163" s="1"/>
      <c r="R163" s="1"/>
      <c r="S163" s="1"/>
      <c r="T163" s="1"/>
      <c r="U163" s="1"/>
      <c r="V163" s="1"/>
      <c r="W163" s="1"/>
      <c r="X163" s="1"/>
      <c r="Y163" s="1"/>
      <c r="Z163" s="1"/>
    </row>
    <row r="164" spans="1:26" ht="15.75" customHeight="1">
      <c r="A164" s="1"/>
      <c r="B164" s="25"/>
      <c r="C164" s="25" t="s">
        <v>118</v>
      </c>
      <c r="D164" s="25" t="s">
        <v>100</v>
      </c>
      <c r="E164" s="25" t="s">
        <v>119</v>
      </c>
      <c r="F164" s="25"/>
      <c r="G164" s="25"/>
      <c r="H164" s="25"/>
      <c r="I164" s="25"/>
      <c r="J164" s="1"/>
      <c r="K164" s="1"/>
      <c r="L164" s="1"/>
      <c r="M164" s="1"/>
      <c r="N164" s="1"/>
      <c r="O164" s="1"/>
      <c r="P164" s="1"/>
      <c r="Q164" s="1"/>
      <c r="R164" s="1"/>
      <c r="S164" s="1"/>
      <c r="T164" s="1"/>
      <c r="U164" s="1"/>
      <c r="V164" s="1"/>
      <c r="W164" s="1"/>
      <c r="X164" s="1"/>
      <c r="Y164" s="1"/>
      <c r="Z164" s="1"/>
    </row>
    <row r="165" spans="1:26" ht="15.75" customHeight="1">
      <c r="A165" s="1"/>
      <c r="B165" s="25"/>
      <c r="C165" s="25" t="s">
        <v>120</v>
      </c>
      <c r="D165" s="25" t="s">
        <v>107</v>
      </c>
      <c r="E165" s="25" t="s">
        <v>119</v>
      </c>
      <c r="F165" s="25"/>
      <c r="G165" s="25"/>
      <c r="H165" s="25"/>
      <c r="I165" s="25"/>
      <c r="J165" s="1"/>
      <c r="K165" s="1"/>
      <c r="L165" s="1"/>
      <c r="M165" s="1"/>
      <c r="N165" s="1"/>
      <c r="O165" s="1"/>
      <c r="P165" s="1"/>
      <c r="Q165" s="1"/>
      <c r="R165" s="1"/>
      <c r="S165" s="1"/>
      <c r="T165" s="1"/>
      <c r="U165" s="1"/>
      <c r="V165" s="1"/>
      <c r="W165" s="1"/>
      <c r="X165" s="1"/>
      <c r="Y165" s="1"/>
      <c r="Z165" s="1"/>
    </row>
    <row r="166" spans="1:26" ht="15.75" customHeight="1">
      <c r="A166" s="1"/>
      <c r="B166" s="25"/>
      <c r="C166" s="25"/>
      <c r="D166" s="25"/>
      <c r="E166" s="25"/>
      <c r="F166" s="25"/>
      <c r="G166" s="25"/>
      <c r="H166" s="25"/>
      <c r="I166" s="25"/>
      <c r="J166" s="1"/>
      <c r="K166" s="1"/>
      <c r="L166" s="1"/>
      <c r="M166" s="1"/>
      <c r="N166" s="1"/>
      <c r="O166" s="1"/>
      <c r="P166" s="1"/>
      <c r="Q166" s="1"/>
      <c r="R166" s="1"/>
      <c r="S166" s="1"/>
      <c r="T166" s="1"/>
      <c r="U166" s="1"/>
      <c r="V166" s="1"/>
      <c r="W166" s="1"/>
      <c r="X166" s="1"/>
      <c r="Y166" s="1"/>
      <c r="Z166" s="1"/>
    </row>
    <row r="167" spans="1:26" ht="15.75" customHeight="1">
      <c r="A167" s="1"/>
      <c r="B167" s="25"/>
      <c r="C167" s="25" t="s">
        <v>124</v>
      </c>
      <c r="D167" s="25"/>
      <c r="E167" s="25"/>
      <c r="F167" s="25"/>
      <c r="G167" s="25"/>
      <c r="H167" s="25"/>
      <c r="I167" s="25"/>
      <c r="J167" s="1"/>
      <c r="K167" s="1"/>
      <c r="L167" s="1"/>
      <c r="M167" s="1"/>
      <c r="N167" s="1"/>
      <c r="O167" s="1"/>
      <c r="P167" s="1"/>
      <c r="Q167" s="1"/>
      <c r="R167" s="1"/>
      <c r="S167" s="1"/>
      <c r="T167" s="1"/>
      <c r="U167" s="1"/>
      <c r="V167" s="1"/>
      <c r="W167" s="1"/>
      <c r="X167" s="1"/>
      <c r="Y167" s="1"/>
      <c r="Z167" s="1"/>
    </row>
    <row r="168" spans="1:26" ht="15.75" customHeight="1">
      <c r="A168" s="1"/>
      <c r="B168" s="25"/>
      <c r="C168" s="25"/>
      <c r="D168" s="25"/>
      <c r="E168" s="25"/>
      <c r="F168" s="25"/>
      <c r="G168" s="25"/>
      <c r="H168" s="25"/>
      <c r="I168" s="25"/>
      <c r="J168" s="1"/>
      <c r="K168" s="1"/>
      <c r="L168" s="1"/>
      <c r="M168" s="1"/>
      <c r="N168" s="1"/>
      <c r="O168" s="1"/>
      <c r="P168" s="1"/>
      <c r="Q168" s="1"/>
      <c r="R168" s="1"/>
      <c r="S168" s="1"/>
      <c r="T168" s="1"/>
      <c r="U168" s="1"/>
      <c r="V168" s="1"/>
      <c r="W168" s="1"/>
      <c r="X168" s="1"/>
      <c r="Y168" s="1"/>
      <c r="Z168" s="1"/>
    </row>
    <row r="169" spans="1:26" ht="15.75" customHeight="1">
      <c r="A169" s="1"/>
      <c r="B169" s="25"/>
      <c r="C169" s="25"/>
      <c r="D169" s="25"/>
      <c r="E169" s="25"/>
      <c r="F169" s="25"/>
      <c r="G169" s="25"/>
      <c r="H169" s="25"/>
      <c r="I169" s="25"/>
      <c r="J169" s="1"/>
      <c r="K169" s="1"/>
      <c r="L169" s="1"/>
      <c r="M169" s="1"/>
      <c r="N169" s="1"/>
      <c r="O169" s="1"/>
      <c r="P169" s="1"/>
      <c r="Q169" s="1"/>
      <c r="R169" s="1"/>
      <c r="S169" s="1"/>
      <c r="T169" s="1"/>
      <c r="U169" s="1"/>
      <c r="V169" s="1"/>
      <c r="W169" s="1"/>
      <c r="X169" s="1"/>
      <c r="Y169" s="1"/>
      <c r="Z169" s="1"/>
    </row>
    <row r="170" spans="1:26" ht="15.75" customHeight="1">
      <c r="A170" s="1"/>
      <c r="B170" s="25"/>
      <c r="C170" s="25"/>
      <c r="D170" s="25"/>
      <c r="E170" s="25"/>
      <c r="F170" s="25"/>
      <c r="G170" s="25"/>
      <c r="H170" s="25"/>
      <c r="I170" s="25"/>
      <c r="J170" s="1"/>
      <c r="K170" s="1"/>
      <c r="L170" s="1"/>
      <c r="M170" s="1"/>
      <c r="N170" s="1"/>
      <c r="O170" s="1"/>
      <c r="P170" s="1"/>
      <c r="Q170" s="1"/>
      <c r="R170" s="1"/>
      <c r="S170" s="1"/>
      <c r="T170" s="1"/>
      <c r="U170" s="1"/>
      <c r="V170" s="1"/>
      <c r="W170" s="1"/>
      <c r="X170" s="1"/>
      <c r="Y170" s="1"/>
      <c r="Z170" s="1"/>
    </row>
    <row r="171" spans="1:26" ht="15.75" customHeight="1">
      <c r="A171" s="1"/>
      <c r="B171" s="25"/>
      <c r="C171" s="25"/>
      <c r="D171" s="25"/>
      <c r="E171" s="25"/>
      <c r="F171" s="25"/>
      <c r="G171" s="25"/>
      <c r="H171" s="25"/>
      <c r="I171" s="25"/>
      <c r="J171" s="1"/>
      <c r="K171" s="1"/>
      <c r="L171" s="1"/>
      <c r="M171" s="1"/>
      <c r="N171" s="1"/>
      <c r="O171" s="1"/>
      <c r="P171" s="1"/>
      <c r="Q171" s="1"/>
      <c r="R171" s="1"/>
      <c r="S171" s="1"/>
      <c r="T171" s="1"/>
      <c r="U171" s="1"/>
      <c r="V171" s="1"/>
      <c r="W171" s="1"/>
      <c r="X171" s="1"/>
      <c r="Y171" s="1"/>
      <c r="Z171" s="1"/>
    </row>
    <row r="172" spans="1:26" ht="15.75" customHeight="1">
      <c r="A172" s="1"/>
      <c r="B172" s="25"/>
      <c r="C172" s="25"/>
      <c r="D172" s="25"/>
      <c r="E172" s="25"/>
      <c r="F172" s="25"/>
      <c r="G172" s="25"/>
      <c r="H172" s="25"/>
      <c r="I172" s="25"/>
      <c r="J172" s="1"/>
      <c r="K172" s="1"/>
      <c r="L172" s="1"/>
      <c r="M172" s="1"/>
      <c r="N172" s="1"/>
      <c r="O172" s="1"/>
      <c r="P172" s="1"/>
      <c r="Q172" s="1"/>
      <c r="R172" s="1"/>
      <c r="S172" s="1"/>
      <c r="T172" s="1"/>
      <c r="U172" s="1"/>
      <c r="V172" s="1"/>
      <c r="W172" s="1"/>
      <c r="X172" s="1"/>
      <c r="Y172" s="1"/>
      <c r="Z172" s="1"/>
    </row>
    <row r="173" spans="1:26" ht="15.75" customHeight="1">
      <c r="A173" s="1"/>
      <c r="B173" s="25"/>
      <c r="C173" s="25"/>
      <c r="D173" s="25"/>
      <c r="E173" s="25"/>
      <c r="F173" s="25"/>
      <c r="G173" s="25"/>
      <c r="H173" s="25"/>
      <c r="I173" s="25"/>
      <c r="J173" s="1"/>
      <c r="K173" s="1"/>
      <c r="L173" s="1"/>
      <c r="M173" s="1"/>
      <c r="N173" s="1"/>
      <c r="O173" s="1"/>
      <c r="P173" s="1"/>
      <c r="Q173" s="1"/>
      <c r="R173" s="1"/>
      <c r="S173" s="1"/>
      <c r="T173" s="1"/>
      <c r="U173" s="1"/>
      <c r="V173" s="1"/>
      <c r="W173" s="1"/>
      <c r="X173" s="1"/>
      <c r="Y173" s="1"/>
      <c r="Z173" s="1"/>
    </row>
    <row r="174" spans="1:26" ht="15.75" customHeight="1">
      <c r="A174" s="1"/>
      <c r="B174" s="25"/>
      <c r="C174" s="25"/>
      <c r="D174" s="25"/>
      <c r="E174" s="25"/>
      <c r="F174" s="25"/>
      <c r="G174" s="25"/>
      <c r="H174" s="25"/>
      <c r="I174" s="25"/>
      <c r="J174" s="1"/>
      <c r="K174" s="1"/>
      <c r="L174" s="1"/>
      <c r="M174" s="1"/>
      <c r="N174" s="1"/>
      <c r="O174" s="1"/>
      <c r="P174" s="1"/>
      <c r="Q174" s="1"/>
      <c r="R174" s="1"/>
      <c r="S174" s="1"/>
      <c r="T174" s="1"/>
      <c r="U174" s="1"/>
      <c r="V174" s="1"/>
      <c r="W174" s="1"/>
      <c r="X174" s="1"/>
      <c r="Y174" s="1"/>
      <c r="Z174" s="1"/>
    </row>
    <row r="175" spans="1:26" ht="15.75" customHeight="1">
      <c r="A175" s="1"/>
      <c r="B175" s="25"/>
      <c r="C175" s="25"/>
      <c r="D175" s="25"/>
      <c r="E175" s="25"/>
      <c r="F175" s="25"/>
      <c r="G175" s="25"/>
      <c r="H175" s="25"/>
      <c r="I175" s="25"/>
      <c r="J175" s="1"/>
      <c r="K175" s="1"/>
      <c r="L175" s="1"/>
      <c r="M175" s="1"/>
      <c r="N175" s="1"/>
      <c r="O175" s="1"/>
      <c r="P175" s="1"/>
      <c r="Q175" s="1"/>
      <c r="R175" s="1"/>
      <c r="S175" s="1"/>
      <c r="T175" s="1"/>
      <c r="U175" s="1"/>
      <c r="V175" s="1"/>
      <c r="W175" s="1"/>
      <c r="X175" s="1"/>
      <c r="Y175" s="1"/>
      <c r="Z175" s="1"/>
    </row>
    <row r="176" spans="1:26" ht="15.75" customHeight="1">
      <c r="A176" s="1"/>
      <c r="B176" s="25"/>
      <c r="C176" s="25"/>
      <c r="D176" s="25"/>
      <c r="E176" s="25"/>
      <c r="F176" s="25"/>
      <c r="G176" s="25"/>
      <c r="H176" s="25"/>
      <c r="I176" s="25"/>
      <c r="J176" s="1"/>
      <c r="K176" s="1"/>
      <c r="L176" s="1"/>
      <c r="M176" s="1"/>
      <c r="N176" s="1"/>
      <c r="O176" s="1"/>
      <c r="P176" s="1"/>
      <c r="Q176" s="1"/>
      <c r="R176" s="1"/>
      <c r="S176" s="1"/>
      <c r="T176" s="1"/>
      <c r="U176" s="1"/>
      <c r="V176" s="1"/>
      <c r="W176" s="1"/>
      <c r="X176" s="1"/>
      <c r="Y176" s="1"/>
      <c r="Z176" s="1"/>
    </row>
    <row r="177" spans="1:26" ht="15.75" customHeight="1">
      <c r="A177" s="1"/>
      <c r="B177" s="25"/>
      <c r="C177" s="25"/>
      <c r="D177" s="25"/>
      <c r="E177" s="25"/>
      <c r="F177" s="25"/>
      <c r="G177" s="25"/>
      <c r="H177" s="25"/>
      <c r="I177" s="25"/>
      <c r="J177" s="1"/>
      <c r="K177" s="1"/>
      <c r="L177" s="1"/>
      <c r="M177" s="1"/>
      <c r="N177" s="1"/>
      <c r="O177" s="1"/>
      <c r="P177" s="1"/>
      <c r="Q177" s="1"/>
      <c r="R177" s="1"/>
      <c r="S177" s="1"/>
      <c r="T177" s="1"/>
      <c r="U177" s="1"/>
      <c r="V177" s="1"/>
      <c r="W177" s="1"/>
      <c r="X177" s="1"/>
      <c r="Y177" s="1"/>
      <c r="Z177" s="1"/>
    </row>
    <row r="178" spans="1:26" ht="15.75" customHeight="1">
      <c r="A178" s="1"/>
      <c r="B178" s="25"/>
      <c r="C178" s="25" t="s">
        <v>125</v>
      </c>
      <c r="D178" s="25"/>
      <c r="E178" s="25"/>
      <c r="F178" s="25"/>
      <c r="G178" s="25"/>
      <c r="H178" s="25"/>
      <c r="I178" s="25"/>
      <c r="J178" s="1"/>
      <c r="K178" s="1"/>
      <c r="L178" s="1"/>
      <c r="M178" s="1"/>
      <c r="N178" s="1"/>
      <c r="O178" s="1"/>
      <c r="P178" s="1"/>
      <c r="Q178" s="1"/>
      <c r="R178" s="1"/>
      <c r="S178" s="1"/>
      <c r="T178" s="1"/>
      <c r="U178" s="1"/>
      <c r="V178" s="1"/>
      <c r="W178" s="1"/>
      <c r="X178" s="1"/>
      <c r="Y178" s="1"/>
      <c r="Z178" s="1"/>
    </row>
    <row r="179" spans="1:26" ht="15.75" customHeight="1">
      <c r="A179" s="1"/>
      <c r="B179" s="25"/>
      <c r="C179" s="25"/>
      <c r="D179" s="25"/>
      <c r="E179" s="25"/>
      <c r="F179" s="25"/>
      <c r="G179" s="25"/>
      <c r="H179" s="25"/>
      <c r="I179" s="25"/>
      <c r="J179" s="1"/>
      <c r="K179" s="1"/>
      <c r="L179" s="1"/>
      <c r="M179" s="1"/>
      <c r="N179" s="1"/>
      <c r="O179" s="1"/>
      <c r="P179" s="1"/>
      <c r="Q179" s="1"/>
      <c r="R179" s="1"/>
      <c r="S179" s="1"/>
      <c r="T179" s="1"/>
      <c r="U179" s="1"/>
      <c r="V179" s="1"/>
      <c r="W179" s="1"/>
      <c r="X179" s="1"/>
      <c r="Y179" s="1"/>
      <c r="Z179" s="1"/>
    </row>
    <row r="180" spans="1:26" ht="15.75" customHeight="1">
      <c r="A180" s="1"/>
      <c r="B180" s="25"/>
      <c r="C180" s="295" t="s">
        <v>126</v>
      </c>
      <c r="D180" s="25"/>
      <c r="E180" s="25" t="s">
        <v>127</v>
      </c>
      <c r="F180" s="295" t="s">
        <v>128</v>
      </c>
      <c r="G180" s="25"/>
      <c r="H180" s="25"/>
      <c r="I180" s="25"/>
      <c r="J180" s="1"/>
      <c r="K180" s="1"/>
      <c r="L180" s="302" t="s">
        <v>127</v>
      </c>
      <c r="M180" s="295" t="s">
        <v>129</v>
      </c>
      <c r="N180" s="1"/>
      <c r="O180" s="1"/>
      <c r="P180" s="1"/>
      <c r="Q180" s="30" t="s">
        <v>127</v>
      </c>
      <c r="R180" s="295" t="s">
        <v>130</v>
      </c>
      <c r="S180" s="1"/>
      <c r="T180" s="1"/>
      <c r="U180" s="1"/>
      <c r="V180" s="1"/>
      <c r="W180" s="1"/>
      <c r="X180" s="1"/>
      <c r="Y180" s="1"/>
      <c r="Z180" s="1"/>
    </row>
    <row r="181" spans="1:26" ht="15.75" customHeight="1">
      <c r="A181" s="1"/>
      <c r="B181" s="25"/>
      <c r="C181" s="25" t="s">
        <v>131</v>
      </c>
      <c r="D181" s="25"/>
      <c r="E181" s="25"/>
      <c r="F181" s="25" t="s">
        <v>131</v>
      </c>
      <c r="G181" s="25"/>
      <c r="H181" s="25"/>
      <c r="I181" s="25"/>
      <c r="J181" s="1"/>
      <c r="K181" s="1"/>
      <c r="L181" s="1"/>
      <c r="M181" s="25" t="s">
        <v>132</v>
      </c>
      <c r="N181" s="1"/>
      <c r="O181" s="1"/>
      <c r="P181" s="1"/>
      <c r="Q181" s="1"/>
      <c r="R181" s="1"/>
      <c r="S181" s="1"/>
      <c r="T181" s="1"/>
      <c r="U181" s="1"/>
      <c r="V181" s="1"/>
      <c r="W181" s="1"/>
      <c r="X181" s="1"/>
      <c r="Y181" s="1"/>
      <c r="Z181" s="1"/>
    </row>
    <row r="182" spans="1:26" ht="15.75" customHeight="1">
      <c r="A182" s="1"/>
      <c r="B182" s="25"/>
      <c r="C182" s="296" t="s">
        <v>133</v>
      </c>
      <c r="D182" s="299" t="s">
        <v>134</v>
      </c>
      <c r="E182" s="25"/>
      <c r="F182" s="25" t="s">
        <v>135</v>
      </c>
      <c r="G182" s="25"/>
      <c r="H182" s="25"/>
      <c r="I182" s="25"/>
      <c r="J182" s="1"/>
      <c r="K182" s="1"/>
      <c r="L182" s="1"/>
      <c r="M182" s="25" t="s">
        <v>136</v>
      </c>
      <c r="N182" s="1"/>
      <c r="O182" s="1"/>
      <c r="P182" s="1"/>
      <c r="Q182" s="1"/>
      <c r="R182" s="1"/>
      <c r="S182" s="1"/>
      <c r="T182" s="1"/>
      <c r="U182" s="1"/>
      <c r="V182" s="1"/>
      <c r="W182" s="1"/>
      <c r="X182" s="1"/>
      <c r="Y182" s="1"/>
      <c r="Z182" s="1"/>
    </row>
    <row r="183" spans="1:26" ht="15.75" customHeight="1">
      <c r="A183" s="1"/>
      <c r="B183" s="25"/>
      <c r="C183" s="297" t="s">
        <v>137</v>
      </c>
      <c r="D183" s="300" t="s">
        <v>138</v>
      </c>
      <c r="E183" s="25"/>
      <c r="F183" s="25" t="s">
        <v>139</v>
      </c>
      <c r="G183" s="25"/>
      <c r="H183" s="25"/>
      <c r="I183" s="25"/>
      <c r="J183" s="1"/>
      <c r="K183" s="1"/>
      <c r="L183" s="1"/>
      <c r="M183" s="25" t="s">
        <v>140</v>
      </c>
      <c r="N183" s="1"/>
      <c r="O183" s="1"/>
      <c r="P183" s="1"/>
      <c r="Q183" s="1"/>
      <c r="R183" s="1"/>
      <c r="S183" s="1"/>
      <c r="T183" s="1"/>
      <c r="U183" s="1"/>
      <c r="V183" s="1"/>
      <c r="W183" s="1"/>
      <c r="X183" s="1"/>
      <c r="Y183" s="1"/>
      <c r="Z183" s="1"/>
    </row>
    <row r="184" spans="1:26" ht="15.75" customHeight="1">
      <c r="A184" s="1"/>
      <c r="B184" s="25"/>
      <c r="C184" s="297" t="s">
        <v>141</v>
      </c>
      <c r="D184" s="300" t="s">
        <v>142</v>
      </c>
      <c r="E184" s="25"/>
      <c r="F184" s="25" t="s">
        <v>143</v>
      </c>
      <c r="G184" s="25"/>
      <c r="H184" s="25"/>
      <c r="I184" s="25"/>
      <c r="J184" s="1"/>
      <c r="K184" s="1"/>
      <c r="L184" s="1"/>
      <c r="M184" s="25" t="s">
        <v>144</v>
      </c>
      <c r="N184" s="1"/>
      <c r="O184" s="1"/>
      <c r="P184" s="1"/>
      <c r="Q184" s="1"/>
      <c r="R184" s="1"/>
      <c r="S184" s="1"/>
      <c r="T184" s="1"/>
      <c r="U184" s="1"/>
      <c r="V184" s="1"/>
      <c r="W184" s="1"/>
      <c r="X184" s="1"/>
      <c r="Y184" s="1"/>
      <c r="Z184" s="1"/>
    </row>
    <row r="185" spans="1:26" ht="15.75" customHeight="1">
      <c r="A185" s="1"/>
      <c r="B185" s="25"/>
      <c r="C185" s="297" t="s">
        <v>145</v>
      </c>
      <c r="D185" s="300" t="s">
        <v>146</v>
      </c>
      <c r="E185" s="25"/>
      <c r="F185" s="25" t="s">
        <v>147</v>
      </c>
      <c r="G185" s="25"/>
      <c r="H185" s="25"/>
      <c r="I185" s="25"/>
      <c r="J185" s="1"/>
      <c r="K185" s="1"/>
      <c r="L185" s="1"/>
      <c r="M185" s="1"/>
      <c r="N185" s="1"/>
      <c r="O185" s="1"/>
      <c r="P185" s="1"/>
      <c r="Q185" s="1"/>
      <c r="R185" s="1"/>
      <c r="S185" s="1"/>
      <c r="T185" s="1"/>
      <c r="U185" s="1"/>
      <c r="V185" s="1"/>
      <c r="W185" s="1"/>
      <c r="X185" s="1"/>
      <c r="Y185" s="1"/>
      <c r="Z185" s="1"/>
    </row>
    <row r="186" spans="1:26" ht="15.75" customHeight="1">
      <c r="A186" s="1"/>
      <c r="B186" s="25"/>
      <c r="C186" s="297" t="s">
        <v>148</v>
      </c>
      <c r="D186" s="300" t="s">
        <v>149</v>
      </c>
      <c r="E186" s="25"/>
      <c r="F186" s="25"/>
      <c r="G186" s="25"/>
      <c r="H186" s="25"/>
      <c r="I186" s="25"/>
      <c r="J186" s="1"/>
      <c r="K186" s="1"/>
      <c r="L186" s="1"/>
      <c r="M186" s="294" t="s">
        <v>150</v>
      </c>
      <c r="N186" s="294"/>
      <c r="O186" s="1"/>
      <c r="P186" s="1"/>
      <c r="Q186" s="1"/>
      <c r="R186" s="1"/>
      <c r="S186" s="1"/>
      <c r="T186" s="1"/>
      <c r="U186" s="1"/>
      <c r="V186" s="1"/>
      <c r="W186" s="1"/>
      <c r="X186" s="1"/>
      <c r="Y186" s="1"/>
      <c r="Z186" s="1"/>
    </row>
    <row r="187" spans="1:26" ht="15.75" customHeight="1" thickBot="1">
      <c r="A187" s="1"/>
      <c r="B187" s="25"/>
      <c r="C187" s="298" t="s">
        <v>151</v>
      </c>
      <c r="D187" s="301" t="s">
        <v>152</v>
      </c>
      <c r="E187" s="25"/>
      <c r="F187" s="25"/>
      <c r="G187" s="25"/>
      <c r="H187" s="25"/>
      <c r="I187" s="25"/>
      <c r="J187" s="1"/>
      <c r="K187" s="1"/>
      <c r="L187" s="1"/>
      <c r="M187" s="1" t="s">
        <v>153</v>
      </c>
      <c r="N187" s="1"/>
      <c r="O187" s="1"/>
      <c r="P187" s="1"/>
      <c r="Q187" s="1"/>
      <c r="R187" s="1"/>
      <c r="S187" s="1"/>
      <c r="T187" s="1"/>
      <c r="U187" s="1"/>
      <c r="V187" s="1"/>
      <c r="W187" s="1"/>
      <c r="X187" s="1"/>
      <c r="Y187" s="1"/>
      <c r="Z187" s="1"/>
    </row>
    <row r="188" spans="1:26" ht="15.75" customHeight="1">
      <c r="A188" s="1"/>
      <c r="B188" s="25"/>
      <c r="C188" s="25"/>
      <c r="D188" s="25"/>
      <c r="E188" s="25"/>
      <c r="F188" s="25"/>
      <c r="G188" s="25"/>
      <c r="H188" s="25"/>
      <c r="I188" s="25"/>
      <c r="J188" s="1"/>
      <c r="K188" s="1"/>
      <c r="L188" s="1"/>
      <c r="M188" s="1" t="s">
        <v>154</v>
      </c>
      <c r="N188" s="1"/>
      <c r="O188" s="1"/>
      <c r="P188" s="1"/>
      <c r="Q188" s="1"/>
      <c r="R188" s="1"/>
      <c r="S188" s="1"/>
      <c r="T188" s="1"/>
      <c r="U188" s="1"/>
      <c r="V188" s="1"/>
      <c r="W188" s="1"/>
      <c r="X188" s="1"/>
      <c r="Y188" s="1"/>
      <c r="Z188" s="1"/>
    </row>
    <row r="189" spans="1:26" ht="15.75" customHeight="1">
      <c r="A189" s="1"/>
      <c r="B189" s="25"/>
      <c r="C189" s="25" t="s">
        <v>135</v>
      </c>
      <c r="D189" s="25"/>
      <c r="E189" s="25"/>
      <c r="F189" s="25"/>
      <c r="G189" s="25"/>
      <c r="H189" s="25"/>
      <c r="I189" s="25"/>
      <c r="J189" s="1"/>
      <c r="K189" s="1"/>
      <c r="L189" s="1"/>
      <c r="M189" s="1" t="s">
        <v>155</v>
      </c>
      <c r="N189" s="1"/>
      <c r="O189" s="1"/>
      <c r="P189" s="1"/>
      <c r="Q189" s="1"/>
      <c r="R189" s="1"/>
      <c r="S189" s="1"/>
      <c r="T189" s="1"/>
      <c r="U189" s="1"/>
      <c r="V189" s="1"/>
      <c r="W189" s="1"/>
      <c r="X189" s="1"/>
      <c r="Y189" s="1"/>
      <c r="Z189" s="1"/>
    </row>
    <row r="190" spans="1:26" ht="15.75" customHeight="1">
      <c r="A190" s="1"/>
      <c r="B190" s="25"/>
      <c r="C190" s="296" t="s">
        <v>133</v>
      </c>
      <c r="D190" s="299" t="s">
        <v>134</v>
      </c>
      <c r="E190" s="25"/>
      <c r="F190" s="25"/>
      <c r="G190" s="25"/>
      <c r="H190" s="25"/>
      <c r="I190" s="25"/>
      <c r="J190" s="1"/>
      <c r="K190" s="1"/>
      <c r="L190" s="1"/>
      <c r="M190" s="138"/>
      <c r="N190" s="1"/>
      <c r="O190" s="1"/>
      <c r="P190" s="1"/>
      <c r="Q190" s="1"/>
      <c r="R190" s="1"/>
      <c r="S190" s="1"/>
      <c r="T190" s="1"/>
      <c r="U190" s="1"/>
      <c r="V190" s="1"/>
      <c r="W190" s="1"/>
      <c r="X190" s="1"/>
      <c r="Y190" s="1"/>
      <c r="Z190" s="1"/>
    </row>
    <row r="191" spans="1:26" ht="15.75" customHeight="1">
      <c r="A191" s="1"/>
      <c r="B191" s="25"/>
      <c r="C191" s="297" t="s">
        <v>156</v>
      </c>
      <c r="D191" s="300" t="s">
        <v>157</v>
      </c>
      <c r="E191" s="25"/>
      <c r="F191" s="25"/>
      <c r="G191" s="25"/>
      <c r="H191" s="25"/>
      <c r="I191" s="25"/>
      <c r="J191" s="1"/>
      <c r="K191" s="1"/>
      <c r="L191" s="1"/>
      <c r="M191" s="138"/>
      <c r="N191" s="1"/>
      <c r="O191" s="1"/>
      <c r="P191" s="1"/>
      <c r="Q191" s="1"/>
      <c r="R191" s="1"/>
      <c r="S191" s="1"/>
      <c r="T191" s="1"/>
      <c r="U191" s="1"/>
      <c r="V191" s="1"/>
      <c r="W191" s="1"/>
      <c r="X191" s="1"/>
      <c r="Y191" s="1"/>
      <c r="Z191" s="1"/>
    </row>
    <row r="192" spans="1:26" ht="15.75" customHeight="1">
      <c r="A192" s="1"/>
      <c r="B192" s="25"/>
      <c r="C192" s="297" t="s">
        <v>158</v>
      </c>
      <c r="D192" s="300" t="s">
        <v>159</v>
      </c>
      <c r="E192" s="25"/>
      <c r="F192" s="25"/>
      <c r="G192" s="25"/>
      <c r="H192" s="25"/>
      <c r="I192" s="25"/>
      <c r="J192" s="1"/>
      <c r="K192" s="1"/>
      <c r="L192" s="1"/>
      <c r="M192" s="1"/>
      <c r="N192" s="1"/>
      <c r="O192" s="1"/>
      <c r="P192" s="1"/>
      <c r="Q192" s="1"/>
      <c r="R192" s="1"/>
      <c r="S192" s="1"/>
      <c r="T192" s="1"/>
      <c r="U192" s="1"/>
      <c r="V192" s="1"/>
      <c r="W192" s="1"/>
      <c r="X192" s="1"/>
      <c r="Y192" s="1"/>
      <c r="Z192" s="1"/>
    </row>
    <row r="193" spans="1:26" ht="15.75" customHeight="1">
      <c r="A193" s="1"/>
      <c r="B193" s="25"/>
      <c r="C193" s="297" t="s">
        <v>160</v>
      </c>
      <c r="D193" s="300" t="s">
        <v>161</v>
      </c>
      <c r="E193" s="25"/>
      <c r="F193" s="25"/>
      <c r="G193" s="25"/>
      <c r="H193" s="25"/>
      <c r="I193" s="25"/>
      <c r="J193" s="1"/>
      <c r="K193" s="1"/>
      <c r="L193" s="1"/>
      <c r="M193" s="1"/>
      <c r="N193" s="1"/>
      <c r="O193" s="1"/>
      <c r="P193" s="1"/>
      <c r="Q193" s="1"/>
      <c r="R193" s="1"/>
      <c r="S193" s="1"/>
      <c r="T193" s="1"/>
      <c r="U193" s="1"/>
      <c r="V193" s="1"/>
      <c r="W193" s="1"/>
      <c r="X193" s="1"/>
      <c r="Y193" s="1"/>
      <c r="Z193" s="1"/>
    </row>
    <row r="194" spans="1:26" ht="15.75" customHeight="1">
      <c r="A194" s="1"/>
      <c r="B194" s="25"/>
      <c r="C194" s="297" t="s">
        <v>162</v>
      </c>
      <c r="D194" s="300" t="s">
        <v>163</v>
      </c>
      <c r="E194" s="25"/>
      <c r="F194" s="25"/>
      <c r="G194" s="25"/>
      <c r="H194" s="25"/>
      <c r="I194" s="25"/>
      <c r="J194" s="1"/>
      <c r="K194" s="1"/>
      <c r="L194" s="1"/>
      <c r="M194" s="1"/>
      <c r="N194" s="1"/>
      <c r="O194" s="1"/>
      <c r="P194" s="1"/>
      <c r="Q194" s="1"/>
      <c r="R194" s="1"/>
      <c r="S194" s="1"/>
      <c r="T194" s="1"/>
      <c r="U194" s="1"/>
      <c r="V194" s="1"/>
      <c r="W194" s="1"/>
      <c r="X194" s="1"/>
      <c r="Y194" s="1"/>
      <c r="Z194" s="1"/>
    </row>
    <row r="195" spans="1:26" ht="15.75" customHeight="1">
      <c r="A195" s="1"/>
      <c r="B195" s="25"/>
      <c r="C195" s="297" t="s">
        <v>164</v>
      </c>
      <c r="D195" s="300" t="s">
        <v>165</v>
      </c>
      <c r="E195" s="25"/>
      <c r="F195" s="25"/>
      <c r="G195" s="25"/>
      <c r="H195" s="25"/>
      <c r="I195" s="25"/>
      <c r="J195" s="1"/>
      <c r="K195" s="1"/>
      <c r="L195" s="1"/>
      <c r="M195" s="1"/>
      <c r="N195" s="1"/>
      <c r="O195" s="1"/>
      <c r="P195" s="1"/>
      <c r="Q195" s="1"/>
      <c r="R195" s="1"/>
      <c r="S195" s="1"/>
      <c r="T195" s="1"/>
      <c r="U195" s="1"/>
      <c r="V195" s="1"/>
      <c r="W195" s="1"/>
      <c r="X195" s="1"/>
      <c r="Y195" s="1"/>
      <c r="Z195" s="1"/>
    </row>
    <row r="196" spans="1:26" ht="15.75" customHeight="1" thickBot="1">
      <c r="A196" s="1"/>
      <c r="B196" s="25"/>
      <c r="C196" s="298" t="s">
        <v>166</v>
      </c>
      <c r="D196" s="301" t="s">
        <v>167</v>
      </c>
      <c r="E196" s="25"/>
      <c r="F196" s="25"/>
      <c r="G196" s="25"/>
      <c r="H196" s="25"/>
      <c r="I196" s="25"/>
      <c r="J196" s="1"/>
      <c r="K196" s="1"/>
      <c r="L196" s="1"/>
      <c r="M196" s="1"/>
      <c r="N196" s="1"/>
      <c r="O196" s="1"/>
      <c r="P196" s="1"/>
      <c r="Q196" s="1"/>
      <c r="R196" s="1"/>
      <c r="S196" s="1"/>
      <c r="T196" s="1"/>
      <c r="U196" s="1"/>
      <c r="V196" s="1"/>
      <c r="W196" s="1"/>
      <c r="X196" s="1"/>
      <c r="Y196" s="1"/>
      <c r="Z196" s="1"/>
    </row>
    <row r="197" spans="1:26" ht="15.75" customHeight="1">
      <c r="A197" s="1"/>
      <c r="B197" s="25"/>
      <c r="C197" s="25"/>
      <c r="D197" s="25"/>
      <c r="E197" s="25"/>
      <c r="F197" s="25"/>
      <c r="G197" s="25"/>
      <c r="H197" s="25"/>
      <c r="I197" s="25"/>
      <c r="J197" s="1"/>
      <c r="K197" s="1"/>
      <c r="L197" s="1"/>
      <c r="M197" s="1"/>
      <c r="N197" s="1"/>
      <c r="O197" s="1"/>
      <c r="P197" s="1"/>
      <c r="Q197" s="1"/>
      <c r="R197" s="1"/>
      <c r="S197" s="1"/>
      <c r="T197" s="1"/>
      <c r="U197" s="1"/>
      <c r="V197" s="1"/>
      <c r="W197" s="1"/>
      <c r="X197" s="1"/>
      <c r="Y197" s="1"/>
      <c r="Z197" s="1"/>
    </row>
    <row r="198" spans="1:26" ht="15.75" customHeight="1">
      <c r="A198" s="1"/>
      <c r="B198" s="25"/>
      <c r="C198" s="25" t="s">
        <v>139</v>
      </c>
      <c r="D198" s="25"/>
      <c r="E198" s="25"/>
      <c r="F198" s="25"/>
      <c r="G198" s="25"/>
      <c r="H198" s="25"/>
      <c r="I198" s="25"/>
      <c r="J198" s="1"/>
      <c r="K198" s="1"/>
      <c r="L198" s="1"/>
      <c r="M198" s="1"/>
      <c r="N198" s="1"/>
      <c r="O198" s="1"/>
      <c r="P198" s="1"/>
      <c r="Q198" s="1"/>
      <c r="R198" s="1"/>
      <c r="S198" s="1"/>
      <c r="T198" s="1"/>
      <c r="U198" s="1"/>
      <c r="V198" s="1"/>
      <c r="W198" s="1"/>
      <c r="X198" s="1"/>
      <c r="Y198" s="1"/>
      <c r="Z198" s="1"/>
    </row>
    <row r="199" spans="1:26" ht="15.75" customHeight="1">
      <c r="A199" s="1"/>
      <c r="B199" s="25"/>
      <c r="C199" s="296" t="s">
        <v>133</v>
      </c>
      <c r="D199" s="299" t="s">
        <v>134</v>
      </c>
      <c r="E199" s="25"/>
      <c r="F199" s="25"/>
      <c r="G199" s="25"/>
      <c r="H199" s="25"/>
      <c r="I199" s="25"/>
      <c r="J199" s="1"/>
      <c r="K199" s="1"/>
      <c r="L199" s="1"/>
      <c r="M199" s="1"/>
      <c r="N199" s="1"/>
      <c r="O199" s="1"/>
      <c r="P199" s="1"/>
      <c r="Q199" s="1"/>
      <c r="R199" s="1"/>
      <c r="S199" s="1"/>
      <c r="T199" s="1"/>
      <c r="U199" s="1"/>
      <c r="V199" s="1"/>
      <c r="W199" s="1"/>
      <c r="X199" s="1"/>
      <c r="Y199" s="1"/>
      <c r="Z199" s="1"/>
    </row>
    <row r="200" spans="1:26" ht="15.75" customHeight="1">
      <c r="A200" s="1"/>
      <c r="B200" s="25"/>
      <c r="C200" s="297" t="s">
        <v>164</v>
      </c>
      <c r="D200" s="300" t="s">
        <v>165</v>
      </c>
      <c r="E200" s="25"/>
      <c r="F200" s="25"/>
      <c r="G200" s="25"/>
      <c r="H200" s="25"/>
      <c r="I200" s="25"/>
      <c r="J200" s="1"/>
      <c r="K200" s="1"/>
      <c r="L200" s="1"/>
      <c r="M200" s="1"/>
      <c r="N200" s="1"/>
      <c r="O200" s="1"/>
      <c r="P200" s="1"/>
      <c r="Q200" s="1"/>
      <c r="R200" s="1"/>
      <c r="S200" s="1"/>
      <c r="T200" s="1"/>
      <c r="U200" s="1"/>
      <c r="V200" s="1"/>
      <c r="W200" s="1"/>
      <c r="X200" s="1"/>
      <c r="Y200" s="1"/>
      <c r="Z200" s="1"/>
    </row>
    <row r="201" spans="1:26" ht="15.75" customHeight="1" thickBot="1">
      <c r="A201" s="1"/>
      <c r="B201" s="25"/>
      <c r="C201" s="298" t="s">
        <v>166</v>
      </c>
      <c r="D201" s="301" t="s">
        <v>167</v>
      </c>
      <c r="E201" s="25"/>
      <c r="F201" s="25"/>
      <c r="G201" s="25"/>
      <c r="H201" s="25"/>
      <c r="I201" s="25"/>
      <c r="J201" s="1"/>
      <c r="K201" s="1"/>
      <c r="L201" s="1"/>
      <c r="M201" s="1"/>
      <c r="N201" s="1"/>
      <c r="O201" s="1"/>
      <c r="P201" s="1"/>
      <c r="Q201" s="1"/>
      <c r="R201" s="1"/>
      <c r="S201" s="1"/>
      <c r="T201" s="1"/>
      <c r="U201" s="1"/>
      <c r="V201" s="1"/>
      <c r="W201" s="1"/>
      <c r="X201" s="1"/>
      <c r="Y201" s="1"/>
      <c r="Z201" s="1"/>
    </row>
    <row r="202" spans="1:26" ht="15.75" customHeight="1">
      <c r="A202" s="1"/>
      <c r="B202" s="25"/>
      <c r="C202" s="25"/>
      <c r="D202" s="25"/>
      <c r="E202" s="25"/>
      <c r="F202" s="25"/>
      <c r="G202" s="25"/>
      <c r="H202" s="25"/>
      <c r="I202" s="25"/>
      <c r="J202" s="1"/>
      <c r="K202" s="1"/>
      <c r="L202" s="1"/>
      <c r="M202" s="1"/>
      <c r="N202" s="1"/>
      <c r="O202" s="1"/>
      <c r="P202" s="1"/>
      <c r="Q202" s="1"/>
      <c r="R202" s="1"/>
      <c r="S202" s="1"/>
      <c r="T202" s="1"/>
      <c r="U202" s="1"/>
      <c r="V202" s="1"/>
      <c r="W202" s="1"/>
      <c r="X202" s="1"/>
      <c r="Y202" s="1"/>
      <c r="Z202" s="1"/>
    </row>
    <row r="203" spans="1:26" ht="15.75" customHeight="1">
      <c r="A203" s="1"/>
      <c r="B203" s="25"/>
      <c r="C203" s="25"/>
      <c r="D203" s="25"/>
      <c r="E203" s="25"/>
      <c r="F203" s="25"/>
      <c r="G203" s="25"/>
      <c r="H203" s="25"/>
      <c r="I203" s="25"/>
      <c r="J203" s="1"/>
      <c r="K203" s="1"/>
      <c r="L203" s="1"/>
      <c r="M203" s="1"/>
      <c r="N203" s="1"/>
      <c r="O203" s="1"/>
      <c r="P203" s="1"/>
      <c r="Q203" s="1"/>
      <c r="R203" s="1"/>
      <c r="S203" s="1"/>
      <c r="T203" s="1"/>
      <c r="U203" s="1"/>
      <c r="V203" s="1"/>
      <c r="W203" s="1"/>
      <c r="X203" s="1"/>
      <c r="Y203" s="1"/>
      <c r="Z203" s="1"/>
    </row>
    <row r="204" spans="1:26" ht="15.75" customHeight="1">
      <c r="A204" s="30" t="s">
        <v>411</v>
      </c>
      <c r="B204" s="25" t="s">
        <v>412</v>
      </c>
      <c r="C204" s="25"/>
      <c r="D204" s="25"/>
      <c r="E204" s="25"/>
      <c r="F204" s="25"/>
      <c r="G204" s="25"/>
      <c r="H204" s="25"/>
      <c r="I204" s="25"/>
      <c r="J204" s="1"/>
      <c r="K204" s="1"/>
      <c r="L204" s="1"/>
      <c r="M204" s="1"/>
      <c r="N204" s="1"/>
      <c r="O204" s="1"/>
      <c r="P204" s="1"/>
      <c r="Q204" s="1"/>
      <c r="R204" s="1"/>
      <c r="S204" s="1"/>
      <c r="T204" s="1"/>
      <c r="U204" s="1"/>
      <c r="V204" s="1"/>
      <c r="W204" s="1"/>
      <c r="X204" s="1"/>
      <c r="Y204" s="1"/>
      <c r="Z204" s="1"/>
    </row>
    <row r="205" spans="1:26" ht="15.75" customHeight="1">
      <c r="A205" s="30" t="s">
        <v>410</v>
      </c>
      <c r="B205" s="25" t="s">
        <v>413</v>
      </c>
      <c r="C205" s="25"/>
      <c r="D205" s="25"/>
      <c r="E205" s="25"/>
      <c r="F205" s="25"/>
      <c r="G205" s="25"/>
      <c r="H205" s="25"/>
      <c r="I205" s="25"/>
      <c r="J205" s="1"/>
      <c r="K205" s="1"/>
      <c r="L205" s="1"/>
      <c r="M205" s="1"/>
      <c r="N205" s="1"/>
      <c r="O205" s="1"/>
      <c r="P205" s="1"/>
      <c r="Q205" s="1"/>
      <c r="R205" s="1"/>
      <c r="S205" s="1"/>
      <c r="T205" s="1"/>
      <c r="U205" s="1"/>
      <c r="V205" s="1"/>
      <c r="W205" s="1"/>
      <c r="X205" s="1"/>
      <c r="Y205" s="1"/>
      <c r="Z205" s="1"/>
    </row>
    <row r="206" spans="1:26" ht="15.75" customHeight="1">
      <c r="A206" s="1"/>
      <c r="B206" s="25"/>
      <c r="C206" s="465" t="s">
        <v>102</v>
      </c>
      <c r="D206" s="465" t="s">
        <v>100</v>
      </c>
      <c r="E206" s="466" t="s">
        <v>103</v>
      </c>
      <c r="F206" s="465"/>
      <c r="G206" s="465"/>
      <c r="H206" s="465"/>
      <c r="I206" s="465"/>
      <c r="J206" s="467"/>
      <c r="K206" s="468" t="s">
        <v>127</v>
      </c>
      <c r="L206" s="469" t="s">
        <v>407</v>
      </c>
      <c r="M206" s="467"/>
      <c r="N206" s="467"/>
      <c r="O206" s="467"/>
      <c r="P206" s="467"/>
      <c r="Q206" s="1"/>
      <c r="R206" s="1"/>
      <c r="S206" s="1"/>
      <c r="T206" s="1"/>
      <c r="U206" s="1"/>
      <c r="V206" s="1"/>
      <c r="W206" s="1"/>
      <c r="X206" s="1"/>
      <c r="Y206" s="1"/>
      <c r="Z206" s="1"/>
    </row>
    <row r="207" spans="1:26" ht="15.75" customHeight="1">
      <c r="A207" s="1"/>
      <c r="B207" s="25"/>
      <c r="C207" s="25"/>
      <c r="D207" s="25"/>
      <c r="E207" s="25"/>
      <c r="F207" s="25"/>
      <c r="G207" s="25"/>
      <c r="H207" s="25"/>
      <c r="I207" s="25"/>
      <c r="J207" s="1"/>
      <c r="K207" s="1"/>
      <c r="L207" s="1"/>
      <c r="M207" s="1"/>
      <c r="N207" s="1"/>
      <c r="O207" s="1"/>
      <c r="P207" s="1"/>
      <c r="Q207" s="1"/>
      <c r="R207" s="1"/>
      <c r="S207" s="1"/>
      <c r="T207" s="1"/>
      <c r="U207" s="1"/>
      <c r="V207" s="1"/>
      <c r="W207" s="1"/>
      <c r="X207" s="1"/>
      <c r="Y207" s="1"/>
      <c r="Z207" s="1"/>
    </row>
    <row r="208" spans="1:26" ht="15.75" customHeight="1">
      <c r="A208" s="1"/>
      <c r="B208" s="25"/>
      <c r="C208" s="25"/>
      <c r="D208" s="25"/>
      <c r="E208" s="25"/>
      <c r="F208" s="25"/>
      <c r="G208" s="25"/>
      <c r="H208" s="25"/>
      <c r="I208" s="25"/>
      <c r="J208" s="1"/>
      <c r="K208" s="1"/>
      <c r="L208" s="1"/>
      <c r="M208" s="1"/>
      <c r="N208" s="1"/>
      <c r="O208" s="1"/>
      <c r="P208" s="1"/>
      <c r="Q208" s="1"/>
      <c r="R208" s="1"/>
      <c r="S208" s="1"/>
      <c r="T208" s="1"/>
      <c r="U208" s="1"/>
      <c r="V208" s="1"/>
      <c r="W208" s="1"/>
      <c r="X208" s="1"/>
      <c r="Y208" s="1"/>
      <c r="Z208" s="1"/>
    </row>
    <row r="209" spans="1:26" ht="15.75" customHeight="1">
      <c r="A209" s="1"/>
      <c r="B209" s="25"/>
      <c r="C209" s="25"/>
      <c r="D209" s="25"/>
      <c r="E209" s="25"/>
      <c r="F209" s="25"/>
      <c r="G209" s="25"/>
      <c r="H209" s="25"/>
      <c r="I209" s="25"/>
      <c r="J209" s="1"/>
      <c r="K209" s="1"/>
      <c r="L209" s="1"/>
      <c r="M209" s="1"/>
      <c r="N209" s="1"/>
      <c r="O209" s="1"/>
      <c r="P209" s="1"/>
      <c r="Q209" s="1"/>
      <c r="R209" s="1"/>
      <c r="S209" s="1"/>
      <c r="T209" s="1"/>
      <c r="U209" s="1"/>
      <c r="V209" s="1"/>
      <c r="W209" s="1"/>
      <c r="X209" s="1"/>
      <c r="Y209" s="1"/>
      <c r="Z209" s="1"/>
    </row>
    <row r="210" spans="1:26" ht="15.75" customHeight="1">
      <c r="A210" s="1"/>
      <c r="B210" s="25"/>
      <c r="C210" s="25"/>
      <c r="D210" s="25"/>
      <c r="E210" s="25"/>
      <c r="F210" s="25"/>
      <c r="G210" s="25"/>
      <c r="H210" s="25"/>
      <c r="I210" s="25"/>
      <c r="J210" s="1"/>
      <c r="K210" s="1"/>
      <c r="L210" s="1"/>
      <c r="M210" s="1"/>
      <c r="N210" s="1"/>
      <c r="O210" s="1"/>
      <c r="P210" s="1"/>
      <c r="Q210" s="1"/>
      <c r="R210" s="1"/>
      <c r="S210" s="1"/>
      <c r="T210" s="1"/>
      <c r="U210" s="1"/>
      <c r="V210" s="1"/>
      <c r="W210" s="1"/>
      <c r="X210" s="1"/>
      <c r="Y210" s="1"/>
      <c r="Z210" s="1"/>
    </row>
    <row r="211" spans="1:26" ht="15.75" customHeight="1">
      <c r="A211" s="1"/>
      <c r="B211" s="25"/>
      <c r="C211" s="25"/>
      <c r="D211" s="25"/>
      <c r="E211" s="25"/>
      <c r="F211" s="25"/>
      <c r="G211" s="25"/>
      <c r="H211" s="25"/>
      <c r="I211" s="25"/>
      <c r="J211" s="1"/>
      <c r="K211" s="1"/>
      <c r="L211" s="1"/>
      <c r="M211" s="1"/>
      <c r="N211" s="1"/>
      <c r="O211" s="1"/>
      <c r="P211" s="1"/>
      <c r="Q211" s="1"/>
      <c r="R211" s="1"/>
      <c r="S211" s="1"/>
      <c r="T211" s="1"/>
      <c r="U211" s="1"/>
      <c r="V211" s="1"/>
      <c r="W211" s="1"/>
      <c r="X211" s="1"/>
      <c r="Y211" s="1"/>
      <c r="Z211" s="1"/>
    </row>
    <row r="212" spans="1:26" ht="15.75" customHeight="1">
      <c r="A212" s="1"/>
      <c r="B212" s="25"/>
      <c r="C212" s="25"/>
      <c r="D212" s="25"/>
      <c r="E212" s="25"/>
      <c r="F212" s="25"/>
      <c r="G212" s="25"/>
      <c r="H212" s="25"/>
      <c r="I212" s="25"/>
      <c r="J212" s="1"/>
      <c r="K212" s="1"/>
      <c r="L212" s="1"/>
      <c r="M212" s="1"/>
      <c r="N212" s="1"/>
      <c r="O212" s="1"/>
      <c r="P212" s="1"/>
      <c r="Q212" s="1"/>
      <c r="R212" s="1"/>
      <c r="S212" s="1"/>
      <c r="T212" s="1"/>
      <c r="U212" s="1"/>
      <c r="V212" s="1"/>
      <c r="W212" s="1"/>
      <c r="X212" s="1"/>
      <c r="Y212" s="1"/>
      <c r="Z212" s="1"/>
    </row>
    <row r="213" spans="1:26" ht="15.75" customHeight="1">
      <c r="A213" s="1"/>
      <c r="B213" s="25"/>
      <c r="C213" s="25"/>
      <c r="D213" s="25"/>
      <c r="E213" s="25"/>
      <c r="F213" s="25"/>
      <c r="G213" s="25"/>
      <c r="H213" s="25"/>
      <c r="I213" s="25"/>
      <c r="J213" s="1"/>
      <c r="K213" s="1"/>
      <c r="L213" s="1"/>
      <c r="M213" s="1"/>
      <c r="N213" s="1"/>
      <c r="O213" s="1"/>
      <c r="P213" s="1"/>
      <c r="Q213" s="1"/>
      <c r="R213" s="1"/>
      <c r="S213" s="1"/>
      <c r="T213" s="1"/>
      <c r="U213" s="1"/>
      <c r="V213" s="1"/>
      <c r="W213" s="1"/>
      <c r="X213" s="1"/>
      <c r="Y213" s="1"/>
      <c r="Z213" s="1"/>
    </row>
    <row r="214" spans="1:26" ht="15.75" customHeight="1">
      <c r="A214" s="1"/>
      <c r="B214" s="25"/>
      <c r="C214" s="25"/>
      <c r="D214" s="25"/>
      <c r="E214" s="25"/>
      <c r="F214" s="25"/>
      <c r="G214" s="25"/>
      <c r="H214" s="25"/>
      <c r="I214" s="25"/>
      <c r="J214" s="1"/>
      <c r="K214" s="1"/>
      <c r="L214" s="1"/>
      <c r="M214" s="1"/>
      <c r="N214" s="1"/>
      <c r="O214" s="1"/>
      <c r="P214" s="1"/>
      <c r="Q214" s="1"/>
      <c r="R214" s="1"/>
      <c r="S214" s="1"/>
      <c r="T214" s="1"/>
      <c r="U214" s="1"/>
      <c r="V214" s="1"/>
      <c r="W214" s="1"/>
      <c r="X214" s="1"/>
      <c r="Y214" s="1"/>
      <c r="Z214" s="1"/>
    </row>
    <row r="215" spans="1:26" ht="15.75" customHeight="1">
      <c r="A215" s="1"/>
      <c r="B215" s="25"/>
      <c r="C215" s="25"/>
      <c r="D215" s="25"/>
      <c r="E215" s="25"/>
      <c r="F215" s="25"/>
      <c r="G215" s="25"/>
      <c r="H215" s="25"/>
      <c r="I215" s="25"/>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sheetData>
  <sheetProtection sheet="1" objects="1" scenarios="1"/>
  <mergeCells count="6">
    <mergeCell ref="C8:E8"/>
    <mergeCell ref="C6:E6"/>
    <mergeCell ref="C10:D10"/>
    <mergeCell ref="G8:J8"/>
    <mergeCell ref="G6:J6"/>
    <mergeCell ref="G10:J10"/>
  </mergeCells>
  <phoneticPr fontId="9"/>
  <pageMargins left="0.7" right="0.7" top="0.75" bottom="0.75" header="0" footer="0"/>
  <pageSetup paperSize="9" orientation="portrait" r:id="rId1"/>
  <rowBreaks count="1" manualBreakCount="1">
    <brk id="108" man="1"/>
  </rowBreaks>
  <drawing r:id="rId2"/>
  <extLst>
    <ext xmlns:x14="http://schemas.microsoft.com/office/spreadsheetml/2009/9/main" uri="{CCE6A557-97BC-4b89-ADB6-D9C93CAAB3DF}">
      <x14:dataValidations xmlns:xm="http://schemas.microsoft.com/office/excel/2006/main" count="5">
        <x14:dataValidation type="list" showInputMessage="1" showErrorMessage="1" xr:uid="{00000000-0002-0000-0000-000000000000}">
          <x14:formula1>
            <xm:f>code!$A$2:$A$30</xm:f>
          </x14:formula1>
          <xm:sqref>G8:J8</xm:sqref>
        </x14:dataValidation>
        <x14:dataValidation type="list" allowBlank="1" showInputMessage="1" showErrorMessage="1" xr:uid="{00000000-0002-0000-0000-000001000000}">
          <x14:formula1>
            <xm:f>code!$C$2:$C$26</xm:f>
          </x14:formula1>
          <xm:sqref>G10:J10</xm:sqref>
        </x14:dataValidation>
        <x14:dataValidation type="list" showInputMessage="1" showErrorMessage="1" xr:uid="{00000000-0002-0000-0000-000002000000}">
          <x14:formula1>
            <xm:f>code!$E$2:$E$4</xm:f>
          </x14:formula1>
          <xm:sqref>M6</xm:sqref>
        </x14:dataValidation>
        <x14:dataValidation type="list" allowBlank="1" showInputMessage="1" showErrorMessage="1" xr:uid="{00000000-0002-0000-0000-000003000000}">
          <x14:formula1>
            <xm:f>code!$G$2:$G$5</xm:f>
          </x14:formula1>
          <xm:sqref>M8</xm:sqref>
        </x14:dataValidation>
        <x14:dataValidation type="list" allowBlank="1" showInputMessage="1" showErrorMessage="1" xr:uid="{00000000-0002-0000-0000-000004000000}">
          <x14:formula1>
            <xm:f>code!$K$2:$K$5</xm:f>
          </x14:formula1>
          <xm:sqref>M10</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Y199"/>
  <sheetViews>
    <sheetView workbookViewId="0">
      <pane ySplit="4" topLeftCell="A5" activePane="bottomLeft" state="frozen"/>
      <selection activeCell="E7" sqref="E7"/>
      <selection pane="bottomLeft" activeCell="E7" sqref="E7"/>
    </sheetView>
  </sheetViews>
  <sheetFormatPr defaultColWidth="14.375" defaultRowHeight="15" customHeight="1"/>
  <cols>
    <col min="1" max="1" width="4.75" customWidth="1"/>
    <col min="2" max="2" width="7.5" customWidth="1"/>
    <col min="3" max="3" width="20.375" customWidth="1"/>
    <col min="4" max="4" width="3" customWidth="1"/>
    <col min="5" max="5" width="21.875" customWidth="1"/>
    <col min="6" max="6" width="1.875" customWidth="1"/>
    <col min="7" max="7" width="0.75" customWidth="1"/>
    <col min="8" max="8" width="15.25" customWidth="1"/>
    <col min="9" max="9" width="6.875" customWidth="1"/>
    <col min="10" max="25" width="6.625" customWidth="1"/>
  </cols>
  <sheetData>
    <row r="1" spans="1:25" ht="18.75" customHeight="1">
      <c r="A1" s="22"/>
      <c r="B1" s="33" t="s">
        <v>329</v>
      </c>
      <c r="D1" s="33"/>
      <c r="F1" s="33"/>
      <c r="G1" s="33"/>
      <c r="H1" s="22"/>
      <c r="I1" s="33"/>
      <c r="J1" s="33"/>
      <c r="K1" s="33"/>
      <c r="L1" s="33"/>
      <c r="M1" s="33"/>
      <c r="N1" s="33"/>
      <c r="O1" s="33"/>
      <c r="P1" s="33"/>
      <c r="Q1" s="33"/>
      <c r="R1" s="33"/>
      <c r="S1" s="33"/>
      <c r="T1" s="33"/>
      <c r="U1" s="33"/>
      <c r="V1" s="33"/>
      <c r="W1" s="33"/>
      <c r="X1" s="33"/>
      <c r="Y1" s="33"/>
    </row>
    <row r="2" spans="1:25" ht="13.5" customHeight="1">
      <c r="A2" s="22"/>
      <c r="B2" s="33"/>
      <c r="C2" s="306" t="s">
        <v>330</v>
      </c>
      <c r="D2" s="307"/>
      <c r="E2" s="308" t="s">
        <v>331</v>
      </c>
      <c r="F2" s="309"/>
      <c r="G2" s="310"/>
      <c r="H2" s="575" t="s">
        <v>350</v>
      </c>
      <c r="I2" s="482"/>
      <c r="J2" s="482"/>
      <c r="K2" s="33"/>
      <c r="L2" s="33"/>
      <c r="M2" s="33"/>
      <c r="N2" s="33"/>
      <c r="O2" s="33"/>
      <c r="P2" s="33"/>
      <c r="Q2" s="33"/>
      <c r="R2" s="33"/>
      <c r="S2" s="33"/>
      <c r="T2" s="33"/>
      <c r="U2" s="33"/>
      <c r="V2" s="33"/>
      <c r="W2" s="33"/>
      <c r="X2" s="33"/>
      <c r="Y2" s="33"/>
    </row>
    <row r="3" spans="1:25" ht="13.5" customHeight="1">
      <c r="A3" s="22"/>
      <c r="B3" s="33"/>
      <c r="C3" s="311" t="s">
        <v>333</v>
      </c>
      <c r="D3" s="312"/>
      <c r="E3" s="313" t="s">
        <v>334</v>
      </c>
      <c r="F3" s="309"/>
      <c r="G3" s="309"/>
      <c r="H3" s="482"/>
      <c r="I3" s="576"/>
      <c r="J3" s="576"/>
      <c r="K3" s="33"/>
      <c r="L3" s="33"/>
      <c r="M3" s="33"/>
      <c r="N3" s="33"/>
      <c r="O3" s="33"/>
      <c r="P3" s="33"/>
      <c r="Q3" s="33"/>
      <c r="R3" s="33"/>
      <c r="S3" s="33"/>
      <c r="T3" s="33"/>
      <c r="U3" s="33"/>
      <c r="V3" s="33"/>
      <c r="W3" s="33"/>
      <c r="X3" s="33"/>
      <c r="Y3" s="33"/>
    </row>
    <row r="4" spans="1:25" ht="13.5" customHeight="1">
      <c r="A4" s="22"/>
      <c r="B4" s="33"/>
      <c r="C4" s="311" t="s">
        <v>335</v>
      </c>
      <c r="D4" s="312"/>
      <c r="E4" s="313" t="s">
        <v>336</v>
      </c>
      <c r="F4" s="309"/>
      <c r="G4" s="309"/>
      <c r="H4" s="482"/>
      <c r="I4" s="576"/>
      <c r="J4" s="576"/>
      <c r="K4" s="33"/>
      <c r="L4" s="33"/>
      <c r="M4" s="33"/>
      <c r="N4" s="33"/>
      <c r="O4" s="33"/>
      <c r="P4" s="33"/>
      <c r="Q4" s="33"/>
      <c r="R4" s="33"/>
      <c r="S4" s="33"/>
      <c r="T4" s="33"/>
      <c r="U4" s="33"/>
      <c r="V4" s="33"/>
      <c r="W4" s="33"/>
      <c r="X4" s="33"/>
      <c r="Y4" s="33"/>
    </row>
    <row r="5" spans="1:25" ht="18.75" customHeight="1">
      <c r="A5" s="22"/>
      <c r="B5" s="314" t="s">
        <v>265</v>
      </c>
      <c r="C5" s="33"/>
      <c r="D5" s="33"/>
      <c r="E5" s="33"/>
      <c r="F5" s="26"/>
      <c r="G5" s="26"/>
      <c r="H5" s="26"/>
      <c r="I5" s="33"/>
      <c r="J5" s="33"/>
      <c r="K5" s="33"/>
      <c r="L5" s="33"/>
      <c r="M5" s="33"/>
      <c r="N5" s="33"/>
      <c r="O5" s="33"/>
      <c r="P5" s="33"/>
      <c r="Q5" s="33"/>
      <c r="R5" s="33"/>
      <c r="S5" s="33"/>
      <c r="T5" s="33"/>
      <c r="U5" s="33"/>
      <c r="V5" s="33"/>
      <c r="W5" s="33"/>
      <c r="X5" s="33"/>
      <c r="Y5" s="33"/>
    </row>
    <row r="6" spans="1:25" ht="18.75" customHeight="1">
      <c r="A6" s="22"/>
      <c r="B6" s="315"/>
      <c r="C6" s="316"/>
      <c r="D6" s="316" t="s">
        <v>314</v>
      </c>
      <c r="E6" s="317"/>
      <c r="F6" s="318"/>
      <c r="G6" s="319"/>
      <c r="H6" s="22"/>
      <c r="I6" s="33"/>
      <c r="J6" s="33"/>
      <c r="K6" s="33"/>
      <c r="L6" s="33"/>
      <c r="M6" s="33"/>
      <c r="N6" s="33"/>
      <c r="O6" s="33"/>
      <c r="P6" s="33"/>
      <c r="Q6" s="33"/>
      <c r="R6" s="33"/>
      <c r="S6" s="33"/>
      <c r="T6" s="33"/>
      <c r="U6" s="33"/>
      <c r="V6" s="33"/>
      <c r="W6" s="33"/>
      <c r="X6" s="33"/>
      <c r="Y6" s="33"/>
    </row>
    <row r="7" spans="1:25" ht="51" customHeight="1">
      <c r="A7" s="22"/>
      <c r="B7" s="320">
        <v>1</v>
      </c>
      <c r="C7" s="321">
        <f>VLOOKUP(B7,Top!$B$14:$F$21,2,0)</f>
        <v>0</v>
      </c>
      <c r="D7" s="322"/>
      <c r="E7" s="305"/>
      <c r="F7" s="329"/>
      <c r="G7" s="330"/>
      <c r="H7" s="33"/>
      <c r="I7" s="33"/>
      <c r="J7" s="33"/>
      <c r="K7" s="33"/>
      <c r="L7" s="33"/>
      <c r="M7" s="33"/>
      <c r="N7" s="33"/>
      <c r="O7" s="33"/>
      <c r="P7" s="33"/>
      <c r="Q7" s="33"/>
      <c r="R7" s="33"/>
      <c r="S7" s="33"/>
      <c r="T7" s="33"/>
      <c r="U7" s="33"/>
      <c r="V7" s="33"/>
    </row>
    <row r="8" spans="1:25" ht="18.75" customHeight="1">
      <c r="A8" s="22"/>
      <c r="B8" s="325"/>
      <c r="C8" s="326">
        <f>VLOOKUP(B7,Top!$B$14:$F$21,3,0)</f>
        <v>0</v>
      </c>
      <c r="D8" s="327" t="s">
        <v>320</v>
      </c>
      <c r="E8" s="328"/>
      <c r="F8" s="329"/>
      <c r="G8" s="330"/>
      <c r="H8" s="331"/>
      <c r="I8" s="33"/>
      <c r="J8" s="22"/>
      <c r="K8" s="33"/>
      <c r="L8" s="33"/>
      <c r="M8" s="33"/>
      <c r="N8" s="33"/>
      <c r="O8" s="33"/>
      <c r="P8" s="33"/>
      <c r="Q8" s="33"/>
      <c r="R8" s="33"/>
      <c r="S8" s="33"/>
      <c r="T8" s="33"/>
      <c r="U8" s="33"/>
      <c r="V8" s="33"/>
      <c r="W8" s="33"/>
      <c r="X8" s="33"/>
      <c r="Y8" s="33"/>
    </row>
    <row r="9" spans="1:25" ht="51" customHeight="1" thickBot="1">
      <c r="A9" s="22"/>
      <c r="B9" s="332"/>
      <c r="C9" s="333" t="str">
        <f>VLOOKUP(B7,Top!$B$14:$F$21,5,0)</f>
        <v/>
      </c>
      <c r="D9" s="334"/>
      <c r="E9" s="304"/>
      <c r="F9" s="335"/>
      <c r="G9" s="336"/>
      <c r="H9" s="331"/>
      <c r="I9" s="33"/>
      <c r="J9" s="22"/>
      <c r="K9" s="33"/>
      <c r="L9" s="33"/>
      <c r="M9" s="33"/>
      <c r="N9" s="33"/>
      <c r="O9" s="33"/>
      <c r="P9" s="33"/>
      <c r="Q9" s="33"/>
      <c r="R9" s="33"/>
      <c r="S9" s="33"/>
      <c r="T9" s="33"/>
      <c r="U9" s="33"/>
      <c r="V9" s="33"/>
      <c r="W9" s="33"/>
      <c r="X9" s="33"/>
      <c r="Y9" s="33"/>
    </row>
    <row r="10" spans="1:25" ht="24.75" customHeight="1" thickTop="1">
      <c r="A10" s="22"/>
      <c r="B10" s="33"/>
      <c r="C10" s="337"/>
      <c r="D10" s="33"/>
      <c r="E10" s="338"/>
      <c r="F10" s="339"/>
      <c r="G10" s="339"/>
      <c r="H10" s="331"/>
      <c r="I10" s="33"/>
      <c r="J10" s="22"/>
      <c r="K10" s="33"/>
      <c r="L10" s="33"/>
      <c r="M10" s="33"/>
      <c r="N10" s="33"/>
      <c r="O10" s="33"/>
      <c r="P10" s="33"/>
      <c r="Q10" s="33"/>
      <c r="R10" s="33"/>
      <c r="S10" s="33"/>
      <c r="T10" s="33"/>
      <c r="U10" s="33"/>
      <c r="V10" s="33"/>
      <c r="W10" s="33"/>
      <c r="X10" s="33"/>
      <c r="Y10" s="33"/>
    </row>
    <row r="11" spans="1:25" ht="18.75" customHeight="1">
      <c r="A11" s="22"/>
      <c r="B11" s="340"/>
      <c r="C11" s="341"/>
      <c r="D11" s="341" t="s">
        <v>314</v>
      </c>
      <c r="E11" s="342"/>
      <c r="F11" s="343"/>
      <c r="G11" s="344"/>
      <c r="H11" s="22"/>
      <c r="I11" s="33"/>
      <c r="J11" s="22"/>
      <c r="K11" s="33"/>
      <c r="L11" s="33"/>
      <c r="M11" s="33"/>
      <c r="N11" s="33"/>
      <c r="O11" s="33"/>
      <c r="P11" s="33"/>
      <c r="Q11" s="33"/>
      <c r="R11" s="33"/>
      <c r="S11" s="33"/>
      <c r="T11" s="33"/>
      <c r="U11" s="33"/>
      <c r="V11" s="33"/>
      <c r="W11" s="33"/>
      <c r="X11" s="33"/>
      <c r="Y11" s="33"/>
    </row>
    <row r="12" spans="1:25" ht="51" customHeight="1">
      <c r="A12" s="22"/>
      <c r="B12" s="345">
        <v>2</v>
      </c>
      <c r="C12" s="346">
        <f>VLOOKUP(B12,Top!$B$14:$F$21,2,0)</f>
        <v>0</v>
      </c>
      <c r="D12" s="347"/>
      <c r="E12" s="305"/>
      <c r="F12" s="348"/>
      <c r="G12" s="349"/>
      <c r="H12" s="22"/>
      <c r="I12" s="33"/>
      <c r="J12" s="22"/>
      <c r="K12" s="33"/>
      <c r="L12" s="33"/>
      <c r="M12" s="33"/>
      <c r="N12" s="33"/>
      <c r="O12" s="33"/>
      <c r="P12" s="33"/>
      <c r="Q12" s="33"/>
      <c r="R12" s="33"/>
      <c r="S12" s="33"/>
      <c r="T12" s="33"/>
      <c r="U12" s="33"/>
      <c r="V12" s="33"/>
      <c r="W12" s="33"/>
      <c r="X12" s="33"/>
      <c r="Y12" s="33"/>
    </row>
    <row r="13" spans="1:25" ht="18.75" customHeight="1">
      <c r="A13" s="22"/>
      <c r="B13" s="350"/>
      <c r="C13" s="351">
        <f>VLOOKUP(B12,Top!$B$14:$F$21,3,0)</f>
        <v>0</v>
      </c>
      <c r="D13" s="352" t="s">
        <v>320</v>
      </c>
      <c r="E13" s="353"/>
      <c r="F13" s="354"/>
      <c r="G13" s="355"/>
      <c r="H13" s="331"/>
      <c r="I13" s="33"/>
      <c r="J13" s="22"/>
      <c r="K13" s="33"/>
      <c r="L13" s="33"/>
      <c r="M13" s="33"/>
      <c r="N13" s="33"/>
      <c r="O13" s="33"/>
      <c r="P13" s="33"/>
      <c r="Q13" s="33"/>
      <c r="R13" s="33"/>
      <c r="S13" s="33"/>
      <c r="T13" s="33"/>
      <c r="U13" s="33"/>
      <c r="V13" s="33"/>
      <c r="W13" s="33"/>
      <c r="X13" s="33"/>
      <c r="Y13" s="33"/>
    </row>
    <row r="14" spans="1:25" ht="51" customHeight="1" thickBot="1">
      <c r="A14" s="22"/>
      <c r="B14" s="356"/>
      <c r="C14" s="357" t="str">
        <f>VLOOKUP(B12,Top!$B$14:$F$21,5,0)</f>
        <v/>
      </c>
      <c r="D14" s="358"/>
      <c r="E14" s="304"/>
      <c r="F14" s="359"/>
      <c r="G14" s="360"/>
      <c r="H14" s="331"/>
      <c r="I14" s="33"/>
      <c r="J14" s="22"/>
      <c r="K14" s="33"/>
      <c r="L14" s="33"/>
      <c r="M14" s="33"/>
      <c r="N14" s="33"/>
      <c r="O14" s="33"/>
      <c r="P14" s="33"/>
      <c r="Q14" s="33"/>
      <c r="R14" s="33"/>
      <c r="S14" s="33"/>
      <c r="T14" s="33"/>
      <c r="U14" s="33"/>
      <c r="V14" s="33"/>
      <c r="W14" s="33"/>
      <c r="X14" s="33"/>
      <c r="Y14" s="33"/>
    </row>
    <row r="15" spans="1:25" ht="24.75" customHeight="1" thickTop="1">
      <c r="A15" s="22"/>
      <c r="B15" s="33"/>
      <c r="C15" s="361"/>
      <c r="D15" s="33"/>
      <c r="E15" s="338"/>
      <c r="F15" s="339"/>
      <c r="G15" s="339"/>
      <c r="H15" s="331"/>
      <c r="I15" s="33"/>
      <c r="J15" s="22"/>
      <c r="K15" s="33"/>
      <c r="L15" s="33"/>
      <c r="M15" s="33"/>
      <c r="N15" s="33"/>
      <c r="O15" s="33"/>
      <c r="P15" s="33"/>
      <c r="Q15" s="33"/>
      <c r="R15" s="33"/>
      <c r="S15" s="33"/>
      <c r="T15" s="33"/>
      <c r="U15" s="33"/>
      <c r="V15" s="33"/>
      <c r="W15" s="33"/>
      <c r="X15" s="33"/>
      <c r="Y15" s="33"/>
    </row>
    <row r="16" spans="1:25" ht="18.75" customHeight="1">
      <c r="A16" s="22"/>
      <c r="B16" s="362"/>
      <c r="C16" s="363"/>
      <c r="D16" s="363" t="s">
        <v>314</v>
      </c>
      <c r="E16" s="364"/>
      <c r="F16" s="365"/>
      <c r="G16" s="366"/>
      <c r="H16" s="22"/>
      <c r="I16" s="33"/>
      <c r="J16" s="22"/>
      <c r="K16" s="33"/>
      <c r="L16" s="33"/>
      <c r="M16" s="33"/>
      <c r="N16" s="33"/>
      <c r="O16" s="33"/>
      <c r="P16" s="33"/>
      <c r="Q16" s="33"/>
      <c r="R16" s="33"/>
      <c r="S16" s="33"/>
      <c r="T16" s="33"/>
      <c r="U16" s="33"/>
      <c r="V16" s="33"/>
      <c r="W16" s="33"/>
      <c r="X16" s="33"/>
      <c r="Y16" s="33"/>
    </row>
    <row r="17" spans="1:25" ht="51" customHeight="1">
      <c r="A17" s="22"/>
      <c r="B17" s="367">
        <v>3</v>
      </c>
      <c r="C17" s="368">
        <f>VLOOKUP(B17,Top!$B$14:$F$21,2,0)</f>
        <v>0</v>
      </c>
      <c r="D17" s="369"/>
      <c r="E17" s="305"/>
      <c r="F17" s="370"/>
      <c r="G17" s="371"/>
      <c r="H17" s="22"/>
      <c r="I17" s="33"/>
      <c r="J17" s="22"/>
      <c r="K17" s="33"/>
      <c r="L17" s="33"/>
      <c r="M17" s="33"/>
      <c r="N17" s="33"/>
      <c r="O17" s="33"/>
      <c r="P17" s="33"/>
      <c r="Q17" s="33"/>
      <c r="R17" s="33"/>
      <c r="S17" s="33"/>
      <c r="T17" s="33"/>
      <c r="U17" s="33"/>
      <c r="V17" s="33"/>
      <c r="W17" s="33"/>
      <c r="X17" s="33"/>
      <c r="Y17" s="33"/>
    </row>
    <row r="18" spans="1:25" ht="18.75" customHeight="1">
      <c r="A18" s="22"/>
      <c r="B18" s="372"/>
      <c r="C18" s="373">
        <f>VLOOKUP(B17,Top!$B$14:$F$21,3,0)</f>
        <v>0</v>
      </c>
      <c r="D18" s="374" t="s">
        <v>320</v>
      </c>
      <c r="E18" s="375"/>
      <c r="F18" s="376"/>
      <c r="G18" s="377"/>
      <c r="H18" s="331"/>
      <c r="I18" s="33"/>
      <c r="J18" s="22"/>
      <c r="K18" s="33"/>
      <c r="L18" s="33"/>
      <c r="M18" s="33"/>
      <c r="N18" s="33"/>
      <c r="O18" s="33"/>
      <c r="P18" s="33"/>
      <c r="Q18" s="33"/>
      <c r="R18" s="33"/>
      <c r="S18" s="33"/>
      <c r="T18" s="33"/>
      <c r="U18" s="33"/>
      <c r="V18" s="33"/>
      <c r="W18" s="33"/>
      <c r="X18" s="33"/>
      <c r="Y18" s="33"/>
    </row>
    <row r="19" spans="1:25" ht="51" customHeight="1" thickBot="1">
      <c r="A19" s="22"/>
      <c r="B19" s="378"/>
      <c r="C19" s="379" t="str">
        <f>VLOOKUP(B17,Top!$B$14:$F$21,5,0)</f>
        <v/>
      </c>
      <c r="D19" s="380"/>
      <c r="E19" s="304"/>
      <c r="F19" s="381"/>
      <c r="G19" s="382"/>
      <c r="H19" s="331"/>
      <c r="I19" s="33"/>
      <c r="J19" s="22"/>
      <c r="K19" s="33"/>
      <c r="L19" s="33"/>
      <c r="M19" s="33"/>
      <c r="N19" s="33"/>
      <c r="O19" s="33"/>
      <c r="P19" s="33"/>
      <c r="Q19" s="33"/>
      <c r="R19" s="33"/>
      <c r="S19" s="33"/>
      <c r="T19" s="33"/>
      <c r="U19" s="33"/>
      <c r="V19" s="33"/>
      <c r="W19" s="33"/>
      <c r="X19" s="33"/>
      <c r="Y19" s="33"/>
    </row>
    <row r="20" spans="1:25" ht="24.75" customHeight="1" thickTop="1">
      <c r="A20" s="22"/>
      <c r="B20" s="33"/>
      <c r="C20" s="361"/>
      <c r="D20" s="33"/>
      <c r="E20" s="383"/>
      <c r="F20" s="339"/>
      <c r="G20" s="339"/>
      <c r="H20" s="331"/>
      <c r="I20" s="33"/>
      <c r="J20" s="22"/>
      <c r="K20" s="33"/>
      <c r="L20" s="33"/>
      <c r="M20" s="33"/>
      <c r="N20" s="33"/>
      <c r="O20" s="33"/>
      <c r="P20" s="33"/>
      <c r="Q20" s="33"/>
      <c r="R20" s="33"/>
      <c r="S20" s="33"/>
      <c r="T20" s="33"/>
      <c r="U20" s="33"/>
      <c r="V20" s="33"/>
      <c r="W20" s="33"/>
      <c r="X20" s="33"/>
      <c r="Y20" s="33"/>
    </row>
    <row r="21" spans="1:25" ht="18.75" customHeight="1">
      <c r="A21" s="22"/>
      <c r="B21" s="384"/>
      <c r="C21" s="385"/>
      <c r="D21" s="385" t="s">
        <v>314</v>
      </c>
      <c r="E21" s="386"/>
      <c r="F21" s="387"/>
      <c r="G21" s="388"/>
      <c r="H21" s="22"/>
      <c r="I21" s="33"/>
      <c r="J21" s="22"/>
      <c r="K21" s="33"/>
      <c r="L21" s="33"/>
      <c r="M21" s="33"/>
      <c r="N21" s="33"/>
      <c r="O21" s="33"/>
      <c r="P21" s="33"/>
      <c r="Q21" s="33"/>
      <c r="R21" s="33"/>
      <c r="S21" s="33"/>
      <c r="T21" s="33"/>
      <c r="U21" s="33"/>
      <c r="V21" s="33"/>
      <c r="W21" s="33"/>
      <c r="X21" s="33"/>
      <c r="Y21" s="33"/>
    </row>
    <row r="22" spans="1:25" ht="51" customHeight="1">
      <c r="A22" s="22"/>
      <c r="B22" s="389">
        <v>4</v>
      </c>
      <c r="C22" s="390">
        <f>VLOOKUP(B22,Top!$B$14:$F$21,2,0)</f>
        <v>0</v>
      </c>
      <c r="D22" s="391"/>
      <c r="E22" s="305"/>
      <c r="F22" s="392"/>
      <c r="G22" s="393"/>
      <c r="H22" s="22"/>
      <c r="I22" s="33"/>
      <c r="J22" s="22"/>
      <c r="K22" s="33"/>
      <c r="L22" s="33"/>
      <c r="M22" s="33"/>
      <c r="N22" s="33"/>
      <c r="O22" s="33"/>
      <c r="P22" s="33"/>
      <c r="Q22" s="33"/>
      <c r="R22" s="33"/>
      <c r="S22" s="33"/>
      <c r="T22" s="33"/>
      <c r="U22" s="33"/>
      <c r="V22" s="33"/>
      <c r="W22" s="33"/>
      <c r="X22" s="33"/>
      <c r="Y22" s="33"/>
    </row>
    <row r="23" spans="1:25" ht="18.75" customHeight="1">
      <c r="A23" s="22"/>
      <c r="B23" s="394"/>
      <c r="C23" s="395">
        <f>VLOOKUP(B22,Top!$B$14:$F$21,3,0)</f>
        <v>0</v>
      </c>
      <c r="D23" s="396" t="s">
        <v>320</v>
      </c>
      <c r="E23" s="397"/>
      <c r="F23" s="398"/>
      <c r="G23" s="399"/>
      <c r="H23" s="331"/>
      <c r="I23" s="33"/>
      <c r="J23" s="22"/>
      <c r="K23" s="33"/>
      <c r="L23" s="33"/>
      <c r="M23" s="33"/>
      <c r="N23" s="33"/>
      <c r="O23" s="33"/>
      <c r="P23" s="33"/>
      <c r="Q23" s="33"/>
      <c r="R23" s="33"/>
      <c r="S23" s="33"/>
      <c r="T23" s="33"/>
      <c r="U23" s="33"/>
      <c r="V23" s="33"/>
      <c r="W23" s="33"/>
      <c r="X23" s="33"/>
      <c r="Y23" s="33"/>
    </row>
    <row r="24" spans="1:25" ht="51" customHeight="1" thickBot="1">
      <c r="A24" s="22"/>
      <c r="B24" s="400"/>
      <c r="C24" s="401" t="str">
        <f>VLOOKUP(B22,Top!$B$14:$F$21,5,0)</f>
        <v/>
      </c>
      <c r="D24" s="402"/>
      <c r="E24" s="304"/>
      <c r="F24" s="403"/>
      <c r="G24" s="404"/>
      <c r="H24" s="331"/>
      <c r="I24" s="33"/>
      <c r="J24" s="22"/>
      <c r="K24" s="33"/>
      <c r="L24" s="33"/>
      <c r="M24" s="33"/>
      <c r="N24" s="33"/>
      <c r="O24" s="33"/>
      <c r="P24" s="33"/>
      <c r="Q24" s="33"/>
      <c r="R24" s="33"/>
      <c r="S24" s="33"/>
      <c r="T24" s="33"/>
      <c r="U24" s="33"/>
      <c r="V24" s="33"/>
      <c r="W24" s="33"/>
      <c r="X24" s="33"/>
      <c r="Y24" s="33"/>
    </row>
    <row r="25" spans="1:25" ht="24.75" customHeight="1" thickTop="1">
      <c r="A25" s="22"/>
      <c r="B25" s="33"/>
      <c r="C25" s="361"/>
      <c r="D25" s="33"/>
      <c r="E25" s="383"/>
      <c r="F25" s="339"/>
      <c r="G25" s="339"/>
      <c r="H25" s="331"/>
      <c r="I25" s="33"/>
      <c r="J25" s="22"/>
      <c r="K25" s="33"/>
      <c r="L25" s="33"/>
      <c r="M25" s="33"/>
      <c r="N25" s="33"/>
      <c r="O25" s="33"/>
      <c r="P25" s="33"/>
      <c r="Q25" s="33"/>
      <c r="R25" s="33"/>
      <c r="S25" s="33"/>
      <c r="T25" s="33"/>
      <c r="U25" s="33"/>
      <c r="V25" s="33"/>
      <c r="W25" s="33"/>
      <c r="X25" s="33"/>
      <c r="Y25" s="33"/>
    </row>
    <row r="26" spans="1:25" ht="18.75" customHeight="1">
      <c r="A26" s="22"/>
      <c r="B26" s="315"/>
      <c r="C26" s="316"/>
      <c r="D26" s="316" t="s">
        <v>314</v>
      </c>
      <c r="E26" s="317"/>
      <c r="F26" s="318"/>
      <c r="G26" s="319"/>
      <c r="H26" s="22"/>
      <c r="I26" s="33"/>
      <c r="J26" s="22"/>
      <c r="K26" s="33"/>
      <c r="L26" s="33"/>
      <c r="M26" s="33"/>
      <c r="N26" s="33"/>
      <c r="O26" s="33"/>
      <c r="P26" s="33"/>
      <c r="Q26" s="33"/>
      <c r="R26" s="33"/>
      <c r="S26" s="33"/>
      <c r="T26" s="33"/>
      <c r="U26" s="33"/>
      <c r="V26" s="33"/>
      <c r="W26" s="33"/>
      <c r="X26" s="33"/>
      <c r="Y26" s="33"/>
    </row>
    <row r="27" spans="1:25" ht="51" customHeight="1">
      <c r="A27" s="22"/>
      <c r="B27" s="320">
        <v>5</v>
      </c>
      <c r="C27" s="321">
        <f>VLOOKUP(B27,Top!$B$14:$F$21,2,0)</f>
        <v>0</v>
      </c>
      <c r="D27" s="322"/>
      <c r="E27" s="305"/>
      <c r="F27" s="323"/>
      <c r="G27" s="324"/>
      <c r="H27" s="22"/>
      <c r="I27" s="33"/>
      <c r="J27" s="22"/>
      <c r="K27" s="33"/>
      <c r="L27" s="33"/>
      <c r="M27" s="33"/>
      <c r="N27" s="33"/>
      <c r="O27" s="33"/>
      <c r="P27" s="33"/>
      <c r="Q27" s="33"/>
      <c r="R27" s="33"/>
      <c r="S27" s="33"/>
      <c r="T27" s="33"/>
      <c r="U27" s="33"/>
      <c r="V27" s="33"/>
      <c r="W27" s="33"/>
      <c r="X27" s="33"/>
      <c r="Y27" s="33"/>
    </row>
    <row r="28" spans="1:25" ht="18.75" customHeight="1">
      <c r="A28" s="22"/>
      <c r="B28" s="325"/>
      <c r="C28" s="326">
        <f>VLOOKUP(B27,Top!$B$14:$F$21,3,0)</f>
        <v>0</v>
      </c>
      <c r="D28" s="327" t="s">
        <v>320</v>
      </c>
      <c r="E28" s="328"/>
      <c r="F28" s="329"/>
      <c r="G28" s="330"/>
      <c r="H28" s="331"/>
      <c r="I28" s="33"/>
      <c r="J28" s="22"/>
      <c r="K28" s="33"/>
      <c r="L28" s="33"/>
      <c r="M28" s="33"/>
      <c r="N28" s="33"/>
      <c r="O28" s="33"/>
      <c r="P28" s="33"/>
      <c r="Q28" s="33"/>
      <c r="R28" s="33"/>
      <c r="S28" s="33"/>
      <c r="T28" s="33"/>
      <c r="U28" s="33"/>
      <c r="V28" s="33"/>
      <c r="W28" s="33"/>
      <c r="X28" s="33"/>
      <c r="Y28" s="33"/>
    </row>
    <row r="29" spans="1:25" ht="51" customHeight="1" thickBot="1">
      <c r="A29" s="22"/>
      <c r="B29" s="332"/>
      <c r="C29" s="333" t="str">
        <f>VLOOKUP(B27,Top!$B$14:$F$21,5,0)</f>
        <v/>
      </c>
      <c r="D29" s="334"/>
      <c r="E29" s="304"/>
      <c r="F29" s="335"/>
      <c r="G29" s="336"/>
      <c r="H29" s="331"/>
      <c r="I29" s="33"/>
      <c r="J29" s="22"/>
      <c r="K29" s="33"/>
      <c r="L29" s="33"/>
      <c r="M29" s="33"/>
      <c r="N29" s="33"/>
      <c r="O29" s="33"/>
      <c r="P29" s="33"/>
      <c r="Q29" s="33"/>
      <c r="R29" s="33"/>
      <c r="S29" s="33"/>
      <c r="T29" s="33"/>
      <c r="U29" s="33"/>
      <c r="V29" s="33"/>
      <c r="W29" s="33"/>
      <c r="X29" s="33"/>
      <c r="Y29" s="33"/>
    </row>
    <row r="30" spans="1:25" ht="24.75" customHeight="1" thickTop="1">
      <c r="A30" s="22"/>
      <c r="B30" s="33"/>
      <c r="C30" s="337"/>
      <c r="D30" s="33"/>
      <c r="E30" s="338"/>
      <c r="F30" s="339"/>
      <c r="G30" s="339"/>
      <c r="H30" s="331"/>
      <c r="I30" s="33"/>
      <c r="J30" s="22"/>
      <c r="K30" s="33"/>
      <c r="L30" s="33"/>
      <c r="M30" s="33"/>
      <c r="N30" s="33"/>
      <c r="O30" s="33"/>
      <c r="P30" s="33"/>
      <c r="Q30" s="33"/>
      <c r="R30" s="33"/>
      <c r="S30" s="33"/>
      <c r="T30" s="33"/>
      <c r="U30" s="33"/>
      <c r="V30" s="33"/>
      <c r="W30" s="33"/>
      <c r="X30" s="33"/>
      <c r="Y30" s="33"/>
    </row>
    <row r="31" spans="1:25" ht="18.75" customHeight="1">
      <c r="A31" s="22"/>
      <c r="B31" s="340"/>
      <c r="C31" s="341"/>
      <c r="D31" s="341" t="s">
        <v>314</v>
      </c>
      <c r="E31" s="342"/>
      <c r="F31" s="343"/>
      <c r="G31" s="344"/>
      <c r="H31" s="22"/>
      <c r="I31" s="33"/>
      <c r="J31" s="22"/>
      <c r="K31" s="33"/>
      <c r="L31" s="33"/>
      <c r="M31" s="33"/>
      <c r="N31" s="33"/>
      <c r="O31" s="33"/>
      <c r="P31" s="33"/>
      <c r="Q31" s="33"/>
      <c r="R31" s="33"/>
      <c r="S31" s="33"/>
      <c r="T31" s="33"/>
      <c r="U31" s="33"/>
      <c r="V31" s="33"/>
      <c r="W31" s="33"/>
      <c r="X31" s="33"/>
      <c r="Y31" s="33"/>
    </row>
    <row r="32" spans="1:25" ht="51" customHeight="1">
      <c r="A32" s="22"/>
      <c r="B32" s="345">
        <v>6</v>
      </c>
      <c r="C32" s="346">
        <f>VLOOKUP(B32,Top!$B$14:$F$21,2,0)</f>
        <v>0</v>
      </c>
      <c r="D32" s="347"/>
      <c r="E32" s="305"/>
      <c r="F32" s="348"/>
      <c r="G32" s="349"/>
      <c r="H32" s="22"/>
      <c r="I32" s="33"/>
      <c r="J32" s="22"/>
      <c r="K32" s="33"/>
      <c r="L32" s="33"/>
      <c r="M32" s="33"/>
      <c r="N32" s="33"/>
      <c r="O32" s="33"/>
      <c r="P32" s="33"/>
      <c r="Q32" s="33"/>
      <c r="R32" s="33"/>
      <c r="S32" s="33"/>
      <c r="T32" s="33"/>
      <c r="U32" s="33"/>
      <c r="V32" s="33"/>
      <c r="W32" s="33"/>
      <c r="X32" s="33"/>
      <c r="Y32" s="33"/>
    </row>
    <row r="33" spans="1:25" ht="18.75" customHeight="1">
      <c r="A33" s="22"/>
      <c r="B33" s="350"/>
      <c r="C33" s="351">
        <f>VLOOKUP(B32,Top!$B$14:$F$21,3,0)</f>
        <v>0</v>
      </c>
      <c r="D33" s="352" t="s">
        <v>320</v>
      </c>
      <c r="E33" s="353"/>
      <c r="F33" s="354"/>
      <c r="G33" s="355"/>
      <c r="H33" s="331"/>
      <c r="I33" s="33"/>
      <c r="J33" s="22"/>
      <c r="K33" s="33"/>
      <c r="L33" s="33"/>
      <c r="M33" s="33"/>
      <c r="N33" s="33"/>
      <c r="O33" s="33"/>
      <c r="P33" s="33"/>
      <c r="Q33" s="33"/>
      <c r="R33" s="33"/>
      <c r="S33" s="33"/>
      <c r="T33" s="33"/>
      <c r="U33" s="33"/>
      <c r="V33" s="33"/>
      <c r="W33" s="33"/>
      <c r="X33" s="33"/>
      <c r="Y33" s="33"/>
    </row>
    <row r="34" spans="1:25" ht="51" customHeight="1" thickBot="1">
      <c r="A34" s="22"/>
      <c r="B34" s="356"/>
      <c r="C34" s="357" t="str">
        <f>VLOOKUP(B32,Top!$B$14:$F$21,5,0)</f>
        <v/>
      </c>
      <c r="D34" s="358"/>
      <c r="E34" s="304"/>
      <c r="F34" s="359"/>
      <c r="G34" s="360"/>
      <c r="H34" s="331"/>
      <c r="I34" s="33"/>
      <c r="J34" s="22"/>
      <c r="K34" s="33"/>
      <c r="L34" s="33"/>
      <c r="M34" s="33"/>
      <c r="N34" s="33"/>
      <c r="O34" s="33"/>
      <c r="P34" s="33"/>
      <c r="Q34" s="33"/>
      <c r="R34" s="33"/>
      <c r="S34" s="33"/>
      <c r="T34" s="33"/>
      <c r="U34" s="33"/>
      <c r="V34" s="33"/>
      <c r="W34" s="33"/>
      <c r="X34" s="33"/>
      <c r="Y34" s="33"/>
    </row>
    <row r="35" spans="1:25" ht="24.75" customHeight="1" thickTop="1">
      <c r="A35" s="22"/>
      <c r="B35" s="33"/>
      <c r="C35" s="361"/>
      <c r="D35" s="33"/>
      <c r="E35" s="338"/>
      <c r="F35" s="339"/>
      <c r="G35" s="339"/>
      <c r="H35" s="331"/>
      <c r="I35" s="33"/>
      <c r="J35" s="22"/>
      <c r="K35" s="33"/>
      <c r="L35" s="33"/>
      <c r="M35" s="33"/>
      <c r="N35" s="33"/>
      <c r="O35" s="33"/>
      <c r="P35" s="33"/>
      <c r="Q35" s="33"/>
      <c r="R35" s="33"/>
      <c r="S35" s="33"/>
      <c r="T35" s="33"/>
      <c r="U35" s="33"/>
      <c r="V35" s="33"/>
      <c r="W35" s="33"/>
      <c r="X35" s="33"/>
      <c r="Y35" s="33"/>
    </row>
    <row r="36" spans="1:25" ht="18.75" customHeight="1">
      <c r="A36" s="22"/>
      <c r="B36" s="362"/>
      <c r="C36" s="363"/>
      <c r="D36" s="363" t="s">
        <v>314</v>
      </c>
      <c r="E36" s="364"/>
      <c r="F36" s="365"/>
      <c r="G36" s="366"/>
      <c r="H36" s="22"/>
      <c r="I36" s="33"/>
      <c r="J36" s="22"/>
      <c r="K36" s="33"/>
      <c r="L36" s="33"/>
      <c r="M36" s="33"/>
      <c r="N36" s="33"/>
      <c r="O36" s="33"/>
      <c r="P36" s="33"/>
      <c r="Q36" s="33"/>
      <c r="R36" s="33"/>
      <c r="S36" s="33"/>
      <c r="T36" s="33"/>
      <c r="U36" s="33"/>
      <c r="V36" s="33"/>
      <c r="W36" s="33"/>
      <c r="X36" s="33"/>
      <c r="Y36" s="33"/>
    </row>
    <row r="37" spans="1:25" ht="51" customHeight="1">
      <c r="A37" s="22"/>
      <c r="B37" s="367">
        <v>7</v>
      </c>
      <c r="C37" s="368">
        <f>VLOOKUP(B37,Top!$B$14:$F$21,2,0)</f>
        <v>0</v>
      </c>
      <c r="D37" s="369"/>
      <c r="E37" s="305"/>
      <c r="F37" s="370"/>
      <c r="G37" s="371"/>
      <c r="H37" s="22"/>
      <c r="I37" s="33"/>
      <c r="J37" s="22"/>
      <c r="K37" s="33"/>
      <c r="L37" s="33"/>
      <c r="M37" s="33"/>
      <c r="N37" s="33"/>
      <c r="O37" s="33"/>
      <c r="P37" s="33"/>
      <c r="Q37" s="33"/>
      <c r="R37" s="33"/>
      <c r="S37" s="33"/>
      <c r="T37" s="33"/>
      <c r="U37" s="33"/>
      <c r="V37" s="33"/>
      <c r="W37" s="33"/>
      <c r="X37" s="33"/>
      <c r="Y37" s="33"/>
    </row>
    <row r="38" spans="1:25" ht="18.75" customHeight="1">
      <c r="A38" s="22"/>
      <c r="B38" s="372"/>
      <c r="C38" s="373">
        <f>VLOOKUP(B37,Top!$B$14:$F$21,3,0)</f>
        <v>0</v>
      </c>
      <c r="D38" s="374" t="s">
        <v>320</v>
      </c>
      <c r="E38" s="375"/>
      <c r="F38" s="376"/>
      <c r="G38" s="377"/>
      <c r="H38" s="331"/>
      <c r="I38" s="33"/>
      <c r="J38" s="22"/>
      <c r="K38" s="33"/>
      <c r="L38" s="33"/>
      <c r="M38" s="33"/>
      <c r="N38" s="33"/>
      <c r="O38" s="33"/>
      <c r="P38" s="33"/>
      <c r="Q38" s="33"/>
      <c r="R38" s="33"/>
      <c r="S38" s="33"/>
      <c r="T38" s="33"/>
      <c r="U38" s="33"/>
      <c r="V38" s="33"/>
      <c r="W38" s="33"/>
      <c r="X38" s="33"/>
      <c r="Y38" s="33"/>
    </row>
    <row r="39" spans="1:25" ht="51" customHeight="1" thickBot="1">
      <c r="A39" s="22"/>
      <c r="B39" s="378"/>
      <c r="C39" s="379" t="str">
        <f>VLOOKUP(B37,Top!$B$14:$F$21,5,0)</f>
        <v/>
      </c>
      <c r="D39" s="380"/>
      <c r="E39" s="304"/>
      <c r="F39" s="381"/>
      <c r="G39" s="382"/>
      <c r="H39" s="331"/>
      <c r="I39" s="33"/>
      <c r="J39" s="22"/>
      <c r="K39" s="33"/>
      <c r="L39" s="33"/>
      <c r="M39" s="33"/>
      <c r="N39" s="33"/>
      <c r="O39" s="33"/>
      <c r="P39" s="33"/>
      <c r="Q39" s="33"/>
      <c r="R39" s="33"/>
      <c r="S39" s="33"/>
      <c r="T39" s="33"/>
      <c r="U39" s="33"/>
      <c r="V39" s="33"/>
      <c r="W39" s="33"/>
      <c r="X39" s="33"/>
      <c r="Y39" s="33"/>
    </row>
    <row r="40" spans="1:25" ht="24.75" customHeight="1" thickTop="1">
      <c r="A40" s="22"/>
      <c r="B40" s="33"/>
      <c r="C40" s="361"/>
      <c r="D40" s="33"/>
      <c r="E40" s="383"/>
      <c r="F40" s="339"/>
      <c r="G40" s="339"/>
      <c r="H40" s="331"/>
      <c r="I40" s="33"/>
      <c r="J40" s="22"/>
      <c r="K40" s="33"/>
      <c r="L40" s="33"/>
      <c r="M40" s="33"/>
      <c r="N40" s="33"/>
      <c r="O40" s="33"/>
      <c r="P40" s="33"/>
      <c r="Q40" s="33"/>
      <c r="R40" s="33"/>
      <c r="S40" s="33"/>
      <c r="T40" s="33"/>
      <c r="U40" s="33"/>
      <c r="V40" s="33"/>
      <c r="W40" s="33"/>
      <c r="X40" s="33"/>
      <c r="Y40" s="33"/>
    </row>
    <row r="41" spans="1:25" ht="18.75" customHeight="1">
      <c r="A41" s="22"/>
      <c r="B41" s="384"/>
      <c r="C41" s="385"/>
      <c r="D41" s="385" t="s">
        <v>314</v>
      </c>
      <c r="E41" s="386"/>
      <c r="F41" s="387"/>
      <c r="G41" s="388"/>
      <c r="H41" s="22"/>
      <c r="I41" s="33"/>
      <c r="J41" s="22"/>
      <c r="K41" s="33"/>
      <c r="L41" s="33"/>
      <c r="M41" s="33"/>
      <c r="N41" s="33"/>
      <c r="O41" s="33"/>
      <c r="P41" s="33"/>
      <c r="Q41" s="33"/>
      <c r="R41" s="33"/>
      <c r="S41" s="33"/>
      <c r="T41" s="33"/>
      <c r="U41" s="33"/>
      <c r="V41" s="33"/>
      <c r="W41" s="33"/>
      <c r="X41" s="33"/>
      <c r="Y41" s="33"/>
    </row>
    <row r="42" spans="1:25" ht="51" customHeight="1">
      <c r="A42" s="22"/>
      <c r="B42" s="389">
        <v>8</v>
      </c>
      <c r="C42" s="390">
        <f>VLOOKUP(B42,Top!$B$14:$F$21,2,0)</f>
        <v>0</v>
      </c>
      <c r="D42" s="391"/>
      <c r="E42" s="305"/>
      <c r="F42" s="392"/>
      <c r="G42" s="393"/>
      <c r="H42" s="22"/>
      <c r="I42" s="33"/>
      <c r="J42" s="22"/>
      <c r="K42" s="33"/>
      <c r="L42" s="33"/>
      <c r="M42" s="33"/>
      <c r="N42" s="33"/>
      <c r="O42" s="33"/>
      <c r="P42" s="33"/>
      <c r="Q42" s="33"/>
      <c r="R42" s="33"/>
      <c r="S42" s="33"/>
      <c r="T42" s="33"/>
      <c r="U42" s="33"/>
      <c r="V42" s="33"/>
      <c r="W42" s="33"/>
      <c r="X42" s="33"/>
      <c r="Y42" s="33"/>
    </row>
    <row r="43" spans="1:25" ht="18.75" customHeight="1">
      <c r="A43" s="22"/>
      <c r="B43" s="394"/>
      <c r="C43" s="395">
        <f>VLOOKUP(B42,Top!$B$14:$F$21,3,0)</f>
        <v>0</v>
      </c>
      <c r="D43" s="396" t="s">
        <v>320</v>
      </c>
      <c r="E43" s="397"/>
      <c r="F43" s="398"/>
      <c r="G43" s="399"/>
      <c r="H43" s="331"/>
      <c r="I43" s="33"/>
      <c r="J43" s="22"/>
      <c r="K43" s="33"/>
      <c r="L43" s="33"/>
      <c r="M43" s="33"/>
      <c r="N43" s="33"/>
      <c r="O43" s="33"/>
      <c r="P43" s="33"/>
      <c r="Q43" s="33"/>
      <c r="R43" s="33"/>
      <c r="S43" s="33"/>
      <c r="T43" s="33"/>
      <c r="U43" s="33"/>
      <c r="V43" s="33"/>
      <c r="W43" s="33"/>
      <c r="X43" s="33"/>
      <c r="Y43" s="33"/>
    </row>
    <row r="44" spans="1:25" ht="51" customHeight="1" thickBot="1">
      <c r="A44" s="22"/>
      <c r="B44" s="400"/>
      <c r="C44" s="401" t="str">
        <f>VLOOKUP(B42,Top!$B$14:$F$21,5,0)</f>
        <v/>
      </c>
      <c r="D44" s="402"/>
      <c r="E44" s="304"/>
      <c r="F44" s="403"/>
      <c r="G44" s="404"/>
      <c r="H44" s="339"/>
      <c r="I44" s="33"/>
      <c r="J44" s="22"/>
      <c r="K44" s="33"/>
      <c r="L44" s="33"/>
      <c r="M44" s="33"/>
      <c r="N44" s="33"/>
      <c r="O44" s="33"/>
      <c r="P44" s="33"/>
      <c r="Q44" s="33"/>
      <c r="R44" s="33"/>
      <c r="S44" s="33"/>
      <c r="T44" s="33"/>
      <c r="U44" s="33"/>
      <c r="V44" s="33"/>
      <c r="W44" s="33"/>
      <c r="X44" s="33"/>
      <c r="Y44" s="33"/>
    </row>
    <row r="45" spans="1:25" ht="18.75" customHeight="1" thickTop="1">
      <c r="A45" s="22"/>
      <c r="B45" s="33"/>
      <c r="C45" s="405"/>
      <c r="D45" s="33"/>
      <c r="E45" s="33"/>
      <c r="F45" s="33"/>
      <c r="G45" s="33"/>
      <c r="H45" s="33"/>
      <c r="I45" s="33"/>
      <c r="J45" s="33"/>
      <c r="K45" s="33"/>
      <c r="L45" s="33"/>
      <c r="M45" s="33"/>
      <c r="N45" s="33"/>
      <c r="O45" s="33"/>
      <c r="P45" s="33"/>
      <c r="Q45" s="33"/>
      <c r="R45" s="33"/>
      <c r="S45" s="33"/>
      <c r="T45" s="33"/>
      <c r="U45" s="33"/>
      <c r="V45" s="33"/>
      <c r="W45" s="33"/>
      <c r="X45" s="33"/>
      <c r="Y45" s="33"/>
    </row>
    <row r="46" spans="1:25" ht="18.75" customHeight="1">
      <c r="A46" s="22"/>
      <c r="B46" s="33"/>
      <c r="C46" s="405"/>
      <c r="D46" s="33"/>
      <c r="E46" s="33"/>
      <c r="F46" s="33"/>
      <c r="G46" s="33"/>
      <c r="H46" s="33"/>
      <c r="I46" s="33"/>
      <c r="J46" s="33"/>
      <c r="K46" s="33"/>
      <c r="L46" s="33"/>
      <c r="M46" s="33"/>
      <c r="N46" s="33"/>
      <c r="O46" s="33"/>
      <c r="P46" s="33"/>
      <c r="Q46" s="33"/>
      <c r="R46" s="33"/>
      <c r="S46" s="33"/>
      <c r="T46" s="33"/>
      <c r="U46" s="33"/>
      <c r="V46" s="33"/>
      <c r="W46" s="33"/>
      <c r="X46" s="33"/>
      <c r="Y46" s="33"/>
    </row>
    <row r="47" spans="1:25" ht="18.75" customHeight="1">
      <c r="A47" s="577" t="s">
        <v>29</v>
      </c>
      <c r="B47" s="482"/>
      <c r="C47" s="482"/>
      <c r="D47" s="482"/>
      <c r="E47" s="482"/>
      <c r="F47" s="482"/>
      <c r="G47" s="482"/>
      <c r="H47" s="482"/>
      <c r="I47" s="482"/>
      <c r="J47" s="482"/>
      <c r="K47" s="482"/>
      <c r="L47" s="482"/>
      <c r="M47" s="482"/>
      <c r="N47" s="482"/>
      <c r="O47" s="482"/>
      <c r="P47" s="482"/>
      <c r="Q47" s="482"/>
      <c r="R47" s="482"/>
      <c r="S47" s="482"/>
      <c r="T47" s="482"/>
      <c r="U47" s="482"/>
      <c r="V47" s="482"/>
      <c r="W47" s="482"/>
      <c r="X47" s="482"/>
      <c r="Y47" s="482"/>
    </row>
    <row r="48" spans="1:25" ht="18.75" customHeight="1">
      <c r="A48" s="22"/>
      <c r="B48" s="315"/>
      <c r="C48" s="316"/>
      <c r="D48" s="316" t="s">
        <v>314</v>
      </c>
      <c r="E48" s="317"/>
      <c r="F48" s="318"/>
      <c r="G48" s="319"/>
      <c r="H48" s="22"/>
      <c r="I48" s="33"/>
      <c r="J48" s="33"/>
      <c r="K48" s="33"/>
      <c r="L48" s="33"/>
      <c r="M48" s="33"/>
      <c r="N48" s="33"/>
      <c r="O48" s="33"/>
      <c r="P48" s="33"/>
      <c r="Q48" s="33"/>
      <c r="R48" s="33"/>
      <c r="S48" s="33"/>
      <c r="T48" s="33"/>
      <c r="U48" s="33"/>
      <c r="V48" s="33"/>
      <c r="W48" s="33"/>
      <c r="X48" s="33"/>
      <c r="Y48" s="33"/>
    </row>
    <row r="49" spans="1:25" ht="51" customHeight="1">
      <c r="A49" s="22"/>
      <c r="B49" s="320">
        <f>IF(Top!M10="５人制",'5judge sheet'!B25,'7judge sheet'!B25)</f>
        <v>9</v>
      </c>
      <c r="C49" s="321">
        <f>VLOOKUP(B49,Top!$B$14:$F$25,2,0)</f>
        <v>0</v>
      </c>
      <c r="D49" s="322"/>
      <c r="E49" s="305"/>
      <c r="F49" s="323"/>
      <c r="G49" s="324"/>
      <c r="H49" s="22"/>
      <c r="I49" s="33"/>
      <c r="J49" s="33"/>
      <c r="K49" s="33"/>
      <c r="L49" s="33"/>
      <c r="M49" s="33"/>
      <c r="N49" s="33"/>
      <c r="O49" s="33"/>
      <c r="P49" s="33"/>
      <c r="Q49" s="33"/>
      <c r="R49" s="33"/>
      <c r="S49" s="33"/>
      <c r="T49" s="33"/>
      <c r="U49" s="33"/>
      <c r="V49" s="33"/>
      <c r="W49" s="33"/>
      <c r="X49" s="33"/>
      <c r="Y49" s="33"/>
    </row>
    <row r="50" spans="1:25" ht="18.75" customHeight="1">
      <c r="A50" s="22"/>
      <c r="B50" s="325"/>
      <c r="C50" s="326">
        <f>VLOOKUP(B49,Top!$B$14:$F$25,3,0)</f>
        <v>0</v>
      </c>
      <c r="D50" s="327" t="s">
        <v>320</v>
      </c>
      <c r="E50" s="328"/>
      <c r="F50" s="329"/>
      <c r="G50" s="330"/>
      <c r="H50" s="331"/>
      <c r="I50" s="33"/>
      <c r="J50" s="33"/>
      <c r="K50" s="33"/>
      <c r="L50" s="33"/>
      <c r="M50" s="33"/>
      <c r="N50" s="33"/>
      <c r="O50" s="33"/>
      <c r="P50" s="33"/>
      <c r="Q50" s="33"/>
      <c r="R50" s="33"/>
      <c r="S50" s="33"/>
      <c r="T50" s="33"/>
      <c r="U50" s="33"/>
      <c r="V50" s="33"/>
      <c r="W50" s="33"/>
      <c r="X50" s="33"/>
      <c r="Y50" s="33"/>
    </row>
    <row r="51" spans="1:25" ht="51" customHeight="1" thickBot="1">
      <c r="A51" s="22"/>
      <c r="B51" s="332"/>
      <c r="C51" s="333" t="str">
        <f>VLOOKUP(B49,Top!$B$14:$F$25,5,0)</f>
        <v/>
      </c>
      <c r="D51" s="334"/>
      <c r="E51" s="304"/>
      <c r="F51" s="335"/>
      <c r="G51" s="336"/>
      <c r="H51" s="331"/>
      <c r="I51" s="33"/>
      <c r="J51" s="33"/>
      <c r="K51" s="33"/>
      <c r="L51" s="33"/>
      <c r="M51" s="33"/>
      <c r="N51" s="33"/>
      <c r="O51" s="33"/>
      <c r="P51" s="33"/>
      <c r="Q51" s="33"/>
      <c r="R51" s="33"/>
      <c r="S51" s="33"/>
      <c r="T51" s="33"/>
      <c r="U51" s="33"/>
      <c r="V51" s="33"/>
      <c r="W51" s="33"/>
      <c r="X51" s="33"/>
      <c r="Y51" s="33"/>
    </row>
    <row r="52" spans="1:25" ht="18.75" customHeight="1" thickTop="1">
      <c r="A52" s="22"/>
      <c r="B52" s="33"/>
      <c r="C52" s="337"/>
      <c r="D52" s="33"/>
      <c r="E52" s="338"/>
      <c r="F52" s="339"/>
      <c r="G52" s="339"/>
      <c r="H52" s="331"/>
      <c r="I52" s="33"/>
      <c r="J52" s="33"/>
      <c r="K52" s="33"/>
      <c r="L52" s="33"/>
      <c r="M52" s="33"/>
      <c r="N52" s="33"/>
      <c r="O52" s="33"/>
      <c r="P52" s="33"/>
      <c r="Q52" s="33"/>
      <c r="R52" s="33"/>
      <c r="S52" s="33"/>
      <c r="T52" s="33"/>
      <c r="U52" s="33"/>
      <c r="V52" s="33"/>
      <c r="W52" s="33"/>
      <c r="X52" s="33"/>
      <c r="Y52" s="33"/>
    </row>
    <row r="53" spans="1:25" ht="18.75" customHeight="1">
      <c r="A53" s="22"/>
      <c r="B53" s="340"/>
      <c r="C53" s="341"/>
      <c r="D53" s="341" t="s">
        <v>314</v>
      </c>
      <c r="E53" s="342"/>
      <c r="F53" s="343"/>
      <c r="G53" s="344"/>
      <c r="H53" s="22"/>
      <c r="I53" s="33"/>
      <c r="J53" s="33"/>
      <c r="K53" s="33"/>
      <c r="L53" s="33"/>
      <c r="M53" s="33"/>
      <c r="N53" s="33"/>
      <c r="O53" s="33"/>
      <c r="P53" s="33"/>
      <c r="Q53" s="33"/>
      <c r="R53" s="33"/>
      <c r="S53" s="33"/>
      <c r="T53" s="33"/>
      <c r="U53" s="33"/>
      <c r="V53" s="33"/>
      <c r="W53" s="33"/>
      <c r="X53" s="33"/>
      <c r="Y53" s="33"/>
    </row>
    <row r="54" spans="1:25" ht="51" customHeight="1">
      <c r="A54" s="22"/>
      <c r="B54" s="345">
        <f>IF(Top!M10="５人制",'5judge sheet'!B27,'7judge sheet'!B27)</f>
        <v>10</v>
      </c>
      <c r="C54" s="346">
        <f>VLOOKUP(B54,Top!$B$14:$F$25,2,0)</f>
        <v>0</v>
      </c>
      <c r="D54" s="347"/>
      <c r="E54" s="305"/>
      <c r="F54" s="348"/>
      <c r="G54" s="349"/>
      <c r="H54" s="22"/>
      <c r="I54" s="33"/>
      <c r="J54" s="33"/>
      <c r="K54" s="33"/>
      <c r="L54" s="33"/>
      <c r="M54" s="33"/>
      <c r="N54" s="33"/>
      <c r="O54" s="33"/>
      <c r="P54" s="33"/>
      <c r="Q54" s="33"/>
      <c r="R54" s="33"/>
      <c r="S54" s="33"/>
      <c r="T54" s="33"/>
      <c r="U54" s="33"/>
      <c r="V54" s="33"/>
      <c r="W54" s="33"/>
      <c r="X54" s="33"/>
      <c r="Y54" s="33"/>
    </row>
    <row r="55" spans="1:25" ht="18.75" customHeight="1">
      <c r="A55" s="22"/>
      <c r="B55" s="350"/>
      <c r="C55" s="351">
        <f>VLOOKUP(B54,Top!$B$14:$F$25,3,0)</f>
        <v>0</v>
      </c>
      <c r="D55" s="352" t="s">
        <v>320</v>
      </c>
      <c r="E55" s="353"/>
      <c r="F55" s="354"/>
      <c r="G55" s="355"/>
      <c r="H55" s="331"/>
      <c r="I55" s="33"/>
      <c r="J55" s="33"/>
      <c r="K55" s="33"/>
      <c r="L55" s="33"/>
      <c r="M55" s="33"/>
      <c r="N55" s="33"/>
      <c r="O55" s="33"/>
      <c r="P55" s="33"/>
      <c r="Q55" s="33"/>
      <c r="R55" s="33"/>
      <c r="S55" s="33"/>
      <c r="T55" s="33"/>
      <c r="U55" s="33"/>
      <c r="V55" s="33"/>
      <c r="W55" s="33"/>
      <c r="X55" s="33"/>
      <c r="Y55" s="33"/>
    </row>
    <row r="56" spans="1:25" ht="51" customHeight="1" thickBot="1">
      <c r="A56" s="22"/>
      <c r="B56" s="356"/>
      <c r="C56" s="357" t="str">
        <f>VLOOKUP(B54,Top!$B$14:$F$25,5,0)</f>
        <v/>
      </c>
      <c r="D56" s="358"/>
      <c r="E56" s="304"/>
      <c r="F56" s="359"/>
      <c r="G56" s="360"/>
      <c r="H56" s="331"/>
      <c r="I56" s="33"/>
      <c r="J56" s="33"/>
      <c r="K56" s="33"/>
      <c r="L56" s="33"/>
      <c r="M56" s="33"/>
      <c r="N56" s="33"/>
      <c r="O56" s="33"/>
      <c r="P56" s="33"/>
      <c r="Q56" s="33"/>
      <c r="R56" s="33"/>
      <c r="S56" s="33"/>
      <c r="T56" s="33"/>
      <c r="U56" s="33"/>
      <c r="V56" s="33"/>
      <c r="W56" s="33"/>
      <c r="X56" s="33"/>
      <c r="Y56" s="33"/>
    </row>
    <row r="57" spans="1:25" ht="18.75" customHeight="1" thickTop="1">
      <c r="A57" s="22"/>
      <c r="B57" s="33"/>
      <c r="C57" s="361"/>
      <c r="D57" s="33"/>
      <c r="E57" s="338"/>
      <c r="F57" s="339"/>
      <c r="G57" s="339"/>
      <c r="H57" s="331"/>
      <c r="I57" s="33"/>
      <c r="J57" s="33"/>
      <c r="K57" s="33"/>
      <c r="L57" s="33"/>
      <c r="M57" s="33"/>
      <c r="N57" s="33"/>
      <c r="O57" s="33"/>
      <c r="P57" s="33"/>
      <c r="Q57" s="33"/>
      <c r="R57" s="33"/>
      <c r="S57" s="33"/>
      <c r="T57" s="33"/>
      <c r="U57" s="33"/>
      <c r="V57" s="33"/>
      <c r="W57" s="33"/>
      <c r="X57" s="33"/>
      <c r="Y57" s="33"/>
    </row>
    <row r="58" spans="1:25" ht="18.75" customHeight="1">
      <c r="A58" s="22"/>
      <c r="B58" s="362"/>
      <c r="C58" s="363"/>
      <c r="D58" s="363" t="s">
        <v>314</v>
      </c>
      <c r="E58" s="364"/>
      <c r="F58" s="365"/>
      <c r="G58" s="366"/>
      <c r="H58" s="22"/>
      <c r="I58" s="33"/>
      <c r="J58" s="33"/>
      <c r="K58" s="33"/>
      <c r="L58" s="33"/>
      <c r="M58" s="33"/>
      <c r="N58" s="33"/>
      <c r="O58" s="33"/>
      <c r="P58" s="33"/>
      <c r="Q58" s="33"/>
      <c r="R58" s="33"/>
      <c r="S58" s="33"/>
      <c r="T58" s="33"/>
      <c r="U58" s="33"/>
      <c r="V58" s="33"/>
      <c r="W58" s="33"/>
      <c r="X58" s="33"/>
      <c r="Y58" s="33"/>
    </row>
    <row r="59" spans="1:25" ht="51" customHeight="1">
      <c r="A59" s="22"/>
      <c r="B59" s="367">
        <f>IF(Top!M10="５人制",'5judge sheet'!B29,'7judge sheet'!B29)</f>
        <v>11</v>
      </c>
      <c r="C59" s="368">
        <f>VLOOKUP(B59,Top!$B$14:$F$25,2,0)</f>
        <v>0</v>
      </c>
      <c r="D59" s="369"/>
      <c r="E59" s="305"/>
      <c r="F59" s="370"/>
      <c r="G59" s="371"/>
      <c r="H59" s="22"/>
      <c r="I59" s="33"/>
      <c r="J59" s="33"/>
      <c r="K59" s="33"/>
      <c r="L59" s="33"/>
      <c r="M59" s="33"/>
      <c r="N59" s="33"/>
      <c r="O59" s="33"/>
      <c r="P59" s="33"/>
      <c r="Q59" s="33"/>
      <c r="R59" s="33"/>
      <c r="S59" s="33"/>
      <c r="T59" s="33"/>
      <c r="U59" s="33"/>
      <c r="V59" s="33"/>
      <c r="W59" s="33"/>
      <c r="X59" s="33"/>
      <c r="Y59" s="33"/>
    </row>
    <row r="60" spans="1:25" ht="18.75" customHeight="1">
      <c r="A60" s="22"/>
      <c r="B60" s="372"/>
      <c r="C60" s="373">
        <f>VLOOKUP(B59,Top!$B$14:$F$25,3,0)</f>
        <v>0</v>
      </c>
      <c r="D60" s="374" t="s">
        <v>320</v>
      </c>
      <c r="E60" s="375"/>
      <c r="F60" s="376"/>
      <c r="G60" s="377"/>
      <c r="H60" s="331"/>
      <c r="I60" s="33"/>
      <c r="J60" s="33"/>
      <c r="K60" s="33"/>
      <c r="L60" s="33"/>
      <c r="M60" s="33"/>
      <c r="N60" s="33"/>
      <c r="O60" s="33"/>
      <c r="P60" s="33"/>
      <c r="Q60" s="33"/>
      <c r="R60" s="33"/>
      <c r="S60" s="33"/>
      <c r="T60" s="33"/>
      <c r="U60" s="33"/>
      <c r="V60" s="33"/>
      <c r="W60" s="33"/>
      <c r="X60" s="33"/>
      <c r="Y60" s="33"/>
    </row>
    <row r="61" spans="1:25" ht="51" customHeight="1" thickBot="1">
      <c r="A61" s="22"/>
      <c r="B61" s="378"/>
      <c r="C61" s="379" t="str">
        <f>VLOOKUP(B59,Top!$B$14:$F$25,5,0)</f>
        <v/>
      </c>
      <c r="D61" s="380"/>
      <c r="E61" s="304"/>
      <c r="F61" s="381"/>
      <c r="G61" s="382"/>
      <c r="H61" s="331"/>
      <c r="I61" s="33"/>
      <c r="J61" s="33"/>
      <c r="K61" s="33"/>
      <c r="L61" s="33"/>
      <c r="M61" s="33"/>
      <c r="N61" s="33"/>
      <c r="O61" s="33"/>
      <c r="P61" s="33"/>
      <c r="Q61" s="33"/>
      <c r="R61" s="33"/>
      <c r="S61" s="33"/>
      <c r="T61" s="33"/>
      <c r="U61" s="33"/>
      <c r="V61" s="33"/>
      <c r="W61" s="33"/>
      <c r="X61" s="33"/>
      <c r="Y61" s="33"/>
    </row>
    <row r="62" spans="1:25" ht="18.75" customHeight="1" thickTop="1">
      <c r="A62" s="22"/>
      <c r="B62" s="33"/>
      <c r="C62" s="361"/>
      <c r="D62" s="33"/>
      <c r="E62" s="383"/>
      <c r="F62" s="339"/>
      <c r="G62" s="339"/>
      <c r="H62" s="331"/>
      <c r="I62" s="33"/>
      <c r="J62" s="33"/>
      <c r="K62" s="33"/>
      <c r="L62" s="33"/>
      <c r="M62" s="33"/>
      <c r="N62" s="33"/>
      <c r="O62" s="33"/>
      <c r="P62" s="33"/>
      <c r="Q62" s="33"/>
      <c r="R62" s="33"/>
      <c r="S62" s="33"/>
      <c r="T62" s="33"/>
      <c r="U62" s="33"/>
      <c r="V62" s="33"/>
      <c r="W62" s="33"/>
      <c r="X62" s="33"/>
      <c r="Y62" s="33"/>
    </row>
    <row r="63" spans="1:25" ht="18.75" customHeight="1">
      <c r="A63" s="22"/>
      <c r="B63" s="384"/>
      <c r="C63" s="385"/>
      <c r="D63" s="385" t="s">
        <v>314</v>
      </c>
      <c r="E63" s="386"/>
      <c r="F63" s="387"/>
      <c r="G63" s="388"/>
      <c r="H63" s="22"/>
      <c r="I63" s="33"/>
      <c r="J63" s="33"/>
      <c r="K63" s="33"/>
      <c r="L63" s="33"/>
      <c r="M63" s="33"/>
      <c r="N63" s="33"/>
      <c r="O63" s="33"/>
      <c r="P63" s="33"/>
      <c r="Q63" s="33"/>
      <c r="R63" s="33"/>
      <c r="S63" s="33"/>
      <c r="T63" s="33"/>
      <c r="U63" s="33"/>
      <c r="V63" s="33"/>
      <c r="W63" s="33"/>
      <c r="X63" s="33"/>
      <c r="Y63" s="33"/>
    </row>
    <row r="64" spans="1:25" ht="51" customHeight="1">
      <c r="A64" s="22"/>
      <c r="B64" s="389">
        <f>IF(Top!M10="５人制",'5judge sheet'!B31,'7judge sheet'!B31)</f>
        <v>12</v>
      </c>
      <c r="C64" s="390">
        <f>VLOOKUP(B64,Top!$B$14:$F$25,2,0)</f>
        <v>0</v>
      </c>
      <c r="D64" s="391"/>
      <c r="E64" s="305"/>
      <c r="F64" s="392"/>
      <c r="G64" s="393"/>
      <c r="H64" s="22"/>
      <c r="I64" s="33"/>
      <c r="J64" s="33"/>
      <c r="K64" s="33"/>
      <c r="L64" s="33"/>
      <c r="M64" s="33"/>
      <c r="N64" s="33"/>
      <c r="O64" s="33"/>
      <c r="P64" s="33"/>
      <c r="Q64" s="33"/>
      <c r="R64" s="33"/>
      <c r="S64" s="33"/>
      <c r="T64" s="33"/>
      <c r="U64" s="33"/>
      <c r="V64" s="33"/>
      <c r="W64" s="33"/>
      <c r="X64" s="33"/>
      <c r="Y64" s="33"/>
    </row>
    <row r="65" spans="1:25" ht="18.75" customHeight="1">
      <c r="A65" s="22"/>
      <c r="B65" s="394"/>
      <c r="C65" s="395">
        <f>VLOOKUP(B64,Top!$B$14:$F$25,3,0)</f>
        <v>0</v>
      </c>
      <c r="D65" s="396" t="s">
        <v>320</v>
      </c>
      <c r="E65" s="397"/>
      <c r="F65" s="398"/>
      <c r="G65" s="399"/>
      <c r="H65" s="331"/>
      <c r="I65" s="33"/>
      <c r="J65" s="33"/>
      <c r="K65" s="33"/>
      <c r="L65" s="33"/>
      <c r="M65" s="33"/>
      <c r="N65" s="33"/>
      <c r="O65" s="33"/>
      <c r="P65" s="33"/>
      <c r="Q65" s="33"/>
      <c r="R65" s="33"/>
      <c r="S65" s="33"/>
      <c r="T65" s="33"/>
      <c r="U65" s="33"/>
      <c r="V65" s="33"/>
      <c r="W65" s="33"/>
      <c r="X65" s="33"/>
      <c r="Y65" s="33"/>
    </row>
    <row r="66" spans="1:25" ht="51" customHeight="1" thickBot="1">
      <c r="A66" s="22"/>
      <c r="B66" s="400"/>
      <c r="C66" s="401" t="str">
        <f>VLOOKUP(B64,Top!$B$14:$F$25,5,0)</f>
        <v/>
      </c>
      <c r="D66" s="402"/>
      <c r="E66" s="304"/>
      <c r="F66" s="403"/>
      <c r="G66" s="404"/>
      <c r="H66" s="33"/>
      <c r="I66" s="33"/>
      <c r="J66" s="33"/>
      <c r="K66" s="33"/>
      <c r="L66" s="33"/>
      <c r="M66" s="33"/>
      <c r="N66" s="33"/>
      <c r="O66" s="33"/>
      <c r="P66" s="33"/>
      <c r="Q66" s="33"/>
      <c r="R66" s="33"/>
      <c r="S66" s="33"/>
      <c r="T66" s="33"/>
      <c r="U66" s="33"/>
      <c r="V66" s="33"/>
      <c r="W66" s="33"/>
      <c r="X66" s="33"/>
      <c r="Y66" s="33"/>
    </row>
    <row r="67" spans="1:25" ht="18.75" customHeight="1" thickTop="1">
      <c r="A67" s="22"/>
      <c r="B67" s="33"/>
      <c r="C67" s="33"/>
      <c r="D67" s="33"/>
      <c r="E67" s="33"/>
      <c r="F67" s="33"/>
      <c r="G67" s="33"/>
      <c r="H67" s="33"/>
      <c r="I67" s="33"/>
      <c r="J67" s="33"/>
      <c r="K67" s="33"/>
      <c r="L67" s="33"/>
      <c r="M67" s="33"/>
      <c r="N67" s="33"/>
      <c r="O67" s="33"/>
      <c r="P67" s="33"/>
      <c r="Q67" s="33"/>
      <c r="R67" s="33"/>
      <c r="S67" s="33"/>
      <c r="T67" s="33"/>
      <c r="U67" s="33"/>
      <c r="V67" s="33"/>
      <c r="W67" s="33"/>
      <c r="X67" s="33"/>
      <c r="Y67" s="33"/>
    </row>
    <row r="68" spans="1:25" ht="18.75" customHeight="1">
      <c r="A68" s="22"/>
      <c r="B68" s="33"/>
      <c r="C68" s="33"/>
      <c r="D68" s="33"/>
      <c r="E68" s="33"/>
      <c r="F68" s="33"/>
      <c r="G68" s="33"/>
      <c r="H68" s="33"/>
      <c r="I68" s="33"/>
      <c r="J68" s="33"/>
      <c r="K68" s="33"/>
      <c r="L68" s="33"/>
      <c r="M68" s="33"/>
      <c r="N68" s="33"/>
      <c r="O68" s="33"/>
      <c r="P68" s="33"/>
      <c r="Q68" s="33"/>
      <c r="R68" s="33"/>
      <c r="S68" s="33"/>
      <c r="T68" s="33"/>
      <c r="U68" s="33"/>
      <c r="V68" s="33"/>
      <c r="W68" s="33"/>
      <c r="X68" s="33"/>
      <c r="Y68" s="33"/>
    </row>
    <row r="69" spans="1:25" ht="18.75" customHeight="1">
      <c r="A69" s="22"/>
      <c r="B69" s="33"/>
      <c r="C69" s="33"/>
      <c r="D69" s="33"/>
      <c r="E69" s="33"/>
      <c r="F69" s="33"/>
      <c r="G69" s="33"/>
      <c r="H69" s="33"/>
      <c r="I69" s="33"/>
      <c r="J69" s="33"/>
      <c r="K69" s="33"/>
      <c r="L69" s="33"/>
      <c r="M69" s="33"/>
      <c r="N69" s="33"/>
      <c r="O69" s="33"/>
      <c r="P69" s="33"/>
      <c r="Q69" s="33"/>
      <c r="R69" s="33"/>
      <c r="S69" s="33"/>
      <c r="T69" s="33"/>
      <c r="U69" s="33"/>
      <c r="V69" s="33"/>
      <c r="W69" s="33"/>
      <c r="X69" s="33"/>
      <c r="Y69" s="33"/>
    </row>
    <row r="70" spans="1:25" ht="18.75" customHeight="1">
      <c r="A70" s="22"/>
      <c r="B70" s="33"/>
      <c r="C70" s="33"/>
      <c r="D70" s="33"/>
      <c r="E70" s="33"/>
      <c r="F70" s="33"/>
      <c r="G70" s="33"/>
      <c r="H70" s="33"/>
      <c r="I70" s="33"/>
      <c r="J70" s="33"/>
      <c r="K70" s="33"/>
      <c r="L70" s="33"/>
      <c r="M70" s="33"/>
      <c r="N70" s="33"/>
      <c r="O70" s="33"/>
      <c r="P70" s="33"/>
      <c r="Q70" s="33"/>
      <c r="R70" s="33"/>
      <c r="S70" s="33"/>
      <c r="T70" s="33"/>
      <c r="U70" s="33"/>
      <c r="V70" s="33"/>
      <c r="W70" s="33"/>
      <c r="X70" s="33"/>
      <c r="Y70" s="33"/>
    </row>
    <row r="71" spans="1:25" ht="18.75" customHeight="1">
      <c r="A71" s="22"/>
      <c r="B71" s="33"/>
      <c r="C71" s="33"/>
      <c r="D71" s="33"/>
      <c r="E71" s="33"/>
      <c r="F71" s="33"/>
      <c r="G71" s="33"/>
      <c r="H71" s="33"/>
      <c r="I71" s="33"/>
      <c r="J71" s="33"/>
      <c r="K71" s="33"/>
      <c r="L71" s="33"/>
      <c r="M71" s="33"/>
      <c r="N71" s="33"/>
      <c r="O71" s="33"/>
      <c r="P71" s="33"/>
      <c r="Q71" s="33"/>
      <c r="R71" s="33"/>
      <c r="S71" s="33"/>
      <c r="T71" s="33"/>
      <c r="U71" s="33"/>
      <c r="V71" s="33"/>
      <c r="W71" s="33"/>
      <c r="X71" s="33"/>
      <c r="Y71" s="33"/>
    </row>
    <row r="72" spans="1:25" ht="18.75" customHeight="1">
      <c r="A72" s="22"/>
      <c r="B72" s="33"/>
      <c r="C72" s="33"/>
      <c r="D72" s="33"/>
      <c r="E72" s="33"/>
      <c r="F72" s="33"/>
      <c r="G72" s="33"/>
      <c r="H72" s="33"/>
      <c r="I72" s="33"/>
      <c r="J72" s="33"/>
      <c r="K72" s="33"/>
      <c r="L72" s="33"/>
      <c r="M72" s="33"/>
      <c r="N72" s="33"/>
      <c r="O72" s="33"/>
      <c r="P72" s="33"/>
      <c r="Q72" s="33"/>
      <c r="R72" s="33"/>
      <c r="S72" s="33"/>
      <c r="T72" s="33"/>
      <c r="U72" s="33"/>
      <c r="V72" s="33"/>
      <c r="W72" s="33"/>
      <c r="X72" s="33"/>
      <c r="Y72" s="33"/>
    </row>
    <row r="73" spans="1:25" ht="18.75" customHeight="1">
      <c r="A73" s="22"/>
      <c r="B73" s="33"/>
      <c r="C73" s="33"/>
      <c r="D73" s="33"/>
      <c r="E73" s="33"/>
      <c r="F73" s="33"/>
      <c r="G73" s="33"/>
      <c r="H73" s="33"/>
      <c r="I73" s="33"/>
      <c r="J73" s="33"/>
      <c r="K73" s="33"/>
      <c r="L73" s="33"/>
      <c r="M73" s="33"/>
      <c r="N73" s="33"/>
      <c r="O73" s="33"/>
      <c r="P73" s="33"/>
      <c r="Q73" s="33"/>
      <c r="R73" s="33"/>
      <c r="S73" s="33"/>
      <c r="T73" s="33"/>
      <c r="U73" s="33"/>
      <c r="V73" s="33"/>
      <c r="W73" s="33"/>
      <c r="X73" s="33"/>
      <c r="Y73" s="33"/>
    </row>
    <row r="74" spans="1:25" ht="18.75" customHeight="1">
      <c r="A74" s="22"/>
      <c r="B74" s="33"/>
      <c r="C74" s="410" t="s">
        <v>337</v>
      </c>
      <c r="D74" s="33"/>
      <c r="F74" s="33"/>
      <c r="G74" s="33"/>
      <c r="H74" s="33"/>
      <c r="I74" s="33"/>
      <c r="J74" s="33"/>
      <c r="K74" s="33"/>
      <c r="L74" s="33"/>
      <c r="M74" s="33"/>
      <c r="N74" s="33"/>
      <c r="O74" s="33"/>
      <c r="P74" s="33"/>
      <c r="Q74" s="33"/>
      <c r="R74" s="33"/>
      <c r="S74" s="33"/>
      <c r="T74" s="33"/>
      <c r="U74" s="33"/>
      <c r="V74" s="33"/>
      <c r="W74" s="33"/>
      <c r="X74" s="33"/>
      <c r="Y74" s="33"/>
    </row>
    <row r="75" spans="1:25" ht="18.75" customHeight="1">
      <c r="A75" s="22"/>
      <c r="B75" s="33"/>
      <c r="C75" s="406" t="s">
        <v>338</v>
      </c>
      <c r="D75" s="407" t="s">
        <v>314</v>
      </c>
      <c r="E75" s="408">
        <f>E7</f>
        <v>0</v>
      </c>
      <c r="F75" s="33"/>
      <c r="G75" s="33"/>
      <c r="H75" s="33"/>
      <c r="I75" s="33"/>
      <c r="J75" s="33"/>
      <c r="K75" s="33"/>
      <c r="L75" s="33"/>
      <c r="M75" s="33"/>
      <c r="N75" s="33"/>
      <c r="O75" s="33"/>
      <c r="P75" s="33"/>
      <c r="Q75" s="33"/>
      <c r="R75" s="33"/>
      <c r="S75" s="33"/>
      <c r="T75" s="33"/>
      <c r="U75" s="33"/>
      <c r="V75" s="33"/>
      <c r="W75" s="33"/>
      <c r="X75" s="33"/>
      <c r="Y75" s="33"/>
    </row>
    <row r="76" spans="1:25" ht="18.75" customHeight="1">
      <c r="A76" s="22"/>
      <c r="B76" s="33"/>
      <c r="C76" s="409"/>
      <c r="D76" s="407" t="s">
        <v>320</v>
      </c>
      <c r="E76" s="408">
        <f>E9</f>
        <v>0</v>
      </c>
      <c r="F76" s="33"/>
      <c r="G76" s="33"/>
      <c r="H76" s="33"/>
      <c r="I76" s="33"/>
      <c r="J76" s="33"/>
      <c r="K76" s="33"/>
      <c r="L76" s="33"/>
      <c r="M76" s="33"/>
      <c r="N76" s="33"/>
      <c r="O76" s="33"/>
      <c r="P76" s="33"/>
      <c r="Q76" s="33"/>
      <c r="R76" s="33"/>
      <c r="S76" s="33"/>
      <c r="T76" s="33"/>
      <c r="U76" s="33"/>
      <c r="V76" s="33"/>
      <c r="W76" s="33"/>
      <c r="X76" s="33"/>
      <c r="Y76" s="33"/>
    </row>
    <row r="77" spans="1:25" ht="18.75" customHeight="1">
      <c r="A77" s="22"/>
      <c r="B77" s="33"/>
      <c r="C77" s="406" t="s">
        <v>339</v>
      </c>
      <c r="D77" s="407" t="s">
        <v>314</v>
      </c>
      <c r="E77" s="408">
        <f>E12</f>
        <v>0</v>
      </c>
      <c r="F77" s="33"/>
      <c r="G77" s="33"/>
      <c r="H77" s="33"/>
      <c r="I77" s="33"/>
      <c r="J77" s="33"/>
      <c r="K77" s="33"/>
      <c r="L77" s="33"/>
      <c r="M77" s="33"/>
      <c r="N77" s="33"/>
      <c r="O77" s="33"/>
      <c r="P77" s="33"/>
      <c r="Q77" s="33"/>
      <c r="R77" s="33"/>
      <c r="S77" s="33"/>
      <c r="T77" s="33"/>
      <c r="U77" s="33"/>
      <c r="V77" s="33"/>
      <c r="W77" s="33"/>
      <c r="X77" s="33"/>
      <c r="Y77" s="33"/>
    </row>
    <row r="78" spans="1:25" ht="18.75" customHeight="1">
      <c r="A78" s="22"/>
      <c r="B78" s="33"/>
      <c r="C78" s="409"/>
      <c r="D78" s="407" t="s">
        <v>320</v>
      </c>
      <c r="E78" s="408">
        <f>E14</f>
        <v>0</v>
      </c>
      <c r="F78" s="33"/>
      <c r="G78" s="33"/>
      <c r="H78" s="33"/>
      <c r="I78" s="33"/>
      <c r="J78" s="33"/>
      <c r="K78" s="33"/>
      <c r="L78" s="33"/>
      <c r="M78" s="33"/>
      <c r="N78" s="33"/>
      <c r="O78" s="33"/>
      <c r="P78" s="33"/>
      <c r="Q78" s="33"/>
      <c r="R78" s="33"/>
      <c r="S78" s="33"/>
      <c r="T78" s="33"/>
      <c r="U78" s="33"/>
      <c r="V78" s="33"/>
      <c r="W78" s="33"/>
      <c r="X78" s="33"/>
      <c r="Y78" s="33"/>
    </row>
    <row r="79" spans="1:25" ht="18.75" customHeight="1">
      <c r="A79" s="22"/>
      <c r="B79" s="33"/>
      <c r="C79" s="406" t="s">
        <v>340</v>
      </c>
      <c r="D79" s="407" t="s">
        <v>314</v>
      </c>
      <c r="E79" s="408">
        <f>E17</f>
        <v>0</v>
      </c>
      <c r="F79" s="33"/>
      <c r="G79" s="33"/>
      <c r="H79" s="33"/>
      <c r="I79" s="33"/>
      <c r="J79" s="33"/>
      <c r="K79" s="33"/>
      <c r="L79" s="33"/>
      <c r="M79" s="33"/>
      <c r="N79" s="33"/>
      <c r="O79" s="33"/>
      <c r="P79" s="33"/>
      <c r="Q79" s="33"/>
      <c r="R79" s="33"/>
      <c r="S79" s="33"/>
      <c r="T79" s="33"/>
      <c r="U79" s="33"/>
      <c r="V79" s="33"/>
      <c r="W79" s="33"/>
      <c r="X79" s="33"/>
      <c r="Y79" s="33"/>
    </row>
    <row r="80" spans="1:25" ht="18.75" customHeight="1">
      <c r="A80" s="22"/>
      <c r="B80" s="33"/>
      <c r="C80" s="409"/>
      <c r="D80" s="407" t="s">
        <v>320</v>
      </c>
      <c r="E80" s="408">
        <f>E19</f>
        <v>0</v>
      </c>
      <c r="F80" s="33"/>
      <c r="G80" s="33"/>
      <c r="H80" s="33"/>
      <c r="I80" s="33"/>
      <c r="J80" s="33"/>
      <c r="K80" s="33"/>
      <c r="L80" s="33"/>
      <c r="M80" s="33"/>
      <c r="N80" s="33"/>
      <c r="O80" s="33"/>
      <c r="P80" s="33"/>
      <c r="Q80" s="33"/>
      <c r="R80" s="33"/>
      <c r="S80" s="33"/>
      <c r="T80" s="33"/>
      <c r="U80" s="33"/>
      <c r="V80" s="33"/>
      <c r="W80" s="33"/>
      <c r="X80" s="33"/>
      <c r="Y80" s="33"/>
    </row>
    <row r="81" spans="1:25" ht="18.75" customHeight="1">
      <c r="A81" s="22"/>
      <c r="B81" s="33"/>
      <c r="C81" s="406" t="s">
        <v>341</v>
      </c>
      <c r="D81" s="407" t="s">
        <v>314</v>
      </c>
      <c r="E81" s="408">
        <f>E22</f>
        <v>0</v>
      </c>
      <c r="F81" s="33"/>
      <c r="G81" s="33"/>
      <c r="H81" s="33"/>
      <c r="I81" s="33"/>
      <c r="J81" s="33"/>
      <c r="K81" s="33"/>
      <c r="L81" s="33"/>
      <c r="M81" s="33"/>
      <c r="N81" s="33"/>
      <c r="O81" s="33"/>
      <c r="P81" s="33"/>
      <c r="Q81" s="33"/>
      <c r="R81" s="33"/>
      <c r="S81" s="33"/>
      <c r="T81" s="33"/>
      <c r="U81" s="33"/>
      <c r="V81" s="33"/>
      <c r="W81" s="33"/>
      <c r="X81" s="33"/>
      <c r="Y81" s="33"/>
    </row>
    <row r="82" spans="1:25" ht="18.75" customHeight="1">
      <c r="A82" s="22"/>
      <c r="B82" s="33"/>
      <c r="C82" s="409"/>
      <c r="D82" s="407" t="s">
        <v>320</v>
      </c>
      <c r="E82" s="408">
        <f>E24</f>
        <v>0</v>
      </c>
      <c r="F82" s="33"/>
      <c r="G82" s="33"/>
      <c r="H82" s="33"/>
      <c r="I82" s="33"/>
      <c r="J82" s="33"/>
      <c r="K82" s="33"/>
      <c r="L82" s="33"/>
      <c r="M82" s="33"/>
      <c r="N82" s="33"/>
      <c r="O82" s="33"/>
      <c r="P82" s="33"/>
      <c r="Q82" s="33"/>
      <c r="R82" s="33"/>
      <c r="S82" s="33"/>
      <c r="T82" s="33"/>
      <c r="U82" s="33"/>
      <c r="V82" s="33"/>
      <c r="W82" s="33"/>
      <c r="X82" s="33"/>
      <c r="Y82" s="33"/>
    </row>
    <row r="83" spans="1:25" ht="18.75" customHeight="1">
      <c r="A83" s="22"/>
      <c r="B83" s="33"/>
      <c r="C83" s="406" t="s">
        <v>342</v>
      </c>
      <c r="D83" s="407" t="s">
        <v>314</v>
      </c>
      <c r="E83" s="408">
        <f>E27</f>
        <v>0</v>
      </c>
      <c r="F83" s="33"/>
      <c r="G83" s="33"/>
      <c r="H83" s="33"/>
      <c r="I83" s="33"/>
      <c r="J83" s="33"/>
      <c r="K83" s="33"/>
      <c r="L83" s="33"/>
      <c r="M83" s="33"/>
      <c r="N83" s="33"/>
      <c r="O83" s="33"/>
      <c r="P83" s="33"/>
      <c r="Q83" s="33"/>
      <c r="R83" s="33"/>
      <c r="S83" s="33"/>
      <c r="T83" s="33"/>
      <c r="U83" s="33"/>
      <c r="V83" s="33"/>
      <c r="W83" s="33"/>
      <c r="X83" s="33"/>
      <c r="Y83" s="33"/>
    </row>
    <row r="84" spans="1:25" ht="18.75" customHeight="1">
      <c r="A84" s="22"/>
      <c r="B84" s="33"/>
      <c r="C84" s="409"/>
      <c r="D84" s="407" t="s">
        <v>320</v>
      </c>
      <c r="E84" s="408">
        <f>E29</f>
        <v>0</v>
      </c>
      <c r="F84" s="33"/>
      <c r="G84" s="33"/>
      <c r="H84" s="33"/>
      <c r="I84" s="33"/>
      <c r="J84" s="33"/>
      <c r="K84" s="33"/>
      <c r="L84" s="33"/>
      <c r="M84" s="33"/>
      <c r="N84" s="33"/>
      <c r="O84" s="33"/>
      <c r="P84" s="33"/>
      <c r="Q84" s="33"/>
      <c r="R84" s="33"/>
      <c r="S84" s="33"/>
      <c r="T84" s="33"/>
      <c r="U84" s="33"/>
      <c r="V84" s="33"/>
      <c r="W84" s="33"/>
      <c r="X84" s="33"/>
      <c r="Y84" s="33"/>
    </row>
    <row r="85" spans="1:25" ht="18.75" customHeight="1">
      <c r="A85" s="22"/>
      <c r="B85" s="33"/>
      <c r="C85" s="406" t="s">
        <v>343</v>
      </c>
      <c r="D85" s="407" t="s">
        <v>314</v>
      </c>
      <c r="E85" s="408">
        <f>E32</f>
        <v>0</v>
      </c>
      <c r="F85" s="33"/>
      <c r="G85" s="33"/>
      <c r="H85" s="33"/>
      <c r="I85" s="33"/>
      <c r="J85" s="33"/>
      <c r="K85" s="33"/>
      <c r="L85" s="33"/>
      <c r="M85" s="33"/>
      <c r="N85" s="33"/>
      <c r="O85" s="33"/>
      <c r="P85" s="33"/>
      <c r="Q85" s="33"/>
      <c r="R85" s="33"/>
      <c r="S85" s="33"/>
      <c r="T85" s="33"/>
      <c r="U85" s="33"/>
      <c r="V85" s="33"/>
      <c r="W85" s="33"/>
      <c r="X85" s="33"/>
      <c r="Y85" s="33"/>
    </row>
    <row r="86" spans="1:25" ht="18.75" customHeight="1">
      <c r="A86" s="22"/>
      <c r="B86" s="33"/>
      <c r="C86" s="409"/>
      <c r="D86" s="407" t="s">
        <v>320</v>
      </c>
      <c r="E86" s="408">
        <f>E34</f>
        <v>0</v>
      </c>
      <c r="F86" s="33"/>
      <c r="G86" s="33"/>
      <c r="H86" s="33"/>
      <c r="I86" s="33"/>
      <c r="J86" s="33"/>
      <c r="K86" s="33"/>
      <c r="L86" s="33"/>
      <c r="M86" s="33"/>
      <c r="N86" s="33"/>
      <c r="O86" s="33"/>
      <c r="P86" s="33"/>
      <c r="Q86" s="33"/>
      <c r="R86" s="33"/>
      <c r="S86" s="33"/>
      <c r="T86" s="33"/>
      <c r="U86" s="33"/>
      <c r="V86" s="33"/>
      <c r="W86" s="33"/>
      <c r="X86" s="33"/>
      <c r="Y86" s="33"/>
    </row>
    <row r="87" spans="1:25" ht="18.75" customHeight="1">
      <c r="A87" s="22"/>
      <c r="B87" s="33"/>
      <c r="C87" s="406" t="s">
        <v>344</v>
      </c>
      <c r="D87" s="407" t="s">
        <v>314</v>
      </c>
      <c r="E87" s="408">
        <f>E37</f>
        <v>0</v>
      </c>
      <c r="F87" s="33"/>
      <c r="G87" s="33"/>
      <c r="H87" s="33"/>
      <c r="I87" s="33"/>
      <c r="J87" s="33"/>
      <c r="K87" s="33"/>
      <c r="L87" s="33"/>
      <c r="M87" s="33"/>
      <c r="N87" s="33"/>
      <c r="O87" s="33"/>
      <c r="P87" s="33"/>
      <c r="Q87" s="33"/>
      <c r="R87" s="33"/>
      <c r="S87" s="33"/>
      <c r="T87" s="33"/>
      <c r="U87" s="33"/>
      <c r="V87" s="33"/>
      <c r="W87" s="33"/>
      <c r="X87" s="33"/>
      <c r="Y87" s="33"/>
    </row>
    <row r="88" spans="1:25" ht="18.75" customHeight="1">
      <c r="A88" s="22"/>
      <c r="B88" s="33"/>
      <c r="C88" s="409"/>
      <c r="D88" s="407" t="s">
        <v>320</v>
      </c>
      <c r="E88" s="408">
        <f>E39</f>
        <v>0</v>
      </c>
      <c r="F88" s="33"/>
      <c r="G88" s="33"/>
      <c r="H88" s="33"/>
      <c r="I88" s="33"/>
      <c r="J88" s="33"/>
      <c r="K88" s="33"/>
      <c r="L88" s="33"/>
      <c r="M88" s="33"/>
      <c r="N88" s="33"/>
      <c r="O88" s="33"/>
      <c r="P88" s="33"/>
      <c r="Q88" s="33"/>
      <c r="R88" s="33"/>
      <c r="S88" s="33"/>
      <c r="T88" s="33"/>
      <c r="U88" s="33"/>
      <c r="V88" s="33"/>
      <c r="W88" s="33"/>
      <c r="X88" s="33"/>
      <c r="Y88" s="33"/>
    </row>
    <row r="89" spans="1:25" ht="18.75" customHeight="1">
      <c r="A89" s="22"/>
      <c r="B89" s="33"/>
      <c r="C89" s="406" t="s">
        <v>345</v>
      </c>
      <c r="D89" s="407" t="s">
        <v>314</v>
      </c>
      <c r="E89" s="408">
        <f>E42</f>
        <v>0</v>
      </c>
      <c r="F89" s="33"/>
      <c r="G89" s="33"/>
      <c r="H89" s="33"/>
      <c r="I89" s="33"/>
      <c r="J89" s="33"/>
      <c r="K89" s="33"/>
      <c r="L89" s="33"/>
      <c r="M89" s="33"/>
      <c r="N89" s="33"/>
      <c r="O89" s="33"/>
      <c r="P89" s="33"/>
      <c r="Q89" s="33"/>
      <c r="R89" s="33"/>
      <c r="S89" s="33"/>
      <c r="T89" s="33"/>
      <c r="U89" s="33"/>
      <c r="V89" s="33"/>
      <c r="W89" s="33"/>
      <c r="X89" s="33"/>
      <c r="Y89" s="33"/>
    </row>
    <row r="90" spans="1:25" ht="18.75" customHeight="1">
      <c r="A90" s="22"/>
      <c r="B90" s="33"/>
      <c r="C90" s="409"/>
      <c r="D90" s="407" t="s">
        <v>320</v>
      </c>
      <c r="E90" s="408">
        <f>E44</f>
        <v>0</v>
      </c>
      <c r="F90" s="33"/>
      <c r="G90" s="33"/>
      <c r="H90" s="33"/>
      <c r="I90" s="33"/>
      <c r="J90" s="33"/>
      <c r="K90" s="33"/>
      <c r="L90" s="33"/>
      <c r="M90" s="33"/>
      <c r="N90" s="33"/>
      <c r="O90" s="33"/>
      <c r="P90" s="33"/>
      <c r="Q90" s="33"/>
      <c r="R90" s="33"/>
      <c r="S90" s="33"/>
      <c r="T90" s="33"/>
      <c r="U90" s="33"/>
      <c r="V90" s="33"/>
      <c r="W90" s="33"/>
      <c r="X90" s="33"/>
      <c r="Y90" s="33"/>
    </row>
    <row r="91" spans="1:25" ht="18.75" customHeight="1">
      <c r="A91" s="22"/>
      <c r="B91" s="33"/>
      <c r="C91" s="406" t="s">
        <v>346</v>
      </c>
      <c r="D91" s="407" t="s">
        <v>314</v>
      </c>
      <c r="E91" s="408">
        <f>E49</f>
        <v>0</v>
      </c>
      <c r="F91" s="33"/>
      <c r="G91" s="33"/>
      <c r="H91" s="33"/>
      <c r="I91" s="33"/>
      <c r="J91" s="33"/>
      <c r="K91" s="33"/>
      <c r="L91" s="33"/>
      <c r="M91" s="33"/>
      <c r="N91" s="33"/>
      <c r="O91" s="33"/>
      <c r="P91" s="33"/>
      <c r="Q91" s="33"/>
      <c r="R91" s="33"/>
      <c r="S91" s="33"/>
      <c r="T91" s="33"/>
      <c r="U91" s="33"/>
      <c r="V91" s="33"/>
      <c r="W91" s="33"/>
      <c r="X91" s="33"/>
      <c r="Y91" s="33"/>
    </row>
    <row r="92" spans="1:25" ht="18.75" customHeight="1">
      <c r="A92" s="22"/>
      <c r="B92" s="33"/>
      <c r="C92" s="409"/>
      <c r="D92" s="407" t="s">
        <v>320</v>
      </c>
      <c r="E92" s="408">
        <f>E51</f>
        <v>0</v>
      </c>
      <c r="F92" s="33"/>
      <c r="G92" s="33"/>
      <c r="H92" s="33"/>
      <c r="I92" s="33"/>
      <c r="J92" s="33"/>
      <c r="K92" s="33"/>
      <c r="L92" s="33"/>
      <c r="M92" s="33"/>
      <c r="N92" s="33"/>
      <c r="O92" s="33"/>
      <c r="P92" s="33"/>
      <c r="Q92" s="33"/>
      <c r="R92" s="33"/>
      <c r="S92" s="33"/>
      <c r="T92" s="33"/>
      <c r="U92" s="33"/>
      <c r="V92" s="33"/>
      <c r="W92" s="33"/>
      <c r="X92" s="33"/>
      <c r="Y92" s="33"/>
    </row>
    <row r="93" spans="1:25" ht="18.75" customHeight="1">
      <c r="A93" s="22"/>
      <c r="B93" s="33"/>
      <c r="C93" s="406" t="s">
        <v>347</v>
      </c>
      <c r="D93" s="407" t="s">
        <v>314</v>
      </c>
      <c r="E93" s="408">
        <f>E54</f>
        <v>0</v>
      </c>
      <c r="F93" s="33"/>
      <c r="G93" s="33"/>
      <c r="H93" s="33"/>
      <c r="I93" s="33"/>
      <c r="J93" s="33"/>
      <c r="K93" s="33"/>
      <c r="L93" s="33"/>
      <c r="M93" s="33"/>
      <c r="N93" s="33"/>
      <c r="O93" s="33"/>
      <c r="P93" s="33"/>
      <c r="Q93" s="33"/>
      <c r="R93" s="33"/>
      <c r="S93" s="33"/>
      <c r="T93" s="33"/>
      <c r="U93" s="33"/>
      <c r="V93" s="33"/>
      <c r="W93" s="33"/>
      <c r="X93" s="33"/>
      <c r="Y93" s="33"/>
    </row>
    <row r="94" spans="1:25" ht="18.75" customHeight="1">
      <c r="A94" s="22"/>
      <c r="B94" s="33"/>
      <c r="C94" s="409"/>
      <c r="D94" s="407" t="s">
        <v>320</v>
      </c>
      <c r="E94" s="408">
        <f>E56</f>
        <v>0</v>
      </c>
      <c r="F94" s="33"/>
      <c r="G94" s="33"/>
      <c r="H94" s="33"/>
      <c r="I94" s="33"/>
      <c r="J94" s="33"/>
      <c r="K94" s="33"/>
      <c r="L94" s="33"/>
      <c r="M94" s="33"/>
      <c r="N94" s="33"/>
      <c r="O94" s="33"/>
      <c r="P94" s="33"/>
      <c r="Q94" s="33"/>
      <c r="R94" s="33"/>
      <c r="S94" s="33"/>
      <c r="T94" s="33"/>
      <c r="U94" s="33"/>
      <c r="V94" s="33"/>
      <c r="W94" s="33"/>
      <c r="X94" s="33"/>
      <c r="Y94" s="33"/>
    </row>
    <row r="95" spans="1:25" ht="18.75" customHeight="1">
      <c r="A95" s="22"/>
      <c r="B95" s="33"/>
      <c r="C95" s="406" t="s">
        <v>348</v>
      </c>
      <c r="D95" s="407" t="s">
        <v>314</v>
      </c>
      <c r="E95" s="408">
        <f>E59</f>
        <v>0</v>
      </c>
      <c r="F95" s="33"/>
      <c r="G95" s="33"/>
      <c r="H95" s="33"/>
      <c r="I95" s="33"/>
      <c r="J95" s="33"/>
      <c r="K95" s="33"/>
      <c r="L95" s="33"/>
      <c r="M95" s="33"/>
      <c r="N95" s="33"/>
      <c r="O95" s="33"/>
      <c r="P95" s="33"/>
      <c r="Q95" s="33"/>
      <c r="R95" s="33"/>
      <c r="S95" s="33"/>
      <c r="T95" s="33"/>
      <c r="U95" s="33"/>
      <c r="V95" s="33"/>
      <c r="W95" s="33"/>
      <c r="X95" s="33"/>
      <c r="Y95" s="33"/>
    </row>
    <row r="96" spans="1:25" ht="18.75" customHeight="1">
      <c r="A96" s="22"/>
      <c r="B96" s="33"/>
      <c r="C96" s="409"/>
      <c r="D96" s="407" t="s">
        <v>320</v>
      </c>
      <c r="E96" s="408">
        <f>E61</f>
        <v>0</v>
      </c>
      <c r="F96" s="33"/>
      <c r="G96" s="33"/>
      <c r="H96" s="33"/>
      <c r="I96" s="33"/>
      <c r="J96" s="33"/>
      <c r="K96" s="33"/>
      <c r="L96" s="33"/>
      <c r="M96" s="33"/>
      <c r="N96" s="33"/>
      <c r="O96" s="33"/>
      <c r="P96" s="33"/>
      <c r="Q96" s="33"/>
      <c r="R96" s="33"/>
      <c r="S96" s="33"/>
      <c r="T96" s="33"/>
      <c r="U96" s="33"/>
      <c r="V96" s="33"/>
      <c r="W96" s="33"/>
      <c r="X96" s="33"/>
      <c r="Y96" s="33"/>
    </row>
    <row r="97" spans="1:25" ht="18.75" customHeight="1">
      <c r="A97" s="22"/>
      <c r="B97" s="33"/>
      <c r="C97" s="406" t="s">
        <v>349</v>
      </c>
      <c r="D97" s="407" t="s">
        <v>314</v>
      </c>
      <c r="E97" s="408">
        <f>E64</f>
        <v>0</v>
      </c>
      <c r="F97" s="33"/>
      <c r="G97" s="33"/>
      <c r="H97" s="33"/>
      <c r="I97" s="33"/>
      <c r="J97" s="33"/>
      <c r="K97" s="33"/>
      <c r="L97" s="33"/>
      <c r="M97" s="33"/>
      <c r="N97" s="33"/>
      <c r="O97" s="33"/>
      <c r="P97" s="33"/>
      <c r="Q97" s="33"/>
      <c r="R97" s="33"/>
      <c r="S97" s="33"/>
      <c r="T97" s="33"/>
      <c r="U97" s="33"/>
      <c r="V97" s="33"/>
      <c r="W97" s="33"/>
      <c r="X97" s="33"/>
      <c r="Y97" s="33"/>
    </row>
    <row r="98" spans="1:25" ht="18.75" customHeight="1">
      <c r="A98" s="22"/>
      <c r="B98" s="33"/>
      <c r="C98" s="409"/>
      <c r="D98" s="407" t="s">
        <v>320</v>
      </c>
      <c r="E98" s="408">
        <f>E66</f>
        <v>0</v>
      </c>
      <c r="F98" s="33"/>
      <c r="G98" s="33"/>
      <c r="H98" s="33"/>
      <c r="I98" s="33"/>
      <c r="J98" s="33"/>
      <c r="K98" s="33"/>
      <c r="L98" s="33"/>
      <c r="M98" s="33"/>
      <c r="N98" s="33"/>
      <c r="O98" s="33"/>
      <c r="P98" s="33"/>
      <c r="Q98" s="33"/>
      <c r="R98" s="33"/>
      <c r="S98" s="33"/>
      <c r="T98" s="33"/>
      <c r="U98" s="33"/>
      <c r="V98" s="33"/>
      <c r="W98" s="33"/>
      <c r="X98" s="33"/>
      <c r="Y98" s="33"/>
    </row>
    <row r="99" spans="1:25" ht="18.75" customHeight="1">
      <c r="A99" s="22"/>
      <c r="B99" s="33"/>
      <c r="C99" s="33"/>
      <c r="D99" s="33"/>
      <c r="E99" s="33"/>
      <c r="F99" s="33"/>
      <c r="G99" s="33"/>
      <c r="H99" s="33"/>
      <c r="I99" s="33"/>
      <c r="J99" s="33"/>
      <c r="K99" s="33"/>
      <c r="L99" s="33"/>
      <c r="M99" s="33"/>
      <c r="N99" s="33"/>
      <c r="O99" s="33"/>
      <c r="P99" s="33"/>
      <c r="Q99" s="33"/>
      <c r="R99" s="33"/>
      <c r="S99" s="33"/>
      <c r="T99" s="33"/>
      <c r="U99" s="33"/>
      <c r="V99" s="33"/>
      <c r="W99" s="33"/>
      <c r="X99" s="33"/>
      <c r="Y99" s="33"/>
    </row>
    <row r="100" spans="1:25" ht="18.75" customHeight="1">
      <c r="A100" s="22"/>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row>
    <row r="101" spans="1:25" ht="18.75" customHeight="1">
      <c r="A101" s="22"/>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row>
    <row r="102" spans="1:25" ht="18.75" customHeight="1">
      <c r="A102" s="22"/>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row>
    <row r="103" spans="1:25" ht="18.75" customHeight="1">
      <c r="A103" s="22"/>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row>
    <row r="104" spans="1:25" ht="18.75" customHeight="1">
      <c r="A104" s="22"/>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row>
    <row r="105" spans="1:25" ht="18.75" customHeight="1">
      <c r="A105" s="22"/>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row>
    <row r="106" spans="1:25" ht="18.75" customHeight="1">
      <c r="A106" s="22"/>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row>
    <row r="107" spans="1:25" ht="18.75" customHeight="1">
      <c r="A107" s="22"/>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row>
    <row r="108" spans="1:25" ht="18.75" customHeight="1">
      <c r="A108" s="22"/>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row>
    <row r="109" spans="1:25" ht="18.75" customHeight="1">
      <c r="A109" s="22"/>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row>
    <row r="110" spans="1:25" ht="18.75" customHeight="1">
      <c r="A110" s="22"/>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row>
    <row r="111" spans="1:25" ht="18.75" customHeight="1">
      <c r="A111" s="22"/>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row>
    <row r="112" spans="1:25" ht="18.75" customHeight="1">
      <c r="A112" s="22"/>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row>
    <row r="113" spans="1:25" ht="18.75" customHeight="1">
      <c r="A113" s="22"/>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row>
    <row r="114" spans="1:25" ht="18.75" customHeight="1">
      <c r="A114" s="22"/>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row>
    <row r="115" spans="1:25" ht="18.75" customHeight="1">
      <c r="A115" s="22"/>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row>
    <row r="116" spans="1:25" ht="18.75" customHeight="1">
      <c r="A116" s="22"/>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row>
    <row r="117" spans="1:25" ht="18.75" customHeight="1">
      <c r="A117" s="22"/>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row>
    <row r="118" spans="1:25" ht="18.75" customHeight="1">
      <c r="A118" s="22"/>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row>
    <row r="119" spans="1:25" ht="18.75" customHeight="1">
      <c r="A119" s="22"/>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row>
    <row r="120" spans="1:25" ht="18.75" customHeight="1">
      <c r="A120" s="22"/>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row>
    <row r="121" spans="1:25" ht="18.75" customHeight="1">
      <c r="A121" s="22"/>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row>
    <row r="122" spans="1:25" ht="18.75" customHeight="1">
      <c r="A122" s="22"/>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row>
    <row r="123" spans="1:25" ht="18.75" customHeight="1">
      <c r="A123" s="22"/>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row>
    <row r="124" spans="1:25" ht="18.75" customHeight="1">
      <c r="A124" s="22"/>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row>
    <row r="125" spans="1:25" ht="18.75" customHeight="1">
      <c r="A125" s="22"/>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row>
    <row r="126" spans="1:25" ht="18.75" customHeight="1">
      <c r="A126" s="22"/>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row>
    <row r="127" spans="1:25" ht="18.75" customHeight="1">
      <c r="A127" s="22"/>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row>
    <row r="128" spans="1:25" ht="18.75" customHeight="1">
      <c r="A128" s="22"/>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row>
    <row r="129" spans="1:25" ht="18.75" customHeight="1">
      <c r="A129" s="22"/>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row>
    <row r="130" spans="1:25" ht="18.75" customHeight="1">
      <c r="A130" s="22"/>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row>
    <row r="131" spans="1:25" ht="18.75" customHeight="1">
      <c r="A131" s="22"/>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row>
    <row r="132" spans="1:25" ht="18.75" customHeight="1">
      <c r="A132" s="22"/>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row>
    <row r="133" spans="1:25" ht="18.75" customHeight="1">
      <c r="A133" s="22"/>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row>
    <row r="134" spans="1:25" ht="18.75" customHeight="1">
      <c r="A134" s="22"/>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row>
    <row r="135" spans="1:25" ht="18.75" customHeight="1">
      <c r="A135" s="22"/>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row>
    <row r="136" spans="1:25" ht="18.75" customHeight="1">
      <c r="A136" s="22"/>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row>
    <row r="137" spans="1:25" ht="18.75" customHeight="1">
      <c r="A137" s="22"/>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row>
    <row r="138" spans="1:25" ht="18.75" customHeight="1">
      <c r="A138" s="22"/>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row>
    <row r="139" spans="1:25" ht="18.75" customHeight="1">
      <c r="A139" s="22"/>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row>
    <row r="140" spans="1:25" ht="18.75" customHeight="1">
      <c r="A140" s="22"/>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row>
    <row r="141" spans="1:25" ht="18.75" customHeight="1">
      <c r="A141" s="22"/>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row>
    <row r="142" spans="1:25" ht="18.75" customHeight="1">
      <c r="A142" s="22"/>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row>
    <row r="143" spans="1:25" ht="18.75" customHeight="1">
      <c r="A143" s="22"/>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row>
    <row r="144" spans="1:25" ht="18.75" customHeight="1">
      <c r="A144" s="22"/>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row>
    <row r="145" spans="1:25" ht="18.75" customHeight="1">
      <c r="A145" s="22"/>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row>
    <row r="146" spans="1:25" ht="18.75" customHeight="1">
      <c r="A146" s="22"/>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row>
    <row r="147" spans="1:25" ht="18.75" customHeight="1">
      <c r="A147" s="22"/>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row>
    <row r="148" spans="1:25" ht="18.75" customHeight="1">
      <c r="A148" s="22"/>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row>
    <row r="149" spans="1:25" ht="18.75" customHeight="1">
      <c r="A149" s="22"/>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row>
    <row r="150" spans="1:25" ht="18.75" customHeight="1">
      <c r="A150" s="22"/>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row>
    <row r="151" spans="1:25" ht="18.75" customHeight="1">
      <c r="A151" s="22"/>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row>
    <row r="152" spans="1:25" ht="18.75" customHeight="1">
      <c r="A152" s="22"/>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row>
    <row r="153" spans="1:25" ht="18.75" customHeight="1">
      <c r="A153" s="22"/>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row>
    <row r="154" spans="1:25" ht="18.75" customHeight="1">
      <c r="A154" s="22"/>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row>
    <row r="155" spans="1:25" ht="18.75" customHeight="1">
      <c r="A155" s="22"/>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row>
    <row r="156" spans="1:25" ht="18.75" customHeight="1">
      <c r="A156" s="22"/>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row>
    <row r="157" spans="1:25" ht="18.75" customHeight="1">
      <c r="A157" s="22"/>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row>
    <row r="158" spans="1:25" ht="18.75" customHeight="1">
      <c r="A158" s="22"/>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row>
    <row r="159" spans="1:25" ht="18.75" customHeight="1">
      <c r="A159" s="22"/>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row>
    <row r="160" spans="1:25" ht="18.75" customHeight="1">
      <c r="A160" s="22"/>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row>
    <row r="161" spans="1:25" ht="18.75" customHeight="1">
      <c r="A161" s="22"/>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row>
    <row r="162" spans="1:25" ht="18.75" customHeight="1">
      <c r="A162" s="22"/>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row>
    <row r="163" spans="1:25" ht="18.75" customHeight="1">
      <c r="A163" s="22"/>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row>
    <row r="164" spans="1:25" ht="18.75" customHeight="1">
      <c r="A164" s="22"/>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row>
    <row r="165" spans="1:25" ht="18.75" customHeight="1">
      <c r="A165" s="22"/>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row>
    <row r="166" spans="1:25" ht="18.75" customHeight="1">
      <c r="A166" s="22"/>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row>
    <row r="167" spans="1:25" ht="18.75" customHeight="1">
      <c r="A167" s="22"/>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row>
    <row r="168" spans="1:25" ht="18.75" customHeight="1">
      <c r="A168" s="22"/>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row>
    <row r="169" spans="1:25" ht="18.75" customHeight="1">
      <c r="A169" s="22"/>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row>
    <row r="170" spans="1:25" ht="18.75" customHeight="1">
      <c r="A170" s="22"/>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row>
    <row r="171" spans="1:25" ht="18.75" customHeight="1">
      <c r="A171" s="22"/>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row>
    <row r="172" spans="1:25" ht="18.75" customHeight="1">
      <c r="A172" s="22"/>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row>
    <row r="173" spans="1:25" ht="18.75" customHeight="1">
      <c r="A173" s="22"/>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row>
    <row r="174" spans="1:25" ht="18.75" customHeight="1">
      <c r="A174" s="22"/>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row>
    <row r="175" spans="1:25" ht="18.75" customHeight="1">
      <c r="A175" s="22"/>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row>
    <row r="176" spans="1:25" ht="18.75" customHeight="1">
      <c r="A176" s="22"/>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row>
    <row r="177" spans="1:25" ht="18.75" customHeight="1">
      <c r="A177" s="22"/>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row>
    <row r="178" spans="1:25" ht="18.75" customHeight="1">
      <c r="A178" s="22"/>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row>
    <row r="179" spans="1:25" ht="18.75" customHeight="1">
      <c r="A179" s="22"/>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row>
    <row r="180" spans="1:25" ht="18.75" customHeight="1">
      <c r="A180" s="22"/>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row>
    <row r="181" spans="1:25" ht="18.75" customHeight="1">
      <c r="A181" s="22"/>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row>
    <row r="182" spans="1:25" ht="18.75" customHeight="1">
      <c r="A182" s="22"/>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row>
    <row r="183" spans="1:25" ht="18.75" customHeight="1">
      <c r="A183" s="22"/>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row>
    <row r="184" spans="1:25" ht="18.75" customHeight="1">
      <c r="A184" s="22"/>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row>
    <row r="185" spans="1:25" ht="18.75" customHeight="1">
      <c r="A185" s="22"/>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row>
    <row r="186" spans="1:25" ht="18.75" customHeight="1">
      <c r="A186" s="22"/>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row>
    <row r="187" spans="1:25" ht="18.75" customHeight="1">
      <c r="A187" s="22"/>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row>
    <row r="188" spans="1:25" ht="18.75" customHeight="1">
      <c r="A188" s="22"/>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row>
    <row r="189" spans="1:25" ht="18.75" customHeight="1">
      <c r="A189" s="22"/>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row>
    <row r="190" spans="1:25" ht="18.75" customHeight="1">
      <c r="A190" s="22"/>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row>
    <row r="191" spans="1:25" ht="18.75" customHeight="1">
      <c r="A191" s="22"/>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row>
    <row r="192" spans="1:25" ht="18.75" customHeight="1">
      <c r="A192" s="22"/>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row>
    <row r="193" spans="1:25" ht="18.75" customHeight="1">
      <c r="A193" s="22"/>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row>
    <row r="194" spans="1:25" ht="18.75" customHeight="1">
      <c r="A194" s="22"/>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row>
    <row r="195" spans="1:25" ht="18.75" customHeight="1">
      <c r="A195" s="22"/>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row>
    <row r="196" spans="1:25" ht="18.75" customHeight="1">
      <c r="A196" s="22"/>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row>
    <row r="197" spans="1:25" ht="18.75" customHeight="1">
      <c r="A197" s="22"/>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row>
    <row r="198" spans="1:25" ht="18.75" customHeight="1">
      <c r="A198" s="22"/>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row>
    <row r="199" spans="1:25" ht="18.75" customHeight="1">
      <c r="A199" s="22"/>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row>
  </sheetData>
  <sheetProtection sheet="1" objects="1" scenarios="1"/>
  <mergeCells count="2">
    <mergeCell ref="H2:J4"/>
    <mergeCell ref="A47:Y47"/>
  </mergeCells>
  <phoneticPr fontId="9"/>
  <pageMargins left="0.7" right="0.7" top="0.75" bottom="0.75" header="0" footer="0"/>
  <pageSetup orientation="landscape"/>
  <drawing r:id="rId1"/>
  <legacyDrawing r:id="rId2"/>
  <mc:AlternateContent xmlns:mc="http://schemas.openxmlformats.org/markup-compatibility/2006">
    <mc:Choice Requires="x14">
      <controls>
        <mc:AlternateContent xmlns:mc="http://schemas.openxmlformats.org/markup-compatibility/2006">
          <mc:Choice Requires="x14">
            <control shapeId="3073" r:id="rId3" name="Control 1">
              <controlPr defaultSize="0" print="0" uiObject="1" autoLine="0" autoPict="0">
                <anchor moveWithCells="1" sizeWithCells="1">
                  <from>
                    <xdr:col>4</xdr:col>
                    <xdr:colOff>0</xdr:colOff>
                    <xdr:row>6</xdr:row>
                    <xdr:rowOff>0</xdr:rowOff>
                  </from>
                  <to>
                    <xdr:col>4</xdr:col>
                    <xdr:colOff>0</xdr:colOff>
                    <xdr:row>7</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0000000}">
          <x14:formula1>
            <xm:f>code!$I$2:$I$42</xm:f>
          </x14:formula1>
          <xm:sqref>E9 E12 E14 E17 E19 E22 E24 E27 E29 E32 E34 E37 E39 E42 E44 E49 E51 E54 E56 E59 E61 E64 E66 E7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Y199"/>
  <sheetViews>
    <sheetView workbookViewId="0">
      <pane ySplit="4" topLeftCell="A5" activePane="bottomLeft" state="frozen"/>
      <selection activeCell="E7" sqref="E7"/>
      <selection pane="bottomLeft" activeCell="E7" sqref="E7"/>
    </sheetView>
  </sheetViews>
  <sheetFormatPr defaultColWidth="14.375" defaultRowHeight="15" customHeight="1"/>
  <cols>
    <col min="1" max="1" width="4.75" customWidth="1"/>
    <col min="2" max="2" width="7.5" customWidth="1"/>
    <col min="3" max="3" width="20.375" customWidth="1"/>
    <col min="4" max="4" width="3" customWidth="1"/>
    <col min="5" max="5" width="21.875" customWidth="1"/>
    <col min="6" max="6" width="1.875" customWidth="1"/>
    <col min="7" max="7" width="0.75" customWidth="1"/>
    <col min="8" max="8" width="15.25" customWidth="1"/>
    <col min="9" max="9" width="6.875" customWidth="1"/>
    <col min="10" max="25" width="6.625" customWidth="1"/>
  </cols>
  <sheetData>
    <row r="1" spans="1:25" ht="18.75" customHeight="1">
      <c r="A1" s="22"/>
      <c r="B1" s="33" t="s">
        <v>329</v>
      </c>
      <c r="D1" s="33"/>
      <c r="F1" s="33"/>
      <c r="G1" s="33"/>
      <c r="H1" s="22"/>
      <c r="I1" s="33"/>
      <c r="J1" s="33"/>
      <c r="K1" s="33"/>
      <c r="L1" s="33"/>
      <c r="M1" s="33"/>
      <c r="N1" s="33"/>
      <c r="O1" s="33"/>
      <c r="P1" s="33"/>
      <c r="Q1" s="33"/>
      <c r="R1" s="33"/>
      <c r="S1" s="33"/>
      <c r="T1" s="33"/>
      <c r="U1" s="33"/>
      <c r="V1" s="33"/>
      <c r="W1" s="33"/>
      <c r="X1" s="33"/>
      <c r="Y1" s="33"/>
    </row>
    <row r="2" spans="1:25" ht="13.5" customHeight="1">
      <c r="A2" s="22"/>
      <c r="B2" s="33"/>
      <c r="C2" s="306" t="s">
        <v>330</v>
      </c>
      <c r="D2" s="307"/>
      <c r="E2" s="308" t="s">
        <v>331</v>
      </c>
      <c r="F2" s="309"/>
      <c r="G2" s="310"/>
      <c r="H2" s="575" t="s">
        <v>351</v>
      </c>
      <c r="I2" s="482"/>
      <c r="J2" s="482"/>
      <c r="K2" s="33"/>
      <c r="L2" s="33"/>
      <c r="M2" s="33"/>
      <c r="N2" s="33"/>
      <c r="O2" s="33"/>
      <c r="P2" s="33"/>
      <c r="Q2" s="33"/>
      <c r="R2" s="33"/>
      <c r="S2" s="33"/>
      <c r="T2" s="33"/>
      <c r="U2" s="33"/>
      <c r="V2" s="33"/>
      <c r="W2" s="33"/>
      <c r="X2" s="33"/>
      <c r="Y2" s="33"/>
    </row>
    <row r="3" spans="1:25" ht="13.5" customHeight="1">
      <c r="A3" s="22"/>
      <c r="B3" s="33"/>
      <c r="C3" s="311" t="s">
        <v>333</v>
      </c>
      <c r="D3" s="312"/>
      <c r="E3" s="313" t="s">
        <v>334</v>
      </c>
      <c r="F3" s="309"/>
      <c r="G3" s="309"/>
      <c r="H3" s="482"/>
      <c r="I3" s="576"/>
      <c r="J3" s="576"/>
      <c r="K3" s="33"/>
      <c r="L3" s="33"/>
      <c r="M3" s="33"/>
      <c r="N3" s="33"/>
      <c r="O3" s="33"/>
      <c r="P3" s="33"/>
      <c r="Q3" s="33"/>
      <c r="R3" s="33"/>
      <c r="S3" s="33"/>
      <c r="T3" s="33"/>
      <c r="U3" s="33"/>
      <c r="V3" s="33"/>
      <c r="W3" s="33"/>
      <c r="X3" s="33"/>
      <c r="Y3" s="33"/>
    </row>
    <row r="4" spans="1:25" ht="13.5" customHeight="1">
      <c r="A4" s="22"/>
      <c r="B4" s="33"/>
      <c r="C4" s="311" t="s">
        <v>335</v>
      </c>
      <c r="D4" s="312"/>
      <c r="E4" s="313" t="s">
        <v>336</v>
      </c>
      <c r="F4" s="309"/>
      <c r="G4" s="309"/>
      <c r="H4" s="482"/>
      <c r="I4" s="576"/>
      <c r="J4" s="576"/>
      <c r="K4" s="33"/>
      <c r="L4" s="33"/>
      <c r="M4" s="33"/>
      <c r="N4" s="33"/>
      <c r="O4" s="33"/>
      <c r="P4" s="33"/>
      <c r="Q4" s="33"/>
      <c r="R4" s="33"/>
      <c r="S4" s="33"/>
      <c r="T4" s="33"/>
      <c r="U4" s="33"/>
      <c r="V4" s="33"/>
      <c r="W4" s="33"/>
      <c r="X4" s="33"/>
      <c r="Y4" s="33"/>
    </row>
    <row r="5" spans="1:25" ht="18.75" customHeight="1">
      <c r="A5" s="22"/>
      <c r="B5" s="314" t="s">
        <v>265</v>
      </c>
      <c r="C5" s="33"/>
      <c r="D5" s="33"/>
      <c r="E5" s="33"/>
      <c r="F5" s="26"/>
      <c r="G5" s="26"/>
      <c r="H5" s="26"/>
      <c r="I5" s="33"/>
      <c r="J5" s="33"/>
      <c r="K5" s="33"/>
      <c r="L5" s="33"/>
      <c r="M5" s="33"/>
      <c r="N5" s="33"/>
      <c r="O5" s="33"/>
      <c r="P5" s="33"/>
      <c r="Q5" s="33"/>
      <c r="R5" s="33"/>
      <c r="S5" s="33"/>
      <c r="T5" s="33"/>
      <c r="U5" s="33"/>
      <c r="V5" s="33"/>
      <c r="W5" s="33"/>
      <c r="X5" s="33"/>
      <c r="Y5" s="33"/>
    </row>
    <row r="6" spans="1:25" ht="18.75" customHeight="1">
      <c r="A6" s="22"/>
      <c r="B6" s="315"/>
      <c r="C6" s="316"/>
      <c r="D6" s="316" t="s">
        <v>314</v>
      </c>
      <c r="E6" s="317"/>
      <c r="F6" s="318"/>
      <c r="G6" s="319"/>
      <c r="H6" s="22"/>
      <c r="I6" s="33"/>
      <c r="J6" s="33"/>
      <c r="K6" s="33"/>
      <c r="L6" s="33"/>
      <c r="M6" s="33"/>
      <c r="N6" s="33"/>
      <c r="O6" s="33"/>
      <c r="P6" s="33"/>
      <c r="Q6" s="33"/>
      <c r="R6" s="33"/>
      <c r="S6" s="33"/>
      <c r="T6" s="33"/>
      <c r="U6" s="33"/>
      <c r="V6" s="33"/>
      <c r="W6" s="33"/>
      <c r="X6" s="33"/>
      <c r="Y6" s="33"/>
    </row>
    <row r="7" spans="1:25" ht="51" customHeight="1">
      <c r="A7" s="22"/>
      <c r="B7" s="320">
        <v>1</v>
      </c>
      <c r="C7" s="321">
        <f>VLOOKUP(B7,Top!$B$14:$F$21,2,0)</f>
        <v>0</v>
      </c>
      <c r="D7" s="322"/>
      <c r="E7" s="305"/>
      <c r="F7" s="323"/>
      <c r="G7" s="324"/>
      <c r="H7" s="22"/>
      <c r="I7" s="33"/>
      <c r="J7" s="22"/>
      <c r="K7" s="33"/>
      <c r="L7" s="33"/>
      <c r="M7" s="33"/>
      <c r="N7" s="33"/>
      <c r="O7" s="33"/>
      <c r="P7" s="33"/>
      <c r="Q7" s="33"/>
      <c r="R7" s="33"/>
      <c r="S7" s="33"/>
      <c r="T7" s="33"/>
      <c r="U7" s="33"/>
      <c r="V7" s="33"/>
      <c r="W7" s="33"/>
      <c r="X7" s="33"/>
      <c r="Y7" s="33"/>
    </row>
    <row r="8" spans="1:25" ht="18.75" customHeight="1">
      <c r="A8" s="22"/>
      <c r="B8" s="325"/>
      <c r="C8" s="326">
        <f>VLOOKUP(B7,Top!$B$14:$F$21,3,0)</f>
        <v>0</v>
      </c>
      <c r="D8" s="327" t="s">
        <v>320</v>
      </c>
      <c r="E8" s="328"/>
      <c r="F8" s="329"/>
      <c r="G8" s="330"/>
      <c r="H8" s="331"/>
      <c r="I8" s="33"/>
      <c r="J8" s="22"/>
      <c r="K8" s="33"/>
      <c r="L8" s="33"/>
      <c r="M8" s="33"/>
      <c r="N8" s="33"/>
      <c r="O8" s="33"/>
      <c r="P8" s="33"/>
      <c r="Q8" s="33"/>
      <c r="R8" s="33"/>
      <c r="S8" s="33"/>
      <c r="T8" s="33"/>
      <c r="U8" s="33"/>
      <c r="V8" s="33"/>
      <c r="W8" s="33"/>
      <c r="X8" s="33"/>
      <c r="Y8" s="33"/>
    </row>
    <row r="9" spans="1:25" ht="51" customHeight="1" thickBot="1">
      <c r="A9" s="22"/>
      <c r="B9" s="332"/>
      <c r="C9" s="333" t="str">
        <f>VLOOKUP(B7,Top!$B$14:$F$21,5,0)</f>
        <v/>
      </c>
      <c r="D9" s="334"/>
      <c r="E9" s="304"/>
      <c r="F9" s="335"/>
      <c r="G9" s="336"/>
      <c r="H9" s="331"/>
      <c r="I9" s="33"/>
      <c r="J9" s="22"/>
      <c r="K9" s="33"/>
      <c r="L9" s="33"/>
      <c r="M9" s="33"/>
      <c r="N9" s="33"/>
      <c r="O9" s="33"/>
      <c r="P9" s="33"/>
      <c r="Q9" s="33"/>
      <c r="R9" s="33"/>
      <c r="S9" s="33"/>
      <c r="T9" s="33"/>
      <c r="U9" s="33"/>
      <c r="V9" s="33"/>
      <c r="W9" s="33"/>
      <c r="X9" s="33"/>
      <c r="Y9" s="33"/>
    </row>
    <row r="10" spans="1:25" ht="24.75" customHeight="1" thickTop="1">
      <c r="A10" s="22"/>
      <c r="B10" s="33"/>
      <c r="C10" s="337"/>
      <c r="D10" s="33"/>
      <c r="E10" s="338"/>
      <c r="F10" s="339"/>
      <c r="G10" s="339"/>
      <c r="H10" s="331"/>
      <c r="I10" s="33"/>
      <c r="J10" s="22"/>
      <c r="K10" s="33"/>
      <c r="L10" s="33"/>
      <c r="M10" s="33"/>
      <c r="N10" s="33"/>
      <c r="O10" s="33"/>
      <c r="P10" s="33"/>
      <c r="Q10" s="33"/>
      <c r="R10" s="33"/>
      <c r="S10" s="33"/>
      <c r="T10" s="33"/>
      <c r="U10" s="33"/>
      <c r="V10" s="33"/>
      <c r="W10" s="33"/>
      <c r="X10" s="33"/>
      <c r="Y10" s="33"/>
    </row>
    <row r="11" spans="1:25" ht="18.75" customHeight="1">
      <c r="A11" s="22"/>
      <c r="B11" s="340"/>
      <c r="C11" s="341"/>
      <c r="D11" s="341" t="s">
        <v>314</v>
      </c>
      <c r="E11" s="342"/>
      <c r="F11" s="343"/>
      <c r="G11" s="344"/>
      <c r="H11" s="22"/>
      <c r="I11" s="33"/>
      <c r="J11" s="22"/>
      <c r="K11" s="33"/>
      <c r="L11" s="33"/>
      <c r="M11" s="33"/>
      <c r="N11" s="33"/>
      <c r="O11" s="33"/>
      <c r="P11" s="33"/>
      <c r="Q11" s="33"/>
      <c r="R11" s="33"/>
      <c r="S11" s="33"/>
      <c r="T11" s="33"/>
      <c r="U11" s="33"/>
      <c r="V11" s="33"/>
      <c r="W11" s="33"/>
      <c r="X11" s="33"/>
      <c r="Y11" s="33"/>
    </row>
    <row r="12" spans="1:25" ht="51" customHeight="1">
      <c r="A12" s="22"/>
      <c r="B12" s="345">
        <v>2</v>
      </c>
      <c r="C12" s="346">
        <f>VLOOKUP(B12,Top!$B$14:$F$21,2,0)</f>
        <v>0</v>
      </c>
      <c r="D12" s="347"/>
      <c r="E12" s="305"/>
      <c r="F12" s="348"/>
      <c r="G12" s="349"/>
      <c r="H12" s="22"/>
      <c r="I12" s="33"/>
      <c r="J12" s="22"/>
      <c r="K12" s="33"/>
      <c r="L12" s="33"/>
      <c r="M12" s="33"/>
      <c r="N12" s="33"/>
      <c r="O12" s="33"/>
      <c r="P12" s="33"/>
      <c r="Q12" s="33"/>
      <c r="R12" s="33"/>
      <c r="S12" s="33"/>
      <c r="T12" s="33"/>
      <c r="U12" s="33"/>
      <c r="V12" s="33"/>
      <c r="W12" s="33"/>
      <c r="X12" s="33"/>
      <c r="Y12" s="33"/>
    </row>
    <row r="13" spans="1:25" ht="18.75" customHeight="1">
      <c r="A13" s="22"/>
      <c r="B13" s="350"/>
      <c r="C13" s="351">
        <f>VLOOKUP(B12,Top!$B$14:$F$21,3,0)</f>
        <v>0</v>
      </c>
      <c r="D13" s="352" t="s">
        <v>320</v>
      </c>
      <c r="E13" s="353"/>
      <c r="F13" s="354"/>
      <c r="G13" s="355"/>
      <c r="H13" s="331"/>
      <c r="I13" s="33"/>
      <c r="J13" s="22"/>
      <c r="K13" s="33"/>
      <c r="L13" s="33"/>
      <c r="M13" s="33"/>
      <c r="N13" s="33"/>
      <c r="O13" s="33"/>
      <c r="P13" s="33"/>
      <c r="Q13" s="33"/>
      <c r="R13" s="33"/>
      <c r="S13" s="33"/>
      <c r="T13" s="33"/>
      <c r="U13" s="33"/>
      <c r="V13" s="33"/>
      <c r="W13" s="33"/>
      <c r="X13" s="33"/>
      <c r="Y13" s="33"/>
    </row>
    <row r="14" spans="1:25" ht="51" customHeight="1" thickBot="1">
      <c r="A14" s="22"/>
      <c r="B14" s="356"/>
      <c r="C14" s="357" t="str">
        <f>VLOOKUP(B12,Top!$B$14:$F$21,5,0)</f>
        <v/>
      </c>
      <c r="D14" s="358"/>
      <c r="E14" s="304"/>
      <c r="F14" s="359"/>
      <c r="G14" s="360"/>
      <c r="H14" s="331"/>
      <c r="I14" s="33"/>
      <c r="J14" s="22"/>
      <c r="K14" s="33"/>
      <c r="L14" s="33"/>
      <c r="M14" s="33"/>
      <c r="N14" s="33"/>
      <c r="O14" s="33"/>
      <c r="P14" s="33"/>
      <c r="Q14" s="33"/>
      <c r="R14" s="33"/>
      <c r="S14" s="33"/>
      <c r="T14" s="33"/>
      <c r="U14" s="33"/>
      <c r="V14" s="33"/>
      <c r="W14" s="33"/>
      <c r="X14" s="33"/>
      <c r="Y14" s="33"/>
    </row>
    <row r="15" spans="1:25" ht="24.75" customHeight="1" thickTop="1">
      <c r="A15" s="22"/>
      <c r="B15" s="33"/>
      <c r="C15" s="361"/>
      <c r="D15" s="33"/>
      <c r="E15" s="338"/>
      <c r="F15" s="339"/>
      <c r="G15" s="339"/>
      <c r="H15" s="331"/>
      <c r="I15" s="33"/>
      <c r="J15" s="22"/>
      <c r="K15" s="33"/>
      <c r="L15" s="33"/>
      <c r="M15" s="33"/>
      <c r="N15" s="33"/>
      <c r="O15" s="33"/>
      <c r="P15" s="33"/>
      <c r="Q15" s="33"/>
      <c r="R15" s="33"/>
      <c r="S15" s="33"/>
      <c r="T15" s="33"/>
      <c r="U15" s="33"/>
      <c r="V15" s="33"/>
      <c r="W15" s="33"/>
      <c r="X15" s="33"/>
      <c r="Y15" s="33"/>
    </row>
    <row r="16" spans="1:25" ht="18.75" customHeight="1">
      <c r="A16" s="22"/>
      <c r="B16" s="362"/>
      <c r="C16" s="363"/>
      <c r="D16" s="363" t="s">
        <v>314</v>
      </c>
      <c r="E16" s="364"/>
      <c r="F16" s="365"/>
      <c r="G16" s="366"/>
      <c r="H16" s="22"/>
      <c r="I16" s="33"/>
      <c r="J16" s="22"/>
      <c r="K16" s="33"/>
      <c r="L16" s="33"/>
      <c r="M16" s="33"/>
      <c r="N16" s="33"/>
      <c r="O16" s="33"/>
      <c r="P16" s="33"/>
      <c r="Q16" s="33"/>
      <c r="R16" s="33"/>
      <c r="S16" s="33"/>
      <c r="T16" s="33"/>
      <c r="U16" s="33"/>
      <c r="V16" s="33"/>
      <c r="W16" s="33"/>
      <c r="X16" s="33"/>
      <c r="Y16" s="33"/>
    </row>
    <row r="17" spans="1:25" ht="51" customHeight="1">
      <c r="A17" s="22"/>
      <c r="B17" s="367">
        <v>3</v>
      </c>
      <c r="C17" s="368">
        <f>VLOOKUP(B17,Top!$B$14:$F$21,2,0)</f>
        <v>0</v>
      </c>
      <c r="D17" s="369"/>
      <c r="E17" s="305"/>
      <c r="F17" s="370"/>
      <c r="G17" s="371"/>
      <c r="H17" s="22"/>
      <c r="I17" s="33"/>
      <c r="J17" s="22"/>
      <c r="K17" s="33"/>
      <c r="L17" s="33"/>
      <c r="M17" s="33"/>
      <c r="N17" s="33"/>
      <c r="O17" s="33"/>
      <c r="P17" s="33"/>
      <c r="Q17" s="33"/>
      <c r="R17" s="33"/>
      <c r="S17" s="33"/>
      <c r="T17" s="33"/>
      <c r="U17" s="33"/>
      <c r="V17" s="33"/>
      <c r="W17" s="33"/>
      <c r="X17" s="33"/>
      <c r="Y17" s="33"/>
    </row>
    <row r="18" spans="1:25" ht="18.75" customHeight="1">
      <c r="A18" s="22"/>
      <c r="B18" s="372"/>
      <c r="C18" s="373">
        <f>VLOOKUP(B17,Top!$B$14:$F$21,3,0)</f>
        <v>0</v>
      </c>
      <c r="D18" s="374" t="s">
        <v>320</v>
      </c>
      <c r="E18" s="375"/>
      <c r="F18" s="376"/>
      <c r="G18" s="377"/>
      <c r="H18" s="331"/>
      <c r="I18" s="33"/>
      <c r="J18" s="22"/>
      <c r="K18" s="33"/>
      <c r="L18" s="33"/>
      <c r="M18" s="33"/>
      <c r="N18" s="33"/>
      <c r="O18" s="33"/>
      <c r="P18" s="33"/>
      <c r="Q18" s="33"/>
      <c r="R18" s="33"/>
      <c r="S18" s="33"/>
      <c r="T18" s="33"/>
      <c r="U18" s="33"/>
      <c r="V18" s="33"/>
      <c r="W18" s="33"/>
      <c r="X18" s="33"/>
      <c r="Y18" s="33"/>
    </row>
    <row r="19" spans="1:25" ht="51" customHeight="1" thickBot="1">
      <c r="A19" s="22"/>
      <c r="B19" s="378"/>
      <c r="C19" s="379" t="str">
        <f>VLOOKUP(B17,Top!$B$14:$F$21,5,0)</f>
        <v/>
      </c>
      <c r="D19" s="380"/>
      <c r="E19" s="304"/>
      <c r="F19" s="381"/>
      <c r="G19" s="382"/>
      <c r="H19" s="331"/>
      <c r="I19" s="33"/>
      <c r="J19" s="22"/>
      <c r="K19" s="33"/>
      <c r="L19" s="33"/>
      <c r="M19" s="33"/>
      <c r="N19" s="33"/>
      <c r="O19" s="33"/>
      <c r="P19" s="33"/>
      <c r="Q19" s="33"/>
      <c r="R19" s="33"/>
      <c r="S19" s="33"/>
      <c r="T19" s="33"/>
      <c r="U19" s="33"/>
      <c r="V19" s="33"/>
      <c r="W19" s="33"/>
      <c r="X19" s="33"/>
      <c r="Y19" s="33"/>
    </row>
    <row r="20" spans="1:25" ht="24.75" customHeight="1" thickTop="1">
      <c r="A20" s="22"/>
      <c r="B20" s="33"/>
      <c r="C20" s="361"/>
      <c r="D20" s="33"/>
      <c r="E20" s="383"/>
      <c r="F20" s="339"/>
      <c r="G20" s="339"/>
      <c r="H20" s="331"/>
      <c r="I20" s="33"/>
      <c r="J20" s="22"/>
      <c r="K20" s="33"/>
      <c r="L20" s="33"/>
      <c r="M20" s="33"/>
      <c r="N20" s="33"/>
      <c r="O20" s="33"/>
      <c r="P20" s="33"/>
      <c r="Q20" s="33"/>
      <c r="R20" s="33"/>
      <c r="S20" s="33"/>
      <c r="T20" s="33"/>
      <c r="U20" s="33"/>
      <c r="V20" s="33"/>
      <c r="W20" s="33"/>
      <c r="X20" s="33"/>
      <c r="Y20" s="33"/>
    </row>
    <row r="21" spans="1:25" ht="18.75" customHeight="1">
      <c r="A21" s="22"/>
      <c r="B21" s="384"/>
      <c r="C21" s="385"/>
      <c r="D21" s="385" t="s">
        <v>314</v>
      </c>
      <c r="E21" s="386"/>
      <c r="F21" s="387"/>
      <c r="G21" s="388"/>
      <c r="H21" s="22"/>
      <c r="I21" s="33"/>
      <c r="J21" s="22"/>
      <c r="K21" s="33"/>
      <c r="L21" s="33"/>
      <c r="M21" s="33"/>
      <c r="N21" s="33"/>
      <c r="O21" s="33"/>
      <c r="P21" s="33"/>
      <c r="Q21" s="33"/>
      <c r="R21" s="33"/>
      <c r="S21" s="33"/>
      <c r="T21" s="33"/>
      <c r="U21" s="33"/>
      <c r="V21" s="33"/>
      <c r="W21" s="33"/>
      <c r="X21" s="33"/>
      <c r="Y21" s="33"/>
    </row>
    <row r="22" spans="1:25" ht="51" customHeight="1">
      <c r="A22" s="22"/>
      <c r="B22" s="389">
        <v>4</v>
      </c>
      <c r="C22" s="390">
        <f>VLOOKUP(B22,Top!$B$14:$F$21,2,0)</f>
        <v>0</v>
      </c>
      <c r="D22" s="391"/>
      <c r="E22" s="305"/>
      <c r="F22" s="392"/>
      <c r="G22" s="393"/>
      <c r="H22" s="22"/>
      <c r="I22" s="33"/>
      <c r="J22" s="22"/>
      <c r="K22" s="33"/>
      <c r="L22" s="33"/>
      <c r="M22" s="33"/>
      <c r="N22" s="33"/>
      <c r="O22" s="33"/>
      <c r="P22" s="33"/>
      <c r="Q22" s="33"/>
      <c r="R22" s="33"/>
      <c r="S22" s="33"/>
      <c r="T22" s="33"/>
      <c r="U22" s="33"/>
      <c r="V22" s="33"/>
      <c r="W22" s="33"/>
      <c r="X22" s="33"/>
      <c r="Y22" s="33"/>
    </row>
    <row r="23" spans="1:25" ht="18.75" customHeight="1">
      <c r="A23" s="22"/>
      <c r="B23" s="394"/>
      <c r="C23" s="395">
        <f>VLOOKUP(B22,Top!$B$14:$F$21,3,0)</f>
        <v>0</v>
      </c>
      <c r="D23" s="396" t="s">
        <v>320</v>
      </c>
      <c r="E23" s="397"/>
      <c r="F23" s="398"/>
      <c r="G23" s="399"/>
      <c r="H23" s="331"/>
      <c r="I23" s="33"/>
      <c r="J23" s="22"/>
      <c r="K23" s="33"/>
      <c r="L23" s="33"/>
      <c r="M23" s="33"/>
      <c r="N23" s="33"/>
      <c r="O23" s="33"/>
      <c r="P23" s="33"/>
      <c r="Q23" s="33"/>
      <c r="R23" s="33"/>
      <c r="S23" s="33"/>
      <c r="T23" s="33"/>
      <c r="U23" s="33"/>
      <c r="V23" s="33"/>
      <c r="W23" s="33"/>
      <c r="X23" s="33"/>
      <c r="Y23" s="33"/>
    </row>
    <row r="24" spans="1:25" ht="51" customHeight="1" thickBot="1">
      <c r="A24" s="22"/>
      <c r="B24" s="400"/>
      <c r="C24" s="401" t="str">
        <f>VLOOKUP(B22,Top!$B$14:$F$21,5,0)</f>
        <v/>
      </c>
      <c r="D24" s="402"/>
      <c r="E24" s="304"/>
      <c r="F24" s="403"/>
      <c r="G24" s="404"/>
      <c r="H24" s="331"/>
      <c r="I24" s="33"/>
      <c r="J24" s="22"/>
      <c r="K24" s="33"/>
      <c r="L24" s="33"/>
      <c r="M24" s="33"/>
      <c r="N24" s="33"/>
      <c r="O24" s="33"/>
      <c r="P24" s="33"/>
      <c r="Q24" s="33"/>
      <c r="R24" s="33"/>
      <c r="S24" s="33"/>
      <c r="T24" s="33"/>
      <c r="U24" s="33"/>
      <c r="V24" s="33"/>
      <c r="W24" s="33"/>
      <c r="X24" s="33"/>
      <c r="Y24" s="33"/>
    </row>
    <row r="25" spans="1:25" ht="24.75" customHeight="1" thickTop="1">
      <c r="A25" s="22"/>
      <c r="B25" s="33"/>
      <c r="C25" s="361"/>
      <c r="D25" s="33"/>
      <c r="E25" s="383"/>
      <c r="F25" s="339"/>
      <c r="G25" s="339"/>
      <c r="H25" s="331"/>
      <c r="I25" s="33"/>
      <c r="J25" s="22"/>
      <c r="K25" s="33"/>
      <c r="L25" s="33"/>
      <c r="M25" s="33"/>
      <c r="N25" s="33"/>
      <c r="O25" s="33"/>
      <c r="P25" s="33"/>
      <c r="Q25" s="33"/>
      <c r="R25" s="33"/>
      <c r="S25" s="33"/>
      <c r="T25" s="33"/>
      <c r="U25" s="33"/>
      <c r="V25" s="33"/>
      <c r="W25" s="33"/>
      <c r="X25" s="33"/>
      <c r="Y25" s="33"/>
    </row>
    <row r="26" spans="1:25" ht="18.75" customHeight="1">
      <c r="A26" s="22"/>
      <c r="B26" s="315"/>
      <c r="C26" s="316"/>
      <c r="D26" s="316" t="s">
        <v>314</v>
      </c>
      <c r="E26" s="317"/>
      <c r="F26" s="318"/>
      <c r="G26" s="319"/>
      <c r="H26" s="22"/>
      <c r="I26" s="33"/>
      <c r="J26" s="22"/>
      <c r="K26" s="33"/>
      <c r="L26" s="33"/>
      <c r="M26" s="33"/>
      <c r="N26" s="33"/>
      <c r="O26" s="33"/>
      <c r="P26" s="33"/>
      <c r="Q26" s="33"/>
      <c r="R26" s="33"/>
      <c r="S26" s="33"/>
      <c r="T26" s="33"/>
      <c r="U26" s="33"/>
      <c r="V26" s="33"/>
      <c r="W26" s="33"/>
      <c r="X26" s="33"/>
      <c r="Y26" s="33"/>
    </row>
    <row r="27" spans="1:25" ht="51" customHeight="1">
      <c r="A27" s="22"/>
      <c r="B27" s="320">
        <v>5</v>
      </c>
      <c r="C27" s="321">
        <f>VLOOKUP(B27,Top!$B$14:$F$21,2,0)</f>
        <v>0</v>
      </c>
      <c r="D27" s="322"/>
      <c r="E27" s="305"/>
      <c r="F27" s="323"/>
      <c r="G27" s="324"/>
      <c r="H27" s="22"/>
      <c r="I27" s="33"/>
      <c r="J27" s="22"/>
      <c r="K27" s="33"/>
      <c r="L27" s="33"/>
      <c r="M27" s="33"/>
      <c r="N27" s="33"/>
      <c r="O27" s="33"/>
      <c r="P27" s="33"/>
      <c r="Q27" s="33"/>
      <c r="R27" s="33"/>
      <c r="S27" s="33"/>
      <c r="T27" s="33"/>
      <c r="U27" s="33"/>
      <c r="V27" s="33"/>
      <c r="W27" s="33"/>
      <c r="X27" s="33"/>
      <c r="Y27" s="33"/>
    </row>
    <row r="28" spans="1:25" ht="18.75" customHeight="1">
      <c r="A28" s="22"/>
      <c r="B28" s="325"/>
      <c r="C28" s="326">
        <f>VLOOKUP(B27,Top!$B$14:$F$21,3,0)</f>
        <v>0</v>
      </c>
      <c r="D28" s="327" t="s">
        <v>320</v>
      </c>
      <c r="E28" s="328"/>
      <c r="F28" s="329"/>
      <c r="G28" s="330"/>
      <c r="H28" s="331"/>
      <c r="I28" s="33"/>
      <c r="J28" s="22"/>
      <c r="K28" s="33"/>
      <c r="L28" s="33"/>
      <c r="M28" s="33"/>
      <c r="N28" s="33"/>
      <c r="O28" s="33"/>
      <c r="P28" s="33"/>
      <c r="Q28" s="33"/>
      <c r="R28" s="33"/>
      <c r="S28" s="33"/>
      <c r="T28" s="33"/>
      <c r="U28" s="33"/>
      <c r="V28" s="33"/>
      <c r="W28" s="33"/>
      <c r="X28" s="33"/>
      <c r="Y28" s="33"/>
    </row>
    <row r="29" spans="1:25" ht="51" customHeight="1" thickBot="1">
      <c r="A29" s="22"/>
      <c r="B29" s="332"/>
      <c r="C29" s="333" t="str">
        <f>VLOOKUP(B27,Top!$B$14:$F$21,5,0)</f>
        <v/>
      </c>
      <c r="D29" s="334"/>
      <c r="E29" s="304"/>
      <c r="F29" s="335"/>
      <c r="G29" s="336"/>
      <c r="H29" s="331"/>
      <c r="I29" s="33"/>
      <c r="J29" s="22"/>
      <c r="K29" s="33"/>
      <c r="L29" s="33"/>
      <c r="M29" s="33"/>
      <c r="N29" s="33"/>
      <c r="O29" s="33"/>
      <c r="P29" s="33"/>
      <c r="Q29" s="33"/>
      <c r="R29" s="33"/>
      <c r="S29" s="33"/>
      <c r="T29" s="33"/>
      <c r="U29" s="33"/>
      <c r="V29" s="33"/>
      <c r="W29" s="33"/>
      <c r="X29" s="33"/>
      <c r="Y29" s="33"/>
    </row>
    <row r="30" spans="1:25" ht="24.75" customHeight="1" thickTop="1">
      <c r="A30" s="22"/>
      <c r="B30" s="33"/>
      <c r="C30" s="337"/>
      <c r="D30" s="33"/>
      <c r="E30" s="338"/>
      <c r="F30" s="339"/>
      <c r="G30" s="339"/>
      <c r="H30" s="331"/>
      <c r="I30" s="33"/>
      <c r="J30" s="22"/>
      <c r="K30" s="33"/>
      <c r="L30" s="33"/>
      <c r="M30" s="33"/>
      <c r="N30" s="33"/>
      <c r="O30" s="33"/>
      <c r="P30" s="33"/>
      <c r="Q30" s="33"/>
      <c r="R30" s="33"/>
      <c r="S30" s="33"/>
      <c r="T30" s="33"/>
      <c r="U30" s="33"/>
      <c r="V30" s="33"/>
      <c r="W30" s="33"/>
      <c r="X30" s="33"/>
      <c r="Y30" s="33"/>
    </row>
    <row r="31" spans="1:25" ht="18.75" customHeight="1">
      <c r="A31" s="22"/>
      <c r="B31" s="340"/>
      <c r="C31" s="341"/>
      <c r="D31" s="341" t="s">
        <v>314</v>
      </c>
      <c r="E31" s="342"/>
      <c r="F31" s="343"/>
      <c r="G31" s="344"/>
      <c r="H31" s="22"/>
      <c r="I31" s="33"/>
      <c r="J31" s="22"/>
      <c r="K31" s="33"/>
      <c r="L31" s="33"/>
      <c r="M31" s="33"/>
      <c r="N31" s="33"/>
      <c r="O31" s="33"/>
      <c r="P31" s="33"/>
      <c r="Q31" s="33"/>
      <c r="R31" s="33"/>
      <c r="S31" s="33"/>
      <c r="T31" s="33"/>
      <c r="U31" s="33"/>
      <c r="V31" s="33"/>
      <c r="W31" s="33"/>
      <c r="X31" s="33"/>
      <c r="Y31" s="33"/>
    </row>
    <row r="32" spans="1:25" ht="51" customHeight="1">
      <c r="A32" s="22"/>
      <c r="B32" s="345">
        <v>6</v>
      </c>
      <c r="C32" s="346">
        <f>VLOOKUP(B32,Top!$B$14:$F$21,2,0)</f>
        <v>0</v>
      </c>
      <c r="D32" s="347"/>
      <c r="E32" s="305"/>
      <c r="F32" s="348"/>
      <c r="G32" s="349"/>
      <c r="H32" s="22"/>
      <c r="I32" s="33"/>
      <c r="J32" s="22"/>
      <c r="K32" s="33"/>
      <c r="L32" s="33"/>
      <c r="M32" s="33"/>
      <c r="N32" s="33"/>
      <c r="O32" s="33"/>
      <c r="P32" s="33"/>
      <c r="Q32" s="33"/>
      <c r="R32" s="33"/>
      <c r="S32" s="33"/>
      <c r="T32" s="33"/>
      <c r="U32" s="33"/>
      <c r="V32" s="33"/>
      <c r="W32" s="33"/>
      <c r="X32" s="33"/>
      <c r="Y32" s="33"/>
    </row>
    <row r="33" spans="1:25" ht="18.75" customHeight="1">
      <c r="A33" s="22"/>
      <c r="B33" s="350"/>
      <c r="C33" s="351">
        <f>VLOOKUP(B32,Top!$B$14:$F$21,3,0)</f>
        <v>0</v>
      </c>
      <c r="D33" s="352" t="s">
        <v>320</v>
      </c>
      <c r="E33" s="353"/>
      <c r="F33" s="354"/>
      <c r="G33" s="355"/>
      <c r="H33" s="331"/>
      <c r="I33" s="33"/>
      <c r="J33" s="22"/>
      <c r="K33" s="33"/>
      <c r="L33" s="33"/>
      <c r="M33" s="33"/>
      <c r="N33" s="33"/>
      <c r="O33" s="33"/>
      <c r="P33" s="33"/>
      <c r="Q33" s="33"/>
      <c r="R33" s="33"/>
      <c r="S33" s="33"/>
      <c r="T33" s="33"/>
      <c r="U33" s="33"/>
      <c r="V33" s="33"/>
      <c r="W33" s="33"/>
      <c r="X33" s="33"/>
      <c r="Y33" s="33"/>
    </row>
    <row r="34" spans="1:25" ht="51" customHeight="1" thickBot="1">
      <c r="A34" s="22"/>
      <c r="B34" s="356"/>
      <c r="C34" s="357" t="str">
        <f>VLOOKUP(B32,Top!$B$14:$F$21,5,0)</f>
        <v/>
      </c>
      <c r="D34" s="358"/>
      <c r="E34" s="304"/>
      <c r="F34" s="359"/>
      <c r="G34" s="360"/>
      <c r="H34" s="331"/>
      <c r="I34" s="33"/>
      <c r="J34" s="22"/>
      <c r="K34" s="33"/>
      <c r="L34" s="33"/>
      <c r="M34" s="33"/>
      <c r="N34" s="33"/>
      <c r="O34" s="33"/>
      <c r="P34" s="33"/>
      <c r="Q34" s="33"/>
      <c r="R34" s="33"/>
      <c r="S34" s="33"/>
      <c r="T34" s="33"/>
      <c r="U34" s="33"/>
      <c r="V34" s="33"/>
      <c r="W34" s="33"/>
      <c r="X34" s="33"/>
      <c r="Y34" s="33"/>
    </row>
    <row r="35" spans="1:25" ht="24.75" customHeight="1" thickTop="1">
      <c r="A35" s="22"/>
      <c r="B35" s="33"/>
      <c r="C35" s="361"/>
      <c r="D35" s="33"/>
      <c r="E35" s="338"/>
      <c r="F35" s="339"/>
      <c r="G35" s="339"/>
      <c r="H35" s="331"/>
      <c r="I35" s="33"/>
      <c r="J35" s="22"/>
      <c r="K35" s="33"/>
      <c r="L35" s="33"/>
      <c r="M35" s="33"/>
      <c r="N35" s="33"/>
      <c r="O35" s="33"/>
      <c r="P35" s="33"/>
      <c r="Q35" s="33"/>
      <c r="R35" s="33"/>
      <c r="S35" s="33"/>
      <c r="T35" s="33"/>
      <c r="U35" s="33"/>
      <c r="V35" s="33"/>
      <c r="W35" s="33"/>
      <c r="X35" s="33"/>
      <c r="Y35" s="33"/>
    </row>
    <row r="36" spans="1:25" ht="18.75" customHeight="1">
      <c r="A36" s="22"/>
      <c r="B36" s="362"/>
      <c r="C36" s="363"/>
      <c r="D36" s="363" t="s">
        <v>314</v>
      </c>
      <c r="E36" s="364"/>
      <c r="F36" s="365"/>
      <c r="G36" s="366"/>
      <c r="H36" s="22"/>
      <c r="I36" s="33"/>
      <c r="J36" s="22"/>
      <c r="K36" s="33"/>
      <c r="L36" s="33"/>
      <c r="M36" s="33"/>
      <c r="N36" s="33"/>
      <c r="O36" s="33"/>
      <c r="P36" s="33"/>
      <c r="Q36" s="33"/>
      <c r="R36" s="33"/>
      <c r="S36" s="33"/>
      <c r="T36" s="33"/>
      <c r="U36" s="33"/>
      <c r="V36" s="33"/>
      <c r="W36" s="33"/>
      <c r="X36" s="33"/>
      <c r="Y36" s="33"/>
    </row>
    <row r="37" spans="1:25" ht="51" customHeight="1">
      <c r="A37" s="22"/>
      <c r="B37" s="367">
        <v>7</v>
      </c>
      <c r="C37" s="368">
        <f>VLOOKUP(B37,Top!$B$14:$F$21,2,0)</f>
        <v>0</v>
      </c>
      <c r="D37" s="369"/>
      <c r="E37" s="305"/>
      <c r="F37" s="370"/>
      <c r="G37" s="371"/>
      <c r="H37" s="22"/>
      <c r="I37" s="33"/>
      <c r="J37" s="22"/>
      <c r="K37" s="33"/>
      <c r="L37" s="33"/>
      <c r="M37" s="33"/>
      <c r="N37" s="33"/>
      <c r="O37" s="33"/>
      <c r="P37" s="33"/>
      <c r="Q37" s="33"/>
      <c r="R37" s="33"/>
      <c r="S37" s="33"/>
      <c r="T37" s="33"/>
      <c r="U37" s="33"/>
      <c r="V37" s="33"/>
      <c r="W37" s="33"/>
      <c r="X37" s="33"/>
      <c r="Y37" s="33"/>
    </row>
    <row r="38" spans="1:25" ht="18.75" customHeight="1">
      <c r="A38" s="22"/>
      <c r="B38" s="372"/>
      <c r="C38" s="373">
        <f>VLOOKUP(B37,Top!$B$14:$F$21,3,0)</f>
        <v>0</v>
      </c>
      <c r="D38" s="374" t="s">
        <v>320</v>
      </c>
      <c r="E38" s="375"/>
      <c r="F38" s="376"/>
      <c r="G38" s="377"/>
      <c r="H38" s="331"/>
      <c r="I38" s="33"/>
      <c r="J38" s="22"/>
      <c r="K38" s="33"/>
      <c r="L38" s="33"/>
      <c r="M38" s="33"/>
      <c r="N38" s="33"/>
      <c r="O38" s="33"/>
      <c r="P38" s="33"/>
      <c r="Q38" s="33"/>
      <c r="R38" s="33"/>
      <c r="S38" s="33"/>
      <c r="T38" s="33"/>
      <c r="U38" s="33"/>
      <c r="V38" s="33"/>
      <c r="W38" s="33"/>
      <c r="X38" s="33"/>
      <c r="Y38" s="33"/>
    </row>
    <row r="39" spans="1:25" ht="51" customHeight="1" thickBot="1">
      <c r="A39" s="22"/>
      <c r="B39" s="378"/>
      <c r="C39" s="379" t="str">
        <f>VLOOKUP(B37,Top!$B$14:$F$21,5,0)</f>
        <v/>
      </c>
      <c r="D39" s="380"/>
      <c r="E39" s="304"/>
      <c r="F39" s="381"/>
      <c r="G39" s="382"/>
      <c r="H39" s="331"/>
      <c r="I39" s="33"/>
      <c r="J39" s="22"/>
      <c r="K39" s="33"/>
      <c r="L39" s="33"/>
      <c r="M39" s="33"/>
      <c r="N39" s="33"/>
      <c r="O39" s="33"/>
      <c r="P39" s="33"/>
      <c r="Q39" s="33"/>
      <c r="R39" s="33"/>
      <c r="S39" s="33"/>
      <c r="T39" s="33"/>
      <c r="U39" s="33"/>
      <c r="V39" s="33"/>
      <c r="W39" s="33"/>
      <c r="X39" s="33"/>
      <c r="Y39" s="33"/>
    </row>
    <row r="40" spans="1:25" ht="24.75" customHeight="1" thickTop="1">
      <c r="A40" s="22"/>
      <c r="B40" s="33"/>
      <c r="C40" s="361"/>
      <c r="D40" s="33"/>
      <c r="E40" s="383"/>
      <c r="F40" s="339"/>
      <c r="G40" s="339"/>
      <c r="H40" s="331"/>
      <c r="I40" s="33"/>
      <c r="J40" s="22"/>
      <c r="K40" s="33"/>
      <c r="L40" s="33"/>
      <c r="M40" s="33"/>
      <c r="N40" s="33"/>
      <c r="O40" s="33"/>
      <c r="P40" s="33"/>
      <c r="Q40" s="33"/>
      <c r="R40" s="33"/>
      <c r="S40" s="33"/>
      <c r="T40" s="33"/>
      <c r="U40" s="33"/>
      <c r="V40" s="33"/>
      <c r="W40" s="33"/>
      <c r="X40" s="33"/>
      <c r="Y40" s="33"/>
    </row>
    <row r="41" spans="1:25" ht="18.75" customHeight="1">
      <c r="A41" s="22"/>
      <c r="B41" s="384"/>
      <c r="C41" s="385"/>
      <c r="D41" s="385" t="s">
        <v>314</v>
      </c>
      <c r="E41" s="386"/>
      <c r="F41" s="387"/>
      <c r="G41" s="388"/>
      <c r="H41" s="22"/>
      <c r="I41" s="33"/>
      <c r="J41" s="22"/>
      <c r="K41" s="33"/>
      <c r="L41" s="33"/>
      <c r="M41" s="33"/>
      <c r="N41" s="33"/>
      <c r="O41" s="33"/>
      <c r="P41" s="33"/>
      <c r="Q41" s="33"/>
      <c r="R41" s="33"/>
      <c r="S41" s="33"/>
      <c r="T41" s="33"/>
      <c r="U41" s="33"/>
      <c r="V41" s="33"/>
      <c r="W41" s="33"/>
      <c r="X41" s="33"/>
      <c r="Y41" s="33"/>
    </row>
    <row r="42" spans="1:25" ht="51" customHeight="1">
      <c r="A42" s="22"/>
      <c r="B42" s="389">
        <v>8</v>
      </c>
      <c r="C42" s="390">
        <f>VLOOKUP(B42,Top!$B$14:$F$21,2,0)</f>
        <v>0</v>
      </c>
      <c r="D42" s="391"/>
      <c r="E42" s="305"/>
      <c r="F42" s="392"/>
      <c r="G42" s="393"/>
      <c r="H42" s="22"/>
      <c r="I42" s="33"/>
      <c r="J42" s="22"/>
      <c r="K42" s="33"/>
      <c r="L42" s="33"/>
      <c r="M42" s="33"/>
      <c r="N42" s="33"/>
      <c r="O42" s="33"/>
      <c r="P42" s="33"/>
      <c r="Q42" s="33"/>
      <c r="R42" s="33"/>
      <c r="S42" s="33"/>
      <c r="T42" s="33"/>
      <c r="U42" s="33"/>
      <c r="V42" s="33"/>
      <c r="W42" s="33"/>
      <c r="X42" s="33"/>
      <c r="Y42" s="33"/>
    </row>
    <row r="43" spans="1:25" ht="18.75" customHeight="1">
      <c r="A43" s="22"/>
      <c r="B43" s="394"/>
      <c r="C43" s="395">
        <f>VLOOKUP(B42,Top!$B$14:$F$21,3,0)</f>
        <v>0</v>
      </c>
      <c r="D43" s="396" t="s">
        <v>320</v>
      </c>
      <c r="E43" s="397"/>
      <c r="F43" s="398"/>
      <c r="G43" s="399"/>
      <c r="H43" s="331"/>
      <c r="I43" s="33"/>
      <c r="J43" s="22"/>
      <c r="K43" s="33"/>
      <c r="L43" s="33"/>
      <c r="M43" s="33"/>
      <c r="N43" s="33"/>
      <c r="O43" s="33"/>
      <c r="P43" s="33"/>
      <c r="Q43" s="33"/>
      <c r="R43" s="33"/>
      <c r="S43" s="33"/>
      <c r="T43" s="33"/>
      <c r="U43" s="33"/>
      <c r="V43" s="33"/>
      <c r="W43" s="33"/>
      <c r="X43" s="33"/>
      <c r="Y43" s="33"/>
    </row>
    <row r="44" spans="1:25" ht="51" customHeight="1" thickBot="1">
      <c r="A44" s="22"/>
      <c r="B44" s="400"/>
      <c r="C44" s="401" t="str">
        <f>VLOOKUP(B42,Top!$B$14:$F$21,5,0)</f>
        <v/>
      </c>
      <c r="D44" s="402"/>
      <c r="E44" s="304"/>
      <c r="F44" s="403"/>
      <c r="G44" s="404"/>
      <c r="H44" s="339"/>
      <c r="I44" s="33"/>
      <c r="J44" s="22"/>
      <c r="K44" s="33"/>
      <c r="L44" s="33"/>
      <c r="M44" s="33"/>
      <c r="N44" s="33"/>
      <c r="O44" s="33"/>
      <c r="P44" s="33"/>
      <c r="Q44" s="33"/>
      <c r="R44" s="33"/>
      <c r="S44" s="33"/>
      <c r="T44" s="33"/>
      <c r="U44" s="33"/>
      <c r="V44" s="33"/>
      <c r="W44" s="33"/>
      <c r="X44" s="33"/>
      <c r="Y44" s="33"/>
    </row>
    <row r="45" spans="1:25" ht="18.75" customHeight="1" thickTop="1">
      <c r="A45" s="22"/>
      <c r="B45" s="33"/>
      <c r="C45" s="405"/>
      <c r="D45" s="33"/>
      <c r="E45" s="33"/>
      <c r="F45" s="33"/>
      <c r="G45" s="33"/>
      <c r="H45" s="33"/>
      <c r="I45" s="33"/>
      <c r="J45" s="33"/>
      <c r="K45" s="33"/>
      <c r="L45" s="33"/>
      <c r="M45" s="33"/>
      <c r="N45" s="33"/>
      <c r="O45" s="33"/>
      <c r="P45" s="33"/>
      <c r="Q45" s="33"/>
      <c r="R45" s="33"/>
      <c r="S45" s="33"/>
      <c r="T45" s="33"/>
      <c r="U45" s="33"/>
      <c r="V45" s="33"/>
      <c r="W45" s="33"/>
      <c r="X45" s="33"/>
      <c r="Y45" s="33"/>
    </row>
    <row r="46" spans="1:25" ht="18.75" customHeight="1">
      <c r="A46" s="22"/>
      <c r="B46" s="33"/>
      <c r="C46" s="405"/>
      <c r="D46" s="33"/>
      <c r="E46" s="33"/>
      <c r="F46" s="33"/>
      <c r="G46" s="33"/>
      <c r="H46" s="33"/>
      <c r="I46" s="33"/>
      <c r="J46" s="33"/>
      <c r="K46" s="33"/>
      <c r="L46" s="33"/>
      <c r="M46" s="33"/>
      <c r="N46" s="33"/>
      <c r="O46" s="33"/>
      <c r="P46" s="33"/>
      <c r="Q46" s="33"/>
      <c r="R46" s="33"/>
      <c r="S46" s="33"/>
      <c r="T46" s="33"/>
      <c r="U46" s="33"/>
      <c r="V46" s="33"/>
      <c r="W46" s="33"/>
      <c r="X46" s="33"/>
      <c r="Y46" s="33"/>
    </row>
    <row r="47" spans="1:25" ht="18.75" customHeight="1">
      <c r="A47" s="577" t="s">
        <v>29</v>
      </c>
      <c r="B47" s="482"/>
      <c r="C47" s="482"/>
      <c r="D47" s="482"/>
      <c r="E47" s="482"/>
      <c r="F47" s="482"/>
      <c r="G47" s="482"/>
      <c r="H47" s="482"/>
      <c r="I47" s="482"/>
      <c r="J47" s="482"/>
      <c r="K47" s="482"/>
      <c r="L47" s="482"/>
      <c r="M47" s="482"/>
      <c r="N47" s="482"/>
      <c r="O47" s="482"/>
      <c r="P47" s="482"/>
      <c r="Q47" s="482"/>
      <c r="R47" s="482"/>
      <c r="S47" s="482"/>
      <c r="T47" s="482"/>
      <c r="U47" s="482"/>
      <c r="V47" s="482"/>
      <c r="W47" s="482"/>
      <c r="X47" s="482"/>
      <c r="Y47" s="482"/>
    </row>
    <row r="48" spans="1:25" ht="18.75" customHeight="1">
      <c r="A48" s="22"/>
      <c r="B48" s="315"/>
      <c r="C48" s="316"/>
      <c r="D48" s="316" t="s">
        <v>314</v>
      </c>
      <c r="E48" s="317"/>
      <c r="F48" s="318"/>
      <c r="G48" s="319"/>
      <c r="H48" s="22"/>
      <c r="I48" s="33"/>
      <c r="J48" s="33"/>
      <c r="K48" s="33"/>
      <c r="L48" s="33"/>
      <c r="M48" s="33"/>
      <c r="N48" s="33"/>
      <c r="O48" s="33"/>
      <c r="P48" s="33"/>
      <c r="Q48" s="33"/>
      <c r="R48" s="33"/>
      <c r="S48" s="33"/>
      <c r="T48" s="33"/>
      <c r="U48" s="33"/>
      <c r="V48" s="33"/>
      <c r="W48" s="33"/>
      <c r="X48" s="33"/>
      <c r="Y48" s="33"/>
    </row>
    <row r="49" spans="1:25" ht="51" customHeight="1">
      <c r="A49" s="22"/>
      <c r="B49" s="320">
        <f>IF(Top!M10="５人制",'5judge sheet'!B25,'7judge sheet'!B25)</f>
        <v>9</v>
      </c>
      <c r="C49" s="321">
        <f>VLOOKUP(B49,Top!$B$14:$F$25,2,0)</f>
        <v>0</v>
      </c>
      <c r="D49" s="322"/>
      <c r="E49" s="305"/>
      <c r="F49" s="323"/>
      <c r="G49" s="324"/>
      <c r="H49" s="22"/>
      <c r="I49" s="33"/>
      <c r="J49" s="33"/>
      <c r="K49" s="33"/>
      <c r="L49" s="33"/>
      <c r="M49" s="33"/>
      <c r="N49" s="33"/>
      <c r="O49" s="33"/>
      <c r="P49" s="33"/>
      <c r="Q49" s="33"/>
      <c r="R49" s="33"/>
      <c r="S49" s="33"/>
      <c r="T49" s="33"/>
      <c r="U49" s="33"/>
      <c r="V49" s="33"/>
      <c r="W49" s="33"/>
      <c r="X49" s="33"/>
      <c r="Y49" s="33"/>
    </row>
    <row r="50" spans="1:25" ht="18.75" customHeight="1">
      <c r="A50" s="22"/>
      <c r="B50" s="325"/>
      <c r="C50" s="326">
        <f>VLOOKUP(B49,Top!$B$14:$F$25,3,0)</f>
        <v>0</v>
      </c>
      <c r="D50" s="327" t="s">
        <v>320</v>
      </c>
      <c r="E50" s="328"/>
      <c r="F50" s="329"/>
      <c r="G50" s="330"/>
      <c r="H50" s="331"/>
      <c r="I50" s="33"/>
      <c r="J50" s="33"/>
      <c r="K50" s="33"/>
      <c r="L50" s="33"/>
      <c r="M50" s="33"/>
      <c r="N50" s="33"/>
      <c r="O50" s="33"/>
      <c r="P50" s="33"/>
      <c r="Q50" s="33"/>
      <c r="R50" s="33"/>
      <c r="S50" s="33"/>
      <c r="T50" s="33"/>
      <c r="U50" s="33"/>
      <c r="V50" s="33"/>
      <c r="W50" s="33"/>
      <c r="X50" s="33"/>
      <c r="Y50" s="33"/>
    </row>
    <row r="51" spans="1:25" ht="51" customHeight="1" thickBot="1">
      <c r="A51" s="22"/>
      <c r="B51" s="332"/>
      <c r="C51" s="333" t="str">
        <f>VLOOKUP(B49,Top!$B$14:$F$25,5,0)</f>
        <v/>
      </c>
      <c r="D51" s="334"/>
      <c r="E51" s="304"/>
      <c r="F51" s="335"/>
      <c r="G51" s="336"/>
      <c r="H51" s="331"/>
      <c r="I51" s="33"/>
      <c r="J51" s="33"/>
      <c r="K51" s="33"/>
      <c r="L51" s="33"/>
      <c r="M51" s="33"/>
      <c r="N51" s="33"/>
      <c r="O51" s="33"/>
      <c r="P51" s="33"/>
      <c r="Q51" s="33"/>
      <c r="R51" s="33"/>
      <c r="S51" s="33"/>
      <c r="T51" s="33"/>
      <c r="U51" s="33"/>
      <c r="V51" s="33"/>
      <c r="W51" s="33"/>
      <c r="X51" s="33"/>
      <c r="Y51" s="33"/>
    </row>
    <row r="52" spans="1:25" ht="18.75" customHeight="1" thickTop="1">
      <c r="A52" s="22"/>
      <c r="B52" s="33"/>
      <c r="C52" s="337"/>
      <c r="D52" s="33"/>
      <c r="E52" s="338"/>
      <c r="F52" s="339"/>
      <c r="G52" s="339"/>
      <c r="H52" s="331"/>
      <c r="I52" s="33"/>
      <c r="J52" s="33"/>
      <c r="K52" s="33"/>
      <c r="L52" s="33"/>
      <c r="M52" s="33"/>
      <c r="N52" s="33"/>
      <c r="O52" s="33"/>
      <c r="P52" s="33"/>
      <c r="Q52" s="33"/>
      <c r="R52" s="33"/>
      <c r="S52" s="33"/>
      <c r="T52" s="33"/>
      <c r="U52" s="33"/>
      <c r="V52" s="33"/>
      <c r="W52" s="33"/>
      <c r="X52" s="33"/>
      <c r="Y52" s="33"/>
    </row>
    <row r="53" spans="1:25" ht="18.75" customHeight="1">
      <c r="A53" s="22"/>
      <c r="B53" s="340"/>
      <c r="C53" s="341"/>
      <c r="D53" s="341" t="s">
        <v>314</v>
      </c>
      <c r="E53" s="342"/>
      <c r="F53" s="343"/>
      <c r="G53" s="344"/>
      <c r="H53" s="22"/>
      <c r="I53" s="33"/>
      <c r="J53" s="33"/>
      <c r="K53" s="33"/>
      <c r="L53" s="33"/>
      <c r="M53" s="33"/>
      <c r="N53" s="33"/>
      <c r="O53" s="33"/>
      <c r="P53" s="33"/>
      <c r="Q53" s="33"/>
      <c r="R53" s="33"/>
      <c r="S53" s="33"/>
      <c r="T53" s="33"/>
      <c r="U53" s="33"/>
      <c r="V53" s="33"/>
      <c r="W53" s="33"/>
      <c r="X53" s="33"/>
      <c r="Y53" s="33"/>
    </row>
    <row r="54" spans="1:25" ht="51" customHeight="1">
      <c r="A54" s="22"/>
      <c r="B54" s="345">
        <f>IF(Top!M10="５人制",'5judge sheet'!B27,'7judge sheet'!B27)</f>
        <v>10</v>
      </c>
      <c r="C54" s="346">
        <f>VLOOKUP(B54,Top!$B$14:$F$25,2,0)</f>
        <v>0</v>
      </c>
      <c r="D54" s="347"/>
      <c r="E54" s="305"/>
      <c r="F54" s="348"/>
      <c r="G54" s="349"/>
      <c r="H54" s="22"/>
      <c r="I54" s="33"/>
      <c r="J54" s="33"/>
      <c r="K54" s="33"/>
      <c r="L54" s="33"/>
      <c r="M54" s="33"/>
      <c r="N54" s="33"/>
      <c r="O54" s="33"/>
      <c r="P54" s="33"/>
      <c r="Q54" s="33"/>
      <c r="R54" s="33"/>
      <c r="S54" s="33"/>
      <c r="T54" s="33"/>
      <c r="U54" s="33"/>
      <c r="V54" s="33"/>
      <c r="W54" s="33"/>
      <c r="X54" s="33"/>
      <c r="Y54" s="33"/>
    </row>
    <row r="55" spans="1:25" ht="18.75" customHeight="1">
      <c r="A55" s="22"/>
      <c r="B55" s="350"/>
      <c r="C55" s="351">
        <f>VLOOKUP(B54,Top!$B$14:$F$25,3,0)</f>
        <v>0</v>
      </c>
      <c r="D55" s="352" t="s">
        <v>320</v>
      </c>
      <c r="E55" s="353"/>
      <c r="F55" s="354"/>
      <c r="G55" s="355"/>
      <c r="H55" s="331"/>
      <c r="I55" s="33"/>
      <c r="J55" s="33"/>
      <c r="K55" s="33"/>
      <c r="L55" s="33"/>
      <c r="M55" s="33"/>
      <c r="N55" s="33"/>
      <c r="O55" s="33"/>
      <c r="P55" s="33"/>
      <c r="Q55" s="33"/>
      <c r="R55" s="33"/>
      <c r="S55" s="33"/>
      <c r="T55" s="33"/>
      <c r="U55" s="33"/>
      <c r="V55" s="33"/>
      <c r="W55" s="33"/>
      <c r="X55" s="33"/>
      <c r="Y55" s="33"/>
    </row>
    <row r="56" spans="1:25" ht="51" customHeight="1" thickBot="1">
      <c r="A56" s="22"/>
      <c r="B56" s="356"/>
      <c r="C56" s="357" t="str">
        <f>VLOOKUP(B54,Top!$B$14:$F$25,5,0)</f>
        <v/>
      </c>
      <c r="D56" s="358"/>
      <c r="E56" s="304"/>
      <c r="F56" s="359"/>
      <c r="G56" s="360"/>
      <c r="H56" s="331"/>
      <c r="I56" s="33"/>
      <c r="J56" s="33"/>
      <c r="K56" s="33"/>
      <c r="L56" s="33"/>
      <c r="M56" s="33"/>
      <c r="N56" s="33"/>
      <c r="O56" s="33"/>
      <c r="P56" s="33"/>
      <c r="Q56" s="33"/>
      <c r="R56" s="33"/>
      <c r="S56" s="33"/>
      <c r="T56" s="33"/>
      <c r="U56" s="33"/>
      <c r="V56" s="33"/>
      <c r="W56" s="33"/>
      <c r="X56" s="33"/>
      <c r="Y56" s="33"/>
    </row>
    <row r="57" spans="1:25" ht="18.75" customHeight="1" thickTop="1">
      <c r="A57" s="22"/>
      <c r="B57" s="33"/>
      <c r="C57" s="361"/>
      <c r="D57" s="33"/>
      <c r="E57" s="338"/>
      <c r="F57" s="339"/>
      <c r="G57" s="339"/>
      <c r="H57" s="331"/>
      <c r="I57" s="33"/>
      <c r="J57" s="33"/>
      <c r="K57" s="33"/>
      <c r="L57" s="33"/>
      <c r="M57" s="33"/>
      <c r="N57" s="33"/>
      <c r="O57" s="33"/>
      <c r="P57" s="33"/>
      <c r="Q57" s="33"/>
      <c r="R57" s="33"/>
      <c r="S57" s="33"/>
      <c r="T57" s="33"/>
      <c r="U57" s="33"/>
      <c r="V57" s="33"/>
      <c r="W57" s="33"/>
      <c r="X57" s="33"/>
      <c r="Y57" s="33"/>
    </row>
    <row r="58" spans="1:25" ht="18.75" customHeight="1">
      <c r="A58" s="22"/>
      <c r="B58" s="362"/>
      <c r="C58" s="363"/>
      <c r="D58" s="363" t="s">
        <v>314</v>
      </c>
      <c r="E58" s="364"/>
      <c r="F58" s="365"/>
      <c r="G58" s="366"/>
      <c r="H58" s="22"/>
      <c r="I58" s="33"/>
      <c r="J58" s="33"/>
      <c r="K58" s="33"/>
      <c r="L58" s="33"/>
      <c r="M58" s="33"/>
      <c r="N58" s="33"/>
      <c r="O58" s="33"/>
      <c r="P58" s="33"/>
      <c r="Q58" s="33"/>
      <c r="R58" s="33"/>
      <c r="S58" s="33"/>
      <c r="T58" s="33"/>
      <c r="U58" s="33"/>
      <c r="V58" s="33"/>
      <c r="W58" s="33"/>
      <c r="X58" s="33"/>
      <c r="Y58" s="33"/>
    </row>
    <row r="59" spans="1:25" ht="51" customHeight="1">
      <c r="A59" s="22"/>
      <c r="B59" s="367">
        <f>IF(Top!M10="５人制",'5judge sheet'!B29,'7judge sheet'!B29)</f>
        <v>11</v>
      </c>
      <c r="C59" s="368">
        <f>VLOOKUP(B59,Top!$B$14:$F$25,2,0)</f>
        <v>0</v>
      </c>
      <c r="D59" s="369"/>
      <c r="E59" s="305"/>
      <c r="F59" s="370"/>
      <c r="G59" s="371"/>
      <c r="H59" s="22"/>
      <c r="I59" s="33"/>
      <c r="J59" s="33"/>
      <c r="K59" s="33"/>
      <c r="L59" s="33"/>
      <c r="M59" s="33"/>
      <c r="N59" s="33"/>
      <c r="O59" s="33"/>
      <c r="P59" s="33"/>
      <c r="Q59" s="33"/>
      <c r="R59" s="33"/>
      <c r="S59" s="33"/>
      <c r="T59" s="33"/>
      <c r="U59" s="33"/>
      <c r="V59" s="33"/>
      <c r="W59" s="33"/>
      <c r="X59" s="33"/>
      <c r="Y59" s="33"/>
    </row>
    <row r="60" spans="1:25" ht="18.75" customHeight="1">
      <c r="A60" s="22"/>
      <c r="B60" s="372"/>
      <c r="C60" s="373">
        <f>VLOOKUP(B59,Top!$B$14:$F$25,3,0)</f>
        <v>0</v>
      </c>
      <c r="D60" s="374" t="s">
        <v>320</v>
      </c>
      <c r="E60" s="375"/>
      <c r="F60" s="376"/>
      <c r="G60" s="377"/>
      <c r="H60" s="331"/>
      <c r="I60" s="33"/>
      <c r="J60" s="33"/>
      <c r="K60" s="33"/>
      <c r="L60" s="33"/>
      <c r="M60" s="33"/>
      <c r="N60" s="33"/>
      <c r="O60" s="33"/>
      <c r="P60" s="33"/>
      <c r="Q60" s="33"/>
      <c r="R60" s="33"/>
      <c r="S60" s="33"/>
      <c r="T60" s="33"/>
      <c r="U60" s="33"/>
      <c r="V60" s="33"/>
      <c r="W60" s="33"/>
      <c r="X60" s="33"/>
      <c r="Y60" s="33"/>
    </row>
    <row r="61" spans="1:25" ht="51" customHeight="1" thickBot="1">
      <c r="A61" s="22"/>
      <c r="B61" s="378"/>
      <c r="C61" s="379" t="str">
        <f>VLOOKUP(B59,Top!$B$14:$F$25,5,0)</f>
        <v/>
      </c>
      <c r="D61" s="380"/>
      <c r="E61" s="304"/>
      <c r="F61" s="381"/>
      <c r="G61" s="382"/>
      <c r="H61" s="331"/>
      <c r="I61" s="33"/>
      <c r="J61" s="33"/>
      <c r="K61" s="33"/>
      <c r="L61" s="33"/>
      <c r="M61" s="33"/>
      <c r="N61" s="33"/>
      <c r="O61" s="33"/>
      <c r="P61" s="33"/>
      <c r="Q61" s="33"/>
      <c r="R61" s="33"/>
      <c r="S61" s="33"/>
      <c r="T61" s="33"/>
      <c r="U61" s="33"/>
      <c r="V61" s="33"/>
      <c r="W61" s="33"/>
      <c r="X61" s="33"/>
      <c r="Y61" s="33"/>
    </row>
    <row r="62" spans="1:25" ht="18.75" customHeight="1" thickTop="1">
      <c r="A62" s="22"/>
      <c r="B62" s="33"/>
      <c r="C62" s="361"/>
      <c r="D62" s="33"/>
      <c r="E62" s="383"/>
      <c r="F62" s="339"/>
      <c r="G62" s="339"/>
      <c r="H62" s="331"/>
      <c r="I62" s="33"/>
      <c r="J62" s="33"/>
      <c r="K62" s="33"/>
      <c r="L62" s="33"/>
      <c r="M62" s="33"/>
      <c r="N62" s="33"/>
      <c r="O62" s="33"/>
      <c r="P62" s="33"/>
      <c r="Q62" s="33"/>
      <c r="R62" s="33"/>
      <c r="S62" s="33"/>
      <c r="T62" s="33"/>
      <c r="U62" s="33"/>
      <c r="V62" s="33"/>
      <c r="W62" s="33"/>
      <c r="X62" s="33"/>
      <c r="Y62" s="33"/>
    </row>
    <row r="63" spans="1:25" ht="18.75" customHeight="1">
      <c r="A63" s="22"/>
      <c r="B63" s="384"/>
      <c r="C63" s="385"/>
      <c r="D63" s="385" t="s">
        <v>314</v>
      </c>
      <c r="E63" s="386"/>
      <c r="F63" s="387"/>
      <c r="G63" s="388"/>
      <c r="H63" s="22"/>
      <c r="I63" s="33"/>
      <c r="J63" s="33"/>
      <c r="K63" s="33"/>
      <c r="L63" s="33"/>
      <c r="M63" s="33"/>
      <c r="N63" s="33"/>
      <c r="O63" s="33"/>
      <c r="P63" s="33"/>
      <c r="Q63" s="33"/>
      <c r="R63" s="33"/>
      <c r="S63" s="33"/>
      <c r="T63" s="33"/>
      <c r="U63" s="33"/>
      <c r="V63" s="33"/>
      <c r="W63" s="33"/>
      <c r="X63" s="33"/>
      <c r="Y63" s="33"/>
    </row>
    <row r="64" spans="1:25" ht="51" customHeight="1">
      <c r="A64" s="22"/>
      <c r="B64" s="389">
        <f>IF(Top!M10="５人制",'5judge sheet'!B31,'7judge sheet'!B31)</f>
        <v>12</v>
      </c>
      <c r="C64" s="390">
        <f>VLOOKUP(B64,Top!$B$14:$F$25,2,0)</f>
        <v>0</v>
      </c>
      <c r="D64" s="391"/>
      <c r="E64" s="305"/>
      <c r="F64" s="392"/>
      <c r="G64" s="393"/>
      <c r="H64" s="22"/>
      <c r="I64" s="33"/>
      <c r="J64" s="33"/>
      <c r="K64" s="33"/>
      <c r="L64" s="33"/>
      <c r="M64" s="33"/>
      <c r="N64" s="33"/>
      <c r="O64" s="33"/>
      <c r="P64" s="33"/>
      <c r="Q64" s="33"/>
      <c r="R64" s="33"/>
      <c r="S64" s="33"/>
      <c r="T64" s="33"/>
      <c r="U64" s="33"/>
      <c r="V64" s="33"/>
      <c r="W64" s="33"/>
      <c r="X64" s="33"/>
      <c r="Y64" s="33"/>
    </row>
    <row r="65" spans="1:25" ht="18.75" customHeight="1">
      <c r="A65" s="22"/>
      <c r="B65" s="394"/>
      <c r="C65" s="395">
        <f>VLOOKUP(B64,Top!$B$14:$F$25,3,0)</f>
        <v>0</v>
      </c>
      <c r="D65" s="396" t="s">
        <v>320</v>
      </c>
      <c r="E65" s="397"/>
      <c r="F65" s="398"/>
      <c r="G65" s="399"/>
      <c r="H65" s="331"/>
      <c r="I65" s="33"/>
      <c r="J65" s="33"/>
      <c r="K65" s="33"/>
      <c r="L65" s="33"/>
      <c r="M65" s="33"/>
      <c r="N65" s="33"/>
      <c r="O65" s="33"/>
      <c r="P65" s="33"/>
      <c r="Q65" s="33"/>
      <c r="R65" s="33"/>
      <c r="S65" s="33"/>
      <c r="T65" s="33"/>
      <c r="U65" s="33"/>
      <c r="V65" s="33"/>
      <c r="W65" s="33"/>
      <c r="X65" s="33"/>
      <c r="Y65" s="33"/>
    </row>
    <row r="66" spans="1:25" ht="51" customHeight="1" thickBot="1">
      <c r="A66" s="22"/>
      <c r="B66" s="400"/>
      <c r="C66" s="401" t="str">
        <f>VLOOKUP(B64,Top!$B$14:$F$25,5,0)</f>
        <v/>
      </c>
      <c r="D66" s="402"/>
      <c r="E66" s="304"/>
      <c r="F66" s="403"/>
      <c r="G66" s="404"/>
      <c r="H66" s="33"/>
      <c r="I66" s="33"/>
      <c r="J66" s="33"/>
      <c r="K66" s="33"/>
      <c r="L66" s="33"/>
      <c r="M66" s="33"/>
      <c r="N66" s="33"/>
      <c r="O66" s="33"/>
      <c r="P66" s="33"/>
      <c r="Q66" s="33"/>
      <c r="R66" s="33"/>
      <c r="S66" s="33"/>
      <c r="T66" s="33"/>
      <c r="U66" s="33"/>
      <c r="V66" s="33"/>
      <c r="W66" s="33"/>
      <c r="X66" s="33"/>
      <c r="Y66" s="33"/>
    </row>
    <row r="67" spans="1:25" ht="18.75" customHeight="1" thickTop="1">
      <c r="A67" s="22"/>
      <c r="B67" s="33"/>
      <c r="C67" s="33"/>
      <c r="D67" s="33"/>
      <c r="E67" s="33"/>
      <c r="F67" s="33"/>
      <c r="G67" s="33"/>
      <c r="H67" s="33"/>
      <c r="I67" s="33"/>
      <c r="J67" s="33"/>
      <c r="K67" s="33"/>
      <c r="L67" s="33"/>
      <c r="M67" s="33"/>
      <c r="N67" s="33"/>
      <c r="O67" s="33"/>
      <c r="P67" s="33"/>
      <c r="Q67" s="33"/>
      <c r="R67" s="33"/>
      <c r="S67" s="33"/>
      <c r="T67" s="33"/>
      <c r="U67" s="33"/>
      <c r="V67" s="33"/>
      <c r="W67" s="33"/>
      <c r="X67" s="33"/>
      <c r="Y67" s="33"/>
    </row>
    <row r="68" spans="1:25" ht="18.75" customHeight="1">
      <c r="A68" s="22"/>
      <c r="B68" s="33"/>
      <c r="C68" s="33"/>
      <c r="D68" s="33"/>
      <c r="E68" s="33"/>
      <c r="F68" s="33"/>
      <c r="G68" s="33"/>
      <c r="H68" s="33"/>
      <c r="I68" s="33"/>
      <c r="J68" s="33"/>
      <c r="K68" s="33"/>
      <c r="L68" s="33"/>
      <c r="M68" s="33"/>
      <c r="N68" s="33"/>
      <c r="O68" s="33"/>
      <c r="P68" s="33"/>
      <c r="Q68" s="33"/>
      <c r="R68" s="33"/>
      <c r="S68" s="33"/>
      <c r="T68" s="33"/>
      <c r="U68" s="33"/>
      <c r="V68" s="33"/>
      <c r="W68" s="33"/>
      <c r="X68" s="33"/>
      <c r="Y68" s="33"/>
    </row>
    <row r="69" spans="1:25" ht="18.75" customHeight="1">
      <c r="A69" s="22"/>
      <c r="B69" s="33"/>
      <c r="C69" s="33"/>
      <c r="D69" s="33"/>
      <c r="E69" s="33"/>
      <c r="F69" s="33"/>
      <c r="G69" s="33"/>
      <c r="H69" s="33"/>
      <c r="I69" s="33"/>
      <c r="J69" s="33"/>
      <c r="K69" s="33"/>
      <c r="L69" s="33"/>
      <c r="M69" s="33"/>
      <c r="N69" s="33"/>
      <c r="O69" s="33"/>
      <c r="P69" s="33"/>
      <c r="Q69" s="33"/>
      <c r="R69" s="33"/>
      <c r="S69" s="33"/>
      <c r="T69" s="33"/>
      <c r="U69" s="33"/>
      <c r="V69" s="33"/>
      <c r="W69" s="33"/>
      <c r="X69" s="33"/>
      <c r="Y69" s="33"/>
    </row>
    <row r="70" spans="1:25" ht="18.75" customHeight="1">
      <c r="A70" s="22"/>
      <c r="B70" s="33"/>
      <c r="C70" s="33"/>
      <c r="D70" s="33"/>
      <c r="E70" s="33"/>
      <c r="F70" s="33"/>
      <c r="G70" s="33"/>
      <c r="H70" s="33"/>
      <c r="I70" s="33"/>
      <c r="J70" s="33"/>
      <c r="K70" s="33"/>
      <c r="L70" s="33"/>
      <c r="M70" s="33"/>
      <c r="N70" s="33"/>
      <c r="O70" s="33"/>
      <c r="P70" s="33"/>
      <c r="Q70" s="33"/>
      <c r="R70" s="33"/>
      <c r="S70" s="33"/>
      <c r="T70" s="33"/>
      <c r="U70" s="33"/>
      <c r="V70" s="33"/>
      <c r="W70" s="33"/>
      <c r="X70" s="33"/>
      <c r="Y70" s="33"/>
    </row>
    <row r="71" spans="1:25" ht="18.75" customHeight="1">
      <c r="A71" s="22"/>
      <c r="B71" s="33"/>
      <c r="C71" s="33"/>
      <c r="D71" s="33"/>
      <c r="E71" s="33"/>
      <c r="F71" s="33"/>
      <c r="G71" s="33"/>
      <c r="H71" s="33"/>
      <c r="I71" s="33"/>
      <c r="J71" s="33"/>
      <c r="K71" s="33"/>
      <c r="L71" s="33"/>
      <c r="M71" s="33"/>
      <c r="N71" s="33"/>
      <c r="O71" s="33"/>
      <c r="P71" s="33"/>
      <c r="Q71" s="33"/>
      <c r="R71" s="33"/>
      <c r="S71" s="33"/>
      <c r="T71" s="33"/>
      <c r="U71" s="33"/>
      <c r="V71" s="33"/>
      <c r="W71" s="33"/>
      <c r="X71" s="33"/>
      <c r="Y71" s="33"/>
    </row>
    <row r="72" spans="1:25" ht="18.75" customHeight="1">
      <c r="A72" s="22"/>
      <c r="B72" s="33"/>
      <c r="C72" s="33"/>
      <c r="D72" s="33"/>
      <c r="E72" s="33"/>
      <c r="F72" s="33"/>
      <c r="G72" s="33"/>
      <c r="H72" s="33"/>
      <c r="I72" s="33"/>
      <c r="J72" s="33"/>
      <c r="K72" s="33"/>
      <c r="L72" s="33"/>
      <c r="M72" s="33"/>
      <c r="N72" s="33"/>
      <c r="O72" s="33"/>
      <c r="P72" s="33"/>
      <c r="Q72" s="33"/>
      <c r="R72" s="33"/>
      <c r="S72" s="33"/>
      <c r="T72" s="33"/>
      <c r="U72" s="33"/>
      <c r="V72" s="33"/>
      <c r="W72" s="33"/>
      <c r="X72" s="33"/>
      <c r="Y72" s="33"/>
    </row>
    <row r="73" spans="1:25" ht="18.75" customHeight="1">
      <c r="A73" s="22"/>
      <c r="B73" s="33"/>
      <c r="C73" s="33"/>
      <c r="D73" s="33"/>
      <c r="E73" s="33"/>
      <c r="F73" s="33"/>
      <c r="G73" s="33"/>
      <c r="H73" s="33"/>
      <c r="I73" s="33"/>
      <c r="J73" s="33"/>
      <c r="K73" s="33"/>
      <c r="L73" s="33"/>
      <c r="M73" s="33"/>
      <c r="N73" s="33"/>
      <c r="O73" s="33"/>
      <c r="P73" s="33"/>
      <c r="Q73" s="33"/>
      <c r="R73" s="33"/>
      <c r="S73" s="33"/>
      <c r="T73" s="33"/>
      <c r="U73" s="33"/>
      <c r="V73" s="33"/>
      <c r="W73" s="33"/>
      <c r="X73" s="33"/>
      <c r="Y73" s="33"/>
    </row>
    <row r="74" spans="1:25" ht="18.75" customHeight="1">
      <c r="A74" s="22"/>
      <c r="B74" s="33"/>
      <c r="C74" s="314" t="s">
        <v>337</v>
      </c>
      <c r="D74" s="33"/>
      <c r="F74" s="33"/>
      <c r="G74" s="33"/>
      <c r="H74" s="33"/>
      <c r="I74" s="33"/>
      <c r="J74" s="33"/>
      <c r="K74" s="33"/>
      <c r="L74" s="33"/>
      <c r="M74" s="33"/>
      <c r="N74" s="33"/>
      <c r="O74" s="33"/>
      <c r="P74" s="33"/>
      <c r="Q74" s="33"/>
      <c r="R74" s="33"/>
      <c r="S74" s="33"/>
      <c r="T74" s="33"/>
      <c r="U74" s="33"/>
      <c r="V74" s="33"/>
      <c r="W74" s="33"/>
      <c r="X74" s="33"/>
      <c r="Y74" s="33"/>
    </row>
    <row r="75" spans="1:25" ht="18.75" customHeight="1">
      <c r="A75" s="22"/>
      <c r="B75" s="33"/>
      <c r="C75" s="406" t="s">
        <v>338</v>
      </c>
      <c r="D75" s="407" t="s">
        <v>314</v>
      </c>
      <c r="E75" s="408">
        <f>E7</f>
        <v>0</v>
      </c>
      <c r="F75" s="33"/>
      <c r="G75" s="33"/>
      <c r="H75" s="33"/>
      <c r="I75" s="33"/>
      <c r="J75" s="33"/>
      <c r="K75" s="33"/>
      <c r="L75" s="33"/>
      <c r="M75" s="33"/>
      <c r="N75" s="33"/>
      <c r="O75" s="33"/>
      <c r="P75" s="33"/>
      <c r="Q75" s="33"/>
      <c r="R75" s="33"/>
      <c r="S75" s="33"/>
      <c r="T75" s="33"/>
      <c r="U75" s="33"/>
      <c r="V75" s="33"/>
      <c r="W75" s="33"/>
      <c r="X75" s="33"/>
      <c r="Y75" s="33"/>
    </row>
    <row r="76" spans="1:25" ht="18.75" customHeight="1">
      <c r="A76" s="22"/>
      <c r="B76" s="33"/>
      <c r="C76" s="409"/>
      <c r="D76" s="407" t="s">
        <v>320</v>
      </c>
      <c r="E76" s="408">
        <f>E9</f>
        <v>0</v>
      </c>
      <c r="F76" s="33"/>
      <c r="G76" s="33"/>
      <c r="H76" s="33"/>
      <c r="I76" s="33"/>
      <c r="J76" s="33"/>
      <c r="K76" s="33"/>
      <c r="L76" s="33"/>
      <c r="M76" s="33"/>
      <c r="N76" s="33"/>
      <c r="O76" s="33"/>
      <c r="P76" s="33"/>
      <c r="Q76" s="33"/>
      <c r="R76" s="33"/>
      <c r="S76" s="33"/>
      <c r="T76" s="33"/>
      <c r="U76" s="33"/>
      <c r="V76" s="33"/>
      <c r="W76" s="33"/>
      <c r="X76" s="33"/>
      <c r="Y76" s="33"/>
    </row>
    <row r="77" spans="1:25" ht="18.75" customHeight="1">
      <c r="A77" s="22"/>
      <c r="B77" s="33"/>
      <c r="C77" s="406" t="s">
        <v>339</v>
      </c>
      <c r="D77" s="407" t="s">
        <v>314</v>
      </c>
      <c r="E77" s="408">
        <f>E12</f>
        <v>0</v>
      </c>
      <c r="F77" s="33"/>
      <c r="G77" s="33"/>
      <c r="H77" s="33"/>
      <c r="I77" s="33"/>
      <c r="J77" s="33"/>
      <c r="K77" s="33"/>
      <c r="L77" s="33"/>
      <c r="M77" s="33"/>
      <c r="N77" s="33"/>
      <c r="O77" s="33"/>
      <c r="P77" s="33"/>
      <c r="Q77" s="33"/>
      <c r="R77" s="33"/>
      <c r="S77" s="33"/>
      <c r="T77" s="33"/>
      <c r="U77" s="33"/>
      <c r="V77" s="33"/>
      <c r="W77" s="33"/>
      <c r="X77" s="33"/>
      <c r="Y77" s="33"/>
    </row>
    <row r="78" spans="1:25" ht="18.75" customHeight="1">
      <c r="A78" s="22"/>
      <c r="B78" s="33"/>
      <c r="C78" s="409"/>
      <c r="D78" s="407" t="s">
        <v>320</v>
      </c>
      <c r="E78" s="408">
        <f>E14</f>
        <v>0</v>
      </c>
      <c r="F78" s="33"/>
      <c r="G78" s="33"/>
      <c r="H78" s="33"/>
      <c r="I78" s="33"/>
      <c r="J78" s="33"/>
      <c r="K78" s="33"/>
      <c r="L78" s="33"/>
      <c r="M78" s="33"/>
      <c r="N78" s="33"/>
      <c r="O78" s="33"/>
      <c r="P78" s="33"/>
      <c r="Q78" s="33"/>
      <c r="R78" s="33"/>
      <c r="S78" s="33"/>
      <c r="T78" s="33"/>
      <c r="U78" s="33"/>
      <c r="V78" s="33"/>
      <c r="W78" s="33"/>
      <c r="X78" s="33"/>
      <c r="Y78" s="33"/>
    </row>
    <row r="79" spans="1:25" ht="18.75" customHeight="1">
      <c r="A79" s="22"/>
      <c r="B79" s="33"/>
      <c r="C79" s="406" t="s">
        <v>340</v>
      </c>
      <c r="D79" s="407" t="s">
        <v>314</v>
      </c>
      <c r="E79" s="408">
        <f>E17</f>
        <v>0</v>
      </c>
      <c r="F79" s="33"/>
      <c r="G79" s="33"/>
      <c r="H79" s="33"/>
      <c r="I79" s="33"/>
      <c r="J79" s="33"/>
      <c r="K79" s="33"/>
      <c r="L79" s="33"/>
      <c r="M79" s="33"/>
      <c r="N79" s="33"/>
      <c r="O79" s="33"/>
      <c r="P79" s="33"/>
      <c r="Q79" s="33"/>
      <c r="R79" s="33"/>
      <c r="S79" s="33"/>
      <c r="T79" s="33"/>
      <c r="U79" s="33"/>
      <c r="V79" s="33"/>
      <c r="W79" s="33"/>
      <c r="X79" s="33"/>
      <c r="Y79" s="33"/>
    </row>
    <row r="80" spans="1:25" ht="18.75" customHeight="1">
      <c r="A80" s="22"/>
      <c r="B80" s="33"/>
      <c r="C80" s="409"/>
      <c r="D80" s="407" t="s">
        <v>320</v>
      </c>
      <c r="E80" s="408">
        <f>E19</f>
        <v>0</v>
      </c>
      <c r="F80" s="33"/>
      <c r="G80" s="33"/>
      <c r="H80" s="33"/>
      <c r="I80" s="33"/>
      <c r="J80" s="33"/>
      <c r="K80" s="33"/>
      <c r="L80" s="33"/>
      <c r="M80" s="33"/>
      <c r="N80" s="33"/>
      <c r="O80" s="33"/>
      <c r="P80" s="33"/>
      <c r="Q80" s="33"/>
      <c r="R80" s="33"/>
      <c r="S80" s="33"/>
      <c r="T80" s="33"/>
      <c r="U80" s="33"/>
      <c r="V80" s="33"/>
      <c r="W80" s="33"/>
      <c r="X80" s="33"/>
      <c r="Y80" s="33"/>
    </row>
    <row r="81" spans="1:25" ht="18.75" customHeight="1">
      <c r="A81" s="22"/>
      <c r="B81" s="33"/>
      <c r="C81" s="406" t="s">
        <v>341</v>
      </c>
      <c r="D81" s="407" t="s">
        <v>314</v>
      </c>
      <c r="E81" s="408">
        <f>E22</f>
        <v>0</v>
      </c>
      <c r="F81" s="33"/>
      <c r="G81" s="33"/>
      <c r="H81" s="33"/>
      <c r="I81" s="33"/>
      <c r="J81" s="33"/>
      <c r="K81" s="33"/>
      <c r="L81" s="33"/>
      <c r="M81" s="33"/>
      <c r="N81" s="33"/>
      <c r="O81" s="33"/>
      <c r="P81" s="33"/>
      <c r="Q81" s="33"/>
      <c r="R81" s="33"/>
      <c r="S81" s="33"/>
      <c r="T81" s="33"/>
      <c r="U81" s="33"/>
      <c r="V81" s="33"/>
      <c r="W81" s="33"/>
      <c r="X81" s="33"/>
      <c r="Y81" s="33"/>
    </row>
    <row r="82" spans="1:25" ht="18.75" customHeight="1">
      <c r="A82" s="22"/>
      <c r="B82" s="33"/>
      <c r="C82" s="409"/>
      <c r="D82" s="407" t="s">
        <v>320</v>
      </c>
      <c r="E82" s="408">
        <f>E24</f>
        <v>0</v>
      </c>
      <c r="F82" s="33"/>
      <c r="G82" s="33"/>
      <c r="H82" s="33"/>
      <c r="I82" s="33"/>
      <c r="J82" s="33"/>
      <c r="K82" s="33"/>
      <c r="L82" s="33"/>
      <c r="M82" s="33"/>
      <c r="N82" s="33"/>
      <c r="O82" s="33"/>
      <c r="P82" s="33"/>
      <c r="Q82" s="33"/>
      <c r="R82" s="33"/>
      <c r="S82" s="33"/>
      <c r="T82" s="33"/>
      <c r="U82" s="33"/>
      <c r="V82" s="33"/>
      <c r="W82" s="33"/>
      <c r="X82" s="33"/>
      <c r="Y82" s="33"/>
    </row>
    <row r="83" spans="1:25" ht="18.75" customHeight="1">
      <c r="A83" s="22"/>
      <c r="B83" s="33"/>
      <c r="C83" s="406" t="s">
        <v>342</v>
      </c>
      <c r="D83" s="407" t="s">
        <v>314</v>
      </c>
      <c r="E83" s="408">
        <f>E27</f>
        <v>0</v>
      </c>
      <c r="F83" s="33"/>
      <c r="G83" s="33"/>
      <c r="H83" s="33"/>
      <c r="I83" s="33"/>
      <c r="J83" s="33"/>
      <c r="K83" s="33"/>
      <c r="L83" s="33"/>
      <c r="M83" s="33"/>
      <c r="N83" s="33"/>
      <c r="O83" s="33"/>
      <c r="P83" s="33"/>
      <c r="Q83" s="33"/>
      <c r="R83" s="33"/>
      <c r="S83" s="33"/>
      <c r="T83" s="33"/>
      <c r="U83" s="33"/>
      <c r="V83" s="33"/>
      <c r="W83" s="33"/>
      <c r="X83" s="33"/>
      <c r="Y83" s="33"/>
    </row>
    <row r="84" spans="1:25" ht="18.75" customHeight="1">
      <c r="A84" s="22"/>
      <c r="B84" s="33"/>
      <c r="C84" s="409"/>
      <c r="D84" s="407" t="s">
        <v>320</v>
      </c>
      <c r="E84" s="408">
        <f>E29</f>
        <v>0</v>
      </c>
      <c r="F84" s="33"/>
      <c r="G84" s="33"/>
      <c r="H84" s="33"/>
      <c r="I84" s="33"/>
      <c r="J84" s="33"/>
      <c r="K84" s="33"/>
      <c r="L84" s="33"/>
      <c r="M84" s="33"/>
      <c r="N84" s="33"/>
      <c r="O84" s="33"/>
      <c r="P84" s="33"/>
      <c r="Q84" s="33"/>
      <c r="R84" s="33"/>
      <c r="S84" s="33"/>
      <c r="T84" s="33"/>
      <c r="U84" s="33"/>
      <c r="V84" s="33"/>
      <c r="W84" s="33"/>
      <c r="X84" s="33"/>
      <c r="Y84" s="33"/>
    </row>
    <row r="85" spans="1:25" ht="18.75" customHeight="1">
      <c r="A85" s="22"/>
      <c r="B85" s="33"/>
      <c r="C85" s="406" t="s">
        <v>343</v>
      </c>
      <c r="D85" s="407" t="s">
        <v>314</v>
      </c>
      <c r="E85" s="408">
        <f>E32</f>
        <v>0</v>
      </c>
      <c r="F85" s="33"/>
      <c r="G85" s="33"/>
      <c r="H85" s="33"/>
      <c r="I85" s="33"/>
      <c r="J85" s="33"/>
      <c r="K85" s="33"/>
      <c r="L85" s="33"/>
      <c r="M85" s="33"/>
      <c r="N85" s="33"/>
      <c r="O85" s="33"/>
      <c r="P85" s="33"/>
      <c r="Q85" s="33"/>
      <c r="R85" s="33"/>
      <c r="S85" s="33"/>
      <c r="T85" s="33"/>
      <c r="U85" s="33"/>
      <c r="V85" s="33"/>
      <c r="W85" s="33"/>
      <c r="X85" s="33"/>
      <c r="Y85" s="33"/>
    </row>
    <row r="86" spans="1:25" ht="18.75" customHeight="1">
      <c r="A86" s="22"/>
      <c r="B86" s="33"/>
      <c r="C86" s="409"/>
      <c r="D86" s="407" t="s">
        <v>320</v>
      </c>
      <c r="E86" s="408">
        <f>E34</f>
        <v>0</v>
      </c>
      <c r="F86" s="33"/>
      <c r="G86" s="33"/>
      <c r="H86" s="33"/>
      <c r="I86" s="33"/>
      <c r="J86" s="33"/>
      <c r="K86" s="33"/>
      <c r="L86" s="33"/>
      <c r="M86" s="33"/>
      <c r="N86" s="33"/>
      <c r="O86" s="33"/>
      <c r="P86" s="33"/>
      <c r="Q86" s="33"/>
      <c r="R86" s="33"/>
      <c r="S86" s="33"/>
      <c r="T86" s="33"/>
      <c r="U86" s="33"/>
      <c r="V86" s="33"/>
      <c r="W86" s="33"/>
      <c r="X86" s="33"/>
      <c r="Y86" s="33"/>
    </row>
    <row r="87" spans="1:25" ht="18.75" customHeight="1">
      <c r="A87" s="22"/>
      <c r="B87" s="33"/>
      <c r="C87" s="406" t="s">
        <v>344</v>
      </c>
      <c r="D87" s="407" t="s">
        <v>314</v>
      </c>
      <c r="E87" s="408">
        <f>E37</f>
        <v>0</v>
      </c>
      <c r="F87" s="33"/>
      <c r="G87" s="33"/>
      <c r="H87" s="33"/>
      <c r="I87" s="33"/>
      <c r="J87" s="33"/>
      <c r="K87" s="33"/>
      <c r="L87" s="33"/>
      <c r="M87" s="33"/>
      <c r="N87" s="33"/>
      <c r="O87" s="33"/>
      <c r="P87" s="33"/>
      <c r="Q87" s="33"/>
      <c r="R87" s="33"/>
      <c r="S87" s="33"/>
      <c r="T87" s="33"/>
      <c r="U87" s="33"/>
      <c r="V87" s="33"/>
      <c r="W87" s="33"/>
      <c r="X87" s="33"/>
      <c r="Y87" s="33"/>
    </row>
    <row r="88" spans="1:25" ht="18.75" customHeight="1">
      <c r="A88" s="22"/>
      <c r="B88" s="33"/>
      <c r="C88" s="409"/>
      <c r="D88" s="407" t="s">
        <v>320</v>
      </c>
      <c r="E88" s="408">
        <f>E39</f>
        <v>0</v>
      </c>
      <c r="F88" s="33"/>
      <c r="G88" s="33"/>
      <c r="H88" s="33"/>
      <c r="I88" s="33"/>
      <c r="J88" s="33"/>
      <c r="K88" s="33"/>
      <c r="L88" s="33"/>
      <c r="M88" s="33"/>
      <c r="N88" s="33"/>
      <c r="O88" s="33"/>
      <c r="P88" s="33"/>
      <c r="Q88" s="33"/>
      <c r="R88" s="33"/>
      <c r="S88" s="33"/>
      <c r="T88" s="33"/>
      <c r="U88" s="33"/>
      <c r="V88" s="33"/>
      <c r="W88" s="33"/>
      <c r="X88" s="33"/>
      <c r="Y88" s="33"/>
    </row>
    <row r="89" spans="1:25" ht="18.75" customHeight="1">
      <c r="A89" s="22"/>
      <c r="B89" s="33"/>
      <c r="C89" s="406" t="s">
        <v>345</v>
      </c>
      <c r="D89" s="407" t="s">
        <v>314</v>
      </c>
      <c r="E89" s="408">
        <f>E42</f>
        <v>0</v>
      </c>
      <c r="F89" s="33"/>
      <c r="G89" s="33"/>
      <c r="H89" s="33"/>
      <c r="I89" s="33"/>
      <c r="J89" s="33"/>
      <c r="K89" s="33"/>
      <c r="L89" s="33"/>
      <c r="M89" s="33"/>
      <c r="N89" s="33"/>
      <c r="O89" s="33"/>
      <c r="P89" s="33"/>
      <c r="Q89" s="33"/>
      <c r="R89" s="33"/>
      <c r="S89" s="33"/>
      <c r="T89" s="33"/>
      <c r="U89" s="33"/>
      <c r="V89" s="33"/>
      <c r="W89" s="33"/>
      <c r="X89" s="33"/>
      <c r="Y89" s="33"/>
    </row>
    <row r="90" spans="1:25" ht="18.75" customHeight="1">
      <c r="A90" s="22"/>
      <c r="B90" s="33"/>
      <c r="C90" s="409"/>
      <c r="D90" s="407" t="s">
        <v>320</v>
      </c>
      <c r="E90" s="408">
        <f>E44</f>
        <v>0</v>
      </c>
      <c r="F90" s="33"/>
      <c r="G90" s="33"/>
      <c r="H90" s="33"/>
      <c r="I90" s="33"/>
      <c r="J90" s="33"/>
      <c r="K90" s="33"/>
      <c r="L90" s="33"/>
      <c r="M90" s="33"/>
      <c r="N90" s="33"/>
      <c r="O90" s="33"/>
      <c r="P90" s="33"/>
      <c r="Q90" s="33"/>
      <c r="R90" s="33"/>
      <c r="S90" s="33"/>
      <c r="T90" s="33"/>
      <c r="U90" s="33"/>
      <c r="V90" s="33"/>
      <c r="W90" s="33"/>
      <c r="X90" s="33"/>
      <c r="Y90" s="33"/>
    </row>
    <row r="91" spans="1:25" ht="18.75" customHeight="1">
      <c r="A91" s="22"/>
      <c r="B91" s="33"/>
      <c r="C91" s="406" t="s">
        <v>346</v>
      </c>
      <c r="D91" s="407" t="s">
        <v>314</v>
      </c>
      <c r="E91" s="408">
        <f>E49</f>
        <v>0</v>
      </c>
      <c r="F91" s="33"/>
      <c r="G91" s="33"/>
      <c r="H91" s="33"/>
      <c r="I91" s="33"/>
      <c r="J91" s="33"/>
      <c r="K91" s="33"/>
      <c r="L91" s="33"/>
      <c r="M91" s="33"/>
      <c r="N91" s="33"/>
      <c r="O91" s="33"/>
      <c r="P91" s="33"/>
      <c r="Q91" s="33"/>
      <c r="R91" s="33"/>
      <c r="S91" s="33"/>
      <c r="T91" s="33"/>
      <c r="U91" s="33"/>
      <c r="V91" s="33"/>
      <c r="W91" s="33"/>
      <c r="X91" s="33"/>
      <c r="Y91" s="33"/>
    </row>
    <row r="92" spans="1:25" ht="18.75" customHeight="1">
      <c r="A92" s="22"/>
      <c r="B92" s="33"/>
      <c r="C92" s="409"/>
      <c r="D92" s="407" t="s">
        <v>320</v>
      </c>
      <c r="E92" s="408">
        <f>E51</f>
        <v>0</v>
      </c>
      <c r="F92" s="33"/>
      <c r="G92" s="33"/>
      <c r="H92" s="33"/>
      <c r="I92" s="33"/>
      <c r="J92" s="33"/>
      <c r="K92" s="33"/>
      <c r="L92" s="33"/>
      <c r="M92" s="33"/>
      <c r="N92" s="33"/>
      <c r="O92" s="33"/>
      <c r="P92" s="33"/>
      <c r="Q92" s="33"/>
      <c r="R92" s="33"/>
      <c r="S92" s="33"/>
      <c r="T92" s="33"/>
      <c r="U92" s="33"/>
      <c r="V92" s="33"/>
      <c r="W92" s="33"/>
      <c r="X92" s="33"/>
      <c r="Y92" s="33"/>
    </row>
    <row r="93" spans="1:25" ht="18.75" customHeight="1">
      <c r="A93" s="22"/>
      <c r="B93" s="33"/>
      <c r="C93" s="406" t="s">
        <v>347</v>
      </c>
      <c r="D93" s="407" t="s">
        <v>314</v>
      </c>
      <c r="E93" s="408">
        <f>E54</f>
        <v>0</v>
      </c>
      <c r="F93" s="33"/>
      <c r="G93" s="33"/>
      <c r="H93" s="33"/>
      <c r="I93" s="33"/>
      <c r="J93" s="33"/>
      <c r="K93" s="33"/>
      <c r="L93" s="33"/>
      <c r="M93" s="33"/>
      <c r="N93" s="33"/>
      <c r="O93" s="33"/>
      <c r="P93" s="33"/>
      <c r="Q93" s="33"/>
      <c r="R93" s="33"/>
      <c r="S93" s="33"/>
      <c r="T93" s="33"/>
      <c r="U93" s="33"/>
      <c r="V93" s="33"/>
      <c r="W93" s="33"/>
      <c r="X93" s="33"/>
      <c r="Y93" s="33"/>
    </row>
    <row r="94" spans="1:25" ht="18.75" customHeight="1">
      <c r="A94" s="22"/>
      <c r="B94" s="33"/>
      <c r="C94" s="409"/>
      <c r="D94" s="407" t="s">
        <v>320</v>
      </c>
      <c r="E94" s="408">
        <f>E56</f>
        <v>0</v>
      </c>
      <c r="F94" s="33"/>
      <c r="G94" s="33"/>
      <c r="H94" s="33"/>
      <c r="I94" s="33"/>
      <c r="J94" s="33"/>
      <c r="K94" s="33"/>
      <c r="L94" s="33"/>
      <c r="M94" s="33"/>
      <c r="N94" s="33"/>
      <c r="O94" s="33"/>
      <c r="P94" s="33"/>
      <c r="Q94" s="33"/>
      <c r="R94" s="33"/>
      <c r="S94" s="33"/>
      <c r="T94" s="33"/>
      <c r="U94" s="33"/>
      <c r="V94" s="33"/>
      <c r="W94" s="33"/>
      <c r="X94" s="33"/>
      <c r="Y94" s="33"/>
    </row>
    <row r="95" spans="1:25" ht="18.75" customHeight="1">
      <c r="A95" s="22"/>
      <c r="B95" s="33"/>
      <c r="C95" s="406" t="s">
        <v>348</v>
      </c>
      <c r="D95" s="407" t="s">
        <v>314</v>
      </c>
      <c r="E95" s="408">
        <f>E59</f>
        <v>0</v>
      </c>
      <c r="F95" s="33"/>
      <c r="G95" s="33"/>
      <c r="H95" s="33"/>
      <c r="I95" s="33"/>
      <c r="J95" s="33"/>
      <c r="K95" s="33"/>
      <c r="L95" s="33"/>
      <c r="M95" s="33"/>
      <c r="N95" s="33"/>
      <c r="O95" s="33"/>
      <c r="P95" s="33"/>
      <c r="Q95" s="33"/>
      <c r="R95" s="33"/>
      <c r="S95" s="33"/>
      <c r="T95" s="33"/>
      <c r="U95" s="33"/>
      <c r="V95" s="33"/>
      <c r="W95" s="33"/>
      <c r="X95" s="33"/>
      <c r="Y95" s="33"/>
    </row>
    <row r="96" spans="1:25" ht="18.75" customHeight="1">
      <c r="A96" s="22"/>
      <c r="B96" s="33"/>
      <c r="C96" s="409"/>
      <c r="D96" s="407" t="s">
        <v>320</v>
      </c>
      <c r="E96" s="408">
        <f>E61</f>
        <v>0</v>
      </c>
      <c r="F96" s="33"/>
      <c r="G96" s="33"/>
      <c r="H96" s="33"/>
      <c r="I96" s="33"/>
      <c r="J96" s="33"/>
      <c r="K96" s="33"/>
      <c r="L96" s="33"/>
      <c r="M96" s="33"/>
      <c r="N96" s="33"/>
      <c r="O96" s="33"/>
      <c r="P96" s="33"/>
      <c r="Q96" s="33"/>
      <c r="R96" s="33"/>
      <c r="S96" s="33"/>
      <c r="T96" s="33"/>
      <c r="U96" s="33"/>
      <c r="V96" s="33"/>
      <c r="W96" s="33"/>
      <c r="X96" s="33"/>
      <c r="Y96" s="33"/>
    </row>
    <row r="97" spans="1:25" ht="18.75" customHeight="1">
      <c r="A97" s="22"/>
      <c r="B97" s="33"/>
      <c r="C97" s="406" t="s">
        <v>349</v>
      </c>
      <c r="D97" s="407" t="s">
        <v>314</v>
      </c>
      <c r="E97" s="408">
        <f>E64</f>
        <v>0</v>
      </c>
      <c r="F97" s="33"/>
      <c r="G97" s="33"/>
      <c r="H97" s="33"/>
      <c r="I97" s="33"/>
      <c r="J97" s="33"/>
      <c r="K97" s="33"/>
      <c r="L97" s="33"/>
      <c r="M97" s="33"/>
      <c r="N97" s="33"/>
      <c r="O97" s="33"/>
      <c r="P97" s="33"/>
      <c r="Q97" s="33"/>
      <c r="R97" s="33"/>
      <c r="S97" s="33"/>
      <c r="T97" s="33"/>
      <c r="U97" s="33"/>
      <c r="V97" s="33"/>
      <c r="W97" s="33"/>
      <c r="X97" s="33"/>
      <c r="Y97" s="33"/>
    </row>
    <row r="98" spans="1:25" ht="18.75" customHeight="1">
      <c r="A98" s="22"/>
      <c r="B98" s="33"/>
      <c r="C98" s="409"/>
      <c r="D98" s="407" t="s">
        <v>320</v>
      </c>
      <c r="E98" s="408">
        <f>E66</f>
        <v>0</v>
      </c>
      <c r="F98" s="33"/>
      <c r="G98" s="33"/>
      <c r="H98" s="33"/>
      <c r="I98" s="33"/>
      <c r="J98" s="33"/>
      <c r="K98" s="33"/>
      <c r="L98" s="33"/>
      <c r="M98" s="33"/>
      <c r="N98" s="33"/>
      <c r="O98" s="33"/>
      <c r="P98" s="33"/>
      <c r="Q98" s="33"/>
      <c r="R98" s="33"/>
      <c r="S98" s="33"/>
      <c r="T98" s="33"/>
      <c r="U98" s="33"/>
      <c r="V98" s="33"/>
      <c r="W98" s="33"/>
      <c r="X98" s="33"/>
      <c r="Y98" s="33"/>
    </row>
    <row r="99" spans="1:25" ht="18.75" customHeight="1">
      <c r="A99" s="22"/>
      <c r="B99" s="33"/>
      <c r="C99" s="33"/>
      <c r="D99" s="33"/>
      <c r="E99" s="33"/>
      <c r="F99" s="33"/>
      <c r="G99" s="33"/>
      <c r="H99" s="33"/>
      <c r="I99" s="33"/>
      <c r="J99" s="33"/>
      <c r="K99" s="33"/>
      <c r="L99" s="33"/>
      <c r="M99" s="33"/>
      <c r="N99" s="33"/>
      <c r="O99" s="33"/>
      <c r="P99" s="33"/>
      <c r="Q99" s="33"/>
      <c r="R99" s="33"/>
      <c r="S99" s="33"/>
      <c r="T99" s="33"/>
      <c r="U99" s="33"/>
      <c r="V99" s="33"/>
      <c r="W99" s="33"/>
      <c r="X99" s="33"/>
      <c r="Y99" s="33"/>
    </row>
    <row r="100" spans="1:25" ht="18.75" customHeight="1">
      <c r="A100" s="22"/>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row>
    <row r="101" spans="1:25" ht="18.75" customHeight="1">
      <c r="A101" s="22"/>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row>
    <row r="102" spans="1:25" ht="18.75" customHeight="1">
      <c r="A102" s="22"/>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row>
    <row r="103" spans="1:25" ht="18.75" customHeight="1">
      <c r="A103" s="22"/>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row>
    <row r="104" spans="1:25" ht="18.75" customHeight="1">
      <c r="A104" s="22"/>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row>
    <row r="105" spans="1:25" ht="18.75" customHeight="1">
      <c r="A105" s="22"/>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row>
    <row r="106" spans="1:25" ht="18.75" customHeight="1">
      <c r="A106" s="22"/>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row>
    <row r="107" spans="1:25" ht="18.75" customHeight="1">
      <c r="A107" s="22"/>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row>
    <row r="108" spans="1:25" ht="18.75" customHeight="1">
      <c r="A108" s="22"/>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row>
    <row r="109" spans="1:25" ht="18.75" customHeight="1">
      <c r="A109" s="22"/>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row>
    <row r="110" spans="1:25" ht="18.75" customHeight="1">
      <c r="A110" s="22"/>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row>
    <row r="111" spans="1:25" ht="18.75" customHeight="1">
      <c r="A111" s="22"/>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row>
    <row r="112" spans="1:25" ht="18.75" customHeight="1">
      <c r="A112" s="22"/>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row>
    <row r="113" spans="1:25" ht="18.75" customHeight="1">
      <c r="A113" s="22"/>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row>
    <row r="114" spans="1:25" ht="18.75" customHeight="1">
      <c r="A114" s="22"/>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row>
    <row r="115" spans="1:25" ht="18.75" customHeight="1">
      <c r="A115" s="22"/>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row>
    <row r="116" spans="1:25" ht="18.75" customHeight="1">
      <c r="A116" s="22"/>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row>
    <row r="117" spans="1:25" ht="18.75" customHeight="1">
      <c r="A117" s="22"/>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row>
    <row r="118" spans="1:25" ht="18.75" customHeight="1">
      <c r="A118" s="22"/>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row>
    <row r="119" spans="1:25" ht="18.75" customHeight="1">
      <c r="A119" s="22"/>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row>
    <row r="120" spans="1:25" ht="18.75" customHeight="1">
      <c r="A120" s="22"/>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row>
    <row r="121" spans="1:25" ht="18.75" customHeight="1">
      <c r="A121" s="22"/>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row>
    <row r="122" spans="1:25" ht="18.75" customHeight="1">
      <c r="A122" s="22"/>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row>
    <row r="123" spans="1:25" ht="18.75" customHeight="1">
      <c r="A123" s="22"/>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row>
    <row r="124" spans="1:25" ht="18.75" customHeight="1">
      <c r="A124" s="22"/>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row>
    <row r="125" spans="1:25" ht="18.75" customHeight="1">
      <c r="A125" s="22"/>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row>
    <row r="126" spans="1:25" ht="18.75" customHeight="1">
      <c r="A126" s="22"/>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row>
    <row r="127" spans="1:25" ht="18.75" customHeight="1">
      <c r="A127" s="22"/>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row>
    <row r="128" spans="1:25" ht="18.75" customHeight="1">
      <c r="A128" s="22"/>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row>
    <row r="129" spans="1:25" ht="18.75" customHeight="1">
      <c r="A129" s="22"/>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row>
    <row r="130" spans="1:25" ht="18.75" customHeight="1">
      <c r="A130" s="22"/>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row>
    <row r="131" spans="1:25" ht="18.75" customHeight="1">
      <c r="A131" s="22"/>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row>
    <row r="132" spans="1:25" ht="18.75" customHeight="1">
      <c r="A132" s="22"/>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row>
    <row r="133" spans="1:25" ht="18.75" customHeight="1">
      <c r="A133" s="22"/>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row>
    <row r="134" spans="1:25" ht="18.75" customHeight="1">
      <c r="A134" s="22"/>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row>
    <row r="135" spans="1:25" ht="18.75" customHeight="1">
      <c r="A135" s="22"/>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row>
    <row r="136" spans="1:25" ht="18.75" customHeight="1">
      <c r="A136" s="22"/>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row>
    <row r="137" spans="1:25" ht="18.75" customHeight="1">
      <c r="A137" s="22"/>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row>
    <row r="138" spans="1:25" ht="18.75" customHeight="1">
      <c r="A138" s="22"/>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row>
    <row r="139" spans="1:25" ht="18.75" customHeight="1">
      <c r="A139" s="22"/>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row>
    <row r="140" spans="1:25" ht="18.75" customHeight="1">
      <c r="A140" s="22"/>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row>
    <row r="141" spans="1:25" ht="18.75" customHeight="1">
      <c r="A141" s="22"/>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row>
    <row r="142" spans="1:25" ht="18.75" customHeight="1">
      <c r="A142" s="22"/>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row>
    <row r="143" spans="1:25" ht="18.75" customHeight="1">
      <c r="A143" s="22"/>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row>
    <row r="144" spans="1:25" ht="18.75" customHeight="1">
      <c r="A144" s="22"/>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row>
    <row r="145" spans="1:25" ht="18.75" customHeight="1">
      <c r="A145" s="22"/>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row>
    <row r="146" spans="1:25" ht="18.75" customHeight="1">
      <c r="A146" s="22"/>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row>
    <row r="147" spans="1:25" ht="18.75" customHeight="1">
      <c r="A147" s="22"/>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row>
    <row r="148" spans="1:25" ht="18.75" customHeight="1">
      <c r="A148" s="22"/>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row>
    <row r="149" spans="1:25" ht="18.75" customHeight="1">
      <c r="A149" s="22"/>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row>
    <row r="150" spans="1:25" ht="18.75" customHeight="1">
      <c r="A150" s="22"/>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row>
    <row r="151" spans="1:25" ht="18.75" customHeight="1">
      <c r="A151" s="22"/>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row>
    <row r="152" spans="1:25" ht="18.75" customHeight="1">
      <c r="A152" s="22"/>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row>
    <row r="153" spans="1:25" ht="18.75" customHeight="1">
      <c r="A153" s="22"/>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row>
    <row r="154" spans="1:25" ht="18.75" customHeight="1">
      <c r="A154" s="22"/>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row>
    <row r="155" spans="1:25" ht="18.75" customHeight="1">
      <c r="A155" s="22"/>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row>
    <row r="156" spans="1:25" ht="18.75" customHeight="1">
      <c r="A156" s="22"/>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row>
    <row r="157" spans="1:25" ht="18.75" customHeight="1">
      <c r="A157" s="22"/>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row>
    <row r="158" spans="1:25" ht="18.75" customHeight="1">
      <c r="A158" s="22"/>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row>
    <row r="159" spans="1:25" ht="18.75" customHeight="1">
      <c r="A159" s="22"/>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row>
    <row r="160" spans="1:25" ht="18.75" customHeight="1">
      <c r="A160" s="22"/>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row>
    <row r="161" spans="1:25" ht="18.75" customHeight="1">
      <c r="A161" s="22"/>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row>
    <row r="162" spans="1:25" ht="18.75" customHeight="1">
      <c r="A162" s="22"/>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row>
    <row r="163" spans="1:25" ht="18.75" customHeight="1">
      <c r="A163" s="22"/>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row>
    <row r="164" spans="1:25" ht="18.75" customHeight="1">
      <c r="A164" s="22"/>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row>
    <row r="165" spans="1:25" ht="18.75" customHeight="1">
      <c r="A165" s="22"/>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row>
    <row r="166" spans="1:25" ht="18.75" customHeight="1">
      <c r="A166" s="22"/>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row>
    <row r="167" spans="1:25" ht="18.75" customHeight="1">
      <c r="A167" s="22"/>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row>
    <row r="168" spans="1:25" ht="18.75" customHeight="1">
      <c r="A168" s="22"/>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row>
    <row r="169" spans="1:25" ht="18.75" customHeight="1">
      <c r="A169" s="22"/>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row>
    <row r="170" spans="1:25" ht="18.75" customHeight="1">
      <c r="A170" s="22"/>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row>
    <row r="171" spans="1:25" ht="18.75" customHeight="1">
      <c r="A171" s="22"/>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row>
    <row r="172" spans="1:25" ht="18.75" customHeight="1">
      <c r="A172" s="22"/>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row>
    <row r="173" spans="1:25" ht="18.75" customHeight="1">
      <c r="A173" s="22"/>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row>
    <row r="174" spans="1:25" ht="18.75" customHeight="1">
      <c r="A174" s="22"/>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row>
    <row r="175" spans="1:25" ht="18.75" customHeight="1">
      <c r="A175" s="22"/>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row>
    <row r="176" spans="1:25" ht="18.75" customHeight="1">
      <c r="A176" s="22"/>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row>
    <row r="177" spans="1:25" ht="18.75" customHeight="1">
      <c r="A177" s="22"/>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row>
    <row r="178" spans="1:25" ht="18.75" customHeight="1">
      <c r="A178" s="22"/>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row>
    <row r="179" spans="1:25" ht="18.75" customHeight="1">
      <c r="A179" s="22"/>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row>
    <row r="180" spans="1:25" ht="18.75" customHeight="1">
      <c r="A180" s="22"/>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row>
    <row r="181" spans="1:25" ht="18.75" customHeight="1">
      <c r="A181" s="22"/>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row>
    <row r="182" spans="1:25" ht="18.75" customHeight="1">
      <c r="A182" s="22"/>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row>
    <row r="183" spans="1:25" ht="18.75" customHeight="1">
      <c r="A183" s="22"/>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row>
    <row r="184" spans="1:25" ht="18.75" customHeight="1">
      <c r="A184" s="22"/>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row>
    <row r="185" spans="1:25" ht="18.75" customHeight="1">
      <c r="A185" s="22"/>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row>
    <row r="186" spans="1:25" ht="18.75" customHeight="1">
      <c r="A186" s="22"/>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row>
    <row r="187" spans="1:25" ht="18.75" customHeight="1">
      <c r="A187" s="22"/>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row>
    <row r="188" spans="1:25" ht="18.75" customHeight="1">
      <c r="A188" s="22"/>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row>
    <row r="189" spans="1:25" ht="18.75" customHeight="1">
      <c r="A189" s="22"/>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row>
    <row r="190" spans="1:25" ht="18.75" customHeight="1">
      <c r="A190" s="22"/>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row>
    <row r="191" spans="1:25" ht="18.75" customHeight="1">
      <c r="A191" s="22"/>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row>
    <row r="192" spans="1:25" ht="18.75" customHeight="1">
      <c r="A192" s="22"/>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row>
    <row r="193" spans="1:25" ht="18.75" customHeight="1">
      <c r="A193" s="22"/>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row>
    <row r="194" spans="1:25" ht="18.75" customHeight="1">
      <c r="A194" s="22"/>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row>
    <row r="195" spans="1:25" ht="18.75" customHeight="1">
      <c r="A195" s="22"/>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row>
    <row r="196" spans="1:25" ht="18.75" customHeight="1">
      <c r="A196" s="22"/>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row>
    <row r="197" spans="1:25" ht="18.75" customHeight="1">
      <c r="A197" s="22"/>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row>
    <row r="198" spans="1:25" ht="18.75" customHeight="1">
      <c r="A198" s="22"/>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row>
    <row r="199" spans="1:25" ht="18.75" customHeight="1">
      <c r="A199" s="22"/>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row>
  </sheetData>
  <sheetProtection sheet="1" objects="1" scenarios="1"/>
  <mergeCells count="2">
    <mergeCell ref="H2:J4"/>
    <mergeCell ref="A47:Y47"/>
  </mergeCells>
  <phoneticPr fontId="9"/>
  <pageMargins left="0.7" right="0.7" top="0.75" bottom="0.75" header="0" footer="0"/>
  <pageSetup orientation="landscape"/>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code!$I$2:$I$42</xm:f>
          </x14:formula1>
          <xm:sqref>E7 E9 E12 E14 E17 E19 E22 E24 E27 E29 E32 E34 E37 E39 E42 E44 E49 E51 E54 E56 E59 E61 E64 E66</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Y199"/>
  <sheetViews>
    <sheetView workbookViewId="0">
      <pane ySplit="4" topLeftCell="A65" activePane="bottomLeft" state="frozen"/>
      <selection activeCell="E7" sqref="E7"/>
      <selection pane="bottomLeft" activeCell="E7" sqref="E7"/>
    </sheetView>
  </sheetViews>
  <sheetFormatPr defaultColWidth="14.375" defaultRowHeight="15" customHeight="1"/>
  <cols>
    <col min="1" max="1" width="4.75" customWidth="1"/>
    <col min="2" max="2" width="7.5" customWidth="1"/>
    <col min="3" max="3" width="20.375" customWidth="1"/>
    <col min="4" max="4" width="3" customWidth="1"/>
    <col min="5" max="5" width="21.875" customWidth="1"/>
    <col min="6" max="6" width="1.875" customWidth="1"/>
    <col min="7" max="7" width="0.75" customWidth="1"/>
    <col min="8" max="8" width="15.25" customWidth="1"/>
    <col min="9" max="9" width="6.875" customWidth="1"/>
    <col min="10" max="25" width="6.625" customWidth="1"/>
  </cols>
  <sheetData>
    <row r="1" spans="1:25" ht="18.75" customHeight="1">
      <c r="A1" s="22"/>
      <c r="B1" s="33" t="s">
        <v>329</v>
      </c>
      <c r="D1" s="33"/>
      <c r="F1" s="33"/>
      <c r="G1" s="33"/>
      <c r="H1" s="22"/>
      <c r="I1" s="33"/>
      <c r="J1" s="33"/>
      <c r="K1" s="33"/>
      <c r="L1" s="33"/>
      <c r="M1" s="33"/>
      <c r="N1" s="33"/>
      <c r="O1" s="33"/>
      <c r="P1" s="33"/>
      <c r="Q1" s="33"/>
      <c r="R1" s="33"/>
      <c r="S1" s="33"/>
      <c r="T1" s="33"/>
      <c r="U1" s="33"/>
      <c r="V1" s="33"/>
      <c r="W1" s="33"/>
      <c r="X1" s="33"/>
      <c r="Y1" s="33"/>
    </row>
    <row r="2" spans="1:25" ht="13.5" customHeight="1">
      <c r="A2" s="22"/>
      <c r="B2" s="33"/>
      <c r="C2" s="306" t="s">
        <v>330</v>
      </c>
      <c r="D2" s="307"/>
      <c r="E2" s="308" t="s">
        <v>331</v>
      </c>
      <c r="F2" s="309"/>
      <c r="G2" s="310"/>
      <c r="H2" s="575" t="s">
        <v>352</v>
      </c>
      <c r="I2" s="482"/>
      <c r="J2" s="482"/>
      <c r="K2" s="33"/>
      <c r="L2" s="33"/>
      <c r="M2" s="33"/>
      <c r="N2" s="33"/>
      <c r="O2" s="33"/>
      <c r="P2" s="33"/>
      <c r="Q2" s="33"/>
      <c r="R2" s="33"/>
      <c r="S2" s="33"/>
      <c r="T2" s="33"/>
      <c r="U2" s="33"/>
      <c r="V2" s="33"/>
      <c r="W2" s="33"/>
      <c r="X2" s="33"/>
      <c r="Y2" s="33"/>
    </row>
    <row r="3" spans="1:25" ht="13.5" customHeight="1">
      <c r="A3" s="22"/>
      <c r="B3" s="33"/>
      <c r="C3" s="311" t="s">
        <v>333</v>
      </c>
      <c r="D3" s="312"/>
      <c r="E3" s="313" t="s">
        <v>334</v>
      </c>
      <c r="F3" s="309"/>
      <c r="G3" s="309"/>
      <c r="H3" s="482"/>
      <c r="I3" s="576"/>
      <c r="J3" s="576"/>
      <c r="K3" s="33"/>
      <c r="L3" s="33"/>
      <c r="M3" s="33"/>
      <c r="N3" s="33"/>
      <c r="O3" s="33"/>
      <c r="P3" s="33"/>
      <c r="Q3" s="33"/>
      <c r="R3" s="33"/>
      <c r="S3" s="33"/>
      <c r="T3" s="33"/>
      <c r="U3" s="33"/>
      <c r="V3" s="33"/>
      <c r="W3" s="33"/>
      <c r="X3" s="33"/>
      <c r="Y3" s="33"/>
    </row>
    <row r="4" spans="1:25" ht="13.5" customHeight="1">
      <c r="A4" s="22"/>
      <c r="B4" s="33"/>
      <c r="C4" s="311" t="s">
        <v>335</v>
      </c>
      <c r="D4" s="312"/>
      <c r="E4" s="313" t="s">
        <v>336</v>
      </c>
      <c r="F4" s="309"/>
      <c r="G4" s="309"/>
      <c r="H4" s="482"/>
      <c r="I4" s="576"/>
      <c r="J4" s="576"/>
      <c r="K4" s="33"/>
      <c r="L4" s="33"/>
      <c r="M4" s="33"/>
      <c r="N4" s="33"/>
      <c r="O4" s="33"/>
      <c r="P4" s="33"/>
      <c r="Q4" s="33"/>
      <c r="R4" s="33"/>
      <c r="S4" s="33"/>
      <c r="T4" s="33"/>
      <c r="U4" s="33"/>
      <c r="V4" s="33"/>
      <c r="W4" s="33"/>
      <c r="X4" s="33"/>
      <c r="Y4" s="33"/>
    </row>
    <row r="5" spans="1:25" ht="18.75" customHeight="1">
      <c r="A5" s="22"/>
      <c r="B5" s="314" t="s">
        <v>265</v>
      </c>
      <c r="C5" s="33"/>
      <c r="D5" s="33"/>
      <c r="E5" s="33"/>
      <c r="F5" s="26"/>
      <c r="G5" s="26"/>
      <c r="H5" s="26"/>
      <c r="I5" s="33"/>
      <c r="J5" s="33"/>
      <c r="K5" s="33"/>
      <c r="L5" s="33"/>
      <c r="M5" s="33"/>
      <c r="N5" s="33"/>
      <c r="O5" s="33"/>
      <c r="P5" s="33"/>
      <c r="Q5" s="33"/>
      <c r="R5" s="33"/>
      <c r="S5" s="33"/>
      <c r="T5" s="33"/>
      <c r="U5" s="33"/>
      <c r="V5" s="33"/>
      <c r="W5" s="33"/>
      <c r="X5" s="33"/>
      <c r="Y5" s="33"/>
    </row>
    <row r="6" spans="1:25" ht="18.75" customHeight="1">
      <c r="A6" s="22"/>
      <c r="B6" s="315"/>
      <c r="C6" s="316"/>
      <c r="D6" s="316" t="s">
        <v>314</v>
      </c>
      <c r="E6" s="317"/>
      <c r="F6" s="318"/>
      <c r="G6" s="319"/>
      <c r="H6" s="22"/>
      <c r="I6" s="33"/>
      <c r="J6" s="33"/>
      <c r="K6" s="33"/>
      <c r="L6" s="33"/>
      <c r="M6" s="33"/>
      <c r="N6" s="33"/>
      <c r="O6" s="33"/>
      <c r="P6" s="33"/>
      <c r="Q6" s="33"/>
      <c r="R6" s="33"/>
      <c r="S6" s="33"/>
      <c r="T6" s="33"/>
      <c r="U6" s="33"/>
      <c r="V6" s="33"/>
      <c r="W6" s="33"/>
      <c r="X6" s="33"/>
      <c r="Y6" s="33"/>
    </row>
    <row r="7" spans="1:25" ht="51" customHeight="1">
      <c r="A7" s="22"/>
      <c r="B7" s="320">
        <v>1</v>
      </c>
      <c r="C7" s="321">
        <f>VLOOKUP(B7,Top!$B$14:$F$21,2,0)</f>
        <v>0</v>
      </c>
      <c r="D7" s="322"/>
      <c r="E7" s="305"/>
      <c r="F7" s="329"/>
      <c r="G7" s="330"/>
      <c r="H7" s="33"/>
      <c r="I7" s="33"/>
      <c r="J7" s="33"/>
      <c r="K7" s="33"/>
      <c r="L7" s="33"/>
      <c r="M7" s="33"/>
      <c r="N7" s="33"/>
      <c r="O7" s="33"/>
      <c r="P7" s="33"/>
      <c r="Q7" s="33"/>
      <c r="R7" s="33"/>
      <c r="S7" s="33"/>
      <c r="T7" s="33"/>
      <c r="U7" s="33"/>
      <c r="V7" s="33"/>
    </row>
    <row r="8" spans="1:25" ht="18.75" customHeight="1">
      <c r="A8" s="22"/>
      <c r="B8" s="325"/>
      <c r="C8" s="326">
        <f>VLOOKUP(B7,Top!$B$14:$F$21,3,0)</f>
        <v>0</v>
      </c>
      <c r="D8" s="327" t="s">
        <v>320</v>
      </c>
      <c r="E8" s="328"/>
      <c r="F8" s="329"/>
      <c r="G8" s="330"/>
      <c r="H8" s="331"/>
      <c r="I8" s="33"/>
      <c r="J8" s="22"/>
      <c r="K8" s="33"/>
      <c r="L8" s="33"/>
      <c r="M8" s="33"/>
      <c r="N8" s="33"/>
      <c r="O8" s="33"/>
      <c r="P8" s="33"/>
      <c r="Q8" s="33"/>
      <c r="R8" s="33"/>
      <c r="S8" s="33"/>
      <c r="T8" s="33"/>
      <c r="U8" s="33"/>
      <c r="V8" s="33"/>
      <c r="W8" s="33"/>
      <c r="X8" s="33"/>
      <c r="Y8" s="33"/>
    </row>
    <row r="9" spans="1:25" ht="51" customHeight="1" thickBot="1">
      <c r="A9" s="22"/>
      <c r="B9" s="332"/>
      <c r="C9" s="333" t="str">
        <f>VLOOKUP(B7,Top!$B$14:$F$21,5,0)</f>
        <v/>
      </c>
      <c r="D9" s="334"/>
      <c r="E9" s="304"/>
      <c r="F9" s="335"/>
      <c r="G9" s="336"/>
      <c r="H9" s="331"/>
      <c r="I9" s="33"/>
      <c r="J9" s="22"/>
      <c r="K9" s="33"/>
      <c r="L9" s="33"/>
      <c r="M9" s="33"/>
      <c r="N9" s="33"/>
      <c r="O9" s="33"/>
      <c r="P9" s="33"/>
      <c r="Q9" s="33"/>
      <c r="R9" s="33"/>
      <c r="S9" s="33"/>
      <c r="T9" s="33"/>
      <c r="U9" s="33"/>
      <c r="V9" s="33"/>
      <c r="W9" s="33"/>
      <c r="X9" s="33"/>
      <c r="Y9" s="33"/>
    </row>
    <row r="10" spans="1:25" ht="24.75" customHeight="1" thickTop="1">
      <c r="A10" s="22"/>
      <c r="B10" s="33"/>
      <c r="C10" s="337"/>
      <c r="D10" s="33"/>
      <c r="E10" s="338"/>
      <c r="F10" s="339"/>
      <c r="G10" s="339"/>
      <c r="H10" s="331"/>
      <c r="I10" s="33"/>
      <c r="J10" s="22"/>
      <c r="K10" s="33"/>
      <c r="L10" s="33"/>
      <c r="M10" s="33"/>
      <c r="N10" s="33"/>
      <c r="O10" s="33"/>
      <c r="P10" s="33"/>
      <c r="Q10" s="33"/>
      <c r="R10" s="33"/>
      <c r="S10" s="33"/>
      <c r="T10" s="33"/>
      <c r="U10" s="33"/>
      <c r="V10" s="33"/>
      <c r="W10" s="33"/>
      <c r="X10" s="33"/>
      <c r="Y10" s="33"/>
    </row>
    <row r="11" spans="1:25" ht="18.75" customHeight="1">
      <c r="A11" s="22"/>
      <c r="B11" s="340"/>
      <c r="C11" s="341"/>
      <c r="D11" s="341" t="s">
        <v>314</v>
      </c>
      <c r="E11" s="342"/>
      <c r="F11" s="343"/>
      <c r="G11" s="344"/>
      <c r="H11" s="22"/>
      <c r="I11" s="33"/>
      <c r="J11" s="22"/>
      <c r="K11" s="33"/>
      <c r="L11" s="33"/>
      <c r="M11" s="33"/>
      <c r="N11" s="33"/>
      <c r="O11" s="33"/>
      <c r="P11" s="33"/>
      <c r="Q11" s="33"/>
      <c r="R11" s="33"/>
      <c r="S11" s="33"/>
      <c r="T11" s="33"/>
      <c r="U11" s="33"/>
      <c r="V11" s="33"/>
      <c r="W11" s="33"/>
      <c r="X11" s="33"/>
      <c r="Y11" s="33"/>
    </row>
    <row r="12" spans="1:25" ht="51" customHeight="1">
      <c r="A12" s="22"/>
      <c r="B12" s="345">
        <v>2</v>
      </c>
      <c r="C12" s="346">
        <f>VLOOKUP(B12,Top!$B$14:$F$21,2,0)</f>
        <v>0</v>
      </c>
      <c r="D12" s="347"/>
      <c r="E12" s="305"/>
      <c r="F12" s="348"/>
      <c r="G12" s="349"/>
      <c r="H12" s="22"/>
      <c r="I12" s="33"/>
      <c r="J12" s="22"/>
      <c r="K12" s="33"/>
      <c r="L12" s="33"/>
      <c r="M12" s="33"/>
      <c r="N12" s="33"/>
      <c r="O12" s="33"/>
      <c r="P12" s="33"/>
      <c r="Q12" s="33"/>
      <c r="R12" s="33"/>
      <c r="S12" s="33"/>
      <c r="T12" s="33"/>
      <c r="U12" s="33"/>
      <c r="V12" s="33"/>
      <c r="W12" s="33"/>
      <c r="X12" s="33"/>
      <c r="Y12" s="33"/>
    </row>
    <row r="13" spans="1:25" ht="18.75" customHeight="1">
      <c r="A13" s="22"/>
      <c r="B13" s="350"/>
      <c r="C13" s="351">
        <f>VLOOKUP(B12,Top!$B$14:$F$21,3,0)</f>
        <v>0</v>
      </c>
      <c r="D13" s="352" t="s">
        <v>320</v>
      </c>
      <c r="E13" s="353"/>
      <c r="F13" s="354"/>
      <c r="G13" s="355"/>
      <c r="H13" s="331"/>
      <c r="I13" s="33"/>
      <c r="J13" s="22"/>
      <c r="K13" s="33"/>
      <c r="L13" s="33"/>
      <c r="M13" s="33"/>
      <c r="N13" s="33"/>
      <c r="O13" s="33"/>
      <c r="P13" s="33"/>
      <c r="Q13" s="33"/>
      <c r="R13" s="33"/>
      <c r="S13" s="33"/>
      <c r="T13" s="33"/>
      <c r="U13" s="33"/>
      <c r="V13" s="33"/>
      <c r="W13" s="33"/>
      <c r="X13" s="33"/>
      <c r="Y13" s="33"/>
    </row>
    <row r="14" spans="1:25" ht="51" customHeight="1" thickBot="1">
      <c r="A14" s="22"/>
      <c r="B14" s="356"/>
      <c r="C14" s="357" t="str">
        <f>VLOOKUP(B12,Top!$B$14:$F$21,5,0)</f>
        <v/>
      </c>
      <c r="D14" s="358"/>
      <c r="E14" s="304"/>
      <c r="F14" s="359"/>
      <c r="G14" s="360"/>
      <c r="H14" s="331"/>
      <c r="I14" s="33"/>
      <c r="J14" s="22"/>
      <c r="K14" s="33"/>
      <c r="L14" s="33"/>
      <c r="M14" s="33"/>
      <c r="N14" s="33"/>
      <c r="O14" s="33"/>
      <c r="P14" s="33"/>
      <c r="Q14" s="33"/>
      <c r="R14" s="33"/>
      <c r="S14" s="33"/>
      <c r="T14" s="33"/>
      <c r="U14" s="33"/>
      <c r="V14" s="33"/>
      <c r="W14" s="33"/>
      <c r="X14" s="33"/>
      <c r="Y14" s="33"/>
    </row>
    <row r="15" spans="1:25" ht="24.75" customHeight="1" thickTop="1">
      <c r="A15" s="22"/>
      <c r="B15" s="33"/>
      <c r="C15" s="361"/>
      <c r="D15" s="33"/>
      <c r="E15" s="338"/>
      <c r="F15" s="339"/>
      <c r="G15" s="339"/>
      <c r="H15" s="331"/>
      <c r="I15" s="33"/>
      <c r="J15" s="22"/>
      <c r="K15" s="33"/>
      <c r="L15" s="33"/>
      <c r="M15" s="33"/>
      <c r="N15" s="33"/>
      <c r="O15" s="33"/>
      <c r="P15" s="33"/>
      <c r="Q15" s="33"/>
      <c r="R15" s="33"/>
      <c r="S15" s="33"/>
      <c r="T15" s="33"/>
      <c r="U15" s="33"/>
      <c r="V15" s="33"/>
      <c r="W15" s="33"/>
      <c r="X15" s="33"/>
      <c r="Y15" s="33"/>
    </row>
    <row r="16" spans="1:25" ht="18.75" customHeight="1">
      <c r="A16" s="22"/>
      <c r="B16" s="362"/>
      <c r="C16" s="363"/>
      <c r="D16" s="363" t="s">
        <v>314</v>
      </c>
      <c r="E16" s="364"/>
      <c r="F16" s="365"/>
      <c r="G16" s="366"/>
      <c r="H16" s="22"/>
      <c r="I16" s="33"/>
      <c r="J16" s="22"/>
      <c r="K16" s="33"/>
      <c r="L16" s="33"/>
      <c r="M16" s="33"/>
      <c r="N16" s="33"/>
      <c r="O16" s="33"/>
      <c r="P16" s="33"/>
      <c r="Q16" s="33"/>
      <c r="R16" s="33"/>
      <c r="S16" s="33"/>
      <c r="T16" s="33"/>
      <c r="U16" s="33"/>
      <c r="V16" s="33"/>
      <c r="W16" s="33"/>
      <c r="X16" s="33"/>
      <c r="Y16" s="33"/>
    </row>
    <row r="17" spans="1:25" ht="51" customHeight="1">
      <c r="A17" s="22"/>
      <c r="B17" s="367">
        <v>3</v>
      </c>
      <c r="C17" s="368">
        <f>VLOOKUP(B17,Top!$B$14:$F$21,2,0)</f>
        <v>0</v>
      </c>
      <c r="D17" s="369"/>
      <c r="E17" s="305"/>
      <c r="F17" s="370"/>
      <c r="G17" s="371"/>
      <c r="H17" s="22"/>
      <c r="I17" s="33"/>
      <c r="J17" s="22"/>
      <c r="K17" s="33"/>
      <c r="L17" s="33"/>
      <c r="M17" s="33"/>
      <c r="N17" s="33"/>
      <c r="O17" s="33"/>
      <c r="P17" s="33"/>
      <c r="Q17" s="33"/>
      <c r="R17" s="33"/>
      <c r="S17" s="33"/>
      <c r="T17" s="33"/>
      <c r="U17" s="33"/>
      <c r="V17" s="33"/>
      <c r="W17" s="33"/>
      <c r="X17" s="33"/>
      <c r="Y17" s="33"/>
    </row>
    <row r="18" spans="1:25" ht="18.75" customHeight="1">
      <c r="A18" s="22"/>
      <c r="B18" s="372"/>
      <c r="C18" s="373">
        <f>VLOOKUP(B17,Top!$B$14:$F$21,3,0)</f>
        <v>0</v>
      </c>
      <c r="D18" s="374" t="s">
        <v>320</v>
      </c>
      <c r="E18" s="375"/>
      <c r="F18" s="376"/>
      <c r="G18" s="377"/>
      <c r="H18" s="331"/>
      <c r="I18" s="33"/>
      <c r="J18" s="22"/>
      <c r="K18" s="33"/>
      <c r="L18" s="33"/>
      <c r="M18" s="33"/>
      <c r="N18" s="33"/>
      <c r="O18" s="33"/>
      <c r="P18" s="33"/>
      <c r="Q18" s="33"/>
      <c r="R18" s="33"/>
      <c r="S18" s="33"/>
      <c r="T18" s="33"/>
      <c r="U18" s="33"/>
      <c r="V18" s="33"/>
      <c r="W18" s="33"/>
      <c r="X18" s="33"/>
      <c r="Y18" s="33"/>
    </row>
    <row r="19" spans="1:25" ht="51" customHeight="1" thickBot="1">
      <c r="A19" s="22"/>
      <c r="B19" s="378"/>
      <c r="C19" s="379" t="str">
        <f>VLOOKUP(B17,Top!$B$14:$F$21,5,0)</f>
        <v/>
      </c>
      <c r="D19" s="380"/>
      <c r="E19" s="304"/>
      <c r="F19" s="381"/>
      <c r="G19" s="382"/>
      <c r="H19" s="331"/>
      <c r="I19" s="33"/>
      <c r="J19" s="22"/>
      <c r="K19" s="33"/>
      <c r="L19" s="33"/>
      <c r="M19" s="33"/>
      <c r="N19" s="33"/>
      <c r="O19" s="33"/>
      <c r="P19" s="33"/>
      <c r="Q19" s="33"/>
      <c r="R19" s="33"/>
      <c r="S19" s="33"/>
      <c r="T19" s="33"/>
      <c r="U19" s="33"/>
      <c r="V19" s="33"/>
      <c r="W19" s="33"/>
      <c r="X19" s="33"/>
      <c r="Y19" s="33"/>
    </row>
    <row r="20" spans="1:25" ht="24.75" customHeight="1" thickTop="1">
      <c r="A20" s="22"/>
      <c r="B20" s="33"/>
      <c r="C20" s="361"/>
      <c r="D20" s="33"/>
      <c r="E20" s="383"/>
      <c r="F20" s="339"/>
      <c r="G20" s="339"/>
      <c r="H20" s="331"/>
      <c r="I20" s="33"/>
      <c r="J20" s="22"/>
      <c r="K20" s="33"/>
      <c r="L20" s="33"/>
      <c r="M20" s="33"/>
      <c r="N20" s="33"/>
      <c r="O20" s="33"/>
      <c r="P20" s="33"/>
      <c r="Q20" s="33"/>
      <c r="R20" s="33"/>
      <c r="S20" s="33"/>
      <c r="T20" s="33"/>
      <c r="U20" s="33"/>
      <c r="V20" s="33"/>
      <c r="W20" s="33"/>
      <c r="X20" s="33"/>
      <c r="Y20" s="33"/>
    </row>
    <row r="21" spans="1:25" ht="18.75" customHeight="1">
      <c r="A21" s="22"/>
      <c r="B21" s="384"/>
      <c r="C21" s="385"/>
      <c r="D21" s="385" t="s">
        <v>314</v>
      </c>
      <c r="E21" s="386"/>
      <c r="F21" s="387"/>
      <c r="G21" s="388"/>
      <c r="H21" s="22"/>
      <c r="I21" s="33"/>
      <c r="J21" s="22"/>
      <c r="K21" s="33"/>
      <c r="L21" s="33"/>
      <c r="M21" s="33"/>
      <c r="N21" s="33"/>
      <c r="O21" s="33"/>
      <c r="P21" s="33"/>
      <c r="Q21" s="33"/>
      <c r="R21" s="33"/>
      <c r="S21" s="33"/>
      <c r="T21" s="33"/>
      <c r="U21" s="33"/>
      <c r="V21" s="33"/>
      <c r="W21" s="33"/>
      <c r="X21" s="33"/>
      <c r="Y21" s="33"/>
    </row>
    <row r="22" spans="1:25" ht="51" customHeight="1">
      <c r="A22" s="22"/>
      <c r="B22" s="389">
        <v>4</v>
      </c>
      <c r="C22" s="390">
        <f>VLOOKUP(B22,Top!$B$14:$F$21,2,0)</f>
        <v>0</v>
      </c>
      <c r="D22" s="391"/>
      <c r="E22" s="305"/>
      <c r="F22" s="392"/>
      <c r="G22" s="393"/>
      <c r="H22" s="22"/>
      <c r="I22" s="33"/>
      <c r="J22" s="22"/>
      <c r="K22" s="33"/>
      <c r="L22" s="33"/>
      <c r="M22" s="33"/>
      <c r="N22" s="33"/>
      <c r="O22" s="33"/>
      <c r="P22" s="33"/>
      <c r="Q22" s="33"/>
      <c r="R22" s="33"/>
      <c r="S22" s="33"/>
      <c r="T22" s="33"/>
      <c r="U22" s="33"/>
      <c r="V22" s="33"/>
      <c r="W22" s="33"/>
      <c r="X22" s="33"/>
      <c r="Y22" s="33"/>
    </row>
    <row r="23" spans="1:25" ht="18.75" customHeight="1">
      <c r="A23" s="22"/>
      <c r="B23" s="394"/>
      <c r="C23" s="395">
        <f>VLOOKUP(B22,Top!$B$14:$F$21,3,0)</f>
        <v>0</v>
      </c>
      <c r="D23" s="396" t="s">
        <v>320</v>
      </c>
      <c r="E23" s="397"/>
      <c r="F23" s="398"/>
      <c r="G23" s="399"/>
      <c r="H23" s="331"/>
      <c r="I23" s="33"/>
      <c r="J23" s="22"/>
      <c r="K23" s="33"/>
      <c r="L23" s="33"/>
      <c r="M23" s="33"/>
      <c r="N23" s="33"/>
      <c r="O23" s="33"/>
      <c r="P23" s="33"/>
      <c r="Q23" s="33"/>
      <c r="R23" s="33"/>
      <c r="S23" s="33"/>
      <c r="T23" s="33"/>
      <c r="U23" s="33"/>
      <c r="V23" s="33"/>
      <c r="W23" s="33"/>
      <c r="X23" s="33"/>
      <c r="Y23" s="33"/>
    </row>
    <row r="24" spans="1:25" ht="51" customHeight="1" thickBot="1">
      <c r="A24" s="22"/>
      <c r="B24" s="400"/>
      <c r="C24" s="401" t="str">
        <f>VLOOKUP(B22,Top!$B$14:$F$21,5,0)</f>
        <v/>
      </c>
      <c r="D24" s="402"/>
      <c r="E24" s="304"/>
      <c r="F24" s="403"/>
      <c r="G24" s="404"/>
      <c r="H24" s="331"/>
      <c r="I24" s="33"/>
      <c r="J24" s="22"/>
      <c r="K24" s="33"/>
      <c r="L24" s="33"/>
      <c r="M24" s="33"/>
      <c r="N24" s="33"/>
      <c r="O24" s="33"/>
      <c r="P24" s="33"/>
      <c r="Q24" s="33"/>
      <c r="R24" s="33"/>
      <c r="S24" s="33"/>
      <c r="T24" s="33"/>
      <c r="U24" s="33"/>
      <c r="V24" s="33"/>
      <c r="W24" s="33"/>
      <c r="X24" s="33"/>
      <c r="Y24" s="33"/>
    </row>
    <row r="25" spans="1:25" ht="24.75" customHeight="1" thickTop="1">
      <c r="A25" s="22"/>
      <c r="B25" s="33"/>
      <c r="C25" s="361"/>
      <c r="D25" s="33"/>
      <c r="E25" s="383"/>
      <c r="F25" s="339"/>
      <c r="G25" s="339"/>
      <c r="H25" s="331"/>
      <c r="I25" s="33"/>
      <c r="J25" s="22"/>
      <c r="K25" s="33"/>
      <c r="L25" s="33"/>
      <c r="M25" s="33"/>
      <c r="N25" s="33"/>
      <c r="O25" s="33"/>
      <c r="P25" s="33"/>
      <c r="Q25" s="33"/>
      <c r="R25" s="33"/>
      <c r="S25" s="33"/>
      <c r="T25" s="33"/>
      <c r="U25" s="33"/>
      <c r="V25" s="33"/>
      <c r="W25" s="33"/>
      <c r="X25" s="33"/>
      <c r="Y25" s="33"/>
    </row>
    <row r="26" spans="1:25" ht="18.75" customHeight="1">
      <c r="A26" s="22"/>
      <c r="B26" s="315"/>
      <c r="C26" s="316"/>
      <c r="D26" s="316" t="s">
        <v>314</v>
      </c>
      <c r="E26" s="317"/>
      <c r="F26" s="318"/>
      <c r="G26" s="319"/>
      <c r="H26" s="22"/>
      <c r="I26" s="33"/>
      <c r="J26" s="22"/>
      <c r="K26" s="33"/>
      <c r="L26" s="33"/>
      <c r="M26" s="33"/>
      <c r="N26" s="33"/>
      <c r="O26" s="33"/>
      <c r="P26" s="33"/>
      <c r="Q26" s="33"/>
      <c r="R26" s="33"/>
      <c r="S26" s="33"/>
      <c r="T26" s="33"/>
      <c r="U26" s="33"/>
      <c r="V26" s="33"/>
      <c r="W26" s="33"/>
      <c r="X26" s="33"/>
      <c r="Y26" s="33"/>
    </row>
    <row r="27" spans="1:25" ht="51" customHeight="1">
      <c r="A27" s="22"/>
      <c r="B27" s="320">
        <v>5</v>
      </c>
      <c r="C27" s="321">
        <f>VLOOKUP(B27,Top!$B$14:$F$21,2,0)</f>
        <v>0</v>
      </c>
      <c r="D27" s="322"/>
      <c r="E27" s="305"/>
      <c r="F27" s="323"/>
      <c r="G27" s="324"/>
      <c r="H27" s="22"/>
      <c r="I27" s="33"/>
      <c r="J27" s="22"/>
      <c r="K27" s="33"/>
      <c r="L27" s="33"/>
      <c r="M27" s="33"/>
      <c r="N27" s="33"/>
      <c r="O27" s="33"/>
      <c r="P27" s="33"/>
      <c r="Q27" s="33"/>
      <c r="R27" s="33"/>
      <c r="S27" s="33"/>
      <c r="T27" s="33"/>
      <c r="U27" s="33"/>
      <c r="V27" s="33"/>
      <c r="W27" s="33"/>
      <c r="X27" s="33"/>
      <c r="Y27" s="33"/>
    </row>
    <row r="28" spans="1:25" ht="18.75" customHeight="1">
      <c r="A28" s="22"/>
      <c r="B28" s="325"/>
      <c r="C28" s="326">
        <f>VLOOKUP(B27,Top!$B$14:$F$21,3,0)</f>
        <v>0</v>
      </c>
      <c r="D28" s="327" t="s">
        <v>320</v>
      </c>
      <c r="E28" s="328"/>
      <c r="F28" s="329"/>
      <c r="G28" s="330"/>
      <c r="H28" s="331"/>
      <c r="I28" s="33"/>
      <c r="J28" s="22"/>
      <c r="K28" s="33"/>
      <c r="L28" s="33"/>
      <c r="M28" s="33"/>
      <c r="N28" s="33"/>
      <c r="O28" s="33"/>
      <c r="P28" s="33"/>
      <c r="Q28" s="33"/>
      <c r="R28" s="33"/>
      <c r="S28" s="33"/>
      <c r="T28" s="33"/>
      <c r="U28" s="33"/>
      <c r="V28" s="33"/>
      <c r="W28" s="33"/>
      <c r="X28" s="33"/>
      <c r="Y28" s="33"/>
    </row>
    <row r="29" spans="1:25" ht="51" customHeight="1" thickBot="1">
      <c r="A29" s="22"/>
      <c r="B29" s="332"/>
      <c r="C29" s="333" t="str">
        <f>VLOOKUP(B27,Top!$B$14:$F$21,5,0)</f>
        <v/>
      </c>
      <c r="D29" s="334"/>
      <c r="E29" s="304"/>
      <c r="F29" s="335"/>
      <c r="G29" s="336"/>
      <c r="H29" s="331"/>
      <c r="I29" s="33"/>
      <c r="J29" s="22"/>
      <c r="K29" s="33"/>
      <c r="L29" s="33"/>
      <c r="M29" s="33"/>
      <c r="N29" s="33"/>
      <c r="O29" s="33"/>
      <c r="P29" s="33"/>
      <c r="Q29" s="33"/>
      <c r="R29" s="33"/>
      <c r="S29" s="33"/>
      <c r="T29" s="33"/>
      <c r="U29" s="33"/>
      <c r="V29" s="33"/>
      <c r="W29" s="33"/>
      <c r="X29" s="33"/>
      <c r="Y29" s="33"/>
    </row>
    <row r="30" spans="1:25" ht="24.75" customHeight="1" thickTop="1">
      <c r="A30" s="22"/>
      <c r="B30" s="33"/>
      <c r="C30" s="337"/>
      <c r="D30" s="33"/>
      <c r="E30" s="338"/>
      <c r="F30" s="339"/>
      <c r="G30" s="339"/>
      <c r="H30" s="331"/>
      <c r="I30" s="33"/>
      <c r="J30" s="22"/>
      <c r="K30" s="33"/>
      <c r="L30" s="33"/>
      <c r="M30" s="33"/>
      <c r="N30" s="33"/>
      <c r="O30" s="33"/>
      <c r="P30" s="33"/>
      <c r="Q30" s="33"/>
      <c r="R30" s="33"/>
      <c r="S30" s="33"/>
      <c r="T30" s="33"/>
      <c r="U30" s="33"/>
      <c r="V30" s="33"/>
      <c r="W30" s="33"/>
      <c r="X30" s="33"/>
      <c r="Y30" s="33"/>
    </row>
    <row r="31" spans="1:25" ht="18.75" customHeight="1">
      <c r="A31" s="22"/>
      <c r="B31" s="340"/>
      <c r="C31" s="341"/>
      <c r="D31" s="341" t="s">
        <v>314</v>
      </c>
      <c r="E31" s="342"/>
      <c r="F31" s="343"/>
      <c r="G31" s="344"/>
      <c r="H31" s="22"/>
      <c r="I31" s="33"/>
      <c r="J31" s="22"/>
      <c r="K31" s="33"/>
      <c r="L31" s="33"/>
      <c r="M31" s="33"/>
      <c r="N31" s="33"/>
      <c r="O31" s="33"/>
      <c r="P31" s="33"/>
      <c r="Q31" s="33"/>
      <c r="R31" s="33"/>
      <c r="S31" s="33"/>
      <c r="T31" s="33"/>
      <c r="U31" s="33"/>
      <c r="V31" s="33"/>
      <c r="W31" s="33"/>
      <c r="X31" s="33"/>
      <c r="Y31" s="33"/>
    </row>
    <row r="32" spans="1:25" ht="51" customHeight="1">
      <c r="A32" s="22"/>
      <c r="B32" s="345">
        <v>6</v>
      </c>
      <c r="C32" s="346">
        <f>VLOOKUP(B32,Top!$B$14:$F$21,2,0)</f>
        <v>0</v>
      </c>
      <c r="D32" s="347"/>
      <c r="E32" s="305"/>
      <c r="F32" s="348"/>
      <c r="G32" s="349"/>
      <c r="H32" s="22"/>
      <c r="I32" s="33"/>
      <c r="J32" s="22"/>
      <c r="K32" s="33"/>
      <c r="L32" s="33"/>
      <c r="M32" s="33"/>
      <c r="N32" s="33"/>
      <c r="O32" s="33"/>
      <c r="P32" s="33"/>
      <c r="Q32" s="33"/>
      <c r="R32" s="33"/>
      <c r="S32" s="33"/>
      <c r="T32" s="33"/>
      <c r="U32" s="33"/>
      <c r="V32" s="33"/>
      <c r="W32" s="33"/>
      <c r="X32" s="33"/>
      <c r="Y32" s="33"/>
    </row>
    <row r="33" spans="1:25" ht="18.75" customHeight="1">
      <c r="A33" s="22"/>
      <c r="B33" s="350"/>
      <c r="C33" s="351">
        <f>VLOOKUP(B32,Top!$B$14:$F$21,3,0)</f>
        <v>0</v>
      </c>
      <c r="D33" s="352" t="s">
        <v>320</v>
      </c>
      <c r="E33" s="353"/>
      <c r="F33" s="354"/>
      <c r="G33" s="355"/>
      <c r="H33" s="331"/>
      <c r="I33" s="33"/>
      <c r="J33" s="22"/>
      <c r="K33" s="33"/>
      <c r="L33" s="33"/>
      <c r="M33" s="33"/>
      <c r="N33" s="33"/>
      <c r="O33" s="33"/>
      <c r="P33" s="33"/>
      <c r="Q33" s="33"/>
      <c r="R33" s="33"/>
      <c r="S33" s="33"/>
      <c r="T33" s="33"/>
      <c r="U33" s="33"/>
      <c r="V33" s="33"/>
      <c r="W33" s="33"/>
      <c r="X33" s="33"/>
      <c r="Y33" s="33"/>
    </row>
    <row r="34" spans="1:25" ht="51" customHeight="1" thickBot="1">
      <c r="A34" s="22"/>
      <c r="B34" s="356"/>
      <c r="C34" s="357" t="str">
        <f>VLOOKUP(B32,Top!$B$14:$F$21,5,0)</f>
        <v/>
      </c>
      <c r="D34" s="358"/>
      <c r="E34" s="304"/>
      <c r="F34" s="359"/>
      <c r="G34" s="360"/>
      <c r="H34" s="331"/>
      <c r="I34" s="33"/>
      <c r="J34" s="22"/>
      <c r="K34" s="33"/>
      <c r="L34" s="33"/>
      <c r="M34" s="33"/>
      <c r="N34" s="33"/>
      <c r="O34" s="33"/>
      <c r="P34" s="33"/>
      <c r="Q34" s="33"/>
      <c r="R34" s="33"/>
      <c r="S34" s="33"/>
      <c r="T34" s="33"/>
      <c r="U34" s="33"/>
      <c r="V34" s="33"/>
      <c r="W34" s="33"/>
      <c r="X34" s="33"/>
      <c r="Y34" s="33"/>
    </row>
    <row r="35" spans="1:25" ht="24.75" customHeight="1" thickTop="1">
      <c r="A35" s="22"/>
      <c r="B35" s="33"/>
      <c r="C35" s="361"/>
      <c r="D35" s="33"/>
      <c r="E35" s="338"/>
      <c r="F35" s="339"/>
      <c r="G35" s="339"/>
      <c r="H35" s="331"/>
      <c r="I35" s="33"/>
      <c r="J35" s="22"/>
      <c r="K35" s="33"/>
      <c r="L35" s="33"/>
      <c r="M35" s="33"/>
      <c r="N35" s="33"/>
      <c r="O35" s="33"/>
      <c r="P35" s="33"/>
      <c r="Q35" s="33"/>
      <c r="R35" s="33"/>
      <c r="S35" s="33"/>
      <c r="T35" s="33"/>
      <c r="U35" s="33"/>
      <c r="V35" s="33"/>
      <c r="W35" s="33"/>
      <c r="X35" s="33"/>
      <c r="Y35" s="33"/>
    </row>
    <row r="36" spans="1:25" ht="18.75" customHeight="1">
      <c r="A36" s="22"/>
      <c r="B36" s="362"/>
      <c r="C36" s="363"/>
      <c r="D36" s="363" t="s">
        <v>314</v>
      </c>
      <c r="E36" s="364"/>
      <c r="F36" s="365"/>
      <c r="G36" s="366"/>
      <c r="H36" s="22"/>
      <c r="I36" s="33"/>
      <c r="J36" s="22"/>
      <c r="K36" s="33"/>
      <c r="L36" s="33"/>
      <c r="M36" s="33"/>
      <c r="N36" s="33"/>
      <c r="O36" s="33"/>
      <c r="P36" s="33"/>
      <c r="Q36" s="33"/>
      <c r="R36" s="33"/>
      <c r="S36" s="33"/>
      <c r="T36" s="33"/>
      <c r="U36" s="33"/>
      <c r="V36" s="33"/>
      <c r="W36" s="33"/>
      <c r="X36" s="33"/>
      <c r="Y36" s="33"/>
    </row>
    <row r="37" spans="1:25" ht="51" customHeight="1">
      <c r="A37" s="22"/>
      <c r="B37" s="367">
        <v>7</v>
      </c>
      <c r="C37" s="368">
        <f>VLOOKUP(B37,Top!$B$14:$F$21,2,0)</f>
        <v>0</v>
      </c>
      <c r="D37" s="369"/>
      <c r="E37" s="305"/>
      <c r="F37" s="370"/>
      <c r="G37" s="371"/>
      <c r="H37" s="22"/>
      <c r="I37" s="33"/>
      <c r="J37" s="22"/>
      <c r="K37" s="33"/>
      <c r="L37" s="33"/>
      <c r="M37" s="33"/>
      <c r="N37" s="33"/>
      <c r="O37" s="33"/>
      <c r="P37" s="33"/>
      <c r="Q37" s="33"/>
      <c r="R37" s="33"/>
      <c r="S37" s="33"/>
      <c r="T37" s="33"/>
      <c r="U37" s="33"/>
      <c r="V37" s="33"/>
      <c r="W37" s="33"/>
      <c r="X37" s="33"/>
      <c r="Y37" s="33"/>
    </row>
    <row r="38" spans="1:25" ht="18.75" customHeight="1">
      <c r="A38" s="22"/>
      <c r="B38" s="372"/>
      <c r="C38" s="373">
        <f>VLOOKUP(B37,Top!$B$14:$F$21,3,0)</f>
        <v>0</v>
      </c>
      <c r="D38" s="374" t="s">
        <v>320</v>
      </c>
      <c r="E38" s="375"/>
      <c r="F38" s="376"/>
      <c r="G38" s="377"/>
      <c r="H38" s="331"/>
      <c r="I38" s="33"/>
      <c r="J38" s="22"/>
      <c r="K38" s="33"/>
      <c r="L38" s="33"/>
      <c r="M38" s="33"/>
      <c r="N38" s="33"/>
      <c r="O38" s="33"/>
      <c r="P38" s="33"/>
      <c r="Q38" s="33"/>
      <c r="R38" s="33"/>
      <c r="S38" s="33"/>
      <c r="T38" s="33"/>
      <c r="U38" s="33"/>
      <c r="V38" s="33"/>
      <c r="W38" s="33"/>
      <c r="X38" s="33"/>
      <c r="Y38" s="33"/>
    </row>
    <row r="39" spans="1:25" ht="51" customHeight="1" thickBot="1">
      <c r="A39" s="22"/>
      <c r="B39" s="378"/>
      <c r="C39" s="379" t="str">
        <f>VLOOKUP(B37,Top!$B$14:$F$21,5,0)</f>
        <v/>
      </c>
      <c r="D39" s="380"/>
      <c r="E39" s="304"/>
      <c r="F39" s="381"/>
      <c r="G39" s="382"/>
      <c r="H39" s="331"/>
      <c r="I39" s="33"/>
      <c r="J39" s="22"/>
      <c r="K39" s="33"/>
      <c r="L39" s="33"/>
      <c r="M39" s="33"/>
      <c r="N39" s="33"/>
      <c r="O39" s="33"/>
      <c r="P39" s="33"/>
      <c r="Q39" s="33"/>
      <c r="R39" s="33"/>
      <c r="S39" s="33"/>
      <c r="T39" s="33"/>
      <c r="U39" s="33"/>
      <c r="V39" s="33"/>
      <c r="W39" s="33"/>
      <c r="X39" s="33"/>
      <c r="Y39" s="33"/>
    </row>
    <row r="40" spans="1:25" ht="24.75" customHeight="1" thickTop="1">
      <c r="A40" s="22"/>
      <c r="B40" s="33"/>
      <c r="C40" s="361"/>
      <c r="D40" s="33"/>
      <c r="E40" s="383"/>
      <c r="F40" s="339"/>
      <c r="G40" s="339"/>
      <c r="H40" s="331"/>
      <c r="I40" s="33"/>
      <c r="J40" s="22"/>
      <c r="K40" s="33"/>
      <c r="L40" s="33"/>
      <c r="M40" s="33"/>
      <c r="N40" s="33"/>
      <c r="O40" s="33"/>
      <c r="P40" s="33"/>
      <c r="Q40" s="33"/>
      <c r="R40" s="33"/>
      <c r="S40" s="33"/>
      <c r="T40" s="33"/>
      <c r="U40" s="33"/>
      <c r="V40" s="33"/>
      <c r="W40" s="33"/>
      <c r="X40" s="33"/>
      <c r="Y40" s="33"/>
    </row>
    <row r="41" spans="1:25" ht="18.75" customHeight="1">
      <c r="A41" s="22"/>
      <c r="B41" s="384"/>
      <c r="C41" s="385"/>
      <c r="D41" s="385" t="s">
        <v>314</v>
      </c>
      <c r="E41" s="386"/>
      <c r="F41" s="387"/>
      <c r="G41" s="388"/>
      <c r="H41" s="22"/>
      <c r="I41" s="33"/>
      <c r="J41" s="22"/>
      <c r="K41" s="33"/>
      <c r="L41" s="33"/>
      <c r="M41" s="33"/>
      <c r="N41" s="33"/>
      <c r="O41" s="33"/>
      <c r="P41" s="33"/>
      <c r="Q41" s="33"/>
      <c r="R41" s="33"/>
      <c r="S41" s="33"/>
      <c r="T41" s="33"/>
      <c r="U41" s="33"/>
      <c r="V41" s="33"/>
      <c r="W41" s="33"/>
      <c r="X41" s="33"/>
      <c r="Y41" s="33"/>
    </row>
    <row r="42" spans="1:25" ht="51" customHeight="1">
      <c r="A42" s="22"/>
      <c r="B42" s="389">
        <v>8</v>
      </c>
      <c r="C42" s="390">
        <f>VLOOKUP(B42,Top!$B$14:$F$21,2,0)</f>
        <v>0</v>
      </c>
      <c r="D42" s="391"/>
      <c r="E42" s="305"/>
      <c r="F42" s="392"/>
      <c r="G42" s="393"/>
      <c r="H42" s="22"/>
      <c r="I42" s="33"/>
      <c r="J42" s="22"/>
      <c r="K42" s="33"/>
      <c r="L42" s="33"/>
      <c r="M42" s="33"/>
      <c r="N42" s="33"/>
      <c r="O42" s="33"/>
      <c r="P42" s="33"/>
      <c r="Q42" s="33"/>
      <c r="R42" s="33"/>
      <c r="S42" s="33"/>
      <c r="T42" s="33"/>
      <c r="U42" s="33"/>
      <c r="V42" s="33"/>
      <c r="W42" s="33"/>
      <c r="X42" s="33"/>
      <c r="Y42" s="33"/>
    </row>
    <row r="43" spans="1:25" ht="18.75" customHeight="1">
      <c r="A43" s="22"/>
      <c r="B43" s="394"/>
      <c r="C43" s="395">
        <f>VLOOKUP(B42,Top!$B$14:$F$21,3,0)</f>
        <v>0</v>
      </c>
      <c r="D43" s="396" t="s">
        <v>320</v>
      </c>
      <c r="E43" s="397"/>
      <c r="F43" s="398"/>
      <c r="G43" s="399"/>
      <c r="H43" s="331"/>
      <c r="I43" s="33"/>
      <c r="J43" s="22"/>
      <c r="K43" s="33"/>
      <c r="L43" s="33"/>
      <c r="M43" s="33"/>
      <c r="N43" s="33"/>
      <c r="O43" s="33"/>
      <c r="P43" s="33"/>
      <c r="Q43" s="33"/>
      <c r="R43" s="33"/>
      <c r="S43" s="33"/>
      <c r="T43" s="33"/>
      <c r="U43" s="33"/>
      <c r="V43" s="33"/>
      <c r="W43" s="33"/>
      <c r="X43" s="33"/>
      <c r="Y43" s="33"/>
    </row>
    <row r="44" spans="1:25" ht="51" customHeight="1" thickBot="1">
      <c r="A44" s="22"/>
      <c r="B44" s="400"/>
      <c r="C44" s="401" t="str">
        <f>VLOOKUP(B42,Top!$B$14:$F$21,5,0)</f>
        <v/>
      </c>
      <c r="D44" s="402"/>
      <c r="E44" s="304"/>
      <c r="F44" s="403"/>
      <c r="G44" s="404"/>
      <c r="H44" s="339"/>
      <c r="I44" s="33"/>
      <c r="J44" s="22"/>
      <c r="K44" s="33"/>
      <c r="L44" s="33"/>
      <c r="M44" s="33"/>
      <c r="N44" s="33"/>
      <c r="O44" s="33"/>
      <c r="P44" s="33"/>
      <c r="Q44" s="33"/>
      <c r="R44" s="33"/>
      <c r="S44" s="33"/>
      <c r="T44" s="33"/>
      <c r="U44" s="33"/>
      <c r="V44" s="33"/>
      <c r="W44" s="33"/>
      <c r="X44" s="33"/>
      <c r="Y44" s="33"/>
    </row>
    <row r="45" spans="1:25" ht="18.75" customHeight="1" thickTop="1">
      <c r="A45" s="22"/>
      <c r="B45" s="33"/>
      <c r="C45" s="405"/>
      <c r="D45" s="33"/>
      <c r="E45" s="33"/>
      <c r="F45" s="33"/>
      <c r="G45" s="33"/>
      <c r="H45" s="33"/>
      <c r="I45" s="33"/>
      <c r="J45" s="33"/>
      <c r="K45" s="33"/>
      <c r="L45" s="33"/>
      <c r="M45" s="33"/>
      <c r="N45" s="33"/>
      <c r="O45" s="33"/>
      <c r="P45" s="33"/>
      <c r="Q45" s="33"/>
      <c r="R45" s="33"/>
      <c r="S45" s="33"/>
      <c r="T45" s="33"/>
      <c r="U45" s="33"/>
      <c r="V45" s="33"/>
      <c r="W45" s="33"/>
      <c r="X45" s="33"/>
      <c r="Y45" s="33"/>
    </row>
    <row r="46" spans="1:25" ht="18.75" customHeight="1">
      <c r="A46" s="22"/>
      <c r="B46" s="33"/>
      <c r="C46" s="405"/>
      <c r="D46" s="33"/>
      <c r="E46" s="33"/>
      <c r="F46" s="33"/>
      <c r="G46" s="33"/>
      <c r="H46" s="33"/>
      <c r="I46" s="33"/>
      <c r="J46" s="33"/>
      <c r="K46" s="33"/>
      <c r="L46" s="33"/>
      <c r="M46" s="33"/>
      <c r="N46" s="33"/>
      <c r="O46" s="33"/>
      <c r="P46" s="33"/>
      <c r="Q46" s="33"/>
      <c r="R46" s="33"/>
      <c r="S46" s="33"/>
      <c r="T46" s="33"/>
      <c r="U46" s="33"/>
      <c r="V46" s="33"/>
      <c r="W46" s="33"/>
      <c r="X46" s="33"/>
      <c r="Y46" s="33"/>
    </row>
    <row r="47" spans="1:25" ht="18.75" customHeight="1">
      <c r="A47" s="577" t="s">
        <v>29</v>
      </c>
      <c r="B47" s="482"/>
      <c r="C47" s="482"/>
      <c r="D47" s="482"/>
      <c r="E47" s="482"/>
      <c r="F47" s="482"/>
      <c r="G47" s="482"/>
      <c r="H47" s="482"/>
      <c r="I47" s="482"/>
      <c r="J47" s="482"/>
      <c r="K47" s="482"/>
      <c r="L47" s="482"/>
      <c r="M47" s="482"/>
      <c r="N47" s="482"/>
      <c r="O47" s="482"/>
      <c r="P47" s="482"/>
      <c r="Q47" s="482"/>
      <c r="R47" s="482"/>
      <c r="S47" s="482"/>
      <c r="T47" s="482"/>
      <c r="U47" s="482"/>
      <c r="V47" s="482"/>
      <c r="W47" s="482"/>
      <c r="X47" s="482"/>
      <c r="Y47" s="482"/>
    </row>
    <row r="48" spans="1:25" ht="18.75" customHeight="1">
      <c r="A48" s="22"/>
      <c r="B48" s="315"/>
      <c r="C48" s="316"/>
      <c r="D48" s="316" t="s">
        <v>314</v>
      </c>
      <c r="E48" s="317"/>
      <c r="F48" s="318"/>
      <c r="G48" s="319"/>
      <c r="H48" s="22"/>
      <c r="I48" s="33"/>
      <c r="J48" s="33"/>
      <c r="K48" s="33"/>
      <c r="L48" s="33"/>
      <c r="M48" s="33"/>
      <c r="N48" s="33"/>
      <c r="O48" s="33"/>
      <c r="P48" s="33"/>
      <c r="Q48" s="33"/>
      <c r="R48" s="33"/>
      <c r="S48" s="33"/>
      <c r="T48" s="33"/>
      <c r="U48" s="33"/>
      <c r="V48" s="33"/>
      <c r="W48" s="33"/>
      <c r="X48" s="33"/>
      <c r="Y48" s="33"/>
    </row>
    <row r="49" spans="1:25" ht="51" customHeight="1">
      <c r="A49" s="22"/>
      <c r="B49" s="320">
        <f>IF(Top!M10="５人制",'5judge sheet'!B25,'7judge sheet'!B25)</f>
        <v>9</v>
      </c>
      <c r="C49" s="321">
        <f>VLOOKUP(B49,Top!$B$14:$F$25,2,0)</f>
        <v>0</v>
      </c>
      <c r="D49" s="322"/>
      <c r="E49" s="305"/>
      <c r="F49" s="323"/>
      <c r="G49" s="324"/>
      <c r="H49" s="22"/>
      <c r="I49" s="33"/>
      <c r="J49" s="33"/>
      <c r="K49" s="33"/>
      <c r="L49" s="33"/>
      <c r="M49" s="33"/>
      <c r="N49" s="33"/>
      <c r="O49" s="33"/>
      <c r="P49" s="33"/>
      <c r="Q49" s="33"/>
      <c r="R49" s="33"/>
      <c r="S49" s="33"/>
      <c r="T49" s="33"/>
      <c r="U49" s="33"/>
      <c r="V49" s="33"/>
      <c r="W49" s="33"/>
      <c r="X49" s="33"/>
      <c r="Y49" s="33"/>
    </row>
    <row r="50" spans="1:25" ht="18.75" customHeight="1">
      <c r="A50" s="22"/>
      <c r="B50" s="325"/>
      <c r="C50" s="326">
        <f>VLOOKUP(B49,Top!$B$14:$F$25,3,0)</f>
        <v>0</v>
      </c>
      <c r="D50" s="327" t="s">
        <v>320</v>
      </c>
      <c r="E50" s="328"/>
      <c r="F50" s="329"/>
      <c r="G50" s="330"/>
      <c r="H50" s="331"/>
      <c r="I50" s="33"/>
      <c r="J50" s="33"/>
      <c r="K50" s="33"/>
      <c r="L50" s="33"/>
      <c r="M50" s="33"/>
      <c r="N50" s="33"/>
      <c r="O50" s="33"/>
      <c r="P50" s="33"/>
      <c r="Q50" s="33"/>
      <c r="R50" s="33"/>
      <c r="S50" s="33"/>
      <c r="T50" s="33"/>
      <c r="U50" s="33"/>
      <c r="V50" s="33"/>
      <c r="W50" s="33"/>
      <c r="X50" s="33"/>
      <c r="Y50" s="33"/>
    </row>
    <row r="51" spans="1:25" ht="51" customHeight="1" thickBot="1">
      <c r="A51" s="22"/>
      <c r="B51" s="332"/>
      <c r="C51" s="333" t="str">
        <f>VLOOKUP(B49,Top!$B$14:$F$25,5,0)</f>
        <v/>
      </c>
      <c r="D51" s="334"/>
      <c r="E51" s="304"/>
      <c r="F51" s="335"/>
      <c r="G51" s="336"/>
      <c r="H51" s="331"/>
      <c r="I51" s="33"/>
      <c r="J51" s="33"/>
      <c r="K51" s="33"/>
      <c r="L51" s="33"/>
      <c r="M51" s="33"/>
      <c r="N51" s="33"/>
      <c r="O51" s="33"/>
      <c r="P51" s="33"/>
      <c r="Q51" s="33"/>
      <c r="R51" s="33"/>
      <c r="S51" s="33"/>
      <c r="T51" s="33"/>
      <c r="U51" s="33"/>
      <c r="V51" s="33"/>
      <c r="W51" s="33"/>
      <c r="X51" s="33"/>
      <c r="Y51" s="33"/>
    </row>
    <row r="52" spans="1:25" ht="18.75" customHeight="1" thickTop="1">
      <c r="A52" s="22"/>
      <c r="B52" s="33"/>
      <c r="C52" s="337"/>
      <c r="D52" s="33"/>
      <c r="E52" s="338"/>
      <c r="F52" s="339"/>
      <c r="G52" s="339"/>
      <c r="H52" s="331"/>
      <c r="I52" s="33"/>
      <c r="J52" s="33"/>
      <c r="K52" s="33"/>
      <c r="L52" s="33"/>
      <c r="M52" s="33"/>
      <c r="N52" s="33"/>
      <c r="O52" s="33"/>
      <c r="P52" s="33"/>
      <c r="Q52" s="33"/>
      <c r="R52" s="33"/>
      <c r="S52" s="33"/>
      <c r="T52" s="33"/>
      <c r="U52" s="33"/>
      <c r="V52" s="33"/>
      <c r="W52" s="33"/>
      <c r="X52" s="33"/>
      <c r="Y52" s="33"/>
    </row>
    <row r="53" spans="1:25" ht="18.75" customHeight="1">
      <c r="A53" s="22"/>
      <c r="B53" s="340"/>
      <c r="C53" s="341"/>
      <c r="D53" s="341" t="s">
        <v>314</v>
      </c>
      <c r="E53" s="342"/>
      <c r="F53" s="343"/>
      <c r="G53" s="344"/>
      <c r="H53" s="22"/>
      <c r="I53" s="33"/>
      <c r="J53" s="33"/>
      <c r="K53" s="33"/>
      <c r="L53" s="33"/>
      <c r="M53" s="33"/>
      <c r="N53" s="33"/>
      <c r="O53" s="33"/>
      <c r="P53" s="33"/>
      <c r="Q53" s="33"/>
      <c r="R53" s="33"/>
      <c r="S53" s="33"/>
      <c r="T53" s="33"/>
      <c r="U53" s="33"/>
      <c r="V53" s="33"/>
      <c r="W53" s="33"/>
      <c r="X53" s="33"/>
      <c r="Y53" s="33"/>
    </row>
    <row r="54" spans="1:25" ht="51" customHeight="1">
      <c r="A54" s="22"/>
      <c r="B54" s="345">
        <f>IF(Top!M10="５人制",'5judge sheet'!B27,'7judge sheet'!B27)</f>
        <v>10</v>
      </c>
      <c r="C54" s="346">
        <f>VLOOKUP(B54,Top!$B$14:$F$25,2,0)</f>
        <v>0</v>
      </c>
      <c r="D54" s="347"/>
      <c r="E54" s="305"/>
      <c r="F54" s="348"/>
      <c r="G54" s="349"/>
      <c r="H54" s="22"/>
      <c r="I54" s="33"/>
      <c r="J54" s="33"/>
      <c r="K54" s="33"/>
      <c r="L54" s="33"/>
      <c r="M54" s="33"/>
      <c r="N54" s="33"/>
      <c r="O54" s="33"/>
      <c r="P54" s="33"/>
      <c r="Q54" s="33"/>
      <c r="R54" s="33"/>
      <c r="S54" s="33"/>
      <c r="T54" s="33"/>
      <c r="U54" s="33"/>
      <c r="V54" s="33"/>
      <c r="W54" s="33"/>
      <c r="X54" s="33"/>
      <c r="Y54" s="33"/>
    </row>
    <row r="55" spans="1:25" ht="18.75" customHeight="1">
      <c r="A55" s="22"/>
      <c r="B55" s="350"/>
      <c r="C55" s="351">
        <f>VLOOKUP(B54,Top!$B$14:$F$25,3,0)</f>
        <v>0</v>
      </c>
      <c r="D55" s="352" t="s">
        <v>320</v>
      </c>
      <c r="E55" s="353"/>
      <c r="F55" s="354"/>
      <c r="G55" s="355"/>
      <c r="H55" s="331"/>
      <c r="I55" s="33"/>
      <c r="J55" s="33"/>
      <c r="K55" s="33"/>
      <c r="L55" s="33"/>
      <c r="M55" s="33"/>
      <c r="N55" s="33"/>
      <c r="O55" s="33"/>
      <c r="P55" s="33"/>
      <c r="Q55" s="33"/>
      <c r="R55" s="33"/>
      <c r="S55" s="33"/>
      <c r="T55" s="33"/>
      <c r="U55" s="33"/>
      <c r="V55" s="33"/>
      <c r="W55" s="33"/>
      <c r="X55" s="33"/>
      <c r="Y55" s="33"/>
    </row>
    <row r="56" spans="1:25" ht="51" customHeight="1" thickBot="1">
      <c r="A56" s="22"/>
      <c r="B56" s="356"/>
      <c r="C56" s="357" t="str">
        <f>VLOOKUP(B54,Top!$B$14:$F$25,5,0)</f>
        <v/>
      </c>
      <c r="D56" s="358"/>
      <c r="E56" s="304"/>
      <c r="F56" s="359"/>
      <c r="G56" s="360"/>
      <c r="H56" s="331"/>
      <c r="I56" s="33"/>
      <c r="J56" s="33"/>
      <c r="K56" s="33"/>
      <c r="L56" s="33"/>
      <c r="M56" s="33"/>
      <c r="N56" s="33"/>
      <c r="O56" s="33"/>
      <c r="P56" s="33"/>
      <c r="Q56" s="33"/>
      <c r="R56" s="33"/>
      <c r="S56" s="33"/>
      <c r="T56" s="33"/>
      <c r="U56" s="33"/>
      <c r="V56" s="33"/>
      <c r="W56" s="33"/>
      <c r="X56" s="33"/>
      <c r="Y56" s="33"/>
    </row>
    <row r="57" spans="1:25" ht="18.75" customHeight="1" thickTop="1">
      <c r="A57" s="22"/>
      <c r="B57" s="33"/>
      <c r="C57" s="361"/>
      <c r="D57" s="33"/>
      <c r="E57" s="338"/>
      <c r="F57" s="339"/>
      <c r="G57" s="339"/>
      <c r="H57" s="331"/>
      <c r="I57" s="33"/>
      <c r="J57" s="33"/>
      <c r="K57" s="33"/>
      <c r="L57" s="33"/>
      <c r="M57" s="33"/>
      <c r="N57" s="33"/>
      <c r="O57" s="33"/>
      <c r="P57" s="33"/>
      <c r="Q57" s="33"/>
      <c r="R57" s="33"/>
      <c r="S57" s="33"/>
      <c r="T57" s="33"/>
      <c r="U57" s="33"/>
      <c r="V57" s="33"/>
      <c r="W57" s="33"/>
      <c r="X57" s="33"/>
      <c r="Y57" s="33"/>
    </row>
    <row r="58" spans="1:25" ht="18.75" customHeight="1">
      <c r="A58" s="22"/>
      <c r="B58" s="362"/>
      <c r="C58" s="363"/>
      <c r="D58" s="363" t="s">
        <v>314</v>
      </c>
      <c r="E58" s="364"/>
      <c r="F58" s="365"/>
      <c r="G58" s="366"/>
      <c r="H58" s="22"/>
      <c r="I58" s="33"/>
      <c r="J58" s="33"/>
      <c r="K58" s="33"/>
      <c r="L58" s="33"/>
      <c r="M58" s="33"/>
      <c r="N58" s="33"/>
      <c r="O58" s="33"/>
      <c r="P58" s="33"/>
      <c r="Q58" s="33"/>
      <c r="R58" s="33"/>
      <c r="S58" s="33"/>
      <c r="T58" s="33"/>
      <c r="U58" s="33"/>
      <c r="V58" s="33"/>
      <c r="W58" s="33"/>
      <c r="X58" s="33"/>
      <c r="Y58" s="33"/>
    </row>
    <row r="59" spans="1:25" ht="51" customHeight="1">
      <c r="A59" s="22"/>
      <c r="B59" s="367">
        <f>IF(Top!M10="５人制",'5judge sheet'!B29,'7judge sheet'!B29)</f>
        <v>11</v>
      </c>
      <c r="C59" s="368">
        <f>VLOOKUP(B59,Top!$B$14:$F$25,2,0)</f>
        <v>0</v>
      </c>
      <c r="D59" s="369"/>
      <c r="E59" s="305"/>
      <c r="F59" s="370"/>
      <c r="G59" s="371"/>
      <c r="H59" s="22"/>
      <c r="I59" s="33"/>
      <c r="J59" s="33"/>
      <c r="K59" s="33"/>
      <c r="L59" s="33"/>
      <c r="M59" s="33"/>
      <c r="N59" s="33"/>
      <c r="O59" s="33"/>
      <c r="P59" s="33"/>
      <c r="Q59" s="33"/>
      <c r="R59" s="33"/>
      <c r="S59" s="33"/>
      <c r="T59" s="33"/>
      <c r="U59" s="33"/>
      <c r="V59" s="33"/>
      <c r="W59" s="33"/>
      <c r="X59" s="33"/>
      <c r="Y59" s="33"/>
    </row>
    <row r="60" spans="1:25" ht="18.75" customHeight="1">
      <c r="A60" s="22"/>
      <c r="B60" s="372"/>
      <c r="C60" s="373">
        <f>VLOOKUP(B59,Top!$B$14:$F$25,3,0)</f>
        <v>0</v>
      </c>
      <c r="D60" s="374" t="s">
        <v>320</v>
      </c>
      <c r="E60" s="375"/>
      <c r="F60" s="376"/>
      <c r="G60" s="377"/>
      <c r="H60" s="331"/>
      <c r="I60" s="33"/>
      <c r="J60" s="33"/>
      <c r="K60" s="33"/>
      <c r="L60" s="33"/>
      <c r="M60" s="33"/>
      <c r="N60" s="33"/>
      <c r="O60" s="33"/>
      <c r="P60" s="33"/>
      <c r="Q60" s="33"/>
      <c r="R60" s="33"/>
      <c r="S60" s="33"/>
      <c r="T60" s="33"/>
      <c r="U60" s="33"/>
      <c r="V60" s="33"/>
      <c r="W60" s="33"/>
      <c r="X60" s="33"/>
      <c r="Y60" s="33"/>
    </row>
    <row r="61" spans="1:25" ht="51" customHeight="1" thickBot="1">
      <c r="A61" s="22"/>
      <c r="B61" s="378"/>
      <c r="C61" s="379" t="str">
        <f>VLOOKUP(B59,Top!$B$14:$F$25,5,0)</f>
        <v/>
      </c>
      <c r="D61" s="380"/>
      <c r="E61" s="304"/>
      <c r="F61" s="381"/>
      <c r="G61" s="382"/>
      <c r="H61" s="331"/>
      <c r="I61" s="33"/>
      <c r="J61" s="33"/>
      <c r="K61" s="33"/>
      <c r="L61" s="33"/>
      <c r="M61" s="33"/>
      <c r="N61" s="33"/>
      <c r="O61" s="33"/>
      <c r="P61" s="33"/>
      <c r="Q61" s="33"/>
      <c r="R61" s="33"/>
      <c r="S61" s="33"/>
      <c r="T61" s="33"/>
      <c r="U61" s="33"/>
      <c r="V61" s="33"/>
      <c r="W61" s="33"/>
      <c r="X61" s="33"/>
      <c r="Y61" s="33"/>
    </row>
    <row r="62" spans="1:25" ht="18.75" customHeight="1" thickTop="1">
      <c r="A62" s="22"/>
      <c r="B62" s="33"/>
      <c r="C62" s="361"/>
      <c r="D62" s="33"/>
      <c r="E62" s="383"/>
      <c r="F62" s="339"/>
      <c r="G62" s="339"/>
      <c r="H62" s="331"/>
      <c r="I62" s="33"/>
      <c r="J62" s="33"/>
      <c r="K62" s="33"/>
      <c r="L62" s="33"/>
      <c r="M62" s="33"/>
      <c r="N62" s="33"/>
      <c r="O62" s="33"/>
      <c r="P62" s="33"/>
      <c r="Q62" s="33"/>
      <c r="R62" s="33"/>
      <c r="S62" s="33"/>
      <c r="T62" s="33"/>
      <c r="U62" s="33"/>
      <c r="V62" s="33"/>
      <c r="W62" s="33"/>
      <c r="X62" s="33"/>
      <c r="Y62" s="33"/>
    </row>
    <row r="63" spans="1:25" ht="18.75" customHeight="1">
      <c r="A63" s="22"/>
      <c r="B63" s="384"/>
      <c r="C63" s="385"/>
      <c r="D63" s="385" t="s">
        <v>314</v>
      </c>
      <c r="E63" s="386"/>
      <c r="F63" s="387"/>
      <c r="G63" s="388"/>
      <c r="H63" s="22"/>
      <c r="I63" s="33"/>
      <c r="J63" s="33"/>
      <c r="K63" s="33"/>
      <c r="L63" s="33"/>
      <c r="M63" s="33"/>
      <c r="N63" s="33"/>
      <c r="O63" s="33"/>
      <c r="P63" s="33"/>
      <c r="Q63" s="33"/>
      <c r="R63" s="33"/>
      <c r="S63" s="33"/>
      <c r="T63" s="33"/>
      <c r="U63" s="33"/>
      <c r="V63" s="33"/>
      <c r="W63" s="33"/>
      <c r="X63" s="33"/>
      <c r="Y63" s="33"/>
    </row>
    <row r="64" spans="1:25" ht="51" customHeight="1">
      <c r="A64" s="22"/>
      <c r="B64" s="389">
        <f>IF(Top!M10="５人制",'5judge sheet'!B31,'7judge sheet'!B31)</f>
        <v>12</v>
      </c>
      <c r="C64" s="390">
        <f>VLOOKUP(B64,Top!$B$14:$F$25,2,0)</f>
        <v>0</v>
      </c>
      <c r="D64" s="391"/>
      <c r="E64" s="305"/>
      <c r="F64" s="392"/>
      <c r="G64" s="393"/>
      <c r="H64" s="22"/>
      <c r="I64" s="33"/>
      <c r="J64" s="33"/>
      <c r="K64" s="33"/>
      <c r="L64" s="33"/>
      <c r="M64" s="33"/>
      <c r="N64" s="33"/>
      <c r="O64" s="33"/>
      <c r="P64" s="33"/>
      <c r="Q64" s="33"/>
      <c r="R64" s="33"/>
      <c r="S64" s="33"/>
      <c r="T64" s="33"/>
      <c r="U64" s="33"/>
      <c r="V64" s="33"/>
      <c r="W64" s="33"/>
      <c r="X64" s="33"/>
      <c r="Y64" s="33"/>
    </row>
    <row r="65" spans="1:25" ht="18.75" customHeight="1">
      <c r="A65" s="22"/>
      <c r="B65" s="394"/>
      <c r="C65" s="395">
        <f>VLOOKUP(B64,Top!$B$14:$F$25,3,0)</f>
        <v>0</v>
      </c>
      <c r="D65" s="396" t="s">
        <v>320</v>
      </c>
      <c r="E65" s="397"/>
      <c r="F65" s="398"/>
      <c r="G65" s="399"/>
      <c r="H65" s="331"/>
      <c r="I65" s="33"/>
      <c r="J65" s="33"/>
      <c r="K65" s="33"/>
      <c r="L65" s="33"/>
      <c r="M65" s="33"/>
      <c r="N65" s="33"/>
      <c r="O65" s="33"/>
      <c r="P65" s="33"/>
      <c r="Q65" s="33"/>
      <c r="R65" s="33"/>
      <c r="S65" s="33"/>
      <c r="T65" s="33"/>
      <c r="U65" s="33"/>
      <c r="V65" s="33"/>
      <c r="W65" s="33"/>
      <c r="X65" s="33"/>
      <c r="Y65" s="33"/>
    </row>
    <row r="66" spans="1:25" ht="51" customHeight="1" thickBot="1">
      <c r="A66" s="22"/>
      <c r="B66" s="400"/>
      <c r="C66" s="401" t="str">
        <f>VLOOKUP(B64,Top!$B$14:$F$25,5,0)</f>
        <v/>
      </c>
      <c r="D66" s="402"/>
      <c r="E66" s="304"/>
      <c r="F66" s="403"/>
      <c r="G66" s="404"/>
      <c r="H66" s="33"/>
      <c r="I66" s="33"/>
      <c r="J66" s="33"/>
      <c r="K66" s="33"/>
      <c r="L66" s="33"/>
      <c r="M66" s="33"/>
      <c r="N66" s="33"/>
      <c r="O66" s="33"/>
      <c r="P66" s="33"/>
      <c r="Q66" s="33"/>
      <c r="R66" s="33"/>
      <c r="S66" s="33"/>
      <c r="T66" s="33"/>
      <c r="U66" s="33"/>
      <c r="V66" s="33"/>
      <c r="W66" s="33"/>
      <c r="X66" s="33"/>
      <c r="Y66" s="33"/>
    </row>
    <row r="67" spans="1:25" ht="18.75" customHeight="1" thickTop="1">
      <c r="A67" s="22"/>
      <c r="B67" s="33"/>
      <c r="C67" s="33"/>
      <c r="D67" s="33"/>
      <c r="E67" s="33"/>
      <c r="F67" s="33"/>
      <c r="G67" s="33"/>
      <c r="H67" s="33"/>
      <c r="I67" s="33"/>
      <c r="J67" s="33"/>
      <c r="K67" s="33"/>
      <c r="L67" s="33"/>
      <c r="M67" s="33"/>
      <c r="N67" s="33"/>
      <c r="O67" s="33"/>
      <c r="P67" s="33"/>
      <c r="Q67" s="33"/>
      <c r="R67" s="33"/>
      <c r="S67" s="33"/>
      <c r="T67" s="33"/>
      <c r="U67" s="33"/>
      <c r="V67" s="33"/>
      <c r="W67" s="33"/>
      <c r="X67" s="33"/>
      <c r="Y67" s="33"/>
    </row>
    <row r="68" spans="1:25" ht="18.75" customHeight="1">
      <c r="A68" s="22"/>
      <c r="B68" s="33"/>
      <c r="C68" s="33"/>
      <c r="D68" s="33"/>
      <c r="E68" s="33"/>
      <c r="F68" s="33"/>
      <c r="G68" s="33"/>
      <c r="H68" s="33"/>
      <c r="I68" s="33"/>
      <c r="J68" s="33"/>
      <c r="K68" s="33"/>
      <c r="L68" s="33"/>
      <c r="M68" s="33"/>
      <c r="N68" s="33"/>
      <c r="O68" s="33"/>
      <c r="P68" s="33"/>
      <c r="Q68" s="33"/>
      <c r="R68" s="33"/>
      <c r="S68" s="33"/>
      <c r="T68" s="33"/>
      <c r="U68" s="33"/>
      <c r="V68" s="33"/>
      <c r="W68" s="33"/>
      <c r="X68" s="33"/>
      <c r="Y68" s="33"/>
    </row>
    <row r="69" spans="1:25" ht="18.75" customHeight="1">
      <c r="A69" s="22"/>
      <c r="B69" s="33"/>
      <c r="C69" s="33"/>
      <c r="D69" s="33"/>
      <c r="E69" s="33"/>
      <c r="F69" s="33"/>
      <c r="G69" s="33"/>
      <c r="H69" s="33"/>
      <c r="I69" s="33"/>
      <c r="J69" s="33"/>
      <c r="K69" s="33"/>
      <c r="L69" s="33"/>
      <c r="M69" s="33"/>
      <c r="N69" s="33"/>
      <c r="O69" s="33"/>
      <c r="P69" s="33"/>
      <c r="Q69" s="33"/>
      <c r="R69" s="33"/>
      <c r="S69" s="33"/>
      <c r="T69" s="33"/>
      <c r="U69" s="33"/>
      <c r="V69" s="33"/>
      <c r="W69" s="33"/>
      <c r="X69" s="33"/>
      <c r="Y69" s="33"/>
    </row>
    <row r="70" spans="1:25" ht="18.75" customHeight="1">
      <c r="A70" s="22"/>
      <c r="B70" s="33"/>
      <c r="C70" s="33"/>
      <c r="D70" s="33"/>
      <c r="E70" s="33"/>
      <c r="F70" s="33"/>
      <c r="G70" s="33"/>
      <c r="H70" s="33"/>
      <c r="I70" s="33"/>
      <c r="J70" s="33"/>
      <c r="K70" s="33"/>
      <c r="L70" s="33"/>
      <c r="M70" s="33"/>
      <c r="N70" s="33"/>
      <c r="O70" s="33"/>
      <c r="P70" s="33"/>
      <c r="Q70" s="33"/>
      <c r="R70" s="33"/>
      <c r="S70" s="33"/>
      <c r="T70" s="33"/>
      <c r="U70" s="33"/>
      <c r="V70" s="33"/>
      <c r="W70" s="33"/>
      <c r="X70" s="33"/>
      <c r="Y70" s="33"/>
    </row>
    <row r="71" spans="1:25" ht="18.75" customHeight="1">
      <c r="A71" s="22"/>
      <c r="B71" s="33"/>
      <c r="C71" s="33"/>
      <c r="D71" s="33"/>
      <c r="E71" s="33"/>
      <c r="F71" s="33"/>
      <c r="G71" s="33"/>
      <c r="H71" s="33"/>
      <c r="I71" s="33"/>
      <c r="J71" s="33"/>
      <c r="K71" s="33"/>
      <c r="L71" s="33"/>
      <c r="M71" s="33"/>
      <c r="N71" s="33"/>
      <c r="O71" s="33"/>
      <c r="P71" s="33"/>
      <c r="Q71" s="33"/>
      <c r="R71" s="33"/>
      <c r="S71" s="33"/>
      <c r="T71" s="33"/>
      <c r="U71" s="33"/>
      <c r="V71" s="33"/>
      <c r="W71" s="33"/>
      <c r="X71" s="33"/>
      <c r="Y71" s="33"/>
    </row>
    <row r="72" spans="1:25" ht="18.75" customHeight="1">
      <c r="A72" s="22"/>
      <c r="B72" s="33"/>
      <c r="C72" s="33"/>
      <c r="D72" s="33"/>
      <c r="E72" s="33"/>
      <c r="F72" s="33"/>
      <c r="G72" s="33"/>
      <c r="H72" s="33"/>
      <c r="I72" s="33"/>
      <c r="J72" s="33"/>
      <c r="K72" s="33"/>
      <c r="L72" s="33"/>
      <c r="M72" s="33"/>
      <c r="N72" s="33"/>
      <c r="O72" s="33"/>
      <c r="P72" s="33"/>
      <c r="Q72" s="33"/>
      <c r="R72" s="33"/>
      <c r="S72" s="33"/>
      <c r="T72" s="33"/>
      <c r="U72" s="33"/>
      <c r="V72" s="33"/>
      <c r="W72" s="33"/>
      <c r="X72" s="33"/>
      <c r="Y72" s="33"/>
    </row>
    <row r="73" spans="1:25" ht="18.75" customHeight="1">
      <c r="A73" s="22"/>
      <c r="B73" s="33"/>
      <c r="C73" s="33"/>
      <c r="D73" s="33"/>
      <c r="E73" s="33"/>
      <c r="F73" s="33"/>
      <c r="G73" s="33"/>
      <c r="H73" s="33"/>
      <c r="I73" s="33"/>
      <c r="J73" s="33"/>
      <c r="K73" s="33"/>
      <c r="L73" s="33"/>
      <c r="M73" s="33"/>
      <c r="N73" s="33"/>
      <c r="O73" s="33"/>
      <c r="P73" s="33"/>
      <c r="Q73" s="33"/>
      <c r="R73" s="33"/>
      <c r="S73" s="33"/>
      <c r="T73" s="33"/>
      <c r="U73" s="33"/>
      <c r="V73" s="33"/>
      <c r="W73" s="33"/>
      <c r="X73" s="33"/>
      <c r="Y73" s="33"/>
    </row>
    <row r="74" spans="1:25" ht="18.75" customHeight="1">
      <c r="A74" s="22"/>
      <c r="B74" s="33"/>
      <c r="C74" s="314" t="s">
        <v>337</v>
      </c>
      <c r="D74" s="33"/>
      <c r="F74" s="33"/>
      <c r="G74" s="33"/>
      <c r="H74" s="33"/>
      <c r="I74" s="33"/>
      <c r="J74" s="33"/>
      <c r="K74" s="33"/>
      <c r="L74" s="33"/>
      <c r="M74" s="33"/>
      <c r="N74" s="33"/>
      <c r="O74" s="33"/>
      <c r="P74" s="33"/>
      <c r="Q74" s="33"/>
      <c r="R74" s="33"/>
      <c r="S74" s="33"/>
      <c r="T74" s="33"/>
      <c r="U74" s="33"/>
      <c r="V74" s="33"/>
      <c r="W74" s="33"/>
      <c r="X74" s="33"/>
      <c r="Y74" s="33"/>
    </row>
    <row r="75" spans="1:25" ht="18.75" customHeight="1">
      <c r="A75" s="22"/>
      <c r="B75" s="33"/>
      <c r="C75" s="406" t="s">
        <v>338</v>
      </c>
      <c r="D75" s="407" t="s">
        <v>314</v>
      </c>
      <c r="E75" s="408">
        <f>E7</f>
        <v>0</v>
      </c>
      <c r="F75" s="33"/>
      <c r="G75" s="33"/>
      <c r="H75" s="33"/>
      <c r="I75" s="33"/>
      <c r="J75" s="33"/>
      <c r="K75" s="33"/>
      <c r="L75" s="33"/>
      <c r="M75" s="33"/>
      <c r="N75" s="33"/>
      <c r="O75" s="33"/>
      <c r="P75" s="33"/>
      <c r="Q75" s="33"/>
      <c r="R75" s="33"/>
      <c r="S75" s="33"/>
      <c r="T75" s="33"/>
      <c r="U75" s="33"/>
      <c r="V75" s="33"/>
      <c r="W75" s="33"/>
      <c r="X75" s="33"/>
      <c r="Y75" s="33"/>
    </row>
    <row r="76" spans="1:25" ht="18.75" customHeight="1">
      <c r="A76" s="22"/>
      <c r="B76" s="33"/>
      <c r="C76" s="409"/>
      <c r="D76" s="407" t="s">
        <v>320</v>
      </c>
      <c r="E76" s="408">
        <f>E9</f>
        <v>0</v>
      </c>
      <c r="F76" s="33"/>
      <c r="G76" s="33"/>
      <c r="H76" s="33"/>
      <c r="I76" s="33"/>
      <c r="J76" s="33"/>
      <c r="K76" s="33"/>
      <c r="L76" s="33"/>
      <c r="M76" s="33"/>
      <c r="N76" s="33"/>
      <c r="O76" s="33"/>
      <c r="P76" s="33"/>
      <c r="Q76" s="33"/>
      <c r="R76" s="33"/>
      <c r="S76" s="33"/>
      <c r="T76" s="33"/>
      <c r="U76" s="33"/>
      <c r="V76" s="33"/>
      <c r="W76" s="33"/>
      <c r="X76" s="33"/>
      <c r="Y76" s="33"/>
    </row>
    <row r="77" spans="1:25" ht="18.75" customHeight="1">
      <c r="A77" s="22"/>
      <c r="B77" s="33"/>
      <c r="C77" s="406" t="s">
        <v>339</v>
      </c>
      <c r="D77" s="407" t="s">
        <v>314</v>
      </c>
      <c r="E77" s="408">
        <f>E12</f>
        <v>0</v>
      </c>
      <c r="F77" s="33"/>
      <c r="G77" s="33"/>
      <c r="H77" s="33"/>
      <c r="I77" s="33"/>
      <c r="J77" s="33"/>
      <c r="K77" s="33"/>
      <c r="L77" s="33"/>
      <c r="M77" s="33"/>
      <c r="N77" s="33"/>
      <c r="O77" s="33"/>
      <c r="P77" s="33"/>
      <c r="Q77" s="33"/>
      <c r="R77" s="33"/>
      <c r="S77" s="33"/>
      <c r="T77" s="33"/>
      <c r="U77" s="33"/>
      <c r="V77" s="33"/>
      <c r="W77" s="33"/>
      <c r="X77" s="33"/>
      <c r="Y77" s="33"/>
    </row>
    <row r="78" spans="1:25" ht="18.75" customHeight="1">
      <c r="A78" s="22"/>
      <c r="B78" s="33"/>
      <c r="C78" s="409"/>
      <c r="D78" s="407" t="s">
        <v>320</v>
      </c>
      <c r="E78" s="408">
        <f>E14</f>
        <v>0</v>
      </c>
      <c r="F78" s="33"/>
      <c r="G78" s="33"/>
      <c r="H78" s="33"/>
      <c r="I78" s="33"/>
      <c r="J78" s="33"/>
      <c r="K78" s="33"/>
      <c r="L78" s="33"/>
      <c r="M78" s="33"/>
      <c r="N78" s="33"/>
      <c r="O78" s="33"/>
      <c r="P78" s="33"/>
      <c r="Q78" s="33"/>
      <c r="R78" s="33"/>
      <c r="S78" s="33"/>
      <c r="T78" s="33"/>
      <c r="U78" s="33"/>
      <c r="V78" s="33"/>
      <c r="W78" s="33"/>
      <c r="X78" s="33"/>
      <c r="Y78" s="33"/>
    </row>
    <row r="79" spans="1:25" ht="18.75" customHeight="1">
      <c r="A79" s="22"/>
      <c r="B79" s="33"/>
      <c r="C79" s="406" t="s">
        <v>340</v>
      </c>
      <c r="D79" s="407" t="s">
        <v>314</v>
      </c>
      <c r="E79" s="408">
        <f>E17</f>
        <v>0</v>
      </c>
      <c r="F79" s="33"/>
      <c r="G79" s="33"/>
      <c r="H79" s="33"/>
      <c r="I79" s="33"/>
      <c r="J79" s="33"/>
      <c r="K79" s="33"/>
      <c r="L79" s="33"/>
      <c r="M79" s="33"/>
      <c r="N79" s="33"/>
      <c r="O79" s="33"/>
      <c r="P79" s="33"/>
      <c r="Q79" s="33"/>
      <c r="R79" s="33"/>
      <c r="S79" s="33"/>
      <c r="T79" s="33"/>
      <c r="U79" s="33"/>
      <c r="V79" s="33"/>
      <c r="W79" s="33"/>
      <c r="X79" s="33"/>
      <c r="Y79" s="33"/>
    </row>
    <row r="80" spans="1:25" ht="18.75" customHeight="1">
      <c r="A80" s="22"/>
      <c r="B80" s="33"/>
      <c r="C80" s="409"/>
      <c r="D80" s="407" t="s">
        <v>320</v>
      </c>
      <c r="E80" s="408">
        <f>E19</f>
        <v>0</v>
      </c>
      <c r="F80" s="33"/>
      <c r="G80" s="33"/>
      <c r="H80" s="33"/>
      <c r="I80" s="33"/>
      <c r="J80" s="33"/>
      <c r="K80" s="33"/>
      <c r="L80" s="33"/>
      <c r="M80" s="33"/>
      <c r="N80" s="33"/>
      <c r="O80" s="33"/>
      <c r="P80" s="33"/>
      <c r="Q80" s="33"/>
      <c r="R80" s="33"/>
      <c r="S80" s="33"/>
      <c r="T80" s="33"/>
      <c r="U80" s="33"/>
      <c r="V80" s="33"/>
      <c r="W80" s="33"/>
      <c r="X80" s="33"/>
      <c r="Y80" s="33"/>
    </row>
    <row r="81" spans="1:25" ht="18.75" customHeight="1">
      <c r="A81" s="22"/>
      <c r="B81" s="33"/>
      <c r="C81" s="406" t="s">
        <v>341</v>
      </c>
      <c r="D81" s="407" t="s">
        <v>314</v>
      </c>
      <c r="E81" s="408">
        <f>E22</f>
        <v>0</v>
      </c>
      <c r="F81" s="33"/>
      <c r="G81" s="33"/>
      <c r="H81" s="33"/>
      <c r="I81" s="33"/>
      <c r="J81" s="33"/>
      <c r="K81" s="33"/>
      <c r="L81" s="33"/>
      <c r="M81" s="33"/>
      <c r="N81" s="33"/>
      <c r="O81" s="33"/>
      <c r="P81" s="33"/>
      <c r="Q81" s="33"/>
      <c r="R81" s="33"/>
      <c r="S81" s="33"/>
      <c r="T81" s="33"/>
      <c r="U81" s="33"/>
      <c r="V81" s="33"/>
      <c r="W81" s="33"/>
      <c r="X81" s="33"/>
      <c r="Y81" s="33"/>
    </row>
    <row r="82" spans="1:25" ht="18.75" customHeight="1">
      <c r="A82" s="22"/>
      <c r="B82" s="33"/>
      <c r="C82" s="409"/>
      <c r="D82" s="407" t="s">
        <v>320</v>
      </c>
      <c r="E82" s="408">
        <f>E24</f>
        <v>0</v>
      </c>
      <c r="F82" s="33"/>
      <c r="G82" s="33"/>
      <c r="H82" s="33"/>
      <c r="I82" s="33"/>
      <c r="J82" s="33"/>
      <c r="K82" s="33"/>
      <c r="L82" s="33"/>
      <c r="M82" s="33"/>
      <c r="N82" s="33"/>
      <c r="O82" s="33"/>
      <c r="P82" s="33"/>
      <c r="Q82" s="33"/>
      <c r="R82" s="33"/>
      <c r="S82" s="33"/>
      <c r="T82" s="33"/>
      <c r="U82" s="33"/>
      <c r="V82" s="33"/>
      <c r="W82" s="33"/>
      <c r="X82" s="33"/>
      <c r="Y82" s="33"/>
    </row>
    <row r="83" spans="1:25" ht="18.75" customHeight="1">
      <c r="A83" s="22"/>
      <c r="B83" s="33"/>
      <c r="C83" s="406" t="s">
        <v>342</v>
      </c>
      <c r="D83" s="407" t="s">
        <v>314</v>
      </c>
      <c r="E83" s="408">
        <f>E27</f>
        <v>0</v>
      </c>
      <c r="F83" s="33"/>
      <c r="G83" s="33"/>
      <c r="H83" s="33"/>
      <c r="I83" s="33"/>
      <c r="J83" s="33"/>
      <c r="K83" s="33"/>
      <c r="L83" s="33"/>
      <c r="M83" s="33"/>
      <c r="N83" s="33"/>
      <c r="O83" s="33"/>
      <c r="P83" s="33"/>
      <c r="Q83" s="33"/>
      <c r="R83" s="33"/>
      <c r="S83" s="33"/>
      <c r="T83" s="33"/>
      <c r="U83" s="33"/>
      <c r="V83" s="33"/>
      <c r="W83" s="33"/>
      <c r="X83" s="33"/>
      <c r="Y83" s="33"/>
    </row>
    <row r="84" spans="1:25" ht="18.75" customHeight="1">
      <c r="A84" s="22"/>
      <c r="B84" s="33"/>
      <c r="C84" s="409"/>
      <c r="D84" s="407" t="s">
        <v>320</v>
      </c>
      <c r="E84" s="408">
        <f>E29</f>
        <v>0</v>
      </c>
      <c r="F84" s="33"/>
      <c r="G84" s="33"/>
      <c r="H84" s="33"/>
      <c r="I84" s="33"/>
      <c r="J84" s="33"/>
      <c r="K84" s="33"/>
      <c r="L84" s="33"/>
      <c r="M84" s="33"/>
      <c r="N84" s="33"/>
      <c r="O84" s="33"/>
      <c r="P84" s="33"/>
      <c r="Q84" s="33"/>
      <c r="R84" s="33"/>
      <c r="S84" s="33"/>
      <c r="T84" s="33"/>
      <c r="U84" s="33"/>
      <c r="V84" s="33"/>
      <c r="W84" s="33"/>
      <c r="X84" s="33"/>
      <c r="Y84" s="33"/>
    </row>
    <row r="85" spans="1:25" ht="18.75" customHeight="1">
      <c r="A85" s="22"/>
      <c r="B85" s="33"/>
      <c r="C85" s="406" t="s">
        <v>343</v>
      </c>
      <c r="D85" s="407" t="s">
        <v>314</v>
      </c>
      <c r="E85" s="408">
        <f>E32</f>
        <v>0</v>
      </c>
      <c r="F85" s="33"/>
      <c r="G85" s="33"/>
      <c r="H85" s="33"/>
      <c r="I85" s="33"/>
      <c r="J85" s="33"/>
      <c r="K85" s="33"/>
      <c r="L85" s="33"/>
      <c r="M85" s="33"/>
      <c r="N85" s="33"/>
      <c r="O85" s="33"/>
      <c r="P85" s="33"/>
      <c r="Q85" s="33"/>
      <c r="R85" s="33"/>
      <c r="S85" s="33"/>
      <c r="T85" s="33"/>
      <c r="U85" s="33"/>
      <c r="V85" s="33"/>
      <c r="W85" s="33"/>
      <c r="X85" s="33"/>
      <c r="Y85" s="33"/>
    </row>
    <row r="86" spans="1:25" ht="18.75" customHeight="1">
      <c r="A86" s="22"/>
      <c r="B86" s="33"/>
      <c r="C86" s="409"/>
      <c r="D86" s="407" t="s">
        <v>320</v>
      </c>
      <c r="E86" s="408">
        <f>E34</f>
        <v>0</v>
      </c>
      <c r="F86" s="33"/>
      <c r="G86" s="33"/>
      <c r="H86" s="33"/>
      <c r="I86" s="33"/>
      <c r="J86" s="33"/>
      <c r="K86" s="33"/>
      <c r="L86" s="33"/>
      <c r="M86" s="33"/>
      <c r="N86" s="33"/>
      <c r="O86" s="33"/>
      <c r="P86" s="33"/>
      <c r="Q86" s="33"/>
      <c r="R86" s="33"/>
      <c r="S86" s="33"/>
      <c r="T86" s="33"/>
      <c r="U86" s="33"/>
      <c r="V86" s="33"/>
      <c r="W86" s="33"/>
      <c r="X86" s="33"/>
      <c r="Y86" s="33"/>
    </row>
    <row r="87" spans="1:25" ht="18.75" customHeight="1">
      <c r="A87" s="22"/>
      <c r="B87" s="33"/>
      <c r="C87" s="406" t="s">
        <v>344</v>
      </c>
      <c r="D87" s="407" t="s">
        <v>314</v>
      </c>
      <c r="E87" s="408">
        <f>E37</f>
        <v>0</v>
      </c>
      <c r="F87" s="33"/>
      <c r="G87" s="33"/>
      <c r="H87" s="33"/>
      <c r="I87" s="33"/>
      <c r="J87" s="33"/>
      <c r="K87" s="33"/>
      <c r="L87" s="33"/>
      <c r="M87" s="33"/>
      <c r="N87" s="33"/>
      <c r="O87" s="33"/>
      <c r="P87" s="33"/>
      <c r="Q87" s="33"/>
      <c r="R87" s="33"/>
      <c r="S87" s="33"/>
      <c r="T87" s="33"/>
      <c r="U87" s="33"/>
      <c r="V87" s="33"/>
      <c r="W87" s="33"/>
      <c r="X87" s="33"/>
      <c r="Y87" s="33"/>
    </row>
    <row r="88" spans="1:25" ht="18.75" customHeight="1">
      <c r="A88" s="22"/>
      <c r="B88" s="33"/>
      <c r="C88" s="409"/>
      <c r="D88" s="407" t="s">
        <v>320</v>
      </c>
      <c r="E88" s="408">
        <f>E39</f>
        <v>0</v>
      </c>
      <c r="F88" s="33"/>
      <c r="G88" s="33"/>
      <c r="H88" s="33"/>
      <c r="I88" s="33"/>
      <c r="J88" s="33"/>
      <c r="K88" s="33"/>
      <c r="L88" s="33"/>
      <c r="M88" s="33"/>
      <c r="N88" s="33"/>
      <c r="O88" s="33"/>
      <c r="P88" s="33"/>
      <c r="Q88" s="33"/>
      <c r="R88" s="33"/>
      <c r="S88" s="33"/>
      <c r="T88" s="33"/>
      <c r="U88" s="33"/>
      <c r="V88" s="33"/>
      <c r="W88" s="33"/>
      <c r="X88" s="33"/>
      <c r="Y88" s="33"/>
    </row>
    <row r="89" spans="1:25" ht="18.75" customHeight="1">
      <c r="A89" s="22"/>
      <c r="B89" s="33"/>
      <c r="C89" s="406" t="s">
        <v>345</v>
      </c>
      <c r="D89" s="407" t="s">
        <v>314</v>
      </c>
      <c r="E89" s="408">
        <f>E42</f>
        <v>0</v>
      </c>
      <c r="F89" s="33"/>
      <c r="G89" s="33"/>
      <c r="H89" s="33"/>
      <c r="I89" s="33"/>
      <c r="J89" s="33"/>
      <c r="K89" s="33"/>
      <c r="L89" s="33"/>
      <c r="M89" s="33"/>
      <c r="N89" s="33"/>
      <c r="O89" s="33"/>
      <c r="P89" s="33"/>
      <c r="Q89" s="33"/>
      <c r="R89" s="33"/>
      <c r="S89" s="33"/>
      <c r="T89" s="33"/>
      <c r="U89" s="33"/>
      <c r="V89" s="33"/>
      <c r="W89" s="33"/>
      <c r="X89" s="33"/>
      <c r="Y89" s="33"/>
    </row>
    <row r="90" spans="1:25" ht="18.75" customHeight="1">
      <c r="A90" s="22"/>
      <c r="B90" s="33"/>
      <c r="C90" s="409"/>
      <c r="D90" s="407" t="s">
        <v>320</v>
      </c>
      <c r="E90" s="408">
        <f>E44</f>
        <v>0</v>
      </c>
      <c r="F90" s="33"/>
      <c r="G90" s="33"/>
      <c r="H90" s="33"/>
      <c r="I90" s="33"/>
      <c r="J90" s="33"/>
      <c r="K90" s="33"/>
      <c r="L90" s="33"/>
      <c r="M90" s="33"/>
      <c r="N90" s="33"/>
      <c r="O90" s="33"/>
      <c r="P90" s="33"/>
      <c r="Q90" s="33"/>
      <c r="R90" s="33"/>
      <c r="S90" s="33"/>
      <c r="T90" s="33"/>
      <c r="U90" s="33"/>
      <c r="V90" s="33"/>
      <c r="W90" s="33"/>
      <c r="X90" s="33"/>
      <c r="Y90" s="33"/>
    </row>
    <row r="91" spans="1:25" ht="18.75" customHeight="1">
      <c r="A91" s="22"/>
      <c r="B91" s="33"/>
      <c r="C91" s="406" t="s">
        <v>346</v>
      </c>
      <c r="D91" s="407" t="s">
        <v>314</v>
      </c>
      <c r="E91" s="408">
        <f>E49</f>
        <v>0</v>
      </c>
      <c r="F91" s="33"/>
      <c r="G91" s="33"/>
      <c r="H91" s="33"/>
      <c r="I91" s="33"/>
      <c r="J91" s="33"/>
      <c r="K91" s="33"/>
      <c r="L91" s="33"/>
      <c r="M91" s="33"/>
      <c r="N91" s="33"/>
      <c r="O91" s="33"/>
      <c r="P91" s="33"/>
      <c r="Q91" s="33"/>
      <c r="R91" s="33"/>
      <c r="S91" s="33"/>
      <c r="T91" s="33"/>
      <c r="U91" s="33"/>
      <c r="V91" s="33"/>
      <c r="W91" s="33"/>
      <c r="X91" s="33"/>
      <c r="Y91" s="33"/>
    </row>
    <row r="92" spans="1:25" ht="18.75" customHeight="1">
      <c r="A92" s="22"/>
      <c r="B92" s="33"/>
      <c r="C92" s="409"/>
      <c r="D92" s="407" t="s">
        <v>320</v>
      </c>
      <c r="E92" s="408">
        <f>E51</f>
        <v>0</v>
      </c>
      <c r="F92" s="33"/>
      <c r="G92" s="33"/>
      <c r="H92" s="33"/>
      <c r="I92" s="33"/>
      <c r="J92" s="33"/>
      <c r="K92" s="33"/>
      <c r="L92" s="33"/>
      <c r="M92" s="33"/>
      <c r="N92" s="33"/>
      <c r="O92" s="33"/>
      <c r="P92" s="33"/>
      <c r="Q92" s="33"/>
      <c r="R92" s="33"/>
      <c r="S92" s="33"/>
      <c r="T92" s="33"/>
      <c r="U92" s="33"/>
      <c r="V92" s="33"/>
      <c r="W92" s="33"/>
      <c r="X92" s="33"/>
      <c r="Y92" s="33"/>
    </row>
    <row r="93" spans="1:25" ht="18.75" customHeight="1">
      <c r="A93" s="22"/>
      <c r="B93" s="33"/>
      <c r="C93" s="406" t="s">
        <v>347</v>
      </c>
      <c r="D93" s="407" t="s">
        <v>314</v>
      </c>
      <c r="E93" s="408">
        <f>E54</f>
        <v>0</v>
      </c>
      <c r="F93" s="33"/>
      <c r="G93" s="33"/>
      <c r="H93" s="33"/>
      <c r="I93" s="33"/>
      <c r="J93" s="33"/>
      <c r="K93" s="33"/>
      <c r="L93" s="33"/>
      <c r="M93" s="33"/>
      <c r="N93" s="33"/>
      <c r="O93" s="33"/>
      <c r="P93" s="33"/>
      <c r="Q93" s="33"/>
      <c r="R93" s="33"/>
      <c r="S93" s="33"/>
      <c r="T93" s="33"/>
      <c r="U93" s="33"/>
      <c r="V93" s="33"/>
      <c r="W93" s="33"/>
      <c r="X93" s="33"/>
      <c r="Y93" s="33"/>
    </row>
    <row r="94" spans="1:25" ht="18.75" customHeight="1">
      <c r="A94" s="22"/>
      <c r="B94" s="33"/>
      <c r="C94" s="409"/>
      <c r="D94" s="407" t="s">
        <v>320</v>
      </c>
      <c r="E94" s="408">
        <f>E56</f>
        <v>0</v>
      </c>
      <c r="F94" s="33"/>
      <c r="G94" s="33"/>
      <c r="H94" s="33"/>
      <c r="I94" s="33"/>
      <c r="J94" s="33"/>
      <c r="K94" s="33"/>
      <c r="L94" s="33"/>
      <c r="M94" s="33"/>
      <c r="N94" s="33"/>
      <c r="O94" s="33"/>
      <c r="P94" s="33"/>
      <c r="Q94" s="33"/>
      <c r="R94" s="33"/>
      <c r="S94" s="33"/>
      <c r="T94" s="33"/>
      <c r="U94" s="33"/>
      <c r="V94" s="33"/>
      <c r="W94" s="33"/>
      <c r="X94" s="33"/>
      <c r="Y94" s="33"/>
    </row>
    <row r="95" spans="1:25" ht="18.75" customHeight="1">
      <c r="A95" s="22"/>
      <c r="B95" s="33"/>
      <c r="C95" s="406" t="s">
        <v>348</v>
      </c>
      <c r="D95" s="407" t="s">
        <v>314</v>
      </c>
      <c r="E95" s="408">
        <f>E59</f>
        <v>0</v>
      </c>
      <c r="F95" s="33"/>
      <c r="G95" s="33"/>
      <c r="H95" s="33"/>
      <c r="I95" s="33"/>
      <c r="J95" s="33"/>
      <c r="K95" s="33"/>
      <c r="L95" s="33"/>
      <c r="M95" s="33"/>
      <c r="N95" s="33"/>
      <c r="O95" s="33"/>
      <c r="P95" s="33"/>
      <c r="Q95" s="33"/>
      <c r="R95" s="33"/>
      <c r="S95" s="33"/>
      <c r="T95" s="33"/>
      <c r="U95" s="33"/>
      <c r="V95" s="33"/>
      <c r="W95" s="33"/>
      <c r="X95" s="33"/>
      <c r="Y95" s="33"/>
    </row>
    <row r="96" spans="1:25" ht="18.75" customHeight="1">
      <c r="A96" s="22"/>
      <c r="B96" s="33"/>
      <c r="C96" s="409"/>
      <c r="D96" s="407" t="s">
        <v>320</v>
      </c>
      <c r="E96" s="408">
        <f>E61</f>
        <v>0</v>
      </c>
      <c r="F96" s="33"/>
      <c r="G96" s="33"/>
      <c r="H96" s="33"/>
      <c r="I96" s="33"/>
      <c r="J96" s="33"/>
      <c r="K96" s="33"/>
      <c r="L96" s="33"/>
      <c r="M96" s="33"/>
      <c r="N96" s="33"/>
      <c r="O96" s="33"/>
      <c r="P96" s="33"/>
      <c r="Q96" s="33"/>
      <c r="R96" s="33"/>
      <c r="S96" s="33"/>
      <c r="T96" s="33"/>
      <c r="U96" s="33"/>
      <c r="V96" s="33"/>
      <c r="W96" s="33"/>
      <c r="X96" s="33"/>
      <c r="Y96" s="33"/>
    </row>
    <row r="97" spans="1:25" ht="18.75" customHeight="1">
      <c r="A97" s="22"/>
      <c r="B97" s="33"/>
      <c r="C97" s="406" t="s">
        <v>349</v>
      </c>
      <c r="D97" s="407" t="s">
        <v>314</v>
      </c>
      <c r="E97" s="408">
        <f>E64</f>
        <v>0</v>
      </c>
      <c r="F97" s="33"/>
      <c r="G97" s="33"/>
      <c r="H97" s="33"/>
      <c r="I97" s="33"/>
      <c r="J97" s="33"/>
      <c r="K97" s="33"/>
      <c r="L97" s="33"/>
      <c r="M97" s="33"/>
      <c r="N97" s="33"/>
      <c r="O97" s="33"/>
      <c r="P97" s="33"/>
      <c r="Q97" s="33"/>
      <c r="R97" s="33"/>
      <c r="S97" s="33"/>
      <c r="T97" s="33"/>
      <c r="U97" s="33"/>
      <c r="V97" s="33"/>
      <c r="W97" s="33"/>
      <c r="X97" s="33"/>
      <c r="Y97" s="33"/>
    </row>
    <row r="98" spans="1:25" ht="18.75" customHeight="1">
      <c r="A98" s="22"/>
      <c r="B98" s="33"/>
      <c r="C98" s="409"/>
      <c r="D98" s="407" t="s">
        <v>320</v>
      </c>
      <c r="E98" s="408">
        <f>E66</f>
        <v>0</v>
      </c>
      <c r="F98" s="33"/>
      <c r="G98" s="33"/>
      <c r="H98" s="33"/>
      <c r="I98" s="33"/>
      <c r="J98" s="33"/>
      <c r="K98" s="33"/>
      <c r="L98" s="33"/>
      <c r="M98" s="33"/>
      <c r="N98" s="33"/>
      <c r="O98" s="33"/>
      <c r="P98" s="33"/>
      <c r="Q98" s="33"/>
      <c r="R98" s="33"/>
      <c r="S98" s="33"/>
      <c r="T98" s="33"/>
      <c r="U98" s="33"/>
      <c r="V98" s="33"/>
      <c r="W98" s="33"/>
      <c r="X98" s="33"/>
      <c r="Y98" s="33"/>
    </row>
    <row r="99" spans="1:25" ht="18.75" customHeight="1">
      <c r="A99" s="22"/>
      <c r="B99" s="33"/>
      <c r="C99" s="33"/>
      <c r="D99" s="33"/>
      <c r="E99" s="33"/>
      <c r="F99" s="33"/>
      <c r="G99" s="33"/>
      <c r="H99" s="33"/>
      <c r="I99" s="33"/>
      <c r="J99" s="33"/>
      <c r="K99" s="33"/>
      <c r="L99" s="33"/>
      <c r="M99" s="33"/>
      <c r="N99" s="33"/>
      <c r="O99" s="33"/>
      <c r="P99" s="33"/>
      <c r="Q99" s="33"/>
      <c r="R99" s="33"/>
      <c r="S99" s="33"/>
      <c r="T99" s="33"/>
      <c r="U99" s="33"/>
      <c r="V99" s="33"/>
      <c r="W99" s="33"/>
      <c r="X99" s="33"/>
      <c r="Y99" s="33"/>
    </row>
    <row r="100" spans="1:25" ht="18.75" customHeight="1">
      <c r="A100" s="22"/>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row>
    <row r="101" spans="1:25" ht="18.75" customHeight="1">
      <c r="A101" s="22"/>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row>
    <row r="102" spans="1:25" ht="18.75" customHeight="1">
      <c r="A102" s="22"/>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row>
    <row r="103" spans="1:25" ht="18.75" customHeight="1">
      <c r="A103" s="22"/>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row>
    <row r="104" spans="1:25" ht="18.75" customHeight="1">
      <c r="A104" s="22"/>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row>
    <row r="105" spans="1:25" ht="18.75" customHeight="1">
      <c r="A105" s="22"/>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row>
    <row r="106" spans="1:25" ht="18.75" customHeight="1">
      <c r="A106" s="22"/>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row>
    <row r="107" spans="1:25" ht="18.75" customHeight="1">
      <c r="A107" s="22"/>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row>
    <row r="108" spans="1:25" ht="18.75" customHeight="1">
      <c r="A108" s="22"/>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row>
    <row r="109" spans="1:25" ht="18.75" customHeight="1">
      <c r="A109" s="22"/>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row>
    <row r="110" spans="1:25" ht="18.75" customHeight="1">
      <c r="A110" s="22"/>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row>
    <row r="111" spans="1:25" ht="18.75" customHeight="1">
      <c r="A111" s="22"/>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row>
    <row r="112" spans="1:25" ht="18.75" customHeight="1">
      <c r="A112" s="22"/>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row>
    <row r="113" spans="1:25" ht="18.75" customHeight="1">
      <c r="A113" s="22"/>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row>
    <row r="114" spans="1:25" ht="18.75" customHeight="1">
      <c r="A114" s="22"/>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row>
    <row r="115" spans="1:25" ht="18.75" customHeight="1">
      <c r="A115" s="22"/>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row>
    <row r="116" spans="1:25" ht="18.75" customHeight="1">
      <c r="A116" s="22"/>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row>
    <row r="117" spans="1:25" ht="18.75" customHeight="1">
      <c r="A117" s="22"/>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row>
    <row r="118" spans="1:25" ht="18.75" customHeight="1">
      <c r="A118" s="22"/>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row>
    <row r="119" spans="1:25" ht="18.75" customHeight="1">
      <c r="A119" s="22"/>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row>
    <row r="120" spans="1:25" ht="18.75" customHeight="1">
      <c r="A120" s="22"/>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row>
    <row r="121" spans="1:25" ht="18.75" customHeight="1">
      <c r="A121" s="22"/>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row>
    <row r="122" spans="1:25" ht="18.75" customHeight="1">
      <c r="A122" s="22"/>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row>
    <row r="123" spans="1:25" ht="18.75" customHeight="1">
      <c r="A123" s="22"/>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row>
    <row r="124" spans="1:25" ht="18.75" customHeight="1">
      <c r="A124" s="22"/>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row>
    <row r="125" spans="1:25" ht="18.75" customHeight="1">
      <c r="A125" s="22"/>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row>
    <row r="126" spans="1:25" ht="18.75" customHeight="1">
      <c r="A126" s="22"/>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row>
    <row r="127" spans="1:25" ht="18.75" customHeight="1">
      <c r="A127" s="22"/>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row>
    <row r="128" spans="1:25" ht="18.75" customHeight="1">
      <c r="A128" s="22"/>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row>
    <row r="129" spans="1:25" ht="18.75" customHeight="1">
      <c r="A129" s="22"/>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row>
    <row r="130" spans="1:25" ht="18.75" customHeight="1">
      <c r="A130" s="22"/>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row>
    <row r="131" spans="1:25" ht="18.75" customHeight="1">
      <c r="A131" s="22"/>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row>
    <row r="132" spans="1:25" ht="18.75" customHeight="1">
      <c r="A132" s="22"/>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row>
    <row r="133" spans="1:25" ht="18.75" customHeight="1">
      <c r="A133" s="22"/>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row>
    <row r="134" spans="1:25" ht="18.75" customHeight="1">
      <c r="A134" s="22"/>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row>
    <row r="135" spans="1:25" ht="18.75" customHeight="1">
      <c r="A135" s="22"/>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row>
    <row r="136" spans="1:25" ht="18.75" customHeight="1">
      <c r="A136" s="22"/>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row>
    <row r="137" spans="1:25" ht="18.75" customHeight="1">
      <c r="A137" s="22"/>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row>
    <row r="138" spans="1:25" ht="18.75" customHeight="1">
      <c r="A138" s="22"/>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row>
    <row r="139" spans="1:25" ht="18.75" customHeight="1">
      <c r="A139" s="22"/>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row>
    <row r="140" spans="1:25" ht="18.75" customHeight="1">
      <c r="A140" s="22"/>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row>
    <row r="141" spans="1:25" ht="18.75" customHeight="1">
      <c r="A141" s="22"/>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row>
    <row r="142" spans="1:25" ht="18.75" customHeight="1">
      <c r="A142" s="22"/>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row>
    <row r="143" spans="1:25" ht="18.75" customHeight="1">
      <c r="A143" s="22"/>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row>
    <row r="144" spans="1:25" ht="18.75" customHeight="1">
      <c r="A144" s="22"/>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row>
    <row r="145" spans="1:25" ht="18.75" customHeight="1">
      <c r="A145" s="22"/>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row>
    <row r="146" spans="1:25" ht="18.75" customHeight="1">
      <c r="A146" s="22"/>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row>
    <row r="147" spans="1:25" ht="18.75" customHeight="1">
      <c r="A147" s="22"/>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row>
    <row r="148" spans="1:25" ht="18.75" customHeight="1">
      <c r="A148" s="22"/>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row>
    <row r="149" spans="1:25" ht="18.75" customHeight="1">
      <c r="A149" s="22"/>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row>
    <row r="150" spans="1:25" ht="18.75" customHeight="1">
      <c r="A150" s="22"/>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row>
    <row r="151" spans="1:25" ht="18.75" customHeight="1">
      <c r="A151" s="22"/>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row>
    <row r="152" spans="1:25" ht="18.75" customHeight="1">
      <c r="A152" s="22"/>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row>
    <row r="153" spans="1:25" ht="18.75" customHeight="1">
      <c r="A153" s="22"/>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row>
    <row r="154" spans="1:25" ht="18.75" customHeight="1">
      <c r="A154" s="22"/>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row>
    <row r="155" spans="1:25" ht="18.75" customHeight="1">
      <c r="A155" s="22"/>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row>
    <row r="156" spans="1:25" ht="18.75" customHeight="1">
      <c r="A156" s="22"/>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row>
    <row r="157" spans="1:25" ht="18.75" customHeight="1">
      <c r="A157" s="22"/>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row>
    <row r="158" spans="1:25" ht="18.75" customHeight="1">
      <c r="A158" s="22"/>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row>
    <row r="159" spans="1:25" ht="18.75" customHeight="1">
      <c r="A159" s="22"/>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row>
    <row r="160" spans="1:25" ht="18.75" customHeight="1">
      <c r="A160" s="22"/>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row>
    <row r="161" spans="1:25" ht="18.75" customHeight="1">
      <c r="A161" s="22"/>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row>
    <row r="162" spans="1:25" ht="18.75" customHeight="1">
      <c r="A162" s="22"/>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row>
    <row r="163" spans="1:25" ht="18.75" customHeight="1">
      <c r="A163" s="22"/>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row>
    <row r="164" spans="1:25" ht="18.75" customHeight="1">
      <c r="A164" s="22"/>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row>
    <row r="165" spans="1:25" ht="18.75" customHeight="1">
      <c r="A165" s="22"/>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row>
    <row r="166" spans="1:25" ht="18.75" customHeight="1">
      <c r="A166" s="22"/>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row>
    <row r="167" spans="1:25" ht="18.75" customHeight="1">
      <c r="A167" s="22"/>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row>
    <row r="168" spans="1:25" ht="18.75" customHeight="1">
      <c r="A168" s="22"/>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row>
    <row r="169" spans="1:25" ht="18.75" customHeight="1">
      <c r="A169" s="22"/>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row>
    <row r="170" spans="1:25" ht="18.75" customHeight="1">
      <c r="A170" s="22"/>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row>
    <row r="171" spans="1:25" ht="18.75" customHeight="1">
      <c r="A171" s="22"/>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row>
    <row r="172" spans="1:25" ht="18.75" customHeight="1">
      <c r="A172" s="22"/>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row>
    <row r="173" spans="1:25" ht="18.75" customHeight="1">
      <c r="A173" s="22"/>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row>
    <row r="174" spans="1:25" ht="18.75" customHeight="1">
      <c r="A174" s="22"/>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row>
    <row r="175" spans="1:25" ht="18.75" customHeight="1">
      <c r="A175" s="22"/>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row>
    <row r="176" spans="1:25" ht="18.75" customHeight="1">
      <c r="A176" s="22"/>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row>
    <row r="177" spans="1:25" ht="18.75" customHeight="1">
      <c r="A177" s="22"/>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row>
    <row r="178" spans="1:25" ht="18.75" customHeight="1">
      <c r="A178" s="22"/>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row>
    <row r="179" spans="1:25" ht="18.75" customHeight="1">
      <c r="A179" s="22"/>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row>
    <row r="180" spans="1:25" ht="18.75" customHeight="1">
      <c r="A180" s="22"/>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row>
    <row r="181" spans="1:25" ht="18.75" customHeight="1">
      <c r="A181" s="22"/>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row>
    <row r="182" spans="1:25" ht="18.75" customHeight="1">
      <c r="A182" s="22"/>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row>
    <row r="183" spans="1:25" ht="18.75" customHeight="1">
      <c r="A183" s="22"/>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row>
    <row r="184" spans="1:25" ht="18.75" customHeight="1">
      <c r="A184" s="22"/>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row>
    <row r="185" spans="1:25" ht="18.75" customHeight="1">
      <c r="A185" s="22"/>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row>
    <row r="186" spans="1:25" ht="18.75" customHeight="1">
      <c r="A186" s="22"/>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row>
    <row r="187" spans="1:25" ht="18.75" customHeight="1">
      <c r="A187" s="22"/>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row>
    <row r="188" spans="1:25" ht="18.75" customHeight="1">
      <c r="A188" s="22"/>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row>
    <row r="189" spans="1:25" ht="18.75" customHeight="1">
      <c r="A189" s="22"/>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row>
    <row r="190" spans="1:25" ht="18.75" customHeight="1">
      <c r="A190" s="22"/>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row>
    <row r="191" spans="1:25" ht="18.75" customHeight="1">
      <c r="A191" s="22"/>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row>
    <row r="192" spans="1:25" ht="18.75" customHeight="1">
      <c r="A192" s="22"/>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row>
    <row r="193" spans="1:25" ht="18.75" customHeight="1">
      <c r="A193" s="22"/>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row>
    <row r="194" spans="1:25" ht="18.75" customHeight="1">
      <c r="A194" s="22"/>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row>
    <row r="195" spans="1:25" ht="18.75" customHeight="1">
      <c r="A195" s="22"/>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row>
    <row r="196" spans="1:25" ht="18.75" customHeight="1">
      <c r="A196" s="22"/>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row>
    <row r="197" spans="1:25" ht="18.75" customHeight="1">
      <c r="A197" s="22"/>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row>
    <row r="198" spans="1:25" ht="18.75" customHeight="1">
      <c r="A198" s="22"/>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row>
    <row r="199" spans="1:25" ht="18.75" customHeight="1">
      <c r="A199" s="22"/>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row>
  </sheetData>
  <sheetProtection sheet="1" objects="1" scenarios="1"/>
  <mergeCells count="2">
    <mergeCell ref="H2:J4"/>
    <mergeCell ref="A47:Y47"/>
  </mergeCells>
  <phoneticPr fontId="9"/>
  <pageMargins left="0.7" right="0.7" top="0.75" bottom="0.75" header="0" footer="0"/>
  <pageSetup orientation="landscape"/>
  <drawing r:id="rId1"/>
  <legacyDrawing r:id="rId2"/>
  <mc:AlternateContent xmlns:mc="http://schemas.openxmlformats.org/markup-compatibility/2006">
    <mc:Choice Requires="x14">
      <controls>
        <mc:AlternateContent xmlns:mc="http://schemas.openxmlformats.org/markup-compatibility/2006">
          <mc:Choice Requires="x14">
            <control shapeId="5121" r:id="rId3" name="Control 1">
              <controlPr defaultSize="0" print="0" uiObject="1" autoLine="0" autoPict="0">
                <anchor moveWithCells="1" sizeWithCells="1">
                  <from>
                    <xdr:col>4</xdr:col>
                    <xdr:colOff>0</xdr:colOff>
                    <xdr:row>6</xdr:row>
                    <xdr:rowOff>0</xdr:rowOff>
                  </from>
                  <to>
                    <xdr:col>4</xdr:col>
                    <xdr:colOff>0</xdr:colOff>
                    <xdr:row>7</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00000000}">
          <x14:formula1>
            <xm:f>code!$I$2:$I$42</xm:f>
          </x14:formula1>
          <xm:sqref>E9 E12 E14 E17 E19 E22 E24 E27 E29 E32 E34 E37 E39 E42 E44 E49 E51 E54 E56 E59 E61 E64 E66 E7</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Y199"/>
  <sheetViews>
    <sheetView workbookViewId="0">
      <pane ySplit="4" topLeftCell="A65" activePane="bottomLeft" state="frozen"/>
      <selection activeCell="E7" sqref="E7"/>
      <selection pane="bottomLeft" activeCell="E7" sqref="E7"/>
    </sheetView>
  </sheetViews>
  <sheetFormatPr defaultColWidth="14.375" defaultRowHeight="15" customHeight="1"/>
  <cols>
    <col min="1" max="1" width="4.75" customWidth="1"/>
    <col min="2" max="2" width="7.5" customWidth="1"/>
    <col min="3" max="3" width="20.375" customWidth="1"/>
    <col min="4" max="4" width="3" customWidth="1"/>
    <col min="5" max="5" width="21.875" customWidth="1"/>
    <col min="6" max="6" width="1.875" customWidth="1"/>
    <col min="7" max="7" width="0.75" customWidth="1"/>
    <col min="8" max="8" width="15.25" customWidth="1"/>
    <col min="9" max="9" width="6.875" customWidth="1"/>
    <col min="10" max="25" width="6.625" customWidth="1"/>
  </cols>
  <sheetData>
    <row r="1" spans="1:25" ht="18.75" customHeight="1">
      <c r="A1" s="22"/>
      <c r="B1" s="33" t="s">
        <v>329</v>
      </c>
      <c r="D1" s="33"/>
      <c r="F1" s="33"/>
      <c r="G1" s="33"/>
      <c r="H1" s="22"/>
      <c r="I1" s="33"/>
      <c r="J1" s="33"/>
      <c r="K1" s="33"/>
      <c r="L1" s="33"/>
      <c r="M1" s="33"/>
      <c r="N1" s="33"/>
      <c r="O1" s="33"/>
      <c r="P1" s="33"/>
      <c r="Q1" s="33"/>
      <c r="R1" s="33"/>
      <c r="S1" s="33"/>
      <c r="T1" s="33"/>
      <c r="U1" s="33"/>
      <c r="V1" s="33"/>
      <c r="W1" s="33"/>
      <c r="X1" s="33"/>
      <c r="Y1" s="33"/>
    </row>
    <row r="2" spans="1:25" ht="13.5" customHeight="1">
      <c r="A2" s="22"/>
      <c r="B2" s="33"/>
      <c r="C2" s="306" t="s">
        <v>330</v>
      </c>
      <c r="D2" s="307"/>
      <c r="E2" s="308" t="s">
        <v>331</v>
      </c>
      <c r="F2" s="309"/>
      <c r="G2" s="310"/>
      <c r="H2" s="575" t="s">
        <v>353</v>
      </c>
      <c r="I2" s="482"/>
      <c r="J2" s="482"/>
      <c r="K2" s="33"/>
      <c r="L2" s="33"/>
      <c r="M2" s="33"/>
      <c r="N2" s="33"/>
      <c r="O2" s="33"/>
      <c r="P2" s="33"/>
      <c r="Q2" s="33"/>
      <c r="R2" s="33"/>
      <c r="S2" s="33"/>
      <c r="T2" s="33"/>
      <c r="U2" s="33"/>
      <c r="V2" s="33"/>
      <c r="W2" s="33"/>
      <c r="X2" s="33"/>
      <c r="Y2" s="33"/>
    </row>
    <row r="3" spans="1:25" ht="13.5" customHeight="1">
      <c r="A3" s="22"/>
      <c r="B3" s="33"/>
      <c r="C3" s="311" t="s">
        <v>333</v>
      </c>
      <c r="D3" s="312"/>
      <c r="E3" s="313" t="s">
        <v>334</v>
      </c>
      <c r="F3" s="309"/>
      <c r="G3" s="309"/>
      <c r="H3" s="482"/>
      <c r="I3" s="576"/>
      <c r="J3" s="576"/>
      <c r="K3" s="33"/>
      <c r="L3" s="33"/>
      <c r="M3" s="33"/>
      <c r="N3" s="33"/>
      <c r="O3" s="33"/>
      <c r="P3" s="33"/>
      <c r="Q3" s="33"/>
      <c r="R3" s="33"/>
      <c r="S3" s="33"/>
      <c r="T3" s="33"/>
      <c r="U3" s="33"/>
      <c r="V3" s="33"/>
      <c r="W3" s="33"/>
      <c r="X3" s="33"/>
      <c r="Y3" s="33"/>
    </row>
    <row r="4" spans="1:25" ht="13.5" customHeight="1">
      <c r="A4" s="22"/>
      <c r="B4" s="33"/>
      <c r="C4" s="311" t="s">
        <v>335</v>
      </c>
      <c r="D4" s="312"/>
      <c r="E4" s="313" t="s">
        <v>336</v>
      </c>
      <c r="F4" s="309"/>
      <c r="G4" s="309"/>
      <c r="H4" s="482"/>
      <c r="I4" s="576"/>
      <c r="J4" s="576"/>
      <c r="K4" s="33"/>
      <c r="L4" s="33"/>
      <c r="M4" s="33"/>
      <c r="N4" s="33"/>
      <c r="O4" s="33"/>
      <c r="P4" s="33"/>
      <c r="Q4" s="33"/>
      <c r="R4" s="33"/>
      <c r="S4" s="33"/>
      <c r="T4" s="33"/>
      <c r="U4" s="33"/>
      <c r="V4" s="33"/>
      <c r="W4" s="33"/>
      <c r="X4" s="33"/>
      <c r="Y4" s="33"/>
    </row>
    <row r="5" spans="1:25" ht="18.75" customHeight="1">
      <c r="A5" s="22"/>
      <c r="B5" s="314" t="s">
        <v>265</v>
      </c>
      <c r="C5" s="33"/>
      <c r="D5" s="33"/>
      <c r="E5" s="33"/>
      <c r="F5" s="26"/>
      <c r="G5" s="26"/>
      <c r="H5" s="26"/>
      <c r="I5" s="33"/>
      <c r="J5" s="33"/>
      <c r="K5" s="33"/>
      <c r="L5" s="33"/>
      <c r="M5" s="33"/>
      <c r="N5" s="33"/>
      <c r="O5" s="33"/>
      <c r="P5" s="33"/>
      <c r="Q5" s="33"/>
      <c r="R5" s="33"/>
      <c r="S5" s="33"/>
      <c r="T5" s="33"/>
      <c r="U5" s="33"/>
      <c r="V5" s="33"/>
      <c r="W5" s="33"/>
      <c r="X5" s="33"/>
      <c r="Y5" s="33"/>
    </row>
    <row r="6" spans="1:25" ht="18.75" customHeight="1">
      <c r="A6" s="22"/>
      <c r="B6" s="315"/>
      <c r="C6" s="316"/>
      <c r="D6" s="316" t="s">
        <v>314</v>
      </c>
      <c r="E6" s="317"/>
      <c r="F6" s="318"/>
      <c r="G6" s="319"/>
      <c r="H6" s="22"/>
      <c r="I6" s="33"/>
      <c r="J6" s="33"/>
      <c r="K6" s="33"/>
      <c r="L6" s="33"/>
      <c r="M6" s="33"/>
      <c r="N6" s="33"/>
      <c r="O6" s="33"/>
      <c r="P6" s="33"/>
      <c r="Q6" s="33"/>
      <c r="R6" s="33"/>
      <c r="S6" s="33"/>
      <c r="T6" s="33"/>
      <c r="U6" s="33"/>
      <c r="V6" s="33"/>
      <c r="W6" s="33"/>
      <c r="X6" s="33"/>
      <c r="Y6" s="33"/>
    </row>
    <row r="7" spans="1:25" ht="51" customHeight="1">
      <c r="A7" s="22"/>
      <c r="B7" s="320">
        <v>1</v>
      </c>
      <c r="C7" s="321">
        <f>VLOOKUP(B7,Top!$B$14:$F$21,2,0)</f>
        <v>0</v>
      </c>
      <c r="D7" s="322"/>
      <c r="E7" s="305"/>
      <c r="F7" s="323"/>
      <c r="G7" s="324"/>
      <c r="H7" s="22"/>
      <c r="I7" s="33"/>
      <c r="J7" s="22"/>
      <c r="K7" s="33"/>
      <c r="L7" s="33"/>
      <c r="M7" s="33"/>
      <c r="N7" s="33"/>
      <c r="O7" s="33"/>
      <c r="P7" s="33"/>
      <c r="Q7" s="33"/>
      <c r="R7" s="33"/>
      <c r="S7" s="33"/>
      <c r="T7" s="33"/>
      <c r="U7" s="33"/>
      <c r="V7" s="33"/>
      <c r="W7" s="33"/>
      <c r="X7" s="33"/>
      <c r="Y7" s="33"/>
    </row>
    <row r="8" spans="1:25" ht="18.75" customHeight="1">
      <c r="A8" s="22"/>
      <c r="B8" s="325"/>
      <c r="C8" s="326">
        <f>VLOOKUP(B7,Top!$B$14:$F$21,3,0)</f>
        <v>0</v>
      </c>
      <c r="D8" s="327" t="s">
        <v>320</v>
      </c>
      <c r="E8" s="328"/>
      <c r="F8" s="329"/>
      <c r="G8" s="330"/>
      <c r="H8" s="331"/>
      <c r="I8" s="33"/>
      <c r="J8" s="22"/>
      <c r="K8" s="33"/>
      <c r="L8" s="33"/>
      <c r="M8" s="33"/>
      <c r="N8" s="33"/>
      <c r="O8" s="33"/>
      <c r="P8" s="33"/>
      <c r="Q8" s="33"/>
      <c r="R8" s="33"/>
      <c r="S8" s="33"/>
      <c r="T8" s="33"/>
      <c r="U8" s="33"/>
      <c r="V8" s="33"/>
      <c r="W8" s="33"/>
      <c r="X8" s="33"/>
      <c r="Y8" s="33"/>
    </row>
    <row r="9" spans="1:25" ht="51" customHeight="1" thickBot="1">
      <c r="A9" s="22"/>
      <c r="B9" s="332"/>
      <c r="C9" s="333" t="str">
        <f>VLOOKUP(B7,Top!$B$14:$F$21,5,0)</f>
        <v/>
      </c>
      <c r="D9" s="334"/>
      <c r="E9" s="304"/>
      <c r="F9" s="335"/>
      <c r="G9" s="336"/>
      <c r="H9" s="331"/>
      <c r="I9" s="33"/>
      <c r="J9" s="22"/>
      <c r="K9" s="33"/>
      <c r="L9" s="33"/>
      <c r="M9" s="33"/>
      <c r="N9" s="33"/>
      <c r="O9" s="33"/>
      <c r="P9" s="33"/>
      <c r="Q9" s="33"/>
      <c r="R9" s="33"/>
      <c r="S9" s="33"/>
      <c r="T9" s="33"/>
      <c r="U9" s="33"/>
      <c r="V9" s="33"/>
      <c r="W9" s="33"/>
      <c r="X9" s="33"/>
      <c r="Y9" s="33"/>
    </row>
    <row r="10" spans="1:25" ht="24.75" customHeight="1" thickTop="1">
      <c r="A10" s="22"/>
      <c r="B10" s="33"/>
      <c r="C10" s="337"/>
      <c r="D10" s="33"/>
      <c r="E10" s="338"/>
      <c r="F10" s="339"/>
      <c r="G10" s="339"/>
      <c r="H10" s="331"/>
      <c r="I10" s="33"/>
      <c r="J10" s="22"/>
      <c r="K10" s="33"/>
      <c r="L10" s="33"/>
      <c r="M10" s="33"/>
      <c r="N10" s="33"/>
      <c r="O10" s="33"/>
      <c r="P10" s="33"/>
      <c r="Q10" s="33"/>
      <c r="R10" s="33"/>
      <c r="S10" s="33"/>
      <c r="T10" s="33"/>
      <c r="U10" s="33"/>
      <c r="V10" s="33"/>
      <c r="W10" s="33"/>
      <c r="X10" s="33"/>
      <c r="Y10" s="33"/>
    </row>
    <row r="11" spans="1:25" ht="18.75" customHeight="1">
      <c r="A11" s="22"/>
      <c r="B11" s="340"/>
      <c r="C11" s="341"/>
      <c r="D11" s="341" t="s">
        <v>314</v>
      </c>
      <c r="E11" s="342"/>
      <c r="F11" s="343"/>
      <c r="G11" s="344"/>
      <c r="H11" s="22"/>
      <c r="I11" s="33"/>
      <c r="J11" s="22"/>
      <c r="K11" s="33"/>
      <c r="L11" s="33"/>
      <c r="M11" s="33"/>
      <c r="N11" s="33"/>
      <c r="O11" s="33"/>
      <c r="P11" s="33"/>
      <c r="Q11" s="33"/>
      <c r="R11" s="33"/>
      <c r="S11" s="33"/>
      <c r="T11" s="33"/>
      <c r="U11" s="33"/>
      <c r="V11" s="33"/>
      <c r="W11" s="33"/>
      <c r="X11" s="33"/>
      <c r="Y11" s="33"/>
    </row>
    <row r="12" spans="1:25" ht="51" customHeight="1">
      <c r="A12" s="22"/>
      <c r="B12" s="345">
        <v>2</v>
      </c>
      <c r="C12" s="346">
        <f>VLOOKUP(B12,Top!$B$14:$F$21,2,0)</f>
        <v>0</v>
      </c>
      <c r="D12" s="347"/>
      <c r="E12" s="305"/>
      <c r="F12" s="348"/>
      <c r="G12" s="349"/>
      <c r="H12" s="22"/>
      <c r="I12" s="33"/>
      <c r="J12" s="22"/>
      <c r="K12" s="33"/>
      <c r="L12" s="33"/>
      <c r="M12" s="33"/>
      <c r="N12" s="33"/>
      <c r="O12" s="33"/>
      <c r="P12" s="33"/>
      <c r="Q12" s="33"/>
      <c r="R12" s="33"/>
      <c r="S12" s="33"/>
      <c r="T12" s="33"/>
      <c r="U12" s="33"/>
      <c r="V12" s="33"/>
      <c r="W12" s="33"/>
      <c r="X12" s="33"/>
      <c r="Y12" s="33"/>
    </row>
    <row r="13" spans="1:25" ht="18.75" customHeight="1">
      <c r="A13" s="22"/>
      <c r="B13" s="350"/>
      <c r="C13" s="351">
        <f>VLOOKUP(B12,Top!$B$14:$F$21,3,0)</f>
        <v>0</v>
      </c>
      <c r="D13" s="352" t="s">
        <v>320</v>
      </c>
      <c r="E13" s="353"/>
      <c r="F13" s="354"/>
      <c r="G13" s="355"/>
      <c r="H13" s="331"/>
      <c r="I13" s="33"/>
      <c r="J13" s="22"/>
      <c r="K13" s="33"/>
      <c r="L13" s="33"/>
      <c r="M13" s="33"/>
      <c r="N13" s="33"/>
      <c r="O13" s="33"/>
      <c r="P13" s="33"/>
      <c r="Q13" s="33"/>
      <c r="R13" s="33"/>
      <c r="S13" s="33"/>
      <c r="T13" s="33"/>
      <c r="U13" s="33"/>
      <c r="V13" s="33"/>
      <c r="W13" s="33"/>
      <c r="X13" s="33"/>
      <c r="Y13" s="33"/>
    </row>
    <row r="14" spans="1:25" ht="51" customHeight="1" thickBot="1">
      <c r="A14" s="22"/>
      <c r="B14" s="356"/>
      <c r="C14" s="357" t="str">
        <f>VLOOKUP(B12,Top!$B$14:$F$21,5,0)</f>
        <v/>
      </c>
      <c r="D14" s="358"/>
      <c r="E14" s="304"/>
      <c r="F14" s="359"/>
      <c r="G14" s="360"/>
      <c r="H14" s="331"/>
      <c r="I14" s="33"/>
      <c r="J14" s="22"/>
      <c r="K14" s="33"/>
      <c r="L14" s="33"/>
      <c r="M14" s="33"/>
      <c r="N14" s="33"/>
      <c r="O14" s="33"/>
      <c r="P14" s="33"/>
      <c r="Q14" s="33"/>
      <c r="R14" s="33"/>
      <c r="S14" s="33"/>
      <c r="T14" s="33"/>
      <c r="U14" s="33"/>
      <c r="V14" s="33"/>
      <c r="W14" s="33"/>
      <c r="X14" s="33"/>
      <c r="Y14" s="33"/>
    </row>
    <row r="15" spans="1:25" ht="24.75" customHeight="1" thickTop="1">
      <c r="A15" s="22"/>
      <c r="B15" s="33"/>
      <c r="C15" s="361"/>
      <c r="D15" s="33"/>
      <c r="E15" s="338"/>
      <c r="F15" s="339"/>
      <c r="G15" s="339"/>
      <c r="H15" s="331"/>
      <c r="I15" s="33"/>
      <c r="J15" s="22"/>
      <c r="K15" s="33"/>
      <c r="L15" s="33"/>
      <c r="M15" s="33"/>
      <c r="N15" s="33"/>
      <c r="O15" s="33"/>
      <c r="P15" s="33"/>
      <c r="Q15" s="33"/>
      <c r="R15" s="33"/>
      <c r="S15" s="33"/>
      <c r="T15" s="33"/>
      <c r="U15" s="33"/>
      <c r="V15" s="33"/>
      <c r="W15" s="33"/>
      <c r="X15" s="33"/>
      <c r="Y15" s="33"/>
    </row>
    <row r="16" spans="1:25" ht="18.75" customHeight="1">
      <c r="A16" s="22"/>
      <c r="B16" s="362"/>
      <c r="C16" s="363"/>
      <c r="D16" s="363" t="s">
        <v>314</v>
      </c>
      <c r="E16" s="364"/>
      <c r="F16" s="365"/>
      <c r="G16" s="366"/>
      <c r="H16" s="22"/>
      <c r="I16" s="33"/>
      <c r="J16" s="22"/>
      <c r="K16" s="33"/>
      <c r="L16" s="33"/>
      <c r="M16" s="33"/>
      <c r="N16" s="33"/>
      <c r="O16" s="33"/>
      <c r="P16" s="33"/>
      <c r="Q16" s="33"/>
      <c r="R16" s="33"/>
      <c r="S16" s="33"/>
      <c r="T16" s="33"/>
      <c r="U16" s="33"/>
      <c r="V16" s="33"/>
      <c r="W16" s="33"/>
      <c r="X16" s="33"/>
      <c r="Y16" s="33"/>
    </row>
    <row r="17" spans="1:25" ht="51" customHeight="1">
      <c r="A17" s="22"/>
      <c r="B17" s="367">
        <v>3</v>
      </c>
      <c r="C17" s="368">
        <f>VLOOKUP(B17,Top!$B$14:$F$21,2,0)</f>
        <v>0</v>
      </c>
      <c r="D17" s="369"/>
      <c r="E17" s="305"/>
      <c r="F17" s="370"/>
      <c r="G17" s="371"/>
      <c r="H17" s="22"/>
      <c r="I17" s="33"/>
      <c r="J17" s="22"/>
      <c r="K17" s="33"/>
      <c r="L17" s="33"/>
      <c r="M17" s="33"/>
      <c r="N17" s="33"/>
      <c r="O17" s="33"/>
      <c r="P17" s="33"/>
      <c r="Q17" s="33"/>
      <c r="R17" s="33"/>
      <c r="S17" s="33"/>
      <c r="T17" s="33"/>
      <c r="U17" s="33"/>
      <c r="V17" s="33"/>
      <c r="W17" s="33"/>
      <c r="X17" s="33"/>
      <c r="Y17" s="33"/>
    </row>
    <row r="18" spans="1:25" ht="18.75" customHeight="1">
      <c r="A18" s="22"/>
      <c r="B18" s="372"/>
      <c r="C18" s="373">
        <f>VLOOKUP(B17,Top!$B$14:$F$21,3,0)</f>
        <v>0</v>
      </c>
      <c r="D18" s="374" t="s">
        <v>320</v>
      </c>
      <c r="E18" s="375"/>
      <c r="F18" s="376"/>
      <c r="G18" s="377"/>
      <c r="H18" s="331"/>
      <c r="I18" s="33"/>
      <c r="J18" s="22"/>
      <c r="K18" s="33"/>
      <c r="L18" s="33"/>
      <c r="M18" s="33"/>
      <c r="N18" s="33"/>
      <c r="O18" s="33"/>
      <c r="P18" s="33"/>
      <c r="Q18" s="33"/>
      <c r="R18" s="33"/>
      <c r="S18" s="33"/>
      <c r="T18" s="33"/>
      <c r="U18" s="33"/>
      <c r="V18" s="33"/>
      <c r="W18" s="33"/>
      <c r="X18" s="33"/>
      <c r="Y18" s="33"/>
    </row>
    <row r="19" spans="1:25" ht="51" customHeight="1" thickBot="1">
      <c r="A19" s="22"/>
      <c r="B19" s="378"/>
      <c r="C19" s="379" t="str">
        <f>VLOOKUP(B17,Top!$B$14:$F$21,5,0)</f>
        <v/>
      </c>
      <c r="D19" s="380"/>
      <c r="E19" s="304"/>
      <c r="F19" s="381"/>
      <c r="G19" s="382"/>
      <c r="H19" s="331"/>
      <c r="I19" s="33"/>
      <c r="J19" s="22"/>
      <c r="K19" s="33"/>
      <c r="L19" s="33"/>
      <c r="M19" s="33"/>
      <c r="N19" s="33"/>
      <c r="O19" s="33"/>
      <c r="P19" s="33"/>
      <c r="Q19" s="33"/>
      <c r="R19" s="33"/>
      <c r="S19" s="33"/>
      <c r="T19" s="33"/>
      <c r="U19" s="33"/>
      <c r="V19" s="33"/>
      <c r="W19" s="33"/>
      <c r="X19" s="33"/>
      <c r="Y19" s="33"/>
    </row>
    <row r="20" spans="1:25" ht="24.75" customHeight="1" thickTop="1">
      <c r="A20" s="22"/>
      <c r="B20" s="33"/>
      <c r="C20" s="361"/>
      <c r="D20" s="33"/>
      <c r="E20" s="383"/>
      <c r="F20" s="339"/>
      <c r="G20" s="339"/>
      <c r="H20" s="331"/>
      <c r="I20" s="33"/>
      <c r="J20" s="22"/>
      <c r="K20" s="33"/>
      <c r="L20" s="33"/>
      <c r="M20" s="33"/>
      <c r="N20" s="33"/>
      <c r="O20" s="33"/>
      <c r="P20" s="33"/>
      <c r="Q20" s="33"/>
      <c r="R20" s="33"/>
      <c r="S20" s="33"/>
      <c r="T20" s="33"/>
      <c r="U20" s="33"/>
      <c r="V20" s="33"/>
      <c r="W20" s="33"/>
      <c r="X20" s="33"/>
      <c r="Y20" s="33"/>
    </row>
    <row r="21" spans="1:25" ht="18.75" customHeight="1">
      <c r="A21" s="22"/>
      <c r="B21" s="384"/>
      <c r="C21" s="385"/>
      <c r="D21" s="385" t="s">
        <v>314</v>
      </c>
      <c r="E21" s="386"/>
      <c r="F21" s="387"/>
      <c r="G21" s="388"/>
      <c r="H21" s="22"/>
      <c r="I21" s="33"/>
      <c r="J21" s="22"/>
      <c r="K21" s="33"/>
      <c r="L21" s="33"/>
      <c r="M21" s="33"/>
      <c r="N21" s="33"/>
      <c r="O21" s="33"/>
      <c r="P21" s="33"/>
      <c r="Q21" s="33"/>
      <c r="R21" s="33"/>
      <c r="S21" s="33"/>
      <c r="T21" s="33"/>
      <c r="U21" s="33"/>
      <c r="V21" s="33"/>
      <c r="W21" s="33"/>
      <c r="X21" s="33"/>
      <c r="Y21" s="33"/>
    </row>
    <row r="22" spans="1:25" ht="51" customHeight="1">
      <c r="A22" s="22"/>
      <c r="B22" s="389">
        <v>4</v>
      </c>
      <c r="C22" s="390">
        <f>VLOOKUP(B22,Top!$B$14:$F$21,2,0)</f>
        <v>0</v>
      </c>
      <c r="D22" s="391"/>
      <c r="E22" s="305"/>
      <c r="F22" s="392"/>
      <c r="G22" s="393"/>
      <c r="H22" s="22"/>
      <c r="I22" s="33"/>
      <c r="J22" s="22"/>
      <c r="K22" s="33"/>
      <c r="L22" s="33"/>
      <c r="M22" s="33"/>
      <c r="N22" s="33"/>
      <c r="O22" s="33"/>
      <c r="P22" s="33"/>
      <c r="Q22" s="33"/>
      <c r="R22" s="33"/>
      <c r="S22" s="33"/>
      <c r="T22" s="33"/>
      <c r="U22" s="33"/>
      <c r="V22" s="33"/>
      <c r="W22" s="33"/>
      <c r="X22" s="33"/>
      <c r="Y22" s="33"/>
    </row>
    <row r="23" spans="1:25" ht="18.75" customHeight="1">
      <c r="A23" s="22"/>
      <c r="B23" s="394"/>
      <c r="C23" s="395">
        <f>VLOOKUP(B22,Top!$B$14:$F$21,3,0)</f>
        <v>0</v>
      </c>
      <c r="D23" s="396" t="s">
        <v>320</v>
      </c>
      <c r="E23" s="397"/>
      <c r="F23" s="398"/>
      <c r="G23" s="399"/>
      <c r="H23" s="331"/>
      <c r="I23" s="33"/>
      <c r="J23" s="22"/>
      <c r="K23" s="33"/>
      <c r="L23" s="33"/>
      <c r="M23" s="33"/>
      <c r="N23" s="33"/>
      <c r="O23" s="33"/>
      <c r="P23" s="33"/>
      <c r="Q23" s="33"/>
      <c r="R23" s="33"/>
      <c r="S23" s="33"/>
      <c r="T23" s="33"/>
      <c r="U23" s="33"/>
      <c r="V23" s="33"/>
      <c r="W23" s="33"/>
      <c r="X23" s="33"/>
      <c r="Y23" s="33"/>
    </row>
    <row r="24" spans="1:25" ht="51" customHeight="1" thickBot="1">
      <c r="A24" s="22"/>
      <c r="B24" s="400"/>
      <c r="C24" s="401" t="str">
        <f>VLOOKUP(B22,Top!$B$14:$F$21,5,0)</f>
        <v/>
      </c>
      <c r="D24" s="402"/>
      <c r="E24" s="304"/>
      <c r="F24" s="403"/>
      <c r="G24" s="404"/>
      <c r="H24" s="331"/>
      <c r="I24" s="33"/>
      <c r="J24" s="22"/>
      <c r="K24" s="33"/>
      <c r="L24" s="33"/>
      <c r="M24" s="33"/>
      <c r="N24" s="33"/>
      <c r="O24" s="33"/>
      <c r="P24" s="33"/>
      <c r="Q24" s="33"/>
      <c r="R24" s="33"/>
      <c r="S24" s="33"/>
      <c r="T24" s="33"/>
      <c r="U24" s="33"/>
      <c r="V24" s="33"/>
      <c r="W24" s="33"/>
      <c r="X24" s="33"/>
      <c r="Y24" s="33"/>
    </row>
    <row r="25" spans="1:25" ht="24.75" customHeight="1" thickTop="1">
      <c r="A25" s="22"/>
      <c r="B25" s="33"/>
      <c r="C25" s="361"/>
      <c r="D25" s="33"/>
      <c r="E25" s="383"/>
      <c r="F25" s="339"/>
      <c r="G25" s="339"/>
      <c r="H25" s="331"/>
      <c r="I25" s="33"/>
      <c r="J25" s="22"/>
      <c r="K25" s="33"/>
      <c r="L25" s="33"/>
      <c r="M25" s="33"/>
      <c r="N25" s="33"/>
      <c r="O25" s="33"/>
      <c r="P25" s="33"/>
      <c r="Q25" s="33"/>
      <c r="R25" s="33"/>
      <c r="S25" s="33"/>
      <c r="T25" s="33"/>
      <c r="U25" s="33"/>
      <c r="V25" s="33"/>
      <c r="W25" s="33"/>
      <c r="X25" s="33"/>
      <c r="Y25" s="33"/>
    </row>
    <row r="26" spans="1:25" ht="18.75" customHeight="1">
      <c r="A26" s="22"/>
      <c r="B26" s="315"/>
      <c r="C26" s="316"/>
      <c r="D26" s="316" t="s">
        <v>314</v>
      </c>
      <c r="E26" s="317"/>
      <c r="F26" s="318"/>
      <c r="G26" s="319"/>
      <c r="H26" s="22"/>
      <c r="I26" s="33"/>
      <c r="J26" s="22"/>
      <c r="K26" s="33"/>
      <c r="L26" s="33"/>
      <c r="M26" s="33"/>
      <c r="N26" s="33"/>
      <c r="O26" s="33"/>
      <c r="P26" s="33"/>
      <c r="Q26" s="33"/>
      <c r="R26" s="33"/>
      <c r="S26" s="33"/>
      <c r="T26" s="33"/>
      <c r="U26" s="33"/>
      <c r="V26" s="33"/>
      <c r="W26" s="33"/>
      <c r="X26" s="33"/>
      <c r="Y26" s="33"/>
    </row>
    <row r="27" spans="1:25" ht="51" customHeight="1">
      <c r="A27" s="22"/>
      <c r="B27" s="320">
        <v>5</v>
      </c>
      <c r="C27" s="321">
        <f>VLOOKUP(B27,Top!$B$14:$F$21,2,0)</f>
        <v>0</v>
      </c>
      <c r="D27" s="322"/>
      <c r="E27" s="305"/>
      <c r="F27" s="323"/>
      <c r="G27" s="324"/>
      <c r="H27" s="22"/>
      <c r="I27" s="33"/>
      <c r="J27" s="22"/>
      <c r="K27" s="33"/>
      <c r="L27" s="33"/>
      <c r="M27" s="33"/>
      <c r="N27" s="33"/>
      <c r="O27" s="33"/>
      <c r="P27" s="33"/>
      <c r="Q27" s="33"/>
      <c r="R27" s="33"/>
      <c r="S27" s="33"/>
      <c r="T27" s="33"/>
      <c r="U27" s="33"/>
      <c r="V27" s="33"/>
      <c r="W27" s="33"/>
      <c r="X27" s="33"/>
      <c r="Y27" s="33"/>
    </row>
    <row r="28" spans="1:25" ht="18.75" customHeight="1">
      <c r="A28" s="22"/>
      <c r="B28" s="325"/>
      <c r="C28" s="326">
        <f>VLOOKUP(B27,Top!$B$14:$F$21,3,0)</f>
        <v>0</v>
      </c>
      <c r="D28" s="327" t="s">
        <v>320</v>
      </c>
      <c r="E28" s="328"/>
      <c r="F28" s="329"/>
      <c r="G28" s="330"/>
      <c r="H28" s="331"/>
      <c r="I28" s="33"/>
      <c r="J28" s="22"/>
      <c r="K28" s="33"/>
      <c r="L28" s="33"/>
      <c r="M28" s="33"/>
      <c r="N28" s="33"/>
      <c r="O28" s="33"/>
      <c r="P28" s="33"/>
      <c r="Q28" s="33"/>
      <c r="R28" s="33"/>
      <c r="S28" s="33"/>
      <c r="T28" s="33"/>
      <c r="U28" s="33"/>
      <c r="V28" s="33"/>
      <c r="W28" s="33"/>
      <c r="X28" s="33"/>
      <c r="Y28" s="33"/>
    </row>
    <row r="29" spans="1:25" ht="51" customHeight="1" thickBot="1">
      <c r="A29" s="22"/>
      <c r="B29" s="332"/>
      <c r="C29" s="333" t="str">
        <f>VLOOKUP(B27,Top!$B$14:$F$21,5,0)</f>
        <v/>
      </c>
      <c r="D29" s="334"/>
      <c r="E29" s="304"/>
      <c r="F29" s="335"/>
      <c r="G29" s="336"/>
      <c r="H29" s="331"/>
      <c r="I29" s="33"/>
      <c r="J29" s="22"/>
      <c r="K29" s="33"/>
      <c r="L29" s="33"/>
      <c r="M29" s="33"/>
      <c r="N29" s="33"/>
      <c r="O29" s="33"/>
      <c r="P29" s="33"/>
      <c r="Q29" s="33"/>
      <c r="R29" s="33"/>
      <c r="S29" s="33"/>
      <c r="T29" s="33"/>
      <c r="U29" s="33"/>
      <c r="V29" s="33"/>
      <c r="W29" s="33"/>
      <c r="X29" s="33"/>
      <c r="Y29" s="33"/>
    </row>
    <row r="30" spans="1:25" ht="24.75" customHeight="1" thickTop="1">
      <c r="A30" s="22"/>
      <c r="B30" s="33"/>
      <c r="C30" s="337"/>
      <c r="D30" s="33"/>
      <c r="E30" s="338"/>
      <c r="F30" s="339"/>
      <c r="G30" s="339"/>
      <c r="H30" s="331"/>
      <c r="I30" s="33"/>
      <c r="J30" s="22"/>
      <c r="K30" s="33"/>
      <c r="L30" s="33"/>
      <c r="M30" s="33"/>
      <c r="N30" s="33"/>
      <c r="O30" s="33"/>
      <c r="P30" s="33"/>
      <c r="Q30" s="33"/>
      <c r="R30" s="33"/>
      <c r="S30" s="33"/>
      <c r="T30" s="33"/>
      <c r="U30" s="33"/>
      <c r="V30" s="33"/>
      <c r="W30" s="33"/>
      <c r="X30" s="33"/>
      <c r="Y30" s="33"/>
    </row>
    <row r="31" spans="1:25" ht="18.75" customHeight="1">
      <c r="A31" s="22"/>
      <c r="B31" s="340"/>
      <c r="C31" s="341"/>
      <c r="D31" s="341" t="s">
        <v>314</v>
      </c>
      <c r="E31" s="342"/>
      <c r="F31" s="343"/>
      <c r="G31" s="344"/>
      <c r="H31" s="22"/>
      <c r="I31" s="33"/>
      <c r="J31" s="22"/>
      <c r="K31" s="33"/>
      <c r="L31" s="33"/>
      <c r="M31" s="33"/>
      <c r="N31" s="33"/>
      <c r="O31" s="33"/>
      <c r="P31" s="33"/>
      <c r="Q31" s="33"/>
      <c r="R31" s="33"/>
      <c r="S31" s="33"/>
      <c r="T31" s="33"/>
      <c r="U31" s="33"/>
      <c r="V31" s="33"/>
      <c r="W31" s="33"/>
      <c r="X31" s="33"/>
      <c r="Y31" s="33"/>
    </row>
    <row r="32" spans="1:25" ht="51" customHeight="1">
      <c r="A32" s="22"/>
      <c r="B32" s="345">
        <v>6</v>
      </c>
      <c r="C32" s="346">
        <f>VLOOKUP(B32,Top!$B$14:$F$21,2,0)</f>
        <v>0</v>
      </c>
      <c r="D32" s="347"/>
      <c r="E32" s="305"/>
      <c r="F32" s="348"/>
      <c r="G32" s="349"/>
      <c r="H32" s="22"/>
      <c r="I32" s="33"/>
      <c r="J32" s="22"/>
      <c r="K32" s="33"/>
      <c r="L32" s="33"/>
      <c r="M32" s="33"/>
      <c r="N32" s="33"/>
      <c r="O32" s="33"/>
      <c r="P32" s="33"/>
      <c r="Q32" s="33"/>
      <c r="R32" s="33"/>
      <c r="S32" s="33"/>
      <c r="T32" s="33"/>
      <c r="U32" s="33"/>
      <c r="V32" s="33"/>
      <c r="W32" s="33"/>
      <c r="X32" s="33"/>
      <c r="Y32" s="33"/>
    </row>
    <row r="33" spans="1:25" ht="18.75" customHeight="1">
      <c r="A33" s="22"/>
      <c r="B33" s="350"/>
      <c r="C33" s="351">
        <f>VLOOKUP(B32,Top!$B$14:$F$21,3,0)</f>
        <v>0</v>
      </c>
      <c r="D33" s="352" t="s">
        <v>320</v>
      </c>
      <c r="E33" s="353"/>
      <c r="F33" s="354"/>
      <c r="G33" s="355"/>
      <c r="H33" s="331"/>
      <c r="I33" s="33"/>
      <c r="J33" s="22"/>
      <c r="K33" s="33"/>
      <c r="L33" s="33"/>
      <c r="M33" s="33"/>
      <c r="N33" s="33"/>
      <c r="O33" s="33"/>
      <c r="P33" s="33"/>
      <c r="Q33" s="33"/>
      <c r="R33" s="33"/>
      <c r="S33" s="33"/>
      <c r="T33" s="33"/>
      <c r="U33" s="33"/>
      <c r="V33" s="33"/>
      <c r="W33" s="33"/>
      <c r="X33" s="33"/>
      <c r="Y33" s="33"/>
    </row>
    <row r="34" spans="1:25" ht="51" customHeight="1" thickBot="1">
      <c r="A34" s="22"/>
      <c r="B34" s="356"/>
      <c r="C34" s="357" t="str">
        <f>VLOOKUP(B32,Top!$B$14:$F$21,5,0)</f>
        <v/>
      </c>
      <c r="D34" s="358"/>
      <c r="E34" s="304"/>
      <c r="F34" s="359"/>
      <c r="G34" s="360"/>
      <c r="H34" s="331"/>
      <c r="I34" s="33"/>
      <c r="J34" s="22"/>
      <c r="K34" s="33"/>
      <c r="L34" s="33"/>
      <c r="M34" s="33"/>
      <c r="N34" s="33"/>
      <c r="O34" s="33"/>
      <c r="P34" s="33"/>
      <c r="Q34" s="33"/>
      <c r="R34" s="33"/>
      <c r="S34" s="33"/>
      <c r="T34" s="33"/>
      <c r="U34" s="33"/>
      <c r="V34" s="33"/>
      <c r="W34" s="33"/>
      <c r="X34" s="33"/>
      <c r="Y34" s="33"/>
    </row>
    <row r="35" spans="1:25" ht="24.75" customHeight="1" thickTop="1">
      <c r="A35" s="22"/>
      <c r="B35" s="33"/>
      <c r="C35" s="361"/>
      <c r="D35" s="33"/>
      <c r="E35" s="338"/>
      <c r="F35" s="339"/>
      <c r="G35" s="339"/>
      <c r="H35" s="331"/>
      <c r="I35" s="33"/>
      <c r="J35" s="22"/>
      <c r="K35" s="33"/>
      <c r="L35" s="33"/>
      <c r="M35" s="33"/>
      <c r="N35" s="33"/>
      <c r="O35" s="33"/>
      <c r="P35" s="33"/>
      <c r="Q35" s="33"/>
      <c r="R35" s="33"/>
      <c r="S35" s="33"/>
      <c r="T35" s="33"/>
      <c r="U35" s="33"/>
      <c r="V35" s="33"/>
      <c r="W35" s="33"/>
      <c r="X35" s="33"/>
      <c r="Y35" s="33"/>
    </row>
    <row r="36" spans="1:25" ht="18.75" customHeight="1">
      <c r="A36" s="22"/>
      <c r="B36" s="362"/>
      <c r="C36" s="363"/>
      <c r="D36" s="363" t="s">
        <v>314</v>
      </c>
      <c r="E36" s="364"/>
      <c r="F36" s="365"/>
      <c r="G36" s="366"/>
      <c r="H36" s="22"/>
      <c r="I36" s="33"/>
      <c r="J36" s="22"/>
      <c r="K36" s="33"/>
      <c r="L36" s="33"/>
      <c r="M36" s="33"/>
      <c r="N36" s="33"/>
      <c r="O36" s="33"/>
      <c r="P36" s="33"/>
      <c r="Q36" s="33"/>
      <c r="R36" s="33"/>
      <c r="S36" s="33"/>
      <c r="T36" s="33"/>
      <c r="U36" s="33"/>
      <c r="V36" s="33"/>
      <c r="W36" s="33"/>
      <c r="X36" s="33"/>
      <c r="Y36" s="33"/>
    </row>
    <row r="37" spans="1:25" ht="51" customHeight="1">
      <c r="A37" s="22"/>
      <c r="B37" s="367">
        <v>7</v>
      </c>
      <c r="C37" s="368">
        <f>VLOOKUP(B37,Top!$B$14:$F$21,2,0)</f>
        <v>0</v>
      </c>
      <c r="D37" s="369"/>
      <c r="E37" s="305"/>
      <c r="F37" s="370"/>
      <c r="G37" s="371"/>
      <c r="H37" s="22"/>
      <c r="I37" s="33"/>
      <c r="J37" s="22"/>
      <c r="K37" s="33"/>
      <c r="L37" s="33"/>
      <c r="M37" s="33"/>
      <c r="N37" s="33"/>
      <c r="O37" s="33"/>
      <c r="P37" s="33"/>
      <c r="Q37" s="33"/>
      <c r="R37" s="33"/>
      <c r="S37" s="33"/>
      <c r="T37" s="33"/>
      <c r="U37" s="33"/>
      <c r="V37" s="33"/>
      <c r="W37" s="33"/>
      <c r="X37" s="33"/>
      <c r="Y37" s="33"/>
    </row>
    <row r="38" spans="1:25" ht="18.75" customHeight="1">
      <c r="A38" s="22"/>
      <c r="B38" s="372"/>
      <c r="C38" s="373">
        <f>VLOOKUP(B37,Top!$B$14:$F$21,3,0)</f>
        <v>0</v>
      </c>
      <c r="D38" s="374" t="s">
        <v>320</v>
      </c>
      <c r="E38" s="375"/>
      <c r="F38" s="376"/>
      <c r="G38" s="377"/>
      <c r="H38" s="331"/>
      <c r="I38" s="33"/>
      <c r="J38" s="22"/>
      <c r="K38" s="33"/>
      <c r="L38" s="33"/>
      <c r="M38" s="33"/>
      <c r="N38" s="33"/>
      <c r="O38" s="33"/>
      <c r="P38" s="33"/>
      <c r="Q38" s="33"/>
      <c r="R38" s="33"/>
      <c r="S38" s="33"/>
      <c r="T38" s="33"/>
      <c r="U38" s="33"/>
      <c r="V38" s="33"/>
      <c r="W38" s="33"/>
      <c r="X38" s="33"/>
      <c r="Y38" s="33"/>
    </row>
    <row r="39" spans="1:25" ht="51" customHeight="1" thickBot="1">
      <c r="A39" s="22"/>
      <c r="B39" s="378"/>
      <c r="C39" s="379" t="str">
        <f>VLOOKUP(B37,Top!$B$14:$F$21,5,0)</f>
        <v/>
      </c>
      <c r="D39" s="380"/>
      <c r="E39" s="304"/>
      <c r="F39" s="381"/>
      <c r="G39" s="382"/>
      <c r="H39" s="331"/>
      <c r="I39" s="33"/>
      <c r="J39" s="22"/>
      <c r="K39" s="33"/>
      <c r="L39" s="33"/>
      <c r="M39" s="33"/>
      <c r="N39" s="33"/>
      <c r="O39" s="33"/>
      <c r="P39" s="33"/>
      <c r="Q39" s="33"/>
      <c r="R39" s="33"/>
      <c r="S39" s="33"/>
      <c r="T39" s="33"/>
      <c r="U39" s="33"/>
      <c r="V39" s="33"/>
      <c r="W39" s="33"/>
      <c r="X39" s="33"/>
      <c r="Y39" s="33"/>
    </row>
    <row r="40" spans="1:25" ht="24.75" customHeight="1" thickTop="1">
      <c r="A40" s="22"/>
      <c r="B40" s="33"/>
      <c r="C40" s="361"/>
      <c r="D40" s="33"/>
      <c r="E40" s="383"/>
      <c r="F40" s="339"/>
      <c r="G40" s="339"/>
      <c r="H40" s="331"/>
      <c r="I40" s="33"/>
      <c r="J40" s="22"/>
      <c r="K40" s="33"/>
      <c r="L40" s="33"/>
      <c r="M40" s="33"/>
      <c r="N40" s="33"/>
      <c r="O40" s="33"/>
      <c r="P40" s="33"/>
      <c r="Q40" s="33"/>
      <c r="R40" s="33"/>
      <c r="S40" s="33"/>
      <c r="T40" s="33"/>
      <c r="U40" s="33"/>
      <c r="V40" s="33"/>
      <c r="W40" s="33"/>
      <c r="X40" s="33"/>
      <c r="Y40" s="33"/>
    </row>
    <row r="41" spans="1:25" ht="18.75" customHeight="1">
      <c r="A41" s="22"/>
      <c r="B41" s="384"/>
      <c r="C41" s="385"/>
      <c r="D41" s="385" t="s">
        <v>314</v>
      </c>
      <c r="E41" s="386"/>
      <c r="F41" s="387"/>
      <c r="G41" s="388"/>
      <c r="H41" s="22"/>
      <c r="I41" s="33"/>
      <c r="J41" s="22"/>
      <c r="K41" s="33"/>
      <c r="L41" s="33"/>
      <c r="M41" s="33"/>
      <c r="N41" s="33"/>
      <c r="O41" s="33"/>
      <c r="P41" s="33"/>
      <c r="Q41" s="33"/>
      <c r="R41" s="33"/>
      <c r="S41" s="33"/>
      <c r="T41" s="33"/>
      <c r="U41" s="33"/>
      <c r="V41" s="33"/>
      <c r="W41" s="33"/>
      <c r="X41" s="33"/>
      <c r="Y41" s="33"/>
    </row>
    <row r="42" spans="1:25" ht="51" customHeight="1">
      <c r="A42" s="22"/>
      <c r="B42" s="389">
        <v>8</v>
      </c>
      <c r="C42" s="390">
        <f>VLOOKUP(B42,Top!$B$14:$F$21,2,0)</f>
        <v>0</v>
      </c>
      <c r="D42" s="391"/>
      <c r="E42" s="305"/>
      <c r="F42" s="392"/>
      <c r="G42" s="393"/>
      <c r="H42" s="22"/>
      <c r="I42" s="33"/>
      <c r="J42" s="22"/>
      <c r="K42" s="33"/>
      <c r="L42" s="33"/>
      <c r="M42" s="33"/>
      <c r="N42" s="33"/>
      <c r="O42" s="33"/>
      <c r="P42" s="33"/>
      <c r="Q42" s="33"/>
      <c r="R42" s="33"/>
      <c r="S42" s="33"/>
      <c r="T42" s="33"/>
      <c r="U42" s="33"/>
      <c r="V42" s="33"/>
      <c r="W42" s="33"/>
      <c r="X42" s="33"/>
      <c r="Y42" s="33"/>
    </row>
    <row r="43" spans="1:25" ht="18.75" customHeight="1">
      <c r="A43" s="22"/>
      <c r="B43" s="394"/>
      <c r="C43" s="395">
        <f>VLOOKUP(B42,Top!$B$14:$F$21,3,0)</f>
        <v>0</v>
      </c>
      <c r="D43" s="396" t="s">
        <v>320</v>
      </c>
      <c r="E43" s="397"/>
      <c r="F43" s="398"/>
      <c r="G43" s="399"/>
      <c r="H43" s="331"/>
      <c r="I43" s="33"/>
      <c r="J43" s="22"/>
      <c r="K43" s="33"/>
      <c r="L43" s="33"/>
      <c r="M43" s="33"/>
      <c r="N43" s="33"/>
      <c r="O43" s="33"/>
      <c r="P43" s="33"/>
      <c r="Q43" s="33"/>
      <c r="R43" s="33"/>
      <c r="S43" s="33"/>
      <c r="T43" s="33"/>
      <c r="U43" s="33"/>
      <c r="V43" s="33"/>
      <c r="W43" s="33"/>
      <c r="X43" s="33"/>
      <c r="Y43" s="33"/>
    </row>
    <row r="44" spans="1:25" ht="51" customHeight="1" thickBot="1">
      <c r="A44" s="22"/>
      <c r="B44" s="400"/>
      <c r="C44" s="401" t="str">
        <f>VLOOKUP(B42,Top!$B$14:$F$21,5,0)</f>
        <v/>
      </c>
      <c r="D44" s="402"/>
      <c r="E44" s="304"/>
      <c r="F44" s="403"/>
      <c r="G44" s="404"/>
      <c r="H44" s="339"/>
      <c r="I44" s="33"/>
      <c r="J44" s="22"/>
      <c r="K44" s="33"/>
      <c r="L44" s="33"/>
      <c r="M44" s="33"/>
      <c r="N44" s="33"/>
      <c r="O44" s="33"/>
      <c r="P44" s="33"/>
      <c r="Q44" s="33"/>
      <c r="R44" s="33"/>
      <c r="S44" s="33"/>
      <c r="T44" s="33"/>
      <c r="U44" s="33"/>
      <c r="V44" s="33"/>
      <c r="W44" s="33"/>
      <c r="X44" s="33"/>
      <c r="Y44" s="33"/>
    </row>
    <row r="45" spans="1:25" ht="18.75" customHeight="1" thickTop="1">
      <c r="A45" s="22"/>
      <c r="B45" s="33"/>
      <c r="C45" s="405"/>
      <c r="D45" s="33"/>
      <c r="E45" s="33"/>
      <c r="F45" s="33"/>
      <c r="G45" s="33"/>
      <c r="H45" s="33"/>
      <c r="I45" s="33"/>
      <c r="J45" s="33"/>
      <c r="K45" s="33"/>
      <c r="L45" s="33"/>
      <c r="M45" s="33"/>
      <c r="N45" s="33"/>
      <c r="O45" s="33"/>
      <c r="P45" s="33"/>
      <c r="Q45" s="33"/>
      <c r="R45" s="33"/>
      <c r="S45" s="33"/>
      <c r="T45" s="33"/>
      <c r="U45" s="33"/>
      <c r="V45" s="33"/>
      <c r="W45" s="33"/>
      <c r="X45" s="33"/>
      <c r="Y45" s="33"/>
    </row>
    <row r="46" spans="1:25" ht="18.75" customHeight="1">
      <c r="A46" s="22"/>
      <c r="B46" s="33"/>
      <c r="C46" s="405"/>
      <c r="D46" s="33"/>
      <c r="E46" s="33"/>
      <c r="F46" s="33"/>
      <c r="G46" s="33"/>
      <c r="H46" s="33"/>
      <c r="I46" s="33"/>
      <c r="J46" s="33"/>
      <c r="K46" s="33"/>
      <c r="L46" s="33"/>
      <c r="M46" s="33"/>
      <c r="N46" s="33"/>
      <c r="O46" s="33"/>
      <c r="P46" s="33"/>
      <c r="Q46" s="33"/>
      <c r="R46" s="33"/>
      <c r="S46" s="33"/>
      <c r="T46" s="33"/>
      <c r="U46" s="33"/>
      <c r="V46" s="33"/>
      <c r="W46" s="33"/>
      <c r="X46" s="33"/>
      <c r="Y46" s="33"/>
    </row>
    <row r="47" spans="1:25" ht="18.75" customHeight="1">
      <c r="A47" s="577" t="s">
        <v>29</v>
      </c>
      <c r="B47" s="482"/>
      <c r="C47" s="482"/>
      <c r="D47" s="482"/>
      <c r="E47" s="482"/>
      <c r="F47" s="482"/>
      <c r="G47" s="482"/>
      <c r="H47" s="482"/>
      <c r="I47" s="482"/>
      <c r="J47" s="482"/>
      <c r="K47" s="482"/>
      <c r="L47" s="482"/>
      <c r="M47" s="482"/>
      <c r="N47" s="482"/>
      <c r="O47" s="482"/>
      <c r="P47" s="482"/>
      <c r="Q47" s="482"/>
      <c r="R47" s="482"/>
      <c r="S47" s="482"/>
      <c r="T47" s="482"/>
      <c r="U47" s="482"/>
      <c r="V47" s="482"/>
      <c r="W47" s="482"/>
      <c r="X47" s="482"/>
      <c r="Y47" s="482"/>
    </row>
    <row r="48" spans="1:25" ht="18.75" customHeight="1">
      <c r="A48" s="22"/>
      <c r="B48" s="315"/>
      <c r="C48" s="316"/>
      <c r="D48" s="316" t="s">
        <v>314</v>
      </c>
      <c r="E48" s="317"/>
      <c r="F48" s="318"/>
      <c r="G48" s="319"/>
      <c r="H48" s="22"/>
      <c r="I48" s="33"/>
      <c r="J48" s="33"/>
      <c r="K48" s="33"/>
      <c r="L48" s="33"/>
      <c r="M48" s="33"/>
      <c r="N48" s="33"/>
      <c r="O48" s="33"/>
      <c r="P48" s="33"/>
      <c r="Q48" s="33"/>
      <c r="R48" s="33"/>
      <c r="S48" s="33"/>
      <c r="T48" s="33"/>
      <c r="U48" s="33"/>
      <c r="V48" s="33"/>
      <c r="W48" s="33"/>
      <c r="X48" s="33"/>
      <c r="Y48" s="33"/>
    </row>
    <row r="49" spans="1:25" ht="51" customHeight="1">
      <c r="A49" s="22"/>
      <c r="B49" s="320">
        <f>IF(Top!M10="５人制",'5judge sheet'!B25,'7judge sheet'!B25)</f>
        <v>9</v>
      </c>
      <c r="C49" s="321">
        <f>VLOOKUP(B49,Top!$B$14:$F$25,2,0)</f>
        <v>0</v>
      </c>
      <c r="D49" s="322"/>
      <c r="E49" s="305"/>
      <c r="F49" s="323"/>
      <c r="G49" s="324"/>
      <c r="H49" s="22"/>
      <c r="I49" s="33"/>
      <c r="J49" s="33"/>
      <c r="K49" s="33"/>
      <c r="L49" s="33"/>
      <c r="M49" s="33"/>
      <c r="N49" s="33"/>
      <c r="O49" s="33"/>
      <c r="P49" s="33"/>
      <c r="Q49" s="33"/>
      <c r="R49" s="33"/>
      <c r="S49" s="33"/>
      <c r="T49" s="33"/>
      <c r="U49" s="33"/>
      <c r="V49" s="33"/>
      <c r="W49" s="33"/>
      <c r="X49" s="33"/>
      <c r="Y49" s="33"/>
    </row>
    <row r="50" spans="1:25" ht="18.75" customHeight="1">
      <c r="A50" s="22"/>
      <c r="B50" s="325"/>
      <c r="C50" s="326">
        <f>VLOOKUP(B49,Top!$B$14:$F$25,3,0)</f>
        <v>0</v>
      </c>
      <c r="D50" s="327" t="s">
        <v>320</v>
      </c>
      <c r="E50" s="328"/>
      <c r="F50" s="329"/>
      <c r="G50" s="330"/>
      <c r="H50" s="331"/>
      <c r="I50" s="33"/>
      <c r="J50" s="33"/>
      <c r="K50" s="33"/>
      <c r="L50" s="33"/>
      <c r="M50" s="33"/>
      <c r="N50" s="33"/>
      <c r="O50" s="33"/>
      <c r="P50" s="33"/>
      <c r="Q50" s="33"/>
      <c r="R50" s="33"/>
      <c r="S50" s="33"/>
      <c r="T50" s="33"/>
      <c r="U50" s="33"/>
      <c r="V50" s="33"/>
      <c r="W50" s="33"/>
      <c r="X50" s="33"/>
      <c r="Y50" s="33"/>
    </row>
    <row r="51" spans="1:25" ht="51" customHeight="1" thickBot="1">
      <c r="A51" s="22"/>
      <c r="B51" s="332"/>
      <c r="C51" s="333" t="str">
        <f>VLOOKUP(B49,Top!$B$14:$F$25,5,0)</f>
        <v/>
      </c>
      <c r="D51" s="334"/>
      <c r="E51" s="304"/>
      <c r="F51" s="335"/>
      <c r="G51" s="336"/>
      <c r="H51" s="331"/>
      <c r="I51" s="33"/>
      <c r="J51" s="33"/>
      <c r="K51" s="33"/>
      <c r="L51" s="33"/>
      <c r="M51" s="33"/>
      <c r="N51" s="33"/>
      <c r="O51" s="33"/>
      <c r="P51" s="33"/>
      <c r="Q51" s="33"/>
      <c r="R51" s="33"/>
      <c r="S51" s="33"/>
      <c r="T51" s="33"/>
      <c r="U51" s="33"/>
      <c r="V51" s="33"/>
      <c r="W51" s="33"/>
      <c r="X51" s="33"/>
      <c r="Y51" s="33"/>
    </row>
    <row r="52" spans="1:25" ht="18.75" customHeight="1" thickTop="1">
      <c r="A52" s="22"/>
      <c r="B52" s="33"/>
      <c r="C52" s="337"/>
      <c r="D52" s="33"/>
      <c r="E52" s="338"/>
      <c r="F52" s="339"/>
      <c r="G52" s="339"/>
      <c r="H52" s="331"/>
      <c r="I52" s="33"/>
      <c r="J52" s="33"/>
      <c r="K52" s="33"/>
      <c r="L52" s="33"/>
      <c r="M52" s="33"/>
      <c r="N52" s="33"/>
      <c r="O52" s="33"/>
      <c r="P52" s="33"/>
      <c r="Q52" s="33"/>
      <c r="R52" s="33"/>
      <c r="S52" s="33"/>
      <c r="T52" s="33"/>
      <c r="U52" s="33"/>
      <c r="V52" s="33"/>
      <c r="W52" s="33"/>
      <c r="X52" s="33"/>
      <c r="Y52" s="33"/>
    </row>
    <row r="53" spans="1:25" ht="18.75" customHeight="1">
      <c r="A53" s="22"/>
      <c r="B53" s="340"/>
      <c r="C53" s="341"/>
      <c r="D53" s="341" t="s">
        <v>314</v>
      </c>
      <c r="E53" s="342"/>
      <c r="F53" s="343"/>
      <c r="G53" s="344"/>
      <c r="H53" s="22"/>
      <c r="I53" s="33"/>
      <c r="J53" s="33"/>
      <c r="K53" s="33"/>
      <c r="L53" s="33"/>
      <c r="M53" s="33"/>
      <c r="N53" s="33"/>
      <c r="O53" s="33"/>
      <c r="P53" s="33"/>
      <c r="Q53" s="33"/>
      <c r="R53" s="33"/>
      <c r="S53" s="33"/>
      <c r="T53" s="33"/>
      <c r="U53" s="33"/>
      <c r="V53" s="33"/>
      <c r="W53" s="33"/>
      <c r="X53" s="33"/>
      <c r="Y53" s="33"/>
    </row>
    <row r="54" spans="1:25" ht="51" customHeight="1">
      <c r="A54" s="22"/>
      <c r="B54" s="345">
        <f>IF(Top!M10="５人制",'5judge sheet'!B27,'7judge sheet'!B27)</f>
        <v>10</v>
      </c>
      <c r="C54" s="346">
        <f>VLOOKUP(B54,Top!$B$14:$F$25,2,0)</f>
        <v>0</v>
      </c>
      <c r="D54" s="347"/>
      <c r="E54" s="305"/>
      <c r="F54" s="348"/>
      <c r="G54" s="349"/>
      <c r="H54" s="22"/>
      <c r="I54" s="33"/>
      <c r="J54" s="33"/>
      <c r="K54" s="33"/>
      <c r="L54" s="33"/>
      <c r="M54" s="33"/>
      <c r="N54" s="33"/>
      <c r="O54" s="33"/>
      <c r="P54" s="33"/>
      <c r="Q54" s="33"/>
      <c r="R54" s="33"/>
      <c r="S54" s="33"/>
      <c r="T54" s="33"/>
      <c r="U54" s="33"/>
      <c r="V54" s="33"/>
      <c r="W54" s="33"/>
      <c r="X54" s="33"/>
      <c r="Y54" s="33"/>
    </row>
    <row r="55" spans="1:25" ht="18.75" customHeight="1">
      <c r="A55" s="22"/>
      <c r="B55" s="350"/>
      <c r="C55" s="351">
        <f>VLOOKUP(B54,Top!$B$14:$F$25,3,0)</f>
        <v>0</v>
      </c>
      <c r="D55" s="352" t="s">
        <v>320</v>
      </c>
      <c r="E55" s="353"/>
      <c r="F55" s="354"/>
      <c r="G55" s="355"/>
      <c r="H55" s="331"/>
      <c r="I55" s="33"/>
      <c r="J55" s="33"/>
      <c r="K55" s="33"/>
      <c r="L55" s="33"/>
      <c r="M55" s="33"/>
      <c r="N55" s="33"/>
      <c r="O55" s="33"/>
      <c r="P55" s="33"/>
      <c r="Q55" s="33"/>
      <c r="R55" s="33"/>
      <c r="S55" s="33"/>
      <c r="T55" s="33"/>
      <c r="U55" s="33"/>
      <c r="V55" s="33"/>
      <c r="W55" s="33"/>
      <c r="X55" s="33"/>
      <c r="Y55" s="33"/>
    </row>
    <row r="56" spans="1:25" ht="51" customHeight="1" thickBot="1">
      <c r="A56" s="22"/>
      <c r="B56" s="356"/>
      <c r="C56" s="357" t="str">
        <f>VLOOKUP(B54,Top!$B$14:$F$25,5,0)</f>
        <v/>
      </c>
      <c r="D56" s="358"/>
      <c r="E56" s="304"/>
      <c r="F56" s="359"/>
      <c r="G56" s="360"/>
      <c r="H56" s="331"/>
      <c r="I56" s="33"/>
      <c r="J56" s="33"/>
      <c r="K56" s="33"/>
      <c r="L56" s="33"/>
      <c r="M56" s="33"/>
      <c r="N56" s="33"/>
      <c r="O56" s="33"/>
      <c r="P56" s="33"/>
      <c r="Q56" s="33"/>
      <c r="R56" s="33"/>
      <c r="S56" s="33"/>
      <c r="T56" s="33"/>
      <c r="U56" s="33"/>
      <c r="V56" s="33"/>
      <c r="W56" s="33"/>
      <c r="X56" s="33"/>
      <c r="Y56" s="33"/>
    </row>
    <row r="57" spans="1:25" ht="18.75" customHeight="1" thickTop="1">
      <c r="A57" s="22"/>
      <c r="B57" s="33"/>
      <c r="C57" s="361"/>
      <c r="D57" s="33"/>
      <c r="E57" s="338"/>
      <c r="F57" s="339"/>
      <c r="G57" s="339"/>
      <c r="H57" s="331"/>
      <c r="I57" s="33"/>
      <c r="J57" s="33"/>
      <c r="K57" s="33"/>
      <c r="L57" s="33"/>
      <c r="M57" s="33"/>
      <c r="N57" s="33"/>
      <c r="O57" s="33"/>
      <c r="P57" s="33"/>
      <c r="Q57" s="33"/>
      <c r="R57" s="33"/>
      <c r="S57" s="33"/>
      <c r="T57" s="33"/>
      <c r="U57" s="33"/>
      <c r="V57" s="33"/>
      <c r="W57" s="33"/>
      <c r="X57" s="33"/>
      <c r="Y57" s="33"/>
    </row>
    <row r="58" spans="1:25" ht="18.75" customHeight="1">
      <c r="A58" s="22"/>
      <c r="B58" s="362"/>
      <c r="C58" s="363"/>
      <c r="D58" s="363" t="s">
        <v>314</v>
      </c>
      <c r="E58" s="364"/>
      <c r="F58" s="365"/>
      <c r="G58" s="366"/>
      <c r="H58" s="22"/>
      <c r="I58" s="33"/>
      <c r="J58" s="33"/>
      <c r="K58" s="33"/>
      <c r="L58" s="33"/>
      <c r="M58" s="33"/>
      <c r="N58" s="33"/>
      <c r="O58" s="33"/>
      <c r="P58" s="33"/>
      <c r="Q58" s="33"/>
      <c r="R58" s="33"/>
      <c r="S58" s="33"/>
      <c r="T58" s="33"/>
      <c r="U58" s="33"/>
      <c r="V58" s="33"/>
      <c r="W58" s="33"/>
      <c r="X58" s="33"/>
      <c r="Y58" s="33"/>
    </row>
    <row r="59" spans="1:25" ht="51" customHeight="1">
      <c r="A59" s="22"/>
      <c r="B59" s="367">
        <f>IF(Top!M10="５人制",'5judge sheet'!B29,'7judge sheet'!B29)</f>
        <v>11</v>
      </c>
      <c r="C59" s="368">
        <f>VLOOKUP(B59,Top!$B$14:$F$25,2,0)</f>
        <v>0</v>
      </c>
      <c r="D59" s="369"/>
      <c r="E59" s="305"/>
      <c r="F59" s="370"/>
      <c r="G59" s="371"/>
      <c r="H59" s="22"/>
      <c r="I59" s="33"/>
      <c r="J59" s="33"/>
      <c r="K59" s="33"/>
      <c r="L59" s="33"/>
      <c r="M59" s="33"/>
      <c r="N59" s="33"/>
      <c r="O59" s="33"/>
      <c r="P59" s="33"/>
      <c r="Q59" s="33"/>
      <c r="R59" s="33"/>
      <c r="S59" s="33"/>
      <c r="T59" s="33"/>
      <c r="U59" s="33"/>
      <c r="V59" s="33"/>
      <c r="W59" s="33"/>
      <c r="X59" s="33"/>
      <c r="Y59" s="33"/>
    </row>
    <row r="60" spans="1:25" ht="18.75" customHeight="1">
      <c r="A60" s="22"/>
      <c r="B60" s="372"/>
      <c r="C60" s="373">
        <f>VLOOKUP(B59,Top!$B$14:$F$25,3,0)</f>
        <v>0</v>
      </c>
      <c r="D60" s="374" t="s">
        <v>320</v>
      </c>
      <c r="E60" s="375"/>
      <c r="F60" s="376"/>
      <c r="G60" s="377"/>
      <c r="H60" s="331"/>
      <c r="I60" s="33"/>
      <c r="J60" s="33"/>
      <c r="K60" s="33"/>
      <c r="L60" s="33"/>
      <c r="M60" s="33"/>
      <c r="N60" s="33"/>
      <c r="O60" s="33"/>
      <c r="P60" s="33"/>
      <c r="Q60" s="33"/>
      <c r="R60" s="33"/>
      <c r="S60" s="33"/>
      <c r="T60" s="33"/>
      <c r="U60" s="33"/>
      <c r="V60" s="33"/>
      <c r="W60" s="33"/>
      <c r="X60" s="33"/>
      <c r="Y60" s="33"/>
    </row>
    <row r="61" spans="1:25" ht="51" customHeight="1" thickBot="1">
      <c r="A61" s="22"/>
      <c r="B61" s="378"/>
      <c r="C61" s="379" t="str">
        <f>VLOOKUP(B59,Top!$B$14:$F$25,5,0)</f>
        <v/>
      </c>
      <c r="D61" s="380"/>
      <c r="E61" s="304"/>
      <c r="F61" s="381"/>
      <c r="G61" s="382"/>
      <c r="H61" s="331"/>
      <c r="I61" s="33"/>
      <c r="J61" s="33"/>
      <c r="K61" s="33"/>
      <c r="L61" s="33"/>
      <c r="M61" s="33"/>
      <c r="N61" s="33"/>
      <c r="O61" s="33"/>
      <c r="P61" s="33"/>
      <c r="Q61" s="33"/>
      <c r="R61" s="33"/>
      <c r="S61" s="33"/>
      <c r="T61" s="33"/>
      <c r="U61" s="33"/>
      <c r="V61" s="33"/>
      <c r="W61" s="33"/>
      <c r="X61" s="33"/>
      <c r="Y61" s="33"/>
    </row>
    <row r="62" spans="1:25" ht="18.75" customHeight="1" thickTop="1">
      <c r="A62" s="22"/>
      <c r="B62" s="33"/>
      <c r="C62" s="361"/>
      <c r="D62" s="33"/>
      <c r="E62" s="383"/>
      <c r="F62" s="339"/>
      <c r="G62" s="339"/>
      <c r="H62" s="331"/>
      <c r="I62" s="33"/>
      <c r="J62" s="33"/>
      <c r="K62" s="33"/>
      <c r="L62" s="33"/>
      <c r="M62" s="33"/>
      <c r="N62" s="33"/>
      <c r="O62" s="33"/>
      <c r="P62" s="33"/>
      <c r="Q62" s="33"/>
      <c r="R62" s="33"/>
      <c r="S62" s="33"/>
      <c r="T62" s="33"/>
      <c r="U62" s="33"/>
      <c r="V62" s="33"/>
      <c r="W62" s="33"/>
      <c r="X62" s="33"/>
      <c r="Y62" s="33"/>
    </row>
    <row r="63" spans="1:25" ht="18.75" customHeight="1">
      <c r="A63" s="22"/>
      <c r="B63" s="384"/>
      <c r="C63" s="385"/>
      <c r="D63" s="385" t="s">
        <v>314</v>
      </c>
      <c r="E63" s="386"/>
      <c r="F63" s="387"/>
      <c r="G63" s="388"/>
      <c r="H63" s="22"/>
      <c r="I63" s="33"/>
      <c r="J63" s="33"/>
      <c r="K63" s="33"/>
      <c r="L63" s="33"/>
      <c r="M63" s="33"/>
      <c r="N63" s="33"/>
      <c r="O63" s="33"/>
      <c r="P63" s="33"/>
      <c r="Q63" s="33"/>
      <c r="R63" s="33"/>
      <c r="S63" s="33"/>
      <c r="T63" s="33"/>
      <c r="U63" s="33"/>
      <c r="V63" s="33"/>
      <c r="W63" s="33"/>
      <c r="X63" s="33"/>
      <c r="Y63" s="33"/>
    </row>
    <row r="64" spans="1:25" ht="51" customHeight="1">
      <c r="A64" s="22"/>
      <c r="B64" s="389">
        <f>IF(Top!M10="５人制",'5judge sheet'!B31,'7judge sheet'!B31)</f>
        <v>12</v>
      </c>
      <c r="C64" s="390">
        <f>VLOOKUP(B64,Top!$B$14:$F$25,2,0)</f>
        <v>0</v>
      </c>
      <c r="D64" s="391"/>
      <c r="E64" s="305"/>
      <c r="F64" s="392"/>
      <c r="G64" s="393"/>
      <c r="H64" s="22"/>
      <c r="I64" s="33"/>
      <c r="J64" s="33"/>
      <c r="K64" s="33"/>
      <c r="L64" s="33"/>
      <c r="M64" s="33"/>
      <c r="N64" s="33"/>
      <c r="O64" s="33"/>
      <c r="P64" s="33"/>
      <c r="Q64" s="33"/>
      <c r="R64" s="33"/>
      <c r="S64" s="33"/>
      <c r="T64" s="33"/>
      <c r="U64" s="33"/>
      <c r="V64" s="33"/>
      <c r="W64" s="33"/>
      <c r="X64" s="33"/>
      <c r="Y64" s="33"/>
    </row>
    <row r="65" spans="1:25" ht="18.75" customHeight="1">
      <c r="A65" s="22"/>
      <c r="B65" s="394"/>
      <c r="C65" s="395">
        <f>VLOOKUP(B64,Top!$B$14:$F$25,3,0)</f>
        <v>0</v>
      </c>
      <c r="D65" s="396" t="s">
        <v>320</v>
      </c>
      <c r="E65" s="397"/>
      <c r="F65" s="398"/>
      <c r="G65" s="399"/>
      <c r="H65" s="331"/>
      <c r="I65" s="33"/>
      <c r="J65" s="33"/>
      <c r="K65" s="33"/>
      <c r="L65" s="33"/>
      <c r="M65" s="33"/>
      <c r="N65" s="33"/>
      <c r="O65" s="33"/>
      <c r="P65" s="33"/>
      <c r="Q65" s="33"/>
      <c r="R65" s="33"/>
      <c r="S65" s="33"/>
      <c r="T65" s="33"/>
      <c r="U65" s="33"/>
      <c r="V65" s="33"/>
      <c r="W65" s="33"/>
      <c r="X65" s="33"/>
      <c r="Y65" s="33"/>
    </row>
    <row r="66" spans="1:25" ht="51" customHeight="1" thickBot="1">
      <c r="A66" s="22"/>
      <c r="B66" s="400"/>
      <c r="C66" s="401" t="str">
        <f>VLOOKUP(B64,Top!$B$14:$F$25,5,0)</f>
        <v/>
      </c>
      <c r="D66" s="402"/>
      <c r="E66" s="304"/>
      <c r="F66" s="403"/>
      <c r="G66" s="404"/>
      <c r="H66" s="33"/>
      <c r="I66" s="33"/>
      <c r="J66" s="33"/>
      <c r="K66" s="33"/>
      <c r="L66" s="33"/>
      <c r="M66" s="33"/>
      <c r="N66" s="33"/>
      <c r="O66" s="33"/>
      <c r="P66" s="33"/>
      <c r="Q66" s="33"/>
      <c r="R66" s="33"/>
      <c r="S66" s="33"/>
      <c r="T66" s="33"/>
      <c r="U66" s="33"/>
      <c r="V66" s="33"/>
      <c r="W66" s="33"/>
      <c r="X66" s="33"/>
      <c r="Y66" s="33"/>
    </row>
    <row r="67" spans="1:25" ht="18.75" customHeight="1" thickTop="1">
      <c r="A67" s="22"/>
      <c r="B67" s="33"/>
      <c r="C67" s="33"/>
      <c r="D67" s="33"/>
      <c r="E67" s="33"/>
      <c r="F67" s="33"/>
      <c r="G67" s="33"/>
      <c r="H67" s="33"/>
      <c r="I67" s="33"/>
      <c r="J67" s="33"/>
      <c r="K67" s="33"/>
      <c r="L67" s="33"/>
      <c r="M67" s="33"/>
      <c r="N67" s="33"/>
      <c r="O67" s="33"/>
      <c r="P67" s="33"/>
      <c r="Q67" s="33"/>
      <c r="R67" s="33"/>
      <c r="S67" s="33"/>
      <c r="T67" s="33"/>
      <c r="U67" s="33"/>
      <c r="V67" s="33"/>
      <c r="W67" s="33"/>
      <c r="X67" s="33"/>
      <c r="Y67" s="33"/>
    </row>
    <row r="68" spans="1:25" ht="18.75" customHeight="1">
      <c r="A68" s="22"/>
      <c r="B68" s="33"/>
      <c r="C68" s="33"/>
      <c r="D68" s="33"/>
      <c r="E68" s="33"/>
      <c r="F68" s="33"/>
      <c r="G68" s="33"/>
      <c r="H68" s="33"/>
      <c r="I68" s="33"/>
      <c r="J68" s="33"/>
      <c r="K68" s="33"/>
      <c r="L68" s="33"/>
      <c r="M68" s="33"/>
      <c r="N68" s="33"/>
      <c r="O68" s="33"/>
      <c r="P68" s="33"/>
      <c r="Q68" s="33"/>
      <c r="R68" s="33"/>
      <c r="S68" s="33"/>
      <c r="T68" s="33"/>
      <c r="U68" s="33"/>
      <c r="V68" s="33"/>
      <c r="W68" s="33"/>
      <c r="X68" s="33"/>
      <c r="Y68" s="33"/>
    </row>
    <row r="69" spans="1:25" ht="18.75" customHeight="1">
      <c r="A69" s="22"/>
      <c r="B69" s="33"/>
      <c r="C69" s="33"/>
      <c r="D69" s="33"/>
      <c r="E69" s="33"/>
      <c r="F69" s="33"/>
      <c r="G69" s="33"/>
      <c r="H69" s="33"/>
      <c r="I69" s="33"/>
      <c r="J69" s="33"/>
      <c r="K69" s="33"/>
      <c r="L69" s="33"/>
      <c r="M69" s="33"/>
      <c r="N69" s="33"/>
      <c r="O69" s="33"/>
      <c r="P69" s="33"/>
      <c r="Q69" s="33"/>
      <c r="R69" s="33"/>
      <c r="S69" s="33"/>
      <c r="T69" s="33"/>
      <c r="U69" s="33"/>
      <c r="V69" s="33"/>
      <c r="W69" s="33"/>
      <c r="X69" s="33"/>
      <c r="Y69" s="33"/>
    </row>
    <row r="70" spans="1:25" ht="18.75" customHeight="1">
      <c r="A70" s="22"/>
      <c r="B70" s="33"/>
      <c r="C70" s="33"/>
      <c r="D70" s="33"/>
      <c r="E70" s="33"/>
      <c r="F70" s="33"/>
      <c r="G70" s="33"/>
      <c r="H70" s="33"/>
      <c r="I70" s="33"/>
      <c r="J70" s="33"/>
      <c r="K70" s="33"/>
      <c r="L70" s="33"/>
      <c r="M70" s="33"/>
      <c r="N70" s="33"/>
      <c r="O70" s="33"/>
      <c r="P70" s="33"/>
      <c r="Q70" s="33"/>
      <c r="R70" s="33"/>
      <c r="S70" s="33"/>
      <c r="T70" s="33"/>
      <c r="U70" s="33"/>
      <c r="V70" s="33"/>
      <c r="W70" s="33"/>
      <c r="X70" s="33"/>
      <c r="Y70" s="33"/>
    </row>
    <row r="71" spans="1:25" ht="18.75" customHeight="1">
      <c r="A71" s="22"/>
      <c r="B71" s="33"/>
      <c r="C71" s="33"/>
      <c r="D71" s="33"/>
      <c r="E71" s="33"/>
      <c r="F71" s="33"/>
      <c r="G71" s="33"/>
      <c r="H71" s="33"/>
      <c r="I71" s="33"/>
      <c r="J71" s="33"/>
      <c r="K71" s="33"/>
      <c r="L71" s="33"/>
      <c r="M71" s="33"/>
      <c r="N71" s="33"/>
      <c r="O71" s="33"/>
      <c r="P71" s="33"/>
      <c r="Q71" s="33"/>
      <c r="R71" s="33"/>
      <c r="S71" s="33"/>
      <c r="T71" s="33"/>
      <c r="U71" s="33"/>
      <c r="V71" s="33"/>
      <c r="W71" s="33"/>
      <c r="X71" s="33"/>
      <c r="Y71" s="33"/>
    </row>
    <row r="72" spans="1:25" ht="18.75" customHeight="1">
      <c r="A72" s="22"/>
      <c r="B72" s="33"/>
      <c r="C72" s="33"/>
      <c r="D72" s="33"/>
      <c r="E72" s="33"/>
      <c r="F72" s="33"/>
      <c r="G72" s="33"/>
      <c r="H72" s="33"/>
      <c r="I72" s="33"/>
      <c r="J72" s="33"/>
      <c r="K72" s="33"/>
      <c r="L72" s="33"/>
      <c r="M72" s="33"/>
      <c r="N72" s="33"/>
      <c r="O72" s="33"/>
      <c r="P72" s="33"/>
      <c r="Q72" s="33"/>
      <c r="R72" s="33"/>
      <c r="S72" s="33"/>
      <c r="T72" s="33"/>
      <c r="U72" s="33"/>
      <c r="V72" s="33"/>
      <c r="W72" s="33"/>
      <c r="X72" s="33"/>
      <c r="Y72" s="33"/>
    </row>
    <row r="73" spans="1:25" ht="18.75" customHeight="1">
      <c r="A73" s="22"/>
      <c r="B73" s="33"/>
      <c r="C73" s="33"/>
      <c r="D73" s="33"/>
      <c r="E73" s="33"/>
      <c r="F73" s="33"/>
      <c r="G73" s="33"/>
      <c r="H73" s="33"/>
      <c r="I73" s="33"/>
      <c r="J73" s="33"/>
      <c r="K73" s="33"/>
      <c r="L73" s="33"/>
      <c r="M73" s="33"/>
      <c r="N73" s="33"/>
      <c r="O73" s="33"/>
      <c r="P73" s="33"/>
      <c r="Q73" s="33"/>
      <c r="R73" s="33"/>
      <c r="S73" s="33"/>
      <c r="T73" s="33"/>
      <c r="U73" s="33"/>
      <c r="V73" s="33"/>
      <c r="W73" s="33"/>
      <c r="X73" s="33"/>
      <c r="Y73" s="33"/>
    </row>
    <row r="74" spans="1:25" ht="18.75" customHeight="1">
      <c r="A74" s="22"/>
      <c r="B74" s="33"/>
      <c r="C74" s="314" t="s">
        <v>337</v>
      </c>
      <c r="D74" s="33"/>
      <c r="F74" s="33"/>
      <c r="G74" s="33"/>
      <c r="H74" s="33"/>
      <c r="I74" s="33"/>
      <c r="J74" s="33"/>
      <c r="K74" s="33"/>
      <c r="L74" s="33"/>
      <c r="M74" s="33"/>
      <c r="N74" s="33"/>
      <c r="O74" s="33"/>
      <c r="P74" s="33"/>
      <c r="Q74" s="33"/>
      <c r="R74" s="33"/>
      <c r="S74" s="33"/>
      <c r="T74" s="33"/>
      <c r="U74" s="33"/>
      <c r="V74" s="33"/>
      <c r="W74" s="33"/>
      <c r="X74" s="33"/>
      <c r="Y74" s="33"/>
    </row>
    <row r="75" spans="1:25" ht="18.75" customHeight="1">
      <c r="A75" s="22"/>
      <c r="B75" s="33"/>
      <c r="C75" s="406" t="s">
        <v>338</v>
      </c>
      <c r="D75" s="407" t="s">
        <v>314</v>
      </c>
      <c r="E75" s="408">
        <f>E7</f>
        <v>0</v>
      </c>
      <c r="F75" s="33"/>
      <c r="G75" s="33"/>
      <c r="H75" s="33"/>
      <c r="I75" s="33"/>
      <c r="J75" s="33"/>
      <c r="K75" s="33"/>
      <c r="L75" s="33"/>
      <c r="M75" s="33"/>
      <c r="N75" s="33"/>
      <c r="O75" s="33"/>
      <c r="P75" s="33"/>
      <c r="Q75" s="33"/>
      <c r="R75" s="33"/>
      <c r="S75" s="33"/>
      <c r="T75" s="33"/>
      <c r="U75" s="33"/>
      <c r="V75" s="33"/>
      <c r="W75" s="33"/>
      <c r="X75" s="33"/>
      <c r="Y75" s="33"/>
    </row>
    <row r="76" spans="1:25" ht="18.75" customHeight="1">
      <c r="A76" s="22"/>
      <c r="B76" s="33"/>
      <c r="C76" s="409"/>
      <c r="D76" s="407" t="s">
        <v>320</v>
      </c>
      <c r="E76" s="408">
        <f>E9</f>
        <v>0</v>
      </c>
      <c r="F76" s="33"/>
      <c r="G76" s="33"/>
      <c r="H76" s="33"/>
      <c r="I76" s="33"/>
      <c r="J76" s="33"/>
      <c r="K76" s="33"/>
      <c r="L76" s="33"/>
      <c r="M76" s="33"/>
      <c r="N76" s="33"/>
      <c r="O76" s="33"/>
      <c r="P76" s="33"/>
      <c r="Q76" s="33"/>
      <c r="R76" s="33"/>
      <c r="S76" s="33"/>
      <c r="T76" s="33"/>
      <c r="U76" s="33"/>
      <c r="V76" s="33"/>
      <c r="W76" s="33"/>
      <c r="X76" s="33"/>
      <c r="Y76" s="33"/>
    </row>
    <row r="77" spans="1:25" ht="18.75" customHeight="1">
      <c r="A77" s="22"/>
      <c r="B77" s="33"/>
      <c r="C77" s="406" t="s">
        <v>339</v>
      </c>
      <c r="D77" s="407" t="s">
        <v>314</v>
      </c>
      <c r="E77" s="408">
        <f>E12</f>
        <v>0</v>
      </c>
      <c r="F77" s="33"/>
      <c r="G77" s="33"/>
      <c r="H77" s="33"/>
      <c r="I77" s="33"/>
      <c r="J77" s="33"/>
      <c r="K77" s="33"/>
      <c r="L77" s="33"/>
      <c r="M77" s="33"/>
      <c r="N77" s="33"/>
      <c r="O77" s="33"/>
      <c r="P77" s="33"/>
      <c r="Q77" s="33"/>
      <c r="R77" s="33"/>
      <c r="S77" s="33"/>
      <c r="T77" s="33"/>
      <c r="U77" s="33"/>
      <c r="V77" s="33"/>
      <c r="W77" s="33"/>
      <c r="X77" s="33"/>
      <c r="Y77" s="33"/>
    </row>
    <row r="78" spans="1:25" ht="18.75" customHeight="1">
      <c r="A78" s="22"/>
      <c r="B78" s="33"/>
      <c r="C78" s="409"/>
      <c r="D78" s="407" t="s">
        <v>320</v>
      </c>
      <c r="E78" s="408">
        <f>E14</f>
        <v>0</v>
      </c>
      <c r="F78" s="33"/>
      <c r="G78" s="33"/>
      <c r="H78" s="33"/>
      <c r="I78" s="33"/>
      <c r="J78" s="33"/>
      <c r="K78" s="33"/>
      <c r="L78" s="33"/>
      <c r="M78" s="33"/>
      <c r="N78" s="33"/>
      <c r="O78" s="33"/>
      <c r="P78" s="33"/>
      <c r="Q78" s="33"/>
      <c r="R78" s="33"/>
      <c r="S78" s="33"/>
      <c r="T78" s="33"/>
      <c r="U78" s="33"/>
      <c r="V78" s="33"/>
      <c r="W78" s="33"/>
      <c r="X78" s="33"/>
      <c r="Y78" s="33"/>
    </row>
    <row r="79" spans="1:25" ht="18.75" customHeight="1">
      <c r="A79" s="22"/>
      <c r="B79" s="33"/>
      <c r="C79" s="406" t="s">
        <v>340</v>
      </c>
      <c r="D79" s="407" t="s">
        <v>314</v>
      </c>
      <c r="E79" s="408">
        <f>E17</f>
        <v>0</v>
      </c>
      <c r="F79" s="33"/>
      <c r="G79" s="33"/>
      <c r="H79" s="33"/>
      <c r="I79" s="33"/>
      <c r="J79" s="33"/>
      <c r="K79" s="33"/>
      <c r="L79" s="33"/>
      <c r="M79" s="33"/>
      <c r="N79" s="33"/>
      <c r="O79" s="33"/>
      <c r="P79" s="33"/>
      <c r="Q79" s="33"/>
      <c r="R79" s="33"/>
      <c r="S79" s="33"/>
      <c r="T79" s="33"/>
      <c r="U79" s="33"/>
      <c r="V79" s="33"/>
      <c r="W79" s="33"/>
      <c r="X79" s="33"/>
      <c r="Y79" s="33"/>
    </row>
    <row r="80" spans="1:25" ht="18.75" customHeight="1">
      <c r="A80" s="22"/>
      <c r="B80" s="33"/>
      <c r="C80" s="409"/>
      <c r="D80" s="407" t="s">
        <v>320</v>
      </c>
      <c r="E80" s="408">
        <f>E19</f>
        <v>0</v>
      </c>
      <c r="F80" s="33"/>
      <c r="G80" s="33"/>
      <c r="H80" s="33"/>
      <c r="I80" s="33"/>
      <c r="J80" s="33"/>
      <c r="K80" s="33"/>
      <c r="L80" s="33"/>
      <c r="M80" s="33"/>
      <c r="N80" s="33"/>
      <c r="O80" s="33"/>
      <c r="P80" s="33"/>
      <c r="Q80" s="33"/>
      <c r="R80" s="33"/>
      <c r="S80" s="33"/>
      <c r="T80" s="33"/>
      <c r="U80" s="33"/>
      <c r="V80" s="33"/>
      <c r="W80" s="33"/>
      <c r="X80" s="33"/>
      <c r="Y80" s="33"/>
    </row>
    <row r="81" spans="1:25" ht="18.75" customHeight="1">
      <c r="A81" s="22"/>
      <c r="B81" s="33"/>
      <c r="C81" s="406" t="s">
        <v>341</v>
      </c>
      <c r="D81" s="407" t="s">
        <v>314</v>
      </c>
      <c r="E81" s="408">
        <f>E22</f>
        <v>0</v>
      </c>
      <c r="F81" s="33"/>
      <c r="G81" s="33"/>
      <c r="H81" s="33"/>
      <c r="I81" s="33"/>
      <c r="J81" s="33"/>
      <c r="K81" s="33"/>
      <c r="L81" s="33"/>
      <c r="M81" s="33"/>
      <c r="N81" s="33"/>
      <c r="O81" s="33"/>
      <c r="P81" s="33"/>
      <c r="Q81" s="33"/>
      <c r="R81" s="33"/>
      <c r="S81" s="33"/>
      <c r="T81" s="33"/>
      <c r="U81" s="33"/>
      <c r="V81" s="33"/>
      <c r="W81" s="33"/>
      <c r="X81" s="33"/>
      <c r="Y81" s="33"/>
    </row>
    <row r="82" spans="1:25" ht="18.75" customHeight="1">
      <c r="A82" s="22"/>
      <c r="B82" s="33"/>
      <c r="C82" s="409"/>
      <c r="D82" s="407" t="s">
        <v>320</v>
      </c>
      <c r="E82" s="408">
        <f>E24</f>
        <v>0</v>
      </c>
      <c r="F82" s="33"/>
      <c r="G82" s="33"/>
      <c r="H82" s="33"/>
      <c r="I82" s="33"/>
      <c r="J82" s="33"/>
      <c r="K82" s="33"/>
      <c r="L82" s="33"/>
      <c r="M82" s="33"/>
      <c r="N82" s="33"/>
      <c r="O82" s="33"/>
      <c r="P82" s="33"/>
      <c r="Q82" s="33"/>
      <c r="R82" s="33"/>
      <c r="S82" s="33"/>
      <c r="T82" s="33"/>
      <c r="U82" s="33"/>
      <c r="V82" s="33"/>
      <c r="W82" s="33"/>
      <c r="X82" s="33"/>
      <c r="Y82" s="33"/>
    </row>
    <row r="83" spans="1:25" ht="18.75" customHeight="1">
      <c r="A83" s="22"/>
      <c r="B83" s="33"/>
      <c r="C83" s="406" t="s">
        <v>342</v>
      </c>
      <c r="D83" s="407" t="s">
        <v>314</v>
      </c>
      <c r="E83" s="408">
        <f>E27</f>
        <v>0</v>
      </c>
      <c r="F83" s="33"/>
      <c r="G83" s="33"/>
      <c r="H83" s="33"/>
      <c r="I83" s="33"/>
      <c r="J83" s="33"/>
      <c r="K83" s="33"/>
      <c r="L83" s="33"/>
      <c r="M83" s="33"/>
      <c r="N83" s="33"/>
      <c r="O83" s="33"/>
      <c r="P83" s="33"/>
      <c r="Q83" s="33"/>
      <c r="R83" s="33"/>
      <c r="S83" s="33"/>
      <c r="T83" s="33"/>
      <c r="U83" s="33"/>
      <c r="V83" s="33"/>
      <c r="W83" s="33"/>
      <c r="X83" s="33"/>
      <c r="Y83" s="33"/>
    </row>
    <row r="84" spans="1:25" ht="18.75" customHeight="1">
      <c r="A84" s="22"/>
      <c r="B84" s="33"/>
      <c r="C84" s="409"/>
      <c r="D84" s="407" t="s">
        <v>320</v>
      </c>
      <c r="E84" s="408">
        <f>E29</f>
        <v>0</v>
      </c>
      <c r="F84" s="33"/>
      <c r="G84" s="33"/>
      <c r="H84" s="33"/>
      <c r="I84" s="33"/>
      <c r="J84" s="33"/>
      <c r="K84" s="33"/>
      <c r="L84" s="33"/>
      <c r="M84" s="33"/>
      <c r="N84" s="33"/>
      <c r="O84" s="33"/>
      <c r="P84" s="33"/>
      <c r="Q84" s="33"/>
      <c r="R84" s="33"/>
      <c r="S84" s="33"/>
      <c r="T84" s="33"/>
      <c r="U84" s="33"/>
      <c r="V84" s="33"/>
      <c r="W84" s="33"/>
      <c r="X84" s="33"/>
      <c r="Y84" s="33"/>
    </row>
    <row r="85" spans="1:25" ht="18.75" customHeight="1">
      <c r="A85" s="22"/>
      <c r="B85" s="33"/>
      <c r="C85" s="406" t="s">
        <v>343</v>
      </c>
      <c r="D85" s="407" t="s">
        <v>314</v>
      </c>
      <c r="E85" s="408">
        <f>E32</f>
        <v>0</v>
      </c>
      <c r="F85" s="33"/>
      <c r="G85" s="33"/>
      <c r="H85" s="33"/>
      <c r="I85" s="33"/>
      <c r="J85" s="33"/>
      <c r="K85" s="33"/>
      <c r="L85" s="33"/>
      <c r="M85" s="33"/>
      <c r="N85" s="33"/>
      <c r="O85" s="33"/>
      <c r="P85" s="33"/>
      <c r="Q85" s="33"/>
      <c r="R85" s="33"/>
      <c r="S85" s="33"/>
      <c r="T85" s="33"/>
      <c r="U85" s="33"/>
      <c r="V85" s="33"/>
      <c r="W85" s="33"/>
      <c r="X85" s="33"/>
      <c r="Y85" s="33"/>
    </row>
    <row r="86" spans="1:25" ht="18.75" customHeight="1">
      <c r="A86" s="22"/>
      <c r="B86" s="33"/>
      <c r="C86" s="409"/>
      <c r="D86" s="407" t="s">
        <v>320</v>
      </c>
      <c r="E86" s="408">
        <f>E34</f>
        <v>0</v>
      </c>
      <c r="F86" s="33"/>
      <c r="G86" s="33"/>
      <c r="H86" s="33"/>
      <c r="I86" s="33"/>
      <c r="J86" s="33"/>
      <c r="K86" s="33"/>
      <c r="L86" s="33"/>
      <c r="M86" s="33"/>
      <c r="N86" s="33"/>
      <c r="O86" s="33"/>
      <c r="P86" s="33"/>
      <c r="Q86" s="33"/>
      <c r="R86" s="33"/>
      <c r="S86" s="33"/>
      <c r="T86" s="33"/>
      <c r="U86" s="33"/>
      <c r="V86" s="33"/>
      <c r="W86" s="33"/>
      <c r="X86" s="33"/>
      <c r="Y86" s="33"/>
    </row>
    <row r="87" spans="1:25" ht="18.75" customHeight="1">
      <c r="A87" s="22"/>
      <c r="B87" s="33"/>
      <c r="C87" s="406" t="s">
        <v>344</v>
      </c>
      <c r="D87" s="407" t="s">
        <v>314</v>
      </c>
      <c r="E87" s="408">
        <f>E37</f>
        <v>0</v>
      </c>
      <c r="F87" s="33"/>
      <c r="G87" s="33"/>
      <c r="H87" s="33"/>
      <c r="I87" s="33"/>
      <c r="J87" s="33"/>
      <c r="K87" s="33"/>
      <c r="L87" s="33"/>
      <c r="M87" s="33"/>
      <c r="N87" s="33"/>
      <c r="O87" s="33"/>
      <c r="P87" s="33"/>
      <c r="Q87" s="33"/>
      <c r="R87" s="33"/>
      <c r="S87" s="33"/>
      <c r="T87" s="33"/>
      <c r="U87" s="33"/>
      <c r="V87" s="33"/>
      <c r="W87" s="33"/>
      <c r="X87" s="33"/>
      <c r="Y87" s="33"/>
    </row>
    <row r="88" spans="1:25" ht="18.75" customHeight="1">
      <c r="A88" s="22"/>
      <c r="B88" s="33"/>
      <c r="C88" s="409"/>
      <c r="D88" s="407" t="s">
        <v>320</v>
      </c>
      <c r="E88" s="408">
        <f>E39</f>
        <v>0</v>
      </c>
      <c r="F88" s="33"/>
      <c r="G88" s="33"/>
      <c r="H88" s="33"/>
      <c r="I88" s="33"/>
      <c r="J88" s="33"/>
      <c r="K88" s="33"/>
      <c r="L88" s="33"/>
      <c r="M88" s="33"/>
      <c r="N88" s="33"/>
      <c r="O88" s="33"/>
      <c r="P88" s="33"/>
      <c r="Q88" s="33"/>
      <c r="R88" s="33"/>
      <c r="S88" s="33"/>
      <c r="T88" s="33"/>
      <c r="U88" s="33"/>
      <c r="V88" s="33"/>
      <c r="W88" s="33"/>
      <c r="X88" s="33"/>
      <c r="Y88" s="33"/>
    </row>
    <row r="89" spans="1:25" ht="18.75" customHeight="1">
      <c r="A89" s="22"/>
      <c r="B89" s="33"/>
      <c r="C89" s="406" t="s">
        <v>345</v>
      </c>
      <c r="D89" s="407" t="s">
        <v>314</v>
      </c>
      <c r="E89" s="408">
        <f>E42</f>
        <v>0</v>
      </c>
      <c r="F89" s="33"/>
      <c r="G89" s="33"/>
      <c r="H89" s="33"/>
      <c r="I89" s="33"/>
      <c r="J89" s="33"/>
      <c r="K89" s="33"/>
      <c r="L89" s="33"/>
      <c r="M89" s="33"/>
      <c r="N89" s="33"/>
      <c r="O89" s="33"/>
      <c r="P89" s="33"/>
      <c r="Q89" s="33"/>
      <c r="R89" s="33"/>
      <c r="S89" s="33"/>
      <c r="T89" s="33"/>
      <c r="U89" s="33"/>
      <c r="V89" s="33"/>
      <c r="W89" s="33"/>
      <c r="X89" s="33"/>
      <c r="Y89" s="33"/>
    </row>
    <row r="90" spans="1:25" ht="18.75" customHeight="1">
      <c r="A90" s="22"/>
      <c r="B90" s="33"/>
      <c r="C90" s="409"/>
      <c r="D90" s="407" t="s">
        <v>320</v>
      </c>
      <c r="E90" s="408">
        <f>E44</f>
        <v>0</v>
      </c>
      <c r="F90" s="33"/>
      <c r="G90" s="33"/>
      <c r="H90" s="33"/>
      <c r="I90" s="33"/>
      <c r="J90" s="33"/>
      <c r="K90" s="33"/>
      <c r="L90" s="33"/>
      <c r="M90" s="33"/>
      <c r="N90" s="33"/>
      <c r="O90" s="33"/>
      <c r="P90" s="33"/>
      <c r="Q90" s="33"/>
      <c r="R90" s="33"/>
      <c r="S90" s="33"/>
      <c r="T90" s="33"/>
      <c r="U90" s="33"/>
      <c r="V90" s="33"/>
      <c r="W90" s="33"/>
      <c r="X90" s="33"/>
      <c r="Y90" s="33"/>
    </row>
    <row r="91" spans="1:25" ht="18.75" customHeight="1">
      <c r="A91" s="22"/>
      <c r="B91" s="33"/>
      <c r="C91" s="406" t="s">
        <v>346</v>
      </c>
      <c r="D91" s="407" t="s">
        <v>314</v>
      </c>
      <c r="E91" s="408">
        <f>E49</f>
        <v>0</v>
      </c>
      <c r="F91" s="33"/>
      <c r="G91" s="33"/>
      <c r="H91" s="33"/>
      <c r="I91" s="33"/>
      <c r="J91" s="33"/>
      <c r="K91" s="33"/>
      <c r="L91" s="33"/>
      <c r="M91" s="33"/>
      <c r="N91" s="33"/>
      <c r="O91" s="33"/>
      <c r="P91" s="33"/>
      <c r="Q91" s="33"/>
      <c r="R91" s="33"/>
      <c r="S91" s="33"/>
      <c r="T91" s="33"/>
      <c r="U91" s="33"/>
      <c r="V91" s="33"/>
      <c r="W91" s="33"/>
      <c r="X91" s="33"/>
      <c r="Y91" s="33"/>
    </row>
    <row r="92" spans="1:25" ht="18.75" customHeight="1">
      <c r="A92" s="22"/>
      <c r="B92" s="33"/>
      <c r="C92" s="409"/>
      <c r="D92" s="407" t="s">
        <v>320</v>
      </c>
      <c r="E92" s="408">
        <f>E51</f>
        <v>0</v>
      </c>
      <c r="F92" s="33"/>
      <c r="G92" s="33"/>
      <c r="H92" s="33"/>
      <c r="I92" s="33"/>
      <c r="J92" s="33"/>
      <c r="K92" s="33"/>
      <c r="L92" s="33"/>
      <c r="M92" s="33"/>
      <c r="N92" s="33"/>
      <c r="O92" s="33"/>
      <c r="P92" s="33"/>
      <c r="Q92" s="33"/>
      <c r="R92" s="33"/>
      <c r="S92" s="33"/>
      <c r="T92" s="33"/>
      <c r="U92" s="33"/>
      <c r="V92" s="33"/>
      <c r="W92" s="33"/>
      <c r="X92" s="33"/>
      <c r="Y92" s="33"/>
    </row>
    <row r="93" spans="1:25" ht="18.75" customHeight="1">
      <c r="A93" s="22"/>
      <c r="B93" s="33"/>
      <c r="C93" s="406" t="s">
        <v>347</v>
      </c>
      <c r="D93" s="407" t="s">
        <v>314</v>
      </c>
      <c r="E93" s="408">
        <f>E54</f>
        <v>0</v>
      </c>
      <c r="F93" s="33"/>
      <c r="G93" s="33"/>
      <c r="H93" s="33"/>
      <c r="I93" s="33"/>
      <c r="J93" s="33"/>
      <c r="K93" s="33"/>
      <c r="L93" s="33"/>
      <c r="M93" s="33"/>
      <c r="N93" s="33"/>
      <c r="O93" s="33"/>
      <c r="P93" s="33"/>
      <c r="Q93" s="33"/>
      <c r="R93" s="33"/>
      <c r="S93" s="33"/>
      <c r="T93" s="33"/>
      <c r="U93" s="33"/>
      <c r="V93" s="33"/>
      <c r="W93" s="33"/>
      <c r="X93" s="33"/>
      <c r="Y93" s="33"/>
    </row>
    <row r="94" spans="1:25" ht="18.75" customHeight="1">
      <c r="A94" s="22"/>
      <c r="B94" s="33"/>
      <c r="C94" s="409"/>
      <c r="D94" s="407" t="s">
        <v>320</v>
      </c>
      <c r="E94" s="408">
        <f>E56</f>
        <v>0</v>
      </c>
      <c r="F94" s="33"/>
      <c r="G94" s="33"/>
      <c r="H94" s="33"/>
      <c r="I94" s="33"/>
      <c r="J94" s="33"/>
      <c r="K94" s="33"/>
      <c r="L94" s="33"/>
      <c r="M94" s="33"/>
      <c r="N94" s="33"/>
      <c r="O94" s="33"/>
      <c r="P94" s="33"/>
      <c r="Q94" s="33"/>
      <c r="R94" s="33"/>
      <c r="S94" s="33"/>
      <c r="T94" s="33"/>
      <c r="U94" s="33"/>
      <c r="V94" s="33"/>
      <c r="W94" s="33"/>
      <c r="X94" s="33"/>
      <c r="Y94" s="33"/>
    </row>
    <row r="95" spans="1:25" ht="18.75" customHeight="1">
      <c r="A95" s="22"/>
      <c r="B95" s="33"/>
      <c r="C95" s="406" t="s">
        <v>348</v>
      </c>
      <c r="D95" s="407" t="s">
        <v>314</v>
      </c>
      <c r="E95" s="408">
        <f>E59</f>
        <v>0</v>
      </c>
      <c r="F95" s="33"/>
      <c r="G95" s="33"/>
      <c r="H95" s="33"/>
      <c r="I95" s="33"/>
      <c r="J95" s="33"/>
      <c r="K95" s="33"/>
      <c r="L95" s="33"/>
      <c r="M95" s="33"/>
      <c r="N95" s="33"/>
      <c r="O95" s="33"/>
      <c r="P95" s="33"/>
      <c r="Q95" s="33"/>
      <c r="R95" s="33"/>
      <c r="S95" s="33"/>
      <c r="T95" s="33"/>
      <c r="U95" s="33"/>
      <c r="V95" s="33"/>
      <c r="W95" s="33"/>
      <c r="X95" s="33"/>
      <c r="Y95" s="33"/>
    </row>
    <row r="96" spans="1:25" ht="18.75" customHeight="1">
      <c r="A96" s="22"/>
      <c r="B96" s="33"/>
      <c r="C96" s="409"/>
      <c r="D96" s="407" t="s">
        <v>320</v>
      </c>
      <c r="E96" s="408">
        <f>E61</f>
        <v>0</v>
      </c>
      <c r="F96" s="33"/>
      <c r="G96" s="33"/>
      <c r="H96" s="33"/>
      <c r="I96" s="33"/>
      <c r="J96" s="33"/>
      <c r="K96" s="33"/>
      <c r="L96" s="33"/>
      <c r="M96" s="33"/>
      <c r="N96" s="33"/>
      <c r="O96" s="33"/>
      <c r="P96" s="33"/>
      <c r="Q96" s="33"/>
      <c r="R96" s="33"/>
      <c r="S96" s="33"/>
      <c r="T96" s="33"/>
      <c r="U96" s="33"/>
      <c r="V96" s="33"/>
      <c r="W96" s="33"/>
      <c r="X96" s="33"/>
      <c r="Y96" s="33"/>
    </row>
    <row r="97" spans="1:25" ht="18.75" customHeight="1">
      <c r="A97" s="22"/>
      <c r="B97" s="33"/>
      <c r="C97" s="406" t="s">
        <v>349</v>
      </c>
      <c r="D97" s="407" t="s">
        <v>314</v>
      </c>
      <c r="E97" s="408">
        <f>E64</f>
        <v>0</v>
      </c>
      <c r="F97" s="33"/>
      <c r="G97" s="33"/>
      <c r="H97" s="33"/>
      <c r="I97" s="33"/>
      <c r="J97" s="33"/>
      <c r="K97" s="33"/>
      <c r="L97" s="33"/>
      <c r="M97" s="33"/>
      <c r="N97" s="33"/>
      <c r="O97" s="33"/>
      <c r="P97" s="33"/>
      <c r="Q97" s="33"/>
      <c r="R97" s="33"/>
      <c r="S97" s="33"/>
      <c r="T97" s="33"/>
      <c r="U97" s="33"/>
      <c r="V97" s="33"/>
      <c r="W97" s="33"/>
      <c r="X97" s="33"/>
      <c r="Y97" s="33"/>
    </row>
    <row r="98" spans="1:25" ht="18.75" customHeight="1">
      <c r="A98" s="22"/>
      <c r="B98" s="33"/>
      <c r="C98" s="409"/>
      <c r="D98" s="407" t="s">
        <v>320</v>
      </c>
      <c r="E98" s="408">
        <f>E66</f>
        <v>0</v>
      </c>
      <c r="F98" s="33"/>
      <c r="G98" s="33"/>
      <c r="H98" s="33"/>
      <c r="I98" s="33"/>
      <c r="J98" s="33"/>
      <c r="K98" s="33"/>
      <c r="L98" s="33"/>
      <c r="M98" s="33"/>
      <c r="N98" s="33"/>
      <c r="O98" s="33"/>
      <c r="P98" s="33"/>
      <c r="Q98" s="33"/>
      <c r="R98" s="33"/>
      <c r="S98" s="33"/>
      <c r="T98" s="33"/>
      <c r="U98" s="33"/>
      <c r="V98" s="33"/>
      <c r="W98" s="33"/>
      <c r="X98" s="33"/>
      <c r="Y98" s="33"/>
    </row>
    <row r="99" spans="1:25" ht="18.75" customHeight="1">
      <c r="A99" s="22"/>
      <c r="B99" s="33"/>
      <c r="C99" s="33"/>
      <c r="D99" s="33"/>
      <c r="E99" s="33"/>
      <c r="F99" s="33"/>
      <c r="G99" s="33"/>
      <c r="H99" s="33"/>
      <c r="I99" s="33"/>
      <c r="J99" s="33"/>
      <c r="K99" s="33"/>
      <c r="L99" s="33"/>
      <c r="M99" s="33"/>
      <c r="N99" s="33"/>
      <c r="O99" s="33"/>
      <c r="P99" s="33"/>
      <c r="Q99" s="33"/>
      <c r="R99" s="33"/>
      <c r="S99" s="33"/>
      <c r="T99" s="33"/>
      <c r="U99" s="33"/>
      <c r="V99" s="33"/>
      <c r="W99" s="33"/>
      <c r="X99" s="33"/>
      <c r="Y99" s="33"/>
    </row>
    <row r="100" spans="1:25" ht="18.75" customHeight="1">
      <c r="A100" s="22"/>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row>
    <row r="101" spans="1:25" ht="18.75" customHeight="1">
      <c r="A101" s="22"/>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row>
    <row r="102" spans="1:25" ht="18.75" customHeight="1">
      <c r="A102" s="22"/>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row>
    <row r="103" spans="1:25" ht="18.75" customHeight="1">
      <c r="A103" s="22"/>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row>
    <row r="104" spans="1:25" ht="18.75" customHeight="1">
      <c r="A104" s="22"/>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row>
    <row r="105" spans="1:25" ht="18.75" customHeight="1">
      <c r="A105" s="22"/>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row>
    <row r="106" spans="1:25" ht="18.75" customHeight="1">
      <c r="A106" s="22"/>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row>
    <row r="107" spans="1:25" ht="18.75" customHeight="1">
      <c r="A107" s="22"/>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row>
    <row r="108" spans="1:25" ht="18.75" customHeight="1">
      <c r="A108" s="22"/>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row>
    <row r="109" spans="1:25" ht="18.75" customHeight="1">
      <c r="A109" s="22"/>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row>
    <row r="110" spans="1:25" ht="18.75" customHeight="1">
      <c r="A110" s="22"/>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row>
    <row r="111" spans="1:25" ht="18.75" customHeight="1">
      <c r="A111" s="22"/>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row>
    <row r="112" spans="1:25" ht="18.75" customHeight="1">
      <c r="A112" s="22"/>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row>
    <row r="113" spans="1:25" ht="18.75" customHeight="1">
      <c r="A113" s="22"/>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row>
    <row r="114" spans="1:25" ht="18.75" customHeight="1">
      <c r="A114" s="22"/>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row>
    <row r="115" spans="1:25" ht="18.75" customHeight="1">
      <c r="A115" s="22"/>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row>
    <row r="116" spans="1:25" ht="18.75" customHeight="1">
      <c r="A116" s="22"/>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row>
    <row r="117" spans="1:25" ht="18.75" customHeight="1">
      <c r="A117" s="22"/>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row>
    <row r="118" spans="1:25" ht="18.75" customHeight="1">
      <c r="A118" s="22"/>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row>
    <row r="119" spans="1:25" ht="18.75" customHeight="1">
      <c r="A119" s="22"/>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row>
    <row r="120" spans="1:25" ht="18.75" customHeight="1">
      <c r="A120" s="22"/>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row>
    <row r="121" spans="1:25" ht="18.75" customHeight="1">
      <c r="A121" s="22"/>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row>
    <row r="122" spans="1:25" ht="18.75" customHeight="1">
      <c r="A122" s="22"/>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row>
    <row r="123" spans="1:25" ht="18.75" customHeight="1">
      <c r="A123" s="22"/>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row>
    <row r="124" spans="1:25" ht="18.75" customHeight="1">
      <c r="A124" s="22"/>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row>
    <row r="125" spans="1:25" ht="18.75" customHeight="1">
      <c r="A125" s="22"/>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row>
    <row r="126" spans="1:25" ht="18.75" customHeight="1">
      <c r="A126" s="22"/>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row>
    <row r="127" spans="1:25" ht="18.75" customHeight="1">
      <c r="A127" s="22"/>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row>
    <row r="128" spans="1:25" ht="18.75" customHeight="1">
      <c r="A128" s="22"/>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row>
    <row r="129" spans="1:25" ht="18.75" customHeight="1">
      <c r="A129" s="22"/>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row>
    <row r="130" spans="1:25" ht="18.75" customHeight="1">
      <c r="A130" s="22"/>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row>
    <row r="131" spans="1:25" ht="18.75" customHeight="1">
      <c r="A131" s="22"/>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row>
    <row r="132" spans="1:25" ht="18.75" customHeight="1">
      <c r="A132" s="22"/>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row>
    <row r="133" spans="1:25" ht="18.75" customHeight="1">
      <c r="A133" s="22"/>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row>
    <row r="134" spans="1:25" ht="18.75" customHeight="1">
      <c r="A134" s="22"/>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row>
    <row r="135" spans="1:25" ht="18.75" customHeight="1">
      <c r="A135" s="22"/>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row>
    <row r="136" spans="1:25" ht="18.75" customHeight="1">
      <c r="A136" s="22"/>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row>
    <row r="137" spans="1:25" ht="18.75" customHeight="1">
      <c r="A137" s="22"/>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row>
    <row r="138" spans="1:25" ht="18.75" customHeight="1">
      <c r="A138" s="22"/>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row>
    <row r="139" spans="1:25" ht="18.75" customHeight="1">
      <c r="A139" s="22"/>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row>
    <row r="140" spans="1:25" ht="18.75" customHeight="1">
      <c r="A140" s="22"/>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row>
    <row r="141" spans="1:25" ht="18.75" customHeight="1">
      <c r="A141" s="22"/>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row>
    <row r="142" spans="1:25" ht="18.75" customHeight="1">
      <c r="A142" s="22"/>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row>
    <row r="143" spans="1:25" ht="18.75" customHeight="1">
      <c r="A143" s="22"/>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row>
    <row r="144" spans="1:25" ht="18.75" customHeight="1">
      <c r="A144" s="22"/>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row>
    <row r="145" spans="1:25" ht="18.75" customHeight="1">
      <c r="A145" s="22"/>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row>
    <row r="146" spans="1:25" ht="18.75" customHeight="1">
      <c r="A146" s="22"/>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row>
    <row r="147" spans="1:25" ht="18.75" customHeight="1">
      <c r="A147" s="22"/>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row>
    <row r="148" spans="1:25" ht="18.75" customHeight="1">
      <c r="A148" s="22"/>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row>
    <row r="149" spans="1:25" ht="18.75" customHeight="1">
      <c r="A149" s="22"/>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row>
    <row r="150" spans="1:25" ht="18.75" customHeight="1">
      <c r="A150" s="22"/>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row>
    <row r="151" spans="1:25" ht="18.75" customHeight="1">
      <c r="A151" s="22"/>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row>
    <row r="152" spans="1:25" ht="18.75" customHeight="1">
      <c r="A152" s="22"/>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row>
    <row r="153" spans="1:25" ht="18.75" customHeight="1">
      <c r="A153" s="22"/>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row>
    <row r="154" spans="1:25" ht="18.75" customHeight="1">
      <c r="A154" s="22"/>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row>
    <row r="155" spans="1:25" ht="18.75" customHeight="1">
      <c r="A155" s="22"/>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row>
    <row r="156" spans="1:25" ht="18.75" customHeight="1">
      <c r="A156" s="22"/>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row>
    <row r="157" spans="1:25" ht="18.75" customHeight="1">
      <c r="A157" s="22"/>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row>
    <row r="158" spans="1:25" ht="18.75" customHeight="1">
      <c r="A158" s="22"/>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row>
    <row r="159" spans="1:25" ht="18.75" customHeight="1">
      <c r="A159" s="22"/>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row>
    <row r="160" spans="1:25" ht="18.75" customHeight="1">
      <c r="A160" s="22"/>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row>
    <row r="161" spans="1:25" ht="18.75" customHeight="1">
      <c r="A161" s="22"/>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row>
    <row r="162" spans="1:25" ht="18.75" customHeight="1">
      <c r="A162" s="22"/>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row>
    <row r="163" spans="1:25" ht="18.75" customHeight="1">
      <c r="A163" s="22"/>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row>
    <row r="164" spans="1:25" ht="18.75" customHeight="1">
      <c r="A164" s="22"/>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row>
    <row r="165" spans="1:25" ht="18.75" customHeight="1">
      <c r="A165" s="22"/>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row>
    <row r="166" spans="1:25" ht="18.75" customHeight="1">
      <c r="A166" s="22"/>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row>
    <row r="167" spans="1:25" ht="18.75" customHeight="1">
      <c r="A167" s="22"/>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row>
    <row r="168" spans="1:25" ht="18.75" customHeight="1">
      <c r="A168" s="22"/>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row>
    <row r="169" spans="1:25" ht="18.75" customHeight="1">
      <c r="A169" s="22"/>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row>
    <row r="170" spans="1:25" ht="18.75" customHeight="1">
      <c r="A170" s="22"/>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row>
    <row r="171" spans="1:25" ht="18.75" customHeight="1">
      <c r="A171" s="22"/>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row>
    <row r="172" spans="1:25" ht="18.75" customHeight="1">
      <c r="A172" s="22"/>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row>
    <row r="173" spans="1:25" ht="18.75" customHeight="1">
      <c r="A173" s="22"/>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row>
    <row r="174" spans="1:25" ht="18.75" customHeight="1">
      <c r="A174" s="22"/>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row>
    <row r="175" spans="1:25" ht="18.75" customHeight="1">
      <c r="A175" s="22"/>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row>
    <row r="176" spans="1:25" ht="18.75" customHeight="1">
      <c r="A176" s="22"/>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row>
    <row r="177" spans="1:25" ht="18.75" customHeight="1">
      <c r="A177" s="22"/>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row>
    <row r="178" spans="1:25" ht="18.75" customHeight="1">
      <c r="A178" s="22"/>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row>
    <row r="179" spans="1:25" ht="18.75" customHeight="1">
      <c r="A179" s="22"/>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row>
    <row r="180" spans="1:25" ht="18.75" customHeight="1">
      <c r="A180" s="22"/>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row>
    <row r="181" spans="1:25" ht="18.75" customHeight="1">
      <c r="A181" s="22"/>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row>
    <row r="182" spans="1:25" ht="18.75" customHeight="1">
      <c r="A182" s="22"/>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row>
    <row r="183" spans="1:25" ht="18.75" customHeight="1">
      <c r="A183" s="22"/>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row>
    <row r="184" spans="1:25" ht="18.75" customHeight="1">
      <c r="A184" s="22"/>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row>
    <row r="185" spans="1:25" ht="18.75" customHeight="1">
      <c r="A185" s="22"/>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row>
    <row r="186" spans="1:25" ht="18.75" customHeight="1">
      <c r="A186" s="22"/>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row>
    <row r="187" spans="1:25" ht="18.75" customHeight="1">
      <c r="A187" s="22"/>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row>
    <row r="188" spans="1:25" ht="18.75" customHeight="1">
      <c r="A188" s="22"/>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row>
    <row r="189" spans="1:25" ht="18.75" customHeight="1">
      <c r="A189" s="22"/>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row>
    <row r="190" spans="1:25" ht="18.75" customHeight="1">
      <c r="A190" s="22"/>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row>
    <row r="191" spans="1:25" ht="18.75" customHeight="1">
      <c r="A191" s="22"/>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row>
    <row r="192" spans="1:25" ht="18.75" customHeight="1">
      <c r="A192" s="22"/>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row>
    <row r="193" spans="1:25" ht="18.75" customHeight="1">
      <c r="A193" s="22"/>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row>
    <row r="194" spans="1:25" ht="18.75" customHeight="1">
      <c r="A194" s="22"/>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row>
    <row r="195" spans="1:25" ht="18.75" customHeight="1">
      <c r="A195" s="22"/>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row>
    <row r="196" spans="1:25" ht="18.75" customHeight="1">
      <c r="A196" s="22"/>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row>
    <row r="197" spans="1:25" ht="18.75" customHeight="1">
      <c r="A197" s="22"/>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row>
    <row r="198" spans="1:25" ht="18.75" customHeight="1">
      <c r="A198" s="22"/>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row>
    <row r="199" spans="1:25" ht="18.75" customHeight="1">
      <c r="A199" s="22"/>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row>
  </sheetData>
  <sheetProtection sheet="1" objects="1" scenarios="1"/>
  <mergeCells count="2">
    <mergeCell ref="H2:J4"/>
    <mergeCell ref="A47:Y47"/>
  </mergeCells>
  <phoneticPr fontId="9"/>
  <pageMargins left="0.7" right="0.7" top="0.75" bottom="0.75" header="0" footer="0"/>
  <pageSetup orientation="landscape"/>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0000000}">
          <x14:formula1>
            <xm:f>code!$I$2:$I$42</xm:f>
          </x14:formula1>
          <xm:sqref>E7 E9 E12 E14 E17 E19 E22 E24 E27 E29 E32 E34 E37 E39 E42 E44 E49 E51 E54 E56 E59 E61 E64 E66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A1:Y199"/>
  <sheetViews>
    <sheetView workbookViewId="0">
      <pane ySplit="4" topLeftCell="A5" activePane="bottomLeft" state="frozen"/>
      <selection activeCell="E7" sqref="E7"/>
      <selection pane="bottomLeft" activeCell="E7" sqref="E7"/>
    </sheetView>
  </sheetViews>
  <sheetFormatPr defaultColWidth="14.375" defaultRowHeight="15" customHeight="1"/>
  <cols>
    <col min="1" max="1" width="4.75" customWidth="1"/>
    <col min="2" max="2" width="7.5" customWidth="1"/>
    <col min="3" max="3" width="20.375" customWidth="1"/>
    <col min="4" max="4" width="3" customWidth="1"/>
    <col min="5" max="5" width="21.875" customWidth="1"/>
    <col min="6" max="6" width="1.875" customWidth="1"/>
    <col min="7" max="7" width="0.75" customWidth="1"/>
    <col min="8" max="8" width="15.25" customWidth="1"/>
    <col min="9" max="9" width="6.875" customWidth="1"/>
    <col min="10" max="25" width="6.625" customWidth="1"/>
  </cols>
  <sheetData>
    <row r="1" spans="1:25" ht="18.75" customHeight="1">
      <c r="A1" s="22"/>
      <c r="B1" s="33" t="s">
        <v>329</v>
      </c>
      <c r="D1" s="33"/>
      <c r="F1" s="33"/>
      <c r="G1" s="33"/>
      <c r="H1" s="22"/>
      <c r="I1" s="33"/>
      <c r="J1" s="33"/>
      <c r="K1" s="33"/>
      <c r="L1" s="33"/>
      <c r="M1" s="33"/>
      <c r="N1" s="33"/>
      <c r="O1" s="33"/>
      <c r="P1" s="33"/>
      <c r="Q1" s="33"/>
      <c r="R1" s="33"/>
      <c r="S1" s="33"/>
      <c r="T1" s="33"/>
      <c r="U1" s="33"/>
      <c r="V1" s="33"/>
      <c r="W1" s="33"/>
      <c r="X1" s="33"/>
      <c r="Y1" s="33"/>
    </row>
    <row r="2" spans="1:25" ht="13.5" customHeight="1">
      <c r="A2" s="22"/>
      <c r="B2" s="33"/>
      <c r="C2" s="306" t="s">
        <v>330</v>
      </c>
      <c r="D2" s="307"/>
      <c r="E2" s="308" t="s">
        <v>331</v>
      </c>
      <c r="F2" s="309"/>
      <c r="G2" s="310"/>
      <c r="H2" s="575" t="s">
        <v>354</v>
      </c>
      <c r="I2" s="482"/>
      <c r="J2" s="482"/>
      <c r="K2" s="33"/>
      <c r="L2" s="33"/>
      <c r="M2" s="33"/>
      <c r="N2" s="33"/>
      <c r="O2" s="33"/>
      <c r="P2" s="33"/>
      <c r="Q2" s="33"/>
      <c r="R2" s="33"/>
      <c r="S2" s="33"/>
      <c r="T2" s="33"/>
      <c r="U2" s="33"/>
      <c r="V2" s="33"/>
      <c r="W2" s="33"/>
      <c r="X2" s="33"/>
      <c r="Y2" s="33"/>
    </row>
    <row r="3" spans="1:25" ht="13.5" customHeight="1">
      <c r="A3" s="22"/>
      <c r="B3" s="33"/>
      <c r="C3" s="311" t="s">
        <v>333</v>
      </c>
      <c r="D3" s="312"/>
      <c r="E3" s="313" t="s">
        <v>334</v>
      </c>
      <c r="F3" s="309"/>
      <c r="G3" s="309"/>
      <c r="H3" s="482"/>
      <c r="I3" s="576"/>
      <c r="J3" s="576"/>
      <c r="K3" s="33"/>
      <c r="L3" s="33"/>
      <c r="M3" s="33"/>
      <c r="N3" s="33"/>
      <c r="O3" s="33"/>
      <c r="P3" s="33"/>
      <c r="Q3" s="33"/>
      <c r="R3" s="33"/>
      <c r="S3" s="33"/>
      <c r="T3" s="33"/>
      <c r="U3" s="33"/>
      <c r="V3" s="33"/>
      <c r="W3" s="33"/>
      <c r="X3" s="33"/>
      <c r="Y3" s="33"/>
    </row>
    <row r="4" spans="1:25" ht="13.5" customHeight="1">
      <c r="A4" s="22"/>
      <c r="B4" s="33"/>
      <c r="C4" s="311" t="s">
        <v>335</v>
      </c>
      <c r="D4" s="312"/>
      <c r="E4" s="313" t="s">
        <v>336</v>
      </c>
      <c r="F4" s="309"/>
      <c r="G4" s="309"/>
      <c r="H4" s="482"/>
      <c r="I4" s="576"/>
      <c r="J4" s="576"/>
      <c r="K4" s="33"/>
      <c r="L4" s="33"/>
      <c r="M4" s="33"/>
      <c r="N4" s="33"/>
      <c r="O4" s="33"/>
      <c r="P4" s="33"/>
      <c r="Q4" s="33"/>
      <c r="R4" s="33"/>
      <c r="S4" s="33"/>
      <c r="T4" s="33"/>
      <c r="U4" s="33"/>
      <c r="V4" s="33"/>
      <c r="W4" s="33"/>
      <c r="X4" s="33"/>
      <c r="Y4" s="33"/>
    </row>
    <row r="5" spans="1:25" ht="18.75" customHeight="1">
      <c r="A5" s="22"/>
      <c r="B5" s="314" t="s">
        <v>265</v>
      </c>
      <c r="C5" s="33"/>
      <c r="D5" s="33"/>
      <c r="E5" s="33"/>
      <c r="F5" s="26"/>
      <c r="G5" s="26"/>
      <c r="H5" s="26"/>
      <c r="I5" s="33"/>
      <c r="J5" s="33"/>
      <c r="K5" s="33"/>
      <c r="L5" s="33"/>
      <c r="M5" s="33"/>
      <c r="N5" s="33"/>
      <c r="O5" s="33"/>
      <c r="P5" s="33"/>
      <c r="Q5" s="33"/>
      <c r="R5" s="33"/>
      <c r="S5" s="33"/>
      <c r="T5" s="33"/>
      <c r="U5" s="33"/>
      <c r="V5" s="33"/>
      <c r="W5" s="33"/>
      <c r="X5" s="33"/>
      <c r="Y5" s="33"/>
    </row>
    <row r="6" spans="1:25" ht="18.75" customHeight="1">
      <c r="A6" s="22"/>
      <c r="B6" s="315"/>
      <c r="C6" s="316"/>
      <c r="D6" s="316" t="s">
        <v>314</v>
      </c>
      <c r="E6" s="317"/>
      <c r="F6" s="318"/>
      <c r="G6" s="319"/>
      <c r="H6" s="22"/>
      <c r="I6" s="33"/>
      <c r="J6" s="33"/>
      <c r="K6" s="33"/>
      <c r="L6" s="33"/>
      <c r="M6" s="33"/>
      <c r="N6" s="33"/>
      <c r="O6" s="33"/>
      <c r="P6" s="33"/>
      <c r="Q6" s="33"/>
      <c r="R6" s="33"/>
      <c r="S6" s="33"/>
      <c r="T6" s="33"/>
      <c r="U6" s="33"/>
      <c r="V6" s="33"/>
      <c r="W6" s="33"/>
      <c r="X6" s="33"/>
      <c r="Y6" s="33"/>
    </row>
    <row r="7" spans="1:25" ht="51" customHeight="1">
      <c r="A7" s="22"/>
      <c r="B7" s="320">
        <v>1</v>
      </c>
      <c r="C7" s="321">
        <f>VLOOKUP(B7,Top!$B$14:$F$21,2,0)</f>
        <v>0</v>
      </c>
      <c r="D7" s="322"/>
      <c r="E7" s="305"/>
      <c r="F7" s="323"/>
      <c r="G7" s="324"/>
      <c r="H7" s="22"/>
      <c r="I7" s="33"/>
      <c r="J7" s="22"/>
      <c r="K7" s="33"/>
      <c r="L7" s="33"/>
      <c r="M7" s="33"/>
      <c r="N7" s="33"/>
      <c r="O7" s="33"/>
      <c r="P7" s="33"/>
      <c r="Q7" s="33"/>
      <c r="R7" s="33"/>
      <c r="S7" s="33"/>
      <c r="T7" s="33"/>
      <c r="U7" s="33"/>
      <c r="V7" s="33"/>
      <c r="W7" s="33"/>
      <c r="X7" s="33"/>
      <c r="Y7" s="33"/>
    </row>
    <row r="8" spans="1:25" ht="18.75" customHeight="1">
      <c r="A8" s="22"/>
      <c r="B8" s="325"/>
      <c r="C8" s="326">
        <f>VLOOKUP(B7,Top!$B$14:$F$21,3,0)</f>
        <v>0</v>
      </c>
      <c r="D8" s="327" t="s">
        <v>320</v>
      </c>
      <c r="E8" s="328"/>
      <c r="F8" s="329"/>
      <c r="G8" s="330"/>
      <c r="H8" s="331"/>
      <c r="I8" s="33"/>
      <c r="J8" s="22"/>
      <c r="K8" s="33"/>
      <c r="L8" s="33"/>
      <c r="M8" s="33"/>
      <c r="N8" s="33"/>
      <c r="O8" s="33"/>
      <c r="P8" s="33"/>
      <c r="Q8" s="33"/>
      <c r="R8" s="33"/>
      <c r="S8" s="33"/>
      <c r="T8" s="33"/>
      <c r="U8" s="33"/>
      <c r="V8" s="33"/>
      <c r="W8" s="33"/>
      <c r="X8" s="33"/>
      <c r="Y8" s="33"/>
    </row>
    <row r="9" spans="1:25" ht="51" customHeight="1" thickBot="1">
      <c r="A9" s="22"/>
      <c r="B9" s="332"/>
      <c r="C9" s="333" t="str">
        <f>VLOOKUP(B7,Top!$B$14:$F$21,5,0)</f>
        <v/>
      </c>
      <c r="D9" s="334"/>
      <c r="E9" s="304"/>
      <c r="F9" s="335"/>
      <c r="G9" s="336"/>
      <c r="H9" s="331"/>
      <c r="I9" s="33"/>
      <c r="J9" s="22"/>
      <c r="K9" s="33"/>
      <c r="L9" s="33"/>
      <c r="M9" s="33"/>
      <c r="N9" s="33"/>
      <c r="O9" s="33"/>
      <c r="P9" s="33"/>
      <c r="Q9" s="33"/>
      <c r="R9" s="33"/>
      <c r="S9" s="33"/>
      <c r="T9" s="33"/>
      <c r="U9" s="33"/>
      <c r="V9" s="33"/>
      <c r="W9" s="33"/>
      <c r="X9" s="33"/>
      <c r="Y9" s="33"/>
    </row>
    <row r="10" spans="1:25" ht="24.75" customHeight="1" thickTop="1">
      <c r="A10" s="22"/>
      <c r="B10" s="33"/>
      <c r="C10" s="337"/>
      <c r="D10" s="33"/>
      <c r="E10" s="338"/>
      <c r="F10" s="339"/>
      <c r="G10" s="339"/>
      <c r="H10" s="331"/>
      <c r="I10" s="33"/>
      <c r="J10" s="22"/>
      <c r="K10" s="33"/>
      <c r="L10" s="33"/>
      <c r="M10" s="33"/>
      <c r="N10" s="33"/>
      <c r="O10" s="33"/>
      <c r="P10" s="33"/>
      <c r="Q10" s="33"/>
      <c r="R10" s="33"/>
      <c r="S10" s="33"/>
      <c r="T10" s="33"/>
      <c r="U10" s="33"/>
      <c r="V10" s="33"/>
      <c r="W10" s="33"/>
      <c r="X10" s="33"/>
      <c r="Y10" s="33"/>
    </row>
    <row r="11" spans="1:25" ht="18.75" customHeight="1">
      <c r="A11" s="22"/>
      <c r="B11" s="340"/>
      <c r="C11" s="341"/>
      <c r="D11" s="341" t="s">
        <v>314</v>
      </c>
      <c r="E11" s="342"/>
      <c r="F11" s="343"/>
      <c r="G11" s="344"/>
      <c r="H11" s="22"/>
      <c r="I11" s="33"/>
      <c r="J11" s="22"/>
      <c r="K11" s="33"/>
      <c r="L11" s="33"/>
      <c r="M11" s="33"/>
      <c r="N11" s="33"/>
      <c r="O11" s="33"/>
      <c r="P11" s="33"/>
      <c r="Q11" s="33"/>
      <c r="R11" s="33"/>
      <c r="S11" s="33"/>
      <c r="T11" s="33"/>
      <c r="U11" s="33"/>
      <c r="V11" s="33"/>
      <c r="W11" s="33"/>
      <c r="X11" s="33"/>
      <c r="Y11" s="33"/>
    </row>
    <row r="12" spans="1:25" ht="51" customHeight="1">
      <c r="A12" s="22"/>
      <c r="B12" s="345">
        <v>2</v>
      </c>
      <c r="C12" s="346">
        <f>VLOOKUP(B12,Top!$B$14:$F$21,2,0)</f>
        <v>0</v>
      </c>
      <c r="D12" s="347"/>
      <c r="E12" s="305"/>
      <c r="F12" s="348"/>
      <c r="G12" s="349"/>
      <c r="H12" s="22"/>
      <c r="I12" s="33"/>
      <c r="J12" s="22"/>
      <c r="K12" s="33"/>
      <c r="L12" s="33"/>
      <c r="M12" s="33"/>
      <c r="N12" s="33"/>
      <c r="O12" s="33"/>
      <c r="P12" s="33"/>
      <c r="Q12" s="33"/>
      <c r="R12" s="33"/>
      <c r="S12" s="33"/>
      <c r="T12" s="33"/>
      <c r="U12" s="33"/>
      <c r="V12" s="33"/>
      <c r="W12" s="33"/>
      <c r="X12" s="33"/>
      <c r="Y12" s="33"/>
    </row>
    <row r="13" spans="1:25" ht="18.75" customHeight="1">
      <c r="A13" s="22"/>
      <c r="B13" s="350"/>
      <c r="C13" s="351">
        <f>VLOOKUP(B12,Top!$B$14:$F$21,3,0)</f>
        <v>0</v>
      </c>
      <c r="D13" s="352" t="s">
        <v>320</v>
      </c>
      <c r="E13" s="353"/>
      <c r="F13" s="354"/>
      <c r="G13" s="355"/>
      <c r="H13" s="331"/>
      <c r="I13" s="33"/>
      <c r="J13" s="22"/>
      <c r="K13" s="33"/>
      <c r="L13" s="33"/>
      <c r="M13" s="33"/>
      <c r="N13" s="33"/>
      <c r="O13" s="33"/>
      <c r="P13" s="33"/>
      <c r="Q13" s="33"/>
      <c r="R13" s="33"/>
      <c r="S13" s="33"/>
      <c r="T13" s="33"/>
      <c r="U13" s="33"/>
      <c r="V13" s="33"/>
      <c r="W13" s="33"/>
      <c r="X13" s="33"/>
      <c r="Y13" s="33"/>
    </row>
    <row r="14" spans="1:25" ht="51" customHeight="1" thickBot="1">
      <c r="A14" s="22"/>
      <c r="B14" s="356"/>
      <c r="C14" s="357" t="str">
        <f>VLOOKUP(B12,Top!$B$14:$F$21,5,0)</f>
        <v/>
      </c>
      <c r="D14" s="358"/>
      <c r="E14" s="304"/>
      <c r="F14" s="359"/>
      <c r="G14" s="360"/>
      <c r="H14" s="331"/>
      <c r="I14" s="33"/>
      <c r="J14" s="22"/>
      <c r="K14" s="33"/>
      <c r="L14" s="33"/>
      <c r="M14" s="33"/>
      <c r="N14" s="33"/>
      <c r="O14" s="33"/>
      <c r="P14" s="33"/>
      <c r="Q14" s="33"/>
      <c r="R14" s="33"/>
      <c r="S14" s="33"/>
      <c r="T14" s="33"/>
      <c r="U14" s="33"/>
      <c r="V14" s="33"/>
      <c r="W14" s="33"/>
      <c r="X14" s="33"/>
      <c r="Y14" s="33"/>
    </row>
    <row r="15" spans="1:25" ht="24.75" customHeight="1" thickTop="1">
      <c r="A15" s="22"/>
      <c r="B15" s="33"/>
      <c r="C15" s="361"/>
      <c r="D15" s="33"/>
      <c r="E15" s="338"/>
      <c r="F15" s="339"/>
      <c r="G15" s="339"/>
      <c r="H15" s="331"/>
      <c r="I15" s="33"/>
      <c r="J15" s="22"/>
      <c r="K15" s="33"/>
      <c r="L15" s="33"/>
      <c r="M15" s="33"/>
      <c r="N15" s="33"/>
      <c r="O15" s="33"/>
      <c r="P15" s="33"/>
      <c r="Q15" s="33"/>
      <c r="R15" s="33"/>
      <c r="S15" s="33"/>
      <c r="T15" s="33"/>
      <c r="U15" s="33"/>
      <c r="V15" s="33"/>
      <c r="W15" s="33"/>
      <c r="X15" s="33"/>
      <c r="Y15" s="33"/>
    </row>
    <row r="16" spans="1:25" ht="18.75" customHeight="1">
      <c r="A16" s="22"/>
      <c r="B16" s="362"/>
      <c r="C16" s="363"/>
      <c r="D16" s="363" t="s">
        <v>314</v>
      </c>
      <c r="E16" s="364"/>
      <c r="F16" s="365"/>
      <c r="G16" s="366"/>
      <c r="H16" s="22"/>
      <c r="I16" s="33"/>
      <c r="J16" s="22"/>
      <c r="K16" s="33"/>
      <c r="L16" s="33"/>
      <c r="M16" s="33"/>
      <c r="N16" s="33"/>
      <c r="O16" s="33"/>
      <c r="P16" s="33"/>
      <c r="Q16" s="33"/>
      <c r="R16" s="33"/>
      <c r="S16" s="33"/>
      <c r="T16" s="33"/>
      <c r="U16" s="33"/>
      <c r="V16" s="33"/>
      <c r="W16" s="33"/>
      <c r="X16" s="33"/>
      <c r="Y16" s="33"/>
    </row>
    <row r="17" spans="1:25" ht="51" customHeight="1">
      <c r="A17" s="22"/>
      <c r="B17" s="367">
        <v>3</v>
      </c>
      <c r="C17" s="368">
        <f>VLOOKUP(B17,Top!$B$14:$F$21,2,0)</f>
        <v>0</v>
      </c>
      <c r="D17" s="369"/>
      <c r="E17" s="305"/>
      <c r="F17" s="370"/>
      <c r="G17" s="371"/>
      <c r="H17" s="22"/>
      <c r="I17" s="33"/>
      <c r="J17" s="22"/>
      <c r="K17" s="33"/>
      <c r="L17" s="33"/>
      <c r="M17" s="33"/>
      <c r="N17" s="33"/>
      <c r="O17" s="33"/>
      <c r="P17" s="33"/>
      <c r="Q17" s="33"/>
      <c r="R17" s="33"/>
      <c r="S17" s="33"/>
      <c r="T17" s="33"/>
      <c r="U17" s="33"/>
      <c r="V17" s="33"/>
      <c r="W17" s="33"/>
      <c r="X17" s="33"/>
      <c r="Y17" s="33"/>
    </row>
    <row r="18" spans="1:25" ht="18.75" customHeight="1">
      <c r="A18" s="22"/>
      <c r="B18" s="372"/>
      <c r="C18" s="373">
        <f>VLOOKUP(B17,Top!$B$14:$F$21,3,0)</f>
        <v>0</v>
      </c>
      <c r="D18" s="374" t="s">
        <v>320</v>
      </c>
      <c r="E18" s="375"/>
      <c r="F18" s="376"/>
      <c r="G18" s="377"/>
      <c r="H18" s="331"/>
      <c r="I18" s="33"/>
      <c r="J18" s="22"/>
      <c r="K18" s="33"/>
      <c r="L18" s="33"/>
      <c r="M18" s="33"/>
      <c r="N18" s="33"/>
      <c r="O18" s="33"/>
      <c r="P18" s="33"/>
      <c r="Q18" s="33"/>
      <c r="R18" s="33"/>
      <c r="S18" s="33"/>
      <c r="T18" s="33"/>
      <c r="U18" s="33"/>
      <c r="V18" s="33"/>
      <c r="W18" s="33"/>
      <c r="X18" s="33"/>
      <c r="Y18" s="33"/>
    </row>
    <row r="19" spans="1:25" ht="51" customHeight="1" thickBot="1">
      <c r="A19" s="22"/>
      <c r="B19" s="378"/>
      <c r="C19" s="379" t="str">
        <f>VLOOKUP(B17,Top!$B$14:$F$21,5,0)</f>
        <v/>
      </c>
      <c r="D19" s="380"/>
      <c r="E19" s="304"/>
      <c r="F19" s="381"/>
      <c r="G19" s="382"/>
      <c r="H19" s="331"/>
      <c r="I19" s="33"/>
      <c r="J19" s="22"/>
      <c r="K19" s="33"/>
      <c r="L19" s="33"/>
      <c r="M19" s="33"/>
      <c r="N19" s="33"/>
      <c r="O19" s="33"/>
      <c r="P19" s="33"/>
      <c r="Q19" s="33"/>
      <c r="R19" s="33"/>
      <c r="S19" s="33"/>
      <c r="T19" s="33"/>
      <c r="U19" s="33"/>
      <c r="V19" s="33"/>
      <c r="W19" s="33"/>
      <c r="X19" s="33"/>
      <c r="Y19" s="33"/>
    </row>
    <row r="20" spans="1:25" ht="24.75" customHeight="1" thickTop="1">
      <c r="A20" s="22"/>
      <c r="B20" s="33"/>
      <c r="C20" s="361"/>
      <c r="D20" s="33"/>
      <c r="E20" s="383"/>
      <c r="F20" s="339"/>
      <c r="G20" s="339"/>
      <c r="H20" s="331"/>
      <c r="I20" s="33"/>
      <c r="J20" s="22"/>
      <c r="K20" s="33"/>
      <c r="L20" s="33"/>
      <c r="M20" s="33"/>
      <c r="N20" s="33"/>
      <c r="O20" s="33"/>
      <c r="P20" s="33"/>
      <c r="Q20" s="33"/>
      <c r="R20" s="33"/>
      <c r="S20" s="33"/>
      <c r="T20" s="33"/>
      <c r="U20" s="33"/>
      <c r="V20" s="33"/>
      <c r="W20" s="33"/>
      <c r="X20" s="33"/>
      <c r="Y20" s="33"/>
    </row>
    <row r="21" spans="1:25" ht="18.75" customHeight="1">
      <c r="A21" s="22"/>
      <c r="B21" s="384"/>
      <c r="C21" s="385"/>
      <c r="D21" s="385" t="s">
        <v>314</v>
      </c>
      <c r="E21" s="386"/>
      <c r="F21" s="387"/>
      <c r="G21" s="388"/>
      <c r="H21" s="22"/>
      <c r="I21" s="33"/>
      <c r="J21" s="22"/>
      <c r="K21" s="33"/>
      <c r="L21" s="33"/>
      <c r="M21" s="33"/>
      <c r="N21" s="33"/>
      <c r="O21" s="33"/>
      <c r="P21" s="33"/>
      <c r="Q21" s="33"/>
      <c r="R21" s="33"/>
      <c r="S21" s="33"/>
      <c r="T21" s="33"/>
      <c r="U21" s="33"/>
      <c r="V21" s="33"/>
      <c r="W21" s="33"/>
      <c r="X21" s="33"/>
      <c r="Y21" s="33"/>
    </row>
    <row r="22" spans="1:25" ht="51" customHeight="1">
      <c r="A22" s="22"/>
      <c r="B22" s="389">
        <v>4</v>
      </c>
      <c r="C22" s="390">
        <f>VLOOKUP(B22,Top!$B$14:$F$21,2,0)</f>
        <v>0</v>
      </c>
      <c r="D22" s="391"/>
      <c r="E22" s="305"/>
      <c r="F22" s="392"/>
      <c r="G22" s="393"/>
      <c r="H22" s="22"/>
      <c r="I22" s="33"/>
      <c r="J22" s="22"/>
      <c r="K22" s="33"/>
      <c r="L22" s="33"/>
      <c r="M22" s="33"/>
      <c r="N22" s="33"/>
      <c r="O22" s="33"/>
      <c r="P22" s="33"/>
      <c r="Q22" s="33"/>
      <c r="R22" s="33"/>
      <c r="S22" s="33"/>
      <c r="T22" s="33"/>
      <c r="U22" s="33"/>
      <c r="V22" s="33"/>
      <c r="W22" s="33"/>
      <c r="X22" s="33"/>
      <c r="Y22" s="33"/>
    </row>
    <row r="23" spans="1:25" ht="18.75" customHeight="1">
      <c r="A23" s="22"/>
      <c r="B23" s="394"/>
      <c r="C23" s="395">
        <f>VLOOKUP(B22,Top!$B$14:$F$21,3,0)</f>
        <v>0</v>
      </c>
      <c r="D23" s="396" t="s">
        <v>320</v>
      </c>
      <c r="E23" s="397"/>
      <c r="F23" s="398"/>
      <c r="G23" s="399"/>
      <c r="H23" s="331"/>
      <c r="I23" s="33"/>
      <c r="J23" s="22"/>
      <c r="K23" s="33"/>
      <c r="L23" s="33"/>
      <c r="M23" s="33"/>
      <c r="N23" s="33"/>
      <c r="O23" s="33"/>
      <c r="P23" s="33"/>
      <c r="Q23" s="33"/>
      <c r="R23" s="33"/>
      <c r="S23" s="33"/>
      <c r="T23" s="33"/>
      <c r="U23" s="33"/>
      <c r="V23" s="33"/>
      <c r="W23" s="33"/>
      <c r="X23" s="33"/>
      <c r="Y23" s="33"/>
    </row>
    <row r="24" spans="1:25" ht="51" customHeight="1" thickBot="1">
      <c r="A24" s="22"/>
      <c r="B24" s="400"/>
      <c r="C24" s="401" t="str">
        <f>VLOOKUP(B22,Top!$B$14:$F$21,5,0)</f>
        <v/>
      </c>
      <c r="D24" s="402"/>
      <c r="E24" s="304"/>
      <c r="F24" s="403"/>
      <c r="G24" s="404"/>
      <c r="H24" s="331"/>
      <c r="I24" s="33"/>
      <c r="J24" s="22"/>
      <c r="K24" s="33"/>
      <c r="L24" s="33"/>
      <c r="M24" s="33"/>
      <c r="N24" s="33"/>
      <c r="O24" s="33"/>
      <c r="P24" s="33"/>
      <c r="Q24" s="33"/>
      <c r="R24" s="33"/>
      <c r="S24" s="33"/>
      <c r="T24" s="33"/>
      <c r="U24" s="33"/>
      <c r="V24" s="33"/>
      <c r="W24" s="33"/>
      <c r="X24" s="33"/>
      <c r="Y24" s="33"/>
    </row>
    <row r="25" spans="1:25" ht="24.75" customHeight="1" thickTop="1">
      <c r="A25" s="22"/>
      <c r="B25" s="33"/>
      <c r="C25" s="361"/>
      <c r="D25" s="33"/>
      <c r="E25" s="383"/>
      <c r="F25" s="339"/>
      <c r="G25" s="339"/>
      <c r="H25" s="331"/>
      <c r="I25" s="33"/>
      <c r="J25" s="22"/>
      <c r="K25" s="33"/>
      <c r="L25" s="33"/>
      <c r="M25" s="33"/>
      <c r="N25" s="33"/>
      <c r="O25" s="33"/>
      <c r="P25" s="33"/>
      <c r="Q25" s="33"/>
      <c r="R25" s="33"/>
      <c r="S25" s="33"/>
      <c r="T25" s="33"/>
      <c r="U25" s="33"/>
      <c r="V25" s="33"/>
      <c r="W25" s="33"/>
      <c r="X25" s="33"/>
      <c r="Y25" s="33"/>
    </row>
    <row r="26" spans="1:25" ht="18.75" customHeight="1">
      <c r="A26" s="22"/>
      <c r="B26" s="315"/>
      <c r="C26" s="316"/>
      <c r="D26" s="316" t="s">
        <v>314</v>
      </c>
      <c r="E26" s="317"/>
      <c r="F26" s="318"/>
      <c r="G26" s="319"/>
      <c r="H26" s="22"/>
      <c r="I26" s="33"/>
      <c r="J26" s="22"/>
      <c r="K26" s="33"/>
      <c r="L26" s="33"/>
      <c r="M26" s="33"/>
      <c r="N26" s="33"/>
      <c r="O26" s="33"/>
      <c r="P26" s="33"/>
      <c r="Q26" s="33"/>
      <c r="R26" s="33"/>
      <c r="S26" s="33"/>
      <c r="T26" s="33"/>
      <c r="U26" s="33"/>
      <c r="V26" s="33"/>
      <c r="W26" s="33"/>
      <c r="X26" s="33"/>
      <c r="Y26" s="33"/>
    </row>
    <row r="27" spans="1:25" ht="51" customHeight="1">
      <c r="A27" s="22"/>
      <c r="B27" s="320">
        <v>5</v>
      </c>
      <c r="C27" s="321">
        <f>VLOOKUP(B27,Top!$B$14:$F$21,2,0)</f>
        <v>0</v>
      </c>
      <c r="D27" s="322"/>
      <c r="E27" s="305"/>
      <c r="F27" s="323"/>
      <c r="G27" s="324"/>
      <c r="H27" s="22"/>
      <c r="I27" s="33"/>
      <c r="J27" s="22"/>
      <c r="K27" s="33"/>
      <c r="L27" s="33"/>
      <c r="M27" s="33"/>
      <c r="N27" s="33"/>
      <c r="O27" s="33"/>
      <c r="P27" s="33"/>
      <c r="Q27" s="33"/>
      <c r="R27" s="33"/>
      <c r="S27" s="33"/>
      <c r="T27" s="33"/>
      <c r="U27" s="33"/>
      <c r="V27" s="33"/>
      <c r="W27" s="33"/>
      <c r="X27" s="33"/>
      <c r="Y27" s="33"/>
    </row>
    <row r="28" spans="1:25" ht="18.75" customHeight="1">
      <c r="A28" s="22"/>
      <c r="B28" s="325"/>
      <c r="C28" s="326">
        <f>VLOOKUP(B27,Top!$B$14:$F$21,3,0)</f>
        <v>0</v>
      </c>
      <c r="D28" s="327" t="s">
        <v>320</v>
      </c>
      <c r="E28" s="328"/>
      <c r="F28" s="329"/>
      <c r="G28" s="330"/>
      <c r="H28" s="331"/>
      <c r="I28" s="33"/>
      <c r="J28" s="22"/>
      <c r="K28" s="33"/>
      <c r="L28" s="33"/>
      <c r="M28" s="33"/>
      <c r="N28" s="33"/>
      <c r="O28" s="33"/>
      <c r="P28" s="33"/>
      <c r="Q28" s="33"/>
      <c r="R28" s="33"/>
      <c r="S28" s="33"/>
      <c r="T28" s="33"/>
      <c r="U28" s="33"/>
      <c r="V28" s="33"/>
      <c r="W28" s="33"/>
      <c r="X28" s="33"/>
      <c r="Y28" s="33"/>
    </row>
    <row r="29" spans="1:25" ht="51" customHeight="1" thickBot="1">
      <c r="A29" s="22"/>
      <c r="B29" s="332"/>
      <c r="C29" s="333" t="str">
        <f>VLOOKUP(B27,Top!$B$14:$F$21,5,0)</f>
        <v/>
      </c>
      <c r="D29" s="334"/>
      <c r="E29" s="304"/>
      <c r="F29" s="335"/>
      <c r="G29" s="336"/>
      <c r="H29" s="331"/>
      <c r="I29" s="33"/>
      <c r="J29" s="22"/>
      <c r="K29" s="33"/>
      <c r="L29" s="33"/>
      <c r="M29" s="33"/>
      <c r="N29" s="33"/>
      <c r="O29" s="33"/>
      <c r="P29" s="33"/>
      <c r="Q29" s="33"/>
      <c r="R29" s="33"/>
      <c r="S29" s="33"/>
      <c r="T29" s="33"/>
      <c r="U29" s="33"/>
      <c r="V29" s="33"/>
      <c r="W29" s="33"/>
      <c r="X29" s="33"/>
      <c r="Y29" s="33"/>
    </row>
    <row r="30" spans="1:25" ht="24.75" customHeight="1" thickTop="1">
      <c r="A30" s="22"/>
      <c r="B30" s="33"/>
      <c r="C30" s="337"/>
      <c r="D30" s="33"/>
      <c r="E30" s="338"/>
      <c r="F30" s="339"/>
      <c r="G30" s="339"/>
      <c r="H30" s="331"/>
      <c r="I30" s="33"/>
      <c r="J30" s="22"/>
      <c r="K30" s="33"/>
      <c r="L30" s="33"/>
      <c r="M30" s="33"/>
      <c r="N30" s="33"/>
      <c r="O30" s="33"/>
      <c r="P30" s="33"/>
      <c r="Q30" s="33"/>
      <c r="R30" s="33"/>
      <c r="S30" s="33"/>
      <c r="T30" s="33"/>
      <c r="U30" s="33"/>
      <c r="V30" s="33"/>
      <c r="W30" s="33"/>
      <c r="X30" s="33"/>
      <c r="Y30" s="33"/>
    </row>
    <row r="31" spans="1:25" ht="18.75" customHeight="1">
      <c r="A31" s="22"/>
      <c r="B31" s="340"/>
      <c r="C31" s="341"/>
      <c r="D31" s="341" t="s">
        <v>314</v>
      </c>
      <c r="E31" s="342"/>
      <c r="F31" s="343"/>
      <c r="G31" s="344"/>
      <c r="H31" s="22"/>
      <c r="I31" s="33"/>
      <c r="J31" s="22"/>
      <c r="K31" s="33"/>
      <c r="L31" s="33"/>
      <c r="M31" s="33"/>
      <c r="N31" s="33"/>
      <c r="O31" s="33"/>
      <c r="P31" s="33"/>
      <c r="Q31" s="33"/>
      <c r="R31" s="33"/>
      <c r="S31" s="33"/>
      <c r="T31" s="33"/>
      <c r="U31" s="33"/>
      <c r="V31" s="33"/>
      <c r="W31" s="33"/>
      <c r="X31" s="33"/>
      <c r="Y31" s="33"/>
    </row>
    <row r="32" spans="1:25" ht="51" customHeight="1">
      <c r="A32" s="22"/>
      <c r="B32" s="345">
        <v>6</v>
      </c>
      <c r="C32" s="346">
        <f>VLOOKUP(B32,Top!$B$14:$F$21,2,0)</f>
        <v>0</v>
      </c>
      <c r="D32" s="347"/>
      <c r="E32" s="305"/>
      <c r="F32" s="348"/>
      <c r="G32" s="349"/>
      <c r="H32" s="22"/>
      <c r="I32" s="33"/>
      <c r="J32" s="22"/>
      <c r="K32" s="33"/>
      <c r="L32" s="33"/>
      <c r="M32" s="33"/>
      <c r="N32" s="33"/>
      <c r="O32" s="33"/>
      <c r="P32" s="33"/>
      <c r="Q32" s="33"/>
      <c r="R32" s="33"/>
      <c r="S32" s="33"/>
      <c r="T32" s="33"/>
      <c r="U32" s="33"/>
      <c r="V32" s="33"/>
      <c r="W32" s="33"/>
      <c r="X32" s="33"/>
      <c r="Y32" s="33"/>
    </row>
    <row r="33" spans="1:25" ht="18.75" customHeight="1">
      <c r="A33" s="22"/>
      <c r="B33" s="350"/>
      <c r="C33" s="351">
        <f>VLOOKUP(B32,Top!$B$14:$F$21,3,0)</f>
        <v>0</v>
      </c>
      <c r="D33" s="352" t="s">
        <v>320</v>
      </c>
      <c r="E33" s="353"/>
      <c r="F33" s="354"/>
      <c r="G33" s="355"/>
      <c r="H33" s="331"/>
      <c r="I33" s="33"/>
      <c r="J33" s="22"/>
      <c r="K33" s="33"/>
      <c r="L33" s="33"/>
      <c r="M33" s="33"/>
      <c r="N33" s="33"/>
      <c r="O33" s="33"/>
      <c r="P33" s="33"/>
      <c r="Q33" s="33"/>
      <c r="R33" s="33"/>
      <c r="S33" s="33"/>
      <c r="T33" s="33"/>
      <c r="U33" s="33"/>
      <c r="V33" s="33"/>
      <c r="W33" s="33"/>
      <c r="X33" s="33"/>
      <c r="Y33" s="33"/>
    </row>
    <row r="34" spans="1:25" ht="51" customHeight="1" thickBot="1">
      <c r="A34" s="22"/>
      <c r="B34" s="356"/>
      <c r="C34" s="357" t="str">
        <f>VLOOKUP(B32,Top!$B$14:$F$21,5,0)</f>
        <v/>
      </c>
      <c r="D34" s="358"/>
      <c r="E34" s="304"/>
      <c r="F34" s="359"/>
      <c r="G34" s="360"/>
      <c r="H34" s="331"/>
      <c r="I34" s="33"/>
      <c r="J34" s="22"/>
      <c r="K34" s="33"/>
      <c r="L34" s="33"/>
      <c r="M34" s="33"/>
      <c r="N34" s="33"/>
      <c r="O34" s="33"/>
      <c r="P34" s="33"/>
      <c r="Q34" s="33"/>
      <c r="R34" s="33"/>
      <c r="S34" s="33"/>
      <c r="T34" s="33"/>
      <c r="U34" s="33"/>
      <c r="V34" s="33"/>
      <c r="W34" s="33"/>
      <c r="X34" s="33"/>
      <c r="Y34" s="33"/>
    </row>
    <row r="35" spans="1:25" ht="24.75" customHeight="1" thickTop="1">
      <c r="A35" s="22"/>
      <c r="B35" s="33"/>
      <c r="C35" s="361"/>
      <c r="D35" s="33"/>
      <c r="E35" s="338"/>
      <c r="F35" s="339"/>
      <c r="G35" s="339"/>
      <c r="H35" s="331"/>
      <c r="I35" s="33"/>
      <c r="J35" s="22"/>
      <c r="K35" s="33"/>
      <c r="L35" s="33"/>
      <c r="M35" s="33"/>
      <c r="N35" s="33"/>
      <c r="O35" s="33"/>
      <c r="P35" s="33"/>
      <c r="Q35" s="33"/>
      <c r="R35" s="33"/>
      <c r="S35" s="33"/>
      <c r="T35" s="33"/>
      <c r="U35" s="33"/>
      <c r="V35" s="33"/>
      <c r="W35" s="33"/>
      <c r="X35" s="33"/>
      <c r="Y35" s="33"/>
    </row>
    <row r="36" spans="1:25" ht="18.75" customHeight="1">
      <c r="A36" s="22"/>
      <c r="B36" s="362"/>
      <c r="C36" s="363"/>
      <c r="D36" s="363" t="s">
        <v>314</v>
      </c>
      <c r="E36" s="364"/>
      <c r="F36" s="365"/>
      <c r="G36" s="366"/>
      <c r="H36" s="22"/>
      <c r="I36" s="33"/>
      <c r="J36" s="22"/>
      <c r="K36" s="33"/>
      <c r="L36" s="33"/>
      <c r="M36" s="33"/>
      <c r="N36" s="33"/>
      <c r="O36" s="33"/>
      <c r="P36" s="33"/>
      <c r="Q36" s="33"/>
      <c r="R36" s="33"/>
      <c r="S36" s="33"/>
      <c r="T36" s="33"/>
      <c r="U36" s="33"/>
      <c r="V36" s="33"/>
      <c r="W36" s="33"/>
      <c r="X36" s="33"/>
      <c r="Y36" s="33"/>
    </row>
    <row r="37" spans="1:25" ht="51" customHeight="1">
      <c r="A37" s="22"/>
      <c r="B37" s="367">
        <v>7</v>
      </c>
      <c r="C37" s="368">
        <f>VLOOKUP(B37,Top!$B$14:$F$21,2,0)</f>
        <v>0</v>
      </c>
      <c r="D37" s="369"/>
      <c r="E37" s="305"/>
      <c r="F37" s="370"/>
      <c r="G37" s="371"/>
      <c r="H37" s="22"/>
      <c r="I37" s="33"/>
      <c r="J37" s="22"/>
      <c r="K37" s="33"/>
      <c r="L37" s="33"/>
      <c r="M37" s="33"/>
      <c r="N37" s="33"/>
      <c r="O37" s="33"/>
      <c r="P37" s="33"/>
      <c r="Q37" s="33"/>
      <c r="R37" s="33"/>
      <c r="S37" s="33"/>
      <c r="T37" s="33"/>
      <c r="U37" s="33"/>
      <c r="V37" s="33"/>
      <c r="W37" s="33"/>
      <c r="X37" s="33"/>
      <c r="Y37" s="33"/>
    </row>
    <row r="38" spans="1:25" ht="18.75" customHeight="1">
      <c r="A38" s="22"/>
      <c r="B38" s="372"/>
      <c r="C38" s="373">
        <f>VLOOKUP(B37,Top!$B$14:$F$21,3,0)</f>
        <v>0</v>
      </c>
      <c r="D38" s="374" t="s">
        <v>320</v>
      </c>
      <c r="E38" s="375"/>
      <c r="F38" s="376"/>
      <c r="G38" s="377"/>
      <c r="H38" s="331"/>
      <c r="I38" s="33"/>
      <c r="J38" s="22"/>
      <c r="K38" s="33"/>
      <c r="L38" s="33"/>
      <c r="M38" s="33"/>
      <c r="N38" s="33"/>
      <c r="O38" s="33"/>
      <c r="P38" s="33"/>
      <c r="Q38" s="33"/>
      <c r="R38" s="33"/>
      <c r="S38" s="33"/>
      <c r="T38" s="33"/>
      <c r="U38" s="33"/>
      <c r="V38" s="33"/>
      <c r="W38" s="33"/>
      <c r="X38" s="33"/>
      <c r="Y38" s="33"/>
    </row>
    <row r="39" spans="1:25" ht="51" customHeight="1" thickBot="1">
      <c r="A39" s="22"/>
      <c r="B39" s="378"/>
      <c r="C39" s="379" t="str">
        <f>VLOOKUP(B37,Top!$B$14:$F$21,5,0)</f>
        <v/>
      </c>
      <c r="D39" s="380"/>
      <c r="E39" s="304"/>
      <c r="F39" s="381"/>
      <c r="G39" s="382"/>
      <c r="H39" s="331"/>
      <c r="I39" s="33"/>
      <c r="J39" s="22"/>
      <c r="K39" s="33"/>
      <c r="L39" s="33"/>
      <c r="M39" s="33"/>
      <c r="N39" s="33"/>
      <c r="O39" s="33"/>
      <c r="P39" s="33"/>
      <c r="Q39" s="33"/>
      <c r="R39" s="33"/>
      <c r="S39" s="33"/>
      <c r="T39" s="33"/>
      <c r="U39" s="33"/>
      <c r="V39" s="33"/>
      <c r="W39" s="33"/>
      <c r="X39" s="33"/>
      <c r="Y39" s="33"/>
    </row>
    <row r="40" spans="1:25" ht="24.75" customHeight="1" thickTop="1">
      <c r="A40" s="22"/>
      <c r="B40" s="33"/>
      <c r="C40" s="361"/>
      <c r="D40" s="33"/>
      <c r="E40" s="383"/>
      <c r="F40" s="339"/>
      <c r="G40" s="339"/>
      <c r="H40" s="331"/>
      <c r="I40" s="33"/>
      <c r="J40" s="22"/>
      <c r="K40" s="33"/>
      <c r="L40" s="33"/>
      <c r="M40" s="33"/>
      <c r="N40" s="33"/>
      <c r="O40" s="33"/>
      <c r="P40" s="33"/>
      <c r="Q40" s="33"/>
      <c r="R40" s="33"/>
      <c r="S40" s="33"/>
      <c r="T40" s="33"/>
      <c r="U40" s="33"/>
      <c r="V40" s="33"/>
      <c r="W40" s="33"/>
      <c r="X40" s="33"/>
      <c r="Y40" s="33"/>
    </row>
    <row r="41" spans="1:25" ht="18.75" customHeight="1">
      <c r="A41" s="22"/>
      <c r="B41" s="384"/>
      <c r="C41" s="385"/>
      <c r="D41" s="385" t="s">
        <v>314</v>
      </c>
      <c r="E41" s="386"/>
      <c r="F41" s="387"/>
      <c r="G41" s="388"/>
      <c r="H41" s="22"/>
      <c r="I41" s="33"/>
      <c r="J41" s="22"/>
      <c r="K41" s="33"/>
      <c r="L41" s="33"/>
      <c r="M41" s="33"/>
      <c r="N41" s="33"/>
      <c r="O41" s="33"/>
      <c r="P41" s="33"/>
      <c r="Q41" s="33"/>
      <c r="R41" s="33"/>
      <c r="S41" s="33"/>
      <c r="T41" s="33"/>
      <c r="U41" s="33"/>
      <c r="V41" s="33"/>
      <c r="W41" s="33"/>
      <c r="X41" s="33"/>
      <c r="Y41" s="33"/>
    </row>
    <row r="42" spans="1:25" ht="51" customHeight="1">
      <c r="A42" s="22"/>
      <c r="B42" s="389">
        <v>8</v>
      </c>
      <c r="C42" s="390">
        <f>VLOOKUP(B42,Top!$B$14:$F$21,2,0)</f>
        <v>0</v>
      </c>
      <c r="D42" s="391"/>
      <c r="E42" s="305"/>
      <c r="F42" s="392"/>
      <c r="G42" s="393"/>
      <c r="H42" s="22"/>
      <c r="I42" s="33"/>
      <c r="J42" s="22"/>
      <c r="K42" s="33"/>
      <c r="L42" s="33"/>
      <c r="M42" s="33"/>
      <c r="N42" s="33"/>
      <c r="O42" s="33"/>
      <c r="P42" s="33"/>
      <c r="Q42" s="33"/>
      <c r="R42" s="33"/>
      <c r="S42" s="33"/>
      <c r="T42" s="33"/>
      <c r="U42" s="33"/>
      <c r="V42" s="33"/>
      <c r="W42" s="33"/>
      <c r="X42" s="33"/>
      <c r="Y42" s="33"/>
    </row>
    <row r="43" spans="1:25" ht="18.75" customHeight="1">
      <c r="A43" s="22"/>
      <c r="B43" s="394"/>
      <c r="C43" s="395">
        <f>VLOOKUP(B42,Top!$B$14:$F$21,3,0)</f>
        <v>0</v>
      </c>
      <c r="D43" s="396" t="s">
        <v>320</v>
      </c>
      <c r="E43" s="397"/>
      <c r="F43" s="398"/>
      <c r="G43" s="399"/>
      <c r="H43" s="331"/>
      <c r="I43" s="33"/>
      <c r="J43" s="22"/>
      <c r="K43" s="33"/>
      <c r="L43" s="33"/>
      <c r="M43" s="33"/>
      <c r="N43" s="33"/>
      <c r="O43" s="33"/>
      <c r="P43" s="33"/>
      <c r="Q43" s="33"/>
      <c r="R43" s="33"/>
      <c r="S43" s="33"/>
      <c r="T43" s="33"/>
      <c r="U43" s="33"/>
      <c r="V43" s="33"/>
      <c r="W43" s="33"/>
      <c r="X43" s="33"/>
      <c r="Y43" s="33"/>
    </row>
    <row r="44" spans="1:25" ht="51" customHeight="1" thickBot="1">
      <c r="A44" s="22"/>
      <c r="B44" s="400"/>
      <c r="C44" s="401" t="str">
        <f>VLOOKUP(B42,Top!$B$14:$F$21,5,0)</f>
        <v/>
      </c>
      <c r="D44" s="402"/>
      <c r="E44" s="304"/>
      <c r="F44" s="403"/>
      <c r="G44" s="404"/>
      <c r="H44" s="339"/>
      <c r="I44" s="33"/>
      <c r="J44" s="22"/>
      <c r="K44" s="33"/>
      <c r="L44" s="33"/>
      <c r="M44" s="33"/>
      <c r="N44" s="33"/>
      <c r="O44" s="33"/>
      <c r="P44" s="33"/>
      <c r="Q44" s="33"/>
      <c r="R44" s="33"/>
      <c r="S44" s="33"/>
      <c r="T44" s="33"/>
      <c r="U44" s="33"/>
      <c r="V44" s="33"/>
      <c r="W44" s="33"/>
      <c r="X44" s="33"/>
      <c r="Y44" s="33"/>
    </row>
    <row r="45" spans="1:25" ht="18.75" customHeight="1" thickTop="1">
      <c r="A45" s="22"/>
      <c r="B45" s="33"/>
      <c r="C45" s="405"/>
      <c r="D45" s="33"/>
      <c r="E45" s="33"/>
      <c r="F45" s="33"/>
      <c r="G45" s="33"/>
      <c r="H45" s="33"/>
      <c r="I45" s="33"/>
      <c r="J45" s="33"/>
      <c r="K45" s="33"/>
      <c r="L45" s="33"/>
      <c r="M45" s="33"/>
      <c r="N45" s="33"/>
      <c r="O45" s="33"/>
      <c r="P45" s="33"/>
      <c r="Q45" s="33"/>
      <c r="R45" s="33"/>
      <c r="S45" s="33"/>
      <c r="T45" s="33"/>
      <c r="U45" s="33"/>
      <c r="V45" s="33"/>
      <c r="W45" s="33"/>
      <c r="X45" s="33"/>
      <c r="Y45" s="33"/>
    </row>
    <row r="46" spans="1:25" ht="18.75" customHeight="1">
      <c r="A46" s="22"/>
      <c r="B46" s="33"/>
      <c r="C46" s="405"/>
      <c r="D46" s="33"/>
      <c r="E46" s="33"/>
      <c r="F46" s="33"/>
      <c r="G46" s="33"/>
      <c r="H46" s="33"/>
      <c r="I46" s="33"/>
      <c r="J46" s="33"/>
      <c r="K46" s="33"/>
      <c r="L46" s="33"/>
      <c r="M46" s="33"/>
      <c r="N46" s="33"/>
      <c r="O46" s="33"/>
      <c r="P46" s="33"/>
      <c r="Q46" s="33"/>
      <c r="R46" s="33"/>
      <c r="S46" s="33"/>
      <c r="T46" s="33"/>
      <c r="U46" s="33"/>
      <c r="V46" s="33"/>
      <c r="W46" s="33"/>
      <c r="X46" s="33"/>
      <c r="Y46" s="33"/>
    </row>
    <row r="47" spans="1:25" ht="18.75" customHeight="1">
      <c r="A47" s="577" t="s">
        <v>29</v>
      </c>
      <c r="B47" s="482"/>
      <c r="C47" s="482"/>
      <c r="D47" s="482"/>
      <c r="E47" s="482"/>
      <c r="F47" s="482"/>
      <c r="G47" s="482"/>
      <c r="H47" s="482"/>
      <c r="I47" s="482"/>
      <c r="J47" s="482"/>
      <c r="K47" s="482"/>
      <c r="L47" s="482"/>
      <c r="M47" s="482"/>
      <c r="N47" s="482"/>
      <c r="O47" s="482"/>
      <c r="P47" s="482"/>
      <c r="Q47" s="482"/>
      <c r="R47" s="482"/>
      <c r="S47" s="482"/>
      <c r="T47" s="482"/>
      <c r="U47" s="482"/>
      <c r="V47" s="482"/>
      <c r="W47" s="482"/>
      <c r="X47" s="482"/>
      <c r="Y47" s="482"/>
    </row>
    <row r="48" spans="1:25" ht="18.75" customHeight="1">
      <c r="A48" s="22"/>
      <c r="B48" s="315"/>
      <c r="C48" s="316"/>
      <c r="D48" s="316" t="s">
        <v>314</v>
      </c>
      <c r="E48" s="317"/>
      <c r="F48" s="318"/>
      <c r="G48" s="319"/>
      <c r="H48" s="22"/>
      <c r="I48" s="33"/>
      <c r="J48" s="33"/>
      <c r="K48" s="33"/>
      <c r="L48" s="33"/>
      <c r="M48" s="33"/>
      <c r="N48" s="33"/>
      <c r="O48" s="33"/>
      <c r="P48" s="33"/>
      <c r="Q48" s="33"/>
      <c r="R48" s="33"/>
      <c r="S48" s="33"/>
      <c r="T48" s="33"/>
      <c r="U48" s="33"/>
      <c r="V48" s="33"/>
      <c r="W48" s="33"/>
      <c r="X48" s="33"/>
      <c r="Y48" s="33"/>
    </row>
    <row r="49" spans="1:25" ht="51" customHeight="1">
      <c r="A49" s="22"/>
      <c r="B49" s="320">
        <f>IF(Top!M10="５人制",'5judge sheet'!B25,'7judge sheet'!B25)</f>
        <v>9</v>
      </c>
      <c r="C49" s="321">
        <f>VLOOKUP(B49,Top!$B$14:$F$25,2,0)</f>
        <v>0</v>
      </c>
      <c r="D49" s="322"/>
      <c r="E49" s="305"/>
      <c r="F49" s="323"/>
      <c r="G49" s="324"/>
      <c r="H49" s="22"/>
      <c r="I49" s="33"/>
      <c r="J49" s="33"/>
      <c r="K49" s="33"/>
      <c r="L49" s="33"/>
      <c r="M49" s="33"/>
      <c r="N49" s="33"/>
      <c r="O49" s="33"/>
      <c r="P49" s="33"/>
      <c r="Q49" s="33"/>
      <c r="R49" s="33"/>
      <c r="S49" s="33"/>
      <c r="T49" s="33"/>
      <c r="U49" s="33"/>
      <c r="V49" s="33"/>
      <c r="W49" s="33"/>
      <c r="X49" s="33"/>
      <c r="Y49" s="33"/>
    </row>
    <row r="50" spans="1:25" ht="18.75" customHeight="1">
      <c r="A50" s="22"/>
      <c r="B50" s="325"/>
      <c r="C50" s="326">
        <f>VLOOKUP(B49,Top!$B$14:$F$25,3,0)</f>
        <v>0</v>
      </c>
      <c r="D50" s="327" t="s">
        <v>320</v>
      </c>
      <c r="E50" s="328"/>
      <c r="F50" s="329"/>
      <c r="G50" s="330"/>
      <c r="H50" s="331"/>
      <c r="I50" s="33"/>
      <c r="J50" s="33"/>
      <c r="K50" s="33"/>
      <c r="L50" s="33"/>
      <c r="M50" s="33"/>
      <c r="N50" s="33"/>
      <c r="O50" s="33"/>
      <c r="P50" s="33"/>
      <c r="Q50" s="33"/>
      <c r="R50" s="33"/>
      <c r="S50" s="33"/>
      <c r="T50" s="33"/>
      <c r="U50" s="33"/>
      <c r="V50" s="33"/>
      <c r="W50" s="33"/>
      <c r="X50" s="33"/>
      <c r="Y50" s="33"/>
    </row>
    <row r="51" spans="1:25" ht="51" customHeight="1" thickBot="1">
      <c r="A51" s="22"/>
      <c r="B51" s="332"/>
      <c r="C51" s="333" t="str">
        <f>VLOOKUP(B49,Top!$B$14:$F$25,5,0)</f>
        <v/>
      </c>
      <c r="D51" s="334"/>
      <c r="E51" s="304"/>
      <c r="F51" s="335"/>
      <c r="G51" s="336"/>
      <c r="H51" s="331"/>
      <c r="I51" s="33"/>
      <c r="J51" s="33"/>
      <c r="K51" s="33"/>
      <c r="L51" s="33"/>
      <c r="M51" s="33"/>
      <c r="N51" s="33"/>
      <c r="O51" s="33"/>
      <c r="P51" s="33"/>
      <c r="Q51" s="33"/>
      <c r="R51" s="33"/>
      <c r="S51" s="33"/>
      <c r="T51" s="33"/>
      <c r="U51" s="33"/>
      <c r="V51" s="33"/>
      <c r="W51" s="33"/>
      <c r="X51" s="33"/>
      <c r="Y51" s="33"/>
    </row>
    <row r="52" spans="1:25" ht="18.75" customHeight="1" thickTop="1">
      <c r="A52" s="22"/>
      <c r="B52" s="33"/>
      <c r="C52" s="337"/>
      <c r="D52" s="33"/>
      <c r="E52" s="338"/>
      <c r="F52" s="339"/>
      <c r="G52" s="339"/>
      <c r="H52" s="331"/>
      <c r="I52" s="33"/>
      <c r="J52" s="33"/>
      <c r="K52" s="33"/>
      <c r="L52" s="33"/>
      <c r="M52" s="33"/>
      <c r="N52" s="33"/>
      <c r="O52" s="33"/>
      <c r="P52" s="33"/>
      <c r="Q52" s="33"/>
      <c r="R52" s="33"/>
      <c r="S52" s="33"/>
      <c r="T52" s="33"/>
      <c r="U52" s="33"/>
      <c r="V52" s="33"/>
      <c r="W52" s="33"/>
      <c r="X52" s="33"/>
      <c r="Y52" s="33"/>
    </row>
    <row r="53" spans="1:25" ht="18.75" customHeight="1">
      <c r="A53" s="22"/>
      <c r="B53" s="340"/>
      <c r="C53" s="341"/>
      <c r="D53" s="341" t="s">
        <v>314</v>
      </c>
      <c r="E53" s="342"/>
      <c r="F53" s="343"/>
      <c r="G53" s="344"/>
      <c r="H53" s="22"/>
      <c r="I53" s="33"/>
      <c r="J53" s="33"/>
      <c r="K53" s="33"/>
      <c r="L53" s="33"/>
      <c r="M53" s="33"/>
      <c r="N53" s="33"/>
      <c r="O53" s="33"/>
      <c r="P53" s="33"/>
      <c r="Q53" s="33"/>
      <c r="R53" s="33"/>
      <c r="S53" s="33"/>
      <c r="T53" s="33"/>
      <c r="U53" s="33"/>
      <c r="V53" s="33"/>
      <c r="W53" s="33"/>
      <c r="X53" s="33"/>
      <c r="Y53" s="33"/>
    </row>
    <row r="54" spans="1:25" ht="51" customHeight="1">
      <c r="A54" s="22"/>
      <c r="B54" s="345">
        <f>IF(Top!M10="５人制",'5judge sheet'!B27,'7judge sheet'!B27)</f>
        <v>10</v>
      </c>
      <c r="C54" s="346">
        <f>VLOOKUP(B54,Top!$B$14:$F$25,2,0)</f>
        <v>0</v>
      </c>
      <c r="D54" s="347"/>
      <c r="E54" s="305"/>
      <c r="F54" s="348"/>
      <c r="G54" s="349"/>
      <c r="H54" s="22"/>
      <c r="I54" s="33"/>
      <c r="J54" s="33"/>
      <c r="K54" s="33"/>
      <c r="L54" s="33"/>
      <c r="M54" s="33"/>
      <c r="N54" s="33"/>
      <c r="O54" s="33"/>
      <c r="P54" s="33"/>
      <c r="Q54" s="33"/>
      <c r="R54" s="33"/>
      <c r="S54" s="33"/>
      <c r="T54" s="33"/>
      <c r="U54" s="33"/>
      <c r="V54" s="33"/>
      <c r="W54" s="33"/>
      <c r="X54" s="33"/>
      <c r="Y54" s="33"/>
    </row>
    <row r="55" spans="1:25" ht="18.75" customHeight="1">
      <c r="A55" s="22"/>
      <c r="B55" s="350"/>
      <c r="C55" s="351">
        <f>VLOOKUP(B54,Top!$B$14:$F$25,3,0)</f>
        <v>0</v>
      </c>
      <c r="D55" s="352" t="s">
        <v>320</v>
      </c>
      <c r="E55" s="353"/>
      <c r="F55" s="354"/>
      <c r="G55" s="355"/>
      <c r="H55" s="331"/>
      <c r="I55" s="33"/>
      <c r="J55" s="33"/>
      <c r="K55" s="33"/>
      <c r="L55" s="33"/>
      <c r="M55" s="33"/>
      <c r="N55" s="33"/>
      <c r="O55" s="33"/>
      <c r="P55" s="33"/>
      <c r="Q55" s="33"/>
      <c r="R55" s="33"/>
      <c r="S55" s="33"/>
      <c r="T55" s="33"/>
      <c r="U55" s="33"/>
      <c r="V55" s="33"/>
      <c r="W55" s="33"/>
      <c r="X55" s="33"/>
      <c r="Y55" s="33"/>
    </row>
    <row r="56" spans="1:25" ht="51" customHeight="1" thickBot="1">
      <c r="A56" s="22"/>
      <c r="B56" s="356"/>
      <c r="C56" s="357" t="str">
        <f>VLOOKUP(B54,Top!$B$14:$F$25,5,0)</f>
        <v/>
      </c>
      <c r="D56" s="358"/>
      <c r="E56" s="304"/>
      <c r="F56" s="359"/>
      <c r="G56" s="360"/>
      <c r="H56" s="331"/>
      <c r="I56" s="33"/>
      <c r="J56" s="33"/>
      <c r="K56" s="33"/>
      <c r="L56" s="33"/>
      <c r="M56" s="33"/>
      <c r="N56" s="33"/>
      <c r="O56" s="33"/>
      <c r="P56" s="33"/>
      <c r="Q56" s="33"/>
      <c r="R56" s="33"/>
      <c r="S56" s="33"/>
      <c r="T56" s="33"/>
      <c r="U56" s="33"/>
      <c r="V56" s="33"/>
      <c r="W56" s="33"/>
      <c r="X56" s="33"/>
      <c r="Y56" s="33"/>
    </row>
    <row r="57" spans="1:25" ht="18.75" customHeight="1" thickTop="1">
      <c r="A57" s="22"/>
      <c r="B57" s="33"/>
      <c r="C57" s="361"/>
      <c r="D57" s="33"/>
      <c r="E57" s="338"/>
      <c r="F57" s="339"/>
      <c r="G57" s="339"/>
      <c r="H57" s="331"/>
      <c r="I57" s="33"/>
      <c r="J57" s="33"/>
      <c r="K57" s="33"/>
      <c r="L57" s="33"/>
      <c r="M57" s="33"/>
      <c r="N57" s="33"/>
      <c r="O57" s="33"/>
      <c r="P57" s="33"/>
      <c r="Q57" s="33"/>
      <c r="R57" s="33"/>
      <c r="S57" s="33"/>
      <c r="T57" s="33"/>
      <c r="U57" s="33"/>
      <c r="V57" s="33"/>
      <c r="W57" s="33"/>
      <c r="X57" s="33"/>
      <c r="Y57" s="33"/>
    </row>
    <row r="58" spans="1:25" ht="18.75" customHeight="1">
      <c r="A58" s="22"/>
      <c r="B58" s="362"/>
      <c r="C58" s="363"/>
      <c r="D58" s="363" t="s">
        <v>314</v>
      </c>
      <c r="E58" s="364"/>
      <c r="F58" s="365"/>
      <c r="G58" s="366"/>
      <c r="H58" s="22"/>
      <c r="I58" s="33"/>
      <c r="J58" s="33"/>
      <c r="K58" s="33"/>
      <c r="L58" s="33"/>
      <c r="M58" s="33"/>
      <c r="N58" s="33"/>
      <c r="O58" s="33"/>
      <c r="P58" s="33"/>
      <c r="Q58" s="33"/>
      <c r="R58" s="33"/>
      <c r="S58" s="33"/>
      <c r="T58" s="33"/>
      <c r="U58" s="33"/>
      <c r="V58" s="33"/>
      <c r="W58" s="33"/>
      <c r="X58" s="33"/>
      <c r="Y58" s="33"/>
    </row>
    <row r="59" spans="1:25" ht="51" customHeight="1">
      <c r="A59" s="22"/>
      <c r="B59" s="367">
        <f>IF(Top!M10="５人制",'5judge sheet'!B29,'7judge sheet'!B29)</f>
        <v>11</v>
      </c>
      <c r="C59" s="368">
        <f>VLOOKUP(B59,Top!$B$14:$F$25,2,0)</f>
        <v>0</v>
      </c>
      <c r="D59" s="369"/>
      <c r="E59" s="305"/>
      <c r="F59" s="370"/>
      <c r="G59" s="371"/>
      <c r="H59" s="22"/>
      <c r="I59" s="33"/>
      <c r="J59" s="33"/>
      <c r="K59" s="33"/>
      <c r="L59" s="33"/>
      <c r="M59" s="33"/>
      <c r="N59" s="33"/>
      <c r="O59" s="33"/>
      <c r="P59" s="33"/>
      <c r="Q59" s="33"/>
      <c r="R59" s="33"/>
      <c r="S59" s="33"/>
      <c r="T59" s="33"/>
      <c r="U59" s="33"/>
      <c r="V59" s="33"/>
      <c r="W59" s="33"/>
      <c r="X59" s="33"/>
      <c r="Y59" s="33"/>
    </row>
    <row r="60" spans="1:25" ht="18.75" customHeight="1">
      <c r="A60" s="22"/>
      <c r="B60" s="372"/>
      <c r="C60" s="373">
        <f>VLOOKUP(B59,Top!$B$14:$F$25,3,0)</f>
        <v>0</v>
      </c>
      <c r="D60" s="374" t="s">
        <v>320</v>
      </c>
      <c r="E60" s="375"/>
      <c r="F60" s="376"/>
      <c r="G60" s="377"/>
      <c r="H60" s="331"/>
      <c r="I60" s="33"/>
      <c r="J60" s="33"/>
      <c r="K60" s="33"/>
      <c r="L60" s="33"/>
      <c r="M60" s="33"/>
      <c r="N60" s="33"/>
      <c r="O60" s="33"/>
      <c r="P60" s="33"/>
      <c r="Q60" s="33"/>
      <c r="R60" s="33"/>
      <c r="S60" s="33"/>
      <c r="T60" s="33"/>
      <c r="U60" s="33"/>
      <c r="V60" s="33"/>
      <c r="W60" s="33"/>
      <c r="X60" s="33"/>
      <c r="Y60" s="33"/>
    </row>
    <row r="61" spans="1:25" ht="51" customHeight="1" thickBot="1">
      <c r="A61" s="22"/>
      <c r="B61" s="378"/>
      <c r="C61" s="379" t="str">
        <f>VLOOKUP(B59,Top!$B$14:$F$25,5,0)</f>
        <v/>
      </c>
      <c r="D61" s="380"/>
      <c r="E61" s="304"/>
      <c r="F61" s="381"/>
      <c r="G61" s="382"/>
      <c r="H61" s="331"/>
      <c r="I61" s="33"/>
      <c r="J61" s="33"/>
      <c r="K61" s="33"/>
      <c r="L61" s="33"/>
      <c r="M61" s="33"/>
      <c r="N61" s="33"/>
      <c r="O61" s="33"/>
      <c r="P61" s="33"/>
      <c r="Q61" s="33"/>
      <c r="R61" s="33"/>
      <c r="S61" s="33"/>
      <c r="T61" s="33"/>
      <c r="U61" s="33"/>
      <c r="V61" s="33"/>
      <c r="W61" s="33"/>
      <c r="X61" s="33"/>
      <c r="Y61" s="33"/>
    </row>
    <row r="62" spans="1:25" ht="18.75" customHeight="1" thickTop="1">
      <c r="A62" s="22"/>
      <c r="B62" s="33"/>
      <c r="C62" s="361"/>
      <c r="D62" s="33"/>
      <c r="E62" s="383"/>
      <c r="F62" s="339"/>
      <c r="G62" s="339"/>
      <c r="H62" s="331"/>
      <c r="I62" s="33"/>
      <c r="J62" s="33"/>
      <c r="K62" s="33"/>
      <c r="L62" s="33"/>
      <c r="M62" s="33"/>
      <c r="N62" s="33"/>
      <c r="O62" s="33"/>
      <c r="P62" s="33"/>
      <c r="Q62" s="33"/>
      <c r="R62" s="33"/>
      <c r="S62" s="33"/>
      <c r="T62" s="33"/>
      <c r="U62" s="33"/>
      <c r="V62" s="33"/>
      <c r="W62" s="33"/>
      <c r="X62" s="33"/>
      <c r="Y62" s="33"/>
    </row>
    <row r="63" spans="1:25" ht="18.75" customHeight="1">
      <c r="A63" s="22"/>
      <c r="B63" s="384"/>
      <c r="C63" s="385"/>
      <c r="D63" s="385" t="s">
        <v>314</v>
      </c>
      <c r="E63" s="386"/>
      <c r="F63" s="387"/>
      <c r="G63" s="388"/>
      <c r="H63" s="22"/>
      <c r="I63" s="33"/>
      <c r="J63" s="33"/>
      <c r="K63" s="33"/>
      <c r="L63" s="33"/>
      <c r="M63" s="33"/>
      <c r="N63" s="33"/>
      <c r="O63" s="33"/>
      <c r="P63" s="33"/>
      <c r="Q63" s="33"/>
      <c r="R63" s="33"/>
      <c r="S63" s="33"/>
      <c r="T63" s="33"/>
      <c r="U63" s="33"/>
      <c r="V63" s="33"/>
      <c r="W63" s="33"/>
      <c r="X63" s="33"/>
      <c r="Y63" s="33"/>
    </row>
    <row r="64" spans="1:25" ht="51" customHeight="1">
      <c r="A64" s="22"/>
      <c r="B64" s="389">
        <f>IF(Top!M10="５人制",'5judge sheet'!B31,'7judge sheet'!B31)</f>
        <v>12</v>
      </c>
      <c r="C64" s="390">
        <f>VLOOKUP(B64,Top!$B$14:$F$25,2,0)</f>
        <v>0</v>
      </c>
      <c r="D64" s="391"/>
      <c r="E64" s="305"/>
      <c r="F64" s="392"/>
      <c r="G64" s="393"/>
      <c r="H64" s="22"/>
      <c r="I64" s="33"/>
      <c r="J64" s="33"/>
      <c r="K64" s="33"/>
      <c r="L64" s="33"/>
      <c r="M64" s="33"/>
      <c r="N64" s="33"/>
      <c r="O64" s="33"/>
      <c r="P64" s="33"/>
      <c r="Q64" s="33"/>
      <c r="R64" s="33"/>
      <c r="S64" s="33"/>
      <c r="T64" s="33"/>
      <c r="U64" s="33"/>
      <c r="V64" s="33"/>
      <c r="W64" s="33"/>
      <c r="X64" s="33"/>
      <c r="Y64" s="33"/>
    </row>
    <row r="65" spans="1:25" ht="18.75" customHeight="1">
      <c r="A65" s="22"/>
      <c r="B65" s="394"/>
      <c r="C65" s="395">
        <f>VLOOKUP(B64,Top!$B$14:$F$25,3,0)</f>
        <v>0</v>
      </c>
      <c r="D65" s="396" t="s">
        <v>320</v>
      </c>
      <c r="E65" s="397"/>
      <c r="F65" s="398"/>
      <c r="G65" s="399"/>
      <c r="H65" s="331"/>
      <c r="I65" s="33"/>
      <c r="J65" s="33"/>
      <c r="K65" s="33"/>
      <c r="L65" s="33"/>
      <c r="M65" s="33"/>
      <c r="N65" s="33"/>
      <c r="O65" s="33"/>
      <c r="P65" s="33"/>
      <c r="Q65" s="33"/>
      <c r="R65" s="33"/>
      <c r="S65" s="33"/>
      <c r="T65" s="33"/>
      <c r="U65" s="33"/>
      <c r="V65" s="33"/>
      <c r="W65" s="33"/>
      <c r="X65" s="33"/>
      <c r="Y65" s="33"/>
    </row>
    <row r="66" spans="1:25" ht="51" customHeight="1" thickBot="1">
      <c r="A66" s="22"/>
      <c r="B66" s="400"/>
      <c r="C66" s="401" t="str">
        <f>VLOOKUP(B64,Top!$B$14:$F$25,5,0)</f>
        <v/>
      </c>
      <c r="D66" s="402"/>
      <c r="E66" s="304"/>
      <c r="F66" s="403"/>
      <c r="G66" s="404"/>
      <c r="H66" s="33"/>
      <c r="I66" s="33"/>
      <c r="J66" s="33"/>
      <c r="K66" s="33"/>
      <c r="L66" s="33"/>
      <c r="M66" s="33"/>
      <c r="N66" s="33"/>
      <c r="O66" s="33"/>
      <c r="P66" s="33"/>
      <c r="Q66" s="33"/>
      <c r="R66" s="33"/>
      <c r="S66" s="33"/>
      <c r="T66" s="33"/>
      <c r="U66" s="33"/>
      <c r="V66" s="33"/>
      <c r="W66" s="33"/>
      <c r="X66" s="33"/>
      <c r="Y66" s="33"/>
    </row>
    <row r="67" spans="1:25" ht="18.75" customHeight="1" thickTop="1">
      <c r="A67" s="22"/>
      <c r="B67" s="33"/>
      <c r="C67" s="33"/>
      <c r="D67" s="33"/>
      <c r="E67" s="33"/>
      <c r="F67" s="33"/>
      <c r="G67" s="33"/>
      <c r="H67" s="33"/>
      <c r="I67" s="33"/>
      <c r="J67" s="33"/>
      <c r="K67" s="33"/>
      <c r="L67" s="33"/>
      <c r="M67" s="33"/>
      <c r="N67" s="33"/>
      <c r="O67" s="33"/>
      <c r="P67" s="33"/>
      <c r="Q67" s="33"/>
      <c r="R67" s="33"/>
      <c r="S67" s="33"/>
      <c r="T67" s="33"/>
      <c r="U67" s="33"/>
      <c r="V67" s="33"/>
      <c r="W67" s="33"/>
      <c r="X67" s="33"/>
      <c r="Y67" s="33"/>
    </row>
    <row r="68" spans="1:25" ht="18.75" customHeight="1">
      <c r="A68" s="22"/>
      <c r="B68" s="33"/>
      <c r="C68" s="33"/>
      <c r="D68" s="33"/>
      <c r="E68" s="33"/>
      <c r="F68" s="33"/>
      <c r="G68" s="33"/>
      <c r="H68" s="33"/>
      <c r="I68" s="33"/>
      <c r="J68" s="33"/>
      <c r="K68" s="33"/>
      <c r="L68" s="33"/>
      <c r="M68" s="33"/>
      <c r="N68" s="33"/>
      <c r="O68" s="33"/>
      <c r="P68" s="33"/>
      <c r="Q68" s="33"/>
      <c r="R68" s="33"/>
      <c r="S68" s="33"/>
      <c r="T68" s="33"/>
      <c r="U68" s="33"/>
      <c r="V68" s="33"/>
      <c r="W68" s="33"/>
      <c r="X68" s="33"/>
      <c r="Y68" s="33"/>
    </row>
    <row r="69" spans="1:25" ht="18.75" customHeight="1">
      <c r="A69" s="22"/>
      <c r="B69" s="33"/>
      <c r="C69" s="33"/>
      <c r="D69" s="33"/>
      <c r="E69" s="33"/>
      <c r="F69" s="33"/>
      <c r="G69" s="33"/>
      <c r="H69" s="33"/>
      <c r="I69" s="33"/>
      <c r="J69" s="33"/>
      <c r="K69" s="33"/>
      <c r="L69" s="33"/>
      <c r="M69" s="33"/>
      <c r="N69" s="33"/>
      <c r="O69" s="33"/>
      <c r="P69" s="33"/>
      <c r="Q69" s="33"/>
      <c r="R69" s="33"/>
      <c r="S69" s="33"/>
      <c r="T69" s="33"/>
      <c r="U69" s="33"/>
      <c r="V69" s="33"/>
      <c r="W69" s="33"/>
      <c r="X69" s="33"/>
      <c r="Y69" s="33"/>
    </row>
    <row r="70" spans="1:25" ht="18.75" customHeight="1">
      <c r="A70" s="22"/>
      <c r="B70" s="33"/>
      <c r="C70" s="33"/>
      <c r="D70" s="33"/>
      <c r="E70" s="33"/>
      <c r="F70" s="33"/>
      <c r="G70" s="33"/>
      <c r="H70" s="33"/>
      <c r="I70" s="33"/>
      <c r="J70" s="33"/>
      <c r="K70" s="33"/>
      <c r="L70" s="33"/>
      <c r="M70" s="33"/>
      <c r="N70" s="33"/>
      <c r="O70" s="33"/>
      <c r="P70" s="33"/>
      <c r="Q70" s="33"/>
      <c r="R70" s="33"/>
      <c r="S70" s="33"/>
      <c r="T70" s="33"/>
      <c r="U70" s="33"/>
      <c r="V70" s="33"/>
      <c r="W70" s="33"/>
      <c r="X70" s="33"/>
      <c r="Y70" s="33"/>
    </row>
    <row r="71" spans="1:25" ht="18.75" customHeight="1">
      <c r="A71" s="22"/>
      <c r="B71" s="33"/>
      <c r="C71" s="33"/>
      <c r="D71" s="33"/>
      <c r="E71" s="33"/>
      <c r="F71" s="33"/>
      <c r="G71" s="33"/>
      <c r="H71" s="33"/>
      <c r="I71" s="33"/>
      <c r="J71" s="33"/>
      <c r="K71" s="33"/>
      <c r="L71" s="33"/>
      <c r="M71" s="33"/>
      <c r="N71" s="33"/>
      <c r="O71" s="33"/>
      <c r="P71" s="33"/>
      <c r="Q71" s="33"/>
      <c r="R71" s="33"/>
      <c r="S71" s="33"/>
      <c r="T71" s="33"/>
      <c r="U71" s="33"/>
      <c r="V71" s="33"/>
      <c r="W71" s="33"/>
      <c r="X71" s="33"/>
      <c r="Y71" s="33"/>
    </row>
    <row r="72" spans="1:25" ht="18.75" customHeight="1">
      <c r="A72" s="22"/>
      <c r="B72" s="33"/>
      <c r="C72" s="33"/>
      <c r="D72" s="33"/>
      <c r="E72" s="33"/>
      <c r="F72" s="33"/>
      <c r="G72" s="33"/>
      <c r="H72" s="33"/>
      <c r="I72" s="33"/>
      <c r="J72" s="33"/>
      <c r="K72" s="33"/>
      <c r="L72" s="33"/>
      <c r="M72" s="33"/>
      <c r="N72" s="33"/>
      <c r="O72" s="33"/>
      <c r="P72" s="33"/>
      <c r="Q72" s="33"/>
      <c r="R72" s="33"/>
      <c r="S72" s="33"/>
      <c r="T72" s="33"/>
      <c r="U72" s="33"/>
      <c r="V72" s="33"/>
      <c r="W72" s="33"/>
      <c r="X72" s="33"/>
      <c r="Y72" s="33"/>
    </row>
    <row r="73" spans="1:25" ht="18.75" customHeight="1">
      <c r="A73" s="22"/>
      <c r="B73" s="33"/>
      <c r="C73" s="33"/>
      <c r="D73" s="33"/>
      <c r="E73" s="33"/>
      <c r="F73" s="33"/>
      <c r="G73" s="33"/>
      <c r="H73" s="33"/>
      <c r="I73" s="33"/>
      <c r="J73" s="33"/>
      <c r="K73" s="33"/>
      <c r="L73" s="33"/>
      <c r="M73" s="33"/>
      <c r="N73" s="33"/>
      <c r="O73" s="33"/>
      <c r="P73" s="33"/>
      <c r="Q73" s="33"/>
      <c r="R73" s="33"/>
      <c r="S73" s="33"/>
      <c r="T73" s="33"/>
      <c r="U73" s="33"/>
      <c r="V73" s="33"/>
      <c r="W73" s="33"/>
      <c r="X73" s="33"/>
      <c r="Y73" s="33"/>
    </row>
    <row r="74" spans="1:25" ht="18.75" customHeight="1">
      <c r="A74" s="22"/>
      <c r="B74" s="33"/>
      <c r="C74" s="314" t="s">
        <v>337</v>
      </c>
      <c r="D74" s="33"/>
      <c r="F74" s="33"/>
      <c r="G74" s="33"/>
      <c r="H74" s="33"/>
      <c r="I74" s="33"/>
      <c r="J74" s="33"/>
      <c r="K74" s="33"/>
      <c r="L74" s="33"/>
      <c r="M74" s="33"/>
      <c r="N74" s="33"/>
      <c r="O74" s="33"/>
      <c r="P74" s="33"/>
      <c r="Q74" s="33"/>
      <c r="R74" s="33"/>
      <c r="S74" s="33"/>
      <c r="T74" s="33"/>
      <c r="U74" s="33"/>
      <c r="V74" s="33"/>
      <c r="W74" s="33"/>
      <c r="X74" s="33"/>
      <c r="Y74" s="33"/>
    </row>
    <row r="75" spans="1:25" ht="18.75" customHeight="1">
      <c r="A75" s="22"/>
      <c r="B75" s="33"/>
      <c r="C75" s="406" t="s">
        <v>338</v>
      </c>
      <c r="D75" s="407" t="s">
        <v>314</v>
      </c>
      <c r="E75" s="408">
        <f>E7</f>
        <v>0</v>
      </c>
      <c r="F75" s="33"/>
      <c r="G75" s="33"/>
      <c r="H75" s="33"/>
      <c r="I75" s="33"/>
      <c r="J75" s="33"/>
      <c r="K75" s="33"/>
      <c r="L75" s="33"/>
      <c r="M75" s="33"/>
      <c r="N75" s="33"/>
      <c r="O75" s="33"/>
      <c r="P75" s="33"/>
      <c r="Q75" s="33"/>
      <c r="R75" s="33"/>
      <c r="S75" s="33"/>
      <c r="T75" s="33"/>
      <c r="U75" s="33"/>
      <c r="V75" s="33"/>
      <c r="W75" s="33"/>
      <c r="X75" s="33"/>
      <c r="Y75" s="33"/>
    </row>
    <row r="76" spans="1:25" ht="18.75" customHeight="1">
      <c r="A76" s="22"/>
      <c r="B76" s="33"/>
      <c r="C76" s="409"/>
      <c r="D76" s="407" t="s">
        <v>320</v>
      </c>
      <c r="E76" s="408">
        <f>E9</f>
        <v>0</v>
      </c>
      <c r="F76" s="33"/>
      <c r="G76" s="33"/>
      <c r="H76" s="33"/>
      <c r="I76" s="33"/>
      <c r="J76" s="33"/>
      <c r="K76" s="33"/>
      <c r="L76" s="33"/>
      <c r="M76" s="33"/>
      <c r="N76" s="33"/>
      <c r="O76" s="33"/>
      <c r="P76" s="33"/>
      <c r="Q76" s="33"/>
      <c r="R76" s="33"/>
      <c r="S76" s="33"/>
      <c r="T76" s="33"/>
      <c r="U76" s="33"/>
      <c r="V76" s="33"/>
      <c r="W76" s="33"/>
      <c r="X76" s="33"/>
      <c r="Y76" s="33"/>
    </row>
    <row r="77" spans="1:25" ht="18.75" customHeight="1">
      <c r="A77" s="22"/>
      <c r="B77" s="33"/>
      <c r="C77" s="406" t="s">
        <v>339</v>
      </c>
      <c r="D77" s="407" t="s">
        <v>314</v>
      </c>
      <c r="E77" s="408">
        <f>E12</f>
        <v>0</v>
      </c>
      <c r="F77" s="33"/>
      <c r="G77" s="33"/>
      <c r="H77" s="33"/>
      <c r="I77" s="33"/>
      <c r="J77" s="33"/>
      <c r="K77" s="33"/>
      <c r="L77" s="33"/>
      <c r="M77" s="33"/>
      <c r="N77" s="33"/>
      <c r="O77" s="33"/>
      <c r="P77" s="33"/>
      <c r="Q77" s="33"/>
      <c r="R77" s="33"/>
      <c r="S77" s="33"/>
      <c r="T77" s="33"/>
      <c r="U77" s="33"/>
      <c r="V77" s="33"/>
      <c r="W77" s="33"/>
      <c r="X77" s="33"/>
      <c r="Y77" s="33"/>
    </row>
    <row r="78" spans="1:25" ht="18.75" customHeight="1">
      <c r="A78" s="22"/>
      <c r="B78" s="33"/>
      <c r="C78" s="409"/>
      <c r="D78" s="407" t="s">
        <v>320</v>
      </c>
      <c r="E78" s="408">
        <f>E14</f>
        <v>0</v>
      </c>
      <c r="F78" s="33"/>
      <c r="G78" s="33"/>
      <c r="H78" s="33"/>
      <c r="I78" s="33"/>
      <c r="J78" s="33"/>
      <c r="K78" s="33"/>
      <c r="L78" s="33"/>
      <c r="M78" s="33"/>
      <c r="N78" s="33"/>
      <c r="O78" s="33"/>
      <c r="P78" s="33"/>
      <c r="Q78" s="33"/>
      <c r="R78" s="33"/>
      <c r="S78" s="33"/>
      <c r="T78" s="33"/>
      <c r="U78" s="33"/>
      <c r="V78" s="33"/>
      <c r="W78" s="33"/>
      <c r="X78" s="33"/>
      <c r="Y78" s="33"/>
    </row>
    <row r="79" spans="1:25" ht="18.75" customHeight="1">
      <c r="A79" s="22"/>
      <c r="B79" s="33"/>
      <c r="C79" s="406" t="s">
        <v>340</v>
      </c>
      <c r="D79" s="407" t="s">
        <v>314</v>
      </c>
      <c r="E79" s="408">
        <f>E17</f>
        <v>0</v>
      </c>
      <c r="F79" s="33"/>
      <c r="G79" s="33"/>
      <c r="H79" s="33"/>
      <c r="I79" s="33"/>
      <c r="J79" s="33"/>
      <c r="K79" s="33"/>
      <c r="L79" s="33"/>
      <c r="M79" s="33"/>
      <c r="N79" s="33"/>
      <c r="O79" s="33"/>
      <c r="P79" s="33"/>
      <c r="Q79" s="33"/>
      <c r="R79" s="33"/>
      <c r="S79" s="33"/>
      <c r="T79" s="33"/>
      <c r="U79" s="33"/>
      <c r="V79" s="33"/>
      <c r="W79" s="33"/>
      <c r="X79" s="33"/>
      <c r="Y79" s="33"/>
    </row>
    <row r="80" spans="1:25" ht="18.75" customHeight="1">
      <c r="A80" s="22"/>
      <c r="B80" s="33"/>
      <c r="C80" s="409"/>
      <c r="D80" s="407" t="s">
        <v>320</v>
      </c>
      <c r="E80" s="408">
        <f>E19</f>
        <v>0</v>
      </c>
      <c r="F80" s="33"/>
      <c r="G80" s="33"/>
      <c r="H80" s="33"/>
      <c r="I80" s="33"/>
      <c r="J80" s="33"/>
      <c r="K80" s="33"/>
      <c r="L80" s="33"/>
      <c r="M80" s="33"/>
      <c r="N80" s="33"/>
      <c r="O80" s="33"/>
      <c r="P80" s="33"/>
      <c r="Q80" s="33"/>
      <c r="R80" s="33"/>
      <c r="S80" s="33"/>
      <c r="T80" s="33"/>
      <c r="U80" s="33"/>
      <c r="V80" s="33"/>
      <c r="W80" s="33"/>
      <c r="X80" s="33"/>
      <c r="Y80" s="33"/>
    </row>
    <row r="81" spans="1:25" ht="18.75" customHeight="1">
      <c r="A81" s="22"/>
      <c r="B81" s="33"/>
      <c r="C81" s="406" t="s">
        <v>341</v>
      </c>
      <c r="D81" s="407" t="s">
        <v>314</v>
      </c>
      <c r="E81" s="408">
        <f>E22</f>
        <v>0</v>
      </c>
      <c r="F81" s="33"/>
      <c r="G81" s="33"/>
      <c r="H81" s="33"/>
      <c r="I81" s="33"/>
      <c r="J81" s="33"/>
      <c r="K81" s="33"/>
      <c r="L81" s="33"/>
      <c r="M81" s="33"/>
      <c r="N81" s="33"/>
      <c r="O81" s="33"/>
      <c r="P81" s="33"/>
      <c r="Q81" s="33"/>
      <c r="R81" s="33"/>
      <c r="S81" s="33"/>
      <c r="T81" s="33"/>
      <c r="U81" s="33"/>
      <c r="V81" s="33"/>
      <c r="W81" s="33"/>
      <c r="X81" s="33"/>
      <c r="Y81" s="33"/>
    </row>
    <row r="82" spans="1:25" ht="18.75" customHeight="1">
      <c r="A82" s="22"/>
      <c r="B82" s="33"/>
      <c r="C82" s="409"/>
      <c r="D82" s="407" t="s">
        <v>320</v>
      </c>
      <c r="E82" s="408">
        <f>E24</f>
        <v>0</v>
      </c>
      <c r="F82" s="33"/>
      <c r="G82" s="33"/>
      <c r="H82" s="33"/>
      <c r="I82" s="33"/>
      <c r="J82" s="33"/>
      <c r="K82" s="33"/>
      <c r="L82" s="33"/>
      <c r="M82" s="33"/>
      <c r="N82" s="33"/>
      <c r="O82" s="33"/>
      <c r="P82" s="33"/>
      <c r="Q82" s="33"/>
      <c r="R82" s="33"/>
      <c r="S82" s="33"/>
      <c r="T82" s="33"/>
      <c r="U82" s="33"/>
      <c r="V82" s="33"/>
      <c r="W82" s="33"/>
      <c r="X82" s="33"/>
      <c r="Y82" s="33"/>
    </row>
    <row r="83" spans="1:25" ht="18.75" customHeight="1">
      <c r="A83" s="22"/>
      <c r="B83" s="33"/>
      <c r="C83" s="406" t="s">
        <v>342</v>
      </c>
      <c r="D83" s="407" t="s">
        <v>314</v>
      </c>
      <c r="E83" s="408">
        <f>E27</f>
        <v>0</v>
      </c>
      <c r="F83" s="33"/>
      <c r="G83" s="33"/>
      <c r="H83" s="33"/>
      <c r="I83" s="33"/>
      <c r="J83" s="33"/>
      <c r="K83" s="33"/>
      <c r="L83" s="33"/>
      <c r="M83" s="33"/>
      <c r="N83" s="33"/>
      <c r="O83" s="33"/>
      <c r="P83" s="33"/>
      <c r="Q83" s="33"/>
      <c r="R83" s="33"/>
      <c r="S83" s="33"/>
      <c r="T83" s="33"/>
      <c r="U83" s="33"/>
      <c r="V83" s="33"/>
      <c r="W83" s="33"/>
      <c r="X83" s="33"/>
      <c r="Y83" s="33"/>
    </row>
    <row r="84" spans="1:25" ht="18.75" customHeight="1">
      <c r="A84" s="22"/>
      <c r="B84" s="33"/>
      <c r="C84" s="409"/>
      <c r="D84" s="407" t="s">
        <v>320</v>
      </c>
      <c r="E84" s="408">
        <f>E29</f>
        <v>0</v>
      </c>
      <c r="F84" s="33"/>
      <c r="G84" s="33"/>
      <c r="H84" s="33"/>
      <c r="I84" s="33"/>
      <c r="J84" s="33"/>
      <c r="K84" s="33"/>
      <c r="L84" s="33"/>
      <c r="M84" s="33"/>
      <c r="N84" s="33"/>
      <c r="O84" s="33"/>
      <c r="P84" s="33"/>
      <c r="Q84" s="33"/>
      <c r="R84" s="33"/>
      <c r="S84" s="33"/>
      <c r="T84" s="33"/>
      <c r="U84" s="33"/>
      <c r="V84" s="33"/>
      <c r="W84" s="33"/>
      <c r="X84" s="33"/>
      <c r="Y84" s="33"/>
    </row>
    <row r="85" spans="1:25" ht="18.75" customHeight="1">
      <c r="A85" s="22"/>
      <c r="B85" s="33"/>
      <c r="C85" s="406" t="s">
        <v>343</v>
      </c>
      <c r="D85" s="407" t="s">
        <v>314</v>
      </c>
      <c r="E85" s="408">
        <f>E32</f>
        <v>0</v>
      </c>
      <c r="F85" s="33"/>
      <c r="G85" s="33"/>
      <c r="H85" s="33"/>
      <c r="I85" s="33"/>
      <c r="J85" s="33"/>
      <c r="K85" s="33"/>
      <c r="L85" s="33"/>
      <c r="M85" s="33"/>
      <c r="N85" s="33"/>
      <c r="O85" s="33"/>
      <c r="P85" s="33"/>
      <c r="Q85" s="33"/>
      <c r="R85" s="33"/>
      <c r="S85" s="33"/>
      <c r="T85" s="33"/>
      <c r="U85" s="33"/>
      <c r="V85" s="33"/>
      <c r="W85" s="33"/>
      <c r="X85" s="33"/>
      <c r="Y85" s="33"/>
    </row>
    <row r="86" spans="1:25" ht="18.75" customHeight="1">
      <c r="A86" s="22"/>
      <c r="B86" s="33"/>
      <c r="C86" s="409"/>
      <c r="D86" s="407" t="s">
        <v>320</v>
      </c>
      <c r="E86" s="408">
        <f>E34</f>
        <v>0</v>
      </c>
      <c r="F86" s="33"/>
      <c r="G86" s="33"/>
      <c r="H86" s="33"/>
      <c r="I86" s="33"/>
      <c r="J86" s="33"/>
      <c r="K86" s="33"/>
      <c r="L86" s="33"/>
      <c r="M86" s="33"/>
      <c r="N86" s="33"/>
      <c r="O86" s="33"/>
      <c r="P86" s="33"/>
      <c r="Q86" s="33"/>
      <c r="R86" s="33"/>
      <c r="S86" s="33"/>
      <c r="T86" s="33"/>
      <c r="U86" s="33"/>
      <c r="V86" s="33"/>
      <c r="W86" s="33"/>
      <c r="X86" s="33"/>
      <c r="Y86" s="33"/>
    </row>
    <row r="87" spans="1:25" ht="18.75" customHeight="1">
      <c r="A87" s="22"/>
      <c r="B87" s="33"/>
      <c r="C87" s="406" t="s">
        <v>344</v>
      </c>
      <c r="D87" s="407" t="s">
        <v>314</v>
      </c>
      <c r="E87" s="408">
        <f>E37</f>
        <v>0</v>
      </c>
      <c r="F87" s="33"/>
      <c r="G87" s="33"/>
      <c r="H87" s="33"/>
      <c r="I87" s="33"/>
      <c r="J87" s="33"/>
      <c r="K87" s="33"/>
      <c r="L87" s="33"/>
      <c r="M87" s="33"/>
      <c r="N87" s="33"/>
      <c r="O87" s="33"/>
      <c r="P87" s="33"/>
      <c r="Q87" s="33"/>
      <c r="R87" s="33"/>
      <c r="S87" s="33"/>
      <c r="T87" s="33"/>
      <c r="U87" s="33"/>
      <c r="V87" s="33"/>
      <c r="W87" s="33"/>
      <c r="X87" s="33"/>
      <c r="Y87" s="33"/>
    </row>
    <row r="88" spans="1:25" ht="18.75" customHeight="1">
      <c r="A88" s="22"/>
      <c r="B88" s="33"/>
      <c r="C88" s="409"/>
      <c r="D88" s="407" t="s">
        <v>320</v>
      </c>
      <c r="E88" s="408">
        <f>E39</f>
        <v>0</v>
      </c>
      <c r="F88" s="33"/>
      <c r="G88" s="33"/>
      <c r="H88" s="33"/>
      <c r="I88" s="33"/>
      <c r="J88" s="33"/>
      <c r="K88" s="33"/>
      <c r="L88" s="33"/>
      <c r="M88" s="33"/>
      <c r="N88" s="33"/>
      <c r="O88" s="33"/>
      <c r="P88" s="33"/>
      <c r="Q88" s="33"/>
      <c r="R88" s="33"/>
      <c r="S88" s="33"/>
      <c r="T88" s="33"/>
      <c r="U88" s="33"/>
      <c r="V88" s="33"/>
      <c r="W88" s="33"/>
      <c r="X88" s="33"/>
      <c r="Y88" s="33"/>
    </row>
    <row r="89" spans="1:25" ht="18.75" customHeight="1">
      <c r="A89" s="22"/>
      <c r="B89" s="33"/>
      <c r="C89" s="406" t="s">
        <v>345</v>
      </c>
      <c r="D89" s="407" t="s">
        <v>314</v>
      </c>
      <c r="E89" s="408">
        <f>E42</f>
        <v>0</v>
      </c>
      <c r="F89" s="33"/>
      <c r="G89" s="33"/>
      <c r="H89" s="33"/>
      <c r="I89" s="33"/>
      <c r="J89" s="33"/>
      <c r="K89" s="33"/>
      <c r="L89" s="33"/>
      <c r="M89" s="33"/>
      <c r="N89" s="33"/>
      <c r="O89" s="33"/>
      <c r="P89" s="33"/>
      <c r="Q89" s="33"/>
      <c r="R89" s="33"/>
      <c r="S89" s="33"/>
      <c r="T89" s="33"/>
      <c r="U89" s="33"/>
      <c r="V89" s="33"/>
      <c r="W89" s="33"/>
      <c r="X89" s="33"/>
      <c r="Y89" s="33"/>
    </row>
    <row r="90" spans="1:25" ht="18.75" customHeight="1">
      <c r="A90" s="22"/>
      <c r="B90" s="33"/>
      <c r="C90" s="409"/>
      <c r="D90" s="407" t="s">
        <v>320</v>
      </c>
      <c r="E90" s="408">
        <f>E44</f>
        <v>0</v>
      </c>
      <c r="F90" s="33"/>
      <c r="G90" s="33"/>
      <c r="H90" s="33"/>
      <c r="I90" s="33"/>
      <c r="J90" s="33"/>
      <c r="K90" s="33"/>
      <c r="L90" s="33"/>
      <c r="M90" s="33"/>
      <c r="N90" s="33"/>
      <c r="O90" s="33"/>
      <c r="P90" s="33"/>
      <c r="Q90" s="33"/>
      <c r="R90" s="33"/>
      <c r="S90" s="33"/>
      <c r="T90" s="33"/>
      <c r="U90" s="33"/>
      <c r="V90" s="33"/>
      <c r="W90" s="33"/>
      <c r="X90" s="33"/>
      <c r="Y90" s="33"/>
    </row>
    <row r="91" spans="1:25" ht="18.75" customHeight="1">
      <c r="A91" s="22"/>
      <c r="B91" s="33"/>
      <c r="C91" s="406" t="s">
        <v>346</v>
      </c>
      <c r="D91" s="407" t="s">
        <v>314</v>
      </c>
      <c r="E91" s="408">
        <f>E49</f>
        <v>0</v>
      </c>
      <c r="F91" s="33"/>
      <c r="G91" s="33"/>
      <c r="H91" s="33"/>
      <c r="I91" s="33"/>
      <c r="J91" s="33"/>
      <c r="K91" s="33"/>
      <c r="L91" s="33"/>
      <c r="M91" s="33"/>
      <c r="N91" s="33"/>
      <c r="O91" s="33"/>
      <c r="P91" s="33"/>
      <c r="Q91" s="33"/>
      <c r="R91" s="33"/>
      <c r="S91" s="33"/>
      <c r="T91" s="33"/>
      <c r="U91" s="33"/>
      <c r="V91" s="33"/>
      <c r="W91" s="33"/>
      <c r="X91" s="33"/>
      <c r="Y91" s="33"/>
    </row>
    <row r="92" spans="1:25" ht="18.75" customHeight="1">
      <c r="A92" s="22"/>
      <c r="B92" s="33"/>
      <c r="C92" s="409"/>
      <c r="D92" s="407" t="s">
        <v>320</v>
      </c>
      <c r="E92" s="408">
        <f>E51</f>
        <v>0</v>
      </c>
      <c r="F92" s="33"/>
      <c r="G92" s="33"/>
      <c r="H92" s="33"/>
      <c r="I92" s="33"/>
      <c r="J92" s="33"/>
      <c r="K92" s="33"/>
      <c r="L92" s="33"/>
      <c r="M92" s="33"/>
      <c r="N92" s="33"/>
      <c r="O92" s="33"/>
      <c r="P92" s="33"/>
      <c r="Q92" s="33"/>
      <c r="R92" s="33"/>
      <c r="S92" s="33"/>
      <c r="T92" s="33"/>
      <c r="U92" s="33"/>
      <c r="V92" s="33"/>
      <c r="W92" s="33"/>
      <c r="X92" s="33"/>
      <c r="Y92" s="33"/>
    </row>
    <row r="93" spans="1:25" ht="18.75" customHeight="1">
      <c r="A93" s="22"/>
      <c r="B93" s="33"/>
      <c r="C93" s="406" t="s">
        <v>347</v>
      </c>
      <c r="D93" s="407" t="s">
        <v>314</v>
      </c>
      <c r="E93" s="408">
        <f>E54</f>
        <v>0</v>
      </c>
      <c r="F93" s="33"/>
      <c r="G93" s="33"/>
      <c r="H93" s="33"/>
      <c r="I93" s="33"/>
      <c r="J93" s="33"/>
      <c r="K93" s="33"/>
      <c r="L93" s="33"/>
      <c r="M93" s="33"/>
      <c r="N93" s="33"/>
      <c r="O93" s="33"/>
      <c r="P93" s="33"/>
      <c r="Q93" s="33"/>
      <c r="R93" s="33"/>
      <c r="S93" s="33"/>
      <c r="T93" s="33"/>
      <c r="U93" s="33"/>
      <c r="V93" s="33"/>
      <c r="W93" s="33"/>
      <c r="X93" s="33"/>
      <c r="Y93" s="33"/>
    </row>
    <row r="94" spans="1:25" ht="18.75" customHeight="1">
      <c r="A94" s="22"/>
      <c r="B94" s="33"/>
      <c r="C94" s="409"/>
      <c r="D94" s="407" t="s">
        <v>320</v>
      </c>
      <c r="E94" s="408">
        <f>E56</f>
        <v>0</v>
      </c>
      <c r="F94" s="33"/>
      <c r="G94" s="33"/>
      <c r="H94" s="33"/>
      <c r="I94" s="33"/>
      <c r="J94" s="33"/>
      <c r="K94" s="33"/>
      <c r="L94" s="33"/>
      <c r="M94" s="33"/>
      <c r="N94" s="33"/>
      <c r="O94" s="33"/>
      <c r="P94" s="33"/>
      <c r="Q94" s="33"/>
      <c r="R94" s="33"/>
      <c r="S94" s="33"/>
      <c r="T94" s="33"/>
      <c r="U94" s="33"/>
      <c r="V94" s="33"/>
      <c r="W94" s="33"/>
      <c r="X94" s="33"/>
      <c r="Y94" s="33"/>
    </row>
    <row r="95" spans="1:25" ht="18.75" customHeight="1">
      <c r="A95" s="22"/>
      <c r="B95" s="33"/>
      <c r="C95" s="406" t="s">
        <v>348</v>
      </c>
      <c r="D95" s="407" t="s">
        <v>314</v>
      </c>
      <c r="E95" s="408">
        <f>E59</f>
        <v>0</v>
      </c>
      <c r="F95" s="33"/>
      <c r="G95" s="33"/>
      <c r="H95" s="33"/>
      <c r="I95" s="33"/>
      <c r="J95" s="33"/>
      <c r="K95" s="33"/>
      <c r="L95" s="33"/>
      <c r="M95" s="33"/>
      <c r="N95" s="33"/>
      <c r="O95" s="33"/>
      <c r="P95" s="33"/>
      <c r="Q95" s="33"/>
      <c r="R95" s="33"/>
      <c r="S95" s="33"/>
      <c r="T95" s="33"/>
      <c r="U95" s="33"/>
      <c r="V95" s="33"/>
      <c r="W95" s="33"/>
      <c r="X95" s="33"/>
      <c r="Y95" s="33"/>
    </row>
    <row r="96" spans="1:25" ht="18.75" customHeight="1">
      <c r="A96" s="22"/>
      <c r="B96" s="33"/>
      <c r="C96" s="409"/>
      <c r="D96" s="407" t="s">
        <v>320</v>
      </c>
      <c r="E96" s="408">
        <f>E61</f>
        <v>0</v>
      </c>
      <c r="F96" s="33"/>
      <c r="G96" s="33"/>
      <c r="H96" s="33"/>
      <c r="I96" s="33"/>
      <c r="J96" s="33"/>
      <c r="K96" s="33"/>
      <c r="L96" s="33"/>
      <c r="M96" s="33"/>
      <c r="N96" s="33"/>
      <c r="O96" s="33"/>
      <c r="P96" s="33"/>
      <c r="Q96" s="33"/>
      <c r="R96" s="33"/>
      <c r="S96" s="33"/>
      <c r="T96" s="33"/>
      <c r="U96" s="33"/>
      <c r="V96" s="33"/>
      <c r="W96" s="33"/>
      <c r="X96" s="33"/>
      <c r="Y96" s="33"/>
    </row>
    <row r="97" spans="1:25" ht="18.75" customHeight="1">
      <c r="A97" s="22"/>
      <c r="B97" s="33"/>
      <c r="C97" s="406" t="s">
        <v>349</v>
      </c>
      <c r="D97" s="407" t="s">
        <v>314</v>
      </c>
      <c r="E97" s="408">
        <f>E64</f>
        <v>0</v>
      </c>
      <c r="F97" s="33"/>
      <c r="G97" s="33"/>
      <c r="H97" s="33"/>
      <c r="I97" s="33"/>
      <c r="J97" s="33"/>
      <c r="K97" s="33"/>
      <c r="L97" s="33"/>
      <c r="M97" s="33"/>
      <c r="N97" s="33"/>
      <c r="O97" s="33"/>
      <c r="P97" s="33"/>
      <c r="Q97" s="33"/>
      <c r="R97" s="33"/>
      <c r="S97" s="33"/>
      <c r="T97" s="33"/>
      <c r="U97" s="33"/>
      <c r="V97" s="33"/>
      <c r="W97" s="33"/>
      <c r="X97" s="33"/>
      <c r="Y97" s="33"/>
    </row>
    <row r="98" spans="1:25" ht="18.75" customHeight="1">
      <c r="A98" s="22"/>
      <c r="B98" s="33"/>
      <c r="C98" s="409"/>
      <c r="D98" s="407" t="s">
        <v>320</v>
      </c>
      <c r="E98" s="408">
        <f>E66</f>
        <v>0</v>
      </c>
      <c r="F98" s="33"/>
      <c r="G98" s="33"/>
      <c r="H98" s="33"/>
      <c r="I98" s="33"/>
      <c r="J98" s="33"/>
      <c r="K98" s="33"/>
      <c r="L98" s="33"/>
      <c r="M98" s="33"/>
      <c r="N98" s="33"/>
      <c r="O98" s="33"/>
      <c r="P98" s="33"/>
      <c r="Q98" s="33"/>
      <c r="R98" s="33"/>
      <c r="S98" s="33"/>
      <c r="T98" s="33"/>
      <c r="U98" s="33"/>
      <c r="V98" s="33"/>
      <c r="W98" s="33"/>
      <c r="X98" s="33"/>
      <c r="Y98" s="33"/>
    </row>
    <row r="99" spans="1:25" ht="18.75" customHeight="1">
      <c r="A99" s="22"/>
      <c r="B99" s="33"/>
      <c r="C99" s="33"/>
      <c r="D99" s="33"/>
      <c r="E99" s="33"/>
      <c r="F99" s="33"/>
      <c r="G99" s="33"/>
      <c r="H99" s="33"/>
      <c r="I99" s="33"/>
      <c r="J99" s="33"/>
      <c r="K99" s="33"/>
      <c r="L99" s="33"/>
      <c r="M99" s="33"/>
      <c r="N99" s="33"/>
      <c r="O99" s="33"/>
      <c r="P99" s="33"/>
      <c r="Q99" s="33"/>
      <c r="R99" s="33"/>
      <c r="S99" s="33"/>
      <c r="T99" s="33"/>
      <c r="U99" s="33"/>
      <c r="V99" s="33"/>
      <c r="W99" s="33"/>
      <c r="X99" s="33"/>
      <c r="Y99" s="33"/>
    </row>
    <row r="100" spans="1:25" ht="18.75" customHeight="1">
      <c r="A100" s="22"/>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row>
    <row r="101" spans="1:25" ht="18.75" customHeight="1">
      <c r="A101" s="22"/>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row>
    <row r="102" spans="1:25" ht="18.75" customHeight="1">
      <c r="A102" s="22"/>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row>
    <row r="103" spans="1:25" ht="18.75" customHeight="1">
      <c r="A103" s="22"/>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row>
    <row r="104" spans="1:25" ht="18.75" customHeight="1">
      <c r="A104" s="22"/>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row>
    <row r="105" spans="1:25" ht="18.75" customHeight="1">
      <c r="A105" s="22"/>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row>
    <row r="106" spans="1:25" ht="18.75" customHeight="1">
      <c r="A106" s="22"/>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row>
    <row r="107" spans="1:25" ht="18.75" customHeight="1">
      <c r="A107" s="22"/>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row>
    <row r="108" spans="1:25" ht="18.75" customHeight="1">
      <c r="A108" s="22"/>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row>
    <row r="109" spans="1:25" ht="18.75" customHeight="1">
      <c r="A109" s="22"/>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row>
    <row r="110" spans="1:25" ht="18.75" customHeight="1">
      <c r="A110" s="22"/>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row>
    <row r="111" spans="1:25" ht="18.75" customHeight="1">
      <c r="A111" s="22"/>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row>
    <row r="112" spans="1:25" ht="18.75" customHeight="1">
      <c r="A112" s="22"/>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row>
    <row r="113" spans="1:25" ht="18.75" customHeight="1">
      <c r="A113" s="22"/>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row>
    <row r="114" spans="1:25" ht="18.75" customHeight="1">
      <c r="A114" s="22"/>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row>
    <row r="115" spans="1:25" ht="18.75" customHeight="1">
      <c r="A115" s="22"/>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row>
    <row r="116" spans="1:25" ht="18.75" customHeight="1">
      <c r="A116" s="22"/>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row>
    <row r="117" spans="1:25" ht="18.75" customHeight="1">
      <c r="A117" s="22"/>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row>
    <row r="118" spans="1:25" ht="18.75" customHeight="1">
      <c r="A118" s="22"/>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row>
    <row r="119" spans="1:25" ht="18.75" customHeight="1">
      <c r="A119" s="22"/>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row>
    <row r="120" spans="1:25" ht="18.75" customHeight="1">
      <c r="A120" s="22"/>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row>
    <row r="121" spans="1:25" ht="18.75" customHeight="1">
      <c r="A121" s="22"/>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row>
    <row r="122" spans="1:25" ht="18.75" customHeight="1">
      <c r="A122" s="22"/>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row>
    <row r="123" spans="1:25" ht="18.75" customHeight="1">
      <c r="A123" s="22"/>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row>
    <row r="124" spans="1:25" ht="18.75" customHeight="1">
      <c r="A124" s="22"/>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row>
    <row r="125" spans="1:25" ht="18.75" customHeight="1">
      <c r="A125" s="22"/>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row>
    <row r="126" spans="1:25" ht="18.75" customHeight="1">
      <c r="A126" s="22"/>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row>
    <row r="127" spans="1:25" ht="18.75" customHeight="1">
      <c r="A127" s="22"/>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row>
    <row r="128" spans="1:25" ht="18.75" customHeight="1">
      <c r="A128" s="22"/>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row>
    <row r="129" spans="1:25" ht="18.75" customHeight="1">
      <c r="A129" s="22"/>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row>
    <row r="130" spans="1:25" ht="18.75" customHeight="1">
      <c r="A130" s="22"/>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row>
    <row r="131" spans="1:25" ht="18.75" customHeight="1">
      <c r="A131" s="22"/>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row>
    <row r="132" spans="1:25" ht="18.75" customHeight="1">
      <c r="A132" s="22"/>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row>
    <row r="133" spans="1:25" ht="18.75" customHeight="1">
      <c r="A133" s="22"/>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row>
    <row r="134" spans="1:25" ht="18.75" customHeight="1">
      <c r="A134" s="22"/>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row>
    <row r="135" spans="1:25" ht="18.75" customHeight="1">
      <c r="A135" s="22"/>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row>
    <row r="136" spans="1:25" ht="18.75" customHeight="1">
      <c r="A136" s="22"/>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row>
    <row r="137" spans="1:25" ht="18.75" customHeight="1">
      <c r="A137" s="22"/>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row>
    <row r="138" spans="1:25" ht="18.75" customHeight="1">
      <c r="A138" s="22"/>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row>
    <row r="139" spans="1:25" ht="18.75" customHeight="1">
      <c r="A139" s="22"/>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row>
    <row r="140" spans="1:25" ht="18.75" customHeight="1">
      <c r="A140" s="22"/>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row>
    <row r="141" spans="1:25" ht="18.75" customHeight="1">
      <c r="A141" s="22"/>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row>
    <row r="142" spans="1:25" ht="18.75" customHeight="1">
      <c r="A142" s="22"/>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row>
    <row r="143" spans="1:25" ht="18.75" customHeight="1">
      <c r="A143" s="22"/>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row>
    <row r="144" spans="1:25" ht="18.75" customHeight="1">
      <c r="A144" s="22"/>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row>
    <row r="145" spans="1:25" ht="18.75" customHeight="1">
      <c r="A145" s="22"/>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row>
    <row r="146" spans="1:25" ht="18.75" customHeight="1">
      <c r="A146" s="22"/>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row>
    <row r="147" spans="1:25" ht="18.75" customHeight="1">
      <c r="A147" s="22"/>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row>
    <row r="148" spans="1:25" ht="18.75" customHeight="1">
      <c r="A148" s="22"/>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row>
    <row r="149" spans="1:25" ht="18.75" customHeight="1">
      <c r="A149" s="22"/>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row>
    <row r="150" spans="1:25" ht="18.75" customHeight="1">
      <c r="A150" s="22"/>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row>
    <row r="151" spans="1:25" ht="18.75" customHeight="1">
      <c r="A151" s="22"/>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row>
    <row r="152" spans="1:25" ht="18.75" customHeight="1">
      <c r="A152" s="22"/>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row>
    <row r="153" spans="1:25" ht="18.75" customHeight="1">
      <c r="A153" s="22"/>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row>
    <row r="154" spans="1:25" ht="18.75" customHeight="1">
      <c r="A154" s="22"/>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row>
    <row r="155" spans="1:25" ht="18.75" customHeight="1">
      <c r="A155" s="22"/>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row>
    <row r="156" spans="1:25" ht="18.75" customHeight="1">
      <c r="A156" s="22"/>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row>
    <row r="157" spans="1:25" ht="18.75" customHeight="1">
      <c r="A157" s="22"/>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row>
    <row r="158" spans="1:25" ht="18.75" customHeight="1">
      <c r="A158" s="22"/>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row>
    <row r="159" spans="1:25" ht="18.75" customHeight="1">
      <c r="A159" s="22"/>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row>
    <row r="160" spans="1:25" ht="18.75" customHeight="1">
      <c r="A160" s="22"/>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row>
    <row r="161" spans="1:25" ht="18.75" customHeight="1">
      <c r="A161" s="22"/>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row>
    <row r="162" spans="1:25" ht="18.75" customHeight="1">
      <c r="A162" s="22"/>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row>
    <row r="163" spans="1:25" ht="18.75" customHeight="1">
      <c r="A163" s="22"/>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row>
    <row r="164" spans="1:25" ht="18.75" customHeight="1">
      <c r="A164" s="22"/>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row>
    <row r="165" spans="1:25" ht="18.75" customHeight="1">
      <c r="A165" s="22"/>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row>
    <row r="166" spans="1:25" ht="18.75" customHeight="1">
      <c r="A166" s="22"/>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row>
    <row r="167" spans="1:25" ht="18.75" customHeight="1">
      <c r="A167" s="22"/>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row>
    <row r="168" spans="1:25" ht="18.75" customHeight="1">
      <c r="A168" s="22"/>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row>
    <row r="169" spans="1:25" ht="18.75" customHeight="1">
      <c r="A169" s="22"/>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row>
    <row r="170" spans="1:25" ht="18.75" customHeight="1">
      <c r="A170" s="22"/>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row>
    <row r="171" spans="1:25" ht="18.75" customHeight="1">
      <c r="A171" s="22"/>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row>
    <row r="172" spans="1:25" ht="18.75" customHeight="1">
      <c r="A172" s="22"/>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row>
    <row r="173" spans="1:25" ht="18.75" customHeight="1">
      <c r="A173" s="22"/>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row>
    <row r="174" spans="1:25" ht="18.75" customHeight="1">
      <c r="A174" s="22"/>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row>
    <row r="175" spans="1:25" ht="18.75" customHeight="1">
      <c r="A175" s="22"/>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row>
    <row r="176" spans="1:25" ht="18.75" customHeight="1">
      <c r="A176" s="22"/>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row>
    <row r="177" spans="1:25" ht="18.75" customHeight="1">
      <c r="A177" s="22"/>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row>
    <row r="178" spans="1:25" ht="18.75" customHeight="1">
      <c r="A178" s="22"/>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row>
    <row r="179" spans="1:25" ht="18.75" customHeight="1">
      <c r="A179" s="22"/>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row>
    <row r="180" spans="1:25" ht="18.75" customHeight="1">
      <c r="A180" s="22"/>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row>
    <row r="181" spans="1:25" ht="18.75" customHeight="1">
      <c r="A181" s="22"/>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row>
    <row r="182" spans="1:25" ht="18.75" customHeight="1">
      <c r="A182" s="22"/>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row>
    <row r="183" spans="1:25" ht="18.75" customHeight="1">
      <c r="A183" s="22"/>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row>
    <row r="184" spans="1:25" ht="18.75" customHeight="1">
      <c r="A184" s="22"/>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row>
    <row r="185" spans="1:25" ht="18.75" customHeight="1">
      <c r="A185" s="22"/>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row>
    <row r="186" spans="1:25" ht="18.75" customHeight="1">
      <c r="A186" s="22"/>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row>
    <row r="187" spans="1:25" ht="18.75" customHeight="1">
      <c r="A187" s="22"/>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row>
    <row r="188" spans="1:25" ht="18.75" customHeight="1">
      <c r="A188" s="22"/>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row>
    <row r="189" spans="1:25" ht="18.75" customHeight="1">
      <c r="A189" s="22"/>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row>
    <row r="190" spans="1:25" ht="18.75" customHeight="1">
      <c r="A190" s="22"/>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row>
    <row r="191" spans="1:25" ht="18.75" customHeight="1">
      <c r="A191" s="22"/>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row>
    <row r="192" spans="1:25" ht="18.75" customHeight="1">
      <c r="A192" s="22"/>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row>
    <row r="193" spans="1:25" ht="18.75" customHeight="1">
      <c r="A193" s="22"/>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row>
    <row r="194" spans="1:25" ht="18.75" customHeight="1">
      <c r="A194" s="22"/>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row>
    <row r="195" spans="1:25" ht="18.75" customHeight="1">
      <c r="A195" s="22"/>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row>
    <row r="196" spans="1:25" ht="18.75" customHeight="1">
      <c r="A196" s="22"/>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row>
    <row r="197" spans="1:25" ht="18.75" customHeight="1">
      <c r="A197" s="22"/>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row>
    <row r="198" spans="1:25" ht="18.75" customHeight="1">
      <c r="A198" s="22"/>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row>
    <row r="199" spans="1:25" ht="18.75" customHeight="1">
      <c r="A199" s="22"/>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row>
  </sheetData>
  <sheetProtection sheet="1" objects="1" scenarios="1"/>
  <mergeCells count="2">
    <mergeCell ref="H2:J4"/>
    <mergeCell ref="A47:Y47"/>
  </mergeCells>
  <phoneticPr fontId="9"/>
  <pageMargins left="0.7" right="0.7" top="0.75" bottom="0.75" header="0" footer="0"/>
  <pageSetup orientation="landscape"/>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0000000}">
          <x14:formula1>
            <xm:f>code!$I$2:$I$42</xm:f>
          </x14:formula1>
          <xm:sqref>E7 E9 E12 E14 E17 E19 E22 E24 E27 E29 E32 E34 E37 E39 E42 E44 E49 E51 E54 E56 E59 E61 E64 E66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Y199"/>
  <sheetViews>
    <sheetView workbookViewId="0">
      <pane ySplit="4" topLeftCell="A5" activePane="bottomLeft" state="frozen"/>
      <selection activeCell="E7" sqref="E7"/>
      <selection pane="bottomLeft" activeCell="E7" sqref="E7"/>
    </sheetView>
  </sheetViews>
  <sheetFormatPr defaultColWidth="14.375" defaultRowHeight="15" customHeight="1"/>
  <cols>
    <col min="1" max="1" width="4.75" customWidth="1"/>
    <col min="2" max="2" width="7.5" customWidth="1"/>
    <col min="3" max="3" width="20.375" customWidth="1"/>
    <col min="4" max="4" width="3" customWidth="1"/>
    <col min="5" max="5" width="21.875" customWidth="1"/>
    <col min="6" max="6" width="1.875" customWidth="1"/>
    <col min="7" max="7" width="0.75" customWidth="1"/>
    <col min="8" max="8" width="15.25" customWidth="1"/>
    <col min="9" max="9" width="6.875" customWidth="1"/>
    <col min="10" max="25" width="6.625" customWidth="1"/>
  </cols>
  <sheetData>
    <row r="1" spans="1:25" ht="18.75" customHeight="1">
      <c r="A1" s="22"/>
      <c r="B1" s="33" t="s">
        <v>329</v>
      </c>
      <c r="D1" s="33"/>
      <c r="F1" s="33"/>
      <c r="G1" s="33"/>
      <c r="H1" s="22"/>
      <c r="I1" s="33"/>
      <c r="J1" s="33"/>
      <c r="K1" s="33"/>
      <c r="L1" s="33"/>
      <c r="M1" s="33"/>
      <c r="N1" s="33"/>
      <c r="O1" s="33"/>
      <c r="P1" s="33"/>
      <c r="Q1" s="33"/>
      <c r="R1" s="33"/>
      <c r="S1" s="33"/>
      <c r="T1" s="33"/>
      <c r="U1" s="33"/>
      <c r="V1" s="33"/>
      <c r="W1" s="33"/>
      <c r="X1" s="33"/>
      <c r="Y1" s="33"/>
    </row>
    <row r="2" spans="1:25" ht="13.5" customHeight="1">
      <c r="A2" s="22"/>
      <c r="B2" s="33"/>
      <c r="C2" s="306" t="s">
        <v>330</v>
      </c>
      <c r="D2" s="307"/>
      <c r="E2" s="308" t="s">
        <v>331</v>
      </c>
      <c r="F2" s="309"/>
      <c r="G2" s="310"/>
      <c r="H2" s="575" t="s">
        <v>355</v>
      </c>
      <c r="I2" s="482"/>
      <c r="J2" s="482"/>
      <c r="K2" s="33"/>
      <c r="L2" s="33"/>
      <c r="M2" s="33"/>
      <c r="N2" s="33"/>
      <c r="O2" s="33"/>
      <c r="P2" s="33"/>
      <c r="Q2" s="33"/>
      <c r="R2" s="33"/>
      <c r="S2" s="33"/>
      <c r="T2" s="33"/>
      <c r="U2" s="33"/>
      <c r="V2" s="33"/>
      <c r="W2" s="33"/>
      <c r="X2" s="33"/>
      <c r="Y2" s="33"/>
    </row>
    <row r="3" spans="1:25" ht="13.5" customHeight="1">
      <c r="A3" s="22"/>
      <c r="B3" s="33"/>
      <c r="C3" s="311" t="s">
        <v>333</v>
      </c>
      <c r="D3" s="312"/>
      <c r="E3" s="313" t="s">
        <v>334</v>
      </c>
      <c r="F3" s="309"/>
      <c r="G3" s="309"/>
      <c r="H3" s="482"/>
      <c r="I3" s="576"/>
      <c r="J3" s="576"/>
      <c r="K3" s="33"/>
      <c r="L3" s="33"/>
      <c r="M3" s="33"/>
      <c r="N3" s="33"/>
      <c r="O3" s="33"/>
      <c r="P3" s="33"/>
      <c r="Q3" s="33"/>
      <c r="R3" s="33"/>
      <c r="S3" s="33"/>
      <c r="T3" s="33"/>
      <c r="U3" s="33"/>
      <c r="V3" s="33"/>
      <c r="W3" s="33"/>
      <c r="X3" s="33"/>
      <c r="Y3" s="33"/>
    </row>
    <row r="4" spans="1:25" ht="13.5" customHeight="1">
      <c r="A4" s="22"/>
      <c r="B4" s="33"/>
      <c r="C4" s="311" t="s">
        <v>335</v>
      </c>
      <c r="D4" s="312"/>
      <c r="E4" s="313" t="s">
        <v>336</v>
      </c>
      <c r="F4" s="309"/>
      <c r="G4" s="309"/>
      <c r="H4" s="482"/>
      <c r="I4" s="576"/>
      <c r="J4" s="576"/>
      <c r="K4" s="33"/>
      <c r="L4" s="33"/>
      <c r="M4" s="33"/>
      <c r="N4" s="33"/>
      <c r="O4" s="33"/>
      <c r="P4" s="33"/>
      <c r="Q4" s="33"/>
      <c r="R4" s="33"/>
      <c r="S4" s="33"/>
      <c r="T4" s="33"/>
      <c r="U4" s="33"/>
      <c r="V4" s="33"/>
      <c r="W4" s="33"/>
      <c r="X4" s="33"/>
      <c r="Y4" s="33"/>
    </row>
    <row r="5" spans="1:25" ht="18.75" customHeight="1">
      <c r="A5" s="22"/>
      <c r="B5" s="314" t="s">
        <v>265</v>
      </c>
      <c r="C5" s="33"/>
      <c r="D5" s="33"/>
      <c r="E5" s="33"/>
      <c r="F5" s="26"/>
      <c r="G5" s="26"/>
      <c r="H5" s="26"/>
      <c r="I5" s="33"/>
      <c r="J5" s="33"/>
      <c r="K5" s="33"/>
      <c r="L5" s="33"/>
      <c r="M5" s="33"/>
      <c r="N5" s="33"/>
      <c r="O5" s="33"/>
      <c r="P5" s="33"/>
      <c r="Q5" s="33"/>
      <c r="R5" s="33"/>
      <c r="S5" s="33"/>
      <c r="T5" s="33"/>
      <c r="U5" s="33"/>
      <c r="V5" s="33"/>
      <c r="W5" s="33"/>
      <c r="X5" s="33"/>
      <c r="Y5" s="33"/>
    </row>
    <row r="6" spans="1:25" ht="18.75" customHeight="1">
      <c r="A6" s="22"/>
      <c r="B6" s="315"/>
      <c r="C6" s="316"/>
      <c r="D6" s="316" t="s">
        <v>314</v>
      </c>
      <c r="E6" s="317"/>
      <c r="F6" s="318"/>
      <c r="G6" s="319"/>
      <c r="H6" s="22"/>
      <c r="I6" s="33"/>
      <c r="J6" s="33"/>
      <c r="K6" s="33"/>
      <c r="L6" s="33"/>
      <c r="M6" s="33"/>
      <c r="N6" s="33"/>
      <c r="O6" s="33"/>
      <c r="P6" s="33"/>
      <c r="Q6" s="33"/>
      <c r="R6" s="33"/>
      <c r="S6" s="33"/>
      <c r="T6" s="33"/>
      <c r="U6" s="33"/>
      <c r="V6" s="33"/>
      <c r="W6" s="33"/>
      <c r="X6" s="33"/>
      <c r="Y6" s="33"/>
    </row>
    <row r="7" spans="1:25" ht="51" customHeight="1">
      <c r="A7" s="22"/>
      <c r="B7" s="320">
        <v>1</v>
      </c>
      <c r="C7" s="321">
        <f>VLOOKUP(B7,Top!$B$14:$F$21,2,0)</f>
        <v>0</v>
      </c>
      <c r="D7" s="322"/>
      <c r="E7" s="305"/>
      <c r="F7" s="323"/>
      <c r="G7" s="324"/>
      <c r="H7" s="22"/>
      <c r="I7" s="33"/>
      <c r="J7" s="22"/>
      <c r="K7" s="33"/>
      <c r="L7" s="33"/>
      <c r="M7" s="33"/>
      <c r="N7" s="33"/>
      <c r="O7" s="33"/>
      <c r="P7" s="33"/>
      <c r="Q7" s="33"/>
      <c r="R7" s="33"/>
      <c r="S7" s="33"/>
      <c r="T7" s="33"/>
      <c r="U7" s="33"/>
      <c r="V7" s="33"/>
      <c r="W7" s="33"/>
      <c r="X7" s="33"/>
      <c r="Y7" s="33"/>
    </row>
    <row r="8" spans="1:25" ht="18.75" customHeight="1">
      <c r="A8" s="22"/>
      <c r="B8" s="325"/>
      <c r="C8" s="326">
        <f>VLOOKUP(B7,Top!$B$14:$F$21,3,0)</f>
        <v>0</v>
      </c>
      <c r="D8" s="327" t="s">
        <v>320</v>
      </c>
      <c r="E8" s="328"/>
      <c r="F8" s="329"/>
      <c r="G8" s="330"/>
      <c r="H8" s="331"/>
      <c r="I8" s="33"/>
      <c r="J8" s="22"/>
      <c r="K8" s="33"/>
      <c r="L8" s="33"/>
      <c r="M8" s="33"/>
      <c r="N8" s="33"/>
      <c r="O8" s="33"/>
      <c r="P8" s="33"/>
      <c r="Q8" s="33"/>
      <c r="R8" s="33"/>
      <c r="S8" s="33"/>
      <c r="T8" s="33"/>
      <c r="U8" s="33"/>
      <c r="V8" s="33"/>
      <c r="W8" s="33"/>
      <c r="X8" s="33"/>
      <c r="Y8" s="33"/>
    </row>
    <row r="9" spans="1:25" ht="51" customHeight="1" thickBot="1">
      <c r="A9" s="22"/>
      <c r="B9" s="332"/>
      <c r="C9" s="333" t="str">
        <f>VLOOKUP(B7,Top!$B$14:$F$21,5,0)</f>
        <v/>
      </c>
      <c r="D9" s="334"/>
      <c r="E9" s="304"/>
      <c r="F9" s="335"/>
      <c r="G9" s="336"/>
      <c r="H9" s="331"/>
      <c r="I9" s="33"/>
      <c r="J9" s="22"/>
      <c r="K9" s="33"/>
      <c r="L9" s="33"/>
      <c r="M9" s="33"/>
      <c r="N9" s="33"/>
      <c r="O9" s="33"/>
      <c r="P9" s="33"/>
      <c r="Q9" s="33"/>
      <c r="R9" s="33"/>
      <c r="S9" s="33"/>
      <c r="T9" s="33"/>
      <c r="U9" s="33"/>
      <c r="V9" s="33"/>
      <c r="W9" s="33"/>
      <c r="X9" s="33"/>
      <c r="Y9" s="33"/>
    </row>
    <row r="10" spans="1:25" ht="24.75" customHeight="1" thickTop="1">
      <c r="A10" s="22"/>
      <c r="B10" s="33"/>
      <c r="C10" s="337"/>
      <c r="D10" s="33"/>
      <c r="E10" s="338"/>
      <c r="F10" s="339"/>
      <c r="G10" s="339"/>
      <c r="H10" s="331"/>
      <c r="I10" s="33"/>
      <c r="J10" s="22"/>
      <c r="K10" s="33"/>
      <c r="L10" s="33"/>
      <c r="M10" s="33"/>
      <c r="N10" s="33"/>
      <c r="O10" s="33"/>
      <c r="P10" s="33"/>
      <c r="Q10" s="33"/>
      <c r="R10" s="33"/>
      <c r="S10" s="33"/>
      <c r="T10" s="33"/>
      <c r="U10" s="33"/>
      <c r="V10" s="33"/>
      <c r="W10" s="33"/>
      <c r="X10" s="33"/>
      <c r="Y10" s="33"/>
    </row>
    <row r="11" spans="1:25" ht="18.75" customHeight="1">
      <c r="A11" s="22"/>
      <c r="B11" s="340"/>
      <c r="C11" s="341"/>
      <c r="D11" s="341" t="s">
        <v>314</v>
      </c>
      <c r="E11" s="342"/>
      <c r="F11" s="343"/>
      <c r="G11" s="344"/>
      <c r="H11" s="22"/>
      <c r="I11" s="33"/>
      <c r="J11" s="22"/>
      <c r="K11" s="33"/>
      <c r="L11" s="33"/>
      <c r="M11" s="33"/>
      <c r="N11" s="33"/>
      <c r="O11" s="33"/>
      <c r="P11" s="33"/>
      <c r="Q11" s="33"/>
      <c r="R11" s="33"/>
      <c r="S11" s="33"/>
      <c r="T11" s="33"/>
      <c r="U11" s="33"/>
      <c r="V11" s="33"/>
      <c r="W11" s="33"/>
      <c r="X11" s="33"/>
      <c r="Y11" s="33"/>
    </row>
    <row r="12" spans="1:25" ht="51" customHeight="1">
      <c r="A12" s="22"/>
      <c r="B12" s="345">
        <v>2</v>
      </c>
      <c r="C12" s="346">
        <f>VLOOKUP(B12,Top!$B$14:$F$21,2,0)</f>
        <v>0</v>
      </c>
      <c r="D12" s="347"/>
      <c r="E12" s="305"/>
      <c r="F12" s="348"/>
      <c r="G12" s="349"/>
      <c r="H12" s="22"/>
      <c r="I12" s="33"/>
      <c r="J12" s="22"/>
      <c r="K12" s="33"/>
      <c r="L12" s="33"/>
      <c r="M12" s="33"/>
      <c r="N12" s="33"/>
      <c r="O12" s="33"/>
      <c r="P12" s="33"/>
      <c r="Q12" s="33"/>
      <c r="R12" s="33"/>
      <c r="S12" s="33"/>
      <c r="T12" s="33"/>
      <c r="U12" s="33"/>
      <c r="V12" s="33"/>
      <c r="W12" s="33"/>
      <c r="X12" s="33"/>
      <c r="Y12" s="33"/>
    </row>
    <row r="13" spans="1:25" ht="18.75" customHeight="1">
      <c r="A13" s="22"/>
      <c r="B13" s="350"/>
      <c r="C13" s="351">
        <f>VLOOKUP(B12,Top!$B$14:$F$21,3,0)</f>
        <v>0</v>
      </c>
      <c r="D13" s="352" t="s">
        <v>320</v>
      </c>
      <c r="E13" s="353"/>
      <c r="F13" s="354"/>
      <c r="G13" s="355"/>
      <c r="H13" s="331"/>
      <c r="I13" s="33"/>
      <c r="J13" s="22"/>
      <c r="K13" s="33"/>
      <c r="L13" s="33"/>
      <c r="M13" s="33"/>
      <c r="N13" s="33"/>
      <c r="O13" s="33"/>
      <c r="P13" s="33"/>
      <c r="Q13" s="33"/>
      <c r="R13" s="33"/>
      <c r="S13" s="33"/>
      <c r="T13" s="33"/>
      <c r="U13" s="33"/>
      <c r="V13" s="33"/>
      <c r="W13" s="33"/>
      <c r="X13" s="33"/>
      <c r="Y13" s="33"/>
    </row>
    <row r="14" spans="1:25" ht="51" customHeight="1" thickBot="1">
      <c r="A14" s="22"/>
      <c r="B14" s="356"/>
      <c r="C14" s="357" t="str">
        <f>VLOOKUP(B12,Top!$B$14:$F$21,5,0)</f>
        <v/>
      </c>
      <c r="D14" s="358"/>
      <c r="E14" s="304"/>
      <c r="F14" s="359"/>
      <c r="G14" s="360"/>
      <c r="H14" s="331"/>
      <c r="I14" s="33"/>
      <c r="J14" s="22"/>
      <c r="K14" s="33"/>
      <c r="L14" s="33"/>
      <c r="M14" s="33"/>
      <c r="N14" s="33"/>
      <c r="O14" s="33"/>
      <c r="P14" s="33"/>
      <c r="Q14" s="33"/>
      <c r="R14" s="33"/>
      <c r="S14" s="33"/>
      <c r="T14" s="33"/>
      <c r="U14" s="33"/>
      <c r="V14" s="33"/>
      <c r="W14" s="33"/>
      <c r="X14" s="33"/>
      <c r="Y14" s="33"/>
    </row>
    <row r="15" spans="1:25" ht="24.75" customHeight="1" thickTop="1">
      <c r="A15" s="22"/>
      <c r="B15" s="33"/>
      <c r="C15" s="361"/>
      <c r="D15" s="33"/>
      <c r="E15" s="338"/>
      <c r="F15" s="339"/>
      <c r="G15" s="339"/>
      <c r="H15" s="331"/>
      <c r="I15" s="33"/>
      <c r="J15" s="22"/>
      <c r="K15" s="33"/>
      <c r="L15" s="33"/>
      <c r="M15" s="33"/>
      <c r="N15" s="33"/>
      <c r="O15" s="33"/>
      <c r="P15" s="33"/>
      <c r="Q15" s="33"/>
      <c r="R15" s="33"/>
      <c r="S15" s="33"/>
      <c r="T15" s="33"/>
      <c r="U15" s="33"/>
      <c r="V15" s="33"/>
      <c r="W15" s="33"/>
      <c r="X15" s="33"/>
      <c r="Y15" s="33"/>
    </row>
    <row r="16" spans="1:25" ht="18.75" customHeight="1">
      <c r="A16" s="22"/>
      <c r="B16" s="362"/>
      <c r="C16" s="363"/>
      <c r="D16" s="363" t="s">
        <v>314</v>
      </c>
      <c r="E16" s="364"/>
      <c r="F16" s="365"/>
      <c r="G16" s="366"/>
      <c r="H16" s="22"/>
      <c r="I16" s="33"/>
      <c r="J16" s="22"/>
      <c r="K16" s="33"/>
      <c r="L16" s="33"/>
      <c r="M16" s="33"/>
      <c r="N16" s="33"/>
      <c r="O16" s="33"/>
      <c r="P16" s="33"/>
      <c r="Q16" s="33"/>
      <c r="R16" s="33"/>
      <c r="S16" s="33"/>
      <c r="T16" s="33"/>
      <c r="U16" s="33"/>
      <c r="V16" s="33"/>
      <c r="W16" s="33"/>
      <c r="X16" s="33"/>
      <c r="Y16" s="33"/>
    </row>
    <row r="17" spans="1:25" ht="51" customHeight="1">
      <c r="A17" s="22"/>
      <c r="B17" s="367">
        <v>3</v>
      </c>
      <c r="C17" s="368">
        <f>VLOOKUP(B17,Top!$B$14:$F$21,2,0)</f>
        <v>0</v>
      </c>
      <c r="D17" s="369"/>
      <c r="E17" s="305"/>
      <c r="F17" s="370"/>
      <c r="G17" s="371"/>
      <c r="H17" s="22"/>
      <c r="I17" s="33"/>
      <c r="J17" s="22"/>
      <c r="K17" s="33"/>
      <c r="L17" s="33"/>
      <c r="M17" s="33"/>
      <c r="N17" s="33"/>
      <c r="O17" s="33"/>
      <c r="P17" s="33"/>
      <c r="Q17" s="33"/>
      <c r="R17" s="33"/>
      <c r="S17" s="33"/>
      <c r="T17" s="33"/>
      <c r="U17" s="33"/>
      <c r="V17" s="33"/>
      <c r="W17" s="33"/>
      <c r="X17" s="33"/>
      <c r="Y17" s="33"/>
    </row>
    <row r="18" spans="1:25" ht="18.75" customHeight="1">
      <c r="A18" s="22"/>
      <c r="B18" s="372"/>
      <c r="C18" s="373">
        <f>VLOOKUP(B17,Top!$B$14:$F$21,3,0)</f>
        <v>0</v>
      </c>
      <c r="D18" s="374" t="s">
        <v>320</v>
      </c>
      <c r="E18" s="375"/>
      <c r="F18" s="376"/>
      <c r="G18" s="377"/>
      <c r="H18" s="331"/>
      <c r="I18" s="33"/>
      <c r="J18" s="22"/>
      <c r="K18" s="33"/>
      <c r="L18" s="33"/>
      <c r="M18" s="33"/>
      <c r="N18" s="33"/>
      <c r="O18" s="33"/>
      <c r="P18" s="33"/>
      <c r="Q18" s="33"/>
      <c r="R18" s="33"/>
      <c r="S18" s="33"/>
      <c r="T18" s="33"/>
      <c r="U18" s="33"/>
      <c r="V18" s="33"/>
      <c r="W18" s="33"/>
      <c r="X18" s="33"/>
      <c r="Y18" s="33"/>
    </row>
    <row r="19" spans="1:25" ht="51" customHeight="1" thickBot="1">
      <c r="A19" s="22"/>
      <c r="B19" s="378"/>
      <c r="C19" s="379" t="str">
        <f>VLOOKUP(B17,Top!$B$14:$F$21,5,0)</f>
        <v/>
      </c>
      <c r="D19" s="380"/>
      <c r="E19" s="304"/>
      <c r="F19" s="381"/>
      <c r="G19" s="382"/>
      <c r="H19" s="331"/>
      <c r="I19" s="33"/>
      <c r="J19" s="22"/>
      <c r="K19" s="33"/>
      <c r="L19" s="33"/>
      <c r="M19" s="33"/>
      <c r="N19" s="33"/>
      <c r="O19" s="33"/>
      <c r="P19" s="33"/>
      <c r="Q19" s="33"/>
      <c r="R19" s="33"/>
      <c r="S19" s="33"/>
      <c r="T19" s="33"/>
      <c r="U19" s="33"/>
      <c r="V19" s="33"/>
      <c r="W19" s="33"/>
      <c r="X19" s="33"/>
      <c r="Y19" s="33"/>
    </row>
    <row r="20" spans="1:25" ht="24.75" customHeight="1" thickTop="1">
      <c r="A20" s="22"/>
      <c r="B20" s="33"/>
      <c r="C20" s="361"/>
      <c r="D20" s="33"/>
      <c r="E20" s="383"/>
      <c r="F20" s="339"/>
      <c r="G20" s="339"/>
      <c r="H20" s="331"/>
      <c r="I20" s="33"/>
      <c r="J20" s="22"/>
      <c r="K20" s="33"/>
      <c r="L20" s="33"/>
      <c r="M20" s="33"/>
      <c r="N20" s="33"/>
      <c r="O20" s="33"/>
      <c r="P20" s="33"/>
      <c r="Q20" s="33"/>
      <c r="R20" s="33"/>
      <c r="S20" s="33"/>
      <c r="T20" s="33"/>
      <c r="U20" s="33"/>
      <c r="V20" s="33"/>
      <c r="W20" s="33"/>
      <c r="X20" s="33"/>
      <c r="Y20" s="33"/>
    </row>
    <row r="21" spans="1:25" ht="18.75" customHeight="1">
      <c r="A21" s="22"/>
      <c r="B21" s="384"/>
      <c r="C21" s="385"/>
      <c r="D21" s="385" t="s">
        <v>314</v>
      </c>
      <c r="E21" s="386"/>
      <c r="F21" s="387"/>
      <c r="G21" s="388"/>
      <c r="H21" s="22"/>
      <c r="I21" s="33"/>
      <c r="J21" s="22"/>
      <c r="K21" s="33"/>
      <c r="L21" s="33"/>
      <c r="M21" s="33"/>
      <c r="N21" s="33"/>
      <c r="O21" s="33"/>
      <c r="P21" s="33"/>
      <c r="Q21" s="33"/>
      <c r="R21" s="33"/>
      <c r="S21" s="33"/>
      <c r="T21" s="33"/>
      <c r="U21" s="33"/>
      <c r="V21" s="33"/>
      <c r="W21" s="33"/>
      <c r="X21" s="33"/>
      <c r="Y21" s="33"/>
    </row>
    <row r="22" spans="1:25" ht="51" customHeight="1">
      <c r="A22" s="22"/>
      <c r="B22" s="389">
        <v>4</v>
      </c>
      <c r="C22" s="390">
        <f>VLOOKUP(B22,Top!$B$14:$F$21,2,0)</f>
        <v>0</v>
      </c>
      <c r="D22" s="391"/>
      <c r="E22" s="305"/>
      <c r="F22" s="392"/>
      <c r="G22" s="393"/>
      <c r="H22" s="22"/>
      <c r="I22" s="33"/>
      <c r="J22" s="22"/>
      <c r="K22" s="33"/>
      <c r="L22" s="33"/>
      <c r="M22" s="33"/>
      <c r="N22" s="33"/>
      <c r="O22" s="33"/>
      <c r="P22" s="33"/>
      <c r="Q22" s="33"/>
      <c r="R22" s="33"/>
      <c r="S22" s="33"/>
      <c r="T22" s="33"/>
      <c r="U22" s="33"/>
      <c r="V22" s="33"/>
      <c r="W22" s="33"/>
      <c r="X22" s="33"/>
      <c r="Y22" s="33"/>
    </row>
    <row r="23" spans="1:25" ht="18.75" customHeight="1">
      <c r="A23" s="22"/>
      <c r="B23" s="394"/>
      <c r="C23" s="395">
        <f>VLOOKUP(B22,Top!$B$14:$F$21,3,0)</f>
        <v>0</v>
      </c>
      <c r="D23" s="396" t="s">
        <v>320</v>
      </c>
      <c r="E23" s="397"/>
      <c r="F23" s="398"/>
      <c r="G23" s="399"/>
      <c r="H23" s="331"/>
      <c r="I23" s="33"/>
      <c r="J23" s="22"/>
      <c r="K23" s="33"/>
      <c r="L23" s="33"/>
      <c r="M23" s="33"/>
      <c r="N23" s="33"/>
      <c r="O23" s="33"/>
      <c r="P23" s="33"/>
      <c r="Q23" s="33"/>
      <c r="R23" s="33"/>
      <c r="S23" s="33"/>
      <c r="T23" s="33"/>
      <c r="U23" s="33"/>
      <c r="V23" s="33"/>
      <c r="W23" s="33"/>
      <c r="X23" s="33"/>
      <c r="Y23" s="33"/>
    </row>
    <row r="24" spans="1:25" ht="51" customHeight="1" thickBot="1">
      <c r="A24" s="22"/>
      <c r="B24" s="400"/>
      <c r="C24" s="401" t="str">
        <f>VLOOKUP(B22,Top!$B$14:$F$21,5,0)</f>
        <v/>
      </c>
      <c r="D24" s="402"/>
      <c r="E24" s="304"/>
      <c r="F24" s="403"/>
      <c r="G24" s="404"/>
      <c r="H24" s="331"/>
      <c r="I24" s="33"/>
      <c r="J24" s="22"/>
      <c r="K24" s="33"/>
      <c r="L24" s="33"/>
      <c r="M24" s="33"/>
      <c r="N24" s="33"/>
      <c r="O24" s="33"/>
      <c r="P24" s="33"/>
      <c r="Q24" s="33"/>
      <c r="R24" s="33"/>
      <c r="S24" s="33"/>
      <c r="T24" s="33"/>
      <c r="U24" s="33"/>
      <c r="V24" s="33"/>
      <c r="W24" s="33"/>
      <c r="X24" s="33"/>
      <c r="Y24" s="33"/>
    </row>
    <row r="25" spans="1:25" ht="24.75" customHeight="1" thickTop="1">
      <c r="A25" s="22"/>
      <c r="B25" s="33"/>
      <c r="C25" s="361"/>
      <c r="D25" s="33"/>
      <c r="E25" s="383"/>
      <c r="F25" s="339"/>
      <c r="G25" s="339"/>
      <c r="H25" s="331"/>
      <c r="I25" s="33"/>
      <c r="J25" s="22"/>
      <c r="K25" s="33"/>
      <c r="L25" s="33"/>
      <c r="M25" s="33"/>
      <c r="N25" s="33"/>
      <c r="O25" s="33"/>
      <c r="P25" s="33"/>
      <c r="Q25" s="33"/>
      <c r="R25" s="33"/>
      <c r="S25" s="33"/>
      <c r="T25" s="33"/>
      <c r="U25" s="33"/>
      <c r="V25" s="33"/>
      <c r="W25" s="33"/>
      <c r="X25" s="33"/>
      <c r="Y25" s="33"/>
    </row>
    <row r="26" spans="1:25" ht="18.75" customHeight="1">
      <c r="A26" s="22"/>
      <c r="B26" s="315"/>
      <c r="C26" s="316"/>
      <c r="D26" s="316" t="s">
        <v>314</v>
      </c>
      <c r="E26" s="317"/>
      <c r="F26" s="318"/>
      <c r="G26" s="319"/>
      <c r="H26" s="22"/>
      <c r="I26" s="33"/>
      <c r="J26" s="22"/>
      <c r="K26" s="33"/>
      <c r="L26" s="33"/>
      <c r="M26" s="33"/>
      <c r="N26" s="33"/>
      <c r="O26" s="33"/>
      <c r="P26" s="33"/>
      <c r="Q26" s="33"/>
      <c r="R26" s="33"/>
      <c r="S26" s="33"/>
      <c r="T26" s="33"/>
      <c r="U26" s="33"/>
      <c r="V26" s="33"/>
      <c r="W26" s="33"/>
      <c r="X26" s="33"/>
      <c r="Y26" s="33"/>
    </row>
    <row r="27" spans="1:25" ht="51" customHeight="1">
      <c r="A27" s="22"/>
      <c r="B27" s="320">
        <v>5</v>
      </c>
      <c r="C27" s="321">
        <f>VLOOKUP(B27,Top!$B$14:$F$21,2,0)</f>
        <v>0</v>
      </c>
      <c r="D27" s="322"/>
      <c r="E27" s="305"/>
      <c r="F27" s="323"/>
      <c r="G27" s="324"/>
      <c r="H27" s="22"/>
      <c r="I27" s="33"/>
      <c r="J27" s="22"/>
      <c r="K27" s="33"/>
      <c r="L27" s="33"/>
      <c r="M27" s="33"/>
      <c r="N27" s="33"/>
      <c r="O27" s="33"/>
      <c r="P27" s="33"/>
      <c r="Q27" s="33"/>
      <c r="R27" s="33"/>
      <c r="S27" s="33"/>
      <c r="T27" s="33"/>
      <c r="U27" s="33"/>
      <c r="V27" s="33"/>
      <c r="W27" s="33"/>
      <c r="X27" s="33"/>
      <c r="Y27" s="33"/>
    </row>
    <row r="28" spans="1:25" ht="18.75" customHeight="1">
      <c r="A28" s="22"/>
      <c r="B28" s="325"/>
      <c r="C28" s="326">
        <f>VLOOKUP(B27,Top!$B$14:$F$21,3,0)</f>
        <v>0</v>
      </c>
      <c r="D28" s="327" t="s">
        <v>320</v>
      </c>
      <c r="E28" s="328"/>
      <c r="F28" s="329"/>
      <c r="G28" s="330"/>
      <c r="H28" s="331"/>
      <c r="I28" s="33"/>
      <c r="J28" s="22"/>
      <c r="K28" s="33"/>
      <c r="L28" s="33"/>
      <c r="M28" s="33"/>
      <c r="N28" s="33"/>
      <c r="O28" s="33"/>
      <c r="P28" s="33"/>
      <c r="Q28" s="33"/>
      <c r="R28" s="33"/>
      <c r="S28" s="33"/>
      <c r="T28" s="33"/>
      <c r="U28" s="33"/>
      <c r="V28" s="33"/>
      <c r="W28" s="33"/>
      <c r="X28" s="33"/>
      <c r="Y28" s="33"/>
    </row>
    <row r="29" spans="1:25" ht="51" customHeight="1" thickBot="1">
      <c r="A29" s="22"/>
      <c r="B29" s="332"/>
      <c r="C29" s="333" t="str">
        <f>VLOOKUP(B27,Top!$B$14:$F$21,5,0)</f>
        <v/>
      </c>
      <c r="D29" s="334"/>
      <c r="E29" s="304"/>
      <c r="F29" s="335"/>
      <c r="G29" s="336"/>
      <c r="H29" s="331"/>
      <c r="I29" s="33"/>
      <c r="J29" s="22"/>
      <c r="K29" s="33"/>
      <c r="L29" s="33"/>
      <c r="M29" s="33"/>
      <c r="N29" s="33"/>
      <c r="O29" s="33"/>
      <c r="P29" s="33"/>
      <c r="Q29" s="33"/>
      <c r="R29" s="33"/>
      <c r="S29" s="33"/>
      <c r="T29" s="33"/>
      <c r="U29" s="33"/>
      <c r="V29" s="33"/>
      <c r="W29" s="33"/>
      <c r="X29" s="33"/>
      <c r="Y29" s="33"/>
    </row>
    <row r="30" spans="1:25" ht="24.75" customHeight="1" thickTop="1">
      <c r="A30" s="22"/>
      <c r="B30" s="33"/>
      <c r="C30" s="337"/>
      <c r="D30" s="33"/>
      <c r="E30" s="338"/>
      <c r="F30" s="339"/>
      <c r="G30" s="339"/>
      <c r="H30" s="331"/>
      <c r="I30" s="33"/>
      <c r="J30" s="22"/>
      <c r="K30" s="33"/>
      <c r="L30" s="33"/>
      <c r="M30" s="33"/>
      <c r="N30" s="33"/>
      <c r="O30" s="33"/>
      <c r="P30" s="33"/>
      <c r="Q30" s="33"/>
      <c r="R30" s="33"/>
      <c r="S30" s="33"/>
      <c r="T30" s="33"/>
      <c r="U30" s="33"/>
      <c r="V30" s="33"/>
      <c r="W30" s="33"/>
      <c r="X30" s="33"/>
      <c r="Y30" s="33"/>
    </row>
    <row r="31" spans="1:25" ht="18.75" customHeight="1">
      <c r="A31" s="22"/>
      <c r="B31" s="340"/>
      <c r="C31" s="341"/>
      <c r="D31" s="341" t="s">
        <v>314</v>
      </c>
      <c r="E31" s="342"/>
      <c r="F31" s="343"/>
      <c r="G31" s="344"/>
      <c r="H31" s="22"/>
      <c r="I31" s="33"/>
      <c r="J31" s="22"/>
      <c r="K31" s="33"/>
      <c r="L31" s="33"/>
      <c r="M31" s="33"/>
      <c r="N31" s="33"/>
      <c r="O31" s="33"/>
      <c r="P31" s="33"/>
      <c r="Q31" s="33"/>
      <c r="R31" s="33"/>
      <c r="S31" s="33"/>
      <c r="T31" s="33"/>
      <c r="U31" s="33"/>
      <c r="V31" s="33"/>
      <c r="W31" s="33"/>
      <c r="X31" s="33"/>
      <c r="Y31" s="33"/>
    </row>
    <row r="32" spans="1:25" ht="51" customHeight="1">
      <c r="A32" s="22"/>
      <c r="B32" s="345">
        <v>6</v>
      </c>
      <c r="C32" s="346">
        <f>VLOOKUP(B32,Top!$B$14:$F$21,2,0)</f>
        <v>0</v>
      </c>
      <c r="D32" s="347"/>
      <c r="E32" s="305"/>
      <c r="F32" s="348"/>
      <c r="G32" s="349"/>
      <c r="H32" s="22"/>
      <c r="I32" s="33"/>
      <c r="J32" s="22"/>
      <c r="K32" s="33"/>
      <c r="L32" s="33"/>
      <c r="M32" s="33"/>
      <c r="N32" s="33"/>
      <c r="O32" s="33"/>
      <c r="P32" s="33"/>
      <c r="Q32" s="33"/>
      <c r="R32" s="33"/>
      <c r="S32" s="33"/>
      <c r="T32" s="33"/>
      <c r="U32" s="33"/>
      <c r="V32" s="33"/>
      <c r="W32" s="33"/>
      <c r="X32" s="33"/>
      <c r="Y32" s="33"/>
    </row>
    <row r="33" spans="1:25" ht="18.75" customHeight="1">
      <c r="A33" s="22"/>
      <c r="B33" s="350"/>
      <c r="C33" s="351">
        <f>VLOOKUP(B32,Top!$B$14:$F$21,3,0)</f>
        <v>0</v>
      </c>
      <c r="D33" s="352" t="s">
        <v>320</v>
      </c>
      <c r="E33" s="353"/>
      <c r="F33" s="354"/>
      <c r="G33" s="355"/>
      <c r="H33" s="331"/>
      <c r="I33" s="33"/>
      <c r="J33" s="22"/>
      <c r="K33" s="33"/>
      <c r="L33" s="33"/>
      <c r="M33" s="33"/>
      <c r="N33" s="33"/>
      <c r="O33" s="33"/>
      <c r="P33" s="33"/>
      <c r="Q33" s="33"/>
      <c r="R33" s="33"/>
      <c r="S33" s="33"/>
      <c r="T33" s="33"/>
      <c r="U33" s="33"/>
      <c r="V33" s="33"/>
      <c r="W33" s="33"/>
      <c r="X33" s="33"/>
      <c r="Y33" s="33"/>
    </row>
    <row r="34" spans="1:25" ht="51" customHeight="1" thickBot="1">
      <c r="A34" s="22"/>
      <c r="B34" s="356"/>
      <c r="C34" s="357" t="str">
        <f>VLOOKUP(B32,Top!$B$14:$F$21,5,0)</f>
        <v/>
      </c>
      <c r="D34" s="358"/>
      <c r="E34" s="304"/>
      <c r="F34" s="359"/>
      <c r="G34" s="360"/>
      <c r="H34" s="331"/>
      <c r="I34" s="33"/>
      <c r="J34" s="22"/>
      <c r="K34" s="33"/>
      <c r="L34" s="33"/>
      <c r="M34" s="33"/>
      <c r="N34" s="33"/>
      <c r="O34" s="33"/>
      <c r="P34" s="33"/>
      <c r="Q34" s="33"/>
      <c r="R34" s="33"/>
      <c r="S34" s="33"/>
      <c r="T34" s="33"/>
      <c r="U34" s="33"/>
      <c r="V34" s="33"/>
      <c r="W34" s="33"/>
      <c r="X34" s="33"/>
      <c r="Y34" s="33"/>
    </row>
    <row r="35" spans="1:25" ht="24.75" customHeight="1" thickTop="1">
      <c r="A35" s="22"/>
      <c r="B35" s="33"/>
      <c r="C35" s="361"/>
      <c r="D35" s="33"/>
      <c r="E35" s="338"/>
      <c r="F35" s="339"/>
      <c r="G35" s="339"/>
      <c r="H35" s="331"/>
      <c r="I35" s="33"/>
      <c r="J35" s="22"/>
      <c r="K35" s="33"/>
      <c r="L35" s="33"/>
      <c r="M35" s="33"/>
      <c r="N35" s="33"/>
      <c r="O35" s="33"/>
      <c r="P35" s="33"/>
      <c r="Q35" s="33"/>
      <c r="R35" s="33"/>
      <c r="S35" s="33"/>
      <c r="T35" s="33"/>
      <c r="U35" s="33"/>
      <c r="V35" s="33"/>
      <c r="W35" s="33"/>
      <c r="X35" s="33"/>
      <c r="Y35" s="33"/>
    </row>
    <row r="36" spans="1:25" ht="18.75" customHeight="1">
      <c r="A36" s="22"/>
      <c r="B36" s="362"/>
      <c r="C36" s="363"/>
      <c r="D36" s="363" t="s">
        <v>314</v>
      </c>
      <c r="E36" s="364"/>
      <c r="F36" s="365"/>
      <c r="G36" s="366"/>
      <c r="H36" s="22"/>
      <c r="I36" s="33"/>
      <c r="J36" s="22"/>
      <c r="K36" s="33"/>
      <c r="L36" s="33"/>
      <c r="M36" s="33"/>
      <c r="N36" s="33"/>
      <c r="O36" s="33"/>
      <c r="P36" s="33"/>
      <c r="Q36" s="33"/>
      <c r="R36" s="33"/>
      <c r="S36" s="33"/>
      <c r="T36" s="33"/>
      <c r="U36" s="33"/>
      <c r="V36" s="33"/>
      <c r="W36" s="33"/>
      <c r="X36" s="33"/>
      <c r="Y36" s="33"/>
    </row>
    <row r="37" spans="1:25" ht="51" customHeight="1">
      <c r="A37" s="22"/>
      <c r="B37" s="367">
        <v>7</v>
      </c>
      <c r="C37" s="368">
        <f>VLOOKUP(B37,Top!$B$14:$F$21,2,0)</f>
        <v>0</v>
      </c>
      <c r="D37" s="369"/>
      <c r="E37" s="305"/>
      <c r="F37" s="370"/>
      <c r="G37" s="371"/>
      <c r="H37" s="22"/>
      <c r="I37" s="33"/>
      <c r="J37" s="22"/>
      <c r="K37" s="33"/>
      <c r="L37" s="33"/>
      <c r="M37" s="33"/>
      <c r="N37" s="33"/>
      <c r="O37" s="33"/>
      <c r="P37" s="33"/>
      <c r="Q37" s="33"/>
      <c r="R37" s="33"/>
      <c r="S37" s="33"/>
      <c r="T37" s="33"/>
      <c r="U37" s="33"/>
      <c r="V37" s="33"/>
      <c r="W37" s="33"/>
      <c r="X37" s="33"/>
      <c r="Y37" s="33"/>
    </row>
    <row r="38" spans="1:25" ht="18.75" customHeight="1">
      <c r="A38" s="22"/>
      <c r="B38" s="372"/>
      <c r="C38" s="373">
        <f>VLOOKUP(B37,Top!$B$14:$F$21,3,0)</f>
        <v>0</v>
      </c>
      <c r="D38" s="374" t="s">
        <v>320</v>
      </c>
      <c r="E38" s="375"/>
      <c r="F38" s="376"/>
      <c r="G38" s="377"/>
      <c r="H38" s="331"/>
      <c r="I38" s="33"/>
      <c r="J38" s="22"/>
      <c r="K38" s="33"/>
      <c r="L38" s="33"/>
      <c r="M38" s="33"/>
      <c r="N38" s="33"/>
      <c r="O38" s="33"/>
      <c r="P38" s="33"/>
      <c r="Q38" s="33"/>
      <c r="R38" s="33"/>
      <c r="S38" s="33"/>
      <c r="T38" s="33"/>
      <c r="U38" s="33"/>
      <c r="V38" s="33"/>
      <c r="W38" s="33"/>
      <c r="X38" s="33"/>
      <c r="Y38" s="33"/>
    </row>
    <row r="39" spans="1:25" ht="51" customHeight="1" thickBot="1">
      <c r="A39" s="22"/>
      <c r="B39" s="378"/>
      <c r="C39" s="379" t="str">
        <f>VLOOKUP(B37,Top!$B$14:$F$21,5,0)</f>
        <v/>
      </c>
      <c r="D39" s="380"/>
      <c r="E39" s="304"/>
      <c r="F39" s="381"/>
      <c r="G39" s="382"/>
      <c r="H39" s="331"/>
      <c r="I39" s="33"/>
      <c r="J39" s="22"/>
      <c r="K39" s="33"/>
      <c r="L39" s="33"/>
      <c r="M39" s="33"/>
      <c r="N39" s="33"/>
      <c r="O39" s="33"/>
      <c r="P39" s="33"/>
      <c r="Q39" s="33"/>
      <c r="R39" s="33"/>
      <c r="S39" s="33"/>
      <c r="T39" s="33"/>
      <c r="U39" s="33"/>
      <c r="V39" s="33"/>
      <c r="W39" s="33"/>
      <c r="X39" s="33"/>
      <c r="Y39" s="33"/>
    </row>
    <row r="40" spans="1:25" ht="24.75" customHeight="1" thickTop="1">
      <c r="A40" s="22"/>
      <c r="B40" s="33"/>
      <c r="C40" s="361"/>
      <c r="D40" s="33"/>
      <c r="E40" s="383"/>
      <c r="F40" s="339"/>
      <c r="G40" s="339"/>
      <c r="H40" s="331"/>
      <c r="I40" s="33"/>
      <c r="J40" s="22"/>
      <c r="K40" s="33"/>
      <c r="L40" s="33"/>
      <c r="M40" s="33"/>
      <c r="N40" s="33"/>
      <c r="O40" s="33"/>
      <c r="P40" s="33"/>
      <c r="Q40" s="33"/>
      <c r="R40" s="33"/>
      <c r="S40" s="33"/>
      <c r="T40" s="33"/>
      <c r="U40" s="33"/>
      <c r="V40" s="33"/>
      <c r="W40" s="33"/>
      <c r="X40" s="33"/>
      <c r="Y40" s="33"/>
    </row>
    <row r="41" spans="1:25" ht="18.75" customHeight="1">
      <c r="A41" s="22"/>
      <c r="B41" s="384"/>
      <c r="C41" s="385"/>
      <c r="D41" s="385" t="s">
        <v>314</v>
      </c>
      <c r="E41" s="386"/>
      <c r="F41" s="387"/>
      <c r="G41" s="388"/>
      <c r="H41" s="22"/>
      <c r="I41" s="33"/>
      <c r="J41" s="22"/>
      <c r="K41" s="33"/>
      <c r="L41" s="33"/>
      <c r="M41" s="33"/>
      <c r="N41" s="33"/>
      <c r="O41" s="33"/>
      <c r="P41" s="33"/>
      <c r="Q41" s="33"/>
      <c r="R41" s="33"/>
      <c r="S41" s="33"/>
      <c r="T41" s="33"/>
      <c r="U41" s="33"/>
      <c r="V41" s="33"/>
      <c r="W41" s="33"/>
      <c r="X41" s="33"/>
      <c r="Y41" s="33"/>
    </row>
    <row r="42" spans="1:25" ht="51" customHeight="1">
      <c r="A42" s="22"/>
      <c r="B42" s="389">
        <v>8</v>
      </c>
      <c r="C42" s="390">
        <f>VLOOKUP(B42,Top!$B$14:$F$21,2,0)</f>
        <v>0</v>
      </c>
      <c r="D42" s="391"/>
      <c r="E42" s="305"/>
      <c r="F42" s="392"/>
      <c r="G42" s="393"/>
      <c r="H42" s="22"/>
      <c r="I42" s="33"/>
      <c r="J42" s="22"/>
      <c r="K42" s="33"/>
      <c r="L42" s="33"/>
      <c r="M42" s="33"/>
      <c r="N42" s="33"/>
      <c r="O42" s="33"/>
      <c r="P42" s="33"/>
      <c r="Q42" s="33"/>
      <c r="R42" s="33"/>
      <c r="S42" s="33"/>
      <c r="T42" s="33"/>
      <c r="U42" s="33"/>
      <c r="V42" s="33"/>
      <c r="W42" s="33"/>
      <c r="X42" s="33"/>
      <c r="Y42" s="33"/>
    </row>
    <row r="43" spans="1:25" ht="18.75" customHeight="1">
      <c r="A43" s="22"/>
      <c r="B43" s="394"/>
      <c r="C43" s="395">
        <f>VLOOKUP(B42,Top!$B$14:$F$21,3,0)</f>
        <v>0</v>
      </c>
      <c r="D43" s="396" t="s">
        <v>320</v>
      </c>
      <c r="E43" s="397"/>
      <c r="F43" s="398"/>
      <c r="G43" s="399"/>
      <c r="H43" s="331"/>
      <c r="I43" s="33"/>
      <c r="J43" s="22"/>
      <c r="K43" s="33"/>
      <c r="L43" s="33"/>
      <c r="M43" s="33"/>
      <c r="N43" s="33"/>
      <c r="O43" s="33"/>
      <c r="P43" s="33"/>
      <c r="Q43" s="33"/>
      <c r="R43" s="33"/>
      <c r="S43" s="33"/>
      <c r="T43" s="33"/>
      <c r="U43" s="33"/>
      <c r="V43" s="33"/>
      <c r="W43" s="33"/>
      <c r="X43" s="33"/>
      <c r="Y43" s="33"/>
    </row>
    <row r="44" spans="1:25" ht="51" customHeight="1" thickBot="1">
      <c r="A44" s="22"/>
      <c r="B44" s="400"/>
      <c r="C44" s="401" t="str">
        <f>VLOOKUP(B42,Top!$B$14:$F$21,5,0)</f>
        <v/>
      </c>
      <c r="D44" s="402"/>
      <c r="E44" s="304"/>
      <c r="F44" s="403"/>
      <c r="G44" s="404"/>
      <c r="H44" s="339"/>
      <c r="I44" s="33"/>
      <c r="J44" s="22"/>
      <c r="K44" s="33"/>
      <c r="L44" s="33"/>
      <c r="M44" s="33"/>
      <c r="N44" s="33"/>
      <c r="O44" s="33"/>
      <c r="P44" s="33"/>
      <c r="Q44" s="33"/>
      <c r="R44" s="33"/>
      <c r="S44" s="33"/>
      <c r="T44" s="33"/>
      <c r="U44" s="33"/>
      <c r="V44" s="33"/>
      <c r="W44" s="33"/>
      <c r="X44" s="33"/>
      <c r="Y44" s="33"/>
    </row>
    <row r="45" spans="1:25" ht="18.75" customHeight="1" thickTop="1">
      <c r="A45" s="22"/>
      <c r="B45" s="33"/>
      <c r="C45" s="405"/>
      <c r="D45" s="33"/>
      <c r="E45" s="33"/>
      <c r="F45" s="33"/>
      <c r="G45" s="33"/>
      <c r="H45" s="33"/>
      <c r="I45" s="33"/>
      <c r="J45" s="33"/>
      <c r="K45" s="33"/>
      <c r="L45" s="33"/>
      <c r="M45" s="33"/>
      <c r="N45" s="33"/>
      <c r="O45" s="33"/>
      <c r="P45" s="33"/>
      <c r="Q45" s="33"/>
      <c r="R45" s="33"/>
      <c r="S45" s="33"/>
      <c r="T45" s="33"/>
      <c r="U45" s="33"/>
      <c r="V45" s="33"/>
      <c r="W45" s="33"/>
      <c r="X45" s="33"/>
      <c r="Y45" s="33"/>
    </row>
    <row r="46" spans="1:25" ht="18.75" customHeight="1">
      <c r="A46" s="22"/>
      <c r="B46" s="33"/>
      <c r="C46" s="405"/>
      <c r="D46" s="33"/>
      <c r="E46" s="33"/>
      <c r="F46" s="33"/>
      <c r="G46" s="33"/>
      <c r="H46" s="33"/>
      <c r="I46" s="33"/>
      <c r="J46" s="33"/>
      <c r="K46" s="33"/>
      <c r="L46" s="33"/>
      <c r="M46" s="33"/>
      <c r="N46" s="33"/>
      <c r="O46" s="33"/>
      <c r="P46" s="33"/>
      <c r="Q46" s="33"/>
      <c r="R46" s="33"/>
      <c r="S46" s="33"/>
      <c r="T46" s="33"/>
      <c r="U46" s="33"/>
      <c r="V46" s="33"/>
      <c r="W46" s="33"/>
      <c r="X46" s="33"/>
      <c r="Y46" s="33"/>
    </row>
    <row r="47" spans="1:25" ht="18.75" customHeight="1">
      <c r="A47" s="577" t="s">
        <v>29</v>
      </c>
      <c r="B47" s="482"/>
      <c r="C47" s="482"/>
      <c r="D47" s="482"/>
      <c r="E47" s="482"/>
      <c r="F47" s="482"/>
      <c r="G47" s="482"/>
      <c r="H47" s="482"/>
      <c r="I47" s="482"/>
      <c r="J47" s="482"/>
      <c r="K47" s="482"/>
      <c r="L47" s="482"/>
      <c r="M47" s="482"/>
      <c r="N47" s="482"/>
      <c r="O47" s="482"/>
      <c r="P47" s="482"/>
      <c r="Q47" s="482"/>
      <c r="R47" s="482"/>
      <c r="S47" s="482"/>
      <c r="T47" s="482"/>
      <c r="U47" s="482"/>
      <c r="V47" s="482"/>
      <c r="W47" s="482"/>
      <c r="X47" s="482"/>
      <c r="Y47" s="482"/>
    </row>
    <row r="48" spans="1:25" ht="18.75" customHeight="1">
      <c r="A48" s="22"/>
      <c r="B48" s="315"/>
      <c r="C48" s="316"/>
      <c r="D48" s="316" t="s">
        <v>314</v>
      </c>
      <c r="E48" s="317"/>
      <c r="F48" s="318"/>
      <c r="G48" s="319"/>
      <c r="H48" s="22"/>
      <c r="I48" s="33"/>
      <c r="J48" s="33"/>
      <c r="K48" s="33"/>
      <c r="L48" s="33"/>
      <c r="M48" s="33"/>
      <c r="N48" s="33"/>
      <c r="O48" s="33"/>
      <c r="P48" s="33"/>
      <c r="Q48" s="33"/>
      <c r="R48" s="33"/>
      <c r="S48" s="33"/>
      <c r="T48" s="33"/>
      <c r="U48" s="33"/>
      <c r="V48" s="33"/>
      <c r="W48" s="33"/>
      <c r="X48" s="33"/>
      <c r="Y48" s="33"/>
    </row>
    <row r="49" spans="1:25" ht="51" customHeight="1">
      <c r="A49" s="22"/>
      <c r="B49" s="320">
        <f>IF(Top!M10="５人制",'5judge sheet'!B25,'7judge sheet'!B25)</f>
        <v>9</v>
      </c>
      <c r="C49" s="321">
        <f>VLOOKUP(B49,Top!$B$14:$F$25,2,0)</f>
        <v>0</v>
      </c>
      <c r="D49" s="322"/>
      <c r="E49" s="305"/>
      <c r="F49" s="323"/>
      <c r="G49" s="324"/>
      <c r="H49" s="22"/>
      <c r="I49" s="33"/>
      <c r="J49" s="33"/>
      <c r="K49" s="33"/>
      <c r="L49" s="33"/>
      <c r="M49" s="33"/>
      <c r="N49" s="33"/>
      <c r="O49" s="33"/>
      <c r="P49" s="33"/>
      <c r="Q49" s="33"/>
      <c r="R49" s="33"/>
      <c r="S49" s="33"/>
      <c r="T49" s="33"/>
      <c r="U49" s="33"/>
      <c r="V49" s="33"/>
      <c r="W49" s="33"/>
      <c r="X49" s="33"/>
      <c r="Y49" s="33"/>
    </row>
    <row r="50" spans="1:25" ht="18.75" customHeight="1">
      <c r="A50" s="22"/>
      <c r="B50" s="325"/>
      <c r="C50" s="326">
        <f>VLOOKUP(B49,Top!$B$14:$F$25,3,0)</f>
        <v>0</v>
      </c>
      <c r="D50" s="327" t="s">
        <v>320</v>
      </c>
      <c r="E50" s="328"/>
      <c r="F50" s="329"/>
      <c r="G50" s="330"/>
      <c r="H50" s="331"/>
      <c r="I50" s="33"/>
      <c r="J50" s="33"/>
      <c r="K50" s="33"/>
      <c r="L50" s="33"/>
      <c r="M50" s="33"/>
      <c r="N50" s="33"/>
      <c r="O50" s="33"/>
      <c r="P50" s="33"/>
      <c r="Q50" s="33"/>
      <c r="R50" s="33"/>
      <c r="S50" s="33"/>
      <c r="T50" s="33"/>
      <c r="U50" s="33"/>
      <c r="V50" s="33"/>
      <c r="W50" s="33"/>
      <c r="X50" s="33"/>
      <c r="Y50" s="33"/>
    </row>
    <row r="51" spans="1:25" ht="51" customHeight="1" thickBot="1">
      <c r="A51" s="22"/>
      <c r="B51" s="332"/>
      <c r="C51" s="333" t="str">
        <f>VLOOKUP(B49,Top!$B$14:$F$25,5,0)</f>
        <v/>
      </c>
      <c r="D51" s="334"/>
      <c r="E51" s="304"/>
      <c r="F51" s="335"/>
      <c r="G51" s="336"/>
      <c r="H51" s="331"/>
      <c r="I51" s="33"/>
      <c r="J51" s="33"/>
      <c r="K51" s="33"/>
      <c r="L51" s="33"/>
      <c r="M51" s="33"/>
      <c r="N51" s="33"/>
      <c r="O51" s="33"/>
      <c r="P51" s="33"/>
      <c r="Q51" s="33"/>
      <c r="R51" s="33"/>
      <c r="S51" s="33"/>
      <c r="T51" s="33"/>
      <c r="U51" s="33"/>
      <c r="V51" s="33"/>
      <c r="W51" s="33"/>
      <c r="X51" s="33"/>
      <c r="Y51" s="33"/>
    </row>
    <row r="52" spans="1:25" ht="18.75" customHeight="1" thickTop="1">
      <c r="A52" s="22"/>
      <c r="B52" s="33"/>
      <c r="C52" s="337"/>
      <c r="D52" s="33"/>
      <c r="E52" s="338"/>
      <c r="F52" s="339"/>
      <c r="G52" s="339"/>
      <c r="H52" s="331"/>
      <c r="I52" s="33"/>
      <c r="J52" s="33"/>
      <c r="K52" s="33"/>
      <c r="L52" s="33"/>
      <c r="M52" s="33"/>
      <c r="N52" s="33"/>
      <c r="O52" s="33"/>
      <c r="P52" s="33"/>
      <c r="Q52" s="33"/>
      <c r="R52" s="33"/>
      <c r="S52" s="33"/>
      <c r="T52" s="33"/>
      <c r="U52" s="33"/>
      <c r="V52" s="33"/>
      <c r="W52" s="33"/>
      <c r="X52" s="33"/>
      <c r="Y52" s="33"/>
    </row>
    <row r="53" spans="1:25" ht="18.75" customHeight="1">
      <c r="A53" s="22"/>
      <c r="B53" s="340"/>
      <c r="C53" s="341"/>
      <c r="D53" s="341" t="s">
        <v>314</v>
      </c>
      <c r="E53" s="342"/>
      <c r="F53" s="343"/>
      <c r="G53" s="344"/>
      <c r="H53" s="22"/>
      <c r="I53" s="33"/>
      <c r="J53" s="33"/>
      <c r="K53" s="33"/>
      <c r="L53" s="33"/>
      <c r="M53" s="33"/>
      <c r="N53" s="33"/>
      <c r="O53" s="33"/>
      <c r="P53" s="33"/>
      <c r="Q53" s="33"/>
      <c r="R53" s="33"/>
      <c r="S53" s="33"/>
      <c r="T53" s="33"/>
      <c r="U53" s="33"/>
      <c r="V53" s="33"/>
      <c r="W53" s="33"/>
      <c r="X53" s="33"/>
      <c r="Y53" s="33"/>
    </row>
    <row r="54" spans="1:25" ht="51" customHeight="1">
      <c r="A54" s="22"/>
      <c r="B54" s="345">
        <f>IF(Top!M10="５人制",'5judge sheet'!B27,'7judge sheet'!B27)</f>
        <v>10</v>
      </c>
      <c r="C54" s="346">
        <f>VLOOKUP(B54,Top!$B$14:$F$25,2,0)</f>
        <v>0</v>
      </c>
      <c r="D54" s="347"/>
      <c r="E54" s="305"/>
      <c r="F54" s="348"/>
      <c r="G54" s="349"/>
      <c r="H54" s="22"/>
      <c r="I54" s="33"/>
      <c r="J54" s="33"/>
      <c r="K54" s="33"/>
      <c r="L54" s="33"/>
      <c r="M54" s="33"/>
      <c r="N54" s="33"/>
      <c r="O54" s="33"/>
      <c r="P54" s="33"/>
      <c r="Q54" s="33"/>
      <c r="R54" s="33"/>
      <c r="S54" s="33"/>
      <c r="T54" s="33"/>
      <c r="U54" s="33"/>
      <c r="V54" s="33"/>
      <c r="W54" s="33"/>
      <c r="X54" s="33"/>
      <c r="Y54" s="33"/>
    </row>
    <row r="55" spans="1:25" ht="18.75" customHeight="1">
      <c r="A55" s="22"/>
      <c r="B55" s="350"/>
      <c r="C55" s="351">
        <f>VLOOKUP(B54,Top!$B$14:$F$25,3,0)</f>
        <v>0</v>
      </c>
      <c r="D55" s="352" t="s">
        <v>320</v>
      </c>
      <c r="E55" s="353"/>
      <c r="F55" s="354"/>
      <c r="G55" s="355"/>
      <c r="H55" s="331"/>
      <c r="I55" s="33"/>
      <c r="J55" s="33"/>
      <c r="K55" s="33"/>
      <c r="L55" s="33"/>
      <c r="M55" s="33"/>
      <c r="N55" s="33"/>
      <c r="O55" s="33"/>
      <c r="P55" s="33"/>
      <c r="Q55" s="33"/>
      <c r="R55" s="33"/>
      <c r="S55" s="33"/>
      <c r="T55" s="33"/>
      <c r="U55" s="33"/>
      <c r="V55" s="33"/>
      <c r="W55" s="33"/>
      <c r="X55" s="33"/>
      <c r="Y55" s="33"/>
    </row>
    <row r="56" spans="1:25" ht="51" customHeight="1" thickBot="1">
      <c r="A56" s="22"/>
      <c r="B56" s="356"/>
      <c r="C56" s="357" t="str">
        <f>VLOOKUP(B54,Top!$B$14:$F$25,5,0)</f>
        <v/>
      </c>
      <c r="D56" s="358"/>
      <c r="E56" s="304"/>
      <c r="F56" s="359"/>
      <c r="G56" s="360"/>
      <c r="H56" s="331"/>
      <c r="I56" s="33"/>
      <c r="J56" s="33"/>
      <c r="K56" s="33"/>
      <c r="L56" s="33"/>
      <c r="M56" s="33"/>
      <c r="N56" s="33"/>
      <c r="O56" s="33"/>
      <c r="P56" s="33"/>
      <c r="Q56" s="33"/>
      <c r="R56" s="33"/>
      <c r="S56" s="33"/>
      <c r="T56" s="33"/>
      <c r="U56" s="33"/>
      <c r="V56" s="33"/>
      <c r="W56" s="33"/>
      <c r="X56" s="33"/>
      <c r="Y56" s="33"/>
    </row>
    <row r="57" spans="1:25" ht="18.75" customHeight="1" thickTop="1">
      <c r="A57" s="22"/>
      <c r="B57" s="33"/>
      <c r="C57" s="361"/>
      <c r="D57" s="33"/>
      <c r="E57" s="338"/>
      <c r="F57" s="339"/>
      <c r="G57" s="339"/>
      <c r="H57" s="331"/>
      <c r="I57" s="33"/>
      <c r="J57" s="33"/>
      <c r="K57" s="33"/>
      <c r="L57" s="33"/>
      <c r="M57" s="33"/>
      <c r="N57" s="33"/>
      <c r="O57" s="33"/>
      <c r="P57" s="33"/>
      <c r="Q57" s="33"/>
      <c r="R57" s="33"/>
      <c r="S57" s="33"/>
      <c r="T57" s="33"/>
      <c r="U57" s="33"/>
      <c r="V57" s="33"/>
      <c r="W57" s="33"/>
      <c r="X57" s="33"/>
      <c r="Y57" s="33"/>
    </row>
    <row r="58" spans="1:25" ht="18.75" customHeight="1">
      <c r="A58" s="22"/>
      <c r="B58" s="362"/>
      <c r="C58" s="363"/>
      <c r="D58" s="363" t="s">
        <v>314</v>
      </c>
      <c r="E58" s="364"/>
      <c r="F58" s="365"/>
      <c r="G58" s="366"/>
      <c r="H58" s="22"/>
      <c r="I58" s="33"/>
      <c r="J58" s="33"/>
      <c r="K58" s="33"/>
      <c r="L58" s="33"/>
      <c r="M58" s="33"/>
      <c r="N58" s="33"/>
      <c r="O58" s="33"/>
      <c r="P58" s="33"/>
      <c r="Q58" s="33"/>
      <c r="R58" s="33"/>
      <c r="S58" s="33"/>
      <c r="T58" s="33"/>
      <c r="U58" s="33"/>
      <c r="V58" s="33"/>
      <c r="W58" s="33"/>
      <c r="X58" s="33"/>
      <c r="Y58" s="33"/>
    </row>
    <row r="59" spans="1:25" ht="51" customHeight="1">
      <c r="A59" s="22"/>
      <c r="B59" s="367">
        <f>IF(Top!M10="５人制",'5judge sheet'!B29,'7judge sheet'!B29)</f>
        <v>11</v>
      </c>
      <c r="C59" s="368">
        <f>VLOOKUP(B59,Top!$B$14:$F$25,2,0)</f>
        <v>0</v>
      </c>
      <c r="D59" s="369"/>
      <c r="E59" s="305"/>
      <c r="F59" s="370"/>
      <c r="G59" s="371"/>
      <c r="H59" s="22"/>
      <c r="I59" s="33"/>
      <c r="J59" s="33"/>
      <c r="K59" s="33"/>
      <c r="L59" s="33"/>
      <c r="M59" s="33"/>
      <c r="N59" s="33"/>
      <c r="O59" s="33"/>
      <c r="P59" s="33"/>
      <c r="Q59" s="33"/>
      <c r="R59" s="33"/>
      <c r="S59" s="33"/>
      <c r="T59" s="33"/>
      <c r="U59" s="33"/>
      <c r="V59" s="33"/>
      <c r="W59" s="33"/>
      <c r="X59" s="33"/>
      <c r="Y59" s="33"/>
    </row>
    <row r="60" spans="1:25" ht="18.75" customHeight="1">
      <c r="A60" s="22"/>
      <c r="B60" s="372"/>
      <c r="C60" s="373">
        <f>VLOOKUP(B59,Top!$B$14:$F$25,3,0)</f>
        <v>0</v>
      </c>
      <c r="D60" s="374" t="s">
        <v>320</v>
      </c>
      <c r="E60" s="375"/>
      <c r="F60" s="376"/>
      <c r="G60" s="377"/>
      <c r="H60" s="331"/>
      <c r="I60" s="33"/>
      <c r="J60" s="33"/>
      <c r="K60" s="33"/>
      <c r="L60" s="33"/>
      <c r="M60" s="33"/>
      <c r="N60" s="33"/>
      <c r="O60" s="33"/>
      <c r="P60" s="33"/>
      <c r="Q60" s="33"/>
      <c r="R60" s="33"/>
      <c r="S60" s="33"/>
      <c r="T60" s="33"/>
      <c r="U60" s="33"/>
      <c r="V60" s="33"/>
      <c r="W60" s="33"/>
      <c r="X60" s="33"/>
      <c r="Y60" s="33"/>
    </row>
    <row r="61" spans="1:25" ht="51" customHeight="1" thickBot="1">
      <c r="A61" s="22"/>
      <c r="B61" s="378"/>
      <c r="C61" s="379" t="str">
        <f>VLOOKUP(B59,Top!$B$14:$F$25,5,0)</f>
        <v/>
      </c>
      <c r="D61" s="380"/>
      <c r="E61" s="304"/>
      <c r="F61" s="381"/>
      <c r="G61" s="382"/>
      <c r="H61" s="331"/>
      <c r="I61" s="33"/>
      <c r="J61" s="33"/>
      <c r="K61" s="33"/>
      <c r="L61" s="33"/>
      <c r="M61" s="33"/>
      <c r="N61" s="33"/>
      <c r="O61" s="33"/>
      <c r="P61" s="33"/>
      <c r="Q61" s="33"/>
      <c r="R61" s="33"/>
      <c r="S61" s="33"/>
      <c r="T61" s="33"/>
      <c r="U61" s="33"/>
      <c r="V61" s="33"/>
      <c r="W61" s="33"/>
      <c r="X61" s="33"/>
      <c r="Y61" s="33"/>
    </row>
    <row r="62" spans="1:25" ht="18.75" customHeight="1" thickTop="1">
      <c r="A62" s="22"/>
      <c r="B62" s="33"/>
      <c r="C62" s="361"/>
      <c r="D62" s="33"/>
      <c r="E62" s="383"/>
      <c r="F62" s="339"/>
      <c r="G62" s="339"/>
      <c r="H62" s="331"/>
      <c r="I62" s="33"/>
      <c r="J62" s="33"/>
      <c r="K62" s="33"/>
      <c r="L62" s="33"/>
      <c r="M62" s="33"/>
      <c r="N62" s="33"/>
      <c r="O62" s="33"/>
      <c r="P62" s="33"/>
      <c r="Q62" s="33"/>
      <c r="R62" s="33"/>
      <c r="S62" s="33"/>
      <c r="T62" s="33"/>
      <c r="U62" s="33"/>
      <c r="V62" s="33"/>
      <c r="W62" s="33"/>
      <c r="X62" s="33"/>
      <c r="Y62" s="33"/>
    </row>
    <row r="63" spans="1:25" ht="18.75" customHeight="1">
      <c r="A63" s="22"/>
      <c r="B63" s="384"/>
      <c r="C63" s="385"/>
      <c r="D63" s="385" t="s">
        <v>314</v>
      </c>
      <c r="E63" s="386"/>
      <c r="F63" s="387"/>
      <c r="G63" s="388"/>
      <c r="H63" s="22"/>
      <c r="I63" s="33"/>
      <c r="J63" s="33"/>
      <c r="K63" s="33"/>
      <c r="L63" s="33"/>
      <c r="M63" s="33"/>
      <c r="N63" s="33"/>
      <c r="O63" s="33"/>
      <c r="P63" s="33"/>
      <c r="Q63" s="33"/>
      <c r="R63" s="33"/>
      <c r="S63" s="33"/>
      <c r="T63" s="33"/>
      <c r="U63" s="33"/>
      <c r="V63" s="33"/>
      <c r="W63" s="33"/>
      <c r="X63" s="33"/>
      <c r="Y63" s="33"/>
    </row>
    <row r="64" spans="1:25" ht="51" customHeight="1">
      <c r="A64" s="22"/>
      <c r="B64" s="389">
        <f>IF(Top!M10="５人制",'5judge sheet'!B31,'7judge sheet'!B31)</f>
        <v>12</v>
      </c>
      <c r="C64" s="390">
        <f>VLOOKUP(B64,Top!$B$14:$F$25,2,0)</f>
        <v>0</v>
      </c>
      <c r="D64" s="391"/>
      <c r="E64" s="305"/>
      <c r="F64" s="392"/>
      <c r="G64" s="393"/>
      <c r="H64" s="22"/>
      <c r="I64" s="33"/>
      <c r="J64" s="33"/>
      <c r="K64" s="33"/>
      <c r="L64" s="33"/>
      <c r="M64" s="33"/>
      <c r="N64" s="33"/>
      <c r="O64" s="33"/>
      <c r="P64" s="33"/>
      <c r="Q64" s="33"/>
      <c r="R64" s="33"/>
      <c r="S64" s="33"/>
      <c r="T64" s="33"/>
      <c r="U64" s="33"/>
      <c r="V64" s="33"/>
      <c r="W64" s="33"/>
      <c r="X64" s="33"/>
      <c r="Y64" s="33"/>
    </row>
    <row r="65" spans="1:25" ht="18.75" customHeight="1">
      <c r="A65" s="22"/>
      <c r="B65" s="394"/>
      <c r="C65" s="395">
        <f>VLOOKUP(B64,Top!$B$14:$F$25,3,0)</f>
        <v>0</v>
      </c>
      <c r="D65" s="396" t="s">
        <v>320</v>
      </c>
      <c r="E65" s="397"/>
      <c r="F65" s="398"/>
      <c r="G65" s="399"/>
      <c r="H65" s="331"/>
      <c r="I65" s="33"/>
      <c r="J65" s="33"/>
      <c r="K65" s="33"/>
      <c r="L65" s="33"/>
      <c r="M65" s="33"/>
      <c r="N65" s="33"/>
      <c r="O65" s="33"/>
      <c r="P65" s="33"/>
      <c r="Q65" s="33"/>
      <c r="R65" s="33"/>
      <c r="S65" s="33"/>
      <c r="T65" s="33"/>
      <c r="U65" s="33"/>
      <c r="V65" s="33"/>
      <c r="W65" s="33"/>
      <c r="X65" s="33"/>
      <c r="Y65" s="33"/>
    </row>
    <row r="66" spans="1:25" ht="51" customHeight="1" thickBot="1">
      <c r="A66" s="22"/>
      <c r="B66" s="400"/>
      <c r="C66" s="401" t="str">
        <f>VLOOKUP(B64,Top!$B$14:$F$25,5,0)</f>
        <v/>
      </c>
      <c r="D66" s="402"/>
      <c r="E66" s="304"/>
      <c r="F66" s="403"/>
      <c r="G66" s="404"/>
      <c r="H66" s="33"/>
      <c r="I66" s="33"/>
      <c r="J66" s="33"/>
      <c r="K66" s="33"/>
      <c r="L66" s="33"/>
      <c r="M66" s="33"/>
      <c r="N66" s="33"/>
      <c r="O66" s="33"/>
      <c r="P66" s="33"/>
      <c r="Q66" s="33"/>
      <c r="R66" s="33"/>
      <c r="S66" s="33"/>
      <c r="T66" s="33"/>
      <c r="U66" s="33"/>
      <c r="V66" s="33"/>
      <c r="W66" s="33"/>
      <c r="X66" s="33"/>
      <c r="Y66" s="33"/>
    </row>
    <row r="67" spans="1:25" ht="18.75" customHeight="1" thickTop="1">
      <c r="A67" s="22"/>
      <c r="B67" s="33"/>
      <c r="C67" s="33"/>
      <c r="D67" s="33"/>
      <c r="E67" s="33"/>
      <c r="F67" s="33"/>
      <c r="G67" s="33"/>
      <c r="H67" s="33"/>
      <c r="I67" s="33"/>
      <c r="J67" s="33"/>
      <c r="K67" s="33"/>
      <c r="L67" s="33"/>
      <c r="M67" s="33"/>
      <c r="N67" s="33"/>
      <c r="O67" s="33"/>
      <c r="P67" s="33"/>
      <c r="Q67" s="33"/>
      <c r="R67" s="33"/>
      <c r="S67" s="33"/>
      <c r="T67" s="33"/>
      <c r="U67" s="33"/>
      <c r="V67" s="33"/>
      <c r="W67" s="33"/>
      <c r="X67" s="33"/>
      <c r="Y67" s="33"/>
    </row>
    <row r="68" spans="1:25" ht="18.75" customHeight="1">
      <c r="A68" s="22"/>
      <c r="B68" s="33"/>
      <c r="C68" s="33"/>
      <c r="D68" s="33"/>
      <c r="E68" s="33"/>
      <c r="F68" s="33"/>
      <c r="G68" s="33"/>
      <c r="H68" s="33"/>
      <c r="I68" s="33"/>
      <c r="J68" s="33"/>
      <c r="K68" s="33"/>
      <c r="L68" s="33"/>
      <c r="M68" s="33"/>
      <c r="N68" s="33"/>
      <c r="O68" s="33"/>
      <c r="P68" s="33"/>
      <c r="Q68" s="33"/>
      <c r="R68" s="33"/>
      <c r="S68" s="33"/>
      <c r="T68" s="33"/>
      <c r="U68" s="33"/>
      <c r="V68" s="33"/>
      <c r="W68" s="33"/>
      <c r="X68" s="33"/>
      <c r="Y68" s="33"/>
    </row>
    <row r="69" spans="1:25" ht="18.75" customHeight="1">
      <c r="A69" s="22"/>
      <c r="B69" s="33"/>
      <c r="C69" s="33"/>
      <c r="D69" s="33"/>
      <c r="E69" s="33"/>
      <c r="F69" s="33"/>
      <c r="G69" s="33"/>
      <c r="H69" s="33"/>
      <c r="I69" s="33"/>
      <c r="J69" s="33"/>
      <c r="K69" s="33"/>
      <c r="L69" s="33"/>
      <c r="M69" s="33"/>
      <c r="N69" s="33"/>
      <c r="O69" s="33"/>
      <c r="P69" s="33"/>
      <c r="Q69" s="33"/>
      <c r="R69" s="33"/>
      <c r="S69" s="33"/>
      <c r="T69" s="33"/>
      <c r="U69" s="33"/>
      <c r="V69" s="33"/>
      <c r="W69" s="33"/>
      <c r="X69" s="33"/>
      <c r="Y69" s="33"/>
    </row>
    <row r="70" spans="1:25" ht="18.75" customHeight="1">
      <c r="A70" s="22"/>
      <c r="B70" s="33"/>
      <c r="C70" s="33"/>
      <c r="D70" s="33"/>
      <c r="E70" s="33"/>
      <c r="F70" s="33"/>
      <c r="G70" s="33"/>
      <c r="H70" s="33"/>
      <c r="I70" s="33"/>
      <c r="J70" s="33"/>
      <c r="K70" s="33"/>
      <c r="L70" s="33"/>
      <c r="M70" s="33"/>
      <c r="N70" s="33"/>
      <c r="O70" s="33"/>
      <c r="P70" s="33"/>
      <c r="Q70" s="33"/>
      <c r="R70" s="33"/>
      <c r="S70" s="33"/>
      <c r="T70" s="33"/>
      <c r="U70" s="33"/>
      <c r="V70" s="33"/>
      <c r="W70" s="33"/>
      <c r="X70" s="33"/>
      <c r="Y70" s="33"/>
    </row>
    <row r="71" spans="1:25" ht="18.75" customHeight="1">
      <c r="A71" s="22"/>
      <c r="B71" s="33"/>
      <c r="C71" s="33"/>
      <c r="D71" s="33"/>
      <c r="E71" s="33"/>
      <c r="F71" s="33"/>
      <c r="G71" s="33"/>
      <c r="H71" s="33"/>
      <c r="I71" s="33"/>
      <c r="J71" s="33"/>
      <c r="K71" s="33"/>
      <c r="L71" s="33"/>
      <c r="M71" s="33"/>
      <c r="N71" s="33"/>
      <c r="O71" s="33"/>
      <c r="P71" s="33"/>
      <c r="Q71" s="33"/>
      <c r="R71" s="33"/>
      <c r="S71" s="33"/>
      <c r="T71" s="33"/>
      <c r="U71" s="33"/>
      <c r="V71" s="33"/>
      <c r="W71" s="33"/>
      <c r="X71" s="33"/>
      <c r="Y71" s="33"/>
    </row>
    <row r="72" spans="1:25" ht="18.75" customHeight="1">
      <c r="A72" s="22"/>
      <c r="B72" s="33"/>
      <c r="C72" s="33"/>
      <c r="D72" s="33"/>
      <c r="E72" s="33"/>
      <c r="F72" s="33"/>
      <c r="G72" s="33"/>
      <c r="H72" s="33"/>
      <c r="I72" s="33"/>
      <c r="J72" s="33"/>
      <c r="K72" s="33"/>
      <c r="L72" s="33"/>
      <c r="M72" s="33"/>
      <c r="N72" s="33"/>
      <c r="O72" s="33"/>
      <c r="P72" s="33"/>
      <c r="Q72" s="33"/>
      <c r="R72" s="33"/>
      <c r="S72" s="33"/>
      <c r="T72" s="33"/>
      <c r="U72" s="33"/>
      <c r="V72" s="33"/>
      <c r="W72" s="33"/>
      <c r="X72" s="33"/>
      <c r="Y72" s="33"/>
    </row>
    <row r="73" spans="1:25" ht="18.75" customHeight="1">
      <c r="A73" s="22"/>
      <c r="B73" s="33"/>
      <c r="C73" s="33"/>
      <c r="D73" s="33"/>
      <c r="E73" s="33"/>
      <c r="F73" s="33"/>
      <c r="G73" s="33"/>
      <c r="H73" s="33"/>
      <c r="I73" s="33"/>
      <c r="J73" s="33"/>
      <c r="K73" s="33"/>
      <c r="L73" s="33"/>
      <c r="M73" s="33"/>
      <c r="N73" s="33"/>
      <c r="O73" s="33"/>
      <c r="P73" s="33"/>
      <c r="Q73" s="33"/>
      <c r="R73" s="33"/>
      <c r="S73" s="33"/>
      <c r="T73" s="33"/>
      <c r="U73" s="33"/>
      <c r="V73" s="33"/>
      <c r="W73" s="33"/>
      <c r="X73" s="33"/>
      <c r="Y73" s="33"/>
    </row>
    <row r="74" spans="1:25" ht="18.75" customHeight="1">
      <c r="A74" s="22"/>
      <c r="B74" s="33"/>
      <c r="C74" s="314" t="s">
        <v>337</v>
      </c>
      <c r="D74" s="33"/>
      <c r="F74" s="33"/>
      <c r="G74" s="33"/>
      <c r="H74" s="33"/>
      <c r="I74" s="33"/>
      <c r="J74" s="33"/>
      <c r="K74" s="33"/>
      <c r="L74" s="33"/>
      <c r="M74" s="33"/>
      <c r="N74" s="33"/>
      <c r="O74" s="33"/>
      <c r="P74" s="33"/>
      <c r="Q74" s="33"/>
      <c r="R74" s="33"/>
      <c r="S74" s="33"/>
      <c r="T74" s="33"/>
      <c r="U74" s="33"/>
      <c r="V74" s="33"/>
      <c r="W74" s="33"/>
      <c r="X74" s="33"/>
      <c r="Y74" s="33"/>
    </row>
    <row r="75" spans="1:25" ht="18.75" customHeight="1">
      <c r="A75" s="22"/>
      <c r="B75" s="33"/>
      <c r="C75" s="406" t="s">
        <v>338</v>
      </c>
      <c r="D75" s="407" t="s">
        <v>314</v>
      </c>
      <c r="E75" s="408">
        <f>E7</f>
        <v>0</v>
      </c>
      <c r="F75" s="33"/>
      <c r="G75" s="33"/>
      <c r="H75" s="33"/>
      <c r="I75" s="33"/>
      <c r="J75" s="33"/>
      <c r="K75" s="33"/>
      <c r="L75" s="33"/>
      <c r="M75" s="33"/>
      <c r="N75" s="33"/>
      <c r="O75" s="33"/>
      <c r="P75" s="33"/>
      <c r="Q75" s="33"/>
      <c r="R75" s="33"/>
      <c r="S75" s="33"/>
      <c r="T75" s="33"/>
      <c r="U75" s="33"/>
      <c r="V75" s="33"/>
      <c r="W75" s="33"/>
      <c r="X75" s="33"/>
      <c r="Y75" s="33"/>
    </row>
    <row r="76" spans="1:25" ht="18.75" customHeight="1">
      <c r="A76" s="22"/>
      <c r="B76" s="33"/>
      <c r="C76" s="409"/>
      <c r="D76" s="407" t="s">
        <v>320</v>
      </c>
      <c r="E76" s="408">
        <f>E9</f>
        <v>0</v>
      </c>
      <c r="F76" s="33"/>
      <c r="G76" s="33"/>
      <c r="H76" s="33"/>
      <c r="I76" s="33"/>
      <c r="J76" s="33"/>
      <c r="K76" s="33"/>
      <c r="L76" s="33"/>
      <c r="M76" s="33"/>
      <c r="N76" s="33"/>
      <c r="O76" s="33"/>
      <c r="P76" s="33"/>
      <c r="Q76" s="33"/>
      <c r="R76" s="33"/>
      <c r="S76" s="33"/>
      <c r="T76" s="33"/>
      <c r="U76" s="33"/>
      <c r="V76" s="33"/>
      <c r="W76" s="33"/>
      <c r="X76" s="33"/>
      <c r="Y76" s="33"/>
    </row>
    <row r="77" spans="1:25" ht="18.75" customHeight="1">
      <c r="A77" s="22"/>
      <c r="B77" s="33"/>
      <c r="C77" s="406" t="s">
        <v>339</v>
      </c>
      <c r="D77" s="407" t="s">
        <v>314</v>
      </c>
      <c r="E77" s="408">
        <f>E12</f>
        <v>0</v>
      </c>
      <c r="F77" s="33"/>
      <c r="G77" s="33"/>
      <c r="H77" s="33"/>
      <c r="I77" s="33"/>
      <c r="J77" s="33"/>
      <c r="K77" s="33"/>
      <c r="L77" s="33"/>
      <c r="M77" s="33"/>
      <c r="N77" s="33"/>
      <c r="O77" s="33"/>
      <c r="P77" s="33"/>
      <c r="Q77" s="33"/>
      <c r="R77" s="33"/>
      <c r="S77" s="33"/>
      <c r="T77" s="33"/>
      <c r="U77" s="33"/>
      <c r="V77" s="33"/>
      <c r="W77" s="33"/>
      <c r="X77" s="33"/>
      <c r="Y77" s="33"/>
    </row>
    <row r="78" spans="1:25" ht="18.75" customHeight="1">
      <c r="A78" s="22"/>
      <c r="B78" s="33"/>
      <c r="C78" s="409"/>
      <c r="D78" s="407" t="s">
        <v>320</v>
      </c>
      <c r="E78" s="408">
        <f>E14</f>
        <v>0</v>
      </c>
      <c r="F78" s="33"/>
      <c r="G78" s="33"/>
      <c r="H78" s="33"/>
      <c r="I78" s="33"/>
      <c r="J78" s="33"/>
      <c r="K78" s="33"/>
      <c r="L78" s="33"/>
      <c r="M78" s="33"/>
      <c r="N78" s="33"/>
      <c r="O78" s="33"/>
      <c r="P78" s="33"/>
      <c r="Q78" s="33"/>
      <c r="R78" s="33"/>
      <c r="S78" s="33"/>
      <c r="T78" s="33"/>
      <c r="U78" s="33"/>
      <c r="V78" s="33"/>
      <c r="W78" s="33"/>
      <c r="X78" s="33"/>
      <c r="Y78" s="33"/>
    </row>
    <row r="79" spans="1:25" ht="18.75" customHeight="1">
      <c r="A79" s="22"/>
      <c r="B79" s="33"/>
      <c r="C79" s="406" t="s">
        <v>340</v>
      </c>
      <c r="D79" s="407" t="s">
        <v>314</v>
      </c>
      <c r="E79" s="408">
        <f>E17</f>
        <v>0</v>
      </c>
      <c r="F79" s="33"/>
      <c r="G79" s="33"/>
      <c r="H79" s="33"/>
      <c r="I79" s="33"/>
      <c r="J79" s="33"/>
      <c r="K79" s="33"/>
      <c r="L79" s="33"/>
      <c r="M79" s="33"/>
      <c r="N79" s="33"/>
      <c r="O79" s="33"/>
      <c r="P79" s="33"/>
      <c r="Q79" s="33"/>
      <c r="R79" s="33"/>
      <c r="S79" s="33"/>
      <c r="T79" s="33"/>
      <c r="U79" s="33"/>
      <c r="V79" s="33"/>
      <c r="W79" s="33"/>
      <c r="X79" s="33"/>
      <c r="Y79" s="33"/>
    </row>
    <row r="80" spans="1:25" ht="18.75" customHeight="1">
      <c r="A80" s="22"/>
      <c r="B80" s="33"/>
      <c r="C80" s="409"/>
      <c r="D80" s="407" t="s">
        <v>320</v>
      </c>
      <c r="E80" s="408">
        <f>E19</f>
        <v>0</v>
      </c>
      <c r="F80" s="33"/>
      <c r="G80" s="33"/>
      <c r="H80" s="33"/>
      <c r="I80" s="33"/>
      <c r="J80" s="33"/>
      <c r="K80" s="33"/>
      <c r="L80" s="33"/>
      <c r="M80" s="33"/>
      <c r="N80" s="33"/>
      <c r="O80" s="33"/>
      <c r="P80" s="33"/>
      <c r="Q80" s="33"/>
      <c r="R80" s="33"/>
      <c r="S80" s="33"/>
      <c r="T80" s="33"/>
      <c r="U80" s="33"/>
      <c r="V80" s="33"/>
      <c r="W80" s="33"/>
      <c r="X80" s="33"/>
      <c r="Y80" s="33"/>
    </row>
    <row r="81" spans="1:25" ht="18.75" customHeight="1">
      <c r="A81" s="22"/>
      <c r="B81" s="33"/>
      <c r="C81" s="406" t="s">
        <v>341</v>
      </c>
      <c r="D81" s="407" t="s">
        <v>314</v>
      </c>
      <c r="E81" s="408">
        <f>E22</f>
        <v>0</v>
      </c>
      <c r="F81" s="33"/>
      <c r="G81" s="33"/>
      <c r="H81" s="33"/>
      <c r="I81" s="33"/>
      <c r="J81" s="33"/>
      <c r="K81" s="33"/>
      <c r="L81" s="33"/>
      <c r="M81" s="33"/>
      <c r="N81" s="33"/>
      <c r="O81" s="33"/>
      <c r="P81" s="33"/>
      <c r="Q81" s="33"/>
      <c r="R81" s="33"/>
      <c r="S81" s="33"/>
      <c r="T81" s="33"/>
      <c r="U81" s="33"/>
      <c r="V81" s="33"/>
      <c r="W81" s="33"/>
      <c r="X81" s="33"/>
      <c r="Y81" s="33"/>
    </row>
    <row r="82" spans="1:25" ht="18.75" customHeight="1">
      <c r="A82" s="22"/>
      <c r="B82" s="33"/>
      <c r="C82" s="409"/>
      <c r="D82" s="407" t="s">
        <v>320</v>
      </c>
      <c r="E82" s="408">
        <f>E24</f>
        <v>0</v>
      </c>
      <c r="F82" s="33"/>
      <c r="G82" s="33"/>
      <c r="H82" s="33"/>
      <c r="I82" s="33"/>
      <c r="J82" s="33"/>
      <c r="K82" s="33"/>
      <c r="L82" s="33"/>
      <c r="M82" s="33"/>
      <c r="N82" s="33"/>
      <c r="O82" s="33"/>
      <c r="P82" s="33"/>
      <c r="Q82" s="33"/>
      <c r="R82" s="33"/>
      <c r="S82" s="33"/>
      <c r="T82" s="33"/>
      <c r="U82" s="33"/>
      <c r="V82" s="33"/>
      <c r="W82" s="33"/>
      <c r="X82" s="33"/>
      <c r="Y82" s="33"/>
    </row>
    <row r="83" spans="1:25" ht="18.75" customHeight="1">
      <c r="A83" s="22"/>
      <c r="B83" s="33"/>
      <c r="C83" s="406" t="s">
        <v>342</v>
      </c>
      <c r="D83" s="407" t="s">
        <v>314</v>
      </c>
      <c r="E83" s="408">
        <f>E27</f>
        <v>0</v>
      </c>
      <c r="F83" s="33"/>
      <c r="G83" s="33"/>
      <c r="H83" s="33"/>
      <c r="I83" s="33"/>
      <c r="J83" s="33"/>
      <c r="K83" s="33"/>
      <c r="L83" s="33"/>
      <c r="M83" s="33"/>
      <c r="N83" s="33"/>
      <c r="O83" s="33"/>
      <c r="P83" s="33"/>
      <c r="Q83" s="33"/>
      <c r="R83" s="33"/>
      <c r="S83" s="33"/>
      <c r="T83" s="33"/>
      <c r="U83" s="33"/>
      <c r="V83" s="33"/>
      <c r="W83" s="33"/>
      <c r="X83" s="33"/>
      <c r="Y83" s="33"/>
    </row>
    <row r="84" spans="1:25" ht="18.75" customHeight="1">
      <c r="A84" s="22"/>
      <c r="B84" s="33"/>
      <c r="C84" s="409"/>
      <c r="D84" s="407" t="s">
        <v>320</v>
      </c>
      <c r="E84" s="408">
        <f>E29</f>
        <v>0</v>
      </c>
      <c r="F84" s="33"/>
      <c r="G84" s="33"/>
      <c r="H84" s="33"/>
      <c r="I84" s="33"/>
      <c r="J84" s="33"/>
      <c r="K84" s="33"/>
      <c r="L84" s="33"/>
      <c r="M84" s="33"/>
      <c r="N84" s="33"/>
      <c r="O84" s="33"/>
      <c r="P84" s="33"/>
      <c r="Q84" s="33"/>
      <c r="R84" s="33"/>
      <c r="S84" s="33"/>
      <c r="T84" s="33"/>
      <c r="U84" s="33"/>
      <c r="V84" s="33"/>
      <c r="W84" s="33"/>
      <c r="X84" s="33"/>
      <c r="Y84" s="33"/>
    </row>
    <row r="85" spans="1:25" ht="18.75" customHeight="1">
      <c r="A85" s="22"/>
      <c r="B85" s="33"/>
      <c r="C85" s="406" t="s">
        <v>343</v>
      </c>
      <c r="D85" s="407" t="s">
        <v>314</v>
      </c>
      <c r="E85" s="408">
        <f>E32</f>
        <v>0</v>
      </c>
      <c r="F85" s="33"/>
      <c r="G85" s="33"/>
      <c r="H85" s="33"/>
      <c r="I85" s="33"/>
      <c r="J85" s="33"/>
      <c r="K85" s="33"/>
      <c r="L85" s="33"/>
      <c r="M85" s="33"/>
      <c r="N85" s="33"/>
      <c r="O85" s="33"/>
      <c r="P85" s="33"/>
      <c r="Q85" s="33"/>
      <c r="R85" s="33"/>
      <c r="S85" s="33"/>
      <c r="T85" s="33"/>
      <c r="U85" s="33"/>
      <c r="V85" s="33"/>
      <c r="W85" s="33"/>
      <c r="X85" s="33"/>
      <c r="Y85" s="33"/>
    </row>
    <row r="86" spans="1:25" ht="18.75" customHeight="1">
      <c r="A86" s="22"/>
      <c r="B86" s="33"/>
      <c r="C86" s="409"/>
      <c r="D86" s="407" t="s">
        <v>320</v>
      </c>
      <c r="E86" s="408">
        <f>E34</f>
        <v>0</v>
      </c>
      <c r="F86" s="33"/>
      <c r="G86" s="33"/>
      <c r="H86" s="33"/>
      <c r="I86" s="33"/>
      <c r="J86" s="33"/>
      <c r="K86" s="33"/>
      <c r="L86" s="33"/>
      <c r="M86" s="33"/>
      <c r="N86" s="33"/>
      <c r="O86" s="33"/>
      <c r="P86" s="33"/>
      <c r="Q86" s="33"/>
      <c r="R86" s="33"/>
      <c r="S86" s="33"/>
      <c r="T86" s="33"/>
      <c r="U86" s="33"/>
      <c r="V86" s="33"/>
      <c r="W86" s="33"/>
      <c r="X86" s="33"/>
      <c r="Y86" s="33"/>
    </row>
    <row r="87" spans="1:25" ht="18.75" customHeight="1">
      <c r="A87" s="22"/>
      <c r="B87" s="33"/>
      <c r="C87" s="406" t="s">
        <v>344</v>
      </c>
      <c r="D87" s="407" t="s">
        <v>314</v>
      </c>
      <c r="E87" s="408">
        <f>E37</f>
        <v>0</v>
      </c>
      <c r="F87" s="33"/>
      <c r="G87" s="33"/>
      <c r="H87" s="33"/>
      <c r="I87" s="33"/>
      <c r="J87" s="33"/>
      <c r="K87" s="33"/>
      <c r="L87" s="33"/>
      <c r="M87" s="33"/>
      <c r="N87" s="33"/>
      <c r="O87" s="33"/>
      <c r="P87" s="33"/>
      <c r="Q87" s="33"/>
      <c r="R87" s="33"/>
      <c r="S87" s="33"/>
      <c r="T87" s="33"/>
      <c r="U87" s="33"/>
      <c r="V87" s="33"/>
      <c r="W87" s="33"/>
      <c r="X87" s="33"/>
      <c r="Y87" s="33"/>
    </row>
    <row r="88" spans="1:25" ht="18.75" customHeight="1">
      <c r="A88" s="22"/>
      <c r="B88" s="33"/>
      <c r="C88" s="409"/>
      <c r="D88" s="407" t="s">
        <v>320</v>
      </c>
      <c r="E88" s="408">
        <f>E39</f>
        <v>0</v>
      </c>
      <c r="F88" s="33"/>
      <c r="G88" s="33"/>
      <c r="H88" s="33"/>
      <c r="I88" s="33"/>
      <c r="J88" s="33"/>
      <c r="K88" s="33"/>
      <c r="L88" s="33"/>
      <c r="M88" s="33"/>
      <c r="N88" s="33"/>
      <c r="O88" s="33"/>
      <c r="P88" s="33"/>
      <c r="Q88" s="33"/>
      <c r="R88" s="33"/>
      <c r="S88" s="33"/>
      <c r="T88" s="33"/>
      <c r="U88" s="33"/>
      <c r="V88" s="33"/>
      <c r="W88" s="33"/>
      <c r="X88" s="33"/>
      <c r="Y88" s="33"/>
    </row>
    <row r="89" spans="1:25" ht="18.75" customHeight="1">
      <c r="A89" s="22"/>
      <c r="B89" s="33"/>
      <c r="C89" s="406" t="s">
        <v>345</v>
      </c>
      <c r="D89" s="407" t="s">
        <v>314</v>
      </c>
      <c r="E89" s="408">
        <f>E42</f>
        <v>0</v>
      </c>
      <c r="F89" s="33"/>
      <c r="G89" s="33"/>
      <c r="H89" s="33"/>
      <c r="I89" s="33"/>
      <c r="J89" s="33"/>
      <c r="K89" s="33"/>
      <c r="L89" s="33"/>
      <c r="M89" s="33"/>
      <c r="N89" s="33"/>
      <c r="O89" s="33"/>
      <c r="P89" s="33"/>
      <c r="Q89" s="33"/>
      <c r="R89" s="33"/>
      <c r="S89" s="33"/>
      <c r="T89" s="33"/>
      <c r="U89" s="33"/>
      <c r="V89" s="33"/>
      <c r="W89" s="33"/>
      <c r="X89" s="33"/>
      <c r="Y89" s="33"/>
    </row>
    <row r="90" spans="1:25" ht="18.75" customHeight="1">
      <c r="A90" s="22"/>
      <c r="B90" s="33"/>
      <c r="C90" s="409"/>
      <c r="D90" s="407" t="s">
        <v>320</v>
      </c>
      <c r="E90" s="408">
        <f>E44</f>
        <v>0</v>
      </c>
      <c r="F90" s="33"/>
      <c r="G90" s="33"/>
      <c r="H90" s="33"/>
      <c r="I90" s="33"/>
      <c r="J90" s="33"/>
      <c r="K90" s="33"/>
      <c r="L90" s="33"/>
      <c r="M90" s="33"/>
      <c r="N90" s="33"/>
      <c r="O90" s="33"/>
      <c r="P90" s="33"/>
      <c r="Q90" s="33"/>
      <c r="R90" s="33"/>
      <c r="S90" s="33"/>
      <c r="T90" s="33"/>
      <c r="U90" s="33"/>
      <c r="V90" s="33"/>
      <c r="W90" s="33"/>
      <c r="X90" s="33"/>
      <c r="Y90" s="33"/>
    </row>
    <row r="91" spans="1:25" ht="18.75" customHeight="1">
      <c r="A91" s="22"/>
      <c r="B91" s="33"/>
      <c r="C91" s="406" t="s">
        <v>346</v>
      </c>
      <c r="D91" s="407" t="s">
        <v>314</v>
      </c>
      <c r="E91" s="408">
        <f>E49</f>
        <v>0</v>
      </c>
      <c r="F91" s="33"/>
      <c r="G91" s="33"/>
      <c r="H91" s="33"/>
      <c r="I91" s="33"/>
      <c r="J91" s="33"/>
      <c r="K91" s="33"/>
      <c r="L91" s="33"/>
      <c r="M91" s="33"/>
      <c r="N91" s="33"/>
      <c r="O91" s="33"/>
      <c r="P91" s="33"/>
      <c r="Q91" s="33"/>
      <c r="R91" s="33"/>
      <c r="S91" s="33"/>
      <c r="T91" s="33"/>
      <c r="U91" s="33"/>
      <c r="V91" s="33"/>
      <c r="W91" s="33"/>
      <c r="X91" s="33"/>
      <c r="Y91" s="33"/>
    </row>
    <row r="92" spans="1:25" ht="18.75" customHeight="1">
      <c r="A92" s="22"/>
      <c r="B92" s="33"/>
      <c r="C92" s="409"/>
      <c r="D92" s="407" t="s">
        <v>320</v>
      </c>
      <c r="E92" s="408">
        <f>E51</f>
        <v>0</v>
      </c>
      <c r="F92" s="33"/>
      <c r="G92" s="33"/>
      <c r="H92" s="33"/>
      <c r="I92" s="33"/>
      <c r="J92" s="33"/>
      <c r="K92" s="33"/>
      <c r="L92" s="33"/>
      <c r="M92" s="33"/>
      <c r="N92" s="33"/>
      <c r="O92" s="33"/>
      <c r="P92" s="33"/>
      <c r="Q92" s="33"/>
      <c r="R92" s="33"/>
      <c r="S92" s="33"/>
      <c r="T92" s="33"/>
      <c r="U92" s="33"/>
      <c r="V92" s="33"/>
      <c r="W92" s="33"/>
      <c r="X92" s="33"/>
      <c r="Y92" s="33"/>
    </row>
    <row r="93" spans="1:25" ht="18.75" customHeight="1">
      <c r="A93" s="22"/>
      <c r="B93" s="33"/>
      <c r="C93" s="406" t="s">
        <v>347</v>
      </c>
      <c r="D93" s="407" t="s">
        <v>314</v>
      </c>
      <c r="E93" s="408">
        <f>E54</f>
        <v>0</v>
      </c>
      <c r="F93" s="33"/>
      <c r="G93" s="33"/>
      <c r="H93" s="33"/>
      <c r="I93" s="33"/>
      <c r="J93" s="33"/>
      <c r="K93" s="33"/>
      <c r="L93" s="33"/>
      <c r="M93" s="33"/>
      <c r="N93" s="33"/>
      <c r="O93" s="33"/>
      <c r="P93" s="33"/>
      <c r="Q93" s="33"/>
      <c r="R93" s="33"/>
      <c r="S93" s="33"/>
      <c r="T93" s="33"/>
      <c r="U93" s="33"/>
      <c r="V93" s="33"/>
      <c r="W93" s="33"/>
      <c r="X93" s="33"/>
      <c r="Y93" s="33"/>
    </row>
    <row r="94" spans="1:25" ht="18.75" customHeight="1">
      <c r="A94" s="22"/>
      <c r="B94" s="33"/>
      <c r="C94" s="409"/>
      <c r="D94" s="407" t="s">
        <v>320</v>
      </c>
      <c r="E94" s="408">
        <f>E56</f>
        <v>0</v>
      </c>
      <c r="F94" s="33"/>
      <c r="G94" s="33"/>
      <c r="H94" s="33"/>
      <c r="I94" s="33"/>
      <c r="J94" s="33"/>
      <c r="K94" s="33"/>
      <c r="L94" s="33"/>
      <c r="M94" s="33"/>
      <c r="N94" s="33"/>
      <c r="O94" s="33"/>
      <c r="P94" s="33"/>
      <c r="Q94" s="33"/>
      <c r="R94" s="33"/>
      <c r="S94" s="33"/>
      <c r="T94" s="33"/>
      <c r="U94" s="33"/>
      <c r="V94" s="33"/>
      <c r="W94" s="33"/>
      <c r="X94" s="33"/>
      <c r="Y94" s="33"/>
    </row>
    <row r="95" spans="1:25" ht="18.75" customHeight="1">
      <c r="A95" s="22"/>
      <c r="B95" s="33"/>
      <c r="C95" s="406" t="s">
        <v>348</v>
      </c>
      <c r="D95" s="407" t="s">
        <v>314</v>
      </c>
      <c r="E95" s="408">
        <f>E59</f>
        <v>0</v>
      </c>
      <c r="F95" s="33"/>
      <c r="G95" s="33"/>
      <c r="H95" s="33"/>
      <c r="I95" s="33"/>
      <c r="J95" s="33"/>
      <c r="K95" s="33"/>
      <c r="L95" s="33"/>
      <c r="M95" s="33"/>
      <c r="N95" s="33"/>
      <c r="O95" s="33"/>
      <c r="P95" s="33"/>
      <c r="Q95" s="33"/>
      <c r="R95" s="33"/>
      <c r="S95" s="33"/>
      <c r="T95" s="33"/>
      <c r="U95" s="33"/>
      <c r="V95" s="33"/>
      <c r="W95" s="33"/>
      <c r="X95" s="33"/>
      <c r="Y95" s="33"/>
    </row>
    <row r="96" spans="1:25" ht="18.75" customHeight="1">
      <c r="A96" s="22"/>
      <c r="B96" s="33"/>
      <c r="C96" s="409"/>
      <c r="D96" s="407" t="s">
        <v>320</v>
      </c>
      <c r="E96" s="408">
        <f>E61</f>
        <v>0</v>
      </c>
      <c r="F96" s="33"/>
      <c r="G96" s="33"/>
      <c r="H96" s="33"/>
      <c r="I96" s="33"/>
      <c r="J96" s="33"/>
      <c r="K96" s="33"/>
      <c r="L96" s="33"/>
      <c r="M96" s="33"/>
      <c r="N96" s="33"/>
      <c r="O96" s="33"/>
      <c r="P96" s="33"/>
      <c r="Q96" s="33"/>
      <c r="R96" s="33"/>
      <c r="S96" s="33"/>
      <c r="T96" s="33"/>
      <c r="U96" s="33"/>
      <c r="V96" s="33"/>
      <c r="W96" s="33"/>
      <c r="X96" s="33"/>
      <c r="Y96" s="33"/>
    </row>
    <row r="97" spans="1:25" ht="18.75" customHeight="1">
      <c r="A97" s="22"/>
      <c r="B97" s="33"/>
      <c r="C97" s="406" t="s">
        <v>349</v>
      </c>
      <c r="D97" s="407" t="s">
        <v>314</v>
      </c>
      <c r="E97" s="408">
        <f>E64</f>
        <v>0</v>
      </c>
      <c r="F97" s="33"/>
      <c r="G97" s="33"/>
      <c r="H97" s="33"/>
      <c r="I97" s="33"/>
      <c r="J97" s="33"/>
      <c r="K97" s="33"/>
      <c r="L97" s="33"/>
      <c r="M97" s="33"/>
      <c r="N97" s="33"/>
      <c r="O97" s="33"/>
      <c r="P97" s="33"/>
      <c r="Q97" s="33"/>
      <c r="R97" s="33"/>
      <c r="S97" s="33"/>
      <c r="T97" s="33"/>
      <c r="U97" s="33"/>
      <c r="V97" s="33"/>
      <c r="W97" s="33"/>
      <c r="X97" s="33"/>
      <c r="Y97" s="33"/>
    </row>
    <row r="98" spans="1:25" ht="18.75" customHeight="1">
      <c r="A98" s="22"/>
      <c r="B98" s="33"/>
      <c r="C98" s="409"/>
      <c r="D98" s="407" t="s">
        <v>320</v>
      </c>
      <c r="E98" s="408">
        <f>E66</f>
        <v>0</v>
      </c>
      <c r="F98" s="33"/>
      <c r="G98" s="33"/>
      <c r="H98" s="33"/>
      <c r="I98" s="33"/>
      <c r="J98" s="33"/>
      <c r="K98" s="33"/>
      <c r="L98" s="33"/>
      <c r="M98" s="33"/>
      <c r="N98" s="33"/>
      <c r="O98" s="33"/>
      <c r="P98" s="33"/>
      <c r="Q98" s="33"/>
      <c r="R98" s="33"/>
      <c r="S98" s="33"/>
      <c r="T98" s="33"/>
      <c r="U98" s="33"/>
      <c r="V98" s="33"/>
      <c r="W98" s="33"/>
      <c r="X98" s="33"/>
      <c r="Y98" s="33"/>
    </row>
    <row r="99" spans="1:25" ht="18.75" customHeight="1">
      <c r="A99" s="22"/>
      <c r="B99" s="33"/>
      <c r="C99" s="33"/>
      <c r="D99" s="33"/>
      <c r="E99" s="33"/>
      <c r="F99" s="33"/>
      <c r="G99" s="33"/>
      <c r="H99" s="33"/>
      <c r="I99" s="33"/>
      <c r="J99" s="33"/>
      <c r="K99" s="33"/>
      <c r="L99" s="33"/>
      <c r="M99" s="33"/>
      <c r="N99" s="33"/>
      <c r="O99" s="33"/>
      <c r="P99" s="33"/>
      <c r="Q99" s="33"/>
      <c r="R99" s="33"/>
      <c r="S99" s="33"/>
      <c r="T99" s="33"/>
      <c r="U99" s="33"/>
      <c r="V99" s="33"/>
      <c r="W99" s="33"/>
      <c r="X99" s="33"/>
      <c r="Y99" s="33"/>
    </row>
    <row r="100" spans="1:25" ht="18.75" customHeight="1">
      <c r="A100" s="22"/>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row>
    <row r="101" spans="1:25" ht="18.75" customHeight="1">
      <c r="A101" s="22"/>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row>
    <row r="102" spans="1:25" ht="18.75" customHeight="1">
      <c r="A102" s="22"/>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row>
    <row r="103" spans="1:25" ht="18.75" customHeight="1">
      <c r="A103" s="22"/>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row>
    <row r="104" spans="1:25" ht="18.75" customHeight="1">
      <c r="A104" s="22"/>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row>
    <row r="105" spans="1:25" ht="18.75" customHeight="1">
      <c r="A105" s="22"/>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row>
    <row r="106" spans="1:25" ht="18.75" customHeight="1">
      <c r="A106" s="22"/>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row>
    <row r="107" spans="1:25" ht="18.75" customHeight="1">
      <c r="A107" s="22"/>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row>
    <row r="108" spans="1:25" ht="18.75" customHeight="1">
      <c r="A108" s="22"/>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row>
    <row r="109" spans="1:25" ht="18.75" customHeight="1">
      <c r="A109" s="22"/>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row>
    <row r="110" spans="1:25" ht="18.75" customHeight="1">
      <c r="A110" s="22"/>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row>
    <row r="111" spans="1:25" ht="18.75" customHeight="1">
      <c r="A111" s="22"/>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row>
    <row r="112" spans="1:25" ht="18.75" customHeight="1">
      <c r="A112" s="22"/>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row>
    <row r="113" spans="1:25" ht="18.75" customHeight="1">
      <c r="A113" s="22"/>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row>
    <row r="114" spans="1:25" ht="18.75" customHeight="1">
      <c r="A114" s="22"/>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row>
    <row r="115" spans="1:25" ht="18.75" customHeight="1">
      <c r="A115" s="22"/>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row>
    <row r="116" spans="1:25" ht="18.75" customHeight="1">
      <c r="A116" s="22"/>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row>
    <row r="117" spans="1:25" ht="18.75" customHeight="1">
      <c r="A117" s="22"/>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row>
    <row r="118" spans="1:25" ht="18.75" customHeight="1">
      <c r="A118" s="22"/>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row>
    <row r="119" spans="1:25" ht="18.75" customHeight="1">
      <c r="A119" s="22"/>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row>
    <row r="120" spans="1:25" ht="18.75" customHeight="1">
      <c r="A120" s="22"/>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row>
    <row r="121" spans="1:25" ht="18.75" customHeight="1">
      <c r="A121" s="22"/>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row>
    <row r="122" spans="1:25" ht="18.75" customHeight="1">
      <c r="A122" s="22"/>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row>
    <row r="123" spans="1:25" ht="18.75" customHeight="1">
      <c r="A123" s="22"/>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row>
    <row r="124" spans="1:25" ht="18.75" customHeight="1">
      <c r="A124" s="22"/>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row>
    <row r="125" spans="1:25" ht="18.75" customHeight="1">
      <c r="A125" s="22"/>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row>
    <row r="126" spans="1:25" ht="18.75" customHeight="1">
      <c r="A126" s="22"/>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row>
    <row r="127" spans="1:25" ht="18.75" customHeight="1">
      <c r="A127" s="22"/>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row>
    <row r="128" spans="1:25" ht="18.75" customHeight="1">
      <c r="A128" s="22"/>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row>
    <row r="129" spans="1:25" ht="18.75" customHeight="1">
      <c r="A129" s="22"/>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row>
    <row r="130" spans="1:25" ht="18.75" customHeight="1">
      <c r="A130" s="22"/>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row>
    <row r="131" spans="1:25" ht="18.75" customHeight="1">
      <c r="A131" s="22"/>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row>
    <row r="132" spans="1:25" ht="18.75" customHeight="1">
      <c r="A132" s="22"/>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row>
    <row r="133" spans="1:25" ht="18.75" customHeight="1">
      <c r="A133" s="22"/>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row>
    <row r="134" spans="1:25" ht="18.75" customHeight="1">
      <c r="A134" s="22"/>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row>
    <row r="135" spans="1:25" ht="18.75" customHeight="1">
      <c r="A135" s="22"/>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row>
    <row r="136" spans="1:25" ht="18.75" customHeight="1">
      <c r="A136" s="22"/>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row>
    <row r="137" spans="1:25" ht="18.75" customHeight="1">
      <c r="A137" s="22"/>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row>
    <row r="138" spans="1:25" ht="18.75" customHeight="1">
      <c r="A138" s="22"/>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row>
    <row r="139" spans="1:25" ht="18.75" customHeight="1">
      <c r="A139" s="22"/>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row>
    <row r="140" spans="1:25" ht="18.75" customHeight="1">
      <c r="A140" s="22"/>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row>
    <row r="141" spans="1:25" ht="18.75" customHeight="1">
      <c r="A141" s="22"/>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row>
    <row r="142" spans="1:25" ht="18.75" customHeight="1">
      <c r="A142" s="22"/>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row>
    <row r="143" spans="1:25" ht="18.75" customHeight="1">
      <c r="A143" s="22"/>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row>
    <row r="144" spans="1:25" ht="18.75" customHeight="1">
      <c r="A144" s="22"/>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row>
    <row r="145" spans="1:25" ht="18.75" customHeight="1">
      <c r="A145" s="22"/>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row>
    <row r="146" spans="1:25" ht="18.75" customHeight="1">
      <c r="A146" s="22"/>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row>
    <row r="147" spans="1:25" ht="18.75" customHeight="1">
      <c r="A147" s="22"/>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row>
    <row r="148" spans="1:25" ht="18.75" customHeight="1">
      <c r="A148" s="22"/>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row>
    <row r="149" spans="1:25" ht="18.75" customHeight="1">
      <c r="A149" s="22"/>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row>
    <row r="150" spans="1:25" ht="18.75" customHeight="1">
      <c r="A150" s="22"/>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row>
    <row r="151" spans="1:25" ht="18.75" customHeight="1">
      <c r="A151" s="22"/>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row>
    <row r="152" spans="1:25" ht="18.75" customHeight="1">
      <c r="A152" s="22"/>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row>
    <row r="153" spans="1:25" ht="18.75" customHeight="1">
      <c r="A153" s="22"/>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row>
    <row r="154" spans="1:25" ht="18.75" customHeight="1">
      <c r="A154" s="22"/>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row>
    <row r="155" spans="1:25" ht="18.75" customHeight="1">
      <c r="A155" s="22"/>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row>
    <row r="156" spans="1:25" ht="18.75" customHeight="1">
      <c r="A156" s="22"/>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row>
    <row r="157" spans="1:25" ht="18.75" customHeight="1">
      <c r="A157" s="22"/>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row>
    <row r="158" spans="1:25" ht="18.75" customHeight="1">
      <c r="A158" s="22"/>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row>
    <row r="159" spans="1:25" ht="18.75" customHeight="1">
      <c r="A159" s="22"/>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row>
    <row r="160" spans="1:25" ht="18.75" customHeight="1">
      <c r="A160" s="22"/>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row>
    <row r="161" spans="1:25" ht="18.75" customHeight="1">
      <c r="A161" s="22"/>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row>
    <row r="162" spans="1:25" ht="18.75" customHeight="1">
      <c r="A162" s="22"/>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row>
    <row r="163" spans="1:25" ht="18.75" customHeight="1">
      <c r="A163" s="22"/>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row>
    <row r="164" spans="1:25" ht="18.75" customHeight="1">
      <c r="A164" s="22"/>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row>
    <row r="165" spans="1:25" ht="18.75" customHeight="1">
      <c r="A165" s="22"/>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row>
    <row r="166" spans="1:25" ht="18.75" customHeight="1">
      <c r="A166" s="22"/>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row>
    <row r="167" spans="1:25" ht="18.75" customHeight="1">
      <c r="A167" s="22"/>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row>
    <row r="168" spans="1:25" ht="18.75" customHeight="1">
      <c r="A168" s="22"/>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row>
    <row r="169" spans="1:25" ht="18.75" customHeight="1">
      <c r="A169" s="22"/>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row>
    <row r="170" spans="1:25" ht="18.75" customHeight="1">
      <c r="A170" s="22"/>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row>
    <row r="171" spans="1:25" ht="18.75" customHeight="1">
      <c r="A171" s="22"/>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row>
    <row r="172" spans="1:25" ht="18.75" customHeight="1">
      <c r="A172" s="22"/>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row>
    <row r="173" spans="1:25" ht="18.75" customHeight="1">
      <c r="A173" s="22"/>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row>
    <row r="174" spans="1:25" ht="18.75" customHeight="1">
      <c r="A174" s="22"/>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row>
    <row r="175" spans="1:25" ht="18.75" customHeight="1">
      <c r="A175" s="22"/>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row>
    <row r="176" spans="1:25" ht="18.75" customHeight="1">
      <c r="A176" s="22"/>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row>
    <row r="177" spans="1:25" ht="18.75" customHeight="1">
      <c r="A177" s="22"/>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row>
    <row r="178" spans="1:25" ht="18.75" customHeight="1">
      <c r="A178" s="22"/>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row>
    <row r="179" spans="1:25" ht="18.75" customHeight="1">
      <c r="A179" s="22"/>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row>
    <row r="180" spans="1:25" ht="18.75" customHeight="1">
      <c r="A180" s="22"/>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row>
    <row r="181" spans="1:25" ht="18.75" customHeight="1">
      <c r="A181" s="22"/>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row>
    <row r="182" spans="1:25" ht="18.75" customHeight="1">
      <c r="A182" s="22"/>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row>
    <row r="183" spans="1:25" ht="18.75" customHeight="1">
      <c r="A183" s="22"/>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row>
    <row r="184" spans="1:25" ht="18.75" customHeight="1">
      <c r="A184" s="22"/>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row>
    <row r="185" spans="1:25" ht="18.75" customHeight="1">
      <c r="A185" s="22"/>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row>
    <row r="186" spans="1:25" ht="18.75" customHeight="1">
      <c r="A186" s="22"/>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row>
    <row r="187" spans="1:25" ht="18.75" customHeight="1">
      <c r="A187" s="22"/>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row>
    <row r="188" spans="1:25" ht="18.75" customHeight="1">
      <c r="A188" s="22"/>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row>
    <row r="189" spans="1:25" ht="18.75" customHeight="1">
      <c r="A189" s="22"/>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row>
    <row r="190" spans="1:25" ht="18.75" customHeight="1">
      <c r="A190" s="22"/>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row>
    <row r="191" spans="1:25" ht="18.75" customHeight="1">
      <c r="A191" s="22"/>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row>
    <row r="192" spans="1:25" ht="18.75" customHeight="1">
      <c r="A192" s="22"/>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row>
    <row r="193" spans="1:25" ht="18.75" customHeight="1">
      <c r="A193" s="22"/>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row>
    <row r="194" spans="1:25" ht="18.75" customHeight="1">
      <c r="A194" s="22"/>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row>
    <row r="195" spans="1:25" ht="18.75" customHeight="1">
      <c r="A195" s="22"/>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row>
    <row r="196" spans="1:25" ht="18.75" customHeight="1">
      <c r="A196" s="22"/>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row>
    <row r="197" spans="1:25" ht="18.75" customHeight="1">
      <c r="A197" s="22"/>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row>
    <row r="198" spans="1:25" ht="18.75" customHeight="1">
      <c r="A198" s="22"/>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row>
    <row r="199" spans="1:25" ht="18.75" customHeight="1">
      <c r="A199" s="22"/>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row>
  </sheetData>
  <sheetProtection sheet="1" objects="1" scenarios="1"/>
  <mergeCells count="2">
    <mergeCell ref="H2:J4"/>
    <mergeCell ref="A47:Y47"/>
  </mergeCells>
  <phoneticPr fontId="9"/>
  <pageMargins left="0.7" right="0.7" top="0.75" bottom="0.75" header="0" footer="0"/>
  <pageSetup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E00-000000000000}">
          <x14:formula1>
            <xm:f>code!$I$2:$I$42</xm:f>
          </x14:formula1>
          <xm:sqref>E7 E9 E12 E14 E17 E19 E22 E24 E27 E29 E32 E34 E37 E39 E42 E44 E49 E51 E54 E56 E59 E61 E64 E66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242"/>
  <sheetViews>
    <sheetView workbookViewId="0">
      <selection activeCell="K2" sqref="K2"/>
    </sheetView>
  </sheetViews>
  <sheetFormatPr defaultColWidth="14.375" defaultRowHeight="15" customHeight="1"/>
  <cols>
    <col min="1" max="1" width="11.375" customWidth="1"/>
    <col min="2" max="4" width="6.625" customWidth="1"/>
    <col min="5" max="5" width="12.625" customWidth="1"/>
    <col min="6" max="11" width="6.625" customWidth="1"/>
  </cols>
  <sheetData>
    <row r="1" spans="1:11" ht="18.75" customHeight="1">
      <c r="A1" s="115" t="s">
        <v>292</v>
      </c>
      <c r="C1" s="115" t="s">
        <v>356</v>
      </c>
      <c r="E1" s="115" t="s">
        <v>3</v>
      </c>
      <c r="G1" s="115" t="s">
        <v>357</v>
      </c>
      <c r="I1" s="115" t="s">
        <v>21</v>
      </c>
      <c r="K1" s="116" t="s">
        <v>358</v>
      </c>
    </row>
    <row r="2" spans="1:11" ht="18.75" customHeight="1">
      <c r="A2" s="115" t="s">
        <v>7</v>
      </c>
      <c r="C2" s="115" t="s">
        <v>359</v>
      </c>
      <c r="E2" s="115" t="s">
        <v>4</v>
      </c>
      <c r="G2" s="115" t="s">
        <v>9</v>
      </c>
      <c r="I2" s="117">
        <v>0</v>
      </c>
      <c r="K2" s="116" t="s">
        <v>418</v>
      </c>
    </row>
    <row r="3" spans="1:11" ht="18.75" customHeight="1">
      <c r="A3" s="115" t="s">
        <v>360</v>
      </c>
      <c r="C3" s="115" t="s">
        <v>361</v>
      </c>
      <c r="E3" s="115" t="s">
        <v>362</v>
      </c>
      <c r="G3" s="115" t="s">
        <v>363</v>
      </c>
      <c r="I3" s="118"/>
      <c r="K3" s="116" t="s">
        <v>419</v>
      </c>
    </row>
    <row r="4" spans="1:11" ht="18.75" customHeight="1">
      <c r="A4" s="115" t="s">
        <v>364</v>
      </c>
      <c r="C4" s="115" t="s">
        <v>365</v>
      </c>
      <c r="E4" s="115" t="s">
        <v>366</v>
      </c>
      <c r="G4" s="115" t="s">
        <v>367</v>
      </c>
      <c r="I4" s="117">
        <v>6.6</v>
      </c>
      <c r="K4" s="116" t="s">
        <v>420</v>
      </c>
    </row>
    <row r="5" spans="1:11" ht="18.75" customHeight="1">
      <c r="A5" s="115" t="s">
        <v>368</v>
      </c>
      <c r="C5" s="115" t="s">
        <v>369</v>
      </c>
      <c r="G5" s="115" t="s">
        <v>370</v>
      </c>
      <c r="I5" s="117">
        <v>6.8</v>
      </c>
      <c r="K5" s="116" t="s">
        <v>421</v>
      </c>
    </row>
    <row r="6" spans="1:11" ht="18.75" customHeight="1">
      <c r="C6" s="115" t="s">
        <v>371</v>
      </c>
      <c r="I6" s="117">
        <v>7</v>
      </c>
    </row>
    <row r="7" spans="1:11" ht="18.75" customHeight="1">
      <c r="A7" s="115" t="s">
        <v>372</v>
      </c>
      <c r="C7" s="115" t="s">
        <v>373</v>
      </c>
      <c r="I7" s="117">
        <v>7.2</v>
      </c>
    </row>
    <row r="8" spans="1:11" ht="18.75" customHeight="1">
      <c r="A8" s="115" t="s">
        <v>374</v>
      </c>
      <c r="C8" s="115" t="s">
        <v>375</v>
      </c>
      <c r="I8" s="117">
        <v>7.4</v>
      </c>
    </row>
    <row r="9" spans="1:11" ht="18.75" customHeight="1">
      <c r="A9" s="115" t="s">
        <v>376</v>
      </c>
      <c r="C9" s="115" t="s">
        <v>377</v>
      </c>
      <c r="I9" s="117">
        <v>7.6</v>
      </c>
    </row>
    <row r="10" spans="1:11" ht="18.75" customHeight="1">
      <c r="A10" s="115" t="s">
        <v>378</v>
      </c>
      <c r="C10" s="115" t="s">
        <v>379</v>
      </c>
      <c r="I10" s="117">
        <v>7.8</v>
      </c>
    </row>
    <row r="11" spans="1:11" ht="18.75" customHeight="1">
      <c r="A11" s="115" t="s">
        <v>380</v>
      </c>
      <c r="C11" s="115" t="s">
        <v>381</v>
      </c>
      <c r="I11" s="117">
        <v>8</v>
      </c>
    </row>
    <row r="12" spans="1:11" ht="18.75" customHeight="1">
      <c r="A12" s="115" t="s">
        <v>382</v>
      </c>
      <c r="C12" s="115" t="s">
        <v>383</v>
      </c>
      <c r="I12" s="117">
        <v>8.1999999999999993</v>
      </c>
    </row>
    <row r="13" spans="1:11" ht="18.75" customHeight="1">
      <c r="A13" s="115" t="s">
        <v>384</v>
      </c>
      <c r="C13" s="115" t="s">
        <v>385</v>
      </c>
      <c r="I13" s="117">
        <v>8.4</v>
      </c>
    </row>
    <row r="14" spans="1:11" ht="18.75" customHeight="1">
      <c r="A14" s="115" t="s">
        <v>386</v>
      </c>
      <c r="I14" s="117">
        <v>8.6</v>
      </c>
    </row>
    <row r="15" spans="1:11" ht="18.75" customHeight="1">
      <c r="A15" s="115" t="s">
        <v>387</v>
      </c>
      <c r="C15" s="119">
        <v>1</v>
      </c>
      <c r="I15" s="117">
        <v>8.8000000000000007</v>
      </c>
    </row>
    <row r="16" spans="1:11" ht="18.75" customHeight="1">
      <c r="C16" s="119">
        <v>2</v>
      </c>
      <c r="I16" s="118" t="s">
        <v>69</v>
      </c>
    </row>
    <row r="17" spans="1:9" ht="18.75" customHeight="1">
      <c r="A17" s="115" t="s">
        <v>388</v>
      </c>
      <c r="C17" s="119">
        <v>3</v>
      </c>
      <c r="I17" s="117">
        <v>5</v>
      </c>
    </row>
    <row r="18" spans="1:9" ht="18.75" customHeight="1">
      <c r="A18" s="115" t="s">
        <v>389</v>
      </c>
      <c r="C18" s="119">
        <v>4</v>
      </c>
      <c r="I18" s="117">
        <v>5.2</v>
      </c>
    </row>
    <row r="19" spans="1:9" ht="18.75" customHeight="1">
      <c r="A19" s="115" t="s">
        <v>390</v>
      </c>
      <c r="C19" s="119">
        <v>5</v>
      </c>
      <c r="I19" s="117">
        <v>5.4</v>
      </c>
    </row>
    <row r="20" spans="1:9" ht="18.75" customHeight="1">
      <c r="A20" s="115" t="s">
        <v>391</v>
      </c>
      <c r="C20" s="119">
        <v>6</v>
      </c>
      <c r="I20" s="117">
        <v>5.6</v>
      </c>
    </row>
    <row r="21" spans="1:9" ht="18.75" customHeight="1">
      <c r="A21" s="115" t="s">
        <v>392</v>
      </c>
      <c r="C21" s="119">
        <v>7</v>
      </c>
      <c r="I21" s="117">
        <v>5.8</v>
      </c>
    </row>
    <row r="22" spans="1:9" ht="18.75" customHeight="1">
      <c r="A22" s="115" t="s">
        <v>393</v>
      </c>
      <c r="C22" s="119">
        <v>8</v>
      </c>
      <c r="I22" s="117">
        <v>6</v>
      </c>
    </row>
    <row r="23" spans="1:9" ht="18.75" customHeight="1">
      <c r="A23" s="115" t="s">
        <v>394</v>
      </c>
      <c r="C23" s="119">
        <v>9</v>
      </c>
      <c r="I23" s="117">
        <v>6.2</v>
      </c>
    </row>
    <row r="24" spans="1:9" ht="18.75" customHeight="1">
      <c r="A24" s="115" t="s">
        <v>395</v>
      </c>
      <c r="C24" s="119">
        <v>10</v>
      </c>
      <c r="I24" s="117">
        <v>6.4</v>
      </c>
    </row>
    <row r="25" spans="1:9" ht="18.75" customHeight="1">
      <c r="A25" s="115" t="s">
        <v>396</v>
      </c>
      <c r="C25" s="119">
        <v>11</v>
      </c>
      <c r="I25" s="117">
        <v>6.6</v>
      </c>
    </row>
    <row r="26" spans="1:9" ht="18.75" customHeight="1">
      <c r="A26" s="115"/>
      <c r="C26" s="119">
        <v>12</v>
      </c>
      <c r="I26" s="117">
        <v>6.8</v>
      </c>
    </row>
    <row r="27" spans="1:9" ht="18.75" customHeight="1">
      <c r="A27" s="116" t="s">
        <v>397</v>
      </c>
      <c r="I27" s="117">
        <v>7</v>
      </c>
    </row>
    <row r="28" spans="1:9" ht="18.75" customHeight="1">
      <c r="A28" s="116" t="s">
        <v>398</v>
      </c>
      <c r="I28" s="117">
        <v>7.2</v>
      </c>
    </row>
    <row r="29" spans="1:9" ht="18.75" customHeight="1">
      <c r="A29" s="116" t="s">
        <v>399</v>
      </c>
      <c r="I29" s="117">
        <v>7.4</v>
      </c>
    </row>
    <row r="30" spans="1:9" ht="18.75" customHeight="1">
      <c r="A30" s="116" t="s">
        <v>400</v>
      </c>
      <c r="I30" s="117">
        <v>7.6</v>
      </c>
    </row>
    <row r="31" spans="1:9" ht="18.75" customHeight="1">
      <c r="A31" s="115"/>
      <c r="I31" s="117">
        <v>7.8</v>
      </c>
    </row>
    <row r="32" spans="1:9" ht="18.75" customHeight="1">
      <c r="I32" s="117">
        <v>8</v>
      </c>
    </row>
    <row r="33" spans="9:9" ht="18.75" customHeight="1">
      <c r="I33" s="117">
        <v>8.1999999999999993</v>
      </c>
    </row>
    <row r="34" spans="9:9" ht="18.75" customHeight="1">
      <c r="I34" s="117">
        <v>8.4</v>
      </c>
    </row>
    <row r="35" spans="9:9" ht="18.75" customHeight="1">
      <c r="I35" s="117">
        <v>8.6</v>
      </c>
    </row>
    <row r="36" spans="9:9" ht="18.75" customHeight="1">
      <c r="I36" s="117">
        <v>8.8000000000000007</v>
      </c>
    </row>
    <row r="37" spans="9:9" ht="18.75" customHeight="1">
      <c r="I37" s="117">
        <v>9</v>
      </c>
    </row>
    <row r="38" spans="9:9" ht="18.75" customHeight="1">
      <c r="I38" s="117">
        <v>9.1999999999999993</v>
      </c>
    </row>
    <row r="39" spans="9:9" ht="18.75" customHeight="1">
      <c r="I39" s="117">
        <v>9.4</v>
      </c>
    </row>
    <row r="40" spans="9:9" ht="18.75" customHeight="1">
      <c r="I40" s="117">
        <v>9.6</v>
      </c>
    </row>
    <row r="41" spans="9:9" ht="18.75" customHeight="1">
      <c r="I41" s="117">
        <v>9.8000000000000007</v>
      </c>
    </row>
    <row r="42" spans="9:9" ht="18.75" customHeight="1">
      <c r="I42" s="117">
        <v>10</v>
      </c>
    </row>
    <row r="43" spans="9:9" ht="18.75" customHeight="1"/>
    <row r="44" spans="9:9" ht="18.75" customHeight="1"/>
    <row r="45" spans="9:9" ht="18.75" customHeight="1"/>
    <row r="46" spans="9:9" ht="18.75" customHeight="1"/>
    <row r="47" spans="9:9" ht="18.75" customHeight="1"/>
    <row r="48" spans="9:9" ht="18.75" customHeight="1"/>
    <row r="49" ht="18.75" customHeight="1"/>
    <row r="50" ht="18.75" customHeight="1"/>
    <row r="51" ht="18.75" customHeight="1"/>
    <row r="52" ht="18.75" customHeight="1"/>
    <row r="53" ht="18.75" customHeight="1"/>
    <row r="54" ht="18.75" customHeight="1"/>
    <row r="55" ht="18.75" customHeight="1"/>
    <row r="56" ht="18.75" customHeight="1"/>
    <row r="57" ht="18.75" customHeight="1"/>
    <row r="58" ht="18.75" customHeight="1"/>
    <row r="59" ht="18.75" customHeight="1"/>
    <row r="60" ht="18.75" customHeight="1"/>
    <row r="61" ht="18.75" customHeight="1"/>
    <row r="62" ht="18.75" customHeight="1"/>
    <row r="63" ht="18.75" customHeight="1"/>
    <row r="64" ht="18.75" customHeight="1"/>
    <row r="65" ht="18.75" customHeight="1"/>
    <row r="66" ht="18.75" customHeight="1"/>
    <row r="67" ht="18.75" customHeight="1"/>
    <row r="68" ht="18.75" customHeight="1"/>
    <row r="69" ht="18.75" customHeight="1"/>
    <row r="70" ht="18.75" customHeight="1"/>
    <row r="71" ht="18.75" customHeight="1"/>
    <row r="72" ht="18.75" customHeight="1"/>
    <row r="73" ht="18.75" customHeight="1"/>
    <row r="74" ht="18.75" customHeight="1"/>
    <row r="75" ht="18.75" customHeight="1"/>
    <row r="76" ht="18.75" customHeight="1"/>
    <row r="77" ht="18.75" customHeight="1"/>
    <row r="78" ht="18.75" customHeight="1"/>
    <row r="79" ht="18.75" customHeight="1"/>
    <row r="80" ht="18.75" customHeight="1"/>
    <row r="81" ht="18.75" customHeight="1"/>
    <row r="82" ht="18.75" customHeight="1"/>
    <row r="83" ht="18.75" customHeight="1"/>
    <row r="84" ht="18.75" customHeight="1"/>
    <row r="85" ht="18.75" customHeight="1"/>
    <row r="86" ht="18.75" customHeight="1"/>
    <row r="87" ht="18.75" customHeight="1"/>
    <row r="88" ht="18.75" customHeight="1"/>
    <row r="89" ht="18.75" customHeight="1"/>
    <row r="90" ht="18.75" customHeight="1"/>
    <row r="91" ht="18.75" customHeight="1"/>
    <row r="92" ht="18.75" customHeight="1"/>
    <row r="93" ht="18.75" customHeight="1"/>
    <row r="94" ht="18.75" customHeight="1"/>
    <row r="95" ht="18.75" customHeight="1"/>
    <row r="96" ht="18.75" customHeight="1"/>
    <row r="97" ht="18.75" customHeight="1"/>
    <row r="98" ht="18.75" customHeight="1"/>
    <row r="99" ht="18.75" customHeight="1"/>
    <row r="100" ht="18.75" customHeight="1"/>
    <row r="101" ht="18.75" customHeight="1"/>
    <row r="102" ht="18.75" customHeight="1"/>
    <row r="103" ht="18.75" customHeight="1"/>
    <row r="104" ht="18.75" customHeight="1"/>
    <row r="105" ht="18.75" customHeight="1"/>
    <row r="106" ht="18.75" customHeight="1"/>
    <row r="107" ht="18.75" customHeight="1"/>
    <row r="108" ht="18.75" customHeight="1"/>
    <row r="109" ht="18.75" customHeight="1"/>
    <row r="110" ht="18.75" customHeight="1"/>
    <row r="111" ht="18.75" customHeight="1"/>
    <row r="112"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sheetData>
  <phoneticPr fontId="9"/>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70AD47"/>
  </sheetPr>
  <dimension ref="A1:AO65536"/>
  <sheetViews>
    <sheetView zoomScaleNormal="100" workbookViewId="0">
      <selection activeCell="I10" sqref="I10"/>
    </sheetView>
  </sheetViews>
  <sheetFormatPr defaultColWidth="14.375" defaultRowHeight="15" customHeight="1"/>
  <cols>
    <col min="1" max="1" width="6.5" customWidth="1"/>
    <col min="2" max="2" width="5.875" customWidth="1"/>
    <col min="3" max="3" width="13.25" customWidth="1"/>
    <col min="4" max="4" width="16.25" customWidth="1"/>
    <col min="5" max="5" width="17.375" customWidth="1"/>
    <col min="6" max="6" width="4.625" customWidth="1"/>
    <col min="7" max="7" width="4.25" hidden="1" customWidth="1"/>
    <col min="8" max="17" width="6.375" customWidth="1"/>
    <col min="18" max="18" width="6.375" style="138" customWidth="1"/>
    <col min="19" max="19" width="4.75" style="138" customWidth="1"/>
    <col min="20" max="20" width="19" customWidth="1"/>
    <col min="21" max="21" width="19" style="144" customWidth="1"/>
    <col min="22" max="24" width="10.375" style="144" customWidth="1"/>
    <col min="25" max="25" width="9" style="144" customWidth="1"/>
    <col min="26" max="26" width="9.25" customWidth="1"/>
    <col min="27" max="41" width="6.625" customWidth="1"/>
  </cols>
  <sheetData>
    <row r="1" spans="1:41" ht="43.5" customHeight="1">
      <c r="A1" s="46"/>
      <c r="B1" s="46"/>
      <c r="C1" s="79"/>
      <c r="D1" s="79"/>
      <c r="E1" s="79"/>
      <c r="F1" s="46"/>
      <c r="G1" s="46"/>
      <c r="H1" s="79" t="s">
        <v>290</v>
      </c>
      <c r="I1" s="79"/>
      <c r="J1" s="79"/>
      <c r="K1" s="79"/>
      <c r="L1" s="79"/>
      <c r="M1" s="79"/>
      <c r="N1" s="79"/>
      <c r="O1" s="79"/>
      <c r="P1" s="79"/>
      <c r="Q1" s="79"/>
      <c r="R1" s="129"/>
      <c r="S1" s="129"/>
      <c r="T1" s="80"/>
      <c r="U1" s="143"/>
      <c r="V1" s="143"/>
      <c r="W1" s="143"/>
      <c r="X1" s="143"/>
      <c r="Y1" s="143"/>
      <c r="Z1" s="80"/>
      <c r="AA1" s="80"/>
      <c r="AB1" s="80"/>
      <c r="AC1" s="80"/>
      <c r="AD1" s="80"/>
      <c r="AE1" s="80"/>
      <c r="AF1" s="80"/>
      <c r="AG1" s="80"/>
      <c r="AH1" s="80"/>
      <c r="AI1" s="80"/>
      <c r="AJ1" s="80"/>
      <c r="AK1" s="80"/>
      <c r="AL1" s="80"/>
      <c r="AM1" s="80"/>
      <c r="AN1" s="80"/>
      <c r="AO1" s="80"/>
    </row>
    <row r="2" spans="1:41" ht="15.75" customHeight="1">
      <c r="A2" s="46"/>
      <c r="B2" s="81" t="s">
        <v>291</v>
      </c>
      <c r="C2" s="549" t="str">
        <f>Top!C8</f>
        <v>令和〇年度第〇回〇〇高等学校空手道大会</v>
      </c>
      <c r="D2" s="482"/>
      <c r="E2" s="482"/>
      <c r="F2" s="482"/>
      <c r="G2" s="482"/>
      <c r="H2" s="482"/>
      <c r="I2" s="82"/>
      <c r="J2" s="82"/>
      <c r="K2" s="82"/>
      <c r="L2" s="82"/>
      <c r="M2" s="82"/>
      <c r="N2" s="82"/>
      <c r="O2" s="82"/>
      <c r="P2" s="82"/>
      <c r="Q2" s="82"/>
      <c r="R2" s="130"/>
      <c r="S2" s="130"/>
      <c r="T2" s="80"/>
      <c r="U2" s="143"/>
      <c r="V2" s="143"/>
      <c r="W2" s="143"/>
      <c r="X2" s="143"/>
      <c r="Y2" s="143"/>
      <c r="Z2" s="80"/>
      <c r="AA2" s="80"/>
      <c r="AB2" s="80"/>
      <c r="AC2" s="80"/>
      <c r="AD2" s="80"/>
      <c r="AE2" s="80"/>
      <c r="AF2" s="80"/>
      <c r="AG2" s="80"/>
      <c r="AH2" s="80"/>
      <c r="AI2" s="80"/>
      <c r="AJ2" s="80"/>
      <c r="AK2" s="80"/>
      <c r="AL2" s="80"/>
      <c r="AM2" s="80"/>
      <c r="AN2" s="80"/>
      <c r="AO2" s="80"/>
    </row>
    <row r="3" spans="1:41" ht="15.75" customHeight="1">
      <c r="A3" s="46"/>
      <c r="B3" s="81" t="s">
        <v>10</v>
      </c>
      <c r="C3" s="124">
        <f>Top!C10</f>
        <v>44583</v>
      </c>
      <c r="D3" s="83"/>
      <c r="E3" s="84" t="s">
        <v>292</v>
      </c>
      <c r="F3" s="85" t="str">
        <f>Top!G8</f>
        <v>男子個人形</v>
      </c>
      <c r="G3" s="85"/>
      <c r="H3" s="46"/>
      <c r="I3" s="85"/>
      <c r="J3" s="138"/>
      <c r="K3" s="138"/>
      <c r="L3" s="86" t="s">
        <v>293</v>
      </c>
      <c r="M3" s="86"/>
      <c r="N3" s="86" t="s">
        <v>294</v>
      </c>
      <c r="O3" s="86"/>
      <c r="P3" s="86"/>
      <c r="Q3" s="86"/>
      <c r="R3" s="140"/>
      <c r="S3" s="131"/>
      <c r="T3" s="80"/>
      <c r="U3" s="143"/>
      <c r="V3" s="143"/>
      <c r="W3" s="143"/>
      <c r="X3" s="143"/>
      <c r="Y3" s="143"/>
      <c r="Z3" s="80"/>
      <c r="AA3" s="80"/>
      <c r="AB3" s="80"/>
      <c r="AC3" s="80"/>
      <c r="AD3" s="80"/>
      <c r="AE3" s="80"/>
      <c r="AF3" s="80"/>
      <c r="AG3" s="80"/>
      <c r="AH3" s="80"/>
      <c r="AI3" s="80"/>
      <c r="AJ3" s="80"/>
      <c r="AK3" s="80"/>
      <c r="AL3" s="80"/>
      <c r="AM3" s="80"/>
      <c r="AN3" s="80"/>
      <c r="AO3" s="80"/>
    </row>
    <row r="4" spans="1:41" ht="15.75" customHeight="1">
      <c r="A4" s="46"/>
      <c r="B4" s="87" t="s">
        <v>295</v>
      </c>
      <c r="C4" s="83" t="str">
        <f>Top!G6</f>
        <v>〇〇県立武道館</v>
      </c>
      <c r="D4" s="83"/>
      <c r="E4" s="88" t="s">
        <v>296</v>
      </c>
      <c r="F4" s="89" t="str">
        <f>Top!G10</f>
        <v>Ａコート</v>
      </c>
      <c r="G4" s="89"/>
      <c r="H4" s="46"/>
      <c r="I4" s="46"/>
      <c r="J4" s="138"/>
      <c r="K4" s="138"/>
      <c r="L4" s="90"/>
      <c r="M4" s="90"/>
      <c r="N4" s="90"/>
      <c r="O4" s="90"/>
      <c r="P4" s="90"/>
      <c r="Q4" s="90"/>
      <c r="R4" s="141"/>
      <c r="S4" s="131"/>
      <c r="T4" s="80"/>
      <c r="U4" s="143"/>
      <c r="V4" s="143"/>
      <c r="W4" s="143"/>
      <c r="X4" s="143"/>
      <c r="Y4" s="143"/>
      <c r="Z4" s="80"/>
      <c r="AA4" s="80"/>
      <c r="AB4" s="80"/>
      <c r="AC4" s="80"/>
      <c r="AD4" s="80"/>
      <c r="AE4" s="80"/>
      <c r="AF4" s="80"/>
      <c r="AG4" s="80"/>
      <c r="AH4" s="80"/>
      <c r="AI4" s="80"/>
      <c r="AJ4" s="80"/>
      <c r="AK4" s="80"/>
      <c r="AL4" s="80"/>
      <c r="AM4" s="80"/>
      <c r="AN4" s="80"/>
      <c r="AO4" s="80"/>
    </row>
    <row r="5" spans="1:41" ht="15.75" customHeight="1">
      <c r="A5" s="46"/>
      <c r="B5" s="46"/>
      <c r="C5" s="46"/>
      <c r="D5" s="46"/>
      <c r="E5" s="91"/>
      <c r="F5" s="46"/>
      <c r="G5" s="46"/>
      <c r="H5" s="46"/>
      <c r="I5" s="47"/>
      <c r="J5" s="138"/>
      <c r="K5" s="138"/>
      <c r="L5" s="92"/>
      <c r="M5" s="92"/>
      <c r="N5" s="92"/>
      <c r="O5" s="92"/>
      <c r="P5" s="92"/>
      <c r="Q5" s="92"/>
      <c r="R5" s="142"/>
      <c r="S5" s="131"/>
      <c r="T5" s="80"/>
      <c r="U5" s="143"/>
      <c r="V5" s="143"/>
      <c r="W5" s="143"/>
      <c r="X5" s="143"/>
      <c r="Y5" s="143"/>
      <c r="Z5" s="80"/>
      <c r="AA5" s="80"/>
      <c r="AB5" s="80"/>
      <c r="AC5" s="80"/>
      <c r="AD5" s="80"/>
      <c r="AE5" s="80"/>
      <c r="AF5" s="80"/>
      <c r="AG5" s="80"/>
      <c r="AH5" s="80"/>
      <c r="AI5" s="80"/>
      <c r="AJ5" s="80"/>
      <c r="AK5" s="80"/>
      <c r="AL5" s="80"/>
      <c r="AM5" s="80"/>
      <c r="AN5" s="80"/>
      <c r="AO5" s="80"/>
    </row>
    <row r="6" spans="1:41" ht="13.5" customHeight="1">
      <c r="A6" s="46"/>
      <c r="B6" s="93"/>
      <c r="C6" s="94" t="str">
        <f>Top!M6</f>
        <v>Round1 予選</v>
      </c>
      <c r="D6" s="46"/>
      <c r="E6" s="91"/>
      <c r="F6" s="46"/>
      <c r="G6" s="46"/>
      <c r="H6" s="46"/>
      <c r="I6" s="46"/>
      <c r="J6" s="46"/>
      <c r="K6" s="46"/>
      <c r="L6" s="46"/>
      <c r="M6" s="46"/>
      <c r="N6" s="46"/>
      <c r="O6" s="46"/>
      <c r="P6" s="46"/>
      <c r="Q6" s="46"/>
      <c r="R6" s="132"/>
      <c r="S6" s="132"/>
      <c r="T6" s="147" t="s">
        <v>297</v>
      </c>
      <c r="U6" s="148"/>
      <c r="V6" s="148"/>
      <c r="W6" s="148"/>
      <c r="X6" s="148"/>
      <c r="Y6" s="148"/>
      <c r="Z6" s="147"/>
      <c r="AA6" s="147"/>
      <c r="AB6" s="147"/>
      <c r="AC6" s="147"/>
      <c r="AD6" s="147"/>
      <c r="AE6" s="147"/>
      <c r="AF6" s="147"/>
      <c r="AG6" s="147"/>
      <c r="AH6" s="147"/>
      <c r="AI6" s="147"/>
      <c r="AJ6" s="147"/>
      <c r="AK6" s="147"/>
      <c r="AL6" s="147"/>
      <c r="AM6" s="147"/>
      <c r="AN6" s="147"/>
      <c r="AO6" s="80"/>
    </row>
    <row r="7" spans="1:41" ht="6.75" customHeight="1">
      <c r="A7" s="46"/>
      <c r="B7" s="46"/>
      <c r="C7" s="46"/>
      <c r="D7" s="46"/>
      <c r="E7" s="91"/>
      <c r="F7" s="46"/>
      <c r="G7" s="46"/>
      <c r="H7" s="46"/>
      <c r="I7" s="46"/>
      <c r="J7" s="46"/>
      <c r="K7" s="46"/>
      <c r="L7" s="46"/>
      <c r="M7" s="46"/>
      <c r="N7" s="46"/>
      <c r="O7" s="46"/>
      <c r="P7" s="46"/>
      <c r="Q7" s="46"/>
      <c r="R7" s="132"/>
      <c r="S7" s="132"/>
      <c r="T7" s="147"/>
      <c r="U7" s="148"/>
      <c r="V7" s="148"/>
      <c r="W7" s="148"/>
      <c r="X7" s="148"/>
      <c r="Y7" s="148"/>
      <c r="Z7" s="147"/>
      <c r="AA7" s="147"/>
      <c r="AB7" s="147"/>
      <c r="AC7" s="147"/>
      <c r="AD7" s="147"/>
      <c r="AE7" s="149"/>
      <c r="AF7" s="147"/>
      <c r="AG7" s="147"/>
      <c r="AH7" s="147"/>
      <c r="AI7" s="147"/>
      <c r="AJ7" s="147"/>
      <c r="AK7" s="147"/>
      <c r="AL7" s="147"/>
      <c r="AM7" s="147"/>
      <c r="AN7" s="147"/>
      <c r="AO7" s="80"/>
    </row>
    <row r="8" spans="1:41" ht="13.5" customHeight="1">
      <c r="A8" s="46"/>
      <c r="B8" s="52" t="s">
        <v>271</v>
      </c>
      <c r="C8" s="52" t="s">
        <v>17</v>
      </c>
      <c r="D8" s="52" t="s">
        <v>285</v>
      </c>
      <c r="E8" s="95" t="s">
        <v>20</v>
      </c>
      <c r="F8" s="96"/>
      <c r="G8" s="97"/>
      <c r="H8" s="98" t="s">
        <v>274</v>
      </c>
      <c r="I8" s="99" t="s">
        <v>275</v>
      </c>
      <c r="J8" s="99" t="s">
        <v>276</v>
      </c>
      <c r="K8" s="99" t="s">
        <v>277</v>
      </c>
      <c r="L8" s="99" t="s">
        <v>278</v>
      </c>
      <c r="M8" s="52" t="s">
        <v>279</v>
      </c>
      <c r="N8" s="128" t="s">
        <v>286</v>
      </c>
      <c r="O8" s="135" t="s">
        <v>134</v>
      </c>
      <c r="P8" s="139" t="s">
        <v>287</v>
      </c>
      <c r="Q8" s="145" t="s">
        <v>298</v>
      </c>
      <c r="R8" s="146" t="s">
        <v>299</v>
      </c>
      <c r="S8" s="131"/>
      <c r="T8" s="150" t="s">
        <v>126</v>
      </c>
      <c r="U8" s="148"/>
      <c r="V8" s="148" t="s">
        <v>128</v>
      </c>
      <c r="W8" s="148"/>
      <c r="X8" s="151" t="s">
        <v>129</v>
      </c>
      <c r="Y8" s="148"/>
      <c r="Z8" s="147" t="s">
        <v>134</v>
      </c>
      <c r="AA8" s="152" t="s">
        <v>300</v>
      </c>
      <c r="AB8" s="152" t="s">
        <v>301</v>
      </c>
      <c r="AC8" s="152" t="s">
        <v>302</v>
      </c>
      <c r="AD8" s="152" t="s">
        <v>303</v>
      </c>
      <c r="AE8" s="153" t="s">
        <v>304</v>
      </c>
      <c r="AF8" s="152" t="s">
        <v>305</v>
      </c>
      <c r="AG8" s="152" t="s">
        <v>306</v>
      </c>
      <c r="AH8" s="152" t="s">
        <v>307</v>
      </c>
      <c r="AI8" s="152" t="s">
        <v>308</v>
      </c>
      <c r="AJ8" s="152" t="s">
        <v>309</v>
      </c>
      <c r="AK8" s="152" t="s">
        <v>310</v>
      </c>
      <c r="AL8" s="152" t="s">
        <v>311</v>
      </c>
      <c r="AM8" s="152" t="s">
        <v>312</v>
      </c>
      <c r="AN8" s="152" t="s">
        <v>313</v>
      </c>
      <c r="AO8" s="80"/>
    </row>
    <row r="9" spans="1:41" ht="13.5" customHeight="1">
      <c r="A9" s="46"/>
      <c r="B9" s="490">
        <v>1</v>
      </c>
      <c r="C9" s="548">
        <f>VLOOKUP(B9,Top!$B$14:$D$25,2,0)</f>
        <v>0</v>
      </c>
      <c r="D9" s="548">
        <f>VLOOKUP(B9,Top!$B$14:$D$25,3,0)</f>
        <v>0</v>
      </c>
      <c r="E9" s="548" t="str">
        <f>IF(C9="","",VLOOKUP('5judge sheet (得点直接入力用シート)'!B9:B10,Top!$B$14:$F$25,5,0))</f>
        <v/>
      </c>
      <c r="F9" s="100" t="s">
        <v>314</v>
      </c>
      <c r="G9" s="101">
        <v>11</v>
      </c>
      <c r="H9" s="223">
        <v>0</v>
      </c>
      <c r="I9" s="224">
        <v>0</v>
      </c>
      <c r="J9" s="224">
        <v>0</v>
      </c>
      <c r="K9" s="224">
        <v>0</v>
      </c>
      <c r="L9" s="224">
        <v>0</v>
      </c>
      <c r="M9" s="104">
        <f t="shared" ref="M9:M31" si="0">IFERROR(SUM(H9:L9)-SMALL(H9:L9,1)-LARGE(H9:L9,1),"")</f>
        <v>0</v>
      </c>
      <c r="N9" s="105">
        <f>IFERROR(M9*0.7,"")</f>
        <v>0</v>
      </c>
      <c r="O9" s="547" t="str">
        <f>IF(N9=0,"",SUM(N9:N10))</f>
        <v/>
      </c>
      <c r="P9" s="542" t="str">
        <f>IF(X10=0,"",IF(Y10="ｺｲﾝﾄｽ","ｺｲﾝﾄｽ",_xlfn.RANK.AVG(X10,$X$10:$X$32,0)))</f>
        <v/>
      </c>
      <c r="Q9" s="544"/>
      <c r="R9" s="539" t="s">
        <v>315</v>
      </c>
      <c r="S9" s="136"/>
      <c r="T9" s="150" t="s">
        <v>316</v>
      </c>
      <c r="U9" s="151" t="s">
        <v>317</v>
      </c>
      <c r="V9" s="151" t="s">
        <v>316</v>
      </c>
      <c r="W9" s="151" t="s">
        <v>317</v>
      </c>
      <c r="X9" s="148"/>
      <c r="Y9" s="148"/>
      <c r="Z9" s="154" t="str">
        <f>O9</f>
        <v/>
      </c>
      <c r="AA9" s="155">
        <f>M9</f>
        <v>0</v>
      </c>
      <c r="AB9" s="155">
        <f>M10</f>
        <v>0</v>
      </c>
      <c r="AC9" s="155">
        <f>LARGE(H9:L9,2)</f>
        <v>0</v>
      </c>
      <c r="AD9" s="155">
        <f>SMALL(H10:L10,2)</f>
        <v>0</v>
      </c>
      <c r="AE9" s="156">
        <f>LARGE(H10:L10,2)</f>
        <v>0</v>
      </c>
      <c r="AF9" s="157">
        <f>SMALL(H9:L9,1)</f>
        <v>0</v>
      </c>
      <c r="AG9" s="157">
        <f>LARGE(H9:L9,1)</f>
        <v>0</v>
      </c>
      <c r="AH9" s="158">
        <v>0</v>
      </c>
      <c r="AI9" s="157">
        <f>SMALL(H10:L10,1)</f>
        <v>0</v>
      </c>
      <c r="AJ9" s="157">
        <f>LARGE(H10:L10,1)</f>
        <v>0</v>
      </c>
      <c r="AK9" s="158" t="s">
        <v>318</v>
      </c>
      <c r="AL9" s="158" t="s">
        <v>318</v>
      </c>
      <c r="AM9" s="158" t="s">
        <v>318</v>
      </c>
      <c r="AN9" s="158" t="s">
        <v>319</v>
      </c>
      <c r="AO9" s="80"/>
    </row>
    <row r="10" spans="1:41" ht="13.5" customHeight="1">
      <c r="A10" s="46"/>
      <c r="B10" s="489"/>
      <c r="C10" s="489"/>
      <c r="D10" s="489"/>
      <c r="E10" s="489"/>
      <c r="F10" s="106" t="s">
        <v>320</v>
      </c>
      <c r="G10" s="107">
        <v>12</v>
      </c>
      <c r="H10" s="225">
        <v>0</v>
      </c>
      <c r="I10" s="226">
        <v>0</v>
      </c>
      <c r="J10" s="226">
        <v>0</v>
      </c>
      <c r="K10" s="226">
        <v>0</v>
      </c>
      <c r="L10" s="226">
        <v>0</v>
      </c>
      <c r="M10" s="110">
        <f t="shared" si="0"/>
        <v>0</v>
      </c>
      <c r="N10" s="111">
        <f>IFERROR(M10*0.3,"")</f>
        <v>0</v>
      </c>
      <c r="O10" s="495"/>
      <c r="P10" s="543"/>
      <c r="Q10" s="545"/>
      <c r="R10" s="540"/>
      <c r="S10" s="137"/>
      <c r="T10" s="159">
        <f>IFERROR(VALUE(Z10&amp;"."&amp;AA10&amp;AB10&amp;AC10&amp;AD10&amp;AE10),0)</f>
        <v>0</v>
      </c>
      <c r="U10" s="148">
        <f>VALUE(AF10&amp;AG10&amp;AH10&amp;AI10&amp;AJ10)</f>
        <v>0</v>
      </c>
      <c r="V10" s="148">
        <f>IF(T10=0,0,RANK(T10,$T$10:$T$32,1))</f>
        <v>0</v>
      </c>
      <c r="W10" s="148">
        <f>IF(U10=0,0,RANK(U10,$U$10:$U$32,1))</f>
        <v>0</v>
      </c>
      <c r="X10" s="148">
        <f>V10*100+W10</f>
        <v>0</v>
      </c>
      <c r="Y10" s="148">
        <f>IF(X10=0,0,IF(COUNTIFS($X$10:$X$32,X10)&gt;1,"ｺｲﾝﾄｽ",0))</f>
        <v>0</v>
      </c>
      <c r="Z10" s="147" t="e">
        <f>TEXT(Z9*100,"0000")</f>
        <v>#VALUE!</v>
      </c>
      <c r="AA10" s="147" t="str">
        <f>TEXT(AA9*10,"00")</f>
        <v>00</v>
      </c>
      <c r="AB10" s="147" t="str">
        <f t="shared" ref="AB10:AJ24" si="1">TEXT(AB9*10,"00")</f>
        <v>00</v>
      </c>
      <c r="AC10" s="147" t="str">
        <f t="shared" si="1"/>
        <v>00</v>
      </c>
      <c r="AD10" s="147" t="str">
        <f t="shared" si="1"/>
        <v>00</v>
      </c>
      <c r="AE10" s="149" t="str">
        <f t="shared" si="1"/>
        <v>00</v>
      </c>
      <c r="AF10" s="147" t="str">
        <f t="shared" si="1"/>
        <v>00</v>
      </c>
      <c r="AG10" s="147" t="str">
        <f t="shared" si="1"/>
        <v>00</v>
      </c>
      <c r="AH10" s="147" t="str">
        <f t="shared" si="1"/>
        <v>00</v>
      </c>
      <c r="AI10" s="147" t="str">
        <f t="shared" si="1"/>
        <v>00</v>
      </c>
      <c r="AJ10" s="147" t="str">
        <f t="shared" si="1"/>
        <v>00</v>
      </c>
      <c r="AK10" s="158" t="s">
        <v>318</v>
      </c>
      <c r="AL10" s="158" t="s">
        <v>318</v>
      </c>
      <c r="AM10" s="158" t="s">
        <v>318</v>
      </c>
      <c r="AN10" s="158" t="s">
        <v>319</v>
      </c>
      <c r="AO10" s="80"/>
    </row>
    <row r="11" spans="1:41" ht="13.5" customHeight="1">
      <c r="A11" s="46"/>
      <c r="B11" s="490">
        <v>2</v>
      </c>
      <c r="C11" s="548">
        <f>VLOOKUP(B11,Top!$B$14:$D$25,2,0)</f>
        <v>0</v>
      </c>
      <c r="D11" s="548">
        <f>VLOOKUP(B11,Top!$B$14:$D$25,3,0)</f>
        <v>0</v>
      </c>
      <c r="E11" s="548" t="str">
        <f>IF(C11="","",VLOOKUP('5judge sheet (得点直接入力用シート)'!B11:B12,Top!$B$14:$F$25,5,0))</f>
        <v/>
      </c>
      <c r="F11" s="100" t="s">
        <v>314</v>
      </c>
      <c r="G11" s="101">
        <v>21</v>
      </c>
      <c r="H11" s="223">
        <v>0</v>
      </c>
      <c r="I11" s="224">
        <v>0</v>
      </c>
      <c r="J11" s="224">
        <v>0</v>
      </c>
      <c r="K11" s="224">
        <v>0</v>
      </c>
      <c r="L11" s="224">
        <v>0</v>
      </c>
      <c r="M11" s="104">
        <f t="shared" si="0"/>
        <v>0</v>
      </c>
      <c r="N11" s="105">
        <f>IFERROR(M11*0.7,"")</f>
        <v>0</v>
      </c>
      <c r="O11" s="547" t="str">
        <f>IF(N11=0,"",SUM(N11:N12))</f>
        <v/>
      </c>
      <c r="P11" s="542" t="str">
        <f>IF(X12=0,"",IF(Y12="ｺｲﾝﾄｽ","ｺｲﾝﾄｽ",_xlfn.RANK.AVG(X12,$X$10:$X$32,0)))</f>
        <v/>
      </c>
      <c r="Q11" s="544"/>
      <c r="R11" s="539" t="s">
        <v>315</v>
      </c>
      <c r="S11" s="136"/>
      <c r="T11" s="159"/>
      <c r="U11" s="148"/>
      <c r="V11" s="148"/>
      <c r="W11" s="148"/>
      <c r="X11" s="148"/>
      <c r="Y11" s="148"/>
      <c r="Z11" s="154" t="str">
        <f>O11</f>
        <v/>
      </c>
      <c r="AA11" s="155">
        <f>M11</f>
        <v>0</v>
      </c>
      <c r="AB11" s="155">
        <f t="shared" ref="AB11" si="2">M12</f>
        <v>0</v>
      </c>
      <c r="AC11" s="155">
        <f>LARGE(H11:L11,2)</f>
        <v>0</v>
      </c>
      <c r="AD11" s="155">
        <f>SMALL(H12:L12,2)</f>
        <v>0</v>
      </c>
      <c r="AE11" s="156">
        <f>LARGE(H12:L12,2)</f>
        <v>0</v>
      </c>
      <c r="AF11" s="157">
        <f>SMALL(H11:L11,1)</f>
        <v>0</v>
      </c>
      <c r="AG11" s="157">
        <f>LARGE(H11:L11,1)</f>
        <v>0</v>
      </c>
      <c r="AH11" s="158">
        <v>0</v>
      </c>
      <c r="AI11" s="157">
        <f>SMALL(H12:L12,1)</f>
        <v>0</v>
      </c>
      <c r="AJ11" s="157">
        <f>LARGE(H12:L12,1)</f>
        <v>0</v>
      </c>
      <c r="AK11" s="158" t="s">
        <v>318</v>
      </c>
      <c r="AL11" s="158" t="s">
        <v>318</v>
      </c>
      <c r="AM11" s="158" t="s">
        <v>318</v>
      </c>
      <c r="AN11" s="158" t="s">
        <v>319</v>
      </c>
      <c r="AO11" s="80"/>
    </row>
    <row r="12" spans="1:41" ht="13.5" customHeight="1">
      <c r="A12" s="46"/>
      <c r="B12" s="489"/>
      <c r="C12" s="489"/>
      <c r="D12" s="489"/>
      <c r="E12" s="489"/>
      <c r="F12" s="106" t="s">
        <v>320</v>
      </c>
      <c r="G12" s="107">
        <v>22</v>
      </c>
      <c r="H12" s="225">
        <v>0</v>
      </c>
      <c r="I12" s="226">
        <v>0</v>
      </c>
      <c r="J12" s="226">
        <v>0</v>
      </c>
      <c r="K12" s="226">
        <v>0</v>
      </c>
      <c r="L12" s="226">
        <v>0</v>
      </c>
      <c r="M12" s="110">
        <f t="shared" si="0"/>
        <v>0</v>
      </c>
      <c r="N12" s="111">
        <f>IFERROR(M12*0.3,"")</f>
        <v>0</v>
      </c>
      <c r="O12" s="495"/>
      <c r="P12" s="543"/>
      <c r="Q12" s="545"/>
      <c r="R12" s="540"/>
      <c r="S12" s="137"/>
      <c r="T12" s="159">
        <f>IFERROR(VALUE(Z12&amp;"."&amp;AA12&amp;AB12&amp;AC12&amp;AD12&amp;AE12),0)</f>
        <v>0</v>
      </c>
      <c r="U12" s="148">
        <f>VALUE(AF12&amp;AG12&amp;AH12&amp;AI12&amp;AJ12)</f>
        <v>0</v>
      </c>
      <c r="V12" s="148">
        <f>IF(T12=0,0,RANK(T12,$T$10:$T$32,1))</f>
        <v>0</v>
      </c>
      <c r="W12" s="148">
        <f>IF(U12=0,0,RANK(U12,$U$10:$U$32,1))</f>
        <v>0</v>
      </c>
      <c r="X12" s="148">
        <f>V12*100+W12</f>
        <v>0</v>
      </c>
      <c r="Y12" s="148">
        <f>IF(X12=0,0,IF(COUNTIFS($X$10:$X$32,X12)&gt;1,"ｺｲﾝﾄｽ",0))</f>
        <v>0</v>
      </c>
      <c r="Z12" s="147" t="e">
        <f>TEXT(Z11*100,"0000")</f>
        <v>#VALUE!</v>
      </c>
      <c r="AA12" s="147" t="str">
        <f>TEXT(AA11*10,"00")</f>
        <v>00</v>
      </c>
      <c r="AB12" s="147" t="str">
        <f t="shared" ref="AB12" si="3">TEXT(AB11*10,"00")</f>
        <v>00</v>
      </c>
      <c r="AC12" s="147" t="str">
        <f t="shared" si="1"/>
        <v>00</v>
      </c>
      <c r="AD12" s="147" t="str">
        <f t="shared" si="1"/>
        <v>00</v>
      </c>
      <c r="AE12" s="149" t="str">
        <f t="shared" si="1"/>
        <v>00</v>
      </c>
      <c r="AF12" s="147" t="str">
        <f t="shared" si="1"/>
        <v>00</v>
      </c>
      <c r="AG12" s="147" t="str">
        <f t="shared" si="1"/>
        <v>00</v>
      </c>
      <c r="AH12" s="147" t="str">
        <f t="shared" si="1"/>
        <v>00</v>
      </c>
      <c r="AI12" s="147" t="str">
        <f t="shared" si="1"/>
        <v>00</v>
      </c>
      <c r="AJ12" s="147" t="str">
        <f t="shared" si="1"/>
        <v>00</v>
      </c>
      <c r="AK12" s="158" t="s">
        <v>318</v>
      </c>
      <c r="AL12" s="158" t="s">
        <v>318</v>
      </c>
      <c r="AM12" s="158" t="s">
        <v>318</v>
      </c>
      <c r="AN12" s="158" t="s">
        <v>319</v>
      </c>
      <c r="AO12" s="80"/>
    </row>
    <row r="13" spans="1:41" ht="13.5" customHeight="1">
      <c r="A13" s="46"/>
      <c r="B13" s="490">
        <v>3</v>
      </c>
      <c r="C13" s="548">
        <f>VLOOKUP(B13,Top!$B$14:$D$25,2,0)</f>
        <v>0</v>
      </c>
      <c r="D13" s="548">
        <f>VLOOKUP(B13,Top!$B$14:$D$25,3,0)</f>
        <v>0</v>
      </c>
      <c r="E13" s="548" t="str">
        <f>IF(C13="","",VLOOKUP('5judge sheet (得点直接入力用シート)'!B13:B14,Top!$B$14:$F$25,5,0))</f>
        <v/>
      </c>
      <c r="F13" s="100" t="s">
        <v>314</v>
      </c>
      <c r="G13" s="101">
        <v>31</v>
      </c>
      <c r="H13" s="223">
        <v>0</v>
      </c>
      <c r="I13" s="224">
        <v>0</v>
      </c>
      <c r="J13" s="224">
        <v>0</v>
      </c>
      <c r="K13" s="224">
        <v>0</v>
      </c>
      <c r="L13" s="224">
        <v>0</v>
      </c>
      <c r="M13" s="104">
        <f t="shared" si="0"/>
        <v>0</v>
      </c>
      <c r="N13" s="105">
        <f>IFERROR(M13*0.7,"")</f>
        <v>0</v>
      </c>
      <c r="O13" s="547" t="str">
        <f>IF(N13=0,"",SUM(N13:N14))</f>
        <v/>
      </c>
      <c r="P13" s="542" t="str">
        <f>IF(X14=0,"",IF(Y14="ｺｲﾝﾄｽ","ｺｲﾝﾄｽ",_xlfn.RANK.AVG(X14,$X$10:$X$32,0)))</f>
        <v/>
      </c>
      <c r="Q13" s="544"/>
      <c r="R13" s="539" t="s">
        <v>315</v>
      </c>
      <c r="S13" s="136"/>
      <c r="T13" s="159"/>
      <c r="U13" s="148"/>
      <c r="V13" s="148"/>
      <c r="W13" s="148"/>
      <c r="X13" s="148"/>
      <c r="Y13" s="148"/>
      <c r="Z13" s="154" t="str">
        <f>O13</f>
        <v/>
      </c>
      <c r="AA13" s="155">
        <f>M13</f>
        <v>0</v>
      </c>
      <c r="AB13" s="155">
        <f t="shared" ref="AB13" si="4">M14</f>
        <v>0</v>
      </c>
      <c r="AC13" s="155">
        <f>LARGE(H13:L13,2)</f>
        <v>0</v>
      </c>
      <c r="AD13" s="155">
        <f>SMALL(H14:L14,2)</f>
        <v>0</v>
      </c>
      <c r="AE13" s="156">
        <f>LARGE(H14:L14,2)</f>
        <v>0</v>
      </c>
      <c r="AF13" s="157">
        <f>SMALL(H13:L13,1)</f>
        <v>0</v>
      </c>
      <c r="AG13" s="157">
        <f>LARGE(H13:L13,1)</f>
        <v>0</v>
      </c>
      <c r="AH13" s="158">
        <v>0</v>
      </c>
      <c r="AI13" s="157">
        <f>SMALL(H14:L14,1)</f>
        <v>0</v>
      </c>
      <c r="AJ13" s="157">
        <f>LARGE(H14:L14,1)</f>
        <v>0</v>
      </c>
      <c r="AK13" s="158" t="s">
        <v>318</v>
      </c>
      <c r="AL13" s="158" t="s">
        <v>318</v>
      </c>
      <c r="AM13" s="158" t="s">
        <v>318</v>
      </c>
      <c r="AN13" s="158" t="s">
        <v>319</v>
      </c>
      <c r="AO13" s="80"/>
    </row>
    <row r="14" spans="1:41" ht="13.5" customHeight="1">
      <c r="A14" s="46"/>
      <c r="B14" s="489"/>
      <c r="C14" s="489"/>
      <c r="D14" s="489"/>
      <c r="E14" s="489"/>
      <c r="F14" s="106" t="s">
        <v>320</v>
      </c>
      <c r="G14" s="107">
        <v>32</v>
      </c>
      <c r="H14" s="225">
        <v>0</v>
      </c>
      <c r="I14" s="226">
        <v>0</v>
      </c>
      <c r="J14" s="226">
        <v>0</v>
      </c>
      <c r="K14" s="226">
        <v>0</v>
      </c>
      <c r="L14" s="226">
        <v>0</v>
      </c>
      <c r="M14" s="110">
        <f t="shared" si="0"/>
        <v>0</v>
      </c>
      <c r="N14" s="111">
        <f>IFERROR(M14*0.3,"")</f>
        <v>0</v>
      </c>
      <c r="O14" s="495"/>
      <c r="P14" s="543"/>
      <c r="Q14" s="545"/>
      <c r="R14" s="540"/>
      <c r="S14" s="137"/>
      <c r="T14" s="159">
        <f>IFERROR(VALUE(Z14&amp;"."&amp;AA14&amp;AB14&amp;AC14&amp;AD14&amp;AE14),0)</f>
        <v>0</v>
      </c>
      <c r="U14" s="148">
        <f>VALUE(AF14&amp;AG14&amp;AH14&amp;AI14&amp;AJ14)</f>
        <v>0</v>
      </c>
      <c r="V14" s="148">
        <f>IF(T14=0,0,RANK(T14,$T$10:$T$32,1))</f>
        <v>0</v>
      </c>
      <c r="W14" s="148">
        <f>IF(U14=0,0,RANK(U14,$U$10:$U$32,1))</f>
        <v>0</v>
      </c>
      <c r="X14" s="148">
        <f>V14*100+W14</f>
        <v>0</v>
      </c>
      <c r="Y14" s="148">
        <f>IF(X14=0,0,IF(COUNTIFS($X$10:$X$32,X14)&gt;1,"ｺｲﾝﾄｽ",0))</f>
        <v>0</v>
      </c>
      <c r="Z14" s="147" t="e">
        <f>TEXT(Z13*100,"0000")</f>
        <v>#VALUE!</v>
      </c>
      <c r="AA14" s="147" t="str">
        <f>TEXT(AA13*10,"00")</f>
        <v>00</v>
      </c>
      <c r="AB14" s="147" t="str">
        <f t="shared" ref="AB14" si="5">TEXT(AB13*10,"00")</f>
        <v>00</v>
      </c>
      <c r="AC14" s="147" t="str">
        <f t="shared" si="1"/>
        <v>00</v>
      </c>
      <c r="AD14" s="147" t="str">
        <f t="shared" si="1"/>
        <v>00</v>
      </c>
      <c r="AE14" s="149" t="str">
        <f t="shared" si="1"/>
        <v>00</v>
      </c>
      <c r="AF14" s="147" t="str">
        <f>TEXT(AF13*10,"00")</f>
        <v>00</v>
      </c>
      <c r="AG14" s="147" t="str">
        <f t="shared" si="1"/>
        <v>00</v>
      </c>
      <c r="AH14" s="147" t="str">
        <f t="shared" si="1"/>
        <v>00</v>
      </c>
      <c r="AI14" s="147" t="str">
        <f t="shared" si="1"/>
        <v>00</v>
      </c>
      <c r="AJ14" s="147" t="str">
        <f t="shared" si="1"/>
        <v>00</v>
      </c>
      <c r="AK14" s="158" t="s">
        <v>318</v>
      </c>
      <c r="AL14" s="158" t="s">
        <v>318</v>
      </c>
      <c r="AM14" s="158" t="s">
        <v>318</v>
      </c>
      <c r="AN14" s="158" t="s">
        <v>319</v>
      </c>
      <c r="AO14" s="80"/>
    </row>
    <row r="15" spans="1:41" ht="13.5" customHeight="1">
      <c r="A15" s="46"/>
      <c r="B15" s="490">
        <v>4</v>
      </c>
      <c r="C15" s="548">
        <f>VLOOKUP(B15,Top!$B$14:$D$25,2,0)</f>
        <v>0</v>
      </c>
      <c r="D15" s="548">
        <f>VLOOKUP(B15,Top!$B$14:$D$25,3,0)</f>
        <v>0</v>
      </c>
      <c r="E15" s="548" t="str">
        <f>IF(C15="","",VLOOKUP('5judge sheet (得点直接入力用シート)'!B15:B16,Top!$B$14:$F$25,5,0))</f>
        <v/>
      </c>
      <c r="F15" s="100" t="s">
        <v>314</v>
      </c>
      <c r="G15" s="101">
        <v>41</v>
      </c>
      <c r="H15" s="223">
        <v>0</v>
      </c>
      <c r="I15" s="224">
        <v>0</v>
      </c>
      <c r="J15" s="224">
        <v>0</v>
      </c>
      <c r="K15" s="224">
        <v>0</v>
      </c>
      <c r="L15" s="224">
        <v>0</v>
      </c>
      <c r="M15" s="104">
        <f t="shared" si="0"/>
        <v>0</v>
      </c>
      <c r="N15" s="105">
        <f>IFERROR(M15*0.7,"")</f>
        <v>0</v>
      </c>
      <c r="O15" s="547" t="str">
        <f>IF(N15=0,"",SUM(N15:N16))</f>
        <v/>
      </c>
      <c r="P15" s="542" t="str">
        <f>IF(X16=0,"",IF(Y16="ｺｲﾝﾄｽ","ｺｲﾝﾄｽ",_xlfn.RANK.AVG(X16,$X$10:$X$32,0)))</f>
        <v/>
      </c>
      <c r="Q15" s="544"/>
      <c r="R15" s="539" t="s">
        <v>315</v>
      </c>
      <c r="S15" s="136"/>
      <c r="T15" s="159"/>
      <c r="U15" s="148"/>
      <c r="V15" s="148"/>
      <c r="W15" s="148"/>
      <c r="X15" s="148"/>
      <c r="Y15" s="148"/>
      <c r="Z15" s="154" t="str">
        <f>O15</f>
        <v/>
      </c>
      <c r="AA15" s="155">
        <f>M15</f>
        <v>0</v>
      </c>
      <c r="AB15" s="155">
        <f t="shared" ref="AB15" si="6">M16</f>
        <v>0</v>
      </c>
      <c r="AC15" s="155">
        <f>LARGE(H15:L15,2)</f>
        <v>0</v>
      </c>
      <c r="AD15" s="155">
        <f>SMALL(H16:L16,2)</f>
        <v>0</v>
      </c>
      <c r="AE15" s="156">
        <f>LARGE(H16:L16,2)</f>
        <v>0</v>
      </c>
      <c r="AF15" s="157">
        <f>SMALL(H15:L15,1)</f>
        <v>0</v>
      </c>
      <c r="AG15" s="157">
        <f>LARGE(H15:L15,1)</f>
        <v>0</v>
      </c>
      <c r="AH15" s="158">
        <v>0</v>
      </c>
      <c r="AI15" s="157">
        <f>SMALL(H16:L16,1)</f>
        <v>0</v>
      </c>
      <c r="AJ15" s="157">
        <f>LARGE(H16:L16,1)</f>
        <v>0</v>
      </c>
      <c r="AK15" s="158" t="s">
        <v>318</v>
      </c>
      <c r="AL15" s="158" t="s">
        <v>318</v>
      </c>
      <c r="AM15" s="158" t="s">
        <v>318</v>
      </c>
      <c r="AN15" s="158" t="s">
        <v>319</v>
      </c>
      <c r="AO15" s="80"/>
    </row>
    <row r="16" spans="1:41" ht="13.5" customHeight="1">
      <c r="A16" s="46"/>
      <c r="B16" s="489"/>
      <c r="C16" s="489"/>
      <c r="D16" s="489"/>
      <c r="E16" s="489"/>
      <c r="F16" s="106" t="s">
        <v>320</v>
      </c>
      <c r="G16" s="107">
        <v>42</v>
      </c>
      <c r="H16" s="225">
        <v>0</v>
      </c>
      <c r="I16" s="226">
        <v>0</v>
      </c>
      <c r="J16" s="226">
        <v>0</v>
      </c>
      <c r="K16" s="226">
        <v>0</v>
      </c>
      <c r="L16" s="226">
        <v>0</v>
      </c>
      <c r="M16" s="110">
        <f t="shared" si="0"/>
        <v>0</v>
      </c>
      <c r="N16" s="111">
        <f>IFERROR(M16*0.3,"")</f>
        <v>0</v>
      </c>
      <c r="O16" s="495"/>
      <c r="P16" s="543"/>
      <c r="Q16" s="545"/>
      <c r="R16" s="540"/>
      <c r="S16" s="137"/>
      <c r="T16" s="159">
        <f>IFERROR(VALUE(Z16&amp;"."&amp;AA16&amp;AB16&amp;AC16&amp;AD16&amp;AE16),0)</f>
        <v>0</v>
      </c>
      <c r="U16" s="148">
        <f>VALUE(AF16&amp;AG16&amp;AH16&amp;AI16&amp;AJ16)</f>
        <v>0</v>
      </c>
      <c r="V16" s="148">
        <f>IF(T16=0,0,RANK(T16,$T$10:$T$32,1))</f>
        <v>0</v>
      </c>
      <c r="W16" s="148">
        <f>IF(U16=0,0,RANK(U16,$U$10:$U$32,1))</f>
        <v>0</v>
      </c>
      <c r="X16" s="148">
        <f>V16*100+W16</f>
        <v>0</v>
      </c>
      <c r="Y16" s="148">
        <f>IF(X16=0,0,IF(COUNTIFS($X$10:$X$32,X16)&gt;1,"ｺｲﾝﾄｽ",0))</f>
        <v>0</v>
      </c>
      <c r="Z16" s="147" t="e">
        <f>TEXT(Z15*100,"0000")</f>
        <v>#VALUE!</v>
      </c>
      <c r="AA16" s="147" t="str">
        <f>TEXT(AA15*10,"00")</f>
        <v>00</v>
      </c>
      <c r="AB16" s="147" t="str">
        <f t="shared" ref="AB16" si="7">TEXT(AB15*10,"00")</f>
        <v>00</v>
      </c>
      <c r="AC16" s="147" t="str">
        <f t="shared" si="1"/>
        <v>00</v>
      </c>
      <c r="AD16" s="147" t="str">
        <f t="shared" si="1"/>
        <v>00</v>
      </c>
      <c r="AE16" s="149" t="str">
        <f t="shared" si="1"/>
        <v>00</v>
      </c>
      <c r="AF16" s="147" t="str">
        <f t="shared" si="1"/>
        <v>00</v>
      </c>
      <c r="AG16" s="147" t="str">
        <f t="shared" si="1"/>
        <v>00</v>
      </c>
      <c r="AH16" s="147" t="str">
        <f t="shared" si="1"/>
        <v>00</v>
      </c>
      <c r="AI16" s="147" t="str">
        <f t="shared" si="1"/>
        <v>00</v>
      </c>
      <c r="AJ16" s="147" t="str">
        <f t="shared" si="1"/>
        <v>00</v>
      </c>
      <c r="AK16" s="158" t="s">
        <v>318</v>
      </c>
      <c r="AL16" s="158" t="s">
        <v>318</v>
      </c>
      <c r="AM16" s="158" t="s">
        <v>318</v>
      </c>
      <c r="AN16" s="158" t="s">
        <v>319</v>
      </c>
      <c r="AO16" s="80"/>
    </row>
    <row r="17" spans="1:41" ht="13.5" customHeight="1">
      <c r="A17" s="46"/>
      <c r="B17" s="490">
        <v>5</v>
      </c>
      <c r="C17" s="548">
        <f>VLOOKUP(B17,Top!$B$14:$D$25,2,0)</f>
        <v>0</v>
      </c>
      <c r="D17" s="548">
        <f>VLOOKUP(B17,Top!$B$14:$D$25,3,0)</f>
        <v>0</v>
      </c>
      <c r="E17" s="548" t="str">
        <f>IF(C17="","",VLOOKUP('5judge sheet (得点直接入力用シート)'!B17:B18,Top!$B$14:$F$25,5,0))</f>
        <v/>
      </c>
      <c r="F17" s="100" t="s">
        <v>314</v>
      </c>
      <c r="G17" s="101">
        <v>51</v>
      </c>
      <c r="H17" s="223">
        <v>0</v>
      </c>
      <c r="I17" s="224">
        <v>0</v>
      </c>
      <c r="J17" s="224">
        <v>0</v>
      </c>
      <c r="K17" s="224">
        <v>0</v>
      </c>
      <c r="L17" s="224">
        <v>0</v>
      </c>
      <c r="M17" s="104">
        <f t="shared" si="0"/>
        <v>0</v>
      </c>
      <c r="N17" s="105">
        <f>IFERROR(M17*0.7,"")</f>
        <v>0</v>
      </c>
      <c r="O17" s="547" t="str">
        <f>IF(N17=0,"",SUM(N17:N18))</f>
        <v/>
      </c>
      <c r="P17" s="542" t="str">
        <f>IF(X18=0,"",IF(Y18="ｺｲﾝﾄｽ","ｺｲﾝﾄｽ",_xlfn.RANK.AVG(X18,$X$10:$X$32,0)))</f>
        <v/>
      </c>
      <c r="Q17" s="544"/>
      <c r="R17" s="539" t="s">
        <v>315</v>
      </c>
      <c r="S17" s="136"/>
      <c r="T17" s="159"/>
      <c r="U17" s="148"/>
      <c r="V17" s="148"/>
      <c r="W17" s="148"/>
      <c r="X17" s="148"/>
      <c r="Y17" s="148"/>
      <c r="Z17" s="154" t="str">
        <f>O17</f>
        <v/>
      </c>
      <c r="AA17" s="155">
        <f>M17</f>
        <v>0</v>
      </c>
      <c r="AB17" s="155">
        <f t="shared" ref="AB17" si="8">M18</f>
        <v>0</v>
      </c>
      <c r="AC17" s="155">
        <f>LARGE(H17:L17,2)</f>
        <v>0</v>
      </c>
      <c r="AD17" s="155">
        <f>SMALL(H18:L18,2)</f>
        <v>0</v>
      </c>
      <c r="AE17" s="156">
        <f>LARGE(H18:L18,2)</f>
        <v>0</v>
      </c>
      <c r="AF17" s="157">
        <f>SMALL(H17:L17,1)</f>
        <v>0</v>
      </c>
      <c r="AG17" s="157">
        <f>LARGE(H17:L17,1)</f>
        <v>0</v>
      </c>
      <c r="AH17" s="158">
        <v>0</v>
      </c>
      <c r="AI17" s="157">
        <f>SMALL(H18:L18,1)</f>
        <v>0</v>
      </c>
      <c r="AJ17" s="157">
        <f>LARGE(H18:L18,1)</f>
        <v>0</v>
      </c>
      <c r="AK17" s="158" t="s">
        <v>318</v>
      </c>
      <c r="AL17" s="158" t="s">
        <v>318</v>
      </c>
      <c r="AM17" s="158" t="s">
        <v>318</v>
      </c>
      <c r="AN17" s="158" t="s">
        <v>319</v>
      </c>
      <c r="AO17" s="80"/>
    </row>
    <row r="18" spans="1:41" ht="13.5" customHeight="1">
      <c r="A18" s="46"/>
      <c r="B18" s="489"/>
      <c r="C18" s="489"/>
      <c r="D18" s="489"/>
      <c r="E18" s="489"/>
      <c r="F18" s="106" t="s">
        <v>320</v>
      </c>
      <c r="G18" s="107">
        <v>52</v>
      </c>
      <c r="H18" s="225">
        <v>0</v>
      </c>
      <c r="I18" s="226">
        <v>0</v>
      </c>
      <c r="J18" s="226">
        <v>0</v>
      </c>
      <c r="K18" s="226">
        <v>0</v>
      </c>
      <c r="L18" s="226">
        <v>0</v>
      </c>
      <c r="M18" s="110">
        <f t="shared" si="0"/>
        <v>0</v>
      </c>
      <c r="N18" s="111">
        <f>IFERROR(M18*0.3,"")</f>
        <v>0</v>
      </c>
      <c r="O18" s="495"/>
      <c r="P18" s="543"/>
      <c r="Q18" s="545"/>
      <c r="R18" s="540"/>
      <c r="S18" s="137"/>
      <c r="T18" s="159">
        <f>IFERROR(VALUE(Z18&amp;"."&amp;AA18&amp;AB18&amp;AC18&amp;AD18&amp;AE18),0)</f>
        <v>0</v>
      </c>
      <c r="U18" s="148">
        <f>VALUE(AF18&amp;AG18&amp;AH18&amp;AI18&amp;AJ18)</f>
        <v>0</v>
      </c>
      <c r="V18" s="148">
        <f>IF(T18=0,0,RANK(T18,$T$10:$T$32,1))</f>
        <v>0</v>
      </c>
      <c r="W18" s="148">
        <f>IF(U18=0,0,RANK(U18,$U$10:$U$32,1))</f>
        <v>0</v>
      </c>
      <c r="X18" s="148">
        <f>V18*100+W18</f>
        <v>0</v>
      </c>
      <c r="Y18" s="148">
        <f>IF(X18=0,0,IF(COUNTIFS($X$10:$X$32,X18)&gt;1,"ｺｲﾝﾄｽ",0))</f>
        <v>0</v>
      </c>
      <c r="Z18" s="147" t="e">
        <f>TEXT(Z17*100,"0000")</f>
        <v>#VALUE!</v>
      </c>
      <c r="AA18" s="147" t="str">
        <f>TEXT(AA17*10,"00")</f>
        <v>00</v>
      </c>
      <c r="AB18" s="147" t="str">
        <f t="shared" ref="AB18" si="9">TEXT(AB17*10,"00")</f>
        <v>00</v>
      </c>
      <c r="AC18" s="147" t="str">
        <f t="shared" si="1"/>
        <v>00</v>
      </c>
      <c r="AD18" s="147" t="str">
        <f t="shared" si="1"/>
        <v>00</v>
      </c>
      <c r="AE18" s="149" t="str">
        <f t="shared" si="1"/>
        <v>00</v>
      </c>
      <c r="AF18" s="147" t="str">
        <f t="shared" si="1"/>
        <v>00</v>
      </c>
      <c r="AG18" s="147" t="str">
        <f t="shared" si="1"/>
        <v>00</v>
      </c>
      <c r="AH18" s="147" t="str">
        <f t="shared" si="1"/>
        <v>00</v>
      </c>
      <c r="AI18" s="147" t="str">
        <f t="shared" si="1"/>
        <v>00</v>
      </c>
      <c r="AJ18" s="147" t="str">
        <f t="shared" si="1"/>
        <v>00</v>
      </c>
      <c r="AK18" s="158" t="s">
        <v>318</v>
      </c>
      <c r="AL18" s="158" t="s">
        <v>318</v>
      </c>
      <c r="AM18" s="158" t="s">
        <v>318</v>
      </c>
      <c r="AN18" s="158" t="s">
        <v>319</v>
      </c>
      <c r="AO18" s="80"/>
    </row>
    <row r="19" spans="1:41" ht="13.5" customHeight="1">
      <c r="A19" s="46"/>
      <c r="B19" s="490">
        <v>6</v>
      </c>
      <c r="C19" s="548">
        <f>VLOOKUP(B19,Top!$B$14:$D$25,2,0)</f>
        <v>0</v>
      </c>
      <c r="D19" s="548">
        <f>VLOOKUP(B19,Top!$B$14:$D$25,3,0)</f>
        <v>0</v>
      </c>
      <c r="E19" s="548" t="str">
        <f>IF(C19="","",VLOOKUP('5judge sheet (得点直接入力用シート)'!B19:B20,Top!$B$14:$F$25,5,0))</f>
        <v/>
      </c>
      <c r="F19" s="100" t="s">
        <v>314</v>
      </c>
      <c r="G19" s="101">
        <v>61</v>
      </c>
      <c r="H19" s="223">
        <v>0</v>
      </c>
      <c r="I19" s="224">
        <v>0</v>
      </c>
      <c r="J19" s="224">
        <v>0</v>
      </c>
      <c r="K19" s="224">
        <v>0</v>
      </c>
      <c r="L19" s="224">
        <v>0</v>
      </c>
      <c r="M19" s="104">
        <f t="shared" si="0"/>
        <v>0</v>
      </c>
      <c r="N19" s="105">
        <f>IFERROR(M19*0.7,"")</f>
        <v>0</v>
      </c>
      <c r="O19" s="547" t="str">
        <f>IF(N19=0,"",SUM(N19:N20))</f>
        <v/>
      </c>
      <c r="P19" s="542" t="str">
        <f>IF(X20=0,"",IF(Y20="ｺｲﾝﾄｽ","ｺｲﾝﾄｽ",_xlfn.RANK.AVG(X20,$X$10:$X$32,0)))</f>
        <v/>
      </c>
      <c r="Q19" s="544"/>
      <c r="R19" s="539" t="s">
        <v>315</v>
      </c>
      <c r="S19" s="136"/>
      <c r="T19" s="159"/>
      <c r="U19" s="148"/>
      <c r="V19" s="148"/>
      <c r="W19" s="148"/>
      <c r="X19" s="148"/>
      <c r="Y19" s="148"/>
      <c r="Z19" s="154" t="str">
        <f>O19</f>
        <v/>
      </c>
      <c r="AA19" s="155">
        <f>M19</f>
        <v>0</v>
      </c>
      <c r="AB19" s="155">
        <f t="shared" ref="AB19" si="10">M20</f>
        <v>0</v>
      </c>
      <c r="AC19" s="155">
        <f>LARGE(H19:L19,2)</f>
        <v>0</v>
      </c>
      <c r="AD19" s="155">
        <f>SMALL(H20:L20,2)</f>
        <v>0</v>
      </c>
      <c r="AE19" s="156">
        <f>LARGE(H20:L20,2)</f>
        <v>0</v>
      </c>
      <c r="AF19" s="157">
        <f>SMALL(H19:L19,1)</f>
        <v>0</v>
      </c>
      <c r="AG19" s="157">
        <f>LARGE(H19:L19,1)</f>
        <v>0</v>
      </c>
      <c r="AH19" s="158">
        <v>0</v>
      </c>
      <c r="AI19" s="157">
        <f>SMALL(H20:L20,1)</f>
        <v>0</v>
      </c>
      <c r="AJ19" s="157">
        <f>LARGE(H20:L20,1)</f>
        <v>0</v>
      </c>
      <c r="AK19" s="158" t="s">
        <v>318</v>
      </c>
      <c r="AL19" s="158" t="s">
        <v>318</v>
      </c>
      <c r="AM19" s="158" t="s">
        <v>318</v>
      </c>
      <c r="AN19" s="158" t="s">
        <v>319</v>
      </c>
      <c r="AO19" s="80"/>
    </row>
    <row r="20" spans="1:41" ht="13.5" customHeight="1">
      <c r="A20" s="46"/>
      <c r="B20" s="489"/>
      <c r="C20" s="489"/>
      <c r="D20" s="489"/>
      <c r="E20" s="489"/>
      <c r="F20" s="106" t="s">
        <v>320</v>
      </c>
      <c r="G20" s="107">
        <v>62</v>
      </c>
      <c r="H20" s="225">
        <v>0</v>
      </c>
      <c r="I20" s="226">
        <v>0</v>
      </c>
      <c r="J20" s="226">
        <v>0</v>
      </c>
      <c r="K20" s="226">
        <v>0</v>
      </c>
      <c r="L20" s="226">
        <v>0</v>
      </c>
      <c r="M20" s="110">
        <f t="shared" si="0"/>
        <v>0</v>
      </c>
      <c r="N20" s="111">
        <f>IFERROR(M20*0.3,"")</f>
        <v>0</v>
      </c>
      <c r="O20" s="495"/>
      <c r="P20" s="543"/>
      <c r="Q20" s="545"/>
      <c r="R20" s="540"/>
      <c r="S20" s="137"/>
      <c r="T20" s="159">
        <f>IFERROR(VALUE(Z20&amp;"."&amp;AA20&amp;AB20&amp;AC20&amp;AD20&amp;AE20),0)</f>
        <v>0</v>
      </c>
      <c r="U20" s="148">
        <f>VALUE(AF20&amp;AG20&amp;AH20&amp;AI20&amp;AJ20)</f>
        <v>0</v>
      </c>
      <c r="V20" s="148">
        <f>IF(T20=0,0,RANK(T20,$T$10:$T$32,1))</f>
        <v>0</v>
      </c>
      <c r="W20" s="148">
        <f>IF(U20=0,0,RANK(U20,$U$10:$U$32,1))</f>
        <v>0</v>
      </c>
      <c r="X20" s="148">
        <f>V20*100+W20</f>
        <v>0</v>
      </c>
      <c r="Y20" s="148">
        <f>IF(X20=0,0,IF(COUNTIFS($X$10:$X$32,X20)&gt;1,"ｺｲﾝﾄｽ",0))</f>
        <v>0</v>
      </c>
      <c r="Z20" s="147" t="e">
        <f>TEXT(Z19*100,"0000")</f>
        <v>#VALUE!</v>
      </c>
      <c r="AA20" s="147" t="str">
        <f>TEXT(AA19*10,"00")</f>
        <v>00</v>
      </c>
      <c r="AB20" s="147" t="str">
        <f t="shared" ref="AB20" si="11">TEXT(AB19*10,"00")</f>
        <v>00</v>
      </c>
      <c r="AC20" s="147" t="str">
        <f t="shared" si="1"/>
        <v>00</v>
      </c>
      <c r="AD20" s="147" t="str">
        <f t="shared" si="1"/>
        <v>00</v>
      </c>
      <c r="AE20" s="149" t="str">
        <f t="shared" si="1"/>
        <v>00</v>
      </c>
      <c r="AF20" s="147" t="str">
        <f t="shared" si="1"/>
        <v>00</v>
      </c>
      <c r="AG20" s="147" t="str">
        <f t="shared" si="1"/>
        <v>00</v>
      </c>
      <c r="AH20" s="147" t="str">
        <f t="shared" si="1"/>
        <v>00</v>
      </c>
      <c r="AI20" s="147" t="str">
        <f t="shared" si="1"/>
        <v>00</v>
      </c>
      <c r="AJ20" s="147" t="str">
        <f t="shared" si="1"/>
        <v>00</v>
      </c>
      <c r="AK20" s="158" t="s">
        <v>318</v>
      </c>
      <c r="AL20" s="158" t="s">
        <v>318</v>
      </c>
      <c r="AM20" s="158" t="s">
        <v>318</v>
      </c>
      <c r="AN20" s="158" t="s">
        <v>319</v>
      </c>
      <c r="AO20" s="80"/>
    </row>
    <row r="21" spans="1:41" ht="13.5" customHeight="1">
      <c r="A21" s="46"/>
      <c r="B21" s="490">
        <v>7</v>
      </c>
      <c r="C21" s="548">
        <f>VLOOKUP(B21,Top!$B$14:$D$25,2,0)</f>
        <v>0</v>
      </c>
      <c r="D21" s="548">
        <f>VLOOKUP(B21,Top!$B$14:$D$25,3,0)</f>
        <v>0</v>
      </c>
      <c r="E21" s="548" t="str">
        <f>IF(C21="","",VLOOKUP('5judge sheet (得点直接入力用シート)'!B21:B22,Top!$B$14:$F$25,5,0))</f>
        <v/>
      </c>
      <c r="F21" s="100" t="s">
        <v>314</v>
      </c>
      <c r="G21" s="101">
        <v>71</v>
      </c>
      <c r="H21" s="223">
        <v>0</v>
      </c>
      <c r="I21" s="224">
        <v>0</v>
      </c>
      <c r="J21" s="224">
        <v>0</v>
      </c>
      <c r="K21" s="224">
        <v>0</v>
      </c>
      <c r="L21" s="224">
        <v>0</v>
      </c>
      <c r="M21" s="104">
        <f t="shared" si="0"/>
        <v>0</v>
      </c>
      <c r="N21" s="105">
        <f>IFERROR(M21*0.7,"")</f>
        <v>0</v>
      </c>
      <c r="O21" s="547" t="str">
        <f>IF(N21=0,"",SUM(N21:N22))</f>
        <v/>
      </c>
      <c r="P21" s="542" t="str">
        <f>IF(X22=0,"",IF(Y22="ｺｲﾝﾄｽ","ｺｲﾝﾄｽ",_xlfn.RANK.AVG(X22,$X$10:$X$32,0)))</f>
        <v/>
      </c>
      <c r="Q21" s="544"/>
      <c r="R21" s="539" t="s">
        <v>315</v>
      </c>
      <c r="S21" s="136"/>
      <c r="T21" s="159"/>
      <c r="U21" s="148"/>
      <c r="V21" s="148"/>
      <c r="W21" s="148"/>
      <c r="X21" s="148"/>
      <c r="Y21" s="148"/>
      <c r="Z21" s="154" t="str">
        <f>O21</f>
        <v/>
      </c>
      <c r="AA21" s="155">
        <f>M21</f>
        <v>0</v>
      </c>
      <c r="AB21" s="155">
        <f t="shared" ref="AB21" si="12">M22</f>
        <v>0</v>
      </c>
      <c r="AC21" s="155">
        <f>LARGE(H21:L21,2)</f>
        <v>0</v>
      </c>
      <c r="AD21" s="155">
        <f>SMALL(H22:L22,2)</f>
        <v>0</v>
      </c>
      <c r="AE21" s="156">
        <f>LARGE(H22:L22,2)</f>
        <v>0</v>
      </c>
      <c r="AF21" s="157">
        <f>SMALL(H21:L21,1)</f>
        <v>0</v>
      </c>
      <c r="AG21" s="157">
        <f>LARGE(H21:L21,1)</f>
        <v>0</v>
      </c>
      <c r="AH21" s="158">
        <v>0</v>
      </c>
      <c r="AI21" s="157">
        <f>SMALL(H22:L22,1)</f>
        <v>0</v>
      </c>
      <c r="AJ21" s="157">
        <f>LARGE(H22:L22,1)</f>
        <v>0</v>
      </c>
      <c r="AK21" s="158" t="s">
        <v>318</v>
      </c>
      <c r="AL21" s="158" t="s">
        <v>318</v>
      </c>
      <c r="AM21" s="158" t="s">
        <v>318</v>
      </c>
      <c r="AN21" s="158" t="s">
        <v>319</v>
      </c>
      <c r="AO21" s="80"/>
    </row>
    <row r="22" spans="1:41" ht="13.5" customHeight="1">
      <c r="A22" s="46"/>
      <c r="B22" s="489"/>
      <c r="C22" s="489"/>
      <c r="D22" s="489"/>
      <c r="E22" s="489"/>
      <c r="F22" s="106" t="s">
        <v>320</v>
      </c>
      <c r="G22" s="107">
        <v>72</v>
      </c>
      <c r="H22" s="225">
        <v>0</v>
      </c>
      <c r="I22" s="226">
        <v>0</v>
      </c>
      <c r="J22" s="226">
        <v>0</v>
      </c>
      <c r="K22" s="226">
        <v>0</v>
      </c>
      <c r="L22" s="226">
        <v>0</v>
      </c>
      <c r="M22" s="110">
        <f t="shared" si="0"/>
        <v>0</v>
      </c>
      <c r="N22" s="111">
        <f>IFERROR(M22*0.3,"")</f>
        <v>0</v>
      </c>
      <c r="O22" s="495"/>
      <c r="P22" s="543"/>
      <c r="Q22" s="545"/>
      <c r="R22" s="540"/>
      <c r="S22" s="137"/>
      <c r="T22" s="159">
        <f>IFERROR(VALUE(Z22&amp;"."&amp;AA22&amp;AB22&amp;AC22&amp;AD22&amp;AE22),0)</f>
        <v>0</v>
      </c>
      <c r="U22" s="148">
        <f>VALUE(AF22&amp;AG22&amp;AH22&amp;AI22&amp;AJ22)</f>
        <v>0</v>
      </c>
      <c r="V22" s="148">
        <f>IF(T22=0,0,RANK(T22,$T$10:$T$32,1))</f>
        <v>0</v>
      </c>
      <c r="W22" s="148">
        <f>IF(U22=0,0,RANK(U22,$U$10:$U$32,1))</f>
        <v>0</v>
      </c>
      <c r="X22" s="148">
        <f>V22*100+W22</f>
        <v>0</v>
      </c>
      <c r="Y22" s="148">
        <f>IF(X22=0,0,IF(COUNTIFS($X$10:$X$32,X22)&gt;1,"ｺｲﾝﾄｽ",0))</f>
        <v>0</v>
      </c>
      <c r="Z22" s="147" t="e">
        <f>TEXT(Z21*100,"0000")</f>
        <v>#VALUE!</v>
      </c>
      <c r="AA22" s="147" t="str">
        <f>TEXT(AA21*10,"00")</f>
        <v>00</v>
      </c>
      <c r="AB22" s="147" t="str">
        <f t="shared" ref="AB22" si="13">TEXT(AB21*10,"00")</f>
        <v>00</v>
      </c>
      <c r="AC22" s="147" t="str">
        <f t="shared" si="1"/>
        <v>00</v>
      </c>
      <c r="AD22" s="147" t="str">
        <f t="shared" si="1"/>
        <v>00</v>
      </c>
      <c r="AE22" s="149" t="str">
        <f t="shared" si="1"/>
        <v>00</v>
      </c>
      <c r="AF22" s="147" t="str">
        <f t="shared" si="1"/>
        <v>00</v>
      </c>
      <c r="AG22" s="147" t="str">
        <f t="shared" si="1"/>
        <v>00</v>
      </c>
      <c r="AH22" s="147" t="str">
        <f t="shared" si="1"/>
        <v>00</v>
      </c>
      <c r="AI22" s="147" t="str">
        <f t="shared" si="1"/>
        <v>00</v>
      </c>
      <c r="AJ22" s="147" t="str">
        <f t="shared" si="1"/>
        <v>00</v>
      </c>
      <c r="AK22" s="158" t="s">
        <v>318</v>
      </c>
      <c r="AL22" s="158" t="s">
        <v>318</v>
      </c>
      <c r="AM22" s="158" t="s">
        <v>318</v>
      </c>
      <c r="AN22" s="158" t="s">
        <v>319</v>
      </c>
      <c r="AO22" s="80"/>
    </row>
    <row r="23" spans="1:41" ht="13.5" customHeight="1">
      <c r="A23" s="46"/>
      <c r="B23" s="490">
        <v>8</v>
      </c>
      <c r="C23" s="548">
        <f>VLOOKUP(B23,Top!$B$14:$D$25,2,0)</f>
        <v>0</v>
      </c>
      <c r="D23" s="548">
        <f>VLOOKUP(B23,Top!$B$14:$D$25,3,0)</f>
        <v>0</v>
      </c>
      <c r="E23" s="548" t="str">
        <f>IF(C23="","",VLOOKUP('5judge sheet (得点直接入力用シート)'!B23:B24,Top!$B$14:$F$25,5,0))</f>
        <v/>
      </c>
      <c r="F23" s="100" t="s">
        <v>314</v>
      </c>
      <c r="G23" s="101">
        <v>81</v>
      </c>
      <c r="H23" s="223">
        <v>0</v>
      </c>
      <c r="I23" s="224">
        <v>0</v>
      </c>
      <c r="J23" s="224">
        <v>0</v>
      </c>
      <c r="K23" s="224">
        <v>0</v>
      </c>
      <c r="L23" s="224">
        <v>0</v>
      </c>
      <c r="M23" s="104">
        <f t="shared" si="0"/>
        <v>0</v>
      </c>
      <c r="N23" s="105">
        <f>IFERROR(M23*0.7,"")</f>
        <v>0</v>
      </c>
      <c r="O23" s="547" t="str">
        <f>IF(N23=0,"",SUM(N23:N24))</f>
        <v/>
      </c>
      <c r="P23" s="542" t="str">
        <f>IF(X24=0,"",IF(Y24="ｺｲﾝﾄｽ","ｺｲﾝﾄｽ",_xlfn.RANK.AVG(X24,$X$10:$X$32,0)))</f>
        <v/>
      </c>
      <c r="Q23" s="544"/>
      <c r="R23" s="539" t="s">
        <v>315</v>
      </c>
      <c r="S23" s="136"/>
      <c r="T23" s="159"/>
      <c r="U23" s="148"/>
      <c r="V23" s="148"/>
      <c r="W23" s="148"/>
      <c r="X23" s="148"/>
      <c r="Y23" s="148"/>
      <c r="Z23" s="154" t="str">
        <f>O23</f>
        <v/>
      </c>
      <c r="AA23" s="155">
        <f>M23</f>
        <v>0</v>
      </c>
      <c r="AB23" s="155">
        <f t="shared" ref="AB23" si="14">M24</f>
        <v>0</v>
      </c>
      <c r="AC23" s="155">
        <f>LARGE(H23:L23,2)</f>
        <v>0</v>
      </c>
      <c r="AD23" s="155">
        <f>SMALL(H24:L24,2)</f>
        <v>0</v>
      </c>
      <c r="AE23" s="156">
        <f>LARGE(H24:L24,2)</f>
        <v>0</v>
      </c>
      <c r="AF23" s="157">
        <f>SMALL(H23:L23,1)</f>
        <v>0</v>
      </c>
      <c r="AG23" s="157">
        <f>LARGE(H23:L23,1)</f>
        <v>0</v>
      </c>
      <c r="AH23" s="158">
        <v>0</v>
      </c>
      <c r="AI23" s="157">
        <f>SMALL(H24:L24,1)</f>
        <v>0</v>
      </c>
      <c r="AJ23" s="157">
        <f>LARGE(H24:L24,1)</f>
        <v>0</v>
      </c>
      <c r="AK23" s="158" t="s">
        <v>318</v>
      </c>
      <c r="AL23" s="158" t="s">
        <v>318</v>
      </c>
      <c r="AM23" s="158" t="s">
        <v>318</v>
      </c>
      <c r="AN23" s="158" t="s">
        <v>319</v>
      </c>
      <c r="AO23" s="80"/>
    </row>
    <row r="24" spans="1:41" ht="13.5" customHeight="1">
      <c r="A24" s="46"/>
      <c r="B24" s="489"/>
      <c r="C24" s="489"/>
      <c r="D24" s="489"/>
      <c r="E24" s="489"/>
      <c r="F24" s="106" t="s">
        <v>320</v>
      </c>
      <c r="G24" s="107">
        <v>82</v>
      </c>
      <c r="H24" s="225">
        <v>0</v>
      </c>
      <c r="I24" s="226">
        <v>0</v>
      </c>
      <c r="J24" s="226">
        <v>0</v>
      </c>
      <c r="K24" s="226">
        <v>0</v>
      </c>
      <c r="L24" s="226">
        <v>0</v>
      </c>
      <c r="M24" s="110">
        <f t="shared" si="0"/>
        <v>0</v>
      </c>
      <c r="N24" s="111">
        <f>IFERROR(M24*0.3,"")</f>
        <v>0</v>
      </c>
      <c r="O24" s="495"/>
      <c r="P24" s="543"/>
      <c r="Q24" s="545"/>
      <c r="R24" s="540"/>
      <c r="S24" s="137"/>
      <c r="T24" s="159">
        <f>IFERROR(VALUE(Z24&amp;"."&amp;AA24&amp;AB24&amp;AC24&amp;AD24&amp;AE24),0)</f>
        <v>0</v>
      </c>
      <c r="U24" s="148">
        <f>VALUE(AF24&amp;AG24&amp;AH24&amp;AI24&amp;AJ24)</f>
        <v>0</v>
      </c>
      <c r="V24" s="148">
        <f>IF(T24=0,0,RANK(T24,$T$10:$T$32,1))</f>
        <v>0</v>
      </c>
      <c r="W24" s="148">
        <f>IF(U24=0,0,RANK(U24,$U$10:$U$32,1))</f>
        <v>0</v>
      </c>
      <c r="X24" s="148">
        <f>V24*100+W24</f>
        <v>0</v>
      </c>
      <c r="Y24" s="148">
        <f>IF(X24=0,0,IF(COUNTIFS($X$10:$X$32,X24)&gt;1,"ｺｲﾝﾄｽ",0))</f>
        <v>0</v>
      </c>
      <c r="Z24" s="147" t="e">
        <f>TEXT(Z23*100,"0000")</f>
        <v>#VALUE!</v>
      </c>
      <c r="AA24" s="147" t="str">
        <f>TEXT(AA23*10,"00")</f>
        <v>00</v>
      </c>
      <c r="AB24" s="147" t="str">
        <f t="shared" ref="AB24" si="15">TEXT(AB23*10,"00")</f>
        <v>00</v>
      </c>
      <c r="AC24" s="147" t="str">
        <f t="shared" si="1"/>
        <v>00</v>
      </c>
      <c r="AD24" s="147" t="str">
        <f t="shared" si="1"/>
        <v>00</v>
      </c>
      <c r="AE24" s="149" t="str">
        <f t="shared" si="1"/>
        <v>00</v>
      </c>
      <c r="AF24" s="147" t="str">
        <f t="shared" si="1"/>
        <v>00</v>
      </c>
      <c r="AG24" s="147" t="str">
        <f t="shared" si="1"/>
        <v>00</v>
      </c>
      <c r="AH24" s="147" t="str">
        <f t="shared" si="1"/>
        <v>00</v>
      </c>
      <c r="AI24" s="147" t="str">
        <f t="shared" si="1"/>
        <v>00</v>
      </c>
      <c r="AJ24" s="147" t="str">
        <f t="shared" si="1"/>
        <v>00</v>
      </c>
      <c r="AK24" s="158" t="s">
        <v>318</v>
      </c>
      <c r="AL24" s="158" t="s">
        <v>318</v>
      </c>
      <c r="AM24" s="158" t="s">
        <v>318</v>
      </c>
      <c r="AN24" s="158" t="s">
        <v>319</v>
      </c>
      <c r="AO24" s="80"/>
    </row>
    <row r="25" spans="1:41" ht="13.5" customHeight="1">
      <c r="A25" s="163" t="s">
        <v>29</v>
      </c>
      <c r="B25" s="490">
        <v>9</v>
      </c>
      <c r="C25" s="548">
        <f>VLOOKUP(B25,Top!$B$14:$D$25,2,0)</f>
        <v>0</v>
      </c>
      <c r="D25" s="548">
        <f>VLOOKUP(B25,Top!$B$14:$D$25,3,0)</f>
        <v>0</v>
      </c>
      <c r="E25" s="548" t="str">
        <f>IF(C25="","",VLOOKUP('5judge sheet (得点直接入力用シート)'!B25:B26,Top!$B$14:$F$25,5,0))</f>
        <v/>
      </c>
      <c r="F25" s="100" t="s">
        <v>314</v>
      </c>
      <c r="G25" s="101"/>
      <c r="H25" s="223">
        <v>0</v>
      </c>
      <c r="I25" s="224">
        <v>0</v>
      </c>
      <c r="J25" s="224">
        <v>0</v>
      </c>
      <c r="K25" s="224">
        <v>0</v>
      </c>
      <c r="L25" s="224">
        <v>0</v>
      </c>
      <c r="M25" s="104">
        <f t="shared" si="0"/>
        <v>0</v>
      </c>
      <c r="N25" s="105">
        <f>IFERROR(M25*0.7,"")</f>
        <v>0</v>
      </c>
      <c r="O25" s="547" t="str">
        <f>IF(N25=0,"",SUM(N25:N26))</f>
        <v/>
      </c>
      <c r="P25" s="542" t="str">
        <f>IF(X26=0,"",IF(Y26="ｺｲﾝﾄｽ","ｺｲﾝﾄｽ",_xlfn.RANK.AVG(X26,$X$10:$X$32,0)))</f>
        <v/>
      </c>
      <c r="Q25" s="544"/>
      <c r="R25" s="539" t="s">
        <v>315</v>
      </c>
      <c r="S25" s="136"/>
      <c r="T25" s="159"/>
      <c r="U25" s="148"/>
      <c r="V25" s="148"/>
      <c r="W25" s="148"/>
      <c r="X25" s="148"/>
      <c r="Y25" s="148"/>
      <c r="Z25" s="154" t="str">
        <f>O25</f>
        <v/>
      </c>
      <c r="AA25" s="155">
        <f>M25</f>
        <v>0</v>
      </c>
      <c r="AB25" s="155">
        <f t="shared" ref="AB25" si="16">M26</f>
        <v>0</v>
      </c>
      <c r="AC25" s="155">
        <f>LARGE(H25:L25,2)</f>
        <v>0</v>
      </c>
      <c r="AD25" s="155">
        <f>SMALL(H26:L26,2)</f>
        <v>0</v>
      </c>
      <c r="AE25" s="156">
        <f>LARGE(H26:L26,2)</f>
        <v>0</v>
      </c>
      <c r="AF25" s="157">
        <f>SMALL(H25:L25,1)</f>
        <v>0</v>
      </c>
      <c r="AG25" s="157">
        <f>LARGE(H25:L25,1)</f>
        <v>0</v>
      </c>
      <c r="AH25" s="158">
        <v>0</v>
      </c>
      <c r="AI25" s="157">
        <f>SMALL(H26:L26,1)</f>
        <v>0</v>
      </c>
      <c r="AJ25" s="157">
        <f>LARGE(H26:L26,1)</f>
        <v>0</v>
      </c>
      <c r="AK25" s="158" t="s">
        <v>318</v>
      </c>
      <c r="AL25" s="158" t="s">
        <v>318</v>
      </c>
      <c r="AM25" s="158" t="s">
        <v>318</v>
      </c>
      <c r="AN25" s="158" t="s">
        <v>319</v>
      </c>
      <c r="AO25" s="80"/>
    </row>
    <row r="26" spans="1:41" ht="13.5" customHeight="1">
      <c r="A26" s="46"/>
      <c r="B26" s="489"/>
      <c r="C26" s="489"/>
      <c r="D26" s="489"/>
      <c r="E26" s="489"/>
      <c r="F26" s="106" t="s">
        <v>320</v>
      </c>
      <c r="G26" s="107"/>
      <c r="H26" s="225">
        <v>0</v>
      </c>
      <c r="I26" s="226">
        <v>0</v>
      </c>
      <c r="J26" s="226">
        <v>0</v>
      </c>
      <c r="K26" s="226">
        <v>0</v>
      </c>
      <c r="L26" s="226">
        <v>0</v>
      </c>
      <c r="M26" s="110">
        <f t="shared" si="0"/>
        <v>0</v>
      </c>
      <c r="N26" s="111">
        <f>IFERROR(M26*0.3,"")</f>
        <v>0</v>
      </c>
      <c r="O26" s="495"/>
      <c r="P26" s="543"/>
      <c r="Q26" s="545"/>
      <c r="R26" s="540"/>
      <c r="S26" s="137"/>
      <c r="T26" s="159">
        <f>IFERROR(VALUE(Z26&amp;"."&amp;AA26&amp;AB26&amp;AC26&amp;AD26&amp;AE26),0)</f>
        <v>0</v>
      </c>
      <c r="U26" s="148">
        <f>VALUE(AF26&amp;AG26&amp;AH26&amp;AI26&amp;AJ26)</f>
        <v>0</v>
      </c>
      <c r="V26" s="148">
        <f>IF(T26=0,0,RANK(T26,$T$10:$T$32,1))</f>
        <v>0</v>
      </c>
      <c r="W26" s="148">
        <f>IF(U26=0,0,RANK(U26,$U$10:$U$32,1))</f>
        <v>0</v>
      </c>
      <c r="X26" s="148">
        <f>V26*100+W26</f>
        <v>0</v>
      </c>
      <c r="Y26" s="148">
        <f>IF(X26=0,0,IF(COUNTIFS($X$10:$X$32,X26)&gt;1,"ｺｲﾝﾄｽ",0))</f>
        <v>0</v>
      </c>
      <c r="Z26" s="147" t="e">
        <f>TEXT(Z25*100,"0000")</f>
        <v>#VALUE!</v>
      </c>
      <c r="AA26" s="147" t="str">
        <f t="shared" ref="AA26:AJ32" si="17">TEXT(AA25*10,"00")</f>
        <v>00</v>
      </c>
      <c r="AB26" s="147" t="str">
        <f t="shared" si="17"/>
        <v>00</v>
      </c>
      <c r="AC26" s="147" t="str">
        <f t="shared" si="17"/>
        <v>00</v>
      </c>
      <c r="AD26" s="147" t="str">
        <f t="shared" si="17"/>
        <v>00</v>
      </c>
      <c r="AE26" s="149" t="str">
        <f t="shared" si="17"/>
        <v>00</v>
      </c>
      <c r="AF26" s="147" t="str">
        <f t="shared" si="17"/>
        <v>00</v>
      </c>
      <c r="AG26" s="147" t="str">
        <f t="shared" si="17"/>
        <v>00</v>
      </c>
      <c r="AH26" s="147" t="str">
        <f t="shared" si="17"/>
        <v>00</v>
      </c>
      <c r="AI26" s="147" t="str">
        <f t="shared" si="17"/>
        <v>00</v>
      </c>
      <c r="AJ26" s="147" t="str">
        <f t="shared" si="17"/>
        <v>00</v>
      </c>
      <c r="AK26" s="158" t="s">
        <v>318</v>
      </c>
      <c r="AL26" s="158" t="s">
        <v>318</v>
      </c>
      <c r="AM26" s="158" t="s">
        <v>318</v>
      </c>
      <c r="AN26" s="158" t="s">
        <v>319</v>
      </c>
      <c r="AO26" s="80"/>
    </row>
    <row r="27" spans="1:41" ht="13.5" customHeight="1">
      <c r="A27" s="46"/>
      <c r="B27" s="490">
        <v>10</v>
      </c>
      <c r="C27" s="548">
        <f>VLOOKUP(B27,Top!$B$14:$D$25,2,0)</f>
        <v>0</v>
      </c>
      <c r="D27" s="548">
        <f>VLOOKUP(B27,Top!$B$14:$D$25,3,0)</f>
        <v>0</v>
      </c>
      <c r="E27" s="548" t="str">
        <f>IF(C27="","",VLOOKUP('5judge sheet (得点直接入力用シート)'!B27:B28,Top!$B$14:$F$25,5,0))</f>
        <v/>
      </c>
      <c r="F27" s="100" t="s">
        <v>314</v>
      </c>
      <c r="G27" s="101"/>
      <c r="H27" s="223">
        <v>0</v>
      </c>
      <c r="I27" s="224">
        <v>0</v>
      </c>
      <c r="J27" s="224">
        <v>0</v>
      </c>
      <c r="K27" s="224">
        <v>0</v>
      </c>
      <c r="L27" s="224">
        <v>0</v>
      </c>
      <c r="M27" s="104">
        <f t="shared" si="0"/>
        <v>0</v>
      </c>
      <c r="N27" s="105">
        <f>IFERROR(M27*0.7,"")</f>
        <v>0</v>
      </c>
      <c r="O27" s="547" t="str">
        <f>IF(N27=0,"",SUM(N27:N28))</f>
        <v/>
      </c>
      <c r="P27" s="542" t="str">
        <f>IF(X28=0,"",IF(Y28="ｺｲﾝﾄｽ","ｺｲﾝﾄｽ",_xlfn.RANK.AVG(X28,$X$10:$X$32,0)))</f>
        <v/>
      </c>
      <c r="Q27" s="544"/>
      <c r="R27" s="539" t="s">
        <v>315</v>
      </c>
      <c r="S27" s="136"/>
      <c r="T27" s="159"/>
      <c r="U27" s="148"/>
      <c r="V27" s="148"/>
      <c r="W27" s="148"/>
      <c r="X27" s="148"/>
      <c r="Y27" s="148"/>
      <c r="Z27" s="154" t="str">
        <f>O27</f>
        <v/>
      </c>
      <c r="AA27" s="155">
        <f>M27</f>
        <v>0</v>
      </c>
      <c r="AB27" s="155">
        <f t="shared" ref="AB27" si="18">M28</f>
        <v>0</v>
      </c>
      <c r="AC27" s="155">
        <f>LARGE(H27:L27,2)</f>
        <v>0</v>
      </c>
      <c r="AD27" s="155">
        <f>SMALL(H28:L28,2)</f>
        <v>0</v>
      </c>
      <c r="AE27" s="156">
        <f>LARGE(H28:L28,2)</f>
        <v>0</v>
      </c>
      <c r="AF27" s="157">
        <f>SMALL(H27:L27,1)</f>
        <v>0</v>
      </c>
      <c r="AG27" s="157">
        <f>LARGE(H27:L27,1)</f>
        <v>0</v>
      </c>
      <c r="AH27" s="158">
        <v>0</v>
      </c>
      <c r="AI27" s="157">
        <f>SMALL(H28:L28,1)</f>
        <v>0</v>
      </c>
      <c r="AJ27" s="157">
        <f>LARGE(H28:L28,1)</f>
        <v>0</v>
      </c>
      <c r="AK27" s="158" t="s">
        <v>318</v>
      </c>
      <c r="AL27" s="158" t="s">
        <v>318</v>
      </c>
      <c r="AM27" s="158" t="s">
        <v>318</v>
      </c>
      <c r="AN27" s="158" t="s">
        <v>319</v>
      </c>
      <c r="AO27" s="80"/>
    </row>
    <row r="28" spans="1:41" ht="13.5" customHeight="1">
      <c r="A28" s="46"/>
      <c r="B28" s="489"/>
      <c r="C28" s="489"/>
      <c r="D28" s="489"/>
      <c r="E28" s="489"/>
      <c r="F28" s="106" t="s">
        <v>320</v>
      </c>
      <c r="G28" s="107"/>
      <c r="H28" s="225">
        <v>0</v>
      </c>
      <c r="I28" s="226">
        <v>0</v>
      </c>
      <c r="J28" s="226">
        <v>0</v>
      </c>
      <c r="K28" s="226">
        <v>0</v>
      </c>
      <c r="L28" s="226">
        <v>0</v>
      </c>
      <c r="M28" s="110">
        <f t="shared" si="0"/>
        <v>0</v>
      </c>
      <c r="N28" s="111">
        <f>IFERROR(M28*0.3,"")</f>
        <v>0</v>
      </c>
      <c r="O28" s="495"/>
      <c r="P28" s="543"/>
      <c r="Q28" s="545"/>
      <c r="R28" s="540"/>
      <c r="S28" s="137"/>
      <c r="T28" s="159">
        <f>IFERROR(VALUE(Z28&amp;"."&amp;AA28&amp;AB28&amp;AC28&amp;AD28&amp;AE28),0)</f>
        <v>0</v>
      </c>
      <c r="U28" s="148">
        <f>VALUE(AF28&amp;AG28&amp;AH28&amp;AI28&amp;AJ28)</f>
        <v>0</v>
      </c>
      <c r="V28" s="148">
        <f>IF(T28=0,0,RANK(T28,$T$10:$T$32,1))</f>
        <v>0</v>
      </c>
      <c r="W28" s="148">
        <f>IF(U28=0,0,RANK(U28,$U$10:$U$32,1))</f>
        <v>0</v>
      </c>
      <c r="X28" s="148">
        <f>V28*100+W28</f>
        <v>0</v>
      </c>
      <c r="Y28" s="148">
        <f>IF(X28=0,0,IF(COUNTIFS($X$10:$X$32,X28)&gt;1,"ｺｲﾝﾄｽ",0))</f>
        <v>0</v>
      </c>
      <c r="Z28" s="147" t="e">
        <f>TEXT(Z27*100,"0000")</f>
        <v>#VALUE!</v>
      </c>
      <c r="AA28" s="147" t="str">
        <f>TEXT(AA27*10,"00")</f>
        <v>00</v>
      </c>
      <c r="AB28" s="147" t="str">
        <f t="shared" ref="AB28" si="19">TEXT(AB27*10,"00")</f>
        <v>00</v>
      </c>
      <c r="AC28" s="147" t="str">
        <f t="shared" si="17"/>
        <v>00</v>
      </c>
      <c r="AD28" s="147" t="str">
        <f t="shared" si="17"/>
        <v>00</v>
      </c>
      <c r="AE28" s="149" t="str">
        <f t="shared" si="17"/>
        <v>00</v>
      </c>
      <c r="AF28" s="147" t="str">
        <f t="shared" si="17"/>
        <v>00</v>
      </c>
      <c r="AG28" s="147" t="str">
        <f t="shared" si="17"/>
        <v>00</v>
      </c>
      <c r="AH28" s="147" t="str">
        <f t="shared" si="17"/>
        <v>00</v>
      </c>
      <c r="AI28" s="147" t="str">
        <f t="shared" si="17"/>
        <v>00</v>
      </c>
      <c r="AJ28" s="147" t="str">
        <f t="shared" si="17"/>
        <v>00</v>
      </c>
      <c r="AK28" s="158" t="s">
        <v>318</v>
      </c>
      <c r="AL28" s="158" t="s">
        <v>318</v>
      </c>
      <c r="AM28" s="158" t="s">
        <v>318</v>
      </c>
      <c r="AN28" s="158" t="s">
        <v>319</v>
      </c>
      <c r="AO28" s="80"/>
    </row>
    <row r="29" spans="1:41" ht="13.5" customHeight="1">
      <c r="A29" s="46"/>
      <c r="B29" s="490">
        <v>11</v>
      </c>
      <c r="C29" s="548">
        <f>VLOOKUP(B29,Top!$B$14:$D$25,2,0)</f>
        <v>0</v>
      </c>
      <c r="D29" s="548">
        <f>VLOOKUP(B29,Top!$B$14:$D$25,3,0)</f>
        <v>0</v>
      </c>
      <c r="E29" s="548" t="str">
        <f>IF(C29="","",VLOOKUP('5judge sheet (得点直接入力用シート)'!B29:B30,Top!$B$14:$F$25,5,0))</f>
        <v/>
      </c>
      <c r="F29" s="100" t="s">
        <v>314</v>
      </c>
      <c r="G29" s="101"/>
      <c r="H29" s="223">
        <v>0</v>
      </c>
      <c r="I29" s="224">
        <v>0</v>
      </c>
      <c r="J29" s="224">
        <v>0</v>
      </c>
      <c r="K29" s="224">
        <v>0</v>
      </c>
      <c r="L29" s="224">
        <v>0</v>
      </c>
      <c r="M29" s="104">
        <f t="shared" si="0"/>
        <v>0</v>
      </c>
      <c r="N29" s="105">
        <f>IFERROR(M29*0.7,"")</f>
        <v>0</v>
      </c>
      <c r="O29" s="547" t="str">
        <f>IF(N29=0,"",SUM(N29:N30))</f>
        <v/>
      </c>
      <c r="P29" s="542" t="str">
        <f>IF(X30=0,"",IF(Y30="ｺｲﾝﾄｽ","ｺｲﾝﾄｽ",_xlfn.RANK.AVG(X30,$X$10:$X$32,0)))</f>
        <v/>
      </c>
      <c r="Q29" s="544"/>
      <c r="R29" s="539" t="s">
        <v>315</v>
      </c>
      <c r="S29" s="136"/>
      <c r="T29" s="159"/>
      <c r="U29" s="148"/>
      <c r="V29" s="148"/>
      <c r="W29" s="148"/>
      <c r="X29" s="148"/>
      <c r="Y29" s="148"/>
      <c r="Z29" s="154" t="str">
        <f>O29</f>
        <v/>
      </c>
      <c r="AA29" s="155">
        <f>M29</f>
        <v>0</v>
      </c>
      <c r="AB29" s="155">
        <f t="shared" ref="AB29" si="20">M30</f>
        <v>0</v>
      </c>
      <c r="AC29" s="155">
        <f>LARGE(H29:L29,2)</f>
        <v>0</v>
      </c>
      <c r="AD29" s="155">
        <f>SMALL(H30:L30,2)</f>
        <v>0</v>
      </c>
      <c r="AE29" s="156">
        <f>LARGE(H30:L30,2)</f>
        <v>0</v>
      </c>
      <c r="AF29" s="157">
        <f>SMALL(H29:L29,1)</f>
        <v>0</v>
      </c>
      <c r="AG29" s="157">
        <f>LARGE(H29:L29,1)</f>
        <v>0</v>
      </c>
      <c r="AH29" s="158">
        <v>0</v>
      </c>
      <c r="AI29" s="157">
        <f>SMALL(H30:L30,1)</f>
        <v>0</v>
      </c>
      <c r="AJ29" s="157">
        <f>LARGE(H30:L30,1)</f>
        <v>0</v>
      </c>
      <c r="AK29" s="158" t="s">
        <v>318</v>
      </c>
      <c r="AL29" s="158" t="s">
        <v>318</v>
      </c>
      <c r="AM29" s="158" t="s">
        <v>318</v>
      </c>
      <c r="AN29" s="158" t="s">
        <v>319</v>
      </c>
      <c r="AO29" s="80"/>
    </row>
    <row r="30" spans="1:41" ht="13.5" customHeight="1">
      <c r="A30" s="46"/>
      <c r="B30" s="489"/>
      <c r="C30" s="489"/>
      <c r="D30" s="489"/>
      <c r="E30" s="489"/>
      <c r="F30" s="106" t="s">
        <v>320</v>
      </c>
      <c r="G30" s="107"/>
      <c r="H30" s="225">
        <v>0</v>
      </c>
      <c r="I30" s="226">
        <v>0</v>
      </c>
      <c r="J30" s="226">
        <v>0</v>
      </c>
      <c r="K30" s="226">
        <v>0</v>
      </c>
      <c r="L30" s="226">
        <v>0</v>
      </c>
      <c r="M30" s="110">
        <f t="shared" si="0"/>
        <v>0</v>
      </c>
      <c r="N30" s="111">
        <f>IFERROR(M30*0.3,"")</f>
        <v>0</v>
      </c>
      <c r="O30" s="495"/>
      <c r="P30" s="543"/>
      <c r="Q30" s="545"/>
      <c r="R30" s="540"/>
      <c r="S30" s="137"/>
      <c r="T30" s="159">
        <f>IFERROR(VALUE(Z30&amp;"."&amp;AA30&amp;AB30&amp;AC30&amp;AD30&amp;AE30),0)</f>
        <v>0</v>
      </c>
      <c r="U30" s="148">
        <f>VALUE(AF30&amp;AG30&amp;AH30&amp;AI30&amp;AJ30)</f>
        <v>0</v>
      </c>
      <c r="V30" s="148">
        <f>IF(T30=0,0,RANK(T30,$T$10:$T$32,1))</f>
        <v>0</v>
      </c>
      <c r="W30" s="148">
        <f>IF(U30=0,0,RANK(U30,$U$10:$U$32,1))</f>
        <v>0</v>
      </c>
      <c r="X30" s="148">
        <f>V30*100+W30</f>
        <v>0</v>
      </c>
      <c r="Y30" s="148">
        <f>IF(X30=0,0,IF(COUNTIFS($X$10:$X$32,X30)&gt;1,"ｺｲﾝﾄｽ",0))</f>
        <v>0</v>
      </c>
      <c r="Z30" s="147" t="e">
        <f>TEXT(Z29*100,"0000")</f>
        <v>#VALUE!</v>
      </c>
      <c r="AA30" s="147" t="str">
        <f>TEXT(AA29*10,"00")</f>
        <v>00</v>
      </c>
      <c r="AB30" s="147" t="str">
        <f t="shared" ref="AB30" si="21">TEXT(AB29*10,"00")</f>
        <v>00</v>
      </c>
      <c r="AC30" s="147" t="str">
        <f t="shared" si="17"/>
        <v>00</v>
      </c>
      <c r="AD30" s="147" t="str">
        <f t="shared" si="17"/>
        <v>00</v>
      </c>
      <c r="AE30" s="149" t="str">
        <f t="shared" si="17"/>
        <v>00</v>
      </c>
      <c r="AF30" s="147" t="str">
        <f t="shared" si="17"/>
        <v>00</v>
      </c>
      <c r="AG30" s="147" t="str">
        <f t="shared" si="17"/>
        <v>00</v>
      </c>
      <c r="AH30" s="147" t="str">
        <f t="shared" si="17"/>
        <v>00</v>
      </c>
      <c r="AI30" s="147" t="str">
        <f t="shared" si="17"/>
        <v>00</v>
      </c>
      <c r="AJ30" s="147" t="str">
        <f t="shared" si="17"/>
        <v>00</v>
      </c>
      <c r="AK30" s="158" t="s">
        <v>318</v>
      </c>
      <c r="AL30" s="158" t="s">
        <v>318</v>
      </c>
      <c r="AM30" s="158" t="s">
        <v>318</v>
      </c>
      <c r="AN30" s="158" t="s">
        <v>319</v>
      </c>
      <c r="AO30" s="80"/>
    </row>
    <row r="31" spans="1:41" ht="13.5" customHeight="1">
      <c r="A31" s="46"/>
      <c r="B31" s="490">
        <v>12</v>
      </c>
      <c r="C31" s="548">
        <f>VLOOKUP(B31,Top!$B$14:$D$25,2,0)</f>
        <v>0</v>
      </c>
      <c r="D31" s="548">
        <f>VLOOKUP(B31,Top!$B$14:$D$25,3,0)</f>
        <v>0</v>
      </c>
      <c r="E31" s="548" t="str">
        <f>IF(C31="","",VLOOKUP('5judge sheet (得点直接入力用シート)'!B31:B32,Top!$B$14:$F$25,5,0))</f>
        <v/>
      </c>
      <c r="F31" s="100" t="s">
        <v>314</v>
      </c>
      <c r="G31" s="101"/>
      <c r="H31" s="223">
        <v>0</v>
      </c>
      <c r="I31" s="224">
        <v>0</v>
      </c>
      <c r="J31" s="224">
        <v>0</v>
      </c>
      <c r="K31" s="224">
        <v>0</v>
      </c>
      <c r="L31" s="224">
        <v>0</v>
      </c>
      <c r="M31" s="104">
        <f t="shared" si="0"/>
        <v>0</v>
      </c>
      <c r="N31" s="105">
        <f>IFERROR(M31*0.7,"")</f>
        <v>0</v>
      </c>
      <c r="O31" s="547" t="str">
        <f>IF(N31=0,"",SUM(N31:N32))</f>
        <v/>
      </c>
      <c r="P31" s="542" t="str">
        <f>IF(X32=0,"",IF(Y32="ｺｲﾝﾄｽ","ｺｲﾝﾄｽ",_xlfn.RANK.AVG(X32,$X$10:$X$32,0)))</f>
        <v/>
      </c>
      <c r="Q31" s="544"/>
      <c r="R31" s="539" t="s">
        <v>315</v>
      </c>
      <c r="S31" s="136"/>
      <c r="T31" s="159"/>
      <c r="U31" s="148"/>
      <c r="V31" s="148"/>
      <c r="W31" s="148"/>
      <c r="X31" s="148"/>
      <c r="Y31" s="148"/>
      <c r="Z31" s="154" t="str">
        <f>O31</f>
        <v/>
      </c>
      <c r="AA31" s="155">
        <f>M31</f>
        <v>0</v>
      </c>
      <c r="AB31" s="155">
        <f t="shared" ref="AB31" si="22">M32</f>
        <v>0</v>
      </c>
      <c r="AC31" s="155">
        <f>LARGE(H31:L31,2)</f>
        <v>0</v>
      </c>
      <c r="AD31" s="155">
        <f>SMALL(H32:L32,2)</f>
        <v>0</v>
      </c>
      <c r="AE31" s="156">
        <f>LARGE(H32:L32,2)</f>
        <v>0</v>
      </c>
      <c r="AF31" s="157">
        <f>SMALL(H31:L31,1)</f>
        <v>0</v>
      </c>
      <c r="AG31" s="157">
        <f>LARGE(H31:L31,1)</f>
        <v>0</v>
      </c>
      <c r="AH31" s="158">
        <v>0</v>
      </c>
      <c r="AI31" s="157">
        <f>SMALL(H32:L32,1)</f>
        <v>0</v>
      </c>
      <c r="AJ31" s="157">
        <f>LARGE(H32:L32,1)</f>
        <v>0</v>
      </c>
      <c r="AK31" s="158" t="s">
        <v>318</v>
      </c>
      <c r="AL31" s="158" t="s">
        <v>318</v>
      </c>
      <c r="AM31" s="158" t="s">
        <v>318</v>
      </c>
      <c r="AN31" s="158" t="s">
        <v>319</v>
      </c>
      <c r="AO31" s="80"/>
    </row>
    <row r="32" spans="1:41" ht="13.5" customHeight="1">
      <c r="A32" s="46"/>
      <c r="B32" s="489"/>
      <c r="C32" s="489"/>
      <c r="D32" s="489"/>
      <c r="E32" s="489"/>
      <c r="F32" s="106" t="s">
        <v>320</v>
      </c>
      <c r="G32" s="107"/>
      <c r="H32" s="225">
        <v>0</v>
      </c>
      <c r="I32" s="226">
        <v>0</v>
      </c>
      <c r="J32" s="226">
        <v>0</v>
      </c>
      <c r="K32" s="226">
        <v>0</v>
      </c>
      <c r="L32" s="226">
        <v>0</v>
      </c>
      <c r="M32" s="110">
        <f>IFERROR(SUM(H32:L32)-SMALL(H32:L32,1)-LARGE(H32:L32,1),"")</f>
        <v>0</v>
      </c>
      <c r="N32" s="111">
        <f>IFERROR(M32*0.3,"")</f>
        <v>0</v>
      </c>
      <c r="O32" s="495"/>
      <c r="P32" s="543"/>
      <c r="Q32" s="545"/>
      <c r="R32" s="541"/>
      <c r="S32" s="137"/>
      <c r="T32" s="159">
        <f>IFERROR(VALUE(Z32&amp;"."&amp;AA32&amp;AB32&amp;AC32&amp;AD32&amp;AE32),0)</f>
        <v>0</v>
      </c>
      <c r="U32" s="148">
        <f>VALUE(AF32&amp;AG32&amp;AH32&amp;AI32&amp;AJ32)</f>
        <v>0</v>
      </c>
      <c r="V32" s="148">
        <f>IF(T32=0,0,RANK(T32,$T$10:$T$32,1))</f>
        <v>0</v>
      </c>
      <c r="W32" s="148">
        <f>IF(U32=0,0,RANK(U32,$U$10:$U$32,1))</f>
        <v>0</v>
      </c>
      <c r="X32" s="148">
        <f>V32*100+W32</f>
        <v>0</v>
      </c>
      <c r="Y32" s="148">
        <f>IF(X32=0,0,IF(COUNTIFS($X$10:$X$32,X32)&gt;1,"ｺｲﾝﾄｽ",0))</f>
        <v>0</v>
      </c>
      <c r="Z32" s="147" t="e">
        <f>TEXT(Z31*100,"0000")</f>
        <v>#VALUE!</v>
      </c>
      <c r="AA32" s="147" t="str">
        <f>TEXT(AA31*10,"00")</f>
        <v>00</v>
      </c>
      <c r="AB32" s="147" t="str">
        <f t="shared" ref="AB32" si="23">TEXT(AB31*10,"00")</f>
        <v>00</v>
      </c>
      <c r="AC32" s="147" t="str">
        <f t="shared" si="17"/>
        <v>00</v>
      </c>
      <c r="AD32" s="147" t="str">
        <f t="shared" si="17"/>
        <v>00</v>
      </c>
      <c r="AE32" s="149" t="str">
        <f t="shared" si="17"/>
        <v>00</v>
      </c>
      <c r="AF32" s="147" t="str">
        <f t="shared" si="17"/>
        <v>00</v>
      </c>
      <c r="AG32" s="147" t="str">
        <f t="shared" si="17"/>
        <v>00</v>
      </c>
      <c r="AH32" s="147" t="str">
        <f t="shared" si="17"/>
        <v>00</v>
      </c>
      <c r="AI32" s="147" t="str">
        <f t="shared" si="17"/>
        <v>00</v>
      </c>
      <c r="AJ32" s="147" t="str">
        <f t="shared" si="17"/>
        <v>00</v>
      </c>
      <c r="AK32" s="158" t="s">
        <v>318</v>
      </c>
      <c r="AL32" s="158" t="s">
        <v>318</v>
      </c>
      <c r="AM32" s="158" t="s">
        <v>318</v>
      </c>
      <c r="AN32" s="158" t="s">
        <v>319</v>
      </c>
      <c r="AO32" s="80"/>
    </row>
    <row r="33" spans="1:41" ht="13.5" customHeight="1">
      <c r="A33" s="46"/>
      <c r="B33" s="132"/>
      <c r="C33" s="132"/>
      <c r="D33" s="132"/>
      <c r="E33" s="160"/>
      <c r="F33" s="132"/>
      <c r="G33" s="132"/>
      <c r="H33" s="132"/>
      <c r="I33" s="132"/>
      <c r="J33" s="132"/>
      <c r="K33" s="132"/>
      <c r="L33" s="132"/>
      <c r="M33" s="132"/>
      <c r="N33" s="132"/>
      <c r="O33" s="161"/>
      <c r="P33" s="162"/>
      <c r="Q33" s="132"/>
      <c r="R33" s="162" t="str">
        <f>Top!C6</f>
        <v>〇〇高等学校体育連盟空手道専門部</v>
      </c>
      <c r="S33" s="133"/>
      <c r="T33" s="80"/>
      <c r="U33" s="143"/>
      <c r="V33" s="143"/>
      <c r="W33" s="143"/>
      <c r="X33" s="143"/>
      <c r="Y33" s="143"/>
      <c r="Z33" s="80"/>
      <c r="AA33" s="80"/>
      <c r="AB33" s="80"/>
      <c r="AC33" s="80"/>
      <c r="AD33" s="80"/>
      <c r="AE33" s="80"/>
      <c r="AF33" s="80"/>
      <c r="AG33" s="80"/>
      <c r="AH33" s="80"/>
      <c r="AI33" s="80"/>
      <c r="AJ33" s="80"/>
      <c r="AK33" s="80"/>
      <c r="AL33" s="80"/>
      <c r="AM33" s="80"/>
      <c r="AN33" s="80"/>
      <c r="AO33" s="80"/>
    </row>
    <row r="34" spans="1:41" ht="13.5" customHeight="1">
      <c r="A34" s="46"/>
      <c r="B34" s="132"/>
      <c r="C34" s="132"/>
      <c r="D34" s="132"/>
      <c r="E34" s="160"/>
      <c r="F34" s="132"/>
      <c r="G34" s="132"/>
      <c r="H34" s="132"/>
      <c r="I34" s="132"/>
      <c r="J34" s="132"/>
      <c r="K34" s="132"/>
      <c r="L34" s="132"/>
      <c r="M34" s="132"/>
      <c r="N34" s="132"/>
      <c r="O34" s="132"/>
      <c r="P34" s="132"/>
      <c r="Q34" s="138"/>
      <c r="R34" s="134"/>
      <c r="S34" s="134"/>
      <c r="T34" s="80"/>
      <c r="U34" s="143"/>
      <c r="V34" s="143"/>
      <c r="W34" s="143"/>
      <c r="X34" s="143"/>
      <c r="Y34" s="143"/>
      <c r="Z34" s="80"/>
      <c r="AA34" s="80"/>
      <c r="AB34" s="80"/>
      <c r="AC34" s="80"/>
      <c r="AD34" s="80"/>
      <c r="AE34" s="80"/>
      <c r="AF34" s="80"/>
      <c r="AG34" s="80"/>
      <c r="AH34" s="80"/>
      <c r="AI34" s="80"/>
      <c r="AJ34" s="80"/>
      <c r="AK34" s="80"/>
      <c r="AL34" s="80"/>
      <c r="AM34" s="80"/>
      <c r="AN34" s="80"/>
      <c r="AO34" s="80"/>
    </row>
    <row r="35" spans="1:41" ht="13.5" customHeight="1">
      <c r="A35" s="80" t="s">
        <v>321</v>
      </c>
      <c r="B35" s="80"/>
      <c r="C35" s="80"/>
      <c r="D35" s="80"/>
      <c r="E35" s="112"/>
      <c r="F35" s="80"/>
      <c r="G35" s="80"/>
      <c r="H35" s="80"/>
      <c r="I35" s="80"/>
      <c r="J35" s="80"/>
      <c r="K35" s="80"/>
      <c r="L35" s="80"/>
      <c r="M35" s="80"/>
      <c r="N35" s="80"/>
      <c r="O35" s="80"/>
      <c r="P35" s="80"/>
      <c r="Q35" s="80"/>
      <c r="R35" s="80"/>
      <c r="S35" s="80"/>
      <c r="T35" s="80"/>
      <c r="U35" s="143"/>
      <c r="V35" s="143"/>
      <c r="W35" s="143"/>
      <c r="X35" s="143"/>
      <c r="Y35" s="143"/>
      <c r="Z35" s="80"/>
      <c r="AA35" s="80"/>
      <c r="AB35" s="80"/>
      <c r="AC35" s="80"/>
      <c r="AD35" s="80"/>
      <c r="AE35" s="80"/>
      <c r="AF35" s="80"/>
      <c r="AG35" s="80"/>
      <c r="AH35" s="80"/>
      <c r="AI35" s="80"/>
      <c r="AJ35" s="80"/>
      <c r="AK35" s="80"/>
      <c r="AL35" s="80"/>
      <c r="AM35" s="80"/>
      <c r="AN35" s="80"/>
      <c r="AO35" s="80"/>
    </row>
    <row r="36" spans="1:41" ht="13.5" customHeight="1">
      <c r="A36" s="80"/>
      <c r="B36" s="80"/>
      <c r="C36" s="80"/>
      <c r="D36" s="80"/>
      <c r="E36" s="112"/>
      <c r="F36" s="80"/>
      <c r="G36" s="80"/>
      <c r="H36" s="80"/>
      <c r="I36" s="80"/>
      <c r="J36" s="80"/>
      <c r="K36" s="80"/>
      <c r="L36" s="80"/>
      <c r="M36" s="80"/>
      <c r="N36" s="80"/>
      <c r="O36" s="80"/>
      <c r="P36" s="80"/>
      <c r="Q36" s="80"/>
      <c r="R36" s="80"/>
      <c r="S36" s="80"/>
      <c r="T36" s="80"/>
      <c r="U36" s="143"/>
      <c r="V36" s="143"/>
      <c r="W36" s="143"/>
      <c r="X36" s="143"/>
      <c r="Y36" s="143"/>
      <c r="Z36" s="80"/>
      <c r="AA36" s="80"/>
      <c r="AB36" s="80"/>
      <c r="AC36" s="80"/>
      <c r="AD36" s="80"/>
      <c r="AE36" s="80"/>
      <c r="AF36" s="80"/>
      <c r="AG36" s="80"/>
      <c r="AH36" s="80"/>
      <c r="AI36" s="80"/>
      <c r="AJ36" s="80"/>
      <c r="AK36" s="80"/>
      <c r="AL36" s="80"/>
      <c r="AM36" s="80"/>
      <c r="AN36" s="80"/>
      <c r="AO36" s="80"/>
    </row>
    <row r="37" spans="1:41" ht="13.5" customHeight="1">
      <c r="A37" s="80"/>
      <c r="B37" s="80"/>
      <c r="C37" s="80"/>
      <c r="D37" s="80"/>
      <c r="E37" s="112"/>
      <c r="F37" s="80"/>
      <c r="G37" s="80"/>
      <c r="H37" s="80"/>
      <c r="I37" s="80"/>
      <c r="J37" s="80"/>
      <c r="K37" s="80"/>
      <c r="L37" s="80"/>
      <c r="M37" s="80"/>
      <c r="N37" s="80"/>
      <c r="O37" s="80"/>
      <c r="P37" s="80"/>
      <c r="Q37" s="80"/>
      <c r="R37" s="80"/>
      <c r="S37" s="80"/>
      <c r="T37" s="80"/>
      <c r="U37" s="143"/>
      <c r="V37" s="143"/>
      <c r="W37" s="143"/>
      <c r="X37" s="143"/>
      <c r="Y37" s="143"/>
      <c r="Z37" s="80"/>
      <c r="AA37" s="80"/>
      <c r="AB37" s="80"/>
      <c r="AC37" s="80"/>
      <c r="AD37" s="80"/>
      <c r="AE37" s="80"/>
      <c r="AF37" s="80"/>
      <c r="AG37" s="80"/>
      <c r="AH37" s="80"/>
      <c r="AI37" s="80"/>
      <c r="AJ37" s="80"/>
      <c r="AK37" s="80"/>
      <c r="AL37" s="80"/>
      <c r="AM37" s="80"/>
      <c r="AN37" s="80"/>
      <c r="AO37" s="80"/>
    </row>
    <row r="38" spans="1:41" ht="13.5" customHeight="1">
      <c r="A38" s="80"/>
      <c r="B38" s="80"/>
      <c r="C38" s="80"/>
      <c r="D38" s="80"/>
      <c r="E38" s="112"/>
      <c r="F38" s="80"/>
      <c r="G38" s="80"/>
      <c r="H38" s="80"/>
      <c r="I38" s="80"/>
      <c r="J38" s="80"/>
      <c r="K38" s="80"/>
      <c r="L38" s="80"/>
      <c r="M38" s="80"/>
      <c r="N38" s="80"/>
      <c r="O38" s="80"/>
      <c r="P38" s="80"/>
      <c r="Q38" s="80"/>
      <c r="R38" s="80"/>
      <c r="S38" s="80"/>
      <c r="T38" s="80"/>
      <c r="U38" s="143"/>
      <c r="V38" s="143"/>
      <c r="W38" s="143"/>
      <c r="X38" s="143"/>
      <c r="Y38" s="143"/>
      <c r="Z38" s="80"/>
      <c r="AA38" s="80"/>
      <c r="AB38" s="80"/>
      <c r="AC38" s="80"/>
      <c r="AD38" s="80"/>
      <c r="AE38" s="80"/>
      <c r="AF38" s="80"/>
      <c r="AG38" s="80"/>
      <c r="AH38" s="80"/>
      <c r="AI38" s="80"/>
      <c r="AJ38" s="80"/>
      <c r="AK38" s="80"/>
      <c r="AL38" s="80"/>
      <c r="AM38" s="80"/>
      <c r="AN38" s="80"/>
      <c r="AO38" s="80"/>
    </row>
    <row r="39" spans="1:41" ht="13.5" customHeight="1">
      <c r="A39" s="80"/>
      <c r="B39" s="80"/>
      <c r="C39" s="80"/>
      <c r="D39" s="80"/>
      <c r="E39" s="112"/>
      <c r="F39" s="80"/>
      <c r="G39" s="80"/>
      <c r="H39" s="80"/>
      <c r="I39" s="80"/>
      <c r="J39" s="80"/>
      <c r="K39" s="80"/>
      <c r="L39" s="80"/>
      <c r="M39" s="80"/>
      <c r="N39" s="80"/>
      <c r="O39" s="80"/>
      <c r="P39" s="80"/>
      <c r="Q39" s="80"/>
      <c r="R39" s="80"/>
      <c r="S39" s="80"/>
      <c r="T39" s="80"/>
      <c r="U39" s="143"/>
      <c r="V39" s="143"/>
      <c r="W39" s="143"/>
      <c r="X39" s="143"/>
      <c r="Y39" s="143"/>
      <c r="Z39" s="80"/>
      <c r="AA39" s="80"/>
      <c r="AB39" s="80"/>
      <c r="AC39" s="80"/>
      <c r="AD39" s="80"/>
      <c r="AE39" s="80"/>
      <c r="AF39" s="80"/>
      <c r="AG39" s="80"/>
      <c r="AH39" s="80"/>
      <c r="AI39" s="80"/>
      <c r="AJ39" s="80"/>
      <c r="AK39" s="80"/>
      <c r="AL39" s="80"/>
      <c r="AM39" s="80"/>
      <c r="AN39" s="80"/>
      <c r="AO39" s="80"/>
    </row>
    <row r="40" spans="1:41" ht="13.5" customHeight="1">
      <c r="A40" s="80"/>
      <c r="B40" s="80"/>
      <c r="C40" s="80"/>
      <c r="D40" s="80"/>
      <c r="E40" s="112"/>
      <c r="F40" s="80"/>
      <c r="G40" s="80"/>
      <c r="H40" s="80"/>
      <c r="I40" s="80"/>
      <c r="J40" s="80"/>
      <c r="K40" s="80"/>
      <c r="L40" s="80"/>
      <c r="M40" s="80"/>
      <c r="N40" s="80"/>
      <c r="O40" s="80"/>
      <c r="P40" s="80"/>
      <c r="Q40" s="80"/>
      <c r="R40" s="80"/>
      <c r="S40" s="80"/>
      <c r="T40" s="80"/>
      <c r="U40" s="143"/>
      <c r="V40" s="143"/>
      <c r="W40" s="143"/>
      <c r="X40" s="143"/>
      <c r="Y40" s="143"/>
      <c r="Z40" s="80"/>
      <c r="AA40" s="80"/>
      <c r="AB40" s="80"/>
      <c r="AC40" s="80"/>
      <c r="AD40" s="80"/>
      <c r="AE40" s="80"/>
      <c r="AF40" s="80"/>
      <c r="AG40" s="80"/>
      <c r="AH40" s="80"/>
      <c r="AI40" s="80"/>
      <c r="AJ40" s="80"/>
      <c r="AK40" s="80"/>
      <c r="AL40" s="80"/>
      <c r="AM40" s="80"/>
      <c r="AN40" s="80"/>
      <c r="AO40" s="80"/>
    </row>
    <row r="41" spans="1:41" ht="13.5" customHeight="1">
      <c r="A41" s="80"/>
      <c r="B41" s="80"/>
      <c r="C41" s="80"/>
      <c r="D41" s="80"/>
      <c r="E41" s="112"/>
      <c r="F41" s="80"/>
      <c r="G41" s="80"/>
      <c r="H41" s="80"/>
      <c r="I41" s="80"/>
      <c r="J41" s="80"/>
      <c r="K41" s="80"/>
      <c r="L41" s="80"/>
      <c r="M41" s="80"/>
      <c r="N41" s="80"/>
      <c r="O41" s="80"/>
      <c r="P41" s="80"/>
      <c r="Q41" s="80"/>
      <c r="R41" s="80"/>
      <c r="S41" s="80"/>
      <c r="T41" s="80"/>
      <c r="U41" s="143"/>
      <c r="V41" s="143"/>
      <c r="W41" s="143"/>
      <c r="X41" s="143"/>
      <c r="Y41" s="143"/>
      <c r="Z41" s="80"/>
      <c r="AA41" s="80"/>
      <c r="AB41" s="80"/>
      <c r="AC41" s="80"/>
      <c r="AD41" s="80"/>
      <c r="AE41" s="80"/>
      <c r="AF41" s="80"/>
      <c r="AG41" s="80"/>
      <c r="AH41" s="80"/>
      <c r="AI41" s="80"/>
      <c r="AJ41" s="80"/>
      <c r="AK41" s="80"/>
      <c r="AL41" s="80"/>
      <c r="AM41" s="80"/>
      <c r="AN41" s="80"/>
      <c r="AO41" s="80"/>
    </row>
    <row r="42" spans="1:41" ht="13.5" customHeight="1">
      <c r="A42" s="80"/>
      <c r="B42" s="80"/>
      <c r="C42" s="80"/>
      <c r="D42" s="80"/>
      <c r="E42" s="112"/>
      <c r="F42" s="80"/>
      <c r="G42" s="80"/>
      <c r="H42" s="80"/>
      <c r="I42" s="80"/>
      <c r="J42" s="80"/>
      <c r="K42" s="80"/>
      <c r="L42" s="80"/>
      <c r="M42" s="80"/>
      <c r="N42" s="80"/>
      <c r="O42" s="80"/>
      <c r="P42" s="80"/>
      <c r="Q42" s="80"/>
      <c r="R42" s="80"/>
      <c r="S42" s="80"/>
      <c r="T42" s="80"/>
      <c r="U42" s="143"/>
      <c r="V42" s="143"/>
      <c r="W42" s="143"/>
      <c r="X42" s="143"/>
      <c r="Y42" s="143"/>
      <c r="Z42" s="80"/>
      <c r="AA42" s="80"/>
      <c r="AB42" s="80"/>
      <c r="AC42" s="80"/>
      <c r="AD42" s="80"/>
      <c r="AE42" s="80"/>
      <c r="AF42" s="80"/>
      <c r="AG42" s="80"/>
      <c r="AH42" s="80"/>
      <c r="AI42" s="80"/>
      <c r="AJ42" s="80"/>
      <c r="AK42" s="80"/>
      <c r="AL42" s="80"/>
      <c r="AM42" s="80"/>
      <c r="AN42" s="80"/>
      <c r="AO42" s="80"/>
    </row>
    <row r="43" spans="1:41" ht="13.5" customHeight="1">
      <c r="A43" s="80"/>
      <c r="B43" s="80"/>
      <c r="C43" s="80"/>
      <c r="D43" s="80"/>
      <c r="E43" s="112"/>
      <c r="F43" s="80"/>
      <c r="G43" s="80"/>
      <c r="H43" s="80"/>
      <c r="I43" s="80"/>
      <c r="J43" s="80"/>
      <c r="K43" s="80"/>
      <c r="L43" s="80"/>
      <c r="M43" s="80"/>
      <c r="N43" s="80"/>
      <c r="O43" s="80"/>
      <c r="P43" s="80"/>
      <c r="Q43" s="80"/>
      <c r="R43" s="80"/>
      <c r="S43" s="80"/>
      <c r="T43" s="80"/>
      <c r="U43" s="143"/>
      <c r="V43" s="143"/>
      <c r="W43" s="143"/>
      <c r="X43" s="143"/>
      <c r="Y43" s="143"/>
      <c r="Z43" s="80"/>
      <c r="AA43" s="80"/>
      <c r="AB43" s="80"/>
      <c r="AC43" s="80"/>
      <c r="AD43" s="80"/>
      <c r="AE43" s="80"/>
      <c r="AF43" s="80"/>
      <c r="AG43" s="80"/>
      <c r="AH43" s="80"/>
      <c r="AI43" s="80"/>
      <c r="AJ43" s="80"/>
      <c r="AK43" s="80"/>
      <c r="AL43" s="80"/>
      <c r="AM43" s="80"/>
      <c r="AN43" s="80"/>
      <c r="AO43" s="80"/>
    </row>
    <row r="44" spans="1:41" ht="13.5" customHeight="1">
      <c r="A44" s="80"/>
      <c r="B44" s="80"/>
      <c r="C44" s="80"/>
      <c r="D44" s="80"/>
      <c r="E44" s="112"/>
      <c r="F44" s="80"/>
      <c r="G44" s="80"/>
      <c r="H44" s="80"/>
      <c r="I44" s="80"/>
      <c r="J44" s="80"/>
      <c r="K44" s="80"/>
      <c r="L44" s="80"/>
      <c r="M44" s="80"/>
      <c r="N44" s="80"/>
      <c r="O44" s="80"/>
      <c r="P44" s="80"/>
      <c r="Q44" s="80"/>
      <c r="R44" s="80"/>
      <c r="S44" s="80"/>
      <c r="T44" s="80"/>
      <c r="U44" s="143"/>
      <c r="V44" s="143"/>
      <c r="W44" s="143"/>
      <c r="X44" s="143"/>
      <c r="Y44" s="143"/>
      <c r="Z44" s="80"/>
      <c r="AA44" s="80"/>
      <c r="AB44" s="80"/>
      <c r="AC44" s="80"/>
      <c r="AD44" s="80"/>
      <c r="AE44" s="80"/>
      <c r="AF44" s="80"/>
      <c r="AG44" s="80"/>
      <c r="AH44" s="80"/>
      <c r="AI44" s="80"/>
      <c r="AJ44" s="80"/>
      <c r="AK44" s="80"/>
      <c r="AL44" s="80"/>
      <c r="AM44" s="80"/>
      <c r="AN44" s="80"/>
      <c r="AO44" s="80"/>
    </row>
    <row r="45" spans="1:41" ht="13.5" customHeight="1">
      <c r="A45" s="80"/>
      <c r="B45" s="80"/>
      <c r="C45" s="80"/>
      <c r="D45" s="80"/>
      <c r="E45" s="112"/>
      <c r="F45" s="80"/>
      <c r="G45" s="80"/>
      <c r="H45" s="80"/>
      <c r="I45" s="80"/>
      <c r="J45" s="80"/>
      <c r="K45" s="80"/>
      <c r="L45" s="80"/>
      <c r="M45" s="80"/>
      <c r="N45" s="80"/>
      <c r="O45" s="80"/>
      <c r="P45" s="80"/>
      <c r="Q45" s="80"/>
      <c r="R45" s="80"/>
      <c r="S45" s="80"/>
      <c r="T45" s="80"/>
      <c r="U45" s="143"/>
      <c r="V45" s="143"/>
      <c r="W45" s="143"/>
      <c r="X45" s="143"/>
      <c r="Y45" s="143"/>
      <c r="Z45" s="80"/>
      <c r="AA45" s="80"/>
      <c r="AB45" s="80"/>
      <c r="AC45" s="80"/>
      <c r="AD45" s="80"/>
      <c r="AE45" s="80"/>
      <c r="AF45" s="80"/>
      <c r="AG45" s="80"/>
      <c r="AH45" s="80"/>
      <c r="AI45" s="80"/>
      <c r="AJ45" s="80"/>
      <c r="AK45" s="80"/>
      <c r="AL45" s="80"/>
      <c r="AM45" s="80"/>
      <c r="AN45" s="80"/>
      <c r="AO45" s="80"/>
    </row>
    <row r="46" spans="1:41" ht="13.5" customHeight="1">
      <c r="A46" s="80"/>
      <c r="B46" s="80"/>
      <c r="C46" s="80"/>
      <c r="D46" s="80"/>
      <c r="E46" s="112"/>
      <c r="F46" s="80"/>
      <c r="G46" s="80"/>
      <c r="H46" s="80"/>
      <c r="I46" s="80"/>
      <c r="J46" s="80"/>
      <c r="K46" s="80"/>
      <c r="L46" s="80"/>
      <c r="M46" s="80"/>
      <c r="N46" s="80"/>
      <c r="O46" s="80"/>
      <c r="P46" s="80"/>
      <c r="Q46" s="80"/>
      <c r="R46" s="80"/>
      <c r="S46" s="80"/>
      <c r="T46" s="80"/>
      <c r="U46" s="143"/>
      <c r="V46" s="143"/>
      <c r="W46" s="143"/>
      <c r="X46" s="143"/>
      <c r="Y46" s="143"/>
      <c r="Z46" s="80"/>
      <c r="AA46" s="80"/>
      <c r="AB46" s="80"/>
      <c r="AC46" s="80"/>
      <c r="AD46" s="80"/>
      <c r="AE46" s="80"/>
      <c r="AF46" s="80"/>
      <c r="AG46" s="80"/>
      <c r="AH46" s="80"/>
      <c r="AI46" s="80"/>
      <c r="AJ46" s="80"/>
      <c r="AK46" s="80"/>
      <c r="AL46" s="80"/>
      <c r="AM46" s="80"/>
      <c r="AN46" s="80"/>
      <c r="AO46" s="80"/>
    </row>
    <row r="47" spans="1:41" ht="13.5" customHeight="1">
      <c r="A47" s="80"/>
      <c r="B47" s="80"/>
      <c r="C47" s="80"/>
      <c r="D47" s="80"/>
      <c r="E47" s="112"/>
      <c r="F47" s="80"/>
      <c r="G47" s="80"/>
      <c r="H47" s="80"/>
      <c r="I47" s="80"/>
      <c r="J47" s="80"/>
      <c r="K47" s="80"/>
      <c r="L47" s="80"/>
      <c r="M47" s="80"/>
      <c r="N47" s="80"/>
      <c r="O47" s="80"/>
      <c r="P47" s="80"/>
      <c r="Q47" s="80"/>
      <c r="R47" s="80"/>
      <c r="S47" s="80"/>
      <c r="T47" s="80"/>
      <c r="U47" s="143"/>
      <c r="V47" s="143"/>
      <c r="W47" s="143"/>
      <c r="X47" s="143"/>
      <c r="Y47" s="143"/>
      <c r="Z47" s="80"/>
      <c r="AA47" s="80"/>
      <c r="AB47" s="80"/>
      <c r="AC47" s="80"/>
      <c r="AD47" s="80"/>
      <c r="AE47" s="80"/>
      <c r="AF47" s="80"/>
      <c r="AG47" s="80"/>
      <c r="AH47" s="80"/>
      <c r="AI47" s="80"/>
      <c r="AJ47" s="80"/>
      <c r="AK47" s="80"/>
      <c r="AL47" s="80"/>
      <c r="AM47" s="80"/>
      <c r="AN47" s="80"/>
      <c r="AO47" s="80"/>
    </row>
    <row r="48" spans="1:41" ht="13.5" customHeight="1">
      <c r="A48" s="80"/>
      <c r="B48" s="80"/>
      <c r="C48" s="80"/>
      <c r="D48" s="80"/>
      <c r="E48" s="112"/>
      <c r="F48" s="80"/>
      <c r="G48" s="80"/>
      <c r="H48" s="80"/>
      <c r="I48" s="80"/>
      <c r="J48" s="80"/>
      <c r="K48" s="80"/>
      <c r="L48" s="80"/>
      <c r="M48" s="80"/>
      <c r="N48" s="80"/>
      <c r="O48" s="80"/>
      <c r="P48" s="80"/>
      <c r="Q48" s="80"/>
      <c r="R48" s="80"/>
      <c r="S48" s="80"/>
      <c r="T48" s="80"/>
      <c r="U48" s="143"/>
      <c r="V48" s="143"/>
      <c r="W48" s="143"/>
      <c r="X48" s="143"/>
      <c r="Y48" s="143"/>
      <c r="Z48" s="80"/>
      <c r="AA48" s="80"/>
      <c r="AB48" s="80"/>
      <c r="AC48" s="80"/>
      <c r="AD48" s="80"/>
      <c r="AE48" s="80"/>
      <c r="AF48" s="80"/>
      <c r="AG48" s="80"/>
      <c r="AH48" s="80"/>
      <c r="AI48" s="80"/>
      <c r="AJ48" s="80"/>
      <c r="AK48" s="80"/>
      <c r="AL48" s="80"/>
      <c r="AM48" s="80"/>
      <c r="AN48" s="80"/>
      <c r="AO48" s="80"/>
    </row>
    <row r="49" spans="1:41" ht="13.5" customHeight="1">
      <c r="A49" s="80"/>
      <c r="B49" s="80"/>
      <c r="C49" s="80"/>
      <c r="D49" s="80"/>
      <c r="E49" s="112"/>
      <c r="F49" s="80"/>
      <c r="G49" s="80"/>
      <c r="H49" s="80"/>
      <c r="I49" s="80"/>
      <c r="J49" s="80"/>
      <c r="K49" s="80"/>
      <c r="L49" s="80"/>
      <c r="M49" s="80"/>
      <c r="N49" s="80"/>
      <c r="O49" s="80"/>
      <c r="P49" s="80"/>
      <c r="Q49" s="80"/>
      <c r="R49" s="80"/>
      <c r="S49" s="80"/>
      <c r="T49" s="80"/>
      <c r="U49" s="143"/>
      <c r="V49" s="143"/>
      <c r="W49" s="143"/>
      <c r="X49" s="143"/>
      <c r="Y49" s="143"/>
      <c r="Z49" s="80"/>
      <c r="AA49" s="80"/>
      <c r="AB49" s="80"/>
      <c r="AC49" s="80"/>
      <c r="AD49" s="80"/>
      <c r="AE49" s="80"/>
      <c r="AF49" s="80"/>
      <c r="AG49" s="80"/>
      <c r="AH49" s="80"/>
      <c r="AI49" s="80"/>
      <c r="AJ49" s="80"/>
      <c r="AK49" s="80"/>
      <c r="AL49" s="80"/>
      <c r="AM49" s="80"/>
      <c r="AN49" s="80"/>
      <c r="AO49" s="80"/>
    </row>
    <row r="50" spans="1:41" ht="13.5" customHeight="1">
      <c r="A50" s="80"/>
      <c r="B50" s="80"/>
      <c r="C50" s="80"/>
      <c r="D50" s="80"/>
      <c r="E50" s="112"/>
      <c r="F50" s="80"/>
      <c r="G50" s="80"/>
      <c r="H50" s="80"/>
      <c r="I50" s="80"/>
      <c r="J50" s="80"/>
      <c r="K50" s="80"/>
      <c r="L50" s="80"/>
      <c r="M50" s="80"/>
      <c r="N50" s="80"/>
      <c r="O50" s="80"/>
      <c r="P50" s="80"/>
      <c r="Q50" s="80"/>
      <c r="R50" s="80"/>
      <c r="S50" s="80"/>
      <c r="T50" s="80"/>
      <c r="U50" s="143"/>
      <c r="V50" s="143"/>
      <c r="W50" s="143"/>
      <c r="X50" s="143"/>
      <c r="Y50" s="143"/>
      <c r="Z50" s="80"/>
      <c r="AA50" s="80"/>
      <c r="AB50" s="80"/>
      <c r="AC50" s="80"/>
      <c r="AD50" s="80"/>
      <c r="AE50" s="80"/>
      <c r="AF50" s="80"/>
      <c r="AG50" s="80"/>
      <c r="AH50" s="80"/>
      <c r="AI50" s="80"/>
      <c r="AJ50" s="80"/>
      <c r="AK50" s="80"/>
      <c r="AL50" s="80"/>
      <c r="AM50" s="80"/>
      <c r="AN50" s="80"/>
      <c r="AO50" s="80"/>
    </row>
    <row r="51" spans="1:41" ht="13.5" customHeight="1">
      <c r="A51" s="80"/>
      <c r="B51" s="80"/>
      <c r="C51" s="80"/>
      <c r="D51" s="80"/>
      <c r="E51" s="112"/>
      <c r="F51" s="80"/>
      <c r="G51" s="80"/>
      <c r="H51" s="80"/>
      <c r="I51" s="80"/>
      <c r="J51" s="80"/>
      <c r="K51" s="80"/>
      <c r="L51" s="80"/>
      <c r="M51" s="80"/>
      <c r="N51" s="80"/>
      <c r="O51" s="80"/>
      <c r="P51" s="80"/>
      <c r="Q51" s="80"/>
      <c r="R51" s="80"/>
      <c r="S51" s="80"/>
      <c r="T51" s="80"/>
      <c r="U51" s="143"/>
      <c r="V51" s="143"/>
      <c r="W51" s="143"/>
      <c r="X51" s="143"/>
      <c r="Y51" s="143"/>
      <c r="Z51" s="80"/>
      <c r="AA51" s="80"/>
      <c r="AB51" s="80"/>
      <c r="AC51" s="80"/>
      <c r="AD51" s="80"/>
      <c r="AE51" s="80"/>
      <c r="AF51" s="80"/>
      <c r="AG51" s="80"/>
      <c r="AH51" s="80"/>
      <c r="AI51" s="80"/>
      <c r="AJ51" s="80"/>
      <c r="AK51" s="80"/>
      <c r="AL51" s="80"/>
      <c r="AM51" s="80"/>
      <c r="AN51" s="80"/>
      <c r="AO51" s="80"/>
    </row>
    <row r="52" spans="1:41" ht="13.5" customHeight="1">
      <c r="A52" s="80"/>
      <c r="B52" s="80"/>
      <c r="C52" s="80"/>
      <c r="D52" s="80"/>
      <c r="E52" s="112"/>
      <c r="F52" s="80"/>
      <c r="G52" s="80"/>
      <c r="H52" s="80"/>
      <c r="I52" s="80"/>
      <c r="J52" s="80"/>
      <c r="K52" s="80"/>
      <c r="L52" s="80"/>
      <c r="M52" s="80"/>
      <c r="N52" s="80"/>
      <c r="O52" s="80"/>
      <c r="P52" s="80"/>
      <c r="Q52" s="80"/>
      <c r="R52" s="80"/>
      <c r="S52" s="80"/>
      <c r="T52" s="80"/>
      <c r="U52" s="143"/>
      <c r="V52" s="143"/>
      <c r="W52" s="143"/>
      <c r="X52" s="143"/>
      <c r="Y52" s="143"/>
      <c r="Z52" s="80"/>
      <c r="AA52" s="80"/>
      <c r="AB52" s="80"/>
      <c r="AC52" s="80"/>
      <c r="AD52" s="80"/>
      <c r="AE52" s="80"/>
      <c r="AF52" s="80"/>
      <c r="AG52" s="80"/>
      <c r="AH52" s="80"/>
      <c r="AI52" s="80"/>
      <c r="AJ52" s="80"/>
      <c r="AK52" s="80"/>
      <c r="AL52" s="80"/>
      <c r="AM52" s="80"/>
      <c r="AN52" s="80"/>
      <c r="AO52" s="80"/>
    </row>
    <row r="53" spans="1:41" ht="13.5" customHeight="1">
      <c r="A53" s="80"/>
      <c r="B53" s="80"/>
      <c r="C53" s="80"/>
      <c r="D53" s="80"/>
      <c r="E53" s="112"/>
      <c r="F53" s="80"/>
      <c r="G53" s="80"/>
      <c r="H53" s="80"/>
      <c r="I53" s="80"/>
      <c r="J53" s="80"/>
      <c r="K53" s="80"/>
      <c r="L53" s="80"/>
      <c r="M53" s="80"/>
      <c r="N53" s="80"/>
      <c r="O53" s="80"/>
      <c r="P53" s="80"/>
      <c r="Q53" s="80"/>
      <c r="R53" s="80"/>
      <c r="S53" s="80"/>
      <c r="T53" s="80"/>
      <c r="U53" s="143"/>
      <c r="V53" s="143"/>
      <c r="W53" s="143"/>
      <c r="X53" s="143"/>
      <c r="Y53" s="143"/>
      <c r="Z53" s="80"/>
      <c r="AA53" s="80"/>
      <c r="AB53" s="80"/>
      <c r="AC53" s="80"/>
      <c r="AD53" s="80"/>
      <c r="AE53" s="80"/>
      <c r="AF53" s="80"/>
      <c r="AG53" s="80"/>
      <c r="AH53" s="80"/>
      <c r="AI53" s="80"/>
      <c r="AJ53" s="80"/>
      <c r="AK53" s="80"/>
      <c r="AL53" s="80"/>
      <c r="AM53" s="80"/>
      <c r="AN53" s="80"/>
      <c r="AO53" s="80"/>
    </row>
    <row r="54" spans="1:41" ht="13.5" customHeight="1">
      <c r="A54" s="80"/>
      <c r="B54" s="80"/>
      <c r="C54" s="80"/>
      <c r="D54" s="80"/>
      <c r="E54" s="112"/>
      <c r="F54" s="80"/>
      <c r="G54" s="80"/>
      <c r="H54" s="80"/>
      <c r="I54" s="80"/>
      <c r="J54" s="80"/>
      <c r="K54" s="80"/>
      <c r="L54" s="80"/>
      <c r="M54" s="80"/>
      <c r="N54" s="80"/>
      <c r="O54" s="80"/>
      <c r="P54" s="80"/>
      <c r="Q54" s="80"/>
      <c r="R54" s="80"/>
      <c r="S54" s="80"/>
      <c r="T54" s="80"/>
      <c r="U54" s="143"/>
      <c r="V54" s="143"/>
      <c r="W54" s="143"/>
      <c r="X54" s="143"/>
      <c r="Y54" s="143"/>
      <c r="Z54" s="80"/>
      <c r="AA54" s="80"/>
      <c r="AB54" s="80"/>
      <c r="AC54" s="80"/>
      <c r="AD54" s="80"/>
      <c r="AE54" s="80"/>
      <c r="AF54" s="80"/>
      <c r="AG54" s="80"/>
      <c r="AH54" s="80"/>
      <c r="AI54" s="80"/>
      <c r="AJ54" s="80"/>
      <c r="AK54" s="80"/>
      <c r="AL54" s="80"/>
      <c r="AM54" s="80"/>
      <c r="AN54" s="80"/>
      <c r="AO54" s="80"/>
    </row>
    <row r="55" spans="1:41" ht="13.5" customHeight="1">
      <c r="A55" s="80"/>
      <c r="B55" s="80"/>
      <c r="C55" s="80"/>
      <c r="D55" s="80"/>
      <c r="E55" s="112"/>
      <c r="F55" s="80"/>
      <c r="G55" s="80"/>
      <c r="H55" s="80"/>
      <c r="I55" s="80"/>
      <c r="J55" s="80"/>
      <c r="K55" s="80"/>
      <c r="L55" s="80"/>
      <c r="M55" s="80"/>
      <c r="N55" s="80"/>
      <c r="O55" s="80"/>
      <c r="P55" s="80"/>
      <c r="Q55" s="80"/>
      <c r="R55" s="80"/>
      <c r="S55" s="80"/>
      <c r="T55" s="80"/>
      <c r="U55" s="143"/>
      <c r="V55" s="143"/>
      <c r="W55" s="143"/>
      <c r="X55" s="143"/>
      <c r="Y55" s="143"/>
      <c r="Z55" s="80"/>
      <c r="AA55" s="80"/>
      <c r="AB55" s="80"/>
      <c r="AC55" s="80"/>
      <c r="AD55" s="80"/>
      <c r="AE55" s="80"/>
      <c r="AF55" s="80"/>
      <c r="AG55" s="80"/>
      <c r="AH55" s="80"/>
      <c r="AI55" s="80"/>
      <c r="AJ55" s="80"/>
      <c r="AK55" s="80"/>
      <c r="AL55" s="80"/>
      <c r="AM55" s="80"/>
      <c r="AN55" s="80"/>
      <c r="AO55" s="80"/>
    </row>
    <row r="56" spans="1:41" ht="13.5" customHeight="1">
      <c r="A56" s="80"/>
      <c r="B56" s="80"/>
      <c r="C56" s="80"/>
      <c r="D56" s="80"/>
      <c r="E56" s="112"/>
      <c r="F56" s="80"/>
      <c r="G56" s="80"/>
      <c r="H56" s="80"/>
      <c r="I56" s="80"/>
      <c r="J56" s="80"/>
      <c r="K56" s="80"/>
      <c r="L56" s="80"/>
      <c r="M56" s="80"/>
      <c r="N56" s="80"/>
      <c r="O56" s="80"/>
      <c r="P56" s="80"/>
      <c r="Q56" s="80"/>
      <c r="R56" s="80"/>
      <c r="S56" s="80"/>
      <c r="T56" s="80"/>
      <c r="U56" s="143"/>
      <c r="V56" s="143"/>
      <c r="W56" s="143"/>
      <c r="X56" s="143"/>
      <c r="Y56" s="143"/>
      <c r="Z56" s="80"/>
      <c r="AA56" s="80"/>
      <c r="AB56" s="80"/>
      <c r="AC56" s="80"/>
      <c r="AD56" s="80"/>
      <c r="AE56" s="80"/>
      <c r="AF56" s="80"/>
      <c r="AG56" s="80"/>
      <c r="AH56" s="80"/>
      <c r="AI56" s="80"/>
      <c r="AJ56" s="80"/>
      <c r="AK56" s="80"/>
      <c r="AL56" s="80"/>
      <c r="AM56" s="80"/>
      <c r="AN56" s="80"/>
      <c r="AO56" s="80"/>
    </row>
    <row r="57" spans="1:41" ht="13.5" customHeight="1">
      <c r="A57" s="80"/>
      <c r="B57" s="80"/>
      <c r="C57" s="80"/>
      <c r="D57" s="80"/>
      <c r="E57" s="112"/>
      <c r="F57" s="80"/>
      <c r="G57" s="80"/>
      <c r="H57" s="80"/>
      <c r="I57" s="80"/>
      <c r="J57" s="80"/>
      <c r="K57" s="80"/>
      <c r="L57" s="80"/>
      <c r="M57" s="80"/>
      <c r="N57" s="80"/>
      <c r="O57" s="80"/>
      <c r="P57" s="80"/>
      <c r="Q57" s="80"/>
      <c r="R57" s="80"/>
      <c r="S57" s="80"/>
      <c r="T57" s="80"/>
      <c r="U57" s="143"/>
      <c r="V57" s="143"/>
      <c r="W57" s="143"/>
      <c r="X57" s="143"/>
      <c r="Y57" s="143"/>
      <c r="Z57" s="80"/>
      <c r="AA57" s="80"/>
      <c r="AB57" s="80"/>
      <c r="AC57" s="80"/>
      <c r="AD57" s="80"/>
      <c r="AE57" s="80"/>
      <c r="AF57" s="80"/>
      <c r="AG57" s="80"/>
      <c r="AH57" s="80"/>
      <c r="AI57" s="80"/>
      <c r="AJ57" s="80"/>
      <c r="AK57" s="80"/>
      <c r="AL57" s="80"/>
      <c r="AM57" s="80"/>
      <c r="AN57" s="80"/>
      <c r="AO57" s="80"/>
    </row>
    <row r="58" spans="1:41" ht="13.5" customHeight="1">
      <c r="A58" s="80"/>
      <c r="B58" s="80"/>
      <c r="C58" s="80"/>
      <c r="D58" s="80"/>
      <c r="E58" s="112"/>
      <c r="F58" s="80"/>
      <c r="G58" s="80"/>
      <c r="H58" s="80"/>
      <c r="I58" s="80"/>
      <c r="J58" s="80"/>
      <c r="K58" s="80"/>
      <c r="L58" s="80"/>
      <c r="M58" s="80"/>
      <c r="N58" s="80"/>
      <c r="O58" s="80"/>
      <c r="P58" s="80"/>
      <c r="Q58" s="80"/>
      <c r="R58" s="80"/>
      <c r="S58" s="80"/>
      <c r="T58" s="80"/>
      <c r="U58" s="143"/>
      <c r="V58" s="143"/>
      <c r="W58" s="143"/>
      <c r="X58" s="143"/>
      <c r="Y58" s="143"/>
      <c r="Z58" s="80"/>
      <c r="AA58" s="80"/>
      <c r="AB58" s="80"/>
      <c r="AC58" s="80"/>
      <c r="AD58" s="80"/>
      <c r="AE58" s="80"/>
      <c r="AF58" s="80"/>
      <c r="AG58" s="80"/>
      <c r="AH58" s="80"/>
      <c r="AI58" s="80"/>
      <c r="AJ58" s="80"/>
      <c r="AK58" s="80"/>
      <c r="AL58" s="80"/>
      <c r="AM58" s="80"/>
      <c r="AN58" s="80"/>
      <c r="AO58" s="80"/>
    </row>
    <row r="59" spans="1:41" ht="13.5" customHeight="1">
      <c r="A59" s="80"/>
      <c r="B59" s="80"/>
      <c r="C59" s="80"/>
      <c r="D59" s="80"/>
      <c r="E59" s="112"/>
      <c r="F59" s="80"/>
      <c r="G59" s="80"/>
      <c r="H59" s="80"/>
      <c r="I59" s="80"/>
      <c r="J59" s="80"/>
      <c r="K59" s="80"/>
      <c r="L59" s="80"/>
      <c r="M59" s="80"/>
      <c r="N59" s="80"/>
      <c r="O59" s="80"/>
      <c r="P59" s="80"/>
      <c r="Q59" s="80"/>
      <c r="R59" s="80"/>
      <c r="S59" s="80"/>
      <c r="T59" s="80"/>
      <c r="U59" s="143"/>
      <c r="V59" s="143"/>
      <c r="W59" s="143"/>
      <c r="X59" s="143"/>
      <c r="Y59" s="143"/>
      <c r="Z59" s="80"/>
      <c r="AA59" s="80"/>
      <c r="AB59" s="80"/>
      <c r="AC59" s="80"/>
      <c r="AD59" s="80"/>
      <c r="AE59" s="80"/>
      <c r="AF59" s="80"/>
      <c r="AG59" s="80"/>
      <c r="AH59" s="80"/>
      <c r="AI59" s="80"/>
      <c r="AJ59" s="80"/>
      <c r="AK59" s="80"/>
      <c r="AL59" s="80"/>
      <c r="AM59" s="80"/>
      <c r="AN59" s="80"/>
      <c r="AO59" s="80"/>
    </row>
    <row r="60" spans="1:41" ht="13.5" customHeight="1">
      <c r="A60" s="80"/>
      <c r="B60" s="80"/>
      <c r="C60" s="80"/>
      <c r="D60" s="80"/>
      <c r="E60" s="112"/>
      <c r="F60" s="80"/>
      <c r="G60" s="80"/>
      <c r="H60" s="80"/>
      <c r="I60" s="80"/>
      <c r="J60" s="80"/>
      <c r="K60" s="80"/>
      <c r="L60" s="80"/>
      <c r="M60" s="80"/>
      <c r="N60" s="80"/>
      <c r="O60" s="80"/>
      <c r="P60" s="80"/>
      <c r="Q60" s="80"/>
      <c r="R60" s="80"/>
      <c r="S60" s="80"/>
      <c r="T60" s="80"/>
      <c r="U60" s="143"/>
      <c r="V60" s="143"/>
      <c r="W60" s="143"/>
      <c r="X60" s="143"/>
      <c r="Y60" s="143"/>
      <c r="Z60" s="80"/>
      <c r="AA60" s="80"/>
      <c r="AB60" s="80"/>
      <c r="AC60" s="80"/>
      <c r="AD60" s="80"/>
      <c r="AE60" s="80"/>
      <c r="AF60" s="80"/>
      <c r="AG60" s="80"/>
      <c r="AH60" s="80"/>
      <c r="AI60" s="80"/>
      <c r="AJ60" s="80"/>
      <c r="AK60" s="80"/>
      <c r="AL60" s="80"/>
      <c r="AM60" s="80"/>
      <c r="AN60" s="80"/>
      <c r="AO60" s="80"/>
    </row>
    <row r="61" spans="1:41" ht="13.5" customHeight="1">
      <c r="A61" s="80"/>
      <c r="B61" s="80"/>
      <c r="C61" s="80"/>
      <c r="D61" s="80"/>
      <c r="E61" s="112"/>
      <c r="F61" s="80"/>
      <c r="G61" s="80"/>
      <c r="H61" s="80"/>
      <c r="I61" s="80"/>
      <c r="J61" s="80"/>
      <c r="K61" s="80"/>
      <c r="L61" s="80"/>
      <c r="M61" s="80"/>
      <c r="N61" s="80"/>
      <c r="O61" s="80"/>
      <c r="P61" s="80"/>
      <c r="Q61" s="80"/>
      <c r="R61" s="80"/>
      <c r="S61" s="80"/>
      <c r="T61" s="80"/>
      <c r="U61" s="143"/>
      <c r="V61" s="143"/>
      <c r="W61" s="143"/>
      <c r="X61" s="143"/>
      <c r="Y61" s="143"/>
      <c r="Z61" s="80"/>
      <c r="AA61" s="80"/>
      <c r="AB61" s="80"/>
      <c r="AC61" s="80"/>
      <c r="AD61" s="80"/>
      <c r="AE61" s="80"/>
      <c r="AF61" s="80"/>
      <c r="AG61" s="80"/>
      <c r="AH61" s="80"/>
      <c r="AI61" s="80"/>
      <c r="AJ61" s="80"/>
      <c r="AK61" s="80"/>
      <c r="AL61" s="80"/>
      <c r="AM61" s="80"/>
      <c r="AN61" s="80"/>
      <c r="AO61" s="80"/>
    </row>
    <row r="62" spans="1:41" ht="13.5" customHeight="1">
      <c r="A62" s="80"/>
      <c r="B62" s="80"/>
      <c r="C62" s="80"/>
      <c r="D62" s="80"/>
      <c r="E62" s="112"/>
      <c r="F62" s="80"/>
      <c r="G62" s="80"/>
      <c r="H62" s="80"/>
      <c r="I62" s="80"/>
      <c r="J62" s="80"/>
      <c r="K62" s="80"/>
      <c r="L62" s="80"/>
      <c r="M62" s="80"/>
      <c r="N62" s="80"/>
      <c r="O62" s="80"/>
      <c r="P62" s="80"/>
      <c r="Q62" s="80"/>
      <c r="R62" s="80"/>
      <c r="S62" s="80"/>
      <c r="T62" s="80"/>
      <c r="U62" s="143"/>
      <c r="V62" s="143"/>
      <c r="W62" s="143"/>
      <c r="X62" s="143"/>
      <c r="Y62" s="143"/>
      <c r="Z62" s="80"/>
      <c r="AA62" s="80"/>
      <c r="AB62" s="80"/>
      <c r="AC62" s="80"/>
      <c r="AD62" s="80"/>
      <c r="AE62" s="80"/>
      <c r="AF62" s="80"/>
      <c r="AG62" s="80"/>
      <c r="AH62" s="80"/>
      <c r="AI62" s="80"/>
      <c r="AJ62" s="80"/>
      <c r="AK62" s="80"/>
      <c r="AL62" s="80"/>
      <c r="AM62" s="80"/>
      <c r="AN62" s="80"/>
      <c r="AO62" s="80"/>
    </row>
    <row r="63" spans="1:41" ht="13.5" customHeight="1">
      <c r="A63" s="80"/>
      <c r="B63" s="80"/>
      <c r="C63" s="80"/>
      <c r="D63" s="80"/>
      <c r="E63" s="112"/>
      <c r="F63" s="80"/>
      <c r="G63" s="80"/>
      <c r="H63" s="80"/>
      <c r="I63" s="80"/>
      <c r="J63" s="80"/>
      <c r="K63" s="80"/>
      <c r="L63" s="80"/>
      <c r="M63" s="80"/>
      <c r="N63" s="80"/>
      <c r="O63" s="80"/>
      <c r="P63" s="80"/>
      <c r="Q63" s="80"/>
      <c r="R63" s="80"/>
      <c r="S63" s="80"/>
      <c r="T63" s="80"/>
      <c r="U63" s="143"/>
      <c r="V63" s="143"/>
      <c r="W63" s="143"/>
      <c r="X63" s="143"/>
      <c r="Y63" s="143"/>
      <c r="Z63" s="80"/>
      <c r="AA63" s="80"/>
      <c r="AB63" s="80"/>
      <c r="AC63" s="80"/>
      <c r="AD63" s="80"/>
      <c r="AE63" s="80"/>
      <c r="AF63" s="80"/>
      <c r="AG63" s="80"/>
      <c r="AH63" s="80"/>
      <c r="AI63" s="80"/>
      <c r="AJ63" s="80"/>
      <c r="AK63" s="80"/>
      <c r="AL63" s="80"/>
      <c r="AM63" s="80"/>
      <c r="AN63" s="80"/>
      <c r="AO63" s="80"/>
    </row>
    <row r="64" spans="1:41" ht="13.5" customHeight="1">
      <c r="A64" s="80"/>
      <c r="B64" s="80"/>
      <c r="C64" s="80"/>
      <c r="D64" s="80"/>
      <c r="E64" s="112"/>
      <c r="F64" s="80"/>
      <c r="G64" s="80"/>
      <c r="H64" s="80"/>
      <c r="I64" s="80"/>
      <c r="J64" s="80"/>
      <c r="K64" s="80"/>
      <c r="L64" s="80"/>
      <c r="M64" s="80"/>
      <c r="N64" s="80"/>
      <c r="O64" s="80"/>
      <c r="P64" s="80"/>
      <c r="Q64" s="80"/>
      <c r="R64" s="80"/>
      <c r="S64" s="80"/>
      <c r="T64" s="80"/>
      <c r="U64" s="143"/>
      <c r="V64" s="143"/>
      <c r="W64" s="143"/>
      <c r="X64" s="143"/>
      <c r="Y64" s="143"/>
      <c r="Z64" s="80"/>
      <c r="AA64" s="80"/>
      <c r="AB64" s="80"/>
      <c r="AC64" s="80"/>
      <c r="AD64" s="80"/>
      <c r="AE64" s="80"/>
      <c r="AF64" s="80"/>
      <c r="AG64" s="80"/>
      <c r="AH64" s="80"/>
      <c r="AI64" s="80"/>
      <c r="AJ64" s="80"/>
      <c r="AK64" s="80"/>
      <c r="AL64" s="80"/>
      <c r="AM64" s="80"/>
      <c r="AN64" s="80"/>
      <c r="AO64" s="80"/>
    </row>
    <row r="65" spans="1:41" ht="13.5" customHeight="1">
      <c r="A65" s="80"/>
      <c r="B65" s="80"/>
      <c r="C65" s="80"/>
      <c r="D65" s="80"/>
      <c r="E65" s="112"/>
      <c r="F65" s="80"/>
      <c r="G65" s="80"/>
      <c r="H65" s="80"/>
      <c r="I65" s="80"/>
      <c r="J65" s="80"/>
      <c r="K65" s="80"/>
      <c r="L65" s="80"/>
      <c r="M65" s="80"/>
      <c r="N65" s="80"/>
      <c r="O65" s="80"/>
      <c r="P65" s="80"/>
      <c r="Q65" s="80"/>
      <c r="R65" s="80"/>
      <c r="S65" s="80"/>
      <c r="T65" s="80"/>
      <c r="U65" s="143"/>
      <c r="V65" s="143"/>
      <c r="W65" s="143"/>
      <c r="X65" s="143"/>
      <c r="Y65" s="143"/>
      <c r="Z65" s="80"/>
      <c r="AA65" s="80"/>
      <c r="AB65" s="80"/>
      <c r="AC65" s="80"/>
      <c r="AD65" s="80"/>
      <c r="AE65" s="80"/>
      <c r="AF65" s="80"/>
      <c r="AG65" s="80"/>
      <c r="AH65" s="80"/>
      <c r="AI65" s="80"/>
      <c r="AJ65" s="80"/>
      <c r="AK65" s="80"/>
      <c r="AL65" s="80"/>
      <c r="AM65" s="80"/>
      <c r="AN65" s="80"/>
      <c r="AO65" s="80"/>
    </row>
    <row r="66" spans="1:41" ht="13.5" customHeight="1">
      <c r="A66" s="80"/>
      <c r="B66" s="80"/>
      <c r="C66" s="80"/>
      <c r="D66" s="80"/>
      <c r="E66" s="112"/>
      <c r="F66" s="80"/>
      <c r="G66" s="80"/>
      <c r="H66" s="80"/>
      <c r="I66" s="80"/>
      <c r="J66" s="80"/>
      <c r="K66" s="80"/>
      <c r="L66" s="80"/>
      <c r="M66" s="80"/>
      <c r="N66" s="80"/>
      <c r="O66" s="80"/>
      <c r="P66" s="80"/>
      <c r="Q66" s="80"/>
      <c r="R66" s="80"/>
      <c r="S66" s="80"/>
      <c r="T66" s="80"/>
      <c r="U66" s="143"/>
      <c r="V66" s="143"/>
      <c r="W66" s="143"/>
      <c r="X66" s="143"/>
      <c r="Y66" s="143"/>
      <c r="Z66" s="80"/>
      <c r="AA66" s="80"/>
      <c r="AB66" s="80"/>
      <c r="AC66" s="80"/>
      <c r="AD66" s="80"/>
      <c r="AE66" s="80"/>
      <c r="AF66" s="80"/>
      <c r="AG66" s="80"/>
      <c r="AH66" s="80"/>
      <c r="AI66" s="80"/>
      <c r="AJ66" s="80"/>
      <c r="AK66" s="80"/>
      <c r="AL66" s="80"/>
      <c r="AM66" s="80"/>
      <c r="AN66" s="80"/>
      <c r="AO66" s="80"/>
    </row>
    <row r="67" spans="1:41" ht="13.5" customHeight="1">
      <c r="A67" s="80"/>
      <c r="B67" s="80"/>
      <c r="C67" s="80"/>
      <c r="D67" s="80"/>
      <c r="E67" s="112"/>
      <c r="F67" s="80"/>
      <c r="G67" s="80"/>
      <c r="H67" s="80"/>
      <c r="I67" s="80"/>
      <c r="J67" s="80"/>
      <c r="K67" s="80"/>
      <c r="L67" s="80"/>
      <c r="M67" s="80"/>
      <c r="N67" s="80"/>
      <c r="O67" s="80"/>
      <c r="P67" s="80"/>
      <c r="Q67" s="80"/>
      <c r="R67" s="80"/>
      <c r="S67" s="80"/>
      <c r="T67" s="80"/>
      <c r="U67" s="143"/>
      <c r="V67" s="143"/>
      <c r="W67" s="143"/>
      <c r="X67" s="143"/>
      <c r="Y67" s="143"/>
      <c r="Z67" s="80"/>
      <c r="AA67" s="80"/>
      <c r="AB67" s="80"/>
      <c r="AC67" s="80"/>
      <c r="AD67" s="80"/>
      <c r="AE67" s="80"/>
      <c r="AF67" s="80"/>
      <c r="AG67" s="80"/>
      <c r="AH67" s="80"/>
      <c r="AI67" s="80"/>
      <c r="AJ67" s="80"/>
      <c r="AK67" s="80"/>
      <c r="AL67" s="80"/>
      <c r="AM67" s="80"/>
      <c r="AN67" s="80"/>
      <c r="AO67" s="80"/>
    </row>
    <row r="68" spans="1:41" ht="13.5" customHeight="1">
      <c r="A68" s="80"/>
      <c r="B68" s="80"/>
      <c r="C68" s="80"/>
      <c r="D68" s="80"/>
      <c r="E68" s="112"/>
      <c r="F68" s="80"/>
      <c r="G68" s="80"/>
      <c r="H68" s="80"/>
      <c r="I68" s="80"/>
      <c r="J68" s="80"/>
      <c r="K68" s="80"/>
      <c r="L68" s="80"/>
      <c r="M68" s="80"/>
      <c r="N68" s="80"/>
      <c r="O68" s="80"/>
      <c r="P68" s="80"/>
      <c r="Q68" s="80"/>
      <c r="R68" s="80"/>
      <c r="S68" s="80"/>
      <c r="T68" s="80"/>
      <c r="U68" s="143"/>
      <c r="V68" s="143"/>
      <c r="W68" s="143"/>
      <c r="X68" s="143"/>
      <c r="Y68" s="143"/>
      <c r="Z68" s="80"/>
      <c r="AA68" s="80"/>
      <c r="AB68" s="80"/>
      <c r="AC68" s="80"/>
      <c r="AD68" s="80"/>
      <c r="AE68" s="80"/>
      <c r="AF68" s="80"/>
      <c r="AG68" s="80"/>
      <c r="AH68" s="80"/>
      <c r="AI68" s="80"/>
      <c r="AJ68" s="80"/>
      <c r="AK68" s="80"/>
      <c r="AL68" s="80"/>
      <c r="AM68" s="80"/>
      <c r="AN68" s="80"/>
      <c r="AO68" s="80"/>
    </row>
    <row r="69" spans="1:41" ht="13.5" customHeight="1">
      <c r="A69" s="80"/>
      <c r="B69" s="80"/>
      <c r="C69" s="80"/>
      <c r="D69" s="80"/>
      <c r="E69" s="112"/>
      <c r="F69" s="80"/>
      <c r="G69" s="80"/>
      <c r="H69" s="80"/>
      <c r="I69" s="80"/>
      <c r="J69" s="80"/>
      <c r="K69" s="80"/>
      <c r="L69" s="80"/>
      <c r="M69" s="80"/>
      <c r="N69" s="80"/>
      <c r="O69" s="80"/>
      <c r="P69" s="80"/>
      <c r="Q69" s="80"/>
      <c r="R69" s="80"/>
      <c r="S69" s="80"/>
      <c r="T69" s="80"/>
      <c r="U69" s="143"/>
      <c r="V69" s="143"/>
      <c r="W69" s="143"/>
      <c r="X69" s="143"/>
      <c r="Y69" s="143"/>
      <c r="Z69" s="80"/>
      <c r="AA69" s="80"/>
      <c r="AB69" s="80"/>
      <c r="AC69" s="80"/>
      <c r="AD69" s="80"/>
      <c r="AE69" s="80"/>
      <c r="AF69" s="80"/>
      <c r="AG69" s="80"/>
      <c r="AH69" s="80"/>
      <c r="AI69" s="80"/>
      <c r="AJ69" s="80"/>
      <c r="AK69" s="80"/>
      <c r="AL69" s="80"/>
      <c r="AM69" s="80"/>
      <c r="AN69" s="80"/>
      <c r="AO69" s="80"/>
    </row>
    <row r="70" spans="1:41" ht="13.5" customHeight="1">
      <c r="A70" s="80"/>
      <c r="B70" s="80"/>
      <c r="C70" s="80"/>
      <c r="D70" s="80"/>
      <c r="E70" s="112"/>
      <c r="F70" s="80"/>
      <c r="G70" s="80"/>
      <c r="H70" s="80"/>
      <c r="I70" s="80"/>
      <c r="J70" s="80"/>
      <c r="K70" s="80"/>
      <c r="L70" s="80"/>
      <c r="M70" s="80"/>
      <c r="N70" s="80"/>
      <c r="O70" s="80"/>
      <c r="P70" s="80"/>
      <c r="Q70" s="80"/>
      <c r="R70" s="80"/>
      <c r="S70" s="80"/>
      <c r="T70" s="80"/>
      <c r="U70" s="143"/>
      <c r="V70" s="143"/>
      <c r="W70" s="143"/>
      <c r="X70" s="143"/>
      <c r="Y70" s="143"/>
      <c r="Z70" s="80"/>
      <c r="AA70" s="80"/>
      <c r="AB70" s="80"/>
      <c r="AC70" s="80"/>
      <c r="AD70" s="80"/>
      <c r="AE70" s="80"/>
      <c r="AF70" s="80"/>
      <c r="AG70" s="80"/>
      <c r="AH70" s="80"/>
      <c r="AI70" s="80"/>
      <c r="AJ70" s="80"/>
      <c r="AK70" s="80"/>
      <c r="AL70" s="80"/>
      <c r="AM70" s="80"/>
      <c r="AN70" s="80"/>
      <c r="AO70" s="80"/>
    </row>
    <row r="71" spans="1:41" ht="13.5" customHeight="1">
      <c r="A71" s="80"/>
      <c r="B71" s="80"/>
      <c r="C71" s="80"/>
      <c r="D71" s="80"/>
      <c r="E71" s="112"/>
      <c r="F71" s="80"/>
      <c r="G71" s="80"/>
      <c r="H71" s="80"/>
      <c r="I71" s="80"/>
      <c r="J71" s="80"/>
      <c r="K71" s="80"/>
      <c r="L71" s="80"/>
      <c r="M71" s="80"/>
      <c r="N71" s="80"/>
      <c r="O71" s="80"/>
      <c r="P71" s="80"/>
      <c r="Q71" s="80"/>
      <c r="R71" s="80"/>
      <c r="S71" s="80"/>
      <c r="T71" s="80"/>
      <c r="U71" s="143"/>
      <c r="V71" s="143"/>
      <c r="W71" s="143"/>
      <c r="X71" s="143"/>
      <c r="Y71" s="143"/>
      <c r="Z71" s="80"/>
      <c r="AA71" s="80"/>
      <c r="AB71" s="80"/>
      <c r="AC71" s="80"/>
      <c r="AD71" s="80"/>
      <c r="AE71" s="80"/>
      <c r="AF71" s="80"/>
      <c r="AG71" s="80"/>
      <c r="AH71" s="80"/>
      <c r="AI71" s="80"/>
      <c r="AJ71" s="80"/>
      <c r="AK71" s="80"/>
      <c r="AL71" s="80"/>
      <c r="AM71" s="80"/>
      <c r="AN71" s="80"/>
      <c r="AO71" s="80"/>
    </row>
    <row r="72" spans="1:41" ht="13.5" customHeight="1">
      <c r="A72" s="80"/>
      <c r="B72" s="80"/>
      <c r="C72" s="80"/>
      <c r="D72" s="80"/>
      <c r="E72" s="112"/>
      <c r="F72" s="80"/>
      <c r="G72" s="80"/>
      <c r="H72" s="80"/>
      <c r="I72" s="80"/>
      <c r="J72" s="80"/>
      <c r="K72" s="80"/>
      <c r="L72" s="80"/>
      <c r="M72" s="80"/>
      <c r="N72" s="80"/>
      <c r="O72" s="80"/>
      <c r="P72" s="80"/>
      <c r="Q72" s="80"/>
      <c r="R72" s="80"/>
      <c r="S72" s="80"/>
      <c r="T72" s="80"/>
      <c r="U72" s="143"/>
      <c r="V72" s="143"/>
      <c r="W72" s="143"/>
      <c r="X72" s="143"/>
      <c r="Y72" s="143"/>
      <c r="Z72" s="80"/>
      <c r="AA72" s="80"/>
      <c r="AB72" s="80"/>
      <c r="AC72" s="80"/>
      <c r="AD72" s="80"/>
      <c r="AE72" s="80"/>
      <c r="AF72" s="80"/>
      <c r="AG72" s="80"/>
      <c r="AH72" s="80"/>
      <c r="AI72" s="80"/>
      <c r="AJ72" s="80"/>
      <c r="AK72" s="80"/>
      <c r="AL72" s="80"/>
      <c r="AM72" s="80"/>
      <c r="AN72" s="80"/>
      <c r="AO72" s="80"/>
    </row>
    <row r="73" spans="1:41" ht="13.5" customHeight="1">
      <c r="A73" s="80"/>
      <c r="B73" s="80"/>
      <c r="C73" s="80"/>
      <c r="D73" s="80"/>
      <c r="E73" s="112"/>
      <c r="F73" s="80"/>
      <c r="G73" s="80"/>
      <c r="H73" s="80"/>
      <c r="I73" s="80"/>
      <c r="J73" s="80"/>
      <c r="K73" s="80"/>
      <c r="L73" s="80"/>
      <c r="M73" s="80"/>
      <c r="N73" s="80"/>
      <c r="O73" s="80"/>
      <c r="P73" s="80"/>
      <c r="Q73" s="80"/>
      <c r="R73" s="80"/>
      <c r="S73" s="80"/>
      <c r="T73" s="80"/>
      <c r="U73" s="143"/>
      <c r="V73" s="143"/>
      <c r="W73" s="143"/>
      <c r="X73" s="143"/>
      <c r="Y73" s="143"/>
      <c r="Z73" s="80"/>
      <c r="AA73" s="80"/>
      <c r="AB73" s="80"/>
      <c r="AC73" s="80"/>
      <c r="AD73" s="80"/>
      <c r="AE73" s="80"/>
      <c r="AF73" s="80"/>
      <c r="AG73" s="80"/>
      <c r="AH73" s="80"/>
      <c r="AI73" s="80"/>
      <c r="AJ73" s="80"/>
      <c r="AK73" s="80"/>
      <c r="AL73" s="80"/>
      <c r="AM73" s="80"/>
      <c r="AN73" s="80"/>
      <c r="AO73" s="80"/>
    </row>
    <row r="74" spans="1:41" ht="13.5" customHeight="1">
      <c r="A74" s="80"/>
      <c r="B74" s="80"/>
      <c r="C74" s="80"/>
      <c r="D74" s="80"/>
      <c r="E74" s="112"/>
      <c r="F74" s="80"/>
      <c r="G74" s="80"/>
      <c r="H74" s="80"/>
      <c r="I74" s="80"/>
      <c r="J74" s="80"/>
      <c r="K74" s="80"/>
      <c r="L74" s="80"/>
      <c r="M74" s="80"/>
      <c r="N74" s="80"/>
      <c r="O74" s="80"/>
      <c r="P74" s="80"/>
      <c r="Q74" s="80"/>
      <c r="R74" s="80"/>
      <c r="S74" s="80"/>
      <c r="T74" s="80"/>
      <c r="U74" s="143"/>
      <c r="V74" s="143"/>
      <c r="W74" s="143"/>
      <c r="X74" s="143"/>
      <c r="Y74" s="143"/>
      <c r="Z74" s="80"/>
      <c r="AA74" s="80"/>
      <c r="AB74" s="80"/>
      <c r="AC74" s="80"/>
      <c r="AD74" s="80"/>
      <c r="AE74" s="80"/>
      <c r="AF74" s="80"/>
      <c r="AG74" s="80"/>
      <c r="AH74" s="80"/>
      <c r="AI74" s="80"/>
      <c r="AJ74" s="80"/>
      <c r="AK74" s="80"/>
      <c r="AL74" s="80"/>
      <c r="AM74" s="80"/>
      <c r="AN74" s="80"/>
      <c r="AO74" s="80"/>
    </row>
    <row r="75" spans="1:41" ht="13.5" customHeight="1">
      <c r="A75" s="80"/>
      <c r="B75" s="80"/>
      <c r="C75" s="80"/>
      <c r="D75" s="80"/>
      <c r="E75" s="112"/>
      <c r="F75" s="80"/>
      <c r="G75" s="80"/>
      <c r="H75" s="80"/>
      <c r="I75" s="80"/>
      <c r="J75" s="80"/>
      <c r="K75" s="80"/>
      <c r="L75" s="80"/>
      <c r="M75" s="80"/>
      <c r="N75" s="80"/>
      <c r="O75" s="80"/>
      <c r="P75" s="80"/>
      <c r="Q75" s="80"/>
      <c r="R75" s="80"/>
      <c r="S75" s="80"/>
      <c r="T75" s="80"/>
      <c r="U75" s="143"/>
      <c r="V75" s="143"/>
      <c r="W75" s="143"/>
      <c r="X75" s="143"/>
      <c r="Y75" s="143"/>
      <c r="Z75" s="80"/>
      <c r="AA75" s="80"/>
      <c r="AB75" s="80"/>
      <c r="AC75" s="80"/>
      <c r="AD75" s="80"/>
      <c r="AE75" s="80"/>
      <c r="AF75" s="80"/>
      <c r="AG75" s="80"/>
      <c r="AH75" s="80"/>
      <c r="AI75" s="80"/>
      <c r="AJ75" s="80"/>
      <c r="AK75" s="80"/>
      <c r="AL75" s="80"/>
      <c r="AM75" s="80"/>
      <c r="AN75" s="80"/>
      <c r="AO75" s="80"/>
    </row>
    <row r="76" spans="1:41" ht="13.5" customHeight="1">
      <c r="A76" s="80"/>
      <c r="B76" s="80"/>
      <c r="C76" s="80"/>
      <c r="D76" s="80"/>
      <c r="E76" s="112"/>
      <c r="F76" s="80"/>
      <c r="G76" s="80"/>
      <c r="H76" s="80"/>
      <c r="I76" s="80"/>
      <c r="J76" s="80"/>
      <c r="K76" s="80"/>
      <c r="L76" s="80"/>
      <c r="M76" s="80"/>
      <c r="N76" s="80"/>
      <c r="O76" s="80"/>
      <c r="P76" s="80"/>
      <c r="Q76" s="80"/>
      <c r="R76" s="80"/>
      <c r="S76" s="80"/>
      <c r="T76" s="80"/>
      <c r="U76" s="143"/>
      <c r="V76" s="143"/>
      <c r="W76" s="143"/>
      <c r="X76" s="143"/>
      <c r="Y76" s="143"/>
      <c r="Z76" s="80"/>
      <c r="AA76" s="80"/>
      <c r="AB76" s="80"/>
      <c r="AC76" s="80"/>
      <c r="AD76" s="80"/>
      <c r="AE76" s="80"/>
      <c r="AF76" s="80"/>
      <c r="AG76" s="80"/>
      <c r="AH76" s="80"/>
      <c r="AI76" s="80"/>
      <c r="AJ76" s="80"/>
      <c r="AK76" s="80"/>
      <c r="AL76" s="80"/>
      <c r="AM76" s="80"/>
      <c r="AN76" s="80"/>
      <c r="AO76" s="80"/>
    </row>
    <row r="77" spans="1:41" ht="13.5" customHeight="1">
      <c r="A77" s="80"/>
      <c r="B77" s="80"/>
      <c r="C77" s="80"/>
      <c r="D77" s="80"/>
      <c r="E77" s="112"/>
      <c r="F77" s="80"/>
      <c r="G77" s="80"/>
      <c r="H77" s="80"/>
      <c r="I77" s="80"/>
      <c r="J77" s="80"/>
      <c r="K77" s="80"/>
      <c r="L77" s="80"/>
      <c r="M77" s="80"/>
      <c r="N77" s="80"/>
      <c r="O77" s="80"/>
      <c r="P77" s="80"/>
      <c r="Q77" s="80"/>
      <c r="R77" s="80"/>
      <c r="S77" s="80"/>
      <c r="T77" s="80"/>
      <c r="U77" s="143"/>
      <c r="V77" s="143"/>
      <c r="W77" s="143"/>
      <c r="X77" s="143"/>
      <c r="Y77" s="143"/>
      <c r="Z77" s="80"/>
      <c r="AA77" s="80"/>
      <c r="AB77" s="80"/>
      <c r="AC77" s="80"/>
      <c r="AD77" s="80"/>
      <c r="AE77" s="80"/>
      <c r="AF77" s="80"/>
      <c r="AG77" s="80"/>
      <c r="AH77" s="80"/>
      <c r="AI77" s="80"/>
      <c r="AJ77" s="80"/>
      <c r="AK77" s="80"/>
      <c r="AL77" s="80"/>
      <c r="AM77" s="80"/>
      <c r="AN77" s="80"/>
      <c r="AO77" s="80"/>
    </row>
    <row r="78" spans="1:41" ht="13.5" customHeight="1">
      <c r="A78" s="80"/>
      <c r="B78" s="80"/>
      <c r="C78" s="80"/>
      <c r="D78" s="80"/>
      <c r="E78" s="112"/>
      <c r="F78" s="80"/>
      <c r="G78" s="80"/>
      <c r="H78" s="80"/>
      <c r="I78" s="80"/>
      <c r="J78" s="80"/>
      <c r="K78" s="80"/>
      <c r="L78" s="80"/>
      <c r="M78" s="80"/>
      <c r="N78" s="80"/>
      <c r="O78" s="80"/>
      <c r="P78" s="80"/>
      <c r="Q78" s="80"/>
      <c r="R78" s="80"/>
      <c r="S78" s="80"/>
      <c r="T78" s="80"/>
      <c r="U78" s="143"/>
      <c r="V78" s="143"/>
      <c r="W78" s="143"/>
      <c r="X78" s="143"/>
      <c r="Y78" s="143"/>
      <c r="Z78" s="80"/>
      <c r="AA78" s="80"/>
      <c r="AB78" s="80"/>
      <c r="AC78" s="80"/>
      <c r="AD78" s="80"/>
      <c r="AE78" s="80"/>
      <c r="AF78" s="80"/>
      <c r="AG78" s="80"/>
      <c r="AH78" s="80"/>
      <c r="AI78" s="80"/>
      <c r="AJ78" s="80"/>
      <c r="AK78" s="80"/>
      <c r="AL78" s="80"/>
      <c r="AM78" s="80"/>
      <c r="AN78" s="80"/>
      <c r="AO78" s="80"/>
    </row>
    <row r="79" spans="1:41" ht="13.5" customHeight="1">
      <c r="A79" s="80"/>
      <c r="B79" s="80"/>
      <c r="C79" s="80"/>
      <c r="D79" s="80"/>
      <c r="E79" s="112"/>
      <c r="F79" s="80"/>
      <c r="G79" s="80"/>
      <c r="H79" s="80"/>
      <c r="I79" s="80"/>
      <c r="J79" s="80"/>
      <c r="K79" s="80"/>
      <c r="L79" s="80"/>
      <c r="M79" s="80"/>
      <c r="N79" s="80"/>
      <c r="O79" s="80"/>
      <c r="P79" s="80"/>
      <c r="Q79" s="80"/>
      <c r="R79" s="80"/>
      <c r="S79" s="80"/>
      <c r="T79" s="80"/>
      <c r="U79" s="143"/>
      <c r="V79" s="143"/>
      <c r="W79" s="143"/>
      <c r="X79" s="143"/>
      <c r="Y79" s="143"/>
      <c r="Z79" s="80"/>
      <c r="AA79" s="80"/>
      <c r="AB79" s="80"/>
      <c r="AC79" s="80"/>
      <c r="AD79" s="80"/>
      <c r="AE79" s="80"/>
      <c r="AF79" s="80"/>
      <c r="AG79" s="80"/>
      <c r="AH79" s="80"/>
      <c r="AI79" s="80"/>
      <c r="AJ79" s="80"/>
      <c r="AK79" s="80"/>
      <c r="AL79" s="80"/>
      <c r="AM79" s="80"/>
      <c r="AN79" s="80"/>
      <c r="AO79" s="80"/>
    </row>
    <row r="80" spans="1:41" ht="15" customHeight="1">
      <c r="R80"/>
      <c r="S80"/>
    </row>
    <row r="81" spans="18:19" ht="15" customHeight="1">
      <c r="R81"/>
      <c r="S81"/>
    </row>
    <row r="82" spans="18:19" ht="15" customHeight="1">
      <c r="R82"/>
      <c r="S82"/>
    </row>
    <row r="83" spans="18:19" ht="15" customHeight="1">
      <c r="R83"/>
      <c r="S83"/>
    </row>
    <row r="84" spans="18:19" ht="15" customHeight="1">
      <c r="R84"/>
      <c r="S84"/>
    </row>
    <row r="85" spans="18:19" ht="15" customHeight="1">
      <c r="R85"/>
      <c r="S85"/>
    </row>
    <row r="86" spans="18:19" ht="15" customHeight="1">
      <c r="R86"/>
      <c r="S86"/>
    </row>
    <row r="87" spans="18:19" ht="15" customHeight="1">
      <c r="R87"/>
      <c r="S87"/>
    </row>
    <row r="88" spans="18:19" ht="15" customHeight="1">
      <c r="R88"/>
      <c r="S88"/>
    </row>
    <row r="89" spans="18:19" ht="15" customHeight="1">
      <c r="R89"/>
      <c r="S89"/>
    </row>
    <row r="90" spans="18:19" ht="15" customHeight="1">
      <c r="R90"/>
      <c r="S90"/>
    </row>
    <row r="91" spans="18:19" ht="15" customHeight="1">
      <c r="R91"/>
      <c r="S91"/>
    </row>
    <row r="92" spans="18:19" ht="15" customHeight="1">
      <c r="R92"/>
      <c r="S92"/>
    </row>
    <row r="93" spans="18:19" ht="15" customHeight="1">
      <c r="R93"/>
      <c r="S93"/>
    </row>
    <row r="94" spans="18:19" ht="15" customHeight="1">
      <c r="R94"/>
      <c r="S94"/>
    </row>
    <row r="95" spans="18:19" ht="15" customHeight="1">
      <c r="R95"/>
      <c r="S95"/>
    </row>
    <row r="96" spans="18:19" ht="15" customHeight="1">
      <c r="R96"/>
      <c r="S96"/>
    </row>
    <row r="97" spans="18:19" ht="15" customHeight="1">
      <c r="R97"/>
      <c r="S97"/>
    </row>
    <row r="98" spans="18:19" ht="15" customHeight="1">
      <c r="R98"/>
      <c r="S98"/>
    </row>
    <row r="99" spans="18:19" ht="15" customHeight="1">
      <c r="R99"/>
      <c r="S99"/>
    </row>
    <row r="100" spans="18:19" ht="15" customHeight="1">
      <c r="R100"/>
      <c r="S100"/>
    </row>
    <row r="101" spans="18:19" ht="15" customHeight="1">
      <c r="R101"/>
      <c r="S101"/>
    </row>
    <row r="102" spans="18:19" ht="15" customHeight="1">
      <c r="R102"/>
      <c r="S102"/>
    </row>
    <row r="103" spans="18:19" ht="15" customHeight="1">
      <c r="R103"/>
      <c r="S103"/>
    </row>
    <row r="104" spans="18:19" ht="15" customHeight="1">
      <c r="R104"/>
      <c r="S104"/>
    </row>
    <row r="105" spans="18:19" ht="15" customHeight="1">
      <c r="R105"/>
      <c r="S105"/>
    </row>
    <row r="106" spans="18:19" ht="15" customHeight="1">
      <c r="R106"/>
      <c r="S106"/>
    </row>
    <row r="107" spans="18:19" ht="15" customHeight="1">
      <c r="R107"/>
      <c r="S107"/>
    </row>
    <row r="108" spans="18:19" ht="15" customHeight="1">
      <c r="R108"/>
      <c r="S108"/>
    </row>
    <row r="109" spans="18:19" ht="15" customHeight="1">
      <c r="R109"/>
      <c r="S109"/>
    </row>
    <row r="110" spans="18:19" ht="15" customHeight="1">
      <c r="R110"/>
      <c r="S110"/>
    </row>
    <row r="111" spans="18:19" ht="15" customHeight="1">
      <c r="R111"/>
      <c r="S111"/>
    </row>
    <row r="112" spans="18:19" ht="15" customHeight="1">
      <c r="R112"/>
      <c r="S112"/>
    </row>
    <row r="113" spans="18:19" ht="15" customHeight="1">
      <c r="R113"/>
      <c r="S113"/>
    </row>
    <row r="114" spans="18:19" ht="15" customHeight="1">
      <c r="R114"/>
      <c r="S114"/>
    </row>
    <row r="115" spans="18:19" ht="15" customHeight="1">
      <c r="R115"/>
      <c r="S115"/>
    </row>
    <row r="116" spans="18:19" ht="15" customHeight="1">
      <c r="R116"/>
      <c r="S116"/>
    </row>
    <row r="117" spans="18:19" ht="15" customHeight="1">
      <c r="R117"/>
      <c r="S117"/>
    </row>
    <row r="118" spans="18:19" ht="15" customHeight="1">
      <c r="R118"/>
      <c r="S118"/>
    </row>
    <row r="119" spans="18:19" ht="15" customHeight="1">
      <c r="R119"/>
      <c r="S119"/>
    </row>
    <row r="120" spans="18:19" ht="15" customHeight="1">
      <c r="R120"/>
      <c r="S120"/>
    </row>
    <row r="121" spans="18:19" ht="15" customHeight="1">
      <c r="R121"/>
      <c r="S121"/>
    </row>
    <row r="122" spans="18:19" ht="15" customHeight="1">
      <c r="R122"/>
      <c r="S122"/>
    </row>
    <row r="123" spans="18:19" ht="15" customHeight="1">
      <c r="R123"/>
      <c r="S123"/>
    </row>
    <row r="124" spans="18:19" ht="15" customHeight="1">
      <c r="R124"/>
      <c r="S124"/>
    </row>
    <row r="125" spans="18:19" ht="15" customHeight="1">
      <c r="R125"/>
      <c r="S125"/>
    </row>
    <row r="126" spans="18:19" ht="15" customHeight="1">
      <c r="R126"/>
      <c r="S126"/>
    </row>
    <row r="127" spans="18:19" ht="15" customHeight="1">
      <c r="R127"/>
      <c r="S127"/>
    </row>
    <row r="128" spans="18:19" ht="15" customHeight="1">
      <c r="R128"/>
      <c r="S128"/>
    </row>
    <row r="129" spans="18:19" ht="15" customHeight="1">
      <c r="R129"/>
      <c r="S129"/>
    </row>
    <row r="130" spans="18:19" ht="15" customHeight="1">
      <c r="R130"/>
      <c r="S130"/>
    </row>
    <row r="131" spans="18:19" ht="15" customHeight="1">
      <c r="R131"/>
      <c r="S131"/>
    </row>
    <row r="132" spans="18:19" ht="15" customHeight="1">
      <c r="R132"/>
      <c r="S132"/>
    </row>
    <row r="133" spans="18:19" ht="15" customHeight="1">
      <c r="R133"/>
      <c r="S133"/>
    </row>
    <row r="134" spans="18:19" ht="15" customHeight="1">
      <c r="R134"/>
      <c r="S134"/>
    </row>
    <row r="135" spans="18:19" ht="15" customHeight="1">
      <c r="R135"/>
      <c r="S135"/>
    </row>
    <row r="136" spans="18:19" ht="15" customHeight="1">
      <c r="R136"/>
      <c r="S136"/>
    </row>
    <row r="137" spans="18:19" ht="15" customHeight="1">
      <c r="R137"/>
      <c r="S137"/>
    </row>
    <row r="138" spans="18:19" ht="15" customHeight="1">
      <c r="R138"/>
      <c r="S138"/>
    </row>
    <row r="139" spans="18:19" ht="15" customHeight="1">
      <c r="R139"/>
      <c r="S139"/>
    </row>
    <row r="140" spans="18:19" ht="15" customHeight="1">
      <c r="R140"/>
      <c r="S140"/>
    </row>
    <row r="141" spans="18:19" ht="15" customHeight="1">
      <c r="R141"/>
      <c r="S141"/>
    </row>
    <row r="142" spans="18:19" ht="15" customHeight="1">
      <c r="R142"/>
      <c r="S142"/>
    </row>
    <row r="143" spans="18:19" ht="15" customHeight="1">
      <c r="R143"/>
      <c r="S143"/>
    </row>
    <row r="144" spans="18:19" ht="15" customHeight="1">
      <c r="R144"/>
      <c r="S144"/>
    </row>
    <row r="145" spans="18:19" ht="15" customHeight="1">
      <c r="R145"/>
      <c r="S145"/>
    </row>
    <row r="146" spans="18:19" ht="15" customHeight="1">
      <c r="R146"/>
      <c r="S146"/>
    </row>
    <row r="147" spans="18:19" ht="15" customHeight="1">
      <c r="R147"/>
      <c r="S147"/>
    </row>
    <row r="148" spans="18:19" ht="15" customHeight="1">
      <c r="R148"/>
      <c r="S148"/>
    </row>
    <row r="149" spans="18:19" ht="15" customHeight="1">
      <c r="R149"/>
      <c r="S149"/>
    </row>
    <row r="150" spans="18:19" ht="15" customHeight="1">
      <c r="R150"/>
      <c r="S150"/>
    </row>
    <row r="151" spans="18:19" ht="15" customHeight="1">
      <c r="R151"/>
      <c r="S151"/>
    </row>
    <row r="152" spans="18:19" ht="15" customHeight="1">
      <c r="R152"/>
      <c r="S152"/>
    </row>
    <row r="153" spans="18:19" ht="15" customHeight="1">
      <c r="R153"/>
      <c r="S153"/>
    </row>
    <row r="154" spans="18:19" ht="15" customHeight="1">
      <c r="R154"/>
      <c r="S154"/>
    </row>
    <row r="155" spans="18:19" ht="15" customHeight="1">
      <c r="R155"/>
      <c r="S155"/>
    </row>
    <row r="156" spans="18:19" ht="15" customHeight="1">
      <c r="R156"/>
      <c r="S156"/>
    </row>
    <row r="157" spans="18:19" ht="15" customHeight="1">
      <c r="R157"/>
      <c r="S157"/>
    </row>
    <row r="158" spans="18:19" ht="15" customHeight="1">
      <c r="R158"/>
      <c r="S158"/>
    </row>
    <row r="159" spans="18:19" ht="15" customHeight="1">
      <c r="R159"/>
      <c r="S159"/>
    </row>
    <row r="160" spans="18:19" ht="15" customHeight="1">
      <c r="R160"/>
      <c r="S160"/>
    </row>
    <row r="161" spans="18:19" ht="15" customHeight="1">
      <c r="R161"/>
      <c r="S161"/>
    </row>
    <row r="162" spans="18:19" ht="15" customHeight="1">
      <c r="R162"/>
      <c r="S162"/>
    </row>
    <row r="163" spans="18:19" ht="15" customHeight="1">
      <c r="R163"/>
      <c r="S163"/>
    </row>
    <row r="164" spans="18:19" ht="15" customHeight="1">
      <c r="R164"/>
      <c r="S164"/>
    </row>
    <row r="165" spans="18:19" ht="15" customHeight="1">
      <c r="R165"/>
      <c r="S165"/>
    </row>
    <row r="166" spans="18:19" ht="15" customHeight="1">
      <c r="R166"/>
      <c r="S166"/>
    </row>
    <row r="167" spans="18:19" ht="15" customHeight="1">
      <c r="R167"/>
      <c r="S167"/>
    </row>
    <row r="168" spans="18:19" ht="15" customHeight="1">
      <c r="R168"/>
      <c r="S168"/>
    </row>
    <row r="169" spans="18:19" ht="15" customHeight="1">
      <c r="R169"/>
      <c r="S169"/>
    </row>
    <row r="170" spans="18:19" ht="15" customHeight="1">
      <c r="R170"/>
      <c r="S170"/>
    </row>
    <row r="171" spans="18:19" ht="15" customHeight="1">
      <c r="R171"/>
      <c r="S171"/>
    </row>
    <row r="172" spans="18:19" ht="15" customHeight="1">
      <c r="R172"/>
      <c r="S172"/>
    </row>
    <row r="173" spans="18:19" ht="15" customHeight="1">
      <c r="R173"/>
      <c r="S173"/>
    </row>
    <row r="174" spans="18:19" ht="15" customHeight="1">
      <c r="R174"/>
      <c r="S174"/>
    </row>
    <row r="175" spans="18:19" ht="15" customHeight="1">
      <c r="R175"/>
      <c r="S175"/>
    </row>
    <row r="176" spans="18:19" ht="15" customHeight="1">
      <c r="R176"/>
      <c r="S176"/>
    </row>
    <row r="177" spans="18:19" ht="15" customHeight="1">
      <c r="R177"/>
      <c r="S177"/>
    </row>
    <row r="178" spans="18:19" ht="15" customHeight="1">
      <c r="R178"/>
      <c r="S178"/>
    </row>
    <row r="179" spans="18:19" ht="15" customHeight="1">
      <c r="R179"/>
      <c r="S179"/>
    </row>
    <row r="180" spans="18:19" ht="15" customHeight="1">
      <c r="R180"/>
      <c r="S180"/>
    </row>
    <row r="181" spans="18:19" ht="15" customHeight="1">
      <c r="R181"/>
      <c r="S181"/>
    </row>
    <row r="182" spans="18:19" ht="15" customHeight="1">
      <c r="R182"/>
      <c r="S182"/>
    </row>
    <row r="183" spans="18:19" ht="15" customHeight="1">
      <c r="R183"/>
      <c r="S183"/>
    </row>
    <row r="184" spans="18:19" ht="15" customHeight="1">
      <c r="R184"/>
      <c r="S184"/>
    </row>
    <row r="185" spans="18:19" ht="15" customHeight="1">
      <c r="R185"/>
      <c r="S185"/>
    </row>
    <row r="186" spans="18:19" ht="15" customHeight="1">
      <c r="R186"/>
      <c r="S186"/>
    </row>
    <row r="187" spans="18:19" ht="15" customHeight="1">
      <c r="R187"/>
      <c r="S187"/>
    </row>
    <row r="188" spans="18:19" ht="15" customHeight="1">
      <c r="R188"/>
      <c r="S188"/>
    </row>
    <row r="189" spans="18:19" ht="15" customHeight="1">
      <c r="R189"/>
      <c r="S189"/>
    </row>
    <row r="190" spans="18:19" ht="15" customHeight="1">
      <c r="R190"/>
      <c r="S190"/>
    </row>
    <row r="191" spans="18:19" ht="15" customHeight="1">
      <c r="R191"/>
      <c r="S191"/>
    </row>
    <row r="192" spans="18:19" ht="15" customHeight="1">
      <c r="R192"/>
      <c r="S192"/>
    </row>
    <row r="193" spans="18:19" ht="15" customHeight="1">
      <c r="R193"/>
      <c r="S193"/>
    </row>
    <row r="194" spans="18:19" ht="15" customHeight="1">
      <c r="R194"/>
      <c r="S194"/>
    </row>
    <row r="195" spans="18:19" ht="15" customHeight="1">
      <c r="R195"/>
      <c r="S195"/>
    </row>
    <row r="196" spans="18:19" ht="15" customHeight="1">
      <c r="R196"/>
      <c r="S196"/>
    </row>
    <row r="197" spans="18:19" ht="15" customHeight="1">
      <c r="R197"/>
      <c r="S197"/>
    </row>
    <row r="198" spans="18:19" ht="15" customHeight="1">
      <c r="R198"/>
      <c r="S198"/>
    </row>
    <row r="199" spans="18:19" ht="15" customHeight="1">
      <c r="R199"/>
      <c r="S199"/>
    </row>
    <row r="200" spans="18:19" ht="15" customHeight="1">
      <c r="R200"/>
      <c r="S200"/>
    </row>
    <row r="201" spans="18:19" ht="15" customHeight="1">
      <c r="R201"/>
      <c r="S201"/>
    </row>
    <row r="202" spans="18:19" ht="15" customHeight="1">
      <c r="R202"/>
      <c r="S202"/>
    </row>
    <row r="203" spans="18:19" ht="15" customHeight="1">
      <c r="R203"/>
      <c r="S203"/>
    </row>
    <row r="204" spans="18:19" ht="15" customHeight="1">
      <c r="R204"/>
      <c r="S204"/>
    </row>
    <row r="205" spans="18:19" ht="15" customHeight="1">
      <c r="R205"/>
      <c r="S205"/>
    </row>
    <row r="206" spans="18:19" ht="15" customHeight="1">
      <c r="R206"/>
      <c r="S206"/>
    </row>
    <row r="207" spans="18:19" ht="15" customHeight="1">
      <c r="R207"/>
      <c r="S207"/>
    </row>
    <row r="208" spans="18:19" ht="15" customHeight="1">
      <c r="R208"/>
      <c r="S208"/>
    </row>
    <row r="209" spans="18:19" ht="15" customHeight="1">
      <c r="R209"/>
      <c r="S209"/>
    </row>
    <row r="210" spans="18:19" ht="15" customHeight="1">
      <c r="R210"/>
      <c r="S210"/>
    </row>
    <row r="211" spans="18:19" ht="15" customHeight="1">
      <c r="R211"/>
      <c r="S211"/>
    </row>
    <row r="212" spans="18:19" ht="15" customHeight="1">
      <c r="R212"/>
      <c r="S212"/>
    </row>
    <row r="213" spans="18:19" ht="15" customHeight="1">
      <c r="R213"/>
      <c r="S213"/>
    </row>
    <row r="214" spans="18:19" ht="15" customHeight="1">
      <c r="R214"/>
      <c r="S214"/>
    </row>
    <row r="215" spans="18:19" ht="15" customHeight="1">
      <c r="R215"/>
      <c r="S215"/>
    </row>
    <row r="216" spans="18:19" ht="15" customHeight="1">
      <c r="R216"/>
      <c r="S216"/>
    </row>
    <row r="217" spans="18:19" ht="15" customHeight="1">
      <c r="R217"/>
      <c r="S217"/>
    </row>
    <row r="218" spans="18:19" ht="15" customHeight="1">
      <c r="R218"/>
      <c r="S218"/>
    </row>
    <row r="219" spans="18:19" ht="15" customHeight="1">
      <c r="R219"/>
      <c r="S219"/>
    </row>
    <row r="220" spans="18:19" ht="15" customHeight="1">
      <c r="R220"/>
      <c r="S220"/>
    </row>
    <row r="221" spans="18:19" ht="15" customHeight="1">
      <c r="R221"/>
      <c r="S221"/>
    </row>
    <row r="222" spans="18:19" ht="15" customHeight="1">
      <c r="R222"/>
      <c r="S222"/>
    </row>
    <row r="223" spans="18:19" ht="15" customHeight="1">
      <c r="R223"/>
      <c r="S223"/>
    </row>
    <row r="224" spans="18:19" ht="15" customHeight="1">
      <c r="R224"/>
      <c r="S224"/>
    </row>
    <row r="225" spans="18:19" ht="15" customHeight="1">
      <c r="R225"/>
      <c r="S225"/>
    </row>
    <row r="226" spans="18:19" ht="15" customHeight="1">
      <c r="R226"/>
      <c r="S226"/>
    </row>
    <row r="227" spans="18:19" ht="15" customHeight="1">
      <c r="R227"/>
      <c r="S227"/>
    </row>
    <row r="228" spans="18:19" ht="15" customHeight="1">
      <c r="R228"/>
      <c r="S228"/>
    </row>
    <row r="229" spans="18:19" ht="15" customHeight="1">
      <c r="R229"/>
      <c r="S229"/>
    </row>
    <row r="230" spans="18:19" ht="15" customHeight="1">
      <c r="R230"/>
      <c r="S230"/>
    </row>
    <row r="231" spans="18:19" ht="15" customHeight="1">
      <c r="R231"/>
      <c r="S231"/>
    </row>
    <row r="232" spans="18:19" ht="15" customHeight="1">
      <c r="R232"/>
      <c r="S232"/>
    </row>
    <row r="233" spans="18:19" ht="15" customHeight="1">
      <c r="R233"/>
      <c r="S233"/>
    </row>
    <row r="234" spans="18:19" ht="15" customHeight="1">
      <c r="R234"/>
      <c r="S234"/>
    </row>
    <row r="235" spans="18:19" ht="15" customHeight="1">
      <c r="R235"/>
      <c r="S235"/>
    </row>
    <row r="236" spans="18:19" ht="15" customHeight="1">
      <c r="R236"/>
      <c r="S236"/>
    </row>
    <row r="237" spans="18:19" ht="15" customHeight="1">
      <c r="R237"/>
      <c r="S237"/>
    </row>
    <row r="238" spans="18:19" ht="15" customHeight="1">
      <c r="R238"/>
      <c r="S238"/>
    </row>
    <row r="239" spans="18:19" ht="15" customHeight="1">
      <c r="R239"/>
      <c r="S239"/>
    </row>
    <row r="240" spans="18:19" ht="15" customHeight="1">
      <c r="R240"/>
      <c r="S240"/>
    </row>
    <row r="241" spans="18:19" ht="15" customHeight="1">
      <c r="R241"/>
      <c r="S241"/>
    </row>
    <row r="242" spans="18:19" ht="15" customHeight="1">
      <c r="R242"/>
      <c r="S242"/>
    </row>
    <row r="243" spans="18:19" ht="15" customHeight="1">
      <c r="R243"/>
      <c r="S243"/>
    </row>
    <row r="244" spans="18:19" ht="15" customHeight="1">
      <c r="R244"/>
      <c r="S244"/>
    </row>
    <row r="245" spans="18:19" ht="15" customHeight="1">
      <c r="R245"/>
      <c r="S245"/>
    </row>
    <row r="246" spans="18:19" ht="15" customHeight="1">
      <c r="R246"/>
      <c r="S246"/>
    </row>
    <row r="247" spans="18:19" ht="15" customHeight="1">
      <c r="R247"/>
      <c r="S247"/>
    </row>
    <row r="248" spans="18:19" ht="15" customHeight="1">
      <c r="R248"/>
      <c r="S248"/>
    </row>
    <row r="249" spans="18:19" ht="15" customHeight="1">
      <c r="R249"/>
      <c r="S249"/>
    </row>
    <row r="250" spans="18:19" ht="15" customHeight="1">
      <c r="R250"/>
      <c r="S250"/>
    </row>
    <row r="251" spans="18:19" ht="15" customHeight="1">
      <c r="R251"/>
      <c r="S251"/>
    </row>
    <row r="252" spans="18:19" ht="15" customHeight="1">
      <c r="R252"/>
      <c r="S252"/>
    </row>
    <row r="253" spans="18:19" ht="15" customHeight="1">
      <c r="R253"/>
      <c r="S253"/>
    </row>
    <row r="254" spans="18:19" ht="15" customHeight="1">
      <c r="R254"/>
      <c r="S254"/>
    </row>
    <row r="255" spans="18:19" ht="15" customHeight="1">
      <c r="R255"/>
      <c r="S255"/>
    </row>
    <row r="256" spans="18:19" ht="15" customHeight="1">
      <c r="R256"/>
      <c r="S256"/>
    </row>
    <row r="257" spans="18:19" ht="15" customHeight="1">
      <c r="R257"/>
      <c r="S257"/>
    </row>
    <row r="258" spans="18:19" ht="15" customHeight="1">
      <c r="R258"/>
      <c r="S258"/>
    </row>
    <row r="259" spans="18:19" ht="15" customHeight="1">
      <c r="R259"/>
      <c r="S259"/>
    </row>
    <row r="260" spans="18:19" ht="15" customHeight="1">
      <c r="R260"/>
      <c r="S260"/>
    </row>
    <row r="261" spans="18:19" ht="15" customHeight="1">
      <c r="R261"/>
      <c r="S261"/>
    </row>
    <row r="262" spans="18:19" ht="15" customHeight="1">
      <c r="R262"/>
      <c r="S262"/>
    </row>
    <row r="263" spans="18:19" ht="15" customHeight="1">
      <c r="R263"/>
      <c r="S263"/>
    </row>
    <row r="264" spans="18:19" ht="15" customHeight="1">
      <c r="R264"/>
      <c r="S264"/>
    </row>
    <row r="265" spans="18:19" ht="15" customHeight="1">
      <c r="R265"/>
      <c r="S265"/>
    </row>
    <row r="266" spans="18:19" ht="15" customHeight="1">
      <c r="R266"/>
      <c r="S266"/>
    </row>
    <row r="267" spans="18:19" ht="15" customHeight="1">
      <c r="R267"/>
      <c r="S267"/>
    </row>
    <row r="268" spans="18:19" ht="15" customHeight="1">
      <c r="R268"/>
      <c r="S268"/>
    </row>
    <row r="269" spans="18:19" ht="15" customHeight="1">
      <c r="R269"/>
      <c r="S269"/>
    </row>
    <row r="270" spans="18:19" ht="15" customHeight="1">
      <c r="R270"/>
      <c r="S270"/>
    </row>
    <row r="271" spans="18:19" ht="15" customHeight="1">
      <c r="R271"/>
      <c r="S271"/>
    </row>
    <row r="272" spans="18:19" ht="15" customHeight="1">
      <c r="R272"/>
      <c r="S272"/>
    </row>
    <row r="273" spans="18:19" ht="15" customHeight="1">
      <c r="R273"/>
      <c r="S273"/>
    </row>
    <row r="274" spans="18:19" ht="15" customHeight="1">
      <c r="R274"/>
      <c r="S274"/>
    </row>
    <row r="275" spans="18:19" ht="15" customHeight="1">
      <c r="R275"/>
      <c r="S275"/>
    </row>
    <row r="276" spans="18:19" ht="15" customHeight="1">
      <c r="R276"/>
      <c r="S276"/>
    </row>
    <row r="277" spans="18:19" ht="15" customHeight="1">
      <c r="R277"/>
      <c r="S277"/>
    </row>
    <row r="278" spans="18:19" ht="15" customHeight="1">
      <c r="R278"/>
      <c r="S278"/>
    </row>
    <row r="279" spans="18:19" ht="15" customHeight="1">
      <c r="R279"/>
      <c r="S279"/>
    </row>
    <row r="280" spans="18:19" ht="15" customHeight="1">
      <c r="R280"/>
      <c r="S280"/>
    </row>
    <row r="281" spans="18:19" ht="15" customHeight="1">
      <c r="R281"/>
      <c r="S281"/>
    </row>
    <row r="282" spans="18:19" ht="15" customHeight="1">
      <c r="R282"/>
      <c r="S282"/>
    </row>
    <row r="283" spans="18:19" ht="15" customHeight="1">
      <c r="R283"/>
      <c r="S283"/>
    </row>
    <row r="284" spans="18:19" ht="15" customHeight="1">
      <c r="R284"/>
      <c r="S284"/>
    </row>
    <row r="285" spans="18:19" ht="15" customHeight="1">
      <c r="R285"/>
      <c r="S285"/>
    </row>
    <row r="286" spans="18:19" ht="15" customHeight="1">
      <c r="R286"/>
      <c r="S286"/>
    </row>
    <row r="287" spans="18:19" ht="15" customHeight="1">
      <c r="R287"/>
      <c r="S287"/>
    </row>
    <row r="288" spans="18:19" ht="15" customHeight="1">
      <c r="R288"/>
      <c r="S288"/>
    </row>
    <row r="289" spans="18:19" ht="15" customHeight="1">
      <c r="R289"/>
      <c r="S289"/>
    </row>
    <row r="290" spans="18:19" ht="15" customHeight="1">
      <c r="R290"/>
      <c r="S290"/>
    </row>
    <row r="291" spans="18:19" ht="15" customHeight="1">
      <c r="R291"/>
      <c r="S291"/>
    </row>
    <row r="292" spans="18:19" ht="15" customHeight="1">
      <c r="R292"/>
      <c r="S292"/>
    </row>
    <row r="293" spans="18:19" ht="15" customHeight="1">
      <c r="R293"/>
      <c r="S293"/>
    </row>
    <row r="294" spans="18:19" ht="15" customHeight="1">
      <c r="R294"/>
      <c r="S294"/>
    </row>
    <row r="295" spans="18:19" ht="15" customHeight="1">
      <c r="R295"/>
      <c r="S295"/>
    </row>
    <row r="296" spans="18:19" ht="15" customHeight="1">
      <c r="R296"/>
      <c r="S296"/>
    </row>
    <row r="297" spans="18:19" ht="15" customHeight="1">
      <c r="R297"/>
      <c r="S297"/>
    </row>
    <row r="298" spans="18:19" ht="15" customHeight="1">
      <c r="R298"/>
      <c r="S298"/>
    </row>
    <row r="299" spans="18:19" ht="15" customHeight="1">
      <c r="R299"/>
      <c r="S299"/>
    </row>
    <row r="300" spans="18:19" ht="15" customHeight="1">
      <c r="R300"/>
      <c r="S300"/>
    </row>
    <row r="301" spans="18:19" ht="15" customHeight="1">
      <c r="R301"/>
      <c r="S301"/>
    </row>
    <row r="302" spans="18:19" ht="15" customHeight="1">
      <c r="R302"/>
      <c r="S302"/>
    </row>
    <row r="303" spans="18:19" ht="15" customHeight="1">
      <c r="R303"/>
      <c r="S303"/>
    </row>
    <row r="304" spans="18:19" ht="15" customHeight="1">
      <c r="R304"/>
      <c r="S304"/>
    </row>
    <row r="305" spans="18:19" ht="15" customHeight="1">
      <c r="R305"/>
      <c r="S305"/>
    </row>
    <row r="306" spans="18:19" ht="15" customHeight="1">
      <c r="R306"/>
      <c r="S306"/>
    </row>
    <row r="307" spans="18:19" ht="15" customHeight="1">
      <c r="R307"/>
      <c r="S307"/>
    </row>
    <row r="308" spans="18:19" ht="15" customHeight="1">
      <c r="R308"/>
      <c r="S308"/>
    </row>
    <row r="309" spans="18:19" ht="15" customHeight="1">
      <c r="R309"/>
      <c r="S309"/>
    </row>
    <row r="310" spans="18:19" ht="15" customHeight="1">
      <c r="R310"/>
      <c r="S310"/>
    </row>
    <row r="311" spans="18:19" ht="15" customHeight="1">
      <c r="R311"/>
      <c r="S311"/>
    </row>
    <row r="312" spans="18:19" ht="15" customHeight="1">
      <c r="R312"/>
      <c r="S312"/>
    </row>
    <row r="313" spans="18:19" ht="15" customHeight="1">
      <c r="R313"/>
      <c r="S313"/>
    </row>
    <row r="314" spans="18:19" ht="15" customHeight="1">
      <c r="R314"/>
      <c r="S314"/>
    </row>
    <row r="315" spans="18:19" ht="15" customHeight="1">
      <c r="R315"/>
      <c r="S315"/>
    </row>
    <row r="316" spans="18:19" ht="15" customHeight="1">
      <c r="R316"/>
      <c r="S316"/>
    </row>
    <row r="317" spans="18:19" ht="15" customHeight="1">
      <c r="R317"/>
      <c r="S317"/>
    </row>
    <row r="318" spans="18:19" ht="15" customHeight="1">
      <c r="R318"/>
      <c r="S318"/>
    </row>
    <row r="319" spans="18:19" ht="15" customHeight="1">
      <c r="R319"/>
      <c r="S319"/>
    </row>
    <row r="320" spans="18:19" ht="15" customHeight="1">
      <c r="R320"/>
      <c r="S320"/>
    </row>
    <row r="321" spans="18:19" ht="15" customHeight="1">
      <c r="R321"/>
      <c r="S321"/>
    </row>
    <row r="322" spans="18:19" ht="15" customHeight="1">
      <c r="R322"/>
      <c r="S322"/>
    </row>
    <row r="323" spans="18:19" ht="15" customHeight="1">
      <c r="R323"/>
      <c r="S323"/>
    </row>
    <row r="324" spans="18:19" ht="15" customHeight="1">
      <c r="R324"/>
      <c r="S324"/>
    </row>
    <row r="325" spans="18:19" ht="15" customHeight="1">
      <c r="R325"/>
      <c r="S325"/>
    </row>
    <row r="326" spans="18:19" ht="15" customHeight="1">
      <c r="R326"/>
      <c r="S326"/>
    </row>
    <row r="327" spans="18:19" ht="15" customHeight="1">
      <c r="R327"/>
      <c r="S327"/>
    </row>
    <row r="328" spans="18:19" ht="15" customHeight="1">
      <c r="R328"/>
      <c r="S328"/>
    </row>
    <row r="329" spans="18:19" ht="15" customHeight="1">
      <c r="R329"/>
      <c r="S329"/>
    </row>
    <row r="330" spans="18:19" ht="15" customHeight="1">
      <c r="R330"/>
      <c r="S330"/>
    </row>
    <row r="331" spans="18:19" ht="15" customHeight="1">
      <c r="R331"/>
      <c r="S331"/>
    </row>
    <row r="332" spans="18:19" ht="15" customHeight="1">
      <c r="R332"/>
      <c r="S332"/>
    </row>
    <row r="333" spans="18:19" ht="15" customHeight="1">
      <c r="R333"/>
      <c r="S333"/>
    </row>
    <row r="334" spans="18:19" ht="15" customHeight="1">
      <c r="R334"/>
      <c r="S334"/>
    </row>
    <row r="335" spans="18:19" ht="15" customHeight="1">
      <c r="R335"/>
      <c r="S335"/>
    </row>
    <row r="336" spans="18:19" ht="15" customHeight="1">
      <c r="R336"/>
      <c r="S336"/>
    </row>
    <row r="337" spans="18:19" ht="15" customHeight="1">
      <c r="R337"/>
      <c r="S337"/>
    </row>
    <row r="338" spans="18:19" ht="15" customHeight="1">
      <c r="R338"/>
      <c r="S338"/>
    </row>
    <row r="339" spans="18:19" ht="15" customHeight="1">
      <c r="R339"/>
      <c r="S339"/>
    </row>
    <row r="340" spans="18:19" ht="15" customHeight="1">
      <c r="R340"/>
      <c r="S340"/>
    </row>
    <row r="341" spans="18:19" ht="15" customHeight="1">
      <c r="R341"/>
      <c r="S341"/>
    </row>
    <row r="342" spans="18:19" ht="15" customHeight="1">
      <c r="R342"/>
      <c r="S342"/>
    </row>
    <row r="343" spans="18:19" ht="15" customHeight="1">
      <c r="R343"/>
      <c r="S343"/>
    </row>
    <row r="344" spans="18:19" ht="15" customHeight="1">
      <c r="R344"/>
      <c r="S344"/>
    </row>
    <row r="345" spans="18:19" ht="15" customHeight="1">
      <c r="R345"/>
      <c r="S345"/>
    </row>
    <row r="346" spans="18:19" ht="15" customHeight="1">
      <c r="R346"/>
      <c r="S346"/>
    </row>
    <row r="347" spans="18:19" ht="15" customHeight="1">
      <c r="R347"/>
      <c r="S347"/>
    </row>
    <row r="348" spans="18:19" ht="15" customHeight="1">
      <c r="R348"/>
      <c r="S348"/>
    </row>
    <row r="349" spans="18:19" ht="15" customHeight="1">
      <c r="R349"/>
      <c r="S349"/>
    </row>
    <row r="350" spans="18:19" ht="15" customHeight="1">
      <c r="R350"/>
      <c r="S350"/>
    </row>
    <row r="351" spans="18:19" ht="15" customHeight="1">
      <c r="R351"/>
      <c r="S351"/>
    </row>
    <row r="352" spans="18:19" ht="15" customHeight="1">
      <c r="R352"/>
      <c r="S352"/>
    </row>
    <row r="353" spans="18:19" ht="15" customHeight="1">
      <c r="R353"/>
      <c r="S353"/>
    </row>
    <row r="354" spans="18:19" ht="15" customHeight="1">
      <c r="R354"/>
      <c r="S354"/>
    </row>
    <row r="355" spans="18:19" ht="15" customHeight="1">
      <c r="R355"/>
      <c r="S355"/>
    </row>
    <row r="356" spans="18:19" ht="15" customHeight="1">
      <c r="R356"/>
      <c r="S356"/>
    </row>
    <row r="357" spans="18:19" ht="15" customHeight="1">
      <c r="R357"/>
      <c r="S357"/>
    </row>
    <row r="358" spans="18:19" ht="15" customHeight="1">
      <c r="R358"/>
      <c r="S358"/>
    </row>
    <row r="359" spans="18:19" ht="15" customHeight="1">
      <c r="R359"/>
      <c r="S359"/>
    </row>
    <row r="360" spans="18:19" ht="15" customHeight="1">
      <c r="R360"/>
      <c r="S360"/>
    </row>
    <row r="361" spans="18:19" ht="15" customHeight="1">
      <c r="R361"/>
      <c r="S361"/>
    </row>
    <row r="362" spans="18:19" ht="15" customHeight="1">
      <c r="R362"/>
      <c r="S362"/>
    </row>
    <row r="363" spans="18:19" ht="15" customHeight="1">
      <c r="R363"/>
      <c r="S363"/>
    </row>
    <row r="364" spans="18:19" ht="15" customHeight="1">
      <c r="R364"/>
      <c r="S364"/>
    </row>
    <row r="365" spans="18:19" ht="15" customHeight="1">
      <c r="R365"/>
      <c r="S365"/>
    </row>
    <row r="366" spans="18:19" ht="15" customHeight="1">
      <c r="R366"/>
      <c r="S366"/>
    </row>
    <row r="367" spans="18:19" ht="15" customHeight="1">
      <c r="R367"/>
      <c r="S367"/>
    </row>
    <row r="368" spans="18:19" ht="15" customHeight="1">
      <c r="R368"/>
      <c r="S368"/>
    </row>
    <row r="369" spans="18:19" ht="15" customHeight="1">
      <c r="R369"/>
      <c r="S369"/>
    </row>
    <row r="370" spans="18:19" ht="15" customHeight="1">
      <c r="R370"/>
      <c r="S370"/>
    </row>
    <row r="371" spans="18:19" ht="15" customHeight="1">
      <c r="R371"/>
      <c r="S371"/>
    </row>
    <row r="372" spans="18:19" ht="15" customHeight="1">
      <c r="R372"/>
      <c r="S372"/>
    </row>
    <row r="373" spans="18:19" ht="15" customHeight="1">
      <c r="R373"/>
      <c r="S373"/>
    </row>
    <row r="374" spans="18:19" ht="15" customHeight="1">
      <c r="R374"/>
      <c r="S374"/>
    </row>
    <row r="375" spans="18:19" ht="15" customHeight="1">
      <c r="R375"/>
      <c r="S375"/>
    </row>
    <row r="376" spans="18:19" ht="15" customHeight="1">
      <c r="R376"/>
      <c r="S376"/>
    </row>
    <row r="377" spans="18:19" ht="15" customHeight="1">
      <c r="R377"/>
      <c r="S377"/>
    </row>
    <row r="378" spans="18:19" ht="15" customHeight="1">
      <c r="R378"/>
      <c r="S378"/>
    </row>
    <row r="379" spans="18:19" ht="15" customHeight="1">
      <c r="R379"/>
      <c r="S379"/>
    </row>
    <row r="380" spans="18:19" ht="15" customHeight="1">
      <c r="R380"/>
      <c r="S380"/>
    </row>
    <row r="381" spans="18:19" ht="15" customHeight="1">
      <c r="R381"/>
      <c r="S381"/>
    </row>
    <row r="382" spans="18:19" ht="15" customHeight="1">
      <c r="R382"/>
      <c r="S382"/>
    </row>
    <row r="383" spans="18:19" ht="15" customHeight="1">
      <c r="R383"/>
      <c r="S383"/>
    </row>
    <row r="384" spans="18:19" ht="15" customHeight="1">
      <c r="R384"/>
      <c r="S384"/>
    </row>
    <row r="385" spans="18:19" ht="15" customHeight="1">
      <c r="R385"/>
      <c r="S385"/>
    </row>
    <row r="386" spans="18:19" ht="15" customHeight="1">
      <c r="R386"/>
      <c r="S386"/>
    </row>
    <row r="387" spans="18:19" ht="15" customHeight="1">
      <c r="R387"/>
      <c r="S387"/>
    </row>
    <row r="388" spans="18:19" ht="15" customHeight="1">
      <c r="R388"/>
      <c r="S388"/>
    </row>
    <row r="389" spans="18:19" ht="15" customHeight="1">
      <c r="R389"/>
      <c r="S389"/>
    </row>
    <row r="390" spans="18:19" ht="15" customHeight="1">
      <c r="R390"/>
      <c r="S390"/>
    </row>
    <row r="391" spans="18:19" ht="15" customHeight="1">
      <c r="R391"/>
      <c r="S391"/>
    </row>
    <row r="392" spans="18:19" ht="15" customHeight="1">
      <c r="R392"/>
      <c r="S392"/>
    </row>
    <row r="393" spans="18:19" ht="15" customHeight="1">
      <c r="R393"/>
      <c r="S393"/>
    </row>
    <row r="394" spans="18:19" ht="15" customHeight="1">
      <c r="R394"/>
      <c r="S394"/>
    </row>
    <row r="395" spans="18:19" ht="15" customHeight="1">
      <c r="R395"/>
      <c r="S395"/>
    </row>
    <row r="396" spans="18:19" ht="15" customHeight="1">
      <c r="R396"/>
      <c r="S396"/>
    </row>
    <row r="397" spans="18:19" ht="15" customHeight="1">
      <c r="R397"/>
      <c r="S397"/>
    </row>
    <row r="398" spans="18:19" ht="15" customHeight="1">
      <c r="R398"/>
      <c r="S398"/>
    </row>
    <row r="399" spans="18:19" ht="15" customHeight="1">
      <c r="R399"/>
      <c r="S399"/>
    </row>
    <row r="400" spans="18:19" ht="15" customHeight="1">
      <c r="R400"/>
      <c r="S400"/>
    </row>
    <row r="401" spans="18:19" ht="15" customHeight="1">
      <c r="R401"/>
      <c r="S401"/>
    </row>
    <row r="402" spans="18:19" ht="15" customHeight="1">
      <c r="R402"/>
      <c r="S402"/>
    </row>
    <row r="403" spans="18:19" ht="15" customHeight="1">
      <c r="R403"/>
      <c r="S403"/>
    </row>
    <row r="404" spans="18:19" ht="15" customHeight="1">
      <c r="R404"/>
      <c r="S404"/>
    </row>
    <row r="405" spans="18:19" ht="15" customHeight="1">
      <c r="R405"/>
      <c r="S405"/>
    </row>
    <row r="406" spans="18:19" ht="15" customHeight="1">
      <c r="R406"/>
      <c r="S406"/>
    </row>
    <row r="407" spans="18:19" ht="15" customHeight="1">
      <c r="R407"/>
      <c r="S407"/>
    </row>
    <row r="408" spans="18:19" ht="15" customHeight="1">
      <c r="R408"/>
      <c r="S408"/>
    </row>
    <row r="409" spans="18:19" ht="15" customHeight="1">
      <c r="R409"/>
      <c r="S409"/>
    </row>
    <row r="410" spans="18:19" ht="15" customHeight="1">
      <c r="R410"/>
      <c r="S410"/>
    </row>
    <row r="411" spans="18:19" ht="15" customHeight="1">
      <c r="R411"/>
      <c r="S411"/>
    </row>
    <row r="412" spans="18:19" ht="15" customHeight="1">
      <c r="R412"/>
      <c r="S412"/>
    </row>
    <row r="413" spans="18:19" ht="15" customHeight="1">
      <c r="R413"/>
      <c r="S413"/>
    </row>
    <row r="414" spans="18:19" ht="15" customHeight="1">
      <c r="R414"/>
      <c r="S414"/>
    </row>
    <row r="415" spans="18:19" ht="15" customHeight="1">
      <c r="R415"/>
      <c r="S415"/>
    </row>
    <row r="416" spans="18:19" ht="15" customHeight="1">
      <c r="R416"/>
      <c r="S416"/>
    </row>
    <row r="417" spans="18:19" ht="15" customHeight="1">
      <c r="R417"/>
      <c r="S417"/>
    </row>
    <row r="418" spans="18:19" ht="15" customHeight="1">
      <c r="R418"/>
      <c r="S418"/>
    </row>
    <row r="419" spans="18:19" ht="15" customHeight="1">
      <c r="R419"/>
      <c r="S419"/>
    </row>
    <row r="420" spans="18:19" ht="15" customHeight="1">
      <c r="R420"/>
      <c r="S420"/>
    </row>
    <row r="421" spans="18:19" ht="15" customHeight="1">
      <c r="R421"/>
      <c r="S421"/>
    </row>
    <row r="422" spans="18:19" ht="15" customHeight="1">
      <c r="R422"/>
      <c r="S422"/>
    </row>
    <row r="423" spans="18:19" ht="15" customHeight="1">
      <c r="R423"/>
      <c r="S423"/>
    </row>
    <row r="424" spans="18:19" ht="15" customHeight="1">
      <c r="R424"/>
      <c r="S424"/>
    </row>
    <row r="425" spans="18:19" ht="15" customHeight="1">
      <c r="R425"/>
      <c r="S425"/>
    </row>
    <row r="426" spans="18:19" ht="15" customHeight="1">
      <c r="R426"/>
      <c r="S426"/>
    </row>
    <row r="427" spans="18:19" ht="15" customHeight="1">
      <c r="R427"/>
      <c r="S427"/>
    </row>
    <row r="428" spans="18:19" ht="15" customHeight="1">
      <c r="R428"/>
      <c r="S428"/>
    </row>
    <row r="429" spans="18:19" ht="15" customHeight="1">
      <c r="R429"/>
      <c r="S429"/>
    </row>
    <row r="430" spans="18:19" ht="15" customHeight="1">
      <c r="R430"/>
      <c r="S430"/>
    </row>
    <row r="431" spans="18:19" ht="15" customHeight="1">
      <c r="R431"/>
      <c r="S431"/>
    </row>
    <row r="432" spans="18:19" ht="15" customHeight="1">
      <c r="R432"/>
      <c r="S432"/>
    </row>
    <row r="433" spans="18:19" ht="15" customHeight="1">
      <c r="R433"/>
      <c r="S433"/>
    </row>
    <row r="434" spans="18:19" ht="15" customHeight="1">
      <c r="R434"/>
      <c r="S434"/>
    </row>
    <row r="435" spans="18:19" ht="15" customHeight="1">
      <c r="R435"/>
      <c r="S435"/>
    </row>
    <row r="436" spans="18:19" ht="15" customHeight="1">
      <c r="R436"/>
      <c r="S436"/>
    </row>
    <row r="437" spans="18:19" ht="15" customHeight="1">
      <c r="R437"/>
      <c r="S437"/>
    </row>
    <row r="438" spans="18:19" ht="15" customHeight="1">
      <c r="R438"/>
      <c r="S438"/>
    </row>
    <row r="439" spans="18:19" ht="15" customHeight="1">
      <c r="R439"/>
      <c r="S439"/>
    </row>
    <row r="440" spans="18:19" ht="15" customHeight="1">
      <c r="R440"/>
      <c r="S440"/>
    </row>
    <row r="441" spans="18:19" ht="15" customHeight="1">
      <c r="R441"/>
      <c r="S441"/>
    </row>
    <row r="442" spans="18:19" ht="15" customHeight="1">
      <c r="R442"/>
      <c r="S442"/>
    </row>
    <row r="443" spans="18:19" ht="15" customHeight="1">
      <c r="R443"/>
      <c r="S443"/>
    </row>
    <row r="444" spans="18:19" ht="15" customHeight="1">
      <c r="R444"/>
      <c r="S444"/>
    </row>
    <row r="445" spans="18:19" ht="15" customHeight="1">
      <c r="R445"/>
      <c r="S445"/>
    </row>
    <row r="446" spans="18:19" ht="15" customHeight="1">
      <c r="R446"/>
      <c r="S446"/>
    </row>
    <row r="447" spans="18:19" ht="15" customHeight="1">
      <c r="R447"/>
      <c r="S447"/>
    </row>
    <row r="448" spans="18:19" ht="15" customHeight="1">
      <c r="R448"/>
      <c r="S448"/>
    </row>
    <row r="449" spans="18:19" ht="15" customHeight="1">
      <c r="R449"/>
      <c r="S449"/>
    </row>
    <row r="450" spans="18:19" ht="15" customHeight="1">
      <c r="R450"/>
      <c r="S450"/>
    </row>
    <row r="451" spans="18:19" ht="15" customHeight="1">
      <c r="R451"/>
      <c r="S451"/>
    </row>
    <row r="452" spans="18:19" ht="15" customHeight="1">
      <c r="R452"/>
      <c r="S452"/>
    </row>
    <row r="453" spans="18:19" ht="15" customHeight="1">
      <c r="R453"/>
      <c r="S453"/>
    </row>
    <row r="454" spans="18:19" ht="15" customHeight="1">
      <c r="R454"/>
      <c r="S454"/>
    </row>
    <row r="455" spans="18:19" ht="15" customHeight="1">
      <c r="R455"/>
      <c r="S455"/>
    </row>
    <row r="456" spans="18:19" ht="15" customHeight="1">
      <c r="R456"/>
      <c r="S456"/>
    </row>
    <row r="457" spans="18:19" ht="15" customHeight="1">
      <c r="R457"/>
      <c r="S457"/>
    </row>
    <row r="458" spans="18:19" ht="15" customHeight="1">
      <c r="R458"/>
      <c r="S458"/>
    </row>
    <row r="459" spans="18:19" ht="15" customHeight="1">
      <c r="R459"/>
      <c r="S459"/>
    </row>
    <row r="460" spans="18:19" ht="15" customHeight="1">
      <c r="R460"/>
      <c r="S460"/>
    </row>
    <row r="461" spans="18:19" ht="15" customHeight="1">
      <c r="R461"/>
      <c r="S461"/>
    </row>
    <row r="462" spans="18:19" ht="15" customHeight="1">
      <c r="R462"/>
      <c r="S462"/>
    </row>
    <row r="463" spans="18:19" ht="15" customHeight="1">
      <c r="R463"/>
      <c r="S463"/>
    </row>
    <row r="464" spans="18:19" ht="15" customHeight="1">
      <c r="R464"/>
      <c r="S464"/>
    </row>
    <row r="465" spans="18:19" ht="15" customHeight="1">
      <c r="R465"/>
      <c r="S465"/>
    </row>
    <row r="466" spans="18:19" ht="15" customHeight="1">
      <c r="R466"/>
      <c r="S466"/>
    </row>
    <row r="467" spans="18:19" ht="15" customHeight="1">
      <c r="R467"/>
      <c r="S467"/>
    </row>
    <row r="468" spans="18:19" ht="15" customHeight="1">
      <c r="R468"/>
      <c r="S468"/>
    </row>
    <row r="469" spans="18:19" ht="15" customHeight="1">
      <c r="R469"/>
      <c r="S469"/>
    </row>
    <row r="470" spans="18:19" ht="15" customHeight="1">
      <c r="R470"/>
      <c r="S470"/>
    </row>
    <row r="471" spans="18:19" ht="15" customHeight="1">
      <c r="R471"/>
      <c r="S471"/>
    </row>
    <row r="472" spans="18:19" ht="15" customHeight="1">
      <c r="R472"/>
      <c r="S472"/>
    </row>
    <row r="473" spans="18:19" ht="15" customHeight="1">
      <c r="R473"/>
      <c r="S473"/>
    </row>
    <row r="474" spans="18:19" ht="15" customHeight="1">
      <c r="R474"/>
      <c r="S474"/>
    </row>
    <row r="475" spans="18:19" ht="15" customHeight="1">
      <c r="R475"/>
      <c r="S475"/>
    </row>
    <row r="476" spans="18:19" ht="15" customHeight="1">
      <c r="R476"/>
      <c r="S476"/>
    </row>
    <row r="477" spans="18:19" ht="15" customHeight="1">
      <c r="R477"/>
      <c r="S477"/>
    </row>
    <row r="478" spans="18:19" ht="15" customHeight="1">
      <c r="R478"/>
      <c r="S478"/>
    </row>
    <row r="479" spans="18:19" ht="15" customHeight="1">
      <c r="R479"/>
      <c r="S479"/>
    </row>
    <row r="480" spans="18:19" ht="15" customHeight="1">
      <c r="R480"/>
      <c r="S480"/>
    </row>
    <row r="481" spans="18:19" ht="15" customHeight="1">
      <c r="R481"/>
      <c r="S481"/>
    </row>
    <row r="482" spans="18:19" ht="15" customHeight="1">
      <c r="R482"/>
      <c r="S482"/>
    </row>
    <row r="483" spans="18:19" ht="15" customHeight="1">
      <c r="R483"/>
      <c r="S483"/>
    </row>
    <row r="484" spans="18:19" ht="15" customHeight="1">
      <c r="R484"/>
      <c r="S484"/>
    </row>
    <row r="485" spans="18:19" ht="15" customHeight="1">
      <c r="R485"/>
      <c r="S485"/>
    </row>
    <row r="486" spans="18:19" ht="15" customHeight="1">
      <c r="R486"/>
      <c r="S486"/>
    </row>
    <row r="487" spans="18:19" ht="15" customHeight="1">
      <c r="R487"/>
      <c r="S487"/>
    </row>
    <row r="488" spans="18:19" ht="15" customHeight="1">
      <c r="R488"/>
      <c r="S488"/>
    </row>
    <row r="489" spans="18:19" ht="15" customHeight="1">
      <c r="R489"/>
      <c r="S489"/>
    </row>
    <row r="490" spans="18:19" ht="15" customHeight="1">
      <c r="R490"/>
      <c r="S490"/>
    </row>
    <row r="491" spans="18:19" ht="15" customHeight="1">
      <c r="R491"/>
      <c r="S491"/>
    </row>
    <row r="492" spans="18:19" ht="15" customHeight="1">
      <c r="R492"/>
      <c r="S492"/>
    </row>
    <row r="493" spans="18:19" ht="15" customHeight="1">
      <c r="R493"/>
      <c r="S493"/>
    </row>
    <row r="494" spans="18:19" ht="15" customHeight="1">
      <c r="R494"/>
      <c r="S494"/>
    </row>
    <row r="495" spans="18:19" ht="15" customHeight="1">
      <c r="R495"/>
      <c r="S495"/>
    </row>
    <row r="496" spans="18:19" ht="15" customHeight="1">
      <c r="R496"/>
      <c r="S496"/>
    </row>
    <row r="497" spans="18:19" ht="15" customHeight="1">
      <c r="R497"/>
      <c r="S497"/>
    </row>
    <row r="498" spans="18:19" ht="15" customHeight="1">
      <c r="R498"/>
      <c r="S498"/>
    </row>
    <row r="499" spans="18:19" ht="15" customHeight="1">
      <c r="R499"/>
      <c r="S499"/>
    </row>
    <row r="500" spans="18:19" ht="15" customHeight="1">
      <c r="R500"/>
      <c r="S500"/>
    </row>
    <row r="501" spans="18:19" ht="15" customHeight="1">
      <c r="R501"/>
      <c r="S501"/>
    </row>
    <row r="502" spans="18:19" ht="15" customHeight="1">
      <c r="R502"/>
      <c r="S502"/>
    </row>
    <row r="503" spans="18:19" ht="15" customHeight="1">
      <c r="R503"/>
      <c r="S503"/>
    </row>
    <row r="504" spans="18:19" ht="15" customHeight="1">
      <c r="R504"/>
      <c r="S504"/>
    </row>
    <row r="505" spans="18:19" ht="15" customHeight="1">
      <c r="R505"/>
      <c r="S505"/>
    </row>
    <row r="506" spans="18:19" ht="15" customHeight="1">
      <c r="R506"/>
      <c r="S506"/>
    </row>
    <row r="507" spans="18:19" ht="15" customHeight="1">
      <c r="R507"/>
      <c r="S507"/>
    </row>
    <row r="508" spans="18:19" ht="15" customHeight="1">
      <c r="R508"/>
      <c r="S508"/>
    </row>
    <row r="509" spans="18:19" ht="15" customHeight="1">
      <c r="R509"/>
      <c r="S509"/>
    </row>
    <row r="510" spans="18:19" ht="15" customHeight="1">
      <c r="R510"/>
      <c r="S510"/>
    </row>
    <row r="511" spans="18:19" ht="15" customHeight="1">
      <c r="R511"/>
      <c r="S511"/>
    </row>
    <row r="512" spans="18:19" ht="15" customHeight="1">
      <c r="R512"/>
      <c r="S512"/>
    </row>
    <row r="513" spans="18:19" ht="15" customHeight="1">
      <c r="R513"/>
      <c r="S513"/>
    </row>
    <row r="514" spans="18:19" ht="15" customHeight="1">
      <c r="R514"/>
      <c r="S514"/>
    </row>
    <row r="515" spans="18:19" ht="15" customHeight="1">
      <c r="R515"/>
      <c r="S515"/>
    </row>
    <row r="516" spans="18:19" ht="15" customHeight="1">
      <c r="R516"/>
      <c r="S516"/>
    </row>
    <row r="517" spans="18:19" ht="15" customHeight="1">
      <c r="R517"/>
      <c r="S517"/>
    </row>
    <row r="518" spans="18:19" ht="15" customHeight="1">
      <c r="R518"/>
      <c r="S518"/>
    </row>
    <row r="519" spans="18:19" ht="15" customHeight="1">
      <c r="R519"/>
      <c r="S519"/>
    </row>
    <row r="520" spans="18:19" ht="15" customHeight="1">
      <c r="R520"/>
      <c r="S520"/>
    </row>
    <row r="521" spans="18:19" ht="15" customHeight="1">
      <c r="R521"/>
      <c r="S521"/>
    </row>
    <row r="522" spans="18:19" ht="15" customHeight="1">
      <c r="R522"/>
      <c r="S522"/>
    </row>
    <row r="523" spans="18:19" ht="15" customHeight="1">
      <c r="R523"/>
      <c r="S523"/>
    </row>
    <row r="524" spans="18:19" ht="15" customHeight="1">
      <c r="R524"/>
      <c r="S524"/>
    </row>
    <row r="525" spans="18:19" ht="15" customHeight="1">
      <c r="R525"/>
      <c r="S525"/>
    </row>
    <row r="526" spans="18:19" ht="15" customHeight="1">
      <c r="R526"/>
      <c r="S526"/>
    </row>
    <row r="527" spans="18:19" ht="15" customHeight="1">
      <c r="R527"/>
      <c r="S527"/>
    </row>
    <row r="528" spans="18:19" ht="15" customHeight="1">
      <c r="R528"/>
      <c r="S528"/>
    </row>
    <row r="529" spans="18:19" ht="15" customHeight="1">
      <c r="R529"/>
      <c r="S529"/>
    </row>
    <row r="530" spans="18:19" ht="15" customHeight="1">
      <c r="R530"/>
      <c r="S530"/>
    </row>
    <row r="531" spans="18:19" ht="15" customHeight="1">
      <c r="R531"/>
      <c r="S531"/>
    </row>
    <row r="532" spans="18:19" ht="15" customHeight="1">
      <c r="R532"/>
      <c r="S532"/>
    </row>
    <row r="533" spans="18:19" ht="15" customHeight="1">
      <c r="R533"/>
      <c r="S533"/>
    </row>
    <row r="534" spans="18:19" ht="15" customHeight="1">
      <c r="R534"/>
      <c r="S534"/>
    </row>
    <row r="535" spans="18:19" ht="15" customHeight="1">
      <c r="R535"/>
      <c r="S535"/>
    </row>
    <row r="536" spans="18:19" ht="15" customHeight="1">
      <c r="R536"/>
      <c r="S536"/>
    </row>
    <row r="537" spans="18:19" ht="15" customHeight="1">
      <c r="R537"/>
      <c r="S537"/>
    </row>
    <row r="538" spans="18:19" ht="15" customHeight="1">
      <c r="R538"/>
      <c r="S538"/>
    </row>
    <row r="539" spans="18:19" ht="15" customHeight="1">
      <c r="R539"/>
      <c r="S539"/>
    </row>
    <row r="540" spans="18:19" ht="15" customHeight="1">
      <c r="R540"/>
      <c r="S540"/>
    </row>
    <row r="541" spans="18:19" ht="15" customHeight="1">
      <c r="R541"/>
      <c r="S541"/>
    </row>
    <row r="542" spans="18:19" ht="15" customHeight="1">
      <c r="R542"/>
      <c r="S542"/>
    </row>
    <row r="543" spans="18:19" ht="15" customHeight="1">
      <c r="R543"/>
      <c r="S543"/>
    </row>
    <row r="544" spans="18:19" ht="15" customHeight="1">
      <c r="R544"/>
      <c r="S544"/>
    </row>
    <row r="545" spans="18:19" ht="15" customHeight="1">
      <c r="R545"/>
      <c r="S545"/>
    </row>
    <row r="546" spans="18:19" ht="15" customHeight="1">
      <c r="R546"/>
      <c r="S546"/>
    </row>
    <row r="547" spans="18:19" ht="15" customHeight="1">
      <c r="R547"/>
      <c r="S547"/>
    </row>
    <row r="548" spans="18:19" ht="15" customHeight="1">
      <c r="R548"/>
      <c r="S548"/>
    </row>
    <row r="549" spans="18:19" ht="15" customHeight="1">
      <c r="R549"/>
      <c r="S549"/>
    </row>
    <row r="550" spans="18:19" ht="15" customHeight="1">
      <c r="R550"/>
      <c r="S550"/>
    </row>
    <row r="551" spans="18:19" ht="15" customHeight="1">
      <c r="R551"/>
      <c r="S551"/>
    </row>
    <row r="552" spans="18:19" ht="15" customHeight="1">
      <c r="R552"/>
      <c r="S552"/>
    </row>
    <row r="553" spans="18:19" ht="15" customHeight="1">
      <c r="R553"/>
      <c r="S553"/>
    </row>
    <row r="554" spans="18:19" ht="15" customHeight="1">
      <c r="R554"/>
      <c r="S554"/>
    </row>
    <row r="555" spans="18:19" ht="15" customHeight="1">
      <c r="R555"/>
      <c r="S555"/>
    </row>
    <row r="556" spans="18:19" ht="15" customHeight="1">
      <c r="R556"/>
      <c r="S556"/>
    </row>
    <row r="557" spans="18:19" ht="15" customHeight="1">
      <c r="R557"/>
      <c r="S557"/>
    </row>
    <row r="558" spans="18:19" ht="15" customHeight="1">
      <c r="R558"/>
      <c r="S558"/>
    </row>
    <row r="559" spans="18:19" ht="15" customHeight="1">
      <c r="R559"/>
      <c r="S559"/>
    </row>
    <row r="560" spans="18:19" ht="15" customHeight="1">
      <c r="R560"/>
      <c r="S560"/>
    </row>
    <row r="561" spans="18:19" ht="15" customHeight="1">
      <c r="R561"/>
      <c r="S561"/>
    </row>
    <row r="562" spans="18:19" ht="15" customHeight="1">
      <c r="R562"/>
      <c r="S562"/>
    </row>
    <row r="563" spans="18:19" ht="15" customHeight="1">
      <c r="R563"/>
      <c r="S563"/>
    </row>
    <row r="564" spans="18:19" ht="15" customHeight="1">
      <c r="R564"/>
      <c r="S564"/>
    </row>
    <row r="565" spans="18:19" ht="15" customHeight="1">
      <c r="R565"/>
      <c r="S565"/>
    </row>
    <row r="566" spans="18:19" ht="15" customHeight="1">
      <c r="R566"/>
      <c r="S566"/>
    </row>
    <row r="567" spans="18:19" ht="15" customHeight="1">
      <c r="R567"/>
      <c r="S567"/>
    </row>
    <row r="568" spans="18:19" ht="15" customHeight="1">
      <c r="R568"/>
      <c r="S568"/>
    </row>
    <row r="569" spans="18:19" ht="15" customHeight="1">
      <c r="R569"/>
      <c r="S569"/>
    </row>
    <row r="570" spans="18:19" ht="15" customHeight="1">
      <c r="R570"/>
      <c r="S570"/>
    </row>
    <row r="571" spans="18:19" ht="15" customHeight="1">
      <c r="R571"/>
      <c r="S571"/>
    </row>
    <row r="572" spans="18:19" ht="15" customHeight="1">
      <c r="R572"/>
      <c r="S572"/>
    </row>
    <row r="573" spans="18:19" ht="15" customHeight="1">
      <c r="R573"/>
      <c r="S573"/>
    </row>
    <row r="574" spans="18:19" ht="15" customHeight="1">
      <c r="R574"/>
      <c r="S574"/>
    </row>
    <row r="575" spans="18:19" ht="15" customHeight="1">
      <c r="R575"/>
      <c r="S575"/>
    </row>
    <row r="576" spans="18:19" ht="15" customHeight="1">
      <c r="R576"/>
      <c r="S576"/>
    </row>
    <row r="577" spans="18:19" ht="15" customHeight="1">
      <c r="R577"/>
      <c r="S577"/>
    </row>
    <row r="578" spans="18:19" ht="15" customHeight="1">
      <c r="R578"/>
      <c r="S578"/>
    </row>
    <row r="579" spans="18:19" ht="15" customHeight="1">
      <c r="R579"/>
      <c r="S579"/>
    </row>
    <row r="580" spans="18:19" ht="15" customHeight="1">
      <c r="R580"/>
      <c r="S580"/>
    </row>
    <row r="581" spans="18:19" ht="15" customHeight="1">
      <c r="R581"/>
      <c r="S581"/>
    </row>
    <row r="582" spans="18:19" ht="15" customHeight="1">
      <c r="R582"/>
      <c r="S582"/>
    </row>
    <row r="583" spans="18:19" ht="15" customHeight="1">
      <c r="R583"/>
      <c r="S583"/>
    </row>
    <row r="584" spans="18:19" ht="15" customHeight="1">
      <c r="R584"/>
      <c r="S584"/>
    </row>
    <row r="585" spans="18:19" ht="15" customHeight="1">
      <c r="R585"/>
      <c r="S585"/>
    </row>
    <row r="586" spans="18:19" ht="15" customHeight="1">
      <c r="R586"/>
      <c r="S586"/>
    </row>
    <row r="587" spans="18:19" ht="15" customHeight="1">
      <c r="R587"/>
      <c r="S587"/>
    </row>
    <row r="588" spans="18:19" ht="15" customHeight="1">
      <c r="R588"/>
      <c r="S588"/>
    </row>
    <row r="589" spans="18:19" ht="15" customHeight="1">
      <c r="R589"/>
      <c r="S589"/>
    </row>
    <row r="590" spans="18:19" ht="15" customHeight="1">
      <c r="R590"/>
      <c r="S590"/>
    </row>
    <row r="591" spans="18:19" ht="15" customHeight="1">
      <c r="R591"/>
      <c r="S591"/>
    </row>
    <row r="592" spans="18:19" ht="15" customHeight="1">
      <c r="R592"/>
      <c r="S592"/>
    </row>
    <row r="593" spans="18:19" ht="15" customHeight="1">
      <c r="R593"/>
      <c r="S593"/>
    </row>
    <row r="594" spans="18:19" ht="15" customHeight="1">
      <c r="R594"/>
      <c r="S594"/>
    </row>
    <row r="595" spans="18:19" ht="15" customHeight="1">
      <c r="R595"/>
      <c r="S595"/>
    </row>
    <row r="596" spans="18:19" ht="15" customHeight="1">
      <c r="R596"/>
      <c r="S596"/>
    </row>
    <row r="597" spans="18:19" ht="15" customHeight="1">
      <c r="R597"/>
      <c r="S597"/>
    </row>
    <row r="598" spans="18:19" ht="15" customHeight="1">
      <c r="R598"/>
      <c r="S598"/>
    </row>
    <row r="599" spans="18:19" ht="15" customHeight="1">
      <c r="R599"/>
      <c r="S599"/>
    </row>
    <row r="600" spans="18:19" ht="15" customHeight="1">
      <c r="R600"/>
      <c r="S600"/>
    </row>
    <row r="601" spans="18:19" ht="15" customHeight="1">
      <c r="R601"/>
      <c r="S601"/>
    </row>
    <row r="602" spans="18:19" ht="15" customHeight="1">
      <c r="R602"/>
      <c r="S602"/>
    </row>
    <row r="603" spans="18:19" ht="15" customHeight="1">
      <c r="R603"/>
      <c r="S603"/>
    </row>
    <row r="604" spans="18:19" ht="15" customHeight="1">
      <c r="R604"/>
      <c r="S604"/>
    </row>
    <row r="605" spans="18:19" ht="15" customHeight="1">
      <c r="R605"/>
      <c r="S605"/>
    </row>
    <row r="606" spans="18:19" ht="15" customHeight="1">
      <c r="R606"/>
      <c r="S606"/>
    </row>
    <row r="607" spans="18:19" ht="15" customHeight="1">
      <c r="R607"/>
      <c r="S607"/>
    </row>
    <row r="608" spans="18:19" ht="15" customHeight="1">
      <c r="R608"/>
      <c r="S608"/>
    </row>
    <row r="609" spans="18:19" ht="15" customHeight="1">
      <c r="R609"/>
      <c r="S609"/>
    </row>
    <row r="610" spans="18:19" ht="15" customHeight="1">
      <c r="R610"/>
      <c r="S610"/>
    </row>
    <row r="611" spans="18:19" ht="15" customHeight="1">
      <c r="R611"/>
      <c r="S611"/>
    </row>
    <row r="612" spans="18:19" ht="15" customHeight="1">
      <c r="R612"/>
      <c r="S612"/>
    </row>
    <row r="613" spans="18:19" ht="15" customHeight="1">
      <c r="R613"/>
      <c r="S613"/>
    </row>
    <row r="614" spans="18:19" ht="15" customHeight="1">
      <c r="R614"/>
      <c r="S614"/>
    </row>
    <row r="615" spans="18:19" ht="15" customHeight="1">
      <c r="R615"/>
      <c r="S615"/>
    </row>
    <row r="616" spans="18:19" ht="15" customHeight="1">
      <c r="R616"/>
      <c r="S616"/>
    </row>
    <row r="617" spans="18:19" ht="15" customHeight="1">
      <c r="R617"/>
      <c r="S617"/>
    </row>
    <row r="618" spans="18:19" ht="15" customHeight="1">
      <c r="R618"/>
      <c r="S618"/>
    </row>
    <row r="619" spans="18:19" ht="15" customHeight="1">
      <c r="R619"/>
      <c r="S619"/>
    </row>
    <row r="620" spans="18:19" ht="15" customHeight="1">
      <c r="R620"/>
      <c r="S620"/>
    </row>
    <row r="621" spans="18:19" ht="15" customHeight="1">
      <c r="R621"/>
      <c r="S621"/>
    </row>
    <row r="622" spans="18:19" ht="15" customHeight="1">
      <c r="R622"/>
      <c r="S622"/>
    </row>
    <row r="623" spans="18:19" ht="15" customHeight="1">
      <c r="R623"/>
      <c r="S623"/>
    </row>
    <row r="624" spans="18:19" ht="15" customHeight="1">
      <c r="R624"/>
      <c r="S624"/>
    </row>
    <row r="625" spans="18:19" ht="15" customHeight="1">
      <c r="R625"/>
      <c r="S625"/>
    </row>
    <row r="626" spans="18:19" ht="15" customHeight="1">
      <c r="R626"/>
      <c r="S626"/>
    </row>
    <row r="627" spans="18:19" ht="15" customHeight="1">
      <c r="R627"/>
      <c r="S627"/>
    </row>
    <row r="628" spans="18:19" ht="15" customHeight="1">
      <c r="R628"/>
      <c r="S628"/>
    </row>
    <row r="629" spans="18:19" ht="15" customHeight="1">
      <c r="R629"/>
      <c r="S629"/>
    </row>
    <row r="630" spans="18:19" ht="15" customHeight="1">
      <c r="R630"/>
      <c r="S630"/>
    </row>
    <row r="631" spans="18:19" ht="15" customHeight="1">
      <c r="R631"/>
      <c r="S631"/>
    </row>
    <row r="632" spans="18:19" ht="15" customHeight="1">
      <c r="R632"/>
      <c r="S632"/>
    </row>
    <row r="633" spans="18:19" ht="15" customHeight="1">
      <c r="R633"/>
      <c r="S633"/>
    </row>
    <row r="634" spans="18:19" ht="15" customHeight="1">
      <c r="R634"/>
      <c r="S634"/>
    </row>
    <row r="635" spans="18:19" ht="15" customHeight="1">
      <c r="R635"/>
      <c r="S635"/>
    </row>
    <row r="636" spans="18:19" ht="15" customHeight="1">
      <c r="R636"/>
      <c r="S636"/>
    </row>
    <row r="637" spans="18:19" ht="15" customHeight="1">
      <c r="R637"/>
      <c r="S637"/>
    </row>
    <row r="638" spans="18:19" ht="15" customHeight="1">
      <c r="R638"/>
      <c r="S638"/>
    </row>
    <row r="639" spans="18:19" ht="15" customHeight="1">
      <c r="R639"/>
      <c r="S639"/>
    </row>
    <row r="640" spans="18:19" ht="15" customHeight="1">
      <c r="R640"/>
      <c r="S640"/>
    </row>
    <row r="641" spans="18:19" ht="15" customHeight="1">
      <c r="R641"/>
      <c r="S641"/>
    </row>
    <row r="642" spans="18:19" ht="15" customHeight="1">
      <c r="R642"/>
      <c r="S642"/>
    </row>
    <row r="643" spans="18:19" ht="15" customHeight="1">
      <c r="R643"/>
      <c r="S643"/>
    </row>
    <row r="644" spans="18:19" ht="15" customHeight="1">
      <c r="R644"/>
      <c r="S644"/>
    </row>
    <row r="645" spans="18:19" ht="15" customHeight="1">
      <c r="R645"/>
      <c r="S645"/>
    </row>
    <row r="646" spans="18:19" ht="15" customHeight="1">
      <c r="R646"/>
      <c r="S646"/>
    </row>
    <row r="647" spans="18:19" ht="15" customHeight="1">
      <c r="R647"/>
      <c r="S647"/>
    </row>
    <row r="648" spans="18:19" ht="15" customHeight="1">
      <c r="R648"/>
      <c r="S648"/>
    </row>
    <row r="649" spans="18:19" ht="15" customHeight="1">
      <c r="R649"/>
      <c r="S649"/>
    </row>
    <row r="650" spans="18:19" ht="15" customHeight="1">
      <c r="R650"/>
      <c r="S650"/>
    </row>
    <row r="651" spans="18:19" ht="15" customHeight="1">
      <c r="R651"/>
      <c r="S651"/>
    </row>
    <row r="652" spans="18:19" ht="15" customHeight="1">
      <c r="R652"/>
      <c r="S652"/>
    </row>
    <row r="653" spans="18:19" ht="15" customHeight="1">
      <c r="R653"/>
      <c r="S653"/>
    </row>
    <row r="654" spans="18:19" ht="15" customHeight="1">
      <c r="R654"/>
      <c r="S654"/>
    </row>
    <row r="655" spans="18:19" ht="15" customHeight="1">
      <c r="R655"/>
      <c r="S655"/>
    </row>
    <row r="656" spans="18:19" ht="15" customHeight="1">
      <c r="R656"/>
      <c r="S656"/>
    </row>
    <row r="657" spans="18:19" ht="15" customHeight="1">
      <c r="R657"/>
      <c r="S657"/>
    </row>
    <row r="658" spans="18:19" ht="15" customHeight="1">
      <c r="R658"/>
      <c r="S658"/>
    </row>
    <row r="659" spans="18:19" ht="15" customHeight="1">
      <c r="R659"/>
      <c r="S659"/>
    </row>
    <row r="660" spans="18:19" ht="15" customHeight="1">
      <c r="R660"/>
      <c r="S660"/>
    </row>
    <row r="661" spans="18:19" ht="15" customHeight="1">
      <c r="R661"/>
      <c r="S661"/>
    </row>
    <row r="662" spans="18:19" ht="15" customHeight="1">
      <c r="R662"/>
      <c r="S662"/>
    </row>
    <row r="663" spans="18:19" ht="15" customHeight="1">
      <c r="R663"/>
      <c r="S663"/>
    </row>
    <row r="664" spans="18:19" ht="15" customHeight="1">
      <c r="R664"/>
      <c r="S664"/>
    </row>
    <row r="665" spans="18:19" ht="15" customHeight="1">
      <c r="R665"/>
      <c r="S665"/>
    </row>
    <row r="666" spans="18:19" ht="15" customHeight="1">
      <c r="R666"/>
      <c r="S666"/>
    </row>
    <row r="667" spans="18:19" ht="15" customHeight="1">
      <c r="R667"/>
      <c r="S667"/>
    </row>
    <row r="668" spans="18:19" ht="15" customHeight="1">
      <c r="R668"/>
      <c r="S668"/>
    </row>
    <row r="669" spans="18:19" ht="15" customHeight="1">
      <c r="R669"/>
      <c r="S669"/>
    </row>
    <row r="670" spans="18:19" ht="15" customHeight="1">
      <c r="R670"/>
      <c r="S670"/>
    </row>
    <row r="671" spans="18:19" ht="15" customHeight="1">
      <c r="R671"/>
      <c r="S671"/>
    </row>
    <row r="672" spans="18:19" ht="15" customHeight="1">
      <c r="R672"/>
      <c r="S672"/>
    </row>
    <row r="673" spans="18:19" ht="15" customHeight="1">
      <c r="R673"/>
      <c r="S673"/>
    </row>
    <row r="674" spans="18:19" ht="15" customHeight="1">
      <c r="R674"/>
      <c r="S674"/>
    </row>
    <row r="675" spans="18:19" ht="15" customHeight="1">
      <c r="R675"/>
      <c r="S675"/>
    </row>
    <row r="676" spans="18:19" ht="15" customHeight="1">
      <c r="R676"/>
      <c r="S676"/>
    </row>
    <row r="677" spans="18:19" ht="15" customHeight="1">
      <c r="R677"/>
      <c r="S677"/>
    </row>
    <row r="678" spans="18:19" ht="15" customHeight="1">
      <c r="R678"/>
      <c r="S678"/>
    </row>
    <row r="679" spans="18:19" ht="15" customHeight="1">
      <c r="R679"/>
      <c r="S679"/>
    </row>
    <row r="680" spans="18:19" ht="15" customHeight="1">
      <c r="R680"/>
      <c r="S680"/>
    </row>
    <row r="681" spans="18:19" ht="15" customHeight="1">
      <c r="R681"/>
      <c r="S681"/>
    </row>
    <row r="682" spans="18:19" ht="15" customHeight="1">
      <c r="R682"/>
      <c r="S682"/>
    </row>
    <row r="683" spans="18:19" ht="15" customHeight="1">
      <c r="R683"/>
      <c r="S683"/>
    </row>
    <row r="684" spans="18:19" ht="15" customHeight="1">
      <c r="R684"/>
      <c r="S684"/>
    </row>
    <row r="685" spans="18:19" ht="15" customHeight="1">
      <c r="R685"/>
      <c r="S685"/>
    </row>
    <row r="686" spans="18:19" ht="15" customHeight="1">
      <c r="R686"/>
      <c r="S686"/>
    </row>
    <row r="687" spans="18:19" ht="15" customHeight="1">
      <c r="R687"/>
      <c r="S687"/>
    </row>
    <row r="688" spans="18:19" ht="15" customHeight="1">
      <c r="R688"/>
      <c r="S688"/>
    </row>
    <row r="689" spans="18:19" ht="15" customHeight="1">
      <c r="R689"/>
      <c r="S689"/>
    </row>
    <row r="690" spans="18:19" ht="15" customHeight="1">
      <c r="R690"/>
      <c r="S690"/>
    </row>
    <row r="691" spans="18:19" ht="15" customHeight="1">
      <c r="R691"/>
      <c r="S691"/>
    </row>
    <row r="692" spans="18:19" ht="15" customHeight="1">
      <c r="R692"/>
      <c r="S692"/>
    </row>
    <row r="693" spans="18:19" ht="15" customHeight="1">
      <c r="R693"/>
      <c r="S693"/>
    </row>
    <row r="694" spans="18:19" ht="15" customHeight="1">
      <c r="R694"/>
      <c r="S694"/>
    </row>
    <row r="695" spans="18:19" ht="15" customHeight="1">
      <c r="R695"/>
      <c r="S695"/>
    </row>
    <row r="696" spans="18:19" ht="15" customHeight="1">
      <c r="R696"/>
      <c r="S696"/>
    </row>
    <row r="697" spans="18:19" ht="15" customHeight="1">
      <c r="R697"/>
      <c r="S697"/>
    </row>
    <row r="698" spans="18:19" ht="15" customHeight="1">
      <c r="R698"/>
      <c r="S698"/>
    </row>
    <row r="699" spans="18:19" ht="15" customHeight="1">
      <c r="R699"/>
      <c r="S699"/>
    </row>
    <row r="700" spans="18:19" ht="15" customHeight="1">
      <c r="R700"/>
      <c r="S700"/>
    </row>
    <row r="701" spans="18:19" ht="15" customHeight="1">
      <c r="R701"/>
      <c r="S701"/>
    </row>
    <row r="702" spans="18:19" ht="15" customHeight="1">
      <c r="R702"/>
      <c r="S702"/>
    </row>
    <row r="703" spans="18:19" ht="15" customHeight="1">
      <c r="R703"/>
      <c r="S703"/>
    </row>
    <row r="704" spans="18:19" ht="15" customHeight="1">
      <c r="R704"/>
      <c r="S704"/>
    </row>
    <row r="705" spans="18:19" ht="15" customHeight="1">
      <c r="R705"/>
      <c r="S705"/>
    </row>
    <row r="706" spans="18:19" ht="15" customHeight="1">
      <c r="R706"/>
      <c r="S706"/>
    </row>
    <row r="707" spans="18:19" ht="15" customHeight="1">
      <c r="R707"/>
      <c r="S707"/>
    </row>
    <row r="708" spans="18:19" ht="15" customHeight="1">
      <c r="R708"/>
      <c r="S708"/>
    </row>
    <row r="709" spans="18:19" ht="15" customHeight="1">
      <c r="R709"/>
      <c r="S709"/>
    </row>
    <row r="710" spans="18:19" ht="15" customHeight="1">
      <c r="R710"/>
      <c r="S710"/>
    </row>
    <row r="711" spans="18:19" ht="15" customHeight="1">
      <c r="R711"/>
      <c r="S711"/>
    </row>
    <row r="712" spans="18:19" ht="15" customHeight="1">
      <c r="R712"/>
      <c r="S712"/>
    </row>
    <row r="713" spans="18:19" ht="15" customHeight="1">
      <c r="R713"/>
      <c r="S713"/>
    </row>
    <row r="714" spans="18:19" ht="15" customHeight="1">
      <c r="R714"/>
      <c r="S714"/>
    </row>
    <row r="715" spans="18:19" ht="15" customHeight="1">
      <c r="R715"/>
      <c r="S715"/>
    </row>
    <row r="716" spans="18:19" ht="15" customHeight="1">
      <c r="R716"/>
      <c r="S716"/>
    </row>
    <row r="717" spans="18:19" ht="15" customHeight="1">
      <c r="R717"/>
      <c r="S717"/>
    </row>
    <row r="718" spans="18:19" ht="15" customHeight="1">
      <c r="R718"/>
      <c r="S718"/>
    </row>
    <row r="719" spans="18:19" ht="15" customHeight="1">
      <c r="R719"/>
      <c r="S719"/>
    </row>
    <row r="720" spans="18:19" ht="15" customHeight="1">
      <c r="R720"/>
      <c r="S720"/>
    </row>
    <row r="721" spans="18:19" ht="15" customHeight="1">
      <c r="R721"/>
      <c r="S721"/>
    </row>
    <row r="722" spans="18:19" ht="15" customHeight="1">
      <c r="R722"/>
      <c r="S722"/>
    </row>
    <row r="723" spans="18:19" ht="15" customHeight="1">
      <c r="R723"/>
      <c r="S723"/>
    </row>
    <row r="724" spans="18:19" ht="15" customHeight="1">
      <c r="R724"/>
      <c r="S724"/>
    </row>
    <row r="725" spans="18:19" ht="15" customHeight="1">
      <c r="R725"/>
      <c r="S725"/>
    </row>
    <row r="726" spans="18:19" ht="15" customHeight="1">
      <c r="R726"/>
      <c r="S726"/>
    </row>
    <row r="727" spans="18:19" ht="15" customHeight="1">
      <c r="R727"/>
      <c r="S727"/>
    </row>
    <row r="728" spans="18:19" ht="15" customHeight="1">
      <c r="R728"/>
      <c r="S728"/>
    </row>
    <row r="729" spans="18:19" ht="15" customHeight="1">
      <c r="R729"/>
      <c r="S729"/>
    </row>
    <row r="730" spans="18:19" ht="15" customHeight="1">
      <c r="R730"/>
      <c r="S730"/>
    </row>
    <row r="731" spans="18:19" ht="15" customHeight="1">
      <c r="R731"/>
      <c r="S731"/>
    </row>
    <row r="732" spans="18:19" ht="15" customHeight="1">
      <c r="R732"/>
      <c r="S732"/>
    </row>
    <row r="733" spans="18:19" ht="15" customHeight="1">
      <c r="R733"/>
      <c r="S733"/>
    </row>
    <row r="734" spans="18:19" ht="15" customHeight="1">
      <c r="R734"/>
      <c r="S734"/>
    </row>
    <row r="735" spans="18:19" ht="15" customHeight="1">
      <c r="R735"/>
      <c r="S735"/>
    </row>
    <row r="736" spans="18:19" ht="15" customHeight="1">
      <c r="R736"/>
      <c r="S736"/>
    </row>
    <row r="737" spans="18:19" ht="15" customHeight="1">
      <c r="R737"/>
      <c r="S737"/>
    </row>
    <row r="738" spans="18:19" ht="15" customHeight="1">
      <c r="R738"/>
      <c r="S738"/>
    </row>
    <row r="739" spans="18:19" ht="15" customHeight="1">
      <c r="R739"/>
      <c r="S739"/>
    </row>
    <row r="740" spans="18:19" ht="15" customHeight="1">
      <c r="R740"/>
      <c r="S740"/>
    </row>
    <row r="741" spans="18:19" ht="15" customHeight="1">
      <c r="R741"/>
      <c r="S741"/>
    </row>
    <row r="742" spans="18:19" ht="15" customHeight="1">
      <c r="R742"/>
      <c r="S742"/>
    </row>
    <row r="743" spans="18:19" ht="15" customHeight="1">
      <c r="R743"/>
      <c r="S743"/>
    </row>
    <row r="744" spans="18:19" ht="15" customHeight="1">
      <c r="R744"/>
      <c r="S744"/>
    </row>
    <row r="745" spans="18:19" ht="15" customHeight="1">
      <c r="R745"/>
      <c r="S745"/>
    </row>
    <row r="746" spans="18:19" ht="15" customHeight="1">
      <c r="R746"/>
      <c r="S746"/>
    </row>
    <row r="747" spans="18:19" ht="15" customHeight="1">
      <c r="R747"/>
      <c r="S747"/>
    </row>
    <row r="748" spans="18:19" ht="15" customHeight="1">
      <c r="R748"/>
      <c r="S748"/>
    </row>
    <row r="749" spans="18:19" ht="15" customHeight="1">
      <c r="R749"/>
      <c r="S749"/>
    </row>
    <row r="750" spans="18:19" ht="15" customHeight="1">
      <c r="R750"/>
      <c r="S750"/>
    </row>
    <row r="751" spans="18:19" ht="15" customHeight="1">
      <c r="R751"/>
      <c r="S751"/>
    </row>
    <row r="752" spans="18:19" ht="15" customHeight="1">
      <c r="R752"/>
      <c r="S752"/>
    </row>
    <row r="753" spans="18:19" ht="15" customHeight="1">
      <c r="R753"/>
      <c r="S753"/>
    </row>
    <row r="754" spans="18:19" ht="15" customHeight="1">
      <c r="R754"/>
      <c r="S754"/>
    </row>
    <row r="755" spans="18:19" ht="15" customHeight="1">
      <c r="R755"/>
      <c r="S755"/>
    </row>
    <row r="756" spans="18:19" ht="15" customHeight="1">
      <c r="R756"/>
      <c r="S756"/>
    </row>
    <row r="757" spans="18:19" ht="15" customHeight="1">
      <c r="R757"/>
      <c r="S757"/>
    </row>
    <row r="758" spans="18:19" ht="15" customHeight="1">
      <c r="R758"/>
      <c r="S758"/>
    </row>
    <row r="759" spans="18:19" ht="15" customHeight="1">
      <c r="R759"/>
      <c r="S759"/>
    </row>
    <row r="760" spans="18:19" ht="15" customHeight="1">
      <c r="R760"/>
      <c r="S760"/>
    </row>
    <row r="761" spans="18:19" ht="15" customHeight="1">
      <c r="R761"/>
      <c r="S761"/>
    </row>
    <row r="762" spans="18:19" ht="15" customHeight="1">
      <c r="R762"/>
      <c r="S762"/>
    </row>
    <row r="763" spans="18:19" ht="15" customHeight="1">
      <c r="R763"/>
      <c r="S763"/>
    </row>
    <row r="764" spans="18:19" ht="15" customHeight="1">
      <c r="R764"/>
      <c r="S764"/>
    </row>
    <row r="765" spans="18:19" ht="15" customHeight="1">
      <c r="R765"/>
      <c r="S765"/>
    </row>
    <row r="766" spans="18:19" ht="15" customHeight="1">
      <c r="R766"/>
      <c r="S766"/>
    </row>
    <row r="767" spans="18:19" ht="15" customHeight="1">
      <c r="R767"/>
      <c r="S767"/>
    </row>
    <row r="768" spans="18:19" ht="15" customHeight="1">
      <c r="R768"/>
      <c r="S768"/>
    </row>
    <row r="769" spans="18:19" ht="15" customHeight="1">
      <c r="R769"/>
      <c r="S769"/>
    </row>
    <row r="770" spans="18:19" ht="15" customHeight="1">
      <c r="R770"/>
      <c r="S770"/>
    </row>
    <row r="771" spans="18:19" ht="15" customHeight="1">
      <c r="R771"/>
      <c r="S771"/>
    </row>
    <row r="772" spans="18:19" ht="15" customHeight="1">
      <c r="R772"/>
      <c r="S772"/>
    </row>
    <row r="773" spans="18:19" ht="15" customHeight="1">
      <c r="R773"/>
      <c r="S773"/>
    </row>
    <row r="774" spans="18:19" ht="15" customHeight="1">
      <c r="R774"/>
      <c r="S774"/>
    </row>
    <row r="775" spans="18:19" ht="15" customHeight="1">
      <c r="R775"/>
      <c r="S775"/>
    </row>
    <row r="776" spans="18:19" ht="15" customHeight="1">
      <c r="R776"/>
      <c r="S776"/>
    </row>
    <row r="777" spans="18:19" ht="15" customHeight="1">
      <c r="R777"/>
      <c r="S777"/>
    </row>
    <row r="778" spans="18:19" ht="15" customHeight="1">
      <c r="R778"/>
      <c r="S778"/>
    </row>
    <row r="779" spans="18:19" ht="15" customHeight="1">
      <c r="R779"/>
      <c r="S779"/>
    </row>
    <row r="780" spans="18:19" ht="15" customHeight="1">
      <c r="R780"/>
      <c r="S780"/>
    </row>
    <row r="781" spans="18:19" ht="15" customHeight="1">
      <c r="R781"/>
      <c r="S781"/>
    </row>
    <row r="782" spans="18:19" ht="15" customHeight="1">
      <c r="R782"/>
      <c r="S782"/>
    </row>
    <row r="783" spans="18:19" ht="15" customHeight="1">
      <c r="R783"/>
      <c r="S783"/>
    </row>
    <row r="784" spans="18:19" ht="15" customHeight="1">
      <c r="R784"/>
      <c r="S784"/>
    </row>
    <row r="785" spans="18:19" ht="15" customHeight="1">
      <c r="R785"/>
      <c r="S785"/>
    </row>
    <row r="786" spans="18:19" ht="15" customHeight="1">
      <c r="R786"/>
      <c r="S786"/>
    </row>
    <row r="787" spans="18:19" ht="15" customHeight="1">
      <c r="R787"/>
      <c r="S787"/>
    </row>
    <row r="788" spans="18:19" ht="15" customHeight="1">
      <c r="R788"/>
      <c r="S788"/>
    </row>
    <row r="789" spans="18:19" ht="15" customHeight="1">
      <c r="R789"/>
      <c r="S789"/>
    </row>
    <row r="790" spans="18:19" ht="15" customHeight="1">
      <c r="R790"/>
      <c r="S790"/>
    </row>
    <row r="791" spans="18:19" ht="15" customHeight="1">
      <c r="R791"/>
      <c r="S791"/>
    </row>
    <row r="792" spans="18:19" ht="15" customHeight="1">
      <c r="R792"/>
      <c r="S792"/>
    </row>
    <row r="793" spans="18:19" ht="15" customHeight="1">
      <c r="R793"/>
      <c r="S793"/>
    </row>
    <row r="794" spans="18:19" ht="15" customHeight="1">
      <c r="R794"/>
      <c r="S794"/>
    </row>
    <row r="795" spans="18:19" ht="15" customHeight="1">
      <c r="R795"/>
      <c r="S795"/>
    </row>
    <row r="796" spans="18:19" ht="15" customHeight="1">
      <c r="R796"/>
      <c r="S796"/>
    </row>
    <row r="797" spans="18:19" ht="15" customHeight="1">
      <c r="R797"/>
      <c r="S797"/>
    </row>
    <row r="798" spans="18:19" ht="15" customHeight="1">
      <c r="R798"/>
      <c r="S798"/>
    </row>
    <row r="799" spans="18:19" ht="15" customHeight="1">
      <c r="R799"/>
      <c r="S799"/>
    </row>
    <row r="800" spans="18:19" ht="15" customHeight="1">
      <c r="R800"/>
      <c r="S800"/>
    </row>
    <row r="801" spans="18:19" ht="15" customHeight="1">
      <c r="R801"/>
      <c r="S801"/>
    </row>
    <row r="802" spans="18:19" ht="15" customHeight="1">
      <c r="R802"/>
      <c r="S802"/>
    </row>
    <row r="803" spans="18:19" ht="15" customHeight="1">
      <c r="R803"/>
      <c r="S803"/>
    </row>
    <row r="804" spans="18:19" ht="15" customHeight="1">
      <c r="R804"/>
      <c r="S804"/>
    </row>
    <row r="805" spans="18:19" ht="15" customHeight="1">
      <c r="R805"/>
      <c r="S805"/>
    </row>
    <row r="806" spans="18:19" ht="15" customHeight="1">
      <c r="R806"/>
      <c r="S806"/>
    </row>
    <row r="807" spans="18:19" ht="15" customHeight="1">
      <c r="R807"/>
      <c r="S807"/>
    </row>
    <row r="808" spans="18:19" ht="15" customHeight="1">
      <c r="R808"/>
      <c r="S808"/>
    </row>
    <row r="809" spans="18:19" ht="15" customHeight="1">
      <c r="R809"/>
      <c r="S809"/>
    </row>
    <row r="810" spans="18:19" ht="15" customHeight="1">
      <c r="R810"/>
      <c r="S810"/>
    </row>
    <row r="811" spans="18:19" ht="15" customHeight="1">
      <c r="R811"/>
      <c r="S811"/>
    </row>
    <row r="812" spans="18:19" ht="15" customHeight="1">
      <c r="R812"/>
      <c r="S812"/>
    </row>
    <row r="813" spans="18:19" ht="15" customHeight="1">
      <c r="R813"/>
      <c r="S813"/>
    </row>
    <row r="814" spans="18:19" ht="15" customHeight="1">
      <c r="R814"/>
      <c r="S814"/>
    </row>
    <row r="815" spans="18:19" ht="15" customHeight="1">
      <c r="R815"/>
      <c r="S815"/>
    </row>
    <row r="816" spans="18:19" ht="15" customHeight="1">
      <c r="R816"/>
      <c r="S816"/>
    </row>
    <row r="817" spans="18:19" ht="15" customHeight="1">
      <c r="R817"/>
      <c r="S817"/>
    </row>
    <row r="818" spans="18:19" ht="15" customHeight="1">
      <c r="R818"/>
      <c r="S818"/>
    </row>
    <row r="819" spans="18:19" ht="15" customHeight="1">
      <c r="R819"/>
      <c r="S819"/>
    </row>
    <row r="820" spans="18:19" ht="15" customHeight="1">
      <c r="R820"/>
      <c r="S820"/>
    </row>
    <row r="821" spans="18:19" ht="15" customHeight="1">
      <c r="R821"/>
      <c r="S821"/>
    </row>
    <row r="822" spans="18:19" ht="15" customHeight="1">
      <c r="R822"/>
      <c r="S822"/>
    </row>
    <row r="823" spans="18:19" ht="15" customHeight="1">
      <c r="R823"/>
      <c r="S823"/>
    </row>
    <row r="824" spans="18:19" ht="15" customHeight="1">
      <c r="R824"/>
      <c r="S824"/>
    </row>
    <row r="825" spans="18:19" ht="15" customHeight="1">
      <c r="R825"/>
      <c r="S825"/>
    </row>
    <row r="826" spans="18:19" ht="15" customHeight="1">
      <c r="R826"/>
      <c r="S826"/>
    </row>
    <row r="827" spans="18:19" ht="15" customHeight="1">
      <c r="R827"/>
      <c r="S827"/>
    </row>
    <row r="828" spans="18:19" ht="15" customHeight="1">
      <c r="R828"/>
      <c r="S828"/>
    </row>
    <row r="829" spans="18:19" ht="15" customHeight="1">
      <c r="R829"/>
      <c r="S829"/>
    </row>
    <row r="830" spans="18:19" ht="15" customHeight="1">
      <c r="R830"/>
      <c r="S830"/>
    </row>
    <row r="831" spans="18:19" ht="15" customHeight="1">
      <c r="R831"/>
      <c r="S831"/>
    </row>
    <row r="832" spans="18:19" ht="15" customHeight="1">
      <c r="R832"/>
      <c r="S832"/>
    </row>
    <row r="833" spans="18:19" ht="15" customHeight="1">
      <c r="R833"/>
      <c r="S833"/>
    </row>
    <row r="834" spans="18:19" ht="15" customHeight="1">
      <c r="R834"/>
      <c r="S834"/>
    </row>
    <row r="835" spans="18:19" ht="15" customHeight="1">
      <c r="R835"/>
      <c r="S835"/>
    </row>
    <row r="836" spans="18:19" ht="15" customHeight="1">
      <c r="R836"/>
      <c r="S836"/>
    </row>
    <row r="837" spans="18:19" ht="15" customHeight="1">
      <c r="R837"/>
      <c r="S837"/>
    </row>
    <row r="838" spans="18:19" ht="15" customHeight="1">
      <c r="R838"/>
      <c r="S838"/>
    </row>
    <row r="839" spans="18:19" ht="15" customHeight="1">
      <c r="R839"/>
      <c r="S839"/>
    </row>
    <row r="840" spans="18:19" ht="15" customHeight="1">
      <c r="R840"/>
      <c r="S840"/>
    </row>
    <row r="841" spans="18:19" ht="15" customHeight="1">
      <c r="R841"/>
      <c r="S841"/>
    </row>
    <row r="842" spans="18:19" ht="15" customHeight="1">
      <c r="R842"/>
      <c r="S842"/>
    </row>
    <row r="843" spans="18:19" ht="15" customHeight="1">
      <c r="R843"/>
      <c r="S843"/>
    </row>
    <row r="844" spans="18:19" ht="15" customHeight="1">
      <c r="R844"/>
      <c r="S844"/>
    </row>
    <row r="845" spans="18:19" ht="15" customHeight="1">
      <c r="R845"/>
      <c r="S845"/>
    </row>
    <row r="846" spans="18:19" ht="15" customHeight="1">
      <c r="R846"/>
      <c r="S846"/>
    </row>
    <row r="847" spans="18:19" ht="15" customHeight="1">
      <c r="R847"/>
      <c r="S847"/>
    </row>
    <row r="848" spans="18:19" ht="15" customHeight="1">
      <c r="R848"/>
      <c r="S848"/>
    </row>
    <row r="849" spans="18:19" ht="15" customHeight="1">
      <c r="R849"/>
      <c r="S849"/>
    </row>
    <row r="850" spans="18:19" ht="15" customHeight="1">
      <c r="R850"/>
      <c r="S850"/>
    </row>
    <row r="851" spans="18:19" ht="15" customHeight="1">
      <c r="R851"/>
      <c r="S851"/>
    </row>
    <row r="852" spans="18:19" ht="15" customHeight="1">
      <c r="R852"/>
      <c r="S852"/>
    </row>
    <row r="853" spans="18:19" ht="15" customHeight="1">
      <c r="R853"/>
      <c r="S853"/>
    </row>
    <row r="854" spans="18:19" ht="15" customHeight="1">
      <c r="R854"/>
      <c r="S854"/>
    </row>
    <row r="855" spans="18:19" ht="15" customHeight="1">
      <c r="R855"/>
      <c r="S855"/>
    </row>
    <row r="856" spans="18:19" ht="15" customHeight="1">
      <c r="R856"/>
      <c r="S856"/>
    </row>
    <row r="857" spans="18:19" ht="15" customHeight="1">
      <c r="R857"/>
      <c r="S857"/>
    </row>
    <row r="858" spans="18:19" ht="15" customHeight="1">
      <c r="R858"/>
      <c r="S858"/>
    </row>
    <row r="859" spans="18:19" ht="15" customHeight="1">
      <c r="R859"/>
      <c r="S859"/>
    </row>
    <row r="860" spans="18:19" ht="15" customHeight="1">
      <c r="R860"/>
      <c r="S860"/>
    </row>
    <row r="861" spans="18:19" ht="15" customHeight="1">
      <c r="R861"/>
      <c r="S861"/>
    </row>
    <row r="862" spans="18:19" ht="15" customHeight="1">
      <c r="R862"/>
      <c r="S862"/>
    </row>
    <row r="863" spans="18:19" ht="15" customHeight="1">
      <c r="R863"/>
      <c r="S863"/>
    </row>
    <row r="864" spans="18:19" ht="15" customHeight="1">
      <c r="R864"/>
      <c r="S864"/>
    </row>
    <row r="865" spans="18:19" ht="15" customHeight="1">
      <c r="R865"/>
      <c r="S865"/>
    </row>
    <row r="866" spans="18:19" ht="15" customHeight="1">
      <c r="R866"/>
      <c r="S866"/>
    </row>
    <row r="867" spans="18:19" ht="15" customHeight="1">
      <c r="R867"/>
      <c r="S867"/>
    </row>
    <row r="868" spans="18:19" ht="15" customHeight="1">
      <c r="R868"/>
      <c r="S868"/>
    </row>
    <row r="869" spans="18:19" ht="15" customHeight="1">
      <c r="R869"/>
      <c r="S869"/>
    </row>
    <row r="870" spans="18:19" ht="15" customHeight="1">
      <c r="R870"/>
      <c r="S870"/>
    </row>
    <row r="871" spans="18:19" ht="15" customHeight="1">
      <c r="R871"/>
      <c r="S871"/>
    </row>
    <row r="872" spans="18:19" ht="15" customHeight="1">
      <c r="R872"/>
      <c r="S872"/>
    </row>
    <row r="873" spans="18:19" ht="15" customHeight="1">
      <c r="R873"/>
      <c r="S873"/>
    </row>
    <row r="874" spans="18:19" ht="15" customHeight="1">
      <c r="R874"/>
      <c r="S874"/>
    </row>
    <row r="875" spans="18:19" ht="15" customHeight="1">
      <c r="R875"/>
      <c r="S875"/>
    </row>
    <row r="876" spans="18:19" ht="15" customHeight="1">
      <c r="R876"/>
      <c r="S876"/>
    </row>
    <row r="877" spans="18:19" ht="15" customHeight="1">
      <c r="R877"/>
      <c r="S877"/>
    </row>
    <row r="878" spans="18:19" ht="15" customHeight="1">
      <c r="R878"/>
      <c r="S878"/>
    </row>
    <row r="879" spans="18:19" ht="15" customHeight="1">
      <c r="R879"/>
      <c r="S879"/>
    </row>
    <row r="880" spans="18:19" ht="15" customHeight="1">
      <c r="R880"/>
      <c r="S880"/>
    </row>
    <row r="881" spans="18:19" ht="15" customHeight="1">
      <c r="R881"/>
      <c r="S881"/>
    </row>
    <row r="882" spans="18:19" ht="15" customHeight="1">
      <c r="R882"/>
      <c r="S882"/>
    </row>
    <row r="883" spans="18:19" ht="15" customHeight="1">
      <c r="R883"/>
      <c r="S883"/>
    </row>
    <row r="884" spans="18:19" ht="15" customHeight="1">
      <c r="R884"/>
      <c r="S884"/>
    </row>
    <row r="885" spans="18:19" ht="15" customHeight="1">
      <c r="R885"/>
      <c r="S885"/>
    </row>
    <row r="886" spans="18:19" ht="15" customHeight="1">
      <c r="R886"/>
      <c r="S886"/>
    </row>
    <row r="887" spans="18:19" ht="15" customHeight="1">
      <c r="R887"/>
      <c r="S887"/>
    </row>
    <row r="888" spans="18:19" ht="15" customHeight="1">
      <c r="R888"/>
      <c r="S888"/>
    </row>
    <row r="889" spans="18:19" ht="15" customHeight="1">
      <c r="R889"/>
      <c r="S889"/>
    </row>
    <row r="890" spans="18:19" ht="15" customHeight="1">
      <c r="R890"/>
      <c r="S890"/>
    </row>
    <row r="891" spans="18:19" ht="15" customHeight="1">
      <c r="R891"/>
      <c r="S891"/>
    </row>
    <row r="892" spans="18:19" ht="15" customHeight="1">
      <c r="R892"/>
      <c r="S892"/>
    </row>
    <row r="893" spans="18:19" ht="15" customHeight="1">
      <c r="R893"/>
      <c r="S893"/>
    </row>
    <row r="894" spans="18:19" ht="15" customHeight="1">
      <c r="R894"/>
      <c r="S894"/>
    </row>
    <row r="895" spans="18:19" ht="15" customHeight="1">
      <c r="R895"/>
      <c r="S895"/>
    </row>
    <row r="896" spans="18:19" ht="15" customHeight="1">
      <c r="R896"/>
      <c r="S896"/>
    </row>
    <row r="897" spans="18:19" ht="15" customHeight="1">
      <c r="R897"/>
      <c r="S897"/>
    </row>
    <row r="898" spans="18:19" ht="15" customHeight="1">
      <c r="R898"/>
      <c r="S898"/>
    </row>
    <row r="899" spans="18:19" ht="15" customHeight="1">
      <c r="R899"/>
      <c r="S899"/>
    </row>
    <row r="900" spans="18:19" ht="15" customHeight="1">
      <c r="R900"/>
      <c r="S900"/>
    </row>
    <row r="901" spans="18:19" ht="15" customHeight="1">
      <c r="R901"/>
      <c r="S901"/>
    </row>
    <row r="902" spans="18:19" ht="15" customHeight="1">
      <c r="R902"/>
      <c r="S902"/>
    </row>
    <row r="903" spans="18:19" ht="15" customHeight="1">
      <c r="R903"/>
      <c r="S903"/>
    </row>
    <row r="904" spans="18:19" ht="15" customHeight="1">
      <c r="R904"/>
      <c r="S904"/>
    </row>
    <row r="905" spans="18:19" ht="15" customHeight="1">
      <c r="R905"/>
      <c r="S905"/>
    </row>
    <row r="906" spans="18:19" ht="15" customHeight="1">
      <c r="R906"/>
      <c r="S906"/>
    </row>
    <row r="907" spans="18:19" ht="15" customHeight="1">
      <c r="R907"/>
      <c r="S907"/>
    </row>
    <row r="908" spans="18:19" ht="15" customHeight="1">
      <c r="R908"/>
      <c r="S908"/>
    </row>
    <row r="909" spans="18:19" ht="15" customHeight="1">
      <c r="R909"/>
      <c r="S909"/>
    </row>
    <row r="910" spans="18:19" ht="15" customHeight="1">
      <c r="R910"/>
      <c r="S910"/>
    </row>
    <row r="911" spans="18:19" ht="15" customHeight="1">
      <c r="R911"/>
      <c r="S911"/>
    </row>
    <row r="912" spans="18:19" ht="15" customHeight="1">
      <c r="R912"/>
      <c r="S912"/>
    </row>
    <row r="913" spans="18:19" ht="15" customHeight="1">
      <c r="R913"/>
      <c r="S913"/>
    </row>
    <row r="914" spans="18:19" ht="15" customHeight="1">
      <c r="R914"/>
      <c r="S914"/>
    </row>
    <row r="915" spans="18:19" ht="15" customHeight="1">
      <c r="R915"/>
      <c r="S915"/>
    </row>
    <row r="916" spans="18:19" ht="15" customHeight="1">
      <c r="R916"/>
      <c r="S916"/>
    </row>
    <row r="917" spans="18:19" ht="15" customHeight="1">
      <c r="R917"/>
      <c r="S917"/>
    </row>
    <row r="918" spans="18:19" ht="15" customHeight="1">
      <c r="R918"/>
      <c r="S918"/>
    </row>
    <row r="919" spans="18:19" ht="15" customHeight="1">
      <c r="R919"/>
      <c r="S919"/>
    </row>
    <row r="920" spans="18:19" ht="15" customHeight="1">
      <c r="R920"/>
      <c r="S920"/>
    </row>
    <row r="921" spans="18:19" ht="15" customHeight="1">
      <c r="R921"/>
      <c r="S921"/>
    </row>
    <row r="922" spans="18:19" ht="15" customHeight="1">
      <c r="R922"/>
      <c r="S922"/>
    </row>
    <row r="923" spans="18:19" ht="15" customHeight="1">
      <c r="R923"/>
      <c r="S923"/>
    </row>
    <row r="924" spans="18:19" ht="15" customHeight="1">
      <c r="R924"/>
      <c r="S924"/>
    </row>
    <row r="925" spans="18:19" ht="15" customHeight="1">
      <c r="R925"/>
      <c r="S925"/>
    </row>
    <row r="926" spans="18:19" ht="15" customHeight="1">
      <c r="R926"/>
      <c r="S926"/>
    </row>
    <row r="927" spans="18:19" ht="15" customHeight="1">
      <c r="R927"/>
      <c r="S927"/>
    </row>
    <row r="928" spans="18:19" ht="15" customHeight="1">
      <c r="R928"/>
      <c r="S928"/>
    </row>
    <row r="929" spans="18:19" ht="15" customHeight="1">
      <c r="R929"/>
      <c r="S929"/>
    </row>
    <row r="930" spans="18:19" ht="15" customHeight="1">
      <c r="R930"/>
      <c r="S930"/>
    </row>
    <row r="931" spans="18:19" ht="15" customHeight="1">
      <c r="R931"/>
      <c r="S931"/>
    </row>
    <row r="932" spans="18:19" ht="15" customHeight="1">
      <c r="R932"/>
      <c r="S932"/>
    </row>
    <row r="933" spans="18:19" ht="15" customHeight="1">
      <c r="R933"/>
      <c r="S933"/>
    </row>
    <row r="934" spans="18:19" ht="15" customHeight="1">
      <c r="R934"/>
      <c r="S934"/>
    </row>
    <row r="935" spans="18:19" ht="15" customHeight="1">
      <c r="R935"/>
      <c r="S935"/>
    </row>
    <row r="936" spans="18:19" ht="15" customHeight="1">
      <c r="R936"/>
      <c r="S936"/>
    </row>
    <row r="937" spans="18:19" ht="15" customHeight="1">
      <c r="R937"/>
      <c r="S937"/>
    </row>
    <row r="938" spans="18:19" ht="15" customHeight="1">
      <c r="R938"/>
      <c r="S938"/>
    </row>
    <row r="939" spans="18:19" ht="15" customHeight="1">
      <c r="R939"/>
      <c r="S939"/>
    </row>
    <row r="940" spans="18:19" ht="15" customHeight="1">
      <c r="R940"/>
      <c r="S940"/>
    </row>
    <row r="941" spans="18:19" ht="15" customHeight="1">
      <c r="R941"/>
      <c r="S941"/>
    </row>
    <row r="942" spans="18:19" ht="15" customHeight="1">
      <c r="R942"/>
      <c r="S942"/>
    </row>
    <row r="943" spans="18:19" ht="15" customHeight="1">
      <c r="R943"/>
      <c r="S943"/>
    </row>
    <row r="944" spans="18:19" ht="15" customHeight="1">
      <c r="R944"/>
      <c r="S944"/>
    </row>
    <row r="945" spans="18:19" ht="15" customHeight="1">
      <c r="R945"/>
      <c r="S945"/>
    </row>
    <row r="946" spans="18:19" ht="15" customHeight="1">
      <c r="R946"/>
      <c r="S946"/>
    </row>
    <row r="947" spans="18:19" ht="15" customHeight="1">
      <c r="R947"/>
      <c r="S947"/>
    </row>
    <row r="948" spans="18:19" ht="15" customHeight="1">
      <c r="R948"/>
      <c r="S948"/>
    </row>
    <row r="949" spans="18:19" ht="15" customHeight="1">
      <c r="R949"/>
      <c r="S949"/>
    </row>
    <row r="950" spans="18:19" ht="15" customHeight="1">
      <c r="R950"/>
      <c r="S950"/>
    </row>
    <row r="951" spans="18:19" ht="15" customHeight="1">
      <c r="R951"/>
      <c r="S951"/>
    </row>
    <row r="952" spans="18:19" ht="15" customHeight="1">
      <c r="R952"/>
      <c r="S952"/>
    </row>
    <row r="953" spans="18:19" ht="15" customHeight="1">
      <c r="R953"/>
      <c r="S953"/>
    </row>
    <row r="954" spans="18:19" ht="15" customHeight="1">
      <c r="R954"/>
      <c r="S954"/>
    </row>
    <row r="955" spans="18:19" ht="15" customHeight="1">
      <c r="R955"/>
      <c r="S955"/>
    </row>
    <row r="956" spans="18:19" ht="15" customHeight="1">
      <c r="R956"/>
      <c r="S956"/>
    </row>
    <row r="957" spans="18:19" ht="15" customHeight="1">
      <c r="R957"/>
      <c r="S957"/>
    </row>
    <row r="958" spans="18:19" ht="15" customHeight="1">
      <c r="R958"/>
      <c r="S958"/>
    </row>
    <row r="959" spans="18:19" ht="15" customHeight="1">
      <c r="R959"/>
      <c r="S959"/>
    </row>
    <row r="960" spans="18:19" ht="15" customHeight="1">
      <c r="R960"/>
      <c r="S960"/>
    </row>
    <row r="961" spans="18:19" ht="15" customHeight="1">
      <c r="R961"/>
      <c r="S961"/>
    </row>
    <row r="962" spans="18:19" ht="15" customHeight="1">
      <c r="R962"/>
      <c r="S962"/>
    </row>
    <row r="963" spans="18:19" ht="15" customHeight="1">
      <c r="R963"/>
      <c r="S963"/>
    </row>
    <row r="964" spans="18:19" ht="15" customHeight="1">
      <c r="R964"/>
      <c r="S964"/>
    </row>
    <row r="965" spans="18:19" ht="15" customHeight="1">
      <c r="R965"/>
      <c r="S965"/>
    </row>
    <row r="966" spans="18:19" ht="15" customHeight="1">
      <c r="R966"/>
      <c r="S966"/>
    </row>
    <row r="967" spans="18:19" ht="15" customHeight="1">
      <c r="R967"/>
      <c r="S967"/>
    </row>
    <row r="968" spans="18:19" ht="15" customHeight="1">
      <c r="R968"/>
      <c r="S968"/>
    </row>
    <row r="969" spans="18:19" ht="15" customHeight="1">
      <c r="R969"/>
      <c r="S969"/>
    </row>
    <row r="970" spans="18:19" ht="15" customHeight="1">
      <c r="R970"/>
      <c r="S970"/>
    </row>
    <row r="971" spans="18:19" ht="15" customHeight="1">
      <c r="R971"/>
      <c r="S971"/>
    </row>
    <row r="972" spans="18:19" ht="15" customHeight="1">
      <c r="R972"/>
      <c r="S972"/>
    </row>
    <row r="973" spans="18:19" ht="15" customHeight="1">
      <c r="R973"/>
      <c r="S973"/>
    </row>
    <row r="974" spans="18:19" ht="15" customHeight="1">
      <c r="R974"/>
      <c r="S974"/>
    </row>
    <row r="975" spans="18:19" ht="15" customHeight="1">
      <c r="R975"/>
      <c r="S975"/>
    </row>
    <row r="976" spans="18:19" ht="15" customHeight="1">
      <c r="R976"/>
      <c r="S976"/>
    </row>
    <row r="977" spans="18:19" ht="15" customHeight="1">
      <c r="R977"/>
      <c r="S977"/>
    </row>
    <row r="978" spans="18:19" ht="15" customHeight="1">
      <c r="R978"/>
      <c r="S978"/>
    </row>
    <row r="979" spans="18:19" ht="15" customHeight="1">
      <c r="R979"/>
      <c r="S979"/>
    </row>
    <row r="980" spans="18:19" ht="15" customHeight="1">
      <c r="R980"/>
      <c r="S980"/>
    </row>
    <row r="981" spans="18:19" ht="15" customHeight="1">
      <c r="R981"/>
      <c r="S981"/>
    </row>
    <row r="982" spans="18:19" ht="15" customHeight="1">
      <c r="R982"/>
      <c r="S982"/>
    </row>
    <row r="983" spans="18:19" ht="15" customHeight="1">
      <c r="R983"/>
      <c r="S983"/>
    </row>
    <row r="984" spans="18:19" ht="15" customHeight="1">
      <c r="R984"/>
      <c r="S984"/>
    </row>
    <row r="985" spans="18:19" ht="15" customHeight="1">
      <c r="R985"/>
      <c r="S985"/>
    </row>
    <row r="986" spans="18:19" ht="15" customHeight="1">
      <c r="R986"/>
      <c r="S986"/>
    </row>
    <row r="987" spans="18:19" ht="15" customHeight="1">
      <c r="R987"/>
      <c r="S987"/>
    </row>
    <row r="988" spans="18:19" ht="15" customHeight="1">
      <c r="R988"/>
      <c r="S988"/>
    </row>
    <row r="989" spans="18:19" ht="15" customHeight="1">
      <c r="R989"/>
      <c r="S989"/>
    </row>
    <row r="990" spans="18:19" ht="15" customHeight="1">
      <c r="R990"/>
      <c r="S990"/>
    </row>
    <row r="991" spans="18:19" ht="15" customHeight="1">
      <c r="R991"/>
      <c r="S991"/>
    </row>
    <row r="992" spans="18:19" ht="15" customHeight="1">
      <c r="R992"/>
      <c r="S992"/>
    </row>
    <row r="993" spans="18:19" ht="15" customHeight="1">
      <c r="R993"/>
      <c r="S993"/>
    </row>
    <row r="994" spans="18:19" ht="15" customHeight="1">
      <c r="R994"/>
      <c r="S994"/>
    </row>
    <row r="995" spans="18:19" ht="15" customHeight="1">
      <c r="R995"/>
      <c r="S995"/>
    </row>
    <row r="996" spans="18:19" ht="15" customHeight="1">
      <c r="R996"/>
      <c r="S996"/>
    </row>
    <row r="997" spans="18:19" ht="15" customHeight="1">
      <c r="R997"/>
      <c r="S997"/>
    </row>
    <row r="998" spans="18:19" ht="15" customHeight="1">
      <c r="R998"/>
      <c r="S998"/>
    </row>
    <row r="999" spans="18:19" ht="15" customHeight="1">
      <c r="R999"/>
      <c r="S999"/>
    </row>
    <row r="1000" spans="18:19" ht="15" customHeight="1">
      <c r="R1000"/>
      <c r="S1000"/>
    </row>
    <row r="1001" spans="18:19" ht="15" customHeight="1">
      <c r="R1001"/>
      <c r="S1001"/>
    </row>
    <row r="1002" spans="18:19" ht="15" customHeight="1">
      <c r="R1002"/>
      <c r="S1002"/>
    </row>
    <row r="1003" spans="18:19" ht="15" customHeight="1">
      <c r="R1003"/>
      <c r="S1003"/>
    </row>
    <row r="1004" spans="18:19" ht="15" customHeight="1">
      <c r="R1004"/>
      <c r="S1004"/>
    </row>
    <row r="1005" spans="18:19" ht="15" customHeight="1">
      <c r="R1005"/>
      <c r="S1005"/>
    </row>
    <row r="1006" spans="18:19" ht="15" customHeight="1">
      <c r="R1006"/>
      <c r="S1006"/>
    </row>
    <row r="1007" spans="18:19" ht="15" customHeight="1">
      <c r="R1007"/>
      <c r="S1007"/>
    </row>
    <row r="1008" spans="18:19" ht="15" customHeight="1">
      <c r="R1008"/>
      <c r="S1008"/>
    </row>
    <row r="1009" spans="18:19" ht="15" customHeight="1">
      <c r="R1009"/>
      <c r="S1009"/>
    </row>
    <row r="1010" spans="18:19" ht="15" customHeight="1">
      <c r="R1010"/>
      <c r="S1010"/>
    </row>
    <row r="1011" spans="18:19" ht="15" customHeight="1">
      <c r="R1011"/>
      <c r="S1011"/>
    </row>
    <row r="1012" spans="18:19" ht="15" customHeight="1">
      <c r="R1012"/>
      <c r="S1012"/>
    </row>
    <row r="1013" spans="18:19" ht="15" customHeight="1">
      <c r="R1013"/>
      <c r="S1013"/>
    </row>
    <row r="1014" spans="18:19" ht="15" customHeight="1">
      <c r="R1014"/>
      <c r="S1014"/>
    </row>
    <row r="1015" spans="18:19" ht="15" customHeight="1">
      <c r="R1015"/>
      <c r="S1015"/>
    </row>
    <row r="1016" spans="18:19" ht="15" customHeight="1">
      <c r="R1016"/>
      <c r="S1016"/>
    </row>
    <row r="1017" spans="18:19" ht="15" customHeight="1">
      <c r="R1017"/>
      <c r="S1017"/>
    </row>
    <row r="1018" spans="18:19" ht="15" customHeight="1">
      <c r="R1018"/>
      <c r="S1018"/>
    </row>
    <row r="1019" spans="18:19" ht="15" customHeight="1">
      <c r="R1019"/>
      <c r="S1019"/>
    </row>
    <row r="1020" spans="18:19" ht="15" customHeight="1">
      <c r="R1020"/>
      <c r="S1020"/>
    </row>
    <row r="1021" spans="18:19" ht="15" customHeight="1">
      <c r="R1021"/>
      <c r="S1021"/>
    </row>
    <row r="1022" spans="18:19" ht="15" customHeight="1">
      <c r="R1022"/>
      <c r="S1022"/>
    </row>
    <row r="1023" spans="18:19" ht="15" customHeight="1">
      <c r="R1023"/>
      <c r="S1023"/>
    </row>
    <row r="1024" spans="18:19" ht="15" customHeight="1">
      <c r="R1024"/>
      <c r="S1024"/>
    </row>
    <row r="1025" spans="18:19" ht="15" customHeight="1">
      <c r="R1025"/>
      <c r="S1025"/>
    </row>
    <row r="1026" spans="18:19" ht="15" customHeight="1">
      <c r="R1026"/>
      <c r="S1026"/>
    </row>
    <row r="1027" spans="18:19" ht="15" customHeight="1">
      <c r="R1027"/>
      <c r="S1027"/>
    </row>
    <row r="1028" spans="18:19" ht="15" customHeight="1">
      <c r="R1028"/>
      <c r="S1028"/>
    </row>
    <row r="1029" spans="18:19" ht="15" customHeight="1">
      <c r="R1029"/>
      <c r="S1029"/>
    </row>
    <row r="1030" spans="18:19" ht="15" customHeight="1">
      <c r="R1030"/>
      <c r="S1030"/>
    </row>
    <row r="1031" spans="18:19" ht="15" customHeight="1">
      <c r="R1031"/>
      <c r="S1031"/>
    </row>
    <row r="1032" spans="18:19" ht="15" customHeight="1">
      <c r="R1032"/>
      <c r="S1032"/>
    </row>
    <row r="1033" spans="18:19" ht="15" customHeight="1">
      <c r="R1033"/>
      <c r="S1033"/>
    </row>
    <row r="1034" spans="18:19" ht="15" customHeight="1">
      <c r="R1034"/>
      <c r="S1034"/>
    </row>
    <row r="1035" spans="18:19" ht="15" customHeight="1">
      <c r="R1035"/>
      <c r="S1035"/>
    </row>
    <row r="1036" spans="18:19" ht="15" customHeight="1">
      <c r="R1036"/>
      <c r="S1036"/>
    </row>
    <row r="1037" spans="18:19" ht="15" customHeight="1">
      <c r="R1037"/>
      <c r="S1037"/>
    </row>
    <row r="1038" spans="18:19" ht="15" customHeight="1">
      <c r="R1038"/>
      <c r="S1038"/>
    </row>
    <row r="1039" spans="18:19" ht="15" customHeight="1">
      <c r="R1039"/>
      <c r="S1039"/>
    </row>
    <row r="1040" spans="18:19" ht="15" customHeight="1">
      <c r="R1040"/>
      <c r="S1040"/>
    </row>
    <row r="1041" spans="18:19" ht="15" customHeight="1">
      <c r="R1041"/>
      <c r="S1041"/>
    </row>
    <row r="1042" spans="18:19" ht="15" customHeight="1">
      <c r="R1042"/>
      <c r="S1042"/>
    </row>
    <row r="1043" spans="18:19" ht="15" customHeight="1">
      <c r="R1043"/>
      <c r="S1043"/>
    </row>
    <row r="1044" spans="18:19" ht="15" customHeight="1">
      <c r="R1044"/>
      <c r="S1044"/>
    </row>
    <row r="1045" spans="18:19" ht="15" customHeight="1">
      <c r="R1045"/>
      <c r="S1045"/>
    </row>
    <row r="1046" spans="18:19" ht="15" customHeight="1">
      <c r="R1046"/>
      <c r="S1046"/>
    </row>
    <row r="1047" spans="18:19" ht="15" customHeight="1">
      <c r="R1047"/>
      <c r="S1047"/>
    </row>
    <row r="1048" spans="18:19" ht="15" customHeight="1">
      <c r="R1048"/>
      <c r="S1048"/>
    </row>
    <row r="1049" spans="18:19" ht="15" customHeight="1">
      <c r="R1049"/>
      <c r="S1049"/>
    </row>
    <row r="1050" spans="18:19" ht="15" customHeight="1">
      <c r="R1050"/>
      <c r="S1050"/>
    </row>
    <row r="1051" spans="18:19" ht="15" customHeight="1">
      <c r="R1051"/>
      <c r="S1051"/>
    </row>
    <row r="1052" spans="18:19" ht="15" customHeight="1">
      <c r="R1052"/>
      <c r="S1052"/>
    </row>
    <row r="1053" spans="18:19" ht="15" customHeight="1">
      <c r="R1053"/>
      <c r="S1053"/>
    </row>
    <row r="1054" spans="18:19" ht="15" customHeight="1">
      <c r="R1054"/>
      <c r="S1054"/>
    </row>
    <row r="1055" spans="18:19" ht="15" customHeight="1">
      <c r="R1055"/>
      <c r="S1055"/>
    </row>
    <row r="1056" spans="18:19" ht="15" customHeight="1">
      <c r="R1056"/>
      <c r="S1056"/>
    </row>
    <row r="1057" spans="18:19" ht="15" customHeight="1">
      <c r="R1057"/>
      <c r="S1057"/>
    </row>
    <row r="1058" spans="18:19" ht="15" customHeight="1">
      <c r="R1058"/>
      <c r="S1058"/>
    </row>
    <row r="1059" spans="18:19" ht="15" customHeight="1">
      <c r="R1059"/>
      <c r="S1059"/>
    </row>
    <row r="1060" spans="18:19" ht="15" customHeight="1">
      <c r="R1060"/>
      <c r="S1060"/>
    </row>
    <row r="1061" spans="18:19" ht="15" customHeight="1">
      <c r="R1061"/>
      <c r="S1061"/>
    </row>
    <row r="1062" spans="18:19" ht="15" customHeight="1">
      <c r="R1062"/>
      <c r="S1062"/>
    </row>
    <row r="1063" spans="18:19" ht="15" customHeight="1">
      <c r="R1063"/>
      <c r="S1063"/>
    </row>
    <row r="1064" spans="18:19" ht="15" customHeight="1">
      <c r="R1064"/>
      <c r="S1064"/>
    </row>
    <row r="1065" spans="18:19" ht="15" customHeight="1">
      <c r="R1065"/>
      <c r="S1065"/>
    </row>
    <row r="1066" spans="18:19" ht="15" customHeight="1">
      <c r="R1066"/>
      <c r="S1066"/>
    </row>
    <row r="1067" spans="18:19" ht="15" customHeight="1">
      <c r="R1067"/>
      <c r="S1067"/>
    </row>
    <row r="1068" spans="18:19" ht="15" customHeight="1">
      <c r="R1068"/>
      <c r="S1068"/>
    </row>
    <row r="1069" spans="18:19" ht="15" customHeight="1">
      <c r="R1069"/>
      <c r="S1069"/>
    </row>
    <row r="1070" spans="18:19" ht="15" customHeight="1">
      <c r="R1070"/>
      <c r="S1070"/>
    </row>
    <row r="1071" spans="18:19" ht="15" customHeight="1">
      <c r="R1071"/>
      <c r="S1071"/>
    </row>
    <row r="1072" spans="18:19" ht="15" customHeight="1">
      <c r="R1072"/>
      <c r="S1072"/>
    </row>
    <row r="1073" spans="18:19" ht="15" customHeight="1">
      <c r="R1073"/>
      <c r="S1073"/>
    </row>
    <row r="1074" spans="18:19" ht="15" customHeight="1">
      <c r="R1074"/>
      <c r="S1074"/>
    </row>
    <row r="1075" spans="18:19" ht="15" customHeight="1">
      <c r="R1075"/>
      <c r="S1075"/>
    </row>
    <row r="1076" spans="18:19" ht="15" customHeight="1">
      <c r="R1076"/>
      <c r="S1076"/>
    </row>
    <row r="1077" spans="18:19" ht="15" customHeight="1">
      <c r="R1077"/>
      <c r="S1077"/>
    </row>
    <row r="1078" spans="18:19" ht="15" customHeight="1">
      <c r="R1078"/>
      <c r="S1078"/>
    </row>
    <row r="1079" spans="18:19" ht="15" customHeight="1">
      <c r="R1079"/>
      <c r="S1079"/>
    </row>
    <row r="1080" spans="18:19" ht="15" customHeight="1">
      <c r="R1080"/>
      <c r="S1080"/>
    </row>
    <row r="1081" spans="18:19" ht="15" customHeight="1">
      <c r="R1081"/>
      <c r="S1081"/>
    </row>
    <row r="1082" spans="18:19" ht="15" customHeight="1">
      <c r="R1082"/>
      <c r="S1082"/>
    </row>
    <row r="1083" spans="18:19" ht="15" customHeight="1">
      <c r="R1083"/>
      <c r="S1083"/>
    </row>
    <row r="1084" spans="18:19" ht="15" customHeight="1">
      <c r="R1084"/>
      <c r="S1084"/>
    </row>
    <row r="1085" spans="18:19" ht="15" customHeight="1">
      <c r="R1085"/>
      <c r="S1085"/>
    </row>
    <row r="1086" spans="18:19" ht="15" customHeight="1">
      <c r="R1086"/>
      <c r="S1086"/>
    </row>
    <row r="1087" spans="18:19" ht="15" customHeight="1">
      <c r="R1087"/>
      <c r="S1087"/>
    </row>
    <row r="1088" spans="18:19" ht="15" customHeight="1">
      <c r="R1088"/>
      <c r="S1088"/>
    </row>
    <row r="1089" spans="18:19" ht="15" customHeight="1">
      <c r="R1089"/>
      <c r="S1089"/>
    </row>
    <row r="1090" spans="18:19" ht="15" customHeight="1">
      <c r="R1090"/>
      <c r="S1090"/>
    </row>
    <row r="1091" spans="18:19" ht="15" customHeight="1">
      <c r="R1091"/>
      <c r="S1091"/>
    </row>
    <row r="1092" spans="18:19" ht="15" customHeight="1">
      <c r="R1092"/>
      <c r="S1092"/>
    </row>
    <row r="1093" spans="18:19" ht="15" customHeight="1">
      <c r="R1093"/>
      <c r="S1093"/>
    </row>
    <row r="1094" spans="18:19" ht="15" customHeight="1">
      <c r="R1094"/>
      <c r="S1094"/>
    </row>
    <row r="1095" spans="18:19" ht="15" customHeight="1">
      <c r="R1095"/>
      <c r="S1095"/>
    </row>
    <row r="1096" spans="18:19" ht="15" customHeight="1">
      <c r="R1096"/>
      <c r="S1096"/>
    </row>
    <row r="1097" spans="18:19" ht="15" customHeight="1">
      <c r="R1097"/>
      <c r="S1097"/>
    </row>
    <row r="1098" spans="18:19" ht="15" customHeight="1">
      <c r="R1098"/>
      <c r="S1098"/>
    </row>
    <row r="1099" spans="18:19" ht="15" customHeight="1">
      <c r="R1099"/>
      <c r="S1099"/>
    </row>
    <row r="1100" spans="18:19" ht="15" customHeight="1">
      <c r="R1100"/>
      <c r="S1100"/>
    </row>
    <row r="1101" spans="18:19" ht="15" customHeight="1">
      <c r="R1101"/>
      <c r="S1101"/>
    </row>
    <row r="1102" spans="18:19" ht="15" customHeight="1">
      <c r="R1102"/>
      <c r="S1102"/>
    </row>
    <row r="1103" spans="18:19" ht="15" customHeight="1">
      <c r="R1103"/>
      <c r="S1103"/>
    </row>
    <row r="1104" spans="18:19" ht="15" customHeight="1">
      <c r="R1104"/>
      <c r="S1104"/>
    </row>
    <row r="1105" spans="18:19" ht="15" customHeight="1">
      <c r="R1105"/>
      <c r="S1105"/>
    </row>
    <row r="1106" spans="18:19" ht="15" customHeight="1">
      <c r="R1106"/>
      <c r="S1106"/>
    </row>
    <row r="1107" spans="18:19" ht="15" customHeight="1">
      <c r="R1107"/>
      <c r="S1107"/>
    </row>
    <row r="1108" spans="18:19" ht="15" customHeight="1">
      <c r="R1108"/>
      <c r="S1108"/>
    </row>
    <row r="1109" spans="18:19" ht="15" customHeight="1">
      <c r="R1109"/>
      <c r="S1109"/>
    </row>
    <row r="1110" spans="18:19" ht="15" customHeight="1">
      <c r="R1110"/>
      <c r="S1110"/>
    </row>
    <row r="1111" spans="18:19" ht="15" customHeight="1">
      <c r="R1111"/>
      <c r="S1111"/>
    </row>
    <row r="1112" spans="18:19" ht="15" customHeight="1">
      <c r="R1112"/>
      <c r="S1112"/>
    </row>
    <row r="1113" spans="18:19" ht="15" customHeight="1">
      <c r="R1113"/>
      <c r="S1113"/>
    </row>
    <row r="1114" spans="18:19" ht="15" customHeight="1">
      <c r="R1114"/>
      <c r="S1114"/>
    </row>
    <row r="1115" spans="18:19" ht="15" customHeight="1">
      <c r="R1115"/>
      <c r="S1115"/>
    </row>
    <row r="1116" spans="18:19" ht="15" customHeight="1">
      <c r="R1116"/>
      <c r="S1116"/>
    </row>
    <row r="1117" spans="18:19" ht="15" customHeight="1">
      <c r="R1117"/>
      <c r="S1117"/>
    </row>
    <row r="1118" spans="18:19" ht="15" customHeight="1">
      <c r="R1118"/>
      <c r="S1118"/>
    </row>
    <row r="1119" spans="18:19" ht="15" customHeight="1">
      <c r="R1119"/>
      <c r="S1119"/>
    </row>
    <row r="1120" spans="18:19" ht="15" customHeight="1">
      <c r="R1120"/>
      <c r="S1120"/>
    </row>
    <row r="1121" spans="18:19" ht="15" customHeight="1">
      <c r="R1121"/>
      <c r="S1121"/>
    </row>
    <row r="1122" spans="18:19" ht="15" customHeight="1">
      <c r="R1122"/>
      <c r="S1122"/>
    </row>
    <row r="1123" spans="18:19" ht="15" customHeight="1">
      <c r="R1123"/>
      <c r="S1123"/>
    </row>
    <row r="1124" spans="18:19" ht="15" customHeight="1">
      <c r="R1124"/>
      <c r="S1124"/>
    </row>
    <row r="1125" spans="18:19" ht="15" customHeight="1">
      <c r="R1125"/>
      <c r="S1125"/>
    </row>
    <row r="1126" spans="18:19" ht="15" customHeight="1">
      <c r="R1126"/>
      <c r="S1126"/>
    </row>
    <row r="1127" spans="18:19" ht="15" customHeight="1">
      <c r="R1127"/>
      <c r="S1127"/>
    </row>
    <row r="1128" spans="18:19" ht="15" customHeight="1">
      <c r="R1128"/>
      <c r="S1128"/>
    </row>
    <row r="1129" spans="18:19" ht="15" customHeight="1">
      <c r="R1129"/>
      <c r="S1129"/>
    </row>
    <row r="1130" spans="18:19" ht="15" customHeight="1">
      <c r="R1130"/>
      <c r="S1130"/>
    </row>
    <row r="1131" spans="18:19" ht="15" customHeight="1">
      <c r="R1131"/>
      <c r="S1131"/>
    </row>
    <row r="1132" spans="18:19" ht="15" customHeight="1">
      <c r="R1132"/>
      <c r="S1132"/>
    </row>
    <row r="1133" spans="18:19" ht="15" customHeight="1">
      <c r="R1133"/>
      <c r="S1133"/>
    </row>
    <row r="1134" spans="18:19" ht="15" customHeight="1">
      <c r="R1134"/>
      <c r="S1134"/>
    </row>
    <row r="1135" spans="18:19" ht="15" customHeight="1">
      <c r="R1135"/>
      <c r="S1135"/>
    </row>
    <row r="1136" spans="18:19" ht="15" customHeight="1">
      <c r="R1136"/>
      <c r="S1136"/>
    </row>
    <row r="1137" spans="18:19" ht="15" customHeight="1">
      <c r="R1137"/>
      <c r="S1137"/>
    </row>
    <row r="1138" spans="18:19" ht="15" customHeight="1">
      <c r="R1138"/>
      <c r="S1138"/>
    </row>
    <row r="1139" spans="18:19" ht="15" customHeight="1">
      <c r="R1139"/>
      <c r="S1139"/>
    </row>
    <row r="1140" spans="18:19" ht="15" customHeight="1">
      <c r="R1140"/>
      <c r="S1140"/>
    </row>
    <row r="1141" spans="18:19" ht="15" customHeight="1">
      <c r="R1141"/>
      <c r="S1141"/>
    </row>
    <row r="1142" spans="18:19" ht="15" customHeight="1">
      <c r="R1142"/>
      <c r="S1142"/>
    </row>
    <row r="1143" spans="18:19" ht="15" customHeight="1">
      <c r="R1143"/>
      <c r="S1143"/>
    </row>
    <row r="1144" spans="18:19" ht="15" customHeight="1">
      <c r="R1144"/>
      <c r="S1144"/>
    </row>
    <row r="1145" spans="18:19" ht="15" customHeight="1">
      <c r="R1145"/>
      <c r="S1145"/>
    </row>
    <row r="1146" spans="18:19" ht="15" customHeight="1">
      <c r="R1146"/>
      <c r="S1146"/>
    </row>
    <row r="1147" spans="18:19" ht="15" customHeight="1">
      <c r="R1147"/>
      <c r="S1147"/>
    </row>
    <row r="1148" spans="18:19" ht="15" customHeight="1">
      <c r="R1148"/>
      <c r="S1148"/>
    </row>
    <row r="1149" spans="18:19" ht="15" customHeight="1">
      <c r="R1149"/>
      <c r="S1149"/>
    </row>
    <row r="1150" spans="18:19" ht="15" customHeight="1">
      <c r="R1150"/>
      <c r="S1150"/>
    </row>
    <row r="1151" spans="18:19" ht="15" customHeight="1">
      <c r="R1151"/>
      <c r="S1151"/>
    </row>
    <row r="1152" spans="18:19" ht="15" customHeight="1">
      <c r="R1152"/>
      <c r="S1152"/>
    </row>
    <row r="1153" spans="18:19" ht="15" customHeight="1">
      <c r="R1153"/>
      <c r="S1153"/>
    </row>
    <row r="1154" spans="18:19" ht="15" customHeight="1">
      <c r="R1154"/>
      <c r="S1154"/>
    </row>
    <row r="1155" spans="18:19" ht="15" customHeight="1">
      <c r="R1155"/>
      <c r="S1155"/>
    </row>
    <row r="1156" spans="18:19" ht="15" customHeight="1">
      <c r="R1156"/>
      <c r="S1156"/>
    </row>
    <row r="1157" spans="18:19" ht="15" customHeight="1">
      <c r="R1157"/>
      <c r="S1157"/>
    </row>
    <row r="1158" spans="18:19" ht="15" customHeight="1">
      <c r="R1158"/>
      <c r="S1158"/>
    </row>
    <row r="1159" spans="18:19" ht="15" customHeight="1">
      <c r="R1159"/>
      <c r="S1159"/>
    </row>
    <row r="1160" spans="18:19" ht="15" customHeight="1">
      <c r="R1160"/>
      <c r="S1160"/>
    </row>
    <row r="1161" spans="18:19" ht="15" customHeight="1">
      <c r="R1161"/>
      <c r="S1161"/>
    </row>
    <row r="1162" spans="18:19" ht="15" customHeight="1">
      <c r="R1162"/>
      <c r="S1162"/>
    </row>
    <row r="1163" spans="18:19" ht="15" customHeight="1">
      <c r="R1163"/>
      <c r="S1163"/>
    </row>
    <row r="1164" spans="18:19" ht="15" customHeight="1">
      <c r="R1164"/>
      <c r="S1164"/>
    </row>
    <row r="1165" spans="18:19" ht="15" customHeight="1">
      <c r="R1165"/>
      <c r="S1165"/>
    </row>
    <row r="1166" spans="18:19" ht="15" customHeight="1">
      <c r="R1166"/>
      <c r="S1166"/>
    </row>
    <row r="1167" spans="18:19" ht="15" customHeight="1">
      <c r="R1167"/>
      <c r="S1167"/>
    </row>
    <row r="1168" spans="18:19" ht="15" customHeight="1">
      <c r="R1168"/>
      <c r="S1168"/>
    </row>
    <row r="1169" spans="18:19" ht="15" customHeight="1">
      <c r="R1169"/>
      <c r="S1169"/>
    </row>
    <row r="1170" spans="18:19" ht="15" customHeight="1">
      <c r="R1170"/>
      <c r="S1170"/>
    </row>
    <row r="1171" spans="18:19" ht="15" customHeight="1">
      <c r="R1171"/>
      <c r="S1171"/>
    </row>
    <row r="1172" spans="18:19" ht="15" customHeight="1">
      <c r="R1172"/>
      <c r="S1172"/>
    </row>
    <row r="1173" spans="18:19" ht="15" customHeight="1">
      <c r="R1173"/>
      <c r="S1173"/>
    </row>
    <row r="1174" spans="18:19" ht="15" customHeight="1">
      <c r="R1174"/>
      <c r="S1174"/>
    </row>
    <row r="1175" spans="18:19" ht="15" customHeight="1">
      <c r="R1175"/>
      <c r="S1175"/>
    </row>
    <row r="1176" spans="18:19" ht="15" customHeight="1">
      <c r="R1176"/>
      <c r="S1176"/>
    </row>
    <row r="1177" spans="18:19" ht="15" customHeight="1">
      <c r="R1177"/>
      <c r="S1177"/>
    </row>
    <row r="1178" spans="18:19" ht="15" customHeight="1">
      <c r="R1178"/>
      <c r="S1178"/>
    </row>
    <row r="1179" spans="18:19" ht="15" customHeight="1">
      <c r="R1179"/>
      <c r="S1179"/>
    </row>
    <row r="1180" spans="18:19" ht="15" customHeight="1">
      <c r="R1180"/>
      <c r="S1180"/>
    </row>
    <row r="1181" spans="18:19" ht="15" customHeight="1">
      <c r="R1181"/>
      <c r="S1181"/>
    </row>
    <row r="1182" spans="18:19" ht="15" customHeight="1">
      <c r="R1182"/>
      <c r="S1182"/>
    </row>
    <row r="1183" spans="18:19" ht="15" customHeight="1">
      <c r="R1183"/>
      <c r="S1183"/>
    </row>
    <row r="1184" spans="18:19" ht="15" customHeight="1">
      <c r="R1184"/>
      <c r="S1184"/>
    </row>
    <row r="1185" spans="18:19" ht="15" customHeight="1">
      <c r="R1185"/>
      <c r="S1185"/>
    </row>
    <row r="1186" spans="18:19" ht="15" customHeight="1">
      <c r="R1186"/>
      <c r="S1186"/>
    </row>
    <row r="1187" spans="18:19" ht="15" customHeight="1">
      <c r="R1187"/>
      <c r="S1187"/>
    </row>
    <row r="1188" spans="18:19" ht="15" customHeight="1">
      <c r="R1188"/>
      <c r="S1188"/>
    </row>
    <row r="1189" spans="18:19" ht="15" customHeight="1">
      <c r="R1189"/>
      <c r="S1189"/>
    </row>
    <row r="1190" spans="18:19" ht="15" customHeight="1">
      <c r="R1190"/>
      <c r="S1190"/>
    </row>
    <row r="1191" spans="18:19" ht="15" customHeight="1">
      <c r="R1191"/>
      <c r="S1191"/>
    </row>
    <row r="1192" spans="18:19" ht="15" customHeight="1">
      <c r="R1192"/>
      <c r="S1192"/>
    </row>
    <row r="1193" spans="18:19" ht="15" customHeight="1">
      <c r="R1193"/>
      <c r="S1193"/>
    </row>
    <row r="1194" spans="18:19" ht="15" customHeight="1">
      <c r="R1194"/>
      <c r="S1194"/>
    </row>
    <row r="1195" spans="18:19" ht="15" customHeight="1">
      <c r="R1195"/>
      <c r="S1195"/>
    </row>
    <row r="1196" spans="18:19" ht="15" customHeight="1">
      <c r="R1196"/>
      <c r="S1196"/>
    </row>
    <row r="1197" spans="18:19" ht="15" customHeight="1">
      <c r="R1197"/>
      <c r="S1197"/>
    </row>
    <row r="1198" spans="18:19" ht="15" customHeight="1">
      <c r="R1198"/>
      <c r="S1198"/>
    </row>
    <row r="1199" spans="18:19" ht="15" customHeight="1">
      <c r="R1199"/>
      <c r="S1199"/>
    </row>
    <row r="1200" spans="18:19" ht="15" customHeight="1">
      <c r="R1200"/>
      <c r="S1200"/>
    </row>
    <row r="1201" spans="18:19" ht="15" customHeight="1">
      <c r="R1201"/>
      <c r="S1201"/>
    </row>
    <row r="1202" spans="18:19" ht="15" customHeight="1">
      <c r="R1202"/>
      <c r="S1202"/>
    </row>
    <row r="1203" spans="18:19" ht="15" customHeight="1">
      <c r="R1203"/>
      <c r="S1203"/>
    </row>
    <row r="1204" spans="18:19" ht="15" customHeight="1">
      <c r="R1204"/>
      <c r="S1204"/>
    </row>
    <row r="1205" spans="18:19" ht="15" customHeight="1">
      <c r="R1205"/>
      <c r="S1205"/>
    </row>
    <row r="1206" spans="18:19" ht="15" customHeight="1">
      <c r="R1206"/>
      <c r="S1206"/>
    </row>
    <row r="1207" spans="18:19" ht="15" customHeight="1">
      <c r="R1207"/>
      <c r="S1207"/>
    </row>
    <row r="1208" spans="18:19" ht="15" customHeight="1">
      <c r="R1208"/>
      <c r="S1208"/>
    </row>
    <row r="1209" spans="18:19" ht="15" customHeight="1">
      <c r="R1209"/>
      <c r="S1209"/>
    </row>
    <row r="1210" spans="18:19" ht="15" customHeight="1">
      <c r="R1210"/>
      <c r="S1210"/>
    </row>
    <row r="1211" spans="18:19" ht="15" customHeight="1">
      <c r="R1211"/>
      <c r="S1211"/>
    </row>
    <row r="1212" spans="18:19" ht="15" customHeight="1">
      <c r="R1212"/>
      <c r="S1212"/>
    </row>
    <row r="1213" spans="18:19" ht="15" customHeight="1">
      <c r="R1213"/>
      <c r="S1213"/>
    </row>
    <row r="1214" spans="18:19" ht="15" customHeight="1">
      <c r="R1214"/>
      <c r="S1214"/>
    </row>
    <row r="1215" spans="18:19" ht="15" customHeight="1">
      <c r="R1215"/>
      <c r="S1215"/>
    </row>
    <row r="1216" spans="18:19" ht="15" customHeight="1">
      <c r="R1216"/>
      <c r="S1216"/>
    </row>
    <row r="1217" spans="18:19" ht="15" customHeight="1">
      <c r="R1217"/>
      <c r="S1217"/>
    </row>
    <row r="1218" spans="18:19" ht="15" customHeight="1">
      <c r="R1218"/>
      <c r="S1218"/>
    </row>
    <row r="1219" spans="18:19" ht="15" customHeight="1">
      <c r="R1219"/>
      <c r="S1219"/>
    </row>
    <row r="1220" spans="18:19" ht="15" customHeight="1">
      <c r="R1220"/>
      <c r="S1220"/>
    </row>
    <row r="1221" spans="18:19" ht="15" customHeight="1">
      <c r="R1221"/>
      <c r="S1221"/>
    </row>
    <row r="1222" spans="18:19" ht="15" customHeight="1">
      <c r="R1222"/>
      <c r="S1222"/>
    </row>
    <row r="1223" spans="18:19" ht="15" customHeight="1">
      <c r="R1223"/>
      <c r="S1223"/>
    </row>
    <row r="1224" spans="18:19" ht="15" customHeight="1">
      <c r="R1224"/>
      <c r="S1224"/>
    </row>
    <row r="1225" spans="18:19" ht="15" customHeight="1">
      <c r="R1225"/>
      <c r="S1225"/>
    </row>
    <row r="1226" spans="18:19" ht="15" customHeight="1">
      <c r="R1226"/>
      <c r="S1226"/>
    </row>
    <row r="1227" spans="18:19" ht="15" customHeight="1">
      <c r="R1227"/>
      <c r="S1227"/>
    </row>
    <row r="1228" spans="18:19" ht="15" customHeight="1">
      <c r="R1228"/>
      <c r="S1228"/>
    </row>
    <row r="1229" spans="18:19" ht="15" customHeight="1">
      <c r="R1229"/>
      <c r="S1229"/>
    </row>
    <row r="1230" spans="18:19" ht="15" customHeight="1">
      <c r="R1230"/>
      <c r="S1230"/>
    </row>
    <row r="1231" spans="18:19" ht="15" customHeight="1">
      <c r="R1231"/>
      <c r="S1231"/>
    </row>
    <row r="1232" spans="18:19" ht="15" customHeight="1">
      <c r="R1232"/>
      <c r="S1232"/>
    </row>
    <row r="1233" spans="18:19" ht="15" customHeight="1">
      <c r="R1233"/>
      <c r="S1233"/>
    </row>
    <row r="1234" spans="18:19" ht="15" customHeight="1">
      <c r="R1234"/>
      <c r="S1234"/>
    </row>
    <row r="1235" spans="18:19" ht="15" customHeight="1">
      <c r="R1235"/>
      <c r="S1235"/>
    </row>
    <row r="1236" spans="18:19" ht="15" customHeight="1">
      <c r="R1236"/>
      <c r="S1236"/>
    </row>
    <row r="1237" spans="18:19" ht="15" customHeight="1">
      <c r="R1237"/>
      <c r="S1237"/>
    </row>
    <row r="1238" spans="18:19" ht="15" customHeight="1">
      <c r="R1238"/>
      <c r="S1238"/>
    </row>
    <row r="1239" spans="18:19" ht="15" customHeight="1">
      <c r="R1239"/>
      <c r="S1239"/>
    </row>
    <row r="1240" spans="18:19" ht="15" customHeight="1">
      <c r="R1240"/>
      <c r="S1240"/>
    </row>
    <row r="1241" spans="18:19" ht="15" customHeight="1">
      <c r="R1241"/>
      <c r="S1241"/>
    </row>
    <row r="1242" spans="18:19" ht="15" customHeight="1">
      <c r="R1242"/>
      <c r="S1242"/>
    </row>
    <row r="1243" spans="18:19" ht="15" customHeight="1">
      <c r="R1243"/>
      <c r="S1243"/>
    </row>
    <row r="1244" spans="18:19" ht="15" customHeight="1">
      <c r="R1244"/>
      <c r="S1244"/>
    </row>
    <row r="1245" spans="18:19" ht="15" customHeight="1">
      <c r="R1245"/>
      <c r="S1245"/>
    </row>
    <row r="1246" spans="18:19" ht="15" customHeight="1">
      <c r="R1246"/>
      <c r="S1246"/>
    </row>
    <row r="1247" spans="18:19" ht="15" customHeight="1">
      <c r="R1247"/>
      <c r="S1247"/>
    </row>
    <row r="1248" spans="18:19" ht="15" customHeight="1">
      <c r="R1248"/>
      <c r="S1248"/>
    </row>
    <row r="1249" spans="18:19" ht="15" customHeight="1">
      <c r="R1249"/>
      <c r="S1249"/>
    </row>
    <row r="1250" spans="18:19" ht="15" customHeight="1">
      <c r="R1250"/>
      <c r="S1250"/>
    </row>
    <row r="1251" spans="18:19" ht="15" customHeight="1">
      <c r="R1251"/>
      <c r="S1251"/>
    </row>
    <row r="1252" spans="18:19" ht="15" customHeight="1">
      <c r="R1252"/>
      <c r="S1252"/>
    </row>
    <row r="1253" spans="18:19" ht="15" customHeight="1">
      <c r="R1253"/>
      <c r="S1253"/>
    </row>
    <row r="1254" spans="18:19" ht="15" customHeight="1">
      <c r="R1254"/>
      <c r="S1254"/>
    </row>
    <row r="1255" spans="18:19" ht="15" customHeight="1">
      <c r="R1255"/>
      <c r="S1255"/>
    </row>
    <row r="1256" spans="18:19" ht="15" customHeight="1">
      <c r="R1256"/>
      <c r="S1256"/>
    </row>
    <row r="1257" spans="18:19" ht="15" customHeight="1">
      <c r="R1257"/>
      <c r="S1257"/>
    </row>
    <row r="1258" spans="18:19" ht="15" customHeight="1">
      <c r="R1258"/>
      <c r="S1258"/>
    </row>
    <row r="1259" spans="18:19" ht="15" customHeight="1">
      <c r="R1259"/>
      <c r="S1259"/>
    </row>
    <row r="1260" spans="18:19" ht="15" customHeight="1">
      <c r="R1260"/>
      <c r="S1260"/>
    </row>
    <row r="1261" spans="18:19" ht="15" customHeight="1">
      <c r="R1261"/>
      <c r="S1261"/>
    </row>
    <row r="1262" spans="18:19" ht="15" customHeight="1">
      <c r="R1262"/>
      <c r="S1262"/>
    </row>
    <row r="1263" spans="18:19" ht="15" customHeight="1">
      <c r="R1263"/>
      <c r="S1263"/>
    </row>
    <row r="1264" spans="18:19" ht="15" customHeight="1">
      <c r="R1264"/>
      <c r="S1264"/>
    </row>
    <row r="1265" spans="18:19" ht="15" customHeight="1">
      <c r="R1265"/>
      <c r="S1265"/>
    </row>
    <row r="1266" spans="18:19" ht="15" customHeight="1">
      <c r="R1266"/>
      <c r="S1266"/>
    </row>
    <row r="1267" spans="18:19" ht="15" customHeight="1">
      <c r="R1267"/>
      <c r="S1267"/>
    </row>
    <row r="1268" spans="18:19" ht="15" customHeight="1">
      <c r="R1268"/>
      <c r="S1268"/>
    </row>
    <row r="1269" spans="18:19" ht="15" customHeight="1">
      <c r="R1269"/>
      <c r="S1269"/>
    </row>
    <row r="1270" spans="18:19" ht="15" customHeight="1">
      <c r="R1270"/>
      <c r="S1270"/>
    </row>
    <row r="1271" spans="18:19" ht="15" customHeight="1">
      <c r="R1271"/>
      <c r="S1271"/>
    </row>
    <row r="1272" spans="18:19" ht="15" customHeight="1">
      <c r="R1272"/>
      <c r="S1272"/>
    </row>
    <row r="1273" spans="18:19" ht="15" customHeight="1">
      <c r="R1273"/>
      <c r="S1273"/>
    </row>
    <row r="1274" spans="18:19" ht="15" customHeight="1">
      <c r="R1274"/>
      <c r="S1274"/>
    </row>
    <row r="1275" spans="18:19" ht="15" customHeight="1">
      <c r="R1275"/>
      <c r="S1275"/>
    </row>
    <row r="1276" spans="18:19" ht="15" customHeight="1">
      <c r="R1276"/>
      <c r="S1276"/>
    </row>
    <row r="1277" spans="18:19" ht="15" customHeight="1">
      <c r="R1277"/>
      <c r="S1277"/>
    </row>
    <row r="1278" spans="18:19" ht="15" customHeight="1">
      <c r="R1278"/>
      <c r="S1278"/>
    </row>
    <row r="1279" spans="18:19" ht="15" customHeight="1">
      <c r="R1279"/>
      <c r="S1279"/>
    </row>
    <row r="1280" spans="18:19" ht="15" customHeight="1">
      <c r="R1280"/>
      <c r="S1280"/>
    </row>
    <row r="1281" spans="18:19" ht="15" customHeight="1">
      <c r="R1281"/>
      <c r="S1281"/>
    </row>
    <row r="1282" spans="18:19" ht="15" customHeight="1">
      <c r="R1282"/>
      <c r="S1282"/>
    </row>
    <row r="1283" spans="18:19" ht="15" customHeight="1">
      <c r="R1283"/>
      <c r="S1283"/>
    </row>
    <row r="1284" spans="18:19" ht="15" customHeight="1">
      <c r="R1284"/>
      <c r="S1284"/>
    </row>
    <row r="1285" spans="18:19" ht="15" customHeight="1">
      <c r="R1285"/>
      <c r="S1285"/>
    </row>
    <row r="1286" spans="18:19" ht="15" customHeight="1">
      <c r="R1286"/>
      <c r="S1286"/>
    </row>
    <row r="1287" spans="18:19" ht="15" customHeight="1">
      <c r="R1287"/>
      <c r="S1287"/>
    </row>
    <row r="1288" spans="18:19" ht="15" customHeight="1">
      <c r="R1288"/>
      <c r="S1288"/>
    </row>
    <row r="1289" spans="18:19" ht="15" customHeight="1">
      <c r="R1289"/>
      <c r="S1289"/>
    </row>
    <row r="1290" spans="18:19" ht="15" customHeight="1">
      <c r="R1290"/>
      <c r="S1290"/>
    </row>
    <row r="1291" spans="18:19" ht="15" customHeight="1">
      <c r="R1291"/>
      <c r="S1291"/>
    </row>
    <row r="1292" spans="18:19" ht="15" customHeight="1">
      <c r="R1292"/>
      <c r="S1292"/>
    </row>
    <row r="1293" spans="18:19" ht="15" customHeight="1">
      <c r="R1293"/>
      <c r="S1293"/>
    </row>
    <row r="1294" spans="18:19" ht="15" customHeight="1">
      <c r="R1294"/>
      <c r="S1294"/>
    </row>
    <row r="1295" spans="18:19" ht="15" customHeight="1">
      <c r="R1295"/>
      <c r="S1295"/>
    </row>
    <row r="1296" spans="18:19" ht="15" customHeight="1">
      <c r="R1296"/>
      <c r="S1296"/>
    </row>
    <row r="1297" spans="18:19" ht="15" customHeight="1">
      <c r="R1297"/>
      <c r="S1297"/>
    </row>
    <row r="1298" spans="18:19" ht="15" customHeight="1">
      <c r="R1298"/>
      <c r="S1298"/>
    </row>
    <row r="1299" spans="18:19" ht="15" customHeight="1">
      <c r="R1299"/>
      <c r="S1299"/>
    </row>
    <row r="1300" spans="18:19" ht="15" customHeight="1">
      <c r="R1300"/>
      <c r="S1300"/>
    </row>
    <row r="1301" spans="18:19" ht="15" customHeight="1">
      <c r="R1301"/>
      <c r="S1301"/>
    </row>
    <row r="1302" spans="18:19" ht="15" customHeight="1">
      <c r="R1302"/>
      <c r="S1302"/>
    </row>
    <row r="1303" spans="18:19" ht="15" customHeight="1">
      <c r="R1303"/>
      <c r="S1303"/>
    </row>
    <row r="1304" spans="18:19" ht="15" customHeight="1">
      <c r="R1304"/>
      <c r="S1304"/>
    </row>
    <row r="1305" spans="18:19" ht="15" customHeight="1">
      <c r="R1305"/>
      <c r="S1305"/>
    </row>
    <row r="1306" spans="18:19" ht="15" customHeight="1">
      <c r="R1306"/>
      <c r="S1306"/>
    </row>
    <row r="1307" spans="18:19" ht="15" customHeight="1">
      <c r="R1307"/>
      <c r="S1307"/>
    </row>
    <row r="1308" spans="18:19" ht="15" customHeight="1">
      <c r="R1308"/>
      <c r="S1308"/>
    </row>
    <row r="1309" spans="18:19" ht="15" customHeight="1">
      <c r="R1309"/>
      <c r="S1309"/>
    </row>
    <row r="1310" spans="18:19" ht="15" customHeight="1">
      <c r="R1310"/>
      <c r="S1310"/>
    </row>
    <row r="1311" spans="18:19" ht="15" customHeight="1">
      <c r="R1311"/>
      <c r="S1311"/>
    </row>
    <row r="1312" spans="18:19" ht="15" customHeight="1">
      <c r="R1312"/>
      <c r="S1312"/>
    </row>
    <row r="1313" spans="18:19" ht="15" customHeight="1">
      <c r="R1313"/>
      <c r="S1313"/>
    </row>
    <row r="1314" spans="18:19" ht="15" customHeight="1">
      <c r="R1314"/>
      <c r="S1314"/>
    </row>
    <row r="1315" spans="18:19" ht="15" customHeight="1">
      <c r="R1315"/>
      <c r="S1315"/>
    </row>
    <row r="1316" spans="18:19" ht="15" customHeight="1">
      <c r="R1316"/>
      <c r="S1316"/>
    </row>
    <row r="1317" spans="18:19" ht="15" customHeight="1">
      <c r="R1317"/>
      <c r="S1317"/>
    </row>
    <row r="1318" spans="18:19" ht="15" customHeight="1">
      <c r="R1318"/>
      <c r="S1318"/>
    </row>
    <row r="1319" spans="18:19" ht="15" customHeight="1">
      <c r="R1319"/>
      <c r="S1319"/>
    </row>
    <row r="1320" spans="18:19" ht="15" customHeight="1">
      <c r="R1320"/>
      <c r="S1320"/>
    </row>
    <row r="1321" spans="18:19" ht="15" customHeight="1">
      <c r="R1321"/>
      <c r="S1321"/>
    </row>
    <row r="1322" spans="18:19" ht="15" customHeight="1">
      <c r="R1322"/>
      <c r="S1322"/>
    </row>
    <row r="1323" spans="18:19" ht="15" customHeight="1">
      <c r="R1323"/>
      <c r="S1323"/>
    </row>
    <row r="1324" spans="18:19" ht="15" customHeight="1">
      <c r="R1324"/>
      <c r="S1324"/>
    </row>
    <row r="1325" spans="18:19" ht="15" customHeight="1">
      <c r="R1325"/>
      <c r="S1325"/>
    </row>
    <row r="1326" spans="18:19" ht="15" customHeight="1">
      <c r="R1326"/>
      <c r="S1326"/>
    </row>
    <row r="1327" spans="18:19" ht="15" customHeight="1">
      <c r="R1327"/>
      <c r="S1327"/>
    </row>
    <row r="1328" spans="18:19" ht="15" customHeight="1">
      <c r="R1328"/>
      <c r="S1328"/>
    </row>
    <row r="1329" spans="18:19" ht="15" customHeight="1">
      <c r="R1329"/>
      <c r="S1329"/>
    </row>
    <row r="1330" spans="18:19" ht="15" customHeight="1">
      <c r="R1330"/>
      <c r="S1330"/>
    </row>
    <row r="1331" spans="18:19" ht="15" customHeight="1">
      <c r="R1331"/>
      <c r="S1331"/>
    </row>
    <row r="1332" spans="18:19" ht="15" customHeight="1">
      <c r="R1332"/>
      <c r="S1332"/>
    </row>
    <row r="1333" spans="18:19" ht="15" customHeight="1">
      <c r="R1333"/>
      <c r="S1333"/>
    </row>
    <row r="1334" spans="18:19" ht="15" customHeight="1">
      <c r="R1334"/>
      <c r="S1334"/>
    </row>
    <row r="1335" spans="18:19" ht="15" customHeight="1">
      <c r="R1335"/>
      <c r="S1335"/>
    </row>
    <row r="1336" spans="18:19" ht="15" customHeight="1">
      <c r="R1336"/>
      <c r="S1336"/>
    </row>
    <row r="1337" spans="18:19" ht="15" customHeight="1">
      <c r="R1337"/>
      <c r="S1337"/>
    </row>
    <row r="1338" spans="18:19" ht="15" customHeight="1">
      <c r="R1338"/>
      <c r="S1338"/>
    </row>
    <row r="1339" spans="18:19" ht="15" customHeight="1">
      <c r="R1339"/>
      <c r="S1339"/>
    </row>
    <row r="1340" spans="18:19" ht="15" customHeight="1">
      <c r="R1340"/>
      <c r="S1340"/>
    </row>
    <row r="1341" spans="18:19" ht="15" customHeight="1">
      <c r="R1341"/>
      <c r="S1341"/>
    </row>
    <row r="1342" spans="18:19" ht="15" customHeight="1">
      <c r="R1342"/>
      <c r="S1342"/>
    </row>
    <row r="1343" spans="18:19" ht="15" customHeight="1">
      <c r="R1343"/>
      <c r="S1343"/>
    </row>
    <row r="1344" spans="18:19" ht="15" customHeight="1">
      <c r="R1344"/>
      <c r="S1344"/>
    </row>
    <row r="1345" spans="18:19" ht="15" customHeight="1">
      <c r="R1345"/>
      <c r="S1345"/>
    </row>
    <row r="1346" spans="18:19" ht="15" customHeight="1">
      <c r="R1346"/>
      <c r="S1346"/>
    </row>
    <row r="1347" spans="18:19" ht="15" customHeight="1">
      <c r="R1347"/>
      <c r="S1347"/>
    </row>
    <row r="1348" spans="18:19" ht="15" customHeight="1">
      <c r="R1348"/>
      <c r="S1348"/>
    </row>
    <row r="1349" spans="18:19" ht="15" customHeight="1">
      <c r="R1349"/>
      <c r="S1349"/>
    </row>
    <row r="1350" spans="18:19" ht="15" customHeight="1">
      <c r="R1350"/>
      <c r="S1350"/>
    </row>
    <row r="1351" spans="18:19" ht="15" customHeight="1">
      <c r="R1351"/>
      <c r="S1351"/>
    </row>
    <row r="1352" spans="18:19" ht="15" customHeight="1">
      <c r="R1352"/>
      <c r="S1352"/>
    </row>
    <row r="1353" spans="18:19" ht="15" customHeight="1">
      <c r="R1353"/>
      <c r="S1353"/>
    </row>
    <row r="1354" spans="18:19" ht="15" customHeight="1">
      <c r="R1354"/>
      <c r="S1354"/>
    </row>
    <row r="1355" spans="18:19" ht="15" customHeight="1">
      <c r="R1355"/>
      <c r="S1355"/>
    </row>
    <row r="1356" spans="18:19" ht="15" customHeight="1">
      <c r="R1356"/>
      <c r="S1356"/>
    </row>
    <row r="1357" spans="18:19" ht="15" customHeight="1">
      <c r="R1357"/>
      <c r="S1357"/>
    </row>
    <row r="1358" spans="18:19" ht="15" customHeight="1">
      <c r="R1358"/>
      <c r="S1358"/>
    </row>
    <row r="1359" spans="18:19" ht="15" customHeight="1">
      <c r="R1359"/>
      <c r="S1359"/>
    </row>
    <row r="1360" spans="18:19" ht="15" customHeight="1">
      <c r="R1360"/>
      <c r="S1360"/>
    </row>
    <row r="1361" spans="18:19" ht="15" customHeight="1">
      <c r="R1361"/>
      <c r="S1361"/>
    </row>
    <row r="1362" spans="18:19" ht="15" customHeight="1">
      <c r="R1362"/>
      <c r="S1362"/>
    </row>
    <row r="1363" spans="18:19" ht="15" customHeight="1">
      <c r="R1363"/>
      <c r="S1363"/>
    </row>
    <row r="1364" spans="18:19" ht="15" customHeight="1">
      <c r="R1364"/>
      <c r="S1364"/>
    </row>
    <row r="1365" spans="18:19" ht="15" customHeight="1">
      <c r="R1365"/>
      <c r="S1365"/>
    </row>
    <row r="1366" spans="18:19" ht="15" customHeight="1">
      <c r="R1366"/>
      <c r="S1366"/>
    </row>
    <row r="1367" spans="18:19" ht="15" customHeight="1">
      <c r="R1367"/>
      <c r="S1367"/>
    </row>
    <row r="1368" spans="18:19" ht="15" customHeight="1">
      <c r="R1368"/>
      <c r="S1368"/>
    </row>
    <row r="1369" spans="18:19" ht="15" customHeight="1">
      <c r="R1369"/>
      <c r="S1369"/>
    </row>
    <row r="1370" spans="18:19" ht="15" customHeight="1">
      <c r="R1370"/>
      <c r="S1370"/>
    </row>
    <row r="1371" spans="18:19" ht="15" customHeight="1">
      <c r="R1371"/>
      <c r="S1371"/>
    </row>
    <row r="1372" spans="18:19" ht="15" customHeight="1">
      <c r="R1372"/>
      <c r="S1372"/>
    </row>
    <row r="1373" spans="18:19" ht="15" customHeight="1">
      <c r="R1373"/>
      <c r="S1373"/>
    </row>
    <row r="1374" spans="18:19" ht="15" customHeight="1">
      <c r="R1374"/>
      <c r="S1374"/>
    </row>
    <row r="1375" spans="18:19" ht="15" customHeight="1">
      <c r="R1375"/>
      <c r="S1375"/>
    </row>
    <row r="1376" spans="18:19" ht="15" customHeight="1">
      <c r="R1376"/>
      <c r="S1376"/>
    </row>
    <row r="1377" spans="18:19" ht="15" customHeight="1">
      <c r="R1377"/>
      <c r="S1377"/>
    </row>
    <row r="1378" spans="18:19" ht="15" customHeight="1">
      <c r="R1378"/>
      <c r="S1378"/>
    </row>
    <row r="1379" spans="18:19" ht="15" customHeight="1">
      <c r="R1379"/>
      <c r="S1379"/>
    </row>
    <row r="1380" spans="18:19" ht="15" customHeight="1">
      <c r="R1380"/>
      <c r="S1380"/>
    </row>
    <row r="1381" spans="18:19" ht="15" customHeight="1">
      <c r="R1381"/>
      <c r="S1381"/>
    </row>
    <row r="1382" spans="18:19" ht="15" customHeight="1">
      <c r="R1382"/>
      <c r="S1382"/>
    </row>
    <row r="1383" spans="18:19" ht="15" customHeight="1">
      <c r="R1383"/>
      <c r="S1383"/>
    </row>
    <row r="1384" spans="18:19" ht="15" customHeight="1">
      <c r="R1384"/>
      <c r="S1384"/>
    </row>
    <row r="1385" spans="18:19" ht="15" customHeight="1">
      <c r="R1385"/>
      <c r="S1385"/>
    </row>
    <row r="1386" spans="18:19" ht="15" customHeight="1">
      <c r="R1386"/>
      <c r="S1386"/>
    </row>
    <row r="1387" spans="18:19" ht="15" customHeight="1">
      <c r="R1387"/>
      <c r="S1387"/>
    </row>
    <row r="1388" spans="18:19" ht="15" customHeight="1">
      <c r="R1388"/>
      <c r="S1388"/>
    </row>
    <row r="1389" spans="18:19" ht="15" customHeight="1">
      <c r="R1389"/>
      <c r="S1389"/>
    </row>
    <row r="1390" spans="18:19" ht="15" customHeight="1">
      <c r="R1390"/>
      <c r="S1390"/>
    </row>
    <row r="1391" spans="18:19" ht="15" customHeight="1">
      <c r="R1391"/>
      <c r="S1391"/>
    </row>
    <row r="1392" spans="18:19" ht="15" customHeight="1">
      <c r="R1392"/>
      <c r="S1392"/>
    </row>
    <row r="1393" spans="18:19" ht="15" customHeight="1">
      <c r="R1393"/>
      <c r="S1393"/>
    </row>
    <row r="1394" spans="18:19" ht="15" customHeight="1">
      <c r="R1394"/>
      <c r="S1394"/>
    </row>
    <row r="1395" spans="18:19" ht="15" customHeight="1">
      <c r="R1395"/>
      <c r="S1395"/>
    </row>
    <row r="1396" spans="18:19" ht="15" customHeight="1">
      <c r="R1396"/>
      <c r="S1396"/>
    </row>
    <row r="1397" spans="18:19" ht="15" customHeight="1">
      <c r="R1397"/>
      <c r="S1397"/>
    </row>
    <row r="1398" spans="18:19" ht="15" customHeight="1">
      <c r="R1398"/>
      <c r="S1398"/>
    </row>
    <row r="1399" spans="18:19" ht="15" customHeight="1">
      <c r="R1399"/>
      <c r="S1399"/>
    </row>
    <row r="1400" spans="18:19" ht="15" customHeight="1">
      <c r="R1400"/>
      <c r="S1400"/>
    </row>
    <row r="1401" spans="18:19" ht="15" customHeight="1">
      <c r="R1401"/>
      <c r="S1401"/>
    </row>
    <row r="1402" spans="18:19" ht="15" customHeight="1">
      <c r="R1402"/>
      <c r="S1402"/>
    </row>
    <row r="1403" spans="18:19" ht="15" customHeight="1">
      <c r="R1403"/>
      <c r="S1403"/>
    </row>
    <row r="1404" spans="18:19" ht="15" customHeight="1">
      <c r="R1404"/>
      <c r="S1404"/>
    </row>
    <row r="1405" spans="18:19" ht="15" customHeight="1">
      <c r="R1405"/>
      <c r="S1405"/>
    </row>
    <row r="1406" spans="18:19" ht="15" customHeight="1">
      <c r="R1406"/>
      <c r="S1406"/>
    </row>
    <row r="1407" spans="18:19" ht="15" customHeight="1">
      <c r="R1407"/>
      <c r="S1407"/>
    </row>
    <row r="1408" spans="18:19" ht="15" customHeight="1">
      <c r="R1408"/>
      <c r="S1408"/>
    </row>
    <row r="1409" spans="18:19" ht="15" customHeight="1">
      <c r="R1409"/>
      <c r="S1409"/>
    </row>
    <row r="1410" spans="18:19" ht="15" customHeight="1">
      <c r="R1410"/>
      <c r="S1410"/>
    </row>
    <row r="1411" spans="18:19" ht="15" customHeight="1">
      <c r="R1411"/>
      <c r="S1411"/>
    </row>
    <row r="1412" spans="18:19" ht="15" customHeight="1">
      <c r="R1412"/>
      <c r="S1412"/>
    </row>
    <row r="1413" spans="18:19" ht="15" customHeight="1">
      <c r="R1413"/>
      <c r="S1413"/>
    </row>
    <row r="1414" spans="18:19" ht="15" customHeight="1">
      <c r="R1414"/>
      <c r="S1414"/>
    </row>
    <row r="1415" spans="18:19" ht="15" customHeight="1">
      <c r="R1415"/>
      <c r="S1415"/>
    </row>
    <row r="1416" spans="18:19" ht="15" customHeight="1">
      <c r="R1416"/>
      <c r="S1416"/>
    </row>
    <row r="1417" spans="18:19" ht="15" customHeight="1">
      <c r="R1417"/>
      <c r="S1417"/>
    </row>
    <row r="1418" spans="18:19" ht="15" customHeight="1">
      <c r="R1418"/>
      <c r="S1418"/>
    </row>
    <row r="1419" spans="18:19" ht="15" customHeight="1">
      <c r="R1419"/>
      <c r="S1419"/>
    </row>
    <row r="1420" spans="18:19" ht="15" customHeight="1">
      <c r="R1420"/>
      <c r="S1420"/>
    </row>
    <row r="1421" spans="18:19" ht="15" customHeight="1">
      <c r="R1421"/>
      <c r="S1421"/>
    </row>
    <row r="1422" spans="18:19" ht="15" customHeight="1">
      <c r="R1422"/>
      <c r="S1422"/>
    </row>
    <row r="1423" spans="18:19" ht="15" customHeight="1">
      <c r="R1423"/>
      <c r="S1423"/>
    </row>
    <row r="1424" spans="18:19" ht="15" customHeight="1">
      <c r="R1424"/>
      <c r="S1424"/>
    </row>
    <row r="1425" spans="18:19" ht="15" customHeight="1">
      <c r="R1425"/>
      <c r="S1425"/>
    </row>
    <row r="1426" spans="18:19" ht="15" customHeight="1">
      <c r="R1426"/>
      <c r="S1426"/>
    </row>
    <row r="1427" spans="18:19" ht="15" customHeight="1">
      <c r="R1427"/>
      <c r="S1427"/>
    </row>
    <row r="1428" spans="18:19" ht="15" customHeight="1">
      <c r="R1428"/>
      <c r="S1428"/>
    </row>
    <row r="1429" spans="18:19" ht="15" customHeight="1">
      <c r="R1429"/>
      <c r="S1429"/>
    </row>
    <row r="1430" spans="18:19" ht="15" customHeight="1">
      <c r="R1430"/>
      <c r="S1430"/>
    </row>
    <row r="1431" spans="18:19" ht="15" customHeight="1">
      <c r="R1431"/>
      <c r="S1431"/>
    </row>
    <row r="1432" spans="18:19" ht="15" customHeight="1">
      <c r="R1432"/>
      <c r="S1432"/>
    </row>
    <row r="1433" spans="18:19" ht="15" customHeight="1">
      <c r="R1433"/>
      <c r="S1433"/>
    </row>
    <row r="1434" spans="18:19" ht="15" customHeight="1">
      <c r="R1434"/>
      <c r="S1434"/>
    </row>
    <row r="1435" spans="18:19" ht="15" customHeight="1">
      <c r="R1435"/>
      <c r="S1435"/>
    </row>
    <row r="1436" spans="18:19" ht="15" customHeight="1">
      <c r="R1436"/>
      <c r="S1436"/>
    </row>
    <row r="1437" spans="18:19" ht="15" customHeight="1">
      <c r="R1437"/>
      <c r="S1437"/>
    </row>
    <row r="1438" spans="18:19" ht="15" customHeight="1">
      <c r="R1438"/>
      <c r="S1438"/>
    </row>
    <row r="1439" spans="18:19" ht="15" customHeight="1">
      <c r="R1439"/>
      <c r="S1439"/>
    </row>
    <row r="1440" spans="18:19" ht="15" customHeight="1">
      <c r="R1440"/>
      <c r="S1440"/>
    </row>
    <row r="1441" spans="18:19" ht="15" customHeight="1">
      <c r="R1441"/>
      <c r="S1441"/>
    </row>
    <row r="1442" spans="18:19" ht="15" customHeight="1">
      <c r="R1442"/>
      <c r="S1442"/>
    </row>
    <row r="1443" spans="18:19" ht="15" customHeight="1">
      <c r="R1443"/>
      <c r="S1443"/>
    </row>
    <row r="1444" spans="18:19" ht="15" customHeight="1">
      <c r="R1444"/>
      <c r="S1444"/>
    </row>
    <row r="1445" spans="18:19" ht="15" customHeight="1">
      <c r="R1445"/>
      <c r="S1445"/>
    </row>
    <row r="1446" spans="18:19" ht="15" customHeight="1">
      <c r="R1446"/>
      <c r="S1446"/>
    </row>
    <row r="1447" spans="18:19" ht="15" customHeight="1">
      <c r="R1447"/>
      <c r="S1447"/>
    </row>
    <row r="1448" spans="18:19" ht="15" customHeight="1">
      <c r="R1448"/>
      <c r="S1448"/>
    </row>
    <row r="1449" spans="18:19" ht="15" customHeight="1">
      <c r="R1449"/>
      <c r="S1449"/>
    </row>
    <row r="1450" spans="18:19" ht="15" customHeight="1">
      <c r="R1450"/>
      <c r="S1450"/>
    </row>
    <row r="1451" spans="18:19" ht="15" customHeight="1">
      <c r="R1451"/>
      <c r="S1451"/>
    </row>
    <row r="1452" spans="18:19" ht="15" customHeight="1">
      <c r="R1452"/>
      <c r="S1452"/>
    </row>
    <row r="1453" spans="18:19" ht="15" customHeight="1">
      <c r="R1453"/>
      <c r="S1453"/>
    </row>
    <row r="1454" spans="18:19" ht="15" customHeight="1">
      <c r="R1454"/>
      <c r="S1454"/>
    </row>
    <row r="1455" spans="18:19" ht="15" customHeight="1">
      <c r="R1455"/>
      <c r="S1455"/>
    </row>
    <row r="1456" spans="18:19" ht="15" customHeight="1">
      <c r="R1456"/>
      <c r="S1456"/>
    </row>
    <row r="1457" spans="18:19" ht="15" customHeight="1">
      <c r="R1457"/>
      <c r="S1457"/>
    </row>
    <row r="1458" spans="18:19" ht="15" customHeight="1">
      <c r="R1458"/>
      <c r="S1458"/>
    </row>
    <row r="1459" spans="18:19" ht="15" customHeight="1">
      <c r="R1459"/>
      <c r="S1459"/>
    </row>
    <row r="1460" spans="18:19" ht="15" customHeight="1">
      <c r="R1460"/>
      <c r="S1460"/>
    </row>
    <row r="1461" spans="18:19" ht="15" customHeight="1">
      <c r="R1461"/>
      <c r="S1461"/>
    </row>
    <row r="1462" spans="18:19" ht="15" customHeight="1">
      <c r="R1462"/>
      <c r="S1462"/>
    </row>
    <row r="1463" spans="18:19" ht="15" customHeight="1">
      <c r="R1463"/>
      <c r="S1463"/>
    </row>
    <row r="1464" spans="18:19" ht="15" customHeight="1">
      <c r="R1464"/>
      <c r="S1464"/>
    </row>
    <row r="1465" spans="18:19" ht="15" customHeight="1">
      <c r="R1465"/>
      <c r="S1465"/>
    </row>
    <row r="1466" spans="18:19" ht="15" customHeight="1">
      <c r="R1466"/>
      <c r="S1466"/>
    </row>
    <row r="1467" spans="18:19" ht="15" customHeight="1">
      <c r="R1467"/>
      <c r="S1467"/>
    </row>
    <row r="1468" spans="18:19" ht="15" customHeight="1">
      <c r="R1468"/>
      <c r="S1468"/>
    </row>
    <row r="1469" spans="18:19" ht="15" customHeight="1">
      <c r="R1469"/>
      <c r="S1469"/>
    </row>
    <row r="1470" spans="18:19" ht="15" customHeight="1">
      <c r="R1470"/>
      <c r="S1470"/>
    </row>
    <row r="1471" spans="18:19" ht="15" customHeight="1">
      <c r="R1471"/>
      <c r="S1471"/>
    </row>
    <row r="1472" spans="18:19" ht="15" customHeight="1">
      <c r="R1472"/>
      <c r="S1472"/>
    </row>
    <row r="1473" spans="18:19" ht="15" customHeight="1">
      <c r="R1473"/>
      <c r="S1473"/>
    </row>
    <row r="1474" spans="18:19" ht="15" customHeight="1">
      <c r="R1474"/>
      <c r="S1474"/>
    </row>
    <row r="1475" spans="18:19" ht="15" customHeight="1">
      <c r="R1475"/>
      <c r="S1475"/>
    </row>
    <row r="1476" spans="18:19" ht="15" customHeight="1">
      <c r="R1476"/>
      <c r="S1476"/>
    </row>
    <row r="1477" spans="18:19" ht="15" customHeight="1">
      <c r="R1477"/>
      <c r="S1477"/>
    </row>
    <row r="1478" spans="18:19" ht="15" customHeight="1">
      <c r="R1478"/>
      <c r="S1478"/>
    </row>
    <row r="1479" spans="18:19" ht="15" customHeight="1">
      <c r="R1479"/>
      <c r="S1479"/>
    </row>
    <row r="1480" spans="18:19" ht="15" customHeight="1">
      <c r="R1480"/>
      <c r="S1480"/>
    </row>
    <row r="1481" spans="18:19" ht="15" customHeight="1">
      <c r="R1481"/>
      <c r="S1481"/>
    </row>
    <row r="1482" spans="18:19" ht="15" customHeight="1">
      <c r="R1482"/>
      <c r="S1482"/>
    </row>
    <row r="1483" spans="18:19" ht="15" customHeight="1">
      <c r="R1483"/>
      <c r="S1483"/>
    </row>
    <row r="1484" spans="18:19" ht="15" customHeight="1">
      <c r="R1484"/>
      <c r="S1484"/>
    </row>
    <row r="1485" spans="18:19" ht="15" customHeight="1">
      <c r="R1485"/>
      <c r="S1485"/>
    </row>
    <row r="1486" spans="18:19" ht="15" customHeight="1">
      <c r="R1486"/>
      <c r="S1486"/>
    </row>
    <row r="1487" spans="18:19" ht="15" customHeight="1">
      <c r="R1487"/>
      <c r="S1487"/>
    </row>
    <row r="1488" spans="18:19" ht="15" customHeight="1">
      <c r="R1488"/>
      <c r="S1488"/>
    </row>
    <row r="1489" spans="18:19" ht="15" customHeight="1">
      <c r="R1489"/>
      <c r="S1489"/>
    </row>
    <row r="1490" spans="18:19" ht="15" customHeight="1">
      <c r="R1490"/>
      <c r="S1490"/>
    </row>
    <row r="1491" spans="18:19" ht="15" customHeight="1">
      <c r="R1491"/>
      <c r="S1491"/>
    </row>
    <row r="1492" spans="18:19" ht="15" customHeight="1">
      <c r="R1492"/>
      <c r="S1492"/>
    </row>
    <row r="1493" spans="18:19" ht="15" customHeight="1">
      <c r="R1493"/>
      <c r="S1493"/>
    </row>
    <row r="1494" spans="18:19" ht="15" customHeight="1">
      <c r="R1494"/>
      <c r="S1494"/>
    </row>
    <row r="1495" spans="18:19" ht="15" customHeight="1">
      <c r="R1495"/>
      <c r="S1495"/>
    </row>
    <row r="1496" spans="18:19" ht="15" customHeight="1">
      <c r="R1496"/>
      <c r="S1496"/>
    </row>
    <row r="1497" spans="18:19" ht="15" customHeight="1">
      <c r="R1497"/>
      <c r="S1497"/>
    </row>
    <row r="1498" spans="18:19" ht="15" customHeight="1">
      <c r="R1498"/>
      <c r="S1498"/>
    </row>
    <row r="1499" spans="18:19" ht="15" customHeight="1">
      <c r="R1499"/>
      <c r="S1499"/>
    </row>
    <row r="1500" spans="18:19" ht="15" customHeight="1">
      <c r="R1500"/>
      <c r="S1500"/>
    </row>
    <row r="1501" spans="18:19" ht="15" customHeight="1">
      <c r="R1501"/>
      <c r="S1501"/>
    </row>
    <row r="1502" spans="18:19" ht="15" customHeight="1">
      <c r="R1502"/>
      <c r="S1502"/>
    </row>
    <row r="1503" spans="18:19" ht="15" customHeight="1">
      <c r="R1503"/>
      <c r="S1503"/>
    </row>
    <row r="1504" spans="18:19" ht="15" customHeight="1">
      <c r="R1504"/>
      <c r="S1504"/>
    </row>
    <row r="1505" spans="18:19" ht="15" customHeight="1">
      <c r="R1505"/>
      <c r="S1505"/>
    </row>
    <row r="1506" spans="18:19" ht="15" customHeight="1">
      <c r="R1506"/>
      <c r="S1506"/>
    </row>
    <row r="1507" spans="18:19" ht="15" customHeight="1">
      <c r="R1507"/>
      <c r="S1507"/>
    </row>
    <row r="1508" spans="18:19" ht="15" customHeight="1">
      <c r="R1508"/>
      <c r="S1508"/>
    </row>
    <row r="1509" spans="18:19" ht="15" customHeight="1">
      <c r="R1509"/>
      <c r="S1509"/>
    </row>
    <row r="1510" spans="18:19" ht="15" customHeight="1">
      <c r="R1510"/>
      <c r="S1510"/>
    </row>
    <row r="1511" spans="18:19" ht="15" customHeight="1">
      <c r="R1511"/>
      <c r="S1511"/>
    </row>
    <row r="1512" spans="18:19" ht="15" customHeight="1">
      <c r="R1512"/>
      <c r="S1512"/>
    </row>
    <row r="1513" spans="18:19" ht="15" customHeight="1">
      <c r="R1513"/>
      <c r="S1513"/>
    </row>
    <row r="1514" spans="18:19" ht="15" customHeight="1">
      <c r="R1514"/>
      <c r="S1514"/>
    </row>
    <row r="1515" spans="18:19" ht="15" customHeight="1">
      <c r="R1515"/>
      <c r="S1515"/>
    </row>
    <row r="1516" spans="18:19" ht="15" customHeight="1">
      <c r="R1516"/>
      <c r="S1516"/>
    </row>
    <row r="1517" spans="18:19" ht="15" customHeight="1">
      <c r="R1517"/>
      <c r="S1517"/>
    </row>
    <row r="1518" spans="18:19" ht="15" customHeight="1">
      <c r="R1518"/>
      <c r="S1518"/>
    </row>
    <row r="1519" spans="18:19" ht="15" customHeight="1">
      <c r="R1519"/>
      <c r="S1519"/>
    </row>
    <row r="1520" spans="18:19" ht="15" customHeight="1">
      <c r="R1520"/>
      <c r="S1520"/>
    </row>
    <row r="1521" spans="18:19" ht="15" customHeight="1">
      <c r="R1521"/>
      <c r="S1521"/>
    </row>
    <row r="1522" spans="18:19" ht="15" customHeight="1">
      <c r="R1522"/>
      <c r="S1522"/>
    </row>
    <row r="1523" spans="18:19" ht="15" customHeight="1">
      <c r="R1523"/>
      <c r="S1523"/>
    </row>
    <row r="1524" spans="18:19" ht="15" customHeight="1">
      <c r="R1524"/>
      <c r="S1524"/>
    </row>
    <row r="1525" spans="18:19" ht="15" customHeight="1">
      <c r="R1525"/>
      <c r="S1525"/>
    </row>
    <row r="1526" spans="18:19" ht="15" customHeight="1">
      <c r="R1526"/>
      <c r="S1526"/>
    </row>
    <row r="1527" spans="18:19" ht="15" customHeight="1">
      <c r="R1527"/>
      <c r="S1527"/>
    </row>
    <row r="1528" spans="18:19" ht="15" customHeight="1">
      <c r="R1528"/>
      <c r="S1528"/>
    </row>
    <row r="1529" spans="18:19" ht="15" customHeight="1">
      <c r="R1529"/>
      <c r="S1529"/>
    </row>
    <row r="1530" spans="18:19" ht="15" customHeight="1">
      <c r="R1530"/>
      <c r="S1530"/>
    </row>
    <row r="1531" spans="18:19" ht="15" customHeight="1">
      <c r="R1531"/>
      <c r="S1531"/>
    </row>
    <row r="1532" spans="18:19" ht="15" customHeight="1">
      <c r="R1532"/>
      <c r="S1532"/>
    </row>
    <row r="1533" spans="18:19" ht="15" customHeight="1">
      <c r="R1533"/>
      <c r="S1533"/>
    </row>
    <row r="1534" spans="18:19" ht="15" customHeight="1">
      <c r="R1534"/>
      <c r="S1534"/>
    </row>
    <row r="1535" spans="18:19" ht="15" customHeight="1">
      <c r="R1535"/>
      <c r="S1535"/>
    </row>
    <row r="1536" spans="18:19" ht="15" customHeight="1">
      <c r="R1536"/>
      <c r="S1536"/>
    </row>
    <row r="1537" spans="18:19" ht="15" customHeight="1">
      <c r="R1537"/>
      <c r="S1537"/>
    </row>
    <row r="1538" spans="18:19" ht="15" customHeight="1">
      <c r="R1538"/>
      <c r="S1538"/>
    </row>
    <row r="1539" spans="18:19" ht="15" customHeight="1">
      <c r="R1539"/>
      <c r="S1539"/>
    </row>
    <row r="1540" spans="18:19" ht="15" customHeight="1">
      <c r="R1540"/>
      <c r="S1540"/>
    </row>
    <row r="1541" spans="18:19" ht="15" customHeight="1">
      <c r="R1541"/>
      <c r="S1541"/>
    </row>
    <row r="1542" spans="18:19" ht="15" customHeight="1">
      <c r="R1542"/>
      <c r="S1542"/>
    </row>
    <row r="1543" spans="18:19" ht="15" customHeight="1">
      <c r="R1543"/>
      <c r="S1543"/>
    </row>
    <row r="1544" spans="18:19" ht="15" customHeight="1">
      <c r="R1544"/>
      <c r="S1544"/>
    </row>
    <row r="1545" spans="18:19" ht="15" customHeight="1">
      <c r="R1545"/>
      <c r="S1545"/>
    </row>
    <row r="1546" spans="18:19" ht="15" customHeight="1">
      <c r="R1546"/>
      <c r="S1546"/>
    </row>
    <row r="1547" spans="18:19" ht="15" customHeight="1">
      <c r="R1547"/>
      <c r="S1547"/>
    </row>
    <row r="1548" spans="18:19" ht="15" customHeight="1">
      <c r="R1548"/>
      <c r="S1548"/>
    </row>
    <row r="1549" spans="18:19" ht="15" customHeight="1">
      <c r="R1549"/>
      <c r="S1549"/>
    </row>
    <row r="1550" spans="18:19" ht="15" customHeight="1">
      <c r="R1550"/>
      <c r="S1550"/>
    </row>
    <row r="1551" spans="18:19" ht="15" customHeight="1">
      <c r="R1551"/>
      <c r="S1551"/>
    </row>
    <row r="1552" spans="18:19" ht="15" customHeight="1">
      <c r="R1552"/>
      <c r="S1552"/>
    </row>
    <row r="1553" spans="18:19" ht="15" customHeight="1">
      <c r="R1553"/>
      <c r="S1553"/>
    </row>
    <row r="1554" spans="18:19" ht="15" customHeight="1">
      <c r="R1554"/>
      <c r="S1554"/>
    </row>
    <row r="1555" spans="18:19" ht="15" customHeight="1">
      <c r="R1555"/>
      <c r="S1555"/>
    </row>
    <row r="1556" spans="18:19" ht="15" customHeight="1">
      <c r="R1556"/>
      <c r="S1556"/>
    </row>
    <row r="1557" spans="18:19" ht="15" customHeight="1">
      <c r="R1557"/>
      <c r="S1557"/>
    </row>
    <row r="1558" spans="18:19" ht="15" customHeight="1">
      <c r="R1558"/>
      <c r="S1558"/>
    </row>
    <row r="1559" spans="18:19" ht="15" customHeight="1">
      <c r="R1559"/>
      <c r="S1559"/>
    </row>
    <row r="1560" spans="18:19" ht="15" customHeight="1">
      <c r="R1560"/>
      <c r="S1560"/>
    </row>
    <row r="1561" spans="18:19" ht="15" customHeight="1">
      <c r="R1561"/>
      <c r="S1561"/>
    </row>
    <row r="1562" spans="18:19" ht="15" customHeight="1">
      <c r="R1562"/>
      <c r="S1562"/>
    </row>
    <row r="1563" spans="18:19" ht="15" customHeight="1">
      <c r="R1563"/>
      <c r="S1563"/>
    </row>
    <row r="1564" spans="18:19" ht="15" customHeight="1">
      <c r="R1564"/>
      <c r="S1564"/>
    </row>
    <row r="1565" spans="18:19" ht="15" customHeight="1">
      <c r="R1565"/>
      <c r="S1565"/>
    </row>
    <row r="1566" spans="18:19" ht="15" customHeight="1">
      <c r="R1566"/>
      <c r="S1566"/>
    </row>
    <row r="1567" spans="18:19" ht="15" customHeight="1">
      <c r="R1567"/>
      <c r="S1567"/>
    </row>
    <row r="1568" spans="18:19" ht="15" customHeight="1">
      <c r="R1568"/>
      <c r="S1568"/>
    </row>
    <row r="1569" spans="18:19" ht="15" customHeight="1">
      <c r="R1569"/>
      <c r="S1569"/>
    </row>
    <row r="1570" spans="18:19" ht="15" customHeight="1">
      <c r="R1570"/>
      <c r="S1570"/>
    </row>
    <row r="1571" spans="18:19" ht="15" customHeight="1">
      <c r="R1571"/>
      <c r="S1571"/>
    </row>
    <row r="1572" spans="18:19" ht="15" customHeight="1">
      <c r="R1572"/>
      <c r="S1572"/>
    </row>
    <row r="1573" spans="18:19" ht="15" customHeight="1">
      <c r="R1573"/>
      <c r="S1573"/>
    </row>
    <row r="1574" spans="18:19" ht="15" customHeight="1">
      <c r="R1574"/>
      <c r="S1574"/>
    </row>
    <row r="1575" spans="18:19" ht="15" customHeight="1">
      <c r="R1575"/>
      <c r="S1575"/>
    </row>
    <row r="1576" spans="18:19" ht="15" customHeight="1">
      <c r="R1576"/>
      <c r="S1576"/>
    </row>
    <row r="1577" spans="18:19" ht="15" customHeight="1">
      <c r="R1577"/>
      <c r="S1577"/>
    </row>
    <row r="1578" spans="18:19" ht="15" customHeight="1">
      <c r="R1578"/>
      <c r="S1578"/>
    </row>
    <row r="1579" spans="18:19" ht="15" customHeight="1">
      <c r="R1579"/>
      <c r="S1579"/>
    </row>
    <row r="1580" spans="18:19" ht="15" customHeight="1">
      <c r="R1580"/>
      <c r="S1580"/>
    </row>
    <row r="1581" spans="18:19" ht="15" customHeight="1">
      <c r="R1581"/>
      <c r="S1581"/>
    </row>
    <row r="1582" spans="18:19" ht="15" customHeight="1">
      <c r="R1582"/>
      <c r="S1582"/>
    </row>
    <row r="1583" spans="18:19" ht="15" customHeight="1">
      <c r="R1583"/>
      <c r="S1583"/>
    </row>
    <row r="1584" spans="18:19" ht="15" customHeight="1">
      <c r="R1584"/>
      <c r="S1584"/>
    </row>
    <row r="1585" spans="18:19" ht="15" customHeight="1">
      <c r="R1585"/>
      <c r="S1585"/>
    </row>
    <row r="1586" spans="18:19" ht="15" customHeight="1">
      <c r="R1586"/>
      <c r="S1586"/>
    </row>
    <row r="1587" spans="18:19" ht="15" customHeight="1">
      <c r="R1587"/>
      <c r="S1587"/>
    </row>
    <row r="1588" spans="18:19" ht="15" customHeight="1">
      <c r="R1588"/>
      <c r="S1588"/>
    </row>
    <row r="1589" spans="18:19" ht="15" customHeight="1">
      <c r="R1589"/>
      <c r="S1589"/>
    </row>
    <row r="1590" spans="18:19" ht="15" customHeight="1">
      <c r="R1590"/>
      <c r="S1590"/>
    </row>
    <row r="1591" spans="18:19" ht="15" customHeight="1">
      <c r="R1591"/>
      <c r="S1591"/>
    </row>
    <row r="1592" spans="18:19" ht="15" customHeight="1">
      <c r="R1592"/>
      <c r="S1592"/>
    </row>
    <row r="1593" spans="18:19" ht="15" customHeight="1">
      <c r="R1593"/>
      <c r="S1593"/>
    </row>
    <row r="1594" spans="18:19" ht="15" customHeight="1">
      <c r="R1594"/>
      <c r="S1594"/>
    </row>
    <row r="1595" spans="18:19" ht="15" customHeight="1">
      <c r="R1595"/>
      <c r="S1595"/>
    </row>
    <row r="1596" spans="18:19" ht="15" customHeight="1">
      <c r="R1596"/>
      <c r="S1596"/>
    </row>
    <row r="1597" spans="18:19" ht="15" customHeight="1">
      <c r="R1597"/>
      <c r="S1597"/>
    </row>
    <row r="1598" spans="18:19" ht="15" customHeight="1">
      <c r="R1598"/>
      <c r="S1598"/>
    </row>
    <row r="1599" spans="18:19" ht="15" customHeight="1">
      <c r="R1599"/>
      <c r="S1599"/>
    </row>
    <row r="1600" spans="18:19" ht="15" customHeight="1">
      <c r="R1600"/>
      <c r="S1600"/>
    </row>
    <row r="1601" spans="18:19" ht="15" customHeight="1">
      <c r="R1601"/>
      <c r="S1601"/>
    </row>
    <row r="1602" spans="18:19" ht="15" customHeight="1">
      <c r="R1602"/>
      <c r="S1602"/>
    </row>
    <row r="1603" spans="18:19" ht="15" customHeight="1">
      <c r="R1603"/>
      <c r="S1603"/>
    </row>
    <row r="1604" spans="18:19" ht="15" customHeight="1">
      <c r="R1604"/>
      <c r="S1604"/>
    </row>
    <row r="1605" spans="18:19" ht="15" customHeight="1">
      <c r="R1605"/>
      <c r="S1605"/>
    </row>
    <row r="1606" spans="18:19" ht="15" customHeight="1">
      <c r="R1606"/>
      <c r="S1606"/>
    </row>
    <row r="1607" spans="18:19" ht="15" customHeight="1">
      <c r="R1607"/>
      <c r="S1607"/>
    </row>
    <row r="1608" spans="18:19" ht="15" customHeight="1">
      <c r="R1608"/>
      <c r="S1608"/>
    </row>
    <row r="1609" spans="18:19" ht="15" customHeight="1">
      <c r="R1609"/>
      <c r="S1609"/>
    </row>
    <row r="1610" spans="18:19" ht="15" customHeight="1">
      <c r="R1610"/>
      <c r="S1610"/>
    </row>
    <row r="1611" spans="18:19" ht="15" customHeight="1">
      <c r="R1611"/>
      <c r="S1611"/>
    </row>
    <row r="1612" spans="18:19" ht="15" customHeight="1">
      <c r="R1612"/>
      <c r="S1612"/>
    </row>
    <row r="1613" spans="18:19" ht="15" customHeight="1">
      <c r="R1613"/>
      <c r="S1613"/>
    </row>
    <row r="1614" spans="18:19" ht="15" customHeight="1">
      <c r="R1614"/>
      <c r="S1614"/>
    </row>
    <row r="1615" spans="18:19" ht="15" customHeight="1">
      <c r="R1615"/>
      <c r="S1615"/>
    </row>
    <row r="1616" spans="18:19" ht="15" customHeight="1">
      <c r="R1616"/>
      <c r="S1616"/>
    </row>
    <row r="1617" spans="18:19" ht="15" customHeight="1">
      <c r="R1617"/>
      <c r="S1617"/>
    </row>
    <row r="1618" spans="18:19" ht="15" customHeight="1">
      <c r="R1618"/>
      <c r="S1618"/>
    </row>
    <row r="1619" spans="18:19" ht="15" customHeight="1">
      <c r="R1619"/>
      <c r="S1619"/>
    </row>
    <row r="1620" spans="18:19" ht="15" customHeight="1">
      <c r="R1620"/>
      <c r="S1620"/>
    </row>
    <row r="1621" spans="18:19" ht="15" customHeight="1">
      <c r="R1621"/>
      <c r="S1621"/>
    </row>
    <row r="1622" spans="18:19" ht="15" customHeight="1">
      <c r="R1622"/>
      <c r="S1622"/>
    </row>
    <row r="1623" spans="18:19" ht="15" customHeight="1">
      <c r="R1623"/>
      <c r="S1623"/>
    </row>
    <row r="1624" spans="18:19" ht="15" customHeight="1">
      <c r="R1624"/>
      <c r="S1624"/>
    </row>
    <row r="1625" spans="18:19" ht="15" customHeight="1">
      <c r="R1625"/>
      <c r="S1625"/>
    </row>
    <row r="1626" spans="18:19" ht="15" customHeight="1">
      <c r="R1626"/>
      <c r="S1626"/>
    </row>
    <row r="1627" spans="18:19" ht="15" customHeight="1">
      <c r="R1627"/>
      <c r="S1627"/>
    </row>
    <row r="1628" spans="18:19" ht="15" customHeight="1">
      <c r="R1628"/>
      <c r="S1628"/>
    </row>
    <row r="1629" spans="18:19" ht="15" customHeight="1">
      <c r="R1629"/>
      <c r="S1629"/>
    </row>
    <row r="1630" spans="18:19" ht="15" customHeight="1">
      <c r="R1630"/>
      <c r="S1630"/>
    </row>
    <row r="1631" spans="18:19" ht="15" customHeight="1">
      <c r="R1631"/>
      <c r="S1631"/>
    </row>
    <row r="1632" spans="18:19" ht="15" customHeight="1">
      <c r="R1632"/>
      <c r="S1632"/>
    </row>
    <row r="1633" spans="18:19" ht="15" customHeight="1">
      <c r="R1633"/>
      <c r="S1633"/>
    </row>
    <row r="1634" spans="18:19" ht="15" customHeight="1">
      <c r="R1634"/>
      <c r="S1634"/>
    </row>
    <row r="1635" spans="18:19" ht="15" customHeight="1">
      <c r="R1635"/>
      <c r="S1635"/>
    </row>
    <row r="1636" spans="18:19" ht="15" customHeight="1">
      <c r="R1636"/>
      <c r="S1636"/>
    </row>
    <row r="1637" spans="18:19" ht="15" customHeight="1">
      <c r="R1637"/>
      <c r="S1637"/>
    </row>
    <row r="1638" spans="18:19" ht="15" customHeight="1">
      <c r="R1638"/>
      <c r="S1638"/>
    </row>
    <row r="1639" spans="18:19" ht="15" customHeight="1">
      <c r="R1639"/>
      <c r="S1639"/>
    </row>
    <row r="1640" spans="18:19" ht="15" customHeight="1">
      <c r="R1640"/>
      <c r="S1640"/>
    </row>
    <row r="1641" spans="18:19" ht="15" customHeight="1">
      <c r="R1641"/>
      <c r="S1641"/>
    </row>
    <row r="1642" spans="18:19" ht="15" customHeight="1">
      <c r="R1642"/>
      <c r="S1642"/>
    </row>
    <row r="1643" spans="18:19" ht="15" customHeight="1">
      <c r="R1643"/>
      <c r="S1643"/>
    </row>
    <row r="1644" spans="18:19" ht="15" customHeight="1">
      <c r="R1644"/>
      <c r="S1644"/>
    </row>
    <row r="1645" spans="18:19" ht="15" customHeight="1">
      <c r="R1645"/>
      <c r="S1645"/>
    </row>
    <row r="1646" spans="18:19" ht="15" customHeight="1">
      <c r="R1646"/>
      <c r="S1646"/>
    </row>
    <row r="1647" spans="18:19" ht="15" customHeight="1">
      <c r="R1647"/>
      <c r="S1647"/>
    </row>
    <row r="1648" spans="18:19" ht="15" customHeight="1">
      <c r="R1648"/>
      <c r="S1648"/>
    </row>
    <row r="1649" spans="18:19" ht="15" customHeight="1">
      <c r="R1649"/>
      <c r="S1649"/>
    </row>
    <row r="1650" spans="18:19" ht="15" customHeight="1">
      <c r="R1650"/>
      <c r="S1650"/>
    </row>
    <row r="1651" spans="18:19" ht="15" customHeight="1">
      <c r="R1651"/>
      <c r="S1651"/>
    </row>
    <row r="1652" spans="18:19" ht="15" customHeight="1">
      <c r="R1652"/>
      <c r="S1652"/>
    </row>
    <row r="1653" spans="18:19" ht="15" customHeight="1">
      <c r="R1653"/>
      <c r="S1653"/>
    </row>
    <row r="1654" spans="18:19" ht="15" customHeight="1">
      <c r="R1654"/>
      <c r="S1654"/>
    </row>
    <row r="1655" spans="18:19" ht="15" customHeight="1">
      <c r="R1655"/>
      <c r="S1655"/>
    </row>
    <row r="1656" spans="18:19" ht="15" customHeight="1">
      <c r="R1656"/>
      <c r="S1656"/>
    </row>
    <row r="1657" spans="18:19" ht="15" customHeight="1">
      <c r="R1657"/>
      <c r="S1657"/>
    </row>
    <row r="1658" spans="18:19" ht="15" customHeight="1">
      <c r="R1658"/>
      <c r="S1658"/>
    </row>
    <row r="1659" spans="18:19" ht="15" customHeight="1">
      <c r="R1659"/>
      <c r="S1659"/>
    </row>
    <row r="1660" spans="18:19" ht="15" customHeight="1">
      <c r="R1660"/>
      <c r="S1660"/>
    </row>
    <row r="1661" spans="18:19" ht="15" customHeight="1">
      <c r="R1661"/>
      <c r="S1661"/>
    </row>
    <row r="1662" spans="18:19" ht="15" customHeight="1">
      <c r="R1662"/>
      <c r="S1662"/>
    </row>
    <row r="1663" spans="18:19" ht="15" customHeight="1">
      <c r="R1663"/>
      <c r="S1663"/>
    </row>
    <row r="1664" spans="18:19" ht="15" customHeight="1">
      <c r="R1664"/>
      <c r="S1664"/>
    </row>
    <row r="1665" spans="18:19" ht="15" customHeight="1">
      <c r="R1665"/>
      <c r="S1665"/>
    </row>
    <row r="1666" spans="18:19" ht="15" customHeight="1">
      <c r="R1666"/>
      <c r="S1666"/>
    </row>
    <row r="1667" spans="18:19" ht="15" customHeight="1">
      <c r="R1667"/>
      <c r="S1667"/>
    </row>
    <row r="1668" spans="18:19" ht="15" customHeight="1">
      <c r="R1668"/>
      <c r="S1668"/>
    </row>
    <row r="1669" spans="18:19" ht="15" customHeight="1">
      <c r="R1669"/>
      <c r="S1669"/>
    </row>
    <row r="1670" spans="18:19" ht="15" customHeight="1">
      <c r="R1670"/>
      <c r="S1670"/>
    </row>
    <row r="1671" spans="18:19" ht="15" customHeight="1">
      <c r="R1671"/>
      <c r="S1671"/>
    </row>
    <row r="1672" spans="18:19" ht="15" customHeight="1">
      <c r="R1672"/>
      <c r="S1672"/>
    </row>
    <row r="1673" spans="18:19" ht="15" customHeight="1">
      <c r="R1673"/>
      <c r="S1673"/>
    </row>
    <row r="1674" spans="18:19" ht="15" customHeight="1">
      <c r="R1674"/>
      <c r="S1674"/>
    </row>
    <row r="1675" spans="18:19" ht="15" customHeight="1">
      <c r="R1675"/>
      <c r="S1675"/>
    </row>
    <row r="1676" spans="18:19" ht="15" customHeight="1">
      <c r="R1676"/>
      <c r="S1676"/>
    </row>
    <row r="1677" spans="18:19" ht="15" customHeight="1">
      <c r="R1677"/>
      <c r="S1677"/>
    </row>
    <row r="1678" spans="18:19" ht="15" customHeight="1">
      <c r="R1678"/>
      <c r="S1678"/>
    </row>
    <row r="1679" spans="18:19" ht="15" customHeight="1">
      <c r="R1679"/>
      <c r="S1679"/>
    </row>
    <row r="1680" spans="18:19" ht="15" customHeight="1">
      <c r="R1680"/>
      <c r="S1680"/>
    </row>
    <row r="1681" spans="18:19" ht="15" customHeight="1">
      <c r="R1681"/>
      <c r="S1681"/>
    </row>
    <row r="1682" spans="18:19" ht="15" customHeight="1">
      <c r="R1682"/>
      <c r="S1682"/>
    </row>
    <row r="1683" spans="18:19" ht="15" customHeight="1">
      <c r="R1683"/>
      <c r="S1683"/>
    </row>
    <row r="1684" spans="18:19" ht="15" customHeight="1">
      <c r="R1684"/>
      <c r="S1684"/>
    </row>
    <row r="1685" spans="18:19" ht="15" customHeight="1">
      <c r="R1685"/>
      <c r="S1685"/>
    </row>
    <row r="1686" spans="18:19" ht="15" customHeight="1">
      <c r="R1686"/>
      <c r="S1686"/>
    </row>
    <row r="1687" spans="18:19" ht="15" customHeight="1">
      <c r="R1687"/>
      <c r="S1687"/>
    </row>
    <row r="1688" spans="18:19" ht="15" customHeight="1">
      <c r="R1688"/>
      <c r="S1688"/>
    </row>
    <row r="1689" spans="18:19" ht="15" customHeight="1">
      <c r="R1689"/>
      <c r="S1689"/>
    </row>
    <row r="1690" spans="18:19" ht="15" customHeight="1">
      <c r="R1690"/>
      <c r="S1690"/>
    </row>
    <row r="1691" spans="18:19" ht="15" customHeight="1">
      <c r="R1691"/>
      <c r="S1691"/>
    </row>
    <row r="1692" spans="18:19" ht="15" customHeight="1">
      <c r="R1692"/>
      <c r="S1692"/>
    </row>
    <row r="1693" spans="18:19" ht="15" customHeight="1">
      <c r="R1693"/>
      <c r="S1693"/>
    </row>
    <row r="1694" spans="18:19" ht="15" customHeight="1">
      <c r="R1694"/>
      <c r="S1694"/>
    </row>
    <row r="1695" spans="18:19" ht="15" customHeight="1">
      <c r="R1695"/>
      <c r="S1695"/>
    </row>
    <row r="1696" spans="18:19" ht="15" customHeight="1">
      <c r="R1696"/>
      <c r="S1696"/>
    </row>
    <row r="1697" spans="18:19" ht="15" customHeight="1">
      <c r="R1697"/>
      <c r="S1697"/>
    </row>
    <row r="1698" spans="18:19" ht="15" customHeight="1">
      <c r="R1698"/>
      <c r="S1698"/>
    </row>
    <row r="1699" spans="18:19" ht="15" customHeight="1">
      <c r="R1699"/>
      <c r="S1699"/>
    </row>
    <row r="1700" spans="18:19" ht="15" customHeight="1">
      <c r="R1700"/>
      <c r="S1700"/>
    </row>
    <row r="1701" spans="18:19" ht="15" customHeight="1">
      <c r="R1701"/>
      <c r="S1701"/>
    </row>
    <row r="1702" spans="18:19" ht="15" customHeight="1">
      <c r="R1702"/>
      <c r="S1702"/>
    </row>
    <row r="1703" spans="18:19" ht="15" customHeight="1">
      <c r="R1703"/>
      <c r="S1703"/>
    </row>
    <row r="1704" spans="18:19" ht="15" customHeight="1">
      <c r="R1704"/>
      <c r="S1704"/>
    </row>
    <row r="1705" spans="18:19" ht="15" customHeight="1">
      <c r="R1705"/>
      <c r="S1705"/>
    </row>
    <row r="1706" spans="18:19" ht="15" customHeight="1">
      <c r="R1706"/>
      <c r="S1706"/>
    </row>
    <row r="1707" spans="18:19" ht="15" customHeight="1">
      <c r="R1707"/>
      <c r="S1707"/>
    </row>
    <row r="1708" spans="18:19" ht="15" customHeight="1">
      <c r="R1708"/>
      <c r="S1708"/>
    </row>
    <row r="1709" spans="18:19" ht="15" customHeight="1">
      <c r="R1709"/>
      <c r="S1709"/>
    </row>
    <row r="1710" spans="18:19" ht="15" customHeight="1">
      <c r="R1710"/>
      <c r="S1710"/>
    </row>
    <row r="1711" spans="18:19" ht="15" customHeight="1">
      <c r="R1711"/>
      <c r="S1711"/>
    </row>
    <row r="1712" spans="18:19" ht="15" customHeight="1">
      <c r="R1712"/>
      <c r="S1712"/>
    </row>
    <row r="1713" spans="18:19" ht="15" customHeight="1">
      <c r="R1713"/>
      <c r="S1713"/>
    </row>
    <row r="1714" spans="18:19" ht="15" customHeight="1">
      <c r="R1714"/>
      <c r="S1714"/>
    </row>
    <row r="1715" spans="18:19" ht="15" customHeight="1">
      <c r="R1715"/>
      <c r="S1715"/>
    </row>
    <row r="1716" spans="18:19" ht="15" customHeight="1">
      <c r="R1716"/>
      <c r="S1716"/>
    </row>
    <row r="1717" spans="18:19" ht="15" customHeight="1">
      <c r="R1717"/>
      <c r="S1717"/>
    </row>
    <row r="1718" spans="18:19" ht="15" customHeight="1">
      <c r="R1718"/>
      <c r="S1718"/>
    </row>
    <row r="1719" spans="18:19" ht="15" customHeight="1">
      <c r="R1719"/>
      <c r="S1719"/>
    </row>
    <row r="1720" spans="18:19" ht="15" customHeight="1">
      <c r="R1720"/>
      <c r="S1720"/>
    </row>
    <row r="1721" spans="18:19" ht="15" customHeight="1">
      <c r="R1721"/>
      <c r="S1721"/>
    </row>
    <row r="1722" spans="18:19" ht="15" customHeight="1">
      <c r="R1722"/>
      <c r="S1722"/>
    </row>
    <row r="1723" spans="18:19" ht="15" customHeight="1">
      <c r="R1723"/>
      <c r="S1723"/>
    </row>
    <row r="1724" spans="18:19" ht="15" customHeight="1">
      <c r="R1724"/>
      <c r="S1724"/>
    </row>
    <row r="1725" spans="18:19" ht="15" customHeight="1">
      <c r="R1725"/>
      <c r="S1725"/>
    </row>
    <row r="1726" spans="18:19" ht="15" customHeight="1">
      <c r="R1726"/>
      <c r="S1726"/>
    </row>
    <row r="1727" spans="18:19" ht="15" customHeight="1">
      <c r="R1727"/>
      <c r="S1727"/>
    </row>
    <row r="1728" spans="18:19" ht="15" customHeight="1">
      <c r="R1728"/>
      <c r="S1728"/>
    </row>
    <row r="1729" spans="18:19" ht="15" customHeight="1">
      <c r="R1729"/>
      <c r="S1729"/>
    </row>
    <row r="1730" spans="18:19" ht="15" customHeight="1">
      <c r="R1730"/>
      <c r="S1730"/>
    </row>
    <row r="1731" spans="18:19" ht="15" customHeight="1">
      <c r="R1731"/>
      <c r="S1731"/>
    </row>
    <row r="1732" spans="18:19" ht="15" customHeight="1">
      <c r="R1732"/>
      <c r="S1732"/>
    </row>
    <row r="1733" spans="18:19" ht="15" customHeight="1">
      <c r="R1733"/>
      <c r="S1733"/>
    </row>
    <row r="1734" spans="18:19" ht="15" customHeight="1">
      <c r="R1734"/>
      <c r="S1734"/>
    </row>
    <row r="1735" spans="18:19" ht="15" customHeight="1">
      <c r="R1735"/>
      <c r="S1735"/>
    </row>
    <row r="1736" spans="18:19" ht="15" customHeight="1">
      <c r="R1736"/>
      <c r="S1736"/>
    </row>
    <row r="1737" spans="18:19" ht="15" customHeight="1">
      <c r="R1737"/>
      <c r="S1737"/>
    </row>
    <row r="1738" spans="18:19" ht="15" customHeight="1">
      <c r="R1738"/>
      <c r="S1738"/>
    </row>
    <row r="1739" spans="18:19" ht="15" customHeight="1">
      <c r="R1739"/>
      <c r="S1739"/>
    </row>
    <row r="1740" spans="18:19" ht="15" customHeight="1">
      <c r="R1740"/>
      <c r="S1740"/>
    </row>
    <row r="1741" spans="18:19" ht="15" customHeight="1">
      <c r="R1741"/>
      <c r="S1741"/>
    </row>
    <row r="1742" spans="18:19" ht="15" customHeight="1">
      <c r="R1742"/>
      <c r="S1742"/>
    </row>
    <row r="1743" spans="18:19" ht="15" customHeight="1">
      <c r="R1743"/>
      <c r="S1743"/>
    </row>
    <row r="1744" spans="18:19" ht="15" customHeight="1">
      <c r="R1744"/>
      <c r="S1744"/>
    </row>
    <row r="1745" spans="18:19" ht="15" customHeight="1">
      <c r="R1745"/>
      <c r="S1745"/>
    </row>
    <row r="1746" spans="18:19" ht="15" customHeight="1">
      <c r="R1746"/>
      <c r="S1746"/>
    </row>
    <row r="1747" spans="18:19" ht="15" customHeight="1">
      <c r="R1747"/>
      <c r="S1747"/>
    </row>
    <row r="1748" spans="18:19" ht="15" customHeight="1">
      <c r="R1748"/>
      <c r="S1748"/>
    </row>
    <row r="1749" spans="18:19" ht="15" customHeight="1">
      <c r="R1749"/>
      <c r="S1749"/>
    </row>
    <row r="1750" spans="18:19" ht="15" customHeight="1">
      <c r="R1750"/>
      <c r="S1750"/>
    </row>
    <row r="1751" spans="18:19" ht="15" customHeight="1">
      <c r="R1751"/>
      <c r="S1751"/>
    </row>
    <row r="1752" spans="18:19" ht="15" customHeight="1">
      <c r="R1752"/>
      <c r="S1752"/>
    </row>
    <row r="1753" spans="18:19" ht="15" customHeight="1">
      <c r="R1753"/>
      <c r="S1753"/>
    </row>
    <row r="1754" spans="18:19" ht="15" customHeight="1">
      <c r="R1754"/>
      <c r="S1754"/>
    </row>
    <row r="1755" spans="18:19" ht="15" customHeight="1">
      <c r="R1755"/>
      <c r="S1755"/>
    </row>
    <row r="1756" spans="18:19" ht="15" customHeight="1">
      <c r="R1756"/>
      <c r="S1756"/>
    </row>
    <row r="1757" spans="18:19" ht="15" customHeight="1">
      <c r="R1757"/>
      <c r="S1757"/>
    </row>
    <row r="1758" spans="18:19" ht="15" customHeight="1">
      <c r="R1758"/>
      <c r="S1758"/>
    </row>
    <row r="1759" spans="18:19" ht="15" customHeight="1">
      <c r="R1759"/>
      <c r="S1759"/>
    </row>
    <row r="1760" spans="18:19" ht="15" customHeight="1">
      <c r="R1760"/>
      <c r="S1760"/>
    </row>
    <row r="1761" spans="18:19" ht="15" customHeight="1">
      <c r="R1761"/>
      <c r="S1761"/>
    </row>
    <row r="1762" spans="18:19" ht="15" customHeight="1">
      <c r="R1762"/>
      <c r="S1762"/>
    </row>
    <row r="1763" spans="18:19" ht="15" customHeight="1">
      <c r="R1763"/>
      <c r="S1763"/>
    </row>
    <row r="1764" spans="18:19" ht="15" customHeight="1">
      <c r="R1764"/>
      <c r="S1764"/>
    </row>
    <row r="1765" spans="18:19" ht="15" customHeight="1">
      <c r="R1765"/>
      <c r="S1765"/>
    </row>
    <row r="1766" spans="18:19" ht="15" customHeight="1">
      <c r="R1766"/>
      <c r="S1766"/>
    </row>
    <row r="1767" spans="18:19" ht="15" customHeight="1">
      <c r="R1767"/>
      <c r="S1767"/>
    </row>
    <row r="1768" spans="18:19" ht="15" customHeight="1">
      <c r="R1768"/>
      <c r="S1768"/>
    </row>
    <row r="1769" spans="18:19" ht="15" customHeight="1">
      <c r="R1769"/>
      <c r="S1769"/>
    </row>
    <row r="1770" spans="18:19" ht="15" customHeight="1">
      <c r="R1770"/>
      <c r="S1770"/>
    </row>
    <row r="1771" spans="18:19" ht="15" customHeight="1">
      <c r="R1771"/>
      <c r="S1771"/>
    </row>
    <row r="1772" spans="18:19" ht="15" customHeight="1">
      <c r="R1772"/>
      <c r="S1772"/>
    </row>
    <row r="1773" spans="18:19" ht="15" customHeight="1">
      <c r="R1773"/>
      <c r="S1773"/>
    </row>
    <row r="1774" spans="18:19" ht="15" customHeight="1">
      <c r="R1774"/>
      <c r="S1774"/>
    </row>
    <row r="1775" spans="18:19" ht="15" customHeight="1">
      <c r="R1775"/>
      <c r="S1775"/>
    </row>
    <row r="1776" spans="18:19" ht="15" customHeight="1">
      <c r="R1776"/>
      <c r="S1776"/>
    </row>
    <row r="1777" spans="18:19" ht="15" customHeight="1">
      <c r="R1777"/>
      <c r="S1777"/>
    </row>
    <row r="1778" spans="18:19" ht="15" customHeight="1">
      <c r="R1778"/>
      <c r="S1778"/>
    </row>
    <row r="1779" spans="18:19" ht="15" customHeight="1">
      <c r="R1779"/>
      <c r="S1779"/>
    </row>
    <row r="1780" spans="18:19" ht="15" customHeight="1">
      <c r="R1780"/>
      <c r="S1780"/>
    </row>
    <row r="1781" spans="18:19" ht="15" customHeight="1">
      <c r="R1781"/>
      <c r="S1781"/>
    </row>
    <row r="1782" spans="18:19" ht="15" customHeight="1">
      <c r="R1782"/>
      <c r="S1782"/>
    </row>
    <row r="1783" spans="18:19" ht="15" customHeight="1">
      <c r="R1783"/>
      <c r="S1783"/>
    </row>
    <row r="1784" spans="18:19" ht="15" customHeight="1">
      <c r="R1784"/>
      <c r="S1784"/>
    </row>
    <row r="1785" spans="18:19" ht="15" customHeight="1">
      <c r="R1785"/>
      <c r="S1785"/>
    </row>
    <row r="1786" spans="18:19" ht="15" customHeight="1">
      <c r="R1786"/>
      <c r="S1786"/>
    </row>
    <row r="1787" spans="18:19" ht="15" customHeight="1">
      <c r="R1787"/>
      <c r="S1787"/>
    </row>
    <row r="1788" spans="18:19" ht="15" customHeight="1">
      <c r="R1788"/>
      <c r="S1788"/>
    </row>
    <row r="1789" spans="18:19" ht="15" customHeight="1">
      <c r="R1789"/>
      <c r="S1789"/>
    </row>
    <row r="1790" spans="18:19" ht="15" customHeight="1">
      <c r="R1790"/>
      <c r="S1790"/>
    </row>
    <row r="1791" spans="18:19" ht="15" customHeight="1">
      <c r="R1791"/>
      <c r="S1791"/>
    </row>
    <row r="1792" spans="18:19" ht="15" customHeight="1">
      <c r="R1792"/>
      <c r="S1792"/>
    </row>
    <row r="1793" spans="18:19" ht="15" customHeight="1">
      <c r="R1793"/>
      <c r="S1793"/>
    </row>
    <row r="1794" spans="18:19" ht="15" customHeight="1">
      <c r="R1794"/>
      <c r="S1794"/>
    </row>
    <row r="1795" spans="18:19" ht="15" customHeight="1">
      <c r="R1795"/>
      <c r="S1795"/>
    </row>
    <row r="1796" spans="18:19" ht="15" customHeight="1">
      <c r="R1796"/>
      <c r="S1796"/>
    </row>
    <row r="1797" spans="18:19" ht="15" customHeight="1">
      <c r="R1797"/>
      <c r="S1797"/>
    </row>
    <row r="1798" spans="18:19" ht="15" customHeight="1">
      <c r="R1798"/>
      <c r="S1798"/>
    </row>
    <row r="1799" spans="18:19" ht="15" customHeight="1">
      <c r="R1799"/>
      <c r="S1799"/>
    </row>
    <row r="1800" spans="18:19" ht="15" customHeight="1">
      <c r="R1800"/>
      <c r="S1800"/>
    </row>
    <row r="1801" spans="18:19" ht="15" customHeight="1">
      <c r="R1801"/>
      <c r="S1801"/>
    </row>
    <row r="1802" spans="18:19" ht="15" customHeight="1">
      <c r="R1802"/>
      <c r="S1802"/>
    </row>
    <row r="1803" spans="18:19" ht="15" customHeight="1">
      <c r="R1803"/>
      <c r="S1803"/>
    </row>
    <row r="1804" spans="18:19" ht="15" customHeight="1">
      <c r="R1804"/>
      <c r="S1804"/>
    </row>
    <row r="1805" spans="18:19" ht="15" customHeight="1">
      <c r="R1805"/>
      <c r="S1805"/>
    </row>
    <row r="1806" spans="18:19" ht="15" customHeight="1">
      <c r="R1806"/>
      <c r="S1806"/>
    </row>
    <row r="1807" spans="18:19" ht="15" customHeight="1">
      <c r="R1807"/>
      <c r="S1807"/>
    </row>
    <row r="1808" spans="18:19" ht="15" customHeight="1">
      <c r="R1808"/>
      <c r="S1808"/>
    </row>
    <row r="1809" spans="18:19" ht="15" customHeight="1">
      <c r="R1809"/>
      <c r="S1809"/>
    </row>
    <row r="1810" spans="18:19" ht="15" customHeight="1">
      <c r="R1810"/>
      <c r="S1810"/>
    </row>
    <row r="1811" spans="18:19" ht="15" customHeight="1">
      <c r="R1811"/>
      <c r="S1811"/>
    </row>
    <row r="1812" spans="18:19" ht="15" customHeight="1">
      <c r="R1812"/>
      <c r="S1812"/>
    </row>
    <row r="1813" spans="18:19" ht="15" customHeight="1">
      <c r="R1813"/>
      <c r="S1813"/>
    </row>
    <row r="1814" spans="18:19" ht="15" customHeight="1">
      <c r="R1814"/>
      <c r="S1814"/>
    </row>
    <row r="1815" spans="18:19" ht="15" customHeight="1">
      <c r="R1815"/>
      <c r="S1815"/>
    </row>
    <row r="1816" spans="18:19" ht="15" customHeight="1">
      <c r="R1816"/>
      <c r="S1816"/>
    </row>
    <row r="1817" spans="18:19" ht="15" customHeight="1">
      <c r="R1817"/>
      <c r="S1817"/>
    </row>
    <row r="1818" spans="18:19" ht="15" customHeight="1">
      <c r="R1818"/>
      <c r="S1818"/>
    </row>
    <row r="1819" spans="18:19" ht="15" customHeight="1">
      <c r="R1819"/>
      <c r="S1819"/>
    </row>
    <row r="1820" spans="18:19" ht="15" customHeight="1">
      <c r="R1820"/>
      <c r="S1820"/>
    </row>
    <row r="1821" spans="18:19" ht="15" customHeight="1">
      <c r="R1821"/>
      <c r="S1821"/>
    </row>
    <row r="1822" spans="18:19" ht="15" customHeight="1">
      <c r="R1822"/>
      <c r="S1822"/>
    </row>
    <row r="1823" spans="18:19" ht="15" customHeight="1">
      <c r="R1823"/>
      <c r="S1823"/>
    </row>
    <row r="1824" spans="18:19" ht="15" customHeight="1">
      <c r="R1824"/>
      <c r="S1824"/>
    </row>
    <row r="1825" spans="18:19" ht="15" customHeight="1">
      <c r="R1825"/>
      <c r="S1825"/>
    </row>
    <row r="1826" spans="18:19" ht="15" customHeight="1">
      <c r="R1826"/>
      <c r="S1826"/>
    </row>
    <row r="1827" spans="18:19" ht="15" customHeight="1">
      <c r="R1827"/>
      <c r="S1827"/>
    </row>
    <row r="1828" spans="18:19" ht="15" customHeight="1">
      <c r="R1828"/>
      <c r="S1828"/>
    </row>
    <row r="1829" spans="18:19" ht="15" customHeight="1">
      <c r="R1829"/>
      <c r="S1829"/>
    </row>
    <row r="1830" spans="18:19" ht="15" customHeight="1">
      <c r="R1830"/>
      <c r="S1830"/>
    </row>
    <row r="1831" spans="18:19" ht="15" customHeight="1">
      <c r="R1831"/>
      <c r="S1831"/>
    </row>
    <row r="1832" spans="18:19" ht="15" customHeight="1">
      <c r="R1832"/>
      <c r="S1832"/>
    </row>
    <row r="1833" spans="18:19" ht="15" customHeight="1">
      <c r="R1833"/>
      <c r="S1833"/>
    </row>
    <row r="1834" spans="18:19" ht="15" customHeight="1">
      <c r="R1834"/>
      <c r="S1834"/>
    </row>
    <row r="1835" spans="18:19" ht="15" customHeight="1">
      <c r="R1835"/>
      <c r="S1835"/>
    </row>
    <row r="1836" spans="18:19" ht="15" customHeight="1">
      <c r="R1836"/>
      <c r="S1836"/>
    </row>
    <row r="1837" spans="18:19" ht="15" customHeight="1">
      <c r="R1837"/>
      <c r="S1837"/>
    </row>
    <row r="1838" spans="18:19" ht="15" customHeight="1">
      <c r="R1838"/>
      <c r="S1838"/>
    </row>
    <row r="1839" spans="18:19" ht="15" customHeight="1">
      <c r="R1839"/>
      <c r="S1839"/>
    </row>
    <row r="1840" spans="18:19" ht="15" customHeight="1">
      <c r="R1840"/>
      <c r="S1840"/>
    </row>
    <row r="1841" spans="18:19" ht="15" customHeight="1">
      <c r="R1841"/>
      <c r="S1841"/>
    </row>
    <row r="1842" spans="18:19" ht="15" customHeight="1">
      <c r="R1842"/>
      <c r="S1842"/>
    </row>
    <row r="1843" spans="18:19" ht="15" customHeight="1">
      <c r="R1843"/>
      <c r="S1843"/>
    </row>
    <row r="1844" spans="18:19" ht="15" customHeight="1">
      <c r="R1844"/>
      <c r="S1844"/>
    </row>
    <row r="1845" spans="18:19" ht="15" customHeight="1">
      <c r="R1845"/>
      <c r="S1845"/>
    </row>
    <row r="1846" spans="18:19" ht="15" customHeight="1">
      <c r="R1846"/>
      <c r="S1846"/>
    </row>
    <row r="1847" spans="18:19" ht="15" customHeight="1">
      <c r="R1847"/>
      <c r="S1847"/>
    </row>
    <row r="1848" spans="18:19" ht="15" customHeight="1">
      <c r="R1848"/>
      <c r="S1848"/>
    </row>
    <row r="1849" spans="18:19" ht="15" customHeight="1">
      <c r="R1849"/>
      <c r="S1849"/>
    </row>
    <row r="1850" spans="18:19" ht="15" customHeight="1">
      <c r="R1850"/>
      <c r="S1850"/>
    </row>
    <row r="1851" spans="18:19" ht="15" customHeight="1">
      <c r="R1851"/>
      <c r="S1851"/>
    </row>
    <row r="1852" spans="18:19" ht="15" customHeight="1">
      <c r="R1852"/>
      <c r="S1852"/>
    </row>
    <row r="1853" spans="18:19" ht="15" customHeight="1">
      <c r="R1853"/>
      <c r="S1853"/>
    </row>
    <row r="1854" spans="18:19" ht="15" customHeight="1">
      <c r="R1854"/>
      <c r="S1854"/>
    </row>
    <row r="1855" spans="18:19" ht="15" customHeight="1">
      <c r="R1855"/>
      <c r="S1855"/>
    </row>
    <row r="1856" spans="18:19" ht="15" customHeight="1">
      <c r="R1856"/>
      <c r="S1856"/>
    </row>
    <row r="1857" spans="18:19" ht="15" customHeight="1">
      <c r="R1857"/>
      <c r="S1857"/>
    </row>
    <row r="1858" spans="18:19" ht="15" customHeight="1">
      <c r="R1858"/>
      <c r="S1858"/>
    </row>
    <row r="1859" spans="18:19" ht="15" customHeight="1">
      <c r="R1859"/>
      <c r="S1859"/>
    </row>
    <row r="1860" spans="18:19" ht="15" customHeight="1">
      <c r="R1860"/>
      <c r="S1860"/>
    </row>
    <row r="1861" spans="18:19" ht="15" customHeight="1">
      <c r="R1861"/>
      <c r="S1861"/>
    </row>
    <row r="1862" spans="18:19" ht="15" customHeight="1">
      <c r="R1862"/>
      <c r="S1862"/>
    </row>
    <row r="1863" spans="18:19" ht="15" customHeight="1">
      <c r="R1863"/>
      <c r="S1863"/>
    </row>
    <row r="1864" spans="18:19" ht="15" customHeight="1">
      <c r="R1864"/>
      <c r="S1864"/>
    </row>
    <row r="1865" spans="18:19" ht="15" customHeight="1">
      <c r="R1865"/>
      <c r="S1865"/>
    </row>
    <row r="1866" spans="18:19" ht="15" customHeight="1">
      <c r="R1866"/>
      <c r="S1866"/>
    </row>
    <row r="1867" spans="18:19" ht="15" customHeight="1">
      <c r="R1867"/>
      <c r="S1867"/>
    </row>
    <row r="1868" spans="18:19" ht="15" customHeight="1">
      <c r="R1868"/>
      <c r="S1868"/>
    </row>
    <row r="1869" spans="18:19" ht="15" customHeight="1">
      <c r="R1869"/>
      <c r="S1869"/>
    </row>
    <row r="1870" spans="18:19" ht="15" customHeight="1">
      <c r="R1870"/>
      <c r="S1870"/>
    </row>
    <row r="1871" spans="18:19" ht="15" customHeight="1">
      <c r="R1871"/>
      <c r="S1871"/>
    </row>
    <row r="1872" spans="18:19" ht="15" customHeight="1">
      <c r="R1872"/>
      <c r="S1872"/>
    </row>
    <row r="1873" spans="18:19" ht="15" customHeight="1">
      <c r="R1873"/>
      <c r="S1873"/>
    </row>
    <row r="1874" spans="18:19" ht="15" customHeight="1">
      <c r="R1874"/>
      <c r="S1874"/>
    </row>
    <row r="1875" spans="18:19" ht="15" customHeight="1">
      <c r="R1875"/>
      <c r="S1875"/>
    </row>
    <row r="1876" spans="18:19" ht="15" customHeight="1">
      <c r="R1876"/>
      <c r="S1876"/>
    </row>
    <row r="1877" spans="18:19" ht="15" customHeight="1">
      <c r="R1877"/>
      <c r="S1877"/>
    </row>
    <row r="1878" spans="18:19" ht="15" customHeight="1">
      <c r="R1878"/>
      <c r="S1878"/>
    </row>
    <row r="1879" spans="18:19" ht="15" customHeight="1">
      <c r="R1879"/>
      <c r="S1879"/>
    </row>
    <row r="1880" spans="18:19" ht="15" customHeight="1">
      <c r="R1880"/>
      <c r="S1880"/>
    </row>
    <row r="1881" spans="18:19" ht="15" customHeight="1">
      <c r="R1881"/>
      <c r="S1881"/>
    </row>
    <row r="1882" spans="18:19" ht="15" customHeight="1">
      <c r="R1882"/>
      <c r="S1882"/>
    </row>
    <row r="1883" spans="18:19" ht="15" customHeight="1">
      <c r="R1883"/>
      <c r="S1883"/>
    </row>
    <row r="1884" spans="18:19" ht="15" customHeight="1">
      <c r="R1884"/>
      <c r="S1884"/>
    </row>
    <row r="1885" spans="18:19" ht="15" customHeight="1">
      <c r="R1885"/>
      <c r="S1885"/>
    </row>
    <row r="1886" spans="18:19" ht="15" customHeight="1">
      <c r="R1886"/>
      <c r="S1886"/>
    </row>
    <row r="1887" spans="18:19" ht="15" customHeight="1">
      <c r="R1887"/>
      <c r="S1887"/>
    </row>
    <row r="1888" spans="18:19" ht="15" customHeight="1">
      <c r="R1888"/>
      <c r="S1888"/>
    </row>
    <row r="1889" spans="18:19" ht="15" customHeight="1">
      <c r="R1889"/>
      <c r="S1889"/>
    </row>
    <row r="1890" spans="18:19" ht="15" customHeight="1">
      <c r="R1890"/>
      <c r="S1890"/>
    </row>
    <row r="1891" spans="18:19" ht="15" customHeight="1">
      <c r="R1891"/>
      <c r="S1891"/>
    </row>
    <row r="1892" spans="18:19" ht="15" customHeight="1">
      <c r="R1892"/>
      <c r="S1892"/>
    </row>
    <row r="1893" spans="18:19" ht="15" customHeight="1">
      <c r="R1893"/>
      <c r="S1893"/>
    </row>
    <row r="1894" spans="18:19" ht="15" customHeight="1">
      <c r="R1894"/>
      <c r="S1894"/>
    </row>
    <row r="1895" spans="18:19" ht="15" customHeight="1">
      <c r="R1895"/>
      <c r="S1895"/>
    </row>
    <row r="1896" spans="18:19" ht="15" customHeight="1">
      <c r="R1896"/>
      <c r="S1896"/>
    </row>
    <row r="1897" spans="18:19" ht="15" customHeight="1">
      <c r="R1897"/>
      <c r="S1897"/>
    </row>
    <row r="1898" spans="18:19" ht="15" customHeight="1">
      <c r="R1898"/>
      <c r="S1898"/>
    </row>
    <row r="1899" spans="18:19" ht="15" customHeight="1">
      <c r="R1899"/>
      <c r="S1899"/>
    </row>
    <row r="1900" spans="18:19" ht="15" customHeight="1">
      <c r="R1900"/>
      <c r="S1900"/>
    </row>
    <row r="1901" spans="18:19" ht="15" customHeight="1">
      <c r="R1901"/>
      <c r="S1901"/>
    </row>
    <row r="1902" spans="18:19" ht="15" customHeight="1">
      <c r="R1902"/>
      <c r="S1902"/>
    </row>
    <row r="1903" spans="18:19" ht="15" customHeight="1">
      <c r="R1903"/>
      <c r="S1903"/>
    </row>
    <row r="1904" spans="18:19" ht="15" customHeight="1">
      <c r="R1904"/>
      <c r="S1904"/>
    </row>
    <row r="1905" spans="18:19" ht="15" customHeight="1">
      <c r="R1905"/>
      <c r="S1905"/>
    </row>
    <row r="1906" spans="18:19" ht="15" customHeight="1">
      <c r="R1906"/>
      <c r="S1906"/>
    </row>
    <row r="1907" spans="18:19" ht="15" customHeight="1">
      <c r="R1907"/>
      <c r="S1907"/>
    </row>
    <row r="1908" spans="18:19" ht="15" customHeight="1">
      <c r="R1908"/>
      <c r="S1908"/>
    </row>
    <row r="1909" spans="18:19" ht="15" customHeight="1">
      <c r="R1909"/>
      <c r="S1909"/>
    </row>
    <row r="1910" spans="18:19" ht="15" customHeight="1">
      <c r="R1910"/>
      <c r="S1910"/>
    </row>
    <row r="1911" spans="18:19" ht="15" customHeight="1">
      <c r="R1911"/>
      <c r="S1911"/>
    </row>
    <row r="1912" spans="18:19" ht="15" customHeight="1">
      <c r="R1912"/>
      <c r="S1912"/>
    </row>
    <row r="1913" spans="18:19" ht="15" customHeight="1">
      <c r="R1913"/>
      <c r="S1913"/>
    </row>
    <row r="1914" spans="18:19" ht="15" customHeight="1">
      <c r="R1914"/>
      <c r="S1914"/>
    </row>
    <row r="1915" spans="18:19" ht="15" customHeight="1">
      <c r="R1915"/>
      <c r="S1915"/>
    </row>
    <row r="1916" spans="18:19" ht="15" customHeight="1">
      <c r="R1916"/>
      <c r="S1916"/>
    </row>
    <row r="1917" spans="18:19" ht="15" customHeight="1">
      <c r="R1917"/>
      <c r="S1917"/>
    </row>
    <row r="1918" spans="18:19" ht="15" customHeight="1">
      <c r="R1918"/>
      <c r="S1918"/>
    </row>
    <row r="1919" spans="18:19" ht="15" customHeight="1">
      <c r="R1919"/>
      <c r="S1919"/>
    </row>
    <row r="1920" spans="18:19" ht="15" customHeight="1">
      <c r="R1920"/>
      <c r="S1920"/>
    </row>
    <row r="1921" spans="18:19" ht="15" customHeight="1">
      <c r="R1921"/>
      <c r="S1921"/>
    </row>
    <row r="1922" spans="18:19" ht="15" customHeight="1">
      <c r="R1922"/>
      <c r="S1922"/>
    </row>
    <row r="1923" spans="18:19" ht="15" customHeight="1">
      <c r="R1923"/>
      <c r="S1923"/>
    </row>
    <row r="1924" spans="18:19" ht="15" customHeight="1">
      <c r="R1924"/>
      <c r="S1924"/>
    </row>
    <row r="1925" spans="18:19" ht="15" customHeight="1">
      <c r="R1925"/>
      <c r="S1925"/>
    </row>
    <row r="1926" spans="18:19" ht="15" customHeight="1">
      <c r="R1926"/>
      <c r="S1926"/>
    </row>
    <row r="1927" spans="18:19" ht="15" customHeight="1">
      <c r="R1927"/>
      <c r="S1927"/>
    </row>
    <row r="1928" spans="18:19" ht="15" customHeight="1">
      <c r="R1928"/>
      <c r="S1928"/>
    </row>
    <row r="1929" spans="18:19" ht="15" customHeight="1">
      <c r="R1929"/>
      <c r="S1929"/>
    </row>
    <row r="1930" spans="18:19" ht="15" customHeight="1">
      <c r="R1930"/>
      <c r="S1930"/>
    </row>
    <row r="1931" spans="18:19" ht="15" customHeight="1">
      <c r="R1931"/>
      <c r="S1931"/>
    </row>
    <row r="1932" spans="18:19" ht="15" customHeight="1">
      <c r="R1932"/>
      <c r="S1932"/>
    </row>
    <row r="1933" spans="18:19" ht="15" customHeight="1">
      <c r="R1933"/>
      <c r="S1933"/>
    </row>
    <row r="1934" spans="18:19" ht="15" customHeight="1">
      <c r="R1934"/>
      <c r="S1934"/>
    </row>
    <row r="1935" spans="18:19" ht="15" customHeight="1">
      <c r="R1935"/>
      <c r="S1935"/>
    </row>
    <row r="1936" spans="18:19" ht="15" customHeight="1">
      <c r="R1936"/>
      <c r="S1936"/>
    </row>
    <row r="1937" spans="18:19" ht="15" customHeight="1">
      <c r="R1937"/>
      <c r="S1937"/>
    </row>
    <row r="1938" spans="18:19" ht="15" customHeight="1">
      <c r="R1938"/>
      <c r="S1938"/>
    </row>
    <row r="1939" spans="18:19" ht="15" customHeight="1">
      <c r="R1939"/>
      <c r="S1939"/>
    </row>
    <row r="1940" spans="18:19" ht="15" customHeight="1">
      <c r="R1940"/>
      <c r="S1940"/>
    </row>
    <row r="1941" spans="18:19" ht="15" customHeight="1">
      <c r="R1941"/>
      <c r="S1941"/>
    </row>
    <row r="1942" spans="18:19" ht="15" customHeight="1">
      <c r="R1942"/>
      <c r="S1942"/>
    </row>
    <row r="1943" spans="18:19" ht="15" customHeight="1">
      <c r="R1943"/>
      <c r="S1943"/>
    </row>
    <row r="1944" spans="18:19" ht="15" customHeight="1">
      <c r="R1944"/>
      <c r="S1944"/>
    </row>
    <row r="1945" spans="18:19" ht="15" customHeight="1">
      <c r="R1945"/>
      <c r="S1945"/>
    </row>
    <row r="1946" spans="18:19" ht="15" customHeight="1">
      <c r="R1946"/>
      <c r="S1946"/>
    </row>
    <row r="1947" spans="18:19" ht="15" customHeight="1">
      <c r="R1947"/>
      <c r="S1947"/>
    </row>
    <row r="1948" spans="18:19" ht="15" customHeight="1">
      <c r="R1948"/>
      <c r="S1948"/>
    </row>
    <row r="1949" spans="18:19" ht="15" customHeight="1">
      <c r="R1949"/>
      <c r="S1949"/>
    </row>
    <row r="1950" spans="18:19" ht="15" customHeight="1">
      <c r="R1950"/>
      <c r="S1950"/>
    </row>
    <row r="1951" spans="18:19" ht="15" customHeight="1">
      <c r="R1951"/>
      <c r="S1951"/>
    </row>
    <row r="1952" spans="18:19" ht="15" customHeight="1">
      <c r="R1952"/>
      <c r="S1952"/>
    </row>
    <row r="1953" spans="18:19" ht="15" customHeight="1">
      <c r="R1953"/>
      <c r="S1953"/>
    </row>
    <row r="1954" spans="18:19" ht="15" customHeight="1">
      <c r="R1954"/>
      <c r="S1954"/>
    </row>
    <row r="1955" spans="18:19" ht="15" customHeight="1">
      <c r="R1955"/>
      <c r="S1955"/>
    </row>
    <row r="1956" spans="18:19" ht="15" customHeight="1">
      <c r="R1956"/>
      <c r="S1956"/>
    </row>
    <row r="1957" spans="18:19" ht="15" customHeight="1">
      <c r="R1957"/>
      <c r="S1957"/>
    </row>
    <row r="1958" spans="18:19" ht="15" customHeight="1">
      <c r="R1958"/>
      <c r="S1958"/>
    </row>
    <row r="1959" spans="18:19" ht="15" customHeight="1">
      <c r="R1959"/>
      <c r="S1959"/>
    </row>
    <row r="1960" spans="18:19" ht="15" customHeight="1">
      <c r="R1960"/>
      <c r="S1960"/>
    </row>
    <row r="1961" spans="18:19" ht="15" customHeight="1">
      <c r="R1961"/>
      <c r="S1961"/>
    </row>
    <row r="1962" spans="18:19" ht="15" customHeight="1">
      <c r="R1962"/>
      <c r="S1962"/>
    </row>
    <row r="1963" spans="18:19" ht="15" customHeight="1">
      <c r="R1963"/>
      <c r="S1963"/>
    </row>
    <row r="1964" spans="18:19" ht="15" customHeight="1">
      <c r="R1964"/>
      <c r="S1964"/>
    </row>
    <row r="1965" spans="18:19" ht="15" customHeight="1">
      <c r="R1965"/>
      <c r="S1965"/>
    </row>
    <row r="1966" spans="18:19" ht="15" customHeight="1">
      <c r="R1966"/>
      <c r="S1966"/>
    </row>
    <row r="1967" spans="18:19" ht="15" customHeight="1">
      <c r="R1967"/>
      <c r="S1967"/>
    </row>
    <row r="1968" spans="18:19" ht="15" customHeight="1">
      <c r="R1968"/>
      <c r="S1968"/>
    </row>
    <row r="1969" spans="18:19" ht="15" customHeight="1">
      <c r="R1969"/>
      <c r="S1969"/>
    </row>
    <row r="1970" spans="18:19" ht="15" customHeight="1">
      <c r="R1970"/>
      <c r="S1970"/>
    </row>
    <row r="1971" spans="18:19" ht="15" customHeight="1">
      <c r="R1971"/>
      <c r="S1971"/>
    </row>
    <row r="1972" spans="18:19" ht="15" customHeight="1">
      <c r="R1972"/>
      <c r="S1972"/>
    </row>
    <row r="1973" spans="18:19" ht="15" customHeight="1">
      <c r="R1973"/>
      <c r="S1973"/>
    </row>
    <row r="1974" spans="18:19" ht="15" customHeight="1">
      <c r="R1974"/>
      <c r="S1974"/>
    </row>
    <row r="1975" spans="18:19" ht="15" customHeight="1">
      <c r="R1975"/>
      <c r="S1975"/>
    </row>
    <row r="1976" spans="18:19" ht="15" customHeight="1">
      <c r="R1976"/>
      <c r="S1976"/>
    </row>
    <row r="1977" spans="18:19" ht="15" customHeight="1">
      <c r="R1977"/>
      <c r="S1977"/>
    </row>
    <row r="1978" spans="18:19" ht="15" customHeight="1">
      <c r="R1978"/>
      <c r="S1978"/>
    </row>
    <row r="1979" spans="18:19" ht="15" customHeight="1">
      <c r="R1979"/>
      <c r="S1979"/>
    </row>
    <row r="1980" spans="18:19" ht="15" customHeight="1">
      <c r="R1980"/>
      <c r="S1980"/>
    </row>
    <row r="1981" spans="18:19" ht="15" customHeight="1">
      <c r="R1981"/>
      <c r="S1981"/>
    </row>
    <row r="1982" spans="18:19" ht="15" customHeight="1">
      <c r="R1982"/>
      <c r="S1982"/>
    </row>
    <row r="1983" spans="18:19" ht="15" customHeight="1">
      <c r="R1983"/>
      <c r="S1983"/>
    </row>
    <row r="1984" spans="18:19" ht="15" customHeight="1">
      <c r="R1984"/>
      <c r="S1984"/>
    </row>
    <row r="1985" spans="18:19" ht="15" customHeight="1">
      <c r="R1985"/>
      <c r="S1985"/>
    </row>
    <row r="1986" spans="18:19" ht="15" customHeight="1">
      <c r="R1986"/>
      <c r="S1986"/>
    </row>
    <row r="1987" spans="18:19" ht="15" customHeight="1">
      <c r="R1987"/>
      <c r="S1987"/>
    </row>
    <row r="1988" spans="18:19" ht="15" customHeight="1">
      <c r="R1988"/>
      <c r="S1988"/>
    </row>
    <row r="1989" spans="18:19" ht="15" customHeight="1">
      <c r="R1989"/>
      <c r="S1989"/>
    </row>
    <row r="1990" spans="18:19" ht="15" customHeight="1">
      <c r="R1990"/>
      <c r="S1990"/>
    </row>
    <row r="1991" spans="18:19" ht="15" customHeight="1">
      <c r="R1991"/>
      <c r="S1991"/>
    </row>
    <row r="1992" spans="18:19" ht="15" customHeight="1">
      <c r="R1992"/>
      <c r="S1992"/>
    </row>
    <row r="1993" spans="18:19" ht="15" customHeight="1">
      <c r="R1993"/>
      <c r="S1993"/>
    </row>
    <row r="1994" spans="18:19" ht="15" customHeight="1">
      <c r="R1994"/>
      <c r="S1994"/>
    </row>
    <row r="1995" spans="18:19" ht="15" customHeight="1">
      <c r="R1995"/>
      <c r="S1995"/>
    </row>
    <row r="1996" spans="18:19" ht="15" customHeight="1">
      <c r="R1996"/>
      <c r="S1996"/>
    </row>
    <row r="1997" spans="18:19" ht="15" customHeight="1">
      <c r="R1997"/>
      <c r="S1997"/>
    </row>
    <row r="1998" spans="18:19" ht="15" customHeight="1">
      <c r="R1998"/>
      <c r="S1998"/>
    </row>
    <row r="1999" spans="18:19" ht="15" customHeight="1">
      <c r="R1999"/>
      <c r="S1999"/>
    </row>
    <row r="2000" spans="18:19" ht="15" customHeight="1">
      <c r="R2000"/>
      <c r="S2000"/>
    </row>
    <row r="2001" spans="18:19" ht="15" customHeight="1">
      <c r="R2001"/>
      <c r="S2001"/>
    </row>
    <row r="2002" spans="18:19" ht="15" customHeight="1">
      <c r="R2002"/>
      <c r="S2002"/>
    </row>
    <row r="2003" spans="18:19" ht="15" customHeight="1">
      <c r="R2003"/>
      <c r="S2003"/>
    </row>
    <row r="2004" spans="18:19" ht="15" customHeight="1">
      <c r="R2004"/>
      <c r="S2004"/>
    </row>
    <row r="2005" spans="18:19" ht="15" customHeight="1">
      <c r="R2005"/>
      <c r="S2005"/>
    </row>
    <row r="2006" spans="18:19" ht="15" customHeight="1">
      <c r="R2006"/>
      <c r="S2006"/>
    </row>
    <row r="2007" spans="18:19" ht="15" customHeight="1">
      <c r="R2007"/>
      <c r="S2007"/>
    </row>
    <row r="2008" spans="18:19" ht="15" customHeight="1">
      <c r="R2008"/>
      <c r="S2008"/>
    </row>
    <row r="2009" spans="18:19" ht="15" customHeight="1">
      <c r="R2009"/>
      <c r="S2009"/>
    </row>
    <row r="2010" spans="18:19" ht="15" customHeight="1">
      <c r="R2010"/>
      <c r="S2010"/>
    </row>
    <row r="2011" spans="18:19" ht="15" customHeight="1">
      <c r="R2011"/>
      <c r="S2011"/>
    </row>
    <row r="2012" spans="18:19" ht="15" customHeight="1">
      <c r="R2012"/>
      <c r="S2012"/>
    </row>
    <row r="2013" spans="18:19" ht="15" customHeight="1">
      <c r="R2013"/>
      <c r="S2013"/>
    </row>
    <row r="2014" spans="18:19" ht="15" customHeight="1">
      <c r="R2014"/>
      <c r="S2014"/>
    </row>
    <row r="2015" spans="18:19" ht="15" customHeight="1">
      <c r="R2015"/>
      <c r="S2015"/>
    </row>
    <row r="2016" spans="18:19" ht="15" customHeight="1">
      <c r="R2016"/>
      <c r="S2016"/>
    </row>
    <row r="2017" spans="18:19" ht="15" customHeight="1">
      <c r="R2017"/>
      <c r="S2017"/>
    </row>
    <row r="2018" spans="18:19" ht="15" customHeight="1">
      <c r="R2018"/>
      <c r="S2018"/>
    </row>
    <row r="2019" spans="18:19" ht="15" customHeight="1">
      <c r="R2019"/>
      <c r="S2019"/>
    </row>
    <row r="2020" spans="18:19" ht="15" customHeight="1">
      <c r="R2020"/>
      <c r="S2020"/>
    </row>
    <row r="2021" spans="18:19" ht="15" customHeight="1">
      <c r="R2021"/>
      <c r="S2021"/>
    </row>
    <row r="2022" spans="18:19" ht="15" customHeight="1">
      <c r="R2022"/>
      <c r="S2022"/>
    </row>
    <row r="2023" spans="18:19" ht="15" customHeight="1">
      <c r="R2023"/>
      <c r="S2023"/>
    </row>
    <row r="2024" spans="18:19" ht="15" customHeight="1">
      <c r="R2024"/>
      <c r="S2024"/>
    </row>
    <row r="2025" spans="18:19" ht="15" customHeight="1">
      <c r="R2025"/>
      <c r="S2025"/>
    </row>
    <row r="2026" spans="18:19" ht="15" customHeight="1">
      <c r="R2026"/>
      <c r="S2026"/>
    </row>
    <row r="2027" spans="18:19" ht="15" customHeight="1">
      <c r="R2027"/>
      <c r="S2027"/>
    </row>
    <row r="2028" spans="18:19" ht="15" customHeight="1">
      <c r="R2028"/>
      <c r="S2028"/>
    </row>
    <row r="2029" spans="18:19" ht="15" customHeight="1">
      <c r="R2029"/>
      <c r="S2029"/>
    </row>
    <row r="2030" spans="18:19" ht="15" customHeight="1">
      <c r="R2030"/>
      <c r="S2030"/>
    </row>
    <row r="2031" spans="18:19" ht="15" customHeight="1">
      <c r="R2031"/>
      <c r="S2031"/>
    </row>
    <row r="2032" spans="18:19" ht="15" customHeight="1">
      <c r="R2032"/>
      <c r="S2032"/>
    </row>
    <row r="2033" spans="18:19" ht="15" customHeight="1">
      <c r="R2033"/>
      <c r="S2033"/>
    </row>
    <row r="2034" spans="18:19" ht="15" customHeight="1">
      <c r="R2034"/>
      <c r="S2034"/>
    </row>
    <row r="2035" spans="18:19" ht="15" customHeight="1">
      <c r="R2035"/>
      <c r="S2035"/>
    </row>
    <row r="2036" spans="18:19" ht="15" customHeight="1">
      <c r="R2036"/>
      <c r="S2036"/>
    </row>
    <row r="2037" spans="18:19" ht="15" customHeight="1">
      <c r="R2037"/>
      <c r="S2037"/>
    </row>
    <row r="2038" spans="18:19" ht="15" customHeight="1">
      <c r="R2038"/>
      <c r="S2038"/>
    </row>
    <row r="2039" spans="18:19" ht="15" customHeight="1">
      <c r="R2039"/>
      <c r="S2039"/>
    </row>
    <row r="2040" spans="18:19" ht="15" customHeight="1">
      <c r="R2040"/>
      <c r="S2040"/>
    </row>
    <row r="2041" spans="18:19" ht="15" customHeight="1">
      <c r="R2041"/>
      <c r="S2041"/>
    </row>
    <row r="2042" spans="18:19" ht="15" customHeight="1">
      <c r="R2042"/>
      <c r="S2042"/>
    </row>
    <row r="2043" spans="18:19" ht="15" customHeight="1">
      <c r="R2043"/>
      <c r="S2043"/>
    </row>
    <row r="2044" spans="18:19" ht="15" customHeight="1">
      <c r="R2044"/>
      <c r="S2044"/>
    </row>
    <row r="2045" spans="18:19" ht="15" customHeight="1">
      <c r="R2045"/>
      <c r="S2045"/>
    </row>
    <row r="2046" spans="18:19" ht="15" customHeight="1">
      <c r="R2046"/>
      <c r="S2046"/>
    </row>
    <row r="2047" spans="18:19" ht="15" customHeight="1">
      <c r="R2047"/>
      <c r="S2047"/>
    </row>
    <row r="2048" spans="18:19" ht="15" customHeight="1">
      <c r="R2048"/>
      <c r="S2048"/>
    </row>
    <row r="2049" spans="18:19" ht="15" customHeight="1">
      <c r="R2049"/>
      <c r="S2049"/>
    </row>
    <row r="2050" spans="18:19" ht="15" customHeight="1">
      <c r="R2050"/>
      <c r="S2050"/>
    </row>
    <row r="2051" spans="18:19" ht="15" customHeight="1">
      <c r="R2051"/>
      <c r="S2051"/>
    </row>
    <row r="2052" spans="18:19" ht="15" customHeight="1">
      <c r="R2052"/>
      <c r="S2052"/>
    </row>
    <row r="2053" spans="18:19" ht="15" customHeight="1">
      <c r="R2053"/>
      <c r="S2053"/>
    </row>
    <row r="2054" spans="18:19" ht="15" customHeight="1">
      <c r="R2054"/>
      <c r="S2054"/>
    </row>
    <row r="2055" spans="18:19" ht="15" customHeight="1">
      <c r="R2055"/>
      <c r="S2055"/>
    </row>
    <row r="2056" spans="18:19" ht="15" customHeight="1">
      <c r="R2056"/>
      <c r="S2056"/>
    </row>
    <row r="2057" spans="18:19" ht="15" customHeight="1">
      <c r="R2057"/>
      <c r="S2057"/>
    </row>
    <row r="2058" spans="18:19" ht="15" customHeight="1">
      <c r="R2058"/>
      <c r="S2058"/>
    </row>
    <row r="2059" spans="18:19" ht="15" customHeight="1">
      <c r="R2059"/>
      <c r="S2059"/>
    </row>
    <row r="2060" spans="18:19" ht="15" customHeight="1">
      <c r="R2060"/>
      <c r="S2060"/>
    </row>
    <row r="2061" spans="18:19" ht="15" customHeight="1">
      <c r="R2061"/>
      <c r="S2061"/>
    </row>
    <row r="2062" spans="18:19" ht="15" customHeight="1">
      <c r="R2062"/>
      <c r="S2062"/>
    </row>
    <row r="2063" spans="18:19" ht="15" customHeight="1">
      <c r="R2063"/>
      <c r="S2063"/>
    </row>
    <row r="2064" spans="18:19" ht="15" customHeight="1">
      <c r="R2064"/>
      <c r="S2064"/>
    </row>
    <row r="2065" spans="18:19" ht="15" customHeight="1">
      <c r="R2065"/>
      <c r="S2065"/>
    </row>
    <row r="2066" spans="18:19" ht="15" customHeight="1">
      <c r="R2066"/>
      <c r="S2066"/>
    </row>
    <row r="2067" spans="18:19" ht="15" customHeight="1">
      <c r="R2067"/>
      <c r="S2067"/>
    </row>
    <row r="2068" spans="18:19" ht="15" customHeight="1">
      <c r="R2068"/>
      <c r="S2068"/>
    </row>
    <row r="2069" spans="18:19" ht="15" customHeight="1">
      <c r="R2069"/>
      <c r="S2069"/>
    </row>
    <row r="2070" spans="18:19" ht="15" customHeight="1">
      <c r="R2070"/>
      <c r="S2070"/>
    </row>
    <row r="2071" spans="18:19" ht="15" customHeight="1">
      <c r="R2071"/>
      <c r="S2071"/>
    </row>
    <row r="2072" spans="18:19" ht="15" customHeight="1">
      <c r="R2072"/>
      <c r="S2072"/>
    </row>
    <row r="2073" spans="18:19" ht="15" customHeight="1">
      <c r="R2073"/>
      <c r="S2073"/>
    </row>
    <row r="2074" spans="18:19" ht="15" customHeight="1">
      <c r="R2074"/>
      <c r="S2074"/>
    </row>
    <row r="2075" spans="18:19" ht="15" customHeight="1">
      <c r="R2075"/>
      <c r="S2075"/>
    </row>
    <row r="2076" spans="18:19" ht="15" customHeight="1">
      <c r="R2076"/>
      <c r="S2076"/>
    </row>
    <row r="2077" spans="18:19" ht="15" customHeight="1">
      <c r="R2077"/>
      <c r="S2077"/>
    </row>
    <row r="2078" spans="18:19" ht="15" customHeight="1">
      <c r="R2078"/>
      <c r="S2078"/>
    </row>
    <row r="2079" spans="18:19" ht="15" customHeight="1">
      <c r="R2079"/>
      <c r="S2079"/>
    </row>
    <row r="2080" spans="18:19" ht="15" customHeight="1">
      <c r="R2080"/>
      <c r="S2080"/>
    </row>
    <row r="2081" spans="18:19" ht="15" customHeight="1">
      <c r="R2081"/>
      <c r="S2081"/>
    </row>
    <row r="2082" spans="18:19" ht="15" customHeight="1">
      <c r="R2082"/>
      <c r="S2082"/>
    </row>
    <row r="2083" spans="18:19" ht="15" customHeight="1">
      <c r="R2083"/>
      <c r="S2083"/>
    </row>
    <row r="2084" spans="18:19" ht="15" customHeight="1">
      <c r="R2084"/>
      <c r="S2084"/>
    </row>
    <row r="2085" spans="18:19" ht="15" customHeight="1">
      <c r="R2085"/>
      <c r="S2085"/>
    </row>
    <row r="2086" spans="18:19" ht="15" customHeight="1">
      <c r="R2086"/>
      <c r="S2086"/>
    </row>
    <row r="2087" spans="18:19" ht="15" customHeight="1">
      <c r="R2087"/>
      <c r="S2087"/>
    </row>
    <row r="2088" spans="18:19" ht="15" customHeight="1">
      <c r="R2088"/>
      <c r="S2088"/>
    </row>
    <row r="2089" spans="18:19" ht="15" customHeight="1">
      <c r="R2089"/>
      <c r="S2089"/>
    </row>
    <row r="2090" spans="18:19" ht="15" customHeight="1">
      <c r="R2090"/>
      <c r="S2090"/>
    </row>
    <row r="2091" spans="18:19" ht="15" customHeight="1">
      <c r="R2091"/>
      <c r="S2091"/>
    </row>
    <row r="2092" spans="18:19" ht="15" customHeight="1">
      <c r="R2092"/>
      <c r="S2092"/>
    </row>
    <row r="2093" spans="18:19" ht="15" customHeight="1">
      <c r="R2093"/>
      <c r="S2093"/>
    </row>
    <row r="2094" spans="18:19" ht="15" customHeight="1">
      <c r="R2094"/>
      <c r="S2094"/>
    </row>
    <row r="2095" spans="18:19" ht="15" customHeight="1">
      <c r="R2095"/>
      <c r="S2095"/>
    </row>
    <row r="2096" spans="18:19" ht="15" customHeight="1">
      <c r="R2096"/>
      <c r="S2096"/>
    </row>
    <row r="2097" spans="18:19" ht="15" customHeight="1">
      <c r="R2097"/>
      <c r="S2097"/>
    </row>
    <row r="2098" spans="18:19" ht="15" customHeight="1">
      <c r="R2098"/>
      <c r="S2098"/>
    </row>
    <row r="2099" spans="18:19" ht="15" customHeight="1">
      <c r="R2099"/>
      <c r="S2099"/>
    </row>
    <row r="2100" spans="18:19" ht="15" customHeight="1">
      <c r="R2100"/>
      <c r="S2100"/>
    </row>
    <row r="2101" spans="18:19" ht="15" customHeight="1">
      <c r="R2101"/>
      <c r="S2101"/>
    </row>
    <row r="2102" spans="18:19" ht="15" customHeight="1">
      <c r="R2102"/>
      <c r="S2102"/>
    </row>
    <row r="2103" spans="18:19" ht="15" customHeight="1">
      <c r="R2103"/>
      <c r="S2103"/>
    </row>
    <row r="2104" spans="18:19" ht="15" customHeight="1">
      <c r="R2104"/>
      <c r="S2104"/>
    </row>
    <row r="2105" spans="18:19" ht="15" customHeight="1">
      <c r="R2105"/>
      <c r="S2105"/>
    </row>
    <row r="2106" spans="18:19" ht="15" customHeight="1">
      <c r="R2106"/>
      <c r="S2106"/>
    </row>
    <row r="2107" spans="18:19" ht="15" customHeight="1">
      <c r="R2107"/>
      <c r="S2107"/>
    </row>
    <row r="2108" spans="18:19" ht="15" customHeight="1">
      <c r="R2108"/>
      <c r="S2108"/>
    </row>
    <row r="2109" spans="18:19" ht="15" customHeight="1">
      <c r="R2109"/>
      <c r="S2109"/>
    </row>
    <row r="2110" spans="18:19" ht="15" customHeight="1">
      <c r="R2110"/>
      <c r="S2110"/>
    </row>
    <row r="2111" spans="18:19" ht="15" customHeight="1">
      <c r="R2111"/>
      <c r="S2111"/>
    </row>
    <row r="2112" spans="18:19" ht="15" customHeight="1">
      <c r="R2112"/>
      <c r="S2112"/>
    </row>
    <row r="2113" spans="18:19" ht="15" customHeight="1">
      <c r="R2113"/>
      <c r="S2113"/>
    </row>
    <row r="2114" spans="18:19" ht="15" customHeight="1">
      <c r="R2114"/>
      <c r="S2114"/>
    </row>
    <row r="2115" spans="18:19" ht="15" customHeight="1">
      <c r="R2115"/>
      <c r="S2115"/>
    </row>
    <row r="2116" spans="18:19" ht="15" customHeight="1">
      <c r="R2116"/>
      <c r="S2116"/>
    </row>
    <row r="2117" spans="18:19" ht="15" customHeight="1">
      <c r="R2117"/>
      <c r="S2117"/>
    </row>
    <row r="2118" spans="18:19" ht="15" customHeight="1">
      <c r="R2118"/>
      <c r="S2118"/>
    </row>
    <row r="2119" spans="18:19" ht="15" customHeight="1">
      <c r="R2119"/>
      <c r="S2119"/>
    </row>
    <row r="2120" spans="18:19" ht="15" customHeight="1">
      <c r="R2120"/>
      <c r="S2120"/>
    </row>
    <row r="2121" spans="18:19" ht="15" customHeight="1">
      <c r="R2121"/>
      <c r="S2121"/>
    </row>
    <row r="2122" spans="18:19" ht="15" customHeight="1">
      <c r="R2122"/>
      <c r="S2122"/>
    </row>
    <row r="2123" spans="18:19" ht="15" customHeight="1">
      <c r="R2123"/>
      <c r="S2123"/>
    </row>
    <row r="2124" spans="18:19" ht="15" customHeight="1">
      <c r="R2124"/>
      <c r="S2124"/>
    </row>
    <row r="2125" spans="18:19" ht="15" customHeight="1">
      <c r="R2125"/>
      <c r="S2125"/>
    </row>
    <row r="2126" spans="18:19" ht="15" customHeight="1">
      <c r="R2126"/>
      <c r="S2126"/>
    </row>
    <row r="2127" spans="18:19" ht="15" customHeight="1">
      <c r="R2127"/>
      <c r="S2127"/>
    </row>
    <row r="2128" spans="18:19" ht="15" customHeight="1">
      <c r="R2128"/>
      <c r="S2128"/>
    </row>
    <row r="2129" spans="18:19" ht="15" customHeight="1">
      <c r="R2129"/>
      <c r="S2129"/>
    </row>
    <row r="2130" spans="18:19" ht="15" customHeight="1">
      <c r="R2130"/>
      <c r="S2130"/>
    </row>
    <row r="2131" spans="18:19" ht="15" customHeight="1">
      <c r="R2131"/>
      <c r="S2131"/>
    </row>
    <row r="2132" spans="18:19" ht="15" customHeight="1">
      <c r="R2132"/>
      <c r="S2132"/>
    </row>
    <row r="2133" spans="18:19" ht="15" customHeight="1">
      <c r="R2133"/>
      <c r="S2133"/>
    </row>
    <row r="2134" spans="18:19" ht="15" customHeight="1">
      <c r="R2134"/>
      <c r="S2134"/>
    </row>
    <row r="2135" spans="18:19" ht="15" customHeight="1">
      <c r="R2135"/>
      <c r="S2135"/>
    </row>
    <row r="2136" spans="18:19" ht="15" customHeight="1">
      <c r="R2136"/>
      <c r="S2136"/>
    </row>
    <row r="2137" spans="18:19" ht="15" customHeight="1">
      <c r="R2137"/>
      <c r="S2137"/>
    </row>
    <row r="2138" spans="18:19" ht="15" customHeight="1">
      <c r="R2138"/>
      <c r="S2138"/>
    </row>
    <row r="2139" spans="18:19" ht="15" customHeight="1">
      <c r="R2139"/>
      <c r="S2139"/>
    </row>
    <row r="2140" spans="18:19" ht="15" customHeight="1">
      <c r="R2140"/>
      <c r="S2140"/>
    </row>
    <row r="2141" spans="18:19" ht="15" customHeight="1">
      <c r="R2141"/>
      <c r="S2141"/>
    </row>
    <row r="2142" spans="18:19" ht="15" customHeight="1">
      <c r="R2142"/>
      <c r="S2142"/>
    </row>
    <row r="2143" spans="18:19" ht="15" customHeight="1">
      <c r="R2143"/>
      <c r="S2143"/>
    </row>
    <row r="2144" spans="18:19" ht="15" customHeight="1">
      <c r="R2144"/>
      <c r="S2144"/>
    </row>
    <row r="2145" spans="18:19" ht="15" customHeight="1">
      <c r="R2145"/>
      <c r="S2145"/>
    </row>
    <row r="2146" spans="18:19" ht="15" customHeight="1">
      <c r="R2146"/>
      <c r="S2146"/>
    </row>
    <row r="2147" spans="18:19" ht="15" customHeight="1">
      <c r="R2147"/>
      <c r="S2147"/>
    </row>
    <row r="2148" spans="18:19" ht="15" customHeight="1">
      <c r="R2148"/>
      <c r="S2148"/>
    </row>
    <row r="2149" spans="18:19" ht="15" customHeight="1">
      <c r="R2149"/>
      <c r="S2149"/>
    </row>
    <row r="2150" spans="18:19" ht="15" customHeight="1">
      <c r="R2150"/>
      <c r="S2150"/>
    </row>
    <row r="2151" spans="18:19" ht="15" customHeight="1">
      <c r="R2151"/>
      <c r="S2151"/>
    </row>
    <row r="2152" spans="18:19" ht="15" customHeight="1">
      <c r="R2152"/>
      <c r="S2152"/>
    </row>
    <row r="2153" spans="18:19" ht="15" customHeight="1">
      <c r="R2153"/>
      <c r="S2153"/>
    </row>
    <row r="2154" spans="18:19" ht="15" customHeight="1">
      <c r="R2154"/>
      <c r="S2154"/>
    </row>
    <row r="2155" spans="18:19" ht="15" customHeight="1">
      <c r="R2155"/>
      <c r="S2155"/>
    </row>
    <row r="2156" spans="18:19" ht="15" customHeight="1">
      <c r="R2156"/>
      <c r="S2156"/>
    </row>
    <row r="2157" spans="18:19" ht="15" customHeight="1">
      <c r="R2157"/>
      <c r="S2157"/>
    </row>
    <row r="2158" spans="18:19" ht="15" customHeight="1">
      <c r="R2158"/>
      <c r="S2158"/>
    </row>
    <row r="2159" spans="18:19" ht="15" customHeight="1">
      <c r="R2159"/>
      <c r="S2159"/>
    </row>
    <row r="2160" spans="18:19" ht="15" customHeight="1">
      <c r="R2160"/>
      <c r="S2160"/>
    </row>
    <row r="2161" spans="18:19" ht="15" customHeight="1">
      <c r="R2161"/>
      <c r="S2161"/>
    </row>
    <row r="2162" spans="18:19" ht="15" customHeight="1">
      <c r="R2162"/>
      <c r="S2162"/>
    </row>
    <row r="2163" spans="18:19" ht="15" customHeight="1">
      <c r="R2163"/>
      <c r="S2163"/>
    </row>
    <row r="2164" spans="18:19" ht="15" customHeight="1">
      <c r="R2164"/>
      <c r="S2164"/>
    </row>
    <row r="2165" spans="18:19" ht="15" customHeight="1">
      <c r="R2165"/>
      <c r="S2165"/>
    </row>
    <row r="2166" spans="18:19" ht="15" customHeight="1">
      <c r="R2166"/>
      <c r="S2166"/>
    </row>
    <row r="2167" spans="18:19" ht="15" customHeight="1">
      <c r="R2167"/>
      <c r="S2167"/>
    </row>
    <row r="2168" spans="18:19" ht="15" customHeight="1">
      <c r="R2168"/>
      <c r="S2168"/>
    </row>
    <row r="2169" spans="18:19" ht="15" customHeight="1">
      <c r="R2169"/>
      <c r="S2169"/>
    </row>
    <row r="2170" spans="18:19" ht="15" customHeight="1">
      <c r="R2170"/>
      <c r="S2170"/>
    </row>
    <row r="2171" spans="18:19" ht="15" customHeight="1">
      <c r="R2171"/>
      <c r="S2171"/>
    </row>
    <row r="2172" spans="18:19" ht="15" customHeight="1">
      <c r="R2172"/>
      <c r="S2172"/>
    </row>
    <row r="2173" spans="18:19" ht="15" customHeight="1">
      <c r="R2173"/>
      <c r="S2173"/>
    </row>
    <row r="2174" spans="18:19" ht="15" customHeight="1">
      <c r="R2174"/>
      <c r="S2174"/>
    </row>
    <row r="2175" spans="18:19" ht="15" customHeight="1">
      <c r="R2175"/>
      <c r="S2175"/>
    </row>
    <row r="2176" spans="18:19" ht="15" customHeight="1">
      <c r="R2176"/>
      <c r="S2176"/>
    </row>
    <row r="2177" spans="18:19" ht="15" customHeight="1">
      <c r="R2177"/>
      <c r="S2177"/>
    </row>
    <row r="2178" spans="18:19" ht="15" customHeight="1">
      <c r="R2178"/>
      <c r="S2178"/>
    </row>
    <row r="2179" spans="18:19" ht="15" customHeight="1">
      <c r="R2179"/>
      <c r="S2179"/>
    </row>
    <row r="2180" spans="18:19" ht="15" customHeight="1">
      <c r="R2180"/>
      <c r="S2180"/>
    </row>
    <row r="2181" spans="18:19" ht="15" customHeight="1">
      <c r="R2181"/>
      <c r="S2181"/>
    </row>
    <row r="2182" spans="18:19" ht="15" customHeight="1">
      <c r="R2182"/>
      <c r="S2182"/>
    </row>
    <row r="2183" spans="18:19" ht="15" customHeight="1">
      <c r="R2183"/>
      <c r="S2183"/>
    </row>
    <row r="2184" spans="18:19" ht="15" customHeight="1">
      <c r="R2184"/>
      <c r="S2184"/>
    </row>
    <row r="2185" spans="18:19" ht="15" customHeight="1">
      <c r="R2185"/>
      <c r="S2185"/>
    </row>
    <row r="2186" spans="18:19" ht="15" customHeight="1">
      <c r="R2186"/>
      <c r="S2186"/>
    </row>
    <row r="2187" spans="18:19" ht="15" customHeight="1">
      <c r="R2187"/>
      <c r="S2187"/>
    </row>
    <row r="2188" spans="18:19" ht="15" customHeight="1">
      <c r="R2188"/>
      <c r="S2188"/>
    </row>
    <row r="2189" spans="18:19" ht="15" customHeight="1">
      <c r="R2189"/>
      <c r="S2189"/>
    </row>
    <row r="2190" spans="18:19" ht="15" customHeight="1">
      <c r="R2190"/>
      <c r="S2190"/>
    </row>
    <row r="2191" spans="18:19" ht="15" customHeight="1">
      <c r="R2191"/>
      <c r="S2191"/>
    </row>
    <row r="2192" spans="18:19" ht="15" customHeight="1">
      <c r="R2192"/>
      <c r="S2192"/>
    </row>
    <row r="2193" spans="18:19" ht="15" customHeight="1">
      <c r="R2193"/>
      <c r="S2193"/>
    </row>
    <row r="2194" spans="18:19" ht="15" customHeight="1">
      <c r="R2194"/>
      <c r="S2194"/>
    </row>
    <row r="2195" spans="18:19" ht="15" customHeight="1">
      <c r="R2195"/>
      <c r="S2195"/>
    </row>
    <row r="2196" spans="18:19" ht="15" customHeight="1">
      <c r="R2196"/>
      <c r="S2196"/>
    </row>
    <row r="2197" spans="18:19" ht="15" customHeight="1">
      <c r="R2197"/>
      <c r="S2197"/>
    </row>
    <row r="2198" spans="18:19" ht="15" customHeight="1">
      <c r="R2198"/>
      <c r="S2198"/>
    </row>
    <row r="2199" spans="18:19" ht="15" customHeight="1">
      <c r="R2199"/>
      <c r="S2199"/>
    </row>
    <row r="2200" spans="18:19" ht="15" customHeight="1">
      <c r="R2200"/>
      <c r="S2200"/>
    </row>
    <row r="2201" spans="18:19" ht="15" customHeight="1">
      <c r="R2201"/>
      <c r="S2201"/>
    </row>
    <row r="2202" spans="18:19" ht="15" customHeight="1">
      <c r="R2202"/>
      <c r="S2202"/>
    </row>
    <row r="2203" spans="18:19" ht="15" customHeight="1">
      <c r="R2203"/>
      <c r="S2203"/>
    </row>
    <row r="2204" spans="18:19" ht="15" customHeight="1">
      <c r="R2204"/>
      <c r="S2204"/>
    </row>
    <row r="2205" spans="18:19" ht="15" customHeight="1">
      <c r="R2205"/>
      <c r="S2205"/>
    </row>
    <row r="2206" spans="18:19" ht="15" customHeight="1">
      <c r="R2206"/>
      <c r="S2206"/>
    </row>
    <row r="2207" spans="18:19" ht="15" customHeight="1">
      <c r="R2207"/>
      <c r="S2207"/>
    </row>
    <row r="2208" spans="18:19" ht="15" customHeight="1">
      <c r="R2208"/>
      <c r="S2208"/>
    </row>
    <row r="2209" spans="18:19" ht="15" customHeight="1">
      <c r="R2209"/>
      <c r="S2209"/>
    </row>
    <row r="2210" spans="18:19" ht="15" customHeight="1">
      <c r="R2210"/>
      <c r="S2210"/>
    </row>
    <row r="2211" spans="18:19" ht="15" customHeight="1">
      <c r="R2211"/>
      <c r="S2211"/>
    </row>
    <row r="2212" spans="18:19" ht="15" customHeight="1">
      <c r="R2212"/>
      <c r="S2212"/>
    </row>
    <row r="2213" spans="18:19" ht="15" customHeight="1">
      <c r="R2213"/>
      <c r="S2213"/>
    </row>
    <row r="2214" spans="18:19" ht="15" customHeight="1">
      <c r="R2214"/>
      <c r="S2214"/>
    </row>
    <row r="2215" spans="18:19" ht="15" customHeight="1">
      <c r="R2215"/>
      <c r="S2215"/>
    </row>
    <row r="2216" spans="18:19" ht="15" customHeight="1">
      <c r="R2216"/>
      <c r="S2216"/>
    </row>
    <row r="2217" spans="18:19" ht="15" customHeight="1">
      <c r="R2217"/>
      <c r="S2217"/>
    </row>
    <row r="2218" spans="18:19" ht="15" customHeight="1">
      <c r="R2218"/>
      <c r="S2218"/>
    </row>
    <row r="2219" spans="18:19" ht="15" customHeight="1">
      <c r="R2219"/>
      <c r="S2219"/>
    </row>
    <row r="2220" spans="18:19" ht="15" customHeight="1">
      <c r="R2220"/>
      <c r="S2220"/>
    </row>
    <row r="2221" spans="18:19" ht="15" customHeight="1">
      <c r="R2221"/>
      <c r="S2221"/>
    </row>
    <row r="2222" spans="18:19" ht="15" customHeight="1">
      <c r="R2222"/>
      <c r="S2222"/>
    </row>
    <row r="2223" spans="18:19" ht="15" customHeight="1">
      <c r="R2223"/>
      <c r="S2223"/>
    </row>
    <row r="2224" spans="18:19" ht="15" customHeight="1">
      <c r="R2224"/>
      <c r="S2224"/>
    </row>
    <row r="2225" spans="18:19" ht="15" customHeight="1">
      <c r="R2225"/>
      <c r="S2225"/>
    </row>
    <row r="2226" spans="18:19" ht="15" customHeight="1">
      <c r="R2226"/>
      <c r="S2226"/>
    </row>
    <row r="2227" spans="18:19" ht="15" customHeight="1">
      <c r="R2227"/>
      <c r="S2227"/>
    </row>
    <row r="2228" spans="18:19" ht="15" customHeight="1">
      <c r="R2228"/>
      <c r="S2228"/>
    </row>
    <row r="2229" spans="18:19" ht="15" customHeight="1">
      <c r="R2229"/>
      <c r="S2229"/>
    </row>
    <row r="2230" spans="18:19" ht="15" customHeight="1">
      <c r="R2230"/>
      <c r="S2230"/>
    </row>
    <row r="2231" spans="18:19" ht="15" customHeight="1">
      <c r="R2231"/>
      <c r="S2231"/>
    </row>
    <row r="2232" spans="18:19" ht="15" customHeight="1">
      <c r="R2232"/>
      <c r="S2232"/>
    </row>
    <row r="2233" spans="18:19" ht="15" customHeight="1">
      <c r="R2233"/>
      <c r="S2233"/>
    </row>
    <row r="2234" spans="18:19" ht="15" customHeight="1">
      <c r="R2234"/>
      <c r="S2234"/>
    </row>
    <row r="2235" spans="18:19" ht="15" customHeight="1">
      <c r="R2235"/>
      <c r="S2235"/>
    </row>
    <row r="2236" spans="18:19" ht="15" customHeight="1">
      <c r="R2236"/>
      <c r="S2236"/>
    </row>
    <row r="2237" spans="18:19" ht="15" customHeight="1">
      <c r="R2237"/>
      <c r="S2237"/>
    </row>
    <row r="2238" spans="18:19" ht="15" customHeight="1">
      <c r="R2238"/>
      <c r="S2238"/>
    </row>
    <row r="2239" spans="18:19" ht="15" customHeight="1">
      <c r="R2239"/>
      <c r="S2239"/>
    </row>
    <row r="2240" spans="18:19" ht="15" customHeight="1">
      <c r="R2240"/>
      <c r="S2240"/>
    </row>
    <row r="2241" spans="18:19" ht="15" customHeight="1">
      <c r="R2241"/>
      <c r="S2241"/>
    </row>
    <row r="2242" spans="18:19" ht="15" customHeight="1">
      <c r="R2242"/>
      <c r="S2242"/>
    </row>
    <row r="2243" spans="18:19" ht="15" customHeight="1">
      <c r="R2243"/>
      <c r="S2243"/>
    </row>
    <row r="2244" spans="18:19" ht="15" customHeight="1">
      <c r="R2244"/>
      <c r="S2244"/>
    </row>
    <row r="2245" spans="18:19" ht="15" customHeight="1">
      <c r="R2245"/>
      <c r="S2245"/>
    </row>
    <row r="2246" spans="18:19" ht="15" customHeight="1">
      <c r="R2246"/>
      <c r="S2246"/>
    </row>
    <row r="2247" spans="18:19" ht="15" customHeight="1">
      <c r="R2247"/>
      <c r="S2247"/>
    </row>
    <row r="2248" spans="18:19" ht="15" customHeight="1">
      <c r="R2248"/>
      <c r="S2248"/>
    </row>
    <row r="2249" spans="18:19" ht="15" customHeight="1">
      <c r="R2249"/>
      <c r="S2249"/>
    </row>
    <row r="2250" spans="18:19" ht="15" customHeight="1">
      <c r="R2250"/>
      <c r="S2250"/>
    </row>
    <row r="2251" spans="18:19" ht="15" customHeight="1">
      <c r="R2251"/>
      <c r="S2251"/>
    </row>
    <row r="2252" spans="18:19" ht="15" customHeight="1">
      <c r="R2252"/>
      <c r="S2252"/>
    </row>
    <row r="2253" spans="18:19" ht="15" customHeight="1">
      <c r="R2253"/>
      <c r="S2253"/>
    </row>
    <row r="2254" spans="18:19" ht="15" customHeight="1">
      <c r="R2254"/>
      <c r="S2254"/>
    </row>
    <row r="2255" spans="18:19" ht="15" customHeight="1">
      <c r="R2255"/>
      <c r="S2255"/>
    </row>
    <row r="2256" spans="18:19" ht="15" customHeight="1">
      <c r="R2256"/>
      <c r="S2256"/>
    </row>
    <row r="2257" spans="18:19" ht="15" customHeight="1">
      <c r="R2257"/>
      <c r="S2257"/>
    </row>
    <row r="2258" spans="18:19" ht="15" customHeight="1">
      <c r="R2258"/>
      <c r="S2258"/>
    </row>
    <row r="2259" spans="18:19" ht="15" customHeight="1">
      <c r="R2259"/>
      <c r="S2259"/>
    </row>
    <row r="2260" spans="18:19" ht="15" customHeight="1">
      <c r="R2260"/>
      <c r="S2260"/>
    </row>
    <row r="2261" spans="18:19" ht="15" customHeight="1">
      <c r="R2261"/>
      <c r="S2261"/>
    </row>
    <row r="2262" spans="18:19" ht="15" customHeight="1">
      <c r="R2262"/>
      <c r="S2262"/>
    </row>
    <row r="2263" spans="18:19" ht="15" customHeight="1">
      <c r="R2263"/>
      <c r="S2263"/>
    </row>
    <row r="2264" spans="18:19" ht="15" customHeight="1">
      <c r="R2264"/>
      <c r="S2264"/>
    </row>
    <row r="2265" spans="18:19" ht="15" customHeight="1">
      <c r="R2265"/>
      <c r="S2265"/>
    </row>
    <row r="2266" spans="18:19" ht="15" customHeight="1">
      <c r="R2266"/>
      <c r="S2266"/>
    </row>
    <row r="2267" spans="18:19" ht="15" customHeight="1">
      <c r="R2267"/>
      <c r="S2267"/>
    </row>
    <row r="2268" spans="18:19" ht="15" customHeight="1">
      <c r="R2268"/>
      <c r="S2268"/>
    </row>
    <row r="2269" spans="18:19" ht="15" customHeight="1">
      <c r="R2269"/>
      <c r="S2269"/>
    </row>
    <row r="2270" spans="18:19" ht="15" customHeight="1">
      <c r="R2270"/>
      <c r="S2270"/>
    </row>
    <row r="2271" spans="18:19" ht="15" customHeight="1">
      <c r="R2271"/>
      <c r="S2271"/>
    </row>
    <row r="2272" spans="18:19" ht="15" customHeight="1">
      <c r="R2272"/>
      <c r="S2272"/>
    </row>
    <row r="2273" spans="18:19" ht="15" customHeight="1">
      <c r="R2273"/>
      <c r="S2273"/>
    </row>
    <row r="2274" spans="18:19" ht="15" customHeight="1">
      <c r="R2274"/>
      <c r="S2274"/>
    </row>
    <row r="2275" spans="18:19" ht="15" customHeight="1">
      <c r="R2275"/>
      <c r="S2275"/>
    </row>
    <row r="2276" spans="18:19" ht="15" customHeight="1">
      <c r="R2276"/>
      <c r="S2276"/>
    </row>
    <row r="2277" spans="18:19" ht="15" customHeight="1">
      <c r="R2277"/>
      <c r="S2277"/>
    </row>
    <row r="2278" spans="18:19" ht="15" customHeight="1">
      <c r="R2278"/>
      <c r="S2278"/>
    </row>
    <row r="2279" spans="18:19" ht="15" customHeight="1">
      <c r="R2279"/>
      <c r="S2279"/>
    </row>
    <row r="2280" spans="18:19" ht="15" customHeight="1">
      <c r="R2280"/>
      <c r="S2280"/>
    </row>
    <row r="2281" spans="18:19" ht="15" customHeight="1">
      <c r="R2281"/>
      <c r="S2281"/>
    </row>
    <row r="2282" spans="18:19" ht="15" customHeight="1">
      <c r="R2282"/>
      <c r="S2282"/>
    </row>
    <row r="2283" spans="18:19" ht="15" customHeight="1">
      <c r="R2283"/>
      <c r="S2283"/>
    </row>
    <row r="2284" spans="18:19" ht="15" customHeight="1">
      <c r="R2284"/>
      <c r="S2284"/>
    </row>
    <row r="2285" spans="18:19" ht="15" customHeight="1">
      <c r="R2285"/>
      <c r="S2285"/>
    </row>
    <row r="2286" spans="18:19" ht="15" customHeight="1">
      <c r="R2286"/>
      <c r="S2286"/>
    </row>
    <row r="2287" spans="18:19" ht="15" customHeight="1">
      <c r="R2287"/>
      <c r="S2287"/>
    </row>
    <row r="2288" spans="18:19" ht="15" customHeight="1">
      <c r="R2288"/>
      <c r="S2288"/>
    </row>
    <row r="2289" spans="18:19" ht="15" customHeight="1">
      <c r="R2289"/>
      <c r="S2289"/>
    </row>
    <row r="2290" spans="18:19" ht="15" customHeight="1">
      <c r="R2290"/>
      <c r="S2290"/>
    </row>
    <row r="2291" spans="18:19" ht="15" customHeight="1">
      <c r="R2291"/>
      <c r="S2291"/>
    </row>
    <row r="2292" spans="18:19" ht="15" customHeight="1">
      <c r="R2292"/>
      <c r="S2292"/>
    </row>
    <row r="2293" spans="18:19" ht="15" customHeight="1">
      <c r="R2293"/>
      <c r="S2293"/>
    </row>
    <row r="2294" spans="18:19" ht="15" customHeight="1">
      <c r="R2294"/>
      <c r="S2294"/>
    </row>
    <row r="2295" spans="18:19" ht="15" customHeight="1">
      <c r="R2295"/>
      <c r="S2295"/>
    </row>
    <row r="2296" spans="18:19" ht="15" customHeight="1">
      <c r="R2296"/>
      <c r="S2296"/>
    </row>
    <row r="2297" spans="18:19" ht="15" customHeight="1">
      <c r="R2297"/>
      <c r="S2297"/>
    </row>
    <row r="2298" spans="18:19" ht="15" customHeight="1">
      <c r="R2298"/>
      <c r="S2298"/>
    </row>
    <row r="2299" spans="18:19" ht="15" customHeight="1">
      <c r="R2299"/>
      <c r="S2299"/>
    </row>
    <row r="2300" spans="18:19" ht="15" customHeight="1">
      <c r="R2300"/>
      <c r="S2300"/>
    </row>
    <row r="2301" spans="18:19" ht="15" customHeight="1">
      <c r="R2301"/>
      <c r="S2301"/>
    </row>
    <row r="2302" spans="18:19" ht="15" customHeight="1">
      <c r="R2302"/>
      <c r="S2302"/>
    </row>
    <row r="2303" spans="18:19" ht="15" customHeight="1">
      <c r="R2303"/>
      <c r="S2303"/>
    </row>
    <row r="2304" spans="18:19" ht="15" customHeight="1">
      <c r="R2304"/>
      <c r="S2304"/>
    </row>
    <row r="2305" spans="18:19" ht="15" customHeight="1">
      <c r="R2305"/>
      <c r="S2305"/>
    </row>
    <row r="2306" spans="18:19" ht="15" customHeight="1">
      <c r="R2306"/>
      <c r="S2306"/>
    </row>
    <row r="2307" spans="18:19" ht="15" customHeight="1">
      <c r="R2307"/>
      <c r="S2307"/>
    </row>
    <row r="2308" spans="18:19" ht="15" customHeight="1">
      <c r="R2308"/>
      <c r="S2308"/>
    </row>
    <row r="2309" spans="18:19" ht="15" customHeight="1">
      <c r="R2309"/>
      <c r="S2309"/>
    </row>
    <row r="2310" spans="18:19" ht="15" customHeight="1">
      <c r="R2310"/>
      <c r="S2310"/>
    </row>
    <row r="2311" spans="18:19" ht="15" customHeight="1">
      <c r="R2311"/>
      <c r="S2311"/>
    </row>
    <row r="2312" spans="18:19" ht="15" customHeight="1">
      <c r="R2312"/>
      <c r="S2312"/>
    </row>
    <row r="2313" spans="18:19" ht="15" customHeight="1">
      <c r="R2313"/>
      <c r="S2313"/>
    </row>
    <row r="2314" spans="18:19" ht="15" customHeight="1">
      <c r="R2314"/>
      <c r="S2314"/>
    </row>
    <row r="2315" spans="18:19" ht="15" customHeight="1">
      <c r="R2315"/>
      <c r="S2315"/>
    </row>
    <row r="2316" spans="18:19" ht="15" customHeight="1">
      <c r="R2316"/>
      <c r="S2316"/>
    </row>
    <row r="2317" spans="18:19" ht="15" customHeight="1">
      <c r="R2317"/>
      <c r="S2317"/>
    </row>
    <row r="2318" spans="18:19" ht="15" customHeight="1">
      <c r="R2318"/>
      <c r="S2318"/>
    </row>
    <row r="2319" spans="18:19" ht="15" customHeight="1">
      <c r="R2319"/>
      <c r="S2319"/>
    </row>
    <row r="2320" spans="18:19" ht="15" customHeight="1">
      <c r="R2320"/>
      <c r="S2320"/>
    </row>
    <row r="2321" spans="18:19" ht="15" customHeight="1">
      <c r="R2321"/>
      <c r="S2321"/>
    </row>
    <row r="2322" spans="18:19" ht="15" customHeight="1">
      <c r="R2322"/>
      <c r="S2322"/>
    </row>
    <row r="2323" spans="18:19" ht="15" customHeight="1">
      <c r="R2323"/>
      <c r="S2323"/>
    </row>
    <row r="2324" spans="18:19" ht="15" customHeight="1">
      <c r="R2324"/>
      <c r="S2324"/>
    </row>
    <row r="2325" spans="18:19" ht="15" customHeight="1">
      <c r="R2325"/>
      <c r="S2325"/>
    </row>
    <row r="2326" spans="18:19" ht="15" customHeight="1">
      <c r="R2326"/>
      <c r="S2326"/>
    </row>
    <row r="2327" spans="18:19" ht="15" customHeight="1">
      <c r="R2327"/>
      <c r="S2327"/>
    </row>
    <row r="2328" spans="18:19" ht="15" customHeight="1">
      <c r="R2328"/>
      <c r="S2328"/>
    </row>
    <row r="2329" spans="18:19" ht="15" customHeight="1">
      <c r="R2329"/>
      <c r="S2329"/>
    </row>
    <row r="2330" spans="18:19" ht="15" customHeight="1">
      <c r="R2330"/>
      <c r="S2330"/>
    </row>
    <row r="2331" spans="18:19" ht="15" customHeight="1">
      <c r="R2331"/>
      <c r="S2331"/>
    </row>
    <row r="2332" spans="18:19" ht="15" customHeight="1">
      <c r="R2332"/>
      <c r="S2332"/>
    </row>
    <row r="2333" spans="18:19" ht="15" customHeight="1">
      <c r="R2333"/>
      <c r="S2333"/>
    </row>
    <row r="2334" spans="18:19" ht="15" customHeight="1">
      <c r="R2334"/>
      <c r="S2334"/>
    </row>
    <row r="2335" spans="18:19" ht="15" customHeight="1">
      <c r="R2335"/>
      <c r="S2335"/>
    </row>
    <row r="2336" spans="18:19" ht="15" customHeight="1">
      <c r="R2336"/>
      <c r="S2336"/>
    </row>
    <row r="2337" spans="18:19" ht="15" customHeight="1">
      <c r="R2337"/>
      <c r="S2337"/>
    </row>
    <row r="2338" spans="18:19" ht="15" customHeight="1">
      <c r="R2338"/>
      <c r="S2338"/>
    </row>
    <row r="2339" spans="18:19" ht="15" customHeight="1">
      <c r="R2339"/>
      <c r="S2339"/>
    </row>
    <row r="2340" spans="18:19" ht="15" customHeight="1">
      <c r="R2340"/>
      <c r="S2340"/>
    </row>
    <row r="2341" spans="18:19" ht="15" customHeight="1">
      <c r="R2341"/>
      <c r="S2341"/>
    </row>
    <row r="2342" spans="18:19" ht="15" customHeight="1">
      <c r="R2342"/>
      <c r="S2342"/>
    </row>
    <row r="2343" spans="18:19" ht="15" customHeight="1">
      <c r="R2343"/>
      <c r="S2343"/>
    </row>
    <row r="2344" spans="18:19" ht="15" customHeight="1">
      <c r="R2344"/>
      <c r="S2344"/>
    </row>
    <row r="2345" spans="18:19" ht="15" customHeight="1">
      <c r="R2345"/>
      <c r="S2345"/>
    </row>
    <row r="2346" spans="18:19" ht="15" customHeight="1">
      <c r="R2346"/>
      <c r="S2346"/>
    </row>
    <row r="2347" spans="18:19" ht="15" customHeight="1">
      <c r="R2347"/>
      <c r="S2347"/>
    </row>
    <row r="2348" spans="18:19" ht="15" customHeight="1">
      <c r="R2348"/>
      <c r="S2348"/>
    </row>
    <row r="2349" spans="18:19" ht="15" customHeight="1">
      <c r="R2349"/>
      <c r="S2349"/>
    </row>
    <row r="2350" spans="18:19" ht="15" customHeight="1">
      <c r="R2350"/>
      <c r="S2350"/>
    </row>
    <row r="2351" spans="18:19" ht="15" customHeight="1">
      <c r="R2351"/>
      <c r="S2351"/>
    </row>
    <row r="2352" spans="18:19" ht="15" customHeight="1">
      <c r="R2352"/>
      <c r="S2352"/>
    </row>
    <row r="2353" spans="18:19" ht="15" customHeight="1">
      <c r="R2353"/>
      <c r="S2353"/>
    </row>
    <row r="2354" spans="18:19" ht="15" customHeight="1">
      <c r="R2354"/>
      <c r="S2354"/>
    </row>
    <row r="2355" spans="18:19" ht="15" customHeight="1">
      <c r="R2355"/>
      <c r="S2355"/>
    </row>
    <row r="2356" spans="18:19" ht="15" customHeight="1">
      <c r="R2356"/>
      <c r="S2356"/>
    </row>
    <row r="2357" spans="18:19" ht="15" customHeight="1">
      <c r="R2357"/>
      <c r="S2357"/>
    </row>
    <row r="2358" spans="18:19" ht="15" customHeight="1">
      <c r="R2358"/>
      <c r="S2358"/>
    </row>
    <row r="2359" spans="18:19" ht="15" customHeight="1">
      <c r="R2359"/>
      <c r="S2359"/>
    </row>
    <row r="2360" spans="18:19" ht="15" customHeight="1">
      <c r="R2360"/>
      <c r="S2360"/>
    </row>
    <row r="2361" spans="18:19" ht="15" customHeight="1">
      <c r="R2361"/>
      <c r="S2361"/>
    </row>
    <row r="2362" spans="18:19" ht="15" customHeight="1">
      <c r="R2362"/>
      <c r="S2362"/>
    </row>
    <row r="2363" spans="18:19" ht="15" customHeight="1">
      <c r="R2363"/>
      <c r="S2363"/>
    </row>
    <row r="2364" spans="18:19" ht="15" customHeight="1">
      <c r="R2364"/>
      <c r="S2364"/>
    </row>
    <row r="2365" spans="18:19" ht="15" customHeight="1">
      <c r="R2365"/>
      <c r="S2365"/>
    </row>
    <row r="2366" spans="18:19" ht="15" customHeight="1">
      <c r="R2366"/>
      <c r="S2366"/>
    </row>
    <row r="2367" spans="18:19" ht="15" customHeight="1">
      <c r="R2367"/>
      <c r="S2367"/>
    </row>
    <row r="2368" spans="18:19" ht="15" customHeight="1">
      <c r="R2368"/>
      <c r="S2368"/>
    </row>
    <row r="2369" spans="18:19" ht="15" customHeight="1">
      <c r="R2369"/>
      <c r="S2369"/>
    </row>
    <row r="2370" spans="18:19" ht="15" customHeight="1">
      <c r="R2370"/>
      <c r="S2370"/>
    </row>
    <row r="2371" spans="18:19" ht="15" customHeight="1">
      <c r="R2371"/>
      <c r="S2371"/>
    </row>
    <row r="2372" spans="18:19" ht="15" customHeight="1">
      <c r="R2372"/>
      <c r="S2372"/>
    </row>
    <row r="2373" spans="18:19" ht="15" customHeight="1">
      <c r="R2373"/>
      <c r="S2373"/>
    </row>
    <row r="2374" spans="18:19" ht="15" customHeight="1">
      <c r="R2374"/>
      <c r="S2374"/>
    </row>
    <row r="2375" spans="18:19" ht="15" customHeight="1">
      <c r="R2375"/>
      <c r="S2375"/>
    </row>
    <row r="2376" spans="18:19" ht="15" customHeight="1">
      <c r="R2376"/>
      <c r="S2376"/>
    </row>
    <row r="2377" spans="18:19" ht="15" customHeight="1">
      <c r="R2377"/>
      <c r="S2377"/>
    </row>
    <row r="2378" spans="18:19" ht="15" customHeight="1">
      <c r="R2378"/>
      <c r="S2378"/>
    </row>
    <row r="2379" spans="18:19" ht="15" customHeight="1">
      <c r="R2379"/>
      <c r="S2379"/>
    </row>
    <row r="2380" spans="18:19" ht="15" customHeight="1">
      <c r="R2380"/>
      <c r="S2380"/>
    </row>
    <row r="2381" spans="18:19" ht="15" customHeight="1">
      <c r="R2381"/>
      <c r="S2381"/>
    </row>
    <row r="2382" spans="18:19" ht="15" customHeight="1">
      <c r="R2382"/>
      <c r="S2382"/>
    </row>
    <row r="2383" spans="18:19" ht="15" customHeight="1">
      <c r="R2383"/>
      <c r="S2383"/>
    </row>
    <row r="2384" spans="18:19" ht="15" customHeight="1">
      <c r="R2384"/>
      <c r="S2384"/>
    </row>
    <row r="2385" spans="18:19" ht="15" customHeight="1">
      <c r="R2385"/>
      <c r="S2385"/>
    </row>
    <row r="2386" spans="18:19" ht="15" customHeight="1">
      <c r="R2386"/>
      <c r="S2386"/>
    </row>
    <row r="2387" spans="18:19" ht="15" customHeight="1">
      <c r="R2387"/>
      <c r="S2387"/>
    </row>
    <row r="2388" spans="18:19" ht="15" customHeight="1">
      <c r="R2388"/>
      <c r="S2388"/>
    </row>
    <row r="2389" spans="18:19" ht="15" customHeight="1">
      <c r="R2389"/>
      <c r="S2389"/>
    </row>
    <row r="2390" spans="18:19" ht="15" customHeight="1">
      <c r="R2390"/>
      <c r="S2390"/>
    </row>
    <row r="2391" spans="18:19" ht="15" customHeight="1">
      <c r="R2391"/>
      <c r="S2391"/>
    </row>
    <row r="2392" spans="18:19" ht="15" customHeight="1">
      <c r="R2392"/>
      <c r="S2392"/>
    </row>
    <row r="2393" spans="18:19" ht="15" customHeight="1">
      <c r="R2393"/>
      <c r="S2393"/>
    </row>
    <row r="2394" spans="18:19" ht="15" customHeight="1">
      <c r="R2394"/>
      <c r="S2394"/>
    </row>
    <row r="2395" spans="18:19" ht="15" customHeight="1">
      <c r="R2395"/>
      <c r="S2395"/>
    </row>
    <row r="2396" spans="18:19" ht="15" customHeight="1">
      <c r="R2396"/>
      <c r="S2396"/>
    </row>
    <row r="2397" spans="18:19" ht="15" customHeight="1">
      <c r="R2397"/>
      <c r="S2397"/>
    </row>
    <row r="2398" spans="18:19" ht="15" customHeight="1">
      <c r="R2398"/>
      <c r="S2398"/>
    </row>
    <row r="2399" spans="18:19" ht="15" customHeight="1">
      <c r="R2399"/>
      <c r="S2399"/>
    </row>
    <row r="2400" spans="18:19" ht="15" customHeight="1">
      <c r="R2400"/>
      <c r="S2400"/>
    </row>
    <row r="2401" spans="18:19" ht="15" customHeight="1">
      <c r="R2401"/>
      <c r="S2401"/>
    </row>
    <row r="2402" spans="18:19" ht="15" customHeight="1">
      <c r="R2402"/>
      <c r="S2402"/>
    </row>
    <row r="2403" spans="18:19" ht="15" customHeight="1">
      <c r="R2403"/>
      <c r="S2403"/>
    </row>
    <row r="2404" spans="18:19" ht="15" customHeight="1">
      <c r="R2404"/>
      <c r="S2404"/>
    </row>
    <row r="2405" spans="18:19" ht="15" customHeight="1">
      <c r="R2405"/>
      <c r="S2405"/>
    </row>
    <row r="2406" spans="18:19" ht="15" customHeight="1">
      <c r="R2406"/>
      <c r="S2406"/>
    </row>
    <row r="2407" spans="18:19" ht="15" customHeight="1">
      <c r="R2407"/>
      <c r="S2407"/>
    </row>
    <row r="2408" spans="18:19" ht="15" customHeight="1">
      <c r="R2408"/>
      <c r="S2408"/>
    </row>
    <row r="2409" spans="18:19" ht="15" customHeight="1">
      <c r="R2409"/>
      <c r="S2409"/>
    </row>
    <row r="2410" spans="18:19" ht="15" customHeight="1">
      <c r="R2410"/>
      <c r="S2410"/>
    </row>
    <row r="2411" spans="18:19" ht="15" customHeight="1">
      <c r="R2411"/>
      <c r="S2411"/>
    </row>
    <row r="2412" spans="18:19" ht="15" customHeight="1">
      <c r="R2412"/>
      <c r="S2412"/>
    </row>
    <row r="2413" spans="18:19" ht="15" customHeight="1">
      <c r="R2413"/>
      <c r="S2413"/>
    </row>
    <row r="2414" spans="18:19" ht="15" customHeight="1">
      <c r="R2414"/>
      <c r="S2414"/>
    </row>
    <row r="2415" spans="18:19" ht="15" customHeight="1">
      <c r="R2415"/>
      <c r="S2415"/>
    </row>
    <row r="2416" spans="18:19" ht="15" customHeight="1">
      <c r="R2416"/>
      <c r="S2416"/>
    </row>
    <row r="2417" spans="18:19" ht="15" customHeight="1">
      <c r="R2417"/>
      <c r="S2417"/>
    </row>
    <row r="2418" spans="18:19" ht="15" customHeight="1">
      <c r="R2418"/>
      <c r="S2418"/>
    </row>
    <row r="2419" spans="18:19" ht="15" customHeight="1">
      <c r="R2419"/>
      <c r="S2419"/>
    </row>
    <row r="2420" spans="18:19" ht="15" customHeight="1">
      <c r="R2420"/>
      <c r="S2420"/>
    </row>
    <row r="2421" spans="18:19" ht="15" customHeight="1">
      <c r="R2421"/>
      <c r="S2421"/>
    </row>
    <row r="2422" spans="18:19" ht="15" customHeight="1">
      <c r="R2422"/>
      <c r="S2422"/>
    </row>
    <row r="2423" spans="18:19" ht="15" customHeight="1">
      <c r="R2423"/>
      <c r="S2423"/>
    </row>
    <row r="2424" spans="18:19" ht="15" customHeight="1">
      <c r="R2424"/>
      <c r="S2424"/>
    </row>
    <row r="2425" spans="18:19" ht="15" customHeight="1">
      <c r="R2425"/>
      <c r="S2425"/>
    </row>
    <row r="2426" spans="18:19" ht="15" customHeight="1">
      <c r="R2426"/>
      <c r="S2426"/>
    </row>
    <row r="2427" spans="18:19" ht="15" customHeight="1">
      <c r="R2427"/>
      <c r="S2427"/>
    </row>
    <row r="2428" spans="18:19" ht="15" customHeight="1">
      <c r="R2428"/>
      <c r="S2428"/>
    </row>
    <row r="2429" spans="18:19" ht="15" customHeight="1">
      <c r="R2429"/>
      <c r="S2429"/>
    </row>
    <row r="2430" spans="18:19" ht="15" customHeight="1">
      <c r="R2430"/>
      <c r="S2430"/>
    </row>
    <row r="2431" spans="18:19" ht="15" customHeight="1">
      <c r="R2431"/>
      <c r="S2431"/>
    </row>
    <row r="2432" spans="18:19" ht="15" customHeight="1">
      <c r="R2432"/>
      <c r="S2432"/>
    </row>
    <row r="2433" spans="18:19" ht="15" customHeight="1">
      <c r="R2433"/>
      <c r="S2433"/>
    </row>
    <row r="2434" spans="18:19" ht="15" customHeight="1">
      <c r="R2434"/>
      <c r="S2434"/>
    </row>
    <row r="2435" spans="18:19" ht="15" customHeight="1">
      <c r="R2435"/>
      <c r="S2435"/>
    </row>
    <row r="2436" spans="18:19" ht="15" customHeight="1">
      <c r="R2436"/>
      <c r="S2436"/>
    </row>
    <row r="2437" spans="18:19" ht="15" customHeight="1">
      <c r="R2437"/>
      <c r="S2437"/>
    </row>
    <row r="2438" spans="18:19" ht="15" customHeight="1">
      <c r="R2438"/>
      <c r="S2438"/>
    </row>
    <row r="2439" spans="18:19" ht="15" customHeight="1">
      <c r="R2439"/>
      <c r="S2439"/>
    </row>
    <row r="2440" spans="18:19" ht="15" customHeight="1">
      <c r="R2440"/>
      <c r="S2440"/>
    </row>
    <row r="2441" spans="18:19" ht="15" customHeight="1">
      <c r="R2441"/>
      <c r="S2441"/>
    </row>
    <row r="2442" spans="18:19" ht="15" customHeight="1">
      <c r="R2442"/>
      <c r="S2442"/>
    </row>
    <row r="2443" spans="18:19" ht="15" customHeight="1">
      <c r="R2443"/>
      <c r="S2443"/>
    </row>
    <row r="2444" spans="18:19" ht="15" customHeight="1">
      <c r="R2444"/>
      <c r="S2444"/>
    </row>
    <row r="2445" spans="18:19" ht="15" customHeight="1">
      <c r="R2445"/>
      <c r="S2445"/>
    </row>
    <row r="2446" spans="18:19" ht="15" customHeight="1">
      <c r="R2446"/>
      <c r="S2446"/>
    </row>
    <row r="2447" spans="18:19" ht="15" customHeight="1">
      <c r="R2447"/>
      <c r="S2447"/>
    </row>
    <row r="2448" spans="18:19" ht="15" customHeight="1">
      <c r="R2448"/>
      <c r="S2448"/>
    </row>
    <row r="2449" spans="18:19" ht="15" customHeight="1">
      <c r="R2449"/>
      <c r="S2449"/>
    </row>
    <row r="2450" spans="18:19" ht="15" customHeight="1">
      <c r="R2450"/>
      <c r="S2450"/>
    </row>
    <row r="2451" spans="18:19" ht="15" customHeight="1">
      <c r="R2451"/>
      <c r="S2451"/>
    </row>
    <row r="2452" spans="18:19" ht="15" customHeight="1">
      <c r="R2452"/>
      <c r="S2452"/>
    </row>
    <row r="2453" spans="18:19" ht="15" customHeight="1">
      <c r="R2453"/>
      <c r="S2453"/>
    </row>
    <row r="2454" spans="18:19" ht="15" customHeight="1">
      <c r="R2454"/>
      <c r="S2454"/>
    </row>
    <row r="2455" spans="18:19" ht="15" customHeight="1">
      <c r="R2455"/>
      <c r="S2455"/>
    </row>
    <row r="2456" spans="18:19" ht="15" customHeight="1">
      <c r="R2456"/>
      <c r="S2456"/>
    </row>
    <row r="2457" spans="18:19" ht="15" customHeight="1">
      <c r="R2457"/>
      <c r="S2457"/>
    </row>
    <row r="2458" spans="18:19" ht="15" customHeight="1">
      <c r="R2458"/>
      <c r="S2458"/>
    </row>
    <row r="2459" spans="18:19" ht="15" customHeight="1">
      <c r="R2459"/>
      <c r="S2459"/>
    </row>
    <row r="2460" spans="18:19" ht="15" customHeight="1">
      <c r="R2460"/>
      <c r="S2460"/>
    </row>
    <row r="2461" spans="18:19" ht="15" customHeight="1">
      <c r="R2461"/>
      <c r="S2461"/>
    </row>
    <row r="2462" spans="18:19" ht="15" customHeight="1">
      <c r="R2462"/>
      <c r="S2462"/>
    </row>
    <row r="2463" spans="18:19" ht="15" customHeight="1">
      <c r="R2463"/>
      <c r="S2463"/>
    </row>
    <row r="2464" spans="18:19" ht="15" customHeight="1">
      <c r="R2464"/>
      <c r="S2464"/>
    </row>
    <row r="2465" spans="18:19" ht="15" customHeight="1">
      <c r="R2465"/>
      <c r="S2465"/>
    </row>
    <row r="2466" spans="18:19" ht="15" customHeight="1">
      <c r="R2466"/>
      <c r="S2466"/>
    </row>
    <row r="2467" spans="18:19" ht="15" customHeight="1">
      <c r="R2467"/>
      <c r="S2467"/>
    </row>
    <row r="2468" spans="18:19" ht="15" customHeight="1">
      <c r="R2468"/>
      <c r="S2468"/>
    </row>
    <row r="2469" spans="18:19" ht="15" customHeight="1">
      <c r="R2469"/>
      <c r="S2469"/>
    </row>
    <row r="2470" spans="18:19" ht="15" customHeight="1">
      <c r="R2470"/>
      <c r="S2470"/>
    </row>
    <row r="2471" spans="18:19" ht="15" customHeight="1">
      <c r="R2471"/>
      <c r="S2471"/>
    </row>
    <row r="2472" spans="18:19" ht="15" customHeight="1">
      <c r="R2472"/>
      <c r="S2472"/>
    </row>
    <row r="2473" spans="18:19" ht="15" customHeight="1">
      <c r="R2473"/>
      <c r="S2473"/>
    </row>
    <row r="2474" spans="18:19" ht="15" customHeight="1">
      <c r="R2474"/>
      <c r="S2474"/>
    </row>
    <row r="2475" spans="18:19" ht="15" customHeight="1">
      <c r="R2475"/>
      <c r="S2475"/>
    </row>
    <row r="2476" spans="18:19" ht="15" customHeight="1">
      <c r="R2476"/>
      <c r="S2476"/>
    </row>
    <row r="2477" spans="18:19" ht="15" customHeight="1">
      <c r="R2477"/>
      <c r="S2477"/>
    </row>
    <row r="2478" spans="18:19" ht="15" customHeight="1">
      <c r="R2478"/>
      <c r="S2478"/>
    </row>
    <row r="2479" spans="18:19" ht="15" customHeight="1">
      <c r="R2479"/>
      <c r="S2479"/>
    </row>
    <row r="2480" spans="18:19" ht="15" customHeight="1">
      <c r="R2480"/>
      <c r="S2480"/>
    </row>
    <row r="2481" spans="18:19" ht="15" customHeight="1">
      <c r="R2481"/>
      <c r="S2481"/>
    </row>
    <row r="2482" spans="18:19" ht="15" customHeight="1">
      <c r="R2482"/>
      <c r="S2482"/>
    </row>
    <row r="2483" spans="18:19" ht="15" customHeight="1">
      <c r="R2483"/>
      <c r="S2483"/>
    </row>
    <row r="2484" spans="18:19" ht="15" customHeight="1">
      <c r="R2484"/>
      <c r="S2484"/>
    </row>
    <row r="2485" spans="18:19" ht="15" customHeight="1">
      <c r="R2485"/>
      <c r="S2485"/>
    </row>
    <row r="2486" spans="18:19" ht="15" customHeight="1">
      <c r="R2486"/>
      <c r="S2486"/>
    </row>
    <row r="2487" spans="18:19" ht="15" customHeight="1">
      <c r="R2487"/>
      <c r="S2487"/>
    </row>
    <row r="2488" spans="18:19" ht="15" customHeight="1">
      <c r="R2488"/>
      <c r="S2488"/>
    </row>
    <row r="2489" spans="18:19" ht="15" customHeight="1">
      <c r="R2489"/>
      <c r="S2489"/>
    </row>
    <row r="2490" spans="18:19" ht="15" customHeight="1">
      <c r="R2490"/>
      <c r="S2490"/>
    </row>
    <row r="2491" spans="18:19" ht="15" customHeight="1">
      <c r="R2491"/>
      <c r="S2491"/>
    </row>
    <row r="2492" spans="18:19" ht="15" customHeight="1">
      <c r="R2492"/>
      <c r="S2492"/>
    </row>
    <row r="2493" spans="18:19" ht="15" customHeight="1">
      <c r="R2493"/>
      <c r="S2493"/>
    </row>
    <row r="2494" spans="18:19" ht="15" customHeight="1">
      <c r="R2494"/>
      <c r="S2494"/>
    </row>
    <row r="2495" spans="18:19" ht="15" customHeight="1">
      <c r="R2495"/>
      <c r="S2495"/>
    </row>
    <row r="2496" spans="18:19" ht="15" customHeight="1">
      <c r="R2496"/>
      <c r="S2496"/>
    </row>
    <row r="2497" spans="18:19" ht="15" customHeight="1">
      <c r="R2497"/>
      <c r="S2497"/>
    </row>
    <row r="2498" spans="18:19" ht="15" customHeight="1">
      <c r="R2498"/>
      <c r="S2498"/>
    </row>
    <row r="2499" spans="18:19" ht="15" customHeight="1">
      <c r="R2499"/>
      <c r="S2499"/>
    </row>
    <row r="2500" spans="18:19" ht="15" customHeight="1">
      <c r="R2500"/>
      <c r="S2500"/>
    </row>
    <row r="2501" spans="18:19" ht="15" customHeight="1">
      <c r="R2501"/>
      <c r="S2501"/>
    </row>
    <row r="2502" spans="18:19" ht="15" customHeight="1">
      <c r="R2502"/>
      <c r="S2502"/>
    </row>
    <row r="2503" spans="18:19" ht="15" customHeight="1">
      <c r="R2503"/>
      <c r="S2503"/>
    </row>
    <row r="2504" spans="18:19" ht="15" customHeight="1">
      <c r="R2504"/>
      <c r="S2504"/>
    </row>
    <row r="2505" spans="18:19" ht="15" customHeight="1">
      <c r="R2505"/>
      <c r="S2505"/>
    </row>
    <row r="2506" spans="18:19" ht="15" customHeight="1">
      <c r="R2506"/>
      <c r="S2506"/>
    </row>
    <row r="2507" spans="18:19" ht="15" customHeight="1">
      <c r="R2507"/>
      <c r="S2507"/>
    </row>
    <row r="2508" spans="18:19" ht="15" customHeight="1">
      <c r="R2508"/>
      <c r="S2508"/>
    </row>
    <row r="2509" spans="18:19" ht="15" customHeight="1">
      <c r="R2509"/>
      <c r="S2509"/>
    </row>
    <row r="2510" spans="18:19" ht="15" customHeight="1">
      <c r="R2510"/>
      <c r="S2510"/>
    </row>
    <row r="2511" spans="18:19" ht="15" customHeight="1">
      <c r="R2511"/>
      <c r="S2511"/>
    </row>
    <row r="2512" spans="18:19" ht="15" customHeight="1">
      <c r="R2512"/>
      <c r="S2512"/>
    </row>
    <row r="2513" spans="18:19" ht="15" customHeight="1">
      <c r="R2513"/>
      <c r="S2513"/>
    </row>
    <row r="2514" spans="18:19" ht="15" customHeight="1">
      <c r="R2514"/>
      <c r="S2514"/>
    </row>
    <row r="2515" spans="18:19" ht="15" customHeight="1">
      <c r="R2515"/>
      <c r="S2515"/>
    </row>
    <row r="2516" spans="18:19" ht="15" customHeight="1">
      <c r="R2516"/>
      <c r="S2516"/>
    </row>
    <row r="2517" spans="18:19" ht="15" customHeight="1">
      <c r="R2517"/>
      <c r="S2517"/>
    </row>
    <row r="2518" spans="18:19" ht="15" customHeight="1">
      <c r="R2518"/>
      <c r="S2518"/>
    </row>
    <row r="2519" spans="18:19" ht="15" customHeight="1">
      <c r="R2519"/>
      <c r="S2519"/>
    </row>
    <row r="2520" spans="18:19" ht="15" customHeight="1">
      <c r="R2520"/>
      <c r="S2520"/>
    </row>
    <row r="2521" spans="18:19" ht="15" customHeight="1">
      <c r="R2521"/>
      <c r="S2521"/>
    </row>
    <row r="2522" spans="18:19" ht="15" customHeight="1">
      <c r="R2522"/>
      <c r="S2522"/>
    </row>
    <row r="2523" spans="18:19" ht="15" customHeight="1">
      <c r="R2523"/>
      <c r="S2523"/>
    </row>
    <row r="2524" spans="18:19" ht="15" customHeight="1">
      <c r="R2524"/>
      <c r="S2524"/>
    </row>
    <row r="2525" spans="18:19" ht="15" customHeight="1">
      <c r="R2525"/>
      <c r="S2525"/>
    </row>
    <row r="2526" spans="18:19" ht="15" customHeight="1">
      <c r="R2526"/>
      <c r="S2526"/>
    </row>
    <row r="2527" spans="18:19" ht="15" customHeight="1">
      <c r="R2527"/>
      <c r="S2527"/>
    </row>
    <row r="2528" spans="18:19" ht="15" customHeight="1">
      <c r="R2528"/>
      <c r="S2528"/>
    </row>
    <row r="2529" spans="18:19" ht="15" customHeight="1">
      <c r="R2529"/>
      <c r="S2529"/>
    </row>
    <row r="2530" spans="18:19" ht="15" customHeight="1">
      <c r="R2530"/>
      <c r="S2530"/>
    </row>
    <row r="2531" spans="18:19" ht="15" customHeight="1">
      <c r="R2531"/>
      <c r="S2531"/>
    </row>
    <row r="2532" spans="18:19" ht="15" customHeight="1">
      <c r="R2532"/>
      <c r="S2532"/>
    </row>
    <row r="2533" spans="18:19" ht="15" customHeight="1">
      <c r="R2533"/>
      <c r="S2533"/>
    </row>
    <row r="2534" spans="18:19" ht="15" customHeight="1">
      <c r="R2534"/>
      <c r="S2534"/>
    </row>
    <row r="2535" spans="18:19" ht="15" customHeight="1">
      <c r="R2535"/>
      <c r="S2535"/>
    </row>
    <row r="2536" spans="18:19" ht="15" customHeight="1">
      <c r="R2536"/>
      <c r="S2536"/>
    </row>
    <row r="2537" spans="18:19" ht="15" customHeight="1">
      <c r="R2537"/>
      <c r="S2537"/>
    </row>
    <row r="2538" spans="18:19" ht="15" customHeight="1">
      <c r="R2538"/>
      <c r="S2538"/>
    </row>
    <row r="2539" spans="18:19" ht="15" customHeight="1">
      <c r="R2539"/>
      <c r="S2539"/>
    </row>
    <row r="2540" spans="18:19" ht="15" customHeight="1">
      <c r="R2540"/>
      <c r="S2540"/>
    </row>
    <row r="2541" spans="18:19" ht="15" customHeight="1">
      <c r="R2541"/>
      <c r="S2541"/>
    </row>
    <row r="2542" spans="18:19" ht="15" customHeight="1">
      <c r="R2542"/>
      <c r="S2542"/>
    </row>
    <row r="2543" spans="18:19" ht="15" customHeight="1">
      <c r="R2543"/>
      <c r="S2543"/>
    </row>
    <row r="2544" spans="18:19" ht="15" customHeight="1">
      <c r="R2544"/>
      <c r="S2544"/>
    </row>
    <row r="2545" spans="18:19" ht="15" customHeight="1">
      <c r="R2545"/>
      <c r="S2545"/>
    </row>
    <row r="2546" spans="18:19" ht="15" customHeight="1">
      <c r="R2546"/>
      <c r="S2546"/>
    </row>
    <row r="2547" spans="18:19" ht="15" customHeight="1">
      <c r="R2547"/>
      <c r="S2547"/>
    </row>
    <row r="2548" spans="18:19" ht="15" customHeight="1">
      <c r="R2548"/>
      <c r="S2548"/>
    </row>
    <row r="2549" spans="18:19" ht="15" customHeight="1">
      <c r="R2549"/>
      <c r="S2549"/>
    </row>
    <row r="2550" spans="18:19" ht="15" customHeight="1">
      <c r="R2550"/>
      <c r="S2550"/>
    </row>
    <row r="2551" spans="18:19" ht="15" customHeight="1">
      <c r="R2551"/>
      <c r="S2551"/>
    </row>
    <row r="2552" spans="18:19" ht="15" customHeight="1">
      <c r="R2552"/>
      <c r="S2552"/>
    </row>
    <row r="2553" spans="18:19" ht="15" customHeight="1">
      <c r="R2553"/>
      <c r="S2553"/>
    </row>
    <row r="2554" spans="18:19" ht="15" customHeight="1">
      <c r="R2554"/>
      <c r="S2554"/>
    </row>
    <row r="2555" spans="18:19" ht="15" customHeight="1">
      <c r="R2555"/>
      <c r="S2555"/>
    </row>
    <row r="2556" spans="18:19" ht="15" customHeight="1">
      <c r="R2556"/>
      <c r="S2556"/>
    </row>
    <row r="2557" spans="18:19" ht="15" customHeight="1">
      <c r="R2557"/>
      <c r="S2557"/>
    </row>
    <row r="2558" spans="18:19" ht="15" customHeight="1">
      <c r="R2558"/>
      <c r="S2558"/>
    </row>
    <row r="2559" spans="18:19" ht="15" customHeight="1">
      <c r="R2559"/>
      <c r="S2559"/>
    </row>
    <row r="2560" spans="18:19" ht="15" customHeight="1">
      <c r="R2560"/>
      <c r="S2560"/>
    </row>
    <row r="2561" spans="18:19" ht="15" customHeight="1">
      <c r="R2561"/>
      <c r="S2561"/>
    </row>
    <row r="2562" spans="18:19" ht="15" customHeight="1">
      <c r="R2562"/>
      <c r="S2562"/>
    </row>
    <row r="2563" spans="18:19" ht="15" customHeight="1">
      <c r="R2563"/>
      <c r="S2563"/>
    </row>
    <row r="2564" spans="18:19" ht="15" customHeight="1">
      <c r="R2564"/>
      <c r="S2564"/>
    </row>
    <row r="2565" spans="18:19" ht="15" customHeight="1">
      <c r="R2565"/>
      <c r="S2565"/>
    </row>
    <row r="2566" spans="18:19" ht="15" customHeight="1">
      <c r="R2566"/>
      <c r="S2566"/>
    </row>
    <row r="2567" spans="18:19" ht="15" customHeight="1">
      <c r="R2567"/>
      <c r="S2567"/>
    </row>
    <row r="2568" spans="18:19" ht="15" customHeight="1">
      <c r="R2568"/>
      <c r="S2568"/>
    </row>
    <row r="2569" spans="18:19" ht="15" customHeight="1">
      <c r="R2569"/>
      <c r="S2569"/>
    </row>
    <row r="2570" spans="18:19" ht="15" customHeight="1">
      <c r="R2570"/>
      <c r="S2570"/>
    </row>
    <row r="2571" spans="18:19" ht="15" customHeight="1">
      <c r="R2571"/>
      <c r="S2571"/>
    </row>
    <row r="2572" spans="18:19" ht="15" customHeight="1">
      <c r="R2572"/>
      <c r="S2572"/>
    </row>
    <row r="2573" spans="18:19" ht="15" customHeight="1">
      <c r="R2573"/>
      <c r="S2573"/>
    </row>
    <row r="2574" spans="18:19" ht="15" customHeight="1">
      <c r="R2574"/>
      <c r="S2574"/>
    </row>
    <row r="2575" spans="18:19" ht="15" customHeight="1">
      <c r="R2575"/>
      <c r="S2575"/>
    </row>
    <row r="2576" spans="18:19" ht="15" customHeight="1">
      <c r="R2576"/>
      <c r="S2576"/>
    </row>
    <row r="2577" spans="18:19" ht="15" customHeight="1">
      <c r="R2577"/>
      <c r="S2577"/>
    </row>
    <row r="2578" spans="18:19" ht="15" customHeight="1">
      <c r="R2578"/>
      <c r="S2578"/>
    </row>
    <row r="2579" spans="18:19" ht="15" customHeight="1">
      <c r="R2579"/>
      <c r="S2579"/>
    </row>
    <row r="2580" spans="18:19" ht="15" customHeight="1">
      <c r="R2580"/>
      <c r="S2580"/>
    </row>
    <row r="2581" spans="18:19" ht="15" customHeight="1">
      <c r="R2581"/>
      <c r="S2581"/>
    </row>
    <row r="2582" spans="18:19" ht="15" customHeight="1">
      <c r="R2582"/>
      <c r="S2582"/>
    </row>
    <row r="2583" spans="18:19" ht="15" customHeight="1">
      <c r="R2583"/>
      <c r="S2583"/>
    </row>
    <row r="2584" spans="18:19" ht="15" customHeight="1">
      <c r="R2584"/>
      <c r="S2584"/>
    </row>
    <row r="2585" spans="18:19" ht="15" customHeight="1">
      <c r="R2585"/>
      <c r="S2585"/>
    </row>
    <row r="2586" spans="18:19" ht="15" customHeight="1">
      <c r="R2586"/>
      <c r="S2586"/>
    </row>
    <row r="2587" spans="18:19" ht="15" customHeight="1">
      <c r="R2587"/>
      <c r="S2587"/>
    </row>
    <row r="2588" spans="18:19" ht="15" customHeight="1">
      <c r="R2588"/>
      <c r="S2588"/>
    </row>
    <row r="2589" spans="18:19" ht="15" customHeight="1">
      <c r="R2589"/>
      <c r="S2589"/>
    </row>
    <row r="2590" spans="18:19" ht="15" customHeight="1">
      <c r="R2590"/>
      <c r="S2590"/>
    </row>
    <row r="2591" spans="18:19" ht="15" customHeight="1">
      <c r="R2591"/>
      <c r="S2591"/>
    </row>
    <row r="2592" spans="18:19" ht="15" customHeight="1">
      <c r="R2592"/>
      <c r="S2592"/>
    </row>
    <row r="2593" spans="18:19" ht="15" customHeight="1">
      <c r="R2593"/>
      <c r="S2593"/>
    </row>
    <row r="2594" spans="18:19" ht="15" customHeight="1">
      <c r="R2594"/>
      <c r="S2594"/>
    </row>
    <row r="2595" spans="18:19" ht="15" customHeight="1">
      <c r="R2595"/>
      <c r="S2595"/>
    </row>
    <row r="2596" spans="18:19" ht="15" customHeight="1">
      <c r="R2596"/>
      <c r="S2596"/>
    </row>
    <row r="2597" spans="18:19" ht="15" customHeight="1">
      <c r="R2597"/>
      <c r="S2597"/>
    </row>
    <row r="2598" spans="18:19" ht="15" customHeight="1">
      <c r="R2598"/>
      <c r="S2598"/>
    </row>
    <row r="2599" spans="18:19" ht="15" customHeight="1">
      <c r="R2599"/>
      <c r="S2599"/>
    </row>
    <row r="2600" spans="18:19" ht="15" customHeight="1">
      <c r="R2600"/>
      <c r="S2600"/>
    </row>
    <row r="2601" spans="18:19" ht="15" customHeight="1">
      <c r="R2601"/>
      <c r="S2601"/>
    </row>
    <row r="2602" spans="18:19" ht="15" customHeight="1">
      <c r="R2602"/>
      <c r="S2602"/>
    </row>
    <row r="2603" spans="18:19" ht="15" customHeight="1">
      <c r="R2603"/>
      <c r="S2603"/>
    </row>
    <row r="2604" spans="18:19" ht="15" customHeight="1">
      <c r="R2604"/>
      <c r="S2604"/>
    </row>
    <row r="2605" spans="18:19" ht="15" customHeight="1">
      <c r="R2605"/>
      <c r="S2605"/>
    </row>
    <row r="2606" spans="18:19" ht="15" customHeight="1">
      <c r="R2606"/>
      <c r="S2606"/>
    </row>
    <row r="2607" spans="18:19" ht="15" customHeight="1">
      <c r="R2607"/>
      <c r="S2607"/>
    </row>
    <row r="2608" spans="18:19" ht="15" customHeight="1">
      <c r="R2608"/>
      <c r="S2608"/>
    </row>
    <row r="2609" spans="18:19" ht="15" customHeight="1">
      <c r="R2609"/>
      <c r="S2609"/>
    </row>
    <row r="2610" spans="18:19" ht="15" customHeight="1">
      <c r="R2610"/>
      <c r="S2610"/>
    </row>
    <row r="2611" spans="18:19" ht="15" customHeight="1">
      <c r="R2611"/>
      <c r="S2611"/>
    </row>
    <row r="2612" spans="18:19" ht="15" customHeight="1">
      <c r="R2612"/>
      <c r="S2612"/>
    </row>
    <row r="2613" spans="18:19" ht="15" customHeight="1">
      <c r="R2613"/>
      <c r="S2613"/>
    </row>
    <row r="2614" spans="18:19" ht="15" customHeight="1">
      <c r="R2614"/>
      <c r="S2614"/>
    </row>
    <row r="2615" spans="18:19" ht="15" customHeight="1">
      <c r="R2615"/>
      <c r="S2615"/>
    </row>
    <row r="2616" spans="18:19" ht="15" customHeight="1">
      <c r="R2616"/>
      <c r="S2616"/>
    </row>
    <row r="2617" spans="18:19" ht="15" customHeight="1">
      <c r="R2617"/>
      <c r="S2617"/>
    </row>
    <row r="2618" spans="18:19" ht="15" customHeight="1">
      <c r="R2618"/>
      <c r="S2618"/>
    </row>
    <row r="2619" spans="18:19" ht="15" customHeight="1">
      <c r="R2619"/>
      <c r="S2619"/>
    </row>
    <row r="2620" spans="18:19" ht="15" customHeight="1">
      <c r="R2620"/>
      <c r="S2620"/>
    </row>
    <row r="2621" spans="18:19" ht="15" customHeight="1">
      <c r="R2621"/>
      <c r="S2621"/>
    </row>
    <row r="2622" spans="18:19" ht="15" customHeight="1">
      <c r="R2622"/>
      <c r="S2622"/>
    </row>
    <row r="2623" spans="18:19" ht="15" customHeight="1">
      <c r="R2623"/>
      <c r="S2623"/>
    </row>
    <row r="2624" spans="18:19" ht="15" customHeight="1">
      <c r="R2624"/>
      <c r="S2624"/>
    </row>
    <row r="2625" spans="18:19" ht="15" customHeight="1">
      <c r="R2625"/>
      <c r="S2625"/>
    </row>
    <row r="2626" spans="18:19" ht="15" customHeight="1">
      <c r="R2626"/>
      <c r="S2626"/>
    </row>
    <row r="2627" spans="18:19" ht="15" customHeight="1">
      <c r="R2627"/>
      <c r="S2627"/>
    </row>
    <row r="2628" spans="18:19" ht="15" customHeight="1">
      <c r="R2628"/>
      <c r="S2628"/>
    </row>
    <row r="2629" spans="18:19" ht="15" customHeight="1">
      <c r="R2629"/>
      <c r="S2629"/>
    </row>
    <row r="2630" spans="18:19" ht="15" customHeight="1">
      <c r="R2630"/>
      <c r="S2630"/>
    </row>
    <row r="2631" spans="18:19" ht="15" customHeight="1">
      <c r="R2631"/>
      <c r="S2631"/>
    </row>
    <row r="2632" spans="18:19" ht="15" customHeight="1">
      <c r="R2632"/>
      <c r="S2632"/>
    </row>
    <row r="2633" spans="18:19" ht="15" customHeight="1">
      <c r="R2633"/>
      <c r="S2633"/>
    </row>
    <row r="2634" spans="18:19" ht="15" customHeight="1">
      <c r="R2634"/>
      <c r="S2634"/>
    </row>
    <row r="2635" spans="18:19" ht="15" customHeight="1">
      <c r="R2635"/>
      <c r="S2635"/>
    </row>
    <row r="2636" spans="18:19" ht="15" customHeight="1">
      <c r="R2636"/>
      <c r="S2636"/>
    </row>
    <row r="2637" spans="18:19" ht="15" customHeight="1">
      <c r="R2637"/>
      <c r="S2637"/>
    </row>
    <row r="2638" spans="18:19" ht="15" customHeight="1">
      <c r="R2638"/>
      <c r="S2638"/>
    </row>
    <row r="2639" spans="18:19" ht="15" customHeight="1">
      <c r="R2639"/>
      <c r="S2639"/>
    </row>
    <row r="2640" spans="18:19" ht="15" customHeight="1">
      <c r="R2640"/>
      <c r="S2640"/>
    </row>
    <row r="2641" spans="18:19" ht="15" customHeight="1">
      <c r="R2641"/>
      <c r="S2641"/>
    </row>
    <row r="2642" spans="18:19" ht="15" customHeight="1">
      <c r="R2642"/>
      <c r="S2642"/>
    </row>
    <row r="2643" spans="18:19" ht="15" customHeight="1">
      <c r="R2643"/>
      <c r="S2643"/>
    </row>
    <row r="2644" spans="18:19" ht="15" customHeight="1">
      <c r="R2644"/>
      <c r="S2644"/>
    </row>
    <row r="2645" spans="18:19" ht="15" customHeight="1">
      <c r="R2645"/>
      <c r="S2645"/>
    </row>
    <row r="2646" spans="18:19" ht="15" customHeight="1">
      <c r="R2646"/>
      <c r="S2646"/>
    </row>
    <row r="2647" spans="18:19" ht="15" customHeight="1">
      <c r="R2647"/>
      <c r="S2647"/>
    </row>
    <row r="2648" spans="18:19" ht="15" customHeight="1">
      <c r="R2648"/>
      <c r="S2648"/>
    </row>
    <row r="2649" spans="18:19" ht="15" customHeight="1">
      <c r="R2649"/>
      <c r="S2649"/>
    </row>
    <row r="2650" spans="18:19" ht="15" customHeight="1">
      <c r="R2650"/>
      <c r="S2650"/>
    </row>
    <row r="2651" spans="18:19" ht="15" customHeight="1">
      <c r="R2651"/>
      <c r="S2651"/>
    </row>
    <row r="2652" spans="18:19" ht="15" customHeight="1">
      <c r="R2652"/>
      <c r="S2652"/>
    </row>
    <row r="2653" spans="18:19" ht="15" customHeight="1">
      <c r="R2653"/>
      <c r="S2653"/>
    </row>
    <row r="2654" spans="18:19" ht="15" customHeight="1">
      <c r="R2654"/>
      <c r="S2654"/>
    </row>
    <row r="2655" spans="18:19" ht="15" customHeight="1">
      <c r="R2655"/>
      <c r="S2655"/>
    </row>
    <row r="2656" spans="18:19" ht="15" customHeight="1">
      <c r="R2656"/>
      <c r="S2656"/>
    </row>
    <row r="2657" spans="18:19" ht="15" customHeight="1">
      <c r="R2657"/>
      <c r="S2657"/>
    </row>
    <row r="2658" spans="18:19" ht="15" customHeight="1">
      <c r="R2658"/>
      <c r="S2658"/>
    </row>
    <row r="2659" spans="18:19" ht="15" customHeight="1">
      <c r="R2659"/>
      <c r="S2659"/>
    </row>
    <row r="2660" spans="18:19" ht="15" customHeight="1">
      <c r="R2660"/>
      <c r="S2660"/>
    </row>
    <row r="2661" spans="18:19" ht="15" customHeight="1">
      <c r="R2661"/>
      <c r="S2661"/>
    </row>
    <row r="2662" spans="18:19" ht="15" customHeight="1">
      <c r="R2662"/>
      <c r="S2662"/>
    </row>
    <row r="2663" spans="18:19" ht="15" customHeight="1">
      <c r="R2663"/>
      <c r="S2663"/>
    </row>
    <row r="2664" spans="18:19" ht="15" customHeight="1">
      <c r="R2664"/>
      <c r="S2664"/>
    </row>
    <row r="2665" spans="18:19" ht="15" customHeight="1">
      <c r="R2665"/>
      <c r="S2665"/>
    </row>
    <row r="2666" spans="18:19" ht="15" customHeight="1">
      <c r="R2666"/>
      <c r="S2666"/>
    </row>
    <row r="2667" spans="18:19" ht="15" customHeight="1">
      <c r="R2667"/>
      <c r="S2667"/>
    </row>
    <row r="2668" spans="18:19" ht="15" customHeight="1">
      <c r="R2668"/>
      <c r="S2668"/>
    </row>
    <row r="2669" spans="18:19" ht="15" customHeight="1">
      <c r="R2669"/>
      <c r="S2669"/>
    </row>
    <row r="2670" spans="18:19" ht="15" customHeight="1">
      <c r="R2670"/>
      <c r="S2670"/>
    </row>
    <row r="2671" spans="18:19" ht="15" customHeight="1">
      <c r="R2671"/>
      <c r="S2671"/>
    </row>
    <row r="2672" spans="18:19" ht="15" customHeight="1">
      <c r="R2672"/>
      <c r="S2672"/>
    </row>
    <row r="2673" spans="18:19" ht="15" customHeight="1">
      <c r="R2673"/>
      <c r="S2673"/>
    </row>
    <row r="2674" spans="18:19" ht="15" customHeight="1">
      <c r="R2674"/>
      <c r="S2674"/>
    </row>
    <row r="2675" spans="18:19" ht="15" customHeight="1">
      <c r="R2675"/>
      <c r="S2675"/>
    </row>
    <row r="2676" spans="18:19" ht="15" customHeight="1">
      <c r="R2676"/>
      <c r="S2676"/>
    </row>
    <row r="2677" spans="18:19" ht="15" customHeight="1">
      <c r="R2677"/>
      <c r="S2677"/>
    </row>
    <row r="2678" spans="18:19" ht="15" customHeight="1">
      <c r="R2678"/>
      <c r="S2678"/>
    </row>
    <row r="2679" spans="18:19" ht="15" customHeight="1">
      <c r="R2679"/>
      <c r="S2679"/>
    </row>
    <row r="2680" spans="18:19" ht="15" customHeight="1">
      <c r="R2680"/>
      <c r="S2680"/>
    </row>
    <row r="2681" spans="18:19" ht="15" customHeight="1">
      <c r="R2681"/>
      <c r="S2681"/>
    </row>
    <row r="2682" spans="18:19" ht="15" customHeight="1">
      <c r="R2682"/>
      <c r="S2682"/>
    </row>
    <row r="2683" spans="18:19" ht="15" customHeight="1">
      <c r="R2683"/>
      <c r="S2683"/>
    </row>
    <row r="2684" spans="18:19" ht="15" customHeight="1">
      <c r="R2684"/>
      <c r="S2684"/>
    </row>
    <row r="2685" spans="18:19" ht="15" customHeight="1">
      <c r="R2685"/>
      <c r="S2685"/>
    </row>
    <row r="2686" spans="18:19" ht="15" customHeight="1">
      <c r="R2686"/>
      <c r="S2686"/>
    </row>
    <row r="2687" spans="18:19" ht="15" customHeight="1">
      <c r="R2687"/>
      <c r="S2687"/>
    </row>
    <row r="2688" spans="18:19" ht="15" customHeight="1">
      <c r="R2688"/>
      <c r="S2688"/>
    </row>
    <row r="2689" spans="18:19" ht="15" customHeight="1">
      <c r="R2689"/>
      <c r="S2689"/>
    </row>
    <row r="2690" spans="18:19" ht="15" customHeight="1">
      <c r="R2690"/>
      <c r="S2690"/>
    </row>
    <row r="2691" spans="18:19" ht="15" customHeight="1">
      <c r="R2691"/>
      <c r="S2691"/>
    </row>
    <row r="2692" spans="18:19" ht="15" customHeight="1">
      <c r="R2692"/>
      <c r="S2692"/>
    </row>
    <row r="2693" spans="18:19" ht="15" customHeight="1">
      <c r="R2693"/>
      <c r="S2693"/>
    </row>
    <row r="2694" spans="18:19" ht="15" customHeight="1">
      <c r="R2694"/>
      <c r="S2694"/>
    </row>
    <row r="2695" spans="18:19" ht="15" customHeight="1">
      <c r="R2695"/>
      <c r="S2695"/>
    </row>
    <row r="2696" spans="18:19" ht="15" customHeight="1">
      <c r="R2696"/>
      <c r="S2696"/>
    </row>
    <row r="2697" spans="18:19" ht="15" customHeight="1">
      <c r="R2697"/>
      <c r="S2697"/>
    </row>
    <row r="2698" spans="18:19" ht="15" customHeight="1">
      <c r="R2698"/>
      <c r="S2698"/>
    </row>
    <row r="2699" spans="18:19" ht="15" customHeight="1">
      <c r="R2699"/>
      <c r="S2699"/>
    </row>
    <row r="2700" spans="18:19" ht="15" customHeight="1">
      <c r="R2700"/>
      <c r="S2700"/>
    </row>
    <row r="2701" spans="18:19" ht="15" customHeight="1">
      <c r="R2701"/>
      <c r="S2701"/>
    </row>
    <row r="2702" spans="18:19" ht="15" customHeight="1">
      <c r="R2702"/>
      <c r="S2702"/>
    </row>
    <row r="2703" spans="18:19" ht="15" customHeight="1">
      <c r="R2703"/>
      <c r="S2703"/>
    </row>
    <row r="2704" spans="18:19" ht="15" customHeight="1">
      <c r="R2704"/>
      <c r="S2704"/>
    </row>
    <row r="2705" spans="18:19" ht="15" customHeight="1">
      <c r="R2705"/>
      <c r="S2705"/>
    </row>
    <row r="2706" spans="18:19" ht="15" customHeight="1">
      <c r="R2706"/>
      <c r="S2706"/>
    </row>
    <row r="2707" spans="18:19" ht="15" customHeight="1">
      <c r="R2707"/>
      <c r="S2707"/>
    </row>
    <row r="2708" spans="18:19" ht="15" customHeight="1">
      <c r="R2708"/>
      <c r="S2708"/>
    </row>
    <row r="2709" spans="18:19" ht="15" customHeight="1">
      <c r="R2709"/>
      <c r="S2709"/>
    </row>
    <row r="2710" spans="18:19" ht="15" customHeight="1">
      <c r="R2710"/>
      <c r="S2710"/>
    </row>
    <row r="2711" spans="18:19" ht="15" customHeight="1">
      <c r="R2711"/>
      <c r="S2711"/>
    </row>
    <row r="2712" spans="18:19" ht="15" customHeight="1">
      <c r="R2712"/>
      <c r="S2712"/>
    </row>
    <row r="2713" spans="18:19" ht="15" customHeight="1">
      <c r="R2713"/>
      <c r="S2713"/>
    </row>
    <row r="2714" spans="18:19" ht="15" customHeight="1">
      <c r="R2714"/>
      <c r="S2714"/>
    </row>
    <row r="2715" spans="18:19" ht="15" customHeight="1">
      <c r="R2715"/>
      <c r="S2715"/>
    </row>
    <row r="2716" spans="18:19" ht="15" customHeight="1">
      <c r="R2716"/>
      <c r="S2716"/>
    </row>
    <row r="2717" spans="18:19" ht="15" customHeight="1">
      <c r="R2717"/>
      <c r="S2717"/>
    </row>
    <row r="2718" spans="18:19" ht="15" customHeight="1">
      <c r="R2718"/>
      <c r="S2718"/>
    </row>
    <row r="2719" spans="18:19" ht="15" customHeight="1">
      <c r="R2719"/>
      <c r="S2719"/>
    </row>
    <row r="2720" spans="18:19" ht="15" customHeight="1">
      <c r="R2720"/>
      <c r="S2720"/>
    </row>
    <row r="2721" spans="18:19" ht="15" customHeight="1">
      <c r="R2721"/>
      <c r="S2721"/>
    </row>
    <row r="2722" spans="18:19" ht="15" customHeight="1">
      <c r="R2722"/>
      <c r="S2722"/>
    </row>
    <row r="2723" spans="18:19" ht="15" customHeight="1">
      <c r="R2723"/>
      <c r="S2723"/>
    </row>
    <row r="2724" spans="18:19" ht="15" customHeight="1">
      <c r="R2724"/>
      <c r="S2724"/>
    </row>
    <row r="2725" spans="18:19" ht="15" customHeight="1">
      <c r="R2725"/>
      <c r="S2725"/>
    </row>
    <row r="2726" spans="18:19" ht="15" customHeight="1">
      <c r="R2726"/>
      <c r="S2726"/>
    </row>
    <row r="2727" spans="18:19" ht="15" customHeight="1">
      <c r="R2727"/>
      <c r="S2727"/>
    </row>
    <row r="2728" spans="18:19" ht="15" customHeight="1">
      <c r="R2728"/>
      <c r="S2728"/>
    </row>
    <row r="2729" spans="18:19" ht="15" customHeight="1">
      <c r="R2729"/>
      <c r="S2729"/>
    </row>
    <row r="2730" spans="18:19" ht="15" customHeight="1">
      <c r="R2730"/>
      <c r="S2730"/>
    </row>
    <row r="2731" spans="18:19" ht="15" customHeight="1">
      <c r="R2731"/>
      <c r="S2731"/>
    </row>
    <row r="2732" spans="18:19" ht="15" customHeight="1">
      <c r="R2732"/>
      <c r="S2732"/>
    </row>
    <row r="2733" spans="18:19" ht="15" customHeight="1">
      <c r="R2733"/>
      <c r="S2733"/>
    </row>
    <row r="2734" spans="18:19" ht="15" customHeight="1">
      <c r="R2734"/>
      <c r="S2734"/>
    </row>
    <row r="2735" spans="18:19" ht="15" customHeight="1">
      <c r="R2735"/>
      <c r="S2735"/>
    </row>
    <row r="2736" spans="18:19" ht="15" customHeight="1">
      <c r="R2736"/>
      <c r="S2736"/>
    </row>
    <row r="2737" spans="18:19" ht="15" customHeight="1">
      <c r="R2737"/>
      <c r="S2737"/>
    </row>
    <row r="2738" spans="18:19" ht="15" customHeight="1">
      <c r="R2738"/>
      <c r="S2738"/>
    </row>
    <row r="2739" spans="18:19" ht="15" customHeight="1">
      <c r="R2739"/>
      <c r="S2739"/>
    </row>
    <row r="2740" spans="18:19" ht="15" customHeight="1">
      <c r="R2740"/>
      <c r="S2740"/>
    </row>
    <row r="2741" spans="18:19" ht="15" customHeight="1">
      <c r="R2741"/>
      <c r="S2741"/>
    </row>
    <row r="2742" spans="18:19" ht="15" customHeight="1">
      <c r="R2742"/>
      <c r="S2742"/>
    </row>
    <row r="2743" spans="18:19" ht="15" customHeight="1">
      <c r="R2743"/>
      <c r="S2743"/>
    </row>
    <row r="2744" spans="18:19" ht="15" customHeight="1">
      <c r="R2744"/>
      <c r="S2744"/>
    </row>
    <row r="2745" spans="18:19" ht="15" customHeight="1">
      <c r="R2745"/>
      <c r="S2745"/>
    </row>
    <row r="2746" spans="18:19" ht="15" customHeight="1">
      <c r="R2746"/>
      <c r="S2746"/>
    </row>
    <row r="2747" spans="18:19" ht="15" customHeight="1">
      <c r="R2747"/>
      <c r="S2747"/>
    </row>
    <row r="2748" spans="18:19" ht="15" customHeight="1">
      <c r="R2748"/>
      <c r="S2748"/>
    </row>
    <row r="2749" spans="18:19" ht="15" customHeight="1">
      <c r="R2749"/>
      <c r="S2749"/>
    </row>
    <row r="2750" spans="18:19" ht="15" customHeight="1">
      <c r="R2750"/>
      <c r="S2750"/>
    </row>
    <row r="2751" spans="18:19" ht="15" customHeight="1">
      <c r="R2751"/>
      <c r="S2751"/>
    </row>
    <row r="2752" spans="18:19" ht="15" customHeight="1">
      <c r="R2752"/>
      <c r="S2752"/>
    </row>
    <row r="2753" spans="18:19" ht="15" customHeight="1">
      <c r="R2753"/>
      <c r="S2753"/>
    </row>
    <row r="2754" spans="18:19" ht="15" customHeight="1">
      <c r="R2754"/>
      <c r="S2754"/>
    </row>
    <row r="2755" spans="18:19" ht="15" customHeight="1">
      <c r="R2755"/>
      <c r="S2755"/>
    </row>
    <row r="2756" spans="18:19" ht="15" customHeight="1">
      <c r="R2756"/>
      <c r="S2756"/>
    </row>
    <row r="2757" spans="18:19" ht="15" customHeight="1">
      <c r="R2757"/>
      <c r="S2757"/>
    </row>
    <row r="2758" spans="18:19" ht="15" customHeight="1">
      <c r="R2758"/>
      <c r="S2758"/>
    </row>
    <row r="2759" spans="18:19" ht="15" customHeight="1">
      <c r="R2759"/>
      <c r="S2759"/>
    </row>
    <row r="2760" spans="18:19" ht="15" customHeight="1">
      <c r="R2760"/>
      <c r="S2760"/>
    </row>
    <row r="2761" spans="18:19" ht="15" customHeight="1">
      <c r="R2761"/>
      <c r="S2761"/>
    </row>
    <row r="2762" spans="18:19" ht="15" customHeight="1">
      <c r="R2762"/>
      <c r="S2762"/>
    </row>
    <row r="2763" spans="18:19" ht="15" customHeight="1">
      <c r="R2763"/>
      <c r="S2763"/>
    </row>
    <row r="2764" spans="18:19" ht="15" customHeight="1">
      <c r="R2764"/>
      <c r="S2764"/>
    </row>
    <row r="2765" spans="18:19" ht="15" customHeight="1">
      <c r="R2765"/>
      <c r="S2765"/>
    </row>
    <row r="2766" spans="18:19" ht="15" customHeight="1">
      <c r="R2766"/>
      <c r="S2766"/>
    </row>
    <row r="2767" spans="18:19" ht="15" customHeight="1">
      <c r="R2767"/>
      <c r="S2767"/>
    </row>
    <row r="2768" spans="18:19" ht="15" customHeight="1">
      <c r="R2768"/>
      <c r="S2768"/>
    </row>
    <row r="2769" spans="18:19" ht="15" customHeight="1">
      <c r="R2769"/>
      <c r="S2769"/>
    </row>
    <row r="2770" spans="18:19" ht="15" customHeight="1">
      <c r="R2770"/>
      <c r="S2770"/>
    </row>
    <row r="2771" spans="18:19" ht="15" customHeight="1">
      <c r="R2771"/>
      <c r="S2771"/>
    </row>
    <row r="2772" spans="18:19" ht="15" customHeight="1">
      <c r="R2772"/>
      <c r="S2772"/>
    </row>
    <row r="2773" spans="18:19" ht="15" customHeight="1">
      <c r="R2773"/>
      <c r="S2773"/>
    </row>
    <row r="2774" spans="18:19" ht="15" customHeight="1">
      <c r="R2774"/>
      <c r="S2774"/>
    </row>
    <row r="2775" spans="18:19" ht="15" customHeight="1">
      <c r="R2775"/>
      <c r="S2775"/>
    </row>
    <row r="2776" spans="18:19" ht="15" customHeight="1">
      <c r="R2776"/>
      <c r="S2776"/>
    </row>
    <row r="2777" spans="18:19" ht="15" customHeight="1">
      <c r="R2777"/>
      <c r="S2777"/>
    </row>
    <row r="2778" spans="18:19" ht="15" customHeight="1">
      <c r="R2778"/>
      <c r="S2778"/>
    </row>
    <row r="2779" spans="18:19" ht="15" customHeight="1">
      <c r="R2779"/>
      <c r="S2779"/>
    </row>
    <row r="2780" spans="18:19" ht="15" customHeight="1">
      <c r="R2780"/>
      <c r="S2780"/>
    </row>
    <row r="2781" spans="18:19" ht="15" customHeight="1">
      <c r="R2781"/>
      <c r="S2781"/>
    </row>
    <row r="2782" spans="18:19" ht="15" customHeight="1">
      <c r="R2782"/>
      <c r="S2782"/>
    </row>
    <row r="2783" spans="18:19" ht="15" customHeight="1">
      <c r="R2783"/>
      <c r="S2783"/>
    </row>
    <row r="2784" spans="18:19" ht="15" customHeight="1">
      <c r="R2784"/>
      <c r="S2784"/>
    </row>
    <row r="2785" spans="18:19" ht="15" customHeight="1">
      <c r="R2785"/>
      <c r="S2785"/>
    </row>
    <row r="2786" spans="18:19" ht="15" customHeight="1">
      <c r="R2786"/>
      <c r="S2786"/>
    </row>
    <row r="2787" spans="18:19" ht="15" customHeight="1">
      <c r="R2787"/>
      <c r="S2787"/>
    </row>
    <row r="2788" spans="18:19" ht="15" customHeight="1">
      <c r="R2788"/>
      <c r="S2788"/>
    </row>
    <row r="2789" spans="18:19" ht="15" customHeight="1">
      <c r="R2789"/>
      <c r="S2789"/>
    </row>
    <row r="2790" spans="18:19" ht="15" customHeight="1">
      <c r="R2790"/>
      <c r="S2790"/>
    </row>
    <row r="2791" spans="18:19" ht="15" customHeight="1">
      <c r="R2791"/>
      <c r="S2791"/>
    </row>
    <row r="2792" spans="18:19" ht="15" customHeight="1">
      <c r="R2792"/>
      <c r="S2792"/>
    </row>
    <row r="2793" spans="18:19" ht="15" customHeight="1">
      <c r="R2793"/>
      <c r="S2793"/>
    </row>
    <row r="2794" spans="18:19" ht="15" customHeight="1">
      <c r="R2794"/>
      <c r="S2794"/>
    </row>
    <row r="2795" spans="18:19" ht="15" customHeight="1">
      <c r="R2795"/>
      <c r="S2795"/>
    </row>
    <row r="2796" spans="18:19" ht="15" customHeight="1">
      <c r="R2796"/>
      <c r="S2796"/>
    </row>
    <row r="2797" spans="18:19" ht="15" customHeight="1">
      <c r="R2797"/>
      <c r="S2797"/>
    </row>
    <row r="2798" spans="18:19" ht="15" customHeight="1">
      <c r="R2798"/>
      <c r="S2798"/>
    </row>
    <row r="2799" spans="18:19" ht="15" customHeight="1">
      <c r="R2799"/>
      <c r="S2799"/>
    </row>
    <row r="2800" spans="18:19" ht="15" customHeight="1">
      <c r="R2800"/>
      <c r="S2800"/>
    </row>
    <row r="2801" spans="18:19" ht="15" customHeight="1">
      <c r="R2801"/>
      <c r="S2801"/>
    </row>
    <row r="2802" spans="18:19" ht="15" customHeight="1">
      <c r="R2802"/>
      <c r="S2802"/>
    </row>
    <row r="2803" spans="18:19" ht="15" customHeight="1">
      <c r="R2803"/>
      <c r="S2803"/>
    </row>
    <row r="2804" spans="18:19" ht="15" customHeight="1">
      <c r="R2804"/>
      <c r="S2804"/>
    </row>
    <row r="2805" spans="18:19" ht="15" customHeight="1">
      <c r="R2805"/>
      <c r="S2805"/>
    </row>
    <row r="2806" spans="18:19" ht="15" customHeight="1">
      <c r="R2806"/>
      <c r="S2806"/>
    </row>
    <row r="2807" spans="18:19" ht="15" customHeight="1">
      <c r="R2807"/>
      <c r="S2807"/>
    </row>
    <row r="2808" spans="18:19" ht="15" customHeight="1">
      <c r="R2808"/>
      <c r="S2808"/>
    </row>
    <row r="2809" spans="18:19" ht="15" customHeight="1">
      <c r="R2809"/>
      <c r="S2809"/>
    </row>
    <row r="2810" spans="18:19" ht="15" customHeight="1">
      <c r="R2810"/>
      <c r="S2810"/>
    </row>
    <row r="2811" spans="18:19" ht="15" customHeight="1">
      <c r="R2811"/>
      <c r="S2811"/>
    </row>
    <row r="2812" spans="18:19" ht="15" customHeight="1">
      <c r="R2812"/>
      <c r="S2812"/>
    </row>
    <row r="2813" spans="18:19" ht="15" customHeight="1">
      <c r="R2813"/>
      <c r="S2813"/>
    </row>
    <row r="2814" spans="18:19" ht="15" customHeight="1">
      <c r="R2814"/>
      <c r="S2814"/>
    </row>
    <row r="2815" spans="18:19" ht="15" customHeight="1">
      <c r="R2815"/>
      <c r="S2815"/>
    </row>
    <row r="2816" spans="18:19" ht="15" customHeight="1">
      <c r="R2816"/>
      <c r="S2816"/>
    </row>
    <row r="2817" spans="18:19" ht="15" customHeight="1">
      <c r="R2817"/>
      <c r="S2817"/>
    </row>
    <row r="2818" spans="18:19" ht="15" customHeight="1">
      <c r="R2818"/>
      <c r="S2818"/>
    </row>
    <row r="2819" spans="18:19" ht="15" customHeight="1">
      <c r="R2819"/>
      <c r="S2819"/>
    </row>
    <row r="2820" spans="18:19" ht="15" customHeight="1">
      <c r="R2820"/>
      <c r="S2820"/>
    </row>
    <row r="2821" spans="18:19" ht="15" customHeight="1">
      <c r="R2821"/>
      <c r="S2821"/>
    </row>
    <row r="2822" spans="18:19" ht="15" customHeight="1">
      <c r="R2822"/>
      <c r="S2822"/>
    </row>
    <row r="2823" spans="18:19" ht="15" customHeight="1">
      <c r="R2823"/>
      <c r="S2823"/>
    </row>
    <row r="2824" spans="18:19" ht="15" customHeight="1">
      <c r="R2824"/>
      <c r="S2824"/>
    </row>
    <row r="2825" spans="18:19" ht="15" customHeight="1">
      <c r="R2825"/>
      <c r="S2825"/>
    </row>
    <row r="2826" spans="18:19" ht="15" customHeight="1">
      <c r="R2826"/>
      <c r="S2826"/>
    </row>
    <row r="2827" spans="18:19" ht="15" customHeight="1">
      <c r="R2827"/>
      <c r="S2827"/>
    </row>
    <row r="2828" spans="18:19" ht="15" customHeight="1">
      <c r="R2828"/>
      <c r="S2828"/>
    </row>
    <row r="2829" spans="18:19" ht="15" customHeight="1">
      <c r="R2829"/>
      <c r="S2829"/>
    </row>
    <row r="2830" spans="18:19" ht="15" customHeight="1">
      <c r="R2830"/>
      <c r="S2830"/>
    </row>
    <row r="2831" spans="18:19" ht="15" customHeight="1">
      <c r="R2831"/>
      <c r="S2831"/>
    </row>
    <row r="2832" spans="18:19" ht="15" customHeight="1">
      <c r="R2832"/>
      <c r="S2832"/>
    </row>
    <row r="2833" spans="18:19" ht="15" customHeight="1">
      <c r="R2833"/>
      <c r="S2833"/>
    </row>
    <row r="2834" spans="18:19" ht="15" customHeight="1">
      <c r="R2834"/>
      <c r="S2834"/>
    </row>
    <row r="2835" spans="18:19" ht="15" customHeight="1">
      <c r="R2835"/>
      <c r="S2835"/>
    </row>
    <row r="2836" spans="18:19" ht="15" customHeight="1">
      <c r="R2836"/>
      <c r="S2836"/>
    </row>
    <row r="2837" spans="18:19" ht="15" customHeight="1">
      <c r="R2837"/>
      <c r="S2837"/>
    </row>
    <row r="2838" spans="18:19" ht="15" customHeight="1">
      <c r="R2838"/>
      <c r="S2838"/>
    </row>
    <row r="2839" spans="18:19" ht="15" customHeight="1">
      <c r="R2839"/>
      <c r="S2839"/>
    </row>
    <row r="2840" spans="18:19" ht="15" customHeight="1">
      <c r="R2840"/>
      <c r="S2840"/>
    </row>
    <row r="2841" spans="18:19" ht="15" customHeight="1">
      <c r="R2841"/>
      <c r="S2841"/>
    </row>
    <row r="2842" spans="18:19" ht="15" customHeight="1">
      <c r="R2842"/>
      <c r="S2842"/>
    </row>
    <row r="2843" spans="18:19" ht="15" customHeight="1">
      <c r="R2843"/>
      <c r="S2843"/>
    </row>
    <row r="2844" spans="18:19" ht="15" customHeight="1">
      <c r="R2844"/>
      <c r="S2844"/>
    </row>
    <row r="2845" spans="18:19" ht="15" customHeight="1">
      <c r="R2845"/>
      <c r="S2845"/>
    </row>
    <row r="2846" spans="18:19" ht="15" customHeight="1">
      <c r="R2846"/>
      <c r="S2846"/>
    </row>
    <row r="2847" spans="18:19" ht="15" customHeight="1">
      <c r="R2847"/>
      <c r="S2847"/>
    </row>
    <row r="2848" spans="18:19" ht="15" customHeight="1">
      <c r="R2848"/>
      <c r="S2848"/>
    </row>
    <row r="2849" spans="18:19" ht="15" customHeight="1">
      <c r="R2849"/>
      <c r="S2849"/>
    </row>
    <row r="2850" spans="18:19" ht="15" customHeight="1">
      <c r="R2850"/>
      <c r="S2850"/>
    </row>
    <row r="2851" spans="18:19" ht="15" customHeight="1">
      <c r="R2851"/>
      <c r="S2851"/>
    </row>
    <row r="2852" spans="18:19" ht="15" customHeight="1">
      <c r="R2852"/>
      <c r="S2852"/>
    </row>
    <row r="2853" spans="18:19" ht="15" customHeight="1">
      <c r="R2853"/>
      <c r="S2853"/>
    </row>
    <row r="2854" spans="18:19" ht="15" customHeight="1">
      <c r="R2854"/>
      <c r="S2854"/>
    </row>
    <row r="2855" spans="18:19" ht="15" customHeight="1">
      <c r="R2855"/>
      <c r="S2855"/>
    </row>
    <row r="2856" spans="18:19" ht="15" customHeight="1">
      <c r="R2856"/>
      <c r="S2856"/>
    </row>
    <row r="2857" spans="18:19" ht="15" customHeight="1">
      <c r="R2857"/>
      <c r="S2857"/>
    </row>
    <row r="2858" spans="18:19" ht="15" customHeight="1">
      <c r="R2858"/>
      <c r="S2858"/>
    </row>
    <row r="2859" spans="18:19" ht="15" customHeight="1">
      <c r="R2859"/>
      <c r="S2859"/>
    </row>
    <row r="2860" spans="18:19" ht="15" customHeight="1">
      <c r="R2860"/>
      <c r="S2860"/>
    </row>
    <row r="2861" spans="18:19" ht="15" customHeight="1">
      <c r="R2861"/>
      <c r="S2861"/>
    </row>
    <row r="2862" spans="18:19" ht="15" customHeight="1">
      <c r="R2862"/>
      <c r="S2862"/>
    </row>
    <row r="2863" spans="18:19" ht="15" customHeight="1">
      <c r="R2863"/>
      <c r="S2863"/>
    </row>
    <row r="2864" spans="18:19" ht="15" customHeight="1">
      <c r="R2864"/>
      <c r="S2864"/>
    </row>
    <row r="2865" spans="18:19" ht="15" customHeight="1">
      <c r="R2865"/>
      <c r="S2865"/>
    </row>
    <row r="2866" spans="18:19" ht="15" customHeight="1">
      <c r="R2866"/>
      <c r="S2866"/>
    </row>
    <row r="2867" spans="18:19" ht="15" customHeight="1">
      <c r="R2867"/>
      <c r="S2867"/>
    </row>
    <row r="2868" spans="18:19" ht="15" customHeight="1">
      <c r="R2868"/>
      <c r="S2868"/>
    </row>
    <row r="2869" spans="18:19" ht="15" customHeight="1">
      <c r="R2869"/>
      <c r="S2869"/>
    </row>
    <row r="2870" spans="18:19" ht="15" customHeight="1">
      <c r="R2870"/>
      <c r="S2870"/>
    </row>
    <row r="2871" spans="18:19" ht="15" customHeight="1">
      <c r="R2871"/>
      <c r="S2871"/>
    </row>
    <row r="2872" spans="18:19" ht="15" customHeight="1">
      <c r="R2872"/>
      <c r="S2872"/>
    </row>
    <row r="2873" spans="18:19" ht="15" customHeight="1">
      <c r="R2873"/>
      <c r="S2873"/>
    </row>
    <row r="2874" spans="18:19" ht="15" customHeight="1">
      <c r="R2874"/>
      <c r="S2874"/>
    </row>
    <row r="2875" spans="18:19" ht="15" customHeight="1">
      <c r="R2875"/>
      <c r="S2875"/>
    </row>
    <row r="2876" spans="18:19" ht="15" customHeight="1">
      <c r="R2876"/>
      <c r="S2876"/>
    </row>
    <row r="2877" spans="18:19" ht="15" customHeight="1">
      <c r="R2877"/>
      <c r="S2877"/>
    </row>
    <row r="2878" spans="18:19" ht="15" customHeight="1">
      <c r="R2878"/>
      <c r="S2878"/>
    </row>
    <row r="2879" spans="18:19" ht="15" customHeight="1">
      <c r="R2879"/>
      <c r="S2879"/>
    </row>
    <row r="2880" spans="18:19" ht="15" customHeight="1">
      <c r="R2880"/>
      <c r="S2880"/>
    </row>
    <row r="2881" spans="18:19" ht="15" customHeight="1">
      <c r="R2881"/>
      <c r="S2881"/>
    </row>
    <row r="2882" spans="18:19" ht="15" customHeight="1">
      <c r="R2882"/>
      <c r="S2882"/>
    </row>
    <row r="2883" spans="18:19" ht="15" customHeight="1">
      <c r="R2883"/>
      <c r="S2883"/>
    </row>
    <row r="2884" spans="18:19" ht="15" customHeight="1">
      <c r="R2884"/>
      <c r="S2884"/>
    </row>
    <row r="2885" spans="18:19" ht="15" customHeight="1">
      <c r="R2885"/>
      <c r="S2885"/>
    </row>
    <row r="2886" spans="18:19" ht="15" customHeight="1">
      <c r="R2886"/>
      <c r="S2886"/>
    </row>
    <row r="2887" spans="18:19" ht="15" customHeight="1">
      <c r="R2887"/>
      <c r="S2887"/>
    </row>
    <row r="2888" spans="18:19" ht="15" customHeight="1">
      <c r="R2888"/>
      <c r="S2888"/>
    </row>
    <row r="2889" spans="18:19" ht="15" customHeight="1">
      <c r="R2889"/>
      <c r="S2889"/>
    </row>
    <row r="2890" spans="18:19" ht="15" customHeight="1">
      <c r="R2890"/>
      <c r="S2890"/>
    </row>
    <row r="2891" spans="18:19" ht="15" customHeight="1">
      <c r="R2891"/>
      <c r="S2891"/>
    </row>
    <row r="2892" spans="18:19" ht="15" customHeight="1">
      <c r="R2892"/>
      <c r="S2892"/>
    </row>
    <row r="2893" spans="18:19" ht="15" customHeight="1">
      <c r="R2893"/>
      <c r="S2893"/>
    </row>
    <row r="2894" spans="18:19" ht="15" customHeight="1">
      <c r="R2894"/>
      <c r="S2894"/>
    </row>
    <row r="2895" spans="18:19" ht="15" customHeight="1">
      <c r="R2895"/>
      <c r="S2895"/>
    </row>
    <row r="2896" spans="18:19" ht="15" customHeight="1">
      <c r="R2896"/>
      <c r="S2896"/>
    </row>
    <row r="2897" spans="18:19" ht="15" customHeight="1">
      <c r="R2897"/>
      <c r="S2897"/>
    </row>
    <row r="2898" spans="18:19" ht="15" customHeight="1">
      <c r="R2898"/>
      <c r="S2898"/>
    </row>
    <row r="2899" spans="18:19" ht="15" customHeight="1">
      <c r="R2899"/>
      <c r="S2899"/>
    </row>
    <row r="2900" spans="18:19" ht="15" customHeight="1">
      <c r="R2900"/>
      <c r="S2900"/>
    </row>
    <row r="2901" spans="18:19" ht="15" customHeight="1">
      <c r="R2901"/>
      <c r="S2901"/>
    </row>
    <row r="2902" spans="18:19" ht="15" customHeight="1">
      <c r="R2902"/>
      <c r="S2902"/>
    </row>
    <row r="2903" spans="18:19" ht="15" customHeight="1">
      <c r="R2903"/>
      <c r="S2903"/>
    </row>
    <row r="2904" spans="18:19" ht="15" customHeight="1">
      <c r="R2904"/>
      <c r="S2904"/>
    </row>
    <row r="2905" spans="18:19" ht="15" customHeight="1">
      <c r="R2905"/>
      <c r="S2905"/>
    </row>
    <row r="2906" spans="18:19" ht="15" customHeight="1">
      <c r="R2906"/>
      <c r="S2906"/>
    </row>
    <row r="2907" spans="18:19" ht="15" customHeight="1">
      <c r="R2907"/>
      <c r="S2907"/>
    </row>
    <row r="2908" spans="18:19" ht="15" customHeight="1">
      <c r="R2908"/>
      <c r="S2908"/>
    </row>
    <row r="2909" spans="18:19" ht="15" customHeight="1">
      <c r="R2909"/>
      <c r="S2909"/>
    </row>
    <row r="2910" spans="18:19" ht="15" customHeight="1">
      <c r="R2910"/>
      <c r="S2910"/>
    </row>
    <row r="2911" spans="18:19" ht="15" customHeight="1">
      <c r="R2911"/>
      <c r="S2911"/>
    </row>
    <row r="2912" spans="18:19" ht="15" customHeight="1">
      <c r="R2912"/>
      <c r="S2912"/>
    </row>
    <row r="2913" spans="18:19" ht="15" customHeight="1">
      <c r="R2913"/>
      <c r="S2913"/>
    </row>
    <row r="2914" spans="18:19" ht="15" customHeight="1">
      <c r="R2914"/>
      <c r="S2914"/>
    </row>
    <row r="2915" spans="18:19" ht="15" customHeight="1">
      <c r="R2915"/>
      <c r="S2915"/>
    </row>
    <row r="2916" spans="18:19" ht="15" customHeight="1">
      <c r="R2916"/>
      <c r="S2916"/>
    </row>
    <row r="2917" spans="18:19" ht="15" customHeight="1">
      <c r="R2917"/>
      <c r="S2917"/>
    </row>
    <row r="2918" spans="18:19" ht="15" customHeight="1">
      <c r="R2918"/>
      <c r="S2918"/>
    </row>
    <row r="2919" spans="18:19" ht="15" customHeight="1">
      <c r="R2919"/>
      <c r="S2919"/>
    </row>
    <row r="2920" spans="18:19" ht="15" customHeight="1">
      <c r="R2920"/>
      <c r="S2920"/>
    </row>
    <row r="2921" spans="18:19" ht="15" customHeight="1">
      <c r="R2921"/>
      <c r="S2921"/>
    </row>
    <row r="2922" spans="18:19" ht="15" customHeight="1">
      <c r="R2922"/>
      <c r="S2922"/>
    </row>
    <row r="2923" spans="18:19" ht="15" customHeight="1">
      <c r="R2923"/>
      <c r="S2923"/>
    </row>
    <row r="2924" spans="18:19" ht="15" customHeight="1">
      <c r="R2924"/>
      <c r="S2924"/>
    </row>
    <row r="2925" spans="18:19" ht="15" customHeight="1">
      <c r="R2925"/>
      <c r="S2925"/>
    </row>
    <row r="2926" spans="18:19" ht="15" customHeight="1">
      <c r="R2926"/>
      <c r="S2926"/>
    </row>
    <row r="2927" spans="18:19" ht="15" customHeight="1">
      <c r="R2927"/>
      <c r="S2927"/>
    </row>
    <row r="2928" spans="18:19" ht="15" customHeight="1">
      <c r="R2928"/>
      <c r="S2928"/>
    </row>
    <row r="2929" spans="18:19" ht="15" customHeight="1">
      <c r="R2929"/>
      <c r="S2929"/>
    </row>
    <row r="2930" spans="18:19" ht="15" customHeight="1">
      <c r="R2930"/>
      <c r="S2930"/>
    </row>
    <row r="2931" spans="18:19" ht="15" customHeight="1">
      <c r="R2931"/>
      <c r="S2931"/>
    </row>
    <row r="2932" spans="18:19" ht="15" customHeight="1">
      <c r="R2932"/>
      <c r="S2932"/>
    </row>
    <row r="2933" spans="18:19" ht="15" customHeight="1">
      <c r="R2933"/>
      <c r="S2933"/>
    </row>
    <row r="2934" spans="18:19" ht="15" customHeight="1">
      <c r="R2934"/>
      <c r="S2934"/>
    </row>
    <row r="2935" spans="18:19" ht="15" customHeight="1">
      <c r="R2935"/>
      <c r="S2935"/>
    </row>
    <row r="2936" spans="18:19" ht="15" customHeight="1">
      <c r="R2936"/>
      <c r="S2936"/>
    </row>
    <row r="2937" spans="18:19" ht="15" customHeight="1">
      <c r="R2937"/>
      <c r="S2937"/>
    </row>
    <row r="2938" spans="18:19" ht="15" customHeight="1">
      <c r="R2938"/>
      <c r="S2938"/>
    </row>
    <row r="2939" spans="18:19" ht="15" customHeight="1">
      <c r="R2939"/>
      <c r="S2939"/>
    </row>
    <row r="2940" spans="18:19" ht="15" customHeight="1">
      <c r="R2940"/>
      <c r="S2940"/>
    </row>
    <row r="2941" spans="18:19" ht="15" customHeight="1">
      <c r="R2941"/>
      <c r="S2941"/>
    </row>
    <row r="2942" spans="18:19" ht="15" customHeight="1">
      <c r="R2942"/>
      <c r="S2942"/>
    </row>
    <row r="2943" spans="18:19" ht="15" customHeight="1">
      <c r="R2943"/>
      <c r="S2943"/>
    </row>
    <row r="2944" spans="18:19" ht="15" customHeight="1">
      <c r="R2944"/>
      <c r="S2944"/>
    </row>
    <row r="2945" spans="18:19" ht="15" customHeight="1">
      <c r="R2945"/>
      <c r="S2945"/>
    </row>
    <row r="2946" spans="18:19" ht="15" customHeight="1">
      <c r="R2946"/>
      <c r="S2946"/>
    </row>
    <row r="2947" spans="18:19" ht="15" customHeight="1">
      <c r="R2947"/>
      <c r="S2947"/>
    </row>
    <row r="2948" spans="18:19" ht="15" customHeight="1">
      <c r="R2948"/>
      <c r="S2948"/>
    </row>
    <row r="2949" spans="18:19" ht="15" customHeight="1">
      <c r="R2949"/>
      <c r="S2949"/>
    </row>
    <row r="2950" spans="18:19" ht="15" customHeight="1">
      <c r="R2950"/>
      <c r="S2950"/>
    </row>
    <row r="2951" spans="18:19" ht="15" customHeight="1">
      <c r="R2951"/>
      <c r="S2951"/>
    </row>
    <row r="2952" spans="18:19" ht="15" customHeight="1">
      <c r="R2952"/>
      <c r="S2952"/>
    </row>
    <row r="2953" spans="18:19" ht="15" customHeight="1">
      <c r="R2953"/>
      <c r="S2953"/>
    </row>
    <row r="2954" spans="18:19" ht="15" customHeight="1">
      <c r="R2954"/>
      <c r="S2954"/>
    </row>
    <row r="2955" spans="18:19" ht="15" customHeight="1">
      <c r="R2955"/>
      <c r="S2955"/>
    </row>
    <row r="2956" spans="18:19" ht="15" customHeight="1">
      <c r="R2956"/>
      <c r="S2956"/>
    </row>
    <row r="2957" spans="18:19" ht="15" customHeight="1">
      <c r="R2957"/>
      <c r="S2957"/>
    </row>
    <row r="2958" spans="18:19" ht="15" customHeight="1">
      <c r="R2958"/>
      <c r="S2958"/>
    </row>
    <row r="2959" spans="18:19" ht="15" customHeight="1">
      <c r="R2959"/>
      <c r="S2959"/>
    </row>
    <row r="2960" spans="18:19" ht="15" customHeight="1">
      <c r="R2960"/>
      <c r="S2960"/>
    </row>
    <row r="2961" spans="18:19" ht="15" customHeight="1">
      <c r="R2961"/>
      <c r="S2961"/>
    </row>
    <row r="2962" spans="18:19" ht="15" customHeight="1">
      <c r="R2962"/>
      <c r="S2962"/>
    </row>
    <row r="2963" spans="18:19" ht="15" customHeight="1">
      <c r="R2963"/>
      <c r="S2963"/>
    </row>
    <row r="2964" spans="18:19" ht="15" customHeight="1">
      <c r="R2964"/>
      <c r="S2964"/>
    </row>
    <row r="2965" spans="18:19" ht="15" customHeight="1">
      <c r="R2965"/>
      <c r="S2965"/>
    </row>
    <row r="2966" spans="18:19" ht="15" customHeight="1">
      <c r="R2966"/>
      <c r="S2966"/>
    </row>
    <row r="2967" spans="18:19" ht="15" customHeight="1">
      <c r="R2967"/>
      <c r="S2967"/>
    </row>
    <row r="2968" spans="18:19" ht="15" customHeight="1">
      <c r="R2968"/>
      <c r="S2968"/>
    </row>
    <row r="2969" spans="18:19" ht="15" customHeight="1">
      <c r="R2969"/>
      <c r="S2969"/>
    </row>
    <row r="2970" spans="18:19" ht="15" customHeight="1">
      <c r="R2970"/>
      <c r="S2970"/>
    </row>
    <row r="2971" spans="18:19" ht="15" customHeight="1">
      <c r="R2971"/>
      <c r="S2971"/>
    </row>
    <row r="2972" spans="18:19" ht="15" customHeight="1">
      <c r="R2972"/>
      <c r="S2972"/>
    </row>
    <row r="2973" spans="18:19" ht="15" customHeight="1">
      <c r="R2973"/>
      <c r="S2973"/>
    </row>
    <row r="2974" spans="18:19" ht="15" customHeight="1">
      <c r="R2974"/>
      <c r="S2974"/>
    </row>
    <row r="2975" spans="18:19" ht="15" customHeight="1">
      <c r="R2975"/>
      <c r="S2975"/>
    </row>
    <row r="2976" spans="18:19" ht="15" customHeight="1">
      <c r="R2976"/>
      <c r="S2976"/>
    </row>
    <row r="2977" spans="18:19" ht="15" customHeight="1">
      <c r="R2977"/>
      <c r="S2977"/>
    </row>
    <row r="2978" spans="18:19" ht="15" customHeight="1">
      <c r="R2978"/>
      <c r="S2978"/>
    </row>
    <row r="2979" spans="18:19" ht="15" customHeight="1">
      <c r="R2979"/>
      <c r="S2979"/>
    </row>
    <row r="2980" spans="18:19" ht="15" customHeight="1">
      <c r="R2980"/>
      <c r="S2980"/>
    </row>
    <row r="2981" spans="18:19" ht="15" customHeight="1">
      <c r="R2981"/>
      <c r="S2981"/>
    </row>
    <row r="2982" spans="18:19" ht="15" customHeight="1">
      <c r="R2982"/>
      <c r="S2982"/>
    </row>
    <row r="2983" spans="18:19" ht="15" customHeight="1">
      <c r="R2983"/>
      <c r="S2983"/>
    </row>
    <row r="2984" spans="18:19" ht="15" customHeight="1">
      <c r="R2984"/>
      <c r="S2984"/>
    </row>
    <row r="2985" spans="18:19" ht="15" customHeight="1">
      <c r="R2985"/>
      <c r="S2985"/>
    </row>
    <row r="2986" spans="18:19" ht="15" customHeight="1">
      <c r="R2986"/>
      <c r="S2986"/>
    </row>
    <row r="2987" spans="18:19" ht="15" customHeight="1">
      <c r="R2987"/>
      <c r="S2987"/>
    </row>
    <row r="2988" spans="18:19" ht="15" customHeight="1">
      <c r="R2988"/>
      <c r="S2988"/>
    </row>
    <row r="2989" spans="18:19" ht="15" customHeight="1">
      <c r="R2989"/>
      <c r="S2989"/>
    </row>
    <row r="2990" spans="18:19" ht="15" customHeight="1">
      <c r="R2990"/>
      <c r="S2990"/>
    </row>
    <row r="2991" spans="18:19" ht="15" customHeight="1">
      <c r="R2991"/>
      <c r="S2991"/>
    </row>
    <row r="2992" spans="18:19" ht="15" customHeight="1">
      <c r="R2992"/>
      <c r="S2992"/>
    </row>
    <row r="2993" spans="18:19" ht="15" customHeight="1">
      <c r="R2993"/>
      <c r="S2993"/>
    </row>
    <row r="2994" spans="18:19" ht="15" customHeight="1">
      <c r="R2994"/>
      <c r="S2994"/>
    </row>
    <row r="2995" spans="18:19" ht="15" customHeight="1">
      <c r="R2995"/>
      <c r="S2995"/>
    </row>
    <row r="2996" spans="18:19" ht="15" customHeight="1">
      <c r="R2996"/>
      <c r="S2996"/>
    </row>
    <row r="2997" spans="18:19" ht="15" customHeight="1">
      <c r="R2997"/>
      <c r="S2997"/>
    </row>
    <row r="2998" spans="18:19" ht="15" customHeight="1">
      <c r="R2998"/>
      <c r="S2998"/>
    </row>
    <row r="2999" spans="18:19" ht="15" customHeight="1">
      <c r="R2999"/>
      <c r="S2999"/>
    </row>
    <row r="3000" spans="18:19" ht="15" customHeight="1">
      <c r="R3000"/>
      <c r="S3000"/>
    </row>
    <row r="3001" spans="18:19" ht="15" customHeight="1">
      <c r="R3001"/>
      <c r="S3001"/>
    </row>
    <row r="3002" spans="18:19" ht="15" customHeight="1">
      <c r="R3002"/>
      <c r="S3002"/>
    </row>
    <row r="3003" spans="18:19" ht="15" customHeight="1">
      <c r="R3003"/>
      <c r="S3003"/>
    </row>
    <row r="3004" spans="18:19" ht="15" customHeight="1">
      <c r="R3004"/>
      <c r="S3004"/>
    </row>
    <row r="3005" spans="18:19" ht="15" customHeight="1">
      <c r="R3005"/>
      <c r="S3005"/>
    </row>
    <row r="3006" spans="18:19" ht="15" customHeight="1">
      <c r="R3006"/>
      <c r="S3006"/>
    </row>
    <row r="3007" spans="18:19" ht="15" customHeight="1">
      <c r="R3007"/>
      <c r="S3007"/>
    </row>
    <row r="3008" spans="18:19" ht="15" customHeight="1">
      <c r="R3008"/>
      <c r="S3008"/>
    </row>
    <row r="3009" spans="18:19" ht="15" customHeight="1">
      <c r="R3009"/>
      <c r="S3009"/>
    </row>
    <row r="3010" spans="18:19" ht="15" customHeight="1">
      <c r="R3010"/>
      <c r="S3010"/>
    </row>
    <row r="3011" spans="18:19" ht="15" customHeight="1">
      <c r="R3011"/>
      <c r="S3011"/>
    </row>
    <row r="3012" spans="18:19" ht="15" customHeight="1">
      <c r="R3012"/>
      <c r="S3012"/>
    </row>
    <row r="3013" spans="18:19" ht="15" customHeight="1">
      <c r="R3013"/>
      <c r="S3013"/>
    </row>
    <row r="3014" spans="18:19" ht="15" customHeight="1">
      <c r="R3014"/>
      <c r="S3014"/>
    </row>
    <row r="3015" spans="18:19" ht="15" customHeight="1">
      <c r="R3015"/>
      <c r="S3015"/>
    </row>
    <row r="3016" spans="18:19" ht="15" customHeight="1">
      <c r="R3016"/>
      <c r="S3016"/>
    </row>
    <row r="3017" spans="18:19" ht="15" customHeight="1">
      <c r="R3017"/>
      <c r="S3017"/>
    </row>
    <row r="3018" spans="18:19" ht="15" customHeight="1">
      <c r="R3018"/>
      <c r="S3018"/>
    </row>
    <row r="3019" spans="18:19" ht="15" customHeight="1">
      <c r="R3019"/>
      <c r="S3019"/>
    </row>
    <row r="3020" spans="18:19" ht="15" customHeight="1">
      <c r="R3020"/>
      <c r="S3020"/>
    </row>
    <row r="3021" spans="18:19" ht="15" customHeight="1">
      <c r="R3021"/>
      <c r="S3021"/>
    </row>
    <row r="3022" spans="18:19" ht="15" customHeight="1">
      <c r="R3022"/>
      <c r="S3022"/>
    </row>
    <row r="3023" spans="18:19" ht="15" customHeight="1">
      <c r="R3023"/>
      <c r="S3023"/>
    </row>
    <row r="3024" spans="18:19" ht="15" customHeight="1">
      <c r="R3024"/>
      <c r="S3024"/>
    </row>
    <row r="3025" spans="18:19" ht="15" customHeight="1">
      <c r="R3025"/>
      <c r="S3025"/>
    </row>
    <row r="3026" spans="18:19" ht="15" customHeight="1">
      <c r="R3026"/>
      <c r="S3026"/>
    </row>
    <row r="3027" spans="18:19" ht="15" customHeight="1">
      <c r="R3027"/>
      <c r="S3027"/>
    </row>
    <row r="3028" spans="18:19" ht="15" customHeight="1">
      <c r="R3028"/>
      <c r="S3028"/>
    </row>
    <row r="3029" spans="18:19" ht="15" customHeight="1">
      <c r="R3029"/>
      <c r="S3029"/>
    </row>
    <row r="3030" spans="18:19" ht="15" customHeight="1">
      <c r="R3030"/>
      <c r="S3030"/>
    </row>
    <row r="3031" spans="18:19" ht="15" customHeight="1">
      <c r="R3031"/>
      <c r="S3031"/>
    </row>
    <row r="3032" spans="18:19" ht="15" customHeight="1">
      <c r="R3032"/>
      <c r="S3032"/>
    </row>
    <row r="3033" spans="18:19" ht="15" customHeight="1">
      <c r="R3033"/>
      <c r="S3033"/>
    </row>
    <row r="3034" spans="18:19" ht="15" customHeight="1">
      <c r="R3034"/>
      <c r="S3034"/>
    </row>
    <row r="3035" spans="18:19" ht="15" customHeight="1">
      <c r="R3035"/>
      <c r="S3035"/>
    </row>
    <row r="3036" spans="18:19" ht="15" customHeight="1">
      <c r="R3036"/>
      <c r="S3036"/>
    </row>
    <row r="3037" spans="18:19" ht="15" customHeight="1">
      <c r="R3037"/>
      <c r="S3037"/>
    </row>
    <row r="3038" spans="18:19" ht="15" customHeight="1">
      <c r="R3038"/>
      <c r="S3038"/>
    </row>
    <row r="3039" spans="18:19" ht="15" customHeight="1">
      <c r="R3039"/>
      <c r="S3039"/>
    </row>
    <row r="3040" spans="18:19" ht="15" customHeight="1">
      <c r="R3040"/>
      <c r="S3040"/>
    </row>
    <row r="3041" spans="18:19" ht="15" customHeight="1">
      <c r="R3041"/>
      <c r="S3041"/>
    </row>
    <row r="3042" spans="18:19" ht="15" customHeight="1">
      <c r="R3042"/>
      <c r="S3042"/>
    </row>
    <row r="3043" spans="18:19" ht="15" customHeight="1">
      <c r="R3043"/>
      <c r="S3043"/>
    </row>
    <row r="3044" spans="18:19" ht="15" customHeight="1">
      <c r="R3044"/>
      <c r="S3044"/>
    </row>
    <row r="3045" spans="18:19" ht="15" customHeight="1">
      <c r="R3045"/>
      <c r="S3045"/>
    </row>
    <row r="3046" spans="18:19" ht="15" customHeight="1">
      <c r="R3046"/>
      <c r="S3046"/>
    </row>
    <row r="3047" spans="18:19" ht="15" customHeight="1">
      <c r="R3047"/>
      <c r="S3047"/>
    </row>
    <row r="3048" spans="18:19" ht="15" customHeight="1">
      <c r="R3048"/>
      <c r="S3048"/>
    </row>
    <row r="3049" spans="18:19" ht="15" customHeight="1">
      <c r="R3049"/>
      <c r="S3049"/>
    </row>
    <row r="3050" spans="18:19" ht="15" customHeight="1">
      <c r="R3050"/>
      <c r="S3050"/>
    </row>
    <row r="3051" spans="18:19" ht="15" customHeight="1">
      <c r="R3051"/>
      <c r="S3051"/>
    </row>
    <row r="3052" spans="18:19" ht="15" customHeight="1">
      <c r="R3052"/>
      <c r="S3052"/>
    </row>
    <row r="3053" spans="18:19" ht="15" customHeight="1">
      <c r="R3053"/>
      <c r="S3053"/>
    </row>
    <row r="3054" spans="18:19" ht="15" customHeight="1">
      <c r="R3054"/>
      <c r="S3054"/>
    </row>
    <row r="3055" spans="18:19" ht="15" customHeight="1">
      <c r="R3055"/>
      <c r="S3055"/>
    </row>
    <row r="3056" spans="18:19" ht="15" customHeight="1">
      <c r="R3056"/>
      <c r="S3056"/>
    </row>
    <row r="3057" spans="18:19" ht="15" customHeight="1">
      <c r="R3057"/>
      <c r="S3057"/>
    </row>
    <row r="3058" spans="18:19" ht="15" customHeight="1">
      <c r="R3058"/>
      <c r="S3058"/>
    </row>
    <row r="3059" spans="18:19" ht="15" customHeight="1">
      <c r="R3059"/>
      <c r="S3059"/>
    </row>
    <row r="3060" spans="18:19" ht="15" customHeight="1">
      <c r="R3060"/>
      <c r="S3060"/>
    </row>
    <row r="3061" spans="18:19" ht="15" customHeight="1">
      <c r="R3061"/>
      <c r="S3061"/>
    </row>
    <row r="3062" spans="18:19" ht="15" customHeight="1">
      <c r="R3062"/>
      <c r="S3062"/>
    </row>
    <row r="3063" spans="18:19" ht="15" customHeight="1">
      <c r="R3063"/>
      <c r="S3063"/>
    </row>
    <row r="3064" spans="18:19" ht="15" customHeight="1">
      <c r="R3064"/>
      <c r="S3064"/>
    </row>
    <row r="3065" spans="18:19" ht="15" customHeight="1">
      <c r="R3065"/>
      <c r="S3065"/>
    </row>
    <row r="3066" spans="18:19" ht="15" customHeight="1">
      <c r="R3066"/>
      <c r="S3066"/>
    </row>
    <row r="3067" spans="18:19" ht="15" customHeight="1">
      <c r="R3067"/>
      <c r="S3067"/>
    </row>
    <row r="3068" spans="18:19" ht="15" customHeight="1">
      <c r="R3068"/>
      <c r="S3068"/>
    </row>
    <row r="3069" spans="18:19" ht="15" customHeight="1">
      <c r="R3069"/>
      <c r="S3069"/>
    </row>
    <row r="3070" spans="18:19" ht="15" customHeight="1">
      <c r="R3070"/>
      <c r="S3070"/>
    </row>
    <row r="3071" spans="18:19" ht="15" customHeight="1">
      <c r="R3071"/>
      <c r="S3071"/>
    </row>
    <row r="3072" spans="18:19" ht="15" customHeight="1">
      <c r="R3072"/>
      <c r="S3072"/>
    </row>
    <row r="3073" spans="18:19" ht="15" customHeight="1">
      <c r="R3073"/>
      <c r="S3073"/>
    </row>
    <row r="3074" spans="18:19" ht="15" customHeight="1">
      <c r="R3074"/>
      <c r="S3074"/>
    </row>
    <row r="3075" spans="18:19" ht="15" customHeight="1">
      <c r="R3075"/>
      <c r="S3075"/>
    </row>
    <row r="3076" spans="18:19" ht="15" customHeight="1">
      <c r="R3076"/>
      <c r="S3076"/>
    </row>
    <row r="3077" spans="18:19" ht="15" customHeight="1">
      <c r="R3077"/>
      <c r="S3077"/>
    </row>
    <row r="3078" spans="18:19" ht="15" customHeight="1">
      <c r="R3078"/>
      <c r="S3078"/>
    </row>
    <row r="3079" spans="18:19" ht="15" customHeight="1">
      <c r="R3079"/>
      <c r="S3079"/>
    </row>
    <row r="3080" spans="18:19" ht="15" customHeight="1">
      <c r="R3080"/>
      <c r="S3080"/>
    </row>
    <row r="3081" spans="18:19" ht="15" customHeight="1">
      <c r="R3081"/>
      <c r="S3081"/>
    </row>
    <row r="3082" spans="18:19" ht="15" customHeight="1">
      <c r="R3082"/>
      <c r="S3082"/>
    </row>
    <row r="3083" spans="18:19" ht="15" customHeight="1">
      <c r="R3083"/>
      <c r="S3083"/>
    </row>
    <row r="3084" spans="18:19" ht="15" customHeight="1">
      <c r="R3084"/>
      <c r="S3084"/>
    </row>
    <row r="3085" spans="18:19" ht="15" customHeight="1">
      <c r="R3085"/>
      <c r="S3085"/>
    </row>
    <row r="3086" spans="18:19" ht="15" customHeight="1">
      <c r="R3086"/>
      <c r="S3086"/>
    </row>
    <row r="3087" spans="18:19" ht="15" customHeight="1">
      <c r="R3087"/>
      <c r="S3087"/>
    </row>
    <row r="3088" spans="18:19" ht="15" customHeight="1">
      <c r="R3088"/>
      <c r="S3088"/>
    </row>
    <row r="3089" spans="18:19" ht="15" customHeight="1">
      <c r="R3089"/>
      <c r="S3089"/>
    </row>
    <row r="3090" spans="18:19" ht="15" customHeight="1">
      <c r="R3090"/>
      <c r="S3090"/>
    </row>
    <row r="3091" spans="18:19" ht="15" customHeight="1">
      <c r="R3091"/>
      <c r="S3091"/>
    </row>
    <row r="3092" spans="18:19" ht="15" customHeight="1">
      <c r="R3092"/>
      <c r="S3092"/>
    </row>
    <row r="3093" spans="18:19" ht="15" customHeight="1">
      <c r="R3093"/>
      <c r="S3093"/>
    </row>
    <row r="3094" spans="18:19" ht="15" customHeight="1">
      <c r="R3094"/>
      <c r="S3094"/>
    </row>
    <row r="3095" spans="18:19" ht="15" customHeight="1">
      <c r="R3095"/>
      <c r="S3095"/>
    </row>
    <row r="3096" spans="18:19" ht="15" customHeight="1">
      <c r="R3096"/>
      <c r="S3096"/>
    </row>
    <row r="3097" spans="18:19" ht="15" customHeight="1">
      <c r="R3097"/>
      <c r="S3097"/>
    </row>
    <row r="3098" spans="18:19" ht="15" customHeight="1">
      <c r="R3098"/>
      <c r="S3098"/>
    </row>
    <row r="3099" spans="18:19" ht="15" customHeight="1">
      <c r="R3099"/>
      <c r="S3099"/>
    </row>
    <row r="3100" spans="18:19" ht="15" customHeight="1">
      <c r="R3100"/>
      <c r="S3100"/>
    </row>
    <row r="3101" spans="18:19" ht="15" customHeight="1">
      <c r="R3101"/>
      <c r="S3101"/>
    </row>
    <row r="3102" spans="18:19" ht="15" customHeight="1">
      <c r="R3102"/>
      <c r="S3102"/>
    </row>
    <row r="3103" spans="18:19" ht="15" customHeight="1">
      <c r="R3103"/>
      <c r="S3103"/>
    </row>
    <row r="3104" spans="18:19" ht="15" customHeight="1">
      <c r="R3104"/>
      <c r="S3104"/>
    </row>
    <row r="3105" spans="18:19" ht="15" customHeight="1">
      <c r="R3105"/>
      <c r="S3105"/>
    </row>
    <row r="3106" spans="18:19" ht="15" customHeight="1">
      <c r="R3106"/>
      <c r="S3106"/>
    </row>
    <row r="3107" spans="18:19" ht="15" customHeight="1">
      <c r="R3107"/>
      <c r="S3107"/>
    </row>
    <row r="3108" spans="18:19" ht="15" customHeight="1">
      <c r="R3108"/>
      <c r="S3108"/>
    </row>
    <row r="3109" spans="18:19" ht="15" customHeight="1">
      <c r="R3109"/>
      <c r="S3109"/>
    </row>
    <row r="3110" spans="18:19" ht="15" customHeight="1">
      <c r="R3110"/>
      <c r="S3110"/>
    </row>
    <row r="3111" spans="18:19" ht="15" customHeight="1">
      <c r="R3111"/>
      <c r="S3111"/>
    </row>
    <row r="3112" spans="18:19" ht="15" customHeight="1">
      <c r="R3112"/>
      <c r="S3112"/>
    </row>
    <row r="3113" spans="18:19" ht="15" customHeight="1">
      <c r="R3113"/>
      <c r="S3113"/>
    </row>
    <row r="3114" spans="18:19" ht="15" customHeight="1">
      <c r="R3114"/>
      <c r="S3114"/>
    </row>
    <row r="3115" spans="18:19" ht="15" customHeight="1">
      <c r="R3115"/>
      <c r="S3115"/>
    </row>
    <row r="3116" spans="18:19" ht="15" customHeight="1">
      <c r="R3116"/>
      <c r="S3116"/>
    </row>
    <row r="3117" spans="18:19" ht="15" customHeight="1">
      <c r="R3117"/>
      <c r="S3117"/>
    </row>
    <row r="3118" spans="18:19" ht="15" customHeight="1">
      <c r="R3118"/>
      <c r="S3118"/>
    </row>
    <row r="3119" spans="18:19" ht="15" customHeight="1">
      <c r="R3119"/>
      <c r="S3119"/>
    </row>
    <row r="3120" spans="18:19" ht="15" customHeight="1">
      <c r="R3120"/>
      <c r="S3120"/>
    </row>
    <row r="3121" spans="18:19" ht="15" customHeight="1">
      <c r="R3121"/>
      <c r="S3121"/>
    </row>
    <row r="3122" spans="18:19" ht="15" customHeight="1">
      <c r="R3122"/>
      <c r="S3122"/>
    </row>
    <row r="3123" spans="18:19" ht="15" customHeight="1">
      <c r="R3123"/>
      <c r="S3123"/>
    </row>
    <row r="3124" spans="18:19" ht="15" customHeight="1">
      <c r="R3124"/>
      <c r="S3124"/>
    </row>
    <row r="3125" spans="18:19" ht="15" customHeight="1">
      <c r="R3125"/>
      <c r="S3125"/>
    </row>
    <row r="3126" spans="18:19" ht="15" customHeight="1">
      <c r="R3126"/>
      <c r="S3126"/>
    </row>
    <row r="3127" spans="18:19" ht="15" customHeight="1">
      <c r="R3127"/>
      <c r="S3127"/>
    </row>
    <row r="3128" spans="18:19" ht="15" customHeight="1">
      <c r="R3128"/>
      <c r="S3128"/>
    </row>
    <row r="3129" spans="18:19" ht="15" customHeight="1">
      <c r="R3129"/>
      <c r="S3129"/>
    </row>
    <row r="3130" spans="18:19" ht="15" customHeight="1">
      <c r="R3130"/>
      <c r="S3130"/>
    </row>
    <row r="3131" spans="18:19" ht="15" customHeight="1">
      <c r="R3131"/>
      <c r="S3131"/>
    </row>
    <row r="3132" spans="18:19" ht="15" customHeight="1">
      <c r="R3132"/>
      <c r="S3132"/>
    </row>
    <row r="3133" spans="18:19" ht="15" customHeight="1">
      <c r="R3133"/>
      <c r="S3133"/>
    </row>
    <row r="3134" spans="18:19" ht="15" customHeight="1">
      <c r="R3134"/>
      <c r="S3134"/>
    </row>
    <row r="3135" spans="18:19" ht="15" customHeight="1">
      <c r="R3135"/>
      <c r="S3135"/>
    </row>
    <row r="3136" spans="18:19" ht="15" customHeight="1">
      <c r="R3136"/>
      <c r="S3136"/>
    </row>
    <row r="3137" spans="18:19" ht="15" customHeight="1">
      <c r="R3137"/>
      <c r="S3137"/>
    </row>
    <row r="3138" spans="18:19" ht="15" customHeight="1">
      <c r="R3138"/>
      <c r="S3138"/>
    </row>
    <row r="3139" spans="18:19" ht="15" customHeight="1">
      <c r="R3139"/>
      <c r="S3139"/>
    </row>
    <row r="3140" spans="18:19" ht="15" customHeight="1">
      <c r="R3140"/>
      <c r="S3140"/>
    </row>
    <row r="3141" spans="18:19" ht="15" customHeight="1">
      <c r="R3141"/>
      <c r="S3141"/>
    </row>
    <row r="3142" spans="18:19" ht="15" customHeight="1">
      <c r="R3142"/>
      <c r="S3142"/>
    </row>
    <row r="3143" spans="18:19" ht="15" customHeight="1">
      <c r="R3143"/>
      <c r="S3143"/>
    </row>
    <row r="3144" spans="18:19" ht="15" customHeight="1">
      <c r="R3144"/>
      <c r="S3144"/>
    </row>
    <row r="3145" spans="18:19" ht="15" customHeight="1">
      <c r="R3145"/>
      <c r="S3145"/>
    </row>
    <row r="3146" spans="18:19" ht="15" customHeight="1">
      <c r="R3146"/>
      <c r="S3146"/>
    </row>
    <row r="3147" spans="18:19" ht="15" customHeight="1">
      <c r="R3147"/>
      <c r="S3147"/>
    </row>
    <row r="3148" spans="18:19" ht="15" customHeight="1">
      <c r="R3148"/>
      <c r="S3148"/>
    </row>
    <row r="3149" spans="18:19" ht="15" customHeight="1">
      <c r="R3149"/>
      <c r="S3149"/>
    </row>
    <row r="3150" spans="18:19" ht="15" customHeight="1">
      <c r="R3150"/>
      <c r="S3150"/>
    </row>
    <row r="3151" spans="18:19" ht="15" customHeight="1">
      <c r="R3151"/>
      <c r="S3151"/>
    </row>
    <row r="3152" spans="18:19" ht="15" customHeight="1">
      <c r="R3152"/>
      <c r="S3152"/>
    </row>
    <row r="3153" spans="18:19" ht="15" customHeight="1">
      <c r="R3153"/>
      <c r="S3153"/>
    </row>
    <row r="3154" spans="18:19" ht="15" customHeight="1">
      <c r="R3154"/>
      <c r="S3154"/>
    </row>
    <row r="3155" spans="18:19" ht="15" customHeight="1">
      <c r="R3155"/>
      <c r="S3155"/>
    </row>
    <row r="3156" spans="18:19" ht="15" customHeight="1">
      <c r="R3156"/>
      <c r="S3156"/>
    </row>
    <row r="3157" spans="18:19" ht="15" customHeight="1">
      <c r="R3157"/>
      <c r="S3157"/>
    </row>
    <row r="3158" spans="18:19" ht="15" customHeight="1">
      <c r="R3158"/>
      <c r="S3158"/>
    </row>
    <row r="3159" spans="18:19" ht="15" customHeight="1">
      <c r="R3159"/>
      <c r="S3159"/>
    </row>
    <row r="3160" spans="18:19" ht="15" customHeight="1">
      <c r="R3160"/>
      <c r="S3160"/>
    </row>
    <row r="3161" spans="18:19" ht="15" customHeight="1">
      <c r="R3161"/>
      <c r="S3161"/>
    </row>
    <row r="3162" spans="18:19" ht="15" customHeight="1">
      <c r="R3162"/>
      <c r="S3162"/>
    </row>
    <row r="3163" spans="18:19" ht="15" customHeight="1">
      <c r="R3163"/>
      <c r="S3163"/>
    </row>
    <row r="3164" spans="18:19" ht="15" customHeight="1">
      <c r="R3164"/>
      <c r="S3164"/>
    </row>
    <row r="3165" spans="18:19" ht="15" customHeight="1">
      <c r="R3165"/>
      <c r="S3165"/>
    </row>
    <row r="3166" spans="18:19" ht="15" customHeight="1">
      <c r="R3166"/>
      <c r="S3166"/>
    </row>
    <row r="3167" spans="18:19" ht="15" customHeight="1">
      <c r="R3167"/>
      <c r="S3167"/>
    </row>
    <row r="3168" spans="18:19" ht="15" customHeight="1">
      <c r="R3168"/>
      <c r="S3168"/>
    </row>
    <row r="3169" spans="18:19" ht="15" customHeight="1">
      <c r="R3169"/>
      <c r="S3169"/>
    </row>
    <row r="3170" spans="18:19" ht="15" customHeight="1">
      <c r="R3170"/>
      <c r="S3170"/>
    </row>
    <row r="3171" spans="18:19" ht="15" customHeight="1">
      <c r="R3171"/>
      <c r="S3171"/>
    </row>
    <row r="3172" spans="18:19" ht="15" customHeight="1">
      <c r="R3172"/>
      <c r="S3172"/>
    </row>
    <row r="3173" spans="18:19" ht="15" customHeight="1">
      <c r="R3173"/>
      <c r="S3173"/>
    </row>
    <row r="3174" spans="18:19" ht="15" customHeight="1">
      <c r="R3174"/>
      <c r="S3174"/>
    </row>
    <row r="3175" spans="18:19" ht="15" customHeight="1">
      <c r="R3175"/>
      <c r="S3175"/>
    </row>
    <row r="3176" spans="18:19" ht="15" customHeight="1">
      <c r="R3176"/>
      <c r="S3176"/>
    </row>
    <row r="3177" spans="18:19" ht="15" customHeight="1">
      <c r="R3177"/>
      <c r="S3177"/>
    </row>
    <row r="3178" spans="18:19" ht="15" customHeight="1">
      <c r="R3178"/>
      <c r="S3178"/>
    </row>
    <row r="3179" spans="18:19" ht="15" customHeight="1">
      <c r="R3179"/>
      <c r="S3179"/>
    </row>
    <row r="3180" spans="18:19" ht="15" customHeight="1">
      <c r="R3180"/>
      <c r="S3180"/>
    </row>
    <row r="3181" spans="18:19" ht="15" customHeight="1">
      <c r="R3181"/>
      <c r="S3181"/>
    </row>
    <row r="3182" spans="18:19" ht="15" customHeight="1">
      <c r="R3182"/>
      <c r="S3182"/>
    </row>
    <row r="3183" spans="18:19" ht="15" customHeight="1">
      <c r="R3183"/>
      <c r="S3183"/>
    </row>
    <row r="3184" spans="18:19" ht="15" customHeight="1">
      <c r="R3184"/>
      <c r="S3184"/>
    </row>
    <row r="3185" spans="18:19" ht="15" customHeight="1">
      <c r="R3185"/>
      <c r="S3185"/>
    </row>
    <row r="3186" spans="18:19" ht="15" customHeight="1">
      <c r="R3186"/>
      <c r="S3186"/>
    </row>
    <row r="3187" spans="18:19" ht="15" customHeight="1">
      <c r="R3187"/>
      <c r="S3187"/>
    </row>
    <row r="3188" spans="18:19" ht="15" customHeight="1">
      <c r="R3188"/>
      <c r="S3188"/>
    </row>
    <row r="3189" spans="18:19" ht="15" customHeight="1">
      <c r="R3189"/>
      <c r="S3189"/>
    </row>
    <row r="3190" spans="18:19" ht="15" customHeight="1">
      <c r="R3190"/>
      <c r="S3190"/>
    </row>
    <row r="3191" spans="18:19" ht="15" customHeight="1">
      <c r="R3191"/>
      <c r="S3191"/>
    </row>
    <row r="3192" spans="18:19" ht="15" customHeight="1">
      <c r="R3192"/>
      <c r="S3192"/>
    </row>
    <row r="3193" spans="18:19" ht="15" customHeight="1">
      <c r="R3193"/>
      <c r="S3193"/>
    </row>
    <row r="3194" spans="18:19" ht="15" customHeight="1">
      <c r="R3194"/>
      <c r="S3194"/>
    </row>
    <row r="3195" spans="18:19" ht="15" customHeight="1">
      <c r="R3195"/>
      <c r="S3195"/>
    </row>
    <row r="3196" spans="18:19" ht="15" customHeight="1">
      <c r="R3196"/>
      <c r="S3196"/>
    </row>
    <row r="3197" spans="18:19" ht="15" customHeight="1">
      <c r="R3197"/>
      <c r="S3197"/>
    </row>
    <row r="3198" spans="18:19" ht="15" customHeight="1">
      <c r="R3198"/>
      <c r="S3198"/>
    </row>
    <row r="3199" spans="18:19" ht="15" customHeight="1">
      <c r="R3199"/>
      <c r="S3199"/>
    </row>
    <row r="3200" spans="18:19" ht="15" customHeight="1">
      <c r="R3200"/>
      <c r="S3200"/>
    </row>
    <row r="3201" spans="18:19" ht="15" customHeight="1">
      <c r="R3201"/>
      <c r="S3201"/>
    </row>
    <row r="3202" spans="18:19" ht="15" customHeight="1">
      <c r="R3202"/>
      <c r="S3202"/>
    </row>
    <row r="3203" spans="18:19" ht="15" customHeight="1">
      <c r="R3203"/>
      <c r="S3203"/>
    </row>
    <row r="3204" spans="18:19" ht="15" customHeight="1">
      <c r="R3204"/>
      <c r="S3204"/>
    </row>
    <row r="3205" spans="18:19" ht="15" customHeight="1">
      <c r="R3205"/>
      <c r="S3205"/>
    </row>
    <row r="3206" spans="18:19" ht="15" customHeight="1">
      <c r="R3206"/>
      <c r="S3206"/>
    </row>
    <row r="3207" spans="18:19" ht="15" customHeight="1">
      <c r="R3207"/>
      <c r="S3207"/>
    </row>
    <row r="3208" spans="18:19" ht="15" customHeight="1">
      <c r="R3208"/>
      <c r="S3208"/>
    </row>
    <row r="3209" spans="18:19" ht="15" customHeight="1">
      <c r="R3209"/>
      <c r="S3209"/>
    </row>
    <row r="3210" spans="18:19" ht="15" customHeight="1">
      <c r="R3210"/>
      <c r="S3210"/>
    </row>
    <row r="3211" spans="18:19" ht="15" customHeight="1">
      <c r="R3211"/>
      <c r="S3211"/>
    </row>
    <row r="3212" spans="18:19" ht="15" customHeight="1">
      <c r="R3212"/>
      <c r="S3212"/>
    </row>
    <row r="3213" spans="18:19" ht="15" customHeight="1">
      <c r="R3213"/>
      <c r="S3213"/>
    </row>
    <row r="3214" spans="18:19" ht="15" customHeight="1">
      <c r="R3214"/>
      <c r="S3214"/>
    </row>
    <row r="3215" spans="18:19" ht="15" customHeight="1">
      <c r="R3215"/>
      <c r="S3215"/>
    </row>
    <row r="3216" spans="18:19" ht="15" customHeight="1">
      <c r="R3216"/>
      <c r="S3216"/>
    </row>
    <row r="3217" spans="18:19" ht="15" customHeight="1">
      <c r="R3217"/>
      <c r="S3217"/>
    </row>
    <row r="3218" spans="18:19" ht="15" customHeight="1">
      <c r="R3218"/>
      <c r="S3218"/>
    </row>
    <row r="3219" spans="18:19" ht="15" customHeight="1">
      <c r="R3219"/>
      <c r="S3219"/>
    </row>
    <row r="3220" spans="18:19" ht="15" customHeight="1">
      <c r="R3220"/>
      <c r="S3220"/>
    </row>
    <row r="3221" spans="18:19" ht="15" customHeight="1">
      <c r="R3221"/>
      <c r="S3221"/>
    </row>
    <row r="3222" spans="18:19" ht="15" customHeight="1">
      <c r="R3222"/>
      <c r="S3222"/>
    </row>
    <row r="3223" spans="18:19" ht="15" customHeight="1">
      <c r="R3223"/>
      <c r="S3223"/>
    </row>
    <row r="3224" spans="18:19" ht="15" customHeight="1">
      <c r="R3224"/>
      <c r="S3224"/>
    </row>
    <row r="3225" spans="18:19" ht="15" customHeight="1">
      <c r="R3225"/>
      <c r="S3225"/>
    </row>
    <row r="3226" spans="18:19" ht="15" customHeight="1">
      <c r="R3226"/>
      <c r="S3226"/>
    </row>
    <row r="3227" spans="18:19" ht="15" customHeight="1">
      <c r="R3227"/>
      <c r="S3227"/>
    </row>
    <row r="3228" spans="18:19" ht="15" customHeight="1">
      <c r="R3228"/>
      <c r="S3228"/>
    </row>
    <row r="3229" spans="18:19" ht="15" customHeight="1">
      <c r="R3229"/>
      <c r="S3229"/>
    </row>
    <row r="3230" spans="18:19" ht="15" customHeight="1">
      <c r="R3230"/>
      <c r="S3230"/>
    </row>
    <row r="3231" spans="18:19" ht="15" customHeight="1">
      <c r="R3231"/>
      <c r="S3231"/>
    </row>
    <row r="3232" spans="18:19" ht="15" customHeight="1">
      <c r="R3232"/>
      <c r="S3232"/>
    </row>
    <row r="3233" spans="18:19" ht="15" customHeight="1">
      <c r="R3233"/>
      <c r="S3233"/>
    </row>
    <row r="3234" spans="18:19" ht="15" customHeight="1">
      <c r="R3234"/>
      <c r="S3234"/>
    </row>
    <row r="3235" spans="18:19" ht="15" customHeight="1">
      <c r="R3235"/>
      <c r="S3235"/>
    </row>
    <row r="3236" spans="18:19" ht="15" customHeight="1">
      <c r="R3236"/>
      <c r="S3236"/>
    </row>
    <row r="3237" spans="18:19" ht="15" customHeight="1">
      <c r="R3237"/>
      <c r="S3237"/>
    </row>
    <row r="3238" spans="18:19" ht="15" customHeight="1">
      <c r="R3238"/>
      <c r="S3238"/>
    </row>
    <row r="3239" spans="18:19" ht="15" customHeight="1">
      <c r="R3239"/>
      <c r="S3239"/>
    </row>
    <row r="3240" spans="18:19" ht="15" customHeight="1">
      <c r="R3240"/>
      <c r="S3240"/>
    </row>
    <row r="3241" spans="18:19" ht="15" customHeight="1">
      <c r="R3241"/>
      <c r="S3241"/>
    </row>
    <row r="3242" spans="18:19" ht="15" customHeight="1">
      <c r="R3242"/>
      <c r="S3242"/>
    </row>
    <row r="3243" spans="18:19" ht="15" customHeight="1">
      <c r="R3243"/>
      <c r="S3243"/>
    </row>
    <row r="3244" spans="18:19" ht="15" customHeight="1">
      <c r="R3244"/>
      <c r="S3244"/>
    </row>
    <row r="3245" spans="18:19" ht="15" customHeight="1">
      <c r="R3245"/>
      <c r="S3245"/>
    </row>
    <row r="3246" spans="18:19" ht="15" customHeight="1">
      <c r="R3246"/>
      <c r="S3246"/>
    </row>
    <row r="3247" spans="18:19" ht="15" customHeight="1">
      <c r="R3247"/>
      <c r="S3247"/>
    </row>
    <row r="3248" spans="18:19" ht="15" customHeight="1">
      <c r="R3248"/>
      <c r="S3248"/>
    </row>
    <row r="3249" spans="18:19" ht="15" customHeight="1">
      <c r="R3249"/>
      <c r="S3249"/>
    </row>
    <row r="3250" spans="18:19" ht="15" customHeight="1">
      <c r="R3250"/>
      <c r="S3250"/>
    </row>
    <row r="3251" spans="18:19" ht="15" customHeight="1">
      <c r="R3251"/>
      <c r="S3251"/>
    </row>
    <row r="3252" spans="18:19" ht="15" customHeight="1">
      <c r="R3252"/>
      <c r="S3252"/>
    </row>
    <row r="3253" spans="18:19" ht="15" customHeight="1">
      <c r="R3253"/>
      <c r="S3253"/>
    </row>
    <row r="3254" spans="18:19" ht="15" customHeight="1">
      <c r="R3254"/>
      <c r="S3254"/>
    </row>
    <row r="3255" spans="18:19" ht="15" customHeight="1">
      <c r="R3255"/>
      <c r="S3255"/>
    </row>
    <row r="3256" spans="18:19" ht="15" customHeight="1">
      <c r="R3256"/>
      <c r="S3256"/>
    </row>
    <row r="3257" spans="18:19" ht="15" customHeight="1">
      <c r="R3257"/>
      <c r="S3257"/>
    </row>
    <row r="3258" spans="18:19" ht="15" customHeight="1">
      <c r="R3258"/>
      <c r="S3258"/>
    </row>
    <row r="3259" spans="18:19" ht="15" customHeight="1">
      <c r="R3259"/>
      <c r="S3259"/>
    </row>
    <row r="3260" spans="18:19" ht="15" customHeight="1">
      <c r="R3260"/>
      <c r="S3260"/>
    </row>
    <row r="3261" spans="18:19" ht="15" customHeight="1">
      <c r="R3261"/>
      <c r="S3261"/>
    </row>
    <row r="3262" spans="18:19" ht="15" customHeight="1">
      <c r="R3262"/>
      <c r="S3262"/>
    </row>
    <row r="3263" spans="18:19" ht="15" customHeight="1">
      <c r="R3263"/>
      <c r="S3263"/>
    </row>
    <row r="3264" spans="18:19" ht="15" customHeight="1">
      <c r="R3264"/>
      <c r="S3264"/>
    </row>
    <row r="3265" spans="18:19" ht="15" customHeight="1">
      <c r="R3265"/>
      <c r="S3265"/>
    </row>
    <row r="3266" spans="18:19" ht="15" customHeight="1">
      <c r="R3266"/>
      <c r="S3266"/>
    </row>
    <row r="3267" spans="18:19" ht="15" customHeight="1">
      <c r="R3267"/>
      <c r="S3267"/>
    </row>
    <row r="3268" spans="18:19" ht="15" customHeight="1">
      <c r="R3268"/>
      <c r="S3268"/>
    </row>
    <row r="3269" spans="18:19" ht="15" customHeight="1">
      <c r="R3269"/>
      <c r="S3269"/>
    </row>
    <row r="3270" spans="18:19" ht="15" customHeight="1">
      <c r="R3270"/>
      <c r="S3270"/>
    </row>
    <row r="3271" spans="18:19" ht="15" customHeight="1">
      <c r="R3271"/>
      <c r="S3271"/>
    </row>
    <row r="3272" spans="18:19" ht="15" customHeight="1">
      <c r="R3272"/>
      <c r="S3272"/>
    </row>
    <row r="3273" spans="18:19" ht="15" customHeight="1">
      <c r="R3273"/>
      <c r="S3273"/>
    </row>
    <row r="3274" spans="18:19" ht="15" customHeight="1">
      <c r="R3274"/>
      <c r="S3274"/>
    </row>
    <row r="3275" spans="18:19" ht="15" customHeight="1">
      <c r="R3275"/>
      <c r="S3275"/>
    </row>
    <row r="3276" spans="18:19" ht="15" customHeight="1">
      <c r="R3276"/>
      <c r="S3276"/>
    </row>
    <row r="3277" spans="18:19" ht="15" customHeight="1">
      <c r="R3277"/>
      <c r="S3277"/>
    </row>
    <row r="3278" spans="18:19" ht="15" customHeight="1">
      <c r="R3278"/>
      <c r="S3278"/>
    </row>
    <row r="3279" spans="18:19" ht="15" customHeight="1">
      <c r="R3279"/>
      <c r="S3279"/>
    </row>
    <row r="3280" spans="18:19" ht="15" customHeight="1">
      <c r="R3280"/>
      <c r="S3280"/>
    </row>
    <row r="3281" spans="18:19" ht="15" customHeight="1">
      <c r="R3281"/>
      <c r="S3281"/>
    </row>
    <row r="3282" spans="18:19" ht="15" customHeight="1">
      <c r="R3282"/>
      <c r="S3282"/>
    </row>
    <row r="3283" spans="18:19" ht="15" customHeight="1">
      <c r="R3283"/>
      <c r="S3283"/>
    </row>
    <row r="3284" spans="18:19" ht="15" customHeight="1">
      <c r="R3284"/>
      <c r="S3284"/>
    </row>
    <row r="3285" spans="18:19" ht="15" customHeight="1">
      <c r="R3285"/>
      <c r="S3285"/>
    </row>
    <row r="3286" spans="18:19" ht="15" customHeight="1">
      <c r="R3286"/>
      <c r="S3286"/>
    </row>
    <row r="3287" spans="18:19" ht="15" customHeight="1">
      <c r="R3287"/>
      <c r="S3287"/>
    </row>
    <row r="3288" spans="18:19" ht="15" customHeight="1">
      <c r="R3288"/>
      <c r="S3288"/>
    </row>
    <row r="3289" spans="18:19" ht="15" customHeight="1">
      <c r="R3289"/>
      <c r="S3289"/>
    </row>
    <row r="3290" spans="18:19" ht="15" customHeight="1">
      <c r="R3290"/>
      <c r="S3290"/>
    </row>
    <row r="3291" spans="18:19" ht="15" customHeight="1">
      <c r="R3291"/>
      <c r="S3291"/>
    </row>
    <row r="3292" spans="18:19" ht="15" customHeight="1">
      <c r="R3292"/>
      <c r="S3292"/>
    </row>
    <row r="3293" spans="18:19" ht="15" customHeight="1">
      <c r="R3293"/>
      <c r="S3293"/>
    </row>
    <row r="3294" spans="18:19" ht="15" customHeight="1">
      <c r="R3294"/>
      <c r="S3294"/>
    </row>
    <row r="3295" spans="18:19" ht="15" customHeight="1">
      <c r="R3295"/>
      <c r="S3295"/>
    </row>
    <row r="3296" spans="18:19" ht="15" customHeight="1">
      <c r="R3296"/>
      <c r="S3296"/>
    </row>
    <row r="3297" spans="18:19" ht="15" customHeight="1">
      <c r="R3297"/>
      <c r="S3297"/>
    </row>
    <row r="3298" spans="18:19" ht="15" customHeight="1">
      <c r="R3298"/>
      <c r="S3298"/>
    </row>
    <row r="3299" spans="18:19" ht="15" customHeight="1">
      <c r="R3299"/>
      <c r="S3299"/>
    </row>
    <row r="3300" spans="18:19" ht="15" customHeight="1">
      <c r="R3300"/>
      <c r="S3300"/>
    </row>
    <row r="3301" spans="18:19" ht="15" customHeight="1">
      <c r="R3301"/>
      <c r="S3301"/>
    </row>
    <row r="3302" spans="18:19" ht="15" customHeight="1">
      <c r="R3302"/>
      <c r="S3302"/>
    </row>
    <row r="3303" spans="18:19" ht="15" customHeight="1">
      <c r="R3303"/>
      <c r="S3303"/>
    </row>
    <row r="3304" spans="18:19" ht="15" customHeight="1">
      <c r="R3304"/>
      <c r="S3304"/>
    </row>
    <row r="3305" spans="18:19" ht="15" customHeight="1">
      <c r="R3305"/>
      <c r="S3305"/>
    </row>
    <row r="3306" spans="18:19" ht="15" customHeight="1">
      <c r="R3306"/>
      <c r="S3306"/>
    </row>
    <row r="3307" spans="18:19" ht="15" customHeight="1">
      <c r="R3307"/>
      <c r="S3307"/>
    </row>
    <row r="3308" spans="18:19" ht="15" customHeight="1">
      <c r="R3308"/>
      <c r="S3308"/>
    </row>
    <row r="3309" spans="18:19" ht="15" customHeight="1">
      <c r="R3309"/>
      <c r="S3309"/>
    </row>
    <row r="3310" spans="18:19" ht="15" customHeight="1">
      <c r="R3310"/>
      <c r="S3310"/>
    </row>
    <row r="3311" spans="18:19" ht="15" customHeight="1">
      <c r="R3311"/>
      <c r="S3311"/>
    </row>
    <row r="3312" spans="18:19" ht="15" customHeight="1">
      <c r="R3312"/>
      <c r="S3312"/>
    </row>
    <row r="3313" spans="18:19" ht="15" customHeight="1">
      <c r="R3313"/>
      <c r="S3313"/>
    </row>
    <row r="3314" spans="18:19" ht="15" customHeight="1">
      <c r="R3314"/>
      <c r="S3314"/>
    </row>
    <row r="3315" spans="18:19" ht="15" customHeight="1">
      <c r="R3315"/>
      <c r="S3315"/>
    </row>
    <row r="3316" spans="18:19" ht="15" customHeight="1">
      <c r="R3316"/>
      <c r="S3316"/>
    </row>
    <row r="3317" spans="18:19" ht="15" customHeight="1">
      <c r="R3317"/>
      <c r="S3317"/>
    </row>
    <row r="3318" spans="18:19" ht="15" customHeight="1">
      <c r="R3318"/>
      <c r="S3318"/>
    </row>
    <row r="3319" spans="18:19" ht="15" customHeight="1">
      <c r="R3319"/>
      <c r="S3319"/>
    </row>
    <row r="3320" spans="18:19" ht="15" customHeight="1">
      <c r="R3320"/>
      <c r="S3320"/>
    </row>
    <row r="3321" spans="18:19" ht="15" customHeight="1">
      <c r="R3321"/>
      <c r="S3321"/>
    </row>
    <row r="3322" spans="18:19" ht="15" customHeight="1">
      <c r="R3322"/>
      <c r="S3322"/>
    </row>
    <row r="3323" spans="18:19" ht="15" customHeight="1">
      <c r="R3323"/>
      <c r="S3323"/>
    </row>
    <row r="3324" spans="18:19" ht="15" customHeight="1">
      <c r="R3324"/>
      <c r="S3324"/>
    </row>
    <row r="3325" spans="18:19" ht="15" customHeight="1">
      <c r="R3325"/>
      <c r="S3325"/>
    </row>
    <row r="3326" spans="18:19" ht="15" customHeight="1">
      <c r="R3326"/>
      <c r="S3326"/>
    </row>
    <row r="3327" spans="18:19" ht="15" customHeight="1">
      <c r="R3327"/>
      <c r="S3327"/>
    </row>
    <row r="3328" spans="18:19" ht="15" customHeight="1">
      <c r="R3328"/>
      <c r="S3328"/>
    </row>
    <row r="3329" spans="18:19" ht="15" customHeight="1">
      <c r="R3329"/>
      <c r="S3329"/>
    </row>
    <row r="3330" spans="18:19" ht="15" customHeight="1">
      <c r="R3330"/>
      <c r="S3330"/>
    </row>
    <row r="3331" spans="18:19" ht="15" customHeight="1">
      <c r="R3331"/>
      <c r="S3331"/>
    </row>
    <row r="3332" spans="18:19" ht="15" customHeight="1">
      <c r="R3332"/>
      <c r="S3332"/>
    </row>
    <row r="3333" spans="18:19" ht="15" customHeight="1">
      <c r="R3333"/>
      <c r="S3333"/>
    </row>
    <row r="3334" spans="18:19" ht="15" customHeight="1">
      <c r="R3334"/>
      <c r="S3334"/>
    </row>
    <row r="3335" spans="18:19" ht="15" customHeight="1">
      <c r="R3335"/>
      <c r="S3335"/>
    </row>
    <row r="3336" spans="18:19" ht="15" customHeight="1">
      <c r="R3336"/>
      <c r="S3336"/>
    </row>
    <row r="3337" spans="18:19" ht="15" customHeight="1">
      <c r="R3337"/>
      <c r="S3337"/>
    </row>
    <row r="3338" spans="18:19" ht="15" customHeight="1">
      <c r="R3338"/>
      <c r="S3338"/>
    </row>
    <row r="3339" spans="18:19" ht="15" customHeight="1">
      <c r="R3339"/>
      <c r="S3339"/>
    </row>
    <row r="3340" spans="18:19" ht="15" customHeight="1">
      <c r="R3340"/>
      <c r="S3340"/>
    </row>
    <row r="3341" spans="18:19" ht="15" customHeight="1">
      <c r="R3341"/>
      <c r="S3341"/>
    </row>
    <row r="3342" spans="18:19" ht="15" customHeight="1">
      <c r="R3342"/>
      <c r="S3342"/>
    </row>
    <row r="3343" spans="18:19" ht="15" customHeight="1">
      <c r="R3343"/>
      <c r="S3343"/>
    </row>
    <row r="3344" spans="18:19" ht="15" customHeight="1">
      <c r="R3344"/>
      <c r="S3344"/>
    </row>
    <row r="3345" spans="18:19" ht="15" customHeight="1">
      <c r="R3345"/>
      <c r="S3345"/>
    </row>
    <row r="3346" spans="18:19" ht="15" customHeight="1">
      <c r="R3346"/>
      <c r="S3346"/>
    </row>
    <row r="3347" spans="18:19" ht="15" customHeight="1">
      <c r="R3347"/>
      <c r="S3347"/>
    </row>
    <row r="3348" spans="18:19" ht="15" customHeight="1">
      <c r="R3348"/>
      <c r="S3348"/>
    </row>
    <row r="3349" spans="18:19" ht="15" customHeight="1">
      <c r="R3349"/>
      <c r="S3349"/>
    </row>
    <row r="3350" spans="18:19" ht="15" customHeight="1">
      <c r="R3350"/>
      <c r="S3350"/>
    </row>
    <row r="3351" spans="18:19" ht="15" customHeight="1">
      <c r="R3351"/>
      <c r="S3351"/>
    </row>
    <row r="3352" spans="18:19" ht="15" customHeight="1">
      <c r="R3352"/>
      <c r="S3352"/>
    </row>
    <row r="3353" spans="18:19" ht="15" customHeight="1">
      <c r="R3353"/>
      <c r="S3353"/>
    </row>
    <row r="3354" spans="18:19" ht="15" customHeight="1">
      <c r="R3354"/>
      <c r="S3354"/>
    </row>
    <row r="3355" spans="18:19" ht="15" customHeight="1">
      <c r="R3355"/>
      <c r="S3355"/>
    </row>
    <row r="3356" spans="18:19" ht="15" customHeight="1">
      <c r="R3356"/>
      <c r="S3356"/>
    </row>
    <row r="3357" spans="18:19" ht="15" customHeight="1">
      <c r="R3357"/>
      <c r="S3357"/>
    </row>
    <row r="3358" spans="18:19" ht="15" customHeight="1">
      <c r="R3358"/>
      <c r="S3358"/>
    </row>
    <row r="3359" spans="18:19" ht="15" customHeight="1">
      <c r="R3359"/>
      <c r="S3359"/>
    </row>
    <row r="3360" spans="18:19" ht="15" customHeight="1">
      <c r="R3360"/>
      <c r="S3360"/>
    </row>
    <row r="3361" spans="18:19" ht="15" customHeight="1">
      <c r="R3361"/>
      <c r="S3361"/>
    </row>
    <row r="3362" spans="18:19" ht="15" customHeight="1">
      <c r="R3362"/>
      <c r="S3362"/>
    </row>
    <row r="3363" spans="18:19" ht="15" customHeight="1">
      <c r="R3363"/>
      <c r="S3363"/>
    </row>
    <row r="3364" spans="18:19" ht="15" customHeight="1">
      <c r="R3364"/>
      <c r="S3364"/>
    </row>
    <row r="3365" spans="18:19" ht="15" customHeight="1">
      <c r="R3365"/>
      <c r="S3365"/>
    </row>
    <row r="3366" spans="18:19" ht="15" customHeight="1">
      <c r="R3366"/>
      <c r="S3366"/>
    </row>
    <row r="3367" spans="18:19" ht="15" customHeight="1">
      <c r="R3367"/>
      <c r="S3367"/>
    </row>
    <row r="3368" spans="18:19" ht="15" customHeight="1">
      <c r="R3368"/>
      <c r="S3368"/>
    </row>
    <row r="3369" spans="18:19" ht="15" customHeight="1">
      <c r="R3369"/>
      <c r="S3369"/>
    </row>
    <row r="3370" spans="18:19" ht="15" customHeight="1">
      <c r="R3370"/>
      <c r="S3370"/>
    </row>
    <row r="3371" spans="18:19" ht="15" customHeight="1">
      <c r="R3371"/>
      <c r="S3371"/>
    </row>
    <row r="3372" spans="18:19" ht="15" customHeight="1">
      <c r="R3372"/>
      <c r="S3372"/>
    </row>
    <row r="3373" spans="18:19" ht="15" customHeight="1">
      <c r="R3373"/>
      <c r="S3373"/>
    </row>
    <row r="3374" spans="18:19" ht="15" customHeight="1">
      <c r="R3374"/>
      <c r="S3374"/>
    </row>
    <row r="3375" spans="18:19" ht="15" customHeight="1">
      <c r="R3375"/>
      <c r="S3375"/>
    </row>
    <row r="3376" spans="18:19" ht="15" customHeight="1">
      <c r="R3376"/>
      <c r="S3376"/>
    </row>
    <row r="3377" spans="18:19" ht="15" customHeight="1">
      <c r="R3377"/>
      <c r="S3377"/>
    </row>
    <row r="3378" spans="18:19" ht="15" customHeight="1">
      <c r="R3378"/>
      <c r="S3378"/>
    </row>
    <row r="3379" spans="18:19" ht="15" customHeight="1">
      <c r="R3379"/>
      <c r="S3379"/>
    </row>
    <row r="3380" spans="18:19" ht="15" customHeight="1">
      <c r="R3380"/>
      <c r="S3380"/>
    </row>
    <row r="3381" spans="18:19" ht="15" customHeight="1">
      <c r="R3381"/>
      <c r="S3381"/>
    </row>
    <row r="3382" spans="18:19" ht="15" customHeight="1">
      <c r="R3382"/>
      <c r="S3382"/>
    </row>
    <row r="3383" spans="18:19" ht="15" customHeight="1">
      <c r="R3383"/>
      <c r="S3383"/>
    </row>
    <row r="3384" spans="18:19" ht="15" customHeight="1">
      <c r="R3384"/>
      <c r="S3384"/>
    </row>
    <row r="3385" spans="18:19" ht="15" customHeight="1">
      <c r="R3385"/>
      <c r="S3385"/>
    </row>
    <row r="3386" spans="18:19" ht="15" customHeight="1">
      <c r="R3386"/>
      <c r="S3386"/>
    </row>
    <row r="3387" spans="18:19" ht="15" customHeight="1">
      <c r="R3387"/>
      <c r="S3387"/>
    </row>
    <row r="3388" spans="18:19" ht="15" customHeight="1">
      <c r="R3388"/>
      <c r="S3388"/>
    </row>
    <row r="3389" spans="18:19" ht="15" customHeight="1">
      <c r="R3389"/>
      <c r="S3389"/>
    </row>
    <row r="3390" spans="18:19" ht="15" customHeight="1">
      <c r="R3390"/>
      <c r="S3390"/>
    </row>
    <row r="3391" spans="18:19" ht="15" customHeight="1">
      <c r="R3391"/>
      <c r="S3391"/>
    </row>
    <row r="3392" spans="18:19" ht="15" customHeight="1">
      <c r="R3392"/>
      <c r="S3392"/>
    </row>
    <row r="3393" spans="18:19" ht="15" customHeight="1">
      <c r="R3393"/>
      <c r="S3393"/>
    </row>
    <row r="3394" spans="18:19" ht="15" customHeight="1">
      <c r="R3394"/>
      <c r="S3394"/>
    </row>
    <row r="3395" spans="18:19" ht="15" customHeight="1">
      <c r="R3395"/>
      <c r="S3395"/>
    </row>
    <row r="3396" spans="18:19" ht="15" customHeight="1">
      <c r="R3396"/>
      <c r="S3396"/>
    </row>
    <row r="3397" spans="18:19" ht="15" customHeight="1">
      <c r="R3397"/>
      <c r="S3397"/>
    </row>
    <row r="3398" spans="18:19" ht="15" customHeight="1">
      <c r="R3398"/>
      <c r="S3398"/>
    </row>
    <row r="3399" spans="18:19" ht="15" customHeight="1">
      <c r="R3399"/>
      <c r="S3399"/>
    </row>
    <row r="3400" spans="18:19" ht="15" customHeight="1">
      <c r="R3400"/>
      <c r="S3400"/>
    </row>
    <row r="3401" spans="18:19" ht="15" customHeight="1">
      <c r="R3401"/>
      <c r="S3401"/>
    </row>
    <row r="3402" spans="18:19" ht="15" customHeight="1">
      <c r="R3402"/>
      <c r="S3402"/>
    </row>
    <row r="3403" spans="18:19" ht="15" customHeight="1">
      <c r="R3403"/>
      <c r="S3403"/>
    </row>
    <row r="3404" spans="18:19" ht="15" customHeight="1">
      <c r="R3404"/>
      <c r="S3404"/>
    </row>
    <row r="3405" spans="18:19" ht="15" customHeight="1">
      <c r="R3405"/>
      <c r="S3405"/>
    </row>
    <row r="3406" spans="18:19" ht="15" customHeight="1">
      <c r="R3406"/>
      <c r="S3406"/>
    </row>
    <row r="3407" spans="18:19" ht="15" customHeight="1">
      <c r="R3407"/>
      <c r="S3407"/>
    </row>
    <row r="3408" spans="18:19" ht="15" customHeight="1">
      <c r="R3408"/>
      <c r="S3408"/>
    </row>
    <row r="3409" spans="18:19" ht="15" customHeight="1">
      <c r="R3409"/>
      <c r="S3409"/>
    </row>
    <row r="3410" spans="18:19" ht="15" customHeight="1">
      <c r="R3410"/>
      <c r="S3410"/>
    </row>
    <row r="3411" spans="18:19" ht="15" customHeight="1">
      <c r="R3411"/>
      <c r="S3411"/>
    </row>
    <row r="3412" spans="18:19" ht="15" customHeight="1">
      <c r="R3412"/>
      <c r="S3412"/>
    </row>
    <row r="3413" spans="18:19" ht="15" customHeight="1">
      <c r="R3413"/>
      <c r="S3413"/>
    </row>
    <row r="3414" spans="18:19" ht="15" customHeight="1">
      <c r="R3414"/>
      <c r="S3414"/>
    </row>
    <row r="3415" spans="18:19" ht="15" customHeight="1">
      <c r="R3415"/>
      <c r="S3415"/>
    </row>
    <row r="3416" spans="18:19" ht="15" customHeight="1">
      <c r="R3416"/>
      <c r="S3416"/>
    </row>
    <row r="3417" spans="18:19" ht="15" customHeight="1">
      <c r="R3417"/>
      <c r="S3417"/>
    </row>
    <row r="3418" spans="18:19" ht="15" customHeight="1">
      <c r="R3418"/>
      <c r="S3418"/>
    </row>
    <row r="3419" spans="18:19" ht="15" customHeight="1">
      <c r="R3419"/>
      <c r="S3419"/>
    </row>
    <row r="3420" spans="18:19" ht="15" customHeight="1">
      <c r="R3420"/>
      <c r="S3420"/>
    </row>
    <row r="3421" spans="18:19" ht="15" customHeight="1">
      <c r="R3421"/>
      <c r="S3421"/>
    </row>
    <row r="3422" spans="18:19" ht="15" customHeight="1">
      <c r="R3422"/>
      <c r="S3422"/>
    </row>
    <row r="3423" spans="18:19" ht="15" customHeight="1">
      <c r="R3423"/>
      <c r="S3423"/>
    </row>
    <row r="3424" spans="18:19" ht="15" customHeight="1">
      <c r="R3424"/>
      <c r="S3424"/>
    </row>
    <row r="3425" spans="18:19" ht="15" customHeight="1">
      <c r="R3425"/>
      <c r="S3425"/>
    </row>
    <row r="3426" spans="18:19" ht="15" customHeight="1">
      <c r="R3426"/>
      <c r="S3426"/>
    </row>
    <row r="3427" spans="18:19" ht="15" customHeight="1">
      <c r="R3427"/>
      <c r="S3427"/>
    </row>
    <row r="3428" spans="18:19" ht="15" customHeight="1">
      <c r="R3428"/>
      <c r="S3428"/>
    </row>
    <row r="3429" spans="18:19" ht="15" customHeight="1">
      <c r="R3429"/>
      <c r="S3429"/>
    </row>
    <row r="3430" spans="18:19" ht="15" customHeight="1">
      <c r="R3430"/>
      <c r="S3430"/>
    </row>
    <row r="3431" spans="18:19" ht="15" customHeight="1">
      <c r="R3431"/>
      <c r="S3431"/>
    </row>
    <row r="3432" spans="18:19" ht="15" customHeight="1">
      <c r="R3432"/>
      <c r="S3432"/>
    </row>
    <row r="3433" spans="18:19" ht="15" customHeight="1">
      <c r="R3433"/>
      <c r="S3433"/>
    </row>
    <row r="3434" spans="18:19" ht="15" customHeight="1">
      <c r="R3434"/>
      <c r="S3434"/>
    </row>
    <row r="3435" spans="18:19" ht="15" customHeight="1">
      <c r="R3435"/>
      <c r="S3435"/>
    </row>
    <row r="3436" spans="18:19" ht="15" customHeight="1">
      <c r="R3436"/>
      <c r="S3436"/>
    </row>
    <row r="3437" spans="18:19" ht="15" customHeight="1">
      <c r="R3437"/>
      <c r="S3437"/>
    </row>
    <row r="3438" spans="18:19" ht="15" customHeight="1">
      <c r="R3438"/>
      <c r="S3438"/>
    </row>
    <row r="3439" spans="18:19" ht="15" customHeight="1">
      <c r="R3439"/>
      <c r="S3439"/>
    </row>
    <row r="3440" spans="18:19" ht="15" customHeight="1">
      <c r="R3440"/>
      <c r="S3440"/>
    </row>
    <row r="3441" spans="18:19" ht="15" customHeight="1">
      <c r="R3441"/>
      <c r="S3441"/>
    </row>
    <row r="3442" spans="18:19" ht="15" customHeight="1">
      <c r="R3442"/>
      <c r="S3442"/>
    </row>
    <row r="3443" spans="18:19" ht="15" customHeight="1">
      <c r="R3443"/>
      <c r="S3443"/>
    </row>
    <row r="3444" spans="18:19" ht="15" customHeight="1">
      <c r="R3444"/>
      <c r="S3444"/>
    </row>
    <row r="3445" spans="18:19" ht="15" customHeight="1">
      <c r="R3445"/>
      <c r="S3445"/>
    </row>
    <row r="3446" spans="18:19" ht="15" customHeight="1">
      <c r="R3446"/>
      <c r="S3446"/>
    </row>
    <row r="3447" spans="18:19" ht="15" customHeight="1">
      <c r="R3447"/>
      <c r="S3447"/>
    </row>
    <row r="3448" spans="18:19" ht="15" customHeight="1">
      <c r="R3448"/>
      <c r="S3448"/>
    </row>
    <row r="3449" spans="18:19" ht="15" customHeight="1">
      <c r="R3449"/>
      <c r="S3449"/>
    </row>
    <row r="3450" spans="18:19" ht="15" customHeight="1">
      <c r="R3450"/>
      <c r="S3450"/>
    </row>
    <row r="3451" spans="18:19" ht="15" customHeight="1">
      <c r="R3451"/>
      <c r="S3451"/>
    </row>
    <row r="3452" spans="18:19" ht="15" customHeight="1">
      <c r="R3452"/>
      <c r="S3452"/>
    </row>
    <row r="3453" spans="18:19" ht="15" customHeight="1">
      <c r="R3453"/>
      <c r="S3453"/>
    </row>
    <row r="3454" spans="18:19" ht="15" customHeight="1">
      <c r="R3454"/>
      <c r="S3454"/>
    </row>
    <row r="3455" spans="18:19" ht="15" customHeight="1">
      <c r="R3455"/>
      <c r="S3455"/>
    </row>
    <row r="3456" spans="18:19" ht="15" customHeight="1">
      <c r="R3456"/>
      <c r="S3456"/>
    </row>
    <row r="3457" spans="18:19" ht="15" customHeight="1">
      <c r="R3457"/>
      <c r="S3457"/>
    </row>
    <row r="3458" spans="18:19" ht="15" customHeight="1">
      <c r="R3458"/>
      <c r="S3458"/>
    </row>
    <row r="3459" spans="18:19" ht="15" customHeight="1">
      <c r="R3459"/>
      <c r="S3459"/>
    </row>
    <row r="3460" spans="18:19" ht="15" customHeight="1">
      <c r="R3460"/>
      <c r="S3460"/>
    </row>
    <row r="3461" spans="18:19" ht="15" customHeight="1">
      <c r="R3461"/>
      <c r="S3461"/>
    </row>
    <row r="3462" spans="18:19" ht="15" customHeight="1">
      <c r="R3462"/>
      <c r="S3462"/>
    </row>
    <row r="3463" spans="18:19" ht="15" customHeight="1">
      <c r="R3463"/>
      <c r="S3463"/>
    </row>
    <row r="3464" spans="18:19" ht="15" customHeight="1">
      <c r="R3464"/>
      <c r="S3464"/>
    </row>
    <row r="3465" spans="18:19" ht="15" customHeight="1">
      <c r="R3465"/>
      <c r="S3465"/>
    </row>
    <row r="3466" spans="18:19" ht="15" customHeight="1">
      <c r="R3466"/>
      <c r="S3466"/>
    </row>
    <row r="3467" spans="18:19" ht="15" customHeight="1">
      <c r="R3467"/>
      <c r="S3467"/>
    </row>
    <row r="3468" spans="18:19" ht="15" customHeight="1">
      <c r="R3468"/>
      <c r="S3468"/>
    </row>
    <row r="3469" spans="18:19" ht="15" customHeight="1">
      <c r="R3469"/>
      <c r="S3469"/>
    </row>
    <row r="3470" spans="18:19" ht="15" customHeight="1">
      <c r="R3470"/>
      <c r="S3470"/>
    </row>
    <row r="3471" spans="18:19" ht="15" customHeight="1">
      <c r="R3471"/>
      <c r="S3471"/>
    </row>
    <row r="3472" spans="18:19" ht="15" customHeight="1">
      <c r="R3472"/>
      <c r="S3472"/>
    </row>
    <row r="3473" spans="18:19" ht="15" customHeight="1">
      <c r="R3473"/>
      <c r="S3473"/>
    </row>
    <row r="3474" spans="18:19" ht="15" customHeight="1">
      <c r="R3474"/>
      <c r="S3474"/>
    </row>
    <row r="3475" spans="18:19" ht="15" customHeight="1">
      <c r="R3475"/>
      <c r="S3475"/>
    </row>
    <row r="3476" spans="18:19" ht="15" customHeight="1">
      <c r="R3476"/>
      <c r="S3476"/>
    </row>
    <row r="3477" spans="18:19" ht="15" customHeight="1">
      <c r="R3477"/>
      <c r="S3477"/>
    </row>
    <row r="3478" spans="18:19" ht="15" customHeight="1">
      <c r="R3478"/>
      <c r="S3478"/>
    </row>
    <row r="3479" spans="18:19" ht="15" customHeight="1">
      <c r="R3479"/>
      <c r="S3479"/>
    </row>
    <row r="3480" spans="18:19" ht="15" customHeight="1">
      <c r="R3480"/>
      <c r="S3480"/>
    </row>
    <row r="3481" spans="18:19" ht="15" customHeight="1">
      <c r="R3481"/>
      <c r="S3481"/>
    </row>
    <row r="3482" spans="18:19" ht="15" customHeight="1">
      <c r="R3482"/>
      <c r="S3482"/>
    </row>
    <row r="3483" spans="18:19" ht="15" customHeight="1">
      <c r="R3483"/>
      <c r="S3483"/>
    </row>
    <row r="3484" spans="18:19" ht="15" customHeight="1">
      <c r="R3484"/>
      <c r="S3484"/>
    </row>
    <row r="3485" spans="18:19" ht="15" customHeight="1">
      <c r="R3485"/>
      <c r="S3485"/>
    </row>
    <row r="3486" spans="18:19" ht="15" customHeight="1">
      <c r="R3486"/>
      <c r="S3486"/>
    </row>
    <row r="3487" spans="18:19" ht="15" customHeight="1">
      <c r="R3487"/>
      <c r="S3487"/>
    </row>
    <row r="3488" spans="18:19" ht="15" customHeight="1">
      <c r="R3488"/>
      <c r="S3488"/>
    </row>
    <row r="3489" spans="18:19" ht="15" customHeight="1">
      <c r="R3489"/>
      <c r="S3489"/>
    </row>
    <row r="3490" spans="18:19" ht="15" customHeight="1">
      <c r="R3490"/>
      <c r="S3490"/>
    </row>
    <row r="3491" spans="18:19" ht="15" customHeight="1">
      <c r="R3491"/>
      <c r="S3491"/>
    </row>
    <row r="3492" spans="18:19" ht="15" customHeight="1">
      <c r="R3492"/>
      <c r="S3492"/>
    </row>
    <row r="3493" spans="18:19" ht="15" customHeight="1">
      <c r="R3493"/>
      <c r="S3493"/>
    </row>
    <row r="3494" spans="18:19" ht="15" customHeight="1">
      <c r="R3494"/>
      <c r="S3494"/>
    </row>
    <row r="3495" spans="18:19" ht="15" customHeight="1">
      <c r="R3495"/>
      <c r="S3495"/>
    </row>
    <row r="3496" spans="18:19" ht="15" customHeight="1">
      <c r="R3496"/>
      <c r="S3496"/>
    </row>
    <row r="3497" spans="18:19" ht="15" customHeight="1">
      <c r="R3497"/>
      <c r="S3497"/>
    </row>
    <row r="3498" spans="18:19" ht="15" customHeight="1">
      <c r="R3498"/>
      <c r="S3498"/>
    </row>
    <row r="3499" spans="18:19" ht="15" customHeight="1">
      <c r="R3499"/>
      <c r="S3499"/>
    </row>
    <row r="3500" spans="18:19" ht="15" customHeight="1">
      <c r="R3500"/>
      <c r="S3500"/>
    </row>
    <row r="3501" spans="18:19" ht="15" customHeight="1">
      <c r="R3501"/>
      <c r="S3501"/>
    </row>
    <row r="3502" spans="18:19" ht="15" customHeight="1">
      <c r="R3502"/>
      <c r="S3502"/>
    </row>
    <row r="3503" spans="18:19" ht="15" customHeight="1">
      <c r="R3503"/>
      <c r="S3503"/>
    </row>
    <row r="3504" spans="18:19" ht="15" customHeight="1">
      <c r="R3504"/>
      <c r="S3504"/>
    </row>
    <row r="3505" spans="18:19" ht="15" customHeight="1">
      <c r="R3505"/>
      <c r="S3505"/>
    </row>
    <row r="3506" spans="18:19" ht="15" customHeight="1">
      <c r="R3506"/>
      <c r="S3506"/>
    </row>
    <row r="3507" spans="18:19" ht="15" customHeight="1">
      <c r="R3507"/>
      <c r="S3507"/>
    </row>
    <row r="3508" spans="18:19" ht="15" customHeight="1">
      <c r="R3508"/>
      <c r="S3508"/>
    </row>
    <row r="3509" spans="18:19" ht="15" customHeight="1">
      <c r="R3509"/>
      <c r="S3509"/>
    </row>
    <row r="3510" spans="18:19" ht="15" customHeight="1">
      <c r="R3510"/>
      <c r="S3510"/>
    </row>
    <row r="3511" spans="18:19" ht="15" customHeight="1">
      <c r="R3511"/>
      <c r="S3511"/>
    </row>
    <row r="3512" spans="18:19" ht="15" customHeight="1">
      <c r="R3512"/>
      <c r="S3512"/>
    </row>
    <row r="3513" spans="18:19" ht="15" customHeight="1">
      <c r="R3513"/>
      <c r="S3513"/>
    </row>
    <row r="3514" spans="18:19" ht="15" customHeight="1">
      <c r="R3514"/>
      <c r="S3514"/>
    </row>
    <row r="3515" spans="18:19" ht="15" customHeight="1">
      <c r="R3515"/>
      <c r="S3515"/>
    </row>
    <row r="3516" spans="18:19" ht="15" customHeight="1">
      <c r="R3516"/>
      <c r="S3516"/>
    </row>
    <row r="3517" spans="18:19" ht="15" customHeight="1">
      <c r="R3517"/>
      <c r="S3517"/>
    </row>
    <row r="3518" spans="18:19" ht="15" customHeight="1">
      <c r="R3518"/>
      <c r="S3518"/>
    </row>
    <row r="3519" spans="18:19" ht="15" customHeight="1">
      <c r="R3519"/>
      <c r="S3519"/>
    </row>
    <row r="3520" spans="18:19" ht="15" customHeight="1">
      <c r="R3520"/>
      <c r="S3520"/>
    </row>
    <row r="3521" spans="18:19" ht="15" customHeight="1">
      <c r="R3521"/>
      <c r="S3521"/>
    </row>
    <row r="3522" spans="18:19" ht="15" customHeight="1">
      <c r="R3522"/>
      <c r="S3522"/>
    </row>
    <row r="3523" spans="18:19" ht="15" customHeight="1">
      <c r="R3523"/>
      <c r="S3523"/>
    </row>
    <row r="3524" spans="18:19" ht="15" customHeight="1">
      <c r="R3524"/>
      <c r="S3524"/>
    </row>
    <row r="3525" spans="18:19" ht="15" customHeight="1">
      <c r="R3525"/>
      <c r="S3525"/>
    </row>
    <row r="3526" spans="18:19" ht="15" customHeight="1">
      <c r="R3526"/>
      <c r="S3526"/>
    </row>
    <row r="3527" spans="18:19" ht="15" customHeight="1">
      <c r="R3527"/>
      <c r="S3527"/>
    </row>
    <row r="3528" spans="18:19" ht="15" customHeight="1">
      <c r="R3528"/>
      <c r="S3528"/>
    </row>
    <row r="3529" spans="18:19" ht="15" customHeight="1">
      <c r="R3529"/>
      <c r="S3529"/>
    </row>
    <row r="3530" spans="18:19" ht="15" customHeight="1">
      <c r="R3530"/>
      <c r="S3530"/>
    </row>
    <row r="3531" spans="18:19" ht="15" customHeight="1">
      <c r="R3531"/>
      <c r="S3531"/>
    </row>
    <row r="3532" spans="18:19" ht="15" customHeight="1">
      <c r="R3532"/>
      <c r="S3532"/>
    </row>
    <row r="3533" spans="18:19" ht="15" customHeight="1">
      <c r="R3533"/>
      <c r="S3533"/>
    </row>
    <row r="3534" spans="18:19" ht="15" customHeight="1">
      <c r="R3534"/>
      <c r="S3534"/>
    </row>
    <row r="3535" spans="18:19" ht="15" customHeight="1">
      <c r="R3535"/>
      <c r="S3535"/>
    </row>
    <row r="3536" spans="18:19" ht="15" customHeight="1">
      <c r="R3536"/>
      <c r="S3536"/>
    </row>
    <row r="3537" spans="18:19" ht="15" customHeight="1">
      <c r="R3537"/>
      <c r="S3537"/>
    </row>
    <row r="3538" spans="18:19" ht="15" customHeight="1">
      <c r="R3538"/>
      <c r="S3538"/>
    </row>
    <row r="3539" spans="18:19" ht="15" customHeight="1">
      <c r="R3539"/>
      <c r="S3539"/>
    </row>
    <row r="3540" spans="18:19" ht="15" customHeight="1">
      <c r="R3540"/>
      <c r="S3540"/>
    </row>
    <row r="3541" spans="18:19" ht="15" customHeight="1">
      <c r="R3541"/>
      <c r="S3541"/>
    </row>
    <row r="3542" spans="18:19" ht="15" customHeight="1">
      <c r="R3542"/>
      <c r="S3542"/>
    </row>
    <row r="3543" spans="18:19" ht="15" customHeight="1">
      <c r="R3543"/>
      <c r="S3543"/>
    </row>
    <row r="3544" spans="18:19" ht="15" customHeight="1">
      <c r="R3544"/>
      <c r="S3544"/>
    </row>
    <row r="3545" spans="18:19" ht="15" customHeight="1">
      <c r="R3545"/>
      <c r="S3545"/>
    </row>
    <row r="3546" spans="18:19" ht="15" customHeight="1">
      <c r="R3546"/>
      <c r="S3546"/>
    </row>
    <row r="3547" spans="18:19" ht="15" customHeight="1">
      <c r="R3547"/>
      <c r="S3547"/>
    </row>
    <row r="3548" spans="18:19" ht="15" customHeight="1">
      <c r="R3548"/>
      <c r="S3548"/>
    </row>
    <row r="3549" spans="18:19" ht="15" customHeight="1">
      <c r="R3549"/>
      <c r="S3549"/>
    </row>
    <row r="3550" spans="18:19" ht="15" customHeight="1">
      <c r="R3550"/>
      <c r="S3550"/>
    </row>
    <row r="3551" spans="18:19" ht="15" customHeight="1">
      <c r="R3551"/>
      <c r="S3551"/>
    </row>
    <row r="3552" spans="18:19" ht="15" customHeight="1">
      <c r="R3552"/>
      <c r="S3552"/>
    </row>
    <row r="3553" spans="18:19" ht="15" customHeight="1">
      <c r="R3553"/>
      <c r="S3553"/>
    </row>
    <row r="3554" spans="18:19" ht="15" customHeight="1">
      <c r="R3554"/>
      <c r="S3554"/>
    </row>
    <row r="3555" spans="18:19" ht="15" customHeight="1">
      <c r="R3555"/>
      <c r="S3555"/>
    </row>
    <row r="3556" spans="18:19" ht="15" customHeight="1">
      <c r="R3556"/>
      <c r="S3556"/>
    </row>
    <row r="3557" spans="18:19" ht="15" customHeight="1">
      <c r="R3557"/>
      <c r="S3557"/>
    </row>
    <row r="3558" spans="18:19" ht="15" customHeight="1">
      <c r="R3558"/>
      <c r="S3558"/>
    </row>
    <row r="3559" spans="18:19" ht="15" customHeight="1">
      <c r="R3559"/>
      <c r="S3559"/>
    </row>
    <row r="3560" spans="18:19" ht="15" customHeight="1">
      <c r="R3560"/>
      <c r="S3560"/>
    </row>
    <row r="3561" spans="18:19" ht="15" customHeight="1">
      <c r="R3561"/>
      <c r="S3561"/>
    </row>
    <row r="3562" spans="18:19" ht="15" customHeight="1">
      <c r="R3562"/>
      <c r="S3562"/>
    </row>
    <row r="3563" spans="18:19" ht="15" customHeight="1">
      <c r="R3563"/>
      <c r="S3563"/>
    </row>
    <row r="3564" spans="18:19" ht="15" customHeight="1">
      <c r="R3564"/>
      <c r="S3564"/>
    </row>
    <row r="3565" spans="18:19" ht="15" customHeight="1">
      <c r="R3565"/>
      <c r="S3565"/>
    </row>
    <row r="3566" spans="18:19" ht="15" customHeight="1">
      <c r="R3566"/>
      <c r="S3566"/>
    </row>
    <row r="3567" spans="18:19" ht="15" customHeight="1">
      <c r="R3567"/>
      <c r="S3567"/>
    </row>
    <row r="3568" spans="18:19" ht="15" customHeight="1">
      <c r="R3568"/>
      <c r="S3568"/>
    </row>
    <row r="3569" spans="18:19" ht="15" customHeight="1">
      <c r="R3569"/>
      <c r="S3569"/>
    </row>
    <row r="3570" spans="18:19" ht="15" customHeight="1">
      <c r="R3570"/>
      <c r="S3570"/>
    </row>
    <row r="3571" spans="18:19" ht="15" customHeight="1">
      <c r="R3571"/>
      <c r="S3571"/>
    </row>
    <row r="3572" spans="18:19" ht="15" customHeight="1">
      <c r="R3572"/>
      <c r="S3572"/>
    </row>
    <row r="3573" spans="18:19" ht="15" customHeight="1">
      <c r="R3573"/>
      <c r="S3573"/>
    </row>
    <row r="3574" spans="18:19" ht="15" customHeight="1">
      <c r="R3574"/>
      <c r="S3574"/>
    </row>
    <row r="3575" spans="18:19" ht="15" customHeight="1">
      <c r="R3575"/>
      <c r="S3575"/>
    </row>
    <row r="3576" spans="18:19" ht="15" customHeight="1">
      <c r="R3576"/>
      <c r="S3576"/>
    </row>
    <row r="3577" spans="18:19" ht="15" customHeight="1">
      <c r="R3577"/>
      <c r="S3577"/>
    </row>
    <row r="3578" spans="18:19" ht="15" customHeight="1">
      <c r="R3578"/>
      <c r="S3578"/>
    </row>
    <row r="3579" spans="18:19" ht="15" customHeight="1">
      <c r="R3579"/>
      <c r="S3579"/>
    </row>
    <row r="3580" spans="18:19" ht="15" customHeight="1">
      <c r="R3580"/>
      <c r="S3580"/>
    </row>
    <row r="3581" spans="18:19" ht="15" customHeight="1">
      <c r="R3581"/>
      <c r="S3581"/>
    </row>
    <row r="3582" spans="18:19" ht="15" customHeight="1">
      <c r="R3582"/>
      <c r="S3582"/>
    </row>
    <row r="3583" spans="18:19" ht="15" customHeight="1">
      <c r="R3583"/>
      <c r="S3583"/>
    </row>
    <row r="3584" spans="18:19" ht="15" customHeight="1">
      <c r="R3584"/>
      <c r="S3584"/>
    </row>
    <row r="3585" spans="18:19" ht="15" customHeight="1">
      <c r="R3585"/>
      <c r="S3585"/>
    </row>
    <row r="3586" spans="18:19" ht="15" customHeight="1">
      <c r="R3586"/>
      <c r="S3586"/>
    </row>
    <row r="3587" spans="18:19" ht="15" customHeight="1">
      <c r="R3587"/>
      <c r="S3587"/>
    </row>
    <row r="3588" spans="18:19" ht="15" customHeight="1">
      <c r="R3588"/>
      <c r="S3588"/>
    </row>
    <row r="3589" spans="18:19" ht="15" customHeight="1">
      <c r="R3589"/>
      <c r="S3589"/>
    </row>
    <row r="3590" spans="18:19" ht="15" customHeight="1">
      <c r="R3590"/>
      <c r="S3590"/>
    </row>
    <row r="3591" spans="18:19" ht="15" customHeight="1">
      <c r="R3591"/>
      <c r="S3591"/>
    </row>
    <row r="3592" spans="18:19" ht="15" customHeight="1">
      <c r="R3592"/>
      <c r="S3592"/>
    </row>
    <row r="3593" spans="18:19" ht="15" customHeight="1">
      <c r="R3593"/>
      <c r="S3593"/>
    </row>
    <row r="3594" spans="18:19" ht="15" customHeight="1">
      <c r="R3594"/>
      <c r="S3594"/>
    </row>
    <row r="3595" spans="18:19" ht="15" customHeight="1">
      <c r="R3595"/>
      <c r="S3595"/>
    </row>
    <row r="3596" spans="18:19" ht="15" customHeight="1">
      <c r="R3596"/>
      <c r="S3596"/>
    </row>
    <row r="3597" spans="18:19" ht="15" customHeight="1">
      <c r="R3597"/>
      <c r="S3597"/>
    </row>
    <row r="3598" spans="18:19" ht="15" customHeight="1">
      <c r="R3598"/>
      <c r="S3598"/>
    </row>
    <row r="3599" spans="18:19" ht="15" customHeight="1">
      <c r="R3599"/>
      <c r="S3599"/>
    </row>
    <row r="3600" spans="18:19" ht="15" customHeight="1">
      <c r="R3600"/>
      <c r="S3600"/>
    </row>
    <row r="3601" spans="18:19" ht="15" customHeight="1">
      <c r="R3601"/>
      <c r="S3601"/>
    </row>
    <row r="3602" spans="18:19" ht="15" customHeight="1">
      <c r="R3602"/>
      <c r="S3602"/>
    </row>
    <row r="3603" spans="18:19" ht="15" customHeight="1">
      <c r="R3603"/>
      <c r="S3603"/>
    </row>
    <row r="3604" spans="18:19" ht="15" customHeight="1">
      <c r="R3604"/>
      <c r="S3604"/>
    </row>
    <row r="3605" spans="18:19" ht="15" customHeight="1">
      <c r="R3605"/>
      <c r="S3605"/>
    </row>
    <row r="3606" spans="18:19" ht="15" customHeight="1">
      <c r="R3606"/>
      <c r="S3606"/>
    </row>
    <row r="3607" spans="18:19" ht="15" customHeight="1">
      <c r="R3607"/>
      <c r="S3607"/>
    </row>
    <row r="3608" spans="18:19" ht="15" customHeight="1">
      <c r="R3608"/>
      <c r="S3608"/>
    </row>
    <row r="3609" spans="18:19" ht="15" customHeight="1">
      <c r="R3609"/>
      <c r="S3609"/>
    </row>
    <row r="3610" spans="18:19" ht="15" customHeight="1">
      <c r="R3610"/>
      <c r="S3610"/>
    </row>
    <row r="3611" spans="18:19" ht="15" customHeight="1">
      <c r="R3611"/>
      <c r="S3611"/>
    </row>
    <row r="3612" spans="18:19" ht="15" customHeight="1">
      <c r="R3612"/>
      <c r="S3612"/>
    </row>
    <row r="3613" spans="18:19" ht="15" customHeight="1">
      <c r="R3613"/>
      <c r="S3613"/>
    </row>
    <row r="3614" spans="18:19" ht="15" customHeight="1">
      <c r="R3614"/>
      <c r="S3614"/>
    </row>
    <row r="3615" spans="18:19" ht="15" customHeight="1">
      <c r="R3615"/>
      <c r="S3615"/>
    </row>
    <row r="3616" spans="18:19" ht="15" customHeight="1">
      <c r="R3616"/>
      <c r="S3616"/>
    </row>
    <row r="3617" spans="18:19" ht="15" customHeight="1">
      <c r="R3617"/>
      <c r="S3617"/>
    </row>
    <row r="3618" spans="18:19" ht="15" customHeight="1">
      <c r="R3618"/>
      <c r="S3618"/>
    </row>
    <row r="3619" spans="18:19" ht="15" customHeight="1">
      <c r="R3619"/>
      <c r="S3619"/>
    </row>
    <row r="3620" spans="18:19" ht="15" customHeight="1">
      <c r="R3620"/>
      <c r="S3620"/>
    </row>
    <row r="3621" spans="18:19" ht="15" customHeight="1">
      <c r="R3621"/>
      <c r="S3621"/>
    </row>
    <row r="3622" spans="18:19" ht="15" customHeight="1">
      <c r="R3622"/>
      <c r="S3622"/>
    </row>
    <row r="3623" spans="18:19" ht="15" customHeight="1">
      <c r="R3623"/>
      <c r="S3623"/>
    </row>
    <row r="3624" spans="18:19" ht="15" customHeight="1">
      <c r="R3624"/>
      <c r="S3624"/>
    </row>
    <row r="3625" spans="18:19" ht="15" customHeight="1">
      <c r="R3625"/>
      <c r="S3625"/>
    </row>
    <row r="3626" spans="18:19" ht="15" customHeight="1">
      <c r="R3626"/>
      <c r="S3626"/>
    </row>
    <row r="3627" spans="18:19" ht="15" customHeight="1">
      <c r="R3627"/>
      <c r="S3627"/>
    </row>
    <row r="3628" spans="18:19" ht="15" customHeight="1">
      <c r="R3628"/>
      <c r="S3628"/>
    </row>
    <row r="3629" spans="18:19" ht="15" customHeight="1">
      <c r="R3629"/>
      <c r="S3629"/>
    </row>
    <row r="3630" spans="18:19" ht="15" customHeight="1">
      <c r="R3630"/>
      <c r="S3630"/>
    </row>
    <row r="3631" spans="18:19" ht="15" customHeight="1">
      <c r="R3631"/>
      <c r="S3631"/>
    </row>
    <row r="3632" spans="18:19" ht="15" customHeight="1">
      <c r="R3632"/>
      <c r="S3632"/>
    </row>
    <row r="3633" spans="18:19" ht="15" customHeight="1">
      <c r="R3633"/>
      <c r="S3633"/>
    </row>
    <row r="3634" spans="18:19" ht="15" customHeight="1">
      <c r="R3634"/>
      <c r="S3634"/>
    </row>
    <row r="3635" spans="18:19" ht="15" customHeight="1">
      <c r="R3635"/>
      <c r="S3635"/>
    </row>
    <row r="3636" spans="18:19" ht="15" customHeight="1">
      <c r="R3636"/>
      <c r="S3636"/>
    </row>
    <row r="3637" spans="18:19" ht="15" customHeight="1">
      <c r="R3637"/>
      <c r="S3637"/>
    </row>
    <row r="3638" spans="18:19" ht="15" customHeight="1">
      <c r="R3638"/>
      <c r="S3638"/>
    </row>
    <row r="3639" spans="18:19" ht="15" customHeight="1">
      <c r="R3639"/>
      <c r="S3639"/>
    </row>
    <row r="3640" spans="18:19" ht="15" customHeight="1">
      <c r="R3640"/>
      <c r="S3640"/>
    </row>
    <row r="3641" spans="18:19" ht="15" customHeight="1">
      <c r="R3641"/>
      <c r="S3641"/>
    </row>
    <row r="3642" spans="18:19" ht="15" customHeight="1">
      <c r="R3642"/>
      <c r="S3642"/>
    </row>
    <row r="3643" spans="18:19" ht="15" customHeight="1">
      <c r="R3643"/>
      <c r="S3643"/>
    </row>
    <row r="3644" spans="18:19" ht="15" customHeight="1">
      <c r="R3644"/>
      <c r="S3644"/>
    </row>
    <row r="3645" spans="18:19" ht="15" customHeight="1">
      <c r="R3645"/>
      <c r="S3645"/>
    </row>
    <row r="3646" spans="18:19" ht="15" customHeight="1">
      <c r="R3646"/>
      <c r="S3646"/>
    </row>
    <row r="3647" spans="18:19" ht="15" customHeight="1">
      <c r="R3647"/>
      <c r="S3647"/>
    </row>
    <row r="3648" spans="18:19" ht="15" customHeight="1">
      <c r="R3648"/>
      <c r="S3648"/>
    </row>
    <row r="3649" spans="18:19" ht="15" customHeight="1">
      <c r="R3649"/>
      <c r="S3649"/>
    </row>
    <row r="3650" spans="18:19" ht="15" customHeight="1">
      <c r="R3650"/>
      <c r="S3650"/>
    </row>
    <row r="3651" spans="18:19" ht="15" customHeight="1">
      <c r="R3651"/>
      <c r="S3651"/>
    </row>
    <row r="3652" spans="18:19" ht="15" customHeight="1">
      <c r="R3652"/>
      <c r="S3652"/>
    </row>
    <row r="3653" spans="18:19" ht="15" customHeight="1">
      <c r="R3653"/>
      <c r="S3653"/>
    </row>
    <row r="3654" spans="18:19" ht="15" customHeight="1">
      <c r="R3654"/>
      <c r="S3654"/>
    </row>
    <row r="3655" spans="18:19" ht="15" customHeight="1">
      <c r="R3655"/>
      <c r="S3655"/>
    </row>
    <row r="3656" spans="18:19" ht="15" customHeight="1">
      <c r="R3656"/>
      <c r="S3656"/>
    </row>
    <row r="3657" spans="18:19" ht="15" customHeight="1">
      <c r="R3657"/>
      <c r="S3657"/>
    </row>
    <row r="3658" spans="18:19" ht="15" customHeight="1">
      <c r="R3658"/>
      <c r="S3658"/>
    </row>
    <row r="3659" spans="18:19" ht="15" customHeight="1">
      <c r="R3659"/>
      <c r="S3659"/>
    </row>
    <row r="3660" spans="18:19" ht="15" customHeight="1">
      <c r="R3660"/>
      <c r="S3660"/>
    </row>
    <row r="3661" spans="18:19" ht="15" customHeight="1">
      <c r="R3661"/>
      <c r="S3661"/>
    </row>
    <row r="3662" spans="18:19" ht="15" customHeight="1">
      <c r="R3662"/>
      <c r="S3662"/>
    </row>
    <row r="3663" spans="18:19" ht="15" customHeight="1">
      <c r="R3663"/>
      <c r="S3663"/>
    </row>
    <row r="3664" spans="18:19" ht="15" customHeight="1">
      <c r="R3664"/>
      <c r="S3664"/>
    </row>
    <row r="3665" spans="18:19" ht="15" customHeight="1">
      <c r="R3665"/>
      <c r="S3665"/>
    </row>
    <row r="3666" spans="18:19" ht="15" customHeight="1">
      <c r="R3666"/>
      <c r="S3666"/>
    </row>
    <row r="3667" spans="18:19" ht="15" customHeight="1">
      <c r="R3667"/>
      <c r="S3667"/>
    </row>
    <row r="3668" spans="18:19" ht="15" customHeight="1">
      <c r="R3668"/>
      <c r="S3668"/>
    </row>
    <row r="3669" spans="18:19" ht="15" customHeight="1">
      <c r="R3669"/>
      <c r="S3669"/>
    </row>
    <row r="3670" spans="18:19" ht="15" customHeight="1">
      <c r="R3670"/>
      <c r="S3670"/>
    </row>
    <row r="3671" spans="18:19" ht="15" customHeight="1">
      <c r="R3671"/>
      <c r="S3671"/>
    </row>
    <row r="3672" spans="18:19" ht="15" customHeight="1">
      <c r="R3672"/>
      <c r="S3672"/>
    </row>
    <row r="3673" spans="18:19" ht="15" customHeight="1">
      <c r="R3673"/>
      <c r="S3673"/>
    </row>
    <row r="3674" spans="18:19" ht="15" customHeight="1">
      <c r="R3674"/>
      <c r="S3674"/>
    </row>
    <row r="3675" spans="18:19" ht="15" customHeight="1">
      <c r="R3675"/>
      <c r="S3675"/>
    </row>
    <row r="3676" spans="18:19" ht="15" customHeight="1">
      <c r="R3676"/>
      <c r="S3676"/>
    </row>
    <row r="3677" spans="18:19" ht="15" customHeight="1">
      <c r="R3677"/>
      <c r="S3677"/>
    </row>
    <row r="3678" spans="18:19" ht="15" customHeight="1">
      <c r="R3678"/>
      <c r="S3678"/>
    </row>
    <row r="3679" spans="18:19" ht="15" customHeight="1">
      <c r="R3679"/>
      <c r="S3679"/>
    </row>
    <row r="3680" spans="18:19" ht="15" customHeight="1">
      <c r="R3680"/>
      <c r="S3680"/>
    </row>
    <row r="3681" spans="18:19" ht="15" customHeight="1">
      <c r="R3681"/>
      <c r="S3681"/>
    </row>
    <row r="3682" spans="18:19" ht="15" customHeight="1">
      <c r="R3682"/>
      <c r="S3682"/>
    </row>
    <row r="3683" spans="18:19" ht="15" customHeight="1">
      <c r="R3683"/>
      <c r="S3683"/>
    </row>
    <row r="3684" spans="18:19" ht="15" customHeight="1">
      <c r="R3684"/>
      <c r="S3684"/>
    </row>
    <row r="3685" spans="18:19" ht="15" customHeight="1">
      <c r="R3685"/>
      <c r="S3685"/>
    </row>
    <row r="3686" spans="18:19" ht="15" customHeight="1">
      <c r="R3686"/>
      <c r="S3686"/>
    </row>
    <row r="3687" spans="18:19" ht="15" customHeight="1">
      <c r="R3687"/>
      <c r="S3687"/>
    </row>
    <row r="3688" spans="18:19" ht="15" customHeight="1">
      <c r="R3688"/>
      <c r="S3688"/>
    </row>
    <row r="3689" spans="18:19" ht="15" customHeight="1">
      <c r="R3689"/>
      <c r="S3689"/>
    </row>
    <row r="3690" spans="18:19" ht="15" customHeight="1">
      <c r="R3690"/>
      <c r="S3690"/>
    </row>
    <row r="3691" spans="18:19" ht="15" customHeight="1">
      <c r="R3691"/>
      <c r="S3691"/>
    </row>
    <row r="3692" spans="18:19" ht="15" customHeight="1">
      <c r="R3692"/>
      <c r="S3692"/>
    </row>
    <row r="3693" spans="18:19" ht="15" customHeight="1">
      <c r="R3693"/>
      <c r="S3693"/>
    </row>
    <row r="3694" spans="18:19" ht="15" customHeight="1">
      <c r="R3694"/>
      <c r="S3694"/>
    </row>
    <row r="3695" spans="18:19" ht="15" customHeight="1">
      <c r="R3695"/>
      <c r="S3695"/>
    </row>
    <row r="3696" spans="18:19" ht="15" customHeight="1">
      <c r="R3696"/>
      <c r="S3696"/>
    </row>
    <row r="3697" spans="18:19" ht="15" customHeight="1">
      <c r="R3697"/>
      <c r="S3697"/>
    </row>
    <row r="3698" spans="18:19" ht="15" customHeight="1">
      <c r="R3698"/>
      <c r="S3698"/>
    </row>
    <row r="3699" spans="18:19" ht="15" customHeight="1">
      <c r="R3699"/>
      <c r="S3699"/>
    </row>
    <row r="3700" spans="18:19" ht="15" customHeight="1">
      <c r="R3700"/>
      <c r="S3700"/>
    </row>
    <row r="3701" spans="18:19" ht="15" customHeight="1">
      <c r="R3701"/>
      <c r="S3701"/>
    </row>
    <row r="3702" spans="18:19" ht="15" customHeight="1">
      <c r="R3702"/>
      <c r="S3702"/>
    </row>
    <row r="3703" spans="18:19" ht="15" customHeight="1">
      <c r="R3703"/>
      <c r="S3703"/>
    </row>
    <row r="3704" spans="18:19" ht="15" customHeight="1">
      <c r="R3704"/>
      <c r="S3704"/>
    </row>
    <row r="3705" spans="18:19" ht="15" customHeight="1">
      <c r="R3705"/>
      <c r="S3705"/>
    </row>
    <row r="3706" spans="18:19" ht="15" customHeight="1">
      <c r="R3706"/>
      <c r="S3706"/>
    </row>
    <row r="3707" spans="18:19" ht="15" customHeight="1">
      <c r="R3707"/>
      <c r="S3707"/>
    </row>
    <row r="3708" spans="18:19" ht="15" customHeight="1">
      <c r="R3708"/>
      <c r="S3708"/>
    </row>
    <row r="3709" spans="18:19" ht="15" customHeight="1">
      <c r="R3709"/>
      <c r="S3709"/>
    </row>
    <row r="3710" spans="18:19" ht="15" customHeight="1">
      <c r="R3710"/>
      <c r="S3710"/>
    </row>
    <row r="3711" spans="18:19" ht="15" customHeight="1">
      <c r="R3711"/>
      <c r="S3711"/>
    </row>
    <row r="3712" spans="18:19" ht="15" customHeight="1">
      <c r="R3712"/>
      <c r="S3712"/>
    </row>
    <row r="3713" spans="18:19" ht="15" customHeight="1">
      <c r="R3713"/>
      <c r="S3713"/>
    </row>
    <row r="3714" spans="18:19" ht="15" customHeight="1">
      <c r="R3714"/>
      <c r="S3714"/>
    </row>
    <row r="3715" spans="18:19" ht="15" customHeight="1">
      <c r="R3715"/>
      <c r="S3715"/>
    </row>
    <row r="3716" spans="18:19" ht="15" customHeight="1">
      <c r="R3716"/>
      <c r="S3716"/>
    </row>
    <row r="3717" spans="18:19" ht="15" customHeight="1">
      <c r="R3717"/>
      <c r="S3717"/>
    </row>
    <row r="3718" spans="18:19" ht="15" customHeight="1">
      <c r="R3718"/>
      <c r="S3718"/>
    </row>
    <row r="3719" spans="18:19" ht="15" customHeight="1">
      <c r="R3719"/>
      <c r="S3719"/>
    </row>
    <row r="3720" spans="18:19" ht="15" customHeight="1">
      <c r="R3720"/>
      <c r="S3720"/>
    </row>
    <row r="3721" spans="18:19" ht="15" customHeight="1">
      <c r="R3721"/>
      <c r="S3721"/>
    </row>
    <row r="3722" spans="18:19" ht="15" customHeight="1">
      <c r="R3722"/>
      <c r="S3722"/>
    </row>
    <row r="3723" spans="18:19" ht="15" customHeight="1">
      <c r="R3723"/>
      <c r="S3723"/>
    </row>
    <row r="3724" spans="18:19" ht="15" customHeight="1">
      <c r="R3724"/>
      <c r="S3724"/>
    </row>
    <row r="3725" spans="18:19" ht="15" customHeight="1">
      <c r="R3725"/>
      <c r="S3725"/>
    </row>
    <row r="3726" spans="18:19" ht="15" customHeight="1">
      <c r="R3726"/>
      <c r="S3726"/>
    </row>
    <row r="3727" spans="18:19" ht="15" customHeight="1">
      <c r="R3727"/>
      <c r="S3727"/>
    </row>
    <row r="3728" spans="18:19" ht="15" customHeight="1">
      <c r="R3728"/>
      <c r="S3728"/>
    </row>
    <row r="3729" spans="18:19" ht="15" customHeight="1">
      <c r="R3729"/>
      <c r="S3729"/>
    </row>
    <row r="3730" spans="18:19" ht="15" customHeight="1">
      <c r="R3730"/>
      <c r="S3730"/>
    </row>
    <row r="3731" spans="18:19" ht="15" customHeight="1">
      <c r="R3731"/>
      <c r="S3731"/>
    </row>
    <row r="3732" spans="18:19" ht="15" customHeight="1">
      <c r="R3732"/>
      <c r="S3732"/>
    </row>
    <row r="3733" spans="18:19" ht="15" customHeight="1">
      <c r="R3733"/>
      <c r="S3733"/>
    </row>
    <row r="3734" spans="18:19" ht="15" customHeight="1">
      <c r="R3734"/>
      <c r="S3734"/>
    </row>
    <row r="3735" spans="18:19" ht="15" customHeight="1">
      <c r="R3735"/>
      <c r="S3735"/>
    </row>
    <row r="3736" spans="18:19" ht="15" customHeight="1">
      <c r="R3736"/>
      <c r="S3736"/>
    </row>
    <row r="3737" spans="18:19" ht="15" customHeight="1">
      <c r="R3737"/>
      <c r="S3737"/>
    </row>
    <row r="3738" spans="18:19" ht="15" customHeight="1">
      <c r="R3738"/>
      <c r="S3738"/>
    </row>
    <row r="3739" spans="18:19" ht="15" customHeight="1">
      <c r="R3739"/>
      <c r="S3739"/>
    </row>
    <row r="3740" spans="18:19" ht="15" customHeight="1">
      <c r="R3740"/>
      <c r="S3740"/>
    </row>
    <row r="3741" spans="18:19" ht="15" customHeight="1">
      <c r="R3741"/>
      <c r="S3741"/>
    </row>
    <row r="3742" spans="18:19" ht="15" customHeight="1">
      <c r="R3742"/>
      <c r="S3742"/>
    </row>
    <row r="3743" spans="18:19" ht="15" customHeight="1">
      <c r="R3743"/>
      <c r="S3743"/>
    </row>
    <row r="3744" spans="18:19" ht="15" customHeight="1">
      <c r="R3744"/>
      <c r="S3744"/>
    </row>
    <row r="3745" spans="18:19" ht="15" customHeight="1">
      <c r="R3745"/>
      <c r="S3745"/>
    </row>
    <row r="3746" spans="18:19" ht="15" customHeight="1">
      <c r="R3746"/>
      <c r="S3746"/>
    </row>
    <row r="3747" spans="18:19" ht="15" customHeight="1">
      <c r="R3747"/>
      <c r="S3747"/>
    </row>
    <row r="3748" spans="18:19" ht="15" customHeight="1">
      <c r="R3748"/>
      <c r="S3748"/>
    </row>
    <row r="3749" spans="18:19" ht="15" customHeight="1">
      <c r="R3749"/>
      <c r="S3749"/>
    </row>
    <row r="3750" spans="18:19" ht="15" customHeight="1">
      <c r="R3750"/>
      <c r="S3750"/>
    </row>
    <row r="3751" spans="18:19" ht="15" customHeight="1">
      <c r="R3751"/>
      <c r="S3751"/>
    </row>
    <row r="3752" spans="18:19" ht="15" customHeight="1">
      <c r="R3752"/>
      <c r="S3752"/>
    </row>
    <row r="3753" spans="18:19" ht="15" customHeight="1">
      <c r="R3753"/>
      <c r="S3753"/>
    </row>
    <row r="3754" spans="18:19" ht="15" customHeight="1">
      <c r="R3754"/>
      <c r="S3754"/>
    </row>
    <row r="3755" spans="18:19" ht="15" customHeight="1">
      <c r="R3755"/>
      <c r="S3755"/>
    </row>
    <row r="3756" spans="18:19" ht="15" customHeight="1">
      <c r="R3756"/>
      <c r="S3756"/>
    </row>
    <row r="3757" spans="18:19" ht="15" customHeight="1">
      <c r="R3757"/>
      <c r="S3757"/>
    </row>
    <row r="3758" spans="18:19" ht="15" customHeight="1">
      <c r="R3758"/>
      <c r="S3758"/>
    </row>
    <row r="3759" spans="18:19" ht="15" customHeight="1">
      <c r="R3759"/>
      <c r="S3759"/>
    </row>
    <row r="3760" spans="18:19" ht="15" customHeight="1">
      <c r="R3760"/>
      <c r="S3760"/>
    </row>
    <row r="3761" spans="18:19" ht="15" customHeight="1">
      <c r="R3761"/>
      <c r="S3761"/>
    </row>
    <row r="3762" spans="18:19" ht="15" customHeight="1">
      <c r="R3762"/>
      <c r="S3762"/>
    </row>
    <row r="3763" spans="18:19" ht="15" customHeight="1">
      <c r="R3763"/>
      <c r="S3763"/>
    </row>
    <row r="3764" spans="18:19" ht="15" customHeight="1">
      <c r="R3764"/>
      <c r="S3764"/>
    </row>
    <row r="3765" spans="18:19" ht="15" customHeight="1">
      <c r="R3765"/>
      <c r="S3765"/>
    </row>
    <row r="3766" spans="18:19" ht="15" customHeight="1">
      <c r="R3766"/>
      <c r="S3766"/>
    </row>
    <row r="3767" spans="18:19" ht="15" customHeight="1">
      <c r="R3767"/>
      <c r="S3767"/>
    </row>
    <row r="3768" spans="18:19" ht="15" customHeight="1">
      <c r="R3768"/>
      <c r="S3768"/>
    </row>
    <row r="3769" spans="18:19" ht="15" customHeight="1">
      <c r="R3769"/>
      <c r="S3769"/>
    </row>
    <row r="3770" spans="18:19" ht="15" customHeight="1">
      <c r="R3770"/>
      <c r="S3770"/>
    </row>
    <row r="3771" spans="18:19" ht="15" customHeight="1">
      <c r="R3771"/>
      <c r="S3771"/>
    </row>
    <row r="3772" spans="18:19" ht="15" customHeight="1">
      <c r="R3772"/>
      <c r="S3772"/>
    </row>
    <row r="3773" spans="18:19" ht="15" customHeight="1">
      <c r="R3773"/>
      <c r="S3773"/>
    </row>
    <row r="3774" spans="18:19" ht="15" customHeight="1">
      <c r="R3774"/>
      <c r="S3774"/>
    </row>
    <row r="3775" spans="18:19" ht="15" customHeight="1">
      <c r="R3775"/>
      <c r="S3775"/>
    </row>
    <row r="3776" spans="18:19" ht="15" customHeight="1">
      <c r="R3776"/>
      <c r="S3776"/>
    </row>
    <row r="3777" spans="18:19" ht="15" customHeight="1">
      <c r="R3777"/>
      <c r="S3777"/>
    </row>
    <row r="3778" spans="18:19" ht="15" customHeight="1">
      <c r="R3778"/>
      <c r="S3778"/>
    </row>
    <row r="3779" spans="18:19" ht="15" customHeight="1">
      <c r="R3779"/>
      <c r="S3779"/>
    </row>
    <row r="3780" spans="18:19" ht="15" customHeight="1">
      <c r="R3780"/>
      <c r="S3780"/>
    </row>
    <row r="3781" spans="18:19" ht="15" customHeight="1">
      <c r="R3781"/>
      <c r="S3781"/>
    </row>
    <row r="3782" spans="18:19" ht="15" customHeight="1">
      <c r="R3782"/>
      <c r="S3782"/>
    </row>
    <row r="3783" spans="18:19" ht="15" customHeight="1">
      <c r="R3783"/>
      <c r="S3783"/>
    </row>
    <row r="3784" spans="18:19" ht="15" customHeight="1">
      <c r="R3784"/>
      <c r="S3784"/>
    </row>
    <row r="3785" spans="18:19" ht="15" customHeight="1">
      <c r="R3785"/>
      <c r="S3785"/>
    </row>
    <row r="3786" spans="18:19" ht="15" customHeight="1">
      <c r="R3786"/>
      <c r="S3786"/>
    </row>
    <row r="3787" spans="18:19" ht="15" customHeight="1">
      <c r="R3787"/>
      <c r="S3787"/>
    </row>
    <row r="3788" spans="18:19" ht="15" customHeight="1">
      <c r="R3788"/>
      <c r="S3788"/>
    </row>
    <row r="3789" spans="18:19" ht="15" customHeight="1">
      <c r="R3789"/>
      <c r="S3789"/>
    </row>
    <row r="3790" spans="18:19" ht="15" customHeight="1">
      <c r="R3790"/>
      <c r="S3790"/>
    </row>
    <row r="3791" spans="18:19" ht="15" customHeight="1">
      <c r="R3791"/>
      <c r="S3791"/>
    </row>
    <row r="3792" spans="18:19" ht="15" customHeight="1">
      <c r="R3792"/>
      <c r="S3792"/>
    </row>
    <row r="3793" spans="18:19" ht="15" customHeight="1">
      <c r="R3793"/>
      <c r="S3793"/>
    </row>
    <row r="3794" spans="18:19" ht="15" customHeight="1">
      <c r="R3794"/>
      <c r="S3794"/>
    </row>
    <row r="3795" spans="18:19" ht="15" customHeight="1">
      <c r="R3795"/>
      <c r="S3795"/>
    </row>
    <row r="3796" spans="18:19" ht="15" customHeight="1">
      <c r="R3796"/>
      <c r="S3796"/>
    </row>
    <row r="3797" spans="18:19" ht="15" customHeight="1">
      <c r="R3797"/>
      <c r="S3797"/>
    </row>
    <row r="3798" spans="18:19" ht="15" customHeight="1">
      <c r="R3798"/>
      <c r="S3798"/>
    </row>
    <row r="3799" spans="18:19" ht="15" customHeight="1">
      <c r="R3799"/>
      <c r="S3799"/>
    </row>
    <row r="3800" spans="18:19" ht="15" customHeight="1">
      <c r="R3800"/>
      <c r="S3800"/>
    </row>
    <row r="3801" spans="18:19" ht="15" customHeight="1">
      <c r="R3801"/>
      <c r="S3801"/>
    </row>
    <row r="3802" spans="18:19" ht="15" customHeight="1">
      <c r="R3802"/>
      <c r="S3802"/>
    </row>
    <row r="3803" spans="18:19" ht="15" customHeight="1">
      <c r="R3803"/>
      <c r="S3803"/>
    </row>
    <row r="3804" spans="18:19" ht="15" customHeight="1">
      <c r="R3804"/>
      <c r="S3804"/>
    </row>
    <row r="3805" spans="18:19" ht="15" customHeight="1">
      <c r="R3805"/>
      <c r="S3805"/>
    </row>
    <row r="3806" spans="18:19" ht="15" customHeight="1">
      <c r="R3806"/>
      <c r="S3806"/>
    </row>
    <row r="3807" spans="18:19" ht="15" customHeight="1">
      <c r="R3807"/>
      <c r="S3807"/>
    </row>
    <row r="3808" spans="18:19" ht="15" customHeight="1">
      <c r="R3808"/>
      <c r="S3808"/>
    </row>
    <row r="3809" spans="18:19" ht="15" customHeight="1">
      <c r="R3809"/>
      <c r="S3809"/>
    </row>
    <row r="3810" spans="18:19" ht="15" customHeight="1">
      <c r="R3810"/>
      <c r="S3810"/>
    </row>
    <row r="3811" spans="18:19" ht="15" customHeight="1">
      <c r="R3811"/>
      <c r="S3811"/>
    </row>
    <row r="3812" spans="18:19" ht="15" customHeight="1">
      <c r="R3812"/>
      <c r="S3812"/>
    </row>
    <row r="3813" spans="18:19" ht="15" customHeight="1">
      <c r="R3813"/>
      <c r="S3813"/>
    </row>
    <row r="3814" spans="18:19" ht="15" customHeight="1">
      <c r="R3814"/>
      <c r="S3814"/>
    </row>
    <row r="3815" spans="18:19" ht="15" customHeight="1">
      <c r="R3815"/>
      <c r="S3815"/>
    </row>
    <row r="3816" spans="18:19" ht="15" customHeight="1">
      <c r="R3816"/>
      <c r="S3816"/>
    </row>
    <row r="3817" spans="18:19" ht="15" customHeight="1">
      <c r="R3817"/>
      <c r="S3817"/>
    </row>
    <row r="3818" spans="18:19" ht="15" customHeight="1">
      <c r="R3818"/>
      <c r="S3818"/>
    </row>
    <row r="3819" spans="18:19" ht="15" customHeight="1">
      <c r="R3819"/>
      <c r="S3819"/>
    </row>
    <row r="3820" spans="18:19" ht="15" customHeight="1">
      <c r="R3820"/>
      <c r="S3820"/>
    </row>
    <row r="3821" spans="18:19" ht="15" customHeight="1">
      <c r="R3821"/>
      <c r="S3821"/>
    </row>
    <row r="3822" spans="18:19" ht="15" customHeight="1">
      <c r="R3822"/>
      <c r="S3822"/>
    </row>
    <row r="3823" spans="18:19" ht="15" customHeight="1">
      <c r="R3823"/>
      <c r="S3823"/>
    </row>
    <row r="3824" spans="18:19" ht="15" customHeight="1">
      <c r="R3824"/>
      <c r="S3824"/>
    </row>
    <row r="3825" spans="18:19" ht="15" customHeight="1">
      <c r="R3825"/>
      <c r="S3825"/>
    </row>
    <row r="3826" spans="18:19" ht="15" customHeight="1">
      <c r="R3826"/>
      <c r="S3826"/>
    </row>
    <row r="3827" spans="18:19" ht="15" customHeight="1">
      <c r="R3827"/>
      <c r="S3827"/>
    </row>
    <row r="3828" spans="18:19" ht="15" customHeight="1">
      <c r="R3828"/>
      <c r="S3828"/>
    </row>
    <row r="3829" spans="18:19" ht="15" customHeight="1">
      <c r="R3829"/>
      <c r="S3829"/>
    </row>
    <row r="3830" spans="18:19" ht="15" customHeight="1">
      <c r="R3830"/>
      <c r="S3830"/>
    </row>
    <row r="3831" spans="18:19" ht="15" customHeight="1">
      <c r="R3831"/>
      <c r="S3831"/>
    </row>
    <row r="3832" spans="18:19" ht="15" customHeight="1">
      <c r="R3832"/>
      <c r="S3832"/>
    </row>
    <row r="3833" spans="18:19" ht="15" customHeight="1">
      <c r="R3833"/>
      <c r="S3833"/>
    </row>
    <row r="3834" spans="18:19" ht="15" customHeight="1">
      <c r="R3834"/>
      <c r="S3834"/>
    </row>
    <row r="3835" spans="18:19" ht="15" customHeight="1">
      <c r="R3835"/>
      <c r="S3835"/>
    </row>
    <row r="3836" spans="18:19" ht="15" customHeight="1">
      <c r="R3836"/>
      <c r="S3836"/>
    </row>
    <row r="3837" spans="18:19" ht="15" customHeight="1">
      <c r="R3837"/>
      <c r="S3837"/>
    </row>
    <row r="3838" spans="18:19" ht="15" customHeight="1">
      <c r="R3838"/>
      <c r="S3838"/>
    </row>
    <row r="3839" spans="18:19" ht="15" customHeight="1">
      <c r="R3839"/>
      <c r="S3839"/>
    </row>
    <row r="3840" spans="18:19" ht="15" customHeight="1">
      <c r="R3840"/>
      <c r="S3840"/>
    </row>
    <row r="3841" spans="18:19" ht="15" customHeight="1">
      <c r="R3841"/>
      <c r="S3841"/>
    </row>
    <row r="3842" spans="18:19" ht="15" customHeight="1">
      <c r="R3842"/>
      <c r="S3842"/>
    </row>
    <row r="3843" spans="18:19" ht="15" customHeight="1">
      <c r="R3843"/>
      <c r="S3843"/>
    </row>
    <row r="3844" spans="18:19" ht="15" customHeight="1">
      <c r="R3844"/>
      <c r="S3844"/>
    </row>
    <row r="3845" spans="18:19" ht="15" customHeight="1">
      <c r="R3845"/>
      <c r="S3845"/>
    </row>
    <row r="3846" spans="18:19" ht="15" customHeight="1">
      <c r="R3846"/>
      <c r="S3846"/>
    </row>
    <row r="3847" spans="18:19" ht="15" customHeight="1">
      <c r="R3847"/>
      <c r="S3847"/>
    </row>
    <row r="3848" spans="18:19" ht="15" customHeight="1">
      <c r="R3848"/>
      <c r="S3848"/>
    </row>
    <row r="3849" spans="18:19" ht="15" customHeight="1">
      <c r="R3849"/>
      <c r="S3849"/>
    </row>
    <row r="3850" spans="18:19" ht="15" customHeight="1">
      <c r="R3850"/>
      <c r="S3850"/>
    </row>
    <row r="3851" spans="18:19" ht="15" customHeight="1">
      <c r="R3851"/>
      <c r="S3851"/>
    </row>
    <row r="3852" spans="18:19" ht="15" customHeight="1">
      <c r="R3852"/>
      <c r="S3852"/>
    </row>
    <row r="3853" spans="18:19" ht="15" customHeight="1">
      <c r="R3853"/>
      <c r="S3853"/>
    </row>
    <row r="3854" spans="18:19" ht="15" customHeight="1">
      <c r="R3854"/>
      <c r="S3854"/>
    </row>
    <row r="3855" spans="18:19" ht="15" customHeight="1">
      <c r="R3855"/>
      <c r="S3855"/>
    </row>
    <row r="3856" spans="18:19" ht="15" customHeight="1">
      <c r="R3856"/>
      <c r="S3856"/>
    </row>
    <row r="3857" spans="18:19" ht="15" customHeight="1">
      <c r="R3857"/>
      <c r="S3857"/>
    </row>
    <row r="3858" spans="18:19" ht="15" customHeight="1">
      <c r="R3858"/>
      <c r="S3858"/>
    </row>
    <row r="3859" spans="18:19" ht="15" customHeight="1">
      <c r="R3859"/>
      <c r="S3859"/>
    </row>
    <row r="3860" spans="18:19" ht="15" customHeight="1">
      <c r="R3860"/>
      <c r="S3860"/>
    </row>
    <row r="3861" spans="18:19" ht="15" customHeight="1">
      <c r="R3861"/>
      <c r="S3861"/>
    </row>
    <row r="3862" spans="18:19" ht="15" customHeight="1">
      <c r="R3862"/>
      <c r="S3862"/>
    </row>
    <row r="3863" spans="18:19" ht="15" customHeight="1">
      <c r="R3863"/>
      <c r="S3863"/>
    </row>
    <row r="3864" spans="18:19" ht="15" customHeight="1">
      <c r="R3864"/>
      <c r="S3864"/>
    </row>
    <row r="3865" spans="18:19" ht="15" customHeight="1">
      <c r="R3865"/>
      <c r="S3865"/>
    </row>
    <row r="3866" spans="18:19" ht="15" customHeight="1">
      <c r="R3866"/>
      <c r="S3866"/>
    </row>
    <row r="3867" spans="18:19" ht="15" customHeight="1">
      <c r="R3867"/>
      <c r="S3867"/>
    </row>
    <row r="3868" spans="18:19" ht="15" customHeight="1">
      <c r="R3868"/>
      <c r="S3868"/>
    </row>
    <row r="3869" spans="18:19" ht="15" customHeight="1">
      <c r="R3869"/>
      <c r="S3869"/>
    </row>
    <row r="3870" spans="18:19" ht="15" customHeight="1">
      <c r="R3870"/>
      <c r="S3870"/>
    </row>
    <row r="3871" spans="18:19" ht="15" customHeight="1">
      <c r="R3871"/>
      <c r="S3871"/>
    </row>
    <row r="3872" spans="18:19" ht="15" customHeight="1">
      <c r="R3872"/>
      <c r="S3872"/>
    </row>
    <row r="3873" spans="18:19" ht="15" customHeight="1">
      <c r="R3873"/>
      <c r="S3873"/>
    </row>
    <row r="3874" spans="18:19" ht="15" customHeight="1">
      <c r="R3874"/>
      <c r="S3874"/>
    </row>
    <row r="3875" spans="18:19" ht="15" customHeight="1">
      <c r="R3875"/>
      <c r="S3875"/>
    </row>
    <row r="3876" spans="18:19" ht="15" customHeight="1">
      <c r="R3876"/>
      <c r="S3876"/>
    </row>
    <row r="3877" spans="18:19" ht="15" customHeight="1">
      <c r="R3877"/>
      <c r="S3877"/>
    </row>
    <row r="3878" spans="18:19" ht="15" customHeight="1">
      <c r="R3878"/>
      <c r="S3878"/>
    </row>
    <row r="3879" spans="18:19" ht="15" customHeight="1">
      <c r="R3879"/>
      <c r="S3879"/>
    </row>
    <row r="3880" spans="18:19" ht="15" customHeight="1">
      <c r="R3880"/>
      <c r="S3880"/>
    </row>
    <row r="3881" spans="18:19" ht="15" customHeight="1">
      <c r="R3881"/>
      <c r="S3881"/>
    </row>
    <row r="3882" spans="18:19" ht="15" customHeight="1">
      <c r="R3882"/>
      <c r="S3882"/>
    </row>
    <row r="3883" spans="18:19" ht="15" customHeight="1">
      <c r="R3883"/>
      <c r="S3883"/>
    </row>
    <row r="3884" spans="18:19" ht="15" customHeight="1">
      <c r="R3884"/>
      <c r="S3884"/>
    </row>
    <row r="3885" spans="18:19" ht="15" customHeight="1">
      <c r="R3885"/>
      <c r="S3885"/>
    </row>
    <row r="3886" spans="18:19" ht="15" customHeight="1">
      <c r="R3886"/>
      <c r="S3886"/>
    </row>
    <row r="3887" spans="18:19" ht="15" customHeight="1">
      <c r="R3887"/>
      <c r="S3887"/>
    </row>
    <row r="3888" spans="18:19" ht="15" customHeight="1">
      <c r="R3888"/>
      <c r="S3888"/>
    </row>
    <row r="3889" spans="18:19" ht="15" customHeight="1">
      <c r="R3889"/>
      <c r="S3889"/>
    </row>
    <row r="3890" spans="18:19" ht="15" customHeight="1">
      <c r="R3890"/>
      <c r="S3890"/>
    </row>
    <row r="3891" spans="18:19" ht="15" customHeight="1">
      <c r="R3891"/>
      <c r="S3891"/>
    </row>
    <row r="3892" spans="18:19" ht="15" customHeight="1">
      <c r="R3892"/>
      <c r="S3892"/>
    </row>
    <row r="3893" spans="18:19" ht="15" customHeight="1">
      <c r="R3893"/>
      <c r="S3893"/>
    </row>
    <row r="3894" spans="18:19" ht="15" customHeight="1">
      <c r="R3894"/>
      <c r="S3894"/>
    </row>
    <row r="3895" spans="18:19" ht="15" customHeight="1">
      <c r="R3895"/>
      <c r="S3895"/>
    </row>
    <row r="3896" spans="18:19" ht="15" customHeight="1">
      <c r="R3896"/>
      <c r="S3896"/>
    </row>
    <row r="3897" spans="18:19" ht="15" customHeight="1">
      <c r="R3897"/>
      <c r="S3897"/>
    </row>
    <row r="3898" spans="18:19" ht="15" customHeight="1">
      <c r="R3898"/>
      <c r="S3898"/>
    </row>
    <row r="3899" spans="18:19" ht="15" customHeight="1">
      <c r="R3899"/>
      <c r="S3899"/>
    </row>
    <row r="3900" spans="18:19" ht="15" customHeight="1">
      <c r="R3900"/>
      <c r="S3900"/>
    </row>
    <row r="3901" spans="18:19" ht="15" customHeight="1">
      <c r="R3901"/>
      <c r="S3901"/>
    </row>
    <row r="3902" spans="18:19" ht="15" customHeight="1">
      <c r="R3902"/>
      <c r="S3902"/>
    </row>
    <row r="3903" spans="18:19" ht="15" customHeight="1">
      <c r="R3903"/>
      <c r="S3903"/>
    </row>
    <row r="3904" spans="18:19" ht="15" customHeight="1">
      <c r="R3904"/>
      <c r="S3904"/>
    </row>
    <row r="3905" spans="18:19" ht="15" customHeight="1">
      <c r="R3905"/>
      <c r="S3905"/>
    </row>
    <row r="3906" spans="18:19" ht="15" customHeight="1">
      <c r="R3906"/>
      <c r="S3906"/>
    </row>
    <row r="3907" spans="18:19" ht="15" customHeight="1">
      <c r="R3907"/>
      <c r="S3907"/>
    </row>
    <row r="3908" spans="18:19" ht="15" customHeight="1">
      <c r="R3908"/>
      <c r="S3908"/>
    </row>
    <row r="3909" spans="18:19" ht="15" customHeight="1">
      <c r="R3909"/>
      <c r="S3909"/>
    </row>
    <row r="3910" spans="18:19" ht="15" customHeight="1">
      <c r="R3910"/>
      <c r="S3910"/>
    </row>
    <row r="3911" spans="18:19" ht="15" customHeight="1">
      <c r="R3911"/>
      <c r="S3911"/>
    </row>
    <row r="3912" spans="18:19" ht="15" customHeight="1">
      <c r="R3912"/>
      <c r="S3912"/>
    </row>
    <row r="3913" spans="18:19" ht="15" customHeight="1">
      <c r="R3913"/>
      <c r="S3913"/>
    </row>
    <row r="3914" spans="18:19" ht="15" customHeight="1">
      <c r="R3914"/>
      <c r="S3914"/>
    </row>
    <row r="3915" spans="18:19" ht="15" customHeight="1">
      <c r="R3915"/>
      <c r="S3915"/>
    </row>
    <row r="3916" spans="18:19" ht="15" customHeight="1">
      <c r="R3916"/>
      <c r="S3916"/>
    </row>
    <row r="3917" spans="18:19" ht="15" customHeight="1">
      <c r="R3917"/>
      <c r="S3917"/>
    </row>
    <row r="3918" spans="18:19" ht="15" customHeight="1">
      <c r="R3918"/>
      <c r="S3918"/>
    </row>
    <row r="3919" spans="18:19" ht="15" customHeight="1">
      <c r="R3919"/>
      <c r="S3919"/>
    </row>
    <row r="3920" spans="18:19" ht="15" customHeight="1">
      <c r="R3920"/>
      <c r="S3920"/>
    </row>
    <row r="3921" spans="18:19" ht="15" customHeight="1">
      <c r="R3921"/>
      <c r="S3921"/>
    </row>
    <row r="3922" spans="18:19" ht="15" customHeight="1">
      <c r="R3922"/>
      <c r="S3922"/>
    </row>
    <row r="3923" spans="18:19" ht="15" customHeight="1">
      <c r="R3923"/>
      <c r="S3923"/>
    </row>
    <row r="3924" spans="18:19" ht="15" customHeight="1">
      <c r="R3924"/>
      <c r="S3924"/>
    </row>
    <row r="3925" spans="18:19" ht="15" customHeight="1">
      <c r="R3925"/>
      <c r="S3925"/>
    </row>
    <row r="3926" spans="18:19" ht="15" customHeight="1">
      <c r="R3926"/>
      <c r="S3926"/>
    </row>
    <row r="3927" spans="18:19" ht="15" customHeight="1">
      <c r="R3927"/>
      <c r="S3927"/>
    </row>
    <row r="3928" spans="18:19" ht="15" customHeight="1">
      <c r="R3928"/>
      <c r="S3928"/>
    </row>
    <row r="3929" spans="18:19" ht="15" customHeight="1">
      <c r="R3929"/>
      <c r="S3929"/>
    </row>
    <row r="3930" spans="18:19" ht="15" customHeight="1">
      <c r="R3930"/>
      <c r="S3930"/>
    </row>
    <row r="3931" spans="18:19" ht="15" customHeight="1">
      <c r="R3931"/>
      <c r="S3931"/>
    </row>
    <row r="3932" spans="18:19" ht="15" customHeight="1">
      <c r="R3932"/>
      <c r="S3932"/>
    </row>
    <row r="3933" spans="18:19" ht="15" customHeight="1">
      <c r="R3933"/>
      <c r="S3933"/>
    </row>
    <row r="3934" spans="18:19" ht="15" customHeight="1">
      <c r="R3934"/>
      <c r="S3934"/>
    </row>
    <row r="3935" spans="18:19" ht="15" customHeight="1">
      <c r="R3935"/>
      <c r="S3935"/>
    </row>
    <row r="3936" spans="18:19" ht="15" customHeight="1">
      <c r="R3936"/>
      <c r="S3936"/>
    </row>
    <row r="3937" spans="18:19" ht="15" customHeight="1">
      <c r="R3937"/>
      <c r="S3937"/>
    </row>
    <row r="3938" spans="18:19" ht="15" customHeight="1">
      <c r="R3938"/>
      <c r="S3938"/>
    </row>
    <row r="3939" spans="18:19" ht="15" customHeight="1">
      <c r="R3939"/>
      <c r="S3939"/>
    </row>
    <row r="3940" spans="18:19" ht="15" customHeight="1">
      <c r="R3940"/>
      <c r="S3940"/>
    </row>
    <row r="3941" spans="18:19" ht="15" customHeight="1">
      <c r="R3941"/>
      <c r="S3941"/>
    </row>
    <row r="3942" spans="18:19" ht="15" customHeight="1">
      <c r="R3942"/>
      <c r="S3942"/>
    </row>
    <row r="3943" spans="18:19" ht="15" customHeight="1">
      <c r="R3943"/>
      <c r="S3943"/>
    </row>
    <row r="3944" spans="18:19" ht="15" customHeight="1">
      <c r="R3944"/>
      <c r="S3944"/>
    </row>
    <row r="3945" spans="18:19" ht="15" customHeight="1">
      <c r="R3945"/>
      <c r="S3945"/>
    </row>
    <row r="3946" spans="18:19" ht="15" customHeight="1">
      <c r="R3946"/>
      <c r="S3946"/>
    </row>
    <row r="3947" spans="18:19" ht="15" customHeight="1">
      <c r="R3947"/>
      <c r="S3947"/>
    </row>
    <row r="3948" spans="18:19" ht="15" customHeight="1">
      <c r="R3948"/>
      <c r="S3948"/>
    </row>
    <row r="3949" spans="18:19" ht="15" customHeight="1">
      <c r="R3949"/>
      <c r="S3949"/>
    </row>
    <row r="3950" spans="18:19" ht="15" customHeight="1">
      <c r="R3950"/>
      <c r="S3950"/>
    </row>
    <row r="3951" spans="18:19" ht="15" customHeight="1">
      <c r="R3951"/>
      <c r="S3951"/>
    </row>
    <row r="3952" spans="18:19" ht="15" customHeight="1">
      <c r="R3952"/>
      <c r="S3952"/>
    </row>
    <row r="3953" spans="18:19" ht="15" customHeight="1">
      <c r="R3953"/>
      <c r="S3953"/>
    </row>
    <row r="3954" spans="18:19" ht="15" customHeight="1">
      <c r="R3954"/>
      <c r="S3954"/>
    </row>
    <row r="3955" spans="18:19" ht="15" customHeight="1">
      <c r="R3955"/>
      <c r="S3955"/>
    </row>
    <row r="3956" spans="18:19" ht="15" customHeight="1">
      <c r="R3956"/>
      <c r="S3956"/>
    </row>
    <row r="3957" spans="18:19" ht="15" customHeight="1">
      <c r="R3957"/>
      <c r="S3957"/>
    </row>
    <row r="3958" spans="18:19" ht="15" customHeight="1">
      <c r="R3958"/>
      <c r="S3958"/>
    </row>
    <row r="3959" spans="18:19" ht="15" customHeight="1">
      <c r="R3959"/>
      <c r="S3959"/>
    </row>
    <row r="3960" spans="18:19" ht="15" customHeight="1">
      <c r="R3960"/>
      <c r="S3960"/>
    </row>
    <row r="3961" spans="18:19" ht="15" customHeight="1">
      <c r="R3961"/>
      <c r="S3961"/>
    </row>
    <row r="3962" spans="18:19" ht="15" customHeight="1">
      <c r="R3962"/>
      <c r="S3962"/>
    </row>
    <row r="3963" spans="18:19" ht="15" customHeight="1">
      <c r="R3963"/>
      <c r="S3963"/>
    </row>
    <row r="3964" spans="18:19" ht="15" customHeight="1">
      <c r="R3964"/>
      <c r="S3964"/>
    </row>
    <row r="3965" spans="18:19" ht="15" customHeight="1">
      <c r="R3965"/>
      <c r="S3965"/>
    </row>
    <row r="3966" spans="18:19" ht="15" customHeight="1">
      <c r="R3966"/>
      <c r="S3966"/>
    </row>
    <row r="3967" spans="18:19" ht="15" customHeight="1">
      <c r="R3967"/>
      <c r="S3967"/>
    </row>
    <row r="3968" spans="18:19" ht="15" customHeight="1">
      <c r="R3968"/>
      <c r="S3968"/>
    </row>
    <row r="3969" spans="18:19" ht="15" customHeight="1">
      <c r="R3969"/>
      <c r="S3969"/>
    </row>
    <row r="3970" spans="18:19" ht="15" customHeight="1">
      <c r="R3970"/>
      <c r="S3970"/>
    </row>
    <row r="3971" spans="18:19" ht="15" customHeight="1">
      <c r="R3971"/>
      <c r="S3971"/>
    </row>
    <row r="3972" spans="18:19" ht="15" customHeight="1">
      <c r="R3972"/>
      <c r="S3972"/>
    </row>
    <row r="3973" spans="18:19" ht="15" customHeight="1">
      <c r="R3973"/>
      <c r="S3973"/>
    </row>
    <row r="3974" spans="18:19" ht="15" customHeight="1">
      <c r="R3974"/>
      <c r="S3974"/>
    </row>
    <row r="3975" spans="18:19" ht="15" customHeight="1">
      <c r="R3975"/>
      <c r="S3975"/>
    </row>
    <row r="3976" spans="18:19" ht="15" customHeight="1">
      <c r="R3976"/>
      <c r="S3976"/>
    </row>
    <row r="3977" spans="18:19" ht="15" customHeight="1">
      <c r="R3977"/>
      <c r="S3977"/>
    </row>
    <row r="3978" spans="18:19" ht="15" customHeight="1">
      <c r="R3978"/>
      <c r="S3978"/>
    </row>
    <row r="3979" spans="18:19" ht="15" customHeight="1">
      <c r="R3979"/>
      <c r="S3979"/>
    </row>
    <row r="3980" spans="18:19" ht="15" customHeight="1">
      <c r="R3980"/>
      <c r="S3980"/>
    </row>
    <row r="3981" spans="18:19" ht="15" customHeight="1">
      <c r="R3981"/>
      <c r="S3981"/>
    </row>
    <row r="3982" spans="18:19" ht="15" customHeight="1">
      <c r="R3982"/>
      <c r="S3982"/>
    </row>
    <row r="3983" spans="18:19" ht="15" customHeight="1">
      <c r="R3983"/>
      <c r="S3983"/>
    </row>
    <row r="3984" spans="18:19" ht="15" customHeight="1">
      <c r="R3984"/>
      <c r="S3984"/>
    </row>
    <row r="3985" spans="18:19" ht="15" customHeight="1">
      <c r="R3985"/>
      <c r="S3985"/>
    </row>
    <row r="3986" spans="18:19" ht="15" customHeight="1">
      <c r="R3986"/>
      <c r="S3986"/>
    </row>
    <row r="3987" spans="18:19" ht="15" customHeight="1">
      <c r="R3987"/>
      <c r="S3987"/>
    </row>
    <row r="3988" spans="18:19" ht="15" customHeight="1">
      <c r="R3988"/>
      <c r="S3988"/>
    </row>
    <row r="3989" spans="18:19" ht="15" customHeight="1">
      <c r="R3989"/>
      <c r="S3989"/>
    </row>
    <row r="3990" spans="18:19" ht="15" customHeight="1">
      <c r="R3990"/>
      <c r="S3990"/>
    </row>
    <row r="3991" spans="18:19" ht="15" customHeight="1">
      <c r="R3991"/>
      <c r="S3991"/>
    </row>
    <row r="3992" spans="18:19" ht="15" customHeight="1">
      <c r="R3992"/>
      <c r="S3992"/>
    </row>
    <row r="3993" spans="18:19" ht="15" customHeight="1">
      <c r="R3993"/>
      <c r="S3993"/>
    </row>
    <row r="3994" spans="18:19" ht="15" customHeight="1">
      <c r="R3994"/>
      <c r="S3994"/>
    </row>
    <row r="3995" spans="18:19" ht="15" customHeight="1">
      <c r="R3995"/>
      <c r="S3995"/>
    </row>
    <row r="3996" spans="18:19" ht="15" customHeight="1">
      <c r="R3996"/>
      <c r="S3996"/>
    </row>
    <row r="3997" spans="18:19" ht="15" customHeight="1">
      <c r="R3997"/>
      <c r="S3997"/>
    </row>
    <row r="3998" spans="18:19" ht="15" customHeight="1">
      <c r="R3998"/>
      <c r="S3998"/>
    </row>
    <row r="3999" spans="18:19" ht="15" customHeight="1">
      <c r="R3999"/>
      <c r="S3999"/>
    </row>
    <row r="4000" spans="18:19" ht="15" customHeight="1">
      <c r="R4000"/>
      <c r="S4000"/>
    </row>
    <row r="4001" spans="18:19" ht="15" customHeight="1">
      <c r="R4001"/>
      <c r="S4001"/>
    </row>
    <row r="4002" spans="18:19" ht="15" customHeight="1">
      <c r="R4002"/>
      <c r="S4002"/>
    </row>
    <row r="4003" spans="18:19" ht="15" customHeight="1">
      <c r="R4003"/>
      <c r="S4003"/>
    </row>
    <row r="4004" spans="18:19" ht="15" customHeight="1">
      <c r="R4004"/>
      <c r="S4004"/>
    </row>
    <row r="4005" spans="18:19" ht="15" customHeight="1">
      <c r="R4005"/>
      <c r="S4005"/>
    </row>
    <row r="4006" spans="18:19" ht="15" customHeight="1">
      <c r="R4006"/>
      <c r="S4006"/>
    </row>
    <row r="4007" spans="18:19" ht="15" customHeight="1">
      <c r="R4007"/>
      <c r="S4007"/>
    </row>
    <row r="4008" spans="18:19" ht="15" customHeight="1">
      <c r="R4008"/>
      <c r="S4008"/>
    </row>
    <row r="4009" spans="18:19" ht="15" customHeight="1">
      <c r="R4009"/>
      <c r="S4009"/>
    </row>
    <row r="4010" spans="18:19" ht="15" customHeight="1">
      <c r="R4010"/>
      <c r="S4010"/>
    </row>
    <row r="4011" spans="18:19" ht="15" customHeight="1">
      <c r="R4011"/>
      <c r="S4011"/>
    </row>
    <row r="4012" spans="18:19" ht="15" customHeight="1">
      <c r="R4012"/>
      <c r="S4012"/>
    </row>
    <row r="4013" spans="18:19" ht="15" customHeight="1">
      <c r="R4013"/>
      <c r="S4013"/>
    </row>
    <row r="4014" spans="18:19" ht="15" customHeight="1">
      <c r="R4014"/>
      <c r="S4014"/>
    </row>
    <row r="4015" spans="18:19" ht="15" customHeight="1">
      <c r="R4015"/>
      <c r="S4015"/>
    </row>
    <row r="4016" spans="18:19" ht="15" customHeight="1">
      <c r="R4016"/>
      <c r="S4016"/>
    </row>
    <row r="4017" spans="18:19" ht="15" customHeight="1">
      <c r="R4017"/>
      <c r="S4017"/>
    </row>
    <row r="4018" spans="18:19" ht="15" customHeight="1">
      <c r="R4018"/>
      <c r="S4018"/>
    </row>
    <row r="4019" spans="18:19" ht="15" customHeight="1">
      <c r="R4019"/>
      <c r="S4019"/>
    </row>
    <row r="4020" spans="18:19" ht="15" customHeight="1">
      <c r="R4020"/>
      <c r="S4020"/>
    </row>
    <row r="4021" spans="18:19" ht="15" customHeight="1">
      <c r="R4021"/>
      <c r="S4021"/>
    </row>
    <row r="4022" spans="18:19" ht="15" customHeight="1">
      <c r="R4022"/>
      <c r="S4022"/>
    </row>
    <row r="4023" spans="18:19" ht="15" customHeight="1">
      <c r="R4023"/>
      <c r="S4023"/>
    </row>
    <row r="4024" spans="18:19" ht="15" customHeight="1">
      <c r="R4024"/>
      <c r="S4024"/>
    </row>
    <row r="4025" spans="18:19" ht="15" customHeight="1">
      <c r="R4025"/>
      <c r="S4025"/>
    </row>
    <row r="4026" spans="18:19" ht="15" customHeight="1">
      <c r="R4026"/>
      <c r="S4026"/>
    </row>
    <row r="4027" spans="18:19" ht="15" customHeight="1">
      <c r="R4027"/>
      <c r="S4027"/>
    </row>
    <row r="4028" spans="18:19" ht="15" customHeight="1">
      <c r="R4028"/>
      <c r="S4028"/>
    </row>
    <row r="4029" spans="18:19" ht="15" customHeight="1">
      <c r="R4029"/>
      <c r="S4029"/>
    </row>
    <row r="4030" spans="18:19" ht="15" customHeight="1">
      <c r="R4030"/>
      <c r="S4030"/>
    </row>
    <row r="4031" spans="18:19" ht="15" customHeight="1">
      <c r="R4031"/>
      <c r="S4031"/>
    </row>
    <row r="4032" spans="18:19" ht="15" customHeight="1">
      <c r="R4032"/>
      <c r="S4032"/>
    </row>
    <row r="4033" spans="18:19" ht="15" customHeight="1">
      <c r="R4033"/>
      <c r="S4033"/>
    </row>
    <row r="4034" spans="18:19" ht="15" customHeight="1">
      <c r="R4034"/>
      <c r="S4034"/>
    </row>
    <row r="4035" spans="18:19" ht="15" customHeight="1">
      <c r="R4035"/>
      <c r="S4035"/>
    </row>
    <row r="4036" spans="18:19" ht="15" customHeight="1">
      <c r="R4036"/>
      <c r="S4036"/>
    </row>
    <row r="4037" spans="18:19" ht="15" customHeight="1">
      <c r="R4037"/>
      <c r="S4037"/>
    </row>
    <row r="4038" spans="18:19" ht="15" customHeight="1">
      <c r="R4038"/>
      <c r="S4038"/>
    </row>
    <row r="4039" spans="18:19" ht="15" customHeight="1">
      <c r="R4039"/>
      <c r="S4039"/>
    </row>
    <row r="4040" spans="18:19" ht="15" customHeight="1">
      <c r="R4040"/>
      <c r="S4040"/>
    </row>
    <row r="4041" spans="18:19" ht="15" customHeight="1">
      <c r="R4041"/>
      <c r="S4041"/>
    </row>
    <row r="4042" spans="18:19" ht="15" customHeight="1">
      <c r="R4042"/>
      <c r="S4042"/>
    </row>
    <row r="4043" spans="18:19" ht="15" customHeight="1">
      <c r="R4043"/>
      <c r="S4043"/>
    </row>
    <row r="4044" spans="18:19" ht="15" customHeight="1">
      <c r="R4044"/>
      <c r="S4044"/>
    </row>
    <row r="4045" spans="18:19" ht="15" customHeight="1">
      <c r="R4045"/>
      <c r="S4045"/>
    </row>
    <row r="4046" spans="18:19" ht="15" customHeight="1">
      <c r="R4046"/>
      <c r="S4046"/>
    </row>
    <row r="4047" spans="18:19" ht="15" customHeight="1">
      <c r="R4047"/>
      <c r="S4047"/>
    </row>
    <row r="4048" spans="18:19" ht="15" customHeight="1">
      <c r="R4048"/>
      <c r="S4048"/>
    </row>
    <row r="4049" spans="18:19" ht="15" customHeight="1">
      <c r="R4049"/>
      <c r="S4049"/>
    </row>
    <row r="4050" spans="18:19" ht="15" customHeight="1">
      <c r="R4050"/>
      <c r="S4050"/>
    </row>
    <row r="4051" spans="18:19" ht="15" customHeight="1">
      <c r="R4051"/>
      <c r="S4051"/>
    </row>
    <row r="4052" spans="18:19" ht="15" customHeight="1">
      <c r="R4052"/>
      <c r="S4052"/>
    </row>
    <row r="4053" spans="18:19" ht="15" customHeight="1">
      <c r="R4053"/>
      <c r="S4053"/>
    </row>
    <row r="4054" spans="18:19" ht="15" customHeight="1">
      <c r="R4054"/>
      <c r="S4054"/>
    </row>
    <row r="4055" spans="18:19" ht="15" customHeight="1">
      <c r="R4055"/>
      <c r="S4055"/>
    </row>
    <row r="4056" spans="18:19" ht="15" customHeight="1">
      <c r="R4056"/>
      <c r="S4056"/>
    </row>
    <row r="4057" spans="18:19" ht="15" customHeight="1">
      <c r="R4057"/>
      <c r="S4057"/>
    </row>
    <row r="4058" spans="18:19" ht="15" customHeight="1">
      <c r="R4058"/>
      <c r="S4058"/>
    </row>
    <row r="4059" spans="18:19" ht="15" customHeight="1">
      <c r="R4059"/>
      <c r="S4059"/>
    </row>
    <row r="4060" spans="18:19" ht="15" customHeight="1">
      <c r="R4060"/>
      <c r="S4060"/>
    </row>
    <row r="4061" spans="18:19" ht="15" customHeight="1">
      <c r="R4061"/>
      <c r="S4061"/>
    </row>
    <row r="4062" spans="18:19" ht="15" customHeight="1">
      <c r="R4062"/>
      <c r="S4062"/>
    </row>
    <row r="4063" spans="18:19" ht="15" customHeight="1">
      <c r="R4063"/>
      <c r="S4063"/>
    </row>
    <row r="4064" spans="18:19" ht="15" customHeight="1">
      <c r="R4064"/>
      <c r="S4064"/>
    </row>
    <row r="4065" spans="18:19" ht="15" customHeight="1">
      <c r="R4065"/>
      <c r="S4065"/>
    </row>
    <row r="4066" spans="18:19" ht="15" customHeight="1">
      <c r="R4066"/>
      <c r="S4066"/>
    </row>
    <row r="4067" spans="18:19" ht="15" customHeight="1">
      <c r="R4067"/>
      <c r="S4067"/>
    </row>
    <row r="4068" spans="18:19" ht="15" customHeight="1">
      <c r="R4068"/>
      <c r="S4068"/>
    </row>
    <row r="4069" spans="18:19" ht="15" customHeight="1">
      <c r="R4069"/>
      <c r="S4069"/>
    </row>
    <row r="4070" spans="18:19" ht="15" customHeight="1">
      <c r="R4070"/>
      <c r="S4070"/>
    </row>
    <row r="4071" spans="18:19" ht="15" customHeight="1">
      <c r="R4071"/>
      <c r="S4071"/>
    </row>
    <row r="4072" spans="18:19" ht="15" customHeight="1">
      <c r="R4072"/>
      <c r="S4072"/>
    </row>
    <row r="4073" spans="18:19" ht="15" customHeight="1">
      <c r="R4073"/>
      <c r="S4073"/>
    </row>
    <row r="4074" spans="18:19" ht="15" customHeight="1">
      <c r="R4074"/>
      <c r="S4074"/>
    </row>
    <row r="4075" spans="18:19" ht="15" customHeight="1">
      <c r="R4075"/>
      <c r="S4075"/>
    </row>
    <row r="4076" spans="18:19" ht="15" customHeight="1">
      <c r="R4076"/>
      <c r="S4076"/>
    </row>
    <row r="4077" spans="18:19" ht="15" customHeight="1">
      <c r="R4077"/>
      <c r="S4077"/>
    </row>
    <row r="4078" spans="18:19" ht="15" customHeight="1">
      <c r="R4078"/>
      <c r="S4078"/>
    </row>
    <row r="4079" spans="18:19" ht="15" customHeight="1">
      <c r="R4079"/>
      <c r="S4079"/>
    </row>
    <row r="4080" spans="18:19" ht="15" customHeight="1">
      <c r="R4080"/>
      <c r="S4080"/>
    </row>
    <row r="4081" spans="18:19" ht="15" customHeight="1">
      <c r="R4081"/>
      <c r="S4081"/>
    </row>
    <row r="4082" spans="18:19" ht="15" customHeight="1">
      <c r="R4082"/>
      <c r="S4082"/>
    </row>
    <row r="4083" spans="18:19" ht="15" customHeight="1">
      <c r="R4083"/>
      <c r="S4083"/>
    </row>
    <row r="4084" spans="18:19" ht="15" customHeight="1">
      <c r="R4084"/>
      <c r="S4084"/>
    </row>
    <row r="4085" spans="18:19" ht="15" customHeight="1">
      <c r="R4085"/>
      <c r="S4085"/>
    </row>
    <row r="4086" spans="18:19" ht="15" customHeight="1">
      <c r="R4086"/>
      <c r="S4086"/>
    </row>
    <row r="4087" spans="18:19" ht="15" customHeight="1">
      <c r="R4087"/>
      <c r="S4087"/>
    </row>
    <row r="4088" spans="18:19" ht="15" customHeight="1">
      <c r="R4088"/>
      <c r="S4088"/>
    </row>
    <row r="4089" spans="18:19" ht="15" customHeight="1">
      <c r="R4089"/>
      <c r="S4089"/>
    </row>
    <row r="4090" spans="18:19" ht="15" customHeight="1">
      <c r="R4090"/>
      <c r="S4090"/>
    </row>
    <row r="4091" spans="18:19" ht="15" customHeight="1">
      <c r="R4091"/>
      <c r="S4091"/>
    </row>
    <row r="4092" spans="18:19" ht="15" customHeight="1">
      <c r="R4092"/>
      <c r="S4092"/>
    </row>
    <row r="4093" spans="18:19" ht="15" customHeight="1">
      <c r="R4093"/>
      <c r="S4093"/>
    </row>
    <row r="4094" spans="18:19" ht="15" customHeight="1">
      <c r="R4094"/>
      <c r="S4094"/>
    </row>
    <row r="4095" spans="18:19" ht="15" customHeight="1">
      <c r="R4095"/>
      <c r="S4095"/>
    </row>
    <row r="4096" spans="18:19" ht="15" customHeight="1">
      <c r="R4096"/>
      <c r="S4096"/>
    </row>
    <row r="4097" spans="18:19" ht="15" customHeight="1">
      <c r="R4097"/>
      <c r="S4097"/>
    </row>
    <row r="4098" spans="18:19" ht="15" customHeight="1">
      <c r="R4098"/>
      <c r="S4098"/>
    </row>
    <row r="4099" spans="18:19" ht="15" customHeight="1">
      <c r="R4099"/>
      <c r="S4099"/>
    </row>
    <row r="4100" spans="18:19" ht="15" customHeight="1">
      <c r="R4100"/>
      <c r="S4100"/>
    </row>
    <row r="4101" spans="18:19" ht="15" customHeight="1">
      <c r="R4101"/>
      <c r="S4101"/>
    </row>
    <row r="4102" spans="18:19" ht="15" customHeight="1">
      <c r="R4102"/>
      <c r="S4102"/>
    </row>
    <row r="4103" spans="18:19" ht="15" customHeight="1">
      <c r="R4103"/>
      <c r="S4103"/>
    </row>
    <row r="4104" spans="18:19" ht="15" customHeight="1">
      <c r="R4104"/>
      <c r="S4104"/>
    </row>
    <row r="4105" spans="18:19" ht="15" customHeight="1">
      <c r="R4105"/>
      <c r="S4105"/>
    </row>
    <row r="4106" spans="18:19" ht="15" customHeight="1">
      <c r="R4106"/>
      <c r="S4106"/>
    </row>
    <row r="4107" spans="18:19" ht="15" customHeight="1">
      <c r="R4107"/>
      <c r="S4107"/>
    </row>
    <row r="4108" spans="18:19" ht="15" customHeight="1">
      <c r="R4108"/>
      <c r="S4108"/>
    </row>
    <row r="4109" spans="18:19" ht="15" customHeight="1">
      <c r="R4109"/>
      <c r="S4109"/>
    </row>
    <row r="4110" spans="18:19" ht="15" customHeight="1">
      <c r="R4110"/>
      <c r="S4110"/>
    </row>
    <row r="4111" spans="18:19" ht="15" customHeight="1">
      <c r="R4111"/>
      <c r="S4111"/>
    </row>
    <row r="4112" spans="18:19" ht="15" customHeight="1">
      <c r="R4112"/>
      <c r="S4112"/>
    </row>
    <row r="4113" spans="18:19" ht="15" customHeight="1">
      <c r="R4113"/>
      <c r="S4113"/>
    </row>
    <row r="4114" spans="18:19" ht="15" customHeight="1">
      <c r="R4114"/>
      <c r="S4114"/>
    </row>
    <row r="4115" spans="18:19" ht="15" customHeight="1">
      <c r="R4115"/>
      <c r="S4115"/>
    </row>
    <row r="4116" spans="18:19" ht="15" customHeight="1">
      <c r="R4116"/>
      <c r="S4116"/>
    </row>
    <row r="4117" spans="18:19" ht="15" customHeight="1">
      <c r="R4117"/>
      <c r="S4117"/>
    </row>
    <row r="4118" spans="18:19" ht="15" customHeight="1">
      <c r="R4118"/>
      <c r="S4118"/>
    </row>
    <row r="4119" spans="18:19" ht="15" customHeight="1">
      <c r="R4119"/>
      <c r="S4119"/>
    </row>
    <row r="4120" spans="18:19" ht="15" customHeight="1">
      <c r="R4120"/>
      <c r="S4120"/>
    </row>
    <row r="4121" spans="18:19" ht="15" customHeight="1">
      <c r="R4121"/>
      <c r="S4121"/>
    </row>
    <row r="4122" spans="18:19" ht="15" customHeight="1">
      <c r="R4122"/>
      <c r="S4122"/>
    </row>
    <row r="4123" spans="18:19" ht="15" customHeight="1">
      <c r="R4123"/>
      <c r="S4123"/>
    </row>
    <row r="4124" spans="18:19" ht="15" customHeight="1">
      <c r="R4124"/>
      <c r="S4124"/>
    </row>
    <row r="4125" spans="18:19" ht="15" customHeight="1">
      <c r="R4125"/>
      <c r="S4125"/>
    </row>
    <row r="4126" spans="18:19" ht="15" customHeight="1">
      <c r="R4126"/>
      <c r="S4126"/>
    </row>
    <row r="4127" spans="18:19" ht="15" customHeight="1">
      <c r="R4127"/>
      <c r="S4127"/>
    </row>
    <row r="4128" spans="18:19" ht="15" customHeight="1">
      <c r="R4128"/>
      <c r="S4128"/>
    </row>
    <row r="4129" spans="18:19" ht="15" customHeight="1">
      <c r="R4129"/>
      <c r="S4129"/>
    </row>
    <row r="4130" spans="18:19" ht="15" customHeight="1">
      <c r="R4130"/>
      <c r="S4130"/>
    </row>
    <row r="4131" spans="18:19" ht="15" customHeight="1">
      <c r="R4131"/>
      <c r="S4131"/>
    </row>
    <row r="4132" spans="18:19" ht="15" customHeight="1">
      <c r="R4132"/>
      <c r="S4132"/>
    </row>
    <row r="4133" spans="18:19" ht="15" customHeight="1">
      <c r="R4133"/>
      <c r="S4133"/>
    </row>
    <row r="4134" spans="18:19" ht="15" customHeight="1">
      <c r="R4134"/>
      <c r="S4134"/>
    </row>
    <row r="4135" spans="18:19" ht="15" customHeight="1">
      <c r="R4135"/>
      <c r="S4135"/>
    </row>
    <row r="4136" spans="18:19" ht="15" customHeight="1">
      <c r="R4136"/>
      <c r="S4136"/>
    </row>
    <row r="4137" spans="18:19" ht="15" customHeight="1">
      <c r="R4137"/>
      <c r="S4137"/>
    </row>
    <row r="4138" spans="18:19" ht="15" customHeight="1">
      <c r="R4138"/>
      <c r="S4138"/>
    </row>
    <row r="4139" spans="18:19" ht="15" customHeight="1">
      <c r="R4139"/>
      <c r="S4139"/>
    </row>
    <row r="4140" spans="18:19" ht="15" customHeight="1">
      <c r="R4140"/>
      <c r="S4140"/>
    </row>
    <row r="4141" spans="18:19" ht="15" customHeight="1">
      <c r="R4141"/>
      <c r="S4141"/>
    </row>
    <row r="4142" spans="18:19" ht="15" customHeight="1">
      <c r="R4142"/>
      <c r="S4142"/>
    </row>
    <row r="4143" spans="18:19" ht="15" customHeight="1">
      <c r="R4143"/>
      <c r="S4143"/>
    </row>
    <row r="4144" spans="18:19" ht="15" customHeight="1">
      <c r="R4144"/>
      <c r="S4144"/>
    </row>
    <row r="4145" spans="18:19" ht="15" customHeight="1">
      <c r="R4145"/>
      <c r="S4145"/>
    </row>
    <row r="4146" spans="18:19" ht="15" customHeight="1">
      <c r="R4146"/>
      <c r="S4146"/>
    </row>
    <row r="4147" spans="18:19" ht="15" customHeight="1">
      <c r="R4147"/>
      <c r="S4147"/>
    </row>
    <row r="4148" spans="18:19" ht="15" customHeight="1">
      <c r="R4148"/>
      <c r="S4148"/>
    </row>
    <row r="4149" spans="18:19" ht="15" customHeight="1">
      <c r="R4149"/>
      <c r="S4149"/>
    </row>
    <row r="4150" spans="18:19" ht="15" customHeight="1">
      <c r="R4150"/>
      <c r="S4150"/>
    </row>
    <row r="4151" spans="18:19" ht="15" customHeight="1">
      <c r="R4151"/>
      <c r="S4151"/>
    </row>
    <row r="4152" spans="18:19" ht="15" customHeight="1">
      <c r="R4152"/>
      <c r="S4152"/>
    </row>
    <row r="4153" spans="18:19" ht="15" customHeight="1">
      <c r="R4153"/>
      <c r="S4153"/>
    </row>
    <row r="4154" spans="18:19" ht="15" customHeight="1">
      <c r="R4154"/>
      <c r="S4154"/>
    </row>
    <row r="4155" spans="18:19" ht="15" customHeight="1">
      <c r="R4155"/>
      <c r="S4155"/>
    </row>
    <row r="4156" spans="18:19" ht="15" customHeight="1">
      <c r="R4156"/>
      <c r="S4156"/>
    </row>
    <row r="4157" spans="18:19" ht="15" customHeight="1">
      <c r="R4157"/>
      <c r="S4157"/>
    </row>
    <row r="4158" spans="18:19" ht="15" customHeight="1">
      <c r="R4158"/>
      <c r="S4158"/>
    </row>
    <row r="4159" spans="18:19" ht="15" customHeight="1">
      <c r="R4159"/>
      <c r="S4159"/>
    </row>
    <row r="4160" spans="18:19" ht="15" customHeight="1">
      <c r="R4160"/>
      <c r="S4160"/>
    </row>
    <row r="4161" spans="18:19" ht="15" customHeight="1">
      <c r="R4161"/>
      <c r="S4161"/>
    </row>
    <row r="4162" spans="18:19" ht="15" customHeight="1">
      <c r="R4162"/>
      <c r="S4162"/>
    </row>
    <row r="4163" spans="18:19" ht="15" customHeight="1">
      <c r="R4163"/>
      <c r="S4163"/>
    </row>
    <row r="4164" spans="18:19" ht="15" customHeight="1">
      <c r="R4164"/>
      <c r="S4164"/>
    </row>
    <row r="4165" spans="18:19" ht="15" customHeight="1">
      <c r="R4165"/>
      <c r="S4165"/>
    </row>
    <row r="4166" spans="18:19" ht="15" customHeight="1">
      <c r="R4166"/>
      <c r="S4166"/>
    </row>
    <row r="4167" spans="18:19" ht="15" customHeight="1">
      <c r="R4167"/>
      <c r="S4167"/>
    </row>
    <row r="4168" spans="18:19" ht="15" customHeight="1">
      <c r="R4168"/>
      <c r="S4168"/>
    </row>
    <row r="4169" spans="18:19" ht="15" customHeight="1">
      <c r="R4169"/>
      <c r="S4169"/>
    </row>
    <row r="4170" spans="18:19" ht="15" customHeight="1">
      <c r="R4170"/>
      <c r="S4170"/>
    </row>
    <row r="4171" spans="18:19" ht="15" customHeight="1">
      <c r="R4171"/>
      <c r="S4171"/>
    </row>
    <row r="4172" spans="18:19" ht="15" customHeight="1">
      <c r="R4172"/>
      <c r="S4172"/>
    </row>
    <row r="4173" spans="18:19" ht="15" customHeight="1">
      <c r="R4173"/>
      <c r="S4173"/>
    </row>
    <row r="4174" spans="18:19" ht="15" customHeight="1">
      <c r="R4174"/>
      <c r="S4174"/>
    </row>
    <row r="4175" spans="18:19" ht="15" customHeight="1">
      <c r="R4175"/>
      <c r="S4175"/>
    </row>
    <row r="4176" spans="18:19" ht="15" customHeight="1">
      <c r="R4176"/>
      <c r="S4176"/>
    </row>
    <row r="4177" spans="18:19" ht="15" customHeight="1">
      <c r="R4177"/>
      <c r="S4177"/>
    </row>
    <row r="4178" spans="18:19" ht="15" customHeight="1">
      <c r="R4178"/>
      <c r="S4178"/>
    </row>
    <row r="4179" spans="18:19" ht="15" customHeight="1">
      <c r="R4179"/>
      <c r="S4179"/>
    </row>
    <row r="4180" spans="18:19" ht="15" customHeight="1">
      <c r="R4180"/>
      <c r="S4180"/>
    </row>
    <row r="4181" spans="18:19" ht="15" customHeight="1">
      <c r="R4181"/>
      <c r="S4181"/>
    </row>
    <row r="4182" spans="18:19" ht="15" customHeight="1">
      <c r="R4182"/>
      <c r="S4182"/>
    </row>
    <row r="4183" spans="18:19" ht="15" customHeight="1">
      <c r="R4183"/>
      <c r="S4183"/>
    </row>
    <row r="4184" spans="18:19" ht="15" customHeight="1">
      <c r="R4184"/>
      <c r="S4184"/>
    </row>
    <row r="4185" spans="18:19" ht="15" customHeight="1">
      <c r="R4185"/>
      <c r="S4185"/>
    </row>
    <row r="4186" spans="18:19" ht="15" customHeight="1">
      <c r="R4186"/>
      <c r="S4186"/>
    </row>
    <row r="4187" spans="18:19" ht="15" customHeight="1">
      <c r="R4187"/>
      <c r="S4187"/>
    </row>
    <row r="4188" spans="18:19" ht="15" customHeight="1">
      <c r="R4188"/>
      <c r="S4188"/>
    </row>
    <row r="4189" spans="18:19" ht="15" customHeight="1">
      <c r="R4189"/>
      <c r="S4189"/>
    </row>
    <row r="4190" spans="18:19" ht="15" customHeight="1">
      <c r="R4190"/>
      <c r="S4190"/>
    </row>
    <row r="4191" spans="18:19" ht="15" customHeight="1">
      <c r="R4191"/>
      <c r="S4191"/>
    </row>
    <row r="4192" spans="18:19" ht="15" customHeight="1">
      <c r="R4192"/>
      <c r="S4192"/>
    </row>
    <row r="4193" spans="18:19" ht="15" customHeight="1">
      <c r="R4193"/>
      <c r="S4193"/>
    </row>
    <row r="4194" spans="18:19" ht="15" customHeight="1">
      <c r="R4194"/>
      <c r="S4194"/>
    </row>
    <row r="4195" spans="18:19" ht="15" customHeight="1">
      <c r="R4195"/>
      <c r="S4195"/>
    </row>
    <row r="4196" spans="18:19" ht="15" customHeight="1">
      <c r="R4196"/>
      <c r="S4196"/>
    </row>
    <row r="4197" spans="18:19" ht="15" customHeight="1">
      <c r="R4197"/>
      <c r="S4197"/>
    </row>
    <row r="4198" spans="18:19" ht="15" customHeight="1">
      <c r="R4198"/>
      <c r="S4198"/>
    </row>
    <row r="4199" spans="18:19" ht="15" customHeight="1">
      <c r="R4199"/>
      <c r="S4199"/>
    </row>
    <row r="4200" spans="18:19" ht="15" customHeight="1">
      <c r="R4200"/>
      <c r="S4200"/>
    </row>
    <row r="4201" spans="18:19" ht="15" customHeight="1">
      <c r="R4201"/>
      <c r="S4201"/>
    </row>
    <row r="4202" spans="18:19" ht="15" customHeight="1">
      <c r="R4202"/>
      <c r="S4202"/>
    </row>
    <row r="4203" spans="18:19" ht="15" customHeight="1">
      <c r="R4203"/>
      <c r="S4203"/>
    </row>
    <row r="4204" spans="18:19" ht="15" customHeight="1">
      <c r="R4204"/>
      <c r="S4204"/>
    </row>
    <row r="4205" spans="18:19" ht="15" customHeight="1">
      <c r="R4205"/>
      <c r="S4205"/>
    </row>
    <row r="4206" spans="18:19" ht="15" customHeight="1">
      <c r="R4206"/>
      <c r="S4206"/>
    </row>
    <row r="4207" spans="18:19" ht="15" customHeight="1">
      <c r="R4207"/>
      <c r="S4207"/>
    </row>
    <row r="4208" spans="18:19" ht="15" customHeight="1">
      <c r="R4208"/>
      <c r="S4208"/>
    </row>
    <row r="4209" spans="18:19" ht="15" customHeight="1">
      <c r="R4209"/>
      <c r="S4209"/>
    </row>
    <row r="4210" spans="18:19" ht="15" customHeight="1">
      <c r="R4210"/>
      <c r="S4210"/>
    </row>
    <row r="4211" spans="18:19" ht="15" customHeight="1">
      <c r="R4211"/>
      <c r="S4211"/>
    </row>
    <row r="4212" spans="18:19" ht="15" customHeight="1">
      <c r="R4212"/>
      <c r="S4212"/>
    </row>
    <row r="4213" spans="18:19" ht="15" customHeight="1">
      <c r="R4213"/>
      <c r="S4213"/>
    </row>
    <row r="4214" spans="18:19" ht="15" customHeight="1">
      <c r="R4214"/>
      <c r="S4214"/>
    </row>
    <row r="4215" spans="18:19" ht="15" customHeight="1">
      <c r="R4215"/>
      <c r="S4215"/>
    </row>
    <row r="4216" spans="18:19" ht="15" customHeight="1">
      <c r="R4216"/>
      <c r="S4216"/>
    </row>
    <row r="4217" spans="18:19" ht="15" customHeight="1">
      <c r="R4217"/>
      <c r="S4217"/>
    </row>
    <row r="4218" spans="18:19" ht="15" customHeight="1">
      <c r="R4218"/>
      <c r="S4218"/>
    </row>
    <row r="4219" spans="18:19" ht="15" customHeight="1">
      <c r="R4219"/>
      <c r="S4219"/>
    </row>
    <row r="4220" spans="18:19" ht="15" customHeight="1">
      <c r="R4220"/>
      <c r="S4220"/>
    </row>
    <row r="4221" spans="18:19" ht="15" customHeight="1">
      <c r="R4221"/>
      <c r="S4221"/>
    </row>
    <row r="4222" spans="18:19" ht="15" customHeight="1">
      <c r="R4222"/>
      <c r="S4222"/>
    </row>
    <row r="4223" spans="18:19" ht="15" customHeight="1">
      <c r="R4223"/>
      <c r="S4223"/>
    </row>
    <row r="4224" spans="18:19" ht="15" customHeight="1">
      <c r="R4224"/>
      <c r="S4224"/>
    </row>
    <row r="4225" spans="18:19" ht="15" customHeight="1">
      <c r="R4225"/>
      <c r="S4225"/>
    </row>
    <row r="4226" spans="18:19" ht="15" customHeight="1">
      <c r="R4226"/>
      <c r="S4226"/>
    </row>
    <row r="4227" spans="18:19" ht="15" customHeight="1">
      <c r="R4227"/>
      <c r="S4227"/>
    </row>
    <row r="4228" spans="18:19" ht="15" customHeight="1">
      <c r="R4228"/>
      <c r="S4228"/>
    </row>
    <row r="4229" spans="18:19" ht="15" customHeight="1">
      <c r="R4229"/>
      <c r="S4229"/>
    </row>
    <row r="4230" spans="18:19" ht="15" customHeight="1">
      <c r="R4230"/>
      <c r="S4230"/>
    </row>
    <row r="4231" spans="18:19" ht="15" customHeight="1">
      <c r="R4231"/>
      <c r="S4231"/>
    </row>
    <row r="4232" spans="18:19" ht="15" customHeight="1">
      <c r="R4232"/>
      <c r="S4232"/>
    </row>
    <row r="4233" spans="18:19" ht="15" customHeight="1">
      <c r="R4233"/>
      <c r="S4233"/>
    </row>
    <row r="4234" spans="18:19" ht="15" customHeight="1">
      <c r="R4234"/>
      <c r="S4234"/>
    </row>
    <row r="4235" spans="18:19" ht="15" customHeight="1">
      <c r="R4235"/>
      <c r="S4235"/>
    </row>
    <row r="4236" spans="18:19" ht="15" customHeight="1">
      <c r="R4236"/>
      <c r="S4236"/>
    </row>
    <row r="4237" spans="18:19" ht="15" customHeight="1">
      <c r="R4237"/>
      <c r="S4237"/>
    </row>
    <row r="4238" spans="18:19" ht="15" customHeight="1">
      <c r="R4238"/>
      <c r="S4238"/>
    </row>
    <row r="4239" spans="18:19" ht="15" customHeight="1">
      <c r="R4239"/>
      <c r="S4239"/>
    </row>
    <row r="4240" spans="18:19" ht="15" customHeight="1">
      <c r="R4240"/>
      <c r="S4240"/>
    </row>
    <row r="4241" spans="18:19" ht="15" customHeight="1">
      <c r="R4241"/>
      <c r="S4241"/>
    </row>
    <row r="4242" spans="18:19" ht="15" customHeight="1">
      <c r="R4242"/>
      <c r="S4242"/>
    </row>
    <row r="4243" spans="18:19" ht="15" customHeight="1">
      <c r="R4243"/>
      <c r="S4243"/>
    </row>
    <row r="4244" spans="18:19" ht="15" customHeight="1">
      <c r="R4244"/>
      <c r="S4244"/>
    </row>
    <row r="4245" spans="18:19" ht="15" customHeight="1">
      <c r="R4245"/>
      <c r="S4245"/>
    </row>
    <row r="4246" spans="18:19" ht="15" customHeight="1">
      <c r="R4246"/>
      <c r="S4246"/>
    </row>
    <row r="4247" spans="18:19" ht="15" customHeight="1">
      <c r="R4247"/>
      <c r="S4247"/>
    </row>
    <row r="4248" spans="18:19" ht="15" customHeight="1">
      <c r="R4248"/>
      <c r="S4248"/>
    </row>
    <row r="4249" spans="18:19" ht="15" customHeight="1">
      <c r="R4249"/>
      <c r="S4249"/>
    </row>
    <row r="4250" spans="18:19" ht="15" customHeight="1">
      <c r="R4250"/>
      <c r="S4250"/>
    </row>
    <row r="4251" spans="18:19" ht="15" customHeight="1">
      <c r="R4251"/>
      <c r="S4251"/>
    </row>
    <row r="4252" spans="18:19" ht="15" customHeight="1">
      <c r="R4252"/>
      <c r="S4252"/>
    </row>
    <row r="4253" spans="18:19" ht="15" customHeight="1">
      <c r="R4253"/>
      <c r="S4253"/>
    </row>
    <row r="4254" spans="18:19" ht="15" customHeight="1">
      <c r="R4254"/>
      <c r="S4254"/>
    </row>
    <row r="4255" spans="18:19" ht="15" customHeight="1">
      <c r="R4255"/>
      <c r="S4255"/>
    </row>
    <row r="4256" spans="18:19" ht="15" customHeight="1">
      <c r="R4256"/>
      <c r="S4256"/>
    </row>
    <row r="4257" spans="18:19" ht="15" customHeight="1">
      <c r="R4257"/>
      <c r="S4257"/>
    </row>
    <row r="4258" spans="18:19" ht="15" customHeight="1">
      <c r="R4258"/>
      <c r="S4258"/>
    </row>
    <row r="4259" spans="18:19" ht="15" customHeight="1">
      <c r="R4259"/>
      <c r="S4259"/>
    </row>
    <row r="4260" spans="18:19" ht="15" customHeight="1">
      <c r="R4260"/>
      <c r="S4260"/>
    </row>
    <row r="4261" spans="18:19" ht="15" customHeight="1">
      <c r="R4261"/>
      <c r="S4261"/>
    </row>
    <row r="4262" spans="18:19" ht="15" customHeight="1">
      <c r="R4262"/>
      <c r="S4262"/>
    </row>
    <row r="4263" spans="18:19" ht="15" customHeight="1">
      <c r="R4263"/>
      <c r="S4263"/>
    </row>
    <row r="4264" spans="18:19" ht="15" customHeight="1">
      <c r="R4264"/>
      <c r="S4264"/>
    </row>
    <row r="4265" spans="18:19" ht="15" customHeight="1">
      <c r="R4265"/>
      <c r="S4265"/>
    </row>
    <row r="4266" spans="18:19" ht="15" customHeight="1">
      <c r="R4266"/>
      <c r="S4266"/>
    </row>
    <row r="4267" spans="18:19" ht="15" customHeight="1">
      <c r="R4267"/>
      <c r="S4267"/>
    </row>
    <row r="4268" spans="18:19" ht="15" customHeight="1">
      <c r="R4268"/>
      <c r="S4268"/>
    </row>
    <row r="4269" spans="18:19" ht="15" customHeight="1">
      <c r="R4269"/>
      <c r="S4269"/>
    </row>
    <row r="4270" spans="18:19" ht="15" customHeight="1">
      <c r="R4270"/>
      <c r="S4270"/>
    </row>
    <row r="4271" spans="18:19" ht="15" customHeight="1">
      <c r="R4271"/>
      <c r="S4271"/>
    </row>
    <row r="4272" spans="18:19" ht="15" customHeight="1">
      <c r="R4272"/>
      <c r="S4272"/>
    </row>
    <row r="4273" spans="18:19" ht="15" customHeight="1">
      <c r="R4273"/>
      <c r="S4273"/>
    </row>
    <row r="4274" spans="18:19" ht="15" customHeight="1">
      <c r="R4274"/>
      <c r="S4274"/>
    </row>
    <row r="4275" spans="18:19" ht="15" customHeight="1">
      <c r="R4275"/>
      <c r="S4275"/>
    </row>
    <row r="4276" spans="18:19" ht="15" customHeight="1">
      <c r="R4276"/>
      <c r="S4276"/>
    </row>
    <row r="4277" spans="18:19" ht="15" customHeight="1">
      <c r="R4277"/>
      <c r="S4277"/>
    </row>
    <row r="4278" spans="18:19" ht="15" customHeight="1">
      <c r="R4278"/>
      <c r="S4278"/>
    </row>
    <row r="4279" spans="18:19" ht="15" customHeight="1">
      <c r="R4279"/>
      <c r="S4279"/>
    </row>
    <row r="4280" spans="18:19" ht="15" customHeight="1">
      <c r="R4280"/>
      <c r="S4280"/>
    </row>
    <row r="4281" spans="18:19" ht="15" customHeight="1">
      <c r="R4281"/>
      <c r="S4281"/>
    </row>
    <row r="4282" spans="18:19" ht="15" customHeight="1">
      <c r="R4282"/>
      <c r="S4282"/>
    </row>
    <row r="4283" spans="18:19" ht="15" customHeight="1">
      <c r="R4283"/>
      <c r="S4283"/>
    </row>
    <row r="4284" spans="18:19" ht="15" customHeight="1">
      <c r="R4284"/>
      <c r="S4284"/>
    </row>
    <row r="4285" spans="18:19" ht="15" customHeight="1">
      <c r="R4285"/>
      <c r="S4285"/>
    </row>
    <row r="4286" spans="18:19" ht="15" customHeight="1">
      <c r="R4286"/>
      <c r="S4286"/>
    </row>
    <row r="4287" spans="18:19" ht="15" customHeight="1">
      <c r="R4287"/>
      <c r="S4287"/>
    </row>
    <row r="4288" spans="18:19" ht="15" customHeight="1">
      <c r="R4288"/>
      <c r="S4288"/>
    </row>
    <row r="4289" spans="18:19" ht="15" customHeight="1">
      <c r="R4289"/>
      <c r="S4289"/>
    </row>
    <row r="4290" spans="18:19" ht="15" customHeight="1">
      <c r="R4290"/>
      <c r="S4290"/>
    </row>
    <row r="4291" spans="18:19" ht="15" customHeight="1">
      <c r="R4291"/>
      <c r="S4291"/>
    </row>
    <row r="4292" spans="18:19" ht="15" customHeight="1">
      <c r="R4292"/>
      <c r="S4292"/>
    </row>
    <row r="4293" spans="18:19" ht="15" customHeight="1">
      <c r="R4293"/>
      <c r="S4293"/>
    </row>
    <row r="4294" spans="18:19" ht="15" customHeight="1">
      <c r="R4294"/>
      <c r="S4294"/>
    </row>
    <row r="4295" spans="18:19" ht="15" customHeight="1">
      <c r="R4295"/>
      <c r="S4295"/>
    </row>
    <row r="4296" spans="18:19" ht="15" customHeight="1">
      <c r="R4296"/>
      <c r="S4296"/>
    </row>
    <row r="4297" spans="18:19" ht="15" customHeight="1">
      <c r="R4297"/>
      <c r="S4297"/>
    </row>
    <row r="4298" spans="18:19" ht="15" customHeight="1">
      <c r="R4298"/>
      <c r="S4298"/>
    </row>
    <row r="4299" spans="18:19" ht="15" customHeight="1">
      <c r="R4299"/>
      <c r="S4299"/>
    </row>
    <row r="4300" spans="18:19" ht="15" customHeight="1">
      <c r="R4300"/>
      <c r="S4300"/>
    </row>
    <row r="4301" spans="18:19" ht="15" customHeight="1">
      <c r="R4301"/>
      <c r="S4301"/>
    </row>
    <row r="4302" spans="18:19" ht="15" customHeight="1">
      <c r="R4302"/>
      <c r="S4302"/>
    </row>
    <row r="4303" spans="18:19" ht="15" customHeight="1">
      <c r="R4303"/>
      <c r="S4303"/>
    </row>
    <row r="4304" spans="18:19" ht="15" customHeight="1">
      <c r="R4304"/>
      <c r="S4304"/>
    </row>
    <row r="4305" spans="18:19" ht="15" customHeight="1">
      <c r="R4305"/>
      <c r="S4305"/>
    </row>
    <row r="4306" spans="18:19" ht="15" customHeight="1">
      <c r="R4306"/>
      <c r="S4306"/>
    </row>
    <row r="4307" spans="18:19" ht="15" customHeight="1">
      <c r="R4307"/>
      <c r="S4307"/>
    </row>
    <row r="4308" spans="18:19" ht="15" customHeight="1">
      <c r="R4308"/>
      <c r="S4308"/>
    </row>
    <row r="4309" spans="18:19" ht="15" customHeight="1">
      <c r="R4309"/>
      <c r="S4309"/>
    </row>
    <row r="4310" spans="18:19" ht="15" customHeight="1">
      <c r="R4310"/>
      <c r="S4310"/>
    </row>
    <row r="4311" spans="18:19" ht="15" customHeight="1">
      <c r="R4311"/>
      <c r="S4311"/>
    </row>
    <row r="4312" spans="18:19" ht="15" customHeight="1">
      <c r="R4312"/>
      <c r="S4312"/>
    </row>
    <row r="4313" spans="18:19" ht="15" customHeight="1">
      <c r="R4313"/>
      <c r="S4313"/>
    </row>
    <row r="4314" spans="18:19" ht="15" customHeight="1">
      <c r="R4314"/>
      <c r="S4314"/>
    </row>
    <row r="4315" spans="18:19" ht="15" customHeight="1">
      <c r="R4315"/>
      <c r="S4315"/>
    </row>
    <row r="4316" spans="18:19" ht="15" customHeight="1">
      <c r="R4316"/>
      <c r="S4316"/>
    </row>
    <row r="4317" spans="18:19" ht="15" customHeight="1">
      <c r="R4317"/>
      <c r="S4317"/>
    </row>
    <row r="4318" spans="18:19" ht="15" customHeight="1">
      <c r="R4318"/>
      <c r="S4318"/>
    </row>
    <row r="4319" spans="18:19" ht="15" customHeight="1">
      <c r="R4319"/>
      <c r="S4319"/>
    </row>
    <row r="4320" spans="18:19" ht="15" customHeight="1">
      <c r="R4320"/>
      <c r="S4320"/>
    </row>
    <row r="4321" spans="18:19" ht="15" customHeight="1">
      <c r="R4321"/>
      <c r="S4321"/>
    </row>
    <row r="4322" spans="18:19" ht="15" customHeight="1">
      <c r="R4322"/>
      <c r="S4322"/>
    </row>
    <row r="4323" spans="18:19" ht="15" customHeight="1">
      <c r="R4323"/>
      <c r="S4323"/>
    </row>
    <row r="4324" spans="18:19" ht="15" customHeight="1">
      <c r="R4324"/>
      <c r="S4324"/>
    </row>
    <row r="4325" spans="18:19" ht="15" customHeight="1">
      <c r="R4325"/>
      <c r="S4325"/>
    </row>
    <row r="4326" spans="18:19" ht="15" customHeight="1">
      <c r="R4326"/>
      <c r="S4326"/>
    </row>
    <row r="4327" spans="18:19" ht="15" customHeight="1">
      <c r="R4327"/>
      <c r="S4327"/>
    </row>
    <row r="4328" spans="18:19" ht="15" customHeight="1">
      <c r="R4328"/>
      <c r="S4328"/>
    </row>
    <row r="4329" spans="18:19" ht="15" customHeight="1">
      <c r="R4329"/>
      <c r="S4329"/>
    </row>
    <row r="4330" spans="18:19" ht="15" customHeight="1">
      <c r="R4330"/>
      <c r="S4330"/>
    </row>
    <row r="4331" spans="18:19" ht="15" customHeight="1">
      <c r="R4331"/>
      <c r="S4331"/>
    </row>
    <row r="4332" spans="18:19" ht="15" customHeight="1">
      <c r="R4332"/>
      <c r="S4332"/>
    </row>
    <row r="4333" spans="18:19" ht="15" customHeight="1">
      <c r="R4333"/>
      <c r="S4333"/>
    </row>
    <row r="4334" spans="18:19" ht="15" customHeight="1">
      <c r="R4334"/>
      <c r="S4334"/>
    </row>
    <row r="4335" spans="18:19" ht="15" customHeight="1">
      <c r="R4335"/>
      <c r="S4335"/>
    </row>
    <row r="4336" spans="18:19" ht="15" customHeight="1">
      <c r="R4336"/>
      <c r="S4336"/>
    </row>
    <row r="4337" spans="18:19" ht="15" customHeight="1">
      <c r="R4337"/>
      <c r="S4337"/>
    </row>
    <row r="4338" spans="18:19" ht="15" customHeight="1">
      <c r="R4338"/>
      <c r="S4338"/>
    </row>
    <row r="4339" spans="18:19" ht="15" customHeight="1">
      <c r="R4339"/>
      <c r="S4339"/>
    </row>
    <row r="4340" spans="18:19" ht="15" customHeight="1">
      <c r="R4340"/>
      <c r="S4340"/>
    </row>
    <row r="4341" spans="18:19" ht="15" customHeight="1">
      <c r="R4341"/>
      <c r="S4341"/>
    </row>
    <row r="4342" spans="18:19" ht="15" customHeight="1">
      <c r="R4342"/>
      <c r="S4342"/>
    </row>
    <row r="4343" spans="18:19" ht="15" customHeight="1">
      <c r="R4343"/>
      <c r="S4343"/>
    </row>
    <row r="4344" spans="18:19" ht="15" customHeight="1">
      <c r="R4344"/>
      <c r="S4344"/>
    </row>
    <row r="4345" spans="18:19" ht="15" customHeight="1">
      <c r="R4345"/>
      <c r="S4345"/>
    </row>
    <row r="4346" spans="18:19" ht="15" customHeight="1">
      <c r="R4346"/>
      <c r="S4346"/>
    </row>
    <row r="4347" spans="18:19" ht="15" customHeight="1">
      <c r="R4347"/>
      <c r="S4347"/>
    </row>
    <row r="4348" spans="18:19" ht="15" customHeight="1">
      <c r="R4348"/>
      <c r="S4348"/>
    </row>
    <row r="4349" spans="18:19" ht="15" customHeight="1">
      <c r="R4349"/>
      <c r="S4349"/>
    </row>
    <row r="4350" spans="18:19" ht="15" customHeight="1">
      <c r="R4350"/>
      <c r="S4350"/>
    </row>
    <row r="4351" spans="18:19" ht="15" customHeight="1">
      <c r="R4351"/>
      <c r="S4351"/>
    </row>
    <row r="4352" spans="18:19" ht="15" customHeight="1">
      <c r="R4352"/>
      <c r="S4352"/>
    </row>
    <row r="4353" spans="18:19" ht="15" customHeight="1">
      <c r="R4353"/>
      <c r="S4353"/>
    </row>
    <row r="4354" spans="18:19" ht="15" customHeight="1">
      <c r="R4354"/>
      <c r="S4354"/>
    </row>
    <row r="4355" spans="18:19" ht="15" customHeight="1">
      <c r="R4355"/>
      <c r="S4355"/>
    </row>
    <row r="4356" spans="18:19" ht="15" customHeight="1">
      <c r="R4356"/>
      <c r="S4356"/>
    </row>
    <row r="4357" spans="18:19" ht="15" customHeight="1">
      <c r="R4357"/>
      <c r="S4357"/>
    </row>
    <row r="4358" spans="18:19" ht="15" customHeight="1">
      <c r="R4358"/>
      <c r="S4358"/>
    </row>
    <row r="4359" spans="18:19" ht="15" customHeight="1">
      <c r="R4359"/>
      <c r="S4359"/>
    </row>
    <row r="4360" spans="18:19" ht="15" customHeight="1">
      <c r="R4360"/>
      <c r="S4360"/>
    </row>
    <row r="4361" spans="18:19" ht="15" customHeight="1">
      <c r="R4361"/>
      <c r="S4361"/>
    </row>
    <row r="4362" spans="18:19" ht="15" customHeight="1">
      <c r="R4362"/>
      <c r="S4362"/>
    </row>
    <row r="4363" spans="18:19" ht="15" customHeight="1">
      <c r="R4363"/>
      <c r="S4363"/>
    </row>
    <row r="4364" spans="18:19" ht="15" customHeight="1">
      <c r="R4364"/>
      <c r="S4364"/>
    </row>
    <row r="4365" spans="18:19" ht="15" customHeight="1">
      <c r="R4365"/>
      <c r="S4365"/>
    </row>
    <row r="4366" spans="18:19" ht="15" customHeight="1">
      <c r="R4366"/>
      <c r="S4366"/>
    </row>
    <row r="4367" spans="18:19" ht="15" customHeight="1">
      <c r="R4367"/>
      <c r="S4367"/>
    </row>
    <row r="4368" spans="18:19" ht="15" customHeight="1">
      <c r="R4368"/>
      <c r="S4368"/>
    </row>
    <row r="4369" spans="18:19" ht="15" customHeight="1">
      <c r="R4369"/>
      <c r="S4369"/>
    </row>
    <row r="4370" spans="18:19" ht="15" customHeight="1">
      <c r="R4370"/>
      <c r="S4370"/>
    </row>
    <row r="4371" spans="18:19" ht="15" customHeight="1">
      <c r="R4371"/>
      <c r="S4371"/>
    </row>
    <row r="4372" spans="18:19" ht="15" customHeight="1">
      <c r="R4372"/>
      <c r="S4372"/>
    </row>
    <row r="4373" spans="18:19" ht="15" customHeight="1">
      <c r="R4373"/>
      <c r="S4373"/>
    </row>
    <row r="4374" spans="18:19" ht="15" customHeight="1">
      <c r="R4374"/>
      <c r="S4374"/>
    </row>
    <row r="4375" spans="18:19" ht="15" customHeight="1">
      <c r="R4375"/>
      <c r="S4375"/>
    </row>
    <row r="4376" spans="18:19" ht="15" customHeight="1">
      <c r="R4376"/>
      <c r="S4376"/>
    </row>
    <row r="4377" spans="18:19" ht="15" customHeight="1">
      <c r="R4377"/>
      <c r="S4377"/>
    </row>
    <row r="4378" spans="18:19" ht="15" customHeight="1">
      <c r="R4378"/>
      <c r="S4378"/>
    </row>
    <row r="4379" spans="18:19" ht="15" customHeight="1">
      <c r="R4379"/>
      <c r="S4379"/>
    </row>
    <row r="4380" spans="18:19" ht="15" customHeight="1">
      <c r="R4380"/>
      <c r="S4380"/>
    </row>
    <row r="4381" spans="18:19" ht="15" customHeight="1">
      <c r="R4381"/>
      <c r="S4381"/>
    </row>
    <row r="4382" spans="18:19" ht="15" customHeight="1">
      <c r="R4382"/>
      <c r="S4382"/>
    </row>
    <row r="4383" spans="18:19" ht="15" customHeight="1">
      <c r="R4383"/>
      <c r="S4383"/>
    </row>
    <row r="4384" spans="18:19" ht="15" customHeight="1">
      <c r="R4384"/>
      <c r="S4384"/>
    </row>
    <row r="4385" spans="18:19" ht="15" customHeight="1">
      <c r="R4385"/>
      <c r="S4385"/>
    </row>
    <row r="4386" spans="18:19" ht="15" customHeight="1">
      <c r="R4386"/>
      <c r="S4386"/>
    </row>
    <row r="4387" spans="18:19" ht="15" customHeight="1">
      <c r="R4387"/>
      <c r="S4387"/>
    </row>
    <row r="4388" spans="18:19" ht="15" customHeight="1">
      <c r="R4388"/>
      <c r="S4388"/>
    </row>
    <row r="4389" spans="18:19" ht="15" customHeight="1">
      <c r="R4389"/>
      <c r="S4389"/>
    </row>
    <row r="4390" spans="18:19" ht="15" customHeight="1">
      <c r="R4390"/>
      <c r="S4390"/>
    </row>
    <row r="4391" spans="18:19" ht="15" customHeight="1">
      <c r="R4391"/>
      <c r="S4391"/>
    </row>
    <row r="4392" spans="18:19" ht="15" customHeight="1">
      <c r="R4392"/>
      <c r="S4392"/>
    </row>
    <row r="4393" spans="18:19" ht="15" customHeight="1">
      <c r="R4393"/>
      <c r="S4393"/>
    </row>
    <row r="4394" spans="18:19" ht="15" customHeight="1">
      <c r="R4394"/>
      <c r="S4394"/>
    </row>
    <row r="4395" spans="18:19" ht="15" customHeight="1">
      <c r="R4395"/>
      <c r="S4395"/>
    </row>
    <row r="4396" spans="18:19" ht="15" customHeight="1">
      <c r="R4396"/>
      <c r="S4396"/>
    </row>
    <row r="4397" spans="18:19" ht="15" customHeight="1">
      <c r="R4397"/>
      <c r="S4397"/>
    </row>
    <row r="4398" spans="18:19" ht="15" customHeight="1">
      <c r="R4398"/>
      <c r="S4398"/>
    </row>
    <row r="4399" spans="18:19" ht="15" customHeight="1">
      <c r="R4399"/>
      <c r="S4399"/>
    </row>
    <row r="4400" spans="18:19" ht="15" customHeight="1">
      <c r="R4400"/>
      <c r="S4400"/>
    </row>
    <row r="4401" spans="18:19" ht="15" customHeight="1">
      <c r="R4401"/>
      <c r="S4401"/>
    </row>
    <row r="4402" spans="18:19" ht="15" customHeight="1">
      <c r="R4402"/>
      <c r="S4402"/>
    </row>
    <row r="4403" spans="18:19" ht="15" customHeight="1">
      <c r="R4403"/>
      <c r="S4403"/>
    </row>
    <row r="4404" spans="18:19" ht="15" customHeight="1">
      <c r="R4404"/>
      <c r="S4404"/>
    </row>
    <row r="4405" spans="18:19" ht="15" customHeight="1">
      <c r="R4405"/>
      <c r="S4405"/>
    </row>
    <row r="4406" spans="18:19" ht="15" customHeight="1">
      <c r="R4406"/>
      <c r="S4406"/>
    </row>
    <row r="4407" spans="18:19" ht="15" customHeight="1">
      <c r="R4407"/>
      <c r="S4407"/>
    </row>
    <row r="4408" spans="18:19" ht="15" customHeight="1">
      <c r="R4408"/>
      <c r="S4408"/>
    </row>
    <row r="4409" spans="18:19" ht="15" customHeight="1">
      <c r="R4409"/>
      <c r="S4409"/>
    </row>
    <row r="4410" spans="18:19" ht="15" customHeight="1">
      <c r="R4410"/>
      <c r="S4410"/>
    </row>
    <row r="4411" spans="18:19" ht="15" customHeight="1">
      <c r="R4411"/>
      <c r="S4411"/>
    </row>
    <row r="4412" spans="18:19" ht="15" customHeight="1">
      <c r="R4412"/>
      <c r="S4412"/>
    </row>
    <row r="4413" spans="18:19" ht="15" customHeight="1">
      <c r="R4413"/>
      <c r="S4413"/>
    </row>
    <row r="4414" spans="18:19" ht="15" customHeight="1">
      <c r="R4414"/>
      <c r="S4414"/>
    </row>
    <row r="4415" spans="18:19" ht="15" customHeight="1">
      <c r="R4415"/>
      <c r="S4415"/>
    </row>
    <row r="4416" spans="18:19" ht="15" customHeight="1">
      <c r="R4416"/>
      <c r="S4416"/>
    </row>
    <row r="4417" spans="18:19" ht="15" customHeight="1">
      <c r="R4417"/>
      <c r="S4417"/>
    </row>
    <row r="4418" spans="18:19" ht="15" customHeight="1">
      <c r="R4418"/>
      <c r="S4418"/>
    </row>
    <row r="4419" spans="18:19" ht="15" customHeight="1">
      <c r="R4419"/>
      <c r="S4419"/>
    </row>
    <row r="4420" spans="18:19" ht="15" customHeight="1">
      <c r="R4420"/>
      <c r="S4420"/>
    </row>
    <row r="4421" spans="18:19" ht="15" customHeight="1">
      <c r="R4421"/>
      <c r="S4421"/>
    </row>
    <row r="4422" spans="18:19" ht="15" customHeight="1">
      <c r="R4422"/>
      <c r="S4422"/>
    </row>
    <row r="4423" spans="18:19" ht="15" customHeight="1">
      <c r="R4423"/>
      <c r="S4423"/>
    </row>
    <row r="4424" spans="18:19" ht="15" customHeight="1">
      <c r="R4424"/>
      <c r="S4424"/>
    </row>
    <row r="4425" spans="18:19" ht="15" customHeight="1">
      <c r="R4425"/>
      <c r="S4425"/>
    </row>
    <row r="4426" spans="18:19" ht="15" customHeight="1">
      <c r="R4426"/>
      <c r="S4426"/>
    </row>
    <row r="4427" spans="18:19" ht="15" customHeight="1">
      <c r="R4427"/>
      <c r="S4427"/>
    </row>
    <row r="4428" spans="18:19" ht="15" customHeight="1">
      <c r="R4428"/>
      <c r="S4428"/>
    </row>
    <row r="4429" spans="18:19" ht="15" customHeight="1">
      <c r="R4429"/>
      <c r="S4429"/>
    </row>
    <row r="4430" spans="18:19" ht="15" customHeight="1">
      <c r="R4430"/>
      <c r="S4430"/>
    </row>
    <row r="4431" spans="18:19" ht="15" customHeight="1">
      <c r="R4431"/>
      <c r="S4431"/>
    </row>
    <row r="4432" spans="18:19" ht="15" customHeight="1">
      <c r="R4432"/>
      <c r="S4432"/>
    </row>
    <row r="4433" spans="18:19" ht="15" customHeight="1">
      <c r="R4433"/>
      <c r="S4433"/>
    </row>
    <row r="4434" spans="18:19" ht="15" customHeight="1">
      <c r="R4434"/>
      <c r="S4434"/>
    </row>
    <row r="4435" spans="18:19" ht="15" customHeight="1">
      <c r="R4435"/>
      <c r="S4435"/>
    </row>
    <row r="4436" spans="18:19" ht="15" customHeight="1">
      <c r="R4436"/>
      <c r="S4436"/>
    </row>
    <row r="4437" spans="18:19" ht="15" customHeight="1">
      <c r="R4437"/>
      <c r="S4437"/>
    </row>
    <row r="4438" spans="18:19" ht="15" customHeight="1">
      <c r="R4438"/>
      <c r="S4438"/>
    </row>
    <row r="4439" spans="18:19" ht="15" customHeight="1">
      <c r="R4439"/>
      <c r="S4439"/>
    </row>
    <row r="4440" spans="18:19" ht="15" customHeight="1">
      <c r="R4440"/>
      <c r="S4440"/>
    </row>
    <row r="4441" spans="18:19" ht="15" customHeight="1">
      <c r="R4441"/>
      <c r="S4441"/>
    </row>
    <row r="4442" spans="18:19" ht="15" customHeight="1">
      <c r="R4442"/>
      <c r="S4442"/>
    </row>
    <row r="4443" spans="18:19" ht="15" customHeight="1">
      <c r="R4443"/>
      <c r="S4443"/>
    </row>
    <row r="4444" spans="18:19" ht="15" customHeight="1">
      <c r="R4444"/>
      <c r="S4444"/>
    </row>
    <row r="4445" spans="18:19" ht="15" customHeight="1">
      <c r="R4445"/>
      <c r="S4445"/>
    </row>
    <row r="4446" spans="18:19" ht="15" customHeight="1">
      <c r="R4446"/>
      <c r="S4446"/>
    </row>
    <row r="4447" spans="18:19" ht="15" customHeight="1">
      <c r="R4447"/>
      <c r="S4447"/>
    </row>
    <row r="4448" spans="18:19" ht="15" customHeight="1">
      <c r="R4448"/>
      <c r="S4448"/>
    </row>
    <row r="4449" spans="18:19" ht="15" customHeight="1">
      <c r="R4449"/>
      <c r="S4449"/>
    </row>
    <row r="4450" spans="18:19" ht="15" customHeight="1">
      <c r="R4450"/>
      <c r="S4450"/>
    </row>
    <row r="4451" spans="18:19" ht="15" customHeight="1">
      <c r="R4451"/>
      <c r="S4451"/>
    </row>
    <row r="4452" spans="18:19" ht="15" customHeight="1">
      <c r="R4452"/>
      <c r="S4452"/>
    </row>
    <row r="4453" spans="18:19" ht="15" customHeight="1">
      <c r="R4453"/>
      <c r="S4453"/>
    </row>
    <row r="4454" spans="18:19" ht="15" customHeight="1">
      <c r="R4454"/>
      <c r="S4454"/>
    </row>
    <row r="4455" spans="18:19" ht="15" customHeight="1">
      <c r="R4455"/>
      <c r="S4455"/>
    </row>
    <row r="4456" spans="18:19" ht="15" customHeight="1">
      <c r="R4456"/>
      <c r="S4456"/>
    </row>
    <row r="4457" spans="18:19" ht="15" customHeight="1">
      <c r="R4457"/>
      <c r="S4457"/>
    </row>
    <row r="4458" spans="18:19" ht="15" customHeight="1">
      <c r="R4458"/>
      <c r="S4458"/>
    </row>
    <row r="4459" spans="18:19" ht="15" customHeight="1">
      <c r="R4459"/>
      <c r="S4459"/>
    </row>
    <row r="4460" spans="18:19" ht="15" customHeight="1">
      <c r="R4460"/>
      <c r="S4460"/>
    </row>
    <row r="4461" spans="18:19" ht="15" customHeight="1">
      <c r="R4461"/>
      <c r="S4461"/>
    </row>
    <row r="4462" spans="18:19" ht="15" customHeight="1">
      <c r="R4462"/>
      <c r="S4462"/>
    </row>
    <row r="4463" spans="18:19" ht="15" customHeight="1">
      <c r="R4463"/>
      <c r="S4463"/>
    </row>
    <row r="4464" spans="18:19" ht="15" customHeight="1">
      <c r="R4464"/>
      <c r="S4464"/>
    </row>
    <row r="4465" spans="18:19" ht="15" customHeight="1">
      <c r="R4465"/>
      <c r="S4465"/>
    </row>
    <row r="4466" spans="18:19" ht="15" customHeight="1">
      <c r="R4466"/>
      <c r="S4466"/>
    </row>
    <row r="4467" spans="18:19" ht="15" customHeight="1">
      <c r="R4467"/>
      <c r="S4467"/>
    </row>
    <row r="4468" spans="18:19" ht="15" customHeight="1">
      <c r="R4468"/>
      <c r="S4468"/>
    </row>
    <row r="4469" spans="18:19" ht="15" customHeight="1">
      <c r="R4469"/>
      <c r="S4469"/>
    </row>
    <row r="4470" spans="18:19" ht="15" customHeight="1">
      <c r="R4470"/>
      <c r="S4470"/>
    </row>
    <row r="4471" spans="18:19" ht="15" customHeight="1">
      <c r="R4471"/>
      <c r="S4471"/>
    </row>
    <row r="4472" spans="18:19" ht="15" customHeight="1">
      <c r="R4472"/>
      <c r="S4472"/>
    </row>
    <row r="4473" spans="18:19" ht="15" customHeight="1">
      <c r="R4473"/>
      <c r="S4473"/>
    </row>
    <row r="4474" spans="18:19" ht="15" customHeight="1">
      <c r="R4474"/>
      <c r="S4474"/>
    </row>
    <row r="4475" spans="18:19" ht="15" customHeight="1">
      <c r="R4475"/>
      <c r="S4475"/>
    </row>
    <row r="4476" spans="18:19" ht="15" customHeight="1">
      <c r="R4476"/>
      <c r="S4476"/>
    </row>
    <row r="4477" spans="18:19" ht="15" customHeight="1">
      <c r="R4477"/>
      <c r="S4477"/>
    </row>
    <row r="4478" spans="18:19" ht="15" customHeight="1">
      <c r="R4478"/>
      <c r="S4478"/>
    </row>
    <row r="4479" spans="18:19" ht="15" customHeight="1">
      <c r="R4479"/>
      <c r="S4479"/>
    </row>
    <row r="4480" spans="18:19" ht="15" customHeight="1">
      <c r="R4480"/>
      <c r="S4480"/>
    </row>
    <row r="4481" spans="18:19" ht="15" customHeight="1">
      <c r="R4481"/>
      <c r="S4481"/>
    </row>
    <row r="4482" spans="18:19" ht="15" customHeight="1">
      <c r="R4482"/>
      <c r="S4482"/>
    </row>
    <row r="4483" spans="18:19" ht="15" customHeight="1">
      <c r="R4483"/>
      <c r="S4483"/>
    </row>
    <row r="4484" spans="18:19" ht="15" customHeight="1">
      <c r="R4484"/>
      <c r="S4484"/>
    </row>
    <row r="4485" spans="18:19" ht="15" customHeight="1">
      <c r="R4485"/>
      <c r="S4485"/>
    </row>
    <row r="4486" spans="18:19" ht="15" customHeight="1">
      <c r="R4486"/>
      <c r="S4486"/>
    </row>
    <row r="4487" spans="18:19" ht="15" customHeight="1">
      <c r="R4487"/>
      <c r="S4487"/>
    </row>
    <row r="4488" spans="18:19" ht="15" customHeight="1">
      <c r="R4488"/>
      <c r="S4488"/>
    </row>
    <row r="4489" spans="18:19" ht="15" customHeight="1">
      <c r="R4489"/>
      <c r="S4489"/>
    </row>
    <row r="4490" spans="18:19" ht="15" customHeight="1">
      <c r="R4490"/>
      <c r="S4490"/>
    </row>
    <row r="4491" spans="18:19" ht="15" customHeight="1">
      <c r="R4491"/>
      <c r="S4491"/>
    </row>
    <row r="4492" spans="18:19" ht="15" customHeight="1">
      <c r="R4492"/>
      <c r="S4492"/>
    </row>
    <row r="4493" spans="18:19" ht="15" customHeight="1">
      <c r="R4493"/>
      <c r="S4493"/>
    </row>
    <row r="4494" spans="18:19" ht="15" customHeight="1">
      <c r="R4494"/>
      <c r="S4494"/>
    </row>
    <row r="4495" spans="18:19" ht="15" customHeight="1">
      <c r="R4495"/>
      <c r="S4495"/>
    </row>
    <row r="4496" spans="18:19" ht="15" customHeight="1">
      <c r="R4496"/>
      <c r="S4496"/>
    </row>
    <row r="4497" spans="18:19" ht="15" customHeight="1">
      <c r="R4497"/>
      <c r="S4497"/>
    </row>
    <row r="4498" spans="18:19" ht="15" customHeight="1">
      <c r="R4498"/>
      <c r="S4498"/>
    </row>
    <row r="4499" spans="18:19" ht="15" customHeight="1">
      <c r="R4499"/>
      <c r="S4499"/>
    </row>
    <row r="4500" spans="18:19" ht="15" customHeight="1">
      <c r="R4500"/>
      <c r="S4500"/>
    </row>
    <row r="4501" spans="18:19" ht="15" customHeight="1">
      <c r="R4501"/>
      <c r="S4501"/>
    </row>
    <row r="4502" spans="18:19" ht="15" customHeight="1">
      <c r="R4502"/>
      <c r="S4502"/>
    </row>
    <row r="4503" spans="18:19" ht="15" customHeight="1">
      <c r="R4503"/>
      <c r="S4503"/>
    </row>
    <row r="4504" spans="18:19" ht="15" customHeight="1">
      <c r="R4504"/>
      <c r="S4504"/>
    </row>
    <row r="4505" spans="18:19" ht="15" customHeight="1">
      <c r="R4505"/>
      <c r="S4505"/>
    </row>
    <row r="4506" spans="18:19" ht="15" customHeight="1">
      <c r="R4506"/>
      <c r="S4506"/>
    </row>
    <row r="4507" spans="18:19" ht="15" customHeight="1">
      <c r="R4507"/>
      <c r="S4507"/>
    </row>
    <row r="4508" spans="18:19" ht="15" customHeight="1">
      <c r="R4508"/>
      <c r="S4508"/>
    </row>
    <row r="4509" spans="18:19" ht="15" customHeight="1">
      <c r="R4509"/>
      <c r="S4509"/>
    </row>
    <row r="4510" spans="18:19" ht="15" customHeight="1">
      <c r="R4510"/>
      <c r="S4510"/>
    </row>
    <row r="4511" spans="18:19" ht="15" customHeight="1">
      <c r="R4511"/>
      <c r="S4511"/>
    </row>
    <row r="4512" spans="18:19" ht="15" customHeight="1">
      <c r="R4512"/>
      <c r="S4512"/>
    </row>
    <row r="4513" spans="18:19" ht="15" customHeight="1">
      <c r="R4513"/>
      <c r="S4513"/>
    </row>
    <row r="4514" spans="18:19" ht="15" customHeight="1">
      <c r="R4514"/>
      <c r="S4514"/>
    </row>
    <row r="4515" spans="18:19" ht="15" customHeight="1">
      <c r="R4515"/>
      <c r="S4515"/>
    </row>
    <row r="4516" spans="18:19" ht="15" customHeight="1">
      <c r="R4516"/>
      <c r="S4516"/>
    </row>
    <row r="4517" spans="18:19" ht="15" customHeight="1">
      <c r="R4517"/>
      <c r="S4517"/>
    </row>
    <row r="4518" spans="18:19" ht="15" customHeight="1">
      <c r="R4518"/>
      <c r="S4518"/>
    </row>
    <row r="4519" spans="18:19" ht="15" customHeight="1">
      <c r="R4519"/>
      <c r="S4519"/>
    </row>
    <row r="4520" spans="18:19" ht="15" customHeight="1">
      <c r="R4520"/>
      <c r="S4520"/>
    </row>
    <row r="4521" spans="18:19" ht="15" customHeight="1">
      <c r="R4521"/>
      <c r="S4521"/>
    </row>
    <row r="4522" spans="18:19" ht="15" customHeight="1">
      <c r="R4522"/>
      <c r="S4522"/>
    </row>
    <row r="4523" spans="18:19" ht="15" customHeight="1">
      <c r="R4523"/>
      <c r="S4523"/>
    </row>
    <row r="4524" spans="18:19" ht="15" customHeight="1">
      <c r="R4524"/>
      <c r="S4524"/>
    </row>
    <row r="4525" spans="18:19" ht="15" customHeight="1">
      <c r="R4525"/>
      <c r="S4525"/>
    </row>
    <row r="4526" spans="18:19" ht="15" customHeight="1">
      <c r="R4526"/>
      <c r="S4526"/>
    </row>
    <row r="4527" spans="18:19" ht="15" customHeight="1">
      <c r="R4527"/>
      <c r="S4527"/>
    </row>
    <row r="4528" spans="18:19" ht="15" customHeight="1">
      <c r="R4528"/>
      <c r="S4528"/>
    </row>
    <row r="4529" spans="18:19" ht="15" customHeight="1">
      <c r="R4529"/>
      <c r="S4529"/>
    </row>
    <row r="4530" spans="18:19" ht="15" customHeight="1">
      <c r="R4530"/>
      <c r="S4530"/>
    </row>
    <row r="4531" spans="18:19" ht="15" customHeight="1">
      <c r="R4531"/>
      <c r="S4531"/>
    </row>
    <row r="4532" spans="18:19" ht="15" customHeight="1">
      <c r="R4532"/>
      <c r="S4532"/>
    </row>
    <row r="4533" spans="18:19" ht="15" customHeight="1">
      <c r="R4533"/>
      <c r="S4533"/>
    </row>
    <row r="4534" spans="18:19" ht="15" customHeight="1">
      <c r="R4534"/>
      <c r="S4534"/>
    </row>
    <row r="4535" spans="18:19" ht="15" customHeight="1">
      <c r="R4535"/>
      <c r="S4535"/>
    </row>
    <row r="4536" spans="18:19" ht="15" customHeight="1">
      <c r="R4536"/>
      <c r="S4536"/>
    </row>
    <row r="4537" spans="18:19" ht="15" customHeight="1">
      <c r="R4537"/>
      <c r="S4537"/>
    </row>
    <row r="4538" spans="18:19" ht="15" customHeight="1">
      <c r="R4538"/>
      <c r="S4538"/>
    </row>
    <row r="4539" spans="18:19" ht="15" customHeight="1">
      <c r="R4539"/>
      <c r="S4539"/>
    </row>
    <row r="4540" spans="18:19" ht="15" customHeight="1">
      <c r="R4540"/>
      <c r="S4540"/>
    </row>
    <row r="4541" spans="18:19" ht="15" customHeight="1">
      <c r="R4541"/>
      <c r="S4541"/>
    </row>
    <row r="4542" spans="18:19" ht="15" customHeight="1">
      <c r="R4542"/>
      <c r="S4542"/>
    </row>
    <row r="4543" spans="18:19" ht="15" customHeight="1">
      <c r="R4543"/>
      <c r="S4543"/>
    </row>
    <row r="4544" spans="18:19" ht="15" customHeight="1">
      <c r="R4544"/>
      <c r="S4544"/>
    </row>
    <row r="4545" spans="18:19" ht="15" customHeight="1">
      <c r="R4545"/>
      <c r="S4545"/>
    </row>
    <row r="4546" spans="18:19" ht="15" customHeight="1">
      <c r="R4546"/>
      <c r="S4546"/>
    </row>
    <row r="4547" spans="18:19" ht="15" customHeight="1">
      <c r="R4547"/>
      <c r="S4547"/>
    </row>
    <row r="4548" spans="18:19" ht="15" customHeight="1">
      <c r="R4548"/>
      <c r="S4548"/>
    </row>
    <row r="4549" spans="18:19" ht="15" customHeight="1">
      <c r="R4549"/>
      <c r="S4549"/>
    </row>
    <row r="4550" spans="18:19" ht="15" customHeight="1">
      <c r="R4550"/>
      <c r="S4550"/>
    </row>
    <row r="4551" spans="18:19" ht="15" customHeight="1">
      <c r="R4551"/>
      <c r="S4551"/>
    </row>
    <row r="4552" spans="18:19" ht="15" customHeight="1">
      <c r="R4552"/>
      <c r="S4552"/>
    </row>
    <row r="4553" spans="18:19" ht="15" customHeight="1">
      <c r="R4553"/>
      <c r="S4553"/>
    </row>
    <row r="4554" spans="18:19" ht="15" customHeight="1">
      <c r="R4554"/>
      <c r="S4554"/>
    </row>
    <row r="4555" spans="18:19" ht="15" customHeight="1">
      <c r="R4555"/>
      <c r="S4555"/>
    </row>
    <row r="4556" spans="18:19" ht="15" customHeight="1">
      <c r="R4556"/>
      <c r="S4556"/>
    </row>
    <row r="4557" spans="18:19" ht="15" customHeight="1">
      <c r="R4557"/>
      <c r="S4557"/>
    </row>
    <row r="4558" spans="18:19" ht="15" customHeight="1">
      <c r="R4558"/>
      <c r="S4558"/>
    </row>
    <row r="4559" spans="18:19" ht="15" customHeight="1">
      <c r="R4559"/>
      <c r="S4559"/>
    </row>
    <row r="4560" spans="18:19" ht="15" customHeight="1">
      <c r="R4560"/>
      <c r="S4560"/>
    </row>
    <row r="4561" spans="18:19" ht="15" customHeight="1">
      <c r="R4561"/>
      <c r="S4561"/>
    </row>
    <row r="4562" spans="18:19" ht="15" customHeight="1">
      <c r="R4562"/>
      <c r="S4562"/>
    </row>
    <row r="4563" spans="18:19" ht="15" customHeight="1">
      <c r="R4563"/>
      <c r="S4563"/>
    </row>
    <row r="4564" spans="18:19" ht="15" customHeight="1">
      <c r="R4564"/>
      <c r="S4564"/>
    </row>
    <row r="4565" spans="18:19" ht="15" customHeight="1">
      <c r="R4565"/>
      <c r="S4565"/>
    </row>
    <row r="4566" spans="18:19" ht="15" customHeight="1">
      <c r="R4566"/>
      <c r="S4566"/>
    </row>
    <row r="4567" spans="18:19" ht="15" customHeight="1">
      <c r="R4567"/>
      <c r="S4567"/>
    </row>
    <row r="4568" spans="18:19" ht="15" customHeight="1">
      <c r="R4568"/>
      <c r="S4568"/>
    </row>
    <row r="4569" spans="18:19" ht="15" customHeight="1">
      <c r="R4569"/>
      <c r="S4569"/>
    </row>
    <row r="4570" spans="18:19" ht="15" customHeight="1">
      <c r="R4570"/>
      <c r="S4570"/>
    </row>
    <row r="4571" spans="18:19" ht="15" customHeight="1">
      <c r="R4571"/>
      <c r="S4571"/>
    </row>
    <row r="4572" spans="18:19" ht="15" customHeight="1">
      <c r="R4572"/>
      <c r="S4572"/>
    </row>
    <row r="4573" spans="18:19" ht="15" customHeight="1">
      <c r="R4573"/>
      <c r="S4573"/>
    </row>
    <row r="4574" spans="18:19" ht="15" customHeight="1">
      <c r="R4574"/>
      <c r="S4574"/>
    </row>
    <row r="4575" spans="18:19" ht="15" customHeight="1">
      <c r="R4575"/>
      <c r="S4575"/>
    </row>
    <row r="4576" spans="18:19" ht="15" customHeight="1">
      <c r="R4576"/>
      <c r="S4576"/>
    </row>
    <row r="4577" spans="18:19" ht="15" customHeight="1">
      <c r="R4577"/>
      <c r="S4577"/>
    </row>
    <row r="4578" spans="18:19" ht="15" customHeight="1">
      <c r="R4578"/>
      <c r="S4578"/>
    </row>
    <row r="4579" spans="18:19" ht="15" customHeight="1">
      <c r="R4579"/>
      <c r="S4579"/>
    </row>
    <row r="4580" spans="18:19" ht="15" customHeight="1">
      <c r="R4580"/>
      <c r="S4580"/>
    </row>
    <row r="4581" spans="18:19" ht="15" customHeight="1">
      <c r="R4581"/>
      <c r="S4581"/>
    </row>
    <row r="4582" spans="18:19" ht="15" customHeight="1">
      <c r="R4582"/>
      <c r="S4582"/>
    </row>
    <row r="4583" spans="18:19" ht="15" customHeight="1">
      <c r="R4583"/>
      <c r="S4583"/>
    </row>
    <row r="4584" spans="18:19" ht="15" customHeight="1">
      <c r="R4584"/>
      <c r="S4584"/>
    </row>
    <row r="4585" spans="18:19" ht="15" customHeight="1">
      <c r="R4585"/>
      <c r="S4585"/>
    </row>
    <row r="4586" spans="18:19" ht="15" customHeight="1">
      <c r="R4586"/>
      <c r="S4586"/>
    </row>
    <row r="4587" spans="18:19" ht="15" customHeight="1">
      <c r="R4587"/>
      <c r="S4587"/>
    </row>
    <row r="4588" spans="18:19" ht="15" customHeight="1">
      <c r="R4588"/>
      <c r="S4588"/>
    </row>
    <row r="4589" spans="18:19" ht="15" customHeight="1">
      <c r="R4589"/>
      <c r="S4589"/>
    </row>
    <row r="4590" spans="18:19" ht="15" customHeight="1">
      <c r="R4590"/>
      <c r="S4590"/>
    </row>
    <row r="4591" spans="18:19" ht="15" customHeight="1">
      <c r="R4591"/>
      <c r="S4591"/>
    </row>
    <row r="4592" spans="18:19" ht="15" customHeight="1">
      <c r="R4592"/>
      <c r="S4592"/>
    </row>
    <row r="4593" spans="18:19" ht="15" customHeight="1">
      <c r="R4593"/>
      <c r="S4593"/>
    </row>
    <row r="4594" spans="18:19" ht="15" customHeight="1">
      <c r="R4594"/>
      <c r="S4594"/>
    </row>
    <row r="4595" spans="18:19" ht="15" customHeight="1">
      <c r="R4595"/>
      <c r="S4595"/>
    </row>
    <row r="4596" spans="18:19" ht="15" customHeight="1">
      <c r="R4596"/>
      <c r="S4596"/>
    </row>
    <row r="4597" spans="18:19" ht="15" customHeight="1">
      <c r="R4597"/>
      <c r="S4597"/>
    </row>
    <row r="4598" spans="18:19" ht="15" customHeight="1">
      <c r="R4598"/>
      <c r="S4598"/>
    </row>
    <row r="4599" spans="18:19" ht="15" customHeight="1">
      <c r="R4599"/>
      <c r="S4599"/>
    </row>
    <row r="4600" spans="18:19" ht="15" customHeight="1">
      <c r="R4600"/>
      <c r="S4600"/>
    </row>
    <row r="4601" spans="18:19" ht="15" customHeight="1">
      <c r="R4601"/>
      <c r="S4601"/>
    </row>
    <row r="4602" spans="18:19" ht="15" customHeight="1">
      <c r="R4602"/>
      <c r="S4602"/>
    </row>
    <row r="4603" spans="18:19" ht="15" customHeight="1">
      <c r="R4603"/>
      <c r="S4603"/>
    </row>
    <row r="4604" spans="18:19" ht="15" customHeight="1">
      <c r="R4604"/>
      <c r="S4604"/>
    </row>
    <row r="4605" spans="18:19" ht="15" customHeight="1">
      <c r="R4605"/>
      <c r="S4605"/>
    </row>
    <row r="4606" spans="18:19" ht="15" customHeight="1">
      <c r="R4606"/>
      <c r="S4606"/>
    </row>
    <row r="4607" spans="18:19" ht="15" customHeight="1">
      <c r="R4607"/>
      <c r="S4607"/>
    </row>
    <row r="4608" spans="18:19" ht="15" customHeight="1">
      <c r="R4608"/>
      <c r="S4608"/>
    </row>
    <row r="4609" spans="18:19" ht="15" customHeight="1">
      <c r="R4609"/>
      <c r="S4609"/>
    </row>
    <row r="4610" spans="18:19" ht="15" customHeight="1">
      <c r="R4610"/>
      <c r="S4610"/>
    </row>
    <row r="4611" spans="18:19" ht="15" customHeight="1">
      <c r="R4611"/>
      <c r="S4611"/>
    </row>
    <row r="4612" spans="18:19" ht="15" customHeight="1">
      <c r="R4612"/>
      <c r="S4612"/>
    </row>
    <row r="4613" spans="18:19" ht="15" customHeight="1">
      <c r="R4613"/>
      <c r="S4613"/>
    </row>
    <row r="4614" spans="18:19" ht="15" customHeight="1">
      <c r="R4614"/>
      <c r="S4614"/>
    </row>
    <row r="4615" spans="18:19" ht="15" customHeight="1">
      <c r="R4615"/>
      <c r="S4615"/>
    </row>
    <row r="4616" spans="18:19" ht="15" customHeight="1">
      <c r="R4616"/>
      <c r="S4616"/>
    </row>
    <row r="4617" spans="18:19" ht="15" customHeight="1">
      <c r="R4617"/>
      <c r="S4617"/>
    </row>
    <row r="4618" spans="18:19" ht="15" customHeight="1">
      <c r="R4618"/>
      <c r="S4618"/>
    </row>
    <row r="4619" spans="18:19" ht="15" customHeight="1">
      <c r="R4619"/>
      <c r="S4619"/>
    </row>
    <row r="4620" spans="18:19" ht="15" customHeight="1">
      <c r="R4620"/>
      <c r="S4620"/>
    </row>
    <row r="4621" spans="18:19" ht="15" customHeight="1">
      <c r="R4621"/>
      <c r="S4621"/>
    </row>
    <row r="4622" spans="18:19" ht="15" customHeight="1">
      <c r="R4622"/>
      <c r="S4622"/>
    </row>
    <row r="4623" spans="18:19" ht="15" customHeight="1">
      <c r="R4623"/>
      <c r="S4623"/>
    </row>
    <row r="4624" spans="18:19" ht="15" customHeight="1">
      <c r="R4624"/>
      <c r="S4624"/>
    </row>
    <row r="4625" spans="18:19" ht="15" customHeight="1">
      <c r="R4625"/>
      <c r="S4625"/>
    </row>
    <row r="4626" spans="18:19" ht="15" customHeight="1">
      <c r="R4626"/>
      <c r="S4626"/>
    </row>
    <row r="4627" spans="18:19" ht="15" customHeight="1">
      <c r="R4627"/>
      <c r="S4627"/>
    </row>
    <row r="4628" spans="18:19" ht="15" customHeight="1">
      <c r="R4628"/>
      <c r="S4628"/>
    </row>
    <row r="4629" spans="18:19" ht="15" customHeight="1">
      <c r="R4629"/>
      <c r="S4629"/>
    </row>
    <row r="4630" spans="18:19" ht="15" customHeight="1">
      <c r="R4630"/>
      <c r="S4630"/>
    </row>
    <row r="4631" spans="18:19" ht="15" customHeight="1">
      <c r="R4631"/>
      <c r="S4631"/>
    </row>
    <row r="4632" spans="18:19" ht="15" customHeight="1">
      <c r="R4632"/>
      <c r="S4632"/>
    </row>
    <row r="4633" spans="18:19" ht="15" customHeight="1">
      <c r="R4633"/>
      <c r="S4633"/>
    </row>
    <row r="4634" spans="18:19" ht="15" customHeight="1">
      <c r="R4634"/>
      <c r="S4634"/>
    </row>
    <row r="4635" spans="18:19" ht="15" customHeight="1">
      <c r="R4635"/>
      <c r="S4635"/>
    </row>
    <row r="4636" spans="18:19" ht="15" customHeight="1">
      <c r="R4636"/>
      <c r="S4636"/>
    </row>
    <row r="4637" spans="18:19" ht="15" customHeight="1">
      <c r="R4637"/>
      <c r="S4637"/>
    </row>
    <row r="4638" spans="18:19" ht="15" customHeight="1">
      <c r="R4638"/>
      <c r="S4638"/>
    </row>
    <row r="4639" spans="18:19" ht="15" customHeight="1">
      <c r="R4639"/>
      <c r="S4639"/>
    </row>
    <row r="4640" spans="18:19" ht="15" customHeight="1">
      <c r="R4640"/>
      <c r="S4640"/>
    </row>
    <row r="4641" spans="18:19" ht="15" customHeight="1">
      <c r="R4641"/>
      <c r="S4641"/>
    </row>
    <row r="4642" spans="18:19" ht="15" customHeight="1">
      <c r="R4642"/>
      <c r="S4642"/>
    </row>
    <row r="4643" spans="18:19" ht="15" customHeight="1">
      <c r="R4643"/>
      <c r="S4643"/>
    </row>
    <row r="4644" spans="18:19" ht="15" customHeight="1">
      <c r="R4644"/>
      <c r="S4644"/>
    </row>
    <row r="4645" spans="18:19" ht="15" customHeight="1">
      <c r="R4645"/>
      <c r="S4645"/>
    </row>
    <row r="4646" spans="18:19" ht="15" customHeight="1">
      <c r="R4646"/>
      <c r="S4646"/>
    </row>
    <row r="4647" spans="18:19" ht="15" customHeight="1">
      <c r="R4647"/>
      <c r="S4647"/>
    </row>
    <row r="4648" spans="18:19" ht="15" customHeight="1">
      <c r="R4648"/>
      <c r="S4648"/>
    </row>
    <row r="4649" spans="18:19" ht="15" customHeight="1">
      <c r="R4649"/>
      <c r="S4649"/>
    </row>
    <row r="4650" spans="18:19" ht="15" customHeight="1">
      <c r="R4650"/>
      <c r="S4650"/>
    </row>
    <row r="4651" spans="18:19" ht="15" customHeight="1">
      <c r="R4651"/>
      <c r="S4651"/>
    </row>
    <row r="4652" spans="18:19" ht="15" customHeight="1">
      <c r="R4652"/>
      <c r="S4652"/>
    </row>
    <row r="4653" spans="18:19" ht="15" customHeight="1">
      <c r="R4653"/>
      <c r="S4653"/>
    </row>
    <row r="4654" spans="18:19" ht="15" customHeight="1">
      <c r="R4654"/>
      <c r="S4654"/>
    </row>
    <row r="4655" spans="18:19" ht="15" customHeight="1">
      <c r="R4655"/>
      <c r="S4655"/>
    </row>
    <row r="4656" spans="18:19" ht="15" customHeight="1">
      <c r="R4656"/>
      <c r="S4656"/>
    </row>
    <row r="4657" spans="18:19" ht="15" customHeight="1">
      <c r="R4657"/>
      <c r="S4657"/>
    </row>
    <row r="4658" spans="18:19" ht="15" customHeight="1">
      <c r="R4658"/>
      <c r="S4658"/>
    </row>
    <row r="4659" spans="18:19" ht="15" customHeight="1">
      <c r="R4659"/>
      <c r="S4659"/>
    </row>
    <row r="4660" spans="18:19" ht="15" customHeight="1">
      <c r="R4660"/>
      <c r="S4660"/>
    </row>
    <row r="4661" spans="18:19" ht="15" customHeight="1">
      <c r="R4661"/>
      <c r="S4661"/>
    </row>
    <row r="4662" spans="18:19" ht="15" customHeight="1">
      <c r="R4662"/>
      <c r="S4662"/>
    </row>
    <row r="4663" spans="18:19" ht="15" customHeight="1">
      <c r="R4663"/>
      <c r="S4663"/>
    </row>
    <row r="4664" spans="18:19" ht="15" customHeight="1">
      <c r="R4664"/>
      <c r="S4664"/>
    </row>
    <row r="4665" spans="18:19" ht="15" customHeight="1">
      <c r="R4665"/>
      <c r="S4665"/>
    </row>
    <row r="4666" spans="18:19" ht="15" customHeight="1">
      <c r="R4666"/>
      <c r="S4666"/>
    </row>
    <row r="4667" spans="18:19" ht="15" customHeight="1">
      <c r="R4667"/>
      <c r="S4667"/>
    </row>
    <row r="4668" spans="18:19" ht="15" customHeight="1">
      <c r="R4668"/>
      <c r="S4668"/>
    </row>
    <row r="4669" spans="18:19" ht="15" customHeight="1">
      <c r="R4669"/>
      <c r="S4669"/>
    </row>
    <row r="4670" spans="18:19" ht="15" customHeight="1">
      <c r="R4670"/>
      <c r="S4670"/>
    </row>
    <row r="4671" spans="18:19" ht="15" customHeight="1">
      <c r="R4671"/>
      <c r="S4671"/>
    </row>
    <row r="4672" spans="18:19" ht="15" customHeight="1">
      <c r="R4672"/>
      <c r="S4672"/>
    </row>
    <row r="4673" spans="18:19" ht="15" customHeight="1">
      <c r="R4673"/>
      <c r="S4673"/>
    </row>
    <row r="4674" spans="18:19" ht="15" customHeight="1">
      <c r="R4674"/>
      <c r="S4674"/>
    </row>
    <row r="4675" spans="18:19" ht="15" customHeight="1">
      <c r="R4675"/>
      <c r="S4675"/>
    </row>
    <row r="4676" spans="18:19" ht="15" customHeight="1">
      <c r="R4676"/>
      <c r="S4676"/>
    </row>
    <row r="4677" spans="18:19" ht="15" customHeight="1">
      <c r="R4677"/>
      <c r="S4677"/>
    </row>
    <row r="4678" spans="18:19" ht="15" customHeight="1">
      <c r="R4678"/>
      <c r="S4678"/>
    </row>
    <row r="4679" spans="18:19" ht="15" customHeight="1">
      <c r="R4679"/>
      <c r="S4679"/>
    </row>
    <row r="4680" spans="18:19" ht="15" customHeight="1">
      <c r="R4680"/>
      <c r="S4680"/>
    </row>
    <row r="4681" spans="18:19" ht="15" customHeight="1">
      <c r="R4681"/>
      <c r="S4681"/>
    </row>
    <row r="4682" spans="18:19" ht="15" customHeight="1">
      <c r="R4682"/>
      <c r="S4682"/>
    </row>
    <row r="4683" spans="18:19" ht="15" customHeight="1">
      <c r="R4683"/>
      <c r="S4683"/>
    </row>
    <row r="4684" spans="18:19" ht="15" customHeight="1">
      <c r="R4684"/>
      <c r="S4684"/>
    </row>
    <row r="4685" spans="18:19" ht="15" customHeight="1">
      <c r="R4685"/>
      <c r="S4685"/>
    </row>
    <row r="4686" spans="18:19" ht="15" customHeight="1">
      <c r="R4686"/>
      <c r="S4686"/>
    </row>
    <row r="4687" spans="18:19" ht="15" customHeight="1">
      <c r="R4687"/>
      <c r="S4687"/>
    </row>
    <row r="4688" spans="18:19" ht="15" customHeight="1">
      <c r="R4688"/>
      <c r="S4688"/>
    </row>
    <row r="4689" spans="18:19" ht="15" customHeight="1">
      <c r="R4689"/>
      <c r="S4689"/>
    </row>
    <row r="4690" spans="18:19" ht="15" customHeight="1">
      <c r="R4690"/>
      <c r="S4690"/>
    </row>
    <row r="4691" spans="18:19" ht="15" customHeight="1">
      <c r="R4691"/>
      <c r="S4691"/>
    </row>
    <row r="4692" spans="18:19" ht="15" customHeight="1">
      <c r="R4692"/>
      <c r="S4692"/>
    </row>
    <row r="4693" spans="18:19" ht="15" customHeight="1">
      <c r="R4693"/>
      <c r="S4693"/>
    </row>
    <row r="4694" spans="18:19" ht="15" customHeight="1">
      <c r="R4694"/>
      <c r="S4694"/>
    </row>
    <row r="4695" spans="18:19" ht="15" customHeight="1">
      <c r="R4695"/>
      <c r="S4695"/>
    </row>
    <row r="4696" spans="18:19" ht="15" customHeight="1">
      <c r="R4696"/>
      <c r="S4696"/>
    </row>
    <row r="4697" spans="18:19" ht="15" customHeight="1">
      <c r="R4697"/>
      <c r="S4697"/>
    </row>
    <row r="4698" spans="18:19" ht="15" customHeight="1">
      <c r="R4698"/>
      <c r="S4698"/>
    </row>
    <row r="4699" spans="18:19" ht="15" customHeight="1">
      <c r="R4699"/>
      <c r="S4699"/>
    </row>
    <row r="4700" spans="18:19" ht="15" customHeight="1">
      <c r="R4700"/>
      <c r="S4700"/>
    </row>
    <row r="4701" spans="18:19" ht="15" customHeight="1">
      <c r="R4701"/>
      <c r="S4701"/>
    </row>
    <row r="4702" spans="18:19" ht="15" customHeight="1">
      <c r="R4702"/>
      <c r="S4702"/>
    </row>
    <row r="4703" spans="18:19" ht="15" customHeight="1">
      <c r="R4703"/>
      <c r="S4703"/>
    </row>
    <row r="4704" spans="18:19" ht="15" customHeight="1">
      <c r="R4704"/>
      <c r="S4704"/>
    </row>
    <row r="4705" spans="18:19" ht="15" customHeight="1">
      <c r="R4705"/>
      <c r="S4705"/>
    </row>
    <row r="4706" spans="18:19" ht="15" customHeight="1">
      <c r="R4706"/>
      <c r="S4706"/>
    </row>
    <row r="4707" spans="18:19" ht="15" customHeight="1">
      <c r="R4707"/>
      <c r="S4707"/>
    </row>
    <row r="4708" spans="18:19" ht="15" customHeight="1">
      <c r="R4708"/>
      <c r="S4708"/>
    </row>
    <row r="4709" spans="18:19" ht="15" customHeight="1">
      <c r="R4709"/>
      <c r="S4709"/>
    </row>
    <row r="4710" spans="18:19" ht="15" customHeight="1">
      <c r="R4710"/>
      <c r="S4710"/>
    </row>
    <row r="4711" spans="18:19" ht="15" customHeight="1">
      <c r="R4711"/>
      <c r="S4711"/>
    </row>
    <row r="4712" spans="18:19" ht="15" customHeight="1">
      <c r="R4712"/>
      <c r="S4712"/>
    </row>
    <row r="4713" spans="18:19" ht="15" customHeight="1">
      <c r="R4713"/>
      <c r="S4713"/>
    </row>
    <row r="4714" spans="18:19" ht="15" customHeight="1">
      <c r="R4714"/>
      <c r="S4714"/>
    </row>
    <row r="4715" spans="18:19" ht="15" customHeight="1">
      <c r="R4715"/>
      <c r="S4715"/>
    </row>
    <row r="4716" spans="18:19" ht="15" customHeight="1">
      <c r="R4716"/>
      <c r="S4716"/>
    </row>
    <row r="4717" spans="18:19" ht="15" customHeight="1">
      <c r="R4717"/>
      <c r="S4717"/>
    </row>
    <row r="4718" spans="18:19" ht="15" customHeight="1">
      <c r="R4718"/>
      <c r="S4718"/>
    </row>
    <row r="4719" spans="18:19" ht="15" customHeight="1">
      <c r="R4719"/>
      <c r="S4719"/>
    </row>
    <row r="4720" spans="18:19" ht="15" customHeight="1">
      <c r="R4720"/>
      <c r="S4720"/>
    </row>
    <row r="4721" spans="18:19" ht="15" customHeight="1">
      <c r="R4721"/>
      <c r="S4721"/>
    </row>
    <row r="4722" spans="18:19" ht="15" customHeight="1">
      <c r="R4722"/>
      <c r="S4722"/>
    </row>
    <row r="4723" spans="18:19" ht="15" customHeight="1">
      <c r="R4723"/>
      <c r="S4723"/>
    </row>
    <row r="4724" spans="18:19" ht="15" customHeight="1">
      <c r="R4724"/>
      <c r="S4724"/>
    </row>
    <row r="4725" spans="18:19" ht="15" customHeight="1">
      <c r="R4725"/>
      <c r="S4725"/>
    </row>
    <row r="4726" spans="18:19" ht="15" customHeight="1">
      <c r="R4726"/>
      <c r="S4726"/>
    </row>
    <row r="4727" spans="18:19" ht="15" customHeight="1">
      <c r="R4727"/>
      <c r="S4727"/>
    </row>
    <row r="4728" spans="18:19" ht="15" customHeight="1">
      <c r="R4728"/>
      <c r="S4728"/>
    </row>
    <row r="4729" spans="18:19" ht="15" customHeight="1">
      <c r="R4729"/>
      <c r="S4729"/>
    </row>
    <row r="4730" spans="18:19" ht="15" customHeight="1">
      <c r="R4730"/>
      <c r="S4730"/>
    </row>
    <row r="4731" spans="18:19" ht="15" customHeight="1">
      <c r="R4731"/>
      <c r="S4731"/>
    </row>
    <row r="4732" spans="18:19" ht="15" customHeight="1">
      <c r="R4732"/>
      <c r="S4732"/>
    </row>
    <row r="4733" spans="18:19" ht="15" customHeight="1">
      <c r="R4733"/>
      <c r="S4733"/>
    </row>
    <row r="4734" spans="18:19" ht="15" customHeight="1">
      <c r="R4734"/>
      <c r="S4734"/>
    </row>
    <row r="4735" spans="18:19" ht="15" customHeight="1">
      <c r="R4735"/>
      <c r="S4735"/>
    </row>
    <row r="4736" spans="18:19" ht="15" customHeight="1">
      <c r="R4736"/>
      <c r="S4736"/>
    </row>
    <row r="4737" spans="18:19" ht="15" customHeight="1">
      <c r="R4737"/>
      <c r="S4737"/>
    </row>
    <row r="4738" spans="18:19" ht="15" customHeight="1">
      <c r="R4738"/>
      <c r="S4738"/>
    </row>
    <row r="4739" spans="18:19" ht="15" customHeight="1">
      <c r="R4739"/>
      <c r="S4739"/>
    </row>
    <row r="4740" spans="18:19" ht="15" customHeight="1">
      <c r="R4740"/>
      <c r="S4740"/>
    </row>
    <row r="4741" spans="18:19" ht="15" customHeight="1">
      <c r="R4741"/>
      <c r="S4741"/>
    </row>
    <row r="4742" spans="18:19" ht="15" customHeight="1">
      <c r="R4742"/>
      <c r="S4742"/>
    </row>
    <row r="4743" spans="18:19" ht="15" customHeight="1">
      <c r="R4743"/>
      <c r="S4743"/>
    </row>
    <row r="4744" spans="18:19" ht="15" customHeight="1">
      <c r="R4744"/>
      <c r="S4744"/>
    </row>
    <row r="4745" spans="18:19" ht="15" customHeight="1">
      <c r="R4745"/>
      <c r="S4745"/>
    </row>
    <row r="4746" spans="18:19" ht="15" customHeight="1">
      <c r="R4746"/>
      <c r="S4746"/>
    </row>
    <row r="4747" spans="18:19" ht="15" customHeight="1">
      <c r="R4747"/>
      <c r="S4747"/>
    </row>
    <row r="4748" spans="18:19" ht="15" customHeight="1">
      <c r="R4748"/>
      <c r="S4748"/>
    </row>
    <row r="4749" spans="18:19" ht="15" customHeight="1">
      <c r="R4749"/>
      <c r="S4749"/>
    </row>
    <row r="4750" spans="18:19" ht="15" customHeight="1">
      <c r="R4750"/>
      <c r="S4750"/>
    </row>
    <row r="4751" spans="18:19" ht="15" customHeight="1">
      <c r="R4751"/>
      <c r="S4751"/>
    </row>
    <row r="4752" spans="18:19" ht="15" customHeight="1">
      <c r="R4752"/>
      <c r="S4752"/>
    </row>
    <row r="4753" spans="18:19" ht="15" customHeight="1">
      <c r="R4753"/>
      <c r="S4753"/>
    </row>
    <row r="4754" spans="18:19" ht="15" customHeight="1">
      <c r="R4754"/>
      <c r="S4754"/>
    </row>
    <row r="4755" spans="18:19" ht="15" customHeight="1">
      <c r="R4755"/>
      <c r="S4755"/>
    </row>
    <row r="4756" spans="18:19" ht="15" customHeight="1">
      <c r="R4756"/>
      <c r="S4756"/>
    </row>
    <row r="4757" spans="18:19" ht="15" customHeight="1">
      <c r="R4757"/>
      <c r="S4757"/>
    </row>
    <row r="4758" spans="18:19" ht="15" customHeight="1">
      <c r="R4758"/>
      <c r="S4758"/>
    </row>
    <row r="4759" spans="18:19" ht="15" customHeight="1">
      <c r="R4759"/>
      <c r="S4759"/>
    </row>
    <row r="4760" spans="18:19" ht="15" customHeight="1">
      <c r="R4760"/>
      <c r="S4760"/>
    </row>
    <row r="4761" spans="18:19" ht="15" customHeight="1">
      <c r="R4761"/>
      <c r="S4761"/>
    </row>
    <row r="4762" spans="18:19" ht="15" customHeight="1">
      <c r="R4762"/>
      <c r="S4762"/>
    </row>
    <row r="4763" spans="18:19" ht="15" customHeight="1">
      <c r="R4763"/>
      <c r="S4763"/>
    </row>
    <row r="4764" spans="18:19" ht="15" customHeight="1">
      <c r="R4764"/>
      <c r="S4764"/>
    </row>
    <row r="4765" spans="18:19" ht="15" customHeight="1">
      <c r="R4765"/>
      <c r="S4765"/>
    </row>
    <row r="4766" spans="18:19" ht="15" customHeight="1">
      <c r="R4766"/>
      <c r="S4766"/>
    </row>
    <row r="4767" spans="18:19" ht="15" customHeight="1">
      <c r="R4767"/>
      <c r="S4767"/>
    </row>
    <row r="4768" spans="18:19" ht="15" customHeight="1">
      <c r="R4768"/>
      <c r="S4768"/>
    </row>
    <row r="4769" spans="18:19" ht="15" customHeight="1">
      <c r="R4769"/>
      <c r="S4769"/>
    </row>
    <row r="4770" spans="18:19" ht="15" customHeight="1">
      <c r="R4770"/>
      <c r="S4770"/>
    </row>
    <row r="4771" spans="18:19" ht="15" customHeight="1">
      <c r="R4771"/>
      <c r="S4771"/>
    </row>
    <row r="4772" spans="18:19" ht="15" customHeight="1">
      <c r="R4772"/>
      <c r="S4772"/>
    </row>
    <row r="4773" spans="18:19" ht="15" customHeight="1">
      <c r="R4773"/>
      <c r="S4773"/>
    </row>
    <row r="4774" spans="18:19" ht="15" customHeight="1">
      <c r="R4774"/>
      <c r="S4774"/>
    </row>
    <row r="4775" spans="18:19" ht="15" customHeight="1">
      <c r="R4775"/>
      <c r="S4775"/>
    </row>
    <row r="4776" spans="18:19" ht="15" customHeight="1">
      <c r="R4776"/>
      <c r="S4776"/>
    </row>
    <row r="4777" spans="18:19" ht="15" customHeight="1">
      <c r="R4777"/>
      <c r="S4777"/>
    </row>
    <row r="4778" spans="18:19" ht="15" customHeight="1">
      <c r="R4778"/>
      <c r="S4778"/>
    </row>
    <row r="4779" spans="18:19" ht="15" customHeight="1">
      <c r="R4779"/>
      <c r="S4779"/>
    </row>
    <row r="4780" spans="18:19" ht="15" customHeight="1">
      <c r="R4780"/>
      <c r="S4780"/>
    </row>
    <row r="4781" spans="18:19" ht="15" customHeight="1">
      <c r="R4781"/>
      <c r="S4781"/>
    </row>
    <row r="4782" spans="18:19" ht="15" customHeight="1">
      <c r="R4782"/>
      <c r="S4782"/>
    </row>
    <row r="4783" spans="18:19" ht="15" customHeight="1">
      <c r="R4783"/>
      <c r="S4783"/>
    </row>
    <row r="4784" spans="18:19" ht="15" customHeight="1">
      <c r="R4784"/>
      <c r="S4784"/>
    </row>
    <row r="4785" spans="18:19" ht="15" customHeight="1">
      <c r="R4785"/>
      <c r="S4785"/>
    </row>
    <row r="4786" spans="18:19" ht="15" customHeight="1">
      <c r="R4786"/>
      <c r="S4786"/>
    </row>
    <row r="4787" spans="18:19" ht="15" customHeight="1">
      <c r="R4787"/>
      <c r="S4787"/>
    </row>
    <row r="4788" spans="18:19" ht="15" customHeight="1">
      <c r="R4788"/>
      <c r="S4788"/>
    </row>
    <row r="4789" spans="18:19" ht="15" customHeight="1">
      <c r="R4789"/>
      <c r="S4789"/>
    </row>
    <row r="4790" spans="18:19" ht="15" customHeight="1">
      <c r="R4790"/>
      <c r="S4790"/>
    </row>
    <row r="4791" spans="18:19" ht="15" customHeight="1">
      <c r="R4791"/>
      <c r="S4791"/>
    </row>
    <row r="4792" spans="18:19" ht="15" customHeight="1">
      <c r="R4792"/>
      <c r="S4792"/>
    </row>
    <row r="4793" spans="18:19" ht="15" customHeight="1">
      <c r="R4793"/>
      <c r="S4793"/>
    </row>
    <row r="4794" spans="18:19" ht="15" customHeight="1">
      <c r="R4794"/>
      <c r="S4794"/>
    </row>
    <row r="4795" spans="18:19" ht="15" customHeight="1">
      <c r="R4795"/>
      <c r="S4795"/>
    </row>
    <row r="4796" spans="18:19" ht="15" customHeight="1">
      <c r="R4796"/>
      <c r="S4796"/>
    </row>
    <row r="4797" spans="18:19" ht="15" customHeight="1">
      <c r="R4797"/>
      <c r="S4797"/>
    </row>
    <row r="4798" spans="18:19" ht="15" customHeight="1">
      <c r="R4798"/>
      <c r="S4798"/>
    </row>
    <row r="4799" spans="18:19" ht="15" customHeight="1">
      <c r="R4799"/>
      <c r="S4799"/>
    </row>
    <row r="4800" spans="18:19" ht="15" customHeight="1">
      <c r="R4800"/>
      <c r="S4800"/>
    </row>
    <row r="4801" spans="18:19" ht="15" customHeight="1">
      <c r="R4801"/>
      <c r="S4801"/>
    </row>
    <row r="4802" spans="18:19" ht="15" customHeight="1">
      <c r="R4802"/>
      <c r="S4802"/>
    </row>
    <row r="4803" spans="18:19" ht="15" customHeight="1">
      <c r="R4803"/>
      <c r="S4803"/>
    </row>
    <row r="4804" spans="18:19" ht="15" customHeight="1">
      <c r="R4804"/>
      <c r="S4804"/>
    </row>
    <row r="4805" spans="18:19" ht="15" customHeight="1">
      <c r="R4805"/>
      <c r="S4805"/>
    </row>
    <row r="4806" spans="18:19" ht="15" customHeight="1">
      <c r="R4806"/>
      <c r="S4806"/>
    </row>
    <row r="4807" spans="18:19" ht="15" customHeight="1">
      <c r="R4807"/>
      <c r="S4807"/>
    </row>
    <row r="4808" spans="18:19" ht="15" customHeight="1">
      <c r="R4808"/>
      <c r="S4808"/>
    </row>
    <row r="4809" spans="18:19" ht="15" customHeight="1">
      <c r="R4809"/>
      <c r="S4809"/>
    </row>
    <row r="4810" spans="18:19" ht="15" customHeight="1">
      <c r="R4810"/>
      <c r="S4810"/>
    </row>
    <row r="4811" spans="18:19" ht="15" customHeight="1">
      <c r="R4811"/>
      <c r="S4811"/>
    </row>
    <row r="4812" spans="18:19" ht="15" customHeight="1">
      <c r="R4812"/>
      <c r="S4812"/>
    </row>
    <row r="4813" spans="18:19" ht="15" customHeight="1">
      <c r="R4813"/>
      <c r="S4813"/>
    </row>
    <row r="4814" spans="18:19" ht="15" customHeight="1">
      <c r="R4814"/>
      <c r="S4814"/>
    </row>
    <row r="4815" spans="18:19" ht="15" customHeight="1">
      <c r="R4815"/>
      <c r="S4815"/>
    </row>
    <row r="4816" spans="18:19" ht="15" customHeight="1">
      <c r="R4816"/>
      <c r="S4816"/>
    </row>
    <row r="4817" spans="18:19" ht="15" customHeight="1">
      <c r="R4817"/>
      <c r="S4817"/>
    </row>
    <row r="4818" spans="18:19" ht="15" customHeight="1">
      <c r="R4818"/>
      <c r="S4818"/>
    </row>
    <row r="4819" spans="18:19" ht="15" customHeight="1">
      <c r="R4819"/>
      <c r="S4819"/>
    </row>
    <row r="4820" spans="18:19" ht="15" customHeight="1">
      <c r="R4820"/>
      <c r="S4820"/>
    </row>
    <row r="4821" spans="18:19" ht="15" customHeight="1">
      <c r="R4821"/>
      <c r="S4821"/>
    </row>
    <row r="4822" spans="18:19" ht="15" customHeight="1">
      <c r="R4822"/>
      <c r="S4822"/>
    </row>
    <row r="4823" spans="18:19" ht="15" customHeight="1">
      <c r="R4823"/>
      <c r="S4823"/>
    </row>
    <row r="4824" spans="18:19" ht="15" customHeight="1">
      <c r="R4824"/>
      <c r="S4824"/>
    </row>
    <row r="4825" spans="18:19" ht="15" customHeight="1">
      <c r="R4825"/>
      <c r="S4825"/>
    </row>
    <row r="4826" spans="18:19" ht="15" customHeight="1">
      <c r="R4826"/>
      <c r="S4826"/>
    </row>
    <row r="4827" spans="18:19" ht="15" customHeight="1">
      <c r="R4827"/>
      <c r="S4827"/>
    </row>
    <row r="4828" spans="18:19" ht="15" customHeight="1">
      <c r="R4828"/>
      <c r="S4828"/>
    </row>
    <row r="4829" spans="18:19" ht="15" customHeight="1">
      <c r="R4829"/>
      <c r="S4829"/>
    </row>
    <row r="4830" spans="18:19" ht="15" customHeight="1">
      <c r="R4830"/>
      <c r="S4830"/>
    </row>
    <row r="4831" spans="18:19" ht="15" customHeight="1">
      <c r="R4831"/>
      <c r="S4831"/>
    </row>
    <row r="4832" spans="18:19" ht="15" customHeight="1">
      <c r="R4832"/>
      <c r="S4832"/>
    </row>
    <row r="4833" spans="18:19" ht="15" customHeight="1">
      <c r="R4833"/>
      <c r="S4833"/>
    </row>
    <row r="4834" spans="18:19" ht="15" customHeight="1">
      <c r="R4834"/>
      <c r="S4834"/>
    </row>
    <row r="4835" spans="18:19" ht="15" customHeight="1">
      <c r="R4835"/>
      <c r="S4835"/>
    </row>
    <row r="4836" spans="18:19" ht="15" customHeight="1">
      <c r="R4836"/>
      <c r="S4836"/>
    </row>
    <row r="4837" spans="18:19" ht="15" customHeight="1">
      <c r="R4837"/>
      <c r="S4837"/>
    </row>
    <row r="4838" spans="18:19" ht="15" customHeight="1">
      <c r="R4838"/>
      <c r="S4838"/>
    </row>
    <row r="4839" spans="18:19" ht="15" customHeight="1">
      <c r="R4839"/>
      <c r="S4839"/>
    </row>
    <row r="4840" spans="18:19" ht="15" customHeight="1">
      <c r="R4840"/>
      <c r="S4840"/>
    </row>
    <row r="4841" spans="18:19" ht="15" customHeight="1">
      <c r="R4841"/>
      <c r="S4841"/>
    </row>
    <row r="4842" spans="18:19" ht="15" customHeight="1">
      <c r="R4842"/>
      <c r="S4842"/>
    </row>
    <row r="4843" spans="18:19" ht="15" customHeight="1">
      <c r="R4843"/>
      <c r="S4843"/>
    </row>
    <row r="4844" spans="18:19" ht="15" customHeight="1">
      <c r="R4844"/>
      <c r="S4844"/>
    </row>
    <row r="4845" spans="18:19" ht="15" customHeight="1">
      <c r="R4845"/>
      <c r="S4845"/>
    </row>
    <row r="4846" spans="18:19" ht="15" customHeight="1">
      <c r="R4846"/>
      <c r="S4846"/>
    </row>
    <row r="4847" spans="18:19" ht="15" customHeight="1">
      <c r="R4847"/>
      <c r="S4847"/>
    </row>
    <row r="4848" spans="18:19" ht="15" customHeight="1">
      <c r="R4848"/>
      <c r="S4848"/>
    </row>
    <row r="4849" spans="18:19" ht="15" customHeight="1">
      <c r="R4849"/>
      <c r="S4849"/>
    </row>
    <row r="4850" spans="18:19" ht="15" customHeight="1">
      <c r="R4850"/>
      <c r="S4850"/>
    </row>
    <row r="4851" spans="18:19" ht="15" customHeight="1">
      <c r="R4851"/>
      <c r="S4851"/>
    </row>
    <row r="4852" spans="18:19" ht="15" customHeight="1">
      <c r="R4852"/>
      <c r="S4852"/>
    </row>
    <row r="4853" spans="18:19" ht="15" customHeight="1">
      <c r="R4853"/>
      <c r="S4853"/>
    </row>
    <row r="4854" spans="18:19" ht="15" customHeight="1">
      <c r="R4854"/>
      <c r="S4854"/>
    </row>
    <row r="4855" spans="18:19" ht="15" customHeight="1">
      <c r="R4855"/>
      <c r="S4855"/>
    </row>
    <row r="4856" spans="18:19" ht="15" customHeight="1">
      <c r="R4856"/>
      <c r="S4856"/>
    </row>
    <row r="4857" spans="18:19" ht="15" customHeight="1">
      <c r="R4857"/>
      <c r="S4857"/>
    </row>
    <row r="4858" spans="18:19" ht="15" customHeight="1">
      <c r="R4858"/>
      <c r="S4858"/>
    </row>
    <row r="4859" spans="18:19" ht="15" customHeight="1">
      <c r="R4859"/>
      <c r="S4859"/>
    </row>
    <row r="4860" spans="18:19" ht="15" customHeight="1">
      <c r="R4860"/>
      <c r="S4860"/>
    </row>
    <row r="4861" spans="18:19" ht="15" customHeight="1">
      <c r="R4861"/>
      <c r="S4861"/>
    </row>
    <row r="4862" spans="18:19" ht="15" customHeight="1">
      <c r="R4862"/>
      <c r="S4862"/>
    </row>
    <row r="4863" spans="18:19" ht="15" customHeight="1">
      <c r="R4863"/>
      <c r="S4863"/>
    </row>
    <row r="4864" spans="18:19" ht="15" customHeight="1">
      <c r="R4864"/>
      <c r="S4864"/>
    </row>
    <row r="4865" spans="18:19" ht="15" customHeight="1">
      <c r="R4865"/>
      <c r="S4865"/>
    </row>
    <row r="4866" spans="18:19" ht="15" customHeight="1">
      <c r="R4866"/>
      <c r="S4866"/>
    </row>
    <row r="4867" spans="18:19" ht="15" customHeight="1">
      <c r="R4867"/>
      <c r="S4867"/>
    </row>
    <row r="4868" spans="18:19" ht="15" customHeight="1">
      <c r="R4868"/>
      <c r="S4868"/>
    </row>
    <row r="4869" spans="18:19" ht="15" customHeight="1">
      <c r="R4869"/>
      <c r="S4869"/>
    </row>
    <row r="4870" spans="18:19" ht="15" customHeight="1">
      <c r="R4870"/>
      <c r="S4870"/>
    </row>
    <row r="4871" spans="18:19" ht="15" customHeight="1">
      <c r="R4871"/>
      <c r="S4871"/>
    </row>
    <row r="4872" spans="18:19" ht="15" customHeight="1">
      <c r="R4872"/>
      <c r="S4872"/>
    </row>
    <row r="4873" spans="18:19" ht="15" customHeight="1">
      <c r="R4873"/>
      <c r="S4873"/>
    </row>
    <row r="4874" spans="18:19" ht="15" customHeight="1">
      <c r="R4874"/>
      <c r="S4874"/>
    </row>
    <row r="4875" spans="18:19" ht="15" customHeight="1">
      <c r="R4875"/>
      <c r="S4875"/>
    </row>
    <row r="4876" spans="18:19" ht="15" customHeight="1">
      <c r="R4876"/>
      <c r="S4876"/>
    </row>
    <row r="4877" spans="18:19" ht="15" customHeight="1">
      <c r="R4877"/>
      <c r="S4877"/>
    </row>
    <row r="4878" spans="18:19" ht="15" customHeight="1">
      <c r="R4878"/>
      <c r="S4878"/>
    </row>
    <row r="4879" spans="18:19" ht="15" customHeight="1">
      <c r="R4879"/>
      <c r="S4879"/>
    </row>
    <row r="4880" spans="18:19" ht="15" customHeight="1">
      <c r="R4880"/>
      <c r="S4880"/>
    </row>
    <row r="4881" spans="18:19" ht="15" customHeight="1">
      <c r="R4881"/>
      <c r="S4881"/>
    </row>
    <row r="4882" spans="18:19" ht="15" customHeight="1">
      <c r="R4882"/>
      <c r="S4882"/>
    </row>
    <row r="4883" spans="18:19" ht="15" customHeight="1">
      <c r="R4883"/>
      <c r="S4883"/>
    </row>
    <row r="4884" spans="18:19" ht="15" customHeight="1">
      <c r="R4884"/>
      <c r="S4884"/>
    </row>
    <row r="4885" spans="18:19" ht="15" customHeight="1">
      <c r="R4885"/>
      <c r="S4885"/>
    </row>
    <row r="4886" spans="18:19" ht="15" customHeight="1">
      <c r="R4886"/>
      <c r="S4886"/>
    </row>
    <row r="4887" spans="18:19" ht="15" customHeight="1">
      <c r="R4887"/>
      <c r="S4887"/>
    </row>
    <row r="4888" spans="18:19" ht="15" customHeight="1">
      <c r="R4888"/>
      <c r="S4888"/>
    </row>
    <row r="4889" spans="18:19" ht="15" customHeight="1">
      <c r="R4889"/>
      <c r="S4889"/>
    </row>
    <row r="4890" spans="18:19" ht="15" customHeight="1">
      <c r="R4890"/>
      <c r="S4890"/>
    </row>
    <row r="4891" spans="18:19" ht="15" customHeight="1">
      <c r="R4891"/>
      <c r="S4891"/>
    </row>
    <row r="4892" spans="18:19" ht="15" customHeight="1">
      <c r="R4892"/>
      <c r="S4892"/>
    </row>
    <row r="4893" spans="18:19" ht="15" customHeight="1">
      <c r="R4893"/>
      <c r="S4893"/>
    </row>
    <row r="4894" spans="18:19" ht="15" customHeight="1">
      <c r="R4894"/>
      <c r="S4894"/>
    </row>
    <row r="4895" spans="18:19" ht="15" customHeight="1">
      <c r="R4895"/>
      <c r="S4895"/>
    </row>
    <row r="4896" spans="18:19" ht="15" customHeight="1">
      <c r="R4896"/>
      <c r="S4896"/>
    </row>
    <row r="4897" spans="18:19" ht="15" customHeight="1">
      <c r="R4897"/>
      <c r="S4897"/>
    </row>
    <row r="4898" spans="18:19" ht="15" customHeight="1">
      <c r="R4898"/>
      <c r="S4898"/>
    </row>
    <row r="4899" spans="18:19" ht="15" customHeight="1">
      <c r="R4899"/>
      <c r="S4899"/>
    </row>
    <row r="4900" spans="18:19" ht="15" customHeight="1">
      <c r="R4900"/>
      <c r="S4900"/>
    </row>
    <row r="4901" spans="18:19" ht="15" customHeight="1">
      <c r="R4901"/>
      <c r="S4901"/>
    </row>
    <row r="4902" spans="18:19" ht="15" customHeight="1">
      <c r="R4902"/>
      <c r="S4902"/>
    </row>
    <row r="4903" spans="18:19" ht="15" customHeight="1">
      <c r="R4903"/>
      <c r="S4903"/>
    </row>
    <row r="4904" spans="18:19" ht="15" customHeight="1">
      <c r="R4904"/>
      <c r="S4904"/>
    </row>
    <row r="4905" spans="18:19" ht="15" customHeight="1">
      <c r="R4905"/>
      <c r="S4905"/>
    </row>
    <row r="4906" spans="18:19" ht="15" customHeight="1">
      <c r="R4906"/>
      <c r="S4906"/>
    </row>
    <row r="4907" spans="18:19" ht="15" customHeight="1">
      <c r="R4907"/>
      <c r="S4907"/>
    </row>
    <row r="4908" spans="18:19" ht="15" customHeight="1">
      <c r="R4908"/>
      <c r="S4908"/>
    </row>
    <row r="4909" spans="18:19" ht="15" customHeight="1">
      <c r="R4909"/>
      <c r="S4909"/>
    </row>
    <row r="4910" spans="18:19" ht="15" customHeight="1">
      <c r="R4910"/>
      <c r="S4910"/>
    </row>
    <row r="4911" spans="18:19" ht="15" customHeight="1">
      <c r="R4911"/>
      <c r="S4911"/>
    </row>
    <row r="4912" spans="18:19" ht="15" customHeight="1">
      <c r="R4912"/>
      <c r="S4912"/>
    </row>
    <row r="4913" spans="18:19" ht="15" customHeight="1">
      <c r="R4913"/>
      <c r="S4913"/>
    </row>
    <row r="4914" spans="18:19" ht="15" customHeight="1">
      <c r="R4914"/>
      <c r="S4914"/>
    </row>
    <row r="4915" spans="18:19" ht="15" customHeight="1">
      <c r="R4915"/>
      <c r="S4915"/>
    </row>
    <row r="4916" spans="18:19" ht="15" customHeight="1">
      <c r="R4916"/>
      <c r="S4916"/>
    </row>
    <row r="4917" spans="18:19" ht="15" customHeight="1">
      <c r="R4917"/>
      <c r="S4917"/>
    </row>
    <row r="4918" spans="18:19" ht="15" customHeight="1">
      <c r="R4918"/>
      <c r="S4918"/>
    </row>
    <row r="4919" spans="18:19" ht="15" customHeight="1">
      <c r="R4919"/>
      <c r="S4919"/>
    </row>
    <row r="4920" spans="18:19" ht="15" customHeight="1">
      <c r="R4920"/>
      <c r="S4920"/>
    </row>
    <row r="4921" spans="18:19" ht="15" customHeight="1">
      <c r="R4921"/>
      <c r="S4921"/>
    </row>
    <row r="4922" spans="18:19" ht="15" customHeight="1">
      <c r="R4922"/>
      <c r="S4922"/>
    </row>
    <row r="4923" spans="18:19" ht="15" customHeight="1">
      <c r="R4923"/>
      <c r="S4923"/>
    </row>
    <row r="4924" spans="18:19" ht="15" customHeight="1">
      <c r="R4924"/>
      <c r="S4924"/>
    </row>
    <row r="4925" spans="18:19" ht="15" customHeight="1">
      <c r="R4925"/>
      <c r="S4925"/>
    </row>
    <row r="4926" spans="18:19" ht="15" customHeight="1">
      <c r="R4926"/>
      <c r="S4926"/>
    </row>
    <row r="4927" spans="18:19" ht="15" customHeight="1">
      <c r="R4927"/>
      <c r="S4927"/>
    </row>
    <row r="4928" spans="18:19" ht="15" customHeight="1">
      <c r="R4928"/>
      <c r="S4928"/>
    </row>
    <row r="4929" spans="18:19" ht="15" customHeight="1">
      <c r="R4929"/>
      <c r="S4929"/>
    </row>
    <row r="4930" spans="18:19" ht="15" customHeight="1">
      <c r="R4930"/>
      <c r="S4930"/>
    </row>
    <row r="4931" spans="18:19" ht="15" customHeight="1">
      <c r="R4931"/>
      <c r="S4931"/>
    </row>
    <row r="4932" spans="18:19" ht="15" customHeight="1">
      <c r="R4932"/>
      <c r="S4932"/>
    </row>
    <row r="4933" spans="18:19" ht="15" customHeight="1">
      <c r="R4933"/>
      <c r="S4933"/>
    </row>
    <row r="4934" spans="18:19" ht="15" customHeight="1">
      <c r="R4934"/>
      <c r="S4934"/>
    </row>
    <row r="4935" spans="18:19" ht="15" customHeight="1">
      <c r="R4935"/>
      <c r="S4935"/>
    </row>
    <row r="4936" spans="18:19" ht="15" customHeight="1">
      <c r="R4936"/>
      <c r="S4936"/>
    </row>
    <row r="4937" spans="18:19" ht="15" customHeight="1">
      <c r="R4937"/>
      <c r="S4937"/>
    </row>
    <row r="4938" spans="18:19" ht="15" customHeight="1">
      <c r="R4938"/>
      <c r="S4938"/>
    </row>
    <row r="4939" spans="18:19" ht="15" customHeight="1">
      <c r="R4939"/>
      <c r="S4939"/>
    </row>
    <row r="4940" spans="18:19" ht="15" customHeight="1">
      <c r="R4940"/>
      <c r="S4940"/>
    </row>
    <row r="4941" spans="18:19" ht="15" customHeight="1">
      <c r="R4941"/>
      <c r="S4941"/>
    </row>
    <row r="4942" spans="18:19" ht="15" customHeight="1">
      <c r="R4942"/>
      <c r="S4942"/>
    </row>
    <row r="4943" spans="18:19" ht="15" customHeight="1">
      <c r="R4943"/>
      <c r="S4943"/>
    </row>
    <row r="4944" spans="18:19" ht="15" customHeight="1">
      <c r="R4944"/>
      <c r="S4944"/>
    </row>
    <row r="4945" spans="18:19" ht="15" customHeight="1">
      <c r="R4945"/>
      <c r="S4945"/>
    </row>
    <row r="4946" spans="18:19" ht="15" customHeight="1">
      <c r="R4946"/>
      <c r="S4946"/>
    </row>
    <row r="4947" spans="18:19" ht="15" customHeight="1">
      <c r="R4947"/>
      <c r="S4947"/>
    </row>
    <row r="4948" spans="18:19" ht="15" customHeight="1">
      <c r="R4948"/>
      <c r="S4948"/>
    </row>
    <row r="4949" spans="18:19" ht="15" customHeight="1">
      <c r="R4949"/>
      <c r="S4949"/>
    </row>
    <row r="4950" spans="18:19" ht="15" customHeight="1">
      <c r="R4950"/>
      <c r="S4950"/>
    </row>
    <row r="4951" spans="18:19" ht="15" customHeight="1">
      <c r="R4951"/>
      <c r="S4951"/>
    </row>
    <row r="4952" spans="18:19" ht="15" customHeight="1">
      <c r="R4952"/>
      <c r="S4952"/>
    </row>
    <row r="4953" spans="18:19" ht="15" customHeight="1">
      <c r="R4953"/>
      <c r="S4953"/>
    </row>
    <row r="4954" spans="18:19" ht="15" customHeight="1">
      <c r="R4954"/>
      <c r="S4954"/>
    </row>
    <row r="4955" spans="18:19" ht="15" customHeight="1">
      <c r="R4955"/>
      <c r="S4955"/>
    </row>
    <row r="4956" spans="18:19" ht="15" customHeight="1">
      <c r="R4956"/>
      <c r="S4956"/>
    </row>
    <row r="4957" spans="18:19" ht="15" customHeight="1">
      <c r="R4957"/>
      <c r="S4957"/>
    </row>
    <row r="4958" spans="18:19" ht="15" customHeight="1">
      <c r="R4958"/>
      <c r="S4958"/>
    </row>
    <row r="4959" spans="18:19" ht="15" customHeight="1">
      <c r="R4959"/>
      <c r="S4959"/>
    </row>
    <row r="4960" spans="18:19" ht="15" customHeight="1">
      <c r="R4960"/>
      <c r="S4960"/>
    </row>
    <row r="4961" spans="18:19" ht="15" customHeight="1">
      <c r="R4961"/>
      <c r="S4961"/>
    </row>
    <row r="4962" spans="18:19" ht="15" customHeight="1">
      <c r="R4962"/>
      <c r="S4962"/>
    </row>
    <row r="4963" spans="18:19" ht="15" customHeight="1">
      <c r="R4963"/>
      <c r="S4963"/>
    </row>
    <row r="4964" spans="18:19" ht="15" customHeight="1">
      <c r="R4964"/>
      <c r="S4964"/>
    </row>
    <row r="4965" spans="18:19" ht="15" customHeight="1">
      <c r="R4965"/>
      <c r="S4965"/>
    </row>
    <row r="4966" spans="18:19" ht="15" customHeight="1">
      <c r="R4966"/>
      <c r="S4966"/>
    </row>
    <row r="4967" spans="18:19" ht="15" customHeight="1">
      <c r="R4967"/>
      <c r="S4967"/>
    </row>
    <row r="4968" spans="18:19" ht="15" customHeight="1">
      <c r="R4968"/>
      <c r="S4968"/>
    </row>
    <row r="4969" spans="18:19" ht="15" customHeight="1">
      <c r="R4969"/>
      <c r="S4969"/>
    </row>
    <row r="4970" spans="18:19" ht="15" customHeight="1">
      <c r="R4970"/>
      <c r="S4970"/>
    </row>
    <row r="4971" spans="18:19" ht="15" customHeight="1">
      <c r="R4971"/>
      <c r="S4971"/>
    </row>
    <row r="4972" spans="18:19" ht="15" customHeight="1">
      <c r="R4972"/>
      <c r="S4972"/>
    </row>
    <row r="4973" spans="18:19" ht="15" customHeight="1">
      <c r="R4973"/>
      <c r="S4973"/>
    </row>
    <row r="4974" spans="18:19" ht="15" customHeight="1">
      <c r="R4974"/>
      <c r="S4974"/>
    </row>
    <row r="4975" spans="18:19" ht="15" customHeight="1">
      <c r="R4975"/>
      <c r="S4975"/>
    </row>
    <row r="4976" spans="18:19" ht="15" customHeight="1">
      <c r="R4976"/>
      <c r="S4976"/>
    </row>
    <row r="4977" spans="18:19" ht="15" customHeight="1">
      <c r="R4977"/>
      <c r="S4977"/>
    </row>
    <row r="4978" spans="18:19" ht="15" customHeight="1">
      <c r="R4978"/>
      <c r="S4978"/>
    </row>
    <row r="4979" spans="18:19" ht="15" customHeight="1">
      <c r="R4979"/>
      <c r="S4979"/>
    </row>
    <row r="4980" spans="18:19" ht="15" customHeight="1">
      <c r="R4980"/>
      <c r="S4980"/>
    </row>
    <row r="4981" spans="18:19" ht="15" customHeight="1">
      <c r="R4981"/>
      <c r="S4981"/>
    </row>
    <row r="4982" spans="18:19" ht="15" customHeight="1">
      <c r="R4982"/>
      <c r="S4982"/>
    </row>
    <row r="4983" spans="18:19" ht="15" customHeight="1">
      <c r="R4983"/>
      <c r="S4983"/>
    </row>
    <row r="4984" spans="18:19" ht="15" customHeight="1">
      <c r="R4984"/>
      <c r="S4984"/>
    </row>
    <row r="4985" spans="18:19" ht="15" customHeight="1">
      <c r="R4985"/>
      <c r="S4985"/>
    </row>
    <row r="4986" spans="18:19" ht="15" customHeight="1">
      <c r="R4986"/>
      <c r="S4986"/>
    </row>
    <row r="4987" spans="18:19" ht="15" customHeight="1">
      <c r="R4987"/>
      <c r="S4987"/>
    </row>
    <row r="4988" spans="18:19" ht="15" customHeight="1">
      <c r="R4988"/>
      <c r="S4988"/>
    </row>
    <row r="4989" spans="18:19" ht="15" customHeight="1">
      <c r="R4989"/>
      <c r="S4989"/>
    </row>
    <row r="4990" spans="18:19" ht="15" customHeight="1">
      <c r="R4990"/>
      <c r="S4990"/>
    </row>
    <row r="4991" spans="18:19" ht="15" customHeight="1">
      <c r="R4991"/>
      <c r="S4991"/>
    </row>
    <row r="4992" spans="18:19" ht="15" customHeight="1">
      <c r="R4992"/>
      <c r="S4992"/>
    </row>
    <row r="4993" spans="18:19" ht="15" customHeight="1">
      <c r="R4993"/>
      <c r="S4993"/>
    </row>
    <row r="4994" spans="18:19" ht="15" customHeight="1">
      <c r="R4994"/>
      <c r="S4994"/>
    </row>
    <row r="4995" spans="18:19" ht="15" customHeight="1">
      <c r="R4995"/>
      <c r="S4995"/>
    </row>
    <row r="4996" spans="18:19" ht="15" customHeight="1">
      <c r="R4996"/>
      <c r="S4996"/>
    </row>
    <row r="4997" spans="18:19" ht="15" customHeight="1">
      <c r="R4997"/>
      <c r="S4997"/>
    </row>
    <row r="4998" spans="18:19" ht="15" customHeight="1">
      <c r="R4998"/>
      <c r="S4998"/>
    </row>
    <row r="4999" spans="18:19" ht="15" customHeight="1">
      <c r="R4999"/>
      <c r="S4999"/>
    </row>
    <row r="5000" spans="18:19" ht="15" customHeight="1">
      <c r="R5000"/>
      <c r="S5000"/>
    </row>
    <row r="5001" spans="18:19" ht="15" customHeight="1">
      <c r="R5001"/>
      <c r="S5001"/>
    </row>
    <row r="5002" spans="18:19" ht="15" customHeight="1">
      <c r="R5002"/>
      <c r="S5002"/>
    </row>
    <row r="5003" spans="18:19" ht="15" customHeight="1">
      <c r="R5003"/>
      <c r="S5003"/>
    </row>
    <row r="5004" spans="18:19" ht="15" customHeight="1">
      <c r="R5004"/>
      <c r="S5004"/>
    </row>
    <row r="5005" spans="18:19" ht="15" customHeight="1">
      <c r="R5005"/>
      <c r="S5005"/>
    </row>
    <row r="5006" spans="18:19" ht="15" customHeight="1">
      <c r="R5006"/>
      <c r="S5006"/>
    </row>
    <row r="5007" spans="18:19" ht="15" customHeight="1">
      <c r="R5007"/>
      <c r="S5007"/>
    </row>
    <row r="5008" spans="18:19" ht="15" customHeight="1">
      <c r="R5008"/>
      <c r="S5008"/>
    </row>
    <row r="5009" spans="18:19" ht="15" customHeight="1">
      <c r="R5009"/>
      <c r="S5009"/>
    </row>
    <row r="5010" spans="18:19" ht="15" customHeight="1">
      <c r="R5010"/>
      <c r="S5010"/>
    </row>
    <row r="5011" spans="18:19" ht="15" customHeight="1">
      <c r="R5011"/>
      <c r="S5011"/>
    </row>
    <row r="5012" spans="18:19" ht="15" customHeight="1">
      <c r="R5012"/>
      <c r="S5012"/>
    </row>
    <row r="5013" spans="18:19" ht="15" customHeight="1">
      <c r="R5013"/>
      <c r="S5013"/>
    </row>
    <row r="5014" spans="18:19" ht="15" customHeight="1">
      <c r="R5014"/>
      <c r="S5014"/>
    </row>
    <row r="5015" spans="18:19" ht="15" customHeight="1">
      <c r="R5015"/>
      <c r="S5015"/>
    </row>
    <row r="5016" spans="18:19" ht="15" customHeight="1">
      <c r="R5016"/>
      <c r="S5016"/>
    </row>
    <row r="5017" spans="18:19" ht="15" customHeight="1">
      <c r="R5017"/>
      <c r="S5017"/>
    </row>
    <row r="5018" spans="18:19" ht="15" customHeight="1">
      <c r="R5018"/>
      <c r="S5018"/>
    </row>
    <row r="5019" spans="18:19" ht="15" customHeight="1">
      <c r="R5019"/>
      <c r="S5019"/>
    </row>
    <row r="5020" spans="18:19" ht="15" customHeight="1">
      <c r="R5020"/>
      <c r="S5020"/>
    </row>
    <row r="5021" spans="18:19" ht="15" customHeight="1">
      <c r="R5021"/>
      <c r="S5021"/>
    </row>
    <row r="5022" spans="18:19" ht="15" customHeight="1">
      <c r="R5022"/>
      <c r="S5022"/>
    </row>
    <row r="5023" spans="18:19" ht="15" customHeight="1">
      <c r="R5023"/>
      <c r="S5023"/>
    </row>
    <row r="5024" spans="18:19" ht="15" customHeight="1">
      <c r="R5024"/>
      <c r="S5024"/>
    </row>
    <row r="5025" spans="18:19" ht="15" customHeight="1">
      <c r="R5025"/>
      <c r="S5025"/>
    </row>
    <row r="5026" spans="18:19" ht="15" customHeight="1">
      <c r="R5026"/>
      <c r="S5026"/>
    </row>
    <row r="5027" spans="18:19" ht="15" customHeight="1">
      <c r="R5027"/>
      <c r="S5027"/>
    </row>
    <row r="5028" spans="18:19" ht="15" customHeight="1">
      <c r="R5028"/>
      <c r="S5028"/>
    </row>
    <row r="5029" spans="18:19" ht="15" customHeight="1">
      <c r="R5029"/>
      <c r="S5029"/>
    </row>
    <row r="5030" spans="18:19" ht="15" customHeight="1">
      <c r="R5030"/>
      <c r="S5030"/>
    </row>
    <row r="5031" spans="18:19" ht="15" customHeight="1">
      <c r="R5031"/>
      <c r="S5031"/>
    </row>
    <row r="5032" spans="18:19" ht="15" customHeight="1">
      <c r="R5032"/>
      <c r="S5032"/>
    </row>
    <row r="5033" spans="18:19" ht="15" customHeight="1">
      <c r="R5033"/>
      <c r="S5033"/>
    </row>
    <row r="5034" spans="18:19" ht="15" customHeight="1">
      <c r="R5034"/>
      <c r="S5034"/>
    </row>
    <row r="5035" spans="18:19" ht="15" customHeight="1">
      <c r="R5035"/>
      <c r="S5035"/>
    </row>
    <row r="5036" spans="18:19" ht="15" customHeight="1">
      <c r="R5036"/>
      <c r="S5036"/>
    </row>
    <row r="5037" spans="18:19" ht="15" customHeight="1">
      <c r="R5037"/>
      <c r="S5037"/>
    </row>
    <row r="5038" spans="18:19" ht="15" customHeight="1">
      <c r="R5038"/>
      <c r="S5038"/>
    </row>
    <row r="5039" spans="18:19" ht="15" customHeight="1">
      <c r="R5039"/>
      <c r="S5039"/>
    </row>
    <row r="5040" spans="18:19" ht="15" customHeight="1">
      <c r="R5040"/>
      <c r="S5040"/>
    </row>
    <row r="5041" spans="18:19" ht="15" customHeight="1">
      <c r="R5041"/>
      <c r="S5041"/>
    </row>
    <row r="5042" spans="18:19" ht="15" customHeight="1">
      <c r="R5042"/>
      <c r="S5042"/>
    </row>
    <row r="5043" spans="18:19" ht="15" customHeight="1">
      <c r="R5043"/>
      <c r="S5043"/>
    </row>
    <row r="5044" spans="18:19" ht="15" customHeight="1">
      <c r="R5044"/>
      <c r="S5044"/>
    </row>
    <row r="5045" spans="18:19" ht="15" customHeight="1">
      <c r="R5045"/>
      <c r="S5045"/>
    </row>
    <row r="5046" spans="18:19" ht="15" customHeight="1">
      <c r="R5046"/>
      <c r="S5046"/>
    </row>
    <row r="5047" spans="18:19" ht="15" customHeight="1">
      <c r="R5047"/>
      <c r="S5047"/>
    </row>
    <row r="5048" spans="18:19" ht="15" customHeight="1">
      <c r="R5048"/>
      <c r="S5048"/>
    </row>
    <row r="5049" spans="18:19" ht="15" customHeight="1">
      <c r="R5049"/>
      <c r="S5049"/>
    </row>
    <row r="5050" spans="18:19" ht="15" customHeight="1">
      <c r="R5050"/>
      <c r="S5050"/>
    </row>
    <row r="5051" spans="18:19" ht="15" customHeight="1">
      <c r="R5051"/>
      <c r="S5051"/>
    </row>
    <row r="5052" spans="18:19" ht="15" customHeight="1">
      <c r="R5052"/>
      <c r="S5052"/>
    </row>
    <row r="5053" spans="18:19" ht="15" customHeight="1">
      <c r="R5053"/>
      <c r="S5053"/>
    </row>
    <row r="5054" spans="18:19" ht="15" customHeight="1">
      <c r="R5054"/>
      <c r="S5054"/>
    </row>
    <row r="5055" spans="18:19" ht="15" customHeight="1">
      <c r="R5055"/>
      <c r="S5055"/>
    </row>
    <row r="5056" spans="18:19" ht="15" customHeight="1">
      <c r="R5056"/>
      <c r="S5056"/>
    </row>
    <row r="5057" spans="18:19" ht="15" customHeight="1">
      <c r="R5057"/>
      <c r="S5057"/>
    </row>
    <row r="5058" spans="18:19" ht="15" customHeight="1">
      <c r="R5058"/>
      <c r="S5058"/>
    </row>
    <row r="5059" spans="18:19" ht="15" customHeight="1">
      <c r="R5059"/>
      <c r="S5059"/>
    </row>
    <row r="5060" spans="18:19" ht="15" customHeight="1">
      <c r="R5060"/>
      <c r="S5060"/>
    </row>
    <row r="5061" spans="18:19" ht="15" customHeight="1">
      <c r="R5061"/>
      <c r="S5061"/>
    </row>
    <row r="5062" spans="18:19" ht="15" customHeight="1">
      <c r="R5062"/>
      <c r="S5062"/>
    </row>
    <row r="5063" spans="18:19" ht="15" customHeight="1">
      <c r="R5063"/>
      <c r="S5063"/>
    </row>
    <row r="5064" spans="18:19" ht="15" customHeight="1">
      <c r="R5064"/>
      <c r="S5064"/>
    </row>
    <row r="5065" spans="18:19" ht="15" customHeight="1">
      <c r="R5065"/>
      <c r="S5065"/>
    </row>
    <row r="5066" spans="18:19" ht="15" customHeight="1">
      <c r="R5066"/>
      <c r="S5066"/>
    </row>
    <row r="5067" spans="18:19" ht="15" customHeight="1">
      <c r="R5067"/>
      <c r="S5067"/>
    </row>
    <row r="5068" spans="18:19" ht="15" customHeight="1">
      <c r="R5068"/>
      <c r="S5068"/>
    </row>
    <row r="5069" spans="18:19" ht="15" customHeight="1">
      <c r="R5069"/>
      <c r="S5069"/>
    </row>
    <row r="5070" spans="18:19" ht="15" customHeight="1">
      <c r="R5070"/>
      <c r="S5070"/>
    </row>
    <row r="5071" spans="18:19" ht="15" customHeight="1">
      <c r="R5071"/>
      <c r="S5071"/>
    </row>
    <row r="5072" spans="18:19" ht="15" customHeight="1">
      <c r="R5072"/>
      <c r="S5072"/>
    </row>
    <row r="5073" spans="18:19" ht="15" customHeight="1">
      <c r="R5073"/>
      <c r="S5073"/>
    </row>
    <row r="5074" spans="18:19" ht="15" customHeight="1">
      <c r="R5074"/>
      <c r="S5074"/>
    </row>
    <row r="5075" spans="18:19" ht="15" customHeight="1">
      <c r="R5075"/>
      <c r="S5075"/>
    </row>
    <row r="5076" spans="18:19" ht="15" customHeight="1">
      <c r="R5076"/>
      <c r="S5076"/>
    </row>
    <row r="5077" spans="18:19" ht="15" customHeight="1">
      <c r="R5077"/>
      <c r="S5077"/>
    </row>
    <row r="5078" spans="18:19" ht="15" customHeight="1">
      <c r="R5078"/>
      <c r="S5078"/>
    </row>
    <row r="5079" spans="18:19" ht="15" customHeight="1">
      <c r="R5079"/>
      <c r="S5079"/>
    </row>
    <row r="5080" spans="18:19" ht="15" customHeight="1">
      <c r="R5080"/>
      <c r="S5080"/>
    </row>
    <row r="5081" spans="18:19" ht="15" customHeight="1">
      <c r="R5081"/>
      <c r="S5081"/>
    </row>
    <row r="5082" spans="18:19" ht="15" customHeight="1">
      <c r="R5082"/>
      <c r="S5082"/>
    </row>
    <row r="5083" spans="18:19" ht="15" customHeight="1">
      <c r="R5083"/>
      <c r="S5083"/>
    </row>
    <row r="5084" spans="18:19" ht="15" customHeight="1">
      <c r="R5084"/>
      <c r="S5084"/>
    </row>
    <row r="5085" spans="18:19" ht="15" customHeight="1">
      <c r="R5085"/>
      <c r="S5085"/>
    </row>
    <row r="5086" spans="18:19" ht="15" customHeight="1">
      <c r="R5086"/>
      <c r="S5086"/>
    </row>
    <row r="5087" spans="18:19" ht="15" customHeight="1">
      <c r="R5087"/>
      <c r="S5087"/>
    </row>
    <row r="5088" spans="18:19" ht="15" customHeight="1">
      <c r="R5088"/>
      <c r="S5088"/>
    </row>
    <row r="5089" spans="18:19" ht="15" customHeight="1">
      <c r="R5089"/>
      <c r="S5089"/>
    </row>
    <row r="5090" spans="18:19" ht="15" customHeight="1">
      <c r="R5090"/>
      <c r="S5090"/>
    </row>
    <row r="5091" spans="18:19" ht="15" customHeight="1">
      <c r="R5091"/>
      <c r="S5091"/>
    </row>
    <row r="5092" spans="18:19" ht="15" customHeight="1">
      <c r="R5092"/>
      <c r="S5092"/>
    </row>
    <row r="5093" spans="18:19" ht="15" customHeight="1">
      <c r="R5093"/>
      <c r="S5093"/>
    </row>
    <row r="5094" spans="18:19" ht="15" customHeight="1">
      <c r="R5094"/>
      <c r="S5094"/>
    </row>
    <row r="5095" spans="18:19" ht="15" customHeight="1">
      <c r="R5095"/>
      <c r="S5095"/>
    </row>
    <row r="5096" spans="18:19" ht="15" customHeight="1">
      <c r="R5096"/>
      <c r="S5096"/>
    </row>
    <row r="5097" spans="18:19" ht="15" customHeight="1">
      <c r="R5097"/>
      <c r="S5097"/>
    </row>
    <row r="5098" spans="18:19" ht="15" customHeight="1">
      <c r="R5098"/>
      <c r="S5098"/>
    </row>
    <row r="5099" spans="18:19" ht="15" customHeight="1">
      <c r="R5099"/>
      <c r="S5099"/>
    </row>
    <row r="5100" spans="18:19" ht="15" customHeight="1">
      <c r="R5100"/>
      <c r="S5100"/>
    </row>
    <row r="5101" spans="18:19" ht="15" customHeight="1">
      <c r="R5101"/>
      <c r="S5101"/>
    </row>
    <row r="5102" spans="18:19" ht="15" customHeight="1">
      <c r="R5102"/>
      <c r="S5102"/>
    </row>
    <row r="5103" spans="18:19" ht="15" customHeight="1">
      <c r="R5103"/>
      <c r="S5103"/>
    </row>
    <row r="5104" spans="18:19" ht="15" customHeight="1">
      <c r="R5104"/>
      <c r="S5104"/>
    </row>
    <row r="5105" spans="18:19" ht="15" customHeight="1">
      <c r="R5105"/>
      <c r="S5105"/>
    </row>
    <row r="5106" spans="18:19" ht="15" customHeight="1">
      <c r="R5106"/>
      <c r="S5106"/>
    </row>
    <row r="5107" spans="18:19" ht="15" customHeight="1">
      <c r="R5107"/>
      <c r="S5107"/>
    </row>
    <row r="5108" spans="18:19" ht="15" customHeight="1">
      <c r="R5108"/>
      <c r="S5108"/>
    </row>
    <row r="5109" spans="18:19" ht="15" customHeight="1">
      <c r="R5109"/>
      <c r="S5109"/>
    </row>
    <row r="5110" spans="18:19" ht="15" customHeight="1">
      <c r="R5110"/>
      <c r="S5110"/>
    </row>
    <row r="5111" spans="18:19" ht="15" customHeight="1">
      <c r="R5111"/>
      <c r="S5111"/>
    </row>
    <row r="5112" spans="18:19" ht="15" customHeight="1">
      <c r="R5112"/>
      <c r="S5112"/>
    </row>
    <row r="5113" spans="18:19" ht="15" customHeight="1">
      <c r="R5113"/>
      <c r="S5113"/>
    </row>
    <row r="5114" spans="18:19" ht="15" customHeight="1">
      <c r="R5114"/>
      <c r="S5114"/>
    </row>
    <row r="5115" spans="18:19" ht="15" customHeight="1">
      <c r="R5115"/>
      <c r="S5115"/>
    </row>
    <row r="5116" spans="18:19" ht="15" customHeight="1">
      <c r="R5116"/>
      <c r="S5116"/>
    </row>
    <row r="5117" spans="18:19" ht="15" customHeight="1">
      <c r="R5117"/>
      <c r="S5117"/>
    </row>
    <row r="5118" spans="18:19" ht="15" customHeight="1">
      <c r="R5118"/>
      <c r="S5118"/>
    </row>
    <row r="5119" spans="18:19" ht="15" customHeight="1">
      <c r="R5119"/>
      <c r="S5119"/>
    </row>
    <row r="5120" spans="18:19" ht="15" customHeight="1">
      <c r="R5120"/>
      <c r="S5120"/>
    </row>
    <row r="5121" spans="18:19" ht="15" customHeight="1">
      <c r="R5121"/>
      <c r="S5121"/>
    </row>
    <row r="5122" spans="18:19" ht="15" customHeight="1">
      <c r="R5122"/>
      <c r="S5122"/>
    </row>
    <row r="5123" spans="18:19" ht="15" customHeight="1">
      <c r="R5123"/>
      <c r="S5123"/>
    </row>
    <row r="5124" spans="18:19" ht="15" customHeight="1">
      <c r="R5124"/>
      <c r="S5124"/>
    </row>
    <row r="5125" spans="18:19" ht="15" customHeight="1">
      <c r="R5125"/>
      <c r="S5125"/>
    </row>
    <row r="5126" spans="18:19" ht="15" customHeight="1">
      <c r="R5126"/>
      <c r="S5126"/>
    </row>
    <row r="5127" spans="18:19" ht="15" customHeight="1">
      <c r="R5127"/>
      <c r="S5127"/>
    </row>
    <row r="5128" spans="18:19" ht="15" customHeight="1">
      <c r="R5128"/>
      <c r="S5128"/>
    </row>
    <row r="5129" spans="18:19" ht="15" customHeight="1">
      <c r="R5129"/>
      <c r="S5129"/>
    </row>
    <row r="5130" spans="18:19" ht="15" customHeight="1">
      <c r="R5130"/>
      <c r="S5130"/>
    </row>
    <row r="5131" spans="18:19" ht="15" customHeight="1">
      <c r="R5131"/>
      <c r="S5131"/>
    </row>
    <row r="5132" spans="18:19" ht="15" customHeight="1">
      <c r="R5132"/>
      <c r="S5132"/>
    </row>
    <row r="5133" spans="18:19" ht="15" customHeight="1">
      <c r="R5133"/>
      <c r="S5133"/>
    </row>
    <row r="5134" spans="18:19" ht="15" customHeight="1">
      <c r="R5134"/>
      <c r="S5134"/>
    </row>
    <row r="5135" spans="18:19" ht="15" customHeight="1">
      <c r="R5135"/>
      <c r="S5135"/>
    </row>
    <row r="5136" spans="18:19" ht="15" customHeight="1">
      <c r="R5136"/>
      <c r="S5136"/>
    </row>
    <row r="5137" spans="18:19" ht="15" customHeight="1">
      <c r="R5137"/>
      <c r="S5137"/>
    </row>
    <row r="5138" spans="18:19" ht="15" customHeight="1">
      <c r="R5138"/>
      <c r="S5138"/>
    </row>
    <row r="5139" spans="18:19" ht="15" customHeight="1">
      <c r="R5139"/>
      <c r="S5139"/>
    </row>
    <row r="5140" spans="18:19" ht="15" customHeight="1">
      <c r="R5140"/>
      <c r="S5140"/>
    </row>
    <row r="5141" spans="18:19" ht="15" customHeight="1">
      <c r="R5141"/>
      <c r="S5141"/>
    </row>
    <row r="5142" spans="18:19" ht="15" customHeight="1">
      <c r="R5142"/>
      <c r="S5142"/>
    </row>
    <row r="5143" spans="18:19" ht="15" customHeight="1">
      <c r="R5143"/>
      <c r="S5143"/>
    </row>
    <row r="5144" spans="18:19" ht="15" customHeight="1">
      <c r="R5144"/>
      <c r="S5144"/>
    </row>
    <row r="5145" spans="18:19" ht="15" customHeight="1">
      <c r="R5145"/>
      <c r="S5145"/>
    </row>
    <row r="5146" spans="18:19" ht="15" customHeight="1">
      <c r="R5146"/>
      <c r="S5146"/>
    </row>
    <row r="5147" spans="18:19" ht="15" customHeight="1">
      <c r="R5147"/>
      <c r="S5147"/>
    </row>
    <row r="5148" spans="18:19" ht="15" customHeight="1">
      <c r="R5148"/>
      <c r="S5148"/>
    </row>
    <row r="5149" spans="18:19" ht="15" customHeight="1">
      <c r="R5149"/>
      <c r="S5149"/>
    </row>
    <row r="5150" spans="18:19" ht="15" customHeight="1">
      <c r="R5150"/>
      <c r="S5150"/>
    </row>
    <row r="5151" spans="18:19" ht="15" customHeight="1">
      <c r="R5151"/>
      <c r="S5151"/>
    </row>
    <row r="5152" spans="18:19" ht="15" customHeight="1">
      <c r="R5152"/>
      <c r="S5152"/>
    </row>
    <row r="5153" spans="18:19" ht="15" customHeight="1">
      <c r="R5153"/>
      <c r="S5153"/>
    </row>
    <row r="5154" spans="18:19" ht="15" customHeight="1">
      <c r="R5154"/>
      <c r="S5154"/>
    </row>
    <row r="5155" spans="18:19" ht="15" customHeight="1">
      <c r="R5155"/>
      <c r="S5155"/>
    </row>
    <row r="5156" spans="18:19" ht="15" customHeight="1">
      <c r="R5156"/>
      <c r="S5156"/>
    </row>
    <row r="5157" spans="18:19" ht="15" customHeight="1">
      <c r="R5157"/>
      <c r="S5157"/>
    </row>
    <row r="5158" spans="18:19" ht="15" customHeight="1">
      <c r="R5158"/>
      <c r="S5158"/>
    </row>
    <row r="5159" spans="18:19" ht="15" customHeight="1">
      <c r="R5159"/>
      <c r="S5159"/>
    </row>
    <row r="5160" spans="18:19" ht="15" customHeight="1">
      <c r="R5160"/>
      <c r="S5160"/>
    </row>
    <row r="5161" spans="18:19" ht="15" customHeight="1">
      <c r="R5161"/>
      <c r="S5161"/>
    </row>
    <row r="5162" spans="18:19" ht="15" customHeight="1">
      <c r="R5162"/>
      <c r="S5162"/>
    </row>
    <row r="5163" spans="18:19" ht="15" customHeight="1">
      <c r="R5163"/>
      <c r="S5163"/>
    </row>
    <row r="5164" spans="18:19" ht="15" customHeight="1">
      <c r="R5164"/>
      <c r="S5164"/>
    </row>
    <row r="5165" spans="18:19" ht="15" customHeight="1">
      <c r="R5165"/>
      <c r="S5165"/>
    </row>
    <row r="5166" spans="18:19" ht="15" customHeight="1">
      <c r="R5166"/>
      <c r="S5166"/>
    </row>
    <row r="5167" spans="18:19" ht="15" customHeight="1">
      <c r="R5167"/>
      <c r="S5167"/>
    </row>
    <row r="5168" spans="18:19" ht="15" customHeight="1">
      <c r="R5168"/>
      <c r="S5168"/>
    </row>
    <row r="5169" spans="18:19" ht="15" customHeight="1">
      <c r="R5169"/>
      <c r="S5169"/>
    </row>
    <row r="5170" spans="18:19" ht="15" customHeight="1">
      <c r="R5170"/>
      <c r="S5170"/>
    </row>
    <row r="5171" spans="18:19" ht="15" customHeight="1">
      <c r="R5171"/>
      <c r="S5171"/>
    </row>
    <row r="5172" spans="18:19" ht="15" customHeight="1">
      <c r="R5172"/>
      <c r="S5172"/>
    </row>
    <row r="5173" spans="18:19" ht="15" customHeight="1">
      <c r="R5173"/>
      <c r="S5173"/>
    </row>
    <row r="5174" spans="18:19" ht="15" customHeight="1">
      <c r="R5174"/>
      <c r="S5174"/>
    </row>
    <row r="5175" spans="18:19" ht="15" customHeight="1">
      <c r="R5175"/>
      <c r="S5175"/>
    </row>
    <row r="5176" spans="18:19" ht="15" customHeight="1">
      <c r="R5176"/>
      <c r="S5176"/>
    </row>
    <row r="5177" spans="18:19" ht="15" customHeight="1">
      <c r="R5177"/>
      <c r="S5177"/>
    </row>
    <row r="5178" spans="18:19" ht="15" customHeight="1">
      <c r="R5178"/>
      <c r="S5178"/>
    </row>
    <row r="5179" spans="18:19" ht="15" customHeight="1">
      <c r="R5179"/>
      <c r="S5179"/>
    </row>
    <row r="5180" spans="18:19" ht="15" customHeight="1">
      <c r="R5180"/>
      <c r="S5180"/>
    </row>
    <row r="5181" spans="18:19" ht="15" customHeight="1">
      <c r="R5181"/>
      <c r="S5181"/>
    </row>
    <row r="5182" spans="18:19" ht="15" customHeight="1">
      <c r="R5182"/>
      <c r="S5182"/>
    </row>
    <row r="5183" spans="18:19" ht="15" customHeight="1">
      <c r="R5183"/>
      <c r="S5183"/>
    </row>
    <row r="5184" spans="18:19" ht="15" customHeight="1">
      <c r="R5184"/>
      <c r="S5184"/>
    </row>
    <row r="5185" spans="18:19" ht="15" customHeight="1">
      <c r="R5185"/>
      <c r="S5185"/>
    </row>
    <row r="5186" spans="18:19" ht="15" customHeight="1">
      <c r="R5186"/>
      <c r="S5186"/>
    </row>
    <row r="5187" spans="18:19" ht="15" customHeight="1">
      <c r="R5187"/>
      <c r="S5187"/>
    </row>
    <row r="5188" spans="18:19" ht="15" customHeight="1">
      <c r="R5188"/>
      <c r="S5188"/>
    </row>
    <row r="5189" spans="18:19" ht="15" customHeight="1">
      <c r="R5189"/>
      <c r="S5189"/>
    </row>
    <row r="5190" spans="18:19" ht="15" customHeight="1">
      <c r="R5190"/>
      <c r="S5190"/>
    </row>
    <row r="5191" spans="18:19" ht="15" customHeight="1">
      <c r="R5191"/>
      <c r="S5191"/>
    </row>
    <row r="5192" spans="18:19" ht="15" customHeight="1">
      <c r="R5192"/>
      <c r="S5192"/>
    </row>
    <row r="5193" spans="18:19" ht="15" customHeight="1">
      <c r="R5193"/>
      <c r="S5193"/>
    </row>
    <row r="5194" spans="18:19" ht="15" customHeight="1">
      <c r="R5194"/>
      <c r="S5194"/>
    </row>
    <row r="5195" spans="18:19" ht="15" customHeight="1">
      <c r="R5195"/>
      <c r="S5195"/>
    </row>
    <row r="5196" spans="18:19" ht="15" customHeight="1">
      <c r="R5196"/>
      <c r="S5196"/>
    </row>
    <row r="5197" spans="18:19" ht="15" customHeight="1">
      <c r="R5197"/>
      <c r="S5197"/>
    </row>
    <row r="5198" spans="18:19" ht="15" customHeight="1">
      <c r="R5198"/>
      <c r="S5198"/>
    </row>
    <row r="5199" spans="18:19" ht="15" customHeight="1">
      <c r="R5199"/>
      <c r="S5199"/>
    </row>
    <row r="5200" spans="18:19" ht="15" customHeight="1">
      <c r="R5200"/>
      <c r="S5200"/>
    </row>
    <row r="5201" spans="18:19" ht="15" customHeight="1">
      <c r="R5201"/>
      <c r="S5201"/>
    </row>
    <row r="5202" spans="18:19" ht="15" customHeight="1">
      <c r="R5202"/>
      <c r="S5202"/>
    </row>
    <row r="5203" spans="18:19" ht="15" customHeight="1">
      <c r="R5203"/>
      <c r="S5203"/>
    </row>
    <row r="5204" spans="18:19" ht="15" customHeight="1">
      <c r="R5204"/>
      <c r="S5204"/>
    </row>
    <row r="5205" spans="18:19" ht="15" customHeight="1">
      <c r="R5205"/>
      <c r="S5205"/>
    </row>
    <row r="5206" spans="18:19" ht="15" customHeight="1">
      <c r="R5206"/>
      <c r="S5206"/>
    </row>
    <row r="5207" spans="18:19" ht="15" customHeight="1">
      <c r="R5207"/>
      <c r="S5207"/>
    </row>
    <row r="5208" spans="18:19" ht="15" customHeight="1">
      <c r="R5208"/>
      <c r="S5208"/>
    </row>
    <row r="5209" spans="18:19" ht="15" customHeight="1">
      <c r="R5209"/>
      <c r="S5209"/>
    </row>
    <row r="5210" spans="18:19" ht="15" customHeight="1">
      <c r="R5210"/>
      <c r="S5210"/>
    </row>
    <row r="5211" spans="18:19" ht="15" customHeight="1">
      <c r="R5211"/>
      <c r="S5211"/>
    </row>
    <row r="5212" spans="18:19" ht="15" customHeight="1">
      <c r="R5212"/>
      <c r="S5212"/>
    </row>
    <row r="5213" spans="18:19" ht="15" customHeight="1">
      <c r="R5213"/>
      <c r="S5213"/>
    </row>
    <row r="5214" spans="18:19" ht="15" customHeight="1">
      <c r="R5214"/>
      <c r="S5214"/>
    </row>
    <row r="5215" spans="18:19" ht="15" customHeight="1">
      <c r="R5215"/>
      <c r="S5215"/>
    </row>
    <row r="5216" spans="18:19" ht="15" customHeight="1">
      <c r="R5216"/>
      <c r="S5216"/>
    </row>
    <row r="5217" spans="18:19" ht="15" customHeight="1">
      <c r="R5217"/>
      <c r="S5217"/>
    </row>
    <row r="5218" spans="18:19" ht="15" customHeight="1">
      <c r="R5218"/>
      <c r="S5218"/>
    </row>
    <row r="5219" spans="18:19" ht="15" customHeight="1">
      <c r="R5219"/>
      <c r="S5219"/>
    </row>
    <row r="5220" spans="18:19" ht="15" customHeight="1">
      <c r="R5220"/>
      <c r="S5220"/>
    </row>
    <row r="5221" spans="18:19" ht="15" customHeight="1">
      <c r="R5221"/>
      <c r="S5221"/>
    </row>
    <row r="5222" spans="18:19" ht="15" customHeight="1">
      <c r="R5222"/>
      <c r="S5222"/>
    </row>
    <row r="5223" spans="18:19" ht="15" customHeight="1">
      <c r="R5223"/>
      <c r="S5223"/>
    </row>
    <row r="5224" spans="18:19" ht="15" customHeight="1">
      <c r="R5224"/>
      <c r="S5224"/>
    </row>
    <row r="5225" spans="18:19" ht="15" customHeight="1">
      <c r="R5225"/>
      <c r="S5225"/>
    </row>
    <row r="5226" spans="18:19" ht="15" customHeight="1">
      <c r="R5226"/>
      <c r="S5226"/>
    </row>
    <row r="5227" spans="18:19" ht="15" customHeight="1">
      <c r="R5227"/>
      <c r="S5227"/>
    </row>
    <row r="5228" spans="18:19" ht="15" customHeight="1">
      <c r="R5228"/>
      <c r="S5228"/>
    </row>
    <row r="5229" spans="18:19" ht="15" customHeight="1">
      <c r="R5229"/>
      <c r="S5229"/>
    </row>
    <row r="5230" spans="18:19" ht="15" customHeight="1">
      <c r="R5230"/>
      <c r="S5230"/>
    </row>
    <row r="5231" spans="18:19" ht="15" customHeight="1">
      <c r="R5231"/>
      <c r="S5231"/>
    </row>
    <row r="5232" spans="18:19" ht="15" customHeight="1">
      <c r="R5232"/>
      <c r="S5232"/>
    </row>
    <row r="5233" spans="18:19" ht="15" customHeight="1">
      <c r="R5233"/>
      <c r="S5233"/>
    </row>
    <row r="5234" spans="18:19" ht="15" customHeight="1">
      <c r="R5234"/>
      <c r="S5234"/>
    </row>
    <row r="5235" spans="18:19" ht="15" customHeight="1">
      <c r="R5235"/>
      <c r="S5235"/>
    </row>
    <row r="5236" spans="18:19" ht="15" customHeight="1">
      <c r="R5236"/>
      <c r="S5236"/>
    </row>
    <row r="5237" spans="18:19" ht="15" customHeight="1">
      <c r="R5237"/>
      <c r="S5237"/>
    </row>
    <row r="5238" spans="18:19" ht="15" customHeight="1">
      <c r="R5238"/>
      <c r="S5238"/>
    </row>
    <row r="5239" spans="18:19" ht="15" customHeight="1">
      <c r="R5239"/>
      <c r="S5239"/>
    </row>
    <row r="5240" spans="18:19" ht="15" customHeight="1">
      <c r="R5240"/>
      <c r="S5240"/>
    </row>
    <row r="5241" spans="18:19" ht="15" customHeight="1">
      <c r="R5241"/>
      <c r="S5241"/>
    </row>
    <row r="5242" spans="18:19" ht="15" customHeight="1">
      <c r="R5242"/>
      <c r="S5242"/>
    </row>
    <row r="5243" spans="18:19" ht="15" customHeight="1">
      <c r="R5243"/>
      <c r="S5243"/>
    </row>
    <row r="5244" spans="18:19" ht="15" customHeight="1">
      <c r="R5244"/>
      <c r="S5244"/>
    </row>
    <row r="5245" spans="18:19" ht="15" customHeight="1">
      <c r="R5245"/>
      <c r="S5245"/>
    </row>
    <row r="5246" spans="18:19" ht="15" customHeight="1">
      <c r="R5246"/>
      <c r="S5246"/>
    </row>
    <row r="5247" spans="18:19" ht="15" customHeight="1">
      <c r="R5247"/>
      <c r="S5247"/>
    </row>
    <row r="5248" spans="18:19" ht="15" customHeight="1">
      <c r="R5248"/>
      <c r="S5248"/>
    </row>
    <row r="5249" spans="18:19" ht="15" customHeight="1">
      <c r="R5249"/>
      <c r="S5249"/>
    </row>
    <row r="5250" spans="18:19" ht="15" customHeight="1">
      <c r="R5250"/>
      <c r="S5250"/>
    </row>
    <row r="5251" spans="18:19" ht="15" customHeight="1">
      <c r="R5251"/>
      <c r="S5251"/>
    </row>
    <row r="5252" spans="18:19" ht="15" customHeight="1">
      <c r="R5252"/>
      <c r="S5252"/>
    </row>
    <row r="5253" spans="18:19" ht="15" customHeight="1">
      <c r="R5253"/>
      <c r="S5253"/>
    </row>
    <row r="5254" spans="18:19" ht="15" customHeight="1">
      <c r="R5254"/>
      <c r="S5254"/>
    </row>
    <row r="5255" spans="18:19" ht="15" customHeight="1">
      <c r="R5255"/>
      <c r="S5255"/>
    </row>
    <row r="5256" spans="18:19" ht="15" customHeight="1">
      <c r="R5256"/>
      <c r="S5256"/>
    </row>
    <row r="5257" spans="18:19" ht="15" customHeight="1">
      <c r="R5257"/>
      <c r="S5257"/>
    </row>
    <row r="5258" spans="18:19" ht="15" customHeight="1">
      <c r="R5258"/>
      <c r="S5258"/>
    </row>
    <row r="5259" spans="18:19" ht="15" customHeight="1">
      <c r="R5259"/>
      <c r="S5259"/>
    </row>
    <row r="5260" spans="18:19" ht="15" customHeight="1">
      <c r="R5260"/>
      <c r="S5260"/>
    </row>
    <row r="5261" spans="18:19" ht="15" customHeight="1">
      <c r="R5261"/>
      <c r="S5261"/>
    </row>
    <row r="5262" spans="18:19" ht="15" customHeight="1">
      <c r="R5262"/>
      <c r="S5262"/>
    </row>
    <row r="5263" spans="18:19" ht="15" customHeight="1">
      <c r="R5263"/>
      <c r="S5263"/>
    </row>
    <row r="5264" spans="18:19" ht="15" customHeight="1">
      <c r="R5264"/>
      <c r="S5264"/>
    </row>
    <row r="5265" spans="18:19" ht="15" customHeight="1">
      <c r="R5265"/>
      <c r="S5265"/>
    </row>
    <row r="5266" spans="18:19" ht="15" customHeight="1">
      <c r="R5266"/>
      <c r="S5266"/>
    </row>
    <row r="5267" spans="18:19" ht="15" customHeight="1">
      <c r="R5267"/>
      <c r="S5267"/>
    </row>
    <row r="5268" spans="18:19" ht="15" customHeight="1">
      <c r="R5268"/>
      <c r="S5268"/>
    </row>
    <row r="5269" spans="18:19" ht="15" customHeight="1">
      <c r="R5269"/>
      <c r="S5269"/>
    </row>
    <row r="5270" spans="18:19" ht="15" customHeight="1">
      <c r="R5270"/>
      <c r="S5270"/>
    </row>
    <row r="5271" spans="18:19" ht="15" customHeight="1">
      <c r="R5271"/>
      <c r="S5271"/>
    </row>
    <row r="5272" spans="18:19" ht="15" customHeight="1">
      <c r="R5272"/>
      <c r="S5272"/>
    </row>
    <row r="5273" spans="18:19" ht="15" customHeight="1">
      <c r="R5273"/>
      <c r="S5273"/>
    </row>
    <row r="5274" spans="18:19" ht="15" customHeight="1">
      <c r="R5274"/>
      <c r="S5274"/>
    </row>
    <row r="5275" spans="18:19" ht="15" customHeight="1">
      <c r="R5275"/>
      <c r="S5275"/>
    </row>
    <row r="5276" spans="18:19" ht="15" customHeight="1">
      <c r="R5276"/>
      <c r="S5276"/>
    </row>
    <row r="5277" spans="18:19" ht="15" customHeight="1">
      <c r="R5277"/>
      <c r="S5277"/>
    </row>
    <row r="5278" spans="18:19" ht="15" customHeight="1">
      <c r="R5278"/>
      <c r="S5278"/>
    </row>
    <row r="5279" spans="18:19" ht="15" customHeight="1">
      <c r="R5279"/>
      <c r="S5279"/>
    </row>
    <row r="5280" spans="18:19" ht="15" customHeight="1">
      <c r="R5280"/>
      <c r="S5280"/>
    </row>
    <row r="5281" spans="18:19" ht="15" customHeight="1">
      <c r="R5281"/>
      <c r="S5281"/>
    </row>
    <row r="5282" spans="18:19" ht="15" customHeight="1">
      <c r="R5282"/>
      <c r="S5282"/>
    </row>
    <row r="5283" spans="18:19" ht="15" customHeight="1">
      <c r="R5283"/>
      <c r="S5283"/>
    </row>
    <row r="5284" spans="18:19" ht="15" customHeight="1">
      <c r="R5284"/>
      <c r="S5284"/>
    </row>
    <row r="5285" spans="18:19" ht="15" customHeight="1">
      <c r="R5285"/>
      <c r="S5285"/>
    </row>
    <row r="5286" spans="18:19" ht="15" customHeight="1">
      <c r="R5286"/>
      <c r="S5286"/>
    </row>
    <row r="5287" spans="18:19" ht="15" customHeight="1">
      <c r="R5287"/>
      <c r="S5287"/>
    </row>
    <row r="5288" spans="18:19" ht="15" customHeight="1">
      <c r="R5288"/>
      <c r="S5288"/>
    </row>
    <row r="5289" spans="18:19" ht="15" customHeight="1">
      <c r="R5289"/>
      <c r="S5289"/>
    </row>
    <row r="5290" spans="18:19" ht="15" customHeight="1">
      <c r="R5290"/>
      <c r="S5290"/>
    </row>
    <row r="5291" spans="18:19" ht="15" customHeight="1">
      <c r="R5291"/>
      <c r="S5291"/>
    </row>
    <row r="5292" spans="18:19" ht="15" customHeight="1">
      <c r="R5292"/>
      <c r="S5292"/>
    </row>
    <row r="5293" spans="18:19" ht="15" customHeight="1">
      <c r="R5293"/>
      <c r="S5293"/>
    </row>
    <row r="5294" spans="18:19" ht="15" customHeight="1">
      <c r="R5294"/>
      <c r="S5294"/>
    </row>
    <row r="5295" spans="18:19" ht="15" customHeight="1">
      <c r="R5295"/>
      <c r="S5295"/>
    </row>
    <row r="5296" spans="18:19" ht="15" customHeight="1">
      <c r="R5296"/>
      <c r="S5296"/>
    </row>
    <row r="5297" spans="18:19" ht="15" customHeight="1">
      <c r="R5297"/>
      <c r="S5297"/>
    </row>
    <row r="5298" spans="18:19" ht="15" customHeight="1">
      <c r="R5298"/>
      <c r="S5298"/>
    </row>
    <row r="5299" spans="18:19" ht="15" customHeight="1">
      <c r="R5299"/>
      <c r="S5299"/>
    </row>
    <row r="5300" spans="18:19" ht="15" customHeight="1">
      <c r="R5300"/>
      <c r="S5300"/>
    </row>
    <row r="5301" spans="18:19" ht="15" customHeight="1">
      <c r="R5301"/>
      <c r="S5301"/>
    </row>
    <row r="5302" spans="18:19" ht="15" customHeight="1">
      <c r="R5302"/>
      <c r="S5302"/>
    </row>
    <row r="5303" spans="18:19" ht="15" customHeight="1">
      <c r="R5303"/>
      <c r="S5303"/>
    </row>
    <row r="5304" spans="18:19" ht="15" customHeight="1">
      <c r="R5304"/>
      <c r="S5304"/>
    </row>
    <row r="5305" spans="18:19" ht="15" customHeight="1">
      <c r="R5305"/>
      <c r="S5305"/>
    </row>
    <row r="5306" spans="18:19" ht="15" customHeight="1">
      <c r="R5306"/>
      <c r="S5306"/>
    </row>
    <row r="5307" spans="18:19" ht="15" customHeight="1">
      <c r="R5307"/>
      <c r="S5307"/>
    </row>
    <row r="5308" spans="18:19" ht="15" customHeight="1">
      <c r="R5308"/>
      <c r="S5308"/>
    </row>
    <row r="5309" spans="18:19" ht="15" customHeight="1">
      <c r="R5309"/>
      <c r="S5309"/>
    </row>
    <row r="5310" spans="18:19" ht="15" customHeight="1">
      <c r="R5310"/>
      <c r="S5310"/>
    </row>
    <row r="5311" spans="18:19" ht="15" customHeight="1">
      <c r="R5311"/>
      <c r="S5311"/>
    </row>
    <row r="5312" spans="18:19" ht="15" customHeight="1">
      <c r="R5312"/>
      <c r="S5312"/>
    </row>
    <row r="5313" spans="18:19" ht="15" customHeight="1">
      <c r="R5313"/>
      <c r="S5313"/>
    </row>
    <row r="5314" spans="18:19" ht="15" customHeight="1">
      <c r="R5314"/>
      <c r="S5314"/>
    </row>
    <row r="5315" spans="18:19" ht="15" customHeight="1">
      <c r="R5315"/>
      <c r="S5315"/>
    </row>
    <row r="5316" spans="18:19" ht="15" customHeight="1">
      <c r="R5316"/>
      <c r="S5316"/>
    </row>
    <row r="5317" spans="18:19" ht="15" customHeight="1">
      <c r="R5317"/>
      <c r="S5317"/>
    </row>
    <row r="5318" spans="18:19" ht="15" customHeight="1">
      <c r="R5318"/>
      <c r="S5318"/>
    </row>
    <row r="5319" spans="18:19" ht="15" customHeight="1">
      <c r="R5319"/>
      <c r="S5319"/>
    </row>
    <row r="5320" spans="18:19" ht="15" customHeight="1">
      <c r="R5320"/>
      <c r="S5320"/>
    </row>
    <row r="5321" spans="18:19" ht="15" customHeight="1">
      <c r="R5321"/>
      <c r="S5321"/>
    </row>
    <row r="5322" spans="18:19" ht="15" customHeight="1">
      <c r="R5322"/>
      <c r="S5322"/>
    </row>
    <row r="5323" spans="18:19" ht="15" customHeight="1">
      <c r="R5323"/>
      <c r="S5323"/>
    </row>
    <row r="5324" spans="18:19" ht="15" customHeight="1">
      <c r="R5324"/>
      <c r="S5324"/>
    </row>
    <row r="5325" spans="18:19" ht="15" customHeight="1">
      <c r="R5325"/>
      <c r="S5325"/>
    </row>
    <row r="5326" spans="18:19" ht="15" customHeight="1">
      <c r="R5326"/>
      <c r="S5326"/>
    </row>
    <row r="5327" spans="18:19" ht="15" customHeight="1">
      <c r="R5327"/>
      <c r="S5327"/>
    </row>
    <row r="5328" spans="18:19" ht="15" customHeight="1">
      <c r="R5328"/>
      <c r="S5328"/>
    </row>
    <row r="5329" spans="18:19" ht="15" customHeight="1">
      <c r="R5329"/>
      <c r="S5329"/>
    </row>
    <row r="5330" spans="18:19" ht="15" customHeight="1">
      <c r="R5330"/>
      <c r="S5330"/>
    </row>
    <row r="5331" spans="18:19" ht="15" customHeight="1">
      <c r="R5331"/>
      <c r="S5331"/>
    </row>
    <row r="5332" spans="18:19" ht="15" customHeight="1">
      <c r="R5332"/>
      <c r="S5332"/>
    </row>
    <row r="5333" spans="18:19" ht="15" customHeight="1">
      <c r="R5333"/>
      <c r="S5333"/>
    </row>
    <row r="5334" spans="18:19" ht="15" customHeight="1">
      <c r="R5334"/>
      <c r="S5334"/>
    </row>
    <row r="5335" spans="18:19" ht="15" customHeight="1">
      <c r="R5335"/>
      <c r="S5335"/>
    </row>
    <row r="5336" spans="18:19" ht="15" customHeight="1">
      <c r="R5336"/>
      <c r="S5336"/>
    </row>
    <row r="5337" spans="18:19" ht="15" customHeight="1">
      <c r="R5337"/>
      <c r="S5337"/>
    </row>
    <row r="5338" spans="18:19" ht="15" customHeight="1">
      <c r="R5338"/>
      <c r="S5338"/>
    </row>
    <row r="5339" spans="18:19" ht="15" customHeight="1">
      <c r="R5339"/>
      <c r="S5339"/>
    </row>
    <row r="5340" spans="18:19" ht="15" customHeight="1">
      <c r="R5340"/>
      <c r="S5340"/>
    </row>
    <row r="5341" spans="18:19" ht="15" customHeight="1">
      <c r="R5341"/>
      <c r="S5341"/>
    </row>
    <row r="5342" spans="18:19" ht="15" customHeight="1">
      <c r="R5342"/>
      <c r="S5342"/>
    </row>
    <row r="5343" spans="18:19" ht="15" customHeight="1">
      <c r="R5343"/>
      <c r="S5343"/>
    </row>
    <row r="5344" spans="18:19" ht="15" customHeight="1">
      <c r="R5344"/>
      <c r="S5344"/>
    </row>
    <row r="5345" spans="18:19" ht="15" customHeight="1">
      <c r="R5345"/>
      <c r="S5345"/>
    </row>
    <row r="5346" spans="18:19" ht="15" customHeight="1">
      <c r="R5346"/>
      <c r="S5346"/>
    </row>
    <row r="5347" spans="18:19" ht="15" customHeight="1">
      <c r="R5347"/>
      <c r="S5347"/>
    </row>
    <row r="5348" spans="18:19" ht="15" customHeight="1">
      <c r="R5348"/>
      <c r="S5348"/>
    </row>
    <row r="5349" spans="18:19" ht="15" customHeight="1">
      <c r="R5349"/>
      <c r="S5349"/>
    </row>
    <row r="5350" spans="18:19" ht="15" customHeight="1">
      <c r="R5350"/>
      <c r="S5350"/>
    </row>
    <row r="5351" spans="18:19" ht="15" customHeight="1">
      <c r="R5351"/>
      <c r="S5351"/>
    </row>
    <row r="5352" spans="18:19" ht="15" customHeight="1">
      <c r="R5352"/>
      <c r="S5352"/>
    </row>
    <row r="5353" spans="18:19" ht="15" customHeight="1">
      <c r="R5353"/>
      <c r="S5353"/>
    </row>
    <row r="5354" spans="18:19" ht="15" customHeight="1">
      <c r="R5354"/>
      <c r="S5354"/>
    </row>
    <row r="5355" spans="18:19" ht="15" customHeight="1">
      <c r="R5355"/>
      <c r="S5355"/>
    </row>
    <row r="5356" spans="18:19" ht="15" customHeight="1">
      <c r="R5356"/>
      <c r="S5356"/>
    </row>
    <row r="5357" spans="18:19" ht="15" customHeight="1">
      <c r="R5357"/>
      <c r="S5357"/>
    </row>
    <row r="5358" spans="18:19" ht="15" customHeight="1">
      <c r="R5358"/>
      <c r="S5358"/>
    </row>
    <row r="5359" spans="18:19" ht="15" customHeight="1">
      <c r="R5359"/>
      <c r="S5359"/>
    </row>
    <row r="5360" spans="18:19" ht="15" customHeight="1">
      <c r="R5360"/>
      <c r="S5360"/>
    </row>
    <row r="5361" spans="18:19" ht="15" customHeight="1">
      <c r="R5361"/>
      <c r="S5361"/>
    </row>
    <row r="5362" spans="18:19" ht="15" customHeight="1">
      <c r="R5362"/>
      <c r="S5362"/>
    </row>
    <row r="5363" spans="18:19" ht="15" customHeight="1">
      <c r="R5363"/>
      <c r="S5363"/>
    </row>
    <row r="5364" spans="18:19" ht="15" customHeight="1">
      <c r="R5364"/>
      <c r="S5364"/>
    </row>
    <row r="5365" spans="18:19" ht="15" customHeight="1">
      <c r="R5365"/>
      <c r="S5365"/>
    </row>
    <row r="5366" spans="18:19" ht="15" customHeight="1">
      <c r="R5366"/>
      <c r="S5366"/>
    </row>
    <row r="5367" spans="18:19" ht="15" customHeight="1">
      <c r="R5367"/>
      <c r="S5367"/>
    </row>
    <row r="5368" spans="18:19" ht="15" customHeight="1">
      <c r="R5368"/>
      <c r="S5368"/>
    </row>
    <row r="5369" spans="18:19" ht="15" customHeight="1">
      <c r="R5369"/>
      <c r="S5369"/>
    </row>
    <row r="5370" spans="18:19" ht="15" customHeight="1">
      <c r="R5370"/>
      <c r="S5370"/>
    </row>
    <row r="5371" spans="18:19" ht="15" customHeight="1">
      <c r="R5371"/>
      <c r="S5371"/>
    </row>
    <row r="5372" spans="18:19" ht="15" customHeight="1">
      <c r="R5372"/>
      <c r="S5372"/>
    </row>
    <row r="5373" spans="18:19" ht="15" customHeight="1">
      <c r="R5373"/>
      <c r="S5373"/>
    </row>
    <row r="5374" spans="18:19" ht="15" customHeight="1">
      <c r="R5374"/>
      <c r="S5374"/>
    </row>
    <row r="5375" spans="18:19" ht="15" customHeight="1">
      <c r="R5375"/>
      <c r="S5375"/>
    </row>
    <row r="5376" spans="18:19" ht="15" customHeight="1">
      <c r="R5376"/>
      <c r="S5376"/>
    </row>
    <row r="5377" spans="18:19" ht="15" customHeight="1">
      <c r="R5377"/>
      <c r="S5377"/>
    </row>
    <row r="5378" spans="18:19" ht="15" customHeight="1">
      <c r="R5378"/>
      <c r="S5378"/>
    </row>
    <row r="5379" spans="18:19" ht="15" customHeight="1">
      <c r="R5379"/>
      <c r="S5379"/>
    </row>
    <row r="5380" spans="18:19" ht="15" customHeight="1">
      <c r="R5380"/>
      <c r="S5380"/>
    </row>
    <row r="5381" spans="18:19" ht="15" customHeight="1">
      <c r="R5381"/>
      <c r="S5381"/>
    </row>
    <row r="5382" spans="18:19" ht="15" customHeight="1">
      <c r="R5382"/>
      <c r="S5382"/>
    </row>
    <row r="5383" spans="18:19" ht="15" customHeight="1">
      <c r="R5383"/>
      <c r="S5383"/>
    </row>
    <row r="5384" spans="18:19" ht="15" customHeight="1">
      <c r="R5384"/>
      <c r="S5384"/>
    </row>
    <row r="5385" spans="18:19" ht="15" customHeight="1">
      <c r="R5385"/>
      <c r="S5385"/>
    </row>
    <row r="5386" spans="18:19" ht="15" customHeight="1">
      <c r="R5386"/>
      <c r="S5386"/>
    </row>
    <row r="5387" spans="18:19" ht="15" customHeight="1">
      <c r="R5387"/>
      <c r="S5387"/>
    </row>
    <row r="5388" spans="18:19" ht="15" customHeight="1">
      <c r="R5388"/>
      <c r="S5388"/>
    </row>
    <row r="5389" spans="18:19" ht="15" customHeight="1">
      <c r="R5389"/>
      <c r="S5389"/>
    </row>
    <row r="5390" spans="18:19" ht="15" customHeight="1">
      <c r="R5390"/>
      <c r="S5390"/>
    </row>
    <row r="5391" spans="18:19" ht="15" customHeight="1">
      <c r="R5391"/>
      <c r="S5391"/>
    </row>
    <row r="5392" spans="18:19" ht="15" customHeight="1">
      <c r="R5392"/>
      <c r="S5392"/>
    </row>
    <row r="5393" spans="18:19" ht="15" customHeight="1">
      <c r="R5393"/>
      <c r="S5393"/>
    </row>
    <row r="5394" spans="18:19" ht="15" customHeight="1">
      <c r="R5394"/>
      <c r="S5394"/>
    </row>
    <row r="5395" spans="18:19" ht="15" customHeight="1">
      <c r="R5395"/>
      <c r="S5395"/>
    </row>
    <row r="5396" spans="18:19" ht="15" customHeight="1">
      <c r="R5396"/>
      <c r="S5396"/>
    </row>
    <row r="5397" spans="18:19" ht="15" customHeight="1">
      <c r="R5397"/>
      <c r="S5397"/>
    </row>
    <row r="5398" spans="18:19" ht="15" customHeight="1">
      <c r="R5398"/>
      <c r="S5398"/>
    </row>
    <row r="5399" spans="18:19" ht="15" customHeight="1">
      <c r="R5399"/>
      <c r="S5399"/>
    </row>
    <row r="5400" spans="18:19" ht="15" customHeight="1">
      <c r="R5400"/>
      <c r="S5400"/>
    </row>
    <row r="5401" spans="18:19" ht="15" customHeight="1">
      <c r="R5401"/>
      <c r="S5401"/>
    </row>
    <row r="5402" spans="18:19" ht="15" customHeight="1">
      <c r="R5402"/>
      <c r="S5402"/>
    </row>
    <row r="5403" spans="18:19" ht="15" customHeight="1">
      <c r="R5403"/>
      <c r="S5403"/>
    </row>
    <row r="5404" spans="18:19" ht="15" customHeight="1">
      <c r="R5404"/>
      <c r="S5404"/>
    </row>
    <row r="5405" spans="18:19" ht="15" customHeight="1">
      <c r="R5405"/>
      <c r="S5405"/>
    </row>
    <row r="5406" spans="18:19" ht="15" customHeight="1">
      <c r="R5406"/>
      <c r="S5406"/>
    </row>
    <row r="5407" spans="18:19" ht="15" customHeight="1">
      <c r="R5407"/>
      <c r="S5407"/>
    </row>
    <row r="5408" spans="18:19" ht="15" customHeight="1">
      <c r="R5408"/>
      <c r="S5408"/>
    </row>
    <row r="5409" spans="18:19" ht="15" customHeight="1">
      <c r="R5409"/>
      <c r="S5409"/>
    </row>
    <row r="5410" spans="18:19" ht="15" customHeight="1">
      <c r="R5410"/>
      <c r="S5410"/>
    </row>
    <row r="5411" spans="18:19" ht="15" customHeight="1">
      <c r="R5411"/>
      <c r="S5411"/>
    </row>
    <row r="5412" spans="18:19" ht="15" customHeight="1">
      <c r="R5412"/>
      <c r="S5412"/>
    </row>
    <row r="5413" spans="18:19" ht="15" customHeight="1">
      <c r="R5413"/>
      <c r="S5413"/>
    </row>
    <row r="5414" spans="18:19" ht="15" customHeight="1">
      <c r="R5414"/>
      <c r="S5414"/>
    </row>
    <row r="5415" spans="18:19" ht="15" customHeight="1">
      <c r="R5415"/>
      <c r="S5415"/>
    </row>
    <row r="5416" spans="18:19" ht="15" customHeight="1">
      <c r="R5416"/>
      <c r="S5416"/>
    </row>
    <row r="5417" spans="18:19" ht="15" customHeight="1">
      <c r="R5417"/>
      <c r="S5417"/>
    </row>
    <row r="5418" spans="18:19" ht="15" customHeight="1">
      <c r="R5418"/>
      <c r="S5418"/>
    </row>
    <row r="5419" spans="18:19" ht="15" customHeight="1">
      <c r="R5419"/>
      <c r="S5419"/>
    </row>
    <row r="5420" spans="18:19" ht="15" customHeight="1">
      <c r="R5420"/>
      <c r="S5420"/>
    </row>
    <row r="5421" spans="18:19" ht="15" customHeight="1">
      <c r="R5421"/>
      <c r="S5421"/>
    </row>
    <row r="5422" spans="18:19" ht="15" customHeight="1">
      <c r="R5422"/>
      <c r="S5422"/>
    </row>
    <row r="5423" spans="18:19" ht="15" customHeight="1">
      <c r="R5423"/>
      <c r="S5423"/>
    </row>
    <row r="5424" spans="18:19" ht="15" customHeight="1">
      <c r="R5424"/>
      <c r="S5424"/>
    </row>
    <row r="5425" spans="18:19" ht="15" customHeight="1">
      <c r="R5425"/>
      <c r="S5425"/>
    </row>
    <row r="5426" spans="18:19" ht="15" customHeight="1">
      <c r="R5426"/>
      <c r="S5426"/>
    </row>
    <row r="5427" spans="18:19" ht="15" customHeight="1">
      <c r="R5427"/>
      <c r="S5427"/>
    </row>
    <row r="5428" spans="18:19" ht="15" customHeight="1">
      <c r="R5428"/>
      <c r="S5428"/>
    </row>
    <row r="5429" spans="18:19" ht="15" customHeight="1">
      <c r="R5429"/>
      <c r="S5429"/>
    </row>
    <row r="5430" spans="18:19" ht="15" customHeight="1">
      <c r="R5430"/>
      <c r="S5430"/>
    </row>
    <row r="5431" spans="18:19" ht="15" customHeight="1">
      <c r="R5431"/>
      <c r="S5431"/>
    </row>
    <row r="5432" spans="18:19" ht="15" customHeight="1">
      <c r="R5432"/>
      <c r="S5432"/>
    </row>
    <row r="5433" spans="18:19" ht="15" customHeight="1">
      <c r="R5433"/>
      <c r="S5433"/>
    </row>
    <row r="5434" spans="18:19" ht="15" customHeight="1">
      <c r="R5434"/>
      <c r="S5434"/>
    </row>
    <row r="5435" spans="18:19" ht="15" customHeight="1">
      <c r="R5435"/>
      <c r="S5435"/>
    </row>
    <row r="5436" spans="18:19" ht="15" customHeight="1">
      <c r="R5436"/>
      <c r="S5436"/>
    </row>
    <row r="5437" spans="18:19" ht="15" customHeight="1">
      <c r="R5437"/>
      <c r="S5437"/>
    </row>
    <row r="5438" spans="18:19" ht="15" customHeight="1">
      <c r="R5438"/>
      <c r="S5438"/>
    </row>
    <row r="5439" spans="18:19" ht="15" customHeight="1">
      <c r="R5439"/>
      <c r="S5439"/>
    </row>
    <row r="5440" spans="18:19" ht="15" customHeight="1">
      <c r="R5440"/>
      <c r="S5440"/>
    </row>
    <row r="5441" spans="18:19" ht="15" customHeight="1">
      <c r="R5441"/>
      <c r="S5441"/>
    </row>
    <row r="5442" spans="18:19" ht="15" customHeight="1">
      <c r="R5442"/>
      <c r="S5442"/>
    </row>
    <row r="5443" spans="18:19" ht="15" customHeight="1">
      <c r="R5443"/>
      <c r="S5443"/>
    </row>
    <row r="5444" spans="18:19" ht="15" customHeight="1">
      <c r="R5444"/>
      <c r="S5444"/>
    </row>
    <row r="5445" spans="18:19" ht="15" customHeight="1">
      <c r="R5445"/>
      <c r="S5445"/>
    </row>
    <row r="5446" spans="18:19" ht="15" customHeight="1">
      <c r="R5446"/>
      <c r="S5446"/>
    </row>
    <row r="5447" spans="18:19" ht="15" customHeight="1">
      <c r="R5447"/>
      <c r="S5447"/>
    </row>
    <row r="5448" spans="18:19" ht="15" customHeight="1">
      <c r="R5448"/>
      <c r="S5448"/>
    </row>
    <row r="5449" spans="18:19" ht="15" customHeight="1">
      <c r="R5449"/>
      <c r="S5449"/>
    </row>
    <row r="5450" spans="18:19" ht="15" customHeight="1">
      <c r="R5450"/>
      <c r="S5450"/>
    </row>
    <row r="5451" spans="18:19" ht="15" customHeight="1">
      <c r="R5451"/>
      <c r="S5451"/>
    </row>
    <row r="5452" spans="18:19" ht="15" customHeight="1">
      <c r="R5452"/>
      <c r="S5452"/>
    </row>
    <row r="5453" spans="18:19" ht="15" customHeight="1">
      <c r="R5453"/>
      <c r="S5453"/>
    </row>
    <row r="5454" spans="18:19" ht="15" customHeight="1">
      <c r="R5454"/>
      <c r="S5454"/>
    </row>
    <row r="5455" spans="18:19" ht="15" customHeight="1">
      <c r="R5455"/>
      <c r="S5455"/>
    </row>
    <row r="5456" spans="18:19" ht="15" customHeight="1">
      <c r="R5456"/>
      <c r="S5456"/>
    </row>
    <row r="5457" spans="18:19" ht="15" customHeight="1">
      <c r="R5457"/>
      <c r="S5457"/>
    </row>
    <row r="5458" spans="18:19" ht="15" customHeight="1">
      <c r="R5458"/>
      <c r="S5458"/>
    </row>
    <row r="5459" spans="18:19" ht="15" customHeight="1">
      <c r="R5459"/>
      <c r="S5459"/>
    </row>
    <row r="5460" spans="18:19" ht="15" customHeight="1">
      <c r="R5460"/>
      <c r="S5460"/>
    </row>
    <row r="5461" spans="18:19" ht="15" customHeight="1">
      <c r="R5461"/>
      <c r="S5461"/>
    </row>
    <row r="5462" spans="18:19" ht="15" customHeight="1">
      <c r="R5462"/>
      <c r="S5462"/>
    </row>
    <row r="5463" spans="18:19" ht="15" customHeight="1">
      <c r="R5463"/>
      <c r="S5463"/>
    </row>
    <row r="5464" spans="18:19" ht="15" customHeight="1">
      <c r="R5464"/>
      <c r="S5464"/>
    </row>
    <row r="5465" spans="18:19" ht="15" customHeight="1">
      <c r="R5465"/>
      <c r="S5465"/>
    </row>
    <row r="5466" spans="18:19" ht="15" customHeight="1">
      <c r="R5466"/>
      <c r="S5466"/>
    </row>
    <row r="5467" spans="18:19" ht="15" customHeight="1">
      <c r="R5467"/>
      <c r="S5467"/>
    </row>
    <row r="5468" spans="18:19" ht="15" customHeight="1">
      <c r="R5468"/>
      <c r="S5468"/>
    </row>
    <row r="5469" spans="18:19" ht="15" customHeight="1">
      <c r="R5469"/>
      <c r="S5469"/>
    </row>
    <row r="5470" spans="18:19" ht="15" customHeight="1">
      <c r="R5470"/>
      <c r="S5470"/>
    </row>
    <row r="5471" spans="18:19" ht="15" customHeight="1">
      <c r="R5471"/>
      <c r="S5471"/>
    </row>
    <row r="5472" spans="18:19" ht="15" customHeight="1">
      <c r="R5472"/>
      <c r="S5472"/>
    </row>
    <row r="5473" spans="18:19" ht="15" customHeight="1">
      <c r="R5473"/>
      <c r="S5473"/>
    </row>
    <row r="5474" spans="18:19" ht="15" customHeight="1">
      <c r="R5474"/>
      <c r="S5474"/>
    </row>
    <row r="5475" spans="18:19" ht="15" customHeight="1">
      <c r="R5475"/>
      <c r="S5475"/>
    </row>
    <row r="5476" spans="18:19" ht="15" customHeight="1">
      <c r="R5476"/>
      <c r="S5476"/>
    </row>
    <row r="5477" spans="18:19" ht="15" customHeight="1">
      <c r="R5477"/>
      <c r="S5477"/>
    </row>
    <row r="5478" spans="18:19" ht="15" customHeight="1">
      <c r="R5478"/>
      <c r="S5478"/>
    </row>
    <row r="5479" spans="18:19" ht="15" customHeight="1">
      <c r="R5479"/>
      <c r="S5479"/>
    </row>
    <row r="5480" spans="18:19" ht="15" customHeight="1">
      <c r="R5480"/>
      <c r="S5480"/>
    </row>
    <row r="5481" spans="18:19" ht="15" customHeight="1">
      <c r="R5481"/>
      <c r="S5481"/>
    </row>
    <row r="5482" spans="18:19" ht="15" customHeight="1">
      <c r="R5482"/>
      <c r="S5482"/>
    </row>
    <row r="5483" spans="18:19" ht="15" customHeight="1">
      <c r="R5483"/>
      <c r="S5483"/>
    </row>
    <row r="5484" spans="18:19" ht="15" customHeight="1">
      <c r="R5484"/>
      <c r="S5484"/>
    </row>
    <row r="5485" spans="18:19" ht="15" customHeight="1">
      <c r="R5485"/>
      <c r="S5485"/>
    </row>
    <row r="5486" spans="18:19" ht="15" customHeight="1">
      <c r="R5486"/>
      <c r="S5486"/>
    </row>
    <row r="5487" spans="18:19" ht="15" customHeight="1">
      <c r="R5487"/>
      <c r="S5487"/>
    </row>
    <row r="5488" spans="18:19" ht="15" customHeight="1">
      <c r="R5488"/>
      <c r="S5488"/>
    </row>
    <row r="5489" spans="18:19" ht="15" customHeight="1">
      <c r="R5489"/>
      <c r="S5489"/>
    </row>
    <row r="5490" spans="18:19" ht="15" customHeight="1">
      <c r="R5490"/>
      <c r="S5490"/>
    </row>
    <row r="5491" spans="18:19" ht="15" customHeight="1">
      <c r="R5491"/>
      <c r="S5491"/>
    </row>
    <row r="5492" spans="18:19" ht="15" customHeight="1">
      <c r="R5492"/>
      <c r="S5492"/>
    </row>
    <row r="5493" spans="18:19" ht="15" customHeight="1">
      <c r="R5493"/>
      <c r="S5493"/>
    </row>
    <row r="5494" spans="18:19" ht="15" customHeight="1">
      <c r="R5494"/>
      <c r="S5494"/>
    </row>
    <row r="5495" spans="18:19" ht="15" customHeight="1">
      <c r="R5495"/>
      <c r="S5495"/>
    </row>
    <row r="5496" spans="18:19" ht="15" customHeight="1">
      <c r="R5496"/>
      <c r="S5496"/>
    </row>
    <row r="5497" spans="18:19" ht="15" customHeight="1">
      <c r="R5497"/>
      <c r="S5497"/>
    </row>
    <row r="5498" spans="18:19" ht="15" customHeight="1">
      <c r="R5498"/>
      <c r="S5498"/>
    </row>
    <row r="5499" spans="18:19" ht="15" customHeight="1">
      <c r="R5499"/>
      <c r="S5499"/>
    </row>
    <row r="5500" spans="18:19" ht="15" customHeight="1">
      <c r="R5500"/>
      <c r="S5500"/>
    </row>
    <row r="5501" spans="18:19" ht="15" customHeight="1">
      <c r="R5501"/>
      <c r="S5501"/>
    </row>
    <row r="5502" spans="18:19" ht="15" customHeight="1">
      <c r="R5502"/>
      <c r="S5502"/>
    </row>
    <row r="5503" spans="18:19" ht="15" customHeight="1">
      <c r="R5503"/>
      <c r="S5503"/>
    </row>
    <row r="5504" spans="18:19" ht="15" customHeight="1">
      <c r="R5504"/>
      <c r="S5504"/>
    </row>
    <row r="5505" spans="18:19" ht="15" customHeight="1">
      <c r="R5505"/>
      <c r="S5505"/>
    </row>
    <row r="5506" spans="18:19" ht="15" customHeight="1">
      <c r="R5506"/>
      <c r="S5506"/>
    </row>
    <row r="5507" spans="18:19" ht="15" customHeight="1">
      <c r="R5507"/>
      <c r="S5507"/>
    </row>
    <row r="5508" spans="18:19" ht="15" customHeight="1">
      <c r="R5508"/>
      <c r="S5508"/>
    </row>
    <row r="5509" spans="18:19" ht="15" customHeight="1">
      <c r="R5509"/>
      <c r="S5509"/>
    </row>
    <row r="5510" spans="18:19" ht="15" customHeight="1">
      <c r="R5510"/>
      <c r="S5510"/>
    </row>
    <row r="5511" spans="18:19" ht="15" customHeight="1">
      <c r="R5511"/>
      <c r="S5511"/>
    </row>
    <row r="5512" spans="18:19" ht="15" customHeight="1">
      <c r="R5512"/>
      <c r="S5512"/>
    </row>
    <row r="5513" spans="18:19" ht="15" customHeight="1">
      <c r="R5513"/>
      <c r="S5513"/>
    </row>
    <row r="5514" spans="18:19" ht="15" customHeight="1">
      <c r="R5514"/>
      <c r="S5514"/>
    </row>
    <row r="5515" spans="18:19" ht="15" customHeight="1">
      <c r="R5515"/>
      <c r="S5515"/>
    </row>
    <row r="5516" spans="18:19" ht="15" customHeight="1">
      <c r="R5516"/>
      <c r="S5516"/>
    </row>
    <row r="5517" spans="18:19" ht="15" customHeight="1">
      <c r="R5517"/>
      <c r="S5517"/>
    </row>
    <row r="5518" spans="18:19" ht="15" customHeight="1">
      <c r="R5518"/>
      <c r="S5518"/>
    </row>
    <row r="5519" spans="18:19" ht="15" customHeight="1">
      <c r="R5519"/>
      <c r="S5519"/>
    </row>
    <row r="5520" spans="18:19" ht="15" customHeight="1">
      <c r="R5520"/>
      <c r="S5520"/>
    </row>
    <row r="5521" spans="18:19" ht="15" customHeight="1">
      <c r="R5521"/>
      <c r="S5521"/>
    </row>
    <row r="5522" spans="18:19" ht="15" customHeight="1">
      <c r="R5522"/>
      <c r="S5522"/>
    </row>
    <row r="5523" spans="18:19" ht="15" customHeight="1">
      <c r="R5523"/>
      <c r="S5523"/>
    </row>
    <row r="5524" spans="18:19" ht="15" customHeight="1">
      <c r="R5524"/>
      <c r="S5524"/>
    </row>
    <row r="5525" spans="18:19" ht="15" customHeight="1">
      <c r="R5525"/>
      <c r="S5525"/>
    </row>
    <row r="5526" spans="18:19" ht="15" customHeight="1">
      <c r="R5526"/>
      <c r="S5526"/>
    </row>
    <row r="5527" spans="18:19" ht="15" customHeight="1">
      <c r="R5527"/>
      <c r="S5527"/>
    </row>
    <row r="5528" spans="18:19" ht="15" customHeight="1">
      <c r="R5528"/>
      <c r="S5528"/>
    </row>
    <row r="5529" spans="18:19" ht="15" customHeight="1">
      <c r="R5529"/>
      <c r="S5529"/>
    </row>
    <row r="5530" spans="18:19" ht="15" customHeight="1">
      <c r="R5530"/>
      <c r="S5530"/>
    </row>
    <row r="5531" spans="18:19" ht="15" customHeight="1">
      <c r="R5531"/>
      <c r="S5531"/>
    </row>
    <row r="5532" spans="18:19" ht="15" customHeight="1">
      <c r="R5532"/>
      <c r="S5532"/>
    </row>
    <row r="5533" spans="18:19" ht="15" customHeight="1">
      <c r="R5533"/>
      <c r="S5533"/>
    </row>
    <row r="5534" spans="18:19" ht="15" customHeight="1">
      <c r="R5534"/>
      <c r="S5534"/>
    </row>
    <row r="5535" spans="18:19" ht="15" customHeight="1">
      <c r="R5535"/>
      <c r="S5535"/>
    </row>
    <row r="5536" spans="18:19" ht="15" customHeight="1">
      <c r="R5536"/>
      <c r="S5536"/>
    </row>
    <row r="5537" spans="18:19" ht="15" customHeight="1">
      <c r="R5537"/>
      <c r="S5537"/>
    </row>
    <row r="5538" spans="18:19" ht="15" customHeight="1">
      <c r="R5538"/>
      <c r="S5538"/>
    </row>
    <row r="5539" spans="18:19" ht="15" customHeight="1">
      <c r="R5539"/>
      <c r="S5539"/>
    </row>
    <row r="5540" spans="18:19" ht="15" customHeight="1">
      <c r="R5540"/>
      <c r="S5540"/>
    </row>
    <row r="5541" spans="18:19" ht="15" customHeight="1">
      <c r="R5541"/>
      <c r="S5541"/>
    </row>
    <row r="5542" spans="18:19" ht="15" customHeight="1">
      <c r="R5542"/>
      <c r="S5542"/>
    </row>
    <row r="5543" spans="18:19" ht="15" customHeight="1">
      <c r="R5543"/>
      <c r="S5543"/>
    </row>
    <row r="5544" spans="18:19" ht="15" customHeight="1">
      <c r="R5544"/>
      <c r="S5544"/>
    </row>
    <row r="5545" spans="18:19" ht="15" customHeight="1">
      <c r="R5545"/>
      <c r="S5545"/>
    </row>
    <row r="5546" spans="18:19" ht="15" customHeight="1">
      <c r="R5546"/>
      <c r="S5546"/>
    </row>
    <row r="5547" spans="18:19" ht="15" customHeight="1">
      <c r="R5547"/>
      <c r="S5547"/>
    </row>
    <row r="5548" spans="18:19" ht="15" customHeight="1">
      <c r="R5548"/>
      <c r="S5548"/>
    </row>
    <row r="5549" spans="18:19" ht="15" customHeight="1">
      <c r="R5549"/>
      <c r="S5549"/>
    </row>
    <row r="5550" spans="18:19" ht="15" customHeight="1">
      <c r="R5550"/>
      <c r="S5550"/>
    </row>
    <row r="5551" spans="18:19" ht="15" customHeight="1">
      <c r="R5551"/>
      <c r="S5551"/>
    </row>
    <row r="5552" spans="18:19" ht="15" customHeight="1">
      <c r="R5552"/>
      <c r="S5552"/>
    </row>
    <row r="5553" spans="18:19" ht="15" customHeight="1">
      <c r="R5553"/>
      <c r="S5553"/>
    </row>
    <row r="5554" spans="18:19" ht="15" customHeight="1">
      <c r="R5554"/>
      <c r="S5554"/>
    </row>
    <row r="5555" spans="18:19" ht="15" customHeight="1">
      <c r="R5555"/>
      <c r="S5555"/>
    </row>
    <row r="5556" spans="18:19" ht="15" customHeight="1">
      <c r="R5556"/>
      <c r="S5556"/>
    </row>
    <row r="5557" spans="18:19" ht="15" customHeight="1">
      <c r="R5557"/>
      <c r="S5557"/>
    </row>
    <row r="5558" spans="18:19" ht="15" customHeight="1">
      <c r="R5558"/>
      <c r="S5558"/>
    </row>
    <row r="5559" spans="18:19" ht="15" customHeight="1">
      <c r="R5559"/>
      <c r="S5559"/>
    </row>
    <row r="5560" spans="18:19" ht="15" customHeight="1">
      <c r="R5560"/>
      <c r="S5560"/>
    </row>
    <row r="5561" spans="18:19" ht="15" customHeight="1">
      <c r="R5561"/>
      <c r="S5561"/>
    </row>
    <row r="5562" spans="18:19" ht="15" customHeight="1">
      <c r="R5562"/>
      <c r="S5562"/>
    </row>
    <row r="5563" spans="18:19" ht="15" customHeight="1">
      <c r="R5563"/>
      <c r="S5563"/>
    </row>
    <row r="5564" spans="18:19" ht="15" customHeight="1">
      <c r="R5564"/>
      <c r="S5564"/>
    </row>
    <row r="5565" spans="18:19" ht="15" customHeight="1">
      <c r="R5565"/>
      <c r="S5565"/>
    </row>
    <row r="5566" spans="18:19" ht="15" customHeight="1">
      <c r="R5566"/>
      <c r="S5566"/>
    </row>
    <row r="5567" spans="18:19" ht="15" customHeight="1">
      <c r="R5567"/>
      <c r="S5567"/>
    </row>
    <row r="5568" spans="18:19" ht="15" customHeight="1">
      <c r="R5568"/>
      <c r="S5568"/>
    </row>
    <row r="5569" spans="18:19" ht="15" customHeight="1">
      <c r="R5569"/>
      <c r="S5569"/>
    </row>
    <row r="5570" spans="18:19" ht="15" customHeight="1">
      <c r="R5570"/>
      <c r="S5570"/>
    </row>
    <row r="5571" spans="18:19" ht="15" customHeight="1">
      <c r="R5571"/>
      <c r="S5571"/>
    </row>
    <row r="5572" spans="18:19" ht="15" customHeight="1">
      <c r="R5572"/>
      <c r="S5572"/>
    </row>
    <row r="5573" spans="18:19" ht="15" customHeight="1">
      <c r="R5573"/>
      <c r="S5573"/>
    </row>
    <row r="5574" spans="18:19" ht="15" customHeight="1">
      <c r="R5574"/>
      <c r="S5574"/>
    </row>
    <row r="5575" spans="18:19" ht="15" customHeight="1">
      <c r="R5575"/>
      <c r="S5575"/>
    </row>
    <row r="5576" spans="18:19" ht="15" customHeight="1">
      <c r="R5576"/>
      <c r="S5576"/>
    </row>
    <row r="5577" spans="18:19" ht="15" customHeight="1">
      <c r="R5577"/>
      <c r="S5577"/>
    </row>
    <row r="5578" spans="18:19" ht="15" customHeight="1">
      <c r="R5578"/>
      <c r="S5578"/>
    </row>
    <row r="5579" spans="18:19" ht="15" customHeight="1">
      <c r="R5579"/>
      <c r="S5579"/>
    </row>
    <row r="5580" spans="18:19" ht="15" customHeight="1">
      <c r="R5580"/>
      <c r="S5580"/>
    </row>
    <row r="5581" spans="18:19" ht="15" customHeight="1">
      <c r="R5581"/>
      <c r="S5581"/>
    </row>
    <row r="5582" spans="18:19" ht="15" customHeight="1">
      <c r="R5582"/>
      <c r="S5582"/>
    </row>
    <row r="5583" spans="18:19" ht="15" customHeight="1">
      <c r="R5583"/>
      <c r="S5583"/>
    </row>
    <row r="5584" spans="18:19" ht="15" customHeight="1">
      <c r="R5584"/>
      <c r="S5584"/>
    </row>
    <row r="5585" spans="18:19" ht="15" customHeight="1">
      <c r="R5585"/>
      <c r="S5585"/>
    </row>
    <row r="5586" spans="18:19" ht="15" customHeight="1">
      <c r="R5586"/>
      <c r="S5586"/>
    </row>
    <row r="5587" spans="18:19" ht="15" customHeight="1">
      <c r="R5587"/>
      <c r="S5587"/>
    </row>
    <row r="5588" spans="18:19" ht="15" customHeight="1">
      <c r="R5588"/>
      <c r="S5588"/>
    </row>
    <row r="5589" spans="18:19" ht="15" customHeight="1">
      <c r="R5589"/>
      <c r="S5589"/>
    </row>
    <row r="5590" spans="18:19" ht="15" customHeight="1">
      <c r="R5590"/>
      <c r="S5590"/>
    </row>
    <row r="5591" spans="18:19" ht="15" customHeight="1">
      <c r="R5591"/>
      <c r="S5591"/>
    </row>
    <row r="5592" spans="18:19" ht="15" customHeight="1">
      <c r="R5592"/>
      <c r="S5592"/>
    </row>
    <row r="5593" spans="18:19" ht="15" customHeight="1">
      <c r="R5593"/>
      <c r="S5593"/>
    </row>
    <row r="5594" spans="18:19" ht="15" customHeight="1">
      <c r="R5594"/>
      <c r="S5594"/>
    </row>
    <row r="5595" spans="18:19" ht="15" customHeight="1">
      <c r="R5595"/>
      <c r="S5595"/>
    </row>
    <row r="5596" spans="18:19" ht="15" customHeight="1">
      <c r="R5596"/>
      <c r="S5596"/>
    </row>
    <row r="5597" spans="18:19" ht="15" customHeight="1">
      <c r="R5597"/>
      <c r="S5597"/>
    </row>
    <row r="5598" spans="18:19" ht="15" customHeight="1">
      <c r="R5598"/>
      <c r="S5598"/>
    </row>
    <row r="5599" spans="18:19" ht="15" customHeight="1">
      <c r="R5599"/>
      <c r="S5599"/>
    </row>
    <row r="5600" spans="18:19" ht="15" customHeight="1">
      <c r="R5600"/>
      <c r="S5600"/>
    </row>
    <row r="5601" spans="18:19" ht="15" customHeight="1">
      <c r="R5601"/>
      <c r="S5601"/>
    </row>
    <row r="5602" spans="18:19" ht="15" customHeight="1">
      <c r="R5602"/>
      <c r="S5602"/>
    </row>
    <row r="5603" spans="18:19" ht="15" customHeight="1">
      <c r="R5603"/>
      <c r="S5603"/>
    </row>
    <row r="5604" spans="18:19" ht="15" customHeight="1">
      <c r="R5604"/>
      <c r="S5604"/>
    </row>
    <row r="5605" spans="18:19" ht="15" customHeight="1">
      <c r="R5605"/>
      <c r="S5605"/>
    </row>
    <row r="5606" spans="18:19" ht="15" customHeight="1">
      <c r="R5606"/>
      <c r="S5606"/>
    </row>
    <row r="5607" spans="18:19" ht="15" customHeight="1">
      <c r="R5607"/>
      <c r="S5607"/>
    </row>
    <row r="5608" spans="18:19" ht="15" customHeight="1">
      <c r="R5608"/>
      <c r="S5608"/>
    </row>
    <row r="5609" spans="18:19" ht="15" customHeight="1">
      <c r="R5609"/>
      <c r="S5609"/>
    </row>
    <row r="5610" spans="18:19" ht="15" customHeight="1">
      <c r="R5610"/>
      <c r="S5610"/>
    </row>
    <row r="5611" spans="18:19" ht="15" customHeight="1">
      <c r="R5611"/>
      <c r="S5611"/>
    </row>
    <row r="5612" spans="18:19" ht="15" customHeight="1">
      <c r="R5612"/>
      <c r="S5612"/>
    </row>
    <row r="5613" spans="18:19" ht="15" customHeight="1">
      <c r="R5613"/>
      <c r="S5613"/>
    </row>
    <row r="5614" spans="18:19" ht="15" customHeight="1">
      <c r="R5614"/>
      <c r="S5614"/>
    </row>
    <row r="5615" spans="18:19" ht="15" customHeight="1">
      <c r="R5615"/>
      <c r="S5615"/>
    </row>
    <row r="5616" spans="18:19" ht="15" customHeight="1">
      <c r="R5616"/>
      <c r="S5616"/>
    </row>
    <row r="5617" spans="18:19" ht="15" customHeight="1">
      <c r="R5617"/>
      <c r="S5617"/>
    </row>
    <row r="5618" spans="18:19" ht="15" customHeight="1">
      <c r="R5618"/>
      <c r="S5618"/>
    </row>
    <row r="5619" spans="18:19" ht="15" customHeight="1">
      <c r="R5619"/>
      <c r="S5619"/>
    </row>
    <row r="5620" spans="18:19" ht="15" customHeight="1">
      <c r="R5620"/>
      <c r="S5620"/>
    </row>
    <row r="5621" spans="18:19" ht="15" customHeight="1">
      <c r="R5621"/>
      <c r="S5621"/>
    </row>
    <row r="5622" spans="18:19" ht="15" customHeight="1">
      <c r="R5622"/>
      <c r="S5622"/>
    </row>
    <row r="5623" spans="18:19" ht="15" customHeight="1">
      <c r="R5623"/>
      <c r="S5623"/>
    </row>
    <row r="5624" spans="18:19" ht="15" customHeight="1">
      <c r="R5624"/>
      <c r="S5624"/>
    </row>
    <row r="5625" spans="18:19" ht="15" customHeight="1">
      <c r="R5625"/>
      <c r="S5625"/>
    </row>
    <row r="5626" spans="18:19" ht="15" customHeight="1">
      <c r="R5626"/>
      <c r="S5626"/>
    </row>
    <row r="5627" spans="18:19" ht="15" customHeight="1">
      <c r="R5627"/>
      <c r="S5627"/>
    </row>
    <row r="5628" spans="18:19" ht="15" customHeight="1">
      <c r="R5628"/>
      <c r="S5628"/>
    </row>
    <row r="5629" spans="18:19" ht="15" customHeight="1">
      <c r="R5629"/>
      <c r="S5629"/>
    </row>
    <row r="5630" spans="18:19" ht="15" customHeight="1">
      <c r="R5630"/>
      <c r="S5630"/>
    </row>
    <row r="5631" spans="18:19" ht="15" customHeight="1">
      <c r="R5631"/>
      <c r="S5631"/>
    </row>
    <row r="5632" spans="18:19" ht="15" customHeight="1">
      <c r="R5632"/>
      <c r="S5632"/>
    </row>
    <row r="5633" spans="18:19" ht="15" customHeight="1">
      <c r="R5633"/>
      <c r="S5633"/>
    </row>
    <row r="5634" spans="18:19" ht="15" customHeight="1">
      <c r="R5634"/>
      <c r="S5634"/>
    </row>
    <row r="5635" spans="18:19" ht="15" customHeight="1">
      <c r="R5635"/>
      <c r="S5635"/>
    </row>
    <row r="5636" spans="18:19" ht="15" customHeight="1">
      <c r="R5636"/>
      <c r="S5636"/>
    </row>
    <row r="5637" spans="18:19" ht="15" customHeight="1">
      <c r="R5637"/>
      <c r="S5637"/>
    </row>
    <row r="5638" spans="18:19" ht="15" customHeight="1">
      <c r="R5638"/>
      <c r="S5638"/>
    </row>
    <row r="5639" spans="18:19" ht="15" customHeight="1">
      <c r="R5639"/>
      <c r="S5639"/>
    </row>
    <row r="5640" spans="18:19" ht="15" customHeight="1">
      <c r="R5640"/>
      <c r="S5640"/>
    </row>
    <row r="5641" spans="18:19" ht="15" customHeight="1">
      <c r="R5641"/>
      <c r="S5641"/>
    </row>
    <row r="5642" spans="18:19" ht="15" customHeight="1">
      <c r="R5642"/>
      <c r="S5642"/>
    </row>
    <row r="5643" spans="18:19" ht="15" customHeight="1">
      <c r="R5643"/>
      <c r="S5643"/>
    </row>
    <row r="5644" spans="18:19" ht="15" customHeight="1">
      <c r="R5644"/>
      <c r="S5644"/>
    </row>
    <row r="5645" spans="18:19" ht="15" customHeight="1">
      <c r="R5645"/>
      <c r="S5645"/>
    </row>
    <row r="5646" spans="18:19" ht="15" customHeight="1">
      <c r="R5646"/>
      <c r="S5646"/>
    </row>
    <row r="5647" spans="18:19" ht="15" customHeight="1">
      <c r="R5647"/>
      <c r="S5647"/>
    </row>
    <row r="5648" spans="18:19" ht="15" customHeight="1">
      <c r="R5648"/>
      <c r="S5648"/>
    </row>
    <row r="5649" spans="18:19" ht="15" customHeight="1">
      <c r="R5649"/>
      <c r="S5649"/>
    </row>
    <row r="5650" spans="18:19" ht="15" customHeight="1">
      <c r="R5650"/>
      <c r="S5650"/>
    </row>
    <row r="5651" spans="18:19" ht="15" customHeight="1">
      <c r="R5651"/>
      <c r="S5651"/>
    </row>
    <row r="5652" spans="18:19" ht="15" customHeight="1">
      <c r="R5652"/>
      <c r="S5652"/>
    </row>
    <row r="5653" spans="18:19" ht="15" customHeight="1">
      <c r="R5653"/>
      <c r="S5653"/>
    </row>
    <row r="5654" spans="18:19" ht="15" customHeight="1">
      <c r="R5654"/>
      <c r="S5654"/>
    </row>
    <row r="5655" spans="18:19" ht="15" customHeight="1">
      <c r="R5655"/>
      <c r="S5655"/>
    </row>
    <row r="5656" spans="18:19" ht="15" customHeight="1">
      <c r="R5656"/>
      <c r="S5656"/>
    </row>
    <row r="5657" spans="18:19" ht="15" customHeight="1">
      <c r="R5657"/>
      <c r="S5657"/>
    </row>
    <row r="5658" spans="18:19" ht="15" customHeight="1">
      <c r="R5658"/>
      <c r="S5658"/>
    </row>
    <row r="5659" spans="18:19" ht="15" customHeight="1">
      <c r="R5659"/>
      <c r="S5659"/>
    </row>
    <row r="5660" spans="18:19" ht="15" customHeight="1">
      <c r="R5660"/>
      <c r="S5660"/>
    </row>
    <row r="5661" spans="18:19" ht="15" customHeight="1">
      <c r="R5661"/>
      <c r="S5661"/>
    </row>
    <row r="5662" spans="18:19" ht="15" customHeight="1">
      <c r="R5662"/>
      <c r="S5662"/>
    </row>
    <row r="5663" spans="18:19" ht="15" customHeight="1">
      <c r="R5663"/>
      <c r="S5663"/>
    </row>
    <row r="5664" spans="18:19" ht="15" customHeight="1">
      <c r="R5664"/>
      <c r="S5664"/>
    </row>
    <row r="5665" spans="18:19" ht="15" customHeight="1">
      <c r="R5665"/>
      <c r="S5665"/>
    </row>
    <row r="5666" spans="18:19" ht="15" customHeight="1">
      <c r="R5666"/>
      <c r="S5666"/>
    </row>
    <row r="5667" spans="18:19" ht="15" customHeight="1">
      <c r="R5667"/>
      <c r="S5667"/>
    </row>
    <row r="5668" spans="18:19" ht="15" customHeight="1">
      <c r="R5668"/>
      <c r="S5668"/>
    </row>
    <row r="5669" spans="18:19" ht="15" customHeight="1">
      <c r="R5669"/>
      <c r="S5669"/>
    </row>
    <row r="5670" spans="18:19" ht="15" customHeight="1">
      <c r="R5670"/>
      <c r="S5670"/>
    </row>
    <row r="5671" spans="18:19" ht="15" customHeight="1">
      <c r="R5671"/>
      <c r="S5671"/>
    </row>
    <row r="5672" spans="18:19" ht="15" customHeight="1">
      <c r="R5672"/>
      <c r="S5672"/>
    </row>
    <row r="5673" spans="18:19" ht="15" customHeight="1">
      <c r="R5673"/>
      <c r="S5673"/>
    </row>
    <row r="5674" spans="18:19" ht="15" customHeight="1">
      <c r="R5674"/>
      <c r="S5674"/>
    </row>
    <row r="5675" spans="18:19" ht="15" customHeight="1">
      <c r="R5675"/>
      <c r="S5675"/>
    </row>
    <row r="5676" spans="18:19" ht="15" customHeight="1">
      <c r="R5676"/>
      <c r="S5676"/>
    </row>
    <row r="5677" spans="18:19" ht="15" customHeight="1">
      <c r="R5677"/>
      <c r="S5677"/>
    </row>
    <row r="5678" spans="18:19" ht="15" customHeight="1">
      <c r="R5678"/>
      <c r="S5678"/>
    </row>
    <row r="5679" spans="18:19" ht="15" customHeight="1">
      <c r="R5679"/>
      <c r="S5679"/>
    </row>
    <row r="5680" spans="18:19" ht="15" customHeight="1">
      <c r="R5680"/>
      <c r="S5680"/>
    </row>
    <row r="5681" spans="18:19" ht="15" customHeight="1">
      <c r="R5681"/>
      <c r="S5681"/>
    </row>
    <row r="5682" spans="18:19" ht="15" customHeight="1">
      <c r="R5682"/>
      <c r="S5682"/>
    </row>
    <row r="5683" spans="18:19" ht="15" customHeight="1">
      <c r="R5683"/>
      <c r="S5683"/>
    </row>
    <row r="5684" spans="18:19" ht="15" customHeight="1">
      <c r="R5684"/>
      <c r="S5684"/>
    </row>
    <row r="5685" spans="18:19" ht="15" customHeight="1">
      <c r="R5685"/>
      <c r="S5685"/>
    </row>
    <row r="5686" spans="18:19" ht="15" customHeight="1">
      <c r="R5686"/>
      <c r="S5686"/>
    </row>
    <row r="5687" spans="18:19" ht="15" customHeight="1">
      <c r="R5687"/>
      <c r="S5687"/>
    </row>
    <row r="5688" spans="18:19" ht="15" customHeight="1">
      <c r="R5688"/>
      <c r="S5688"/>
    </row>
    <row r="5689" spans="18:19" ht="15" customHeight="1">
      <c r="R5689"/>
      <c r="S5689"/>
    </row>
    <row r="5690" spans="18:19" ht="15" customHeight="1">
      <c r="R5690"/>
      <c r="S5690"/>
    </row>
    <row r="5691" spans="18:19" ht="15" customHeight="1">
      <c r="R5691"/>
      <c r="S5691"/>
    </row>
    <row r="5692" spans="18:19" ht="15" customHeight="1">
      <c r="R5692"/>
      <c r="S5692"/>
    </row>
    <row r="5693" spans="18:19" ht="15" customHeight="1">
      <c r="R5693"/>
      <c r="S5693"/>
    </row>
    <row r="5694" spans="18:19" ht="15" customHeight="1">
      <c r="R5694"/>
      <c r="S5694"/>
    </row>
    <row r="5695" spans="18:19" ht="15" customHeight="1">
      <c r="R5695"/>
      <c r="S5695"/>
    </row>
    <row r="5696" spans="18:19" ht="15" customHeight="1">
      <c r="R5696"/>
      <c r="S5696"/>
    </row>
    <row r="5697" spans="18:19" ht="15" customHeight="1">
      <c r="R5697"/>
      <c r="S5697"/>
    </row>
    <row r="5698" spans="18:19" ht="15" customHeight="1">
      <c r="R5698"/>
      <c r="S5698"/>
    </row>
    <row r="5699" spans="18:19" ht="15" customHeight="1">
      <c r="R5699"/>
      <c r="S5699"/>
    </row>
    <row r="5700" spans="18:19" ht="15" customHeight="1">
      <c r="R5700"/>
      <c r="S5700"/>
    </row>
    <row r="5701" spans="18:19" ht="15" customHeight="1">
      <c r="R5701"/>
      <c r="S5701"/>
    </row>
    <row r="5702" spans="18:19" ht="15" customHeight="1">
      <c r="R5702"/>
      <c r="S5702"/>
    </row>
    <row r="5703" spans="18:19" ht="15" customHeight="1">
      <c r="R5703"/>
      <c r="S5703"/>
    </row>
    <row r="5704" spans="18:19" ht="15" customHeight="1">
      <c r="R5704"/>
      <c r="S5704"/>
    </row>
    <row r="5705" spans="18:19" ht="15" customHeight="1">
      <c r="R5705"/>
      <c r="S5705"/>
    </row>
    <row r="5706" spans="18:19" ht="15" customHeight="1">
      <c r="R5706"/>
      <c r="S5706"/>
    </row>
    <row r="5707" spans="18:19" ht="15" customHeight="1">
      <c r="R5707"/>
      <c r="S5707"/>
    </row>
    <row r="5708" spans="18:19" ht="15" customHeight="1">
      <c r="R5708"/>
      <c r="S5708"/>
    </row>
    <row r="5709" spans="18:19" ht="15" customHeight="1">
      <c r="R5709"/>
      <c r="S5709"/>
    </row>
    <row r="5710" spans="18:19" ht="15" customHeight="1">
      <c r="R5710"/>
      <c r="S5710"/>
    </row>
    <row r="5711" spans="18:19" ht="15" customHeight="1">
      <c r="R5711"/>
      <c r="S5711"/>
    </row>
    <row r="5712" spans="18:19" ht="15" customHeight="1">
      <c r="R5712"/>
      <c r="S5712"/>
    </row>
    <row r="5713" spans="18:19" ht="15" customHeight="1">
      <c r="R5713"/>
      <c r="S5713"/>
    </row>
    <row r="5714" spans="18:19" ht="15" customHeight="1">
      <c r="R5714"/>
      <c r="S5714"/>
    </row>
    <row r="5715" spans="18:19" ht="15" customHeight="1">
      <c r="R5715"/>
      <c r="S5715"/>
    </row>
    <row r="5716" spans="18:19" ht="15" customHeight="1">
      <c r="R5716"/>
      <c r="S5716"/>
    </row>
    <row r="5717" spans="18:19" ht="15" customHeight="1">
      <c r="R5717"/>
      <c r="S5717"/>
    </row>
    <row r="5718" spans="18:19" ht="15" customHeight="1">
      <c r="R5718"/>
      <c r="S5718"/>
    </row>
    <row r="5719" spans="18:19" ht="15" customHeight="1">
      <c r="R5719"/>
      <c r="S5719"/>
    </row>
    <row r="5720" spans="18:19" ht="15" customHeight="1">
      <c r="R5720"/>
      <c r="S5720"/>
    </row>
    <row r="5721" spans="18:19" ht="15" customHeight="1">
      <c r="R5721"/>
      <c r="S5721"/>
    </row>
    <row r="5722" spans="18:19" ht="15" customHeight="1">
      <c r="R5722"/>
      <c r="S5722"/>
    </row>
    <row r="5723" spans="18:19" ht="15" customHeight="1">
      <c r="R5723"/>
      <c r="S5723"/>
    </row>
    <row r="5724" spans="18:19" ht="15" customHeight="1">
      <c r="R5724"/>
      <c r="S5724"/>
    </row>
    <row r="5725" spans="18:19" ht="15" customHeight="1">
      <c r="R5725"/>
      <c r="S5725"/>
    </row>
    <row r="5726" spans="18:19" ht="15" customHeight="1">
      <c r="R5726"/>
      <c r="S5726"/>
    </row>
    <row r="5727" spans="18:19" ht="15" customHeight="1">
      <c r="R5727"/>
      <c r="S5727"/>
    </row>
    <row r="5728" spans="18:19" ht="15" customHeight="1">
      <c r="R5728"/>
      <c r="S5728"/>
    </row>
    <row r="5729" spans="18:19" ht="15" customHeight="1">
      <c r="R5729"/>
      <c r="S5729"/>
    </row>
    <row r="5730" spans="18:19" ht="15" customHeight="1">
      <c r="R5730"/>
      <c r="S5730"/>
    </row>
    <row r="5731" spans="18:19" ht="15" customHeight="1">
      <c r="R5731"/>
      <c r="S5731"/>
    </row>
    <row r="5732" spans="18:19" ht="15" customHeight="1">
      <c r="R5732"/>
      <c r="S5732"/>
    </row>
    <row r="5733" spans="18:19" ht="15" customHeight="1">
      <c r="R5733"/>
      <c r="S5733"/>
    </row>
    <row r="5734" spans="18:19" ht="15" customHeight="1">
      <c r="R5734"/>
      <c r="S5734"/>
    </row>
    <row r="5735" spans="18:19" ht="15" customHeight="1">
      <c r="R5735"/>
      <c r="S5735"/>
    </row>
    <row r="5736" spans="18:19" ht="15" customHeight="1">
      <c r="R5736"/>
      <c r="S5736"/>
    </row>
    <row r="5737" spans="18:19" ht="15" customHeight="1">
      <c r="R5737"/>
      <c r="S5737"/>
    </row>
    <row r="5738" spans="18:19" ht="15" customHeight="1">
      <c r="R5738"/>
      <c r="S5738"/>
    </row>
    <row r="5739" spans="18:19" ht="15" customHeight="1">
      <c r="R5739"/>
      <c r="S5739"/>
    </row>
    <row r="5740" spans="18:19" ht="15" customHeight="1">
      <c r="R5740"/>
      <c r="S5740"/>
    </row>
    <row r="5741" spans="18:19" ht="15" customHeight="1">
      <c r="R5741"/>
      <c r="S5741"/>
    </row>
    <row r="5742" spans="18:19" ht="15" customHeight="1">
      <c r="R5742"/>
      <c r="S5742"/>
    </row>
    <row r="5743" spans="18:19" ht="15" customHeight="1">
      <c r="R5743"/>
      <c r="S5743"/>
    </row>
    <row r="5744" spans="18:19" ht="15" customHeight="1">
      <c r="R5744"/>
      <c r="S5744"/>
    </row>
    <row r="5745" spans="18:19" ht="15" customHeight="1">
      <c r="R5745"/>
      <c r="S5745"/>
    </row>
    <row r="5746" spans="18:19" ht="15" customHeight="1">
      <c r="R5746"/>
      <c r="S5746"/>
    </row>
    <row r="5747" spans="18:19" ht="15" customHeight="1">
      <c r="R5747"/>
      <c r="S5747"/>
    </row>
    <row r="5748" spans="18:19" ht="15" customHeight="1">
      <c r="R5748"/>
      <c r="S5748"/>
    </row>
    <row r="5749" spans="18:19" ht="15" customHeight="1">
      <c r="R5749"/>
      <c r="S5749"/>
    </row>
    <row r="5750" spans="18:19" ht="15" customHeight="1">
      <c r="R5750"/>
      <c r="S5750"/>
    </row>
    <row r="5751" spans="18:19" ht="15" customHeight="1">
      <c r="R5751"/>
      <c r="S5751"/>
    </row>
    <row r="5752" spans="18:19" ht="15" customHeight="1">
      <c r="R5752"/>
      <c r="S5752"/>
    </row>
    <row r="5753" spans="18:19" ht="15" customHeight="1">
      <c r="R5753"/>
      <c r="S5753"/>
    </row>
    <row r="5754" spans="18:19" ht="15" customHeight="1">
      <c r="R5754"/>
      <c r="S5754"/>
    </row>
    <row r="5755" spans="18:19" ht="15" customHeight="1">
      <c r="R5755"/>
      <c r="S5755"/>
    </row>
    <row r="5756" spans="18:19" ht="15" customHeight="1">
      <c r="R5756"/>
      <c r="S5756"/>
    </row>
    <row r="5757" spans="18:19" ht="15" customHeight="1">
      <c r="R5757"/>
      <c r="S5757"/>
    </row>
    <row r="5758" spans="18:19" ht="15" customHeight="1">
      <c r="R5758"/>
      <c r="S5758"/>
    </row>
    <row r="5759" spans="18:19" ht="15" customHeight="1">
      <c r="R5759"/>
      <c r="S5759"/>
    </row>
    <row r="5760" spans="18:19" ht="15" customHeight="1">
      <c r="R5760"/>
      <c r="S5760"/>
    </row>
    <row r="5761" spans="18:19" ht="15" customHeight="1">
      <c r="R5761"/>
      <c r="S5761"/>
    </row>
    <row r="5762" spans="18:19" ht="15" customHeight="1">
      <c r="R5762"/>
      <c r="S5762"/>
    </row>
    <row r="5763" spans="18:19" ht="15" customHeight="1">
      <c r="R5763"/>
      <c r="S5763"/>
    </row>
    <row r="5764" spans="18:19" ht="15" customHeight="1">
      <c r="R5764"/>
      <c r="S5764"/>
    </row>
    <row r="5765" spans="18:19" ht="15" customHeight="1">
      <c r="R5765"/>
      <c r="S5765"/>
    </row>
    <row r="5766" spans="18:19" ht="15" customHeight="1">
      <c r="R5766"/>
      <c r="S5766"/>
    </row>
    <row r="5767" spans="18:19" ht="15" customHeight="1">
      <c r="R5767"/>
      <c r="S5767"/>
    </row>
    <row r="5768" spans="18:19" ht="15" customHeight="1">
      <c r="R5768"/>
      <c r="S5768"/>
    </row>
    <row r="5769" spans="18:19" ht="15" customHeight="1">
      <c r="R5769"/>
      <c r="S5769"/>
    </row>
    <row r="5770" spans="18:19" ht="15" customHeight="1">
      <c r="R5770"/>
      <c r="S5770"/>
    </row>
    <row r="5771" spans="18:19" ht="15" customHeight="1">
      <c r="R5771"/>
      <c r="S5771"/>
    </row>
    <row r="5772" spans="18:19" ht="15" customHeight="1">
      <c r="R5772"/>
      <c r="S5772"/>
    </row>
    <row r="5773" spans="18:19" ht="15" customHeight="1">
      <c r="R5773"/>
      <c r="S5773"/>
    </row>
    <row r="5774" spans="18:19" ht="15" customHeight="1">
      <c r="R5774"/>
      <c r="S5774"/>
    </row>
    <row r="5775" spans="18:19" ht="15" customHeight="1">
      <c r="R5775"/>
      <c r="S5775"/>
    </row>
    <row r="5776" spans="18:19" ht="15" customHeight="1">
      <c r="R5776"/>
      <c r="S5776"/>
    </row>
    <row r="5777" spans="18:19" ht="15" customHeight="1">
      <c r="R5777"/>
      <c r="S5777"/>
    </row>
    <row r="5778" spans="18:19" ht="15" customHeight="1">
      <c r="R5778"/>
      <c r="S5778"/>
    </row>
    <row r="5779" spans="18:19" ht="15" customHeight="1">
      <c r="R5779"/>
      <c r="S5779"/>
    </row>
    <row r="5780" spans="18:19" ht="15" customHeight="1">
      <c r="R5780"/>
      <c r="S5780"/>
    </row>
    <row r="5781" spans="18:19" ht="15" customHeight="1">
      <c r="R5781"/>
      <c r="S5781"/>
    </row>
    <row r="5782" spans="18:19" ht="15" customHeight="1">
      <c r="R5782"/>
      <c r="S5782"/>
    </row>
    <row r="5783" spans="18:19" ht="15" customHeight="1">
      <c r="R5783"/>
      <c r="S5783"/>
    </row>
    <row r="5784" spans="18:19" ht="15" customHeight="1">
      <c r="R5784"/>
      <c r="S5784"/>
    </row>
    <row r="5785" spans="18:19" ht="15" customHeight="1">
      <c r="R5785"/>
      <c r="S5785"/>
    </row>
    <row r="5786" spans="18:19" ht="15" customHeight="1">
      <c r="R5786"/>
      <c r="S5786"/>
    </row>
    <row r="5787" spans="18:19" ht="15" customHeight="1">
      <c r="R5787"/>
      <c r="S5787"/>
    </row>
    <row r="5788" spans="18:19" ht="15" customHeight="1">
      <c r="R5788"/>
      <c r="S5788"/>
    </row>
    <row r="5789" spans="18:19" ht="15" customHeight="1">
      <c r="R5789"/>
      <c r="S5789"/>
    </row>
    <row r="5790" spans="18:19" ht="15" customHeight="1">
      <c r="R5790"/>
      <c r="S5790"/>
    </row>
    <row r="5791" spans="18:19" ht="15" customHeight="1">
      <c r="R5791"/>
      <c r="S5791"/>
    </row>
    <row r="5792" spans="18:19" ht="15" customHeight="1">
      <c r="R5792"/>
      <c r="S5792"/>
    </row>
    <row r="5793" spans="18:19" ht="15" customHeight="1">
      <c r="R5793"/>
      <c r="S5793"/>
    </row>
    <row r="5794" spans="18:19" ht="15" customHeight="1">
      <c r="R5794"/>
      <c r="S5794"/>
    </row>
    <row r="5795" spans="18:19" ht="15" customHeight="1">
      <c r="R5795"/>
      <c r="S5795"/>
    </row>
    <row r="5796" spans="18:19" ht="15" customHeight="1">
      <c r="R5796"/>
      <c r="S5796"/>
    </row>
    <row r="5797" spans="18:19" ht="15" customHeight="1">
      <c r="R5797"/>
      <c r="S5797"/>
    </row>
    <row r="5798" spans="18:19" ht="15" customHeight="1">
      <c r="R5798"/>
      <c r="S5798"/>
    </row>
    <row r="5799" spans="18:19" ht="15" customHeight="1">
      <c r="R5799"/>
      <c r="S5799"/>
    </row>
    <row r="5800" spans="18:19" ht="15" customHeight="1">
      <c r="R5800"/>
      <c r="S5800"/>
    </row>
    <row r="5801" spans="18:19" ht="15" customHeight="1">
      <c r="R5801"/>
      <c r="S5801"/>
    </row>
    <row r="5802" spans="18:19" ht="15" customHeight="1">
      <c r="R5802"/>
      <c r="S5802"/>
    </row>
    <row r="5803" spans="18:19" ht="15" customHeight="1">
      <c r="R5803"/>
      <c r="S5803"/>
    </row>
    <row r="5804" spans="18:19" ht="15" customHeight="1">
      <c r="R5804"/>
      <c r="S5804"/>
    </row>
    <row r="5805" spans="18:19" ht="15" customHeight="1">
      <c r="R5805"/>
      <c r="S5805"/>
    </row>
    <row r="5806" spans="18:19" ht="15" customHeight="1">
      <c r="R5806"/>
      <c r="S5806"/>
    </row>
    <row r="5807" spans="18:19" ht="15" customHeight="1">
      <c r="R5807"/>
      <c r="S5807"/>
    </row>
    <row r="5808" spans="18:19" ht="15" customHeight="1">
      <c r="R5808"/>
      <c r="S5808"/>
    </row>
    <row r="5809" spans="18:19" ht="15" customHeight="1">
      <c r="R5809"/>
      <c r="S5809"/>
    </row>
    <row r="5810" spans="18:19" ht="15" customHeight="1">
      <c r="R5810"/>
      <c r="S5810"/>
    </row>
    <row r="5811" spans="18:19" ht="15" customHeight="1">
      <c r="R5811"/>
      <c r="S5811"/>
    </row>
    <row r="5812" spans="18:19" ht="15" customHeight="1">
      <c r="R5812"/>
      <c r="S5812"/>
    </row>
    <row r="5813" spans="18:19" ht="15" customHeight="1">
      <c r="R5813"/>
      <c r="S5813"/>
    </row>
    <row r="5814" spans="18:19" ht="15" customHeight="1">
      <c r="R5814"/>
      <c r="S5814"/>
    </row>
    <row r="5815" spans="18:19" ht="15" customHeight="1">
      <c r="R5815"/>
      <c r="S5815"/>
    </row>
    <row r="5816" spans="18:19" ht="15" customHeight="1">
      <c r="R5816"/>
      <c r="S5816"/>
    </row>
    <row r="5817" spans="18:19" ht="15" customHeight="1">
      <c r="R5817"/>
      <c r="S5817"/>
    </row>
    <row r="5818" spans="18:19" ht="15" customHeight="1">
      <c r="R5818"/>
      <c r="S5818"/>
    </row>
    <row r="5819" spans="18:19" ht="15" customHeight="1">
      <c r="R5819"/>
      <c r="S5819"/>
    </row>
    <row r="5820" spans="18:19" ht="15" customHeight="1">
      <c r="R5820"/>
      <c r="S5820"/>
    </row>
    <row r="5821" spans="18:19" ht="15" customHeight="1">
      <c r="R5821"/>
      <c r="S5821"/>
    </row>
    <row r="5822" spans="18:19" ht="15" customHeight="1">
      <c r="R5822"/>
      <c r="S5822"/>
    </row>
    <row r="5823" spans="18:19" ht="15" customHeight="1">
      <c r="R5823"/>
      <c r="S5823"/>
    </row>
    <row r="5824" spans="18:19" ht="15" customHeight="1">
      <c r="R5824"/>
      <c r="S5824"/>
    </row>
    <row r="5825" spans="18:19" ht="15" customHeight="1">
      <c r="R5825"/>
      <c r="S5825"/>
    </row>
    <row r="5826" spans="18:19" ht="15" customHeight="1">
      <c r="R5826"/>
      <c r="S5826"/>
    </row>
    <row r="5827" spans="18:19" ht="15" customHeight="1">
      <c r="R5827"/>
      <c r="S5827"/>
    </row>
    <row r="5828" spans="18:19" ht="15" customHeight="1">
      <c r="R5828"/>
      <c r="S5828"/>
    </row>
    <row r="5829" spans="18:19" ht="15" customHeight="1">
      <c r="R5829"/>
      <c r="S5829"/>
    </row>
    <row r="5830" spans="18:19" ht="15" customHeight="1">
      <c r="R5830"/>
      <c r="S5830"/>
    </row>
    <row r="5831" spans="18:19" ht="15" customHeight="1">
      <c r="R5831"/>
      <c r="S5831"/>
    </row>
    <row r="5832" spans="18:19" ht="15" customHeight="1">
      <c r="R5832"/>
      <c r="S5832"/>
    </row>
    <row r="5833" spans="18:19" ht="15" customHeight="1">
      <c r="R5833"/>
      <c r="S5833"/>
    </row>
    <row r="5834" spans="18:19" ht="15" customHeight="1">
      <c r="R5834"/>
      <c r="S5834"/>
    </row>
    <row r="5835" spans="18:19" ht="15" customHeight="1">
      <c r="R5835"/>
      <c r="S5835"/>
    </row>
    <row r="5836" spans="18:19" ht="15" customHeight="1">
      <c r="R5836"/>
      <c r="S5836"/>
    </row>
    <row r="5837" spans="18:19" ht="15" customHeight="1">
      <c r="R5837"/>
      <c r="S5837"/>
    </row>
    <row r="5838" spans="18:19" ht="15" customHeight="1">
      <c r="R5838"/>
      <c r="S5838"/>
    </row>
    <row r="5839" spans="18:19" ht="15" customHeight="1">
      <c r="R5839"/>
      <c r="S5839"/>
    </row>
    <row r="5840" spans="18:19" ht="15" customHeight="1">
      <c r="R5840"/>
      <c r="S5840"/>
    </row>
    <row r="5841" spans="18:19" ht="15" customHeight="1">
      <c r="R5841"/>
      <c r="S5841"/>
    </row>
    <row r="5842" spans="18:19" ht="15" customHeight="1">
      <c r="R5842"/>
      <c r="S5842"/>
    </row>
    <row r="5843" spans="18:19" ht="15" customHeight="1">
      <c r="R5843"/>
      <c r="S5843"/>
    </row>
    <row r="5844" spans="18:19" ht="15" customHeight="1">
      <c r="R5844"/>
      <c r="S5844"/>
    </row>
    <row r="5845" spans="18:19" ht="15" customHeight="1">
      <c r="R5845"/>
      <c r="S5845"/>
    </row>
    <row r="5846" spans="18:19" ht="15" customHeight="1">
      <c r="R5846"/>
      <c r="S5846"/>
    </row>
    <row r="5847" spans="18:19" ht="15" customHeight="1">
      <c r="R5847"/>
      <c r="S5847"/>
    </row>
    <row r="5848" spans="18:19" ht="15" customHeight="1">
      <c r="R5848"/>
      <c r="S5848"/>
    </row>
    <row r="5849" spans="18:19" ht="15" customHeight="1">
      <c r="R5849"/>
      <c r="S5849"/>
    </row>
    <row r="5850" spans="18:19" ht="15" customHeight="1">
      <c r="R5850"/>
      <c r="S5850"/>
    </row>
    <row r="5851" spans="18:19" ht="15" customHeight="1">
      <c r="R5851"/>
      <c r="S5851"/>
    </row>
    <row r="5852" spans="18:19" ht="15" customHeight="1">
      <c r="R5852"/>
      <c r="S5852"/>
    </row>
    <row r="5853" spans="18:19" ht="15" customHeight="1">
      <c r="R5853"/>
      <c r="S5853"/>
    </row>
    <row r="5854" spans="18:19" ht="15" customHeight="1">
      <c r="R5854"/>
      <c r="S5854"/>
    </row>
    <row r="5855" spans="18:19" ht="15" customHeight="1">
      <c r="R5855"/>
      <c r="S5855"/>
    </row>
    <row r="5856" spans="18:19" ht="15" customHeight="1">
      <c r="R5856"/>
      <c r="S5856"/>
    </row>
    <row r="5857" spans="18:19" ht="15" customHeight="1">
      <c r="R5857"/>
      <c r="S5857"/>
    </row>
    <row r="5858" spans="18:19" ht="15" customHeight="1">
      <c r="R5858"/>
      <c r="S5858"/>
    </row>
    <row r="5859" spans="18:19" ht="15" customHeight="1">
      <c r="R5859"/>
      <c r="S5859"/>
    </row>
    <row r="5860" spans="18:19" ht="15" customHeight="1">
      <c r="R5860"/>
      <c r="S5860"/>
    </row>
    <row r="5861" spans="18:19" ht="15" customHeight="1">
      <c r="R5861"/>
      <c r="S5861"/>
    </row>
    <row r="5862" spans="18:19" ht="15" customHeight="1">
      <c r="R5862"/>
      <c r="S5862"/>
    </row>
    <row r="5863" spans="18:19" ht="15" customHeight="1">
      <c r="R5863"/>
      <c r="S5863"/>
    </row>
    <row r="5864" spans="18:19" ht="15" customHeight="1">
      <c r="R5864"/>
      <c r="S5864"/>
    </row>
    <row r="5865" spans="18:19" ht="15" customHeight="1">
      <c r="R5865"/>
      <c r="S5865"/>
    </row>
    <row r="5866" spans="18:19" ht="15" customHeight="1">
      <c r="R5866"/>
      <c r="S5866"/>
    </row>
    <row r="5867" spans="18:19" ht="15" customHeight="1">
      <c r="R5867"/>
      <c r="S5867"/>
    </row>
    <row r="5868" spans="18:19" ht="15" customHeight="1">
      <c r="R5868"/>
      <c r="S5868"/>
    </row>
    <row r="5869" spans="18:19" ht="15" customHeight="1">
      <c r="R5869"/>
      <c r="S5869"/>
    </row>
    <row r="5870" spans="18:19" ht="15" customHeight="1">
      <c r="R5870"/>
      <c r="S5870"/>
    </row>
    <row r="5871" spans="18:19" ht="15" customHeight="1">
      <c r="R5871"/>
      <c r="S5871"/>
    </row>
    <row r="5872" spans="18:19" ht="15" customHeight="1">
      <c r="R5872"/>
      <c r="S5872"/>
    </row>
    <row r="5873" spans="18:19" ht="15" customHeight="1">
      <c r="R5873"/>
      <c r="S5873"/>
    </row>
    <row r="5874" spans="18:19" ht="15" customHeight="1">
      <c r="R5874"/>
      <c r="S5874"/>
    </row>
    <row r="5875" spans="18:19" ht="15" customHeight="1">
      <c r="R5875"/>
      <c r="S5875"/>
    </row>
    <row r="5876" spans="18:19" ht="15" customHeight="1">
      <c r="R5876"/>
      <c r="S5876"/>
    </row>
    <row r="5877" spans="18:19" ht="15" customHeight="1">
      <c r="R5877"/>
      <c r="S5877"/>
    </row>
    <row r="5878" spans="18:19" ht="15" customHeight="1">
      <c r="R5878"/>
      <c r="S5878"/>
    </row>
    <row r="5879" spans="18:19" ht="15" customHeight="1">
      <c r="R5879"/>
      <c r="S5879"/>
    </row>
    <row r="5880" spans="18:19" ht="15" customHeight="1">
      <c r="R5880"/>
      <c r="S5880"/>
    </row>
    <row r="5881" spans="18:19" ht="15" customHeight="1">
      <c r="R5881"/>
      <c r="S5881"/>
    </row>
    <row r="5882" spans="18:19" ht="15" customHeight="1">
      <c r="R5882"/>
      <c r="S5882"/>
    </row>
    <row r="5883" spans="18:19" ht="15" customHeight="1">
      <c r="R5883"/>
      <c r="S5883"/>
    </row>
    <row r="5884" spans="18:19" ht="15" customHeight="1">
      <c r="R5884"/>
      <c r="S5884"/>
    </row>
    <row r="5885" spans="18:19" ht="15" customHeight="1">
      <c r="R5885"/>
      <c r="S5885"/>
    </row>
    <row r="5886" spans="18:19" ht="15" customHeight="1">
      <c r="R5886"/>
      <c r="S5886"/>
    </row>
    <row r="5887" spans="18:19" ht="15" customHeight="1">
      <c r="R5887"/>
      <c r="S5887"/>
    </row>
    <row r="5888" spans="18:19" ht="15" customHeight="1">
      <c r="R5888"/>
      <c r="S5888"/>
    </row>
    <row r="5889" spans="18:19" ht="15" customHeight="1">
      <c r="R5889"/>
      <c r="S5889"/>
    </row>
    <row r="5890" spans="18:19" ht="15" customHeight="1">
      <c r="R5890"/>
      <c r="S5890"/>
    </row>
    <row r="5891" spans="18:19" ht="15" customHeight="1">
      <c r="R5891"/>
      <c r="S5891"/>
    </row>
    <row r="5892" spans="18:19" ht="15" customHeight="1">
      <c r="R5892"/>
      <c r="S5892"/>
    </row>
    <row r="5893" spans="18:19" ht="15" customHeight="1">
      <c r="R5893"/>
      <c r="S5893"/>
    </row>
    <row r="5894" spans="18:19" ht="15" customHeight="1">
      <c r="R5894"/>
      <c r="S5894"/>
    </row>
    <row r="5895" spans="18:19" ht="15" customHeight="1">
      <c r="R5895"/>
      <c r="S5895"/>
    </row>
    <row r="5896" spans="18:19" ht="15" customHeight="1">
      <c r="R5896"/>
      <c r="S5896"/>
    </row>
    <row r="5897" spans="18:19" ht="15" customHeight="1">
      <c r="R5897"/>
      <c r="S5897"/>
    </row>
    <row r="5898" spans="18:19" ht="15" customHeight="1">
      <c r="R5898"/>
      <c r="S5898"/>
    </row>
    <row r="5899" spans="18:19" ht="15" customHeight="1">
      <c r="R5899"/>
      <c r="S5899"/>
    </row>
    <row r="5900" spans="18:19" ht="15" customHeight="1">
      <c r="R5900"/>
      <c r="S5900"/>
    </row>
    <row r="5901" spans="18:19" ht="15" customHeight="1">
      <c r="R5901"/>
      <c r="S5901"/>
    </row>
    <row r="5902" spans="18:19" ht="15" customHeight="1">
      <c r="R5902"/>
      <c r="S5902"/>
    </row>
    <row r="5903" spans="18:19" ht="15" customHeight="1">
      <c r="R5903"/>
      <c r="S5903"/>
    </row>
    <row r="5904" spans="18:19" ht="15" customHeight="1">
      <c r="R5904"/>
      <c r="S5904"/>
    </row>
    <row r="5905" spans="18:19" ht="15" customHeight="1">
      <c r="R5905"/>
      <c r="S5905"/>
    </row>
    <row r="5906" spans="18:19" ht="15" customHeight="1">
      <c r="R5906"/>
      <c r="S5906"/>
    </row>
    <row r="5907" spans="18:19" ht="15" customHeight="1">
      <c r="R5907"/>
      <c r="S5907"/>
    </row>
    <row r="5908" spans="18:19" ht="15" customHeight="1">
      <c r="R5908"/>
      <c r="S5908"/>
    </row>
    <row r="5909" spans="18:19" ht="15" customHeight="1">
      <c r="R5909"/>
      <c r="S5909"/>
    </row>
    <row r="5910" spans="18:19" ht="15" customHeight="1">
      <c r="R5910"/>
      <c r="S5910"/>
    </row>
    <row r="5911" spans="18:19" ht="15" customHeight="1">
      <c r="R5911"/>
      <c r="S5911"/>
    </row>
    <row r="5912" spans="18:19" ht="15" customHeight="1">
      <c r="R5912"/>
      <c r="S5912"/>
    </row>
    <row r="5913" spans="18:19" ht="15" customHeight="1">
      <c r="R5913"/>
      <c r="S5913"/>
    </row>
    <row r="5914" spans="18:19" ht="15" customHeight="1">
      <c r="R5914"/>
      <c r="S5914"/>
    </row>
    <row r="5915" spans="18:19" ht="15" customHeight="1">
      <c r="R5915"/>
      <c r="S5915"/>
    </row>
    <row r="5916" spans="18:19" ht="15" customHeight="1">
      <c r="R5916"/>
      <c r="S5916"/>
    </row>
    <row r="5917" spans="18:19" ht="15" customHeight="1">
      <c r="R5917"/>
      <c r="S5917"/>
    </row>
    <row r="5918" spans="18:19" ht="15" customHeight="1">
      <c r="R5918"/>
      <c r="S5918"/>
    </row>
    <row r="5919" spans="18:19" ht="15" customHeight="1">
      <c r="R5919"/>
      <c r="S5919"/>
    </row>
    <row r="5920" spans="18:19" ht="15" customHeight="1">
      <c r="R5920"/>
      <c r="S5920"/>
    </row>
    <row r="5921" spans="18:19" ht="15" customHeight="1">
      <c r="R5921"/>
      <c r="S5921"/>
    </row>
    <row r="5922" spans="18:19" ht="15" customHeight="1">
      <c r="R5922"/>
      <c r="S5922"/>
    </row>
    <row r="5923" spans="18:19" ht="15" customHeight="1">
      <c r="R5923"/>
      <c r="S5923"/>
    </row>
    <row r="5924" spans="18:19" ht="15" customHeight="1">
      <c r="R5924"/>
      <c r="S5924"/>
    </row>
    <row r="5925" spans="18:19" ht="15" customHeight="1">
      <c r="R5925"/>
      <c r="S5925"/>
    </row>
    <row r="5926" spans="18:19" ht="15" customHeight="1">
      <c r="R5926"/>
      <c r="S5926"/>
    </row>
    <row r="5927" spans="18:19" ht="15" customHeight="1">
      <c r="R5927"/>
      <c r="S5927"/>
    </row>
    <row r="5928" spans="18:19" ht="15" customHeight="1">
      <c r="R5928"/>
      <c r="S5928"/>
    </row>
    <row r="5929" spans="18:19" ht="15" customHeight="1">
      <c r="R5929"/>
      <c r="S5929"/>
    </row>
    <row r="5930" spans="18:19" ht="15" customHeight="1">
      <c r="R5930"/>
      <c r="S5930"/>
    </row>
    <row r="5931" spans="18:19" ht="15" customHeight="1">
      <c r="R5931"/>
      <c r="S5931"/>
    </row>
    <row r="5932" spans="18:19" ht="15" customHeight="1">
      <c r="R5932"/>
      <c r="S5932"/>
    </row>
    <row r="5933" spans="18:19" ht="15" customHeight="1">
      <c r="R5933"/>
      <c r="S5933"/>
    </row>
    <row r="5934" spans="18:19" ht="15" customHeight="1">
      <c r="R5934"/>
      <c r="S5934"/>
    </row>
    <row r="5935" spans="18:19" ht="15" customHeight="1">
      <c r="R5935"/>
      <c r="S5935"/>
    </row>
    <row r="5936" spans="18:19" ht="15" customHeight="1">
      <c r="R5936"/>
      <c r="S5936"/>
    </row>
    <row r="5937" spans="18:19" ht="15" customHeight="1">
      <c r="R5937"/>
      <c r="S5937"/>
    </row>
    <row r="5938" spans="18:19" ht="15" customHeight="1">
      <c r="R5938"/>
      <c r="S5938"/>
    </row>
    <row r="5939" spans="18:19" ht="15" customHeight="1">
      <c r="R5939"/>
      <c r="S5939"/>
    </row>
    <row r="5940" spans="18:19" ht="15" customHeight="1">
      <c r="R5940"/>
      <c r="S5940"/>
    </row>
    <row r="5941" spans="18:19" ht="15" customHeight="1">
      <c r="R5941"/>
      <c r="S5941"/>
    </row>
    <row r="5942" spans="18:19" ht="15" customHeight="1">
      <c r="R5942"/>
      <c r="S5942"/>
    </row>
    <row r="5943" spans="18:19" ht="15" customHeight="1">
      <c r="R5943"/>
      <c r="S5943"/>
    </row>
    <row r="5944" spans="18:19" ht="15" customHeight="1">
      <c r="R5944"/>
      <c r="S5944"/>
    </row>
    <row r="5945" spans="18:19" ht="15" customHeight="1">
      <c r="R5945"/>
      <c r="S5945"/>
    </row>
    <row r="5946" spans="18:19" ht="15" customHeight="1">
      <c r="R5946"/>
      <c r="S5946"/>
    </row>
    <row r="5947" spans="18:19" ht="15" customHeight="1">
      <c r="R5947"/>
      <c r="S5947"/>
    </row>
    <row r="5948" spans="18:19" ht="15" customHeight="1">
      <c r="R5948"/>
      <c r="S5948"/>
    </row>
    <row r="5949" spans="18:19" ht="15" customHeight="1">
      <c r="R5949"/>
      <c r="S5949"/>
    </row>
    <row r="5950" spans="18:19" ht="15" customHeight="1">
      <c r="R5950"/>
      <c r="S5950"/>
    </row>
    <row r="5951" spans="18:19" ht="15" customHeight="1">
      <c r="R5951"/>
      <c r="S5951"/>
    </row>
    <row r="5952" spans="18:19" ht="15" customHeight="1">
      <c r="R5952"/>
      <c r="S5952"/>
    </row>
    <row r="5953" spans="18:19" ht="15" customHeight="1">
      <c r="R5953"/>
      <c r="S5953"/>
    </row>
    <row r="5954" spans="18:19" ht="15" customHeight="1">
      <c r="R5954"/>
      <c r="S5954"/>
    </row>
    <row r="5955" spans="18:19" ht="15" customHeight="1">
      <c r="R5955"/>
      <c r="S5955"/>
    </row>
    <row r="5956" spans="18:19" ht="15" customHeight="1">
      <c r="R5956"/>
      <c r="S5956"/>
    </row>
    <row r="5957" spans="18:19" ht="15" customHeight="1">
      <c r="R5957"/>
      <c r="S5957"/>
    </row>
    <row r="5958" spans="18:19" ht="15" customHeight="1">
      <c r="R5958"/>
      <c r="S5958"/>
    </row>
    <row r="5959" spans="18:19" ht="15" customHeight="1">
      <c r="R5959"/>
      <c r="S5959"/>
    </row>
    <row r="5960" spans="18:19" ht="15" customHeight="1">
      <c r="R5960"/>
      <c r="S5960"/>
    </row>
    <row r="5961" spans="18:19" ht="15" customHeight="1">
      <c r="R5961"/>
      <c r="S5961"/>
    </row>
    <row r="5962" spans="18:19" ht="15" customHeight="1">
      <c r="R5962"/>
      <c r="S5962"/>
    </row>
    <row r="5963" spans="18:19" ht="15" customHeight="1">
      <c r="R5963"/>
      <c r="S5963"/>
    </row>
    <row r="5964" spans="18:19" ht="15" customHeight="1">
      <c r="R5964"/>
      <c r="S5964"/>
    </row>
    <row r="5965" spans="18:19" ht="15" customHeight="1">
      <c r="R5965"/>
      <c r="S5965"/>
    </row>
    <row r="5966" spans="18:19" ht="15" customHeight="1">
      <c r="R5966"/>
      <c r="S5966"/>
    </row>
    <row r="5967" spans="18:19" ht="15" customHeight="1">
      <c r="R5967"/>
      <c r="S5967"/>
    </row>
    <row r="5968" spans="18:19" ht="15" customHeight="1">
      <c r="R5968"/>
      <c r="S5968"/>
    </row>
    <row r="5969" spans="18:19" ht="15" customHeight="1">
      <c r="R5969"/>
      <c r="S5969"/>
    </row>
    <row r="5970" spans="18:19" ht="15" customHeight="1">
      <c r="R5970"/>
      <c r="S5970"/>
    </row>
    <row r="5971" spans="18:19" ht="15" customHeight="1">
      <c r="R5971"/>
      <c r="S5971"/>
    </row>
    <row r="5972" spans="18:19" ht="15" customHeight="1">
      <c r="R5972"/>
      <c r="S5972"/>
    </row>
    <row r="5973" spans="18:19" ht="15" customHeight="1">
      <c r="R5973"/>
      <c r="S5973"/>
    </row>
    <row r="5974" spans="18:19" ht="15" customHeight="1">
      <c r="R5974"/>
      <c r="S5974"/>
    </row>
    <row r="5975" spans="18:19" ht="15" customHeight="1">
      <c r="R5975"/>
      <c r="S5975"/>
    </row>
    <row r="5976" spans="18:19" ht="15" customHeight="1">
      <c r="R5976"/>
      <c r="S5976"/>
    </row>
    <row r="5977" spans="18:19" ht="15" customHeight="1">
      <c r="R5977"/>
      <c r="S5977"/>
    </row>
    <row r="5978" spans="18:19" ht="15" customHeight="1">
      <c r="R5978"/>
      <c r="S5978"/>
    </row>
    <row r="5979" spans="18:19" ht="15" customHeight="1">
      <c r="R5979"/>
      <c r="S5979"/>
    </row>
    <row r="5980" spans="18:19" ht="15" customHeight="1">
      <c r="R5980"/>
      <c r="S5980"/>
    </row>
    <row r="5981" spans="18:19" ht="15" customHeight="1">
      <c r="R5981"/>
      <c r="S5981"/>
    </row>
    <row r="5982" spans="18:19" ht="15" customHeight="1">
      <c r="R5982"/>
      <c r="S5982"/>
    </row>
    <row r="5983" spans="18:19" ht="15" customHeight="1">
      <c r="R5983"/>
      <c r="S5983"/>
    </row>
    <row r="5984" spans="18:19" ht="15" customHeight="1">
      <c r="R5984"/>
      <c r="S5984"/>
    </row>
    <row r="5985" spans="18:19" ht="15" customHeight="1">
      <c r="R5985"/>
      <c r="S5985"/>
    </row>
    <row r="5986" spans="18:19" ht="15" customHeight="1">
      <c r="R5986"/>
      <c r="S5986"/>
    </row>
    <row r="5987" spans="18:19" ht="15" customHeight="1">
      <c r="R5987"/>
      <c r="S5987"/>
    </row>
    <row r="5988" spans="18:19" ht="15" customHeight="1">
      <c r="R5988"/>
      <c r="S5988"/>
    </row>
    <row r="5989" spans="18:19" ht="15" customHeight="1">
      <c r="R5989"/>
      <c r="S5989"/>
    </row>
    <row r="5990" spans="18:19" ht="15" customHeight="1">
      <c r="R5990"/>
      <c r="S5990"/>
    </row>
    <row r="5991" spans="18:19" ht="15" customHeight="1">
      <c r="R5991"/>
      <c r="S5991"/>
    </row>
    <row r="5992" spans="18:19" ht="15" customHeight="1">
      <c r="R5992"/>
      <c r="S5992"/>
    </row>
    <row r="5993" spans="18:19" ht="15" customHeight="1">
      <c r="R5993"/>
      <c r="S5993"/>
    </row>
    <row r="5994" spans="18:19" ht="15" customHeight="1">
      <c r="R5994"/>
      <c r="S5994"/>
    </row>
    <row r="5995" spans="18:19" ht="15" customHeight="1">
      <c r="R5995"/>
      <c r="S5995"/>
    </row>
    <row r="5996" spans="18:19" ht="15" customHeight="1">
      <c r="R5996"/>
      <c r="S5996"/>
    </row>
    <row r="5997" spans="18:19" ht="15" customHeight="1">
      <c r="R5997"/>
      <c r="S5997"/>
    </row>
    <row r="5998" spans="18:19" ht="15" customHeight="1">
      <c r="R5998"/>
      <c r="S5998"/>
    </row>
    <row r="5999" spans="18:19" ht="15" customHeight="1">
      <c r="R5999"/>
      <c r="S5999"/>
    </row>
    <row r="6000" spans="18:19" ht="15" customHeight="1">
      <c r="R6000"/>
      <c r="S6000"/>
    </row>
    <row r="6001" spans="18:19" ht="15" customHeight="1">
      <c r="R6001"/>
      <c r="S6001"/>
    </row>
    <row r="6002" spans="18:19" ht="15" customHeight="1">
      <c r="R6002"/>
      <c r="S6002"/>
    </row>
    <row r="6003" spans="18:19" ht="15" customHeight="1">
      <c r="R6003"/>
      <c r="S6003"/>
    </row>
    <row r="6004" spans="18:19" ht="15" customHeight="1">
      <c r="R6004"/>
      <c r="S6004"/>
    </row>
    <row r="6005" spans="18:19" ht="15" customHeight="1">
      <c r="R6005"/>
      <c r="S6005"/>
    </row>
    <row r="6006" spans="18:19" ht="15" customHeight="1">
      <c r="R6006"/>
      <c r="S6006"/>
    </row>
    <row r="6007" spans="18:19" ht="15" customHeight="1">
      <c r="R6007"/>
      <c r="S6007"/>
    </row>
    <row r="6008" spans="18:19" ht="15" customHeight="1">
      <c r="R6008"/>
      <c r="S6008"/>
    </row>
    <row r="6009" spans="18:19" ht="15" customHeight="1">
      <c r="R6009"/>
      <c r="S6009"/>
    </row>
    <row r="6010" spans="18:19" ht="15" customHeight="1">
      <c r="R6010"/>
      <c r="S6010"/>
    </row>
    <row r="6011" spans="18:19" ht="15" customHeight="1">
      <c r="R6011"/>
      <c r="S6011"/>
    </row>
    <row r="6012" spans="18:19" ht="15" customHeight="1">
      <c r="R6012"/>
      <c r="S6012"/>
    </row>
    <row r="6013" spans="18:19" ht="15" customHeight="1">
      <c r="R6013"/>
      <c r="S6013"/>
    </row>
    <row r="6014" spans="18:19" ht="15" customHeight="1">
      <c r="R6014"/>
      <c r="S6014"/>
    </row>
    <row r="6015" spans="18:19" ht="15" customHeight="1">
      <c r="R6015"/>
      <c r="S6015"/>
    </row>
    <row r="6016" spans="18:19" ht="15" customHeight="1">
      <c r="R6016"/>
      <c r="S6016"/>
    </row>
    <row r="6017" spans="18:19" ht="15" customHeight="1">
      <c r="R6017"/>
      <c r="S6017"/>
    </row>
    <row r="6018" spans="18:19" ht="15" customHeight="1">
      <c r="R6018"/>
      <c r="S6018"/>
    </row>
    <row r="6019" spans="18:19" ht="15" customHeight="1">
      <c r="R6019"/>
      <c r="S6019"/>
    </row>
    <row r="6020" spans="18:19" ht="15" customHeight="1">
      <c r="R6020"/>
      <c r="S6020"/>
    </row>
    <row r="6021" spans="18:19" ht="15" customHeight="1">
      <c r="R6021"/>
      <c r="S6021"/>
    </row>
    <row r="6022" spans="18:19" ht="15" customHeight="1">
      <c r="R6022"/>
      <c r="S6022"/>
    </row>
    <row r="6023" spans="18:19" ht="15" customHeight="1">
      <c r="R6023"/>
      <c r="S6023"/>
    </row>
    <row r="6024" spans="18:19" ht="15" customHeight="1">
      <c r="R6024"/>
      <c r="S6024"/>
    </row>
    <row r="6025" spans="18:19" ht="15" customHeight="1">
      <c r="R6025"/>
      <c r="S6025"/>
    </row>
    <row r="6026" spans="18:19" ht="15" customHeight="1">
      <c r="R6026"/>
      <c r="S6026"/>
    </row>
    <row r="6027" spans="18:19" ht="15" customHeight="1">
      <c r="R6027"/>
      <c r="S6027"/>
    </row>
    <row r="6028" spans="18:19" ht="15" customHeight="1">
      <c r="R6028"/>
      <c r="S6028"/>
    </row>
    <row r="6029" spans="18:19" ht="15" customHeight="1">
      <c r="R6029"/>
      <c r="S6029"/>
    </row>
    <row r="6030" spans="18:19" ht="15" customHeight="1">
      <c r="R6030"/>
      <c r="S6030"/>
    </row>
    <row r="6031" spans="18:19" ht="15" customHeight="1">
      <c r="R6031"/>
      <c r="S6031"/>
    </row>
    <row r="6032" spans="18:19" ht="15" customHeight="1">
      <c r="R6032"/>
      <c r="S6032"/>
    </row>
    <row r="6033" spans="18:19" ht="15" customHeight="1">
      <c r="R6033"/>
      <c r="S6033"/>
    </row>
    <row r="6034" spans="18:19" ht="15" customHeight="1">
      <c r="R6034"/>
      <c r="S6034"/>
    </row>
    <row r="6035" spans="18:19" ht="15" customHeight="1">
      <c r="R6035"/>
      <c r="S6035"/>
    </row>
    <row r="6036" spans="18:19" ht="15" customHeight="1">
      <c r="R6036"/>
      <c r="S6036"/>
    </row>
    <row r="6037" spans="18:19" ht="15" customHeight="1">
      <c r="R6037"/>
      <c r="S6037"/>
    </row>
    <row r="6038" spans="18:19" ht="15" customHeight="1">
      <c r="R6038"/>
      <c r="S6038"/>
    </row>
    <row r="6039" spans="18:19" ht="15" customHeight="1">
      <c r="R6039"/>
      <c r="S6039"/>
    </row>
    <row r="6040" spans="18:19" ht="15" customHeight="1">
      <c r="R6040"/>
      <c r="S6040"/>
    </row>
    <row r="6041" spans="18:19" ht="15" customHeight="1">
      <c r="R6041"/>
      <c r="S6041"/>
    </row>
    <row r="6042" spans="18:19" ht="15" customHeight="1">
      <c r="R6042"/>
      <c r="S6042"/>
    </row>
    <row r="6043" spans="18:19" ht="15" customHeight="1">
      <c r="R6043"/>
      <c r="S6043"/>
    </row>
    <row r="6044" spans="18:19" ht="15" customHeight="1">
      <c r="R6044"/>
      <c r="S6044"/>
    </row>
    <row r="6045" spans="18:19" ht="15" customHeight="1">
      <c r="R6045"/>
      <c r="S6045"/>
    </row>
    <row r="6046" spans="18:19" ht="15" customHeight="1">
      <c r="R6046"/>
      <c r="S6046"/>
    </row>
    <row r="6047" spans="18:19" ht="15" customHeight="1">
      <c r="R6047"/>
      <c r="S6047"/>
    </row>
    <row r="6048" spans="18:19" ht="15" customHeight="1">
      <c r="R6048"/>
      <c r="S6048"/>
    </row>
    <row r="6049" spans="18:19" ht="15" customHeight="1">
      <c r="R6049"/>
      <c r="S6049"/>
    </row>
    <row r="6050" spans="18:19" ht="15" customHeight="1">
      <c r="R6050"/>
      <c r="S6050"/>
    </row>
    <row r="6051" spans="18:19" ht="15" customHeight="1">
      <c r="R6051"/>
      <c r="S6051"/>
    </row>
    <row r="6052" spans="18:19" ht="15" customHeight="1">
      <c r="R6052"/>
      <c r="S6052"/>
    </row>
    <row r="6053" spans="18:19" ht="15" customHeight="1">
      <c r="R6053"/>
      <c r="S6053"/>
    </row>
    <row r="6054" spans="18:19" ht="15" customHeight="1">
      <c r="R6054"/>
      <c r="S6054"/>
    </row>
    <row r="6055" spans="18:19" ht="15" customHeight="1">
      <c r="R6055"/>
      <c r="S6055"/>
    </row>
    <row r="6056" spans="18:19" ht="15" customHeight="1">
      <c r="R6056"/>
      <c r="S6056"/>
    </row>
    <row r="6057" spans="18:19" ht="15" customHeight="1">
      <c r="R6057"/>
      <c r="S6057"/>
    </row>
    <row r="6058" spans="18:19" ht="15" customHeight="1">
      <c r="R6058"/>
      <c r="S6058"/>
    </row>
    <row r="6059" spans="18:19" ht="15" customHeight="1">
      <c r="R6059"/>
      <c r="S6059"/>
    </row>
    <row r="6060" spans="18:19" ht="15" customHeight="1">
      <c r="R6060"/>
      <c r="S6060"/>
    </row>
    <row r="6061" spans="18:19" ht="15" customHeight="1">
      <c r="R6061"/>
      <c r="S6061"/>
    </row>
    <row r="6062" spans="18:19" ht="15" customHeight="1">
      <c r="R6062"/>
      <c r="S6062"/>
    </row>
    <row r="6063" spans="18:19" ht="15" customHeight="1">
      <c r="R6063"/>
      <c r="S6063"/>
    </row>
    <row r="6064" spans="18:19" ht="15" customHeight="1">
      <c r="R6064"/>
      <c r="S6064"/>
    </row>
    <row r="6065" spans="18:19" ht="15" customHeight="1">
      <c r="R6065"/>
      <c r="S6065"/>
    </row>
    <row r="6066" spans="18:19" ht="15" customHeight="1">
      <c r="R6066"/>
      <c r="S6066"/>
    </row>
    <row r="6067" spans="18:19" ht="15" customHeight="1">
      <c r="R6067"/>
      <c r="S6067"/>
    </row>
    <row r="6068" spans="18:19" ht="15" customHeight="1">
      <c r="R6068"/>
      <c r="S6068"/>
    </row>
    <row r="6069" spans="18:19" ht="15" customHeight="1">
      <c r="R6069"/>
      <c r="S6069"/>
    </row>
    <row r="6070" spans="18:19" ht="15" customHeight="1">
      <c r="R6070"/>
      <c r="S6070"/>
    </row>
    <row r="6071" spans="18:19" ht="15" customHeight="1">
      <c r="R6071"/>
      <c r="S6071"/>
    </row>
    <row r="6072" spans="18:19" ht="15" customHeight="1">
      <c r="R6072"/>
      <c r="S6072"/>
    </row>
    <row r="6073" spans="18:19" ht="15" customHeight="1">
      <c r="R6073"/>
      <c r="S6073"/>
    </row>
    <row r="6074" spans="18:19" ht="15" customHeight="1">
      <c r="R6074"/>
      <c r="S6074"/>
    </row>
    <row r="6075" spans="18:19" ht="15" customHeight="1">
      <c r="R6075"/>
      <c r="S6075"/>
    </row>
    <row r="6076" spans="18:19" ht="15" customHeight="1">
      <c r="R6076"/>
      <c r="S6076"/>
    </row>
    <row r="6077" spans="18:19" ht="15" customHeight="1">
      <c r="R6077"/>
      <c r="S6077"/>
    </row>
    <row r="6078" spans="18:19" ht="15" customHeight="1">
      <c r="R6078"/>
      <c r="S6078"/>
    </row>
    <row r="6079" spans="18:19" ht="15" customHeight="1">
      <c r="R6079"/>
      <c r="S6079"/>
    </row>
    <row r="6080" spans="18:19" ht="15" customHeight="1">
      <c r="R6080"/>
      <c r="S6080"/>
    </row>
    <row r="6081" spans="18:19" ht="15" customHeight="1">
      <c r="R6081"/>
      <c r="S6081"/>
    </row>
    <row r="6082" spans="18:19" ht="15" customHeight="1">
      <c r="R6082"/>
      <c r="S6082"/>
    </row>
    <row r="6083" spans="18:19" ht="15" customHeight="1">
      <c r="R6083"/>
      <c r="S6083"/>
    </row>
    <row r="6084" spans="18:19" ht="15" customHeight="1">
      <c r="R6084"/>
      <c r="S6084"/>
    </row>
    <row r="6085" spans="18:19" ht="15" customHeight="1">
      <c r="R6085"/>
      <c r="S6085"/>
    </row>
    <row r="6086" spans="18:19" ht="15" customHeight="1">
      <c r="R6086"/>
      <c r="S6086"/>
    </row>
    <row r="6087" spans="18:19" ht="15" customHeight="1">
      <c r="R6087"/>
      <c r="S6087"/>
    </row>
    <row r="6088" spans="18:19" ht="15" customHeight="1">
      <c r="R6088"/>
      <c r="S6088"/>
    </row>
    <row r="6089" spans="18:19" ht="15" customHeight="1">
      <c r="R6089"/>
      <c r="S6089"/>
    </row>
    <row r="6090" spans="18:19" ht="15" customHeight="1">
      <c r="R6090"/>
      <c r="S6090"/>
    </row>
    <row r="6091" spans="18:19" ht="15" customHeight="1">
      <c r="R6091"/>
      <c r="S6091"/>
    </row>
    <row r="6092" spans="18:19" ht="15" customHeight="1">
      <c r="R6092"/>
      <c r="S6092"/>
    </row>
    <row r="6093" spans="18:19" ht="15" customHeight="1">
      <c r="R6093"/>
      <c r="S6093"/>
    </row>
    <row r="6094" spans="18:19" ht="15" customHeight="1">
      <c r="R6094"/>
      <c r="S6094"/>
    </row>
    <row r="6095" spans="18:19" ht="15" customHeight="1">
      <c r="R6095"/>
      <c r="S6095"/>
    </row>
    <row r="6096" spans="18:19" ht="15" customHeight="1">
      <c r="R6096"/>
      <c r="S6096"/>
    </row>
    <row r="6097" spans="18:19" ht="15" customHeight="1">
      <c r="R6097"/>
      <c r="S6097"/>
    </row>
    <row r="6098" spans="18:19" ht="15" customHeight="1">
      <c r="R6098"/>
      <c r="S6098"/>
    </row>
    <row r="6099" spans="18:19" ht="15" customHeight="1">
      <c r="R6099"/>
      <c r="S6099"/>
    </row>
    <row r="6100" spans="18:19" ht="15" customHeight="1">
      <c r="R6100"/>
      <c r="S6100"/>
    </row>
    <row r="6101" spans="18:19" ht="15" customHeight="1">
      <c r="R6101"/>
      <c r="S6101"/>
    </row>
    <row r="6102" spans="18:19" ht="15" customHeight="1">
      <c r="R6102"/>
      <c r="S6102"/>
    </row>
    <row r="6103" spans="18:19" ht="15" customHeight="1">
      <c r="R6103"/>
      <c r="S6103"/>
    </row>
    <row r="6104" spans="18:19" ht="15" customHeight="1">
      <c r="R6104"/>
      <c r="S6104"/>
    </row>
    <row r="6105" spans="18:19" ht="15" customHeight="1">
      <c r="R6105"/>
      <c r="S6105"/>
    </row>
    <row r="6106" spans="18:19" ht="15" customHeight="1">
      <c r="R6106"/>
      <c r="S6106"/>
    </row>
    <row r="6107" spans="18:19" ht="15" customHeight="1">
      <c r="R6107"/>
      <c r="S6107"/>
    </row>
    <row r="6108" spans="18:19" ht="15" customHeight="1">
      <c r="R6108"/>
      <c r="S6108"/>
    </row>
    <row r="6109" spans="18:19" ht="15" customHeight="1">
      <c r="R6109"/>
      <c r="S6109"/>
    </row>
    <row r="6110" spans="18:19" ht="15" customHeight="1">
      <c r="R6110"/>
      <c r="S6110"/>
    </row>
    <row r="6111" spans="18:19" ht="15" customHeight="1">
      <c r="R6111"/>
      <c r="S6111"/>
    </row>
    <row r="6112" spans="18:19" ht="15" customHeight="1">
      <c r="R6112"/>
      <c r="S6112"/>
    </row>
    <row r="6113" spans="18:19" ht="15" customHeight="1">
      <c r="R6113"/>
      <c r="S6113"/>
    </row>
    <row r="6114" spans="18:19" ht="15" customHeight="1">
      <c r="R6114"/>
      <c r="S6114"/>
    </row>
    <row r="6115" spans="18:19" ht="15" customHeight="1">
      <c r="R6115"/>
      <c r="S6115"/>
    </row>
    <row r="6116" spans="18:19" ht="15" customHeight="1">
      <c r="R6116"/>
      <c r="S6116"/>
    </row>
    <row r="6117" spans="18:19" ht="15" customHeight="1">
      <c r="R6117"/>
      <c r="S6117"/>
    </row>
    <row r="6118" spans="18:19" ht="15" customHeight="1">
      <c r="R6118"/>
      <c r="S6118"/>
    </row>
    <row r="6119" spans="18:19" ht="15" customHeight="1">
      <c r="R6119"/>
      <c r="S6119"/>
    </row>
    <row r="6120" spans="18:19" ht="15" customHeight="1">
      <c r="R6120"/>
      <c r="S6120"/>
    </row>
    <row r="6121" spans="18:19" ht="15" customHeight="1">
      <c r="R6121"/>
      <c r="S6121"/>
    </row>
    <row r="6122" spans="18:19" ht="15" customHeight="1">
      <c r="R6122"/>
      <c r="S6122"/>
    </row>
    <row r="6123" spans="18:19" ht="15" customHeight="1">
      <c r="R6123"/>
      <c r="S6123"/>
    </row>
    <row r="6124" spans="18:19" ht="15" customHeight="1">
      <c r="R6124"/>
      <c r="S6124"/>
    </row>
    <row r="6125" spans="18:19" ht="15" customHeight="1">
      <c r="R6125"/>
      <c r="S6125"/>
    </row>
    <row r="6126" spans="18:19" ht="15" customHeight="1">
      <c r="R6126"/>
      <c r="S6126"/>
    </row>
    <row r="6127" spans="18:19" ht="15" customHeight="1">
      <c r="R6127"/>
      <c r="S6127"/>
    </row>
    <row r="6128" spans="18:19" ht="15" customHeight="1">
      <c r="R6128"/>
      <c r="S6128"/>
    </row>
    <row r="6129" spans="18:19" ht="15" customHeight="1">
      <c r="R6129"/>
      <c r="S6129"/>
    </row>
    <row r="6130" spans="18:19" ht="15" customHeight="1">
      <c r="R6130"/>
      <c r="S6130"/>
    </row>
    <row r="6131" spans="18:19" ht="15" customHeight="1">
      <c r="R6131"/>
      <c r="S6131"/>
    </row>
    <row r="6132" spans="18:19" ht="15" customHeight="1">
      <c r="R6132"/>
      <c r="S6132"/>
    </row>
    <row r="6133" spans="18:19" ht="15" customHeight="1">
      <c r="R6133"/>
      <c r="S6133"/>
    </row>
    <row r="6134" spans="18:19" ht="15" customHeight="1">
      <c r="R6134"/>
      <c r="S6134"/>
    </row>
    <row r="6135" spans="18:19" ht="15" customHeight="1">
      <c r="R6135"/>
      <c r="S6135"/>
    </row>
    <row r="6136" spans="18:19" ht="15" customHeight="1">
      <c r="R6136"/>
      <c r="S6136"/>
    </row>
    <row r="6137" spans="18:19" ht="15" customHeight="1">
      <c r="R6137"/>
      <c r="S6137"/>
    </row>
    <row r="6138" spans="18:19" ht="15" customHeight="1">
      <c r="R6138"/>
      <c r="S6138"/>
    </row>
    <row r="6139" spans="18:19" ht="15" customHeight="1">
      <c r="R6139"/>
      <c r="S6139"/>
    </row>
    <row r="6140" spans="18:19" ht="15" customHeight="1">
      <c r="R6140"/>
      <c r="S6140"/>
    </row>
    <row r="6141" spans="18:19" ht="15" customHeight="1">
      <c r="R6141"/>
      <c r="S6141"/>
    </row>
    <row r="6142" spans="18:19" ht="15" customHeight="1">
      <c r="R6142"/>
      <c r="S6142"/>
    </row>
    <row r="6143" spans="18:19" ht="15" customHeight="1">
      <c r="R6143"/>
      <c r="S6143"/>
    </row>
    <row r="6144" spans="18:19" ht="15" customHeight="1">
      <c r="R6144"/>
      <c r="S6144"/>
    </row>
    <row r="6145" spans="18:19" ht="15" customHeight="1">
      <c r="R6145"/>
      <c r="S6145"/>
    </row>
    <row r="6146" spans="18:19" ht="15" customHeight="1">
      <c r="R6146"/>
      <c r="S6146"/>
    </row>
    <row r="6147" spans="18:19" ht="15" customHeight="1">
      <c r="R6147"/>
      <c r="S6147"/>
    </row>
    <row r="6148" spans="18:19" ht="15" customHeight="1">
      <c r="R6148"/>
      <c r="S6148"/>
    </row>
    <row r="6149" spans="18:19" ht="15" customHeight="1">
      <c r="R6149"/>
      <c r="S6149"/>
    </row>
    <row r="6150" spans="18:19" ht="15" customHeight="1">
      <c r="R6150"/>
      <c r="S6150"/>
    </row>
    <row r="6151" spans="18:19" ht="15" customHeight="1">
      <c r="R6151"/>
      <c r="S6151"/>
    </row>
    <row r="6152" spans="18:19" ht="15" customHeight="1">
      <c r="R6152"/>
      <c r="S6152"/>
    </row>
    <row r="6153" spans="18:19" ht="15" customHeight="1">
      <c r="R6153"/>
      <c r="S6153"/>
    </row>
    <row r="6154" spans="18:19" ht="15" customHeight="1">
      <c r="R6154"/>
      <c r="S6154"/>
    </row>
    <row r="6155" spans="18:19" ht="15" customHeight="1">
      <c r="R6155"/>
      <c r="S6155"/>
    </row>
    <row r="6156" spans="18:19" ht="15" customHeight="1">
      <c r="R6156"/>
      <c r="S6156"/>
    </row>
    <row r="6157" spans="18:19" ht="15" customHeight="1">
      <c r="R6157"/>
      <c r="S6157"/>
    </row>
    <row r="6158" spans="18:19" ht="15" customHeight="1">
      <c r="R6158"/>
      <c r="S6158"/>
    </row>
    <row r="6159" spans="18:19" ht="15" customHeight="1">
      <c r="R6159"/>
      <c r="S6159"/>
    </row>
    <row r="6160" spans="18:19" ht="15" customHeight="1">
      <c r="R6160"/>
      <c r="S6160"/>
    </row>
    <row r="6161" spans="18:19" ht="15" customHeight="1">
      <c r="R6161"/>
      <c r="S6161"/>
    </row>
    <row r="6162" spans="18:19" ht="15" customHeight="1">
      <c r="R6162"/>
      <c r="S6162"/>
    </row>
    <row r="6163" spans="18:19" ht="15" customHeight="1">
      <c r="R6163"/>
      <c r="S6163"/>
    </row>
    <row r="6164" spans="18:19" ht="15" customHeight="1">
      <c r="R6164"/>
      <c r="S6164"/>
    </row>
    <row r="6165" spans="18:19" ht="15" customHeight="1">
      <c r="R6165"/>
      <c r="S6165"/>
    </row>
    <row r="6166" spans="18:19" ht="15" customHeight="1">
      <c r="R6166"/>
      <c r="S6166"/>
    </row>
    <row r="6167" spans="18:19" ht="15" customHeight="1">
      <c r="R6167"/>
      <c r="S6167"/>
    </row>
    <row r="6168" spans="18:19" ht="15" customHeight="1">
      <c r="R6168"/>
      <c r="S6168"/>
    </row>
    <row r="6169" spans="18:19" ht="15" customHeight="1">
      <c r="R6169"/>
      <c r="S6169"/>
    </row>
    <row r="6170" spans="18:19" ht="15" customHeight="1">
      <c r="R6170"/>
      <c r="S6170"/>
    </row>
    <row r="6171" spans="18:19" ht="15" customHeight="1">
      <c r="R6171"/>
      <c r="S6171"/>
    </row>
    <row r="6172" spans="18:19" ht="15" customHeight="1">
      <c r="R6172"/>
      <c r="S6172"/>
    </row>
    <row r="6173" spans="18:19" ht="15" customHeight="1">
      <c r="R6173"/>
      <c r="S6173"/>
    </row>
    <row r="6174" spans="18:19" ht="15" customHeight="1">
      <c r="R6174"/>
      <c r="S6174"/>
    </row>
    <row r="6175" spans="18:19" ht="15" customHeight="1">
      <c r="R6175"/>
      <c r="S6175"/>
    </row>
    <row r="6176" spans="18:19" ht="15" customHeight="1">
      <c r="R6176"/>
      <c r="S6176"/>
    </row>
    <row r="6177" spans="18:19" ht="15" customHeight="1">
      <c r="R6177"/>
      <c r="S6177"/>
    </row>
    <row r="6178" spans="18:19" ht="15" customHeight="1">
      <c r="R6178"/>
      <c r="S6178"/>
    </row>
    <row r="6179" spans="18:19" ht="15" customHeight="1">
      <c r="R6179"/>
      <c r="S6179"/>
    </row>
    <row r="6180" spans="18:19" ht="15" customHeight="1">
      <c r="R6180"/>
      <c r="S6180"/>
    </row>
    <row r="6181" spans="18:19" ht="15" customHeight="1">
      <c r="R6181"/>
      <c r="S6181"/>
    </row>
    <row r="6182" spans="18:19" ht="15" customHeight="1">
      <c r="R6182"/>
      <c r="S6182"/>
    </row>
    <row r="6183" spans="18:19" ht="15" customHeight="1">
      <c r="R6183"/>
      <c r="S6183"/>
    </row>
    <row r="6184" spans="18:19" ht="15" customHeight="1">
      <c r="R6184"/>
      <c r="S6184"/>
    </row>
    <row r="6185" spans="18:19" ht="15" customHeight="1">
      <c r="R6185"/>
      <c r="S6185"/>
    </row>
    <row r="6186" spans="18:19" ht="15" customHeight="1">
      <c r="R6186"/>
      <c r="S6186"/>
    </row>
    <row r="6187" spans="18:19" ht="15" customHeight="1">
      <c r="R6187"/>
      <c r="S6187"/>
    </row>
    <row r="6188" spans="18:19" ht="15" customHeight="1">
      <c r="R6188"/>
      <c r="S6188"/>
    </row>
    <row r="6189" spans="18:19" ht="15" customHeight="1">
      <c r="R6189"/>
      <c r="S6189"/>
    </row>
    <row r="6190" spans="18:19" ht="15" customHeight="1">
      <c r="R6190"/>
      <c r="S6190"/>
    </row>
    <row r="6191" spans="18:19" ht="15" customHeight="1">
      <c r="R6191"/>
      <c r="S6191"/>
    </row>
    <row r="6192" spans="18:19" ht="15" customHeight="1">
      <c r="R6192"/>
      <c r="S6192"/>
    </row>
    <row r="6193" spans="18:19" ht="15" customHeight="1">
      <c r="R6193"/>
      <c r="S6193"/>
    </row>
    <row r="6194" spans="18:19" ht="15" customHeight="1">
      <c r="R6194"/>
      <c r="S6194"/>
    </row>
    <row r="6195" spans="18:19" ht="15" customHeight="1">
      <c r="R6195"/>
      <c r="S6195"/>
    </row>
    <row r="6196" spans="18:19" ht="15" customHeight="1">
      <c r="R6196"/>
      <c r="S6196"/>
    </row>
    <row r="6197" spans="18:19" ht="15" customHeight="1">
      <c r="R6197"/>
      <c r="S6197"/>
    </row>
    <row r="6198" spans="18:19" ht="15" customHeight="1">
      <c r="R6198"/>
      <c r="S6198"/>
    </row>
    <row r="6199" spans="18:19" ht="15" customHeight="1">
      <c r="R6199"/>
      <c r="S6199"/>
    </row>
    <row r="6200" spans="18:19" ht="15" customHeight="1">
      <c r="R6200"/>
      <c r="S6200"/>
    </row>
    <row r="6201" spans="18:19" ht="15" customHeight="1">
      <c r="R6201"/>
      <c r="S6201"/>
    </row>
    <row r="6202" spans="18:19" ht="15" customHeight="1">
      <c r="R6202"/>
      <c r="S6202"/>
    </row>
    <row r="6203" spans="18:19" ht="15" customHeight="1">
      <c r="R6203"/>
      <c r="S6203"/>
    </row>
    <row r="6204" spans="18:19" ht="15" customHeight="1">
      <c r="R6204"/>
      <c r="S6204"/>
    </row>
    <row r="6205" spans="18:19" ht="15" customHeight="1">
      <c r="R6205"/>
      <c r="S6205"/>
    </row>
    <row r="6206" spans="18:19" ht="15" customHeight="1">
      <c r="R6206"/>
      <c r="S6206"/>
    </row>
    <row r="6207" spans="18:19" ht="15" customHeight="1">
      <c r="R6207"/>
      <c r="S6207"/>
    </row>
    <row r="6208" spans="18:19" ht="15" customHeight="1">
      <c r="R6208"/>
      <c r="S6208"/>
    </row>
    <row r="6209" spans="18:19" ht="15" customHeight="1">
      <c r="R6209"/>
      <c r="S6209"/>
    </row>
    <row r="6210" spans="18:19" ht="15" customHeight="1">
      <c r="R6210"/>
      <c r="S6210"/>
    </row>
    <row r="6211" spans="18:19" ht="15" customHeight="1">
      <c r="R6211"/>
      <c r="S6211"/>
    </row>
    <row r="6212" spans="18:19" ht="15" customHeight="1">
      <c r="R6212"/>
      <c r="S6212"/>
    </row>
    <row r="6213" spans="18:19" ht="15" customHeight="1">
      <c r="R6213"/>
      <c r="S6213"/>
    </row>
    <row r="6214" spans="18:19" ht="15" customHeight="1">
      <c r="R6214"/>
      <c r="S6214"/>
    </row>
    <row r="6215" spans="18:19" ht="15" customHeight="1">
      <c r="R6215"/>
      <c r="S6215"/>
    </row>
    <row r="6216" spans="18:19" ht="15" customHeight="1">
      <c r="R6216"/>
      <c r="S6216"/>
    </row>
    <row r="6217" spans="18:19" ht="15" customHeight="1">
      <c r="R6217"/>
      <c r="S6217"/>
    </row>
    <row r="6218" spans="18:19" ht="15" customHeight="1">
      <c r="R6218"/>
      <c r="S6218"/>
    </row>
    <row r="6219" spans="18:19" ht="15" customHeight="1">
      <c r="R6219"/>
      <c r="S6219"/>
    </row>
    <row r="6220" spans="18:19" ht="15" customHeight="1">
      <c r="R6220"/>
      <c r="S6220"/>
    </row>
    <row r="6221" spans="18:19" ht="15" customHeight="1">
      <c r="R6221"/>
      <c r="S6221"/>
    </row>
    <row r="6222" spans="18:19" ht="15" customHeight="1">
      <c r="R6222"/>
      <c r="S6222"/>
    </row>
    <row r="6223" spans="18:19" ht="15" customHeight="1">
      <c r="R6223"/>
      <c r="S6223"/>
    </row>
    <row r="6224" spans="18:19" ht="15" customHeight="1">
      <c r="R6224"/>
      <c r="S6224"/>
    </row>
    <row r="6225" spans="18:19" ht="15" customHeight="1">
      <c r="R6225"/>
      <c r="S6225"/>
    </row>
    <row r="6226" spans="18:19" ht="15" customHeight="1">
      <c r="R6226"/>
      <c r="S6226"/>
    </row>
    <row r="6227" spans="18:19" ht="15" customHeight="1">
      <c r="R6227"/>
      <c r="S6227"/>
    </row>
    <row r="6228" spans="18:19" ht="15" customHeight="1">
      <c r="R6228"/>
      <c r="S6228"/>
    </row>
    <row r="6229" spans="18:19" ht="15" customHeight="1">
      <c r="R6229"/>
      <c r="S6229"/>
    </row>
    <row r="6230" spans="18:19" ht="15" customHeight="1">
      <c r="R6230"/>
      <c r="S6230"/>
    </row>
    <row r="6231" spans="18:19" ht="15" customHeight="1">
      <c r="R6231"/>
      <c r="S6231"/>
    </row>
    <row r="6232" spans="18:19" ht="15" customHeight="1">
      <c r="R6232"/>
      <c r="S6232"/>
    </row>
    <row r="6233" spans="18:19" ht="15" customHeight="1">
      <c r="R6233"/>
      <c r="S6233"/>
    </row>
    <row r="6234" spans="18:19" ht="15" customHeight="1">
      <c r="R6234"/>
      <c r="S6234"/>
    </row>
    <row r="6235" spans="18:19" ht="15" customHeight="1">
      <c r="R6235"/>
      <c r="S6235"/>
    </row>
    <row r="6236" spans="18:19" ht="15" customHeight="1">
      <c r="R6236"/>
      <c r="S6236"/>
    </row>
    <row r="6237" spans="18:19" ht="15" customHeight="1">
      <c r="R6237"/>
      <c r="S6237"/>
    </row>
    <row r="6238" spans="18:19" ht="15" customHeight="1">
      <c r="R6238"/>
      <c r="S6238"/>
    </row>
    <row r="6239" spans="18:19" ht="15" customHeight="1">
      <c r="R6239"/>
      <c r="S6239"/>
    </row>
    <row r="6240" spans="18:19" ht="15" customHeight="1">
      <c r="R6240"/>
      <c r="S6240"/>
    </row>
    <row r="6241" spans="18:19" ht="15" customHeight="1">
      <c r="R6241"/>
      <c r="S6241"/>
    </row>
    <row r="6242" spans="18:19" ht="15" customHeight="1">
      <c r="R6242"/>
      <c r="S6242"/>
    </row>
    <row r="6243" spans="18:19" ht="15" customHeight="1">
      <c r="R6243"/>
      <c r="S6243"/>
    </row>
    <row r="6244" spans="18:19" ht="15" customHeight="1">
      <c r="R6244"/>
      <c r="S6244"/>
    </row>
    <row r="6245" spans="18:19" ht="15" customHeight="1">
      <c r="R6245"/>
      <c r="S6245"/>
    </row>
    <row r="6246" spans="18:19" ht="15" customHeight="1">
      <c r="R6246"/>
      <c r="S6246"/>
    </row>
    <row r="6247" spans="18:19" ht="15" customHeight="1">
      <c r="R6247"/>
      <c r="S6247"/>
    </row>
    <row r="6248" spans="18:19" ht="15" customHeight="1">
      <c r="R6248"/>
      <c r="S6248"/>
    </row>
    <row r="6249" spans="18:19" ht="15" customHeight="1">
      <c r="R6249"/>
      <c r="S6249"/>
    </row>
    <row r="6250" spans="18:19" ht="15" customHeight="1">
      <c r="R6250"/>
      <c r="S6250"/>
    </row>
    <row r="6251" spans="18:19" ht="15" customHeight="1">
      <c r="R6251"/>
      <c r="S6251"/>
    </row>
    <row r="6252" spans="18:19" ht="15" customHeight="1">
      <c r="R6252"/>
      <c r="S6252"/>
    </row>
    <row r="6253" spans="18:19" ht="15" customHeight="1">
      <c r="R6253"/>
      <c r="S6253"/>
    </row>
    <row r="6254" spans="18:19" ht="15" customHeight="1">
      <c r="R6254"/>
      <c r="S6254"/>
    </row>
    <row r="6255" spans="18:19" ht="15" customHeight="1">
      <c r="R6255"/>
      <c r="S6255"/>
    </row>
    <row r="6256" spans="18:19" ht="15" customHeight="1">
      <c r="R6256"/>
      <c r="S6256"/>
    </row>
    <row r="6257" spans="18:19" ht="15" customHeight="1">
      <c r="R6257"/>
      <c r="S6257"/>
    </row>
    <row r="6258" spans="18:19" ht="15" customHeight="1">
      <c r="R6258"/>
      <c r="S6258"/>
    </row>
    <row r="6259" spans="18:19" ht="15" customHeight="1">
      <c r="R6259"/>
      <c r="S6259"/>
    </row>
    <row r="6260" spans="18:19" ht="15" customHeight="1">
      <c r="R6260"/>
      <c r="S6260"/>
    </row>
    <row r="6261" spans="18:19" ht="15" customHeight="1">
      <c r="R6261"/>
      <c r="S6261"/>
    </row>
    <row r="6262" spans="18:19" ht="15" customHeight="1">
      <c r="R6262"/>
      <c r="S6262"/>
    </row>
    <row r="6263" spans="18:19" ht="15" customHeight="1">
      <c r="R6263"/>
      <c r="S6263"/>
    </row>
    <row r="6264" spans="18:19" ht="15" customHeight="1">
      <c r="R6264"/>
      <c r="S6264"/>
    </row>
    <row r="6265" spans="18:19" ht="15" customHeight="1">
      <c r="R6265"/>
      <c r="S6265"/>
    </row>
    <row r="6266" spans="18:19" ht="15" customHeight="1">
      <c r="R6266"/>
      <c r="S6266"/>
    </row>
    <row r="6267" spans="18:19" ht="15" customHeight="1">
      <c r="R6267"/>
      <c r="S6267"/>
    </row>
    <row r="6268" spans="18:19" ht="15" customHeight="1">
      <c r="R6268"/>
      <c r="S6268"/>
    </row>
    <row r="6269" spans="18:19" ht="15" customHeight="1">
      <c r="R6269"/>
      <c r="S6269"/>
    </row>
    <row r="6270" spans="18:19" ht="15" customHeight="1">
      <c r="R6270"/>
      <c r="S6270"/>
    </row>
    <row r="6271" spans="18:19" ht="15" customHeight="1">
      <c r="R6271"/>
      <c r="S6271"/>
    </row>
    <row r="6272" spans="18:19" ht="15" customHeight="1">
      <c r="R6272"/>
      <c r="S6272"/>
    </row>
    <row r="6273" spans="18:19" ht="15" customHeight="1">
      <c r="R6273"/>
      <c r="S6273"/>
    </row>
    <row r="6274" spans="18:19" ht="15" customHeight="1">
      <c r="R6274"/>
      <c r="S6274"/>
    </row>
    <row r="6275" spans="18:19" ht="15" customHeight="1">
      <c r="R6275"/>
      <c r="S6275"/>
    </row>
    <row r="6276" spans="18:19" ht="15" customHeight="1">
      <c r="R6276"/>
      <c r="S6276"/>
    </row>
    <row r="6277" spans="18:19" ht="15" customHeight="1">
      <c r="R6277"/>
      <c r="S6277"/>
    </row>
    <row r="6278" spans="18:19" ht="15" customHeight="1">
      <c r="R6278"/>
      <c r="S6278"/>
    </row>
    <row r="6279" spans="18:19" ht="15" customHeight="1">
      <c r="R6279"/>
      <c r="S6279"/>
    </row>
    <row r="6280" spans="18:19" ht="15" customHeight="1">
      <c r="R6280"/>
      <c r="S6280"/>
    </row>
    <row r="6281" spans="18:19" ht="15" customHeight="1">
      <c r="R6281"/>
      <c r="S6281"/>
    </row>
    <row r="6282" spans="18:19" ht="15" customHeight="1">
      <c r="R6282"/>
      <c r="S6282"/>
    </row>
    <row r="6283" spans="18:19" ht="15" customHeight="1">
      <c r="R6283"/>
      <c r="S6283"/>
    </row>
    <row r="6284" spans="18:19" ht="15" customHeight="1">
      <c r="R6284"/>
      <c r="S6284"/>
    </row>
    <row r="6285" spans="18:19" ht="15" customHeight="1">
      <c r="R6285"/>
      <c r="S6285"/>
    </row>
    <row r="6286" spans="18:19" ht="15" customHeight="1">
      <c r="R6286"/>
      <c r="S6286"/>
    </row>
    <row r="6287" spans="18:19" ht="15" customHeight="1">
      <c r="R6287"/>
      <c r="S6287"/>
    </row>
    <row r="6288" spans="18:19" ht="15" customHeight="1">
      <c r="R6288"/>
      <c r="S6288"/>
    </row>
    <row r="6289" spans="18:19" ht="15" customHeight="1">
      <c r="R6289"/>
      <c r="S6289"/>
    </row>
    <row r="6290" spans="18:19" ht="15" customHeight="1">
      <c r="R6290"/>
      <c r="S6290"/>
    </row>
    <row r="6291" spans="18:19" ht="15" customHeight="1">
      <c r="R6291"/>
      <c r="S6291"/>
    </row>
    <row r="6292" spans="18:19" ht="15" customHeight="1">
      <c r="R6292"/>
      <c r="S6292"/>
    </row>
    <row r="6293" spans="18:19" ht="15" customHeight="1">
      <c r="R6293"/>
      <c r="S6293"/>
    </row>
    <row r="6294" spans="18:19" ht="15" customHeight="1">
      <c r="R6294"/>
      <c r="S6294"/>
    </row>
    <row r="6295" spans="18:19" ht="15" customHeight="1">
      <c r="R6295"/>
      <c r="S6295"/>
    </row>
    <row r="6296" spans="18:19" ht="15" customHeight="1">
      <c r="R6296"/>
      <c r="S6296"/>
    </row>
    <row r="6297" spans="18:19" ht="15" customHeight="1">
      <c r="R6297"/>
      <c r="S6297"/>
    </row>
    <row r="6298" spans="18:19" ht="15" customHeight="1">
      <c r="R6298"/>
      <c r="S6298"/>
    </row>
    <row r="6299" spans="18:19" ht="15" customHeight="1">
      <c r="R6299"/>
      <c r="S6299"/>
    </row>
    <row r="6300" spans="18:19" ht="15" customHeight="1">
      <c r="R6300"/>
      <c r="S6300"/>
    </row>
    <row r="6301" spans="18:19" ht="15" customHeight="1">
      <c r="R6301"/>
      <c r="S6301"/>
    </row>
    <row r="6302" spans="18:19" ht="15" customHeight="1">
      <c r="R6302"/>
      <c r="S6302"/>
    </row>
    <row r="6303" spans="18:19" ht="15" customHeight="1">
      <c r="R6303"/>
      <c r="S6303"/>
    </row>
    <row r="6304" spans="18:19" ht="15" customHeight="1">
      <c r="R6304"/>
      <c r="S6304"/>
    </row>
    <row r="6305" spans="18:19" ht="15" customHeight="1">
      <c r="R6305"/>
      <c r="S6305"/>
    </row>
    <row r="6306" spans="18:19" ht="15" customHeight="1">
      <c r="R6306"/>
      <c r="S6306"/>
    </row>
    <row r="6307" spans="18:19" ht="15" customHeight="1">
      <c r="R6307"/>
      <c r="S6307"/>
    </row>
    <row r="6308" spans="18:19" ht="15" customHeight="1">
      <c r="R6308"/>
      <c r="S6308"/>
    </row>
    <row r="6309" spans="18:19" ht="15" customHeight="1">
      <c r="R6309"/>
      <c r="S6309"/>
    </row>
    <row r="6310" spans="18:19" ht="15" customHeight="1">
      <c r="R6310"/>
      <c r="S6310"/>
    </row>
    <row r="6311" spans="18:19" ht="15" customHeight="1">
      <c r="R6311"/>
      <c r="S6311"/>
    </row>
    <row r="6312" spans="18:19" ht="15" customHeight="1">
      <c r="R6312"/>
      <c r="S6312"/>
    </row>
    <row r="6313" spans="18:19" ht="15" customHeight="1">
      <c r="R6313"/>
      <c r="S6313"/>
    </row>
    <row r="6314" spans="18:19" ht="15" customHeight="1">
      <c r="R6314"/>
      <c r="S6314"/>
    </row>
    <row r="6315" spans="18:19" ht="15" customHeight="1">
      <c r="R6315"/>
      <c r="S6315"/>
    </row>
    <row r="6316" spans="18:19" ht="15" customHeight="1">
      <c r="R6316"/>
      <c r="S6316"/>
    </row>
    <row r="6317" spans="18:19" ht="15" customHeight="1">
      <c r="R6317"/>
      <c r="S6317"/>
    </row>
    <row r="6318" spans="18:19" ht="15" customHeight="1">
      <c r="R6318"/>
      <c r="S6318"/>
    </row>
    <row r="6319" spans="18:19" ht="15" customHeight="1">
      <c r="R6319"/>
      <c r="S6319"/>
    </row>
    <row r="6320" spans="18:19" ht="15" customHeight="1">
      <c r="R6320"/>
      <c r="S6320"/>
    </row>
    <row r="6321" spans="18:19" ht="15" customHeight="1">
      <c r="R6321"/>
      <c r="S6321"/>
    </row>
    <row r="6322" spans="18:19" ht="15" customHeight="1">
      <c r="R6322"/>
      <c r="S6322"/>
    </row>
    <row r="6323" spans="18:19" ht="15" customHeight="1">
      <c r="R6323"/>
      <c r="S6323"/>
    </row>
    <row r="6324" spans="18:19" ht="15" customHeight="1">
      <c r="R6324"/>
      <c r="S6324"/>
    </row>
    <row r="6325" spans="18:19" ht="15" customHeight="1">
      <c r="R6325"/>
      <c r="S6325"/>
    </row>
    <row r="6326" spans="18:19" ht="15" customHeight="1">
      <c r="R6326"/>
      <c r="S6326"/>
    </row>
    <row r="6327" spans="18:19" ht="15" customHeight="1">
      <c r="R6327"/>
      <c r="S6327"/>
    </row>
    <row r="6328" spans="18:19" ht="15" customHeight="1">
      <c r="R6328"/>
      <c r="S6328"/>
    </row>
    <row r="6329" spans="18:19" ht="15" customHeight="1">
      <c r="R6329"/>
      <c r="S6329"/>
    </row>
    <row r="6330" spans="18:19" ht="15" customHeight="1">
      <c r="R6330"/>
      <c r="S6330"/>
    </row>
    <row r="6331" spans="18:19" ht="15" customHeight="1">
      <c r="R6331"/>
      <c r="S6331"/>
    </row>
    <row r="6332" spans="18:19" ht="15" customHeight="1">
      <c r="R6332"/>
      <c r="S6332"/>
    </row>
    <row r="6333" spans="18:19" ht="15" customHeight="1">
      <c r="R6333"/>
      <c r="S6333"/>
    </row>
    <row r="6334" spans="18:19" ht="15" customHeight="1">
      <c r="R6334"/>
      <c r="S6334"/>
    </row>
    <row r="6335" spans="18:19" ht="15" customHeight="1">
      <c r="R6335"/>
      <c r="S6335"/>
    </row>
    <row r="6336" spans="18:19" ht="15" customHeight="1">
      <c r="R6336"/>
      <c r="S6336"/>
    </row>
    <row r="6337" spans="18:19" ht="15" customHeight="1">
      <c r="R6337"/>
      <c r="S6337"/>
    </row>
    <row r="6338" spans="18:19" ht="15" customHeight="1">
      <c r="R6338"/>
      <c r="S6338"/>
    </row>
    <row r="6339" spans="18:19" ht="15" customHeight="1">
      <c r="R6339"/>
      <c r="S6339"/>
    </row>
    <row r="6340" spans="18:19" ht="15" customHeight="1">
      <c r="R6340"/>
      <c r="S6340"/>
    </row>
    <row r="6341" spans="18:19" ht="15" customHeight="1">
      <c r="R6341"/>
      <c r="S6341"/>
    </row>
    <row r="6342" spans="18:19" ht="15" customHeight="1">
      <c r="R6342"/>
      <c r="S6342"/>
    </row>
    <row r="6343" spans="18:19" ht="15" customHeight="1">
      <c r="R6343"/>
      <c r="S6343"/>
    </row>
    <row r="6344" spans="18:19" ht="15" customHeight="1">
      <c r="R6344"/>
      <c r="S6344"/>
    </row>
    <row r="6345" spans="18:19" ht="15" customHeight="1">
      <c r="R6345"/>
      <c r="S6345"/>
    </row>
    <row r="6346" spans="18:19" ht="15" customHeight="1">
      <c r="R6346"/>
      <c r="S6346"/>
    </row>
    <row r="6347" spans="18:19" ht="15" customHeight="1">
      <c r="R6347"/>
      <c r="S6347"/>
    </row>
    <row r="6348" spans="18:19" ht="15" customHeight="1">
      <c r="R6348"/>
      <c r="S6348"/>
    </row>
    <row r="6349" spans="18:19" ht="15" customHeight="1">
      <c r="R6349"/>
      <c r="S6349"/>
    </row>
    <row r="6350" spans="18:19" ht="15" customHeight="1">
      <c r="R6350"/>
      <c r="S6350"/>
    </row>
    <row r="6351" spans="18:19" ht="15" customHeight="1">
      <c r="R6351"/>
      <c r="S6351"/>
    </row>
    <row r="6352" spans="18:19" ht="15" customHeight="1">
      <c r="R6352"/>
      <c r="S6352"/>
    </row>
    <row r="6353" spans="18:19" ht="15" customHeight="1">
      <c r="R6353"/>
      <c r="S6353"/>
    </row>
    <row r="6354" spans="18:19" ht="15" customHeight="1">
      <c r="R6354"/>
      <c r="S6354"/>
    </row>
    <row r="6355" spans="18:19" ht="15" customHeight="1">
      <c r="R6355"/>
      <c r="S6355"/>
    </row>
    <row r="6356" spans="18:19" ht="15" customHeight="1">
      <c r="R6356"/>
      <c r="S6356"/>
    </row>
    <row r="6357" spans="18:19" ht="15" customHeight="1">
      <c r="R6357"/>
      <c r="S6357"/>
    </row>
    <row r="6358" spans="18:19" ht="15" customHeight="1">
      <c r="R6358"/>
      <c r="S6358"/>
    </row>
    <row r="6359" spans="18:19" ht="15" customHeight="1">
      <c r="R6359"/>
      <c r="S6359"/>
    </row>
    <row r="6360" spans="18:19" ht="15" customHeight="1">
      <c r="R6360"/>
      <c r="S6360"/>
    </row>
    <row r="6361" spans="18:19" ht="15" customHeight="1">
      <c r="R6361"/>
      <c r="S6361"/>
    </row>
    <row r="6362" spans="18:19" ht="15" customHeight="1">
      <c r="R6362"/>
      <c r="S6362"/>
    </row>
    <row r="6363" spans="18:19" ht="15" customHeight="1">
      <c r="R6363"/>
      <c r="S6363"/>
    </row>
    <row r="6364" spans="18:19" ht="15" customHeight="1">
      <c r="R6364"/>
      <c r="S6364"/>
    </row>
    <row r="6365" spans="18:19" ht="15" customHeight="1">
      <c r="R6365"/>
      <c r="S6365"/>
    </row>
    <row r="6366" spans="18:19" ht="15" customHeight="1">
      <c r="R6366"/>
      <c r="S6366"/>
    </row>
    <row r="6367" spans="18:19" ht="15" customHeight="1">
      <c r="R6367"/>
      <c r="S6367"/>
    </row>
    <row r="6368" spans="18:19" ht="15" customHeight="1">
      <c r="R6368"/>
      <c r="S6368"/>
    </row>
    <row r="6369" spans="18:19" ht="15" customHeight="1">
      <c r="R6369"/>
      <c r="S6369"/>
    </row>
    <row r="6370" spans="18:19" ht="15" customHeight="1">
      <c r="R6370"/>
      <c r="S6370"/>
    </row>
    <row r="6371" spans="18:19" ht="15" customHeight="1">
      <c r="R6371"/>
      <c r="S6371"/>
    </row>
    <row r="6372" spans="18:19" ht="15" customHeight="1">
      <c r="R6372"/>
      <c r="S6372"/>
    </row>
    <row r="6373" spans="18:19" ht="15" customHeight="1">
      <c r="R6373"/>
      <c r="S6373"/>
    </row>
    <row r="6374" spans="18:19" ht="15" customHeight="1">
      <c r="R6374"/>
      <c r="S6374"/>
    </row>
    <row r="6375" spans="18:19" ht="15" customHeight="1">
      <c r="R6375"/>
      <c r="S6375"/>
    </row>
    <row r="6376" spans="18:19" ht="15" customHeight="1">
      <c r="R6376"/>
      <c r="S6376"/>
    </row>
    <row r="6377" spans="18:19" ht="15" customHeight="1">
      <c r="R6377"/>
      <c r="S6377"/>
    </row>
    <row r="6378" spans="18:19" ht="15" customHeight="1">
      <c r="R6378"/>
      <c r="S6378"/>
    </row>
    <row r="6379" spans="18:19" ht="15" customHeight="1">
      <c r="R6379"/>
      <c r="S6379"/>
    </row>
    <row r="6380" spans="18:19" ht="15" customHeight="1">
      <c r="R6380"/>
      <c r="S6380"/>
    </row>
    <row r="6381" spans="18:19" ht="15" customHeight="1">
      <c r="R6381"/>
      <c r="S6381"/>
    </row>
    <row r="6382" spans="18:19" ht="15" customHeight="1">
      <c r="R6382"/>
      <c r="S6382"/>
    </row>
    <row r="6383" spans="18:19" ht="15" customHeight="1">
      <c r="R6383"/>
      <c r="S6383"/>
    </row>
    <row r="6384" spans="18:19" ht="15" customHeight="1">
      <c r="R6384"/>
      <c r="S6384"/>
    </row>
    <row r="6385" spans="18:19" ht="15" customHeight="1">
      <c r="R6385"/>
      <c r="S6385"/>
    </row>
    <row r="6386" spans="18:19" ht="15" customHeight="1">
      <c r="R6386"/>
      <c r="S6386"/>
    </row>
    <row r="6387" spans="18:19" ht="15" customHeight="1">
      <c r="R6387"/>
      <c r="S6387"/>
    </row>
    <row r="6388" spans="18:19" ht="15" customHeight="1">
      <c r="R6388"/>
      <c r="S6388"/>
    </row>
    <row r="6389" spans="18:19" ht="15" customHeight="1">
      <c r="R6389"/>
      <c r="S6389"/>
    </row>
    <row r="6390" spans="18:19" ht="15" customHeight="1">
      <c r="R6390"/>
      <c r="S6390"/>
    </row>
    <row r="6391" spans="18:19" ht="15" customHeight="1">
      <c r="R6391"/>
      <c r="S6391"/>
    </row>
    <row r="6392" spans="18:19" ht="15" customHeight="1">
      <c r="R6392"/>
      <c r="S6392"/>
    </row>
    <row r="6393" spans="18:19" ht="15" customHeight="1">
      <c r="R6393"/>
      <c r="S6393"/>
    </row>
    <row r="6394" spans="18:19" ht="15" customHeight="1">
      <c r="R6394"/>
      <c r="S6394"/>
    </row>
    <row r="6395" spans="18:19" ht="15" customHeight="1">
      <c r="R6395"/>
      <c r="S6395"/>
    </row>
    <row r="6396" spans="18:19" ht="15" customHeight="1">
      <c r="R6396"/>
      <c r="S6396"/>
    </row>
    <row r="6397" spans="18:19" ht="15" customHeight="1">
      <c r="R6397"/>
      <c r="S6397"/>
    </row>
    <row r="6398" spans="18:19" ht="15" customHeight="1">
      <c r="R6398"/>
      <c r="S6398"/>
    </row>
    <row r="6399" spans="18:19" ht="15" customHeight="1">
      <c r="R6399"/>
      <c r="S6399"/>
    </row>
    <row r="6400" spans="18:19" ht="15" customHeight="1">
      <c r="R6400"/>
      <c r="S6400"/>
    </row>
    <row r="6401" spans="18:19" ht="15" customHeight="1">
      <c r="R6401"/>
      <c r="S6401"/>
    </row>
    <row r="6402" spans="18:19" ht="15" customHeight="1">
      <c r="R6402"/>
      <c r="S6402"/>
    </row>
    <row r="6403" spans="18:19" ht="15" customHeight="1">
      <c r="R6403"/>
      <c r="S6403"/>
    </row>
    <row r="6404" spans="18:19" ht="15" customHeight="1">
      <c r="R6404"/>
      <c r="S6404"/>
    </row>
    <row r="6405" spans="18:19" ht="15" customHeight="1">
      <c r="R6405"/>
      <c r="S6405"/>
    </row>
    <row r="6406" spans="18:19" ht="15" customHeight="1">
      <c r="R6406"/>
      <c r="S6406"/>
    </row>
    <row r="6407" spans="18:19" ht="15" customHeight="1">
      <c r="R6407"/>
      <c r="S6407"/>
    </row>
    <row r="6408" spans="18:19" ht="15" customHeight="1">
      <c r="R6408"/>
      <c r="S6408"/>
    </row>
    <row r="6409" spans="18:19" ht="15" customHeight="1">
      <c r="R6409"/>
      <c r="S6409"/>
    </row>
    <row r="6410" spans="18:19" ht="15" customHeight="1">
      <c r="R6410"/>
      <c r="S6410"/>
    </row>
    <row r="6411" spans="18:19" ht="15" customHeight="1">
      <c r="R6411"/>
      <c r="S6411"/>
    </row>
    <row r="6412" spans="18:19" ht="15" customHeight="1">
      <c r="R6412"/>
      <c r="S6412"/>
    </row>
    <row r="6413" spans="18:19" ht="15" customHeight="1">
      <c r="R6413"/>
      <c r="S6413"/>
    </row>
    <row r="6414" spans="18:19" ht="15" customHeight="1">
      <c r="R6414"/>
      <c r="S6414"/>
    </row>
    <row r="6415" spans="18:19" ht="15" customHeight="1">
      <c r="R6415"/>
      <c r="S6415"/>
    </row>
    <row r="6416" spans="18:19" ht="15" customHeight="1">
      <c r="R6416"/>
      <c r="S6416"/>
    </row>
    <row r="6417" spans="18:19" ht="15" customHeight="1">
      <c r="R6417"/>
      <c r="S6417"/>
    </row>
    <row r="6418" spans="18:19" ht="15" customHeight="1">
      <c r="R6418"/>
      <c r="S6418"/>
    </row>
    <row r="6419" spans="18:19" ht="15" customHeight="1">
      <c r="R6419"/>
      <c r="S6419"/>
    </row>
    <row r="6420" spans="18:19" ht="15" customHeight="1">
      <c r="R6420"/>
      <c r="S6420"/>
    </row>
    <row r="6421" spans="18:19" ht="15" customHeight="1">
      <c r="R6421"/>
      <c r="S6421"/>
    </row>
    <row r="6422" spans="18:19" ht="15" customHeight="1">
      <c r="R6422"/>
      <c r="S6422"/>
    </row>
    <row r="6423" spans="18:19" ht="15" customHeight="1">
      <c r="R6423"/>
      <c r="S6423"/>
    </row>
    <row r="6424" spans="18:19" ht="15" customHeight="1">
      <c r="R6424"/>
      <c r="S6424"/>
    </row>
    <row r="6425" spans="18:19" ht="15" customHeight="1">
      <c r="R6425"/>
      <c r="S6425"/>
    </row>
    <row r="6426" spans="18:19" ht="15" customHeight="1">
      <c r="R6426"/>
      <c r="S6426"/>
    </row>
    <row r="6427" spans="18:19" ht="15" customHeight="1">
      <c r="R6427"/>
      <c r="S6427"/>
    </row>
    <row r="6428" spans="18:19" ht="15" customHeight="1">
      <c r="R6428"/>
      <c r="S6428"/>
    </row>
    <row r="6429" spans="18:19" ht="15" customHeight="1">
      <c r="R6429"/>
      <c r="S6429"/>
    </row>
    <row r="6430" spans="18:19" ht="15" customHeight="1">
      <c r="R6430"/>
      <c r="S6430"/>
    </row>
    <row r="6431" spans="18:19" ht="15" customHeight="1">
      <c r="R6431"/>
      <c r="S6431"/>
    </row>
    <row r="6432" spans="18:19" ht="15" customHeight="1">
      <c r="R6432"/>
      <c r="S6432"/>
    </row>
    <row r="6433" spans="18:19" ht="15" customHeight="1">
      <c r="R6433"/>
      <c r="S6433"/>
    </row>
    <row r="6434" spans="18:19" ht="15" customHeight="1">
      <c r="R6434"/>
      <c r="S6434"/>
    </row>
    <row r="6435" spans="18:19" ht="15" customHeight="1">
      <c r="R6435"/>
      <c r="S6435"/>
    </row>
    <row r="6436" spans="18:19" ht="15" customHeight="1">
      <c r="R6436"/>
      <c r="S6436"/>
    </row>
    <row r="6437" spans="18:19" ht="15" customHeight="1">
      <c r="R6437"/>
      <c r="S6437"/>
    </row>
    <row r="6438" spans="18:19" ht="15" customHeight="1">
      <c r="R6438"/>
      <c r="S6438"/>
    </row>
    <row r="6439" spans="18:19" ht="15" customHeight="1">
      <c r="R6439"/>
      <c r="S6439"/>
    </row>
    <row r="6440" spans="18:19" ht="15" customHeight="1">
      <c r="R6440"/>
      <c r="S6440"/>
    </row>
    <row r="6441" spans="18:19" ht="15" customHeight="1">
      <c r="R6441"/>
      <c r="S6441"/>
    </row>
    <row r="6442" spans="18:19" ht="15" customHeight="1">
      <c r="R6442"/>
      <c r="S6442"/>
    </row>
    <row r="6443" spans="18:19" ht="15" customHeight="1">
      <c r="R6443"/>
      <c r="S6443"/>
    </row>
    <row r="6444" spans="18:19" ht="15" customHeight="1">
      <c r="R6444"/>
      <c r="S6444"/>
    </row>
    <row r="6445" spans="18:19" ht="15" customHeight="1">
      <c r="R6445"/>
      <c r="S6445"/>
    </row>
    <row r="6446" spans="18:19" ht="15" customHeight="1">
      <c r="R6446"/>
      <c r="S6446"/>
    </row>
    <row r="6447" spans="18:19" ht="15" customHeight="1">
      <c r="R6447"/>
      <c r="S6447"/>
    </row>
    <row r="6448" spans="18:19" ht="15" customHeight="1">
      <c r="R6448"/>
      <c r="S6448"/>
    </row>
    <row r="6449" spans="18:19" ht="15" customHeight="1">
      <c r="R6449"/>
      <c r="S6449"/>
    </row>
    <row r="6450" spans="18:19" ht="15" customHeight="1">
      <c r="R6450"/>
      <c r="S6450"/>
    </row>
    <row r="6451" spans="18:19" ht="15" customHeight="1">
      <c r="R6451"/>
      <c r="S6451"/>
    </row>
    <row r="6452" spans="18:19" ht="15" customHeight="1">
      <c r="R6452"/>
      <c r="S6452"/>
    </row>
    <row r="6453" spans="18:19" ht="15" customHeight="1">
      <c r="R6453"/>
      <c r="S6453"/>
    </row>
    <row r="6454" spans="18:19" ht="15" customHeight="1">
      <c r="R6454"/>
      <c r="S6454"/>
    </row>
    <row r="6455" spans="18:19" ht="15" customHeight="1">
      <c r="R6455"/>
      <c r="S6455"/>
    </row>
    <row r="6456" spans="18:19" ht="15" customHeight="1">
      <c r="R6456"/>
      <c r="S6456"/>
    </row>
    <row r="6457" spans="18:19" ht="15" customHeight="1">
      <c r="R6457"/>
      <c r="S6457"/>
    </row>
    <row r="6458" spans="18:19" ht="15" customHeight="1">
      <c r="R6458"/>
      <c r="S6458"/>
    </row>
    <row r="6459" spans="18:19" ht="15" customHeight="1">
      <c r="R6459"/>
      <c r="S6459"/>
    </row>
    <row r="6460" spans="18:19" ht="15" customHeight="1">
      <c r="R6460"/>
      <c r="S6460"/>
    </row>
    <row r="6461" spans="18:19" ht="15" customHeight="1">
      <c r="R6461"/>
      <c r="S6461"/>
    </row>
    <row r="6462" spans="18:19" ht="15" customHeight="1">
      <c r="R6462"/>
      <c r="S6462"/>
    </row>
    <row r="6463" spans="18:19" ht="15" customHeight="1">
      <c r="R6463"/>
      <c r="S6463"/>
    </row>
    <row r="6464" spans="18:19" ht="15" customHeight="1">
      <c r="R6464"/>
      <c r="S6464"/>
    </row>
    <row r="6465" spans="18:19" ht="15" customHeight="1">
      <c r="R6465"/>
      <c r="S6465"/>
    </row>
    <row r="6466" spans="18:19" ht="15" customHeight="1">
      <c r="R6466"/>
      <c r="S6466"/>
    </row>
    <row r="6467" spans="18:19" ht="15" customHeight="1">
      <c r="R6467"/>
      <c r="S6467"/>
    </row>
    <row r="6468" spans="18:19" ht="15" customHeight="1">
      <c r="R6468"/>
      <c r="S6468"/>
    </row>
    <row r="6469" spans="18:19" ht="15" customHeight="1">
      <c r="R6469"/>
      <c r="S6469"/>
    </row>
    <row r="6470" spans="18:19" ht="15" customHeight="1">
      <c r="R6470"/>
      <c r="S6470"/>
    </row>
    <row r="6471" spans="18:19" ht="15" customHeight="1">
      <c r="R6471"/>
      <c r="S6471"/>
    </row>
    <row r="6472" spans="18:19" ht="15" customHeight="1">
      <c r="R6472"/>
      <c r="S6472"/>
    </row>
    <row r="6473" spans="18:19" ht="15" customHeight="1">
      <c r="R6473"/>
      <c r="S6473"/>
    </row>
    <row r="6474" spans="18:19" ht="15" customHeight="1">
      <c r="R6474"/>
      <c r="S6474"/>
    </row>
    <row r="6475" spans="18:19" ht="15" customHeight="1">
      <c r="R6475"/>
      <c r="S6475"/>
    </row>
    <row r="6476" spans="18:19" ht="15" customHeight="1">
      <c r="R6476"/>
      <c r="S6476"/>
    </row>
    <row r="6477" spans="18:19" ht="15" customHeight="1">
      <c r="R6477"/>
      <c r="S6477"/>
    </row>
    <row r="6478" spans="18:19" ht="15" customHeight="1">
      <c r="R6478"/>
      <c r="S6478"/>
    </row>
    <row r="6479" spans="18:19" ht="15" customHeight="1">
      <c r="R6479"/>
      <c r="S6479"/>
    </row>
    <row r="6480" spans="18:19" ht="15" customHeight="1">
      <c r="R6480"/>
      <c r="S6480"/>
    </row>
    <row r="6481" spans="18:19" ht="15" customHeight="1">
      <c r="R6481"/>
      <c r="S6481"/>
    </row>
    <row r="6482" spans="18:19" ht="15" customHeight="1">
      <c r="R6482"/>
      <c r="S6482"/>
    </row>
    <row r="6483" spans="18:19" ht="15" customHeight="1">
      <c r="R6483"/>
      <c r="S6483"/>
    </row>
    <row r="6484" spans="18:19" ht="15" customHeight="1">
      <c r="R6484"/>
      <c r="S6484"/>
    </row>
    <row r="6485" spans="18:19" ht="15" customHeight="1">
      <c r="R6485"/>
      <c r="S6485"/>
    </row>
    <row r="6486" spans="18:19" ht="15" customHeight="1">
      <c r="R6486"/>
      <c r="S6486"/>
    </row>
    <row r="6487" spans="18:19" ht="15" customHeight="1">
      <c r="R6487"/>
      <c r="S6487"/>
    </row>
    <row r="6488" spans="18:19" ht="15" customHeight="1">
      <c r="R6488"/>
      <c r="S6488"/>
    </row>
    <row r="6489" spans="18:19" ht="15" customHeight="1">
      <c r="R6489"/>
      <c r="S6489"/>
    </row>
    <row r="6490" spans="18:19" ht="15" customHeight="1">
      <c r="R6490"/>
      <c r="S6490"/>
    </row>
    <row r="6491" spans="18:19" ht="15" customHeight="1">
      <c r="R6491"/>
      <c r="S6491"/>
    </row>
    <row r="6492" spans="18:19" ht="15" customHeight="1">
      <c r="R6492"/>
      <c r="S6492"/>
    </row>
    <row r="6493" spans="18:19" ht="15" customHeight="1">
      <c r="R6493"/>
      <c r="S6493"/>
    </row>
    <row r="6494" spans="18:19" ht="15" customHeight="1">
      <c r="R6494"/>
      <c r="S6494"/>
    </row>
    <row r="6495" spans="18:19" ht="15" customHeight="1">
      <c r="R6495"/>
      <c r="S6495"/>
    </row>
    <row r="6496" spans="18:19" ht="15" customHeight="1">
      <c r="R6496"/>
      <c r="S6496"/>
    </row>
    <row r="6497" spans="18:19" ht="15" customHeight="1">
      <c r="R6497"/>
      <c r="S6497"/>
    </row>
    <row r="6498" spans="18:19" ht="15" customHeight="1">
      <c r="R6498"/>
      <c r="S6498"/>
    </row>
    <row r="6499" spans="18:19" ht="15" customHeight="1">
      <c r="R6499"/>
      <c r="S6499"/>
    </row>
    <row r="6500" spans="18:19" ht="15" customHeight="1">
      <c r="R6500"/>
      <c r="S6500"/>
    </row>
    <row r="6501" spans="18:19" ht="15" customHeight="1">
      <c r="R6501"/>
      <c r="S6501"/>
    </row>
    <row r="6502" spans="18:19" ht="15" customHeight="1">
      <c r="R6502"/>
      <c r="S6502"/>
    </row>
    <row r="6503" spans="18:19" ht="15" customHeight="1">
      <c r="R6503"/>
      <c r="S6503"/>
    </row>
    <row r="6504" spans="18:19" ht="15" customHeight="1">
      <c r="R6504"/>
      <c r="S6504"/>
    </row>
    <row r="6505" spans="18:19" ht="15" customHeight="1">
      <c r="R6505"/>
      <c r="S6505"/>
    </row>
    <row r="6506" spans="18:19" ht="15" customHeight="1">
      <c r="R6506"/>
      <c r="S6506"/>
    </row>
    <row r="6507" spans="18:19" ht="15" customHeight="1">
      <c r="R6507"/>
      <c r="S6507"/>
    </row>
    <row r="6508" spans="18:19" ht="15" customHeight="1">
      <c r="R6508"/>
      <c r="S6508"/>
    </row>
    <row r="6509" spans="18:19" ht="15" customHeight="1">
      <c r="R6509"/>
      <c r="S6509"/>
    </row>
    <row r="6510" spans="18:19" ht="15" customHeight="1">
      <c r="R6510"/>
      <c r="S6510"/>
    </row>
    <row r="6511" spans="18:19" ht="15" customHeight="1">
      <c r="R6511"/>
      <c r="S6511"/>
    </row>
    <row r="6512" spans="18:19" ht="15" customHeight="1">
      <c r="R6512"/>
      <c r="S6512"/>
    </row>
    <row r="6513" spans="18:19" ht="15" customHeight="1">
      <c r="R6513"/>
      <c r="S6513"/>
    </row>
    <row r="6514" spans="18:19" ht="15" customHeight="1">
      <c r="R6514"/>
      <c r="S6514"/>
    </row>
    <row r="6515" spans="18:19" ht="15" customHeight="1">
      <c r="R6515"/>
      <c r="S6515"/>
    </row>
    <row r="6516" spans="18:19" ht="15" customHeight="1">
      <c r="R6516"/>
      <c r="S6516"/>
    </row>
    <row r="6517" spans="18:19" ht="15" customHeight="1">
      <c r="R6517"/>
      <c r="S6517"/>
    </row>
    <row r="6518" spans="18:19" ht="15" customHeight="1">
      <c r="R6518"/>
      <c r="S6518"/>
    </row>
    <row r="6519" spans="18:19" ht="15" customHeight="1">
      <c r="R6519"/>
      <c r="S6519"/>
    </row>
    <row r="6520" spans="18:19" ht="15" customHeight="1">
      <c r="R6520"/>
      <c r="S6520"/>
    </row>
    <row r="6521" spans="18:19" ht="15" customHeight="1">
      <c r="R6521"/>
      <c r="S6521"/>
    </row>
    <row r="6522" spans="18:19" ht="15" customHeight="1">
      <c r="R6522"/>
      <c r="S6522"/>
    </row>
    <row r="6523" spans="18:19" ht="15" customHeight="1">
      <c r="R6523"/>
      <c r="S6523"/>
    </row>
    <row r="6524" spans="18:19" ht="15" customHeight="1">
      <c r="R6524"/>
      <c r="S6524"/>
    </row>
    <row r="6525" spans="18:19" ht="15" customHeight="1">
      <c r="R6525"/>
      <c r="S6525"/>
    </row>
    <row r="6526" spans="18:19" ht="15" customHeight="1">
      <c r="R6526"/>
      <c r="S6526"/>
    </row>
    <row r="6527" spans="18:19" ht="15" customHeight="1">
      <c r="R6527"/>
      <c r="S6527"/>
    </row>
    <row r="6528" spans="18:19" ht="15" customHeight="1">
      <c r="R6528"/>
      <c r="S6528"/>
    </row>
    <row r="6529" spans="18:19" ht="15" customHeight="1">
      <c r="R6529"/>
      <c r="S6529"/>
    </row>
    <row r="6530" spans="18:19" ht="15" customHeight="1">
      <c r="R6530"/>
      <c r="S6530"/>
    </row>
    <row r="6531" spans="18:19" ht="15" customHeight="1">
      <c r="R6531"/>
      <c r="S6531"/>
    </row>
    <row r="6532" spans="18:19" ht="15" customHeight="1">
      <c r="R6532"/>
      <c r="S6532"/>
    </row>
    <row r="6533" spans="18:19" ht="15" customHeight="1">
      <c r="R6533"/>
      <c r="S6533"/>
    </row>
    <row r="6534" spans="18:19" ht="15" customHeight="1">
      <c r="R6534"/>
      <c r="S6534"/>
    </row>
    <row r="6535" spans="18:19" ht="15" customHeight="1">
      <c r="R6535"/>
      <c r="S6535"/>
    </row>
    <row r="6536" spans="18:19" ht="15" customHeight="1">
      <c r="R6536"/>
      <c r="S6536"/>
    </row>
    <row r="6537" spans="18:19" ht="15" customHeight="1">
      <c r="R6537"/>
      <c r="S6537"/>
    </row>
    <row r="6538" spans="18:19" ht="15" customHeight="1">
      <c r="R6538"/>
      <c r="S6538"/>
    </row>
    <row r="6539" spans="18:19" ht="15" customHeight="1">
      <c r="R6539"/>
      <c r="S6539"/>
    </row>
    <row r="6540" spans="18:19" ht="15" customHeight="1">
      <c r="R6540"/>
      <c r="S6540"/>
    </row>
    <row r="6541" spans="18:19" ht="15" customHeight="1">
      <c r="R6541"/>
      <c r="S6541"/>
    </row>
    <row r="6542" spans="18:19" ht="15" customHeight="1">
      <c r="R6542"/>
      <c r="S6542"/>
    </row>
    <row r="6543" spans="18:19" ht="15" customHeight="1">
      <c r="R6543"/>
      <c r="S6543"/>
    </row>
    <row r="6544" spans="18:19" ht="15" customHeight="1">
      <c r="R6544"/>
      <c r="S6544"/>
    </row>
    <row r="6545" spans="18:19" ht="15" customHeight="1">
      <c r="R6545"/>
      <c r="S6545"/>
    </row>
    <row r="6546" spans="18:19" ht="15" customHeight="1">
      <c r="R6546"/>
      <c r="S6546"/>
    </row>
    <row r="6547" spans="18:19" ht="15" customHeight="1">
      <c r="R6547"/>
      <c r="S6547"/>
    </row>
    <row r="6548" spans="18:19" ht="15" customHeight="1">
      <c r="R6548"/>
      <c r="S6548"/>
    </row>
    <row r="6549" spans="18:19" ht="15" customHeight="1">
      <c r="R6549"/>
      <c r="S6549"/>
    </row>
    <row r="6550" spans="18:19" ht="15" customHeight="1">
      <c r="R6550"/>
      <c r="S6550"/>
    </row>
    <row r="6551" spans="18:19" ht="15" customHeight="1">
      <c r="R6551"/>
      <c r="S6551"/>
    </row>
    <row r="6552" spans="18:19" ht="15" customHeight="1">
      <c r="R6552"/>
      <c r="S6552"/>
    </row>
    <row r="6553" spans="18:19" ht="15" customHeight="1">
      <c r="R6553"/>
      <c r="S6553"/>
    </row>
    <row r="6554" spans="18:19" ht="15" customHeight="1">
      <c r="R6554"/>
      <c r="S6554"/>
    </row>
    <row r="6555" spans="18:19" ht="15" customHeight="1">
      <c r="R6555"/>
      <c r="S6555"/>
    </row>
    <row r="6556" spans="18:19" ht="15" customHeight="1">
      <c r="R6556"/>
      <c r="S6556"/>
    </row>
    <row r="6557" spans="18:19" ht="15" customHeight="1">
      <c r="R6557"/>
      <c r="S6557"/>
    </row>
    <row r="6558" spans="18:19" ht="15" customHeight="1">
      <c r="R6558"/>
      <c r="S6558"/>
    </row>
    <row r="6559" spans="18:19" ht="15" customHeight="1">
      <c r="R6559"/>
      <c r="S6559"/>
    </row>
    <row r="6560" spans="18:19" ht="15" customHeight="1">
      <c r="R6560"/>
      <c r="S6560"/>
    </row>
    <row r="6561" spans="18:19" ht="15" customHeight="1">
      <c r="R6561"/>
      <c r="S6561"/>
    </row>
    <row r="6562" spans="18:19" ht="15" customHeight="1">
      <c r="R6562"/>
      <c r="S6562"/>
    </row>
    <row r="6563" spans="18:19" ht="15" customHeight="1">
      <c r="R6563"/>
      <c r="S6563"/>
    </row>
    <row r="6564" spans="18:19" ht="15" customHeight="1">
      <c r="R6564"/>
      <c r="S6564"/>
    </row>
    <row r="6565" spans="18:19" ht="15" customHeight="1">
      <c r="R6565"/>
      <c r="S6565"/>
    </row>
    <row r="6566" spans="18:19" ht="15" customHeight="1">
      <c r="R6566"/>
      <c r="S6566"/>
    </row>
    <row r="6567" spans="18:19" ht="15" customHeight="1">
      <c r="R6567"/>
      <c r="S6567"/>
    </row>
    <row r="6568" spans="18:19" ht="15" customHeight="1">
      <c r="R6568"/>
      <c r="S6568"/>
    </row>
    <row r="6569" spans="18:19" ht="15" customHeight="1">
      <c r="R6569"/>
      <c r="S6569"/>
    </row>
    <row r="6570" spans="18:19" ht="15" customHeight="1">
      <c r="R6570"/>
      <c r="S6570"/>
    </row>
    <row r="6571" spans="18:19" ht="15" customHeight="1">
      <c r="R6571"/>
      <c r="S6571"/>
    </row>
    <row r="6572" spans="18:19" ht="15" customHeight="1">
      <c r="R6572"/>
      <c r="S6572"/>
    </row>
    <row r="6573" spans="18:19" ht="15" customHeight="1">
      <c r="R6573"/>
      <c r="S6573"/>
    </row>
    <row r="6574" spans="18:19" ht="15" customHeight="1">
      <c r="R6574"/>
      <c r="S6574"/>
    </row>
    <row r="6575" spans="18:19" ht="15" customHeight="1">
      <c r="R6575"/>
      <c r="S6575"/>
    </row>
    <row r="6576" spans="18:19" ht="15" customHeight="1">
      <c r="R6576"/>
      <c r="S6576"/>
    </row>
    <row r="6577" spans="18:19" ht="15" customHeight="1">
      <c r="R6577"/>
      <c r="S6577"/>
    </row>
    <row r="6578" spans="18:19" ht="15" customHeight="1">
      <c r="R6578"/>
      <c r="S6578"/>
    </row>
    <row r="6579" spans="18:19" ht="15" customHeight="1">
      <c r="R6579"/>
      <c r="S6579"/>
    </row>
    <row r="6580" spans="18:19" ht="15" customHeight="1">
      <c r="R6580"/>
      <c r="S6580"/>
    </row>
    <row r="6581" spans="18:19" ht="15" customHeight="1">
      <c r="R6581"/>
      <c r="S6581"/>
    </row>
    <row r="6582" spans="18:19" ht="15" customHeight="1">
      <c r="R6582"/>
      <c r="S6582"/>
    </row>
    <row r="6583" spans="18:19" ht="15" customHeight="1">
      <c r="R6583"/>
      <c r="S6583"/>
    </row>
    <row r="6584" spans="18:19" ht="15" customHeight="1">
      <c r="R6584"/>
      <c r="S6584"/>
    </row>
    <row r="6585" spans="18:19" ht="15" customHeight="1">
      <c r="R6585"/>
      <c r="S6585"/>
    </row>
    <row r="6586" spans="18:19" ht="15" customHeight="1">
      <c r="R6586"/>
      <c r="S6586"/>
    </row>
    <row r="6587" spans="18:19" ht="15" customHeight="1">
      <c r="R6587"/>
      <c r="S6587"/>
    </row>
    <row r="6588" spans="18:19" ht="15" customHeight="1">
      <c r="R6588"/>
      <c r="S6588"/>
    </row>
    <row r="6589" spans="18:19" ht="15" customHeight="1">
      <c r="R6589"/>
      <c r="S6589"/>
    </row>
    <row r="6590" spans="18:19" ht="15" customHeight="1">
      <c r="R6590"/>
      <c r="S6590"/>
    </row>
    <row r="6591" spans="18:19" ht="15" customHeight="1">
      <c r="R6591"/>
      <c r="S6591"/>
    </row>
    <row r="6592" spans="18:19" ht="15" customHeight="1">
      <c r="R6592"/>
      <c r="S6592"/>
    </row>
    <row r="6593" spans="18:19" ht="15" customHeight="1">
      <c r="R6593"/>
      <c r="S6593"/>
    </row>
    <row r="6594" spans="18:19" ht="15" customHeight="1">
      <c r="R6594"/>
      <c r="S6594"/>
    </row>
    <row r="6595" spans="18:19" ht="15" customHeight="1">
      <c r="R6595"/>
      <c r="S6595"/>
    </row>
    <row r="6596" spans="18:19" ht="15" customHeight="1">
      <c r="R6596"/>
      <c r="S6596"/>
    </row>
    <row r="6597" spans="18:19" ht="15" customHeight="1">
      <c r="R6597"/>
      <c r="S6597"/>
    </row>
    <row r="6598" spans="18:19" ht="15" customHeight="1">
      <c r="R6598"/>
      <c r="S6598"/>
    </row>
    <row r="6599" spans="18:19" ht="15" customHeight="1">
      <c r="R6599"/>
      <c r="S6599"/>
    </row>
    <row r="6600" spans="18:19" ht="15" customHeight="1">
      <c r="R6600"/>
      <c r="S6600"/>
    </row>
    <row r="6601" spans="18:19" ht="15" customHeight="1">
      <c r="R6601"/>
      <c r="S6601"/>
    </row>
    <row r="6602" spans="18:19" ht="15" customHeight="1">
      <c r="R6602"/>
      <c r="S6602"/>
    </row>
    <row r="6603" spans="18:19" ht="15" customHeight="1">
      <c r="R6603"/>
      <c r="S6603"/>
    </row>
    <row r="6604" spans="18:19" ht="15" customHeight="1">
      <c r="R6604"/>
      <c r="S6604"/>
    </row>
    <row r="6605" spans="18:19" ht="15" customHeight="1">
      <c r="R6605"/>
      <c r="S6605"/>
    </row>
    <row r="6606" spans="18:19" ht="15" customHeight="1">
      <c r="R6606"/>
      <c r="S6606"/>
    </row>
    <row r="6607" spans="18:19" ht="15" customHeight="1">
      <c r="R6607"/>
      <c r="S6607"/>
    </row>
    <row r="6608" spans="18:19" ht="15" customHeight="1">
      <c r="R6608"/>
      <c r="S6608"/>
    </row>
    <row r="6609" spans="18:19" ht="15" customHeight="1">
      <c r="R6609"/>
      <c r="S6609"/>
    </row>
    <row r="6610" spans="18:19" ht="15" customHeight="1">
      <c r="R6610"/>
      <c r="S6610"/>
    </row>
    <row r="6611" spans="18:19" ht="15" customHeight="1">
      <c r="R6611"/>
      <c r="S6611"/>
    </row>
    <row r="6612" spans="18:19" ht="15" customHeight="1">
      <c r="R6612"/>
      <c r="S6612"/>
    </row>
    <row r="6613" spans="18:19" ht="15" customHeight="1">
      <c r="R6613"/>
      <c r="S6613"/>
    </row>
    <row r="6614" spans="18:19" ht="15" customHeight="1">
      <c r="R6614"/>
      <c r="S6614"/>
    </row>
    <row r="6615" spans="18:19" ht="15" customHeight="1">
      <c r="R6615"/>
      <c r="S6615"/>
    </row>
    <row r="6616" spans="18:19" ht="15" customHeight="1">
      <c r="R6616"/>
      <c r="S6616"/>
    </row>
    <row r="6617" spans="18:19" ht="15" customHeight="1">
      <c r="R6617"/>
      <c r="S6617"/>
    </row>
    <row r="6618" spans="18:19" ht="15" customHeight="1">
      <c r="R6618"/>
      <c r="S6618"/>
    </row>
    <row r="6619" spans="18:19" ht="15" customHeight="1">
      <c r="R6619"/>
      <c r="S6619"/>
    </row>
    <row r="6620" spans="18:19" ht="15" customHeight="1">
      <c r="R6620"/>
      <c r="S6620"/>
    </row>
    <row r="6621" spans="18:19" ht="15" customHeight="1">
      <c r="R6621"/>
      <c r="S6621"/>
    </row>
    <row r="6622" spans="18:19" ht="15" customHeight="1">
      <c r="R6622"/>
      <c r="S6622"/>
    </row>
    <row r="6623" spans="18:19" ht="15" customHeight="1">
      <c r="R6623"/>
      <c r="S6623"/>
    </row>
    <row r="6624" spans="18:19" ht="15" customHeight="1">
      <c r="R6624"/>
      <c r="S6624"/>
    </row>
    <row r="6625" spans="18:19" ht="15" customHeight="1">
      <c r="R6625"/>
      <c r="S6625"/>
    </row>
    <row r="6626" spans="18:19" ht="15" customHeight="1">
      <c r="R6626"/>
      <c r="S6626"/>
    </row>
    <row r="6627" spans="18:19" ht="15" customHeight="1">
      <c r="R6627"/>
      <c r="S6627"/>
    </row>
    <row r="6628" spans="18:19" ht="15" customHeight="1">
      <c r="R6628"/>
      <c r="S6628"/>
    </row>
    <row r="6629" spans="18:19" ht="15" customHeight="1">
      <c r="R6629"/>
      <c r="S6629"/>
    </row>
    <row r="6630" spans="18:19" ht="15" customHeight="1">
      <c r="R6630"/>
      <c r="S6630"/>
    </row>
    <row r="6631" spans="18:19" ht="15" customHeight="1">
      <c r="R6631"/>
      <c r="S6631"/>
    </row>
    <row r="6632" spans="18:19" ht="15" customHeight="1">
      <c r="R6632"/>
      <c r="S6632"/>
    </row>
    <row r="6633" spans="18:19" ht="15" customHeight="1">
      <c r="R6633"/>
      <c r="S6633"/>
    </row>
    <row r="6634" spans="18:19" ht="15" customHeight="1">
      <c r="R6634"/>
      <c r="S6634"/>
    </row>
    <row r="6635" spans="18:19" ht="15" customHeight="1">
      <c r="R6635"/>
      <c r="S6635"/>
    </row>
    <row r="6636" spans="18:19" ht="15" customHeight="1">
      <c r="R6636"/>
      <c r="S6636"/>
    </row>
    <row r="6637" spans="18:19" ht="15" customHeight="1">
      <c r="R6637"/>
      <c r="S6637"/>
    </row>
    <row r="6638" spans="18:19" ht="15" customHeight="1">
      <c r="R6638"/>
      <c r="S6638"/>
    </row>
    <row r="6639" spans="18:19" ht="15" customHeight="1">
      <c r="R6639"/>
      <c r="S6639"/>
    </row>
    <row r="6640" spans="18:19" ht="15" customHeight="1">
      <c r="R6640"/>
      <c r="S6640"/>
    </row>
    <row r="6641" spans="18:19" ht="15" customHeight="1">
      <c r="R6641"/>
      <c r="S6641"/>
    </row>
    <row r="6642" spans="18:19" ht="15" customHeight="1">
      <c r="R6642"/>
      <c r="S6642"/>
    </row>
    <row r="6643" spans="18:19" ht="15" customHeight="1">
      <c r="R6643"/>
      <c r="S6643"/>
    </row>
    <row r="6644" spans="18:19" ht="15" customHeight="1">
      <c r="R6644"/>
      <c r="S6644"/>
    </row>
    <row r="6645" spans="18:19" ht="15" customHeight="1">
      <c r="R6645"/>
      <c r="S6645"/>
    </row>
    <row r="6646" spans="18:19" ht="15" customHeight="1">
      <c r="R6646"/>
      <c r="S6646"/>
    </row>
    <row r="6647" spans="18:19" ht="15" customHeight="1">
      <c r="R6647"/>
      <c r="S6647"/>
    </row>
    <row r="6648" spans="18:19" ht="15" customHeight="1">
      <c r="R6648"/>
      <c r="S6648"/>
    </row>
    <row r="6649" spans="18:19" ht="15" customHeight="1">
      <c r="R6649"/>
      <c r="S6649"/>
    </row>
    <row r="6650" spans="18:19" ht="15" customHeight="1">
      <c r="R6650"/>
      <c r="S6650"/>
    </row>
    <row r="6651" spans="18:19" ht="15" customHeight="1">
      <c r="R6651"/>
      <c r="S6651"/>
    </row>
    <row r="6652" spans="18:19" ht="15" customHeight="1">
      <c r="R6652"/>
      <c r="S6652"/>
    </row>
    <row r="6653" spans="18:19" ht="15" customHeight="1">
      <c r="R6653"/>
      <c r="S6653"/>
    </row>
    <row r="6654" spans="18:19" ht="15" customHeight="1">
      <c r="R6654"/>
      <c r="S6654"/>
    </row>
    <row r="6655" spans="18:19" ht="15" customHeight="1">
      <c r="R6655"/>
      <c r="S6655"/>
    </row>
    <row r="6656" spans="18:19" ht="15" customHeight="1">
      <c r="R6656"/>
      <c r="S6656"/>
    </row>
    <row r="6657" spans="18:19" ht="15" customHeight="1">
      <c r="R6657"/>
      <c r="S6657"/>
    </row>
    <row r="6658" spans="18:19" ht="15" customHeight="1">
      <c r="R6658"/>
      <c r="S6658"/>
    </row>
    <row r="6659" spans="18:19" ht="15" customHeight="1">
      <c r="R6659"/>
      <c r="S6659"/>
    </row>
    <row r="6660" spans="18:19" ht="15" customHeight="1">
      <c r="R6660"/>
      <c r="S6660"/>
    </row>
    <row r="6661" spans="18:19" ht="15" customHeight="1">
      <c r="R6661"/>
      <c r="S6661"/>
    </row>
    <row r="6662" spans="18:19" ht="15" customHeight="1">
      <c r="R6662"/>
      <c r="S6662"/>
    </row>
    <row r="6663" spans="18:19" ht="15" customHeight="1">
      <c r="R6663"/>
      <c r="S6663"/>
    </row>
    <row r="6664" spans="18:19" ht="15" customHeight="1">
      <c r="R6664"/>
      <c r="S6664"/>
    </row>
    <row r="6665" spans="18:19" ht="15" customHeight="1">
      <c r="R6665"/>
      <c r="S6665"/>
    </row>
    <row r="6666" spans="18:19" ht="15" customHeight="1">
      <c r="R6666"/>
      <c r="S6666"/>
    </row>
    <row r="6667" spans="18:19" ht="15" customHeight="1">
      <c r="R6667"/>
      <c r="S6667"/>
    </row>
    <row r="6668" spans="18:19" ht="15" customHeight="1">
      <c r="R6668"/>
      <c r="S6668"/>
    </row>
    <row r="6669" spans="18:19" ht="15" customHeight="1">
      <c r="R6669"/>
      <c r="S6669"/>
    </row>
    <row r="6670" spans="18:19" ht="15" customHeight="1">
      <c r="R6670"/>
      <c r="S6670"/>
    </row>
    <row r="6671" spans="18:19" ht="15" customHeight="1">
      <c r="R6671"/>
      <c r="S6671"/>
    </row>
    <row r="6672" spans="18:19" ht="15" customHeight="1">
      <c r="R6672"/>
      <c r="S6672"/>
    </row>
    <row r="6673" spans="18:19" ht="15" customHeight="1">
      <c r="R6673"/>
      <c r="S6673"/>
    </row>
    <row r="6674" spans="18:19" ht="15" customHeight="1">
      <c r="R6674"/>
      <c r="S6674"/>
    </row>
    <row r="6675" spans="18:19" ht="15" customHeight="1">
      <c r="R6675"/>
      <c r="S6675"/>
    </row>
    <row r="6676" spans="18:19" ht="15" customHeight="1">
      <c r="R6676"/>
      <c r="S6676"/>
    </row>
    <row r="6677" spans="18:19" ht="15" customHeight="1">
      <c r="R6677"/>
      <c r="S6677"/>
    </row>
    <row r="6678" spans="18:19" ht="15" customHeight="1">
      <c r="R6678"/>
      <c r="S6678"/>
    </row>
    <row r="6679" spans="18:19" ht="15" customHeight="1">
      <c r="R6679"/>
      <c r="S6679"/>
    </row>
    <row r="6680" spans="18:19" ht="15" customHeight="1">
      <c r="R6680"/>
      <c r="S6680"/>
    </row>
    <row r="6681" spans="18:19" ht="15" customHeight="1">
      <c r="R6681"/>
      <c r="S6681"/>
    </row>
    <row r="6682" spans="18:19" ht="15" customHeight="1">
      <c r="R6682"/>
      <c r="S6682"/>
    </row>
    <row r="6683" spans="18:19" ht="15" customHeight="1">
      <c r="R6683"/>
      <c r="S6683"/>
    </row>
    <row r="6684" spans="18:19" ht="15" customHeight="1">
      <c r="R6684"/>
      <c r="S6684"/>
    </row>
    <row r="6685" spans="18:19" ht="15" customHeight="1">
      <c r="R6685"/>
      <c r="S6685"/>
    </row>
    <row r="6686" spans="18:19" ht="15" customHeight="1">
      <c r="R6686"/>
      <c r="S6686"/>
    </row>
    <row r="6687" spans="18:19" ht="15" customHeight="1">
      <c r="R6687"/>
      <c r="S6687"/>
    </row>
    <row r="6688" spans="18:19" ht="15" customHeight="1">
      <c r="R6688"/>
      <c r="S6688"/>
    </row>
    <row r="6689" spans="18:19" ht="15" customHeight="1">
      <c r="R6689"/>
      <c r="S6689"/>
    </row>
    <row r="6690" spans="18:19" ht="15" customHeight="1">
      <c r="R6690"/>
      <c r="S6690"/>
    </row>
    <row r="6691" spans="18:19" ht="15" customHeight="1">
      <c r="R6691"/>
      <c r="S6691"/>
    </row>
    <row r="6692" spans="18:19" ht="15" customHeight="1">
      <c r="R6692"/>
      <c r="S6692"/>
    </row>
    <row r="6693" spans="18:19" ht="15" customHeight="1">
      <c r="R6693"/>
      <c r="S6693"/>
    </row>
    <row r="6694" spans="18:19" ht="15" customHeight="1">
      <c r="R6694"/>
      <c r="S6694"/>
    </row>
    <row r="6695" spans="18:19" ht="15" customHeight="1">
      <c r="R6695"/>
      <c r="S6695"/>
    </row>
    <row r="6696" spans="18:19" ht="15" customHeight="1">
      <c r="R6696"/>
      <c r="S6696"/>
    </row>
    <row r="6697" spans="18:19" ht="15" customHeight="1">
      <c r="R6697"/>
      <c r="S6697"/>
    </row>
    <row r="6698" spans="18:19" ht="15" customHeight="1">
      <c r="R6698"/>
      <c r="S6698"/>
    </row>
    <row r="6699" spans="18:19" ht="15" customHeight="1">
      <c r="R6699"/>
      <c r="S6699"/>
    </row>
    <row r="6700" spans="18:19" ht="15" customHeight="1">
      <c r="R6700"/>
      <c r="S6700"/>
    </row>
    <row r="6701" spans="18:19" ht="15" customHeight="1">
      <c r="R6701"/>
      <c r="S6701"/>
    </row>
    <row r="6702" spans="18:19" ht="15" customHeight="1">
      <c r="R6702"/>
      <c r="S6702"/>
    </row>
    <row r="6703" spans="18:19" ht="15" customHeight="1">
      <c r="R6703"/>
      <c r="S6703"/>
    </row>
    <row r="6704" spans="18:19" ht="15" customHeight="1">
      <c r="R6704"/>
      <c r="S6704"/>
    </row>
    <row r="6705" spans="18:19" ht="15" customHeight="1">
      <c r="R6705"/>
      <c r="S6705"/>
    </row>
    <row r="6706" spans="18:19" ht="15" customHeight="1">
      <c r="R6706"/>
      <c r="S6706"/>
    </row>
    <row r="6707" spans="18:19" ht="15" customHeight="1">
      <c r="R6707"/>
      <c r="S6707"/>
    </row>
    <row r="6708" spans="18:19" ht="15" customHeight="1">
      <c r="R6708"/>
      <c r="S6708"/>
    </row>
    <row r="6709" spans="18:19" ht="15" customHeight="1">
      <c r="R6709"/>
      <c r="S6709"/>
    </row>
    <row r="6710" spans="18:19" ht="15" customHeight="1">
      <c r="R6710"/>
      <c r="S6710"/>
    </row>
    <row r="6711" spans="18:19" ht="15" customHeight="1">
      <c r="R6711"/>
      <c r="S6711"/>
    </row>
    <row r="6712" spans="18:19" ht="15" customHeight="1">
      <c r="R6712"/>
      <c r="S6712"/>
    </row>
    <row r="6713" spans="18:19" ht="15" customHeight="1">
      <c r="R6713"/>
      <c r="S6713"/>
    </row>
    <row r="6714" spans="18:19" ht="15" customHeight="1">
      <c r="R6714"/>
      <c r="S6714"/>
    </row>
    <row r="6715" spans="18:19" ht="15" customHeight="1">
      <c r="R6715"/>
      <c r="S6715"/>
    </row>
    <row r="6716" spans="18:19" ht="15" customHeight="1">
      <c r="R6716"/>
      <c r="S6716"/>
    </row>
    <row r="6717" spans="18:19" ht="15" customHeight="1">
      <c r="R6717"/>
      <c r="S6717"/>
    </row>
    <row r="6718" spans="18:19" ht="15" customHeight="1">
      <c r="R6718"/>
      <c r="S6718"/>
    </row>
    <row r="6719" spans="18:19" ht="15" customHeight="1">
      <c r="R6719"/>
      <c r="S6719"/>
    </row>
    <row r="6720" spans="18:19" ht="15" customHeight="1">
      <c r="R6720"/>
      <c r="S6720"/>
    </row>
    <row r="6721" spans="18:19" ht="15" customHeight="1">
      <c r="R6721"/>
      <c r="S6721"/>
    </row>
    <row r="6722" spans="18:19" ht="15" customHeight="1">
      <c r="R6722"/>
      <c r="S6722"/>
    </row>
    <row r="6723" spans="18:19" ht="15" customHeight="1">
      <c r="R6723"/>
      <c r="S6723"/>
    </row>
    <row r="6724" spans="18:19" ht="15" customHeight="1">
      <c r="R6724"/>
      <c r="S6724"/>
    </row>
    <row r="6725" spans="18:19" ht="15" customHeight="1">
      <c r="R6725"/>
      <c r="S6725"/>
    </row>
    <row r="6726" spans="18:19" ht="15" customHeight="1">
      <c r="R6726"/>
      <c r="S6726"/>
    </row>
    <row r="6727" spans="18:19" ht="15" customHeight="1">
      <c r="R6727"/>
      <c r="S6727"/>
    </row>
    <row r="6728" spans="18:19" ht="15" customHeight="1">
      <c r="R6728"/>
      <c r="S6728"/>
    </row>
    <row r="6729" spans="18:19" ht="15" customHeight="1">
      <c r="R6729"/>
      <c r="S6729"/>
    </row>
    <row r="6730" spans="18:19" ht="15" customHeight="1">
      <c r="R6730"/>
      <c r="S6730"/>
    </row>
    <row r="6731" spans="18:19" ht="15" customHeight="1">
      <c r="R6731"/>
      <c r="S6731"/>
    </row>
    <row r="6732" spans="18:19" ht="15" customHeight="1">
      <c r="R6732"/>
      <c r="S6732"/>
    </row>
    <row r="6733" spans="18:19" ht="15" customHeight="1">
      <c r="R6733"/>
      <c r="S6733"/>
    </row>
    <row r="6734" spans="18:19" ht="15" customHeight="1">
      <c r="R6734"/>
      <c r="S6734"/>
    </row>
    <row r="6735" spans="18:19" ht="15" customHeight="1">
      <c r="R6735"/>
      <c r="S6735"/>
    </row>
    <row r="6736" spans="18:19" ht="15" customHeight="1">
      <c r="R6736"/>
      <c r="S6736"/>
    </row>
    <row r="6737" spans="18:19" ht="15" customHeight="1">
      <c r="R6737"/>
      <c r="S6737"/>
    </row>
    <row r="6738" spans="18:19" ht="15" customHeight="1">
      <c r="R6738"/>
      <c r="S6738"/>
    </row>
    <row r="6739" spans="18:19" ht="15" customHeight="1">
      <c r="R6739"/>
      <c r="S6739"/>
    </row>
    <row r="6740" spans="18:19" ht="15" customHeight="1">
      <c r="R6740"/>
      <c r="S6740"/>
    </row>
    <row r="6741" spans="18:19" ht="15" customHeight="1">
      <c r="R6741"/>
      <c r="S6741"/>
    </row>
    <row r="6742" spans="18:19" ht="15" customHeight="1">
      <c r="R6742"/>
      <c r="S6742"/>
    </row>
    <row r="6743" spans="18:19" ht="15" customHeight="1">
      <c r="R6743"/>
      <c r="S6743"/>
    </row>
    <row r="6744" spans="18:19" ht="15" customHeight="1">
      <c r="R6744"/>
      <c r="S6744"/>
    </row>
    <row r="6745" spans="18:19" ht="15" customHeight="1">
      <c r="R6745"/>
      <c r="S6745"/>
    </row>
    <row r="6746" spans="18:19" ht="15" customHeight="1">
      <c r="R6746"/>
      <c r="S6746"/>
    </row>
    <row r="6747" spans="18:19" ht="15" customHeight="1">
      <c r="R6747"/>
      <c r="S6747"/>
    </row>
    <row r="6748" spans="18:19" ht="15" customHeight="1">
      <c r="R6748"/>
      <c r="S6748"/>
    </row>
    <row r="6749" spans="18:19" ht="15" customHeight="1">
      <c r="R6749"/>
      <c r="S6749"/>
    </row>
    <row r="6750" spans="18:19" ht="15" customHeight="1">
      <c r="R6750"/>
      <c r="S6750"/>
    </row>
    <row r="6751" spans="18:19" ht="15" customHeight="1">
      <c r="R6751"/>
      <c r="S6751"/>
    </row>
    <row r="6752" spans="18:19" ht="15" customHeight="1">
      <c r="R6752"/>
      <c r="S6752"/>
    </row>
    <row r="6753" spans="18:19" ht="15" customHeight="1">
      <c r="R6753"/>
      <c r="S6753"/>
    </row>
    <row r="6754" spans="18:19" ht="15" customHeight="1">
      <c r="R6754"/>
      <c r="S6754"/>
    </row>
    <row r="6755" spans="18:19" ht="15" customHeight="1">
      <c r="R6755"/>
      <c r="S6755"/>
    </row>
    <row r="6756" spans="18:19" ht="15" customHeight="1">
      <c r="R6756"/>
      <c r="S6756"/>
    </row>
    <row r="6757" spans="18:19" ht="15" customHeight="1">
      <c r="R6757"/>
      <c r="S6757"/>
    </row>
    <row r="6758" spans="18:19" ht="15" customHeight="1">
      <c r="R6758"/>
      <c r="S6758"/>
    </row>
    <row r="6759" spans="18:19" ht="15" customHeight="1">
      <c r="R6759"/>
      <c r="S6759"/>
    </row>
    <row r="6760" spans="18:19" ht="15" customHeight="1">
      <c r="R6760"/>
      <c r="S6760"/>
    </row>
    <row r="6761" spans="18:19" ht="15" customHeight="1">
      <c r="R6761"/>
      <c r="S6761"/>
    </row>
    <row r="6762" spans="18:19" ht="15" customHeight="1">
      <c r="R6762"/>
      <c r="S6762"/>
    </row>
    <row r="6763" spans="18:19" ht="15" customHeight="1">
      <c r="R6763"/>
      <c r="S6763"/>
    </row>
    <row r="6764" spans="18:19" ht="15" customHeight="1">
      <c r="R6764"/>
      <c r="S6764"/>
    </row>
    <row r="6765" spans="18:19" ht="15" customHeight="1">
      <c r="R6765"/>
      <c r="S6765"/>
    </row>
    <row r="6766" spans="18:19" ht="15" customHeight="1">
      <c r="R6766"/>
      <c r="S6766"/>
    </row>
    <row r="6767" spans="18:19" ht="15" customHeight="1">
      <c r="R6767"/>
      <c r="S6767"/>
    </row>
    <row r="6768" spans="18:19" ht="15" customHeight="1">
      <c r="R6768"/>
      <c r="S6768"/>
    </row>
    <row r="6769" spans="18:19" ht="15" customHeight="1">
      <c r="R6769"/>
      <c r="S6769"/>
    </row>
    <row r="6770" spans="18:19" ht="15" customHeight="1">
      <c r="R6770"/>
      <c r="S6770"/>
    </row>
    <row r="6771" spans="18:19" ht="15" customHeight="1">
      <c r="R6771"/>
      <c r="S6771"/>
    </row>
    <row r="6772" spans="18:19" ht="15" customHeight="1">
      <c r="R6772"/>
      <c r="S6772"/>
    </row>
    <row r="6773" spans="18:19" ht="15" customHeight="1">
      <c r="R6773"/>
      <c r="S6773"/>
    </row>
    <row r="6774" spans="18:19" ht="15" customHeight="1">
      <c r="R6774"/>
      <c r="S6774"/>
    </row>
    <row r="6775" spans="18:19" ht="15" customHeight="1">
      <c r="R6775"/>
      <c r="S6775"/>
    </row>
    <row r="6776" spans="18:19" ht="15" customHeight="1">
      <c r="R6776"/>
      <c r="S6776"/>
    </row>
    <row r="6777" spans="18:19" ht="15" customHeight="1">
      <c r="R6777"/>
      <c r="S6777"/>
    </row>
    <row r="6778" spans="18:19" ht="15" customHeight="1">
      <c r="R6778"/>
      <c r="S6778"/>
    </row>
    <row r="6779" spans="18:19" ht="15" customHeight="1">
      <c r="R6779"/>
      <c r="S6779"/>
    </row>
    <row r="6780" spans="18:19" ht="15" customHeight="1">
      <c r="R6780"/>
      <c r="S6780"/>
    </row>
    <row r="6781" spans="18:19" ht="15" customHeight="1">
      <c r="R6781"/>
      <c r="S6781"/>
    </row>
    <row r="6782" spans="18:19" ht="15" customHeight="1">
      <c r="R6782"/>
      <c r="S6782"/>
    </row>
    <row r="6783" spans="18:19" ht="15" customHeight="1">
      <c r="R6783"/>
      <c r="S6783"/>
    </row>
    <row r="6784" spans="18:19" ht="15" customHeight="1">
      <c r="R6784"/>
      <c r="S6784"/>
    </row>
    <row r="6785" spans="18:19" ht="15" customHeight="1">
      <c r="R6785"/>
      <c r="S6785"/>
    </row>
    <row r="6786" spans="18:19" ht="15" customHeight="1">
      <c r="R6786"/>
      <c r="S6786"/>
    </row>
    <row r="6787" spans="18:19" ht="15" customHeight="1">
      <c r="R6787"/>
      <c r="S6787"/>
    </row>
    <row r="6788" spans="18:19" ht="15" customHeight="1">
      <c r="R6788"/>
      <c r="S6788"/>
    </row>
    <row r="6789" spans="18:19" ht="15" customHeight="1">
      <c r="R6789"/>
      <c r="S6789"/>
    </row>
    <row r="6790" spans="18:19" ht="15" customHeight="1">
      <c r="R6790"/>
      <c r="S6790"/>
    </row>
    <row r="6791" spans="18:19" ht="15" customHeight="1">
      <c r="R6791"/>
      <c r="S6791"/>
    </row>
    <row r="6792" spans="18:19" ht="15" customHeight="1">
      <c r="R6792"/>
      <c r="S6792"/>
    </row>
    <row r="6793" spans="18:19" ht="15" customHeight="1">
      <c r="R6793"/>
      <c r="S6793"/>
    </row>
    <row r="6794" spans="18:19" ht="15" customHeight="1">
      <c r="R6794"/>
      <c r="S6794"/>
    </row>
    <row r="6795" spans="18:19" ht="15" customHeight="1">
      <c r="R6795"/>
      <c r="S6795"/>
    </row>
    <row r="6796" spans="18:19" ht="15" customHeight="1">
      <c r="R6796"/>
      <c r="S6796"/>
    </row>
    <row r="6797" spans="18:19" ht="15" customHeight="1">
      <c r="R6797"/>
      <c r="S6797"/>
    </row>
    <row r="6798" spans="18:19" ht="15" customHeight="1">
      <c r="R6798"/>
      <c r="S6798"/>
    </row>
    <row r="6799" spans="18:19" ht="15" customHeight="1">
      <c r="R6799"/>
      <c r="S6799"/>
    </row>
    <row r="6800" spans="18:19" ht="15" customHeight="1">
      <c r="R6800"/>
      <c r="S6800"/>
    </row>
    <row r="6801" spans="18:19" ht="15" customHeight="1">
      <c r="R6801"/>
      <c r="S6801"/>
    </row>
    <row r="6802" spans="18:19" ht="15" customHeight="1">
      <c r="R6802"/>
      <c r="S6802"/>
    </row>
    <row r="6803" spans="18:19" ht="15" customHeight="1">
      <c r="R6803"/>
      <c r="S6803"/>
    </row>
    <row r="6804" spans="18:19" ht="15" customHeight="1">
      <c r="R6804"/>
      <c r="S6804"/>
    </row>
    <row r="6805" spans="18:19" ht="15" customHeight="1">
      <c r="R6805"/>
      <c r="S6805"/>
    </row>
    <row r="6806" spans="18:19" ht="15" customHeight="1">
      <c r="R6806"/>
      <c r="S6806"/>
    </row>
    <row r="6807" spans="18:19" ht="15" customHeight="1">
      <c r="R6807"/>
      <c r="S6807"/>
    </row>
    <row r="6808" spans="18:19" ht="15" customHeight="1">
      <c r="R6808"/>
      <c r="S6808"/>
    </row>
    <row r="6809" spans="18:19" ht="15" customHeight="1">
      <c r="R6809"/>
      <c r="S6809"/>
    </row>
    <row r="6810" spans="18:19" ht="15" customHeight="1">
      <c r="R6810"/>
      <c r="S6810"/>
    </row>
    <row r="6811" spans="18:19" ht="15" customHeight="1">
      <c r="R6811"/>
      <c r="S6811"/>
    </row>
    <row r="6812" spans="18:19" ht="15" customHeight="1">
      <c r="R6812"/>
      <c r="S6812"/>
    </row>
    <row r="6813" spans="18:19" ht="15" customHeight="1">
      <c r="R6813"/>
      <c r="S6813"/>
    </row>
    <row r="6814" spans="18:19" ht="15" customHeight="1">
      <c r="R6814"/>
      <c r="S6814"/>
    </row>
    <row r="6815" spans="18:19" ht="15" customHeight="1">
      <c r="R6815"/>
      <c r="S6815"/>
    </row>
    <row r="6816" spans="18:19" ht="15" customHeight="1">
      <c r="R6816"/>
      <c r="S6816"/>
    </row>
    <row r="6817" spans="18:19" ht="15" customHeight="1">
      <c r="R6817"/>
      <c r="S6817"/>
    </row>
    <row r="6818" spans="18:19" ht="15" customHeight="1">
      <c r="R6818"/>
      <c r="S6818"/>
    </row>
    <row r="6819" spans="18:19" ht="15" customHeight="1">
      <c r="R6819"/>
      <c r="S6819"/>
    </row>
    <row r="6820" spans="18:19" ht="15" customHeight="1">
      <c r="R6820"/>
      <c r="S6820"/>
    </row>
    <row r="6821" spans="18:19" ht="15" customHeight="1">
      <c r="R6821"/>
      <c r="S6821"/>
    </row>
    <row r="6822" spans="18:19" ht="15" customHeight="1">
      <c r="R6822"/>
      <c r="S6822"/>
    </row>
    <row r="6823" spans="18:19" ht="15" customHeight="1">
      <c r="R6823"/>
      <c r="S6823"/>
    </row>
    <row r="6824" spans="18:19" ht="15" customHeight="1">
      <c r="R6824"/>
      <c r="S6824"/>
    </row>
    <row r="6825" spans="18:19" ht="15" customHeight="1">
      <c r="R6825"/>
      <c r="S6825"/>
    </row>
    <row r="6826" spans="18:19" ht="15" customHeight="1">
      <c r="R6826"/>
      <c r="S6826"/>
    </row>
    <row r="6827" spans="18:19" ht="15" customHeight="1">
      <c r="R6827"/>
      <c r="S6827"/>
    </row>
    <row r="6828" spans="18:19" ht="15" customHeight="1">
      <c r="R6828"/>
      <c r="S6828"/>
    </row>
    <row r="6829" spans="18:19" ht="15" customHeight="1">
      <c r="R6829"/>
      <c r="S6829"/>
    </row>
    <row r="6830" spans="18:19" ht="15" customHeight="1">
      <c r="R6830"/>
      <c r="S6830"/>
    </row>
    <row r="6831" spans="18:19" ht="15" customHeight="1">
      <c r="R6831"/>
      <c r="S6831"/>
    </row>
    <row r="6832" spans="18:19" ht="15" customHeight="1">
      <c r="R6832"/>
      <c r="S6832"/>
    </row>
    <row r="6833" spans="18:19" ht="15" customHeight="1">
      <c r="R6833"/>
      <c r="S6833"/>
    </row>
    <row r="6834" spans="18:19" ht="15" customHeight="1">
      <c r="R6834"/>
      <c r="S6834"/>
    </row>
    <row r="6835" spans="18:19" ht="15" customHeight="1">
      <c r="R6835"/>
      <c r="S6835"/>
    </row>
    <row r="6836" spans="18:19" ht="15" customHeight="1">
      <c r="R6836"/>
      <c r="S6836"/>
    </row>
    <row r="6837" spans="18:19" ht="15" customHeight="1">
      <c r="R6837"/>
      <c r="S6837"/>
    </row>
    <row r="6838" spans="18:19" ht="15" customHeight="1">
      <c r="R6838"/>
      <c r="S6838"/>
    </row>
    <row r="6839" spans="18:19" ht="15" customHeight="1">
      <c r="R6839"/>
      <c r="S6839"/>
    </row>
    <row r="6840" spans="18:19" ht="15" customHeight="1">
      <c r="R6840"/>
      <c r="S6840"/>
    </row>
    <row r="6841" spans="18:19" ht="15" customHeight="1">
      <c r="R6841"/>
      <c r="S6841"/>
    </row>
    <row r="6842" spans="18:19" ht="15" customHeight="1">
      <c r="R6842"/>
      <c r="S6842"/>
    </row>
    <row r="6843" spans="18:19" ht="15" customHeight="1">
      <c r="R6843"/>
      <c r="S6843"/>
    </row>
    <row r="6844" spans="18:19" ht="15" customHeight="1">
      <c r="R6844"/>
      <c r="S6844"/>
    </row>
    <row r="6845" spans="18:19" ht="15" customHeight="1">
      <c r="R6845"/>
      <c r="S6845"/>
    </row>
    <row r="6846" spans="18:19" ht="15" customHeight="1">
      <c r="R6846"/>
      <c r="S6846"/>
    </row>
    <row r="6847" spans="18:19" ht="15" customHeight="1">
      <c r="R6847"/>
      <c r="S6847"/>
    </row>
    <row r="6848" spans="18:19" ht="15" customHeight="1">
      <c r="R6848"/>
      <c r="S6848"/>
    </row>
    <row r="6849" spans="18:19" ht="15" customHeight="1">
      <c r="R6849"/>
      <c r="S6849"/>
    </row>
    <row r="6850" spans="18:19" ht="15" customHeight="1">
      <c r="R6850"/>
      <c r="S6850"/>
    </row>
    <row r="6851" spans="18:19" ht="15" customHeight="1">
      <c r="R6851"/>
      <c r="S6851"/>
    </row>
    <row r="6852" spans="18:19" ht="15" customHeight="1">
      <c r="R6852"/>
      <c r="S6852"/>
    </row>
    <row r="6853" spans="18:19" ht="15" customHeight="1">
      <c r="R6853"/>
      <c r="S6853"/>
    </row>
    <row r="6854" spans="18:19" ht="15" customHeight="1">
      <c r="R6854"/>
      <c r="S6854"/>
    </row>
    <row r="6855" spans="18:19" ht="15" customHeight="1">
      <c r="R6855"/>
      <c r="S6855"/>
    </row>
    <row r="6856" spans="18:19" ht="15" customHeight="1">
      <c r="R6856"/>
      <c r="S6856"/>
    </row>
    <row r="6857" spans="18:19" ht="15" customHeight="1">
      <c r="R6857"/>
      <c r="S6857"/>
    </row>
    <row r="6858" spans="18:19" ht="15" customHeight="1">
      <c r="R6858"/>
      <c r="S6858"/>
    </row>
    <row r="6859" spans="18:19" ht="15" customHeight="1">
      <c r="R6859"/>
      <c r="S6859"/>
    </row>
    <row r="6860" spans="18:19" ht="15" customHeight="1">
      <c r="R6860"/>
      <c r="S6860"/>
    </row>
    <row r="6861" spans="18:19" ht="15" customHeight="1">
      <c r="R6861"/>
      <c r="S6861"/>
    </row>
    <row r="6862" spans="18:19" ht="15" customHeight="1">
      <c r="R6862"/>
      <c r="S6862"/>
    </row>
    <row r="6863" spans="18:19" ht="15" customHeight="1">
      <c r="R6863"/>
      <c r="S6863"/>
    </row>
    <row r="6864" spans="18:19" ht="15" customHeight="1">
      <c r="R6864"/>
      <c r="S6864"/>
    </row>
    <row r="6865" spans="18:19" ht="15" customHeight="1">
      <c r="R6865"/>
      <c r="S6865"/>
    </row>
    <row r="6866" spans="18:19" ht="15" customHeight="1">
      <c r="R6866"/>
      <c r="S6866"/>
    </row>
    <row r="6867" spans="18:19" ht="15" customHeight="1">
      <c r="R6867"/>
      <c r="S6867"/>
    </row>
    <row r="6868" spans="18:19" ht="15" customHeight="1">
      <c r="R6868"/>
      <c r="S6868"/>
    </row>
    <row r="6869" spans="18:19" ht="15" customHeight="1">
      <c r="R6869"/>
      <c r="S6869"/>
    </row>
    <row r="6870" spans="18:19" ht="15" customHeight="1">
      <c r="R6870"/>
      <c r="S6870"/>
    </row>
    <row r="6871" spans="18:19" ht="15" customHeight="1">
      <c r="R6871"/>
      <c r="S6871"/>
    </row>
    <row r="6872" spans="18:19" ht="15" customHeight="1">
      <c r="R6872"/>
      <c r="S6872"/>
    </row>
    <row r="6873" spans="18:19" ht="15" customHeight="1">
      <c r="R6873"/>
      <c r="S6873"/>
    </row>
    <row r="6874" spans="18:19" ht="15" customHeight="1">
      <c r="R6874"/>
      <c r="S6874"/>
    </row>
    <row r="6875" spans="18:19" ht="15" customHeight="1">
      <c r="R6875"/>
      <c r="S6875"/>
    </row>
    <row r="6876" spans="18:19" ht="15" customHeight="1">
      <c r="R6876"/>
      <c r="S6876"/>
    </row>
    <row r="6877" spans="18:19" ht="15" customHeight="1">
      <c r="R6877"/>
      <c r="S6877"/>
    </row>
    <row r="6878" spans="18:19" ht="15" customHeight="1">
      <c r="R6878"/>
      <c r="S6878"/>
    </row>
    <row r="6879" spans="18:19" ht="15" customHeight="1">
      <c r="R6879"/>
      <c r="S6879"/>
    </row>
    <row r="6880" spans="18:19" ht="15" customHeight="1">
      <c r="R6880"/>
      <c r="S6880"/>
    </row>
    <row r="6881" spans="18:19" ht="15" customHeight="1">
      <c r="R6881"/>
      <c r="S6881"/>
    </row>
    <row r="6882" spans="18:19" ht="15" customHeight="1">
      <c r="R6882"/>
      <c r="S6882"/>
    </row>
    <row r="6883" spans="18:19" ht="15" customHeight="1">
      <c r="R6883"/>
      <c r="S6883"/>
    </row>
    <row r="6884" spans="18:19" ht="15" customHeight="1">
      <c r="R6884"/>
      <c r="S6884"/>
    </row>
    <row r="6885" spans="18:19" ht="15" customHeight="1">
      <c r="R6885"/>
      <c r="S6885"/>
    </row>
    <row r="6886" spans="18:19" ht="15" customHeight="1">
      <c r="R6886"/>
      <c r="S6886"/>
    </row>
    <row r="6887" spans="18:19" ht="15" customHeight="1">
      <c r="R6887"/>
      <c r="S6887"/>
    </row>
    <row r="6888" spans="18:19" ht="15" customHeight="1">
      <c r="R6888"/>
      <c r="S6888"/>
    </row>
    <row r="6889" spans="18:19" ht="15" customHeight="1">
      <c r="R6889"/>
      <c r="S6889"/>
    </row>
    <row r="6890" spans="18:19" ht="15" customHeight="1">
      <c r="R6890"/>
      <c r="S6890"/>
    </row>
    <row r="6891" spans="18:19" ht="15" customHeight="1">
      <c r="R6891"/>
      <c r="S6891"/>
    </row>
    <row r="6892" spans="18:19" ht="15" customHeight="1">
      <c r="R6892"/>
      <c r="S6892"/>
    </row>
    <row r="6893" spans="18:19" ht="15" customHeight="1">
      <c r="R6893"/>
      <c r="S6893"/>
    </row>
    <row r="6894" spans="18:19" ht="15" customHeight="1">
      <c r="R6894"/>
      <c r="S6894"/>
    </row>
    <row r="6895" spans="18:19" ht="15" customHeight="1">
      <c r="R6895"/>
      <c r="S6895"/>
    </row>
    <row r="6896" spans="18:19" ht="15" customHeight="1">
      <c r="R6896"/>
      <c r="S6896"/>
    </row>
    <row r="6897" spans="18:19" ht="15" customHeight="1">
      <c r="R6897"/>
      <c r="S6897"/>
    </row>
    <row r="6898" spans="18:19" ht="15" customHeight="1">
      <c r="R6898"/>
      <c r="S6898"/>
    </row>
    <row r="6899" spans="18:19" ht="15" customHeight="1">
      <c r="R6899"/>
      <c r="S6899"/>
    </row>
    <row r="6900" spans="18:19" ht="15" customHeight="1">
      <c r="R6900"/>
      <c r="S6900"/>
    </row>
    <row r="6901" spans="18:19" ht="15" customHeight="1">
      <c r="R6901"/>
      <c r="S6901"/>
    </row>
    <row r="6902" spans="18:19" ht="15" customHeight="1">
      <c r="R6902"/>
      <c r="S6902"/>
    </row>
    <row r="6903" spans="18:19" ht="15" customHeight="1">
      <c r="R6903"/>
      <c r="S6903"/>
    </row>
    <row r="6904" spans="18:19" ht="15" customHeight="1">
      <c r="R6904"/>
      <c r="S6904"/>
    </row>
    <row r="6905" spans="18:19" ht="15" customHeight="1">
      <c r="R6905"/>
      <c r="S6905"/>
    </row>
    <row r="6906" spans="18:19" ht="15" customHeight="1">
      <c r="R6906"/>
      <c r="S6906"/>
    </row>
    <row r="6907" spans="18:19" ht="15" customHeight="1">
      <c r="R6907"/>
      <c r="S6907"/>
    </row>
    <row r="6908" spans="18:19" ht="15" customHeight="1">
      <c r="R6908"/>
      <c r="S6908"/>
    </row>
    <row r="6909" spans="18:19" ht="15" customHeight="1">
      <c r="R6909"/>
      <c r="S6909"/>
    </row>
    <row r="6910" spans="18:19" ht="15" customHeight="1">
      <c r="R6910"/>
      <c r="S6910"/>
    </row>
    <row r="6911" spans="18:19" ht="15" customHeight="1">
      <c r="R6911"/>
      <c r="S6911"/>
    </row>
    <row r="6912" spans="18:19" ht="15" customHeight="1">
      <c r="R6912"/>
      <c r="S6912"/>
    </row>
    <row r="6913" spans="18:19" ht="15" customHeight="1">
      <c r="R6913"/>
      <c r="S6913"/>
    </row>
    <row r="6914" spans="18:19" ht="15" customHeight="1">
      <c r="R6914"/>
      <c r="S6914"/>
    </row>
    <row r="6915" spans="18:19" ht="15" customHeight="1">
      <c r="R6915"/>
      <c r="S6915"/>
    </row>
    <row r="6916" spans="18:19" ht="15" customHeight="1">
      <c r="R6916"/>
      <c r="S6916"/>
    </row>
    <row r="6917" spans="18:19" ht="15" customHeight="1">
      <c r="R6917"/>
      <c r="S6917"/>
    </row>
    <row r="6918" spans="18:19" ht="15" customHeight="1">
      <c r="R6918"/>
      <c r="S6918"/>
    </row>
    <row r="6919" spans="18:19" ht="15" customHeight="1">
      <c r="R6919"/>
      <c r="S6919"/>
    </row>
    <row r="6920" spans="18:19" ht="15" customHeight="1">
      <c r="R6920"/>
      <c r="S6920"/>
    </row>
    <row r="6921" spans="18:19" ht="15" customHeight="1">
      <c r="R6921"/>
      <c r="S6921"/>
    </row>
    <row r="6922" spans="18:19" ht="15" customHeight="1">
      <c r="R6922"/>
      <c r="S6922"/>
    </row>
    <row r="6923" spans="18:19" ht="15" customHeight="1">
      <c r="R6923"/>
      <c r="S6923"/>
    </row>
    <row r="6924" spans="18:19" ht="15" customHeight="1">
      <c r="R6924"/>
      <c r="S6924"/>
    </row>
    <row r="6925" spans="18:19" ht="15" customHeight="1">
      <c r="R6925"/>
      <c r="S6925"/>
    </row>
    <row r="6926" spans="18:19" ht="15" customHeight="1">
      <c r="R6926"/>
      <c r="S6926"/>
    </row>
    <row r="6927" spans="18:19" ht="15" customHeight="1">
      <c r="R6927"/>
      <c r="S6927"/>
    </row>
    <row r="6928" spans="18:19" ht="15" customHeight="1">
      <c r="R6928"/>
      <c r="S6928"/>
    </row>
    <row r="6929" spans="18:19" ht="15" customHeight="1">
      <c r="R6929"/>
      <c r="S6929"/>
    </row>
    <row r="6930" spans="18:19" ht="15" customHeight="1">
      <c r="R6930"/>
      <c r="S6930"/>
    </row>
    <row r="6931" spans="18:19" ht="15" customHeight="1">
      <c r="R6931"/>
      <c r="S6931"/>
    </row>
    <row r="6932" spans="18:19" ht="15" customHeight="1">
      <c r="R6932"/>
      <c r="S6932"/>
    </row>
    <row r="6933" spans="18:19" ht="15" customHeight="1">
      <c r="R6933"/>
      <c r="S6933"/>
    </row>
    <row r="6934" spans="18:19" ht="15" customHeight="1">
      <c r="R6934"/>
      <c r="S6934"/>
    </row>
    <row r="6935" spans="18:19" ht="15" customHeight="1">
      <c r="R6935"/>
      <c r="S6935"/>
    </row>
    <row r="6936" spans="18:19" ht="15" customHeight="1">
      <c r="R6936"/>
      <c r="S6936"/>
    </row>
    <row r="6937" spans="18:19" ht="15" customHeight="1">
      <c r="R6937"/>
      <c r="S6937"/>
    </row>
    <row r="6938" spans="18:19" ht="15" customHeight="1">
      <c r="R6938"/>
      <c r="S6938"/>
    </row>
    <row r="6939" spans="18:19" ht="15" customHeight="1">
      <c r="R6939"/>
      <c r="S6939"/>
    </row>
    <row r="6940" spans="18:19" ht="15" customHeight="1">
      <c r="R6940"/>
      <c r="S6940"/>
    </row>
    <row r="6941" spans="18:19" ht="15" customHeight="1">
      <c r="R6941"/>
      <c r="S6941"/>
    </row>
    <row r="6942" spans="18:19" ht="15" customHeight="1">
      <c r="R6942"/>
      <c r="S6942"/>
    </row>
    <row r="6943" spans="18:19" ht="15" customHeight="1">
      <c r="R6943"/>
      <c r="S6943"/>
    </row>
    <row r="6944" spans="18:19" ht="15" customHeight="1">
      <c r="R6944"/>
      <c r="S6944"/>
    </row>
    <row r="6945" spans="18:19" ht="15" customHeight="1">
      <c r="R6945"/>
      <c r="S6945"/>
    </row>
    <row r="6946" spans="18:19" ht="15" customHeight="1">
      <c r="R6946"/>
      <c r="S6946"/>
    </row>
    <row r="6947" spans="18:19" ht="15" customHeight="1">
      <c r="R6947"/>
      <c r="S6947"/>
    </row>
    <row r="6948" spans="18:19" ht="15" customHeight="1">
      <c r="R6948"/>
      <c r="S6948"/>
    </row>
    <row r="6949" spans="18:19" ht="15" customHeight="1">
      <c r="R6949"/>
      <c r="S6949"/>
    </row>
    <row r="6950" spans="18:19" ht="15" customHeight="1">
      <c r="R6950"/>
      <c r="S6950"/>
    </row>
    <row r="6951" spans="18:19" ht="15" customHeight="1">
      <c r="R6951"/>
      <c r="S6951"/>
    </row>
    <row r="6952" spans="18:19" ht="15" customHeight="1">
      <c r="R6952"/>
      <c r="S6952"/>
    </row>
    <row r="6953" spans="18:19" ht="15" customHeight="1">
      <c r="R6953"/>
      <c r="S6953"/>
    </row>
    <row r="6954" spans="18:19" ht="15" customHeight="1">
      <c r="R6954"/>
      <c r="S6954"/>
    </row>
    <row r="6955" spans="18:19" ht="15" customHeight="1">
      <c r="R6955"/>
      <c r="S6955"/>
    </row>
    <row r="6956" spans="18:19" ht="15" customHeight="1">
      <c r="R6956"/>
      <c r="S6956"/>
    </row>
    <row r="6957" spans="18:19" ht="15" customHeight="1">
      <c r="R6957"/>
      <c r="S6957"/>
    </row>
    <row r="6958" spans="18:19" ht="15" customHeight="1">
      <c r="R6958"/>
      <c r="S6958"/>
    </row>
    <row r="6959" spans="18:19" ht="15" customHeight="1">
      <c r="R6959"/>
      <c r="S6959"/>
    </row>
    <row r="6960" spans="18:19" ht="15" customHeight="1">
      <c r="R6960"/>
      <c r="S6960"/>
    </row>
    <row r="6961" spans="18:19" ht="15" customHeight="1">
      <c r="R6961"/>
      <c r="S6961"/>
    </row>
    <row r="6962" spans="18:19" ht="15" customHeight="1">
      <c r="R6962"/>
      <c r="S6962"/>
    </row>
    <row r="6963" spans="18:19" ht="15" customHeight="1">
      <c r="R6963"/>
      <c r="S6963"/>
    </row>
    <row r="6964" spans="18:19" ht="15" customHeight="1">
      <c r="R6964"/>
      <c r="S6964"/>
    </row>
    <row r="6965" spans="18:19" ht="15" customHeight="1">
      <c r="R6965"/>
      <c r="S6965"/>
    </row>
    <row r="6966" spans="18:19" ht="15" customHeight="1">
      <c r="R6966"/>
      <c r="S6966"/>
    </row>
    <row r="6967" spans="18:19" ht="15" customHeight="1">
      <c r="R6967"/>
      <c r="S6967"/>
    </row>
    <row r="6968" spans="18:19" ht="15" customHeight="1">
      <c r="R6968"/>
      <c r="S6968"/>
    </row>
    <row r="6969" spans="18:19" ht="15" customHeight="1">
      <c r="R6969"/>
      <c r="S6969"/>
    </row>
    <row r="6970" spans="18:19" ht="15" customHeight="1">
      <c r="R6970"/>
      <c r="S6970"/>
    </row>
    <row r="6971" spans="18:19" ht="15" customHeight="1">
      <c r="R6971"/>
      <c r="S6971"/>
    </row>
    <row r="6972" spans="18:19" ht="15" customHeight="1">
      <c r="R6972"/>
      <c r="S6972"/>
    </row>
    <row r="6973" spans="18:19" ht="15" customHeight="1">
      <c r="R6973"/>
      <c r="S6973"/>
    </row>
    <row r="6974" spans="18:19" ht="15" customHeight="1">
      <c r="R6974"/>
      <c r="S6974"/>
    </row>
    <row r="6975" spans="18:19" ht="15" customHeight="1">
      <c r="R6975"/>
      <c r="S6975"/>
    </row>
    <row r="6976" spans="18:19" ht="15" customHeight="1">
      <c r="R6976"/>
      <c r="S6976"/>
    </row>
    <row r="6977" spans="18:19" ht="15" customHeight="1">
      <c r="R6977"/>
      <c r="S6977"/>
    </row>
    <row r="6978" spans="18:19" ht="15" customHeight="1">
      <c r="R6978"/>
      <c r="S6978"/>
    </row>
    <row r="6979" spans="18:19" ht="15" customHeight="1">
      <c r="R6979"/>
      <c r="S6979"/>
    </row>
    <row r="6980" spans="18:19" ht="15" customHeight="1">
      <c r="R6980"/>
      <c r="S6980"/>
    </row>
    <row r="6981" spans="18:19" ht="15" customHeight="1">
      <c r="R6981"/>
      <c r="S6981"/>
    </row>
    <row r="6982" spans="18:19" ht="15" customHeight="1">
      <c r="R6982"/>
      <c r="S6982"/>
    </row>
    <row r="6983" spans="18:19" ht="15" customHeight="1">
      <c r="R6983"/>
      <c r="S6983"/>
    </row>
    <row r="6984" spans="18:19" ht="15" customHeight="1">
      <c r="R6984"/>
      <c r="S6984"/>
    </row>
    <row r="6985" spans="18:19" ht="15" customHeight="1">
      <c r="R6985"/>
      <c r="S6985"/>
    </row>
    <row r="6986" spans="18:19" ht="15" customHeight="1">
      <c r="R6986"/>
      <c r="S6986"/>
    </row>
    <row r="6987" spans="18:19" ht="15" customHeight="1">
      <c r="R6987"/>
      <c r="S6987"/>
    </row>
    <row r="6988" spans="18:19" ht="15" customHeight="1">
      <c r="R6988"/>
      <c r="S6988"/>
    </row>
    <row r="6989" spans="18:19" ht="15" customHeight="1">
      <c r="R6989"/>
      <c r="S6989"/>
    </row>
    <row r="6990" spans="18:19" ht="15" customHeight="1">
      <c r="R6990"/>
      <c r="S6990"/>
    </row>
    <row r="6991" spans="18:19" ht="15" customHeight="1">
      <c r="R6991"/>
      <c r="S6991"/>
    </row>
    <row r="6992" spans="18:19" ht="15" customHeight="1">
      <c r="R6992"/>
      <c r="S6992"/>
    </row>
    <row r="6993" spans="18:19" ht="15" customHeight="1">
      <c r="R6993"/>
      <c r="S6993"/>
    </row>
    <row r="6994" spans="18:19" ht="15" customHeight="1">
      <c r="R6994"/>
      <c r="S6994"/>
    </row>
    <row r="6995" spans="18:19" ht="15" customHeight="1">
      <c r="R6995"/>
      <c r="S6995"/>
    </row>
    <row r="6996" spans="18:19" ht="15" customHeight="1">
      <c r="R6996"/>
      <c r="S6996"/>
    </row>
    <row r="6997" spans="18:19" ht="15" customHeight="1">
      <c r="R6997"/>
      <c r="S6997"/>
    </row>
    <row r="6998" spans="18:19" ht="15" customHeight="1">
      <c r="R6998"/>
      <c r="S6998"/>
    </row>
    <row r="6999" spans="18:19" ht="15" customHeight="1">
      <c r="R6999"/>
      <c r="S6999"/>
    </row>
    <row r="7000" spans="18:19" ht="15" customHeight="1">
      <c r="R7000"/>
      <c r="S7000"/>
    </row>
    <row r="7001" spans="18:19" ht="15" customHeight="1">
      <c r="R7001"/>
      <c r="S7001"/>
    </row>
    <row r="7002" spans="18:19" ht="15" customHeight="1">
      <c r="R7002"/>
      <c r="S7002"/>
    </row>
    <row r="7003" spans="18:19" ht="15" customHeight="1">
      <c r="R7003"/>
      <c r="S7003"/>
    </row>
    <row r="7004" spans="18:19" ht="15" customHeight="1">
      <c r="R7004"/>
      <c r="S7004"/>
    </row>
    <row r="7005" spans="18:19" ht="15" customHeight="1">
      <c r="R7005"/>
      <c r="S7005"/>
    </row>
    <row r="7006" spans="18:19" ht="15" customHeight="1">
      <c r="R7006"/>
      <c r="S7006"/>
    </row>
    <row r="7007" spans="18:19" ht="15" customHeight="1">
      <c r="R7007"/>
      <c r="S7007"/>
    </row>
    <row r="7008" spans="18:19" ht="15" customHeight="1">
      <c r="R7008"/>
      <c r="S7008"/>
    </row>
    <row r="7009" spans="18:19" ht="15" customHeight="1">
      <c r="R7009"/>
      <c r="S7009"/>
    </row>
    <row r="7010" spans="18:19" ht="15" customHeight="1">
      <c r="R7010"/>
      <c r="S7010"/>
    </row>
    <row r="7011" spans="18:19" ht="15" customHeight="1">
      <c r="R7011"/>
      <c r="S7011"/>
    </row>
    <row r="7012" spans="18:19" ht="15" customHeight="1">
      <c r="R7012"/>
      <c r="S7012"/>
    </row>
    <row r="7013" spans="18:19" ht="15" customHeight="1">
      <c r="R7013"/>
      <c r="S7013"/>
    </row>
    <row r="7014" spans="18:19" ht="15" customHeight="1">
      <c r="R7014"/>
      <c r="S7014"/>
    </row>
    <row r="7015" spans="18:19" ht="15" customHeight="1">
      <c r="R7015"/>
      <c r="S7015"/>
    </row>
    <row r="7016" spans="18:19" ht="15" customHeight="1">
      <c r="R7016"/>
      <c r="S7016"/>
    </row>
    <row r="7017" spans="18:19" ht="15" customHeight="1">
      <c r="R7017"/>
      <c r="S7017"/>
    </row>
    <row r="7018" spans="18:19" ht="15" customHeight="1">
      <c r="R7018"/>
      <c r="S7018"/>
    </row>
    <row r="7019" spans="18:19" ht="15" customHeight="1">
      <c r="R7019"/>
      <c r="S7019"/>
    </row>
    <row r="7020" spans="18:19" ht="15" customHeight="1">
      <c r="R7020"/>
      <c r="S7020"/>
    </row>
    <row r="7021" spans="18:19" ht="15" customHeight="1">
      <c r="R7021"/>
      <c r="S7021"/>
    </row>
    <row r="7022" spans="18:19" ht="15" customHeight="1">
      <c r="R7022"/>
      <c r="S7022"/>
    </row>
    <row r="7023" spans="18:19" ht="15" customHeight="1">
      <c r="R7023"/>
      <c r="S7023"/>
    </row>
    <row r="7024" spans="18:19" ht="15" customHeight="1">
      <c r="R7024"/>
      <c r="S7024"/>
    </row>
    <row r="7025" spans="18:19" ht="15" customHeight="1">
      <c r="R7025"/>
      <c r="S7025"/>
    </row>
    <row r="7026" spans="18:19" ht="15" customHeight="1">
      <c r="R7026"/>
      <c r="S7026"/>
    </row>
    <row r="7027" spans="18:19" ht="15" customHeight="1">
      <c r="R7027"/>
      <c r="S7027"/>
    </row>
    <row r="7028" spans="18:19" ht="15" customHeight="1">
      <c r="R7028"/>
      <c r="S7028"/>
    </row>
    <row r="7029" spans="18:19" ht="15" customHeight="1">
      <c r="R7029"/>
      <c r="S7029"/>
    </row>
    <row r="7030" spans="18:19" ht="15" customHeight="1">
      <c r="R7030"/>
      <c r="S7030"/>
    </row>
    <row r="7031" spans="18:19" ht="15" customHeight="1">
      <c r="R7031"/>
      <c r="S7031"/>
    </row>
    <row r="7032" spans="18:19" ht="15" customHeight="1">
      <c r="R7032"/>
      <c r="S7032"/>
    </row>
    <row r="7033" spans="18:19" ht="15" customHeight="1">
      <c r="R7033"/>
      <c r="S7033"/>
    </row>
    <row r="7034" spans="18:19" ht="15" customHeight="1">
      <c r="R7034"/>
      <c r="S7034"/>
    </row>
    <row r="7035" spans="18:19" ht="15" customHeight="1">
      <c r="R7035"/>
      <c r="S7035"/>
    </row>
    <row r="7036" spans="18:19" ht="15" customHeight="1">
      <c r="R7036"/>
      <c r="S7036"/>
    </row>
    <row r="7037" spans="18:19" ht="15" customHeight="1">
      <c r="R7037"/>
      <c r="S7037"/>
    </row>
    <row r="7038" spans="18:19" ht="15" customHeight="1">
      <c r="R7038"/>
      <c r="S7038"/>
    </row>
    <row r="7039" spans="18:19" ht="15" customHeight="1">
      <c r="R7039"/>
      <c r="S7039"/>
    </row>
    <row r="7040" spans="18:19" ht="15" customHeight="1">
      <c r="R7040"/>
      <c r="S7040"/>
    </row>
    <row r="7041" spans="18:19" ht="15" customHeight="1">
      <c r="R7041"/>
      <c r="S7041"/>
    </row>
    <row r="7042" spans="18:19" ht="15" customHeight="1">
      <c r="R7042"/>
      <c r="S7042"/>
    </row>
    <row r="7043" spans="18:19" ht="15" customHeight="1">
      <c r="R7043"/>
      <c r="S7043"/>
    </row>
    <row r="7044" spans="18:19" ht="15" customHeight="1">
      <c r="R7044"/>
      <c r="S7044"/>
    </row>
    <row r="7045" spans="18:19" ht="15" customHeight="1">
      <c r="R7045"/>
      <c r="S7045"/>
    </row>
    <row r="7046" spans="18:19" ht="15" customHeight="1">
      <c r="R7046"/>
      <c r="S7046"/>
    </row>
    <row r="7047" spans="18:19" ht="15" customHeight="1">
      <c r="R7047"/>
      <c r="S7047"/>
    </row>
    <row r="7048" spans="18:19" ht="15" customHeight="1">
      <c r="R7048"/>
      <c r="S7048"/>
    </row>
    <row r="7049" spans="18:19" ht="15" customHeight="1">
      <c r="R7049"/>
      <c r="S7049"/>
    </row>
    <row r="7050" spans="18:19" ht="15" customHeight="1">
      <c r="R7050"/>
      <c r="S7050"/>
    </row>
    <row r="7051" spans="18:19" ht="15" customHeight="1">
      <c r="R7051"/>
      <c r="S7051"/>
    </row>
    <row r="7052" spans="18:19" ht="15" customHeight="1">
      <c r="R7052"/>
      <c r="S7052"/>
    </row>
    <row r="7053" spans="18:19" ht="15" customHeight="1">
      <c r="R7053"/>
      <c r="S7053"/>
    </row>
    <row r="7054" spans="18:19" ht="15" customHeight="1">
      <c r="R7054"/>
      <c r="S7054"/>
    </row>
    <row r="7055" spans="18:19" ht="15" customHeight="1">
      <c r="R7055"/>
      <c r="S7055"/>
    </row>
    <row r="7056" spans="18:19" ht="15" customHeight="1">
      <c r="R7056"/>
      <c r="S7056"/>
    </row>
    <row r="7057" spans="18:19" ht="15" customHeight="1">
      <c r="R7057"/>
      <c r="S7057"/>
    </row>
    <row r="7058" spans="18:19" ht="15" customHeight="1">
      <c r="R7058"/>
      <c r="S7058"/>
    </row>
    <row r="7059" spans="18:19" ht="15" customHeight="1">
      <c r="R7059"/>
      <c r="S7059"/>
    </row>
    <row r="7060" spans="18:19" ht="15" customHeight="1">
      <c r="R7060"/>
      <c r="S7060"/>
    </row>
    <row r="7061" spans="18:19" ht="15" customHeight="1">
      <c r="R7061"/>
      <c r="S7061"/>
    </row>
    <row r="7062" spans="18:19" ht="15" customHeight="1">
      <c r="R7062"/>
      <c r="S7062"/>
    </row>
    <row r="7063" spans="18:19" ht="15" customHeight="1">
      <c r="R7063"/>
      <c r="S7063"/>
    </row>
    <row r="7064" spans="18:19" ht="15" customHeight="1">
      <c r="R7064"/>
      <c r="S7064"/>
    </row>
    <row r="7065" spans="18:19" ht="15" customHeight="1">
      <c r="R7065"/>
      <c r="S7065"/>
    </row>
    <row r="7066" spans="18:19" ht="15" customHeight="1">
      <c r="R7066"/>
      <c r="S7066"/>
    </row>
    <row r="7067" spans="18:19" ht="15" customHeight="1">
      <c r="R7067"/>
      <c r="S7067"/>
    </row>
    <row r="7068" spans="18:19" ht="15" customHeight="1">
      <c r="R7068"/>
      <c r="S7068"/>
    </row>
    <row r="7069" spans="18:19" ht="15" customHeight="1">
      <c r="R7069"/>
      <c r="S7069"/>
    </row>
    <row r="7070" spans="18:19" ht="15" customHeight="1">
      <c r="R7070"/>
      <c r="S7070"/>
    </row>
    <row r="7071" spans="18:19" ht="15" customHeight="1">
      <c r="R7071"/>
      <c r="S7071"/>
    </row>
    <row r="7072" spans="18:19" ht="15" customHeight="1">
      <c r="R7072"/>
      <c r="S7072"/>
    </row>
    <row r="7073" spans="18:19" ht="15" customHeight="1">
      <c r="R7073"/>
      <c r="S7073"/>
    </row>
    <row r="7074" spans="18:19" ht="15" customHeight="1">
      <c r="R7074"/>
      <c r="S7074"/>
    </row>
    <row r="7075" spans="18:19" ht="15" customHeight="1">
      <c r="R7075"/>
      <c r="S7075"/>
    </row>
    <row r="7076" spans="18:19" ht="15" customHeight="1">
      <c r="R7076"/>
      <c r="S7076"/>
    </row>
    <row r="7077" spans="18:19" ht="15" customHeight="1">
      <c r="R7077"/>
      <c r="S7077"/>
    </row>
    <row r="7078" spans="18:19" ht="15" customHeight="1">
      <c r="R7078"/>
      <c r="S7078"/>
    </row>
    <row r="7079" spans="18:19" ht="15" customHeight="1">
      <c r="R7079"/>
      <c r="S7079"/>
    </row>
    <row r="7080" spans="18:19" ht="15" customHeight="1">
      <c r="R7080"/>
      <c r="S7080"/>
    </row>
    <row r="7081" spans="18:19" ht="15" customHeight="1">
      <c r="R7081"/>
      <c r="S7081"/>
    </row>
    <row r="7082" spans="18:19" ht="15" customHeight="1">
      <c r="R7082"/>
      <c r="S7082"/>
    </row>
    <row r="7083" spans="18:19" ht="15" customHeight="1">
      <c r="R7083"/>
      <c r="S7083"/>
    </row>
    <row r="7084" spans="18:19" ht="15" customHeight="1">
      <c r="R7084"/>
      <c r="S7084"/>
    </row>
    <row r="7085" spans="18:19" ht="15" customHeight="1">
      <c r="R7085"/>
      <c r="S7085"/>
    </row>
    <row r="7086" spans="18:19" ht="15" customHeight="1">
      <c r="R7086"/>
      <c r="S7086"/>
    </row>
    <row r="7087" spans="18:19" ht="15" customHeight="1">
      <c r="R7087"/>
      <c r="S7087"/>
    </row>
    <row r="7088" spans="18:19" ht="15" customHeight="1">
      <c r="R7088"/>
      <c r="S7088"/>
    </row>
    <row r="7089" spans="18:19" ht="15" customHeight="1">
      <c r="R7089"/>
      <c r="S7089"/>
    </row>
    <row r="7090" spans="18:19" ht="15" customHeight="1">
      <c r="R7090"/>
      <c r="S7090"/>
    </row>
    <row r="7091" spans="18:19" ht="15" customHeight="1">
      <c r="R7091"/>
      <c r="S7091"/>
    </row>
    <row r="7092" spans="18:19" ht="15" customHeight="1">
      <c r="R7092"/>
      <c r="S7092"/>
    </row>
    <row r="7093" spans="18:19" ht="15" customHeight="1">
      <c r="R7093"/>
      <c r="S7093"/>
    </row>
    <row r="7094" spans="18:19" ht="15" customHeight="1">
      <c r="R7094"/>
      <c r="S7094"/>
    </row>
    <row r="7095" spans="18:19" ht="15" customHeight="1">
      <c r="R7095"/>
      <c r="S7095"/>
    </row>
    <row r="7096" spans="18:19" ht="15" customHeight="1">
      <c r="R7096"/>
      <c r="S7096"/>
    </row>
    <row r="7097" spans="18:19" ht="15" customHeight="1">
      <c r="R7097"/>
      <c r="S7097"/>
    </row>
    <row r="7098" spans="18:19" ht="15" customHeight="1">
      <c r="R7098"/>
      <c r="S7098"/>
    </row>
    <row r="7099" spans="18:19" ht="15" customHeight="1">
      <c r="R7099"/>
      <c r="S7099"/>
    </row>
    <row r="7100" spans="18:19" ht="15" customHeight="1">
      <c r="R7100"/>
      <c r="S7100"/>
    </row>
    <row r="7101" spans="18:19" ht="15" customHeight="1">
      <c r="R7101"/>
      <c r="S7101"/>
    </row>
    <row r="7102" spans="18:19" ht="15" customHeight="1">
      <c r="R7102"/>
      <c r="S7102"/>
    </row>
    <row r="7103" spans="18:19" ht="15" customHeight="1">
      <c r="R7103"/>
      <c r="S7103"/>
    </row>
    <row r="7104" spans="18:19" ht="15" customHeight="1">
      <c r="R7104"/>
      <c r="S7104"/>
    </row>
    <row r="7105" spans="18:19" ht="15" customHeight="1">
      <c r="R7105"/>
      <c r="S7105"/>
    </row>
    <row r="7106" spans="18:19" ht="15" customHeight="1">
      <c r="R7106"/>
      <c r="S7106"/>
    </row>
    <row r="7107" spans="18:19" ht="15" customHeight="1">
      <c r="R7107"/>
      <c r="S7107"/>
    </row>
    <row r="7108" spans="18:19" ht="15" customHeight="1">
      <c r="R7108"/>
      <c r="S7108"/>
    </row>
    <row r="7109" spans="18:19" ht="15" customHeight="1">
      <c r="R7109"/>
      <c r="S7109"/>
    </row>
    <row r="7110" spans="18:19" ht="15" customHeight="1">
      <c r="R7110"/>
      <c r="S7110"/>
    </row>
    <row r="7111" spans="18:19" ht="15" customHeight="1">
      <c r="R7111"/>
      <c r="S7111"/>
    </row>
    <row r="7112" spans="18:19" ht="15" customHeight="1">
      <c r="R7112"/>
      <c r="S7112"/>
    </row>
    <row r="7113" spans="18:19" ht="15" customHeight="1">
      <c r="R7113"/>
      <c r="S7113"/>
    </row>
    <row r="7114" spans="18:19" ht="15" customHeight="1">
      <c r="R7114"/>
      <c r="S7114"/>
    </row>
    <row r="7115" spans="18:19" ht="15" customHeight="1">
      <c r="R7115"/>
      <c r="S7115"/>
    </row>
    <row r="7116" spans="18:19" ht="15" customHeight="1">
      <c r="R7116"/>
      <c r="S7116"/>
    </row>
    <row r="7117" spans="18:19" ht="15" customHeight="1">
      <c r="R7117"/>
      <c r="S7117"/>
    </row>
    <row r="7118" spans="18:19" ht="15" customHeight="1">
      <c r="R7118"/>
      <c r="S7118"/>
    </row>
    <row r="7119" spans="18:19" ht="15" customHeight="1">
      <c r="R7119"/>
      <c r="S7119"/>
    </row>
    <row r="7120" spans="18:19" ht="15" customHeight="1">
      <c r="R7120"/>
      <c r="S7120"/>
    </row>
    <row r="7121" spans="18:19" ht="15" customHeight="1">
      <c r="R7121"/>
      <c r="S7121"/>
    </row>
    <row r="7122" spans="18:19" ht="15" customHeight="1">
      <c r="R7122"/>
      <c r="S7122"/>
    </row>
    <row r="7123" spans="18:19" ht="15" customHeight="1">
      <c r="R7123"/>
      <c r="S7123"/>
    </row>
    <row r="7124" spans="18:19" ht="15" customHeight="1">
      <c r="R7124"/>
      <c r="S7124"/>
    </row>
    <row r="7125" spans="18:19" ht="15" customHeight="1">
      <c r="R7125"/>
      <c r="S7125"/>
    </row>
    <row r="7126" spans="18:19" ht="15" customHeight="1">
      <c r="R7126"/>
      <c r="S7126"/>
    </row>
    <row r="7127" spans="18:19" ht="15" customHeight="1">
      <c r="R7127"/>
      <c r="S7127"/>
    </row>
    <row r="7128" spans="18:19" ht="15" customHeight="1">
      <c r="R7128"/>
      <c r="S7128"/>
    </row>
    <row r="7129" spans="18:19" ht="15" customHeight="1">
      <c r="R7129"/>
      <c r="S7129"/>
    </row>
    <row r="7130" spans="18:19" ht="15" customHeight="1">
      <c r="R7130"/>
      <c r="S7130"/>
    </row>
    <row r="7131" spans="18:19" ht="15" customHeight="1">
      <c r="R7131"/>
      <c r="S7131"/>
    </row>
    <row r="7132" spans="18:19" ht="15" customHeight="1">
      <c r="R7132"/>
      <c r="S7132"/>
    </row>
    <row r="7133" spans="18:19" ht="15" customHeight="1">
      <c r="R7133"/>
      <c r="S7133"/>
    </row>
    <row r="7134" spans="18:19" ht="15" customHeight="1">
      <c r="R7134"/>
      <c r="S7134"/>
    </row>
    <row r="7135" spans="18:19" ht="15" customHeight="1">
      <c r="R7135"/>
      <c r="S7135"/>
    </row>
    <row r="7136" spans="18:19" ht="15" customHeight="1">
      <c r="R7136"/>
      <c r="S7136"/>
    </row>
    <row r="7137" spans="18:19" ht="15" customHeight="1">
      <c r="R7137"/>
      <c r="S7137"/>
    </row>
    <row r="7138" spans="18:19" ht="15" customHeight="1">
      <c r="R7138"/>
      <c r="S7138"/>
    </row>
    <row r="7139" spans="18:19" ht="15" customHeight="1">
      <c r="R7139"/>
      <c r="S7139"/>
    </row>
    <row r="7140" spans="18:19" ht="15" customHeight="1">
      <c r="R7140"/>
      <c r="S7140"/>
    </row>
    <row r="7141" spans="18:19" ht="15" customHeight="1">
      <c r="R7141"/>
      <c r="S7141"/>
    </row>
    <row r="7142" spans="18:19" ht="15" customHeight="1">
      <c r="R7142"/>
      <c r="S7142"/>
    </row>
    <row r="7143" spans="18:19" ht="15" customHeight="1">
      <c r="R7143"/>
      <c r="S7143"/>
    </row>
    <row r="7144" spans="18:19" ht="15" customHeight="1">
      <c r="R7144"/>
      <c r="S7144"/>
    </row>
    <row r="7145" spans="18:19" ht="15" customHeight="1">
      <c r="R7145"/>
      <c r="S7145"/>
    </row>
    <row r="7146" spans="18:19" ht="15" customHeight="1">
      <c r="R7146"/>
      <c r="S7146"/>
    </row>
    <row r="7147" spans="18:19" ht="15" customHeight="1">
      <c r="R7147"/>
      <c r="S7147"/>
    </row>
    <row r="7148" spans="18:19" ht="15" customHeight="1">
      <c r="R7148"/>
      <c r="S7148"/>
    </row>
    <row r="7149" spans="18:19" ht="15" customHeight="1">
      <c r="R7149"/>
      <c r="S7149"/>
    </row>
    <row r="7150" spans="18:19" ht="15" customHeight="1">
      <c r="R7150"/>
      <c r="S7150"/>
    </row>
    <row r="7151" spans="18:19" ht="15" customHeight="1">
      <c r="R7151"/>
      <c r="S7151"/>
    </row>
    <row r="7152" spans="18:19" ht="15" customHeight="1">
      <c r="R7152"/>
      <c r="S7152"/>
    </row>
    <row r="7153" spans="18:19" ht="15" customHeight="1">
      <c r="R7153"/>
      <c r="S7153"/>
    </row>
    <row r="7154" spans="18:19" ht="15" customHeight="1">
      <c r="R7154"/>
      <c r="S7154"/>
    </row>
    <row r="7155" spans="18:19" ht="15" customHeight="1">
      <c r="R7155"/>
      <c r="S7155"/>
    </row>
    <row r="7156" spans="18:19" ht="15" customHeight="1">
      <c r="R7156"/>
      <c r="S7156"/>
    </row>
    <row r="7157" spans="18:19" ht="15" customHeight="1">
      <c r="R7157"/>
      <c r="S7157"/>
    </row>
    <row r="7158" spans="18:19" ht="15" customHeight="1">
      <c r="R7158"/>
      <c r="S7158"/>
    </row>
    <row r="7159" spans="18:19" ht="15" customHeight="1">
      <c r="R7159"/>
      <c r="S7159"/>
    </row>
    <row r="7160" spans="18:19" ht="15" customHeight="1">
      <c r="R7160"/>
      <c r="S7160"/>
    </row>
    <row r="7161" spans="18:19" ht="15" customHeight="1">
      <c r="R7161"/>
      <c r="S7161"/>
    </row>
    <row r="7162" spans="18:19" ht="15" customHeight="1">
      <c r="R7162"/>
      <c r="S7162"/>
    </row>
    <row r="7163" spans="18:19" ht="15" customHeight="1">
      <c r="R7163"/>
      <c r="S7163"/>
    </row>
    <row r="7164" spans="18:19" ht="15" customHeight="1">
      <c r="R7164"/>
      <c r="S7164"/>
    </row>
    <row r="7165" spans="18:19" ht="15" customHeight="1">
      <c r="R7165"/>
      <c r="S7165"/>
    </row>
    <row r="7166" spans="18:19" ht="15" customHeight="1">
      <c r="R7166"/>
      <c r="S7166"/>
    </row>
    <row r="7167" spans="18:19" ht="15" customHeight="1">
      <c r="R7167"/>
      <c r="S7167"/>
    </row>
    <row r="7168" spans="18:19" ht="15" customHeight="1">
      <c r="R7168"/>
      <c r="S7168"/>
    </row>
    <row r="7169" spans="18:19" ht="15" customHeight="1">
      <c r="R7169"/>
      <c r="S7169"/>
    </row>
    <row r="7170" spans="18:19" ht="15" customHeight="1">
      <c r="R7170"/>
      <c r="S7170"/>
    </row>
    <row r="7171" spans="18:19" ht="15" customHeight="1">
      <c r="R7171"/>
      <c r="S7171"/>
    </row>
    <row r="7172" spans="18:19" ht="15" customHeight="1">
      <c r="R7172"/>
      <c r="S7172"/>
    </row>
    <row r="7173" spans="18:19" ht="15" customHeight="1">
      <c r="R7173"/>
      <c r="S7173"/>
    </row>
    <row r="7174" spans="18:19" ht="15" customHeight="1">
      <c r="R7174"/>
      <c r="S7174"/>
    </row>
    <row r="7175" spans="18:19" ht="15" customHeight="1">
      <c r="R7175"/>
      <c r="S7175"/>
    </row>
    <row r="7176" spans="18:19" ht="15" customHeight="1">
      <c r="R7176"/>
      <c r="S7176"/>
    </row>
    <row r="7177" spans="18:19" ht="15" customHeight="1">
      <c r="R7177"/>
      <c r="S7177"/>
    </row>
    <row r="7178" spans="18:19" ht="15" customHeight="1">
      <c r="R7178"/>
      <c r="S7178"/>
    </row>
    <row r="7179" spans="18:19" ht="15" customHeight="1">
      <c r="R7179"/>
      <c r="S7179"/>
    </row>
    <row r="7180" spans="18:19" ht="15" customHeight="1">
      <c r="R7180"/>
      <c r="S7180"/>
    </row>
    <row r="7181" spans="18:19" ht="15" customHeight="1">
      <c r="R7181"/>
      <c r="S7181"/>
    </row>
    <row r="7182" spans="18:19" ht="15" customHeight="1">
      <c r="R7182"/>
      <c r="S7182"/>
    </row>
    <row r="7183" spans="18:19" ht="15" customHeight="1">
      <c r="R7183"/>
      <c r="S7183"/>
    </row>
    <row r="7184" spans="18:19" ht="15" customHeight="1">
      <c r="R7184"/>
      <c r="S7184"/>
    </row>
    <row r="7185" spans="18:19" ht="15" customHeight="1">
      <c r="R7185"/>
      <c r="S7185"/>
    </row>
    <row r="7186" spans="18:19" ht="15" customHeight="1">
      <c r="R7186"/>
      <c r="S7186"/>
    </row>
    <row r="7187" spans="18:19" ht="15" customHeight="1">
      <c r="R7187"/>
      <c r="S7187"/>
    </row>
    <row r="7188" spans="18:19" ht="15" customHeight="1">
      <c r="R7188"/>
      <c r="S7188"/>
    </row>
    <row r="7189" spans="18:19" ht="15" customHeight="1">
      <c r="R7189"/>
      <c r="S7189"/>
    </row>
    <row r="7190" spans="18:19" ht="15" customHeight="1">
      <c r="R7190"/>
      <c r="S7190"/>
    </row>
    <row r="7191" spans="18:19" ht="15" customHeight="1">
      <c r="R7191"/>
      <c r="S7191"/>
    </row>
    <row r="7192" spans="18:19" ht="15" customHeight="1">
      <c r="R7192"/>
      <c r="S7192"/>
    </row>
    <row r="7193" spans="18:19" ht="15" customHeight="1">
      <c r="R7193"/>
      <c r="S7193"/>
    </row>
    <row r="7194" spans="18:19" ht="15" customHeight="1">
      <c r="R7194"/>
      <c r="S7194"/>
    </row>
    <row r="7195" spans="18:19" ht="15" customHeight="1">
      <c r="R7195"/>
      <c r="S7195"/>
    </row>
    <row r="7196" spans="18:19" ht="15" customHeight="1">
      <c r="R7196"/>
      <c r="S7196"/>
    </row>
    <row r="7197" spans="18:19" ht="15" customHeight="1">
      <c r="R7197"/>
      <c r="S7197"/>
    </row>
    <row r="7198" spans="18:19" ht="15" customHeight="1">
      <c r="R7198"/>
      <c r="S7198"/>
    </row>
    <row r="7199" spans="18:19" ht="15" customHeight="1">
      <c r="R7199"/>
      <c r="S7199"/>
    </row>
    <row r="7200" spans="18:19" ht="15" customHeight="1">
      <c r="R7200"/>
      <c r="S7200"/>
    </row>
    <row r="7201" spans="18:19" ht="15" customHeight="1">
      <c r="R7201"/>
      <c r="S7201"/>
    </row>
    <row r="7202" spans="18:19" ht="15" customHeight="1">
      <c r="R7202"/>
      <c r="S7202"/>
    </row>
    <row r="7203" spans="18:19" ht="15" customHeight="1">
      <c r="R7203"/>
      <c r="S7203"/>
    </row>
    <row r="7204" spans="18:19" ht="15" customHeight="1">
      <c r="R7204"/>
      <c r="S7204"/>
    </row>
    <row r="7205" spans="18:19" ht="15" customHeight="1">
      <c r="R7205"/>
      <c r="S7205"/>
    </row>
    <row r="7206" spans="18:19" ht="15" customHeight="1">
      <c r="R7206"/>
      <c r="S7206"/>
    </row>
    <row r="7207" spans="18:19" ht="15" customHeight="1">
      <c r="R7207"/>
      <c r="S7207"/>
    </row>
    <row r="7208" spans="18:19" ht="15" customHeight="1">
      <c r="R7208"/>
      <c r="S7208"/>
    </row>
    <row r="7209" spans="18:19" ht="15" customHeight="1">
      <c r="R7209"/>
      <c r="S7209"/>
    </row>
    <row r="7210" spans="18:19" ht="15" customHeight="1">
      <c r="R7210"/>
      <c r="S7210"/>
    </row>
    <row r="7211" spans="18:19" ht="15" customHeight="1">
      <c r="R7211"/>
      <c r="S7211"/>
    </row>
    <row r="7212" spans="18:19" ht="15" customHeight="1">
      <c r="R7212"/>
      <c r="S7212"/>
    </row>
    <row r="7213" spans="18:19" ht="15" customHeight="1">
      <c r="R7213"/>
      <c r="S7213"/>
    </row>
    <row r="7214" spans="18:19" ht="15" customHeight="1">
      <c r="R7214"/>
      <c r="S7214"/>
    </row>
    <row r="7215" spans="18:19" ht="15" customHeight="1">
      <c r="R7215"/>
      <c r="S7215"/>
    </row>
    <row r="7216" spans="18:19" ht="15" customHeight="1">
      <c r="R7216"/>
      <c r="S7216"/>
    </row>
    <row r="7217" spans="18:19" ht="15" customHeight="1">
      <c r="R7217"/>
      <c r="S7217"/>
    </row>
    <row r="7218" spans="18:19" ht="15" customHeight="1">
      <c r="R7218"/>
      <c r="S7218"/>
    </row>
    <row r="7219" spans="18:19" ht="15" customHeight="1">
      <c r="R7219"/>
      <c r="S7219"/>
    </row>
    <row r="7220" spans="18:19" ht="15" customHeight="1">
      <c r="R7220"/>
      <c r="S7220"/>
    </row>
    <row r="7221" spans="18:19" ht="15" customHeight="1">
      <c r="R7221"/>
      <c r="S7221"/>
    </row>
    <row r="7222" spans="18:19" ht="15" customHeight="1">
      <c r="R7222"/>
      <c r="S7222"/>
    </row>
    <row r="7223" spans="18:19" ht="15" customHeight="1">
      <c r="R7223"/>
      <c r="S7223"/>
    </row>
    <row r="7224" spans="18:19" ht="15" customHeight="1">
      <c r="R7224"/>
      <c r="S7224"/>
    </row>
    <row r="7225" spans="18:19" ht="15" customHeight="1">
      <c r="R7225"/>
      <c r="S7225"/>
    </row>
    <row r="7226" spans="18:19" ht="15" customHeight="1">
      <c r="R7226"/>
      <c r="S7226"/>
    </row>
    <row r="7227" spans="18:19" ht="15" customHeight="1">
      <c r="R7227"/>
      <c r="S7227"/>
    </row>
    <row r="7228" spans="18:19" ht="15" customHeight="1">
      <c r="R7228"/>
      <c r="S7228"/>
    </row>
    <row r="7229" spans="18:19" ht="15" customHeight="1">
      <c r="R7229"/>
      <c r="S7229"/>
    </row>
    <row r="7230" spans="18:19" ht="15" customHeight="1">
      <c r="R7230"/>
      <c r="S7230"/>
    </row>
    <row r="7231" spans="18:19" ht="15" customHeight="1">
      <c r="R7231"/>
      <c r="S7231"/>
    </row>
    <row r="7232" spans="18:19" ht="15" customHeight="1">
      <c r="R7232"/>
      <c r="S7232"/>
    </row>
    <row r="7233" spans="18:19" ht="15" customHeight="1">
      <c r="R7233"/>
      <c r="S7233"/>
    </row>
    <row r="7234" spans="18:19" ht="15" customHeight="1">
      <c r="R7234"/>
      <c r="S7234"/>
    </row>
    <row r="7235" spans="18:19" ht="15" customHeight="1">
      <c r="R7235"/>
      <c r="S7235"/>
    </row>
    <row r="7236" spans="18:19" ht="15" customHeight="1">
      <c r="R7236"/>
      <c r="S7236"/>
    </row>
    <row r="7237" spans="18:19" ht="15" customHeight="1">
      <c r="R7237"/>
      <c r="S7237"/>
    </row>
    <row r="7238" spans="18:19" ht="15" customHeight="1">
      <c r="R7238"/>
      <c r="S7238"/>
    </row>
    <row r="7239" spans="18:19" ht="15" customHeight="1">
      <c r="R7239"/>
      <c r="S7239"/>
    </row>
    <row r="7240" spans="18:19" ht="15" customHeight="1">
      <c r="R7240"/>
      <c r="S7240"/>
    </row>
    <row r="7241" spans="18:19" ht="15" customHeight="1">
      <c r="R7241"/>
      <c r="S7241"/>
    </row>
    <row r="7242" spans="18:19" ht="15" customHeight="1">
      <c r="R7242"/>
      <c r="S7242"/>
    </row>
    <row r="7243" spans="18:19" ht="15" customHeight="1">
      <c r="R7243"/>
      <c r="S7243"/>
    </row>
    <row r="7244" spans="18:19" ht="15" customHeight="1">
      <c r="R7244"/>
      <c r="S7244"/>
    </row>
    <row r="7245" spans="18:19" ht="15" customHeight="1">
      <c r="R7245"/>
      <c r="S7245"/>
    </row>
    <row r="7246" spans="18:19" ht="15" customHeight="1">
      <c r="R7246"/>
      <c r="S7246"/>
    </row>
    <row r="7247" spans="18:19" ht="15" customHeight="1">
      <c r="R7247"/>
      <c r="S7247"/>
    </row>
    <row r="7248" spans="18:19" ht="15" customHeight="1">
      <c r="R7248"/>
      <c r="S7248"/>
    </row>
    <row r="7249" spans="18:19" ht="15" customHeight="1">
      <c r="R7249"/>
      <c r="S7249"/>
    </row>
    <row r="7250" spans="18:19" ht="15" customHeight="1">
      <c r="R7250"/>
      <c r="S7250"/>
    </row>
    <row r="7251" spans="18:19" ht="15" customHeight="1">
      <c r="R7251"/>
      <c r="S7251"/>
    </row>
    <row r="7252" spans="18:19" ht="15" customHeight="1">
      <c r="R7252"/>
      <c r="S7252"/>
    </row>
    <row r="7253" spans="18:19" ht="15" customHeight="1">
      <c r="R7253"/>
      <c r="S7253"/>
    </row>
    <row r="7254" spans="18:19" ht="15" customHeight="1">
      <c r="R7254"/>
      <c r="S7254"/>
    </row>
    <row r="7255" spans="18:19" ht="15" customHeight="1">
      <c r="R7255"/>
      <c r="S7255"/>
    </row>
    <row r="7256" spans="18:19" ht="15" customHeight="1">
      <c r="R7256"/>
      <c r="S7256"/>
    </row>
    <row r="7257" spans="18:19" ht="15" customHeight="1">
      <c r="R7257"/>
      <c r="S7257"/>
    </row>
    <row r="7258" spans="18:19" ht="15" customHeight="1">
      <c r="R7258"/>
      <c r="S7258"/>
    </row>
    <row r="7259" spans="18:19" ht="15" customHeight="1">
      <c r="R7259"/>
      <c r="S7259"/>
    </row>
    <row r="7260" spans="18:19" ht="15" customHeight="1">
      <c r="R7260"/>
      <c r="S7260"/>
    </row>
    <row r="7261" spans="18:19" ht="15" customHeight="1">
      <c r="R7261"/>
      <c r="S7261"/>
    </row>
    <row r="7262" spans="18:19" ht="15" customHeight="1">
      <c r="R7262"/>
      <c r="S7262"/>
    </row>
    <row r="7263" spans="18:19" ht="15" customHeight="1">
      <c r="R7263"/>
      <c r="S7263"/>
    </row>
    <row r="7264" spans="18:19" ht="15" customHeight="1">
      <c r="R7264"/>
      <c r="S7264"/>
    </row>
    <row r="7265" spans="18:19" ht="15" customHeight="1">
      <c r="R7265"/>
      <c r="S7265"/>
    </row>
    <row r="7266" spans="18:19" ht="15" customHeight="1">
      <c r="R7266"/>
      <c r="S7266"/>
    </row>
    <row r="7267" spans="18:19" ht="15" customHeight="1">
      <c r="R7267"/>
      <c r="S7267"/>
    </row>
    <row r="7268" spans="18:19" ht="15" customHeight="1">
      <c r="R7268"/>
      <c r="S7268"/>
    </row>
    <row r="7269" spans="18:19" ht="15" customHeight="1">
      <c r="R7269"/>
      <c r="S7269"/>
    </row>
    <row r="7270" spans="18:19" ht="15" customHeight="1">
      <c r="R7270"/>
      <c r="S7270"/>
    </row>
    <row r="7271" spans="18:19" ht="15" customHeight="1">
      <c r="R7271"/>
      <c r="S7271"/>
    </row>
    <row r="7272" spans="18:19" ht="15" customHeight="1">
      <c r="R7272"/>
      <c r="S7272"/>
    </row>
    <row r="7273" spans="18:19" ht="15" customHeight="1">
      <c r="R7273"/>
      <c r="S7273"/>
    </row>
    <row r="7274" spans="18:19" ht="15" customHeight="1">
      <c r="R7274"/>
      <c r="S7274"/>
    </row>
    <row r="7275" spans="18:19" ht="15" customHeight="1">
      <c r="R7275"/>
      <c r="S7275"/>
    </row>
    <row r="7276" spans="18:19" ht="15" customHeight="1">
      <c r="R7276"/>
      <c r="S7276"/>
    </row>
    <row r="7277" spans="18:19" ht="15" customHeight="1">
      <c r="R7277"/>
      <c r="S7277"/>
    </row>
    <row r="7278" spans="18:19" ht="15" customHeight="1">
      <c r="R7278"/>
      <c r="S7278"/>
    </row>
    <row r="7279" spans="18:19" ht="15" customHeight="1">
      <c r="R7279"/>
      <c r="S7279"/>
    </row>
    <row r="7280" spans="18:19" ht="15" customHeight="1">
      <c r="R7280"/>
      <c r="S7280"/>
    </row>
    <row r="7281" spans="18:19" ht="15" customHeight="1">
      <c r="R7281"/>
      <c r="S7281"/>
    </row>
    <row r="7282" spans="18:19" ht="15" customHeight="1">
      <c r="R7282"/>
      <c r="S7282"/>
    </row>
    <row r="7283" spans="18:19" ht="15" customHeight="1">
      <c r="R7283"/>
      <c r="S7283"/>
    </row>
    <row r="7284" spans="18:19" ht="15" customHeight="1">
      <c r="R7284"/>
      <c r="S7284"/>
    </row>
    <row r="7285" spans="18:19" ht="15" customHeight="1">
      <c r="R7285"/>
      <c r="S7285"/>
    </row>
    <row r="7286" spans="18:19" ht="15" customHeight="1">
      <c r="R7286"/>
      <c r="S7286"/>
    </row>
    <row r="7287" spans="18:19" ht="15" customHeight="1">
      <c r="R7287"/>
      <c r="S7287"/>
    </row>
    <row r="7288" spans="18:19" ht="15" customHeight="1">
      <c r="R7288"/>
      <c r="S7288"/>
    </row>
    <row r="7289" spans="18:19" ht="15" customHeight="1">
      <c r="R7289"/>
      <c r="S7289"/>
    </row>
    <row r="7290" spans="18:19" ht="15" customHeight="1">
      <c r="R7290"/>
      <c r="S7290"/>
    </row>
    <row r="7291" spans="18:19" ht="15" customHeight="1">
      <c r="R7291"/>
      <c r="S7291"/>
    </row>
    <row r="7292" spans="18:19" ht="15" customHeight="1">
      <c r="R7292"/>
      <c r="S7292"/>
    </row>
    <row r="7293" spans="18:19" ht="15" customHeight="1">
      <c r="R7293"/>
      <c r="S7293"/>
    </row>
    <row r="7294" spans="18:19" ht="15" customHeight="1">
      <c r="R7294"/>
      <c r="S7294"/>
    </row>
    <row r="7295" spans="18:19" ht="15" customHeight="1">
      <c r="R7295"/>
      <c r="S7295"/>
    </row>
    <row r="7296" spans="18:19" ht="15" customHeight="1">
      <c r="R7296"/>
      <c r="S7296"/>
    </row>
    <row r="7297" spans="18:19" ht="15" customHeight="1">
      <c r="R7297"/>
      <c r="S7297"/>
    </row>
    <row r="7298" spans="18:19" ht="15" customHeight="1">
      <c r="R7298"/>
      <c r="S7298"/>
    </row>
    <row r="7299" spans="18:19" ht="15" customHeight="1">
      <c r="R7299"/>
      <c r="S7299"/>
    </row>
    <row r="7300" spans="18:19" ht="15" customHeight="1">
      <c r="R7300"/>
      <c r="S7300"/>
    </row>
    <row r="7301" spans="18:19" ht="15" customHeight="1">
      <c r="R7301"/>
      <c r="S7301"/>
    </row>
    <row r="7302" spans="18:19" ht="15" customHeight="1">
      <c r="R7302"/>
      <c r="S7302"/>
    </row>
    <row r="7303" spans="18:19" ht="15" customHeight="1">
      <c r="R7303"/>
      <c r="S7303"/>
    </row>
    <row r="7304" spans="18:19" ht="15" customHeight="1">
      <c r="R7304"/>
      <c r="S7304"/>
    </row>
    <row r="7305" spans="18:19" ht="15" customHeight="1">
      <c r="R7305"/>
      <c r="S7305"/>
    </row>
    <row r="7306" spans="18:19" ht="15" customHeight="1">
      <c r="R7306"/>
      <c r="S7306"/>
    </row>
    <row r="7307" spans="18:19" ht="15" customHeight="1">
      <c r="R7307"/>
      <c r="S7307"/>
    </row>
    <row r="7308" spans="18:19" ht="15" customHeight="1">
      <c r="R7308"/>
      <c r="S7308"/>
    </row>
    <row r="7309" spans="18:19" ht="15" customHeight="1">
      <c r="R7309"/>
      <c r="S7309"/>
    </row>
    <row r="7310" spans="18:19" ht="15" customHeight="1">
      <c r="R7310"/>
      <c r="S7310"/>
    </row>
    <row r="7311" spans="18:19" ht="15" customHeight="1">
      <c r="R7311"/>
      <c r="S7311"/>
    </row>
    <row r="7312" spans="18:19" ht="15" customHeight="1">
      <c r="R7312"/>
      <c r="S7312"/>
    </row>
    <row r="7313" spans="18:19" ht="15" customHeight="1">
      <c r="R7313"/>
      <c r="S7313"/>
    </row>
    <row r="7314" spans="18:19" ht="15" customHeight="1">
      <c r="R7314"/>
      <c r="S7314"/>
    </row>
    <row r="7315" spans="18:19" ht="15" customHeight="1">
      <c r="R7315"/>
      <c r="S7315"/>
    </row>
    <row r="7316" spans="18:19" ht="15" customHeight="1">
      <c r="R7316"/>
      <c r="S7316"/>
    </row>
    <row r="7317" spans="18:19" ht="15" customHeight="1">
      <c r="R7317"/>
      <c r="S7317"/>
    </row>
    <row r="7318" spans="18:19" ht="15" customHeight="1">
      <c r="R7318"/>
      <c r="S7318"/>
    </row>
    <row r="7319" spans="18:19" ht="15" customHeight="1">
      <c r="R7319"/>
      <c r="S7319"/>
    </row>
    <row r="7320" spans="18:19" ht="15" customHeight="1">
      <c r="R7320"/>
      <c r="S7320"/>
    </row>
    <row r="7321" spans="18:19" ht="15" customHeight="1">
      <c r="R7321"/>
      <c r="S7321"/>
    </row>
    <row r="7322" spans="18:19" ht="15" customHeight="1">
      <c r="R7322"/>
      <c r="S7322"/>
    </row>
    <row r="7323" spans="18:19" ht="15" customHeight="1">
      <c r="R7323"/>
      <c r="S7323"/>
    </row>
    <row r="7324" spans="18:19" ht="15" customHeight="1">
      <c r="R7324"/>
      <c r="S7324"/>
    </row>
    <row r="7325" spans="18:19" ht="15" customHeight="1">
      <c r="R7325"/>
      <c r="S7325"/>
    </row>
    <row r="7326" spans="18:19" ht="15" customHeight="1">
      <c r="R7326"/>
      <c r="S7326"/>
    </row>
    <row r="7327" spans="18:19" ht="15" customHeight="1">
      <c r="R7327"/>
      <c r="S7327"/>
    </row>
    <row r="7328" spans="18:19" ht="15" customHeight="1">
      <c r="R7328"/>
      <c r="S7328"/>
    </row>
    <row r="7329" spans="18:19" ht="15" customHeight="1">
      <c r="R7329"/>
      <c r="S7329"/>
    </row>
    <row r="7330" spans="18:19" ht="15" customHeight="1">
      <c r="R7330"/>
      <c r="S7330"/>
    </row>
    <row r="7331" spans="18:19" ht="15" customHeight="1">
      <c r="R7331"/>
      <c r="S7331"/>
    </row>
    <row r="7332" spans="18:19" ht="15" customHeight="1">
      <c r="R7332"/>
      <c r="S7332"/>
    </row>
    <row r="7333" spans="18:19" ht="15" customHeight="1">
      <c r="R7333"/>
      <c r="S7333"/>
    </row>
    <row r="7334" spans="18:19" ht="15" customHeight="1">
      <c r="R7334"/>
      <c r="S7334"/>
    </row>
    <row r="7335" spans="18:19" ht="15" customHeight="1">
      <c r="R7335"/>
      <c r="S7335"/>
    </row>
    <row r="7336" spans="18:19" ht="15" customHeight="1">
      <c r="R7336"/>
      <c r="S7336"/>
    </row>
    <row r="7337" spans="18:19" ht="15" customHeight="1">
      <c r="R7337"/>
      <c r="S7337"/>
    </row>
    <row r="7338" spans="18:19" ht="15" customHeight="1">
      <c r="R7338"/>
      <c r="S7338"/>
    </row>
    <row r="7339" spans="18:19" ht="15" customHeight="1">
      <c r="R7339"/>
      <c r="S7339"/>
    </row>
    <row r="7340" spans="18:19" ht="15" customHeight="1">
      <c r="R7340"/>
      <c r="S7340"/>
    </row>
    <row r="7341" spans="18:19" ht="15" customHeight="1">
      <c r="R7341"/>
      <c r="S7341"/>
    </row>
    <row r="7342" spans="18:19" ht="15" customHeight="1">
      <c r="R7342"/>
      <c r="S7342"/>
    </row>
    <row r="7343" spans="18:19" ht="15" customHeight="1">
      <c r="R7343"/>
      <c r="S7343"/>
    </row>
    <row r="7344" spans="18:19" ht="15" customHeight="1">
      <c r="R7344"/>
      <c r="S7344"/>
    </row>
    <row r="7345" spans="18:19" ht="15" customHeight="1">
      <c r="R7345"/>
      <c r="S7345"/>
    </row>
    <row r="7346" spans="18:19" ht="15" customHeight="1">
      <c r="R7346"/>
      <c r="S7346"/>
    </row>
    <row r="7347" spans="18:19" ht="15" customHeight="1">
      <c r="R7347"/>
      <c r="S7347"/>
    </row>
    <row r="7348" spans="18:19" ht="15" customHeight="1">
      <c r="R7348"/>
      <c r="S7348"/>
    </row>
    <row r="7349" spans="18:19" ht="15" customHeight="1">
      <c r="R7349"/>
      <c r="S7349"/>
    </row>
    <row r="7350" spans="18:19" ht="15" customHeight="1">
      <c r="R7350"/>
      <c r="S7350"/>
    </row>
    <row r="7351" spans="18:19" ht="15" customHeight="1">
      <c r="R7351"/>
      <c r="S7351"/>
    </row>
    <row r="7352" spans="18:19" ht="15" customHeight="1">
      <c r="R7352"/>
      <c r="S7352"/>
    </row>
    <row r="7353" spans="18:19" ht="15" customHeight="1">
      <c r="R7353"/>
      <c r="S7353"/>
    </row>
    <row r="7354" spans="18:19" ht="15" customHeight="1">
      <c r="R7354"/>
      <c r="S7354"/>
    </row>
    <row r="7355" spans="18:19" ht="15" customHeight="1">
      <c r="R7355"/>
      <c r="S7355"/>
    </row>
    <row r="7356" spans="18:19" ht="15" customHeight="1">
      <c r="R7356"/>
      <c r="S7356"/>
    </row>
    <row r="7357" spans="18:19" ht="15" customHeight="1">
      <c r="R7357"/>
      <c r="S7357"/>
    </row>
    <row r="7358" spans="18:19" ht="15" customHeight="1">
      <c r="R7358"/>
      <c r="S7358"/>
    </row>
    <row r="7359" spans="18:19" ht="15" customHeight="1">
      <c r="R7359"/>
      <c r="S7359"/>
    </row>
    <row r="7360" spans="18:19" ht="15" customHeight="1">
      <c r="R7360"/>
      <c r="S7360"/>
    </row>
    <row r="7361" spans="18:19" ht="15" customHeight="1">
      <c r="R7361"/>
      <c r="S7361"/>
    </row>
    <row r="7362" spans="18:19" ht="15" customHeight="1">
      <c r="R7362"/>
      <c r="S7362"/>
    </row>
    <row r="7363" spans="18:19" ht="15" customHeight="1">
      <c r="R7363"/>
      <c r="S7363"/>
    </row>
    <row r="7364" spans="18:19" ht="15" customHeight="1">
      <c r="R7364"/>
      <c r="S7364"/>
    </row>
    <row r="7365" spans="18:19" ht="15" customHeight="1">
      <c r="R7365"/>
      <c r="S7365"/>
    </row>
    <row r="7366" spans="18:19" ht="15" customHeight="1">
      <c r="R7366"/>
      <c r="S7366"/>
    </row>
    <row r="7367" spans="18:19" ht="15" customHeight="1">
      <c r="R7367"/>
      <c r="S7367"/>
    </row>
    <row r="7368" spans="18:19" ht="15" customHeight="1">
      <c r="R7368"/>
      <c r="S7368"/>
    </row>
    <row r="7369" spans="18:19" ht="15" customHeight="1">
      <c r="R7369"/>
      <c r="S7369"/>
    </row>
    <row r="7370" spans="18:19" ht="15" customHeight="1">
      <c r="R7370"/>
      <c r="S7370"/>
    </row>
    <row r="7371" spans="18:19" ht="15" customHeight="1">
      <c r="R7371"/>
      <c r="S7371"/>
    </row>
    <row r="7372" spans="18:19" ht="15" customHeight="1">
      <c r="R7372"/>
      <c r="S7372"/>
    </row>
    <row r="7373" spans="18:19" ht="15" customHeight="1">
      <c r="R7373"/>
      <c r="S7373"/>
    </row>
    <row r="7374" spans="18:19" ht="15" customHeight="1">
      <c r="R7374"/>
      <c r="S7374"/>
    </row>
    <row r="7375" spans="18:19" ht="15" customHeight="1">
      <c r="R7375"/>
      <c r="S7375"/>
    </row>
    <row r="7376" spans="18:19" ht="15" customHeight="1">
      <c r="R7376"/>
      <c r="S7376"/>
    </row>
    <row r="7377" spans="18:19" ht="15" customHeight="1">
      <c r="R7377"/>
      <c r="S7377"/>
    </row>
    <row r="7378" spans="18:19" ht="15" customHeight="1">
      <c r="R7378"/>
      <c r="S7378"/>
    </row>
    <row r="7379" spans="18:19" ht="15" customHeight="1">
      <c r="R7379"/>
      <c r="S7379"/>
    </row>
    <row r="7380" spans="18:19" ht="15" customHeight="1">
      <c r="R7380"/>
      <c r="S7380"/>
    </row>
    <row r="7381" spans="18:19" ht="15" customHeight="1">
      <c r="R7381"/>
      <c r="S7381"/>
    </row>
    <row r="7382" spans="18:19" ht="15" customHeight="1">
      <c r="R7382"/>
      <c r="S7382"/>
    </row>
    <row r="7383" spans="18:19" ht="15" customHeight="1">
      <c r="R7383"/>
      <c r="S7383"/>
    </row>
    <row r="7384" spans="18:19" ht="15" customHeight="1">
      <c r="R7384"/>
      <c r="S7384"/>
    </row>
    <row r="7385" spans="18:19" ht="15" customHeight="1">
      <c r="R7385"/>
      <c r="S7385"/>
    </row>
    <row r="7386" spans="18:19" ht="15" customHeight="1">
      <c r="R7386"/>
      <c r="S7386"/>
    </row>
    <row r="7387" spans="18:19" ht="15" customHeight="1">
      <c r="R7387"/>
      <c r="S7387"/>
    </row>
    <row r="7388" spans="18:19" ht="15" customHeight="1">
      <c r="R7388"/>
      <c r="S7388"/>
    </row>
    <row r="7389" spans="18:19" ht="15" customHeight="1">
      <c r="R7389"/>
      <c r="S7389"/>
    </row>
    <row r="7390" spans="18:19" ht="15" customHeight="1">
      <c r="R7390"/>
      <c r="S7390"/>
    </row>
    <row r="7391" spans="18:19" ht="15" customHeight="1">
      <c r="R7391"/>
      <c r="S7391"/>
    </row>
    <row r="7392" spans="18:19" ht="15" customHeight="1">
      <c r="R7392"/>
      <c r="S7392"/>
    </row>
    <row r="7393" spans="18:19" ht="15" customHeight="1">
      <c r="R7393"/>
      <c r="S7393"/>
    </row>
    <row r="7394" spans="18:19" ht="15" customHeight="1">
      <c r="R7394"/>
      <c r="S7394"/>
    </row>
    <row r="7395" spans="18:19" ht="15" customHeight="1">
      <c r="R7395"/>
      <c r="S7395"/>
    </row>
    <row r="7396" spans="18:19" ht="15" customHeight="1">
      <c r="R7396"/>
      <c r="S7396"/>
    </row>
    <row r="7397" spans="18:19" ht="15" customHeight="1">
      <c r="R7397"/>
      <c r="S7397"/>
    </row>
    <row r="7398" spans="18:19" ht="15" customHeight="1">
      <c r="R7398"/>
      <c r="S7398"/>
    </row>
    <row r="7399" spans="18:19" ht="15" customHeight="1">
      <c r="R7399"/>
      <c r="S7399"/>
    </row>
    <row r="7400" spans="18:19" ht="15" customHeight="1">
      <c r="R7400"/>
      <c r="S7400"/>
    </row>
    <row r="7401" spans="18:19" ht="15" customHeight="1">
      <c r="R7401"/>
      <c r="S7401"/>
    </row>
    <row r="7402" spans="18:19" ht="15" customHeight="1">
      <c r="R7402"/>
      <c r="S7402"/>
    </row>
    <row r="7403" spans="18:19" ht="15" customHeight="1">
      <c r="R7403"/>
      <c r="S7403"/>
    </row>
    <row r="7404" spans="18:19" ht="15" customHeight="1">
      <c r="R7404"/>
      <c r="S7404"/>
    </row>
    <row r="7405" spans="18:19" ht="15" customHeight="1">
      <c r="R7405"/>
      <c r="S7405"/>
    </row>
    <row r="7406" spans="18:19" ht="15" customHeight="1">
      <c r="R7406"/>
      <c r="S7406"/>
    </row>
    <row r="7407" spans="18:19" ht="15" customHeight="1">
      <c r="R7407"/>
      <c r="S7407"/>
    </row>
    <row r="7408" spans="18:19" ht="15" customHeight="1">
      <c r="R7408"/>
      <c r="S7408"/>
    </row>
    <row r="7409" spans="18:19" ht="15" customHeight="1">
      <c r="R7409"/>
      <c r="S7409"/>
    </row>
    <row r="7410" spans="18:19" ht="15" customHeight="1">
      <c r="R7410"/>
      <c r="S7410"/>
    </row>
    <row r="7411" spans="18:19" ht="15" customHeight="1">
      <c r="R7411"/>
      <c r="S7411"/>
    </row>
    <row r="7412" spans="18:19" ht="15" customHeight="1">
      <c r="R7412"/>
      <c r="S7412"/>
    </row>
    <row r="7413" spans="18:19" ht="15" customHeight="1">
      <c r="R7413"/>
      <c r="S7413"/>
    </row>
    <row r="7414" spans="18:19" ht="15" customHeight="1">
      <c r="R7414"/>
      <c r="S7414"/>
    </row>
    <row r="7415" spans="18:19" ht="15" customHeight="1">
      <c r="R7415"/>
      <c r="S7415"/>
    </row>
    <row r="7416" spans="18:19" ht="15" customHeight="1">
      <c r="R7416"/>
      <c r="S7416"/>
    </row>
    <row r="7417" spans="18:19" ht="15" customHeight="1">
      <c r="R7417"/>
      <c r="S7417"/>
    </row>
    <row r="7418" spans="18:19" ht="15" customHeight="1">
      <c r="R7418"/>
      <c r="S7418"/>
    </row>
    <row r="7419" spans="18:19" ht="15" customHeight="1">
      <c r="R7419"/>
      <c r="S7419"/>
    </row>
    <row r="7420" spans="18:19" ht="15" customHeight="1">
      <c r="R7420"/>
      <c r="S7420"/>
    </row>
    <row r="7421" spans="18:19" ht="15" customHeight="1">
      <c r="R7421"/>
      <c r="S7421"/>
    </row>
    <row r="7422" spans="18:19" ht="15" customHeight="1">
      <c r="R7422"/>
      <c r="S7422"/>
    </row>
    <row r="7423" spans="18:19" ht="15" customHeight="1">
      <c r="R7423"/>
      <c r="S7423"/>
    </row>
    <row r="7424" spans="18:19" ht="15" customHeight="1">
      <c r="R7424"/>
      <c r="S7424"/>
    </row>
    <row r="7425" spans="18:19" ht="15" customHeight="1">
      <c r="R7425"/>
      <c r="S7425"/>
    </row>
    <row r="7426" spans="18:19" ht="15" customHeight="1">
      <c r="R7426"/>
      <c r="S7426"/>
    </row>
    <row r="7427" spans="18:19" ht="15" customHeight="1">
      <c r="R7427"/>
      <c r="S7427"/>
    </row>
    <row r="7428" spans="18:19" ht="15" customHeight="1">
      <c r="R7428"/>
      <c r="S7428"/>
    </row>
    <row r="7429" spans="18:19" ht="15" customHeight="1">
      <c r="R7429"/>
      <c r="S7429"/>
    </row>
    <row r="7430" spans="18:19" ht="15" customHeight="1">
      <c r="R7430"/>
      <c r="S7430"/>
    </row>
    <row r="7431" spans="18:19" ht="15" customHeight="1">
      <c r="R7431"/>
      <c r="S7431"/>
    </row>
    <row r="7432" spans="18:19" ht="15" customHeight="1">
      <c r="R7432"/>
      <c r="S7432"/>
    </row>
    <row r="7433" spans="18:19" ht="15" customHeight="1">
      <c r="R7433"/>
      <c r="S7433"/>
    </row>
    <row r="7434" spans="18:19" ht="15" customHeight="1">
      <c r="R7434"/>
      <c r="S7434"/>
    </row>
    <row r="7435" spans="18:19" ht="15" customHeight="1">
      <c r="R7435"/>
      <c r="S7435"/>
    </row>
    <row r="7436" spans="18:19" ht="15" customHeight="1">
      <c r="R7436"/>
      <c r="S7436"/>
    </row>
    <row r="7437" spans="18:19" ht="15" customHeight="1">
      <c r="R7437"/>
      <c r="S7437"/>
    </row>
    <row r="7438" spans="18:19" ht="15" customHeight="1">
      <c r="R7438"/>
      <c r="S7438"/>
    </row>
    <row r="7439" spans="18:19" ht="15" customHeight="1">
      <c r="R7439"/>
      <c r="S7439"/>
    </row>
    <row r="7440" spans="18:19" ht="15" customHeight="1">
      <c r="R7440"/>
      <c r="S7440"/>
    </row>
    <row r="7441" spans="18:19" ht="15" customHeight="1">
      <c r="R7441"/>
      <c r="S7441"/>
    </row>
    <row r="7442" spans="18:19" ht="15" customHeight="1">
      <c r="R7442"/>
      <c r="S7442"/>
    </row>
    <row r="7443" spans="18:19" ht="15" customHeight="1">
      <c r="R7443"/>
      <c r="S7443"/>
    </row>
    <row r="7444" spans="18:19" ht="15" customHeight="1">
      <c r="R7444"/>
      <c r="S7444"/>
    </row>
    <row r="7445" spans="18:19" ht="15" customHeight="1">
      <c r="R7445"/>
      <c r="S7445"/>
    </row>
    <row r="7446" spans="18:19" ht="15" customHeight="1">
      <c r="R7446"/>
      <c r="S7446"/>
    </row>
    <row r="7447" spans="18:19" ht="15" customHeight="1">
      <c r="R7447"/>
      <c r="S7447"/>
    </row>
    <row r="7448" spans="18:19" ht="15" customHeight="1">
      <c r="R7448"/>
      <c r="S7448"/>
    </row>
    <row r="7449" spans="18:19" ht="15" customHeight="1">
      <c r="R7449"/>
      <c r="S7449"/>
    </row>
    <row r="7450" spans="18:19" ht="15" customHeight="1">
      <c r="R7450"/>
      <c r="S7450"/>
    </row>
    <row r="7451" spans="18:19" ht="15" customHeight="1">
      <c r="R7451"/>
      <c r="S7451"/>
    </row>
    <row r="7452" spans="18:19" ht="15" customHeight="1">
      <c r="R7452"/>
      <c r="S7452"/>
    </row>
    <row r="7453" spans="18:19" ht="15" customHeight="1">
      <c r="R7453"/>
      <c r="S7453"/>
    </row>
    <row r="7454" spans="18:19" ht="15" customHeight="1">
      <c r="R7454"/>
      <c r="S7454"/>
    </row>
    <row r="7455" spans="18:19" ht="15" customHeight="1">
      <c r="R7455"/>
      <c r="S7455"/>
    </row>
    <row r="7456" spans="18:19" ht="15" customHeight="1">
      <c r="R7456"/>
      <c r="S7456"/>
    </row>
    <row r="7457" spans="18:19" ht="15" customHeight="1">
      <c r="R7457"/>
      <c r="S7457"/>
    </row>
    <row r="7458" spans="18:19" ht="15" customHeight="1">
      <c r="R7458"/>
      <c r="S7458"/>
    </row>
    <row r="7459" spans="18:19" ht="15" customHeight="1">
      <c r="R7459"/>
      <c r="S7459"/>
    </row>
    <row r="7460" spans="18:19" ht="15" customHeight="1">
      <c r="R7460"/>
      <c r="S7460"/>
    </row>
    <row r="7461" spans="18:19" ht="15" customHeight="1">
      <c r="R7461"/>
      <c r="S7461"/>
    </row>
    <row r="7462" spans="18:19" ht="15" customHeight="1">
      <c r="R7462"/>
      <c r="S7462"/>
    </row>
    <row r="7463" spans="18:19" ht="15" customHeight="1">
      <c r="R7463"/>
      <c r="S7463"/>
    </row>
    <row r="7464" spans="18:19" ht="15" customHeight="1">
      <c r="R7464"/>
      <c r="S7464"/>
    </row>
    <row r="7465" spans="18:19" ht="15" customHeight="1">
      <c r="R7465"/>
      <c r="S7465"/>
    </row>
    <row r="7466" spans="18:19" ht="15" customHeight="1">
      <c r="R7466"/>
      <c r="S7466"/>
    </row>
    <row r="7467" spans="18:19" ht="15" customHeight="1">
      <c r="R7467"/>
      <c r="S7467"/>
    </row>
    <row r="7468" spans="18:19" ht="15" customHeight="1">
      <c r="R7468"/>
      <c r="S7468"/>
    </row>
    <row r="7469" spans="18:19" ht="15" customHeight="1">
      <c r="R7469"/>
      <c r="S7469"/>
    </row>
    <row r="7470" spans="18:19" ht="15" customHeight="1">
      <c r="R7470"/>
      <c r="S7470"/>
    </row>
    <row r="7471" spans="18:19" ht="15" customHeight="1">
      <c r="R7471"/>
      <c r="S7471"/>
    </row>
    <row r="7472" spans="18:19" ht="15" customHeight="1">
      <c r="R7472"/>
      <c r="S7472"/>
    </row>
    <row r="7473" spans="18:19" ht="15" customHeight="1">
      <c r="R7473"/>
      <c r="S7473"/>
    </row>
    <row r="7474" spans="18:19" ht="15" customHeight="1">
      <c r="R7474"/>
      <c r="S7474"/>
    </row>
    <row r="7475" spans="18:19" ht="15" customHeight="1">
      <c r="R7475"/>
      <c r="S7475"/>
    </row>
    <row r="7476" spans="18:19" ht="15" customHeight="1">
      <c r="R7476"/>
      <c r="S7476"/>
    </row>
    <row r="7477" spans="18:19" ht="15" customHeight="1">
      <c r="R7477"/>
      <c r="S7477"/>
    </row>
    <row r="7478" spans="18:19" ht="15" customHeight="1">
      <c r="R7478"/>
      <c r="S7478"/>
    </row>
    <row r="7479" spans="18:19" ht="15" customHeight="1">
      <c r="R7479"/>
      <c r="S7479"/>
    </row>
    <row r="7480" spans="18:19" ht="15" customHeight="1">
      <c r="R7480"/>
      <c r="S7480"/>
    </row>
    <row r="7481" spans="18:19" ht="15" customHeight="1">
      <c r="R7481"/>
      <c r="S7481"/>
    </row>
    <row r="7482" spans="18:19" ht="15" customHeight="1">
      <c r="R7482"/>
      <c r="S7482"/>
    </row>
    <row r="7483" spans="18:19" ht="15" customHeight="1">
      <c r="R7483"/>
      <c r="S7483"/>
    </row>
    <row r="7484" spans="18:19" ht="15" customHeight="1">
      <c r="R7484"/>
      <c r="S7484"/>
    </row>
    <row r="7485" spans="18:19" ht="15" customHeight="1">
      <c r="R7485"/>
      <c r="S7485"/>
    </row>
    <row r="7486" spans="18:19" ht="15" customHeight="1">
      <c r="R7486"/>
      <c r="S7486"/>
    </row>
    <row r="7487" spans="18:19" ht="15" customHeight="1">
      <c r="R7487"/>
      <c r="S7487"/>
    </row>
    <row r="7488" spans="18:19" ht="15" customHeight="1">
      <c r="R7488"/>
      <c r="S7488"/>
    </row>
    <row r="7489" spans="18:19" ht="15" customHeight="1">
      <c r="R7489"/>
      <c r="S7489"/>
    </row>
    <row r="7490" spans="18:19" ht="15" customHeight="1">
      <c r="R7490"/>
      <c r="S7490"/>
    </row>
    <row r="7491" spans="18:19" ht="15" customHeight="1">
      <c r="R7491"/>
      <c r="S7491"/>
    </row>
    <row r="7492" spans="18:19" ht="15" customHeight="1">
      <c r="R7492"/>
      <c r="S7492"/>
    </row>
    <row r="7493" spans="18:19" ht="15" customHeight="1">
      <c r="R7493"/>
      <c r="S7493"/>
    </row>
    <row r="7494" spans="18:19" ht="15" customHeight="1">
      <c r="R7494"/>
      <c r="S7494"/>
    </row>
    <row r="7495" spans="18:19" ht="15" customHeight="1">
      <c r="R7495"/>
      <c r="S7495"/>
    </row>
    <row r="7496" spans="18:19" ht="15" customHeight="1">
      <c r="R7496"/>
      <c r="S7496"/>
    </row>
    <row r="7497" spans="18:19" ht="15" customHeight="1">
      <c r="R7497"/>
      <c r="S7497"/>
    </row>
    <row r="7498" spans="18:19" ht="15" customHeight="1">
      <c r="R7498"/>
      <c r="S7498"/>
    </row>
    <row r="7499" spans="18:19" ht="15" customHeight="1">
      <c r="R7499"/>
      <c r="S7499"/>
    </row>
    <row r="7500" spans="18:19" ht="15" customHeight="1">
      <c r="R7500"/>
      <c r="S7500"/>
    </row>
    <row r="7501" spans="18:19" ht="15" customHeight="1">
      <c r="R7501"/>
      <c r="S7501"/>
    </row>
    <row r="7502" spans="18:19" ht="15" customHeight="1">
      <c r="R7502"/>
      <c r="S7502"/>
    </row>
    <row r="7503" spans="18:19" ht="15" customHeight="1">
      <c r="R7503"/>
      <c r="S7503"/>
    </row>
    <row r="7504" spans="18:19" ht="15" customHeight="1">
      <c r="R7504"/>
      <c r="S7504"/>
    </row>
    <row r="7505" spans="18:19" ht="15" customHeight="1">
      <c r="R7505"/>
      <c r="S7505"/>
    </row>
    <row r="7506" spans="18:19" ht="15" customHeight="1">
      <c r="R7506"/>
      <c r="S7506"/>
    </row>
    <row r="7507" spans="18:19" ht="15" customHeight="1">
      <c r="R7507"/>
      <c r="S7507"/>
    </row>
    <row r="7508" spans="18:19" ht="15" customHeight="1">
      <c r="R7508"/>
      <c r="S7508"/>
    </row>
    <row r="7509" spans="18:19" ht="15" customHeight="1">
      <c r="R7509"/>
      <c r="S7509"/>
    </row>
    <row r="7510" spans="18:19" ht="15" customHeight="1">
      <c r="R7510"/>
      <c r="S7510"/>
    </row>
    <row r="7511" spans="18:19" ht="15" customHeight="1">
      <c r="R7511"/>
      <c r="S7511"/>
    </row>
    <row r="7512" spans="18:19" ht="15" customHeight="1">
      <c r="R7512"/>
      <c r="S7512"/>
    </row>
    <row r="7513" spans="18:19" ht="15" customHeight="1">
      <c r="R7513"/>
      <c r="S7513"/>
    </row>
    <row r="7514" spans="18:19" ht="15" customHeight="1">
      <c r="R7514"/>
      <c r="S7514"/>
    </row>
    <row r="7515" spans="18:19" ht="15" customHeight="1">
      <c r="R7515"/>
      <c r="S7515"/>
    </row>
    <row r="7516" spans="18:19" ht="15" customHeight="1">
      <c r="R7516"/>
      <c r="S7516"/>
    </row>
    <row r="7517" spans="18:19" ht="15" customHeight="1">
      <c r="R7517"/>
      <c r="S7517"/>
    </row>
    <row r="7518" spans="18:19" ht="15" customHeight="1">
      <c r="R7518"/>
      <c r="S7518"/>
    </row>
    <row r="7519" spans="18:19" ht="15" customHeight="1">
      <c r="R7519"/>
      <c r="S7519"/>
    </row>
    <row r="7520" spans="18:19" ht="15" customHeight="1">
      <c r="R7520"/>
      <c r="S7520"/>
    </row>
    <row r="7521" spans="18:19" ht="15" customHeight="1">
      <c r="R7521"/>
      <c r="S7521"/>
    </row>
    <row r="7522" spans="18:19" ht="15" customHeight="1">
      <c r="R7522"/>
      <c r="S7522"/>
    </row>
    <row r="7523" spans="18:19" ht="15" customHeight="1">
      <c r="R7523"/>
      <c r="S7523"/>
    </row>
    <row r="7524" spans="18:19" ht="15" customHeight="1">
      <c r="R7524"/>
      <c r="S7524"/>
    </row>
    <row r="7525" spans="18:19" ht="15" customHeight="1">
      <c r="R7525"/>
      <c r="S7525"/>
    </row>
    <row r="7526" spans="18:19" ht="15" customHeight="1">
      <c r="R7526"/>
      <c r="S7526"/>
    </row>
    <row r="7527" spans="18:19" ht="15" customHeight="1">
      <c r="R7527"/>
      <c r="S7527"/>
    </row>
    <row r="7528" spans="18:19" ht="15" customHeight="1">
      <c r="R7528"/>
      <c r="S7528"/>
    </row>
    <row r="7529" spans="18:19" ht="15" customHeight="1">
      <c r="R7529"/>
      <c r="S7529"/>
    </row>
    <row r="7530" spans="18:19" ht="15" customHeight="1">
      <c r="R7530"/>
      <c r="S7530"/>
    </row>
    <row r="7531" spans="18:19" ht="15" customHeight="1">
      <c r="R7531"/>
      <c r="S7531"/>
    </row>
    <row r="7532" spans="18:19" ht="15" customHeight="1">
      <c r="R7532"/>
      <c r="S7532"/>
    </row>
    <row r="7533" spans="18:19" ht="15" customHeight="1">
      <c r="R7533"/>
      <c r="S7533"/>
    </row>
    <row r="7534" spans="18:19" ht="15" customHeight="1">
      <c r="R7534"/>
      <c r="S7534"/>
    </row>
    <row r="7535" spans="18:19" ht="15" customHeight="1">
      <c r="R7535"/>
      <c r="S7535"/>
    </row>
    <row r="7536" spans="18:19" ht="15" customHeight="1">
      <c r="R7536"/>
      <c r="S7536"/>
    </row>
    <row r="7537" spans="18:19" ht="15" customHeight="1">
      <c r="R7537"/>
      <c r="S7537"/>
    </row>
    <row r="7538" spans="18:19" ht="15" customHeight="1">
      <c r="R7538"/>
      <c r="S7538"/>
    </row>
    <row r="7539" spans="18:19" ht="15" customHeight="1">
      <c r="R7539"/>
      <c r="S7539"/>
    </row>
    <row r="7540" spans="18:19" ht="15" customHeight="1">
      <c r="R7540"/>
      <c r="S7540"/>
    </row>
    <row r="7541" spans="18:19" ht="15" customHeight="1">
      <c r="R7541"/>
      <c r="S7541"/>
    </row>
    <row r="7542" spans="18:19" ht="15" customHeight="1">
      <c r="R7542"/>
      <c r="S7542"/>
    </row>
    <row r="7543" spans="18:19" ht="15" customHeight="1">
      <c r="R7543"/>
      <c r="S7543"/>
    </row>
    <row r="7544" spans="18:19" ht="15" customHeight="1">
      <c r="R7544"/>
      <c r="S7544"/>
    </row>
    <row r="7545" spans="18:19" ht="15" customHeight="1">
      <c r="R7545"/>
      <c r="S7545"/>
    </row>
    <row r="7546" spans="18:19" ht="15" customHeight="1">
      <c r="R7546"/>
      <c r="S7546"/>
    </row>
    <row r="7547" spans="18:19" ht="15" customHeight="1">
      <c r="R7547"/>
      <c r="S7547"/>
    </row>
    <row r="7548" spans="18:19" ht="15" customHeight="1">
      <c r="R7548"/>
      <c r="S7548"/>
    </row>
    <row r="7549" spans="18:19" ht="15" customHeight="1">
      <c r="R7549"/>
      <c r="S7549"/>
    </row>
    <row r="7550" spans="18:19" ht="15" customHeight="1">
      <c r="R7550"/>
      <c r="S7550"/>
    </row>
    <row r="7551" spans="18:19" ht="15" customHeight="1">
      <c r="R7551"/>
      <c r="S7551"/>
    </row>
    <row r="7552" spans="18:19" ht="15" customHeight="1">
      <c r="R7552"/>
      <c r="S7552"/>
    </row>
    <row r="7553" spans="18:19" ht="15" customHeight="1">
      <c r="R7553"/>
      <c r="S7553"/>
    </row>
    <row r="7554" spans="18:19" ht="15" customHeight="1">
      <c r="R7554"/>
      <c r="S7554"/>
    </row>
    <row r="7555" spans="18:19" ht="15" customHeight="1">
      <c r="R7555"/>
      <c r="S7555"/>
    </row>
    <row r="7556" spans="18:19" ht="15" customHeight="1">
      <c r="R7556"/>
      <c r="S7556"/>
    </row>
    <row r="7557" spans="18:19" ht="15" customHeight="1">
      <c r="R7557"/>
      <c r="S7557"/>
    </row>
    <row r="7558" spans="18:19" ht="15" customHeight="1">
      <c r="R7558"/>
      <c r="S7558"/>
    </row>
    <row r="7559" spans="18:19" ht="15" customHeight="1">
      <c r="R7559"/>
      <c r="S7559"/>
    </row>
    <row r="7560" spans="18:19" ht="15" customHeight="1">
      <c r="R7560"/>
      <c r="S7560"/>
    </row>
    <row r="7561" spans="18:19" ht="15" customHeight="1">
      <c r="R7561"/>
      <c r="S7561"/>
    </row>
    <row r="7562" spans="18:19" ht="15" customHeight="1">
      <c r="R7562"/>
      <c r="S7562"/>
    </row>
    <row r="7563" spans="18:19" ht="15" customHeight="1">
      <c r="R7563"/>
      <c r="S7563"/>
    </row>
    <row r="7564" spans="18:19" ht="15" customHeight="1">
      <c r="R7564"/>
      <c r="S7564"/>
    </row>
    <row r="7565" spans="18:19" ht="15" customHeight="1">
      <c r="R7565"/>
      <c r="S7565"/>
    </row>
    <row r="7566" spans="18:19" ht="15" customHeight="1">
      <c r="R7566"/>
      <c r="S7566"/>
    </row>
    <row r="7567" spans="18:19" ht="15" customHeight="1">
      <c r="R7567"/>
      <c r="S7567"/>
    </row>
    <row r="7568" spans="18:19" ht="15" customHeight="1">
      <c r="R7568"/>
      <c r="S7568"/>
    </row>
    <row r="7569" spans="18:19" ht="15" customHeight="1">
      <c r="R7569"/>
      <c r="S7569"/>
    </row>
    <row r="7570" spans="18:19" ht="15" customHeight="1">
      <c r="R7570"/>
      <c r="S7570"/>
    </row>
    <row r="7571" spans="18:19" ht="15" customHeight="1">
      <c r="R7571"/>
      <c r="S7571"/>
    </row>
    <row r="7572" spans="18:19" ht="15" customHeight="1">
      <c r="R7572"/>
      <c r="S7572"/>
    </row>
    <row r="7573" spans="18:19" ht="15" customHeight="1">
      <c r="R7573"/>
      <c r="S7573"/>
    </row>
    <row r="7574" spans="18:19" ht="15" customHeight="1">
      <c r="R7574"/>
      <c r="S7574"/>
    </row>
    <row r="7575" spans="18:19" ht="15" customHeight="1">
      <c r="R7575"/>
      <c r="S7575"/>
    </row>
    <row r="7576" spans="18:19" ht="15" customHeight="1">
      <c r="R7576"/>
      <c r="S7576"/>
    </row>
    <row r="7577" spans="18:19" ht="15" customHeight="1">
      <c r="R7577"/>
      <c r="S7577"/>
    </row>
    <row r="7578" spans="18:19" ht="15" customHeight="1">
      <c r="R7578"/>
      <c r="S7578"/>
    </row>
    <row r="7579" spans="18:19" ht="15" customHeight="1">
      <c r="R7579"/>
      <c r="S7579"/>
    </row>
    <row r="7580" spans="18:19" ht="15" customHeight="1">
      <c r="R7580"/>
      <c r="S7580"/>
    </row>
    <row r="7581" spans="18:19" ht="15" customHeight="1">
      <c r="R7581"/>
      <c r="S7581"/>
    </row>
    <row r="7582" spans="18:19" ht="15" customHeight="1">
      <c r="R7582"/>
      <c r="S7582"/>
    </row>
    <row r="7583" spans="18:19" ht="15" customHeight="1">
      <c r="R7583"/>
      <c r="S7583"/>
    </row>
    <row r="7584" spans="18:19" ht="15" customHeight="1">
      <c r="R7584"/>
      <c r="S7584"/>
    </row>
    <row r="7585" spans="18:19" ht="15" customHeight="1">
      <c r="R7585"/>
      <c r="S7585"/>
    </row>
    <row r="7586" spans="18:19" ht="15" customHeight="1">
      <c r="R7586"/>
      <c r="S7586"/>
    </row>
    <row r="7587" spans="18:19" ht="15" customHeight="1">
      <c r="R7587"/>
      <c r="S7587"/>
    </row>
    <row r="7588" spans="18:19" ht="15" customHeight="1">
      <c r="R7588"/>
      <c r="S7588"/>
    </row>
    <row r="7589" spans="18:19" ht="15" customHeight="1">
      <c r="R7589"/>
      <c r="S7589"/>
    </row>
    <row r="7590" spans="18:19" ht="15" customHeight="1">
      <c r="R7590"/>
      <c r="S7590"/>
    </row>
    <row r="7591" spans="18:19" ht="15" customHeight="1">
      <c r="R7591"/>
      <c r="S7591"/>
    </row>
    <row r="7592" spans="18:19" ht="15" customHeight="1">
      <c r="R7592"/>
      <c r="S7592"/>
    </row>
    <row r="7593" spans="18:19" ht="15" customHeight="1">
      <c r="R7593"/>
      <c r="S7593"/>
    </row>
    <row r="7594" spans="18:19" ht="15" customHeight="1">
      <c r="R7594"/>
      <c r="S7594"/>
    </row>
    <row r="7595" spans="18:19" ht="15" customHeight="1">
      <c r="R7595"/>
      <c r="S7595"/>
    </row>
    <row r="7596" spans="18:19" ht="15" customHeight="1">
      <c r="R7596"/>
      <c r="S7596"/>
    </row>
    <row r="7597" spans="18:19" ht="15" customHeight="1">
      <c r="R7597"/>
      <c r="S7597"/>
    </row>
    <row r="7598" spans="18:19" ht="15" customHeight="1">
      <c r="R7598"/>
      <c r="S7598"/>
    </row>
    <row r="7599" spans="18:19" ht="15" customHeight="1">
      <c r="R7599"/>
      <c r="S7599"/>
    </row>
    <row r="7600" spans="18:19" ht="15" customHeight="1">
      <c r="R7600"/>
      <c r="S7600"/>
    </row>
    <row r="7601" spans="18:19" ht="15" customHeight="1">
      <c r="R7601"/>
      <c r="S7601"/>
    </row>
    <row r="7602" spans="18:19" ht="15" customHeight="1">
      <c r="R7602"/>
      <c r="S7602"/>
    </row>
    <row r="7603" spans="18:19" ht="15" customHeight="1">
      <c r="R7603"/>
      <c r="S7603"/>
    </row>
    <row r="7604" spans="18:19" ht="15" customHeight="1">
      <c r="R7604"/>
      <c r="S7604"/>
    </row>
    <row r="7605" spans="18:19" ht="15" customHeight="1">
      <c r="R7605"/>
      <c r="S7605"/>
    </row>
    <row r="7606" spans="18:19" ht="15" customHeight="1">
      <c r="R7606"/>
      <c r="S7606"/>
    </row>
    <row r="7607" spans="18:19" ht="15" customHeight="1">
      <c r="R7607"/>
      <c r="S7607"/>
    </row>
    <row r="7608" spans="18:19" ht="15" customHeight="1">
      <c r="R7608"/>
      <c r="S7608"/>
    </row>
    <row r="7609" spans="18:19" ht="15" customHeight="1">
      <c r="R7609"/>
      <c r="S7609"/>
    </row>
    <row r="7610" spans="18:19" ht="15" customHeight="1">
      <c r="R7610"/>
      <c r="S7610"/>
    </row>
    <row r="7611" spans="18:19" ht="15" customHeight="1">
      <c r="R7611"/>
      <c r="S7611"/>
    </row>
    <row r="7612" spans="18:19" ht="15" customHeight="1">
      <c r="R7612"/>
      <c r="S7612"/>
    </row>
    <row r="7613" spans="18:19" ht="15" customHeight="1">
      <c r="R7613"/>
      <c r="S7613"/>
    </row>
    <row r="7614" spans="18:19" ht="15" customHeight="1">
      <c r="R7614"/>
      <c r="S7614"/>
    </row>
    <row r="7615" spans="18:19" ht="15" customHeight="1">
      <c r="R7615"/>
      <c r="S7615"/>
    </row>
    <row r="7616" spans="18:19" ht="15" customHeight="1">
      <c r="R7616"/>
      <c r="S7616"/>
    </row>
    <row r="7617" spans="18:19" ht="15" customHeight="1">
      <c r="R7617"/>
      <c r="S7617"/>
    </row>
    <row r="7618" spans="18:19" ht="15" customHeight="1">
      <c r="R7618"/>
      <c r="S7618"/>
    </row>
    <row r="7619" spans="18:19" ht="15" customHeight="1">
      <c r="R7619"/>
      <c r="S7619"/>
    </row>
    <row r="7620" spans="18:19" ht="15" customHeight="1">
      <c r="R7620"/>
      <c r="S7620"/>
    </row>
    <row r="7621" spans="18:19" ht="15" customHeight="1">
      <c r="R7621"/>
      <c r="S7621"/>
    </row>
    <row r="7622" spans="18:19" ht="15" customHeight="1">
      <c r="R7622"/>
      <c r="S7622"/>
    </row>
    <row r="7623" spans="18:19" ht="15" customHeight="1">
      <c r="R7623"/>
      <c r="S7623"/>
    </row>
    <row r="7624" spans="18:19" ht="15" customHeight="1">
      <c r="R7624"/>
      <c r="S7624"/>
    </row>
    <row r="7625" spans="18:19" ht="15" customHeight="1">
      <c r="R7625"/>
      <c r="S7625"/>
    </row>
    <row r="7626" spans="18:19" ht="15" customHeight="1">
      <c r="R7626"/>
      <c r="S7626"/>
    </row>
    <row r="7627" spans="18:19" ht="15" customHeight="1">
      <c r="R7627"/>
      <c r="S7627"/>
    </row>
    <row r="7628" spans="18:19" ht="15" customHeight="1">
      <c r="R7628"/>
      <c r="S7628"/>
    </row>
    <row r="7629" spans="18:19" ht="15" customHeight="1">
      <c r="R7629"/>
      <c r="S7629"/>
    </row>
    <row r="7630" spans="18:19" ht="15" customHeight="1">
      <c r="R7630"/>
      <c r="S7630"/>
    </row>
    <row r="7631" spans="18:19" ht="15" customHeight="1">
      <c r="R7631"/>
      <c r="S7631"/>
    </row>
    <row r="7632" spans="18:19" ht="15" customHeight="1">
      <c r="R7632"/>
      <c r="S7632"/>
    </row>
    <row r="7633" spans="18:19" ht="15" customHeight="1">
      <c r="R7633"/>
      <c r="S7633"/>
    </row>
    <row r="7634" spans="18:19" ht="15" customHeight="1">
      <c r="R7634"/>
      <c r="S7634"/>
    </row>
    <row r="7635" spans="18:19" ht="15" customHeight="1">
      <c r="R7635"/>
      <c r="S7635"/>
    </row>
    <row r="7636" spans="18:19" ht="15" customHeight="1">
      <c r="R7636"/>
      <c r="S7636"/>
    </row>
    <row r="7637" spans="18:19" ht="15" customHeight="1">
      <c r="R7637"/>
      <c r="S7637"/>
    </row>
    <row r="7638" spans="18:19" ht="15" customHeight="1">
      <c r="R7638"/>
      <c r="S7638"/>
    </row>
    <row r="7639" spans="18:19" ht="15" customHeight="1">
      <c r="R7639"/>
      <c r="S7639"/>
    </row>
    <row r="7640" spans="18:19" ht="15" customHeight="1">
      <c r="R7640"/>
      <c r="S7640"/>
    </row>
    <row r="7641" spans="18:19" ht="15" customHeight="1">
      <c r="R7641"/>
      <c r="S7641"/>
    </row>
    <row r="7642" spans="18:19" ht="15" customHeight="1">
      <c r="R7642"/>
      <c r="S7642"/>
    </row>
    <row r="7643" spans="18:19" ht="15" customHeight="1">
      <c r="R7643"/>
      <c r="S7643"/>
    </row>
    <row r="7644" spans="18:19" ht="15" customHeight="1">
      <c r="R7644"/>
      <c r="S7644"/>
    </row>
    <row r="7645" spans="18:19" ht="15" customHeight="1">
      <c r="R7645"/>
      <c r="S7645"/>
    </row>
    <row r="7646" spans="18:19" ht="15" customHeight="1">
      <c r="R7646"/>
      <c r="S7646"/>
    </row>
    <row r="7647" spans="18:19" ht="15" customHeight="1">
      <c r="R7647"/>
      <c r="S7647"/>
    </row>
    <row r="7648" spans="18:19" ht="15" customHeight="1">
      <c r="R7648"/>
      <c r="S7648"/>
    </row>
    <row r="7649" spans="18:19" ht="15" customHeight="1">
      <c r="R7649"/>
      <c r="S7649"/>
    </row>
    <row r="7650" spans="18:19" ht="15" customHeight="1">
      <c r="R7650"/>
      <c r="S7650"/>
    </row>
    <row r="7651" spans="18:19" ht="15" customHeight="1">
      <c r="R7651"/>
      <c r="S7651"/>
    </row>
    <row r="7652" spans="18:19" ht="15" customHeight="1">
      <c r="R7652"/>
      <c r="S7652"/>
    </row>
    <row r="7653" spans="18:19" ht="15" customHeight="1">
      <c r="R7653"/>
      <c r="S7653"/>
    </row>
    <row r="7654" spans="18:19" ht="15" customHeight="1">
      <c r="R7654"/>
      <c r="S7654"/>
    </row>
    <row r="7655" spans="18:19" ht="15" customHeight="1">
      <c r="R7655"/>
      <c r="S7655"/>
    </row>
    <row r="7656" spans="18:19" ht="15" customHeight="1">
      <c r="R7656"/>
      <c r="S7656"/>
    </row>
    <row r="7657" spans="18:19" ht="15" customHeight="1">
      <c r="R7657"/>
      <c r="S7657"/>
    </row>
    <row r="7658" spans="18:19" ht="15" customHeight="1">
      <c r="R7658"/>
      <c r="S7658"/>
    </row>
    <row r="7659" spans="18:19" ht="15" customHeight="1">
      <c r="R7659"/>
      <c r="S7659"/>
    </row>
    <row r="7660" spans="18:19" ht="15" customHeight="1">
      <c r="R7660"/>
      <c r="S7660"/>
    </row>
    <row r="7661" spans="18:19" ht="15" customHeight="1">
      <c r="R7661"/>
      <c r="S7661"/>
    </row>
    <row r="7662" spans="18:19" ht="15" customHeight="1">
      <c r="R7662"/>
      <c r="S7662"/>
    </row>
    <row r="7663" spans="18:19" ht="15" customHeight="1">
      <c r="R7663"/>
      <c r="S7663"/>
    </row>
    <row r="7664" spans="18:19" ht="15" customHeight="1">
      <c r="R7664"/>
      <c r="S7664"/>
    </row>
    <row r="7665" spans="18:19" ht="15" customHeight="1">
      <c r="R7665"/>
      <c r="S7665"/>
    </row>
    <row r="7666" spans="18:19" ht="15" customHeight="1">
      <c r="R7666"/>
      <c r="S7666"/>
    </row>
    <row r="7667" spans="18:19" ht="15" customHeight="1">
      <c r="R7667"/>
      <c r="S7667"/>
    </row>
    <row r="7668" spans="18:19" ht="15" customHeight="1">
      <c r="R7668"/>
      <c r="S7668"/>
    </row>
    <row r="7669" spans="18:19" ht="15" customHeight="1">
      <c r="R7669"/>
      <c r="S7669"/>
    </row>
    <row r="7670" spans="18:19" ht="15" customHeight="1">
      <c r="R7670"/>
      <c r="S7670"/>
    </row>
    <row r="7671" spans="18:19" ht="15" customHeight="1">
      <c r="R7671"/>
      <c r="S7671"/>
    </row>
    <row r="7672" spans="18:19" ht="15" customHeight="1">
      <c r="R7672"/>
      <c r="S7672"/>
    </row>
    <row r="7673" spans="18:19" ht="15" customHeight="1">
      <c r="R7673"/>
      <c r="S7673"/>
    </row>
    <row r="7674" spans="18:19" ht="15" customHeight="1">
      <c r="R7674"/>
      <c r="S7674"/>
    </row>
    <row r="7675" spans="18:19" ht="15" customHeight="1">
      <c r="R7675"/>
      <c r="S7675"/>
    </row>
    <row r="7676" spans="18:19" ht="15" customHeight="1">
      <c r="R7676"/>
      <c r="S7676"/>
    </row>
    <row r="7677" spans="18:19" ht="15" customHeight="1">
      <c r="R7677"/>
      <c r="S7677"/>
    </row>
    <row r="7678" spans="18:19" ht="15" customHeight="1">
      <c r="R7678"/>
      <c r="S7678"/>
    </row>
    <row r="7679" spans="18:19" ht="15" customHeight="1">
      <c r="R7679"/>
      <c r="S7679"/>
    </row>
    <row r="7680" spans="18:19" ht="15" customHeight="1">
      <c r="R7680"/>
      <c r="S7680"/>
    </row>
    <row r="7681" spans="18:19" ht="15" customHeight="1">
      <c r="R7681"/>
      <c r="S7681"/>
    </row>
    <row r="7682" spans="18:19" ht="15" customHeight="1">
      <c r="R7682"/>
      <c r="S7682"/>
    </row>
    <row r="7683" spans="18:19" ht="15" customHeight="1">
      <c r="R7683"/>
      <c r="S7683"/>
    </row>
    <row r="7684" spans="18:19" ht="15" customHeight="1">
      <c r="R7684"/>
      <c r="S7684"/>
    </row>
    <row r="7685" spans="18:19" ht="15" customHeight="1">
      <c r="R7685"/>
      <c r="S7685"/>
    </row>
    <row r="7686" spans="18:19" ht="15" customHeight="1">
      <c r="R7686"/>
      <c r="S7686"/>
    </row>
    <row r="7687" spans="18:19" ht="15" customHeight="1">
      <c r="R7687"/>
      <c r="S7687"/>
    </row>
    <row r="7688" spans="18:19" ht="15" customHeight="1">
      <c r="R7688"/>
      <c r="S7688"/>
    </row>
    <row r="7689" spans="18:19" ht="15" customHeight="1">
      <c r="R7689"/>
      <c r="S7689"/>
    </row>
    <row r="7690" spans="18:19" ht="15" customHeight="1">
      <c r="R7690"/>
      <c r="S7690"/>
    </row>
    <row r="7691" spans="18:19" ht="15" customHeight="1">
      <c r="R7691"/>
      <c r="S7691"/>
    </row>
    <row r="7692" spans="18:19" ht="15" customHeight="1">
      <c r="R7692"/>
      <c r="S7692"/>
    </row>
    <row r="7693" spans="18:19" ht="15" customHeight="1">
      <c r="R7693"/>
      <c r="S7693"/>
    </row>
    <row r="7694" spans="18:19" ht="15" customHeight="1">
      <c r="R7694"/>
      <c r="S7694"/>
    </row>
    <row r="7695" spans="18:19" ht="15" customHeight="1">
      <c r="R7695"/>
      <c r="S7695"/>
    </row>
    <row r="7696" spans="18:19" ht="15" customHeight="1">
      <c r="R7696"/>
      <c r="S7696"/>
    </row>
    <row r="7697" spans="18:19" ht="15" customHeight="1">
      <c r="R7697"/>
      <c r="S7697"/>
    </row>
    <row r="7698" spans="18:19" ht="15" customHeight="1">
      <c r="R7698"/>
      <c r="S7698"/>
    </row>
    <row r="7699" spans="18:19" ht="15" customHeight="1">
      <c r="R7699"/>
      <c r="S7699"/>
    </row>
    <row r="7700" spans="18:19" ht="15" customHeight="1">
      <c r="R7700"/>
      <c r="S7700"/>
    </row>
    <row r="7701" spans="18:19" ht="15" customHeight="1">
      <c r="R7701"/>
      <c r="S7701"/>
    </row>
    <row r="7702" spans="18:19" ht="15" customHeight="1">
      <c r="R7702"/>
      <c r="S7702"/>
    </row>
    <row r="7703" spans="18:19" ht="15" customHeight="1">
      <c r="R7703"/>
      <c r="S7703"/>
    </row>
    <row r="7704" spans="18:19" ht="15" customHeight="1">
      <c r="R7704"/>
      <c r="S7704"/>
    </row>
    <row r="7705" spans="18:19" ht="15" customHeight="1">
      <c r="R7705"/>
      <c r="S7705"/>
    </row>
    <row r="7706" spans="18:19" ht="15" customHeight="1">
      <c r="R7706"/>
      <c r="S7706"/>
    </row>
    <row r="7707" spans="18:19" ht="15" customHeight="1">
      <c r="R7707"/>
      <c r="S7707"/>
    </row>
    <row r="7708" spans="18:19" ht="15" customHeight="1">
      <c r="R7708"/>
      <c r="S7708"/>
    </row>
    <row r="7709" spans="18:19" ht="15" customHeight="1">
      <c r="R7709"/>
      <c r="S7709"/>
    </row>
    <row r="7710" spans="18:19" ht="15" customHeight="1">
      <c r="R7710"/>
      <c r="S7710"/>
    </row>
    <row r="7711" spans="18:19" ht="15" customHeight="1">
      <c r="R7711"/>
      <c r="S7711"/>
    </row>
    <row r="7712" spans="18:19" ht="15" customHeight="1">
      <c r="R7712"/>
      <c r="S7712"/>
    </row>
    <row r="7713" spans="18:19" ht="15" customHeight="1">
      <c r="R7713"/>
      <c r="S7713"/>
    </row>
    <row r="7714" spans="18:19" ht="15" customHeight="1">
      <c r="R7714"/>
      <c r="S7714"/>
    </row>
    <row r="7715" spans="18:19" ht="15" customHeight="1">
      <c r="R7715"/>
      <c r="S7715"/>
    </row>
    <row r="7716" spans="18:19" ht="15" customHeight="1">
      <c r="R7716"/>
      <c r="S7716"/>
    </row>
    <row r="7717" spans="18:19" ht="15" customHeight="1">
      <c r="R7717"/>
      <c r="S7717"/>
    </row>
    <row r="7718" spans="18:19" ht="15" customHeight="1">
      <c r="R7718"/>
      <c r="S7718"/>
    </row>
    <row r="7719" spans="18:19" ht="15" customHeight="1">
      <c r="R7719"/>
      <c r="S7719"/>
    </row>
    <row r="7720" spans="18:19" ht="15" customHeight="1">
      <c r="R7720"/>
      <c r="S7720"/>
    </row>
    <row r="7721" spans="18:19" ht="15" customHeight="1">
      <c r="R7721"/>
      <c r="S7721"/>
    </row>
    <row r="7722" spans="18:19" ht="15" customHeight="1">
      <c r="R7722"/>
      <c r="S7722"/>
    </row>
    <row r="7723" spans="18:19" ht="15" customHeight="1">
      <c r="R7723"/>
      <c r="S7723"/>
    </row>
    <row r="7724" spans="18:19" ht="15" customHeight="1">
      <c r="R7724"/>
      <c r="S7724"/>
    </row>
    <row r="7725" spans="18:19" ht="15" customHeight="1">
      <c r="R7725"/>
      <c r="S7725"/>
    </row>
    <row r="7726" spans="18:19" ht="15" customHeight="1">
      <c r="R7726"/>
      <c r="S7726"/>
    </row>
    <row r="7727" spans="18:19" ht="15" customHeight="1">
      <c r="R7727"/>
      <c r="S7727"/>
    </row>
    <row r="7728" spans="18:19" ht="15" customHeight="1">
      <c r="R7728"/>
      <c r="S7728"/>
    </row>
    <row r="7729" spans="18:19" ht="15" customHeight="1">
      <c r="R7729"/>
      <c r="S7729"/>
    </row>
    <row r="7730" spans="18:19" ht="15" customHeight="1">
      <c r="R7730"/>
      <c r="S7730"/>
    </row>
    <row r="7731" spans="18:19" ht="15" customHeight="1">
      <c r="R7731"/>
      <c r="S7731"/>
    </row>
    <row r="7732" spans="18:19" ht="15" customHeight="1">
      <c r="R7732"/>
      <c r="S7732"/>
    </row>
    <row r="7733" spans="18:19" ht="15" customHeight="1">
      <c r="R7733"/>
      <c r="S7733"/>
    </row>
    <row r="7734" spans="18:19" ht="15" customHeight="1">
      <c r="R7734"/>
      <c r="S7734"/>
    </row>
    <row r="7735" spans="18:19" ht="15" customHeight="1">
      <c r="R7735"/>
      <c r="S7735"/>
    </row>
    <row r="7736" spans="18:19" ht="15" customHeight="1">
      <c r="R7736"/>
      <c r="S7736"/>
    </row>
    <row r="7737" spans="18:19" ht="15" customHeight="1">
      <c r="R7737"/>
      <c r="S7737"/>
    </row>
    <row r="7738" spans="18:19" ht="15" customHeight="1">
      <c r="R7738"/>
      <c r="S7738"/>
    </row>
    <row r="7739" spans="18:19" ht="15" customHeight="1">
      <c r="R7739"/>
      <c r="S7739"/>
    </row>
    <row r="7740" spans="18:19" ht="15" customHeight="1">
      <c r="R7740"/>
      <c r="S7740"/>
    </row>
    <row r="7741" spans="18:19" ht="15" customHeight="1">
      <c r="R7741"/>
      <c r="S7741"/>
    </row>
    <row r="7742" spans="18:19" ht="15" customHeight="1">
      <c r="R7742"/>
      <c r="S7742"/>
    </row>
    <row r="7743" spans="18:19" ht="15" customHeight="1">
      <c r="R7743"/>
      <c r="S7743"/>
    </row>
    <row r="7744" spans="18:19" ht="15" customHeight="1">
      <c r="R7744"/>
      <c r="S7744"/>
    </row>
    <row r="7745" spans="18:19" ht="15" customHeight="1">
      <c r="R7745"/>
      <c r="S7745"/>
    </row>
    <row r="7746" spans="18:19" ht="15" customHeight="1">
      <c r="R7746"/>
      <c r="S7746"/>
    </row>
    <row r="7747" spans="18:19" ht="15" customHeight="1">
      <c r="R7747"/>
      <c r="S7747"/>
    </row>
    <row r="7748" spans="18:19" ht="15" customHeight="1">
      <c r="R7748"/>
      <c r="S7748"/>
    </row>
    <row r="7749" spans="18:19" ht="15" customHeight="1">
      <c r="R7749"/>
      <c r="S7749"/>
    </row>
    <row r="7750" spans="18:19" ht="15" customHeight="1">
      <c r="R7750"/>
      <c r="S7750"/>
    </row>
    <row r="7751" spans="18:19" ht="15" customHeight="1">
      <c r="R7751"/>
      <c r="S7751"/>
    </row>
    <row r="7752" spans="18:19" ht="15" customHeight="1">
      <c r="R7752"/>
      <c r="S7752"/>
    </row>
    <row r="7753" spans="18:19" ht="15" customHeight="1">
      <c r="R7753"/>
      <c r="S7753"/>
    </row>
    <row r="7754" spans="18:19" ht="15" customHeight="1">
      <c r="R7754"/>
      <c r="S7754"/>
    </row>
    <row r="7755" spans="18:19" ht="15" customHeight="1">
      <c r="R7755"/>
      <c r="S7755"/>
    </row>
    <row r="7756" spans="18:19" ht="15" customHeight="1">
      <c r="R7756"/>
      <c r="S7756"/>
    </row>
    <row r="7757" spans="18:19" ht="15" customHeight="1">
      <c r="R7757"/>
      <c r="S7757"/>
    </row>
    <row r="7758" spans="18:19" ht="15" customHeight="1">
      <c r="R7758"/>
      <c r="S7758"/>
    </row>
    <row r="7759" spans="18:19" ht="15" customHeight="1">
      <c r="R7759"/>
      <c r="S7759"/>
    </row>
    <row r="7760" spans="18:19" ht="15" customHeight="1">
      <c r="R7760"/>
      <c r="S7760"/>
    </row>
    <row r="7761" spans="18:19" ht="15" customHeight="1">
      <c r="R7761"/>
      <c r="S7761"/>
    </row>
    <row r="7762" spans="18:19" ht="15" customHeight="1">
      <c r="R7762"/>
      <c r="S7762"/>
    </row>
    <row r="7763" spans="18:19" ht="15" customHeight="1">
      <c r="R7763"/>
      <c r="S7763"/>
    </row>
    <row r="7764" spans="18:19" ht="15" customHeight="1">
      <c r="R7764"/>
      <c r="S7764"/>
    </row>
    <row r="7765" spans="18:19" ht="15" customHeight="1">
      <c r="R7765"/>
      <c r="S7765"/>
    </row>
    <row r="7766" spans="18:19" ht="15" customHeight="1">
      <c r="R7766"/>
      <c r="S7766"/>
    </row>
    <row r="7767" spans="18:19" ht="15" customHeight="1">
      <c r="R7767"/>
      <c r="S7767"/>
    </row>
    <row r="7768" spans="18:19" ht="15" customHeight="1">
      <c r="R7768"/>
      <c r="S7768"/>
    </row>
    <row r="7769" spans="18:19" ht="15" customHeight="1">
      <c r="R7769"/>
      <c r="S7769"/>
    </row>
    <row r="7770" spans="18:19" ht="15" customHeight="1">
      <c r="R7770"/>
      <c r="S7770"/>
    </row>
    <row r="7771" spans="18:19" ht="15" customHeight="1">
      <c r="R7771"/>
      <c r="S7771"/>
    </row>
    <row r="7772" spans="18:19" ht="15" customHeight="1">
      <c r="R7772"/>
      <c r="S7772"/>
    </row>
    <row r="7773" spans="18:19" ht="15" customHeight="1">
      <c r="R7773"/>
      <c r="S7773"/>
    </row>
    <row r="7774" spans="18:19" ht="15" customHeight="1">
      <c r="R7774"/>
      <c r="S7774"/>
    </row>
    <row r="7775" spans="18:19" ht="15" customHeight="1">
      <c r="R7775"/>
      <c r="S7775"/>
    </row>
    <row r="7776" spans="18:19" ht="15" customHeight="1">
      <c r="R7776"/>
      <c r="S7776"/>
    </row>
    <row r="7777" spans="18:19" ht="15" customHeight="1">
      <c r="R7777"/>
      <c r="S7777"/>
    </row>
    <row r="7778" spans="18:19" ht="15" customHeight="1">
      <c r="R7778"/>
      <c r="S7778"/>
    </row>
    <row r="7779" spans="18:19" ht="15" customHeight="1">
      <c r="R7779"/>
      <c r="S7779"/>
    </row>
    <row r="7780" spans="18:19" ht="15" customHeight="1">
      <c r="R7780"/>
      <c r="S7780"/>
    </row>
    <row r="7781" spans="18:19" ht="15" customHeight="1">
      <c r="R7781"/>
      <c r="S7781"/>
    </row>
    <row r="7782" spans="18:19" ht="15" customHeight="1">
      <c r="R7782"/>
      <c r="S7782"/>
    </row>
    <row r="7783" spans="18:19" ht="15" customHeight="1">
      <c r="R7783"/>
      <c r="S7783"/>
    </row>
    <row r="7784" spans="18:19" ht="15" customHeight="1">
      <c r="R7784"/>
      <c r="S7784"/>
    </row>
    <row r="7785" spans="18:19" ht="15" customHeight="1">
      <c r="R7785"/>
      <c r="S7785"/>
    </row>
    <row r="7786" spans="18:19" ht="15" customHeight="1">
      <c r="R7786"/>
      <c r="S7786"/>
    </row>
    <row r="7787" spans="18:19" ht="15" customHeight="1">
      <c r="R7787"/>
      <c r="S7787"/>
    </row>
    <row r="7788" spans="18:19" ht="15" customHeight="1">
      <c r="R7788"/>
      <c r="S7788"/>
    </row>
    <row r="7789" spans="18:19" ht="15" customHeight="1">
      <c r="R7789"/>
      <c r="S7789"/>
    </row>
    <row r="7790" spans="18:19" ht="15" customHeight="1">
      <c r="R7790"/>
      <c r="S7790"/>
    </row>
    <row r="7791" spans="18:19" ht="15" customHeight="1">
      <c r="R7791"/>
      <c r="S7791"/>
    </row>
    <row r="7792" spans="18:19" ht="15" customHeight="1">
      <c r="R7792"/>
      <c r="S7792"/>
    </row>
    <row r="7793" spans="18:19" ht="15" customHeight="1">
      <c r="R7793"/>
      <c r="S7793"/>
    </row>
    <row r="7794" spans="18:19" ht="15" customHeight="1">
      <c r="R7794"/>
      <c r="S7794"/>
    </row>
    <row r="7795" spans="18:19" ht="15" customHeight="1">
      <c r="R7795"/>
      <c r="S7795"/>
    </row>
    <row r="7796" spans="18:19" ht="15" customHeight="1">
      <c r="R7796"/>
      <c r="S7796"/>
    </row>
    <row r="7797" spans="18:19" ht="15" customHeight="1">
      <c r="R7797"/>
      <c r="S7797"/>
    </row>
    <row r="7798" spans="18:19" ht="15" customHeight="1">
      <c r="R7798"/>
      <c r="S7798"/>
    </row>
    <row r="7799" spans="18:19" ht="15" customHeight="1">
      <c r="R7799"/>
      <c r="S7799"/>
    </row>
    <row r="7800" spans="18:19" ht="15" customHeight="1">
      <c r="R7800"/>
      <c r="S7800"/>
    </row>
    <row r="7801" spans="18:19" ht="15" customHeight="1">
      <c r="R7801"/>
      <c r="S7801"/>
    </row>
    <row r="7802" spans="18:19" ht="15" customHeight="1">
      <c r="R7802"/>
      <c r="S7802"/>
    </row>
    <row r="7803" spans="18:19" ht="15" customHeight="1">
      <c r="R7803"/>
      <c r="S7803"/>
    </row>
    <row r="7804" spans="18:19" ht="15" customHeight="1">
      <c r="R7804"/>
      <c r="S7804"/>
    </row>
    <row r="7805" spans="18:19" ht="15" customHeight="1">
      <c r="R7805"/>
      <c r="S7805"/>
    </row>
    <row r="7806" spans="18:19" ht="15" customHeight="1">
      <c r="R7806"/>
      <c r="S7806"/>
    </row>
    <row r="7807" spans="18:19" ht="15" customHeight="1">
      <c r="R7807"/>
      <c r="S7807"/>
    </row>
    <row r="7808" spans="18:19" ht="15" customHeight="1">
      <c r="R7808"/>
      <c r="S7808"/>
    </row>
    <row r="7809" spans="18:19" ht="15" customHeight="1">
      <c r="R7809"/>
      <c r="S7809"/>
    </row>
    <row r="7810" spans="18:19" ht="15" customHeight="1">
      <c r="R7810"/>
      <c r="S7810"/>
    </row>
    <row r="7811" spans="18:19" ht="15" customHeight="1">
      <c r="R7811"/>
      <c r="S7811"/>
    </row>
    <row r="7812" spans="18:19" ht="15" customHeight="1">
      <c r="R7812"/>
      <c r="S7812"/>
    </row>
    <row r="7813" spans="18:19" ht="15" customHeight="1">
      <c r="R7813"/>
      <c r="S7813"/>
    </row>
    <row r="7814" spans="18:19" ht="15" customHeight="1">
      <c r="R7814"/>
      <c r="S7814"/>
    </row>
    <row r="7815" spans="18:19" ht="15" customHeight="1">
      <c r="R7815"/>
      <c r="S7815"/>
    </row>
    <row r="7816" spans="18:19" ht="15" customHeight="1">
      <c r="R7816"/>
      <c r="S7816"/>
    </row>
    <row r="7817" spans="18:19" ht="15" customHeight="1">
      <c r="R7817"/>
      <c r="S7817"/>
    </row>
    <row r="7818" spans="18:19" ht="15" customHeight="1">
      <c r="R7818"/>
      <c r="S7818"/>
    </row>
    <row r="7819" spans="18:19" ht="15" customHeight="1">
      <c r="R7819"/>
      <c r="S7819"/>
    </row>
    <row r="7820" spans="18:19" ht="15" customHeight="1">
      <c r="R7820"/>
      <c r="S7820"/>
    </row>
    <row r="7821" spans="18:19" ht="15" customHeight="1">
      <c r="R7821"/>
      <c r="S7821"/>
    </row>
    <row r="7822" spans="18:19" ht="15" customHeight="1">
      <c r="R7822"/>
      <c r="S7822"/>
    </row>
    <row r="7823" spans="18:19" ht="15" customHeight="1">
      <c r="R7823"/>
      <c r="S7823"/>
    </row>
    <row r="7824" spans="18:19" ht="15" customHeight="1">
      <c r="R7824"/>
      <c r="S7824"/>
    </row>
    <row r="7825" spans="18:19" ht="15" customHeight="1">
      <c r="R7825"/>
      <c r="S7825"/>
    </row>
    <row r="7826" spans="18:19" ht="15" customHeight="1">
      <c r="R7826"/>
      <c r="S7826"/>
    </row>
    <row r="7827" spans="18:19" ht="15" customHeight="1">
      <c r="R7827"/>
      <c r="S7827"/>
    </row>
    <row r="7828" spans="18:19" ht="15" customHeight="1">
      <c r="R7828"/>
      <c r="S7828"/>
    </row>
    <row r="7829" spans="18:19" ht="15" customHeight="1">
      <c r="R7829"/>
      <c r="S7829"/>
    </row>
    <row r="7830" spans="18:19" ht="15" customHeight="1">
      <c r="R7830"/>
      <c r="S7830"/>
    </row>
    <row r="7831" spans="18:19" ht="15" customHeight="1">
      <c r="R7831"/>
      <c r="S7831"/>
    </row>
    <row r="7832" spans="18:19" ht="15" customHeight="1">
      <c r="R7832"/>
      <c r="S7832"/>
    </row>
    <row r="7833" spans="18:19" ht="15" customHeight="1">
      <c r="R7833"/>
      <c r="S7833"/>
    </row>
    <row r="7834" spans="18:19" ht="15" customHeight="1">
      <c r="R7834"/>
      <c r="S7834"/>
    </row>
    <row r="7835" spans="18:19" ht="15" customHeight="1">
      <c r="R7835"/>
      <c r="S7835"/>
    </row>
    <row r="7836" spans="18:19" ht="15" customHeight="1">
      <c r="R7836"/>
      <c r="S7836"/>
    </row>
    <row r="7837" spans="18:19" ht="15" customHeight="1">
      <c r="R7837"/>
      <c r="S7837"/>
    </row>
    <row r="7838" spans="18:19" ht="15" customHeight="1">
      <c r="R7838"/>
      <c r="S7838"/>
    </row>
    <row r="7839" spans="18:19" ht="15" customHeight="1">
      <c r="R7839"/>
      <c r="S7839"/>
    </row>
    <row r="7840" spans="18:19" ht="15" customHeight="1">
      <c r="R7840"/>
      <c r="S7840"/>
    </row>
    <row r="7841" spans="18:19" ht="15" customHeight="1">
      <c r="R7841"/>
      <c r="S7841"/>
    </row>
    <row r="7842" spans="18:19" ht="15" customHeight="1">
      <c r="R7842"/>
      <c r="S7842"/>
    </row>
    <row r="7843" spans="18:19" ht="15" customHeight="1">
      <c r="R7843"/>
      <c r="S7843"/>
    </row>
    <row r="7844" spans="18:19" ht="15" customHeight="1">
      <c r="R7844"/>
      <c r="S7844"/>
    </row>
    <row r="7845" spans="18:19" ht="15" customHeight="1">
      <c r="R7845"/>
      <c r="S7845"/>
    </row>
    <row r="7846" spans="18:19" ht="15" customHeight="1">
      <c r="R7846"/>
      <c r="S7846"/>
    </row>
    <row r="7847" spans="18:19" ht="15" customHeight="1">
      <c r="R7847"/>
      <c r="S7847"/>
    </row>
    <row r="7848" spans="18:19" ht="15" customHeight="1">
      <c r="R7848"/>
      <c r="S7848"/>
    </row>
    <row r="7849" spans="18:19" ht="15" customHeight="1">
      <c r="R7849"/>
      <c r="S7849"/>
    </row>
    <row r="7850" spans="18:19" ht="15" customHeight="1">
      <c r="R7850"/>
      <c r="S7850"/>
    </row>
    <row r="7851" spans="18:19" ht="15" customHeight="1">
      <c r="R7851"/>
      <c r="S7851"/>
    </row>
    <row r="7852" spans="18:19" ht="15" customHeight="1">
      <c r="R7852"/>
      <c r="S7852"/>
    </row>
    <row r="7853" spans="18:19" ht="15" customHeight="1">
      <c r="R7853"/>
      <c r="S7853"/>
    </row>
    <row r="7854" spans="18:19" ht="15" customHeight="1">
      <c r="R7854"/>
      <c r="S7854"/>
    </row>
    <row r="7855" spans="18:19" ht="15" customHeight="1">
      <c r="R7855"/>
      <c r="S7855"/>
    </row>
    <row r="7856" spans="18:19" ht="15" customHeight="1">
      <c r="R7856"/>
      <c r="S7856"/>
    </row>
    <row r="7857" spans="18:19" ht="15" customHeight="1">
      <c r="R7857"/>
      <c r="S7857"/>
    </row>
    <row r="7858" spans="18:19" ht="15" customHeight="1">
      <c r="R7858"/>
      <c r="S7858"/>
    </row>
    <row r="7859" spans="18:19" ht="15" customHeight="1">
      <c r="R7859"/>
      <c r="S7859"/>
    </row>
    <row r="7860" spans="18:19" ht="15" customHeight="1">
      <c r="R7860"/>
      <c r="S7860"/>
    </row>
    <row r="7861" spans="18:19" ht="15" customHeight="1">
      <c r="R7861"/>
      <c r="S7861"/>
    </row>
    <row r="7862" spans="18:19" ht="15" customHeight="1">
      <c r="R7862"/>
      <c r="S7862"/>
    </row>
    <row r="7863" spans="18:19" ht="15" customHeight="1">
      <c r="R7863"/>
      <c r="S7863"/>
    </row>
    <row r="7864" spans="18:19" ht="15" customHeight="1">
      <c r="R7864"/>
      <c r="S7864"/>
    </row>
    <row r="7865" spans="18:19" ht="15" customHeight="1">
      <c r="R7865"/>
      <c r="S7865"/>
    </row>
    <row r="7866" spans="18:19" ht="15" customHeight="1">
      <c r="R7866"/>
      <c r="S7866"/>
    </row>
    <row r="7867" spans="18:19" ht="15" customHeight="1">
      <c r="R7867"/>
      <c r="S7867"/>
    </row>
    <row r="7868" spans="18:19" ht="15" customHeight="1">
      <c r="R7868"/>
      <c r="S7868"/>
    </row>
    <row r="7869" spans="18:19" ht="15" customHeight="1">
      <c r="R7869"/>
      <c r="S7869"/>
    </row>
    <row r="7870" spans="18:19" ht="15" customHeight="1">
      <c r="R7870"/>
      <c r="S7870"/>
    </row>
    <row r="7871" spans="18:19" ht="15" customHeight="1">
      <c r="R7871"/>
      <c r="S7871"/>
    </row>
    <row r="7872" spans="18:19" ht="15" customHeight="1">
      <c r="R7872"/>
      <c r="S7872"/>
    </row>
    <row r="7873" spans="18:19" ht="15" customHeight="1">
      <c r="R7873"/>
      <c r="S7873"/>
    </row>
    <row r="7874" spans="18:19" ht="15" customHeight="1">
      <c r="R7874"/>
      <c r="S7874"/>
    </row>
    <row r="7875" spans="18:19" ht="15" customHeight="1">
      <c r="R7875"/>
      <c r="S7875"/>
    </row>
    <row r="7876" spans="18:19" ht="15" customHeight="1">
      <c r="R7876"/>
      <c r="S7876"/>
    </row>
    <row r="7877" spans="18:19" ht="15" customHeight="1">
      <c r="R7877"/>
      <c r="S7877"/>
    </row>
    <row r="7878" spans="18:19" ht="15" customHeight="1">
      <c r="R7878"/>
      <c r="S7878"/>
    </row>
    <row r="7879" spans="18:19" ht="15" customHeight="1">
      <c r="R7879"/>
      <c r="S7879"/>
    </row>
    <row r="7880" spans="18:19" ht="15" customHeight="1">
      <c r="R7880"/>
      <c r="S7880"/>
    </row>
    <row r="7881" spans="18:19" ht="15" customHeight="1">
      <c r="R7881"/>
      <c r="S7881"/>
    </row>
    <row r="7882" spans="18:19" ht="15" customHeight="1">
      <c r="R7882"/>
      <c r="S7882"/>
    </row>
    <row r="7883" spans="18:19" ht="15" customHeight="1">
      <c r="R7883"/>
      <c r="S7883"/>
    </row>
    <row r="7884" spans="18:19" ht="15" customHeight="1">
      <c r="R7884"/>
      <c r="S7884"/>
    </row>
    <row r="7885" spans="18:19" ht="15" customHeight="1">
      <c r="R7885"/>
      <c r="S7885"/>
    </row>
    <row r="7886" spans="18:19" ht="15" customHeight="1">
      <c r="R7886"/>
      <c r="S7886"/>
    </row>
    <row r="7887" spans="18:19" ht="15" customHeight="1">
      <c r="R7887"/>
      <c r="S7887"/>
    </row>
    <row r="7888" spans="18:19" ht="15" customHeight="1">
      <c r="R7888"/>
      <c r="S7888"/>
    </row>
    <row r="7889" spans="18:19" ht="15" customHeight="1">
      <c r="R7889"/>
      <c r="S7889"/>
    </row>
    <row r="7890" spans="18:19" ht="15" customHeight="1">
      <c r="R7890"/>
      <c r="S7890"/>
    </row>
    <row r="7891" spans="18:19" ht="15" customHeight="1">
      <c r="R7891"/>
      <c r="S7891"/>
    </row>
    <row r="7892" spans="18:19" ht="15" customHeight="1">
      <c r="R7892"/>
      <c r="S7892"/>
    </row>
    <row r="7893" spans="18:19" ht="15" customHeight="1">
      <c r="R7893"/>
      <c r="S7893"/>
    </row>
    <row r="7894" spans="18:19" ht="15" customHeight="1">
      <c r="R7894"/>
      <c r="S7894"/>
    </row>
    <row r="7895" spans="18:19" ht="15" customHeight="1">
      <c r="R7895"/>
      <c r="S7895"/>
    </row>
    <row r="7896" spans="18:19" ht="15" customHeight="1">
      <c r="R7896"/>
      <c r="S7896"/>
    </row>
    <row r="7897" spans="18:19" ht="15" customHeight="1">
      <c r="R7897"/>
      <c r="S7897"/>
    </row>
    <row r="7898" spans="18:19" ht="15" customHeight="1">
      <c r="R7898"/>
      <c r="S7898"/>
    </row>
    <row r="7899" spans="18:19" ht="15" customHeight="1">
      <c r="R7899"/>
      <c r="S7899"/>
    </row>
    <row r="7900" spans="18:19" ht="15" customHeight="1">
      <c r="R7900"/>
      <c r="S7900"/>
    </row>
    <row r="7901" spans="18:19" ht="15" customHeight="1">
      <c r="R7901"/>
      <c r="S7901"/>
    </row>
    <row r="7902" spans="18:19" ht="15" customHeight="1">
      <c r="R7902"/>
      <c r="S7902"/>
    </row>
    <row r="7903" spans="18:19" ht="15" customHeight="1">
      <c r="R7903"/>
      <c r="S7903"/>
    </row>
    <row r="7904" spans="18:19" ht="15" customHeight="1">
      <c r="R7904"/>
      <c r="S7904"/>
    </row>
    <row r="7905" spans="18:19" ht="15" customHeight="1">
      <c r="R7905"/>
      <c r="S7905"/>
    </row>
    <row r="7906" spans="18:19" ht="15" customHeight="1">
      <c r="R7906"/>
      <c r="S7906"/>
    </row>
    <row r="7907" spans="18:19" ht="15" customHeight="1">
      <c r="R7907"/>
      <c r="S7907"/>
    </row>
    <row r="7908" spans="18:19" ht="15" customHeight="1">
      <c r="R7908"/>
      <c r="S7908"/>
    </row>
    <row r="7909" spans="18:19" ht="15" customHeight="1">
      <c r="R7909"/>
      <c r="S7909"/>
    </row>
    <row r="7910" spans="18:19" ht="15" customHeight="1">
      <c r="R7910"/>
      <c r="S7910"/>
    </row>
    <row r="7911" spans="18:19" ht="15" customHeight="1">
      <c r="R7911"/>
      <c r="S7911"/>
    </row>
    <row r="7912" spans="18:19" ht="15" customHeight="1">
      <c r="R7912"/>
      <c r="S7912"/>
    </row>
    <row r="7913" spans="18:19" ht="15" customHeight="1">
      <c r="R7913"/>
      <c r="S7913"/>
    </row>
    <row r="7914" spans="18:19" ht="15" customHeight="1">
      <c r="R7914"/>
      <c r="S7914"/>
    </row>
    <row r="7915" spans="18:19" ht="15" customHeight="1">
      <c r="R7915"/>
      <c r="S7915"/>
    </row>
    <row r="7916" spans="18:19" ht="15" customHeight="1">
      <c r="R7916"/>
      <c r="S7916"/>
    </row>
    <row r="7917" spans="18:19" ht="15" customHeight="1">
      <c r="R7917"/>
      <c r="S7917"/>
    </row>
    <row r="7918" spans="18:19" ht="15" customHeight="1">
      <c r="R7918"/>
      <c r="S7918"/>
    </row>
    <row r="7919" spans="18:19" ht="15" customHeight="1">
      <c r="R7919"/>
      <c r="S7919"/>
    </row>
    <row r="7920" spans="18:19" ht="15" customHeight="1">
      <c r="R7920"/>
      <c r="S7920"/>
    </row>
    <row r="7921" spans="18:19" ht="15" customHeight="1">
      <c r="R7921"/>
      <c r="S7921"/>
    </row>
    <row r="7922" spans="18:19" ht="15" customHeight="1">
      <c r="R7922"/>
      <c r="S7922"/>
    </row>
    <row r="7923" spans="18:19" ht="15" customHeight="1">
      <c r="R7923"/>
      <c r="S7923"/>
    </row>
    <row r="7924" spans="18:19" ht="15" customHeight="1">
      <c r="R7924"/>
      <c r="S7924"/>
    </row>
    <row r="7925" spans="18:19" ht="15" customHeight="1">
      <c r="R7925"/>
      <c r="S7925"/>
    </row>
    <row r="7926" spans="18:19" ht="15" customHeight="1">
      <c r="R7926"/>
      <c r="S7926"/>
    </row>
    <row r="7927" spans="18:19" ht="15" customHeight="1">
      <c r="R7927"/>
      <c r="S7927"/>
    </row>
    <row r="7928" spans="18:19" ht="15" customHeight="1">
      <c r="R7928"/>
      <c r="S7928"/>
    </row>
    <row r="7929" spans="18:19" ht="15" customHeight="1">
      <c r="R7929"/>
      <c r="S7929"/>
    </row>
    <row r="7930" spans="18:19" ht="15" customHeight="1">
      <c r="R7930"/>
      <c r="S7930"/>
    </row>
    <row r="7931" spans="18:19" ht="15" customHeight="1">
      <c r="R7931"/>
      <c r="S7931"/>
    </row>
    <row r="7932" spans="18:19" ht="15" customHeight="1">
      <c r="R7932"/>
      <c r="S7932"/>
    </row>
    <row r="7933" spans="18:19" ht="15" customHeight="1">
      <c r="R7933"/>
      <c r="S7933"/>
    </row>
    <row r="7934" spans="18:19" ht="15" customHeight="1">
      <c r="R7934"/>
      <c r="S7934"/>
    </row>
    <row r="7935" spans="18:19" ht="15" customHeight="1">
      <c r="R7935"/>
      <c r="S7935"/>
    </row>
    <row r="7936" spans="18:19" ht="15" customHeight="1">
      <c r="R7936"/>
      <c r="S7936"/>
    </row>
    <row r="7937" spans="18:19" ht="15" customHeight="1">
      <c r="R7937"/>
      <c r="S7937"/>
    </row>
    <row r="7938" spans="18:19" ht="15" customHeight="1">
      <c r="R7938"/>
      <c r="S7938"/>
    </row>
    <row r="7939" spans="18:19" ht="15" customHeight="1">
      <c r="R7939"/>
      <c r="S7939"/>
    </row>
    <row r="7940" spans="18:19" ht="15" customHeight="1">
      <c r="R7940"/>
      <c r="S7940"/>
    </row>
    <row r="7941" spans="18:19" ht="15" customHeight="1">
      <c r="R7941"/>
      <c r="S7941"/>
    </row>
    <row r="7942" spans="18:19" ht="15" customHeight="1">
      <c r="R7942"/>
      <c r="S7942"/>
    </row>
    <row r="7943" spans="18:19" ht="15" customHeight="1">
      <c r="R7943"/>
      <c r="S7943"/>
    </row>
    <row r="7944" spans="18:19" ht="15" customHeight="1">
      <c r="R7944"/>
      <c r="S7944"/>
    </row>
    <row r="7945" spans="18:19" ht="15" customHeight="1">
      <c r="R7945"/>
      <c r="S7945"/>
    </row>
    <row r="7946" spans="18:19" ht="15" customHeight="1">
      <c r="R7946"/>
      <c r="S7946"/>
    </row>
    <row r="7947" spans="18:19" ht="15" customHeight="1">
      <c r="R7947"/>
      <c r="S7947"/>
    </row>
    <row r="7948" spans="18:19" ht="15" customHeight="1">
      <c r="R7948"/>
      <c r="S7948"/>
    </row>
    <row r="7949" spans="18:19" ht="15" customHeight="1">
      <c r="R7949"/>
      <c r="S7949"/>
    </row>
    <row r="7950" spans="18:19" ht="15" customHeight="1">
      <c r="R7950"/>
      <c r="S7950"/>
    </row>
    <row r="7951" spans="18:19" ht="15" customHeight="1">
      <c r="R7951"/>
      <c r="S7951"/>
    </row>
    <row r="7952" spans="18:19" ht="15" customHeight="1">
      <c r="R7952"/>
      <c r="S7952"/>
    </row>
    <row r="7953" spans="18:19" ht="15" customHeight="1">
      <c r="R7953"/>
      <c r="S7953"/>
    </row>
    <row r="7954" spans="18:19" ht="15" customHeight="1">
      <c r="R7954"/>
      <c r="S7954"/>
    </row>
    <row r="7955" spans="18:19" ht="15" customHeight="1">
      <c r="R7955"/>
      <c r="S7955"/>
    </row>
    <row r="7956" spans="18:19" ht="15" customHeight="1">
      <c r="R7956"/>
      <c r="S7956"/>
    </row>
    <row r="7957" spans="18:19" ht="15" customHeight="1">
      <c r="R7957"/>
      <c r="S7957"/>
    </row>
    <row r="7958" spans="18:19" ht="15" customHeight="1">
      <c r="R7958"/>
      <c r="S7958"/>
    </row>
    <row r="7959" spans="18:19" ht="15" customHeight="1">
      <c r="R7959"/>
      <c r="S7959"/>
    </row>
    <row r="7960" spans="18:19" ht="15" customHeight="1">
      <c r="R7960"/>
      <c r="S7960"/>
    </row>
    <row r="7961" spans="18:19" ht="15" customHeight="1">
      <c r="R7961"/>
      <c r="S7961"/>
    </row>
    <row r="7962" spans="18:19" ht="15" customHeight="1">
      <c r="R7962"/>
      <c r="S7962"/>
    </row>
    <row r="7963" spans="18:19" ht="15" customHeight="1">
      <c r="R7963"/>
      <c r="S7963"/>
    </row>
    <row r="7964" spans="18:19" ht="15" customHeight="1">
      <c r="R7964"/>
      <c r="S7964"/>
    </row>
    <row r="7965" spans="18:19" ht="15" customHeight="1">
      <c r="R7965"/>
      <c r="S7965"/>
    </row>
    <row r="7966" spans="18:19" ht="15" customHeight="1">
      <c r="R7966"/>
      <c r="S7966"/>
    </row>
    <row r="7967" spans="18:19" ht="15" customHeight="1">
      <c r="R7967"/>
      <c r="S7967"/>
    </row>
    <row r="7968" spans="18:19" ht="15" customHeight="1">
      <c r="R7968"/>
      <c r="S7968"/>
    </row>
    <row r="7969" spans="18:19" ht="15" customHeight="1">
      <c r="R7969"/>
      <c r="S7969"/>
    </row>
    <row r="7970" spans="18:19" ht="15" customHeight="1">
      <c r="R7970"/>
      <c r="S7970"/>
    </row>
    <row r="7971" spans="18:19" ht="15" customHeight="1">
      <c r="R7971"/>
      <c r="S7971"/>
    </row>
    <row r="7972" spans="18:19" ht="15" customHeight="1">
      <c r="R7972"/>
      <c r="S7972"/>
    </row>
    <row r="7973" spans="18:19" ht="15" customHeight="1">
      <c r="R7973"/>
      <c r="S7973"/>
    </row>
    <row r="7974" spans="18:19" ht="15" customHeight="1">
      <c r="R7974"/>
      <c r="S7974"/>
    </row>
    <row r="7975" spans="18:19" ht="15" customHeight="1">
      <c r="R7975"/>
      <c r="S7975"/>
    </row>
    <row r="7976" spans="18:19" ht="15" customHeight="1">
      <c r="R7976"/>
      <c r="S7976"/>
    </row>
    <row r="7977" spans="18:19" ht="15" customHeight="1">
      <c r="R7977"/>
      <c r="S7977"/>
    </row>
    <row r="7978" spans="18:19" ht="15" customHeight="1">
      <c r="R7978"/>
      <c r="S7978"/>
    </row>
    <row r="7979" spans="18:19" ht="15" customHeight="1">
      <c r="R7979"/>
      <c r="S7979"/>
    </row>
    <row r="7980" spans="18:19" ht="15" customHeight="1">
      <c r="R7980"/>
      <c r="S7980"/>
    </row>
    <row r="7981" spans="18:19" ht="15" customHeight="1">
      <c r="R7981"/>
      <c r="S7981"/>
    </row>
    <row r="7982" spans="18:19" ht="15" customHeight="1">
      <c r="R7982"/>
      <c r="S7982"/>
    </row>
    <row r="7983" spans="18:19" ht="15" customHeight="1">
      <c r="R7983"/>
      <c r="S7983"/>
    </row>
    <row r="7984" spans="18:19" ht="15" customHeight="1">
      <c r="R7984"/>
      <c r="S7984"/>
    </row>
    <row r="7985" spans="18:19" ht="15" customHeight="1">
      <c r="R7985"/>
      <c r="S7985"/>
    </row>
    <row r="7986" spans="18:19" ht="15" customHeight="1">
      <c r="R7986"/>
      <c r="S7986"/>
    </row>
    <row r="7987" spans="18:19" ht="15" customHeight="1">
      <c r="R7987"/>
      <c r="S7987"/>
    </row>
    <row r="7988" spans="18:19" ht="15" customHeight="1">
      <c r="R7988"/>
      <c r="S7988"/>
    </row>
    <row r="7989" spans="18:19" ht="15" customHeight="1">
      <c r="R7989"/>
      <c r="S7989"/>
    </row>
    <row r="7990" spans="18:19" ht="15" customHeight="1">
      <c r="R7990"/>
      <c r="S7990"/>
    </row>
    <row r="7991" spans="18:19" ht="15" customHeight="1">
      <c r="R7991"/>
      <c r="S7991"/>
    </row>
    <row r="7992" spans="18:19" ht="15" customHeight="1">
      <c r="R7992"/>
      <c r="S7992"/>
    </row>
    <row r="7993" spans="18:19" ht="15" customHeight="1">
      <c r="R7993"/>
      <c r="S7993"/>
    </row>
    <row r="7994" spans="18:19" ht="15" customHeight="1">
      <c r="R7994"/>
      <c r="S7994"/>
    </row>
    <row r="7995" spans="18:19" ht="15" customHeight="1">
      <c r="R7995"/>
      <c r="S7995"/>
    </row>
    <row r="7996" spans="18:19" ht="15" customHeight="1">
      <c r="R7996"/>
      <c r="S7996"/>
    </row>
    <row r="7997" spans="18:19" ht="15" customHeight="1">
      <c r="R7997"/>
      <c r="S7997"/>
    </row>
    <row r="7998" spans="18:19" ht="15" customHeight="1">
      <c r="R7998"/>
      <c r="S7998"/>
    </row>
    <row r="7999" spans="18:19" ht="15" customHeight="1">
      <c r="R7999"/>
      <c r="S7999"/>
    </row>
    <row r="8000" spans="18:19" ht="15" customHeight="1">
      <c r="R8000"/>
      <c r="S8000"/>
    </row>
    <row r="8001" spans="18:19" ht="15" customHeight="1">
      <c r="R8001"/>
      <c r="S8001"/>
    </row>
    <row r="8002" spans="18:19" ht="15" customHeight="1">
      <c r="R8002"/>
      <c r="S8002"/>
    </row>
    <row r="8003" spans="18:19" ht="15" customHeight="1">
      <c r="R8003"/>
      <c r="S8003"/>
    </row>
    <row r="8004" spans="18:19" ht="15" customHeight="1">
      <c r="R8004"/>
      <c r="S8004"/>
    </row>
    <row r="8005" spans="18:19" ht="15" customHeight="1">
      <c r="R8005"/>
      <c r="S8005"/>
    </row>
    <row r="8006" spans="18:19" ht="15" customHeight="1">
      <c r="R8006"/>
      <c r="S8006"/>
    </row>
    <row r="8007" spans="18:19" ht="15" customHeight="1">
      <c r="R8007"/>
      <c r="S8007"/>
    </row>
    <row r="8008" spans="18:19" ht="15" customHeight="1">
      <c r="R8008"/>
      <c r="S8008"/>
    </row>
    <row r="8009" spans="18:19" ht="15" customHeight="1">
      <c r="R8009"/>
      <c r="S8009"/>
    </row>
    <row r="8010" spans="18:19" ht="15" customHeight="1">
      <c r="R8010"/>
      <c r="S8010"/>
    </row>
    <row r="8011" spans="18:19" ht="15" customHeight="1">
      <c r="R8011"/>
      <c r="S8011"/>
    </row>
    <row r="8012" spans="18:19" ht="15" customHeight="1">
      <c r="R8012"/>
      <c r="S8012"/>
    </row>
    <row r="8013" spans="18:19" ht="15" customHeight="1">
      <c r="R8013"/>
      <c r="S8013"/>
    </row>
    <row r="8014" spans="18:19" ht="15" customHeight="1">
      <c r="R8014"/>
      <c r="S8014"/>
    </row>
    <row r="8015" spans="18:19" ht="15" customHeight="1">
      <c r="R8015"/>
      <c r="S8015"/>
    </row>
    <row r="8016" spans="18:19" ht="15" customHeight="1">
      <c r="R8016"/>
      <c r="S8016"/>
    </row>
    <row r="8017" spans="18:19" ht="15" customHeight="1">
      <c r="R8017"/>
      <c r="S8017"/>
    </row>
    <row r="8018" spans="18:19" ht="15" customHeight="1">
      <c r="R8018"/>
      <c r="S8018"/>
    </row>
    <row r="8019" spans="18:19" ht="15" customHeight="1">
      <c r="R8019"/>
      <c r="S8019"/>
    </row>
    <row r="8020" spans="18:19" ht="15" customHeight="1">
      <c r="R8020"/>
      <c r="S8020"/>
    </row>
    <row r="8021" spans="18:19" ht="15" customHeight="1">
      <c r="R8021"/>
      <c r="S8021"/>
    </row>
    <row r="8022" spans="18:19" ht="15" customHeight="1">
      <c r="R8022"/>
      <c r="S8022"/>
    </row>
    <row r="8023" spans="18:19" ht="15" customHeight="1">
      <c r="R8023"/>
      <c r="S8023"/>
    </row>
    <row r="8024" spans="18:19" ht="15" customHeight="1">
      <c r="R8024"/>
      <c r="S8024"/>
    </row>
    <row r="8025" spans="18:19" ht="15" customHeight="1">
      <c r="R8025"/>
      <c r="S8025"/>
    </row>
    <row r="8026" spans="18:19" ht="15" customHeight="1">
      <c r="R8026"/>
      <c r="S8026"/>
    </row>
    <row r="8027" spans="18:19" ht="15" customHeight="1">
      <c r="R8027"/>
      <c r="S8027"/>
    </row>
    <row r="8028" spans="18:19" ht="15" customHeight="1">
      <c r="R8028"/>
      <c r="S8028"/>
    </row>
    <row r="8029" spans="18:19" ht="15" customHeight="1">
      <c r="R8029"/>
      <c r="S8029"/>
    </row>
    <row r="8030" spans="18:19" ht="15" customHeight="1">
      <c r="R8030"/>
      <c r="S8030"/>
    </row>
    <row r="8031" spans="18:19" ht="15" customHeight="1">
      <c r="R8031"/>
      <c r="S8031"/>
    </row>
    <row r="8032" spans="18:19" ht="15" customHeight="1">
      <c r="R8032"/>
      <c r="S8032"/>
    </row>
    <row r="8033" spans="18:19" ht="15" customHeight="1">
      <c r="R8033"/>
      <c r="S8033"/>
    </row>
    <row r="8034" spans="18:19" ht="15" customHeight="1">
      <c r="R8034"/>
      <c r="S8034"/>
    </row>
    <row r="8035" spans="18:19" ht="15" customHeight="1">
      <c r="R8035"/>
      <c r="S8035"/>
    </row>
    <row r="8036" spans="18:19" ht="15" customHeight="1">
      <c r="R8036"/>
      <c r="S8036"/>
    </row>
    <row r="8037" spans="18:19" ht="15" customHeight="1">
      <c r="R8037"/>
      <c r="S8037"/>
    </row>
    <row r="8038" spans="18:19" ht="15" customHeight="1">
      <c r="R8038"/>
      <c r="S8038"/>
    </row>
    <row r="8039" spans="18:19" ht="15" customHeight="1">
      <c r="R8039"/>
      <c r="S8039"/>
    </row>
    <row r="8040" spans="18:19" ht="15" customHeight="1">
      <c r="R8040"/>
      <c r="S8040"/>
    </row>
    <row r="8041" spans="18:19" ht="15" customHeight="1">
      <c r="R8041"/>
      <c r="S8041"/>
    </row>
    <row r="8042" spans="18:19" ht="15" customHeight="1">
      <c r="R8042"/>
      <c r="S8042"/>
    </row>
    <row r="8043" spans="18:19" ht="15" customHeight="1">
      <c r="R8043"/>
      <c r="S8043"/>
    </row>
    <row r="8044" spans="18:19" ht="15" customHeight="1">
      <c r="R8044"/>
      <c r="S8044"/>
    </row>
    <row r="8045" spans="18:19" ht="15" customHeight="1">
      <c r="R8045"/>
      <c r="S8045"/>
    </row>
    <row r="8046" spans="18:19" ht="15" customHeight="1">
      <c r="R8046"/>
      <c r="S8046"/>
    </row>
    <row r="8047" spans="18:19" ht="15" customHeight="1">
      <c r="R8047"/>
      <c r="S8047"/>
    </row>
    <row r="8048" spans="18:19" ht="15" customHeight="1">
      <c r="R8048"/>
      <c r="S8048"/>
    </row>
    <row r="8049" spans="18:19" ht="15" customHeight="1">
      <c r="R8049"/>
      <c r="S8049"/>
    </row>
    <row r="8050" spans="18:19" ht="15" customHeight="1">
      <c r="R8050"/>
      <c r="S8050"/>
    </row>
    <row r="8051" spans="18:19" ht="15" customHeight="1">
      <c r="R8051"/>
      <c r="S8051"/>
    </row>
    <row r="8052" spans="18:19" ht="15" customHeight="1">
      <c r="R8052"/>
      <c r="S8052"/>
    </row>
    <row r="8053" spans="18:19" ht="15" customHeight="1">
      <c r="R8053"/>
      <c r="S8053"/>
    </row>
    <row r="8054" spans="18:19" ht="15" customHeight="1">
      <c r="R8054"/>
      <c r="S8054"/>
    </row>
    <row r="8055" spans="18:19" ht="15" customHeight="1">
      <c r="R8055"/>
      <c r="S8055"/>
    </row>
    <row r="8056" spans="18:19" ht="15" customHeight="1">
      <c r="R8056"/>
      <c r="S8056"/>
    </row>
    <row r="8057" spans="18:19" ht="15" customHeight="1">
      <c r="R8057"/>
      <c r="S8057"/>
    </row>
    <row r="8058" spans="18:19" ht="15" customHeight="1">
      <c r="R8058"/>
      <c r="S8058"/>
    </row>
    <row r="8059" spans="18:19" ht="15" customHeight="1">
      <c r="R8059"/>
      <c r="S8059"/>
    </row>
    <row r="8060" spans="18:19" ht="15" customHeight="1">
      <c r="R8060"/>
      <c r="S8060"/>
    </row>
    <row r="8061" spans="18:19" ht="15" customHeight="1">
      <c r="R8061"/>
      <c r="S8061"/>
    </row>
    <row r="8062" spans="18:19" ht="15" customHeight="1">
      <c r="R8062"/>
      <c r="S8062"/>
    </row>
    <row r="8063" spans="18:19" ht="15" customHeight="1">
      <c r="R8063"/>
      <c r="S8063"/>
    </row>
    <row r="8064" spans="18:19" ht="15" customHeight="1">
      <c r="R8064"/>
      <c r="S8064"/>
    </row>
    <row r="8065" spans="18:19" ht="15" customHeight="1">
      <c r="R8065"/>
      <c r="S8065"/>
    </row>
    <row r="8066" spans="18:19" ht="15" customHeight="1">
      <c r="R8066"/>
      <c r="S8066"/>
    </row>
    <row r="8067" spans="18:19" ht="15" customHeight="1">
      <c r="R8067"/>
      <c r="S8067"/>
    </row>
    <row r="8068" spans="18:19" ht="15" customHeight="1">
      <c r="R8068"/>
      <c r="S8068"/>
    </row>
    <row r="8069" spans="18:19" ht="15" customHeight="1">
      <c r="R8069"/>
      <c r="S8069"/>
    </row>
    <row r="8070" spans="18:19" ht="15" customHeight="1">
      <c r="R8070"/>
      <c r="S8070"/>
    </row>
    <row r="8071" spans="18:19" ht="15" customHeight="1">
      <c r="R8071"/>
      <c r="S8071"/>
    </row>
    <row r="8072" spans="18:19" ht="15" customHeight="1">
      <c r="R8072"/>
      <c r="S8072"/>
    </row>
    <row r="8073" spans="18:19" ht="15" customHeight="1">
      <c r="R8073"/>
      <c r="S8073"/>
    </row>
    <row r="8074" spans="18:19" ht="15" customHeight="1">
      <c r="R8074"/>
      <c r="S8074"/>
    </row>
    <row r="8075" spans="18:19" ht="15" customHeight="1">
      <c r="R8075"/>
      <c r="S8075"/>
    </row>
    <row r="8076" spans="18:19" ht="15" customHeight="1">
      <c r="R8076"/>
      <c r="S8076"/>
    </row>
    <row r="8077" spans="18:19" ht="15" customHeight="1">
      <c r="R8077"/>
      <c r="S8077"/>
    </row>
    <row r="8078" spans="18:19" ht="15" customHeight="1">
      <c r="R8078"/>
      <c r="S8078"/>
    </row>
    <row r="8079" spans="18:19" ht="15" customHeight="1">
      <c r="R8079"/>
      <c r="S8079"/>
    </row>
    <row r="8080" spans="18:19" ht="15" customHeight="1">
      <c r="R8080"/>
      <c r="S8080"/>
    </row>
    <row r="8081" spans="18:19" ht="15" customHeight="1">
      <c r="R8081"/>
      <c r="S8081"/>
    </row>
    <row r="8082" spans="18:19" ht="15" customHeight="1">
      <c r="R8082"/>
      <c r="S8082"/>
    </row>
    <row r="8083" spans="18:19" ht="15" customHeight="1">
      <c r="R8083"/>
      <c r="S8083"/>
    </row>
    <row r="8084" spans="18:19" ht="15" customHeight="1">
      <c r="R8084"/>
      <c r="S8084"/>
    </row>
    <row r="8085" spans="18:19" ht="15" customHeight="1">
      <c r="R8085"/>
      <c r="S8085"/>
    </row>
    <row r="8086" spans="18:19" ht="15" customHeight="1">
      <c r="R8086"/>
      <c r="S8086"/>
    </row>
    <row r="8087" spans="18:19" ht="15" customHeight="1">
      <c r="R8087"/>
      <c r="S8087"/>
    </row>
    <row r="8088" spans="18:19" ht="15" customHeight="1">
      <c r="R8088"/>
      <c r="S8088"/>
    </row>
    <row r="8089" spans="18:19" ht="15" customHeight="1">
      <c r="R8089"/>
      <c r="S8089"/>
    </row>
    <row r="8090" spans="18:19" ht="15" customHeight="1">
      <c r="R8090"/>
      <c r="S8090"/>
    </row>
    <row r="8091" spans="18:19" ht="15" customHeight="1">
      <c r="R8091"/>
      <c r="S8091"/>
    </row>
    <row r="8092" spans="18:19" ht="15" customHeight="1">
      <c r="R8092"/>
      <c r="S8092"/>
    </row>
    <row r="8093" spans="18:19" ht="15" customHeight="1">
      <c r="R8093"/>
      <c r="S8093"/>
    </row>
    <row r="8094" spans="18:19" ht="15" customHeight="1">
      <c r="R8094"/>
      <c r="S8094"/>
    </row>
    <row r="8095" spans="18:19" ht="15" customHeight="1">
      <c r="R8095"/>
      <c r="S8095"/>
    </row>
    <row r="8096" spans="18:19" ht="15" customHeight="1">
      <c r="R8096"/>
      <c r="S8096"/>
    </row>
    <row r="8097" spans="18:19" ht="15" customHeight="1">
      <c r="R8097"/>
      <c r="S8097"/>
    </row>
    <row r="8098" spans="18:19" ht="15" customHeight="1">
      <c r="R8098"/>
      <c r="S8098"/>
    </row>
    <row r="8099" spans="18:19" ht="15" customHeight="1">
      <c r="R8099"/>
      <c r="S8099"/>
    </row>
    <row r="8100" spans="18:19" ht="15" customHeight="1">
      <c r="R8100"/>
      <c r="S8100"/>
    </row>
    <row r="8101" spans="18:19" ht="15" customHeight="1">
      <c r="R8101"/>
      <c r="S8101"/>
    </row>
    <row r="8102" spans="18:19" ht="15" customHeight="1">
      <c r="R8102"/>
      <c r="S8102"/>
    </row>
    <row r="8103" spans="18:19" ht="15" customHeight="1">
      <c r="R8103"/>
      <c r="S8103"/>
    </row>
    <row r="8104" spans="18:19" ht="15" customHeight="1">
      <c r="R8104"/>
      <c r="S8104"/>
    </row>
    <row r="8105" spans="18:19" ht="15" customHeight="1">
      <c r="R8105"/>
      <c r="S8105"/>
    </row>
    <row r="8106" spans="18:19" ht="15" customHeight="1">
      <c r="R8106"/>
      <c r="S8106"/>
    </row>
    <row r="8107" spans="18:19" ht="15" customHeight="1">
      <c r="R8107"/>
      <c r="S8107"/>
    </row>
    <row r="8108" spans="18:19" ht="15" customHeight="1">
      <c r="R8108"/>
      <c r="S8108"/>
    </row>
    <row r="8109" spans="18:19" ht="15" customHeight="1">
      <c r="R8109"/>
      <c r="S8109"/>
    </row>
    <row r="8110" spans="18:19" ht="15" customHeight="1">
      <c r="R8110"/>
      <c r="S8110"/>
    </row>
    <row r="8111" spans="18:19" ht="15" customHeight="1">
      <c r="R8111"/>
      <c r="S8111"/>
    </row>
    <row r="8112" spans="18:19" ht="15" customHeight="1">
      <c r="R8112"/>
      <c r="S8112"/>
    </row>
    <row r="8113" spans="18:19" ht="15" customHeight="1">
      <c r="R8113"/>
      <c r="S8113"/>
    </row>
    <row r="8114" spans="18:19" ht="15" customHeight="1">
      <c r="R8114"/>
      <c r="S8114"/>
    </row>
    <row r="8115" spans="18:19" ht="15" customHeight="1">
      <c r="R8115"/>
      <c r="S8115"/>
    </row>
    <row r="8116" spans="18:19" ht="15" customHeight="1">
      <c r="R8116"/>
      <c r="S8116"/>
    </row>
    <row r="8117" spans="18:19" ht="15" customHeight="1">
      <c r="R8117"/>
      <c r="S8117"/>
    </row>
    <row r="8118" spans="18:19" ht="15" customHeight="1">
      <c r="R8118"/>
      <c r="S8118"/>
    </row>
    <row r="8119" spans="18:19" ht="15" customHeight="1">
      <c r="R8119"/>
      <c r="S8119"/>
    </row>
    <row r="8120" spans="18:19" ht="15" customHeight="1">
      <c r="R8120"/>
      <c r="S8120"/>
    </row>
    <row r="8121" spans="18:19" ht="15" customHeight="1">
      <c r="R8121"/>
      <c r="S8121"/>
    </row>
    <row r="8122" spans="18:19" ht="15" customHeight="1">
      <c r="R8122"/>
      <c r="S8122"/>
    </row>
    <row r="8123" spans="18:19" ht="15" customHeight="1">
      <c r="R8123"/>
      <c r="S8123"/>
    </row>
    <row r="8124" spans="18:19" ht="15" customHeight="1">
      <c r="R8124"/>
      <c r="S8124"/>
    </row>
    <row r="8125" spans="18:19" ht="15" customHeight="1">
      <c r="R8125"/>
      <c r="S8125"/>
    </row>
    <row r="8126" spans="18:19" ht="15" customHeight="1">
      <c r="R8126"/>
      <c r="S8126"/>
    </row>
    <row r="8127" spans="18:19" ht="15" customHeight="1">
      <c r="R8127"/>
      <c r="S8127"/>
    </row>
    <row r="8128" spans="18:19" ht="15" customHeight="1">
      <c r="R8128"/>
      <c r="S8128"/>
    </row>
    <row r="8129" spans="18:19" ht="15" customHeight="1">
      <c r="R8129"/>
      <c r="S8129"/>
    </row>
    <row r="8130" spans="18:19" ht="15" customHeight="1">
      <c r="R8130"/>
      <c r="S8130"/>
    </row>
    <row r="8131" spans="18:19" ht="15" customHeight="1">
      <c r="R8131"/>
      <c r="S8131"/>
    </row>
    <row r="8132" spans="18:19" ht="15" customHeight="1">
      <c r="R8132"/>
      <c r="S8132"/>
    </row>
    <row r="8133" spans="18:19" ht="15" customHeight="1">
      <c r="R8133"/>
      <c r="S8133"/>
    </row>
    <row r="8134" spans="18:19" ht="15" customHeight="1">
      <c r="R8134"/>
      <c r="S8134"/>
    </row>
    <row r="8135" spans="18:19" ht="15" customHeight="1">
      <c r="R8135"/>
      <c r="S8135"/>
    </row>
    <row r="8136" spans="18:19" ht="15" customHeight="1">
      <c r="R8136"/>
      <c r="S8136"/>
    </row>
    <row r="8137" spans="18:19" ht="15" customHeight="1">
      <c r="R8137"/>
      <c r="S8137"/>
    </row>
    <row r="8138" spans="18:19" ht="15" customHeight="1">
      <c r="R8138"/>
      <c r="S8138"/>
    </row>
    <row r="8139" spans="18:19" ht="15" customHeight="1">
      <c r="R8139"/>
      <c r="S8139"/>
    </row>
    <row r="8140" spans="18:19" ht="15" customHeight="1">
      <c r="R8140"/>
      <c r="S8140"/>
    </row>
    <row r="8141" spans="18:19" ht="15" customHeight="1">
      <c r="R8141"/>
      <c r="S8141"/>
    </row>
    <row r="8142" spans="18:19" ht="15" customHeight="1">
      <c r="R8142"/>
      <c r="S8142"/>
    </row>
    <row r="8143" spans="18:19" ht="15" customHeight="1">
      <c r="R8143"/>
      <c r="S8143"/>
    </row>
    <row r="8144" spans="18:19" ht="15" customHeight="1">
      <c r="R8144"/>
      <c r="S8144"/>
    </row>
    <row r="8145" spans="18:19" ht="15" customHeight="1">
      <c r="R8145"/>
      <c r="S8145"/>
    </row>
    <row r="8146" spans="18:19" ht="15" customHeight="1">
      <c r="R8146"/>
      <c r="S8146"/>
    </row>
    <row r="8147" spans="18:19" ht="15" customHeight="1">
      <c r="R8147"/>
      <c r="S8147"/>
    </row>
    <row r="8148" spans="18:19" ht="15" customHeight="1">
      <c r="R8148"/>
      <c r="S8148"/>
    </row>
    <row r="8149" spans="18:19" ht="15" customHeight="1">
      <c r="R8149"/>
      <c r="S8149"/>
    </row>
    <row r="8150" spans="18:19" ht="15" customHeight="1">
      <c r="R8150"/>
      <c r="S8150"/>
    </row>
    <row r="8151" spans="18:19" ht="15" customHeight="1">
      <c r="R8151"/>
      <c r="S8151"/>
    </row>
    <row r="8152" spans="18:19" ht="15" customHeight="1">
      <c r="R8152"/>
      <c r="S8152"/>
    </row>
    <row r="8153" spans="18:19" ht="15" customHeight="1">
      <c r="R8153"/>
      <c r="S8153"/>
    </row>
    <row r="8154" spans="18:19" ht="15" customHeight="1">
      <c r="R8154"/>
      <c r="S8154"/>
    </row>
    <row r="8155" spans="18:19" ht="15" customHeight="1">
      <c r="R8155"/>
      <c r="S8155"/>
    </row>
    <row r="8156" spans="18:19" ht="15" customHeight="1">
      <c r="R8156"/>
      <c r="S8156"/>
    </row>
    <row r="8157" spans="18:19" ht="15" customHeight="1">
      <c r="R8157"/>
      <c r="S8157"/>
    </row>
    <row r="8158" spans="18:19" ht="15" customHeight="1">
      <c r="R8158"/>
      <c r="S8158"/>
    </row>
    <row r="8159" spans="18:19" ht="15" customHeight="1">
      <c r="R8159"/>
      <c r="S8159"/>
    </row>
    <row r="8160" spans="18:19" ht="15" customHeight="1">
      <c r="R8160"/>
      <c r="S8160"/>
    </row>
    <row r="8161" spans="18:19" ht="15" customHeight="1">
      <c r="R8161"/>
      <c r="S8161"/>
    </row>
    <row r="8162" spans="18:19" ht="15" customHeight="1">
      <c r="R8162"/>
      <c r="S8162"/>
    </row>
    <row r="8163" spans="18:19" ht="15" customHeight="1">
      <c r="R8163"/>
      <c r="S8163"/>
    </row>
    <row r="8164" spans="18:19" ht="15" customHeight="1">
      <c r="R8164"/>
      <c r="S8164"/>
    </row>
    <row r="8165" spans="18:19" ht="15" customHeight="1">
      <c r="R8165"/>
      <c r="S8165"/>
    </row>
    <row r="8166" spans="18:19" ht="15" customHeight="1">
      <c r="R8166"/>
      <c r="S8166"/>
    </row>
    <row r="8167" spans="18:19" ht="15" customHeight="1">
      <c r="R8167"/>
      <c r="S8167"/>
    </row>
    <row r="8168" spans="18:19" ht="15" customHeight="1">
      <c r="R8168"/>
      <c r="S8168"/>
    </row>
    <row r="8169" spans="18:19" ht="15" customHeight="1">
      <c r="R8169"/>
      <c r="S8169"/>
    </row>
    <row r="8170" spans="18:19" ht="15" customHeight="1">
      <c r="R8170"/>
      <c r="S8170"/>
    </row>
    <row r="8171" spans="18:19" ht="15" customHeight="1">
      <c r="R8171"/>
      <c r="S8171"/>
    </row>
    <row r="8172" spans="18:19" ht="15" customHeight="1">
      <c r="R8172"/>
      <c r="S8172"/>
    </row>
    <row r="8173" spans="18:19" ht="15" customHeight="1">
      <c r="R8173"/>
      <c r="S8173"/>
    </row>
    <row r="8174" spans="18:19" ht="15" customHeight="1">
      <c r="R8174"/>
      <c r="S8174"/>
    </row>
    <row r="8175" spans="18:19" ht="15" customHeight="1">
      <c r="R8175"/>
      <c r="S8175"/>
    </row>
    <row r="8176" spans="18:19" ht="15" customHeight="1">
      <c r="R8176"/>
      <c r="S8176"/>
    </row>
    <row r="8177" spans="18:19" ht="15" customHeight="1">
      <c r="R8177"/>
      <c r="S8177"/>
    </row>
    <row r="8178" spans="18:19" ht="15" customHeight="1">
      <c r="R8178"/>
      <c r="S8178"/>
    </row>
    <row r="8179" spans="18:19" ht="15" customHeight="1">
      <c r="R8179"/>
      <c r="S8179"/>
    </row>
    <row r="8180" spans="18:19" ht="15" customHeight="1">
      <c r="R8180"/>
      <c r="S8180"/>
    </row>
    <row r="8181" spans="18:19" ht="15" customHeight="1">
      <c r="R8181"/>
      <c r="S8181"/>
    </row>
    <row r="8182" spans="18:19" ht="15" customHeight="1">
      <c r="R8182"/>
      <c r="S8182"/>
    </row>
    <row r="8183" spans="18:19" ht="15" customHeight="1">
      <c r="R8183"/>
      <c r="S8183"/>
    </row>
    <row r="8184" spans="18:19" ht="15" customHeight="1">
      <c r="R8184"/>
      <c r="S8184"/>
    </row>
    <row r="8185" spans="18:19" ht="15" customHeight="1">
      <c r="R8185"/>
      <c r="S8185"/>
    </row>
    <row r="8186" spans="18:19" ht="15" customHeight="1">
      <c r="R8186"/>
      <c r="S8186"/>
    </row>
    <row r="8187" spans="18:19" ht="15" customHeight="1">
      <c r="R8187"/>
      <c r="S8187"/>
    </row>
    <row r="8188" spans="18:19" ht="15" customHeight="1">
      <c r="R8188"/>
      <c r="S8188"/>
    </row>
    <row r="8189" spans="18:19" ht="15" customHeight="1">
      <c r="R8189"/>
      <c r="S8189"/>
    </row>
    <row r="8190" spans="18:19" ht="15" customHeight="1">
      <c r="R8190"/>
      <c r="S8190"/>
    </row>
    <row r="8191" spans="18:19" ht="15" customHeight="1">
      <c r="R8191"/>
      <c r="S8191"/>
    </row>
    <row r="8192" spans="18:19" ht="15" customHeight="1">
      <c r="R8192"/>
      <c r="S8192"/>
    </row>
    <row r="8193" spans="18:19" ht="15" customHeight="1">
      <c r="R8193"/>
      <c r="S8193"/>
    </row>
    <row r="8194" spans="18:19" ht="15" customHeight="1">
      <c r="R8194"/>
      <c r="S8194"/>
    </row>
    <row r="8195" spans="18:19" ht="15" customHeight="1">
      <c r="R8195"/>
      <c r="S8195"/>
    </row>
    <row r="8196" spans="18:19" ht="15" customHeight="1">
      <c r="R8196"/>
      <c r="S8196"/>
    </row>
    <row r="8197" spans="18:19" ht="15" customHeight="1">
      <c r="R8197"/>
      <c r="S8197"/>
    </row>
    <row r="8198" spans="18:19" ht="15" customHeight="1">
      <c r="R8198"/>
      <c r="S8198"/>
    </row>
    <row r="8199" spans="18:19" ht="15" customHeight="1">
      <c r="R8199"/>
      <c r="S8199"/>
    </row>
    <row r="8200" spans="18:19" ht="15" customHeight="1">
      <c r="R8200"/>
      <c r="S8200"/>
    </row>
    <row r="8201" spans="18:19" ht="15" customHeight="1">
      <c r="R8201"/>
      <c r="S8201"/>
    </row>
    <row r="8202" spans="18:19" ht="15" customHeight="1">
      <c r="R8202"/>
      <c r="S8202"/>
    </row>
    <row r="8203" spans="18:19" ht="15" customHeight="1">
      <c r="R8203"/>
      <c r="S8203"/>
    </row>
    <row r="8204" spans="18:19" ht="15" customHeight="1">
      <c r="R8204"/>
      <c r="S8204"/>
    </row>
    <row r="8205" spans="18:19" ht="15" customHeight="1">
      <c r="R8205"/>
      <c r="S8205"/>
    </row>
    <row r="8206" spans="18:19" ht="15" customHeight="1">
      <c r="R8206"/>
      <c r="S8206"/>
    </row>
    <row r="8207" spans="18:19" ht="15" customHeight="1">
      <c r="R8207"/>
      <c r="S8207"/>
    </row>
    <row r="8208" spans="18:19" ht="15" customHeight="1">
      <c r="R8208"/>
      <c r="S8208"/>
    </row>
    <row r="8209" spans="18:19" ht="15" customHeight="1">
      <c r="R8209"/>
      <c r="S8209"/>
    </row>
    <row r="8210" spans="18:19" ht="15" customHeight="1">
      <c r="R8210"/>
      <c r="S8210"/>
    </row>
    <row r="8211" spans="18:19" ht="15" customHeight="1">
      <c r="R8211"/>
      <c r="S8211"/>
    </row>
    <row r="8212" spans="18:19" ht="15" customHeight="1">
      <c r="R8212"/>
      <c r="S8212"/>
    </row>
    <row r="8213" spans="18:19" ht="15" customHeight="1">
      <c r="R8213"/>
      <c r="S8213"/>
    </row>
    <row r="8214" spans="18:19" ht="15" customHeight="1">
      <c r="R8214"/>
      <c r="S8214"/>
    </row>
    <row r="8215" spans="18:19" ht="15" customHeight="1">
      <c r="R8215"/>
      <c r="S8215"/>
    </row>
    <row r="8216" spans="18:19" ht="15" customHeight="1">
      <c r="R8216"/>
      <c r="S8216"/>
    </row>
    <row r="8217" spans="18:19" ht="15" customHeight="1">
      <c r="R8217"/>
      <c r="S8217"/>
    </row>
    <row r="8218" spans="18:19" ht="15" customHeight="1">
      <c r="R8218"/>
      <c r="S8218"/>
    </row>
    <row r="8219" spans="18:19" ht="15" customHeight="1">
      <c r="R8219"/>
      <c r="S8219"/>
    </row>
    <row r="8220" spans="18:19" ht="15" customHeight="1">
      <c r="R8220"/>
      <c r="S8220"/>
    </row>
    <row r="8221" spans="18:19" ht="15" customHeight="1">
      <c r="R8221"/>
      <c r="S8221"/>
    </row>
    <row r="8222" spans="18:19" ht="15" customHeight="1">
      <c r="R8222"/>
      <c r="S8222"/>
    </row>
    <row r="8223" spans="18:19" ht="15" customHeight="1">
      <c r="R8223"/>
      <c r="S8223"/>
    </row>
    <row r="8224" spans="18:19" ht="15" customHeight="1">
      <c r="R8224"/>
      <c r="S8224"/>
    </row>
    <row r="8225" spans="18:19" ht="15" customHeight="1">
      <c r="R8225"/>
      <c r="S8225"/>
    </row>
    <row r="8226" spans="18:19" ht="15" customHeight="1">
      <c r="R8226"/>
      <c r="S8226"/>
    </row>
    <row r="8227" spans="18:19" ht="15" customHeight="1">
      <c r="R8227"/>
      <c r="S8227"/>
    </row>
    <row r="8228" spans="18:19" ht="15" customHeight="1">
      <c r="R8228"/>
      <c r="S8228"/>
    </row>
    <row r="8229" spans="18:19" ht="15" customHeight="1">
      <c r="R8229"/>
      <c r="S8229"/>
    </row>
    <row r="8230" spans="18:19" ht="15" customHeight="1">
      <c r="R8230"/>
      <c r="S8230"/>
    </row>
    <row r="8231" spans="18:19" ht="15" customHeight="1">
      <c r="R8231"/>
      <c r="S8231"/>
    </row>
    <row r="8232" spans="18:19" ht="15" customHeight="1">
      <c r="R8232"/>
      <c r="S8232"/>
    </row>
    <row r="8233" spans="18:19" ht="15" customHeight="1">
      <c r="R8233"/>
      <c r="S8233"/>
    </row>
    <row r="8234" spans="18:19" ht="15" customHeight="1">
      <c r="R8234"/>
      <c r="S8234"/>
    </row>
    <row r="8235" spans="18:19" ht="15" customHeight="1">
      <c r="R8235"/>
      <c r="S8235"/>
    </row>
    <row r="8236" spans="18:19" ht="15" customHeight="1">
      <c r="R8236"/>
      <c r="S8236"/>
    </row>
    <row r="8237" spans="18:19" ht="15" customHeight="1">
      <c r="R8237"/>
      <c r="S8237"/>
    </row>
    <row r="8238" spans="18:19" ht="15" customHeight="1">
      <c r="R8238"/>
      <c r="S8238"/>
    </row>
    <row r="8239" spans="18:19" ht="15" customHeight="1">
      <c r="R8239"/>
      <c r="S8239"/>
    </row>
    <row r="8240" spans="18:19" ht="15" customHeight="1">
      <c r="R8240"/>
      <c r="S8240"/>
    </row>
    <row r="8241" spans="18:19" ht="15" customHeight="1">
      <c r="R8241"/>
      <c r="S8241"/>
    </row>
    <row r="8242" spans="18:19" ht="15" customHeight="1">
      <c r="R8242"/>
      <c r="S8242"/>
    </row>
    <row r="8243" spans="18:19" ht="15" customHeight="1">
      <c r="R8243"/>
      <c r="S8243"/>
    </row>
    <row r="8244" spans="18:19" ht="15" customHeight="1">
      <c r="R8244"/>
      <c r="S8244"/>
    </row>
    <row r="8245" spans="18:19" ht="15" customHeight="1">
      <c r="R8245"/>
      <c r="S8245"/>
    </row>
    <row r="8246" spans="18:19" ht="15" customHeight="1">
      <c r="R8246"/>
      <c r="S8246"/>
    </row>
    <row r="8247" spans="18:19" ht="15" customHeight="1">
      <c r="R8247"/>
      <c r="S8247"/>
    </row>
    <row r="8248" spans="18:19" ht="15" customHeight="1">
      <c r="R8248"/>
      <c r="S8248"/>
    </row>
    <row r="8249" spans="18:19" ht="15" customHeight="1">
      <c r="R8249"/>
      <c r="S8249"/>
    </row>
    <row r="8250" spans="18:19" ht="15" customHeight="1">
      <c r="R8250"/>
      <c r="S8250"/>
    </row>
    <row r="8251" spans="18:19" ht="15" customHeight="1">
      <c r="R8251"/>
      <c r="S8251"/>
    </row>
    <row r="8252" spans="18:19" ht="15" customHeight="1">
      <c r="R8252"/>
      <c r="S8252"/>
    </row>
    <row r="8253" spans="18:19" ht="15" customHeight="1">
      <c r="R8253"/>
      <c r="S8253"/>
    </row>
    <row r="8254" spans="18:19" ht="15" customHeight="1">
      <c r="R8254"/>
      <c r="S8254"/>
    </row>
    <row r="8255" spans="18:19" ht="15" customHeight="1">
      <c r="R8255"/>
      <c r="S8255"/>
    </row>
    <row r="8256" spans="18:19" ht="15" customHeight="1">
      <c r="R8256"/>
      <c r="S8256"/>
    </row>
    <row r="8257" spans="18:19" ht="15" customHeight="1">
      <c r="R8257"/>
      <c r="S8257"/>
    </row>
    <row r="8258" spans="18:19" ht="15" customHeight="1">
      <c r="R8258"/>
      <c r="S8258"/>
    </row>
    <row r="8259" spans="18:19" ht="15" customHeight="1">
      <c r="R8259"/>
      <c r="S8259"/>
    </row>
    <row r="8260" spans="18:19" ht="15" customHeight="1">
      <c r="R8260"/>
      <c r="S8260"/>
    </row>
    <row r="8261" spans="18:19" ht="15" customHeight="1">
      <c r="R8261"/>
      <c r="S8261"/>
    </row>
    <row r="8262" spans="18:19" ht="15" customHeight="1">
      <c r="R8262"/>
      <c r="S8262"/>
    </row>
    <row r="8263" spans="18:19" ht="15" customHeight="1">
      <c r="R8263"/>
      <c r="S8263"/>
    </row>
    <row r="8264" spans="18:19" ht="15" customHeight="1">
      <c r="R8264"/>
      <c r="S8264"/>
    </row>
    <row r="8265" spans="18:19" ht="15" customHeight="1">
      <c r="R8265"/>
      <c r="S8265"/>
    </row>
    <row r="8266" spans="18:19" ht="15" customHeight="1">
      <c r="R8266"/>
      <c r="S8266"/>
    </row>
    <row r="8267" spans="18:19" ht="15" customHeight="1">
      <c r="R8267"/>
      <c r="S8267"/>
    </row>
    <row r="8268" spans="18:19" ht="15" customHeight="1">
      <c r="R8268"/>
      <c r="S8268"/>
    </row>
    <row r="8269" spans="18:19" ht="15" customHeight="1">
      <c r="R8269"/>
      <c r="S8269"/>
    </row>
    <row r="8270" spans="18:19" ht="15" customHeight="1">
      <c r="R8270"/>
      <c r="S8270"/>
    </row>
    <row r="8271" spans="18:19" ht="15" customHeight="1">
      <c r="R8271"/>
      <c r="S8271"/>
    </row>
    <row r="8272" spans="18:19" ht="15" customHeight="1">
      <c r="R8272"/>
      <c r="S8272"/>
    </row>
    <row r="8273" spans="18:19" ht="15" customHeight="1">
      <c r="R8273"/>
      <c r="S8273"/>
    </row>
    <row r="8274" spans="18:19" ht="15" customHeight="1">
      <c r="R8274"/>
      <c r="S8274"/>
    </row>
    <row r="8275" spans="18:19" ht="15" customHeight="1">
      <c r="R8275"/>
      <c r="S8275"/>
    </row>
    <row r="8276" spans="18:19" ht="15" customHeight="1">
      <c r="R8276"/>
      <c r="S8276"/>
    </row>
    <row r="8277" spans="18:19" ht="15" customHeight="1">
      <c r="R8277"/>
      <c r="S8277"/>
    </row>
    <row r="8278" spans="18:19" ht="15" customHeight="1">
      <c r="R8278"/>
      <c r="S8278"/>
    </row>
    <row r="8279" spans="18:19" ht="15" customHeight="1">
      <c r="R8279"/>
      <c r="S8279"/>
    </row>
    <row r="8280" spans="18:19" ht="15" customHeight="1">
      <c r="R8280"/>
      <c r="S8280"/>
    </row>
    <row r="8281" spans="18:19" ht="15" customHeight="1">
      <c r="R8281"/>
      <c r="S8281"/>
    </row>
    <row r="8282" spans="18:19" ht="15" customHeight="1">
      <c r="R8282"/>
      <c r="S8282"/>
    </row>
    <row r="8283" spans="18:19" ht="15" customHeight="1">
      <c r="R8283"/>
      <c r="S8283"/>
    </row>
    <row r="8284" spans="18:19" ht="15" customHeight="1">
      <c r="R8284"/>
      <c r="S8284"/>
    </row>
    <row r="8285" spans="18:19" ht="15" customHeight="1">
      <c r="R8285"/>
      <c r="S8285"/>
    </row>
    <row r="8286" spans="18:19" ht="15" customHeight="1">
      <c r="R8286"/>
      <c r="S8286"/>
    </row>
    <row r="8287" spans="18:19" ht="15" customHeight="1">
      <c r="R8287"/>
      <c r="S8287"/>
    </row>
    <row r="8288" spans="18:19" ht="15" customHeight="1">
      <c r="R8288"/>
      <c r="S8288"/>
    </row>
    <row r="8289" spans="18:19" ht="15" customHeight="1">
      <c r="R8289"/>
      <c r="S8289"/>
    </row>
    <row r="8290" spans="18:19" ht="15" customHeight="1">
      <c r="R8290"/>
      <c r="S8290"/>
    </row>
    <row r="8291" spans="18:19" ht="15" customHeight="1">
      <c r="R8291"/>
      <c r="S8291"/>
    </row>
    <row r="8292" spans="18:19" ht="15" customHeight="1">
      <c r="R8292"/>
      <c r="S8292"/>
    </row>
    <row r="8293" spans="18:19" ht="15" customHeight="1">
      <c r="R8293"/>
      <c r="S8293"/>
    </row>
    <row r="8294" spans="18:19" ht="15" customHeight="1">
      <c r="R8294"/>
      <c r="S8294"/>
    </row>
    <row r="8295" spans="18:19" ht="15" customHeight="1">
      <c r="R8295"/>
      <c r="S8295"/>
    </row>
    <row r="8296" spans="18:19" ht="15" customHeight="1">
      <c r="R8296"/>
      <c r="S8296"/>
    </row>
    <row r="8297" spans="18:19" ht="15" customHeight="1">
      <c r="R8297"/>
      <c r="S8297"/>
    </row>
    <row r="8298" spans="18:19" ht="15" customHeight="1">
      <c r="R8298"/>
      <c r="S8298"/>
    </row>
    <row r="8299" spans="18:19" ht="15" customHeight="1">
      <c r="R8299"/>
      <c r="S8299"/>
    </row>
    <row r="8300" spans="18:19" ht="15" customHeight="1">
      <c r="R8300"/>
      <c r="S8300"/>
    </row>
    <row r="8301" spans="18:19" ht="15" customHeight="1">
      <c r="R8301"/>
      <c r="S8301"/>
    </row>
    <row r="8302" spans="18:19" ht="15" customHeight="1">
      <c r="R8302"/>
      <c r="S8302"/>
    </row>
    <row r="8303" spans="18:19" ht="15" customHeight="1">
      <c r="R8303"/>
      <c r="S8303"/>
    </row>
    <row r="8304" spans="18:19" ht="15" customHeight="1">
      <c r="R8304"/>
      <c r="S8304"/>
    </row>
    <row r="8305" spans="18:19" ht="15" customHeight="1">
      <c r="R8305"/>
      <c r="S8305"/>
    </row>
    <row r="8306" spans="18:19" ht="15" customHeight="1">
      <c r="R8306"/>
      <c r="S8306"/>
    </row>
    <row r="8307" spans="18:19" ht="15" customHeight="1">
      <c r="R8307"/>
      <c r="S8307"/>
    </row>
    <row r="8308" spans="18:19" ht="15" customHeight="1">
      <c r="R8308"/>
      <c r="S8308"/>
    </row>
    <row r="8309" spans="18:19" ht="15" customHeight="1">
      <c r="R8309"/>
      <c r="S8309"/>
    </row>
    <row r="8310" spans="18:19" ht="15" customHeight="1">
      <c r="R8310"/>
      <c r="S8310"/>
    </row>
    <row r="8311" spans="18:19" ht="15" customHeight="1">
      <c r="R8311"/>
      <c r="S8311"/>
    </row>
    <row r="8312" spans="18:19" ht="15" customHeight="1">
      <c r="R8312"/>
      <c r="S8312"/>
    </row>
    <row r="8313" spans="18:19" ht="15" customHeight="1">
      <c r="R8313"/>
      <c r="S8313"/>
    </row>
    <row r="8314" spans="18:19" ht="15" customHeight="1">
      <c r="R8314"/>
      <c r="S8314"/>
    </row>
    <row r="8315" spans="18:19" ht="15" customHeight="1">
      <c r="R8315"/>
      <c r="S8315"/>
    </row>
    <row r="8316" spans="18:19" ht="15" customHeight="1">
      <c r="R8316"/>
      <c r="S8316"/>
    </row>
    <row r="8317" spans="18:19" ht="15" customHeight="1">
      <c r="R8317"/>
      <c r="S8317"/>
    </row>
    <row r="8318" spans="18:19" ht="15" customHeight="1">
      <c r="R8318"/>
      <c r="S8318"/>
    </row>
    <row r="8319" spans="18:19" ht="15" customHeight="1">
      <c r="R8319"/>
      <c r="S8319"/>
    </row>
    <row r="8320" spans="18:19" ht="15" customHeight="1">
      <c r="R8320"/>
      <c r="S8320"/>
    </row>
    <row r="8321" spans="18:19" ht="15" customHeight="1">
      <c r="R8321"/>
      <c r="S8321"/>
    </row>
    <row r="8322" spans="18:19" ht="15" customHeight="1">
      <c r="R8322"/>
      <c r="S8322"/>
    </row>
    <row r="8323" spans="18:19" ht="15" customHeight="1">
      <c r="R8323"/>
      <c r="S8323"/>
    </row>
    <row r="8324" spans="18:19" ht="15" customHeight="1">
      <c r="R8324"/>
      <c r="S8324"/>
    </row>
    <row r="8325" spans="18:19" ht="15" customHeight="1">
      <c r="R8325"/>
      <c r="S8325"/>
    </row>
    <row r="8326" spans="18:19" ht="15" customHeight="1">
      <c r="R8326"/>
      <c r="S8326"/>
    </row>
    <row r="8327" spans="18:19" ht="15" customHeight="1">
      <c r="R8327"/>
      <c r="S8327"/>
    </row>
    <row r="8328" spans="18:19" ht="15" customHeight="1">
      <c r="R8328"/>
      <c r="S8328"/>
    </row>
    <row r="8329" spans="18:19" ht="15" customHeight="1">
      <c r="R8329"/>
      <c r="S8329"/>
    </row>
    <row r="8330" spans="18:19" ht="15" customHeight="1">
      <c r="R8330"/>
      <c r="S8330"/>
    </row>
    <row r="8331" spans="18:19" ht="15" customHeight="1">
      <c r="R8331"/>
      <c r="S8331"/>
    </row>
    <row r="8332" spans="18:19" ht="15" customHeight="1">
      <c r="R8332"/>
      <c r="S8332"/>
    </row>
    <row r="8333" spans="18:19" ht="15" customHeight="1">
      <c r="R8333"/>
      <c r="S8333"/>
    </row>
    <row r="8334" spans="18:19" ht="15" customHeight="1">
      <c r="R8334"/>
      <c r="S8334"/>
    </row>
    <row r="8335" spans="18:19" ht="15" customHeight="1">
      <c r="R8335"/>
      <c r="S8335"/>
    </row>
    <row r="8336" spans="18:19" ht="15" customHeight="1">
      <c r="R8336"/>
      <c r="S8336"/>
    </row>
    <row r="8337" spans="18:19" ht="15" customHeight="1">
      <c r="R8337"/>
      <c r="S8337"/>
    </row>
    <row r="8338" spans="18:19" ht="15" customHeight="1">
      <c r="R8338"/>
      <c r="S8338"/>
    </row>
    <row r="8339" spans="18:19" ht="15" customHeight="1">
      <c r="R8339"/>
      <c r="S8339"/>
    </row>
    <row r="8340" spans="18:19" ht="15" customHeight="1">
      <c r="R8340"/>
      <c r="S8340"/>
    </row>
    <row r="8341" spans="18:19" ht="15" customHeight="1">
      <c r="R8341"/>
      <c r="S8341"/>
    </row>
    <row r="8342" spans="18:19" ht="15" customHeight="1">
      <c r="R8342"/>
      <c r="S8342"/>
    </row>
    <row r="8343" spans="18:19" ht="15" customHeight="1">
      <c r="R8343"/>
      <c r="S8343"/>
    </row>
    <row r="8344" spans="18:19" ht="15" customHeight="1">
      <c r="R8344"/>
      <c r="S8344"/>
    </row>
    <row r="8345" spans="18:19" ht="15" customHeight="1">
      <c r="R8345"/>
      <c r="S8345"/>
    </row>
    <row r="8346" spans="18:19" ht="15" customHeight="1">
      <c r="R8346"/>
      <c r="S8346"/>
    </row>
    <row r="8347" spans="18:19" ht="15" customHeight="1">
      <c r="R8347"/>
      <c r="S8347"/>
    </row>
    <row r="8348" spans="18:19" ht="15" customHeight="1">
      <c r="R8348"/>
      <c r="S8348"/>
    </row>
    <row r="8349" spans="18:19" ht="15" customHeight="1">
      <c r="R8349"/>
      <c r="S8349"/>
    </row>
    <row r="8350" spans="18:19" ht="15" customHeight="1">
      <c r="R8350"/>
      <c r="S8350"/>
    </row>
    <row r="8351" spans="18:19" ht="15" customHeight="1">
      <c r="R8351"/>
      <c r="S8351"/>
    </row>
    <row r="8352" spans="18:19" ht="15" customHeight="1">
      <c r="R8352"/>
      <c r="S8352"/>
    </row>
    <row r="8353" spans="18:19" ht="15" customHeight="1">
      <c r="R8353"/>
      <c r="S8353"/>
    </row>
    <row r="8354" spans="18:19" ht="15" customHeight="1">
      <c r="R8354"/>
      <c r="S8354"/>
    </row>
    <row r="8355" spans="18:19" ht="15" customHeight="1">
      <c r="R8355"/>
      <c r="S8355"/>
    </row>
    <row r="8356" spans="18:19" ht="15" customHeight="1">
      <c r="R8356"/>
      <c r="S8356"/>
    </row>
    <row r="8357" spans="18:19" ht="15" customHeight="1">
      <c r="R8357"/>
      <c r="S8357"/>
    </row>
    <row r="8358" spans="18:19" ht="15" customHeight="1">
      <c r="R8358"/>
      <c r="S8358"/>
    </row>
    <row r="8359" spans="18:19" ht="15" customHeight="1">
      <c r="R8359"/>
      <c r="S8359"/>
    </row>
    <row r="8360" spans="18:19" ht="15" customHeight="1">
      <c r="R8360"/>
      <c r="S8360"/>
    </row>
    <row r="8361" spans="18:19" ht="15" customHeight="1">
      <c r="R8361"/>
      <c r="S8361"/>
    </row>
    <row r="8362" spans="18:19" ht="15" customHeight="1">
      <c r="R8362"/>
      <c r="S8362"/>
    </row>
    <row r="8363" spans="18:19" ht="15" customHeight="1">
      <c r="R8363"/>
      <c r="S8363"/>
    </row>
    <row r="8364" spans="18:19" ht="15" customHeight="1">
      <c r="R8364"/>
      <c r="S8364"/>
    </row>
    <row r="8365" spans="18:19" ht="15" customHeight="1">
      <c r="R8365"/>
      <c r="S8365"/>
    </row>
    <row r="8366" spans="18:19" ht="15" customHeight="1">
      <c r="R8366"/>
      <c r="S8366"/>
    </row>
    <row r="8367" spans="18:19" ht="15" customHeight="1">
      <c r="R8367"/>
      <c r="S8367"/>
    </row>
    <row r="8368" spans="18:19" ht="15" customHeight="1">
      <c r="R8368"/>
      <c r="S8368"/>
    </row>
    <row r="8369" spans="18:19" ht="15" customHeight="1">
      <c r="R8369"/>
      <c r="S8369"/>
    </row>
    <row r="8370" spans="18:19" ht="15" customHeight="1">
      <c r="R8370"/>
      <c r="S8370"/>
    </row>
    <row r="8371" spans="18:19" ht="15" customHeight="1">
      <c r="R8371"/>
      <c r="S8371"/>
    </row>
    <row r="8372" spans="18:19" ht="15" customHeight="1">
      <c r="R8372"/>
      <c r="S8372"/>
    </row>
    <row r="8373" spans="18:19" ht="15" customHeight="1">
      <c r="R8373"/>
      <c r="S8373"/>
    </row>
    <row r="8374" spans="18:19" ht="15" customHeight="1">
      <c r="R8374"/>
      <c r="S8374"/>
    </row>
    <row r="8375" spans="18:19" ht="15" customHeight="1">
      <c r="R8375"/>
      <c r="S8375"/>
    </row>
    <row r="8376" spans="18:19" ht="15" customHeight="1">
      <c r="R8376"/>
      <c r="S8376"/>
    </row>
    <row r="8377" spans="18:19" ht="15" customHeight="1">
      <c r="R8377"/>
      <c r="S8377"/>
    </row>
    <row r="8378" spans="18:19" ht="15" customHeight="1">
      <c r="R8378"/>
      <c r="S8378"/>
    </row>
    <row r="8379" spans="18:19" ht="15" customHeight="1">
      <c r="R8379"/>
      <c r="S8379"/>
    </row>
    <row r="8380" spans="18:19" ht="15" customHeight="1">
      <c r="R8380"/>
      <c r="S8380"/>
    </row>
    <row r="8381" spans="18:19" ht="15" customHeight="1">
      <c r="R8381"/>
      <c r="S8381"/>
    </row>
    <row r="8382" spans="18:19" ht="15" customHeight="1">
      <c r="R8382"/>
      <c r="S8382"/>
    </row>
    <row r="8383" spans="18:19" ht="15" customHeight="1">
      <c r="R8383"/>
      <c r="S8383"/>
    </row>
    <row r="8384" spans="18:19" ht="15" customHeight="1">
      <c r="R8384"/>
      <c r="S8384"/>
    </row>
    <row r="8385" spans="18:19" ht="15" customHeight="1">
      <c r="R8385"/>
      <c r="S8385"/>
    </row>
    <row r="8386" spans="18:19" ht="15" customHeight="1">
      <c r="R8386"/>
      <c r="S8386"/>
    </row>
    <row r="8387" spans="18:19" ht="15" customHeight="1">
      <c r="R8387"/>
      <c r="S8387"/>
    </row>
    <row r="8388" spans="18:19" ht="15" customHeight="1">
      <c r="R8388"/>
      <c r="S8388"/>
    </row>
    <row r="8389" spans="18:19" ht="15" customHeight="1">
      <c r="R8389"/>
      <c r="S8389"/>
    </row>
    <row r="8390" spans="18:19" ht="15" customHeight="1">
      <c r="R8390"/>
      <c r="S8390"/>
    </row>
    <row r="8391" spans="18:19" ht="15" customHeight="1">
      <c r="R8391"/>
      <c r="S8391"/>
    </row>
    <row r="8392" spans="18:19" ht="15" customHeight="1">
      <c r="R8392"/>
      <c r="S8392"/>
    </row>
    <row r="8393" spans="18:19" ht="15" customHeight="1">
      <c r="R8393"/>
      <c r="S8393"/>
    </row>
    <row r="8394" spans="18:19" ht="15" customHeight="1">
      <c r="R8394"/>
      <c r="S8394"/>
    </row>
    <row r="8395" spans="18:19" ht="15" customHeight="1">
      <c r="R8395"/>
      <c r="S8395"/>
    </row>
    <row r="8396" spans="18:19" ht="15" customHeight="1">
      <c r="R8396"/>
      <c r="S8396"/>
    </row>
    <row r="8397" spans="18:19" ht="15" customHeight="1">
      <c r="R8397"/>
      <c r="S8397"/>
    </row>
    <row r="8398" spans="18:19" ht="15" customHeight="1">
      <c r="R8398"/>
      <c r="S8398"/>
    </row>
    <row r="8399" spans="18:19" ht="15" customHeight="1">
      <c r="R8399"/>
      <c r="S8399"/>
    </row>
    <row r="8400" spans="18:19" ht="15" customHeight="1">
      <c r="R8400"/>
      <c r="S8400"/>
    </row>
    <row r="8401" spans="18:19" ht="15" customHeight="1">
      <c r="R8401"/>
      <c r="S8401"/>
    </row>
    <row r="8402" spans="18:19" ht="15" customHeight="1">
      <c r="R8402"/>
      <c r="S8402"/>
    </row>
    <row r="8403" spans="18:19" ht="15" customHeight="1">
      <c r="R8403"/>
      <c r="S8403"/>
    </row>
    <row r="8404" spans="18:19" ht="15" customHeight="1">
      <c r="R8404"/>
      <c r="S8404"/>
    </row>
    <row r="8405" spans="18:19" ht="15" customHeight="1">
      <c r="R8405"/>
      <c r="S8405"/>
    </row>
    <row r="8406" spans="18:19" ht="15" customHeight="1">
      <c r="R8406"/>
      <c r="S8406"/>
    </row>
    <row r="8407" spans="18:19" ht="15" customHeight="1">
      <c r="R8407"/>
      <c r="S8407"/>
    </row>
    <row r="8408" spans="18:19" ht="15" customHeight="1">
      <c r="R8408"/>
      <c r="S8408"/>
    </row>
    <row r="8409" spans="18:19" ht="15" customHeight="1">
      <c r="R8409"/>
      <c r="S8409"/>
    </row>
    <row r="8410" spans="18:19" ht="15" customHeight="1">
      <c r="R8410"/>
      <c r="S8410"/>
    </row>
    <row r="8411" spans="18:19" ht="15" customHeight="1">
      <c r="R8411"/>
      <c r="S8411"/>
    </row>
    <row r="8412" spans="18:19" ht="15" customHeight="1">
      <c r="R8412"/>
      <c r="S8412"/>
    </row>
    <row r="8413" spans="18:19" ht="15" customHeight="1">
      <c r="R8413"/>
      <c r="S8413"/>
    </row>
    <row r="8414" spans="18:19" ht="15" customHeight="1">
      <c r="R8414"/>
      <c r="S8414"/>
    </row>
    <row r="8415" spans="18:19" ht="15" customHeight="1">
      <c r="R8415"/>
      <c r="S8415"/>
    </row>
    <row r="8416" spans="18:19" ht="15" customHeight="1">
      <c r="R8416"/>
      <c r="S8416"/>
    </row>
    <row r="8417" spans="18:19" ht="15" customHeight="1">
      <c r="R8417"/>
      <c r="S8417"/>
    </row>
    <row r="8418" spans="18:19" ht="15" customHeight="1">
      <c r="R8418"/>
      <c r="S8418"/>
    </row>
    <row r="8419" spans="18:19" ht="15" customHeight="1">
      <c r="R8419"/>
      <c r="S8419"/>
    </row>
    <row r="8420" spans="18:19" ht="15" customHeight="1">
      <c r="R8420"/>
      <c r="S8420"/>
    </row>
    <row r="8421" spans="18:19" ht="15" customHeight="1">
      <c r="R8421"/>
      <c r="S8421"/>
    </row>
    <row r="8422" spans="18:19" ht="15" customHeight="1">
      <c r="R8422"/>
      <c r="S8422"/>
    </row>
    <row r="8423" spans="18:19" ht="15" customHeight="1">
      <c r="R8423"/>
      <c r="S8423"/>
    </row>
    <row r="8424" spans="18:19" ht="15" customHeight="1">
      <c r="R8424"/>
      <c r="S8424"/>
    </row>
    <row r="8425" spans="18:19" ht="15" customHeight="1">
      <c r="R8425"/>
      <c r="S8425"/>
    </row>
    <row r="8426" spans="18:19" ht="15" customHeight="1">
      <c r="R8426"/>
      <c r="S8426"/>
    </row>
    <row r="8427" spans="18:19" ht="15" customHeight="1">
      <c r="R8427"/>
      <c r="S8427"/>
    </row>
    <row r="8428" spans="18:19" ht="15" customHeight="1">
      <c r="R8428"/>
      <c r="S8428"/>
    </row>
    <row r="8429" spans="18:19" ht="15" customHeight="1">
      <c r="R8429"/>
      <c r="S8429"/>
    </row>
    <row r="8430" spans="18:19" ht="15" customHeight="1">
      <c r="R8430"/>
      <c r="S8430"/>
    </row>
    <row r="8431" spans="18:19" ht="15" customHeight="1">
      <c r="R8431"/>
      <c r="S8431"/>
    </row>
    <row r="8432" spans="18:19" ht="15" customHeight="1">
      <c r="R8432"/>
      <c r="S8432"/>
    </row>
    <row r="8433" spans="18:19" ht="15" customHeight="1">
      <c r="R8433"/>
      <c r="S8433"/>
    </row>
    <row r="8434" spans="18:19" ht="15" customHeight="1">
      <c r="R8434"/>
      <c r="S8434"/>
    </row>
    <row r="8435" spans="18:19" ht="15" customHeight="1">
      <c r="R8435"/>
      <c r="S8435"/>
    </row>
    <row r="8436" spans="18:19" ht="15" customHeight="1">
      <c r="R8436"/>
      <c r="S8436"/>
    </row>
    <row r="8437" spans="18:19" ht="15" customHeight="1">
      <c r="R8437"/>
      <c r="S8437"/>
    </row>
    <row r="8438" spans="18:19" ht="15" customHeight="1">
      <c r="R8438"/>
      <c r="S8438"/>
    </row>
    <row r="8439" spans="18:19" ht="15" customHeight="1">
      <c r="R8439"/>
      <c r="S8439"/>
    </row>
    <row r="8440" spans="18:19" ht="15" customHeight="1">
      <c r="R8440"/>
      <c r="S8440"/>
    </row>
    <row r="8441" spans="18:19" ht="15" customHeight="1">
      <c r="R8441"/>
      <c r="S8441"/>
    </row>
    <row r="8442" spans="18:19" ht="15" customHeight="1">
      <c r="R8442"/>
      <c r="S8442"/>
    </row>
    <row r="8443" spans="18:19" ht="15" customHeight="1">
      <c r="R8443"/>
      <c r="S8443"/>
    </row>
    <row r="8444" spans="18:19" ht="15" customHeight="1">
      <c r="R8444"/>
      <c r="S8444"/>
    </row>
    <row r="8445" spans="18:19" ht="15" customHeight="1">
      <c r="R8445"/>
      <c r="S8445"/>
    </row>
    <row r="8446" spans="18:19" ht="15" customHeight="1">
      <c r="R8446"/>
      <c r="S8446"/>
    </row>
    <row r="8447" spans="18:19" ht="15" customHeight="1">
      <c r="R8447"/>
      <c r="S8447"/>
    </row>
    <row r="8448" spans="18:19" ht="15" customHeight="1">
      <c r="R8448"/>
      <c r="S8448"/>
    </row>
    <row r="8449" spans="18:19" ht="15" customHeight="1">
      <c r="R8449"/>
      <c r="S8449"/>
    </row>
    <row r="8450" spans="18:19" ht="15" customHeight="1">
      <c r="R8450"/>
      <c r="S8450"/>
    </row>
    <row r="8451" spans="18:19" ht="15" customHeight="1">
      <c r="R8451"/>
      <c r="S8451"/>
    </row>
    <row r="8452" spans="18:19" ht="15" customHeight="1">
      <c r="R8452"/>
      <c r="S8452"/>
    </row>
    <row r="8453" spans="18:19" ht="15" customHeight="1">
      <c r="R8453"/>
      <c r="S8453"/>
    </row>
    <row r="8454" spans="18:19" ht="15" customHeight="1">
      <c r="R8454"/>
      <c r="S8454"/>
    </row>
    <row r="8455" spans="18:19" ht="15" customHeight="1">
      <c r="R8455"/>
      <c r="S8455"/>
    </row>
    <row r="8456" spans="18:19" ht="15" customHeight="1">
      <c r="R8456"/>
      <c r="S8456"/>
    </row>
    <row r="8457" spans="18:19" ht="15" customHeight="1">
      <c r="R8457"/>
      <c r="S8457"/>
    </row>
    <row r="8458" spans="18:19" ht="15" customHeight="1">
      <c r="R8458"/>
      <c r="S8458"/>
    </row>
    <row r="8459" spans="18:19" ht="15" customHeight="1">
      <c r="R8459"/>
      <c r="S8459"/>
    </row>
    <row r="8460" spans="18:19" ht="15" customHeight="1">
      <c r="R8460"/>
      <c r="S8460"/>
    </row>
    <row r="8461" spans="18:19" ht="15" customHeight="1">
      <c r="R8461"/>
      <c r="S8461"/>
    </row>
    <row r="8462" spans="18:19" ht="15" customHeight="1">
      <c r="R8462"/>
      <c r="S8462"/>
    </row>
    <row r="8463" spans="18:19" ht="15" customHeight="1">
      <c r="R8463"/>
      <c r="S8463"/>
    </row>
    <row r="8464" spans="18:19" ht="15" customHeight="1">
      <c r="R8464"/>
      <c r="S8464"/>
    </row>
    <row r="8465" spans="18:19" ht="15" customHeight="1">
      <c r="R8465"/>
      <c r="S8465"/>
    </row>
    <row r="8466" spans="18:19" ht="15" customHeight="1">
      <c r="R8466"/>
      <c r="S8466"/>
    </row>
    <row r="8467" spans="18:19" ht="15" customHeight="1">
      <c r="R8467"/>
      <c r="S8467"/>
    </row>
    <row r="8468" spans="18:19" ht="15" customHeight="1">
      <c r="R8468"/>
      <c r="S8468"/>
    </row>
    <row r="8469" spans="18:19" ht="15" customHeight="1">
      <c r="R8469"/>
      <c r="S8469"/>
    </row>
    <row r="8470" spans="18:19" ht="15" customHeight="1">
      <c r="R8470"/>
      <c r="S8470"/>
    </row>
    <row r="8471" spans="18:19" ht="15" customHeight="1">
      <c r="R8471"/>
      <c r="S8471"/>
    </row>
    <row r="8472" spans="18:19" ht="15" customHeight="1">
      <c r="R8472"/>
      <c r="S8472"/>
    </row>
    <row r="8473" spans="18:19" ht="15" customHeight="1">
      <c r="R8473"/>
      <c r="S8473"/>
    </row>
    <row r="8474" spans="18:19" ht="15" customHeight="1">
      <c r="R8474"/>
      <c r="S8474"/>
    </row>
    <row r="8475" spans="18:19" ht="15" customHeight="1">
      <c r="R8475"/>
      <c r="S8475"/>
    </row>
    <row r="8476" spans="18:19" ht="15" customHeight="1">
      <c r="R8476"/>
      <c r="S8476"/>
    </row>
    <row r="8477" spans="18:19" ht="15" customHeight="1">
      <c r="R8477"/>
      <c r="S8477"/>
    </row>
    <row r="8478" spans="18:19" ht="15" customHeight="1">
      <c r="R8478"/>
      <c r="S8478"/>
    </row>
    <row r="8479" spans="18:19" ht="15" customHeight="1">
      <c r="R8479"/>
      <c r="S8479"/>
    </row>
    <row r="8480" spans="18:19" ht="15" customHeight="1">
      <c r="R8480"/>
      <c r="S8480"/>
    </row>
    <row r="8481" spans="18:19" ht="15" customHeight="1">
      <c r="R8481"/>
      <c r="S8481"/>
    </row>
    <row r="8482" spans="18:19" ht="15" customHeight="1">
      <c r="R8482"/>
      <c r="S8482"/>
    </row>
    <row r="8483" spans="18:19" ht="15" customHeight="1">
      <c r="R8483"/>
      <c r="S8483"/>
    </row>
    <row r="8484" spans="18:19" ht="15" customHeight="1">
      <c r="R8484"/>
      <c r="S8484"/>
    </row>
    <row r="8485" spans="18:19" ht="15" customHeight="1">
      <c r="R8485"/>
      <c r="S8485"/>
    </row>
    <row r="8486" spans="18:19" ht="15" customHeight="1">
      <c r="R8486"/>
      <c r="S8486"/>
    </row>
    <row r="8487" spans="18:19" ht="15" customHeight="1">
      <c r="R8487"/>
      <c r="S8487"/>
    </row>
    <row r="8488" spans="18:19" ht="15" customHeight="1">
      <c r="R8488"/>
      <c r="S8488"/>
    </row>
    <row r="8489" spans="18:19" ht="15" customHeight="1">
      <c r="R8489"/>
      <c r="S8489"/>
    </row>
    <row r="8490" spans="18:19" ht="15" customHeight="1">
      <c r="R8490"/>
      <c r="S8490"/>
    </row>
    <row r="8491" spans="18:19" ht="15" customHeight="1">
      <c r="R8491"/>
      <c r="S8491"/>
    </row>
    <row r="8492" spans="18:19" ht="15" customHeight="1">
      <c r="R8492"/>
      <c r="S8492"/>
    </row>
    <row r="8493" spans="18:19" ht="15" customHeight="1">
      <c r="R8493"/>
      <c r="S8493"/>
    </row>
    <row r="8494" spans="18:19" ht="15" customHeight="1">
      <c r="R8494"/>
      <c r="S8494"/>
    </row>
    <row r="8495" spans="18:19" ht="15" customHeight="1">
      <c r="R8495"/>
      <c r="S8495"/>
    </row>
    <row r="8496" spans="18:19" ht="15" customHeight="1">
      <c r="R8496"/>
      <c r="S8496"/>
    </row>
    <row r="8497" spans="18:19" ht="15" customHeight="1">
      <c r="R8497"/>
      <c r="S8497"/>
    </row>
    <row r="8498" spans="18:19" ht="15" customHeight="1">
      <c r="R8498"/>
      <c r="S8498"/>
    </row>
    <row r="8499" spans="18:19" ht="15" customHeight="1">
      <c r="R8499"/>
      <c r="S8499"/>
    </row>
    <row r="8500" spans="18:19" ht="15" customHeight="1">
      <c r="R8500"/>
      <c r="S8500"/>
    </row>
    <row r="8501" spans="18:19" ht="15" customHeight="1">
      <c r="R8501"/>
      <c r="S8501"/>
    </row>
    <row r="8502" spans="18:19" ht="15" customHeight="1">
      <c r="R8502"/>
      <c r="S8502"/>
    </row>
    <row r="8503" spans="18:19" ht="15" customHeight="1">
      <c r="R8503"/>
      <c r="S8503"/>
    </row>
    <row r="8504" spans="18:19" ht="15" customHeight="1">
      <c r="R8504"/>
      <c r="S8504"/>
    </row>
    <row r="8505" spans="18:19" ht="15" customHeight="1">
      <c r="R8505"/>
      <c r="S8505"/>
    </row>
    <row r="8506" spans="18:19" ht="15" customHeight="1">
      <c r="R8506"/>
      <c r="S8506"/>
    </row>
    <row r="8507" spans="18:19" ht="15" customHeight="1">
      <c r="R8507"/>
      <c r="S8507"/>
    </row>
    <row r="8508" spans="18:19" ht="15" customHeight="1">
      <c r="R8508"/>
      <c r="S8508"/>
    </row>
    <row r="8509" spans="18:19" ht="15" customHeight="1">
      <c r="R8509"/>
      <c r="S8509"/>
    </row>
    <row r="8510" spans="18:19" ht="15" customHeight="1">
      <c r="R8510"/>
      <c r="S8510"/>
    </row>
    <row r="8511" spans="18:19" ht="15" customHeight="1">
      <c r="R8511"/>
      <c r="S8511"/>
    </row>
    <row r="8512" spans="18:19" ht="15" customHeight="1">
      <c r="R8512"/>
      <c r="S8512"/>
    </row>
    <row r="8513" spans="18:19" ht="15" customHeight="1">
      <c r="R8513"/>
      <c r="S8513"/>
    </row>
    <row r="8514" spans="18:19" ht="15" customHeight="1">
      <c r="R8514"/>
      <c r="S8514"/>
    </row>
    <row r="8515" spans="18:19" ht="15" customHeight="1">
      <c r="R8515"/>
      <c r="S8515"/>
    </row>
    <row r="8516" spans="18:19" ht="15" customHeight="1">
      <c r="R8516"/>
      <c r="S8516"/>
    </row>
    <row r="8517" spans="18:19" ht="15" customHeight="1">
      <c r="R8517"/>
      <c r="S8517"/>
    </row>
    <row r="8518" spans="18:19" ht="15" customHeight="1">
      <c r="R8518"/>
      <c r="S8518"/>
    </row>
    <row r="8519" spans="18:19" ht="15" customHeight="1">
      <c r="R8519"/>
      <c r="S8519"/>
    </row>
    <row r="8520" spans="18:19" ht="15" customHeight="1">
      <c r="R8520"/>
      <c r="S8520"/>
    </row>
    <row r="8521" spans="18:19" ht="15" customHeight="1">
      <c r="R8521"/>
      <c r="S8521"/>
    </row>
    <row r="8522" spans="18:19" ht="15" customHeight="1">
      <c r="R8522"/>
      <c r="S8522"/>
    </row>
    <row r="8523" spans="18:19" ht="15" customHeight="1">
      <c r="R8523"/>
      <c r="S8523"/>
    </row>
    <row r="8524" spans="18:19" ht="15" customHeight="1">
      <c r="R8524"/>
      <c r="S8524"/>
    </row>
    <row r="8525" spans="18:19" ht="15" customHeight="1">
      <c r="R8525"/>
      <c r="S8525"/>
    </row>
    <row r="8526" spans="18:19" ht="15" customHeight="1">
      <c r="R8526"/>
      <c r="S8526"/>
    </row>
    <row r="8527" spans="18:19" ht="15" customHeight="1">
      <c r="R8527"/>
      <c r="S8527"/>
    </row>
    <row r="8528" spans="18:19" ht="15" customHeight="1">
      <c r="R8528"/>
      <c r="S8528"/>
    </row>
    <row r="8529" spans="18:19" ht="15" customHeight="1">
      <c r="R8529"/>
      <c r="S8529"/>
    </row>
    <row r="8530" spans="18:19" ht="15" customHeight="1">
      <c r="R8530"/>
      <c r="S8530"/>
    </row>
    <row r="8531" spans="18:19" ht="15" customHeight="1">
      <c r="R8531"/>
      <c r="S8531"/>
    </row>
    <row r="8532" spans="18:19" ht="15" customHeight="1">
      <c r="R8532"/>
      <c r="S8532"/>
    </row>
    <row r="8533" spans="18:19" ht="15" customHeight="1">
      <c r="R8533"/>
      <c r="S8533"/>
    </row>
    <row r="8534" spans="18:19" ht="15" customHeight="1">
      <c r="R8534"/>
      <c r="S8534"/>
    </row>
    <row r="8535" spans="18:19" ht="15" customHeight="1">
      <c r="R8535"/>
      <c r="S8535"/>
    </row>
    <row r="8536" spans="18:19" ht="15" customHeight="1">
      <c r="R8536"/>
      <c r="S8536"/>
    </row>
    <row r="8537" spans="18:19" ht="15" customHeight="1">
      <c r="R8537"/>
      <c r="S8537"/>
    </row>
    <row r="8538" spans="18:19" ht="15" customHeight="1">
      <c r="R8538"/>
      <c r="S8538"/>
    </row>
    <row r="8539" spans="18:19" ht="15" customHeight="1">
      <c r="R8539"/>
      <c r="S8539"/>
    </row>
    <row r="8540" spans="18:19" ht="15" customHeight="1">
      <c r="R8540"/>
      <c r="S8540"/>
    </row>
    <row r="8541" spans="18:19" ht="15" customHeight="1">
      <c r="R8541"/>
      <c r="S8541"/>
    </row>
    <row r="8542" spans="18:19" ht="15" customHeight="1">
      <c r="R8542"/>
      <c r="S8542"/>
    </row>
    <row r="8543" spans="18:19" ht="15" customHeight="1">
      <c r="R8543"/>
      <c r="S8543"/>
    </row>
    <row r="8544" spans="18:19" ht="15" customHeight="1">
      <c r="R8544"/>
      <c r="S8544"/>
    </row>
    <row r="8545" spans="18:19" ht="15" customHeight="1">
      <c r="R8545"/>
      <c r="S8545"/>
    </row>
    <row r="8546" spans="18:19" ht="15" customHeight="1">
      <c r="R8546"/>
      <c r="S8546"/>
    </row>
    <row r="8547" spans="18:19" ht="15" customHeight="1">
      <c r="R8547"/>
      <c r="S8547"/>
    </row>
    <row r="8548" spans="18:19" ht="15" customHeight="1">
      <c r="R8548"/>
      <c r="S8548"/>
    </row>
    <row r="8549" spans="18:19" ht="15" customHeight="1">
      <c r="R8549"/>
      <c r="S8549"/>
    </row>
    <row r="8550" spans="18:19" ht="15" customHeight="1">
      <c r="R8550"/>
      <c r="S8550"/>
    </row>
    <row r="8551" spans="18:19" ht="15" customHeight="1">
      <c r="R8551"/>
      <c r="S8551"/>
    </row>
    <row r="8552" spans="18:19" ht="15" customHeight="1">
      <c r="R8552"/>
      <c r="S8552"/>
    </row>
    <row r="8553" spans="18:19" ht="15" customHeight="1">
      <c r="R8553"/>
      <c r="S8553"/>
    </row>
    <row r="8554" spans="18:19" ht="15" customHeight="1">
      <c r="R8554"/>
      <c r="S8554"/>
    </row>
    <row r="8555" spans="18:19" ht="15" customHeight="1">
      <c r="R8555"/>
      <c r="S8555"/>
    </row>
    <row r="8556" spans="18:19" ht="15" customHeight="1">
      <c r="R8556"/>
      <c r="S8556"/>
    </row>
    <row r="8557" spans="18:19" ht="15" customHeight="1">
      <c r="R8557"/>
      <c r="S8557"/>
    </row>
    <row r="8558" spans="18:19" ht="15" customHeight="1">
      <c r="R8558"/>
      <c r="S8558"/>
    </row>
    <row r="8559" spans="18:19" ht="15" customHeight="1">
      <c r="R8559"/>
      <c r="S8559"/>
    </row>
    <row r="8560" spans="18:19" ht="15" customHeight="1">
      <c r="R8560"/>
      <c r="S8560"/>
    </row>
    <row r="8561" spans="18:19" ht="15" customHeight="1">
      <c r="R8561"/>
      <c r="S8561"/>
    </row>
    <row r="8562" spans="18:19" ht="15" customHeight="1">
      <c r="R8562"/>
      <c r="S8562"/>
    </row>
    <row r="8563" spans="18:19" ht="15" customHeight="1">
      <c r="R8563"/>
      <c r="S8563"/>
    </row>
    <row r="8564" spans="18:19" ht="15" customHeight="1">
      <c r="R8564"/>
      <c r="S8564"/>
    </row>
    <row r="8565" spans="18:19" ht="15" customHeight="1">
      <c r="R8565"/>
      <c r="S8565"/>
    </row>
    <row r="8566" spans="18:19" ht="15" customHeight="1">
      <c r="R8566"/>
      <c r="S8566"/>
    </row>
    <row r="8567" spans="18:19" ht="15" customHeight="1">
      <c r="R8567"/>
      <c r="S8567"/>
    </row>
    <row r="8568" spans="18:19" ht="15" customHeight="1">
      <c r="R8568"/>
      <c r="S8568"/>
    </row>
    <row r="8569" spans="18:19" ht="15" customHeight="1">
      <c r="R8569"/>
      <c r="S8569"/>
    </row>
    <row r="8570" spans="18:19" ht="15" customHeight="1">
      <c r="R8570"/>
      <c r="S8570"/>
    </row>
    <row r="8571" spans="18:19" ht="15" customHeight="1">
      <c r="R8571"/>
      <c r="S8571"/>
    </row>
    <row r="8572" spans="18:19" ht="15" customHeight="1">
      <c r="R8572"/>
      <c r="S8572"/>
    </row>
    <row r="8573" spans="18:19" ht="15" customHeight="1">
      <c r="R8573"/>
      <c r="S8573"/>
    </row>
    <row r="8574" spans="18:19" ht="15" customHeight="1">
      <c r="R8574"/>
      <c r="S8574"/>
    </row>
    <row r="8575" spans="18:19" ht="15" customHeight="1">
      <c r="R8575"/>
      <c r="S8575"/>
    </row>
    <row r="8576" spans="18:19" ht="15" customHeight="1">
      <c r="R8576"/>
      <c r="S8576"/>
    </row>
    <row r="8577" spans="18:19" ht="15" customHeight="1">
      <c r="R8577"/>
      <c r="S8577"/>
    </row>
    <row r="8578" spans="18:19" ht="15" customHeight="1">
      <c r="R8578"/>
      <c r="S8578"/>
    </row>
    <row r="8579" spans="18:19" ht="15" customHeight="1">
      <c r="R8579"/>
      <c r="S8579"/>
    </row>
    <row r="8580" spans="18:19" ht="15" customHeight="1">
      <c r="R8580"/>
      <c r="S8580"/>
    </row>
    <row r="8581" spans="18:19" ht="15" customHeight="1">
      <c r="R8581"/>
      <c r="S8581"/>
    </row>
    <row r="8582" spans="18:19" ht="15" customHeight="1">
      <c r="R8582"/>
      <c r="S8582"/>
    </row>
    <row r="8583" spans="18:19" ht="15" customHeight="1">
      <c r="R8583"/>
      <c r="S8583"/>
    </row>
    <row r="8584" spans="18:19" ht="15" customHeight="1">
      <c r="R8584"/>
      <c r="S8584"/>
    </row>
    <row r="8585" spans="18:19" ht="15" customHeight="1">
      <c r="R8585"/>
      <c r="S8585"/>
    </row>
    <row r="8586" spans="18:19" ht="15" customHeight="1">
      <c r="R8586"/>
      <c r="S8586"/>
    </row>
    <row r="8587" spans="18:19" ht="15" customHeight="1">
      <c r="R8587"/>
      <c r="S8587"/>
    </row>
    <row r="8588" spans="18:19" ht="15" customHeight="1">
      <c r="R8588"/>
      <c r="S8588"/>
    </row>
    <row r="8589" spans="18:19" ht="15" customHeight="1">
      <c r="R8589"/>
      <c r="S8589"/>
    </row>
    <row r="8590" spans="18:19" ht="15" customHeight="1">
      <c r="R8590"/>
      <c r="S8590"/>
    </row>
    <row r="8591" spans="18:19" ht="15" customHeight="1">
      <c r="R8591"/>
      <c r="S8591"/>
    </row>
    <row r="8592" spans="18:19" ht="15" customHeight="1">
      <c r="R8592"/>
      <c r="S8592"/>
    </row>
    <row r="8593" spans="18:19" ht="15" customHeight="1">
      <c r="R8593"/>
      <c r="S8593"/>
    </row>
    <row r="8594" spans="18:19" ht="15" customHeight="1">
      <c r="R8594"/>
      <c r="S8594"/>
    </row>
    <row r="8595" spans="18:19" ht="15" customHeight="1">
      <c r="R8595"/>
      <c r="S8595"/>
    </row>
    <row r="8596" spans="18:19" ht="15" customHeight="1">
      <c r="R8596"/>
      <c r="S8596"/>
    </row>
    <row r="8597" spans="18:19" ht="15" customHeight="1">
      <c r="R8597"/>
      <c r="S8597"/>
    </row>
    <row r="8598" spans="18:19" ht="15" customHeight="1">
      <c r="R8598"/>
      <c r="S8598"/>
    </row>
    <row r="8599" spans="18:19" ht="15" customHeight="1">
      <c r="R8599"/>
      <c r="S8599"/>
    </row>
    <row r="8600" spans="18:19" ht="15" customHeight="1">
      <c r="R8600"/>
      <c r="S8600"/>
    </row>
    <row r="8601" spans="18:19" ht="15" customHeight="1">
      <c r="R8601"/>
      <c r="S8601"/>
    </row>
    <row r="8602" spans="18:19" ht="15" customHeight="1">
      <c r="R8602"/>
      <c r="S8602"/>
    </row>
    <row r="8603" spans="18:19" ht="15" customHeight="1">
      <c r="R8603"/>
      <c r="S8603"/>
    </row>
    <row r="8604" spans="18:19" ht="15" customHeight="1">
      <c r="R8604"/>
      <c r="S8604"/>
    </row>
    <row r="8605" spans="18:19" ht="15" customHeight="1">
      <c r="R8605"/>
      <c r="S8605"/>
    </row>
    <row r="8606" spans="18:19" ht="15" customHeight="1">
      <c r="R8606"/>
      <c r="S8606"/>
    </row>
    <row r="8607" spans="18:19" ht="15" customHeight="1">
      <c r="R8607"/>
      <c r="S8607"/>
    </row>
    <row r="8608" spans="18:19" ht="15" customHeight="1">
      <c r="R8608"/>
      <c r="S8608"/>
    </row>
    <row r="8609" spans="18:19" ht="15" customHeight="1">
      <c r="R8609"/>
      <c r="S8609"/>
    </row>
    <row r="8610" spans="18:19" ht="15" customHeight="1">
      <c r="R8610"/>
      <c r="S8610"/>
    </row>
    <row r="8611" spans="18:19" ht="15" customHeight="1">
      <c r="R8611"/>
      <c r="S8611"/>
    </row>
    <row r="8612" spans="18:19" ht="15" customHeight="1">
      <c r="R8612"/>
      <c r="S8612"/>
    </row>
    <row r="8613" spans="18:19" ht="15" customHeight="1">
      <c r="R8613"/>
      <c r="S8613"/>
    </row>
    <row r="8614" spans="18:19" ht="15" customHeight="1">
      <c r="R8614"/>
      <c r="S8614"/>
    </row>
    <row r="8615" spans="18:19" ht="15" customHeight="1">
      <c r="R8615"/>
      <c r="S8615"/>
    </row>
    <row r="8616" spans="18:19" ht="15" customHeight="1">
      <c r="R8616"/>
      <c r="S8616"/>
    </row>
    <row r="8617" spans="18:19" ht="15" customHeight="1">
      <c r="R8617"/>
      <c r="S8617"/>
    </row>
    <row r="8618" spans="18:19" ht="15" customHeight="1">
      <c r="R8618"/>
      <c r="S8618"/>
    </row>
    <row r="8619" spans="18:19" ht="15" customHeight="1">
      <c r="R8619"/>
      <c r="S8619"/>
    </row>
    <row r="8620" spans="18:19" ht="15" customHeight="1">
      <c r="R8620"/>
      <c r="S8620"/>
    </row>
    <row r="8621" spans="18:19" ht="15" customHeight="1">
      <c r="R8621"/>
      <c r="S8621"/>
    </row>
    <row r="8622" spans="18:19" ht="15" customHeight="1">
      <c r="R8622"/>
      <c r="S8622"/>
    </row>
    <row r="8623" spans="18:19" ht="15" customHeight="1">
      <c r="R8623"/>
      <c r="S8623"/>
    </row>
    <row r="8624" spans="18:19" ht="15" customHeight="1">
      <c r="R8624"/>
      <c r="S8624"/>
    </row>
    <row r="8625" spans="18:19" ht="15" customHeight="1">
      <c r="R8625"/>
      <c r="S8625"/>
    </row>
    <row r="8626" spans="18:19" ht="15" customHeight="1">
      <c r="R8626"/>
      <c r="S8626"/>
    </row>
    <row r="8627" spans="18:19" ht="15" customHeight="1">
      <c r="R8627"/>
      <c r="S8627"/>
    </row>
    <row r="8628" spans="18:19" ht="15" customHeight="1">
      <c r="R8628"/>
      <c r="S8628"/>
    </row>
    <row r="8629" spans="18:19" ht="15" customHeight="1">
      <c r="R8629"/>
      <c r="S8629"/>
    </row>
    <row r="8630" spans="18:19" ht="15" customHeight="1">
      <c r="R8630"/>
      <c r="S8630"/>
    </row>
    <row r="8631" spans="18:19" ht="15" customHeight="1">
      <c r="R8631"/>
      <c r="S8631"/>
    </row>
    <row r="8632" spans="18:19" ht="15" customHeight="1">
      <c r="R8632"/>
      <c r="S8632"/>
    </row>
    <row r="8633" spans="18:19" ht="15" customHeight="1">
      <c r="R8633"/>
      <c r="S8633"/>
    </row>
    <row r="8634" spans="18:19" ht="15" customHeight="1">
      <c r="R8634"/>
      <c r="S8634"/>
    </row>
    <row r="8635" spans="18:19" ht="15" customHeight="1">
      <c r="R8635"/>
      <c r="S8635"/>
    </row>
    <row r="8636" spans="18:19" ht="15" customHeight="1">
      <c r="R8636"/>
      <c r="S8636"/>
    </row>
    <row r="8637" spans="18:19" ht="15" customHeight="1">
      <c r="R8637"/>
      <c r="S8637"/>
    </row>
    <row r="8638" spans="18:19" ht="15" customHeight="1">
      <c r="R8638"/>
      <c r="S8638"/>
    </row>
    <row r="8639" spans="18:19" ht="15" customHeight="1">
      <c r="R8639"/>
      <c r="S8639"/>
    </row>
    <row r="8640" spans="18:19" ht="15" customHeight="1">
      <c r="R8640"/>
      <c r="S8640"/>
    </row>
    <row r="8641" spans="18:19" ht="15" customHeight="1">
      <c r="R8641"/>
      <c r="S8641"/>
    </row>
    <row r="8642" spans="18:19" ht="15" customHeight="1">
      <c r="R8642"/>
      <c r="S8642"/>
    </row>
    <row r="8643" spans="18:19" ht="15" customHeight="1">
      <c r="R8643"/>
      <c r="S8643"/>
    </row>
    <row r="8644" spans="18:19" ht="15" customHeight="1">
      <c r="R8644"/>
      <c r="S8644"/>
    </row>
    <row r="8645" spans="18:19" ht="15" customHeight="1">
      <c r="R8645"/>
      <c r="S8645"/>
    </row>
    <row r="8646" spans="18:19" ht="15" customHeight="1">
      <c r="R8646"/>
      <c r="S8646"/>
    </row>
    <row r="8647" spans="18:19" ht="15" customHeight="1">
      <c r="R8647"/>
      <c r="S8647"/>
    </row>
    <row r="8648" spans="18:19" ht="15" customHeight="1">
      <c r="R8648"/>
      <c r="S8648"/>
    </row>
    <row r="8649" spans="18:19" ht="15" customHeight="1">
      <c r="R8649"/>
      <c r="S8649"/>
    </row>
    <row r="8650" spans="18:19" ht="15" customHeight="1">
      <c r="R8650"/>
      <c r="S8650"/>
    </row>
    <row r="8651" spans="18:19" ht="15" customHeight="1">
      <c r="R8651"/>
      <c r="S8651"/>
    </row>
    <row r="8652" spans="18:19" ht="15" customHeight="1">
      <c r="R8652"/>
      <c r="S8652"/>
    </row>
    <row r="8653" spans="18:19" ht="15" customHeight="1">
      <c r="R8653"/>
      <c r="S8653"/>
    </row>
    <row r="8654" spans="18:19" ht="15" customHeight="1">
      <c r="R8654"/>
      <c r="S8654"/>
    </row>
    <row r="8655" spans="18:19" ht="15" customHeight="1">
      <c r="R8655"/>
      <c r="S8655"/>
    </row>
    <row r="8656" spans="18:19" ht="15" customHeight="1">
      <c r="R8656"/>
      <c r="S8656"/>
    </row>
    <row r="8657" spans="18:19" ht="15" customHeight="1">
      <c r="R8657"/>
      <c r="S8657"/>
    </row>
    <row r="8658" spans="18:19" ht="15" customHeight="1">
      <c r="R8658"/>
      <c r="S8658"/>
    </row>
    <row r="8659" spans="18:19" ht="15" customHeight="1">
      <c r="R8659"/>
      <c r="S8659"/>
    </row>
    <row r="8660" spans="18:19" ht="15" customHeight="1">
      <c r="R8660"/>
      <c r="S8660"/>
    </row>
    <row r="8661" spans="18:19" ht="15" customHeight="1">
      <c r="R8661"/>
      <c r="S8661"/>
    </row>
    <row r="8662" spans="18:19" ht="15" customHeight="1">
      <c r="R8662"/>
      <c r="S8662"/>
    </row>
    <row r="8663" spans="18:19" ht="15" customHeight="1">
      <c r="R8663"/>
      <c r="S8663"/>
    </row>
    <row r="8664" spans="18:19" ht="15" customHeight="1">
      <c r="R8664"/>
      <c r="S8664"/>
    </row>
    <row r="8665" spans="18:19" ht="15" customHeight="1">
      <c r="R8665"/>
      <c r="S8665"/>
    </row>
    <row r="8666" spans="18:19" ht="15" customHeight="1">
      <c r="R8666"/>
      <c r="S8666"/>
    </row>
    <row r="8667" spans="18:19" ht="15" customHeight="1">
      <c r="R8667"/>
      <c r="S8667"/>
    </row>
    <row r="8668" spans="18:19" ht="15" customHeight="1">
      <c r="R8668"/>
      <c r="S8668"/>
    </row>
    <row r="8669" spans="18:19" ht="15" customHeight="1">
      <c r="R8669"/>
      <c r="S8669"/>
    </row>
    <row r="8670" spans="18:19" ht="15" customHeight="1">
      <c r="R8670"/>
      <c r="S8670"/>
    </row>
    <row r="8671" spans="18:19" ht="15" customHeight="1">
      <c r="R8671"/>
      <c r="S8671"/>
    </row>
    <row r="8672" spans="18:19" ht="15" customHeight="1">
      <c r="R8672"/>
      <c r="S8672"/>
    </row>
    <row r="8673" spans="18:19" ht="15" customHeight="1">
      <c r="R8673"/>
      <c r="S8673"/>
    </row>
    <row r="8674" spans="18:19" ht="15" customHeight="1">
      <c r="R8674"/>
      <c r="S8674"/>
    </row>
    <row r="8675" spans="18:19" ht="15" customHeight="1">
      <c r="R8675"/>
      <c r="S8675"/>
    </row>
    <row r="8676" spans="18:19" ht="15" customHeight="1">
      <c r="R8676"/>
      <c r="S8676"/>
    </row>
    <row r="8677" spans="18:19" ht="15" customHeight="1">
      <c r="R8677"/>
      <c r="S8677"/>
    </row>
    <row r="8678" spans="18:19" ht="15" customHeight="1">
      <c r="R8678"/>
      <c r="S8678"/>
    </row>
    <row r="8679" spans="18:19" ht="15" customHeight="1">
      <c r="R8679"/>
      <c r="S8679"/>
    </row>
    <row r="8680" spans="18:19" ht="15" customHeight="1">
      <c r="R8680"/>
      <c r="S8680"/>
    </row>
    <row r="8681" spans="18:19" ht="15" customHeight="1">
      <c r="R8681"/>
      <c r="S8681"/>
    </row>
    <row r="8682" spans="18:19" ht="15" customHeight="1">
      <c r="R8682"/>
      <c r="S8682"/>
    </row>
    <row r="8683" spans="18:19" ht="15" customHeight="1">
      <c r="R8683"/>
      <c r="S8683"/>
    </row>
    <row r="8684" spans="18:19" ht="15" customHeight="1">
      <c r="R8684"/>
      <c r="S8684"/>
    </row>
    <row r="8685" spans="18:19" ht="15" customHeight="1">
      <c r="R8685"/>
      <c r="S8685"/>
    </row>
    <row r="8686" spans="18:19" ht="15" customHeight="1">
      <c r="R8686"/>
      <c r="S8686"/>
    </row>
    <row r="8687" spans="18:19" ht="15" customHeight="1">
      <c r="R8687"/>
      <c r="S8687"/>
    </row>
    <row r="8688" spans="18:19" ht="15" customHeight="1">
      <c r="R8688"/>
      <c r="S8688"/>
    </row>
    <row r="8689" spans="18:19" ht="15" customHeight="1">
      <c r="R8689"/>
      <c r="S8689"/>
    </row>
    <row r="8690" spans="18:19" ht="15" customHeight="1">
      <c r="R8690"/>
      <c r="S8690"/>
    </row>
    <row r="8691" spans="18:19" ht="15" customHeight="1">
      <c r="R8691"/>
      <c r="S8691"/>
    </row>
    <row r="8692" spans="18:19" ht="15" customHeight="1">
      <c r="R8692"/>
      <c r="S8692"/>
    </row>
    <row r="8693" spans="18:19" ht="15" customHeight="1">
      <c r="R8693"/>
      <c r="S8693"/>
    </row>
    <row r="8694" spans="18:19" ht="15" customHeight="1">
      <c r="R8694"/>
      <c r="S8694"/>
    </row>
    <row r="8695" spans="18:19" ht="15" customHeight="1">
      <c r="R8695"/>
      <c r="S8695"/>
    </row>
    <row r="8696" spans="18:19" ht="15" customHeight="1">
      <c r="R8696"/>
      <c r="S8696"/>
    </row>
    <row r="8697" spans="18:19" ht="15" customHeight="1">
      <c r="R8697"/>
      <c r="S8697"/>
    </row>
    <row r="8698" spans="18:19" ht="15" customHeight="1">
      <c r="R8698"/>
      <c r="S8698"/>
    </row>
    <row r="8699" spans="18:19" ht="15" customHeight="1">
      <c r="R8699"/>
      <c r="S8699"/>
    </row>
    <row r="8700" spans="18:19" ht="15" customHeight="1">
      <c r="R8700"/>
      <c r="S8700"/>
    </row>
    <row r="8701" spans="18:19" ht="15" customHeight="1">
      <c r="R8701"/>
      <c r="S8701"/>
    </row>
    <row r="8702" spans="18:19" ht="15" customHeight="1">
      <c r="R8702"/>
      <c r="S8702"/>
    </row>
    <row r="8703" spans="18:19" ht="15" customHeight="1">
      <c r="R8703"/>
      <c r="S8703"/>
    </row>
    <row r="8704" spans="18:19" ht="15" customHeight="1">
      <c r="R8704"/>
      <c r="S8704"/>
    </row>
    <row r="8705" spans="18:19" ht="15" customHeight="1">
      <c r="R8705"/>
      <c r="S8705"/>
    </row>
    <row r="8706" spans="18:19" ht="15" customHeight="1">
      <c r="R8706"/>
      <c r="S8706"/>
    </row>
    <row r="8707" spans="18:19" ht="15" customHeight="1">
      <c r="R8707"/>
      <c r="S8707"/>
    </row>
    <row r="8708" spans="18:19" ht="15" customHeight="1">
      <c r="R8708"/>
      <c r="S8708"/>
    </row>
    <row r="8709" spans="18:19" ht="15" customHeight="1">
      <c r="R8709"/>
      <c r="S8709"/>
    </row>
    <row r="8710" spans="18:19" ht="15" customHeight="1">
      <c r="R8710"/>
      <c r="S8710"/>
    </row>
    <row r="8711" spans="18:19" ht="15" customHeight="1">
      <c r="R8711"/>
      <c r="S8711"/>
    </row>
    <row r="8712" spans="18:19" ht="15" customHeight="1">
      <c r="R8712"/>
      <c r="S8712"/>
    </row>
    <row r="8713" spans="18:19" ht="15" customHeight="1">
      <c r="R8713"/>
      <c r="S8713"/>
    </row>
    <row r="8714" spans="18:19" ht="15" customHeight="1">
      <c r="R8714"/>
      <c r="S8714"/>
    </row>
    <row r="8715" spans="18:19" ht="15" customHeight="1">
      <c r="R8715"/>
      <c r="S8715"/>
    </row>
    <row r="8716" spans="18:19" ht="15" customHeight="1">
      <c r="R8716"/>
      <c r="S8716"/>
    </row>
    <row r="8717" spans="18:19" ht="15" customHeight="1">
      <c r="R8717"/>
      <c r="S8717"/>
    </row>
    <row r="8718" spans="18:19" ht="15" customHeight="1">
      <c r="R8718"/>
      <c r="S8718"/>
    </row>
    <row r="8719" spans="18:19" ht="15" customHeight="1">
      <c r="R8719"/>
      <c r="S8719"/>
    </row>
    <row r="8720" spans="18:19" ht="15" customHeight="1">
      <c r="R8720"/>
      <c r="S8720"/>
    </row>
    <row r="8721" spans="18:19" ht="15" customHeight="1">
      <c r="R8721"/>
      <c r="S8721"/>
    </row>
    <row r="8722" spans="18:19" ht="15" customHeight="1">
      <c r="R8722"/>
      <c r="S8722"/>
    </row>
    <row r="8723" spans="18:19" ht="15" customHeight="1">
      <c r="R8723"/>
      <c r="S8723"/>
    </row>
    <row r="8724" spans="18:19" ht="15" customHeight="1">
      <c r="R8724"/>
      <c r="S8724"/>
    </row>
    <row r="8725" spans="18:19" ht="15" customHeight="1">
      <c r="R8725"/>
      <c r="S8725"/>
    </row>
    <row r="8726" spans="18:19" ht="15" customHeight="1">
      <c r="R8726"/>
      <c r="S8726"/>
    </row>
    <row r="8727" spans="18:19" ht="15" customHeight="1">
      <c r="R8727"/>
      <c r="S8727"/>
    </row>
    <row r="8728" spans="18:19" ht="15" customHeight="1">
      <c r="R8728"/>
      <c r="S8728"/>
    </row>
    <row r="8729" spans="18:19" ht="15" customHeight="1">
      <c r="R8729"/>
      <c r="S8729"/>
    </row>
    <row r="8730" spans="18:19" ht="15" customHeight="1">
      <c r="R8730"/>
      <c r="S8730"/>
    </row>
    <row r="8731" spans="18:19" ht="15" customHeight="1">
      <c r="R8731"/>
      <c r="S8731"/>
    </row>
    <row r="8732" spans="18:19" ht="15" customHeight="1">
      <c r="R8732"/>
      <c r="S8732"/>
    </row>
    <row r="8733" spans="18:19" ht="15" customHeight="1">
      <c r="R8733"/>
      <c r="S8733"/>
    </row>
    <row r="8734" spans="18:19" ht="15" customHeight="1">
      <c r="R8734"/>
      <c r="S8734"/>
    </row>
    <row r="8735" spans="18:19" ht="15" customHeight="1">
      <c r="R8735"/>
      <c r="S8735"/>
    </row>
    <row r="8736" spans="18:19" ht="15" customHeight="1">
      <c r="R8736"/>
      <c r="S8736"/>
    </row>
    <row r="8737" spans="18:19" ht="15" customHeight="1">
      <c r="R8737"/>
      <c r="S8737"/>
    </row>
    <row r="8738" spans="18:19" ht="15" customHeight="1">
      <c r="R8738"/>
      <c r="S8738"/>
    </row>
    <row r="8739" spans="18:19" ht="15" customHeight="1">
      <c r="R8739"/>
      <c r="S8739"/>
    </row>
    <row r="8740" spans="18:19" ht="15" customHeight="1">
      <c r="R8740"/>
      <c r="S8740"/>
    </row>
    <row r="8741" spans="18:19" ht="15" customHeight="1">
      <c r="R8741"/>
      <c r="S8741"/>
    </row>
    <row r="8742" spans="18:19" ht="15" customHeight="1">
      <c r="R8742"/>
      <c r="S8742"/>
    </row>
    <row r="8743" spans="18:19" ht="15" customHeight="1">
      <c r="R8743"/>
      <c r="S8743"/>
    </row>
    <row r="8744" spans="18:19" ht="15" customHeight="1">
      <c r="R8744"/>
      <c r="S8744"/>
    </row>
    <row r="8745" spans="18:19" ht="15" customHeight="1">
      <c r="R8745"/>
      <c r="S8745"/>
    </row>
    <row r="8746" spans="18:19" ht="15" customHeight="1">
      <c r="R8746"/>
      <c r="S8746"/>
    </row>
    <row r="8747" spans="18:19" ht="15" customHeight="1">
      <c r="R8747"/>
      <c r="S8747"/>
    </row>
    <row r="8748" spans="18:19" ht="15" customHeight="1">
      <c r="R8748"/>
      <c r="S8748"/>
    </row>
    <row r="8749" spans="18:19" ht="15" customHeight="1">
      <c r="R8749"/>
      <c r="S8749"/>
    </row>
    <row r="8750" spans="18:19" ht="15" customHeight="1">
      <c r="R8750"/>
      <c r="S8750"/>
    </row>
    <row r="8751" spans="18:19" ht="15" customHeight="1">
      <c r="R8751"/>
      <c r="S8751"/>
    </row>
    <row r="8752" spans="18:19" ht="15" customHeight="1">
      <c r="R8752"/>
      <c r="S8752"/>
    </row>
    <row r="8753" spans="18:19" ht="15" customHeight="1">
      <c r="R8753"/>
      <c r="S8753"/>
    </row>
    <row r="8754" spans="18:19" ht="15" customHeight="1">
      <c r="R8754"/>
      <c r="S8754"/>
    </row>
    <row r="8755" spans="18:19" ht="15" customHeight="1">
      <c r="R8755"/>
      <c r="S8755"/>
    </row>
    <row r="8756" spans="18:19" ht="15" customHeight="1">
      <c r="R8756"/>
      <c r="S8756"/>
    </row>
    <row r="8757" spans="18:19" ht="15" customHeight="1">
      <c r="R8757"/>
      <c r="S8757"/>
    </row>
    <row r="8758" spans="18:19" ht="15" customHeight="1">
      <c r="R8758"/>
      <c r="S8758"/>
    </row>
    <row r="8759" spans="18:19" ht="15" customHeight="1">
      <c r="R8759"/>
      <c r="S8759"/>
    </row>
    <row r="8760" spans="18:19" ht="15" customHeight="1">
      <c r="R8760"/>
      <c r="S8760"/>
    </row>
    <row r="8761" spans="18:19" ht="15" customHeight="1">
      <c r="R8761"/>
      <c r="S8761"/>
    </row>
    <row r="8762" spans="18:19" ht="15" customHeight="1">
      <c r="R8762"/>
      <c r="S8762"/>
    </row>
    <row r="8763" spans="18:19" ht="15" customHeight="1">
      <c r="R8763"/>
      <c r="S8763"/>
    </row>
    <row r="8764" spans="18:19" ht="15" customHeight="1">
      <c r="R8764"/>
      <c r="S8764"/>
    </row>
    <row r="8765" spans="18:19" ht="15" customHeight="1">
      <c r="R8765"/>
      <c r="S8765"/>
    </row>
    <row r="8766" spans="18:19" ht="15" customHeight="1">
      <c r="R8766"/>
      <c r="S8766"/>
    </row>
    <row r="8767" spans="18:19" ht="15" customHeight="1">
      <c r="R8767"/>
      <c r="S8767"/>
    </row>
    <row r="8768" spans="18:19" ht="15" customHeight="1">
      <c r="R8768"/>
      <c r="S8768"/>
    </row>
    <row r="8769" spans="18:19" ht="15" customHeight="1">
      <c r="R8769"/>
      <c r="S8769"/>
    </row>
    <row r="8770" spans="18:19" ht="15" customHeight="1">
      <c r="R8770"/>
      <c r="S8770"/>
    </row>
    <row r="8771" spans="18:19" ht="15" customHeight="1">
      <c r="R8771"/>
      <c r="S8771"/>
    </row>
    <row r="8772" spans="18:19" ht="15" customHeight="1">
      <c r="R8772"/>
      <c r="S8772"/>
    </row>
    <row r="8773" spans="18:19" ht="15" customHeight="1">
      <c r="R8773"/>
      <c r="S8773"/>
    </row>
    <row r="8774" spans="18:19" ht="15" customHeight="1">
      <c r="R8774"/>
      <c r="S8774"/>
    </row>
    <row r="8775" spans="18:19" ht="15" customHeight="1">
      <c r="R8775"/>
      <c r="S8775"/>
    </row>
    <row r="8776" spans="18:19" ht="15" customHeight="1">
      <c r="R8776"/>
      <c r="S8776"/>
    </row>
    <row r="8777" spans="18:19" ht="15" customHeight="1">
      <c r="R8777"/>
      <c r="S8777"/>
    </row>
    <row r="8778" spans="18:19" ht="15" customHeight="1">
      <c r="R8778"/>
      <c r="S8778"/>
    </row>
    <row r="8779" spans="18:19" ht="15" customHeight="1">
      <c r="R8779"/>
      <c r="S8779"/>
    </row>
    <row r="8780" spans="18:19" ht="15" customHeight="1">
      <c r="R8780"/>
      <c r="S8780"/>
    </row>
    <row r="8781" spans="18:19" ht="15" customHeight="1">
      <c r="R8781"/>
      <c r="S8781"/>
    </row>
    <row r="8782" spans="18:19" ht="15" customHeight="1">
      <c r="R8782"/>
      <c r="S8782"/>
    </row>
    <row r="8783" spans="18:19" ht="15" customHeight="1">
      <c r="R8783"/>
      <c r="S8783"/>
    </row>
    <row r="8784" spans="18:19" ht="15" customHeight="1">
      <c r="R8784"/>
      <c r="S8784"/>
    </row>
    <row r="8785" spans="18:19" ht="15" customHeight="1">
      <c r="R8785"/>
      <c r="S8785"/>
    </row>
    <row r="8786" spans="18:19" ht="15" customHeight="1">
      <c r="R8786"/>
      <c r="S8786"/>
    </row>
    <row r="8787" spans="18:19" ht="15" customHeight="1">
      <c r="R8787"/>
      <c r="S8787"/>
    </row>
    <row r="8788" spans="18:19" ht="15" customHeight="1">
      <c r="R8788"/>
      <c r="S8788"/>
    </row>
    <row r="8789" spans="18:19" ht="15" customHeight="1">
      <c r="R8789"/>
      <c r="S8789"/>
    </row>
    <row r="8790" spans="18:19" ht="15" customHeight="1">
      <c r="R8790"/>
      <c r="S8790"/>
    </row>
    <row r="8791" spans="18:19" ht="15" customHeight="1">
      <c r="R8791"/>
      <c r="S8791"/>
    </row>
    <row r="8792" spans="18:19" ht="15" customHeight="1">
      <c r="R8792"/>
      <c r="S8792"/>
    </row>
    <row r="8793" spans="18:19" ht="15" customHeight="1">
      <c r="R8793"/>
      <c r="S8793"/>
    </row>
    <row r="8794" spans="18:19" ht="15" customHeight="1">
      <c r="R8794"/>
      <c r="S8794"/>
    </row>
    <row r="8795" spans="18:19" ht="15" customHeight="1">
      <c r="R8795"/>
      <c r="S8795"/>
    </row>
    <row r="8796" spans="18:19" ht="15" customHeight="1">
      <c r="R8796"/>
      <c r="S8796"/>
    </row>
    <row r="8797" spans="18:19" ht="15" customHeight="1">
      <c r="R8797"/>
      <c r="S8797"/>
    </row>
    <row r="8798" spans="18:19" ht="15" customHeight="1">
      <c r="R8798"/>
      <c r="S8798"/>
    </row>
    <row r="8799" spans="18:19" ht="15" customHeight="1">
      <c r="R8799"/>
      <c r="S8799"/>
    </row>
    <row r="8800" spans="18:19" ht="15" customHeight="1">
      <c r="R8800"/>
      <c r="S8800"/>
    </row>
    <row r="8801" spans="18:19" ht="15" customHeight="1">
      <c r="R8801"/>
      <c r="S8801"/>
    </row>
    <row r="8802" spans="18:19" ht="15" customHeight="1">
      <c r="R8802"/>
      <c r="S8802"/>
    </row>
    <row r="8803" spans="18:19" ht="15" customHeight="1">
      <c r="R8803"/>
      <c r="S8803"/>
    </row>
    <row r="8804" spans="18:19" ht="15" customHeight="1">
      <c r="R8804"/>
      <c r="S8804"/>
    </row>
    <row r="8805" spans="18:19" ht="15" customHeight="1">
      <c r="R8805"/>
      <c r="S8805"/>
    </row>
    <row r="8806" spans="18:19" ht="15" customHeight="1">
      <c r="R8806"/>
      <c r="S8806"/>
    </row>
    <row r="8807" spans="18:19" ht="15" customHeight="1">
      <c r="R8807"/>
      <c r="S8807"/>
    </row>
    <row r="8808" spans="18:19" ht="15" customHeight="1">
      <c r="R8808"/>
      <c r="S8808"/>
    </row>
    <row r="8809" spans="18:19" ht="15" customHeight="1">
      <c r="R8809"/>
      <c r="S8809"/>
    </row>
    <row r="8810" spans="18:19" ht="15" customHeight="1">
      <c r="R8810"/>
      <c r="S8810"/>
    </row>
    <row r="8811" spans="18:19" ht="15" customHeight="1">
      <c r="R8811"/>
      <c r="S8811"/>
    </row>
    <row r="8812" spans="18:19" ht="15" customHeight="1">
      <c r="R8812"/>
      <c r="S8812"/>
    </row>
    <row r="8813" spans="18:19" ht="15" customHeight="1">
      <c r="R8813"/>
      <c r="S8813"/>
    </row>
    <row r="8814" spans="18:19" ht="15" customHeight="1">
      <c r="R8814"/>
      <c r="S8814"/>
    </row>
    <row r="8815" spans="18:19" ht="15" customHeight="1">
      <c r="R8815"/>
      <c r="S8815"/>
    </row>
    <row r="8816" spans="18:19" ht="15" customHeight="1">
      <c r="R8816"/>
      <c r="S8816"/>
    </row>
    <row r="8817" spans="18:19" ht="15" customHeight="1">
      <c r="R8817"/>
      <c r="S8817"/>
    </row>
    <row r="8818" spans="18:19" ht="15" customHeight="1">
      <c r="R8818"/>
      <c r="S8818"/>
    </row>
    <row r="8819" spans="18:19" ht="15" customHeight="1">
      <c r="R8819"/>
      <c r="S8819"/>
    </row>
    <row r="8820" spans="18:19" ht="15" customHeight="1">
      <c r="R8820"/>
      <c r="S8820"/>
    </row>
    <row r="8821" spans="18:19" ht="15" customHeight="1">
      <c r="R8821"/>
      <c r="S8821"/>
    </row>
    <row r="8822" spans="18:19" ht="15" customHeight="1">
      <c r="R8822"/>
      <c r="S8822"/>
    </row>
    <row r="8823" spans="18:19" ht="15" customHeight="1">
      <c r="R8823"/>
      <c r="S8823"/>
    </row>
    <row r="8824" spans="18:19" ht="15" customHeight="1">
      <c r="R8824"/>
      <c r="S8824"/>
    </row>
    <row r="8825" spans="18:19" ht="15" customHeight="1">
      <c r="R8825"/>
      <c r="S8825"/>
    </row>
    <row r="8826" spans="18:19" ht="15" customHeight="1">
      <c r="R8826"/>
      <c r="S8826"/>
    </row>
    <row r="8827" spans="18:19" ht="15" customHeight="1">
      <c r="R8827"/>
      <c r="S8827"/>
    </row>
    <row r="8828" spans="18:19" ht="15" customHeight="1">
      <c r="R8828"/>
      <c r="S8828"/>
    </row>
    <row r="8829" spans="18:19" ht="15" customHeight="1">
      <c r="R8829"/>
      <c r="S8829"/>
    </row>
    <row r="8830" spans="18:19" ht="15" customHeight="1">
      <c r="R8830"/>
      <c r="S8830"/>
    </row>
    <row r="8831" spans="18:19" ht="15" customHeight="1">
      <c r="R8831"/>
      <c r="S8831"/>
    </row>
    <row r="8832" spans="18:19" ht="15" customHeight="1">
      <c r="R8832"/>
      <c r="S8832"/>
    </row>
    <row r="8833" spans="18:19" ht="15" customHeight="1">
      <c r="R8833"/>
      <c r="S8833"/>
    </row>
    <row r="8834" spans="18:19" ht="15" customHeight="1">
      <c r="R8834"/>
      <c r="S8834"/>
    </row>
    <row r="8835" spans="18:19" ht="15" customHeight="1">
      <c r="R8835"/>
      <c r="S8835"/>
    </row>
    <row r="8836" spans="18:19" ht="15" customHeight="1">
      <c r="R8836"/>
      <c r="S8836"/>
    </row>
    <row r="8837" spans="18:19" ht="15" customHeight="1">
      <c r="R8837"/>
      <c r="S8837"/>
    </row>
    <row r="8838" spans="18:19" ht="15" customHeight="1">
      <c r="R8838"/>
      <c r="S8838"/>
    </row>
    <row r="8839" spans="18:19" ht="15" customHeight="1">
      <c r="R8839"/>
      <c r="S8839"/>
    </row>
    <row r="8840" spans="18:19" ht="15" customHeight="1">
      <c r="R8840"/>
      <c r="S8840"/>
    </row>
    <row r="8841" spans="18:19" ht="15" customHeight="1">
      <c r="R8841"/>
      <c r="S8841"/>
    </row>
    <row r="8842" spans="18:19" ht="15" customHeight="1">
      <c r="R8842"/>
      <c r="S8842"/>
    </row>
    <row r="8843" spans="18:19" ht="15" customHeight="1">
      <c r="R8843"/>
      <c r="S8843"/>
    </row>
    <row r="8844" spans="18:19" ht="15" customHeight="1">
      <c r="R8844"/>
      <c r="S8844"/>
    </row>
    <row r="8845" spans="18:19" ht="15" customHeight="1">
      <c r="R8845"/>
      <c r="S8845"/>
    </row>
    <row r="8846" spans="18:19" ht="15" customHeight="1">
      <c r="R8846"/>
      <c r="S8846"/>
    </row>
    <row r="8847" spans="18:19" ht="15" customHeight="1">
      <c r="R8847"/>
      <c r="S8847"/>
    </row>
    <row r="8848" spans="18:19" ht="15" customHeight="1">
      <c r="R8848"/>
      <c r="S8848"/>
    </row>
    <row r="8849" spans="18:19" ht="15" customHeight="1">
      <c r="R8849"/>
      <c r="S8849"/>
    </row>
    <row r="8850" spans="18:19" ht="15" customHeight="1">
      <c r="R8850"/>
      <c r="S8850"/>
    </row>
    <row r="8851" spans="18:19" ht="15" customHeight="1">
      <c r="R8851"/>
      <c r="S8851"/>
    </row>
    <row r="8852" spans="18:19" ht="15" customHeight="1">
      <c r="R8852"/>
      <c r="S8852"/>
    </row>
    <row r="8853" spans="18:19" ht="15" customHeight="1">
      <c r="R8853"/>
      <c r="S8853"/>
    </row>
    <row r="8854" spans="18:19" ht="15" customHeight="1">
      <c r="R8854"/>
      <c r="S8854"/>
    </row>
    <row r="8855" spans="18:19" ht="15" customHeight="1">
      <c r="R8855"/>
      <c r="S8855"/>
    </row>
    <row r="8856" spans="18:19" ht="15" customHeight="1">
      <c r="R8856"/>
      <c r="S8856"/>
    </row>
    <row r="8857" spans="18:19" ht="15" customHeight="1">
      <c r="R8857"/>
      <c r="S8857"/>
    </row>
    <row r="8858" spans="18:19" ht="15" customHeight="1">
      <c r="R8858"/>
      <c r="S8858"/>
    </row>
    <row r="8859" spans="18:19" ht="15" customHeight="1">
      <c r="R8859"/>
      <c r="S8859"/>
    </row>
    <row r="8860" spans="18:19" ht="15" customHeight="1">
      <c r="R8860"/>
      <c r="S8860"/>
    </row>
    <row r="8861" spans="18:19" ht="15" customHeight="1">
      <c r="R8861"/>
      <c r="S8861"/>
    </row>
    <row r="8862" spans="18:19" ht="15" customHeight="1">
      <c r="R8862"/>
      <c r="S8862"/>
    </row>
    <row r="8863" spans="18:19" ht="15" customHeight="1">
      <c r="R8863"/>
      <c r="S8863"/>
    </row>
    <row r="8864" spans="18:19" ht="15" customHeight="1">
      <c r="R8864"/>
      <c r="S8864"/>
    </row>
    <row r="8865" spans="18:19" ht="15" customHeight="1">
      <c r="R8865"/>
      <c r="S8865"/>
    </row>
    <row r="8866" spans="18:19" ht="15" customHeight="1">
      <c r="R8866"/>
      <c r="S8866"/>
    </row>
    <row r="8867" spans="18:19" ht="15" customHeight="1">
      <c r="R8867"/>
      <c r="S8867"/>
    </row>
    <row r="8868" spans="18:19" ht="15" customHeight="1">
      <c r="R8868"/>
      <c r="S8868"/>
    </row>
    <row r="8869" spans="18:19" ht="15" customHeight="1">
      <c r="R8869"/>
      <c r="S8869"/>
    </row>
    <row r="8870" spans="18:19" ht="15" customHeight="1">
      <c r="R8870"/>
      <c r="S8870"/>
    </row>
    <row r="8871" spans="18:19" ht="15" customHeight="1">
      <c r="R8871"/>
      <c r="S8871"/>
    </row>
    <row r="8872" spans="18:19" ht="15" customHeight="1">
      <c r="R8872"/>
      <c r="S8872"/>
    </row>
    <row r="8873" spans="18:19" ht="15" customHeight="1">
      <c r="R8873"/>
      <c r="S8873"/>
    </row>
    <row r="8874" spans="18:19" ht="15" customHeight="1">
      <c r="R8874"/>
      <c r="S8874"/>
    </row>
    <row r="8875" spans="18:19" ht="15" customHeight="1">
      <c r="R8875"/>
      <c r="S8875"/>
    </row>
    <row r="8876" spans="18:19" ht="15" customHeight="1">
      <c r="R8876"/>
      <c r="S8876"/>
    </row>
    <row r="8877" spans="18:19" ht="15" customHeight="1">
      <c r="R8877"/>
      <c r="S8877"/>
    </row>
    <row r="8878" spans="18:19" ht="15" customHeight="1">
      <c r="R8878"/>
      <c r="S8878"/>
    </row>
    <row r="8879" spans="18:19" ht="15" customHeight="1">
      <c r="R8879"/>
      <c r="S8879"/>
    </row>
    <row r="8880" spans="18:19" ht="15" customHeight="1">
      <c r="R8880"/>
      <c r="S8880"/>
    </row>
    <row r="8881" spans="18:19" ht="15" customHeight="1">
      <c r="R8881"/>
      <c r="S8881"/>
    </row>
    <row r="8882" spans="18:19" ht="15" customHeight="1">
      <c r="R8882"/>
      <c r="S8882"/>
    </row>
    <row r="8883" spans="18:19" ht="15" customHeight="1">
      <c r="R8883"/>
      <c r="S8883"/>
    </row>
    <row r="8884" spans="18:19" ht="15" customHeight="1">
      <c r="R8884"/>
      <c r="S8884"/>
    </row>
    <row r="8885" spans="18:19" ht="15" customHeight="1">
      <c r="R8885"/>
      <c r="S8885"/>
    </row>
    <row r="8886" spans="18:19" ht="15" customHeight="1">
      <c r="R8886"/>
      <c r="S8886"/>
    </row>
    <row r="8887" spans="18:19" ht="15" customHeight="1">
      <c r="R8887"/>
      <c r="S8887"/>
    </row>
    <row r="8888" spans="18:19" ht="15" customHeight="1">
      <c r="R8888"/>
      <c r="S8888"/>
    </row>
    <row r="8889" spans="18:19" ht="15" customHeight="1">
      <c r="R8889"/>
      <c r="S8889"/>
    </row>
    <row r="8890" spans="18:19" ht="15" customHeight="1">
      <c r="R8890"/>
      <c r="S8890"/>
    </row>
    <row r="8891" spans="18:19" ht="15" customHeight="1">
      <c r="R8891"/>
      <c r="S8891"/>
    </row>
    <row r="8892" spans="18:19" ht="15" customHeight="1">
      <c r="R8892"/>
      <c r="S8892"/>
    </row>
    <row r="8893" spans="18:19" ht="15" customHeight="1">
      <c r="R8893"/>
      <c r="S8893"/>
    </row>
    <row r="8894" spans="18:19" ht="15" customHeight="1">
      <c r="R8894"/>
      <c r="S8894"/>
    </row>
    <row r="8895" spans="18:19" ht="15" customHeight="1">
      <c r="R8895"/>
      <c r="S8895"/>
    </row>
    <row r="8896" spans="18:19" ht="15" customHeight="1">
      <c r="R8896"/>
      <c r="S8896"/>
    </row>
    <row r="8897" spans="18:19" ht="15" customHeight="1">
      <c r="R8897"/>
      <c r="S8897"/>
    </row>
    <row r="8898" spans="18:19" ht="15" customHeight="1">
      <c r="R8898"/>
      <c r="S8898"/>
    </row>
    <row r="8899" spans="18:19" ht="15" customHeight="1">
      <c r="R8899"/>
      <c r="S8899"/>
    </row>
    <row r="8900" spans="18:19" ht="15" customHeight="1">
      <c r="R8900"/>
      <c r="S8900"/>
    </row>
    <row r="8901" spans="18:19" ht="15" customHeight="1">
      <c r="R8901"/>
      <c r="S8901"/>
    </row>
    <row r="8902" spans="18:19" ht="15" customHeight="1">
      <c r="R8902"/>
      <c r="S8902"/>
    </row>
    <row r="8903" spans="18:19" ht="15" customHeight="1">
      <c r="R8903"/>
      <c r="S8903"/>
    </row>
    <row r="8904" spans="18:19" ht="15" customHeight="1">
      <c r="R8904"/>
      <c r="S8904"/>
    </row>
    <row r="8905" spans="18:19" ht="15" customHeight="1">
      <c r="R8905"/>
      <c r="S8905"/>
    </row>
    <row r="8906" spans="18:19" ht="15" customHeight="1">
      <c r="R8906"/>
      <c r="S8906"/>
    </row>
    <row r="8907" spans="18:19" ht="15" customHeight="1">
      <c r="R8907"/>
      <c r="S8907"/>
    </row>
    <row r="8908" spans="18:19" ht="15" customHeight="1">
      <c r="R8908"/>
      <c r="S8908"/>
    </row>
    <row r="8909" spans="18:19" ht="15" customHeight="1">
      <c r="R8909"/>
      <c r="S8909"/>
    </row>
    <row r="8910" spans="18:19" ht="15" customHeight="1">
      <c r="R8910"/>
      <c r="S8910"/>
    </row>
    <row r="8911" spans="18:19" ht="15" customHeight="1">
      <c r="R8911"/>
      <c r="S8911"/>
    </row>
    <row r="8912" spans="18:19" ht="15" customHeight="1">
      <c r="R8912"/>
      <c r="S8912"/>
    </row>
    <row r="8913" spans="18:19" ht="15" customHeight="1">
      <c r="R8913"/>
      <c r="S8913"/>
    </row>
    <row r="8914" spans="18:19" ht="15" customHeight="1">
      <c r="R8914"/>
      <c r="S8914"/>
    </row>
    <row r="8915" spans="18:19" ht="15" customHeight="1">
      <c r="R8915"/>
      <c r="S8915"/>
    </row>
    <row r="8916" spans="18:19" ht="15" customHeight="1">
      <c r="R8916"/>
      <c r="S8916"/>
    </row>
    <row r="8917" spans="18:19" ht="15" customHeight="1">
      <c r="R8917"/>
      <c r="S8917"/>
    </row>
    <row r="8918" spans="18:19" ht="15" customHeight="1">
      <c r="R8918"/>
      <c r="S8918"/>
    </row>
    <row r="8919" spans="18:19" ht="15" customHeight="1">
      <c r="R8919"/>
      <c r="S8919"/>
    </row>
    <row r="8920" spans="18:19" ht="15" customHeight="1">
      <c r="R8920"/>
      <c r="S8920"/>
    </row>
    <row r="8921" spans="18:19" ht="15" customHeight="1">
      <c r="R8921"/>
      <c r="S8921"/>
    </row>
    <row r="8922" spans="18:19" ht="15" customHeight="1">
      <c r="R8922"/>
      <c r="S8922"/>
    </row>
    <row r="8923" spans="18:19" ht="15" customHeight="1">
      <c r="R8923"/>
      <c r="S8923"/>
    </row>
    <row r="8924" spans="18:19" ht="15" customHeight="1">
      <c r="R8924"/>
      <c r="S8924"/>
    </row>
    <row r="8925" spans="18:19" ht="15" customHeight="1">
      <c r="R8925"/>
      <c r="S8925"/>
    </row>
    <row r="8926" spans="18:19" ht="15" customHeight="1">
      <c r="R8926"/>
      <c r="S8926"/>
    </row>
    <row r="8927" spans="18:19" ht="15" customHeight="1">
      <c r="R8927"/>
      <c r="S8927"/>
    </row>
    <row r="8928" spans="18:19" ht="15" customHeight="1">
      <c r="R8928"/>
      <c r="S8928"/>
    </row>
    <row r="8929" spans="18:19" ht="15" customHeight="1">
      <c r="R8929"/>
      <c r="S8929"/>
    </row>
    <row r="8930" spans="18:19" ht="15" customHeight="1">
      <c r="R8930"/>
      <c r="S8930"/>
    </row>
    <row r="8931" spans="18:19" ht="15" customHeight="1">
      <c r="R8931"/>
      <c r="S8931"/>
    </row>
    <row r="8932" spans="18:19" ht="15" customHeight="1">
      <c r="R8932"/>
      <c r="S8932"/>
    </row>
    <row r="8933" spans="18:19" ht="15" customHeight="1">
      <c r="R8933"/>
      <c r="S8933"/>
    </row>
    <row r="8934" spans="18:19" ht="15" customHeight="1">
      <c r="R8934"/>
      <c r="S8934"/>
    </row>
    <row r="8935" spans="18:19" ht="15" customHeight="1">
      <c r="R8935"/>
      <c r="S8935"/>
    </row>
    <row r="8936" spans="18:19" ht="15" customHeight="1">
      <c r="R8936"/>
      <c r="S8936"/>
    </row>
    <row r="8937" spans="18:19" ht="15" customHeight="1">
      <c r="R8937"/>
      <c r="S8937"/>
    </row>
    <row r="8938" spans="18:19" ht="15" customHeight="1">
      <c r="R8938"/>
      <c r="S8938"/>
    </row>
    <row r="8939" spans="18:19" ht="15" customHeight="1">
      <c r="R8939"/>
      <c r="S8939"/>
    </row>
    <row r="8940" spans="18:19" ht="15" customHeight="1">
      <c r="R8940"/>
      <c r="S8940"/>
    </row>
    <row r="8941" spans="18:19" ht="15" customHeight="1">
      <c r="R8941"/>
      <c r="S8941"/>
    </row>
    <row r="8942" spans="18:19" ht="15" customHeight="1">
      <c r="R8942"/>
      <c r="S8942"/>
    </row>
    <row r="8943" spans="18:19" ht="15" customHeight="1">
      <c r="R8943"/>
      <c r="S8943"/>
    </row>
    <row r="8944" spans="18:19" ht="15" customHeight="1">
      <c r="R8944"/>
      <c r="S8944"/>
    </row>
    <row r="8945" spans="18:19" ht="15" customHeight="1">
      <c r="R8945"/>
      <c r="S8945"/>
    </row>
    <row r="8946" spans="18:19" ht="15" customHeight="1">
      <c r="R8946"/>
      <c r="S8946"/>
    </row>
    <row r="8947" spans="18:19" ht="15" customHeight="1">
      <c r="R8947"/>
      <c r="S8947"/>
    </row>
    <row r="8948" spans="18:19" ht="15" customHeight="1">
      <c r="R8948"/>
      <c r="S8948"/>
    </row>
    <row r="8949" spans="18:19" ht="15" customHeight="1">
      <c r="R8949"/>
      <c r="S8949"/>
    </row>
    <row r="8950" spans="18:19" ht="15" customHeight="1">
      <c r="R8950"/>
      <c r="S8950"/>
    </row>
    <row r="8951" spans="18:19" ht="15" customHeight="1">
      <c r="R8951"/>
      <c r="S8951"/>
    </row>
    <row r="8952" spans="18:19" ht="15" customHeight="1">
      <c r="R8952"/>
      <c r="S8952"/>
    </row>
    <row r="8953" spans="18:19" ht="15" customHeight="1">
      <c r="R8953"/>
      <c r="S8953"/>
    </row>
    <row r="8954" spans="18:19" ht="15" customHeight="1">
      <c r="R8954"/>
      <c r="S8954"/>
    </row>
    <row r="8955" spans="18:19" ht="15" customHeight="1">
      <c r="R8955"/>
      <c r="S8955"/>
    </row>
    <row r="8956" spans="18:19" ht="15" customHeight="1">
      <c r="R8956"/>
      <c r="S8956"/>
    </row>
    <row r="8957" spans="18:19" ht="15" customHeight="1">
      <c r="R8957"/>
      <c r="S8957"/>
    </row>
    <row r="8958" spans="18:19" ht="15" customHeight="1">
      <c r="R8958"/>
      <c r="S8958"/>
    </row>
    <row r="8959" spans="18:19" ht="15" customHeight="1">
      <c r="R8959"/>
      <c r="S8959"/>
    </row>
    <row r="8960" spans="18:19" ht="15" customHeight="1">
      <c r="R8960"/>
      <c r="S8960"/>
    </row>
    <row r="8961" spans="18:19" ht="15" customHeight="1">
      <c r="R8961"/>
      <c r="S8961"/>
    </row>
    <row r="8962" spans="18:19" ht="15" customHeight="1">
      <c r="R8962"/>
      <c r="S8962"/>
    </row>
    <row r="8963" spans="18:19" ht="15" customHeight="1">
      <c r="R8963"/>
      <c r="S8963"/>
    </row>
    <row r="8964" spans="18:19" ht="15" customHeight="1">
      <c r="R8964"/>
      <c r="S8964"/>
    </row>
    <row r="8965" spans="18:19" ht="15" customHeight="1">
      <c r="R8965"/>
      <c r="S8965"/>
    </row>
    <row r="8966" spans="18:19" ht="15" customHeight="1">
      <c r="R8966"/>
      <c r="S8966"/>
    </row>
    <row r="8967" spans="18:19" ht="15" customHeight="1">
      <c r="R8967"/>
      <c r="S8967"/>
    </row>
    <row r="8968" spans="18:19" ht="15" customHeight="1">
      <c r="R8968"/>
      <c r="S8968"/>
    </row>
    <row r="8969" spans="18:19" ht="15" customHeight="1">
      <c r="R8969"/>
      <c r="S8969"/>
    </row>
    <row r="8970" spans="18:19" ht="15" customHeight="1">
      <c r="R8970"/>
      <c r="S8970"/>
    </row>
    <row r="8971" spans="18:19" ht="15" customHeight="1">
      <c r="R8971"/>
      <c r="S8971"/>
    </row>
    <row r="8972" spans="18:19" ht="15" customHeight="1">
      <c r="R8972"/>
      <c r="S8972"/>
    </row>
    <row r="8973" spans="18:19" ht="15" customHeight="1">
      <c r="R8973"/>
      <c r="S8973"/>
    </row>
    <row r="8974" spans="18:19" ht="15" customHeight="1">
      <c r="R8974"/>
      <c r="S8974"/>
    </row>
    <row r="8975" spans="18:19" ht="15" customHeight="1">
      <c r="R8975"/>
      <c r="S8975"/>
    </row>
    <row r="8976" spans="18:19" ht="15" customHeight="1">
      <c r="R8976"/>
      <c r="S8976"/>
    </row>
    <row r="8977" spans="18:19" ht="15" customHeight="1">
      <c r="R8977"/>
      <c r="S8977"/>
    </row>
    <row r="8978" spans="18:19" ht="15" customHeight="1">
      <c r="R8978"/>
      <c r="S8978"/>
    </row>
    <row r="8979" spans="18:19" ht="15" customHeight="1">
      <c r="R8979"/>
      <c r="S8979"/>
    </row>
    <row r="8980" spans="18:19" ht="15" customHeight="1">
      <c r="R8980"/>
      <c r="S8980"/>
    </row>
    <row r="8981" spans="18:19" ht="15" customHeight="1">
      <c r="R8981"/>
      <c r="S8981"/>
    </row>
    <row r="8982" spans="18:19" ht="15" customHeight="1">
      <c r="R8982"/>
      <c r="S8982"/>
    </row>
    <row r="8983" spans="18:19" ht="15" customHeight="1">
      <c r="R8983"/>
      <c r="S8983"/>
    </row>
    <row r="8984" spans="18:19" ht="15" customHeight="1">
      <c r="R8984"/>
      <c r="S8984"/>
    </row>
    <row r="8985" spans="18:19" ht="15" customHeight="1">
      <c r="R8985"/>
      <c r="S8985"/>
    </row>
    <row r="8986" spans="18:19" ht="15" customHeight="1">
      <c r="R8986"/>
      <c r="S8986"/>
    </row>
    <row r="8987" spans="18:19" ht="15" customHeight="1">
      <c r="R8987"/>
      <c r="S8987"/>
    </row>
    <row r="8988" spans="18:19" ht="15" customHeight="1">
      <c r="R8988"/>
      <c r="S8988"/>
    </row>
    <row r="8989" spans="18:19" ht="15" customHeight="1">
      <c r="R8989"/>
      <c r="S8989"/>
    </row>
    <row r="8990" spans="18:19" ht="15" customHeight="1">
      <c r="R8990"/>
      <c r="S8990"/>
    </row>
    <row r="8991" spans="18:19" ht="15" customHeight="1">
      <c r="R8991"/>
      <c r="S8991"/>
    </row>
    <row r="8992" spans="18:19" ht="15" customHeight="1">
      <c r="R8992"/>
      <c r="S8992"/>
    </row>
    <row r="8993" spans="18:19" ht="15" customHeight="1">
      <c r="R8993"/>
      <c r="S8993"/>
    </row>
    <row r="8994" spans="18:19" ht="15" customHeight="1">
      <c r="R8994"/>
      <c r="S8994"/>
    </row>
    <row r="8995" spans="18:19" ht="15" customHeight="1">
      <c r="R8995"/>
      <c r="S8995"/>
    </row>
    <row r="8996" spans="18:19" ht="15" customHeight="1">
      <c r="R8996"/>
      <c r="S8996"/>
    </row>
    <row r="8997" spans="18:19" ht="15" customHeight="1">
      <c r="R8997"/>
      <c r="S8997"/>
    </row>
    <row r="8998" spans="18:19" ht="15" customHeight="1">
      <c r="R8998"/>
      <c r="S8998"/>
    </row>
    <row r="8999" spans="18:19" ht="15" customHeight="1">
      <c r="R8999"/>
      <c r="S8999"/>
    </row>
    <row r="9000" spans="18:19" ht="15" customHeight="1">
      <c r="R9000"/>
      <c r="S9000"/>
    </row>
    <row r="9001" spans="18:19" ht="15" customHeight="1">
      <c r="R9001"/>
      <c r="S9001"/>
    </row>
    <row r="9002" spans="18:19" ht="15" customHeight="1">
      <c r="R9002"/>
      <c r="S9002"/>
    </row>
    <row r="9003" spans="18:19" ht="15" customHeight="1">
      <c r="R9003"/>
      <c r="S9003"/>
    </row>
    <row r="9004" spans="18:19" ht="15" customHeight="1">
      <c r="R9004"/>
      <c r="S9004"/>
    </row>
    <row r="9005" spans="18:19" ht="15" customHeight="1">
      <c r="R9005"/>
      <c r="S9005"/>
    </row>
    <row r="9006" spans="18:19" ht="15" customHeight="1">
      <c r="R9006"/>
      <c r="S9006"/>
    </row>
    <row r="9007" spans="18:19" ht="15" customHeight="1">
      <c r="R9007"/>
      <c r="S9007"/>
    </row>
    <row r="9008" spans="18:19" ht="15" customHeight="1">
      <c r="R9008"/>
      <c r="S9008"/>
    </row>
    <row r="9009" spans="18:19" ht="15" customHeight="1">
      <c r="R9009"/>
      <c r="S9009"/>
    </row>
    <row r="9010" spans="18:19" ht="15" customHeight="1">
      <c r="R9010"/>
      <c r="S9010"/>
    </row>
    <row r="9011" spans="18:19" ht="15" customHeight="1">
      <c r="R9011"/>
      <c r="S9011"/>
    </row>
    <row r="9012" spans="18:19" ht="15" customHeight="1">
      <c r="R9012"/>
      <c r="S9012"/>
    </row>
    <row r="9013" spans="18:19" ht="15" customHeight="1">
      <c r="R9013"/>
      <c r="S9013"/>
    </row>
    <row r="9014" spans="18:19" ht="15" customHeight="1">
      <c r="R9014"/>
      <c r="S9014"/>
    </row>
    <row r="9015" spans="18:19" ht="15" customHeight="1">
      <c r="R9015"/>
      <c r="S9015"/>
    </row>
    <row r="9016" spans="18:19" ht="15" customHeight="1">
      <c r="R9016"/>
      <c r="S9016"/>
    </row>
    <row r="9017" spans="18:19" ht="15" customHeight="1">
      <c r="R9017"/>
      <c r="S9017"/>
    </row>
    <row r="9018" spans="18:19" ht="15" customHeight="1">
      <c r="R9018"/>
      <c r="S9018"/>
    </row>
    <row r="9019" spans="18:19" ht="15" customHeight="1">
      <c r="R9019"/>
      <c r="S9019"/>
    </row>
    <row r="9020" spans="18:19" ht="15" customHeight="1">
      <c r="R9020"/>
      <c r="S9020"/>
    </row>
    <row r="9021" spans="18:19" ht="15" customHeight="1">
      <c r="R9021"/>
      <c r="S9021"/>
    </row>
    <row r="9022" spans="18:19" ht="15" customHeight="1">
      <c r="R9022"/>
      <c r="S9022"/>
    </row>
    <row r="9023" spans="18:19" ht="15" customHeight="1">
      <c r="R9023"/>
      <c r="S9023"/>
    </row>
    <row r="9024" spans="18:19" ht="15" customHeight="1">
      <c r="R9024"/>
      <c r="S9024"/>
    </row>
    <row r="9025" spans="18:19" ht="15" customHeight="1">
      <c r="R9025"/>
      <c r="S9025"/>
    </row>
    <row r="9026" spans="18:19" ht="15" customHeight="1">
      <c r="R9026"/>
      <c r="S9026"/>
    </row>
    <row r="9027" spans="18:19" ht="15" customHeight="1">
      <c r="R9027"/>
      <c r="S9027"/>
    </row>
    <row r="9028" spans="18:19" ht="15" customHeight="1">
      <c r="R9028"/>
      <c r="S9028"/>
    </row>
    <row r="9029" spans="18:19" ht="15" customHeight="1">
      <c r="R9029"/>
      <c r="S9029"/>
    </row>
    <row r="9030" spans="18:19" ht="15" customHeight="1">
      <c r="R9030"/>
      <c r="S9030"/>
    </row>
    <row r="9031" spans="18:19" ht="15" customHeight="1">
      <c r="R9031"/>
      <c r="S9031"/>
    </row>
    <row r="9032" spans="18:19" ht="15" customHeight="1">
      <c r="R9032"/>
      <c r="S9032"/>
    </row>
    <row r="9033" spans="18:19" ht="15" customHeight="1">
      <c r="R9033"/>
      <c r="S9033"/>
    </row>
    <row r="9034" spans="18:19" ht="15" customHeight="1">
      <c r="R9034"/>
      <c r="S9034"/>
    </row>
    <row r="9035" spans="18:19" ht="15" customHeight="1">
      <c r="R9035"/>
      <c r="S9035"/>
    </row>
    <row r="9036" spans="18:19" ht="15" customHeight="1">
      <c r="R9036"/>
      <c r="S9036"/>
    </row>
    <row r="9037" spans="18:19" ht="15" customHeight="1">
      <c r="R9037"/>
      <c r="S9037"/>
    </row>
    <row r="9038" spans="18:19" ht="15" customHeight="1">
      <c r="R9038"/>
      <c r="S9038"/>
    </row>
    <row r="9039" spans="18:19" ht="15" customHeight="1">
      <c r="R9039"/>
      <c r="S9039"/>
    </row>
    <row r="9040" spans="18:19" ht="15" customHeight="1">
      <c r="R9040"/>
      <c r="S9040"/>
    </row>
    <row r="9041" spans="18:19" ht="15" customHeight="1">
      <c r="R9041"/>
      <c r="S9041"/>
    </row>
    <row r="9042" spans="18:19" ht="15" customHeight="1">
      <c r="R9042"/>
      <c r="S9042"/>
    </row>
    <row r="9043" spans="18:19" ht="15" customHeight="1">
      <c r="R9043"/>
      <c r="S9043"/>
    </row>
    <row r="9044" spans="18:19" ht="15" customHeight="1">
      <c r="R9044"/>
      <c r="S9044"/>
    </row>
    <row r="9045" spans="18:19" ht="15" customHeight="1">
      <c r="R9045"/>
      <c r="S9045"/>
    </row>
    <row r="9046" spans="18:19" ht="15" customHeight="1">
      <c r="R9046"/>
      <c r="S9046"/>
    </row>
    <row r="9047" spans="18:19" ht="15" customHeight="1">
      <c r="R9047"/>
      <c r="S9047"/>
    </row>
    <row r="9048" spans="18:19" ht="15" customHeight="1">
      <c r="R9048"/>
      <c r="S9048"/>
    </row>
    <row r="9049" spans="18:19" ht="15" customHeight="1">
      <c r="R9049"/>
      <c r="S9049"/>
    </row>
    <row r="9050" spans="18:19" ht="15" customHeight="1">
      <c r="R9050"/>
      <c r="S9050"/>
    </row>
    <row r="9051" spans="18:19" ht="15" customHeight="1">
      <c r="R9051"/>
      <c r="S9051"/>
    </row>
    <row r="9052" spans="18:19" ht="15" customHeight="1">
      <c r="R9052"/>
      <c r="S9052"/>
    </row>
    <row r="9053" spans="18:19" ht="15" customHeight="1">
      <c r="R9053"/>
      <c r="S9053"/>
    </row>
    <row r="9054" spans="18:19" ht="15" customHeight="1">
      <c r="R9054"/>
      <c r="S9054"/>
    </row>
    <row r="9055" spans="18:19" ht="15" customHeight="1">
      <c r="R9055"/>
      <c r="S9055"/>
    </row>
    <row r="9056" spans="18:19" ht="15" customHeight="1">
      <c r="R9056"/>
      <c r="S9056"/>
    </row>
    <row r="9057" spans="18:19" ht="15" customHeight="1">
      <c r="R9057"/>
      <c r="S9057"/>
    </row>
    <row r="9058" spans="18:19" ht="15" customHeight="1">
      <c r="R9058"/>
      <c r="S9058"/>
    </row>
    <row r="9059" spans="18:19" ht="15" customHeight="1">
      <c r="R9059"/>
      <c r="S9059"/>
    </row>
    <row r="9060" spans="18:19" ht="15" customHeight="1">
      <c r="R9060"/>
      <c r="S9060"/>
    </row>
    <row r="9061" spans="18:19" ht="15" customHeight="1">
      <c r="R9061"/>
      <c r="S9061"/>
    </row>
    <row r="9062" spans="18:19" ht="15" customHeight="1">
      <c r="R9062"/>
      <c r="S9062"/>
    </row>
    <row r="9063" spans="18:19" ht="15" customHeight="1">
      <c r="R9063"/>
      <c r="S9063"/>
    </row>
    <row r="9064" spans="18:19" ht="15" customHeight="1">
      <c r="R9064"/>
      <c r="S9064"/>
    </row>
    <row r="9065" spans="18:19" ht="15" customHeight="1">
      <c r="R9065"/>
      <c r="S9065"/>
    </row>
    <row r="9066" spans="18:19" ht="15" customHeight="1">
      <c r="R9066"/>
      <c r="S9066"/>
    </row>
    <row r="9067" spans="18:19" ht="15" customHeight="1">
      <c r="R9067"/>
      <c r="S9067"/>
    </row>
    <row r="9068" spans="18:19" ht="15" customHeight="1">
      <c r="R9068"/>
      <c r="S9068"/>
    </row>
    <row r="9069" spans="18:19" ht="15" customHeight="1">
      <c r="R9069"/>
      <c r="S9069"/>
    </row>
    <row r="9070" spans="18:19" ht="15" customHeight="1">
      <c r="R9070"/>
      <c r="S9070"/>
    </row>
    <row r="9071" spans="18:19" ht="15" customHeight="1">
      <c r="R9071"/>
      <c r="S9071"/>
    </row>
    <row r="9072" spans="18:19" ht="15" customHeight="1">
      <c r="R9072"/>
      <c r="S9072"/>
    </row>
    <row r="9073" spans="18:19" ht="15" customHeight="1">
      <c r="R9073"/>
      <c r="S9073"/>
    </row>
    <row r="9074" spans="18:19" ht="15" customHeight="1">
      <c r="R9074"/>
      <c r="S9074"/>
    </row>
    <row r="9075" spans="18:19" ht="15" customHeight="1">
      <c r="R9075"/>
      <c r="S9075"/>
    </row>
    <row r="9076" spans="18:19" ht="15" customHeight="1">
      <c r="R9076"/>
      <c r="S9076"/>
    </row>
    <row r="9077" spans="18:19" ht="15" customHeight="1">
      <c r="R9077"/>
      <c r="S9077"/>
    </row>
    <row r="9078" spans="18:19" ht="15" customHeight="1">
      <c r="R9078"/>
      <c r="S9078"/>
    </row>
    <row r="9079" spans="18:19" ht="15" customHeight="1">
      <c r="R9079"/>
      <c r="S9079"/>
    </row>
    <row r="9080" spans="18:19" ht="15" customHeight="1">
      <c r="R9080"/>
      <c r="S9080"/>
    </row>
    <row r="9081" spans="18:19" ht="15" customHeight="1">
      <c r="R9081"/>
      <c r="S9081"/>
    </row>
    <row r="9082" spans="18:19" ht="15" customHeight="1">
      <c r="R9082"/>
      <c r="S9082"/>
    </row>
    <row r="9083" spans="18:19" ht="15" customHeight="1">
      <c r="R9083"/>
      <c r="S9083"/>
    </row>
    <row r="9084" spans="18:19" ht="15" customHeight="1">
      <c r="R9084"/>
      <c r="S9084"/>
    </row>
    <row r="9085" spans="18:19" ht="15" customHeight="1">
      <c r="R9085"/>
      <c r="S9085"/>
    </row>
    <row r="9086" spans="18:19" ht="15" customHeight="1">
      <c r="R9086"/>
      <c r="S9086"/>
    </row>
    <row r="9087" spans="18:19" ht="15" customHeight="1">
      <c r="R9087"/>
      <c r="S9087"/>
    </row>
    <row r="9088" spans="18:19" ht="15" customHeight="1">
      <c r="R9088"/>
      <c r="S9088"/>
    </row>
    <row r="9089" spans="18:19" ht="15" customHeight="1">
      <c r="R9089"/>
      <c r="S9089"/>
    </row>
    <row r="9090" spans="18:19" ht="15" customHeight="1">
      <c r="R9090"/>
      <c r="S9090"/>
    </row>
    <row r="9091" spans="18:19" ht="15" customHeight="1">
      <c r="R9091"/>
      <c r="S9091"/>
    </row>
    <row r="9092" spans="18:19" ht="15" customHeight="1">
      <c r="R9092"/>
      <c r="S9092"/>
    </row>
    <row r="9093" spans="18:19" ht="15" customHeight="1">
      <c r="R9093"/>
      <c r="S9093"/>
    </row>
    <row r="9094" spans="18:19" ht="15" customHeight="1">
      <c r="R9094"/>
      <c r="S9094"/>
    </row>
    <row r="9095" spans="18:19" ht="15" customHeight="1">
      <c r="R9095"/>
      <c r="S9095"/>
    </row>
    <row r="9096" spans="18:19" ht="15" customHeight="1">
      <c r="R9096"/>
      <c r="S9096"/>
    </row>
    <row r="9097" spans="18:19" ht="15" customHeight="1">
      <c r="R9097"/>
      <c r="S9097"/>
    </row>
    <row r="9098" spans="18:19" ht="15" customHeight="1">
      <c r="R9098"/>
      <c r="S9098"/>
    </row>
    <row r="9099" spans="18:19" ht="15" customHeight="1">
      <c r="R9099"/>
      <c r="S9099"/>
    </row>
    <row r="9100" spans="18:19" ht="15" customHeight="1">
      <c r="R9100"/>
      <c r="S9100"/>
    </row>
    <row r="9101" spans="18:19" ht="15" customHeight="1">
      <c r="R9101"/>
      <c r="S9101"/>
    </row>
    <row r="9102" spans="18:19" ht="15" customHeight="1">
      <c r="R9102"/>
      <c r="S9102"/>
    </row>
    <row r="9103" spans="18:19" ht="15" customHeight="1">
      <c r="R9103"/>
      <c r="S9103"/>
    </row>
    <row r="9104" spans="18:19" ht="15" customHeight="1">
      <c r="R9104"/>
      <c r="S9104"/>
    </row>
    <row r="9105" spans="18:19" ht="15" customHeight="1">
      <c r="R9105"/>
      <c r="S9105"/>
    </row>
    <row r="9106" spans="18:19" ht="15" customHeight="1">
      <c r="R9106"/>
      <c r="S9106"/>
    </row>
    <row r="9107" spans="18:19" ht="15" customHeight="1">
      <c r="R9107"/>
      <c r="S9107"/>
    </row>
    <row r="9108" spans="18:19" ht="15" customHeight="1">
      <c r="R9108"/>
      <c r="S9108"/>
    </row>
    <row r="9109" spans="18:19" ht="15" customHeight="1">
      <c r="R9109"/>
      <c r="S9109"/>
    </row>
    <row r="9110" spans="18:19" ht="15" customHeight="1">
      <c r="R9110"/>
      <c r="S9110"/>
    </row>
    <row r="9111" spans="18:19" ht="15" customHeight="1">
      <c r="R9111"/>
      <c r="S9111"/>
    </row>
    <row r="9112" spans="18:19" ht="15" customHeight="1">
      <c r="R9112"/>
      <c r="S9112"/>
    </row>
    <row r="9113" spans="18:19" ht="15" customHeight="1">
      <c r="R9113"/>
      <c r="S9113"/>
    </row>
    <row r="9114" spans="18:19" ht="15" customHeight="1">
      <c r="R9114"/>
      <c r="S9114"/>
    </row>
    <row r="9115" spans="18:19" ht="15" customHeight="1">
      <c r="R9115"/>
      <c r="S9115"/>
    </row>
    <row r="9116" spans="18:19" ht="15" customHeight="1">
      <c r="R9116"/>
      <c r="S9116"/>
    </row>
    <row r="9117" spans="18:19" ht="15" customHeight="1">
      <c r="R9117"/>
      <c r="S9117"/>
    </row>
    <row r="9118" spans="18:19" ht="15" customHeight="1">
      <c r="R9118"/>
      <c r="S9118"/>
    </row>
    <row r="9119" spans="18:19" ht="15" customHeight="1">
      <c r="R9119"/>
      <c r="S9119"/>
    </row>
    <row r="9120" spans="18:19" ht="15" customHeight="1">
      <c r="R9120"/>
      <c r="S9120"/>
    </row>
    <row r="9121" spans="18:19" ht="15" customHeight="1">
      <c r="R9121"/>
      <c r="S9121"/>
    </row>
    <row r="9122" spans="18:19" ht="15" customHeight="1">
      <c r="R9122"/>
      <c r="S9122"/>
    </row>
    <row r="9123" spans="18:19" ht="15" customHeight="1">
      <c r="R9123"/>
      <c r="S9123"/>
    </row>
    <row r="9124" spans="18:19" ht="15" customHeight="1">
      <c r="R9124"/>
      <c r="S9124"/>
    </row>
    <row r="9125" spans="18:19" ht="15" customHeight="1">
      <c r="R9125"/>
      <c r="S9125"/>
    </row>
    <row r="9126" spans="18:19" ht="15" customHeight="1">
      <c r="R9126"/>
      <c r="S9126"/>
    </row>
    <row r="9127" spans="18:19" ht="15" customHeight="1">
      <c r="R9127"/>
      <c r="S9127"/>
    </row>
    <row r="9128" spans="18:19" ht="15" customHeight="1">
      <c r="R9128"/>
      <c r="S9128"/>
    </row>
    <row r="9129" spans="18:19" ht="15" customHeight="1">
      <c r="R9129"/>
      <c r="S9129"/>
    </row>
    <row r="9130" spans="18:19" ht="15" customHeight="1">
      <c r="R9130"/>
      <c r="S9130"/>
    </row>
    <row r="9131" spans="18:19" ht="15" customHeight="1">
      <c r="R9131"/>
      <c r="S9131"/>
    </row>
    <row r="9132" spans="18:19" ht="15" customHeight="1">
      <c r="R9132"/>
      <c r="S9132"/>
    </row>
    <row r="9133" spans="18:19" ht="15" customHeight="1">
      <c r="R9133"/>
      <c r="S9133"/>
    </row>
    <row r="9134" spans="18:19" ht="15" customHeight="1">
      <c r="R9134"/>
      <c r="S9134"/>
    </row>
    <row r="9135" spans="18:19" ht="15" customHeight="1">
      <c r="R9135"/>
      <c r="S9135"/>
    </row>
    <row r="9136" spans="18:19" ht="15" customHeight="1">
      <c r="R9136"/>
      <c r="S9136"/>
    </row>
    <row r="9137" spans="18:19" ht="15" customHeight="1">
      <c r="R9137"/>
      <c r="S9137"/>
    </row>
    <row r="9138" spans="18:19" ht="15" customHeight="1">
      <c r="R9138"/>
      <c r="S9138"/>
    </row>
    <row r="9139" spans="18:19" ht="15" customHeight="1">
      <c r="R9139"/>
      <c r="S9139"/>
    </row>
    <row r="9140" spans="18:19" ht="15" customHeight="1">
      <c r="R9140"/>
      <c r="S9140"/>
    </row>
    <row r="9141" spans="18:19" ht="15" customHeight="1">
      <c r="R9141"/>
      <c r="S9141"/>
    </row>
    <row r="9142" spans="18:19" ht="15" customHeight="1">
      <c r="R9142"/>
      <c r="S9142"/>
    </row>
    <row r="9143" spans="18:19" ht="15" customHeight="1">
      <c r="R9143"/>
      <c r="S9143"/>
    </row>
    <row r="9144" spans="18:19" ht="15" customHeight="1">
      <c r="R9144"/>
      <c r="S9144"/>
    </row>
    <row r="9145" spans="18:19" ht="15" customHeight="1">
      <c r="R9145"/>
      <c r="S9145"/>
    </row>
    <row r="9146" spans="18:19" ht="15" customHeight="1">
      <c r="R9146"/>
      <c r="S9146"/>
    </row>
    <row r="9147" spans="18:19" ht="15" customHeight="1">
      <c r="R9147"/>
      <c r="S9147"/>
    </row>
    <row r="9148" spans="18:19" ht="15" customHeight="1">
      <c r="R9148"/>
      <c r="S9148"/>
    </row>
    <row r="9149" spans="18:19" ht="15" customHeight="1">
      <c r="R9149"/>
      <c r="S9149"/>
    </row>
    <row r="9150" spans="18:19" ht="15" customHeight="1">
      <c r="R9150"/>
      <c r="S9150"/>
    </row>
    <row r="9151" spans="18:19" ht="15" customHeight="1">
      <c r="R9151"/>
      <c r="S9151"/>
    </row>
    <row r="9152" spans="18:19" ht="15" customHeight="1">
      <c r="R9152"/>
      <c r="S9152"/>
    </row>
    <row r="9153" spans="18:19" ht="15" customHeight="1">
      <c r="R9153"/>
      <c r="S9153"/>
    </row>
    <row r="9154" spans="18:19" ht="15" customHeight="1">
      <c r="R9154"/>
      <c r="S9154"/>
    </row>
    <row r="9155" spans="18:19" ht="15" customHeight="1">
      <c r="R9155"/>
      <c r="S9155"/>
    </row>
    <row r="9156" spans="18:19" ht="15" customHeight="1">
      <c r="R9156"/>
      <c r="S9156"/>
    </row>
    <row r="9157" spans="18:19" ht="15" customHeight="1">
      <c r="R9157"/>
      <c r="S9157"/>
    </row>
    <row r="9158" spans="18:19" ht="15" customHeight="1">
      <c r="R9158"/>
      <c r="S9158"/>
    </row>
    <row r="9159" spans="18:19" ht="15" customHeight="1">
      <c r="R9159"/>
      <c r="S9159"/>
    </row>
    <row r="9160" spans="18:19" ht="15" customHeight="1">
      <c r="R9160"/>
      <c r="S9160"/>
    </row>
    <row r="9161" spans="18:19" ht="15" customHeight="1">
      <c r="R9161"/>
      <c r="S9161"/>
    </row>
    <row r="9162" spans="18:19" ht="15" customHeight="1">
      <c r="R9162"/>
      <c r="S9162"/>
    </row>
    <row r="9163" spans="18:19" ht="15" customHeight="1">
      <c r="R9163"/>
      <c r="S9163"/>
    </row>
    <row r="9164" spans="18:19" ht="15" customHeight="1">
      <c r="R9164"/>
      <c r="S9164"/>
    </row>
    <row r="9165" spans="18:19" ht="15" customHeight="1">
      <c r="R9165"/>
      <c r="S9165"/>
    </row>
    <row r="9166" spans="18:19" ht="15" customHeight="1">
      <c r="R9166"/>
      <c r="S9166"/>
    </row>
    <row r="9167" spans="18:19" ht="15" customHeight="1">
      <c r="R9167"/>
      <c r="S9167"/>
    </row>
    <row r="9168" spans="18:19" ht="15" customHeight="1">
      <c r="R9168"/>
      <c r="S9168"/>
    </row>
    <row r="9169" spans="18:19" ht="15" customHeight="1">
      <c r="R9169"/>
      <c r="S9169"/>
    </row>
    <row r="9170" spans="18:19" ht="15" customHeight="1">
      <c r="R9170"/>
      <c r="S9170"/>
    </row>
    <row r="9171" spans="18:19" ht="15" customHeight="1">
      <c r="R9171"/>
      <c r="S9171"/>
    </row>
    <row r="9172" spans="18:19" ht="15" customHeight="1">
      <c r="R9172"/>
      <c r="S9172"/>
    </row>
    <row r="9173" spans="18:19" ht="15" customHeight="1">
      <c r="R9173"/>
      <c r="S9173"/>
    </row>
    <row r="9174" spans="18:19" ht="15" customHeight="1">
      <c r="R9174"/>
      <c r="S9174"/>
    </row>
    <row r="9175" spans="18:19" ht="15" customHeight="1">
      <c r="R9175"/>
      <c r="S9175"/>
    </row>
    <row r="9176" spans="18:19" ht="15" customHeight="1">
      <c r="R9176"/>
      <c r="S9176"/>
    </row>
    <row r="9177" spans="18:19" ht="15" customHeight="1">
      <c r="R9177"/>
      <c r="S9177"/>
    </row>
    <row r="9178" spans="18:19" ht="15" customHeight="1">
      <c r="R9178"/>
      <c r="S9178"/>
    </row>
    <row r="9179" spans="18:19" ht="15" customHeight="1">
      <c r="R9179"/>
      <c r="S9179"/>
    </row>
    <row r="9180" spans="18:19" ht="15" customHeight="1">
      <c r="R9180"/>
      <c r="S9180"/>
    </row>
    <row r="9181" spans="18:19" ht="15" customHeight="1">
      <c r="R9181"/>
      <c r="S9181"/>
    </row>
    <row r="9182" spans="18:19" ht="15" customHeight="1">
      <c r="R9182"/>
      <c r="S9182"/>
    </row>
    <row r="9183" spans="18:19" ht="15" customHeight="1">
      <c r="R9183"/>
      <c r="S9183"/>
    </row>
    <row r="9184" spans="18:19" ht="15" customHeight="1">
      <c r="R9184"/>
      <c r="S9184"/>
    </row>
    <row r="9185" spans="18:19" ht="15" customHeight="1">
      <c r="R9185"/>
      <c r="S9185"/>
    </row>
    <row r="9186" spans="18:19" ht="15" customHeight="1">
      <c r="R9186"/>
      <c r="S9186"/>
    </row>
    <row r="9187" spans="18:19" ht="15" customHeight="1">
      <c r="R9187"/>
      <c r="S9187"/>
    </row>
    <row r="9188" spans="18:19" ht="15" customHeight="1">
      <c r="R9188"/>
      <c r="S9188"/>
    </row>
    <row r="9189" spans="18:19" ht="15" customHeight="1">
      <c r="R9189"/>
      <c r="S9189"/>
    </row>
    <row r="9190" spans="18:19" ht="15" customHeight="1">
      <c r="R9190"/>
      <c r="S9190"/>
    </row>
    <row r="9191" spans="18:19" ht="15" customHeight="1">
      <c r="R9191"/>
      <c r="S9191"/>
    </row>
    <row r="9192" spans="18:19" ht="15" customHeight="1">
      <c r="R9192"/>
      <c r="S9192"/>
    </row>
    <row r="9193" spans="18:19" ht="15" customHeight="1">
      <c r="R9193"/>
      <c r="S9193"/>
    </row>
    <row r="9194" spans="18:19" ht="15" customHeight="1">
      <c r="R9194"/>
      <c r="S9194"/>
    </row>
    <row r="9195" spans="18:19" ht="15" customHeight="1">
      <c r="R9195"/>
      <c r="S9195"/>
    </row>
    <row r="9196" spans="18:19" ht="15" customHeight="1">
      <c r="R9196"/>
      <c r="S9196"/>
    </row>
    <row r="9197" spans="18:19" ht="15" customHeight="1">
      <c r="R9197"/>
      <c r="S9197"/>
    </row>
    <row r="9198" spans="18:19" ht="15" customHeight="1">
      <c r="R9198"/>
      <c r="S9198"/>
    </row>
    <row r="9199" spans="18:19" ht="15" customHeight="1">
      <c r="R9199"/>
      <c r="S9199"/>
    </row>
    <row r="9200" spans="18:19" ht="15" customHeight="1">
      <c r="R9200"/>
      <c r="S9200"/>
    </row>
    <row r="9201" spans="18:19" ht="15" customHeight="1">
      <c r="R9201"/>
      <c r="S9201"/>
    </row>
    <row r="9202" spans="18:19" ht="15" customHeight="1">
      <c r="R9202"/>
      <c r="S9202"/>
    </row>
    <row r="9203" spans="18:19" ht="15" customHeight="1">
      <c r="R9203"/>
      <c r="S9203"/>
    </row>
    <row r="9204" spans="18:19" ht="15" customHeight="1">
      <c r="R9204"/>
      <c r="S9204"/>
    </row>
    <row r="9205" spans="18:19" ht="15" customHeight="1">
      <c r="R9205"/>
      <c r="S9205"/>
    </row>
    <row r="9206" spans="18:19" ht="15" customHeight="1">
      <c r="R9206"/>
      <c r="S9206"/>
    </row>
    <row r="9207" spans="18:19" ht="15" customHeight="1">
      <c r="R9207"/>
      <c r="S9207"/>
    </row>
    <row r="9208" spans="18:19" ht="15" customHeight="1">
      <c r="R9208"/>
      <c r="S9208"/>
    </row>
    <row r="9209" spans="18:19" ht="15" customHeight="1">
      <c r="R9209"/>
      <c r="S9209"/>
    </row>
    <row r="9210" spans="18:19" ht="15" customHeight="1">
      <c r="R9210"/>
      <c r="S9210"/>
    </row>
    <row r="9211" spans="18:19" ht="15" customHeight="1">
      <c r="R9211"/>
      <c r="S9211"/>
    </row>
    <row r="9212" spans="18:19" ht="15" customHeight="1">
      <c r="R9212"/>
      <c r="S9212"/>
    </row>
    <row r="9213" spans="18:19" ht="15" customHeight="1">
      <c r="R9213"/>
      <c r="S9213"/>
    </row>
    <row r="9214" spans="18:19" ht="15" customHeight="1">
      <c r="R9214"/>
      <c r="S9214"/>
    </row>
    <row r="9215" spans="18:19" ht="15" customHeight="1">
      <c r="R9215"/>
      <c r="S9215"/>
    </row>
    <row r="9216" spans="18:19" ht="15" customHeight="1">
      <c r="R9216"/>
      <c r="S9216"/>
    </row>
    <row r="9217" spans="18:19" ht="15" customHeight="1">
      <c r="R9217"/>
      <c r="S9217"/>
    </row>
    <row r="9218" spans="18:19" ht="15" customHeight="1">
      <c r="R9218"/>
      <c r="S9218"/>
    </row>
    <row r="9219" spans="18:19" ht="15" customHeight="1">
      <c r="R9219"/>
      <c r="S9219"/>
    </row>
    <row r="9220" spans="18:19" ht="15" customHeight="1">
      <c r="R9220"/>
      <c r="S9220"/>
    </row>
    <row r="9221" spans="18:19" ht="15" customHeight="1">
      <c r="R9221"/>
      <c r="S9221"/>
    </row>
    <row r="9222" spans="18:19" ht="15" customHeight="1">
      <c r="R9222"/>
      <c r="S9222"/>
    </row>
    <row r="9223" spans="18:19" ht="15" customHeight="1">
      <c r="R9223"/>
      <c r="S9223"/>
    </row>
    <row r="9224" spans="18:19" ht="15" customHeight="1">
      <c r="R9224"/>
      <c r="S9224"/>
    </row>
    <row r="9225" spans="18:19" ht="15" customHeight="1">
      <c r="R9225"/>
      <c r="S9225"/>
    </row>
    <row r="9226" spans="18:19" ht="15" customHeight="1">
      <c r="R9226"/>
      <c r="S9226"/>
    </row>
    <row r="9227" spans="18:19" ht="15" customHeight="1">
      <c r="R9227"/>
      <c r="S9227"/>
    </row>
    <row r="9228" spans="18:19" ht="15" customHeight="1">
      <c r="R9228"/>
      <c r="S9228"/>
    </row>
    <row r="9229" spans="18:19" ht="15" customHeight="1">
      <c r="R9229"/>
      <c r="S9229"/>
    </row>
    <row r="9230" spans="18:19" ht="15" customHeight="1">
      <c r="R9230"/>
      <c r="S9230"/>
    </row>
    <row r="9231" spans="18:19" ht="15" customHeight="1">
      <c r="R9231"/>
      <c r="S9231"/>
    </row>
    <row r="9232" spans="18:19" ht="15" customHeight="1">
      <c r="R9232"/>
      <c r="S9232"/>
    </row>
    <row r="9233" spans="18:19" ht="15" customHeight="1">
      <c r="R9233"/>
      <c r="S9233"/>
    </row>
    <row r="9234" spans="18:19" ht="15" customHeight="1">
      <c r="R9234"/>
      <c r="S9234"/>
    </row>
    <row r="9235" spans="18:19" ht="15" customHeight="1">
      <c r="R9235"/>
      <c r="S9235"/>
    </row>
    <row r="9236" spans="18:19" ht="15" customHeight="1">
      <c r="R9236"/>
      <c r="S9236"/>
    </row>
    <row r="9237" spans="18:19" ht="15" customHeight="1">
      <c r="R9237"/>
      <c r="S9237"/>
    </row>
    <row r="9238" spans="18:19" ht="15" customHeight="1">
      <c r="R9238"/>
      <c r="S9238"/>
    </row>
    <row r="9239" spans="18:19" ht="15" customHeight="1">
      <c r="R9239"/>
      <c r="S9239"/>
    </row>
    <row r="9240" spans="18:19" ht="15" customHeight="1">
      <c r="R9240"/>
      <c r="S9240"/>
    </row>
    <row r="9241" spans="18:19" ht="15" customHeight="1">
      <c r="R9241"/>
      <c r="S9241"/>
    </row>
    <row r="9242" spans="18:19" ht="15" customHeight="1">
      <c r="R9242"/>
      <c r="S9242"/>
    </row>
    <row r="9243" spans="18:19" ht="15" customHeight="1">
      <c r="R9243"/>
      <c r="S9243"/>
    </row>
    <row r="9244" spans="18:19" ht="15" customHeight="1">
      <c r="R9244"/>
      <c r="S9244"/>
    </row>
    <row r="9245" spans="18:19" ht="15" customHeight="1">
      <c r="R9245"/>
      <c r="S9245"/>
    </row>
    <row r="9246" spans="18:19" ht="15" customHeight="1">
      <c r="R9246"/>
      <c r="S9246"/>
    </row>
    <row r="9247" spans="18:19" ht="15" customHeight="1">
      <c r="R9247"/>
      <c r="S9247"/>
    </row>
    <row r="9248" spans="18:19" ht="15" customHeight="1">
      <c r="R9248"/>
      <c r="S9248"/>
    </row>
    <row r="9249" spans="18:19" ht="15" customHeight="1">
      <c r="R9249"/>
      <c r="S9249"/>
    </row>
    <row r="9250" spans="18:19" ht="15" customHeight="1">
      <c r="R9250"/>
      <c r="S9250"/>
    </row>
    <row r="9251" spans="18:19" ht="15" customHeight="1">
      <c r="R9251"/>
      <c r="S9251"/>
    </row>
    <row r="9252" spans="18:19" ht="15" customHeight="1">
      <c r="R9252"/>
      <c r="S9252"/>
    </row>
    <row r="9253" spans="18:19" ht="15" customHeight="1">
      <c r="R9253"/>
      <c r="S9253"/>
    </row>
    <row r="9254" spans="18:19" ht="15" customHeight="1">
      <c r="R9254"/>
      <c r="S9254"/>
    </row>
    <row r="9255" spans="18:19" ht="15" customHeight="1">
      <c r="R9255"/>
      <c r="S9255"/>
    </row>
    <row r="9256" spans="18:19" ht="15" customHeight="1">
      <c r="R9256"/>
      <c r="S9256"/>
    </row>
    <row r="9257" spans="18:19" ht="15" customHeight="1">
      <c r="R9257"/>
      <c r="S9257"/>
    </row>
    <row r="9258" spans="18:19" ht="15" customHeight="1">
      <c r="R9258"/>
      <c r="S9258"/>
    </row>
    <row r="9259" spans="18:19" ht="15" customHeight="1">
      <c r="R9259"/>
      <c r="S9259"/>
    </row>
    <row r="9260" spans="18:19" ht="15" customHeight="1">
      <c r="R9260"/>
      <c r="S9260"/>
    </row>
    <row r="9261" spans="18:19" ht="15" customHeight="1">
      <c r="R9261"/>
      <c r="S9261"/>
    </row>
    <row r="9262" spans="18:19" ht="15" customHeight="1">
      <c r="R9262"/>
      <c r="S9262"/>
    </row>
    <row r="9263" spans="18:19" ht="15" customHeight="1">
      <c r="R9263"/>
      <c r="S9263"/>
    </row>
    <row r="9264" spans="18:19" ht="15" customHeight="1">
      <c r="R9264"/>
      <c r="S9264"/>
    </row>
    <row r="9265" spans="18:19" ht="15" customHeight="1">
      <c r="R9265"/>
      <c r="S9265"/>
    </row>
    <row r="9266" spans="18:19" ht="15" customHeight="1">
      <c r="R9266"/>
      <c r="S9266"/>
    </row>
    <row r="9267" spans="18:19" ht="15" customHeight="1">
      <c r="R9267"/>
      <c r="S9267"/>
    </row>
    <row r="9268" spans="18:19" ht="15" customHeight="1">
      <c r="R9268"/>
      <c r="S9268"/>
    </row>
    <row r="9269" spans="18:19" ht="15" customHeight="1">
      <c r="R9269"/>
      <c r="S9269"/>
    </row>
    <row r="9270" spans="18:19" ht="15" customHeight="1">
      <c r="R9270"/>
      <c r="S9270"/>
    </row>
    <row r="9271" spans="18:19" ht="15" customHeight="1">
      <c r="R9271"/>
      <c r="S9271"/>
    </row>
    <row r="9272" spans="18:19" ht="15" customHeight="1">
      <c r="R9272"/>
      <c r="S9272"/>
    </row>
    <row r="9273" spans="18:19" ht="15" customHeight="1">
      <c r="R9273"/>
      <c r="S9273"/>
    </row>
    <row r="9274" spans="18:19" ht="15" customHeight="1">
      <c r="R9274"/>
      <c r="S9274"/>
    </row>
    <row r="9275" spans="18:19" ht="15" customHeight="1">
      <c r="R9275"/>
      <c r="S9275"/>
    </row>
    <row r="9276" spans="18:19" ht="15" customHeight="1">
      <c r="R9276"/>
      <c r="S9276"/>
    </row>
    <row r="9277" spans="18:19" ht="15" customHeight="1">
      <c r="R9277"/>
      <c r="S9277"/>
    </row>
    <row r="9278" spans="18:19" ht="15" customHeight="1">
      <c r="R9278"/>
      <c r="S9278"/>
    </row>
    <row r="9279" spans="18:19" ht="15" customHeight="1">
      <c r="R9279"/>
      <c r="S9279"/>
    </row>
    <row r="9280" spans="18:19" ht="15" customHeight="1">
      <c r="R9280"/>
      <c r="S9280"/>
    </row>
    <row r="9281" spans="18:19" ht="15" customHeight="1">
      <c r="R9281"/>
      <c r="S9281"/>
    </row>
    <row r="9282" spans="18:19" ht="15" customHeight="1">
      <c r="R9282"/>
      <c r="S9282"/>
    </row>
    <row r="9283" spans="18:19" ht="15" customHeight="1">
      <c r="R9283"/>
      <c r="S9283"/>
    </row>
    <row r="9284" spans="18:19" ht="15" customHeight="1">
      <c r="R9284"/>
      <c r="S9284"/>
    </row>
    <row r="9285" spans="18:19" ht="15" customHeight="1">
      <c r="R9285"/>
      <c r="S9285"/>
    </row>
    <row r="9286" spans="18:19" ht="15" customHeight="1">
      <c r="R9286"/>
      <c r="S9286"/>
    </row>
    <row r="9287" spans="18:19" ht="15" customHeight="1">
      <c r="R9287"/>
      <c r="S9287"/>
    </row>
    <row r="9288" spans="18:19" ht="15" customHeight="1">
      <c r="R9288"/>
      <c r="S9288"/>
    </row>
    <row r="9289" spans="18:19" ht="15" customHeight="1">
      <c r="R9289"/>
      <c r="S9289"/>
    </row>
    <row r="9290" spans="18:19" ht="15" customHeight="1">
      <c r="R9290"/>
      <c r="S9290"/>
    </row>
    <row r="9291" spans="18:19" ht="15" customHeight="1">
      <c r="R9291"/>
      <c r="S9291"/>
    </row>
    <row r="9292" spans="18:19" ht="15" customHeight="1">
      <c r="R9292"/>
      <c r="S9292"/>
    </row>
    <row r="9293" spans="18:19" ht="15" customHeight="1">
      <c r="R9293"/>
      <c r="S9293"/>
    </row>
    <row r="9294" spans="18:19" ht="15" customHeight="1">
      <c r="R9294"/>
      <c r="S9294"/>
    </row>
    <row r="9295" spans="18:19" ht="15" customHeight="1">
      <c r="R9295"/>
      <c r="S9295"/>
    </row>
    <row r="9296" spans="18:19" ht="15" customHeight="1">
      <c r="R9296"/>
      <c r="S9296"/>
    </row>
    <row r="9297" spans="18:19" ht="15" customHeight="1">
      <c r="R9297"/>
      <c r="S9297"/>
    </row>
    <row r="9298" spans="18:19" ht="15" customHeight="1">
      <c r="R9298"/>
      <c r="S9298"/>
    </row>
    <row r="9299" spans="18:19" ht="15" customHeight="1">
      <c r="R9299"/>
      <c r="S9299"/>
    </row>
    <row r="9300" spans="18:19" ht="15" customHeight="1">
      <c r="R9300"/>
      <c r="S9300"/>
    </row>
    <row r="9301" spans="18:19" ht="15" customHeight="1">
      <c r="R9301"/>
      <c r="S9301"/>
    </row>
    <row r="9302" spans="18:19" ht="15" customHeight="1">
      <c r="R9302"/>
      <c r="S9302"/>
    </row>
    <row r="9303" spans="18:19" ht="15" customHeight="1">
      <c r="R9303"/>
      <c r="S9303"/>
    </row>
    <row r="9304" spans="18:19" ht="15" customHeight="1">
      <c r="R9304"/>
      <c r="S9304"/>
    </row>
    <row r="9305" spans="18:19" ht="15" customHeight="1">
      <c r="R9305"/>
      <c r="S9305"/>
    </row>
    <row r="9306" spans="18:19" ht="15" customHeight="1">
      <c r="R9306"/>
      <c r="S9306"/>
    </row>
    <row r="9307" spans="18:19" ht="15" customHeight="1">
      <c r="R9307"/>
      <c r="S9307"/>
    </row>
    <row r="9308" spans="18:19" ht="15" customHeight="1">
      <c r="R9308"/>
      <c r="S9308"/>
    </row>
    <row r="9309" spans="18:19" ht="15" customHeight="1">
      <c r="R9309"/>
      <c r="S9309"/>
    </row>
    <row r="9310" spans="18:19" ht="15" customHeight="1">
      <c r="R9310"/>
      <c r="S9310"/>
    </row>
    <row r="9311" spans="18:19" ht="15" customHeight="1">
      <c r="R9311"/>
      <c r="S9311"/>
    </row>
    <row r="9312" spans="18:19" ht="15" customHeight="1">
      <c r="R9312"/>
      <c r="S9312"/>
    </row>
    <row r="9313" spans="18:19" ht="15" customHeight="1">
      <c r="R9313"/>
      <c r="S9313"/>
    </row>
    <row r="9314" spans="18:19" ht="15" customHeight="1">
      <c r="R9314"/>
      <c r="S9314"/>
    </row>
    <row r="9315" spans="18:19" ht="15" customHeight="1">
      <c r="R9315"/>
      <c r="S9315"/>
    </row>
    <row r="9316" spans="18:19" ht="15" customHeight="1">
      <c r="R9316"/>
      <c r="S9316"/>
    </row>
    <row r="9317" spans="18:19" ht="15" customHeight="1">
      <c r="R9317"/>
      <c r="S9317"/>
    </row>
    <row r="9318" spans="18:19" ht="15" customHeight="1">
      <c r="R9318"/>
      <c r="S9318"/>
    </row>
    <row r="9319" spans="18:19" ht="15" customHeight="1">
      <c r="R9319"/>
      <c r="S9319"/>
    </row>
    <row r="9320" spans="18:19" ht="15" customHeight="1">
      <c r="R9320"/>
      <c r="S9320"/>
    </row>
    <row r="9321" spans="18:19" ht="15" customHeight="1">
      <c r="R9321"/>
      <c r="S9321"/>
    </row>
    <row r="9322" spans="18:19" ht="15" customHeight="1">
      <c r="R9322"/>
      <c r="S9322"/>
    </row>
    <row r="9323" spans="18:19" ht="15" customHeight="1">
      <c r="R9323"/>
      <c r="S9323"/>
    </row>
    <row r="9324" spans="18:19" ht="15" customHeight="1">
      <c r="R9324"/>
      <c r="S9324"/>
    </row>
    <row r="9325" spans="18:19" ht="15" customHeight="1">
      <c r="R9325"/>
      <c r="S9325"/>
    </row>
    <row r="9326" spans="18:19" ht="15" customHeight="1">
      <c r="R9326"/>
      <c r="S9326"/>
    </row>
    <row r="9327" spans="18:19" ht="15" customHeight="1">
      <c r="R9327"/>
      <c r="S9327"/>
    </row>
    <row r="9328" spans="18:19" ht="15" customHeight="1">
      <c r="R9328"/>
      <c r="S9328"/>
    </row>
    <row r="9329" spans="18:19" ht="15" customHeight="1">
      <c r="R9329"/>
      <c r="S9329"/>
    </row>
    <row r="9330" spans="18:19" ht="15" customHeight="1">
      <c r="R9330"/>
      <c r="S9330"/>
    </row>
    <row r="9331" spans="18:19" ht="15" customHeight="1">
      <c r="R9331"/>
      <c r="S9331"/>
    </row>
    <row r="9332" spans="18:19" ht="15" customHeight="1">
      <c r="R9332"/>
      <c r="S9332"/>
    </row>
    <row r="9333" spans="18:19" ht="15" customHeight="1">
      <c r="R9333"/>
      <c r="S9333"/>
    </row>
    <row r="9334" spans="18:19" ht="15" customHeight="1">
      <c r="R9334"/>
      <c r="S9334"/>
    </row>
    <row r="9335" spans="18:19" ht="15" customHeight="1">
      <c r="R9335"/>
      <c r="S9335"/>
    </row>
    <row r="9336" spans="18:19" ht="15" customHeight="1">
      <c r="R9336"/>
      <c r="S9336"/>
    </row>
    <row r="9337" spans="18:19" ht="15" customHeight="1">
      <c r="R9337"/>
      <c r="S9337"/>
    </row>
    <row r="9338" spans="18:19" ht="15" customHeight="1">
      <c r="R9338"/>
      <c r="S9338"/>
    </row>
    <row r="9339" spans="18:19" ht="15" customHeight="1">
      <c r="R9339"/>
      <c r="S9339"/>
    </row>
    <row r="9340" spans="18:19" ht="15" customHeight="1">
      <c r="R9340"/>
      <c r="S9340"/>
    </row>
    <row r="9341" spans="18:19" ht="15" customHeight="1">
      <c r="R9341"/>
      <c r="S9341"/>
    </row>
    <row r="9342" spans="18:19" ht="15" customHeight="1">
      <c r="R9342"/>
      <c r="S9342"/>
    </row>
    <row r="9343" spans="18:19" ht="15" customHeight="1">
      <c r="R9343"/>
      <c r="S9343"/>
    </row>
    <row r="9344" spans="18:19" ht="15" customHeight="1">
      <c r="R9344"/>
      <c r="S9344"/>
    </row>
    <row r="9345" spans="18:19" ht="15" customHeight="1">
      <c r="R9345"/>
      <c r="S9345"/>
    </row>
    <row r="9346" spans="18:19" ht="15" customHeight="1">
      <c r="R9346"/>
      <c r="S9346"/>
    </row>
    <row r="9347" spans="18:19" ht="15" customHeight="1">
      <c r="R9347"/>
      <c r="S9347"/>
    </row>
    <row r="9348" spans="18:19" ht="15" customHeight="1">
      <c r="R9348"/>
      <c r="S9348"/>
    </row>
    <row r="9349" spans="18:19" ht="15" customHeight="1">
      <c r="R9349"/>
      <c r="S9349"/>
    </row>
    <row r="9350" spans="18:19" ht="15" customHeight="1">
      <c r="R9350"/>
      <c r="S9350"/>
    </row>
    <row r="9351" spans="18:19" ht="15" customHeight="1">
      <c r="R9351"/>
      <c r="S9351"/>
    </row>
    <row r="9352" spans="18:19" ht="15" customHeight="1">
      <c r="R9352"/>
      <c r="S9352"/>
    </row>
    <row r="9353" spans="18:19" ht="15" customHeight="1">
      <c r="R9353"/>
      <c r="S9353"/>
    </row>
    <row r="9354" spans="18:19" ht="15" customHeight="1">
      <c r="R9354"/>
      <c r="S9354"/>
    </row>
    <row r="9355" spans="18:19" ht="15" customHeight="1">
      <c r="R9355"/>
      <c r="S9355"/>
    </row>
    <row r="9356" spans="18:19" ht="15" customHeight="1">
      <c r="R9356"/>
      <c r="S9356"/>
    </row>
    <row r="9357" spans="18:19" ht="15" customHeight="1">
      <c r="R9357"/>
      <c r="S9357"/>
    </row>
    <row r="9358" spans="18:19" ht="15" customHeight="1">
      <c r="R9358"/>
      <c r="S9358"/>
    </row>
    <row r="9359" spans="18:19" ht="15" customHeight="1">
      <c r="R9359"/>
      <c r="S9359"/>
    </row>
    <row r="9360" spans="18:19" ht="15" customHeight="1">
      <c r="R9360"/>
      <c r="S9360"/>
    </row>
    <row r="9361" spans="18:19" ht="15" customHeight="1">
      <c r="R9361"/>
      <c r="S9361"/>
    </row>
    <row r="9362" spans="18:19" ht="15" customHeight="1">
      <c r="R9362"/>
      <c r="S9362"/>
    </row>
    <row r="9363" spans="18:19" ht="15" customHeight="1">
      <c r="R9363"/>
      <c r="S9363"/>
    </row>
    <row r="9364" spans="18:19" ht="15" customHeight="1">
      <c r="R9364"/>
      <c r="S9364"/>
    </row>
    <row r="9365" spans="18:19" ht="15" customHeight="1">
      <c r="R9365"/>
      <c r="S9365"/>
    </row>
    <row r="9366" spans="18:19" ht="15" customHeight="1">
      <c r="R9366"/>
      <c r="S9366"/>
    </row>
    <row r="9367" spans="18:19" ht="15" customHeight="1">
      <c r="R9367"/>
      <c r="S9367"/>
    </row>
    <row r="9368" spans="18:19" ht="15" customHeight="1">
      <c r="R9368"/>
      <c r="S9368"/>
    </row>
    <row r="9369" spans="18:19" ht="15" customHeight="1">
      <c r="R9369"/>
      <c r="S9369"/>
    </row>
    <row r="9370" spans="18:19" ht="15" customHeight="1">
      <c r="R9370"/>
      <c r="S9370"/>
    </row>
    <row r="9371" spans="18:19" ht="15" customHeight="1">
      <c r="R9371"/>
      <c r="S9371"/>
    </row>
    <row r="9372" spans="18:19" ht="15" customHeight="1">
      <c r="R9372"/>
      <c r="S9372"/>
    </row>
    <row r="9373" spans="18:19" ht="15" customHeight="1">
      <c r="R9373"/>
      <c r="S9373"/>
    </row>
    <row r="9374" spans="18:19" ht="15" customHeight="1">
      <c r="R9374"/>
      <c r="S9374"/>
    </row>
    <row r="9375" spans="18:19" ht="15" customHeight="1">
      <c r="R9375"/>
      <c r="S9375"/>
    </row>
    <row r="9376" spans="18:19" ht="15" customHeight="1">
      <c r="R9376"/>
      <c r="S9376"/>
    </row>
    <row r="9377" spans="18:19" ht="15" customHeight="1">
      <c r="R9377"/>
      <c r="S9377"/>
    </row>
    <row r="9378" spans="18:19" ht="15" customHeight="1">
      <c r="R9378"/>
      <c r="S9378"/>
    </row>
    <row r="9379" spans="18:19" ht="15" customHeight="1">
      <c r="R9379"/>
      <c r="S9379"/>
    </row>
    <row r="9380" spans="18:19" ht="15" customHeight="1">
      <c r="R9380"/>
      <c r="S9380"/>
    </row>
    <row r="9381" spans="18:19" ht="15" customHeight="1">
      <c r="R9381"/>
      <c r="S9381"/>
    </row>
    <row r="9382" spans="18:19" ht="15" customHeight="1">
      <c r="R9382"/>
      <c r="S9382"/>
    </row>
    <row r="9383" spans="18:19" ht="15" customHeight="1">
      <c r="R9383"/>
      <c r="S9383"/>
    </row>
    <row r="9384" spans="18:19" ht="15" customHeight="1">
      <c r="R9384"/>
      <c r="S9384"/>
    </row>
    <row r="9385" spans="18:19" ht="15" customHeight="1">
      <c r="R9385"/>
      <c r="S9385"/>
    </row>
    <row r="9386" spans="18:19" ht="15" customHeight="1">
      <c r="R9386"/>
      <c r="S9386"/>
    </row>
    <row r="9387" spans="18:19" ht="15" customHeight="1">
      <c r="R9387"/>
      <c r="S9387"/>
    </row>
    <row r="9388" spans="18:19" ht="15" customHeight="1">
      <c r="R9388"/>
      <c r="S9388"/>
    </row>
    <row r="9389" spans="18:19" ht="15" customHeight="1">
      <c r="R9389"/>
      <c r="S9389"/>
    </row>
    <row r="9390" spans="18:19" ht="15" customHeight="1">
      <c r="R9390"/>
      <c r="S9390"/>
    </row>
    <row r="9391" spans="18:19" ht="15" customHeight="1">
      <c r="R9391"/>
      <c r="S9391"/>
    </row>
    <row r="9392" spans="18:19" ht="15" customHeight="1">
      <c r="R9392"/>
      <c r="S9392"/>
    </row>
    <row r="9393" spans="18:19" ht="15" customHeight="1">
      <c r="R9393"/>
      <c r="S9393"/>
    </row>
    <row r="9394" spans="18:19" ht="15" customHeight="1">
      <c r="R9394"/>
      <c r="S9394"/>
    </row>
    <row r="9395" spans="18:19" ht="15" customHeight="1">
      <c r="R9395"/>
      <c r="S9395"/>
    </row>
    <row r="9396" spans="18:19" ht="15" customHeight="1">
      <c r="R9396"/>
      <c r="S9396"/>
    </row>
    <row r="9397" spans="18:19" ht="15" customHeight="1">
      <c r="R9397"/>
      <c r="S9397"/>
    </row>
    <row r="9398" spans="18:19" ht="15" customHeight="1">
      <c r="R9398"/>
      <c r="S9398"/>
    </row>
    <row r="9399" spans="18:19" ht="15" customHeight="1">
      <c r="R9399"/>
      <c r="S9399"/>
    </row>
    <row r="9400" spans="18:19" ht="15" customHeight="1">
      <c r="R9400"/>
      <c r="S9400"/>
    </row>
    <row r="9401" spans="18:19" ht="15" customHeight="1">
      <c r="R9401"/>
      <c r="S9401"/>
    </row>
    <row r="9402" spans="18:19" ht="15" customHeight="1">
      <c r="R9402"/>
      <c r="S9402"/>
    </row>
    <row r="9403" spans="18:19" ht="15" customHeight="1">
      <c r="R9403"/>
      <c r="S9403"/>
    </row>
    <row r="9404" spans="18:19" ht="15" customHeight="1">
      <c r="R9404"/>
      <c r="S9404"/>
    </row>
    <row r="9405" spans="18:19" ht="15" customHeight="1">
      <c r="R9405"/>
      <c r="S9405"/>
    </row>
    <row r="9406" spans="18:19" ht="15" customHeight="1">
      <c r="R9406"/>
      <c r="S9406"/>
    </row>
    <row r="9407" spans="18:19" ht="15" customHeight="1">
      <c r="R9407"/>
      <c r="S9407"/>
    </row>
    <row r="9408" spans="18:19" ht="15" customHeight="1">
      <c r="R9408"/>
      <c r="S9408"/>
    </row>
    <row r="9409" spans="18:19" ht="15" customHeight="1">
      <c r="R9409"/>
      <c r="S9409"/>
    </row>
    <row r="9410" spans="18:19" ht="15" customHeight="1">
      <c r="R9410"/>
      <c r="S9410"/>
    </row>
    <row r="9411" spans="18:19" ht="15" customHeight="1">
      <c r="R9411"/>
      <c r="S9411"/>
    </row>
    <row r="9412" spans="18:19" ht="15" customHeight="1">
      <c r="R9412"/>
      <c r="S9412"/>
    </row>
    <row r="9413" spans="18:19" ht="15" customHeight="1">
      <c r="R9413"/>
      <c r="S9413"/>
    </row>
    <row r="9414" spans="18:19" ht="15" customHeight="1">
      <c r="R9414"/>
      <c r="S9414"/>
    </row>
    <row r="9415" spans="18:19" ht="15" customHeight="1">
      <c r="R9415"/>
      <c r="S9415"/>
    </row>
    <row r="9416" spans="18:19" ht="15" customHeight="1">
      <c r="R9416"/>
      <c r="S9416"/>
    </row>
    <row r="9417" spans="18:19" ht="15" customHeight="1">
      <c r="R9417"/>
      <c r="S9417"/>
    </row>
    <row r="9418" spans="18:19" ht="15" customHeight="1">
      <c r="R9418"/>
      <c r="S9418"/>
    </row>
    <row r="9419" spans="18:19" ht="15" customHeight="1">
      <c r="R9419"/>
      <c r="S9419"/>
    </row>
    <row r="9420" spans="18:19" ht="15" customHeight="1">
      <c r="R9420"/>
      <c r="S9420"/>
    </row>
    <row r="9421" spans="18:19" ht="15" customHeight="1">
      <c r="R9421"/>
      <c r="S9421"/>
    </row>
    <row r="9422" spans="18:19" ht="15" customHeight="1">
      <c r="R9422"/>
      <c r="S9422"/>
    </row>
    <row r="9423" spans="18:19" ht="15" customHeight="1">
      <c r="R9423"/>
      <c r="S9423"/>
    </row>
    <row r="9424" spans="18:19" ht="15" customHeight="1">
      <c r="R9424"/>
      <c r="S9424"/>
    </row>
    <row r="9425" spans="18:19" ht="15" customHeight="1">
      <c r="R9425"/>
      <c r="S9425"/>
    </row>
    <row r="9426" spans="18:19" ht="15" customHeight="1">
      <c r="R9426"/>
      <c r="S9426"/>
    </row>
    <row r="9427" spans="18:19" ht="15" customHeight="1">
      <c r="R9427"/>
      <c r="S9427"/>
    </row>
    <row r="9428" spans="18:19" ht="15" customHeight="1">
      <c r="R9428"/>
      <c r="S9428"/>
    </row>
    <row r="9429" spans="18:19" ht="15" customHeight="1">
      <c r="R9429"/>
      <c r="S9429"/>
    </row>
    <row r="9430" spans="18:19" ht="15" customHeight="1">
      <c r="R9430"/>
      <c r="S9430"/>
    </row>
    <row r="9431" spans="18:19" ht="15" customHeight="1">
      <c r="R9431"/>
      <c r="S9431"/>
    </row>
    <row r="9432" spans="18:19" ht="15" customHeight="1">
      <c r="R9432"/>
      <c r="S9432"/>
    </row>
    <row r="9433" spans="18:19" ht="15" customHeight="1">
      <c r="R9433"/>
      <c r="S9433"/>
    </row>
    <row r="9434" spans="18:19" ht="15" customHeight="1">
      <c r="R9434"/>
      <c r="S9434"/>
    </row>
    <row r="9435" spans="18:19" ht="15" customHeight="1">
      <c r="R9435"/>
      <c r="S9435"/>
    </row>
    <row r="9436" spans="18:19" ht="15" customHeight="1">
      <c r="R9436"/>
      <c r="S9436"/>
    </row>
    <row r="9437" spans="18:19" ht="15" customHeight="1">
      <c r="R9437"/>
      <c r="S9437"/>
    </row>
    <row r="9438" spans="18:19" ht="15" customHeight="1">
      <c r="R9438"/>
      <c r="S9438"/>
    </row>
    <row r="9439" spans="18:19" ht="15" customHeight="1">
      <c r="R9439"/>
      <c r="S9439"/>
    </row>
    <row r="9440" spans="18:19" ht="15" customHeight="1">
      <c r="R9440"/>
      <c r="S9440"/>
    </row>
    <row r="9441" spans="18:19" ht="15" customHeight="1">
      <c r="R9441"/>
      <c r="S9441"/>
    </row>
    <row r="9442" spans="18:19" ht="15" customHeight="1">
      <c r="R9442"/>
      <c r="S9442"/>
    </row>
    <row r="9443" spans="18:19" ht="15" customHeight="1">
      <c r="R9443"/>
      <c r="S9443"/>
    </row>
    <row r="9444" spans="18:19" ht="15" customHeight="1">
      <c r="R9444"/>
      <c r="S9444"/>
    </row>
    <row r="9445" spans="18:19" ht="15" customHeight="1">
      <c r="R9445"/>
      <c r="S9445"/>
    </row>
    <row r="9446" spans="18:19" ht="15" customHeight="1">
      <c r="R9446"/>
      <c r="S9446"/>
    </row>
    <row r="9447" spans="18:19" ht="15" customHeight="1">
      <c r="R9447"/>
      <c r="S9447"/>
    </row>
    <row r="9448" spans="18:19" ht="15" customHeight="1">
      <c r="R9448"/>
      <c r="S9448"/>
    </row>
    <row r="9449" spans="18:19" ht="15" customHeight="1">
      <c r="R9449"/>
      <c r="S9449"/>
    </row>
    <row r="9450" spans="18:19" ht="15" customHeight="1">
      <c r="R9450"/>
      <c r="S9450"/>
    </row>
    <row r="9451" spans="18:19" ht="15" customHeight="1">
      <c r="R9451"/>
      <c r="S9451"/>
    </row>
    <row r="9452" spans="18:19" ht="15" customHeight="1">
      <c r="R9452"/>
      <c r="S9452"/>
    </row>
    <row r="9453" spans="18:19" ht="15" customHeight="1">
      <c r="R9453"/>
      <c r="S9453"/>
    </row>
    <row r="9454" spans="18:19" ht="15" customHeight="1">
      <c r="R9454"/>
      <c r="S9454"/>
    </row>
    <row r="9455" spans="18:19" ht="15" customHeight="1">
      <c r="R9455"/>
      <c r="S9455"/>
    </row>
    <row r="9456" spans="18:19" ht="15" customHeight="1">
      <c r="R9456"/>
      <c r="S9456"/>
    </row>
    <row r="9457" spans="18:19" ht="15" customHeight="1">
      <c r="R9457"/>
      <c r="S9457"/>
    </row>
    <row r="9458" spans="18:19" ht="15" customHeight="1">
      <c r="R9458"/>
      <c r="S9458"/>
    </row>
    <row r="9459" spans="18:19" ht="15" customHeight="1">
      <c r="R9459"/>
      <c r="S9459"/>
    </row>
    <row r="9460" spans="18:19" ht="15" customHeight="1">
      <c r="R9460"/>
      <c r="S9460"/>
    </row>
    <row r="9461" spans="18:19" ht="15" customHeight="1">
      <c r="R9461"/>
      <c r="S9461"/>
    </row>
    <row r="9462" spans="18:19" ht="15" customHeight="1">
      <c r="R9462"/>
      <c r="S9462"/>
    </row>
    <row r="9463" spans="18:19" ht="15" customHeight="1">
      <c r="R9463"/>
      <c r="S9463"/>
    </row>
    <row r="9464" spans="18:19" ht="15" customHeight="1">
      <c r="R9464"/>
      <c r="S9464"/>
    </row>
    <row r="9465" spans="18:19" ht="15" customHeight="1">
      <c r="R9465"/>
      <c r="S9465"/>
    </row>
    <row r="9466" spans="18:19" ht="15" customHeight="1">
      <c r="R9466"/>
      <c r="S9466"/>
    </row>
    <row r="9467" spans="18:19" ht="15" customHeight="1">
      <c r="R9467"/>
      <c r="S9467"/>
    </row>
    <row r="9468" spans="18:19" ht="15" customHeight="1">
      <c r="R9468"/>
      <c r="S9468"/>
    </row>
    <row r="9469" spans="18:19" ht="15" customHeight="1">
      <c r="R9469"/>
      <c r="S9469"/>
    </row>
    <row r="9470" spans="18:19" ht="15" customHeight="1">
      <c r="R9470"/>
      <c r="S9470"/>
    </row>
    <row r="9471" spans="18:19" ht="15" customHeight="1">
      <c r="R9471"/>
      <c r="S9471"/>
    </row>
    <row r="9472" spans="18:19" ht="15" customHeight="1">
      <c r="R9472"/>
      <c r="S9472"/>
    </row>
    <row r="9473" spans="18:19" ht="15" customHeight="1">
      <c r="R9473"/>
      <c r="S9473"/>
    </row>
    <row r="9474" spans="18:19" ht="15" customHeight="1">
      <c r="R9474"/>
      <c r="S9474"/>
    </row>
    <row r="9475" spans="18:19" ht="15" customHeight="1">
      <c r="R9475"/>
      <c r="S9475"/>
    </row>
    <row r="9476" spans="18:19" ht="15" customHeight="1">
      <c r="R9476"/>
      <c r="S9476"/>
    </row>
    <row r="9477" spans="18:19" ht="15" customHeight="1">
      <c r="R9477"/>
      <c r="S9477"/>
    </row>
    <row r="9478" spans="18:19" ht="15" customHeight="1">
      <c r="R9478"/>
      <c r="S9478"/>
    </row>
    <row r="9479" spans="18:19" ht="15" customHeight="1">
      <c r="R9479"/>
      <c r="S9479"/>
    </row>
    <row r="9480" spans="18:19" ht="15" customHeight="1">
      <c r="R9480"/>
      <c r="S9480"/>
    </row>
    <row r="9481" spans="18:19" ht="15" customHeight="1">
      <c r="R9481"/>
      <c r="S9481"/>
    </row>
    <row r="9482" spans="18:19" ht="15" customHeight="1">
      <c r="R9482"/>
      <c r="S9482"/>
    </row>
    <row r="9483" spans="18:19" ht="15" customHeight="1">
      <c r="R9483"/>
      <c r="S9483"/>
    </row>
    <row r="9484" spans="18:19" ht="15" customHeight="1">
      <c r="R9484"/>
      <c r="S9484"/>
    </row>
    <row r="9485" spans="18:19" ht="15" customHeight="1">
      <c r="R9485"/>
      <c r="S9485"/>
    </row>
    <row r="9486" spans="18:19" ht="15" customHeight="1">
      <c r="R9486"/>
      <c r="S9486"/>
    </row>
    <row r="9487" spans="18:19" ht="15" customHeight="1">
      <c r="R9487"/>
      <c r="S9487"/>
    </row>
    <row r="9488" spans="18:19" ht="15" customHeight="1">
      <c r="R9488"/>
      <c r="S9488"/>
    </row>
    <row r="9489" spans="18:19" ht="15" customHeight="1">
      <c r="R9489"/>
      <c r="S9489"/>
    </row>
    <row r="9490" spans="18:19" ht="15" customHeight="1">
      <c r="R9490"/>
      <c r="S9490"/>
    </row>
    <row r="9491" spans="18:19" ht="15" customHeight="1">
      <c r="R9491"/>
      <c r="S9491"/>
    </row>
    <row r="9492" spans="18:19" ht="15" customHeight="1">
      <c r="R9492"/>
      <c r="S9492"/>
    </row>
    <row r="9493" spans="18:19" ht="15" customHeight="1">
      <c r="R9493"/>
      <c r="S9493"/>
    </row>
    <row r="9494" spans="18:19" ht="15" customHeight="1">
      <c r="R9494"/>
      <c r="S9494"/>
    </row>
    <row r="9495" spans="18:19" ht="15" customHeight="1">
      <c r="R9495"/>
      <c r="S9495"/>
    </row>
    <row r="9496" spans="18:19" ht="15" customHeight="1">
      <c r="R9496"/>
      <c r="S9496"/>
    </row>
    <row r="9497" spans="18:19" ht="15" customHeight="1">
      <c r="R9497"/>
      <c r="S9497"/>
    </row>
    <row r="9498" spans="18:19" ht="15" customHeight="1">
      <c r="R9498"/>
      <c r="S9498"/>
    </row>
    <row r="9499" spans="18:19" ht="15" customHeight="1">
      <c r="R9499"/>
      <c r="S9499"/>
    </row>
    <row r="9500" spans="18:19" ht="15" customHeight="1">
      <c r="R9500"/>
      <c r="S9500"/>
    </row>
    <row r="9501" spans="18:19" ht="15" customHeight="1">
      <c r="R9501"/>
      <c r="S9501"/>
    </row>
    <row r="9502" spans="18:19" ht="15" customHeight="1">
      <c r="R9502"/>
      <c r="S9502"/>
    </row>
    <row r="9503" spans="18:19" ht="15" customHeight="1">
      <c r="R9503"/>
      <c r="S9503"/>
    </row>
    <row r="9504" spans="18:19" ht="15" customHeight="1">
      <c r="R9504"/>
      <c r="S9504"/>
    </row>
    <row r="9505" spans="18:19" ht="15" customHeight="1">
      <c r="R9505"/>
      <c r="S9505"/>
    </row>
    <row r="9506" spans="18:19" ht="15" customHeight="1">
      <c r="R9506"/>
      <c r="S9506"/>
    </row>
    <row r="9507" spans="18:19" ht="15" customHeight="1">
      <c r="R9507"/>
      <c r="S9507"/>
    </row>
    <row r="9508" spans="18:19" ht="15" customHeight="1">
      <c r="R9508"/>
      <c r="S9508"/>
    </row>
    <row r="9509" spans="18:19" ht="15" customHeight="1">
      <c r="R9509"/>
      <c r="S9509"/>
    </row>
    <row r="9510" spans="18:19" ht="15" customHeight="1">
      <c r="R9510"/>
      <c r="S9510"/>
    </row>
    <row r="9511" spans="18:19" ht="15" customHeight="1">
      <c r="R9511"/>
      <c r="S9511"/>
    </row>
    <row r="9512" spans="18:19" ht="15" customHeight="1">
      <c r="R9512"/>
      <c r="S9512"/>
    </row>
    <row r="9513" spans="18:19" ht="15" customHeight="1">
      <c r="R9513"/>
      <c r="S9513"/>
    </row>
    <row r="9514" spans="18:19" ht="15" customHeight="1">
      <c r="R9514"/>
      <c r="S9514"/>
    </row>
    <row r="9515" spans="18:19" ht="15" customHeight="1">
      <c r="R9515"/>
      <c r="S9515"/>
    </row>
    <row r="9516" spans="18:19" ht="15" customHeight="1">
      <c r="R9516"/>
      <c r="S9516"/>
    </row>
    <row r="9517" spans="18:19" ht="15" customHeight="1">
      <c r="R9517"/>
      <c r="S9517"/>
    </row>
    <row r="9518" spans="18:19" ht="15" customHeight="1">
      <c r="R9518"/>
      <c r="S9518"/>
    </row>
    <row r="9519" spans="18:19" ht="15" customHeight="1">
      <c r="R9519"/>
      <c r="S9519"/>
    </row>
    <row r="9520" spans="18:19" ht="15" customHeight="1">
      <c r="R9520"/>
      <c r="S9520"/>
    </row>
    <row r="9521" spans="18:19" ht="15" customHeight="1">
      <c r="R9521"/>
      <c r="S9521"/>
    </row>
    <row r="9522" spans="18:19" ht="15" customHeight="1">
      <c r="R9522"/>
      <c r="S9522"/>
    </row>
    <row r="9523" spans="18:19" ht="15" customHeight="1">
      <c r="R9523"/>
      <c r="S9523"/>
    </row>
    <row r="9524" spans="18:19" ht="15" customHeight="1">
      <c r="R9524"/>
      <c r="S9524"/>
    </row>
    <row r="9525" spans="18:19" ht="15" customHeight="1">
      <c r="R9525"/>
      <c r="S9525"/>
    </row>
    <row r="9526" spans="18:19" ht="15" customHeight="1">
      <c r="R9526"/>
      <c r="S9526"/>
    </row>
    <row r="9527" spans="18:19" ht="15" customHeight="1">
      <c r="R9527"/>
      <c r="S9527"/>
    </row>
    <row r="9528" spans="18:19" ht="15" customHeight="1">
      <c r="R9528"/>
      <c r="S9528"/>
    </row>
    <row r="9529" spans="18:19" ht="15" customHeight="1">
      <c r="R9529"/>
      <c r="S9529"/>
    </row>
    <row r="9530" spans="18:19" ht="15" customHeight="1">
      <c r="R9530"/>
      <c r="S9530"/>
    </row>
    <row r="9531" spans="18:19" ht="15" customHeight="1">
      <c r="R9531"/>
      <c r="S9531"/>
    </row>
    <row r="9532" spans="18:19" ht="15" customHeight="1">
      <c r="R9532"/>
      <c r="S9532"/>
    </row>
    <row r="9533" spans="18:19" ht="15" customHeight="1">
      <c r="R9533"/>
      <c r="S9533"/>
    </row>
    <row r="9534" spans="18:19" ht="15" customHeight="1">
      <c r="R9534"/>
      <c r="S9534"/>
    </row>
    <row r="9535" spans="18:19" ht="15" customHeight="1">
      <c r="R9535"/>
      <c r="S9535"/>
    </row>
    <row r="9536" spans="18:19" ht="15" customHeight="1">
      <c r="R9536"/>
      <c r="S9536"/>
    </row>
    <row r="9537" spans="18:19" ht="15" customHeight="1">
      <c r="R9537"/>
      <c r="S9537"/>
    </row>
    <row r="9538" spans="18:19" ht="15" customHeight="1">
      <c r="R9538"/>
      <c r="S9538"/>
    </row>
    <row r="9539" spans="18:19" ht="15" customHeight="1">
      <c r="R9539"/>
      <c r="S9539"/>
    </row>
    <row r="9540" spans="18:19" ht="15" customHeight="1">
      <c r="R9540"/>
      <c r="S9540"/>
    </row>
    <row r="9541" spans="18:19" ht="15" customHeight="1">
      <c r="R9541"/>
      <c r="S9541"/>
    </row>
    <row r="9542" spans="18:19" ht="15" customHeight="1">
      <c r="R9542"/>
      <c r="S9542"/>
    </row>
    <row r="9543" spans="18:19" ht="15" customHeight="1">
      <c r="R9543"/>
      <c r="S9543"/>
    </row>
    <row r="9544" spans="18:19" ht="15" customHeight="1">
      <c r="R9544"/>
      <c r="S9544"/>
    </row>
    <row r="9545" spans="18:19" ht="15" customHeight="1">
      <c r="R9545"/>
      <c r="S9545"/>
    </row>
    <row r="9546" spans="18:19" ht="15" customHeight="1">
      <c r="R9546"/>
      <c r="S9546"/>
    </row>
    <row r="9547" spans="18:19" ht="15" customHeight="1">
      <c r="R9547"/>
      <c r="S9547"/>
    </row>
    <row r="9548" spans="18:19" ht="15" customHeight="1">
      <c r="R9548"/>
      <c r="S9548"/>
    </row>
    <row r="9549" spans="18:19" ht="15" customHeight="1">
      <c r="R9549"/>
      <c r="S9549"/>
    </row>
    <row r="9550" spans="18:19" ht="15" customHeight="1">
      <c r="R9550"/>
      <c r="S9550"/>
    </row>
    <row r="9551" spans="18:19" ht="15" customHeight="1">
      <c r="R9551"/>
      <c r="S9551"/>
    </row>
    <row r="9552" spans="18:19" ht="15" customHeight="1">
      <c r="R9552"/>
      <c r="S9552"/>
    </row>
    <row r="9553" spans="18:19" ht="15" customHeight="1">
      <c r="R9553"/>
      <c r="S9553"/>
    </row>
    <row r="9554" spans="18:19" ht="15" customHeight="1">
      <c r="R9554"/>
      <c r="S9554"/>
    </row>
    <row r="9555" spans="18:19" ht="15" customHeight="1">
      <c r="R9555"/>
      <c r="S9555"/>
    </row>
    <row r="9556" spans="18:19" ht="15" customHeight="1">
      <c r="R9556"/>
      <c r="S9556"/>
    </row>
    <row r="9557" spans="18:19" ht="15" customHeight="1">
      <c r="R9557"/>
      <c r="S9557"/>
    </row>
    <row r="9558" spans="18:19" ht="15" customHeight="1">
      <c r="R9558"/>
      <c r="S9558"/>
    </row>
    <row r="9559" spans="18:19" ht="15" customHeight="1">
      <c r="R9559"/>
      <c r="S9559"/>
    </row>
    <row r="9560" spans="18:19" ht="15" customHeight="1">
      <c r="R9560"/>
      <c r="S9560"/>
    </row>
    <row r="9561" spans="18:19" ht="15" customHeight="1">
      <c r="R9561"/>
      <c r="S9561"/>
    </row>
    <row r="9562" spans="18:19" ht="15" customHeight="1">
      <c r="R9562"/>
      <c r="S9562"/>
    </row>
    <row r="9563" spans="18:19" ht="15" customHeight="1">
      <c r="R9563"/>
      <c r="S9563"/>
    </row>
    <row r="9564" spans="18:19" ht="15" customHeight="1">
      <c r="R9564"/>
      <c r="S9564"/>
    </row>
    <row r="9565" spans="18:19" ht="15" customHeight="1">
      <c r="R9565"/>
      <c r="S9565"/>
    </row>
    <row r="9566" spans="18:19" ht="15" customHeight="1">
      <c r="R9566"/>
      <c r="S9566"/>
    </row>
    <row r="9567" spans="18:19" ht="15" customHeight="1">
      <c r="R9567"/>
      <c r="S9567"/>
    </row>
    <row r="9568" spans="18:19" ht="15" customHeight="1">
      <c r="R9568"/>
      <c r="S9568"/>
    </row>
    <row r="9569" spans="18:19" ht="15" customHeight="1">
      <c r="R9569"/>
      <c r="S9569"/>
    </row>
    <row r="9570" spans="18:19" ht="15" customHeight="1">
      <c r="R9570"/>
      <c r="S9570"/>
    </row>
    <row r="9571" spans="18:19" ht="15" customHeight="1">
      <c r="R9571"/>
      <c r="S9571"/>
    </row>
    <row r="9572" spans="18:19" ht="15" customHeight="1">
      <c r="R9572"/>
      <c r="S9572"/>
    </row>
    <row r="9573" spans="18:19" ht="15" customHeight="1">
      <c r="R9573"/>
      <c r="S9573"/>
    </row>
    <row r="9574" spans="18:19" ht="15" customHeight="1">
      <c r="R9574"/>
      <c r="S9574"/>
    </row>
    <row r="9575" spans="18:19" ht="15" customHeight="1">
      <c r="R9575"/>
      <c r="S9575"/>
    </row>
    <row r="9576" spans="18:19" ht="15" customHeight="1">
      <c r="R9576"/>
      <c r="S9576"/>
    </row>
    <row r="9577" spans="18:19" ht="15" customHeight="1">
      <c r="R9577"/>
      <c r="S9577"/>
    </row>
    <row r="9578" spans="18:19" ht="15" customHeight="1">
      <c r="R9578"/>
      <c r="S9578"/>
    </row>
    <row r="9579" spans="18:19" ht="15" customHeight="1">
      <c r="R9579"/>
      <c r="S9579"/>
    </row>
    <row r="9580" spans="18:19" ht="15" customHeight="1">
      <c r="R9580"/>
      <c r="S9580"/>
    </row>
    <row r="9581" spans="18:19" ht="15" customHeight="1">
      <c r="R9581"/>
      <c r="S9581"/>
    </row>
    <row r="9582" spans="18:19" ht="15" customHeight="1">
      <c r="R9582"/>
      <c r="S9582"/>
    </row>
    <row r="9583" spans="18:19" ht="15" customHeight="1">
      <c r="R9583"/>
      <c r="S9583"/>
    </row>
    <row r="9584" spans="18:19" ht="15" customHeight="1">
      <c r="R9584"/>
      <c r="S9584"/>
    </row>
    <row r="9585" spans="18:19" ht="15" customHeight="1">
      <c r="R9585"/>
      <c r="S9585"/>
    </row>
    <row r="9586" spans="18:19" ht="15" customHeight="1">
      <c r="R9586"/>
      <c r="S9586"/>
    </row>
    <row r="9587" spans="18:19" ht="15" customHeight="1">
      <c r="R9587"/>
      <c r="S9587"/>
    </row>
    <row r="9588" spans="18:19" ht="15" customHeight="1">
      <c r="R9588"/>
      <c r="S9588"/>
    </row>
    <row r="9589" spans="18:19" ht="15" customHeight="1">
      <c r="R9589"/>
      <c r="S9589"/>
    </row>
    <row r="9590" spans="18:19" ht="15" customHeight="1">
      <c r="R9590"/>
      <c r="S9590"/>
    </row>
    <row r="9591" spans="18:19" ht="15" customHeight="1">
      <c r="R9591"/>
      <c r="S9591"/>
    </row>
    <row r="9592" spans="18:19" ht="15" customHeight="1">
      <c r="R9592"/>
      <c r="S9592"/>
    </row>
    <row r="9593" spans="18:19" ht="15" customHeight="1">
      <c r="R9593"/>
      <c r="S9593"/>
    </row>
    <row r="9594" spans="18:19" ht="15" customHeight="1">
      <c r="R9594"/>
      <c r="S9594"/>
    </row>
    <row r="9595" spans="18:19" ht="15" customHeight="1">
      <c r="R9595"/>
      <c r="S9595"/>
    </row>
    <row r="9596" spans="18:19" ht="15" customHeight="1">
      <c r="R9596"/>
      <c r="S9596"/>
    </row>
    <row r="9597" spans="18:19" ht="15" customHeight="1">
      <c r="R9597"/>
      <c r="S9597"/>
    </row>
    <row r="9598" spans="18:19" ht="15" customHeight="1">
      <c r="R9598"/>
      <c r="S9598"/>
    </row>
    <row r="9599" spans="18:19" ht="15" customHeight="1">
      <c r="R9599"/>
      <c r="S9599"/>
    </row>
    <row r="9600" spans="18:19" ht="15" customHeight="1">
      <c r="R9600"/>
      <c r="S9600"/>
    </row>
    <row r="9601" spans="18:19" ht="15" customHeight="1">
      <c r="R9601"/>
      <c r="S9601"/>
    </row>
    <row r="9602" spans="18:19" ht="15" customHeight="1">
      <c r="R9602"/>
      <c r="S9602"/>
    </row>
    <row r="9603" spans="18:19" ht="15" customHeight="1">
      <c r="R9603"/>
      <c r="S9603"/>
    </row>
    <row r="9604" spans="18:19" ht="15" customHeight="1">
      <c r="R9604"/>
      <c r="S9604"/>
    </row>
    <row r="9605" spans="18:19" ht="15" customHeight="1">
      <c r="R9605"/>
      <c r="S9605"/>
    </row>
    <row r="9606" spans="18:19" ht="15" customHeight="1">
      <c r="R9606"/>
      <c r="S9606"/>
    </row>
    <row r="9607" spans="18:19" ht="15" customHeight="1">
      <c r="R9607"/>
      <c r="S9607"/>
    </row>
    <row r="9608" spans="18:19" ht="15" customHeight="1">
      <c r="R9608"/>
      <c r="S9608"/>
    </row>
    <row r="9609" spans="18:19" ht="15" customHeight="1">
      <c r="R9609"/>
      <c r="S9609"/>
    </row>
    <row r="9610" spans="18:19" ht="15" customHeight="1">
      <c r="R9610"/>
      <c r="S9610"/>
    </row>
    <row r="9611" spans="18:19" ht="15" customHeight="1">
      <c r="R9611"/>
      <c r="S9611"/>
    </row>
    <row r="9612" spans="18:19" ht="15" customHeight="1">
      <c r="R9612"/>
      <c r="S9612"/>
    </row>
    <row r="9613" spans="18:19" ht="15" customHeight="1">
      <c r="R9613"/>
      <c r="S9613"/>
    </row>
    <row r="9614" spans="18:19" ht="15" customHeight="1">
      <c r="R9614"/>
      <c r="S9614"/>
    </row>
    <row r="9615" spans="18:19" ht="15" customHeight="1">
      <c r="R9615"/>
      <c r="S9615"/>
    </row>
    <row r="9616" spans="18:19" ht="15" customHeight="1">
      <c r="R9616"/>
      <c r="S9616"/>
    </row>
    <row r="9617" spans="18:19" ht="15" customHeight="1">
      <c r="R9617"/>
      <c r="S9617"/>
    </row>
    <row r="9618" spans="18:19" ht="15" customHeight="1">
      <c r="R9618"/>
      <c r="S9618"/>
    </row>
    <row r="9619" spans="18:19" ht="15" customHeight="1">
      <c r="R9619"/>
      <c r="S9619"/>
    </row>
    <row r="9620" spans="18:19" ht="15" customHeight="1">
      <c r="R9620"/>
      <c r="S9620"/>
    </row>
    <row r="9621" spans="18:19" ht="15" customHeight="1">
      <c r="R9621"/>
      <c r="S9621"/>
    </row>
    <row r="9622" spans="18:19" ht="15" customHeight="1">
      <c r="R9622"/>
      <c r="S9622"/>
    </row>
    <row r="9623" spans="18:19" ht="15" customHeight="1">
      <c r="R9623"/>
      <c r="S9623"/>
    </row>
    <row r="9624" spans="18:19" ht="15" customHeight="1">
      <c r="R9624"/>
      <c r="S9624"/>
    </row>
    <row r="9625" spans="18:19" ht="15" customHeight="1">
      <c r="R9625"/>
      <c r="S9625"/>
    </row>
    <row r="9626" spans="18:19" ht="15" customHeight="1">
      <c r="R9626"/>
      <c r="S9626"/>
    </row>
    <row r="9627" spans="18:19" ht="15" customHeight="1">
      <c r="R9627"/>
      <c r="S9627"/>
    </row>
    <row r="9628" spans="18:19" ht="15" customHeight="1">
      <c r="R9628"/>
      <c r="S9628"/>
    </row>
    <row r="9629" spans="18:19" ht="15" customHeight="1">
      <c r="R9629"/>
      <c r="S9629"/>
    </row>
    <row r="9630" spans="18:19" ht="15" customHeight="1">
      <c r="R9630"/>
      <c r="S9630"/>
    </row>
    <row r="9631" spans="18:19" ht="15" customHeight="1">
      <c r="R9631"/>
      <c r="S9631"/>
    </row>
    <row r="9632" spans="18:19" ht="15" customHeight="1">
      <c r="R9632"/>
      <c r="S9632"/>
    </row>
    <row r="9633" spans="18:19" ht="15" customHeight="1">
      <c r="R9633"/>
      <c r="S9633"/>
    </row>
    <row r="9634" spans="18:19" ht="15" customHeight="1">
      <c r="R9634"/>
      <c r="S9634"/>
    </row>
    <row r="9635" spans="18:19" ht="15" customHeight="1">
      <c r="R9635"/>
      <c r="S9635"/>
    </row>
    <row r="9636" spans="18:19" ht="15" customHeight="1">
      <c r="R9636"/>
      <c r="S9636"/>
    </row>
    <row r="9637" spans="18:19" ht="15" customHeight="1">
      <c r="R9637"/>
      <c r="S9637"/>
    </row>
    <row r="9638" spans="18:19" ht="15" customHeight="1">
      <c r="R9638"/>
      <c r="S9638"/>
    </row>
    <row r="9639" spans="18:19" ht="15" customHeight="1">
      <c r="R9639"/>
      <c r="S9639"/>
    </row>
    <row r="9640" spans="18:19" ht="15" customHeight="1">
      <c r="R9640"/>
      <c r="S9640"/>
    </row>
    <row r="9641" spans="18:19" ht="15" customHeight="1">
      <c r="R9641"/>
      <c r="S9641"/>
    </row>
    <row r="9642" spans="18:19" ht="15" customHeight="1">
      <c r="R9642"/>
      <c r="S9642"/>
    </row>
    <row r="9643" spans="18:19" ht="15" customHeight="1">
      <c r="R9643"/>
      <c r="S9643"/>
    </row>
    <row r="9644" spans="18:19" ht="15" customHeight="1">
      <c r="R9644"/>
      <c r="S9644"/>
    </row>
    <row r="9645" spans="18:19" ht="15" customHeight="1">
      <c r="R9645"/>
      <c r="S9645"/>
    </row>
    <row r="9646" spans="18:19" ht="15" customHeight="1">
      <c r="R9646"/>
      <c r="S9646"/>
    </row>
    <row r="9647" spans="18:19" ht="15" customHeight="1">
      <c r="R9647"/>
      <c r="S9647"/>
    </row>
    <row r="9648" spans="18:19" ht="15" customHeight="1">
      <c r="R9648"/>
      <c r="S9648"/>
    </row>
    <row r="9649" spans="18:19" ht="15" customHeight="1">
      <c r="R9649"/>
      <c r="S9649"/>
    </row>
    <row r="9650" spans="18:19" ht="15" customHeight="1">
      <c r="R9650"/>
      <c r="S9650"/>
    </row>
    <row r="9651" spans="18:19" ht="15" customHeight="1">
      <c r="R9651"/>
      <c r="S9651"/>
    </row>
    <row r="9652" spans="18:19" ht="15" customHeight="1">
      <c r="R9652"/>
      <c r="S9652"/>
    </row>
    <row r="9653" spans="18:19" ht="15" customHeight="1">
      <c r="R9653"/>
      <c r="S9653"/>
    </row>
    <row r="9654" spans="18:19" ht="15" customHeight="1">
      <c r="R9654"/>
      <c r="S9654"/>
    </row>
    <row r="9655" spans="18:19" ht="15" customHeight="1">
      <c r="R9655"/>
      <c r="S9655"/>
    </row>
    <row r="9656" spans="18:19" ht="15" customHeight="1">
      <c r="R9656"/>
      <c r="S9656"/>
    </row>
    <row r="9657" spans="18:19" ht="15" customHeight="1">
      <c r="R9657"/>
      <c r="S9657"/>
    </row>
    <row r="9658" spans="18:19" ht="15" customHeight="1">
      <c r="R9658"/>
      <c r="S9658"/>
    </row>
    <row r="9659" spans="18:19" ht="15" customHeight="1">
      <c r="R9659"/>
      <c r="S9659"/>
    </row>
    <row r="9660" spans="18:19" ht="15" customHeight="1">
      <c r="R9660"/>
      <c r="S9660"/>
    </row>
    <row r="9661" spans="18:19" ht="15" customHeight="1">
      <c r="R9661"/>
      <c r="S9661"/>
    </row>
    <row r="9662" spans="18:19" ht="15" customHeight="1">
      <c r="R9662"/>
      <c r="S9662"/>
    </row>
    <row r="9663" spans="18:19" ht="15" customHeight="1">
      <c r="R9663"/>
      <c r="S9663"/>
    </row>
    <row r="9664" spans="18:19" ht="15" customHeight="1">
      <c r="R9664"/>
      <c r="S9664"/>
    </row>
    <row r="9665" spans="18:19" ht="15" customHeight="1">
      <c r="R9665"/>
      <c r="S9665"/>
    </row>
    <row r="9666" spans="18:19" ht="15" customHeight="1">
      <c r="R9666"/>
      <c r="S9666"/>
    </row>
    <row r="9667" spans="18:19" ht="15" customHeight="1">
      <c r="R9667"/>
      <c r="S9667"/>
    </row>
    <row r="9668" spans="18:19" ht="15" customHeight="1">
      <c r="R9668"/>
      <c r="S9668"/>
    </row>
    <row r="9669" spans="18:19" ht="15" customHeight="1">
      <c r="R9669"/>
      <c r="S9669"/>
    </row>
    <row r="9670" spans="18:19" ht="15" customHeight="1">
      <c r="R9670"/>
      <c r="S9670"/>
    </row>
    <row r="9671" spans="18:19" ht="15" customHeight="1">
      <c r="R9671"/>
      <c r="S9671"/>
    </row>
    <row r="9672" spans="18:19" ht="15" customHeight="1">
      <c r="R9672"/>
      <c r="S9672"/>
    </row>
    <row r="9673" spans="18:19" ht="15" customHeight="1">
      <c r="R9673"/>
      <c r="S9673"/>
    </row>
    <row r="9674" spans="18:19" ht="15" customHeight="1">
      <c r="R9674"/>
      <c r="S9674"/>
    </row>
    <row r="9675" spans="18:19" ht="15" customHeight="1">
      <c r="R9675"/>
      <c r="S9675"/>
    </row>
    <row r="9676" spans="18:19" ht="15" customHeight="1">
      <c r="R9676"/>
      <c r="S9676"/>
    </row>
    <row r="9677" spans="18:19" ht="15" customHeight="1">
      <c r="R9677"/>
      <c r="S9677"/>
    </row>
    <row r="9678" spans="18:19" ht="15" customHeight="1">
      <c r="R9678"/>
      <c r="S9678"/>
    </row>
    <row r="9679" spans="18:19" ht="15" customHeight="1">
      <c r="R9679"/>
      <c r="S9679"/>
    </row>
    <row r="9680" spans="18:19" ht="15" customHeight="1">
      <c r="R9680"/>
      <c r="S9680"/>
    </row>
    <row r="9681" spans="18:19" ht="15" customHeight="1">
      <c r="R9681"/>
      <c r="S9681"/>
    </row>
    <row r="9682" spans="18:19" ht="15" customHeight="1">
      <c r="R9682"/>
      <c r="S9682"/>
    </row>
    <row r="9683" spans="18:19" ht="15" customHeight="1">
      <c r="R9683"/>
      <c r="S9683"/>
    </row>
    <row r="9684" spans="18:19" ht="15" customHeight="1">
      <c r="R9684"/>
      <c r="S9684"/>
    </row>
    <row r="9685" spans="18:19" ht="15" customHeight="1">
      <c r="R9685"/>
      <c r="S9685"/>
    </row>
    <row r="9686" spans="18:19" ht="15" customHeight="1">
      <c r="R9686"/>
      <c r="S9686"/>
    </row>
    <row r="9687" spans="18:19" ht="15" customHeight="1">
      <c r="R9687"/>
      <c r="S9687"/>
    </row>
    <row r="9688" spans="18:19" ht="15" customHeight="1">
      <c r="R9688"/>
      <c r="S9688"/>
    </row>
    <row r="9689" spans="18:19" ht="15" customHeight="1">
      <c r="R9689"/>
      <c r="S9689"/>
    </row>
    <row r="9690" spans="18:19" ht="15" customHeight="1">
      <c r="R9690"/>
      <c r="S9690"/>
    </row>
    <row r="9691" spans="18:19" ht="15" customHeight="1">
      <c r="R9691"/>
      <c r="S9691"/>
    </row>
    <row r="9692" spans="18:19" ht="15" customHeight="1">
      <c r="R9692"/>
      <c r="S9692"/>
    </row>
    <row r="9693" spans="18:19" ht="15" customHeight="1">
      <c r="R9693"/>
      <c r="S9693"/>
    </row>
    <row r="9694" spans="18:19" ht="15" customHeight="1">
      <c r="R9694"/>
      <c r="S9694"/>
    </row>
    <row r="9695" spans="18:19" ht="15" customHeight="1">
      <c r="R9695"/>
      <c r="S9695"/>
    </row>
    <row r="9696" spans="18:19" ht="15" customHeight="1">
      <c r="R9696"/>
      <c r="S9696"/>
    </row>
    <row r="9697" spans="18:19" ht="15" customHeight="1">
      <c r="R9697"/>
      <c r="S9697"/>
    </row>
    <row r="9698" spans="18:19" ht="15" customHeight="1">
      <c r="R9698"/>
      <c r="S9698"/>
    </row>
    <row r="9699" spans="18:19" ht="15" customHeight="1">
      <c r="R9699"/>
      <c r="S9699"/>
    </row>
    <row r="9700" spans="18:19" ht="15" customHeight="1">
      <c r="R9700"/>
      <c r="S9700"/>
    </row>
    <row r="9701" spans="18:19" ht="15" customHeight="1">
      <c r="R9701"/>
      <c r="S9701"/>
    </row>
    <row r="9702" spans="18:19" ht="15" customHeight="1">
      <c r="R9702"/>
      <c r="S9702"/>
    </row>
    <row r="9703" spans="18:19" ht="15" customHeight="1">
      <c r="R9703"/>
      <c r="S9703"/>
    </row>
    <row r="9704" spans="18:19" ht="15" customHeight="1">
      <c r="R9704"/>
      <c r="S9704"/>
    </row>
    <row r="9705" spans="18:19" ht="15" customHeight="1">
      <c r="R9705"/>
      <c r="S9705"/>
    </row>
    <row r="9706" spans="18:19" ht="15" customHeight="1">
      <c r="R9706"/>
      <c r="S9706"/>
    </row>
    <row r="9707" spans="18:19" ht="15" customHeight="1">
      <c r="R9707"/>
      <c r="S9707"/>
    </row>
    <row r="9708" spans="18:19" ht="15" customHeight="1">
      <c r="R9708"/>
      <c r="S9708"/>
    </row>
    <row r="9709" spans="18:19" ht="15" customHeight="1">
      <c r="R9709"/>
      <c r="S9709"/>
    </row>
    <row r="9710" spans="18:19" ht="15" customHeight="1">
      <c r="R9710"/>
      <c r="S9710"/>
    </row>
    <row r="9711" spans="18:19" ht="15" customHeight="1">
      <c r="R9711"/>
      <c r="S9711"/>
    </row>
    <row r="9712" spans="18:19" ht="15" customHeight="1">
      <c r="R9712"/>
      <c r="S9712"/>
    </row>
    <row r="9713" spans="18:19" ht="15" customHeight="1">
      <c r="R9713"/>
      <c r="S9713"/>
    </row>
    <row r="9714" spans="18:19" ht="15" customHeight="1">
      <c r="R9714"/>
      <c r="S9714"/>
    </row>
    <row r="9715" spans="18:19" ht="15" customHeight="1">
      <c r="R9715"/>
      <c r="S9715"/>
    </row>
    <row r="9716" spans="18:19" ht="15" customHeight="1">
      <c r="R9716"/>
      <c r="S9716"/>
    </row>
    <row r="9717" spans="18:19" ht="15" customHeight="1">
      <c r="R9717"/>
      <c r="S9717"/>
    </row>
    <row r="9718" spans="18:19" ht="15" customHeight="1">
      <c r="R9718"/>
      <c r="S9718"/>
    </row>
    <row r="9719" spans="18:19" ht="15" customHeight="1">
      <c r="R9719"/>
      <c r="S9719"/>
    </row>
    <row r="9720" spans="18:19" ht="15" customHeight="1">
      <c r="R9720"/>
      <c r="S9720"/>
    </row>
    <row r="9721" spans="18:19" ht="15" customHeight="1">
      <c r="R9721"/>
      <c r="S9721"/>
    </row>
    <row r="9722" spans="18:19" ht="15" customHeight="1">
      <c r="R9722"/>
      <c r="S9722"/>
    </row>
    <row r="9723" spans="18:19" ht="15" customHeight="1">
      <c r="R9723"/>
      <c r="S9723"/>
    </row>
    <row r="9724" spans="18:19" ht="15" customHeight="1">
      <c r="R9724"/>
      <c r="S9724"/>
    </row>
    <row r="9725" spans="18:19" ht="15" customHeight="1">
      <c r="R9725"/>
      <c r="S9725"/>
    </row>
    <row r="9726" spans="18:19" ht="15" customHeight="1">
      <c r="R9726"/>
      <c r="S9726"/>
    </row>
    <row r="9727" spans="18:19" ht="15" customHeight="1">
      <c r="R9727"/>
      <c r="S9727"/>
    </row>
    <row r="9728" spans="18:19" ht="15" customHeight="1">
      <c r="R9728"/>
      <c r="S9728"/>
    </row>
    <row r="9729" spans="18:19" ht="15" customHeight="1">
      <c r="R9729"/>
      <c r="S9729"/>
    </row>
    <row r="9730" spans="18:19" ht="15" customHeight="1">
      <c r="R9730"/>
      <c r="S9730"/>
    </row>
    <row r="9731" spans="18:19" ht="15" customHeight="1">
      <c r="R9731"/>
      <c r="S9731"/>
    </row>
    <row r="9732" spans="18:19" ht="15" customHeight="1">
      <c r="R9732"/>
      <c r="S9732"/>
    </row>
    <row r="9733" spans="18:19" ht="15" customHeight="1">
      <c r="R9733"/>
      <c r="S9733"/>
    </row>
    <row r="9734" spans="18:19" ht="15" customHeight="1">
      <c r="R9734"/>
      <c r="S9734"/>
    </row>
    <row r="9735" spans="18:19" ht="15" customHeight="1">
      <c r="R9735"/>
      <c r="S9735"/>
    </row>
    <row r="9736" spans="18:19" ht="15" customHeight="1">
      <c r="R9736"/>
      <c r="S9736"/>
    </row>
    <row r="9737" spans="18:19" ht="15" customHeight="1">
      <c r="R9737"/>
      <c r="S9737"/>
    </row>
    <row r="9738" spans="18:19" ht="15" customHeight="1">
      <c r="R9738"/>
      <c r="S9738"/>
    </row>
    <row r="9739" spans="18:19" ht="15" customHeight="1">
      <c r="R9739"/>
      <c r="S9739"/>
    </row>
    <row r="9740" spans="18:19" ht="15" customHeight="1">
      <c r="R9740"/>
      <c r="S9740"/>
    </row>
    <row r="9741" spans="18:19" ht="15" customHeight="1">
      <c r="R9741"/>
      <c r="S9741"/>
    </row>
    <row r="9742" spans="18:19" ht="15" customHeight="1">
      <c r="R9742"/>
      <c r="S9742"/>
    </row>
    <row r="9743" spans="18:19" ht="15" customHeight="1">
      <c r="R9743"/>
      <c r="S9743"/>
    </row>
    <row r="9744" spans="18:19" ht="15" customHeight="1">
      <c r="R9744"/>
      <c r="S9744"/>
    </row>
    <row r="9745" spans="18:19" ht="15" customHeight="1">
      <c r="R9745"/>
      <c r="S9745"/>
    </row>
    <row r="9746" spans="18:19" ht="15" customHeight="1">
      <c r="R9746"/>
      <c r="S9746"/>
    </row>
    <row r="9747" spans="18:19" ht="15" customHeight="1">
      <c r="R9747"/>
      <c r="S9747"/>
    </row>
    <row r="9748" spans="18:19" ht="15" customHeight="1">
      <c r="R9748"/>
      <c r="S9748"/>
    </row>
    <row r="9749" spans="18:19" ht="15" customHeight="1">
      <c r="R9749"/>
      <c r="S9749"/>
    </row>
    <row r="9750" spans="18:19" ht="15" customHeight="1">
      <c r="R9750"/>
      <c r="S9750"/>
    </row>
    <row r="9751" spans="18:19" ht="15" customHeight="1">
      <c r="R9751"/>
      <c r="S9751"/>
    </row>
    <row r="9752" spans="18:19" ht="15" customHeight="1">
      <c r="R9752"/>
      <c r="S9752"/>
    </row>
    <row r="9753" spans="18:19" ht="15" customHeight="1">
      <c r="R9753"/>
      <c r="S9753"/>
    </row>
    <row r="9754" spans="18:19" ht="15" customHeight="1">
      <c r="R9754"/>
      <c r="S9754"/>
    </row>
    <row r="9755" spans="18:19" ht="15" customHeight="1">
      <c r="R9755"/>
      <c r="S9755"/>
    </row>
    <row r="9756" spans="18:19" ht="15" customHeight="1">
      <c r="R9756"/>
      <c r="S9756"/>
    </row>
    <row r="9757" spans="18:19" ht="15" customHeight="1">
      <c r="R9757"/>
      <c r="S9757"/>
    </row>
    <row r="9758" spans="18:19" ht="15" customHeight="1">
      <c r="R9758"/>
      <c r="S9758"/>
    </row>
    <row r="9759" spans="18:19" ht="15" customHeight="1">
      <c r="R9759"/>
      <c r="S9759"/>
    </row>
    <row r="9760" spans="18:19" ht="15" customHeight="1">
      <c r="R9760"/>
      <c r="S9760"/>
    </row>
    <row r="9761" spans="18:19" ht="15" customHeight="1">
      <c r="R9761"/>
      <c r="S9761"/>
    </row>
    <row r="9762" spans="18:19" ht="15" customHeight="1">
      <c r="R9762"/>
      <c r="S9762"/>
    </row>
    <row r="9763" spans="18:19" ht="15" customHeight="1">
      <c r="R9763"/>
      <c r="S9763"/>
    </row>
    <row r="9764" spans="18:19" ht="15" customHeight="1">
      <c r="R9764"/>
      <c r="S9764"/>
    </row>
    <row r="9765" spans="18:19" ht="15" customHeight="1">
      <c r="R9765"/>
      <c r="S9765"/>
    </row>
    <row r="9766" spans="18:19" ht="15" customHeight="1">
      <c r="R9766"/>
      <c r="S9766"/>
    </row>
    <row r="9767" spans="18:19" ht="15" customHeight="1">
      <c r="R9767"/>
      <c r="S9767"/>
    </row>
    <row r="9768" spans="18:19" ht="15" customHeight="1">
      <c r="R9768"/>
      <c r="S9768"/>
    </row>
    <row r="9769" spans="18:19" ht="15" customHeight="1">
      <c r="R9769"/>
      <c r="S9769"/>
    </row>
    <row r="9770" spans="18:19" ht="15" customHeight="1">
      <c r="R9770"/>
      <c r="S9770"/>
    </row>
    <row r="9771" spans="18:19" ht="15" customHeight="1">
      <c r="R9771"/>
      <c r="S9771"/>
    </row>
    <row r="9772" spans="18:19" ht="15" customHeight="1">
      <c r="R9772"/>
      <c r="S9772"/>
    </row>
    <row r="9773" spans="18:19" ht="15" customHeight="1">
      <c r="R9773"/>
      <c r="S9773"/>
    </row>
    <row r="9774" spans="18:19" ht="15" customHeight="1">
      <c r="R9774"/>
      <c r="S9774"/>
    </row>
    <row r="9775" spans="18:19" ht="15" customHeight="1">
      <c r="R9775"/>
      <c r="S9775"/>
    </row>
    <row r="9776" spans="18:19" ht="15" customHeight="1">
      <c r="R9776"/>
      <c r="S9776"/>
    </row>
    <row r="9777" spans="18:19" ht="15" customHeight="1">
      <c r="R9777"/>
      <c r="S9777"/>
    </row>
    <row r="9778" spans="18:19" ht="15" customHeight="1">
      <c r="R9778"/>
      <c r="S9778"/>
    </row>
    <row r="9779" spans="18:19" ht="15" customHeight="1">
      <c r="R9779"/>
      <c r="S9779"/>
    </row>
    <row r="9780" spans="18:19" ht="15" customHeight="1">
      <c r="R9780"/>
      <c r="S9780"/>
    </row>
    <row r="9781" spans="18:19" ht="15" customHeight="1">
      <c r="R9781"/>
      <c r="S9781"/>
    </row>
    <row r="9782" spans="18:19" ht="15" customHeight="1">
      <c r="R9782"/>
      <c r="S9782"/>
    </row>
    <row r="9783" spans="18:19" ht="15" customHeight="1">
      <c r="R9783"/>
      <c r="S9783"/>
    </row>
    <row r="9784" spans="18:19" ht="15" customHeight="1">
      <c r="R9784"/>
      <c r="S9784"/>
    </row>
    <row r="9785" spans="18:19" ht="15" customHeight="1">
      <c r="R9785"/>
      <c r="S9785"/>
    </row>
    <row r="9786" spans="18:19" ht="15" customHeight="1">
      <c r="R9786"/>
      <c r="S9786"/>
    </row>
    <row r="9787" spans="18:19" ht="15" customHeight="1">
      <c r="R9787"/>
      <c r="S9787"/>
    </row>
    <row r="9788" spans="18:19" ht="15" customHeight="1">
      <c r="R9788"/>
      <c r="S9788"/>
    </row>
    <row r="9789" spans="18:19" ht="15" customHeight="1">
      <c r="R9789"/>
      <c r="S9789"/>
    </row>
    <row r="9790" spans="18:19" ht="15" customHeight="1">
      <c r="R9790"/>
      <c r="S9790"/>
    </row>
    <row r="9791" spans="18:19" ht="15" customHeight="1">
      <c r="R9791"/>
      <c r="S9791"/>
    </row>
    <row r="9792" spans="18:19" ht="15" customHeight="1">
      <c r="R9792"/>
      <c r="S9792"/>
    </row>
    <row r="9793" spans="18:19" ht="15" customHeight="1">
      <c r="R9793"/>
      <c r="S9793"/>
    </row>
    <row r="9794" spans="18:19" ht="15" customHeight="1">
      <c r="R9794"/>
      <c r="S9794"/>
    </row>
    <row r="9795" spans="18:19" ht="15" customHeight="1">
      <c r="R9795"/>
      <c r="S9795"/>
    </row>
    <row r="9796" spans="18:19" ht="15" customHeight="1">
      <c r="R9796"/>
      <c r="S9796"/>
    </row>
    <row r="9797" spans="18:19" ht="15" customHeight="1">
      <c r="R9797"/>
      <c r="S9797"/>
    </row>
    <row r="9798" spans="18:19" ht="15" customHeight="1">
      <c r="R9798"/>
      <c r="S9798"/>
    </row>
    <row r="9799" spans="18:19" ht="15" customHeight="1">
      <c r="R9799"/>
      <c r="S9799"/>
    </row>
    <row r="9800" spans="18:19" ht="15" customHeight="1">
      <c r="R9800"/>
      <c r="S9800"/>
    </row>
    <row r="9801" spans="18:19" ht="15" customHeight="1">
      <c r="R9801"/>
      <c r="S9801"/>
    </row>
    <row r="9802" spans="18:19" ht="15" customHeight="1">
      <c r="R9802"/>
      <c r="S9802"/>
    </row>
    <row r="9803" spans="18:19" ht="15" customHeight="1">
      <c r="R9803"/>
      <c r="S9803"/>
    </row>
    <row r="9804" spans="18:19" ht="15" customHeight="1">
      <c r="R9804"/>
      <c r="S9804"/>
    </row>
    <row r="9805" spans="18:19" ht="15" customHeight="1">
      <c r="R9805"/>
      <c r="S9805"/>
    </row>
    <row r="9806" spans="18:19" ht="15" customHeight="1">
      <c r="R9806"/>
      <c r="S9806"/>
    </row>
    <row r="9807" spans="18:19" ht="15" customHeight="1">
      <c r="R9807"/>
      <c r="S9807"/>
    </row>
    <row r="9808" spans="18:19" ht="15" customHeight="1">
      <c r="R9808"/>
      <c r="S9808"/>
    </row>
    <row r="9809" spans="18:19" ht="15" customHeight="1">
      <c r="R9809"/>
      <c r="S9809"/>
    </row>
    <row r="9810" spans="18:19" ht="15" customHeight="1">
      <c r="R9810"/>
      <c r="S9810"/>
    </row>
    <row r="9811" spans="18:19" ht="15" customHeight="1">
      <c r="R9811"/>
      <c r="S9811"/>
    </row>
    <row r="9812" spans="18:19" ht="15" customHeight="1">
      <c r="R9812"/>
      <c r="S9812"/>
    </row>
    <row r="9813" spans="18:19" ht="15" customHeight="1">
      <c r="R9813"/>
      <c r="S9813"/>
    </row>
    <row r="9814" spans="18:19" ht="15" customHeight="1">
      <c r="R9814"/>
      <c r="S9814"/>
    </row>
    <row r="9815" spans="18:19" ht="15" customHeight="1">
      <c r="R9815"/>
      <c r="S9815"/>
    </row>
    <row r="9816" spans="18:19" ht="15" customHeight="1">
      <c r="R9816"/>
      <c r="S9816"/>
    </row>
    <row r="9817" spans="18:19" ht="15" customHeight="1">
      <c r="R9817"/>
      <c r="S9817"/>
    </row>
    <row r="9818" spans="18:19" ht="15" customHeight="1">
      <c r="R9818"/>
      <c r="S9818"/>
    </row>
    <row r="9819" spans="18:19" ht="15" customHeight="1">
      <c r="R9819"/>
      <c r="S9819"/>
    </row>
    <row r="9820" spans="18:19" ht="15" customHeight="1">
      <c r="R9820"/>
      <c r="S9820"/>
    </row>
    <row r="9821" spans="18:19" ht="15" customHeight="1">
      <c r="R9821"/>
      <c r="S9821"/>
    </row>
    <row r="9822" spans="18:19" ht="15" customHeight="1">
      <c r="R9822"/>
      <c r="S9822"/>
    </row>
    <row r="9823" spans="18:19" ht="15" customHeight="1">
      <c r="R9823"/>
      <c r="S9823"/>
    </row>
    <row r="9824" spans="18:19" ht="15" customHeight="1">
      <c r="R9824"/>
      <c r="S9824"/>
    </row>
    <row r="9825" spans="18:19" ht="15" customHeight="1">
      <c r="R9825"/>
      <c r="S9825"/>
    </row>
    <row r="9826" spans="18:19" ht="15" customHeight="1">
      <c r="R9826"/>
      <c r="S9826"/>
    </row>
    <row r="9827" spans="18:19" ht="15" customHeight="1">
      <c r="R9827"/>
      <c r="S9827"/>
    </row>
    <row r="9828" spans="18:19" ht="15" customHeight="1">
      <c r="R9828"/>
      <c r="S9828"/>
    </row>
    <row r="9829" spans="18:19" ht="15" customHeight="1">
      <c r="R9829"/>
      <c r="S9829"/>
    </row>
    <row r="9830" spans="18:19" ht="15" customHeight="1">
      <c r="R9830"/>
      <c r="S9830"/>
    </row>
    <row r="9831" spans="18:19" ht="15" customHeight="1">
      <c r="R9831"/>
      <c r="S9831"/>
    </row>
    <row r="9832" spans="18:19" ht="15" customHeight="1">
      <c r="R9832"/>
      <c r="S9832"/>
    </row>
    <row r="9833" spans="18:19" ht="15" customHeight="1">
      <c r="R9833"/>
      <c r="S9833"/>
    </row>
    <row r="9834" spans="18:19" ht="15" customHeight="1">
      <c r="R9834"/>
      <c r="S9834"/>
    </row>
    <row r="9835" spans="18:19" ht="15" customHeight="1">
      <c r="R9835"/>
      <c r="S9835"/>
    </row>
    <row r="9836" spans="18:19" ht="15" customHeight="1">
      <c r="R9836"/>
      <c r="S9836"/>
    </row>
    <row r="9837" spans="18:19" ht="15" customHeight="1">
      <c r="R9837"/>
      <c r="S9837"/>
    </row>
    <row r="9838" spans="18:19" ht="15" customHeight="1">
      <c r="R9838"/>
      <c r="S9838"/>
    </row>
    <row r="9839" spans="18:19" ht="15" customHeight="1">
      <c r="R9839"/>
      <c r="S9839"/>
    </row>
    <row r="9840" spans="18:19" ht="15" customHeight="1">
      <c r="R9840"/>
      <c r="S9840"/>
    </row>
    <row r="9841" spans="18:19" ht="15" customHeight="1">
      <c r="R9841"/>
      <c r="S9841"/>
    </row>
    <row r="9842" spans="18:19" ht="15" customHeight="1">
      <c r="R9842"/>
      <c r="S9842"/>
    </row>
    <row r="9843" spans="18:19" ht="15" customHeight="1">
      <c r="R9843"/>
      <c r="S9843"/>
    </row>
    <row r="9844" spans="18:19" ht="15" customHeight="1">
      <c r="R9844"/>
      <c r="S9844"/>
    </row>
    <row r="9845" spans="18:19" ht="15" customHeight="1">
      <c r="R9845"/>
      <c r="S9845"/>
    </row>
    <row r="9846" spans="18:19" ht="15" customHeight="1">
      <c r="R9846"/>
      <c r="S9846"/>
    </row>
    <row r="9847" spans="18:19" ht="15" customHeight="1">
      <c r="R9847"/>
      <c r="S9847"/>
    </row>
    <row r="9848" spans="18:19" ht="15" customHeight="1">
      <c r="R9848"/>
      <c r="S9848"/>
    </row>
    <row r="9849" spans="18:19" ht="15" customHeight="1">
      <c r="R9849"/>
      <c r="S9849"/>
    </row>
    <row r="9850" spans="18:19" ht="15" customHeight="1">
      <c r="R9850"/>
      <c r="S9850"/>
    </row>
    <row r="9851" spans="18:19" ht="15" customHeight="1">
      <c r="R9851"/>
      <c r="S9851"/>
    </row>
    <row r="9852" spans="18:19" ht="15" customHeight="1">
      <c r="R9852"/>
      <c r="S9852"/>
    </row>
    <row r="9853" spans="18:19" ht="15" customHeight="1">
      <c r="R9853"/>
      <c r="S9853"/>
    </row>
    <row r="9854" spans="18:19" ht="15" customHeight="1">
      <c r="R9854"/>
      <c r="S9854"/>
    </row>
    <row r="9855" spans="18:19" ht="15" customHeight="1">
      <c r="R9855"/>
      <c r="S9855"/>
    </row>
    <row r="9856" spans="18:19" ht="15" customHeight="1">
      <c r="R9856"/>
      <c r="S9856"/>
    </row>
    <row r="9857" spans="18:19" ht="15" customHeight="1">
      <c r="R9857"/>
      <c r="S9857"/>
    </row>
    <row r="9858" spans="18:19" ht="15" customHeight="1">
      <c r="R9858"/>
      <c r="S9858"/>
    </row>
    <row r="9859" spans="18:19" ht="15" customHeight="1">
      <c r="R9859"/>
      <c r="S9859"/>
    </row>
    <row r="9860" spans="18:19" ht="15" customHeight="1">
      <c r="R9860"/>
      <c r="S9860"/>
    </row>
    <row r="9861" spans="18:19" ht="15" customHeight="1">
      <c r="R9861"/>
      <c r="S9861"/>
    </row>
    <row r="9862" spans="18:19" ht="15" customHeight="1">
      <c r="R9862"/>
      <c r="S9862"/>
    </row>
    <row r="9863" spans="18:19" ht="15" customHeight="1">
      <c r="R9863"/>
      <c r="S9863"/>
    </row>
    <row r="9864" spans="18:19" ht="15" customHeight="1">
      <c r="R9864"/>
      <c r="S9864"/>
    </row>
    <row r="9865" spans="18:19" ht="15" customHeight="1">
      <c r="R9865"/>
      <c r="S9865"/>
    </row>
    <row r="9866" spans="18:19" ht="15" customHeight="1">
      <c r="R9866"/>
      <c r="S9866"/>
    </row>
    <row r="9867" spans="18:19" ht="15" customHeight="1">
      <c r="R9867"/>
      <c r="S9867"/>
    </row>
    <row r="9868" spans="18:19" ht="15" customHeight="1">
      <c r="R9868"/>
      <c r="S9868"/>
    </row>
    <row r="9869" spans="18:19" ht="15" customHeight="1">
      <c r="R9869"/>
      <c r="S9869"/>
    </row>
    <row r="9870" spans="18:19" ht="15" customHeight="1">
      <c r="R9870"/>
      <c r="S9870"/>
    </row>
    <row r="9871" spans="18:19" ht="15" customHeight="1">
      <c r="R9871"/>
      <c r="S9871"/>
    </row>
    <row r="9872" spans="18:19" ht="15" customHeight="1">
      <c r="R9872"/>
      <c r="S9872"/>
    </row>
    <row r="9873" spans="18:19" ht="15" customHeight="1">
      <c r="R9873"/>
      <c r="S9873"/>
    </row>
    <row r="9874" spans="18:19" ht="15" customHeight="1">
      <c r="R9874"/>
      <c r="S9874"/>
    </row>
    <row r="9875" spans="18:19" ht="15" customHeight="1">
      <c r="R9875"/>
      <c r="S9875"/>
    </row>
    <row r="9876" spans="18:19" ht="15" customHeight="1">
      <c r="R9876"/>
      <c r="S9876"/>
    </row>
    <row r="9877" spans="18:19" ht="15" customHeight="1">
      <c r="R9877"/>
      <c r="S9877"/>
    </row>
    <row r="9878" spans="18:19" ht="15" customHeight="1">
      <c r="R9878"/>
      <c r="S9878"/>
    </row>
    <row r="9879" spans="18:19" ht="15" customHeight="1">
      <c r="R9879"/>
      <c r="S9879"/>
    </row>
    <row r="9880" spans="18:19" ht="15" customHeight="1">
      <c r="R9880"/>
      <c r="S9880"/>
    </row>
    <row r="9881" spans="18:19" ht="15" customHeight="1">
      <c r="R9881"/>
      <c r="S9881"/>
    </row>
    <row r="9882" spans="18:19" ht="15" customHeight="1">
      <c r="R9882"/>
      <c r="S9882"/>
    </row>
    <row r="9883" spans="18:19" ht="15" customHeight="1">
      <c r="R9883"/>
      <c r="S9883"/>
    </row>
    <row r="9884" spans="18:19" ht="15" customHeight="1">
      <c r="R9884"/>
      <c r="S9884"/>
    </row>
    <row r="9885" spans="18:19" ht="15" customHeight="1">
      <c r="R9885"/>
      <c r="S9885"/>
    </row>
    <row r="9886" spans="18:19" ht="15" customHeight="1">
      <c r="R9886"/>
      <c r="S9886"/>
    </row>
    <row r="9887" spans="18:19" ht="15" customHeight="1">
      <c r="R9887"/>
      <c r="S9887"/>
    </row>
    <row r="9888" spans="18:19" ht="15" customHeight="1">
      <c r="R9888"/>
      <c r="S9888"/>
    </row>
    <row r="9889" spans="18:19" ht="15" customHeight="1">
      <c r="R9889"/>
      <c r="S9889"/>
    </row>
    <row r="9890" spans="18:19" ht="15" customHeight="1">
      <c r="R9890"/>
      <c r="S9890"/>
    </row>
    <row r="9891" spans="18:19" ht="15" customHeight="1">
      <c r="R9891"/>
      <c r="S9891"/>
    </row>
    <row r="9892" spans="18:19" ht="15" customHeight="1">
      <c r="R9892"/>
      <c r="S9892"/>
    </row>
    <row r="9893" spans="18:19" ht="15" customHeight="1">
      <c r="R9893"/>
      <c r="S9893"/>
    </row>
    <row r="9894" spans="18:19" ht="15" customHeight="1">
      <c r="R9894"/>
      <c r="S9894"/>
    </row>
    <row r="9895" spans="18:19" ht="15" customHeight="1">
      <c r="R9895"/>
      <c r="S9895"/>
    </row>
    <row r="9896" spans="18:19" ht="15" customHeight="1">
      <c r="R9896"/>
      <c r="S9896"/>
    </row>
    <row r="9897" spans="18:19" ht="15" customHeight="1">
      <c r="R9897"/>
      <c r="S9897"/>
    </row>
    <row r="9898" spans="18:19" ht="15" customHeight="1">
      <c r="R9898"/>
      <c r="S9898"/>
    </row>
    <row r="9899" spans="18:19" ht="15" customHeight="1">
      <c r="R9899"/>
      <c r="S9899"/>
    </row>
    <row r="9900" spans="18:19" ht="15" customHeight="1">
      <c r="R9900"/>
      <c r="S9900"/>
    </row>
    <row r="9901" spans="18:19" ht="15" customHeight="1">
      <c r="R9901"/>
      <c r="S9901"/>
    </row>
    <row r="9902" spans="18:19" ht="15" customHeight="1">
      <c r="R9902"/>
      <c r="S9902"/>
    </row>
    <row r="9903" spans="18:19" ht="15" customHeight="1">
      <c r="R9903"/>
      <c r="S9903"/>
    </row>
    <row r="9904" spans="18:19" ht="15" customHeight="1">
      <c r="R9904"/>
      <c r="S9904"/>
    </row>
    <row r="9905" spans="18:19" ht="15" customHeight="1">
      <c r="R9905"/>
      <c r="S9905"/>
    </row>
    <row r="9906" spans="18:19" ht="15" customHeight="1">
      <c r="R9906"/>
      <c r="S9906"/>
    </row>
    <row r="9907" spans="18:19" ht="15" customHeight="1">
      <c r="R9907"/>
      <c r="S9907"/>
    </row>
    <row r="9908" spans="18:19" ht="15" customHeight="1">
      <c r="R9908"/>
      <c r="S9908"/>
    </row>
    <row r="9909" spans="18:19" ht="15" customHeight="1">
      <c r="R9909"/>
      <c r="S9909"/>
    </row>
    <row r="9910" spans="18:19" ht="15" customHeight="1">
      <c r="R9910"/>
      <c r="S9910"/>
    </row>
    <row r="9911" spans="18:19" ht="15" customHeight="1">
      <c r="R9911"/>
      <c r="S9911"/>
    </row>
    <row r="9912" spans="18:19" ht="15" customHeight="1">
      <c r="R9912"/>
      <c r="S9912"/>
    </row>
    <row r="9913" spans="18:19" ht="15" customHeight="1">
      <c r="R9913"/>
      <c r="S9913"/>
    </row>
    <row r="9914" spans="18:19" ht="15" customHeight="1">
      <c r="R9914"/>
      <c r="S9914"/>
    </row>
    <row r="9915" spans="18:19" ht="15" customHeight="1">
      <c r="R9915"/>
      <c r="S9915"/>
    </row>
    <row r="9916" spans="18:19" ht="15" customHeight="1">
      <c r="R9916"/>
      <c r="S9916"/>
    </row>
    <row r="9917" spans="18:19" ht="15" customHeight="1">
      <c r="R9917"/>
      <c r="S9917"/>
    </row>
    <row r="9918" spans="18:19" ht="15" customHeight="1">
      <c r="R9918"/>
      <c r="S9918"/>
    </row>
    <row r="9919" spans="18:19" ht="15" customHeight="1">
      <c r="R9919"/>
      <c r="S9919"/>
    </row>
    <row r="9920" spans="18:19" ht="15" customHeight="1">
      <c r="R9920"/>
      <c r="S9920"/>
    </row>
    <row r="9921" spans="18:19" ht="15" customHeight="1">
      <c r="R9921"/>
      <c r="S9921"/>
    </row>
    <row r="9922" spans="18:19" ht="15" customHeight="1">
      <c r="R9922"/>
      <c r="S9922"/>
    </row>
    <row r="9923" spans="18:19" ht="15" customHeight="1">
      <c r="R9923"/>
      <c r="S9923"/>
    </row>
    <row r="9924" spans="18:19" ht="15" customHeight="1">
      <c r="R9924"/>
      <c r="S9924"/>
    </row>
    <row r="9925" spans="18:19" ht="15" customHeight="1">
      <c r="R9925"/>
      <c r="S9925"/>
    </row>
    <row r="9926" spans="18:19" ht="15" customHeight="1">
      <c r="R9926"/>
      <c r="S9926"/>
    </row>
    <row r="9927" spans="18:19" ht="15" customHeight="1">
      <c r="R9927"/>
      <c r="S9927"/>
    </row>
    <row r="9928" spans="18:19" ht="15" customHeight="1">
      <c r="R9928"/>
      <c r="S9928"/>
    </row>
    <row r="9929" spans="18:19" ht="15" customHeight="1">
      <c r="R9929"/>
      <c r="S9929"/>
    </row>
    <row r="9930" spans="18:19" ht="15" customHeight="1">
      <c r="R9930"/>
      <c r="S9930"/>
    </row>
    <row r="9931" spans="18:19" ht="15" customHeight="1">
      <c r="R9931"/>
      <c r="S9931"/>
    </row>
    <row r="9932" spans="18:19" ht="15" customHeight="1">
      <c r="R9932"/>
      <c r="S9932"/>
    </row>
    <row r="9933" spans="18:19" ht="15" customHeight="1">
      <c r="R9933"/>
      <c r="S9933"/>
    </row>
    <row r="9934" spans="18:19" ht="15" customHeight="1">
      <c r="R9934"/>
      <c r="S9934"/>
    </row>
    <row r="9935" spans="18:19" ht="15" customHeight="1">
      <c r="R9935"/>
      <c r="S9935"/>
    </row>
    <row r="9936" spans="18:19" ht="15" customHeight="1">
      <c r="R9936"/>
      <c r="S9936"/>
    </row>
    <row r="9937" spans="18:19" ht="15" customHeight="1">
      <c r="R9937"/>
      <c r="S9937"/>
    </row>
    <row r="9938" spans="18:19" ht="15" customHeight="1">
      <c r="R9938"/>
      <c r="S9938"/>
    </row>
    <row r="9939" spans="18:19" ht="15" customHeight="1">
      <c r="R9939"/>
      <c r="S9939"/>
    </row>
    <row r="9940" spans="18:19" ht="15" customHeight="1">
      <c r="R9940"/>
      <c r="S9940"/>
    </row>
    <row r="9941" spans="18:19" ht="15" customHeight="1">
      <c r="R9941"/>
      <c r="S9941"/>
    </row>
    <row r="9942" spans="18:19" ht="15" customHeight="1">
      <c r="R9942"/>
      <c r="S9942"/>
    </row>
    <row r="9943" spans="18:19" ht="15" customHeight="1">
      <c r="R9943"/>
      <c r="S9943"/>
    </row>
    <row r="9944" spans="18:19" ht="15" customHeight="1">
      <c r="R9944"/>
      <c r="S9944"/>
    </row>
    <row r="9945" spans="18:19" ht="15" customHeight="1">
      <c r="R9945"/>
      <c r="S9945"/>
    </row>
    <row r="9946" spans="18:19" ht="15" customHeight="1">
      <c r="R9946"/>
      <c r="S9946"/>
    </row>
    <row r="9947" spans="18:19" ht="15" customHeight="1">
      <c r="R9947"/>
      <c r="S9947"/>
    </row>
    <row r="9948" spans="18:19" ht="15" customHeight="1">
      <c r="R9948"/>
      <c r="S9948"/>
    </row>
    <row r="9949" spans="18:19" ht="15" customHeight="1">
      <c r="R9949"/>
      <c r="S9949"/>
    </row>
    <row r="9950" spans="18:19" ht="15" customHeight="1">
      <c r="R9950"/>
      <c r="S9950"/>
    </row>
    <row r="9951" spans="18:19" ht="15" customHeight="1">
      <c r="R9951"/>
      <c r="S9951"/>
    </row>
    <row r="9952" spans="18:19" ht="15" customHeight="1">
      <c r="R9952"/>
      <c r="S9952"/>
    </row>
    <row r="9953" spans="18:19" ht="15" customHeight="1">
      <c r="R9953"/>
      <c r="S9953"/>
    </row>
    <row r="9954" spans="18:19" ht="15" customHeight="1">
      <c r="R9954"/>
      <c r="S9954"/>
    </row>
    <row r="9955" spans="18:19" ht="15" customHeight="1">
      <c r="R9955"/>
      <c r="S9955"/>
    </row>
    <row r="9956" spans="18:19" ht="15" customHeight="1">
      <c r="R9956"/>
      <c r="S9956"/>
    </row>
    <row r="9957" spans="18:19" ht="15" customHeight="1">
      <c r="R9957"/>
      <c r="S9957"/>
    </row>
    <row r="9958" spans="18:19" ht="15" customHeight="1">
      <c r="R9958"/>
      <c r="S9958"/>
    </row>
    <row r="9959" spans="18:19" ht="15" customHeight="1">
      <c r="R9959"/>
      <c r="S9959"/>
    </row>
    <row r="9960" spans="18:19" ht="15" customHeight="1">
      <c r="R9960"/>
      <c r="S9960"/>
    </row>
    <row r="9961" spans="18:19" ht="15" customHeight="1">
      <c r="R9961"/>
      <c r="S9961"/>
    </row>
    <row r="9962" spans="18:19" ht="15" customHeight="1">
      <c r="R9962"/>
      <c r="S9962"/>
    </row>
    <row r="9963" spans="18:19" ht="15" customHeight="1">
      <c r="R9963"/>
      <c r="S9963"/>
    </row>
    <row r="9964" spans="18:19" ht="15" customHeight="1">
      <c r="R9964"/>
      <c r="S9964"/>
    </row>
    <row r="9965" spans="18:19" ht="15" customHeight="1">
      <c r="R9965"/>
      <c r="S9965"/>
    </row>
    <row r="9966" spans="18:19" ht="15" customHeight="1">
      <c r="R9966"/>
      <c r="S9966"/>
    </row>
    <row r="9967" spans="18:19" ht="15" customHeight="1">
      <c r="R9967"/>
      <c r="S9967"/>
    </row>
    <row r="9968" spans="18:19" ht="15" customHeight="1">
      <c r="R9968"/>
      <c r="S9968"/>
    </row>
    <row r="9969" spans="18:19" ht="15" customHeight="1">
      <c r="R9969"/>
      <c r="S9969"/>
    </row>
    <row r="9970" spans="18:19" ht="15" customHeight="1">
      <c r="R9970"/>
      <c r="S9970"/>
    </row>
    <row r="9971" spans="18:19" ht="15" customHeight="1">
      <c r="R9971"/>
      <c r="S9971"/>
    </row>
    <row r="9972" spans="18:19" ht="15" customHeight="1">
      <c r="R9972"/>
      <c r="S9972"/>
    </row>
    <row r="9973" spans="18:19" ht="15" customHeight="1">
      <c r="R9973"/>
      <c r="S9973"/>
    </row>
    <row r="9974" spans="18:19" ht="15" customHeight="1">
      <c r="R9974"/>
      <c r="S9974"/>
    </row>
    <row r="9975" spans="18:19" ht="15" customHeight="1">
      <c r="R9975"/>
      <c r="S9975"/>
    </row>
    <row r="9976" spans="18:19" ht="15" customHeight="1">
      <c r="R9976"/>
      <c r="S9976"/>
    </row>
    <row r="9977" spans="18:19" ht="15" customHeight="1">
      <c r="R9977"/>
      <c r="S9977"/>
    </row>
    <row r="9978" spans="18:19" ht="15" customHeight="1">
      <c r="R9978"/>
      <c r="S9978"/>
    </row>
    <row r="9979" spans="18:19" ht="15" customHeight="1">
      <c r="R9979"/>
      <c r="S9979"/>
    </row>
    <row r="9980" spans="18:19" ht="15" customHeight="1">
      <c r="R9980"/>
      <c r="S9980"/>
    </row>
    <row r="9981" spans="18:19" ht="15" customHeight="1">
      <c r="R9981"/>
      <c r="S9981"/>
    </row>
    <row r="9982" spans="18:19" ht="15" customHeight="1">
      <c r="R9982"/>
      <c r="S9982"/>
    </row>
    <row r="9983" spans="18:19" ht="15" customHeight="1">
      <c r="R9983"/>
      <c r="S9983"/>
    </row>
    <row r="9984" spans="18:19" ht="15" customHeight="1">
      <c r="R9984"/>
      <c r="S9984"/>
    </row>
    <row r="9985" spans="18:19" ht="15" customHeight="1">
      <c r="R9985"/>
      <c r="S9985"/>
    </row>
    <row r="9986" spans="18:19" ht="15" customHeight="1">
      <c r="R9986"/>
      <c r="S9986"/>
    </row>
    <row r="9987" spans="18:19" ht="15" customHeight="1">
      <c r="R9987"/>
      <c r="S9987"/>
    </row>
    <row r="9988" spans="18:19" ht="15" customHeight="1">
      <c r="R9988"/>
      <c r="S9988"/>
    </row>
    <row r="9989" spans="18:19" ht="15" customHeight="1">
      <c r="R9989"/>
      <c r="S9989"/>
    </row>
    <row r="9990" spans="18:19" ht="15" customHeight="1">
      <c r="R9990"/>
      <c r="S9990"/>
    </row>
    <row r="9991" spans="18:19" ht="15" customHeight="1">
      <c r="R9991"/>
      <c r="S9991"/>
    </row>
    <row r="9992" spans="18:19" ht="15" customHeight="1">
      <c r="R9992"/>
      <c r="S9992"/>
    </row>
    <row r="9993" spans="18:19" ht="15" customHeight="1">
      <c r="R9993"/>
      <c r="S9993"/>
    </row>
    <row r="9994" spans="18:19" ht="15" customHeight="1">
      <c r="R9994"/>
      <c r="S9994"/>
    </row>
    <row r="9995" spans="18:19" ht="15" customHeight="1">
      <c r="R9995"/>
      <c r="S9995"/>
    </row>
    <row r="9996" spans="18:19" ht="15" customHeight="1">
      <c r="R9996"/>
      <c r="S9996"/>
    </row>
    <row r="9997" spans="18:19" ht="15" customHeight="1">
      <c r="R9997"/>
      <c r="S9997"/>
    </row>
    <row r="9998" spans="18:19" ht="15" customHeight="1">
      <c r="R9998"/>
      <c r="S9998"/>
    </row>
    <row r="9999" spans="18:19" ht="15" customHeight="1">
      <c r="R9999"/>
      <c r="S9999"/>
    </row>
    <row r="10000" spans="18:19" ht="15" customHeight="1">
      <c r="R10000"/>
      <c r="S10000"/>
    </row>
    <row r="10001" spans="18:19" ht="15" customHeight="1">
      <c r="R10001"/>
      <c r="S10001"/>
    </row>
    <row r="10002" spans="18:19" ht="15" customHeight="1">
      <c r="R10002"/>
      <c r="S10002"/>
    </row>
    <row r="10003" spans="18:19" ht="15" customHeight="1">
      <c r="R10003"/>
      <c r="S10003"/>
    </row>
    <row r="10004" spans="18:19" ht="15" customHeight="1">
      <c r="R10004"/>
      <c r="S10004"/>
    </row>
    <row r="10005" spans="18:19" ht="15" customHeight="1">
      <c r="R10005"/>
      <c r="S10005"/>
    </row>
    <row r="10006" spans="18:19" ht="15" customHeight="1">
      <c r="R10006"/>
      <c r="S10006"/>
    </row>
    <row r="10007" spans="18:19" ht="15" customHeight="1">
      <c r="R10007"/>
      <c r="S10007"/>
    </row>
    <row r="10008" spans="18:19" ht="15" customHeight="1">
      <c r="R10008"/>
      <c r="S10008"/>
    </row>
    <row r="10009" spans="18:19" ht="15" customHeight="1">
      <c r="R10009"/>
      <c r="S10009"/>
    </row>
    <row r="10010" spans="18:19" ht="15" customHeight="1">
      <c r="R10010"/>
      <c r="S10010"/>
    </row>
    <row r="10011" spans="18:19" ht="15" customHeight="1">
      <c r="R10011"/>
      <c r="S10011"/>
    </row>
    <row r="10012" spans="18:19" ht="15" customHeight="1">
      <c r="R10012"/>
      <c r="S10012"/>
    </row>
    <row r="10013" spans="18:19" ht="15" customHeight="1">
      <c r="R10013"/>
      <c r="S10013"/>
    </row>
    <row r="10014" spans="18:19" ht="15" customHeight="1">
      <c r="R10014"/>
      <c r="S10014"/>
    </row>
    <row r="10015" spans="18:19" ht="15" customHeight="1">
      <c r="R10015"/>
      <c r="S10015"/>
    </row>
    <row r="10016" spans="18:19" ht="15" customHeight="1">
      <c r="R10016"/>
      <c r="S10016"/>
    </row>
    <row r="10017" spans="18:19" ht="15" customHeight="1">
      <c r="R10017"/>
      <c r="S10017"/>
    </row>
    <row r="10018" spans="18:19" ht="15" customHeight="1">
      <c r="R10018"/>
      <c r="S10018"/>
    </row>
    <row r="10019" spans="18:19" ht="15" customHeight="1">
      <c r="R10019"/>
      <c r="S10019"/>
    </row>
    <row r="10020" spans="18:19" ht="15" customHeight="1">
      <c r="R10020"/>
      <c r="S10020"/>
    </row>
    <row r="10021" spans="18:19" ht="15" customHeight="1">
      <c r="R10021"/>
      <c r="S10021"/>
    </row>
    <row r="10022" spans="18:19" ht="15" customHeight="1">
      <c r="R10022"/>
      <c r="S10022"/>
    </row>
    <row r="10023" spans="18:19" ht="15" customHeight="1">
      <c r="R10023"/>
      <c r="S10023"/>
    </row>
    <row r="10024" spans="18:19" ht="15" customHeight="1">
      <c r="R10024"/>
      <c r="S10024"/>
    </row>
    <row r="10025" spans="18:19" ht="15" customHeight="1">
      <c r="R10025"/>
      <c r="S10025"/>
    </row>
    <row r="10026" spans="18:19" ht="15" customHeight="1">
      <c r="R10026"/>
      <c r="S10026"/>
    </row>
    <row r="10027" spans="18:19" ht="15" customHeight="1">
      <c r="R10027"/>
      <c r="S10027"/>
    </row>
    <row r="10028" spans="18:19" ht="15" customHeight="1">
      <c r="R10028"/>
      <c r="S10028"/>
    </row>
    <row r="10029" spans="18:19" ht="15" customHeight="1">
      <c r="R10029"/>
      <c r="S10029"/>
    </row>
    <row r="10030" spans="18:19" ht="15" customHeight="1">
      <c r="R10030"/>
      <c r="S10030"/>
    </row>
    <row r="10031" spans="18:19" ht="15" customHeight="1">
      <c r="R10031"/>
      <c r="S10031"/>
    </row>
    <row r="10032" spans="18:19" ht="15" customHeight="1">
      <c r="R10032"/>
      <c r="S10032"/>
    </row>
    <row r="10033" spans="18:19" ht="15" customHeight="1">
      <c r="R10033"/>
      <c r="S10033"/>
    </row>
    <row r="10034" spans="18:19" ht="15" customHeight="1">
      <c r="R10034"/>
      <c r="S10034"/>
    </row>
    <row r="10035" spans="18:19" ht="15" customHeight="1">
      <c r="R10035"/>
      <c r="S10035"/>
    </row>
    <row r="10036" spans="18:19" ht="15" customHeight="1">
      <c r="R10036"/>
      <c r="S10036"/>
    </row>
    <row r="10037" spans="18:19" ht="15" customHeight="1">
      <c r="R10037"/>
      <c r="S10037"/>
    </row>
    <row r="10038" spans="18:19" ht="15" customHeight="1">
      <c r="R10038"/>
      <c r="S10038"/>
    </row>
    <row r="10039" spans="18:19" ht="15" customHeight="1">
      <c r="R10039"/>
      <c r="S10039"/>
    </row>
    <row r="10040" spans="18:19" ht="15" customHeight="1">
      <c r="R10040"/>
      <c r="S10040"/>
    </row>
    <row r="10041" spans="18:19" ht="15" customHeight="1">
      <c r="R10041"/>
      <c r="S10041"/>
    </row>
    <row r="10042" spans="18:19" ht="15" customHeight="1">
      <c r="R10042"/>
      <c r="S10042"/>
    </row>
    <row r="10043" spans="18:19" ht="15" customHeight="1">
      <c r="R10043"/>
      <c r="S10043"/>
    </row>
    <row r="10044" spans="18:19" ht="15" customHeight="1">
      <c r="R10044"/>
      <c r="S10044"/>
    </row>
    <row r="10045" spans="18:19" ht="15" customHeight="1">
      <c r="R10045"/>
      <c r="S10045"/>
    </row>
    <row r="10046" spans="18:19" ht="15" customHeight="1">
      <c r="R10046"/>
      <c r="S10046"/>
    </row>
    <row r="10047" spans="18:19" ht="15" customHeight="1">
      <c r="R10047"/>
      <c r="S10047"/>
    </row>
    <row r="10048" spans="18:19" ht="15" customHeight="1">
      <c r="R10048"/>
      <c r="S10048"/>
    </row>
    <row r="10049" spans="18:19" ht="15" customHeight="1">
      <c r="R10049"/>
      <c r="S10049"/>
    </row>
    <row r="10050" spans="18:19" ht="15" customHeight="1">
      <c r="R10050"/>
      <c r="S10050"/>
    </row>
    <row r="10051" spans="18:19" ht="15" customHeight="1">
      <c r="R10051"/>
      <c r="S10051"/>
    </row>
    <row r="10052" spans="18:19" ht="15" customHeight="1">
      <c r="R10052"/>
      <c r="S10052"/>
    </row>
    <row r="10053" spans="18:19" ht="15" customHeight="1">
      <c r="R10053"/>
      <c r="S10053"/>
    </row>
    <row r="10054" spans="18:19" ht="15" customHeight="1">
      <c r="R10054"/>
      <c r="S10054"/>
    </row>
    <row r="10055" spans="18:19" ht="15" customHeight="1">
      <c r="R10055"/>
      <c r="S10055"/>
    </row>
    <row r="10056" spans="18:19" ht="15" customHeight="1">
      <c r="R10056"/>
      <c r="S10056"/>
    </row>
    <row r="10057" spans="18:19" ht="15" customHeight="1">
      <c r="R10057"/>
      <c r="S10057"/>
    </row>
    <row r="10058" spans="18:19" ht="15" customHeight="1">
      <c r="R10058"/>
      <c r="S10058"/>
    </row>
    <row r="10059" spans="18:19" ht="15" customHeight="1">
      <c r="R10059"/>
      <c r="S10059"/>
    </row>
    <row r="10060" spans="18:19" ht="15" customHeight="1">
      <c r="R10060"/>
      <c r="S10060"/>
    </row>
    <row r="10061" spans="18:19" ht="15" customHeight="1">
      <c r="R10061"/>
      <c r="S10061"/>
    </row>
    <row r="10062" spans="18:19" ht="15" customHeight="1">
      <c r="R10062"/>
      <c r="S10062"/>
    </row>
    <row r="10063" spans="18:19" ht="15" customHeight="1">
      <c r="R10063"/>
      <c r="S10063"/>
    </row>
    <row r="10064" spans="18:19" ht="15" customHeight="1">
      <c r="R10064"/>
      <c r="S10064"/>
    </row>
    <row r="10065" spans="18:19" ht="15" customHeight="1">
      <c r="R10065"/>
      <c r="S10065"/>
    </row>
    <row r="10066" spans="18:19" ht="15" customHeight="1">
      <c r="R10066"/>
      <c r="S10066"/>
    </row>
    <row r="10067" spans="18:19" ht="15" customHeight="1">
      <c r="R10067"/>
      <c r="S10067"/>
    </row>
    <row r="10068" spans="18:19" ht="15" customHeight="1">
      <c r="R10068"/>
      <c r="S10068"/>
    </row>
    <row r="10069" spans="18:19" ht="15" customHeight="1">
      <c r="R10069"/>
      <c r="S10069"/>
    </row>
    <row r="10070" spans="18:19" ht="15" customHeight="1">
      <c r="R10070"/>
      <c r="S10070"/>
    </row>
    <row r="10071" spans="18:19" ht="15" customHeight="1">
      <c r="R10071"/>
      <c r="S10071"/>
    </row>
    <row r="10072" spans="18:19" ht="15" customHeight="1">
      <c r="R10072"/>
      <c r="S10072"/>
    </row>
    <row r="10073" spans="18:19" ht="15" customHeight="1">
      <c r="R10073"/>
      <c r="S10073"/>
    </row>
    <row r="10074" spans="18:19" ht="15" customHeight="1">
      <c r="R10074"/>
      <c r="S10074"/>
    </row>
    <row r="10075" spans="18:19" ht="15" customHeight="1">
      <c r="R10075"/>
      <c r="S10075"/>
    </row>
    <row r="10076" spans="18:19" ht="15" customHeight="1">
      <c r="R10076"/>
      <c r="S10076"/>
    </row>
    <row r="10077" spans="18:19" ht="15" customHeight="1">
      <c r="R10077"/>
      <c r="S10077"/>
    </row>
    <row r="10078" spans="18:19" ht="15" customHeight="1">
      <c r="R10078"/>
      <c r="S10078"/>
    </row>
    <row r="10079" spans="18:19" ht="15" customHeight="1">
      <c r="R10079"/>
      <c r="S10079"/>
    </row>
    <row r="10080" spans="18:19" ht="15" customHeight="1">
      <c r="R10080"/>
      <c r="S10080"/>
    </row>
    <row r="10081" spans="18:19" ht="15" customHeight="1">
      <c r="R10081"/>
      <c r="S10081"/>
    </row>
    <row r="10082" spans="18:19" ht="15" customHeight="1">
      <c r="R10082"/>
      <c r="S10082"/>
    </row>
    <row r="10083" spans="18:19" ht="15" customHeight="1">
      <c r="R10083"/>
      <c r="S10083"/>
    </row>
    <row r="10084" spans="18:19" ht="15" customHeight="1">
      <c r="R10084"/>
      <c r="S10084"/>
    </row>
    <row r="10085" spans="18:19" ht="15" customHeight="1">
      <c r="R10085"/>
      <c r="S10085"/>
    </row>
    <row r="10086" spans="18:19" ht="15" customHeight="1">
      <c r="R10086"/>
      <c r="S10086"/>
    </row>
    <row r="10087" spans="18:19" ht="15" customHeight="1">
      <c r="R10087"/>
      <c r="S10087"/>
    </row>
    <row r="10088" spans="18:19" ht="15" customHeight="1">
      <c r="R10088"/>
      <c r="S10088"/>
    </row>
    <row r="10089" spans="18:19" ht="15" customHeight="1">
      <c r="R10089"/>
      <c r="S10089"/>
    </row>
    <row r="10090" spans="18:19" ht="15" customHeight="1">
      <c r="R10090"/>
      <c r="S10090"/>
    </row>
    <row r="10091" spans="18:19" ht="15" customHeight="1">
      <c r="R10091"/>
      <c r="S10091"/>
    </row>
    <row r="10092" spans="18:19" ht="15" customHeight="1">
      <c r="R10092"/>
      <c r="S10092"/>
    </row>
    <row r="10093" spans="18:19" ht="15" customHeight="1">
      <c r="R10093"/>
      <c r="S10093"/>
    </row>
    <row r="10094" spans="18:19" ht="15" customHeight="1">
      <c r="R10094"/>
      <c r="S10094"/>
    </row>
    <row r="10095" spans="18:19" ht="15" customHeight="1">
      <c r="R10095"/>
      <c r="S10095"/>
    </row>
    <row r="10096" spans="18:19" ht="15" customHeight="1">
      <c r="R10096"/>
      <c r="S10096"/>
    </row>
    <row r="10097" spans="18:19" ht="15" customHeight="1">
      <c r="R10097"/>
      <c r="S10097"/>
    </row>
    <row r="10098" spans="18:19" ht="15" customHeight="1">
      <c r="R10098"/>
      <c r="S10098"/>
    </row>
    <row r="10099" spans="18:19" ht="15" customHeight="1">
      <c r="R10099"/>
      <c r="S10099"/>
    </row>
    <row r="10100" spans="18:19" ht="15" customHeight="1">
      <c r="R10100"/>
      <c r="S10100"/>
    </row>
    <row r="10101" spans="18:19" ht="15" customHeight="1">
      <c r="R10101"/>
      <c r="S10101"/>
    </row>
    <row r="10102" spans="18:19" ht="15" customHeight="1">
      <c r="R10102"/>
      <c r="S10102"/>
    </row>
    <row r="10103" spans="18:19" ht="15" customHeight="1">
      <c r="R10103"/>
      <c r="S10103"/>
    </row>
    <row r="10104" spans="18:19" ht="15" customHeight="1">
      <c r="R10104"/>
      <c r="S10104"/>
    </row>
    <row r="10105" spans="18:19" ht="15" customHeight="1">
      <c r="R10105"/>
      <c r="S10105"/>
    </row>
    <row r="10106" spans="18:19" ht="15" customHeight="1">
      <c r="R10106"/>
      <c r="S10106"/>
    </row>
    <row r="10107" spans="18:19" ht="15" customHeight="1">
      <c r="R10107"/>
      <c r="S10107"/>
    </row>
    <row r="10108" spans="18:19" ht="15" customHeight="1">
      <c r="R10108"/>
      <c r="S10108"/>
    </row>
    <row r="10109" spans="18:19" ht="15" customHeight="1">
      <c r="R10109"/>
      <c r="S10109"/>
    </row>
    <row r="10110" spans="18:19" ht="15" customHeight="1">
      <c r="R10110"/>
      <c r="S10110"/>
    </row>
    <row r="10111" spans="18:19" ht="15" customHeight="1">
      <c r="R10111"/>
      <c r="S10111"/>
    </row>
    <row r="10112" spans="18:19" ht="15" customHeight="1">
      <c r="R10112"/>
      <c r="S10112"/>
    </row>
    <row r="10113" spans="18:19" ht="15" customHeight="1">
      <c r="R10113"/>
      <c r="S10113"/>
    </row>
    <row r="10114" spans="18:19" ht="15" customHeight="1">
      <c r="R10114"/>
      <c r="S10114"/>
    </row>
    <row r="10115" spans="18:19" ht="15" customHeight="1">
      <c r="R10115"/>
      <c r="S10115"/>
    </row>
    <row r="10116" spans="18:19" ht="15" customHeight="1">
      <c r="R10116"/>
      <c r="S10116"/>
    </row>
    <row r="10117" spans="18:19" ht="15" customHeight="1">
      <c r="R10117"/>
      <c r="S10117"/>
    </row>
    <row r="10118" spans="18:19" ht="15" customHeight="1">
      <c r="R10118"/>
      <c r="S10118"/>
    </row>
    <row r="10119" spans="18:19" ht="15" customHeight="1">
      <c r="R10119"/>
      <c r="S10119"/>
    </row>
    <row r="10120" spans="18:19" ht="15" customHeight="1">
      <c r="R10120"/>
      <c r="S10120"/>
    </row>
    <row r="10121" spans="18:19" ht="15" customHeight="1">
      <c r="R10121"/>
      <c r="S10121"/>
    </row>
    <row r="10122" spans="18:19" ht="15" customHeight="1">
      <c r="R10122"/>
      <c r="S10122"/>
    </row>
    <row r="10123" spans="18:19" ht="15" customHeight="1">
      <c r="R10123"/>
      <c r="S10123"/>
    </row>
    <row r="10124" spans="18:19" ht="15" customHeight="1">
      <c r="R10124"/>
      <c r="S10124"/>
    </row>
    <row r="10125" spans="18:19" ht="15" customHeight="1">
      <c r="R10125"/>
      <c r="S10125"/>
    </row>
    <row r="10126" spans="18:19" ht="15" customHeight="1">
      <c r="R10126"/>
      <c r="S10126"/>
    </row>
    <row r="10127" spans="18:19" ht="15" customHeight="1">
      <c r="R10127"/>
      <c r="S10127"/>
    </row>
    <row r="10128" spans="18:19" ht="15" customHeight="1">
      <c r="R10128"/>
      <c r="S10128"/>
    </row>
    <row r="10129" spans="18:19" ht="15" customHeight="1">
      <c r="R10129"/>
      <c r="S10129"/>
    </row>
    <row r="10130" spans="18:19" ht="15" customHeight="1">
      <c r="R10130"/>
      <c r="S10130"/>
    </row>
    <row r="10131" spans="18:19" ht="15" customHeight="1">
      <c r="R10131"/>
      <c r="S10131"/>
    </row>
    <row r="10132" spans="18:19" ht="15" customHeight="1">
      <c r="R10132"/>
      <c r="S10132"/>
    </row>
    <row r="10133" spans="18:19" ht="15" customHeight="1">
      <c r="R10133"/>
      <c r="S10133"/>
    </row>
    <row r="10134" spans="18:19" ht="15" customHeight="1">
      <c r="R10134"/>
      <c r="S10134"/>
    </row>
    <row r="10135" spans="18:19" ht="15" customHeight="1">
      <c r="R10135"/>
      <c r="S10135"/>
    </row>
    <row r="10136" spans="18:19" ht="15" customHeight="1">
      <c r="R10136"/>
      <c r="S10136"/>
    </row>
    <row r="10137" spans="18:19" ht="15" customHeight="1">
      <c r="R10137"/>
      <c r="S10137"/>
    </row>
    <row r="10138" spans="18:19" ht="15" customHeight="1">
      <c r="R10138"/>
      <c r="S10138"/>
    </row>
    <row r="10139" spans="18:19" ht="15" customHeight="1">
      <c r="R10139"/>
      <c r="S10139"/>
    </row>
    <row r="10140" spans="18:19" ht="15" customHeight="1">
      <c r="R10140"/>
      <c r="S10140"/>
    </row>
    <row r="10141" spans="18:19" ht="15" customHeight="1">
      <c r="R10141"/>
      <c r="S10141"/>
    </row>
    <row r="10142" spans="18:19" ht="15" customHeight="1">
      <c r="R10142"/>
      <c r="S10142"/>
    </row>
    <row r="10143" spans="18:19" ht="15" customHeight="1">
      <c r="R10143"/>
      <c r="S10143"/>
    </row>
    <row r="10144" spans="18:19" ht="15" customHeight="1">
      <c r="R10144"/>
      <c r="S10144"/>
    </row>
    <row r="10145" spans="18:19" ht="15" customHeight="1">
      <c r="R10145"/>
      <c r="S10145"/>
    </row>
    <row r="10146" spans="18:19" ht="15" customHeight="1">
      <c r="R10146"/>
      <c r="S10146"/>
    </row>
    <row r="10147" spans="18:19" ht="15" customHeight="1">
      <c r="R10147"/>
      <c r="S10147"/>
    </row>
    <row r="10148" spans="18:19" ht="15" customHeight="1">
      <c r="R10148"/>
      <c r="S10148"/>
    </row>
    <row r="10149" spans="18:19" ht="15" customHeight="1">
      <c r="R10149"/>
      <c r="S10149"/>
    </row>
    <row r="10150" spans="18:19" ht="15" customHeight="1">
      <c r="R10150"/>
      <c r="S10150"/>
    </row>
    <row r="10151" spans="18:19" ht="15" customHeight="1">
      <c r="R10151"/>
      <c r="S10151"/>
    </row>
    <row r="10152" spans="18:19" ht="15" customHeight="1">
      <c r="R10152"/>
      <c r="S10152"/>
    </row>
    <row r="10153" spans="18:19" ht="15" customHeight="1">
      <c r="R10153"/>
      <c r="S10153"/>
    </row>
    <row r="10154" spans="18:19" ht="15" customHeight="1">
      <c r="R10154"/>
      <c r="S10154"/>
    </row>
    <row r="10155" spans="18:19" ht="15" customHeight="1">
      <c r="R10155"/>
      <c r="S10155"/>
    </row>
    <row r="10156" spans="18:19" ht="15" customHeight="1">
      <c r="R10156"/>
      <c r="S10156"/>
    </row>
    <row r="10157" spans="18:19" ht="15" customHeight="1">
      <c r="R10157"/>
      <c r="S10157"/>
    </row>
    <row r="10158" spans="18:19" ht="15" customHeight="1">
      <c r="R10158"/>
      <c r="S10158"/>
    </row>
    <row r="10159" spans="18:19" ht="15" customHeight="1">
      <c r="R10159"/>
      <c r="S10159"/>
    </row>
    <row r="10160" spans="18:19" ht="15" customHeight="1">
      <c r="R10160"/>
      <c r="S10160"/>
    </row>
    <row r="10161" spans="18:19" ht="15" customHeight="1">
      <c r="R10161"/>
      <c r="S10161"/>
    </row>
    <row r="10162" spans="18:19" ht="15" customHeight="1">
      <c r="R10162"/>
      <c r="S10162"/>
    </row>
    <row r="10163" spans="18:19" ht="15" customHeight="1">
      <c r="R10163"/>
      <c r="S10163"/>
    </row>
    <row r="10164" spans="18:19" ht="15" customHeight="1">
      <c r="R10164"/>
      <c r="S10164"/>
    </row>
    <row r="10165" spans="18:19" ht="15" customHeight="1">
      <c r="R10165"/>
      <c r="S10165"/>
    </row>
    <row r="10166" spans="18:19" ht="15" customHeight="1">
      <c r="R10166"/>
      <c r="S10166"/>
    </row>
    <row r="10167" spans="18:19" ht="15" customHeight="1">
      <c r="R10167"/>
      <c r="S10167"/>
    </row>
    <row r="10168" spans="18:19" ht="15" customHeight="1">
      <c r="R10168"/>
      <c r="S10168"/>
    </row>
    <row r="10169" spans="18:19" ht="15" customHeight="1">
      <c r="R10169"/>
      <c r="S10169"/>
    </row>
    <row r="10170" spans="18:19" ht="15" customHeight="1">
      <c r="R10170"/>
      <c r="S10170"/>
    </row>
    <row r="10171" spans="18:19" ht="15" customHeight="1">
      <c r="R10171"/>
      <c r="S10171"/>
    </row>
    <row r="10172" spans="18:19" ht="15" customHeight="1">
      <c r="R10172"/>
      <c r="S10172"/>
    </row>
    <row r="10173" spans="18:19" ht="15" customHeight="1">
      <c r="R10173"/>
      <c r="S10173"/>
    </row>
    <row r="10174" spans="18:19" ht="15" customHeight="1">
      <c r="R10174"/>
      <c r="S10174"/>
    </row>
    <row r="10175" spans="18:19" ht="15" customHeight="1">
      <c r="R10175"/>
      <c r="S10175"/>
    </row>
    <row r="10176" spans="18:19" ht="15" customHeight="1">
      <c r="R10176"/>
      <c r="S10176"/>
    </row>
    <row r="10177" spans="18:19" ht="15" customHeight="1">
      <c r="R10177"/>
      <c r="S10177"/>
    </row>
    <row r="10178" spans="18:19" ht="15" customHeight="1">
      <c r="R10178"/>
      <c r="S10178"/>
    </row>
    <row r="10179" spans="18:19" ht="15" customHeight="1">
      <c r="R10179"/>
      <c r="S10179"/>
    </row>
    <row r="10180" spans="18:19" ht="15" customHeight="1">
      <c r="R10180"/>
      <c r="S10180"/>
    </row>
    <row r="10181" spans="18:19" ht="15" customHeight="1">
      <c r="R10181"/>
      <c r="S10181"/>
    </row>
    <row r="10182" spans="18:19" ht="15" customHeight="1">
      <c r="R10182"/>
      <c r="S10182"/>
    </row>
    <row r="10183" spans="18:19" ht="15" customHeight="1">
      <c r="R10183"/>
      <c r="S10183"/>
    </row>
    <row r="10184" spans="18:19" ht="15" customHeight="1">
      <c r="R10184"/>
      <c r="S10184"/>
    </row>
    <row r="10185" spans="18:19" ht="15" customHeight="1">
      <c r="R10185"/>
      <c r="S10185"/>
    </row>
    <row r="10186" spans="18:19" ht="15" customHeight="1">
      <c r="R10186"/>
      <c r="S10186"/>
    </row>
    <row r="10187" spans="18:19" ht="15" customHeight="1">
      <c r="R10187"/>
      <c r="S10187"/>
    </row>
    <row r="10188" spans="18:19" ht="15" customHeight="1">
      <c r="R10188"/>
      <c r="S10188"/>
    </row>
    <row r="10189" spans="18:19" ht="15" customHeight="1">
      <c r="R10189"/>
      <c r="S10189"/>
    </row>
    <row r="10190" spans="18:19" ht="15" customHeight="1">
      <c r="R10190"/>
      <c r="S10190"/>
    </row>
    <row r="10191" spans="18:19" ht="15" customHeight="1">
      <c r="R10191"/>
      <c r="S10191"/>
    </row>
    <row r="10192" spans="18:19" ht="15" customHeight="1">
      <c r="R10192"/>
      <c r="S10192"/>
    </row>
    <row r="10193" spans="18:19" ht="15" customHeight="1">
      <c r="R10193"/>
      <c r="S10193"/>
    </row>
    <row r="10194" spans="18:19" ht="15" customHeight="1">
      <c r="R10194"/>
      <c r="S10194"/>
    </row>
    <row r="10195" spans="18:19" ht="15" customHeight="1">
      <c r="R10195"/>
      <c r="S10195"/>
    </row>
    <row r="10196" spans="18:19" ht="15" customHeight="1">
      <c r="R10196"/>
      <c r="S10196"/>
    </row>
    <row r="10197" spans="18:19" ht="15" customHeight="1">
      <c r="R10197"/>
      <c r="S10197"/>
    </row>
    <row r="10198" spans="18:19" ht="15" customHeight="1">
      <c r="R10198"/>
      <c r="S10198"/>
    </row>
    <row r="10199" spans="18:19" ht="15" customHeight="1">
      <c r="R10199"/>
      <c r="S10199"/>
    </row>
    <row r="10200" spans="18:19" ht="15" customHeight="1">
      <c r="R10200"/>
      <c r="S10200"/>
    </row>
    <row r="10201" spans="18:19" ht="15" customHeight="1">
      <c r="R10201"/>
      <c r="S10201"/>
    </row>
    <row r="10202" spans="18:19" ht="15" customHeight="1">
      <c r="R10202"/>
      <c r="S10202"/>
    </row>
    <row r="10203" spans="18:19" ht="15" customHeight="1">
      <c r="R10203"/>
      <c r="S10203"/>
    </row>
    <row r="10204" spans="18:19" ht="15" customHeight="1">
      <c r="R10204"/>
      <c r="S10204"/>
    </row>
    <row r="10205" spans="18:19" ht="15" customHeight="1">
      <c r="R10205"/>
      <c r="S10205"/>
    </row>
    <row r="10206" spans="18:19" ht="15" customHeight="1">
      <c r="R10206"/>
      <c r="S10206"/>
    </row>
    <row r="10207" spans="18:19" ht="15" customHeight="1">
      <c r="R10207"/>
      <c r="S10207"/>
    </row>
    <row r="10208" spans="18:19" ht="15" customHeight="1">
      <c r="R10208"/>
      <c r="S10208"/>
    </row>
    <row r="10209" spans="18:19" ht="15" customHeight="1">
      <c r="R10209"/>
      <c r="S10209"/>
    </row>
    <row r="10210" spans="18:19" ht="15" customHeight="1">
      <c r="R10210"/>
      <c r="S10210"/>
    </row>
    <row r="10211" spans="18:19" ht="15" customHeight="1">
      <c r="R10211"/>
      <c r="S10211"/>
    </row>
    <row r="10212" spans="18:19" ht="15" customHeight="1">
      <c r="R10212"/>
      <c r="S10212"/>
    </row>
    <row r="10213" spans="18:19" ht="15" customHeight="1">
      <c r="R10213"/>
      <c r="S10213"/>
    </row>
    <row r="10214" spans="18:19" ht="15" customHeight="1">
      <c r="R10214"/>
      <c r="S10214"/>
    </row>
    <row r="10215" spans="18:19" ht="15" customHeight="1">
      <c r="R10215"/>
      <c r="S10215"/>
    </row>
    <row r="10216" spans="18:19" ht="15" customHeight="1">
      <c r="R10216"/>
      <c r="S10216"/>
    </row>
    <row r="10217" spans="18:19" ht="15" customHeight="1">
      <c r="R10217"/>
      <c r="S10217"/>
    </row>
    <row r="10218" spans="18:19" ht="15" customHeight="1">
      <c r="R10218"/>
      <c r="S10218"/>
    </row>
    <row r="10219" spans="18:19" ht="15" customHeight="1">
      <c r="R10219"/>
      <c r="S10219"/>
    </row>
    <row r="10220" spans="18:19" ht="15" customHeight="1">
      <c r="R10220"/>
      <c r="S10220"/>
    </row>
    <row r="10221" spans="18:19" ht="15" customHeight="1">
      <c r="R10221"/>
      <c r="S10221"/>
    </row>
    <row r="10222" spans="18:19" ht="15" customHeight="1">
      <c r="R10222"/>
      <c r="S10222"/>
    </row>
    <row r="10223" spans="18:19" ht="15" customHeight="1">
      <c r="R10223"/>
      <c r="S10223"/>
    </row>
    <row r="10224" spans="18:19" ht="15" customHeight="1">
      <c r="R10224"/>
      <c r="S10224"/>
    </row>
    <row r="10225" spans="18:19" ht="15" customHeight="1">
      <c r="R10225"/>
      <c r="S10225"/>
    </row>
    <row r="10226" spans="18:19" ht="15" customHeight="1">
      <c r="R10226"/>
      <c r="S10226"/>
    </row>
    <row r="10227" spans="18:19" ht="15" customHeight="1">
      <c r="R10227"/>
      <c r="S10227"/>
    </row>
    <row r="10228" spans="18:19" ht="15" customHeight="1">
      <c r="R10228"/>
      <c r="S10228"/>
    </row>
    <row r="10229" spans="18:19" ht="15" customHeight="1">
      <c r="R10229"/>
      <c r="S10229"/>
    </row>
    <row r="10230" spans="18:19" ht="15" customHeight="1">
      <c r="R10230"/>
      <c r="S10230"/>
    </row>
    <row r="10231" spans="18:19" ht="15" customHeight="1">
      <c r="R10231"/>
      <c r="S10231"/>
    </row>
    <row r="10232" spans="18:19" ht="15" customHeight="1">
      <c r="R10232"/>
      <c r="S10232"/>
    </row>
    <row r="10233" spans="18:19" ht="15" customHeight="1">
      <c r="R10233"/>
      <c r="S10233"/>
    </row>
    <row r="10234" spans="18:19" ht="15" customHeight="1">
      <c r="R10234"/>
      <c r="S10234"/>
    </row>
    <row r="10235" spans="18:19" ht="15" customHeight="1">
      <c r="R10235"/>
      <c r="S10235"/>
    </row>
    <row r="10236" spans="18:19" ht="15" customHeight="1">
      <c r="R10236"/>
      <c r="S10236"/>
    </row>
    <row r="10237" spans="18:19" ht="15" customHeight="1">
      <c r="R10237"/>
      <c r="S10237"/>
    </row>
    <row r="10238" spans="18:19" ht="15" customHeight="1">
      <c r="R10238"/>
      <c r="S10238"/>
    </row>
    <row r="10239" spans="18:19" ht="15" customHeight="1">
      <c r="R10239"/>
      <c r="S10239"/>
    </row>
    <row r="10240" spans="18:19" ht="15" customHeight="1">
      <c r="R10240"/>
      <c r="S10240"/>
    </row>
    <row r="10241" spans="18:19" ht="15" customHeight="1">
      <c r="R10241"/>
      <c r="S10241"/>
    </row>
    <row r="10242" spans="18:19" ht="15" customHeight="1">
      <c r="R10242"/>
      <c r="S10242"/>
    </row>
    <row r="10243" spans="18:19" ht="15" customHeight="1">
      <c r="R10243"/>
      <c r="S10243"/>
    </row>
    <row r="10244" spans="18:19" ht="15" customHeight="1">
      <c r="R10244"/>
      <c r="S10244"/>
    </row>
    <row r="10245" spans="18:19" ht="15" customHeight="1">
      <c r="R10245"/>
      <c r="S10245"/>
    </row>
    <row r="10246" spans="18:19" ht="15" customHeight="1">
      <c r="R10246"/>
      <c r="S10246"/>
    </row>
    <row r="10247" spans="18:19" ht="15" customHeight="1">
      <c r="R10247"/>
      <c r="S10247"/>
    </row>
    <row r="10248" spans="18:19" ht="15" customHeight="1">
      <c r="R10248"/>
      <c r="S10248"/>
    </row>
    <row r="10249" spans="18:19" ht="15" customHeight="1">
      <c r="R10249"/>
      <c r="S10249"/>
    </row>
    <row r="10250" spans="18:19" ht="15" customHeight="1">
      <c r="R10250"/>
      <c r="S10250"/>
    </row>
    <row r="10251" spans="18:19" ht="15" customHeight="1">
      <c r="R10251"/>
      <c r="S10251"/>
    </row>
    <row r="10252" spans="18:19" ht="15" customHeight="1">
      <c r="R10252"/>
      <c r="S10252"/>
    </row>
    <row r="10253" spans="18:19" ht="15" customHeight="1">
      <c r="R10253"/>
      <c r="S10253"/>
    </row>
    <row r="10254" spans="18:19" ht="15" customHeight="1">
      <c r="R10254"/>
      <c r="S10254"/>
    </row>
    <row r="10255" spans="18:19" ht="15" customHeight="1">
      <c r="R10255"/>
      <c r="S10255"/>
    </row>
    <row r="10256" spans="18:19" ht="15" customHeight="1">
      <c r="R10256"/>
      <c r="S10256"/>
    </row>
    <row r="10257" spans="18:19" ht="15" customHeight="1">
      <c r="R10257"/>
      <c r="S10257"/>
    </row>
    <row r="10258" spans="18:19" ht="15" customHeight="1">
      <c r="R10258"/>
      <c r="S10258"/>
    </row>
    <row r="10259" spans="18:19" ht="15" customHeight="1">
      <c r="R10259"/>
      <c r="S10259"/>
    </row>
    <row r="10260" spans="18:19" ht="15" customHeight="1">
      <c r="R10260"/>
      <c r="S10260"/>
    </row>
    <row r="10261" spans="18:19" ht="15" customHeight="1">
      <c r="R10261"/>
      <c r="S10261"/>
    </row>
    <row r="10262" spans="18:19" ht="15" customHeight="1">
      <c r="R10262"/>
      <c r="S10262"/>
    </row>
    <row r="10263" spans="18:19" ht="15" customHeight="1">
      <c r="R10263"/>
      <c r="S10263"/>
    </row>
    <row r="10264" spans="18:19" ht="15" customHeight="1">
      <c r="R10264"/>
      <c r="S10264"/>
    </row>
    <row r="10265" spans="18:19" ht="15" customHeight="1">
      <c r="R10265"/>
      <c r="S10265"/>
    </row>
    <row r="10266" spans="18:19" ht="15" customHeight="1">
      <c r="R10266"/>
      <c r="S10266"/>
    </row>
    <row r="10267" spans="18:19" ht="15" customHeight="1">
      <c r="R10267"/>
      <c r="S10267"/>
    </row>
    <row r="10268" spans="18:19" ht="15" customHeight="1">
      <c r="R10268"/>
      <c r="S10268"/>
    </row>
    <row r="10269" spans="18:19" ht="15" customHeight="1">
      <c r="R10269"/>
      <c r="S10269"/>
    </row>
    <row r="10270" spans="18:19" ht="15" customHeight="1">
      <c r="R10270"/>
      <c r="S10270"/>
    </row>
    <row r="10271" spans="18:19" ht="15" customHeight="1">
      <c r="R10271"/>
      <c r="S10271"/>
    </row>
    <row r="10272" spans="18:19" ht="15" customHeight="1">
      <c r="R10272"/>
      <c r="S10272"/>
    </row>
    <row r="10273" spans="18:19" ht="15" customHeight="1">
      <c r="R10273"/>
      <c r="S10273"/>
    </row>
    <row r="10274" spans="18:19" ht="15" customHeight="1">
      <c r="R10274"/>
      <c r="S10274"/>
    </row>
    <row r="10275" spans="18:19" ht="15" customHeight="1">
      <c r="R10275"/>
      <c r="S10275"/>
    </row>
    <row r="10276" spans="18:19" ht="15" customHeight="1">
      <c r="R10276"/>
      <c r="S10276"/>
    </row>
    <row r="10277" spans="18:19" ht="15" customHeight="1">
      <c r="R10277"/>
      <c r="S10277"/>
    </row>
    <row r="10278" spans="18:19" ht="15" customHeight="1">
      <c r="R10278"/>
      <c r="S10278"/>
    </row>
    <row r="10279" spans="18:19" ht="15" customHeight="1">
      <c r="R10279"/>
      <c r="S10279"/>
    </row>
    <row r="10280" spans="18:19" ht="15" customHeight="1">
      <c r="R10280"/>
      <c r="S10280"/>
    </row>
    <row r="10281" spans="18:19" ht="15" customHeight="1">
      <c r="R10281"/>
      <c r="S10281"/>
    </row>
    <row r="10282" spans="18:19" ht="15" customHeight="1">
      <c r="R10282"/>
      <c r="S10282"/>
    </row>
    <row r="10283" spans="18:19" ht="15" customHeight="1">
      <c r="R10283"/>
      <c r="S10283"/>
    </row>
    <row r="10284" spans="18:19" ht="15" customHeight="1">
      <c r="R10284"/>
      <c r="S10284"/>
    </row>
    <row r="10285" spans="18:19" ht="15" customHeight="1">
      <c r="R10285"/>
      <c r="S10285"/>
    </row>
    <row r="10286" spans="18:19" ht="15" customHeight="1">
      <c r="R10286"/>
      <c r="S10286"/>
    </row>
    <row r="10287" spans="18:19" ht="15" customHeight="1">
      <c r="R10287"/>
      <c r="S10287"/>
    </row>
    <row r="10288" spans="18:19" ht="15" customHeight="1">
      <c r="R10288"/>
      <c r="S10288"/>
    </row>
    <row r="10289" spans="18:19" ht="15" customHeight="1">
      <c r="R10289"/>
      <c r="S10289"/>
    </row>
    <row r="10290" spans="18:19" ht="15" customHeight="1">
      <c r="R10290"/>
      <c r="S10290"/>
    </row>
    <row r="10291" spans="18:19" ht="15" customHeight="1">
      <c r="R10291"/>
      <c r="S10291"/>
    </row>
    <row r="10292" spans="18:19" ht="15" customHeight="1">
      <c r="R10292"/>
      <c r="S10292"/>
    </row>
    <row r="10293" spans="18:19" ht="15" customHeight="1">
      <c r="R10293"/>
      <c r="S10293"/>
    </row>
    <row r="10294" spans="18:19" ht="15" customHeight="1">
      <c r="R10294"/>
      <c r="S10294"/>
    </row>
    <row r="10295" spans="18:19" ht="15" customHeight="1">
      <c r="R10295"/>
      <c r="S10295"/>
    </row>
    <row r="10296" spans="18:19" ht="15" customHeight="1">
      <c r="R10296"/>
      <c r="S10296"/>
    </row>
    <row r="10297" spans="18:19" ht="15" customHeight="1">
      <c r="R10297"/>
      <c r="S10297"/>
    </row>
    <row r="10298" spans="18:19" ht="15" customHeight="1">
      <c r="R10298"/>
      <c r="S10298"/>
    </row>
    <row r="10299" spans="18:19" ht="15" customHeight="1">
      <c r="R10299"/>
      <c r="S10299"/>
    </row>
    <row r="10300" spans="18:19" ht="15" customHeight="1">
      <c r="R10300"/>
      <c r="S10300"/>
    </row>
    <row r="10301" spans="18:19" ht="15" customHeight="1">
      <c r="R10301"/>
      <c r="S10301"/>
    </row>
    <row r="10302" spans="18:19" ht="15" customHeight="1">
      <c r="R10302"/>
      <c r="S10302"/>
    </row>
    <row r="10303" spans="18:19" ht="15" customHeight="1">
      <c r="R10303"/>
      <c r="S10303"/>
    </row>
    <row r="10304" spans="18:19" ht="15" customHeight="1">
      <c r="R10304"/>
      <c r="S10304"/>
    </row>
    <row r="10305" spans="18:19" ht="15" customHeight="1">
      <c r="R10305"/>
      <c r="S10305"/>
    </row>
    <row r="10306" spans="18:19" ht="15" customHeight="1">
      <c r="R10306"/>
      <c r="S10306"/>
    </row>
    <row r="10307" spans="18:19" ht="15" customHeight="1">
      <c r="R10307"/>
      <c r="S10307"/>
    </row>
    <row r="10308" spans="18:19" ht="15" customHeight="1">
      <c r="R10308"/>
      <c r="S10308"/>
    </row>
    <row r="10309" spans="18:19" ht="15" customHeight="1">
      <c r="R10309"/>
      <c r="S10309"/>
    </row>
    <row r="10310" spans="18:19" ht="15" customHeight="1">
      <c r="R10310"/>
      <c r="S10310"/>
    </row>
    <row r="10311" spans="18:19" ht="15" customHeight="1">
      <c r="R10311"/>
      <c r="S10311"/>
    </row>
    <row r="10312" spans="18:19" ht="15" customHeight="1">
      <c r="R10312"/>
      <c r="S10312"/>
    </row>
    <row r="10313" spans="18:19" ht="15" customHeight="1">
      <c r="R10313"/>
      <c r="S10313"/>
    </row>
    <row r="10314" spans="18:19" ht="15" customHeight="1">
      <c r="R10314"/>
      <c r="S10314"/>
    </row>
    <row r="10315" spans="18:19" ht="15" customHeight="1">
      <c r="R10315"/>
      <c r="S10315"/>
    </row>
    <row r="10316" spans="18:19" ht="15" customHeight="1">
      <c r="R10316"/>
      <c r="S10316"/>
    </row>
    <row r="10317" spans="18:19" ht="15" customHeight="1">
      <c r="R10317"/>
      <c r="S10317"/>
    </row>
    <row r="10318" spans="18:19" ht="15" customHeight="1">
      <c r="R10318"/>
      <c r="S10318"/>
    </row>
    <row r="10319" spans="18:19" ht="15" customHeight="1">
      <c r="R10319"/>
      <c r="S10319"/>
    </row>
    <row r="10320" spans="18:19" ht="15" customHeight="1">
      <c r="R10320"/>
      <c r="S10320"/>
    </row>
    <row r="10321" spans="18:19" ht="15" customHeight="1">
      <c r="R10321"/>
      <c r="S10321"/>
    </row>
    <row r="10322" spans="18:19" ht="15" customHeight="1">
      <c r="R10322"/>
      <c r="S10322"/>
    </row>
    <row r="10323" spans="18:19" ht="15" customHeight="1">
      <c r="R10323"/>
      <c r="S10323"/>
    </row>
    <row r="10324" spans="18:19" ht="15" customHeight="1">
      <c r="R10324"/>
      <c r="S10324"/>
    </row>
    <row r="10325" spans="18:19" ht="15" customHeight="1">
      <c r="R10325"/>
      <c r="S10325"/>
    </row>
    <row r="10326" spans="18:19" ht="15" customHeight="1">
      <c r="R10326"/>
      <c r="S10326"/>
    </row>
    <row r="10327" spans="18:19" ht="15" customHeight="1">
      <c r="R10327"/>
      <c r="S10327"/>
    </row>
    <row r="10328" spans="18:19" ht="15" customHeight="1">
      <c r="R10328"/>
      <c r="S10328"/>
    </row>
    <row r="10329" spans="18:19" ht="15" customHeight="1">
      <c r="R10329"/>
      <c r="S10329"/>
    </row>
    <row r="10330" spans="18:19" ht="15" customHeight="1">
      <c r="R10330"/>
      <c r="S10330"/>
    </row>
    <row r="10331" spans="18:19" ht="15" customHeight="1">
      <c r="R10331"/>
      <c r="S10331"/>
    </row>
    <row r="10332" spans="18:19" ht="15" customHeight="1">
      <c r="R10332"/>
      <c r="S10332"/>
    </row>
    <row r="10333" spans="18:19" ht="15" customHeight="1">
      <c r="R10333"/>
      <c r="S10333"/>
    </row>
    <row r="10334" spans="18:19" ht="15" customHeight="1">
      <c r="R10334"/>
      <c r="S10334"/>
    </row>
    <row r="10335" spans="18:19" ht="15" customHeight="1">
      <c r="R10335"/>
      <c r="S10335"/>
    </row>
    <row r="10336" spans="18:19" ht="15" customHeight="1">
      <c r="R10336"/>
      <c r="S10336"/>
    </row>
    <row r="10337" spans="18:19" ht="15" customHeight="1">
      <c r="R10337"/>
      <c r="S10337"/>
    </row>
    <row r="10338" spans="18:19" ht="15" customHeight="1">
      <c r="R10338"/>
      <c r="S10338"/>
    </row>
    <row r="10339" spans="18:19" ht="15" customHeight="1">
      <c r="R10339"/>
      <c r="S10339"/>
    </row>
    <row r="10340" spans="18:19" ht="15" customHeight="1">
      <c r="R10340"/>
      <c r="S10340"/>
    </row>
    <row r="10341" spans="18:19" ht="15" customHeight="1">
      <c r="R10341"/>
      <c r="S10341"/>
    </row>
    <row r="10342" spans="18:19" ht="15" customHeight="1">
      <c r="R10342"/>
      <c r="S10342"/>
    </row>
    <row r="10343" spans="18:19" ht="15" customHeight="1">
      <c r="R10343"/>
      <c r="S10343"/>
    </row>
    <row r="10344" spans="18:19" ht="15" customHeight="1">
      <c r="R10344"/>
      <c r="S10344"/>
    </row>
    <row r="10345" spans="18:19" ht="15" customHeight="1">
      <c r="R10345"/>
      <c r="S10345"/>
    </row>
    <row r="10346" spans="18:19" ht="15" customHeight="1">
      <c r="R10346"/>
      <c r="S10346"/>
    </row>
    <row r="10347" spans="18:19" ht="15" customHeight="1">
      <c r="R10347"/>
      <c r="S10347"/>
    </row>
    <row r="10348" spans="18:19" ht="15" customHeight="1">
      <c r="R10348"/>
      <c r="S10348"/>
    </row>
    <row r="10349" spans="18:19" ht="15" customHeight="1">
      <c r="R10349"/>
      <c r="S10349"/>
    </row>
    <row r="10350" spans="18:19" ht="15" customHeight="1">
      <c r="R10350"/>
      <c r="S10350"/>
    </row>
    <row r="10351" spans="18:19" ht="15" customHeight="1">
      <c r="R10351"/>
      <c r="S10351"/>
    </row>
    <row r="10352" spans="18:19" ht="15" customHeight="1">
      <c r="R10352"/>
      <c r="S10352"/>
    </row>
    <row r="10353" spans="18:19" ht="15" customHeight="1">
      <c r="R10353"/>
      <c r="S10353"/>
    </row>
    <row r="10354" spans="18:19" ht="15" customHeight="1">
      <c r="R10354"/>
      <c r="S10354"/>
    </row>
    <row r="10355" spans="18:19" ht="15" customHeight="1">
      <c r="R10355"/>
      <c r="S10355"/>
    </row>
    <row r="10356" spans="18:19" ht="15" customHeight="1">
      <c r="R10356"/>
      <c r="S10356"/>
    </row>
    <row r="10357" spans="18:19" ht="15" customHeight="1">
      <c r="R10357"/>
      <c r="S10357"/>
    </row>
    <row r="10358" spans="18:19" ht="15" customHeight="1">
      <c r="R10358"/>
      <c r="S10358"/>
    </row>
    <row r="10359" spans="18:19" ht="15" customHeight="1">
      <c r="R10359"/>
      <c r="S10359"/>
    </row>
    <row r="10360" spans="18:19" ht="15" customHeight="1">
      <c r="R10360"/>
      <c r="S10360"/>
    </row>
    <row r="10361" spans="18:19" ht="15" customHeight="1">
      <c r="R10361"/>
      <c r="S10361"/>
    </row>
    <row r="10362" spans="18:19" ht="15" customHeight="1">
      <c r="R10362"/>
      <c r="S10362"/>
    </row>
    <row r="10363" spans="18:19" ht="15" customHeight="1">
      <c r="R10363"/>
      <c r="S10363"/>
    </row>
    <row r="10364" spans="18:19" ht="15" customHeight="1">
      <c r="R10364"/>
      <c r="S10364"/>
    </row>
    <row r="10365" spans="18:19" ht="15" customHeight="1">
      <c r="R10365"/>
      <c r="S10365"/>
    </row>
    <row r="10366" spans="18:19" ht="15" customHeight="1">
      <c r="R10366"/>
      <c r="S10366"/>
    </row>
    <row r="10367" spans="18:19" ht="15" customHeight="1">
      <c r="R10367"/>
      <c r="S10367"/>
    </row>
    <row r="10368" spans="18:19" ht="15" customHeight="1">
      <c r="R10368"/>
      <c r="S10368"/>
    </row>
    <row r="10369" spans="18:19" ht="15" customHeight="1">
      <c r="R10369"/>
      <c r="S10369"/>
    </row>
    <row r="10370" spans="18:19" ht="15" customHeight="1">
      <c r="R10370"/>
      <c r="S10370"/>
    </row>
    <row r="10371" spans="18:19" ht="15" customHeight="1">
      <c r="R10371"/>
      <c r="S10371"/>
    </row>
    <row r="10372" spans="18:19" ht="15" customHeight="1">
      <c r="R10372"/>
      <c r="S10372"/>
    </row>
    <row r="10373" spans="18:19" ht="15" customHeight="1">
      <c r="R10373"/>
      <c r="S10373"/>
    </row>
    <row r="10374" spans="18:19" ht="15" customHeight="1">
      <c r="R10374"/>
      <c r="S10374"/>
    </row>
    <row r="10375" spans="18:19" ht="15" customHeight="1">
      <c r="R10375"/>
      <c r="S10375"/>
    </row>
    <row r="10376" spans="18:19" ht="15" customHeight="1">
      <c r="R10376"/>
      <c r="S10376"/>
    </row>
    <row r="10377" spans="18:19" ht="15" customHeight="1">
      <c r="R10377"/>
      <c r="S10377"/>
    </row>
    <row r="10378" spans="18:19" ht="15" customHeight="1">
      <c r="R10378"/>
      <c r="S10378"/>
    </row>
    <row r="10379" spans="18:19" ht="15" customHeight="1">
      <c r="R10379"/>
      <c r="S10379"/>
    </row>
    <row r="10380" spans="18:19" ht="15" customHeight="1">
      <c r="R10380"/>
      <c r="S10380"/>
    </row>
    <row r="10381" spans="18:19" ht="15" customHeight="1">
      <c r="R10381"/>
      <c r="S10381"/>
    </row>
    <row r="10382" spans="18:19" ht="15" customHeight="1">
      <c r="R10382"/>
      <c r="S10382"/>
    </row>
    <row r="10383" spans="18:19" ht="15" customHeight="1">
      <c r="R10383"/>
      <c r="S10383"/>
    </row>
    <row r="10384" spans="18:19" ht="15" customHeight="1">
      <c r="R10384"/>
      <c r="S10384"/>
    </row>
    <row r="10385" spans="18:19" ht="15" customHeight="1">
      <c r="R10385"/>
      <c r="S10385"/>
    </row>
    <row r="10386" spans="18:19" ht="15" customHeight="1">
      <c r="R10386"/>
      <c r="S10386"/>
    </row>
    <row r="10387" spans="18:19" ht="15" customHeight="1">
      <c r="R10387"/>
      <c r="S10387"/>
    </row>
    <row r="10388" spans="18:19" ht="15" customHeight="1">
      <c r="R10388"/>
      <c r="S10388"/>
    </row>
    <row r="10389" spans="18:19" ht="15" customHeight="1">
      <c r="R10389"/>
      <c r="S10389"/>
    </row>
    <row r="10390" spans="18:19" ht="15" customHeight="1">
      <c r="R10390"/>
      <c r="S10390"/>
    </row>
    <row r="10391" spans="18:19" ht="15" customHeight="1">
      <c r="R10391"/>
      <c r="S10391"/>
    </row>
    <row r="10392" spans="18:19" ht="15" customHeight="1">
      <c r="R10392"/>
      <c r="S10392"/>
    </row>
    <row r="10393" spans="18:19" ht="15" customHeight="1">
      <c r="R10393"/>
      <c r="S10393"/>
    </row>
    <row r="10394" spans="18:19" ht="15" customHeight="1">
      <c r="R10394"/>
      <c r="S10394"/>
    </row>
    <row r="10395" spans="18:19" ht="15" customHeight="1">
      <c r="R10395"/>
      <c r="S10395"/>
    </row>
    <row r="10396" spans="18:19" ht="15" customHeight="1">
      <c r="R10396"/>
      <c r="S10396"/>
    </row>
    <row r="10397" spans="18:19" ht="15" customHeight="1">
      <c r="R10397"/>
      <c r="S10397"/>
    </row>
    <row r="10398" spans="18:19" ht="15" customHeight="1">
      <c r="R10398"/>
      <c r="S10398"/>
    </row>
    <row r="10399" spans="18:19" ht="15" customHeight="1">
      <c r="R10399"/>
      <c r="S10399"/>
    </row>
    <row r="10400" spans="18:19" ht="15" customHeight="1">
      <c r="R10400"/>
      <c r="S10400"/>
    </row>
    <row r="10401" spans="18:19" ht="15" customHeight="1">
      <c r="R10401"/>
      <c r="S10401"/>
    </row>
    <row r="10402" spans="18:19" ht="15" customHeight="1">
      <c r="R10402"/>
      <c r="S10402"/>
    </row>
    <row r="10403" spans="18:19" ht="15" customHeight="1">
      <c r="R10403"/>
      <c r="S10403"/>
    </row>
    <row r="10404" spans="18:19" ht="15" customHeight="1">
      <c r="R10404"/>
      <c r="S10404"/>
    </row>
    <row r="10405" spans="18:19" ht="15" customHeight="1">
      <c r="R10405"/>
      <c r="S10405"/>
    </row>
    <row r="10406" spans="18:19" ht="15" customHeight="1">
      <c r="R10406"/>
      <c r="S10406"/>
    </row>
    <row r="10407" spans="18:19" ht="15" customHeight="1">
      <c r="R10407"/>
      <c r="S10407"/>
    </row>
    <row r="10408" spans="18:19" ht="15" customHeight="1">
      <c r="R10408"/>
      <c r="S10408"/>
    </row>
    <row r="10409" spans="18:19" ht="15" customHeight="1">
      <c r="R10409"/>
      <c r="S10409"/>
    </row>
    <row r="10410" spans="18:19" ht="15" customHeight="1">
      <c r="R10410"/>
      <c r="S10410"/>
    </row>
    <row r="10411" spans="18:19" ht="15" customHeight="1">
      <c r="R10411"/>
      <c r="S10411"/>
    </row>
    <row r="10412" spans="18:19" ht="15" customHeight="1">
      <c r="R10412"/>
      <c r="S10412"/>
    </row>
    <row r="10413" spans="18:19" ht="15" customHeight="1">
      <c r="R10413"/>
      <c r="S10413"/>
    </row>
    <row r="10414" spans="18:19" ht="15" customHeight="1">
      <c r="R10414"/>
      <c r="S10414"/>
    </row>
    <row r="10415" spans="18:19" ht="15" customHeight="1">
      <c r="R10415"/>
      <c r="S10415"/>
    </row>
    <row r="10416" spans="18:19" ht="15" customHeight="1">
      <c r="R10416"/>
      <c r="S10416"/>
    </row>
    <row r="10417" spans="18:19" ht="15" customHeight="1">
      <c r="R10417"/>
      <c r="S10417"/>
    </row>
    <row r="10418" spans="18:19" ht="15" customHeight="1">
      <c r="R10418"/>
      <c r="S10418"/>
    </row>
    <row r="10419" spans="18:19" ht="15" customHeight="1">
      <c r="R10419"/>
      <c r="S10419"/>
    </row>
    <row r="10420" spans="18:19" ht="15" customHeight="1">
      <c r="R10420"/>
      <c r="S10420"/>
    </row>
    <row r="10421" spans="18:19" ht="15" customHeight="1">
      <c r="R10421"/>
      <c r="S10421"/>
    </row>
    <row r="10422" spans="18:19" ht="15" customHeight="1">
      <c r="R10422"/>
      <c r="S10422"/>
    </row>
    <row r="10423" spans="18:19" ht="15" customHeight="1">
      <c r="R10423"/>
      <c r="S10423"/>
    </row>
    <row r="10424" spans="18:19" ht="15" customHeight="1">
      <c r="R10424"/>
      <c r="S10424"/>
    </row>
    <row r="10425" spans="18:19" ht="15" customHeight="1">
      <c r="R10425"/>
      <c r="S10425"/>
    </row>
    <row r="10426" spans="18:19" ht="15" customHeight="1">
      <c r="R10426"/>
      <c r="S10426"/>
    </row>
    <row r="10427" spans="18:19" ht="15" customHeight="1">
      <c r="R10427"/>
      <c r="S10427"/>
    </row>
    <row r="10428" spans="18:19" ht="15" customHeight="1">
      <c r="R10428"/>
      <c r="S10428"/>
    </row>
    <row r="10429" spans="18:19" ht="15" customHeight="1">
      <c r="R10429"/>
      <c r="S10429"/>
    </row>
    <row r="10430" spans="18:19" ht="15" customHeight="1">
      <c r="R10430"/>
      <c r="S10430"/>
    </row>
    <row r="10431" spans="18:19" ht="15" customHeight="1">
      <c r="R10431"/>
      <c r="S10431"/>
    </row>
    <row r="10432" spans="18:19" ht="15" customHeight="1">
      <c r="R10432"/>
      <c r="S10432"/>
    </row>
    <row r="10433" spans="18:19" ht="15" customHeight="1">
      <c r="R10433"/>
      <c r="S10433"/>
    </row>
    <row r="10434" spans="18:19" ht="15" customHeight="1">
      <c r="R10434"/>
      <c r="S10434"/>
    </row>
    <row r="10435" spans="18:19" ht="15" customHeight="1">
      <c r="R10435"/>
      <c r="S10435"/>
    </row>
    <row r="10436" spans="18:19" ht="15" customHeight="1">
      <c r="R10436"/>
      <c r="S10436"/>
    </row>
    <row r="10437" spans="18:19" ht="15" customHeight="1">
      <c r="R10437"/>
      <c r="S10437"/>
    </row>
    <row r="10438" spans="18:19" ht="15" customHeight="1">
      <c r="R10438"/>
      <c r="S10438"/>
    </row>
    <row r="10439" spans="18:19" ht="15" customHeight="1">
      <c r="R10439"/>
      <c r="S10439"/>
    </row>
    <row r="10440" spans="18:19" ht="15" customHeight="1">
      <c r="R10440"/>
      <c r="S10440"/>
    </row>
    <row r="10441" spans="18:19" ht="15" customHeight="1">
      <c r="R10441"/>
      <c r="S10441"/>
    </row>
    <row r="10442" spans="18:19" ht="15" customHeight="1">
      <c r="R10442"/>
      <c r="S10442"/>
    </row>
    <row r="10443" spans="18:19" ht="15" customHeight="1">
      <c r="R10443"/>
      <c r="S10443"/>
    </row>
    <row r="10444" spans="18:19" ht="15" customHeight="1">
      <c r="R10444"/>
      <c r="S10444"/>
    </row>
    <row r="10445" spans="18:19" ht="15" customHeight="1">
      <c r="R10445"/>
      <c r="S10445"/>
    </row>
    <row r="10446" spans="18:19" ht="15" customHeight="1">
      <c r="R10446"/>
      <c r="S10446"/>
    </row>
    <row r="10447" spans="18:19" ht="15" customHeight="1">
      <c r="R10447"/>
      <c r="S10447"/>
    </row>
    <row r="10448" spans="18:19" ht="15" customHeight="1">
      <c r="R10448"/>
      <c r="S10448"/>
    </row>
    <row r="10449" spans="18:19" ht="15" customHeight="1">
      <c r="R10449"/>
      <c r="S10449"/>
    </row>
    <row r="10450" spans="18:19" ht="15" customHeight="1">
      <c r="R10450"/>
      <c r="S10450"/>
    </row>
    <row r="10451" spans="18:19" ht="15" customHeight="1">
      <c r="R10451"/>
      <c r="S10451"/>
    </row>
    <row r="10452" spans="18:19" ht="15" customHeight="1">
      <c r="R10452"/>
      <c r="S10452"/>
    </row>
    <row r="10453" spans="18:19" ht="15" customHeight="1">
      <c r="R10453"/>
      <c r="S10453"/>
    </row>
    <row r="10454" spans="18:19" ht="15" customHeight="1">
      <c r="R10454"/>
      <c r="S10454"/>
    </row>
    <row r="10455" spans="18:19" ht="15" customHeight="1">
      <c r="R10455"/>
      <c r="S10455"/>
    </row>
    <row r="10456" spans="18:19" ht="15" customHeight="1">
      <c r="R10456"/>
      <c r="S10456"/>
    </row>
    <row r="10457" spans="18:19" ht="15" customHeight="1">
      <c r="R10457"/>
      <c r="S10457"/>
    </row>
    <row r="10458" spans="18:19" ht="15" customHeight="1">
      <c r="R10458"/>
      <c r="S10458"/>
    </row>
    <row r="10459" spans="18:19" ht="15" customHeight="1">
      <c r="R10459"/>
      <c r="S10459"/>
    </row>
    <row r="10460" spans="18:19" ht="15" customHeight="1">
      <c r="R10460"/>
      <c r="S10460"/>
    </row>
    <row r="10461" spans="18:19" ht="15" customHeight="1">
      <c r="R10461"/>
      <c r="S10461"/>
    </row>
    <row r="10462" spans="18:19" ht="15" customHeight="1">
      <c r="R10462"/>
      <c r="S10462"/>
    </row>
    <row r="10463" spans="18:19" ht="15" customHeight="1">
      <c r="R10463"/>
      <c r="S10463"/>
    </row>
    <row r="10464" spans="18:19" ht="15" customHeight="1">
      <c r="R10464"/>
      <c r="S10464"/>
    </row>
    <row r="10465" spans="18:19" ht="15" customHeight="1">
      <c r="R10465"/>
      <c r="S10465"/>
    </row>
    <row r="10466" spans="18:19" ht="15" customHeight="1">
      <c r="R10466"/>
      <c r="S10466"/>
    </row>
    <row r="10467" spans="18:19" ht="15" customHeight="1">
      <c r="R10467"/>
      <c r="S10467"/>
    </row>
    <row r="10468" spans="18:19" ht="15" customHeight="1">
      <c r="R10468"/>
      <c r="S10468"/>
    </row>
    <row r="10469" spans="18:19" ht="15" customHeight="1">
      <c r="R10469"/>
      <c r="S10469"/>
    </row>
    <row r="10470" spans="18:19" ht="15" customHeight="1">
      <c r="R10470"/>
      <c r="S10470"/>
    </row>
    <row r="10471" spans="18:19" ht="15" customHeight="1">
      <c r="R10471"/>
      <c r="S10471"/>
    </row>
    <row r="10472" spans="18:19" ht="15" customHeight="1">
      <c r="R10472"/>
      <c r="S10472"/>
    </row>
    <row r="10473" spans="18:19" ht="15" customHeight="1">
      <c r="R10473"/>
      <c r="S10473"/>
    </row>
    <row r="10474" spans="18:19" ht="15" customHeight="1">
      <c r="R10474"/>
      <c r="S10474"/>
    </row>
    <row r="10475" spans="18:19" ht="15" customHeight="1">
      <c r="R10475"/>
      <c r="S10475"/>
    </row>
    <row r="10476" spans="18:19" ht="15" customHeight="1">
      <c r="R10476"/>
      <c r="S10476"/>
    </row>
    <row r="10477" spans="18:19" ht="15" customHeight="1">
      <c r="R10477"/>
      <c r="S10477"/>
    </row>
    <row r="10478" spans="18:19" ht="15" customHeight="1">
      <c r="R10478"/>
      <c r="S10478"/>
    </row>
    <row r="10479" spans="18:19" ht="15" customHeight="1">
      <c r="R10479"/>
      <c r="S10479"/>
    </row>
    <row r="10480" spans="18:19" ht="15" customHeight="1">
      <c r="R10480"/>
      <c r="S10480"/>
    </row>
    <row r="10481" spans="18:19" ht="15" customHeight="1">
      <c r="R10481"/>
      <c r="S10481"/>
    </row>
    <row r="10482" spans="18:19" ht="15" customHeight="1">
      <c r="R10482"/>
      <c r="S10482"/>
    </row>
    <row r="10483" spans="18:19" ht="15" customHeight="1">
      <c r="R10483"/>
      <c r="S10483"/>
    </row>
    <row r="10484" spans="18:19" ht="15" customHeight="1">
      <c r="R10484"/>
      <c r="S10484"/>
    </row>
    <row r="10485" spans="18:19" ht="15" customHeight="1">
      <c r="R10485"/>
      <c r="S10485"/>
    </row>
    <row r="10486" spans="18:19" ht="15" customHeight="1">
      <c r="R10486"/>
      <c r="S10486"/>
    </row>
    <row r="10487" spans="18:19" ht="15" customHeight="1">
      <c r="R10487"/>
      <c r="S10487"/>
    </row>
    <row r="10488" spans="18:19" ht="15" customHeight="1">
      <c r="R10488"/>
      <c r="S10488"/>
    </row>
    <row r="10489" spans="18:19" ht="15" customHeight="1">
      <c r="R10489"/>
      <c r="S10489"/>
    </row>
    <row r="10490" spans="18:19" ht="15" customHeight="1">
      <c r="R10490"/>
      <c r="S10490"/>
    </row>
    <row r="10491" spans="18:19" ht="15" customHeight="1">
      <c r="R10491"/>
      <c r="S10491"/>
    </row>
    <row r="10492" spans="18:19" ht="15" customHeight="1">
      <c r="R10492"/>
      <c r="S10492"/>
    </row>
    <row r="10493" spans="18:19" ht="15" customHeight="1">
      <c r="R10493"/>
      <c r="S10493"/>
    </row>
    <row r="10494" spans="18:19" ht="15" customHeight="1">
      <c r="R10494"/>
      <c r="S10494"/>
    </row>
    <row r="10495" spans="18:19" ht="15" customHeight="1">
      <c r="R10495"/>
      <c r="S10495"/>
    </row>
    <row r="10496" spans="18:19" ht="15" customHeight="1">
      <c r="R10496"/>
      <c r="S10496"/>
    </row>
    <row r="10497" spans="18:19" ht="15" customHeight="1">
      <c r="R10497"/>
      <c r="S10497"/>
    </row>
    <row r="10498" spans="18:19" ht="15" customHeight="1">
      <c r="R10498"/>
      <c r="S10498"/>
    </row>
    <row r="10499" spans="18:19" ht="15" customHeight="1">
      <c r="R10499"/>
      <c r="S10499"/>
    </row>
    <row r="10500" spans="18:19" ht="15" customHeight="1">
      <c r="R10500"/>
      <c r="S10500"/>
    </row>
    <row r="10501" spans="18:19" ht="15" customHeight="1">
      <c r="R10501"/>
      <c r="S10501"/>
    </row>
    <row r="10502" spans="18:19" ht="15" customHeight="1">
      <c r="R10502"/>
      <c r="S10502"/>
    </row>
    <row r="10503" spans="18:19" ht="15" customHeight="1">
      <c r="R10503"/>
      <c r="S10503"/>
    </row>
    <row r="10504" spans="18:19" ht="15" customHeight="1">
      <c r="R10504"/>
      <c r="S10504"/>
    </row>
    <row r="10505" spans="18:19" ht="15" customHeight="1">
      <c r="R10505"/>
      <c r="S10505"/>
    </row>
    <row r="10506" spans="18:19" ht="15" customHeight="1">
      <c r="R10506"/>
      <c r="S10506"/>
    </row>
    <row r="10507" spans="18:19" ht="15" customHeight="1">
      <c r="R10507"/>
      <c r="S10507"/>
    </row>
    <row r="10508" spans="18:19" ht="15" customHeight="1">
      <c r="R10508"/>
      <c r="S10508"/>
    </row>
    <row r="10509" spans="18:19" ht="15" customHeight="1">
      <c r="R10509"/>
      <c r="S10509"/>
    </row>
    <row r="10510" spans="18:19" ht="15" customHeight="1">
      <c r="R10510"/>
      <c r="S10510"/>
    </row>
    <row r="10511" spans="18:19" ht="15" customHeight="1">
      <c r="R10511"/>
      <c r="S10511"/>
    </row>
    <row r="10512" spans="18:19" ht="15" customHeight="1">
      <c r="R10512"/>
      <c r="S10512"/>
    </row>
    <row r="10513" spans="18:19" ht="15" customHeight="1">
      <c r="R10513"/>
      <c r="S10513"/>
    </row>
    <row r="10514" spans="18:19" ht="15" customHeight="1">
      <c r="R10514"/>
      <c r="S10514"/>
    </row>
    <row r="10515" spans="18:19" ht="15" customHeight="1">
      <c r="R10515"/>
      <c r="S10515"/>
    </row>
    <row r="10516" spans="18:19" ht="15" customHeight="1">
      <c r="R10516"/>
      <c r="S10516"/>
    </row>
    <row r="10517" spans="18:19" ht="15" customHeight="1">
      <c r="R10517"/>
      <c r="S10517"/>
    </row>
    <row r="10518" spans="18:19" ht="15" customHeight="1">
      <c r="R10518"/>
      <c r="S10518"/>
    </row>
    <row r="10519" spans="18:19" ht="15" customHeight="1">
      <c r="R10519"/>
      <c r="S10519"/>
    </row>
    <row r="10520" spans="18:19" ht="15" customHeight="1">
      <c r="R10520"/>
      <c r="S10520"/>
    </row>
    <row r="10521" spans="18:19" ht="15" customHeight="1">
      <c r="R10521"/>
      <c r="S10521"/>
    </row>
    <row r="10522" spans="18:19" ht="15" customHeight="1">
      <c r="R10522"/>
      <c r="S10522"/>
    </row>
    <row r="10523" spans="18:19" ht="15" customHeight="1">
      <c r="R10523"/>
      <c r="S10523"/>
    </row>
    <row r="10524" spans="18:19" ht="15" customHeight="1">
      <c r="R10524"/>
      <c r="S10524"/>
    </row>
    <row r="10525" spans="18:19" ht="15" customHeight="1">
      <c r="R10525"/>
      <c r="S10525"/>
    </row>
    <row r="10526" spans="18:19" ht="15" customHeight="1">
      <c r="R10526"/>
      <c r="S10526"/>
    </row>
    <row r="10527" spans="18:19" ht="15" customHeight="1">
      <c r="R10527"/>
      <c r="S10527"/>
    </row>
    <row r="10528" spans="18:19" ht="15" customHeight="1">
      <c r="R10528"/>
      <c r="S10528"/>
    </row>
    <row r="10529" spans="18:19" ht="15" customHeight="1">
      <c r="R10529"/>
      <c r="S10529"/>
    </row>
    <row r="10530" spans="18:19" ht="15" customHeight="1">
      <c r="R10530"/>
      <c r="S10530"/>
    </row>
    <row r="10531" spans="18:19" ht="15" customHeight="1">
      <c r="R10531"/>
      <c r="S10531"/>
    </row>
    <row r="10532" spans="18:19" ht="15" customHeight="1">
      <c r="R10532"/>
      <c r="S10532"/>
    </row>
    <row r="10533" spans="18:19" ht="15" customHeight="1">
      <c r="R10533"/>
      <c r="S10533"/>
    </row>
    <row r="10534" spans="18:19" ht="15" customHeight="1">
      <c r="R10534"/>
      <c r="S10534"/>
    </row>
    <row r="10535" spans="18:19" ht="15" customHeight="1">
      <c r="R10535"/>
      <c r="S10535"/>
    </row>
    <row r="10536" spans="18:19" ht="15" customHeight="1">
      <c r="R10536"/>
      <c r="S10536"/>
    </row>
    <row r="10537" spans="18:19" ht="15" customHeight="1">
      <c r="R10537"/>
      <c r="S10537"/>
    </row>
    <row r="10538" spans="18:19" ht="15" customHeight="1">
      <c r="R10538"/>
      <c r="S10538"/>
    </row>
    <row r="10539" spans="18:19" ht="15" customHeight="1">
      <c r="R10539"/>
      <c r="S10539"/>
    </row>
    <row r="10540" spans="18:19" ht="15" customHeight="1">
      <c r="R10540"/>
      <c r="S10540"/>
    </row>
    <row r="10541" spans="18:19" ht="15" customHeight="1">
      <c r="R10541"/>
      <c r="S10541"/>
    </row>
    <row r="10542" spans="18:19" ht="15" customHeight="1">
      <c r="R10542"/>
      <c r="S10542"/>
    </row>
    <row r="10543" spans="18:19" ht="15" customHeight="1">
      <c r="R10543"/>
      <c r="S10543"/>
    </row>
    <row r="10544" spans="18:19" ht="15" customHeight="1">
      <c r="R10544"/>
      <c r="S10544"/>
    </row>
    <row r="10545" spans="18:19" ht="15" customHeight="1">
      <c r="R10545"/>
      <c r="S10545"/>
    </row>
    <row r="10546" spans="18:19" ht="15" customHeight="1">
      <c r="R10546"/>
      <c r="S10546"/>
    </row>
    <row r="10547" spans="18:19" ht="15" customHeight="1">
      <c r="R10547"/>
      <c r="S10547"/>
    </row>
    <row r="10548" spans="18:19" ht="15" customHeight="1">
      <c r="R10548"/>
      <c r="S10548"/>
    </row>
    <row r="10549" spans="18:19" ht="15" customHeight="1">
      <c r="R10549"/>
      <c r="S10549"/>
    </row>
    <row r="10550" spans="18:19" ht="15" customHeight="1">
      <c r="R10550"/>
      <c r="S10550"/>
    </row>
    <row r="10551" spans="18:19" ht="15" customHeight="1">
      <c r="R10551"/>
      <c r="S10551"/>
    </row>
    <row r="10552" spans="18:19" ht="15" customHeight="1">
      <c r="R10552"/>
      <c r="S10552"/>
    </row>
    <row r="10553" spans="18:19" ht="15" customHeight="1">
      <c r="R10553"/>
      <c r="S10553"/>
    </row>
    <row r="10554" spans="18:19" ht="15" customHeight="1">
      <c r="R10554"/>
      <c r="S10554"/>
    </row>
    <row r="10555" spans="18:19" ht="15" customHeight="1">
      <c r="R10555"/>
      <c r="S10555"/>
    </row>
    <row r="10556" spans="18:19" ht="15" customHeight="1">
      <c r="R10556"/>
      <c r="S10556"/>
    </row>
    <row r="10557" spans="18:19" ht="15" customHeight="1">
      <c r="R10557"/>
      <c r="S10557"/>
    </row>
    <row r="10558" spans="18:19" ht="15" customHeight="1">
      <c r="R10558"/>
      <c r="S10558"/>
    </row>
    <row r="10559" spans="18:19" ht="15" customHeight="1">
      <c r="R10559"/>
      <c r="S10559"/>
    </row>
    <row r="10560" spans="18:19" ht="15" customHeight="1">
      <c r="R10560"/>
      <c r="S10560"/>
    </row>
    <row r="10561" spans="18:19" ht="15" customHeight="1">
      <c r="R10561"/>
      <c r="S10561"/>
    </row>
    <row r="10562" spans="18:19" ht="15" customHeight="1">
      <c r="R10562"/>
      <c r="S10562"/>
    </row>
    <row r="10563" spans="18:19" ht="15" customHeight="1">
      <c r="R10563"/>
      <c r="S10563"/>
    </row>
    <row r="10564" spans="18:19" ht="15" customHeight="1">
      <c r="R10564"/>
      <c r="S10564"/>
    </row>
    <row r="10565" spans="18:19" ht="15" customHeight="1">
      <c r="R10565"/>
      <c r="S10565"/>
    </row>
    <row r="10566" spans="18:19" ht="15" customHeight="1">
      <c r="R10566"/>
      <c r="S10566"/>
    </row>
    <row r="10567" spans="18:19" ht="15" customHeight="1">
      <c r="R10567"/>
      <c r="S10567"/>
    </row>
    <row r="10568" spans="18:19" ht="15" customHeight="1">
      <c r="R10568"/>
      <c r="S10568"/>
    </row>
    <row r="10569" spans="18:19" ht="15" customHeight="1">
      <c r="R10569"/>
      <c r="S10569"/>
    </row>
    <row r="10570" spans="18:19" ht="15" customHeight="1">
      <c r="R10570"/>
      <c r="S10570"/>
    </row>
    <row r="10571" spans="18:19" ht="15" customHeight="1">
      <c r="R10571"/>
      <c r="S10571"/>
    </row>
    <row r="10572" spans="18:19" ht="15" customHeight="1">
      <c r="R10572"/>
      <c r="S10572"/>
    </row>
    <row r="10573" spans="18:19" ht="15" customHeight="1">
      <c r="R10573"/>
      <c r="S10573"/>
    </row>
    <row r="10574" spans="18:19" ht="15" customHeight="1">
      <c r="R10574"/>
      <c r="S10574"/>
    </row>
    <row r="10575" spans="18:19" ht="15" customHeight="1">
      <c r="R10575"/>
      <c r="S10575"/>
    </row>
    <row r="10576" spans="18:19" ht="15" customHeight="1">
      <c r="R10576"/>
      <c r="S10576"/>
    </row>
    <row r="10577" spans="18:19" ht="15" customHeight="1">
      <c r="R10577"/>
      <c r="S10577"/>
    </row>
    <row r="10578" spans="18:19" ht="15" customHeight="1">
      <c r="R10578"/>
      <c r="S10578"/>
    </row>
    <row r="10579" spans="18:19" ht="15" customHeight="1">
      <c r="R10579"/>
      <c r="S10579"/>
    </row>
    <row r="10580" spans="18:19" ht="15" customHeight="1">
      <c r="R10580"/>
      <c r="S10580"/>
    </row>
    <row r="10581" spans="18:19" ht="15" customHeight="1">
      <c r="R10581"/>
      <c r="S10581"/>
    </row>
    <row r="10582" spans="18:19" ht="15" customHeight="1">
      <c r="R10582"/>
      <c r="S10582"/>
    </row>
    <row r="10583" spans="18:19" ht="15" customHeight="1">
      <c r="R10583"/>
      <c r="S10583"/>
    </row>
    <row r="10584" spans="18:19" ht="15" customHeight="1">
      <c r="R10584"/>
      <c r="S10584"/>
    </row>
    <row r="10585" spans="18:19" ht="15" customHeight="1">
      <c r="R10585"/>
      <c r="S10585"/>
    </row>
    <row r="10586" spans="18:19" ht="15" customHeight="1">
      <c r="R10586"/>
      <c r="S10586"/>
    </row>
    <row r="10587" spans="18:19" ht="15" customHeight="1">
      <c r="R10587"/>
      <c r="S10587"/>
    </row>
    <row r="10588" spans="18:19" ht="15" customHeight="1">
      <c r="R10588"/>
      <c r="S10588"/>
    </row>
    <row r="10589" spans="18:19" ht="15" customHeight="1">
      <c r="R10589"/>
      <c r="S10589"/>
    </row>
    <row r="10590" spans="18:19" ht="15" customHeight="1">
      <c r="R10590"/>
      <c r="S10590"/>
    </row>
    <row r="10591" spans="18:19" ht="15" customHeight="1">
      <c r="R10591"/>
      <c r="S10591"/>
    </row>
    <row r="10592" spans="18:19" ht="15" customHeight="1">
      <c r="R10592"/>
      <c r="S10592"/>
    </row>
    <row r="10593" spans="18:19" ht="15" customHeight="1">
      <c r="R10593"/>
      <c r="S10593"/>
    </row>
    <row r="10594" spans="18:19" ht="15" customHeight="1">
      <c r="R10594"/>
      <c r="S10594"/>
    </row>
    <row r="10595" spans="18:19" ht="15" customHeight="1">
      <c r="R10595"/>
      <c r="S10595"/>
    </row>
    <row r="10596" spans="18:19" ht="15" customHeight="1">
      <c r="R10596"/>
      <c r="S10596"/>
    </row>
    <row r="10597" spans="18:19" ht="15" customHeight="1">
      <c r="R10597"/>
      <c r="S10597"/>
    </row>
    <row r="10598" spans="18:19" ht="15" customHeight="1">
      <c r="R10598"/>
      <c r="S10598"/>
    </row>
    <row r="10599" spans="18:19" ht="15" customHeight="1">
      <c r="R10599"/>
      <c r="S10599"/>
    </row>
    <row r="10600" spans="18:19" ht="15" customHeight="1">
      <c r="R10600"/>
      <c r="S10600"/>
    </row>
    <row r="10601" spans="18:19" ht="15" customHeight="1">
      <c r="R10601"/>
      <c r="S10601"/>
    </row>
    <row r="10602" spans="18:19" ht="15" customHeight="1">
      <c r="R10602"/>
      <c r="S10602"/>
    </row>
    <row r="10603" spans="18:19" ht="15" customHeight="1">
      <c r="R10603"/>
      <c r="S10603"/>
    </row>
    <row r="10604" spans="18:19" ht="15" customHeight="1">
      <c r="R10604"/>
      <c r="S10604"/>
    </row>
    <row r="10605" spans="18:19" ht="15" customHeight="1">
      <c r="R10605"/>
      <c r="S10605"/>
    </row>
    <row r="10606" spans="18:19" ht="15" customHeight="1">
      <c r="R10606"/>
      <c r="S10606"/>
    </row>
    <row r="10607" spans="18:19" ht="15" customHeight="1">
      <c r="R10607"/>
      <c r="S10607"/>
    </row>
    <row r="10608" spans="18:19" ht="15" customHeight="1">
      <c r="R10608"/>
      <c r="S10608"/>
    </row>
    <row r="10609" spans="18:19" ht="15" customHeight="1">
      <c r="R10609"/>
      <c r="S10609"/>
    </row>
    <row r="10610" spans="18:19" ht="15" customHeight="1">
      <c r="R10610"/>
      <c r="S10610"/>
    </row>
    <row r="10611" spans="18:19" ht="15" customHeight="1">
      <c r="R10611"/>
      <c r="S10611"/>
    </row>
    <row r="10612" spans="18:19" ht="15" customHeight="1">
      <c r="R10612"/>
      <c r="S10612"/>
    </row>
    <row r="10613" spans="18:19" ht="15" customHeight="1">
      <c r="R10613"/>
      <c r="S10613"/>
    </row>
    <row r="10614" spans="18:19" ht="15" customHeight="1">
      <c r="R10614"/>
      <c r="S10614"/>
    </row>
    <row r="10615" spans="18:19" ht="15" customHeight="1">
      <c r="R10615"/>
      <c r="S10615"/>
    </row>
    <row r="10616" spans="18:19" ht="15" customHeight="1">
      <c r="R10616"/>
      <c r="S10616"/>
    </row>
    <row r="10617" spans="18:19" ht="15" customHeight="1">
      <c r="R10617"/>
      <c r="S10617"/>
    </row>
    <row r="10618" spans="18:19" ht="15" customHeight="1">
      <c r="R10618"/>
      <c r="S10618"/>
    </row>
    <row r="10619" spans="18:19" ht="15" customHeight="1">
      <c r="R10619"/>
      <c r="S10619"/>
    </row>
    <row r="10620" spans="18:19" ht="15" customHeight="1">
      <c r="R10620"/>
      <c r="S10620"/>
    </row>
    <row r="10621" spans="18:19" ht="15" customHeight="1">
      <c r="R10621"/>
      <c r="S10621"/>
    </row>
    <row r="10622" spans="18:19" ht="15" customHeight="1">
      <c r="R10622"/>
      <c r="S10622"/>
    </row>
    <row r="10623" spans="18:19" ht="15" customHeight="1">
      <c r="R10623"/>
      <c r="S10623"/>
    </row>
    <row r="10624" spans="18:19" ht="15" customHeight="1">
      <c r="R10624"/>
      <c r="S10624"/>
    </row>
    <row r="10625" spans="18:19" ht="15" customHeight="1">
      <c r="R10625"/>
      <c r="S10625"/>
    </row>
    <row r="10626" spans="18:19" ht="15" customHeight="1">
      <c r="R10626"/>
      <c r="S10626"/>
    </row>
    <row r="10627" spans="18:19" ht="15" customHeight="1">
      <c r="R10627"/>
      <c r="S10627"/>
    </row>
    <row r="10628" spans="18:19" ht="15" customHeight="1">
      <c r="R10628"/>
      <c r="S10628"/>
    </row>
    <row r="10629" spans="18:19" ht="15" customHeight="1">
      <c r="R10629"/>
      <c r="S10629"/>
    </row>
    <row r="10630" spans="18:19" ht="15" customHeight="1">
      <c r="R10630"/>
      <c r="S10630"/>
    </row>
    <row r="10631" spans="18:19" ht="15" customHeight="1">
      <c r="R10631"/>
      <c r="S10631"/>
    </row>
    <row r="10632" spans="18:19" ht="15" customHeight="1">
      <c r="R10632"/>
      <c r="S10632"/>
    </row>
    <row r="10633" spans="18:19" ht="15" customHeight="1">
      <c r="R10633"/>
      <c r="S10633"/>
    </row>
    <row r="10634" spans="18:19" ht="15" customHeight="1">
      <c r="R10634"/>
      <c r="S10634"/>
    </row>
    <row r="10635" spans="18:19" ht="15" customHeight="1">
      <c r="R10635"/>
      <c r="S10635"/>
    </row>
    <row r="10636" spans="18:19" ht="15" customHeight="1">
      <c r="R10636"/>
      <c r="S10636"/>
    </row>
    <row r="10637" spans="18:19" ht="15" customHeight="1">
      <c r="R10637"/>
      <c r="S10637"/>
    </row>
    <row r="10638" spans="18:19" ht="15" customHeight="1">
      <c r="R10638"/>
      <c r="S10638"/>
    </row>
    <row r="10639" spans="18:19" ht="15" customHeight="1">
      <c r="R10639"/>
      <c r="S10639"/>
    </row>
    <row r="10640" spans="18:19" ht="15" customHeight="1">
      <c r="R10640"/>
      <c r="S10640"/>
    </row>
    <row r="10641" spans="18:19" ht="15" customHeight="1">
      <c r="R10641"/>
      <c r="S10641"/>
    </row>
    <row r="10642" spans="18:19" ht="15" customHeight="1">
      <c r="R10642"/>
      <c r="S10642"/>
    </row>
    <row r="10643" spans="18:19" ht="15" customHeight="1">
      <c r="R10643"/>
      <c r="S10643"/>
    </row>
    <row r="10644" spans="18:19" ht="15" customHeight="1">
      <c r="R10644"/>
      <c r="S10644"/>
    </row>
    <row r="10645" spans="18:19" ht="15" customHeight="1">
      <c r="R10645"/>
      <c r="S10645"/>
    </row>
    <row r="10646" spans="18:19" ht="15" customHeight="1">
      <c r="R10646"/>
      <c r="S10646"/>
    </row>
    <row r="10647" spans="18:19" ht="15" customHeight="1">
      <c r="R10647"/>
      <c r="S10647"/>
    </row>
    <row r="10648" spans="18:19" ht="15" customHeight="1">
      <c r="R10648"/>
      <c r="S10648"/>
    </row>
    <row r="10649" spans="18:19" ht="15" customHeight="1">
      <c r="R10649"/>
      <c r="S10649"/>
    </row>
    <row r="10650" spans="18:19" ht="15" customHeight="1">
      <c r="R10650"/>
      <c r="S10650"/>
    </row>
    <row r="10651" spans="18:19" ht="15" customHeight="1">
      <c r="R10651"/>
      <c r="S10651"/>
    </row>
    <row r="10652" spans="18:19" ht="15" customHeight="1">
      <c r="R10652"/>
      <c r="S10652"/>
    </row>
    <row r="10653" spans="18:19" ht="15" customHeight="1">
      <c r="R10653"/>
      <c r="S10653"/>
    </row>
    <row r="10654" spans="18:19" ht="15" customHeight="1">
      <c r="R10654"/>
      <c r="S10654"/>
    </row>
    <row r="10655" spans="18:19" ht="15" customHeight="1">
      <c r="R10655"/>
      <c r="S10655"/>
    </row>
    <row r="10656" spans="18:19" ht="15" customHeight="1">
      <c r="R10656"/>
      <c r="S10656"/>
    </row>
    <row r="10657" spans="18:19" ht="15" customHeight="1">
      <c r="R10657"/>
      <c r="S10657"/>
    </row>
    <row r="10658" spans="18:19" ht="15" customHeight="1">
      <c r="R10658"/>
      <c r="S10658"/>
    </row>
    <row r="10659" spans="18:19" ht="15" customHeight="1">
      <c r="R10659"/>
      <c r="S10659"/>
    </row>
    <row r="10660" spans="18:19" ht="15" customHeight="1">
      <c r="R10660"/>
      <c r="S10660"/>
    </row>
    <row r="10661" spans="18:19" ht="15" customHeight="1">
      <c r="R10661"/>
      <c r="S10661"/>
    </row>
    <row r="10662" spans="18:19" ht="15" customHeight="1">
      <c r="R10662"/>
      <c r="S10662"/>
    </row>
    <row r="10663" spans="18:19" ht="15" customHeight="1">
      <c r="R10663"/>
      <c r="S10663"/>
    </row>
    <row r="10664" spans="18:19" ht="15" customHeight="1">
      <c r="R10664"/>
      <c r="S10664"/>
    </row>
    <row r="10665" spans="18:19" ht="15" customHeight="1">
      <c r="R10665"/>
      <c r="S10665"/>
    </row>
    <row r="10666" spans="18:19" ht="15" customHeight="1">
      <c r="R10666"/>
      <c r="S10666"/>
    </row>
    <row r="10667" spans="18:19" ht="15" customHeight="1">
      <c r="R10667"/>
      <c r="S10667"/>
    </row>
    <row r="10668" spans="18:19" ht="15" customHeight="1">
      <c r="R10668"/>
      <c r="S10668"/>
    </row>
    <row r="10669" spans="18:19" ht="15" customHeight="1">
      <c r="R10669"/>
      <c r="S10669"/>
    </row>
    <row r="10670" spans="18:19" ht="15" customHeight="1">
      <c r="R10670"/>
      <c r="S10670"/>
    </row>
    <row r="10671" spans="18:19" ht="15" customHeight="1">
      <c r="R10671"/>
      <c r="S10671"/>
    </row>
    <row r="10672" spans="18:19" ht="15" customHeight="1">
      <c r="R10672"/>
      <c r="S10672"/>
    </row>
    <row r="10673" spans="18:19" ht="15" customHeight="1">
      <c r="R10673"/>
      <c r="S10673"/>
    </row>
    <row r="10674" spans="18:19" ht="15" customHeight="1">
      <c r="R10674"/>
      <c r="S10674"/>
    </row>
    <row r="10675" spans="18:19" ht="15" customHeight="1">
      <c r="R10675"/>
      <c r="S10675"/>
    </row>
    <row r="10676" spans="18:19" ht="15" customHeight="1">
      <c r="R10676"/>
      <c r="S10676"/>
    </row>
    <row r="10677" spans="18:19" ht="15" customHeight="1">
      <c r="R10677"/>
      <c r="S10677"/>
    </row>
    <row r="10678" spans="18:19" ht="15" customHeight="1">
      <c r="R10678"/>
      <c r="S10678"/>
    </row>
    <row r="10679" spans="18:19" ht="15" customHeight="1">
      <c r="R10679"/>
      <c r="S10679"/>
    </row>
    <row r="10680" spans="18:19" ht="15" customHeight="1">
      <c r="R10680"/>
      <c r="S10680"/>
    </row>
    <row r="10681" spans="18:19" ht="15" customHeight="1">
      <c r="R10681"/>
      <c r="S10681"/>
    </row>
    <row r="10682" spans="18:19" ht="15" customHeight="1">
      <c r="R10682"/>
      <c r="S10682"/>
    </row>
    <row r="10683" spans="18:19" ht="15" customHeight="1">
      <c r="R10683"/>
      <c r="S10683"/>
    </row>
    <row r="10684" spans="18:19" ht="15" customHeight="1">
      <c r="R10684"/>
      <c r="S10684"/>
    </row>
    <row r="10685" spans="18:19" ht="15" customHeight="1">
      <c r="R10685"/>
      <c r="S10685"/>
    </row>
    <row r="10686" spans="18:19" ht="15" customHeight="1">
      <c r="R10686"/>
      <c r="S10686"/>
    </row>
    <row r="10687" spans="18:19" ht="15" customHeight="1">
      <c r="R10687"/>
      <c r="S10687"/>
    </row>
    <row r="10688" spans="18:19" ht="15" customHeight="1">
      <c r="R10688"/>
      <c r="S10688"/>
    </row>
    <row r="10689" spans="18:19" ht="15" customHeight="1">
      <c r="R10689"/>
      <c r="S10689"/>
    </row>
    <row r="10690" spans="18:19" ht="15" customHeight="1">
      <c r="R10690"/>
      <c r="S10690"/>
    </row>
    <row r="10691" spans="18:19" ht="15" customHeight="1">
      <c r="R10691"/>
      <c r="S10691"/>
    </row>
    <row r="10692" spans="18:19" ht="15" customHeight="1">
      <c r="R10692"/>
      <c r="S10692"/>
    </row>
    <row r="10693" spans="18:19" ht="15" customHeight="1">
      <c r="R10693"/>
      <c r="S10693"/>
    </row>
    <row r="10694" spans="18:19" ht="15" customHeight="1">
      <c r="R10694"/>
      <c r="S10694"/>
    </row>
    <row r="10695" spans="18:19" ht="15" customHeight="1">
      <c r="R10695"/>
      <c r="S10695"/>
    </row>
    <row r="10696" spans="18:19" ht="15" customHeight="1">
      <c r="R10696"/>
      <c r="S10696"/>
    </row>
    <row r="10697" spans="18:19" ht="15" customHeight="1">
      <c r="R10697"/>
      <c r="S10697"/>
    </row>
    <row r="10698" spans="18:19" ht="15" customHeight="1">
      <c r="R10698"/>
      <c r="S10698"/>
    </row>
    <row r="10699" spans="18:19" ht="15" customHeight="1">
      <c r="R10699"/>
      <c r="S10699"/>
    </row>
    <row r="10700" spans="18:19" ht="15" customHeight="1">
      <c r="R10700"/>
      <c r="S10700"/>
    </row>
    <row r="10701" spans="18:19" ht="15" customHeight="1">
      <c r="R10701"/>
      <c r="S10701"/>
    </row>
    <row r="10702" spans="18:19" ht="15" customHeight="1">
      <c r="R10702"/>
      <c r="S10702"/>
    </row>
    <row r="10703" spans="18:19" ht="15" customHeight="1">
      <c r="R10703"/>
      <c r="S10703"/>
    </row>
    <row r="10704" spans="18:19" ht="15" customHeight="1">
      <c r="R10704"/>
      <c r="S10704"/>
    </row>
    <row r="10705" spans="18:19" ht="15" customHeight="1">
      <c r="R10705"/>
      <c r="S10705"/>
    </row>
    <row r="10706" spans="18:19" ht="15" customHeight="1">
      <c r="R10706"/>
      <c r="S10706"/>
    </row>
    <row r="10707" spans="18:19" ht="15" customHeight="1">
      <c r="R10707"/>
      <c r="S10707"/>
    </row>
    <row r="10708" spans="18:19" ht="15" customHeight="1">
      <c r="R10708"/>
      <c r="S10708"/>
    </row>
    <row r="10709" spans="18:19" ht="15" customHeight="1">
      <c r="R10709"/>
      <c r="S10709"/>
    </row>
    <row r="10710" spans="18:19" ht="15" customHeight="1">
      <c r="R10710"/>
      <c r="S10710"/>
    </row>
    <row r="10711" spans="18:19" ht="15" customHeight="1">
      <c r="R10711"/>
      <c r="S10711"/>
    </row>
    <row r="10712" spans="18:19" ht="15" customHeight="1">
      <c r="R10712"/>
      <c r="S10712"/>
    </row>
    <row r="10713" spans="18:19" ht="15" customHeight="1">
      <c r="R10713"/>
      <c r="S10713"/>
    </row>
    <row r="10714" spans="18:19" ht="15" customHeight="1">
      <c r="R10714"/>
      <c r="S10714"/>
    </row>
    <row r="10715" spans="18:19" ht="15" customHeight="1">
      <c r="R10715"/>
      <c r="S10715"/>
    </row>
    <row r="10716" spans="18:19" ht="15" customHeight="1">
      <c r="R10716"/>
      <c r="S10716"/>
    </row>
    <row r="10717" spans="18:19" ht="15" customHeight="1">
      <c r="R10717"/>
      <c r="S10717"/>
    </row>
    <row r="10718" spans="18:19" ht="15" customHeight="1">
      <c r="R10718"/>
      <c r="S10718"/>
    </row>
    <row r="10719" spans="18:19" ht="15" customHeight="1">
      <c r="R10719"/>
      <c r="S10719"/>
    </row>
    <row r="10720" spans="18:19" ht="15" customHeight="1">
      <c r="R10720"/>
      <c r="S10720"/>
    </row>
    <row r="10721" spans="18:19" ht="15" customHeight="1">
      <c r="R10721"/>
      <c r="S10721"/>
    </row>
    <row r="10722" spans="18:19" ht="15" customHeight="1">
      <c r="R10722"/>
      <c r="S10722"/>
    </row>
    <row r="10723" spans="18:19" ht="15" customHeight="1">
      <c r="R10723"/>
      <c r="S10723"/>
    </row>
    <row r="10724" spans="18:19" ht="15" customHeight="1">
      <c r="R10724"/>
      <c r="S10724"/>
    </row>
    <row r="10725" spans="18:19" ht="15" customHeight="1">
      <c r="R10725"/>
      <c r="S10725"/>
    </row>
    <row r="10726" spans="18:19" ht="15" customHeight="1">
      <c r="R10726"/>
      <c r="S10726"/>
    </row>
    <row r="10727" spans="18:19" ht="15" customHeight="1">
      <c r="R10727"/>
      <c r="S10727"/>
    </row>
    <row r="10728" spans="18:19" ht="15" customHeight="1">
      <c r="R10728"/>
      <c r="S10728"/>
    </row>
    <row r="10729" spans="18:19" ht="15" customHeight="1">
      <c r="R10729"/>
      <c r="S10729"/>
    </row>
    <row r="10730" spans="18:19" ht="15" customHeight="1">
      <c r="R10730"/>
      <c r="S10730"/>
    </row>
    <row r="10731" spans="18:19" ht="15" customHeight="1">
      <c r="R10731"/>
      <c r="S10731"/>
    </row>
    <row r="10732" spans="18:19" ht="15" customHeight="1">
      <c r="R10732"/>
      <c r="S10732"/>
    </row>
    <row r="10733" spans="18:19" ht="15" customHeight="1">
      <c r="R10733"/>
      <c r="S10733"/>
    </row>
    <row r="10734" spans="18:19" ht="15" customHeight="1">
      <c r="R10734"/>
      <c r="S10734"/>
    </row>
    <row r="10735" spans="18:19" ht="15" customHeight="1">
      <c r="R10735"/>
      <c r="S10735"/>
    </row>
    <row r="10736" spans="18:19" ht="15" customHeight="1">
      <c r="R10736"/>
      <c r="S10736"/>
    </row>
    <row r="10737" spans="18:19" ht="15" customHeight="1">
      <c r="R10737"/>
      <c r="S10737"/>
    </row>
    <row r="10738" spans="18:19" ht="15" customHeight="1">
      <c r="R10738"/>
      <c r="S10738"/>
    </row>
    <row r="10739" spans="18:19" ht="15" customHeight="1">
      <c r="R10739"/>
      <c r="S10739"/>
    </row>
    <row r="10740" spans="18:19" ht="15" customHeight="1">
      <c r="R10740"/>
      <c r="S10740"/>
    </row>
    <row r="10741" spans="18:19" ht="15" customHeight="1">
      <c r="R10741"/>
      <c r="S10741"/>
    </row>
    <row r="10742" spans="18:19" ht="15" customHeight="1">
      <c r="R10742"/>
      <c r="S10742"/>
    </row>
    <row r="10743" spans="18:19" ht="15" customHeight="1">
      <c r="R10743"/>
      <c r="S10743"/>
    </row>
    <row r="10744" spans="18:19" ht="15" customHeight="1">
      <c r="R10744"/>
      <c r="S10744"/>
    </row>
    <row r="10745" spans="18:19" ht="15" customHeight="1">
      <c r="R10745"/>
      <c r="S10745"/>
    </row>
    <row r="10746" spans="18:19" ht="15" customHeight="1">
      <c r="R10746"/>
      <c r="S10746"/>
    </row>
    <row r="10747" spans="18:19" ht="15" customHeight="1">
      <c r="R10747"/>
      <c r="S10747"/>
    </row>
    <row r="10748" spans="18:19" ht="15" customHeight="1">
      <c r="R10748"/>
      <c r="S10748"/>
    </row>
    <row r="10749" spans="18:19" ht="15" customHeight="1">
      <c r="R10749"/>
      <c r="S10749"/>
    </row>
    <row r="10750" spans="18:19" ht="15" customHeight="1">
      <c r="R10750"/>
      <c r="S10750"/>
    </row>
    <row r="10751" spans="18:19" ht="15" customHeight="1">
      <c r="R10751"/>
      <c r="S10751"/>
    </row>
    <row r="10752" spans="18:19" ht="15" customHeight="1">
      <c r="R10752"/>
      <c r="S10752"/>
    </row>
    <row r="10753" spans="18:19" ht="15" customHeight="1">
      <c r="R10753"/>
      <c r="S10753"/>
    </row>
    <row r="10754" spans="18:19" ht="15" customHeight="1">
      <c r="R10754"/>
      <c r="S10754"/>
    </row>
    <row r="10755" spans="18:19" ht="15" customHeight="1">
      <c r="R10755"/>
      <c r="S10755"/>
    </row>
    <row r="10756" spans="18:19" ht="15" customHeight="1">
      <c r="R10756"/>
      <c r="S10756"/>
    </row>
    <row r="10757" spans="18:19" ht="15" customHeight="1">
      <c r="R10757"/>
      <c r="S10757"/>
    </row>
    <row r="10758" spans="18:19" ht="15" customHeight="1">
      <c r="R10758"/>
      <c r="S10758"/>
    </row>
    <row r="10759" spans="18:19" ht="15" customHeight="1">
      <c r="R10759"/>
      <c r="S10759"/>
    </row>
    <row r="10760" spans="18:19" ht="15" customHeight="1">
      <c r="R10760"/>
      <c r="S10760"/>
    </row>
    <row r="10761" spans="18:19" ht="15" customHeight="1">
      <c r="R10761"/>
      <c r="S10761"/>
    </row>
    <row r="10762" spans="18:19" ht="15" customHeight="1">
      <c r="R10762"/>
      <c r="S10762"/>
    </row>
    <row r="10763" spans="18:19" ht="15" customHeight="1">
      <c r="R10763"/>
      <c r="S10763"/>
    </row>
    <row r="10764" spans="18:19" ht="15" customHeight="1">
      <c r="R10764"/>
      <c r="S10764"/>
    </row>
    <row r="10765" spans="18:19" ht="15" customHeight="1">
      <c r="R10765"/>
      <c r="S10765"/>
    </row>
    <row r="10766" spans="18:19" ht="15" customHeight="1">
      <c r="R10766"/>
      <c r="S10766"/>
    </row>
    <row r="10767" spans="18:19" ht="15" customHeight="1">
      <c r="R10767"/>
      <c r="S10767"/>
    </row>
    <row r="10768" spans="18:19" ht="15" customHeight="1">
      <c r="R10768"/>
      <c r="S10768"/>
    </row>
    <row r="10769" spans="18:19" ht="15" customHeight="1">
      <c r="R10769"/>
      <c r="S10769"/>
    </row>
    <row r="10770" spans="18:19" ht="15" customHeight="1">
      <c r="R10770"/>
      <c r="S10770"/>
    </row>
    <row r="10771" spans="18:19" ht="15" customHeight="1">
      <c r="R10771"/>
      <c r="S10771"/>
    </row>
    <row r="10772" spans="18:19" ht="15" customHeight="1">
      <c r="R10772"/>
      <c r="S10772"/>
    </row>
    <row r="10773" spans="18:19" ht="15" customHeight="1">
      <c r="R10773"/>
      <c r="S10773"/>
    </row>
    <row r="10774" spans="18:19" ht="15" customHeight="1">
      <c r="R10774"/>
      <c r="S10774"/>
    </row>
    <row r="10775" spans="18:19" ht="15" customHeight="1">
      <c r="R10775"/>
      <c r="S10775"/>
    </row>
    <row r="10776" spans="18:19" ht="15" customHeight="1">
      <c r="R10776"/>
      <c r="S10776"/>
    </row>
    <row r="10777" spans="18:19" ht="15" customHeight="1">
      <c r="R10777"/>
      <c r="S10777"/>
    </row>
    <row r="10778" spans="18:19" ht="15" customHeight="1">
      <c r="R10778"/>
      <c r="S10778"/>
    </row>
    <row r="10779" spans="18:19" ht="15" customHeight="1">
      <c r="R10779"/>
      <c r="S10779"/>
    </row>
    <row r="10780" spans="18:19" ht="15" customHeight="1">
      <c r="R10780"/>
      <c r="S10780"/>
    </row>
    <row r="10781" spans="18:19" ht="15" customHeight="1">
      <c r="R10781"/>
      <c r="S10781"/>
    </row>
    <row r="10782" spans="18:19" ht="15" customHeight="1">
      <c r="R10782"/>
      <c r="S10782"/>
    </row>
    <row r="10783" spans="18:19" ht="15" customHeight="1">
      <c r="R10783"/>
      <c r="S10783"/>
    </row>
    <row r="10784" spans="18:19" ht="15" customHeight="1">
      <c r="R10784"/>
      <c r="S10784"/>
    </row>
    <row r="10785" spans="18:19" ht="15" customHeight="1">
      <c r="R10785"/>
      <c r="S10785"/>
    </row>
    <row r="10786" spans="18:19" ht="15" customHeight="1">
      <c r="R10786"/>
      <c r="S10786"/>
    </row>
    <row r="10787" spans="18:19" ht="15" customHeight="1">
      <c r="R10787"/>
      <c r="S10787"/>
    </row>
    <row r="10788" spans="18:19" ht="15" customHeight="1">
      <c r="R10788"/>
      <c r="S10788"/>
    </row>
    <row r="10789" spans="18:19" ht="15" customHeight="1">
      <c r="R10789"/>
      <c r="S10789"/>
    </row>
    <row r="10790" spans="18:19" ht="15" customHeight="1">
      <c r="R10790"/>
      <c r="S10790"/>
    </row>
    <row r="10791" spans="18:19" ht="15" customHeight="1">
      <c r="R10791"/>
      <c r="S10791"/>
    </row>
    <row r="10792" spans="18:19" ht="15" customHeight="1">
      <c r="R10792"/>
      <c r="S10792"/>
    </row>
    <row r="10793" spans="18:19" ht="15" customHeight="1">
      <c r="R10793"/>
      <c r="S10793"/>
    </row>
    <row r="10794" spans="18:19" ht="15" customHeight="1">
      <c r="R10794"/>
      <c r="S10794"/>
    </row>
    <row r="10795" spans="18:19" ht="15" customHeight="1">
      <c r="R10795"/>
      <c r="S10795"/>
    </row>
    <row r="10796" spans="18:19" ht="15" customHeight="1">
      <c r="R10796"/>
      <c r="S10796"/>
    </row>
    <row r="10797" spans="18:19" ht="15" customHeight="1">
      <c r="R10797"/>
      <c r="S10797"/>
    </row>
    <row r="10798" spans="18:19" ht="15" customHeight="1">
      <c r="R10798"/>
      <c r="S10798"/>
    </row>
    <row r="10799" spans="18:19" ht="15" customHeight="1">
      <c r="R10799"/>
      <c r="S10799"/>
    </row>
    <row r="10800" spans="18:19" ht="15" customHeight="1">
      <c r="R10800"/>
      <c r="S10800"/>
    </row>
    <row r="10801" spans="18:19" ht="15" customHeight="1">
      <c r="R10801"/>
      <c r="S10801"/>
    </row>
    <row r="10802" spans="18:19" ht="15" customHeight="1">
      <c r="R10802"/>
      <c r="S10802"/>
    </row>
    <row r="10803" spans="18:19" ht="15" customHeight="1">
      <c r="R10803"/>
      <c r="S10803"/>
    </row>
    <row r="10804" spans="18:19" ht="15" customHeight="1">
      <c r="R10804"/>
      <c r="S10804"/>
    </row>
    <row r="10805" spans="18:19" ht="15" customHeight="1">
      <c r="R10805"/>
      <c r="S10805"/>
    </row>
    <row r="10806" spans="18:19" ht="15" customHeight="1">
      <c r="R10806"/>
      <c r="S10806"/>
    </row>
    <row r="10807" spans="18:19" ht="15" customHeight="1">
      <c r="R10807"/>
      <c r="S10807"/>
    </row>
    <row r="10808" spans="18:19" ht="15" customHeight="1">
      <c r="R10808"/>
      <c r="S10808"/>
    </row>
    <row r="10809" spans="18:19" ht="15" customHeight="1">
      <c r="R10809"/>
      <c r="S10809"/>
    </row>
    <row r="10810" spans="18:19" ht="15" customHeight="1">
      <c r="R10810"/>
      <c r="S10810"/>
    </row>
    <row r="10811" spans="18:19" ht="15" customHeight="1">
      <c r="R10811"/>
      <c r="S10811"/>
    </row>
    <row r="10812" spans="18:19" ht="15" customHeight="1">
      <c r="R10812"/>
      <c r="S10812"/>
    </row>
    <row r="10813" spans="18:19" ht="15" customHeight="1">
      <c r="R10813"/>
      <c r="S10813"/>
    </row>
    <row r="10814" spans="18:19" ht="15" customHeight="1">
      <c r="R10814"/>
      <c r="S10814"/>
    </row>
    <row r="10815" spans="18:19" ht="15" customHeight="1">
      <c r="R10815"/>
      <c r="S10815"/>
    </row>
    <row r="10816" spans="18:19" ht="15" customHeight="1">
      <c r="R10816"/>
      <c r="S10816"/>
    </row>
    <row r="10817" spans="18:19" ht="15" customHeight="1">
      <c r="R10817"/>
      <c r="S10817"/>
    </row>
    <row r="10818" spans="18:19" ht="15" customHeight="1">
      <c r="R10818"/>
      <c r="S10818"/>
    </row>
    <row r="10819" spans="18:19" ht="15" customHeight="1">
      <c r="R10819"/>
      <c r="S10819"/>
    </row>
    <row r="10820" spans="18:19" ht="15" customHeight="1">
      <c r="R10820"/>
      <c r="S10820"/>
    </row>
    <row r="10821" spans="18:19" ht="15" customHeight="1">
      <c r="R10821"/>
      <c r="S10821"/>
    </row>
    <row r="10822" spans="18:19" ht="15" customHeight="1">
      <c r="R10822"/>
      <c r="S10822"/>
    </row>
    <row r="10823" spans="18:19" ht="15" customHeight="1">
      <c r="R10823"/>
      <c r="S10823"/>
    </row>
    <row r="10824" spans="18:19" ht="15" customHeight="1">
      <c r="R10824"/>
      <c r="S10824"/>
    </row>
    <row r="10825" spans="18:19" ht="15" customHeight="1">
      <c r="R10825"/>
      <c r="S10825"/>
    </row>
    <row r="10826" spans="18:19" ht="15" customHeight="1">
      <c r="R10826"/>
      <c r="S10826"/>
    </row>
    <row r="10827" spans="18:19" ht="15" customHeight="1">
      <c r="R10827"/>
      <c r="S10827"/>
    </row>
    <row r="10828" spans="18:19" ht="15" customHeight="1">
      <c r="R10828"/>
      <c r="S10828"/>
    </row>
    <row r="10829" spans="18:19" ht="15" customHeight="1">
      <c r="R10829"/>
      <c r="S10829"/>
    </row>
    <row r="10830" spans="18:19" ht="15" customHeight="1">
      <c r="R10830"/>
      <c r="S10830"/>
    </row>
    <row r="10831" spans="18:19" ht="15" customHeight="1">
      <c r="R10831"/>
      <c r="S10831"/>
    </row>
    <row r="10832" spans="18:19" ht="15" customHeight="1">
      <c r="R10832"/>
      <c r="S10832"/>
    </row>
    <row r="10833" spans="18:19" ht="15" customHeight="1">
      <c r="R10833"/>
      <c r="S10833"/>
    </row>
    <row r="10834" spans="18:19" ht="15" customHeight="1">
      <c r="R10834"/>
      <c r="S10834"/>
    </row>
    <row r="10835" spans="18:19" ht="15" customHeight="1">
      <c r="R10835"/>
      <c r="S10835"/>
    </row>
    <row r="10836" spans="18:19" ht="15" customHeight="1">
      <c r="R10836"/>
      <c r="S10836"/>
    </row>
    <row r="10837" spans="18:19" ht="15" customHeight="1">
      <c r="R10837"/>
      <c r="S10837"/>
    </row>
    <row r="10838" spans="18:19" ht="15" customHeight="1">
      <c r="R10838"/>
      <c r="S10838"/>
    </row>
    <row r="10839" spans="18:19" ht="15" customHeight="1">
      <c r="R10839"/>
      <c r="S10839"/>
    </row>
    <row r="10840" spans="18:19" ht="15" customHeight="1">
      <c r="R10840"/>
      <c r="S10840"/>
    </row>
    <row r="10841" spans="18:19" ht="15" customHeight="1">
      <c r="R10841"/>
      <c r="S10841"/>
    </row>
    <row r="10842" spans="18:19" ht="15" customHeight="1">
      <c r="R10842"/>
      <c r="S10842"/>
    </row>
    <row r="10843" spans="18:19" ht="15" customHeight="1">
      <c r="R10843"/>
      <c r="S10843"/>
    </row>
    <row r="10844" spans="18:19" ht="15" customHeight="1">
      <c r="R10844"/>
      <c r="S10844"/>
    </row>
    <row r="10845" spans="18:19" ht="15" customHeight="1">
      <c r="R10845"/>
      <c r="S10845"/>
    </row>
    <row r="10846" spans="18:19" ht="15" customHeight="1">
      <c r="R10846"/>
      <c r="S10846"/>
    </row>
    <row r="10847" spans="18:19" ht="15" customHeight="1">
      <c r="R10847"/>
      <c r="S10847"/>
    </row>
    <row r="10848" spans="18:19" ht="15" customHeight="1">
      <c r="R10848"/>
      <c r="S10848"/>
    </row>
    <row r="10849" spans="18:19" ht="15" customHeight="1">
      <c r="R10849"/>
      <c r="S10849"/>
    </row>
    <row r="10850" spans="18:19" ht="15" customHeight="1">
      <c r="R10850"/>
      <c r="S10850"/>
    </row>
    <row r="10851" spans="18:19" ht="15" customHeight="1">
      <c r="R10851"/>
      <c r="S10851"/>
    </row>
    <row r="10852" spans="18:19" ht="15" customHeight="1">
      <c r="R10852"/>
      <c r="S10852"/>
    </row>
    <row r="10853" spans="18:19" ht="15" customHeight="1">
      <c r="R10853"/>
      <c r="S10853"/>
    </row>
    <row r="10854" spans="18:19" ht="15" customHeight="1">
      <c r="R10854"/>
      <c r="S10854"/>
    </row>
    <row r="10855" spans="18:19" ht="15" customHeight="1">
      <c r="R10855"/>
      <c r="S10855"/>
    </row>
    <row r="10856" spans="18:19" ht="15" customHeight="1">
      <c r="R10856"/>
      <c r="S10856"/>
    </row>
    <row r="10857" spans="18:19" ht="15" customHeight="1">
      <c r="R10857"/>
      <c r="S10857"/>
    </row>
    <row r="10858" spans="18:19" ht="15" customHeight="1">
      <c r="R10858"/>
      <c r="S10858"/>
    </row>
    <row r="10859" spans="18:19" ht="15" customHeight="1">
      <c r="R10859"/>
      <c r="S10859"/>
    </row>
    <row r="10860" spans="18:19" ht="15" customHeight="1">
      <c r="R10860"/>
      <c r="S10860"/>
    </row>
    <row r="10861" spans="18:19" ht="15" customHeight="1">
      <c r="R10861"/>
      <c r="S10861"/>
    </row>
    <row r="10862" spans="18:19" ht="15" customHeight="1">
      <c r="R10862"/>
      <c r="S10862"/>
    </row>
    <row r="10863" spans="18:19" ht="15" customHeight="1">
      <c r="R10863"/>
      <c r="S10863"/>
    </row>
    <row r="10864" spans="18:19" ht="15" customHeight="1">
      <c r="R10864"/>
      <c r="S10864"/>
    </row>
    <row r="10865" spans="18:19" ht="15" customHeight="1">
      <c r="R10865"/>
      <c r="S10865"/>
    </row>
    <row r="10866" spans="18:19" ht="15" customHeight="1">
      <c r="R10866"/>
      <c r="S10866"/>
    </row>
    <row r="10867" spans="18:19" ht="15" customHeight="1">
      <c r="R10867"/>
      <c r="S10867"/>
    </row>
    <row r="10868" spans="18:19" ht="15" customHeight="1">
      <c r="R10868"/>
      <c r="S10868"/>
    </row>
    <row r="10869" spans="18:19" ht="15" customHeight="1">
      <c r="R10869"/>
      <c r="S10869"/>
    </row>
    <row r="10870" spans="18:19" ht="15" customHeight="1">
      <c r="R10870"/>
      <c r="S10870"/>
    </row>
    <row r="10871" spans="18:19" ht="15" customHeight="1">
      <c r="R10871"/>
      <c r="S10871"/>
    </row>
    <row r="10872" spans="18:19" ht="15" customHeight="1">
      <c r="R10872"/>
      <c r="S10872"/>
    </row>
    <row r="10873" spans="18:19" ht="15" customHeight="1">
      <c r="R10873"/>
      <c r="S10873"/>
    </row>
    <row r="10874" spans="18:19" ht="15" customHeight="1">
      <c r="R10874"/>
      <c r="S10874"/>
    </row>
    <row r="10875" spans="18:19" ht="15" customHeight="1">
      <c r="R10875"/>
      <c r="S10875"/>
    </row>
    <row r="10876" spans="18:19" ht="15" customHeight="1">
      <c r="R10876"/>
      <c r="S10876"/>
    </row>
    <row r="10877" spans="18:19" ht="15" customHeight="1">
      <c r="R10877"/>
      <c r="S10877"/>
    </row>
    <row r="10878" spans="18:19" ht="15" customHeight="1">
      <c r="R10878"/>
      <c r="S10878"/>
    </row>
    <row r="10879" spans="18:19" ht="15" customHeight="1">
      <c r="R10879"/>
      <c r="S10879"/>
    </row>
    <row r="10880" spans="18:19" ht="15" customHeight="1">
      <c r="R10880"/>
      <c r="S10880"/>
    </row>
    <row r="10881" spans="18:19" ht="15" customHeight="1">
      <c r="R10881"/>
      <c r="S10881"/>
    </row>
    <row r="10882" spans="18:19" ht="15" customHeight="1">
      <c r="R10882"/>
      <c r="S10882"/>
    </row>
    <row r="10883" spans="18:19" ht="15" customHeight="1">
      <c r="R10883"/>
      <c r="S10883"/>
    </row>
    <row r="10884" spans="18:19" ht="15" customHeight="1">
      <c r="R10884"/>
      <c r="S10884"/>
    </row>
    <row r="10885" spans="18:19" ht="15" customHeight="1">
      <c r="R10885"/>
      <c r="S10885"/>
    </row>
    <row r="10886" spans="18:19" ht="15" customHeight="1">
      <c r="R10886"/>
      <c r="S10886"/>
    </row>
    <row r="10887" spans="18:19" ht="15" customHeight="1">
      <c r="R10887"/>
      <c r="S10887"/>
    </row>
    <row r="10888" spans="18:19" ht="15" customHeight="1">
      <c r="R10888"/>
      <c r="S10888"/>
    </row>
    <row r="10889" spans="18:19" ht="15" customHeight="1">
      <c r="R10889"/>
      <c r="S10889"/>
    </row>
    <row r="10890" spans="18:19" ht="15" customHeight="1">
      <c r="R10890"/>
      <c r="S10890"/>
    </row>
    <row r="10891" spans="18:19" ht="15" customHeight="1">
      <c r="R10891"/>
      <c r="S10891"/>
    </row>
    <row r="10892" spans="18:19" ht="15" customHeight="1">
      <c r="R10892"/>
      <c r="S10892"/>
    </row>
    <row r="10893" spans="18:19" ht="15" customHeight="1">
      <c r="R10893"/>
      <c r="S10893"/>
    </row>
    <row r="10894" spans="18:19" ht="15" customHeight="1">
      <c r="R10894"/>
      <c r="S10894"/>
    </row>
    <row r="10895" spans="18:19" ht="15" customHeight="1">
      <c r="R10895"/>
      <c r="S10895"/>
    </row>
    <row r="10896" spans="18:19" ht="15" customHeight="1">
      <c r="R10896"/>
      <c r="S10896"/>
    </row>
    <row r="10897" spans="18:19" ht="15" customHeight="1">
      <c r="R10897"/>
      <c r="S10897"/>
    </row>
    <row r="10898" spans="18:19" ht="15" customHeight="1">
      <c r="R10898"/>
      <c r="S10898"/>
    </row>
    <row r="10899" spans="18:19" ht="15" customHeight="1">
      <c r="R10899"/>
      <c r="S10899"/>
    </row>
    <row r="10900" spans="18:19" ht="15" customHeight="1">
      <c r="R10900"/>
      <c r="S10900"/>
    </row>
    <row r="10901" spans="18:19" ht="15" customHeight="1">
      <c r="R10901"/>
      <c r="S10901"/>
    </row>
    <row r="10902" spans="18:19" ht="15" customHeight="1">
      <c r="R10902"/>
      <c r="S10902"/>
    </row>
    <row r="10903" spans="18:19" ht="15" customHeight="1">
      <c r="R10903"/>
      <c r="S10903"/>
    </row>
    <row r="10904" spans="18:19" ht="15" customHeight="1">
      <c r="R10904"/>
      <c r="S10904"/>
    </row>
    <row r="10905" spans="18:19" ht="15" customHeight="1">
      <c r="R10905"/>
      <c r="S10905"/>
    </row>
    <row r="10906" spans="18:19" ht="15" customHeight="1">
      <c r="R10906"/>
      <c r="S10906"/>
    </row>
    <row r="10907" spans="18:19" ht="15" customHeight="1">
      <c r="R10907"/>
      <c r="S10907"/>
    </row>
    <row r="10908" spans="18:19" ht="15" customHeight="1">
      <c r="R10908"/>
      <c r="S10908"/>
    </row>
    <row r="10909" spans="18:19" ht="15" customHeight="1">
      <c r="R10909"/>
      <c r="S10909"/>
    </row>
    <row r="10910" spans="18:19" ht="15" customHeight="1">
      <c r="R10910"/>
      <c r="S10910"/>
    </row>
    <row r="10911" spans="18:19" ht="15" customHeight="1">
      <c r="R10911"/>
      <c r="S10911"/>
    </row>
    <row r="10912" spans="18:19" ht="15" customHeight="1">
      <c r="R10912"/>
      <c r="S10912"/>
    </row>
    <row r="10913" spans="18:19" ht="15" customHeight="1">
      <c r="R10913"/>
      <c r="S10913"/>
    </row>
    <row r="10914" spans="18:19" ht="15" customHeight="1">
      <c r="R10914"/>
      <c r="S10914"/>
    </row>
    <row r="10915" spans="18:19" ht="15" customHeight="1">
      <c r="R10915"/>
      <c r="S10915"/>
    </row>
    <row r="10916" spans="18:19" ht="15" customHeight="1">
      <c r="R10916"/>
      <c r="S10916"/>
    </row>
    <row r="10917" spans="18:19" ht="15" customHeight="1">
      <c r="R10917"/>
      <c r="S10917"/>
    </row>
    <row r="10918" spans="18:19" ht="15" customHeight="1">
      <c r="R10918"/>
      <c r="S10918"/>
    </row>
    <row r="10919" spans="18:19" ht="15" customHeight="1">
      <c r="R10919"/>
      <c r="S10919"/>
    </row>
    <row r="10920" spans="18:19" ht="15" customHeight="1">
      <c r="R10920"/>
      <c r="S10920"/>
    </row>
    <row r="10921" spans="18:19" ht="15" customHeight="1">
      <c r="R10921"/>
      <c r="S10921"/>
    </row>
    <row r="10922" spans="18:19" ht="15" customHeight="1">
      <c r="R10922"/>
      <c r="S10922"/>
    </row>
    <row r="10923" spans="18:19" ht="15" customHeight="1">
      <c r="R10923"/>
      <c r="S10923"/>
    </row>
    <row r="10924" spans="18:19" ht="15" customHeight="1">
      <c r="R10924"/>
      <c r="S10924"/>
    </row>
    <row r="10925" spans="18:19" ht="15" customHeight="1">
      <c r="R10925"/>
      <c r="S10925"/>
    </row>
    <row r="10926" spans="18:19" ht="15" customHeight="1">
      <c r="R10926"/>
      <c r="S10926"/>
    </row>
    <row r="10927" spans="18:19" ht="15" customHeight="1">
      <c r="R10927"/>
      <c r="S10927"/>
    </row>
    <row r="10928" spans="18:19" ht="15" customHeight="1">
      <c r="R10928"/>
      <c r="S10928"/>
    </row>
    <row r="10929" spans="18:19" ht="15" customHeight="1">
      <c r="R10929"/>
      <c r="S10929"/>
    </row>
    <row r="10930" spans="18:19" ht="15" customHeight="1">
      <c r="R10930"/>
      <c r="S10930"/>
    </row>
    <row r="10931" spans="18:19" ht="15" customHeight="1">
      <c r="R10931"/>
      <c r="S10931"/>
    </row>
    <row r="10932" spans="18:19" ht="15" customHeight="1">
      <c r="R10932"/>
      <c r="S10932"/>
    </row>
    <row r="10933" spans="18:19" ht="15" customHeight="1">
      <c r="R10933"/>
      <c r="S10933"/>
    </row>
    <row r="10934" spans="18:19" ht="15" customHeight="1">
      <c r="R10934"/>
      <c r="S10934"/>
    </row>
    <row r="10935" spans="18:19" ht="15" customHeight="1">
      <c r="R10935"/>
      <c r="S10935"/>
    </row>
    <row r="10936" spans="18:19" ht="15" customHeight="1">
      <c r="R10936"/>
      <c r="S10936"/>
    </row>
    <row r="10937" spans="18:19" ht="15" customHeight="1">
      <c r="R10937"/>
      <c r="S10937"/>
    </row>
    <row r="10938" spans="18:19" ht="15" customHeight="1">
      <c r="R10938"/>
      <c r="S10938"/>
    </row>
    <row r="10939" spans="18:19" ht="15" customHeight="1">
      <c r="R10939"/>
      <c r="S10939"/>
    </row>
    <row r="10940" spans="18:19" ht="15" customHeight="1">
      <c r="R10940"/>
      <c r="S10940"/>
    </row>
    <row r="10941" spans="18:19" ht="15" customHeight="1">
      <c r="R10941"/>
      <c r="S10941"/>
    </row>
    <row r="10942" spans="18:19" ht="15" customHeight="1">
      <c r="R10942"/>
      <c r="S10942"/>
    </row>
    <row r="10943" spans="18:19" ht="15" customHeight="1">
      <c r="R10943"/>
      <c r="S10943"/>
    </row>
    <row r="10944" spans="18:19" ht="15" customHeight="1">
      <c r="R10944"/>
      <c r="S10944"/>
    </row>
    <row r="10945" spans="18:19" ht="15" customHeight="1">
      <c r="R10945"/>
      <c r="S10945"/>
    </row>
    <row r="10946" spans="18:19" ht="15" customHeight="1">
      <c r="R10946"/>
      <c r="S10946"/>
    </row>
    <row r="10947" spans="18:19" ht="15" customHeight="1">
      <c r="R10947"/>
      <c r="S10947"/>
    </row>
    <row r="10948" spans="18:19" ht="15" customHeight="1">
      <c r="R10948"/>
      <c r="S10948"/>
    </row>
    <row r="10949" spans="18:19" ht="15" customHeight="1">
      <c r="R10949"/>
      <c r="S10949"/>
    </row>
    <row r="10950" spans="18:19" ht="15" customHeight="1">
      <c r="R10950"/>
      <c r="S10950"/>
    </row>
    <row r="10951" spans="18:19" ht="15" customHeight="1">
      <c r="R10951"/>
      <c r="S10951"/>
    </row>
    <row r="10952" spans="18:19" ht="15" customHeight="1">
      <c r="R10952"/>
      <c r="S10952"/>
    </row>
    <row r="10953" spans="18:19" ht="15" customHeight="1">
      <c r="R10953"/>
      <c r="S10953"/>
    </row>
    <row r="10954" spans="18:19" ht="15" customHeight="1">
      <c r="R10954"/>
      <c r="S10954"/>
    </row>
    <row r="10955" spans="18:19" ht="15" customHeight="1">
      <c r="R10955"/>
      <c r="S10955"/>
    </row>
    <row r="10956" spans="18:19" ht="15" customHeight="1">
      <c r="R10956"/>
      <c r="S10956"/>
    </row>
    <row r="10957" spans="18:19" ht="15" customHeight="1">
      <c r="R10957"/>
      <c r="S10957"/>
    </row>
    <row r="10958" spans="18:19" ht="15" customHeight="1">
      <c r="R10958"/>
      <c r="S10958"/>
    </row>
    <row r="10959" spans="18:19" ht="15" customHeight="1">
      <c r="R10959"/>
      <c r="S10959"/>
    </row>
    <row r="10960" spans="18:19" ht="15" customHeight="1">
      <c r="R10960"/>
      <c r="S10960"/>
    </row>
    <row r="10961" spans="18:19" ht="15" customHeight="1">
      <c r="R10961"/>
      <c r="S10961"/>
    </row>
    <row r="10962" spans="18:19" ht="15" customHeight="1">
      <c r="R10962"/>
      <c r="S10962"/>
    </row>
    <row r="10963" spans="18:19" ht="15" customHeight="1">
      <c r="R10963"/>
      <c r="S10963"/>
    </row>
    <row r="10964" spans="18:19" ht="15" customHeight="1">
      <c r="R10964"/>
      <c r="S10964"/>
    </row>
    <row r="10965" spans="18:19" ht="15" customHeight="1">
      <c r="R10965"/>
      <c r="S10965"/>
    </row>
    <row r="10966" spans="18:19" ht="15" customHeight="1">
      <c r="R10966"/>
      <c r="S10966"/>
    </row>
    <row r="10967" spans="18:19" ht="15" customHeight="1">
      <c r="R10967"/>
      <c r="S10967"/>
    </row>
    <row r="10968" spans="18:19" ht="15" customHeight="1">
      <c r="R10968"/>
      <c r="S10968"/>
    </row>
    <row r="10969" spans="18:19" ht="15" customHeight="1">
      <c r="R10969"/>
      <c r="S10969"/>
    </row>
    <row r="10970" spans="18:19" ht="15" customHeight="1">
      <c r="R10970"/>
      <c r="S10970"/>
    </row>
    <row r="10971" spans="18:19" ht="15" customHeight="1">
      <c r="R10971"/>
      <c r="S10971"/>
    </row>
    <row r="10972" spans="18:19" ht="15" customHeight="1">
      <c r="R10972"/>
      <c r="S10972"/>
    </row>
    <row r="10973" spans="18:19" ht="15" customHeight="1">
      <c r="R10973"/>
      <c r="S10973"/>
    </row>
    <row r="10974" spans="18:19" ht="15" customHeight="1">
      <c r="R10974"/>
      <c r="S10974"/>
    </row>
    <row r="10975" spans="18:19" ht="15" customHeight="1">
      <c r="R10975"/>
      <c r="S10975"/>
    </row>
    <row r="10976" spans="18:19" ht="15" customHeight="1">
      <c r="R10976"/>
      <c r="S10976"/>
    </row>
    <row r="10977" spans="18:19" ht="15" customHeight="1">
      <c r="R10977"/>
      <c r="S10977"/>
    </row>
    <row r="10978" spans="18:19" ht="15" customHeight="1">
      <c r="R10978"/>
      <c r="S10978"/>
    </row>
    <row r="10979" spans="18:19" ht="15" customHeight="1">
      <c r="R10979"/>
      <c r="S10979"/>
    </row>
    <row r="10980" spans="18:19" ht="15" customHeight="1">
      <c r="R10980"/>
      <c r="S10980"/>
    </row>
    <row r="10981" spans="18:19" ht="15" customHeight="1">
      <c r="R10981"/>
      <c r="S10981"/>
    </row>
    <row r="10982" spans="18:19" ht="15" customHeight="1">
      <c r="R10982"/>
      <c r="S10982"/>
    </row>
    <row r="10983" spans="18:19" ht="15" customHeight="1">
      <c r="R10983"/>
      <c r="S10983"/>
    </row>
    <row r="10984" spans="18:19" ht="15" customHeight="1">
      <c r="R10984"/>
      <c r="S10984"/>
    </row>
    <row r="10985" spans="18:19" ht="15" customHeight="1">
      <c r="R10985"/>
      <c r="S10985"/>
    </row>
    <row r="10986" spans="18:19" ht="15" customHeight="1">
      <c r="R10986"/>
      <c r="S10986"/>
    </row>
    <row r="10987" spans="18:19" ht="15" customHeight="1">
      <c r="R10987"/>
      <c r="S10987"/>
    </row>
    <row r="10988" spans="18:19" ht="15" customHeight="1">
      <c r="R10988"/>
      <c r="S10988"/>
    </row>
    <row r="10989" spans="18:19" ht="15" customHeight="1">
      <c r="R10989"/>
      <c r="S10989"/>
    </row>
    <row r="10990" spans="18:19" ht="15" customHeight="1">
      <c r="R10990"/>
      <c r="S10990"/>
    </row>
    <row r="10991" spans="18:19" ht="15" customHeight="1">
      <c r="R10991"/>
      <c r="S10991"/>
    </row>
    <row r="10992" spans="18:19" ht="15" customHeight="1">
      <c r="R10992"/>
      <c r="S10992"/>
    </row>
    <row r="10993" spans="18:19" ht="15" customHeight="1">
      <c r="R10993"/>
      <c r="S10993"/>
    </row>
    <row r="10994" spans="18:19" ht="15" customHeight="1">
      <c r="R10994"/>
      <c r="S10994"/>
    </row>
    <row r="10995" spans="18:19" ht="15" customHeight="1">
      <c r="R10995"/>
      <c r="S10995"/>
    </row>
    <row r="10996" spans="18:19" ht="15" customHeight="1">
      <c r="R10996"/>
      <c r="S10996"/>
    </row>
    <row r="10997" spans="18:19" ht="15" customHeight="1">
      <c r="R10997"/>
      <c r="S10997"/>
    </row>
    <row r="10998" spans="18:19" ht="15" customHeight="1">
      <c r="R10998"/>
      <c r="S10998"/>
    </row>
    <row r="10999" spans="18:19" ht="15" customHeight="1">
      <c r="R10999"/>
      <c r="S10999"/>
    </row>
    <row r="11000" spans="18:19" ht="15" customHeight="1">
      <c r="R11000"/>
      <c r="S11000"/>
    </row>
    <row r="11001" spans="18:19" ht="15" customHeight="1">
      <c r="R11001"/>
      <c r="S11001"/>
    </row>
    <row r="11002" spans="18:19" ht="15" customHeight="1">
      <c r="R11002"/>
      <c r="S11002"/>
    </row>
    <row r="11003" spans="18:19" ht="15" customHeight="1">
      <c r="R11003"/>
      <c r="S11003"/>
    </row>
    <row r="11004" spans="18:19" ht="15" customHeight="1">
      <c r="R11004"/>
      <c r="S11004"/>
    </row>
    <row r="11005" spans="18:19" ht="15" customHeight="1">
      <c r="R11005"/>
      <c r="S11005"/>
    </row>
    <row r="11006" spans="18:19" ht="15" customHeight="1">
      <c r="R11006"/>
      <c r="S11006"/>
    </row>
    <row r="11007" spans="18:19" ht="15" customHeight="1">
      <c r="R11007"/>
      <c r="S11007"/>
    </row>
    <row r="11008" spans="18:19" ht="15" customHeight="1">
      <c r="R11008"/>
      <c r="S11008"/>
    </row>
    <row r="11009" spans="18:19" ht="15" customHeight="1">
      <c r="R11009"/>
      <c r="S11009"/>
    </row>
    <row r="11010" spans="18:19" ht="15" customHeight="1">
      <c r="R11010"/>
      <c r="S11010"/>
    </row>
    <row r="11011" spans="18:19" ht="15" customHeight="1">
      <c r="R11011"/>
      <c r="S11011"/>
    </row>
    <row r="11012" spans="18:19" ht="15" customHeight="1">
      <c r="R11012"/>
      <c r="S11012"/>
    </row>
    <row r="11013" spans="18:19" ht="15" customHeight="1">
      <c r="R11013"/>
      <c r="S11013"/>
    </row>
    <row r="11014" spans="18:19" ht="15" customHeight="1">
      <c r="R11014"/>
      <c r="S11014"/>
    </row>
    <row r="11015" spans="18:19" ht="15" customHeight="1">
      <c r="R11015"/>
      <c r="S11015"/>
    </row>
    <row r="11016" spans="18:19" ht="15" customHeight="1">
      <c r="R11016"/>
      <c r="S11016"/>
    </row>
    <row r="11017" spans="18:19" ht="15" customHeight="1">
      <c r="R11017"/>
      <c r="S11017"/>
    </row>
    <row r="11018" spans="18:19" ht="15" customHeight="1">
      <c r="R11018"/>
      <c r="S11018"/>
    </row>
    <row r="11019" spans="18:19" ht="15" customHeight="1">
      <c r="R11019"/>
      <c r="S11019"/>
    </row>
    <row r="11020" spans="18:19" ht="15" customHeight="1">
      <c r="R11020"/>
      <c r="S11020"/>
    </row>
    <row r="11021" spans="18:19" ht="15" customHeight="1">
      <c r="R11021"/>
      <c r="S11021"/>
    </row>
    <row r="11022" spans="18:19" ht="15" customHeight="1">
      <c r="R11022"/>
      <c r="S11022"/>
    </row>
    <row r="11023" spans="18:19" ht="15" customHeight="1">
      <c r="R11023"/>
      <c r="S11023"/>
    </row>
    <row r="11024" spans="18:19" ht="15" customHeight="1">
      <c r="R11024"/>
      <c r="S11024"/>
    </row>
    <row r="11025" spans="18:19" ht="15" customHeight="1">
      <c r="R11025"/>
      <c r="S11025"/>
    </row>
    <row r="11026" spans="18:19" ht="15" customHeight="1">
      <c r="R11026"/>
      <c r="S11026"/>
    </row>
    <row r="11027" spans="18:19" ht="15" customHeight="1">
      <c r="R11027"/>
      <c r="S11027"/>
    </row>
    <row r="11028" spans="18:19" ht="15" customHeight="1">
      <c r="R11028"/>
      <c r="S11028"/>
    </row>
    <row r="11029" spans="18:19" ht="15" customHeight="1">
      <c r="R11029"/>
      <c r="S11029"/>
    </row>
    <row r="11030" spans="18:19" ht="15" customHeight="1">
      <c r="R11030"/>
      <c r="S11030"/>
    </row>
    <row r="11031" spans="18:19" ht="15" customHeight="1">
      <c r="R11031"/>
      <c r="S11031"/>
    </row>
    <row r="11032" spans="18:19" ht="15" customHeight="1">
      <c r="R11032"/>
      <c r="S11032"/>
    </row>
    <row r="11033" spans="18:19" ht="15" customHeight="1">
      <c r="R11033"/>
      <c r="S11033"/>
    </row>
    <row r="11034" spans="18:19" ht="15" customHeight="1">
      <c r="R11034"/>
      <c r="S11034"/>
    </row>
    <row r="11035" spans="18:19" ht="15" customHeight="1">
      <c r="R11035"/>
      <c r="S11035"/>
    </row>
    <row r="11036" spans="18:19" ht="15" customHeight="1">
      <c r="R11036"/>
      <c r="S11036"/>
    </row>
    <row r="11037" spans="18:19" ht="15" customHeight="1">
      <c r="R11037"/>
      <c r="S11037"/>
    </row>
    <row r="11038" spans="18:19" ht="15" customHeight="1">
      <c r="R11038"/>
      <c r="S11038"/>
    </row>
    <row r="11039" spans="18:19" ht="15" customHeight="1">
      <c r="R11039"/>
      <c r="S11039"/>
    </row>
    <row r="11040" spans="18:19" ht="15" customHeight="1">
      <c r="R11040"/>
      <c r="S11040"/>
    </row>
    <row r="11041" spans="18:19" ht="15" customHeight="1">
      <c r="R11041"/>
      <c r="S11041"/>
    </row>
    <row r="11042" spans="18:19" ht="15" customHeight="1">
      <c r="R11042"/>
      <c r="S11042"/>
    </row>
    <row r="11043" spans="18:19" ht="15" customHeight="1">
      <c r="R11043"/>
      <c r="S11043"/>
    </row>
    <row r="11044" spans="18:19" ht="15" customHeight="1">
      <c r="R11044"/>
      <c r="S11044"/>
    </row>
    <row r="11045" spans="18:19" ht="15" customHeight="1">
      <c r="R11045"/>
      <c r="S11045"/>
    </row>
    <row r="11046" spans="18:19" ht="15" customHeight="1">
      <c r="R11046"/>
      <c r="S11046"/>
    </row>
    <row r="11047" spans="18:19" ht="15" customHeight="1">
      <c r="R11047"/>
      <c r="S11047"/>
    </row>
    <row r="11048" spans="18:19" ht="15" customHeight="1">
      <c r="R11048"/>
      <c r="S11048"/>
    </row>
    <row r="11049" spans="18:19" ht="15" customHeight="1">
      <c r="R11049"/>
      <c r="S11049"/>
    </row>
    <row r="11050" spans="18:19" ht="15" customHeight="1">
      <c r="R11050"/>
      <c r="S11050"/>
    </row>
    <row r="11051" spans="18:19" ht="15" customHeight="1">
      <c r="R11051"/>
      <c r="S11051"/>
    </row>
    <row r="11052" spans="18:19" ht="15" customHeight="1">
      <c r="R11052"/>
      <c r="S11052"/>
    </row>
    <row r="11053" spans="18:19" ht="15" customHeight="1">
      <c r="R11053"/>
      <c r="S11053"/>
    </row>
    <row r="11054" spans="18:19" ht="15" customHeight="1">
      <c r="R11054"/>
      <c r="S11054"/>
    </row>
    <row r="11055" spans="18:19" ht="15" customHeight="1">
      <c r="R11055"/>
      <c r="S11055"/>
    </row>
    <row r="11056" spans="18:19" ht="15" customHeight="1">
      <c r="R11056"/>
      <c r="S11056"/>
    </row>
    <row r="11057" spans="18:19" ht="15" customHeight="1">
      <c r="R11057"/>
      <c r="S11057"/>
    </row>
    <row r="11058" spans="18:19" ht="15" customHeight="1">
      <c r="R11058"/>
      <c r="S11058"/>
    </row>
    <row r="11059" spans="18:19" ht="15" customHeight="1">
      <c r="R11059"/>
      <c r="S11059"/>
    </row>
    <row r="11060" spans="18:19" ht="15" customHeight="1">
      <c r="R11060"/>
      <c r="S11060"/>
    </row>
    <row r="11061" spans="18:19" ht="15" customHeight="1">
      <c r="R11061"/>
      <c r="S11061"/>
    </row>
    <row r="11062" spans="18:19" ht="15" customHeight="1">
      <c r="R11062"/>
      <c r="S11062"/>
    </row>
    <row r="11063" spans="18:19" ht="15" customHeight="1">
      <c r="R11063"/>
      <c r="S11063"/>
    </row>
    <row r="11064" spans="18:19" ht="15" customHeight="1">
      <c r="R11064"/>
      <c r="S11064"/>
    </row>
    <row r="11065" spans="18:19" ht="15" customHeight="1">
      <c r="R11065"/>
      <c r="S11065"/>
    </row>
    <row r="11066" spans="18:19" ht="15" customHeight="1">
      <c r="R11066"/>
      <c r="S11066"/>
    </row>
    <row r="11067" spans="18:19" ht="15" customHeight="1">
      <c r="R11067"/>
      <c r="S11067"/>
    </row>
    <row r="11068" spans="18:19" ht="15" customHeight="1">
      <c r="R11068"/>
      <c r="S11068"/>
    </row>
    <row r="11069" spans="18:19" ht="15" customHeight="1">
      <c r="R11069"/>
      <c r="S11069"/>
    </row>
    <row r="11070" spans="18:19" ht="15" customHeight="1">
      <c r="R11070"/>
      <c r="S11070"/>
    </row>
    <row r="11071" spans="18:19" ht="15" customHeight="1">
      <c r="R11071"/>
      <c r="S11071"/>
    </row>
    <row r="11072" spans="18:19" ht="15" customHeight="1">
      <c r="R11072"/>
      <c r="S11072"/>
    </row>
    <row r="11073" spans="18:19" ht="15" customHeight="1">
      <c r="R11073"/>
      <c r="S11073"/>
    </row>
    <row r="11074" spans="18:19" ht="15" customHeight="1">
      <c r="R11074"/>
      <c r="S11074"/>
    </row>
    <row r="11075" spans="18:19" ht="15" customHeight="1">
      <c r="R11075"/>
      <c r="S11075"/>
    </row>
    <row r="11076" spans="18:19" ht="15" customHeight="1">
      <c r="R11076"/>
      <c r="S11076"/>
    </row>
    <row r="11077" spans="18:19" ht="15" customHeight="1">
      <c r="R11077"/>
      <c r="S11077"/>
    </row>
    <row r="11078" spans="18:19" ht="15" customHeight="1">
      <c r="R11078"/>
      <c r="S11078"/>
    </row>
    <row r="11079" spans="18:19" ht="15" customHeight="1">
      <c r="R11079"/>
      <c r="S11079"/>
    </row>
    <row r="11080" spans="18:19" ht="15" customHeight="1">
      <c r="R11080"/>
      <c r="S11080"/>
    </row>
    <row r="11081" spans="18:19" ht="15" customHeight="1">
      <c r="R11081"/>
      <c r="S11081"/>
    </row>
    <row r="11082" spans="18:19" ht="15" customHeight="1">
      <c r="R11082"/>
      <c r="S11082"/>
    </row>
    <row r="11083" spans="18:19" ht="15" customHeight="1">
      <c r="R11083"/>
      <c r="S11083"/>
    </row>
    <row r="11084" spans="18:19" ht="15" customHeight="1">
      <c r="R11084"/>
      <c r="S11084"/>
    </row>
    <row r="11085" spans="18:19" ht="15" customHeight="1">
      <c r="R11085"/>
      <c r="S11085"/>
    </row>
    <row r="11086" spans="18:19" ht="15" customHeight="1">
      <c r="R11086"/>
      <c r="S11086"/>
    </row>
    <row r="11087" spans="18:19" ht="15" customHeight="1">
      <c r="R11087"/>
      <c r="S11087"/>
    </row>
    <row r="11088" spans="18:19" ht="15" customHeight="1">
      <c r="R11088"/>
      <c r="S11088"/>
    </row>
    <row r="11089" spans="18:19" ht="15" customHeight="1">
      <c r="R11089"/>
      <c r="S11089"/>
    </row>
    <row r="11090" spans="18:19" ht="15" customHeight="1">
      <c r="R11090"/>
      <c r="S11090"/>
    </row>
    <row r="11091" spans="18:19" ht="15" customHeight="1">
      <c r="R11091"/>
      <c r="S11091"/>
    </row>
    <row r="11092" spans="18:19" ht="15" customHeight="1">
      <c r="R11092"/>
      <c r="S11092"/>
    </row>
    <row r="11093" spans="18:19" ht="15" customHeight="1">
      <c r="R11093"/>
      <c r="S11093"/>
    </row>
    <row r="11094" spans="18:19" ht="15" customHeight="1">
      <c r="R11094"/>
      <c r="S11094"/>
    </row>
    <row r="11095" spans="18:19" ht="15" customHeight="1">
      <c r="R11095"/>
      <c r="S11095"/>
    </row>
    <row r="11096" spans="18:19" ht="15" customHeight="1">
      <c r="R11096"/>
      <c r="S11096"/>
    </row>
    <row r="11097" spans="18:19" ht="15" customHeight="1">
      <c r="R11097"/>
      <c r="S11097"/>
    </row>
    <row r="11098" spans="18:19" ht="15" customHeight="1">
      <c r="R11098"/>
      <c r="S11098"/>
    </row>
    <row r="11099" spans="18:19" ht="15" customHeight="1">
      <c r="R11099"/>
      <c r="S11099"/>
    </row>
    <row r="11100" spans="18:19" ht="15" customHeight="1">
      <c r="R11100"/>
      <c r="S11100"/>
    </row>
    <row r="11101" spans="18:19" ht="15" customHeight="1">
      <c r="R11101"/>
      <c r="S11101"/>
    </row>
    <row r="11102" spans="18:19" ht="15" customHeight="1">
      <c r="R11102"/>
      <c r="S11102"/>
    </row>
    <row r="11103" spans="18:19" ht="15" customHeight="1">
      <c r="R11103"/>
      <c r="S11103"/>
    </row>
    <row r="11104" spans="18:19" ht="15" customHeight="1">
      <c r="R11104"/>
      <c r="S11104"/>
    </row>
    <row r="11105" spans="18:19" ht="15" customHeight="1">
      <c r="R11105"/>
      <c r="S11105"/>
    </row>
    <row r="11106" spans="18:19" ht="15" customHeight="1">
      <c r="R11106"/>
      <c r="S11106"/>
    </row>
    <row r="11107" spans="18:19" ht="15" customHeight="1">
      <c r="R11107"/>
      <c r="S11107"/>
    </row>
    <row r="11108" spans="18:19" ht="15" customHeight="1">
      <c r="R11108"/>
      <c r="S11108"/>
    </row>
    <row r="11109" spans="18:19" ht="15" customHeight="1">
      <c r="R11109"/>
      <c r="S11109"/>
    </row>
    <row r="11110" spans="18:19" ht="15" customHeight="1">
      <c r="R11110"/>
      <c r="S11110"/>
    </row>
    <row r="11111" spans="18:19" ht="15" customHeight="1">
      <c r="R11111"/>
      <c r="S11111"/>
    </row>
    <row r="11112" spans="18:19" ht="15" customHeight="1">
      <c r="R11112"/>
      <c r="S11112"/>
    </row>
    <row r="11113" spans="18:19" ht="15" customHeight="1">
      <c r="R11113"/>
      <c r="S11113"/>
    </row>
    <row r="11114" spans="18:19" ht="15" customHeight="1">
      <c r="R11114"/>
      <c r="S11114"/>
    </row>
    <row r="11115" spans="18:19" ht="15" customHeight="1">
      <c r="R11115"/>
      <c r="S11115"/>
    </row>
    <row r="11116" spans="18:19" ht="15" customHeight="1">
      <c r="R11116"/>
      <c r="S11116"/>
    </row>
    <row r="11117" spans="18:19" ht="15" customHeight="1">
      <c r="R11117"/>
      <c r="S11117"/>
    </row>
    <row r="11118" spans="18:19" ht="15" customHeight="1">
      <c r="R11118"/>
      <c r="S11118"/>
    </row>
    <row r="11119" spans="18:19" ht="15" customHeight="1">
      <c r="R11119"/>
      <c r="S11119"/>
    </row>
    <row r="11120" spans="18:19" ht="15" customHeight="1">
      <c r="R11120"/>
      <c r="S11120"/>
    </row>
    <row r="11121" spans="18:19" ht="15" customHeight="1">
      <c r="R11121"/>
      <c r="S11121"/>
    </row>
    <row r="11122" spans="18:19" ht="15" customHeight="1">
      <c r="R11122"/>
      <c r="S11122"/>
    </row>
    <row r="11123" spans="18:19" ht="15" customHeight="1">
      <c r="R11123"/>
      <c r="S11123"/>
    </row>
    <row r="11124" spans="18:19" ht="15" customHeight="1">
      <c r="R11124"/>
      <c r="S11124"/>
    </row>
    <row r="11125" spans="18:19" ht="15" customHeight="1">
      <c r="R11125"/>
      <c r="S11125"/>
    </row>
    <row r="11126" spans="18:19" ht="15" customHeight="1">
      <c r="R11126"/>
      <c r="S11126"/>
    </row>
    <row r="11127" spans="18:19" ht="15" customHeight="1">
      <c r="R11127"/>
      <c r="S11127"/>
    </row>
    <row r="11128" spans="18:19" ht="15" customHeight="1">
      <c r="R11128"/>
      <c r="S11128"/>
    </row>
    <row r="11129" spans="18:19" ht="15" customHeight="1">
      <c r="R11129"/>
      <c r="S11129"/>
    </row>
    <row r="11130" spans="18:19" ht="15" customHeight="1">
      <c r="R11130"/>
      <c r="S11130"/>
    </row>
    <row r="11131" spans="18:19" ht="15" customHeight="1">
      <c r="R11131"/>
      <c r="S11131"/>
    </row>
    <row r="11132" spans="18:19" ht="15" customHeight="1">
      <c r="R11132"/>
      <c r="S11132"/>
    </row>
    <row r="11133" spans="18:19" ht="15" customHeight="1">
      <c r="R11133"/>
      <c r="S11133"/>
    </row>
    <row r="11134" spans="18:19" ht="15" customHeight="1">
      <c r="R11134"/>
      <c r="S11134"/>
    </row>
    <row r="11135" spans="18:19" ht="15" customHeight="1">
      <c r="R11135"/>
      <c r="S11135"/>
    </row>
    <row r="11136" spans="18:19" ht="15" customHeight="1">
      <c r="R11136"/>
      <c r="S11136"/>
    </row>
    <row r="11137" spans="18:19" ht="15" customHeight="1">
      <c r="R11137"/>
      <c r="S11137"/>
    </row>
    <row r="11138" spans="18:19" ht="15" customHeight="1">
      <c r="R11138"/>
      <c r="S11138"/>
    </row>
    <row r="11139" spans="18:19" ht="15" customHeight="1">
      <c r="R11139"/>
      <c r="S11139"/>
    </row>
    <row r="11140" spans="18:19" ht="15" customHeight="1">
      <c r="R11140"/>
      <c r="S11140"/>
    </row>
    <row r="11141" spans="18:19" ht="15" customHeight="1">
      <c r="R11141"/>
      <c r="S11141"/>
    </row>
    <row r="11142" spans="18:19" ht="15" customHeight="1">
      <c r="R11142"/>
      <c r="S11142"/>
    </row>
    <row r="11143" spans="18:19" ht="15" customHeight="1">
      <c r="R11143"/>
      <c r="S11143"/>
    </row>
    <row r="11144" spans="18:19" ht="15" customHeight="1">
      <c r="R11144"/>
      <c r="S11144"/>
    </row>
    <row r="11145" spans="18:19" ht="15" customHeight="1">
      <c r="R11145"/>
      <c r="S11145"/>
    </row>
    <row r="11146" spans="18:19" ht="15" customHeight="1">
      <c r="R11146"/>
      <c r="S11146"/>
    </row>
    <row r="11147" spans="18:19" ht="15" customHeight="1">
      <c r="R11147"/>
      <c r="S11147"/>
    </row>
    <row r="11148" spans="18:19" ht="15" customHeight="1">
      <c r="R11148"/>
      <c r="S11148"/>
    </row>
    <row r="11149" spans="18:19" ht="15" customHeight="1">
      <c r="R11149"/>
      <c r="S11149"/>
    </row>
    <row r="11150" spans="18:19" ht="15" customHeight="1">
      <c r="R11150"/>
      <c r="S11150"/>
    </row>
    <row r="11151" spans="18:19" ht="15" customHeight="1">
      <c r="R11151"/>
      <c r="S11151"/>
    </row>
    <row r="11152" spans="18:19" ht="15" customHeight="1">
      <c r="R11152"/>
      <c r="S11152"/>
    </row>
    <row r="11153" spans="18:19" ht="15" customHeight="1">
      <c r="R11153"/>
      <c r="S11153"/>
    </row>
    <row r="11154" spans="18:19" ht="15" customHeight="1">
      <c r="R11154"/>
      <c r="S11154"/>
    </row>
    <row r="11155" spans="18:19" ht="15" customHeight="1">
      <c r="R11155"/>
      <c r="S11155"/>
    </row>
    <row r="11156" spans="18:19" ht="15" customHeight="1">
      <c r="R11156"/>
      <c r="S11156"/>
    </row>
    <row r="11157" spans="18:19" ht="15" customHeight="1">
      <c r="R11157"/>
      <c r="S11157"/>
    </row>
    <row r="11158" spans="18:19" ht="15" customHeight="1">
      <c r="R11158"/>
      <c r="S11158"/>
    </row>
    <row r="11159" spans="18:19" ht="15" customHeight="1">
      <c r="R11159"/>
      <c r="S11159"/>
    </row>
    <row r="11160" spans="18:19" ht="15" customHeight="1">
      <c r="R11160"/>
      <c r="S11160"/>
    </row>
    <row r="11161" spans="18:19" ht="15" customHeight="1">
      <c r="R11161"/>
      <c r="S11161"/>
    </row>
    <row r="11162" spans="18:19" ht="15" customHeight="1">
      <c r="R11162"/>
      <c r="S11162"/>
    </row>
    <row r="11163" spans="18:19" ht="15" customHeight="1">
      <c r="R11163"/>
      <c r="S11163"/>
    </row>
    <row r="11164" spans="18:19" ht="15" customHeight="1">
      <c r="R11164"/>
      <c r="S11164"/>
    </row>
    <row r="11165" spans="18:19" ht="15" customHeight="1">
      <c r="R11165"/>
      <c r="S11165"/>
    </row>
    <row r="11166" spans="18:19" ht="15" customHeight="1">
      <c r="R11166"/>
      <c r="S11166"/>
    </row>
    <row r="11167" spans="18:19" ht="15" customHeight="1">
      <c r="R11167"/>
      <c r="S11167"/>
    </row>
    <row r="11168" spans="18:19" ht="15" customHeight="1">
      <c r="R11168"/>
      <c r="S11168"/>
    </row>
    <row r="11169" spans="18:19" ht="15" customHeight="1">
      <c r="R11169"/>
      <c r="S11169"/>
    </row>
    <row r="11170" spans="18:19" ht="15" customHeight="1">
      <c r="R11170"/>
      <c r="S11170"/>
    </row>
    <row r="11171" spans="18:19" ht="15" customHeight="1">
      <c r="R11171"/>
      <c r="S11171"/>
    </row>
    <row r="11172" spans="18:19" ht="15" customHeight="1">
      <c r="R11172"/>
      <c r="S11172"/>
    </row>
    <row r="11173" spans="18:19" ht="15" customHeight="1">
      <c r="R11173"/>
      <c r="S11173"/>
    </row>
    <row r="11174" spans="18:19" ht="15" customHeight="1">
      <c r="R11174"/>
      <c r="S11174"/>
    </row>
    <row r="11175" spans="18:19" ht="15" customHeight="1">
      <c r="R11175"/>
      <c r="S11175"/>
    </row>
    <row r="11176" spans="18:19" ht="15" customHeight="1">
      <c r="R11176"/>
      <c r="S11176"/>
    </row>
    <row r="11177" spans="18:19" ht="15" customHeight="1">
      <c r="R11177"/>
      <c r="S11177"/>
    </row>
    <row r="11178" spans="18:19" ht="15" customHeight="1">
      <c r="R11178"/>
      <c r="S11178"/>
    </row>
    <row r="11179" spans="18:19" ht="15" customHeight="1">
      <c r="R11179"/>
      <c r="S11179"/>
    </row>
    <row r="11180" spans="18:19" ht="15" customHeight="1">
      <c r="R11180"/>
      <c r="S11180"/>
    </row>
    <row r="11181" spans="18:19" ht="15" customHeight="1">
      <c r="R11181"/>
      <c r="S11181"/>
    </row>
    <row r="11182" spans="18:19" ht="15" customHeight="1">
      <c r="R11182"/>
      <c r="S11182"/>
    </row>
    <row r="11183" spans="18:19" ht="15" customHeight="1">
      <c r="R11183"/>
      <c r="S11183"/>
    </row>
    <row r="11184" spans="18:19" ht="15" customHeight="1">
      <c r="R11184"/>
      <c r="S11184"/>
    </row>
    <row r="11185" spans="18:19" ht="15" customHeight="1">
      <c r="R11185"/>
      <c r="S11185"/>
    </row>
    <row r="11186" spans="18:19" ht="15" customHeight="1">
      <c r="R11186"/>
      <c r="S11186"/>
    </row>
    <row r="11187" spans="18:19" ht="15" customHeight="1">
      <c r="R11187"/>
      <c r="S11187"/>
    </row>
    <row r="11188" spans="18:19" ht="15" customHeight="1">
      <c r="R11188"/>
      <c r="S11188"/>
    </row>
    <row r="11189" spans="18:19" ht="15" customHeight="1">
      <c r="R11189"/>
      <c r="S11189"/>
    </row>
    <row r="11190" spans="18:19" ht="15" customHeight="1">
      <c r="R11190"/>
      <c r="S11190"/>
    </row>
    <row r="11191" spans="18:19" ht="15" customHeight="1">
      <c r="R11191"/>
      <c r="S11191"/>
    </row>
    <row r="11192" spans="18:19" ht="15" customHeight="1">
      <c r="R11192"/>
      <c r="S11192"/>
    </row>
    <row r="11193" spans="18:19" ht="15" customHeight="1">
      <c r="R11193"/>
      <c r="S11193"/>
    </row>
    <row r="11194" spans="18:19" ht="15" customHeight="1">
      <c r="R11194"/>
      <c r="S11194"/>
    </row>
    <row r="11195" spans="18:19" ht="15" customHeight="1">
      <c r="R11195"/>
      <c r="S11195"/>
    </row>
    <row r="11196" spans="18:19" ht="15" customHeight="1">
      <c r="R11196"/>
      <c r="S11196"/>
    </row>
    <row r="11197" spans="18:19" ht="15" customHeight="1">
      <c r="R11197"/>
      <c r="S11197"/>
    </row>
    <row r="11198" spans="18:19" ht="15" customHeight="1">
      <c r="R11198"/>
      <c r="S11198"/>
    </row>
    <row r="11199" spans="18:19" ht="15" customHeight="1">
      <c r="R11199"/>
      <c r="S11199"/>
    </row>
    <row r="11200" spans="18:19" ht="15" customHeight="1">
      <c r="R11200"/>
      <c r="S11200"/>
    </row>
    <row r="11201" spans="18:19" ht="15" customHeight="1">
      <c r="R11201"/>
      <c r="S11201"/>
    </row>
    <row r="11202" spans="18:19" ht="15" customHeight="1">
      <c r="R11202"/>
      <c r="S11202"/>
    </row>
    <row r="11203" spans="18:19" ht="15" customHeight="1">
      <c r="R11203"/>
      <c r="S11203"/>
    </row>
    <row r="11204" spans="18:19" ht="15" customHeight="1">
      <c r="R11204"/>
      <c r="S11204"/>
    </row>
    <row r="11205" spans="18:19" ht="15" customHeight="1">
      <c r="R11205"/>
      <c r="S11205"/>
    </row>
    <row r="11206" spans="18:19" ht="15" customHeight="1">
      <c r="R11206"/>
      <c r="S11206"/>
    </row>
    <row r="11207" spans="18:19" ht="15" customHeight="1">
      <c r="R11207"/>
      <c r="S11207"/>
    </row>
    <row r="11208" spans="18:19" ht="15" customHeight="1">
      <c r="R11208"/>
      <c r="S11208"/>
    </row>
    <row r="11209" spans="18:19" ht="15" customHeight="1">
      <c r="R11209"/>
      <c r="S11209"/>
    </row>
    <row r="11210" spans="18:19" ht="15" customHeight="1">
      <c r="R11210"/>
      <c r="S11210"/>
    </row>
    <row r="11211" spans="18:19" ht="15" customHeight="1">
      <c r="R11211"/>
      <c r="S11211"/>
    </row>
    <row r="11212" spans="18:19" ht="15" customHeight="1">
      <c r="R11212"/>
      <c r="S11212"/>
    </row>
    <row r="11213" spans="18:19" ht="15" customHeight="1">
      <c r="R11213"/>
      <c r="S11213"/>
    </row>
    <row r="11214" spans="18:19" ht="15" customHeight="1">
      <c r="R11214"/>
      <c r="S11214"/>
    </row>
    <row r="11215" spans="18:19" ht="15" customHeight="1">
      <c r="R11215"/>
      <c r="S11215"/>
    </row>
    <row r="11216" spans="18:19" ht="15" customHeight="1">
      <c r="R11216"/>
      <c r="S11216"/>
    </row>
    <row r="11217" spans="18:19" ht="15" customHeight="1">
      <c r="R11217"/>
      <c r="S11217"/>
    </row>
    <row r="11218" spans="18:19" ht="15" customHeight="1">
      <c r="R11218"/>
      <c r="S11218"/>
    </row>
    <row r="11219" spans="18:19" ht="15" customHeight="1">
      <c r="R11219"/>
      <c r="S11219"/>
    </row>
    <row r="11220" spans="18:19" ht="15" customHeight="1">
      <c r="R11220"/>
      <c r="S11220"/>
    </row>
    <row r="11221" spans="18:19" ht="15" customHeight="1">
      <c r="R11221"/>
      <c r="S11221"/>
    </row>
    <row r="11222" spans="18:19" ht="15" customHeight="1">
      <c r="R11222"/>
      <c r="S11222"/>
    </row>
    <row r="11223" spans="18:19" ht="15" customHeight="1">
      <c r="R11223"/>
      <c r="S11223"/>
    </row>
    <row r="11224" spans="18:19" ht="15" customHeight="1">
      <c r="R11224"/>
      <c r="S11224"/>
    </row>
    <row r="11225" spans="18:19" ht="15" customHeight="1">
      <c r="R11225"/>
      <c r="S11225"/>
    </row>
    <row r="11226" spans="18:19" ht="15" customHeight="1">
      <c r="R11226"/>
      <c r="S11226"/>
    </row>
    <row r="11227" spans="18:19" ht="15" customHeight="1">
      <c r="R11227"/>
      <c r="S11227"/>
    </row>
    <row r="11228" spans="18:19" ht="15" customHeight="1">
      <c r="R11228"/>
      <c r="S11228"/>
    </row>
    <row r="11229" spans="18:19" ht="15" customHeight="1">
      <c r="R11229"/>
      <c r="S11229"/>
    </row>
    <row r="11230" spans="18:19" ht="15" customHeight="1">
      <c r="R11230"/>
      <c r="S11230"/>
    </row>
    <row r="11231" spans="18:19" ht="15" customHeight="1">
      <c r="R11231"/>
      <c r="S11231"/>
    </row>
    <row r="11232" spans="18:19" ht="15" customHeight="1">
      <c r="R11232"/>
      <c r="S11232"/>
    </row>
    <row r="11233" spans="18:19" ht="15" customHeight="1">
      <c r="R11233"/>
      <c r="S11233"/>
    </row>
    <row r="11234" spans="18:19" ht="15" customHeight="1">
      <c r="R11234"/>
      <c r="S11234"/>
    </row>
    <row r="11235" spans="18:19" ht="15" customHeight="1">
      <c r="R11235"/>
      <c r="S11235"/>
    </row>
    <row r="11236" spans="18:19" ht="15" customHeight="1">
      <c r="R11236"/>
      <c r="S11236"/>
    </row>
    <row r="11237" spans="18:19" ht="15" customHeight="1">
      <c r="R11237"/>
      <c r="S11237"/>
    </row>
    <row r="11238" spans="18:19" ht="15" customHeight="1">
      <c r="R11238"/>
      <c r="S11238"/>
    </row>
    <row r="11239" spans="18:19" ht="15" customHeight="1">
      <c r="R11239"/>
      <c r="S11239"/>
    </row>
    <row r="11240" spans="18:19" ht="15" customHeight="1">
      <c r="R11240"/>
      <c r="S11240"/>
    </row>
    <row r="11241" spans="18:19" ht="15" customHeight="1">
      <c r="R11241"/>
      <c r="S11241"/>
    </row>
    <row r="11242" spans="18:19" ht="15" customHeight="1">
      <c r="R11242"/>
      <c r="S11242"/>
    </row>
    <row r="11243" spans="18:19" ht="15" customHeight="1">
      <c r="R11243"/>
      <c r="S11243"/>
    </row>
    <row r="11244" spans="18:19" ht="15" customHeight="1">
      <c r="R11244"/>
      <c r="S11244"/>
    </row>
    <row r="11245" spans="18:19" ht="15" customHeight="1">
      <c r="R11245"/>
      <c r="S11245"/>
    </row>
    <row r="11246" spans="18:19" ht="15" customHeight="1">
      <c r="R11246"/>
      <c r="S11246"/>
    </row>
    <row r="11247" spans="18:19" ht="15" customHeight="1">
      <c r="R11247"/>
      <c r="S11247"/>
    </row>
    <row r="11248" spans="18:19" ht="15" customHeight="1">
      <c r="R11248"/>
      <c r="S11248"/>
    </row>
    <row r="11249" spans="18:19" ht="15" customHeight="1">
      <c r="R11249"/>
      <c r="S11249"/>
    </row>
    <row r="11250" spans="18:19" ht="15" customHeight="1">
      <c r="R11250"/>
      <c r="S11250"/>
    </row>
    <row r="11251" spans="18:19" ht="15" customHeight="1">
      <c r="R11251"/>
      <c r="S11251"/>
    </row>
    <row r="11252" spans="18:19" ht="15" customHeight="1">
      <c r="R11252"/>
      <c r="S11252"/>
    </row>
    <row r="11253" spans="18:19" ht="15" customHeight="1">
      <c r="R11253"/>
      <c r="S11253"/>
    </row>
    <row r="11254" spans="18:19" ht="15" customHeight="1">
      <c r="R11254"/>
      <c r="S11254"/>
    </row>
    <row r="11255" spans="18:19" ht="15" customHeight="1">
      <c r="R11255"/>
      <c r="S11255"/>
    </row>
    <row r="11256" spans="18:19" ht="15" customHeight="1">
      <c r="R11256"/>
      <c r="S11256"/>
    </row>
    <row r="11257" spans="18:19" ht="15" customHeight="1">
      <c r="R11257"/>
      <c r="S11257"/>
    </row>
    <row r="11258" spans="18:19" ht="15" customHeight="1">
      <c r="R11258"/>
      <c r="S11258"/>
    </row>
    <row r="11259" spans="18:19" ht="15" customHeight="1">
      <c r="R11259"/>
      <c r="S11259"/>
    </row>
    <row r="11260" spans="18:19" ht="15" customHeight="1">
      <c r="R11260"/>
      <c r="S11260"/>
    </row>
    <row r="11261" spans="18:19" ht="15" customHeight="1">
      <c r="R11261"/>
      <c r="S11261"/>
    </row>
    <row r="11262" spans="18:19" ht="15" customHeight="1">
      <c r="R11262"/>
      <c r="S11262"/>
    </row>
    <row r="11263" spans="18:19" ht="15" customHeight="1">
      <c r="R11263"/>
      <c r="S11263"/>
    </row>
    <row r="11264" spans="18:19" ht="15" customHeight="1">
      <c r="R11264"/>
      <c r="S11264"/>
    </row>
    <row r="11265" spans="18:19" ht="15" customHeight="1">
      <c r="R11265"/>
      <c r="S11265"/>
    </row>
    <row r="11266" spans="18:19" ht="15" customHeight="1">
      <c r="R11266"/>
      <c r="S11266"/>
    </row>
    <row r="11267" spans="18:19" ht="15" customHeight="1">
      <c r="R11267"/>
      <c r="S11267"/>
    </row>
    <row r="11268" spans="18:19" ht="15" customHeight="1">
      <c r="R11268"/>
      <c r="S11268"/>
    </row>
    <row r="11269" spans="18:19" ht="15" customHeight="1">
      <c r="R11269"/>
      <c r="S11269"/>
    </row>
    <row r="11270" spans="18:19" ht="15" customHeight="1">
      <c r="R11270"/>
      <c r="S11270"/>
    </row>
    <row r="11271" spans="18:19" ht="15" customHeight="1">
      <c r="R11271"/>
      <c r="S11271"/>
    </row>
    <row r="11272" spans="18:19" ht="15" customHeight="1">
      <c r="R11272"/>
      <c r="S11272"/>
    </row>
    <row r="11273" spans="18:19" ht="15" customHeight="1">
      <c r="R11273"/>
      <c r="S11273"/>
    </row>
    <row r="11274" spans="18:19" ht="15" customHeight="1">
      <c r="R11274"/>
      <c r="S11274"/>
    </row>
    <row r="11275" spans="18:19" ht="15" customHeight="1">
      <c r="R11275"/>
      <c r="S11275"/>
    </row>
    <row r="11276" spans="18:19" ht="15" customHeight="1">
      <c r="R11276"/>
      <c r="S11276"/>
    </row>
    <row r="11277" spans="18:19" ht="15" customHeight="1">
      <c r="R11277"/>
      <c r="S11277"/>
    </row>
    <row r="11278" spans="18:19" ht="15" customHeight="1">
      <c r="R11278"/>
      <c r="S11278"/>
    </row>
    <row r="11279" spans="18:19" ht="15" customHeight="1">
      <c r="R11279"/>
      <c r="S11279"/>
    </row>
    <row r="11280" spans="18:19" ht="15" customHeight="1">
      <c r="R11280"/>
      <c r="S11280"/>
    </row>
    <row r="11281" spans="18:19" ht="15" customHeight="1">
      <c r="R11281"/>
      <c r="S11281"/>
    </row>
    <row r="11282" spans="18:19" ht="15" customHeight="1">
      <c r="R11282"/>
      <c r="S11282"/>
    </row>
    <row r="11283" spans="18:19" ht="15" customHeight="1">
      <c r="R11283"/>
      <c r="S11283"/>
    </row>
    <row r="11284" spans="18:19" ht="15" customHeight="1">
      <c r="R11284"/>
      <c r="S11284"/>
    </row>
    <row r="11285" spans="18:19" ht="15" customHeight="1">
      <c r="R11285"/>
      <c r="S11285"/>
    </row>
    <row r="11286" spans="18:19" ht="15" customHeight="1">
      <c r="R11286"/>
      <c r="S11286"/>
    </row>
    <row r="11287" spans="18:19" ht="15" customHeight="1">
      <c r="R11287"/>
      <c r="S11287"/>
    </row>
    <row r="11288" spans="18:19" ht="15" customHeight="1">
      <c r="R11288"/>
      <c r="S11288"/>
    </row>
    <row r="11289" spans="18:19" ht="15" customHeight="1">
      <c r="R11289"/>
      <c r="S11289"/>
    </row>
    <row r="11290" spans="18:19" ht="15" customHeight="1">
      <c r="R11290"/>
      <c r="S11290"/>
    </row>
    <row r="11291" spans="18:19" ht="15" customHeight="1">
      <c r="R11291"/>
      <c r="S11291"/>
    </row>
    <row r="11292" spans="18:19" ht="15" customHeight="1">
      <c r="R11292"/>
      <c r="S11292"/>
    </row>
    <row r="11293" spans="18:19" ht="15" customHeight="1">
      <c r="R11293"/>
      <c r="S11293"/>
    </row>
    <row r="11294" spans="18:19" ht="15" customHeight="1">
      <c r="R11294"/>
      <c r="S11294"/>
    </row>
    <row r="11295" spans="18:19" ht="15" customHeight="1">
      <c r="R11295"/>
      <c r="S11295"/>
    </row>
    <row r="11296" spans="18:19" ht="15" customHeight="1">
      <c r="R11296"/>
      <c r="S11296"/>
    </row>
    <row r="11297" spans="18:19" ht="15" customHeight="1">
      <c r="R11297"/>
      <c r="S11297"/>
    </row>
    <row r="11298" spans="18:19" ht="15" customHeight="1">
      <c r="R11298"/>
      <c r="S11298"/>
    </row>
    <row r="11299" spans="18:19" ht="15" customHeight="1">
      <c r="R11299"/>
      <c r="S11299"/>
    </row>
    <row r="11300" spans="18:19" ht="15" customHeight="1">
      <c r="R11300"/>
      <c r="S11300"/>
    </row>
    <row r="11301" spans="18:19" ht="15" customHeight="1">
      <c r="R11301"/>
      <c r="S11301"/>
    </row>
    <row r="11302" spans="18:19" ht="15" customHeight="1">
      <c r="R11302"/>
      <c r="S11302"/>
    </row>
    <row r="11303" spans="18:19" ht="15" customHeight="1">
      <c r="R11303"/>
      <c r="S11303"/>
    </row>
    <row r="11304" spans="18:19" ht="15" customHeight="1">
      <c r="R11304"/>
      <c r="S11304"/>
    </row>
    <row r="11305" spans="18:19" ht="15" customHeight="1">
      <c r="R11305"/>
      <c r="S11305"/>
    </row>
    <row r="11306" spans="18:19" ht="15" customHeight="1">
      <c r="R11306"/>
      <c r="S11306"/>
    </row>
    <row r="11307" spans="18:19" ht="15" customHeight="1">
      <c r="R11307"/>
      <c r="S11307"/>
    </row>
    <row r="11308" spans="18:19" ht="15" customHeight="1">
      <c r="R11308"/>
      <c r="S11308"/>
    </row>
    <row r="11309" spans="18:19" ht="15" customHeight="1">
      <c r="R11309"/>
      <c r="S11309"/>
    </row>
    <row r="11310" spans="18:19" ht="15" customHeight="1">
      <c r="R11310"/>
      <c r="S11310"/>
    </row>
    <row r="11311" spans="18:19" ht="15" customHeight="1">
      <c r="R11311"/>
      <c r="S11311"/>
    </row>
    <row r="11312" spans="18:19" ht="15" customHeight="1">
      <c r="R11312"/>
      <c r="S11312"/>
    </row>
    <row r="11313" spans="18:19" ht="15" customHeight="1">
      <c r="R11313"/>
      <c r="S11313"/>
    </row>
    <row r="11314" spans="18:19" ht="15" customHeight="1">
      <c r="R11314"/>
      <c r="S11314"/>
    </row>
    <row r="11315" spans="18:19" ht="15" customHeight="1">
      <c r="R11315"/>
      <c r="S11315"/>
    </row>
    <row r="11316" spans="18:19" ht="15" customHeight="1">
      <c r="R11316"/>
      <c r="S11316"/>
    </row>
    <row r="11317" spans="18:19" ht="15" customHeight="1">
      <c r="R11317"/>
      <c r="S11317"/>
    </row>
    <row r="11318" spans="18:19" ht="15" customHeight="1">
      <c r="R11318"/>
      <c r="S11318"/>
    </row>
    <row r="11319" spans="18:19" ht="15" customHeight="1">
      <c r="R11319"/>
      <c r="S11319"/>
    </row>
    <row r="11320" spans="18:19" ht="15" customHeight="1">
      <c r="R11320"/>
      <c r="S11320"/>
    </row>
    <row r="11321" spans="18:19" ht="15" customHeight="1">
      <c r="R11321"/>
      <c r="S11321"/>
    </row>
    <row r="11322" spans="18:19" ht="15" customHeight="1">
      <c r="R11322"/>
      <c r="S11322"/>
    </row>
    <row r="11323" spans="18:19" ht="15" customHeight="1">
      <c r="R11323"/>
      <c r="S11323"/>
    </row>
    <row r="11324" spans="18:19" ht="15" customHeight="1">
      <c r="R11324"/>
      <c r="S11324"/>
    </row>
    <row r="11325" spans="18:19" ht="15" customHeight="1">
      <c r="R11325"/>
      <c r="S11325"/>
    </row>
    <row r="11326" spans="18:19" ht="15" customHeight="1">
      <c r="R11326"/>
      <c r="S11326"/>
    </row>
    <row r="11327" spans="18:19" ht="15" customHeight="1">
      <c r="R11327"/>
      <c r="S11327"/>
    </row>
    <row r="11328" spans="18:19" ht="15" customHeight="1">
      <c r="R11328"/>
      <c r="S11328"/>
    </row>
    <row r="11329" spans="18:19" ht="15" customHeight="1">
      <c r="R11329"/>
      <c r="S11329"/>
    </row>
    <row r="11330" spans="18:19" ht="15" customHeight="1">
      <c r="R11330"/>
      <c r="S11330"/>
    </row>
    <row r="11331" spans="18:19" ht="15" customHeight="1">
      <c r="R11331"/>
      <c r="S11331"/>
    </row>
    <row r="11332" spans="18:19" ht="15" customHeight="1">
      <c r="R11332"/>
      <c r="S11332"/>
    </row>
    <row r="11333" spans="18:19" ht="15" customHeight="1">
      <c r="R11333"/>
      <c r="S11333"/>
    </row>
    <row r="11334" spans="18:19" ht="15" customHeight="1">
      <c r="R11334"/>
      <c r="S11334"/>
    </row>
    <row r="11335" spans="18:19" ht="15" customHeight="1">
      <c r="R11335"/>
      <c r="S11335"/>
    </row>
    <row r="11336" spans="18:19" ht="15" customHeight="1">
      <c r="R11336"/>
      <c r="S11336"/>
    </row>
    <row r="11337" spans="18:19" ht="15" customHeight="1">
      <c r="R11337"/>
      <c r="S11337"/>
    </row>
    <row r="11338" spans="18:19" ht="15" customHeight="1">
      <c r="R11338"/>
      <c r="S11338"/>
    </row>
    <row r="11339" spans="18:19" ht="15" customHeight="1">
      <c r="R11339"/>
      <c r="S11339"/>
    </row>
    <row r="11340" spans="18:19" ht="15" customHeight="1">
      <c r="R11340"/>
      <c r="S11340"/>
    </row>
    <row r="11341" spans="18:19" ht="15" customHeight="1">
      <c r="R11341"/>
      <c r="S11341"/>
    </row>
    <row r="11342" spans="18:19" ht="15" customHeight="1">
      <c r="R11342"/>
      <c r="S11342"/>
    </row>
    <row r="11343" spans="18:19" ht="15" customHeight="1">
      <c r="R11343"/>
      <c r="S11343"/>
    </row>
    <row r="11344" spans="18:19" ht="15" customHeight="1">
      <c r="R11344"/>
      <c r="S11344"/>
    </row>
    <row r="11345" spans="18:19" ht="15" customHeight="1">
      <c r="R11345"/>
      <c r="S11345"/>
    </row>
    <row r="11346" spans="18:19" ht="15" customHeight="1">
      <c r="R11346"/>
      <c r="S11346"/>
    </row>
    <row r="11347" spans="18:19" ht="15" customHeight="1">
      <c r="R11347"/>
      <c r="S11347"/>
    </row>
    <row r="11348" spans="18:19" ht="15" customHeight="1">
      <c r="R11348"/>
      <c r="S11348"/>
    </row>
    <row r="11349" spans="18:19" ht="15" customHeight="1">
      <c r="R11349"/>
      <c r="S11349"/>
    </row>
    <row r="11350" spans="18:19" ht="15" customHeight="1">
      <c r="R11350"/>
      <c r="S11350"/>
    </row>
    <row r="11351" spans="18:19" ht="15" customHeight="1">
      <c r="R11351"/>
      <c r="S11351"/>
    </row>
    <row r="11352" spans="18:19" ht="15" customHeight="1">
      <c r="R11352"/>
      <c r="S11352"/>
    </row>
    <row r="11353" spans="18:19" ht="15" customHeight="1">
      <c r="R11353"/>
      <c r="S11353"/>
    </row>
    <row r="11354" spans="18:19" ht="15" customHeight="1">
      <c r="R11354"/>
      <c r="S11354"/>
    </row>
    <row r="11355" spans="18:19" ht="15" customHeight="1">
      <c r="R11355"/>
      <c r="S11355"/>
    </row>
    <row r="11356" spans="18:19" ht="15" customHeight="1">
      <c r="R11356"/>
      <c r="S11356"/>
    </row>
    <row r="11357" spans="18:19" ht="15" customHeight="1">
      <c r="R11357"/>
      <c r="S11357"/>
    </row>
    <row r="11358" spans="18:19" ht="15" customHeight="1">
      <c r="R11358"/>
      <c r="S11358"/>
    </row>
    <row r="11359" spans="18:19" ht="15" customHeight="1">
      <c r="R11359"/>
      <c r="S11359"/>
    </row>
    <row r="11360" spans="18:19" ht="15" customHeight="1">
      <c r="R11360"/>
      <c r="S11360"/>
    </row>
    <row r="11361" spans="18:19" ht="15" customHeight="1">
      <c r="R11361"/>
      <c r="S11361"/>
    </row>
    <row r="11362" spans="18:19" ht="15" customHeight="1">
      <c r="R11362"/>
      <c r="S11362"/>
    </row>
    <row r="11363" spans="18:19" ht="15" customHeight="1">
      <c r="R11363"/>
      <c r="S11363"/>
    </row>
    <row r="11364" spans="18:19" ht="15" customHeight="1">
      <c r="R11364"/>
      <c r="S11364"/>
    </row>
    <row r="11365" spans="18:19" ht="15" customHeight="1">
      <c r="R11365"/>
      <c r="S11365"/>
    </row>
    <row r="11366" spans="18:19" ht="15" customHeight="1">
      <c r="R11366"/>
      <c r="S11366"/>
    </row>
    <row r="11367" spans="18:19" ht="15" customHeight="1">
      <c r="R11367"/>
      <c r="S11367"/>
    </row>
    <row r="11368" spans="18:19" ht="15" customHeight="1">
      <c r="R11368"/>
      <c r="S11368"/>
    </row>
    <row r="11369" spans="18:19" ht="15" customHeight="1">
      <c r="R11369"/>
      <c r="S11369"/>
    </row>
    <row r="11370" spans="18:19" ht="15" customHeight="1">
      <c r="R11370"/>
      <c r="S11370"/>
    </row>
    <row r="11371" spans="18:19" ht="15" customHeight="1">
      <c r="R11371"/>
      <c r="S11371"/>
    </row>
    <row r="11372" spans="18:19" ht="15" customHeight="1">
      <c r="R11372"/>
      <c r="S11372"/>
    </row>
    <row r="11373" spans="18:19" ht="15" customHeight="1">
      <c r="R11373"/>
      <c r="S11373"/>
    </row>
    <row r="11374" spans="18:19" ht="15" customHeight="1">
      <c r="R11374"/>
      <c r="S11374"/>
    </row>
    <row r="11375" spans="18:19" ht="15" customHeight="1">
      <c r="R11375"/>
      <c r="S11375"/>
    </row>
    <row r="11376" spans="18:19" ht="15" customHeight="1">
      <c r="R11376"/>
      <c r="S11376"/>
    </row>
    <row r="11377" spans="18:19" ht="15" customHeight="1">
      <c r="R11377"/>
      <c r="S11377"/>
    </row>
    <row r="11378" spans="18:19" ht="15" customHeight="1">
      <c r="R11378"/>
      <c r="S11378"/>
    </row>
    <row r="11379" spans="18:19" ht="15" customHeight="1">
      <c r="R11379"/>
      <c r="S11379"/>
    </row>
    <row r="11380" spans="18:19" ht="15" customHeight="1">
      <c r="R11380"/>
      <c r="S11380"/>
    </row>
    <row r="11381" spans="18:19" ht="15" customHeight="1">
      <c r="R11381"/>
      <c r="S11381"/>
    </row>
    <row r="11382" spans="18:19" ht="15" customHeight="1">
      <c r="R11382"/>
      <c r="S11382"/>
    </row>
    <row r="11383" spans="18:19" ht="15" customHeight="1">
      <c r="R11383"/>
      <c r="S11383"/>
    </row>
    <row r="11384" spans="18:19" ht="15" customHeight="1">
      <c r="R11384"/>
      <c r="S11384"/>
    </row>
    <row r="11385" spans="18:19" ht="15" customHeight="1">
      <c r="R11385"/>
      <c r="S11385"/>
    </row>
    <row r="11386" spans="18:19" ht="15" customHeight="1">
      <c r="R11386"/>
      <c r="S11386"/>
    </row>
    <row r="11387" spans="18:19" ht="15" customHeight="1">
      <c r="R11387"/>
      <c r="S11387"/>
    </row>
    <row r="11388" spans="18:19" ht="15" customHeight="1">
      <c r="R11388"/>
      <c r="S11388"/>
    </row>
    <row r="11389" spans="18:19" ht="15" customHeight="1">
      <c r="R11389"/>
      <c r="S11389"/>
    </row>
    <row r="11390" spans="18:19" ht="15" customHeight="1">
      <c r="R11390"/>
      <c r="S11390"/>
    </row>
    <row r="11391" spans="18:19" ht="15" customHeight="1">
      <c r="R11391"/>
      <c r="S11391"/>
    </row>
    <row r="11392" spans="18:19" ht="15" customHeight="1">
      <c r="R11392"/>
      <c r="S11392"/>
    </row>
    <row r="11393" spans="18:19" ht="15" customHeight="1">
      <c r="R11393"/>
      <c r="S11393"/>
    </row>
    <row r="11394" spans="18:19" ht="15" customHeight="1">
      <c r="R11394"/>
      <c r="S11394"/>
    </row>
    <row r="11395" spans="18:19" ht="15" customHeight="1">
      <c r="R11395"/>
      <c r="S11395"/>
    </row>
    <row r="11396" spans="18:19" ht="15" customHeight="1">
      <c r="R11396"/>
      <c r="S11396"/>
    </row>
    <row r="11397" spans="18:19" ht="15" customHeight="1">
      <c r="R11397"/>
      <c r="S11397"/>
    </row>
    <row r="11398" spans="18:19" ht="15" customHeight="1">
      <c r="R11398"/>
      <c r="S11398"/>
    </row>
    <row r="11399" spans="18:19" ht="15" customHeight="1">
      <c r="R11399"/>
      <c r="S11399"/>
    </row>
    <row r="11400" spans="18:19" ht="15" customHeight="1">
      <c r="R11400"/>
      <c r="S11400"/>
    </row>
    <row r="11401" spans="18:19" ht="15" customHeight="1">
      <c r="R11401"/>
      <c r="S11401"/>
    </row>
    <row r="11402" spans="18:19" ht="15" customHeight="1">
      <c r="R11402"/>
      <c r="S11402"/>
    </row>
    <row r="11403" spans="18:19" ht="15" customHeight="1">
      <c r="R11403"/>
      <c r="S11403"/>
    </row>
    <row r="11404" spans="18:19" ht="15" customHeight="1">
      <c r="R11404"/>
      <c r="S11404"/>
    </row>
    <row r="11405" spans="18:19" ht="15" customHeight="1">
      <c r="R11405"/>
      <c r="S11405"/>
    </row>
    <row r="11406" spans="18:19" ht="15" customHeight="1">
      <c r="R11406"/>
      <c r="S11406"/>
    </row>
    <row r="11407" spans="18:19" ht="15" customHeight="1">
      <c r="R11407"/>
      <c r="S11407"/>
    </row>
    <row r="11408" spans="18:19" ht="15" customHeight="1">
      <c r="R11408"/>
      <c r="S11408"/>
    </row>
    <row r="11409" spans="18:19" ht="15" customHeight="1">
      <c r="R11409"/>
      <c r="S11409"/>
    </row>
    <row r="11410" spans="18:19" ht="15" customHeight="1">
      <c r="R11410"/>
      <c r="S11410"/>
    </row>
    <row r="11411" spans="18:19" ht="15" customHeight="1">
      <c r="R11411"/>
      <c r="S11411"/>
    </row>
    <row r="11412" spans="18:19" ht="15" customHeight="1">
      <c r="R11412"/>
      <c r="S11412"/>
    </row>
    <row r="11413" spans="18:19" ht="15" customHeight="1">
      <c r="R11413"/>
      <c r="S11413"/>
    </row>
    <row r="11414" spans="18:19" ht="15" customHeight="1">
      <c r="R11414"/>
      <c r="S11414"/>
    </row>
    <row r="11415" spans="18:19" ht="15" customHeight="1">
      <c r="R11415"/>
      <c r="S11415"/>
    </row>
    <row r="11416" spans="18:19" ht="15" customHeight="1">
      <c r="R11416"/>
      <c r="S11416"/>
    </row>
    <row r="11417" spans="18:19" ht="15" customHeight="1">
      <c r="R11417"/>
      <c r="S11417"/>
    </row>
    <row r="11418" spans="18:19" ht="15" customHeight="1">
      <c r="R11418"/>
      <c r="S11418"/>
    </row>
    <row r="11419" spans="18:19" ht="15" customHeight="1">
      <c r="R11419"/>
      <c r="S11419"/>
    </row>
    <row r="11420" spans="18:19" ht="15" customHeight="1">
      <c r="R11420"/>
      <c r="S11420"/>
    </row>
    <row r="11421" spans="18:19" ht="15" customHeight="1">
      <c r="R11421"/>
      <c r="S11421"/>
    </row>
    <row r="11422" spans="18:19" ht="15" customHeight="1">
      <c r="R11422"/>
      <c r="S11422"/>
    </row>
    <row r="11423" spans="18:19" ht="15" customHeight="1">
      <c r="R11423"/>
      <c r="S11423"/>
    </row>
    <row r="11424" spans="18:19" ht="15" customHeight="1">
      <c r="R11424"/>
      <c r="S11424"/>
    </row>
    <row r="11425" spans="18:19" ht="15" customHeight="1">
      <c r="R11425"/>
      <c r="S11425"/>
    </row>
    <row r="11426" spans="18:19" ht="15" customHeight="1">
      <c r="R11426"/>
      <c r="S11426"/>
    </row>
    <row r="11427" spans="18:19" ht="15" customHeight="1">
      <c r="R11427"/>
      <c r="S11427"/>
    </row>
    <row r="11428" spans="18:19" ht="15" customHeight="1">
      <c r="R11428"/>
      <c r="S11428"/>
    </row>
    <row r="11429" spans="18:19" ht="15" customHeight="1">
      <c r="R11429"/>
      <c r="S11429"/>
    </row>
    <row r="11430" spans="18:19" ht="15" customHeight="1">
      <c r="R11430"/>
      <c r="S11430"/>
    </row>
    <row r="11431" spans="18:19" ht="15" customHeight="1">
      <c r="R11431"/>
      <c r="S11431"/>
    </row>
    <row r="11432" spans="18:19" ht="15" customHeight="1">
      <c r="R11432"/>
      <c r="S11432"/>
    </row>
    <row r="11433" spans="18:19" ht="15" customHeight="1">
      <c r="R11433"/>
      <c r="S11433"/>
    </row>
    <row r="11434" spans="18:19" ht="15" customHeight="1">
      <c r="R11434"/>
      <c r="S11434"/>
    </row>
    <row r="11435" spans="18:19" ht="15" customHeight="1">
      <c r="R11435"/>
      <c r="S11435"/>
    </row>
    <row r="11436" spans="18:19" ht="15" customHeight="1">
      <c r="R11436"/>
      <c r="S11436"/>
    </row>
    <row r="11437" spans="18:19" ht="15" customHeight="1">
      <c r="R11437"/>
      <c r="S11437"/>
    </row>
    <row r="11438" spans="18:19" ht="15" customHeight="1">
      <c r="R11438"/>
      <c r="S11438"/>
    </row>
    <row r="11439" spans="18:19" ht="15" customHeight="1">
      <c r="R11439"/>
      <c r="S11439"/>
    </row>
    <row r="11440" spans="18:19" ht="15" customHeight="1">
      <c r="R11440"/>
      <c r="S11440"/>
    </row>
    <row r="11441" spans="18:19" ht="15" customHeight="1">
      <c r="R11441"/>
      <c r="S11441"/>
    </row>
    <row r="11442" spans="18:19" ht="15" customHeight="1">
      <c r="R11442"/>
      <c r="S11442"/>
    </row>
    <row r="11443" spans="18:19" ht="15" customHeight="1">
      <c r="R11443"/>
      <c r="S11443"/>
    </row>
    <row r="11444" spans="18:19" ht="15" customHeight="1">
      <c r="R11444"/>
      <c r="S11444"/>
    </row>
    <row r="11445" spans="18:19" ht="15" customHeight="1">
      <c r="R11445"/>
      <c r="S11445"/>
    </row>
    <row r="11446" spans="18:19" ht="15" customHeight="1">
      <c r="R11446"/>
      <c r="S11446"/>
    </row>
    <row r="11447" spans="18:19" ht="15" customHeight="1">
      <c r="R11447"/>
      <c r="S11447"/>
    </row>
    <row r="11448" spans="18:19" ht="15" customHeight="1">
      <c r="R11448"/>
      <c r="S11448"/>
    </row>
    <row r="11449" spans="18:19" ht="15" customHeight="1">
      <c r="R11449"/>
      <c r="S11449"/>
    </row>
    <row r="11450" spans="18:19" ht="15" customHeight="1">
      <c r="R11450"/>
      <c r="S11450"/>
    </row>
    <row r="11451" spans="18:19" ht="15" customHeight="1">
      <c r="R11451"/>
      <c r="S11451"/>
    </row>
    <row r="11452" spans="18:19" ht="15" customHeight="1">
      <c r="R11452"/>
      <c r="S11452"/>
    </row>
    <row r="11453" spans="18:19" ht="15" customHeight="1">
      <c r="R11453"/>
      <c r="S11453"/>
    </row>
    <row r="11454" spans="18:19" ht="15" customHeight="1">
      <c r="R11454"/>
      <c r="S11454"/>
    </row>
    <row r="11455" spans="18:19" ht="15" customHeight="1">
      <c r="R11455"/>
      <c r="S11455"/>
    </row>
    <row r="11456" spans="18:19" ht="15" customHeight="1">
      <c r="R11456"/>
      <c r="S11456"/>
    </row>
    <row r="11457" spans="18:19" ht="15" customHeight="1">
      <c r="R11457"/>
      <c r="S11457"/>
    </row>
    <row r="11458" spans="18:19" ht="15" customHeight="1">
      <c r="R11458"/>
      <c r="S11458"/>
    </row>
    <row r="11459" spans="18:19" ht="15" customHeight="1">
      <c r="R11459"/>
      <c r="S11459"/>
    </row>
    <row r="11460" spans="18:19" ht="15" customHeight="1">
      <c r="R11460"/>
      <c r="S11460"/>
    </row>
    <row r="11461" spans="18:19" ht="15" customHeight="1">
      <c r="R11461"/>
      <c r="S11461"/>
    </row>
    <row r="11462" spans="18:19" ht="15" customHeight="1">
      <c r="R11462"/>
      <c r="S11462"/>
    </row>
    <row r="11463" spans="18:19" ht="15" customHeight="1">
      <c r="R11463"/>
      <c r="S11463"/>
    </row>
    <row r="11464" spans="18:19" ht="15" customHeight="1">
      <c r="R11464"/>
      <c r="S11464"/>
    </row>
    <row r="11465" spans="18:19" ht="15" customHeight="1">
      <c r="R11465"/>
      <c r="S11465"/>
    </row>
    <row r="11466" spans="18:19" ht="15" customHeight="1">
      <c r="R11466"/>
      <c r="S11466"/>
    </row>
    <row r="11467" spans="18:19" ht="15" customHeight="1">
      <c r="R11467"/>
      <c r="S11467"/>
    </row>
    <row r="11468" spans="18:19" ht="15" customHeight="1">
      <c r="R11468"/>
      <c r="S11468"/>
    </row>
    <row r="11469" spans="18:19" ht="15" customHeight="1">
      <c r="R11469"/>
      <c r="S11469"/>
    </row>
    <row r="11470" spans="18:19" ht="15" customHeight="1">
      <c r="R11470"/>
      <c r="S11470"/>
    </row>
    <row r="11471" spans="18:19" ht="15" customHeight="1">
      <c r="R11471"/>
      <c r="S11471"/>
    </row>
    <row r="11472" spans="18:19" ht="15" customHeight="1">
      <c r="R11472"/>
      <c r="S11472"/>
    </row>
    <row r="11473" spans="18:19" ht="15" customHeight="1">
      <c r="R11473"/>
      <c r="S11473"/>
    </row>
    <row r="11474" spans="18:19" ht="15" customHeight="1">
      <c r="R11474"/>
      <c r="S11474"/>
    </row>
    <row r="11475" spans="18:19" ht="15" customHeight="1">
      <c r="R11475"/>
      <c r="S11475"/>
    </row>
    <row r="11476" spans="18:19" ht="15" customHeight="1">
      <c r="R11476"/>
      <c r="S11476"/>
    </row>
    <row r="11477" spans="18:19" ht="15" customHeight="1">
      <c r="R11477"/>
      <c r="S11477"/>
    </row>
    <row r="11478" spans="18:19" ht="15" customHeight="1">
      <c r="R11478"/>
      <c r="S11478"/>
    </row>
    <row r="11479" spans="18:19" ht="15" customHeight="1">
      <c r="R11479"/>
      <c r="S11479"/>
    </row>
    <row r="11480" spans="18:19" ht="15" customHeight="1">
      <c r="R11480"/>
      <c r="S11480"/>
    </row>
    <row r="11481" spans="18:19" ht="15" customHeight="1">
      <c r="R11481"/>
      <c r="S11481"/>
    </row>
    <row r="11482" spans="18:19" ht="15" customHeight="1">
      <c r="R11482"/>
      <c r="S11482"/>
    </row>
    <row r="11483" spans="18:19" ht="15" customHeight="1">
      <c r="R11483"/>
      <c r="S11483"/>
    </row>
    <row r="11484" spans="18:19" ht="15" customHeight="1">
      <c r="R11484"/>
      <c r="S11484"/>
    </row>
    <row r="11485" spans="18:19" ht="15" customHeight="1">
      <c r="R11485"/>
      <c r="S11485"/>
    </row>
    <row r="11486" spans="18:19" ht="15" customHeight="1">
      <c r="R11486"/>
      <c r="S11486"/>
    </row>
    <row r="11487" spans="18:19" ht="15" customHeight="1">
      <c r="R11487"/>
      <c r="S11487"/>
    </row>
    <row r="11488" spans="18:19" ht="15" customHeight="1">
      <c r="R11488"/>
      <c r="S11488"/>
    </row>
    <row r="11489" spans="18:19" ht="15" customHeight="1">
      <c r="R11489"/>
      <c r="S11489"/>
    </row>
    <row r="11490" spans="18:19" ht="15" customHeight="1">
      <c r="R11490"/>
      <c r="S11490"/>
    </row>
    <row r="11491" spans="18:19" ht="15" customHeight="1">
      <c r="R11491"/>
      <c r="S11491"/>
    </row>
    <row r="11492" spans="18:19" ht="15" customHeight="1">
      <c r="R11492"/>
      <c r="S11492"/>
    </row>
    <row r="11493" spans="18:19" ht="15" customHeight="1">
      <c r="R11493"/>
      <c r="S11493"/>
    </row>
    <row r="11494" spans="18:19" ht="15" customHeight="1">
      <c r="R11494"/>
      <c r="S11494"/>
    </row>
    <row r="11495" spans="18:19" ht="15" customHeight="1">
      <c r="R11495"/>
      <c r="S11495"/>
    </row>
    <row r="11496" spans="18:19" ht="15" customHeight="1">
      <c r="R11496"/>
      <c r="S11496"/>
    </row>
    <row r="11497" spans="18:19" ht="15" customHeight="1">
      <c r="R11497"/>
      <c r="S11497"/>
    </row>
    <row r="11498" spans="18:19" ht="15" customHeight="1">
      <c r="R11498"/>
      <c r="S11498"/>
    </row>
    <row r="11499" spans="18:19" ht="15" customHeight="1">
      <c r="R11499"/>
      <c r="S11499"/>
    </row>
    <row r="11500" spans="18:19" ht="15" customHeight="1">
      <c r="R11500"/>
      <c r="S11500"/>
    </row>
    <row r="11501" spans="18:19" ht="15" customHeight="1">
      <c r="R11501"/>
      <c r="S11501"/>
    </row>
    <row r="11502" spans="18:19" ht="15" customHeight="1">
      <c r="R11502"/>
      <c r="S11502"/>
    </row>
    <row r="11503" spans="18:19" ht="15" customHeight="1">
      <c r="R11503"/>
      <c r="S11503"/>
    </row>
    <row r="11504" spans="18:19" ht="15" customHeight="1">
      <c r="R11504"/>
      <c r="S11504"/>
    </row>
    <row r="11505" spans="18:19" ht="15" customHeight="1">
      <c r="R11505"/>
      <c r="S11505"/>
    </row>
    <row r="11506" spans="18:19" ht="15" customHeight="1">
      <c r="R11506"/>
      <c r="S11506"/>
    </row>
    <row r="11507" spans="18:19" ht="15" customHeight="1">
      <c r="R11507"/>
      <c r="S11507"/>
    </row>
    <row r="11508" spans="18:19" ht="15" customHeight="1">
      <c r="R11508"/>
      <c r="S11508"/>
    </row>
    <row r="11509" spans="18:19" ht="15" customHeight="1">
      <c r="R11509"/>
      <c r="S11509"/>
    </row>
    <row r="11510" spans="18:19" ht="15" customHeight="1">
      <c r="R11510"/>
      <c r="S11510"/>
    </row>
    <row r="11511" spans="18:19" ht="15" customHeight="1">
      <c r="R11511"/>
      <c r="S11511"/>
    </row>
    <row r="11512" spans="18:19" ht="15" customHeight="1">
      <c r="R11512"/>
      <c r="S11512"/>
    </row>
    <row r="11513" spans="18:19" ht="15" customHeight="1">
      <c r="R11513"/>
      <c r="S11513"/>
    </row>
    <row r="11514" spans="18:19" ht="15" customHeight="1">
      <c r="R11514"/>
      <c r="S11514"/>
    </row>
    <row r="11515" spans="18:19" ht="15" customHeight="1">
      <c r="R11515"/>
      <c r="S11515"/>
    </row>
    <row r="11516" spans="18:19" ht="15" customHeight="1">
      <c r="R11516"/>
      <c r="S11516"/>
    </row>
    <row r="11517" spans="18:19" ht="15" customHeight="1">
      <c r="R11517"/>
      <c r="S11517"/>
    </row>
    <row r="11518" spans="18:19" ht="15" customHeight="1">
      <c r="R11518"/>
      <c r="S11518"/>
    </row>
    <row r="11519" spans="18:19" ht="15" customHeight="1">
      <c r="R11519"/>
      <c r="S11519"/>
    </row>
    <row r="11520" spans="18:19" ht="15" customHeight="1">
      <c r="R11520"/>
      <c r="S11520"/>
    </row>
    <row r="11521" spans="18:19" ht="15" customHeight="1">
      <c r="R11521"/>
      <c r="S11521"/>
    </row>
    <row r="11522" spans="18:19" ht="15" customHeight="1">
      <c r="R11522"/>
      <c r="S11522"/>
    </row>
    <row r="11523" spans="18:19" ht="15" customHeight="1">
      <c r="R11523"/>
      <c r="S11523"/>
    </row>
    <row r="11524" spans="18:19" ht="15" customHeight="1">
      <c r="R11524"/>
      <c r="S11524"/>
    </row>
    <row r="11525" spans="18:19" ht="15" customHeight="1">
      <c r="R11525"/>
      <c r="S11525"/>
    </row>
    <row r="11526" spans="18:19" ht="15" customHeight="1">
      <c r="R11526"/>
      <c r="S11526"/>
    </row>
    <row r="11527" spans="18:19" ht="15" customHeight="1">
      <c r="R11527"/>
      <c r="S11527"/>
    </row>
    <row r="11528" spans="18:19" ht="15" customHeight="1">
      <c r="R11528"/>
      <c r="S11528"/>
    </row>
    <row r="11529" spans="18:19" ht="15" customHeight="1">
      <c r="R11529"/>
      <c r="S11529"/>
    </row>
    <row r="11530" spans="18:19" ht="15" customHeight="1">
      <c r="R11530"/>
      <c r="S11530"/>
    </row>
    <row r="11531" spans="18:19" ht="15" customHeight="1">
      <c r="R11531"/>
      <c r="S11531"/>
    </row>
    <row r="11532" spans="18:19" ht="15" customHeight="1">
      <c r="R11532"/>
      <c r="S11532"/>
    </row>
    <row r="11533" spans="18:19" ht="15" customHeight="1">
      <c r="R11533"/>
      <c r="S11533"/>
    </row>
    <row r="11534" spans="18:19" ht="15" customHeight="1">
      <c r="R11534"/>
      <c r="S11534"/>
    </row>
    <row r="11535" spans="18:19" ht="15" customHeight="1">
      <c r="R11535"/>
      <c r="S11535"/>
    </row>
    <row r="11536" spans="18:19" ht="15" customHeight="1">
      <c r="R11536"/>
      <c r="S11536"/>
    </row>
    <row r="11537" spans="18:19" ht="15" customHeight="1">
      <c r="R11537"/>
      <c r="S11537"/>
    </row>
    <row r="11538" spans="18:19" ht="15" customHeight="1">
      <c r="R11538"/>
      <c r="S11538"/>
    </row>
    <row r="11539" spans="18:19" ht="15" customHeight="1">
      <c r="R11539"/>
      <c r="S11539"/>
    </row>
    <row r="11540" spans="18:19" ht="15" customHeight="1">
      <c r="R11540"/>
      <c r="S11540"/>
    </row>
    <row r="11541" spans="18:19" ht="15" customHeight="1">
      <c r="R11541"/>
      <c r="S11541"/>
    </row>
    <row r="11542" spans="18:19" ht="15" customHeight="1">
      <c r="R11542"/>
      <c r="S11542"/>
    </row>
    <row r="11543" spans="18:19" ht="15" customHeight="1">
      <c r="R11543"/>
      <c r="S11543"/>
    </row>
    <row r="11544" spans="18:19" ht="15" customHeight="1">
      <c r="R11544"/>
      <c r="S11544"/>
    </row>
    <row r="11545" spans="18:19" ht="15" customHeight="1">
      <c r="R11545"/>
      <c r="S11545"/>
    </row>
    <row r="11546" spans="18:19" ht="15" customHeight="1">
      <c r="R11546"/>
      <c r="S11546"/>
    </row>
    <row r="11547" spans="18:19" ht="15" customHeight="1">
      <c r="R11547"/>
      <c r="S11547"/>
    </row>
    <row r="11548" spans="18:19" ht="15" customHeight="1">
      <c r="R11548"/>
      <c r="S11548"/>
    </row>
    <row r="11549" spans="18:19" ht="15" customHeight="1">
      <c r="R11549"/>
      <c r="S11549"/>
    </row>
    <row r="11550" spans="18:19" ht="15" customHeight="1">
      <c r="R11550"/>
      <c r="S11550"/>
    </row>
    <row r="11551" spans="18:19" ht="15" customHeight="1">
      <c r="R11551"/>
      <c r="S11551"/>
    </row>
    <row r="11552" spans="18:19" ht="15" customHeight="1">
      <c r="R11552"/>
      <c r="S11552"/>
    </row>
    <row r="11553" spans="18:19" ht="15" customHeight="1">
      <c r="R11553"/>
      <c r="S11553"/>
    </row>
    <row r="11554" spans="18:19" ht="15" customHeight="1">
      <c r="R11554"/>
      <c r="S11554"/>
    </row>
    <row r="11555" spans="18:19" ht="15" customHeight="1">
      <c r="R11555"/>
      <c r="S11555"/>
    </row>
    <row r="11556" spans="18:19" ht="15" customHeight="1">
      <c r="R11556"/>
      <c r="S11556"/>
    </row>
    <row r="11557" spans="18:19" ht="15" customHeight="1">
      <c r="R11557"/>
      <c r="S11557"/>
    </row>
    <row r="11558" spans="18:19" ht="15" customHeight="1">
      <c r="R11558"/>
      <c r="S11558"/>
    </row>
    <row r="11559" spans="18:19" ht="15" customHeight="1">
      <c r="R11559"/>
      <c r="S11559"/>
    </row>
    <row r="11560" spans="18:19" ht="15" customHeight="1">
      <c r="R11560"/>
      <c r="S11560"/>
    </row>
    <row r="11561" spans="18:19" ht="15" customHeight="1">
      <c r="R11561"/>
      <c r="S11561"/>
    </row>
    <row r="11562" spans="18:19" ht="15" customHeight="1">
      <c r="R11562"/>
      <c r="S11562"/>
    </row>
    <row r="11563" spans="18:19" ht="15" customHeight="1">
      <c r="R11563"/>
      <c r="S11563"/>
    </row>
    <row r="11564" spans="18:19" ht="15" customHeight="1">
      <c r="R11564"/>
      <c r="S11564"/>
    </row>
    <row r="11565" spans="18:19" ht="15" customHeight="1">
      <c r="R11565"/>
      <c r="S11565"/>
    </row>
    <row r="11566" spans="18:19" ht="15" customHeight="1">
      <c r="R11566"/>
      <c r="S11566"/>
    </row>
    <row r="11567" spans="18:19" ht="15" customHeight="1">
      <c r="R11567"/>
      <c r="S11567"/>
    </row>
    <row r="11568" spans="18:19" ht="15" customHeight="1">
      <c r="R11568"/>
      <c r="S11568"/>
    </row>
    <row r="11569" spans="18:19" ht="15" customHeight="1">
      <c r="R11569"/>
      <c r="S11569"/>
    </row>
    <row r="11570" spans="18:19" ht="15" customHeight="1">
      <c r="R11570"/>
      <c r="S11570"/>
    </row>
    <row r="11571" spans="18:19" ht="15" customHeight="1">
      <c r="R11571"/>
      <c r="S11571"/>
    </row>
    <row r="11572" spans="18:19" ht="15" customHeight="1">
      <c r="R11572"/>
      <c r="S11572"/>
    </row>
    <row r="11573" spans="18:19" ht="15" customHeight="1">
      <c r="R11573"/>
      <c r="S11573"/>
    </row>
    <row r="11574" spans="18:19" ht="15" customHeight="1">
      <c r="R11574"/>
      <c r="S11574"/>
    </row>
    <row r="11575" spans="18:19" ht="15" customHeight="1">
      <c r="R11575"/>
      <c r="S11575"/>
    </row>
    <row r="11576" spans="18:19" ht="15" customHeight="1">
      <c r="R11576"/>
      <c r="S11576"/>
    </row>
    <row r="11577" spans="18:19" ht="15" customHeight="1">
      <c r="R11577"/>
      <c r="S11577"/>
    </row>
    <row r="11578" spans="18:19" ht="15" customHeight="1">
      <c r="R11578"/>
      <c r="S11578"/>
    </row>
    <row r="11579" spans="18:19" ht="15" customHeight="1">
      <c r="R11579"/>
      <c r="S11579"/>
    </row>
    <row r="11580" spans="18:19" ht="15" customHeight="1">
      <c r="R11580"/>
      <c r="S11580"/>
    </row>
    <row r="11581" spans="18:19" ht="15" customHeight="1">
      <c r="R11581"/>
      <c r="S11581"/>
    </row>
    <row r="11582" spans="18:19" ht="15" customHeight="1">
      <c r="R11582"/>
      <c r="S11582"/>
    </row>
    <row r="11583" spans="18:19" ht="15" customHeight="1">
      <c r="R11583"/>
      <c r="S11583"/>
    </row>
    <row r="11584" spans="18:19" ht="15" customHeight="1">
      <c r="R11584"/>
      <c r="S11584"/>
    </row>
    <row r="11585" spans="18:19" ht="15" customHeight="1">
      <c r="R11585"/>
      <c r="S11585"/>
    </row>
    <row r="11586" spans="18:19" ht="15" customHeight="1">
      <c r="R11586"/>
      <c r="S11586"/>
    </row>
    <row r="11587" spans="18:19" ht="15" customHeight="1">
      <c r="R11587"/>
      <c r="S11587"/>
    </row>
    <row r="11588" spans="18:19" ht="15" customHeight="1">
      <c r="R11588"/>
      <c r="S11588"/>
    </row>
    <row r="11589" spans="18:19" ht="15" customHeight="1">
      <c r="R11589"/>
      <c r="S11589"/>
    </row>
    <row r="11590" spans="18:19" ht="15" customHeight="1">
      <c r="R11590"/>
      <c r="S11590"/>
    </row>
    <row r="11591" spans="18:19" ht="15" customHeight="1">
      <c r="R11591"/>
      <c r="S11591"/>
    </row>
    <row r="11592" spans="18:19" ht="15" customHeight="1">
      <c r="R11592"/>
      <c r="S11592"/>
    </row>
    <row r="11593" spans="18:19" ht="15" customHeight="1">
      <c r="R11593"/>
      <c r="S11593"/>
    </row>
    <row r="11594" spans="18:19" ht="15" customHeight="1">
      <c r="R11594"/>
      <c r="S11594"/>
    </row>
    <row r="11595" spans="18:19" ht="15" customHeight="1">
      <c r="R11595"/>
      <c r="S11595"/>
    </row>
    <row r="11596" spans="18:19" ht="15" customHeight="1">
      <c r="R11596"/>
      <c r="S11596"/>
    </row>
    <row r="11597" spans="18:19" ht="15" customHeight="1">
      <c r="R11597"/>
      <c r="S11597"/>
    </row>
    <row r="11598" spans="18:19" ht="15" customHeight="1">
      <c r="R11598"/>
      <c r="S11598"/>
    </row>
    <row r="11599" spans="18:19" ht="15" customHeight="1">
      <c r="R11599"/>
      <c r="S11599"/>
    </row>
    <row r="11600" spans="18:19" ht="15" customHeight="1">
      <c r="R11600"/>
      <c r="S11600"/>
    </row>
    <row r="11601" spans="18:19" ht="15" customHeight="1">
      <c r="R11601"/>
      <c r="S11601"/>
    </row>
    <row r="11602" spans="18:19" ht="15" customHeight="1">
      <c r="R11602"/>
      <c r="S11602"/>
    </row>
    <row r="11603" spans="18:19" ht="15" customHeight="1">
      <c r="R11603"/>
      <c r="S11603"/>
    </row>
    <row r="11604" spans="18:19" ht="15" customHeight="1">
      <c r="R11604"/>
      <c r="S11604"/>
    </row>
    <row r="11605" spans="18:19" ht="15" customHeight="1">
      <c r="R11605"/>
      <c r="S11605"/>
    </row>
    <row r="11606" spans="18:19" ht="15" customHeight="1">
      <c r="R11606"/>
      <c r="S11606"/>
    </row>
    <row r="11607" spans="18:19" ht="15" customHeight="1">
      <c r="R11607"/>
      <c r="S11607"/>
    </row>
    <row r="11608" spans="18:19" ht="15" customHeight="1">
      <c r="R11608"/>
      <c r="S11608"/>
    </row>
    <row r="11609" spans="18:19" ht="15" customHeight="1">
      <c r="R11609"/>
      <c r="S11609"/>
    </row>
    <row r="11610" spans="18:19" ht="15" customHeight="1">
      <c r="R11610"/>
      <c r="S11610"/>
    </row>
    <row r="11611" spans="18:19" ht="15" customHeight="1">
      <c r="R11611"/>
      <c r="S11611"/>
    </row>
    <row r="11612" spans="18:19" ht="15" customHeight="1">
      <c r="R11612"/>
      <c r="S11612"/>
    </row>
    <row r="11613" spans="18:19" ht="15" customHeight="1">
      <c r="R11613"/>
      <c r="S11613"/>
    </row>
    <row r="11614" spans="18:19" ht="15" customHeight="1">
      <c r="R11614"/>
      <c r="S11614"/>
    </row>
    <row r="11615" spans="18:19" ht="15" customHeight="1">
      <c r="R11615"/>
      <c r="S11615"/>
    </row>
    <row r="11616" spans="18:19" ht="15" customHeight="1">
      <c r="R11616"/>
      <c r="S11616"/>
    </row>
    <row r="11617" spans="18:19" ht="15" customHeight="1">
      <c r="R11617"/>
      <c r="S11617"/>
    </row>
    <row r="11618" spans="18:19" ht="15" customHeight="1">
      <c r="R11618"/>
      <c r="S11618"/>
    </row>
    <row r="11619" spans="18:19" ht="15" customHeight="1">
      <c r="R11619"/>
      <c r="S11619"/>
    </row>
    <row r="11620" spans="18:19" ht="15" customHeight="1">
      <c r="R11620"/>
      <c r="S11620"/>
    </row>
    <row r="11621" spans="18:19" ht="15" customHeight="1">
      <c r="R11621"/>
      <c r="S11621"/>
    </row>
    <row r="11622" spans="18:19" ht="15" customHeight="1">
      <c r="R11622"/>
      <c r="S11622"/>
    </row>
    <row r="11623" spans="18:19" ht="15" customHeight="1">
      <c r="R11623"/>
      <c r="S11623"/>
    </row>
    <row r="11624" spans="18:19" ht="15" customHeight="1">
      <c r="R11624"/>
      <c r="S11624"/>
    </row>
    <row r="11625" spans="18:19" ht="15" customHeight="1">
      <c r="R11625"/>
      <c r="S11625"/>
    </row>
    <row r="11626" spans="18:19" ht="15" customHeight="1">
      <c r="R11626"/>
      <c r="S11626"/>
    </row>
    <row r="11627" spans="18:19" ht="15" customHeight="1">
      <c r="R11627"/>
      <c r="S11627"/>
    </row>
    <row r="11628" spans="18:19" ht="15" customHeight="1">
      <c r="R11628"/>
      <c r="S11628"/>
    </row>
    <row r="11629" spans="18:19" ht="15" customHeight="1">
      <c r="R11629"/>
      <c r="S11629"/>
    </row>
    <row r="11630" spans="18:19" ht="15" customHeight="1">
      <c r="R11630"/>
      <c r="S11630"/>
    </row>
    <row r="11631" spans="18:19" ht="15" customHeight="1">
      <c r="R11631"/>
      <c r="S11631"/>
    </row>
    <row r="11632" spans="18:19" ht="15" customHeight="1">
      <c r="R11632"/>
      <c r="S11632"/>
    </row>
    <row r="11633" spans="18:19" ht="15" customHeight="1">
      <c r="R11633"/>
      <c r="S11633"/>
    </row>
    <row r="11634" spans="18:19" ht="15" customHeight="1">
      <c r="R11634"/>
      <c r="S11634"/>
    </row>
    <row r="11635" spans="18:19" ht="15" customHeight="1">
      <c r="R11635"/>
      <c r="S11635"/>
    </row>
    <row r="11636" spans="18:19" ht="15" customHeight="1">
      <c r="R11636"/>
      <c r="S11636"/>
    </row>
    <row r="11637" spans="18:19" ht="15" customHeight="1">
      <c r="R11637"/>
      <c r="S11637"/>
    </row>
    <row r="11638" spans="18:19" ht="15" customHeight="1">
      <c r="R11638"/>
      <c r="S11638"/>
    </row>
    <row r="11639" spans="18:19" ht="15" customHeight="1">
      <c r="R11639"/>
      <c r="S11639"/>
    </row>
    <row r="11640" spans="18:19" ht="15" customHeight="1">
      <c r="R11640"/>
      <c r="S11640"/>
    </row>
    <row r="11641" spans="18:19" ht="15" customHeight="1">
      <c r="R11641"/>
      <c r="S11641"/>
    </row>
    <row r="11642" spans="18:19" ht="15" customHeight="1">
      <c r="R11642"/>
      <c r="S11642"/>
    </row>
    <row r="11643" spans="18:19" ht="15" customHeight="1">
      <c r="R11643"/>
      <c r="S11643"/>
    </row>
    <row r="11644" spans="18:19" ht="15" customHeight="1">
      <c r="R11644"/>
      <c r="S11644"/>
    </row>
    <row r="11645" spans="18:19" ht="15" customHeight="1">
      <c r="R11645"/>
      <c r="S11645"/>
    </row>
    <row r="11646" spans="18:19" ht="15" customHeight="1">
      <c r="R11646"/>
      <c r="S11646"/>
    </row>
    <row r="11647" spans="18:19" ht="15" customHeight="1">
      <c r="R11647"/>
      <c r="S11647"/>
    </row>
    <row r="11648" spans="18:19" ht="15" customHeight="1">
      <c r="R11648"/>
      <c r="S11648"/>
    </row>
    <row r="11649" spans="18:19" ht="15" customHeight="1">
      <c r="R11649"/>
      <c r="S11649"/>
    </row>
    <row r="11650" spans="18:19" ht="15" customHeight="1">
      <c r="R11650"/>
      <c r="S11650"/>
    </row>
    <row r="11651" spans="18:19" ht="15" customHeight="1">
      <c r="R11651"/>
      <c r="S11651"/>
    </row>
    <row r="11652" spans="18:19" ht="15" customHeight="1">
      <c r="R11652"/>
      <c r="S11652"/>
    </row>
    <row r="11653" spans="18:19" ht="15" customHeight="1">
      <c r="R11653"/>
      <c r="S11653"/>
    </row>
    <row r="11654" spans="18:19" ht="15" customHeight="1">
      <c r="R11654"/>
      <c r="S11654"/>
    </row>
    <row r="11655" spans="18:19" ht="15" customHeight="1">
      <c r="R11655"/>
      <c r="S11655"/>
    </row>
    <row r="11656" spans="18:19" ht="15" customHeight="1">
      <c r="R11656"/>
      <c r="S11656"/>
    </row>
    <row r="11657" spans="18:19" ht="15" customHeight="1">
      <c r="R11657"/>
      <c r="S11657"/>
    </row>
    <row r="11658" spans="18:19" ht="15" customHeight="1">
      <c r="R11658"/>
      <c r="S11658"/>
    </row>
    <row r="11659" spans="18:19" ht="15" customHeight="1">
      <c r="R11659"/>
      <c r="S11659"/>
    </row>
    <row r="11660" spans="18:19" ht="15" customHeight="1">
      <c r="R11660"/>
      <c r="S11660"/>
    </row>
    <row r="11661" spans="18:19" ht="15" customHeight="1">
      <c r="R11661"/>
      <c r="S11661"/>
    </row>
    <row r="11662" spans="18:19" ht="15" customHeight="1">
      <c r="R11662"/>
      <c r="S11662"/>
    </row>
    <row r="11663" spans="18:19" ht="15" customHeight="1">
      <c r="R11663"/>
      <c r="S11663"/>
    </row>
    <row r="11664" spans="18:19" ht="15" customHeight="1">
      <c r="R11664"/>
      <c r="S11664"/>
    </row>
    <row r="11665" spans="18:19" ht="15" customHeight="1">
      <c r="R11665"/>
      <c r="S11665"/>
    </row>
    <row r="11666" spans="18:19" ht="15" customHeight="1">
      <c r="R11666"/>
      <c r="S11666"/>
    </row>
    <row r="11667" spans="18:19" ht="15" customHeight="1">
      <c r="R11667"/>
      <c r="S11667"/>
    </row>
    <row r="11668" spans="18:19" ht="15" customHeight="1">
      <c r="R11668"/>
      <c r="S11668"/>
    </row>
    <row r="11669" spans="18:19" ht="15" customHeight="1">
      <c r="R11669"/>
      <c r="S11669"/>
    </row>
    <row r="11670" spans="18:19" ht="15" customHeight="1">
      <c r="R11670"/>
      <c r="S11670"/>
    </row>
    <row r="11671" spans="18:19" ht="15" customHeight="1">
      <c r="R11671"/>
      <c r="S11671"/>
    </row>
    <row r="11672" spans="18:19" ht="15" customHeight="1">
      <c r="R11672"/>
      <c r="S11672"/>
    </row>
    <row r="11673" spans="18:19" ht="15" customHeight="1">
      <c r="R11673"/>
      <c r="S11673"/>
    </row>
    <row r="11674" spans="18:19" ht="15" customHeight="1">
      <c r="R11674"/>
      <c r="S11674"/>
    </row>
    <row r="11675" spans="18:19" ht="15" customHeight="1">
      <c r="R11675"/>
      <c r="S11675"/>
    </row>
    <row r="11676" spans="18:19" ht="15" customHeight="1">
      <c r="R11676"/>
      <c r="S11676"/>
    </row>
    <row r="11677" spans="18:19" ht="15" customHeight="1">
      <c r="R11677"/>
      <c r="S11677"/>
    </row>
    <row r="11678" spans="18:19" ht="15" customHeight="1">
      <c r="R11678"/>
      <c r="S11678"/>
    </row>
    <row r="11679" spans="18:19" ht="15" customHeight="1">
      <c r="R11679"/>
      <c r="S11679"/>
    </row>
    <row r="11680" spans="18:19" ht="15" customHeight="1">
      <c r="R11680"/>
      <c r="S11680"/>
    </row>
    <row r="11681" spans="18:19" ht="15" customHeight="1">
      <c r="R11681"/>
      <c r="S11681"/>
    </row>
    <row r="11682" spans="18:19" ht="15" customHeight="1">
      <c r="R11682"/>
      <c r="S11682"/>
    </row>
    <row r="11683" spans="18:19" ht="15" customHeight="1">
      <c r="R11683"/>
      <c r="S11683"/>
    </row>
    <row r="11684" spans="18:19" ht="15" customHeight="1">
      <c r="R11684"/>
      <c r="S11684"/>
    </row>
    <row r="11685" spans="18:19" ht="15" customHeight="1">
      <c r="R11685"/>
      <c r="S11685"/>
    </row>
    <row r="11686" spans="18:19" ht="15" customHeight="1">
      <c r="R11686"/>
      <c r="S11686"/>
    </row>
    <row r="11687" spans="18:19" ht="15" customHeight="1">
      <c r="R11687"/>
      <c r="S11687"/>
    </row>
    <row r="11688" spans="18:19" ht="15" customHeight="1">
      <c r="R11688"/>
      <c r="S11688"/>
    </row>
    <row r="11689" spans="18:19" ht="15" customHeight="1">
      <c r="R11689"/>
      <c r="S11689"/>
    </row>
    <row r="11690" spans="18:19" ht="15" customHeight="1">
      <c r="R11690"/>
      <c r="S11690"/>
    </row>
    <row r="11691" spans="18:19" ht="15" customHeight="1">
      <c r="R11691"/>
      <c r="S11691"/>
    </row>
    <row r="11692" spans="18:19" ht="15" customHeight="1">
      <c r="R11692"/>
      <c r="S11692"/>
    </row>
    <row r="11693" spans="18:19" ht="15" customHeight="1">
      <c r="R11693"/>
      <c r="S11693"/>
    </row>
    <row r="11694" spans="18:19" ht="15" customHeight="1">
      <c r="R11694"/>
      <c r="S11694"/>
    </row>
    <row r="11695" spans="18:19" ht="15" customHeight="1">
      <c r="R11695"/>
      <c r="S11695"/>
    </row>
    <row r="11696" spans="18:19" ht="15" customHeight="1">
      <c r="R11696"/>
      <c r="S11696"/>
    </row>
    <row r="11697" spans="18:19" ht="15" customHeight="1">
      <c r="R11697"/>
      <c r="S11697"/>
    </row>
    <row r="11698" spans="18:19" ht="15" customHeight="1">
      <c r="R11698"/>
      <c r="S11698"/>
    </row>
    <row r="11699" spans="18:19" ht="15" customHeight="1">
      <c r="R11699"/>
      <c r="S11699"/>
    </row>
    <row r="11700" spans="18:19" ht="15" customHeight="1">
      <c r="R11700"/>
      <c r="S11700"/>
    </row>
    <row r="11701" spans="18:19" ht="15" customHeight="1">
      <c r="R11701"/>
      <c r="S11701"/>
    </row>
    <row r="11702" spans="18:19" ht="15" customHeight="1">
      <c r="R11702"/>
      <c r="S11702"/>
    </row>
    <row r="11703" spans="18:19" ht="15" customHeight="1">
      <c r="R11703"/>
      <c r="S11703"/>
    </row>
    <row r="11704" spans="18:19" ht="15" customHeight="1">
      <c r="R11704"/>
      <c r="S11704"/>
    </row>
    <row r="11705" spans="18:19" ht="15" customHeight="1">
      <c r="R11705"/>
      <c r="S11705"/>
    </row>
    <row r="11706" spans="18:19" ht="15" customHeight="1">
      <c r="R11706"/>
      <c r="S11706"/>
    </row>
    <row r="11707" spans="18:19" ht="15" customHeight="1">
      <c r="R11707"/>
      <c r="S11707"/>
    </row>
    <row r="11708" spans="18:19" ht="15" customHeight="1">
      <c r="R11708"/>
      <c r="S11708"/>
    </row>
    <row r="11709" spans="18:19" ht="15" customHeight="1">
      <c r="R11709"/>
      <c r="S11709"/>
    </row>
    <row r="11710" spans="18:19" ht="15" customHeight="1">
      <c r="R11710"/>
      <c r="S11710"/>
    </row>
    <row r="11711" spans="18:19" ht="15" customHeight="1">
      <c r="R11711"/>
      <c r="S11711"/>
    </row>
    <row r="11712" spans="18:19" ht="15" customHeight="1">
      <c r="R11712"/>
      <c r="S11712"/>
    </row>
    <row r="11713" spans="18:19" ht="15" customHeight="1">
      <c r="R11713"/>
      <c r="S11713"/>
    </row>
    <row r="11714" spans="18:19" ht="15" customHeight="1">
      <c r="R11714"/>
      <c r="S11714"/>
    </row>
    <row r="11715" spans="18:19" ht="15" customHeight="1">
      <c r="R11715"/>
      <c r="S11715"/>
    </row>
    <row r="11716" spans="18:19" ht="15" customHeight="1">
      <c r="R11716"/>
      <c r="S11716"/>
    </row>
    <row r="11717" spans="18:19" ht="15" customHeight="1">
      <c r="R11717"/>
      <c r="S11717"/>
    </row>
    <row r="11718" spans="18:19" ht="15" customHeight="1">
      <c r="R11718"/>
      <c r="S11718"/>
    </row>
    <row r="11719" spans="18:19" ht="15" customHeight="1">
      <c r="R11719"/>
      <c r="S11719"/>
    </row>
    <row r="11720" spans="18:19" ht="15" customHeight="1">
      <c r="R11720"/>
      <c r="S11720"/>
    </row>
    <row r="11721" spans="18:19" ht="15" customHeight="1">
      <c r="R11721"/>
      <c r="S11721"/>
    </row>
    <row r="11722" spans="18:19" ht="15" customHeight="1">
      <c r="R11722"/>
      <c r="S11722"/>
    </row>
    <row r="11723" spans="18:19" ht="15" customHeight="1">
      <c r="R11723"/>
      <c r="S11723"/>
    </row>
    <row r="11724" spans="18:19" ht="15" customHeight="1">
      <c r="R11724"/>
      <c r="S11724"/>
    </row>
    <row r="11725" spans="18:19" ht="15" customHeight="1">
      <c r="R11725"/>
      <c r="S11725"/>
    </row>
    <row r="11726" spans="18:19" ht="15" customHeight="1">
      <c r="R11726"/>
      <c r="S11726"/>
    </row>
    <row r="11727" spans="18:19" ht="15" customHeight="1">
      <c r="R11727"/>
      <c r="S11727"/>
    </row>
    <row r="11728" spans="18:19" ht="15" customHeight="1">
      <c r="R11728"/>
      <c r="S11728"/>
    </row>
    <row r="11729" spans="18:19" ht="15" customHeight="1">
      <c r="R11729"/>
      <c r="S11729"/>
    </row>
    <row r="11730" spans="18:19" ht="15" customHeight="1">
      <c r="R11730"/>
      <c r="S11730"/>
    </row>
    <row r="11731" spans="18:19" ht="15" customHeight="1">
      <c r="R11731"/>
      <c r="S11731"/>
    </row>
    <row r="11732" spans="18:19" ht="15" customHeight="1">
      <c r="R11732"/>
      <c r="S11732"/>
    </row>
    <row r="11733" spans="18:19" ht="15" customHeight="1">
      <c r="R11733"/>
      <c r="S11733"/>
    </row>
    <row r="11734" spans="18:19" ht="15" customHeight="1">
      <c r="R11734"/>
      <c r="S11734"/>
    </row>
    <row r="11735" spans="18:19" ht="15" customHeight="1">
      <c r="R11735"/>
      <c r="S11735"/>
    </row>
    <row r="11736" spans="18:19" ht="15" customHeight="1">
      <c r="R11736"/>
      <c r="S11736"/>
    </row>
    <row r="11737" spans="18:19" ht="15" customHeight="1">
      <c r="R11737"/>
      <c r="S11737"/>
    </row>
    <row r="11738" spans="18:19" ht="15" customHeight="1">
      <c r="R11738"/>
      <c r="S11738"/>
    </row>
    <row r="11739" spans="18:19" ht="15" customHeight="1">
      <c r="R11739"/>
      <c r="S11739"/>
    </row>
    <row r="11740" spans="18:19" ht="15" customHeight="1">
      <c r="R11740"/>
      <c r="S11740"/>
    </row>
    <row r="11741" spans="18:19" ht="15" customHeight="1">
      <c r="R11741"/>
      <c r="S11741"/>
    </row>
    <row r="11742" spans="18:19" ht="15" customHeight="1">
      <c r="R11742"/>
      <c r="S11742"/>
    </row>
    <row r="11743" spans="18:19" ht="15" customHeight="1">
      <c r="R11743"/>
      <c r="S11743"/>
    </row>
    <row r="11744" spans="18:19" ht="15" customHeight="1">
      <c r="R11744"/>
      <c r="S11744"/>
    </row>
    <row r="11745" spans="18:19" ht="15" customHeight="1">
      <c r="R11745"/>
      <c r="S11745"/>
    </row>
    <row r="11746" spans="18:19" ht="15" customHeight="1">
      <c r="R11746"/>
      <c r="S11746"/>
    </row>
    <row r="11747" spans="18:19" ht="15" customHeight="1">
      <c r="R11747"/>
      <c r="S11747"/>
    </row>
    <row r="11748" spans="18:19" ht="15" customHeight="1">
      <c r="R11748"/>
      <c r="S11748"/>
    </row>
    <row r="11749" spans="18:19" ht="15" customHeight="1">
      <c r="R11749"/>
      <c r="S11749"/>
    </row>
    <row r="11750" spans="18:19" ht="15" customHeight="1">
      <c r="R11750"/>
      <c r="S11750"/>
    </row>
    <row r="11751" spans="18:19" ht="15" customHeight="1">
      <c r="R11751"/>
      <c r="S11751"/>
    </row>
    <row r="11752" spans="18:19" ht="15" customHeight="1">
      <c r="R11752"/>
      <c r="S11752"/>
    </row>
    <row r="11753" spans="18:19" ht="15" customHeight="1">
      <c r="R11753"/>
      <c r="S11753"/>
    </row>
    <row r="11754" spans="18:19" ht="15" customHeight="1">
      <c r="R11754"/>
      <c r="S11754"/>
    </row>
    <row r="11755" spans="18:19" ht="15" customHeight="1">
      <c r="R11755"/>
      <c r="S11755"/>
    </row>
    <row r="11756" spans="18:19" ht="15" customHeight="1">
      <c r="R11756"/>
      <c r="S11756"/>
    </row>
    <row r="11757" spans="18:19" ht="15" customHeight="1">
      <c r="R11757"/>
      <c r="S11757"/>
    </row>
    <row r="11758" spans="18:19" ht="15" customHeight="1">
      <c r="R11758"/>
      <c r="S11758"/>
    </row>
    <row r="11759" spans="18:19" ht="15" customHeight="1">
      <c r="R11759"/>
      <c r="S11759"/>
    </row>
    <row r="11760" spans="18:19" ht="15" customHeight="1">
      <c r="R11760"/>
      <c r="S11760"/>
    </row>
    <row r="11761" spans="18:19" ht="15" customHeight="1">
      <c r="R11761"/>
      <c r="S11761"/>
    </row>
    <row r="11762" spans="18:19" ht="15" customHeight="1">
      <c r="R11762"/>
      <c r="S11762"/>
    </row>
    <row r="11763" spans="18:19" ht="15" customHeight="1">
      <c r="R11763"/>
      <c r="S11763"/>
    </row>
    <row r="11764" spans="18:19" ht="15" customHeight="1">
      <c r="R11764"/>
      <c r="S11764"/>
    </row>
    <row r="11765" spans="18:19" ht="15" customHeight="1">
      <c r="R11765"/>
      <c r="S11765"/>
    </row>
    <row r="11766" spans="18:19" ht="15" customHeight="1">
      <c r="R11766"/>
      <c r="S11766"/>
    </row>
    <row r="11767" spans="18:19" ht="15" customHeight="1">
      <c r="R11767"/>
      <c r="S11767"/>
    </row>
    <row r="11768" spans="18:19" ht="15" customHeight="1">
      <c r="R11768"/>
      <c r="S11768"/>
    </row>
    <row r="11769" spans="18:19" ht="15" customHeight="1">
      <c r="R11769"/>
      <c r="S11769"/>
    </row>
    <row r="11770" spans="18:19" ht="15" customHeight="1">
      <c r="R11770"/>
      <c r="S11770"/>
    </row>
    <row r="11771" spans="18:19" ht="15" customHeight="1">
      <c r="R11771"/>
      <c r="S11771"/>
    </row>
    <row r="11772" spans="18:19" ht="15" customHeight="1">
      <c r="R11772"/>
      <c r="S11772"/>
    </row>
    <row r="11773" spans="18:19" ht="15" customHeight="1">
      <c r="R11773"/>
      <c r="S11773"/>
    </row>
    <row r="11774" spans="18:19" ht="15" customHeight="1">
      <c r="R11774"/>
      <c r="S11774"/>
    </row>
    <row r="11775" spans="18:19" ht="15" customHeight="1">
      <c r="R11775"/>
      <c r="S11775"/>
    </row>
    <row r="11776" spans="18:19" ht="15" customHeight="1">
      <c r="R11776"/>
      <c r="S11776"/>
    </row>
    <row r="11777" spans="18:19" ht="15" customHeight="1">
      <c r="R11777"/>
      <c r="S11777"/>
    </row>
    <row r="11778" spans="18:19" ht="15" customHeight="1">
      <c r="R11778"/>
      <c r="S11778"/>
    </row>
    <row r="11779" spans="18:19" ht="15" customHeight="1">
      <c r="R11779"/>
      <c r="S11779"/>
    </row>
    <row r="11780" spans="18:19" ht="15" customHeight="1">
      <c r="R11780"/>
      <c r="S11780"/>
    </row>
    <row r="11781" spans="18:19" ht="15" customHeight="1">
      <c r="R11781"/>
      <c r="S11781"/>
    </row>
    <row r="11782" spans="18:19" ht="15" customHeight="1">
      <c r="R11782"/>
      <c r="S11782"/>
    </row>
    <row r="11783" spans="18:19" ht="15" customHeight="1">
      <c r="R11783"/>
      <c r="S11783"/>
    </row>
    <row r="11784" spans="18:19" ht="15" customHeight="1">
      <c r="R11784"/>
      <c r="S11784"/>
    </row>
    <row r="11785" spans="18:19" ht="15" customHeight="1">
      <c r="R11785"/>
      <c r="S11785"/>
    </row>
    <row r="11786" spans="18:19" ht="15" customHeight="1">
      <c r="R11786"/>
      <c r="S11786"/>
    </row>
    <row r="11787" spans="18:19" ht="15" customHeight="1">
      <c r="R11787"/>
      <c r="S11787"/>
    </row>
    <row r="11788" spans="18:19" ht="15" customHeight="1">
      <c r="R11788"/>
      <c r="S11788"/>
    </row>
    <row r="11789" spans="18:19" ht="15" customHeight="1">
      <c r="R11789"/>
      <c r="S11789"/>
    </row>
    <row r="11790" spans="18:19" ht="15" customHeight="1">
      <c r="R11790"/>
      <c r="S11790"/>
    </row>
    <row r="11791" spans="18:19" ht="15" customHeight="1">
      <c r="R11791"/>
      <c r="S11791"/>
    </row>
    <row r="11792" spans="18:19" ht="15" customHeight="1">
      <c r="R11792"/>
      <c r="S11792"/>
    </row>
    <row r="11793" spans="18:19" ht="15" customHeight="1">
      <c r="R11793"/>
      <c r="S11793"/>
    </row>
    <row r="11794" spans="18:19" ht="15" customHeight="1">
      <c r="R11794"/>
      <c r="S11794"/>
    </row>
    <row r="11795" spans="18:19" ht="15" customHeight="1">
      <c r="R11795"/>
      <c r="S11795"/>
    </row>
    <row r="11796" spans="18:19" ht="15" customHeight="1">
      <c r="R11796"/>
      <c r="S11796"/>
    </row>
    <row r="11797" spans="18:19" ht="15" customHeight="1">
      <c r="R11797"/>
      <c r="S11797"/>
    </row>
    <row r="11798" spans="18:19" ht="15" customHeight="1">
      <c r="R11798"/>
      <c r="S11798"/>
    </row>
    <row r="11799" spans="18:19" ht="15" customHeight="1">
      <c r="R11799"/>
      <c r="S11799"/>
    </row>
    <row r="11800" spans="18:19" ht="15" customHeight="1">
      <c r="R11800"/>
      <c r="S11800"/>
    </row>
    <row r="11801" spans="18:19" ht="15" customHeight="1">
      <c r="R11801"/>
      <c r="S11801"/>
    </row>
    <row r="11802" spans="18:19" ht="15" customHeight="1">
      <c r="R11802"/>
      <c r="S11802"/>
    </row>
    <row r="11803" spans="18:19" ht="15" customHeight="1">
      <c r="R11803"/>
      <c r="S11803"/>
    </row>
    <row r="11804" spans="18:19" ht="15" customHeight="1">
      <c r="R11804"/>
      <c r="S11804"/>
    </row>
    <row r="11805" spans="18:19" ht="15" customHeight="1">
      <c r="R11805"/>
      <c r="S11805"/>
    </row>
    <row r="11806" spans="18:19" ht="15" customHeight="1">
      <c r="R11806"/>
      <c r="S11806"/>
    </row>
    <row r="11807" spans="18:19" ht="15" customHeight="1">
      <c r="R11807"/>
      <c r="S11807"/>
    </row>
    <row r="11808" spans="18:19" ht="15" customHeight="1">
      <c r="R11808"/>
      <c r="S11808"/>
    </row>
    <row r="11809" spans="18:19" ht="15" customHeight="1">
      <c r="R11809"/>
      <c r="S11809"/>
    </row>
    <row r="11810" spans="18:19" ht="15" customHeight="1">
      <c r="R11810"/>
      <c r="S11810"/>
    </row>
    <row r="11811" spans="18:19" ht="15" customHeight="1">
      <c r="R11811"/>
      <c r="S11811"/>
    </row>
    <row r="11812" spans="18:19" ht="15" customHeight="1">
      <c r="R11812"/>
      <c r="S11812"/>
    </row>
    <row r="11813" spans="18:19" ht="15" customHeight="1">
      <c r="R11813"/>
      <c r="S11813"/>
    </row>
    <row r="11814" spans="18:19" ht="15" customHeight="1">
      <c r="R11814"/>
      <c r="S11814"/>
    </row>
    <row r="11815" spans="18:19" ht="15" customHeight="1">
      <c r="R11815"/>
      <c r="S11815"/>
    </row>
    <row r="11816" spans="18:19" ht="15" customHeight="1">
      <c r="R11816"/>
      <c r="S11816"/>
    </row>
    <row r="11817" spans="18:19" ht="15" customHeight="1">
      <c r="R11817"/>
      <c r="S11817"/>
    </row>
    <row r="11818" spans="18:19" ht="15" customHeight="1">
      <c r="R11818"/>
      <c r="S11818"/>
    </row>
    <row r="11819" spans="18:19" ht="15" customHeight="1">
      <c r="R11819"/>
      <c r="S11819"/>
    </row>
    <row r="11820" spans="18:19" ht="15" customHeight="1">
      <c r="R11820"/>
      <c r="S11820"/>
    </row>
    <row r="11821" spans="18:19" ht="15" customHeight="1">
      <c r="R11821"/>
      <c r="S11821"/>
    </row>
    <row r="11822" spans="18:19" ht="15" customHeight="1">
      <c r="R11822"/>
      <c r="S11822"/>
    </row>
    <row r="11823" spans="18:19" ht="15" customHeight="1">
      <c r="R11823"/>
      <c r="S11823"/>
    </row>
    <row r="11824" spans="18:19" ht="15" customHeight="1">
      <c r="R11824"/>
      <c r="S11824"/>
    </row>
    <row r="11825" spans="18:19" ht="15" customHeight="1">
      <c r="R11825"/>
      <c r="S11825"/>
    </row>
    <row r="11826" spans="18:19" ht="15" customHeight="1">
      <c r="R11826"/>
      <c r="S11826"/>
    </row>
    <row r="11827" spans="18:19" ht="15" customHeight="1">
      <c r="R11827"/>
      <c r="S11827"/>
    </row>
    <row r="11828" spans="18:19" ht="15" customHeight="1">
      <c r="R11828"/>
      <c r="S11828"/>
    </row>
    <row r="11829" spans="18:19" ht="15" customHeight="1">
      <c r="R11829"/>
      <c r="S11829"/>
    </row>
    <row r="11830" spans="18:19" ht="15" customHeight="1">
      <c r="R11830"/>
      <c r="S11830"/>
    </row>
    <row r="11831" spans="18:19" ht="15" customHeight="1">
      <c r="R11831"/>
      <c r="S11831"/>
    </row>
    <row r="11832" spans="18:19" ht="15" customHeight="1">
      <c r="R11832"/>
      <c r="S11832"/>
    </row>
    <row r="11833" spans="18:19" ht="15" customHeight="1">
      <c r="R11833"/>
      <c r="S11833"/>
    </row>
    <row r="11834" spans="18:19" ht="15" customHeight="1">
      <c r="R11834"/>
      <c r="S11834"/>
    </row>
    <row r="11835" spans="18:19" ht="15" customHeight="1">
      <c r="R11835"/>
      <c r="S11835"/>
    </row>
    <row r="11836" spans="18:19" ht="15" customHeight="1">
      <c r="R11836"/>
      <c r="S11836"/>
    </row>
    <row r="11837" spans="18:19" ht="15" customHeight="1">
      <c r="R11837"/>
      <c r="S11837"/>
    </row>
    <row r="11838" spans="18:19" ht="15" customHeight="1">
      <c r="R11838"/>
      <c r="S11838"/>
    </row>
    <row r="11839" spans="18:19" ht="15" customHeight="1">
      <c r="R11839"/>
      <c r="S11839"/>
    </row>
    <row r="11840" spans="18:19" ht="15" customHeight="1">
      <c r="R11840"/>
      <c r="S11840"/>
    </row>
    <row r="11841" spans="18:19" ht="15" customHeight="1">
      <c r="R11841"/>
      <c r="S11841"/>
    </row>
    <row r="11842" spans="18:19" ht="15" customHeight="1">
      <c r="R11842"/>
      <c r="S11842"/>
    </row>
    <row r="11843" spans="18:19" ht="15" customHeight="1">
      <c r="R11843"/>
      <c r="S11843"/>
    </row>
    <row r="11844" spans="18:19" ht="15" customHeight="1">
      <c r="R11844"/>
      <c r="S11844"/>
    </row>
    <row r="11845" spans="18:19" ht="15" customHeight="1">
      <c r="R11845"/>
      <c r="S11845"/>
    </row>
    <row r="11846" spans="18:19" ht="15" customHeight="1">
      <c r="R11846"/>
      <c r="S11846"/>
    </row>
    <row r="11847" spans="18:19" ht="15" customHeight="1">
      <c r="R11847"/>
      <c r="S11847"/>
    </row>
    <row r="11848" spans="18:19" ht="15" customHeight="1">
      <c r="R11848"/>
      <c r="S11848"/>
    </row>
    <row r="11849" spans="18:19" ht="15" customHeight="1">
      <c r="R11849"/>
      <c r="S11849"/>
    </row>
    <row r="11850" spans="18:19" ht="15" customHeight="1">
      <c r="R11850"/>
      <c r="S11850"/>
    </row>
    <row r="11851" spans="18:19" ht="15" customHeight="1">
      <c r="R11851"/>
      <c r="S11851"/>
    </row>
    <row r="11852" spans="18:19" ht="15" customHeight="1">
      <c r="R11852"/>
      <c r="S11852"/>
    </row>
    <row r="11853" spans="18:19" ht="15" customHeight="1">
      <c r="R11853"/>
      <c r="S11853"/>
    </row>
    <row r="11854" spans="18:19" ht="15" customHeight="1">
      <c r="R11854"/>
      <c r="S11854"/>
    </row>
    <row r="11855" spans="18:19" ht="15" customHeight="1">
      <c r="R11855"/>
      <c r="S11855"/>
    </row>
    <row r="11856" spans="18:19" ht="15" customHeight="1">
      <c r="R11856"/>
      <c r="S11856"/>
    </row>
    <row r="11857" spans="18:19" ht="15" customHeight="1">
      <c r="R11857"/>
      <c r="S11857"/>
    </row>
    <row r="11858" spans="18:19" ht="15" customHeight="1">
      <c r="R11858"/>
      <c r="S11858"/>
    </row>
    <row r="11859" spans="18:19" ht="15" customHeight="1">
      <c r="R11859"/>
      <c r="S11859"/>
    </row>
    <row r="11860" spans="18:19" ht="15" customHeight="1">
      <c r="R11860"/>
      <c r="S11860"/>
    </row>
    <row r="11861" spans="18:19" ht="15" customHeight="1">
      <c r="R11861"/>
      <c r="S11861"/>
    </row>
    <row r="11862" spans="18:19" ht="15" customHeight="1">
      <c r="R11862"/>
      <c r="S11862"/>
    </row>
    <row r="11863" spans="18:19" ht="15" customHeight="1">
      <c r="R11863"/>
      <c r="S11863"/>
    </row>
    <row r="11864" spans="18:19" ht="15" customHeight="1">
      <c r="R11864"/>
      <c r="S11864"/>
    </row>
    <row r="11865" spans="18:19" ht="15" customHeight="1">
      <c r="R11865"/>
      <c r="S11865"/>
    </row>
    <row r="11866" spans="18:19" ht="15" customHeight="1">
      <c r="R11866"/>
      <c r="S11866"/>
    </row>
    <row r="11867" spans="18:19" ht="15" customHeight="1">
      <c r="R11867"/>
      <c r="S11867"/>
    </row>
    <row r="11868" spans="18:19" ht="15" customHeight="1">
      <c r="R11868"/>
      <c r="S11868"/>
    </row>
    <row r="11869" spans="18:19" ht="15" customHeight="1">
      <c r="R11869"/>
      <c r="S11869"/>
    </row>
    <row r="11870" spans="18:19" ht="15" customHeight="1">
      <c r="R11870"/>
      <c r="S11870"/>
    </row>
    <row r="11871" spans="18:19" ht="15" customHeight="1">
      <c r="R11871"/>
      <c r="S11871"/>
    </row>
    <row r="11872" spans="18:19" ht="15" customHeight="1">
      <c r="R11872"/>
      <c r="S11872"/>
    </row>
    <row r="11873" spans="18:19" ht="15" customHeight="1">
      <c r="R11873"/>
      <c r="S11873"/>
    </row>
    <row r="11874" spans="18:19" ht="15" customHeight="1">
      <c r="R11874"/>
      <c r="S11874"/>
    </row>
    <row r="11875" spans="18:19" ht="15" customHeight="1">
      <c r="R11875"/>
      <c r="S11875"/>
    </row>
    <row r="11876" spans="18:19" ht="15" customHeight="1">
      <c r="R11876"/>
      <c r="S11876"/>
    </row>
    <row r="11877" spans="18:19" ht="15" customHeight="1">
      <c r="R11877"/>
      <c r="S11877"/>
    </row>
    <row r="11878" spans="18:19" ht="15" customHeight="1">
      <c r="R11878"/>
      <c r="S11878"/>
    </row>
    <row r="11879" spans="18:19" ht="15" customHeight="1">
      <c r="R11879"/>
      <c r="S11879"/>
    </row>
    <row r="11880" spans="18:19" ht="15" customHeight="1">
      <c r="R11880"/>
      <c r="S11880"/>
    </row>
    <row r="11881" spans="18:19" ht="15" customHeight="1">
      <c r="R11881"/>
      <c r="S11881"/>
    </row>
    <row r="11882" spans="18:19" ht="15" customHeight="1">
      <c r="R11882"/>
      <c r="S11882"/>
    </row>
    <row r="11883" spans="18:19" ht="15" customHeight="1">
      <c r="R11883"/>
      <c r="S11883"/>
    </row>
    <row r="11884" spans="18:19" ht="15" customHeight="1">
      <c r="R11884"/>
      <c r="S11884"/>
    </row>
    <row r="11885" spans="18:19" ht="15" customHeight="1">
      <c r="R11885"/>
      <c r="S11885"/>
    </row>
    <row r="11886" spans="18:19" ht="15" customHeight="1">
      <c r="R11886"/>
      <c r="S11886"/>
    </row>
    <row r="11887" spans="18:19" ht="15" customHeight="1">
      <c r="R11887"/>
      <c r="S11887"/>
    </row>
    <row r="11888" spans="18:19" ht="15" customHeight="1">
      <c r="R11888"/>
      <c r="S11888"/>
    </row>
    <row r="11889" spans="18:19" ht="15" customHeight="1">
      <c r="R11889"/>
      <c r="S11889"/>
    </row>
    <row r="11890" spans="18:19" ht="15" customHeight="1">
      <c r="R11890"/>
      <c r="S11890"/>
    </row>
    <row r="11891" spans="18:19" ht="15" customHeight="1">
      <c r="R11891"/>
      <c r="S11891"/>
    </row>
    <row r="11892" spans="18:19" ht="15" customHeight="1">
      <c r="R11892"/>
      <c r="S11892"/>
    </row>
    <row r="11893" spans="18:19" ht="15" customHeight="1">
      <c r="R11893"/>
      <c r="S11893"/>
    </row>
    <row r="11894" spans="18:19" ht="15" customHeight="1">
      <c r="R11894"/>
      <c r="S11894"/>
    </row>
    <row r="11895" spans="18:19" ht="15" customHeight="1">
      <c r="R11895"/>
      <c r="S11895"/>
    </row>
    <row r="11896" spans="18:19" ht="15" customHeight="1">
      <c r="R11896"/>
      <c r="S11896"/>
    </row>
    <row r="11897" spans="18:19" ht="15" customHeight="1">
      <c r="R11897"/>
      <c r="S11897"/>
    </row>
    <row r="11898" spans="18:19" ht="15" customHeight="1">
      <c r="R11898"/>
      <c r="S11898"/>
    </row>
    <row r="11899" spans="18:19" ht="15" customHeight="1">
      <c r="R11899"/>
      <c r="S11899"/>
    </row>
    <row r="11900" spans="18:19" ht="15" customHeight="1">
      <c r="R11900"/>
      <c r="S11900"/>
    </row>
    <row r="11901" spans="18:19" ht="15" customHeight="1">
      <c r="R11901"/>
      <c r="S11901"/>
    </row>
    <row r="11902" spans="18:19" ht="15" customHeight="1">
      <c r="R11902"/>
      <c r="S11902"/>
    </row>
    <row r="11903" spans="18:19" ht="15" customHeight="1">
      <c r="R11903"/>
      <c r="S11903"/>
    </row>
    <row r="11904" spans="18:19" ht="15" customHeight="1">
      <c r="R11904"/>
      <c r="S11904"/>
    </row>
    <row r="11905" spans="18:19" ht="15" customHeight="1">
      <c r="R11905"/>
      <c r="S11905"/>
    </row>
    <row r="11906" spans="18:19" ht="15" customHeight="1">
      <c r="R11906"/>
      <c r="S11906"/>
    </row>
    <row r="11907" spans="18:19" ht="15" customHeight="1">
      <c r="R11907"/>
      <c r="S11907"/>
    </row>
    <row r="11908" spans="18:19" ht="15" customHeight="1">
      <c r="R11908"/>
      <c r="S11908"/>
    </row>
    <row r="11909" spans="18:19" ht="15" customHeight="1">
      <c r="R11909"/>
      <c r="S11909"/>
    </row>
    <row r="11910" spans="18:19" ht="15" customHeight="1">
      <c r="R11910"/>
      <c r="S11910"/>
    </row>
    <row r="11911" spans="18:19" ht="15" customHeight="1">
      <c r="R11911"/>
      <c r="S11911"/>
    </row>
    <row r="11912" spans="18:19" ht="15" customHeight="1">
      <c r="R11912"/>
      <c r="S11912"/>
    </row>
    <row r="11913" spans="18:19" ht="15" customHeight="1">
      <c r="R11913"/>
      <c r="S11913"/>
    </row>
    <row r="11914" spans="18:19" ht="15" customHeight="1">
      <c r="R11914"/>
      <c r="S11914"/>
    </row>
    <row r="11915" spans="18:19" ht="15" customHeight="1">
      <c r="R11915"/>
      <c r="S11915"/>
    </row>
    <row r="11916" spans="18:19" ht="15" customHeight="1">
      <c r="R11916"/>
      <c r="S11916"/>
    </row>
    <row r="11917" spans="18:19" ht="15" customHeight="1">
      <c r="R11917"/>
      <c r="S11917"/>
    </row>
    <row r="11918" spans="18:19" ht="15" customHeight="1">
      <c r="R11918"/>
      <c r="S11918"/>
    </row>
    <row r="11919" spans="18:19" ht="15" customHeight="1">
      <c r="R11919"/>
      <c r="S11919"/>
    </row>
    <row r="11920" spans="18:19" ht="15" customHeight="1">
      <c r="R11920"/>
      <c r="S11920"/>
    </row>
    <row r="11921" spans="18:19" ht="15" customHeight="1">
      <c r="R11921"/>
      <c r="S11921"/>
    </row>
    <row r="11922" spans="18:19" ht="15" customHeight="1">
      <c r="R11922"/>
      <c r="S11922"/>
    </row>
    <row r="11923" spans="18:19" ht="15" customHeight="1">
      <c r="R11923"/>
      <c r="S11923"/>
    </row>
    <row r="11924" spans="18:19" ht="15" customHeight="1">
      <c r="R11924"/>
      <c r="S11924"/>
    </row>
    <row r="11925" spans="18:19" ht="15" customHeight="1">
      <c r="R11925"/>
      <c r="S11925"/>
    </row>
    <row r="11926" spans="18:19" ht="15" customHeight="1">
      <c r="R11926"/>
      <c r="S11926"/>
    </row>
    <row r="11927" spans="18:19" ht="15" customHeight="1">
      <c r="R11927"/>
      <c r="S11927"/>
    </row>
    <row r="11928" spans="18:19" ht="15" customHeight="1">
      <c r="R11928"/>
      <c r="S11928"/>
    </row>
    <row r="11929" spans="18:19" ht="15" customHeight="1">
      <c r="R11929"/>
      <c r="S11929"/>
    </row>
    <row r="11930" spans="18:19" ht="15" customHeight="1">
      <c r="R11930"/>
      <c r="S11930"/>
    </row>
    <row r="11931" spans="18:19" ht="15" customHeight="1">
      <c r="R11931"/>
      <c r="S11931"/>
    </row>
    <row r="11932" spans="18:19" ht="15" customHeight="1">
      <c r="R11932"/>
      <c r="S11932"/>
    </row>
    <row r="11933" spans="18:19" ht="15" customHeight="1">
      <c r="R11933"/>
      <c r="S11933"/>
    </row>
    <row r="11934" spans="18:19" ht="15" customHeight="1">
      <c r="R11934"/>
      <c r="S11934"/>
    </row>
    <row r="11935" spans="18:19" ht="15" customHeight="1">
      <c r="R11935"/>
      <c r="S11935"/>
    </row>
    <row r="11936" spans="18:19" ht="15" customHeight="1">
      <c r="R11936"/>
      <c r="S11936"/>
    </row>
    <row r="11937" spans="18:19" ht="15" customHeight="1">
      <c r="R11937"/>
      <c r="S11937"/>
    </row>
    <row r="11938" spans="18:19" ht="15" customHeight="1">
      <c r="R11938"/>
      <c r="S11938"/>
    </row>
    <row r="11939" spans="18:19" ht="15" customHeight="1">
      <c r="R11939"/>
      <c r="S11939"/>
    </row>
    <row r="11940" spans="18:19" ht="15" customHeight="1">
      <c r="R11940"/>
      <c r="S11940"/>
    </row>
    <row r="11941" spans="18:19" ht="15" customHeight="1">
      <c r="R11941"/>
      <c r="S11941"/>
    </row>
    <row r="11942" spans="18:19" ht="15" customHeight="1">
      <c r="R11942"/>
      <c r="S11942"/>
    </row>
    <row r="11943" spans="18:19" ht="15" customHeight="1">
      <c r="R11943"/>
      <c r="S11943"/>
    </row>
    <row r="11944" spans="18:19" ht="15" customHeight="1">
      <c r="R11944"/>
      <c r="S11944"/>
    </row>
    <row r="11945" spans="18:19" ht="15" customHeight="1">
      <c r="R11945"/>
      <c r="S11945"/>
    </row>
    <row r="11946" spans="18:19" ht="15" customHeight="1">
      <c r="R11946"/>
      <c r="S11946"/>
    </row>
    <row r="11947" spans="18:19" ht="15" customHeight="1">
      <c r="R11947"/>
      <c r="S11947"/>
    </row>
    <row r="11948" spans="18:19" ht="15" customHeight="1">
      <c r="R11948"/>
      <c r="S11948"/>
    </row>
    <row r="11949" spans="18:19" ht="15" customHeight="1">
      <c r="R11949"/>
      <c r="S11949"/>
    </row>
    <row r="11950" spans="18:19" ht="15" customHeight="1">
      <c r="R11950"/>
      <c r="S11950"/>
    </row>
    <row r="11951" spans="18:19" ht="15" customHeight="1">
      <c r="R11951"/>
      <c r="S11951"/>
    </row>
    <row r="11952" spans="18:19" ht="15" customHeight="1">
      <c r="R11952"/>
      <c r="S11952"/>
    </row>
    <row r="11953" spans="18:19" ht="15" customHeight="1">
      <c r="R11953"/>
      <c r="S11953"/>
    </row>
    <row r="11954" spans="18:19" ht="15" customHeight="1">
      <c r="R11954"/>
      <c r="S11954"/>
    </row>
    <row r="11955" spans="18:19" ht="15" customHeight="1">
      <c r="R11955"/>
      <c r="S11955"/>
    </row>
    <row r="11956" spans="18:19" ht="15" customHeight="1">
      <c r="R11956"/>
      <c r="S11956"/>
    </row>
    <row r="11957" spans="18:19" ht="15" customHeight="1">
      <c r="R11957"/>
      <c r="S11957"/>
    </row>
    <row r="11958" spans="18:19" ht="15" customHeight="1">
      <c r="R11958"/>
      <c r="S11958"/>
    </row>
    <row r="11959" spans="18:19" ht="15" customHeight="1">
      <c r="R11959"/>
      <c r="S11959"/>
    </row>
    <row r="11960" spans="18:19" ht="15" customHeight="1">
      <c r="R11960"/>
      <c r="S11960"/>
    </row>
    <row r="11961" spans="18:19" ht="15" customHeight="1">
      <c r="R11961"/>
      <c r="S11961"/>
    </row>
    <row r="11962" spans="18:19" ht="15" customHeight="1">
      <c r="R11962"/>
      <c r="S11962"/>
    </row>
    <row r="11963" spans="18:19" ht="15" customHeight="1">
      <c r="R11963"/>
      <c r="S11963"/>
    </row>
    <row r="11964" spans="18:19" ht="15" customHeight="1">
      <c r="R11964"/>
      <c r="S11964"/>
    </row>
    <row r="11965" spans="18:19" ht="15" customHeight="1">
      <c r="R11965"/>
      <c r="S11965"/>
    </row>
    <row r="11966" spans="18:19" ht="15" customHeight="1">
      <c r="R11966"/>
      <c r="S11966"/>
    </row>
    <row r="11967" spans="18:19" ht="15" customHeight="1">
      <c r="R11967"/>
      <c r="S11967"/>
    </row>
    <row r="11968" spans="18:19" ht="15" customHeight="1">
      <c r="R11968"/>
      <c r="S11968"/>
    </row>
    <row r="11969" spans="18:19" ht="15" customHeight="1">
      <c r="R11969"/>
      <c r="S11969"/>
    </row>
    <row r="11970" spans="18:19" ht="15" customHeight="1">
      <c r="R11970"/>
      <c r="S11970"/>
    </row>
    <row r="11971" spans="18:19" ht="15" customHeight="1">
      <c r="R11971"/>
      <c r="S11971"/>
    </row>
    <row r="11972" spans="18:19" ht="15" customHeight="1">
      <c r="R11972"/>
      <c r="S11972"/>
    </row>
    <row r="11973" spans="18:19" ht="15" customHeight="1">
      <c r="R11973"/>
      <c r="S11973"/>
    </row>
    <row r="11974" spans="18:19" ht="15" customHeight="1">
      <c r="R11974"/>
      <c r="S11974"/>
    </row>
    <row r="11975" spans="18:19" ht="15" customHeight="1">
      <c r="R11975"/>
      <c r="S11975"/>
    </row>
    <row r="11976" spans="18:19" ht="15" customHeight="1">
      <c r="R11976"/>
      <c r="S11976"/>
    </row>
    <row r="11977" spans="18:19" ht="15" customHeight="1">
      <c r="R11977"/>
      <c r="S11977"/>
    </row>
    <row r="11978" spans="18:19" ht="15" customHeight="1">
      <c r="R11978"/>
      <c r="S11978"/>
    </row>
    <row r="11979" spans="18:19" ht="15" customHeight="1">
      <c r="R11979"/>
      <c r="S11979"/>
    </row>
    <row r="11980" spans="18:19" ht="15" customHeight="1">
      <c r="R11980"/>
      <c r="S11980"/>
    </row>
    <row r="11981" spans="18:19" ht="15" customHeight="1">
      <c r="R11981"/>
      <c r="S11981"/>
    </row>
    <row r="11982" spans="18:19" ht="15" customHeight="1">
      <c r="R11982"/>
      <c r="S11982"/>
    </row>
    <row r="11983" spans="18:19" ht="15" customHeight="1">
      <c r="R11983"/>
      <c r="S11983"/>
    </row>
    <row r="11984" spans="18:19" ht="15" customHeight="1">
      <c r="R11984"/>
      <c r="S11984"/>
    </row>
    <row r="11985" spans="18:19" ht="15" customHeight="1">
      <c r="R11985"/>
      <c r="S11985"/>
    </row>
    <row r="11986" spans="18:19" ht="15" customHeight="1">
      <c r="R11986"/>
      <c r="S11986"/>
    </row>
    <row r="11987" spans="18:19" ht="15" customHeight="1">
      <c r="R11987"/>
      <c r="S11987"/>
    </row>
    <row r="11988" spans="18:19" ht="15" customHeight="1">
      <c r="R11988"/>
      <c r="S11988"/>
    </row>
    <row r="11989" spans="18:19" ht="15" customHeight="1">
      <c r="R11989"/>
      <c r="S11989"/>
    </row>
    <row r="11990" spans="18:19" ht="15" customHeight="1">
      <c r="R11990"/>
      <c r="S11990"/>
    </row>
    <row r="11991" spans="18:19" ht="15" customHeight="1">
      <c r="R11991"/>
      <c r="S11991"/>
    </row>
    <row r="11992" spans="18:19" ht="15" customHeight="1">
      <c r="R11992"/>
      <c r="S11992"/>
    </row>
    <row r="11993" spans="18:19" ht="15" customHeight="1">
      <c r="R11993"/>
      <c r="S11993"/>
    </row>
    <row r="11994" spans="18:19" ht="15" customHeight="1">
      <c r="R11994"/>
      <c r="S11994"/>
    </row>
    <row r="11995" spans="18:19" ht="15" customHeight="1">
      <c r="R11995"/>
      <c r="S11995"/>
    </row>
    <row r="11996" spans="18:19" ht="15" customHeight="1">
      <c r="R11996"/>
      <c r="S11996"/>
    </row>
    <row r="11997" spans="18:19" ht="15" customHeight="1">
      <c r="R11997"/>
      <c r="S11997"/>
    </row>
    <row r="11998" spans="18:19" ht="15" customHeight="1">
      <c r="R11998"/>
      <c r="S11998"/>
    </row>
    <row r="11999" spans="18:19" ht="15" customHeight="1">
      <c r="R11999"/>
      <c r="S11999"/>
    </row>
    <row r="12000" spans="18:19" ht="15" customHeight="1">
      <c r="R12000"/>
      <c r="S12000"/>
    </row>
    <row r="12001" spans="18:19" ht="15" customHeight="1">
      <c r="R12001"/>
      <c r="S12001"/>
    </row>
    <row r="12002" spans="18:19" ht="15" customHeight="1">
      <c r="R12002"/>
      <c r="S12002"/>
    </row>
    <row r="12003" spans="18:19" ht="15" customHeight="1">
      <c r="R12003"/>
      <c r="S12003"/>
    </row>
    <row r="12004" spans="18:19" ht="15" customHeight="1">
      <c r="R12004"/>
      <c r="S12004"/>
    </row>
    <row r="12005" spans="18:19" ht="15" customHeight="1">
      <c r="R12005"/>
      <c r="S12005"/>
    </row>
    <row r="12006" spans="18:19" ht="15" customHeight="1">
      <c r="R12006"/>
      <c r="S12006"/>
    </row>
    <row r="12007" spans="18:19" ht="15" customHeight="1">
      <c r="R12007"/>
      <c r="S12007"/>
    </row>
    <row r="12008" spans="18:19" ht="15" customHeight="1">
      <c r="R12008"/>
      <c r="S12008"/>
    </row>
    <row r="12009" spans="18:19" ht="15" customHeight="1">
      <c r="R12009"/>
      <c r="S12009"/>
    </row>
    <row r="12010" spans="18:19" ht="15" customHeight="1">
      <c r="R12010"/>
      <c r="S12010"/>
    </row>
    <row r="12011" spans="18:19" ht="15" customHeight="1">
      <c r="R12011"/>
      <c r="S12011"/>
    </row>
    <row r="12012" spans="18:19" ht="15" customHeight="1">
      <c r="R12012"/>
      <c r="S12012"/>
    </row>
    <row r="12013" spans="18:19" ht="15" customHeight="1">
      <c r="R12013"/>
      <c r="S12013"/>
    </row>
    <row r="12014" spans="18:19" ht="15" customHeight="1">
      <c r="R12014"/>
      <c r="S12014"/>
    </row>
    <row r="12015" spans="18:19" ht="15" customHeight="1">
      <c r="R12015"/>
      <c r="S12015"/>
    </row>
    <row r="12016" spans="18:19" ht="15" customHeight="1">
      <c r="R12016"/>
      <c r="S12016"/>
    </row>
    <row r="12017" spans="18:19" ht="15" customHeight="1">
      <c r="R12017"/>
      <c r="S12017"/>
    </row>
    <row r="12018" spans="18:19" ht="15" customHeight="1">
      <c r="R12018"/>
      <c r="S12018"/>
    </row>
    <row r="12019" spans="18:19" ht="15" customHeight="1">
      <c r="R12019"/>
      <c r="S12019"/>
    </row>
    <row r="12020" spans="18:19" ht="15" customHeight="1">
      <c r="R12020"/>
      <c r="S12020"/>
    </row>
    <row r="12021" spans="18:19" ht="15" customHeight="1">
      <c r="R12021"/>
      <c r="S12021"/>
    </row>
    <row r="12022" spans="18:19" ht="15" customHeight="1">
      <c r="R12022"/>
      <c r="S12022"/>
    </row>
    <row r="12023" spans="18:19" ht="15" customHeight="1">
      <c r="R12023"/>
      <c r="S12023"/>
    </row>
    <row r="12024" spans="18:19" ht="15" customHeight="1">
      <c r="R12024"/>
      <c r="S12024"/>
    </row>
    <row r="12025" spans="18:19" ht="15" customHeight="1">
      <c r="R12025"/>
      <c r="S12025"/>
    </row>
    <row r="12026" spans="18:19" ht="15" customHeight="1">
      <c r="R12026"/>
      <c r="S12026"/>
    </row>
    <row r="12027" spans="18:19" ht="15" customHeight="1">
      <c r="R12027"/>
      <c r="S12027"/>
    </row>
    <row r="12028" spans="18:19" ht="15" customHeight="1">
      <c r="R12028"/>
      <c r="S12028"/>
    </row>
    <row r="12029" spans="18:19" ht="15" customHeight="1">
      <c r="R12029"/>
      <c r="S12029"/>
    </row>
    <row r="12030" spans="18:19" ht="15" customHeight="1">
      <c r="R12030"/>
      <c r="S12030"/>
    </row>
    <row r="12031" spans="18:19" ht="15" customHeight="1">
      <c r="R12031"/>
      <c r="S12031"/>
    </row>
    <row r="12032" spans="18:19" ht="15" customHeight="1">
      <c r="R12032"/>
      <c r="S12032"/>
    </row>
    <row r="12033" spans="18:19" ht="15" customHeight="1">
      <c r="R12033"/>
      <c r="S12033"/>
    </row>
    <row r="12034" spans="18:19" ht="15" customHeight="1">
      <c r="R12034"/>
      <c r="S12034"/>
    </row>
    <row r="12035" spans="18:19" ht="15" customHeight="1">
      <c r="R12035"/>
      <c r="S12035"/>
    </row>
    <row r="12036" spans="18:19" ht="15" customHeight="1">
      <c r="R12036"/>
      <c r="S12036"/>
    </row>
    <row r="12037" spans="18:19" ht="15" customHeight="1">
      <c r="R12037"/>
      <c r="S12037"/>
    </row>
    <row r="12038" spans="18:19" ht="15" customHeight="1">
      <c r="R12038"/>
      <c r="S12038"/>
    </row>
    <row r="12039" spans="18:19" ht="15" customHeight="1">
      <c r="R12039"/>
      <c r="S12039"/>
    </row>
    <row r="12040" spans="18:19" ht="15" customHeight="1">
      <c r="R12040"/>
      <c r="S12040"/>
    </row>
    <row r="12041" spans="18:19" ht="15" customHeight="1">
      <c r="R12041"/>
      <c r="S12041"/>
    </row>
    <row r="12042" spans="18:19" ht="15" customHeight="1">
      <c r="R12042"/>
      <c r="S12042"/>
    </row>
    <row r="12043" spans="18:19" ht="15" customHeight="1">
      <c r="R12043"/>
      <c r="S12043"/>
    </row>
    <row r="12044" spans="18:19" ht="15" customHeight="1">
      <c r="R12044"/>
      <c r="S12044"/>
    </row>
    <row r="12045" spans="18:19" ht="15" customHeight="1">
      <c r="R12045"/>
      <c r="S12045"/>
    </row>
    <row r="12046" spans="18:19" ht="15" customHeight="1">
      <c r="R12046"/>
      <c r="S12046"/>
    </row>
    <row r="12047" spans="18:19" ht="15" customHeight="1">
      <c r="R12047"/>
      <c r="S12047"/>
    </row>
    <row r="12048" spans="18:19" ht="15" customHeight="1">
      <c r="R12048"/>
      <c r="S12048"/>
    </row>
    <row r="12049" spans="18:19" ht="15" customHeight="1">
      <c r="R12049"/>
      <c r="S12049"/>
    </row>
    <row r="12050" spans="18:19" ht="15" customHeight="1">
      <c r="R12050"/>
      <c r="S12050"/>
    </row>
    <row r="12051" spans="18:19" ht="15" customHeight="1">
      <c r="R12051"/>
      <c r="S12051"/>
    </row>
    <row r="12052" spans="18:19" ht="15" customHeight="1">
      <c r="R12052"/>
      <c r="S12052"/>
    </row>
    <row r="12053" spans="18:19" ht="15" customHeight="1">
      <c r="R12053"/>
      <c r="S12053"/>
    </row>
    <row r="12054" spans="18:19" ht="15" customHeight="1">
      <c r="R12054"/>
      <c r="S12054"/>
    </row>
    <row r="12055" spans="18:19" ht="15" customHeight="1">
      <c r="R12055"/>
      <c r="S12055"/>
    </row>
    <row r="12056" spans="18:19" ht="15" customHeight="1">
      <c r="R12056"/>
      <c r="S12056"/>
    </row>
    <row r="12057" spans="18:19" ht="15" customHeight="1">
      <c r="R12057"/>
      <c r="S12057"/>
    </row>
    <row r="12058" spans="18:19" ht="15" customHeight="1">
      <c r="R12058"/>
      <c r="S12058"/>
    </row>
    <row r="12059" spans="18:19" ht="15" customHeight="1">
      <c r="R12059"/>
      <c r="S12059"/>
    </row>
    <row r="12060" spans="18:19" ht="15" customHeight="1">
      <c r="R12060"/>
      <c r="S12060"/>
    </row>
    <row r="12061" spans="18:19" ht="15" customHeight="1">
      <c r="R12061"/>
      <c r="S12061"/>
    </row>
    <row r="12062" spans="18:19" ht="15" customHeight="1">
      <c r="R12062"/>
      <c r="S12062"/>
    </row>
    <row r="12063" spans="18:19" ht="15" customHeight="1">
      <c r="R12063"/>
      <c r="S12063"/>
    </row>
    <row r="12064" spans="18:19" ht="15" customHeight="1">
      <c r="R12064"/>
      <c r="S12064"/>
    </row>
    <row r="12065" spans="18:19" ht="15" customHeight="1">
      <c r="R12065"/>
      <c r="S12065"/>
    </row>
    <row r="12066" spans="18:19" ht="15" customHeight="1">
      <c r="R12066"/>
      <c r="S12066"/>
    </row>
    <row r="12067" spans="18:19" ht="15" customHeight="1">
      <c r="R12067"/>
      <c r="S12067"/>
    </row>
    <row r="12068" spans="18:19" ht="15" customHeight="1">
      <c r="R12068"/>
      <c r="S12068"/>
    </row>
    <row r="12069" spans="18:19" ht="15" customHeight="1">
      <c r="R12069"/>
      <c r="S12069"/>
    </row>
    <row r="12070" spans="18:19" ht="15" customHeight="1">
      <c r="R12070"/>
      <c r="S12070"/>
    </row>
    <row r="12071" spans="18:19" ht="15" customHeight="1">
      <c r="R12071"/>
      <c r="S12071"/>
    </row>
    <row r="12072" spans="18:19" ht="15" customHeight="1">
      <c r="R12072"/>
      <c r="S12072"/>
    </row>
    <row r="12073" spans="18:19" ht="15" customHeight="1">
      <c r="R12073"/>
      <c r="S12073"/>
    </row>
    <row r="12074" spans="18:19" ht="15" customHeight="1">
      <c r="R12074"/>
      <c r="S12074"/>
    </row>
    <row r="12075" spans="18:19" ht="15" customHeight="1">
      <c r="R12075"/>
      <c r="S12075"/>
    </row>
    <row r="12076" spans="18:19" ht="15" customHeight="1">
      <c r="R12076"/>
      <c r="S12076"/>
    </row>
    <row r="12077" spans="18:19" ht="15" customHeight="1">
      <c r="R12077"/>
      <c r="S12077"/>
    </row>
    <row r="12078" spans="18:19" ht="15" customHeight="1">
      <c r="R12078"/>
      <c r="S12078"/>
    </row>
    <row r="12079" spans="18:19" ht="15" customHeight="1">
      <c r="R12079"/>
      <c r="S12079"/>
    </row>
    <row r="12080" spans="18:19" ht="15" customHeight="1">
      <c r="R12080"/>
      <c r="S12080"/>
    </row>
    <row r="12081" spans="18:19" ht="15" customHeight="1">
      <c r="R12081"/>
      <c r="S12081"/>
    </row>
    <row r="12082" spans="18:19" ht="15" customHeight="1">
      <c r="R12082"/>
      <c r="S12082"/>
    </row>
    <row r="12083" spans="18:19" ht="15" customHeight="1">
      <c r="R12083"/>
      <c r="S12083"/>
    </row>
    <row r="12084" spans="18:19" ht="15" customHeight="1">
      <c r="R12084"/>
      <c r="S12084"/>
    </row>
    <row r="12085" spans="18:19" ht="15" customHeight="1">
      <c r="R12085"/>
      <c r="S12085"/>
    </row>
    <row r="12086" spans="18:19" ht="15" customHeight="1">
      <c r="R12086"/>
      <c r="S12086"/>
    </row>
    <row r="12087" spans="18:19" ht="15" customHeight="1">
      <c r="R12087"/>
      <c r="S12087"/>
    </row>
    <row r="12088" spans="18:19" ht="15" customHeight="1">
      <c r="R12088"/>
      <c r="S12088"/>
    </row>
    <row r="12089" spans="18:19" ht="15" customHeight="1">
      <c r="R12089"/>
      <c r="S12089"/>
    </row>
    <row r="12090" spans="18:19" ht="15" customHeight="1">
      <c r="R12090"/>
      <c r="S12090"/>
    </row>
    <row r="12091" spans="18:19" ht="15" customHeight="1">
      <c r="R12091"/>
      <c r="S12091"/>
    </row>
    <row r="12092" spans="18:19" ht="15" customHeight="1">
      <c r="R12092"/>
      <c r="S12092"/>
    </row>
    <row r="12093" spans="18:19" ht="15" customHeight="1">
      <c r="R12093"/>
      <c r="S12093"/>
    </row>
    <row r="12094" spans="18:19" ht="15" customHeight="1">
      <c r="R12094"/>
      <c r="S12094"/>
    </row>
    <row r="12095" spans="18:19" ht="15" customHeight="1">
      <c r="R12095"/>
      <c r="S12095"/>
    </row>
    <row r="12096" spans="18:19" ht="15" customHeight="1">
      <c r="R12096"/>
      <c r="S12096"/>
    </row>
    <row r="12097" spans="18:19" ht="15" customHeight="1">
      <c r="R12097"/>
      <c r="S12097"/>
    </row>
    <row r="12098" spans="18:19" ht="15" customHeight="1">
      <c r="R12098"/>
      <c r="S12098"/>
    </row>
    <row r="12099" spans="18:19" ht="15" customHeight="1">
      <c r="R12099"/>
      <c r="S12099"/>
    </row>
    <row r="12100" spans="18:19" ht="15" customHeight="1">
      <c r="R12100"/>
      <c r="S12100"/>
    </row>
    <row r="12101" spans="18:19" ht="15" customHeight="1">
      <c r="R12101"/>
      <c r="S12101"/>
    </row>
    <row r="12102" spans="18:19" ht="15" customHeight="1">
      <c r="R12102"/>
      <c r="S12102"/>
    </row>
    <row r="12103" spans="18:19" ht="15" customHeight="1">
      <c r="R12103"/>
      <c r="S12103"/>
    </row>
    <row r="12104" spans="18:19" ht="15" customHeight="1">
      <c r="R12104"/>
      <c r="S12104"/>
    </row>
    <row r="12105" spans="18:19" ht="15" customHeight="1">
      <c r="R12105"/>
      <c r="S12105"/>
    </row>
    <row r="12106" spans="18:19" ht="15" customHeight="1">
      <c r="R12106"/>
      <c r="S12106"/>
    </row>
    <row r="12107" spans="18:19" ht="15" customHeight="1">
      <c r="R12107"/>
      <c r="S12107"/>
    </row>
    <row r="12108" spans="18:19" ht="15" customHeight="1">
      <c r="R12108"/>
      <c r="S12108"/>
    </row>
    <row r="12109" spans="18:19" ht="15" customHeight="1">
      <c r="R12109"/>
      <c r="S12109"/>
    </row>
    <row r="12110" spans="18:19" ht="15" customHeight="1">
      <c r="R12110"/>
      <c r="S12110"/>
    </row>
    <row r="12111" spans="18:19" ht="15" customHeight="1">
      <c r="R12111"/>
      <c r="S12111"/>
    </row>
    <row r="12112" spans="18:19" ht="15" customHeight="1">
      <c r="R12112"/>
      <c r="S12112"/>
    </row>
    <row r="12113" spans="18:19" ht="15" customHeight="1">
      <c r="R12113"/>
      <c r="S12113"/>
    </row>
    <row r="12114" spans="18:19" ht="15" customHeight="1">
      <c r="R12114"/>
      <c r="S12114"/>
    </row>
    <row r="12115" spans="18:19" ht="15" customHeight="1">
      <c r="R12115"/>
      <c r="S12115"/>
    </row>
    <row r="12116" spans="18:19" ht="15" customHeight="1">
      <c r="R12116"/>
      <c r="S12116"/>
    </row>
    <row r="12117" spans="18:19" ht="15" customHeight="1">
      <c r="R12117"/>
      <c r="S12117"/>
    </row>
    <row r="12118" spans="18:19" ht="15" customHeight="1">
      <c r="R12118"/>
      <c r="S12118"/>
    </row>
    <row r="12119" spans="18:19" ht="15" customHeight="1">
      <c r="R12119"/>
      <c r="S12119"/>
    </row>
    <row r="12120" spans="18:19" ht="15" customHeight="1">
      <c r="R12120"/>
      <c r="S12120"/>
    </row>
    <row r="12121" spans="18:19" ht="15" customHeight="1">
      <c r="R12121"/>
      <c r="S12121"/>
    </row>
    <row r="12122" spans="18:19" ht="15" customHeight="1">
      <c r="R12122"/>
      <c r="S12122"/>
    </row>
    <row r="12123" spans="18:19" ht="15" customHeight="1">
      <c r="R12123"/>
      <c r="S12123"/>
    </row>
    <row r="12124" spans="18:19" ht="15" customHeight="1">
      <c r="R12124"/>
      <c r="S12124"/>
    </row>
    <row r="12125" spans="18:19" ht="15" customHeight="1">
      <c r="R12125"/>
      <c r="S12125"/>
    </row>
    <row r="12126" spans="18:19" ht="15" customHeight="1">
      <c r="R12126"/>
      <c r="S12126"/>
    </row>
    <row r="12127" spans="18:19" ht="15" customHeight="1">
      <c r="R12127"/>
      <c r="S12127"/>
    </row>
    <row r="12128" spans="18:19" ht="15" customHeight="1">
      <c r="R12128"/>
      <c r="S12128"/>
    </row>
    <row r="12129" spans="18:19" ht="15" customHeight="1">
      <c r="R12129"/>
      <c r="S12129"/>
    </row>
    <row r="12130" spans="18:19" ht="15" customHeight="1">
      <c r="R12130"/>
      <c r="S12130"/>
    </row>
    <row r="12131" spans="18:19" ht="15" customHeight="1">
      <c r="R12131"/>
      <c r="S12131"/>
    </row>
    <row r="12132" spans="18:19" ht="15" customHeight="1">
      <c r="R12132"/>
      <c r="S12132"/>
    </row>
    <row r="12133" spans="18:19" ht="15" customHeight="1">
      <c r="R12133"/>
      <c r="S12133"/>
    </row>
    <row r="12134" spans="18:19" ht="15" customHeight="1">
      <c r="R12134"/>
      <c r="S12134"/>
    </row>
    <row r="12135" spans="18:19" ht="15" customHeight="1">
      <c r="R12135"/>
      <c r="S12135"/>
    </row>
    <row r="12136" spans="18:19" ht="15" customHeight="1">
      <c r="R12136"/>
      <c r="S12136"/>
    </row>
    <row r="12137" spans="18:19" ht="15" customHeight="1">
      <c r="R12137"/>
      <c r="S12137"/>
    </row>
    <row r="12138" spans="18:19" ht="15" customHeight="1">
      <c r="R12138"/>
      <c r="S12138"/>
    </row>
    <row r="12139" spans="18:19" ht="15" customHeight="1">
      <c r="R12139"/>
      <c r="S12139"/>
    </row>
    <row r="12140" spans="18:19" ht="15" customHeight="1">
      <c r="R12140"/>
      <c r="S12140"/>
    </row>
    <row r="12141" spans="18:19" ht="15" customHeight="1">
      <c r="R12141"/>
      <c r="S12141"/>
    </row>
    <row r="12142" spans="18:19" ht="15" customHeight="1">
      <c r="R12142"/>
      <c r="S12142"/>
    </row>
    <row r="12143" spans="18:19" ht="15" customHeight="1">
      <c r="R12143"/>
      <c r="S12143"/>
    </row>
    <row r="12144" spans="18:19" ht="15" customHeight="1">
      <c r="R12144"/>
      <c r="S12144"/>
    </row>
    <row r="12145" spans="18:19" ht="15" customHeight="1">
      <c r="R12145"/>
      <c r="S12145"/>
    </row>
    <row r="12146" spans="18:19" ht="15" customHeight="1">
      <c r="R12146"/>
      <c r="S12146"/>
    </row>
    <row r="12147" spans="18:19" ht="15" customHeight="1">
      <c r="R12147"/>
      <c r="S12147"/>
    </row>
    <row r="12148" spans="18:19" ht="15" customHeight="1">
      <c r="R12148"/>
      <c r="S12148"/>
    </row>
    <row r="12149" spans="18:19" ht="15" customHeight="1">
      <c r="R12149"/>
      <c r="S12149"/>
    </row>
    <row r="12150" spans="18:19" ht="15" customHeight="1">
      <c r="R12150"/>
      <c r="S12150"/>
    </row>
    <row r="12151" spans="18:19" ht="15" customHeight="1">
      <c r="R12151"/>
      <c r="S12151"/>
    </row>
    <row r="12152" spans="18:19" ht="15" customHeight="1">
      <c r="R12152"/>
      <c r="S12152"/>
    </row>
    <row r="12153" spans="18:19" ht="15" customHeight="1">
      <c r="R12153"/>
      <c r="S12153"/>
    </row>
    <row r="12154" spans="18:19" ht="15" customHeight="1">
      <c r="R12154"/>
      <c r="S12154"/>
    </row>
    <row r="12155" spans="18:19" ht="15" customHeight="1">
      <c r="R12155"/>
      <c r="S12155"/>
    </row>
    <row r="12156" spans="18:19" ht="15" customHeight="1">
      <c r="R12156"/>
      <c r="S12156"/>
    </row>
    <row r="12157" spans="18:19" ht="15" customHeight="1">
      <c r="R12157"/>
      <c r="S12157"/>
    </row>
    <row r="12158" spans="18:19" ht="15" customHeight="1">
      <c r="R12158"/>
      <c r="S12158"/>
    </row>
    <row r="12159" spans="18:19" ht="15" customHeight="1">
      <c r="R12159"/>
      <c r="S12159"/>
    </row>
    <row r="12160" spans="18:19" ht="15" customHeight="1">
      <c r="R12160"/>
      <c r="S12160"/>
    </row>
    <row r="12161" spans="18:19" ht="15" customHeight="1">
      <c r="R12161"/>
      <c r="S12161"/>
    </row>
    <row r="12162" spans="18:19" ht="15" customHeight="1">
      <c r="R12162"/>
      <c r="S12162"/>
    </row>
    <row r="12163" spans="18:19" ht="15" customHeight="1">
      <c r="R12163"/>
      <c r="S12163"/>
    </row>
    <row r="12164" spans="18:19" ht="15" customHeight="1">
      <c r="R12164"/>
      <c r="S12164"/>
    </row>
    <row r="12165" spans="18:19" ht="15" customHeight="1">
      <c r="R12165"/>
      <c r="S12165"/>
    </row>
    <row r="12166" spans="18:19" ht="15" customHeight="1">
      <c r="R12166"/>
      <c r="S12166"/>
    </row>
    <row r="12167" spans="18:19" ht="15" customHeight="1">
      <c r="R12167"/>
      <c r="S12167"/>
    </row>
    <row r="12168" spans="18:19" ht="15" customHeight="1">
      <c r="R12168"/>
      <c r="S12168"/>
    </row>
    <row r="12169" spans="18:19" ht="15" customHeight="1">
      <c r="R12169"/>
      <c r="S12169"/>
    </row>
    <row r="12170" spans="18:19" ht="15" customHeight="1">
      <c r="R12170"/>
      <c r="S12170"/>
    </row>
    <row r="12171" spans="18:19" ht="15" customHeight="1">
      <c r="R12171"/>
      <c r="S12171"/>
    </row>
    <row r="12172" spans="18:19" ht="15" customHeight="1">
      <c r="R12172"/>
      <c r="S12172"/>
    </row>
    <row r="12173" spans="18:19" ht="15" customHeight="1">
      <c r="R12173"/>
      <c r="S12173"/>
    </row>
    <row r="12174" spans="18:19" ht="15" customHeight="1">
      <c r="R12174"/>
      <c r="S12174"/>
    </row>
    <row r="12175" spans="18:19" ht="15" customHeight="1">
      <c r="R12175"/>
      <c r="S12175"/>
    </row>
    <row r="12176" spans="18:19" ht="15" customHeight="1">
      <c r="R12176"/>
      <c r="S12176"/>
    </row>
    <row r="12177" spans="18:19" ht="15" customHeight="1">
      <c r="R12177"/>
      <c r="S12177"/>
    </row>
    <row r="12178" spans="18:19" ht="15" customHeight="1">
      <c r="R12178"/>
      <c r="S12178"/>
    </row>
    <row r="12179" spans="18:19" ht="15" customHeight="1">
      <c r="R12179"/>
      <c r="S12179"/>
    </row>
    <row r="12180" spans="18:19" ht="15" customHeight="1">
      <c r="R12180"/>
      <c r="S12180"/>
    </row>
    <row r="12181" spans="18:19" ht="15" customHeight="1">
      <c r="R12181"/>
      <c r="S12181"/>
    </row>
    <row r="12182" spans="18:19" ht="15" customHeight="1">
      <c r="R12182"/>
      <c r="S12182"/>
    </row>
    <row r="12183" spans="18:19" ht="15" customHeight="1">
      <c r="R12183"/>
      <c r="S12183"/>
    </row>
    <row r="12184" spans="18:19" ht="15" customHeight="1">
      <c r="R12184"/>
      <c r="S12184"/>
    </row>
    <row r="12185" spans="18:19" ht="15" customHeight="1">
      <c r="R12185"/>
      <c r="S12185"/>
    </row>
    <row r="12186" spans="18:19" ht="15" customHeight="1">
      <c r="R12186"/>
      <c r="S12186"/>
    </row>
    <row r="12187" spans="18:19" ht="15" customHeight="1">
      <c r="R12187"/>
      <c r="S12187"/>
    </row>
    <row r="12188" spans="18:19" ht="15" customHeight="1">
      <c r="R12188"/>
      <c r="S12188"/>
    </row>
    <row r="12189" spans="18:19" ht="15" customHeight="1">
      <c r="R12189"/>
      <c r="S12189"/>
    </row>
    <row r="12190" spans="18:19" ht="15" customHeight="1">
      <c r="R12190"/>
      <c r="S12190"/>
    </row>
    <row r="12191" spans="18:19" ht="15" customHeight="1">
      <c r="R12191"/>
      <c r="S12191"/>
    </row>
    <row r="12192" spans="18:19" ht="15" customHeight="1">
      <c r="R12192"/>
      <c r="S12192"/>
    </row>
    <row r="12193" spans="18:19" ht="15" customHeight="1">
      <c r="R12193"/>
      <c r="S12193"/>
    </row>
    <row r="12194" spans="18:19" ht="15" customHeight="1">
      <c r="R12194"/>
      <c r="S12194"/>
    </row>
    <row r="12195" spans="18:19" ht="15" customHeight="1">
      <c r="R12195"/>
      <c r="S12195"/>
    </row>
    <row r="12196" spans="18:19" ht="15" customHeight="1">
      <c r="R12196"/>
      <c r="S12196"/>
    </row>
    <row r="12197" spans="18:19" ht="15" customHeight="1">
      <c r="R12197"/>
      <c r="S12197"/>
    </row>
    <row r="12198" spans="18:19" ht="15" customHeight="1">
      <c r="R12198"/>
      <c r="S12198"/>
    </row>
    <row r="12199" spans="18:19" ht="15" customHeight="1">
      <c r="R12199"/>
      <c r="S12199"/>
    </row>
    <row r="12200" spans="18:19" ht="15" customHeight="1">
      <c r="R12200"/>
      <c r="S12200"/>
    </row>
    <row r="12201" spans="18:19" ht="15" customHeight="1">
      <c r="R12201"/>
      <c r="S12201"/>
    </row>
    <row r="12202" spans="18:19" ht="15" customHeight="1">
      <c r="R12202"/>
      <c r="S12202"/>
    </row>
    <row r="12203" spans="18:19" ht="15" customHeight="1">
      <c r="R12203"/>
      <c r="S12203"/>
    </row>
    <row r="12204" spans="18:19" ht="15" customHeight="1">
      <c r="R12204"/>
      <c r="S12204"/>
    </row>
    <row r="12205" spans="18:19" ht="15" customHeight="1">
      <c r="R12205"/>
      <c r="S12205"/>
    </row>
    <row r="12206" spans="18:19" ht="15" customHeight="1">
      <c r="R12206"/>
      <c r="S12206"/>
    </row>
    <row r="12207" spans="18:19" ht="15" customHeight="1">
      <c r="R12207"/>
      <c r="S12207"/>
    </row>
    <row r="12208" spans="18:19" ht="15" customHeight="1">
      <c r="R12208"/>
      <c r="S12208"/>
    </row>
    <row r="12209" spans="18:19" ht="15" customHeight="1">
      <c r="R12209"/>
      <c r="S12209"/>
    </row>
    <row r="12210" spans="18:19" ht="15" customHeight="1">
      <c r="R12210"/>
      <c r="S12210"/>
    </row>
    <row r="12211" spans="18:19" ht="15" customHeight="1">
      <c r="R12211"/>
      <c r="S12211"/>
    </row>
    <row r="12212" spans="18:19" ht="15" customHeight="1">
      <c r="R12212"/>
      <c r="S12212"/>
    </row>
    <row r="12213" spans="18:19" ht="15" customHeight="1">
      <c r="R12213"/>
      <c r="S12213"/>
    </row>
    <row r="12214" spans="18:19" ht="15" customHeight="1">
      <c r="R12214"/>
      <c r="S12214"/>
    </row>
    <row r="12215" spans="18:19" ht="15" customHeight="1">
      <c r="R12215"/>
      <c r="S12215"/>
    </row>
    <row r="12216" spans="18:19" ht="15" customHeight="1">
      <c r="R12216"/>
      <c r="S12216"/>
    </row>
    <row r="12217" spans="18:19" ht="15" customHeight="1">
      <c r="R12217"/>
      <c r="S12217"/>
    </row>
    <row r="12218" spans="18:19" ht="15" customHeight="1">
      <c r="R12218"/>
      <c r="S12218"/>
    </row>
    <row r="12219" spans="18:19" ht="15" customHeight="1">
      <c r="R12219"/>
      <c r="S12219"/>
    </row>
    <row r="12220" spans="18:19" ht="15" customHeight="1">
      <c r="R12220"/>
      <c r="S12220"/>
    </row>
    <row r="12221" spans="18:19" ht="15" customHeight="1">
      <c r="R12221"/>
      <c r="S12221"/>
    </row>
    <row r="12222" spans="18:19" ht="15" customHeight="1">
      <c r="R12222"/>
      <c r="S12222"/>
    </row>
    <row r="12223" spans="18:19" ht="15" customHeight="1">
      <c r="R12223"/>
      <c r="S12223"/>
    </row>
    <row r="12224" spans="18:19" ht="15" customHeight="1">
      <c r="R12224"/>
      <c r="S12224"/>
    </row>
    <row r="12225" spans="18:19" ht="15" customHeight="1">
      <c r="R12225"/>
      <c r="S12225"/>
    </row>
    <row r="12226" spans="18:19" ht="15" customHeight="1">
      <c r="R12226"/>
      <c r="S12226"/>
    </row>
    <row r="12227" spans="18:19" ht="15" customHeight="1">
      <c r="R12227"/>
      <c r="S12227"/>
    </row>
    <row r="12228" spans="18:19" ht="15" customHeight="1">
      <c r="R12228"/>
      <c r="S12228"/>
    </row>
    <row r="12229" spans="18:19" ht="15" customHeight="1">
      <c r="R12229"/>
      <c r="S12229"/>
    </row>
    <row r="12230" spans="18:19" ht="15" customHeight="1">
      <c r="R12230"/>
      <c r="S12230"/>
    </row>
    <row r="12231" spans="18:19" ht="15" customHeight="1">
      <c r="R12231"/>
      <c r="S12231"/>
    </row>
    <row r="12232" spans="18:19" ht="15" customHeight="1">
      <c r="R12232"/>
      <c r="S12232"/>
    </row>
    <row r="12233" spans="18:19" ht="15" customHeight="1">
      <c r="R12233"/>
      <c r="S12233"/>
    </row>
    <row r="12234" spans="18:19" ht="15" customHeight="1">
      <c r="R12234"/>
      <c r="S12234"/>
    </row>
    <row r="12235" spans="18:19" ht="15" customHeight="1">
      <c r="R12235"/>
      <c r="S12235"/>
    </row>
    <row r="12236" spans="18:19" ht="15" customHeight="1">
      <c r="R12236"/>
      <c r="S12236"/>
    </row>
    <row r="12237" spans="18:19" ht="15" customHeight="1">
      <c r="R12237"/>
      <c r="S12237"/>
    </row>
    <row r="12238" spans="18:19" ht="15" customHeight="1">
      <c r="R12238"/>
      <c r="S12238"/>
    </row>
    <row r="12239" spans="18:19" ht="15" customHeight="1">
      <c r="R12239"/>
      <c r="S12239"/>
    </row>
    <row r="12240" spans="18:19" ht="15" customHeight="1">
      <c r="R12240"/>
      <c r="S12240"/>
    </row>
    <row r="12241" spans="18:19" ht="15" customHeight="1">
      <c r="R12241"/>
      <c r="S12241"/>
    </row>
    <row r="12242" spans="18:19" ht="15" customHeight="1">
      <c r="R12242"/>
      <c r="S12242"/>
    </row>
    <row r="12243" spans="18:19" ht="15" customHeight="1">
      <c r="R12243"/>
      <c r="S12243"/>
    </row>
    <row r="12244" spans="18:19" ht="15" customHeight="1">
      <c r="R12244"/>
      <c r="S12244"/>
    </row>
    <row r="12245" spans="18:19" ht="15" customHeight="1">
      <c r="R12245"/>
      <c r="S12245"/>
    </row>
    <row r="12246" spans="18:19" ht="15" customHeight="1">
      <c r="R12246"/>
      <c r="S12246"/>
    </row>
    <row r="12247" spans="18:19" ht="15" customHeight="1">
      <c r="R12247"/>
      <c r="S12247"/>
    </row>
    <row r="12248" spans="18:19" ht="15" customHeight="1">
      <c r="R12248"/>
      <c r="S12248"/>
    </row>
    <row r="12249" spans="18:19" ht="15" customHeight="1">
      <c r="R12249"/>
      <c r="S12249"/>
    </row>
    <row r="12250" spans="18:19" ht="15" customHeight="1">
      <c r="R12250"/>
      <c r="S12250"/>
    </row>
    <row r="12251" spans="18:19" ht="15" customHeight="1">
      <c r="R12251"/>
      <c r="S12251"/>
    </row>
    <row r="12252" spans="18:19" ht="15" customHeight="1">
      <c r="R12252"/>
      <c r="S12252"/>
    </row>
    <row r="12253" spans="18:19" ht="15" customHeight="1">
      <c r="R12253"/>
      <c r="S12253"/>
    </row>
    <row r="12254" spans="18:19" ht="15" customHeight="1">
      <c r="R12254"/>
      <c r="S12254"/>
    </row>
    <row r="12255" spans="18:19" ht="15" customHeight="1">
      <c r="R12255"/>
      <c r="S12255"/>
    </row>
    <row r="12256" spans="18:19" ht="15" customHeight="1">
      <c r="R12256"/>
      <c r="S12256"/>
    </row>
    <row r="12257" spans="18:19" ht="15" customHeight="1">
      <c r="R12257"/>
      <c r="S12257"/>
    </row>
    <row r="12258" spans="18:19" ht="15" customHeight="1">
      <c r="R12258"/>
      <c r="S12258"/>
    </row>
    <row r="12259" spans="18:19" ht="15" customHeight="1">
      <c r="R12259"/>
      <c r="S12259"/>
    </row>
    <row r="12260" spans="18:19" ht="15" customHeight="1">
      <c r="R12260"/>
      <c r="S12260"/>
    </row>
    <row r="12261" spans="18:19" ht="15" customHeight="1">
      <c r="R12261"/>
      <c r="S12261"/>
    </row>
    <row r="12262" spans="18:19" ht="15" customHeight="1">
      <c r="R12262"/>
      <c r="S12262"/>
    </row>
    <row r="12263" spans="18:19" ht="15" customHeight="1">
      <c r="R12263"/>
      <c r="S12263"/>
    </row>
    <row r="12264" spans="18:19" ht="15" customHeight="1">
      <c r="R12264"/>
      <c r="S12264"/>
    </row>
    <row r="12265" spans="18:19" ht="15" customHeight="1">
      <c r="R12265"/>
      <c r="S12265"/>
    </row>
    <row r="12266" spans="18:19" ht="15" customHeight="1">
      <c r="R12266"/>
      <c r="S12266"/>
    </row>
    <row r="12267" spans="18:19" ht="15" customHeight="1">
      <c r="R12267"/>
      <c r="S12267"/>
    </row>
    <row r="12268" spans="18:19" ht="15" customHeight="1">
      <c r="R12268"/>
      <c r="S12268"/>
    </row>
    <row r="12269" spans="18:19" ht="15" customHeight="1">
      <c r="R12269"/>
      <c r="S12269"/>
    </row>
    <row r="12270" spans="18:19" ht="15" customHeight="1">
      <c r="R12270"/>
      <c r="S12270"/>
    </row>
    <row r="12271" spans="18:19" ht="15" customHeight="1">
      <c r="R12271"/>
      <c r="S12271"/>
    </row>
    <row r="12272" spans="18:19" ht="15" customHeight="1">
      <c r="R12272"/>
      <c r="S12272"/>
    </row>
    <row r="12273" spans="18:19" ht="15" customHeight="1">
      <c r="R12273"/>
      <c r="S12273"/>
    </row>
    <row r="12274" spans="18:19" ht="15" customHeight="1">
      <c r="R12274"/>
      <c r="S12274"/>
    </row>
    <row r="12275" spans="18:19" ht="15" customHeight="1">
      <c r="R12275"/>
      <c r="S12275"/>
    </row>
    <row r="12276" spans="18:19" ht="15" customHeight="1">
      <c r="R12276"/>
      <c r="S12276"/>
    </row>
    <row r="12277" spans="18:19" ht="15" customHeight="1">
      <c r="R12277"/>
      <c r="S12277"/>
    </row>
    <row r="12278" spans="18:19" ht="15" customHeight="1">
      <c r="R12278"/>
      <c r="S12278"/>
    </row>
    <row r="12279" spans="18:19" ht="15" customHeight="1">
      <c r="R12279"/>
      <c r="S12279"/>
    </row>
    <row r="12280" spans="18:19" ht="15" customHeight="1">
      <c r="R12280"/>
      <c r="S12280"/>
    </row>
    <row r="12281" spans="18:19" ht="15" customHeight="1">
      <c r="R12281"/>
      <c r="S12281"/>
    </row>
    <row r="12282" spans="18:19" ht="15" customHeight="1">
      <c r="R12282"/>
      <c r="S12282"/>
    </row>
    <row r="12283" spans="18:19" ht="15" customHeight="1">
      <c r="R12283"/>
      <c r="S12283"/>
    </row>
    <row r="12284" spans="18:19" ht="15" customHeight="1">
      <c r="R12284"/>
      <c r="S12284"/>
    </row>
    <row r="12285" spans="18:19" ht="15" customHeight="1">
      <c r="R12285"/>
      <c r="S12285"/>
    </row>
    <row r="12286" spans="18:19" ht="15" customHeight="1">
      <c r="R12286"/>
      <c r="S12286"/>
    </row>
    <row r="12287" spans="18:19" ht="15" customHeight="1">
      <c r="R12287"/>
      <c r="S12287"/>
    </row>
    <row r="12288" spans="18:19" ht="15" customHeight="1">
      <c r="R12288"/>
      <c r="S12288"/>
    </row>
    <row r="12289" spans="18:19" ht="15" customHeight="1">
      <c r="R12289"/>
      <c r="S12289"/>
    </row>
    <row r="12290" spans="18:19" ht="15" customHeight="1">
      <c r="R12290"/>
      <c r="S12290"/>
    </row>
    <row r="12291" spans="18:19" ht="15" customHeight="1">
      <c r="R12291"/>
      <c r="S12291"/>
    </row>
    <row r="12292" spans="18:19" ht="15" customHeight="1">
      <c r="R12292"/>
      <c r="S12292"/>
    </row>
    <row r="12293" spans="18:19" ht="15" customHeight="1">
      <c r="R12293"/>
      <c r="S12293"/>
    </row>
    <row r="12294" spans="18:19" ht="15" customHeight="1">
      <c r="R12294"/>
      <c r="S12294"/>
    </row>
    <row r="12295" spans="18:19" ht="15" customHeight="1">
      <c r="R12295"/>
      <c r="S12295"/>
    </row>
    <row r="12296" spans="18:19" ht="15" customHeight="1">
      <c r="R12296"/>
      <c r="S12296"/>
    </row>
    <row r="12297" spans="18:19" ht="15" customHeight="1">
      <c r="R12297"/>
      <c r="S12297"/>
    </row>
    <row r="12298" spans="18:19" ht="15" customHeight="1">
      <c r="R12298"/>
      <c r="S12298"/>
    </row>
    <row r="12299" spans="18:19" ht="15" customHeight="1">
      <c r="R12299"/>
      <c r="S12299"/>
    </row>
    <row r="12300" spans="18:19" ht="15" customHeight="1">
      <c r="R12300"/>
      <c r="S12300"/>
    </row>
    <row r="12301" spans="18:19" ht="15" customHeight="1">
      <c r="R12301"/>
      <c r="S12301"/>
    </row>
    <row r="12302" spans="18:19" ht="15" customHeight="1">
      <c r="R12302"/>
      <c r="S12302"/>
    </row>
    <row r="12303" spans="18:19" ht="15" customHeight="1">
      <c r="R12303"/>
      <c r="S12303"/>
    </row>
    <row r="12304" spans="18:19" ht="15" customHeight="1">
      <c r="R12304"/>
      <c r="S12304"/>
    </row>
    <row r="12305" spans="18:19" ht="15" customHeight="1">
      <c r="R12305"/>
      <c r="S12305"/>
    </row>
    <row r="12306" spans="18:19" ht="15" customHeight="1">
      <c r="R12306"/>
      <c r="S12306"/>
    </row>
    <row r="12307" spans="18:19" ht="15" customHeight="1">
      <c r="R12307"/>
      <c r="S12307"/>
    </row>
    <row r="12308" spans="18:19" ht="15" customHeight="1">
      <c r="R12308"/>
      <c r="S12308"/>
    </row>
    <row r="12309" spans="18:19" ht="15" customHeight="1">
      <c r="R12309"/>
      <c r="S12309"/>
    </row>
    <row r="12310" spans="18:19" ht="15" customHeight="1">
      <c r="R12310"/>
      <c r="S12310"/>
    </row>
    <row r="12311" spans="18:19" ht="15" customHeight="1">
      <c r="R12311"/>
      <c r="S12311"/>
    </row>
    <row r="12312" spans="18:19" ht="15" customHeight="1">
      <c r="R12312"/>
      <c r="S12312"/>
    </row>
    <row r="12313" spans="18:19" ht="15" customHeight="1">
      <c r="R12313"/>
      <c r="S12313"/>
    </row>
    <row r="12314" spans="18:19" ht="15" customHeight="1">
      <c r="R12314"/>
      <c r="S12314"/>
    </row>
    <row r="12315" spans="18:19" ht="15" customHeight="1">
      <c r="R12315"/>
      <c r="S12315"/>
    </row>
    <row r="12316" spans="18:19" ht="15" customHeight="1">
      <c r="R12316"/>
      <c r="S12316"/>
    </row>
    <row r="12317" spans="18:19" ht="15" customHeight="1">
      <c r="R12317"/>
      <c r="S12317"/>
    </row>
    <row r="12318" spans="18:19" ht="15" customHeight="1">
      <c r="R12318"/>
      <c r="S12318"/>
    </row>
    <row r="12319" spans="18:19" ht="15" customHeight="1">
      <c r="R12319"/>
      <c r="S12319"/>
    </row>
    <row r="12320" spans="18:19" ht="15" customHeight="1">
      <c r="R12320"/>
      <c r="S12320"/>
    </row>
    <row r="12321" spans="18:19" ht="15" customHeight="1">
      <c r="R12321"/>
      <c r="S12321"/>
    </row>
    <row r="12322" spans="18:19" ht="15" customHeight="1">
      <c r="R12322"/>
      <c r="S12322"/>
    </row>
    <row r="12323" spans="18:19" ht="15" customHeight="1">
      <c r="R12323"/>
      <c r="S12323"/>
    </row>
    <row r="12324" spans="18:19" ht="15" customHeight="1">
      <c r="R12324"/>
      <c r="S12324"/>
    </row>
    <row r="12325" spans="18:19" ht="15" customHeight="1">
      <c r="R12325"/>
      <c r="S12325"/>
    </row>
    <row r="12326" spans="18:19" ht="15" customHeight="1">
      <c r="R12326"/>
      <c r="S12326"/>
    </row>
    <row r="12327" spans="18:19" ht="15" customHeight="1">
      <c r="R12327"/>
      <c r="S12327"/>
    </row>
    <row r="12328" spans="18:19" ht="15" customHeight="1">
      <c r="R12328"/>
      <c r="S12328"/>
    </row>
    <row r="12329" spans="18:19" ht="15" customHeight="1">
      <c r="R12329"/>
      <c r="S12329"/>
    </row>
    <row r="12330" spans="18:19" ht="15" customHeight="1">
      <c r="R12330"/>
      <c r="S12330"/>
    </row>
    <row r="12331" spans="18:19" ht="15" customHeight="1">
      <c r="R12331"/>
      <c r="S12331"/>
    </row>
    <row r="12332" spans="18:19" ht="15" customHeight="1">
      <c r="R12332"/>
      <c r="S12332"/>
    </row>
    <row r="12333" spans="18:19" ht="15" customHeight="1">
      <c r="R12333"/>
      <c r="S12333"/>
    </row>
    <row r="12334" spans="18:19" ht="15" customHeight="1">
      <c r="R12334"/>
      <c r="S12334"/>
    </row>
    <row r="12335" spans="18:19" ht="15" customHeight="1">
      <c r="R12335"/>
      <c r="S12335"/>
    </row>
    <row r="12336" spans="18:19" ht="15" customHeight="1">
      <c r="R12336"/>
      <c r="S12336"/>
    </row>
    <row r="12337" spans="18:19" ht="15" customHeight="1">
      <c r="R12337"/>
      <c r="S12337"/>
    </row>
    <row r="12338" spans="18:19" ht="15" customHeight="1">
      <c r="R12338"/>
      <c r="S12338"/>
    </row>
    <row r="12339" spans="18:19" ht="15" customHeight="1">
      <c r="R12339"/>
      <c r="S12339"/>
    </row>
    <row r="12340" spans="18:19" ht="15" customHeight="1">
      <c r="R12340"/>
      <c r="S12340"/>
    </row>
    <row r="12341" spans="18:19" ht="15" customHeight="1">
      <c r="R12341"/>
      <c r="S12341"/>
    </row>
    <row r="12342" spans="18:19" ht="15" customHeight="1">
      <c r="R12342"/>
      <c r="S12342"/>
    </row>
    <row r="12343" spans="18:19" ht="15" customHeight="1">
      <c r="R12343"/>
      <c r="S12343"/>
    </row>
    <row r="12344" spans="18:19" ht="15" customHeight="1">
      <c r="R12344"/>
      <c r="S12344"/>
    </row>
    <row r="12345" spans="18:19" ht="15" customHeight="1">
      <c r="R12345"/>
      <c r="S12345"/>
    </row>
    <row r="12346" spans="18:19" ht="15" customHeight="1">
      <c r="R12346"/>
      <c r="S12346"/>
    </row>
    <row r="12347" spans="18:19" ht="15" customHeight="1">
      <c r="R12347"/>
      <c r="S12347"/>
    </row>
    <row r="12348" spans="18:19" ht="15" customHeight="1">
      <c r="R12348"/>
      <c r="S12348"/>
    </row>
    <row r="12349" spans="18:19" ht="15" customHeight="1">
      <c r="R12349"/>
      <c r="S12349"/>
    </row>
    <row r="12350" spans="18:19" ht="15" customHeight="1">
      <c r="R12350"/>
      <c r="S12350"/>
    </row>
    <row r="12351" spans="18:19" ht="15" customHeight="1">
      <c r="R12351"/>
      <c r="S12351"/>
    </row>
    <row r="12352" spans="18:19" ht="15" customHeight="1">
      <c r="R12352"/>
      <c r="S12352"/>
    </row>
    <row r="12353" spans="18:19" ht="15" customHeight="1">
      <c r="R12353"/>
      <c r="S12353"/>
    </row>
    <row r="12354" spans="18:19" ht="15" customHeight="1">
      <c r="R12354"/>
      <c r="S12354"/>
    </row>
    <row r="12355" spans="18:19" ht="15" customHeight="1">
      <c r="R12355"/>
      <c r="S12355"/>
    </row>
    <row r="12356" spans="18:19" ht="15" customHeight="1">
      <c r="R12356"/>
      <c r="S12356"/>
    </row>
    <row r="12357" spans="18:19" ht="15" customHeight="1">
      <c r="R12357"/>
      <c r="S12357"/>
    </row>
    <row r="12358" spans="18:19" ht="15" customHeight="1">
      <c r="R12358"/>
      <c r="S12358"/>
    </row>
    <row r="12359" spans="18:19" ht="15" customHeight="1">
      <c r="R12359"/>
      <c r="S12359"/>
    </row>
    <row r="12360" spans="18:19" ht="15" customHeight="1">
      <c r="R12360"/>
      <c r="S12360"/>
    </row>
    <row r="12361" spans="18:19" ht="15" customHeight="1">
      <c r="R12361"/>
      <c r="S12361"/>
    </row>
    <row r="12362" spans="18:19" ht="15" customHeight="1">
      <c r="R12362"/>
      <c r="S12362"/>
    </row>
    <row r="12363" spans="18:19" ht="15" customHeight="1">
      <c r="R12363"/>
      <c r="S12363"/>
    </row>
    <row r="12364" spans="18:19" ht="15" customHeight="1">
      <c r="R12364"/>
      <c r="S12364"/>
    </row>
    <row r="12365" spans="18:19" ht="15" customHeight="1">
      <c r="R12365"/>
      <c r="S12365"/>
    </row>
    <row r="12366" spans="18:19" ht="15" customHeight="1">
      <c r="R12366"/>
      <c r="S12366"/>
    </row>
    <row r="12367" spans="18:19" ht="15" customHeight="1">
      <c r="R12367"/>
      <c r="S12367"/>
    </row>
    <row r="12368" spans="18:19" ht="15" customHeight="1">
      <c r="R12368"/>
      <c r="S12368"/>
    </row>
    <row r="12369" spans="18:19" ht="15" customHeight="1">
      <c r="R12369"/>
      <c r="S12369"/>
    </row>
    <row r="12370" spans="18:19" ht="15" customHeight="1">
      <c r="R12370"/>
      <c r="S12370"/>
    </row>
    <row r="12371" spans="18:19" ht="15" customHeight="1">
      <c r="R12371"/>
      <c r="S12371"/>
    </row>
    <row r="12372" spans="18:19" ht="15" customHeight="1">
      <c r="R12372"/>
      <c r="S12372"/>
    </row>
    <row r="12373" spans="18:19" ht="15" customHeight="1">
      <c r="R12373"/>
      <c r="S12373"/>
    </row>
    <row r="12374" spans="18:19" ht="15" customHeight="1">
      <c r="R12374"/>
      <c r="S12374"/>
    </row>
    <row r="12375" spans="18:19" ht="15" customHeight="1">
      <c r="R12375"/>
      <c r="S12375"/>
    </row>
    <row r="12376" spans="18:19" ht="15" customHeight="1">
      <c r="R12376"/>
      <c r="S12376"/>
    </row>
    <row r="12377" spans="18:19" ht="15" customHeight="1">
      <c r="R12377"/>
      <c r="S12377"/>
    </row>
    <row r="12378" spans="18:19" ht="15" customHeight="1">
      <c r="R12378"/>
      <c r="S12378"/>
    </row>
    <row r="12379" spans="18:19" ht="15" customHeight="1">
      <c r="R12379"/>
      <c r="S12379"/>
    </row>
    <row r="12380" spans="18:19" ht="15" customHeight="1">
      <c r="R12380"/>
      <c r="S12380"/>
    </row>
    <row r="12381" spans="18:19" ht="15" customHeight="1">
      <c r="R12381"/>
      <c r="S12381"/>
    </row>
    <row r="12382" spans="18:19" ht="15" customHeight="1">
      <c r="R12382"/>
      <c r="S12382"/>
    </row>
    <row r="12383" spans="18:19" ht="15" customHeight="1">
      <c r="R12383"/>
      <c r="S12383"/>
    </row>
    <row r="12384" spans="18:19" ht="15" customHeight="1">
      <c r="R12384"/>
      <c r="S12384"/>
    </row>
    <row r="12385" spans="18:19" ht="15" customHeight="1">
      <c r="R12385"/>
      <c r="S12385"/>
    </row>
    <row r="12386" spans="18:19" ht="15" customHeight="1">
      <c r="R12386"/>
      <c r="S12386"/>
    </row>
    <row r="12387" spans="18:19" ht="15" customHeight="1">
      <c r="R12387"/>
      <c r="S12387"/>
    </row>
    <row r="12388" spans="18:19" ht="15" customHeight="1">
      <c r="R12388"/>
      <c r="S12388"/>
    </row>
    <row r="12389" spans="18:19" ht="15" customHeight="1">
      <c r="R12389"/>
      <c r="S12389"/>
    </row>
    <row r="12390" spans="18:19" ht="15" customHeight="1">
      <c r="R12390"/>
      <c r="S12390"/>
    </row>
    <row r="12391" spans="18:19" ht="15" customHeight="1">
      <c r="R12391"/>
      <c r="S12391"/>
    </row>
    <row r="12392" spans="18:19" ht="15" customHeight="1">
      <c r="R12392"/>
      <c r="S12392"/>
    </row>
    <row r="12393" spans="18:19" ht="15" customHeight="1">
      <c r="R12393"/>
      <c r="S12393"/>
    </row>
    <row r="12394" spans="18:19" ht="15" customHeight="1">
      <c r="R12394"/>
      <c r="S12394"/>
    </row>
    <row r="12395" spans="18:19" ht="15" customHeight="1">
      <c r="R12395"/>
      <c r="S12395"/>
    </row>
    <row r="12396" spans="18:19" ht="15" customHeight="1">
      <c r="R12396"/>
      <c r="S12396"/>
    </row>
    <row r="12397" spans="18:19" ht="15" customHeight="1">
      <c r="R12397"/>
      <c r="S12397"/>
    </row>
    <row r="12398" spans="18:19" ht="15" customHeight="1">
      <c r="R12398"/>
      <c r="S12398"/>
    </row>
    <row r="12399" spans="18:19" ht="15" customHeight="1">
      <c r="R12399"/>
      <c r="S12399"/>
    </row>
    <row r="12400" spans="18:19" ht="15" customHeight="1">
      <c r="R12400"/>
      <c r="S12400"/>
    </row>
    <row r="12401" spans="18:19" ht="15" customHeight="1">
      <c r="R12401"/>
      <c r="S12401"/>
    </row>
    <row r="12402" spans="18:19" ht="15" customHeight="1">
      <c r="R12402"/>
      <c r="S12402"/>
    </row>
    <row r="12403" spans="18:19" ht="15" customHeight="1">
      <c r="R12403"/>
      <c r="S12403"/>
    </row>
    <row r="12404" spans="18:19" ht="15" customHeight="1">
      <c r="R12404"/>
      <c r="S12404"/>
    </row>
    <row r="12405" spans="18:19" ht="15" customHeight="1">
      <c r="R12405"/>
      <c r="S12405"/>
    </row>
    <row r="12406" spans="18:19" ht="15" customHeight="1">
      <c r="R12406"/>
      <c r="S12406"/>
    </row>
    <row r="12407" spans="18:19" ht="15" customHeight="1">
      <c r="R12407"/>
      <c r="S12407"/>
    </row>
    <row r="12408" spans="18:19" ht="15" customHeight="1">
      <c r="R12408"/>
      <c r="S12408"/>
    </row>
    <row r="12409" spans="18:19" ht="15" customHeight="1">
      <c r="R12409"/>
      <c r="S12409"/>
    </row>
    <row r="12410" spans="18:19" ht="15" customHeight="1">
      <c r="R12410"/>
      <c r="S12410"/>
    </row>
    <row r="12411" spans="18:19" ht="15" customHeight="1">
      <c r="R12411"/>
      <c r="S12411"/>
    </row>
    <row r="12412" spans="18:19" ht="15" customHeight="1">
      <c r="R12412"/>
      <c r="S12412"/>
    </row>
    <row r="12413" spans="18:19" ht="15" customHeight="1">
      <c r="R12413"/>
      <c r="S12413"/>
    </row>
    <row r="12414" spans="18:19" ht="15" customHeight="1">
      <c r="R12414"/>
      <c r="S12414"/>
    </row>
    <row r="12415" spans="18:19" ht="15" customHeight="1">
      <c r="R12415"/>
      <c r="S12415"/>
    </row>
    <row r="12416" spans="18:19" ht="15" customHeight="1">
      <c r="R12416"/>
      <c r="S12416"/>
    </row>
    <row r="12417" spans="18:19" ht="15" customHeight="1">
      <c r="R12417"/>
      <c r="S12417"/>
    </row>
    <row r="12418" spans="18:19" ht="15" customHeight="1">
      <c r="R12418"/>
      <c r="S12418"/>
    </row>
    <row r="12419" spans="18:19" ht="15" customHeight="1">
      <c r="R12419"/>
      <c r="S12419"/>
    </row>
    <row r="12420" spans="18:19" ht="15" customHeight="1">
      <c r="R12420"/>
      <c r="S12420"/>
    </row>
    <row r="12421" spans="18:19" ht="15" customHeight="1">
      <c r="R12421"/>
      <c r="S12421"/>
    </row>
    <row r="12422" spans="18:19" ht="15" customHeight="1">
      <c r="R12422"/>
      <c r="S12422"/>
    </row>
    <row r="12423" spans="18:19" ht="15" customHeight="1">
      <c r="R12423"/>
      <c r="S12423"/>
    </row>
    <row r="12424" spans="18:19" ht="15" customHeight="1">
      <c r="R12424"/>
      <c r="S12424"/>
    </row>
    <row r="12425" spans="18:19" ht="15" customHeight="1">
      <c r="R12425"/>
      <c r="S12425"/>
    </row>
    <row r="12426" spans="18:19" ht="15" customHeight="1">
      <c r="R12426"/>
      <c r="S12426"/>
    </row>
    <row r="12427" spans="18:19" ht="15" customHeight="1">
      <c r="R12427"/>
      <c r="S12427"/>
    </row>
    <row r="12428" spans="18:19" ht="15" customHeight="1">
      <c r="R12428"/>
      <c r="S12428"/>
    </row>
    <row r="12429" spans="18:19" ht="15" customHeight="1">
      <c r="R12429"/>
      <c r="S12429"/>
    </row>
    <row r="12430" spans="18:19" ht="15" customHeight="1">
      <c r="R12430"/>
      <c r="S12430"/>
    </row>
    <row r="12431" spans="18:19" ht="15" customHeight="1">
      <c r="R12431"/>
      <c r="S12431"/>
    </row>
    <row r="12432" spans="18:19" ht="15" customHeight="1">
      <c r="R12432"/>
      <c r="S12432"/>
    </row>
    <row r="12433" spans="18:19" ht="15" customHeight="1">
      <c r="R12433"/>
      <c r="S12433"/>
    </row>
    <row r="12434" spans="18:19" ht="15" customHeight="1">
      <c r="R12434"/>
      <c r="S12434"/>
    </row>
    <row r="12435" spans="18:19" ht="15" customHeight="1">
      <c r="R12435"/>
      <c r="S12435"/>
    </row>
    <row r="12436" spans="18:19" ht="15" customHeight="1">
      <c r="R12436"/>
      <c r="S12436"/>
    </row>
    <row r="12437" spans="18:19" ht="15" customHeight="1">
      <c r="R12437"/>
      <c r="S12437"/>
    </row>
    <row r="12438" spans="18:19" ht="15" customHeight="1">
      <c r="R12438"/>
      <c r="S12438"/>
    </row>
    <row r="12439" spans="18:19" ht="15" customHeight="1">
      <c r="R12439"/>
      <c r="S12439"/>
    </row>
    <row r="12440" spans="18:19" ht="15" customHeight="1">
      <c r="R12440"/>
      <c r="S12440"/>
    </row>
    <row r="12441" spans="18:19" ht="15" customHeight="1">
      <c r="R12441"/>
      <c r="S12441"/>
    </row>
    <row r="12442" spans="18:19" ht="15" customHeight="1">
      <c r="R12442"/>
      <c r="S12442"/>
    </row>
    <row r="12443" spans="18:19" ht="15" customHeight="1">
      <c r="R12443"/>
      <c r="S12443"/>
    </row>
    <row r="12444" spans="18:19" ht="15" customHeight="1">
      <c r="R12444"/>
      <c r="S12444"/>
    </row>
    <row r="12445" spans="18:19" ht="15" customHeight="1">
      <c r="R12445"/>
      <c r="S12445"/>
    </row>
    <row r="12446" spans="18:19" ht="15" customHeight="1">
      <c r="R12446"/>
      <c r="S12446"/>
    </row>
    <row r="12447" spans="18:19" ht="15" customHeight="1">
      <c r="R12447"/>
      <c r="S12447"/>
    </row>
    <row r="12448" spans="18:19" ht="15" customHeight="1">
      <c r="R12448"/>
      <c r="S12448"/>
    </row>
    <row r="12449" spans="18:19" ht="15" customHeight="1">
      <c r="R12449"/>
      <c r="S12449"/>
    </row>
    <row r="12450" spans="18:19" ht="15" customHeight="1">
      <c r="R12450"/>
      <c r="S12450"/>
    </row>
    <row r="12451" spans="18:19" ht="15" customHeight="1">
      <c r="R12451"/>
      <c r="S12451"/>
    </row>
    <row r="12452" spans="18:19" ht="15" customHeight="1">
      <c r="R12452"/>
      <c r="S12452"/>
    </row>
    <row r="12453" spans="18:19" ht="15" customHeight="1">
      <c r="R12453"/>
      <c r="S12453"/>
    </row>
    <row r="12454" spans="18:19" ht="15" customHeight="1">
      <c r="R12454"/>
      <c r="S12454"/>
    </row>
    <row r="12455" spans="18:19" ht="15" customHeight="1">
      <c r="R12455"/>
      <c r="S12455"/>
    </row>
    <row r="12456" spans="18:19" ht="15" customHeight="1">
      <c r="R12456"/>
      <c r="S12456"/>
    </row>
    <row r="12457" spans="18:19" ht="15" customHeight="1">
      <c r="R12457"/>
      <c r="S12457"/>
    </row>
    <row r="12458" spans="18:19" ht="15" customHeight="1">
      <c r="R12458"/>
      <c r="S12458"/>
    </row>
    <row r="12459" spans="18:19" ht="15" customHeight="1">
      <c r="R12459"/>
      <c r="S12459"/>
    </row>
    <row r="12460" spans="18:19" ht="15" customHeight="1">
      <c r="R12460"/>
      <c r="S12460"/>
    </row>
    <row r="12461" spans="18:19" ht="15" customHeight="1">
      <c r="R12461"/>
      <c r="S12461"/>
    </row>
    <row r="12462" spans="18:19" ht="15" customHeight="1">
      <c r="R12462"/>
      <c r="S12462"/>
    </row>
    <row r="12463" spans="18:19" ht="15" customHeight="1">
      <c r="R12463"/>
      <c r="S12463"/>
    </row>
    <row r="12464" spans="18:19" ht="15" customHeight="1">
      <c r="R12464"/>
      <c r="S12464"/>
    </row>
    <row r="12465" spans="18:19" ht="15" customHeight="1">
      <c r="R12465"/>
      <c r="S12465"/>
    </row>
    <row r="12466" spans="18:19" ht="15" customHeight="1">
      <c r="R12466"/>
      <c r="S12466"/>
    </row>
    <row r="12467" spans="18:19" ht="15" customHeight="1">
      <c r="R12467"/>
      <c r="S12467"/>
    </row>
    <row r="12468" spans="18:19" ht="15" customHeight="1">
      <c r="R12468"/>
      <c r="S12468"/>
    </row>
    <row r="12469" spans="18:19" ht="15" customHeight="1">
      <c r="R12469"/>
      <c r="S12469"/>
    </row>
    <row r="12470" spans="18:19" ht="15" customHeight="1">
      <c r="R12470"/>
      <c r="S12470"/>
    </row>
    <row r="12471" spans="18:19" ht="15" customHeight="1">
      <c r="R12471"/>
      <c r="S12471"/>
    </row>
    <row r="12472" spans="18:19" ht="15" customHeight="1">
      <c r="R12472"/>
      <c r="S12472"/>
    </row>
    <row r="12473" spans="18:19" ht="15" customHeight="1">
      <c r="R12473"/>
      <c r="S12473"/>
    </row>
    <row r="12474" spans="18:19" ht="15" customHeight="1">
      <c r="R12474"/>
      <c r="S12474"/>
    </row>
    <row r="12475" spans="18:19" ht="15" customHeight="1">
      <c r="R12475"/>
      <c r="S12475"/>
    </row>
    <row r="12476" spans="18:19" ht="15" customHeight="1">
      <c r="R12476"/>
      <c r="S12476"/>
    </row>
    <row r="12477" spans="18:19" ht="15" customHeight="1">
      <c r="R12477"/>
      <c r="S12477"/>
    </row>
    <row r="12478" spans="18:19" ht="15" customHeight="1">
      <c r="R12478"/>
      <c r="S12478"/>
    </row>
    <row r="12479" spans="18:19" ht="15" customHeight="1">
      <c r="R12479"/>
      <c r="S12479"/>
    </row>
    <row r="12480" spans="18:19" ht="15" customHeight="1">
      <c r="R12480"/>
      <c r="S12480"/>
    </row>
    <row r="12481" spans="18:19" ht="15" customHeight="1">
      <c r="R12481"/>
      <c r="S12481"/>
    </row>
    <row r="12482" spans="18:19" ht="15" customHeight="1">
      <c r="R12482"/>
      <c r="S12482"/>
    </row>
    <row r="12483" spans="18:19" ht="15" customHeight="1">
      <c r="R12483"/>
      <c r="S12483"/>
    </row>
    <row r="12484" spans="18:19" ht="15" customHeight="1">
      <c r="R12484"/>
      <c r="S12484"/>
    </row>
    <row r="12485" spans="18:19" ht="15" customHeight="1">
      <c r="R12485"/>
      <c r="S12485"/>
    </row>
    <row r="12486" spans="18:19" ht="15" customHeight="1">
      <c r="R12486"/>
      <c r="S12486"/>
    </row>
    <row r="12487" spans="18:19" ht="15" customHeight="1">
      <c r="R12487"/>
      <c r="S12487"/>
    </row>
    <row r="12488" spans="18:19" ht="15" customHeight="1">
      <c r="R12488"/>
      <c r="S12488"/>
    </row>
    <row r="12489" spans="18:19" ht="15" customHeight="1">
      <c r="R12489"/>
      <c r="S12489"/>
    </row>
    <row r="12490" spans="18:19" ht="15" customHeight="1">
      <c r="R12490"/>
      <c r="S12490"/>
    </row>
    <row r="12491" spans="18:19" ht="15" customHeight="1">
      <c r="R12491"/>
      <c r="S12491"/>
    </row>
    <row r="12492" spans="18:19" ht="15" customHeight="1">
      <c r="R12492"/>
      <c r="S12492"/>
    </row>
    <row r="12493" spans="18:19" ht="15" customHeight="1">
      <c r="R12493"/>
      <c r="S12493"/>
    </row>
    <row r="12494" spans="18:19" ht="15" customHeight="1">
      <c r="R12494"/>
      <c r="S12494"/>
    </row>
    <row r="12495" spans="18:19" ht="15" customHeight="1">
      <c r="R12495"/>
      <c r="S12495"/>
    </row>
    <row r="12496" spans="18:19" ht="15" customHeight="1">
      <c r="R12496"/>
      <c r="S12496"/>
    </row>
    <row r="12497" spans="18:19" ht="15" customHeight="1">
      <c r="R12497"/>
      <c r="S12497"/>
    </row>
    <row r="12498" spans="18:19" ht="15" customHeight="1">
      <c r="R12498"/>
      <c r="S12498"/>
    </row>
    <row r="12499" spans="18:19" ht="15" customHeight="1">
      <c r="R12499"/>
      <c r="S12499"/>
    </row>
    <row r="12500" spans="18:19" ht="15" customHeight="1">
      <c r="R12500"/>
      <c r="S12500"/>
    </row>
    <row r="12501" spans="18:19" ht="15" customHeight="1">
      <c r="R12501"/>
      <c r="S12501"/>
    </row>
    <row r="12502" spans="18:19" ht="15" customHeight="1">
      <c r="R12502"/>
      <c r="S12502"/>
    </row>
    <row r="12503" spans="18:19" ht="15" customHeight="1">
      <c r="R12503"/>
      <c r="S12503"/>
    </row>
    <row r="12504" spans="18:19" ht="15" customHeight="1">
      <c r="R12504"/>
      <c r="S12504"/>
    </row>
    <row r="12505" spans="18:19" ht="15" customHeight="1">
      <c r="R12505"/>
      <c r="S12505"/>
    </row>
    <row r="12506" spans="18:19" ht="15" customHeight="1">
      <c r="R12506"/>
      <c r="S12506"/>
    </row>
    <row r="12507" spans="18:19" ht="15" customHeight="1">
      <c r="R12507"/>
      <c r="S12507"/>
    </row>
    <row r="12508" spans="18:19" ht="15" customHeight="1">
      <c r="R12508"/>
      <c r="S12508"/>
    </row>
    <row r="12509" spans="18:19" ht="15" customHeight="1">
      <c r="R12509"/>
      <c r="S12509"/>
    </row>
    <row r="12510" spans="18:19" ht="15" customHeight="1">
      <c r="R12510"/>
      <c r="S12510"/>
    </row>
    <row r="12511" spans="18:19" ht="15" customHeight="1">
      <c r="R12511"/>
      <c r="S12511"/>
    </row>
    <row r="12512" spans="18:19" ht="15" customHeight="1">
      <c r="R12512"/>
      <c r="S12512"/>
    </row>
    <row r="12513" spans="18:19" ht="15" customHeight="1">
      <c r="R12513"/>
      <c r="S12513"/>
    </row>
    <row r="12514" spans="18:19" ht="15" customHeight="1">
      <c r="R12514"/>
      <c r="S12514"/>
    </row>
    <row r="12515" spans="18:19" ht="15" customHeight="1">
      <c r="R12515"/>
      <c r="S12515"/>
    </row>
    <row r="12516" spans="18:19" ht="15" customHeight="1">
      <c r="R12516"/>
      <c r="S12516"/>
    </row>
    <row r="12517" spans="18:19" ht="15" customHeight="1">
      <c r="R12517"/>
      <c r="S12517"/>
    </row>
    <row r="12518" spans="18:19" ht="15" customHeight="1">
      <c r="R12518"/>
      <c r="S12518"/>
    </row>
    <row r="12519" spans="18:19" ht="15" customHeight="1">
      <c r="R12519"/>
      <c r="S12519"/>
    </row>
    <row r="12520" spans="18:19" ht="15" customHeight="1">
      <c r="R12520"/>
      <c r="S12520"/>
    </row>
    <row r="12521" spans="18:19" ht="15" customHeight="1">
      <c r="R12521"/>
      <c r="S12521"/>
    </row>
    <row r="12522" spans="18:19" ht="15" customHeight="1">
      <c r="R12522"/>
      <c r="S12522"/>
    </row>
    <row r="12523" spans="18:19" ht="15" customHeight="1">
      <c r="R12523"/>
      <c r="S12523"/>
    </row>
    <row r="12524" spans="18:19" ht="15" customHeight="1">
      <c r="R12524"/>
      <c r="S12524"/>
    </row>
    <row r="12525" spans="18:19" ht="15" customHeight="1">
      <c r="R12525"/>
      <c r="S12525"/>
    </row>
    <row r="12526" spans="18:19" ht="15" customHeight="1">
      <c r="R12526"/>
      <c r="S12526"/>
    </row>
    <row r="12527" spans="18:19" ht="15" customHeight="1">
      <c r="R12527"/>
      <c r="S12527"/>
    </row>
    <row r="12528" spans="18:19" ht="15" customHeight="1">
      <c r="R12528"/>
      <c r="S12528"/>
    </row>
    <row r="12529" spans="18:19" ht="15" customHeight="1">
      <c r="R12529"/>
      <c r="S12529"/>
    </row>
    <row r="12530" spans="18:19" ht="15" customHeight="1">
      <c r="R12530"/>
      <c r="S12530"/>
    </row>
    <row r="12531" spans="18:19" ht="15" customHeight="1">
      <c r="R12531"/>
      <c r="S12531"/>
    </row>
    <row r="12532" spans="18:19" ht="15" customHeight="1">
      <c r="R12532"/>
      <c r="S12532"/>
    </row>
    <row r="12533" spans="18:19" ht="15" customHeight="1">
      <c r="R12533"/>
      <c r="S12533"/>
    </row>
    <row r="12534" spans="18:19" ht="15" customHeight="1">
      <c r="R12534"/>
      <c r="S12534"/>
    </row>
    <row r="12535" spans="18:19" ht="15" customHeight="1">
      <c r="R12535"/>
      <c r="S12535"/>
    </row>
    <row r="12536" spans="18:19" ht="15" customHeight="1">
      <c r="R12536"/>
      <c r="S12536"/>
    </row>
    <row r="12537" spans="18:19" ht="15" customHeight="1">
      <c r="R12537"/>
      <c r="S12537"/>
    </row>
    <row r="12538" spans="18:19" ht="15" customHeight="1">
      <c r="R12538"/>
      <c r="S12538"/>
    </row>
    <row r="12539" spans="18:19" ht="15" customHeight="1">
      <c r="R12539"/>
      <c r="S12539"/>
    </row>
    <row r="12540" spans="18:19" ht="15" customHeight="1">
      <c r="R12540"/>
      <c r="S12540"/>
    </row>
    <row r="12541" spans="18:19" ht="15" customHeight="1">
      <c r="R12541"/>
      <c r="S12541"/>
    </row>
    <row r="12542" spans="18:19" ht="15" customHeight="1">
      <c r="R12542"/>
      <c r="S12542"/>
    </row>
    <row r="12543" spans="18:19" ht="15" customHeight="1">
      <c r="R12543"/>
      <c r="S12543"/>
    </row>
    <row r="12544" spans="18:19" ht="15" customHeight="1">
      <c r="R12544"/>
      <c r="S12544"/>
    </row>
    <row r="12545" spans="18:19" ht="15" customHeight="1">
      <c r="R12545"/>
      <c r="S12545"/>
    </row>
    <row r="12546" spans="18:19" ht="15" customHeight="1">
      <c r="R12546"/>
      <c r="S12546"/>
    </row>
    <row r="12547" spans="18:19" ht="15" customHeight="1">
      <c r="R12547"/>
      <c r="S12547"/>
    </row>
    <row r="12548" spans="18:19" ht="15" customHeight="1">
      <c r="R12548"/>
      <c r="S12548"/>
    </row>
    <row r="12549" spans="18:19" ht="15" customHeight="1">
      <c r="R12549"/>
      <c r="S12549"/>
    </row>
    <row r="12550" spans="18:19" ht="15" customHeight="1">
      <c r="R12550"/>
      <c r="S12550"/>
    </row>
    <row r="12551" spans="18:19" ht="15" customHeight="1">
      <c r="R12551"/>
      <c r="S12551"/>
    </row>
    <row r="12552" spans="18:19" ht="15" customHeight="1">
      <c r="R12552"/>
      <c r="S12552"/>
    </row>
    <row r="12553" spans="18:19" ht="15" customHeight="1">
      <c r="R12553"/>
      <c r="S12553"/>
    </row>
    <row r="12554" spans="18:19" ht="15" customHeight="1">
      <c r="R12554"/>
      <c r="S12554"/>
    </row>
    <row r="12555" spans="18:19" ht="15" customHeight="1">
      <c r="R12555"/>
      <c r="S12555"/>
    </row>
    <row r="12556" spans="18:19" ht="15" customHeight="1">
      <c r="R12556"/>
      <c r="S12556"/>
    </row>
    <row r="12557" spans="18:19" ht="15" customHeight="1">
      <c r="R12557"/>
      <c r="S12557"/>
    </row>
    <row r="12558" spans="18:19" ht="15" customHeight="1">
      <c r="R12558"/>
      <c r="S12558"/>
    </row>
    <row r="12559" spans="18:19" ht="15" customHeight="1">
      <c r="R12559"/>
      <c r="S12559"/>
    </row>
    <row r="12560" spans="18:19" ht="15" customHeight="1">
      <c r="R12560"/>
      <c r="S12560"/>
    </row>
    <row r="12561" spans="18:19" ht="15" customHeight="1">
      <c r="R12561"/>
      <c r="S12561"/>
    </row>
    <row r="12562" spans="18:19" ht="15" customHeight="1">
      <c r="R12562"/>
      <c r="S12562"/>
    </row>
    <row r="12563" spans="18:19" ht="15" customHeight="1">
      <c r="R12563"/>
      <c r="S12563"/>
    </row>
    <row r="12564" spans="18:19" ht="15" customHeight="1">
      <c r="R12564"/>
      <c r="S12564"/>
    </row>
    <row r="12565" spans="18:19" ht="15" customHeight="1">
      <c r="R12565"/>
      <c r="S12565"/>
    </row>
    <row r="12566" spans="18:19" ht="15" customHeight="1">
      <c r="R12566"/>
      <c r="S12566"/>
    </row>
    <row r="12567" spans="18:19" ht="15" customHeight="1">
      <c r="R12567"/>
      <c r="S12567"/>
    </row>
    <row r="12568" spans="18:19" ht="15" customHeight="1">
      <c r="R12568"/>
      <c r="S12568"/>
    </row>
    <row r="12569" spans="18:19" ht="15" customHeight="1">
      <c r="R12569"/>
      <c r="S12569"/>
    </row>
    <row r="12570" spans="18:19" ht="15" customHeight="1">
      <c r="R12570"/>
      <c r="S12570"/>
    </row>
    <row r="12571" spans="18:19" ht="15" customHeight="1">
      <c r="R12571"/>
      <c r="S12571"/>
    </row>
    <row r="12572" spans="18:19" ht="15" customHeight="1">
      <c r="R12572"/>
      <c r="S12572"/>
    </row>
    <row r="12573" spans="18:19" ht="15" customHeight="1">
      <c r="R12573"/>
      <c r="S12573"/>
    </row>
    <row r="12574" spans="18:19" ht="15" customHeight="1">
      <c r="R12574"/>
      <c r="S12574"/>
    </row>
    <row r="12575" spans="18:19" ht="15" customHeight="1">
      <c r="R12575"/>
      <c r="S12575"/>
    </row>
    <row r="12576" spans="18:19" ht="15" customHeight="1">
      <c r="R12576"/>
      <c r="S12576"/>
    </row>
    <row r="12577" spans="18:19" ht="15" customHeight="1">
      <c r="R12577"/>
      <c r="S12577"/>
    </row>
    <row r="12578" spans="18:19" ht="15" customHeight="1">
      <c r="R12578"/>
      <c r="S12578"/>
    </row>
    <row r="12579" spans="18:19" ht="15" customHeight="1">
      <c r="R12579"/>
      <c r="S12579"/>
    </row>
    <row r="12580" spans="18:19" ht="15" customHeight="1">
      <c r="R12580"/>
      <c r="S12580"/>
    </row>
    <row r="12581" spans="18:19" ht="15" customHeight="1">
      <c r="R12581"/>
      <c r="S12581"/>
    </row>
    <row r="12582" spans="18:19" ht="15" customHeight="1">
      <c r="R12582"/>
      <c r="S12582"/>
    </row>
    <row r="12583" spans="18:19" ht="15" customHeight="1">
      <c r="R12583"/>
      <c r="S12583"/>
    </row>
    <row r="12584" spans="18:19" ht="15" customHeight="1">
      <c r="R12584"/>
      <c r="S12584"/>
    </row>
    <row r="12585" spans="18:19" ht="15" customHeight="1">
      <c r="R12585"/>
      <c r="S12585"/>
    </row>
    <row r="12586" spans="18:19" ht="15" customHeight="1">
      <c r="R12586"/>
      <c r="S12586"/>
    </row>
    <row r="12587" spans="18:19" ht="15" customHeight="1">
      <c r="R12587"/>
      <c r="S12587"/>
    </row>
    <row r="12588" spans="18:19" ht="15" customHeight="1">
      <c r="R12588"/>
      <c r="S12588"/>
    </row>
    <row r="12589" spans="18:19" ht="15" customHeight="1">
      <c r="R12589"/>
      <c r="S12589"/>
    </row>
    <row r="12590" spans="18:19" ht="15" customHeight="1">
      <c r="R12590"/>
      <c r="S12590"/>
    </row>
    <row r="12591" spans="18:19" ht="15" customHeight="1">
      <c r="R12591"/>
      <c r="S12591"/>
    </row>
    <row r="12592" spans="18:19" ht="15" customHeight="1">
      <c r="R12592"/>
      <c r="S12592"/>
    </row>
    <row r="12593" spans="18:19" ht="15" customHeight="1">
      <c r="R12593"/>
      <c r="S12593"/>
    </row>
    <row r="12594" spans="18:19" ht="15" customHeight="1">
      <c r="R12594"/>
      <c r="S12594"/>
    </row>
    <row r="12595" spans="18:19" ht="15" customHeight="1">
      <c r="R12595"/>
      <c r="S12595"/>
    </row>
    <row r="12596" spans="18:19" ht="15" customHeight="1">
      <c r="R12596"/>
      <c r="S12596"/>
    </row>
    <row r="12597" spans="18:19" ht="15" customHeight="1">
      <c r="R12597"/>
      <c r="S12597"/>
    </row>
    <row r="12598" spans="18:19" ht="15" customHeight="1">
      <c r="R12598"/>
      <c r="S12598"/>
    </row>
    <row r="12599" spans="18:19" ht="15" customHeight="1">
      <c r="R12599"/>
      <c r="S12599"/>
    </row>
    <row r="12600" spans="18:19" ht="15" customHeight="1">
      <c r="R12600"/>
      <c r="S12600"/>
    </row>
    <row r="12601" spans="18:19" ht="15" customHeight="1">
      <c r="R12601"/>
      <c r="S12601"/>
    </row>
    <row r="12602" spans="18:19" ht="15" customHeight="1">
      <c r="R12602"/>
      <c r="S12602"/>
    </row>
    <row r="12603" spans="18:19" ht="15" customHeight="1">
      <c r="R12603"/>
      <c r="S12603"/>
    </row>
    <row r="12604" spans="18:19" ht="15" customHeight="1">
      <c r="R12604"/>
      <c r="S12604"/>
    </row>
    <row r="12605" spans="18:19" ht="15" customHeight="1">
      <c r="R12605"/>
      <c r="S12605"/>
    </row>
    <row r="12606" spans="18:19" ht="15" customHeight="1">
      <c r="R12606"/>
      <c r="S12606"/>
    </row>
    <row r="12607" spans="18:19" ht="15" customHeight="1">
      <c r="R12607"/>
      <c r="S12607"/>
    </row>
    <row r="12608" spans="18:19" ht="15" customHeight="1">
      <c r="R12608"/>
      <c r="S12608"/>
    </row>
    <row r="12609" spans="18:19" ht="15" customHeight="1">
      <c r="R12609"/>
      <c r="S12609"/>
    </row>
    <row r="12610" spans="18:19" ht="15" customHeight="1">
      <c r="R12610"/>
      <c r="S12610"/>
    </row>
    <row r="12611" spans="18:19" ht="15" customHeight="1">
      <c r="R12611"/>
      <c r="S12611"/>
    </row>
    <row r="12612" spans="18:19" ht="15" customHeight="1">
      <c r="R12612"/>
      <c r="S12612"/>
    </row>
    <row r="12613" spans="18:19" ht="15" customHeight="1">
      <c r="R12613"/>
      <c r="S12613"/>
    </row>
    <row r="12614" spans="18:19" ht="15" customHeight="1">
      <c r="R12614"/>
      <c r="S12614"/>
    </row>
    <row r="12615" spans="18:19" ht="15" customHeight="1">
      <c r="R12615"/>
      <c r="S12615"/>
    </row>
    <row r="12616" spans="18:19" ht="15" customHeight="1">
      <c r="R12616"/>
      <c r="S12616"/>
    </row>
    <row r="12617" spans="18:19" ht="15" customHeight="1">
      <c r="R12617"/>
      <c r="S12617"/>
    </row>
    <row r="12618" spans="18:19" ht="15" customHeight="1">
      <c r="R12618"/>
      <c r="S12618"/>
    </row>
    <row r="12619" spans="18:19" ht="15" customHeight="1">
      <c r="R12619"/>
      <c r="S12619"/>
    </row>
    <row r="12620" spans="18:19" ht="15" customHeight="1">
      <c r="R12620"/>
      <c r="S12620"/>
    </row>
    <row r="12621" spans="18:19" ht="15" customHeight="1">
      <c r="R12621"/>
      <c r="S12621"/>
    </row>
    <row r="12622" spans="18:19" ht="15" customHeight="1">
      <c r="R12622"/>
      <c r="S12622"/>
    </row>
    <row r="12623" spans="18:19" ht="15" customHeight="1">
      <c r="R12623"/>
      <c r="S12623"/>
    </row>
    <row r="12624" spans="18:19" ht="15" customHeight="1">
      <c r="R12624"/>
      <c r="S12624"/>
    </row>
    <row r="12625" spans="18:19" ht="15" customHeight="1">
      <c r="R12625"/>
      <c r="S12625"/>
    </row>
    <row r="12626" spans="18:19" ht="15" customHeight="1">
      <c r="R12626"/>
      <c r="S12626"/>
    </row>
    <row r="12627" spans="18:19" ht="15" customHeight="1">
      <c r="R12627"/>
      <c r="S12627"/>
    </row>
    <row r="12628" spans="18:19" ht="15" customHeight="1">
      <c r="R12628"/>
      <c r="S12628"/>
    </row>
    <row r="12629" spans="18:19" ht="15" customHeight="1">
      <c r="R12629"/>
      <c r="S12629"/>
    </row>
    <row r="12630" spans="18:19" ht="15" customHeight="1">
      <c r="R12630"/>
      <c r="S12630"/>
    </row>
    <row r="12631" spans="18:19" ht="15" customHeight="1">
      <c r="R12631"/>
      <c r="S12631"/>
    </row>
    <row r="12632" spans="18:19" ht="15" customHeight="1">
      <c r="R12632"/>
      <c r="S12632"/>
    </row>
    <row r="12633" spans="18:19" ht="15" customHeight="1">
      <c r="R12633"/>
      <c r="S12633"/>
    </row>
    <row r="12634" spans="18:19" ht="15" customHeight="1">
      <c r="R12634"/>
      <c r="S12634"/>
    </row>
    <row r="12635" spans="18:19" ht="15" customHeight="1">
      <c r="R12635"/>
      <c r="S12635"/>
    </row>
    <row r="12636" spans="18:19" ht="15" customHeight="1">
      <c r="R12636"/>
      <c r="S12636"/>
    </row>
    <row r="12637" spans="18:19" ht="15" customHeight="1">
      <c r="R12637"/>
      <c r="S12637"/>
    </row>
    <row r="12638" spans="18:19" ht="15" customHeight="1">
      <c r="R12638"/>
      <c r="S12638"/>
    </row>
    <row r="12639" spans="18:19" ht="15" customHeight="1">
      <c r="R12639"/>
      <c r="S12639"/>
    </row>
    <row r="12640" spans="18:19" ht="15" customHeight="1">
      <c r="R12640"/>
      <c r="S12640"/>
    </row>
    <row r="12641" spans="18:19" ht="15" customHeight="1">
      <c r="R12641"/>
      <c r="S12641"/>
    </row>
    <row r="12642" spans="18:19" ht="15" customHeight="1">
      <c r="R12642"/>
      <c r="S12642"/>
    </row>
    <row r="12643" spans="18:19" ht="15" customHeight="1">
      <c r="R12643"/>
      <c r="S12643"/>
    </row>
    <row r="12644" spans="18:19" ht="15" customHeight="1">
      <c r="R12644"/>
      <c r="S12644"/>
    </row>
    <row r="12645" spans="18:19" ht="15" customHeight="1">
      <c r="R12645"/>
      <c r="S12645"/>
    </row>
    <row r="12646" spans="18:19" ht="15" customHeight="1">
      <c r="R12646"/>
      <c r="S12646"/>
    </row>
    <row r="12647" spans="18:19" ht="15" customHeight="1">
      <c r="R12647"/>
      <c r="S12647"/>
    </row>
    <row r="12648" spans="18:19" ht="15" customHeight="1">
      <c r="R12648"/>
      <c r="S12648"/>
    </row>
    <row r="12649" spans="18:19" ht="15" customHeight="1">
      <c r="R12649"/>
      <c r="S12649"/>
    </row>
    <row r="12650" spans="18:19" ht="15" customHeight="1">
      <c r="R12650"/>
      <c r="S12650"/>
    </row>
    <row r="12651" spans="18:19" ht="15" customHeight="1">
      <c r="R12651"/>
      <c r="S12651"/>
    </row>
    <row r="12652" spans="18:19" ht="15" customHeight="1">
      <c r="R12652"/>
      <c r="S12652"/>
    </row>
    <row r="12653" spans="18:19" ht="15" customHeight="1">
      <c r="R12653"/>
      <c r="S12653"/>
    </row>
    <row r="12654" spans="18:19" ht="15" customHeight="1">
      <c r="R12654"/>
      <c r="S12654"/>
    </row>
    <row r="12655" spans="18:19" ht="15" customHeight="1">
      <c r="R12655"/>
      <c r="S12655"/>
    </row>
    <row r="12656" spans="18:19" ht="15" customHeight="1">
      <c r="R12656"/>
      <c r="S12656"/>
    </row>
    <row r="12657" spans="18:19" ht="15" customHeight="1">
      <c r="R12657"/>
      <c r="S12657"/>
    </row>
    <row r="12658" spans="18:19" ht="15" customHeight="1">
      <c r="R12658"/>
      <c r="S12658"/>
    </row>
    <row r="12659" spans="18:19" ht="15" customHeight="1">
      <c r="R12659"/>
      <c r="S12659"/>
    </row>
    <row r="12660" spans="18:19" ht="15" customHeight="1">
      <c r="R12660"/>
      <c r="S12660"/>
    </row>
    <row r="12661" spans="18:19" ht="15" customHeight="1">
      <c r="R12661"/>
      <c r="S12661"/>
    </row>
    <row r="12662" spans="18:19" ht="15" customHeight="1">
      <c r="R12662"/>
      <c r="S12662"/>
    </row>
    <row r="12663" spans="18:19" ht="15" customHeight="1">
      <c r="R12663"/>
      <c r="S12663"/>
    </row>
    <row r="12664" spans="18:19" ht="15" customHeight="1">
      <c r="R12664"/>
      <c r="S12664"/>
    </row>
    <row r="12665" spans="18:19" ht="15" customHeight="1">
      <c r="R12665"/>
      <c r="S12665"/>
    </row>
    <row r="12666" spans="18:19" ht="15" customHeight="1">
      <c r="R12666"/>
      <c r="S12666"/>
    </row>
    <row r="12667" spans="18:19" ht="15" customHeight="1">
      <c r="R12667"/>
      <c r="S12667"/>
    </row>
    <row r="12668" spans="18:19" ht="15" customHeight="1">
      <c r="R12668"/>
      <c r="S12668"/>
    </row>
    <row r="12669" spans="18:19" ht="15" customHeight="1">
      <c r="R12669"/>
      <c r="S12669"/>
    </row>
    <row r="12670" spans="18:19" ht="15" customHeight="1">
      <c r="R12670"/>
      <c r="S12670"/>
    </row>
    <row r="12671" spans="18:19" ht="15" customHeight="1">
      <c r="R12671"/>
      <c r="S12671"/>
    </row>
    <row r="12672" spans="18:19" ht="15" customHeight="1">
      <c r="R12672"/>
      <c r="S12672"/>
    </row>
    <row r="12673" spans="18:19" ht="15" customHeight="1">
      <c r="R12673"/>
      <c r="S12673"/>
    </row>
    <row r="12674" spans="18:19" ht="15" customHeight="1">
      <c r="R12674"/>
      <c r="S12674"/>
    </row>
    <row r="12675" spans="18:19" ht="15" customHeight="1">
      <c r="R12675"/>
      <c r="S12675"/>
    </row>
    <row r="12676" spans="18:19" ht="15" customHeight="1">
      <c r="R12676"/>
      <c r="S12676"/>
    </row>
    <row r="12677" spans="18:19" ht="15" customHeight="1">
      <c r="R12677"/>
      <c r="S12677"/>
    </row>
    <row r="12678" spans="18:19" ht="15" customHeight="1">
      <c r="R12678"/>
      <c r="S12678"/>
    </row>
    <row r="12679" spans="18:19" ht="15" customHeight="1">
      <c r="R12679"/>
      <c r="S12679"/>
    </row>
    <row r="12680" spans="18:19" ht="15" customHeight="1">
      <c r="R12680"/>
      <c r="S12680"/>
    </row>
    <row r="12681" spans="18:19" ht="15" customHeight="1">
      <c r="R12681"/>
      <c r="S12681"/>
    </row>
    <row r="12682" spans="18:19" ht="15" customHeight="1">
      <c r="R12682"/>
      <c r="S12682"/>
    </row>
    <row r="12683" spans="18:19" ht="15" customHeight="1">
      <c r="R12683"/>
      <c r="S12683"/>
    </row>
    <row r="12684" spans="18:19" ht="15" customHeight="1">
      <c r="R12684"/>
      <c r="S12684"/>
    </row>
    <row r="12685" spans="18:19" ht="15" customHeight="1">
      <c r="R12685"/>
      <c r="S12685"/>
    </row>
    <row r="12686" spans="18:19" ht="15" customHeight="1">
      <c r="R12686"/>
      <c r="S12686"/>
    </row>
    <row r="12687" spans="18:19" ht="15" customHeight="1">
      <c r="R12687"/>
      <c r="S12687"/>
    </row>
    <row r="12688" spans="18:19" ht="15" customHeight="1">
      <c r="R12688"/>
      <c r="S12688"/>
    </row>
    <row r="12689" spans="18:19" ht="15" customHeight="1">
      <c r="R12689"/>
      <c r="S12689"/>
    </row>
    <row r="12690" spans="18:19" ht="15" customHeight="1">
      <c r="R12690"/>
      <c r="S12690"/>
    </row>
    <row r="12691" spans="18:19" ht="15" customHeight="1">
      <c r="R12691"/>
      <c r="S12691"/>
    </row>
    <row r="12692" spans="18:19" ht="15" customHeight="1">
      <c r="R12692"/>
      <c r="S12692"/>
    </row>
    <row r="12693" spans="18:19" ht="15" customHeight="1">
      <c r="R12693"/>
      <c r="S12693"/>
    </row>
    <row r="12694" spans="18:19" ht="15" customHeight="1">
      <c r="R12694"/>
      <c r="S12694"/>
    </row>
    <row r="12695" spans="18:19" ht="15" customHeight="1">
      <c r="R12695"/>
      <c r="S12695"/>
    </row>
    <row r="12696" spans="18:19" ht="15" customHeight="1">
      <c r="R12696"/>
      <c r="S12696"/>
    </row>
    <row r="12697" spans="18:19" ht="15" customHeight="1">
      <c r="R12697"/>
      <c r="S12697"/>
    </row>
    <row r="12698" spans="18:19" ht="15" customHeight="1">
      <c r="R12698"/>
      <c r="S12698"/>
    </row>
    <row r="12699" spans="18:19" ht="15" customHeight="1">
      <c r="R12699"/>
      <c r="S12699"/>
    </row>
    <row r="12700" spans="18:19" ht="15" customHeight="1">
      <c r="R12700"/>
      <c r="S12700"/>
    </row>
    <row r="12701" spans="18:19" ht="15" customHeight="1">
      <c r="R12701"/>
      <c r="S12701"/>
    </row>
    <row r="12702" spans="18:19" ht="15" customHeight="1">
      <c r="R12702"/>
      <c r="S12702"/>
    </row>
    <row r="12703" spans="18:19" ht="15" customHeight="1">
      <c r="R12703"/>
      <c r="S12703"/>
    </row>
    <row r="12704" spans="18:19" ht="15" customHeight="1">
      <c r="R12704"/>
      <c r="S12704"/>
    </row>
    <row r="12705" spans="18:19" ht="15" customHeight="1">
      <c r="R12705"/>
      <c r="S12705"/>
    </row>
    <row r="12706" spans="18:19" ht="15" customHeight="1">
      <c r="R12706"/>
      <c r="S12706"/>
    </row>
    <row r="12707" spans="18:19" ht="15" customHeight="1">
      <c r="R12707"/>
      <c r="S12707"/>
    </row>
    <row r="12708" spans="18:19" ht="15" customHeight="1">
      <c r="R12708"/>
      <c r="S12708"/>
    </row>
    <row r="12709" spans="18:19" ht="15" customHeight="1">
      <c r="R12709"/>
      <c r="S12709"/>
    </row>
    <row r="12710" spans="18:19" ht="15" customHeight="1">
      <c r="R12710"/>
      <c r="S12710"/>
    </row>
    <row r="12711" spans="18:19" ht="15" customHeight="1">
      <c r="R12711"/>
      <c r="S12711"/>
    </row>
    <row r="12712" spans="18:19" ht="15" customHeight="1">
      <c r="R12712"/>
      <c r="S12712"/>
    </row>
    <row r="12713" spans="18:19" ht="15" customHeight="1">
      <c r="R12713"/>
      <c r="S12713"/>
    </row>
    <row r="12714" spans="18:19" ht="15" customHeight="1">
      <c r="R12714"/>
      <c r="S12714"/>
    </row>
    <row r="12715" spans="18:19" ht="15" customHeight="1">
      <c r="R12715"/>
      <c r="S12715"/>
    </row>
    <row r="12716" spans="18:19" ht="15" customHeight="1">
      <c r="R12716"/>
      <c r="S12716"/>
    </row>
    <row r="12717" spans="18:19" ht="15" customHeight="1">
      <c r="R12717"/>
      <c r="S12717"/>
    </row>
    <row r="12718" spans="18:19" ht="15" customHeight="1">
      <c r="R12718"/>
      <c r="S12718"/>
    </row>
    <row r="12719" spans="18:19" ht="15" customHeight="1">
      <c r="R12719"/>
      <c r="S12719"/>
    </row>
    <row r="12720" spans="18:19" ht="15" customHeight="1">
      <c r="R12720"/>
      <c r="S12720"/>
    </row>
    <row r="12721" spans="18:19" ht="15" customHeight="1">
      <c r="R12721"/>
      <c r="S12721"/>
    </row>
    <row r="12722" spans="18:19" ht="15" customHeight="1">
      <c r="R12722"/>
      <c r="S12722"/>
    </row>
    <row r="12723" spans="18:19" ht="15" customHeight="1">
      <c r="R12723"/>
      <c r="S12723"/>
    </row>
    <row r="12724" spans="18:19" ht="15" customHeight="1">
      <c r="R12724"/>
      <c r="S12724"/>
    </row>
    <row r="12725" spans="18:19" ht="15" customHeight="1">
      <c r="R12725"/>
      <c r="S12725"/>
    </row>
    <row r="12726" spans="18:19" ht="15" customHeight="1">
      <c r="R12726"/>
      <c r="S12726"/>
    </row>
    <row r="12727" spans="18:19" ht="15" customHeight="1">
      <c r="R12727"/>
      <c r="S12727"/>
    </row>
    <row r="12728" spans="18:19" ht="15" customHeight="1">
      <c r="R12728"/>
      <c r="S12728"/>
    </row>
    <row r="12729" spans="18:19" ht="15" customHeight="1">
      <c r="R12729"/>
      <c r="S12729"/>
    </row>
    <row r="12730" spans="18:19" ht="15" customHeight="1">
      <c r="R12730"/>
      <c r="S12730"/>
    </row>
    <row r="12731" spans="18:19" ht="15" customHeight="1">
      <c r="R12731"/>
      <c r="S12731"/>
    </row>
    <row r="12732" spans="18:19" ht="15" customHeight="1">
      <c r="R12732"/>
      <c r="S12732"/>
    </row>
    <row r="12733" spans="18:19" ht="15" customHeight="1">
      <c r="R12733"/>
      <c r="S12733"/>
    </row>
    <row r="12734" spans="18:19" ht="15" customHeight="1">
      <c r="R12734"/>
      <c r="S12734"/>
    </row>
    <row r="12735" spans="18:19" ht="15" customHeight="1">
      <c r="R12735"/>
      <c r="S12735"/>
    </row>
    <row r="12736" spans="18:19" ht="15" customHeight="1">
      <c r="R12736"/>
      <c r="S12736"/>
    </row>
    <row r="12737" spans="18:19" ht="15" customHeight="1">
      <c r="R12737"/>
      <c r="S12737"/>
    </row>
    <row r="12738" spans="18:19" ht="15" customHeight="1">
      <c r="R12738"/>
      <c r="S12738"/>
    </row>
    <row r="12739" spans="18:19" ht="15" customHeight="1">
      <c r="R12739"/>
      <c r="S12739"/>
    </row>
    <row r="12740" spans="18:19" ht="15" customHeight="1">
      <c r="R12740"/>
      <c r="S12740"/>
    </row>
    <row r="12741" spans="18:19" ht="15" customHeight="1">
      <c r="R12741"/>
      <c r="S12741"/>
    </row>
    <row r="12742" spans="18:19" ht="15" customHeight="1">
      <c r="R12742"/>
      <c r="S12742"/>
    </row>
    <row r="12743" spans="18:19" ht="15" customHeight="1">
      <c r="R12743"/>
      <c r="S12743"/>
    </row>
    <row r="12744" spans="18:19" ht="15" customHeight="1">
      <c r="R12744"/>
      <c r="S12744"/>
    </row>
    <row r="12745" spans="18:19" ht="15" customHeight="1">
      <c r="R12745"/>
      <c r="S12745"/>
    </row>
    <row r="12746" spans="18:19" ht="15" customHeight="1">
      <c r="R12746"/>
      <c r="S12746"/>
    </row>
    <row r="12747" spans="18:19" ht="15" customHeight="1">
      <c r="R12747"/>
      <c r="S12747"/>
    </row>
    <row r="12748" spans="18:19" ht="15" customHeight="1">
      <c r="R12748"/>
      <c r="S12748"/>
    </row>
    <row r="12749" spans="18:19" ht="15" customHeight="1">
      <c r="R12749"/>
      <c r="S12749"/>
    </row>
    <row r="12750" spans="18:19" ht="15" customHeight="1">
      <c r="R12750"/>
      <c r="S12750"/>
    </row>
    <row r="12751" spans="18:19" ht="15" customHeight="1">
      <c r="R12751"/>
      <c r="S12751"/>
    </row>
    <row r="12752" spans="18:19" ht="15" customHeight="1">
      <c r="R12752"/>
      <c r="S12752"/>
    </row>
    <row r="12753" spans="18:19" ht="15" customHeight="1">
      <c r="R12753"/>
      <c r="S12753"/>
    </row>
    <row r="12754" spans="18:19" ht="15" customHeight="1">
      <c r="R12754"/>
      <c r="S12754"/>
    </row>
    <row r="12755" spans="18:19" ht="15" customHeight="1">
      <c r="R12755"/>
      <c r="S12755"/>
    </row>
    <row r="12756" spans="18:19" ht="15" customHeight="1">
      <c r="R12756"/>
      <c r="S12756"/>
    </row>
    <row r="12757" spans="18:19" ht="15" customHeight="1">
      <c r="R12757"/>
      <c r="S12757"/>
    </row>
    <row r="12758" spans="18:19" ht="15" customHeight="1">
      <c r="R12758"/>
      <c r="S12758"/>
    </row>
    <row r="12759" spans="18:19" ht="15" customHeight="1">
      <c r="R12759"/>
      <c r="S12759"/>
    </row>
    <row r="12760" spans="18:19" ht="15" customHeight="1">
      <c r="R12760"/>
      <c r="S12760"/>
    </row>
    <row r="12761" spans="18:19" ht="15" customHeight="1">
      <c r="R12761"/>
      <c r="S12761"/>
    </row>
    <row r="12762" spans="18:19" ht="15" customHeight="1">
      <c r="R12762"/>
      <c r="S12762"/>
    </row>
    <row r="12763" spans="18:19" ht="15" customHeight="1">
      <c r="R12763"/>
      <c r="S12763"/>
    </row>
    <row r="12764" spans="18:19" ht="15" customHeight="1">
      <c r="R12764"/>
      <c r="S12764"/>
    </row>
    <row r="12765" spans="18:19" ht="15" customHeight="1">
      <c r="R12765"/>
      <c r="S12765"/>
    </row>
    <row r="12766" spans="18:19" ht="15" customHeight="1">
      <c r="R12766"/>
      <c r="S12766"/>
    </row>
    <row r="12767" spans="18:19" ht="15" customHeight="1">
      <c r="R12767"/>
      <c r="S12767"/>
    </row>
    <row r="12768" spans="18:19" ht="15" customHeight="1">
      <c r="R12768"/>
      <c r="S12768"/>
    </row>
    <row r="12769" spans="18:19" ht="15" customHeight="1">
      <c r="R12769"/>
      <c r="S12769"/>
    </row>
    <row r="12770" spans="18:19" ht="15" customHeight="1">
      <c r="R12770"/>
      <c r="S12770"/>
    </row>
    <row r="12771" spans="18:19" ht="15" customHeight="1">
      <c r="R12771"/>
      <c r="S12771"/>
    </row>
    <row r="12772" spans="18:19" ht="15" customHeight="1">
      <c r="R12772"/>
      <c r="S12772"/>
    </row>
    <row r="12773" spans="18:19" ht="15" customHeight="1">
      <c r="R12773"/>
      <c r="S12773"/>
    </row>
    <row r="12774" spans="18:19" ht="15" customHeight="1">
      <c r="R12774"/>
      <c r="S12774"/>
    </row>
    <row r="12775" spans="18:19" ht="15" customHeight="1">
      <c r="R12775"/>
      <c r="S12775"/>
    </row>
    <row r="12776" spans="18:19" ht="15" customHeight="1">
      <c r="R12776"/>
      <c r="S12776"/>
    </row>
    <row r="12777" spans="18:19" ht="15" customHeight="1">
      <c r="R12777"/>
      <c r="S12777"/>
    </row>
    <row r="12778" spans="18:19" ht="15" customHeight="1">
      <c r="R12778"/>
      <c r="S12778"/>
    </row>
    <row r="12779" spans="18:19" ht="15" customHeight="1">
      <c r="R12779"/>
      <c r="S12779"/>
    </row>
    <row r="12780" spans="18:19" ht="15" customHeight="1">
      <c r="R12780"/>
      <c r="S12780"/>
    </row>
    <row r="12781" spans="18:19" ht="15" customHeight="1">
      <c r="R12781"/>
      <c r="S12781"/>
    </row>
    <row r="12782" spans="18:19" ht="15" customHeight="1">
      <c r="R12782"/>
      <c r="S12782"/>
    </row>
    <row r="12783" spans="18:19" ht="15" customHeight="1">
      <c r="R12783"/>
      <c r="S12783"/>
    </row>
    <row r="12784" spans="18:19" ht="15" customHeight="1">
      <c r="R12784"/>
      <c r="S12784"/>
    </row>
    <row r="12785" spans="18:19" ht="15" customHeight="1">
      <c r="R12785"/>
      <c r="S12785"/>
    </row>
    <row r="12786" spans="18:19" ht="15" customHeight="1">
      <c r="R12786"/>
      <c r="S12786"/>
    </row>
    <row r="12787" spans="18:19" ht="15" customHeight="1">
      <c r="R12787"/>
      <c r="S12787"/>
    </row>
    <row r="12788" spans="18:19" ht="15" customHeight="1">
      <c r="R12788"/>
      <c r="S12788"/>
    </row>
    <row r="12789" spans="18:19" ht="15" customHeight="1">
      <c r="R12789"/>
      <c r="S12789"/>
    </row>
    <row r="12790" spans="18:19" ht="15" customHeight="1">
      <c r="R12790"/>
      <c r="S12790"/>
    </row>
    <row r="12791" spans="18:19" ht="15" customHeight="1">
      <c r="R12791"/>
      <c r="S12791"/>
    </row>
    <row r="12792" spans="18:19" ht="15" customHeight="1">
      <c r="R12792"/>
      <c r="S12792"/>
    </row>
    <row r="12793" spans="18:19" ht="15" customHeight="1">
      <c r="R12793"/>
      <c r="S12793"/>
    </row>
    <row r="12794" spans="18:19" ht="15" customHeight="1">
      <c r="R12794"/>
      <c r="S12794"/>
    </row>
    <row r="12795" spans="18:19" ht="15" customHeight="1">
      <c r="R12795"/>
      <c r="S12795"/>
    </row>
    <row r="12796" spans="18:19" ht="15" customHeight="1">
      <c r="R12796"/>
      <c r="S12796"/>
    </row>
    <row r="12797" spans="18:19" ht="15" customHeight="1">
      <c r="R12797"/>
      <c r="S12797"/>
    </row>
    <row r="12798" spans="18:19" ht="15" customHeight="1">
      <c r="R12798"/>
      <c r="S12798"/>
    </row>
    <row r="12799" spans="18:19" ht="15" customHeight="1">
      <c r="R12799"/>
      <c r="S12799"/>
    </row>
    <row r="12800" spans="18:19" ht="15" customHeight="1">
      <c r="R12800"/>
      <c r="S12800"/>
    </row>
    <row r="12801" spans="18:19" ht="15" customHeight="1">
      <c r="R12801"/>
      <c r="S12801"/>
    </row>
    <row r="12802" spans="18:19" ht="15" customHeight="1">
      <c r="R12802"/>
      <c r="S12802"/>
    </row>
    <row r="12803" spans="18:19" ht="15" customHeight="1">
      <c r="R12803"/>
      <c r="S12803"/>
    </row>
    <row r="12804" spans="18:19" ht="15" customHeight="1">
      <c r="R12804"/>
      <c r="S12804"/>
    </row>
    <row r="12805" spans="18:19" ht="15" customHeight="1">
      <c r="R12805"/>
      <c r="S12805"/>
    </row>
    <row r="12806" spans="18:19" ht="15" customHeight="1">
      <c r="R12806"/>
      <c r="S12806"/>
    </row>
    <row r="12807" spans="18:19" ht="15" customHeight="1">
      <c r="R12807"/>
      <c r="S12807"/>
    </row>
    <row r="12808" spans="18:19" ht="15" customHeight="1">
      <c r="R12808"/>
      <c r="S12808"/>
    </row>
    <row r="12809" spans="18:19" ht="15" customHeight="1">
      <c r="R12809"/>
      <c r="S12809"/>
    </row>
    <row r="12810" spans="18:19" ht="15" customHeight="1">
      <c r="R12810"/>
      <c r="S12810"/>
    </row>
    <row r="12811" spans="18:19" ht="15" customHeight="1">
      <c r="R12811"/>
      <c r="S12811"/>
    </row>
    <row r="12812" spans="18:19" ht="15" customHeight="1">
      <c r="R12812"/>
      <c r="S12812"/>
    </row>
    <row r="12813" spans="18:19" ht="15" customHeight="1">
      <c r="R12813"/>
      <c r="S12813"/>
    </row>
    <row r="12814" spans="18:19" ht="15" customHeight="1">
      <c r="R12814"/>
      <c r="S12814"/>
    </row>
    <row r="12815" spans="18:19" ht="15" customHeight="1">
      <c r="R12815"/>
      <c r="S12815"/>
    </row>
    <row r="12816" spans="18:19" ht="15" customHeight="1">
      <c r="R12816"/>
      <c r="S12816"/>
    </row>
    <row r="12817" spans="18:19" ht="15" customHeight="1">
      <c r="R12817"/>
      <c r="S12817"/>
    </row>
    <row r="12818" spans="18:19" ht="15" customHeight="1">
      <c r="R12818"/>
      <c r="S12818"/>
    </row>
    <row r="12819" spans="18:19" ht="15" customHeight="1">
      <c r="R12819"/>
      <c r="S12819"/>
    </row>
    <row r="12820" spans="18:19" ht="15" customHeight="1">
      <c r="R12820"/>
      <c r="S12820"/>
    </row>
    <row r="12821" spans="18:19" ht="15" customHeight="1">
      <c r="R12821"/>
      <c r="S12821"/>
    </row>
    <row r="12822" spans="18:19" ht="15" customHeight="1">
      <c r="R12822"/>
      <c r="S12822"/>
    </row>
    <row r="12823" spans="18:19" ht="15" customHeight="1">
      <c r="R12823"/>
      <c r="S12823"/>
    </row>
    <row r="12824" spans="18:19" ht="15" customHeight="1">
      <c r="R12824"/>
      <c r="S12824"/>
    </row>
    <row r="12825" spans="18:19" ht="15" customHeight="1">
      <c r="R12825"/>
      <c r="S12825"/>
    </row>
    <row r="12826" spans="18:19" ht="15" customHeight="1">
      <c r="R12826"/>
      <c r="S12826"/>
    </row>
    <row r="12827" spans="18:19" ht="15" customHeight="1">
      <c r="R12827"/>
      <c r="S12827"/>
    </row>
    <row r="12828" spans="18:19" ht="15" customHeight="1">
      <c r="R12828"/>
      <c r="S12828"/>
    </row>
    <row r="12829" spans="18:19" ht="15" customHeight="1">
      <c r="R12829"/>
      <c r="S12829"/>
    </row>
    <row r="12830" spans="18:19" ht="15" customHeight="1">
      <c r="R12830"/>
      <c r="S12830"/>
    </row>
    <row r="12831" spans="18:19" ht="15" customHeight="1">
      <c r="R12831"/>
      <c r="S12831"/>
    </row>
    <row r="12832" spans="18:19" ht="15" customHeight="1">
      <c r="R12832"/>
      <c r="S12832"/>
    </row>
    <row r="12833" spans="18:19" ht="15" customHeight="1">
      <c r="R12833"/>
      <c r="S12833"/>
    </row>
    <row r="12834" spans="18:19" ht="15" customHeight="1">
      <c r="R12834"/>
      <c r="S12834"/>
    </row>
    <row r="12835" spans="18:19" ht="15" customHeight="1">
      <c r="R12835"/>
      <c r="S12835"/>
    </row>
    <row r="12836" spans="18:19" ht="15" customHeight="1">
      <c r="R12836"/>
      <c r="S12836"/>
    </row>
    <row r="12837" spans="18:19" ht="15" customHeight="1">
      <c r="R12837"/>
      <c r="S12837"/>
    </row>
    <row r="12838" spans="18:19" ht="15" customHeight="1">
      <c r="R12838"/>
      <c r="S12838"/>
    </row>
    <row r="12839" spans="18:19" ht="15" customHeight="1">
      <c r="R12839"/>
      <c r="S12839"/>
    </row>
    <row r="12840" spans="18:19" ht="15" customHeight="1">
      <c r="R12840"/>
      <c r="S12840"/>
    </row>
    <row r="12841" spans="18:19" ht="15" customHeight="1">
      <c r="R12841"/>
      <c r="S12841"/>
    </row>
    <row r="12842" spans="18:19" ht="15" customHeight="1">
      <c r="R12842"/>
      <c r="S12842"/>
    </row>
    <row r="12843" spans="18:19" ht="15" customHeight="1">
      <c r="R12843"/>
      <c r="S12843"/>
    </row>
    <row r="12844" spans="18:19" ht="15" customHeight="1">
      <c r="R12844"/>
      <c r="S12844"/>
    </row>
    <row r="12845" spans="18:19" ht="15" customHeight="1">
      <c r="R12845"/>
      <c r="S12845"/>
    </row>
    <row r="12846" spans="18:19" ht="15" customHeight="1">
      <c r="R12846"/>
      <c r="S12846"/>
    </row>
    <row r="12847" spans="18:19" ht="15" customHeight="1">
      <c r="R12847"/>
      <c r="S12847"/>
    </row>
    <row r="12848" spans="18:19" ht="15" customHeight="1">
      <c r="R12848"/>
      <c r="S12848"/>
    </row>
    <row r="12849" spans="18:19" ht="15" customHeight="1">
      <c r="R12849"/>
      <c r="S12849"/>
    </row>
    <row r="12850" spans="18:19" ht="15" customHeight="1">
      <c r="R12850"/>
      <c r="S12850"/>
    </row>
    <row r="12851" spans="18:19" ht="15" customHeight="1">
      <c r="R12851"/>
      <c r="S12851"/>
    </row>
    <row r="12852" spans="18:19" ht="15" customHeight="1">
      <c r="R12852"/>
      <c r="S12852"/>
    </row>
    <row r="12853" spans="18:19" ht="15" customHeight="1">
      <c r="R12853"/>
      <c r="S12853"/>
    </row>
    <row r="12854" spans="18:19" ht="15" customHeight="1">
      <c r="R12854"/>
      <c r="S12854"/>
    </row>
    <row r="12855" spans="18:19" ht="15" customHeight="1">
      <c r="R12855"/>
      <c r="S12855"/>
    </row>
    <row r="12856" spans="18:19" ht="15" customHeight="1">
      <c r="R12856"/>
      <c r="S12856"/>
    </row>
    <row r="12857" spans="18:19" ht="15" customHeight="1">
      <c r="R12857"/>
      <c r="S12857"/>
    </row>
    <row r="12858" spans="18:19" ht="15" customHeight="1">
      <c r="R12858"/>
      <c r="S12858"/>
    </row>
    <row r="12859" spans="18:19" ht="15" customHeight="1">
      <c r="R12859"/>
      <c r="S12859"/>
    </row>
    <row r="12860" spans="18:19" ht="15" customHeight="1">
      <c r="R12860"/>
      <c r="S12860"/>
    </row>
    <row r="12861" spans="18:19" ht="15" customHeight="1">
      <c r="R12861"/>
      <c r="S12861"/>
    </row>
    <row r="12862" spans="18:19" ht="15" customHeight="1">
      <c r="R12862"/>
      <c r="S12862"/>
    </row>
    <row r="12863" spans="18:19" ht="15" customHeight="1">
      <c r="R12863"/>
      <c r="S12863"/>
    </row>
    <row r="12864" spans="18:19" ht="15" customHeight="1">
      <c r="R12864"/>
      <c r="S12864"/>
    </row>
    <row r="12865" spans="18:19" ht="15" customHeight="1">
      <c r="R12865"/>
      <c r="S12865"/>
    </row>
    <row r="12866" spans="18:19" ht="15" customHeight="1">
      <c r="R12866"/>
      <c r="S12866"/>
    </row>
    <row r="12867" spans="18:19" ht="15" customHeight="1">
      <c r="R12867"/>
      <c r="S12867"/>
    </row>
    <row r="12868" spans="18:19" ht="15" customHeight="1">
      <c r="R12868"/>
      <c r="S12868"/>
    </row>
    <row r="12869" spans="18:19" ht="15" customHeight="1">
      <c r="R12869"/>
      <c r="S12869"/>
    </row>
    <row r="12870" spans="18:19" ht="15" customHeight="1">
      <c r="R12870"/>
      <c r="S12870"/>
    </row>
    <row r="12871" spans="18:19" ht="15" customHeight="1">
      <c r="R12871"/>
      <c r="S12871"/>
    </row>
    <row r="12872" spans="18:19" ht="15" customHeight="1">
      <c r="R12872"/>
      <c r="S12872"/>
    </row>
    <row r="12873" spans="18:19" ht="15" customHeight="1">
      <c r="R12873"/>
      <c r="S12873"/>
    </row>
    <row r="12874" spans="18:19" ht="15" customHeight="1">
      <c r="R12874"/>
      <c r="S12874"/>
    </row>
    <row r="12875" spans="18:19" ht="15" customHeight="1">
      <c r="R12875"/>
      <c r="S12875"/>
    </row>
    <row r="12876" spans="18:19" ht="15" customHeight="1">
      <c r="R12876"/>
      <c r="S12876"/>
    </row>
    <row r="12877" spans="18:19" ht="15" customHeight="1">
      <c r="R12877"/>
      <c r="S12877"/>
    </row>
    <row r="12878" spans="18:19" ht="15" customHeight="1">
      <c r="R12878"/>
      <c r="S12878"/>
    </row>
    <row r="12879" spans="18:19" ht="15" customHeight="1">
      <c r="R12879"/>
      <c r="S12879"/>
    </row>
    <row r="12880" spans="18:19" ht="15" customHeight="1">
      <c r="R12880"/>
      <c r="S12880"/>
    </row>
    <row r="12881" spans="18:19" ht="15" customHeight="1">
      <c r="R12881"/>
      <c r="S12881"/>
    </row>
    <row r="12882" spans="18:19" ht="15" customHeight="1">
      <c r="R12882"/>
      <c r="S12882"/>
    </row>
    <row r="12883" spans="18:19" ht="15" customHeight="1">
      <c r="R12883"/>
      <c r="S12883"/>
    </row>
    <row r="12884" spans="18:19" ht="15" customHeight="1">
      <c r="R12884"/>
      <c r="S12884"/>
    </row>
    <row r="12885" spans="18:19" ht="15" customHeight="1">
      <c r="R12885"/>
      <c r="S12885"/>
    </row>
    <row r="12886" spans="18:19" ht="15" customHeight="1">
      <c r="R12886"/>
      <c r="S12886"/>
    </row>
    <row r="12887" spans="18:19" ht="15" customHeight="1">
      <c r="R12887"/>
      <c r="S12887"/>
    </row>
    <row r="12888" spans="18:19" ht="15" customHeight="1">
      <c r="R12888"/>
      <c r="S12888"/>
    </row>
    <row r="12889" spans="18:19" ht="15" customHeight="1">
      <c r="R12889"/>
      <c r="S12889"/>
    </row>
    <row r="12890" spans="18:19" ht="15" customHeight="1">
      <c r="R12890"/>
      <c r="S12890"/>
    </row>
    <row r="12891" spans="18:19" ht="15" customHeight="1">
      <c r="R12891"/>
      <c r="S12891"/>
    </row>
    <row r="12892" spans="18:19" ht="15" customHeight="1">
      <c r="R12892"/>
      <c r="S12892"/>
    </row>
    <row r="12893" spans="18:19" ht="15" customHeight="1">
      <c r="R12893"/>
      <c r="S12893"/>
    </row>
    <row r="12894" spans="18:19" ht="15" customHeight="1">
      <c r="R12894"/>
      <c r="S12894"/>
    </row>
    <row r="12895" spans="18:19" ht="15" customHeight="1">
      <c r="R12895"/>
      <c r="S12895"/>
    </row>
    <row r="12896" spans="18:19" ht="15" customHeight="1">
      <c r="R12896"/>
      <c r="S12896"/>
    </row>
    <row r="12897" spans="18:19" ht="15" customHeight="1">
      <c r="R12897"/>
      <c r="S12897"/>
    </row>
    <row r="12898" spans="18:19" ht="15" customHeight="1">
      <c r="R12898"/>
      <c r="S12898"/>
    </row>
    <row r="12899" spans="18:19" ht="15" customHeight="1">
      <c r="R12899"/>
      <c r="S12899"/>
    </row>
    <row r="12900" spans="18:19" ht="15" customHeight="1">
      <c r="R12900"/>
      <c r="S12900"/>
    </row>
    <row r="12901" spans="18:19" ht="15" customHeight="1">
      <c r="R12901"/>
      <c r="S12901"/>
    </row>
    <row r="12902" spans="18:19" ht="15" customHeight="1">
      <c r="R12902"/>
      <c r="S12902"/>
    </row>
    <row r="12903" spans="18:19" ht="15" customHeight="1">
      <c r="R12903"/>
      <c r="S12903"/>
    </row>
    <row r="12904" spans="18:19" ht="15" customHeight="1">
      <c r="R12904"/>
      <c r="S12904"/>
    </row>
    <row r="12905" spans="18:19" ht="15" customHeight="1">
      <c r="R12905"/>
      <c r="S12905"/>
    </row>
    <row r="12906" spans="18:19" ht="15" customHeight="1">
      <c r="R12906"/>
      <c r="S12906"/>
    </row>
    <row r="12907" spans="18:19" ht="15" customHeight="1">
      <c r="R12907"/>
      <c r="S12907"/>
    </row>
    <row r="12908" spans="18:19" ht="15" customHeight="1">
      <c r="R12908"/>
      <c r="S12908"/>
    </row>
    <row r="12909" spans="18:19" ht="15" customHeight="1">
      <c r="R12909"/>
      <c r="S12909"/>
    </row>
    <row r="12910" spans="18:19" ht="15" customHeight="1">
      <c r="R12910"/>
      <c r="S12910"/>
    </row>
    <row r="12911" spans="18:19" ht="15" customHeight="1">
      <c r="R12911"/>
      <c r="S12911"/>
    </row>
    <row r="12912" spans="18:19" ht="15" customHeight="1">
      <c r="R12912"/>
      <c r="S12912"/>
    </row>
    <row r="12913" spans="18:19" ht="15" customHeight="1">
      <c r="R12913"/>
      <c r="S12913"/>
    </row>
    <row r="12914" spans="18:19" ht="15" customHeight="1">
      <c r="R12914"/>
      <c r="S12914"/>
    </row>
    <row r="12915" spans="18:19" ht="15" customHeight="1">
      <c r="R12915"/>
      <c r="S12915"/>
    </row>
    <row r="12916" spans="18:19" ht="15" customHeight="1">
      <c r="R12916"/>
      <c r="S12916"/>
    </row>
    <row r="12917" spans="18:19" ht="15" customHeight="1">
      <c r="R12917"/>
      <c r="S12917"/>
    </row>
    <row r="12918" spans="18:19" ht="15" customHeight="1">
      <c r="R12918"/>
      <c r="S12918"/>
    </row>
    <row r="12919" spans="18:19" ht="15" customHeight="1">
      <c r="R12919"/>
      <c r="S12919"/>
    </row>
    <row r="12920" spans="18:19" ht="15" customHeight="1">
      <c r="R12920"/>
      <c r="S12920"/>
    </row>
    <row r="12921" spans="18:19" ht="15" customHeight="1">
      <c r="R12921"/>
      <c r="S12921"/>
    </row>
    <row r="12922" spans="18:19" ht="15" customHeight="1">
      <c r="R12922"/>
      <c r="S12922"/>
    </row>
    <row r="12923" spans="18:19" ht="15" customHeight="1">
      <c r="R12923"/>
      <c r="S12923"/>
    </row>
    <row r="12924" spans="18:19" ht="15" customHeight="1">
      <c r="R12924"/>
      <c r="S12924"/>
    </row>
    <row r="12925" spans="18:19" ht="15" customHeight="1">
      <c r="R12925"/>
      <c r="S12925"/>
    </row>
    <row r="12926" spans="18:19" ht="15" customHeight="1">
      <c r="R12926"/>
      <c r="S12926"/>
    </row>
    <row r="12927" spans="18:19" ht="15" customHeight="1">
      <c r="R12927"/>
      <c r="S12927"/>
    </row>
    <row r="12928" spans="18:19" ht="15" customHeight="1">
      <c r="R12928"/>
      <c r="S12928"/>
    </row>
    <row r="12929" spans="18:19" ht="15" customHeight="1">
      <c r="R12929"/>
      <c r="S12929"/>
    </row>
    <row r="12930" spans="18:19" ht="15" customHeight="1">
      <c r="R12930"/>
      <c r="S12930"/>
    </row>
    <row r="12931" spans="18:19" ht="15" customHeight="1">
      <c r="R12931"/>
      <c r="S12931"/>
    </row>
    <row r="12932" spans="18:19" ht="15" customHeight="1">
      <c r="R12932"/>
      <c r="S12932"/>
    </row>
    <row r="12933" spans="18:19" ht="15" customHeight="1">
      <c r="R12933"/>
      <c r="S12933"/>
    </row>
    <row r="12934" spans="18:19" ht="15" customHeight="1">
      <c r="R12934"/>
      <c r="S12934"/>
    </row>
    <row r="12935" spans="18:19" ht="15" customHeight="1">
      <c r="R12935"/>
      <c r="S12935"/>
    </row>
    <row r="12936" spans="18:19" ht="15" customHeight="1">
      <c r="R12936"/>
      <c r="S12936"/>
    </row>
    <row r="12937" spans="18:19" ht="15" customHeight="1">
      <c r="R12937"/>
      <c r="S12937"/>
    </row>
    <row r="12938" spans="18:19" ht="15" customHeight="1">
      <c r="R12938"/>
      <c r="S12938"/>
    </row>
    <row r="12939" spans="18:19" ht="15" customHeight="1">
      <c r="R12939"/>
      <c r="S12939"/>
    </row>
    <row r="12940" spans="18:19" ht="15" customHeight="1">
      <c r="R12940"/>
      <c r="S12940"/>
    </row>
    <row r="12941" spans="18:19" ht="15" customHeight="1">
      <c r="R12941"/>
      <c r="S12941"/>
    </row>
    <row r="12942" spans="18:19" ht="15" customHeight="1">
      <c r="R12942"/>
      <c r="S12942"/>
    </row>
    <row r="12943" spans="18:19" ht="15" customHeight="1">
      <c r="R12943"/>
      <c r="S12943"/>
    </row>
    <row r="12944" spans="18:19" ht="15" customHeight="1">
      <c r="R12944"/>
      <c r="S12944"/>
    </row>
    <row r="12945" spans="18:19" ht="15" customHeight="1">
      <c r="R12945"/>
      <c r="S12945"/>
    </row>
    <row r="12946" spans="18:19" ht="15" customHeight="1">
      <c r="R12946"/>
      <c r="S12946"/>
    </row>
    <row r="12947" spans="18:19" ht="15" customHeight="1">
      <c r="R12947"/>
      <c r="S12947"/>
    </row>
    <row r="12948" spans="18:19" ht="15" customHeight="1">
      <c r="R12948"/>
      <c r="S12948"/>
    </row>
    <row r="12949" spans="18:19" ht="15" customHeight="1">
      <c r="R12949"/>
      <c r="S12949"/>
    </row>
    <row r="12950" spans="18:19" ht="15" customHeight="1">
      <c r="R12950"/>
      <c r="S12950"/>
    </row>
    <row r="12951" spans="18:19" ht="15" customHeight="1">
      <c r="R12951"/>
      <c r="S12951"/>
    </row>
    <row r="12952" spans="18:19" ht="15" customHeight="1">
      <c r="R12952"/>
      <c r="S12952"/>
    </row>
    <row r="12953" spans="18:19" ht="15" customHeight="1">
      <c r="R12953"/>
      <c r="S12953"/>
    </row>
    <row r="12954" spans="18:19" ht="15" customHeight="1">
      <c r="R12954"/>
      <c r="S12954"/>
    </row>
    <row r="12955" spans="18:19" ht="15" customHeight="1">
      <c r="R12955"/>
      <c r="S12955"/>
    </row>
    <row r="12956" spans="18:19" ht="15" customHeight="1">
      <c r="R12956"/>
      <c r="S12956"/>
    </row>
    <row r="12957" spans="18:19" ht="15" customHeight="1">
      <c r="R12957"/>
      <c r="S12957"/>
    </row>
    <row r="12958" spans="18:19" ht="15" customHeight="1">
      <c r="R12958"/>
      <c r="S12958"/>
    </row>
    <row r="12959" spans="18:19" ht="15" customHeight="1">
      <c r="R12959"/>
      <c r="S12959"/>
    </row>
    <row r="12960" spans="18:19" ht="15" customHeight="1">
      <c r="R12960"/>
      <c r="S12960"/>
    </row>
    <row r="12961" spans="18:19" ht="15" customHeight="1">
      <c r="R12961"/>
      <c r="S12961"/>
    </row>
    <row r="12962" spans="18:19" ht="15" customHeight="1">
      <c r="R12962"/>
      <c r="S12962"/>
    </row>
    <row r="12963" spans="18:19" ht="15" customHeight="1">
      <c r="R12963"/>
      <c r="S12963"/>
    </row>
    <row r="12964" spans="18:19" ht="15" customHeight="1">
      <c r="R12964"/>
      <c r="S12964"/>
    </row>
    <row r="12965" spans="18:19" ht="15" customHeight="1">
      <c r="R12965"/>
      <c r="S12965"/>
    </row>
    <row r="12966" spans="18:19" ht="15" customHeight="1">
      <c r="R12966"/>
      <c r="S12966"/>
    </row>
    <row r="12967" spans="18:19" ht="15" customHeight="1">
      <c r="R12967"/>
      <c r="S12967"/>
    </row>
    <row r="12968" spans="18:19" ht="15" customHeight="1">
      <c r="R12968"/>
      <c r="S12968"/>
    </row>
    <row r="12969" spans="18:19" ht="15" customHeight="1">
      <c r="R12969"/>
      <c r="S12969"/>
    </row>
    <row r="12970" spans="18:19" ht="15" customHeight="1">
      <c r="R12970"/>
      <c r="S12970"/>
    </row>
    <row r="12971" spans="18:19" ht="15" customHeight="1">
      <c r="R12971"/>
      <c r="S12971"/>
    </row>
    <row r="12972" spans="18:19" ht="15" customHeight="1">
      <c r="R12972"/>
      <c r="S12972"/>
    </row>
    <row r="12973" spans="18:19" ht="15" customHeight="1">
      <c r="R12973"/>
      <c r="S12973"/>
    </row>
    <row r="12974" spans="18:19" ht="15" customHeight="1">
      <c r="R12974"/>
      <c r="S12974"/>
    </row>
    <row r="12975" spans="18:19" ht="15" customHeight="1">
      <c r="R12975"/>
      <c r="S12975"/>
    </row>
    <row r="12976" spans="18:19" ht="15" customHeight="1">
      <c r="R12976"/>
      <c r="S12976"/>
    </row>
    <row r="12977" spans="18:19" ht="15" customHeight="1">
      <c r="R12977"/>
      <c r="S12977"/>
    </row>
    <row r="12978" spans="18:19" ht="15" customHeight="1">
      <c r="R12978"/>
      <c r="S12978"/>
    </row>
    <row r="12979" spans="18:19" ht="15" customHeight="1">
      <c r="R12979"/>
      <c r="S12979"/>
    </row>
    <row r="12980" spans="18:19" ht="15" customHeight="1">
      <c r="R12980"/>
      <c r="S12980"/>
    </row>
    <row r="12981" spans="18:19" ht="15" customHeight="1">
      <c r="R12981"/>
      <c r="S12981"/>
    </row>
    <row r="12982" spans="18:19" ht="15" customHeight="1">
      <c r="R12982"/>
      <c r="S12982"/>
    </row>
    <row r="12983" spans="18:19" ht="15" customHeight="1">
      <c r="R12983"/>
      <c r="S12983"/>
    </row>
    <row r="12984" spans="18:19" ht="15" customHeight="1">
      <c r="R12984"/>
      <c r="S12984"/>
    </row>
    <row r="12985" spans="18:19" ht="15" customHeight="1">
      <c r="R12985"/>
      <c r="S12985"/>
    </row>
    <row r="12986" spans="18:19" ht="15" customHeight="1">
      <c r="R12986"/>
      <c r="S12986"/>
    </row>
    <row r="12987" spans="18:19" ht="15" customHeight="1">
      <c r="R12987"/>
      <c r="S12987"/>
    </row>
    <row r="12988" spans="18:19" ht="15" customHeight="1">
      <c r="R12988"/>
      <c r="S12988"/>
    </row>
    <row r="12989" spans="18:19" ht="15" customHeight="1">
      <c r="R12989"/>
      <c r="S12989"/>
    </row>
    <row r="12990" spans="18:19" ht="15" customHeight="1">
      <c r="R12990"/>
      <c r="S12990"/>
    </row>
    <row r="12991" spans="18:19" ht="15" customHeight="1">
      <c r="R12991"/>
      <c r="S12991"/>
    </row>
    <row r="12992" spans="18:19" ht="15" customHeight="1">
      <c r="R12992"/>
      <c r="S12992"/>
    </row>
    <row r="12993" spans="18:19" ht="15" customHeight="1">
      <c r="R12993"/>
      <c r="S12993"/>
    </row>
    <row r="12994" spans="18:19" ht="15" customHeight="1">
      <c r="R12994"/>
      <c r="S12994"/>
    </row>
    <row r="12995" spans="18:19" ht="15" customHeight="1">
      <c r="R12995"/>
      <c r="S12995"/>
    </row>
    <row r="12996" spans="18:19" ht="15" customHeight="1">
      <c r="R12996"/>
      <c r="S12996"/>
    </row>
    <row r="12997" spans="18:19" ht="15" customHeight="1">
      <c r="R12997"/>
      <c r="S12997"/>
    </row>
    <row r="12998" spans="18:19" ht="15" customHeight="1">
      <c r="R12998"/>
      <c r="S12998"/>
    </row>
    <row r="12999" spans="18:19" ht="15" customHeight="1">
      <c r="R12999"/>
      <c r="S12999"/>
    </row>
    <row r="13000" spans="18:19" ht="15" customHeight="1">
      <c r="R13000"/>
      <c r="S13000"/>
    </row>
    <row r="13001" spans="18:19" ht="15" customHeight="1">
      <c r="R13001"/>
      <c r="S13001"/>
    </row>
    <row r="13002" spans="18:19" ht="15" customHeight="1">
      <c r="R13002"/>
      <c r="S13002"/>
    </row>
    <row r="13003" spans="18:19" ht="15" customHeight="1">
      <c r="R13003"/>
      <c r="S13003"/>
    </row>
    <row r="13004" spans="18:19" ht="15" customHeight="1">
      <c r="R13004"/>
      <c r="S13004"/>
    </row>
    <row r="13005" spans="18:19" ht="15" customHeight="1">
      <c r="R13005"/>
      <c r="S13005"/>
    </row>
    <row r="13006" spans="18:19" ht="15" customHeight="1">
      <c r="R13006"/>
      <c r="S13006"/>
    </row>
    <row r="13007" spans="18:19" ht="15" customHeight="1">
      <c r="R13007"/>
      <c r="S13007"/>
    </row>
    <row r="13008" spans="18:19" ht="15" customHeight="1">
      <c r="R13008"/>
      <c r="S13008"/>
    </row>
    <row r="13009" spans="18:19" ht="15" customHeight="1">
      <c r="R13009"/>
      <c r="S13009"/>
    </row>
    <row r="13010" spans="18:19" ht="15" customHeight="1">
      <c r="R13010"/>
      <c r="S13010"/>
    </row>
    <row r="13011" spans="18:19" ht="15" customHeight="1">
      <c r="R13011"/>
      <c r="S13011"/>
    </row>
    <row r="13012" spans="18:19" ht="15" customHeight="1">
      <c r="R13012"/>
      <c r="S13012"/>
    </row>
    <row r="13013" spans="18:19" ht="15" customHeight="1">
      <c r="R13013"/>
      <c r="S13013"/>
    </row>
    <row r="13014" spans="18:19" ht="15" customHeight="1">
      <c r="R13014"/>
      <c r="S13014"/>
    </row>
    <row r="13015" spans="18:19" ht="15" customHeight="1">
      <c r="R13015"/>
      <c r="S13015"/>
    </row>
    <row r="13016" spans="18:19" ht="15" customHeight="1">
      <c r="R13016"/>
      <c r="S13016"/>
    </row>
    <row r="13017" spans="18:19" ht="15" customHeight="1">
      <c r="R13017"/>
      <c r="S13017"/>
    </row>
    <row r="13018" spans="18:19" ht="15" customHeight="1">
      <c r="R13018"/>
      <c r="S13018"/>
    </row>
    <row r="13019" spans="18:19" ht="15" customHeight="1">
      <c r="R13019"/>
      <c r="S13019"/>
    </row>
    <row r="13020" spans="18:19" ht="15" customHeight="1">
      <c r="R13020"/>
      <c r="S13020"/>
    </row>
    <row r="13021" spans="18:19" ht="15" customHeight="1">
      <c r="R13021"/>
      <c r="S13021"/>
    </row>
    <row r="13022" spans="18:19" ht="15" customHeight="1">
      <c r="R13022"/>
      <c r="S13022"/>
    </row>
    <row r="13023" spans="18:19" ht="15" customHeight="1">
      <c r="R13023"/>
      <c r="S13023"/>
    </row>
    <row r="13024" spans="18:19" ht="15" customHeight="1">
      <c r="R13024"/>
      <c r="S13024"/>
    </row>
    <row r="13025" spans="18:19" ht="15" customHeight="1">
      <c r="R13025"/>
      <c r="S13025"/>
    </row>
    <row r="13026" spans="18:19" ht="15" customHeight="1">
      <c r="R13026"/>
      <c r="S13026"/>
    </row>
    <row r="13027" spans="18:19" ht="15" customHeight="1">
      <c r="R13027"/>
      <c r="S13027"/>
    </row>
    <row r="13028" spans="18:19" ht="15" customHeight="1">
      <c r="R13028"/>
      <c r="S13028"/>
    </row>
    <row r="13029" spans="18:19" ht="15" customHeight="1">
      <c r="R13029"/>
      <c r="S13029"/>
    </row>
    <row r="13030" spans="18:19" ht="15" customHeight="1">
      <c r="R13030"/>
      <c r="S13030"/>
    </row>
    <row r="13031" spans="18:19" ht="15" customHeight="1">
      <c r="R13031"/>
      <c r="S13031"/>
    </row>
    <row r="13032" spans="18:19" ht="15" customHeight="1">
      <c r="R13032"/>
      <c r="S13032"/>
    </row>
    <row r="13033" spans="18:19" ht="15" customHeight="1">
      <c r="R13033"/>
      <c r="S13033"/>
    </row>
    <row r="13034" spans="18:19" ht="15" customHeight="1">
      <c r="R13034"/>
      <c r="S13034"/>
    </row>
    <row r="13035" spans="18:19" ht="15" customHeight="1">
      <c r="R13035"/>
      <c r="S13035"/>
    </row>
    <row r="13036" spans="18:19" ht="15" customHeight="1">
      <c r="R13036"/>
      <c r="S13036"/>
    </row>
    <row r="13037" spans="18:19" ht="15" customHeight="1">
      <c r="R13037"/>
      <c r="S13037"/>
    </row>
    <row r="13038" spans="18:19" ht="15" customHeight="1">
      <c r="R13038"/>
      <c r="S13038"/>
    </row>
    <row r="13039" spans="18:19" ht="15" customHeight="1">
      <c r="R13039"/>
      <c r="S13039"/>
    </row>
    <row r="13040" spans="18:19" ht="15" customHeight="1">
      <c r="R13040"/>
      <c r="S13040"/>
    </row>
    <row r="13041" spans="18:19" ht="15" customHeight="1">
      <c r="R13041"/>
      <c r="S13041"/>
    </row>
    <row r="13042" spans="18:19" ht="15" customHeight="1">
      <c r="R13042"/>
      <c r="S13042"/>
    </row>
    <row r="13043" spans="18:19" ht="15" customHeight="1">
      <c r="R13043"/>
      <c r="S13043"/>
    </row>
    <row r="13044" spans="18:19" ht="15" customHeight="1">
      <c r="R13044"/>
      <c r="S13044"/>
    </row>
    <row r="13045" spans="18:19" ht="15" customHeight="1">
      <c r="R13045"/>
      <c r="S13045"/>
    </row>
    <row r="13046" spans="18:19" ht="15" customHeight="1">
      <c r="R13046"/>
      <c r="S13046"/>
    </row>
    <row r="13047" spans="18:19" ht="15" customHeight="1">
      <c r="R13047"/>
      <c r="S13047"/>
    </row>
    <row r="13048" spans="18:19" ht="15" customHeight="1">
      <c r="R13048"/>
      <c r="S13048"/>
    </row>
    <row r="13049" spans="18:19" ht="15" customHeight="1">
      <c r="R13049"/>
      <c r="S13049"/>
    </row>
    <row r="13050" spans="18:19" ht="15" customHeight="1">
      <c r="R13050"/>
      <c r="S13050"/>
    </row>
    <row r="13051" spans="18:19" ht="15" customHeight="1">
      <c r="R13051"/>
      <c r="S13051"/>
    </row>
    <row r="13052" spans="18:19" ht="15" customHeight="1">
      <c r="R13052"/>
      <c r="S13052"/>
    </row>
    <row r="13053" spans="18:19" ht="15" customHeight="1">
      <c r="R13053"/>
      <c r="S13053"/>
    </row>
    <row r="13054" spans="18:19" ht="15" customHeight="1">
      <c r="R13054"/>
      <c r="S13054"/>
    </row>
    <row r="13055" spans="18:19" ht="15" customHeight="1">
      <c r="R13055"/>
      <c r="S13055"/>
    </row>
    <row r="13056" spans="18:19" ht="15" customHeight="1">
      <c r="R13056"/>
      <c r="S13056"/>
    </row>
    <row r="13057" spans="18:19" ht="15" customHeight="1">
      <c r="R13057"/>
      <c r="S13057"/>
    </row>
    <row r="13058" spans="18:19" ht="15" customHeight="1">
      <c r="R13058"/>
      <c r="S13058"/>
    </row>
    <row r="13059" spans="18:19" ht="15" customHeight="1">
      <c r="R13059"/>
      <c r="S13059"/>
    </row>
    <row r="13060" spans="18:19" ht="15" customHeight="1">
      <c r="R13060"/>
      <c r="S13060"/>
    </row>
    <row r="13061" spans="18:19" ht="15" customHeight="1">
      <c r="R13061"/>
      <c r="S13061"/>
    </row>
    <row r="13062" spans="18:19" ht="15" customHeight="1">
      <c r="R13062"/>
      <c r="S13062"/>
    </row>
    <row r="13063" spans="18:19" ht="15" customHeight="1">
      <c r="R13063"/>
      <c r="S13063"/>
    </row>
    <row r="13064" spans="18:19" ht="15" customHeight="1">
      <c r="R13064"/>
      <c r="S13064"/>
    </row>
    <row r="13065" spans="18:19" ht="15" customHeight="1">
      <c r="R13065"/>
      <c r="S13065"/>
    </row>
    <row r="13066" spans="18:19" ht="15" customHeight="1">
      <c r="R13066"/>
      <c r="S13066"/>
    </row>
    <row r="13067" spans="18:19" ht="15" customHeight="1">
      <c r="R13067"/>
      <c r="S13067"/>
    </row>
    <row r="13068" spans="18:19" ht="15" customHeight="1">
      <c r="R13068"/>
      <c r="S13068"/>
    </row>
    <row r="13069" spans="18:19" ht="15" customHeight="1">
      <c r="R13069"/>
      <c r="S13069"/>
    </row>
    <row r="13070" spans="18:19" ht="15" customHeight="1">
      <c r="R13070"/>
      <c r="S13070"/>
    </row>
    <row r="13071" spans="18:19" ht="15" customHeight="1">
      <c r="R13071"/>
      <c r="S13071"/>
    </row>
    <row r="13072" spans="18:19" ht="15" customHeight="1">
      <c r="R13072"/>
      <c r="S13072"/>
    </row>
    <row r="13073" spans="18:19" ht="15" customHeight="1">
      <c r="R13073"/>
      <c r="S13073"/>
    </row>
    <row r="13074" spans="18:19" ht="15" customHeight="1">
      <c r="R13074"/>
      <c r="S13074"/>
    </row>
    <row r="13075" spans="18:19" ht="15" customHeight="1">
      <c r="R13075"/>
      <c r="S13075"/>
    </row>
    <row r="13076" spans="18:19" ht="15" customHeight="1">
      <c r="R13076"/>
      <c r="S13076"/>
    </row>
    <row r="13077" spans="18:19" ht="15" customHeight="1">
      <c r="R13077"/>
      <c r="S13077"/>
    </row>
    <row r="13078" spans="18:19" ht="15" customHeight="1">
      <c r="R13078"/>
      <c r="S13078"/>
    </row>
    <row r="13079" spans="18:19" ht="15" customHeight="1">
      <c r="R13079"/>
      <c r="S13079"/>
    </row>
    <row r="13080" spans="18:19" ht="15" customHeight="1">
      <c r="R13080"/>
      <c r="S13080"/>
    </row>
    <row r="13081" spans="18:19" ht="15" customHeight="1">
      <c r="R13081"/>
      <c r="S13081"/>
    </row>
    <row r="13082" spans="18:19" ht="15" customHeight="1">
      <c r="R13082"/>
      <c r="S13082"/>
    </row>
    <row r="13083" spans="18:19" ht="15" customHeight="1">
      <c r="R13083"/>
      <c r="S13083"/>
    </row>
    <row r="13084" spans="18:19" ht="15" customHeight="1">
      <c r="R13084"/>
      <c r="S13084"/>
    </row>
    <row r="13085" spans="18:19" ht="15" customHeight="1">
      <c r="R13085"/>
      <c r="S13085"/>
    </row>
    <row r="13086" spans="18:19" ht="15" customHeight="1">
      <c r="R13086"/>
      <c r="S13086"/>
    </row>
    <row r="13087" spans="18:19" ht="15" customHeight="1">
      <c r="R13087"/>
      <c r="S13087"/>
    </row>
    <row r="13088" spans="18:19" ht="15" customHeight="1">
      <c r="R13088"/>
      <c r="S13088"/>
    </row>
    <row r="13089" spans="18:19" ht="15" customHeight="1">
      <c r="R13089"/>
      <c r="S13089"/>
    </row>
    <row r="13090" spans="18:19" ht="15" customHeight="1">
      <c r="R13090"/>
      <c r="S13090"/>
    </row>
    <row r="13091" spans="18:19" ht="15" customHeight="1">
      <c r="R13091"/>
      <c r="S13091"/>
    </row>
    <row r="13092" spans="18:19" ht="15" customHeight="1">
      <c r="R13092"/>
      <c r="S13092"/>
    </row>
    <row r="13093" spans="18:19" ht="15" customHeight="1">
      <c r="R13093"/>
      <c r="S13093"/>
    </row>
    <row r="13094" spans="18:19" ht="15" customHeight="1">
      <c r="R13094"/>
      <c r="S13094"/>
    </row>
    <row r="13095" spans="18:19" ht="15" customHeight="1">
      <c r="R13095"/>
      <c r="S13095"/>
    </row>
    <row r="13096" spans="18:19" ht="15" customHeight="1">
      <c r="R13096"/>
      <c r="S13096"/>
    </row>
    <row r="13097" spans="18:19" ht="15" customHeight="1">
      <c r="R13097"/>
      <c r="S13097"/>
    </row>
    <row r="13098" spans="18:19" ht="15" customHeight="1">
      <c r="R13098"/>
      <c r="S13098"/>
    </row>
    <row r="13099" spans="18:19" ht="15" customHeight="1">
      <c r="R13099"/>
      <c r="S13099"/>
    </row>
    <row r="13100" spans="18:19" ht="15" customHeight="1">
      <c r="R13100"/>
      <c r="S13100"/>
    </row>
    <row r="13101" spans="18:19" ht="15" customHeight="1">
      <c r="R13101"/>
      <c r="S13101"/>
    </row>
    <row r="13102" spans="18:19" ht="15" customHeight="1">
      <c r="R13102"/>
      <c r="S13102"/>
    </row>
    <row r="13103" spans="18:19" ht="15" customHeight="1">
      <c r="R13103"/>
      <c r="S13103"/>
    </row>
    <row r="13104" spans="18:19" ht="15" customHeight="1">
      <c r="R13104"/>
      <c r="S13104"/>
    </row>
    <row r="13105" spans="18:19" ht="15" customHeight="1">
      <c r="R13105"/>
      <c r="S13105"/>
    </row>
    <row r="13106" spans="18:19" ht="15" customHeight="1">
      <c r="R13106"/>
      <c r="S13106"/>
    </row>
    <row r="13107" spans="18:19" ht="15" customHeight="1">
      <c r="R13107"/>
      <c r="S13107"/>
    </row>
    <row r="13108" spans="18:19" ht="15" customHeight="1">
      <c r="R13108"/>
      <c r="S13108"/>
    </row>
    <row r="13109" spans="18:19" ht="15" customHeight="1">
      <c r="R13109"/>
      <c r="S13109"/>
    </row>
    <row r="13110" spans="18:19" ht="15" customHeight="1">
      <c r="R13110"/>
      <c r="S13110"/>
    </row>
    <row r="13111" spans="18:19" ht="15" customHeight="1">
      <c r="R13111"/>
      <c r="S13111"/>
    </row>
    <row r="13112" spans="18:19" ht="15" customHeight="1">
      <c r="R13112"/>
      <c r="S13112"/>
    </row>
    <row r="13113" spans="18:19" ht="15" customHeight="1">
      <c r="R13113"/>
      <c r="S13113"/>
    </row>
    <row r="13114" spans="18:19" ht="15" customHeight="1">
      <c r="R13114"/>
      <c r="S13114"/>
    </row>
    <row r="13115" spans="18:19" ht="15" customHeight="1">
      <c r="R13115"/>
      <c r="S13115"/>
    </row>
    <row r="13116" spans="18:19" ht="15" customHeight="1">
      <c r="R13116"/>
      <c r="S13116"/>
    </row>
    <row r="13117" spans="18:19" ht="15" customHeight="1">
      <c r="R13117"/>
      <c r="S13117"/>
    </row>
    <row r="13118" spans="18:19" ht="15" customHeight="1">
      <c r="R13118"/>
      <c r="S13118"/>
    </row>
    <row r="13119" spans="18:19" ht="15" customHeight="1">
      <c r="R13119"/>
      <c r="S13119"/>
    </row>
    <row r="13120" spans="18:19" ht="15" customHeight="1">
      <c r="R13120"/>
      <c r="S13120"/>
    </row>
    <row r="13121" spans="18:19" ht="15" customHeight="1">
      <c r="R13121"/>
      <c r="S13121"/>
    </row>
    <row r="13122" spans="18:19" ht="15" customHeight="1">
      <c r="R13122"/>
      <c r="S13122"/>
    </row>
    <row r="13123" spans="18:19" ht="15" customHeight="1">
      <c r="R13123"/>
      <c r="S13123"/>
    </row>
    <row r="13124" spans="18:19" ht="15" customHeight="1">
      <c r="R13124"/>
      <c r="S13124"/>
    </row>
    <row r="13125" spans="18:19" ht="15" customHeight="1">
      <c r="R13125"/>
      <c r="S13125"/>
    </row>
    <row r="13126" spans="18:19" ht="15" customHeight="1">
      <c r="R13126"/>
      <c r="S13126"/>
    </row>
    <row r="13127" spans="18:19" ht="15" customHeight="1">
      <c r="R13127"/>
      <c r="S13127"/>
    </row>
    <row r="13128" spans="18:19" ht="15" customHeight="1">
      <c r="R13128"/>
      <c r="S13128"/>
    </row>
    <row r="13129" spans="18:19" ht="15" customHeight="1">
      <c r="R13129"/>
      <c r="S13129"/>
    </row>
    <row r="13130" spans="18:19" ht="15" customHeight="1">
      <c r="R13130"/>
      <c r="S13130"/>
    </row>
    <row r="13131" spans="18:19" ht="15" customHeight="1">
      <c r="R13131"/>
      <c r="S13131"/>
    </row>
    <row r="13132" spans="18:19" ht="15" customHeight="1">
      <c r="R13132"/>
      <c r="S13132"/>
    </row>
    <row r="13133" spans="18:19" ht="15" customHeight="1">
      <c r="R13133"/>
      <c r="S13133"/>
    </row>
    <row r="13134" spans="18:19" ht="15" customHeight="1">
      <c r="R13134"/>
      <c r="S13134"/>
    </row>
    <row r="13135" spans="18:19" ht="15" customHeight="1">
      <c r="R13135"/>
      <c r="S13135"/>
    </row>
    <row r="13136" spans="18:19" ht="15" customHeight="1">
      <c r="R13136"/>
      <c r="S13136"/>
    </row>
    <row r="13137" spans="18:19" ht="15" customHeight="1">
      <c r="R13137"/>
      <c r="S13137"/>
    </row>
    <row r="13138" spans="18:19" ht="15" customHeight="1">
      <c r="R13138"/>
      <c r="S13138"/>
    </row>
    <row r="13139" spans="18:19" ht="15" customHeight="1">
      <c r="R13139"/>
      <c r="S13139"/>
    </row>
    <row r="13140" spans="18:19" ht="15" customHeight="1">
      <c r="R13140"/>
      <c r="S13140"/>
    </row>
    <row r="13141" spans="18:19" ht="15" customHeight="1">
      <c r="R13141"/>
      <c r="S13141"/>
    </row>
    <row r="13142" spans="18:19" ht="15" customHeight="1">
      <c r="R13142"/>
      <c r="S13142"/>
    </row>
    <row r="13143" spans="18:19" ht="15" customHeight="1">
      <c r="R13143"/>
      <c r="S13143"/>
    </row>
    <row r="13144" spans="18:19" ht="15" customHeight="1">
      <c r="R13144"/>
      <c r="S13144"/>
    </row>
    <row r="13145" spans="18:19" ht="15" customHeight="1">
      <c r="R13145"/>
      <c r="S13145"/>
    </row>
    <row r="13146" spans="18:19" ht="15" customHeight="1">
      <c r="R13146"/>
      <c r="S13146"/>
    </row>
    <row r="13147" spans="18:19" ht="15" customHeight="1">
      <c r="R13147"/>
      <c r="S13147"/>
    </row>
    <row r="13148" spans="18:19" ht="15" customHeight="1">
      <c r="R13148"/>
      <c r="S13148"/>
    </row>
    <row r="13149" spans="18:19" ht="15" customHeight="1">
      <c r="R13149"/>
      <c r="S13149"/>
    </row>
    <row r="13150" spans="18:19" ht="15" customHeight="1">
      <c r="R13150"/>
      <c r="S13150"/>
    </row>
    <row r="13151" spans="18:19" ht="15" customHeight="1">
      <c r="R13151"/>
      <c r="S13151"/>
    </row>
    <row r="13152" spans="18:19" ht="15" customHeight="1">
      <c r="R13152"/>
      <c r="S13152"/>
    </row>
    <row r="13153" spans="18:19" ht="15" customHeight="1">
      <c r="R13153"/>
      <c r="S13153"/>
    </row>
    <row r="13154" spans="18:19" ht="15" customHeight="1">
      <c r="R13154"/>
      <c r="S13154"/>
    </row>
    <row r="13155" spans="18:19" ht="15" customHeight="1">
      <c r="R13155"/>
      <c r="S13155"/>
    </row>
    <row r="13156" spans="18:19" ht="15" customHeight="1">
      <c r="R13156"/>
      <c r="S13156"/>
    </row>
    <row r="13157" spans="18:19" ht="15" customHeight="1">
      <c r="R13157"/>
      <c r="S13157"/>
    </row>
    <row r="13158" spans="18:19" ht="15" customHeight="1">
      <c r="R13158"/>
      <c r="S13158"/>
    </row>
    <row r="13159" spans="18:19" ht="15" customHeight="1">
      <c r="R13159"/>
      <c r="S13159"/>
    </row>
    <row r="13160" spans="18:19" ht="15" customHeight="1">
      <c r="R13160"/>
      <c r="S13160"/>
    </row>
    <row r="13161" spans="18:19" ht="15" customHeight="1">
      <c r="R13161"/>
      <c r="S13161"/>
    </row>
    <row r="13162" spans="18:19" ht="15" customHeight="1">
      <c r="R13162"/>
      <c r="S13162"/>
    </row>
    <row r="13163" spans="18:19" ht="15" customHeight="1">
      <c r="R13163"/>
      <c r="S13163"/>
    </row>
    <row r="13164" spans="18:19" ht="15" customHeight="1">
      <c r="R13164"/>
      <c r="S13164"/>
    </row>
    <row r="13165" spans="18:19" ht="15" customHeight="1">
      <c r="R13165"/>
      <c r="S13165"/>
    </row>
    <row r="13166" spans="18:19" ht="15" customHeight="1">
      <c r="R13166"/>
      <c r="S13166"/>
    </row>
    <row r="13167" spans="18:19" ht="15" customHeight="1">
      <c r="R13167"/>
      <c r="S13167"/>
    </row>
    <row r="13168" spans="18:19" ht="15" customHeight="1">
      <c r="R13168"/>
      <c r="S13168"/>
    </row>
    <row r="13169" spans="18:19" ht="15" customHeight="1">
      <c r="R13169"/>
      <c r="S13169"/>
    </row>
    <row r="13170" spans="18:19" ht="15" customHeight="1">
      <c r="R13170"/>
      <c r="S13170"/>
    </row>
    <row r="13171" spans="18:19" ht="15" customHeight="1">
      <c r="R13171"/>
      <c r="S13171"/>
    </row>
    <row r="13172" spans="18:19" ht="15" customHeight="1">
      <c r="R13172"/>
      <c r="S13172"/>
    </row>
    <row r="13173" spans="18:19" ht="15" customHeight="1">
      <c r="R13173"/>
      <c r="S13173"/>
    </row>
    <row r="13174" spans="18:19" ht="15" customHeight="1">
      <c r="R13174"/>
      <c r="S13174"/>
    </row>
    <row r="13175" spans="18:19" ht="15" customHeight="1">
      <c r="R13175"/>
      <c r="S13175"/>
    </row>
    <row r="13176" spans="18:19" ht="15" customHeight="1">
      <c r="R13176"/>
      <c r="S13176"/>
    </row>
    <row r="13177" spans="18:19" ht="15" customHeight="1">
      <c r="R13177"/>
      <c r="S13177"/>
    </row>
    <row r="13178" spans="18:19" ht="15" customHeight="1">
      <c r="R13178"/>
      <c r="S13178"/>
    </row>
    <row r="13179" spans="18:19" ht="15" customHeight="1">
      <c r="R13179"/>
      <c r="S13179"/>
    </row>
    <row r="13180" spans="18:19" ht="15" customHeight="1">
      <c r="R13180"/>
      <c r="S13180"/>
    </row>
    <row r="13181" spans="18:19" ht="15" customHeight="1">
      <c r="R13181"/>
      <c r="S13181"/>
    </row>
    <row r="13182" spans="18:19" ht="15" customHeight="1">
      <c r="R13182"/>
      <c r="S13182"/>
    </row>
    <row r="13183" spans="18:19" ht="15" customHeight="1">
      <c r="R13183"/>
      <c r="S13183"/>
    </row>
    <row r="13184" spans="18:19" ht="15" customHeight="1">
      <c r="R13184"/>
      <c r="S13184"/>
    </row>
    <row r="13185" spans="18:19" ht="15" customHeight="1">
      <c r="R13185"/>
      <c r="S13185"/>
    </row>
    <row r="13186" spans="18:19" ht="15" customHeight="1">
      <c r="R13186"/>
      <c r="S13186"/>
    </row>
    <row r="13187" spans="18:19" ht="15" customHeight="1">
      <c r="R13187"/>
      <c r="S13187"/>
    </row>
    <row r="13188" spans="18:19" ht="15" customHeight="1">
      <c r="R13188"/>
      <c r="S13188"/>
    </row>
    <row r="13189" spans="18:19" ht="15" customHeight="1">
      <c r="R13189"/>
      <c r="S13189"/>
    </row>
    <row r="13190" spans="18:19" ht="15" customHeight="1">
      <c r="R13190"/>
      <c r="S13190"/>
    </row>
    <row r="13191" spans="18:19" ht="15" customHeight="1">
      <c r="R13191"/>
      <c r="S13191"/>
    </row>
    <row r="13192" spans="18:19" ht="15" customHeight="1">
      <c r="R13192"/>
      <c r="S13192"/>
    </row>
    <row r="13193" spans="18:19" ht="15" customHeight="1">
      <c r="R13193"/>
      <c r="S13193"/>
    </row>
    <row r="13194" spans="18:19" ht="15" customHeight="1">
      <c r="R13194"/>
      <c r="S13194"/>
    </row>
    <row r="13195" spans="18:19" ht="15" customHeight="1">
      <c r="R13195"/>
      <c r="S13195"/>
    </row>
    <row r="13196" spans="18:19" ht="15" customHeight="1">
      <c r="R13196"/>
      <c r="S13196"/>
    </row>
    <row r="13197" spans="18:19" ht="15" customHeight="1">
      <c r="R13197"/>
      <c r="S13197"/>
    </row>
    <row r="13198" spans="18:19" ht="15" customHeight="1">
      <c r="R13198"/>
      <c r="S13198"/>
    </row>
    <row r="13199" spans="18:19" ht="15" customHeight="1">
      <c r="R13199"/>
      <c r="S13199"/>
    </row>
    <row r="13200" spans="18:19" ht="15" customHeight="1">
      <c r="R13200"/>
      <c r="S13200"/>
    </row>
    <row r="13201" spans="18:19" ht="15" customHeight="1">
      <c r="R13201"/>
      <c r="S13201"/>
    </row>
    <row r="13202" spans="18:19" ht="15" customHeight="1">
      <c r="R13202"/>
      <c r="S13202"/>
    </row>
    <row r="13203" spans="18:19" ht="15" customHeight="1">
      <c r="R13203"/>
      <c r="S13203"/>
    </row>
    <row r="13204" spans="18:19" ht="15" customHeight="1">
      <c r="R13204"/>
      <c r="S13204"/>
    </row>
    <row r="13205" spans="18:19" ht="15" customHeight="1">
      <c r="R13205"/>
      <c r="S13205"/>
    </row>
    <row r="13206" spans="18:19" ht="15" customHeight="1">
      <c r="R13206"/>
      <c r="S13206"/>
    </row>
    <row r="13207" spans="18:19" ht="15" customHeight="1">
      <c r="R13207"/>
      <c r="S13207"/>
    </row>
    <row r="13208" spans="18:19" ht="15" customHeight="1">
      <c r="R13208"/>
      <c r="S13208"/>
    </row>
    <row r="13209" spans="18:19" ht="15" customHeight="1">
      <c r="R13209"/>
      <c r="S13209"/>
    </row>
    <row r="13210" spans="18:19" ht="15" customHeight="1">
      <c r="R13210"/>
      <c r="S13210"/>
    </row>
    <row r="13211" spans="18:19" ht="15" customHeight="1">
      <c r="R13211"/>
      <c r="S13211"/>
    </row>
    <row r="13212" spans="18:19" ht="15" customHeight="1">
      <c r="R13212"/>
      <c r="S13212"/>
    </row>
    <row r="13213" spans="18:19" ht="15" customHeight="1">
      <c r="R13213"/>
      <c r="S13213"/>
    </row>
    <row r="13214" spans="18:19" ht="15" customHeight="1">
      <c r="R13214"/>
      <c r="S13214"/>
    </row>
    <row r="13215" spans="18:19" ht="15" customHeight="1">
      <c r="R13215"/>
      <c r="S13215"/>
    </row>
    <row r="13216" spans="18:19" ht="15" customHeight="1">
      <c r="R13216"/>
      <c r="S13216"/>
    </row>
    <row r="13217" spans="18:19" ht="15" customHeight="1">
      <c r="R13217"/>
      <c r="S13217"/>
    </row>
    <row r="13218" spans="18:19" ht="15" customHeight="1">
      <c r="R13218"/>
      <c r="S13218"/>
    </row>
    <row r="13219" spans="18:19" ht="15" customHeight="1">
      <c r="R13219"/>
      <c r="S13219"/>
    </row>
    <row r="13220" spans="18:19" ht="15" customHeight="1">
      <c r="R13220"/>
      <c r="S13220"/>
    </row>
    <row r="13221" spans="18:19" ht="15" customHeight="1">
      <c r="R13221"/>
      <c r="S13221"/>
    </row>
    <row r="13222" spans="18:19" ht="15" customHeight="1">
      <c r="R13222"/>
      <c r="S13222"/>
    </row>
    <row r="13223" spans="18:19" ht="15" customHeight="1">
      <c r="R13223"/>
      <c r="S13223"/>
    </row>
    <row r="13224" spans="18:19" ht="15" customHeight="1">
      <c r="R13224"/>
      <c r="S13224"/>
    </row>
    <row r="13225" spans="18:19" ht="15" customHeight="1">
      <c r="R13225"/>
      <c r="S13225"/>
    </row>
    <row r="13226" spans="18:19" ht="15" customHeight="1">
      <c r="R13226"/>
      <c r="S13226"/>
    </row>
    <row r="13227" spans="18:19" ht="15" customHeight="1">
      <c r="R13227"/>
      <c r="S13227"/>
    </row>
    <row r="13228" spans="18:19" ht="15" customHeight="1">
      <c r="R13228"/>
      <c r="S13228"/>
    </row>
    <row r="13229" spans="18:19" ht="15" customHeight="1">
      <c r="R13229"/>
      <c r="S13229"/>
    </row>
    <row r="13230" spans="18:19" ht="15" customHeight="1">
      <c r="R13230"/>
      <c r="S13230"/>
    </row>
    <row r="13231" spans="18:19" ht="15" customHeight="1">
      <c r="R13231"/>
      <c r="S13231"/>
    </row>
    <row r="13232" spans="18:19" ht="15" customHeight="1">
      <c r="R13232"/>
      <c r="S13232"/>
    </row>
    <row r="13233" spans="18:19" ht="15" customHeight="1">
      <c r="R13233"/>
      <c r="S13233"/>
    </row>
    <row r="13234" spans="18:19" ht="15" customHeight="1">
      <c r="R13234"/>
      <c r="S13234"/>
    </row>
    <row r="13235" spans="18:19" ht="15" customHeight="1">
      <c r="R13235"/>
      <c r="S13235"/>
    </row>
    <row r="13236" spans="18:19" ht="15" customHeight="1">
      <c r="R13236"/>
      <c r="S13236"/>
    </row>
    <row r="13237" spans="18:19" ht="15" customHeight="1">
      <c r="R13237"/>
      <c r="S13237"/>
    </row>
    <row r="13238" spans="18:19" ht="15" customHeight="1">
      <c r="R13238"/>
      <c r="S13238"/>
    </row>
    <row r="13239" spans="18:19" ht="15" customHeight="1">
      <c r="R13239"/>
      <c r="S13239"/>
    </row>
    <row r="13240" spans="18:19" ht="15" customHeight="1">
      <c r="R13240"/>
      <c r="S13240"/>
    </row>
    <row r="13241" spans="18:19" ht="15" customHeight="1">
      <c r="R13241"/>
      <c r="S13241"/>
    </row>
    <row r="13242" spans="18:19" ht="15" customHeight="1">
      <c r="R13242"/>
      <c r="S13242"/>
    </row>
    <row r="13243" spans="18:19" ht="15" customHeight="1">
      <c r="R13243"/>
      <c r="S13243"/>
    </row>
    <row r="13244" spans="18:19" ht="15" customHeight="1">
      <c r="R13244"/>
      <c r="S13244"/>
    </row>
    <row r="13245" spans="18:19" ht="15" customHeight="1">
      <c r="R13245"/>
      <c r="S13245"/>
    </row>
    <row r="13246" spans="18:19" ht="15" customHeight="1">
      <c r="R13246"/>
      <c r="S13246"/>
    </row>
    <row r="13247" spans="18:19" ht="15" customHeight="1">
      <c r="R13247"/>
      <c r="S13247"/>
    </row>
    <row r="13248" spans="18:19" ht="15" customHeight="1">
      <c r="R13248"/>
      <c r="S13248"/>
    </row>
    <row r="13249" spans="18:19" ht="15" customHeight="1">
      <c r="R13249"/>
      <c r="S13249"/>
    </row>
    <row r="13250" spans="18:19" ht="15" customHeight="1">
      <c r="R13250"/>
      <c r="S13250"/>
    </row>
    <row r="13251" spans="18:19" ht="15" customHeight="1">
      <c r="R13251"/>
      <c r="S13251"/>
    </row>
    <row r="13252" spans="18:19" ht="15" customHeight="1">
      <c r="R13252"/>
      <c r="S13252"/>
    </row>
    <row r="13253" spans="18:19" ht="15" customHeight="1">
      <c r="R13253"/>
      <c r="S13253"/>
    </row>
    <row r="13254" spans="18:19" ht="15" customHeight="1">
      <c r="R13254"/>
      <c r="S13254"/>
    </row>
    <row r="13255" spans="18:19" ht="15" customHeight="1">
      <c r="R13255"/>
      <c r="S13255"/>
    </row>
    <row r="13256" spans="18:19" ht="15" customHeight="1">
      <c r="R13256"/>
      <c r="S13256"/>
    </row>
    <row r="13257" spans="18:19" ht="15" customHeight="1">
      <c r="R13257"/>
      <c r="S13257"/>
    </row>
    <row r="13258" spans="18:19" ht="15" customHeight="1">
      <c r="R13258"/>
      <c r="S13258"/>
    </row>
    <row r="13259" spans="18:19" ht="15" customHeight="1">
      <c r="R13259"/>
      <c r="S13259"/>
    </row>
    <row r="13260" spans="18:19" ht="15" customHeight="1">
      <c r="R13260"/>
      <c r="S13260"/>
    </row>
    <row r="13261" spans="18:19" ht="15" customHeight="1">
      <c r="R13261"/>
      <c r="S13261"/>
    </row>
    <row r="13262" spans="18:19" ht="15" customHeight="1">
      <c r="R13262"/>
      <c r="S13262"/>
    </row>
    <row r="13263" spans="18:19" ht="15" customHeight="1">
      <c r="R13263"/>
      <c r="S13263"/>
    </row>
    <row r="13264" spans="18:19" ht="15" customHeight="1">
      <c r="R13264"/>
      <c r="S13264"/>
    </row>
    <row r="13265" spans="18:19" ht="15" customHeight="1">
      <c r="R13265"/>
      <c r="S13265"/>
    </row>
    <row r="13266" spans="18:19" ht="15" customHeight="1">
      <c r="R13266"/>
      <c r="S13266"/>
    </row>
    <row r="13267" spans="18:19" ht="15" customHeight="1">
      <c r="R13267"/>
      <c r="S13267"/>
    </row>
    <row r="13268" spans="18:19" ht="15" customHeight="1">
      <c r="R13268"/>
      <c r="S13268"/>
    </row>
    <row r="13269" spans="18:19" ht="15" customHeight="1">
      <c r="R13269"/>
      <c r="S13269"/>
    </row>
    <row r="13270" spans="18:19" ht="15" customHeight="1">
      <c r="R13270"/>
      <c r="S13270"/>
    </row>
    <row r="13271" spans="18:19" ht="15" customHeight="1">
      <c r="R13271"/>
      <c r="S13271"/>
    </row>
    <row r="13272" spans="18:19" ht="15" customHeight="1">
      <c r="R13272"/>
      <c r="S13272"/>
    </row>
    <row r="13273" spans="18:19" ht="15" customHeight="1">
      <c r="R13273"/>
      <c r="S13273"/>
    </row>
    <row r="13274" spans="18:19" ht="15" customHeight="1">
      <c r="R13274"/>
      <c r="S13274"/>
    </row>
    <row r="13275" spans="18:19" ht="15" customHeight="1">
      <c r="R13275"/>
      <c r="S13275"/>
    </row>
    <row r="13276" spans="18:19" ht="15" customHeight="1">
      <c r="R13276"/>
      <c r="S13276"/>
    </row>
    <row r="13277" spans="18:19" ht="15" customHeight="1">
      <c r="R13277"/>
      <c r="S13277"/>
    </row>
    <row r="13278" spans="18:19" ht="15" customHeight="1">
      <c r="R13278"/>
      <c r="S13278"/>
    </row>
    <row r="13279" spans="18:19" ht="15" customHeight="1">
      <c r="R13279"/>
      <c r="S13279"/>
    </row>
    <row r="13280" spans="18:19" ht="15" customHeight="1">
      <c r="R13280"/>
      <c r="S13280"/>
    </row>
    <row r="13281" spans="18:19" ht="15" customHeight="1">
      <c r="R13281"/>
      <c r="S13281"/>
    </row>
    <row r="13282" spans="18:19" ht="15" customHeight="1">
      <c r="R13282"/>
      <c r="S13282"/>
    </row>
    <row r="13283" spans="18:19" ht="15" customHeight="1">
      <c r="R13283"/>
      <c r="S13283"/>
    </row>
    <row r="13284" spans="18:19" ht="15" customHeight="1">
      <c r="R13284"/>
      <c r="S13284"/>
    </row>
    <row r="13285" spans="18:19" ht="15" customHeight="1">
      <c r="R13285"/>
      <c r="S13285"/>
    </row>
    <row r="13286" spans="18:19" ht="15" customHeight="1">
      <c r="R13286"/>
      <c r="S13286"/>
    </row>
    <row r="13287" spans="18:19" ht="15" customHeight="1">
      <c r="R13287"/>
      <c r="S13287"/>
    </row>
    <row r="13288" spans="18:19" ht="15" customHeight="1">
      <c r="R13288"/>
      <c r="S13288"/>
    </row>
    <row r="13289" spans="18:19" ht="15" customHeight="1">
      <c r="R13289"/>
      <c r="S13289"/>
    </row>
    <row r="13290" spans="18:19" ht="15" customHeight="1">
      <c r="R13290"/>
      <c r="S13290"/>
    </row>
    <row r="13291" spans="18:19" ht="15" customHeight="1">
      <c r="R13291"/>
      <c r="S13291"/>
    </row>
    <row r="13292" spans="18:19" ht="15" customHeight="1">
      <c r="R13292"/>
      <c r="S13292"/>
    </row>
    <row r="13293" spans="18:19" ht="15" customHeight="1">
      <c r="R13293"/>
      <c r="S13293"/>
    </row>
    <row r="13294" spans="18:19" ht="15" customHeight="1">
      <c r="R13294"/>
      <c r="S13294"/>
    </row>
    <row r="13295" spans="18:19" ht="15" customHeight="1">
      <c r="R13295"/>
      <c r="S13295"/>
    </row>
    <row r="13296" spans="18:19" ht="15" customHeight="1">
      <c r="R13296"/>
      <c r="S13296"/>
    </row>
    <row r="13297" spans="18:19" ht="15" customHeight="1">
      <c r="R13297"/>
      <c r="S13297"/>
    </row>
    <row r="13298" spans="18:19" ht="15" customHeight="1">
      <c r="R13298"/>
      <c r="S13298"/>
    </row>
    <row r="13299" spans="18:19" ht="15" customHeight="1">
      <c r="R13299"/>
      <c r="S13299"/>
    </row>
    <row r="13300" spans="18:19" ht="15" customHeight="1">
      <c r="R13300"/>
      <c r="S13300"/>
    </row>
    <row r="13301" spans="18:19" ht="15" customHeight="1">
      <c r="R13301"/>
      <c r="S13301"/>
    </row>
    <row r="13302" spans="18:19" ht="15" customHeight="1">
      <c r="R13302"/>
      <c r="S13302"/>
    </row>
    <row r="13303" spans="18:19" ht="15" customHeight="1">
      <c r="R13303"/>
      <c r="S13303"/>
    </row>
    <row r="13304" spans="18:19" ht="15" customHeight="1">
      <c r="R13304"/>
      <c r="S13304"/>
    </row>
    <row r="13305" spans="18:19" ht="15" customHeight="1">
      <c r="R13305"/>
      <c r="S13305"/>
    </row>
    <row r="13306" spans="18:19" ht="15" customHeight="1">
      <c r="R13306"/>
      <c r="S13306"/>
    </row>
    <row r="13307" spans="18:19" ht="15" customHeight="1">
      <c r="R13307"/>
      <c r="S13307"/>
    </row>
    <row r="13308" spans="18:19" ht="15" customHeight="1">
      <c r="R13308"/>
      <c r="S13308"/>
    </row>
    <row r="13309" spans="18:19" ht="15" customHeight="1">
      <c r="R13309"/>
      <c r="S13309"/>
    </row>
    <row r="13310" spans="18:19" ht="15" customHeight="1">
      <c r="R13310"/>
      <c r="S13310"/>
    </row>
    <row r="13311" spans="18:19" ht="15" customHeight="1">
      <c r="R13311"/>
      <c r="S13311"/>
    </row>
    <row r="13312" spans="18:19" ht="15" customHeight="1">
      <c r="R13312"/>
      <c r="S13312"/>
    </row>
    <row r="13313" spans="18:19" ht="15" customHeight="1">
      <c r="R13313"/>
      <c r="S13313"/>
    </row>
    <row r="13314" spans="18:19" ht="15" customHeight="1">
      <c r="R13314"/>
      <c r="S13314"/>
    </row>
    <row r="13315" spans="18:19" ht="15" customHeight="1">
      <c r="R13315"/>
      <c r="S13315"/>
    </row>
    <row r="13316" spans="18:19" ht="15" customHeight="1">
      <c r="R13316"/>
      <c r="S13316"/>
    </row>
    <row r="13317" spans="18:19" ht="15" customHeight="1">
      <c r="R13317"/>
      <c r="S13317"/>
    </row>
    <row r="13318" spans="18:19" ht="15" customHeight="1">
      <c r="R13318"/>
      <c r="S13318"/>
    </row>
    <row r="13319" spans="18:19" ht="15" customHeight="1">
      <c r="R13319"/>
      <c r="S13319"/>
    </row>
    <row r="13320" spans="18:19" ht="15" customHeight="1">
      <c r="R13320"/>
      <c r="S13320"/>
    </row>
    <row r="13321" spans="18:19" ht="15" customHeight="1">
      <c r="R13321"/>
      <c r="S13321"/>
    </row>
    <row r="13322" spans="18:19" ht="15" customHeight="1">
      <c r="R13322"/>
      <c r="S13322"/>
    </row>
    <row r="13323" spans="18:19" ht="15" customHeight="1">
      <c r="R13323"/>
      <c r="S13323"/>
    </row>
    <row r="13324" spans="18:19" ht="15" customHeight="1">
      <c r="R13324"/>
      <c r="S13324"/>
    </row>
    <row r="13325" spans="18:19" ht="15" customHeight="1">
      <c r="R13325"/>
      <c r="S13325"/>
    </row>
    <row r="13326" spans="18:19" ht="15" customHeight="1">
      <c r="R13326"/>
      <c r="S13326"/>
    </row>
    <row r="13327" spans="18:19" ht="15" customHeight="1">
      <c r="R13327"/>
      <c r="S13327"/>
    </row>
    <row r="13328" spans="18:19" ht="15" customHeight="1">
      <c r="R13328"/>
      <c r="S13328"/>
    </row>
    <row r="13329" spans="18:19" ht="15" customHeight="1">
      <c r="R13329"/>
      <c r="S13329"/>
    </row>
    <row r="13330" spans="18:19" ht="15" customHeight="1">
      <c r="R13330"/>
      <c r="S13330"/>
    </row>
    <row r="13331" spans="18:19" ht="15" customHeight="1">
      <c r="R13331"/>
      <c r="S13331"/>
    </row>
    <row r="13332" spans="18:19" ht="15" customHeight="1">
      <c r="R13332"/>
      <c r="S13332"/>
    </row>
    <row r="13333" spans="18:19" ht="15" customHeight="1">
      <c r="R13333"/>
      <c r="S13333"/>
    </row>
    <row r="13334" spans="18:19" ht="15" customHeight="1">
      <c r="R13334"/>
      <c r="S13334"/>
    </row>
    <row r="13335" spans="18:19" ht="15" customHeight="1">
      <c r="R13335"/>
      <c r="S13335"/>
    </row>
    <row r="13336" spans="18:19" ht="15" customHeight="1">
      <c r="R13336"/>
      <c r="S13336"/>
    </row>
    <row r="13337" spans="18:19" ht="15" customHeight="1">
      <c r="R13337"/>
      <c r="S13337"/>
    </row>
    <row r="13338" spans="18:19" ht="15" customHeight="1">
      <c r="R13338"/>
      <c r="S13338"/>
    </row>
    <row r="13339" spans="18:19" ht="15" customHeight="1">
      <c r="R13339"/>
      <c r="S13339"/>
    </row>
    <row r="13340" spans="18:19" ht="15" customHeight="1">
      <c r="R13340"/>
      <c r="S13340"/>
    </row>
    <row r="13341" spans="18:19" ht="15" customHeight="1">
      <c r="R13341"/>
      <c r="S13341"/>
    </row>
    <row r="13342" spans="18:19" ht="15" customHeight="1">
      <c r="R13342"/>
      <c r="S13342"/>
    </row>
    <row r="13343" spans="18:19" ht="15" customHeight="1">
      <c r="R13343"/>
      <c r="S13343"/>
    </row>
    <row r="13344" spans="18:19" ht="15" customHeight="1">
      <c r="R13344"/>
      <c r="S13344"/>
    </row>
    <row r="13345" spans="18:19" ht="15" customHeight="1">
      <c r="R13345"/>
      <c r="S13345"/>
    </row>
    <row r="13346" spans="18:19" ht="15" customHeight="1">
      <c r="R13346"/>
      <c r="S13346"/>
    </row>
    <row r="13347" spans="18:19" ht="15" customHeight="1">
      <c r="R13347"/>
      <c r="S13347"/>
    </row>
    <row r="13348" spans="18:19" ht="15" customHeight="1">
      <c r="R13348"/>
      <c r="S13348"/>
    </row>
    <row r="13349" spans="18:19" ht="15" customHeight="1">
      <c r="R13349"/>
      <c r="S13349"/>
    </row>
    <row r="13350" spans="18:19" ht="15" customHeight="1">
      <c r="R13350"/>
      <c r="S13350"/>
    </row>
    <row r="13351" spans="18:19" ht="15" customHeight="1">
      <c r="R13351"/>
      <c r="S13351"/>
    </row>
    <row r="13352" spans="18:19" ht="15" customHeight="1">
      <c r="R13352"/>
      <c r="S13352"/>
    </row>
    <row r="13353" spans="18:19" ht="15" customHeight="1">
      <c r="R13353"/>
      <c r="S13353"/>
    </row>
    <row r="13354" spans="18:19" ht="15" customHeight="1">
      <c r="R13354"/>
      <c r="S13354"/>
    </row>
    <row r="13355" spans="18:19" ht="15" customHeight="1">
      <c r="R13355"/>
      <c r="S13355"/>
    </row>
    <row r="13356" spans="18:19" ht="15" customHeight="1">
      <c r="R13356"/>
      <c r="S13356"/>
    </row>
    <row r="13357" spans="18:19" ht="15" customHeight="1">
      <c r="R13357"/>
      <c r="S13357"/>
    </row>
    <row r="13358" spans="18:19" ht="15" customHeight="1">
      <c r="R13358"/>
      <c r="S13358"/>
    </row>
    <row r="13359" spans="18:19" ht="15" customHeight="1">
      <c r="R13359"/>
      <c r="S13359"/>
    </row>
    <row r="13360" spans="18:19" ht="15" customHeight="1">
      <c r="R13360"/>
      <c r="S13360"/>
    </row>
    <row r="13361" spans="18:19" ht="15" customHeight="1">
      <c r="R13361"/>
      <c r="S13361"/>
    </row>
    <row r="13362" spans="18:19" ht="15" customHeight="1">
      <c r="R13362"/>
      <c r="S13362"/>
    </row>
    <row r="13363" spans="18:19" ht="15" customHeight="1">
      <c r="R13363"/>
      <c r="S13363"/>
    </row>
    <row r="13364" spans="18:19" ht="15" customHeight="1">
      <c r="R13364"/>
      <c r="S13364"/>
    </row>
    <row r="13365" spans="18:19" ht="15" customHeight="1">
      <c r="R13365"/>
      <c r="S13365"/>
    </row>
    <row r="13366" spans="18:19" ht="15" customHeight="1">
      <c r="R13366"/>
      <c r="S13366"/>
    </row>
    <row r="13367" spans="18:19" ht="15" customHeight="1">
      <c r="R13367"/>
      <c r="S13367"/>
    </row>
    <row r="13368" spans="18:19" ht="15" customHeight="1">
      <c r="R13368"/>
      <c r="S13368"/>
    </row>
    <row r="13369" spans="18:19" ht="15" customHeight="1">
      <c r="R13369"/>
      <c r="S13369"/>
    </row>
    <row r="13370" spans="18:19" ht="15" customHeight="1">
      <c r="R13370"/>
      <c r="S13370"/>
    </row>
    <row r="13371" spans="18:19" ht="15" customHeight="1">
      <c r="R13371"/>
      <c r="S13371"/>
    </row>
    <row r="13372" spans="18:19" ht="15" customHeight="1">
      <c r="R13372"/>
      <c r="S13372"/>
    </row>
    <row r="13373" spans="18:19" ht="15" customHeight="1">
      <c r="R13373"/>
      <c r="S13373"/>
    </row>
    <row r="13374" spans="18:19" ht="15" customHeight="1">
      <c r="R13374"/>
      <c r="S13374"/>
    </row>
    <row r="13375" spans="18:19" ht="15" customHeight="1">
      <c r="R13375"/>
      <c r="S13375"/>
    </row>
    <row r="13376" spans="18:19" ht="15" customHeight="1">
      <c r="R13376"/>
      <c r="S13376"/>
    </row>
    <row r="13377" spans="18:19" ht="15" customHeight="1">
      <c r="R13377"/>
      <c r="S13377"/>
    </row>
    <row r="13378" spans="18:19" ht="15" customHeight="1">
      <c r="R13378"/>
      <c r="S13378"/>
    </row>
    <row r="13379" spans="18:19" ht="15" customHeight="1">
      <c r="R13379"/>
      <c r="S13379"/>
    </row>
    <row r="13380" spans="18:19" ht="15" customHeight="1">
      <c r="R13380"/>
      <c r="S13380"/>
    </row>
    <row r="13381" spans="18:19" ht="15" customHeight="1">
      <c r="R13381"/>
      <c r="S13381"/>
    </row>
    <row r="13382" spans="18:19" ht="15" customHeight="1">
      <c r="R13382"/>
      <c r="S13382"/>
    </row>
    <row r="13383" spans="18:19" ht="15" customHeight="1">
      <c r="R13383"/>
      <c r="S13383"/>
    </row>
    <row r="13384" spans="18:19" ht="15" customHeight="1">
      <c r="R13384"/>
      <c r="S13384"/>
    </row>
    <row r="13385" spans="18:19" ht="15" customHeight="1">
      <c r="R13385"/>
      <c r="S13385"/>
    </row>
    <row r="13386" spans="18:19" ht="15" customHeight="1">
      <c r="R13386"/>
      <c r="S13386"/>
    </row>
    <row r="13387" spans="18:19" ht="15" customHeight="1">
      <c r="R13387"/>
      <c r="S13387"/>
    </row>
    <row r="13388" spans="18:19" ht="15" customHeight="1">
      <c r="R13388"/>
      <c r="S13388"/>
    </row>
    <row r="13389" spans="18:19" ht="15" customHeight="1">
      <c r="R13389"/>
      <c r="S13389"/>
    </row>
    <row r="13390" spans="18:19" ht="15" customHeight="1">
      <c r="R13390"/>
      <c r="S13390"/>
    </row>
    <row r="13391" spans="18:19" ht="15" customHeight="1">
      <c r="R13391"/>
      <c r="S13391"/>
    </row>
    <row r="13392" spans="18:19" ht="15" customHeight="1">
      <c r="R13392"/>
      <c r="S13392"/>
    </row>
    <row r="13393" spans="18:19" ht="15" customHeight="1">
      <c r="R13393"/>
      <c r="S13393"/>
    </row>
    <row r="13394" spans="18:19" ht="15" customHeight="1">
      <c r="R13394"/>
      <c r="S13394"/>
    </row>
    <row r="13395" spans="18:19" ht="15" customHeight="1">
      <c r="R13395"/>
      <c r="S13395"/>
    </row>
    <row r="13396" spans="18:19" ht="15" customHeight="1">
      <c r="R13396"/>
      <c r="S13396"/>
    </row>
    <row r="13397" spans="18:19" ht="15" customHeight="1">
      <c r="R13397"/>
      <c r="S13397"/>
    </row>
    <row r="13398" spans="18:19" ht="15" customHeight="1">
      <c r="R13398"/>
      <c r="S13398"/>
    </row>
    <row r="13399" spans="18:19" ht="15" customHeight="1">
      <c r="R13399"/>
      <c r="S13399"/>
    </row>
    <row r="13400" spans="18:19" ht="15" customHeight="1">
      <c r="R13400"/>
      <c r="S13400"/>
    </row>
    <row r="13401" spans="18:19" ht="15" customHeight="1">
      <c r="R13401"/>
      <c r="S13401"/>
    </row>
    <row r="13402" spans="18:19" ht="15" customHeight="1">
      <c r="R13402"/>
      <c r="S13402"/>
    </row>
    <row r="13403" spans="18:19" ht="15" customHeight="1">
      <c r="R13403"/>
      <c r="S13403"/>
    </row>
    <row r="13404" spans="18:19" ht="15" customHeight="1">
      <c r="R13404"/>
      <c r="S13404"/>
    </row>
    <row r="13405" spans="18:19" ht="15" customHeight="1">
      <c r="R13405"/>
      <c r="S13405"/>
    </row>
    <row r="13406" spans="18:19" ht="15" customHeight="1">
      <c r="R13406"/>
      <c r="S13406"/>
    </row>
    <row r="13407" spans="18:19" ht="15" customHeight="1">
      <c r="R13407"/>
      <c r="S13407"/>
    </row>
    <row r="13408" spans="18:19" ht="15" customHeight="1">
      <c r="R13408"/>
      <c r="S13408"/>
    </row>
    <row r="13409" spans="18:19" ht="15" customHeight="1">
      <c r="R13409"/>
      <c r="S13409"/>
    </row>
    <row r="13410" spans="18:19" ht="15" customHeight="1">
      <c r="R13410"/>
      <c r="S13410"/>
    </row>
    <row r="13411" spans="18:19" ht="15" customHeight="1">
      <c r="R13411"/>
      <c r="S13411"/>
    </row>
    <row r="13412" spans="18:19" ht="15" customHeight="1">
      <c r="R13412"/>
      <c r="S13412"/>
    </row>
    <row r="13413" spans="18:19" ht="15" customHeight="1">
      <c r="R13413"/>
      <c r="S13413"/>
    </row>
    <row r="13414" spans="18:19" ht="15" customHeight="1">
      <c r="R13414"/>
      <c r="S13414"/>
    </row>
    <row r="13415" spans="18:19" ht="15" customHeight="1">
      <c r="R13415"/>
      <c r="S13415"/>
    </row>
    <row r="13416" spans="18:19" ht="15" customHeight="1">
      <c r="R13416"/>
      <c r="S13416"/>
    </row>
    <row r="13417" spans="18:19" ht="15" customHeight="1">
      <c r="R13417"/>
      <c r="S13417"/>
    </row>
    <row r="13418" spans="18:19" ht="15" customHeight="1">
      <c r="R13418"/>
      <c r="S13418"/>
    </row>
    <row r="13419" spans="18:19" ht="15" customHeight="1">
      <c r="R13419"/>
      <c r="S13419"/>
    </row>
    <row r="13420" spans="18:19" ht="15" customHeight="1">
      <c r="R13420"/>
      <c r="S13420"/>
    </row>
    <row r="13421" spans="18:19" ht="15" customHeight="1">
      <c r="R13421"/>
      <c r="S13421"/>
    </row>
    <row r="13422" spans="18:19" ht="15" customHeight="1">
      <c r="R13422"/>
      <c r="S13422"/>
    </row>
    <row r="13423" spans="18:19" ht="15" customHeight="1">
      <c r="R13423"/>
      <c r="S13423"/>
    </row>
    <row r="13424" spans="18:19" ht="15" customHeight="1">
      <c r="R13424"/>
      <c r="S13424"/>
    </row>
    <row r="13425" spans="18:19" ht="15" customHeight="1">
      <c r="R13425"/>
      <c r="S13425"/>
    </row>
    <row r="13426" spans="18:19" ht="15" customHeight="1">
      <c r="R13426"/>
      <c r="S13426"/>
    </row>
    <row r="13427" spans="18:19" ht="15" customHeight="1">
      <c r="R13427"/>
      <c r="S13427"/>
    </row>
    <row r="13428" spans="18:19" ht="15" customHeight="1">
      <c r="R13428"/>
      <c r="S13428"/>
    </row>
    <row r="13429" spans="18:19" ht="15" customHeight="1">
      <c r="R13429"/>
      <c r="S13429"/>
    </row>
    <row r="13430" spans="18:19" ht="15" customHeight="1">
      <c r="R13430"/>
      <c r="S13430"/>
    </row>
    <row r="13431" spans="18:19" ht="15" customHeight="1">
      <c r="R13431"/>
      <c r="S13431"/>
    </row>
    <row r="13432" spans="18:19" ht="15" customHeight="1">
      <c r="R13432"/>
      <c r="S13432"/>
    </row>
    <row r="13433" spans="18:19" ht="15" customHeight="1">
      <c r="R13433"/>
      <c r="S13433"/>
    </row>
    <row r="13434" spans="18:19" ht="15" customHeight="1">
      <c r="R13434"/>
      <c r="S13434"/>
    </row>
    <row r="13435" spans="18:19" ht="15" customHeight="1">
      <c r="R13435"/>
      <c r="S13435"/>
    </row>
    <row r="13436" spans="18:19" ht="15" customHeight="1">
      <c r="R13436"/>
      <c r="S13436"/>
    </row>
    <row r="13437" spans="18:19" ht="15" customHeight="1">
      <c r="R13437"/>
      <c r="S13437"/>
    </row>
    <row r="13438" spans="18:19" ht="15" customHeight="1">
      <c r="R13438"/>
      <c r="S13438"/>
    </row>
    <row r="13439" spans="18:19" ht="15" customHeight="1">
      <c r="R13439"/>
      <c r="S13439"/>
    </row>
    <row r="13440" spans="18:19" ht="15" customHeight="1">
      <c r="R13440"/>
      <c r="S13440"/>
    </row>
    <row r="13441" spans="18:19" ht="15" customHeight="1">
      <c r="R13441"/>
      <c r="S13441"/>
    </row>
    <row r="13442" spans="18:19" ht="15" customHeight="1">
      <c r="R13442"/>
      <c r="S13442"/>
    </row>
    <row r="13443" spans="18:19" ht="15" customHeight="1">
      <c r="R13443"/>
      <c r="S13443"/>
    </row>
    <row r="13444" spans="18:19" ht="15" customHeight="1">
      <c r="R13444"/>
      <c r="S13444"/>
    </row>
    <row r="13445" spans="18:19" ht="15" customHeight="1">
      <c r="R13445"/>
      <c r="S13445"/>
    </row>
    <row r="13446" spans="18:19" ht="15" customHeight="1">
      <c r="R13446"/>
      <c r="S13446"/>
    </row>
    <row r="13447" spans="18:19" ht="15" customHeight="1">
      <c r="R13447"/>
      <c r="S13447"/>
    </row>
    <row r="13448" spans="18:19" ht="15" customHeight="1">
      <c r="R13448"/>
      <c r="S13448"/>
    </row>
    <row r="13449" spans="18:19" ht="15" customHeight="1">
      <c r="R13449"/>
      <c r="S13449"/>
    </row>
    <row r="13450" spans="18:19" ht="15" customHeight="1">
      <c r="R13450"/>
      <c r="S13450"/>
    </row>
    <row r="13451" spans="18:19" ht="15" customHeight="1">
      <c r="R13451"/>
      <c r="S13451"/>
    </row>
    <row r="13452" spans="18:19" ht="15" customHeight="1">
      <c r="R13452"/>
      <c r="S13452"/>
    </row>
    <row r="13453" spans="18:19" ht="15" customHeight="1">
      <c r="R13453"/>
      <c r="S13453"/>
    </row>
    <row r="13454" spans="18:19" ht="15" customHeight="1">
      <c r="R13454"/>
      <c r="S13454"/>
    </row>
    <row r="13455" spans="18:19" ht="15" customHeight="1">
      <c r="R13455"/>
      <c r="S13455"/>
    </row>
    <row r="13456" spans="18:19" ht="15" customHeight="1">
      <c r="R13456"/>
      <c r="S13456"/>
    </row>
    <row r="13457" spans="18:19" ht="15" customHeight="1">
      <c r="R13457"/>
      <c r="S13457"/>
    </row>
    <row r="13458" spans="18:19" ht="15" customHeight="1">
      <c r="R13458"/>
      <c r="S13458"/>
    </row>
    <row r="13459" spans="18:19" ht="15" customHeight="1">
      <c r="R13459"/>
      <c r="S13459"/>
    </row>
    <row r="13460" spans="18:19" ht="15" customHeight="1">
      <c r="R13460"/>
      <c r="S13460"/>
    </row>
    <row r="13461" spans="18:19" ht="15" customHeight="1">
      <c r="R13461"/>
      <c r="S13461"/>
    </row>
    <row r="13462" spans="18:19" ht="15" customHeight="1">
      <c r="R13462"/>
      <c r="S13462"/>
    </row>
    <row r="13463" spans="18:19" ht="15" customHeight="1">
      <c r="R13463"/>
      <c r="S13463"/>
    </row>
    <row r="13464" spans="18:19" ht="15" customHeight="1">
      <c r="R13464"/>
      <c r="S13464"/>
    </row>
    <row r="13465" spans="18:19" ht="15" customHeight="1">
      <c r="R13465"/>
      <c r="S13465"/>
    </row>
    <row r="13466" spans="18:19" ht="15" customHeight="1">
      <c r="R13466"/>
      <c r="S13466"/>
    </row>
    <row r="13467" spans="18:19" ht="15" customHeight="1">
      <c r="R13467"/>
      <c r="S13467"/>
    </row>
    <row r="13468" spans="18:19" ht="15" customHeight="1">
      <c r="R13468"/>
      <c r="S13468"/>
    </row>
    <row r="13469" spans="18:19" ht="15" customHeight="1">
      <c r="R13469"/>
      <c r="S13469"/>
    </row>
    <row r="13470" spans="18:19" ht="15" customHeight="1">
      <c r="R13470"/>
      <c r="S13470"/>
    </row>
    <row r="13471" spans="18:19" ht="15" customHeight="1">
      <c r="R13471"/>
      <c r="S13471"/>
    </row>
    <row r="13472" spans="18:19" ht="15" customHeight="1">
      <c r="R13472"/>
      <c r="S13472"/>
    </row>
    <row r="13473" spans="18:19" ht="15" customHeight="1">
      <c r="R13473"/>
      <c r="S13473"/>
    </row>
    <row r="13474" spans="18:19" ht="15" customHeight="1">
      <c r="R13474"/>
      <c r="S13474"/>
    </row>
    <row r="13475" spans="18:19" ht="15" customHeight="1">
      <c r="R13475"/>
      <c r="S13475"/>
    </row>
    <row r="13476" spans="18:19" ht="15" customHeight="1">
      <c r="R13476"/>
      <c r="S13476"/>
    </row>
    <row r="13477" spans="18:19" ht="15" customHeight="1">
      <c r="R13477"/>
      <c r="S13477"/>
    </row>
    <row r="13478" spans="18:19" ht="15" customHeight="1">
      <c r="R13478"/>
      <c r="S13478"/>
    </row>
    <row r="13479" spans="18:19" ht="15" customHeight="1">
      <c r="R13479"/>
      <c r="S13479"/>
    </row>
    <row r="13480" spans="18:19" ht="15" customHeight="1">
      <c r="R13480"/>
      <c r="S13480"/>
    </row>
    <row r="13481" spans="18:19" ht="15" customHeight="1">
      <c r="R13481"/>
      <c r="S13481"/>
    </row>
    <row r="13482" spans="18:19" ht="15" customHeight="1">
      <c r="R13482"/>
      <c r="S13482"/>
    </row>
    <row r="13483" spans="18:19" ht="15" customHeight="1">
      <c r="R13483"/>
      <c r="S13483"/>
    </row>
    <row r="13484" spans="18:19" ht="15" customHeight="1">
      <c r="R13484"/>
      <c r="S13484"/>
    </row>
    <row r="13485" spans="18:19" ht="15" customHeight="1">
      <c r="R13485"/>
      <c r="S13485"/>
    </row>
    <row r="13486" spans="18:19" ht="15" customHeight="1">
      <c r="R13486"/>
      <c r="S13486"/>
    </row>
    <row r="13487" spans="18:19" ht="15" customHeight="1">
      <c r="R13487"/>
      <c r="S13487"/>
    </row>
    <row r="13488" spans="18:19" ht="15" customHeight="1">
      <c r="R13488"/>
      <c r="S13488"/>
    </row>
    <row r="13489" spans="18:19" ht="15" customHeight="1">
      <c r="R13489"/>
      <c r="S13489"/>
    </row>
    <row r="13490" spans="18:19" ht="15" customHeight="1">
      <c r="R13490"/>
      <c r="S13490"/>
    </row>
    <row r="13491" spans="18:19" ht="15" customHeight="1">
      <c r="R13491"/>
      <c r="S13491"/>
    </row>
    <row r="13492" spans="18:19" ht="15" customHeight="1">
      <c r="R13492"/>
      <c r="S13492"/>
    </row>
    <row r="13493" spans="18:19" ht="15" customHeight="1">
      <c r="R13493"/>
      <c r="S13493"/>
    </row>
    <row r="13494" spans="18:19" ht="15" customHeight="1">
      <c r="R13494"/>
      <c r="S13494"/>
    </row>
    <row r="13495" spans="18:19" ht="15" customHeight="1">
      <c r="R13495"/>
      <c r="S13495"/>
    </row>
    <row r="13496" spans="18:19" ht="15" customHeight="1">
      <c r="R13496"/>
      <c r="S13496"/>
    </row>
    <row r="13497" spans="18:19" ht="15" customHeight="1">
      <c r="R13497"/>
      <c r="S13497"/>
    </row>
    <row r="13498" spans="18:19" ht="15" customHeight="1">
      <c r="R13498"/>
      <c r="S13498"/>
    </row>
    <row r="13499" spans="18:19" ht="15" customHeight="1">
      <c r="R13499"/>
      <c r="S13499"/>
    </row>
    <row r="13500" spans="18:19" ht="15" customHeight="1">
      <c r="R13500"/>
      <c r="S13500"/>
    </row>
    <row r="13501" spans="18:19" ht="15" customHeight="1">
      <c r="R13501"/>
      <c r="S13501"/>
    </row>
    <row r="13502" spans="18:19" ht="15" customHeight="1">
      <c r="R13502"/>
      <c r="S13502"/>
    </row>
    <row r="13503" spans="18:19" ht="15" customHeight="1">
      <c r="R13503"/>
      <c r="S13503"/>
    </row>
    <row r="13504" spans="18:19" ht="15" customHeight="1">
      <c r="R13504"/>
      <c r="S13504"/>
    </row>
    <row r="13505" spans="18:19" ht="15" customHeight="1">
      <c r="R13505"/>
      <c r="S13505"/>
    </row>
    <row r="13506" spans="18:19" ht="15" customHeight="1">
      <c r="R13506"/>
      <c r="S13506"/>
    </row>
    <row r="13507" spans="18:19" ht="15" customHeight="1">
      <c r="R13507"/>
      <c r="S13507"/>
    </row>
    <row r="13508" spans="18:19" ht="15" customHeight="1">
      <c r="R13508"/>
      <c r="S13508"/>
    </row>
    <row r="13509" spans="18:19" ht="15" customHeight="1">
      <c r="R13509"/>
      <c r="S13509"/>
    </row>
    <row r="13510" spans="18:19" ht="15" customHeight="1">
      <c r="R13510"/>
      <c r="S13510"/>
    </row>
    <row r="13511" spans="18:19" ht="15" customHeight="1">
      <c r="R13511"/>
      <c r="S13511"/>
    </row>
    <row r="13512" spans="18:19" ht="15" customHeight="1">
      <c r="R13512"/>
      <c r="S13512"/>
    </row>
    <row r="13513" spans="18:19" ht="15" customHeight="1">
      <c r="R13513"/>
      <c r="S13513"/>
    </row>
    <row r="13514" spans="18:19" ht="15" customHeight="1">
      <c r="R13514"/>
      <c r="S13514"/>
    </row>
    <row r="13515" spans="18:19" ht="15" customHeight="1">
      <c r="R13515"/>
      <c r="S13515"/>
    </row>
    <row r="13516" spans="18:19" ht="15" customHeight="1">
      <c r="R13516"/>
      <c r="S13516"/>
    </row>
    <row r="13517" spans="18:19" ht="15" customHeight="1">
      <c r="R13517"/>
      <c r="S13517"/>
    </row>
    <row r="13518" spans="18:19" ht="15" customHeight="1">
      <c r="R13518"/>
      <c r="S13518"/>
    </row>
    <row r="13519" spans="18:19" ht="15" customHeight="1">
      <c r="R13519"/>
      <c r="S13519"/>
    </row>
    <row r="13520" spans="18:19" ht="15" customHeight="1">
      <c r="R13520"/>
      <c r="S13520"/>
    </row>
    <row r="13521" spans="18:19" ht="15" customHeight="1">
      <c r="R13521"/>
      <c r="S13521"/>
    </row>
    <row r="13522" spans="18:19" ht="15" customHeight="1">
      <c r="R13522"/>
      <c r="S13522"/>
    </row>
    <row r="13523" spans="18:19" ht="15" customHeight="1">
      <c r="R13523"/>
      <c r="S13523"/>
    </row>
    <row r="13524" spans="18:19" ht="15" customHeight="1">
      <c r="R13524"/>
      <c r="S13524"/>
    </row>
    <row r="13525" spans="18:19" ht="15" customHeight="1">
      <c r="R13525"/>
      <c r="S13525"/>
    </row>
    <row r="13526" spans="18:19" ht="15" customHeight="1">
      <c r="R13526"/>
      <c r="S13526"/>
    </row>
    <row r="13527" spans="18:19" ht="15" customHeight="1">
      <c r="R13527"/>
      <c r="S13527"/>
    </row>
    <row r="13528" spans="18:19" ht="15" customHeight="1">
      <c r="R13528"/>
      <c r="S13528"/>
    </row>
    <row r="13529" spans="18:19" ht="15" customHeight="1">
      <c r="R13529"/>
      <c r="S13529"/>
    </row>
    <row r="13530" spans="18:19" ht="15" customHeight="1">
      <c r="R13530"/>
      <c r="S13530"/>
    </row>
    <row r="13531" spans="18:19" ht="15" customHeight="1">
      <c r="R13531"/>
      <c r="S13531"/>
    </row>
    <row r="13532" spans="18:19" ht="15" customHeight="1">
      <c r="R13532"/>
      <c r="S13532"/>
    </row>
    <row r="13533" spans="18:19" ht="15" customHeight="1">
      <c r="R13533"/>
      <c r="S13533"/>
    </row>
    <row r="13534" spans="18:19" ht="15" customHeight="1">
      <c r="R13534"/>
      <c r="S13534"/>
    </row>
    <row r="13535" spans="18:19" ht="15" customHeight="1">
      <c r="R13535"/>
      <c r="S13535"/>
    </row>
    <row r="13536" spans="18:19" ht="15" customHeight="1">
      <c r="R13536"/>
      <c r="S13536"/>
    </row>
    <row r="13537" spans="18:19" ht="15" customHeight="1">
      <c r="R13537"/>
      <c r="S13537"/>
    </row>
    <row r="13538" spans="18:19" ht="15" customHeight="1">
      <c r="R13538"/>
      <c r="S13538"/>
    </row>
    <row r="13539" spans="18:19" ht="15" customHeight="1">
      <c r="R13539"/>
      <c r="S13539"/>
    </row>
    <row r="13540" spans="18:19" ht="15" customHeight="1">
      <c r="R13540"/>
      <c r="S13540"/>
    </row>
    <row r="13541" spans="18:19" ht="15" customHeight="1">
      <c r="R13541"/>
      <c r="S13541"/>
    </row>
    <row r="13542" spans="18:19" ht="15" customHeight="1">
      <c r="R13542"/>
      <c r="S13542"/>
    </row>
    <row r="13543" spans="18:19" ht="15" customHeight="1">
      <c r="R13543"/>
      <c r="S13543"/>
    </row>
    <row r="13544" spans="18:19" ht="15" customHeight="1">
      <c r="R13544"/>
      <c r="S13544"/>
    </row>
    <row r="13545" spans="18:19" ht="15" customHeight="1">
      <c r="R13545"/>
      <c r="S13545"/>
    </row>
    <row r="13546" spans="18:19" ht="15" customHeight="1">
      <c r="R13546"/>
      <c r="S13546"/>
    </row>
    <row r="13547" spans="18:19" ht="15" customHeight="1">
      <c r="R13547"/>
      <c r="S13547"/>
    </row>
    <row r="13548" spans="18:19" ht="15" customHeight="1">
      <c r="R13548"/>
      <c r="S13548"/>
    </row>
    <row r="13549" spans="18:19" ht="15" customHeight="1">
      <c r="R13549"/>
      <c r="S13549"/>
    </row>
    <row r="13550" spans="18:19" ht="15" customHeight="1">
      <c r="R13550"/>
      <c r="S13550"/>
    </row>
    <row r="13551" spans="18:19" ht="15" customHeight="1">
      <c r="R13551"/>
      <c r="S13551"/>
    </row>
    <row r="13552" spans="18:19" ht="15" customHeight="1">
      <c r="R13552"/>
      <c r="S13552"/>
    </row>
    <row r="13553" spans="18:19" ht="15" customHeight="1">
      <c r="R13553"/>
      <c r="S13553"/>
    </row>
    <row r="13554" spans="18:19" ht="15" customHeight="1">
      <c r="R13554"/>
      <c r="S13554"/>
    </row>
    <row r="13555" spans="18:19" ht="15" customHeight="1">
      <c r="R13555"/>
      <c r="S13555"/>
    </row>
    <row r="13556" spans="18:19" ht="15" customHeight="1">
      <c r="R13556"/>
      <c r="S13556"/>
    </row>
    <row r="13557" spans="18:19" ht="15" customHeight="1">
      <c r="R13557"/>
      <c r="S13557"/>
    </row>
    <row r="13558" spans="18:19" ht="15" customHeight="1">
      <c r="R13558"/>
      <c r="S13558"/>
    </row>
    <row r="13559" spans="18:19" ht="15" customHeight="1">
      <c r="R13559"/>
      <c r="S13559"/>
    </row>
    <row r="13560" spans="18:19" ht="15" customHeight="1">
      <c r="R13560"/>
      <c r="S13560"/>
    </row>
    <row r="13561" spans="18:19" ht="15" customHeight="1">
      <c r="R13561"/>
      <c r="S13561"/>
    </row>
    <row r="13562" spans="18:19" ht="15" customHeight="1">
      <c r="R13562"/>
      <c r="S13562"/>
    </row>
    <row r="13563" spans="18:19" ht="15" customHeight="1">
      <c r="R13563"/>
      <c r="S13563"/>
    </row>
    <row r="13564" spans="18:19" ht="15" customHeight="1">
      <c r="R13564"/>
      <c r="S13564"/>
    </row>
    <row r="13565" spans="18:19" ht="15" customHeight="1">
      <c r="R13565"/>
      <c r="S13565"/>
    </row>
    <row r="13566" spans="18:19" ht="15" customHeight="1">
      <c r="R13566"/>
      <c r="S13566"/>
    </row>
    <row r="13567" spans="18:19" ht="15" customHeight="1">
      <c r="R13567"/>
      <c r="S13567"/>
    </row>
    <row r="13568" spans="18:19" ht="15" customHeight="1">
      <c r="R13568"/>
      <c r="S13568"/>
    </row>
    <row r="13569" spans="18:19" ht="15" customHeight="1">
      <c r="R13569"/>
      <c r="S13569"/>
    </row>
    <row r="13570" spans="18:19" ht="15" customHeight="1">
      <c r="R13570"/>
      <c r="S13570"/>
    </row>
    <row r="13571" spans="18:19" ht="15" customHeight="1">
      <c r="R13571"/>
      <c r="S13571"/>
    </row>
    <row r="13572" spans="18:19" ht="15" customHeight="1">
      <c r="R13572"/>
      <c r="S13572"/>
    </row>
    <row r="13573" spans="18:19" ht="15" customHeight="1">
      <c r="R13573"/>
      <c r="S13573"/>
    </row>
    <row r="13574" spans="18:19" ht="15" customHeight="1">
      <c r="R13574"/>
      <c r="S13574"/>
    </row>
    <row r="13575" spans="18:19" ht="15" customHeight="1">
      <c r="R13575"/>
      <c r="S13575"/>
    </row>
    <row r="13576" spans="18:19" ht="15" customHeight="1">
      <c r="R13576"/>
      <c r="S13576"/>
    </row>
    <row r="13577" spans="18:19" ht="15" customHeight="1">
      <c r="R13577"/>
      <c r="S13577"/>
    </row>
    <row r="13578" spans="18:19" ht="15" customHeight="1">
      <c r="R13578"/>
      <c r="S13578"/>
    </row>
    <row r="13579" spans="18:19" ht="15" customHeight="1">
      <c r="R13579"/>
      <c r="S13579"/>
    </row>
    <row r="13580" spans="18:19" ht="15" customHeight="1">
      <c r="R13580"/>
      <c r="S13580"/>
    </row>
    <row r="13581" spans="18:19" ht="15" customHeight="1">
      <c r="R13581"/>
      <c r="S13581"/>
    </row>
    <row r="13582" spans="18:19" ht="15" customHeight="1">
      <c r="R13582"/>
      <c r="S13582"/>
    </row>
    <row r="13583" spans="18:19" ht="15" customHeight="1">
      <c r="R13583"/>
      <c r="S13583"/>
    </row>
    <row r="13584" spans="18:19" ht="15" customHeight="1">
      <c r="R13584"/>
      <c r="S13584"/>
    </row>
    <row r="13585" spans="18:19" ht="15" customHeight="1">
      <c r="R13585"/>
      <c r="S13585"/>
    </row>
    <row r="13586" spans="18:19" ht="15" customHeight="1">
      <c r="R13586"/>
      <c r="S13586"/>
    </row>
    <row r="13587" spans="18:19" ht="15" customHeight="1">
      <c r="R13587"/>
      <c r="S13587"/>
    </row>
    <row r="13588" spans="18:19" ht="15" customHeight="1">
      <c r="R13588"/>
      <c r="S13588"/>
    </row>
    <row r="13589" spans="18:19" ht="15" customHeight="1">
      <c r="R13589"/>
      <c r="S13589"/>
    </row>
    <row r="13590" spans="18:19" ht="15" customHeight="1">
      <c r="R13590"/>
      <c r="S13590"/>
    </row>
    <row r="13591" spans="18:19" ht="15" customHeight="1">
      <c r="R13591"/>
      <c r="S13591"/>
    </row>
    <row r="13592" spans="18:19" ht="15" customHeight="1">
      <c r="R13592"/>
      <c r="S13592"/>
    </row>
    <row r="13593" spans="18:19" ht="15" customHeight="1">
      <c r="R13593"/>
      <c r="S13593"/>
    </row>
    <row r="13594" spans="18:19" ht="15" customHeight="1">
      <c r="R13594"/>
      <c r="S13594"/>
    </row>
    <row r="13595" spans="18:19" ht="15" customHeight="1">
      <c r="R13595"/>
      <c r="S13595"/>
    </row>
    <row r="13596" spans="18:19" ht="15" customHeight="1">
      <c r="R13596"/>
      <c r="S13596"/>
    </row>
    <row r="13597" spans="18:19" ht="15" customHeight="1">
      <c r="R13597"/>
      <c r="S13597"/>
    </row>
    <row r="13598" spans="18:19" ht="15" customHeight="1">
      <c r="R13598"/>
      <c r="S13598"/>
    </row>
    <row r="13599" spans="18:19" ht="15" customHeight="1">
      <c r="R13599"/>
      <c r="S13599"/>
    </row>
    <row r="13600" spans="18:19" ht="15" customHeight="1">
      <c r="R13600"/>
      <c r="S13600"/>
    </row>
    <row r="13601" spans="18:19" ht="15" customHeight="1">
      <c r="R13601"/>
      <c r="S13601"/>
    </row>
    <row r="13602" spans="18:19" ht="15" customHeight="1">
      <c r="R13602"/>
      <c r="S13602"/>
    </row>
    <row r="13603" spans="18:19" ht="15" customHeight="1">
      <c r="R13603"/>
      <c r="S13603"/>
    </row>
    <row r="13604" spans="18:19" ht="15" customHeight="1">
      <c r="R13604"/>
      <c r="S13604"/>
    </row>
    <row r="13605" spans="18:19" ht="15" customHeight="1">
      <c r="R13605"/>
      <c r="S13605"/>
    </row>
    <row r="13606" spans="18:19" ht="15" customHeight="1">
      <c r="R13606"/>
      <c r="S13606"/>
    </row>
    <row r="13607" spans="18:19" ht="15" customHeight="1">
      <c r="R13607"/>
      <c r="S13607"/>
    </row>
    <row r="13608" spans="18:19" ht="15" customHeight="1">
      <c r="R13608"/>
      <c r="S13608"/>
    </row>
    <row r="13609" spans="18:19" ht="15" customHeight="1">
      <c r="R13609"/>
      <c r="S13609"/>
    </row>
    <row r="13610" spans="18:19" ht="15" customHeight="1">
      <c r="R13610"/>
      <c r="S13610"/>
    </row>
    <row r="13611" spans="18:19" ht="15" customHeight="1">
      <c r="R13611"/>
      <c r="S13611"/>
    </row>
    <row r="13612" spans="18:19" ht="15" customHeight="1">
      <c r="R13612"/>
      <c r="S13612"/>
    </row>
    <row r="13613" spans="18:19" ht="15" customHeight="1">
      <c r="R13613"/>
      <c r="S13613"/>
    </row>
    <row r="13614" spans="18:19" ht="15" customHeight="1">
      <c r="R13614"/>
      <c r="S13614"/>
    </row>
    <row r="13615" spans="18:19" ht="15" customHeight="1">
      <c r="R13615"/>
      <c r="S13615"/>
    </row>
    <row r="13616" spans="18:19" ht="15" customHeight="1">
      <c r="R13616"/>
      <c r="S13616"/>
    </row>
    <row r="13617" spans="18:19" ht="15" customHeight="1">
      <c r="R13617"/>
      <c r="S13617"/>
    </row>
    <row r="13618" spans="18:19" ht="15" customHeight="1">
      <c r="R13618"/>
      <c r="S13618"/>
    </row>
    <row r="13619" spans="18:19" ht="15" customHeight="1">
      <c r="R13619"/>
      <c r="S13619"/>
    </row>
    <row r="13620" spans="18:19" ht="15" customHeight="1">
      <c r="R13620"/>
      <c r="S13620"/>
    </row>
    <row r="13621" spans="18:19" ht="15" customHeight="1">
      <c r="R13621"/>
      <c r="S13621"/>
    </row>
    <row r="13622" spans="18:19" ht="15" customHeight="1">
      <c r="R13622"/>
      <c r="S13622"/>
    </row>
    <row r="13623" spans="18:19" ht="15" customHeight="1">
      <c r="R13623"/>
      <c r="S13623"/>
    </row>
    <row r="13624" spans="18:19" ht="15" customHeight="1">
      <c r="R13624"/>
      <c r="S13624"/>
    </row>
    <row r="13625" spans="18:19" ht="15" customHeight="1">
      <c r="R13625"/>
      <c r="S13625"/>
    </row>
    <row r="13626" spans="18:19" ht="15" customHeight="1">
      <c r="R13626"/>
      <c r="S13626"/>
    </row>
    <row r="13627" spans="18:19" ht="15" customHeight="1">
      <c r="R13627"/>
      <c r="S13627"/>
    </row>
    <row r="13628" spans="18:19" ht="15" customHeight="1">
      <c r="R13628"/>
      <c r="S13628"/>
    </row>
    <row r="13629" spans="18:19" ht="15" customHeight="1">
      <c r="R13629"/>
      <c r="S13629"/>
    </row>
    <row r="13630" spans="18:19" ht="15" customHeight="1">
      <c r="R13630"/>
      <c r="S13630"/>
    </row>
    <row r="13631" spans="18:19" ht="15" customHeight="1">
      <c r="R13631"/>
      <c r="S13631"/>
    </row>
    <row r="13632" spans="18:19" ht="15" customHeight="1">
      <c r="R13632"/>
      <c r="S13632"/>
    </row>
    <row r="13633" spans="18:19" ht="15" customHeight="1">
      <c r="R13633"/>
      <c r="S13633"/>
    </row>
    <row r="13634" spans="18:19" ht="15" customHeight="1">
      <c r="R13634"/>
      <c r="S13634"/>
    </row>
    <row r="13635" spans="18:19" ht="15" customHeight="1">
      <c r="R13635"/>
      <c r="S13635"/>
    </row>
    <row r="13636" spans="18:19" ht="15" customHeight="1">
      <c r="R13636"/>
      <c r="S13636"/>
    </row>
    <row r="13637" spans="18:19" ht="15" customHeight="1">
      <c r="R13637"/>
      <c r="S13637"/>
    </row>
    <row r="13638" spans="18:19" ht="15" customHeight="1">
      <c r="R13638"/>
      <c r="S13638"/>
    </row>
    <row r="13639" spans="18:19" ht="15" customHeight="1">
      <c r="R13639"/>
      <c r="S13639"/>
    </row>
    <row r="13640" spans="18:19" ht="15" customHeight="1">
      <c r="R13640"/>
      <c r="S13640"/>
    </row>
    <row r="13641" spans="18:19" ht="15" customHeight="1">
      <c r="R13641"/>
      <c r="S13641"/>
    </row>
    <row r="13642" spans="18:19" ht="15" customHeight="1">
      <c r="R13642"/>
      <c r="S13642"/>
    </row>
    <row r="13643" spans="18:19" ht="15" customHeight="1">
      <c r="R13643"/>
      <c r="S13643"/>
    </row>
    <row r="13644" spans="18:19" ht="15" customHeight="1">
      <c r="R13644"/>
      <c r="S13644"/>
    </row>
    <row r="13645" spans="18:19" ht="15" customHeight="1">
      <c r="R13645"/>
      <c r="S13645"/>
    </row>
    <row r="13646" spans="18:19" ht="15" customHeight="1">
      <c r="R13646"/>
      <c r="S13646"/>
    </row>
    <row r="13647" spans="18:19" ht="15" customHeight="1">
      <c r="R13647"/>
      <c r="S13647"/>
    </row>
    <row r="13648" spans="18:19" ht="15" customHeight="1">
      <c r="R13648"/>
      <c r="S13648"/>
    </row>
    <row r="13649" spans="18:19" ht="15" customHeight="1">
      <c r="R13649"/>
      <c r="S13649"/>
    </row>
    <row r="13650" spans="18:19" ht="15" customHeight="1">
      <c r="R13650"/>
      <c r="S13650"/>
    </row>
    <row r="13651" spans="18:19" ht="15" customHeight="1">
      <c r="R13651"/>
      <c r="S13651"/>
    </row>
    <row r="13652" spans="18:19" ht="15" customHeight="1">
      <c r="R13652"/>
      <c r="S13652"/>
    </row>
    <row r="13653" spans="18:19" ht="15" customHeight="1">
      <c r="R13653"/>
      <c r="S13653"/>
    </row>
    <row r="13654" spans="18:19" ht="15" customHeight="1">
      <c r="R13654"/>
      <c r="S13654"/>
    </row>
    <row r="13655" spans="18:19" ht="15" customHeight="1">
      <c r="R13655"/>
      <c r="S13655"/>
    </row>
    <row r="13656" spans="18:19" ht="15" customHeight="1">
      <c r="R13656"/>
      <c r="S13656"/>
    </row>
    <row r="13657" spans="18:19" ht="15" customHeight="1">
      <c r="R13657"/>
      <c r="S13657"/>
    </row>
    <row r="13658" spans="18:19" ht="15" customHeight="1">
      <c r="R13658"/>
      <c r="S13658"/>
    </row>
    <row r="13659" spans="18:19" ht="15" customHeight="1">
      <c r="R13659"/>
      <c r="S13659"/>
    </row>
    <row r="13660" spans="18:19" ht="15" customHeight="1">
      <c r="R13660"/>
      <c r="S13660"/>
    </row>
    <row r="13661" spans="18:19" ht="15" customHeight="1">
      <c r="R13661"/>
      <c r="S13661"/>
    </row>
    <row r="13662" spans="18:19" ht="15" customHeight="1">
      <c r="R13662"/>
      <c r="S13662"/>
    </row>
    <row r="13663" spans="18:19" ht="15" customHeight="1">
      <c r="R13663"/>
      <c r="S13663"/>
    </row>
    <row r="13664" spans="18:19" ht="15" customHeight="1">
      <c r="R13664"/>
      <c r="S13664"/>
    </row>
    <row r="13665" spans="18:19" ht="15" customHeight="1">
      <c r="R13665"/>
      <c r="S13665"/>
    </row>
    <row r="13666" spans="18:19" ht="15" customHeight="1">
      <c r="R13666"/>
      <c r="S13666"/>
    </row>
    <row r="13667" spans="18:19" ht="15" customHeight="1">
      <c r="R13667"/>
      <c r="S13667"/>
    </row>
    <row r="13668" spans="18:19" ht="15" customHeight="1">
      <c r="R13668"/>
      <c r="S13668"/>
    </row>
    <row r="13669" spans="18:19" ht="15" customHeight="1">
      <c r="R13669"/>
      <c r="S13669"/>
    </row>
    <row r="13670" spans="18:19" ht="15" customHeight="1">
      <c r="R13670"/>
      <c r="S13670"/>
    </row>
    <row r="13671" spans="18:19" ht="15" customHeight="1">
      <c r="R13671"/>
      <c r="S13671"/>
    </row>
    <row r="13672" spans="18:19" ht="15" customHeight="1">
      <c r="R13672"/>
      <c r="S13672"/>
    </row>
    <row r="13673" spans="18:19" ht="15" customHeight="1">
      <c r="R13673"/>
      <c r="S13673"/>
    </row>
    <row r="13674" spans="18:19" ht="15" customHeight="1">
      <c r="R13674"/>
      <c r="S13674"/>
    </row>
    <row r="13675" spans="18:19" ht="15" customHeight="1">
      <c r="R13675"/>
      <c r="S13675"/>
    </row>
    <row r="13676" spans="18:19" ht="15" customHeight="1">
      <c r="R13676"/>
      <c r="S13676"/>
    </row>
    <row r="13677" spans="18:19" ht="15" customHeight="1">
      <c r="R13677"/>
      <c r="S13677"/>
    </row>
    <row r="13678" spans="18:19" ht="15" customHeight="1">
      <c r="R13678"/>
      <c r="S13678"/>
    </row>
    <row r="13679" spans="18:19" ht="15" customHeight="1">
      <c r="R13679"/>
      <c r="S13679"/>
    </row>
    <row r="13680" spans="18:19" ht="15" customHeight="1">
      <c r="R13680"/>
      <c r="S13680"/>
    </row>
    <row r="13681" spans="18:19" ht="15" customHeight="1">
      <c r="R13681"/>
      <c r="S13681"/>
    </row>
    <row r="13682" spans="18:19" ht="15" customHeight="1">
      <c r="R13682"/>
      <c r="S13682"/>
    </row>
    <row r="13683" spans="18:19" ht="15" customHeight="1">
      <c r="R13683"/>
      <c r="S13683"/>
    </row>
    <row r="13684" spans="18:19" ht="15" customHeight="1">
      <c r="R13684"/>
      <c r="S13684"/>
    </row>
    <row r="13685" spans="18:19" ht="15" customHeight="1">
      <c r="R13685"/>
      <c r="S13685"/>
    </row>
    <row r="13686" spans="18:19" ht="15" customHeight="1">
      <c r="R13686"/>
      <c r="S13686"/>
    </row>
    <row r="13687" spans="18:19" ht="15" customHeight="1">
      <c r="R13687"/>
      <c r="S13687"/>
    </row>
    <row r="13688" spans="18:19" ht="15" customHeight="1">
      <c r="R13688"/>
      <c r="S13688"/>
    </row>
    <row r="13689" spans="18:19" ht="15" customHeight="1">
      <c r="R13689"/>
      <c r="S13689"/>
    </row>
    <row r="13690" spans="18:19" ht="15" customHeight="1">
      <c r="R13690"/>
      <c r="S13690"/>
    </row>
    <row r="13691" spans="18:19" ht="15" customHeight="1">
      <c r="R13691"/>
      <c r="S13691"/>
    </row>
    <row r="13692" spans="18:19" ht="15" customHeight="1">
      <c r="R13692"/>
      <c r="S13692"/>
    </row>
    <row r="13693" spans="18:19" ht="15" customHeight="1">
      <c r="R13693"/>
      <c r="S13693"/>
    </row>
    <row r="13694" spans="18:19" ht="15" customHeight="1">
      <c r="R13694"/>
      <c r="S13694"/>
    </row>
    <row r="13695" spans="18:19" ht="15" customHeight="1">
      <c r="R13695"/>
      <c r="S13695"/>
    </row>
    <row r="13696" spans="18:19" ht="15" customHeight="1">
      <c r="R13696"/>
      <c r="S13696"/>
    </row>
    <row r="13697" spans="18:19" ht="15" customHeight="1">
      <c r="R13697"/>
      <c r="S13697"/>
    </row>
    <row r="13698" spans="18:19" ht="15" customHeight="1">
      <c r="R13698"/>
      <c r="S13698"/>
    </row>
    <row r="13699" spans="18:19" ht="15" customHeight="1">
      <c r="R13699"/>
      <c r="S13699"/>
    </row>
    <row r="13700" spans="18:19" ht="15" customHeight="1">
      <c r="R13700"/>
      <c r="S13700"/>
    </row>
    <row r="13701" spans="18:19" ht="15" customHeight="1">
      <c r="R13701"/>
      <c r="S13701"/>
    </row>
    <row r="13702" spans="18:19" ht="15" customHeight="1">
      <c r="R13702"/>
      <c r="S13702"/>
    </row>
    <row r="13703" spans="18:19" ht="15" customHeight="1">
      <c r="R13703"/>
      <c r="S13703"/>
    </row>
    <row r="13704" spans="18:19" ht="15" customHeight="1">
      <c r="R13704"/>
      <c r="S13704"/>
    </row>
    <row r="13705" spans="18:19" ht="15" customHeight="1">
      <c r="R13705"/>
      <c r="S13705"/>
    </row>
    <row r="13706" spans="18:19" ht="15" customHeight="1">
      <c r="R13706"/>
      <c r="S13706"/>
    </row>
    <row r="13707" spans="18:19" ht="15" customHeight="1">
      <c r="R13707"/>
      <c r="S13707"/>
    </row>
    <row r="13708" spans="18:19" ht="15" customHeight="1">
      <c r="R13708"/>
      <c r="S13708"/>
    </row>
    <row r="13709" spans="18:19" ht="15" customHeight="1">
      <c r="R13709"/>
      <c r="S13709"/>
    </row>
    <row r="13710" spans="18:19" ht="15" customHeight="1">
      <c r="R13710"/>
      <c r="S13710"/>
    </row>
    <row r="13711" spans="18:19" ht="15" customHeight="1">
      <c r="R13711"/>
      <c r="S13711"/>
    </row>
    <row r="13712" spans="18:19" ht="15" customHeight="1">
      <c r="R13712"/>
      <c r="S13712"/>
    </row>
    <row r="13713" spans="18:19" ht="15" customHeight="1">
      <c r="R13713"/>
      <c r="S13713"/>
    </row>
    <row r="13714" spans="18:19" ht="15" customHeight="1">
      <c r="R13714"/>
      <c r="S13714"/>
    </row>
    <row r="13715" spans="18:19" ht="15" customHeight="1">
      <c r="R13715"/>
      <c r="S13715"/>
    </row>
    <row r="13716" spans="18:19" ht="15" customHeight="1">
      <c r="R13716"/>
      <c r="S13716"/>
    </row>
    <row r="13717" spans="18:19" ht="15" customHeight="1">
      <c r="R13717"/>
      <c r="S13717"/>
    </row>
    <row r="13718" spans="18:19" ht="15" customHeight="1">
      <c r="R13718"/>
      <c r="S13718"/>
    </row>
    <row r="13719" spans="18:19" ht="15" customHeight="1">
      <c r="R13719"/>
      <c r="S13719"/>
    </row>
    <row r="13720" spans="18:19" ht="15" customHeight="1">
      <c r="R13720"/>
      <c r="S13720"/>
    </row>
    <row r="13721" spans="18:19" ht="15" customHeight="1">
      <c r="R13721"/>
      <c r="S13721"/>
    </row>
    <row r="13722" spans="18:19" ht="15" customHeight="1">
      <c r="R13722"/>
      <c r="S13722"/>
    </row>
    <row r="13723" spans="18:19" ht="15" customHeight="1">
      <c r="R13723"/>
      <c r="S13723"/>
    </row>
    <row r="13724" spans="18:19" ht="15" customHeight="1">
      <c r="R13724"/>
      <c r="S13724"/>
    </row>
    <row r="13725" spans="18:19" ht="15" customHeight="1">
      <c r="R13725"/>
      <c r="S13725"/>
    </row>
    <row r="13726" spans="18:19" ht="15" customHeight="1">
      <c r="R13726"/>
      <c r="S13726"/>
    </row>
    <row r="13727" spans="18:19" ht="15" customHeight="1">
      <c r="R13727"/>
      <c r="S13727"/>
    </row>
    <row r="13728" spans="18:19" ht="15" customHeight="1">
      <c r="R13728"/>
      <c r="S13728"/>
    </row>
    <row r="13729" spans="18:19" ht="15" customHeight="1">
      <c r="R13729"/>
      <c r="S13729"/>
    </row>
    <row r="13730" spans="18:19" ht="15" customHeight="1">
      <c r="R13730"/>
      <c r="S13730"/>
    </row>
    <row r="13731" spans="18:19" ht="15" customHeight="1">
      <c r="R13731"/>
      <c r="S13731"/>
    </row>
    <row r="13732" spans="18:19" ht="15" customHeight="1">
      <c r="R13732"/>
      <c r="S13732"/>
    </row>
    <row r="13733" spans="18:19" ht="15" customHeight="1">
      <c r="R13733"/>
      <c r="S13733"/>
    </row>
    <row r="13734" spans="18:19" ht="15" customHeight="1">
      <c r="R13734"/>
      <c r="S13734"/>
    </row>
    <row r="13735" spans="18:19" ht="15" customHeight="1">
      <c r="R13735"/>
      <c r="S13735"/>
    </row>
    <row r="13736" spans="18:19" ht="15" customHeight="1">
      <c r="R13736"/>
      <c r="S13736"/>
    </row>
    <row r="13737" spans="18:19" ht="15" customHeight="1">
      <c r="R13737"/>
      <c r="S13737"/>
    </row>
    <row r="13738" spans="18:19" ht="15" customHeight="1">
      <c r="R13738"/>
      <c r="S13738"/>
    </row>
    <row r="13739" spans="18:19" ht="15" customHeight="1">
      <c r="R13739"/>
      <c r="S13739"/>
    </row>
    <row r="13740" spans="18:19" ht="15" customHeight="1">
      <c r="R13740"/>
      <c r="S13740"/>
    </row>
    <row r="13741" spans="18:19" ht="15" customHeight="1">
      <c r="R13741"/>
      <c r="S13741"/>
    </row>
    <row r="13742" spans="18:19" ht="15" customHeight="1">
      <c r="R13742"/>
      <c r="S13742"/>
    </row>
    <row r="13743" spans="18:19" ht="15" customHeight="1">
      <c r="R13743"/>
      <c r="S13743"/>
    </row>
    <row r="13744" spans="18:19" ht="15" customHeight="1">
      <c r="R13744"/>
      <c r="S13744"/>
    </row>
    <row r="13745" spans="18:19" ht="15" customHeight="1">
      <c r="R13745"/>
      <c r="S13745"/>
    </row>
    <row r="13746" spans="18:19" ht="15" customHeight="1">
      <c r="R13746"/>
      <c r="S13746"/>
    </row>
    <row r="13747" spans="18:19" ht="15" customHeight="1">
      <c r="R13747"/>
      <c r="S13747"/>
    </row>
    <row r="13748" spans="18:19" ht="15" customHeight="1">
      <c r="R13748"/>
      <c r="S13748"/>
    </row>
    <row r="13749" spans="18:19" ht="15" customHeight="1">
      <c r="R13749"/>
      <c r="S13749"/>
    </row>
    <row r="13750" spans="18:19" ht="15" customHeight="1">
      <c r="R13750"/>
      <c r="S13750"/>
    </row>
    <row r="13751" spans="18:19" ht="15" customHeight="1">
      <c r="R13751"/>
      <c r="S13751"/>
    </row>
    <row r="13752" spans="18:19" ht="15" customHeight="1">
      <c r="R13752"/>
      <c r="S13752"/>
    </row>
    <row r="13753" spans="18:19" ht="15" customHeight="1">
      <c r="R13753"/>
      <c r="S13753"/>
    </row>
    <row r="13754" spans="18:19" ht="15" customHeight="1">
      <c r="R13754"/>
      <c r="S13754"/>
    </row>
    <row r="13755" spans="18:19" ht="15" customHeight="1">
      <c r="R13755"/>
      <c r="S13755"/>
    </row>
    <row r="13756" spans="18:19" ht="15" customHeight="1">
      <c r="R13756"/>
      <c r="S13756"/>
    </row>
    <row r="13757" spans="18:19" ht="15" customHeight="1">
      <c r="R13757"/>
      <c r="S13757"/>
    </row>
    <row r="13758" spans="18:19" ht="15" customHeight="1">
      <c r="R13758"/>
      <c r="S13758"/>
    </row>
    <row r="13759" spans="18:19" ht="15" customHeight="1">
      <c r="R13759"/>
      <c r="S13759"/>
    </row>
    <row r="13760" spans="18:19" ht="15" customHeight="1">
      <c r="R13760"/>
      <c r="S13760"/>
    </row>
    <row r="13761" spans="18:19" ht="15" customHeight="1">
      <c r="R13761"/>
      <c r="S13761"/>
    </row>
    <row r="13762" spans="18:19" ht="15" customHeight="1">
      <c r="R13762"/>
      <c r="S13762"/>
    </row>
    <row r="13763" spans="18:19" ht="15" customHeight="1">
      <c r="R13763"/>
      <c r="S13763"/>
    </row>
    <row r="13764" spans="18:19" ht="15" customHeight="1">
      <c r="R13764"/>
      <c r="S13764"/>
    </row>
    <row r="13765" spans="18:19" ht="15" customHeight="1">
      <c r="R13765"/>
      <c r="S13765"/>
    </row>
    <row r="13766" spans="18:19" ht="15" customHeight="1">
      <c r="R13766"/>
      <c r="S13766"/>
    </row>
    <row r="13767" spans="18:19" ht="15" customHeight="1">
      <c r="R13767"/>
      <c r="S13767"/>
    </row>
    <row r="13768" spans="18:19" ht="15" customHeight="1">
      <c r="R13768"/>
      <c r="S13768"/>
    </row>
    <row r="13769" spans="18:19" ht="15" customHeight="1">
      <c r="R13769"/>
      <c r="S13769"/>
    </row>
    <row r="13770" spans="18:19" ht="15" customHeight="1">
      <c r="R13770"/>
      <c r="S13770"/>
    </row>
    <row r="13771" spans="18:19" ht="15" customHeight="1">
      <c r="R13771"/>
      <c r="S13771"/>
    </row>
    <row r="13772" spans="18:19" ht="15" customHeight="1">
      <c r="R13772"/>
      <c r="S13772"/>
    </row>
    <row r="13773" spans="18:19" ht="15" customHeight="1">
      <c r="R13773"/>
      <c r="S13773"/>
    </row>
    <row r="13774" spans="18:19" ht="15" customHeight="1">
      <c r="R13774"/>
      <c r="S13774"/>
    </row>
    <row r="13775" spans="18:19" ht="15" customHeight="1">
      <c r="R13775"/>
      <c r="S13775"/>
    </row>
    <row r="13776" spans="18:19" ht="15" customHeight="1">
      <c r="R13776"/>
      <c r="S13776"/>
    </row>
    <row r="13777" spans="18:19" ht="15" customHeight="1">
      <c r="R13777"/>
      <c r="S13777"/>
    </row>
    <row r="13778" spans="18:19" ht="15" customHeight="1">
      <c r="R13778"/>
      <c r="S13778"/>
    </row>
    <row r="13779" spans="18:19" ht="15" customHeight="1">
      <c r="R13779"/>
      <c r="S13779"/>
    </row>
    <row r="13780" spans="18:19" ht="15" customHeight="1">
      <c r="R13780"/>
      <c r="S13780"/>
    </row>
    <row r="13781" spans="18:19" ht="15" customHeight="1">
      <c r="R13781"/>
      <c r="S13781"/>
    </row>
    <row r="13782" spans="18:19" ht="15" customHeight="1">
      <c r="R13782"/>
      <c r="S13782"/>
    </row>
    <row r="13783" spans="18:19" ht="15" customHeight="1">
      <c r="R13783"/>
      <c r="S13783"/>
    </row>
    <row r="13784" spans="18:19" ht="15" customHeight="1">
      <c r="R13784"/>
      <c r="S13784"/>
    </row>
    <row r="13785" spans="18:19" ht="15" customHeight="1">
      <c r="R13785"/>
      <c r="S13785"/>
    </row>
    <row r="13786" spans="18:19" ht="15" customHeight="1">
      <c r="R13786"/>
      <c r="S13786"/>
    </row>
    <row r="13787" spans="18:19" ht="15" customHeight="1">
      <c r="R13787"/>
      <c r="S13787"/>
    </row>
    <row r="13788" spans="18:19" ht="15" customHeight="1">
      <c r="R13788"/>
      <c r="S13788"/>
    </row>
    <row r="13789" spans="18:19" ht="15" customHeight="1">
      <c r="R13789"/>
      <c r="S13789"/>
    </row>
    <row r="13790" spans="18:19" ht="15" customHeight="1">
      <c r="R13790"/>
      <c r="S13790"/>
    </row>
    <row r="13791" spans="18:19" ht="15" customHeight="1">
      <c r="R13791"/>
      <c r="S13791"/>
    </row>
    <row r="13792" spans="18:19" ht="15" customHeight="1">
      <c r="R13792"/>
      <c r="S13792"/>
    </row>
    <row r="13793" spans="18:19" ht="15" customHeight="1">
      <c r="R13793"/>
      <c r="S13793"/>
    </row>
    <row r="13794" spans="18:19" ht="15" customHeight="1">
      <c r="R13794"/>
      <c r="S13794"/>
    </row>
    <row r="13795" spans="18:19" ht="15" customHeight="1">
      <c r="R13795"/>
      <c r="S13795"/>
    </row>
    <row r="13796" spans="18:19" ht="15" customHeight="1">
      <c r="R13796"/>
      <c r="S13796"/>
    </row>
    <row r="13797" spans="18:19" ht="15" customHeight="1">
      <c r="R13797"/>
      <c r="S13797"/>
    </row>
    <row r="13798" spans="18:19" ht="15" customHeight="1">
      <c r="R13798"/>
      <c r="S13798"/>
    </row>
    <row r="13799" spans="18:19" ht="15" customHeight="1">
      <c r="R13799"/>
      <c r="S13799"/>
    </row>
    <row r="13800" spans="18:19" ht="15" customHeight="1">
      <c r="R13800"/>
      <c r="S13800"/>
    </row>
    <row r="13801" spans="18:19" ht="15" customHeight="1">
      <c r="R13801"/>
      <c r="S13801"/>
    </row>
    <row r="13802" spans="18:19" ht="15" customHeight="1">
      <c r="R13802"/>
      <c r="S13802"/>
    </row>
    <row r="13803" spans="18:19" ht="15" customHeight="1">
      <c r="R13803"/>
      <c r="S13803"/>
    </row>
    <row r="13804" spans="18:19" ht="15" customHeight="1">
      <c r="R13804"/>
      <c r="S13804"/>
    </row>
    <row r="13805" spans="18:19" ht="15" customHeight="1">
      <c r="R13805"/>
      <c r="S13805"/>
    </row>
    <row r="13806" spans="18:19" ht="15" customHeight="1">
      <c r="R13806"/>
      <c r="S13806"/>
    </row>
    <row r="13807" spans="18:19" ht="15" customHeight="1">
      <c r="R13807"/>
      <c r="S13807"/>
    </row>
    <row r="13808" spans="18:19" ht="15" customHeight="1">
      <c r="R13808"/>
      <c r="S13808"/>
    </row>
    <row r="13809" spans="18:19" ht="15" customHeight="1">
      <c r="R13809"/>
      <c r="S13809"/>
    </row>
    <row r="13810" spans="18:19" ht="15" customHeight="1">
      <c r="R13810"/>
      <c r="S13810"/>
    </row>
    <row r="13811" spans="18:19" ht="15" customHeight="1">
      <c r="R13811"/>
      <c r="S13811"/>
    </row>
    <row r="13812" spans="18:19" ht="15" customHeight="1">
      <c r="R13812"/>
      <c r="S13812"/>
    </row>
    <row r="13813" spans="18:19" ht="15" customHeight="1">
      <c r="R13813"/>
      <c r="S13813"/>
    </row>
    <row r="13814" spans="18:19" ht="15" customHeight="1">
      <c r="R13814"/>
      <c r="S13814"/>
    </row>
    <row r="13815" spans="18:19" ht="15" customHeight="1">
      <c r="R13815"/>
      <c r="S13815"/>
    </row>
    <row r="13816" spans="18:19" ht="15" customHeight="1">
      <c r="R13816"/>
      <c r="S13816"/>
    </row>
    <row r="13817" spans="18:19" ht="15" customHeight="1">
      <c r="R13817"/>
      <c r="S13817"/>
    </row>
    <row r="13818" spans="18:19" ht="15" customHeight="1">
      <c r="R13818"/>
      <c r="S13818"/>
    </row>
    <row r="13819" spans="18:19" ht="15" customHeight="1">
      <c r="R13819"/>
      <c r="S13819"/>
    </row>
    <row r="13820" spans="18:19" ht="15" customHeight="1">
      <c r="R13820"/>
      <c r="S13820"/>
    </row>
    <row r="13821" spans="18:19" ht="15" customHeight="1">
      <c r="R13821"/>
      <c r="S13821"/>
    </row>
    <row r="13822" spans="18:19" ht="15" customHeight="1">
      <c r="R13822"/>
      <c r="S13822"/>
    </row>
    <row r="13823" spans="18:19" ht="15" customHeight="1">
      <c r="R13823"/>
      <c r="S13823"/>
    </row>
    <row r="13824" spans="18:19" ht="15" customHeight="1">
      <c r="R13824"/>
      <c r="S13824"/>
    </row>
    <row r="13825" spans="18:19" ht="15" customHeight="1">
      <c r="R13825"/>
      <c r="S13825"/>
    </row>
    <row r="13826" spans="18:19" ht="15" customHeight="1">
      <c r="R13826"/>
      <c r="S13826"/>
    </row>
    <row r="13827" spans="18:19" ht="15" customHeight="1">
      <c r="R13827"/>
      <c r="S13827"/>
    </row>
    <row r="13828" spans="18:19" ht="15" customHeight="1">
      <c r="R13828"/>
      <c r="S13828"/>
    </row>
    <row r="13829" spans="18:19" ht="15" customHeight="1">
      <c r="R13829"/>
      <c r="S13829"/>
    </row>
    <row r="13830" spans="18:19" ht="15" customHeight="1">
      <c r="R13830"/>
      <c r="S13830"/>
    </row>
    <row r="13831" spans="18:19" ht="15" customHeight="1">
      <c r="R13831"/>
      <c r="S13831"/>
    </row>
    <row r="13832" spans="18:19" ht="15" customHeight="1">
      <c r="R13832"/>
      <c r="S13832"/>
    </row>
    <row r="13833" spans="18:19" ht="15" customHeight="1">
      <c r="R13833"/>
      <c r="S13833"/>
    </row>
    <row r="13834" spans="18:19" ht="15" customHeight="1">
      <c r="R13834"/>
      <c r="S13834"/>
    </row>
    <row r="13835" spans="18:19" ht="15" customHeight="1">
      <c r="R13835"/>
      <c r="S13835"/>
    </row>
    <row r="13836" spans="18:19" ht="15" customHeight="1">
      <c r="R13836"/>
      <c r="S13836"/>
    </row>
    <row r="13837" spans="18:19" ht="15" customHeight="1">
      <c r="R13837"/>
      <c r="S13837"/>
    </row>
    <row r="13838" spans="18:19" ht="15" customHeight="1">
      <c r="R13838"/>
      <c r="S13838"/>
    </row>
    <row r="13839" spans="18:19" ht="15" customHeight="1">
      <c r="R13839"/>
      <c r="S13839"/>
    </row>
    <row r="13840" spans="18:19" ht="15" customHeight="1">
      <c r="R13840"/>
      <c r="S13840"/>
    </row>
    <row r="13841" spans="18:19" ht="15" customHeight="1">
      <c r="R13841"/>
      <c r="S13841"/>
    </row>
    <row r="13842" spans="18:19" ht="15" customHeight="1">
      <c r="R13842"/>
      <c r="S13842"/>
    </row>
    <row r="13843" spans="18:19" ht="15" customHeight="1">
      <c r="R13843"/>
      <c r="S13843"/>
    </row>
    <row r="13844" spans="18:19" ht="15" customHeight="1">
      <c r="R13844"/>
      <c r="S13844"/>
    </row>
    <row r="13845" spans="18:19" ht="15" customHeight="1">
      <c r="R13845"/>
      <c r="S13845"/>
    </row>
    <row r="13846" spans="18:19" ht="15" customHeight="1">
      <c r="R13846"/>
      <c r="S13846"/>
    </row>
    <row r="13847" spans="18:19" ht="15" customHeight="1">
      <c r="R13847"/>
      <c r="S13847"/>
    </row>
    <row r="13848" spans="18:19" ht="15" customHeight="1">
      <c r="R13848"/>
      <c r="S13848"/>
    </row>
    <row r="13849" spans="18:19" ht="15" customHeight="1">
      <c r="R13849"/>
      <c r="S13849"/>
    </row>
    <row r="13850" spans="18:19" ht="15" customHeight="1">
      <c r="R13850"/>
      <c r="S13850"/>
    </row>
    <row r="13851" spans="18:19" ht="15" customHeight="1">
      <c r="R13851"/>
      <c r="S13851"/>
    </row>
    <row r="13852" spans="18:19" ht="15" customHeight="1">
      <c r="R13852"/>
      <c r="S13852"/>
    </row>
    <row r="13853" spans="18:19" ht="15" customHeight="1">
      <c r="R13853"/>
      <c r="S13853"/>
    </row>
    <row r="13854" spans="18:19" ht="15" customHeight="1">
      <c r="R13854"/>
      <c r="S13854"/>
    </row>
    <row r="13855" spans="18:19" ht="15" customHeight="1">
      <c r="R13855"/>
      <c r="S13855"/>
    </row>
    <row r="13856" spans="18:19" ht="15" customHeight="1">
      <c r="R13856"/>
      <c r="S13856"/>
    </row>
    <row r="13857" spans="18:19" ht="15" customHeight="1">
      <c r="R13857"/>
      <c r="S13857"/>
    </row>
    <row r="13858" spans="18:19" ht="15" customHeight="1">
      <c r="R13858"/>
      <c r="S13858"/>
    </row>
    <row r="13859" spans="18:19" ht="15" customHeight="1">
      <c r="R13859"/>
      <c r="S13859"/>
    </row>
    <row r="13860" spans="18:19" ht="15" customHeight="1">
      <c r="R13860"/>
      <c r="S13860"/>
    </row>
    <row r="13861" spans="18:19" ht="15" customHeight="1">
      <c r="R13861"/>
      <c r="S13861"/>
    </row>
    <row r="13862" spans="18:19" ht="15" customHeight="1">
      <c r="R13862"/>
      <c r="S13862"/>
    </row>
    <row r="13863" spans="18:19" ht="15" customHeight="1">
      <c r="R13863"/>
      <c r="S13863"/>
    </row>
    <row r="13864" spans="18:19" ht="15" customHeight="1">
      <c r="R13864"/>
      <c r="S13864"/>
    </row>
    <row r="13865" spans="18:19" ht="15" customHeight="1">
      <c r="R13865"/>
      <c r="S13865"/>
    </row>
    <row r="13866" spans="18:19" ht="15" customHeight="1">
      <c r="R13866"/>
      <c r="S13866"/>
    </row>
    <row r="13867" spans="18:19" ht="15" customHeight="1">
      <c r="R13867"/>
      <c r="S13867"/>
    </row>
    <row r="13868" spans="18:19" ht="15" customHeight="1">
      <c r="R13868"/>
      <c r="S13868"/>
    </row>
    <row r="13869" spans="18:19" ht="15" customHeight="1">
      <c r="R13869"/>
      <c r="S13869"/>
    </row>
    <row r="13870" spans="18:19" ht="15" customHeight="1">
      <c r="R13870"/>
      <c r="S13870"/>
    </row>
    <row r="13871" spans="18:19" ht="15" customHeight="1">
      <c r="R13871"/>
      <c r="S13871"/>
    </row>
    <row r="13872" spans="18:19" ht="15" customHeight="1">
      <c r="R13872"/>
      <c r="S13872"/>
    </row>
    <row r="13873" spans="18:19" ht="15" customHeight="1">
      <c r="R13873"/>
      <c r="S13873"/>
    </row>
    <row r="13874" spans="18:19" ht="15" customHeight="1">
      <c r="R13874"/>
      <c r="S13874"/>
    </row>
    <row r="13875" spans="18:19" ht="15" customHeight="1">
      <c r="R13875"/>
      <c r="S13875"/>
    </row>
    <row r="13876" spans="18:19" ht="15" customHeight="1">
      <c r="R13876"/>
      <c r="S13876"/>
    </row>
    <row r="13877" spans="18:19" ht="15" customHeight="1">
      <c r="R13877"/>
      <c r="S13877"/>
    </row>
    <row r="13878" spans="18:19" ht="15" customHeight="1">
      <c r="R13878"/>
      <c r="S13878"/>
    </row>
    <row r="13879" spans="18:19" ht="15" customHeight="1">
      <c r="R13879"/>
      <c r="S13879"/>
    </row>
    <row r="13880" spans="18:19" ht="15" customHeight="1">
      <c r="R13880"/>
      <c r="S13880"/>
    </row>
    <row r="13881" spans="18:19" ht="15" customHeight="1">
      <c r="R13881"/>
      <c r="S13881"/>
    </row>
    <row r="13882" spans="18:19" ht="15" customHeight="1">
      <c r="R13882"/>
      <c r="S13882"/>
    </row>
    <row r="13883" spans="18:19" ht="15" customHeight="1">
      <c r="R13883"/>
      <c r="S13883"/>
    </row>
    <row r="13884" spans="18:19" ht="15" customHeight="1">
      <c r="R13884"/>
      <c r="S13884"/>
    </row>
    <row r="13885" spans="18:19" ht="15" customHeight="1">
      <c r="R13885"/>
      <c r="S13885"/>
    </row>
    <row r="13886" spans="18:19" ht="15" customHeight="1">
      <c r="R13886"/>
      <c r="S13886"/>
    </row>
    <row r="13887" spans="18:19" ht="15" customHeight="1">
      <c r="R13887"/>
      <c r="S13887"/>
    </row>
    <row r="13888" spans="18:19" ht="15" customHeight="1">
      <c r="R13888"/>
      <c r="S13888"/>
    </row>
    <row r="13889" spans="18:19" ht="15" customHeight="1">
      <c r="R13889"/>
      <c r="S13889"/>
    </row>
    <row r="13890" spans="18:19" ht="15" customHeight="1">
      <c r="R13890"/>
      <c r="S13890"/>
    </row>
    <row r="13891" spans="18:19" ht="15" customHeight="1">
      <c r="R13891"/>
      <c r="S13891"/>
    </row>
    <row r="13892" spans="18:19" ht="15" customHeight="1">
      <c r="R13892"/>
      <c r="S13892"/>
    </row>
    <row r="13893" spans="18:19" ht="15" customHeight="1">
      <c r="R13893"/>
      <c r="S13893"/>
    </row>
    <row r="13894" spans="18:19" ht="15" customHeight="1">
      <c r="R13894"/>
      <c r="S13894"/>
    </row>
    <row r="13895" spans="18:19" ht="15" customHeight="1">
      <c r="R13895"/>
      <c r="S13895"/>
    </row>
    <row r="13896" spans="18:19" ht="15" customHeight="1">
      <c r="R13896"/>
      <c r="S13896"/>
    </row>
    <row r="13897" spans="18:19" ht="15" customHeight="1">
      <c r="R13897"/>
      <c r="S13897"/>
    </row>
    <row r="13898" spans="18:19" ht="15" customHeight="1">
      <c r="R13898"/>
      <c r="S13898"/>
    </row>
    <row r="13899" spans="18:19" ht="15" customHeight="1">
      <c r="R13899"/>
      <c r="S13899"/>
    </row>
    <row r="13900" spans="18:19" ht="15" customHeight="1">
      <c r="R13900"/>
      <c r="S13900"/>
    </row>
    <row r="13901" spans="18:19" ht="15" customHeight="1">
      <c r="R13901"/>
      <c r="S13901"/>
    </row>
    <row r="13902" spans="18:19" ht="15" customHeight="1">
      <c r="R13902"/>
      <c r="S13902"/>
    </row>
    <row r="13903" spans="18:19" ht="15" customHeight="1">
      <c r="R13903"/>
      <c r="S13903"/>
    </row>
    <row r="13904" spans="18:19" ht="15" customHeight="1">
      <c r="R13904"/>
      <c r="S13904"/>
    </row>
    <row r="13905" spans="18:19" ht="15" customHeight="1">
      <c r="R13905"/>
      <c r="S13905"/>
    </row>
    <row r="13906" spans="18:19" ht="15" customHeight="1">
      <c r="R13906"/>
      <c r="S13906"/>
    </row>
    <row r="13907" spans="18:19" ht="15" customHeight="1">
      <c r="R13907"/>
      <c r="S13907"/>
    </row>
    <row r="13908" spans="18:19" ht="15" customHeight="1">
      <c r="R13908"/>
      <c r="S13908"/>
    </row>
    <row r="13909" spans="18:19" ht="15" customHeight="1">
      <c r="R13909"/>
      <c r="S13909"/>
    </row>
    <row r="13910" spans="18:19" ht="15" customHeight="1">
      <c r="R13910"/>
      <c r="S13910"/>
    </row>
    <row r="13911" spans="18:19" ht="15" customHeight="1">
      <c r="R13911"/>
      <c r="S13911"/>
    </row>
    <row r="13912" spans="18:19" ht="15" customHeight="1">
      <c r="R13912"/>
      <c r="S13912"/>
    </row>
    <row r="13913" spans="18:19" ht="15" customHeight="1">
      <c r="R13913"/>
      <c r="S13913"/>
    </row>
    <row r="13914" spans="18:19" ht="15" customHeight="1">
      <c r="R13914"/>
      <c r="S13914"/>
    </row>
    <row r="13915" spans="18:19" ht="15" customHeight="1">
      <c r="R13915"/>
      <c r="S13915"/>
    </row>
    <row r="13916" spans="18:19" ht="15" customHeight="1">
      <c r="R13916"/>
      <c r="S13916"/>
    </row>
    <row r="13917" spans="18:19" ht="15" customHeight="1">
      <c r="R13917"/>
      <c r="S13917"/>
    </row>
    <row r="13918" spans="18:19" ht="15" customHeight="1">
      <c r="R13918"/>
      <c r="S13918"/>
    </row>
    <row r="13919" spans="18:19" ht="15" customHeight="1">
      <c r="R13919"/>
      <c r="S13919"/>
    </row>
    <row r="13920" spans="18:19" ht="15" customHeight="1">
      <c r="R13920"/>
      <c r="S13920"/>
    </row>
    <row r="13921" spans="18:19" ht="15" customHeight="1">
      <c r="R13921"/>
      <c r="S13921"/>
    </row>
    <row r="13922" spans="18:19" ht="15" customHeight="1">
      <c r="R13922"/>
      <c r="S13922"/>
    </row>
    <row r="13923" spans="18:19" ht="15" customHeight="1">
      <c r="R13923"/>
      <c r="S13923"/>
    </row>
    <row r="13924" spans="18:19" ht="15" customHeight="1">
      <c r="R13924"/>
      <c r="S13924"/>
    </row>
    <row r="13925" spans="18:19" ht="15" customHeight="1">
      <c r="R13925"/>
      <c r="S13925"/>
    </row>
    <row r="13926" spans="18:19" ht="15" customHeight="1">
      <c r="R13926"/>
      <c r="S13926"/>
    </row>
    <row r="13927" spans="18:19" ht="15" customHeight="1">
      <c r="R13927"/>
      <c r="S13927"/>
    </row>
    <row r="13928" spans="18:19" ht="15" customHeight="1">
      <c r="R13928"/>
      <c r="S13928"/>
    </row>
    <row r="13929" spans="18:19" ht="15" customHeight="1">
      <c r="R13929"/>
      <c r="S13929"/>
    </row>
    <row r="13930" spans="18:19" ht="15" customHeight="1">
      <c r="R13930"/>
      <c r="S13930"/>
    </row>
    <row r="13931" spans="18:19" ht="15" customHeight="1">
      <c r="R13931"/>
      <c r="S13931"/>
    </row>
    <row r="13932" spans="18:19" ht="15" customHeight="1">
      <c r="R13932"/>
      <c r="S13932"/>
    </row>
    <row r="13933" spans="18:19" ht="15" customHeight="1">
      <c r="R13933"/>
      <c r="S13933"/>
    </row>
    <row r="13934" spans="18:19" ht="15" customHeight="1">
      <c r="R13934"/>
      <c r="S13934"/>
    </row>
    <row r="13935" spans="18:19" ht="15" customHeight="1">
      <c r="R13935"/>
      <c r="S13935"/>
    </row>
    <row r="13936" spans="18:19" ht="15" customHeight="1">
      <c r="R13936"/>
      <c r="S13936"/>
    </row>
    <row r="13937" spans="18:19" ht="15" customHeight="1">
      <c r="R13937"/>
      <c r="S13937"/>
    </row>
    <row r="13938" spans="18:19" ht="15" customHeight="1">
      <c r="R13938"/>
      <c r="S13938"/>
    </row>
    <row r="13939" spans="18:19" ht="15" customHeight="1">
      <c r="R13939"/>
      <c r="S13939"/>
    </row>
    <row r="13940" spans="18:19" ht="15" customHeight="1">
      <c r="R13940"/>
      <c r="S13940"/>
    </row>
    <row r="13941" spans="18:19" ht="15" customHeight="1">
      <c r="R13941"/>
      <c r="S13941"/>
    </row>
    <row r="13942" spans="18:19" ht="15" customHeight="1">
      <c r="R13942"/>
      <c r="S13942"/>
    </row>
    <row r="13943" spans="18:19" ht="15" customHeight="1">
      <c r="R13943"/>
      <c r="S13943"/>
    </row>
    <row r="13944" spans="18:19" ht="15" customHeight="1">
      <c r="R13944"/>
      <c r="S13944"/>
    </row>
    <row r="13945" spans="18:19" ht="15" customHeight="1">
      <c r="R13945"/>
      <c r="S13945"/>
    </row>
    <row r="13946" spans="18:19" ht="15" customHeight="1">
      <c r="R13946"/>
      <c r="S13946"/>
    </row>
    <row r="13947" spans="18:19" ht="15" customHeight="1">
      <c r="R13947"/>
      <c r="S13947"/>
    </row>
    <row r="13948" spans="18:19" ht="15" customHeight="1">
      <c r="R13948"/>
      <c r="S13948"/>
    </row>
    <row r="13949" spans="18:19" ht="15" customHeight="1">
      <c r="R13949"/>
      <c r="S13949"/>
    </row>
    <row r="13950" spans="18:19" ht="15" customHeight="1">
      <c r="R13950"/>
      <c r="S13950"/>
    </row>
    <row r="13951" spans="18:19" ht="15" customHeight="1">
      <c r="R13951"/>
      <c r="S13951"/>
    </row>
    <row r="13952" spans="18:19" ht="15" customHeight="1">
      <c r="R13952"/>
      <c r="S13952"/>
    </row>
    <row r="13953" spans="18:19" ht="15" customHeight="1">
      <c r="R13953"/>
      <c r="S13953"/>
    </row>
    <row r="13954" spans="18:19" ht="15" customHeight="1">
      <c r="R13954"/>
      <c r="S13954"/>
    </row>
    <row r="13955" spans="18:19" ht="15" customHeight="1">
      <c r="R13955"/>
      <c r="S13955"/>
    </row>
    <row r="13956" spans="18:19" ht="15" customHeight="1">
      <c r="R13956"/>
      <c r="S13956"/>
    </row>
    <row r="13957" spans="18:19" ht="15" customHeight="1">
      <c r="R13957"/>
      <c r="S13957"/>
    </row>
    <row r="13958" spans="18:19" ht="15" customHeight="1">
      <c r="R13958"/>
      <c r="S13958"/>
    </row>
    <row r="13959" spans="18:19" ht="15" customHeight="1">
      <c r="R13959"/>
      <c r="S13959"/>
    </row>
    <row r="13960" spans="18:19" ht="15" customHeight="1">
      <c r="R13960"/>
      <c r="S13960"/>
    </row>
    <row r="13961" spans="18:19" ht="15" customHeight="1">
      <c r="R13961"/>
      <c r="S13961"/>
    </row>
    <row r="13962" spans="18:19" ht="15" customHeight="1">
      <c r="R13962"/>
      <c r="S13962"/>
    </row>
    <row r="13963" spans="18:19" ht="15" customHeight="1">
      <c r="R13963"/>
      <c r="S13963"/>
    </row>
    <row r="13964" spans="18:19" ht="15" customHeight="1">
      <c r="R13964"/>
      <c r="S13964"/>
    </row>
    <row r="13965" spans="18:19" ht="15" customHeight="1">
      <c r="R13965"/>
      <c r="S13965"/>
    </row>
    <row r="13966" spans="18:19" ht="15" customHeight="1">
      <c r="R13966"/>
      <c r="S13966"/>
    </row>
    <row r="13967" spans="18:19" ht="15" customHeight="1">
      <c r="R13967"/>
      <c r="S13967"/>
    </row>
    <row r="13968" spans="18:19" ht="15" customHeight="1">
      <c r="R13968"/>
      <c r="S13968"/>
    </row>
    <row r="13969" spans="18:19" ht="15" customHeight="1">
      <c r="R13969"/>
      <c r="S13969"/>
    </row>
    <row r="13970" spans="18:19" ht="15" customHeight="1">
      <c r="R13970"/>
      <c r="S13970"/>
    </row>
    <row r="13971" spans="18:19" ht="15" customHeight="1">
      <c r="R13971"/>
      <c r="S13971"/>
    </row>
    <row r="13972" spans="18:19" ht="15" customHeight="1">
      <c r="R13972"/>
      <c r="S13972"/>
    </row>
    <row r="13973" spans="18:19" ht="15" customHeight="1">
      <c r="R13973"/>
      <c r="S13973"/>
    </row>
    <row r="13974" spans="18:19" ht="15" customHeight="1">
      <c r="R13974"/>
      <c r="S13974"/>
    </row>
    <row r="13975" spans="18:19" ht="15" customHeight="1">
      <c r="R13975"/>
      <c r="S13975"/>
    </row>
    <row r="13976" spans="18:19" ht="15" customHeight="1">
      <c r="R13976"/>
      <c r="S13976"/>
    </row>
    <row r="13977" spans="18:19" ht="15" customHeight="1">
      <c r="R13977"/>
      <c r="S13977"/>
    </row>
    <row r="13978" spans="18:19" ht="15" customHeight="1">
      <c r="R13978"/>
      <c r="S13978"/>
    </row>
    <row r="13979" spans="18:19" ht="15" customHeight="1">
      <c r="R13979"/>
      <c r="S13979"/>
    </row>
    <row r="13980" spans="18:19" ht="15" customHeight="1">
      <c r="R13980"/>
      <c r="S13980"/>
    </row>
    <row r="13981" spans="18:19" ht="15" customHeight="1">
      <c r="R13981"/>
      <c r="S13981"/>
    </row>
    <row r="13982" spans="18:19" ht="15" customHeight="1">
      <c r="R13982"/>
      <c r="S13982"/>
    </row>
    <row r="13983" spans="18:19" ht="15" customHeight="1">
      <c r="R13983"/>
      <c r="S13983"/>
    </row>
    <row r="13984" spans="18:19" ht="15" customHeight="1">
      <c r="R13984"/>
      <c r="S13984"/>
    </row>
    <row r="13985" spans="18:19" ht="15" customHeight="1">
      <c r="R13985"/>
      <c r="S13985"/>
    </row>
    <row r="13986" spans="18:19" ht="15" customHeight="1">
      <c r="R13986"/>
      <c r="S13986"/>
    </row>
    <row r="13987" spans="18:19" ht="15" customHeight="1">
      <c r="R13987"/>
      <c r="S13987"/>
    </row>
    <row r="13988" spans="18:19" ht="15" customHeight="1">
      <c r="R13988"/>
      <c r="S13988"/>
    </row>
    <row r="13989" spans="18:19" ht="15" customHeight="1">
      <c r="R13989"/>
      <c r="S13989"/>
    </row>
    <row r="13990" spans="18:19" ht="15" customHeight="1">
      <c r="R13990"/>
      <c r="S13990"/>
    </row>
    <row r="13991" spans="18:19" ht="15" customHeight="1">
      <c r="R13991"/>
      <c r="S13991"/>
    </row>
    <row r="13992" spans="18:19" ht="15" customHeight="1">
      <c r="R13992"/>
      <c r="S13992"/>
    </row>
    <row r="13993" spans="18:19" ht="15" customHeight="1">
      <c r="R13993"/>
      <c r="S13993"/>
    </row>
    <row r="13994" spans="18:19" ht="15" customHeight="1">
      <c r="R13994"/>
      <c r="S13994"/>
    </row>
    <row r="13995" spans="18:19" ht="15" customHeight="1">
      <c r="R13995"/>
      <c r="S13995"/>
    </row>
    <row r="13996" spans="18:19" ht="15" customHeight="1">
      <c r="R13996"/>
      <c r="S13996"/>
    </row>
    <row r="13997" spans="18:19" ht="15" customHeight="1">
      <c r="R13997"/>
      <c r="S13997"/>
    </row>
    <row r="13998" spans="18:19" ht="15" customHeight="1">
      <c r="R13998"/>
      <c r="S13998"/>
    </row>
    <row r="13999" spans="18:19" ht="15" customHeight="1">
      <c r="R13999"/>
      <c r="S13999"/>
    </row>
    <row r="14000" spans="18:19" ht="15" customHeight="1">
      <c r="R14000"/>
      <c r="S14000"/>
    </row>
    <row r="14001" spans="18:19" ht="15" customHeight="1">
      <c r="R14001"/>
      <c r="S14001"/>
    </row>
    <row r="14002" spans="18:19" ht="15" customHeight="1">
      <c r="R14002"/>
      <c r="S14002"/>
    </row>
    <row r="14003" spans="18:19" ht="15" customHeight="1">
      <c r="R14003"/>
      <c r="S14003"/>
    </row>
    <row r="14004" spans="18:19" ht="15" customHeight="1">
      <c r="R14004"/>
      <c r="S14004"/>
    </row>
    <row r="14005" spans="18:19" ht="15" customHeight="1">
      <c r="R14005"/>
      <c r="S14005"/>
    </row>
    <row r="14006" spans="18:19" ht="15" customHeight="1">
      <c r="R14006"/>
      <c r="S14006"/>
    </row>
    <row r="14007" spans="18:19" ht="15" customHeight="1">
      <c r="R14007"/>
      <c r="S14007"/>
    </row>
    <row r="14008" spans="18:19" ht="15" customHeight="1">
      <c r="R14008"/>
      <c r="S14008"/>
    </row>
    <row r="14009" spans="18:19" ht="15" customHeight="1">
      <c r="R14009"/>
      <c r="S14009"/>
    </row>
    <row r="14010" spans="18:19" ht="15" customHeight="1">
      <c r="R14010"/>
      <c r="S14010"/>
    </row>
    <row r="14011" spans="18:19" ht="15" customHeight="1">
      <c r="R14011"/>
      <c r="S14011"/>
    </row>
    <row r="14012" spans="18:19" ht="15" customHeight="1">
      <c r="R14012"/>
      <c r="S14012"/>
    </row>
    <row r="14013" spans="18:19" ht="15" customHeight="1">
      <c r="R14013"/>
      <c r="S14013"/>
    </row>
    <row r="14014" spans="18:19" ht="15" customHeight="1">
      <c r="R14014"/>
      <c r="S14014"/>
    </row>
    <row r="14015" spans="18:19" ht="15" customHeight="1">
      <c r="R14015"/>
      <c r="S14015"/>
    </row>
    <row r="14016" spans="18:19" ht="15" customHeight="1">
      <c r="R14016"/>
      <c r="S14016"/>
    </row>
    <row r="14017" spans="18:19" ht="15" customHeight="1">
      <c r="R14017"/>
      <c r="S14017"/>
    </row>
    <row r="14018" spans="18:19" ht="15" customHeight="1">
      <c r="R14018"/>
      <c r="S14018"/>
    </row>
    <row r="14019" spans="18:19" ht="15" customHeight="1">
      <c r="R14019"/>
      <c r="S14019"/>
    </row>
    <row r="14020" spans="18:19" ht="15" customHeight="1">
      <c r="R14020"/>
      <c r="S14020"/>
    </row>
    <row r="14021" spans="18:19" ht="15" customHeight="1">
      <c r="R14021"/>
      <c r="S14021"/>
    </row>
    <row r="14022" spans="18:19" ht="15" customHeight="1">
      <c r="R14022"/>
      <c r="S14022"/>
    </row>
    <row r="14023" spans="18:19" ht="15" customHeight="1">
      <c r="R14023"/>
      <c r="S14023"/>
    </row>
    <row r="14024" spans="18:19" ht="15" customHeight="1">
      <c r="R14024"/>
      <c r="S14024"/>
    </row>
    <row r="14025" spans="18:19" ht="15" customHeight="1">
      <c r="R14025"/>
      <c r="S14025"/>
    </row>
    <row r="14026" spans="18:19" ht="15" customHeight="1">
      <c r="R14026"/>
      <c r="S14026"/>
    </row>
    <row r="14027" spans="18:19" ht="15" customHeight="1">
      <c r="R14027"/>
      <c r="S14027"/>
    </row>
    <row r="14028" spans="18:19" ht="15" customHeight="1">
      <c r="R14028"/>
      <c r="S14028"/>
    </row>
    <row r="14029" spans="18:19" ht="15" customHeight="1">
      <c r="R14029"/>
      <c r="S14029"/>
    </row>
    <row r="14030" spans="18:19" ht="15" customHeight="1">
      <c r="R14030"/>
      <c r="S14030"/>
    </row>
    <row r="14031" spans="18:19" ht="15" customHeight="1">
      <c r="R14031"/>
      <c r="S14031"/>
    </row>
    <row r="14032" spans="18:19" ht="15" customHeight="1">
      <c r="R14032"/>
      <c r="S14032"/>
    </row>
    <row r="14033" spans="18:19" ht="15" customHeight="1">
      <c r="R14033"/>
      <c r="S14033"/>
    </row>
    <row r="14034" spans="18:19" ht="15" customHeight="1">
      <c r="R14034"/>
      <c r="S14034"/>
    </row>
    <row r="14035" spans="18:19" ht="15" customHeight="1">
      <c r="R14035"/>
      <c r="S14035"/>
    </row>
    <row r="14036" spans="18:19" ht="15" customHeight="1">
      <c r="R14036"/>
      <c r="S14036"/>
    </row>
    <row r="14037" spans="18:19" ht="15" customHeight="1">
      <c r="R14037"/>
      <c r="S14037"/>
    </row>
    <row r="14038" spans="18:19" ht="15" customHeight="1">
      <c r="R14038"/>
      <c r="S14038"/>
    </row>
    <row r="14039" spans="18:19" ht="15" customHeight="1">
      <c r="R14039"/>
      <c r="S14039"/>
    </row>
    <row r="14040" spans="18:19" ht="15" customHeight="1">
      <c r="R14040"/>
      <c r="S14040"/>
    </row>
    <row r="14041" spans="18:19" ht="15" customHeight="1">
      <c r="R14041"/>
      <c r="S14041"/>
    </row>
    <row r="14042" spans="18:19" ht="15" customHeight="1">
      <c r="R14042"/>
      <c r="S14042"/>
    </row>
    <row r="14043" spans="18:19" ht="15" customHeight="1">
      <c r="R14043"/>
      <c r="S14043"/>
    </row>
    <row r="14044" spans="18:19" ht="15" customHeight="1">
      <c r="R14044"/>
      <c r="S14044"/>
    </row>
    <row r="14045" spans="18:19" ht="15" customHeight="1">
      <c r="R14045"/>
      <c r="S14045"/>
    </row>
    <row r="14046" spans="18:19" ht="15" customHeight="1">
      <c r="R14046"/>
      <c r="S14046"/>
    </row>
    <row r="14047" spans="18:19" ht="15" customHeight="1">
      <c r="R14047"/>
      <c r="S14047"/>
    </row>
    <row r="14048" spans="18:19" ht="15" customHeight="1">
      <c r="R14048"/>
      <c r="S14048"/>
    </row>
    <row r="14049" spans="18:19" ht="15" customHeight="1">
      <c r="R14049"/>
      <c r="S14049"/>
    </row>
    <row r="14050" spans="18:19" ht="15" customHeight="1">
      <c r="R14050"/>
      <c r="S14050"/>
    </row>
    <row r="14051" spans="18:19" ht="15" customHeight="1">
      <c r="R14051"/>
      <c r="S14051"/>
    </row>
    <row r="14052" spans="18:19" ht="15" customHeight="1">
      <c r="R14052"/>
      <c r="S14052"/>
    </row>
    <row r="14053" spans="18:19" ht="15" customHeight="1">
      <c r="R14053"/>
      <c r="S14053"/>
    </row>
    <row r="14054" spans="18:19" ht="15" customHeight="1">
      <c r="R14054"/>
      <c r="S14054"/>
    </row>
    <row r="14055" spans="18:19" ht="15" customHeight="1">
      <c r="R14055"/>
      <c r="S14055"/>
    </row>
    <row r="14056" spans="18:19" ht="15" customHeight="1">
      <c r="R14056"/>
      <c r="S14056"/>
    </row>
    <row r="14057" spans="18:19" ht="15" customHeight="1">
      <c r="R14057"/>
      <c r="S14057"/>
    </row>
    <row r="14058" spans="18:19" ht="15" customHeight="1">
      <c r="R14058"/>
      <c r="S14058"/>
    </row>
    <row r="14059" spans="18:19" ht="15" customHeight="1">
      <c r="R14059"/>
      <c r="S14059"/>
    </row>
    <row r="14060" spans="18:19" ht="15" customHeight="1">
      <c r="R14060"/>
      <c r="S14060"/>
    </row>
    <row r="14061" spans="18:19" ht="15" customHeight="1">
      <c r="R14061"/>
      <c r="S14061"/>
    </row>
    <row r="14062" spans="18:19" ht="15" customHeight="1">
      <c r="R14062"/>
      <c r="S14062"/>
    </row>
    <row r="14063" spans="18:19" ht="15" customHeight="1">
      <c r="R14063"/>
      <c r="S14063"/>
    </row>
    <row r="14064" spans="18:19" ht="15" customHeight="1">
      <c r="R14064"/>
      <c r="S14064"/>
    </row>
    <row r="14065" spans="18:19" ht="15" customHeight="1">
      <c r="R14065"/>
      <c r="S14065"/>
    </row>
    <row r="14066" spans="18:19" ht="15" customHeight="1">
      <c r="R14066"/>
      <c r="S14066"/>
    </row>
    <row r="14067" spans="18:19" ht="15" customHeight="1">
      <c r="R14067"/>
      <c r="S14067"/>
    </row>
    <row r="14068" spans="18:19" ht="15" customHeight="1">
      <c r="R14068"/>
      <c r="S14068"/>
    </row>
    <row r="14069" spans="18:19" ht="15" customHeight="1">
      <c r="R14069"/>
      <c r="S14069"/>
    </row>
    <row r="14070" spans="18:19" ht="15" customHeight="1">
      <c r="R14070"/>
      <c r="S14070"/>
    </row>
    <row r="14071" spans="18:19" ht="15" customHeight="1">
      <c r="R14071"/>
      <c r="S14071"/>
    </row>
    <row r="14072" spans="18:19" ht="15" customHeight="1">
      <c r="R14072"/>
      <c r="S14072"/>
    </row>
    <row r="14073" spans="18:19" ht="15" customHeight="1">
      <c r="R14073"/>
      <c r="S14073"/>
    </row>
    <row r="14074" spans="18:19" ht="15" customHeight="1">
      <c r="R14074"/>
      <c r="S14074"/>
    </row>
    <row r="14075" spans="18:19" ht="15" customHeight="1">
      <c r="R14075"/>
      <c r="S14075"/>
    </row>
    <row r="14076" spans="18:19" ht="15" customHeight="1">
      <c r="R14076"/>
      <c r="S14076"/>
    </row>
    <row r="14077" spans="18:19" ht="15" customHeight="1">
      <c r="R14077"/>
      <c r="S14077"/>
    </row>
    <row r="14078" spans="18:19" ht="15" customHeight="1">
      <c r="R14078"/>
      <c r="S14078"/>
    </row>
    <row r="14079" spans="18:19" ht="15" customHeight="1">
      <c r="R14079"/>
      <c r="S14079"/>
    </row>
    <row r="14080" spans="18:19" ht="15" customHeight="1">
      <c r="R14080"/>
      <c r="S14080"/>
    </row>
    <row r="14081" spans="18:19" ht="15" customHeight="1">
      <c r="R14081"/>
      <c r="S14081"/>
    </row>
    <row r="14082" spans="18:19" ht="15" customHeight="1">
      <c r="R14082"/>
      <c r="S14082"/>
    </row>
    <row r="14083" spans="18:19" ht="15" customHeight="1">
      <c r="R14083"/>
      <c r="S14083"/>
    </row>
    <row r="14084" spans="18:19" ht="15" customHeight="1">
      <c r="R14084"/>
      <c r="S14084"/>
    </row>
    <row r="14085" spans="18:19" ht="15" customHeight="1">
      <c r="R14085"/>
      <c r="S14085"/>
    </row>
    <row r="14086" spans="18:19" ht="15" customHeight="1">
      <c r="R14086"/>
      <c r="S14086"/>
    </row>
    <row r="14087" spans="18:19" ht="15" customHeight="1">
      <c r="R14087"/>
      <c r="S14087"/>
    </row>
    <row r="14088" spans="18:19" ht="15" customHeight="1">
      <c r="R14088"/>
      <c r="S14088"/>
    </row>
    <row r="14089" spans="18:19" ht="15" customHeight="1">
      <c r="R14089"/>
      <c r="S14089"/>
    </row>
    <row r="14090" spans="18:19" ht="15" customHeight="1">
      <c r="R14090"/>
      <c r="S14090"/>
    </row>
    <row r="14091" spans="18:19" ht="15" customHeight="1">
      <c r="R14091"/>
      <c r="S14091"/>
    </row>
    <row r="14092" spans="18:19" ht="15" customHeight="1">
      <c r="R14092"/>
      <c r="S14092"/>
    </row>
    <row r="14093" spans="18:19" ht="15" customHeight="1">
      <c r="R14093"/>
      <c r="S14093"/>
    </row>
    <row r="14094" spans="18:19" ht="15" customHeight="1">
      <c r="R14094"/>
      <c r="S14094"/>
    </row>
    <row r="14095" spans="18:19" ht="15" customHeight="1">
      <c r="R14095"/>
      <c r="S14095"/>
    </row>
    <row r="14096" spans="18:19" ht="15" customHeight="1">
      <c r="R14096"/>
      <c r="S14096"/>
    </row>
    <row r="14097" spans="18:19" ht="15" customHeight="1">
      <c r="R14097"/>
      <c r="S14097"/>
    </row>
    <row r="14098" spans="18:19" ht="15" customHeight="1">
      <c r="R14098"/>
      <c r="S14098"/>
    </row>
    <row r="14099" spans="18:19" ht="15" customHeight="1">
      <c r="R14099"/>
      <c r="S14099"/>
    </row>
    <row r="14100" spans="18:19" ht="15" customHeight="1">
      <c r="R14100"/>
      <c r="S14100"/>
    </row>
    <row r="14101" spans="18:19" ht="15" customHeight="1">
      <c r="R14101"/>
      <c r="S14101"/>
    </row>
    <row r="14102" spans="18:19" ht="15" customHeight="1">
      <c r="R14102"/>
      <c r="S14102"/>
    </row>
    <row r="14103" spans="18:19" ht="15" customHeight="1">
      <c r="R14103"/>
      <c r="S14103"/>
    </row>
    <row r="14104" spans="18:19" ht="15" customHeight="1">
      <c r="R14104"/>
      <c r="S14104"/>
    </row>
    <row r="14105" spans="18:19" ht="15" customHeight="1">
      <c r="R14105"/>
      <c r="S14105"/>
    </row>
    <row r="14106" spans="18:19" ht="15" customHeight="1">
      <c r="R14106"/>
      <c r="S14106"/>
    </row>
    <row r="14107" spans="18:19" ht="15" customHeight="1">
      <c r="R14107"/>
      <c r="S14107"/>
    </row>
    <row r="14108" spans="18:19" ht="15" customHeight="1">
      <c r="R14108"/>
      <c r="S14108"/>
    </row>
    <row r="14109" spans="18:19" ht="15" customHeight="1">
      <c r="R14109"/>
      <c r="S14109"/>
    </row>
    <row r="14110" spans="18:19" ht="15" customHeight="1">
      <c r="R14110"/>
      <c r="S14110"/>
    </row>
    <row r="14111" spans="18:19" ht="15" customHeight="1">
      <c r="R14111"/>
      <c r="S14111"/>
    </row>
    <row r="14112" spans="18:19" ht="15" customHeight="1">
      <c r="R14112"/>
      <c r="S14112"/>
    </row>
    <row r="14113" spans="18:19" ht="15" customHeight="1">
      <c r="R14113"/>
      <c r="S14113"/>
    </row>
    <row r="14114" spans="18:19" ht="15" customHeight="1">
      <c r="R14114"/>
      <c r="S14114"/>
    </row>
    <row r="14115" spans="18:19" ht="15" customHeight="1">
      <c r="R14115"/>
      <c r="S14115"/>
    </row>
    <row r="14116" spans="18:19" ht="15" customHeight="1">
      <c r="R14116"/>
      <c r="S14116"/>
    </row>
    <row r="14117" spans="18:19" ht="15" customHeight="1">
      <c r="R14117"/>
      <c r="S14117"/>
    </row>
    <row r="14118" spans="18:19" ht="15" customHeight="1">
      <c r="R14118"/>
      <c r="S14118"/>
    </row>
    <row r="14119" spans="18:19" ht="15" customHeight="1">
      <c r="R14119"/>
      <c r="S14119"/>
    </row>
    <row r="14120" spans="18:19" ht="15" customHeight="1">
      <c r="R14120"/>
      <c r="S14120"/>
    </row>
    <row r="14121" spans="18:19" ht="15" customHeight="1">
      <c r="R14121"/>
      <c r="S14121"/>
    </row>
    <row r="14122" spans="18:19" ht="15" customHeight="1">
      <c r="R14122"/>
      <c r="S14122"/>
    </row>
    <row r="14123" spans="18:19" ht="15" customHeight="1">
      <c r="R14123"/>
      <c r="S14123"/>
    </row>
    <row r="14124" spans="18:19" ht="15" customHeight="1">
      <c r="R14124"/>
      <c r="S14124"/>
    </row>
    <row r="14125" spans="18:19" ht="15" customHeight="1">
      <c r="R14125"/>
      <c r="S14125"/>
    </row>
    <row r="14126" spans="18:19" ht="15" customHeight="1">
      <c r="R14126"/>
      <c r="S14126"/>
    </row>
    <row r="14127" spans="18:19" ht="15" customHeight="1">
      <c r="R14127"/>
      <c r="S14127"/>
    </row>
    <row r="14128" spans="18:19" ht="15" customHeight="1">
      <c r="R14128"/>
      <c r="S14128"/>
    </row>
    <row r="14129" spans="18:19" ht="15" customHeight="1">
      <c r="R14129"/>
      <c r="S14129"/>
    </row>
    <row r="14130" spans="18:19" ht="15" customHeight="1">
      <c r="R14130"/>
      <c r="S14130"/>
    </row>
    <row r="14131" spans="18:19" ht="15" customHeight="1">
      <c r="R14131"/>
      <c r="S14131"/>
    </row>
    <row r="14132" spans="18:19" ht="15" customHeight="1">
      <c r="R14132"/>
      <c r="S14132"/>
    </row>
    <row r="14133" spans="18:19" ht="15" customHeight="1">
      <c r="R14133"/>
      <c r="S14133"/>
    </row>
    <row r="14134" spans="18:19" ht="15" customHeight="1">
      <c r="R14134"/>
      <c r="S14134"/>
    </row>
    <row r="14135" spans="18:19" ht="15" customHeight="1">
      <c r="R14135"/>
      <c r="S14135"/>
    </row>
    <row r="14136" spans="18:19" ht="15" customHeight="1">
      <c r="R14136"/>
      <c r="S14136"/>
    </row>
    <row r="14137" spans="18:19" ht="15" customHeight="1">
      <c r="R14137"/>
      <c r="S14137"/>
    </row>
    <row r="14138" spans="18:19" ht="15" customHeight="1">
      <c r="R14138"/>
      <c r="S14138"/>
    </row>
    <row r="14139" spans="18:19" ht="15" customHeight="1">
      <c r="R14139"/>
      <c r="S14139"/>
    </row>
    <row r="14140" spans="18:19" ht="15" customHeight="1">
      <c r="R14140"/>
      <c r="S14140"/>
    </row>
    <row r="14141" spans="18:19" ht="15" customHeight="1">
      <c r="R14141"/>
      <c r="S14141"/>
    </row>
    <row r="14142" spans="18:19" ht="15" customHeight="1">
      <c r="R14142"/>
      <c r="S14142"/>
    </row>
    <row r="14143" spans="18:19" ht="15" customHeight="1">
      <c r="R14143"/>
      <c r="S14143"/>
    </row>
    <row r="14144" spans="18:19" ht="15" customHeight="1">
      <c r="R14144"/>
      <c r="S14144"/>
    </row>
    <row r="14145" spans="18:19" ht="15" customHeight="1">
      <c r="R14145"/>
      <c r="S14145"/>
    </row>
    <row r="14146" spans="18:19" ht="15" customHeight="1">
      <c r="R14146"/>
      <c r="S14146"/>
    </row>
    <row r="14147" spans="18:19" ht="15" customHeight="1">
      <c r="R14147"/>
      <c r="S14147"/>
    </row>
    <row r="14148" spans="18:19" ht="15" customHeight="1">
      <c r="R14148"/>
      <c r="S14148"/>
    </row>
    <row r="14149" spans="18:19" ht="15" customHeight="1">
      <c r="R14149"/>
      <c r="S14149"/>
    </row>
    <row r="14150" spans="18:19" ht="15" customHeight="1">
      <c r="R14150"/>
      <c r="S14150"/>
    </row>
    <row r="14151" spans="18:19" ht="15" customHeight="1">
      <c r="R14151"/>
      <c r="S14151"/>
    </row>
    <row r="14152" spans="18:19" ht="15" customHeight="1">
      <c r="R14152"/>
      <c r="S14152"/>
    </row>
    <row r="14153" spans="18:19" ht="15" customHeight="1">
      <c r="R14153"/>
      <c r="S14153"/>
    </row>
    <row r="14154" spans="18:19" ht="15" customHeight="1">
      <c r="R14154"/>
      <c r="S14154"/>
    </row>
    <row r="14155" spans="18:19" ht="15" customHeight="1">
      <c r="R14155"/>
      <c r="S14155"/>
    </row>
    <row r="14156" spans="18:19" ht="15" customHeight="1">
      <c r="R14156"/>
      <c r="S14156"/>
    </row>
    <row r="14157" spans="18:19" ht="15" customHeight="1">
      <c r="R14157"/>
      <c r="S14157"/>
    </row>
    <row r="14158" spans="18:19" ht="15" customHeight="1">
      <c r="R14158"/>
      <c r="S14158"/>
    </row>
    <row r="14159" spans="18:19" ht="15" customHeight="1">
      <c r="R14159"/>
      <c r="S14159"/>
    </row>
    <row r="14160" spans="18:19" ht="15" customHeight="1">
      <c r="R14160"/>
      <c r="S14160"/>
    </row>
    <row r="14161" spans="18:19" ht="15" customHeight="1">
      <c r="R14161"/>
      <c r="S14161"/>
    </row>
    <row r="14162" spans="18:19" ht="15" customHeight="1">
      <c r="R14162"/>
      <c r="S14162"/>
    </row>
    <row r="14163" spans="18:19" ht="15" customHeight="1">
      <c r="R14163"/>
      <c r="S14163"/>
    </row>
    <row r="14164" spans="18:19" ht="15" customHeight="1">
      <c r="R14164"/>
      <c r="S14164"/>
    </row>
    <row r="14165" spans="18:19" ht="15" customHeight="1">
      <c r="R14165"/>
      <c r="S14165"/>
    </row>
    <row r="14166" spans="18:19" ht="15" customHeight="1">
      <c r="R14166"/>
      <c r="S14166"/>
    </row>
    <row r="14167" spans="18:19" ht="15" customHeight="1">
      <c r="R14167"/>
      <c r="S14167"/>
    </row>
    <row r="14168" spans="18:19" ht="15" customHeight="1">
      <c r="R14168"/>
      <c r="S14168"/>
    </row>
    <row r="14169" spans="18:19" ht="15" customHeight="1">
      <c r="R14169"/>
      <c r="S14169"/>
    </row>
    <row r="14170" spans="18:19" ht="15" customHeight="1">
      <c r="R14170"/>
      <c r="S14170"/>
    </row>
    <row r="14171" spans="18:19" ht="15" customHeight="1">
      <c r="R14171"/>
      <c r="S14171"/>
    </row>
    <row r="14172" spans="18:19" ht="15" customHeight="1">
      <c r="R14172"/>
      <c r="S14172"/>
    </row>
    <row r="14173" spans="18:19" ht="15" customHeight="1">
      <c r="R14173"/>
      <c r="S14173"/>
    </row>
    <row r="14174" spans="18:19" ht="15" customHeight="1">
      <c r="R14174"/>
      <c r="S14174"/>
    </row>
    <row r="14175" spans="18:19" ht="15" customHeight="1">
      <c r="R14175"/>
      <c r="S14175"/>
    </row>
    <row r="14176" spans="18:19" ht="15" customHeight="1">
      <c r="R14176"/>
      <c r="S14176"/>
    </row>
    <row r="14177" spans="18:19" ht="15" customHeight="1">
      <c r="R14177"/>
      <c r="S14177"/>
    </row>
    <row r="14178" spans="18:19" ht="15" customHeight="1">
      <c r="R14178"/>
      <c r="S14178"/>
    </row>
    <row r="14179" spans="18:19" ht="15" customHeight="1">
      <c r="R14179"/>
      <c r="S14179"/>
    </row>
    <row r="14180" spans="18:19" ht="15" customHeight="1">
      <c r="R14180"/>
      <c r="S14180"/>
    </row>
    <row r="14181" spans="18:19" ht="15" customHeight="1">
      <c r="R14181"/>
      <c r="S14181"/>
    </row>
    <row r="14182" spans="18:19" ht="15" customHeight="1">
      <c r="R14182"/>
      <c r="S14182"/>
    </row>
    <row r="14183" spans="18:19" ht="15" customHeight="1">
      <c r="R14183"/>
      <c r="S14183"/>
    </row>
    <row r="14184" spans="18:19" ht="15" customHeight="1">
      <c r="R14184"/>
      <c r="S14184"/>
    </row>
    <row r="14185" spans="18:19" ht="15" customHeight="1">
      <c r="R14185"/>
      <c r="S14185"/>
    </row>
    <row r="14186" spans="18:19" ht="15" customHeight="1">
      <c r="R14186"/>
      <c r="S14186"/>
    </row>
    <row r="14187" spans="18:19" ht="15" customHeight="1">
      <c r="R14187"/>
      <c r="S14187"/>
    </row>
    <row r="14188" spans="18:19" ht="15" customHeight="1">
      <c r="R14188"/>
      <c r="S14188"/>
    </row>
    <row r="14189" spans="18:19" ht="15" customHeight="1">
      <c r="R14189"/>
      <c r="S14189"/>
    </row>
    <row r="14190" spans="18:19" ht="15" customHeight="1">
      <c r="R14190"/>
      <c r="S14190"/>
    </row>
    <row r="14191" spans="18:19" ht="15" customHeight="1">
      <c r="R14191"/>
      <c r="S14191"/>
    </row>
    <row r="14192" spans="18:19" ht="15" customHeight="1">
      <c r="R14192"/>
      <c r="S14192"/>
    </row>
    <row r="14193" spans="18:19" ht="15" customHeight="1">
      <c r="R14193"/>
      <c r="S14193"/>
    </row>
    <row r="14194" spans="18:19" ht="15" customHeight="1">
      <c r="R14194"/>
      <c r="S14194"/>
    </row>
    <row r="14195" spans="18:19" ht="15" customHeight="1">
      <c r="R14195"/>
      <c r="S14195"/>
    </row>
    <row r="14196" spans="18:19" ht="15" customHeight="1">
      <c r="R14196"/>
      <c r="S14196"/>
    </row>
    <row r="14197" spans="18:19" ht="15" customHeight="1">
      <c r="R14197"/>
      <c r="S14197"/>
    </row>
    <row r="14198" spans="18:19" ht="15" customHeight="1">
      <c r="R14198"/>
      <c r="S14198"/>
    </row>
    <row r="14199" spans="18:19" ht="15" customHeight="1">
      <c r="R14199"/>
      <c r="S14199"/>
    </row>
    <row r="14200" spans="18:19" ht="15" customHeight="1">
      <c r="R14200"/>
      <c r="S14200"/>
    </row>
    <row r="14201" spans="18:19" ht="15" customHeight="1">
      <c r="R14201"/>
      <c r="S14201"/>
    </row>
    <row r="14202" spans="18:19" ht="15" customHeight="1">
      <c r="R14202"/>
      <c r="S14202"/>
    </row>
    <row r="14203" spans="18:19" ht="15" customHeight="1">
      <c r="R14203"/>
      <c r="S14203"/>
    </row>
    <row r="14204" spans="18:19" ht="15" customHeight="1">
      <c r="R14204"/>
      <c r="S14204"/>
    </row>
    <row r="14205" spans="18:19" ht="15" customHeight="1">
      <c r="R14205"/>
      <c r="S14205"/>
    </row>
    <row r="14206" spans="18:19" ht="15" customHeight="1">
      <c r="R14206"/>
      <c r="S14206"/>
    </row>
    <row r="14207" spans="18:19" ht="15" customHeight="1">
      <c r="R14207"/>
      <c r="S14207"/>
    </row>
    <row r="14208" spans="18:19" ht="15" customHeight="1">
      <c r="R14208"/>
      <c r="S14208"/>
    </row>
    <row r="14209" spans="18:19" ht="15" customHeight="1">
      <c r="R14209"/>
      <c r="S14209"/>
    </row>
    <row r="14210" spans="18:19" ht="15" customHeight="1">
      <c r="R14210"/>
      <c r="S14210"/>
    </row>
    <row r="14211" spans="18:19" ht="15" customHeight="1">
      <c r="R14211"/>
      <c r="S14211"/>
    </row>
    <row r="14212" spans="18:19" ht="15" customHeight="1">
      <c r="R14212"/>
      <c r="S14212"/>
    </row>
    <row r="14213" spans="18:19" ht="15" customHeight="1">
      <c r="R14213"/>
      <c r="S14213"/>
    </row>
    <row r="14214" spans="18:19" ht="15" customHeight="1">
      <c r="R14214"/>
      <c r="S14214"/>
    </row>
    <row r="14215" spans="18:19" ht="15" customHeight="1">
      <c r="R14215"/>
      <c r="S14215"/>
    </row>
    <row r="14216" spans="18:19" ht="15" customHeight="1">
      <c r="R14216"/>
      <c r="S14216"/>
    </row>
    <row r="14217" spans="18:19" ht="15" customHeight="1">
      <c r="R14217"/>
      <c r="S14217"/>
    </row>
    <row r="14218" spans="18:19" ht="15" customHeight="1">
      <c r="R14218"/>
      <c r="S14218"/>
    </row>
    <row r="14219" spans="18:19" ht="15" customHeight="1">
      <c r="R14219"/>
      <c r="S14219"/>
    </row>
    <row r="14220" spans="18:19" ht="15" customHeight="1">
      <c r="R14220"/>
      <c r="S14220"/>
    </row>
    <row r="14221" spans="18:19" ht="15" customHeight="1">
      <c r="R14221"/>
      <c r="S14221"/>
    </row>
    <row r="14222" spans="18:19" ht="15" customHeight="1">
      <c r="R14222"/>
      <c r="S14222"/>
    </row>
    <row r="14223" spans="18:19" ht="15" customHeight="1">
      <c r="R14223"/>
      <c r="S14223"/>
    </row>
    <row r="14224" spans="18:19" ht="15" customHeight="1">
      <c r="R14224"/>
      <c r="S14224"/>
    </row>
    <row r="14225" spans="18:19" ht="15" customHeight="1">
      <c r="R14225"/>
      <c r="S14225"/>
    </row>
    <row r="14226" spans="18:19" ht="15" customHeight="1">
      <c r="R14226"/>
      <c r="S14226"/>
    </row>
    <row r="14227" spans="18:19" ht="15" customHeight="1">
      <c r="R14227"/>
      <c r="S14227"/>
    </row>
    <row r="14228" spans="18:19" ht="15" customHeight="1">
      <c r="R14228"/>
      <c r="S14228"/>
    </row>
    <row r="14229" spans="18:19" ht="15" customHeight="1">
      <c r="R14229"/>
      <c r="S14229"/>
    </row>
    <row r="14230" spans="18:19" ht="15" customHeight="1">
      <c r="R14230"/>
      <c r="S14230"/>
    </row>
    <row r="14231" spans="18:19" ht="15" customHeight="1">
      <c r="R14231"/>
      <c r="S14231"/>
    </row>
    <row r="14232" spans="18:19" ht="15" customHeight="1">
      <c r="R14232"/>
      <c r="S14232"/>
    </row>
    <row r="14233" spans="18:19" ht="15" customHeight="1">
      <c r="R14233"/>
      <c r="S14233"/>
    </row>
    <row r="14234" spans="18:19" ht="15" customHeight="1">
      <c r="R14234"/>
      <c r="S14234"/>
    </row>
    <row r="14235" spans="18:19" ht="15" customHeight="1">
      <c r="R14235"/>
      <c r="S14235"/>
    </row>
    <row r="14236" spans="18:19" ht="15" customHeight="1">
      <c r="R14236"/>
      <c r="S14236"/>
    </row>
    <row r="14237" spans="18:19" ht="15" customHeight="1">
      <c r="R14237"/>
      <c r="S14237"/>
    </row>
    <row r="14238" spans="18:19" ht="15" customHeight="1">
      <c r="R14238"/>
      <c r="S14238"/>
    </row>
    <row r="14239" spans="18:19" ht="15" customHeight="1">
      <c r="R14239"/>
      <c r="S14239"/>
    </row>
    <row r="14240" spans="18:19" ht="15" customHeight="1">
      <c r="R14240"/>
      <c r="S14240"/>
    </row>
    <row r="14241" spans="18:19" ht="15" customHeight="1">
      <c r="R14241"/>
      <c r="S14241"/>
    </row>
    <row r="14242" spans="18:19" ht="15" customHeight="1">
      <c r="R14242"/>
      <c r="S14242"/>
    </row>
    <row r="14243" spans="18:19" ht="15" customHeight="1">
      <c r="R14243"/>
      <c r="S14243"/>
    </row>
    <row r="14244" spans="18:19" ht="15" customHeight="1">
      <c r="R14244"/>
      <c r="S14244"/>
    </row>
    <row r="14245" spans="18:19" ht="15" customHeight="1">
      <c r="R14245"/>
      <c r="S14245"/>
    </row>
    <row r="14246" spans="18:19" ht="15" customHeight="1">
      <c r="R14246"/>
      <c r="S14246"/>
    </row>
    <row r="14247" spans="18:19" ht="15" customHeight="1">
      <c r="R14247"/>
      <c r="S14247"/>
    </row>
    <row r="14248" spans="18:19" ht="15" customHeight="1">
      <c r="R14248"/>
      <c r="S14248"/>
    </row>
    <row r="14249" spans="18:19" ht="15" customHeight="1">
      <c r="R14249"/>
      <c r="S14249"/>
    </row>
    <row r="14250" spans="18:19" ht="15" customHeight="1">
      <c r="R14250"/>
      <c r="S14250"/>
    </row>
    <row r="14251" spans="18:19" ht="15" customHeight="1">
      <c r="R14251"/>
      <c r="S14251"/>
    </row>
    <row r="14252" spans="18:19" ht="15" customHeight="1">
      <c r="R14252"/>
      <c r="S14252"/>
    </row>
    <row r="14253" spans="18:19" ht="15" customHeight="1">
      <c r="R14253"/>
      <c r="S14253"/>
    </row>
    <row r="14254" spans="18:19" ht="15" customHeight="1">
      <c r="R14254"/>
      <c r="S14254"/>
    </row>
    <row r="14255" spans="18:19" ht="15" customHeight="1">
      <c r="R14255"/>
      <c r="S14255"/>
    </row>
    <row r="14256" spans="18:19" ht="15" customHeight="1">
      <c r="R14256"/>
      <c r="S14256"/>
    </row>
    <row r="14257" spans="18:19" ht="15" customHeight="1">
      <c r="R14257"/>
      <c r="S14257"/>
    </row>
    <row r="14258" spans="18:19" ht="15" customHeight="1">
      <c r="R14258"/>
      <c r="S14258"/>
    </row>
    <row r="14259" spans="18:19" ht="15" customHeight="1">
      <c r="R14259"/>
      <c r="S14259"/>
    </row>
    <row r="14260" spans="18:19" ht="15" customHeight="1">
      <c r="R14260"/>
      <c r="S14260"/>
    </row>
    <row r="14261" spans="18:19" ht="15" customHeight="1">
      <c r="R14261"/>
      <c r="S14261"/>
    </row>
    <row r="14262" spans="18:19" ht="15" customHeight="1">
      <c r="R14262"/>
      <c r="S14262"/>
    </row>
    <row r="14263" spans="18:19" ht="15" customHeight="1">
      <c r="R14263"/>
      <c r="S14263"/>
    </row>
    <row r="14264" spans="18:19" ht="15" customHeight="1">
      <c r="R14264"/>
      <c r="S14264"/>
    </row>
    <row r="14265" spans="18:19" ht="15" customHeight="1">
      <c r="R14265"/>
      <c r="S14265"/>
    </row>
    <row r="14266" spans="18:19" ht="15" customHeight="1">
      <c r="R14266"/>
      <c r="S14266"/>
    </row>
    <row r="14267" spans="18:19" ht="15" customHeight="1">
      <c r="R14267"/>
      <c r="S14267"/>
    </row>
    <row r="14268" spans="18:19" ht="15" customHeight="1">
      <c r="R14268"/>
      <c r="S14268"/>
    </row>
    <row r="14269" spans="18:19" ht="15" customHeight="1">
      <c r="R14269"/>
      <c r="S14269"/>
    </row>
    <row r="14270" spans="18:19" ht="15" customHeight="1">
      <c r="R14270"/>
      <c r="S14270"/>
    </row>
    <row r="14271" spans="18:19" ht="15" customHeight="1">
      <c r="R14271"/>
      <c r="S14271"/>
    </row>
    <row r="14272" spans="18:19" ht="15" customHeight="1">
      <c r="R14272"/>
      <c r="S14272"/>
    </row>
    <row r="14273" spans="18:19" ht="15" customHeight="1">
      <c r="R14273"/>
      <c r="S14273"/>
    </row>
    <row r="14274" spans="18:19" ht="15" customHeight="1">
      <c r="R14274"/>
      <c r="S14274"/>
    </row>
    <row r="14275" spans="18:19" ht="15" customHeight="1">
      <c r="R14275"/>
      <c r="S14275"/>
    </row>
    <row r="14276" spans="18:19" ht="15" customHeight="1">
      <c r="R14276"/>
      <c r="S14276"/>
    </row>
    <row r="14277" spans="18:19" ht="15" customHeight="1">
      <c r="R14277"/>
      <c r="S14277"/>
    </row>
    <row r="14278" spans="18:19" ht="15" customHeight="1">
      <c r="R14278"/>
      <c r="S14278"/>
    </row>
    <row r="14279" spans="18:19" ht="15" customHeight="1">
      <c r="R14279"/>
      <c r="S14279"/>
    </row>
    <row r="14280" spans="18:19" ht="15" customHeight="1">
      <c r="R14280"/>
      <c r="S14280"/>
    </row>
    <row r="14281" spans="18:19" ht="15" customHeight="1">
      <c r="R14281"/>
      <c r="S14281"/>
    </row>
    <row r="14282" spans="18:19" ht="15" customHeight="1">
      <c r="R14282"/>
      <c r="S14282"/>
    </row>
    <row r="14283" spans="18:19" ht="15" customHeight="1">
      <c r="R14283"/>
      <c r="S14283"/>
    </row>
    <row r="14284" spans="18:19" ht="15" customHeight="1">
      <c r="R14284"/>
      <c r="S14284"/>
    </row>
    <row r="14285" spans="18:19" ht="15" customHeight="1">
      <c r="R14285"/>
      <c r="S14285"/>
    </row>
    <row r="14286" spans="18:19" ht="15" customHeight="1">
      <c r="R14286"/>
      <c r="S14286"/>
    </row>
    <row r="14287" spans="18:19" ht="15" customHeight="1">
      <c r="R14287"/>
      <c r="S14287"/>
    </row>
    <row r="14288" spans="18:19" ht="15" customHeight="1">
      <c r="R14288"/>
      <c r="S14288"/>
    </row>
    <row r="14289" spans="18:19" ht="15" customHeight="1">
      <c r="R14289"/>
      <c r="S14289"/>
    </row>
    <row r="14290" spans="18:19" ht="15" customHeight="1">
      <c r="R14290"/>
      <c r="S14290"/>
    </row>
    <row r="14291" spans="18:19" ht="15" customHeight="1">
      <c r="R14291"/>
      <c r="S14291"/>
    </row>
    <row r="14292" spans="18:19" ht="15" customHeight="1">
      <c r="R14292"/>
      <c r="S14292"/>
    </row>
    <row r="14293" spans="18:19" ht="15" customHeight="1">
      <c r="R14293"/>
      <c r="S14293"/>
    </row>
    <row r="14294" spans="18:19" ht="15" customHeight="1">
      <c r="R14294"/>
      <c r="S14294"/>
    </row>
    <row r="14295" spans="18:19" ht="15" customHeight="1">
      <c r="R14295"/>
      <c r="S14295"/>
    </row>
    <row r="14296" spans="18:19" ht="15" customHeight="1">
      <c r="R14296"/>
      <c r="S14296"/>
    </row>
    <row r="14297" spans="18:19" ht="15" customHeight="1">
      <c r="R14297"/>
      <c r="S14297"/>
    </row>
    <row r="14298" spans="18:19" ht="15" customHeight="1">
      <c r="R14298"/>
      <c r="S14298"/>
    </row>
    <row r="14299" spans="18:19" ht="15" customHeight="1">
      <c r="R14299"/>
      <c r="S14299"/>
    </row>
    <row r="14300" spans="18:19" ht="15" customHeight="1">
      <c r="R14300"/>
      <c r="S14300"/>
    </row>
    <row r="14301" spans="18:19" ht="15" customHeight="1">
      <c r="R14301"/>
      <c r="S14301"/>
    </row>
    <row r="14302" spans="18:19" ht="15" customHeight="1">
      <c r="R14302"/>
      <c r="S14302"/>
    </row>
    <row r="14303" spans="18:19" ht="15" customHeight="1">
      <c r="R14303"/>
      <c r="S14303"/>
    </row>
    <row r="14304" spans="18:19" ht="15" customHeight="1">
      <c r="R14304"/>
      <c r="S14304"/>
    </row>
    <row r="14305" spans="18:19" ht="15" customHeight="1">
      <c r="R14305"/>
      <c r="S14305"/>
    </row>
    <row r="14306" spans="18:19" ht="15" customHeight="1">
      <c r="R14306"/>
      <c r="S14306"/>
    </row>
    <row r="14307" spans="18:19" ht="15" customHeight="1">
      <c r="R14307"/>
      <c r="S14307"/>
    </row>
    <row r="14308" spans="18:19" ht="15" customHeight="1">
      <c r="R14308"/>
      <c r="S14308"/>
    </row>
    <row r="14309" spans="18:19" ht="15" customHeight="1">
      <c r="R14309"/>
      <c r="S14309"/>
    </row>
    <row r="14310" spans="18:19" ht="15" customHeight="1">
      <c r="R14310"/>
      <c r="S14310"/>
    </row>
    <row r="14311" spans="18:19" ht="15" customHeight="1">
      <c r="R14311"/>
      <c r="S14311"/>
    </row>
    <row r="14312" spans="18:19" ht="15" customHeight="1">
      <c r="R14312"/>
      <c r="S14312"/>
    </row>
    <row r="14313" spans="18:19" ht="15" customHeight="1">
      <c r="R14313"/>
      <c r="S14313"/>
    </row>
    <row r="14314" spans="18:19" ht="15" customHeight="1">
      <c r="R14314"/>
      <c r="S14314"/>
    </row>
    <row r="14315" spans="18:19" ht="15" customHeight="1">
      <c r="R14315"/>
      <c r="S14315"/>
    </row>
    <row r="14316" spans="18:19" ht="15" customHeight="1">
      <c r="R14316"/>
      <c r="S14316"/>
    </row>
    <row r="14317" spans="18:19" ht="15" customHeight="1">
      <c r="R14317"/>
      <c r="S14317"/>
    </row>
    <row r="14318" spans="18:19" ht="15" customHeight="1">
      <c r="R14318"/>
      <c r="S14318"/>
    </row>
    <row r="14319" spans="18:19" ht="15" customHeight="1">
      <c r="R14319"/>
      <c r="S14319"/>
    </row>
    <row r="14320" spans="18:19" ht="15" customHeight="1">
      <c r="R14320"/>
      <c r="S14320"/>
    </row>
    <row r="14321" spans="18:19" ht="15" customHeight="1">
      <c r="R14321"/>
      <c r="S14321"/>
    </row>
    <row r="14322" spans="18:19" ht="15" customHeight="1">
      <c r="R14322"/>
      <c r="S14322"/>
    </row>
    <row r="14323" spans="18:19" ht="15" customHeight="1">
      <c r="R14323"/>
      <c r="S14323"/>
    </row>
    <row r="14324" spans="18:19" ht="15" customHeight="1">
      <c r="R14324"/>
      <c r="S14324"/>
    </row>
    <row r="14325" spans="18:19" ht="15" customHeight="1">
      <c r="R14325"/>
      <c r="S14325"/>
    </row>
    <row r="14326" spans="18:19" ht="15" customHeight="1">
      <c r="R14326"/>
      <c r="S14326"/>
    </row>
    <row r="14327" spans="18:19" ht="15" customHeight="1">
      <c r="R14327"/>
      <c r="S14327"/>
    </row>
    <row r="14328" spans="18:19" ht="15" customHeight="1">
      <c r="R14328"/>
      <c r="S14328"/>
    </row>
    <row r="14329" spans="18:19" ht="15" customHeight="1">
      <c r="R14329"/>
      <c r="S14329"/>
    </row>
    <row r="14330" spans="18:19" ht="15" customHeight="1">
      <c r="R14330"/>
      <c r="S14330"/>
    </row>
    <row r="14331" spans="18:19" ht="15" customHeight="1">
      <c r="R14331"/>
      <c r="S14331"/>
    </row>
    <row r="14332" spans="18:19" ht="15" customHeight="1">
      <c r="R14332"/>
      <c r="S14332"/>
    </row>
    <row r="14333" spans="18:19" ht="15" customHeight="1">
      <c r="R14333"/>
      <c r="S14333"/>
    </row>
    <row r="14334" spans="18:19" ht="15" customHeight="1">
      <c r="R14334"/>
      <c r="S14334"/>
    </row>
    <row r="14335" spans="18:19" ht="15" customHeight="1">
      <c r="R14335"/>
      <c r="S14335"/>
    </row>
    <row r="14336" spans="18:19" ht="15" customHeight="1">
      <c r="R14336"/>
      <c r="S14336"/>
    </row>
    <row r="14337" spans="18:19" ht="15" customHeight="1">
      <c r="R14337"/>
      <c r="S14337"/>
    </row>
    <row r="14338" spans="18:19" ht="15" customHeight="1">
      <c r="R14338"/>
      <c r="S14338"/>
    </row>
    <row r="14339" spans="18:19" ht="15" customHeight="1">
      <c r="R14339"/>
      <c r="S14339"/>
    </row>
    <row r="14340" spans="18:19" ht="15" customHeight="1">
      <c r="R14340"/>
      <c r="S14340"/>
    </row>
    <row r="14341" spans="18:19" ht="15" customHeight="1">
      <c r="R14341"/>
      <c r="S14341"/>
    </row>
    <row r="14342" spans="18:19" ht="15" customHeight="1">
      <c r="R14342"/>
      <c r="S14342"/>
    </row>
    <row r="14343" spans="18:19" ht="15" customHeight="1">
      <c r="R14343"/>
      <c r="S14343"/>
    </row>
    <row r="14344" spans="18:19" ht="15" customHeight="1">
      <c r="R14344"/>
      <c r="S14344"/>
    </row>
    <row r="14345" spans="18:19" ht="15" customHeight="1">
      <c r="R14345"/>
      <c r="S14345"/>
    </row>
    <row r="14346" spans="18:19" ht="15" customHeight="1">
      <c r="R14346"/>
      <c r="S14346"/>
    </row>
    <row r="14347" spans="18:19" ht="15" customHeight="1">
      <c r="R14347"/>
      <c r="S14347"/>
    </row>
    <row r="14348" spans="18:19" ht="15" customHeight="1">
      <c r="R14348"/>
      <c r="S14348"/>
    </row>
    <row r="14349" spans="18:19" ht="15" customHeight="1">
      <c r="R14349"/>
      <c r="S14349"/>
    </row>
    <row r="14350" spans="18:19" ht="15" customHeight="1">
      <c r="R14350"/>
      <c r="S14350"/>
    </row>
    <row r="14351" spans="18:19" ht="15" customHeight="1">
      <c r="R14351"/>
      <c r="S14351"/>
    </row>
    <row r="14352" spans="18:19" ht="15" customHeight="1">
      <c r="R14352"/>
      <c r="S14352"/>
    </row>
    <row r="14353" spans="18:19" ht="15" customHeight="1">
      <c r="R14353"/>
      <c r="S14353"/>
    </row>
    <row r="14354" spans="18:19" ht="15" customHeight="1">
      <c r="R14354"/>
      <c r="S14354"/>
    </row>
    <row r="14355" spans="18:19" ht="15" customHeight="1">
      <c r="R14355"/>
      <c r="S14355"/>
    </row>
    <row r="14356" spans="18:19" ht="15" customHeight="1">
      <c r="R14356"/>
      <c r="S14356"/>
    </row>
    <row r="14357" spans="18:19" ht="15" customHeight="1">
      <c r="R14357"/>
      <c r="S14357"/>
    </row>
    <row r="14358" spans="18:19" ht="15" customHeight="1">
      <c r="R14358"/>
      <c r="S14358"/>
    </row>
    <row r="14359" spans="18:19" ht="15" customHeight="1">
      <c r="R14359"/>
      <c r="S14359"/>
    </row>
    <row r="14360" spans="18:19" ht="15" customHeight="1">
      <c r="R14360"/>
      <c r="S14360"/>
    </row>
    <row r="14361" spans="18:19" ht="15" customHeight="1">
      <c r="R14361"/>
      <c r="S14361"/>
    </row>
    <row r="14362" spans="18:19" ht="15" customHeight="1">
      <c r="R14362"/>
      <c r="S14362"/>
    </row>
    <row r="14363" spans="18:19" ht="15" customHeight="1">
      <c r="R14363"/>
      <c r="S14363"/>
    </row>
    <row r="14364" spans="18:19" ht="15" customHeight="1">
      <c r="R14364"/>
      <c r="S14364"/>
    </row>
    <row r="14365" spans="18:19" ht="15" customHeight="1">
      <c r="R14365"/>
      <c r="S14365"/>
    </row>
    <row r="14366" spans="18:19" ht="15" customHeight="1">
      <c r="R14366"/>
      <c r="S14366"/>
    </row>
    <row r="14367" spans="18:19" ht="15" customHeight="1">
      <c r="R14367"/>
      <c r="S14367"/>
    </row>
    <row r="14368" spans="18:19" ht="15" customHeight="1">
      <c r="R14368"/>
      <c r="S14368"/>
    </row>
    <row r="14369" spans="18:19" ht="15" customHeight="1">
      <c r="R14369"/>
      <c r="S14369"/>
    </row>
    <row r="14370" spans="18:19" ht="15" customHeight="1">
      <c r="R14370"/>
      <c r="S14370"/>
    </row>
    <row r="14371" spans="18:19" ht="15" customHeight="1">
      <c r="R14371"/>
      <c r="S14371"/>
    </row>
    <row r="14372" spans="18:19" ht="15" customHeight="1">
      <c r="R14372"/>
      <c r="S14372"/>
    </row>
    <row r="14373" spans="18:19" ht="15" customHeight="1">
      <c r="R14373"/>
      <c r="S14373"/>
    </row>
    <row r="14374" spans="18:19" ht="15" customHeight="1">
      <c r="R14374"/>
      <c r="S14374"/>
    </row>
    <row r="14375" spans="18:19" ht="15" customHeight="1">
      <c r="R14375"/>
      <c r="S14375"/>
    </row>
    <row r="14376" spans="18:19" ht="15" customHeight="1">
      <c r="R14376"/>
      <c r="S14376"/>
    </row>
    <row r="14377" spans="18:19" ht="15" customHeight="1">
      <c r="R14377"/>
      <c r="S14377"/>
    </row>
    <row r="14378" spans="18:19" ht="15" customHeight="1">
      <c r="R14378"/>
      <c r="S14378"/>
    </row>
    <row r="14379" spans="18:19" ht="15" customHeight="1">
      <c r="R14379"/>
      <c r="S14379"/>
    </row>
    <row r="14380" spans="18:19" ht="15" customHeight="1">
      <c r="R14380"/>
      <c r="S14380"/>
    </row>
    <row r="14381" spans="18:19" ht="15" customHeight="1">
      <c r="R14381"/>
      <c r="S14381"/>
    </row>
    <row r="14382" spans="18:19" ht="15" customHeight="1">
      <c r="R14382"/>
      <c r="S14382"/>
    </row>
    <row r="14383" spans="18:19" ht="15" customHeight="1">
      <c r="R14383"/>
      <c r="S14383"/>
    </row>
    <row r="14384" spans="18:19" ht="15" customHeight="1">
      <c r="R14384"/>
      <c r="S14384"/>
    </row>
    <row r="14385" spans="18:19" ht="15" customHeight="1">
      <c r="R14385"/>
      <c r="S14385"/>
    </row>
    <row r="14386" spans="18:19" ht="15" customHeight="1">
      <c r="R14386"/>
      <c r="S14386"/>
    </row>
    <row r="14387" spans="18:19" ht="15" customHeight="1">
      <c r="R14387"/>
      <c r="S14387"/>
    </row>
    <row r="14388" spans="18:19" ht="15" customHeight="1">
      <c r="R14388"/>
      <c r="S14388"/>
    </row>
    <row r="14389" spans="18:19" ht="15" customHeight="1">
      <c r="R14389"/>
      <c r="S14389"/>
    </row>
    <row r="14390" spans="18:19" ht="15" customHeight="1">
      <c r="R14390"/>
      <c r="S14390"/>
    </row>
    <row r="14391" spans="18:19" ht="15" customHeight="1">
      <c r="R14391"/>
      <c r="S14391"/>
    </row>
    <row r="14392" spans="18:19" ht="15" customHeight="1">
      <c r="R14392"/>
      <c r="S14392"/>
    </row>
    <row r="14393" spans="18:19" ht="15" customHeight="1">
      <c r="R14393"/>
      <c r="S14393"/>
    </row>
    <row r="14394" spans="18:19" ht="15" customHeight="1">
      <c r="R14394"/>
      <c r="S14394"/>
    </row>
    <row r="14395" spans="18:19" ht="15" customHeight="1">
      <c r="R14395"/>
      <c r="S14395"/>
    </row>
    <row r="14396" spans="18:19" ht="15" customHeight="1">
      <c r="R14396"/>
      <c r="S14396"/>
    </row>
    <row r="14397" spans="18:19" ht="15" customHeight="1">
      <c r="R14397"/>
      <c r="S14397"/>
    </row>
    <row r="14398" spans="18:19" ht="15" customHeight="1">
      <c r="R14398"/>
      <c r="S14398"/>
    </row>
    <row r="14399" spans="18:19" ht="15" customHeight="1">
      <c r="R14399"/>
      <c r="S14399"/>
    </row>
    <row r="14400" spans="18:19" ht="15" customHeight="1">
      <c r="R14400"/>
      <c r="S14400"/>
    </row>
    <row r="14401" spans="18:19" ht="15" customHeight="1">
      <c r="R14401"/>
      <c r="S14401"/>
    </row>
    <row r="14402" spans="18:19" ht="15" customHeight="1">
      <c r="R14402"/>
      <c r="S14402"/>
    </row>
    <row r="14403" spans="18:19" ht="15" customHeight="1">
      <c r="R14403"/>
      <c r="S14403"/>
    </row>
    <row r="14404" spans="18:19" ht="15" customHeight="1">
      <c r="R14404"/>
      <c r="S14404"/>
    </row>
    <row r="14405" spans="18:19" ht="15" customHeight="1">
      <c r="R14405"/>
      <c r="S14405"/>
    </row>
    <row r="14406" spans="18:19" ht="15" customHeight="1">
      <c r="R14406"/>
      <c r="S14406"/>
    </row>
    <row r="14407" spans="18:19" ht="15" customHeight="1">
      <c r="R14407"/>
      <c r="S14407"/>
    </row>
    <row r="14408" spans="18:19" ht="15" customHeight="1">
      <c r="R14408"/>
      <c r="S14408"/>
    </row>
    <row r="14409" spans="18:19" ht="15" customHeight="1">
      <c r="R14409"/>
      <c r="S14409"/>
    </row>
    <row r="14410" spans="18:19" ht="15" customHeight="1">
      <c r="R14410"/>
      <c r="S14410"/>
    </row>
    <row r="14411" spans="18:19" ht="15" customHeight="1">
      <c r="R14411"/>
      <c r="S14411"/>
    </row>
    <row r="14412" spans="18:19" ht="15" customHeight="1">
      <c r="R14412"/>
      <c r="S14412"/>
    </row>
    <row r="14413" spans="18:19" ht="15" customHeight="1">
      <c r="R14413"/>
      <c r="S14413"/>
    </row>
    <row r="14414" spans="18:19" ht="15" customHeight="1">
      <c r="R14414"/>
      <c r="S14414"/>
    </row>
    <row r="14415" spans="18:19" ht="15" customHeight="1">
      <c r="R14415"/>
      <c r="S14415"/>
    </row>
    <row r="14416" spans="18:19" ht="15" customHeight="1">
      <c r="R14416"/>
      <c r="S14416"/>
    </row>
    <row r="14417" spans="18:19" ht="15" customHeight="1">
      <c r="R14417"/>
      <c r="S14417"/>
    </row>
    <row r="14418" spans="18:19" ht="15" customHeight="1">
      <c r="R14418"/>
      <c r="S14418"/>
    </row>
    <row r="14419" spans="18:19" ht="15" customHeight="1">
      <c r="R14419"/>
      <c r="S14419"/>
    </row>
    <row r="14420" spans="18:19" ht="15" customHeight="1">
      <c r="R14420"/>
      <c r="S14420"/>
    </row>
    <row r="14421" spans="18:19" ht="15" customHeight="1">
      <c r="R14421"/>
      <c r="S14421"/>
    </row>
    <row r="14422" spans="18:19" ht="15" customHeight="1">
      <c r="R14422"/>
      <c r="S14422"/>
    </row>
    <row r="14423" spans="18:19" ht="15" customHeight="1">
      <c r="R14423"/>
      <c r="S14423"/>
    </row>
    <row r="14424" spans="18:19" ht="15" customHeight="1">
      <c r="R14424"/>
      <c r="S14424"/>
    </row>
    <row r="14425" spans="18:19" ht="15" customHeight="1">
      <c r="R14425"/>
      <c r="S14425"/>
    </row>
    <row r="14426" spans="18:19" ht="15" customHeight="1">
      <c r="R14426"/>
      <c r="S14426"/>
    </row>
    <row r="14427" spans="18:19" ht="15" customHeight="1">
      <c r="R14427"/>
      <c r="S14427"/>
    </row>
    <row r="14428" spans="18:19" ht="15" customHeight="1">
      <c r="R14428"/>
      <c r="S14428"/>
    </row>
    <row r="14429" spans="18:19" ht="15" customHeight="1">
      <c r="R14429"/>
      <c r="S14429"/>
    </row>
    <row r="14430" spans="18:19" ht="15" customHeight="1">
      <c r="R14430"/>
      <c r="S14430"/>
    </row>
    <row r="14431" spans="18:19" ht="15" customHeight="1">
      <c r="R14431"/>
      <c r="S14431"/>
    </row>
    <row r="14432" spans="18:19" ht="15" customHeight="1">
      <c r="R14432"/>
      <c r="S14432"/>
    </row>
    <row r="14433" spans="18:19" ht="15" customHeight="1">
      <c r="R14433"/>
      <c r="S14433"/>
    </row>
    <row r="14434" spans="18:19" ht="15" customHeight="1">
      <c r="R14434"/>
      <c r="S14434"/>
    </row>
    <row r="14435" spans="18:19" ht="15" customHeight="1">
      <c r="R14435"/>
      <c r="S14435"/>
    </row>
    <row r="14436" spans="18:19" ht="15" customHeight="1">
      <c r="R14436"/>
      <c r="S14436"/>
    </row>
    <row r="14437" spans="18:19" ht="15" customHeight="1">
      <c r="R14437"/>
      <c r="S14437"/>
    </row>
    <row r="14438" spans="18:19" ht="15" customHeight="1">
      <c r="R14438"/>
      <c r="S14438"/>
    </row>
    <row r="14439" spans="18:19" ht="15" customHeight="1">
      <c r="R14439"/>
      <c r="S14439"/>
    </row>
    <row r="14440" spans="18:19" ht="15" customHeight="1">
      <c r="R14440"/>
      <c r="S14440"/>
    </row>
    <row r="14441" spans="18:19" ht="15" customHeight="1">
      <c r="R14441"/>
      <c r="S14441"/>
    </row>
    <row r="14442" spans="18:19" ht="15" customHeight="1">
      <c r="R14442"/>
      <c r="S14442"/>
    </row>
    <row r="14443" spans="18:19" ht="15" customHeight="1">
      <c r="R14443"/>
      <c r="S14443"/>
    </row>
    <row r="14444" spans="18:19" ht="15" customHeight="1">
      <c r="R14444"/>
      <c r="S14444"/>
    </row>
    <row r="14445" spans="18:19" ht="15" customHeight="1">
      <c r="R14445"/>
      <c r="S14445"/>
    </row>
    <row r="14446" spans="18:19" ht="15" customHeight="1">
      <c r="R14446"/>
      <c r="S14446"/>
    </row>
    <row r="14447" spans="18:19" ht="15" customHeight="1">
      <c r="R14447"/>
      <c r="S14447"/>
    </row>
    <row r="14448" spans="18:19" ht="15" customHeight="1">
      <c r="R14448"/>
      <c r="S14448"/>
    </row>
    <row r="14449" spans="18:19" ht="15" customHeight="1">
      <c r="R14449"/>
      <c r="S14449"/>
    </row>
    <row r="14450" spans="18:19" ht="15" customHeight="1">
      <c r="R14450"/>
      <c r="S14450"/>
    </row>
    <row r="14451" spans="18:19" ht="15" customHeight="1">
      <c r="R14451"/>
      <c r="S14451"/>
    </row>
    <row r="14452" spans="18:19" ht="15" customHeight="1">
      <c r="R14452"/>
      <c r="S14452"/>
    </row>
    <row r="14453" spans="18:19" ht="15" customHeight="1">
      <c r="R14453"/>
      <c r="S14453"/>
    </row>
    <row r="14454" spans="18:19" ht="15" customHeight="1">
      <c r="R14454"/>
      <c r="S14454"/>
    </row>
    <row r="14455" spans="18:19" ht="15" customHeight="1">
      <c r="R14455"/>
      <c r="S14455"/>
    </row>
    <row r="14456" spans="18:19" ht="15" customHeight="1">
      <c r="R14456"/>
      <c r="S14456"/>
    </row>
    <row r="14457" spans="18:19" ht="15" customHeight="1">
      <c r="R14457"/>
      <c r="S14457"/>
    </row>
    <row r="14458" spans="18:19" ht="15" customHeight="1">
      <c r="R14458"/>
      <c r="S14458"/>
    </row>
    <row r="14459" spans="18:19" ht="15" customHeight="1">
      <c r="R14459"/>
      <c r="S14459"/>
    </row>
    <row r="14460" spans="18:19" ht="15" customHeight="1">
      <c r="R14460"/>
      <c r="S14460"/>
    </row>
    <row r="14461" spans="18:19" ht="15" customHeight="1">
      <c r="R14461"/>
      <c r="S14461"/>
    </row>
    <row r="14462" spans="18:19" ht="15" customHeight="1">
      <c r="R14462"/>
      <c r="S14462"/>
    </row>
    <row r="14463" spans="18:19" ht="15" customHeight="1">
      <c r="R14463"/>
      <c r="S14463"/>
    </row>
    <row r="14464" spans="18:19" ht="15" customHeight="1">
      <c r="R14464"/>
      <c r="S14464"/>
    </row>
    <row r="14465" spans="18:19" ht="15" customHeight="1">
      <c r="R14465"/>
      <c r="S14465"/>
    </row>
    <row r="14466" spans="18:19" ht="15" customHeight="1">
      <c r="R14466"/>
      <c r="S14466"/>
    </row>
    <row r="14467" spans="18:19" ht="15" customHeight="1">
      <c r="R14467"/>
      <c r="S14467"/>
    </row>
    <row r="14468" spans="18:19" ht="15" customHeight="1">
      <c r="R14468"/>
      <c r="S14468"/>
    </row>
    <row r="14469" spans="18:19" ht="15" customHeight="1">
      <c r="R14469"/>
      <c r="S14469"/>
    </row>
    <row r="14470" spans="18:19" ht="15" customHeight="1">
      <c r="R14470"/>
      <c r="S14470"/>
    </row>
    <row r="14471" spans="18:19" ht="15" customHeight="1">
      <c r="R14471"/>
      <c r="S14471"/>
    </row>
    <row r="14472" spans="18:19" ht="15" customHeight="1">
      <c r="R14472"/>
      <c r="S14472"/>
    </row>
    <row r="14473" spans="18:19" ht="15" customHeight="1">
      <c r="R14473"/>
      <c r="S14473"/>
    </row>
    <row r="14474" spans="18:19" ht="15" customHeight="1">
      <c r="R14474"/>
      <c r="S14474"/>
    </row>
    <row r="14475" spans="18:19" ht="15" customHeight="1">
      <c r="R14475"/>
      <c r="S14475"/>
    </row>
    <row r="14476" spans="18:19" ht="15" customHeight="1">
      <c r="R14476"/>
      <c r="S14476"/>
    </row>
    <row r="14477" spans="18:19" ht="15" customHeight="1">
      <c r="R14477"/>
      <c r="S14477"/>
    </row>
    <row r="14478" spans="18:19" ht="15" customHeight="1">
      <c r="R14478"/>
      <c r="S14478"/>
    </row>
    <row r="14479" spans="18:19" ht="15" customHeight="1">
      <c r="R14479"/>
      <c r="S14479"/>
    </row>
    <row r="14480" spans="18:19" ht="15" customHeight="1">
      <c r="R14480"/>
      <c r="S14480"/>
    </row>
    <row r="14481" spans="18:19" ht="15" customHeight="1">
      <c r="R14481"/>
      <c r="S14481"/>
    </row>
    <row r="14482" spans="18:19" ht="15" customHeight="1">
      <c r="R14482"/>
      <c r="S14482"/>
    </row>
    <row r="14483" spans="18:19" ht="15" customHeight="1">
      <c r="R14483"/>
      <c r="S14483"/>
    </row>
    <row r="14484" spans="18:19" ht="15" customHeight="1">
      <c r="R14484"/>
      <c r="S14484"/>
    </row>
    <row r="14485" spans="18:19" ht="15" customHeight="1">
      <c r="R14485"/>
      <c r="S14485"/>
    </row>
    <row r="14486" spans="18:19" ht="15" customHeight="1">
      <c r="R14486"/>
      <c r="S14486"/>
    </row>
    <row r="14487" spans="18:19" ht="15" customHeight="1">
      <c r="R14487"/>
      <c r="S14487"/>
    </row>
    <row r="14488" spans="18:19" ht="15" customHeight="1">
      <c r="R14488"/>
      <c r="S14488"/>
    </row>
    <row r="14489" spans="18:19" ht="15" customHeight="1">
      <c r="R14489"/>
      <c r="S14489"/>
    </row>
    <row r="14490" spans="18:19" ht="15" customHeight="1">
      <c r="R14490"/>
      <c r="S14490"/>
    </row>
    <row r="14491" spans="18:19" ht="15" customHeight="1">
      <c r="R14491"/>
      <c r="S14491"/>
    </row>
    <row r="14492" spans="18:19" ht="15" customHeight="1">
      <c r="R14492"/>
      <c r="S14492"/>
    </row>
    <row r="14493" spans="18:19" ht="15" customHeight="1">
      <c r="R14493"/>
      <c r="S14493"/>
    </row>
    <row r="14494" spans="18:19" ht="15" customHeight="1">
      <c r="R14494"/>
      <c r="S14494"/>
    </row>
    <row r="14495" spans="18:19" ht="15" customHeight="1">
      <c r="R14495"/>
      <c r="S14495"/>
    </row>
    <row r="14496" spans="18:19" ht="15" customHeight="1">
      <c r="R14496"/>
      <c r="S14496"/>
    </row>
    <row r="14497" spans="18:19" ht="15" customHeight="1">
      <c r="R14497"/>
      <c r="S14497"/>
    </row>
    <row r="14498" spans="18:19" ht="15" customHeight="1">
      <c r="R14498"/>
      <c r="S14498"/>
    </row>
    <row r="14499" spans="18:19" ht="15" customHeight="1">
      <c r="R14499"/>
      <c r="S14499"/>
    </row>
    <row r="14500" spans="18:19" ht="15" customHeight="1">
      <c r="R14500"/>
      <c r="S14500"/>
    </row>
    <row r="14501" spans="18:19" ht="15" customHeight="1">
      <c r="R14501"/>
      <c r="S14501"/>
    </row>
    <row r="14502" spans="18:19" ht="15" customHeight="1">
      <c r="R14502"/>
      <c r="S14502"/>
    </row>
    <row r="14503" spans="18:19" ht="15" customHeight="1">
      <c r="R14503"/>
      <c r="S14503"/>
    </row>
    <row r="14504" spans="18:19" ht="15" customHeight="1">
      <c r="R14504"/>
      <c r="S14504"/>
    </row>
    <row r="14505" spans="18:19" ht="15" customHeight="1">
      <c r="R14505"/>
      <c r="S14505"/>
    </row>
    <row r="14506" spans="18:19" ht="15" customHeight="1">
      <c r="R14506"/>
      <c r="S14506"/>
    </row>
    <row r="14507" spans="18:19" ht="15" customHeight="1">
      <c r="R14507"/>
      <c r="S14507"/>
    </row>
    <row r="14508" spans="18:19" ht="15" customHeight="1">
      <c r="R14508"/>
      <c r="S14508"/>
    </row>
    <row r="14509" spans="18:19" ht="15" customHeight="1">
      <c r="R14509"/>
      <c r="S14509"/>
    </row>
    <row r="14510" spans="18:19" ht="15" customHeight="1">
      <c r="R14510"/>
      <c r="S14510"/>
    </row>
    <row r="14511" spans="18:19" ht="15" customHeight="1">
      <c r="R14511"/>
      <c r="S14511"/>
    </row>
    <row r="14512" spans="18:19" ht="15" customHeight="1">
      <c r="R14512"/>
      <c r="S14512"/>
    </row>
    <row r="14513" spans="18:19" ht="15" customHeight="1">
      <c r="R14513"/>
      <c r="S14513"/>
    </row>
    <row r="14514" spans="18:19" ht="15" customHeight="1">
      <c r="R14514"/>
      <c r="S14514"/>
    </row>
    <row r="14515" spans="18:19" ht="15" customHeight="1">
      <c r="R14515"/>
      <c r="S14515"/>
    </row>
    <row r="14516" spans="18:19" ht="15" customHeight="1">
      <c r="R14516"/>
      <c r="S14516"/>
    </row>
    <row r="14517" spans="18:19" ht="15" customHeight="1">
      <c r="R14517"/>
      <c r="S14517"/>
    </row>
    <row r="14518" spans="18:19" ht="15" customHeight="1">
      <c r="R14518"/>
      <c r="S14518"/>
    </row>
    <row r="14519" spans="18:19" ht="15" customHeight="1">
      <c r="R14519"/>
      <c r="S14519"/>
    </row>
    <row r="14520" spans="18:19" ht="15" customHeight="1">
      <c r="R14520"/>
      <c r="S14520"/>
    </row>
    <row r="14521" spans="18:19" ht="15" customHeight="1">
      <c r="R14521"/>
      <c r="S14521"/>
    </row>
    <row r="14522" spans="18:19" ht="15" customHeight="1">
      <c r="R14522"/>
      <c r="S14522"/>
    </row>
    <row r="14523" spans="18:19" ht="15" customHeight="1">
      <c r="R14523"/>
      <c r="S14523"/>
    </row>
    <row r="14524" spans="18:19" ht="15" customHeight="1">
      <c r="R14524"/>
      <c r="S14524"/>
    </row>
    <row r="14525" spans="18:19" ht="15" customHeight="1">
      <c r="R14525"/>
      <c r="S14525"/>
    </row>
    <row r="14526" spans="18:19" ht="15" customHeight="1">
      <c r="R14526"/>
      <c r="S14526"/>
    </row>
    <row r="14527" spans="18:19" ht="15" customHeight="1">
      <c r="R14527"/>
      <c r="S14527"/>
    </row>
    <row r="14528" spans="18:19" ht="15" customHeight="1">
      <c r="R14528"/>
      <c r="S14528"/>
    </row>
    <row r="14529" spans="18:19" ht="15" customHeight="1">
      <c r="R14529"/>
      <c r="S14529"/>
    </row>
    <row r="14530" spans="18:19" ht="15" customHeight="1">
      <c r="R14530"/>
      <c r="S14530"/>
    </row>
    <row r="14531" spans="18:19" ht="15" customHeight="1">
      <c r="R14531"/>
      <c r="S14531"/>
    </row>
    <row r="14532" spans="18:19" ht="15" customHeight="1">
      <c r="R14532"/>
      <c r="S14532"/>
    </row>
    <row r="14533" spans="18:19" ht="15" customHeight="1">
      <c r="R14533"/>
      <c r="S14533"/>
    </row>
    <row r="14534" spans="18:19" ht="15" customHeight="1">
      <c r="R14534"/>
      <c r="S14534"/>
    </row>
    <row r="14535" spans="18:19" ht="15" customHeight="1">
      <c r="R14535"/>
      <c r="S14535"/>
    </row>
    <row r="14536" spans="18:19" ht="15" customHeight="1">
      <c r="R14536"/>
      <c r="S14536"/>
    </row>
    <row r="14537" spans="18:19" ht="15" customHeight="1">
      <c r="R14537"/>
      <c r="S14537"/>
    </row>
    <row r="14538" spans="18:19" ht="15" customHeight="1">
      <c r="R14538"/>
      <c r="S14538"/>
    </row>
    <row r="14539" spans="18:19" ht="15" customHeight="1">
      <c r="R14539"/>
      <c r="S14539"/>
    </row>
    <row r="14540" spans="18:19" ht="15" customHeight="1">
      <c r="R14540"/>
      <c r="S14540"/>
    </row>
    <row r="14541" spans="18:19" ht="15" customHeight="1">
      <c r="R14541"/>
      <c r="S14541"/>
    </row>
    <row r="14542" spans="18:19" ht="15" customHeight="1">
      <c r="R14542"/>
      <c r="S14542"/>
    </row>
    <row r="14543" spans="18:19" ht="15" customHeight="1">
      <c r="R14543"/>
      <c r="S14543"/>
    </row>
    <row r="14544" spans="18:19" ht="15" customHeight="1">
      <c r="R14544"/>
      <c r="S14544"/>
    </row>
    <row r="14545" spans="18:19" ht="15" customHeight="1">
      <c r="R14545"/>
      <c r="S14545"/>
    </row>
    <row r="14546" spans="18:19" ht="15" customHeight="1">
      <c r="R14546"/>
      <c r="S14546"/>
    </row>
    <row r="14547" spans="18:19" ht="15" customHeight="1">
      <c r="R14547"/>
      <c r="S14547"/>
    </row>
    <row r="14548" spans="18:19" ht="15" customHeight="1">
      <c r="R14548"/>
      <c r="S14548"/>
    </row>
    <row r="14549" spans="18:19" ht="15" customHeight="1">
      <c r="R14549"/>
      <c r="S14549"/>
    </row>
    <row r="14550" spans="18:19" ht="15" customHeight="1">
      <c r="R14550"/>
      <c r="S14550"/>
    </row>
    <row r="14551" spans="18:19" ht="15" customHeight="1">
      <c r="R14551"/>
      <c r="S14551"/>
    </row>
    <row r="14552" spans="18:19" ht="15" customHeight="1">
      <c r="R14552"/>
      <c r="S14552"/>
    </row>
    <row r="14553" spans="18:19" ht="15" customHeight="1">
      <c r="R14553"/>
      <c r="S14553"/>
    </row>
    <row r="14554" spans="18:19" ht="15" customHeight="1">
      <c r="R14554"/>
      <c r="S14554"/>
    </row>
    <row r="14555" spans="18:19" ht="15" customHeight="1">
      <c r="R14555"/>
      <c r="S14555"/>
    </row>
    <row r="14556" spans="18:19" ht="15" customHeight="1">
      <c r="R14556"/>
      <c r="S14556"/>
    </row>
    <row r="14557" spans="18:19" ht="15" customHeight="1">
      <c r="R14557"/>
      <c r="S14557"/>
    </row>
    <row r="14558" spans="18:19" ht="15" customHeight="1">
      <c r="R14558"/>
      <c r="S14558"/>
    </row>
    <row r="14559" spans="18:19" ht="15" customHeight="1">
      <c r="R14559"/>
      <c r="S14559"/>
    </row>
    <row r="14560" spans="18:19" ht="15" customHeight="1">
      <c r="R14560"/>
      <c r="S14560"/>
    </row>
    <row r="14561" spans="18:19" ht="15" customHeight="1">
      <c r="R14561"/>
      <c r="S14561"/>
    </row>
    <row r="14562" spans="18:19" ht="15" customHeight="1">
      <c r="R14562"/>
      <c r="S14562"/>
    </row>
    <row r="14563" spans="18:19" ht="15" customHeight="1">
      <c r="R14563"/>
      <c r="S14563"/>
    </row>
    <row r="14564" spans="18:19" ht="15" customHeight="1">
      <c r="R14564"/>
      <c r="S14564"/>
    </row>
    <row r="14565" spans="18:19" ht="15" customHeight="1">
      <c r="R14565"/>
      <c r="S14565"/>
    </row>
    <row r="14566" spans="18:19" ht="15" customHeight="1">
      <c r="R14566"/>
      <c r="S14566"/>
    </row>
    <row r="14567" spans="18:19" ht="15" customHeight="1">
      <c r="R14567"/>
      <c r="S14567"/>
    </row>
    <row r="14568" spans="18:19" ht="15" customHeight="1">
      <c r="R14568"/>
      <c r="S14568"/>
    </row>
    <row r="14569" spans="18:19" ht="15" customHeight="1">
      <c r="R14569"/>
      <c r="S14569"/>
    </row>
    <row r="14570" spans="18:19" ht="15" customHeight="1">
      <c r="R14570"/>
      <c r="S14570"/>
    </row>
    <row r="14571" spans="18:19" ht="15" customHeight="1">
      <c r="R14571"/>
      <c r="S14571"/>
    </row>
    <row r="14572" spans="18:19" ht="15" customHeight="1">
      <c r="R14572"/>
      <c r="S14572"/>
    </row>
    <row r="14573" spans="18:19" ht="15" customHeight="1">
      <c r="R14573"/>
      <c r="S14573"/>
    </row>
    <row r="14574" spans="18:19" ht="15" customHeight="1">
      <c r="R14574"/>
      <c r="S14574"/>
    </row>
    <row r="14575" spans="18:19" ht="15" customHeight="1">
      <c r="R14575"/>
      <c r="S14575"/>
    </row>
    <row r="14576" spans="18:19" ht="15" customHeight="1">
      <c r="R14576"/>
      <c r="S14576"/>
    </row>
    <row r="14577" spans="18:19" ht="15" customHeight="1">
      <c r="R14577"/>
      <c r="S14577"/>
    </row>
    <row r="14578" spans="18:19" ht="15" customHeight="1">
      <c r="R14578"/>
      <c r="S14578"/>
    </row>
    <row r="14579" spans="18:19" ht="15" customHeight="1">
      <c r="R14579"/>
      <c r="S14579"/>
    </row>
    <row r="14580" spans="18:19" ht="15" customHeight="1">
      <c r="R14580"/>
      <c r="S14580"/>
    </row>
    <row r="14581" spans="18:19" ht="15" customHeight="1">
      <c r="R14581"/>
      <c r="S14581"/>
    </row>
    <row r="14582" spans="18:19" ht="15" customHeight="1">
      <c r="R14582"/>
      <c r="S14582"/>
    </row>
    <row r="14583" spans="18:19" ht="15" customHeight="1">
      <c r="R14583"/>
      <c r="S14583"/>
    </row>
    <row r="14584" spans="18:19" ht="15" customHeight="1">
      <c r="R14584"/>
      <c r="S14584"/>
    </row>
    <row r="14585" spans="18:19" ht="15" customHeight="1">
      <c r="R14585"/>
      <c r="S14585"/>
    </row>
    <row r="14586" spans="18:19" ht="15" customHeight="1">
      <c r="R14586"/>
      <c r="S14586"/>
    </row>
    <row r="14587" spans="18:19" ht="15" customHeight="1">
      <c r="R14587"/>
      <c r="S14587"/>
    </row>
    <row r="14588" spans="18:19" ht="15" customHeight="1">
      <c r="R14588"/>
      <c r="S14588"/>
    </row>
    <row r="14589" spans="18:19" ht="15" customHeight="1">
      <c r="R14589"/>
      <c r="S14589"/>
    </row>
    <row r="14590" spans="18:19" ht="15" customHeight="1">
      <c r="R14590"/>
      <c r="S14590"/>
    </row>
    <row r="14591" spans="18:19" ht="15" customHeight="1">
      <c r="R14591"/>
      <c r="S14591"/>
    </row>
    <row r="14592" spans="18:19" ht="15" customHeight="1">
      <c r="R14592"/>
      <c r="S14592"/>
    </row>
    <row r="14593" spans="18:19" ht="15" customHeight="1">
      <c r="R14593"/>
      <c r="S14593"/>
    </row>
    <row r="14594" spans="18:19" ht="15" customHeight="1">
      <c r="R14594"/>
      <c r="S14594"/>
    </row>
    <row r="14595" spans="18:19" ht="15" customHeight="1">
      <c r="R14595"/>
      <c r="S14595"/>
    </row>
    <row r="14596" spans="18:19" ht="15" customHeight="1">
      <c r="R14596"/>
      <c r="S14596"/>
    </row>
    <row r="14597" spans="18:19" ht="15" customHeight="1">
      <c r="R14597"/>
      <c r="S14597"/>
    </row>
    <row r="14598" spans="18:19" ht="15" customHeight="1">
      <c r="R14598"/>
      <c r="S14598"/>
    </row>
    <row r="14599" spans="18:19" ht="15" customHeight="1">
      <c r="R14599"/>
      <c r="S14599"/>
    </row>
    <row r="14600" spans="18:19" ht="15" customHeight="1">
      <c r="R14600"/>
      <c r="S14600"/>
    </row>
    <row r="14601" spans="18:19" ht="15" customHeight="1">
      <c r="R14601"/>
      <c r="S14601"/>
    </row>
    <row r="14602" spans="18:19" ht="15" customHeight="1">
      <c r="R14602"/>
      <c r="S14602"/>
    </row>
    <row r="14603" spans="18:19" ht="15" customHeight="1">
      <c r="R14603"/>
      <c r="S14603"/>
    </row>
    <row r="14604" spans="18:19" ht="15" customHeight="1">
      <c r="R14604"/>
      <c r="S14604"/>
    </row>
    <row r="14605" spans="18:19" ht="15" customHeight="1">
      <c r="R14605"/>
      <c r="S14605"/>
    </row>
    <row r="14606" spans="18:19" ht="15" customHeight="1">
      <c r="R14606"/>
      <c r="S14606"/>
    </row>
    <row r="14607" spans="18:19" ht="15" customHeight="1">
      <c r="R14607"/>
      <c r="S14607"/>
    </row>
    <row r="14608" spans="18:19" ht="15" customHeight="1">
      <c r="R14608"/>
      <c r="S14608"/>
    </row>
    <row r="14609" spans="18:19" ht="15" customHeight="1">
      <c r="R14609"/>
      <c r="S14609"/>
    </row>
    <row r="14610" spans="18:19" ht="15" customHeight="1">
      <c r="R14610"/>
      <c r="S14610"/>
    </row>
    <row r="14611" spans="18:19" ht="15" customHeight="1">
      <c r="R14611"/>
      <c r="S14611"/>
    </row>
    <row r="14612" spans="18:19" ht="15" customHeight="1">
      <c r="R14612"/>
      <c r="S14612"/>
    </row>
    <row r="14613" spans="18:19" ht="15" customHeight="1">
      <c r="R14613"/>
      <c r="S14613"/>
    </row>
    <row r="14614" spans="18:19" ht="15" customHeight="1">
      <c r="R14614"/>
      <c r="S14614"/>
    </row>
    <row r="14615" spans="18:19" ht="15" customHeight="1">
      <c r="R14615"/>
      <c r="S14615"/>
    </row>
    <row r="14616" spans="18:19" ht="15" customHeight="1">
      <c r="R14616"/>
      <c r="S14616"/>
    </row>
    <row r="14617" spans="18:19" ht="15" customHeight="1">
      <c r="R14617"/>
      <c r="S14617"/>
    </row>
    <row r="14618" spans="18:19" ht="15" customHeight="1">
      <c r="R14618"/>
      <c r="S14618"/>
    </row>
    <row r="14619" spans="18:19" ht="15" customHeight="1">
      <c r="R14619"/>
      <c r="S14619"/>
    </row>
    <row r="14620" spans="18:19" ht="15" customHeight="1">
      <c r="R14620"/>
      <c r="S14620"/>
    </row>
    <row r="14621" spans="18:19" ht="15" customHeight="1">
      <c r="R14621"/>
      <c r="S14621"/>
    </row>
    <row r="14622" spans="18:19" ht="15" customHeight="1">
      <c r="R14622"/>
      <c r="S14622"/>
    </row>
    <row r="14623" spans="18:19" ht="15" customHeight="1">
      <c r="R14623"/>
      <c r="S14623"/>
    </row>
    <row r="14624" spans="18:19" ht="15" customHeight="1">
      <c r="R14624"/>
      <c r="S14624"/>
    </row>
    <row r="14625" spans="18:19" ht="15" customHeight="1">
      <c r="R14625"/>
      <c r="S14625"/>
    </row>
    <row r="14626" spans="18:19" ht="15" customHeight="1">
      <c r="R14626"/>
      <c r="S14626"/>
    </row>
    <row r="14627" spans="18:19" ht="15" customHeight="1">
      <c r="R14627"/>
      <c r="S14627"/>
    </row>
    <row r="14628" spans="18:19" ht="15" customHeight="1">
      <c r="R14628"/>
      <c r="S14628"/>
    </row>
    <row r="14629" spans="18:19" ht="15" customHeight="1">
      <c r="R14629"/>
      <c r="S14629"/>
    </row>
    <row r="14630" spans="18:19" ht="15" customHeight="1">
      <c r="R14630"/>
      <c r="S14630"/>
    </row>
    <row r="14631" spans="18:19" ht="15" customHeight="1">
      <c r="R14631"/>
      <c r="S14631"/>
    </row>
    <row r="14632" spans="18:19" ht="15" customHeight="1">
      <c r="R14632"/>
      <c r="S14632"/>
    </row>
    <row r="14633" spans="18:19" ht="15" customHeight="1">
      <c r="R14633"/>
      <c r="S14633"/>
    </row>
    <row r="14634" spans="18:19" ht="15" customHeight="1">
      <c r="R14634"/>
      <c r="S14634"/>
    </row>
    <row r="14635" spans="18:19" ht="15" customHeight="1">
      <c r="R14635"/>
      <c r="S14635"/>
    </row>
    <row r="14636" spans="18:19" ht="15" customHeight="1">
      <c r="R14636"/>
      <c r="S14636"/>
    </row>
    <row r="14637" spans="18:19" ht="15" customHeight="1">
      <c r="R14637"/>
      <c r="S14637"/>
    </row>
    <row r="14638" spans="18:19" ht="15" customHeight="1">
      <c r="R14638"/>
      <c r="S14638"/>
    </row>
    <row r="14639" spans="18:19" ht="15" customHeight="1">
      <c r="R14639"/>
      <c r="S14639"/>
    </row>
    <row r="14640" spans="18:19" ht="15" customHeight="1">
      <c r="R14640"/>
      <c r="S14640"/>
    </row>
    <row r="14641" spans="18:19" ht="15" customHeight="1">
      <c r="R14641"/>
      <c r="S14641"/>
    </row>
    <row r="14642" spans="18:19" ht="15" customHeight="1">
      <c r="R14642"/>
      <c r="S14642"/>
    </row>
    <row r="14643" spans="18:19" ht="15" customHeight="1">
      <c r="R14643"/>
      <c r="S14643"/>
    </row>
    <row r="14644" spans="18:19" ht="15" customHeight="1">
      <c r="R14644"/>
      <c r="S14644"/>
    </row>
    <row r="14645" spans="18:19" ht="15" customHeight="1">
      <c r="R14645"/>
      <c r="S14645"/>
    </row>
    <row r="14646" spans="18:19" ht="15" customHeight="1">
      <c r="R14646"/>
      <c r="S14646"/>
    </row>
    <row r="14647" spans="18:19" ht="15" customHeight="1">
      <c r="R14647"/>
      <c r="S14647"/>
    </row>
    <row r="14648" spans="18:19" ht="15" customHeight="1">
      <c r="R14648"/>
      <c r="S14648"/>
    </row>
    <row r="14649" spans="18:19" ht="15" customHeight="1">
      <c r="R14649"/>
      <c r="S14649"/>
    </row>
    <row r="14650" spans="18:19" ht="15" customHeight="1">
      <c r="R14650"/>
      <c r="S14650"/>
    </row>
    <row r="14651" spans="18:19" ht="15" customHeight="1">
      <c r="R14651"/>
      <c r="S14651"/>
    </row>
    <row r="14652" spans="18:19" ht="15" customHeight="1">
      <c r="R14652"/>
      <c r="S14652"/>
    </row>
    <row r="14653" spans="18:19" ht="15" customHeight="1">
      <c r="R14653"/>
      <c r="S14653"/>
    </row>
    <row r="14654" spans="18:19" ht="15" customHeight="1">
      <c r="R14654"/>
      <c r="S14654"/>
    </row>
    <row r="14655" spans="18:19" ht="15" customHeight="1">
      <c r="R14655"/>
      <c r="S14655"/>
    </row>
    <row r="14656" spans="18:19" ht="15" customHeight="1">
      <c r="R14656"/>
      <c r="S14656"/>
    </row>
    <row r="14657" spans="18:19" ht="15" customHeight="1">
      <c r="R14657"/>
      <c r="S14657"/>
    </row>
    <row r="14658" spans="18:19" ht="15" customHeight="1">
      <c r="R14658"/>
      <c r="S14658"/>
    </row>
    <row r="14659" spans="18:19" ht="15" customHeight="1">
      <c r="R14659"/>
      <c r="S14659"/>
    </row>
    <row r="14660" spans="18:19" ht="15" customHeight="1">
      <c r="R14660"/>
      <c r="S14660"/>
    </row>
    <row r="14661" spans="18:19" ht="15" customHeight="1">
      <c r="R14661"/>
      <c r="S14661"/>
    </row>
    <row r="14662" spans="18:19" ht="15" customHeight="1">
      <c r="R14662"/>
      <c r="S14662"/>
    </row>
    <row r="14663" spans="18:19" ht="15" customHeight="1">
      <c r="R14663"/>
      <c r="S14663"/>
    </row>
    <row r="14664" spans="18:19" ht="15" customHeight="1">
      <c r="R14664"/>
      <c r="S14664"/>
    </row>
    <row r="14665" spans="18:19" ht="15" customHeight="1">
      <c r="R14665"/>
      <c r="S14665"/>
    </row>
    <row r="14666" spans="18:19" ht="15" customHeight="1">
      <c r="R14666"/>
      <c r="S14666"/>
    </row>
    <row r="14667" spans="18:19" ht="15" customHeight="1">
      <c r="R14667"/>
      <c r="S14667"/>
    </row>
    <row r="14668" spans="18:19" ht="15" customHeight="1">
      <c r="R14668"/>
      <c r="S14668"/>
    </row>
    <row r="14669" spans="18:19" ht="15" customHeight="1">
      <c r="R14669"/>
      <c r="S14669"/>
    </row>
    <row r="14670" spans="18:19" ht="15" customHeight="1">
      <c r="R14670"/>
      <c r="S14670"/>
    </row>
    <row r="14671" spans="18:19" ht="15" customHeight="1">
      <c r="R14671"/>
      <c r="S14671"/>
    </row>
    <row r="14672" spans="18:19" ht="15" customHeight="1">
      <c r="R14672"/>
      <c r="S14672"/>
    </row>
    <row r="14673" spans="18:19" ht="15" customHeight="1">
      <c r="R14673"/>
      <c r="S14673"/>
    </row>
    <row r="14674" spans="18:19" ht="15" customHeight="1">
      <c r="R14674"/>
      <c r="S14674"/>
    </row>
    <row r="14675" spans="18:19" ht="15" customHeight="1">
      <c r="R14675"/>
      <c r="S14675"/>
    </row>
    <row r="14676" spans="18:19" ht="15" customHeight="1">
      <c r="R14676"/>
      <c r="S14676"/>
    </row>
    <row r="14677" spans="18:19" ht="15" customHeight="1">
      <c r="R14677"/>
      <c r="S14677"/>
    </row>
    <row r="14678" spans="18:19" ht="15" customHeight="1">
      <c r="R14678"/>
      <c r="S14678"/>
    </row>
    <row r="14679" spans="18:19" ht="15" customHeight="1">
      <c r="R14679"/>
      <c r="S14679"/>
    </row>
    <row r="14680" spans="18:19" ht="15" customHeight="1">
      <c r="R14680"/>
      <c r="S14680"/>
    </row>
    <row r="14681" spans="18:19" ht="15" customHeight="1">
      <c r="R14681"/>
      <c r="S14681"/>
    </row>
    <row r="14682" spans="18:19" ht="15" customHeight="1">
      <c r="R14682"/>
      <c r="S14682"/>
    </row>
    <row r="14683" spans="18:19" ht="15" customHeight="1">
      <c r="R14683"/>
      <c r="S14683"/>
    </row>
    <row r="14684" spans="18:19" ht="15" customHeight="1">
      <c r="R14684"/>
      <c r="S14684"/>
    </row>
    <row r="14685" spans="18:19" ht="15" customHeight="1">
      <c r="R14685"/>
      <c r="S14685"/>
    </row>
    <row r="14686" spans="18:19" ht="15" customHeight="1">
      <c r="R14686"/>
      <c r="S14686"/>
    </row>
    <row r="14687" spans="18:19" ht="15" customHeight="1">
      <c r="R14687"/>
      <c r="S14687"/>
    </row>
    <row r="14688" spans="18:19" ht="15" customHeight="1">
      <c r="R14688"/>
      <c r="S14688"/>
    </row>
    <row r="14689" spans="18:19" ht="15" customHeight="1">
      <c r="R14689"/>
      <c r="S14689"/>
    </row>
    <row r="14690" spans="18:19" ht="15" customHeight="1">
      <c r="R14690"/>
      <c r="S14690"/>
    </row>
    <row r="14691" spans="18:19" ht="15" customHeight="1">
      <c r="R14691"/>
      <c r="S14691"/>
    </row>
    <row r="14692" spans="18:19" ht="15" customHeight="1">
      <c r="R14692"/>
      <c r="S14692"/>
    </row>
    <row r="14693" spans="18:19" ht="15" customHeight="1">
      <c r="R14693"/>
      <c r="S14693"/>
    </row>
    <row r="14694" spans="18:19" ht="15" customHeight="1">
      <c r="R14694"/>
      <c r="S14694"/>
    </row>
    <row r="14695" spans="18:19" ht="15" customHeight="1">
      <c r="R14695"/>
      <c r="S14695"/>
    </row>
    <row r="14696" spans="18:19" ht="15" customHeight="1">
      <c r="R14696"/>
      <c r="S14696"/>
    </row>
    <row r="14697" spans="18:19" ht="15" customHeight="1">
      <c r="R14697"/>
      <c r="S14697"/>
    </row>
    <row r="14698" spans="18:19" ht="15" customHeight="1">
      <c r="R14698"/>
      <c r="S14698"/>
    </row>
    <row r="14699" spans="18:19" ht="15" customHeight="1">
      <c r="R14699"/>
      <c r="S14699"/>
    </row>
    <row r="14700" spans="18:19" ht="15" customHeight="1">
      <c r="R14700"/>
      <c r="S14700"/>
    </row>
    <row r="14701" spans="18:19" ht="15" customHeight="1">
      <c r="R14701"/>
      <c r="S14701"/>
    </row>
    <row r="14702" spans="18:19" ht="15" customHeight="1">
      <c r="R14702"/>
      <c r="S14702"/>
    </row>
    <row r="14703" spans="18:19" ht="15" customHeight="1">
      <c r="R14703"/>
      <c r="S14703"/>
    </row>
    <row r="14704" spans="18:19" ht="15" customHeight="1">
      <c r="R14704"/>
      <c r="S14704"/>
    </row>
    <row r="14705" spans="18:19" ht="15" customHeight="1">
      <c r="R14705"/>
      <c r="S14705"/>
    </row>
    <row r="14706" spans="18:19" ht="15" customHeight="1">
      <c r="R14706"/>
      <c r="S14706"/>
    </row>
    <row r="14707" spans="18:19" ht="15" customHeight="1">
      <c r="R14707"/>
      <c r="S14707"/>
    </row>
    <row r="14708" spans="18:19" ht="15" customHeight="1">
      <c r="R14708"/>
      <c r="S14708"/>
    </row>
    <row r="14709" spans="18:19" ht="15" customHeight="1">
      <c r="R14709"/>
      <c r="S14709"/>
    </row>
    <row r="14710" spans="18:19" ht="15" customHeight="1">
      <c r="R14710"/>
      <c r="S14710"/>
    </row>
    <row r="14711" spans="18:19" ht="15" customHeight="1">
      <c r="R14711"/>
      <c r="S14711"/>
    </row>
    <row r="14712" spans="18:19" ht="15" customHeight="1">
      <c r="R14712"/>
      <c r="S14712"/>
    </row>
    <row r="14713" spans="18:19" ht="15" customHeight="1">
      <c r="R14713"/>
      <c r="S14713"/>
    </row>
    <row r="14714" spans="18:19" ht="15" customHeight="1">
      <c r="R14714"/>
      <c r="S14714"/>
    </row>
    <row r="14715" spans="18:19" ht="15" customHeight="1">
      <c r="R14715"/>
      <c r="S14715"/>
    </row>
    <row r="14716" spans="18:19" ht="15" customHeight="1">
      <c r="R14716"/>
      <c r="S14716"/>
    </row>
    <row r="14717" spans="18:19" ht="15" customHeight="1">
      <c r="R14717"/>
      <c r="S14717"/>
    </row>
    <row r="14718" spans="18:19" ht="15" customHeight="1">
      <c r="R14718"/>
      <c r="S14718"/>
    </row>
    <row r="14719" spans="18:19" ht="15" customHeight="1">
      <c r="R14719"/>
      <c r="S14719"/>
    </row>
    <row r="14720" spans="18:19" ht="15" customHeight="1">
      <c r="R14720"/>
      <c r="S14720"/>
    </row>
    <row r="14721" spans="18:19" ht="15" customHeight="1">
      <c r="R14721"/>
      <c r="S14721"/>
    </row>
    <row r="14722" spans="18:19" ht="15" customHeight="1">
      <c r="R14722"/>
      <c r="S14722"/>
    </row>
    <row r="14723" spans="18:19" ht="15" customHeight="1">
      <c r="R14723"/>
      <c r="S14723"/>
    </row>
    <row r="14724" spans="18:19" ht="15" customHeight="1">
      <c r="R14724"/>
      <c r="S14724"/>
    </row>
    <row r="14725" spans="18:19" ht="15" customHeight="1">
      <c r="R14725"/>
      <c r="S14725"/>
    </row>
    <row r="14726" spans="18:19" ht="15" customHeight="1">
      <c r="R14726"/>
      <c r="S14726"/>
    </row>
    <row r="14727" spans="18:19" ht="15" customHeight="1">
      <c r="R14727"/>
      <c r="S14727"/>
    </row>
    <row r="14728" spans="18:19" ht="15" customHeight="1">
      <c r="R14728"/>
      <c r="S14728"/>
    </row>
    <row r="14729" spans="18:19" ht="15" customHeight="1">
      <c r="R14729"/>
      <c r="S14729"/>
    </row>
    <row r="14730" spans="18:19" ht="15" customHeight="1">
      <c r="R14730"/>
      <c r="S14730"/>
    </row>
    <row r="14731" spans="18:19" ht="15" customHeight="1">
      <c r="R14731"/>
      <c r="S14731"/>
    </row>
    <row r="14732" spans="18:19" ht="15" customHeight="1">
      <c r="R14732"/>
      <c r="S14732"/>
    </row>
    <row r="14733" spans="18:19" ht="15" customHeight="1">
      <c r="R14733"/>
      <c r="S14733"/>
    </row>
    <row r="14734" spans="18:19" ht="15" customHeight="1">
      <c r="R14734"/>
      <c r="S14734"/>
    </row>
    <row r="14735" spans="18:19" ht="15" customHeight="1">
      <c r="R14735"/>
      <c r="S14735"/>
    </row>
    <row r="14736" spans="18:19" ht="15" customHeight="1">
      <c r="R14736"/>
      <c r="S14736"/>
    </row>
    <row r="14737" spans="18:19" ht="15" customHeight="1">
      <c r="R14737"/>
      <c r="S14737"/>
    </row>
    <row r="14738" spans="18:19" ht="15" customHeight="1">
      <c r="R14738"/>
      <c r="S14738"/>
    </row>
    <row r="14739" spans="18:19" ht="15" customHeight="1">
      <c r="R14739"/>
      <c r="S14739"/>
    </row>
    <row r="14740" spans="18:19" ht="15" customHeight="1">
      <c r="R14740"/>
      <c r="S14740"/>
    </row>
    <row r="14741" spans="18:19" ht="15" customHeight="1">
      <c r="R14741"/>
      <c r="S14741"/>
    </row>
    <row r="14742" spans="18:19" ht="15" customHeight="1">
      <c r="R14742"/>
      <c r="S14742"/>
    </row>
    <row r="14743" spans="18:19" ht="15" customHeight="1">
      <c r="R14743"/>
      <c r="S14743"/>
    </row>
    <row r="14744" spans="18:19" ht="15" customHeight="1">
      <c r="R14744"/>
      <c r="S14744"/>
    </row>
    <row r="14745" spans="18:19" ht="15" customHeight="1">
      <c r="R14745"/>
      <c r="S14745"/>
    </row>
    <row r="14746" spans="18:19" ht="15" customHeight="1">
      <c r="R14746"/>
      <c r="S14746"/>
    </row>
    <row r="14747" spans="18:19" ht="15" customHeight="1">
      <c r="R14747"/>
      <c r="S14747"/>
    </row>
    <row r="14748" spans="18:19" ht="15" customHeight="1">
      <c r="R14748"/>
      <c r="S14748"/>
    </row>
    <row r="14749" spans="18:19" ht="15" customHeight="1">
      <c r="R14749"/>
      <c r="S14749"/>
    </row>
    <row r="14750" spans="18:19" ht="15" customHeight="1">
      <c r="R14750"/>
      <c r="S14750"/>
    </row>
    <row r="14751" spans="18:19" ht="15" customHeight="1">
      <c r="R14751"/>
      <c r="S14751"/>
    </row>
    <row r="14752" spans="18:19" ht="15" customHeight="1">
      <c r="R14752"/>
      <c r="S14752"/>
    </row>
    <row r="14753" spans="18:19" ht="15" customHeight="1">
      <c r="R14753"/>
      <c r="S14753"/>
    </row>
    <row r="14754" spans="18:19" ht="15" customHeight="1">
      <c r="R14754"/>
      <c r="S14754"/>
    </row>
    <row r="14755" spans="18:19" ht="15" customHeight="1">
      <c r="R14755"/>
      <c r="S14755"/>
    </row>
    <row r="14756" spans="18:19" ht="15" customHeight="1">
      <c r="R14756"/>
      <c r="S14756"/>
    </row>
    <row r="14757" spans="18:19" ht="15" customHeight="1">
      <c r="R14757"/>
      <c r="S14757"/>
    </row>
    <row r="14758" spans="18:19" ht="15" customHeight="1">
      <c r="R14758"/>
      <c r="S14758"/>
    </row>
    <row r="14759" spans="18:19" ht="15" customHeight="1">
      <c r="R14759"/>
      <c r="S14759"/>
    </row>
    <row r="14760" spans="18:19" ht="15" customHeight="1">
      <c r="R14760"/>
      <c r="S14760"/>
    </row>
    <row r="14761" spans="18:19" ht="15" customHeight="1">
      <c r="R14761"/>
      <c r="S14761"/>
    </row>
    <row r="14762" spans="18:19" ht="15" customHeight="1">
      <c r="R14762"/>
      <c r="S14762"/>
    </row>
    <row r="14763" spans="18:19" ht="15" customHeight="1">
      <c r="R14763"/>
      <c r="S14763"/>
    </row>
    <row r="14764" spans="18:19" ht="15" customHeight="1">
      <c r="R14764"/>
      <c r="S14764"/>
    </row>
    <row r="14765" spans="18:19" ht="15" customHeight="1">
      <c r="R14765"/>
      <c r="S14765"/>
    </row>
    <row r="14766" spans="18:19" ht="15" customHeight="1">
      <c r="R14766"/>
      <c r="S14766"/>
    </row>
    <row r="14767" spans="18:19" ht="15" customHeight="1">
      <c r="R14767"/>
      <c r="S14767"/>
    </row>
    <row r="14768" spans="18:19" ht="15" customHeight="1">
      <c r="R14768"/>
      <c r="S14768"/>
    </row>
    <row r="14769" spans="18:19" ht="15" customHeight="1">
      <c r="R14769"/>
      <c r="S14769"/>
    </row>
    <row r="14770" spans="18:19" ht="15" customHeight="1">
      <c r="R14770"/>
      <c r="S14770"/>
    </row>
    <row r="14771" spans="18:19" ht="15" customHeight="1">
      <c r="R14771"/>
      <c r="S14771"/>
    </row>
    <row r="14772" spans="18:19" ht="15" customHeight="1">
      <c r="R14772"/>
      <c r="S14772"/>
    </row>
    <row r="14773" spans="18:19" ht="15" customHeight="1">
      <c r="R14773"/>
      <c r="S14773"/>
    </row>
    <row r="14774" spans="18:19" ht="15" customHeight="1">
      <c r="R14774"/>
      <c r="S14774"/>
    </row>
    <row r="14775" spans="18:19" ht="15" customHeight="1">
      <c r="R14775"/>
      <c r="S14775"/>
    </row>
    <row r="14776" spans="18:19" ht="15" customHeight="1">
      <c r="R14776"/>
      <c r="S14776"/>
    </row>
    <row r="14777" spans="18:19" ht="15" customHeight="1">
      <c r="R14777"/>
      <c r="S14777"/>
    </row>
    <row r="14778" spans="18:19" ht="15" customHeight="1">
      <c r="R14778"/>
      <c r="S14778"/>
    </row>
    <row r="14779" spans="18:19" ht="15" customHeight="1">
      <c r="R14779"/>
      <c r="S14779"/>
    </row>
    <row r="14780" spans="18:19" ht="15" customHeight="1">
      <c r="R14780"/>
      <c r="S14780"/>
    </row>
    <row r="14781" spans="18:19" ht="15" customHeight="1">
      <c r="R14781"/>
      <c r="S14781"/>
    </row>
    <row r="14782" spans="18:19" ht="15" customHeight="1">
      <c r="R14782"/>
      <c r="S14782"/>
    </row>
    <row r="14783" spans="18:19" ht="15" customHeight="1">
      <c r="R14783"/>
      <c r="S14783"/>
    </row>
    <row r="14784" spans="18:19" ht="15" customHeight="1">
      <c r="R14784"/>
      <c r="S14784"/>
    </row>
    <row r="14785" spans="18:19" ht="15" customHeight="1">
      <c r="R14785"/>
      <c r="S14785"/>
    </row>
    <row r="14786" spans="18:19" ht="15" customHeight="1">
      <c r="R14786"/>
      <c r="S14786"/>
    </row>
    <row r="14787" spans="18:19" ht="15" customHeight="1">
      <c r="R14787"/>
      <c r="S14787"/>
    </row>
    <row r="14788" spans="18:19" ht="15" customHeight="1">
      <c r="R14788"/>
      <c r="S14788"/>
    </row>
    <row r="14789" spans="18:19" ht="15" customHeight="1">
      <c r="R14789"/>
      <c r="S14789"/>
    </row>
    <row r="14790" spans="18:19" ht="15" customHeight="1">
      <c r="R14790"/>
      <c r="S14790"/>
    </row>
    <row r="14791" spans="18:19" ht="15" customHeight="1">
      <c r="R14791"/>
      <c r="S14791"/>
    </row>
    <row r="14792" spans="18:19" ht="15" customHeight="1">
      <c r="R14792"/>
      <c r="S14792"/>
    </row>
    <row r="14793" spans="18:19" ht="15" customHeight="1">
      <c r="R14793"/>
      <c r="S14793"/>
    </row>
    <row r="14794" spans="18:19" ht="15" customHeight="1">
      <c r="R14794"/>
      <c r="S14794"/>
    </row>
    <row r="14795" spans="18:19" ht="15" customHeight="1">
      <c r="R14795"/>
      <c r="S14795"/>
    </row>
    <row r="14796" spans="18:19" ht="15" customHeight="1">
      <c r="R14796"/>
      <c r="S14796"/>
    </row>
    <row r="14797" spans="18:19" ht="15" customHeight="1">
      <c r="R14797"/>
      <c r="S14797"/>
    </row>
    <row r="14798" spans="18:19" ht="15" customHeight="1">
      <c r="R14798"/>
      <c r="S14798"/>
    </row>
    <row r="14799" spans="18:19" ht="15" customHeight="1">
      <c r="R14799"/>
      <c r="S14799"/>
    </row>
    <row r="14800" spans="18:19" ht="15" customHeight="1">
      <c r="R14800"/>
      <c r="S14800"/>
    </row>
    <row r="14801" spans="18:19" ht="15" customHeight="1">
      <c r="R14801"/>
      <c r="S14801"/>
    </row>
    <row r="14802" spans="18:19" ht="15" customHeight="1">
      <c r="R14802"/>
      <c r="S14802"/>
    </row>
    <row r="14803" spans="18:19" ht="15" customHeight="1">
      <c r="R14803"/>
      <c r="S14803"/>
    </row>
    <row r="14804" spans="18:19" ht="15" customHeight="1">
      <c r="R14804"/>
      <c r="S14804"/>
    </row>
    <row r="14805" spans="18:19" ht="15" customHeight="1">
      <c r="R14805"/>
      <c r="S14805"/>
    </row>
    <row r="14806" spans="18:19" ht="15" customHeight="1">
      <c r="R14806"/>
      <c r="S14806"/>
    </row>
    <row r="14807" spans="18:19" ht="15" customHeight="1">
      <c r="R14807"/>
      <c r="S14807"/>
    </row>
    <row r="14808" spans="18:19" ht="15" customHeight="1">
      <c r="R14808"/>
      <c r="S14808"/>
    </row>
    <row r="14809" spans="18:19" ht="15" customHeight="1">
      <c r="R14809"/>
      <c r="S14809"/>
    </row>
    <row r="14810" spans="18:19" ht="15" customHeight="1">
      <c r="R14810"/>
      <c r="S14810"/>
    </row>
    <row r="14811" spans="18:19" ht="15" customHeight="1">
      <c r="R14811"/>
      <c r="S14811"/>
    </row>
    <row r="14812" spans="18:19" ht="15" customHeight="1">
      <c r="R14812"/>
      <c r="S14812"/>
    </row>
    <row r="14813" spans="18:19" ht="15" customHeight="1">
      <c r="R14813"/>
      <c r="S14813"/>
    </row>
    <row r="14814" spans="18:19" ht="15" customHeight="1">
      <c r="R14814"/>
      <c r="S14814"/>
    </row>
    <row r="14815" spans="18:19" ht="15" customHeight="1">
      <c r="R14815"/>
      <c r="S14815"/>
    </row>
    <row r="14816" spans="18:19" ht="15" customHeight="1">
      <c r="R14816"/>
      <c r="S14816"/>
    </row>
    <row r="14817" spans="18:19" ht="15" customHeight="1">
      <c r="R14817"/>
      <c r="S14817"/>
    </row>
    <row r="14818" spans="18:19" ht="15" customHeight="1">
      <c r="R14818"/>
      <c r="S14818"/>
    </row>
    <row r="14819" spans="18:19" ht="15" customHeight="1">
      <c r="R14819"/>
      <c r="S14819"/>
    </row>
    <row r="14820" spans="18:19" ht="15" customHeight="1">
      <c r="R14820"/>
      <c r="S14820"/>
    </row>
    <row r="14821" spans="18:19" ht="15" customHeight="1">
      <c r="R14821"/>
      <c r="S14821"/>
    </row>
    <row r="14822" spans="18:19" ht="15" customHeight="1">
      <c r="R14822"/>
      <c r="S14822"/>
    </row>
    <row r="14823" spans="18:19" ht="15" customHeight="1">
      <c r="R14823"/>
      <c r="S14823"/>
    </row>
    <row r="14824" spans="18:19" ht="15" customHeight="1">
      <c r="R14824"/>
      <c r="S14824"/>
    </row>
    <row r="14825" spans="18:19" ht="15" customHeight="1">
      <c r="R14825"/>
      <c r="S14825"/>
    </row>
    <row r="14826" spans="18:19" ht="15" customHeight="1">
      <c r="R14826"/>
      <c r="S14826"/>
    </row>
    <row r="14827" spans="18:19" ht="15" customHeight="1">
      <c r="R14827"/>
      <c r="S14827"/>
    </row>
    <row r="14828" spans="18:19" ht="15" customHeight="1">
      <c r="R14828"/>
      <c r="S14828"/>
    </row>
    <row r="14829" spans="18:19" ht="15" customHeight="1">
      <c r="R14829"/>
      <c r="S14829"/>
    </row>
    <row r="14830" spans="18:19" ht="15" customHeight="1">
      <c r="R14830"/>
      <c r="S14830"/>
    </row>
    <row r="14831" spans="18:19" ht="15" customHeight="1">
      <c r="R14831"/>
      <c r="S14831"/>
    </row>
    <row r="14832" spans="18:19" ht="15" customHeight="1">
      <c r="R14832"/>
      <c r="S14832"/>
    </row>
    <row r="14833" spans="18:19" ht="15" customHeight="1">
      <c r="R14833"/>
      <c r="S14833"/>
    </row>
    <row r="14834" spans="18:19" ht="15" customHeight="1">
      <c r="R14834"/>
      <c r="S14834"/>
    </row>
    <row r="14835" spans="18:19" ht="15" customHeight="1">
      <c r="R14835"/>
      <c r="S14835"/>
    </row>
    <row r="14836" spans="18:19" ht="15" customHeight="1">
      <c r="R14836"/>
      <c r="S14836"/>
    </row>
    <row r="14837" spans="18:19" ht="15" customHeight="1">
      <c r="R14837"/>
      <c r="S14837"/>
    </row>
    <row r="14838" spans="18:19" ht="15" customHeight="1">
      <c r="R14838"/>
      <c r="S14838"/>
    </row>
    <row r="14839" spans="18:19" ht="15" customHeight="1">
      <c r="R14839"/>
      <c r="S14839"/>
    </row>
    <row r="14840" spans="18:19" ht="15" customHeight="1">
      <c r="R14840"/>
      <c r="S14840"/>
    </row>
    <row r="14841" spans="18:19" ht="15" customHeight="1">
      <c r="R14841"/>
      <c r="S14841"/>
    </row>
    <row r="14842" spans="18:19" ht="15" customHeight="1">
      <c r="R14842"/>
      <c r="S14842"/>
    </row>
    <row r="14843" spans="18:19" ht="15" customHeight="1">
      <c r="R14843"/>
      <c r="S14843"/>
    </row>
    <row r="14844" spans="18:19" ht="15" customHeight="1">
      <c r="R14844"/>
      <c r="S14844"/>
    </row>
    <row r="14845" spans="18:19" ht="15" customHeight="1">
      <c r="R14845"/>
      <c r="S14845"/>
    </row>
    <row r="14846" spans="18:19" ht="15" customHeight="1">
      <c r="R14846"/>
      <c r="S14846"/>
    </row>
    <row r="14847" spans="18:19" ht="15" customHeight="1">
      <c r="R14847"/>
      <c r="S14847"/>
    </row>
    <row r="14848" spans="18:19" ht="15" customHeight="1">
      <c r="R14848"/>
      <c r="S14848"/>
    </row>
    <row r="14849" spans="18:19" ht="15" customHeight="1">
      <c r="R14849"/>
      <c r="S14849"/>
    </row>
    <row r="14850" spans="18:19" ht="15" customHeight="1">
      <c r="R14850"/>
      <c r="S14850"/>
    </row>
    <row r="14851" spans="18:19" ht="15" customHeight="1">
      <c r="R14851"/>
      <c r="S14851"/>
    </row>
    <row r="14852" spans="18:19" ht="15" customHeight="1">
      <c r="R14852"/>
      <c r="S14852"/>
    </row>
    <row r="14853" spans="18:19" ht="15" customHeight="1">
      <c r="R14853"/>
      <c r="S14853"/>
    </row>
    <row r="14854" spans="18:19" ht="15" customHeight="1">
      <c r="R14854"/>
      <c r="S14854"/>
    </row>
    <row r="14855" spans="18:19" ht="15" customHeight="1">
      <c r="R14855"/>
      <c r="S14855"/>
    </row>
    <row r="14856" spans="18:19" ht="15" customHeight="1">
      <c r="R14856"/>
      <c r="S14856"/>
    </row>
    <row r="14857" spans="18:19" ht="15" customHeight="1">
      <c r="R14857"/>
      <c r="S14857"/>
    </row>
    <row r="14858" spans="18:19" ht="15" customHeight="1">
      <c r="R14858"/>
      <c r="S14858"/>
    </row>
    <row r="14859" spans="18:19" ht="15" customHeight="1">
      <c r="R14859"/>
      <c r="S14859"/>
    </row>
    <row r="14860" spans="18:19" ht="15" customHeight="1">
      <c r="R14860"/>
      <c r="S14860"/>
    </row>
    <row r="14861" spans="18:19" ht="15" customHeight="1">
      <c r="R14861"/>
      <c r="S14861"/>
    </row>
    <row r="14862" spans="18:19" ht="15" customHeight="1">
      <c r="R14862"/>
      <c r="S14862"/>
    </row>
    <row r="14863" spans="18:19" ht="15" customHeight="1">
      <c r="R14863"/>
      <c r="S14863"/>
    </row>
    <row r="14864" spans="18:19" ht="15" customHeight="1">
      <c r="R14864"/>
      <c r="S14864"/>
    </row>
    <row r="14865" spans="18:19" ht="15" customHeight="1">
      <c r="R14865"/>
      <c r="S14865"/>
    </row>
    <row r="14866" spans="18:19" ht="15" customHeight="1">
      <c r="R14866"/>
      <c r="S14866"/>
    </row>
    <row r="14867" spans="18:19" ht="15" customHeight="1">
      <c r="R14867"/>
      <c r="S14867"/>
    </row>
    <row r="14868" spans="18:19" ht="15" customHeight="1">
      <c r="R14868"/>
      <c r="S14868"/>
    </row>
    <row r="14869" spans="18:19" ht="15" customHeight="1">
      <c r="R14869"/>
      <c r="S14869"/>
    </row>
    <row r="14870" spans="18:19" ht="15" customHeight="1">
      <c r="R14870"/>
      <c r="S14870"/>
    </row>
    <row r="14871" spans="18:19" ht="15" customHeight="1">
      <c r="R14871"/>
      <c r="S14871"/>
    </row>
    <row r="14872" spans="18:19" ht="15" customHeight="1">
      <c r="R14872"/>
      <c r="S14872"/>
    </row>
    <row r="14873" spans="18:19" ht="15" customHeight="1">
      <c r="R14873"/>
      <c r="S14873"/>
    </row>
    <row r="14874" spans="18:19" ht="15" customHeight="1">
      <c r="R14874"/>
      <c r="S14874"/>
    </row>
    <row r="14875" spans="18:19" ht="15" customHeight="1">
      <c r="R14875"/>
      <c r="S14875"/>
    </row>
    <row r="14876" spans="18:19" ht="15" customHeight="1">
      <c r="R14876"/>
      <c r="S14876"/>
    </row>
    <row r="14877" spans="18:19" ht="15" customHeight="1">
      <c r="R14877"/>
      <c r="S14877"/>
    </row>
    <row r="14878" spans="18:19" ht="15" customHeight="1">
      <c r="R14878"/>
      <c r="S14878"/>
    </row>
    <row r="14879" spans="18:19" ht="15" customHeight="1">
      <c r="R14879"/>
      <c r="S14879"/>
    </row>
    <row r="14880" spans="18:19" ht="15" customHeight="1">
      <c r="R14880"/>
      <c r="S14880"/>
    </row>
    <row r="14881" spans="18:19" ht="15" customHeight="1">
      <c r="R14881"/>
      <c r="S14881"/>
    </row>
    <row r="14882" spans="18:19" ht="15" customHeight="1">
      <c r="R14882"/>
      <c r="S14882"/>
    </row>
    <row r="14883" spans="18:19" ht="15" customHeight="1">
      <c r="R14883"/>
      <c r="S14883"/>
    </row>
    <row r="14884" spans="18:19" ht="15" customHeight="1">
      <c r="R14884"/>
      <c r="S14884"/>
    </row>
    <row r="14885" spans="18:19" ht="15" customHeight="1">
      <c r="R14885"/>
      <c r="S14885"/>
    </row>
    <row r="14886" spans="18:19" ht="15" customHeight="1">
      <c r="R14886"/>
      <c r="S14886"/>
    </row>
    <row r="14887" spans="18:19" ht="15" customHeight="1">
      <c r="R14887"/>
      <c r="S14887"/>
    </row>
    <row r="14888" spans="18:19" ht="15" customHeight="1">
      <c r="R14888"/>
      <c r="S14888"/>
    </row>
    <row r="14889" spans="18:19" ht="15" customHeight="1">
      <c r="R14889"/>
      <c r="S14889"/>
    </row>
    <row r="14890" spans="18:19" ht="15" customHeight="1">
      <c r="R14890"/>
      <c r="S14890"/>
    </row>
    <row r="14891" spans="18:19" ht="15" customHeight="1">
      <c r="R14891"/>
      <c r="S14891"/>
    </row>
    <row r="14892" spans="18:19" ht="15" customHeight="1">
      <c r="R14892"/>
      <c r="S14892"/>
    </row>
    <row r="14893" spans="18:19" ht="15" customHeight="1">
      <c r="R14893"/>
      <c r="S14893"/>
    </row>
    <row r="14894" spans="18:19" ht="15" customHeight="1">
      <c r="R14894"/>
      <c r="S14894"/>
    </row>
    <row r="14895" spans="18:19" ht="15" customHeight="1">
      <c r="R14895"/>
      <c r="S14895"/>
    </row>
    <row r="14896" spans="18:19" ht="15" customHeight="1">
      <c r="R14896"/>
      <c r="S14896"/>
    </row>
    <row r="14897" spans="18:19" ht="15" customHeight="1">
      <c r="R14897"/>
      <c r="S14897"/>
    </row>
    <row r="14898" spans="18:19" ht="15" customHeight="1">
      <c r="R14898"/>
      <c r="S14898"/>
    </row>
    <row r="14899" spans="18:19" ht="15" customHeight="1">
      <c r="R14899"/>
      <c r="S14899"/>
    </row>
    <row r="14900" spans="18:19" ht="15" customHeight="1">
      <c r="R14900"/>
      <c r="S14900"/>
    </row>
    <row r="14901" spans="18:19" ht="15" customHeight="1">
      <c r="R14901"/>
      <c r="S14901"/>
    </row>
    <row r="14902" spans="18:19" ht="15" customHeight="1">
      <c r="R14902"/>
      <c r="S14902"/>
    </row>
    <row r="14903" spans="18:19" ht="15" customHeight="1">
      <c r="R14903"/>
      <c r="S14903"/>
    </row>
    <row r="14904" spans="18:19" ht="15" customHeight="1">
      <c r="R14904"/>
      <c r="S14904"/>
    </row>
    <row r="14905" spans="18:19" ht="15" customHeight="1">
      <c r="R14905"/>
      <c r="S14905"/>
    </row>
    <row r="14906" spans="18:19" ht="15" customHeight="1">
      <c r="R14906"/>
      <c r="S14906"/>
    </row>
    <row r="14907" spans="18:19" ht="15" customHeight="1">
      <c r="R14907"/>
      <c r="S14907"/>
    </row>
    <row r="14908" spans="18:19" ht="15" customHeight="1">
      <c r="R14908"/>
      <c r="S14908"/>
    </row>
    <row r="14909" spans="18:19" ht="15" customHeight="1">
      <c r="R14909"/>
      <c r="S14909"/>
    </row>
    <row r="14910" spans="18:19" ht="15" customHeight="1">
      <c r="R14910"/>
      <c r="S14910"/>
    </row>
    <row r="14911" spans="18:19" ht="15" customHeight="1">
      <c r="R14911"/>
      <c r="S14911"/>
    </row>
    <row r="14912" spans="18:19" ht="15" customHeight="1">
      <c r="R14912"/>
      <c r="S14912"/>
    </row>
    <row r="14913" spans="18:19" ht="15" customHeight="1">
      <c r="R14913"/>
      <c r="S14913"/>
    </row>
    <row r="14914" spans="18:19" ht="15" customHeight="1">
      <c r="R14914"/>
      <c r="S14914"/>
    </row>
    <row r="14915" spans="18:19" ht="15" customHeight="1">
      <c r="R14915"/>
      <c r="S14915"/>
    </row>
    <row r="14916" spans="18:19" ht="15" customHeight="1">
      <c r="R14916"/>
      <c r="S14916"/>
    </row>
    <row r="14917" spans="18:19" ht="15" customHeight="1">
      <c r="R14917"/>
      <c r="S14917"/>
    </row>
    <row r="14918" spans="18:19" ht="15" customHeight="1">
      <c r="R14918"/>
      <c r="S14918"/>
    </row>
    <row r="14919" spans="18:19" ht="15" customHeight="1">
      <c r="R14919"/>
      <c r="S14919"/>
    </row>
    <row r="14920" spans="18:19" ht="15" customHeight="1">
      <c r="R14920"/>
      <c r="S14920"/>
    </row>
    <row r="14921" spans="18:19" ht="15" customHeight="1">
      <c r="R14921"/>
      <c r="S14921"/>
    </row>
    <row r="14922" spans="18:19" ht="15" customHeight="1">
      <c r="R14922"/>
      <c r="S14922"/>
    </row>
    <row r="14923" spans="18:19" ht="15" customHeight="1">
      <c r="R14923"/>
      <c r="S14923"/>
    </row>
    <row r="14924" spans="18:19" ht="15" customHeight="1">
      <c r="R14924"/>
      <c r="S14924"/>
    </row>
    <row r="14925" spans="18:19" ht="15" customHeight="1">
      <c r="R14925"/>
      <c r="S14925"/>
    </row>
    <row r="14926" spans="18:19" ht="15" customHeight="1">
      <c r="R14926"/>
      <c r="S14926"/>
    </row>
    <row r="14927" spans="18:19" ht="15" customHeight="1">
      <c r="R14927"/>
      <c r="S14927"/>
    </row>
    <row r="14928" spans="18:19" ht="15" customHeight="1">
      <c r="R14928"/>
      <c r="S14928"/>
    </row>
    <row r="14929" spans="18:19" ht="15" customHeight="1">
      <c r="R14929"/>
      <c r="S14929"/>
    </row>
    <row r="14930" spans="18:19" ht="15" customHeight="1">
      <c r="R14930"/>
      <c r="S14930"/>
    </row>
    <row r="14931" spans="18:19" ht="15" customHeight="1">
      <c r="R14931"/>
      <c r="S14931"/>
    </row>
    <row r="14932" spans="18:19" ht="15" customHeight="1">
      <c r="R14932"/>
      <c r="S14932"/>
    </row>
    <row r="14933" spans="18:19" ht="15" customHeight="1">
      <c r="R14933"/>
      <c r="S14933"/>
    </row>
    <row r="14934" spans="18:19" ht="15" customHeight="1">
      <c r="R14934"/>
      <c r="S14934"/>
    </row>
    <row r="14935" spans="18:19" ht="15" customHeight="1">
      <c r="R14935"/>
      <c r="S14935"/>
    </row>
    <row r="14936" spans="18:19" ht="15" customHeight="1">
      <c r="R14936"/>
      <c r="S14936"/>
    </row>
    <row r="14937" spans="18:19" ht="15" customHeight="1">
      <c r="R14937"/>
      <c r="S14937"/>
    </row>
    <row r="14938" spans="18:19" ht="15" customHeight="1">
      <c r="R14938"/>
      <c r="S14938"/>
    </row>
    <row r="14939" spans="18:19" ht="15" customHeight="1">
      <c r="R14939"/>
      <c r="S14939"/>
    </row>
    <row r="14940" spans="18:19" ht="15" customHeight="1">
      <c r="R14940"/>
      <c r="S14940"/>
    </row>
    <row r="14941" spans="18:19" ht="15" customHeight="1">
      <c r="R14941"/>
      <c r="S14941"/>
    </row>
    <row r="14942" spans="18:19" ht="15" customHeight="1">
      <c r="R14942"/>
      <c r="S14942"/>
    </row>
    <row r="14943" spans="18:19" ht="15" customHeight="1">
      <c r="R14943"/>
      <c r="S14943"/>
    </row>
    <row r="14944" spans="18:19" ht="15" customHeight="1">
      <c r="R14944"/>
      <c r="S14944"/>
    </row>
    <row r="14945" spans="18:19" ht="15" customHeight="1">
      <c r="R14945"/>
      <c r="S14945"/>
    </row>
    <row r="14946" spans="18:19" ht="15" customHeight="1">
      <c r="R14946"/>
      <c r="S14946"/>
    </row>
    <row r="14947" spans="18:19" ht="15" customHeight="1">
      <c r="R14947"/>
      <c r="S14947"/>
    </row>
    <row r="14948" spans="18:19" ht="15" customHeight="1">
      <c r="R14948"/>
      <c r="S14948"/>
    </row>
    <row r="14949" spans="18:19" ht="15" customHeight="1">
      <c r="R14949"/>
      <c r="S14949"/>
    </row>
    <row r="14950" spans="18:19" ht="15" customHeight="1">
      <c r="R14950"/>
      <c r="S14950"/>
    </row>
    <row r="14951" spans="18:19" ht="15" customHeight="1">
      <c r="R14951"/>
      <c r="S14951"/>
    </row>
    <row r="14952" spans="18:19" ht="15" customHeight="1">
      <c r="R14952"/>
      <c r="S14952"/>
    </row>
    <row r="14953" spans="18:19" ht="15" customHeight="1">
      <c r="R14953"/>
      <c r="S14953"/>
    </row>
    <row r="14954" spans="18:19" ht="15" customHeight="1">
      <c r="R14954"/>
      <c r="S14954"/>
    </row>
    <row r="14955" spans="18:19" ht="15" customHeight="1">
      <c r="R14955"/>
      <c r="S14955"/>
    </row>
    <row r="14956" spans="18:19" ht="15" customHeight="1">
      <c r="R14956"/>
      <c r="S14956"/>
    </row>
    <row r="14957" spans="18:19" ht="15" customHeight="1">
      <c r="R14957"/>
      <c r="S14957"/>
    </row>
    <row r="14958" spans="18:19" ht="15" customHeight="1">
      <c r="R14958"/>
      <c r="S14958"/>
    </row>
    <row r="14959" spans="18:19" ht="15" customHeight="1">
      <c r="R14959"/>
      <c r="S14959"/>
    </row>
    <row r="14960" spans="18:19" ht="15" customHeight="1">
      <c r="R14960"/>
      <c r="S14960"/>
    </row>
    <row r="14961" spans="18:19" ht="15" customHeight="1">
      <c r="R14961"/>
      <c r="S14961"/>
    </row>
    <row r="14962" spans="18:19" ht="15" customHeight="1">
      <c r="R14962"/>
      <c r="S14962"/>
    </row>
    <row r="14963" spans="18:19" ht="15" customHeight="1">
      <c r="R14963"/>
      <c r="S14963"/>
    </row>
    <row r="14964" spans="18:19" ht="15" customHeight="1">
      <c r="R14964"/>
      <c r="S14964"/>
    </row>
    <row r="14965" spans="18:19" ht="15" customHeight="1">
      <c r="R14965"/>
      <c r="S14965"/>
    </row>
    <row r="14966" spans="18:19" ht="15" customHeight="1">
      <c r="R14966"/>
      <c r="S14966"/>
    </row>
    <row r="14967" spans="18:19" ht="15" customHeight="1">
      <c r="R14967"/>
      <c r="S14967"/>
    </row>
    <row r="14968" spans="18:19" ht="15" customHeight="1">
      <c r="R14968"/>
      <c r="S14968"/>
    </row>
    <row r="14969" spans="18:19" ht="15" customHeight="1">
      <c r="R14969"/>
      <c r="S14969"/>
    </row>
    <row r="14970" spans="18:19" ht="15" customHeight="1">
      <c r="R14970"/>
      <c r="S14970"/>
    </row>
    <row r="14971" spans="18:19" ht="15" customHeight="1">
      <c r="R14971"/>
      <c r="S14971"/>
    </row>
    <row r="14972" spans="18:19" ht="15" customHeight="1">
      <c r="R14972"/>
      <c r="S14972"/>
    </row>
    <row r="14973" spans="18:19" ht="15" customHeight="1">
      <c r="R14973"/>
      <c r="S14973"/>
    </row>
    <row r="14974" spans="18:19" ht="15" customHeight="1">
      <c r="R14974"/>
      <c r="S14974"/>
    </row>
    <row r="14975" spans="18:19" ht="15" customHeight="1">
      <c r="R14975"/>
      <c r="S14975"/>
    </row>
    <row r="14976" spans="18:19" ht="15" customHeight="1">
      <c r="R14976"/>
      <c r="S14976"/>
    </row>
    <row r="14977" spans="18:19" ht="15" customHeight="1">
      <c r="R14977"/>
      <c r="S14977"/>
    </row>
    <row r="14978" spans="18:19" ht="15" customHeight="1">
      <c r="R14978"/>
      <c r="S14978"/>
    </row>
    <row r="14979" spans="18:19" ht="15" customHeight="1">
      <c r="R14979"/>
      <c r="S14979"/>
    </row>
    <row r="14980" spans="18:19" ht="15" customHeight="1">
      <c r="R14980"/>
      <c r="S14980"/>
    </row>
    <row r="14981" spans="18:19" ht="15" customHeight="1">
      <c r="R14981"/>
      <c r="S14981"/>
    </row>
    <row r="14982" spans="18:19" ht="15" customHeight="1">
      <c r="R14982"/>
      <c r="S14982"/>
    </row>
    <row r="14983" spans="18:19" ht="15" customHeight="1">
      <c r="R14983"/>
      <c r="S14983"/>
    </row>
    <row r="14984" spans="18:19" ht="15" customHeight="1">
      <c r="R14984"/>
      <c r="S14984"/>
    </row>
    <row r="14985" spans="18:19" ht="15" customHeight="1">
      <c r="R14985"/>
      <c r="S14985"/>
    </row>
    <row r="14986" spans="18:19" ht="15" customHeight="1">
      <c r="R14986"/>
      <c r="S14986"/>
    </row>
    <row r="14987" spans="18:19" ht="15" customHeight="1">
      <c r="R14987"/>
      <c r="S14987"/>
    </row>
    <row r="14988" spans="18:19" ht="15" customHeight="1">
      <c r="R14988"/>
      <c r="S14988"/>
    </row>
    <row r="14989" spans="18:19" ht="15" customHeight="1">
      <c r="R14989"/>
      <c r="S14989"/>
    </row>
    <row r="14990" spans="18:19" ht="15" customHeight="1">
      <c r="R14990"/>
      <c r="S14990"/>
    </row>
    <row r="14991" spans="18:19" ht="15" customHeight="1">
      <c r="R14991"/>
      <c r="S14991"/>
    </row>
    <row r="14992" spans="18:19" ht="15" customHeight="1">
      <c r="R14992"/>
      <c r="S14992"/>
    </row>
    <row r="14993" spans="18:19" ht="15" customHeight="1">
      <c r="R14993"/>
      <c r="S14993"/>
    </row>
    <row r="14994" spans="18:19" ht="15" customHeight="1">
      <c r="R14994"/>
      <c r="S14994"/>
    </row>
    <row r="14995" spans="18:19" ht="15" customHeight="1">
      <c r="R14995"/>
      <c r="S14995"/>
    </row>
    <row r="14996" spans="18:19" ht="15" customHeight="1">
      <c r="R14996"/>
      <c r="S14996"/>
    </row>
    <row r="14997" spans="18:19" ht="15" customHeight="1">
      <c r="R14997"/>
      <c r="S14997"/>
    </row>
    <row r="14998" spans="18:19" ht="15" customHeight="1">
      <c r="R14998"/>
      <c r="S14998"/>
    </row>
    <row r="14999" spans="18:19" ht="15" customHeight="1">
      <c r="R14999"/>
      <c r="S14999"/>
    </row>
    <row r="15000" spans="18:19" ht="15" customHeight="1">
      <c r="R15000"/>
      <c r="S15000"/>
    </row>
    <row r="15001" spans="18:19" ht="15" customHeight="1">
      <c r="R15001"/>
      <c r="S15001"/>
    </row>
    <row r="15002" spans="18:19" ht="15" customHeight="1">
      <c r="R15002"/>
      <c r="S15002"/>
    </row>
    <row r="15003" spans="18:19" ht="15" customHeight="1">
      <c r="R15003"/>
      <c r="S15003"/>
    </row>
    <row r="15004" spans="18:19" ht="15" customHeight="1">
      <c r="R15004"/>
      <c r="S15004"/>
    </row>
    <row r="15005" spans="18:19" ht="15" customHeight="1">
      <c r="R15005"/>
      <c r="S15005"/>
    </row>
    <row r="15006" spans="18:19" ht="15" customHeight="1">
      <c r="R15006"/>
      <c r="S15006"/>
    </row>
    <row r="15007" spans="18:19" ht="15" customHeight="1">
      <c r="R15007"/>
      <c r="S15007"/>
    </row>
    <row r="15008" spans="18:19" ht="15" customHeight="1">
      <c r="R15008"/>
      <c r="S15008"/>
    </row>
    <row r="15009" spans="18:19" ht="15" customHeight="1">
      <c r="R15009"/>
      <c r="S15009"/>
    </row>
    <row r="15010" spans="18:19" ht="15" customHeight="1">
      <c r="R15010"/>
      <c r="S15010"/>
    </row>
    <row r="15011" spans="18:19" ht="15" customHeight="1">
      <c r="R15011"/>
      <c r="S15011"/>
    </row>
    <row r="15012" spans="18:19" ht="15" customHeight="1">
      <c r="R15012"/>
      <c r="S15012"/>
    </row>
    <row r="15013" spans="18:19" ht="15" customHeight="1">
      <c r="R15013"/>
      <c r="S15013"/>
    </row>
    <row r="15014" spans="18:19" ht="15" customHeight="1">
      <c r="R15014"/>
      <c r="S15014"/>
    </row>
    <row r="15015" spans="18:19" ht="15" customHeight="1">
      <c r="R15015"/>
      <c r="S15015"/>
    </row>
    <row r="15016" spans="18:19" ht="15" customHeight="1">
      <c r="R15016"/>
      <c r="S15016"/>
    </row>
    <row r="15017" spans="18:19" ht="15" customHeight="1">
      <c r="R15017"/>
      <c r="S15017"/>
    </row>
    <row r="15018" spans="18:19" ht="15" customHeight="1">
      <c r="R15018"/>
      <c r="S15018"/>
    </row>
    <row r="15019" spans="18:19" ht="15" customHeight="1">
      <c r="R15019"/>
      <c r="S15019"/>
    </row>
    <row r="15020" spans="18:19" ht="15" customHeight="1">
      <c r="R15020"/>
      <c r="S15020"/>
    </row>
    <row r="15021" spans="18:19" ht="15" customHeight="1">
      <c r="R15021"/>
      <c r="S15021"/>
    </row>
    <row r="15022" spans="18:19" ht="15" customHeight="1">
      <c r="R15022"/>
      <c r="S15022"/>
    </row>
    <row r="15023" spans="18:19" ht="15" customHeight="1">
      <c r="R15023"/>
      <c r="S15023"/>
    </row>
    <row r="15024" spans="18:19" ht="15" customHeight="1">
      <c r="R15024"/>
      <c r="S15024"/>
    </row>
    <row r="15025" spans="18:19" ht="15" customHeight="1">
      <c r="R15025"/>
      <c r="S15025"/>
    </row>
    <row r="15026" spans="18:19" ht="15" customHeight="1">
      <c r="R15026"/>
      <c r="S15026"/>
    </row>
    <row r="15027" spans="18:19" ht="15" customHeight="1">
      <c r="R15027"/>
      <c r="S15027"/>
    </row>
    <row r="15028" spans="18:19" ht="15" customHeight="1">
      <c r="R15028"/>
      <c r="S15028"/>
    </row>
    <row r="15029" spans="18:19" ht="15" customHeight="1">
      <c r="R15029"/>
      <c r="S15029"/>
    </row>
    <row r="15030" spans="18:19" ht="15" customHeight="1">
      <c r="R15030"/>
      <c r="S15030"/>
    </row>
    <row r="15031" spans="18:19" ht="15" customHeight="1">
      <c r="R15031"/>
      <c r="S15031"/>
    </row>
    <row r="15032" spans="18:19" ht="15" customHeight="1">
      <c r="R15032"/>
      <c r="S15032"/>
    </row>
    <row r="15033" spans="18:19" ht="15" customHeight="1">
      <c r="R15033"/>
      <c r="S15033"/>
    </row>
    <row r="15034" spans="18:19" ht="15" customHeight="1">
      <c r="R15034"/>
      <c r="S15034"/>
    </row>
    <row r="15035" spans="18:19" ht="15" customHeight="1">
      <c r="R15035"/>
      <c r="S15035"/>
    </row>
    <row r="15036" spans="18:19" ht="15" customHeight="1">
      <c r="R15036"/>
      <c r="S15036"/>
    </row>
    <row r="15037" spans="18:19" ht="15" customHeight="1">
      <c r="R15037"/>
      <c r="S15037"/>
    </row>
    <row r="15038" spans="18:19" ht="15" customHeight="1">
      <c r="R15038"/>
      <c r="S15038"/>
    </row>
    <row r="15039" spans="18:19" ht="15" customHeight="1">
      <c r="R15039"/>
      <c r="S15039"/>
    </row>
    <row r="15040" spans="18:19" ht="15" customHeight="1">
      <c r="R15040"/>
      <c r="S15040"/>
    </row>
    <row r="15041" spans="18:19" ht="15" customHeight="1">
      <c r="R15041"/>
      <c r="S15041"/>
    </row>
    <row r="15042" spans="18:19" ht="15" customHeight="1">
      <c r="R15042"/>
      <c r="S15042"/>
    </row>
    <row r="15043" spans="18:19" ht="15" customHeight="1">
      <c r="R15043"/>
      <c r="S15043"/>
    </row>
    <row r="15044" spans="18:19" ht="15" customHeight="1">
      <c r="R15044"/>
      <c r="S15044"/>
    </row>
    <row r="15045" spans="18:19" ht="15" customHeight="1">
      <c r="R15045"/>
      <c r="S15045"/>
    </row>
    <row r="15046" spans="18:19" ht="15" customHeight="1">
      <c r="R15046"/>
      <c r="S15046"/>
    </row>
    <row r="15047" spans="18:19" ht="15" customHeight="1">
      <c r="R15047"/>
      <c r="S15047"/>
    </row>
    <row r="15048" spans="18:19" ht="15" customHeight="1">
      <c r="R15048"/>
      <c r="S15048"/>
    </row>
    <row r="15049" spans="18:19" ht="15" customHeight="1">
      <c r="R15049"/>
      <c r="S15049"/>
    </row>
    <row r="15050" spans="18:19" ht="15" customHeight="1">
      <c r="R15050"/>
      <c r="S15050"/>
    </row>
    <row r="15051" spans="18:19" ht="15" customHeight="1">
      <c r="R15051"/>
      <c r="S15051"/>
    </row>
    <row r="15052" spans="18:19" ht="15" customHeight="1">
      <c r="R15052"/>
      <c r="S15052"/>
    </row>
    <row r="15053" spans="18:19" ht="15" customHeight="1">
      <c r="R15053"/>
      <c r="S15053"/>
    </row>
    <row r="15054" spans="18:19" ht="15" customHeight="1">
      <c r="R15054"/>
      <c r="S15054"/>
    </row>
    <row r="15055" spans="18:19" ht="15" customHeight="1">
      <c r="R15055"/>
      <c r="S15055"/>
    </row>
    <row r="15056" spans="18:19" ht="15" customHeight="1">
      <c r="R15056"/>
      <c r="S15056"/>
    </row>
    <row r="15057" spans="18:19" ht="15" customHeight="1">
      <c r="R15057"/>
      <c r="S15057"/>
    </row>
    <row r="15058" spans="18:19" ht="15" customHeight="1">
      <c r="R15058"/>
      <c r="S15058"/>
    </row>
    <row r="15059" spans="18:19" ht="15" customHeight="1">
      <c r="R15059"/>
      <c r="S15059"/>
    </row>
    <row r="15060" spans="18:19" ht="15" customHeight="1">
      <c r="R15060"/>
      <c r="S15060"/>
    </row>
    <row r="15061" spans="18:19" ht="15" customHeight="1">
      <c r="R15061"/>
      <c r="S15061"/>
    </row>
    <row r="15062" spans="18:19" ht="15" customHeight="1">
      <c r="R15062"/>
      <c r="S15062"/>
    </row>
    <row r="15063" spans="18:19" ht="15" customHeight="1">
      <c r="R15063"/>
      <c r="S15063"/>
    </row>
    <row r="15064" spans="18:19" ht="15" customHeight="1">
      <c r="R15064"/>
      <c r="S15064"/>
    </row>
    <row r="15065" spans="18:19" ht="15" customHeight="1">
      <c r="R15065"/>
      <c r="S15065"/>
    </row>
    <row r="15066" spans="18:19" ht="15" customHeight="1">
      <c r="R15066"/>
      <c r="S15066"/>
    </row>
    <row r="15067" spans="18:19" ht="15" customHeight="1">
      <c r="R15067"/>
      <c r="S15067"/>
    </row>
    <row r="15068" spans="18:19" ht="15" customHeight="1">
      <c r="R15068"/>
      <c r="S15068"/>
    </row>
    <row r="15069" spans="18:19" ht="15" customHeight="1">
      <c r="R15069"/>
      <c r="S15069"/>
    </row>
    <row r="15070" spans="18:19" ht="15" customHeight="1">
      <c r="R15070"/>
      <c r="S15070"/>
    </row>
    <row r="15071" spans="18:19" ht="15" customHeight="1">
      <c r="R15071"/>
      <c r="S15071"/>
    </row>
    <row r="15072" spans="18:19" ht="15" customHeight="1">
      <c r="R15072"/>
      <c r="S15072"/>
    </row>
    <row r="15073" spans="18:19" ht="15" customHeight="1">
      <c r="R15073"/>
      <c r="S15073"/>
    </row>
    <row r="15074" spans="18:19" ht="15" customHeight="1">
      <c r="R15074"/>
      <c r="S15074"/>
    </row>
    <row r="15075" spans="18:19" ht="15" customHeight="1">
      <c r="R15075"/>
      <c r="S15075"/>
    </row>
    <row r="15076" spans="18:19" ht="15" customHeight="1">
      <c r="R15076"/>
      <c r="S15076"/>
    </row>
    <row r="15077" spans="18:19" ht="15" customHeight="1">
      <c r="R15077"/>
      <c r="S15077"/>
    </row>
    <row r="15078" spans="18:19" ht="15" customHeight="1">
      <c r="R15078"/>
      <c r="S15078"/>
    </row>
    <row r="15079" spans="18:19" ht="15" customHeight="1">
      <c r="R15079"/>
      <c r="S15079"/>
    </row>
    <row r="15080" spans="18:19" ht="15" customHeight="1">
      <c r="R15080"/>
      <c r="S15080"/>
    </row>
    <row r="15081" spans="18:19" ht="15" customHeight="1">
      <c r="R15081"/>
      <c r="S15081"/>
    </row>
    <row r="15082" spans="18:19" ht="15" customHeight="1">
      <c r="R15082"/>
      <c r="S15082"/>
    </row>
    <row r="15083" spans="18:19" ht="15" customHeight="1">
      <c r="R15083"/>
      <c r="S15083"/>
    </row>
    <row r="15084" spans="18:19" ht="15" customHeight="1">
      <c r="R15084"/>
      <c r="S15084"/>
    </row>
    <row r="15085" spans="18:19" ht="15" customHeight="1">
      <c r="R15085"/>
      <c r="S15085"/>
    </row>
    <row r="15086" spans="18:19" ht="15" customHeight="1">
      <c r="R15086"/>
      <c r="S15086"/>
    </row>
    <row r="15087" spans="18:19" ht="15" customHeight="1">
      <c r="R15087"/>
      <c r="S15087"/>
    </row>
    <row r="15088" spans="18:19" ht="15" customHeight="1">
      <c r="R15088"/>
      <c r="S15088"/>
    </row>
    <row r="15089" spans="18:19" ht="15" customHeight="1">
      <c r="R15089"/>
      <c r="S15089"/>
    </row>
    <row r="15090" spans="18:19" ht="15" customHeight="1">
      <c r="R15090"/>
      <c r="S15090"/>
    </row>
    <row r="15091" spans="18:19" ht="15" customHeight="1">
      <c r="R15091"/>
      <c r="S15091"/>
    </row>
    <row r="15092" spans="18:19" ht="15" customHeight="1">
      <c r="R15092"/>
      <c r="S15092"/>
    </row>
    <row r="15093" spans="18:19" ht="15" customHeight="1">
      <c r="R15093"/>
      <c r="S15093"/>
    </row>
    <row r="15094" spans="18:19" ht="15" customHeight="1">
      <c r="R15094"/>
      <c r="S15094"/>
    </row>
    <row r="15095" spans="18:19" ht="15" customHeight="1">
      <c r="R15095"/>
      <c r="S15095"/>
    </row>
    <row r="15096" spans="18:19" ht="15" customHeight="1">
      <c r="R15096"/>
      <c r="S15096"/>
    </row>
    <row r="15097" spans="18:19" ht="15" customHeight="1">
      <c r="R15097"/>
      <c r="S15097"/>
    </row>
    <row r="15098" spans="18:19" ht="15" customHeight="1">
      <c r="R15098"/>
      <c r="S15098"/>
    </row>
    <row r="15099" spans="18:19" ht="15" customHeight="1">
      <c r="R15099"/>
      <c r="S15099"/>
    </row>
    <row r="15100" spans="18:19" ht="15" customHeight="1">
      <c r="R15100"/>
      <c r="S15100"/>
    </row>
    <row r="15101" spans="18:19" ht="15" customHeight="1">
      <c r="R15101"/>
      <c r="S15101"/>
    </row>
    <row r="15102" spans="18:19" ht="15" customHeight="1">
      <c r="R15102"/>
      <c r="S15102"/>
    </row>
    <row r="15103" spans="18:19" ht="15" customHeight="1">
      <c r="R15103"/>
      <c r="S15103"/>
    </row>
    <row r="15104" spans="18:19" ht="15" customHeight="1">
      <c r="R15104"/>
      <c r="S15104"/>
    </row>
    <row r="15105" spans="18:19" ht="15" customHeight="1">
      <c r="R15105"/>
      <c r="S15105"/>
    </row>
    <row r="15106" spans="18:19" ht="15" customHeight="1">
      <c r="R15106"/>
      <c r="S15106"/>
    </row>
    <row r="15107" spans="18:19" ht="15" customHeight="1">
      <c r="R15107"/>
      <c r="S15107"/>
    </row>
    <row r="15108" spans="18:19" ht="15" customHeight="1">
      <c r="R15108"/>
      <c r="S15108"/>
    </row>
    <row r="15109" spans="18:19" ht="15" customHeight="1">
      <c r="R15109"/>
      <c r="S15109"/>
    </row>
    <row r="15110" spans="18:19" ht="15" customHeight="1">
      <c r="R15110"/>
      <c r="S15110"/>
    </row>
    <row r="15111" spans="18:19" ht="15" customHeight="1">
      <c r="R15111"/>
      <c r="S15111"/>
    </row>
    <row r="15112" spans="18:19" ht="15" customHeight="1">
      <c r="R15112"/>
      <c r="S15112"/>
    </row>
    <row r="15113" spans="18:19" ht="15" customHeight="1">
      <c r="R15113"/>
      <c r="S15113"/>
    </row>
    <row r="15114" spans="18:19" ht="15" customHeight="1">
      <c r="R15114"/>
      <c r="S15114"/>
    </row>
    <row r="15115" spans="18:19" ht="15" customHeight="1">
      <c r="R15115"/>
      <c r="S15115"/>
    </row>
    <row r="15116" spans="18:19" ht="15" customHeight="1">
      <c r="R15116"/>
      <c r="S15116"/>
    </row>
    <row r="15117" spans="18:19" ht="15" customHeight="1">
      <c r="R15117"/>
      <c r="S15117"/>
    </row>
    <row r="15118" spans="18:19" ht="15" customHeight="1">
      <c r="R15118"/>
      <c r="S15118"/>
    </row>
    <row r="15119" spans="18:19" ht="15" customHeight="1">
      <c r="R15119"/>
      <c r="S15119"/>
    </row>
    <row r="15120" spans="18:19" ht="15" customHeight="1">
      <c r="R15120"/>
      <c r="S15120"/>
    </row>
    <row r="15121" spans="18:19" ht="15" customHeight="1">
      <c r="R15121"/>
      <c r="S15121"/>
    </row>
    <row r="15122" spans="18:19" ht="15" customHeight="1">
      <c r="R15122"/>
      <c r="S15122"/>
    </row>
    <row r="15123" spans="18:19" ht="15" customHeight="1">
      <c r="R15123"/>
      <c r="S15123"/>
    </row>
    <row r="15124" spans="18:19" ht="15" customHeight="1">
      <c r="R15124"/>
      <c r="S15124"/>
    </row>
    <row r="15125" spans="18:19" ht="15" customHeight="1">
      <c r="R15125"/>
      <c r="S15125"/>
    </row>
    <row r="15126" spans="18:19" ht="15" customHeight="1">
      <c r="R15126"/>
      <c r="S15126"/>
    </row>
    <row r="15127" spans="18:19" ht="15" customHeight="1">
      <c r="R15127"/>
      <c r="S15127"/>
    </row>
    <row r="15128" spans="18:19" ht="15" customHeight="1">
      <c r="R15128"/>
      <c r="S15128"/>
    </row>
    <row r="15129" spans="18:19" ht="15" customHeight="1">
      <c r="R15129"/>
      <c r="S15129"/>
    </row>
    <row r="15130" spans="18:19" ht="15" customHeight="1">
      <c r="R15130"/>
      <c r="S15130"/>
    </row>
    <row r="15131" spans="18:19" ht="15" customHeight="1">
      <c r="R15131"/>
      <c r="S15131"/>
    </row>
    <row r="15132" spans="18:19" ht="15" customHeight="1">
      <c r="R15132"/>
      <c r="S15132"/>
    </row>
    <row r="15133" spans="18:19" ht="15" customHeight="1">
      <c r="R15133"/>
      <c r="S15133"/>
    </row>
    <row r="15134" spans="18:19" ht="15" customHeight="1">
      <c r="R15134"/>
      <c r="S15134"/>
    </row>
    <row r="15135" spans="18:19" ht="15" customHeight="1">
      <c r="R15135"/>
      <c r="S15135"/>
    </row>
    <row r="15136" spans="18:19" ht="15" customHeight="1">
      <c r="R15136"/>
      <c r="S15136"/>
    </row>
    <row r="15137" spans="18:19" ht="15" customHeight="1">
      <c r="R15137"/>
      <c r="S15137"/>
    </row>
    <row r="15138" spans="18:19" ht="15" customHeight="1">
      <c r="R15138"/>
      <c r="S15138"/>
    </row>
    <row r="15139" spans="18:19" ht="15" customHeight="1">
      <c r="R15139"/>
      <c r="S15139"/>
    </row>
    <row r="15140" spans="18:19" ht="15" customHeight="1">
      <c r="R15140"/>
      <c r="S15140"/>
    </row>
    <row r="15141" spans="18:19" ht="15" customHeight="1">
      <c r="R15141"/>
      <c r="S15141"/>
    </row>
    <row r="15142" spans="18:19" ht="15" customHeight="1">
      <c r="R15142"/>
      <c r="S15142"/>
    </row>
    <row r="15143" spans="18:19" ht="15" customHeight="1">
      <c r="R15143"/>
      <c r="S15143"/>
    </row>
    <row r="15144" spans="18:19" ht="15" customHeight="1">
      <c r="R15144"/>
      <c r="S15144"/>
    </row>
    <row r="15145" spans="18:19" ht="15" customHeight="1">
      <c r="R15145"/>
      <c r="S15145"/>
    </row>
    <row r="15146" spans="18:19" ht="15" customHeight="1">
      <c r="R15146"/>
      <c r="S15146"/>
    </row>
    <row r="15147" spans="18:19" ht="15" customHeight="1">
      <c r="R15147"/>
      <c r="S15147"/>
    </row>
    <row r="15148" spans="18:19" ht="15" customHeight="1">
      <c r="R15148"/>
      <c r="S15148"/>
    </row>
    <row r="15149" spans="18:19" ht="15" customHeight="1">
      <c r="R15149"/>
      <c r="S15149"/>
    </row>
    <row r="15150" spans="18:19" ht="15" customHeight="1">
      <c r="R15150"/>
      <c r="S15150"/>
    </row>
    <row r="15151" spans="18:19" ht="15" customHeight="1">
      <c r="R15151"/>
      <c r="S15151"/>
    </row>
    <row r="15152" spans="18:19" ht="15" customHeight="1">
      <c r="R15152"/>
      <c r="S15152"/>
    </row>
    <row r="15153" spans="18:19" ht="15" customHeight="1">
      <c r="R15153"/>
      <c r="S15153"/>
    </row>
    <row r="15154" spans="18:19" ht="15" customHeight="1">
      <c r="R15154"/>
      <c r="S15154"/>
    </row>
    <row r="15155" spans="18:19" ht="15" customHeight="1">
      <c r="R15155"/>
      <c r="S15155"/>
    </row>
    <row r="15156" spans="18:19" ht="15" customHeight="1">
      <c r="R15156"/>
      <c r="S15156"/>
    </row>
    <row r="15157" spans="18:19" ht="15" customHeight="1">
      <c r="R15157"/>
      <c r="S15157"/>
    </row>
    <row r="15158" spans="18:19" ht="15" customHeight="1">
      <c r="R15158"/>
      <c r="S15158"/>
    </row>
    <row r="15159" spans="18:19" ht="15" customHeight="1">
      <c r="R15159"/>
      <c r="S15159"/>
    </row>
    <row r="15160" spans="18:19" ht="15" customHeight="1">
      <c r="R15160"/>
      <c r="S15160"/>
    </row>
    <row r="15161" spans="18:19" ht="15" customHeight="1">
      <c r="R15161"/>
      <c r="S15161"/>
    </row>
    <row r="15162" spans="18:19" ht="15" customHeight="1">
      <c r="R15162"/>
      <c r="S15162"/>
    </row>
    <row r="15163" spans="18:19" ht="15" customHeight="1">
      <c r="R15163"/>
      <c r="S15163"/>
    </row>
    <row r="15164" spans="18:19" ht="15" customHeight="1">
      <c r="R15164"/>
      <c r="S15164"/>
    </row>
    <row r="15165" spans="18:19" ht="15" customHeight="1">
      <c r="R15165"/>
      <c r="S15165"/>
    </row>
    <row r="15166" spans="18:19" ht="15" customHeight="1">
      <c r="R15166"/>
      <c r="S15166"/>
    </row>
    <row r="15167" spans="18:19" ht="15" customHeight="1">
      <c r="R15167"/>
      <c r="S15167"/>
    </row>
    <row r="15168" spans="18:19" ht="15" customHeight="1">
      <c r="R15168"/>
      <c r="S15168"/>
    </row>
    <row r="15169" spans="18:19" ht="15" customHeight="1">
      <c r="R15169"/>
      <c r="S15169"/>
    </row>
    <row r="15170" spans="18:19" ht="15" customHeight="1">
      <c r="R15170"/>
      <c r="S15170"/>
    </row>
    <row r="15171" spans="18:19" ht="15" customHeight="1">
      <c r="R15171"/>
      <c r="S15171"/>
    </row>
    <row r="15172" spans="18:19" ht="15" customHeight="1">
      <c r="R15172"/>
      <c r="S15172"/>
    </row>
    <row r="15173" spans="18:19" ht="15" customHeight="1">
      <c r="R15173"/>
      <c r="S15173"/>
    </row>
    <row r="15174" spans="18:19" ht="15" customHeight="1">
      <c r="R15174"/>
      <c r="S15174"/>
    </row>
    <row r="15175" spans="18:19" ht="15" customHeight="1">
      <c r="R15175"/>
      <c r="S15175"/>
    </row>
    <row r="15176" spans="18:19" ht="15" customHeight="1">
      <c r="R15176"/>
      <c r="S15176"/>
    </row>
    <row r="15177" spans="18:19" ht="15" customHeight="1">
      <c r="R15177"/>
      <c r="S15177"/>
    </row>
    <row r="15178" spans="18:19" ht="15" customHeight="1">
      <c r="R15178"/>
      <c r="S15178"/>
    </row>
    <row r="15179" spans="18:19" ht="15" customHeight="1">
      <c r="R15179"/>
      <c r="S15179"/>
    </row>
    <row r="15180" spans="18:19" ht="15" customHeight="1">
      <c r="R15180"/>
      <c r="S15180"/>
    </row>
    <row r="15181" spans="18:19" ht="15" customHeight="1">
      <c r="R15181"/>
      <c r="S15181"/>
    </row>
    <row r="15182" spans="18:19" ht="15" customHeight="1">
      <c r="R15182"/>
      <c r="S15182"/>
    </row>
    <row r="15183" spans="18:19" ht="15" customHeight="1">
      <c r="R15183"/>
      <c r="S15183"/>
    </row>
    <row r="15184" spans="18:19" ht="15" customHeight="1">
      <c r="R15184"/>
      <c r="S15184"/>
    </row>
    <row r="15185" spans="18:19" ht="15" customHeight="1">
      <c r="R15185"/>
      <c r="S15185"/>
    </row>
    <row r="15186" spans="18:19" ht="15" customHeight="1">
      <c r="R15186"/>
      <c r="S15186"/>
    </row>
    <row r="15187" spans="18:19" ht="15" customHeight="1">
      <c r="R15187"/>
      <c r="S15187"/>
    </row>
    <row r="15188" spans="18:19" ht="15" customHeight="1">
      <c r="R15188"/>
      <c r="S15188"/>
    </row>
    <row r="15189" spans="18:19" ht="15" customHeight="1">
      <c r="R15189"/>
      <c r="S15189"/>
    </row>
    <row r="15190" spans="18:19" ht="15" customHeight="1">
      <c r="R15190"/>
      <c r="S15190"/>
    </row>
    <row r="15191" spans="18:19" ht="15" customHeight="1">
      <c r="R15191"/>
      <c r="S15191"/>
    </row>
    <row r="15192" spans="18:19" ht="15" customHeight="1">
      <c r="R15192"/>
      <c r="S15192"/>
    </row>
    <row r="15193" spans="18:19" ht="15" customHeight="1">
      <c r="R15193"/>
      <c r="S15193"/>
    </row>
    <row r="15194" spans="18:19" ht="15" customHeight="1">
      <c r="R15194"/>
      <c r="S15194"/>
    </row>
    <row r="15195" spans="18:19" ht="15" customHeight="1">
      <c r="R15195"/>
      <c r="S15195"/>
    </row>
    <row r="15196" spans="18:19" ht="15" customHeight="1">
      <c r="R15196"/>
      <c r="S15196"/>
    </row>
    <row r="15197" spans="18:19" ht="15" customHeight="1">
      <c r="R15197"/>
      <c r="S15197"/>
    </row>
    <row r="15198" spans="18:19" ht="15" customHeight="1">
      <c r="R15198"/>
      <c r="S15198"/>
    </row>
    <row r="15199" spans="18:19" ht="15" customHeight="1">
      <c r="R15199"/>
      <c r="S15199"/>
    </row>
    <row r="15200" spans="18:19" ht="15" customHeight="1">
      <c r="R15200"/>
      <c r="S15200"/>
    </row>
    <row r="15201" spans="18:19" ht="15" customHeight="1">
      <c r="R15201"/>
      <c r="S15201"/>
    </row>
    <row r="15202" spans="18:19" ht="15" customHeight="1">
      <c r="R15202"/>
      <c r="S15202"/>
    </row>
    <row r="15203" spans="18:19" ht="15" customHeight="1">
      <c r="R15203"/>
      <c r="S15203"/>
    </row>
    <row r="15204" spans="18:19" ht="15" customHeight="1">
      <c r="R15204"/>
      <c r="S15204"/>
    </row>
    <row r="15205" spans="18:19" ht="15" customHeight="1">
      <c r="R15205"/>
      <c r="S15205"/>
    </row>
    <row r="15206" spans="18:19" ht="15" customHeight="1">
      <c r="R15206"/>
      <c r="S15206"/>
    </row>
    <row r="15207" spans="18:19" ht="15" customHeight="1">
      <c r="R15207"/>
      <c r="S15207"/>
    </row>
    <row r="15208" spans="18:19" ht="15" customHeight="1">
      <c r="R15208"/>
      <c r="S15208"/>
    </row>
    <row r="15209" spans="18:19" ht="15" customHeight="1">
      <c r="R15209"/>
      <c r="S15209"/>
    </row>
    <row r="15210" spans="18:19" ht="15" customHeight="1">
      <c r="R15210"/>
      <c r="S15210"/>
    </row>
    <row r="15211" spans="18:19" ht="15" customHeight="1">
      <c r="R15211"/>
      <c r="S15211"/>
    </row>
    <row r="15212" spans="18:19" ht="15" customHeight="1">
      <c r="R15212"/>
      <c r="S15212"/>
    </row>
    <row r="15213" spans="18:19" ht="15" customHeight="1">
      <c r="R15213"/>
      <c r="S15213"/>
    </row>
    <row r="15214" spans="18:19" ht="15" customHeight="1">
      <c r="R15214"/>
      <c r="S15214"/>
    </row>
    <row r="15215" spans="18:19" ht="15" customHeight="1">
      <c r="R15215"/>
      <c r="S15215"/>
    </row>
    <row r="15216" spans="18:19" ht="15" customHeight="1">
      <c r="R15216"/>
      <c r="S15216"/>
    </row>
    <row r="15217" spans="18:19" ht="15" customHeight="1">
      <c r="R15217"/>
      <c r="S15217"/>
    </row>
    <row r="15218" spans="18:19" ht="15" customHeight="1">
      <c r="R15218"/>
      <c r="S15218"/>
    </row>
    <row r="15219" spans="18:19" ht="15" customHeight="1">
      <c r="R15219"/>
      <c r="S15219"/>
    </row>
    <row r="15220" spans="18:19" ht="15" customHeight="1">
      <c r="R15220"/>
      <c r="S15220"/>
    </row>
    <row r="15221" spans="18:19" ht="15" customHeight="1">
      <c r="R15221"/>
      <c r="S15221"/>
    </row>
    <row r="15222" spans="18:19" ht="15" customHeight="1">
      <c r="R15222"/>
      <c r="S15222"/>
    </row>
    <row r="15223" spans="18:19" ht="15" customHeight="1">
      <c r="R15223"/>
      <c r="S15223"/>
    </row>
    <row r="15224" spans="18:19" ht="15" customHeight="1">
      <c r="R15224"/>
      <c r="S15224"/>
    </row>
    <row r="15225" spans="18:19" ht="15" customHeight="1">
      <c r="R15225"/>
      <c r="S15225"/>
    </row>
    <row r="15226" spans="18:19" ht="15" customHeight="1">
      <c r="R15226"/>
      <c r="S15226"/>
    </row>
    <row r="15227" spans="18:19" ht="15" customHeight="1">
      <c r="R15227"/>
      <c r="S15227"/>
    </row>
    <row r="15228" spans="18:19" ht="15" customHeight="1">
      <c r="R15228"/>
      <c r="S15228"/>
    </row>
    <row r="15229" spans="18:19" ht="15" customHeight="1">
      <c r="R15229"/>
      <c r="S15229"/>
    </row>
    <row r="15230" spans="18:19" ht="15" customHeight="1">
      <c r="R15230"/>
      <c r="S15230"/>
    </row>
    <row r="15231" spans="18:19" ht="15" customHeight="1">
      <c r="R15231"/>
      <c r="S15231"/>
    </row>
    <row r="15232" spans="18:19" ht="15" customHeight="1">
      <c r="R15232"/>
      <c r="S15232"/>
    </row>
    <row r="15233" spans="18:19" ht="15" customHeight="1">
      <c r="R15233"/>
      <c r="S15233"/>
    </row>
    <row r="15234" spans="18:19" ht="15" customHeight="1">
      <c r="R15234"/>
      <c r="S15234"/>
    </row>
    <row r="15235" spans="18:19" ht="15" customHeight="1">
      <c r="R15235"/>
      <c r="S15235"/>
    </row>
    <row r="15236" spans="18:19" ht="15" customHeight="1">
      <c r="R15236"/>
      <c r="S15236"/>
    </row>
    <row r="15237" spans="18:19" ht="15" customHeight="1">
      <c r="R15237"/>
      <c r="S15237"/>
    </row>
    <row r="15238" spans="18:19" ht="15" customHeight="1">
      <c r="R15238"/>
      <c r="S15238"/>
    </row>
    <row r="15239" spans="18:19" ht="15" customHeight="1">
      <c r="R15239"/>
      <c r="S15239"/>
    </row>
    <row r="15240" spans="18:19" ht="15" customHeight="1">
      <c r="R15240"/>
      <c r="S15240"/>
    </row>
    <row r="15241" spans="18:19" ht="15" customHeight="1">
      <c r="R15241"/>
      <c r="S15241"/>
    </row>
    <row r="15242" spans="18:19" ht="15" customHeight="1">
      <c r="R15242"/>
      <c r="S15242"/>
    </row>
    <row r="15243" spans="18:19" ht="15" customHeight="1">
      <c r="R15243"/>
      <c r="S15243"/>
    </row>
    <row r="15244" spans="18:19" ht="15" customHeight="1">
      <c r="R15244"/>
      <c r="S15244"/>
    </row>
    <row r="15245" spans="18:19" ht="15" customHeight="1">
      <c r="R15245"/>
      <c r="S15245"/>
    </row>
    <row r="15246" spans="18:19" ht="15" customHeight="1">
      <c r="R15246"/>
      <c r="S15246"/>
    </row>
    <row r="15247" spans="18:19" ht="15" customHeight="1">
      <c r="R15247"/>
      <c r="S15247"/>
    </row>
    <row r="15248" spans="18:19" ht="15" customHeight="1">
      <c r="R15248"/>
      <c r="S15248"/>
    </row>
    <row r="15249" spans="18:19" ht="15" customHeight="1">
      <c r="R15249"/>
      <c r="S15249"/>
    </row>
    <row r="15250" spans="18:19" ht="15" customHeight="1">
      <c r="R15250"/>
      <c r="S15250"/>
    </row>
    <row r="15251" spans="18:19" ht="15" customHeight="1">
      <c r="R15251"/>
      <c r="S15251"/>
    </row>
    <row r="15252" spans="18:19" ht="15" customHeight="1">
      <c r="R15252"/>
      <c r="S15252"/>
    </row>
    <row r="15253" spans="18:19" ht="15" customHeight="1">
      <c r="R15253"/>
      <c r="S15253"/>
    </row>
    <row r="15254" spans="18:19" ht="15" customHeight="1">
      <c r="R15254"/>
      <c r="S15254"/>
    </row>
    <row r="15255" spans="18:19" ht="15" customHeight="1">
      <c r="R15255"/>
      <c r="S15255"/>
    </row>
    <row r="15256" spans="18:19" ht="15" customHeight="1">
      <c r="R15256"/>
      <c r="S15256"/>
    </row>
    <row r="15257" spans="18:19" ht="15" customHeight="1">
      <c r="R15257"/>
      <c r="S15257"/>
    </row>
    <row r="15258" spans="18:19" ht="15" customHeight="1">
      <c r="R15258"/>
      <c r="S15258"/>
    </row>
    <row r="15259" spans="18:19" ht="15" customHeight="1">
      <c r="R15259"/>
      <c r="S15259"/>
    </row>
    <row r="15260" spans="18:19" ht="15" customHeight="1">
      <c r="R15260"/>
      <c r="S15260"/>
    </row>
    <row r="15261" spans="18:19" ht="15" customHeight="1">
      <c r="R15261"/>
      <c r="S15261"/>
    </row>
    <row r="15262" spans="18:19" ht="15" customHeight="1">
      <c r="R15262"/>
      <c r="S15262"/>
    </row>
    <row r="15263" spans="18:19" ht="15" customHeight="1">
      <c r="R15263"/>
      <c r="S15263"/>
    </row>
    <row r="15264" spans="18:19" ht="15" customHeight="1">
      <c r="R15264"/>
      <c r="S15264"/>
    </row>
    <row r="15265" spans="18:19" ht="15" customHeight="1">
      <c r="R15265"/>
      <c r="S15265"/>
    </row>
    <row r="15266" spans="18:19" ht="15" customHeight="1">
      <c r="R15266"/>
      <c r="S15266"/>
    </row>
    <row r="15267" spans="18:19" ht="15" customHeight="1">
      <c r="R15267"/>
      <c r="S15267"/>
    </row>
    <row r="15268" spans="18:19" ht="15" customHeight="1">
      <c r="R15268"/>
      <c r="S15268"/>
    </row>
    <row r="15269" spans="18:19" ht="15" customHeight="1">
      <c r="R15269"/>
      <c r="S15269"/>
    </row>
    <row r="15270" spans="18:19" ht="15" customHeight="1">
      <c r="R15270"/>
      <c r="S15270"/>
    </row>
    <row r="15271" spans="18:19" ht="15" customHeight="1">
      <c r="R15271"/>
      <c r="S15271"/>
    </row>
    <row r="15272" spans="18:19" ht="15" customHeight="1">
      <c r="R15272"/>
      <c r="S15272"/>
    </row>
    <row r="15273" spans="18:19" ht="15" customHeight="1">
      <c r="R15273"/>
      <c r="S15273"/>
    </row>
    <row r="15274" spans="18:19" ht="15" customHeight="1">
      <c r="R15274"/>
      <c r="S15274"/>
    </row>
    <row r="15275" spans="18:19" ht="15" customHeight="1">
      <c r="R15275"/>
      <c r="S15275"/>
    </row>
    <row r="15276" spans="18:19" ht="15" customHeight="1">
      <c r="R15276"/>
      <c r="S15276"/>
    </row>
    <row r="15277" spans="18:19" ht="15" customHeight="1">
      <c r="R15277"/>
      <c r="S15277"/>
    </row>
    <row r="15278" spans="18:19" ht="15" customHeight="1">
      <c r="R15278"/>
      <c r="S15278"/>
    </row>
    <row r="15279" spans="18:19" ht="15" customHeight="1">
      <c r="R15279"/>
      <c r="S15279"/>
    </row>
    <row r="15280" spans="18:19" ht="15" customHeight="1">
      <c r="R15280"/>
      <c r="S15280"/>
    </row>
    <row r="15281" spans="18:19" ht="15" customHeight="1">
      <c r="R15281"/>
      <c r="S15281"/>
    </row>
    <row r="15282" spans="18:19" ht="15" customHeight="1">
      <c r="R15282"/>
      <c r="S15282"/>
    </row>
    <row r="15283" spans="18:19" ht="15" customHeight="1">
      <c r="R15283"/>
      <c r="S15283"/>
    </row>
    <row r="15284" spans="18:19" ht="15" customHeight="1">
      <c r="R15284"/>
      <c r="S15284"/>
    </row>
    <row r="15285" spans="18:19" ht="15" customHeight="1">
      <c r="R15285"/>
      <c r="S15285"/>
    </row>
    <row r="15286" spans="18:19" ht="15" customHeight="1">
      <c r="R15286"/>
      <c r="S15286"/>
    </row>
    <row r="15287" spans="18:19" ht="15" customHeight="1">
      <c r="R15287"/>
      <c r="S15287"/>
    </row>
    <row r="15288" spans="18:19" ht="15" customHeight="1">
      <c r="R15288"/>
      <c r="S15288"/>
    </row>
    <row r="15289" spans="18:19" ht="15" customHeight="1">
      <c r="R15289"/>
      <c r="S15289"/>
    </row>
    <row r="15290" spans="18:19" ht="15" customHeight="1">
      <c r="R15290"/>
      <c r="S15290"/>
    </row>
    <row r="15291" spans="18:19" ht="15" customHeight="1">
      <c r="R15291"/>
      <c r="S15291"/>
    </row>
    <row r="15292" spans="18:19" ht="15" customHeight="1">
      <c r="R15292"/>
      <c r="S15292"/>
    </row>
    <row r="15293" spans="18:19" ht="15" customHeight="1">
      <c r="R15293"/>
      <c r="S15293"/>
    </row>
    <row r="15294" spans="18:19" ht="15" customHeight="1">
      <c r="R15294"/>
      <c r="S15294"/>
    </row>
    <row r="15295" spans="18:19" ht="15" customHeight="1">
      <c r="R15295"/>
      <c r="S15295"/>
    </row>
    <row r="15296" spans="18:19" ht="15" customHeight="1">
      <c r="R15296"/>
      <c r="S15296"/>
    </row>
    <row r="15297" spans="18:19" ht="15" customHeight="1">
      <c r="R15297"/>
      <c r="S15297"/>
    </row>
    <row r="15298" spans="18:19" ht="15" customHeight="1">
      <c r="R15298"/>
      <c r="S15298"/>
    </row>
    <row r="15299" spans="18:19" ht="15" customHeight="1">
      <c r="R15299"/>
      <c r="S15299"/>
    </row>
    <row r="15300" spans="18:19" ht="15" customHeight="1">
      <c r="R15300"/>
      <c r="S15300"/>
    </row>
    <row r="15301" spans="18:19" ht="15" customHeight="1">
      <c r="R15301"/>
      <c r="S15301"/>
    </row>
    <row r="15302" spans="18:19" ht="15" customHeight="1">
      <c r="R15302"/>
      <c r="S15302"/>
    </row>
    <row r="15303" spans="18:19" ht="15" customHeight="1">
      <c r="R15303"/>
      <c r="S15303"/>
    </row>
    <row r="15304" spans="18:19" ht="15" customHeight="1">
      <c r="R15304"/>
      <c r="S15304"/>
    </row>
    <row r="15305" spans="18:19" ht="15" customHeight="1">
      <c r="R15305"/>
      <c r="S15305"/>
    </row>
    <row r="15306" spans="18:19" ht="15" customHeight="1">
      <c r="R15306"/>
      <c r="S15306"/>
    </row>
    <row r="15307" spans="18:19" ht="15" customHeight="1">
      <c r="R15307"/>
      <c r="S15307"/>
    </row>
    <row r="15308" spans="18:19" ht="15" customHeight="1">
      <c r="R15308"/>
      <c r="S15308"/>
    </row>
    <row r="15309" spans="18:19" ht="15" customHeight="1">
      <c r="R15309"/>
      <c r="S15309"/>
    </row>
    <row r="15310" spans="18:19" ht="15" customHeight="1">
      <c r="R15310"/>
      <c r="S15310"/>
    </row>
    <row r="15311" spans="18:19" ht="15" customHeight="1">
      <c r="R15311"/>
      <c r="S15311"/>
    </row>
    <row r="15312" spans="18:19" ht="15" customHeight="1">
      <c r="R15312"/>
      <c r="S15312"/>
    </row>
    <row r="15313" spans="18:19" ht="15" customHeight="1">
      <c r="R15313"/>
      <c r="S15313"/>
    </row>
    <row r="15314" spans="18:19" ht="15" customHeight="1">
      <c r="R15314"/>
      <c r="S15314"/>
    </row>
    <row r="15315" spans="18:19" ht="15" customHeight="1">
      <c r="R15315"/>
      <c r="S15315"/>
    </row>
    <row r="15316" spans="18:19" ht="15" customHeight="1">
      <c r="R15316"/>
      <c r="S15316"/>
    </row>
    <row r="15317" spans="18:19" ht="15" customHeight="1">
      <c r="R15317"/>
      <c r="S15317"/>
    </row>
    <row r="15318" spans="18:19" ht="15" customHeight="1">
      <c r="R15318"/>
      <c r="S15318"/>
    </row>
    <row r="15319" spans="18:19" ht="15" customHeight="1">
      <c r="R15319"/>
      <c r="S15319"/>
    </row>
    <row r="15320" spans="18:19" ht="15" customHeight="1">
      <c r="R15320"/>
      <c r="S15320"/>
    </row>
    <row r="15321" spans="18:19" ht="15" customHeight="1">
      <c r="R15321"/>
      <c r="S15321"/>
    </row>
    <row r="15322" spans="18:19" ht="15" customHeight="1">
      <c r="R15322"/>
      <c r="S15322"/>
    </row>
    <row r="15323" spans="18:19" ht="15" customHeight="1">
      <c r="R15323"/>
      <c r="S15323"/>
    </row>
    <row r="15324" spans="18:19" ht="15" customHeight="1">
      <c r="R15324"/>
      <c r="S15324"/>
    </row>
    <row r="15325" spans="18:19" ht="15" customHeight="1">
      <c r="R15325"/>
      <c r="S15325"/>
    </row>
    <row r="15326" spans="18:19" ht="15" customHeight="1">
      <c r="R15326"/>
      <c r="S15326"/>
    </row>
    <row r="15327" spans="18:19" ht="15" customHeight="1">
      <c r="R15327"/>
      <c r="S15327"/>
    </row>
    <row r="15328" spans="18:19" ht="15" customHeight="1">
      <c r="R15328"/>
      <c r="S15328"/>
    </row>
    <row r="15329" spans="18:19" ht="15" customHeight="1">
      <c r="R15329"/>
      <c r="S15329"/>
    </row>
    <row r="15330" spans="18:19" ht="15" customHeight="1">
      <c r="R15330"/>
      <c r="S15330"/>
    </row>
    <row r="15331" spans="18:19" ht="15" customHeight="1">
      <c r="R15331"/>
      <c r="S15331"/>
    </row>
    <row r="15332" spans="18:19" ht="15" customHeight="1">
      <c r="R15332"/>
      <c r="S15332"/>
    </row>
    <row r="15333" spans="18:19" ht="15" customHeight="1">
      <c r="R15333"/>
      <c r="S15333"/>
    </row>
    <row r="15334" spans="18:19" ht="15" customHeight="1">
      <c r="R15334"/>
      <c r="S15334"/>
    </row>
    <row r="15335" spans="18:19" ht="15" customHeight="1">
      <c r="R15335"/>
      <c r="S15335"/>
    </row>
    <row r="15336" spans="18:19" ht="15" customHeight="1">
      <c r="R15336"/>
      <c r="S15336"/>
    </row>
    <row r="15337" spans="18:19" ht="15" customHeight="1">
      <c r="R15337"/>
      <c r="S15337"/>
    </row>
    <row r="15338" spans="18:19" ht="15" customHeight="1">
      <c r="R15338"/>
      <c r="S15338"/>
    </row>
    <row r="15339" spans="18:19" ht="15" customHeight="1">
      <c r="R15339"/>
      <c r="S15339"/>
    </row>
    <row r="15340" spans="18:19" ht="15" customHeight="1">
      <c r="R15340"/>
      <c r="S15340"/>
    </row>
    <row r="15341" spans="18:19" ht="15" customHeight="1">
      <c r="R15341"/>
      <c r="S15341"/>
    </row>
    <row r="15342" spans="18:19" ht="15" customHeight="1">
      <c r="R15342"/>
      <c r="S15342"/>
    </row>
    <row r="15343" spans="18:19" ht="15" customHeight="1">
      <c r="R15343"/>
      <c r="S15343"/>
    </row>
    <row r="15344" spans="18:19" ht="15" customHeight="1">
      <c r="R15344"/>
      <c r="S15344"/>
    </row>
    <row r="15345" spans="18:19" ht="15" customHeight="1">
      <c r="R15345"/>
      <c r="S15345"/>
    </row>
    <row r="15346" spans="18:19" ht="15" customHeight="1">
      <c r="R15346"/>
      <c r="S15346"/>
    </row>
    <row r="15347" spans="18:19" ht="15" customHeight="1">
      <c r="R15347"/>
      <c r="S15347"/>
    </row>
    <row r="15348" spans="18:19" ht="15" customHeight="1">
      <c r="R15348"/>
      <c r="S15348"/>
    </row>
    <row r="15349" spans="18:19" ht="15" customHeight="1">
      <c r="R15349"/>
      <c r="S15349"/>
    </row>
    <row r="15350" spans="18:19" ht="15" customHeight="1">
      <c r="R15350"/>
      <c r="S15350"/>
    </row>
    <row r="15351" spans="18:19" ht="15" customHeight="1">
      <c r="R15351"/>
      <c r="S15351"/>
    </row>
    <row r="15352" spans="18:19" ht="15" customHeight="1">
      <c r="R15352"/>
      <c r="S15352"/>
    </row>
    <row r="15353" spans="18:19" ht="15" customHeight="1">
      <c r="R15353"/>
      <c r="S15353"/>
    </row>
    <row r="15354" spans="18:19" ht="15" customHeight="1">
      <c r="R15354"/>
      <c r="S15354"/>
    </row>
    <row r="15355" spans="18:19" ht="15" customHeight="1">
      <c r="R15355"/>
      <c r="S15355"/>
    </row>
    <row r="15356" spans="18:19" ht="15" customHeight="1">
      <c r="R15356"/>
      <c r="S15356"/>
    </row>
    <row r="15357" spans="18:19" ht="15" customHeight="1">
      <c r="R15357"/>
      <c r="S15357"/>
    </row>
    <row r="15358" spans="18:19" ht="15" customHeight="1">
      <c r="R15358"/>
      <c r="S15358"/>
    </row>
    <row r="15359" spans="18:19" ht="15" customHeight="1">
      <c r="R15359"/>
      <c r="S15359"/>
    </row>
    <row r="15360" spans="18:19" ht="15" customHeight="1">
      <c r="R15360"/>
      <c r="S15360"/>
    </row>
    <row r="15361" spans="18:19" ht="15" customHeight="1">
      <c r="R15361"/>
      <c r="S15361"/>
    </row>
    <row r="15362" spans="18:19" ht="15" customHeight="1">
      <c r="R15362"/>
      <c r="S15362"/>
    </row>
    <row r="15363" spans="18:19" ht="15" customHeight="1">
      <c r="R15363"/>
      <c r="S15363"/>
    </row>
    <row r="15364" spans="18:19" ht="15" customHeight="1">
      <c r="R15364"/>
      <c r="S15364"/>
    </row>
    <row r="15365" spans="18:19" ht="15" customHeight="1">
      <c r="R15365"/>
      <c r="S15365"/>
    </row>
    <row r="15366" spans="18:19" ht="15" customHeight="1">
      <c r="R15366"/>
      <c r="S15366"/>
    </row>
    <row r="15367" spans="18:19" ht="15" customHeight="1">
      <c r="R15367"/>
      <c r="S15367"/>
    </row>
    <row r="15368" spans="18:19" ht="15" customHeight="1">
      <c r="R15368"/>
      <c r="S15368"/>
    </row>
    <row r="15369" spans="18:19" ht="15" customHeight="1">
      <c r="R15369"/>
      <c r="S15369"/>
    </row>
    <row r="15370" spans="18:19" ht="15" customHeight="1">
      <c r="R15370"/>
      <c r="S15370"/>
    </row>
    <row r="15371" spans="18:19" ht="15" customHeight="1">
      <c r="R15371"/>
      <c r="S15371"/>
    </row>
    <row r="15372" spans="18:19" ht="15" customHeight="1">
      <c r="R15372"/>
      <c r="S15372"/>
    </row>
    <row r="15373" spans="18:19" ht="15" customHeight="1">
      <c r="R15373"/>
      <c r="S15373"/>
    </row>
    <row r="15374" spans="18:19" ht="15" customHeight="1">
      <c r="R15374"/>
      <c r="S15374"/>
    </row>
    <row r="15375" spans="18:19" ht="15" customHeight="1">
      <c r="R15375"/>
      <c r="S15375"/>
    </row>
    <row r="15376" spans="18:19" ht="15" customHeight="1">
      <c r="R15376"/>
      <c r="S15376"/>
    </row>
    <row r="15377" spans="18:19" ht="15" customHeight="1">
      <c r="R15377"/>
      <c r="S15377"/>
    </row>
    <row r="15378" spans="18:19" ht="15" customHeight="1">
      <c r="R15378"/>
      <c r="S15378"/>
    </row>
    <row r="15379" spans="18:19" ht="15" customHeight="1">
      <c r="R15379"/>
      <c r="S15379"/>
    </row>
    <row r="15380" spans="18:19" ht="15" customHeight="1">
      <c r="R15380"/>
      <c r="S15380"/>
    </row>
    <row r="15381" spans="18:19" ht="15" customHeight="1">
      <c r="R15381"/>
      <c r="S15381"/>
    </row>
    <row r="15382" spans="18:19" ht="15" customHeight="1">
      <c r="R15382"/>
      <c r="S15382"/>
    </row>
    <row r="15383" spans="18:19" ht="15" customHeight="1">
      <c r="R15383"/>
      <c r="S15383"/>
    </row>
    <row r="15384" spans="18:19" ht="15" customHeight="1">
      <c r="R15384"/>
      <c r="S15384"/>
    </row>
    <row r="15385" spans="18:19" ht="15" customHeight="1">
      <c r="R15385"/>
      <c r="S15385"/>
    </row>
    <row r="15386" spans="18:19" ht="15" customHeight="1">
      <c r="R15386"/>
      <c r="S15386"/>
    </row>
    <row r="15387" spans="18:19" ht="15" customHeight="1">
      <c r="R15387"/>
      <c r="S15387"/>
    </row>
    <row r="15388" spans="18:19" ht="15" customHeight="1">
      <c r="R15388"/>
      <c r="S15388"/>
    </row>
    <row r="15389" spans="18:19" ht="15" customHeight="1">
      <c r="R15389"/>
      <c r="S15389"/>
    </row>
    <row r="15390" spans="18:19" ht="15" customHeight="1">
      <c r="R15390"/>
      <c r="S15390"/>
    </row>
    <row r="15391" spans="18:19" ht="15" customHeight="1">
      <c r="R15391"/>
      <c r="S15391"/>
    </row>
    <row r="15392" spans="18:19" ht="15" customHeight="1">
      <c r="R15392"/>
      <c r="S15392"/>
    </row>
    <row r="15393" spans="18:19" ht="15" customHeight="1">
      <c r="R15393"/>
      <c r="S15393"/>
    </row>
    <row r="15394" spans="18:19" ht="15" customHeight="1">
      <c r="R15394"/>
      <c r="S15394"/>
    </row>
    <row r="15395" spans="18:19" ht="15" customHeight="1">
      <c r="R15395"/>
      <c r="S15395"/>
    </row>
    <row r="15396" spans="18:19" ht="15" customHeight="1">
      <c r="R15396"/>
      <c r="S15396"/>
    </row>
    <row r="15397" spans="18:19" ht="15" customHeight="1">
      <c r="R15397"/>
      <c r="S15397"/>
    </row>
    <row r="15398" spans="18:19" ht="15" customHeight="1">
      <c r="R15398"/>
      <c r="S15398"/>
    </row>
    <row r="15399" spans="18:19" ht="15" customHeight="1">
      <c r="R15399"/>
      <c r="S15399"/>
    </row>
    <row r="15400" spans="18:19" ht="15" customHeight="1">
      <c r="R15400"/>
      <c r="S15400"/>
    </row>
    <row r="15401" spans="18:19" ht="15" customHeight="1">
      <c r="R15401"/>
      <c r="S15401"/>
    </row>
    <row r="15402" spans="18:19" ht="15" customHeight="1">
      <c r="R15402"/>
      <c r="S15402"/>
    </row>
    <row r="15403" spans="18:19" ht="15" customHeight="1">
      <c r="R15403"/>
      <c r="S15403"/>
    </row>
    <row r="15404" spans="18:19" ht="15" customHeight="1">
      <c r="R15404"/>
      <c r="S15404"/>
    </row>
    <row r="15405" spans="18:19" ht="15" customHeight="1">
      <c r="R15405"/>
      <c r="S15405"/>
    </row>
    <row r="15406" spans="18:19" ht="15" customHeight="1">
      <c r="R15406"/>
      <c r="S15406"/>
    </row>
    <row r="15407" spans="18:19" ht="15" customHeight="1">
      <c r="R15407"/>
      <c r="S15407"/>
    </row>
    <row r="15408" spans="18:19" ht="15" customHeight="1">
      <c r="R15408"/>
      <c r="S15408"/>
    </row>
    <row r="15409" spans="18:19" ht="15" customHeight="1">
      <c r="R15409"/>
      <c r="S15409"/>
    </row>
    <row r="15410" spans="18:19" ht="15" customHeight="1">
      <c r="R15410"/>
      <c r="S15410"/>
    </row>
    <row r="15411" spans="18:19" ht="15" customHeight="1">
      <c r="R15411"/>
      <c r="S15411"/>
    </row>
    <row r="15412" spans="18:19" ht="15" customHeight="1">
      <c r="R15412"/>
      <c r="S15412"/>
    </row>
    <row r="15413" spans="18:19" ht="15" customHeight="1">
      <c r="R15413"/>
      <c r="S15413"/>
    </row>
    <row r="15414" spans="18:19" ht="15" customHeight="1">
      <c r="R15414"/>
      <c r="S15414"/>
    </row>
    <row r="15415" spans="18:19" ht="15" customHeight="1">
      <c r="R15415"/>
      <c r="S15415"/>
    </row>
    <row r="15416" spans="18:19" ht="15" customHeight="1">
      <c r="R15416"/>
      <c r="S15416"/>
    </row>
    <row r="15417" spans="18:19" ht="15" customHeight="1">
      <c r="R15417"/>
      <c r="S15417"/>
    </row>
    <row r="15418" spans="18:19" ht="15" customHeight="1">
      <c r="R15418"/>
      <c r="S15418"/>
    </row>
    <row r="15419" spans="18:19" ht="15" customHeight="1">
      <c r="R15419"/>
      <c r="S15419"/>
    </row>
    <row r="15420" spans="18:19" ht="15" customHeight="1">
      <c r="R15420"/>
      <c r="S15420"/>
    </row>
    <row r="15421" spans="18:19" ht="15" customHeight="1">
      <c r="R15421"/>
      <c r="S15421"/>
    </row>
    <row r="15422" spans="18:19" ht="15" customHeight="1">
      <c r="R15422"/>
      <c r="S15422"/>
    </row>
    <row r="15423" spans="18:19" ht="15" customHeight="1">
      <c r="R15423"/>
      <c r="S15423"/>
    </row>
    <row r="15424" spans="18:19" ht="15" customHeight="1">
      <c r="R15424"/>
      <c r="S15424"/>
    </row>
    <row r="15425" spans="18:19" ht="15" customHeight="1">
      <c r="R15425"/>
      <c r="S15425"/>
    </row>
    <row r="15426" spans="18:19" ht="15" customHeight="1">
      <c r="R15426"/>
      <c r="S15426"/>
    </row>
    <row r="15427" spans="18:19" ht="15" customHeight="1">
      <c r="R15427"/>
      <c r="S15427"/>
    </row>
    <row r="15428" spans="18:19" ht="15" customHeight="1">
      <c r="R15428"/>
      <c r="S15428"/>
    </row>
    <row r="15429" spans="18:19" ht="15" customHeight="1">
      <c r="R15429"/>
      <c r="S15429"/>
    </row>
    <row r="15430" spans="18:19" ht="15" customHeight="1">
      <c r="R15430"/>
      <c r="S15430"/>
    </row>
    <row r="15431" spans="18:19" ht="15" customHeight="1">
      <c r="R15431"/>
      <c r="S15431"/>
    </row>
    <row r="15432" spans="18:19" ht="15" customHeight="1">
      <c r="R15432"/>
      <c r="S15432"/>
    </row>
    <row r="15433" spans="18:19" ht="15" customHeight="1">
      <c r="R15433"/>
      <c r="S15433"/>
    </row>
    <row r="15434" spans="18:19" ht="15" customHeight="1">
      <c r="R15434"/>
      <c r="S15434"/>
    </row>
    <row r="15435" spans="18:19" ht="15" customHeight="1">
      <c r="R15435"/>
      <c r="S15435"/>
    </row>
    <row r="15436" spans="18:19" ht="15" customHeight="1">
      <c r="R15436"/>
      <c r="S15436"/>
    </row>
    <row r="15437" spans="18:19" ht="15" customHeight="1">
      <c r="R15437"/>
      <c r="S15437"/>
    </row>
    <row r="15438" spans="18:19" ht="15" customHeight="1">
      <c r="R15438"/>
      <c r="S15438"/>
    </row>
    <row r="15439" spans="18:19" ht="15" customHeight="1">
      <c r="R15439"/>
      <c r="S15439"/>
    </row>
    <row r="15440" spans="18:19" ht="15" customHeight="1">
      <c r="R15440"/>
      <c r="S15440"/>
    </row>
    <row r="15441" spans="18:19" ht="15" customHeight="1">
      <c r="R15441"/>
      <c r="S15441"/>
    </row>
    <row r="15442" spans="18:19" ht="15" customHeight="1">
      <c r="R15442"/>
      <c r="S15442"/>
    </row>
    <row r="15443" spans="18:19" ht="15" customHeight="1">
      <c r="R15443"/>
      <c r="S15443"/>
    </row>
    <row r="15444" spans="18:19" ht="15" customHeight="1">
      <c r="R15444"/>
      <c r="S15444"/>
    </row>
    <row r="15445" spans="18:19" ht="15" customHeight="1">
      <c r="R15445"/>
      <c r="S15445"/>
    </row>
    <row r="15446" spans="18:19" ht="15" customHeight="1">
      <c r="R15446"/>
      <c r="S15446"/>
    </row>
    <row r="15447" spans="18:19" ht="15" customHeight="1">
      <c r="R15447"/>
      <c r="S15447"/>
    </row>
    <row r="15448" spans="18:19" ht="15" customHeight="1">
      <c r="R15448"/>
      <c r="S15448"/>
    </row>
    <row r="15449" spans="18:19" ht="15" customHeight="1">
      <c r="R15449"/>
      <c r="S15449"/>
    </row>
    <row r="15450" spans="18:19" ht="15" customHeight="1">
      <c r="R15450"/>
      <c r="S15450"/>
    </row>
    <row r="15451" spans="18:19" ht="15" customHeight="1">
      <c r="R15451"/>
      <c r="S15451"/>
    </row>
    <row r="15452" spans="18:19" ht="15" customHeight="1">
      <c r="R15452"/>
      <c r="S15452"/>
    </row>
    <row r="15453" spans="18:19" ht="15" customHeight="1">
      <c r="R15453"/>
      <c r="S15453"/>
    </row>
    <row r="15454" spans="18:19" ht="15" customHeight="1">
      <c r="R15454"/>
      <c r="S15454"/>
    </row>
    <row r="15455" spans="18:19" ht="15" customHeight="1">
      <c r="R15455"/>
      <c r="S15455"/>
    </row>
    <row r="15456" spans="18:19" ht="15" customHeight="1">
      <c r="R15456"/>
      <c r="S15456"/>
    </row>
    <row r="15457" spans="18:19" ht="15" customHeight="1">
      <c r="R15457"/>
      <c r="S15457"/>
    </row>
    <row r="15458" spans="18:19" ht="15" customHeight="1">
      <c r="R15458"/>
      <c r="S15458"/>
    </row>
    <row r="15459" spans="18:19" ht="15" customHeight="1">
      <c r="R15459"/>
      <c r="S15459"/>
    </row>
    <row r="15460" spans="18:19" ht="15" customHeight="1">
      <c r="R15460"/>
      <c r="S15460"/>
    </row>
    <row r="15461" spans="18:19" ht="15" customHeight="1">
      <c r="R15461"/>
      <c r="S15461"/>
    </row>
    <row r="15462" spans="18:19" ht="15" customHeight="1">
      <c r="R15462"/>
      <c r="S15462"/>
    </row>
    <row r="15463" spans="18:19" ht="15" customHeight="1">
      <c r="R15463"/>
      <c r="S15463"/>
    </row>
    <row r="15464" spans="18:19" ht="15" customHeight="1">
      <c r="R15464"/>
      <c r="S15464"/>
    </row>
    <row r="15465" spans="18:19" ht="15" customHeight="1">
      <c r="R15465"/>
      <c r="S15465"/>
    </row>
    <row r="15466" spans="18:19" ht="15" customHeight="1">
      <c r="R15466"/>
      <c r="S15466"/>
    </row>
    <row r="15467" spans="18:19" ht="15" customHeight="1">
      <c r="R15467"/>
      <c r="S15467"/>
    </row>
    <row r="15468" spans="18:19" ht="15" customHeight="1">
      <c r="R15468"/>
      <c r="S15468"/>
    </row>
    <row r="15469" spans="18:19" ht="15" customHeight="1">
      <c r="R15469"/>
      <c r="S15469"/>
    </row>
    <row r="15470" spans="18:19" ht="15" customHeight="1">
      <c r="R15470"/>
      <c r="S15470"/>
    </row>
    <row r="15471" spans="18:19" ht="15" customHeight="1">
      <c r="R15471"/>
      <c r="S15471"/>
    </row>
    <row r="15472" spans="18:19" ht="15" customHeight="1">
      <c r="R15472"/>
      <c r="S15472"/>
    </row>
    <row r="15473" spans="18:19" ht="15" customHeight="1">
      <c r="R15473"/>
      <c r="S15473"/>
    </row>
    <row r="15474" spans="18:19" ht="15" customHeight="1">
      <c r="R15474"/>
      <c r="S15474"/>
    </row>
    <row r="15475" spans="18:19" ht="15" customHeight="1">
      <c r="R15475"/>
      <c r="S15475"/>
    </row>
    <row r="15476" spans="18:19" ht="15" customHeight="1">
      <c r="R15476"/>
      <c r="S15476"/>
    </row>
    <row r="15477" spans="18:19" ht="15" customHeight="1">
      <c r="R15477"/>
      <c r="S15477"/>
    </row>
    <row r="15478" spans="18:19" ht="15" customHeight="1">
      <c r="R15478"/>
      <c r="S15478"/>
    </row>
    <row r="15479" spans="18:19" ht="15" customHeight="1">
      <c r="R15479"/>
      <c r="S15479"/>
    </row>
    <row r="15480" spans="18:19" ht="15" customHeight="1">
      <c r="R15480"/>
      <c r="S15480"/>
    </row>
    <row r="15481" spans="18:19" ht="15" customHeight="1">
      <c r="R15481"/>
      <c r="S15481"/>
    </row>
    <row r="15482" spans="18:19" ht="15" customHeight="1">
      <c r="R15482"/>
      <c r="S15482"/>
    </row>
    <row r="15483" spans="18:19" ht="15" customHeight="1">
      <c r="R15483"/>
      <c r="S15483"/>
    </row>
    <row r="15484" spans="18:19" ht="15" customHeight="1">
      <c r="R15484"/>
      <c r="S15484"/>
    </row>
    <row r="15485" spans="18:19" ht="15" customHeight="1">
      <c r="R15485"/>
      <c r="S15485"/>
    </row>
    <row r="15486" spans="18:19" ht="15" customHeight="1">
      <c r="R15486"/>
      <c r="S15486"/>
    </row>
    <row r="15487" spans="18:19" ht="15" customHeight="1">
      <c r="R15487"/>
      <c r="S15487"/>
    </row>
    <row r="15488" spans="18:19" ht="15" customHeight="1">
      <c r="R15488"/>
      <c r="S15488"/>
    </row>
    <row r="15489" spans="18:19" ht="15" customHeight="1">
      <c r="R15489"/>
      <c r="S15489"/>
    </row>
    <row r="15490" spans="18:19" ht="15" customHeight="1">
      <c r="R15490"/>
      <c r="S15490"/>
    </row>
    <row r="15491" spans="18:19" ht="15" customHeight="1">
      <c r="R15491"/>
      <c r="S15491"/>
    </row>
    <row r="15492" spans="18:19" ht="15" customHeight="1">
      <c r="R15492"/>
      <c r="S15492"/>
    </row>
    <row r="15493" spans="18:19" ht="15" customHeight="1">
      <c r="R15493"/>
      <c r="S15493"/>
    </row>
    <row r="15494" spans="18:19" ht="15" customHeight="1">
      <c r="R15494"/>
      <c r="S15494"/>
    </row>
    <row r="15495" spans="18:19" ht="15" customHeight="1">
      <c r="R15495"/>
      <c r="S15495"/>
    </row>
    <row r="15496" spans="18:19" ht="15" customHeight="1">
      <c r="R15496"/>
      <c r="S15496"/>
    </row>
    <row r="15497" spans="18:19" ht="15" customHeight="1">
      <c r="R15497"/>
      <c r="S15497"/>
    </row>
    <row r="15498" spans="18:19" ht="15" customHeight="1">
      <c r="R15498"/>
      <c r="S15498"/>
    </row>
    <row r="15499" spans="18:19" ht="15" customHeight="1">
      <c r="R15499"/>
      <c r="S15499"/>
    </row>
    <row r="15500" spans="18:19" ht="15" customHeight="1">
      <c r="R15500"/>
      <c r="S15500"/>
    </row>
    <row r="15501" spans="18:19" ht="15" customHeight="1">
      <c r="R15501"/>
      <c r="S15501"/>
    </row>
    <row r="15502" spans="18:19" ht="15" customHeight="1">
      <c r="R15502"/>
      <c r="S15502"/>
    </row>
    <row r="15503" spans="18:19" ht="15" customHeight="1">
      <c r="R15503"/>
      <c r="S15503"/>
    </row>
    <row r="15504" spans="18:19" ht="15" customHeight="1">
      <c r="R15504"/>
      <c r="S15504"/>
    </row>
    <row r="15505" spans="18:19" ht="15" customHeight="1">
      <c r="R15505"/>
      <c r="S15505"/>
    </row>
    <row r="15506" spans="18:19" ht="15" customHeight="1">
      <c r="R15506"/>
      <c r="S15506"/>
    </row>
    <row r="15507" spans="18:19" ht="15" customHeight="1">
      <c r="R15507"/>
      <c r="S15507"/>
    </row>
    <row r="15508" spans="18:19" ht="15" customHeight="1">
      <c r="R15508"/>
      <c r="S15508"/>
    </row>
    <row r="15509" spans="18:19" ht="15" customHeight="1">
      <c r="R15509"/>
      <c r="S15509"/>
    </row>
    <row r="15510" spans="18:19" ht="15" customHeight="1">
      <c r="R15510"/>
      <c r="S15510"/>
    </row>
    <row r="15511" spans="18:19" ht="15" customHeight="1">
      <c r="R15511"/>
      <c r="S15511"/>
    </row>
    <row r="15512" spans="18:19" ht="15" customHeight="1">
      <c r="R15512"/>
      <c r="S15512"/>
    </row>
    <row r="15513" spans="18:19" ht="15" customHeight="1">
      <c r="R15513"/>
      <c r="S15513"/>
    </row>
    <row r="15514" spans="18:19" ht="15" customHeight="1">
      <c r="R15514"/>
      <c r="S15514"/>
    </row>
    <row r="15515" spans="18:19" ht="15" customHeight="1">
      <c r="R15515"/>
      <c r="S15515"/>
    </row>
    <row r="15516" spans="18:19" ht="15" customHeight="1">
      <c r="R15516"/>
      <c r="S15516"/>
    </row>
    <row r="15517" spans="18:19" ht="15" customHeight="1">
      <c r="R15517"/>
      <c r="S15517"/>
    </row>
    <row r="15518" spans="18:19" ht="15" customHeight="1">
      <c r="R15518"/>
      <c r="S15518"/>
    </row>
    <row r="15519" spans="18:19" ht="15" customHeight="1">
      <c r="R15519"/>
      <c r="S15519"/>
    </row>
    <row r="15520" spans="18:19" ht="15" customHeight="1">
      <c r="R15520"/>
      <c r="S15520"/>
    </row>
    <row r="15521" spans="18:19" ht="15" customHeight="1">
      <c r="R15521"/>
      <c r="S15521"/>
    </row>
    <row r="15522" spans="18:19" ht="15" customHeight="1">
      <c r="R15522"/>
      <c r="S15522"/>
    </row>
    <row r="15523" spans="18:19" ht="15" customHeight="1">
      <c r="R15523"/>
      <c r="S15523"/>
    </row>
    <row r="15524" spans="18:19" ht="15" customHeight="1">
      <c r="R15524"/>
      <c r="S15524"/>
    </row>
    <row r="15525" spans="18:19" ht="15" customHeight="1">
      <c r="R15525"/>
      <c r="S15525"/>
    </row>
    <row r="15526" spans="18:19" ht="15" customHeight="1">
      <c r="R15526"/>
      <c r="S15526"/>
    </row>
    <row r="15527" spans="18:19" ht="15" customHeight="1">
      <c r="R15527"/>
      <c r="S15527"/>
    </row>
    <row r="15528" spans="18:19" ht="15" customHeight="1">
      <c r="R15528"/>
      <c r="S15528"/>
    </row>
    <row r="15529" spans="18:19" ht="15" customHeight="1">
      <c r="R15529"/>
      <c r="S15529"/>
    </row>
    <row r="15530" spans="18:19" ht="15" customHeight="1">
      <c r="R15530"/>
      <c r="S15530"/>
    </row>
    <row r="15531" spans="18:19" ht="15" customHeight="1">
      <c r="R15531"/>
      <c r="S15531"/>
    </row>
    <row r="15532" spans="18:19" ht="15" customHeight="1">
      <c r="R15532"/>
      <c r="S15532"/>
    </row>
    <row r="15533" spans="18:19" ht="15" customHeight="1">
      <c r="R15533"/>
      <c r="S15533"/>
    </row>
    <row r="15534" spans="18:19" ht="15" customHeight="1">
      <c r="R15534"/>
      <c r="S15534"/>
    </row>
    <row r="15535" spans="18:19" ht="15" customHeight="1">
      <c r="R15535"/>
      <c r="S15535"/>
    </row>
    <row r="15536" spans="18:19" ht="15" customHeight="1">
      <c r="R15536"/>
      <c r="S15536"/>
    </row>
    <row r="15537" spans="18:19" ht="15" customHeight="1">
      <c r="R15537"/>
      <c r="S15537"/>
    </row>
    <row r="15538" spans="18:19" ht="15" customHeight="1">
      <c r="R15538"/>
      <c r="S15538"/>
    </row>
    <row r="15539" spans="18:19" ht="15" customHeight="1">
      <c r="R15539"/>
      <c r="S15539"/>
    </row>
    <row r="15540" spans="18:19" ht="15" customHeight="1">
      <c r="R15540"/>
      <c r="S15540"/>
    </row>
    <row r="15541" spans="18:19" ht="15" customHeight="1">
      <c r="R15541"/>
      <c r="S15541"/>
    </row>
    <row r="15542" spans="18:19" ht="15" customHeight="1">
      <c r="R15542"/>
      <c r="S15542"/>
    </row>
    <row r="15543" spans="18:19" ht="15" customHeight="1">
      <c r="R15543"/>
      <c r="S15543"/>
    </row>
    <row r="15544" spans="18:19" ht="15" customHeight="1">
      <c r="R15544"/>
      <c r="S15544"/>
    </row>
    <row r="15545" spans="18:19" ht="15" customHeight="1">
      <c r="R15545"/>
      <c r="S15545"/>
    </row>
    <row r="15546" spans="18:19" ht="15" customHeight="1">
      <c r="R15546"/>
      <c r="S15546"/>
    </row>
    <row r="15547" spans="18:19" ht="15" customHeight="1">
      <c r="R15547"/>
      <c r="S15547"/>
    </row>
    <row r="15548" spans="18:19" ht="15" customHeight="1">
      <c r="R15548"/>
      <c r="S15548"/>
    </row>
    <row r="15549" spans="18:19" ht="15" customHeight="1">
      <c r="R15549"/>
      <c r="S15549"/>
    </row>
    <row r="15550" spans="18:19" ht="15" customHeight="1">
      <c r="R15550"/>
      <c r="S15550"/>
    </row>
    <row r="15551" spans="18:19" ht="15" customHeight="1">
      <c r="R15551"/>
      <c r="S15551"/>
    </row>
    <row r="15552" spans="18:19" ht="15" customHeight="1">
      <c r="R15552"/>
      <c r="S15552"/>
    </row>
    <row r="15553" spans="18:19" ht="15" customHeight="1">
      <c r="R15553"/>
      <c r="S15553"/>
    </row>
    <row r="15554" spans="18:19" ht="15" customHeight="1">
      <c r="R15554"/>
      <c r="S15554"/>
    </row>
    <row r="15555" spans="18:19" ht="15" customHeight="1">
      <c r="R15555"/>
      <c r="S15555"/>
    </row>
    <row r="15556" spans="18:19" ht="15" customHeight="1">
      <c r="R15556"/>
      <c r="S15556"/>
    </row>
    <row r="15557" spans="18:19" ht="15" customHeight="1">
      <c r="R15557"/>
      <c r="S15557"/>
    </row>
    <row r="15558" spans="18:19" ht="15" customHeight="1">
      <c r="R15558"/>
      <c r="S15558"/>
    </row>
    <row r="15559" spans="18:19" ht="15" customHeight="1">
      <c r="R15559"/>
      <c r="S15559"/>
    </row>
    <row r="15560" spans="18:19" ht="15" customHeight="1">
      <c r="R15560"/>
      <c r="S15560"/>
    </row>
    <row r="15561" spans="18:19" ht="15" customHeight="1">
      <c r="R15561"/>
      <c r="S15561"/>
    </row>
    <row r="15562" spans="18:19" ht="15" customHeight="1">
      <c r="R15562"/>
      <c r="S15562"/>
    </row>
    <row r="15563" spans="18:19" ht="15" customHeight="1">
      <c r="R15563"/>
      <c r="S15563"/>
    </row>
    <row r="15564" spans="18:19" ht="15" customHeight="1">
      <c r="R15564"/>
      <c r="S15564"/>
    </row>
    <row r="15565" spans="18:19" ht="15" customHeight="1">
      <c r="R15565"/>
      <c r="S15565"/>
    </row>
    <row r="15566" spans="18:19" ht="15" customHeight="1">
      <c r="R15566"/>
      <c r="S15566"/>
    </row>
    <row r="15567" spans="18:19" ht="15" customHeight="1">
      <c r="R15567"/>
      <c r="S15567"/>
    </row>
    <row r="15568" spans="18:19" ht="15" customHeight="1">
      <c r="R15568"/>
      <c r="S15568"/>
    </row>
    <row r="15569" spans="18:19" ht="15" customHeight="1">
      <c r="R15569"/>
      <c r="S15569"/>
    </row>
    <row r="15570" spans="18:19" ht="15" customHeight="1">
      <c r="R15570"/>
      <c r="S15570"/>
    </row>
    <row r="15571" spans="18:19" ht="15" customHeight="1">
      <c r="R15571"/>
      <c r="S15571"/>
    </row>
    <row r="15572" spans="18:19" ht="15" customHeight="1">
      <c r="R15572"/>
      <c r="S15572"/>
    </row>
    <row r="15573" spans="18:19" ht="15" customHeight="1">
      <c r="R15573"/>
      <c r="S15573"/>
    </row>
    <row r="15574" spans="18:19" ht="15" customHeight="1">
      <c r="R15574"/>
      <c r="S15574"/>
    </row>
    <row r="15575" spans="18:19" ht="15" customHeight="1">
      <c r="R15575"/>
      <c r="S15575"/>
    </row>
    <row r="15576" spans="18:19" ht="15" customHeight="1">
      <c r="R15576"/>
      <c r="S15576"/>
    </row>
    <row r="15577" spans="18:19" ht="15" customHeight="1">
      <c r="R15577"/>
      <c r="S15577"/>
    </row>
    <row r="15578" spans="18:19" ht="15" customHeight="1">
      <c r="R15578"/>
      <c r="S15578"/>
    </row>
    <row r="15579" spans="18:19" ht="15" customHeight="1">
      <c r="R15579"/>
      <c r="S15579"/>
    </row>
    <row r="15580" spans="18:19" ht="15" customHeight="1">
      <c r="R15580"/>
      <c r="S15580"/>
    </row>
    <row r="15581" spans="18:19" ht="15" customHeight="1">
      <c r="R15581"/>
      <c r="S15581"/>
    </row>
    <row r="15582" spans="18:19" ht="15" customHeight="1">
      <c r="R15582"/>
      <c r="S15582"/>
    </row>
    <row r="15583" spans="18:19" ht="15" customHeight="1">
      <c r="R15583"/>
      <c r="S15583"/>
    </row>
    <row r="15584" spans="18:19" ht="15" customHeight="1">
      <c r="R15584"/>
      <c r="S15584"/>
    </row>
    <row r="15585" spans="18:19" ht="15" customHeight="1">
      <c r="R15585"/>
      <c r="S15585"/>
    </row>
    <row r="15586" spans="18:19" ht="15" customHeight="1">
      <c r="R15586"/>
      <c r="S15586"/>
    </row>
    <row r="15587" spans="18:19" ht="15" customHeight="1">
      <c r="R15587"/>
      <c r="S15587"/>
    </row>
    <row r="15588" spans="18:19" ht="15" customHeight="1">
      <c r="R15588"/>
      <c r="S15588"/>
    </row>
    <row r="15589" spans="18:19" ht="15" customHeight="1">
      <c r="R15589"/>
      <c r="S15589"/>
    </row>
    <row r="15590" spans="18:19" ht="15" customHeight="1">
      <c r="R15590"/>
      <c r="S15590"/>
    </row>
    <row r="15591" spans="18:19" ht="15" customHeight="1">
      <c r="R15591"/>
      <c r="S15591"/>
    </row>
    <row r="15592" spans="18:19" ht="15" customHeight="1">
      <c r="R15592"/>
      <c r="S15592"/>
    </row>
    <row r="15593" spans="18:19" ht="15" customHeight="1">
      <c r="R15593"/>
      <c r="S15593"/>
    </row>
    <row r="15594" spans="18:19" ht="15" customHeight="1">
      <c r="R15594"/>
      <c r="S15594"/>
    </row>
    <row r="15595" spans="18:19" ht="15" customHeight="1">
      <c r="R15595"/>
      <c r="S15595"/>
    </row>
    <row r="15596" spans="18:19" ht="15" customHeight="1">
      <c r="R15596"/>
      <c r="S15596"/>
    </row>
    <row r="15597" spans="18:19" ht="15" customHeight="1">
      <c r="R15597"/>
      <c r="S15597"/>
    </row>
    <row r="15598" spans="18:19" ht="15" customHeight="1">
      <c r="R15598"/>
      <c r="S15598"/>
    </row>
    <row r="15599" spans="18:19" ht="15" customHeight="1">
      <c r="R15599"/>
      <c r="S15599"/>
    </row>
    <row r="15600" spans="18:19" ht="15" customHeight="1">
      <c r="R15600"/>
      <c r="S15600"/>
    </row>
    <row r="15601" spans="18:19" ht="15" customHeight="1">
      <c r="R15601"/>
      <c r="S15601"/>
    </row>
    <row r="15602" spans="18:19" ht="15" customHeight="1">
      <c r="R15602"/>
      <c r="S15602"/>
    </row>
    <row r="15603" spans="18:19" ht="15" customHeight="1">
      <c r="R15603"/>
      <c r="S15603"/>
    </row>
    <row r="15604" spans="18:19" ht="15" customHeight="1">
      <c r="R15604"/>
      <c r="S15604"/>
    </row>
    <row r="15605" spans="18:19" ht="15" customHeight="1">
      <c r="R15605"/>
      <c r="S15605"/>
    </row>
    <row r="15606" spans="18:19" ht="15" customHeight="1">
      <c r="R15606"/>
      <c r="S15606"/>
    </row>
    <row r="15607" spans="18:19" ht="15" customHeight="1">
      <c r="R15607"/>
      <c r="S15607"/>
    </row>
    <row r="15608" spans="18:19" ht="15" customHeight="1">
      <c r="R15608"/>
      <c r="S15608"/>
    </row>
    <row r="15609" spans="18:19" ht="15" customHeight="1">
      <c r="R15609"/>
      <c r="S15609"/>
    </row>
    <row r="15610" spans="18:19" ht="15" customHeight="1">
      <c r="R15610"/>
      <c r="S15610"/>
    </row>
    <row r="15611" spans="18:19" ht="15" customHeight="1">
      <c r="R15611"/>
      <c r="S15611"/>
    </row>
    <row r="15612" spans="18:19" ht="15" customHeight="1">
      <c r="R15612"/>
      <c r="S15612"/>
    </row>
    <row r="15613" spans="18:19" ht="15" customHeight="1">
      <c r="R15613"/>
      <c r="S15613"/>
    </row>
    <row r="15614" spans="18:19" ht="15" customHeight="1">
      <c r="R15614"/>
      <c r="S15614"/>
    </row>
    <row r="15615" spans="18:19" ht="15" customHeight="1">
      <c r="R15615"/>
      <c r="S15615"/>
    </row>
    <row r="15616" spans="18:19" ht="15" customHeight="1">
      <c r="R15616"/>
      <c r="S15616"/>
    </row>
    <row r="15617" spans="18:19" ht="15" customHeight="1">
      <c r="R15617"/>
      <c r="S15617"/>
    </row>
    <row r="15618" spans="18:19" ht="15" customHeight="1">
      <c r="R15618"/>
      <c r="S15618"/>
    </row>
    <row r="15619" spans="18:19" ht="15" customHeight="1">
      <c r="R15619"/>
      <c r="S15619"/>
    </row>
    <row r="15620" spans="18:19" ht="15" customHeight="1">
      <c r="R15620"/>
      <c r="S15620"/>
    </row>
    <row r="15621" spans="18:19" ht="15" customHeight="1">
      <c r="R15621"/>
      <c r="S15621"/>
    </row>
    <row r="15622" spans="18:19" ht="15" customHeight="1">
      <c r="R15622"/>
      <c r="S15622"/>
    </row>
    <row r="15623" spans="18:19" ht="15" customHeight="1">
      <c r="R15623"/>
      <c r="S15623"/>
    </row>
    <row r="15624" spans="18:19" ht="15" customHeight="1">
      <c r="R15624"/>
      <c r="S15624"/>
    </row>
    <row r="15625" spans="18:19" ht="15" customHeight="1">
      <c r="R15625"/>
      <c r="S15625"/>
    </row>
    <row r="15626" spans="18:19" ht="15" customHeight="1">
      <c r="R15626"/>
      <c r="S15626"/>
    </row>
    <row r="15627" spans="18:19" ht="15" customHeight="1">
      <c r="R15627"/>
      <c r="S15627"/>
    </row>
    <row r="15628" spans="18:19" ht="15" customHeight="1">
      <c r="R15628"/>
      <c r="S15628"/>
    </row>
    <row r="15629" spans="18:19" ht="15" customHeight="1">
      <c r="R15629"/>
      <c r="S15629"/>
    </row>
    <row r="15630" spans="18:19" ht="15" customHeight="1">
      <c r="R15630"/>
      <c r="S15630"/>
    </row>
    <row r="15631" spans="18:19" ht="15" customHeight="1">
      <c r="R15631"/>
      <c r="S15631"/>
    </row>
    <row r="15632" spans="18:19" ht="15" customHeight="1">
      <c r="R15632"/>
      <c r="S15632"/>
    </row>
    <row r="15633" spans="18:19" ht="15" customHeight="1">
      <c r="R15633"/>
      <c r="S15633"/>
    </row>
    <row r="15634" spans="18:19" ht="15" customHeight="1">
      <c r="R15634"/>
      <c r="S15634"/>
    </row>
    <row r="15635" spans="18:19" ht="15" customHeight="1">
      <c r="R15635"/>
      <c r="S15635"/>
    </row>
    <row r="15636" spans="18:19" ht="15" customHeight="1">
      <c r="R15636"/>
      <c r="S15636"/>
    </row>
    <row r="15637" spans="18:19" ht="15" customHeight="1">
      <c r="R15637"/>
      <c r="S15637"/>
    </row>
    <row r="15638" spans="18:19" ht="15" customHeight="1">
      <c r="R15638"/>
      <c r="S15638"/>
    </row>
    <row r="15639" spans="18:19" ht="15" customHeight="1">
      <c r="R15639"/>
      <c r="S15639"/>
    </row>
    <row r="15640" spans="18:19" ht="15" customHeight="1">
      <c r="R15640"/>
      <c r="S15640"/>
    </row>
    <row r="15641" spans="18:19" ht="15" customHeight="1">
      <c r="R15641"/>
      <c r="S15641"/>
    </row>
    <row r="15642" spans="18:19" ht="15" customHeight="1">
      <c r="R15642"/>
      <c r="S15642"/>
    </row>
    <row r="15643" spans="18:19" ht="15" customHeight="1">
      <c r="R15643"/>
      <c r="S15643"/>
    </row>
    <row r="15644" spans="18:19" ht="15" customHeight="1">
      <c r="R15644"/>
      <c r="S15644"/>
    </row>
    <row r="15645" spans="18:19" ht="15" customHeight="1">
      <c r="R15645"/>
      <c r="S15645"/>
    </row>
    <row r="15646" spans="18:19" ht="15" customHeight="1">
      <c r="R15646"/>
      <c r="S15646"/>
    </row>
    <row r="15647" spans="18:19" ht="15" customHeight="1">
      <c r="R15647"/>
      <c r="S15647"/>
    </row>
    <row r="15648" spans="18:19" ht="15" customHeight="1">
      <c r="R15648"/>
      <c r="S15648"/>
    </row>
    <row r="15649" spans="18:19" ht="15" customHeight="1">
      <c r="R15649"/>
      <c r="S15649"/>
    </row>
    <row r="15650" spans="18:19" ht="15" customHeight="1">
      <c r="R15650"/>
      <c r="S15650"/>
    </row>
    <row r="15651" spans="18:19" ht="15" customHeight="1">
      <c r="R15651"/>
      <c r="S15651"/>
    </row>
    <row r="15652" spans="18:19" ht="15" customHeight="1">
      <c r="R15652"/>
      <c r="S15652"/>
    </row>
    <row r="15653" spans="18:19" ht="15" customHeight="1">
      <c r="R15653"/>
      <c r="S15653"/>
    </row>
    <row r="15654" spans="18:19" ht="15" customHeight="1">
      <c r="R15654"/>
      <c r="S15654"/>
    </row>
    <row r="15655" spans="18:19" ht="15" customHeight="1">
      <c r="R15655"/>
      <c r="S15655"/>
    </row>
    <row r="15656" spans="18:19" ht="15" customHeight="1">
      <c r="R15656"/>
      <c r="S15656"/>
    </row>
    <row r="15657" spans="18:19" ht="15" customHeight="1">
      <c r="R15657"/>
      <c r="S15657"/>
    </row>
    <row r="15658" spans="18:19" ht="15" customHeight="1">
      <c r="R15658"/>
      <c r="S15658"/>
    </row>
    <row r="15659" spans="18:19" ht="15" customHeight="1">
      <c r="R15659"/>
      <c r="S15659"/>
    </row>
    <row r="15660" spans="18:19" ht="15" customHeight="1">
      <c r="R15660"/>
      <c r="S15660"/>
    </row>
    <row r="15661" spans="18:19" ht="15" customHeight="1">
      <c r="R15661"/>
      <c r="S15661"/>
    </row>
    <row r="15662" spans="18:19" ht="15" customHeight="1">
      <c r="R15662"/>
      <c r="S15662"/>
    </row>
    <row r="15663" spans="18:19" ht="15" customHeight="1">
      <c r="R15663"/>
      <c r="S15663"/>
    </row>
    <row r="15664" spans="18:19" ht="15" customHeight="1">
      <c r="R15664"/>
      <c r="S15664"/>
    </row>
    <row r="15665" spans="18:19" ht="15" customHeight="1">
      <c r="R15665"/>
      <c r="S15665"/>
    </row>
    <row r="15666" spans="18:19" ht="15" customHeight="1">
      <c r="R15666"/>
      <c r="S15666"/>
    </row>
    <row r="15667" spans="18:19" ht="15" customHeight="1">
      <c r="R15667"/>
      <c r="S15667"/>
    </row>
    <row r="15668" spans="18:19" ht="15" customHeight="1">
      <c r="R15668"/>
      <c r="S15668"/>
    </row>
    <row r="15669" spans="18:19" ht="15" customHeight="1">
      <c r="R15669"/>
      <c r="S15669"/>
    </row>
    <row r="15670" spans="18:19" ht="15" customHeight="1">
      <c r="R15670"/>
      <c r="S15670"/>
    </row>
    <row r="15671" spans="18:19" ht="15" customHeight="1">
      <c r="R15671"/>
      <c r="S15671"/>
    </row>
    <row r="15672" spans="18:19" ht="15" customHeight="1">
      <c r="R15672"/>
      <c r="S15672"/>
    </row>
    <row r="15673" spans="18:19" ht="15" customHeight="1">
      <c r="R15673"/>
      <c r="S15673"/>
    </row>
    <row r="15674" spans="18:19" ht="15" customHeight="1">
      <c r="R15674"/>
      <c r="S15674"/>
    </row>
    <row r="15675" spans="18:19" ht="15" customHeight="1">
      <c r="R15675"/>
      <c r="S15675"/>
    </row>
    <row r="15676" spans="18:19" ht="15" customHeight="1">
      <c r="R15676"/>
      <c r="S15676"/>
    </row>
    <row r="15677" spans="18:19" ht="15" customHeight="1">
      <c r="R15677"/>
      <c r="S15677"/>
    </row>
    <row r="15678" spans="18:19" ht="15" customHeight="1">
      <c r="R15678"/>
      <c r="S15678"/>
    </row>
    <row r="15679" spans="18:19" ht="15" customHeight="1">
      <c r="R15679"/>
      <c r="S15679"/>
    </row>
    <row r="15680" spans="18:19" ht="15" customHeight="1">
      <c r="R15680"/>
      <c r="S15680"/>
    </row>
    <row r="15681" spans="18:19" ht="15" customHeight="1">
      <c r="R15681"/>
      <c r="S15681"/>
    </row>
    <row r="15682" spans="18:19" ht="15" customHeight="1">
      <c r="R15682"/>
      <c r="S15682"/>
    </row>
    <row r="15683" spans="18:19" ht="15" customHeight="1">
      <c r="R15683"/>
      <c r="S15683"/>
    </row>
    <row r="15684" spans="18:19" ht="15" customHeight="1">
      <c r="R15684"/>
      <c r="S15684"/>
    </row>
    <row r="15685" spans="18:19" ht="15" customHeight="1">
      <c r="R15685"/>
      <c r="S15685"/>
    </row>
    <row r="15686" spans="18:19" ht="15" customHeight="1">
      <c r="R15686"/>
      <c r="S15686"/>
    </row>
    <row r="15687" spans="18:19" ht="15" customHeight="1">
      <c r="R15687"/>
      <c r="S15687"/>
    </row>
    <row r="15688" spans="18:19" ht="15" customHeight="1">
      <c r="R15688"/>
      <c r="S15688"/>
    </row>
    <row r="15689" spans="18:19" ht="15" customHeight="1">
      <c r="R15689"/>
      <c r="S15689"/>
    </row>
    <row r="15690" spans="18:19" ht="15" customHeight="1">
      <c r="R15690"/>
      <c r="S15690"/>
    </row>
    <row r="15691" spans="18:19" ht="15" customHeight="1">
      <c r="R15691"/>
      <c r="S15691"/>
    </row>
    <row r="15692" spans="18:19" ht="15" customHeight="1">
      <c r="R15692"/>
      <c r="S15692"/>
    </row>
    <row r="15693" spans="18:19" ht="15" customHeight="1">
      <c r="R15693"/>
      <c r="S15693"/>
    </row>
    <row r="15694" spans="18:19" ht="15" customHeight="1">
      <c r="R15694"/>
      <c r="S15694"/>
    </row>
    <row r="15695" spans="18:19" ht="15" customHeight="1">
      <c r="R15695"/>
      <c r="S15695"/>
    </row>
    <row r="15696" spans="18:19" ht="15" customHeight="1">
      <c r="R15696"/>
      <c r="S15696"/>
    </row>
    <row r="15697" spans="18:19" ht="15" customHeight="1">
      <c r="R15697"/>
      <c r="S15697"/>
    </row>
    <row r="15698" spans="18:19" ht="15" customHeight="1">
      <c r="R15698"/>
      <c r="S15698"/>
    </row>
    <row r="15699" spans="18:19" ht="15" customHeight="1">
      <c r="R15699"/>
      <c r="S15699"/>
    </row>
    <row r="15700" spans="18:19" ht="15" customHeight="1">
      <c r="R15700"/>
      <c r="S15700"/>
    </row>
    <row r="15701" spans="18:19" ht="15" customHeight="1">
      <c r="R15701"/>
      <c r="S15701"/>
    </row>
    <row r="15702" spans="18:19" ht="15" customHeight="1">
      <c r="R15702"/>
      <c r="S15702"/>
    </row>
    <row r="15703" spans="18:19" ht="15" customHeight="1">
      <c r="R15703"/>
      <c r="S15703"/>
    </row>
    <row r="15704" spans="18:19" ht="15" customHeight="1">
      <c r="R15704"/>
      <c r="S15704"/>
    </row>
    <row r="15705" spans="18:19" ht="15" customHeight="1">
      <c r="R15705"/>
      <c r="S15705"/>
    </row>
    <row r="15706" spans="18:19" ht="15" customHeight="1">
      <c r="R15706"/>
      <c r="S15706"/>
    </row>
    <row r="15707" spans="18:19" ht="15" customHeight="1">
      <c r="R15707"/>
      <c r="S15707"/>
    </row>
    <row r="15708" spans="18:19" ht="15" customHeight="1">
      <c r="R15708"/>
      <c r="S15708"/>
    </row>
    <row r="15709" spans="18:19" ht="15" customHeight="1">
      <c r="R15709"/>
      <c r="S15709"/>
    </row>
    <row r="15710" spans="18:19" ht="15" customHeight="1">
      <c r="R15710"/>
      <c r="S15710"/>
    </row>
    <row r="15711" spans="18:19" ht="15" customHeight="1">
      <c r="R15711"/>
      <c r="S15711"/>
    </row>
    <row r="15712" spans="18:19" ht="15" customHeight="1">
      <c r="R15712"/>
      <c r="S15712"/>
    </row>
    <row r="15713" spans="18:19" ht="15" customHeight="1">
      <c r="R15713"/>
      <c r="S15713"/>
    </row>
    <row r="15714" spans="18:19" ht="15" customHeight="1">
      <c r="R15714"/>
      <c r="S15714"/>
    </row>
    <row r="15715" spans="18:19" ht="15" customHeight="1">
      <c r="R15715"/>
      <c r="S15715"/>
    </row>
    <row r="15716" spans="18:19" ht="15" customHeight="1">
      <c r="R15716"/>
      <c r="S15716"/>
    </row>
    <row r="15717" spans="18:19" ht="15" customHeight="1">
      <c r="R15717"/>
      <c r="S15717"/>
    </row>
    <row r="15718" spans="18:19" ht="15" customHeight="1">
      <c r="R15718"/>
      <c r="S15718"/>
    </row>
    <row r="15719" spans="18:19" ht="15" customHeight="1">
      <c r="R15719"/>
      <c r="S15719"/>
    </row>
    <row r="15720" spans="18:19" ht="15" customHeight="1">
      <c r="R15720"/>
      <c r="S15720"/>
    </row>
    <row r="15721" spans="18:19" ht="15" customHeight="1">
      <c r="R15721"/>
      <c r="S15721"/>
    </row>
    <row r="15722" spans="18:19" ht="15" customHeight="1">
      <c r="R15722"/>
      <c r="S15722"/>
    </row>
    <row r="15723" spans="18:19" ht="15" customHeight="1">
      <c r="R15723"/>
      <c r="S15723"/>
    </row>
    <row r="15724" spans="18:19" ht="15" customHeight="1">
      <c r="R15724"/>
      <c r="S15724"/>
    </row>
    <row r="15725" spans="18:19" ht="15" customHeight="1">
      <c r="R15725"/>
      <c r="S15725"/>
    </row>
    <row r="15726" spans="18:19" ht="15" customHeight="1">
      <c r="R15726"/>
      <c r="S15726"/>
    </row>
    <row r="15727" spans="18:19" ht="15" customHeight="1">
      <c r="R15727"/>
      <c r="S15727"/>
    </row>
    <row r="15728" spans="18:19" ht="15" customHeight="1">
      <c r="R15728"/>
      <c r="S15728"/>
    </row>
    <row r="15729" spans="18:19" ht="15" customHeight="1">
      <c r="R15729"/>
      <c r="S15729"/>
    </row>
    <row r="15730" spans="18:19" ht="15" customHeight="1">
      <c r="R15730"/>
      <c r="S15730"/>
    </row>
    <row r="15731" spans="18:19" ht="15" customHeight="1">
      <c r="R15731"/>
      <c r="S15731"/>
    </row>
    <row r="15732" spans="18:19" ht="15" customHeight="1">
      <c r="R15732"/>
      <c r="S15732"/>
    </row>
    <row r="15733" spans="18:19" ht="15" customHeight="1">
      <c r="R15733"/>
      <c r="S15733"/>
    </row>
    <row r="15734" spans="18:19" ht="15" customHeight="1">
      <c r="R15734"/>
      <c r="S15734"/>
    </row>
    <row r="15735" spans="18:19" ht="15" customHeight="1">
      <c r="R15735"/>
      <c r="S15735"/>
    </row>
    <row r="15736" spans="18:19" ht="15" customHeight="1">
      <c r="R15736"/>
      <c r="S15736"/>
    </row>
    <row r="15737" spans="18:19" ht="15" customHeight="1">
      <c r="R15737"/>
      <c r="S15737"/>
    </row>
    <row r="15738" spans="18:19" ht="15" customHeight="1">
      <c r="R15738"/>
      <c r="S15738"/>
    </row>
    <row r="15739" spans="18:19" ht="15" customHeight="1">
      <c r="R15739"/>
      <c r="S15739"/>
    </row>
    <row r="15740" spans="18:19" ht="15" customHeight="1">
      <c r="R15740"/>
      <c r="S15740"/>
    </row>
    <row r="15741" spans="18:19" ht="15" customHeight="1">
      <c r="R15741"/>
      <c r="S15741"/>
    </row>
    <row r="15742" spans="18:19" ht="15" customHeight="1">
      <c r="R15742"/>
      <c r="S15742"/>
    </row>
    <row r="15743" spans="18:19" ht="15" customHeight="1">
      <c r="R15743"/>
      <c r="S15743"/>
    </row>
    <row r="15744" spans="18:19" ht="15" customHeight="1">
      <c r="R15744"/>
      <c r="S15744"/>
    </row>
    <row r="15745" spans="18:19" ht="15" customHeight="1">
      <c r="R15745"/>
      <c r="S15745"/>
    </row>
    <row r="15746" spans="18:19" ht="15" customHeight="1">
      <c r="R15746"/>
      <c r="S15746"/>
    </row>
    <row r="15747" spans="18:19" ht="15" customHeight="1">
      <c r="R15747"/>
      <c r="S15747"/>
    </row>
    <row r="15748" spans="18:19" ht="15" customHeight="1">
      <c r="R15748"/>
      <c r="S15748"/>
    </row>
    <row r="15749" spans="18:19" ht="15" customHeight="1">
      <c r="R15749"/>
      <c r="S15749"/>
    </row>
    <row r="15750" spans="18:19" ht="15" customHeight="1">
      <c r="R15750"/>
      <c r="S15750"/>
    </row>
    <row r="15751" spans="18:19" ht="15" customHeight="1">
      <c r="R15751"/>
      <c r="S15751"/>
    </row>
    <row r="15752" spans="18:19" ht="15" customHeight="1">
      <c r="R15752"/>
      <c r="S15752"/>
    </row>
    <row r="15753" spans="18:19" ht="15" customHeight="1">
      <c r="R15753"/>
      <c r="S15753"/>
    </row>
    <row r="15754" spans="18:19" ht="15" customHeight="1">
      <c r="R15754"/>
      <c r="S15754"/>
    </row>
    <row r="15755" spans="18:19" ht="15" customHeight="1">
      <c r="R15755"/>
      <c r="S15755"/>
    </row>
    <row r="15756" spans="18:19" ht="15" customHeight="1">
      <c r="R15756"/>
      <c r="S15756"/>
    </row>
    <row r="15757" spans="18:19" ht="15" customHeight="1">
      <c r="R15757"/>
      <c r="S15757"/>
    </row>
    <row r="15758" spans="18:19" ht="15" customHeight="1">
      <c r="R15758"/>
      <c r="S15758"/>
    </row>
    <row r="15759" spans="18:19" ht="15" customHeight="1">
      <c r="R15759"/>
      <c r="S15759"/>
    </row>
    <row r="15760" spans="18:19" ht="15" customHeight="1">
      <c r="R15760"/>
      <c r="S15760"/>
    </row>
    <row r="15761" spans="18:19" ht="15" customHeight="1">
      <c r="R15761"/>
      <c r="S15761"/>
    </row>
    <row r="15762" spans="18:19" ht="15" customHeight="1">
      <c r="R15762"/>
      <c r="S15762"/>
    </row>
    <row r="15763" spans="18:19" ht="15" customHeight="1">
      <c r="R15763"/>
      <c r="S15763"/>
    </row>
    <row r="15764" spans="18:19" ht="15" customHeight="1">
      <c r="R15764"/>
      <c r="S15764"/>
    </row>
    <row r="15765" spans="18:19" ht="15" customHeight="1">
      <c r="R15765"/>
      <c r="S15765"/>
    </row>
    <row r="15766" spans="18:19" ht="15" customHeight="1">
      <c r="R15766"/>
      <c r="S15766"/>
    </row>
    <row r="15767" spans="18:19" ht="15" customHeight="1">
      <c r="R15767"/>
      <c r="S15767"/>
    </row>
    <row r="15768" spans="18:19" ht="15" customHeight="1">
      <c r="R15768"/>
      <c r="S15768"/>
    </row>
    <row r="15769" spans="18:19" ht="15" customHeight="1">
      <c r="R15769"/>
      <c r="S15769"/>
    </row>
    <row r="15770" spans="18:19" ht="15" customHeight="1">
      <c r="R15770"/>
      <c r="S15770"/>
    </row>
    <row r="15771" spans="18:19" ht="15" customHeight="1">
      <c r="R15771"/>
      <c r="S15771"/>
    </row>
    <row r="15772" spans="18:19" ht="15" customHeight="1">
      <c r="R15772"/>
      <c r="S15772"/>
    </row>
    <row r="15773" spans="18:19" ht="15" customHeight="1">
      <c r="R15773"/>
      <c r="S15773"/>
    </row>
    <row r="15774" spans="18:19" ht="15" customHeight="1">
      <c r="R15774"/>
      <c r="S15774"/>
    </row>
    <row r="15775" spans="18:19" ht="15" customHeight="1">
      <c r="R15775"/>
      <c r="S15775"/>
    </row>
    <row r="15776" spans="18:19" ht="15" customHeight="1">
      <c r="R15776"/>
      <c r="S15776"/>
    </row>
    <row r="15777" spans="18:19" ht="15" customHeight="1">
      <c r="R15777"/>
      <c r="S15777"/>
    </row>
    <row r="15778" spans="18:19" ht="15" customHeight="1">
      <c r="R15778"/>
      <c r="S15778"/>
    </row>
    <row r="15779" spans="18:19" ht="15" customHeight="1">
      <c r="R15779"/>
      <c r="S15779"/>
    </row>
    <row r="15780" spans="18:19" ht="15" customHeight="1">
      <c r="R15780"/>
      <c r="S15780"/>
    </row>
    <row r="15781" spans="18:19" ht="15" customHeight="1">
      <c r="R15781"/>
      <c r="S15781"/>
    </row>
    <row r="15782" spans="18:19" ht="15" customHeight="1">
      <c r="R15782"/>
      <c r="S15782"/>
    </row>
    <row r="15783" spans="18:19" ht="15" customHeight="1">
      <c r="R15783"/>
      <c r="S15783"/>
    </row>
    <row r="15784" spans="18:19" ht="15" customHeight="1">
      <c r="R15784"/>
      <c r="S15784"/>
    </row>
    <row r="15785" spans="18:19" ht="15" customHeight="1">
      <c r="R15785"/>
      <c r="S15785"/>
    </row>
    <row r="15786" spans="18:19" ht="15" customHeight="1">
      <c r="R15786"/>
      <c r="S15786"/>
    </row>
    <row r="15787" spans="18:19" ht="15" customHeight="1">
      <c r="R15787"/>
      <c r="S15787"/>
    </row>
    <row r="15788" spans="18:19" ht="15" customHeight="1">
      <c r="R15788"/>
      <c r="S15788"/>
    </row>
    <row r="15789" spans="18:19" ht="15" customHeight="1">
      <c r="R15789"/>
      <c r="S15789"/>
    </row>
    <row r="15790" spans="18:19" ht="15" customHeight="1">
      <c r="R15790"/>
      <c r="S15790"/>
    </row>
    <row r="15791" spans="18:19" ht="15" customHeight="1">
      <c r="R15791"/>
      <c r="S15791"/>
    </row>
    <row r="15792" spans="18:19" ht="15" customHeight="1">
      <c r="R15792"/>
      <c r="S15792"/>
    </row>
    <row r="15793" spans="18:19" ht="15" customHeight="1">
      <c r="R15793"/>
      <c r="S15793"/>
    </row>
    <row r="15794" spans="18:19" ht="15" customHeight="1">
      <c r="R15794"/>
      <c r="S15794"/>
    </row>
    <row r="15795" spans="18:19" ht="15" customHeight="1">
      <c r="R15795"/>
      <c r="S15795"/>
    </row>
    <row r="15796" spans="18:19" ht="15" customHeight="1">
      <c r="R15796"/>
      <c r="S15796"/>
    </row>
    <row r="15797" spans="18:19" ht="15" customHeight="1">
      <c r="R15797"/>
      <c r="S15797"/>
    </row>
    <row r="15798" spans="18:19" ht="15" customHeight="1">
      <c r="R15798"/>
      <c r="S15798"/>
    </row>
    <row r="15799" spans="18:19" ht="15" customHeight="1">
      <c r="R15799"/>
      <c r="S15799"/>
    </row>
    <row r="15800" spans="18:19" ht="15" customHeight="1">
      <c r="R15800"/>
      <c r="S15800"/>
    </row>
    <row r="15801" spans="18:19" ht="15" customHeight="1">
      <c r="R15801"/>
      <c r="S15801"/>
    </row>
    <row r="15802" spans="18:19" ht="15" customHeight="1">
      <c r="R15802"/>
      <c r="S15802"/>
    </row>
    <row r="15803" spans="18:19" ht="15" customHeight="1">
      <c r="R15803"/>
      <c r="S15803"/>
    </row>
    <row r="15804" spans="18:19" ht="15" customHeight="1">
      <c r="R15804"/>
      <c r="S15804"/>
    </row>
    <row r="15805" spans="18:19" ht="15" customHeight="1">
      <c r="R15805"/>
      <c r="S15805"/>
    </row>
    <row r="15806" spans="18:19" ht="15" customHeight="1">
      <c r="R15806"/>
      <c r="S15806"/>
    </row>
    <row r="15807" spans="18:19" ht="15" customHeight="1">
      <c r="R15807"/>
      <c r="S15807"/>
    </row>
    <row r="15808" spans="18:19" ht="15" customHeight="1">
      <c r="R15808"/>
      <c r="S15808"/>
    </row>
    <row r="15809" spans="18:19" ht="15" customHeight="1">
      <c r="R15809"/>
      <c r="S15809"/>
    </row>
    <row r="15810" spans="18:19" ht="15" customHeight="1">
      <c r="R15810"/>
      <c r="S15810"/>
    </row>
    <row r="15811" spans="18:19" ht="15" customHeight="1">
      <c r="R15811"/>
      <c r="S15811"/>
    </row>
    <row r="15812" spans="18:19" ht="15" customHeight="1">
      <c r="R15812"/>
      <c r="S15812"/>
    </row>
    <row r="15813" spans="18:19" ht="15" customHeight="1">
      <c r="R15813"/>
      <c r="S15813"/>
    </row>
    <row r="15814" spans="18:19" ht="15" customHeight="1">
      <c r="R15814"/>
      <c r="S15814"/>
    </row>
    <row r="15815" spans="18:19" ht="15" customHeight="1">
      <c r="R15815"/>
      <c r="S15815"/>
    </row>
    <row r="15816" spans="18:19" ht="15" customHeight="1">
      <c r="R15816"/>
      <c r="S15816"/>
    </row>
    <row r="15817" spans="18:19" ht="15" customHeight="1">
      <c r="R15817"/>
      <c r="S15817"/>
    </row>
    <row r="15818" spans="18:19" ht="15" customHeight="1">
      <c r="R15818"/>
      <c r="S15818"/>
    </row>
    <row r="15819" spans="18:19" ht="15" customHeight="1">
      <c r="R15819"/>
      <c r="S15819"/>
    </row>
    <row r="15820" spans="18:19" ht="15" customHeight="1">
      <c r="R15820"/>
      <c r="S15820"/>
    </row>
    <row r="15821" spans="18:19" ht="15" customHeight="1">
      <c r="R15821"/>
      <c r="S15821"/>
    </row>
    <row r="15822" spans="18:19" ht="15" customHeight="1">
      <c r="R15822"/>
      <c r="S15822"/>
    </row>
    <row r="15823" spans="18:19" ht="15" customHeight="1">
      <c r="R15823"/>
      <c r="S15823"/>
    </row>
    <row r="15824" spans="18:19" ht="15" customHeight="1">
      <c r="R15824"/>
      <c r="S15824"/>
    </row>
    <row r="15825" spans="18:19" ht="15" customHeight="1">
      <c r="R15825"/>
      <c r="S15825"/>
    </row>
    <row r="15826" spans="18:19" ht="15" customHeight="1">
      <c r="R15826"/>
      <c r="S15826"/>
    </row>
    <row r="15827" spans="18:19" ht="15" customHeight="1">
      <c r="R15827"/>
      <c r="S15827"/>
    </row>
    <row r="15828" spans="18:19" ht="15" customHeight="1">
      <c r="R15828"/>
      <c r="S15828"/>
    </row>
    <row r="15829" spans="18:19" ht="15" customHeight="1">
      <c r="R15829"/>
      <c r="S15829"/>
    </row>
    <row r="15830" spans="18:19" ht="15" customHeight="1">
      <c r="R15830"/>
      <c r="S15830"/>
    </row>
    <row r="15831" spans="18:19" ht="15" customHeight="1">
      <c r="R15831"/>
      <c r="S15831"/>
    </row>
    <row r="15832" spans="18:19" ht="15" customHeight="1">
      <c r="R15832"/>
      <c r="S15832"/>
    </row>
    <row r="15833" spans="18:19" ht="15" customHeight="1">
      <c r="R15833"/>
      <c r="S15833"/>
    </row>
    <row r="15834" spans="18:19" ht="15" customHeight="1">
      <c r="R15834"/>
      <c r="S15834"/>
    </row>
    <row r="15835" spans="18:19" ht="15" customHeight="1">
      <c r="R15835"/>
      <c r="S15835"/>
    </row>
    <row r="15836" spans="18:19" ht="15" customHeight="1">
      <c r="R15836"/>
      <c r="S15836"/>
    </row>
    <row r="15837" spans="18:19" ht="15" customHeight="1">
      <c r="R15837"/>
      <c r="S15837"/>
    </row>
    <row r="15838" spans="18:19" ht="15" customHeight="1">
      <c r="R15838"/>
      <c r="S15838"/>
    </row>
    <row r="15839" spans="18:19" ht="15" customHeight="1">
      <c r="R15839"/>
      <c r="S15839"/>
    </row>
    <row r="15840" spans="18:19" ht="15" customHeight="1">
      <c r="R15840"/>
      <c r="S15840"/>
    </row>
    <row r="15841" spans="18:19" ht="15" customHeight="1">
      <c r="R15841"/>
      <c r="S15841"/>
    </row>
    <row r="15842" spans="18:19" ht="15" customHeight="1">
      <c r="R15842"/>
      <c r="S15842"/>
    </row>
    <row r="15843" spans="18:19" ht="15" customHeight="1">
      <c r="R15843"/>
      <c r="S15843"/>
    </row>
    <row r="15844" spans="18:19" ht="15" customHeight="1">
      <c r="R15844"/>
      <c r="S15844"/>
    </row>
    <row r="15845" spans="18:19" ht="15" customHeight="1">
      <c r="R15845"/>
      <c r="S15845"/>
    </row>
    <row r="15846" spans="18:19" ht="15" customHeight="1">
      <c r="R15846"/>
      <c r="S15846"/>
    </row>
    <row r="15847" spans="18:19" ht="15" customHeight="1">
      <c r="R15847"/>
      <c r="S15847"/>
    </row>
    <row r="15848" spans="18:19" ht="15" customHeight="1">
      <c r="R15848"/>
      <c r="S15848"/>
    </row>
    <row r="15849" spans="18:19" ht="15" customHeight="1">
      <c r="R15849"/>
      <c r="S15849"/>
    </row>
    <row r="15850" spans="18:19" ht="15" customHeight="1">
      <c r="R15850"/>
      <c r="S15850"/>
    </row>
    <row r="15851" spans="18:19" ht="15" customHeight="1">
      <c r="R15851"/>
      <c r="S15851"/>
    </row>
    <row r="15852" spans="18:19" ht="15" customHeight="1">
      <c r="R15852"/>
      <c r="S15852"/>
    </row>
    <row r="15853" spans="18:19" ht="15" customHeight="1">
      <c r="R15853"/>
      <c r="S15853"/>
    </row>
    <row r="15854" spans="18:19" ht="15" customHeight="1">
      <c r="R15854"/>
      <c r="S15854"/>
    </row>
    <row r="15855" spans="18:19" ht="15" customHeight="1">
      <c r="R15855"/>
      <c r="S15855"/>
    </row>
    <row r="15856" spans="18:19" ht="15" customHeight="1">
      <c r="R15856"/>
      <c r="S15856"/>
    </row>
    <row r="15857" spans="18:19" ht="15" customHeight="1">
      <c r="R15857"/>
      <c r="S15857"/>
    </row>
    <row r="15858" spans="18:19" ht="15" customHeight="1">
      <c r="R15858"/>
      <c r="S15858"/>
    </row>
    <row r="15859" spans="18:19" ht="15" customHeight="1">
      <c r="R15859"/>
      <c r="S15859"/>
    </row>
    <row r="15860" spans="18:19" ht="15" customHeight="1">
      <c r="R15860"/>
      <c r="S15860"/>
    </row>
    <row r="15861" spans="18:19" ht="15" customHeight="1">
      <c r="R15861"/>
      <c r="S15861"/>
    </row>
    <row r="15862" spans="18:19" ht="15" customHeight="1">
      <c r="R15862"/>
      <c r="S15862"/>
    </row>
    <row r="15863" spans="18:19" ht="15" customHeight="1">
      <c r="R15863"/>
      <c r="S15863"/>
    </row>
    <row r="15864" spans="18:19" ht="15" customHeight="1">
      <c r="R15864"/>
      <c r="S15864"/>
    </row>
    <row r="15865" spans="18:19" ht="15" customHeight="1">
      <c r="R15865"/>
      <c r="S15865"/>
    </row>
    <row r="15866" spans="18:19" ht="15" customHeight="1">
      <c r="R15866"/>
      <c r="S15866"/>
    </row>
    <row r="15867" spans="18:19" ht="15" customHeight="1">
      <c r="R15867"/>
      <c r="S15867"/>
    </row>
    <row r="15868" spans="18:19" ht="15" customHeight="1">
      <c r="R15868"/>
      <c r="S15868"/>
    </row>
    <row r="15869" spans="18:19" ht="15" customHeight="1">
      <c r="R15869"/>
      <c r="S15869"/>
    </row>
    <row r="15870" spans="18:19" ht="15" customHeight="1">
      <c r="R15870"/>
      <c r="S15870"/>
    </row>
    <row r="15871" spans="18:19" ht="15" customHeight="1">
      <c r="R15871"/>
      <c r="S15871"/>
    </row>
    <row r="15872" spans="18:19" ht="15" customHeight="1">
      <c r="R15872"/>
      <c r="S15872"/>
    </row>
    <row r="15873" spans="18:19" ht="15" customHeight="1">
      <c r="R15873"/>
      <c r="S15873"/>
    </row>
    <row r="15874" spans="18:19" ht="15" customHeight="1">
      <c r="R15874"/>
      <c r="S15874"/>
    </row>
    <row r="15875" spans="18:19" ht="15" customHeight="1">
      <c r="R15875"/>
      <c r="S15875"/>
    </row>
    <row r="15876" spans="18:19" ht="15" customHeight="1">
      <c r="R15876"/>
      <c r="S15876"/>
    </row>
    <row r="15877" spans="18:19" ht="15" customHeight="1">
      <c r="R15877"/>
      <c r="S15877"/>
    </row>
    <row r="15878" spans="18:19" ht="15" customHeight="1">
      <c r="R15878"/>
      <c r="S15878"/>
    </row>
    <row r="15879" spans="18:19" ht="15" customHeight="1">
      <c r="R15879"/>
      <c r="S15879"/>
    </row>
    <row r="15880" spans="18:19" ht="15" customHeight="1">
      <c r="R15880"/>
      <c r="S15880"/>
    </row>
    <row r="15881" spans="18:19" ht="15" customHeight="1">
      <c r="R15881"/>
      <c r="S15881"/>
    </row>
    <row r="15882" spans="18:19" ht="15" customHeight="1">
      <c r="R15882"/>
      <c r="S15882"/>
    </row>
    <row r="15883" spans="18:19" ht="15" customHeight="1">
      <c r="R15883"/>
      <c r="S15883"/>
    </row>
    <row r="15884" spans="18:19" ht="15" customHeight="1">
      <c r="R15884"/>
      <c r="S15884"/>
    </row>
    <row r="15885" spans="18:19" ht="15" customHeight="1">
      <c r="R15885"/>
      <c r="S15885"/>
    </row>
    <row r="15886" spans="18:19" ht="15" customHeight="1">
      <c r="R15886"/>
      <c r="S15886"/>
    </row>
    <row r="15887" spans="18:19" ht="15" customHeight="1">
      <c r="R15887"/>
      <c r="S15887"/>
    </row>
    <row r="15888" spans="18:19" ht="15" customHeight="1">
      <c r="R15888"/>
      <c r="S15888"/>
    </row>
    <row r="15889" spans="18:19" ht="15" customHeight="1">
      <c r="R15889"/>
      <c r="S15889"/>
    </row>
    <row r="15890" spans="18:19" ht="15" customHeight="1">
      <c r="R15890"/>
      <c r="S15890"/>
    </row>
    <row r="15891" spans="18:19" ht="15" customHeight="1">
      <c r="R15891"/>
      <c r="S15891"/>
    </row>
    <row r="15892" spans="18:19" ht="15" customHeight="1">
      <c r="R15892"/>
      <c r="S15892"/>
    </row>
    <row r="15893" spans="18:19" ht="15" customHeight="1">
      <c r="R15893"/>
      <c r="S15893"/>
    </row>
    <row r="15894" spans="18:19" ht="15" customHeight="1">
      <c r="R15894"/>
      <c r="S15894"/>
    </row>
    <row r="15895" spans="18:19" ht="15" customHeight="1">
      <c r="R15895"/>
      <c r="S15895"/>
    </row>
    <row r="15896" spans="18:19" ht="15" customHeight="1">
      <c r="R15896"/>
      <c r="S15896"/>
    </row>
    <row r="15897" spans="18:19" ht="15" customHeight="1">
      <c r="R15897"/>
      <c r="S15897"/>
    </row>
    <row r="15898" spans="18:19" ht="15" customHeight="1">
      <c r="R15898"/>
      <c r="S15898"/>
    </row>
    <row r="15899" spans="18:19" ht="15" customHeight="1">
      <c r="R15899"/>
      <c r="S15899"/>
    </row>
    <row r="15900" spans="18:19" ht="15" customHeight="1">
      <c r="R15900"/>
      <c r="S15900"/>
    </row>
    <row r="15901" spans="18:19" ht="15" customHeight="1">
      <c r="R15901"/>
      <c r="S15901"/>
    </row>
    <row r="15902" spans="18:19" ht="15" customHeight="1">
      <c r="R15902"/>
      <c r="S15902"/>
    </row>
    <row r="15903" spans="18:19" ht="15" customHeight="1">
      <c r="R15903"/>
      <c r="S15903"/>
    </row>
    <row r="15904" spans="18:19" ht="15" customHeight="1">
      <c r="R15904"/>
      <c r="S15904"/>
    </row>
    <row r="15905" spans="18:19" ht="15" customHeight="1">
      <c r="R15905"/>
      <c r="S15905"/>
    </row>
    <row r="15906" spans="18:19" ht="15" customHeight="1">
      <c r="R15906"/>
      <c r="S15906"/>
    </row>
    <row r="15907" spans="18:19" ht="15" customHeight="1">
      <c r="R15907"/>
      <c r="S15907"/>
    </row>
    <row r="15908" spans="18:19" ht="15" customHeight="1">
      <c r="R15908"/>
      <c r="S15908"/>
    </row>
    <row r="15909" spans="18:19" ht="15" customHeight="1">
      <c r="R15909"/>
      <c r="S15909"/>
    </row>
    <row r="15910" spans="18:19" ht="15" customHeight="1">
      <c r="R15910"/>
      <c r="S15910"/>
    </row>
    <row r="15911" spans="18:19" ht="15" customHeight="1">
      <c r="R15911"/>
      <c r="S15911"/>
    </row>
    <row r="15912" spans="18:19" ht="15" customHeight="1">
      <c r="R15912"/>
      <c r="S15912"/>
    </row>
    <row r="15913" spans="18:19" ht="15" customHeight="1">
      <c r="R15913"/>
      <c r="S15913"/>
    </row>
    <row r="15914" spans="18:19" ht="15" customHeight="1">
      <c r="R15914"/>
      <c r="S15914"/>
    </row>
    <row r="15915" spans="18:19" ht="15" customHeight="1">
      <c r="R15915"/>
      <c r="S15915"/>
    </row>
    <row r="15916" spans="18:19" ht="15" customHeight="1">
      <c r="R15916"/>
      <c r="S15916"/>
    </row>
    <row r="15917" spans="18:19" ht="15" customHeight="1">
      <c r="R15917"/>
      <c r="S15917"/>
    </row>
    <row r="15918" spans="18:19" ht="15" customHeight="1">
      <c r="R15918"/>
      <c r="S15918"/>
    </row>
    <row r="15919" spans="18:19" ht="15" customHeight="1">
      <c r="R15919"/>
      <c r="S15919"/>
    </row>
    <row r="15920" spans="18:19" ht="15" customHeight="1">
      <c r="R15920"/>
      <c r="S15920"/>
    </row>
    <row r="15921" spans="18:19" ht="15" customHeight="1">
      <c r="R15921"/>
      <c r="S15921"/>
    </row>
    <row r="15922" spans="18:19" ht="15" customHeight="1">
      <c r="R15922"/>
      <c r="S15922"/>
    </row>
    <row r="15923" spans="18:19" ht="15" customHeight="1">
      <c r="R15923"/>
      <c r="S15923"/>
    </row>
    <row r="15924" spans="18:19" ht="15" customHeight="1">
      <c r="R15924"/>
      <c r="S15924"/>
    </row>
    <row r="15925" spans="18:19" ht="15" customHeight="1">
      <c r="R15925"/>
      <c r="S15925"/>
    </row>
    <row r="15926" spans="18:19" ht="15" customHeight="1">
      <c r="R15926"/>
      <c r="S15926"/>
    </row>
    <row r="15927" spans="18:19" ht="15" customHeight="1">
      <c r="R15927"/>
      <c r="S15927"/>
    </row>
    <row r="15928" spans="18:19" ht="15" customHeight="1">
      <c r="R15928"/>
      <c r="S15928"/>
    </row>
    <row r="15929" spans="18:19" ht="15" customHeight="1">
      <c r="R15929"/>
      <c r="S15929"/>
    </row>
    <row r="15930" spans="18:19" ht="15" customHeight="1">
      <c r="R15930"/>
      <c r="S15930"/>
    </row>
    <row r="15931" spans="18:19" ht="15" customHeight="1">
      <c r="R15931"/>
      <c r="S15931"/>
    </row>
    <row r="15932" spans="18:19" ht="15" customHeight="1">
      <c r="R15932"/>
      <c r="S15932"/>
    </row>
    <row r="15933" spans="18:19" ht="15" customHeight="1">
      <c r="R15933"/>
      <c r="S15933"/>
    </row>
    <row r="15934" spans="18:19" ht="15" customHeight="1">
      <c r="R15934"/>
      <c r="S15934"/>
    </row>
    <row r="15935" spans="18:19" ht="15" customHeight="1">
      <c r="R15935"/>
      <c r="S15935"/>
    </row>
    <row r="15936" spans="18:19" ht="15" customHeight="1">
      <c r="R15936"/>
      <c r="S15936"/>
    </row>
    <row r="15937" spans="18:19" ht="15" customHeight="1">
      <c r="R15937"/>
      <c r="S15937"/>
    </row>
    <row r="15938" spans="18:19" ht="15" customHeight="1">
      <c r="R15938"/>
      <c r="S15938"/>
    </row>
    <row r="15939" spans="18:19" ht="15" customHeight="1">
      <c r="R15939"/>
      <c r="S15939"/>
    </row>
    <row r="15940" spans="18:19" ht="15" customHeight="1">
      <c r="R15940"/>
      <c r="S15940"/>
    </row>
    <row r="15941" spans="18:19" ht="15" customHeight="1">
      <c r="R15941"/>
      <c r="S15941"/>
    </row>
    <row r="15942" spans="18:19" ht="15" customHeight="1">
      <c r="R15942"/>
      <c r="S15942"/>
    </row>
    <row r="15943" spans="18:19" ht="15" customHeight="1">
      <c r="R15943"/>
      <c r="S15943"/>
    </row>
    <row r="15944" spans="18:19" ht="15" customHeight="1">
      <c r="R15944"/>
      <c r="S15944"/>
    </row>
    <row r="15945" spans="18:19" ht="15" customHeight="1">
      <c r="R15945"/>
      <c r="S15945"/>
    </row>
    <row r="15946" spans="18:19" ht="15" customHeight="1">
      <c r="R15946"/>
      <c r="S15946"/>
    </row>
    <row r="15947" spans="18:19" ht="15" customHeight="1">
      <c r="R15947"/>
      <c r="S15947"/>
    </row>
    <row r="15948" spans="18:19" ht="15" customHeight="1">
      <c r="R15948"/>
      <c r="S15948"/>
    </row>
    <row r="15949" spans="18:19" ht="15" customHeight="1">
      <c r="R15949"/>
      <c r="S15949"/>
    </row>
    <row r="15950" spans="18:19" ht="15" customHeight="1">
      <c r="R15950"/>
      <c r="S15950"/>
    </row>
    <row r="15951" spans="18:19" ht="15" customHeight="1">
      <c r="R15951"/>
      <c r="S15951"/>
    </row>
    <row r="15952" spans="18:19" ht="15" customHeight="1">
      <c r="R15952"/>
      <c r="S15952"/>
    </row>
    <row r="15953" spans="18:19" ht="15" customHeight="1">
      <c r="R15953"/>
      <c r="S15953"/>
    </row>
    <row r="15954" spans="18:19" ht="15" customHeight="1">
      <c r="R15954"/>
      <c r="S15954"/>
    </row>
    <row r="15955" spans="18:19" ht="15" customHeight="1">
      <c r="R15955"/>
      <c r="S15955"/>
    </row>
    <row r="15956" spans="18:19" ht="15" customHeight="1">
      <c r="R15956"/>
      <c r="S15956"/>
    </row>
    <row r="15957" spans="18:19" ht="15" customHeight="1">
      <c r="R15957"/>
      <c r="S15957"/>
    </row>
    <row r="15958" spans="18:19" ht="15" customHeight="1">
      <c r="R15958"/>
      <c r="S15958"/>
    </row>
    <row r="15959" spans="18:19" ht="15" customHeight="1">
      <c r="R15959"/>
      <c r="S15959"/>
    </row>
    <row r="15960" spans="18:19" ht="15" customHeight="1">
      <c r="R15960"/>
      <c r="S15960"/>
    </row>
    <row r="15961" spans="18:19" ht="15" customHeight="1">
      <c r="R15961"/>
      <c r="S15961"/>
    </row>
    <row r="15962" spans="18:19" ht="15" customHeight="1">
      <c r="R15962"/>
      <c r="S15962"/>
    </row>
    <row r="15963" spans="18:19" ht="15" customHeight="1">
      <c r="R15963"/>
      <c r="S15963"/>
    </row>
    <row r="15964" spans="18:19" ht="15" customHeight="1">
      <c r="R15964"/>
      <c r="S15964"/>
    </row>
    <row r="15965" spans="18:19" ht="15" customHeight="1">
      <c r="R15965"/>
      <c r="S15965"/>
    </row>
    <row r="15966" spans="18:19" ht="15" customHeight="1">
      <c r="R15966"/>
      <c r="S15966"/>
    </row>
    <row r="15967" spans="18:19" ht="15" customHeight="1">
      <c r="R15967"/>
      <c r="S15967"/>
    </row>
    <row r="15968" spans="18:19" ht="15" customHeight="1">
      <c r="R15968"/>
      <c r="S15968"/>
    </row>
    <row r="15969" spans="18:19" ht="15" customHeight="1">
      <c r="R15969"/>
      <c r="S15969"/>
    </row>
    <row r="15970" spans="18:19" ht="15" customHeight="1">
      <c r="R15970"/>
      <c r="S15970"/>
    </row>
    <row r="15971" spans="18:19" ht="15" customHeight="1">
      <c r="R15971"/>
      <c r="S15971"/>
    </row>
    <row r="15972" spans="18:19" ht="15" customHeight="1">
      <c r="R15972"/>
      <c r="S15972"/>
    </row>
    <row r="15973" spans="18:19" ht="15" customHeight="1">
      <c r="R15973"/>
      <c r="S15973"/>
    </row>
    <row r="15974" spans="18:19" ht="15" customHeight="1">
      <c r="R15974"/>
      <c r="S15974"/>
    </row>
    <row r="15975" spans="18:19" ht="15" customHeight="1">
      <c r="R15975"/>
      <c r="S15975"/>
    </row>
    <row r="15976" spans="18:19" ht="15" customHeight="1">
      <c r="R15976"/>
      <c r="S15976"/>
    </row>
    <row r="15977" spans="18:19" ht="15" customHeight="1">
      <c r="R15977"/>
      <c r="S15977"/>
    </row>
    <row r="15978" spans="18:19" ht="15" customHeight="1">
      <c r="R15978"/>
      <c r="S15978"/>
    </row>
    <row r="15979" spans="18:19" ht="15" customHeight="1">
      <c r="R15979"/>
      <c r="S15979"/>
    </row>
    <row r="15980" spans="18:19" ht="15" customHeight="1">
      <c r="R15980"/>
      <c r="S15980"/>
    </row>
    <row r="15981" spans="18:19" ht="15" customHeight="1">
      <c r="R15981"/>
      <c r="S15981"/>
    </row>
    <row r="15982" spans="18:19" ht="15" customHeight="1">
      <c r="R15982"/>
      <c r="S15982"/>
    </row>
    <row r="15983" spans="18:19" ht="15" customHeight="1">
      <c r="R15983"/>
      <c r="S15983"/>
    </row>
    <row r="15984" spans="18:19" ht="15" customHeight="1">
      <c r="R15984"/>
      <c r="S15984"/>
    </row>
    <row r="15985" spans="18:19" ht="15" customHeight="1">
      <c r="R15985"/>
      <c r="S15985"/>
    </row>
    <row r="15986" spans="18:19" ht="15" customHeight="1">
      <c r="R15986"/>
      <c r="S15986"/>
    </row>
    <row r="15987" spans="18:19" ht="15" customHeight="1">
      <c r="R15987"/>
      <c r="S15987"/>
    </row>
    <row r="15988" spans="18:19" ht="15" customHeight="1">
      <c r="R15988"/>
      <c r="S15988"/>
    </row>
    <row r="15989" spans="18:19" ht="15" customHeight="1">
      <c r="R15989"/>
      <c r="S15989"/>
    </row>
    <row r="15990" spans="18:19" ht="15" customHeight="1">
      <c r="R15990"/>
      <c r="S15990"/>
    </row>
    <row r="15991" spans="18:19" ht="15" customHeight="1">
      <c r="R15991"/>
      <c r="S15991"/>
    </row>
    <row r="15992" spans="18:19" ht="15" customHeight="1">
      <c r="R15992"/>
      <c r="S15992"/>
    </row>
    <row r="15993" spans="18:19" ht="15" customHeight="1">
      <c r="R15993"/>
      <c r="S15993"/>
    </row>
    <row r="15994" spans="18:19" ht="15" customHeight="1">
      <c r="R15994"/>
      <c r="S15994"/>
    </row>
    <row r="15995" spans="18:19" ht="15" customHeight="1">
      <c r="R15995"/>
      <c r="S15995"/>
    </row>
    <row r="15996" spans="18:19" ht="15" customHeight="1">
      <c r="R15996"/>
      <c r="S15996"/>
    </row>
    <row r="15997" spans="18:19" ht="15" customHeight="1">
      <c r="R15997"/>
      <c r="S15997"/>
    </row>
    <row r="15998" spans="18:19" ht="15" customHeight="1">
      <c r="R15998"/>
      <c r="S15998"/>
    </row>
    <row r="15999" spans="18:19" ht="15" customHeight="1">
      <c r="R15999"/>
      <c r="S15999"/>
    </row>
    <row r="16000" spans="18:19" ht="15" customHeight="1">
      <c r="R16000"/>
      <c r="S16000"/>
    </row>
    <row r="16001" spans="18:19" ht="15" customHeight="1">
      <c r="R16001"/>
      <c r="S16001"/>
    </row>
    <row r="16002" spans="18:19" ht="15" customHeight="1">
      <c r="R16002"/>
      <c r="S16002"/>
    </row>
    <row r="16003" spans="18:19" ht="15" customHeight="1">
      <c r="R16003"/>
      <c r="S16003"/>
    </row>
    <row r="16004" spans="18:19" ht="15" customHeight="1">
      <c r="R16004"/>
      <c r="S16004"/>
    </row>
    <row r="16005" spans="18:19" ht="15" customHeight="1">
      <c r="R16005"/>
      <c r="S16005"/>
    </row>
    <row r="16006" spans="18:19" ht="15" customHeight="1">
      <c r="R16006"/>
      <c r="S16006"/>
    </row>
    <row r="16007" spans="18:19" ht="15" customHeight="1">
      <c r="R16007"/>
      <c r="S16007"/>
    </row>
    <row r="16008" spans="18:19" ht="15" customHeight="1">
      <c r="R16008"/>
      <c r="S16008"/>
    </row>
    <row r="16009" spans="18:19" ht="15" customHeight="1">
      <c r="R16009"/>
      <c r="S16009"/>
    </row>
    <row r="16010" spans="18:19" ht="15" customHeight="1">
      <c r="R16010"/>
      <c r="S16010"/>
    </row>
    <row r="16011" spans="18:19" ht="15" customHeight="1">
      <c r="R16011"/>
      <c r="S16011"/>
    </row>
    <row r="16012" spans="18:19" ht="15" customHeight="1">
      <c r="R16012"/>
      <c r="S16012"/>
    </row>
    <row r="16013" spans="18:19" ht="15" customHeight="1">
      <c r="R16013"/>
      <c r="S16013"/>
    </row>
    <row r="16014" spans="18:19" ht="15" customHeight="1">
      <c r="R16014"/>
      <c r="S16014"/>
    </row>
    <row r="16015" spans="18:19" ht="15" customHeight="1">
      <c r="R16015"/>
      <c r="S16015"/>
    </row>
    <row r="16016" spans="18:19" ht="15" customHeight="1">
      <c r="R16016"/>
      <c r="S16016"/>
    </row>
    <row r="16017" spans="18:19" ht="15" customHeight="1">
      <c r="R16017"/>
      <c r="S16017"/>
    </row>
    <row r="16018" spans="18:19" ht="15" customHeight="1">
      <c r="R16018"/>
      <c r="S16018"/>
    </row>
    <row r="16019" spans="18:19" ht="15" customHeight="1">
      <c r="R16019"/>
      <c r="S16019"/>
    </row>
    <row r="16020" spans="18:19" ht="15" customHeight="1">
      <c r="R16020"/>
      <c r="S16020"/>
    </row>
    <row r="16021" spans="18:19" ht="15" customHeight="1">
      <c r="R16021"/>
      <c r="S16021"/>
    </row>
    <row r="16022" spans="18:19" ht="15" customHeight="1">
      <c r="R16022"/>
      <c r="S16022"/>
    </row>
    <row r="16023" spans="18:19" ht="15" customHeight="1">
      <c r="R16023"/>
      <c r="S16023"/>
    </row>
    <row r="16024" spans="18:19" ht="15" customHeight="1">
      <c r="R16024"/>
      <c r="S16024"/>
    </row>
    <row r="16025" spans="18:19" ht="15" customHeight="1">
      <c r="R16025"/>
      <c r="S16025"/>
    </row>
    <row r="16026" spans="18:19" ht="15" customHeight="1">
      <c r="R16026"/>
      <c r="S16026"/>
    </row>
    <row r="16027" spans="18:19" ht="15" customHeight="1">
      <c r="R16027"/>
      <c r="S16027"/>
    </row>
    <row r="16028" spans="18:19" ht="15" customHeight="1">
      <c r="R16028"/>
      <c r="S16028"/>
    </row>
    <row r="16029" spans="18:19" ht="15" customHeight="1">
      <c r="R16029"/>
      <c r="S16029"/>
    </row>
    <row r="16030" spans="18:19" ht="15" customHeight="1">
      <c r="R16030"/>
      <c r="S16030"/>
    </row>
    <row r="16031" spans="18:19" ht="15" customHeight="1">
      <c r="R16031"/>
      <c r="S16031"/>
    </row>
    <row r="16032" spans="18:19" ht="15" customHeight="1">
      <c r="R16032"/>
      <c r="S16032"/>
    </row>
    <row r="16033" spans="18:19" ht="15" customHeight="1">
      <c r="R16033"/>
      <c r="S16033"/>
    </row>
    <row r="16034" spans="18:19" ht="15" customHeight="1">
      <c r="R16034"/>
      <c r="S16034"/>
    </row>
    <row r="16035" spans="18:19" ht="15" customHeight="1">
      <c r="R16035"/>
      <c r="S16035"/>
    </row>
    <row r="16036" spans="18:19" ht="15" customHeight="1">
      <c r="R16036"/>
      <c r="S16036"/>
    </row>
    <row r="16037" spans="18:19" ht="15" customHeight="1">
      <c r="R16037"/>
      <c r="S16037"/>
    </row>
    <row r="16038" spans="18:19" ht="15" customHeight="1">
      <c r="R16038"/>
      <c r="S16038"/>
    </row>
    <row r="16039" spans="18:19" ht="15" customHeight="1">
      <c r="R16039"/>
      <c r="S16039"/>
    </row>
    <row r="16040" spans="18:19" ht="15" customHeight="1">
      <c r="R16040"/>
      <c r="S16040"/>
    </row>
    <row r="16041" spans="18:19" ht="15" customHeight="1">
      <c r="R16041"/>
      <c r="S16041"/>
    </row>
    <row r="16042" spans="18:19" ht="15" customHeight="1">
      <c r="R16042"/>
      <c r="S16042"/>
    </row>
    <row r="16043" spans="18:19" ht="15" customHeight="1">
      <c r="R16043"/>
      <c r="S16043"/>
    </row>
    <row r="16044" spans="18:19" ht="15" customHeight="1">
      <c r="R16044"/>
      <c r="S16044"/>
    </row>
    <row r="16045" spans="18:19" ht="15" customHeight="1">
      <c r="R16045"/>
      <c r="S16045"/>
    </row>
    <row r="16046" spans="18:19" ht="15" customHeight="1">
      <c r="R16046"/>
      <c r="S16046"/>
    </row>
    <row r="16047" spans="18:19" ht="15" customHeight="1">
      <c r="R16047"/>
      <c r="S16047"/>
    </row>
    <row r="16048" spans="18:19" ht="15" customHeight="1">
      <c r="R16048"/>
      <c r="S16048"/>
    </row>
    <row r="16049" spans="18:19" ht="15" customHeight="1">
      <c r="R16049"/>
      <c r="S16049"/>
    </row>
    <row r="16050" spans="18:19" ht="15" customHeight="1">
      <c r="R16050"/>
      <c r="S16050"/>
    </row>
    <row r="16051" spans="18:19" ht="15" customHeight="1">
      <c r="R16051"/>
      <c r="S16051"/>
    </row>
    <row r="16052" spans="18:19" ht="15" customHeight="1">
      <c r="R16052"/>
      <c r="S16052"/>
    </row>
    <row r="16053" spans="18:19" ht="15" customHeight="1">
      <c r="R16053"/>
      <c r="S16053"/>
    </row>
    <row r="16054" spans="18:19" ht="15" customHeight="1">
      <c r="R16054"/>
      <c r="S16054"/>
    </row>
    <row r="16055" spans="18:19" ht="15" customHeight="1">
      <c r="R16055"/>
      <c r="S16055"/>
    </row>
    <row r="16056" spans="18:19" ht="15" customHeight="1">
      <c r="R16056"/>
      <c r="S16056"/>
    </row>
    <row r="16057" spans="18:19" ht="15" customHeight="1">
      <c r="R16057"/>
      <c r="S16057"/>
    </row>
    <row r="16058" spans="18:19" ht="15" customHeight="1">
      <c r="R16058"/>
      <c r="S16058"/>
    </row>
    <row r="16059" spans="18:19" ht="15" customHeight="1">
      <c r="R16059"/>
      <c r="S16059"/>
    </row>
    <row r="16060" spans="18:19" ht="15" customHeight="1">
      <c r="R16060"/>
      <c r="S16060"/>
    </row>
    <row r="16061" spans="18:19" ht="15" customHeight="1">
      <c r="R16061"/>
      <c r="S16061"/>
    </row>
    <row r="16062" spans="18:19" ht="15" customHeight="1">
      <c r="R16062"/>
      <c r="S16062"/>
    </row>
    <row r="16063" spans="18:19" ht="15" customHeight="1">
      <c r="R16063"/>
      <c r="S16063"/>
    </row>
    <row r="16064" spans="18:19" ht="15" customHeight="1">
      <c r="R16064"/>
      <c r="S16064"/>
    </row>
    <row r="16065" spans="18:19" ht="15" customHeight="1">
      <c r="R16065"/>
      <c r="S16065"/>
    </row>
    <row r="16066" spans="18:19" ht="15" customHeight="1">
      <c r="R16066"/>
      <c r="S16066"/>
    </row>
    <row r="16067" spans="18:19" ht="15" customHeight="1">
      <c r="R16067"/>
      <c r="S16067"/>
    </row>
    <row r="16068" spans="18:19" ht="15" customHeight="1">
      <c r="R16068"/>
      <c r="S16068"/>
    </row>
    <row r="16069" spans="18:19" ht="15" customHeight="1">
      <c r="R16069"/>
      <c r="S16069"/>
    </row>
    <row r="16070" spans="18:19" ht="15" customHeight="1">
      <c r="R16070"/>
      <c r="S16070"/>
    </row>
    <row r="16071" spans="18:19" ht="15" customHeight="1">
      <c r="R16071"/>
      <c r="S16071"/>
    </row>
    <row r="16072" spans="18:19" ht="15" customHeight="1">
      <c r="R16072"/>
      <c r="S16072"/>
    </row>
    <row r="16073" spans="18:19" ht="15" customHeight="1">
      <c r="R16073"/>
      <c r="S16073"/>
    </row>
    <row r="16074" spans="18:19" ht="15" customHeight="1">
      <c r="R16074"/>
      <c r="S16074"/>
    </row>
    <row r="16075" spans="18:19" ht="15" customHeight="1">
      <c r="R16075"/>
      <c r="S16075"/>
    </row>
    <row r="16076" spans="18:19" ht="15" customHeight="1">
      <c r="R16076"/>
      <c r="S16076"/>
    </row>
    <row r="16077" spans="18:19" ht="15" customHeight="1">
      <c r="R16077"/>
      <c r="S16077"/>
    </row>
    <row r="16078" spans="18:19" ht="15" customHeight="1">
      <c r="R16078"/>
      <c r="S16078"/>
    </row>
    <row r="16079" spans="18:19" ht="15" customHeight="1">
      <c r="R16079"/>
      <c r="S16079"/>
    </row>
    <row r="16080" spans="18:19" ht="15" customHeight="1">
      <c r="R16080"/>
      <c r="S16080"/>
    </row>
    <row r="16081" spans="18:19" ht="15" customHeight="1">
      <c r="R16081"/>
      <c r="S16081"/>
    </row>
    <row r="16082" spans="18:19" ht="15" customHeight="1">
      <c r="R16082"/>
      <c r="S16082"/>
    </row>
    <row r="16083" spans="18:19" ht="15" customHeight="1">
      <c r="R16083"/>
      <c r="S16083"/>
    </row>
    <row r="16084" spans="18:19" ht="15" customHeight="1">
      <c r="R16084"/>
      <c r="S16084"/>
    </row>
    <row r="16085" spans="18:19" ht="15" customHeight="1">
      <c r="R16085"/>
      <c r="S16085"/>
    </row>
    <row r="16086" spans="18:19" ht="15" customHeight="1">
      <c r="R16086"/>
      <c r="S16086"/>
    </row>
    <row r="16087" spans="18:19" ht="15" customHeight="1">
      <c r="R16087"/>
      <c r="S16087"/>
    </row>
    <row r="16088" spans="18:19" ht="15" customHeight="1">
      <c r="R16088"/>
      <c r="S16088"/>
    </row>
    <row r="16089" spans="18:19" ht="15" customHeight="1">
      <c r="R16089"/>
      <c r="S16089"/>
    </row>
    <row r="16090" spans="18:19" ht="15" customHeight="1">
      <c r="R16090"/>
      <c r="S16090"/>
    </row>
    <row r="16091" spans="18:19" ht="15" customHeight="1">
      <c r="R16091"/>
      <c r="S16091"/>
    </row>
    <row r="16092" spans="18:19" ht="15" customHeight="1">
      <c r="R16092"/>
      <c r="S16092"/>
    </row>
    <row r="16093" spans="18:19" ht="15" customHeight="1">
      <c r="R16093"/>
      <c r="S16093"/>
    </row>
    <row r="16094" spans="18:19" ht="15" customHeight="1">
      <c r="R16094"/>
      <c r="S16094"/>
    </row>
    <row r="16095" spans="18:19" ht="15" customHeight="1">
      <c r="R16095"/>
      <c r="S16095"/>
    </row>
    <row r="16096" spans="18:19" ht="15" customHeight="1">
      <c r="R16096"/>
      <c r="S16096"/>
    </row>
    <row r="16097" spans="18:19" ht="15" customHeight="1">
      <c r="R16097"/>
      <c r="S16097"/>
    </row>
    <row r="16098" spans="18:19" ht="15" customHeight="1">
      <c r="R16098"/>
      <c r="S16098"/>
    </row>
    <row r="16099" spans="18:19" ht="15" customHeight="1">
      <c r="R16099"/>
      <c r="S16099"/>
    </row>
    <row r="16100" spans="18:19" ht="15" customHeight="1">
      <c r="R16100"/>
      <c r="S16100"/>
    </row>
    <row r="16101" spans="18:19" ht="15" customHeight="1">
      <c r="R16101"/>
      <c r="S16101"/>
    </row>
    <row r="16102" spans="18:19" ht="15" customHeight="1">
      <c r="R16102"/>
      <c r="S16102"/>
    </row>
    <row r="16103" spans="18:19" ht="15" customHeight="1">
      <c r="R16103"/>
      <c r="S16103"/>
    </row>
    <row r="16104" spans="18:19" ht="15" customHeight="1">
      <c r="R16104"/>
      <c r="S16104"/>
    </row>
    <row r="16105" spans="18:19" ht="15" customHeight="1">
      <c r="R16105"/>
      <c r="S16105"/>
    </row>
    <row r="16106" spans="18:19" ht="15" customHeight="1">
      <c r="R16106"/>
      <c r="S16106"/>
    </row>
    <row r="16107" spans="18:19" ht="15" customHeight="1">
      <c r="R16107"/>
      <c r="S16107"/>
    </row>
    <row r="16108" spans="18:19" ht="15" customHeight="1">
      <c r="R16108"/>
      <c r="S16108"/>
    </row>
    <row r="16109" spans="18:19" ht="15" customHeight="1">
      <c r="R16109"/>
      <c r="S16109"/>
    </row>
    <row r="16110" spans="18:19" ht="15" customHeight="1">
      <c r="R16110"/>
      <c r="S16110"/>
    </row>
    <row r="16111" spans="18:19" ht="15" customHeight="1">
      <c r="R16111"/>
      <c r="S16111"/>
    </row>
    <row r="16112" spans="18:19" ht="15" customHeight="1">
      <c r="R16112"/>
      <c r="S16112"/>
    </row>
    <row r="16113" spans="18:19" ht="15" customHeight="1">
      <c r="R16113"/>
      <c r="S16113"/>
    </row>
    <row r="16114" spans="18:19" ht="15" customHeight="1">
      <c r="R16114"/>
      <c r="S16114"/>
    </row>
    <row r="16115" spans="18:19" ht="15" customHeight="1">
      <c r="R16115"/>
      <c r="S16115"/>
    </row>
    <row r="16116" spans="18:19" ht="15" customHeight="1">
      <c r="R16116"/>
      <c r="S16116"/>
    </row>
    <row r="16117" spans="18:19" ht="15" customHeight="1">
      <c r="R16117"/>
      <c r="S16117"/>
    </row>
    <row r="16118" spans="18:19" ht="15" customHeight="1">
      <c r="R16118"/>
      <c r="S16118"/>
    </row>
    <row r="16119" spans="18:19" ht="15" customHeight="1">
      <c r="R16119"/>
      <c r="S16119"/>
    </row>
    <row r="16120" spans="18:19" ht="15" customHeight="1">
      <c r="R16120"/>
      <c r="S16120"/>
    </row>
    <row r="16121" spans="18:19" ht="15" customHeight="1">
      <c r="R16121"/>
      <c r="S16121"/>
    </row>
    <row r="16122" spans="18:19" ht="15" customHeight="1">
      <c r="R16122"/>
      <c r="S16122"/>
    </row>
    <row r="16123" spans="18:19" ht="15" customHeight="1">
      <c r="R16123"/>
      <c r="S16123"/>
    </row>
    <row r="16124" spans="18:19" ht="15" customHeight="1">
      <c r="R16124"/>
      <c r="S16124"/>
    </row>
    <row r="16125" spans="18:19" ht="15" customHeight="1">
      <c r="R16125"/>
      <c r="S16125"/>
    </row>
    <row r="16126" spans="18:19" ht="15" customHeight="1">
      <c r="R16126"/>
      <c r="S16126"/>
    </row>
    <row r="16127" spans="18:19" ht="15" customHeight="1">
      <c r="R16127"/>
      <c r="S16127"/>
    </row>
    <row r="16128" spans="18:19" ht="15" customHeight="1">
      <c r="R16128"/>
      <c r="S16128"/>
    </row>
    <row r="16129" spans="18:19" ht="15" customHeight="1">
      <c r="R16129"/>
      <c r="S16129"/>
    </row>
    <row r="16130" spans="18:19" ht="15" customHeight="1">
      <c r="R16130"/>
      <c r="S16130"/>
    </row>
    <row r="16131" spans="18:19" ht="15" customHeight="1">
      <c r="R16131"/>
      <c r="S16131"/>
    </row>
    <row r="16132" spans="18:19" ht="15" customHeight="1">
      <c r="R16132"/>
      <c r="S16132"/>
    </row>
    <row r="16133" spans="18:19" ht="15" customHeight="1">
      <c r="R16133"/>
      <c r="S16133"/>
    </row>
    <row r="16134" spans="18:19" ht="15" customHeight="1">
      <c r="R16134"/>
      <c r="S16134"/>
    </row>
    <row r="16135" spans="18:19" ht="15" customHeight="1">
      <c r="R16135"/>
      <c r="S16135"/>
    </row>
    <row r="16136" spans="18:19" ht="15" customHeight="1">
      <c r="R16136"/>
      <c r="S16136"/>
    </row>
    <row r="16137" spans="18:19" ht="15" customHeight="1">
      <c r="R16137"/>
      <c r="S16137"/>
    </row>
    <row r="16138" spans="18:19" ht="15" customHeight="1">
      <c r="R16138"/>
      <c r="S16138"/>
    </row>
    <row r="16139" spans="18:19" ht="15" customHeight="1">
      <c r="R16139"/>
      <c r="S16139"/>
    </row>
    <row r="16140" spans="18:19" ht="15" customHeight="1">
      <c r="R16140"/>
      <c r="S16140"/>
    </row>
    <row r="16141" spans="18:19" ht="15" customHeight="1">
      <c r="R16141"/>
      <c r="S16141"/>
    </row>
    <row r="16142" spans="18:19" ht="15" customHeight="1">
      <c r="R16142"/>
      <c r="S16142"/>
    </row>
    <row r="16143" spans="18:19" ht="15" customHeight="1">
      <c r="R16143"/>
      <c r="S16143"/>
    </row>
    <row r="16144" spans="18:19" ht="15" customHeight="1">
      <c r="R16144"/>
      <c r="S16144"/>
    </row>
    <row r="16145" spans="18:19" ht="15" customHeight="1">
      <c r="R16145"/>
      <c r="S16145"/>
    </row>
    <row r="16146" spans="18:19" ht="15" customHeight="1">
      <c r="R16146"/>
      <c r="S16146"/>
    </row>
    <row r="16147" spans="18:19" ht="15" customHeight="1">
      <c r="R16147"/>
      <c r="S16147"/>
    </row>
    <row r="16148" spans="18:19" ht="15" customHeight="1">
      <c r="R16148"/>
      <c r="S16148"/>
    </row>
    <row r="16149" spans="18:19" ht="15" customHeight="1">
      <c r="R16149"/>
      <c r="S16149"/>
    </row>
    <row r="16150" spans="18:19" ht="15" customHeight="1">
      <c r="R16150"/>
      <c r="S16150"/>
    </row>
    <row r="16151" spans="18:19" ht="15" customHeight="1">
      <c r="R16151"/>
      <c r="S16151"/>
    </row>
    <row r="16152" spans="18:19" ht="15" customHeight="1">
      <c r="R16152"/>
      <c r="S16152"/>
    </row>
    <row r="16153" spans="18:19" ht="15" customHeight="1">
      <c r="R16153"/>
      <c r="S16153"/>
    </row>
    <row r="16154" spans="18:19" ht="15" customHeight="1">
      <c r="R16154"/>
      <c r="S16154"/>
    </row>
    <row r="16155" spans="18:19" ht="15" customHeight="1">
      <c r="R16155"/>
      <c r="S16155"/>
    </row>
    <row r="16156" spans="18:19" ht="15" customHeight="1">
      <c r="R16156"/>
      <c r="S16156"/>
    </row>
    <row r="16157" spans="18:19" ht="15" customHeight="1">
      <c r="R16157"/>
      <c r="S16157"/>
    </row>
    <row r="16158" spans="18:19" ht="15" customHeight="1">
      <c r="R16158"/>
      <c r="S16158"/>
    </row>
    <row r="16159" spans="18:19" ht="15" customHeight="1">
      <c r="R16159"/>
      <c r="S16159"/>
    </row>
    <row r="16160" spans="18:19" ht="15" customHeight="1">
      <c r="R16160"/>
      <c r="S16160"/>
    </row>
    <row r="16161" spans="18:19" ht="15" customHeight="1">
      <c r="R16161"/>
      <c r="S16161"/>
    </row>
    <row r="16162" spans="18:19" ht="15" customHeight="1">
      <c r="R16162"/>
      <c r="S16162"/>
    </row>
    <row r="16163" spans="18:19" ht="15" customHeight="1">
      <c r="R16163"/>
      <c r="S16163"/>
    </row>
    <row r="16164" spans="18:19" ht="15" customHeight="1">
      <c r="R16164"/>
      <c r="S16164"/>
    </row>
    <row r="16165" spans="18:19" ht="15" customHeight="1">
      <c r="R16165"/>
      <c r="S16165"/>
    </row>
    <row r="16166" spans="18:19" ht="15" customHeight="1">
      <c r="R16166"/>
      <c r="S16166"/>
    </row>
    <row r="16167" spans="18:19" ht="15" customHeight="1">
      <c r="R16167"/>
      <c r="S16167"/>
    </row>
    <row r="16168" spans="18:19" ht="15" customHeight="1">
      <c r="R16168"/>
      <c r="S16168"/>
    </row>
    <row r="16169" spans="18:19" ht="15" customHeight="1">
      <c r="R16169"/>
      <c r="S16169"/>
    </row>
    <row r="16170" spans="18:19" ht="15" customHeight="1">
      <c r="R16170"/>
      <c r="S16170"/>
    </row>
    <row r="16171" spans="18:19" ht="15" customHeight="1">
      <c r="R16171"/>
      <c r="S16171"/>
    </row>
    <row r="16172" spans="18:19" ht="15" customHeight="1">
      <c r="R16172"/>
      <c r="S16172"/>
    </row>
    <row r="16173" spans="18:19" ht="15" customHeight="1">
      <c r="R16173"/>
      <c r="S16173"/>
    </row>
    <row r="16174" spans="18:19" ht="15" customHeight="1">
      <c r="R16174"/>
      <c r="S16174"/>
    </row>
    <row r="16175" spans="18:19" ht="15" customHeight="1">
      <c r="R16175"/>
      <c r="S16175"/>
    </row>
    <row r="16176" spans="18:19" ht="15" customHeight="1">
      <c r="R16176"/>
      <c r="S16176"/>
    </row>
    <row r="16177" spans="18:19" ht="15" customHeight="1">
      <c r="R16177"/>
      <c r="S16177"/>
    </row>
    <row r="16178" spans="18:19" ht="15" customHeight="1">
      <c r="R16178"/>
      <c r="S16178"/>
    </row>
    <row r="16179" spans="18:19" ht="15" customHeight="1">
      <c r="R16179"/>
      <c r="S16179"/>
    </row>
    <row r="16180" spans="18:19" ht="15" customHeight="1">
      <c r="R16180"/>
      <c r="S16180"/>
    </row>
    <row r="16181" spans="18:19" ht="15" customHeight="1">
      <c r="R16181"/>
      <c r="S16181"/>
    </row>
    <row r="16182" spans="18:19" ht="15" customHeight="1">
      <c r="R16182"/>
      <c r="S16182"/>
    </row>
    <row r="16183" spans="18:19" ht="15" customHeight="1">
      <c r="R16183"/>
      <c r="S16183"/>
    </row>
    <row r="16184" spans="18:19" ht="15" customHeight="1">
      <c r="R16184"/>
      <c r="S16184"/>
    </row>
    <row r="16185" spans="18:19" ht="15" customHeight="1">
      <c r="R16185"/>
      <c r="S16185"/>
    </row>
    <row r="16186" spans="18:19" ht="15" customHeight="1">
      <c r="R16186"/>
      <c r="S16186"/>
    </row>
    <row r="16187" spans="18:19" ht="15" customHeight="1">
      <c r="R16187"/>
      <c r="S16187"/>
    </row>
    <row r="16188" spans="18:19" ht="15" customHeight="1">
      <c r="R16188"/>
      <c r="S16188"/>
    </row>
    <row r="16189" spans="18:19" ht="15" customHeight="1">
      <c r="R16189"/>
      <c r="S16189"/>
    </row>
    <row r="16190" spans="18:19" ht="15" customHeight="1">
      <c r="R16190"/>
      <c r="S16190"/>
    </row>
    <row r="16191" spans="18:19" ht="15" customHeight="1">
      <c r="R16191"/>
      <c r="S16191"/>
    </row>
    <row r="16192" spans="18:19" ht="15" customHeight="1">
      <c r="R16192"/>
      <c r="S16192"/>
    </row>
    <row r="16193" spans="18:19" ht="15" customHeight="1">
      <c r="R16193"/>
      <c r="S16193"/>
    </row>
    <row r="16194" spans="18:19" ht="15" customHeight="1">
      <c r="R16194"/>
      <c r="S16194"/>
    </row>
    <row r="16195" spans="18:19" ht="15" customHeight="1">
      <c r="R16195"/>
      <c r="S16195"/>
    </row>
    <row r="16196" spans="18:19" ht="15" customHeight="1">
      <c r="R16196"/>
      <c r="S16196"/>
    </row>
    <row r="16197" spans="18:19" ht="15" customHeight="1">
      <c r="R16197"/>
      <c r="S16197"/>
    </row>
    <row r="16198" spans="18:19" ht="15" customHeight="1">
      <c r="R16198"/>
      <c r="S16198"/>
    </row>
    <row r="16199" spans="18:19" ht="15" customHeight="1">
      <c r="R16199"/>
      <c r="S16199"/>
    </row>
    <row r="16200" spans="18:19" ht="15" customHeight="1">
      <c r="R16200"/>
      <c r="S16200"/>
    </row>
    <row r="16201" spans="18:19" ht="15" customHeight="1">
      <c r="R16201"/>
      <c r="S16201"/>
    </row>
    <row r="16202" spans="18:19" ht="15" customHeight="1">
      <c r="R16202"/>
      <c r="S16202"/>
    </row>
    <row r="16203" spans="18:19" ht="15" customHeight="1">
      <c r="R16203"/>
      <c r="S16203"/>
    </row>
    <row r="16204" spans="18:19" ht="15" customHeight="1">
      <c r="R16204"/>
      <c r="S16204"/>
    </row>
    <row r="16205" spans="18:19" ht="15" customHeight="1">
      <c r="R16205"/>
      <c r="S16205"/>
    </row>
    <row r="16206" spans="18:19" ht="15" customHeight="1">
      <c r="R16206"/>
      <c r="S16206"/>
    </row>
    <row r="16207" spans="18:19" ht="15" customHeight="1">
      <c r="R16207"/>
      <c r="S16207"/>
    </row>
    <row r="16208" spans="18:19" ht="15" customHeight="1">
      <c r="R16208"/>
      <c r="S16208"/>
    </row>
    <row r="16209" spans="18:19" ht="15" customHeight="1">
      <c r="R16209"/>
      <c r="S16209"/>
    </row>
    <row r="16210" spans="18:19" ht="15" customHeight="1">
      <c r="R16210"/>
      <c r="S16210"/>
    </row>
    <row r="16211" spans="18:19" ht="15" customHeight="1">
      <c r="R16211"/>
      <c r="S16211"/>
    </row>
    <row r="16212" spans="18:19" ht="15" customHeight="1">
      <c r="R16212"/>
      <c r="S16212"/>
    </row>
    <row r="16213" spans="18:19" ht="15" customHeight="1">
      <c r="R16213"/>
      <c r="S16213"/>
    </row>
    <row r="16214" spans="18:19" ht="15" customHeight="1">
      <c r="R16214"/>
      <c r="S16214"/>
    </row>
    <row r="16215" spans="18:19" ht="15" customHeight="1">
      <c r="R16215"/>
      <c r="S16215"/>
    </row>
    <row r="16216" spans="18:19" ht="15" customHeight="1">
      <c r="R16216"/>
      <c r="S16216"/>
    </row>
    <row r="16217" spans="18:19" ht="15" customHeight="1">
      <c r="R16217"/>
      <c r="S16217"/>
    </row>
    <row r="16218" spans="18:19" ht="15" customHeight="1">
      <c r="R16218"/>
      <c r="S16218"/>
    </row>
    <row r="16219" spans="18:19" ht="15" customHeight="1">
      <c r="R16219"/>
      <c r="S16219"/>
    </row>
    <row r="16220" spans="18:19" ht="15" customHeight="1">
      <c r="R16220"/>
      <c r="S16220"/>
    </row>
    <row r="16221" spans="18:19" ht="15" customHeight="1">
      <c r="R16221"/>
      <c r="S16221"/>
    </row>
    <row r="16222" spans="18:19" ht="15" customHeight="1">
      <c r="R16222"/>
      <c r="S16222"/>
    </row>
    <row r="16223" spans="18:19" ht="15" customHeight="1">
      <c r="R16223"/>
      <c r="S16223"/>
    </row>
    <row r="16224" spans="18:19" ht="15" customHeight="1">
      <c r="R16224"/>
      <c r="S16224"/>
    </row>
    <row r="16225" spans="18:19" ht="15" customHeight="1">
      <c r="R16225"/>
      <c r="S16225"/>
    </row>
    <row r="16226" spans="18:19" ht="15" customHeight="1">
      <c r="R16226"/>
      <c r="S16226"/>
    </row>
    <row r="16227" spans="18:19" ht="15" customHeight="1">
      <c r="R16227"/>
      <c r="S16227"/>
    </row>
    <row r="16228" spans="18:19" ht="15" customHeight="1">
      <c r="R16228"/>
      <c r="S16228"/>
    </row>
    <row r="16229" spans="18:19" ht="15" customHeight="1">
      <c r="R16229"/>
      <c r="S16229"/>
    </row>
    <row r="16230" spans="18:19" ht="15" customHeight="1">
      <c r="R16230"/>
      <c r="S16230"/>
    </row>
    <row r="16231" spans="18:19" ht="15" customHeight="1">
      <c r="R16231"/>
      <c r="S16231"/>
    </row>
    <row r="16232" spans="18:19" ht="15" customHeight="1">
      <c r="R16232"/>
      <c r="S16232"/>
    </row>
    <row r="16233" spans="18:19" ht="15" customHeight="1">
      <c r="R16233"/>
      <c r="S16233"/>
    </row>
    <row r="16234" spans="18:19" ht="15" customHeight="1">
      <c r="R16234"/>
      <c r="S16234"/>
    </row>
    <row r="16235" spans="18:19" ht="15" customHeight="1">
      <c r="R16235"/>
      <c r="S16235"/>
    </row>
    <row r="16236" spans="18:19" ht="15" customHeight="1">
      <c r="R16236"/>
      <c r="S16236"/>
    </row>
    <row r="16237" spans="18:19" ht="15" customHeight="1">
      <c r="R16237"/>
      <c r="S16237"/>
    </row>
    <row r="16238" spans="18:19" ht="15" customHeight="1">
      <c r="R16238"/>
      <c r="S16238"/>
    </row>
    <row r="16239" spans="18:19" ht="15" customHeight="1">
      <c r="R16239"/>
      <c r="S16239"/>
    </row>
    <row r="16240" spans="18:19" ht="15" customHeight="1">
      <c r="R16240"/>
      <c r="S16240"/>
    </row>
    <row r="16241" spans="18:19" ht="15" customHeight="1">
      <c r="R16241"/>
      <c r="S16241"/>
    </row>
    <row r="16242" spans="18:19" ht="15" customHeight="1">
      <c r="R16242"/>
      <c r="S16242"/>
    </row>
    <row r="16243" spans="18:19" ht="15" customHeight="1">
      <c r="R16243"/>
      <c r="S16243"/>
    </row>
    <row r="16244" spans="18:19" ht="15" customHeight="1">
      <c r="R16244"/>
      <c r="S16244"/>
    </row>
    <row r="16245" spans="18:19" ht="15" customHeight="1">
      <c r="R16245"/>
      <c r="S16245"/>
    </row>
    <row r="16246" spans="18:19" ht="15" customHeight="1">
      <c r="R16246"/>
      <c r="S16246"/>
    </row>
    <row r="16247" spans="18:19" ht="15" customHeight="1">
      <c r="R16247"/>
      <c r="S16247"/>
    </row>
    <row r="16248" spans="18:19" ht="15" customHeight="1">
      <c r="R16248"/>
      <c r="S16248"/>
    </row>
    <row r="16249" spans="18:19" ht="15" customHeight="1">
      <c r="R16249"/>
      <c r="S16249"/>
    </row>
    <row r="16250" spans="18:19" ht="15" customHeight="1">
      <c r="R16250"/>
      <c r="S16250"/>
    </row>
    <row r="16251" spans="18:19" ht="15" customHeight="1">
      <c r="R16251"/>
      <c r="S16251"/>
    </row>
    <row r="16252" spans="18:19" ht="15" customHeight="1">
      <c r="R16252"/>
      <c r="S16252"/>
    </row>
    <row r="16253" spans="18:19" ht="15" customHeight="1">
      <c r="R16253"/>
      <c r="S16253"/>
    </row>
    <row r="16254" spans="18:19" ht="15" customHeight="1">
      <c r="R16254"/>
      <c r="S16254"/>
    </row>
    <row r="16255" spans="18:19" ht="15" customHeight="1">
      <c r="R16255"/>
      <c r="S16255"/>
    </row>
    <row r="16256" spans="18:19" ht="15" customHeight="1">
      <c r="R16256"/>
      <c r="S16256"/>
    </row>
    <row r="16257" spans="18:19" ht="15" customHeight="1">
      <c r="R16257"/>
      <c r="S16257"/>
    </row>
    <row r="16258" spans="18:19" ht="15" customHeight="1">
      <c r="R16258"/>
      <c r="S16258"/>
    </row>
    <row r="16259" spans="18:19" ht="15" customHeight="1">
      <c r="R16259"/>
      <c r="S16259"/>
    </row>
    <row r="16260" spans="18:19" ht="15" customHeight="1">
      <c r="R16260"/>
      <c r="S16260"/>
    </row>
    <row r="16261" spans="18:19" ht="15" customHeight="1">
      <c r="R16261"/>
      <c r="S16261"/>
    </row>
    <row r="16262" spans="18:19" ht="15" customHeight="1">
      <c r="R16262"/>
      <c r="S16262"/>
    </row>
    <row r="16263" spans="18:19" ht="15" customHeight="1">
      <c r="R16263"/>
      <c r="S16263"/>
    </row>
    <row r="16264" spans="18:19" ht="15" customHeight="1">
      <c r="R16264"/>
      <c r="S16264"/>
    </row>
    <row r="16265" spans="18:19" ht="15" customHeight="1">
      <c r="R16265"/>
      <c r="S16265"/>
    </row>
    <row r="16266" spans="18:19" ht="15" customHeight="1">
      <c r="R16266"/>
      <c r="S16266"/>
    </row>
    <row r="16267" spans="18:19" ht="15" customHeight="1">
      <c r="R16267"/>
      <c r="S16267"/>
    </row>
    <row r="16268" spans="18:19" ht="15" customHeight="1">
      <c r="R16268"/>
      <c r="S16268"/>
    </row>
    <row r="16269" spans="18:19" ht="15" customHeight="1">
      <c r="R16269"/>
      <c r="S16269"/>
    </row>
    <row r="16270" spans="18:19" ht="15" customHeight="1">
      <c r="R16270"/>
      <c r="S16270"/>
    </row>
    <row r="16271" spans="18:19" ht="15" customHeight="1">
      <c r="R16271"/>
      <c r="S16271"/>
    </row>
    <row r="16272" spans="18:19" ht="15" customHeight="1">
      <c r="R16272"/>
      <c r="S16272"/>
    </row>
    <row r="16273" spans="18:19" ht="15" customHeight="1">
      <c r="R16273"/>
      <c r="S16273"/>
    </row>
    <row r="16274" spans="18:19" ht="15" customHeight="1">
      <c r="R16274"/>
      <c r="S16274"/>
    </row>
    <row r="16275" spans="18:19" ht="15" customHeight="1">
      <c r="R16275"/>
      <c r="S16275"/>
    </row>
    <row r="16276" spans="18:19" ht="15" customHeight="1">
      <c r="R16276"/>
      <c r="S16276"/>
    </row>
    <row r="16277" spans="18:19" ht="15" customHeight="1">
      <c r="R16277"/>
      <c r="S16277"/>
    </row>
    <row r="16278" spans="18:19" ht="15" customHeight="1">
      <c r="R16278"/>
      <c r="S16278"/>
    </row>
    <row r="16279" spans="18:19" ht="15" customHeight="1">
      <c r="R16279"/>
      <c r="S16279"/>
    </row>
    <row r="16280" spans="18:19" ht="15" customHeight="1">
      <c r="R16280"/>
      <c r="S16280"/>
    </row>
    <row r="16281" spans="18:19" ht="15" customHeight="1">
      <c r="R16281"/>
      <c r="S16281"/>
    </row>
    <row r="16282" spans="18:19" ht="15" customHeight="1">
      <c r="R16282"/>
      <c r="S16282"/>
    </row>
    <row r="16283" spans="18:19" ht="15" customHeight="1">
      <c r="R16283"/>
      <c r="S16283"/>
    </row>
    <row r="16284" spans="18:19" ht="15" customHeight="1">
      <c r="R16284"/>
      <c r="S16284"/>
    </row>
    <row r="16285" spans="18:19" ht="15" customHeight="1">
      <c r="R16285"/>
      <c r="S16285"/>
    </row>
    <row r="16286" spans="18:19" ht="15" customHeight="1">
      <c r="R16286"/>
      <c r="S16286"/>
    </row>
    <row r="16287" spans="18:19" ht="15" customHeight="1">
      <c r="R16287"/>
      <c r="S16287"/>
    </row>
    <row r="16288" spans="18:19" ht="15" customHeight="1">
      <c r="R16288"/>
      <c r="S16288"/>
    </row>
    <row r="16289" spans="18:19" ht="15" customHeight="1">
      <c r="R16289"/>
      <c r="S16289"/>
    </row>
    <row r="16290" spans="18:19" ht="15" customHeight="1">
      <c r="R16290"/>
      <c r="S16290"/>
    </row>
    <row r="16291" spans="18:19" ht="15" customHeight="1">
      <c r="R16291"/>
      <c r="S16291"/>
    </row>
    <row r="16292" spans="18:19" ht="15" customHeight="1">
      <c r="R16292"/>
      <c r="S16292"/>
    </row>
    <row r="16293" spans="18:19" ht="15" customHeight="1">
      <c r="R16293"/>
      <c r="S16293"/>
    </row>
    <row r="16294" spans="18:19" ht="15" customHeight="1">
      <c r="R16294"/>
      <c r="S16294"/>
    </row>
    <row r="16295" spans="18:19" ht="15" customHeight="1">
      <c r="R16295"/>
      <c r="S16295"/>
    </row>
    <row r="16296" spans="18:19" ht="15" customHeight="1">
      <c r="R16296"/>
      <c r="S16296"/>
    </row>
    <row r="16297" spans="18:19" ht="15" customHeight="1">
      <c r="R16297"/>
      <c r="S16297"/>
    </row>
    <row r="16298" spans="18:19" ht="15" customHeight="1">
      <c r="R16298"/>
      <c r="S16298"/>
    </row>
    <row r="16299" spans="18:19" ht="15" customHeight="1">
      <c r="R16299"/>
      <c r="S16299"/>
    </row>
    <row r="16300" spans="18:19" ht="15" customHeight="1">
      <c r="R16300"/>
      <c r="S16300"/>
    </row>
    <row r="16301" spans="18:19" ht="15" customHeight="1">
      <c r="R16301"/>
      <c r="S16301"/>
    </row>
    <row r="16302" spans="18:19" ht="15" customHeight="1">
      <c r="R16302"/>
      <c r="S16302"/>
    </row>
    <row r="16303" spans="18:19" ht="15" customHeight="1">
      <c r="R16303"/>
      <c r="S16303"/>
    </row>
    <row r="16304" spans="18:19" ht="15" customHeight="1">
      <c r="R16304"/>
      <c r="S16304"/>
    </row>
    <row r="16305" spans="18:19" ht="15" customHeight="1">
      <c r="R16305"/>
      <c r="S16305"/>
    </row>
    <row r="16306" spans="18:19" ht="15" customHeight="1">
      <c r="R16306"/>
      <c r="S16306"/>
    </row>
    <row r="16307" spans="18:19" ht="15" customHeight="1">
      <c r="R16307"/>
      <c r="S16307"/>
    </row>
    <row r="16308" spans="18:19" ht="15" customHeight="1">
      <c r="R16308"/>
      <c r="S16308"/>
    </row>
    <row r="16309" spans="18:19" ht="15" customHeight="1">
      <c r="R16309"/>
      <c r="S16309"/>
    </row>
    <row r="16310" spans="18:19" ht="15" customHeight="1">
      <c r="R16310"/>
      <c r="S16310"/>
    </row>
    <row r="16311" spans="18:19" ht="15" customHeight="1">
      <c r="R16311"/>
      <c r="S16311"/>
    </row>
    <row r="16312" spans="18:19" ht="15" customHeight="1">
      <c r="R16312"/>
      <c r="S16312"/>
    </row>
    <row r="16313" spans="18:19" ht="15" customHeight="1">
      <c r="R16313"/>
      <c r="S16313"/>
    </row>
    <row r="16314" spans="18:19" ht="15" customHeight="1">
      <c r="R16314"/>
      <c r="S16314"/>
    </row>
    <row r="16315" spans="18:19" ht="15" customHeight="1">
      <c r="R16315"/>
      <c r="S16315"/>
    </row>
    <row r="16316" spans="18:19" ht="15" customHeight="1">
      <c r="R16316"/>
      <c r="S16316"/>
    </row>
    <row r="16317" spans="18:19" ht="15" customHeight="1">
      <c r="R16317"/>
      <c r="S16317"/>
    </row>
    <row r="16318" spans="18:19" ht="15" customHeight="1">
      <c r="R16318"/>
      <c r="S16318"/>
    </row>
    <row r="16319" spans="18:19" ht="15" customHeight="1">
      <c r="R16319"/>
      <c r="S16319"/>
    </row>
    <row r="16320" spans="18:19" ht="15" customHeight="1">
      <c r="R16320"/>
      <c r="S16320"/>
    </row>
    <row r="16321" spans="18:19" ht="15" customHeight="1">
      <c r="R16321"/>
      <c r="S16321"/>
    </row>
    <row r="16322" spans="18:19" ht="15" customHeight="1">
      <c r="R16322"/>
      <c r="S16322"/>
    </row>
    <row r="16323" spans="18:19" ht="15" customHeight="1">
      <c r="R16323"/>
      <c r="S16323"/>
    </row>
    <row r="16324" spans="18:19" ht="15" customHeight="1">
      <c r="R16324"/>
      <c r="S16324"/>
    </row>
    <row r="16325" spans="18:19" ht="15" customHeight="1">
      <c r="R16325"/>
      <c r="S16325"/>
    </row>
    <row r="16326" spans="18:19" ht="15" customHeight="1">
      <c r="R16326"/>
      <c r="S16326"/>
    </row>
    <row r="16327" spans="18:19" ht="15" customHeight="1">
      <c r="R16327"/>
      <c r="S16327"/>
    </row>
    <row r="16328" spans="18:19" ht="15" customHeight="1">
      <c r="R16328"/>
      <c r="S16328"/>
    </row>
    <row r="16329" spans="18:19" ht="15" customHeight="1">
      <c r="R16329"/>
      <c r="S16329"/>
    </row>
    <row r="16330" spans="18:19" ht="15" customHeight="1">
      <c r="R16330"/>
      <c r="S16330"/>
    </row>
    <row r="16331" spans="18:19" ht="15" customHeight="1">
      <c r="R16331"/>
      <c r="S16331"/>
    </row>
    <row r="16332" spans="18:19" ht="15" customHeight="1">
      <c r="R16332"/>
      <c r="S16332"/>
    </row>
    <row r="16333" spans="18:19" ht="15" customHeight="1">
      <c r="R16333"/>
      <c r="S16333"/>
    </row>
    <row r="16334" spans="18:19" ht="15" customHeight="1">
      <c r="R16334"/>
      <c r="S16334"/>
    </row>
    <row r="16335" spans="18:19" ht="15" customHeight="1">
      <c r="R16335"/>
      <c r="S16335"/>
    </row>
    <row r="16336" spans="18:19" ht="15" customHeight="1">
      <c r="R16336"/>
      <c r="S16336"/>
    </row>
    <row r="16337" spans="18:19" ht="15" customHeight="1">
      <c r="R16337"/>
      <c r="S16337"/>
    </row>
    <row r="16338" spans="18:19" ht="15" customHeight="1">
      <c r="R16338"/>
      <c r="S16338"/>
    </row>
    <row r="16339" spans="18:19" ht="15" customHeight="1">
      <c r="R16339"/>
      <c r="S16339"/>
    </row>
    <row r="16340" spans="18:19" ht="15" customHeight="1">
      <c r="R16340"/>
      <c r="S16340"/>
    </row>
    <row r="16341" spans="18:19" ht="15" customHeight="1">
      <c r="R16341"/>
      <c r="S16341"/>
    </row>
    <row r="16342" spans="18:19" ht="15" customHeight="1">
      <c r="R16342"/>
      <c r="S16342"/>
    </row>
    <row r="16343" spans="18:19" ht="15" customHeight="1">
      <c r="R16343"/>
      <c r="S16343"/>
    </row>
    <row r="16344" spans="18:19" ht="15" customHeight="1">
      <c r="R16344"/>
      <c r="S16344"/>
    </row>
    <row r="16345" spans="18:19" ht="15" customHeight="1">
      <c r="R16345"/>
      <c r="S16345"/>
    </row>
    <row r="16346" spans="18:19" ht="15" customHeight="1">
      <c r="R16346"/>
      <c r="S16346"/>
    </row>
    <row r="16347" spans="18:19" ht="15" customHeight="1">
      <c r="R16347"/>
      <c r="S16347"/>
    </row>
    <row r="16348" spans="18:19" ht="15" customHeight="1">
      <c r="R16348"/>
      <c r="S16348"/>
    </row>
    <row r="16349" spans="18:19" ht="15" customHeight="1">
      <c r="R16349"/>
      <c r="S16349"/>
    </row>
    <row r="16350" spans="18:19" ht="15" customHeight="1">
      <c r="R16350"/>
      <c r="S16350"/>
    </row>
    <row r="16351" spans="18:19" ht="15" customHeight="1">
      <c r="R16351"/>
      <c r="S16351"/>
    </row>
    <row r="16352" spans="18:19" ht="15" customHeight="1">
      <c r="R16352"/>
      <c r="S16352"/>
    </row>
    <row r="16353" spans="18:19" ht="15" customHeight="1">
      <c r="R16353"/>
      <c r="S16353"/>
    </row>
    <row r="16354" spans="18:19" ht="15" customHeight="1">
      <c r="R16354"/>
      <c r="S16354"/>
    </row>
    <row r="16355" spans="18:19" ht="15" customHeight="1">
      <c r="R16355"/>
      <c r="S16355"/>
    </row>
    <row r="16356" spans="18:19" ht="15" customHeight="1">
      <c r="R16356"/>
      <c r="S16356"/>
    </row>
    <row r="16357" spans="18:19" ht="15" customHeight="1">
      <c r="R16357"/>
      <c r="S16357"/>
    </row>
    <row r="16358" spans="18:19" ht="15" customHeight="1">
      <c r="R16358"/>
      <c r="S16358"/>
    </row>
    <row r="16359" spans="18:19" ht="15" customHeight="1">
      <c r="R16359"/>
      <c r="S16359"/>
    </row>
    <row r="16360" spans="18:19" ht="15" customHeight="1">
      <c r="R16360"/>
      <c r="S16360"/>
    </row>
    <row r="16361" spans="18:19" ht="15" customHeight="1">
      <c r="R16361"/>
      <c r="S16361"/>
    </row>
    <row r="16362" spans="18:19" ht="15" customHeight="1">
      <c r="R16362"/>
      <c r="S16362"/>
    </row>
    <row r="16363" spans="18:19" ht="15" customHeight="1">
      <c r="R16363"/>
      <c r="S16363"/>
    </row>
    <row r="16364" spans="18:19" ht="15" customHeight="1">
      <c r="R16364"/>
      <c r="S16364"/>
    </row>
    <row r="16365" spans="18:19" ht="15" customHeight="1">
      <c r="R16365"/>
      <c r="S16365"/>
    </row>
    <row r="16366" spans="18:19" ht="15" customHeight="1">
      <c r="R16366"/>
      <c r="S16366"/>
    </row>
    <row r="16367" spans="18:19" ht="15" customHeight="1">
      <c r="R16367"/>
      <c r="S16367"/>
    </row>
    <row r="16368" spans="18:19" ht="15" customHeight="1">
      <c r="R16368"/>
      <c r="S16368"/>
    </row>
    <row r="16369" spans="18:19" ht="15" customHeight="1">
      <c r="R16369"/>
      <c r="S16369"/>
    </row>
    <row r="16370" spans="18:19" ht="15" customHeight="1">
      <c r="R16370"/>
      <c r="S16370"/>
    </row>
    <row r="16371" spans="18:19" ht="15" customHeight="1">
      <c r="R16371"/>
      <c r="S16371"/>
    </row>
    <row r="16372" spans="18:19" ht="15" customHeight="1">
      <c r="R16372"/>
      <c r="S16372"/>
    </row>
    <row r="16373" spans="18:19" ht="15" customHeight="1">
      <c r="R16373"/>
      <c r="S16373"/>
    </row>
    <row r="16374" spans="18:19" ht="15" customHeight="1">
      <c r="R16374"/>
      <c r="S16374"/>
    </row>
    <row r="16375" spans="18:19" ht="15" customHeight="1">
      <c r="R16375"/>
      <c r="S16375"/>
    </row>
    <row r="16376" spans="18:19" ht="15" customHeight="1">
      <c r="R16376"/>
      <c r="S16376"/>
    </row>
    <row r="16377" spans="18:19" ht="15" customHeight="1">
      <c r="R16377"/>
      <c r="S16377"/>
    </row>
    <row r="16378" spans="18:19" ht="15" customHeight="1">
      <c r="R16378"/>
      <c r="S16378"/>
    </row>
    <row r="16379" spans="18:19" ht="15" customHeight="1">
      <c r="R16379"/>
      <c r="S16379"/>
    </row>
    <row r="16380" spans="18:19" ht="15" customHeight="1">
      <c r="R16380"/>
      <c r="S16380"/>
    </row>
    <row r="16381" spans="18:19" ht="15" customHeight="1">
      <c r="R16381"/>
      <c r="S16381"/>
    </row>
    <row r="16382" spans="18:19" ht="15" customHeight="1">
      <c r="R16382"/>
      <c r="S16382"/>
    </row>
    <row r="16383" spans="18:19" ht="15" customHeight="1">
      <c r="R16383"/>
      <c r="S16383"/>
    </row>
    <row r="16384" spans="18:19" ht="15" customHeight="1">
      <c r="R16384"/>
      <c r="S16384"/>
    </row>
    <row r="16385" spans="18:19" ht="15" customHeight="1">
      <c r="R16385"/>
      <c r="S16385"/>
    </row>
    <row r="16386" spans="18:19" ht="15" customHeight="1">
      <c r="R16386"/>
      <c r="S16386"/>
    </row>
    <row r="16387" spans="18:19" ht="15" customHeight="1">
      <c r="R16387"/>
      <c r="S16387"/>
    </row>
    <row r="16388" spans="18:19" ht="15" customHeight="1">
      <c r="R16388"/>
      <c r="S16388"/>
    </row>
    <row r="16389" spans="18:19" ht="15" customHeight="1">
      <c r="R16389"/>
      <c r="S16389"/>
    </row>
    <row r="16390" spans="18:19" ht="15" customHeight="1">
      <c r="R16390"/>
      <c r="S16390"/>
    </row>
    <row r="16391" spans="18:19" ht="15" customHeight="1">
      <c r="R16391"/>
      <c r="S16391"/>
    </row>
    <row r="16392" spans="18:19" ht="15" customHeight="1">
      <c r="R16392"/>
      <c r="S16392"/>
    </row>
    <row r="16393" spans="18:19" ht="15" customHeight="1">
      <c r="R16393"/>
      <c r="S16393"/>
    </row>
    <row r="16394" spans="18:19" ht="15" customHeight="1">
      <c r="R16394"/>
      <c r="S16394"/>
    </row>
    <row r="16395" spans="18:19" ht="15" customHeight="1">
      <c r="R16395"/>
      <c r="S16395"/>
    </row>
    <row r="16396" spans="18:19" ht="15" customHeight="1">
      <c r="R16396"/>
      <c r="S16396"/>
    </row>
    <row r="16397" spans="18:19" ht="15" customHeight="1">
      <c r="R16397"/>
      <c r="S16397"/>
    </row>
    <row r="16398" spans="18:19" ht="15" customHeight="1">
      <c r="R16398"/>
      <c r="S16398"/>
    </row>
    <row r="16399" spans="18:19" ht="15" customHeight="1">
      <c r="R16399"/>
      <c r="S16399"/>
    </row>
    <row r="16400" spans="18:19" ht="15" customHeight="1">
      <c r="R16400"/>
      <c r="S16400"/>
    </row>
    <row r="16401" spans="18:19" ht="15" customHeight="1">
      <c r="R16401"/>
      <c r="S16401"/>
    </row>
    <row r="16402" spans="18:19" ht="15" customHeight="1">
      <c r="R16402"/>
      <c r="S16402"/>
    </row>
    <row r="16403" spans="18:19" ht="15" customHeight="1">
      <c r="R16403"/>
      <c r="S16403"/>
    </row>
    <row r="16404" spans="18:19" ht="15" customHeight="1">
      <c r="R16404"/>
      <c r="S16404"/>
    </row>
    <row r="16405" spans="18:19" ht="15" customHeight="1">
      <c r="R16405"/>
      <c r="S16405"/>
    </row>
    <row r="16406" spans="18:19" ht="15" customHeight="1">
      <c r="R16406"/>
      <c r="S16406"/>
    </row>
    <row r="16407" spans="18:19" ht="15" customHeight="1">
      <c r="R16407"/>
      <c r="S16407"/>
    </row>
    <row r="16408" spans="18:19" ht="15" customHeight="1">
      <c r="R16408"/>
      <c r="S16408"/>
    </row>
    <row r="16409" spans="18:19" ht="15" customHeight="1">
      <c r="R16409"/>
      <c r="S16409"/>
    </row>
    <row r="16410" spans="18:19" ht="15" customHeight="1">
      <c r="R16410"/>
      <c r="S16410"/>
    </row>
    <row r="16411" spans="18:19" ht="15" customHeight="1">
      <c r="R16411"/>
      <c r="S16411"/>
    </row>
    <row r="16412" spans="18:19" ht="15" customHeight="1">
      <c r="R16412"/>
      <c r="S16412"/>
    </row>
    <row r="16413" spans="18:19" ht="15" customHeight="1">
      <c r="R16413"/>
      <c r="S16413"/>
    </row>
    <row r="16414" spans="18:19" ht="15" customHeight="1">
      <c r="R16414"/>
      <c r="S16414"/>
    </row>
    <row r="16415" spans="18:19" ht="15" customHeight="1">
      <c r="R16415"/>
      <c r="S16415"/>
    </row>
    <row r="16416" spans="18:19" ht="15" customHeight="1">
      <c r="R16416"/>
      <c r="S16416"/>
    </row>
    <row r="16417" spans="18:19" ht="15" customHeight="1">
      <c r="R16417"/>
      <c r="S16417"/>
    </row>
    <row r="16418" spans="18:19" ht="15" customHeight="1">
      <c r="R16418"/>
      <c r="S16418"/>
    </row>
    <row r="16419" spans="18:19" ht="15" customHeight="1">
      <c r="R16419"/>
      <c r="S16419"/>
    </row>
    <row r="16420" spans="18:19" ht="15" customHeight="1">
      <c r="R16420"/>
      <c r="S16420"/>
    </row>
    <row r="16421" spans="18:19" ht="15" customHeight="1">
      <c r="R16421"/>
      <c r="S16421"/>
    </row>
    <row r="16422" spans="18:19" ht="15" customHeight="1">
      <c r="R16422"/>
      <c r="S16422"/>
    </row>
    <row r="16423" spans="18:19" ht="15" customHeight="1">
      <c r="R16423"/>
      <c r="S16423"/>
    </row>
    <row r="16424" spans="18:19" ht="15" customHeight="1">
      <c r="R16424"/>
      <c r="S16424"/>
    </row>
    <row r="16425" spans="18:19" ht="15" customHeight="1">
      <c r="R16425"/>
      <c r="S16425"/>
    </row>
    <row r="16426" spans="18:19" ht="15" customHeight="1">
      <c r="R16426"/>
      <c r="S16426"/>
    </row>
    <row r="16427" spans="18:19" ht="15" customHeight="1">
      <c r="R16427"/>
      <c r="S16427"/>
    </row>
    <row r="16428" spans="18:19" ht="15" customHeight="1">
      <c r="R16428"/>
      <c r="S16428"/>
    </row>
    <row r="16429" spans="18:19" ht="15" customHeight="1">
      <c r="R16429"/>
      <c r="S16429"/>
    </row>
    <row r="16430" spans="18:19" ht="15" customHeight="1">
      <c r="R16430"/>
      <c r="S16430"/>
    </row>
    <row r="16431" spans="18:19" ht="15" customHeight="1">
      <c r="R16431"/>
      <c r="S16431"/>
    </row>
    <row r="16432" spans="18:19" ht="15" customHeight="1">
      <c r="R16432"/>
      <c r="S16432"/>
    </row>
    <row r="16433" spans="18:19" ht="15" customHeight="1">
      <c r="R16433"/>
      <c r="S16433"/>
    </row>
    <row r="16434" spans="18:19" ht="15" customHeight="1">
      <c r="R16434"/>
      <c r="S16434"/>
    </row>
    <row r="16435" spans="18:19" ht="15" customHeight="1">
      <c r="R16435"/>
      <c r="S16435"/>
    </row>
    <row r="16436" spans="18:19" ht="15" customHeight="1">
      <c r="R16436"/>
      <c r="S16436"/>
    </row>
    <row r="16437" spans="18:19" ht="15" customHeight="1">
      <c r="R16437"/>
      <c r="S16437"/>
    </row>
    <row r="16438" spans="18:19" ht="15" customHeight="1">
      <c r="R16438"/>
      <c r="S16438"/>
    </row>
    <row r="16439" spans="18:19" ht="15" customHeight="1">
      <c r="R16439"/>
      <c r="S16439"/>
    </row>
    <row r="16440" spans="18:19" ht="15" customHeight="1">
      <c r="R16440"/>
      <c r="S16440"/>
    </row>
    <row r="16441" spans="18:19" ht="15" customHeight="1">
      <c r="R16441"/>
      <c r="S16441"/>
    </row>
    <row r="16442" spans="18:19" ht="15" customHeight="1">
      <c r="R16442"/>
      <c r="S16442"/>
    </row>
    <row r="16443" spans="18:19" ht="15" customHeight="1">
      <c r="R16443"/>
      <c r="S16443"/>
    </row>
    <row r="16444" spans="18:19" ht="15" customHeight="1">
      <c r="R16444"/>
      <c r="S16444"/>
    </row>
    <row r="16445" spans="18:19" ht="15" customHeight="1">
      <c r="R16445"/>
      <c r="S16445"/>
    </row>
    <row r="16446" spans="18:19" ht="15" customHeight="1">
      <c r="R16446"/>
      <c r="S16446"/>
    </row>
    <row r="16447" spans="18:19" ht="15" customHeight="1">
      <c r="R16447"/>
      <c r="S16447"/>
    </row>
    <row r="16448" spans="18:19" ht="15" customHeight="1">
      <c r="R16448"/>
      <c r="S16448"/>
    </row>
    <row r="16449" spans="18:19" ht="15" customHeight="1">
      <c r="R16449"/>
      <c r="S16449"/>
    </row>
    <row r="16450" spans="18:19" ht="15" customHeight="1">
      <c r="R16450"/>
      <c r="S16450"/>
    </row>
    <row r="16451" spans="18:19" ht="15" customHeight="1">
      <c r="R16451"/>
      <c r="S16451"/>
    </row>
    <row r="16452" spans="18:19" ht="15" customHeight="1">
      <c r="R16452"/>
      <c r="S16452"/>
    </row>
    <row r="16453" spans="18:19" ht="15" customHeight="1">
      <c r="R16453"/>
      <c r="S16453"/>
    </row>
    <row r="16454" spans="18:19" ht="15" customHeight="1">
      <c r="R16454"/>
      <c r="S16454"/>
    </row>
    <row r="16455" spans="18:19" ht="15" customHeight="1">
      <c r="R16455"/>
      <c r="S16455"/>
    </row>
    <row r="16456" spans="18:19" ht="15" customHeight="1">
      <c r="R16456"/>
      <c r="S16456"/>
    </row>
    <row r="16457" spans="18:19" ht="15" customHeight="1">
      <c r="R16457"/>
      <c r="S16457"/>
    </row>
    <row r="16458" spans="18:19" ht="15" customHeight="1">
      <c r="R16458"/>
      <c r="S16458"/>
    </row>
    <row r="16459" spans="18:19" ht="15" customHeight="1">
      <c r="R16459"/>
      <c r="S16459"/>
    </row>
    <row r="16460" spans="18:19" ht="15" customHeight="1">
      <c r="R16460"/>
      <c r="S16460"/>
    </row>
    <row r="16461" spans="18:19" ht="15" customHeight="1">
      <c r="R16461"/>
      <c r="S16461"/>
    </row>
    <row r="16462" spans="18:19" ht="15" customHeight="1">
      <c r="R16462"/>
      <c r="S16462"/>
    </row>
    <row r="16463" spans="18:19" ht="15" customHeight="1">
      <c r="R16463"/>
      <c r="S16463"/>
    </row>
    <row r="16464" spans="18:19" ht="15" customHeight="1">
      <c r="R16464"/>
      <c r="S16464"/>
    </row>
    <row r="16465" spans="18:19" ht="15" customHeight="1">
      <c r="R16465"/>
      <c r="S16465"/>
    </row>
    <row r="16466" spans="18:19" ht="15" customHeight="1">
      <c r="R16466"/>
      <c r="S16466"/>
    </row>
    <row r="16467" spans="18:19" ht="15" customHeight="1">
      <c r="R16467"/>
      <c r="S16467"/>
    </row>
    <row r="16468" spans="18:19" ht="15" customHeight="1">
      <c r="R16468"/>
      <c r="S16468"/>
    </row>
    <row r="16469" spans="18:19" ht="15" customHeight="1">
      <c r="R16469"/>
      <c r="S16469"/>
    </row>
    <row r="16470" spans="18:19" ht="15" customHeight="1">
      <c r="R16470"/>
      <c r="S16470"/>
    </row>
    <row r="16471" spans="18:19" ht="15" customHeight="1">
      <c r="R16471"/>
      <c r="S16471"/>
    </row>
    <row r="16472" spans="18:19" ht="15" customHeight="1">
      <c r="R16472"/>
      <c r="S16472"/>
    </row>
    <row r="16473" spans="18:19" ht="15" customHeight="1">
      <c r="R16473"/>
      <c r="S16473"/>
    </row>
    <row r="16474" spans="18:19" ht="15" customHeight="1">
      <c r="R16474"/>
      <c r="S16474"/>
    </row>
    <row r="16475" spans="18:19" ht="15" customHeight="1">
      <c r="R16475"/>
      <c r="S16475"/>
    </row>
    <row r="16476" spans="18:19" ht="15" customHeight="1">
      <c r="R16476"/>
      <c r="S16476"/>
    </row>
    <row r="16477" spans="18:19" ht="15" customHeight="1">
      <c r="R16477"/>
      <c r="S16477"/>
    </row>
    <row r="16478" spans="18:19" ht="15" customHeight="1">
      <c r="R16478"/>
      <c r="S16478"/>
    </row>
    <row r="16479" spans="18:19" ht="15" customHeight="1">
      <c r="R16479"/>
      <c r="S16479"/>
    </row>
    <row r="16480" spans="18:19" ht="15" customHeight="1">
      <c r="R16480"/>
      <c r="S16480"/>
    </row>
    <row r="16481" spans="18:19" ht="15" customHeight="1">
      <c r="R16481"/>
      <c r="S16481"/>
    </row>
    <row r="16482" spans="18:19" ht="15" customHeight="1">
      <c r="R16482"/>
      <c r="S16482"/>
    </row>
    <row r="16483" spans="18:19" ht="15" customHeight="1">
      <c r="R16483"/>
      <c r="S16483"/>
    </row>
    <row r="16484" spans="18:19" ht="15" customHeight="1">
      <c r="R16484"/>
      <c r="S16484"/>
    </row>
    <row r="16485" spans="18:19" ht="15" customHeight="1">
      <c r="R16485"/>
      <c r="S16485"/>
    </row>
    <row r="16486" spans="18:19" ht="15" customHeight="1">
      <c r="R16486"/>
      <c r="S16486"/>
    </row>
    <row r="16487" spans="18:19" ht="15" customHeight="1">
      <c r="R16487"/>
      <c r="S16487"/>
    </row>
    <row r="16488" spans="18:19" ht="15" customHeight="1">
      <c r="R16488"/>
      <c r="S16488"/>
    </row>
    <row r="16489" spans="18:19" ht="15" customHeight="1">
      <c r="R16489"/>
      <c r="S16489"/>
    </row>
    <row r="16490" spans="18:19" ht="15" customHeight="1">
      <c r="R16490"/>
      <c r="S16490"/>
    </row>
    <row r="16491" spans="18:19" ht="15" customHeight="1">
      <c r="R16491"/>
      <c r="S16491"/>
    </row>
    <row r="16492" spans="18:19" ht="15" customHeight="1">
      <c r="R16492"/>
      <c r="S16492"/>
    </row>
    <row r="16493" spans="18:19" ht="15" customHeight="1">
      <c r="R16493"/>
      <c r="S16493"/>
    </row>
    <row r="16494" spans="18:19" ht="15" customHeight="1">
      <c r="R16494"/>
      <c r="S16494"/>
    </row>
    <row r="16495" spans="18:19" ht="15" customHeight="1">
      <c r="R16495"/>
      <c r="S16495"/>
    </row>
    <row r="16496" spans="18:19" ht="15" customHeight="1">
      <c r="R16496"/>
      <c r="S16496"/>
    </row>
    <row r="16497" spans="18:19" ht="15" customHeight="1">
      <c r="R16497"/>
      <c r="S16497"/>
    </row>
    <row r="16498" spans="18:19" ht="15" customHeight="1">
      <c r="R16498"/>
      <c r="S16498"/>
    </row>
    <row r="16499" spans="18:19" ht="15" customHeight="1">
      <c r="R16499"/>
      <c r="S16499"/>
    </row>
    <row r="16500" spans="18:19" ht="15" customHeight="1">
      <c r="R16500"/>
      <c r="S16500"/>
    </row>
    <row r="16501" spans="18:19" ht="15" customHeight="1">
      <c r="R16501"/>
      <c r="S16501"/>
    </row>
    <row r="16502" spans="18:19" ht="15" customHeight="1">
      <c r="R16502"/>
      <c r="S16502"/>
    </row>
    <row r="16503" spans="18:19" ht="15" customHeight="1">
      <c r="R16503"/>
      <c r="S16503"/>
    </row>
    <row r="16504" spans="18:19" ht="15" customHeight="1">
      <c r="R16504"/>
      <c r="S16504"/>
    </row>
    <row r="16505" spans="18:19" ht="15" customHeight="1">
      <c r="R16505"/>
      <c r="S16505"/>
    </row>
    <row r="16506" spans="18:19" ht="15" customHeight="1">
      <c r="R16506"/>
      <c r="S16506"/>
    </row>
    <row r="16507" spans="18:19" ht="15" customHeight="1">
      <c r="R16507"/>
      <c r="S16507"/>
    </row>
    <row r="16508" spans="18:19" ht="15" customHeight="1">
      <c r="R16508"/>
      <c r="S16508"/>
    </row>
    <row r="16509" spans="18:19" ht="15" customHeight="1">
      <c r="R16509"/>
      <c r="S16509"/>
    </row>
    <row r="16510" spans="18:19" ht="15" customHeight="1">
      <c r="R16510"/>
      <c r="S16510"/>
    </row>
    <row r="16511" spans="18:19" ht="15" customHeight="1">
      <c r="R16511"/>
      <c r="S16511"/>
    </row>
    <row r="16512" spans="18:19" ht="15" customHeight="1">
      <c r="R16512"/>
      <c r="S16512"/>
    </row>
    <row r="16513" spans="18:19" ht="15" customHeight="1">
      <c r="R16513"/>
      <c r="S16513"/>
    </row>
    <row r="16514" spans="18:19" ht="15" customHeight="1">
      <c r="R16514"/>
      <c r="S16514"/>
    </row>
    <row r="16515" spans="18:19" ht="15" customHeight="1">
      <c r="R16515"/>
      <c r="S16515"/>
    </row>
    <row r="16516" spans="18:19" ht="15" customHeight="1">
      <c r="R16516"/>
      <c r="S16516"/>
    </row>
    <row r="16517" spans="18:19" ht="15" customHeight="1">
      <c r="R16517"/>
      <c r="S16517"/>
    </row>
    <row r="16518" spans="18:19" ht="15" customHeight="1">
      <c r="R16518"/>
      <c r="S16518"/>
    </row>
    <row r="16519" spans="18:19" ht="15" customHeight="1">
      <c r="R16519"/>
      <c r="S16519"/>
    </row>
    <row r="16520" spans="18:19" ht="15" customHeight="1">
      <c r="R16520"/>
      <c r="S16520"/>
    </row>
    <row r="16521" spans="18:19" ht="15" customHeight="1">
      <c r="R16521"/>
      <c r="S16521"/>
    </row>
    <row r="16522" spans="18:19" ht="15" customHeight="1">
      <c r="R16522"/>
      <c r="S16522"/>
    </row>
    <row r="16523" spans="18:19" ht="15" customHeight="1">
      <c r="R16523"/>
      <c r="S16523"/>
    </row>
    <row r="16524" spans="18:19" ht="15" customHeight="1">
      <c r="R16524"/>
      <c r="S16524"/>
    </row>
    <row r="16525" spans="18:19" ht="15" customHeight="1">
      <c r="R16525"/>
      <c r="S16525"/>
    </row>
    <row r="16526" spans="18:19" ht="15" customHeight="1">
      <c r="R16526"/>
      <c r="S16526"/>
    </row>
    <row r="16527" spans="18:19" ht="15" customHeight="1">
      <c r="R16527"/>
      <c r="S16527"/>
    </row>
    <row r="16528" spans="18:19" ht="15" customHeight="1">
      <c r="R16528"/>
      <c r="S16528"/>
    </row>
    <row r="16529" spans="18:19" ht="15" customHeight="1">
      <c r="R16529"/>
      <c r="S16529"/>
    </row>
    <row r="16530" spans="18:19" ht="15" customHeight="1">
      <c r="R16530"/>
      <c r="S16530"/>
    </row>
    <row r="16531" spans="18:19" ht="15" customHeight="1">
      <c r="R16531"/>
      <c r="S16531"/>
    </row>
    <row r="16532" spans="18:19" ht="15" customHeight="1">
      <c r="R16532"/>
      <c r="S16532"/>
    </row>
    <row r="16533" spans="18:19" ht="15" customHeight="1">
      <c r="R16533"/>
      <c r="S16533"/>
    </row>
    <row r="16534" spans="18:19" ht="15" customHeight="1">
      <c r="R16534"/>
      <c r="S16534"/>
    </row>
    <row r="16535" spans="18:19" ht="15" customHeight="1">
      <c r="R16535"/>
      <c r="S16535"/>
    </row>
    <row r="16536" spans="18:19" ht="15" customHeight="1">
      <c r="R16536"/>
      <c r="S16536"/>
    </row>
    <row r="16537" spans="18:19" ht="15" customHeight="1">
      <c r="R16537"/>
      <c r="S16537"/>
    </row>
    <row r="16538" spans="18:19" ht="15" customHeight="1">
      <c r="R16538"/>
      <c r="S16538"/>
    </row>
    <row r="16539" spans="18:19" ht="15" customHeight="1">
      <c r="R16539"/>
      <c r="S16539"/>
    </row>
    <row r="16540" spans="18:19" ht="15" customHeight="1">
      <c r="R16540"/>
      <c r="S16540"/>
    </row>
    <row r="16541" spans="18:19" ht="15" customHeight="1">
      <c r="R16541"/>
      <c r="S16541"/>
    </row>
    <row r="16542" spans="18:19" ht="15" customHeight="1">
      <c r="R16542"/>
      <c r="S16542"/>
    </row>
    <row r="16543" spans="18:19" ht="15" customHeight="1">
      <c r="R16543"/>
      <c r="S16543"/>
    </row>
    <row r="16544" spans="18:19" ht="15" customHeight="1">
      <c r="R16544"/>
      <c r="S16544"/>
    </row>
    <row r="16545" spans="18:19" ht="15" customHeight="1">
      <c r="R16545"/>
      <c r="S16545"/>
    </row>
    <row r="16546" spans="18:19" ht="15" customHeight="1">
      <c r="R16546"/>
      <c r="S16546"/>
    </row>
    <row r="16547" spans="18:19" ht="15" customHeight="1">
      <c r="R16547"/>
      <c r="S16547"/>
    </row>
    <row r="16548" spans="18:19" ht="15" customHeight="1">
      <c r="R16548"/>
      <c r="S16548"/>
    </row>
    <row r="16549" spans="18:19" ht="15" customHeight="1">
      <c r="R16549"/>
      <c r="S16549"/>
    </row>
    <row r="16550" spans="18:19" ht="15" customHeight="1">
      <c r="R16550"/>
      <c r="S16550"/>
    </row>
    <row r="16551" spans="18:19" ht="15" customHeight="1">
      <c r="R16551"/>
      <c r="S16551"/>
    </row>
    <row r="16552" spans="18:19" ht="15" customHeight="1">
      <c r="R16552"/>
      <c r="S16552"/>
    </row>
    <row r="16553" spans="18:19" ht="15" customHeight="1">
      <c r="R16553"/>
      <c r="S16553"/>
    </row>
    <row r="16554" spans="18:19" ht="15" customHeight="1">
      <c r="R16554"/>
      <c r="S16554"/>
    </row>
    <row r="16555" spans="18:19" ht="15" customHeight="1">
      <c r="R16555"/>
      <c r="S16555"/>
    </row>
    <row r="16556" spans="18:19" ht="15" customHeight="1">
      <c r="R16556"/>
      <c r="S16556"/>
    </row>
    <row r="16557" spans="18:19" ht="15" customHeight="1">
      <c r="R16557"/>
      <c r="S16557"/>
    </row>
    <row r="16558" spans="18:19" ht="15" customHeight="1">
      <c r="R16558"/>
      <c r="S16558"/>
    </row>
    <row r="16559" spans="18:19" ht="15" customHeight="1">
      <c r="R16559"/>
      <c r="S16559"/>
    </row>
    <row r="16560" spans="18:19" ht="15" customHeight="1">
      <c r="R16560"/>
      <c r="S16560"/>
    </row>
    <row r="16561" spans="18:19" ht="15" customHeight="1">
      <c r="R16561"/>
      <c r="S16561"/>
    </row>
    <row r="16562" spans="18:19" ht="15" customHeight="1">
      <c r="R16562"/>
      <c r="S16562"/>
    </row>
    <row r="16563" spans="18:19" ht="15" customHeight="1">
      <c r="R16563"/>
      <c r="S16563"/>
    </row>
    <row r="16564" spans="18:19" ht="15" customHeight="1">
      <c r="R16564"/>
      <c r="S16564"/>
    </row>
    <row r="16565" spans="18:19" ht="15" customHeight="1">
      <c r="R16565"/>
      <c r="S16565"/>
    </row>
    <row r="16566" spans="18:19" ht="15" customHeight="1">
      <c r="R16566"/>
      <c r="S16566"/>
    </row>
    <row r="16567" spans="18:19" ht="15" customHeight="1">
      <c r="R16567"/>
      <c r="S16567"/>
    </row>
    <row r="16568" spans="18:19" ht="15" customHeight="1">
      <c r="R16568"/>
      <c r="S16568"/>
    </row>
    <row r="16569" spans="18:19" ht="15" customHeight="1">
      <c r="R16569"/>
      <c r="S16569"/>
    </row>
    <row r="16570" spans="18:19" ht="15" customHeight="1">
      <c r="R16570"/>
      <c r="S16570"/>
    </row>
    <row r="16571" spans="18:19" ht="15" customHeight="1">
      <c r="R16571"/>
      <c r="S16571"/>
    </row>
    <row r="16572" spans="18:19" ht="15" customHeight="1">
      <c r="R16572"/>
      <c r="S16572"/>
    </row>
    <row r="16573" spans="18:19" ht="15" customHeight="1">
      <c r="R16573"/>
      <c r="S16573"/>
    </row>
    <row r="16574" spans="18:19" ht="15" customHeight="1">
      <c r="R16574"/>
      <c r="S16574"/>
    </row>
    <row r="16575" spans="18:19" ht="15" customHeight="1">
      <c r="R16575"/>
      <c r="S16575"/>
    </row>
    <row r="16576" spans="18:19" ht="15" customHeight="1">
      <c r="R16576"/>
      <c r="S16576"/>
    </row>
    <row r="16577" spans="18:19" ht="15" customHeight="1">
      <c r="R16577"/>
      <c r="S16577"/>
    </row>
    <row r="16578" spans="18:19" ht="15" customHeight="1">
      <c r="R16578"/>
      <c r="S16578"/>
    </row>
    <row r="16579" spans="18:19" ht="15" customHeight="1">
      <c r="R16579"/>
      <c r="S16579"/>
    </row>
    <row r="16580" spans="18:19" ht="15" customHeight="1">
      <c r="R16580"/>
      <c r="S16580"/>
    </row>
    <row r="16581" spans="18:19" ht="15" customHeight="1">
      <c r="R16581"/>
      <c r="S16581"/>
    </row>
    <row r="16582" spans="18:19" ht="15" customHeight="1">
      <c r="R16582"/>
      <c r="S16582"/>
    </row>
    <row r="16583" spans="18:19" ht="15" customHeight="1">
      <c r="R16583"/>
      <c r="S16583"/>
    </row>
    <row r="16584" spans="18:19" ht="15" customHeight="1">
      <c r="R16584"/>
      <c r="S16584"/>
    </row>
    <row r="16585" spans="18:19" ht="15" customHeight="1">
      <c r="R16585"/>
      <c r="S16585"/>
    </row>
    <row r="16586" spans="18:19" ht="15" customHeight="1">
      <c r="R16586"/>
      <c r="S16586"/>
    </row>
    <row r="16587" spans="18:19" ht="15" customHeight="1">
      <c r="R16587"/>
      <c r="S16587"/>
    </row>
    <row r="16588" spans="18:19" ht="15" customHeight="1">
      <c r="R16588"/>
      <c r="S16588"/>
    </row>
    <row r="16589" spans="18:19" ht="15" customHeight="1">
      <c r="R16589"/>
      <c r="S16589"/>
    </row>
    <row r="16590" spans="18:19" ht="15" customHeight="1">
      <c r="R16590"/>
      <c r="S16590"/>
    </row>
    <row r="16591" spans="18:19" ht="15" customHeight="1">
      <c r="R16591"/>
      <c r="S16591"/>
    </row>
    <row r="16592" spans="18:19" ht="15" customHeight="1">
      <c r="R16592"/>
      <c r="S16592"/>
    </row>
    <row r="16593" spans="18:19" ht="15" customHeight="1">
      <c r="R16593"/>
      <c r="S16593"/>
    </row>
    <row r="16594" spans="18:19" ht="15" customHeight="1">
      <c r="R16594"/>
      <c r="S16594"/>
    </row>
    <row r="16595" spans="18:19" ht="15" customHeight="1">
      <c r="R16595"/>
      <c r="S16595"/>
    </row>
    <row r="16596" spans="18:19" ht="15" customHeight="1">
      <c r="R16596"/>
      <c r="S16596"/>
    </row>
    <row r="16597" spans="18:19" ht="15" customHeight="1">
      <c r="R16597"/>
      <c r="S16597"/>
    </row>
    <row r="16598" spans="18:19" ht="15" customHeight="1">
      <c r="R16598"/>
      <c r="S16598"/>
    </row>
    <row r="16599" spans="18:19" ht="15" customHeight="1">
      <c r="R16599"/>
      <c r="S16599"/>
    </row>
    <row r="16600" spans="18:19" ht="15" customHeight="1">
      <c r="R16600"/>
      <c r="S16600"/>
    </row>
    <row r="16601" spans="18:19" ht="15" customHeight="1">
      <c r="R16601"/>
      <c r="S16601"/>
    </row>
    <row r="16602" spans="18:19" ht="15" customHeight="1">
      <c r="R16602"/>
      <c r="S16602"/>
    </row>
    <row r="16603" spans="18:19" ht="15" customHeight="1">
      <c r="R16603"/>
      <c r="S16603"/>
    </row>
    <row r="16604" spans="18:19" ht="15" customHeight="1">
      <c r="R16604"/>
      <c r="S16604"/>
    </row>
    <row r="16605" spans="18:19" ht="15" customHeight="1">
      <c r="R16605"/>
      <c r="S16605"/>
    </row>
    <row r="16606" spans="18:19" ht="15" customHeight="1">
      <c r="R16606"/>
      <c r="S16606"/>
    </row>
    <row r="16607" spans="18:19" ht="15" customHeight="1">
      <c r="R16607"/>
      <c r="S16607"/>
    </row>
    <row r="16608" spans="18:19" ht="15" customHeight="1">
      <c r="R16608"/>
      <c r="S16608"/>
    </row>
    <row r="16609" spans="18:19" ht="15" customHeight="1">
      <c r="R16609"/>
      <c r="S16609"/>
    </row>
    <row r="16610" spans="18:19" ht="15" customHeight="1">
      <c r="R16610"/>
      <c r="S16610"/>
    </row>
    <row r="16611" spans="18:19" ht="15" customHeight="1">
      <c r="R16611"/>
      <c r="S16611"/>
    </row>
    <row r="16612" spans="18:19" ht="15" customHeight="1">
      <c r="R16612"/>
      <c r="S16612"/>
    </row>
    <row r="16613" spans="18:19" ht="15" customHeight="1">
      <c r="R16613"/>
      <c r="S16613"/>
    </row>
    <row r="16614" spans="18:19" ht="15" customHeight="1">
      <c r="R16614"/>
      <c r="S16614"/>
    </row>
    <row r="16615" spans="18:19" ht="15" customHeight="1">
      <c r="R16615"/>
      <c r="S16615"/>
    </row>
    <row r="16616" spans="18:19" ht="15" customHeight="1">
      <c r="R16616"/>
      <c r="S16616"/>
    </row>
    <row r="16617" spans="18:19" ht="15" customHeight="1">
      <c r="R16617"/>
      <c r="S16617"/>
    </row>
    <row r="16618" spans="18:19" ht="15" customHeight="1">
      <c r="R16618"/>
      <c r="S16618"/>
    </row>
    <row r="16619" spans="18:19" ht="15" customHeight="1">
      <c r="R16619"/>
      <c r="S16619"/>
    </row>
    <row r="16620" spans="18:19" ht="15" customHeight="1">
      <c r="R16620"/>
      <c r="S16620"/>
    </row>
    <row r="16621" spans="18:19" ht="15" customHeight="1">
      <c r="R16621"/>
      <c r="S16621"/>
    </row>
    <row r="16622" spans="18:19" ht="15" customHeight="1">
      <c r="R16622"/>
      <c r="S16622"/>
    </row>
    <row r="16623" spans="18:19" ht="15" customHeight="1">
      <c r="R16623"/>
      <c r="S16623"/>
    </row>
    <row r="16624" spans="18:19" ht="15" customHeight="1">
      <c r="R16624"/>
      <c r="S16624"/>
    </row>
    <row r="16625" spans="18:19" ht="15" customHeight="1">
      <c r="R16625"/>
      <c r="S16625"/>
    </row>
    <row r="16626" spans="18:19" ht="15" customHeight="1">
      <c r="R16626"/>
      <c r="S16626"/>
    </row>
    <row r="16627" spans="18:19" ht="15" customHeight="1">
      <c r="R16627"/>
      <c r="S16627"/>
    </row>
    <row r="16628" spans="18:19" ht="15" customHeight="1">
      <c r="R16628"/>
      <c r="S16628"/>
    </row>
    <row r="16629" spans="18:19" ht="15" customHeight="1">
      <c r="R16629"/>
      <c r="S16629"/>
    </row>
    <row r="16630" spans="18:19" ht="15" customHeight="1">
      <c r="R16630"/>
      <c r="S16630"/>
    </row>
    <row r="16631" spans="18:19" ht="15" customHeight="1">
      <c r="R16631"/>
      <c r="S16631"/>
    </row>
    <row r="16632" spans="18:19" ht="15" customHeight="1">
      <c r="R16632"/>
      <c r="S16632"/>
    </row>
    <row r="16633" spans="18:19" ht="15" customHeight="1">
      <c r="R16633"/>
      <c r="S16633"/>
    </row>
    <row r="16634" spans="18:19" ht="15" customHeight="1">
      <c r="R16634"/>
      <c r="S16634"/>
    </row>
    <row r="16635" spans="18:19" ht="15" customHeight="1">
      <c r="R16635"/>
      <c r="S16635"/>
    </row>
    <row r="16636" spans="18:19" ht="15" customHeight="1">
      <c r="R16636"/>
      <c r="S16636"/>
    </row>
    <row r="16637" spans="18:19" ht="15" customHeight="1">
      <c r="R16637"/>
      <c r="S16637"/>
    </row>
    <row r="16638" spans="18:19" ht="15" customHeight="1">
      <c r="R16638"/>
      <c r="S16638"/>
    </row>
    <row r="16639" spans="18:19" ht="15" customHeight="1">
      <c r="R16639"/>
      <c r="S16639"/>
    </row>
    <row r="16640" spans="18:19" ht="15" customHeight="1">
      <c r="R16640"/>
      <c r="S16640"/>
    </row>
    <row r="16641" spans="18:19" ht="15" customHeight="1">
      <c r="R16641"/>
      <c r="S16641"/>
    </row>
    <row r="16642" spans="18:19" ht="15" customHeight="1">
      <c r="R16642"/>
      <c r="S16642"/>
    </row>
    <row r="16643" spans="18:19" ht="15" customHeight="1">
      <c r="R16643"/>
      <c r="S16643"/>
    </row>
    <row r="16644" spans="18:19" ht="15" customHeight="1">
      <c r="R16644"/>
      <c r="S16644"/>
    </row>
    <row r="16645" spans="18:19" ht="15" customHeight="1">
      <c r="R16645"/>
      <c r="S16645"/>
    </row>
    <row r="16646" spans="18:19" ht="15" customHeight="1">
      <c r="R16646"/>
      <c r="S16646"/>
    </row>
    <row r="16647" spans="18:19" ht="15" customHeight="1">
      <c r="R16647"/>
      <c r="S16647"/>
    </row>
    <row r="16648" spans="18:19" ht="15" customHeight="1">
      <c r="R16648"/>
      <c r="S16648"/>
    </row>
    <row r="16649" spans="18:19" ht="15" customHeight="1">
      <c r="R16649"/>
      <c r="S16649"/>
    </row>
    <row r="16650" spans="18:19" ht="15" customHeight="1">
      <c r="R16650"/>
      <c r="S16650"/>
    </row>
    <row r="16651" spans="18:19" ht="15" customHeight="1">
      <c r="R16651"/>
      <c r="S16651"/>
    </row>
    <row r="16652" spans="18:19" ht="15" customHeight="1">
      <c r="R16652"/>
      <c r="S16652"/>
    </row>
    <row r="16653" spans="18:19" ht="15" customHeight="1">
      <c r="R16653"/>
      <c r="S16653"/>
    </row>
    <row r="16654" spans="18:19" ht="15" customHeight="1">
      <c r="R16654"/>
      <c r="S16654"/>
    </row>
    <row r="16655" spans="18:19" ht="15" customHeight="1">
      <c r="R16655"/>
      <c r="S16655"/>
    </row>
    <row r="16656" spans="18:19" ht="15" customHeight="1">
      <c r="R16656"/>
      <c r="S16656"/>
    </row>
    <row r="16657" spans="18:19" ht="15" customHeight="1">
      <c r="R16657"/>
      <c r="S16657"/>
    </row>
    <row r="16658" spans="18:19" ht="15" customHeight="1">
      <c r="R16658"/>
      <c r="S16658"/>
    </row>
    <row r="16659" spans="18:19" ht="15" customHeight="1">
      <c r="R16659"/>
      <c r="S16659"/>
    </row>
    <row r="16660" spans="18:19" ht="15" customHeight="1">
      <c r="R16660"/>
      <c r="S16660"/>
    </row>
    <row r="16661" spans="18:19" ht="15" customHeight="1">
      <c r="R16661"/>
      <c r="S16661"/>
    </row>
    <row r="16662" spans="18:19" ht="15" customHeight="1">
      <c r="R16662"/>
      <c r="S16662"/>
    </row>
    <row r="16663" spans="18:19" ht="15" customHeight="1">
      <c r="R16663"/>
      <c r="S16663"/>
    </row>
    <row r="16664" spans="18:19" ht="15" customHeight="1">
      <c r="R16664"/>
      <c r="S16664"/>
    </row>
    <row r="16665" spans="18:19" ht="15" customHeight="1">
      <c r="R16665"/>
      <c r="S16665"/>
    </row>
    <row r="16666" spans="18:19" ht="15" customHeight="1">
      <c r="R16666"/>
      <c r="S16666"/>
    </row>
    <row r="16667" spans="18:19" ht="15" customHeight="1">
      <c r="R16667"/>
      <c r="S16667"/>
    </row>
    <row r="16668" spans="18:19" ht="15" customHeight="1">
      <c r="R16668"/>
      <c r="S16668"/>
    </row>
    <row r="16669" spans="18:19" ht="15" customHeight="1">
      <c r="R16669"/>
      <c r="S16669"/>
    </row>
    <row r="16670" spans="18:19" ht="15" customHeight="1">
      <c r="R16670"/>
      <c r="S16670"/>
    </row>
    <row r="16671" spans="18:19" ht="15" customHeight="1">
      <c r="R16671"/>
      <c r="S16671"/>
    </row>
    <row r="16672" spans="18:19" ht="15" customHeight="1">
      <c r="R16672"/>
      <c r="S16672"/>
    </row>
    <row r="16673" spans="18:19" ht="15" customHeight="1">
      <c r="R16673"/>
      <c r="S16673"/>
    </row>
    <row r="16674" spans="18:19" ht="15" customHeight="1">
      <c r="R16674"/>
      <c r="S16674"/>
    </row>
    <row r="16675" spans="18:19" ht="15" customHeight="1">
      <c r="R16675"/>
      <c r="S16675"/>
    </row>
    <row r="16676" spans="18:19" ht="15" customHeight="1">
      <c r="R16676"/>
      <c r="S16676"/>
    </row>
    <row r="16677" spans="18:19" ht="15" customHeight="1">
      <c r="R16677"/>
      <c r="S16677"/>
    </row>
    <row r="16678" spans="18:19" ht="15" customHeight="1">
      <c r="R16678"/>
      <c r="S16678"/>
    </row>
    <row r="16679" spans="18:19" ht="15" customHeight="1">
      <c r="R16679"/>
      <c r="S16679"/>
    </row>
    <row r="16680" spans="18:19" ht="15" customHeight="1">
      <c r="R16680"/>
      <c r="S16680"/>
    </row>
    <row r="16681" spans="18:19" ht="15" customHeight="1">
      <c r="R16681"/>
      <c r="S16681"/>
    </row>
    <row r="16682" spans="18:19" ht="15" customHeight="1">
      <c r="R16682"/>
      <c r="S16682"/>
    </row>
    <row r="16683" spans="18:19" ht="15" customHeight="1">
      <c r="R16683"/>
      <c r="S16683"/>
    </row>
    <row r="16684" spans="18:19" ht="15" customHeight="1">
      <c r="R16684"/>
      <c r="S16684"/>
    </row>
    <row r="16685" spans="18:19" ht="15" customHeight="1">
      <c r="R16685"/>
      <c r="S16685"/>
    </row>
    <row r="16686" spans="18:19" ht="15" customHeight="1">
      <c r="R16686"/>
      <c r="S16686"/>
    </row>
    <row r="16687" spans="18:19" ht="15" customHeight="1">
      <c r="R16687"/>
      <c r="S16687"/>
    </row>
    <row r="16688" spans="18:19" ht="15" customHeight="1">
      <c r="R16688"/>
      <c r="S16688"/>
    </row>
    <row r="16689" spans="18:19" ht="15" customHeight="1">
      <c r="R16689"/>
      <c r="S16689"/>
    </row>
    <row r="16690" spans="18:19" ht="15" customHeight="1">
      <c r="R16690"/>
      <c r="S16690"/>
    </row>
    <row r="16691" spans="18:19" ht="15" customHeight="1">
      <c r="R16691"/>
      <c r="S16691"/>
    </row>
    <row r="16692" spans="18:19" ht="15" customHeight="1">
      <c r="R16692"/>
      <c r="S16692"/>
    </row>
    <row r="16693" spans="18:19" ht="15" customHeight="1">
      <c r="R16693"/>
      <c r="S16693"/>
    </row>
    <row r="16694" spans="18:19" ht="15" customHeight="1">
      <c r="R16694"/>
      <c r="S16694"/>
    </row>
    <row r="16695" spans="18:19" ht="15" customHeight="1">
      <c r="R16695"/>
      <c r="S16695"/>
    </row>
    <row r="16696" spans="18:19" ht="15" customHeight="1">
      <c r="R16696"/>
      <c r="S16696"/>
    </row>
    <row r="16697" spans="18:19" ht="15" customHeight="1">
      <c r="R16697"/>
      <c r="S16697"/>
    </row>
    <row r="16698" spans="18:19" ht="15" customHeight="1">
      <c r="R16698"/>
      <c r="S16698"/>
    </row>
    <row r="16699" spans="18:19" ht="15" customHeight="1">
      <c r="R16699"/>
      <c r="S16699"/>
    </row>
    <row r="16700" spans="18:19" ht="15" customHeight="1">
      <c r="R16700"/>
      <c r="S16700"/>
    </row>
    <row r="16701" spans="18:19" ht="15" customHeight="1">
      <c r="R16701"/>
      <c r="S16701"/>
    </row>
    <row r="16702" spans="18:19" ht="15" customHeight="1">
      <c r="R16702"/>
      <c r="S16702"/>
    </row>
    <row r="16703" spans="18:19" ht="15" customHeight="1">
      <c r="R16703"/>
      <c r="S16703"/>
    </row>
    <row r="16704" spans="18:19" ht="15" customHeight="1">
      <c r="R16704"/>
      <c r="S16704"/>
    </row>
    <row r="16705" spans="18:19" ht="15" customHeight="1">
      <c r="R16705"/>
      <c r="S16705"/>
    </row>
    <row r="16706" spans="18:19" ht="15" customHeight="1">
      <c r="R16706"/>
      <c r="S16706"/>
    </row>
    <row r="16707" spans="18:19" ht="15" customHeight="1">
      <c r="R16707"/>
      <c r="S16707"/>
    </row>
    <row r="16708" spans="18:19" ht="15" customHeight="1">
      <c r="R16708"/>
      <c r="S16708"/>
    </row>
    <row r="16709" spans="18:19" ht="15" customHeight="1">
      <c r="R16709"/>
      <c r="S16709"/>
    </row>
    <row r="16710" spans="18:19" ht="15" customHeight="1">
      <c r="R16710"/>
      <c r="S16710"/>
    </row>
    <row r="16711" spans="18:19" ht="15" customHeight="1">
      <c r="R16711"/>
      <c r="S16711"/>
    </row>
    <row r="16712" spans="18:19" ht="15" customHeight="1">
      <c r="R16712"/>
      <c r="S16712"/>
    </row>
    <row r="16713" spans="18:19" ht="15" customHeight="1">
      <c r="R16713"/>
      <c r="S16713"/>
    </row>
    <row r="16714" spans="18:19" ht="15" customHeight="1">
      <c r="R16714"/>
      <c r="S16714"/>
    </row>
    <row r="16715" spans="18:19" ht="15" customHeight="1">
      <c r="R16715"/>
      <c r="S16715"/>
    </row>
    <row r="16716" spans="18:19" ht="15" customHeight="1">
      <c r="R16716"/>
      <c r="S16716"/>
    </row>
    <row r="16717" spans="18:19" ht="15" customHeight="1">
      <c r="R16717"/>
      <c r="S16717"/>
    </row>
    <row r="16718" spans="18:19" ht="15" customHeight="1">
      <c r="R16718"/>
      <c r="S16718"/>
    </row>
    <row r="16719" spans="18:19" ht="15" customHeight="1">
      <c r="R16719"/>
      <c r="S16719"/>
    </row>
    <row r="16720" spans="18:19" ht="15" customHeight="1">
      <c r="R16720"/>
      <c r="S16720"/>
    </row>
    <row r="16721" spans="18:19" ht="15" customHeight="1">
      <c r="R16721"/>
      <c r="S16721"/>
    </row>
    <row r="16722" spans="18:19" ht="15" customHeight="1">
      <c r="R16722"/>
      <c r="S16722"/>
    </row>
    <row r="16723" spans="18:19" ht="15" customHeight="1">
      <c r="R16723"/>
      <c r="S16723"/>
    </row>
    <row r="16724" spans="18:19" ht="15" customHeight="1">
      <c r="R16724"/>
      <c r="S16724"/>
    </row>
    <row r="16725" spans="18:19" ht="15" customHeight="1">
      <c r="R16725"/>
      <c r="S16725"/>
    </row>
    <row r="16726" spans="18:19" ht="15" customHeight="1">
      <c r="R16726"/>
      <c r="S16726"/>
    </row>
    <row r="16727" spans="18:19" ht="15" customHeight="1">
      <c r="R16727"/>
      <c r="S16727"/>
    </row>
    <row r="16728" spans="18:19" ht="15" customHeight="1">
      <c r="R16728"/>
      <c r="S16728"/>
    </row>
    <row r="16729" spans="18:19" ht="15" customHeight="1">
      <c r="R16729"/>
      <c r="S16729"/>
    </row>
    <row r="16730" spans="18:19" ht="15" customHeight="1">
      <c r="R16730"/>
      <c r="S16730"/>
    </row>
    <row r="16731" spans="18:19" ht="15" customHeight="1">
      <c r="R16731"/>
      <c r="S16731"/>
    </row>
    <row r="16732" spans="18:19" ht="15" customHeight="1">
      <c r="R16732"/>
      <c r="S16732"/>
    </row>
    <row r="16733" spans="18:19" ht="15" customHeight="1">
      <c r="R16733"/>
      <c r="S16733"/>
    </row>
    <row r="16734" spans="18:19" ht="15" customHeight="1">
      <c r="R16734"/>
      <c r="S16734"/>
    </row>
    <row r="16735" spans="18:19" ht="15" customHeight="1">
      <c r="R16735"/>
      <c r="S16735"/>
    </row>
    <row r="16736" spans="18:19" ht="15" customHeight="1">
      <c r="R16736"/>
      <c r="S16736"/>
    </row>
    <row r="16737" spans="18:19" ht="15" customHeight="1">
      <c r="R16737"/>
      <c r="S16737"/>
    </row>
    <row r="16738" spans="18:19" ht="15" customHeight="1">
      <c r="R16738"/>
      <c r="S16738"/>
    </row>
    <row r="16739" spans="18:19" ht="15" customHeight="1">
      <c r="R16739"/>
      <c r="S16739"/>
    </row>
    <row r="16740" spans="18:19" ht="15" customHeight="1">
      <c r="R16740"/>
      <c r="S16740"/>
    </row>
    <row r="16741" spans="18:19" ht="15" customHeight="1">
      <c r="R16741"/>
      <c r="S16741"/>
    </row>
    <row r="16742" spans="18:19" ht="15" customHeight="1">
      <c r="R16742"/>
      <c r="S16742"/>
    </row>
    <row r="16743" spans="18:19" ht="15" customHeight="1">
      <c r="R16743"/>
      <c r="S16743"/>
    </row>
    <row r="16744" spans="18:19" ht="15" customHeight="1">
      <c r="R16744"/>
      <c r="S16744"/>
    </row>
    <row r="16745" spans="18:19" ht="15" customHeight="1">
      <c r="R16745"/>
      <c r="S16745"/>
    </row>
    <row r="16746" spans="18:19" ht="15" customHeight="1">
      <c r="R16746"/>
      <c r="S16746"/>
    </row>
    <row r="16747" spans="18:19" ht="15" customHeight="1">
      <c r="R16747"/>
      <c r="S16747"/>
    </row>
    <row r="16748" spans="18:19" ht="15" customHeight="1">
      <c r="R16748"/>
      <c r="S16748"/>
    </row>
    <row r="16749" spans="18:19" ht="15" customHeight="1">
      <c r="R16749"/>
      <c r="S16749"/>
    </row>
    <row r="16750" spans="18:19" ht="15" customHeight="1">
      <c r="R16750"/>
      <c r="S16750"/>
    </row>
    <row r="16751" spans="18:19" ht="15" customHeight="1">
      <c r="R16751"/>
      <c r="S16751"/>
    </row>
    <row r="16752" spans="18:19" ht="15" customHeight="1">
      <c r="R16752"/>
      <c r="S16752"/>
    </row>
    <row r="16753" spans="18:19" ht="15" customHeight="1">
      <c r="R16753"/>
      <c r="S16753"/>
    </row>
    <row r="16754" spans="18:19" ht="15" customHeight="1">
      <c r="R16754"/>
      <c r="S16754"/>
    </row>
    <row r="16755" spans="18:19" ht="15" customHeight="1">
      <c r="R16755"/>
      <c r="S16755"/>
    </row>
    <row r="16756" spans="18:19" ht="15" customHeight="1">
      <c r="R16756"/>
      <c r="S16756"/>
    </row>
    <row r="16757" spans="18:19" ht="15" customHeight="1">
      <c r="R16757"/>
      <c r="S16757"/>
    </row>
    <row r="16758" spans="18:19" ht="15" customHeight="1">
      <c r="R16758"/>
      <c r="S16758"/>
    </row>
    <row r="16759" spans="18:19" ht="15" customHeight="1">
      <c r="R16759"/>
      <c r="S16759"/>
    </row>
    <row r="16760" spans="18:19" ht="15" customHeight="1">
      <c r="R16760"/>
      <c r="S16760"/>
    </row>
    <row r="16761" spans="18:19" ht="15" customHeight="1">
      <c r="R16761"/>
      <c r="S16761"/>
    </row>
    <row r="16762" spans="18:19" ht="15" customHeight="1">
      <c r="R16762"/>
      <c r="S16762"/>
    </row>
    <row r="16763" spans="18:19" ht="15" customHeight="1">
      <c r="R16763"/>
      <c r="S16763"/>
    </row>
    <row r="16764" spans="18:19" ht="15" customHeight="1">
      <c r="R16764"/>
      <c r="S16764"/>
    </row>
    <row r="16765" spans="18:19" ht="15" customHeight="1">
      <c r="R16765"/>
      <c r="S16765"/>
    </row>
    <row r="16766" spans="18:19" ht="15" customHeight="1">
      <c r="R16766"/>
      <c r="S16766"/>
    </row>
    <row r="16767" spans="18:19" ht="15" customHeight="1">
      <c r="R16767"/>
      <c r="S16767"/>
    </row>
    <row r="16768" spans="18:19" ht="15" customHeight="1">
      <c r="R16768"/>
      <c r="S16768"/>
    </row>
    <row r="16769" spans="18:19" ht="15" customHeight="1">
      <c r="R16769"/>
      <c r="S16769"/>
    </row>
    <row r="16770" spans="18:19" ht="15" customHeight="1">
      <c r="R16770"/>
      <c r="S16770"/>
    </row>
    <row r="16771" spans="18:19" ht="15" customHeight="1">
      <c r="R16771"/>
      <c r="S16771"/>
    </row>
    <row r="16772" spans="18:19" ht="15" customHeight="1">
      <c r="R16772"/>
      <c r="S16772"/>
    </row>
    <row r="16773" spans="18:19" ht="15" customHeight="1">
      <c r="R16773"/>
      <c r="S16773"/>
    </row>
    <row r="16774" spans="18:19" ht="15" customHeight="1">
      <c r="R16774"/>
      <c r="S16774"/>
    </row>
    <row r="16775" spans="18:19" ht="15" customHeight="1">
      <c r="R16775"/>
      <c r="S16775"/>
    </row>
    <row r="16776" spans="18:19" ht="15" customHeight="1">
      <c r="R16776"/>
      <c r="S16776"/>
    </row>
    <row r="16777" spans="18:19" ht="15" customHeight="1">
      <c r="R16777"/>
      <c r="S16777"/>
    </row>
    <row r="16778" spans="18:19" ht="15" customHeight="1">
      <c r="R16778"/>
      <c r="S16778"/>
    </row>
    <row r="16779" spans="18:19" ht="15" customHeight="1">
      <c r="R16779"/>
      <c r="S16779"/>
    </row>
    <row r="16780" spans="18:19" ht="15" customHeight="1">
      <c r="R16780"/>
      <c r="S16780"/>
    </row>
    <row r="16781" spans="18:19" ht="15" customHeight="1">
      <c r="R16781"/>
      <c r="S16781"/>
    </row>
    <row r="16782" spans="18:19" ht="15" customHeight="1">
      <c r="R16782"/>
      <c r="S16782"/>
    </row>
    <row r="16783" spans="18:19" ht="15" customHeight="1">
      <c r="R16783"/>
      <c r="S16783"/>
    </row>
    <row r="16784" spans="18:19" ht="15" customHeight="1">
      <c r="R16784"/>
      <c r="S16784"/>
    </row>
    <row r="16785" spans="18:19" ht="15" customHeight="1">
      <c r="R16785"/>
      <c r="S16785"/>
    </row>
    <row r="16786" spans="18:19" ht="15" customHeight="1">
      <c r="R16786"/>
      <c r="S16786"/>
    </row>
    <row r="16787" spans="18:19" ht="15" customHeight="1">
      <c r="R16787"/>
      <c r="S16787"/>
    </row>
    <row r="16788" spans="18:19" ht="15" customHeight="1">
      <c r="R16788"/>
      <c r="S16788"/>
    </row>
    <row r="16789" spans="18:19" ht="15" customHeight="1">
      <c r="R16789"/>
      <c r="S16789"/>
    </row>
    <row r="16790" spans="18:19" ht="15" customHeight="1">
      <c r="R16790"/>
      <c r="S16790"/>
    </row>
    <row r="16791" spans="18:19" ht="15" customHeight="1">
      <c r="R16791"/>
      <c r="S16791"/>
    </row>
    <row r="16792" spans="18:19" ht="15" customHeight="1">
      <c r="R16792"/>
      <c r="S16792"/>
    </row>
    <row r="16793" spans="18:19" ht="15" customHeight="1">
      <c r="R16793"/>
      <c r="S16793"/>
    </row>
    <row r="16794" spans="18:19" ht="15" customHeight="1">
      <c r="R16794"/>
      <c r="S16794"/>
    </row>
    <row r="16795" spans="18:19" ht="15" customHeight="1">
      <c r="R16795"/>
      <c r="S16795"/>
    </row>
    <row r="16796" spans="18:19" ht="15" customHeight="1">
      <c r="R16796"/>
      <c r="S16796"/>
    </row>
    <row r="16797" spans="18:19" ht="15" customHeight="1">
      <c r="R16797"/>
      <c r="S16797"/>
    </row>
    <row r="16798" spans="18:19" ht="15" customHeight="1">
      <c r="R16798"/>
      <c r="S16798"/>
    </row>
    <row r="16799" spans="18:19" ht="15" customHeight="1">
      <c r="R16799"/>
      <c r="S16799"/>
    </row>
    <row r="16800" spans="18:19" ht="15" customHeight="1">
      <c r="R16800"/>
      <c r="S16800"/>
    </row>
    <row r="16801" spans="18:19" ht="15" customHeight="1">
      <c r="R16801"/>
      <c r="S16801"/>
    </row>
    <row r="16802" spans="18:19" ht="15" customHeight="1">
      <c r="R16802"/>
      <c r="S16802"/>
    </row>
    <row r="16803" spans="18:19" ht="15" customHeight="1">
      <c r="R16803"/>
      <c r="S16803"/>
    </row>
    <row r="16804" spans="18:19" ht="15" customHeight="1">
      <c r="R16804"/>
      <c r="S16804"/>
    </row>
    <row r="16805" spans="18:19" ht="15" customHeight="1">
      <c r="R16805"/>
      <c r="S16805"/>
    </row>
    <row r="16806" spans="18:19" ht="15" customHeight="1">
      <c r="R16806"/>
      <c r="S16806"/>
    </row>
    <row r="16807" spans="18:19" ht="15" customHeight="1">
      <c r="R16807"/>
      <c r="S16807"/>
    </row>
    <row r="16808" spans="18:19" ht="15" customHeight="1">
      <c r="R16808"/>
      <c r="S16808"/>
    </row>
    <row r="16809" spans="18:19" ht="15" customHeight="1">
      <c r="R16809"/>
      <c r="S16809"/>
    </row>
    <row r="16810" spans="18:19" ht="15" customHeight="1">
      <c r="R16810"/>
      <c r="S16810"/>
    </row>
    <row r="16811" spans="18:19" ht="15" customHeight="1">
      <c r="R16811"/>
      <c r="S16811"/>
    </row>
    <row r="16812" spans="18:19" ht="15" customHeight="1">
      <c r="R16812"/>
      <c r="S16812"/>
    </row>
    <row r="16813" spans="18:19" ht="15" customHeight="1">
      <c r="R16813"/>
      <c r="S16813"/>
    </row>
    <row r="16814" spans="18:19" ht="15" customHeight="1">
      <c r="R16814"/>
      <c r="S16814"/>
    </row>
    <row r="16815" spans="18:19" ht="15" customHeight="1">
      <c r="R16815"/>
      <c r="S16815"/>
    </row>
    <row r="16816" spans="18:19" ht="15" customHeight="1">
      <c r="R16816"/>
      <c r="S16816"/>
    </row>
    <row r="16817" spans="18:19" ht="15" customHeight="1">
      <c r="R16817"/>
      <c r="S16817"/>
    </row>
    <row r="16818" spans="18:19" ht="15" customHeight="1">
      <c r="R16818"/>
      <c r="S16818"/>
    </row>
    <row r="16819" spans="18:19" ht="15" customHeight="1">
      <c r="R16819"/>
      <c r="S16819"/>
    </row>
    <row r="16820" spans="18:19" ht="15" customHeight="1">
      <c r="R16820"/>
      <c r="S16820"/>
    </row>
    <row r="16821" spans="18:19" ht="15" customHeight="1">
      <c r="R16821"/>
      <c r="S16821"/>
    </row>
    <row r="16822" spans="18:19" ht="15" customHeight="1">
      <c r="R16822"/>
      <c r="S16822"/>
    </row>
    <row r="16823" spans="18:19" ht="15" customHeight="1">
      <c r="R16823"/>
      <c r="S16823"/>
    </row>
    <row r="16824" spans="18:19" ht="15" customHeight="1">
      <c r="R16824"/>
      <c r="S16824"/>
    </row>
    <row r="16825" spans="18:19" ht="15" customHeight="1">
      <c r="R16825"/>
      <c r="S16825"/>
    </row>
    <row r="16826" spans="18:19" ht="15" customHeight="1">
      <c r="R16826"/>
      <c r="S16826"/>
    </row>
    <row r="16827" spans="18:19" ht="15" customHeight="1">
      <c r="R16827"/>
      <c r="S16827"/>
    </row>
    <row r="16828" spans="18:19" ht="15" customHeight="1">
      <c r="R16828"/>
      <c r="S16828"/>
    </row>
    <row r="16829" spans="18:19" ht="15" customHeight="1">
      <c r="R16829"/>
      <c r="S16829"/>
    </row>
    <row r="16830" spans="18:19" ht="15" customHeight="1">
      <c r="R16830"/>
      <c r="S16830"/>
    </row>
    <row r="16831" spans="18:19" ht="15" customHeight="1">
      <c r="R16831"/>
      <c r="S16831"/>
    </row>
    <row r="16832" spans="18:19" ht="15" customHeight="1">
      <c r="R16832"/>
      <c r="S16832"/>
    </row>
    <row r="16833" spans="18:19" ht="15" customHeight="1">
      <c r="R16833"/>
      <c r="S16833"/>
    </row>
    <row r="16834" spans="18:19" ht="15" customHeight="1">
      <c r="R16834"/>
      <c r="S16834"/>
    </row>
    <row r="16835" spans="18:19" ht="15" customHeight="1">
      <c r="R16835"/>
      <c r="S16835"/>
    </row>
    <row r="16836" spans="18:19" ht="15" customHeight="1">
      <c r="R16836"/>
      <c r="S16836"/>
    </row>
    <row r="16837" spans="18:19" ht="15" customHeight="1">
      <c r="R16837"/>
      <c r="S16837"/>
    </row>
    <row r="16838" spans="18:19" ht="15" customHeight="1">
      <c r="R16838"/>
      <c r="S16838"/>
    </row>
    <row r="16839" spans="18:19" ht="15" customHeight="1">
      <c r="R16839"/>
      <c r="S16839"/>
    </row>
    <row r="16840" spans="18:19" ht="15" customHeight="1">
      <c r="R16840"/>
      <c r="S16840"/>
    </row>
    <row r="16841" spans="18:19" ht="15" customHeight="1">
      <c r="R16841"/>
      <c r="S16841"/>
    </row>
    <row r="16842" spans="18:19" ht="15" customHeight="1">
      <c r="R16842"/>
      <c r="S16842"/>
    </row>
    <row r="16843" spans="18:19" ht="15" customHeight="1">
      <c r="R16843"/>
      <c r="S16843"/>
    </row>
    <row r="16844" spans="18:19" ht="15" customHeight="1">
      <c r="R16844"/>
      <c r="S16844"/>
    </row>
    <row r="16845" spans="18:19" ht="15" customHeight="1">
      <c r="R16845"/>
      <c r="S16845"/>
    </row>
    <row r="16846" spans="18:19" ht="15" customHeight="1">
      <c r="R16846"/>
      <c r="S16846"/>
    </row>
    <row r="16847" spans="18:19" ht="15" customHeight="1">
      <c r="R16847"/>
      <c r="S16847"/>
    </row>
    <row r="16848" spans="18:19" ht="15" customHeight="1">
      <c r="R16848"/>
      <c r="S16848"/>
    </row>
    <row r="16849" spans="18:19" ht="15" customHeight="1">
      <c r="R16849"/>
      <c r="S16849"/>
    </row>
    <row r="16850" spans="18:19" ht="15" customHeight="1">
      <c r="R16850"/>
      <c r="S16850"/>
    </row>
    <row r="16851" spans="18:19" ht="15" customHeight="1">
      <c r="R16851"/>
      <c r="S16851"/>
    </row>
    <row r="16852" spans="18:19" ht="15" customHeight="1">
      <c r="R16852"/>
      <c r="S16852"/>
    </row>
    <row r="16853" spans="18:19" ht="15" customHeight="1">
      <c r="R16853"/>
      <c r="S16853"/>
    </row>
    <row r="16854" spans="18:19" ht="15" customHeight="1">
      <c r="R16854"/>
      <c r="S16854"/>
    </row>
    <row r="16855" spans="18:19" ht="15" customHeight="1">
      <c r="R16855"/>
      <c r="S16855"/>
    </row>
    <row r="16856" spans="18:19" ht="15" customHeight="1">
      <c r="R16856"/>
      <c r="S16856"/>
    </row>
    <row r="16857" spans="18:19" ht="15" customHeight="1">
      <c r="R16857"/>
      <c r="S16857"/>
    </row>
    <row r="16858" spans="18:19" ht="15" customHeight="1">
      <c r="R16858"/>
      <c r="S16858"/>
    </row>
    <row r="16859" spans="18:19" ht="15" customHeight="1">
      <c r="R16859"/>
      <c r="S16859"/>
    </row>
    <row r="16860" spans="18:19" ht="15" customHeight="1">
      <c r="R16860"/>
      <c r="S16860"/>
    </row>
    <row r="16861" spans="18:19" ht="15" customHeight="1">
      <c r="R16861"/>
      <c r="S16861"/>
    </row>
    <row r="16862" spans="18:19" ht="15" customHeight="1">
      <c r="R16862"/>
      <c r="S16862"/>
    </row>
    <row r="16863" spans="18:19" ht="15" customHeight="1">
      <c r="R16863"/>
      <c r="S16863"/>
    </row>
    <row r="16864" spans="18:19" ht="15" customHeight="1">
      <c r="R16864"/>
      <c r="S16864"/>
    </row>
    <row r="16865" spans="18:19" ht="15" customHeight="1">
      <c r="R16865"/>
      <c r="S16865"/>
    </row>
    <row r="16866" spans="18:19" ht="15" customHeight="1">
      <c r="R16866"/>
      <c r="S16866"/>
    </row>
    <row r="16867" spans="18:19" ht="15" customHeight="1">
      <c r="R16867"/>
      <c r="S16867"/>
    </row>
    <row r="16868" spans="18:19" ht="15" customHeight="1">
      <c r="R16868"/>
      <c r="S16868"/>
    </row>
    <row r="16869" spans="18:19" ht="15" customHeight="1">
      <c r="R16869"/>
      <c r="S16869"/>
    </row>
    <row r="16870" spans="18:19" ht="15" customHeight="1">
      <c r="R16870"/>
      <c r="S16870"/>
    </row>
    <row r="16871" spans="18:19" ht="15" customHeight="1">
      <c r="R16871"/>
      <c r="S16871"/>
    </row>
    <row r="16872" spans="18:19" ht="15" customHeight="1">
      <c r="R16872"/>
      <c r="S16872"/>
    </row>
    <row r="16873" spans="18:19" ht="15" customHeight="1">
      <c r="R16873"/>
      <c r="S16873"/>
    </row>
    <row r="16874" spans="18:19" ht="15" customHeight="1">
      <c r="R16874"/>
      <c r="S16874"/>
    </row>
    <row r="16875" spans="18:19" ht="15" customHeight="1">
      <c r="R16875"/>
      <c r="S16875"/>
    </row>
    <row r="16876" spans="18:19" ht="15" customHeight="1">
      <c r="R16876"/>
      <c r="S16876"/>
    </row>
    <row r="16877" spans="18:19" ht="15" customHeight="1">
      <c r="R16877"/>
      <c r="S16877"/>
    </row>
    <row r="16878" spans="18:19" ht="15" customHeight="1">
      <c r="R16878"/>
      <c r="S16878"/>
    </row>
    <row r="16879" spans="18:19" ht="15" customHeight="1">
      <c r="R16879"/>
      <c r="S16879"/>
    </row>
    <row r="16880" spans="18:19" ht="15" customHeight="1">
      <c r="R16880"/>
      <c r="S16880"/>
    </row>
    <row r="16881" spans="18:19" ht="15" customHeight="1">
      <c r="R16881"/>
      <c r="S16881"/>
    </row>
    <row r="16882" spans="18:19" ht="15" customHeight="1">
      <c r="R16882"/>
      <c r="S16882"/>
    </row>
    <row r="16883" spans="18:19" ht="15" customHeight="1">
      <c r="R16883"/>
      <c r="S16883"/>
    </row>
    <row r="16884" spans="18:19" ht="15" customHeight="1">
      <c r="R16884"/>
      <c r="S16884"/>
    </row>
    <row r="16885" spans="18:19" ht="15" customHeight="1">
      <c r="R16885"/>
      <c r="S16885"/>
    </row>
    <row r="16886" spans="18:19" ht="15" customHeight="1">
      <c r="R16886"/>
      <c r="S16886"/>
    </row>
    <row r="16887" spans="18:19" ht="15" customHeight="1">
      <c r="R16887"/>
      <c r="S16887"/>
    </row>
    <row r="16888" spans="18:19" ht="15" customHeight="1">
      <c r="R16888"/>
      <c r="S16888"/>
    </row>
    <row r="16889" spans="18:19" ht="15" customHeight="1">
      <c r="R16889"/>
      <c r="S16889"/>
    </row>
    <row r="16890" spans="18:19" ht="15" customHeight="1">
      <c r="R16890"/>
      <c r="S16890"/>
    </row>
    <row r="16891" spans="18:19" ht="15" customHeight="1">
      <c r="R16891"/>
      <c r="S16891"/>
    </row>
    <row r="16892" spans="18:19" ht="15" customHeight="1">
      <c r="R16892"/>
      <c r="S16892"/>
    </row>
    <row r="16893" spans="18:19" ht="15" customHeight="1">
      <c r="R16893"/>
      <c r="S16893"/>
    </row>
    <row r="16894" spans="18:19" ht="15" customHeight="1">
      <c r="R16894"/>
      <c r="S16894"/>
    </row>
    <row r="16895" spans="18:19" ht="15" customHeight="1">
      <c r="R16895"/>
      <c r="S16895"/>
    </row>
    <row r="16896" spans="18:19" ht="15" customHeight="1">
      <c r="R16896"/>
      <c r="S16896"/>
    </row>
    <row r="16897" spans="18:19" ht="15" customHeight="1">
      <c r="R16897"/>
      <c r="S16897"/>
    </row>
    <row r="16898" spans="18:19" ht="15" customHeight="1">
      <c r="R16898"/>
      <c r="S16898"/>
    </row>
    <row r="16899" spans="18:19" ht="15" customHeight="1">
      <c r="R16899"/>
      <c r="S16899"/>
    </row>
    <row r="16900" spans="18:19" ht="15" customHeight="1">
      <c r="R16900"/>
      <c r="S16900"/>
    </row>
    <row r="16901" spans="18:19" ht="15" customHeight="1">
      <c r="R16901"/>
      <c r="S16901"/>
    </row>
    <row r="16902" spans="18:19" ht="15" customHeight="1">
      <c r="R16902"/>
      <c r="S16902"/>
    </row>
    <row r="16903" spans="18:19" ht="15" customHeight="1">
      <c r="R16903"/>
      <c r="S16903"/>
    </row>
    <row r="16904" spans="18:19" ht="15" customHeight="1">
      <c r="R16904"/>
      <c r="S16904"/>
    </row>
    <row r="16905" spans="18:19" ht="15" customHeight="1">
      <c r="R16905"/>
      <c r="S16905"/>
    </row>
    <row r="16906" spans="18:19" ht="15" customHeight="1">
      <c r="R16906"/>
      <c r="S16906"/>
    </row>
    <row r="16907" spans="18:19" ht="15" customHeight="1">
      <c r="R16907"/>
      <c r="S16907"/>
    </row>
    <row r="16908" spans="18:19" ht="15" customHeight="1">
      <c r="R16908"/>
      <c r="S16908"/>
    </row>
    <row r="16909" spans="18:19" ht="15" customHeight="1">
      <c r="R16909"/>
      <c r="S16909"/>
    </row>
    <row r="16910" spans="18:19" ht="15" customHeight="1">
      <c r="R16910"/>
      <c r="S16910"/>
    </row>
    <row r="16911" spans="18:19" ht="15" customHeight="1">
      <c r="R16911"/>
      <c r="S16911"/>
    </row>
    <row r="16912" spans="18:19" ht="15" customHeight="1">
      <c r="R16912"/>
      <c r="S16912"/>
    </row>
    <row r="16913" spans="18:19" ht="15" customHeight="1">
      <c r="R16913"/>
      <c r="S16913"/>
    </row>
    <row r="16914" spans="18:19" ht="15" customHeight="1">
      <c r="R16914"/>
      <c r="S16914"/>
    </row>
    <row r="16915" spans="18:19" ht="15" customHeight="1">
      <c r="R16915"/>
      <c r="S16915"/>
    </row>
    <row r="16916" spans="18:19" ht="15" customHeight="1">
      <c r="R16916"/>
      <c r="S16916"/>
    </row>
    <row r="16917" spans="18:19" ht="15" customHeight="1">
      <c r="R16917"/>
      <c r="S16917"/>
    </row>
    <row r="16918" spans="18:19" ht="15" customHeight="1">
      <c r="R16918"/>
      <c r="S16918"/>
    </row>
    <row r="16919" spans="18:19" ht="15" customHeight="1">
      <c r="R16919"/>
      <c r="S16919"/>
    </row>
    <row r="16920" spans="18:19" ht="15" customHeight="1">
      <c r="R16920"/>
      <c r="S16920"/>
    </row>
    <row r="16921" spans="18:19" ht="15" customHeight="1">
      <c r="R16921"/>
      <c r="S16921"/>
    </row>
    <row r="16922" spans="18:19" ht="15" customHeight="1">
      <c r="R16922"/>
      <c r="S16922"/>
    </row>
    <row r="16923" spans="18:19" ht="15" customHeight="1">
      <c r="R16923"/>
      <c r="S16923"/>
    </row>
    <row r="16924" spans="18:19" ht="15" customHeight="1">
      <c r="R16924"/>
      <c r="S16924"/>
    </row>
    <row r="16925" spans="18:19" ht="15" customHeight="1">
      <c r="R16925"/>
      <c r="S16925"/>
    </row>
    <row r="16926" spans="18:19" ht="15" customHeight="1">
      <c r="R16926"/>
      <c r="S16926"/>
    </row>
    <row r="16927" spans="18:19" ht="15" customHeight="1">
      <c r="R16927"/>
      <c r="S16927"/>
    </row>
    <row r="16928" spans="18:19" ht="15" customHeight="1">
      <c r="R16928"/>
      <c r="S16928"/>
    </row>
    <row r="16929" spans="18:19" ht="15" customHeight="1">
      <c r="R16929"/>
      <c r="S16929"/>
    </row>
    <row r="16930" spans="18:19" ht="15" customHeight="1">
      <c r="R16930"/>
      <c r="S16930"/>
    </row>
    <row r="16931" spans="18:19" ht="15" customHeight="1">
      <c r="R16931"/>
      <c r="S16931"/>
    </row>
    <row r="16932" spans="18:19" ht="15" customHeight="1">
      <c r="R16932"/>
      <c r="S16932"/>
    </row>
    <row r="16933" spans="18:19" ht="15" customHeight="1">
      <c r="R16933"/>
      <c r="S16933"/>
    </row>
    <row r="16934" spans="18:19" ht="15" customHeight="1">
      <c r="R16934"/>
      <c r="S16934"/>
    </row>
    <row r="16935" spans="18:19" ht="15" customHeight="1">
      <c r="R16935"/>
      <c r="S16935"/>
    </row>
    <row r="16936" spans="18:19" ht="15" customHeight="1">
      <c r="R16936"/>
      <c r="S16936"/>
    </row>
    <row r="16937" spans="18:19" ht="15" customHeight="1">
      <c r="R16937"/>
      <c r="S16937"/>
    </row>
    <row r="16938" spans="18:19" ht="15" customHeight="1">
      <c r="R16938"/>
      <c r="S16938"/>
    </row>
    <row r="16939" spans="18:19" ht="15" customHeight="1">
      <c r="R16939"/>
      <c r="S16939"/>
    </row>
    <row r="16940" spans="18:19" ht="15" customHeight="1">
      <c r="R16940"/>
      <c r="S16940"/>
    </row>
    <row r="16941" spans="18:19" ht="15" customHeight="1">
      <c r="R16941"/>
      <c r="S16941"/>
    </row>
    <row r="16942" spans="18:19" ht="15" customHeight="1">
      <c r="R16942"/>
      <c r="S16942"/>
    </row>
    <row r="16943" spans="18:19" ht="15" customHeight="1">
      <c r="R16943"/>
      <c r="S16943"/>
    </row>
    <row r="16944" spans="18:19" ht="15" customHeight="1">
      <c r="R16944"/>
      <c r="S16944"/>
    </row>
    <row r="16945" spans="18:19" ht="15" customHeight="1">
      <c r="R16945"/>
      <c r="S16945"/>
    </row>
    <row r="16946" spans="18:19" ht="15" customHeight="1">
      <c r="R16946"/>
      <c r="S16946"/>
    </row>
    <row r="16947" spans="18:19" ht="15" customHeight="1">
      <c r="R16947"/>
      <c r="S16947"/>
    </row>
    <row r="16948" spans="18:19" ht="15" customHeight="1">
      <c r="R16948"/>
      <c r="S16948"/>
    </row>
    <row r="16949" spans="18:19" ht="15" customHeight="1">
      <c r="R16949"/>
      <c r="S16949"/>
    </row>
    <row r="16950" spans="18:19" ht="15" customHeight="1">
      <c r="R16950"/>
      <c r="S16950"/>
    </row>
    <row r="16951" spans="18:19" ht="15" customHeight="1">
      <c r="R16951"/>
      <c r="S16951"/>
    </row>
    <row r="16952" spans="18:19" ht="15" customHeight="1">
      <c r="R16952"/>
      <c r="S16952"/>
    </row>
    <row r="16953" spans="18:19" ht="15" customHeight="1">
      <c r="R16953"/>
      <c r="S16953"/>
    </row>
    <row r="16954" spans="18:19" ht="15" customHeight="1">
      <c r="R16954"/>
      <c r="S16954"/>
    </row>
    <row r="16955" spans="18:19" ht="15" customHeight="1">
      <c r="R16955"/>
      <c r="S16955"/>
    </row>
    <row r="16956" spans="18:19" ht="15" customHeight="1">
      <c r="R16956"/>
      <c r="S16956"/>
    </row>
    <row r="16957" spans="18:19" ht="15" customHeight="1">
      <c r="R16957"/>
      <c r="S16957"/>
    </row>
    <row r="16958" spans="18:19" ht="15" customHeight="1">
      <c r="R16958"/>
      <c r="S16958"/>
    </row>
    <row r="16959" spans="18:19" ht="15" customHeight="1">
      <c r="R16959"/>
      <c r="S16959"/>
    </row>
    <row r="16960" spans="18:19" ht="15" customHeight="1">
      <c r="R16960"/>
      <c r="S16960"/>
    </row>
    <row r="16961" spans="18:19" ht="15" customHeight="1">
      <c r="R16961"/>
      <c r="S16961"/>
    </row>
    <row r="16962" spans="18:19" ht="15" customHeight="1">
      <c r="R16962"/>
      <c r="S16962"/>
    </row>
    <row r="16963" spans="18:19" ht="15" customHeight="1">
      <c r="R16963"/>
      <c r="S16963"/>
    </row>
    <row r="16964" spans="18:19" ht="15" customHeight="1">
      <c r="R16964"/>
      <c r="S16964"/>
    </row>
    <row r="16965" spans="18:19" ht="15" customHeight="1">
      <c r="R16965"/>
      <c r="S16965"/>
    </row>
    <row r="16966" spans="18:19" ht="15" customHeight="1">
      <c r="R16966"/>
      <c r="S16966"/>
    </row>
    <row r="16967" spans="18:19" ht="15" customHeight="1">
      <c r="R16967"/>
      <c r="S16967"/>
    </row>
    <row r="16968" spans="18:19" ht="15" customHeight="1">
      <c r="R16968"/>
      <c r="S16968"/>
    </row>
    <row r="16969" spans="18:19" ht="15" customHeight="1">
      <c r="R16969"/>
      <c r="S16969"/>
    </row>
    <row r="16970" spans="18:19" ht="15" customHeight="1">
      <c r="R16970"/>
      <c r="S16970"/>
    </row>
    <row r="16971" spans="18:19" ht="15" customHeight="1">
      <c r="R16971"/>
      <c r="S16971"/>
    </row>
    <row r="16972" spans="18:19" ht="15" customHeight="1">
      <c r="R16972"/>
      <c r="S16972"/>
    </row>
    <row r="16973" spans="18:19" ht="15" customHeight="1">
      <c r="R16973"/>
      <c r="S16973"/>
    </row>
    <row r="16974" spans="18:19" ht="15" customHeight="1">
      <c r="R16974"/>
      <c r="S16974"/>
    </row>
    <row r="16975" spans="18:19" ht="15" customHeight="1">
      <c r="R16975"/>
      <c r="S16975"/>
    </row>
    <row r="16976" spans="18:19" ht="15" customHeight="1">
      <c r="R16976"/>
      <c r="S16976"/>
    </row>
    <row r="16977" spans="18:19" ht="15" customHeight="1">
      <c r="R16977"/>
      <c r="S16977"/>
    </row>
    <row r="16978" spans="18:19" ht="15" customHeight="1">
      <c r="R16978"/>
      <c r="S16978"/>
    </row>
    <row r="16979" spans="18:19" ht="15" customHeight="1">
      <c r="R16979"/>
      <c r="S16979"/>
    </row>
    <row r="16980" spans="18:19" ht="15" customHeight="1">
      <c r="R16980"/>
      <c r="S16980"/>
    </row>
    <row r="16981" spans="18:19" ht="15" customHeight="1">
      <c r="R16981"/>
      <c r="S16981"/>
    </row>
    <row r="16982" spans="18:19" ht="15" customHeight="1">
      <c r="R16982"/>
      <c r="S16982"/>
    </row>
    <row r="16983" spans="18:19" ht="15" customHeight="1">
      <c r="R16983"/>
      <c r="S16983"/>
    </row>
    <row r="16984" spans="18:19" ht="15" customHeight="1">
      <c r="R16984"/>
      <c r="S16984"/>
    </row>
    <row r="16985" spans="18:19" ht="15" customHeight="1">
      <c r="R16985"/>
      <c r="S16985"/>
    </row>
    <row r="16986" spans="18:19" ht="15" customHeight="1">
      <c r="R16986"/>
      <c r="S16986"/>
    </row>
    <row r="16987" spans="18:19" ht="15" customHeight="1">
      <c r="R16987"/>
      <c r="S16987"/>
    </row>
    <row r="16988" spans="18:19" ht="15" customHeight="1">
      <c r="R16988"/>
      <c r="S16988"/>
    </row>
    <row r="16989" spans="18:19" ht="15" customHeight="1">
      <c r="R16989"/>
      <c r="S16989"/>
    </row>
    <row r="16990" spans="18:19" ht="15" customHeight="1">
      <c r="R16990"/>
      <c r="S16990"/>
    </row>
    <row r="16991" spans="18:19" ht="15" customHeight="1">
      <c r="R16991"/>
      <c r="S16991"/>
    </row>
    <row r="16992" spans="18:19" ht="15" customHeight="1">
      <c r="R16992"/>
      <c r="S16992"/>
    </row>
    <row r="16993" spans="18:19" ht="15" customHeight="1">
      <c r="R16993"/>
      <c r="S16993"/>
    </row>
    <row r="16994" spans="18:19" ht="15" customHeight="1">
      <c r="R16994"/>
      <c r="S16994"/>
    </row>
    <row r="16995" spans="18:19" ht="15" customHeight="1">
      <c r="R16995"/>
      <c r="S16995"/>
    </row>
    <row r="16996" spans="18:19" ht="15" customHeight="1">
      <c r="R16996"/>
      <c r="S16996"/>
    </row>
    <row r="16997" spans="18:19" ht="15" customHeight="1">
      <c r="R16997"/>
      <c r="S16997"/>
    </row>
    <row r="16998" spans="18:19" ht="15" customHeight="1">
      <c r="R16998"/>
      <c r="S16998"/>
    </row>
    <row r="16999" spans="18:19" ht="15" customHeight="1">
      <c r="R16999"/>
      <c r="S16999"/>
    </row>
    <row r="17000" spans="18:19" ht="15" customHeight="1">
      <c r="R17000"/>
      <c r="S17000"/>
    </row>
    <row r="17001" spans="18:19" ht="15" customHeight="1">
      <c r="R17001"/>
      <c r="S17001"/>
    </row>
    <row r="17002" spans="18:19" ht="15" customHeight="1">
      <c r="R17002"/>
      <c r="S17002"/>
    </row>
    <row r="17003" spans="18:19" ht="15" customHeight="1">
      <c r="R17003"/>
      <c r="S17003"/>
    </row>
    <row r="17004" spans="18:19" ht="15" customHeight="1">
      <c r="R17004"/>
      <c r="S17004"/>
    </row>
    <row r="17005" spans="18:19" ht="15" customHeight="1">
      <c r="R17005"/>
      <c r="S17005"/>
    </row>
    <row r="17006" spans="18:19" ht="15" customHeight="1">
      <c r="R17006"/>
      <c r="S17006"/>
    </row>
    <row r="17007" spans="18:19" ht="15" customHeight="1">
      <c r="R17007"/>
      <c r="S17007"/>
    </row>
    <row r="17008" spans="18:19" ht="15" customHeight="1">
      <c r="R17008"/>
      <c r="S17008"/>
    </row>
    <row r="17009" spans="18:19" ht="15" customHeight="1">
      <c r="R17009"/>
      <c r="S17009"/>
    </row>
    <row r="17010" spans="18:19" ht="15" customHeight="1">
      <c r="R17010"/>
      <c r="S17010"/>
    </row>
    <row r="17011" spans="18:19" ht="15" customHeight="1">
      <c r="R17011"/>
      <c r="S17011"/>
    </row>
    <row r="17012" spans="18:19" ht="15" customHeight="1">
      <c r="R17012"/>
      <c r="S17012"/>
    </row>
    <row r="17013" spans="18:19" ht="15" customHeight="1">
      <c r="R17013"/>
      <c r="S17013"/>
    </row>
    <row r="17014" spans="18:19" ht="15" customHeight="1">
      <c r="R17014"/>
      <c r="S17014"/>
    </row>
    <row r="17015" spans="18:19" ht="15" customHeight="1">
      <c r="R17015"/>
      <c r="S17015"/>
    </row>
    <row r="17016" spans="18:19" ht="15" customHeight="1">
      <c r="R17016"/>
      <c r="S17016"/>
    </row>
    <row r="17017" spans="18:19" ht="15" customHeight="1">
      <c r="R17017"/>
      <c r="S17017"/>
    </row>
    <row r="17018" spans="18:19" ht="15" customHeight="1">
      <c r="R17018"/>
      <c r="S17018"/>
    </row>
    <row r="17019" spans="18:19" ht="15" customHeight="1">
      <c r="R17019"/>
      <c r="S17019"/>
    </row>
    <row r="17020" spans="18:19" ht="15" customHeight="1">
      <c r="R17020"/>
      <c r="S17020"/>
    </row>
    <row r="17021" spans="18:19" ht="15" customHeight="1">
      <c r="R17021"/>
      <c r="S17021"/>
    </row>
    <row r="17022" spans="18:19" ht="15" customHeight="1">
      <c r="R17022"/>
      <c r="S17022"/>
    </row>
    <row r="17023" spans="18:19" ht="15" customHeight="1">
      <c r="R17023"/>
      <c r="S17023"/>
    </row>
    <row r="17024" spans="18:19" ht="15" customHeight="1">
      <c r="R17024"/>
      <c r="S17024"/>
    </row>
    <row r="17025" spans="18:19" ht="15" customHeight="1">
      <c r="R17025"/>
      <c r="S17025"/>
    </row>
    <row r="17026" spans="18:19" ht="15" customHeight="1">
      <c r="R17026"/>
      <c r="S17026"/>
    </row>
    <row r="17027" spans="18:19" ht="15" customHeight="1">
      <c r="R17027"/>
      <c r="S17027"/>
    </row>
    <row r="17028" spans="18:19" ht="15" customHeight="1">
      <c r="R17028"/>
      <c r="S17028"/>
    </row>
    <row r="17029" spans="18:19" ht="15" customHeight="1">
      <c r="R17029"/>
      <c r="S17029"/>
    </row>
    <row r="17030" spans="18:19" ht="15" customHeight="1">
      <c r="R17030"/>
      <c r="S17030"/>
    </row>
    <row r="17031" spans="18:19" ht="15" customHeight="1">
      <c r="R17031"/>
      <c r="S17031"/>
    </row>
    <row r="17032" spans="18:19" ht="15" customHeight="1">
      <c r="R17032"/>
      <c r="S17032"/>
    </row>
    <row r="17033" spans="18:19" ht="15" customHeight="1">
      <c r="R17033"/>
      <c r="S17033"/>
    </row>
    <row r="17034" spans="18:19" ht="15" customHeight="1">
      <c r="R17034"/>
      <c r="S17034"/>
    </row>
    <row r="17035" spans="18:19" ht="15" customHeight="1">
      <c r="R17035"/>
      <c r="S17035"/>
    </row>
    <row r="17036" spans="18:19" ht="15" customHeight="1">
      <c r="R17036"/>
      <c r="S17036"/>
    </row>
    <row r="17037" spans="18:19" ht="15" customHeight="1">
      <c r="R17037"/>
      <c r="S17037"/>
    </row>
    <row r="17038" spans="18:19" ht="15" customHeight="1">
      <c r="R17038"/>
      <c r="S17038"/>
    </row>
    <row r="17039" spans="18:19" ht="15" customHeight="1">
      <c r="R17039"/>
      <c r="S17039"/>
    </row>
    <row r="17040" spans="18:19" ht="15" customHeight="1">
      <c r="R17040"/>
      <c r="S17040"/>
    </row>
    <row r="17041" spans="18:19" ht="15" customHeight="1">
      <c r="R17041"/>
      <c r="S17041"/>
    </row>
    <row r="17042" spans="18:19" ht="15" customHeight="1">
      <c r="R17042"/>
      <c r="S17042"/>
    </row>
    <row r="17043" spans="18:19" ht="15" customHeight="1">
      <c r="R17043"/>
      <c r="S17043"/>
    </row>
    <row r="17044" spans="18:19" ht="15" customHeight="1">
      <c r="R17044"/>
      <c r="S17044"/>
    </row>
    <row r="17045" spans="18:19" ht="15" customHeight="1">
      <c r="R17045"/>
      <c r="S17045"/>
    </row>
    <row r="17046" spans="18:19" ht="15" customHeight="1">
      <c r="R17046"/>
      <c r="S17046"/>
    </row>
    <row r="17047" spans="18:19" ht="15" customHeight="1">
      <c r="R17047"/>
      <c r="S17047"/>
    </row>
    <row r="17048" spans="18:19" ht="15" customHeight="1">
      <c r="R17048"/>
      <c r="S17048"/>
    </row>
    <row r="17049" spans="18:19" ht="15" customHeight="1">
      <c r="R17049"/>
      <c r="S17049"/>
    </row>
    <row r="17050" spans="18:19" ht="15" customHeight="1">
      <c r="R17050"/>
      <c r="S17050"/>
    </row>
    <row r="17051" spans="18:19" ht="15" customHeight="1">
      <c r="R17051"/>
      <c r="S17051"/>
    </row>
    <row r="17052" spans="18:19" ht="15" customHeight="1">
      <c r="R17052"/>
      <c r="S17052"/>
    </row>
    <row r="17053" spans="18:19" ht="15" customHeight="1">
      <c r="R17053"/>
      <c r="S17053"/>
    </row>
    <row r="17054" spans="18:19" ht="15" customHeight="1">
      <c r="R17054"/>
      <c r="S17054"/>
    </row>
    <row r="17055" spans="18:19" ht="15" customHeight="1">
      <c r="R17055"/>
      <c r="S17055"/>
    </row>
    <row r="17056" spans="18:19" ht="15" customHeight="1">
      <c r="R17056"/>
      <c r="S17056"/>
    </row>
    <row r="17057" spans="18:19" ht="15" customHeight="1">
      <c r="R17057"/>
      <c r="S17057"/>
    </row>
    <row r="17058" spans="18:19" ht="15" customHeight="1">
      <c r="R17058"/>
      <c r="S17058"/>
    </row>
    <row r="17059" spans="18:19" ht="15" customHeight="1">
      <c r="R17059"/>
      <c r="S17059"/>
    </row>
    <row r="17060" spans="18:19" ht="15" customHeight="1">
      <c r="R17060"/>
      <c r="S17060"/>
    </row>
    <row r="17061" spans="18:19" ht="15" customHeight="1">
      <c r="R17061"/>
      <c r="S17061"/>
    </row>
    <row r="17062" spans="18:19" ht="15" customHeight="1">
      <c r="R17062"/>
      <c r="S17062"/>
    </row>
    <row r="17063" spans="18:19" ht="15" customHeight="1">
      <c r="R17063"/>
      <c r="S17063"/>
    </row>
    <row r="17064" spans="18:19" ht="15" customHeight="1">
      <c r="R17064"/>
      <c r="S17064"/>
    </row>
    <row r="17065" spans="18:19" ht="15" customHeight="1">
      <c r="R17065"/>
      <c r="S17065"/>
    </row>
    <row r="17066" spans="18:19" ht="15" customHeight="1">
      <c r="R17066"/>
      <c r="S17066"/>
    </row>
    <row r="17067" spans="18:19" ht="15" customHeight="1">
      <c r="R17067"/>
      <c r="S17067"/>
    </row>
    <row r="17068" spans="18:19" ht="15" customHeight="1">
      <c r="R17068"/>
      <c r="S17068"/>
    </row>
    <row r="17069" spans="18:19" ht="15" customHeight="1">
      <c r="R17069"/>
      <c r="S17069"/>
    </row>
    <row r="17070" spans="18:19" ht="15" customHeight="1">
      <c r="R17070"/>
      <c r="S17070"/>
    </row>
    <row r="17071" spans="18:19" ht="15" customHeight="1">
      <c r="R17071"/>
      <c r="S17071"/>
    </row>
    <row r="17072" spans="18:19" ht="15" customHeight="1">
      <c r="R17072"/>
      <c r="S17072"/>
    </row>
    <row r="17073" spans="18:19" ht="15" customHeight="1">
      <c r="R17073"/>
      <c r="S17073"/>
    </row>
    <row r="17074" spans="18:19" ht="15" customHeight="1">
      <c r="R17074"/>
      <c r="S17074"/>
    </row>
    <row r="17075" spans="18:19" ht="15" customHeight="1">
      <c r="R17075"/>
      <c r="S17075"/>
    </row>
    <row r="17076" spans="18:19" ht="15" customHeight="1">
      <c r="R17076"/>
      <c r="S17076"/>
    </row>
    <row r="17077" spans="18:19" ht="15" customHeight="1">
      <c r="R17077"/>
      <c r="S17077"/>
    </row>
    <row r="17078" spans="18:19" ht="15" customHeight="1">
      <c r="R17078"/>
      <c r="S17078"/>
    </row>
    <row r="17079" spans="18:19" ht="15" customHeight="1">
      <c r="R17079"/>
      <c r="S17079"/>
    </row>
    <row r="17080" spans="18:19" ht="15" customHeight="1">
      <c r="R17080"/>
      <c r="S17080"/>
    </row>
    <row r="17081" spans="18:19" ht="15" customHeight="1">
      <c r="R17081"/>
      <c r="S17081"/>
    </row>
    <row r="17082" spans="18:19" ht="15" customHeight="1">
      <c r="R17082"/>
      <c r="S17082"/>
    </row>
    <row r="17083" spans="18:19" ht="15" customHeight="1">
      <c r="R17083"/>
      <c r="S17083"/>
    </row>
    <row r="17084" spans="18:19" ht="15" customHeight="1">
      <c r="R17084"/>
      <c r="S17084"/>
    </row>
    <row r="17085" spans="18:19" ht="15" customHeight="1">
      <c r="R17085"/>
      <c r="S17085"/>
    </row>
    <row r="17086" spans="18:19" ht="15" customHeight="1">
      <c r="R17086"/>
      <c r="S17086"/>
    </row>
    <row r="17087" spans="18:19" ht="15" customHeight="1">
      <c r="R17087"/>
      <c r="S17087"/>
    </row>
    <row r="17088" spans="18:19" ht="15" customHeight="1">
      <c r="R17088"/>
      <c r="S17088"/>
    </row>
    <row r="17089" spans="18:19" ht="15" customHeight="1">
      <c r="R17089"/>
      <c r="S17089"/>
    </row>
    <row r="17090" spans="18:19" ht="15" customHeight="1">
      <c r="R17090"/>
      <c r="S17090"/>
    </row>
    <row r="17091" spans="18:19" ht="15" customHeight="1">
      <c r="R17091"/>
      <c r="S17091"/>
    </row>
    <row r="17092" spans="18:19" ht="15" customHeight="1">
      <c r="R17092"/>
      <c r="S17092"/>
    </row>
    <row r="17093" spans="18:19" ht="15" customHeight="1">
      <c r="R17093"/>
      <c r="S17093"/>
    </row>
    <row r="17094" spans="18:19" ht="15" customHeight="1">
      <c r="R17094"/>
      <c r="S17094"/>
    </row>
    <row r="17095" spans="18:19" ht="15" customHeight="1">
      <c r="R17095"/>
      <c r="S17095"/>
    </row>
    <row r="17096" spans="18:19" ht="15" customHeight="1">
      <c r="R17096"/>
      <c r="S17096"/>
    </row>
    <row r="17097" spans="18:19" ht="15" customHeight="1">
      <c r="R17097"/>
      <c r="S17097"/>
    </row>
    <row r="17098" spans="18:19" ht="15" customHeight="1">
      <c r="R17098"/>
      <c r="S17098"/>
    </row>
    <row r="17099" spans="18:19" ht="15" customHeight="1">
      <c r="R17099"/>
      <c r="S17099"/>
    </row>
    <row r="17100" spans="18:19" ht="15" customHeight="1">
      <c r="R17100"/>
      <c r="S17100"/>
    </row>
    <row r="17101" spans="18:19" ht="15" customHeight="1">
      <c r="R17101"/>
      <c r="S17101"/>
    </row>
    <row r="17102" spans="18:19" ht="15" customHeight="1">
      <c r="R17102"/>
      <c r="S17102"/>
    </row>
    <row r="17103" spans="18:19" ht="15" customHeight="1">
      <c r="R17103"/>
      <c r="S17103"/>
    </row>
    <row r="17104" spans="18:19" ht="15" customHeight="1">
      <c r="R17104"/>
      <c r="S17104"/>
    </row>
    <row r="17105" spans="18:19" ht="15" customHeight="1">
      <c r="R17105"/>
      <c r="S17105"/>
    </row>
    <row r="17106" spans="18:19" ht="15" customHeight="1">
      <c r="R17106"/>
      <c r="S17106"/>
    </row>
    <row r="17107" spans="18:19" ht="15" customHeight="1">
      <c r="R17107"/>
      <c r="S17107"/>
    </row>
    <row r="17108" spans="18:19" ht="15" customHeight="1">
      <c r="R17108"/>
      <c r="S17108"/>
    </row>
    <row r="17109" spans="18:19" ht="15" customHeight="1">
      <c r="R17109"/>
      <c r="S17109"/>
    </row>
    <row r="17110" spans="18:19" ht="15" customHeight="1">
      <c r="R17110"/>
      <c r="S17110"/>
    </row>
    <row r="17111" spans="18:19" ht="15" customHeight="1">
      <c r="R17111"/>
      <c r="S17111"/>
    </row>
    <row r="17112" spans="18:19" ht="15" customHeight="1">
      <c r="R17112"/>
      <c r="S17112"/>
    </row>
    <row r="17113" spans="18:19" ht="15" customHeight="1">
      <c r="R17113"/>
      <c r="S17113"/>
    </row>
    <row r="17114" spans="18:19" ht="15" customHeight="1">
      <c r="R17114"/>
      <c r="S17114"/>
    </row>
    <row r="17115" spans="18:19" ht="15" customHeight="1">
      <c r="R17115"/>
      <c r="S17115"/>
    </row>
    <row r="17116" spans="18:19" ht="15" customHeight="1">
      <c r="R17116"/>
      <c r="S17116"/>
    </row>
    <row r="17117" spans="18:19" ht="15" customHeight="1">
      <c r="R17117"/>
      <c r="S17117"/>
    </row>
    <row r="17118" spans="18:19" ht="15" customHeight="1">
      <c r="R17118"/>
      <c r="S17118"/>
    </row>
    <row r="17119" spans="18:19" ht="15" customHeight="1">
      <c r="R17119"/>
      <c r="S17119"/>
    </row>
    <row r="17120" spans="18:19" ht="15" customHeight="1">
      <c r="R17120"/>
      <c r="S17120"/>
    </row>
    <row r="17121" spans="18:19" ht="15" customHeight="1">
      <c r="R17121"/>
      <c r="S17121"/>
    </row>
    <row r="17122" spans="18:19" ht="15" customHeight="1">
      <c r="R17122"/>
      <c r="S17122"/>
    </row>
    <row r="17123" spans="18:19" ht="15" customHeight="1">
      <c r="R17123"/>
      <c r="S17123"/>
    </row>
    <row r="17124" spans="18:19" ht="15" customHeight="1">
      <c r="R17124"/>
      <c r="S17124"/>
    </row>
    <row r="17125" spans="18:19" ht="15" customHeight="1">
      <c r="R17125"/>
      <c r="S17125"/>
    </row>
    <row r="17126" spans="18:19" ht="15" customHeight="1">
      <c r="R17126"/>
      <c r="S17126"/>
    </row>
    <row r="17127" spans="18:19" ht="15" customHeight="1">
      <c r="R17127"/>
      <c r="S17127"/>
    </row>
    <row r="17128" spans="18:19" ht="15" customHeight="1">
      <c r="R17128"/>
      <c r="S17128"/>
    </row>
    <row r="17129" spans="18:19" ht="15" customHeight="1">
      <c r="R17129"/>
      <c r="S17129"/>
    </row>
    <row r="17130" spans="18:19" ht="15" customHeight="1">
      <c r="R17130"/>
      <c r="S17130"/>
    </row>
    <row r="17131" spans="18:19" ht="15" customHeight="1">
      <c r="R17131"/>
      <c r="S17131"/>
    </row>
    <row r="17132" spans="18:19" ht="15" customHeight="1">
      <c r="R17132"/>
      <c r="S17132"/>
    </row>
    <row r="17133" spans="18:19" ht="15" customHeight="1">
      <c r="R17133"/>
      <c r="S17133"/>
    </row>
    <row r="17134" spans="18:19" ht="15" customHeight="1">
      <c r="R17134"/>
      <c r="S17134"/>
    </row>
    <row r="17135" spans="18:19" ht="15" customHeight="1">
      <c r="R17135"/>
      <c r="S17135"/>
    </row>
    <row r="17136" spans="18:19" ht="15" customHeight="1">
      <c r="R17136"/>
      <c r="S17136"/>
    </row>
    <row r="17137" spans="18:19" ht="15" customHeight="1">
      <c r="R17137"/>
      <c r="S17137"/>
    </row>
    <row r="17138" spans="18:19" ht="15" customHeight="1">
      <c r="R17138"/>
      <c r="S17138"/>
    </row>
    <row r="17139" spans="18:19" ht="15" customHeight="1">
      <c r="R17139"/>
      <c r="S17139"/>
    </row>
    <row r="17140" spans="18:19" ht="15" customHeight="1">
      <c r="R17140"/>
      <c r="S17140"/>
    </row>
    <row r="17141" spans="18:19" ht="15" customHeight="1">
      <c r="R17141"/>
      <c r="S17141"/>
    </row>
    <row r="17142" spans="18:19" ht="15" customHeight="1">
      <c r="R17142"/>
      <c r="S17142"/>
    </row>
    <row r="17143" spans="18:19" ht="15" customHeight="1">
      <c r="R17143"/>
      <c r="S17143"/>
    </row>
    <row r="17144" spans="18:19" ht="15" customHeight="1">
      <c r="R17144"/>
      <c r="S17144"/>
    </row>
    <row r="17145" spans="18:19" ht="15" customHeight="1">
      <c r="R17145"/>
      <c r="S17145"/>
    </row>
    <row r="17146" spans="18:19" ht="15" customHeight="1">
      <c r="R17146"/>
      <c r="S17146"/>
    </row>
    <row r="17147" spans="18:19" ht="15" customHeight="1">
      <c r="R17147"/>
      <c r="S17147"/>
    </row>
    <row r="17148" spans="18:19" ht="15" customHeight="1">
      <c r="R17148"/>
      <c r="S17148"/>
    </row>
    <row r="17149" spans="18:19" ht="15" customHeight="1">
      <c r="R17149"/>
      <c r="S17149"/>
    </row>
    <row r="17150" spans="18:19" ht="15" customHeight="1">
      <c r="R17150"/>
      <c r="S17150"/>
    </row>
    <row r="17151" spans="18:19" ht="15" customHeight="1">
      <c r="R17151"/>
      <c r="S17151"/>
    </row>
    <row r="17152" spans="18:19" ht="15" customHeight="1">
      <c r="R17152"/>
      <c r="S17152"/>
    </row>
    <row r="17153" spans="18:19" ht="15" customHeight="1">
      <c r="R17153"/>
      <c r="S17153"/>
    </row>
    <row r="17154" spans="18:19" ht="15" customHeight="1">
      <c r="R17154"/>
      <c r="S17154"/>
    </row>
    <row r="17155" spans="18:19" ht="15" customHeight="1">
      <c r="R17155"/>
      <c r="S17155"/>
    </row>
    <row r="17156" spans="18:19" ht="15" customHeight="1">
      <c r="R17156"/>
      <c r="S17156"/>
    </row>
    <row r="17157" spans="18:19" ht="15" customHeight="1">
      <c r="R17157"/>
      <c r="S17157"/>
    </row>
    <row r="17158" spans="18:19" ht="15" customHeight="1">
      <c r="R17158"/>
      <c r="S17158"/>
    </row>
    <row r="17159" spans="18:19" ht="15" customHeight="1">
      <c r="R17159"/>
      <c r="S17159"/>
    </row>
    <row r="17160" spans="18:19" ht="15" customHeight="1">
      <c r="R17160"/>
      <c r="S17160"/>
    </row>
    <row r="17161" spans="18:19" ht="15" customHeight="1">
      <c r="R17161"/>
      <c r="S17161"/>
    </row>
    <row r="17162" spans="18:19" ht="15" customHeight="1">
      <c r="R17162"/>
      <c r="S17162"/>
    </row>
    <row r="17163" spans="18:19" ht="15" customHeight="1">
      <c r="R17163"/>
      <c r="S17163"/>
    </row>
    <row r="17164" spans="18:19" ht="15" customHeight="1">
      <c r="R17164"/>
      <c r="S17164"/>
    </row>
    <row r="17165" spans="18:19" ht="15" customHeight="1">
      <c r="R17165"/>
      <c r="S17165"/>
    </row>
    <row r="17166" spans="18:19" ht="15" customHeight="1">
      <c r="R17166"/>
      <c r="S17166"/>
    </row>
    <row r="17167" spans="18:19" ht="15" customHeight="1">
      <c r="R17167"/>
      <c r="S17167"/>
    </row>
    <row r="17168" spans="18:19" ht="15" customHeight="1">
      <c r="R17168"/>
      <c r="S17168"/>
    </row>
    <row r="17169" spans="18:19" ht="15" customHeight="1">
      <c r="R17169"/>
      <c r="S17169"/>
    </row>
    <row r="17170" spans="18:19" ht="15" customHeight="1">
      <c r="R17170"/>
      <c r="S17170"/>
    </row>
    <row r="17171" spans="18:19" ht="15" customHeight="1">
      <c r="R17171"/>
      <c r="S17171"/>
    </row>
    <row r="17172" spans="18:19" ht="15" customHeight="1">
      <c r="R17172"/>
      <c r="S17172"/>
    </row>
    <row r="17173" spans="18:19" ht="15" customHeight="1">
      <c r="R17173"/>
      <c r="S17173"/>
    </row>
    <row r="17174" spans="18:19" ht="15" customHeight="1">
      <c r="R17174"/>
      <c r="S17174"/>
    </row>
    <row r="17175" spans="18:19" ht="15" customHeight="1">
      <c r="R17175"/>
      <c r="S17175"/>
    </row>
    <row r="17176" spans="18:19" ht="15" customHeight="1">
      <c r="R17176"/>
      <c r="S17176"/>
    </row>
    <row r="17177" spans="18:19" ht="15" customHeight="1">
      <c r="R17177"/>
      <c r="S17177"/>
    </row>
    <row r="17178" spans="18:19" ht="15" customHeight="1">
      <c r="R17178"/>
      <c r="S17178"/>
    </row>
    <row r="17179" spans="18:19" ht="15" customHeight="1">
      <c r="R17179"/>
      <c r="S17179"/>
    </row>
    <row r="17180" spans="18:19" ht="15" customHeight="1">
      <c r="R17180"/>
      <c r="S17180"/>
    </row>
    <row r="17181" spans="18:19" ht="15" customHeight="1">
      <c r="R17181"/>
      <c r="S17181"/>
    </row>
    <row r="17182" spans="18:19" ht="15" customHeight="1">
      <c r="R17182"/>
      <c r="S17182"/>
    </row>
    <row r="17183" spans="18:19" ht="15" customHeight="1">
      <c r="R17183"/>
      <c r="S17183"/>
    </row>
    <row r="17184" spans="18:19" ht="15" customHeight="1">
      <c r="R17184"/>
      <c r="S17184"/>
    </row>
    <row r="17185" spans="18:19" ht="15" customHeight="1">
      <c r="R17185"/>
      <c r="S17185"/>
    </row>
    <row r="17186" spans="18:19" ht="15" customHeight="1">
      <c r="R17186"/>
      <c r="S17186"/>
    </row>
    <row r="17187" spans="18:19" ht="15" customHeight="1">
      <c r="R17187"/>
      <c r="S17187"/>
    </row>
    <row r="17188" spans="18:19" ht="15" customHeight="1">
      <c r="R17188"/>
      <c r="S17188"/>
    </row>
    <row r="17189" spans="18:19" ht="15" customHeight="1">
      <c r="R17189"/>
      <c r="S17189"/>
    </row>
    <row r="17190" spans="18:19" ht="15" customHeight="1">
      <c r="R17190"/>
      <c r="S17190"/>
    </row>
    <row r="17191" spans="18:19" ht="15" customHeight="1">
      <c r="R17191"/>
      <c r="S17191"/>
    </row>
    <row r="17192" spans="18:19" ht="15" customHeight="1">
      <c r="R17192"/>
      <c r="S17192"/>
    </row>
    <row r="17193" spans="18:19" ht="15" customHeight="1">
      <c r="R17193"/>
      <c r="S17193"/>
    </row>
    <row r="17194" spans="18:19" ht="15" customHeight="1">
      <c r="R17194"/>
      <c r="S17194"/>
    </row>
    <row r="17195" spans="18:19" ht="15" customHeight="1">
      <c r="R17195"/>
      <c r="S17195"/>
    </row>
    <row r="17196" spans="18:19" ht="15" customHeight="1">
      <c r="R17196"/>
      <c r="S17196"/>
    </row>
    <row r="17197" spans="18:19" ht="15" customHeight="1">
      <c r="R17197"/>
      <c r="S17197"/>
    </row>
    <row r="17198" spans="18:19" ht="15" customHeight="1">
      <c r="R17198"/>
      <c r="S17198"/>
    </row>
    <row r="17199" spans="18:19" ht="15" customHeight="1">
      <c r="R17199"/>
      <c r="S17199"/>
    </row>
    <row r="17200" spans="18:19" ht="15" customHeight="1">
      <c r="R17200"/>
      <c r="S17200"/>
    </row>
    <row r="17201" spans="18:19" ht="15" customHeight="1">
      <c r="R17201"/>
      <c r="S17201"/>
    </row>
    <row r="17202" spans="18:19" ht="15" customHeight="1">
      <c r="R17202"/>
      <c r="S17202"/>
    </row>
    <row r="17203" spans="18:19" ht="15" customHeight="1">
      <c r="R17203"/>
      <c r="S17203"/>
    </row>
    <row r="17204" spans="18:19" ht="15" customHeight="1">
      <c r="R17204"/>
      <c r="S17204"/>
    </row>
    <row r="17205" spans="18:19" ht="15" customHeight="1">
      <c r="R17205"/>
      <c r="S17205"/>
    </row>
    <row r="17206" spans="18:19" ht="15" customHeight="1">
      <c r="R17206"/>
      <c r="S17206"/>
    </row>
    <row r="17207" spans="18:19" ht="15" customHeight="1">
      <c r="R17207"/>
      <c r="S17207"/>
    </row>
    <row r="17208" spans="18:19" ht="15" customHeight="1">
      <c r="R17208"/>
      <c r="S17208"/>
    </row>
    <row r="17209" spans="18:19" ht="15" customHeight="1">
      <c r="R17209"/>
      <c r="S17209"/>
    </row>
    <row r="17210" spans="18:19" ht="15" customHeight="1">
      <c r="R17210"/>
      <c r="S17210"/>
    </row>
    <row r="17211" spans="18:19" ht="15" customHeight="1">
      <c r="R17211"/>
      <c r="S17211"/>
    </row>
    <row r="17212" spans="18:19" ht="15" customHeight="1">
      <c r="R17212"/>
      <c r="S17212"/>
    </row>
    <row r="17213" spans="18:19" ht="15" customHeight="1">
      <c r="R17213"/>
      <c r="S17213"/>
    </row>
    <row r="17214" spans="18:19" ht="15" customHeight="1">
      <c r="R17214"/>
      <c r="S17214"/>
    </row>
    <row r="17215" spans="18:19" ht="15" customHeight="1">
      <c r="R17215"/>
      <c r="S17215"/>
    </row>
    <row r="17216" spans="18:19" ht="15" customHeight="1">
      <c r="R17216"/>
      <c r="S17216"/>
    </row>
    <row r="17217" spans="18:19" ht="15" customHeight="1">
      <c r="R17217"/>
      <c r="S17217"/>
    </row>
    <row r="17218" spans="18:19" ht="15" customHeight="1">
      <c r="R17218"/>
      <c r="S17218"/>
    </row>
    <row r="17219" spans="18:19" ht="15" customHeight="1">
      <c r="R17219"/>
      <c r="S17219"/>
    </row>
    <row r="17220" spans="18:19" ht="15" customHeight="1">
      <c r="R17220"/>
      <c r="S17220"/>
    </row>
    <row r="17221" spans="18:19" ht="15" customHeight="1">
      <c r="R17221"/>
      <c r="S17221"/>
    </row>
    <row r="17222" spans="18:19" ht="15" customHeight="1">
      <c r="R17222"/>
      <c r="S17222"/>
    </row>
    <row r="17223" spans="18:19" ht="15" customHeight="1">
      <c r="R17223"/>
      <c r="S17223"/>
    </row>
    <row r="17224" spans="18:19" ht="15" customHeight="1">
      <c r="R17224"/>
      <c r="S17224"/>
    </row>
    <row r="17225" spans="18:19" ht="15" customHeight="1">
      <c r="R17225"/>
      <c r="S17225"/>
    </row>
    <row r="17226" spans="18:19" ht="15" customHeight="1">
      <c r="R17226"/>
      <c r="S17226"/>
    </row>
    <row r="17227" spans="18:19" ht="15" customHeight="1">
      <c r="R17227"/>
      <c r="S17227"/>
    </row>
    <row r="17228" spans="18:19" ht="15" customHeight="1">
      <c r="R17228"/>
      <c r="S17228"/>
    </row>
    <row r="17229" spans="18:19" ht="15" customHeight="1">
      <c r="R17229"/>
      <c r="S17229"/>
    </row>
    <row r="17230" spans="18:19" ht="15" customHeight="1">
      <c r="R17230"/>
      <c r="S17230"/>
    </row>
    <row r="17231" spans="18:19" ht="15" customHeight="1">
      <c r="R17231"/>
      <c r="S17231"/>
    </row>
    <row r="17232" spans="18:19" ht="15" customHeight="1">
      <c r="R17232"/>
      <c r="S17232"/>
    </row>
    <row r="17233" spans="18:19" ht="15" customHeight="1">
      <c r="R17233"/>
      <c r="S17233"/>
    </row>
    <row r="17234" spans="18:19" ht="15" customHeight="1">
      <c r="R17234"/>
      <c r="S17234"/>
    </row>
    <row r="17235" spans="18:19" ht="15" customHeight="1">
      <c r="R17235"/>
      <c r="S17235"/>
    </row>
    <row r="17236" spans="18:19" ht="15" customHeight="1">
      <c r="R17236"/>
      <c r="S17236"/>
    </row>
    <row r="17237" spans="18:19" ht="15" customHeight="1">
      <c r="R17237"/>
      <c r="S17237"/>
    </row>
    <row r="17238" spans="18:19" ht="15" customHeight="1">
      <c r="R17238"/>
      <c r="S17238"/>
    </row>
    <row r="17239" spans="18:19" ht="15" customHeight="1">
      <c r="R17239"/>
      <c r="S17239"/>
    </row>
    <row r="17240" spans="18:19" ht="15" customHeight="1">
      <c r="R17240"/>
      <c r="S17240"/>
    </row>
    <row r="17241" spans="18:19" ht="15" customHeight="1">
      <c r="R17241"/>
      <c r="S17241"/>
    </row>
    <row r="17242" spans="18:19" ht="15" customHeight="1">
      <c r="R17242"/>
      <c r="S17242"/>
    </row>
    <row r="17243" spans="18:19" ht="15" customHeight="1">
      <c r="R17243"/>
      <c r="S17243"/>
    </row>
    <row r="17244" spans="18:19" ht="15" customHeight="1">
      <c r="R17244"/>
      <c r="S17244"/>
    </row>
    <row r="17245" spans="18:19" ht="15" customHeight="1">
      <c r="R17245"/>
      <c r="S17245"/>
    </row>
    <row r="17246" spans="18:19" ht="15" customHeight="1">
      <c r="R17246"/>
      <c r="S17246"/>
    </row>
    <row r="17247" spans="18:19" ht="15" customHeight="1">
      <c r="R17247"/>
      <c r="S17247"/>
    </row>
    <row r="17248" spans="18:19" ht="15" customHeight="1">
      <c r="R17248"/>
      <c r="S17248"/>
    </row>
    <row r="17249" spans="18:19" ht="15" customHeight="1">
      <c r="R17249"/>
      <c r="S17249"/>
    </row>
    <row r="17250" spans="18:19" ht="15" customHeight="1">
      <c r="R17250"/>
      <c r="S17250"/>
    </row>
    <row r="17251" spans="18:19" ht="15" customHeight="1">
      <c r="R17251"/>
      <c r="S17251"/>
    </row>
    <row r="17252" spans="18:19" ht="15" customHeight="1">
      <c r="R17252"/>
      <c r="S17252"/>
    </row>
    <row r="17253" spans="18:19" ht="15" customHeight="1">
      <c r="R17253"/>
      <c r="S17253"/>
    </row>
    <row r="17254" spans="18:19" ht="15" customHeight="1">
      <c r="R17254"/>
      <c r="S17254"/>
    </row>
    <row r="17255" spans="18:19" ht="15" customHeight="1">
      <c r="R17255"/>
      <c r="S17255"/>
    </row>
    <row r="17256" spans="18:19" ht="15" customHeight="1">
      <c r="R17256"/>
      <c r="S17256"/>
    </row>
    <row r="17257" spans="18:19" ht="15" customHeight="1">
      <c r="R17257"/>
      <c r="S17257"/>
    </row>
    <row r="17258" spans="18:19" ht="15" customHeight="1">
      <c r="R17258"/>
      <c r="S17258"/>
    </row>
    <row r="17259" spans="18:19" ht="15" customHeight="1">
      <c r="R17259"/>
      <c r="S17259"/>
    </row>
    <row r="17260" spans="18:19" ht="15" customHeight="1">
      <c r="R17260"/>
      <c r="S17260"/>
    </row>
    <row r="17261" spans="18:19" ht="15" customHeight="1">
      <c r="R17261"/>
      <c r="S17261"/>
    </row>
    <row r="17262" spans="18:19" ht="15" customHeight="1">
      <c r="R17262"/>
      <c r="S17262"/>
    </row>
    <row r="17263" spans="18:19" ht="15" customHeight="1">
      <c r="R17263"/>
      <c r="S17263"/>
    </row>
    <row r="17264" spans="18:19" ht="15" customHeight="1">
      <c r="R17264"/>
      <c r="S17264"/>
    </row>
    <row r="17265" spans="18:19" ht="15" customHeight="1">
      <c r="R17265"/>
      <c r="S17265"/>
    </row>
    <row r="17266" spans="18:19" ht="15" customHeight="1">
      <c r="R17266"/>
      <c r="S17266"/>
    </row>
    <row r="17267" spans="18:19" ht="15" customHeight="1">
      <c r="R17267"/>
      <c r="S17267"/>
    </row>
    <row r="17268" spans="18:19" ht="15" customHeight="1">
      <c r="R17268"/>
      <c r="S17268"/>
    </row>
    <row r="17269" spans="18:19" ht="15" customHeight="1">
      <c r="R17269"/>
      <c r="S17269"/>
    </row>
    <row r="17270" spans="18:19" ht="15" customHeight="1">
      <c r="R17270"/>
      <c r="S17270"/>
    </row>
    <row r="17271" spans="18:19" ht="15" customHeight="1">
      <c r="R17271"/>
      <c r="S17271"/>
    </row>
    <row r="17272" spans="18:19" ht="15" customHeight="1">
      <c r="R17272"/>
      <c r="S17272"/>
    </row>
    <row r="17273" spans="18:19" ht="15" customHeight="1">
      <c r="R17273"/>
      <c r="S17273"/>
    </row>
    <row r="17274" spans="18:19" ht="15" customHeight="1">
      <c r="R17274"/>
      <c r="S17274"/>
    </row>
    <row r="17275" spans="18:19" ht="15" customHeight="1">
      <c r="R17275"/>
      <c r="S17275"/>
    </row>
    <row r="17276" spans="18:19" ht="15" customHeight="1">
      <c r="R17276"/>
      <c r="S17276"/>
    </row>
    <row r="17277" spans="18:19" ht="15" customHeight="1">
      <c r="R17277"/>
      <c r="S17277"/>
    </row>
    <row r="17278" spans="18:19" ht="15" customHeight="1">
      <c r="R17278"/>
      <c r="S17278"/>
    </row>
    <row r="17279" spans="18:19" ht="15" customHeight="1">
      <c r="R17279"/>
      <c r="S17279"/>
    </row>
    <row r="17280" spans="18:19" ht="15" customHeight="1">
      <c r="R17280"/>
      <c r="S17280"/>
    </row>
    <row r="17281" spans="18:19" ht="15" customHeight="1">
      <c r="R17281"/>
      <c r="S17281"/>
    </row>
    <row r="17282" spans="18:19" ht="15" customHeight="1">
      <c r="R17282"/>
      <c r="S17282"/>
    </row>
    <row r="17283" spans="18:19" ht="15" customHeight="1">
      <c r="R17283"/>
      <c r="S17283"/>
    </row>
    <row r="17284" spans="18:19" ht="15" customHeight="1">
      <c r="R17284"/>
      <c r="S17284"/>
    </row>
    <row r="17285" spans="18:19" ht="15" customHeight="1">
      <c r="R17285"/>
      <c r="S17285"/>
    </row>
    <row r="17286" spans="18:19" ht="15" customHeight="1">
      <c r="R17286"/>
      <c r="S17286"/>
    </row>
    <row r="17287" spans="18:19" ht="15" customHeight="1">
      <c r="R17287"/>
      <c r="S17287"/>
    </row>
    <row r="17288" spans="18:19" ht="15" customHeight="1">
      <c r="R17288"/>
      <c r="S17288"/>
    </row>
    <row r="17289" spans="18:19" ht="15" customHeight="1">
      <c r="R17289"/>
      <c r="S17289"/>
    </row>
    <row r="17290" spans="18:19" ht="15" customHeight="1">
      <c r="R17290"/>
      <c r="S17290"/>
    </row>
    <row r="17291" spans="18:19" ht="15" customHeight="1">
      <c r="R17291"/>
      <c r="S17291"/>
    </row>
    <row r="17292" spans="18:19" ht="15" customHeight="1">
      <c r="R17292"/>
      <c r="S17292"/>
    </row>
    <row r="17293" spans="18:19" ht="15" customHeight="1">
      <c r="R17293"/>
      <c r="S17293"/>
    </row>
    <row r="17294" spans="18:19" ht="15" customHeight="1">
      <c r="R17294"/>
      <c r="S17294"/>
    </row>
    <row r="17295" spans="18:19" ht="15" customHeight="1">
      <c r="R17295"/>
      <c r="S17295"/>
    </row>
    <row r="17296" spans="18:19" ht="15" customHeight="1">
      <c r="R17296"/>
      <c r="S17296"/>
    </row>
    <row r="17297" spans="18:19" ht="15" customHeight="1">
      <c r="R17297"/>
      <c r="S17297"/>
    </row>
    <row r="17298" spans="18:19" ht="15" customHeight="1">
      <c r="R17298"/>
      <c r="S17298"/>
    </row>
    <row r="17299" spans="18:19" ht="15" customHeight="1">
      <c r="R17299"/>
      <c r="S17299"/>
    </row>
    <row r="17300" spans="18:19" ht="15" customHeight="1">
      <c r="R17300"/>
      <c r="S17300"/>
    </row>
    <row r="17301" spans="18:19" ht="15" customHeight="1">
      <c r="R17301"/>
      <c r="S17301"/>
    </row>
    <row r="17302" spans="18:19" ht="15" customHeight="1">
      <c r="R17302"/>
      <c r="S17302"/>
    </row>
    <row r="17303" spans="18:19" ht="15" customHeight="1">
      <c r="R17303"/>
      <c r="S17303"/>
    </row>
    <row r="17304" spans="18:19" ht="15" customHeight="1">
      <c r="R17304"/>
      <c r="S17304"/>
    </row>
    <row r="17305" spans="18:19" ht="15" customHeight="1">
      <c r="R17305"/>
      <c r="S17305"/>
    </row>
    <row r="17306" spans="18:19" ht="15" customHeight="1">
      <c r="R17306"/>
      <c r="S17306"/>
    </row>
    <row r="17307" spans="18:19" ht="15" customHeight="1">
      <c r="R17307"/>
      <c r="S17307"/>
    </row>
    <row r="17308" spans="18:19" ht="15" customHeight="1">
      <c r="R17308"/>
      <c r="S17308"/>
    </row>
    <row r="17309" spans="18:19" ht="15" customHeight="1">
      <c r="R17309"/>
      <c r="S17309"/>
    </row>
    <row r="17310" spans="18:19" ht="15" customHeight="1">
      <c r="R17310"/>
      <c r="S17310"/>
    </row>
    <row r="17311" spans="18:19" ht="15" customHeight="1">
      <c r="R17311"/>
      <c r="S17311"/>
    </row>
    <row r="17312" spans="18:19" ht="15" customHeight="1">
      <c r="R17312"/>
      <c r="S17312"/>
    </row>
    <row r="17313" spans="18:19" ht="15" customHeight="1">
      <c r="R17313"/>
      <c r="S17313"/>
    </row>
    <row r="17314" spans="18:19" ht="15" customHeight="1">
      <c r="R17314"/>
      <c r="S17314"/>
    </row>
    <row r="17315" spans="18:19" ht="15" customHeight="1">
      <c r="R17315"/>
      <c r="S17315"/>
    </row>
    <row r="17316" spans="18:19" ht="15" customHeight="1">
      <c r="R17316"/>
      <c r="S17316"/>
    </row>
    <row r="17317" spans="18:19" ht="15" customHeight="1">
      <c r="R17317"/>
      <c r="S17317"/>
    </row>
    <row r="17318" spans="18:19" ht="15" customHeight="1">
      <c r="R17318"/>
      <c r="S17318"/>
    </row>
    <row r="17319" spans="18:19" ht="15" customHeight="1">
      <c r="R17319"/>
      <c r="S17319"/>
    </row>
    <row r="17320" spans="18:19" ht="15" customHeight="1">
      <c r="R17320"/>
      <c r="S17320"/>
    </row>
    <row r="17321" spans="18:19" ht="15" customHeight="1">
      <c r="R17321"/>
      <c r="S17321"/>
    </row>
    <row r="17322" spans="18:19" ht="15" customHeight="1">
      <c r="R17322"/>
      <c r="S17322"/>
    </row>
    <row r="17323" spans="18:19" ht="15" customHeight="1">
      <c r="R17323"/>
      <c r="S17323"/>
    </row>
    <row r="17324" spans="18:19" ht="15" customHeight="1">
      <c r="R17324"/>
      <c r="S17324"/>
    </row>
    <row r="17325" spans="18:19" ht="15" customHeight="1">
      <c r="R17325"/>
      <c r="S17325"/>
    </row>
    <row r="17326" spans="18:19" ht="15" customHeight="1">
      <c r="R17326"/>
      <c r="S17326"/>
    </row>
    <row r="17327" spans="18:19" ht="15" customHeight="1">
      <c r="R17327"/>
      <c r="S17327"/>
    </row>
    <row r="17328" spans="18:19" ht="15" customHeight="1">
      <c r="R17328"/>
      <c r="S17328"/>
    </row>
    <row r="17329" spans="18:19" ht="15" customHeight="1">
      <c r="R17329"/>
      <c r="S17329"/>
    </row>
    <row r="17330" spans="18:19" ht="15" customHeight="1">
      <c r="R17330"/>
      <c r="S17330"/>
    </row>
    <row r="17331" spans="18:19" ht="15" customHeight="1">
      <c r="R17331"/>
      <c r="S17331"/>
    </row>
    <row r="17332" spans="18:19" ht="15" customHeight="1">
      <c r="R17332"/>
      <c r="S17332"/>
    </row>
    <row r="17333" spans="18:19" ht="15" customHeight="1">
      <c r="R17333"/>
      <c r="S17333"/>
    </row>
    <row r="17334" spans="18:19" ht="15" customHeight="1">
      <c r="R17334"/>
      <c r="S17334"/>
    </row>
    <row r="17335" spans="18:19" ht="15" customHeight="1">
      <c r="R17335"/>
      <c r="S17335"/>
    </row>
    <row r="17336" spans="18:19" ht="15" customHeight="1">
      <c r="R17336"/>
      <c r="S17336"/>
    </row>
    <row r="17337" spans="18:19" ht="15" customHeight="1">
      <c r="R17337"/>
      <c r="S17337"/>
    </row>
    <row r="17338" spans="18:19" ht="15" customHeight="1">
      <c r="R17338"/>
      <c r="S17338"/>
    </row>
    <row r="17339" spans="18:19" ht="15" customHeight="1">
      <c r="R17339"/>
      <c r="S17339"/>
    </row>
    <row r="17340" spans="18:19" ht="15" customHeight="1">
      <c r="R17340"/>
      <c r="S17340"/>
    </row>
    <row r="17341" spans="18:19" ht="15" customHeight="1">
      <c r="R17341"/>
      <c r="S17341"/>
    </row>
    <row r="17342" spans="18:19" ht="15" customHeight="1">
      <c r="R17342"/>
      <c r="S17342"/>
    </row>
    <row r="17343" spans="18:19" ht="15" customHeight="1">
      <c r="R17343"/>
      <c r="S17343"/>
    </row>
    <row r="17344" spans="18:19" ht="15" customHeight="1">
      <c r="R17344"/>
      <c r="S17344"/>
    </row>
    <row r="17345" spans="18:19" ht="15" customHeight="1">
      <c r="R17345"/>
      <c r="S17345"/>
    </row>
    <row r="17346" spans="18:19" ht="15" customHeight="1">
      <c r="R17346"/>
      <c r="S17346"/>
    </row>
    <row r="17347" spans="18:19" ht="15" customHeight="1">
      <c r="R17347"/>
      <c r="S17347"/>
    </row>
    <row r="17348" spans="18:19" ht="15" customHeight="1">
      <c r="R17348"/>
      <c r="S17348"/>
    </row>
    <row r="17349" spans="18:19" ht="15" customHeight="1">
      <c r="R17349"/>
      <c r="S17349"/>
    </row>
    <row r="17350" spans="18:19" ht="15" customHeight="1">
      <c r="R17350"/>
      <c r="S17350"/>
    </row>
    <row r="17351" spans="18:19" ht="15" customHeight="1">
      <c r="R17351"/>
      <c r="S17351"/>
    </row>
    <row r="17352" spans="18:19" ht="15" customHeight="1">
      <c r="R17352"/>
      <c r="S17352"/>
    </row>
    <row r="17353" spans="18:19" ht="15" customHeight="1">
      <c r="R17353"/>
      <c r="S17353"/>
    </row>
    <row r="17354" spans="18:19" ht="15" customHeight="1">
      <c r="R17354"/>
      <c r="S17354"/>
    </row>
    <row r="17355" spans="18:19" ht="15" customHeight="1">
      <c r="R17355"/>
      <c r="S17355"/>
    </row>
    <row r="17356" spans="18:19" ht="15" customHeight="1">
      <c r="R17356"/>
      <c r="S17356"/>
    </row>
    <row r="17357" spans="18:19" ht="15" customHeight="1">
      <c r="R17357"/>
      <c r="S17357"/>
    </row>
    <row r="17358" spans="18:19" ht="15" customHeight="1">
      <c r="R17358"/>
      <c r="S17358"/>
    </row>
    <row r="17359" spans="18:19" ht="15" customHeight="1">
      <c r="R17359"/>
      <c r="S17359"/>
    </row>
    <row r="17360" spans="18:19" ht="15" customHeight="1">
      <c r="R17360"/>
      <c r="S17360"/>
    </row>
    <row r="17361" spans="18:19" ht="15" customHeight="1">
      <c r="R17361"/>
      <c r="S17361"/>
    </row>
    <row r="17362" spans="18:19" ht="15" customHeight="1">
      <c r="R17362"/>
      <c r="S17362"/>
    </row>
    <row r="17363" spans="18:19" ht="15" customHeight="1">
      <c r="R17363"/>
      <c r="S17363"/>
    </row>
    <row r="17364" spans="18:19" ht="15" customHeight="1">
      <c r="R17364"/>
      <c r="S17364"/>
    </row>
    <row r="17365" spans="18:19" ht="15" customHeight="1">
      <c r="R17365"/>
      <c r="S17365"/>
    </row>
    <row r="17366" spans="18:19" ht="15" customHeight="1">
      <c r="R17366"/>
      <c r="S17366"/>
    </row>
    <row r="17367" spans="18:19" ht="15" customHeight="1">
      <c r="R17367"/>
      <c r="S17367"/>
    </row>
    <row r="17368" spans="18:19" ht="15" customHeight="1">
      <c r="R17368"/>
      <c r="S17368"/>
    </row>
    <row r="17369" spans="18:19" ht="15" customHeight="1">
      <c r="R17369"/>
      <c r="S17369"/>
    </row>
    <row r="17370" spans="18:19" ht="15" customHeight="1">
      <c r="R17370"/>
      <c r="S17370"/>
    </row>
    <row r="17371" spans="18:19" ht="15" customHeight="1">
      <c r="R17371"/>
      <c r="S17371"/>
    </row>
    <row r="17372" spans="18:19" ht="15" customHeight="1">
      <c r="R17372"/>
      <c r="S17372"/>
    </row>
    <row r="17373" spans="18:19" ht="15" customHeight="1">
      <c r="R17373"/>
      <c r="S17373"/>
    </row>
    <row r="17374" spans="18:19" ht="15" customHeight="1">
      <c r="R17374"/>
      <c r="S17374"/>
    </row>
    <row r="17375" spans="18:19" ht="15" customHeight="1">
      <c r="R17375"/>
      <c r="S17375"/>
    </row>
    <row r="17376" spans="18:19" ht="15" customHeight="1">
      <c r="R17376"/>
      <c r="S17376"/>
    </row>
    <row r="17377" spans="18:19" ht="15" customHeight="1">
      <c r="R17377"/>
      <c r="S17377"/>
    </row>
    <row r="17378" spans="18:19" ht="15" customHeight="1">
      <c r="R17378"/>
      <c r="S17378"/>
    </row>
    <row r="17379" spans="18:19" ht="15" customHeight="1">
      <c r="R17379"/>
      <c r="S17379"/>
    </row>
    <row r="17380" spans="18:19" ht="15" customHeight="1">
      <c r="R17380"/>
      <c r="S17380"/>
    </row>
    <row r="17381" spans="18:19" ht="15" customHeight="1">
      <c r="R17381"/>
      <c r="S17381"/>
    </row>
    <row r="17382" spans="18:19" ht="15" customHeight="1">
      <c r="R17382"/>
      <c r="S17382"/>
    </row>
    <row r="17383" spans="18:19" ht="15" customHeight="1">
      <c r="R17383"/>
      <c r="S17383"/>
    </row>
    <row r="17384" spans="18:19" ht="15" customHeight="1">
      <c r="R17384"/>
      <c r="S17384"/>
    </row>
    <row r="17385" spans="18:19" ht="15" customHeight="1">
      <c r="R17385"/>
      <c r="S17385"/>
    </row>
    <row r="17386" spans="18:19" ht="15" customHeight="1">
      <c r="R17386"/>
      <c r="S17386"/>
    </row>
    <row r="17387" spans="18:19" ht="15" customHeight="1">
      <c r="R17387"/>
      <c r="S17387"/>
    </row>
    <row r="17388" spans="18:19" ht="15" customHeight="1">
      <c r="R17388"/>
      <c r="S17388"/>
    </row>
    <row r="17389" spans="18:19" ht="15" customHeight="1">
      <c r="R17389"/>
      <c r="S17389"/>
    </row>
    <row r="17390" spans="18:19" ht="15" customHeight="1">
      <c r="R17390"/>
      <c r="S17390"/>
    </row>
    <row r="17391" spans="18:19" ht="15" customHeight="1">
      <c r="R17391"/>
      <c r="S17391"/>
    </row>
    <row r="17392" spans="18:19" ht="15" customHeight="1">
      <c r="R17392"/>
      <c r="S17392"/>
    </row>
    <row r="17393" spans="18:19" ht="15" customHeight="1">
      <c r="R17393"/>
      <c r="S17393"/>
    </row>
    <row r="17394" spans="18:19" ht="15" customHeight="1">
      <c r="R17394"/>
      <c r="S17394"/>
    </row>
    <row r="17395" spans="18:19" ht="15" customHeight="1">
      <c r="R17395"/>
      <c r="S17395"/>
    </row>
    <row r="17396" spans="18:19" ht="15" customHeight="1">
      <c r="R17396"/>
      <c r="S17396"/>
    </row>
    <row r="17397" spans="18:19" ht="15" customHeight="1">
      <c r="R17397"/>
      <c r="S17397"/>
    </row>
    <row r="17398" spans="18:19" ht="15" customHeight="1">
      <c r="R17398"/>
      <c r="S17398"/>
    </row>
    <row r="17399" spans="18:19" ht="15" customHeight="1">
      <c r="R17399"/>
      <c r="S17399"/>
    </row>
    <row r="17400" spans="18:19" ht="15" customHeight="1">
      <c r="R17400"/>
      <c r="S17400"/>
    </row>
    <row r="17401" spans="18:19" ht="15" customHeight="1">
      <c r="R17401"/>
      <c r="S17401"/>
    </row>
    <row r="17402" spans="18:19" ht="15" customHeight="1">
      <c r="R17402"/>
      <c r="S17402"/>
    </row>
    <row r="17403" spans="18:19" ht="15" customHeight="1">
      <c r="R17403"/>
      <c r="S17403"/>
    </row>
    <row r="17404" spans="18:19" ht="15" customHeight="1">
      <c r="R17404"/>
      <c r="S17404"/>
    </row>
    <row r="17405" spans="18:19" ht="15" customHeight="1">
      <c r="R17405"/>
      <c r="S17405"/>
    </row>
    <row r="17406" spans="18:19" ht="15" customHeight="1">
      <c r="R17406"/>
      <c r="S17406"/>
    </row>
    <row r="17407" spans="18:19" ht="15" customHeight="1">
      <c r="R17407"/>
      <c r="S17407"/>
    </row>
    <row r="17408" spans="18:19" ht="15" customHeight="1">
      <c r="R17408"/>
      <c r="S17408"/>
    </row>
    <row r="17409" spans="18:19" ht="15" customHeight="1">
      <c r="R17409"/>
      <c r="S17409"/>
    </row>
    <row r="17410" spans="18:19" ht="15" customHeight="1">
      <c r="R17410"/>
      <c r="S17410"/>
    </row>
    <row r="17411" spans="18:19" ht="15" customHeight="1">
      <c r="R17411"/>
      <c r="S17411"/>
    </row>
    <row r="17412" spans="18:19" ht="15" customHeight="1">
      <c r="R17412"/>
      <c r="S17412"/>
    </row>
    <row r="17413" spans="18:19" ht="15" customHeight="1">
      <c r="R17413"/>
      <c r="S17413"/>
    </row>
    <row r="17414" spans="18:19" ht="15" customHeight="1">
      <c r="R17414"/>
      <c r="S17414"/>
    </row>
    <row r="17415" spans="18:19" ht="15" customHeight="1">
      <c r="R17415"/>
      <c r="S17415"/>
    </row>
    <row r="17416" spans="18:19" ht="15" customHeight="1">
      <c r="R17416"/>
      <c r="S17416"/>
    </row>
    <row r="17417" spans="18:19" ht="15" customHeight="1">
      <c r="R17417"/>
      <c r="S17417"/>
    </row>
    <row r="17418" spans="18:19" ht="15" customHeight="1">
      <c r="R17418"/>
      <c r="S17418"/>
    </row>
    <row r="17419" spans="18:19" ht="15" customHeight="1">
      <c r="R17419"/>
      <c r="S17419"/>
    </row>
    <row r="17420" spans="18:19" ht="15" customHeight="1">
      <c r="R17420"/>
      <c r="S17420"/>
    </row>
    <row r="17421" spans="18:19" ht="15" customHeight="1">
      <c r="R17421"/>
      <c r="S17421"/>
    </row>
    <row r="17422" spans="18:19" ht="15" customHeight="1">
      <c r="R17422"/>
      <c r="S17422"/>
    </row>
    <row r="17423" spans="18:19" ht="15" customHeight="1">
      <c r="R17423"/>
      <c r="S17423"/>
    </row>
    <row r="17424" spans="18:19" ht="15" customHeight="1">
      <c r="R17424"/>
      <c r="S17424"/>
    </row>
    <row r="17425" spans="18:19" ht="15" customHeight="1">
      <c r="R17425"/>
      <c r="S17425"/>
    </row>
    <row r="17426" spans="18:19" ht="15" customHeight="1">
      <c r="R17426"/>
      <c r="S17426"/>
    </row>
    <row r="17427" spans="18:19" ht="15" customHeight="1">
      <c r="R17427"/>
      <c r="S17427"/>
    </row>
    <row r="17428" spans="18:19" ht="15" customHeight="1">
      <c r="R17428"/>
      <c r="S17428"/>
    </row>
    <row r="17429" spans="18:19" ht="15" customHeight="1">
      <c r="R17429"/>
      <c r="S17429"/>
    </row>
    <row r="17430" spans="18:19" ht="15" customHeight="1">
      <c r="R17430"/>
      <c r="S17430"/>
    </row>
    <row r="17431" spans="18:19" ht="15" customHeight="1">
      <c r="R17431"/>
      <c r="S17431"/>
    </row>
    <row r="17432" spans="18:19" ht="15" customHeight="1">
      <c r="R17432"/>
      <c r="S17432"/>
    </row>
    <row r="17433" spans="18:19" ht="15" customHeight="1">
      <c r="R17433"/>
      <c r="S17433"/>
    </row>
    <row r="17434" spans="18:19" ht="15" customHeight="1">
      <c r="R17434"/>
      <c r="S17434"/>
    </row>
    <row r="17435" spans="18:19" ht="15" customHeight="1">
      <c r="R17435"/>
      <c r="S17435"/>
    </row>
    <row r="17436" spans="18:19" ht="15" customHeight="1">
      <c r="R17436"/>
      <c r="S17436"/>
    </row>
    <row r="17437" spans="18:19" ht="15" customHeight="1">
      <c r="R17437"/>
      <c r="S17437"/>
    </row>
    <row r="17438" spans="18:19" ht="15" customHeight="1">
      <c r="R17438"/>
      <c r="S17438"/>
    </row>
    <row r="17439" spans="18:19" ht="15" customHeight="1">
      <c r="R17439"/>
      <c r="S17439"/>
    </row>
    <row r="17440" spans="18:19" ht="15" customHeight="1">
      <c r="R17440"/>
      <c r="S17440"/>
    </row>
    <row r="17441" spans="18:19" ht="15" customHeight="1">
      <c r="R17441"/>
      <c r="S17441"/>
    </row>
    <row r="17442" spans="18:19" ht="15" customHeight="1">
      <c r="R17442"/>
      <c r="S17442"/>
    </row>
    <row r="17443" spans="18:19" ht="15" customHeight="1">
      <c r="R17443"/>
      <c r="S17443"/>
    </row>
    <row r="17444" spans="18:19" ht="15" customHeight="1">
      <c r="R17444"/>
      <c r="S17444"/>
    </row>
    <row r="17445" spans="18:19" ht="15" customHeight="1">
      <c r="R17445"/>
      <c r="S17445"/>
    </row>
    <row r="17446" spans="18:19" ht="15" customHeight="1">
      <c r="R17446"/>
      <c r="S17446"/>
    </row>
    <row r="17447" spans="18:19" ht="15" customHeight="1">
      <c r="R17447"/>
      <c r="S17447"/>
    </row>
    <row r="17448" spans="18:19" ht="15" customHeight="1">
      <c r="R17448"/>
      <c r="S17448"/>
    </row>
    <row r="17449" spans="18:19" ht="15" customHeight="1">
      <c r="R17449"/>
      <c r="S17449"/>
    </row>
    <row r="17450" spans="18:19" ht="15" customHeight="1">
      <c r="R17450"/>
      <c r="S17450"/>
    </row>
    <row r="17451" spans="18:19" ht="15" customHeight="1">
      <c r="R17451"/>
      <c r="S17451"/>
    </row>
    <row r="17452" spans="18:19" ht="15" customHeight="1">
      <c r="R17452"/>
      <c r="S17452"/>
    </row>
    <row r="17453" spans="18:19" ht="15" customHeight="1">
      <c r="R17453"/>
      <c r="S17453"/>
    </row>
    <row r="17454" spans="18:19" ht="15" customHeight="1">
      <c r="R17454"/>
      <c r="S17454"/>
    </row>
    <row r="17455" spans="18:19" ht="15" customHeight="1">
      <c r="R17455"/>
      <c r="S17455"/>
    </row>
    <row r="17456" spans="18:19" ht="15" customHeight="1">
      <c r="R17456"/>
      <c r="S17456"/>
    </row>
    <row r="17457" spans="18:19" ht="15" customHeight="1">
      <c r="R17457"/>
      <c r="S17457"/>
    </row>
    <row r="17458" spans="18:19" ht="15" customHeight="1">
      <c r="R17458"/>
      <c r="S17458"/>
    </row>
    <row r="17459" spans="18:19" ht="15" customHeight="1">
      <c r="R17459"/>
      <c r="S17459"/>
    </row>
    <row r="17460" spans="18:19" ht="15" customHeight="1">
      <c r="R17460"/>
      <c r="S17460"/>
    </row>
    <row r="17461" spans="18:19" ht="15" customHeight="1">
      <c r="R17461"/>
      <c r="S17461"/>
    </row>
    <row r="17462" spans="18:19" ht="15" customHeight="1">
      <c r="R17462"/>
      <c r="S17462"/>
    </row>
    <row r="17463" spans="18:19" ht="15" customHeight="1">
      <c r="R17463"/>
      <c r="S17463"/>
    </row>
    <row r="17464" spans="18:19" ht="15" customHeight="1">
      <c r="R17464"/>
      <c r="S17464"/>
    </row>
    <row r="17465" spans="18:19" ht="15" customHeight="1">
      <c r="R17465"/>
      <c r="S17465"/>
    </row>
    <row r="17466" spans="18:19" ht="15" customHeight="1">
      <c r="R17466"/>
      <c r="S17466"/>
    </row>
    <row r="17467" spans="18:19" ht="15" customHeight="1">
      <c r="R17467"/>
      <c r="S17467"/>
    </row>
    <row r="17468" spans="18:19" ht="15" customHeight="1">
      <c r="R17468"/>
      <c r="S17468"/>
    </row>
    <row r="17469" spans="18:19" ht="15" customHeight="1">
      <c r="R17469"/>
      <c r="S17469"/>
    </row>
    <row r="17470" spans="18:19" ht="15" customHeight="1">
      <c r="R17470"/>
      <c r="S17470"/>
    </row>
    <row r="17471" spans="18:19" ht="15" customHeight="1">
      <c r="R17471"/>
      <c r="S17471"/>
    </row>
    <row r="17472" spans="18:19" ht="15" customHeight="1">
      <c r="R17472"/>
      <c r="S17472"/>
    </row>
    <row r="17473" spans="18:19" ht="15" customHeight="1">
      <c r="R17473"/>
      <c r="S17473"/>
    </row>
    <row r="17474" spans="18:19" ht="15" customHeight="1">
      <c r="R17474"/>
      <c r="S17474"/>
    </row>
    <row r="17475" spans="18:19" ht="15" customHeight="1">
      <c r="R17475"/>
      <c r="S17475"/>
    </row>
    <row r="17476" spans="18:19" ht="15" customHeight="1">
      <c r="R17476"/>
      <c r="S17476"/>
    </row>
    <row r="17477" spans="18:19" ht="15" customHeight="1">
      <c r="R17477"/>
      <c r="S17477"/>
    </row>
    <row r="17478" spans="18:19" ht="15" customHeight="1">
      <c r="R17478"/>
      <c r="S17478"/>
    </row>
    <row r="17479" spans="18:19" ht="15" customHeight="1">
      <c r="R17479"/>
      <c r="S17479"/>
    </row>
    <row r="17480" spans="18:19" ht="15" customHeight="1">
      <c r="R17480"/>
      <c r="S17480"/>
    </row>
    <row r="17481" spans="18:19" ht="15" customHeight="1">
      <c r="R17481"/>
      <c r="S17481"/>
    </row>
    <row r="17482" spans="18:19" ht="15" customHeight="1">
      <c r="R17482"/>
      <c r="S17482"/>
    </row>
    <row r="17483" spans="18:19" ht="15" customHeight="1">
      <c r="R17483"/>
      <c r="S17483"/>
    </row>
    <row r="17484" spans="18:19" ht="15" customHeight="1">
      <c r="R17484"/>
      <c r="S17484"/>
    </row>
    <row r="17485" spans="18:19" ht="15" customHeight="1">
      <c r="R17485"/>
      <c r="S17485"/>
    </row>
    <row r="17486" spans="18:19" ht="15" customHeight="1">
      <c r="R17486"/>
      <c r="S17486"/>
    </row>
    <row r="17487" spans="18:19" ht="15" customHeight="1">
      <c r="R17487"/>
      <c r="S17487"/>
    </row>
    <row r="17488" spans="18:19" ht="15" customHeight="1">
      <c r="R17488"/>
      <c r="S17488"/>
    </row>
    <row r="17489" spans="18:19" ht="15" customHeight="1">
      <c r="R17489"/>
      <c r="S17489"/>
    </row>
    <row r="17490" spans="18:19" ht="15" customHeight="1">
      <c r="R17490"/>
      <c r="S17490"/>
    </row>
    <row r="17491" spans="18:19" ht="15" customHeight="1">
      <c r="R17491"/>
      <c r="S17491"/>
    </row>
    <row r="17492" spans="18:19" ht="15" customHeight="1">
      <c r="R17492"/>
      <c r="S17492"/>
    </row>
    <row r="17493" spans="18:19" ht="15" customHeight="1">
      <c r="R17493"/>
      <c r="S17493"/>
    </row>
    <row r="17494" spans="18:19" ht="15" customHeight="1">
      <c r="R17494"/>
      <c r="S17494"/>
    </row>
    <row r="17495" spans="18:19" ht="15" customHeight="1">
      <c r="R17495"/>
      <c r="S17495"/>
    </row>
    <row r="17496" spans="18:19" ht="15" customHeight="1">
      <c r="R17496"/>
      <c r="S17496"/>
    </row>
    <row r="17497" spans="18:19" ht="15" customHeight="1">
      <c r="R17497"/>
      <c r="S17497"/>
    </row>
    <row r="17498" spans="18:19" ht="15" customHeight="1">
      <c r="R17498"/>
      <c r="S17498"/>
    </row>
    <row r="17499" spans="18:19" ht="15" customHeight="1">
      <c r="R17499"/>
      <c r="S17499"/>
    </row>
    <row r="17500" spans="18:19" ht="15" customHeight="1">
      <c r="R17500"/>
      <c r="S17500"/>
    </row>
    <row r="17501" spans="18:19" ht="15" customHeight="1">
      <c r="R17501"/>
      <c r="S17501"/>
    </row>
    <row r="17502" spans="18:19" ht="15" customHeight="1">
      <c r="R17502"/>
      <c r="S17502"/>
    </row>
    <row r="17503" spans="18:19" ht="15" customHeight="1">
      <c r="R17503"/>
      <c r="S17503"/>
    </row>
    <row r="17504" spans="18:19" ht="15" customHeight="1">
      <c r="R17504"/>
      <c r="S17504"/>
    </row>
    <row r="17505" spans="18:19" ht="15" customHeight="1">
      <c r="R17505"/>
      <c r="S17505"/>
    </row>
    <row r="17506" spans="18:19" ht="15" customHeight="1">
      <c r="R17506"/>
      <c r="S17506"/>
    </row>
    <row r="17507" spans="18:19" ht="15" customHeight="1">
      <c r="R17507"/>
      <c r="S17507"/>
    </row>
    <row r="17508" spans="18:19" ht="15" customHeight="1">
      <c r="R17508"/>
      <c r="S17508"/>
    </row>
    <row r="17509" spans="18:19" ht="15" customHeight="1">
      <c r="R17509"/>
      <c r="S17509"/>
    </row>
    <row r="17510" spans="18:19" ht="15" customHeight="1">
      <c r="R17510"/>
      <c r="S17510"/>
    </row>
    <row r="17511" spans="18:19" ht="15" customHeight="1">
      <c r="R17511"/>
      <c r="S17511"/>
    </row>
    <row r="17512" spans="18:19" ht="15" customHeight="1">
      <c r="R17512"/>
      <c r="S17512"/>
    </row>
    <row r="17513" spans="18:19" ht="15" customHeight="1">
      <c r="R17513"/>
      <c r="S17513"/>
    </row>
    <row r="17514" spans="18:19" ht="15" customHeight="1">
      <c r="R17514"/>
      <c r="S17514"/>
    </row>
    <row r="17515" spans="18:19" ht="15" customHeight="1">
      <c r="R17515"/>
      <c r="S17515"/>
    </row>
    <row r="17516" spans="18:19" ht="15" customHeight="1">
      <c r="R17516"/>
      <c r="S17516"/>
    </row>
    <row r="17517" spans="18:19" ht="15" customHeight="1">
      <c r="R17517"/>
      <c r="S17517"/>
    </row>
    <row r="17518" spans="18:19" ht="15" customHeight="1">
      <c r="R17518"/>
      <c r="S17518"/>
    </row>
    <row r="17519" spans="18:19" ht="15" customHeight="1">
      <c r="R17519"/>
      <c r="S17519"/>
    </row>
    <row r="17520" spans="18:19" ht="15" customHeight="1">
      <c r="R17520"/>
      <c r="S17520"/>
    </row>
    <row r="17521" spans="18:19" ht="15" customHeight="1">
      <c r="R17521"/>
      <c r="S17521"/>
    </row>
    <row r="17522" spans="18:19" ht="15" customHeight="1">
      <c r="R17522"/>
      <c r="S17522"/>
    </row>
    <row r="17523" spans="18:19" ht="15" customHeight="1">
      <c r="R17523"/>
      <c r="S17523"/>
    </row>
    <row r="17524" spans="18:19" ht="15" customHeight="1">
      <c r="R17524"/>
      <c r="S17524"/>
    </row>
    <row r="17525" spans="18:19" ht="15" customHeight="1">
      <c r="R17525"/>
      <c r="S17525"/>
    </row>
    <row r="17526" spans="18:19" ht="15" customHeight="1">
      <c r="R17526"/>
      <c r="S17526"/>
    </row>
    <row r="17527" spans="18:19" ht="15" customHeight="1">
      <c r="R17527"/>
      <c r="S17527"/>
    </row>
    <row r="17528" spans="18:19" ht="15" customHeight="1">
      <c r="R17528"/>
      <c r="S17528"/>
    </row>
    <row r="17529" spans="18:19" ht="15" customHeight="1">
      <c r="R17529"/>
      <c r="S17529"/>
    </row>
    <row r="17530" spans="18:19" ht="15" customHeight="1">
      <c r="R17530"/>
      <c r="S17530"/>
    </row>
    <row r="17531" spans="18:19" ht="15" customHeight="1">
      <c r="R17531"/>
      <c r="S17531"/>
    </row>
    <row r="17532" spans="18:19" ht="15" customHeight="1">
      <c r="R17532"/>
      <c r="S17532"/>
    </row>
    <row r="17533" spans="18:19" ht="15" customHeight="1">
      <c r="R17533"/>
      <c r="S17533"/>
    </row>
    <row r="17534" spans="18:19" ht="15" customHeight="1">
      <c r="R17534"/>
      <c r="S17534"/>
    </row>
    <row r="17535" spans="18:19" ht="15" customHeight="1">
      <c r="R17535"/>
      <c r="S17535"/>
    </row>
    <row r="17536" spans="18:19" ht="15" customHeight="1">
      <c r="R17536"/>
      <c r="S17536"/>
    </row>
    <row r="17537" spans="18:19" ht="15" customHeight="1">
      <c r="R17537"/>
      <c r="S17537"/>
    </row>
    <row r="17538" spans="18:19" ht="15" customHeight="1">
      <c r="R17538"/>
      <c r="S17538"/>
    </row>
    <row r="17539" spans="18:19" ht="15" customHeight="1">
      <c r="R17539"/>
      <c r="S17539"/>
    </row>
    <row r="17540" spans="18:19" ht="15" customHeight="1">
      <c r="R17540"/>
      <c r="S17540"/>
    </row>
    <row r="17541" spans="18:19" ht="15" customHeight="1">
      <c r="R17541"/>
      <c r="S17541"/>
    </row>
    <row r="17542" spans="18:19" ht="15" customHeight="1">
      <c r="R17542"/>
      <c r="S17542"/>
    </row>
    <row r="17543" spans="18:19" ht="15" customHeight="1">
      <c r="R17543"/>
      <c r="S17543"/>
    </row>
    <row r="17544" spans="18:19" ht="15" customHeight="1">
      <c r="R17544"/>
      <c r="S17544"/>
    </row>
    <row r="17545" spans="18:19" ht="15" customHeight="1">
      <c r="R17545"/>
      <c r="S17545"/>
    </row>
    <row r="17546" spans="18:19" ht="15" customHeight="1">
      <c r="R17546"/>
      <c r="S17546"/>
    </row>
    <row r="17547" spans="18:19" ht="15" customHeight="1">
      <c r="R17547"/>
      <c r="S17547"/>
    </row>
    <row r="17548" spans="18:19" ht="15" customHeight="1">
      <c r="R17548"/>
      <c r="S17548"/>
    </row>
    <row r="17549" spans="18:19" ht="15" customHeight="1">
      <c r="R17549"/>
      <c r="S17549"/>
    </row>
    <row r="17550" spans="18:19" ht="15" customHeight="1">
      <c r="R17550"/>
      <c r="S17550"/>
    </row>
    <row r="17551" spans="18:19" ht="15" customHeight="1">
      <c r="R17551"/>
      <c r="S17551"/>
    </row>
    <row r="17552" spans="18:19" ht="15" customHeight="1">
      <c r="R17552"/>
      <c r="S17552"/>
    </row>
    <row r="17553" spans="18:19" ht="15" customHeight="1">
      <c r="R17553"/>
      <c r="S17553"/>
    </row>
    <row r="17554" spans="18:19" ht="15" customHeight="1">
      <c r="R17554"/>
      <c r="S17554"/>
    </row>
    <row r="17555" spans="18:19" ht="15" customHeight="1">
      <c r="R17555"/>
      <c r="S17555"/>
    </row>
    <row r="17556" spans="18:19" ht="15" customHeight="1">
      <c r="R17556"/>
      <c r="S17556"/>
    </row>
    <row r="17557" spans="18:19" ht="15" customHeight="1">
      <c r="R17557"/>
      <c r="S17557"/>
    </row>
    <row r="17558" spans="18:19" ht="15" customHeight="1">
      <c r="R17558"/>
      <c r="S17558"/>
    </row>
    <row r="17559" spans="18:19" ht="15" customHeight="1">
      <c r="R17559"/>
      <c r="S17559"/>
    </row>
    <row r="17560" spans="18:19" ht="15" customHeight="1">
      <c r="R17560"/>
      <c r="S17560"/>
    </row>
    <row r="17561" spans="18:19" ht="15" customHeight="1">
      <c r="R17561"/>
      <c r="S17561"/>
    </row>
    <row r="17562" spans="18:19" ht="15" customHeight="1">
      <c r="R17562"/>
      <c r="S17562"/>
    </row>
    <row r="17563" spans="18:19" ht="15" customHeight="1">
      <c r="R17563"/>
      <c r="S17563"/>
    </row>
    <row r="17564" spans="18:19" ht="15" customHeight="1">
      <c r="R17564"/>
      <c r="S17564"/>
    </row>
    <row r="17565" spans="18:19" ht="15" customHeight="1">
      <c r="R17565"/>
      <c r="S17565"/>
    </row>
    <row r="17566" spans="18:19" ht="15" customHeight="1">
      <c r="R17566"/>
      <c r="S17566"/>
    </row>
    <row r="17567" spans="18:19" ht="15" customHeight="1">
      <c r="R17567"/>
      <c r="S17567"/>
    </row>
    <row r="17568" spans="18:19" ht="15" customHeight="1">
      <c r="R17568"/>
      <c r="S17568"/>
    </row>
    <row r="17569" spans="18:19" ht="15" customHeight="1">
      <c r="R17569"/>
      <c r="S17569"/>
    </row>
    <row r="17570" spans="18:19" ht="15" customHeight="1">
      <c r="R17570"/>
      <c r="S17570"/>
    </row>
    <row r="17571" spans="18:19" ht="15" customHeight="1">
      <c r="R17571"/>
      <c r="S17571"/>
    </row>
    <row r="17572" spans="18:19" ht="15" customHeight="1">
      <c r="R17572"/>
      <c r="S17572"/>
    </row>
    <row r="17573" spans="18:19" ht="15" customHeight="1">
      <c r="R17573"/>
      <c r="S17573"/>
    </row>
    <row r="17574" spans="18:19" ht="15" customHeight="1">
      <c r="R17574"/>
      <c r="S17574"/>
    </row>
    <row r="17575" spans="18:19" ht="15" customHeight="1">
      <c r="R17575"/>
      <c r="S17575"/>
    </row>
    <row r="17576" spans="18:19" ht="15" customHeight="1">
      <c r="R17576"/>
      <c r="S17576"/>
    </row>
    <row r="17577" spans="18:19" ht="15" customHeight="1">
      <c r="R17577"/>
      <c r="S17577"/>
    </row>
    <row r="17578" spans="18:19" ht="15" customHeight="1">
      <c r="R17578"/>
      <c r="S17578"/>
    </row>
    <row r="17579" spans="18:19" ht="15" customHeight="1">
      <c r="R17579"/>
      <c r="S17579"/>
    </row>
    <row r="17580" spans="18:19" ht="15" customHeight="1">
      <c r="R17580"/>
      <c r="S17580"/>
    </row>
    <row r="17581" spans="18:19" ht="15" customHeight="1">
      <c r="R17581"/>
      <c r="S17581"/>
    </row>
    <row r="17582" spans="18:19" ht="15" customHeight="1">
      <c r="R17582"/>
      <c r="S17582"/>
    </row>
    <row r="17583" spans="18:19" ht="15" customHeight="1">
      <c r="R17583"/>
      <c r="S17583"/>
    </row>
    <row r="17584" spans="18:19" ht="15" customHeight="1">
      <c r="R17584"/>
      <c r="S17584"/>
    </row>
    <row r="17585" spans="18:19" ht="15" customHeight="1">
      <c r="R17585"/>
      <c r="S17585"/>
    </row>
    <row r="17586" spans="18:19" ht="15" customHeight="1">
      <c r="R17586"/>
      <c r="S17586"/>
    </row>
    <row r="17587" spans="18:19" ht="15" customHeight="1">
      <c r="R17587"/>
      <c r="S17587"/>
    </row>
    <row r="17588" spans="18:19" ht="15" customHeight="1">
      <c r="R17588"/>
      <c r="S17588"/>
    </row>
    <row r="17589" spans="18:19" ht="15" customHeight="1">
      <c r="R17589"/>
      <c r="S17589"/>
    </row>
    <row r="17590" spans="18:19" ht="15" customHeight="1">
      <c r="R17590"/>
      <c r="S17590"/>
    </row>
    <row r="17591" spans="18:19" ht="15" customHeight="1">
      <c r="R17591"/>
      <c r="S17591"/>
    </row>
    <row r="17592" spans="18:19" ht="15" customHeight="1">
      <c r="R17592"/>
      <c r="S17592"/>
    </row>
    <row r="17593" spans="18:19" ht="15" customHeight="1">
      <c r="R17593"/>
      <c r="S17593"/>
    </row>
    <row r="17594" spans="18:19" ht="15" customHeight="1">
      <c r="R17594"/>
      <c r="S17594"/>
    </row>
    <row r="17595" spans="18:19" ht="15" customHeight="1">
      <c r="R17595"/>
      <c r="S17595"/>
    </row>
    <row r="17596" spans="18:19" ht="15" customHeight="1">
      <c r="R17596"/>
      <c r="S17596"/>
    </row>
    <row r="17597" spans="18:19" ht="15" customHeight="1">
      <c r="R17597"/>
      <c r="S17597"/>
    </row>
    <row r="17598" spans="18:19" ht="15" customHeight="1">
      <c r="R17598"/>
      <c r="S17598"/>
    </row>
    <row r="17599" spans="18:19" ht="15" customHeight="1">
      <c r="R17599"/>
      <c r="S17599"/>
    </row>
    <row r="17600" spans="18:19" ht="15" customHeight="1">
      <c r="R17600"/>
      <c r="S17600"/>
    </row>
    <row r="17601" spans="18:19" ht="15" customHeight="1">
      <c r="R17601"/>
      <c r="S17601"/>
    </row>
    <row r="17602" spans="18:19" ht="15" customHeight="1">
      <c r="R17602"/>
      <c r="S17602"/>
    </row>
    <row r="17603" spans="18:19" ht="15" customHeight="1">
      <c r="R17603"/>
      <c r="S17603"/>
    </row>
    <row r="17604" spans="18:19" ht="15" customHeight="1">
      <c r="R17604"/>
      <c r="S17604"/>
    </row>
    <row r="17605" spans="18:19" ht="15" customHeight="1">
      <c r="R17605"/>
      <c r="S17605"/>
    </row>
    <row r="17606" spans="18:19" ht="15" customHeight="1">
      <c r="R17606"/>
      <c r="S17606"/>
    </row>
    <row r="17607" spans="18:19" ht="15" customHeight="1">
      <c r="R17607"/>
      <c r="S17607"/>
    </row>
    <row r="17608" spans="18:19" ht="15" customHeight="1">
      <c r="R17608"/>
      <c r="S17608"/>
    </row>
    <row r="17609" spans="18:19" ht="15" customHeight="1">
      <c r="R17609"/>
      <c r="S17609"/>
    </row>
    <row r="17610" spans="18:19" ht="15" customHeight="1">
      <c r="R17610"/>
      <c r="S17610"/>
    </row>
    <row r="17611" spans="18:19" ht="15" customHeight="1">
      <c r="R17611"/>
      <c r="S17611"/>
    </row>
    <row r="17612" spans="18:19" ht="15" customHeight="1">
      <c r="R17612"/>
      <c r="S17612"/>
    </row>
    <row r="17613" spans="18:19" ht="15" customHeight="1">
      <c r="R17613"/>
      <c r="S17613"/>
    </row>
    <row r="17614" spans="18:19" ht="15" customHeight="1">
      <c r="R17614"/>
      <c r="S17614"/>
    </row>
    <row r="17615" spans="18:19" ht="15" customHeight="1">
      <c r="R17615"/>
      <c r="S17615"/>
    </row>
    <row r="17616" spans="18:19" ht="15" customHeight="1">
      <c r="R17616"/>
      <c r="S17616"/>
    </row>
    <row r="17617" spans="18:19" ht="15" customHeight="1">
      <c r="R17617"/>
      <c r="S17617"/>
    </row>
    <row r="17618" spans="18:19" ht="15" customHeight="1">
      <c r="R17618"/>
      <c r="S17618"/>
    </row>
    <row r="17619" spans="18:19" ht="15" customHeight="1">
      <c r="R17619"/>
      <c r="S17619"/>
    </row>
    <row r="17620" spans="18:19" ht="15" customHeight="1">
      <c r="R17620"/>
      <c r="S17620"/>
    </row>
    <row r="17621" spans="18:19" ht="15" customHeight="1">
      <c r="R17621"/>
      <c r="S17621"/>
    </row>
    <row r="17622" spans="18:19" ht="15" customHeight="1">
      <c r="R17622"/>
      <c r="S17622"/>
    </row>
    <row r="17623" spans="18:19" ht="15" customHeight="1">
      <c r="R17623"/>
      <c r="S17623"/>
    </row>
    <row r="17624" spans="18:19" ht="15" customHeight="1">
      <c r="R17624"/>
      <c r="S17624"/>
    </row>
    <row r="17625" spans="18:19" ht="15" customHeight="1">
      <c r="R17625"/>
      <c r="S17625"/>
    </row>
    <row r="17626" spans="18:19" ht="15" customHeight="1">
      <c r="R17626"/>
      <c r="S17626"/>
    </row>
    <row r="17627" spans="18:19" ht="15" customHeight="1">
      <c r="R17627"/>
      <c r="S17627"/>
    </row>
    <row r="17628" spans="18:19" ht="15" customHeight="1">
      <c r="R17628"/>
      <c r="S17628"/>
    </row>
    <row r="17629" spans="18:19" ht="15" customHeight="1">
      <c r="R17629"/>
      <c r="S17629"/>
    </row>
    <row r="17630" spans="18:19" ht="15" customHeight="1">
      <c r="R17630"/>
      <c r="S17630"/>
    </row>
    <row r="17631" spans="18:19" ht="15" customHeight="1">
      <c r="R17631"/>
      <c r="S17631"/>
    </row>
    <row r="17632" spans="18:19" ht="15" customHeight="1">
      <c r="R17632"/>
      <c r="S17632"/>
    </row>
    <row r="17633" spans="18:19" ht="15" customHeight="1">
      <c r="R17633"/>
      <c r="S17633"/>
    </row>
    <row r="17634" spans="18:19" ht="15" customHeight="1">
      <c r="R17634"/>
      <c r="S17634"/>
    </row>
    <row r="17635" spans="18:19" ht="15" customHeight="1">
      <c r="R17635"/>
      <c r="S17635"/>
    </row>
    <row r="17636" spans="18:19" ht="15" customHeight="1">
      <c r="R17636"/>
      <c r="S17636"/>
    </row>
    <row r="17637" spans="18:19" ht="15" customHeight="1">
      <c r="R17637"/>
      <c r="S17637"/>
    </row>
    <row r="17638" spans="18:19" ht="15" customHeight="1">
      <c r="R17638"/>
      <c r="S17638"/>
    </row>
    <row r="17639" spans="18:19" ht="15" customHeight="1">
      <c r="R17639"/>
      <c r="S17639"/>
    </row>
    <row r="17640" spans="18:19" ht="15" customHeight="1">
      <c r="R17640"/>
      <c r="S17640"/>
    </row>
    <row r="17641" spans="18:19" ht="15" customHeight="1">
      <c r="R17641"/>
      <c r="S17641"/>
    </row>
    <row r="17642" spans="18:19" ht="15" customHeight="1">
      <c r="R17642"/>
      <c r="S17642"/>
    </row>
    <row r="17643" spans="18:19" ht="15" customHeight="1">
      <c r="R17643"/>
      <c r="S17643"/>
    </row>
    <row r="17644" spans="18:19" ht="15" customHeight="1">
      <c r="R17644"/>
      <c r="S17644"/>
    </row>
    <row r="17645" spans="18:19" ht="15" customHeight="1">
      <c r="R17645"/>
      <c r="S17645"/>
    </row>
    <row r="17646" spans="18:19" ht="15" customHeight="1">
      <c r="R17646"/>
      <c r="S17646"/>
    </row>
    <row r="17647" spans="18:19" ht="15" customHeight="1">
      <c r="R17647"/>
      <c r="S17647"/>
    </row>
    <row r="17648" spans="18:19" ht="15" customHeight="1">
      <c r="R17648"/>
      <c r="S17648"/>
    </row>
    <row r="17649" spans="18:19" ht="15" customHeight="1">
      <c r="R17649"/>
      <c r="S17649"/>
    </row>
    <row r="17650" spans="18:19" ht="15" customHeight="1">
      <c r="R17650"/>
      <c r="S17650"/>
    </row>
    <row r="17651" spans="18:19" ht="15" customHeight="1">
      <c r="R17651"/>
      <c r="S17651"/>
    </row>
    <row r="17652" spans="18:19" ht="15" customHeight="1">
      <c r="R17652"/>
      <c r="S17652"/>
    </row>
    <row r="17653" spans="18:19" ht="15" customHeight="1">
      <c r="R17653"/>
      <c r="S17653"/>
    </row>
    <row r="17654" spans="18:19" ht="15" customHeight="1">
      <c r="R17654"/>
      <c r="S17654"/>
    </row>
    <row r="17655" spans="18:19" ht="15" customHeight="1">
      <c r="R17655"/>
      <c r="S17655"/>
    </row>
    <row r="17656" spans="18:19" ht="15" customHeight="1">
      <c r="R17656"/>
      <c r="S17656"/>
    </row>
    <row r="17657" spans="18:19" ht="15" customHeight="1">
      <c r="R17657"/>
      <c r="S17657"/>
    </row>
    <row r="17658" spans="18:19" ht="15" customHeight="1">
      <c r="R17658"/>
      <c r="S17658"/>
    </row>
    <row r="17659" spans="18:19" ht="15" customHeight="1">
      <c r="R17659"/>
      <c r="S17659"/>
    </row>
    <row r="17660" spans="18:19" ht="15" customHeight="1">
      <c r="R17660"/>
      <c r="S17660"/>
    </row>
    <row r="17661" spans="18:19" ht="15" customHeight="1">
      <c r="R17661"/>
      <c r="S17661"/>
    </row>
    <row r="17662" spans="18:19" ht="15" customHeight="1">
      <c r="R17662"/>
      <c r="S17662"/>
    </row>
    <row r="17663" spans="18:19" ht="15" customHeight="1">
      <c r="R17663"/>
      <c r="S17663"/>
    </row>
    <row r="17664" spans="18:19" ht="15" customHeight="1">
      <c r="R17664"/>
      <c r="S17664"/>
    </row>
    <row r="17665" spans="18:19" ht="15" customHeight="1">
      <c r="R17665"/>
      <c r="S17665"/>
    </row>
    <row r="17666" spans="18:19" ht="15" customHeight="1">
      <c r="R17666"/>
      <c r="S17666"/>
    </row>
    <row r="17667" spans="18:19" ht="15" customHeight="1">
      <c r="R17667"/>
      <c r="S17667"/>
    </row>
    <row r="17668" spans="18:19" ht="15" customHeight="1">
      <c r="R17668"/>
      <c r="S17668"/>
    </row>
    <row r="17669" spans="18:19" ht="15" customHeight="1">
      <c r="R17669"/>
      <c r="S17669"/>
    </row>
    <row r="17670" spans="18:19" ht="15" customHeight="1">
      <c r="R17670"/>
      <c r="S17670"/>
    </row>
    <row r="17671" spans="18:19" ht="15" customHeight="1">
      <c r="R17671"/>
      <c r="S17671"/>
    </row>
    <row r="17672" spans="18:19" ht="15" customHeight="1">
      <c r="R17672"/>
      <c r="S17672"/>
    </row>
    <row r="17673" spans="18:19" ht="15" customHeight="1">
      <c r="R17673"/>
      <c r="S17673"/>
    </row>
    <row r="17674" spans="18:19" ht="15" customHeight="1">
      <c r="R17674"/>
      <c r="S17674"/>
    </row>
    <row r="17675" spans="18:19" ht="15" customHeight="1">
      <c r="R17675"/>
      <c r="S17675"/>
    </row>
    <row r="17676" spans="18:19" ht="15" customHeight="1">
      <c r="R17676"/>
      <c r="S17676"/>
    </row>
    <row r="17677" spans="18:19" ht="15" customHeight="1">
      <c r="R17677"/>
      <c r="S17677"/>
    </row>
    <row r="17678" spans="18:19" ht="15" customHeight="1">
      <c r="R17678"/>
      <c r="S17678"/>
    </row>
    <row r="17679" spans="18:19" ht="15" customHeight="1">
      <c r="R17679"/>
      <c r="S17679"/>
    </row>
    <row r="17680" spans="18:19" ht="15" customHeight="1">
      <c r="R17680"/>
      <c r="S17680"/>
    </row>
    <row r="17681" spans="18:19" ht="15" customHeight="1">
      <c r="R17681"/>
      <c r="S17681"/>
    </row>
    <row r="17682" spans="18:19" ht="15" customHeight="1">
      <c r="R17682"/>
      <c r="S17682"/>
    </row>
    <row r="17683" spans="18:19" ht="15" customHeight="1">
      <c r="R17683"/>
      <c r="S17683"/>
    </row>
    <row r="17684" spans="18:19" ht="15" customHeight="1">
      <c r="R17684"/>
      <c r="S17684"/>
    </row>
    <row r="17685" spans="18:19" ht="15" customHeight="1">
      <c r="R17685"/>
      <c r="S17685"/>
    </row>
    <row r="17686" spans="18:19" ht="15" customHeight="1">
      <c r="R17686"/>
      <c r="S17686"/>
    </row>
    <row r="17687" spans="18:19" ht="15" customHeight="1">
      <c r="R17687"/>
      <c r="S17687"/>
    </row>
    <row r="17688" spans="18:19" ht="15" customHeight="1">
      <c r="R17688"/>
      <c r="S17688"/>
    </row>
    <row r="17689" spans="18:19" ht="15" customHeight="1">
      <c r="R17689"/>
      <c r="S17689"/>
    </row>
    <row r="17690" spans="18:19" ht="15" customHeight="1">
      <c r="R17690"/>
      <c r="S17690"/>
    </row>
    <row r="17691" spans="18:19" ht="15" customHeight="1">
      <c r="R17691"/>
      <c r="S17691"/>
    </row>
    <row r="17692" spans="18:19" ht="15" customHeight="1">
      <c r="R17692"/>
      <c r="S17692"/>
    </row>
    <row r="17693" spans="18:19" ht="15" customHeight="1">
      <c r="R17693"/>
      <c r="S17693"/>
    </row>
    <row r="17694" spans="18:19" ht="15" customHeight="1">
      <c r="R17694"/>
      <c r="S17694"/>
    </row>
    <row r="17695" spans="18:19" ht="15" customHeight="1">
      <c r="R17695"/>
      <c r="S17695"/>
    </row>
    <row r="17696" spans="18:19" ht="15" customHeight="1">
      <c r="R17696"/>
      <c r="S17696"/>
    </row>
    <row r="17697" spans="18:19" ht="15" customHeight="1">
      <c r="R17697"/>
      <c r="S17697"/>
    </row>
    <row r="17698" spans="18:19" ht="15" customHeight="1">
      <c r="R17698"/>
      <c r="S17698"/>
    </row>
    <row r="17699" spans="18:19" ht="15" customHeight="1">
      <c r="R17699"/>
      <c r="S17699"/>
    </row>
    <row r="17700" spans="18:19" ht="15" customHeight="1">
      <c r="R17700"/>
      <c r="S17700"/>
    </row>
    <row r="17701" spans="18:19" ht="15" customHeight="1">
      <c r="R17701"/>
      <c r="S17701"/>
    </row>
    <row r="17702" spans="18:19" ht="15" customHeight="1">
      <c r="R17702"/>
      <c r="S17702"/>
    </row>
    <row r="17703" spans="18:19" ht="15" customHeight="1">
      <c r="R17703"/>
      <c r="S17703"/>
    </row>
    <row r="17704" spans="18:19" ht="15" customHeight="1">
      <c r="R17704"/>
      <c r="S17704"/>
    </row>
    <row r="17705" spans="18:19" ht="15" customHeight="1">
      <c r="R17705"/>
      <c r="S17705"/>
    </row>
    <row r="17706" spans="18:19" ht="15" customHeight="1">
      <c r="R17706"/>
      <c r="S17706"/>
    </row>
    <row r="17707" spans="18:19" ht="15" customHeight="1">
      <c r="R17707"/>
      <c r="S17707"/>
    </row>
    <row r="17708" spans="18:19" ht="15" customHeight="1">
      <c r="R17708"/>
      <c r="S17708"/>
    </row>
    <row r="17709" spans="18:19" ht="15" customHeight="1">
      <c r="R17709"/>
      <c r="S17709"/>
    </row>
    <row r="17710" spans="18:19" ht="15" customHeight="1">
      <c r="R17710"/>
      <c r="S17710"/>
    </row>
    <row r="17711" spans="18:19" ht="15" customHeight="1">
      <c r="R17711"/>
      <c r="S17711"/>
    </row>
    <row r="17712" spans="18:19" ht="15" customHeight="1">
      <c r="R17712"/>
      <c r="S17712"/>
    </row>
    <row r="17713" spans="18:19" ht="15" customHeight="1">
      <c r="R17713"/>
      <c r="S17713"/>
    </row>
    <row r="17714" spans="18:19" ht="15" customHeight="1">
      <c r="R17714"/>
      <c r="S17714"/>
    </row>
    <row r="17715" spans="18:19" ht="15" customHeight="1">
      <c r="R17715"/>
      <c r="S17715"/>
    </row>
    <row r="17716" spans="18:19" ht="15" customHeight="1">
      <c r="R17716"/>
      <c r="S17716"/>
    </row>
    <row r="17717" spans="18:19" ht="15" customHeight="1">
      <c r="R17717"/>
      <c r="S17717"/>
    </row>
    <row r="17718" spans="18:19" ht="15" customHeight="1">
      <c r="R17718"/>
      <c r="S17718"/>
    </row>
    <row r="17719" spans="18:19" ht="15" customHeight="1">
      <c r="R17719"/>
      <c r="S17719"/>
    </row>
    <row r="17720" spans="18:19" ht="15" customHeight="1">
      <c r="R17720"/>
      <c r="S17720"/>
    </row>
    <row r="17721" spans="18:19" ht="15" customHeight="1">
      <c r="R17721"/>
      <c r="S17721"/>
    </row>
    <row r="17722" spans="18:19" ht="15" customHeight="1">
      <c r="R17722"/>
      <c r="S17722"/>
    </row>
    <row r="17723" spans="18:19" ht="15" customHeight="1">
      <c r="R17723"/>
      <c r="S17723"/>
    </row>
    <row r="17724" spans="18:19" ht="15" customHeight="1">
      <c r="R17724"/>
      <c r="S17724"/>
    </row>
    <row r="17725" spans="18:19" ht="15" customHeight="1">
      <c r="R17725"/>
      <c r="S17725"/>
    </row>
    <row r="17726" spans="18:19" ht="15" customHeight="1">
      <c r="R17726"/>
      <c r="S17726"/>
    </row>
    <row r="17727" spans="18:19" ht="15" customHeight="1">
      <c r="R17727"/>
      <c r="S17727"/>
    </row>
    <row r="17728" spans="18:19" ht="15" customHeight="1">
      <c r="R17728"/>
      <c r="S17728"/>
    </row>
    <row r="17729" spans="18:19" ht="15" customHeight="1">
      <c r="R17729"/>
      <c r="S17729"/>
    </row>
    <row r="17730" spans="18:19" ht="15" customHeight="1">
      <c r="R17730"/>
      <c r="S17730"/>
    </row>
    <row r="17731" spans="18:19" ht="15" customHeight="1">
      <c r="R17731"/>
      <c r="S17731"/>
    </row>
    <row r="17732" spans="18:19" ht="15" customHeight="1">
      <c r="R17732"/>
      <c r="S17732"/>
    </row>
    <row r="17733" spans="18:19" ht="15" customHeight="1">
      <c r="R17733"/>
      <c r="S17733"/>
    </row>
    <row r="17734" spans="18:19" ht="15" customHeight="1">
      <c r="R17734"/>
      <c r="S17734"/>
    </row>
    <row r="17735" spans="18:19" ht="15" customHeight="1">
      <c r="R17735"/>
      <c r="S17735"/>
    </row>
    <row r="17736" spans="18:19" ht="15" customHeight="1">
      <c r="R17736"/>
      <c r="S17736"/>
    </row>
    <row r="17737" spans="18:19" ht="15" customHeight="1">
      <c r="R17737"/>
      <c r="S17737"/>
    </row>
    <row r="17738" spans="18:19" ht="15" customHeight="1">
      <c r="R17738"/>
      <c r="S17738"/>
    </row>
    <row r="17739" spans="18:19" ht="15" customHeight="1">
      <c r="R17739"/>
      <c r="S17739"/>
    </row>
    <row r="17740" spans="18:19" ht="15" customHeight="1">
      <c r="R17740"/>
      <c r="S17740"/>
    </row>
    <row r="17741" spans="18:19" ht="15" customHeight="1">
      <c r="R17741"/>
      <c r="S17741"/>
    </row>
    <row r="17742" spans="18:19" ht="15" customHeight="1">
      <c r="R17742"/>
      <c r="S17742"/>
    </row>
    <row r="17743" spans="18:19" ht="15" customHeight="1">
      <c r="R17743"/>
      <c r="S17743"/>
    </row>
    <row r="17744" spans="18:19" ht="15" customHeight="1">
      <c r="R17744"/>
      <c r="S17744"/>
    </row>
    <row r="17745" spans="18:19" ht="15" customHeight="1">
      <c r="R17745"/>
      <c r="S17745"/>
    </row>
    <row r="17746" spans="18:19" ht="15" customHeight="1">
      <c r="R17746"/>
      <c r="S17746"/>
    </row>
    <row r="17747" spans="18:19" ht="15" customHeight="1">
      <c r="R17747"/>
      <c r="S17747"/>
    </row>
    <row r="17748" spans="18:19" ht="15" customHeight="1">
      <c r="R17748"/>
      <c r="S17748"/>
    </row>
    <row r="17749" spans="18:19" ht="15" customHeight="1">
      <c r="R17749"/>
      <c r="S17749"/>
    </row>
    <row r="17750" spans="18:19" ht="15" customHeight="1">
      <c r="R17750"/>
      <c r="S17750"/>
    </row>
    <row r="17751" spans="18:19" ht="15" customHeight="1">
      <c r="R17751"/>
      <c r="S17751"/>
    </row>
    <row r="17752" spans="18:19" ht="15" customHeight="1">
      <c r="R17752"/>
      <c r="S17752"/>
    </row>
    <row r="17753" spans="18:19" ht="15" customHeight="1">
      <c r="R17753"/>
      <c r="S17753"/>
    </row>
    <row r="17754" spans="18:19" ht="15" customHeight="1">
      <c r="R17754"/>
      <c r="S17754"/>
    </row>
    <row r="17755" spans="18:19" ht="15" customHeight="1">
      <c r="R17755"/>
      <c r="S17755"/>
    </row>
    <row r="17756" spans="18:19" ht="15" customHeight="1">
      <c r="R17756"/>
      <c r="S17756"/>
    </row>
    <row r="17757" spans="18:19" ht="15" customHeight="1">
      <c r="R17757"/>
      <c r="S17757"/>
    </row>
    <row r="17758" spans="18:19" ht="15" customHeight="1">
      <c r="R17758"/>
      <c r="S17758"/>
    </row>
    <row r="17759" spans="18:19" ht="15" customHeight="1">
      <c r="R17759"/>
      <c r="S17759"/>
    </row>
    <row r="17760" spans="18:19" ht="15" customHeight="1">
      <c r="R17760"/>
      <c r="S17760"/>
    </row>
    <row r="17761" spans="18:19" ht="15" customHeight="1">
      <c r="R17761"/>
      <c r="S17761"/>
    </row>
    <row r="17762" spans="18:19" ht="15" customHeight="1">
      <c r="R17762"/>
      <c r="S17762"/>
    </row>
    <row r="17763" spans="18:19" ht="15" customHeight="1">
      <c r="R17763"/>
      <c r="S17763"/>
    </row>
    <row r="17764" spans="18:19" ht="15" customHeight="1">
      <c r="R17764"/>
      <c r="S17764"/>
    </row>
    <row r="17765" spans="18:19" ht="15" customHeight="1">
      <c r="R17765"/>
      <c r="S17765"/>
    </row>
    <row r="17766" spans="18:19" ht="15" customHeight="1">
      <c r="R17766"/>
      <c r="S17766"/>
    </row>
    <row r="17767" spans="18:19" ht="15" customHeight="1">
      <c r="R17767"/>
      <c r="S17767"/>
    </row>
    <row r="17768" spans="18:19" ht="15" customHeight="1">
      <c r="R17768"/>
      <c r="S17768"/>
    </row>
    <row r="17769" spans="18:19" ht="15" customHeight="1">
      <c r="R17769"/>
      <c r="S17769"/>
    </row>
    <row r="17770" spans="18:19" ht="15" customHeight="1">
      <c r="R17770"/>
      <c r="S17770"/>
    </row>
    <row r="17771" spans="18:19" ht="15" customHeight="1">
      <c r="R17771"/>
      <c r="S17771"/>
    </row>
    <row r="17772" spans="18:19" ht="15" customHeight="1">
      <c r="R17772"/>
      <c r="S17772"/>
    </row>
    <row r="17773" spans="18:19" ht="15" customHeight="1">
      <c r="R17773"/>
      <c r="S17773"/>
    </row>
    <row r="17774" spans="18:19" ht="15" customHeight="1">
      <c r="R17774"/>
      <c r="S17774"/>
    </row>
    <row r="17775" spans="18:19" ht="15" customHeight="1">
      <c r="R17775"/>
      <c r="S17775"/>
    </row>
    <row r="17776" spans="18:19" ht="15" customHeight="1">
      <c r="R17776"/>
      <c r="S17776"/>
    </row>
    <row r="17777" spans="18:19" ht="15" customHeight="1">
      <c r="R17777"/>
      <c r="S17777"/>
    </row>
    <row r="17778" spans="18:19" ht="15" customHeight="1">
      <c r="R17778"/>
      <c r="S17778"/>
    </row>
    <row r="17779" spans="18:19" ht="15" customHeight="1">
      <c r="R17779"/>
      <c r="S17779"/>
    </row>
    <row r="17780" spans="18:19" ht="15" customHeight="1">
      <c r="R17780"/>
      <c r="S17780"/>
    </row>
    <row r="17781" spans="18:19" ht="15" customHeight="1">
      <c r="R17781"/>
      <c r="S17781"/>
    </row>
    <row r="17782" spans="18:19" ht="15" customHeight="1">
      <c r="R17782"/>
      <c r="S17782"/>
    </row>
    <row r="17783" spans="18:19" ht="15" customHeight="1">
      <c r="R17783"/>
      <c r="S17783"/>
    </row>
    <row r="17784" spans="18:19" ht="15" customHeight="1">
      <c r="R17784"/>
      <c r="S17784"/>
    </row>
    <row r="17785" spans="18:19" ht="15" customHeight="1">
      <c r="R17785"/>
      <c r="S17785"/>
    </row>
    <row r="17786" spans="18:19" ht="15" customHeight="1">
      <c r="R17786"/>
      <c r="S17786"/>
    </row>
    <row r="17787" spans="18:19" ht="15" customHeight="1">
      <c r="R17787"/>
      <c r="S17787"/>
    </row>
    <row r="17788" spans="18:19" ht="15" customHeight="1">
      <c r="R17788"/>
      <c r="S17788"/>
    </row>
    <row r="17789" spans="18:19" ht="15" customHeight="1">
      <c r="R17789"/>
      <c r="S17789"/>
    </row>
    <row r="17790" spans="18:19" ht="15" customHeight="1">
      <c r="R17790"/>
      <c r="S17790"/>
    </row>
    <row r="17791" spans="18:19" ht="15" customHeight="1">
      <c r="R17791"/>
      <c r="S17791"/>
    </row>
    <row r="17792" spans="18:19" ht="15" customHeight="1">
      <c r="R17792"/>
      <c r="S17792"/>
    </row>
    <row r="17793" spans="18:19" ht="15" customHeight="1">
      <c r="R17793"/>
      <c r="S17793"/>
    </row>
    <row r="17794" spans="18:19" ht="15" customHeight="1">
      <c r="R17794"/>
      <c r="S17794"/>
    </row>
    <row r="17795" spans="18:19" ht="15" customHeight="1">
      <c r="R17795"/>
      <c r="S17795"/>
    </row>
    <row r="17796" spans="18:19" ht="15" customHeight="1">
      <c r="R17796"/>
      <c r="S17796"/>
    </row>
    <row r="17797" spans="18:19" ht="15" customHeight="1">
      <c r="R17797"/>
      <c r="S17797"/>
    </row>
    <row r="17798" spans="18:19" ht="15" customHeight="1">
      <c r="R17798"/>
      <c r="S17798"/>
    </row>
    <row r="17799" spans="18:19" ht="15" customHeight="1">
      <c r="R17799"/>
      <c r="S17799"/>
    </row>
    <row r="17800" spans="18:19" ht="15" customHeight="1">
      <c r="R17800"/>
      <c r="S17800"/>
    </row>
    <row r="17801" spans="18:19" ht="15" customHeight="1">
      <c r="R17801"/>
      <c r="S17801"/>
    </row>
    <row r="17802" spans="18:19" ht="15" customHeight="1">
      <c r="R17802"/>
      <c r="S17802"/>
    </row>
    <row r="17803" spans="18:19" ht="15" customHeight="1">
      <c r="R17803"/>
      <c r="S17803"/>
    </row>
    <row r="17804" spans="18:19" ht="15" customHeight="1">
      <c r="R17804"/>
      <c r="S17804"/>
    </row>
    <row r="17805" spans="18:19" ht="15" customHeight="1">
      <c r="R17805"/>
      <c r="S17805"/>
    </row>
    <row r="17806" spans="18:19" ht="15" customHeight="1">
      <c r="R17806"/>
      <c r="S17806"/>
    </row>
    <row r="17807" spans="18:19" ht="15" customHeight="1">
      <c r="R17807"/>
      <c r="S17807"/>
    </row>
    <row r="17808" spans="18:19" ht="15" customHeight="1">
      <c r="R17808"/>
      <c r="S17808"/>
    </row>
    <row r="17809" spans="18:19" ht="15" customHeight="1">
      <c r="R17809"/>
      <c r="S17809"/>
    </row>
    <row r="17810" spans="18:19" ht="15" customHeight="1">
      <c r="R17810"/>
      <c r="S17810"/>
    </row>
    <row r="17811" spans="18:19" ht="15" customHeight="1">
      <c r="R17811"/>
      <c r="S17811"/>
    </row>
    <row r="17812" spans="18:19" ht="15" customHeight="1">
      <c r="R17812"/>
      <c r="S17812"/>
    </row>
    <row r="17813" spans="18:19" ht="15" customHeight="1">
      <c r="R17813"/>
      <c r="S17813"/>
    </row>
    <row r="17814" spans="18:19" ht="15" customHeight="1">
      <c r="R17814"/>
      <c r="S17814"/>
    </row>
    <row r="17815" spans="18:19" ht="15" customHeight="1">
      <c r="R17815"/>
      <c r="S17815"/>
    </row>
    <row r="17816" spans="18:19" ht="15" customHeight="1">
      <c r="R17816"/>
      <c r="S17816"/>
    </row>
    <row r="17817" spans="18:19" ht="15" customHeight="1">
      <c r="R17817"/>
      <c r="S17817"/>
    </row>
    <row r="17818" spans="18:19" ht="15" customHeight="1">
      <c r="R17818"/>
      <c r="S17818"/>
    </row>
    <row r="17819" spans="18:19" ht="15" customHeight="1">
      <c r="R17819"/>
      <c r="S17819"/>
    </row>
    <row r="17820" spans="18:19" ht="15" customHeight="1">
      <c r="R17820"/>
      <c r="S17820"/>
    </row>
    <row r="17821" spans="18:19" ht="15" customHeight="1">
      <c r="R17821"/>
      <c r="S17821"/>
    </row>
    <row r="17822" spans="18:19" ht="15" customHeight="1">
      <c r="R17822"/>
      <c r="S17822"/>
    </row>
    <row r="17823" spans="18:19" ht="15" customHeight="1">
      <c r="R17823"/>
      <c r="S17823"/>
    </row>
    <row r="17824" spans="18:19" ht="15" customHeight="1">
      <c r="R17824"/>
      <c r="S17824"/>
    </row>
    <row r="17825" spans="18:19" ht="15" customHeight="1">
      <c r="R17825"/>
      <c r="S17825"/>
    </row>
    <row r="17826" spans="18:19" ht="15" customHeight="1">
      <c r="R17826"/>
      <c r="S17826"/>
    </row>
    <row r="17827" spans="18:19" ht="15" customHeight="1">
      <c r="R17827"/>
      <c r="S17827"/>
    </row>
    <row r="17828" spans="18:19" ht="15" customHeight="1">
      <c r="R17828"/>
      <c r="S17828"/>
    </row>
    <row r="17829" spans="18:19" ht="15" customHeight="1">
      <c r="R17829"/>
      <c r="S17829"/>
    </row>
    <row r="17830" spans="18:19" ht="15" customHeight="1">
      <c r="R17830"/>
      <c r="S17830"/>
    </row>
    <row r="17831" spans="18:19" ht="15" customHeight="1">
      <c r="R17831"/>
      <c r="S17831"/>
    </row>
    <row r="17832" spans="18:19" ht="15" customHeight="1">
      <c r="R17832"/>
      <c r="S17832"/>
    </row>
    <row r="17833" spans="18:19" ht="15" customHeight="1">
      <c r="R17833"/>
      <c r="S17833"/>
    </row>
    <row r="17834" spans="18:19" ht="15" customHeight="1">
      <c r="R17834"/>
      <c r="S17834"/>
    </row>
    <row r="17835" spans="18:19" ht="15" customHeight="1">
      <c r="R17835"/>
      <c r="S17835"/>
    </row>
    <row r="17836" spans="18:19" ht="15" customHeight="1">
      <c r="R17836"/>
      <c r="S17836"/>
    </row>
    <row r="17837" spans="18:19" ht="15" customHeight="1">
      <c r="R17837"/>
      <c r="S17837"/>
    </row>
    <row r="17838" spans="18:19" ht="15" customHeight="1">
      <c r="R17838"/>
      <c r="S17838"/>
    </row>
    <row r="17839" spans="18:19" ht="15" customHeight="1">
      <c r="R17839"/>
      <c r="S17839"/>
    </row>
    <row r="17840" spans="18:19" ht="15" customHeight="1">
      <c r="R17840"/>
      <c r="S17840"/>
    </row>
    <row r="17841" spans="18:19" ht="15" customHeight="1">
      <c r="R17841"/>
      <c r="S17841"/>
    </row>
    <row r="17842" spans="18:19" ht="15" customHeight="1">
      <c r="R17842"/>
      <c r="S17842"/>
    </row>
    <row r="17843" spans="18:19" ht="15" customHeight="1">
      <c r="R17843"/>
      <c r="S17843"/>
    </row>
    <row r="17844" spans="18:19" ht="15" customHeight="1">
      <c r="R17844"/>
      <c r="S17844"/>
    </row>
    <row r="17845" spans="18:19" ht="15" customHeight="1">
      <c r="R17845"/>
      <c r="S17845"/>
    </row>
    <row r="17846" spans="18:19" ht="15" customHeight="1">
      <c r="R17846"/>
      <c r="S17846"/>
    </row>
    <row r="17847" spans="18:19" ht="15" customHeight="1">
      <c r="R17847"/>
      <c r="S17847"/>
    </row>
    <row r="17848" spans="18:19" ht="15" customHeight="1">
      <c r="R17848"/>
      <c r="S17848"/>
    </row>
    <row r="17849" spans="18:19" ht="15" customHeight="1">
      <c r="R17849"/>
      <c r="S17849"/>
    </row>
    <row r="17850" spans="18:19" ht="15" customHeight="1">
      <c r="R17850"/>
      <c r="S17850"/>
    </row>
    <row r="17851" spans="18:19" ht="15" customHeight="1">
      <c r="R17851"/>
      <c r="S17851"/>
    </row>
    <row r="17852" spans="18:19" ht="15" customHeight="1">
      <c r="R17852"/>
      <c r="S17852"/>
    </row>
    <row r="17853" spans="18:19" ht="15" customHeight="1">
      <c r="R17853"/>
      <c r="S17853"/>
    </row>
    <row r="17854" spans="18:19" ht="15" customHeight="1">
      <c r="R17854"/>
      <c r="S17854"/>
    </row>
    <row r="17855" spans="18:19" ht="15" customHeight="1">
      <c r="R17855"/>
      <c r="S17855"/>
    </row>
    <row r="17856" spans="18:19" ht="15" customHeight="1">
      <c r="R17856"/>
      <c r="S17856"/>
    </row>
    <row r="17857" spans="18:19" ht="15" customHeight="1">
      <c r="R17857"/>
      <c r="S17857"/>
    </row>
    <row r="17858" spans="18:19" ht="15" customHeight="1">
      <c r="R17858"/>
      <c r="S17858"/>
    </row>
    <row r="17859" spans="18:19" ht="15" customHeight="1">
      <c r="R17859"/>
      <c r="S17859"/>
    </row>
    <row r="17860" spans="18:19" ht="15" customHeight="1">
      <c r="R17860"/>
      <c r="S17860"/>
    </row>
    <row r="17861" spans="18:19" ht="15" customHeight="1">
      <c r="R17861"/>
      <c r="S17861"/>
    </row>
    <row r="17862" spans="18:19" ht="15" customHeight="1">
      <c r="R17862"/>
      <c r="S17862"/>
    </row>
    <row r="17863" spans="18:19" ht="15" customHeight="1">
      <c r="R17863"/>
      <c r="S17863"/>
    </row>
    <row r="17864" spans="18:19" ht="15" customHeight="1">
      <c r="R17864"/>
      <c r="S17864"/>
    </row>
    <row r="17865" spans="18:19" ht="15" customHeight="1">
      <c r="R17865"/>
      <c r="S17865"/>
    </row>
    <row r="17866" spans="18:19" ht="15" customHeight="1">
      <c r="R17866"/>
      <c r="S17866"/>
    </row>
    <row r="17867" spans="18:19" ht="15" customHeight="1">
      <c r="R17867"/>
      <c r="S17867"/>
    </row>
    <row r="17868" spans="18:19" ht="15" customHeight="1">
      <c r="R17868"/>
      <c r="S17868"/>
    </row>
    <row r="17869" spans="18:19" ht="15" customHeight="1">
      <c r="R17869"/>
      <c r="S17869"/>
    </row>
    <row r="17870" spans="18:19" ht="15" customHeight="1">
      <c r="R17870"/>
      <c r="S17870"/>
    </row>
    <row r="17871" spans="18:19" ht="15" customHeight="1">
      <c r="R17871"/>
      <c r="S17871"/>
    </row>
    <row r="17872" spans="18:19" ht="15" customHeight="1">
      <c r="R17872"/>
      <c r="S17872"/>
    </row>
    <row r="17873" spans="18:19" ht="15" customHeight="1">
      <c r="R17873"/>
      <c r="S17873"/>
    </row>
    <row r="17874" spans="18:19" ht="15" customHeight="1">
      <c r="R17874"/>
      <c r="S17874"/>
    </row>
    <row r="17875" spans="18:19" ht="15" customHeight="1">
      <c r="R17875"/>
      <c r="S17875"/>
    </row>
    <row r="17876" spans="18:19" ht="15" customHeight="1">
      <c r="R17876"/>
      <c r="S17876"/>
    </row>
    <row r="17877" spans="18:19" ht="15" customHeight="1">
      <c r="R17877"/>
      <c r="S17877"/>
    </row>
    <row r="17878" spans="18:19" ht="15" customHeight="1">
      <c r="R17878"/>
      <c r="S17878"/>
    </row>
    <row r="17879" spans="18:19" ht="15" customHeight="1">
      <c r="R17879"/>
      <c r="S17879"/>
    </row>
    <row r="17880" spans="18:19" ht="15" customHeight="1">
      <c r="R17880"/>
      <c r="S17880"/>
    </row>
    <row r="17881" spans="18:19" ht="15" customHeight="1">
      <c r="R17881"/>
      <c r="S17881"/>
    </row>
    <row r="17882" spans="18:19" ht="15" customHeight="1">
      <c r="R17882"/>
      <c r="S17882"/>
    </row>
    <row r="17883" spans="18:19" ht="15" customHeight="1">
      <c r="R17883"/>
      <c r="S17883"/>
    </row>
    <row r="17884" spans="18:19" ht="15" customHeight="1">
      <c r="R17884"/>
      <c r="S17884"/>
    </row>
    <row r="17885" spans="18:19" ht="15" customHeight="1">
      <c r="R17885"/>
      <c r="S17885"/>
    </row>
    <row r="17886" spans="18:19" ht="15" customHeight="1">
      <c r="R17886"/>
      <c r="S17886"/>
    </row>
    <row r="17887" spans="18:19" ht="15" customHeight="1">
      <c r="R17887"/>
      <c r="S17887"/>
    </row>
    <row r="17888" spans="18:19" ht="15" customHeight="1">
      <c r="R17888"/>
      <c r="S17888"/>
    </row>
    <row r="17889" spans="18:19" ht="15" customHeight="1">
      <c r="R17889"/>
      <c r="S17889"/>
    </row>
    <row r="17890" spans="18:19" ht="15" customHeight="1">
      <c r="R17890"/>
      <c r="S17890"/>
    </row>
    <row r="17891" spans="18:19" ht="15" customHeight="1">
      <c r="R17891"/>
      <c r="S17891"/>
    </row>
    <row r="17892" spans="18:19" ht="15" customHeight="1">
      <c r="R17892"/>
      <c r="S17892"/>
    </row>
    <row r="17893" spans="18:19" ht="15" customHeight="1">
      <c r="R17893"/>
      <c r="S17893"/>
    </row>
    <row r="17894" spans="18:19" ht="15" customHeight="1">
      <c r="R17894"/>
      <c r="S17894"/>
    </row>
    <row r="17895" spans="18:19" ht="15" customHeight="1">
      <c r="R17895"/>
      <c r="S17895"/>
    </row>
    <row r="17896" spans="18:19" ht="15" customHeight="1">
      <c r="R17896"/>
      <c r="S17896"/>
    </row>
    <row r="17897" spans="18:19" ht="15" customHeight="1">
      <c r="R17897"/>
      <c r="S17897"/>
    </row>
    <row r="17898" spans="18:19" ht="15" customHeight="1">
      <c r="R17898"/>
      <c r="S17898"/>
    </row>
    <row r="17899" spans="18:19" ht="15" customHeight="1">
      <c r="R17899"/>
      <c r="S17899"/>
    </row>
    <row r="17900" spans="18:19" ht="15" customHeight="1">
      <c r="R17900"/>
      <c r="S17900"/>
    </row>
    <row r="17901" spans="18:19" ht="15" customHeight="1">
      <c r="R17901"/>
      <c r="S17901"/>
    </row>
    <row r="17902" spans="18:19" ht="15" customHeight="1">
      <c r="R17902"/>
      <c r="S17902"/>
    </row>
    <row r="17903" spans="18:19" ht="15" customHeight="1">
      <c r="R17903"/>
      <c r="S17903"/>
    </row>
    <row r="17904" spans="18:19" ht="15" customHeight="1">
      <c r="R17904"/>
      <c r="S17904"/>
    </row>
    <row r="17905" spans="18:19" ht="15" customHeight="1">
      <c r="R17905"/>
      <c r="S17905"/>
    </row>
    <row r="17906" spans="18:19" ht="15" customHeight="1">
      <c r="R17906"/>
      <c r="S17906"/>
    </row>
    <row r="17907" spans="18:19" ht="15" customHeight="1">
      <c r="R17907"/>
      <c r="S17907"/>
    </row>
    <row r="17908" spans="18:19" ht="15" customHeight="1">
      <c r="R17908"/>
      <c r="S17908"/>
    </row>
    <row r="17909" spans="18:19" ht="15" customHeight="1">
      <c r="R17909"/>
      <c r="S17909"/>
    </row>
    <row r="17910" spans="18:19" ht="15" customHeight="1">
      <c r="R17910"/>
      <c r="S17910"/>
    </row>
    <row r="17911" spans="18:19" ht="15" customHeight="1">
      <c r="R17911"/>
      <c r="S17911"/>
    </row>
    <row r="17912" spans="18:19" ht="15" customHeight="1">
      <c r="R17912"/>
      <c r="S17912"/>
    </row>
    <row r="17913" spans="18:19" ht="15" customHeight="1">
      <c r="R17913"/>
      <c r="S17913"/>
    </row>
    <row r="17914" spans="18:19" ht="15" customHeight="1">
      <c r="R17914"/>
      <c r="S17914"/>
    </row>
    <row r="17915" spans="18:19" ht="15" customHeight="1">
      <c r="R17915"/>
      <c r="S17915"/>
    </row>
    <row r="17916" spans="18:19" ht="15" customHeight="1">
      <c r="R17916"/>
      <c r="S17916"/>
    </row>
    <row r="17917" spans="18:19" ht="15" customHeight="1">
      <c r="R17917"/>
      <c r="S17917"/>
    </row>
    <row r="17918" spans="18:19" ht="15" customHeight="1">
      <c r="R17918"/>
      <c r="S17918"/>
    </row>
    <row r="17919" spans="18:19" ht="15" customHeight="1">
      <c r="R17919"/>
      <c r="S17919"/>
    </row>
    <row r="17920" spans="18:19" ht="15" customHeight="1">
      <c r="R17920"/>
      <c r="S17920"/>
    </row>
    <row r="17921" spans="18:19" ht="15" customHeight="1">
      <c r="R17921"/>
      <c r="S17921"/>
    </row>
    <row r="17922" spans="18:19" ht="15" customHeight="1">
      <c r="R17922"/>
      <c r="S17922"/>
    </row>
    <row r="17923" spans="18:19" ht="15" customHeight="1">
      <c r="R17923"/>
      <c r="S17923"/>
    </row>
    <row r="17924" spans="18:19" ht="15" customHeight="1">
      <c r="R17924"/>
      <c r="S17924"/>
    </row>
    <row r="17925" spans="18:19" ht="15" customHeight="1">
      <c r="R17925"/>
      <c r="S17925"/>
    </row>
    <row r="17926" spans="18:19" ht="15" customHeight="1">
      <c r="R17926"/>
      <c r="S17926"/>
    </row>
    <row r="17927" spans="18:19" ht="15" customHeight="1">
      <c r="R17927"/>
      <c r="S17927"/>
    </row>
    <row r="17928" spans="18:19" ht="15" customHeight="1">
      <c r="R17928"/>
      <c r="S17928"/>
    </row>
    <row r="17929" spans="18:19" ht="15" customHeight="1">
      <c r="R17929"/>
      <c r="S17929"/>
    </row>
    <row r="17930" spans="18:19" ht="15" customHeight="1">
      <c r="R17930"/>
      <c r="S17930"/>
    </row>
    <row r="17931" spans="18:19" ht="15" customHeight="1">
      <c r="R17931"/>
      <c r="S17931"/>
    </row>
    <row r="17932" spans="18:19" ht="15" customHeight="1">
      <c r="R17932"/>
      <c r="S17932"/>
    </row>
    <row r="17933" spans="18:19" ht="15" customHeight="1">
      <c r="R17933"/>
      <c r="S17933"/>
    </row>
    <row r="17934" spans="18:19" ht="15" customHeight="1">
      <c r="R17934"/>
      <c r="S17934"/>
    </row>
    <row r="17935" spans="18:19" ht="15" customHeight="1">
      <c r="R17935"/>
      <c r="S17935"/>
    </row>
    <row r="17936" spans="18:19" ht="15" customHeight="1">
      <c r="R17936"/>
      <c r="S17936"/>
    </row>
    <row r="17937" spans="18:19" ht="15" customHeight="1">
      <c r="R17937"/>
      <c r="S17937"/>
    </row>
    <row r="17938" spans="18:19" ht="15" customHeight="1">
      <c r="R17938"/>
      <c r="S17938"/>
    </row>
    <row r="17939" spans="18:19" ht="15" customHeight="1">
      <c r="R17939"/>
      <c r="S17939"/>
    </row>
    <row r="17940" spans="18:19" ht="15" customHeight="1">
      <c r="R17940"/>
      <c r="S17940"/>
    </row>
    <row r="17941" spans="18:19" ht="15" customHeight="1">
      <c r="R17941"/>
      <c r="S17941"/>
    </row>
    <row r="17942" spans="18:19" ht="15" customHeight="1">
      <c r="R17942"/>
      <c r="S17942"/>
    </row>
    <row r="17943" spans="18:19" ht="15" customHeight="1">
      <c r="R17943"/>
      <c r="S17943"/>
    </row>
    <row r="17944" spans="18:19" ht="15" customHeight="1">
      <c r="R17944"/>
      <c r="S17944"/>
    </row>
    <row r="17945" spans="18:19" ht="15" customHeight="1">
      <c r="R17945"/>
      <c r="S17945"/>
    </row>
    <row r="17946" spans="18:19" ht="15" customHeight="1">
      <c r="R17946"/>
      <c r="S17946"/>
    </row>
    <row r="17947" spans="18:19" ht="15" customHeight="1">
      <c r="R17947"/>
      <c r="S17947"/>
    </row>
    <row r="17948" spans="18:19" ht="15" customHeight="1">
      <c r="R17948"/>
      <c r="S17948"/>
    </row>
    <row r="17949" spans="18:19" ht="15" customHeight="1">
      <c r="R17949"/>
      <c r="S17949"/>
    </row>
    <row r="17950" spans="18:19" ht="15" customHeight="1">
      <c r="R17950"/>
      <c r="S17950"/>
    </row>
    <row r="17951" spans="18:19" ht="15" customHeight="1">
      <c r="R17951"/>
      <c r="S17951"/>
    </row>
    <row r="17952" spans="18:19" ht="15" customHeight="1">
      <c r="R17952"/>
      <c r="S17952"/>
    </row>
    <row r="17953" spans="18:19" ht="15" customHeight="1">
      <c r="R17953"/>
      <c r="S17953"/>
    </row>
    <row r="17954" spans="18:19" ht="15" customHeight="1">
      <c r="R17954"/>
      <c r="S17954"/>
    </row>
    <row r="17955" spans="18:19" ht="15" customHeight="1">
      <c r="R17955"/>
      <c r="S17955"/>
    </row>
    <row r="17956" spans="18:19" ht="15" customHeight="1">
      <c r="R17956"/>
      <c r="S17956"/>
    </row>
    <row r="17957" spans="18:19" ht="15" customHeight="1">
      <c r="R17957"/>
      <c r="S17957"/>
    </row>
    <row r="17958" spans="18:19" ht="15" customHeight="1">
      <c r="R17958"/>
      <c r="S17958"/>
    </row>
    <row r="17959" spans="18:19" ht="15" customHeight="1">
      <c r="R17959"/>
      <c r="S17959"/>
    </row>
    <row r="17960" spans="18:19" ht="15" customHeight="1">
      <c r="R17960"/>
      <c r="S17960"/>
    </row>
    <row r="17961" spans="18:19" ht="15" customHeight="1">
      <c r="R17961"/>
      <c r="S17961"/>
    </row>
    <row r="17962" spans="18:19" ht="15" customHeight="1">
      <c r="R17962"/>
      <c r="S17962"/>
    </row>
    <row r="17963" spans="18:19" ht="15" customHeight="1">
      <c r="R17963"/>
      <c r="S17963"/>
    </row>
    <row r="17964" spans="18:19" ht="15" customHeight="1">
      <c r="R17964"/>
      <c r="S17964"/>
    </row>
    <row r="17965" spans="18:19" ht="15" customHeight="1">
      <c r="R17965"/>
      <c r="S17965"/>
    </row>
    <row r="17966" spans="18:19" ht="15" customHeight="1">
      <c r="R17966"/>
      <c r="S17966"/>
    </row>
    <row r="17967" spans="18:19" ht="15" customHeight="1">
      <c r="R17967"/>
      <c r="S17967"/>
    </row>
    <row r="17968" spans="18:19" ht="15" customHeight="1">
      <c r="R17968"/>
      <c r="S17968"/>
    </row>
    <row r="17969" spans="18:19" ht="15" customHeight="1">
      <c r="R17969"/>
      <c r="S17969"/>
    </row>
    <row r="17970" spans="18:19" ht="15" customHeight="1">
      <c r="R17970"/>
      <c r="S17970"/>
    </row>
    <row r="17971" spans="18:19" ht="15" customHeight="1">
      <c r="R17971"/>
      <c r="S17971"/>
    </row>
    <row r="17972" spans="18:19" ht="15" customHeight="1">
      <c r="R17972"/>
      <c r="S17972"/>
    </row>
    <row r="17973" spans="18:19" ht="15" customHeight="1">
      <c r="R17973"/>
      <c r="S17973"/>
    </row>
    <row r="17974" spans="18:19" ht="15" customHeight="1">
      <c r="R17974"/>
      <c r="S17974"/>
    </row>
    <row r="17975" spans="18:19" ht="15" customHeight="1">
      <c r="R17975"/>
      <c r="S17975"/>
    </row>
    <row r="17976" spans="18:19" ht="15" customHeight="1">
      <c r="R17976"/>
      <c r="S17976"/>
    </row>
    <row r="17977" spans="18:19" ht="15" customHeight="1">
      <c r="R17977"/>
      <c r="S17977"/>
    </row>
    <row r="17978" spans="18:19" ht="15" customHeight="1">
      <c r="R17978"/>
      <c r="S17978"/>
    </row>
    <row r="17979" spans="18:19" ht="15" customHeight="1">
      <c r="R17979"/>
      <c r="S17979"/>
    </row>
    <row r="17980" spans="18:19" ht="15" customHeight="1">
      <c r="R17980"/>
      <c r="S17980"/>
    </row>
    <row r="17981" spans="18:19" ht="15" customHeight="1">
      <c r="R17981"/>
      <c r="S17981"/>
    </row>
    <row r="17982" spans="18:19" ht="15" customHeight="1">
      <c r="R17982"/>
      <c r="S17982"/>
    </row>
    <row r="17983" spans="18:19" ht="15" customHeight="1">
      <c r="R17983"/>
      <c r="S17983"/>
    </row>
    <row r="17984" spans="18:19" ht="15" customHeight="1">
      <c r="R17984"/>
      <c r="S17984"/>
    </row>
    <row r="17985" spans="18:19" ht="15" customHeight="1">
      <c r="R17985"/>
      <c r="S17985"/>
    </row>
    <row r="17986" spans="18:19" ht="15" customHeight="1">
      <c r="R17986"/>
      <c r="S17986"/>
    </row>
    <row r="17987" spans="18:19" ht="15" customHeight="1">
      <c r="R17987"/>
      <c r="S17987"/>
    </row>
    <row r="17988" spans="18:19" ht="15" customHeight="1">
      <c r="R17988"/>
      <c r="S17988"/>
    </row>
    <row r="17989" spans="18:19" ht="15" customHeight="1">
      <c r="R17989"/>
      <c r="S17989"/>
    </row>
    <row r="17990" spans="18:19" ht="15" customHeight="1">
      <c r="R17990"/>
      <c r="S17990"/>
    </row>
    <row r="17991" spans="18:19" ht="15" customHeight="1">
      <c r="R17991"/>
      <c r="S17991"/>
    </row>
    <row r="17992" spans="18:19" ht="15" customHeight="1">
      <c r="R17992"/>
      <c r="S17992"/>
    </row>
    <row r="17993" spans="18:19" ht="15" customHeight="1">
      <c r="R17993"/>
      <c r="S17993"/>
    </row>
    <row r="17994" spans="18:19" ht="15" customHeight="1">
      <c r="R17994"/>
      <c r="S17994"/>
    </row>
    <row r="17995" spans="18:19" ht="15" customHeight="1">
      <c r="R17995"/>
      <c r="S17995"/>
    </row>
    <row r="17996" spans="18:19" ht="15" customHeight="1">
      <c r="R17996"/>
      <c r="S17996"/>
    </row>
    <row r="17997" spans="18:19" ht="15" customHeight="1">
      <c r="R17997"/>
      <c r="S17997"/>
    </row>
    <row r="17998" spans="18:19" ht="15" customHeight="1">
      <c r="R17998"/>
      <c r="S17998"/>
    </row>
    <row r="17999" spans="18:19" ht="15" customHeight="1">
      <c r="R17999"/>
      <c r="S17999"/>
    </row>
    <row r="18000" spans="18:19" ht="15" customHeight="1">
      <c r="R18000"/>
      <c r="S18000"/>
    </row>
    <row r="18001" spans="18:19" ht="15" customHeight="1">
      <c r="R18001"/>
      <c r="S18001"/>
    </row>
    <row r="18002" spans="18:19" ht="15" customHeight="1">
      <c r="R18002"/>
      <c r="S18002"/>
    </row>
    <row r="18003" spans="18:19" ht="15" customHeight="1">
      <c r="R18003"/>
      <c r="S18003"/>
    </row>
    <row r="18004" spans="18:19" ht="15" customHeight="1">
      <c r="R18004"/>
      <c r="S18004"/>
    </row>
    <row r="18005" spans="18:19" ht="15" customHeight="1">
      <c r="R18005"/>
      <c r="S18005"/>
    </row>
    <row r="18006" spans="18:19" ht="15" customHeight="1">
      <c r="R18006"/>
      <c r="S18006"/>
    </row>
    <row r="18007" spans="18:19" ht="15" customHeight="1">
      <c r="R18007"/>
      <c r="S18007"/>
    </row>
    <row r="18008" spans="18:19" ht="15" customHeight="1">
      <c r="R18008"/>
      <c r="S18008"/>
    </row>
    <row r="18009" spans="18:19" ht="15" customHeight="1">
      <c r="R18009"/>
      <c r="S18009"/>
    </row>
    <row r="18010" spans="18:19" ht="15" customHeight="1">
      <c r="R18010"/>
      <c r="S18010"/>
    </row>
    <row r="18011" spans="18:19" ht="15" customHeight="1">
      <c r="R18011"/>
      <c r="S18011"/>
    </row>
    <row r="18012" spans="18:19" ht="15" customHeight="1">
      <c r="R18012"/>
      <c r="S18012"/>
    </row>
    <row r="18013" spans="18:19" ht="15" customHeight="1">
      <c r="R18013"/>
      <c r="S18013"/>
    </row>
    <row r="18014" spans="18:19" ht="15" customHeight="1">
      <c r="R18014"/>
      <c r="S18014"/>
    </row>
    <row r="18015" spans="18:19" ht="15" customHeight="1">
      <c r="R18015"/>
      <c r="S18015"/>
    </row>
    <row r="18016" spans="18:19" ht="15" customHeight="1">
      <c r="R18016"/>
      <c r="S18016"/>
    </row>
    <row r="18017" spans="18:19" ht="15" customHeight="1">
      <c r="R18017"/>
      <c r="S18017"/>
    </row>
    <row r="18018" spans="18:19" ht="15" customHeight="1">
      <c r="R18018"/>
      <c r="S18018"/>
    </row>
    <row r="18019" spans="18:19" ht="15" customHeight="1">
      <c r="R18019"/>
      <c r="S18019"/>
    </row>
    <row r="18020" spans="18:19" ht="15" customHeight="1">
      <c r="R18020"/>
      <c r="S18020"/>
    </row>
    <row r="18021" spans="18:19" ht="15" customHeight="1">
      <c r="R18021"/>
      <c r="S18021"/>
    </row>
    <row r="18022" spans="18:19" ht="15" customHeight="1">
      <c r="R18022"/>
      <c r="S18022"/>
    </row>
    <row r="18023" spans="18:19" ht="15" customHeight="1">
      <c r="R18023"/>
      <c r="S18023"/>
    </row>
    <row r="18024" spans="18:19" ht="15" customHeight="1">
      <c r="R18024"/>
      <c r="S18024"/>
    </row>
    <row r="18025" spans="18:19" ht="15" customHeight="1">
      <c r="R18025"/>
      <c r="S18025"/>
    </row>
    <row r="18026" spans="18:19" ht="15" customHeight="1">
      <c r="R18026"/>
      <c r="S18026"/>
    </row>
    <row r="18027" spans="18:19" ht="15" customHeight="1">
      <c r="R18027"/>
      <c r="S18027"/>
    </row>
    <row r="18028" spans="18:19" ht="15" customHeight="1">
      <c r="R18028"/>
      <c r="S18028"/>
    </row>
    <row r="18029" spans="18:19" ht="15" customHeight="1">
      <c r="R18029"/>
      <c r="S18029"/>
    </row>
    <row r="18030" spans="18:19" ht="15" customHeight="1">
      <c r="R18030"/>
      <c r="S18030"/>
    </row>
    <row r="18031" spans="18:19" ht="15" customHeight="1">
      <c r="R18031"/>
      <c r="S18031"/>
    </row>
    <row r="18032" spans="18:19" ht="15" customHeight="1">
      <c r="R18032"/>
      <c r="S18032"/>
    </row>
    <row r="18033" spans="18:19" ht="15" customHeight="1">
      <c r="R18033"/>
      <c r="S18033"/>
    </row>
    <row r="18034" spans="18:19" ht="15" customHeight="1">
      <c r="R18034"/>
      <c r="S18034"/>
    </row>
    <row r="18035" spans="18:19" ht="15" customHeight="1">
      <c r="R18035"/>
      <c r="S18035"/>
    </row>
    <row r="18036" spans="18:19" ht="15" customHeight="1">
      <c r="R18036"/>
      <c r="S18036"/>
    </row>
    <row r="18037" spans="18:19" ht="15" customHeight="1">
      <c r="R18037"/>
      <c r="S18037"/>
    </row>
    <row r="18038" spans="18:19" ht="15" customHeight="1">
      <c r="R18038"/>
      <c r="S18038"/>
    </row>
    <row r="18039" spans="18:19" ht="15" customHeight="1">
      <c r="R18039"/>
      <c r="S18039"/>
    </row>
    <row r="18040" spans="18:19" ht="15" customHeight="1">
      <c r="R18040"/>
      <c r="S18040"/>
    </row>
    <row r="18041" spans="18:19" ht="15" customHeight="1">
      <c r="R18041"/>
      <c r="S18041"/>
    </row>
    <row r="18042" spans="18:19" ht="15" customHeight="1">
      <c r="R18042"/>
      <c r="S18042"/>
    </row>
    <row r="18043" spans="18:19" ht="15" customHeight="1">
      <c r="R18043"/>
      <c r="S18043"/>
    </row>
    <row r="18044" spans="18:19" ht="15" customHeight="1">
      <c r="R18044"/>
      <c r="S18044"/>
    </row>
    <row r="18045" spans="18:19" ht="15" customHeight="1">
      <c r="R18045"/>
      <c r="S18045"/>
    </row>
    <row r="18046" spans="18:19" ht="15" customHeight="1">
      <c r="R18046"/>
      <c r="S18046"/>
    </row>
    <row r="18047" spans="18:19" ht="15" customHeight="1">
      <c r="R18047"/>
      <c r="S18047"/>
    </row>
    <row r="18048" spans="18:19" ht="15" customHeight="1">
      <c r="R18048"/>
      <c r="S18048"/>
    </row>
    <row r="18049" spans="18:19" ht="15" customHeight="1">
      <c r="R18049"/>
      <c r="S18049"/>
    </row>
    <row r="18050" spans="18:19" ht="15" customHeight="1">
      <c r="R18050"/>
      <c r="S18050"/>
    </row>
    <row r="18051" spans="18:19" ht="15" customHeight="1">
      <c r="R18051"/>
      <c r="S18051"/>
    </row>
    <row r="18052" spans="18:19" ht="15" customHeight="1">
      <c r="R18052"/>
      <c r="S18052"/>
    </row>
    <row r="18053" spans="18:19" ht="15" customHeight="1">
      <c r="R18053"/>
      <c r="S18053"/>
    </row>
    <row r="18054" spans="18:19" ht="15" customHeight="1">
      <c r="R18054"/>
      <c r="S18054"/>
    </row>
    <row r="18055" spans="18:19" ht="15" customHeight="1">
      <c r="R18055"/>
      <c r="S18055"/>
    </row>
    <row r="18056" spans="18:19" ht="15" customHeight="1">
      <c r="R18056"/>
      <c r="S18056"/>
    </row>
    <row r="18057" spans="18:19" ht="15" customHeight="1">
      <c r="R18057"/>
      <c r="S18057"/>
    </row>
    <row r="18058" spans="18:19" ht="15" customHeight="1">
      <c r="R18058"/>
      <c r="S18058"/>
    </row>
    <row r="18059" spans="18:19" ht="15" customHeight="1">
      <c r="R18059"/>
      <c r="S18059"/>
    </row>
    <row r="18060" spans="18:19" ht="15" customHeight="1">
      <c r="R18060"/>
      <c r="S18060"/>
    </row>
    <row r="18061" spans="18:19" ht="15" customHeight="1">
      <c r="R18061"/>
      <c r="S18061"/>
    </row>
    <row r="18062" spans="18:19" ht="15" customHeight="1">
      <c r="R18062"/>
      <c r="S18062"/>
    </row>
    <row r="18063" spans="18:19" ht="15" customHeight="1">
      <c r="R18063"/>
      <c r="S18063"/>
    </row>
    <row r="18064" spans="18:19" ht="15" customHeight="1">
      <c r="R18064"/>
      <c r="S18064"/>
    </row>
    <row r="18065" spans="18:19" ht="15" customHeight="1">
      <c r="R18065"/>
      <c r="S18065"/>
    </row>
    <row r="18066" spans="18:19" ht="15" customHeight="1">
      <c r="R18066"/>
      <c r="S18066"/>
    </row>
    <row r="18067" spans="18:19" ht="15" customHeight="1">
      <c r="R18067"/>
      <c r="S18067"/>
    </row>
    <row r="18068" spans="18:19" ht="15" customHeight="1">
      <c r="R18068"/>
      <c r="S18068"/>
    </row>
    <row r="18069" spans="18:19" ht="15" customHeight="1">
      <c r="R18069"/>
      <c r="S18069"/>
    </row>
    <row r="18070" spans="18:19" ht="15" customHeight="1">
      <c r="R18070"/>
      <c r="S18070"/>
    </row>
    <row r="18071" spans="18:19" ht="15" customHeight="1">
      <c r="R18071"/>
      <c r="S18071"/>
    </row>
    <row r="18072" spans="18:19" ht="15" customHeight="1">
      <c r="R18072"/>
      <c r="S18072"/>
    </row>
    <row r="18073" spans="18:19" ht="15" customHeight="1">
      <c r="R18073"/>
      <c r="S18073"/>
    </row>
    <row r="18074" spans="18:19" ht="15" customHeight="1">
      <c r="R18074"/>
      <c r="S18074"/>
    </row>
    <row r="18075" spans="18:19" ht="15" customHeight="1">
      <c r="R18075"/>
      <c r="S18075"/>
    </row>
    <row r="18076" spans="18:19" ht="15" customHeight="1">
      <c r="R18076"/>
      <c r="S18076"/>
    </row>
    <row r="18077" spans="18:19" ht="15" customHeight="1">
      <c r="R18077"/>
      <c r="S18077"/>
    </row>
    <row r="18078" spans="18:19" ht="15" customHeight="1">
      <c r="R18078"/>
      <c r="S18078"/>
    </row>
    <row r="18079" spans="18:19" ht="15" customHeight="1">
      <c r="R18079"/>
      <c r="S18079"/>
    </row>
    <row r="18080" spans="18:19" ht="15" customHeight="1">
      <c r="R18080"/>
      <c r="S18080"/>
    </row>
    <row r="18081" spans="18:19" ht="15" customHeight="1">
      <c r="R18081"/>
      <c r="S18081"/>
    </row>
    <row r="18082" spans="18:19" ht="15" customHeight="1">
      <c r="R18082"/>
      <c r="S18082"/>
    </row>
    <row r="18083" spans="18:19" ht="15" customHeight="1">
      <c r="R18083"/>
      <c r="S18083"/>
    </row>
    <row r="18084" spans="18:19" ht="15" customHeight="1">
      <c r="R18084"/>
      <c r="S18084"/>
    </row>
    <row r="18085" spans="18:19" ht="15" customHeight="1">
      <c r="R18085"/>
      <c r="S18085"/>
    </row>
    <row r="18086" spans="18:19" ht="15" customHeight="1">
      <c r="R18086"/>
      <c r="S18086"/>
    </row>
    <row r="18087" spans="18:19" ht="15" customHeight="1">
      <c r="R18087"/>
      <c r="S18087"/>
    </row>
    <row r="18088" spans="18:19" ht="15" customHeight="1">
      <c r="R18088"/>
      <c r="S18088"/>
    </row>
    <row r="18089" spans="18:19" ht="15" customHeight="1">
      <c r="R18089"/>
      <c r="S18089"/>
    </row>
    <row r="18090" spans="18:19" ht="15" customHeight="1">
      <c r="R18090"/>
      <c r="S18090"/>
    </row>
    <row r="18091" spans="18:19" ht="15" customHeight="1">
      <c r="R18091"/>
      <c r="S18091"/>
    </row>
    <row r="18092" spans="18:19" ht="15" customHeight="1">
      <c r="R18092"/>
      <c r="S18092"/>
    </row>
    <row r="18093" spans="18:19" ht="15" customHeight="1">
      <c r="R18093"/>
      <c r="S18093"/>
    </row>
    <row r="18094" spans="18:19" ht="15" customHeight="1">
      <c r="R18094"/>
      <c r="S18094"/>
    </row>
    <row r="18095" spans="18:19" ht="15" customHeight="1">
      <c r="R18095"/>
      <c r="S18095"/>
    </row>
    <row r="18096" spans="18:19" ht="15" customHeight="1">
      <c r="R18096"/>
      <c r="S18096"/>
    </row>
    <row r="18097" spans="18:19" ht="15" customHeight="1">
      <c r="R18097"/>
      <c r="S18097"/>
    </row>
    <row r="18098" spans="18:19" ht="15" customHeight="1">
      <c r="R18098"/>
      <c r="S18098"/>
    </row>
    <row r="18099" spans="18:19" ht="15" customHeight="1">
      <c r="R18099"/>
      <c r="S18099"/>
    </row>
    <row r="18100" spans="18:19" ht="15" customHeight="1">
      <c r="R18100"/>
      <c r="S18100"/>
    </row>
    <row r="18101" spans="18:19" ht="15" customHeight="1">
      <c r="R18101"/>
      <c r="S18101"/>
    </row>
    <row r="18102" spans="18:19" ht="15" customHeight="1">
      <c r="R18102"/>
      <c r="S18102"/>
    </row>
    <row r="18103" spans="18:19" ht="15" customHeight="1">
      <c r="R18103"/>
      <c r="S18103"/>
    </row>
    <row r="18104" spans="18:19" ht="15" customHeight="1">
      <c r="R18104"/>
      <c r="S18104"/>
    </row>
    <row r="18105" spans="18:19" ht="15" customHeight="1">
      <c r="R18105"/>
      <c r="S18105"/>
    </row>
    <row r="18106" spans="18:19" ht="15" customHeight="1">
      <c r="R18106"/>
      <c r="S18106"/>
    </row>
    <row r="18107" spans="18:19" ht="15" customHeight="1">
      <c r="R18107"/>
      <c r="S18107"/>
    </row>
    <row r="18108" spans="18:19" ht="15" customHeight="1">
      <c r="R18108"/>
      <c r="S18108"/>
    </row>
    <row r="18109" spans="18:19" ht="15" customHeight="1">
      <c r="R18109"/>
      <c r="S18109"/>
    </row>
    <row r="18110" spans="18:19" ht="15" customHeight="1">
      <c r="R18110"/>
      <c r="S18110"/>
    </row>
    <row r="18111" spans="18:19" ht="15" customHeight="1">
      <c r="R18111"/>
      <c r="S18111"/>
    </row>
    <row r="18112" spans="18:19" ht="15" customHeight="1">
      <c r="R18112"/>
      <c r="S18112"/>
    </row>
    <row r="18113" spans="18:19" ht="15" customHeight="1">
      <c r="R18113"/>
      <c r="S18113"/>
    </row>
    <row r="18114" spans="18:19" ht="15" customHeight="1">
      <c r="R18114"/>
      <c r="S18114"/>
    </row>
    <row r="18115" spans="18:19" ht="15" customHeight="1">
      <c r="R18115"/>
      <c r="S18115"/>
    </row>
    <row r="18116" spans="18:19" ht="15" customHeight="1">
      <c r="R18116"/>
      <c r="S18116"/>
    </row>
    <row r="18117" spans="18:19" ht="15" customHeight="1">
      <c r="R18117"/>
      <c r="S18117"/>
    </row>
    <row r="18118" spans="18:19" ht="15" customHeight="1">
      <c r="R18118"/>
      <c r="S18118"/>
    </row>
    <row r="18119" spans="18:19" ht="15" customHeight="1">
      <c r="R18119"/>
      <c r="S18119"/>
    </row>
    <row r="18120" spans="18:19" ht="15" customHeight="1">
      <c r="R18120"/>
      <c r="S18120"/>
    </row>
    <row r="18121" spans="18:19" ht="15" customHeight="1">
      <c r="R18121"/>
      <c r="S18121"/>
    </row>
    <row r="18122" spans="18:19" ht="15" customHeight="1">
      <c r="R18122"/>
      <c r="S18122"/>
    </row>
    <row r="18123" spans="18:19" ht="15" customHeight="1">
      <c r="R18123"/>
      <c r="S18123"/>
    </row>
    <row r="18124" spans="18:19" ht="15" customHeight="1">
      <c r="R18124"/>
      <c r="S18124"/>
    </row>
    <row r="18125" spans="18:19" ht="15" customHeight="1">
      <c r="R18125"/>
      <c r="S18125"/>
    </row>
    <row r="18126" spans="18:19" ht="15" customHeight="1">
      <c r="R18126"/>
      <c r="S18126"/>
    </row>
    <row r="18127" spans="18:19" ht="15" customHeight="1">
      <c r="R18127"/>
      <c r="S18127"/>
    </row>
    <row r="18128" spans="18:19" ht="15" customHeight="1">
      <c r="R18128"/>
      <c r="S18128"/>
    </row>
    <row r="18129" spans="18:19" ht="15" customHeight="1">
      <c r="R18129"/>
      <c r="S18129"/>
    </row>
    <row r="18130" spans="18:19" ht="15" customHeight="1">
      <c r="R18130"/>
      <c r="S18130"/>
    </row>
    <row r="18131" spans="18:19" ht="15" customHeight="1">
      <c r="R18131"/>
      <c r="S18131"/>
    </row>
    <row r="18132" spans="18:19" ht="15" customHeight="1">
      <c r="R18132"/>
      <c r="S18132"/>
    </row>
    <row r="18133" spans="18:19" ht="15" customHeight="1">
      <c r="R18133"/>
      <c r="S18133"/>
    </row>
    <row r="18134" spans="18:19" ht="15" customHeight="1">
      <c r="R18134"/>
      <c r="S18134"/>
    </row>
    <row r="18135" spans="18:19" ht="15" customHeight="1">
      <c r="R18135"/>
      <c r="S18135"/>
    </row>
    <row r="18136" spans="18:19" ht="15" customHeight="1">
      <c r="R18136"/>
      <c r="S18136"/>
    </row>
    <row r="18137" spans="18:19" ht="15" customHeight="1">
      <c r="R18137"/>
      <c r="S18137"/>
    </row>
    <row r="18138" spans="18:19" ht="15" customHeight="1">
      <c r="R18138"/>
      <c r="S18138"/>
    </row>
    <row r="18139" spans="18:19" ht="15" customHeight="1">
      <c r="R18139"/>
      <c r="S18139"/>
    </row>
    <row r="18140" spans="18:19" ht="15" customHeight="1">
      <c r="R18140"/>
      <c r="S18140"/>
    </row>
    <row r="18141" spans="18:19" ht="15" customHeight="1">
      <c r="R18141"/>
      <c r="S18141"/>
    </row>
    <row r="18142" spans="18:19" ht="15" customHeight="1">
      <c r="R18142"/>
      <c r="S18142"/>
    </row>
    <row r="18143" spans="18:19" ht="15" customHeight="1">
      <c r="R18143"/>
      <c r="S18143"/>
    </row>
    <row r="18144" spans="18:19" ht="15" customHeight="1">
      <c r="R18144"/>
      <c r="S18144"/>
    </row>
    <row r="18145" spans="18:19" ht="15" customHeight="1">
      <c r="R18145"/>
      <c r="S18145"/>
    </row>
    <row r="18146" spans="18:19" ht="15" customHeight="1">
      <c r="R18146"/>
      <c r="S18146"/>
    </row>
    <row r="18147" spans="18:19" ht="15" customHeight="1">
      <c r="R18147"/>
      <c r="S18147"/>
    </row>
    <row r="18148" spans="18:19" ht="15" customHeight="1">
      <c r="R18148"/>
      <c r="S18148"/>
    </row>
    <row r="18149" spans="18:19" ht="15" customHeight="1">
      <c r="R18149"/>
      <c r="S18149"/>
    </row>
    <row r="18150" spans="18:19" ht="15" customHeight="1">
      <c r="R18150"/>
      <c r="S18150"/>
    </row>
    <row r="18151" spans="18:19" ht="15" customHeight="1">
      <c r="R18151"/>
      <c r="S18151"/>
    </row>
    <row r="18152" spans="18:19" ht="15" customHeight="1">
      <c r="R18152"/>
      <c r="S18152"/>
    </row>
    <row r="18153" spans="18:19" ht="15" customHeight="1">
      <c r="R18153"/>
      <c r="S18153"/>
    </row>
    <row r="18154" spans="18:19" ht="15" customHeight="1">
      <c r="R18154"/>
      <c r="S18154"/>
    </row>
    <row r="18155" spans="18:19" ht="15" customHeight="1">
      <c r="R18155"/>
      <c r="S18155"/>
    </row>
    <row r="18156" spans="18:19" ht="15" customHeight="1">
      <c r="R18156"/>
      <c r="S18156"/>
    </row>
    <row r="18157" spans="18:19" ht="15" customHeight="1">
      <c r="R18157"/>
      <c r="S18157"/>
    </row>
    <row r="18158" spans="18:19" ht="15" customHeight="1">
      <c r="R18158"/>
      <c r="S18158"/>
    </row>
    <row r="18159" spans="18:19" ht="15" customHeight="1">
      <c r="R18159"/>
      <c r="S18159"/>
    </row>
    <row r="18160" spans="18:19" ht="15" customHeight="1">
      <c r="R18160"/>
      <c r="S18160"/>
    </row>
    <row r="18161" spans="18:19" ht="15" customHeight="1">
      <c r="R18161"/>
      <c r="S18161"/>
    </row>
    <row r="18162" spans="18:19" ht="15" customHeight="1">
      <c r="R18162"/>
      <c r="S18162"/>
    </row>
    <row r="18163" spans="18:19" ht="15" customHeight="1">
      <c r="R18163"/>
      <c r="S18163"/>
    </row>
    <row r="18164" spans="18:19" ht="15" customHeight="1">
      <c r="R18164"/>
      <c r="S18164"/>
    </row>
    <row r="18165" spans="18:19" ht="15" customHeight="1">
      <c r="R18165"/>
      <c r="S18165"/>
    </row>
    <row r="18166" spans="18:19" ht="15" customHeight="1">
      <c r="R18166"/>
      <c r="S18166"/>
    </row>
    <row r="18167" spans="18:19" ht="15" customHeight="1">
      <c r="R18167"/>
      <c r="S18167"/>
    </row>
    <row r="18168" spans="18:19" ht="15" customHeight="1">
      <c r="R18168"/>
      <c r="S18168"/>
    </row>
    <row r="18169" spans="18:19" ht="15" customHeight="1">
      <c r="R18169"/>
      <c r="S18169"/>
    </row>
    <row r="18170" spans="18:19" ht="15" customHeight="1">
      <c r="R18170"/>
      <c r="S18170"/>
    </row>
    <row r="18171" spans="18:19" ht="15" customHeight="1">
      <c r="R18171"/>
      <c r="S18171"/>
    </row>
    <row r="18172" spans="18:19" ht="15" customHeight="1">
      <c r="R18172"/>
      <c r="S18172"/>
    </row>
    <row r="18173" spans="18:19" ht="15" customHeight="1">
      <c r="R18173"/>
      <c r="S18173"/>
    </row>
    <row r="18174" spans="18:19" ht="15" customHeight="1">
      <c r="R18174"/>
      <c r="S18174"/>
    </row>
    <row r="18175" spans="18:19" ht="15" customHeight="1">
      <c r="R18175"/>
      <c r="S18175"/>
    </row>
    <row r="18176" spans="18:19" ht="15" customHeight="1">
      <c r="R18176"/>
      <c r="S18176"/>
    </row>
    <row r="18177" spans="18:19" ht="15" customHeight="1">
      <c r="R18177"/>
      <c r="S18177"/>
    </row>
    <row r="18178" spans="18:19" ht="15" customHeight="1">
      <c r="R18178"/>
      <c r="S18178"/>
    </row>
    <row r="18179" spans="18:19" ht="15" customHeight="1">
      <c r="R18179"/>
      <c r="S18179"/>
    </row>
    <row r="18180" spans="18:19" ht="15" customHeight="1">
      <c r="R18180"/>
      <c r="S18180"/>
    </row>
    <row r="18181" spans="18:19" ht="15" customHeight="1">
      <c r="R18181"/>
      <c r="S18181"/>
    </row>
    <row r="18182" spans="18:19" ht="15" customHeight="1">
      <c r="R18182"/>
      <c r="S18182"/>
    </row>
    <row r="18183" spans="18:19" ht="15" customHeight="1">
      <c r="R18183"/>
      <c r="S18183"/>
    </row>
    <row r="18184" spans="18:19" ht="15" customHeight="1">
      <c r="R18184"/>
      <c r="S18184"/>
    </row>
    <row r="18185" spans="18:19" ht="15" customHeight="1">
      <c r="R18185"/>
      <c r="S18185"/>
    </row>
    <row r="18186" spans="18:19" ht="15" customHeight="1">
      <c r="R18186"/>
      <c r="S18186"/>
    </row>
    <row r="18187" spans="18:19" ht="15" customHeight="1">
      <c r="R18187"/>
      <c r="S18187"/>
    </row>
    <row r="18188" spans="18:19" ht="15" customHeight="1">
      <c r="R18188"/>
      <c r="S18188"/>
    </row>
    <row r="18189" spans="18:19" ht="15" customHeight="1">
      <c r="R18189"/>
      <c r="S18189"/>
    </row>
    <row r="18190" spans="18:19" ht="15" customHeight="1">
      <c r="R18190"/>
      <c r="S18190"/>
    </row>
    <row r="18191" spans="18:19" ht="15" customHeight="1">
      <c r="R18191"/>
      <c r="S18191"/>
    </row>
    <row r="18192" spans="18:19" ht="15" customHeight="1">
      <c r="R18192"/>
      <c r="S18192"/>
    </row>
    <row r="18193" spans="18:19" ht="15" customHeight="1">
      <c r="R18193"/>
      <c r="S18193"/>
    </row>
    <row r="18194" spans="18:19" ht="15" customHeight="1">
      <c r="R18194"/>
      <c r="S18194"/>
    </row>
    <row r="18195" spans="18:19" ht="15" customHeight="1">
      <c r="R18195"/>
      <c r="S18195"/>
    </row>
    <row r="18196" spans="18:19" ht="15" customHeight="1">
      <c r="R18196"/>
      <c r="S18196"/>
    </row>
    <row r="18197" spans="18:19" ht="15" customHeight="1">
      <c r="R18197"/>
      <c r="S18197"/>
    </row>
    <row r="18198" spans="18:19" ht="15" customHeight="1">
      <c r="R18198"/>
      <c r="S18198"/>
    </row>
    <row r="18199" spans="18:19" ht="15" customHeight="1">
      <c r="R18199"/>
      <c r="S18199"/>
    </row>
    <row r="18200" spans="18:19" ht="15" customHeight="1">
      <c r="R18200"/>
      <c r="S18200"/>
    </row>
    <row r="18201" spans="18:19" ht="15" customHeight="1">
      <c r="R18201"/>
      <c r="S18201"/>
    </row>
    <row r="18202" spans="18:19" ht="15" customHeight="1">
      <c r="R18202"/>
      <c r="S18202"/>
    </row>
    <row r="18203" spans="18:19" ht="15" customHeight="1">
      <c r="R18203"/>
      <c r="S18203"/>
    </row>
    <row r="18204" spans="18:19" ht="15" customHeight="1">
      <c r="R18204"/>
      <c r="S18204"/>
    </row>
    <row r="18205" spans="18:19" ht="15" customHeight="1">
      <c r="R18205"/>
      <c r="S18205"/>
    </row>
    <row r="18206" spans="18:19" ht="15" customHeight="1">
      <c r="R18206"/>
      <c r="S18206"/>
    </row>
    <row r="18207" spans="18:19" ht="15" customHeight="1">
      <c r="R18207"/>
      <c r="S18207"/>
    </row>
    <row r="18208" spans="18:19" ht="15" customHeight="1">
      <c r="R18208"/>
      <c r="S18208"/>
    </row>
    <row r="18209" spans="18:19" ht="15" customHeight="1">
      <c r="R18209"/>
      <c r="S18209"/>
    </row>
    <row r="18210" spans="18:19" ht="15" customHeight="1">
      <c r="R18210"/>
      <c r="S18210"/>
    </row>
    <row r="18211" spans="18:19" ht="15" customHeight="1">
      <c r="R18211"/>
      <c r="S18211"/>
    </row>
    <row r="18212" spans="18:19" ht="15" customHeight="1">
      <c r="R18212"/>
      <c r="S18212"/>
    </row>
    <row r="18213" spans="18:19" ht="15" customHeight="1">
      <c r="R18213"/>
      <c r="S18213"/>
    </row>
    <row r="18214" spans="18:19" ht="15" customHeight="1">
      <c r="R18214"/>
      <c r="S18214"/>
    </row>
    <row r="18215" spans="18:19" ht="15" customHeight="1">
      <c r="R18215"/>
      <c r="S18215"/>
    </row>
    <row r="18216" spans="18:19" ht="15" customHeight="1">
      <c r="R18216"/>
      <c r="S18216"/>
    </row>
    <row r="18217" spans="18:19" ht="15" customHeight="1">
      <c r="R18217"/>
      <c r="S18217"/>
    </row>
    <row r="18218" spans="18:19" ht="15" customHeight="1">
      <c r="R18218"/>
      <c r="S18218"/>
    </row>
    <row r="18219" spans="18:19" ht="15" customHeight="1">
      <c r="R18219"/>
      <c r="S18219"/>
    </row>
    <row r="18220" spans="18:19" ht="15" customHeight="1">
      <c r="R18220"/>
      <c r="S18220"/>
    </row>
    <row r="18221" spans="18:19" ht="15" customHeight="1">
      <c r="R18221"/>
      <c r="S18221"/>
    </row>
    <row r="18222" spans="18:19" ht="15" customHeight="1">
      <c r="R18222"/>
      <c r="S18222"/>
    </row>
    <row r="18223" spans="18:19" ht="15" customHeight="1">
      <c r="R18223"/>
      <c r="S18223"/>
    </row>
    <row r="18224" spans="18:19" ht="15" customHeight="1">
      <c r="R18224"/>
      <c r="S18224"/>
    </row>
    <row r="18225" spans="18:19" ht="15" customHeight="1">
      <c r="R18225"/>
      <c r="S18225"/>
    </row>
    <row r="18226" spans="18:19" ht="15" customHeight="1">
      <c r="R18226"/>
      <c r="S18226"/>
    </row>
    <row r="18227" spans="18:19" ht="15" customHeight="1">
      <c r="R18227"/>
      <c r="S18227"/>
    </row>
    <row r="18228" spans="18:19" ht="15" customHeight="1">
      <c r="R18228"/>
      <c r="S18228"/>
    </row>
    <row r="18229" spans="18:19" ht="15" customHeight="1">
      <c r="R18229"/>
      <c r="S18229"/>
    </row>
    <row r="18230" spans="18:19" ht="15" customHeight="1">
      <c r="R18230"/>
      <c r="S18230"/>
    </row>
    <row r="18231" spans="18:19" ht="15" customHeight="1">
      <c r="R18231"/>
      <c r="S18231"/>
    </row>
    <row r="18232" spans="18:19" ht="15" customHeight="1">
      <c r="R18232"/>
      <c r="S18232"/>
    </row>
    <row r="18233" spans="18:19" ht="15" customHeight="1">
      <c r="R18233"/>
      <c r="S18233"/>
    </row>
    <row r="18234" spans="18:19" ht="15" customHeight="1">
      <c r="R18234"/>
      <c r="S18234"/>
    </row>
    <row r="18235" spans="18:19" ht="15" customHeight="1">
      <c r="R18235"/>
      <c r="S18235"/>
    </row>
    <row r="18236" spans="18:19" ht="15" customHeight="1">
      <c r="R18236"/>
      <c r="S18236"/>
    </row>
    <row r="18237" spans="18:19" ht="15" customHeight="1">
      <c r="R18237"/>
      <c r="S18237"/>
    </row>
    <row r="18238" spans="18:19" ht="15" customHeight="1">
      <c r="R18238"/>
      <c r="S18238"/>
    </row>
    <row r="18239" spans="18:19" ht="15" customHeight="1">
      <c r="R18239"/>
      <c r="S18239"/>
    </row>
    <row r="18240" spans="18:19" ht="15" customHeight="1">
      <c r="R18240"/>
      <c r="S18240"/>
    </row>
    <row r="18241" spans="18:19" ht="15" customHeight="1">
      <c r="R18241"/>
      <c r="S18241"/>
    </row>
    <row r="18242" spans="18:19" ht="15" customHeight="1">
      <c r="R18242"/>
      <c r="S18242"/>
    </row>
    <row r="18243" spans="18:19" ht="15" customHeight="1">
      <c r="R18243"/>
      <c r="S18243"/>
    </row>
    <row r="18244" spans="18:19" ht="15" customHeight="1">
      <c r="R18244"/>
      <c r="S18244"/>
    </row>
    <row r="18245" spans="18:19" ht="15" customHeight="1">
      <c r="R18245"/>
      <c r="S18245"/>
    </row>
    <row r="18246" spans="18:19" ht="15" customHeight="1">
      <c r="R18246"/>
      <c r="S18246"/>
    </row>
    <row r="18247" spans="18:19" ht="15" customHeight="1">
      <c r="R18247"/>
      <c r="S18247"/>
    </row>
    <row r="18248" spans="18:19" ht="15" customHeight="1">
      <c r="R18248"/>
      <c r="S18248"/>
    </row>
    <row r="18249" spans="18:19" ht="15" customHeight="1">
      <c r="R18249"/>
      <c r="S18249"/>
    </row>
    <row r="18250" spans="18:19" ht="15" customHeight="1">
      <c r="R18250"/>
      <c r="S18250"/>
    </row>
    <row r="18251" spans="18:19" ht="15" customHeight="1">
      <c r="R18251"/>
      <c r="S18251"/>
    </row>
    <row r="18252" spans="18:19" ht="15" customHeight="1">
      <c r="R18252"/>
      <c r="S18252"/>
    </row>
    <row r="18253" spans="18:19" ht="15" customHeight="1">
      <c r="R18253"/>
      <c r="S18253"/>
    </row>
    <row r="18254" spans="18:19" ht="15" customHeight="1">
      <c r="R18254"/>
      <c r="S18254"/>
    </row>
    <row r="18255" spans="18:19" ht="15" customHeight="1">
      <c r="R18255"/>
      <c r="S18255"/>
    </row>
    <row r="18256" spans="18:19" ht="15" customHeight="1">
      <c r="R18256"/>
      <c r="S18256"/>
    </row>
    <row r="18257" spans="18:19" ht="15" customHeight="1">
      <c r="R18257"/>
      <c r="S18257"/>
    </row>
    <row r="18258" spans="18:19" ht="15" customHeight="1">
      <c r="R18258"/>
      <c r="S18258"/>
    </row>
    <row r="18259" spans="18:19" ht="15" customHeight="1">
      <c r="R18259"/>
      <c r="S18259"/>
    </row>
    <row r="18260" spans="18:19" ht="15" customHeight="1">
      <c r="R18260"/>
      <c r="S18260"/>
    </row>
    <row r="18261" spans="18:19" ht="15" customHeight="1">
      <c r="R18261"/>
      <c r="S18261"/>
    </row>
    <row r="18262" spans="18:19" ht="15" customHeight="1">
      <c r="R18262"/>
      <c r="S18262"/>
    </row>
    <row r="18263" spans="18:19" ht="15" customHeight="1">
      <c r="R18263"/>
      <c r="S18263"/>
    </row>
    <row r="18264" spans="18:19" ht="15" customHeight="1">
      <c r="R18264"/>
      <c r="S18264"/>
    </row>
    <row r="18265" spans="18:19" ht="15" customHeight="1">
      <c r="R18265"/>
      <c r="S18265"/>
    </row>
    <row r="18266" spans="18:19" ht="15" customHeight="1">
      <c r="R18266"/>
      <c r="S18266"/>
    </row>
    <row r="18267" spans="18:19" ht="15" customHeight="1">
      <c r="R18267"/>
      <c r="S18267"/>
    </row>
    <row r="18268" spans="18:19" ht="15" customHeight="1">
      <c r="R18268"/>
      <c r="S18268"/>
    </row>
    <row r="18269" spans="18:19" ht="15" customHeight="1">
      <c r="R18269"/>
      <c r="S18269"/>
    </row>
    <row r="18270" spans="18:19" ht="15" customHeight="1">
      <c r="R18270"/>
      <c r="S18270"/>
    </row>
    <row r="18271" spans="18:19" ht="15" customHeight="1">
      <c r="R18271"/>
      <c r="S18271"/>
    </row>
    <row r="18272" spans="18:19" ht="15" customHeight="1">
      <c r="R18272"/>
      <c r="S18272"/>
    </row>
    <row r="18273" spans="18:19" ht="15" customHeight="1">
      <c r="R18273"/>
      <c r="S18273"/>
    </row>
    <row r="18274" spans="18:19" ht="15" customHeight="1">
      <c r="R18274"/>
      <c r="S18274"/>
    </row>
    <row r="18275" spans="18:19" ht="15" customHeight="1">
      <c r="R18275"/>
      <c r="S18275"/>
    </row>
    <row r="18276" spans="18:19" ht="15" customHeight="1">
      <c r="R18276"/>
      <c r="S18276"/>
    </row>
    <row r="18277" spans="18:19" ht="15" customHeight="1">
      <c r="R18277"/>
      <c r="S18277"/>
    </row>
    <row r="18278" spans="18:19" ht="15" customHeight="1">
      <c r="R18278"/>
      <c r="S18278"/>
    </row>
    <row r="18279" spans="18:19" ht="15" customHeight="1">
      <c r="R18279"/>
      <c r="S18279"/>
    </row>
    <row r="18280" spans="18:19" ht="15" customHeight="1">
      <c r="R18280"/>
      <c r="S18280"/>
    </row>
    <row r="18281" spans="18:19" ht="15" customHeight="1">
      <c r="R18281"/>
      <c r="S18281"/>
    </row>
    <row r="18282" spans="18:19" ht="15" customHeight="1">
      <c r="R18282"/>
      <c r="S18282"/>
    </row>
    <row r="18283" spans="18:19" ht="15" customHeight="1">
      <c r="R18283"/>
      <c r="S18283"/>
    </row>
    <row r="18284" spans="18:19" ht="15" customHeight="1">
      <c r="R18284"/>
      <c r="S18284"/>
    </row>
    <row r="18285" spans="18:19" ht="15" customHeight="1">
      <c r="R18285"/>
      <c r="S18285"/>
    </row>
    <row r="18286" spans="18:19" ht="15" customHeight="1">
      <c r="R18286"/>
      <c r="S18286"/>
    </row>
    <row r="18287" spans="18:19" ht="15" customHeight="1">
      <c r="R18287"/>
      <c r="S18287"/>
    </row>
    <row r="18288" spans="18:19" ht="15" customHeight="1">
      <c r="R18288"/>
      <c r="S18288"/>
    </row>
    <row r="18289" spans="18:19" ht="15" customHeight="1">
      <c r="R18289"/>
      <c r="S18289"/>
    </row>
    <row r="18290" spans="18:19" ht="15" customHeight="1">
      <c r="R18290"/>
      <c r="S18290"/>
    </row>
    <row r="18291" spans="18:19" ht="15" customHeight="1">
      <c r="R18291"/>
      <c r="S18291"/>
    </row>
    <row r="18292" spans="18:19" ht="15" customHeight="1">
      <c r="R18292"/>
      <c r="S18292"/>
    </row>
    <row r="18293" spans="18:19" ht="15" customHeight="1">
      <c r="R18293"/>
      <c r="S18293"/>
    </row>
    <row r="18294" spans="18:19" ht="15" customHeight="1">
      <c r="R18294"/>
      <c r="S18294"/>
    </row>
    <row r="18295" spans="18:19" ht="15" customHeight="1">
      <c r="R18295"/>
      <c r="S18295"/>
    </row>
    <row r="18296" spans="18:19" ht="15" customHeight="1">
      <c r="R18296"/>
      <c r="S18296"/>
    </row>
    <row r="18297" spans="18:19" ht="15" customHeight="1">
      <c r="R18297"/>
      <c r="S18297"/>
    </row>
    <row r="18298" spans="18:19" ht="15" customHeight="1">
      <c r="R18298"/>
      <c r="S18298"/>
    </row>
    <row r="18299" spans="18:19" ht="15" customHeight="1">
      <c r="R18299"/>
      <c r="S18299"/>
    </row>
    <row r="18300" spans="18:19" ht="15" customHeight="1">
      <c r="R18300"/>
      <c r="S18300"/>
    </row>
    <row r="18301" spans="18:19" ht="15" customHeight="1">
      <c r="R18301"/>
      <c r="S18301"/>
    </row>
    <row r="18302" spans="18:19" ht="15" customHeight="1">
      <c r="R18302"/>
      <c r="S18302"/>
    </row>
    <row r="18303" spans="18:19" ht="15" customHeight="1">
      <c r="R18303"/>
      <c r="S18303"/>
    </row>
    <row r="18304" spans="18:19" ht="15" customHeight="1">
      <c r="R18304"/>
      <c r="S18304"/>
    </row>
    <row r="18305" spans="18:19" ht="15" customHeight="1">
      <c r="R18305"/>
      <c r="S18305"/>
    </row>
    <row r="18306" spans="18:19" ht="15" customHeight="1">
      <c r="R18306"/>
      <c r="S18306"/>
    </row>
    <row r="18307" spans="18:19" ht="15" customHeight="1">
      <c r="R18307"/>
      <c r="S18307"/>
    </row>
    <row r="18308" spans="18:19" ht="15" customHeight="1">
      <c r="R18308"/>
      <c r="S18308"/>
    </row>
    <row r="18309" spans="18:19" ht="15" customHeight="1">
      <c r="R18309"/>
      <c r="S18309"/>
    </row>
    <row r="18310" spans="18:19" ht="15" customHeight="1">
      <c r="R18310"/>
      <c r="S18310"/>
    </row>
    <row r="18311" spans="18:19" ht="15" customHeight="1">
      <c r="R18311"/>
      <c r="S18311"/>
    </row>
    <row r="18312" spans="18:19" ht="15" customHeight="1">
      <c r="R18312"/>
      <c r="S18312"/>
    </row>
    <row r="18313" spans="18:19" ht="15" customHeight="1">
      <c r="R18313"/>
      <c r="S18313"/>
    </row>
    <row r="18314" spans="18:19" ht="15" customHeight="1">
      <c r="R18314"/>
      <c r="S18314"/>
    </row>
    <row r="18315" spans="18:19" ht="15" customHeight="1">
      <c r="R18315"/>
      <c r="S18315"/>
    </row>
    <row r="18316" spans="18:19" ht="15" customHeight="1">
      <c r="R18316"/>
      <c r="S18316"/>
    </row>
    <row r="18317" spans="18:19" ht="15" customHeight="1">
      <c r="R18317"/>
      <c r="S18317"/>
    </row>
    <row r="18318" spans="18:19" ht="15" customHeight="1">
      <c r="R18318"/>
      <c r="S18318"/>
    </row>
    <row r="18319" spans="18:19" ht="15" customHeight="1">
      <c r="R18319"/>
      <c r="S18319"/>
    </row>
    <row r="18320" spans="18:19" ht="15" customHeight="1">
      <c r="R18320"/>
      <c r="S18320"/>
    </row>
    <row r="18321" spans="18:19" ht="15" customHeight="1">
      <c r="R18321"/>
      <c r="S18321"/>
    </row>
    <row r="18322" spans="18:19" ht="15" customHeight="1">
      <c r="R18322"/>
      <c r="S18322"/>
    </row>
    <row r="18323" spans="18:19" ht="15" customHeight="1">
      <c r="R18323"/>
      <c r="S18323"/>
    </row>
    <row r="18324" spans="18:19" ht="15" customHeight="1">
      <c r="R18324"/>
      <c r="S18324"/>
    </row>
    <row r="18325" spans="18:19" ht="15" customHeight="1">
      <c r="R18325"/>
      <c r="S18325"/>
    </row>
    <row r="18326" spans="18:19" ht="15" customHeight="1">
      <c r="R18326"/>
      <c r="S18326"/>
    </row>
    <row r="18327" spans="18:19" ht="15" customHeight="1">
      <c r="R18327"/>
      <c r="S18327"/>
    </row>
    <row r="18328" spans="18:19" ht="15" customHeight="1">
      <c r="R18328"/>
      <c r="S18328"/>
    </row>
    <row r="18329" spans="18:19" ht="15" customHeight="1">
      <c r="R18329"/>
      <c r="S18329"/>
    </row>
    <row r="18330" spans="18:19" ht="15" customHeight="1">
      <c r="R18330"/>
      <c r="S18330"/>
    </row>
    <row r="18331" spans="18:19" ht="15" customHeight="1">
      <c r="R18331"/>
      <c r="S18331"/>
    </row>
    <row r="18332" spans="18:19" ht="15" customHeight="1">
      <c r="R18332"/>
      <c r="S18332"/>
    </row>
    <row r="18333" spans="18:19" ht="15" customHeight="1">
      <c r="R18333"/>
      <c r="S18333"/>
    </row>
    <row r="18334" spans="18:19" ht="15" customHeight="1">
      <c r="R18334"/>
      <c r="S18334"/>
    </row>
    <row r="18335" spans="18:19" ht="15" customHeight="1">
      <c r="R18335"/>
      <c r="S18335"/>
    </row>
    <row r="18336" spans="18:19" ht="15" customHeight="1">
      <c r="R18336"/>
      <c r="S18336"/>
    </row>
    <row r="18337" spans="18:19" ht="15" customHeight="1">
      <c r="R18337"/>
      <c r="S18337"/>
    </row>
    <row r="18338" spans="18:19" ht="15" customHeight="1">
      <c r="R18338"/>
      <c r="S18338"/>
    </row>
    <row r="18339" spans="18:19" ht="15" customHeight="1">
      <c r="R18339"/>
      <c r="S18339"/>
    </row>
    <row r="18340" spans="18:19" ht="15" customHeight="1">
      <c r="R18340"/>
      <c r="S18340"/>
    </row>
    <row r="18341" spans="18:19" ht="15" customHeight="1">
      <c r="R18341"/>
      <c r="S18341"/>
    </row>
    <row r="18342" spans="18:19" ht="15" customHeight="1">
      <c r="R18342"/>
      <c r="S18342"/>
    </row>
    <row r="18343" spans="18:19" ht="15" customHeight="1">
      <c r="R18343"/>
      <c r="S18343"/>
    </row>
    <row r="18344" spans="18:19" ht="15" customHeight="1">
      <c r="R18344"/>
      <c r="S18344"/>
    </row>
    <row r="18345" spans="18:19" ht="15" customHeight="1">
      <c r="R18345"/>
      <c r="S18345"/>
    </row>
    <row r="18346" spans="18:19" ht="15" customHeight="1">
      <c r="R18346"/>
      <c r="S18346"/>
    </row>
    <row r="18347" spans="18:19" ht="15" customHeight="1">
      <c r="R18347"/>
      <c r="S18347"/>
    </row>
    <row r="18348" spans="18:19" ht="15" customHeight="1">
      <c r="R18348"/>
      <c r="S18348"/>
    </row>
    <row r="18349" spans="18:19" ht="15" customHeight="1">
      <c r="R18349"/>
      <c r="S18349"/>
    </row>
    <row r="18350" spans="18:19" ht="15" customHeight="1">
      <c r="R18350"/>
      <c r="S18350"/>
    </row>
    <row r="18351" spans="18:19" ht="15" customHeight="1">
      <c r="R18351"/>
      <c r="S18351"/>
    </row>
    <row r="18352" spans="18:19" ht="15" customHeight="1">
      <c r="R18352"/>
      <c r="S18352"/>
    </row>
    <row r="18353" spans="18:19" ht="15" customHeight="1">
      <c r="R18353"/>
      <c r="S18353"/>
    </row>
    <row r="18354" spans="18:19" ht="15" customHeight="1">
      <c r="R18354"/>
      <c r="S18354"/>
    </row>
    <row r="18355" spans="18:19" ht="15" customHeight="1">
      <c r="R18355"/>
      <c r="S18355"/>
    </row>
    <row r="18356" spans="18:19" ht="15" customHeight="1">
      <c r="R18356"/>
      <c r="S18356"/>
    </row>
    <row r="18357" spans="18:19" ht="15" customHeight="1">
      <c r="R18357"/>
      <c r="S18357"/>
    </row>
    <row r="18358" spans="18:19" ht="15" customHeight="1">
      <c r="R18358"/>
      <c r="S18358"/>
    </row>
    <row r="18359" spans="18:19" ht="15" customHeight="1">
      <c r="R18359"/>
      <c r="S18359"/>
    </row>
    <row r="18360" spans="18:19" ht="15" customHeight="1">
      <c r="R18360"/>
      <c r="S18360"/>
    </row>
    <row r="18361" spans="18:19" ht="15" customHeight="1">
      <c r="R18361"/>
      <c r="S18361"/>
    </row>
    <row r="18362" spans="18:19" ht="15" customHeight="1">
      <c r="R18362"/>
      <c r="S18362"/>
    </row>
    <row r="18363" spans="18:19" ht="15" customHeight="1">
      <c r="R18363"/>
      <c r="S18363"/>
    </row>
    <row r="18364" spans="18:19" ht="15" customHeight="1">
      <c r="R18364"/>
      <c r="S18364"/>
    </row>
    <row r="18365" spans="18:19" ht="15" customHeight="1">
      <c r="R18365"/>
      <c r="S18365"/>
    </row>
    <row r="18366" spans="18:19" ht="15" customHeight="1">
      <c r="R18366"/>
      <c r="S18366"/>
    </row>
    <row r="18367" spans="18:19" ht="15" customHeight="1">
      <c r="R18367"/>
      <c r="S18367"/>
    </row>
    <row r="18368" spans="18:19" ht="15" customHeight="1">
      <c r="R18368"/>
      <c r="S18368"/>
    </row>
    <row r="18369" spans="18:19" ht="15" customHeight="1">
      <c r="R18369"/>
      <c r="S18369"/>
    </row>
    <row r="18370" spans="18:19" ht="15" customHeight="1">
      <c r="R18370"/>
      <c r="S18370"/>
    </row>
    <row r="18371" spans="18:19" ht="15" customHeight="1">
      <c r="R18371"/>
      <c r="S18371"/>
    </row>
    <row r="18372" spans="18:19" ht="15" customHeight="1">
      <c r="R18372"/>
      <c r="S18372"/>
    </row>
    <row r="18373" spans="18:19" ht="15" customHeight="1">
      <c r="R18373"/>
      <c r="S18373"/>
    </row>
    <row r="18374" spans="18:19" ht="15" customHeight="1">
      <c r="R18374"/>
      <c r="S18374"/>
    </row>
    <row r="18375" spans="18:19" ht="15" customHeight="1">
      <c r="R18375"/>
      <c r="S18375"/>
    </row>
    <row r="18376" spans="18:19" ht="15" customHeight="1">
      <c r="R18376"/>
      <c r="S18376"/>
    </row>
    <row r="18377" spans="18:19" ht="15" customHeight="1">
      <c r="R18377"/>
      <c r="S18377"/>
    </row>
    <row r="18378" spans="18:19" ht="15" customHeight="1">
      <c r="R18378"/>
      <c r="S18378"/>
    </row>
    <row r="18379" spans="18:19" ht="15" customHeight="1">
      <c r="R18379"/>
      <c r="S18379"/>
    </row>
    <row r="18380" spans="18:19" ht="15" customHeight="1">
      <c r="R18380"/>
      <c r="S18380"/>
    </row>
    <row r="18381" spans="18:19" ht="15" customHeight="1">
      <c r="R18381"/>
      <c r="S18381"/>
    </row>
    <row r="18382" spans="18:19" ht="15" customHeight="1">
      <c r="R18382"/>
      <c r="S18382"/>
    </row>
    <row r="18383" spans="18:19" ht="15" customHeight="1">
      <c r="R18383"/>
      <c r="S18383"/>
    </row>
    <row r="18384" spans="18:19" ht="15" customHeight="1">
      <c r="R18384"/>
      <c r="S18384"/>
    </row>
    <row r="18385" spans="18:19" ht="15" customHeight="1">
      <c r="R18385"/>
      <c r="S18385"/>
    </row>
    <row r="18386" spans="18:19" ht="15" customHeight="1">
      <c r="R18386"/>
      <c r="S18386"/>
    </row>
    <row r="18387" spans="18:19" ht="15" customHeight="1">
      <c r="R18387"/>
      <c r="S18387"/>
    </row>
    <row r="18388" spans="18:19" ht="15" customHeight="1">
      <c r="R18388"/>
      <c r="S18388"/>
    </row>
    <row r="18389" spans="18:19" ht="15" customHeight="1">
      <c r="R18389"/>
      <c r="S18389"/>
    </row>
    <row r="18390" spans="18:19" ht="15" customHeight="1">
      <c r="R18390"/>
      <c r="S18390"/>
    </row>
    <row r="18391" spans="18:19" ht="15" customHeight="1">
      <c r="R18391"/>
      <c r="S18391"/>
    </row>
    <row r="18392" spans="18:19" ht="15" customHeight="1">
      <c r="R18392"/>
      <c r="S18392"/>
    </row>
    <row r="18393" spans="18:19" ht="15" customHeight="1">
      <c r="R18393"/>
      <c r="S18393"/>
    </row>
    <row r="18394" spans="18:19" ht="15" customHeight="1">
      <c r="R18394"/>
      <c r="S18394"/>
    </row>
    <row r="18395" spans="18:19" ht="15" customHeight="1">
      <c r="R18395"/>
      <c r="S18395"/>
    </row>
    <row r="18396" spans="18:19" ht="15" customHeight="1">
      <c r="R18396"/>
      <c r="S18396"/>
    </row>
    <row r="18397" spans="18:19" ht="15" customHeight="1">
      <c r="R18397"/>
      <c r="S18397"/>
    </row>
    <row r="18398" spans="18:19" ht="15" customHeight="1">
      <c r="R18398"/>
      <c r="S18398"/>
    </row>
    <row r="18399" spans="18:19" ht="15" customHeight="1">
      <c r="R18399"/>
      <c r="S18399"/>
    </row>
    <row r="18400" spans="18:19" ht="15" customHeight="1">
      <c r="R18400"/>
      <c r="S18400"/>
    </row>
    <row r="18401" spans="18:19" ht="15" customHeight="1">
      <c r="R18401"/>
      <c r="S18401"/>
    </row>
    <row r="18402" spans="18:19" ht="15" customHeight="1">
      <c r="R18402"/>
      <c r="S18402"/>
    </row>
    <row r="18403" spans="18:19" ht="15" customHeight="1">
      <c r="R18403"/>
      <c r="S18403"/>
    </row>
    <row r="18404" spans="18:19" ht="15" customHeight="1">
      <c r="R18404"/>
      <c r="S18404"/>
    </row>
    <row r="18405" spans="18:19" ht="15" customHeight="1">
      <c r="R18405"/>
      <c r="S18405"/>
    </row>
    <row r="18406" spans="18:19" ht="15" customHeight="1">
      <c r="R18406"/>
      <c r="S18406"/>
    </row>
    <row r="18407" spans="18:19" ht="15" customHeight="1">
      <c r="R18407"/>
      <c r="S18407"/>
    </row>
    <row r="18408" spans="18:19" ht="15" customHeight="1">
      <c r="R18408"/>
      <c r="S18408"/>
    </row>
    <row r="18409" spans="18:19" ht="15" customHeight="1">
      <c r="R18409"/>
      <c r="S18409"/>
    </row>
    <row r="18410" spans="18:19" ht="15" customHeight="1">
      <c r="R18410"/>
      <c r="S18410"/>
    </row>
    <row r="18411" spans="18:19" ht="15" customHeight="1">
      <c r="R18411"/>
      <c r="S18411"/>
    </row>
    <row r="18412" spans="18:19" ht="15" customHeight="1">
      <c r="R18412"/>
      <c r="S18412"/>
    </row>
    <row r="18413" spans="18:19" ht="15" customHeight="1">
      <c r="R18413"/>
      <c r="S18413"/>
    </row>
    <row r="18414" spans="18:19" ht="15" customHeight="1">
      <c r="R18414"/>
      <c r="S18414"/>
    </row>
    <row r="18415" spans="18:19" ht="15" customHeight="1">
      <c r="R18415"/>
      <c r="S18415"/>
    </row>
    <row r="18416" spans="18:19" ht="15" customHeight="1">
      <c r="R18416"/>
      <c r="S18416"/>
    </row>
    <row r="18417" spans="18:19" ht="15" customHeight="1">
      <c r="R18417"/>
      <c r="S18417"/>
    </row>
    <row r="18418" spans="18:19" ht="15" customHeight="1">
      <c r="R18418"/>
      <c r="S18418"/>
    </row>
    <row r="18419" spans="18:19" ht="15" customHeight="1">
      <c r="R18419"/>
      <c r="S18419"/>
    </row>
    <row r="18420" spans="18:19" ht="15" customHeight="1">
      <c r="R18420"/>
      <c r="S18420"/>
    </row>
    <row r="18421" spans="18:19" ht="15" customHeight="1">
      <c r="R18421"/>
      <c r="S18421"/>
    </row>
    <row r="18422" spans="18:19" ht="15" customHeight="1">
      <c r="R18422"/>
      <c r="S18422"/>
    </row>
    <row r="18423" spans="18:19" ht="15" customHeight="1">
      <c r="R18423"/>
      <c r="S18423"/>
    </row>
    <row r="18424" spans="18:19" ht="15" customHeight="1">
      <c r="R18424"/>
      <c r="S18424"/>
    </row>
    <row r="18425" spans="18:19" ht="15" customHeight="1">
      <c r="R18425"/>
      <c r="S18425"/>
    </row>
    <row r="18426" spans="18:19" ht="15" customHeight="1">
      <c r="R18426"/>
      <c r="S18426"/>
    </row>
    <row r="18427" spans="18:19" ht="15" customHeight="1">
      <c r="R18427"/>
      <c r="S18427"/>
    </row>
    <row r="18428" spans="18:19" ht="15" customHeight="1">
      <c r="R18428"/>
      <c r="S18428"/>
    </row>
    <row r="18429" spans="18:19" ht="15" customHeight="1">
      <c r="R18429"/>
      <c r="S18429"/>
    </row>
    <row r="18430" spans="18:19" ht="15" customHeight="1">
      <c r="R18430"/>
      <c r="S18430"/>
    </row>
    <row r="18431" spans="18:19" ht="15" customHeight="1">
      <c r="R18431"/>
      <c r="S18431"/>
    </row>
    <row r="18432" spans="18:19" ht="15" customHeight="1">
      <c r="R18432"/>
      <c r="S18432"/>
    </row>
    <row r="18433" spans="18:19" ht="15" customHeight="1">
      <c r="R18433"/>
      <c r="S18433"/>
    </row>
    <row r="18434" spans="18:19" ht="15" customHeight="1">
      <c r="R18434"/>
      <c r="S18434"/>
    </row>
    <row r="18435" spans="18:19" ht="15" customHeight="1">
      <c r="R18435"/>
      <c r="S18435"/>
    </row>
    <row r="18436" spans="18:19" ht="15" customHeight="1">
      <c r="R18436"/>
      <c r="S18436"/>
    </row>
    <row r="18437" spans="18:19" ht="15" customHeight="1">
      <c r="R18437"/>
      <c r="S18437"/>
    </row>
    <row r="18438" spans="18:19" ht="15" customHeight="1">
      <c r="R18438"/>
      <c r="S18438"/>
    </row>
    <row r="18439" spans="18:19" ht="15" customHeight="1">
      <c r="R18439"/>
      <c r="S18439"/>
    </row>
    <row r="18440" spans="18:19" ht="15" customHeight="1">
      <c r="R18440"/>
      <c r="S18440"/>
    </row>
    <row r="18441" spans="18:19" ht="15" customHeight="1">
      <c r="R18441"/>
      <c r="S18441"/>
    </row>
    <row r="18442" spans="18:19" ht="15" customHeight="1">
      <c r="R18442"/>
      <c r="S18442"/>
    </row>
    <row r="18443" spans="18:19" ht="15" customHeight="1">
      <c r="R18443"/>
      <c r="S18443"/>
    </row>
    <row r="18444" spans="18:19" ht="15" customHeight="1">
      <c r="R18444"/>
      <c r="S18444"/>
    </row>
    <row r="18445" spans="18:19" ht="15" customHeight="1">
      <c r="R18445"/>
      <c r="S18445"/>
    </row>
    <row r="18446" spans="18:19" ht="15" customHeight="1">
      <c r="R18446"/>
      <c r="S18446"/>
    </row>
    <row r="18447" spans="18:19" ht="15" customHeight="1">
      <c r="R18447"/>
      <c r="S18447"/>
    </row>
    <row r="18448" spans="18:19" ht="15" customHeight="1">
      <c r="R18448"/>
      <c r="S18448"/>
    </row>
    <row r="18449" spans="18:19" ht="15" customHeight="1">
      <c r="R18449"/>
      <c r="S18449"/>
    </row>
    <row r="18450" spans="18:19" ht="15" customHeight="1">
      <c r="R18450"/>
      <c r="S18450"/>
    </row>
    <row r="18451" spans="18:19" ht="15" customHeight="1">
      <c r="R18451"/>
      <c r="S18451"/>
    </row>
    <row r="18452" spans="18:19" ht="15" customHeight="1">
      <c r="R18452"/>
      <c r="S18452"/>
    </row>
    <row r="18453" spans="18:19" ht="15" customHeight="1">
      <c r="R18453"/>
      <c r="S18453"/>
    </row>
    <row r="18454" spans="18:19" ht="15" customHeight="1">
      <c r="R18454"/>
      <c r="S18454"/>
    </row>
    <row r="18455" spans="18:19" ht="15" customHeight="1">
      <c r="R18455"/>
      <c r="S18455"/>
    </row>
    <row r="18456" spans="18:19" ht="15" customHeight="1">
      <c r="R18456"/>
      <c r="S18456"/>
    </row>
    <row r="18457" spans="18:19" ht="15" customHeight="1">
      <c r="R18457"/>
      <c r="S18457"/>
    </row>
    <row r="18458" spans="18:19" ht="15" customHeight="1">
      <c r="R18458"/>
      <c r="S18458"/>
    </row>
    <row r="18459" spans="18:19" ht="15" customHeight="1">
      <c r="R18459"/>
      <c r="S18459"/>
    </row>
    <row r="18460" spans="18:19" ht="15" customHeight="1">
      <c r="R18460"/>
      <c r="S18460"/>
    </row>
    <row r="18461" spans="18:19" ht="15" customHeight="1">
      <c r="R18461"/>
      <c r="S18461"/>
    </row>
    <row r="18462" spans="18:19" ht="15" customHeight="1">
      <c r="R18462"/>
      <c r="S18462"/>
    </row>
    <row r="18463" spans="18:19" ht="15" customHeight="1">
      <c r="R18463"/>
      <c r="S18463"/>
    </row>
    <row r="18464" spans="18:19" ht="15" customHeight="1">
      <c r="R18464"/>
      <c r="S18464"/>
    </row>
    <row r="18465" spans="18:19" ht="15" customHeight="1">
      <c r="R18465"/>
      <c r="S18465"/>
    </row>
    <row r="18466" spans="18:19" ht="15" customHeight="1">
      <c r="R18466"/>
      <c r="S18466"/>
    </row>
    <row r="18467" spans="18:19" ht="15" customHeight="1">
      <c r="R18467"/>
      <c r="S18467"/>
    </row>
    <row r="18468" spans="18:19" ht="15" customHeight="1">
      <c r="R18468"/>
      <c r="S18468"/>
    </row>
    <row r="18469" spans="18:19" ht="15" customHeight="1">
      <c r="R18469"/>
      <c r="S18469"/>
    </row>
    <row r="18470" spans="18:19" ht="15" customHeight="1">
      <c r="R18470"/>
      <c r="S18470"/>
    </row>
    <row r="18471" spans="18:19" ht="15" customHeight="1">
      <c r="R18471"/>
      <c r="S18471"/>
    </row>
    <row r="18472" spans="18:19" ht="15" customHeight="1">
      <c r="R18472"/>
      <c r="S18472"/>
    </row>
    <row r="18473" spans="18:19" ht="15" customHeight="1">
      <c r="R18473"/>
      <c r="S18473"/>
    </row>
    <row r="18474" spans="18:19" ht="15" customHeight="1">
      <c r="R18474"/>
      <c r="S18474"/>
    </row>
    <row r="18475" spans="18:19" ht="15" customHeight="1">
      <c r="R18475"/>
      <c r="S18475"/>
    </row>
    <row r="18476" spans="18:19" ht="15" customHeight="1">
      <c r="R18476"/>
      <c r="S18476"/>
    </row>
    <row r="18477" spans="18:19" ht="15" customHeight="1">
      <c r="R18477"/>
      <c r="S18477"/>
    </row>
    <row r="18478" spans="18:19" ht="15" customHeight="1">
      <c r="R18478"/>
      <c r="S18478"/>
    </row>
    <row r="18479" spans="18:19" ht="15" customHeight="1">
      <c r="R18479"/>
      <c r="S18479"/>
    </row>
    <row r="18480" spans="18:19" ht="15" customHeight="1">
      <c r="R18480"/>
      <c r="S18480"/>
    </row>
    <row r="18481" spans="18:19" ht="15" customHeight="1">
      <c r="R18481"/>
      <c r="S18481"/>
    </row>
    <row r="18482" spans="18:19" ht="15" customHeight="1">
      <c r="R18482"/>
      <c r="S18482"/>
    </row>
    <row r="18483" spans="18:19" ht="15" customHeight="1">
      <c r="R18483"/>
      <c r="S18483"/>
    </row>
    <row r="18484" spans="18:19" ht="15" customHeight="1">
      <c r="R18484"/>
      <c r="S18484"/>
    </row>
    <row r="18485" spans="18:19" ht="15" customHeight="1">
      <c r="R18485"/>
      <c r="S18485"/>
    </row>
    <row r="18486" spans="18:19" ht="15" customHeight="1">
      <c r="R18486"/>
      <c r="S18486"/>
    </row>
    <row r="18487" spans="18:19" ht="15" customHeight="1">
      <c r="R18487"/>
      <c r="S18487"/>
    </row>
    <row r="18488" spans="18:19" ht="15" customHeight="1">
      <c r="R18488"/>
      <c r="S18488"/>
    </row>
    <row r="18489" spans="18:19" ht="15" customHeight="1">
      <c r="R18489"/>
      <c r="S18489"/>
    </row>
    <row r="18490" spans="18:19" ht="15" customHeight="1">
      <c r="R18490"/>
      <c r="S18490"/>
    </row>
    <row r="18491" spans="18:19" ht="15" customHeight="1">
      <c r="R18491"/>
      <c r="S18491"/>
    </row>
    <row r="18492" spans="18:19" ht="15" customHeight="1">
      <c r="R18492"/>
      <c r="S18492"/>
    </row>
    <row r="18493" spans="18:19" ht="15" customHeight="1">
      <c r="R18493"/>
      <c r="S18493"/>
    </row>
    <row r="18494" spans="18:19" ht="15" customHeight="1">
      <c r="R18494"/>
      <c r="S18494"/>
    </row>
    <row r="18495" spans="18:19" ht="15" customHeight="1">
      <c r="R18495"/>
      <c r="S18495"/>
    </row>
    <row r="18496" spans="18:19" ht="15" customHeight="1">
      <c r="R18496"/>
      <c r="S18496"/>
    </row>
    <row r="18497" spans="18:19" ht="15" customHeight="1">
      <c r="R18497"/>
      <c r="S18497"/>
    </row>
    <row r="18498" spans="18:19" ht="15" customHeight="1">
      <c r="R18498"/>
      <c r="S18498"/>
    </row>
    <row r="18499" spans="18:19" ht="15" customHeight="1">
      <c r="R18499"/>
      <c r="S18499"/>
    </row>
    <row r="18500" spans="18:19" ht="15" customHeight="1">
      <c r="R18500"/>
      <c r="S18500"/>
    </row>
    <row r="18501" spans="18:19" ht="15" customHeight="1">
      <c r="R18501"/>
      <c r="S18501"/>
    </row>
    <row r="18502" spans="18:19" ht="15" customHeight="1">
      <c r="R18502"/>
      <c r="S18502"/>
    </row>
    <row r="18503" spans="18:19" ht="15" customHeight="1">
      <c r="R18503"/>
      <c r="S18503"/>
    </row>
    <row r="18504" spans="18:19" ht="15" customHeight="1">
      <c r="R18504"/>
      <c r="S18504"/>
    </row>
    <row r="18505" spans="18:19" ht="15" customHeight="1">
      <c r="R18505"/>
      <c r="S18505"/>
    </row>
    <row r="18506" spans="18:19" ht="15" customHeight="1">
      <c r="R18506"/>
      <c r="S18506"/>
    </row>
    <row r="18507" spans="18:19" ht="15" customHeight="1">
      <c r="R18507"/>
      <c r="S18507"/>
    </row>
    <row r="18508" spans="18:19" ht="15" customHeight="1">
      <c r="R18508"/>
      <c r="S18508"/>
    </row>
    <row r="18509" spans="18:19" ht="15" customHeight="1">
      <c r="R18509"/>
      <c r="S18509"/>
    </row>
    <row r="18510" spans="18:19" ht="15" customHeight="1">
      <c r="R18510"/>
      <c r="S18510"/>
    </row>
    <row r="18511" spans="18:19" ht="15" customHeight="1">
      <c r="R18511"/>
      <c r="S18511"/>
    </row>
    <row r="18512" spans="18:19" ht="15" customHeight="1">
      <c r="R18512"/>
      <c r="S18512"/>
    </row>
    <row r="18513" spans="18:19" ht="15" customHeight="1">
      <c r="R18513"/>
      <c r="S18513"/>
    </row>
    <row r="18514" spans="18:19" ht="15" customHeight="1">
      <c r="R18514"/>
      <c r="S18514"/>
    </row>
    <row r="18515" spans="18:19" ht="15" customHeight="1">
      <c r="R18515"/>
      <c r="S18515"/>
    </row>
    <row r="18516" spans="18:19" ht="15" customHeight="1">
      <c r="R18516"/>
      <c r="S18516"/>
    </row>
    <row r="18517" spans="18:19" ht="15" customHeight="1">
      <c r="R18517"/>
      <c r="S18517"/>
    </row>
    <row r="18518" spans="18:19" ht="15" customHeight="1">
      <c r="R18518"/>
      <c r="S18518"/>
    </row>
    <row r="18519" spans="18:19" ht="15" customHeight="1">
      <c r="R18519"/>
      <c r="S18519"/>
    </row>
    <row r="18520" spans="18:19" ht="15" customHeight="1">
      <c r="R18520"/>
      <c r="S18520"/>
    </row>
    <row r="18521" spans="18:19" ht="15" customHeight="1">
      <c r="R18521"/>
      <c r="S18521"/>
    </row>
    <row r="18522" spans="18:19" ht="15" customHeight="1">
      <c r="R18522"/>
      <c r="S18522"/>
    </row>
    <row r="18523" spans="18:19" ht="15" customHeight="1">
      <c r="R18523"/>
      <c r="S18523"/>
    </row>
    <row r="18524" spans="18:19" ht="15" customHeight="1">
      <c r="R18524"/>
      <c r="S18524"/>
    </row>
    <row r="18525" spans="18:19" ht="15" customHeight="1">
      <c r="R18525"/>
      <c r="S18525"/>
    </row>
    <row r="18526" spans="18:19" ht="15" customHeight="1">
      <c r="R18526"/>
      <c r="S18526"/>
    </row>
    <row r="18527" spans="18:19" ht="15" customHeight="1">
      <c r="R18527"/>
      <c r="S18527"/>
    </row>
    <row r="18528" spans="18:19" ht="15" customHeight="1">
      <c r="R18528"/>
      <c r="S18528"/>
    </row>
    <row r="18529" spans="18:19" ht="15" customHeight="1">
      <c r="R18529"/>
      <c r="S18529"/>
    </row>
    <row r="18530" spans="18:19" ht="15" customHeight="1">
      <c r="R18530"/>
      <c r="S18530"/>
    </row>
    <row r="18531" spans="18:19" ht="15" customHeight="1">
      <c r="R18531"/>
      <c r="S18531"/>
    </row>
    <row r="18532" spans="18:19" ht="15" customHeight="1">
      <c r="R18532"/>
      <c r="S18532"/>
    </row>
    <row r="18533" spans="18:19" ht="15" customHeight="1">
      <c r="R18533"/>
      <c r="S18533"/>
    </row>
    <row r="18534" spans="18:19" ht="15" customHeight="1">
      <c r="R18534"/>
      <c r="S18534"/>
    </row>
    <row r="18535" spans="18:19" ht="15" customHeight="1">
      <c r="R18535"/>
      <c r="S18535"/>
    </row>
    <row r="18536" spans="18:19" ht="15" customHeight="1">
      <c r="R18536"/>
      <c r="S18536"/>
    </row>
    <row r="18537" spans="18:19" ht="15" customHeight="1">
      <c r="R18537"/>
      <c r="S18537"/>
    </row>
    <row r="18538" spans="18:19" ht="15" customHeight="1">
      <c r="R18538"/>
      <c r="S18538"/>
    </row>
    <row r="18539" spans="18:19" ht="15" customHeight="1">
      <c r="R18539"/>
      <c r="S18539"/>
    </row>
    <row r="18540" spans="18:19" ht="15" customHeight="1">
      <c r="R18540"/>
      <c r="S18540"/>
    </row>
    <row r="18541" spans="18:19" ht="15" customHeight="1">
      <c r="R18541"/>
      <c r="S18541"/>
    </row>
    <row r="18542" spans="18:19" ht="15" customHeight="1">
      <c r="R18542"/>
      <c r="S18542"/>
    </row>
    <row r="18543" spans="18:19" ht="15" customHeight="1">
      <c r="R18543"/>
      <c r="S18543"/>
    </row>
    <row r="18544" spans="18:19" ht="15" customHeight="1">
      <c r="R18544"/>
      <c r="S18544"/>
    </row>
    <row r="18545" spans="18:19" ht="15" customHeight="1">
      <c r="R18545"/>
      <c r="S18545"/>
    </row>
    <row r="18546" spans="18:19" ht="15" customHeight="1">
      <c r="R18546"/>
      <c r="S18546"/>
    </row>
    <row r="18547" spans="18:19" ht="15" customHeight="1">
      <c r="R18547"/>
      <c r="S18547"/>
    </row>
    <row r="18548" spans="18:19" ht="15" customHeight="1">
      <c r="R18548"/>
      <c r="S18548"/>
    </row>
    <row r="18549" spans="18:19" ht="15" customHeight="1">
      <c r="R18549"/>
      <c r="S18549"/>
    </row>
    <row r="18550" spans="18:19" ht="15" customHeight="1">
      <c r="R18550"/>
      <c r="S18550"/>
    </row>
    <row r="18551" spans="18:19" ht="15" customHeight="1">
      <c r="R18551"/>
      <c r="S18551"/>
    </row>
    <row r="18552" spans="18:19" ht="15" customHeight="1">
      <c r="R18552"/>
      <c r="S18552"/>
    </row>
    <row r="18553" spans="18:19" ht="15" customHeight="1">
      <c r="R18553"/>
      <c r="S18553"/>
    </row>
    <row r="18554" spans="18:19" ht="15" customHeight="1">
      <c r="R18554"/>
      <c r="S18554"/>
    </row>
    <row r="18555" spans="18:19" ht="15" customHeight="1">
      <c r="R18555"/>
      <c r="S18555"/>
    </row>
    <row r="18556" spans="18:19" ht="15" customHeight="1">
      <c r="R18556"/>
      <c r="S18556"/>
    </row>
    <row r="18557" spans="18:19" ht="15" customHeight="1">
      <c r="R18557"/>
      <c r="S18557"/>
    </row>
    <row r="18558" spans="18:19" ht="15" customHeight="1">
      <c r="R18558"/>
      <c r="S18558"/>
    </row>
    <row r="18559" spans="18:19" ht="15" customHeight="1">
      <c r="R18559"/>
      <c r="S18559"/>
    </row>
    <row r="18560" spans="18:19" ht="15" customHeight="1">
      <c r="R18560"/>
      <c r="S18560"/>
    </row>
    <row r="18561" spans="18:19" ht="15" customHeight="1">
      <c r="R18561"/>
      <c r="S18561"/>
    </row>
    <row r="18562" spans="18:19" ht="15" customHeight="1">
      <c r="R18562"/>
      <c r="S18562"/>
    </row>
    <row r="18563" spans="18:19" ht="15" customHeight="1">
      <c r="R18563"/>
      <c r="S18563"/>
    </row>
    <row r="18564" spans="18:19" ht="15" customHeight="1">
      <c r="R18564"/>
      <c r="S18564"/>
    </row>
    <row r="18565" spans="18:19" ht="15" customHeight="1">
      <c r="R18565"/>
      <c r="S18565"/>
    </row>
    <row r="18566" spans="18:19" ht="15" customHeight="1">
      <c r="R18566"/>
      <c r="S18566"/>
    </row>
    <row r="18567" spans="18:19" ht="15" customHeight="1">
      <c r="R18567"/>
      <c r="S18567"/>
    </row>
    <row r="18568" spans="18:19" ht="15" customHeight="1">
      <c r="R18568"/>
      <c r="S18568"/>
    </row>
    <row r="18569" spans="18:19" ht="15" customHeight="1">
      <c r="R18569"/>
      <c r="S18569"/>
    </row>
    <row r="18570" spans="18:19" ht="15" customHeight="1">
      <c r="R18570"/>
      <c r="S18570"/>
    </row>
    <row r="18571" spans="18:19" ht="15" customHeight="1">
      <c r="R18571"/>
      <c r="S18571"/>
    </row>
    <row r="18572" spans="18:19" ht="15" customHeight="1">
      <c r="R18572"/>
      <c r="S18572"/>
    </row>
    <row r="18573" spans="18:19" ht="15" customHeight="1">
      <c r="R18573"/>
      <c r="S18573"/>
    </row>
    <row r="18574" spans="18:19" ht="15" customHeight="1">
      <c r="R18574"/>
      <c r="S18574"/>
    </row>
    <row r="18575" spans="18:19" ht="15" customHeight="1">
      <c r="R18575"/>
      <c r="S18575"/>
    </row>
    <row r="18576" spans="18:19" ht="15" customHeight="1">
      <c r="R18576"/>
      <c r="S18576"/>
    </row>
    <row r="18577" spans="18:19" ht="15" customHeight="1">
      <c r="R18577"/>
      <c r="S18577"/>
    </row>
    <row r="18578" spans="18:19" ht="15" customHeight="1">
      <c r="R18578"/>
      <c r="S18578"/>
    </row>
    <row r="18579" spans="18:19" ht="15" customHeight="1">
      <c r="R18579"/>
      <c r="S18579"/>
    </row>
    <row r="18580" spans="18:19" ht="15" customHeight="1">
      <c r="R18580"/>
      <c r="S18580"/>
    </row>
    <row r="18581" spans="18:19" ht="15" customHeight="1">
      <c r="R18581"/>
      <c r="S18581"/>
    </row>
    <row r="18582" spans="18:19" ht="15" customHeight="1">
      <c r="R18582"/>
      <c r="S18582"/>
    </row>
    <row r="18583" spans="18:19" ht="15" customHeight="1">
      <c r="R18583"/>
      <c r="S18583"/>
    </row>
    <row r="18584" spans="18:19" ht="15" customHeight="1">
      <c r="R18584"/>
      <c r="S18584"/>
    </row>
    <row r="18585" spans="18:19" ht="15" customHeight="1">
      <c r="R18585"/>
      <c r="S18585"/>
    </row>
    <row r="18586" spans="18:19" ht="15" customHeight="1">
      <c r="R18586"/>
      <c r="S18586"/>
    </row>
    <row r="18587" spans="18:19" ht="15" customHeight="1">
      <c r="R18587"/>
      <c r="S18587"/>
    </row>
    <row r="18588" spans="18:19" ht="15" customHeight="1">
      <c r="R18588"/>
      <c r="S18588"/>
    </row>
    <row r="18589" spans="18:19" ht="15" customHeight="1">
      <c r="R18589"/>
      <c r="S18589"/>
    </row>
    <row r="18590" spans="18:19" ht="15" customHeight="1">
      <c r="R18590"/>
      <c r="S18590"/>
    </row>
    <row r="18591" spans="18:19" ht="15" customHeight="1">
      <c r="R18591"/>
      <c r="S18591"/>
    </row>
    <row r="18592" spans="18:19" ht="15" customHeight="1">
      <c r="R18592"/>
      <c r="S18592"/>
    </row>
    <row r="18593" spans="18:19" ht="15" customHeight="1">
      <c r="R18593"/>
      <c r="S18593"/>
    </row>
    <row r="18594" spans="18:19" ht="15" customHeight="1">
      <c r="R18594"/>
      <c r="S18594"/>
    </row>
    <row r="18595" spans="18:19" ht="15" customHeight="1">
      <c r="R18595"/>
      <c r="S18595"/>
    </row>
    <row r="18596" spans="18:19" ht="15" customHeight="1">
      <c r="R18596"/>
      <c r="S18596"/>
    </row>
    <row r="18597" spans="18:19" ht="15" customHeight="1">
      <c r="R18597"/>
      <c r="S18597"/>
    </row>
    <row r="18598" spans="18:19" ht="15" customHeight="1">
      <c r="R18598"/>
      <c r="S18598"/>
    </row>
    <row r="18599" spans="18:19" ht="15" customHeight="1">
      <c r="R18599"/>
      <c r="S18599"/>
    </row>
    <row r="18600" spans="18:19" ht="15" customHeight="1">
      <c r="R18600"/>
      <c r="S18600"/>
    </row>
    <row r="18601" spans="18:19" ht="15" customHeight="1">
      <c r="R18601"/>
      <c r="S18601"/>
    </row>
    <row r="18602" spans="18:19" ht="15" customHeight="1">
      <c r="R18602"/>
      <c r="S18602"/>
    </row>
    <row r="18603" spans="18:19" ht="15" customHeight="1">
      <c r="R18603"/>
      <c r="S18603"/>
    </row>
    <row r="18604" spans="18:19" ht="15" customHeight="1">
      <c r="R18604"/>
      <c r="S18604"/>
    </row>
    <row r="18605" spans="18:19" ht="15" customHeight="1">
      <c r="R18605"/>
      <c r="S18605"/>
    </row>
    <row r="18606" spans="18:19" ht="15" customHeight="1">
      <c r="R18606"/>
      <c r="S18606"/>
    </row>
    <row r="18607" spans="18:19" ht="15" customHeight="1">
      <c r="R18607"/>
      <c r="S18607"/>
    </row>
    <row r="18608" spans="18:19" ht="15" customHeight="1">
      <c r="R18608"/>
      <c r="S18608"/>
    </row>
    <row r="18609" spans="18:19" ht="15" customHeight="1">
      <c r="R18609"/>
      <c r="S18609"/>
    </row>
    <row r="18610" spans="18:19" ht="15" customHeight="1">
      <c r="R18610"/>
      <c r="S18610"/>
    </row>
    <row r="18611" spans="18:19" ht="15" customHeight="1">
      <c r="R18611"/>
      <c r="S18611"/>
    </row>
    <row r="18612" spans="18:19" ht="15" customHeight="1">
      <c r="R18612"/>
      <c r="S18612"/>
    </row>
    <row r="18613" spans="18:19" ht="15" customHeight="1">
      <c r="R18613"/>
      <c r="S18613"/>
    </row>
    <row r="18614" spans="18:19" ht="15" customHeight="1">
      <c r="R18614"/>
      <c r="S18614"/>
    </row>
    <row r="18615" spans="18:19" ht="15" customHeight="1">
      <c r="R18615"/>
      <c r="S18615"/>
    </row>
    <row r="18616" spans="18:19" ht="15" customHeight="1">
      <c r="R18616"/>
      <c r="S18616"/>
    </row>
    <row r="18617" spans="18:19" ht="15" customHeight="1">
      <c r="R18617"/>
      <c r="S18617"/>
    </row>
    <row r="18618" spans="18:19" ht="15" customHeight="1">
      <c r="R18618"/>
      <c r="S18618"/>
    </row>
    <row r="18619" spans="18:19" ht="15" customHeight="1">
      <c r="R18619"/>
      <c r="S18619"/>
    </row>
    <row r="18620" spans="18:19" ht="15" customHeight="1">
      <c r="R18620"/>
      <c r="S18620"/>
    </row>
    <row r="18621" spans="18:19" ht="15" customHeight="1">
      <c r="R18621"/>
      <c r="S18621"/>
    </row>
    <row r="18622" spans="18:19" ht="15" customHeight="1">
      <c r="R18622"/>
      <c r="S18622"/>
    </row>
    <row r="18623" spans="18:19" ht="15" customHeight="1">
      <c r="R18623"/>
      <c r="S18623"/>
    </row>
    <row r="18624" spans="18:19" ht="15" customHeight="1">
      <c r="R18624"/>
      <c r="S18624"/>
    </row>
    <row r="18625" spans="18:19" ht="15" customHeight="1">
      <c r="R18625"/>
      <c r="S18625"/>
    </row>
    <row r="18626" spans="18:19" ht="15" customHeight="1">
      <c r="R18626"/>
      <c r="S18626"/>
    </row>
    <row r="18627" spans="18:19" ht="15" customHeight="1">
      <c r="R18627"/>
      <c r="S18627"/>
    </row>
    <row r="18628" spans="18:19" ht="15" customHeight="1">
      <c r="R18628"/>
      <c r="S18628"/>
    </row>
    <row r="18629" spans="18:19" ht="15" customHeight="1">
      <c r="R18629"/>
      <c r="S18629"/>
    </row>
    <row r="18630" spans="18:19" ht="15" customHeight="1">
      <c r="R18630"/>
      <c r="S18630"/>
    </row>
    <row r="18631" spans="18:19" ht="15" customHeight="1">
      <c r="R18631"/>
      <c r="S18631"/>
    </row>
    <row r="18632" spans="18:19" ht="15" customHeight="1">
      <c r="R18632"/>
      <c r="S18632"/>
    </row>
    <row r="18633" spans="18:19" ht="15" customHeight="1">
      <c r="R18633"/>
      <c r="S18633"/>
    </row>
    <row r="18634" spans="18:19" ht="15" customHeight="1">
      <c r="R18634"/>
      <c r="S18634"/>
    </row>
    <row r="18635" spans="18:19" ht="15" customHeight="1">
      <c r="R18635"/>
      <c r="S18635"/>
    </row>
    <row r="18636" spans="18:19" ht="15" customHeight="1">
      <c r="R18636"/>
      <c r="S18636"/>
    </row>
    <row r="18637" spans="18:19" ht="15" customHeight="1">
      <c r="R18637"/>
      <c r="S18637"/>
    </row>
    <row r="18638" spans="18:19" ht="15" customHeight="1">
      <c r="R18638"/>
      <c r="S18638"/>
    </row>
    <row r="18639" spans="18:19" ht="15" customHeight="1">
      <c r="R18639"/>
      <c r="S18639"/>
    </row>
    <row r="18640" spans="18:19" ht="15" customHeight="1">
      <c r="R18640"/>
      <c r="S18640"/>
    </row>
    <row r="18641" spans="18:19" ht="15" customHeight="1">
      <c r="R18641"/>
      <c r="S18641"/>
    </row>
    <row r="18642" spans="18:19" ht="15" customHeight="1">
      <c r="R18642"/>
      <c r="S18642"/>
    </row>
    <row r="18643" spans="18:19" ht="15" customHeight="1">
      <c r="R18643"/>
      <c r="S18643"/>
    </row>
    <row r="18644" spans="18:19" ht="15" customHeight="1">
      <c r="R18644"/>
      <c r="S18644"/>
    </row>
    <row r="18645" spans="18:19" ht="15" customHeight="1">
      <c r="R18645"/>
      <c r="S18645"/>
    </row>
    <row r="18646" spans="18:19" ht="15" customHeight="1">
      <c r="R18646"/>
      <c r="S18646"/>
    </row>
    <row r="18647" spans="18:19" ht="15" customHeight="1">
      <c r="R18647"/>
      <c r="S18647"/>
    </row>
    <row r="18648" spans="18:19" ht="15" customHeight="1">
      <c r="R18648"/>
      <c r="S18648"/>
    </row>
    <row r="18649" spans="18:19" ht="15" customHeight="1">
      <c r="R18649"/>
      <c r="S18649"/>
    </row>
    <row r="18650" spans="18:19" ht="15" customHeight="1">
      <c r="R18650"/>
      <c r="S18650"/>
    </row>
    <row r="18651" spans="18:19" ht="15" customHeight="1">
      <c r="R18651"/>
      <c r="S18651"/>
    </row>
    <row r="18652" spans="18:19" ht="15" customHeight="1">
      <c r="R18652"/>
      <c r="S18652"/>
    </row>
    <row r="18653" spans="18:19" ht="15" customHeight="1">
      <c r="R18653"/>
      <c r="S18653"/>
    </row>
    <row r="18654" spans="18:19" ht="15" customHeight="1">
      <c r="R18654"/>
      <c r="S18654"/>
    </row>
    <row r="18655" spans="18:19" ht="15" customHeight="1">
      <c r="R18655"/>
      <c r="S18655"/>
    </row>
    <row r="18656" spans="18:19" ht="15" customHeight="1">
      <c r="R18656"/>
      <c r="S18656"/>
    </row>
    <row r="18657" spans="18:19" ht="15" customHeight="1">
      <c r="R18657"/>
      <c r="S18657"/>
    </row>
    <row r="18658" spans="18:19" ht="15" customHeight="1">
      <c r="R18658"/>
      <c r="S18658"/>
    </row>
    <row r="18659" spans="18:19" ht="15" customHeight="1">
      <c r="R18659"/>
      <c r="S18659"/>
    </row>
    <row r="18660" spans="18:19" ht="15" customHeight="1">
      <c r="R18660"/>
      <c r="S18660"/>
    </row>
    <row r="18661" spans="18:19" ht="15" customHeight="1">
      <c r="R18661"/>
      <c r="S18661"/>
    </row>
    <row r="18662" spans="18:19" ht="15" customHeight="1">
      <c r="R18662"/>
      <c r="S18662"/>
    </row>
    <row r="18663" spans="18:19" ht="15" customHeight="1">
      <c r="R18663"/>
      <c r="S18663"/>
    </row>
    <row r="18664" spans="18:19" ht="15" customHeight="1">
      <c r="R18664"/>
      <c r="S18664"/>
    </row>
    <row r="18665" spans="18:19" ht="15" customHeight="1">
      <c r="R18665"/>
      <c r="S18665"/>
    </row>
    <row r="18666" spans="18:19" ht="15" customHeight="1">
      <c r="R18666"/>
      <c r="S18666"/>
    </row>
    <row r="18667" spans="18:19" ht="15" customHeight="1">
      <c r="R18667"/>
      <c r="S18667"/>
    </row>
    <row r="18668" spans="18:19" ht="15" customHeight="1">
      <c r="R18668"/>
      <c r="S18668"/>
    </row>
    <row r="18669" spans="18:19" ht="15" customHeight="1">
      <c r="R18669"/>
      <c r="S18669"/>
    </row>
    <row r="18670" spans="18:19" ht="15" customHeight="1">
      <c r="R18670"/>
      <c r="S18670"/>
    </row>
    <row r="18671" spans="18:19" ht="15" customHeight="1">
      <c r="R18671"/>
      <c r="S18671"/>
    </row>
    <row r="18672" spans="18:19" ht="15" customHeight="1">
      <c r="R18672"/>
      <c r="S18672"/>
    </row>
    <row r="18673" spans="18:19" ht="15" customHeight="1">
      <c r="R18673"/>
      <c r="S18673"/>
    </row>
    <row r="18674" spans="18:19" ht="15" customHeight="1">
      <c r="R18674"/>
      <c r="S18674"/>
    </row>
    <row r="18675" spans="18:19" ht="15" customHeight="1">
      <c r="R18675"/>
      <c r="S18675"/>
    </row>
    <row r="18676" spans="18:19" ht="15" customHeight="1">
      <c r="R18676"/>
      <c r="S18676"/>
    </row>
    <row r="18677" spans="18:19" ht="15" customHeight="1">
      <c r="R18677"/>
      <c r="S18677"/>
    </row>
    <row r="18678" spans="18:19" ht="15" customHeight="1">
      <c r="R18678"/>
      <c r="S18678"/>
    </row>
    <row r="18679" spans="18:19" ht="15" customHeight="1">
      <c r="R18679"/>
      <c r="S18679"/>
    </row>
    <row r="18680" spans="18:19" ht="15" customHeight="1">
      <c r="R18680"/>
      <c r="S18680"/>
    </row>
    <row r="18681" spans="18:19" ht="15" customHeight="1">
      <c r="R18681"/>
      <c r="S18681"/>
    </row>
    <row r="18682" spans="18:19" ht="15" customHeight="1">
      <c r="R18682"/>
      <c r="S18682"/>
    </row>
    <row r="18683" spans="18:19" ht="15" customHeight="1">
      <c r="R18683"/>
      <c r="S18683"/>
    </row>
    <row r="18684" spans="18:19" ht="15" customHeight="1">
      <c r="R18684"/>
      <c r="S18684"/>
    </row>
    <row r="18685" spans="18:19" ht="15" customHeight="1">
      <c r="R18685"/>
      <c r="S18685"/>
    </row>
    <row r="18686" spans="18:19" ht="15" customHeight="1">
      <c r="R18686"/>
      <c r="S18686"/>
    </row>
    <row r="18687" spans="18:19" ht="15" customHeight="1">
      <c r="R18687"/>
      <c r="S18687"/>
    </row>
    <row r="18688" spans="18:19" ht="15" customHeight="1">
      <c r="R18688"/>
      <c r="S18688"/>
    </row>
    <row r="18689" spans="18:19" ht="15" customHeight="1">
      <c r="R18689"/>
      <c r="S18689"/>
    </row>
    <row r="18690" spans="18:19" ht="15" customHeight="1">
      <c r="R18690"/>
      <c r="S18690"/>
    </row>
    <row r="18691" spans="18:19" ht="15" customHeight="1">
      <c r="R18691"/>
      <c r="S18691"/>
    </row>
    <row r="18692" spans="18:19" ht="15" customHeight="1">
      <c r="R18692"/>
      <c r="S18692"/>
    </row>
    <row r="18693" spans="18:19" ht="15" customHeight="1">
      <c r="R18693"/>
      <c r="S18693"/>
    </row>
    <row r="18694" spans="18:19" ht="15" customHeight="1">
      <c r="R18694"/>
      <c r="S18694"/>
    </row>
    <row r="18695" spans="18:19" ht="15" customHeight="1">
      <c r="R18695"/>
      <c r="S18695"/>
    </row>
    <row r="18696" spans="18:19" ht="15" customHeight="1">
      <c r="R18696"/>
      <c r="S18696"/>
    </row>
    <row r="18697" spans="18:19" ht="15" customHeight="1">
      <c r="R18697"/>
      <c r="S18697"/>
    </row>
    <row r="18698" spans="18:19" ht="15" customHeight="1">
      <c r="R18698"/>
      <c r="S18698"/>
    </row>
    <row r="18699" spans="18:19" ht="15" customHeight="1">
      <c r="R18699"/>
      <c r="S18699"/>
    </row>
    <row r="18700" spans="18:19" ht="15" customHeight="1">
      <c r="R18700"/>
      <c r="S18700"/>
    </row>
    <row r="18701" spans="18:19" ht="15" customHeight="1">
      <c r="R18701"/>
      <c r="S18701"/>
    </row>
    <row r="18702" spans="18:19" ht="15" customHeight="1">
      <c r="R18702"/>
      <c r="S18702"/>
    </row>
    <row r="18703" spans="18:19" ht="15" customHeight="1">
      <c r="R18703"/>
      <c r="S18703"/>
    </row>
    <row r="18704" spans="18:19" ht="15" customHeight="1">
      <c r="R18704"/>
      <c r="S18704"/>
    </row>
    <row r="18705" spans="18:19" ht="15" customHeight="1">
      <c r="R18705"/>
      <c r="S18705"/>
    </row>
    <row r="18706" spans="18:19" ht="15" customHeight="1">
      <c r="R18706"/>
      <c r="S18706"/>
    </row>
    <row r="18707" spans="18:19" ht="15" customHeight="1">
      <c r="R18707"/>
      <c r="S18707"/>
    </row>
    <row r="18708" spans="18:19" ht="15" customHeight="1">
      <c r="R18708"/>
      <c r="S18708"/>
    </row>
    <row r="18709" spans="18:19" ht="15" customHeight="1">
      <c r="R18709"/>
      <c r="S18709"/>
    </row>
    <row r="18710" spans="18:19" ht="15" customHeight="1">
      <c r="R18710"/>
      <c r="S18710"/>
    </row>
    <row r="18711" spans="18:19" ht="15" customHeight="1">
      <c r="R18711"/>
      <c r="S18711"/>
    </row>
    <row r="18712" spans="18:19" ht="15" customHeight="1">
      <c r="R18712"/>
      <c r="S18712"/>
    </row>
    <row r="18713" spans="18:19" ht="15" customHeight="1">
      <c r="R18713"/>
      <c r="S18713"/>
    </row>
    <row r="18714" spans="18:19" ht="15" customHeight="1">
      <c r="R18714"/>
      <c r="S18714"/>
    </row>
    <row r="18715" spans="18:19" ht="15" customHeight="1">
      <c r="R18715"/>
      <c r="S18715"/>
    </row>
    <row r="18716" spans="18:19" ht="15" customHeight="1">
      <c r="R18716"/>
      <c r="S18716"/>
    </row>
    <row r="18717" spans="18:19" ht="15" customHeight="1">
      <c r="R18717"/>
      <c r="S18717"/>
    </row>
    <row r="18718" spans="18:19" ht="15" customHeight="1">
      <c r="R18718"/>
      <c r="S18718"/>
    </row>
    <row r="18719" spans="18:19" ht="15" customHeight="1">
      <c r="R18719"/>
      <c r="S18719"/>
    </row>
    <row r="18720" spans="18:19" ht="15" customHeight="1">
      <c r="R18720"/>
      <c r="S18720"/>
    </row>
    <row r="18721" spans="18:19" ht="15" customHeight="1">
      <c r="R18721"/>
      <c r="S18721"/>
    </row>
    <row r="18722" spans="18:19" ht="15" customHeight="1">
      <c r="R18722"/>
      <c r="S18722"/>
    </row>
    <row r="18723" spans="18:19" ht="15" customHeight="1">
      <c r="R18723"/>
      <c r="S18723"/>
    </row>
    <row r="18724" spans="18:19" ht="15" customHeight="1">
      <c r="R18724"/>
      <c r="S18724"/>
    </row>
    <row r="18725" spans="18:19" ht="15" customHeight="1">
      <c r="R18725"/>
      <c r="S18725"/>
    </row>
    <row r="18726" spans="18:19" ht="15" customHeight="1">
      <c r="R18726"/>
      <c r="S18726"/>
    </row>
    <row r="18727" spans="18:19" ht="15" customHeight="1">
      <c r="R18727"/>
      <c r="S18727"/>
    </row>
    <row r="18728" spans="18:19" ht="15" customHeight="1">
      <c r="R18728"/>
      <c r="S18728"/>
    </row>
    <row r="18729" spans="18:19" ht="15" customHeight="1">
      <c r="R18729"/>
      <c r="S18729"/>
    </row>
    <row r="18730" spans="18:19" ht="15" customHeight="1">
      <c r="R18730"/>
      <c r="S18730"/>
    </row>
    <row r="18731" spans="18:19" ht="15" customHeight="1">
      <c r="R18731"/>
      <c r="S18731"/>
    </row>
    <row r="18732" spans="18:19" ht="15" customHeight="1">
      <c r="R18732"/>
      <c r="S18732"/>
    </row>
    <row r="18733" spans="18:19" ht="15" customHeight="1">
      <c r="R18733"/>
      <c r="S18733"/>
    </row>
    <row r="18734" spans="18:19" ht="15" customHeight="1">
      <c r="R18734"/>
      <c r="S18734"/>
    </row>
    <row r="18735" spans="18:19" ht="15" customHeight="1">
      <c r="R18735"/>
      <c r="S18735"/>
    </row>
    <row r="18736" spans="18:19" ht="15" customHeight="1">
      <c r="R18736"/>
      <c r="S18736"/>
    </row>
    <row r="18737" spans="18:19" ht="15" customHeight="1">
      <c r="R18737"/>
      <c r="S18737"/>
    </row>
    <row r="18738" spans="18:19" ht="15" customHeight="1">
      <c r="R18738"/>
      <c r="S18738"/>
    </row>
    <row r="18739" spans="18:19" ht="15" customHeight="1">
      <c r="R18739"/>
      <c r="S18739"/>
    </row>
    <row r="18740" spans="18:19" ht="15" customHeight="1">
      <c r="R18740"/>
      <c r="S18740"/>
    </row>
    <row r="18741" spans="18:19" ht="15" customHeight="1">
      <c r="R18741"/>
      <c r="S18741"/>
    </row>
    <row r="18742" spans="18:19" ht="15" customHeight="1">
      <c r="R18742"/>
      <c r="S18742"/>
    </row>
    <row r="18743" spans="18:19" ht="15" customHeight="1">
      <c r="R18743"/>
      <c r="S18743"/>
    </row>
    <row r="18744" spans="18:19" ht="15" customHeight="1">
      <c r="R18744"/>
      <c r="S18744"/>
    </row>
    <row r="18745" spans="18:19" ht="15" customHeight="1">
      <c r="R18745"/>
      <c r="S18745"/>
    </row>
    <row r="18746" spans="18:19" ht="15" customHeight="1">
      <c r="R18746"/>
      <c r="S18746"/>
    </row>
    <row r="18747" spans="18:19" ht="15" customHeight="1">
      <c r="R18747"/>
      <c r="S18747"/>
    </row>
    <row r="18748" spans="18:19" ht="15" customHeight="1">
      <c r="R18748"/>
      <c r="S18748"/>
    </row>
    <row r="18749" spans="18:19" ht="15" customHeight="1">
      <c r="R18749"/>
      <c r="S18749"/>
    </row>
    <row r="18750" spans="18:19" ht="15" customHeight="1">
      <c r="R18750"/>
      <c r="S18750"/>
    </row>
    <row r="18751" spans="18:19" ht="15" customHeight="1">
      <c r="R18751"/>
      <c r="S18751"/>
    </row>
    <row r="18752" spans="18:19" ht="15" customHeight="1">
      <c r="R18752"/>
      <c r="S18752"/>
    </row>
    <row r="18753" spans="18:19" ht="15" customHeight="1">
      <c r="R18753"/>
      <c r="S18753"/>
    </row>
    <row r="18754" spans="18:19" ht="15" customHeight="1">
      <c r="R18754"/>
      <c r="S18754"/>
    </row>
    <row r="18755" spans="18:19" ht="15" customHeight="1">
      <c r="R18755"/>
      <c r="S18755"/>
    </row>
    <row r="18756" spans="18:19" ht="15" customHeight="1">
      <c r="R18756"/>
      <c r="S18756"/>
    </row>
    <row r="18757" spans="18:19" ht="15" customHeight="1">
      <c r="R18757"/>
      <c r="S18757"/>
    </row>
    <row r="18758" spans="18:19" ht="15" customHeight="1">
      <c r="R18758"/>
      <c r="S18758"/>
    </row>
    <row r="18759" spans="18:19" ht="15" customHeight="1">
      <c r="R18759"/>
      <c r="S18759"/>
    </row>
    <row r="18760" spans="18:19" ht="15" customHeight="1">
      <c r="R18760"/>
      <c r="S18760"/>
    </row>
    <row r="18761" spans="18:19" ht="15" customHeight="1">
      <c r="R18761"/>
      <c r="S18761"/>
    </row>
    <row r="18762" spans="18:19" ht="15" customHeight="1">
      <c r="R18762"/>
      <c r="S18762"/>
    </row>
    <row r="18763" spans="18:19" ht="15" customHeight="1">
      <c r="R18763"/>
      <c r="S18763"/>
    </row>
    <row r="18764" spans="18:19" ht="15" customHeight="1">
      <c r="R18764"/>
      <c r="S18764"/>
    </row>
    <row r="18765" spans="18:19" ht="15" customHeight="1">
      <c r="R18765"/>
      <c r="S18765"/>
    </row>
    <row r="18766" spans="18:19" ht="15" customHeight="1">
      <c r="R18766"/>
      <c r="S18766"/>
    </row>
    <row r="18767" spans="18:19" ht="15" customHeight="1">
      <c r="R18767"/>
      <c r="S18767"/>
    </row>
    <row r="18768" spans="18:19" ht="15" customHeight="1">
      <c r="R18768"/>
      <c r="S18768"/>
    </row>
    <row r="18769" spans="18:19" ht="15" customHeight="1">
      <c r="R18769"/>
      <c r="S18769"/>
    </row>
    <row r="18770" spans="18:19" ht="15" customHeight="1">
      <c r="R18770"/>
      <c r="S18770"/>
    </row>
    <row r="18771" spans="18:19" ht="15" customHeight="1">
      <c r="R18771"/>
      <c r="S18771"/>
    </row>
    <row r="18772" spans="18:19" ht="15" customHeight="1">
      <c r="R18772"/>
      <c r="S18772"/>
    </row>
    <row r="18773" spans="18:19" ht="15" customHeight="1">
      <c r="R18773"/>
      <c r="S18773"/>
    </row>
    <row r="18774" spans="18:19" ht="15" customHeight="1">
      <c r="R18774"/>
      <c r="S18774"/>
    </row>
    <row r="18775" spans="18:19" ht="15" customHeight="1">
      <c r="R18775"/>
      <c r="S18775"/>
    </row>
    <row r="18776" spans="18:19" ht="15" customHeight="1">
      <c r="R18776"/>
      <c r="S18776"/>
    </row>
    <row r="18777" spans="18:19" ht="15" customHeight="1">
      <c r="R18777"/>
      <c r="S18777"/>
    </row>
    <row r="18778" spans="18:19" ht="15" customHeight="1">
      <c r="R18778"/>
      <c r="S18778"/>
    </row>
    <row r="18779" spans="18:19" ht="15" customHeight="1">
      <c r="R18779"/>
      <c r="S18779"/>
    </row>
    <row r="18780" spans="18:19" ht="15" customHeight="1">
      <c r="R18780"/>
      <c r="S18780"/>
    </row>
    <row r="18781" spans="18:19" ht="15" customHeight="1">
      <c r="R18781"/>
      <c r="S18781"/>
    </row>
    <row r="18782" spans="18:19" ht="15" customHeight="1">
      <c r="R18782"/>
      <c r="S18782"/>
    </row>
    <row r="18783" spans="18:19" ht="15" customHeight="1">
      <c r="R18783"/>
      <c r="S18783"/>
    </row>
    <row r="18784" spans="18:19" ht="15" customHeight="1">
      <c r="R18784"/>
      <c r="S18784"/>
    </row>
    <row r="18785" spans="18:19" ht="15" customHeight="1">
      <c r="R18785"/>
      <c r="S18785"/>
    </row>
    <row r="18786" spans="18:19" ht="15" customHeight="1">
      <c r="R18786"/>
      <c r="S18786"/>
    </row>
    <row r="18787" spans="18:19" ht="15" customHeight="1">
      <c r="R18787"/>
      <c r="S18787"/>
    </row>
    <row r="18788" spans="18:19" ht="15" customHeight="1">
      <c r="R18788"/>
      <c r="S18788"/>
    </row>
    <row r="18789" spans="18:19" ht="15" customHeight="1">
      <c r="R18789"/>
      <c r="S18789"/>
    </row>
    <row r="18790" spans="18:19" ht="15" customHeight="1">
      <c r="R18790"/>
      <c r="S18790"/>
    </row>
    <row r="18791" spans="18:19" ht="15" customHeight="1">
      <c r="R18791"/>
      <c r="S18791"/>
    </row>
    <row r="18792" spans="18:19" ht="15" customHeight="1">
      <c r="R18792"/>
      <c r="S18792"/>
    </row>
    <row r="18793" spans="18:19" ht="15" customHeight="1">
      <c r="R18793"/>
      <c r="S18793"/>
    </row>
    <row r="18794" spans="18:19" ht="15" customHeight="1">
      <c r="R18794"/>
      <c r="S18794"/>
    </row>
    <row r="18795" spans="18:19" ht="15" customHeight="1">
      <c r="R18795"/>
      <c r="S18795"/>
    </row>
    <row r="18796" spans="18:19" ht="15" customHeight="1">
      <c r="R18796"/>
      <c r="S18796"/>
    </row>
    <row r="18797" spans="18:19" ht="15" customHeight="1">
      <c r="R18797"/>
      <c r="S18797"/>
    </row>
    <row r="18798" spans="18:19" ht="15" customHeight="1">
      <c r="R18798"/>
      <c r="S18798"/>
    </row>
    <row r="18799" spans="18:19" ht="15" customHeight="1">
      <c r="R18799"/>
      <c r="S18799"/>
    </row>
    <row r="18800" spans="18:19" ht="15" customHeight="1">
      <c r="R18800"/>
      <c r="S18800"/>
    </row>
    <row r="18801" spans="18:19" ht="15" customHeight="1">
      <c r="R18801"/>
      <c r="S18801"/>
    </row>
    <row r="18802" spans="18:19" ht="15" customHeight="1">
      <c r="R18802"/>
      <c r="S18802"/>
    </row>
    <row r="18803" spans="18:19" ht="15" customHeight="1">
      <c r="R18803"/>
      <c r="S18803"/>
    </row>
    <row r="18804" spans="18:19" ht="15" customHeight="1">
      <c r="R18804"/>
      <c r="S18804"/>
    </row>
    <row r="18805" spans="18:19" ht="15" customHeight="1">
      <c r="R18805"/>
      <c r="S18805"/>
    </row>
    <row r="18806" spans="18:19" ht="15" customHeight="1">
      <c r="R18806"/>
      <c r="S18806"/>
    </row>
    <row r="18807" spans="18:19" ht="15" customHeight="1">
      <c r="R18807"/>
      <c r="S18807"/>
    </row>
    <row r="18808" spans="18:19" ht="15" customHeight="1">
      <c r="R18808"/>
      <c r="S18808"/>
    </row>
    <row r="18809" spans="18:19" ht="15" customHeight="1">
      <c r="R18809"/>
      <c r="S18809"/>
    </row>
    <row r="18810" spans="18:19" ht="15" customHeight="1">
      <c r="R18810"/>
      <c r="S18810"/>
    </row>
    <row r="18811" spans="18:19" ht="15" customHeight="1">
      <c r="R18811"/>
      <c r="S18811"/>
    </row>
    <row r="18812" spans="18:19" ht="15" customHeight="1">
      <c r="R18812"/>
      <c r="S18812"/>
    </row>
    <row r="18813" spans="18:19" ht="15" customHeight="1">
      <c r="R18813"/>
      <c r="S18813"/>
    </row>
    <row r="18814" spans="18:19" ht="15" customHeight="1">
      <c r="R18814"/>
      <c r="S18814"/>
    </row>
    <row r="18815" spans="18:19" ht="15" customHeight="1">
      <c r="R18815"/>
      <c r="S18815"/>
    </row>
    <row r="18816" spans="18:19" ht="15" customHeight="1">
      <c r="R18816"/>
      <c r="S18816"/>
    </row>
    <row r="18817" spans="18:19" ht="15" customHeight="1">
      <c r="R18817"/>
      <c r="S18817"/>
    </row>
    <row r="18818" spans="18:19" ht="15" customHeight="1">
      <c r="R18818"/>
      <c r="S18818"/>
    </row>
    <row r="18819" spans="18:19" ht="15" customHeight="1">
      <c r="R18819"/>
      <c r="S18819"/>
    </row>
    <row r="18820" spans="18:19" ht="15" customHeight="1">
      <c r="R18820"/>
      <c r="S18820"/>
    </row>
    <row r="18821" spans="18:19" ht="15" customHeight="1">
      <c r="R18821"/>
      <c r="S18821"/>
    </row>
    <row r="18822" spans="18:19" ht="15" customHeight="1">
      <c r="R18822"/>
      <c r="S18822"/>
    </row>
    <row r="18823" spans="18:19" ht="15" customHeight="1">
      <c r="R18823"/>
      <c r="S18823"/>
    </row>
    <row r="18824" spans="18:19" ht="15" customHeight="1">
      <c r="R18824"/>
      <c r="S18824"/>
    </row>
    <row r="18825" spans="18:19" ht="15" customHeight="1">
      <c r="R18825"/>
      <c r="S18825"/>
    </row>
    <row r="18826" spans="18:19" ht="15" customHeight="1">
      <c r="R18826"/>
      <c r="S18826"/>
    </row>
    <row r="18827" spans="18:19" ht="15" customHeight="1">
      <c r="R18827"/>
      <c r="S18827"/>
    </row>
    <row r="18828" spans="18:19" ht="15" customHeight="1">
      <c r="R18828"/>
      <c r="S18828"/>
    </row>
    <row r="18829" spans="18:19" ht="15" customHeight="1">
      <c r="R18829"/>
      <c r="S18829"/>
    </row>
    <row r="18830" spans="18:19" ht="15" customHeight="1">
      <c r="R18830"/>
      <c r="S18830"/>
    </row>
    <row r="18831" spans="18:19" ht="15" customHeight="1">
      <c r="R18831"/>
      <c r="S18831"/>
    </row>
    <row r="18832" spans="18:19" ht="15" customHeight="1">
      <c r="R18832"/>
      <c r="S18832"/>
    </row>
    <row r="18833" spans="18:19" ht="15" customHeight="1">
      <c r="R18833"/>
      <c r="S18833"/>
    </row>
    <row r="18834" spans="18:19" ht="15" customHeight="1">
      <c r="R18834"/>
      <c r="S18834"/>
    </row>
    <row r="18835" spans="18:19" ht="15" customHeight="1">
      <c r="R18835"/>
      <c r="S18835"/>
    </row>
    <row r="18836" spans="18:19" ht="15" customHeight="1">
      <c r="R18836"/>
      <c r="S18836"/>
    </row>
    <row r="18837" spans="18:19" ht="15" customHeight="1">
      <c r="R18837"/>
      <c r="S18837"/>
    </row>
    <row r="18838" spans="18:19" ht="15" customHeight="1">
      <c r="R18838"/>
      <c r="S18838"/>
    </row>
    <row r="18839" spans="18:19" ht="15" customHeight="1">
      <c r="R18839"/>
      <c r="S18839"/>
    </row>
    <row r="18840" spans="18:19" ht="15" customHeight="1">
      <c r="R18840"/>
      <c r="S18840"/>
    </row>
    <row r="18841" spans="18:19" ht="15" customHeight="1">
      <c r="R18841"/>
      <c r="S18841"/>
    </row>
    <row r="18842" spans="18:19" ht="15" customHeight="1">
      <c r="R18842"/>
      <c r="S18842"/>
    </row>
    <row r="18843" spans="18:19" ht="15" customHeight="1">
      <c r="R18843"/>
      <c r="S18843"/>
    </row>
    <row r="18844" spans="18:19" ht="15" customHeight="1">
      <c r="R18844"/>
      <c r="S18844"/>
    </row>
    <row r="18845" spans="18:19" ht="15" customHeight="1">
      <c r="R18845"/>
      <c r="S18845"/>
    </row>
    <row r="18846" spans="18:19" ht="15" customHeight="1">
      <c r="R18846"/>
      <c r="S18846"/>
    </row>
    <row r="18847" spans="18:19" ht="15" customHeight="1">
      <c r="R18847"/>
      <c r="S18847"/>
    </row>
    <row r="18848" spans="18:19" ht="15" customHeight="1">
      <c r="R18848"/>
      <c r="S18848"/>
    </row>
    <row r="18849" spans="18:19" ht="15" customHeight="1">
      <c r="R18849"/>
      <c r="S18849"/>
    </row>
    <row r="18850" spans="18:19" ht="15" customHeight="1">
      <c r="R18850"/>
      <c r="S18850"/>
    </row>
    <row r="18851" spans="18:19" ht="15" customHeight="1">
      <c r="R18851"/>
      <c r="S18851"/>
    </row>
    <row r="18852" spans="18:19" ht="15" customHeight="1">
      <c r="R18852"/>
      <c r="S18852"/>
    </row>
    <row r="18853" spans="18:19" ht="15" customHeight="1">
      <c r="R18853"/>
      <c r="S18853"/>
    </row>
    <row r="18854" spans="18:19" ht="15" customHeight="1">
      <c r="R18854"/>
      <c r="S18854"/>
    </row>
    <row r="18855" spans="18:19" ht="15" customHeight="1">
      <c r="R18855"/>
      <c r="S18855"/>
    </row>
    <row r="18856" spans="18:19" ht="15" customHeight="1">
      <c r="R18856"/>
      <c r="S18856"/>
    </row>
    <row r="18857" spans="18:19" ht="15" customHeight="1">
      <c r="R18857"/>
      <c r="S18857"/>
    </row>
    <row r="18858" spans="18:19" ht="15" customHeight="1">
      <c r="R18858"/>
      <c r="S18858"/>
    </row>
    <row r="18859" spans="18:19" ht="15" customHeight="1">
      <c r="R18859"/>
      <c r="S18859"/>
    </row>
    <row r="18860" spans="18:19" ht="15" customHeight="1">
      <c r="R18860"/>
      <c r="S18860"/>
    </row>
    <row r="18861" spans="18:19" ht="15" customHeight="1">
      <c r="R18861"/>
      <c r="S18861"/>
    </row>
    <row r="18862" spans="18:19" ht="15" customHeight="1">
      <c r="R18862"/>
      <c r="S18862"/>
    </row>
    <row r="18863" spans="18:19" ht="15" customHeight="1">
      <c r="R18863"/>
      <c r="S18863"/>
    </row>
    <row r="18864" spans="18:19" ht="15" customHeight="1">
      <c r="R18864"/>
      <c r="S18864"/>
    </row>
    <row r="18865" spans="18:19" ht="15" customHeight="1">
      <c r="R18865"/>
      <c r="S18865"/>
    </row>
    <row r="18866" spans="18:19" ht="15" customHeight="1">
      <c r="R18866"/>
      <c r="S18866"/>
    </row>
    <row r="18867" spans="18:19" ht="15" customHeight="1">
      <c r="R18867"/>
      <c r="S18867"/>
    </row>
    <row r="18868" spans="18:19" ht="15" customHeight="1">
      <c r="R18868"/>
      <c r="S18868"/>
    </row>
    <row r="18869" spans="18:19" ht="15" customHeight="1">
      <c r="R18869"/>
      <c r="S18869"/>
    </row>
    <row r="18870" spans="18:19" ht="15" customHeight="1">
      <c r="R18870"/>
      <c r="S18870"/>
    </row>
    <row r="18871" spans="18:19" ht="15" customHeight="1">
      <c r="R18871"/>
      <c r="S18871"/>
    </row>
    <row r="18872" spans="18:19" ht="15" customHeight="1">
      <c r="R18872"/>
      <c r="S18872"/>
    </row>
    <row r="18873" spans="18:19" ht="15" customHeight="1">
      <c r="R18873"/>
      <c r="S18873"/>
    </row>
    <row r="18874" spans="18:19" ht="15" customHeight="1">
      <c r="R18874"/>
      <c r="S18874"/>
    </row>
    <row r="18875" spans="18:19" ht="15" customHeight="1">
      <c r="R18875"/>
      <c r="S18875"/>
    </row>
    <row r="18876" spans="18:19" ht="15" customHeight="1">
      <c r="R18876"/>
      <c r="S18876"/>
    </row>
    <row r="18877" spans="18:19" ht="15" customHeight="1">
      <c r="R18877"/>
      <c r="S18877"/>
    </row>
    <row r="18878" spans="18:19" ht="15" customHeight="1">
      <c r="R18878"/>
      <c r="S18878"/>
    </row>
    <row r="18879" spans="18:19" ht="15" customHeight="1">
      <c r="R18879"/>
      <c r="S18879"/>
    </row>
    <row r="18880" spans="18:19" ht="15" customHeight="1">
      <c r="R18880"/>
      <c r="S18880"/>
    </row>
    <row r="18881" spans="18:19" ht="15" customHeight="1">
      <c r="R18881"/>
      <c r="S18881"/>
    </row>
    <row r="18882" spans="18:19" ht="15" customHeight="1">
      <c r="R18882"/>
      <c r="S18882"/>
    </row>
    <row r="18883" spans="18:19" ht="15" customHeight="1">
      <c r="R18883"/>
      <c r="S18883"/>
    </row>
    <row r="18884" spans="18:19" ht="15" customHeight="1">
      <c r="R18884"/>
      <c r="S18884"/>
    </row>
    <row r="18885" spans="18:19" ht="15" customHeight="1">
      <c r="R18885"/>
      <c r="S18885"/>
    </row>
    <row r="18886" spans="18:19" ht="15" customHeight="1">
      <c r="R18886"/>
      <c r="S18886"/>
    </row>
    <row r="18887" spans="18:19" ht="15" customHeight="1">
      <c r="R18887"/>
      <c r="S18887"/>
    </row>
    <row r="18888" spans="18:19" ht="15" customHeight="1">
      <c r="R18888"/>
      <c r="S18888"/>
    </row>
    <row r="18889" spans="18:19" ht="15" customHeight="1">
      <c r="R18889"/>
      <c r="S18889"/>
    </row>
    <row r="18890" spans="18:19" ht="15" customHeight="1">
      <c r="R18890"/>
      <c r="S18890"/>
    </row>
    <row r="18891" spans="18:19" ht="15" customHeight="1">
      <c r="R18891"/>
      <c r="S18891"/>
    </row>
    <row r="18892" spans="18:19" ht="15" customHeight="1">
      <c r="R18892"/>
      <c r="S18892"/>
    </row>
    <row r="18893" spans="18:19" ht="15" customHeight="1">
      <c r="R18893"/>
      <c r="S18893"/>
    </row>
    <row r="18894" spans="18:19" ht="15" customHeight="1">
      <c r="R18894"/>
      <c r="S18894"/>
    </row>
    <row r="18895" spans="18:19" ht="15" customHeight="1">
      <c r="R18895"/>
      <c r="S18895"/>
    </row>
    <row r="18896" spans="18:19" ht="15" customHeight="1">
      <c r="R18896"/>
      <c r="S18896"/>
    </row>
    <row r="18897" spans="18:19" ht="15" customHeight="1">
      <c r="R18897"/>
      <c r="S18897"/>
    </row>
    <row r="18898" spans="18:19" ht="15" customHeight="1">
      <c r="R18898"/>
      <c r="S18898"/>
    </row>
    <row r="18899" spans="18:19" ht="15" customHeight="1">
      <c r="R18899"/>
      <c r="S18899"/>
    </row>
    <row r="18900" spans="18:19" ht="15" customHeight="1">
      <c r="R18900"/>
      <c r="S18900"/>
    </row>
    <row r="18901" spans="18:19" ht="15" customHeight="1">
      <c r="R18901"/>
      <c r="S18901"/>
    </row>
    <row r="18902" spans="18:19" ht="15" customHeight="1">
      <c r="R18902"/>
      <c r="S18902"/>
    </row>
    <row r="18903" spans="18:19" ht="15" customHeight="1">
      <c r="R18903"/>
      <c r="S18903"/>
    </row>
    <row r="18904" spans="18:19" ht="15" customHeight="1">
      <c r="R18904"/>
      <c r="S18904"/>
    </row>
    <row r="18905" spans="18:19" ht="15" customHeight="1">
      <c r="R18905"/>
      <c r="S18905"/>
    </row>
    <row r="18906" spans="18:19" ht="15" customHeight="1">
      <c r="R18906"/>
      <c r="S18906"/>
    </row>
    <row r="18907" spans="18:19" ht="15" customHeight="1">
      <c r="R18907"/>
      <c r="S18907"/>
    </row>
    <row r="18908" spans="18:19" ht="15" customHeight="1">
      <c r="R18908"/>
      <c r="S18908"/>
    </row>
    <row r="18909" spans="18:19" ht="15" customHeight="1">
      <c r="R18909"/>
      <c r="S18909"/>
    </row>
    <row r="18910" spans="18:19" ht="15" customHeight="1">
      <c r="R18910"/>
      <c r="S18910"/>
    </row>
    <row r="18911" spans="18:19" ht="15" customHeight="1">
      <c r="R18911"/>
      <c r="S18911"/>
    </row>
    <row r="18912" spans="18:19" ht="15" customHeight="1">
      <c r="R18912"/>
      <c r="S18912"/>
    </row>
    <row r="18913" spans="18:19" ht="15" customHeight="1">
      <c r="R18913"/>
      <c r="S18913"/>
    </row>
    <row r="18914" spans="18:19" ht="15" customHeight="1">
      <c r="R18914"/>
      <c r="S18914"/>
    </row>
    <row r="18915" spans="18:19" ht="15" customHeight="1">
      <c r="R18915"/>
      <c r="S18915"/>
    </row>
    <row r="18916" spans="18:19" ht="15" customHeight="1">
      <c r="R18916"/>
      <c r="S18916"/>
    </row>
    <row r="18917" spans="18:19" ht="15" customHeight="1">
      <c r="R18917"/>
      <c r="S18917"/>
    </row>
    <row r="18918" spans="18:19" ht="15" customHeight="1">
      <c r="R18918"/>
      <c r="S18918"/>
    </row>
    <row r="18919" spans="18:19" ht="15" customHeight="1">
      <c r="R18919"/>
      <c r="S18919"/>
    </row>
    <row r="18920" spans="18:19" ht="15" customHeight="1">
      <c r="R18920"/>
      <c r="S18920"/>
    </row>
    <row r="18921" spans="18:19" ht="15" customHeight="1">
      <c r="R18921"/>
      <c r="S18921"/>
    </row>
    <row r="18922" spans="18:19" ht="15" customHeight="1">
      <c r="R18922"/>
      <c r="S18922"/>
    </row>
    <row r="18923" spans="18:19" ht="15" customHeight="1">
      <c r="R18923"/>
      <c r="S18923"/>
    </row>
    <row r="18924" spans="18:19" ht="15" customHeight="1">
      <c r="R18924"/>
      <c r="S18924"/>
    </row>
    <row r="18925" spans="18:19" ht="15" customHeight="1">
      <c r="R18925"/>
      <c r="S18925"/>
    </row>
    <row r="18926" spans="18:19" ht="15" customHeight="1">
      <c r="R18926"/>
      <c r="S18926"/>
    </row>
    <row r="18927" spans="18:19" ht="15" customHeight="1">
      <c r="R18927"/>
      <c r="S18927"/>
    </row>
    <row r="18928" spans="18:19" ht="15" customHeight="1">
      <c r="R18928"/>
      <c r="S18928"/>
    </row>
    <row r="18929" spans="18:19" ht="15" customHeight="1">
      <c r="R18929"/>
      <c r="S18929"/>
    </row>
    <row r="18930" spans="18:19" ht="15" customHeight="1">
      <c r="R18930"/>
      <c r="S18930"/>
    </row>
    <row r="18931" spans="18:19" ht="15" customHeight="1">
      <c r="R18931"/>
      <c r="S18931"/>
    </row>
    <row r="18932" spans="18:19" ht="15" customHeight="1">
      <c r="R18932"/>
      <c r="S18932"/>
    </row>
    <row r="18933" spans="18:19" ht="15" customHeight="1">
      <c r="R18933"/>
      <c r="S18933"/>
    </row>
    <row r="18934" spans="18:19" ht="15" customHeight="1">
      <c r="R18934"/>
      <c r="S18934"/>
    </row>
    <row r="18935" spans="18:19" ht="15" customHeight="1">
      <c r="R18935"/>
      <c r="S18935"/>
    </row>
    <row r="18936" spans="18:19" ht="15" customHeight="1">
      <c r="R18936"/>
      <c r="S18936"/>
    </row>
    <row r="18937" spans="18:19" ht="15" customHeight="1">
      <c r="R18937"/>
      <c r="S18937"/>
    </row>
    <row r="18938" spans="18:19" ht="15" customHeight="1">
      <c r="R18938"/>
      <c r="S18938"/>
    </row>
    <row r="18939" spans="18:19" ht="15" customHeight="1">
      <c r="R18939"/>
      <c r="S18939"/>
    </row>
    <row r="18940" spans="18:19" ht="15" customHeight="1">
      <c r="R18940"/>
      <c r="S18940"/>
    </row>
    <row r="18941" spans="18:19" ht="15" customHeight="1">
      <c r="R18941"/>
      <c r="S18941"/>
    </row>
    <row r="18942" spans="18:19" ht="15" customHeight="1">
      <c r="R18942"/>
      <c r="S18942"/>
    </row>
    <row r="18943" spans="18:19" ht="15" customHeight="1">
      <c r="R18943"/>
      <c r="S18943"/>
    </row>
    <row r="18944" spans="18:19" ht="15" customHeight="1">
      <c r="R18944"/>
      <c r="S18944"/>
    </row>
    <row r="18945" spans="18:19" ht="15" customHeight="1">
      <c r="R18945"/>
      <c r="S18945"/>
    </row>
    <row r="18946" spans="18:19" ht="15" customHeight="1">
      <c r="R18946"/>
      <c r="S18946"/>
    </row>
    <row r="18947" spans="18:19" ht="15" customHeight="1">
      <c r="R18947"/>
      <c r="S18947"/>
    </row>
    <row r="18948" spans="18:19" ht="15" customHeight="1">
      <c r="R18948"/>
      <c r="S18948"/>
    </row>
    <row r="18949" spans="18:19" ht="15" customHeight="1">
      <c r="R18949"/>
      <c r="S18949"/>
    </row>
    <row r="18950" spans="18:19" ht="15" customHeight="1">
      <c r="R18950"/>
      <c r="S18950"/>
    </row>
    <row r="18951" spans="18:19" ht="15" customHeight="1">
      <c r="R18951"/>
      <c r="S18951"/>
    </row>
    <row r="18952" spans="18:19" ht="15" customHeight="1">
      <c r="R18952"/>
      <c r="S18952"/>
    </row>
    <row r="18953" spans="18:19" ht="15" customHeight="1">
      <c r="R18953"/>
      <c r="S18953"/>
    </row>
    <row r="18954" spans="18:19" ht="15" customHeight="1">
      <c r="R18954"/>
      <c r="S18954"/>
    </row>
    <row r="18955" spans="18:19" ht="15" customHeight="1">
      <c r="R18955"/>
      <c r="S18955"/>
    </row>
    <row r="18956" spans="18:19" ht="15" customHeight="1">
      <c r="R18956"/>
      <c r="S18956"/>
    </row>
    <row r="18957" spans="18:19" ht="15" customHeight="1">
      <c r="R18957"/>
      <c r="S18957"/>
    </row>
    <row r="18958" spans="18:19" ht="15" customHeight="1">
      <c r="R18958"/>
      <c r="S18958"/>
    </row>
    <row r="18959" spans="18:19" ht="15" customHeight="1">
      <c r="R18959"/>
      <c r="S18959"/>
    </row>
    <row r="18960" spans="18:19" ht="15" customHeight="1">
      <c r="R18960"/>
      <c r="S18960"/>
    </row>
    <row r="18961" spans="18:19" ht="15" customHeight="1">
      <c r="R18961"/>
      <c r="S18961"/>
    </row>
    <row r="18962" spans="18:19" ht="15" customHeight="1">
      <c r="R18962"/>
      <c r="S18962"/>
    </row>
    <row r="18963" spans="18:19" ht="15" customHeight="1">
      <c r="R18963"/>
      <c r="S18963"/>
    </row>
    <row r="18964" spans="18:19" ht="15" customHeight="1">
      <c r="R18964"/>
      <c r="S18964"/>
    </row>
    <row r="18965" spans="18:19" ht="15" customHeight="1">
      <c r="R18965"/>
      <c r="S18965"/>
    </row>
    <row r="18966" spans="18:19" ht="15" customHeight="1">
      <c r="R18966"/>
      <c r="S18966"/>
    </row>
    <row r="18967" spans="18:19" ht="15" customHeight="1">
      <c r="R18967"/>
      <c r="S18967"/>
    </row>
    <row r="18968" spans="18:19" ht="15" customHeight="1">
      <c r="R18968"/>
      <c r="S18968"/>
    </row>
    <row r="18969" spans="18:19" ht="15" customHeight="1">
      <c r="R18969"/>
      <c r="S18969"/>
    </row>
    <row r="18970" spans="18:19" ht="15" customHeight="1">
      <c r="R18970"/>
      <c r="S18970"/>
    </row>
    <row r="18971" spans="18:19" ht="15" customHeight="1">
      <c r="R18971"/>
      <c r="S18971"/>
    </row>
    <row r="18972" spans="18:19" ht="15" customHeight="1">
      <c r="R18972"/>
      <c r="S18972"/>
    </row>
    <row r="18973" spans="18:19" ht="15" customHeight="1">
      <c r="R18973"/>
      <c r="S18973"/>
    </row>
    <row r="18974" spans="18:19" ht="15" customHeight="1">
      <c r="R18974"/>
      <c r="S18974"/>
    </row>
    <row r="18975" spans="18:19" ht="15" customHeight="1">
      <c r="R18975"/>
      <c r="S18975"/>
    </row>
    <row r="18976" spans="18:19" ht="15" customHeight="1">
      <c r="R18976"/>
      <c r="S18976"/>
    </row>
    <row r="18977" spans="18:19" ht="15" customHeight="1">
      <c r="R18977"/>
      <c r="S18977"/>
    </row>
    <row r="18978" spans="18:19" ht="15" customHeight="1">
      <c r="R18978"/>
      <c r="S18978"/>
    </row>
    <row r="18979" spans="18:19" ht="15" customHeight="1">
      <c r="R18979"/>
      <c r="S18979"/>
    </row>
    <row r="18980" spans="18:19" ht="15" customHeight="1">
      <c r="R18980"/>
      <c r="S18980"/>
    </row>
    <row r="18981" spans="18:19" ht="15" customHeight="1">
      <c r="R18981"/>
      <c r="S18981"/>
    </row>
    <row r="18982" spans="18:19" ht="15" customHeight="1">
      <c r="R18982"/>
      <c r="S18982"/>
    </row>
    <row r="18983" spans="18:19" ht="15" customHeight="1">
      <c r="R18983"/>
      <c r="S18983"/>
    </row>
    <row r="18984" spans="18:19" ht="15" customHeight="1">
      <c r="R18984"/>
      <c r="S18984"/>
    </row>
    <row r="18985" spans="18:19" ht="15" customHeight="1">
      <c r="R18985"/>
      <c r="S18985"/>
    </row>
    <row r="18986" spans="18:19" ht="15" customHeight="1">
      <c r="R18986"/>
      <c r="S18986"/>
    </row>
    <row r="18987" spans="18:19" ht="15" customHeight="1">
      <c r="R18987"/>
      <c r="S18987"/>
    </row>
    <row r="18988" spans="18:19" ht="15" customHeight="1">
      <c r="R18988"/>
      <c r="S18988"/>
    </row>
    <row r="18989" spans="18:19" ht="15" customHeight="1">
      <c r="R18989"/>
      <c r="S18989"/>
    </row>
    <row r="18990" spans="18:19" ht="15" customHeight="1">
      <c r="R18990"/>
      <c r="S18990"/>
    </row>
    <row r="18991" spans="18:19" ht="15" customHeight="1">
      <c r="R18991"/>
      <c r="S18991"/>
    </row>
    <row r="18992" spans="18:19" ht="15" customHeight="1">
      <c r="R18992"/>
      <c r="S18992"/>
    </row>
    <row r="18993" spans="18:19" ht="15" customHeight="1">
      <c r="R18993"/>
      <c r="S18993"/>
    </row>
    <row r="18994" spans="18:19" ht="15" customHeight="1">
      <c r="R18994"/>
      <c r="S18994"/>
    </row>
    <row r="18995" spans="18:19" ht="15" customHeight="1">
      <c r="R18995"/>
      <c r="S18995"/>
    </row>
    <row r="18996" spans="18:19" ht="15" customHeight="1">
      <c r="R18996"/>
      <c r="S18996"/>
    </row>
    <row r="18997" spans="18:19" ht="15" customHeight="1">
      <c r="R18997"/>
      <c r="S18997"/>
    </row>
    <row r="18998" spans="18:19" ht="15" customHeight="1">
      <c r="R18998"/>
      <c r="S18998"/>
    </row>
    <row r="18999" spans="18:19" ht="15" customHeight="1">
      <c r="R18999"/>
      <c r="S18999"/>
    </row>
    <row r="19000" spans="18:19" ht="15" customHeight="1">
      <c r="R19000"/>
      <c r="S19000"/>
    </row>
    <row r="19001" spans="18:19" ht="15" customHeight="1">
      <c r="R19001"/>
      <c r="S19001"/>
    </row>
    <row r="19002" spans="18:19" ht="15" customHeight="1">
      <c r="R19002"/>
      <c r="S19002"/>
    </row>
    <row r="19003" spans="18:19" ht="15" customHeight="1">
      <c r="R19003"/>
      <c r="S19003"/>
    </row>
    <row r="19004" spans="18:19" ht="15" customHeight="1">
      <c r="R19004"/>
      <c r="S19004"/>
    </row>
    <row r="19005" spans="18:19" ht="15" customHeight="1">
      <c r="R19005"/>
      <c r="S19005"/>
    </row>
    <row r="19006" spans="18:19" ht="15" customHeight="1">
      <c r="R19006"/>
      <c r="S19006"/>
    </row>
    <row r="19007" spans="18:19" ht="15" customHeight="1">
      <c r="R19007"/>
      <c r="S19007"/>
    </row>
    <row r="19008" spans="18:19" ht="15" customHeight="1">
      <c r="R19008"/>
      <c r="S19008"/>
    </row>
    <row r="19009" spans="18:19" ht="15" customHeight="1">
      <c r="R19009"/>
      <c r="S19009"/>
    </row>
    <row r="19010" spans="18:19" ht="15" customHeight="1">
      <c r="R19010"/>
      <c r="S19010"/>
    </row>
    <row r="19011" spans="18:19" ht="15" customHeight="1">
      <c r="R19011"/>
      <c r="S19011"/>
    </row>
    <row r="19012" spans="18:19" ht="15" customHeight="1">
      <c r="R19012"/>
      <c r="S19012"/>
    </row>
    <row r="19013" spans="18:19" ht="15" customHeight="1">
      <c r="R19013"/>
      <c r="S19013"/>
    </row>
    <row r="19014" spans="18:19" ht="15" customHeight="1">
      <c r="R19014"/>
      <c r="S19014"/>
    </row>
    <row r="19015" spans="18:19" ht="15" customHeight="1">
      <c r="R19015"/>
      <c r="S19015"/>
    </row>
    <row r="19016" spans="18:19" ht="15" customHeight="1">
      <c r="R19016"/>
      <c r="S19016"/>
    </row>
    <row r="19017" spans="18:19" ht="15" customHeight="1">
      <c r="R19017"/>
      <c r="S19017"/>
    </row>
    <row r="19018" spans="18:19" ht="15" customHeight="1">
      <c r="R19018"/>
      <c r="S19018"/>
    </row>
    <row r="19019" spans="18:19" ht="15" customHeight="1">
      <c r="R19019"/>
      <c r="S19019"/>
    </row>
    <row r="19020" spans="18:19" ht="15" customHeight="1">
      <c r="R19020"/>
      <c r="S19020"/>
    </row>
    <row r="19021" spans="18:19" ht="15" customHeight="1">
      <c r="R19021"/>
      <c r="S19021"/>
    </row>
    <row r="19022" spans="18:19" ht="15" customHeight="1">
      <c r="R19022"/>
      <c r="S19022"/>
    </row>
    <row r="19023" spans="18:19" ht="15" customHeight="1">
      <c r="R19023"/>
      <c r="S19023"/>
    </row>
    <row r="19024" spans="18:19" ht="15" customHeight="1">
      <c r="R19024"/>
      <c r="S19024"/>
    </row>
    <row r="19025" spans="18:19" ht="15" customHeight="1">
      <c r="R19025"/>
      <c r="S19025"/>
    </row>
    <row r="19026" spans="18:19" ht="15" customHeight="1">
      <c r="R19026"/>
      <c r="S19026"/>
    </row>
    <row r="19027" spans="18:19" ht="15" customHeight="1">
      <c r="R19027"/>
      <c r="S19027"/>
    </row>
    <row r="19028" spans="18:19" ht="15" customHeight="1">
      <c r="R19028"/>
      <c r="S19028"/>
    </row>
    <row r="19029" spans="18:19" ht="15" customHeight="1">
      <c r="R19029"/>
      <c r="S19029"/>
    </row>
    <row r="19030" spans="18:19" ht="15" customHeight="1">
      <c r="R19030"/>
      <c r="S19030"/>
    </row>
    <row r="19031" spans="18:19" ht="15" customHeight="1">
      <c r="R19031"/>
      <c r="S19031"/>
    </row>
    <row r="19032" spans="18:19" ht="15" customHeight="1">
      <c r="R19032"/>
      <c r="S19032"/>
    </row>
    <row r="19033" spans="18:19" ht="15" customHeight="1">
      <c r="R19033"/>
      <c r="S19033"/>
    </row>
    <row r="19034" spans="18:19" ht="15" customHeight="1">
      <c r="R19034"/>
      <c r="S19034"/>
    </row>
    <row r="19035" spans="18:19" ht="15" customHeight="1">
      <c r="R19035"/>
      <c r="S19035"/>
    </row>
    <row r="19036" spans="18:19" ht="15" customHeight="1">
      <c r="R19036"/>
      <c r="S19036"/>
    </row>
    <row r="19037" spans="18:19" ht="15" customHeight="1">
      <c r="R19037"/>
      <c r="S19037"/>
    </row>
    <row r="19038" spans="18:19" ht="15" customHeight="1">
      <c r="R19038"/>
      <c r="S19038"/>
    </row>
    <row r="19039" spans="18:19" ht="15" customHeight="1">
      <c r="R19039"/>
      <c r="S19039"/>
    </row>
    <row r="19040" spans="18:19" ht="15" customHeight="1">
      <c r="R19040"/>
      <c r="S19040"/>
    </row>
    <row r="19041" spans="18:19" ht="15" customHeight="1">
      <c r="R19041"/>
      <c r="S19041"/>
    </row>
    <row r="19042" spans="18:19" ht="15" customHeight="1">
      <c r="R19042"/>
      <c r="S19042"/>
    </row>
    <row r="19043" spans="18:19" ht="15" customHeight="1">
      <c r="R19043"/>
      <c r="S19043"/>
    </row>
    <row r="19044" spans="18:19" ht="15" customHeight="1">
      <c r="R19044"/>
      <c r="S19044"/>
    </row>
    <row r="19045" spans="18:19" ht="15" customHeight="1">
      <c r="R19045"/>
      <c r="S19045"/>
    </row>
    <row r="19046" spans="18:19" ht="15" customHeight="1">
      <c r="R19046"/>
      <c r="S19046"/>
    </row>
    <row r="19047" spans="18:19" ht="15" customHeight="1">
      <c r="R19047"/>
      <c r="S19047"/>
    </row>
    <row r="19048" spans="18:19" ht="15" customHeight="1">
      <c r="R19048"/>
      <c r="S19048"/>
    </row>
    <row r="19049" spans="18:19" ht="15" customHeight="1">
      <c r="R19049"/>
      <c r="S19049"/>
    </row>
    <row r="19050" spans="18:19" ht="15" customHeight="1">
      <c r="R19050"/>
      <c r="S19050"/>
    </row>
    <row r="19051" spans="18:19" ht="15" customHeight="1">
      <c r="R19051"/>
      <c r="S19051"/>
    </row>
    <row r="19052" spans="18:19" ht="15" customHeight="1">
      <c r="R19052"/>
      <c r="S19052"/>
    </row>
    <row r="19053" spans="18:19" ht="15" customHeight="1">
      <c r="R19053"/>
      <c r="S19053"/>
    </row>
    <row r="19054" spans="18:19" ht="15" customHeight="1">
      <c r="R19054"/>
      <c r="S19054"/>
    </row>
    <row r="19055" spans="18:19" ht="15" customHeight="1">
      <c r="R19055"/>
      <c r="S19055"/>
    </row>
    <row r="19056" spans="18:19" ht="15" customHeight="1">
      <c r="R19056"/>
      <c r="S19056"/>
    </row>
    <row r="19057" spans="18:19" ht="15" customHeight="1">
      <c r="R19057"/>
      <c r="S19057"/>
    </row>
    <row r="19058" spans="18:19" ht="15" customHeight="1">
      <c r="R19058"/>
      <c r="S19058"/>
    </row>
    <row r="19059" spans="18:19" ht="15" customHeight="1">
      <c r="R19059"/>
      <c r="S19059"/>
    </row>
    <row r="19060" spans="18:19" ht="15" customHeight="1">
      <c r="R19060"/>
      <c r="S19060"/>
    </row>
    <row r="19061" spans="18:19" ht="15" customHeight="1">
      <c r="R19061"/>
      <c r="S19061"/>
    </row>
    <row r="19062" spans="18:19" ht="15" customHeight="1">
      <c r="R19062"/>
      <c r="S19062"/>
    </row>
    <row r="19063" spans="18:19" ht="15" customHeight="1">
      <c r="R19063"/>
      <c r="S19063"/>
    </row>
    <row r="19064" spans="18:19" ht="15" customHeight="1">
      <c r="R19064"/>
      <c r="S19064"/>
    </row>
    <row r="19065" spans="18:19" ht="15" customHeight="1">
      <c r="R19065"/>
      <c r="S19065"/>
    </row>
    <row r="19066" spans="18:19" ht="15" customHeight="1">
      <c r="R19066"/>
      <c r="S19066"/>
    </row>
    <row r="19067" spans="18:19" ht="15" customHeight="1">
      <c r="R19067"/>
      <c r="S19067"/>
    </row>
    <row r="19068" spans="18:19" ht="15" customHeight="1">
      <c r="R19068"/>
      <c r="S19068"/>
    </row>
    <row r="19069" spans="18:19" ht="15" customHeight="1">
      <c r="R19069"/>
      <c r="S19069"/>
    </row>
    <row r="19070" spans="18:19" ht="15" customHeight="1">
      <c r="R19070"/>
      <c r="S19070"/>
    </row>
    <row r="19071" spans="18:19" ht="15" customHeight="1">
      <c r="R19071"/>
      <c r="S19071"/>
    </row>
    <row r="19072" spans="18:19" ht="15" customHeight="1">
      <c r="R19072"/>
      <c r="S19072"/>
    </row>
    <row r="19073" spans="18:19" ht="15" customHeight="1">
      <c r="R19073"/>
      <c r="S19073"/>
    </row>
    <row r="19074" spans="18:19" ht="15" customHeight="1">
      <c r="R19074"/>
      <c r="S19074"/>
    </row>
    <row r="19075" spans="18:19" ht="15" customHeight="1">
      <c r="R19075"/>
      <c r="S19075"/>
    </row>
    <row r="19076" spans="18:19" ht="15" customHeight="1">
      <c r="R19076"/>
      <c r="S19076"/>
    </row>
    <row r="19077" spans="18:19" ht="15" customHeight="1">
      <c r="R19077"/>
      <c r="S19077"/>
    </row>
    <row r="19078" spans="18:19" ht="15" customHeight="1">
      <c r="R19078"/>
      <c r="S19078"/>
    </row>
    <row r="19079" spans="18:19" ht="15" customHeight="1">
      <c r="R19079"/>
      <c r="S19079"/>
    </row>
    <row r="19080" spans="18:19" ht="15" customHeight="1">
      <c r="R19080"/>
      <c r="S19080"/>
    </row>
    <row r="19081" spans="18:19" ht="15" customHeight="1">
      <c r="R19081"/>
      <c r="S19081"/>
    </row>
    <row r="19082" spans="18:19" ht="15" customHeight="1">
      <c r="R19082"/>
      <c r="S19082"/>
    </row>
    <row r="19083" spans="18:19" ht="15" customHeight="1">
      <c r="R19083"/>
      <c r="S19083"/>
    </row>
    <row r="19084" spans="18:19" ht="15" customHeight="1">
      <c r="R19084"/>
      <c r="S19084"/>
    </row>
    <row r="19085" spans="18:19" ht="15" customHeight="1">
      <c r="R19085"/>
      <c r="S19085"/>
    </row>
    <row r="19086" spans="18:19" ht="15" customHeight="1">
      <c r="R19086"/>
      <c r="S19086"/>
    </row>
    <row r="19087" spans="18:19" ht="15" customHeight="1">
      <c r="R19087"/>
      <c r="S19087"/>
    </row>
    <row r="19088" spans="18:19" ht="15" customHeight="1">
      <c r="R19088"/>
      <c r="S19088"/>
    </row>
    <row r="19089" spans="18:19" ht="15" customHeight="1">
      <c r="R19089"/>
      <c r="S19089"/>
    </row>
    <row r="19090" spans="18:19" ht="15" customHeight="1">
      <c r="R19090"/>
      <c r="S19090"/>
    </row>
    <row r="19091" spans="18:19" ht="15" customHeight="1">
      <c r="R19091"/>
      <c r="S19091"/>
    </row>
    <row r="19092" spans="18:19" ht="15" customHeight="1">
      <c r="R19092"/>
      <c r="S19092"/>
    </row>
    <row r="19093" spans="18:19" ht="15" customHeight="1">
      <c r="R19093"/>
      <c r="S19093"/>
    </row>
    <row r="19094" spans="18:19" ht="15" customHeight="1">
      <c r="R19094"/>
      <c r="S19094"/>
    </row>
    <row r="19095" spans="18:19" ht="15" customHeight="1">
      <c r="R19095"/>
      <c r="S19095"/>
    </row>
    <row r="19096" spans="18:19" ht="15" customHeight="1">
      <c r="R19096"/>
      <c r="S19096"/>
    </row>
    <row r="19097" spans="18:19" ht="15" customHeight="1">
      <c r="R19097"/>
      <c r="S19097"/>
    </row>
    <row r="19098" spans="18:19" ht="15" customHeight="1">
      <c r="R19098"/>
      <c r="S19098"/>
    </row>
    <row r="19099" spans="18:19" ht="15" customHeight="1">
      <c r="R19099"/>
      <c r="S19099"/>
    </row>
    <row r="19100" spans="18:19" ht="15" customHeight="1">
      <c r="R19100"/>
      <c r="S19100"/>
    </row>
    <row r="19101" spans="18:19" ht="15" customHeight="1">
      <c r="R19101"/>
      <c r="S19101"/>
    </row>
    <row r="19102" spans="18:19" ht="15" customHeight="1">
      <c r="R19102"/>
      <c r="S19102"/>
    </row>
    <row r="19103" spans="18:19" ht="15" customHeight="1">
      <c r="R19103"/>
      <c r="S19103"/>
    </row>
    <row r="19104" spans="18:19" ht="15" customHeight="1">
      <c r="R19104"/>
      <c r="S19104"/>
    </row>
    <row r="19105" spans="18:19" ht="15" customHeight="1">
      <c r="R19105"/>
      <c r="S19105"/>
    </row>
    <row r="19106" spans="18:19" ht="15" customHeight="1">
      <c r="R19106"/>
      <c r="S19106"/>
    </row>
    <row r="19107" spans="18:19" ht="15" customHeight="1">
      <c r="R19107"/>
      <c r="S19107"/>
    </row>
    <row r="19108" spans="18:19" ht="15" customHeight="1">
      <c r="R19108"/>
      <c r="S19108"/>
    </row>
    <row r="19109" spans="18:19" ht="15" customHeight="1">
      <c r="R19109"/>
      <c r="S19109"/>
    </row>
    <row r="19110" spans="18:19" ht="15" customHeight="1">
      <c r="R19110"/>
      <c r="S19110"/>
    </row>
    <row r="19111" spans="18:19" ht="15" customHeight="1">
      <c r="R19111"/>
      <c r="S19111"/>
    </row>
    <row r="19112" spans="18:19" ht="15" customHeight="1">
      <c r="R19112"/>
      <c r="S19112"/>
    </row>
    <row r="19113" spans="18:19" ht="15" customHeight="1">
      <c r="R19113"/>
      <c r="S19113"/>
    </row>
    <row r="19114" spans="18:19" ht="15" customHeight="1">
      <c r="R19114"/>
      <c r="S19114"/>
    </row>
    <row r="19115" spans="18:19" ht="15" customHeight="1">
      <c r="R19115"/>
      <c r="S19115"/>
    </row>
    <row r="19116" spans="18:19" ht="15" customHeight="1">
      <c r="R19116"/>
      <c r="S19116"/>
    </row>
    <row r="19117" spans="18:19" ht="15" customHeight="1">
      <c r="R19117"/>
      <c r="S19117"/>
    </row>
    <row r="19118" spans="18:19" ht="15" customHeight="1">
      <c r="R19118"/>
      <c r="S19118"/>
    </row>
    <row r="19119" spans="18:19" ht="15" customHeight="1">
      <c r="R19119"/>
      <c r="S19119"/>
    </row>
    <row r="19120" spans="18:19" ht="15" customHeight="1">
      <c r="R19120"/>
      <c r="S19120"/>
    </row>
    <row r="19121" spans="18:19" ht="15" customHeight="1">
      <c r="R19121"/>
      <c r="S19121"/>
    </row>
    <row r="19122" spans="18:19" ht="15" customHeight="1">
      <c r="R19122"/>
      <c r="S19122"/>
    </row>
    <row r="19123" spans="18:19" ht="15" customHeight="1">
      <c r="R19123"/>
      <c r="S19123"/>
    </row>
    <row r="19124" spans="18:19" ht="15" customHeight="1">
      <c r="R19124"/>
      <c r="S19124"/>
    </row>
    <row r="19125" spans="18:19" ht="15" customHeight="1">
      <c r="R19125"/>
      <c r="S19125"/>
    </row>
    <row r="19126" spans="18:19" ht="15" customHeight="1">
      <c r="R19126"/>
      <c r="S19126"/>
    </row>
    <row r="19127" spans="18:19" ht="15" customHeight="1">
      <c r="R19127"/>
      <c r="S19127"/>
    </row>
    <row r="19128" spans="18:19" ht="15" customHeight="1">
      <c r="R19128"/>
      <c r="S19128"/>
    </row>
    <row r="19129" spans="18:19" ht="15" customHeight="1">
      <c r="R19129"/>
      <c r="S19129"/>
    </row>
    <row r="19130" spans="18:19" ht="15" customHeight="1">
      <c r="R19130"/>
      <c r="S19130"/>
    </row>
    <row r="19131" spans="18:19" ht="15" customHeight="1">
      <c r="R19131"/>
      <c r="S19131"/>
    </row>
    <row r="19132" spans="18:19" ht="15" customHeight="1">
      <c r="R19132"/>
      <c r="S19132"/>
    </row>
    <row r="19133" spans="18:19" ht="15" customHeight="1">
      <c r="R19133"/>
      <c r="S19133"/>
    </row>
    <row r="19134" spans="18:19" ht="15" customHeight="1">
      <c r="R19134"/>
      <c r="S19134"/>
    </row>
    <row r="19135" spans="18:19" ht="15" customHeight="1">
      <c r="R19135"/>
      <c r="S19135"/>
    </row>
    <row r="19136" spans="18:19" ht="15" customHeight="1">
      <c r="R19136"/>
      <c r="S19136"/>
    </row>
    <row r="19137" spans="18:19" ht="15" customHeight="1">
      <c r="R19137"/>
      <c r="S19137"/>
    </row>
    <row r="19138" spans="18:19" ht="15" customHeight="1">
      <c r="R19138"/>
      <c r="S19138"/>
    </row>
    <row r="19139" spans="18:19" ht="15" customHeight="1">
      <c r="R19139"/>
      <c r="S19139"/>
    </row>
    <row r="19140" spans="18:19" ht="15" customHeight="1">
      <c r="R19140"/>
      <c r="S19140"/>
    </row>
    <row r="19141" spans="18:19" ht="15" customHeight="1">
      <c r="R19141"/>
      <c r="S19141"/>
    </row>
    <row r="19142" spans="18:19" ht="15" customHeight="1">
      <c r="R19142"/>
      <c r="S19142"/>
    </row>
    <row r="19143" spans="18:19" ht="15" customHeight="1">
      <c r="R19143"/>
      <c r="S19143"/>
    </row>
    <row r="19144" spans="18:19" ht="15" customHeight="1">
      <c r="R19144"/>
      <c r="S19144"/>
    </row>
    <row r="19145" spans="18:19" ht="15" customHeight="1">
      <c r="R19145"/>
      <c r="S19145"/>
    </row>
    <row r="19146" spans="18:19" ht="15" customHeight="1">
      <c r="R19146"/>
      <c r="S19146"/>
    </row>
    <row r="19147" spans="18:19" ht="15" customHeight="1">
      <c r="R19147"/>
      <c r="S19147"/>
    </row>
    <row r="19148" spans="18:19" ht="15" customHeight="1">
      <c r="R19148"/>
      <c r="S19148"/>
    </row>
    <row r="19149" spans="18:19" ht="15" customHeight="1">
      <c r="R19149"/>
      <c r="S19149"/>
    </row>
    <row r="19150" spans="18:19" ht="15" customHeight="1">
      <c r="R19150"/>
      <c r="S19150"/>
    </row>
    <row r="19151" spans="18:19" ht="15" customHeight="1">
      <c r="R19151"/>
      <c r="S19151"/>
    </row>
    <row r="19152" spans="18:19" ht="15" customHeight="1">
      <c r="R19152"/>
      <c r="S19152"/>
    </row>
    <row r="19153" spans="18:19" ht="15" customHeight="1">
      <c r="R19153"/>
      <c r="S19153"/>
    </row>
    <row r="19154" spans="18:19" ht="15" customHeight="1">
      <c r="R19154"/>
      <c r="S19154"/>
    </row>
    <row r="19155" spans="18:19" ht="15" customHeight="1">
      <c r="R19155"/>
      <c r="S19155"/>
    </row>
    <row r="19156" spans="18:19" ht="15" customHeight="1">
      <c r="R19156"/>
      <c r="S19156"/>
    </row>
    <row r="19157" spans="18:19" ht="15" customHeight="1">
      <c r="R19157"/>
      <c r="S19157"/>
    </row>
    <row r="19158" spans="18:19" ht="15" customHeight="1">
      <c r="R19158"/>
      <c r="S19158"/>
    </row>
    <row r="19159" spans="18:19" ht="15" customHeight="1">
      <c r="R19159"/>
      <c r="S19159"/>
    </row>
    <row r="19160" spans="18:19" ht="15" customHeight="1">
      <c r="R19160"/>
      <c r="S19160"/>
    </row>
    <row r="19161" spans="18:19" ht="15" customHeight="1">
      <c r="R19161"/>
      <c r="S19161"/>
    </row>
    <row r="19162" spans="18:19" ht="15" customHeight="1">
      <c r="R19162"/>
      <c r="S19162"/>
    </row>
    <row r="19163" spans="18:19" ht="15" customHeight="1">
      <c r="R19163"/>
      <c r="S19163"/>
    </row>
    <row r="19164" spans="18:19" ht="15" customHeight="1">
      <c r="R19164"/>
      <c r="S19164"/>
    </row>
    <row r="19165" spans="18:19" ht="15" customHeight="1">
      <c r="R19165"/>
      <c r="S19165"/>
    </row>
    <row r="19166" spans="18:19" ht="15" customHeight="1">
      <c r="R19166"/>
      <c r="S19166"/>
    </row>
    <row r="19167" spans="18:19" ht="15" customHeight="1">
      <c r="R19167"/>
      <c r="S19167"/>
    </row>
    <row r="19168" spans="18:19" ht="15" customHeight="1">
      <c r="R19168"/>
      <c r="S19168"/>
    </row>
    <row r="19169" spans="18:19" ht="15" customHeight="1">
      <c r="R19169"/>
      <c r="S19169"/>
    </row>
    <row r="19170" spans="18:19" ht="15" customHeight="1">
      <c r="R19170"/>
      <c r="S19170"/>
    </row>
    <row r="19171" spans="18:19" ht="15" customHeight="1">
      <c r="R19171"/>
      <c r="S19171"/>
    </row>
    <row r="19172" spans="18:19" ht="15" customHeight="1">
      <c r="R19172"/>
      <c r="S19172"/>
    </row>
    <row r="19173" spans="18:19" ht="15" customHeight="1">
      <c r="R19173"/>
      <c r="S19173"/>
    </row>
    <row r="19174" spans="18:19" ht="15" customHeight="1">
      <c r="R19174"/>
      <c r="S19174"/>
    </row>
    <row r="19175" spans="18:19" ht="15" customHeight="1">
      <c r="R19175"/>
      <c r="S19175"/>
    </row>
    <row r="19176" spans="18:19" ht="15" customHeight="1">
      <c r="R19176"/>
      <c r="S19176"/>
    </row>
    <row r="19177" spans="18:19" ht="15" customHeight="1">
      <c r="R19177"/>
      <c r="S19177"/>
    </row>
    <row r="19178" spans="18:19" ht="15" customHeight="1">
      <c r="R19178"/>
      <c r="S19178"/>
    </row>
    <row r="19179" spans="18:19" ht="15" customHeight="1">
      <c r="R19179"/>
      <c r="S19179"/>
    </row>
    <row r="19180" spans="18:19" ht="15" customHeight="1">
      <c r="R19180"/>
      <c r="S19180"/>
    </row>
    <row r="19181" spans="18:19" ht="15" customHeight="1">
      <c r="R19181"/>
      <c r="S19181"/>
    </row>
    <row r="19182" spans="18:19" ht="15" customHeight="1">
      <c r="R19182"/>
      <c r="S19182"/>
    </row>
    <row r="19183" spans="18:19" ht="15" customHeight="1">
      <c r="R19183"/>
      <c r="S19183"/>
    </row>
    <row r="19184" spans="18:19" ht="15" customHeight="1">
      <c r="R19184"/>
      <c r="S19184"/>
    </row>
    <row r="19185" spans="18:19" ht="15" customHeight="1">
      <c r="R19185"/>
      <c r="S19185"/>
    </row>
    <row r="19186" spans="18:19" ht="15" customHeight="1">
      <c r="R19186"/>
      <c r="S19186"/>
    </row>
    <row r="19187" spans="18:19" ht="15" customHeight="1">
      <c r="R19187"/>
      <c r="S19187"/>
    </row>
    <row r="19188" spans="18:19" ht="15" customHeight="1">
      <c r="R19188"/>
      <c r="S19188"/>
    </row>
    <row r="19189" spans="18:19" ht="15" customHeight="1">
      <c r="R19189"/>
      <c r="S19189"/>
    </row>
    <row r="19190" spans="18:19" ht="15" customHeight="1">
      <c r="R19190"/>
      <c r="S19190"/>
    </row>
    <row r="19191" spans="18:19" ht="15" customHeight="1">
      <c r="R19191"/>
      <c r="S19191"/>
    </row>
    <row r="19192" spans="18:19" ht="15" customHeight="1">
      <c r="R19192"/>
      <c r="S19192"/>
    </row>
    <row r="19193" spans="18:19" ht="15" customHeight="1">
      <c r="R19193"/>
      <c r="S19193"/>
    </row>
    <row r="19194" spans="18:19" ht="15" customHeight="1">
      <c r="R19194"/>
      <c r="S19194"/>
    </row>
    <row r="19195" spans="18:19" ht="15" customHeight="1">
      <c r="R19195"/>
      <c r="S19195"/>
    </row>
    <row r="19196" spans="18:19" ht="15" customHeight="1">
      <c r="R19196"/>
      <c r="S19196"/>
    </row>
    <row r="19197" spans="18:19" ht="15" customHeight="1">
      <c r="R19197"/>
      <c r="S19197"/>
    </row>
    <row r="19198" spans="18:19" ht="15" customHeight="1">
      <c r="R19198"/>
      <c r="S19198"/>
    </row>
    <row r="19199" spans="18:19" ht="15" customHeight="1">
      <c r="R19199"/>
      <c r="S19199"/>
    </row>
    <row r="19200" spans="18:19" ht="15" customHeight="1">
      <c r="R19200"/>
      <c r="S19200"/>
    </row>
    <row r="19201" spans="18:19" ht="15" customHeight="1">
      <c r="R19201"/>
      <c r="S19201"/>
    </row>
    <row r="19202" spans="18:19" ht="15" customHeight="1">
      <c r="R19202"/>
      <c r="S19202"/>
    </row>
    <row r="19203" spans="18:19" ht="15" customHeight="1">
      <c r="R19203"/>
      <c r="S19203"/>
    </row>
    <row r="19204" spans="18:19" ht="15" customHeight="1">
      <c r="R19204"/>
      <c r="S19204"/>
    </row>
    <row r="19205" spans="18:19" ht="15" customHeight="1">
      <c r="R19205"/>
      <c r="S19205"/>
    </row>
    <row r="19206" spans="18:19" ht="15" customHeight="1">
      <c r="R19206"/>
      <c r="S19206"/>
    </row>
    <row r="19207" spans="18:19" ht="15" customHeight="1">
      <c r="R19207"/>
      <c r="S19207"/>
    </row>
    <row r="19208" spans="18:19" ht="15" customHeight="1">
      <c r="R19208"/>
      <c r="S19208"/>
    </row>
    <row r="19209" spans="18:19" ht="15" customHeight="1">
      <c r="R19209"/>
      <c r="S19209"/>
    </row>
    <row r="19210" spans="18:19" ht="15" customHeight="1">
      <c r="R19210"/>
      <c r="S19210"/>
    </row>
    <row r="19211" spans="18:19" ht="15" customHeight="1">
      <c r="R19211"/>
      <c r="S19211"/>
    </row>
    <row r="19212" spans="18:19" ht="15" customHeight="1">
      <c r="R19212"/>
      <c r="S19212"/>
    </row>
    <row r="19213" spans="18:19" ht="15" customHeight="1">
      <c r="R19213"/>
      <c r="S19213"/>
    </row>
    <row r="19214" spans="18:19" ht="15" customHeight="1">
      <c r="R19214"/>
      <c r="S19214"/>
    </row>
    <row r="19215" spans="18:19" ht="15" customHeight="1">
      <c r="R19215"/>
      <c r="S19215"/>
    </row>
    <row r="19216" spans="18:19" ht="15" customHeight="1">
      <c r="R19216"/>
      <c r="S19216"/>
    </row>
    <row r="19217" spans="18:19" ht="15" customHeight="1">
      <c r="R19217"/>
      <c r="S19217"/>
    </row>
    <row r="19218" spans="18:19" ht="15" customHeight="1">
      <c r="R19218"/>
      <c r="S19218"/>
    </row>
    <row r="19219" spans="18:19" ht="15" customHeight="1">
      <c r="R19219"/>
      <c r="S19219"/>
    </row>
    <row r="19220" spans="18:19" ht="15" customHeight="1">
      <c r="R19220"/>
      <c r="S19220"/>
    </row>
    <row r="19221" spans="18:19" ht="15" customHeight="1">
      <c r="R19221"/>
      <c r="S19221"/>
    </row>
    <row r="19222" spans="18:19" ht="15" customHeight="1">
      <c r="R19222"/>
      <c r="S19222"/>
    </row>
    <row r="19223" spans="18:19" ht="15" customHeight="1">
      <c r="R19223"/>
      <c r="S19223"/>
    </row>
    <row r="19224" spans="18:19" ht="15" customHeight="1">
      <c r="R19224"/>
      <c r="S19224"/>
    </row>
    <row r="19225" spans="18:19" ht="15" customHeight="1">
      <c r="R19225"/>
      <c r="S19225"/>
    </row>
    <row r="19226" spans="18:19" ht="15" customHeight="1">
      <c r="R19226"/>
      <c r="S19226"/>
    </row>
    <row r="19227" spans="18:19" ht="15" customHeight="1">
      <c r="R19227"/>
      <c r="S19227"/>
    </row>
    <row r="19228" spans="18:19" ht="15" customHeight="1">
      <c r="R19228"/>
      <c r="S19228"/>
    </row>
    <row r="19229" spans="18:19" ht="15" customHeight="1">
      <c r="R19229"/>
      <c r="S19229"/>
    </row>
    <row r="19230" spans="18:19" ht="15" customHeight="1">
      <c r="R19230"/>
      <c r="S19230"/>
    </row>
    <row r="19231" spans="18:19" ht="15" customHeight="1">
      <c r="R19231"/>
      <c r="S19231"/>
    </row>
    <row r="19232" spans="18:19" ht="15" customHeight="1">
      <c r="R19232"/>
      <c r="S19232"/>
    </row>
    <row r="19233" spans="18:19" ht="15" customHeight="1">
      <c r="R19233"/>
      <c r="S19233"/>
    </row>
    <row r="19234" spans="18:19" ht="15" customHeight="1">
      <c r="R19234"/>
      <c r="S19234"/>
    </row>
    <row r="19235" spans="18:19" ht="15" customHeight="1">
      <c r="R19235"/>
      <c r="S19235"/>
    </row>
    <row r="19236" spans="18:19" ht="15" customHeight="1">
      <c r="R19236"/>
      <c r="S19236"/>
    </row>
    <row r="19237" spans="18:19" ht="15" customHeight="1">
      <c r="R19237"/>
      <c r="S19237"/>
    </row>
    <row r="19238" spans="18:19" ht="15" customHeight="1">
      <c r="R19238"/>
      <c r="S19238"/>
    </row>
    <row r="19239" spans="18:19" ht="15" customHeight="1">
      <c r="R19239"/>
      <c r="S19239"/>
    </row>
    <row r="19240" spans="18:19" ht="15" customHeight="1">
      <c r="R19240"/>
      <c r="S19240"/>
    </row>
    <row r="19241" spans="18:19" ht="15" customHeight="1">
      <c r="R19241"/>
      <c r="S19241"/>
    </row>
    <row r="19242" spans="18:19" ht="15" customHeight="1">
      <c r="R19242"/>
      <c r="S19242"/>
    </row>
    <row r="19243" spans="18:19" ht="15" customHeight="1">
      <c r="R19243"/>
      <c r="S19243"/>
    </row>
    <row r="19244" spans="18:19" ht="15" customHeight="1">
      <c r="R19244"/>
      <c r="S19244"/>
    </row>
    <row r="19245" spans="18:19" ht="15" customHeight="1">
      <c r="R19245"/>
      <c r="S19245"/>
    </row>
    <row r="19246" spans="18:19" ht="15" customHeight="1">
      <c r="R19246"/>
      <c r="S19246"/>
    </row>
    <row r="19247" spans="18:19" ht="15" customHeight="1">
      <c r="R19247"/>
      <c r="S19247"/>
    </row>
    <row r="19248" spans="18:19" ht="15" customHeight="1">
      <c r="R19248"/>
      <c r="S19248"/>
    </row>
    <row r="19249" spans="18:19" ht="15" customHeight="1">
      <c r="R19249"/>
      <c r="S19249"/>
    </row>
    <row r="19250" spans="18:19" ht="15" customHeight="1">
      <c r="R19250"/>
      <c r="S19250"/>
    </row>
    <row r="19251" spans="18:19" ht="15" customHeight="1">
      <c r="R19251"/>
      <c r="S19251"/>
    </row>
    <row r="19252" spans="18:19" ht="15" customHeight="1">
      <c r="R19252"/>
      <c r="S19252"/>
    </row>
    <row r="19253" spans="18:19" ht="15" customHeight="1">
      <c r="R19253"/>
      <c r="S19253"/>
    </row>
    <row r="19254" spans="18:19" ht="15" customHeight="1">
      <c r="R19254"/>
      <c r="S19254"/>
    </row>
    <row r="19255" spans="18:19" ht="15" customHeight="1">
      <c r="R19255"/>
      <c r="S19255"/>
    </row>
    <row r="19256" spans="18:19" ht="15" customHeight="1">
      <c r="R19256"/>
      <c r="S19256"/>
    </row>
    <row r="19257" spans="18:19" ht="15" customHeight="1">
      <c r="R19257"/>
      <c r="S19257"/>
    </row>
    <row r="19258" spans="18:19" ht="15" customHeight="1">
      <c r="R19258"/>
      <c r="S19258"/>
    </row>
    <row r="19259" spans="18:19" ht="15" customHeight="1">
      <c r="R19259"/>
      <c r="S19259"/>
    </row>
    <row r="19260" spans="18:19" ht="15" customHeight="1">
      <c r="R19260"/>
      <c r="S19260"/>
    </row>
    <row r="19261" spans="18:19" ht="15" customHeight="1">
      <c r="R19261"/>
      <c r="S19261"/>
    </row>
    <row r="19262" spans="18:19" ht="15" customHeight="1">
      <c r="R19262"/>
      <c r="S19262"/>
    </row>
    <row r="19263" spans="18:19" ht="15" customHeight="1">
      <c r="R19263"/>
      <c r="S19263"/>
    </row>
    <row r="19264" spans="18:19" ht="15" customHeight="1">
      <c r="R19264"/>
      <c r="S19264"/>
    </row>
    <row r="19265" spans="18:19" ht="15" customHeight="1">
      <c r="R19265"/>
      <c r="S19265"/>
    </row>
    <row r="19266" spans="18:19" ht="15" customHeight="1">
      <c r="R19266"/>
      <c r="S19266"/>
    </row>
    <row r="19267" spans="18:19" ht="15" customHeight="1">
      <c r="R19267"/>
      <c r="S19267"/>
    </row>
    <row r="19268" spans="18:19" ht="15" customHeight="1">
      <c r="R19268"/>
      <c r="S19268"/>
    </row>
    <row r="19269" spans="18:19" ht="15" customHeight="1">
      <c r="R19269"/>
      <c r="S19269"/>
    </row>
    <row r="19270" spans="18:19" ht="15" customHeight="1">
      <c r="R19270"/>
      <c r="S19270"/>
    </row>
    <row r="19271" spans="18:19" ht="15" customHeight="1">
      <c r="R19271"/>
      <c r="S19271"/>
    </row>
    <row r="19272" spans="18:19" ht="15" customHeight="1">
      <c r="R19272"/>
      <c r="S19272"/>
    </row>
    <row r="19273" spans="18:19" ht="15" customHeight="1">
      <c r="R19273"/>
      <c r="S19273"/>
    </row>
    <row r="19274" spans="18:19" ht="15" customHeight="1">
      <c r="R19274"/>
      <c r="S19274"/>
    </row>
    <row r="19275" spans="18:19" ht="15" customHeight="1">
      <c r="R19275"/>
      <c r="S19275"/>
    </row>
    <row r="19276" spans="18:19" ht="15" customHeight="1">
      <c r="R19276"/>
      <c r="S19276"/>
    </row>
    <row r="19277" spans="18:19" ht="15" customHeight="1">
      <c r="R19277"/>
      <c r="S19277"/>
    </row>
    <row r="19278" spans="18:19" ht="15" customHeight="1">
      <c r="R19278"/>
      <c r="S19278"/>
    </row>
    <row r="19279" spans="18:19" ht="15" customHeight="1">
      <c r="R19279"/>
      <c r="S19279"/>
    </row>
    <row r="19280" spans="18:19" ht="15" customHeight="1">
      <c r="R19280"/>
      <c r="S19280"/>
    </row>
    <row r="19281" spans="18:19" ht="15" customHeight="1">
      <c r="R19281"/>
      <c r="S19281"/>
    </row>
    <row r="19282" spans="18:19" ht="15" customHeight="1">
      <c r="R19282"/>
      <c r="S19282"/>
    </row>
    <row r="19283" spans="18:19" ht="15" customHeight="1">
      <c r="R19283"/>
      <c r="S19283"/>
    </row>
    <row r="19284" spans="18:19" ht="15" customHeight="1">
      <c r="R19284"/>
      <c r="S19284"/>
    </row>
    <row r="19285" spans="18:19" ht="15" customHeight="1">
      <c r="R19285"/>
      <c r="S19285"/>
    </row>
    <row r="19286" spans="18:19" ht="15" customHeight="1">
      <c r="R19286"/>
      <c r="S19286"/>
    </row>
    <row r="19287" spans="18:19" ht="15" customHeight="1">
      <c r="R19287"/>
      <c r="S19287"/>
    </row>
    <row r="19288" spans="18:19" ht="15" customHeight="1">
      <c r="R19288"/>
      <c r="S19288"/>
    </row>
    <row r="19289" spans="18:19" ht="15" customHeight="1">
      <c r="R19289"/>
      <c r="S19289"/>
    </row>
    <row r="19290" spans="18:19" ht="15" customHeight="1">
      <c r="R19290"/>
      <c r="S19290"/>
    </row>
    <row r="19291" spans="18:19" ht="15" customHeight="1">
      <c r="R19291"/>
      <c r="S19291"/>
    </row>
    <row r="19292" spans="18:19" ht="15" customHeight="1">
      <c r="R19292"/>
      <c r="S19292"/>
    </row>
    <row r="19293" spans="18:19" ht="15" customHeight="1">
      <c r="R19293"/>
      <c r="S19293"/>
    </row>
    <row r="19294" spans="18:19" ht="15" customHeight="1">
      <c r="R19294"/>
      <c r="S19294"/>
    </row>
    <row r="19295" spans="18:19" ht="15" customHeight="1">
      <c r="R19295"/>
      <c r="S19295"/>
    </row>
    <row r="19296" spans="18:19" ht="15" customHeight="1">
      <c r="R19296"/>
      <c r="S19296"/>
    </row>
    <row r="19297" spans="18:19" ht="15" customHeight="1">
      <c r="R19297"/>
      <c r="S19297"/>
    </row>
    <row r="19298" spans="18:19" ht="15" customHeight="1">
      <c r="R19298"/>
      <c r="S19298"/>
    </row>
    <row r="19299" spans="18:19" ht="15" customHeight="1">
      <c r="R19299"/>
      <c r="S19299"/>
    </row>
    <row r="19300" spans="18:19" ht="15" customHeight="1">
      <c r="R19300"/>
      <c r="S19300"/>
    </row>
    <row r="19301" spans="18:19" ht="15" customHeight="1">
      <c r="R19301"/>
      <c r="S19301"/>
    </row>
    <row r="19302" spans="18:19" ht="15" customHeight="1">
      <c r="R19302"/>
      <c r="S19302"/>
    </row>
    <row r="19303" spans="18:19" ht="15" customHeight="1">
      <c r="R19303"/>
      <c r="S19303"/>
    </row>
    <row r="19304" spans="18:19" ht="15" customHeight="1">
      <c r="R19304"/>
      <c r="S19304"/>
    </row>
    <row r="19305" spans="18:19" ht="15" customHeight="1">
      <c r="R19305"/>
      <c r="S19305"/>
    </row>
    <row r="19306" spans="18:19" ht="15" customHeight="1">
      <c r="R19306"/>
      <c r="S19306"/>
    </row>
    <row r="19307" spans="18:19" ht="15" customHeight="1">
      <c r="R19307"/>
      <c r="S19307"/>
    </row>
    <row r="19308" spans="18:19" ht="15" customHeight="1">
      <c r="R19308"/>
      <c r="S19308"/>
    </row>
    <row r="19309" spans="18:19" ht="15" customHeight="1">
      <c r="R19309"/>
      <c r="S19309"/>
    </row>
    <row r="19310" spans="18:19" ht="15" customHeight="1">
      <c r="R19310"/>
      <c r="S19310"/>
    </row>
    <row r="19311" spans="18:19" ht="15" customHeight="1">
      <c r="R19311"/>
      <c r="S19311"/>
    </row>
    <row r="19312" spans="18:19" ht="15" customHeight="1">
      <c r="R19312"/>
      <c r="S19312"/>
    </row>
    <row r="19313" spans="18:19" ht="15" customHeight="1">
      <c r="R19313"/>
      <c r="S19313"/>
    </row>
    <row r="19314" spans="18:19" ht="15" customHeight="1">
      <c r="R19314"/>
      <c r="S19314"/>
    </row>
    <row r="19315" spans="18:19" ht="15" customHeight="1">
      <c r="R19315"/>
      <c r="S19315"/>
    </row>
    <row r="19316" spans="18:19" ht="15" customHeight="1">
      <c r="R19316"/>
      <c r="S19316"/>
    </row>
    <row r="19317" spans="18:19" ht="15" customHeight="1">
      <c r="R19317"/>
      <c r="S19317"/>
    </row>
    <row r="19318" spans="18:19" ht="15" customHeight="1">
      <c r="R19318"/>
      <c r="S19318"/>
    </row>
    <row r="19319" spans="18:19" ht="15" customHeight="1">
      <c r="R19319"/>
      <c r="S19319"/>
    </row>
    <row r="19320" spans="18:19" ht="15" customHeight="1">
      <c r="R19320"/>
      <c r="S19320"/>
    </row>
    <row r="19321" spans="18:19" ht="15" customHeight="1">
      <c r="R19321"/>
      <c r="S19321"/>
    </row>
    <row r="19322" spans="18:19" ht="15" customHeight="1">
      <c r="R19322"/>
      <c r="S19322"/>
    </row>
    <row r="19323" spans="18:19" ht="15" customHeight="1">
      <c r="R19323"/>
      <c r="S19323"/>
    </row>
    <row r="19324" spans="18:19" ht="15" customHeight="1">
      <c r="R19324"/>
      <c r="S19324"/>
    </row>
    <row r="19325" spans="18:19" ht="15" customHeight="1">
      <c r="R19325"/>
      <c r="S19325"/>
    </row>
    <row r="19326" spans="18:19" ht="15" customHeight="1">
      <c r="R19326"/>
      <c r="S19326"/>
    </row>
    <row r="19327" spans="18:19" ht="15" customHeight="1">
      <c r="R19327"/>
      <c r="S19327"/>
    </row>
    <row r="19328" spans="18:19" ht="15" customHeight="1">
      <c r="R19328"/>
      <c r="S19328"/>
    </row>
    <row r="19329" spans="18:19" ht="15" customHeight="1">
      <c r="R19329"/>
      <c r="S19329"/>
    </row>
    <row r="19330" spans="18:19" ht="15" customHeight="1">
      <c r="R19330"/>
      <c r="S19330"/>
    </row>
    <row r="19331" spans="18:19" ht="15" customHeight="1">
      <c r="R19331"/>
      <c r="S19331"/>
    </row>
    <row r="19332" spans="18:19" ht="15" customHeight="1">
      <c r="R19332"/>
      <c r="S19332"/>
    </row>
    <row r="19333" spans="18:19" ht="15" customHeight="1">
      <c r="R19333"/>
      <c r="S19333"/>
    </row>
    <row r="19334" spans="18:19" ht="15" customHeight="1">
      <c r="R19334"/>
      <c r="S19334"/>
    </row>
    <row r="19335" spans="18:19" ht="15" customHeight="1">
      <c r="R19335"/>
      <c r="S19335"/>
    </row>
    <row r="19336" spans="18:19" ht="15" customHeight="1">
      <c r="R19336"/>
      <c r="S19336"/>
    </row>
    <row r="19337" spans="18:19" ht="15" customHeight="1">
      <c r="R19337"/>
      <c r="S19337"/>
    </row>
    <row r="19338" spans="18:19" ht="15" customHeight="1">
      <c r="R19338"/>
      <c r="S19338"/>
    </row>
    <row r="19339" spans="18:19" ht="15" customHeight="1">
      <c r="R19339"/>
      <c r="S19339"/>
    </row>
    <row r="19340" spans="18:19" ht="15" customHeight="1">
      <c r="R19340"/>
      <c r="S19340"/>
    </row>
    <row r="19341" spans="18:19" ht="15" customHeight="1">
      <c r="R19341"/>
      <c r="S19341"/>
    </row>
    <row r="19342" spans="18:19" ht="15" customHeight="1">
      <c r="R19342"/>
      <c r="S19342"/>
    </row>
    <row r="19343" spans="18:19" ht="15" customHeight="1">
      <c r="R19343"/>
      <c r="S19343"/>
    </row>
    <row r="19344" spans="18:19" ht="15" customHeight="1">
      <c r="R19344"/>
      <c r="S19344"/>
    </row>
    <row r="19345" spans="18:19" ht="15" customHeight="1">
      <c r="R19345"/>
      <c r="S19345"/>
    </row>
    <row r="19346" spans="18:19" ht="15" customHeight="1">
      <c r="R19346"/>
      <c r="S19346"/>
    </row>
    <row r="19347" spans="18:19" ht="15" customHeight="1">
      <c r="R19347"/>
      <c r="S19347"/>
    </row>
    <row r="19348" spans="18:19" ht="15" customHeight="1">
      <c r="R19348"/>
      <c r="S19348"/>
    </row>
    <row r="19349" spans="18:19" ht="15" customHeight="1">
      <c r="R19349"/>
      <c r="S19349"/>
    </row>
    <row r="19350" spans="18:19" ht="15" customHeight="1">
      <c r="R19350"/>
      <c r="S19350"/>
    </row>
    <row r="19351" spans="18:19" ht="15" customHeight="1">
      <c r="R19351"/>
      <c r="S19351"/>
    </row>
    <row r="19352" spans="18:19" ht="15" customHeight="1">
      <c r="R19352"/>
      <c r="S19352"/>
    </row>
    <row r="19353" spans="18:19" ht="15" customHeight="1">
      <c r="R19353"/>
      <c r="S19353"/>
    </row>
    <row r="19354" spans="18:19" ht="15" customHeight="1">
      <c r="R19354"/>
      <c r="S19354"/>
    </row>
    <row r="19355" spans="18:19" ht="15" customHeight="1">
      <c r="R19355"/>
      <c r="S19355"/>
    </row>
    <row r="19356" spans="18:19" ht="15" customHeight="1">
      <c r="R19356"/>
      <c r="S19356"/>
    </row>
    <row r="19357" spans="18:19" ht="15" customHeight="1">
      <c r="R19357"/>
      <c r="S19357"/>
    </row>
    <row r="19358" spans="18:19" ht="15" customHeight="1">
      <c r="R19358"/>
      <c r="S19358"/>
    </row>
    <row r="19359" spans="18:19" ht="15" customHeight="1">
      <c r="R19359"/>
      <c r="S19359"/>
    </row>
    <row r="19360" spans="18:19" ht="15" customHeight="1">
      <c r="R19360"/>
      <c r="S19360"/>
    </row>
    <row r="19361" spans="18:19" ht="15" customHeight="1">
      <c r="R19361"/>
      <c r="S19361"/>
    </row>
    <row r="19362" spans="18:19" ht="15" customHeight="1">
      <c r="R19362"/>
      <c r="S19362"/>
    </row>
    <row r="19363" spans="18:19" ht="15" customHeight="1">
      <c r="R19363"/>
      <c r="S19363"/>
    </row>
    <row r="19364" spans="18:19" ht="15" customHeight="1">
      <c r="R19364"/>
      <c r="S19364"/>
    </row>
    <row r="19365" spans="18:19" ht="15" customHeight="1">
      <c r="R19365"/>
      <c r="S19365"/>
    </row>
    <row r="19366" spans="18:19" ht="15" customHeight="1">
      <c r="R19366"/>
      <c r="S19366"/>
    </row>
    <row r="19367" spans="18:19" ht="15" customHeight="1">
      <c r="R19367"/>
      <c r="S19367"/>
    </row>
    <row r="19368" spans="18:19" ht="15" customHeight="1">
      <c r="R19368"/>
      <c r="S19368"/>
    </row>
    <row r="19369" spans="18:19" ht="15" customHeight="1">
      <c r="R19369"/>
      <c r="S19369"/>
    </row>
    <row r="19370" spans="18:19" ht="15" customHeight="1">
      <c r="R19370"/>
      <c r="S19370"/>
    </row>
    <row r="19371" spans="18:19" ht="15" customHeight="1">
      <c r="R19371"/>
      <c r="S19371"/>
    </row>
    <row r="19372" spans="18:19" ht="15" customHeight="1">
      <c r="R19372"/>
      <c r="S19372"/>
    </row>
    <row r="19373" spans="18:19" ht="15" customHeight="1">
      <c r="R19373"/>
      <c r="S19373"/>
    </row>
    <row r="19374" spans="18:19" ht="15" customHeight="1">
      <c r="R19374"/>
      <c r="S19374"/>
    </row>
    <row r="19375" spans="18:19" ht="15" customHeight="1">
      <c r="R19375"/>
      <c r="S19375"/>
    </row>
    <row r="19376" spans="18:19" ht="15" customHeight="1">
      <c r="R19376"/>
      <c r="S19376"/>
    </row>
    <row r="19377" spans="18:19" ht="15" customHeight="1">
      <c r="R19377"/>
      <c r="S19377"/>
    </row>
    <row r="19378" spans="18:19" ht="15" customHeight="1">
      <c r="R19378"/>
      <c r="S19378"/>
    </row>
    <row r="19379" spans="18:19" ht="15" customHeight="1">
      <c r="R19379"/>
      <c r="S19379"/>
    </row>
    <row r="19380" spans="18:19" ht="15" customHeight="1">
      <c r="R19380"/>
      <c r="S19380"/>
    </row>
    <row r="19381" spans="18:19" ht="15" customHeight="1">
      <c r="R19381"/>
      <c r="S19381"/>
    </row>
    <row r="19382" spans="18:19" ht="15" customHeight="1">
      <c r="R19382"/>
      <c r="S19382"/>
    </row>
    <row r="19383" spans="18:19" ht="15" customHeight="1">
      <c r="R19383"/>
      <c r="S19383"/>
    </row>
    <row r="19384" spans="18:19" ht="15" customHeight="1">
      <c r="R19384"/>
      <c r="S19384"/>
    </row>
    <row r="19385" spans="18:19" ht="15" customHeight="1">
      <c r="R19385"/>
      <c r="S19385"/>
    </row>
    <row r="19386" spans="18:19" ht="15" customHeight="1">
      <c r="R19386"/>
      <c r="S19386"/>
    </row>
    <row r="19387" spans="18:19" ht="15" customHeight="1">
      <c r="R19387"/>
      <c r="S19387"/>
    </row>
    <row r="19388" spans="18:19" ht="15" customHeight="1">
      <c r="R19388"/>
      <c r="S19388"/>
    </row>
    <row r="19389" spans="18:19" ht="15" customHeight="1">
      <c r="R19389"/>
      <c r="S19389"/>
    </row>
    <row r="19390" spans="18:19" ht="15" customHeight="1">
      <c r="R19390"/>
      <c r="S19390"/>
    </row>
    <row r="19391" spans="18:19" ht="15" customHeight="1">
      <c r="R19391"/>
      <c r="S19391"/>
    </row>
    <row r="19392" spans="18:19" ht="15" customHeight="1">
      <c r="R19392"/>
      <c r="S19392"/>
    </row>
    <row r="19393" spans="18:19" ht="15" customHeight="1">
      <c r="R19393"/>
      <c r="S19393"/>
    </row>
    <row r="19394" spans="18:19" ht="15" customHeight="1">
      <c r="R19394"/>
      <c r="S19394"/>
    </row>
    <row r="19395" spans="18:19" ht="15" customHeight="1">
      <c r="R19395"/>
      <c r="S19395"/>
    </row>
    <row r="19396" spans="18:19" ht="15" customHeight="1">
      <c r="R19396"/>
      <c r="S19396"/>
    </row>
    <row r="19397" spans="18:19" ht="15" customHeight="1">
      <c r="R19397"/>
      <c r="S19397"/>
    </row>
    <row r="19398" spans="18:19" ht="15" customHeight="1">
      <c r="R19398"/>
      <c r="S19398"/>
    </row>
    <row r="19399" spans="18:19" ht="15" customHeight="1">
      <c r="R19399"/>
      <c r="S19399"/>
    </row>
    <row r="19400" spans="18:19" ht="15" customHeight="1">
      <c r="R19400"/>
      <c r="S19400"/>
    </row>
    <row r="19401" spans="18:19" ht="15" customHeight="1">
      <c r="R19401"/>
      <c r="S19401"/>
    </row>
    <row r="19402" spans="18:19" ht="15" customHeight="1">
      <c r="R19402"/>
      <c r="S19402"/>
    </row>
    <row r="19403" spans="18:19" ht="15" customHeight="1">
      <c r="R19403"/>
      <c r="S19403"/>
    </row>
    <row r="19404" spans="18:19" ht="15" customHeight="1">
      <c r="R19404"/>
      <c r="S19404"/>
    </row>
    <row r="19405" spans="18:19" ht="15" customHeight="1">
      <c r="R19405"/>
      <c r="S19405"/>
    </row>
    <row r="19406" spans="18:19" ht="15" customHeight="1">
      <c r="R19406"/>
      <c r="S19406"/>
    </row>
    <row r="19407" spans="18:19" ht="15" customHeight="1">
      <c r="R19407"/>
      <c r="S19407"/>
    </row>
    <row r="19408" spans="18:19" ht="15" customHeight="1">
      <c r="R19408"/>
      <c r="S19408"/>
    </row>
    <row r="19409" spans="18:19" ht="15" customHeight="1">
      <c r="R19409"/>
      <c r="S19409"/>
    </row>
    <row r="19410" spans="18:19" ht="15" customHeight="1">
      <c r="R19410"/>
      <c r="S19410"/>
    </row>
    <row r="19411" spans="18:19" ht="15" customHeight="1">
      <c r="R19411"/>
      <c r="S19411"/>
    </row>
    <row r="19412" spans="18:19" ht="15" customHeight="1">
      <c r="R19412"/>
      <c r="S19412"/>
    </row>
    <row r="19413" spans="18:19" ht="15" customHeight="1">
      <c r="R19413"/>
      <c r="S19413"/>
    </row>
    <row r="19414" spans="18:19" ht="15" customHeight="1">
      <c r="R19414"/>
      <c r="S19414"/>
    </row>
    <row r="19415" spans="18:19" ht="15" customHeight="1">
      <c r="R19415"/>
      <c r="S19415"/>
    </row>
    <row r="19416" spans="18:19" ht="15" customHeight="1">
      <c r="R19416"/>
      <c r="S19416"/>
    </row>
    <row r="19417" spans="18:19" ht="15" customHeight="1">
      <c r="R19417"/>
      <c r="S19417"/>
    </row>
    <row r="19418" spans="18:19" ht="15" customHeight="1">
      <c r="R19418"/>
      <c r="S19418"/>
    </row>
    <row r="19419" spans="18:19" ht="15" customHeight="1">
      <c r="R19419"/>
      <c r="S19419"/>
    </row>
    <row r="19420" spans="18:19" ht="15" customHeight="1">
      <c r="R19420"/>
      <c r="S19420"/>
    </row>
    <row r="19421" spans="18:19" ht="15" customHeight="1">
      <c r="R19421"/>
      <c r="S19421"/>
    </row>
    <row r="19422" spans="18:19" ht="15" customHeight="1">
      <c r="R19422"/>
      <c r="S19422"/>
    </row>
    <row r="19423" spans="18:19" ht="15" customHeight="1">
      <c r="R19423"/>
      <c r="S19423"/>
    </row>
    <row r="19424" spans="18:19" ht="15" customHeight="1">
      <c r="R19424"/>
      <c r="S19424"/>
    </row>
    <row r="19425" spans="18:19" ht="15" customHeight="1">
      <c r="R19425"/>
      <c r="S19425"/>
    </row>
    <row r="19426" spans="18:19" ht="15" customHeight="1">
      <c r="R19426"/>
      <c r="S19426"/>
    </row>
    <row r="19427" spans="18:19" ht="15" customHeight="1">
      <c r="R19427"/>
      <c r="S19427"/>
    </row>
    <row r="19428" spans="18:19" ht="15" customHeight="1">
      <c r="R19428"/>
      <c r="S19428"/>
    </row>
    <row r="19429" spans="18:19" ht="15" customHeight="1">
      <c r="R19429"/>
      <c r="S19429"/>
    </row>
    <row r="19430" spans="18:19" ht="15" customHeight="1">
      <c r="R19430"/>
      <c r="S19430"/>
    </row>
    <row r="19431" spans="18:19" ht="15" customHeight="1">
      <c r="R19431"/>
      <c r="S19431"/>
    </row>
    <row r="19432" spans="18:19" ht="15" customHeight="1">
      <c r="R19432"/>
      <c r="S19432"/>
    </row>
    <row r="19433" spans="18:19" ht="15" customHeight="1">
      <c r="R19433"/>
      <c r="S19433"/>
    </row>
    <row r="19434" spans="18:19" ht="15" customHeight="1">
      <c r="R19434"/>
      <c r="S19434"/>
    </row>
    <row r="19435" spans="18:19" ht="15" customHeight="1">
      <c r="R19435"/>
      <c r="S19435"/>
    </row>
    <row r="19436" spans="18:19" ht="15" customHeight="1">
      <c r="R19436"/>
      <c r="S19436"/>
    </row>
    <row r="19437" spans="18:19" ht="15" customHeight="1">
      <c r="R19437"/>
      <c r="S19437"/>
    </row>
    <row r="19438" spans="18:19" ht="15" customHeight="1">
      <c r="R19438"/>
      <c r="S19438"/>
    </row>
    <row r="19439" spans="18:19" ht="15" customHeight="1">
      <c r="R19439"/>
      <c r="S19439"/>
    </row>
    <row r="19440" spans="18:19" ht="15" customHeight="1">
      <c r="R19440"/>
      <c r="S19440"/>
    </row>
    <row r="19441" spans="18:19" ht="15" customHeight="1">
      <c r="R19441"/>
      <c r="S19441"/>
    </row>
    <row r="19442" spans="18:19" ht="15" customHeight="1">
      <c r="R19442"/>
      <c r="S19442"/>
    </row>
    <row r="19443" spans="18:19" ht="15" customHeight="1">
      <c r="R19443"/>
      <c r="S19443"/>
    </row>
    <row r="19444" spans="18:19" ht="15" customHeight="1">
      <c r="R19444"/>
      <c r="S19444"/>
    </row>
    <row r="19445" spans="18:19" ht="15" customHeight="1">
      <c r="R19445"/>
      <c r="S19445"/>
    </row>
    <row r="19446" spans="18:19" ht="15" customHeight="1">
      <c r="R19446"/>
      <c r="S19446"/>
    </row>
    <row r="19447" spans="18:19" ht="15" customHeight="1">
      <c r="R19447"/>
      <c r="S19447"/>
    </row>
    <row r="19448" spans="18:19" ht="15" customHeight="1">
      <c r="R19448"/>
      <c r="S19448"/>
    </row>
    <row r="19449" spans="18:19" ht="15" customHeight="1">
      <c r="R19449"/>
      <c r="S19449"/>
    </row>
    <row r="19450" spans="18:19" ht="15" customHeight="1">
      <c r="R19450"/>
      <c r="S19450"/>
    </row>
    <row r="19451" spans="18:19" ht="15" customHeight="1">
      <c r="R19451"/>
      <c r="S19451"/>
    </row>
    <row r="19452" spans="18:19" ht="15" customHeight="1">
      <c r="R19452"/>
      <c r="S19452"/>
    </row>
    <row r="19453" spans="18:19" ht="15" customHeight="1">
      <c r="R19453"/>
      <c r="S19453"/>
    </row>
    <row r="19454" spans="18:19" ht="15" customHeight="1">
      <c r="R19454"/>
      <c r="S19454"/>
    </row>
    <row r="19455" spans="18:19" ht="15" customHeight="1">
      <c r="R19455"/>
      <c r="S19455"/>
    </row>
    <row r="19456" spans="18:19" ht="15" customHeight="1">
      <c r="R19456"/>
      <c r="S19456"/>
    </row>
    <row r="19457" spans="18:19" ht="15" customHeight="1">
      <c r="R19457"/>
      <c r="S19457"/>
    </row>
    <row r="19458" spans="18:19" ht="15" customHeight="1">
      <c r="R19458"/>
      <c r="S19458"/>
    </row>
    <row r="19459" spans="18:19" ht="15" customHeight="1">
      <c r="R19459"/>
      <c r="S19459"/>
    </row>
    <row r="19460" spans="18:19" ht="15" customHeight="1">
      <c r="R19460"/>
      <c r="S19460"/>
    </row>
    <row r="19461" spans="18:19" ht="15" customHeight="1">
      <c r="R19461"/>
      <c r="S19461"/>
    </row>
    <row r="19462" spans="18:19" ht="15" customHeight="1">
      <c r="R19462"/>
      <c r="S19462"/>
    </row>
    <row r="19463" spans="18:19" ht="15" customHeight="1">
      <c r="R19463"/>
      <c r="S19463"/>
    </row>
    <row r="19464" spans="18:19" ht="15" customHeight="1">
      <c r="R19464"/>
      <c r="S19464"/>
    </row>
    <row r="19465" spans="18:19" ht="15" customHeight="1">
      <c r="R19465"/>
      <c r="S19465"/>
    </row>
    <row r="19466" spans="18:19" ht="15" customHeight="1">
      <c r="R19466"/>
      <c r="S19466"/>
    </row>
    <row r="19467" spans="18:19" ht="15" customHeight="1">
      <c r="R19467"/>
      <c r="S19467"/>
    </row>
    <row r="19468" spans="18:19" ht="15" customHeight="1">
      <c r="R19468"/>
      <c r="S19468"/>
    </row>
    <row r="19469" spans="18:19" ht="15" customHeight="1">
      <c r="R19469"/>
      <c r="S19469"/>
    </row>
    <row r="19470" spans="18:19" ht="15" customHeight="1">
      <c r="R19470"/>
      <c r="S19470"/>
    </row>
    <row r="19471" spans="18:19" ht="15" customHeight="1">
      <c r="R19471"/>
      <c r="S19471"/>
    </row>
    <row r="19472" spans="18:19" ht="15" customHeight="1">
      <c r="R19472"/>
      <c r="S19472"/>
    </row>
    <row r="19473" spans="18:19" ht="15" customHeight="1">
      <c r="R19473"/>
      <c r="S19473"/>
    </row>
    <row r="19474" spans="18:19" ht="15" customHeight="1">
      <c r="R19474"/>
      <c r="S19474"/>
    </row>
    <row r="19475" spans="18:19" ht="15" customHeight="1">
      <c r="R19475"/>
      <c r="S19475"/>
    </row>
    <row r="19476" spans="18:19" ht="15" customHeight="1">
      <c r="R19476"/>
      <c r="S19476"/>
    </row>
    <row r="19477" spans="18:19" ht="15" customHeight="1">
      <c r="R19477"/>
      <c r="S19477"/>
    </row>
    <row r="19478" spans="18:19" ht="15" customHeight="1">
      <c r="R19478"/>
      <c r="S19478"/>
    </row>
    <row r="19479" spans="18:19" ht="15" customHeight="1">
      <c r="R19479"/>
      <c r="S19479"/>
    </row>
    <row r="19480" spans="18:19" ht="15" customHeight="1">
      <c r="R19480"/>
      <c r="S19480"/>
    </row>
    <row r="19481" spans="18:19" ht="15" customHeight="1">
      <c r="R19481"/>
      <c r="S19481"/>
    </row>
    <row r="19482" spans="18:19" ht="15" customHeight="1">
      <c r="R19482"/>
      <c r="S19482"/>
    </row>
    <row r="19483" spans="18:19" ht="15" customHeight="1">
      <c r="R19483"/>
      <c r="S19483"/>
    </row>
    <row r="19484" spans="18:19" ht="15" customHeight="1">
      <c r="R19484"/>
      <c r="S19484"/>
    </row>
    <row r="19485" spans="18:19" ht="15" customHeight="1">
      <c r="R19485"/>
      <c r="S19485"/>
    </row>
    <row r="19486" spans="18:19" ht="15" customHeight="1">
      <c r="R19486"/>
      <c r="S19486"/>
    </row>
    <row r="19487" spans="18:19" ht="15" customHeight="1">
      <c r="R19487"/>
      <c r="S19487"/>
    </row>
    <row r="19488" spans="18:19" ht="15" customHeight="1">
      <c r="R19488"/>
      <c r="S19488"/>
    </row>
    <row r="19489" spans="18:19" ht="15" customHeight="1">
      <c r="R19489"/>
      <c r="S19489"/>
    </row>
    <row r="19490" spans="18:19" ht="15" customHeight="1">
      <c r="R19490"/>
      <c r="S19490"/>
    </row>
    <row r="19491" spans="18:19" ht="15" customHeight="1">
      <c r="R19491"/>
      <c r="S19491"/>
    </row>
    <row r="19492" spans="18:19" ht="15" customHeight="1">
      <c r="R19492"/>
      <c r="S19492"/>
    </row>
    <row r="19493" spans="18:19" ht="15" customHeight="1">
      <c r="R19493"/>
      <c r="S19493"/>
    </row>
    <row r="19494" spans="18:19" ht="15" customHeight="1">
      <c r="R19494"/>
      <c r="S19494"/>
    </row>
    <row r="19495" spans="18:19" ht="15" customHeight="1">
      <c r="R19495"/>
      <c r="S19495"/>
    </row>
    <row r="19496" spans="18:19" ht="15" customHeight="1">
      <c r="R19496"/>
      <c r="S19496"/>
    </row>
    <row r="19497" spans="18:19" ht="15" customHeight="1">
      <c r="R19497"/>
      <c r="S19497"/>
    </row>
    <row r="19498" spans="18:19" ht="15" customHeight="1">
      <c r="R19498"/>
      <c r="S19498"/>
    </row>
    <row r="19499" spans="18:19" ht="15" customHeight="1">
      <c r="R19499"/>
      <c r="S19499"/>
    </row>
    <row r="19500" spans="18:19" ht="15" customHeight="1">
      <c r="R19500"/>
      <c r="S19500"/>
    </row>
    <row r="19501" spans="18:19" ht="15" customHeight="1">
      <c r="R19501"/>
      <c r="S19501"/>
    </row>
    <row r="19502" spans="18:19" ht="15" customHeight="1">
      <c r="R19502"/>
      <c r="S19502"/>
    </row>
    <row r="19503" spans="18:19" ht="15" customHeight="1">
      <c r="R19503"/>
      <c r="S19503"/>
    </row>
    <row r="19504" spans="18:19" ht="15" customHeight="1">
      <c r="R19504"/>
      <c r="S19504"/>
    </row>
    <row r="19505" spans="18:19" ht="15" customHeight="1">
      <c r="R19505"/>
      <c r="S19505"/>
    </row>
    <row r="19506" spans="18:19" ht="15" customHeight="1">
      <c r="R19506"/>
      <c r="S19506"/>
    </row>
    <row r="19507" spans="18:19" ht="15" customHeight="1">
      <c r="R19507"/>
      <c r="S19507"/>
    </row>
    <row r="19508" spans="18:19" ht="15" customHeight="1">
      <c r="R19508"/>
      <c r="S19508"/>
    </row>
    <row r="19509" spans="18:19" ht="15" customHeight="1">
      <c r="R19509"/>
      <c r="S19509"/>
    </row>
    <row r="19510" spans="18:19" ht="15" customHeight="1">
      <c r="R19510"/>
      <c r="S19510"/>
    </row>
    <row r="19511" spans="18:19" ht="15" customHeight="1">
      <c r="R19511"/>
      <c r="S19511"/>
    </row>
    <row r="19512" spans="18:19" ht="15" customHeight="1">
      <c r="R19512"/>
      <c r="S19512"/>
    </row>
    <row r="19513" spans="18:19" ht="15" customHeight="1">
      <c r="R19513"/>
      <c r="S19513"/>
    </row>
    <row r="19514" spans="18:19" ht="15" customHeight="1">
      <c r="R19514"/>
      <c r="S19514"/>
    </row>
    <row r="19515" spans="18:19" ht="15" customHeight="1">
      <c r="R19515"/>
      <c r="S19515"/>
    </row>
    <row r="19516" spans="18:19" ht="15" customHeight="1">
      <c r="R19516"/>
      <c r="S19516"/>
    </row>
    <row r="19517" spans="18:19" ht="15" customHeight="1">
      <c r="R19517"/>
      <c r="S19517"/>
    </row>
    <row r="19518" spans="18:19" ht="15" customHeight="1">
      <c r="R19518"/>
      <c r="S19518"/>
    </row>
    <row r="19519" spans="18:19" ht="15" customHeight="1">
      <c r="R19519"/>
      <c r="S19519"/>
    </row>
    <row r="19520" spans="18:19" ht="15" customHeight="1">
      <c r="R19520"/>
      <c r="S19520"/>
    </row>
    <row r="19521" spans="18:19" ht="15" customHeight="1">
      <c r="R19521"/>
      <c r="S19521"/>
    </row>
    <row r="19522" spans="18:19" ht="15" customHeight="1">
      <c r="R19522"/>
      <c r="S19522"/>
    </row>
    <row r="19523" spans="18:19" ht="15" customHeight="1">
      <c r="R19523"/>
      <c r="S19523"/>
    </row>
    <row r="19524" spans="18:19" ht="15" customHeight="1">
      <c r="R19524"/>
      <c r="S19524"/>
    </row>
    <row r="19525" spans="18:19" ht="15" customHeight="1">
      <c r="R19525"/>
      <c r="S19525"/>
    </row>
    <row r="19526" spans="18:19" ht="15" customHeight="1">
      <c r="R19526"/>
      <c r="S19526"/>
    </row>
    <row r="19527" spans="18:19" ht="15" customHeight="1">
      <c r="R19527"/>
      <c r="S19527"/>
    </row>
    <row r="19528" spans="18:19" ht="15" customHeight="1">
      <c r="R19528"/>
      <c r="S19528"/>
    </row>
    <row r="19529" spans="18:19" ht="15" customHeight="1">
      <c r="R19529"/>
      <c r="S19529"/>
    </row>
    <row r="19530" spans="18:19" ht="15" customHeight="1">
      <c r="R19530"/>
      <c r="S19530"/>
    </row>
    <row r="19531" spans="18:19" ht="15" customHeight="1">
      <c r="R19531"/>
      <c r="S19531"/>
    </row>
    <row r="19532" spans="18:19" ht="15" customHeight="1">
      <c r="R19532"/>
      <c r="S19532"/>
    </row>
    <row r="19533" spans="18:19" ht="15" customHeight="1">
      <c r="R19533"/>
      <c r="S19533"/>
    </row>
    <row r="19534" spans="18:19" ht="15" customHeight="1">
      <c r="R19534"/>
      <c r="S19534"/>
    </row>
    <row r="19535" spans="18:19" ht="15" customHeight="1">
      <c r="R19535"/>
      <c r="S19535"/>
    </row>
    <row r="19536" spans="18:19" ht="15" customHeight="1">
      <c r="R19536"/>
      <c r="S19536"/>
    </row>
    <row r="19537" spans="18:19" ht="15" customHeight="1">
      <c r="R19537"/>
      <c r="S19537"/>
    </row>
    <row r="19538" spans="18:19" ht="15" customHeight="1">
      <c r="R19538"/>
      <c r="S19538"/>
    </row>
    <row r="19539" spans="18:19" ht="15" customHeight="1">
      <c r="R19539"/>
      <c r="S19539"/>
    </row>
    <row r="19540" spans="18:19" ht="15" customHeight="1">
      <c r="R19540"/>
      <c r="S19540"/>
    </row>
    <row r="19541" spans="18:19" ht="15" customHeight="1">
      <c r="R19541"/>
      <c r="S19541"/>
    </row>
    <row r="19542" spans="18:19" ht="15" customHeight="1">
      <c r="R19542"/>
      <c r="S19542"/>
    </row>
    <row r="19543" spans="18:19" ht="15" customHeight="1">
      <c r="R19543"/>
      <c r="S19543"/>
    </row>
    <row r="19544" spans="18:19" ht="15" customHeight="1">
      <c r="R19544"/>
      <c r="S19544"/>
    </row>
    <row r="19545" spans="18:19" ht="15" customHeight="1">
      <c r="R19545"/>
      <c r="S19545"/>
    </row>
    <row r="19546" spans="18:19" ht="15" customHeight="1">
      <c r="R19546"/>
      <c r="S19546"/>
    </row>
    <row r="19547" spans="18:19" ht="15" customHeight="1">
      <c r="R19547"/>
      <c r="S19547"/>
    </row>
    <row r="19548" spans="18:19" ht="15" customHeight="1">
      <c r="R19548"/>
      <c r="S19548"/>
    </row>
    <row r="19549" spans="18:19" ht="15" customHeight="1">
      <c r="R19549"/>
      <c r="S19549"/>
    </row>
    <row r="19550" spans="18:19" ht="15" customHeight="1">
      <c r="R19550"/>
      <c r="S19550"/>
    </row>
    <row r="19551" spans="18:19" ht="15" customHeight="1">
      <c r="R19551"/>
      <c r="S19551"/>
    </row>
    <row r="19552" spans="18:19" ht="15" customHeight="1">
      <c r="R19552"/>
      <c r="S19552"/>
    </row>
    <row r="19553" spans="18:19" ht="15" customHeight="1">
      <c r="R19553"/>
      <c r="S19553"/>
    </row>
    <row r="19554" spans="18:19" ht="15" customHeight="1">
      <c r="R19554"/>
      <c r="S19554"/>
    </row>
    <row r="19555" spans="18:19" ht="15" customHeight="1">
      <c r="R19555"/>
      <c r="S19555"/>
    </row>
    <row r="19556" spans="18:19" ht="15" customHeight="1">
      <c r="R19556"/>
      <c r="S19556"/>
    </row>
    <row r="19557" spans="18:19" ht="15" customHeight="1">
      <c r="R19557"/>
      <c r="S19557"/>
    </row>
    <row r="19558" spans="18:19" ht="15" customHeight="1">
      <c r="R19558"/>
      <c r="S19558"/>
    </row>
    <row r="19559" spans="18:19" ht="15" customHeight="1">
      <c r="R19559"/>
      <c r="S19559"/>
    </row>
    <row r="19560" spans="18:19" ht="15" customHeight="1">
      <c r="R19560"/>
      <c r="S19560"/>
    </row>
    <row r="19561" spans="18:19" ht="15" customHeight="1">
      <c r="R19561"/>
      <c r="S19561"/>
    </row>
    <row r="19562" spans="18:19" ht="15" customHeight="1">
      <c r="R19562"/>
      <c r="S19562"/>
    </row>
    <row r="19563" spans="18:19" ht="15" customHeight="1">
      <c r="R19563"/>
      <c r="S19563"/>
    </row>
    <row r="19564" spans="18:19" ht="15" customHeight="1">
      <c r="R19564"/>
      <c r="S19564"/>
    </row>
    <row r="19565" spans="18:19" ht="15" customHeight="1">
      <c r="R19565"/>
      <c r="S19565"/>
    </row>
    <row r="19566" spans="18:19" ht="15" customHeight="1">
      <c r="R19566"/>
      <c r="S19566"/>
    </row>
    <row r="19567" spans="18:19" ht="15" customHeight="1">
      <c r="R19567"/>
      <c r="S19567"/>
    </row>
    <row r="19568" spans="18:19" ht="15" customHeight="1">
      <c r="R19568"/>
      <c r="S19568"/>
    </row>
    <row r="19569" spans="18:19" ht="15" customHeight="1">
      <c r="R19569"/>
      <c r="S19569"/>
    </row>
    <row r="19570" spans="18:19" ht="15" customHeight="1">
      <c r="R19570"/>
      <c r="S19570"/>
    </row>
    <row r="19571" spans="18:19" ht="15" customHeight="1">
      <c r="R19571"/>
      <c r="S19571"/>
    </row>
    <row r="19572" spans="18:19" ht="15" customHeight="1">
      <c r="R19572"/>
      <c r="S19572"/>
    </row>
    <row r="19573" spans="18:19" ht="15" customHeight="1">
      <c r="R19573"/>
      <c r="S19573"/>
    </row>
    <row r="19574" spans="18:19" ht="15" customHeight="1">
      <c r="R19574"/>
      <c r="S19574"/>
    </row>
    <row r="19575" spans="18:19" ht="15" customHeight="1">
      <c r="R19575"/>
      <c r="S19575"/>
    </row>
    <row r="19576" spans="18:19" ht="15" customHeight="1">
      <c r="R19576"/>
      <c r="S19576"/>
    </row>
    <row r="19577" spans="18:19" ht="15" customHeight="1">
      <c r="R19577"/>
      <c r="S19577"/>
    </row>
    <row r="19578" spans="18:19" ht="15" customHeight="1">
      <c r="R19578"/>
      <c r="S19578"/>
    </row>
    <row r="19579" spans="18:19" ht="15" customHeight="1">
      <c r="R19579"/>
      <c r="S19579"/>
    </row>
    <row r="19580" spans="18:19" ht="15" customHeight="1">
      <c r="R19580"/>
      <c r="S19580"/>
    </row>
    <row r="19581" spans="18:19" ht="15" customHeight="1">
      <c r="R19581"/>
      <c r="S19581"/>
    </row>
    <row r="19582" spans="18:19" ht="15" customHeight="1">
      <c r="R19582"/>
      <c r="S19582"/>
    </row>
    <row r="19583" spans="18:19" ht="15" customHeight="1">
      <c r="R19583"/>
      <c r="S19583"/>
    </row>
    <row r="19584" spans="18:19" ht="15" customHeight="1">
      <c r="R19584"/>
      <c r="S19584"/>
    </row>
    <row r="19585" spans="18:19" ht="15" customHeight="1">
      <c r="R19585"/>
      <c r="S19585"/>
    </row>
    <row r="19586" spans="18:19" ht="15" customHeight="1">
      <c r="R19586"/>
      <c r="S19586"/>
    </row>
    <row r="19587" spans="18:19" ht="15" customHeight="1">
      <c r="R19587"/>
      <c r="S19587"/>
    </row>
    <row r="19588" spans="18:19" ht="15" customHeight="1">
      <c r="R19588"/>
      <c r="S19588"/>
    </row>
    <row r="19589" spans="18:19" ht="15" customHeight="1">
      <c r="R19589"/>
      <c r="S19589"/>
    </row>
    <row r="19590" spans="18:19" ht="15" customHeight="1">
      <c r="R19590"/>
      <c r="S19590"/>
    </row>
    <row r="19591" spans="18:19" ht="15" customHeight="1">
      <c r="R19591"/>
      <c r="S19591"/>
    </row>
    <row r="19592" spans="18:19" ht="15" customHeight="1">
      <c r="R19592"/>
      <c r="S19592"/>
    </row>
    <row r="19593" spans="18:19" ht="15" customHeight="1">
      <c r="R19593"/>
      <c r="S19593"/>
    </row>
    <row r="19594" spans="18:19" ht="15" customHeight="1">
      <c r="R19594"/>
      <c r="S19594"/>
    </row>
    <row r="19595" spans="18:19" ht="15" customHeight="1">
      <c r="R19595"/>
      <c r="S19595"/>
    </row>
    <row r="19596" spans="18:19" ht="15" customHeight="1">
      <c r="R19596"/>
      <c r="S19596"/>
    </row>
    <row r="19597" spans="18:19" ht="15" customHeight="1">
      <c r="R19597"/>
      <c r="S19597"/>
    </row>
    <row r="19598" spans="18:19" ht="15" customHeight="1">
      <c r="R19598"/>
      <c r="S19598"/>
    </row>
    <row r="19599" spans="18:19" ht="15" customHeight="1">
      <c r="R19599"/>
      <c r="S19599"/>
    </row>
    <row r="19600" spans="18:19" ht="15" customHeight="1">
      <c r="R19600"/>
      <c r="S19600"/>
    </row>
    <row r="19601" spans="18:19" ht="15" customHeight="1">
      <c r="R19601"/>
      <c r="S19601"/>
    </row>
    <row r="19602" spans="18:19" ht="15" customHeight="1">
      <c r="R19602"/>
      <c r="S19602"/>
    </row>
    <row r="19603" spans="18:19" ht="15" customHeight="1">
      <c r="R19603"/>
      <c r="S19603"/>
    </row>
    <row r="19604" spans="18:19" ht="15" customHeight="1">
      <c r="R19604"/>
      <c r="S19604"/>
    </row>
    <row r="19605" spans="18:19" ht="15" customHeight="1">
      <c r="R19605"/>
      <c r="S19605"/>
    </row>
    <row r="19606" spans="18:19" ht="15" customHeight="1">
      <c r="R19606"/>
      <c r="S19606"/>
    </row>
    <row r="19607" spans="18:19" ht="15" customHeight="1">
      <c r="R19607"/>
      <c r="S19607"/>
    </row>
    <row r="19608" spans="18:19" ht="15" customHeight="1">
      <c r="R19608"/>
      <c r="S19608"/>
    </row>
    <row r="19609" spans="18:19" ht="15" customHeight="1">
      <c r="R19609"/>
      <c r="S19609"/>
    </row>
    <row r="19610" spans="18:19" ht="15" customHeight="1">
      <c r="R19610"/>
      <c r="S19610"/>
    </row>
    <row r="19611" spans="18:19" ht="15" customHeight="1">
      <c r="R19611"/>
      <c r="S19611"/>
    </row>
    <row r="19612" spans="18:19" ht="15" customHeight="1">
      <c r="R19612"/>
      <c r="S19612"/>
    </row>
    <row r="19613" spans="18:19" ht="15" customHeight="1">
      <c r="R19613"/>
      <c r="S19613"/>
    </row>
    <row r="19614" spans="18:19" ht="15" customHeight="1">
      <c r="R19614"/>
      <c r="S19614"/>
    </row>
    <row r="19615" spans="18:19" ht="15" customHeight="1">
      <c r="R19615"/>
      <c r="S19615"/>
    </row>
    <row r="19616" spans="18:19" ht="15" customHeight="1">
      <c r="R19616"/>
      <c r="S19616"/>
    </row>
    <row r="19617" spans="18:19" ht="15" customHeight="1">
      <c r="R19617"/>
      <c r="S19617"/>
    </row>
    <row r="19618" spans="18:19" ht="15" customHeight="1">
      <c r="R19618"/>
      <c r="S19618"/>
    </row>
    <row r="19619" spans="18:19" ht="15" customHeight="1">
      <c r="R19619"/>
      <c r="S19619"/>
    </row>
    <row r="19620" spans="18:19" ht="15" customHeight="1">
      <c r="R19620"/>
      <c r="S19620"/>
    </row>
    <row r="19621" spans="18:19" ht="15" customHeight="1">
      <c r="R19621"/>
      <c r="S19621"/>
    </row>
    <row r="19622" spans="18:19" ht="15" customHeight="1">
      <c r="R19622"/>
      <c r="S19622"/>
    </row>
    <row r="19623" spans="18:19" ht="15" customHeight="1">
      <c r="R19623"/>
      <c r="S19623"/>
    </row>
    <row r="19624" spans="18:19" ht="15" customHeight="1">
      <c r="R19624"/>
      <c r="S19624"/>
    </row>
    <row r="19625" spans="18:19" ht="15" customHeight="1">
      <c r="R19625"/>
      <c r="S19625"/>
    </row>
    <row r="19626" spans="18:19" ht="15" customHeight="1">
      <c r="R19626"/>
      <c r="S19626"/>
    </row>
    <row r="19627" spans="18:19" ht="15" customHeight="1">
      <c r="R19627"/>
      <c r="S19627"/>
    </row>
    <row r="19628" spans="18:19" ht="15" customHeight="1">
      <c r="R19628"/>
      <c r="S19628"/>
    </row>
    <row r="19629" spans="18:19" ht="15" customHeight="1">
      <c r="R19629"/>
      <c r="S19629"/>
    </row>
    <row r="19630" spans="18:19" ht="15" customHeight="1">
      <c r="R19630"/>
      <c r="S19630"/>
    </row>
    <row r="19631" spans="18:19" ht="15" customHeight="1">
      <c r="R19631"/>
      <c r="S19631"/>
    </row>
    <row r="19632" spans="18:19" ht="15" customHeight="1">
      <c r="R19632"/>
      <c r="S19632"/>
    </row>
    <row r="19633" spans="18:19" ht="15" customHeight="1">
      <c r="R19633"/>
      <c r="S19633"/>
    </row>
    <row r="19634" spans="18:19" ht="15" customHeight="1">
      <c r="R19634"/>
      <c r="S19634"/>
    </row>
    <row r="19635" spans="18:19" ht="15" customHeight="1">
      <c r="R19635"/>
      <c r="S19635"/>
    </row>
    <row r="19636" spans="18:19" ht="15" customHeight="1">
      <c r="R19636"/>
      <c r="S19636"/>
    </row>
    <row r="19637" spans="18:19" ht="15" customHeight="1">
      <c r="R19637"/>
      <c r="S19637"/>
    </row>
    <row r="19638" spans="18:19" ht="15" customHeight="1">
      <c r="R19638"/>
      <c r="S19638"/>
    </row>
    <row r="19639" spans="18:19" ht="15" customHeight="1">
      <c r="R19639"/>
      <c r="S19639"/>
    </row>
    <row r="19640" spans="18:19" ht="15" customHeight="1">
      <c r="R19640"/>
      <c r="S19640"/>
    </row>
    <row r="19641" spans="18:19" ht="15" customHeight="1">
      <c r="R19641"/>
      <c r="S19641"/>
    </row>
    <row r="19642" spans="18:19" ht="15" customHeight="1">
      <c r="R19642"/>
      <c r="S19642"/>
    </row>
    <row r="19643" spans="18:19" ht="15" customHeight="1">
      <c r="R19643"/>
      <c r="S19643"/>
    </row>
    <row r="19644" spans="18:19" ht="15" customHeight="1">
      <c r="R19644"/>
      <c r="S19644"/>
    </row>
    <row r="19645" spans="18:19" ht="15" customHeight="1">
      <c r="R19645"/>
      <c r="S19645"/>
    </row>
    <row r="19646" spans="18:19" ht="15" customHeight="1">
      <c r="R19646"/>
      <c r="S19646"/>
    </row>
    <row r="19647" spans="18:19" ht="15" customHeight="1">
      <c r="R19647"/>
      <c r="S19647"/>
    </row>
    <row r="19648" spans="18:19" ht="15" customHeight="1">
      <c r="R19648"/>
      <c r="S19648"/>
    </row>
    <row r="19649" spans="18:19" ht="15" customHeight="1">
      <c r="R19649"/>
      <c r="S19649"/>
    </row>
    <row r="19650" spans="18:19" ht="15" customHeight="1">
      <c r="R19650"/>
      <c r="S19650"/>
    </row>
    <row r="19651" spans="18:19" ht="15" customHeight="1">
      <c r="R19651"/>
      <c r="S19651"/>
    </row>
    <row r="19652" spans="18:19" ht="15" customHeight="1">
      <c r="R19652"/>
      <c r="S19652"/>
    </row>
    <row r="19653" spans="18:19" ht="15" customHeight="1">
      <c r="R19653"/>
      <c r="S19653"/>
    </row>
    <row r="19654" spans="18:19" ht="15" customHeight="1">
      <c r="R19654"/>
      <c r="S19654"/>
    </row>
    <row r="19655" spans="18:19" ht="15" customHeight="1">
      <c r="R19655"/>
      <c r="S19655"/>
    </row>
    <row r="19656" spans="18:19" ht="15" customHeight="1">
      <c r="R19656"/>
      <c r="S19656"/>
    </row>
    <row r="19657" spans="18:19" ht="15" customHeight="1">
      <c r="R19657"/>
      <c r="S19657"/>
    </row>
    <row r="19658" spans="18:19" ht="15" customHeight="1">
      <c r="R19658"/>
      <c r="S19658"/>
    </row>
    <row r="19659" spans="18:19" ht="15" customHeight="1">
      <c r="R19659"/>
      <c r="S19659"/>
    </row>
    <row r="19660" spans="18:19" ht="15" customHeight="1">
      <c r="R19660"/>
      <c r="S19660"/>
    </row>
    <row r="19661" spans="18:19" ht="15" customHeight="1">
      <c r="R19661"/>
      <c r="S19661"/>
    </row>
    <row r="19662" spans="18:19" ht="15" customHeight="1">
      <c r="R19662"/>
      <c r="S19662"/>
    </row>
    <row r="19663" spans="18:19" ht="15" customHeight="1">
      <c r="R19663"/>
      <c r="S19663"/>
    </row>
    <row r="19664" spans="18:19" ht="15" customHeight="1">
      <c r="R19664"/>
      <c r="S19664"/>
    </row>
    <row r="19665" spans="18:19" ht="15" customHeight="1">
      <c r="R19665"/>
      <c r="S19665"/>
    </row>
    <row r="19666" spans="18:19" ht="15" customHeight="1">
      <c r="R19666"/>
      <c r="S19666"/>
    </row>
    <row r="19667" spans="18:19" ht="15" customHeight="1">
      <c r="R19667"/>
      <c r="S19667"/>
    </row>
    <row r="19668" spans="18:19" ht="15" customHeight="1">
      <c r="R19668"/>
      <c r="S19668"/>
    </row>
    <row r="19669" spans="18:19" ht="15" customHeight="1">
      <c r="R19669"/>
      <c r="S19669"/>
    </row>
    <row r="19670" spans="18:19" ht="15" customHeight="1">
      <c r="R19670"/>
      <c r="S19670"/>
    </row>
    <row r="19671" spans="18:19" ht="15" customHeight="1">
      <c r="R19671"/>
      <c r="S19671"/>
    </row>
    <row r="19672" spans="18:19" ht="15" customHeight="1">
      <c r="R19672"/>
      <c r="S19672"/>
    </row>
    <row r="19673" spans="18:19" ht="15" customHeight="1">
      <c r="R19673"/>
      <c r="S19673"/>
    </row>
    <row r="19674" spans="18:19" ht="15" customHeight="1">
      <c r="R19674"/>
      <c r="S19674"/>
    </row>
    <row r="19675" spans="18:19" ht="15" customHeight="1">
      <c r="R19675"/>
      <c r="S19675"/>
    </row>
    <row r="19676" spans="18:19" ht="15" customHeight="1">
      <c r="R19676"/>
      <c r="S19676"/>
    </row>
    <row r="19677" spans="18:19" ht="15" customHeight="1">
      <c r="R19677"/>
      <c r="S19677"/>
    </row>
    <row r="19678" spans="18:19" ht="15" customHeight="1">
      <c r="R19678"/>
      <c r="S19678"/>
    </row>
    <row r="19679" spans="18:19" ht="15" customHeight="1">
      <c r="R19679"/>
      <c r="S19679"/>
    </row>
    <row r="19680" spans="18:19" ht="15" customHeight="1">
      <c r="R19680"/>
      <c r="S19680"/>
    </row>
    <row r="19681" spans="18:19" ht="15" customHeight="1">
      <c r="R19681"/>
      <c r="S19681"/>
    </row>
    <row r="19682" spans="18:19" ht="15" customHeight="1">
      <c r="R19682"/>
      <c r="S19682"/>
    </row>
    <row r="19683" spans="18:19" ht="15" customHeight="1">
      <c r="R19683"/>
      <c r="S19683"/>
    </row>
    <row r="19684" spans="18:19" ht="15" customHeight="1">
      <c r="R19684"/>
      <c r="S19684"/>
    </row>
    <row r="19685" spans="18:19" ht="15" customHeight="1">
      <c r="R19685"/>
      <c r="S19685"/>
    </row>
    <row r="19686" spans="18:19" ht="15" customHeight="1">
      <c r="R19686"/>
      <c r="S19686"/>
    </row>
    <row r="19687" spans="18:19" ht="15" customHeight="1">
      <c r="R19687"/>
      <c r="S19687"/>
    </row>
    <row r="19688" spans="18:19" ht="15" customHeight="1">
      <c r="R19688"/>
      <c r="S19688"/>
    </row>
    <row r="19689" spans="18:19" ht="15" customHeight="1">
      <c r="R19689"/>
      <c r="S19689"/>
    </row>
    <row r="19690" spans="18:19" ht="15" customHeight="1">
      <c r="R19690"/>
      <c r="S19690"/>
    </row>
    <row r="19691" spans="18:19" ht="15" customHeight="1">
      <c r="R19691"/>
      <c r="S19691"/>
    </row>
    <row r="19692" spans="18:19" ht="15" customHeight="1">
      <c r="R19692"/>
      <c r="S19692"/>
    </row>
    <row r="19693" spans="18:19" ht="15" customHeight="1">
      <c r="R19693"/>
      <c r="S19693"/>
    </row>
    <row r="19694" spans="18:19" ht="15" customHeight="1">
      <c r="R19694"/>
      <c r="S19694"/>
    </row>
    <row r="19695" spans="18:19" ht="15" customHeight="1">
      <c r="R19695"/>
      <c r="S19695"/>
    </row>
    <row r="19696" spans="18:19" ht="15" customHeight="1">
      <c r="R19696"/>
      <c r="S19696"/>
    </row>
    <row r="19697" spans="18:19" ht="15" customHeight="1">
      <c r="R19697"/>
      <c r="S19697"/>
    </row>
    <row r="19698" spans="18:19" ht="15" customHeight="1">
      <c r="R19698"/>
      <c r="S19698"/>
    </row>
    <row r="19699" spans="18:19" ht="15" customHeight="1">
      <c r="R19699"/>
      <c r="S19699"/>
    </row>
    <row r="19700" spans="18:19" ht="15" customHeight="1">
      <c r="R19700"/>
      <c r="S19700"/>
    </row>
    <row r="19701" spans="18:19" ht="15" customHeight="1">
      <c r="R19701"/>
      <c r="S19701"/>
    </row>
    <row r="19702" spans="18:19" ht="15" customHeight="1">
      <c r="R19702"/>
      <c r="S19702"/>
    </row>
    <row r="19703" spans="18:19" ht="15" customHeight="1">
      <c r="R19703"/>
      <c r="S19703"/>
    </row>
    <row r="19704" spans="18:19" ht="15" customHeight="1">
      <c r="R19704"/>
      <c r="S19704"/>
    </row>
    <row r="19705" spans="18:19" ht="15" customHeight="1">
      <c r="R19705"/>
      <c r="S19705"/>
    </row>
    <row r="19706" spans="18:19" ht="15" customHeight="1">
      <c r="R19706"/>
      <c r="S19706"/>
    </row>
    <row r="19707" spans="18:19" ht="15" customHeight="1">
      <c r="R19707"/>
      <c r="S19707"/>
    </row>
    <row r="19708" spans="18:19" ht="15" customHeight="1">
      <c r="R19708"/>
      <c r="S19708"/>
    </row>
    <row r="19709" spans="18:19" ht="15" customHeight="1">
      <c r="R19709"/>
      <c r="S19709"/>
    </row>
    <row r="19710" spans="18:19" ht="15" customHeight="1">
      <c r="R19710"/>
      <c r="S19710"/>
    </row>
    <row r="19711" spans="18:19" ht="15" customHeight="1">
      <c r="R19711"/>
      <c r="S19711"/>
    </row>
    <row r="19712" spans="18:19" ht="15" customHeight="1">
      <c r="R19712"/>
      <c r="S19712"/>
    </row>
    <row r="19713" spans="18:19" ht="15" customHeight="1">
      <c r="R19713"/>
      <c r="S19713"/>
    </row>
    <row r="19714" spans="18:19" ht="15" customHeight="1">
      <c r="R19714"/>
      <c r="S19714"/>
    </row>
    <row r="19715" spans="18:19" ht="15" customHeight="1">
      <c r="R19715"/>
      <c r="S19715"/>
    </row>
    <row r="19716" spans="18:19" ht="15" customHeight="1">
      <c r="R19716"/>
      <c r="S19716"/>
    </row>
    <row r="19717" spans="18:19" ht="15" customHeight="1">
      <c r="R19717"/>
      <c r="S19717"/>
    </row>
    <row r="19718" spans="18:19" ht="15" customHeight="1">
      <c r="R19718"/>
      <c r="S19718"/>
    </row>
    <row r="19719" spans="18:19" ht="15" customHeight="1">
      <c r="R19719"/>
      <c r="S19719"/>
    </row>
    <row r="19720" spans="18:19" ht="15" customHeight="1">
      <c r="R19720"/>
      <c r="S19720"/>
    </row>
    <row r="19721" spans="18:19" ht="15" customHeight="1">
      <c r="R19721"/>
      <c r="S19721"/>
    </row>
    <row r="19722" spans="18:19" ht="15" customHeight="1">
      <c r="R19722"/>
      <c r="S19722"/>
    </row>
    <row r="19723" spans="18:19" ht="15" customHeight="1">
      <c r="R19723"/>
      <c r="S19723"/>
    </row>
    <row r="19724" spans="18:19" ht="15" customHeight="1">
      <c r="R19724"/>
      <c r="S19724"/>
    </row>
    <row r="19725" spans="18:19" ht="15" customHeight="1">
      <c r="R19725"/>
      <c r="S19725"/>
    </row>
    <row r="19726" spans="18:19" ht="15" customHeight="1">
      <c r="R19726"/>
      <c r="S19726"/>
    </row>
    <row r="19727" spans="18:19" ht="15" customHeight="1">
      <c r="R19727"/>
      <c r="S19727"/>
    </row>
    <row r="19728" spans="18:19" ht="15" customHeight="1">
      <c r="R19728"/>
      <c r="S19728"/>
    </row>
    <row r="19729" spans="18:19" ht="15" customHeight="1">
      <c r="R19729"/>
      <c r="S19729"/>
    </row>
    <row r="19730" spans="18:19" ht="15" customHeight="1">
      <c r="R19730"/>
      <c r="S19730"/>
    </row>
    <row r="19731" spans="18:19" ht="15" customHeight="1">
      <c r="R19731"/>
      <c r="S19731"/>
    </row>
    <row r="19732" spans="18:19" ht="15" customHeight="1">
      <c r="R19732"/>
      <c r="S19732"/>
    </row>
    <row r="19733" spans="18:19" ht="15" customHeight="1">
      <c r="R19733"/>
      <c r="S19733"/>
    </row>
    <row r="19734" spans="18:19" ht="15" customHeight="1">
      <c r="R19734"/>
      <c r="S19734"/>
    </row>
    <row r="19735" spans="18:19" ht="15" customHeight="1">
      <c r="R19735"/>
      <c r="S19735"/>
    </row>
    <row r="19736" spans="18:19" ht="15" customHeight="1">
      <c r="R19736"/>
      <c r="S19736"/>
    </row>
    <row r="19737" spans="18:19" ht="15" customHeight="1">
      <c r="R19737"/>
      <c r="S19737"/>
    </row>
    <row r="19738" spans="18:19" ht="15" customHeight="1">
      <c r="R19738"/>
      <c r="S19738"/>
    </row>
    <row r="19739" spans="18:19" ht="15" customHeight="1">
      <c r="R19739"/>
      <c r="S19739"/>
    </row>
    <row r="19740" spans="18:19" ht="15" customHeight="1">
      <c r="R19740"/>
      <c r="S19740"/>
    </row>
    <row r="19741" spans="18:19" ht="15" customHeight="1">
      <c r="R19741"/>
      <c r="S19741"/>
    </row>
    <row r="19742" spans="18:19" ht="15" customHeight="1">
      <c r="R19742"/>
      <c r="S19742"/>
    </row>
    <row r="19743" spans="18:19" ht="15" customHeight="1">
      <c r="R19743"/>
      <c r="S19743"/>
    </row>
    <row r="19744" spans="18:19" ht="15" customHeight="1">
      <c r="R19744"/>
      <c r="S19744"/>
    </row>
    <row r="19745" spans="18:19" ht="15" customHeight="1">
      <c r="R19745"/>
      <c r="S19745"/>
    </row>
    <row r="19746" spans="18:19" ht="15" customHeight="1">
      <c r="R19746"/>
      <c r="S19746"/>
    </row>
    <row r="19747" spans="18:19" ht="15" customHeight="1">
      <c r="R19747"/>
      <c r="S19747"/>
    </row>
    <row r="19748" spans="18:19" ht="15" customHeight="1">
      <c r="R19748"/>
      <c r="S19748"/>
    </row>
    <row r="19749" spans="18:19" ht="15" customHeight="1">
      <c r="R19749"/>
      <c r="S19749"/>
    </row>
    <row r="19750" spans="18:19" ht="15" customHeight="1">
      <c r="R19750"/>
      <c r="S19750"/>
    </row>
    <row r="19751" spans="18:19" ht="15" customHeight="1">
      <c r="R19751"/>
      <c r="S19751"/>
    </row>
    <row r="19752" spans="18:19" ht="15" customHeight="1">
      <c r="R19752"/>
      <c r="S19752"/>
    </row>
    <row r="19753" spans="18:19" ht="15" customHeight="1">
      <c r="R19753"/>
      <c r="S19753"/>
    </row>
    <row r="19754" spans="18:19" ht="15" customHeight="1">
      <c r="R19754"/>
      <c r="S19754"/>
    </row>
    <row r="19755" spans="18:19" ht="15" customHeight="1">
      <c r="R19755"/>
      <c r="S19755"/>
    </row>
    <row r="19756" spans="18:19" ht="15" customHeight="1">
      <c r="R19756"/>
      <c r="S19756"/>
    </row>
    <row r="19757" spans="18:19" ht="15" customHeight="1">
      <c r="R19757"/>
      <c r="S19757"/>
    </row>
    <row r="19758" spans="18:19" ht="15" customHeight="1">
      <c r="R19758"/>
      <c r="S19758"/>
    </row>
    <row r="19759" spans="18:19" ht="15" customHeight="1">
      <c r="R19759"/>
      <c r="S19759"/>
    </row>
    <row r="19760" spans="18:19" ht="15" customHeight="1">
      <c r="R19760"/>
      <c r="S19760"/>
    </row>
    <row r="19761" spans="18:19" ht="15" customHeight="1">
      <c r="R19761"/>
      <c r="S19761"/>
    </row>
    <row r="19762" spans="18:19" ht="15" customHeight="1">
      <c r="R19762"/>
      <c r="S19762"/>
    </row>
    <row r="19763" spans="18:19" ht="15" customHeight="1">
      <c r="R19763"/>
      <c r="S19763"/>
    </row>
    <row r="19764" spans="18:19" ht="15" customHeight="1">
      <c r="R19764"/>
      <c r="S19764"/>
    </row>
    <row r="19765" spans="18:19" ht="15" customHeight="1">
      <c r="R19765"/>
      <c r="S19765"/>
    </row>
    <row r="19766" spans="18:19" ht="15" customHeight="1">
      <c r="R19766"/>
      <c r="S19766"/>
    </row>
    <row r="19767" spans="18:19" ht="15" customHeight="1">
      <c r="R19767"/>
      <c r="S19767"/>
    </row>
    <row r="19768" spans="18:19" ht="15" customHeight="1">
      <c r="R19768"/>
      <c r="S19768"/>
    </row>
    <row r="19769" spans="18:19" ht="15" customHeight="1">
      <c r="R19769"/>
      <c r="S19769"/>
    </row>
    <row r="19770" spans="18:19" ht="15" customHeight="1">
      <c r="R19770"/>
      <c r="S19770"/>
    </row>
    <row r="19771" spans="18:19" ht="15" customHeight="1">
      <c r="R19771"/>
      <c r="S19771"/>
    </row>
    <row r="19772" spans="18:19" ht="15" customHeight="1">
      <c r="R19772"/>
      <c r="S19772"/>
    </row>
    <row r="19773" spans="18:19" ht="15" customHeight="1">
      <c r="R19773"/>
      <c r="S19773"/>
    </row>
    <row r="19774" spans="18:19" ht="15" customHeight="1">
      <c r="R19774"/>
      <c r="S19774"/>
    </row>
    <row r="19775" spans="18:19" ht="15" customHeight="1">
      <c r="R19775"/>
      <c r="S19775"/>
    </row>
    <row r="19776" spans="18:19" ht="15" customHeight="1">
      <c r="R19776"/>
      <c r="S19776"/>
    </row>
    <row r="19777" spans="18:19" ht="15" customHeight="1">
      <c r="R19777"/>
      <c r="S19777"/>
    </row>
    <row r="19778" spans="18:19" ht="15" customHeight="1">
      <c r="R19778"/>
      <c r="S19778"/>
    </row>
    <row r="19779" spans="18:19" ht="15" customHeight="1">
      <c r="R19779"/>
      <c r="S19779"/>
    </row>
    <row r="19780" spans="18:19" ht="15" customHeight="1">
      <c r="R19780"/>
      <c r="S19780"/>
    </row>
    <row r="19781" spans="18:19" ht="15" customHeight="1">
      <c r="R19781"/>
      <c r="S19781"/>
    </row>
    <row r="19782" spans="18:19" ht="15" customHeight="1">
      <c r="R19782"/>
      <c r="S19782"/>
    </row>
    <row r="19783" spans="18:19" ht="15" customHeight="1">
      <c r="R19783"/>
      <c r="S19783"/>
    </row>
    <row r="19784" spans="18:19" ht="15" customHeight="1">
      <c r="R19784"/>
      <c r="S19784"/>
    </row>
    <row r="19785" spans="18:19" ht="15" customHeight="1">
      <c r="R19785"/>
      <c r="S19785"/>
    </row>
    <row r="19786" spans="18:19" ht="15" customHeight="1">
      <c r="R19786"/>
      <c r="S19786"/>
    </row>
    <row r="19787" spans="18:19" ht="15" customHeight="1">
      <c r="R19787"/>
      <c r="S19787"/>
    </row>
    <row r="19788" spans="18:19" ht="15" customHeight="1">
      <c r="R19788"/>
      <c r="S19788"/>
    </row>
    <row r="19789" spans="18:19" ht="15" customHeight="1">
      <c r="R19789"/>
      <c r="S19789"/>
    </row>
    <row r="19790" spans="18:19" ht="15" customHeight="1">
      <c r="R19790"/>
      <c r="S19790"/>
    </row>
    <row r="19791" spans="18:19" ht="15" customHeight="1">
      <c r="R19791"/>
      <c r="S19791"/>
    </row>
    <row r="19792" spans="18:19" ht="15" customHeight="1">
      <c r="R19792"/>
      <c r="S19792"/>
    </row>
    <row r="19793" spans="18:19" ht="15" customHeight="1">
      <c r="R19793"/>
      <c r="S19793"/>
    </row>
    <row r="19794" spans="18:19" ht="15" customHeight="1">
      <c r="R19794"/>
      <c r="S19794"/>
    </row>
    <row r="19795" spans="18:19" ht="15" customHeight="1">
      <c r="R19795"/>
      <c r="S19795"/>
    </row>
    <row r="19796" spans="18:19" ht="15" customHeight="1">
      <c r="R19796"/>
      <c r="S19796"/>
    </row>
    <row r="19797" spans="18:19" ht="15" customHeight="1">
      <c r="R19797"/>
      <c r="S19797"/>
    </row>
    <row r="19798" spans="18:19" ht="15" customHeight="1">
      <c r="R19798"/>
      <c r="S19798"/>
    </row>
    <row r="19799" spans="18:19" ht="15" customHeight="1">
      <c r="R19799"/>
      <c r="S19799"/>
    </row>
    <row r="19800" spans="18:19" ht="15" customHeight="1">
      <c r="R19800"/>
      <c r="S19800"/>
    </row>
    <row r="19801" spans="18:19" ht="15" customHeight="1">
      <c r="R19801"/>
      <c r="S19801"/>
    </row>
    <row r="19802" spans="18:19" ht="15" customHeight="1">
      <c r="R19802"/>
      <c r="S19802"/>
    </row>
    <row r="19803" spans="18:19" ht="15" customHeight="1">
      <c r="R19803"/>
      <c r="S19803"/>
    </row>
    <row r="19804" spans="18:19" ht="15" customHeight="1">
      <c r="R19804"/>
      <c r="S19804"/>
    </row>
    <row r="19805" spans="18:19" ht="15" customHeight="1">
      <c r="R19805"/>
      <c r="S19805"/>
    </row>
    <row r="19806" spans="18:19" ht="15" customHeight="1">
      <c r="R19806"/>
      <c r="S19806"/>
    </row>
    <row r="19807" spans="18:19" ht="15" customHeight="1">
      <c r="R19807"/>
      <c r="S19807"/>
    </row>
    <row r="19808" spans="18:19" ht="15" customHeight="1">
      <c r="R19808"/>
      <c r="S19808"/>
    </row>
    <row r="19809" spans="18:19" ht="15" customHeight="1">
      <c r="R19809"/>
      <c r="S19809"/>
    </row>
    <row r="19810" spans="18:19" ht="15" customHeight="1">
      <c r="R19810"/>
      <c r="S19810"/>
    </row>
    <row r="19811" spans="18:19" ht="15" customHeight="1">
      <c r="R19811"/>
      <c r="S19811"/>
    </row>
    <row r="19812" spans="18:19" ht="15" customHeight="1">
      <c r="R19812"/>
      <c r="S19812"/>
    </row>
    <row r="19813" spans="18:19" ht="15" customHeight="1">
      <c r="R19813"/>
      <c r="S19813"/>
    </row>
    <row r="19814" spans="18:19" ht="15" customHeight="1">
      <c r="R19814"/>
      <c r="S19814"/>
    </row>
    <row r="19815" spans="18:19" ht="15" customHeight="1">
      <c r="R19815"/>
      <c r="S19815"/>
    </row>
    <row r="19816" spans="18:19" ht="15" customHeight="1">
      <c r="R19816"/>
      <c r="S19816"/>
    </row>
    <row r="19817" spans="18:19" ht="15" customHeight="1">
      <c r="R19817"/>
      <c r="S19817"/>
    </row>
    <row r="19818" spans="18:19" ht="15" customHeight="1">
      <c r="R19818"/>
      <c r="S19818"/>
    </row>
    <row r="19819" spans="18:19" ht="15" customHeight="1">
      <c r="R19819"/>
      <c r="S19819"/>
    </row>
    <row r="19820" spans="18:19" ht="15" customHeight="1">
      <c r="R19820"/>
      <c r="S19820"/>
    </row>
    <row r="19821" spans="18:19" ht="15" customHeight="1">
      <c r="R19821"/>
      <c r="S19821"/>
    </row>
    <row r="19822" spans="18:19" ht="15" customHeight="1">
      <c r="R19822"/>
      <c r="S19822"/>
    </row>
    <row r="19823" spans="18:19" ht="15" customHeight="1">
      <c r="R19823"/>
      <c r="S19823"/>
    </row>
    <row r="19824" spans="18:19" ht="15" customHeight="1">
      <c r="R19824"/>
      <c r="S19824"/>
    </row>
    <row r="19825" spans="18:19" ht="15" customHeight="1">
      <c r="R19825"/>
      <c r="S19825"/>
    </row>
    <row r="19826" spans="18:19" ht="15" customHeight="1">
      <c r="R19826"/>
      <c r="S19826"/>
    </row>
    <row r="19827" spans="18:19" ht="15" customHeight="1">
      <c r="R19827"/>
      <c r="S19827"/>
    </row>
    <row r="19828" spans="18:19" ht="15" customHeight="1">
      <c r="R19828"/>
      <c r="S19828"/>
    </row>
    <row r="19829" spans="18:19" ht="15" customHeight="1">
      <c r="R19829"/>
      <c r="S19829"/>
    </row>
    <row r="19830" spans="18:19" ht="15" customHeight="1">
      <c r="R19830"/>
      <c r="S19830"/>
    </row>
    <row r="19831" spans="18:19" ht="15" customHeight="1">
      <c r="R19831"/>
      <c r="S19831"/>
    </row>
    <row r="19832" spans="18:19" ht="15" customHeight="1">
      <c r="R19832"/>
      <c r="S19832"/>
    </row>
    <row r="19833" spans="18:19" ht="15" customHeight="1">
      <c r="R19833"/>
      <c r="S19833"/>
    </row>
    <row r="19834" spans="18:19" ht="15" customHeight="1">
      <c r="R19834"/>
      <c r="S19834"/>
    </row>
    <row r="19835" spans="18:19" ht="15" customHeight="1">
      <c r="R19835"/>
      <c r="S19835"/>
    </row>
    <row r="19836" spans="18:19" ht="15" customHeight="1">
      <c r="R19836"/>
      <c r="S19836"/>
    </row>
    <row r="19837" spans="18:19" ht="15" customHeight="1">
      <c r="R19837"/>
      <c r="S19837"/>
    </row>
    <row r="19838" spans="18:19" ht="15" customHeight="1">
      <c r="R19838"/>
      <c r="S19838"/>
    </row>
    <row r="19839" spans="18:19" ht="15" customHeight="1">
      <c r="R19839"/>
      <c r="S19839"/>
    </row>
    <row r="19840" spans="18:19" ht="15" customHeight="1">
      <c r="R19840"/>
      <c r="S19840"/>
    </row>
    <row r="19841" spans="18:19" ht="15" customHeight="1">
      <c r="R19841"/>
      <c r="S19841"/>
    </row>
    <row r="19842" spans="18:19" ht="15" customHeight="1">
      <c r="R19842"/>
      <c r="S19842"/>
    </row>
    <row r="19843" spans="18:19" ht="15" customHeight="1">
      <c r="R19843"/>
      <c r="S19843"/>
    </row>
    <row r="19844" spans="18:19" ht="15" customHeight="1">
      <c r="R19844"/>
      <c r="S19844"/>
    </row>
    <row r="19845" spans="18:19" ht="15" customHeight="1">
      <c r="R19845"/>
      <c r="S19845"/>
    </row>
    <row r="19846" spans="18:19" ht="15" customHeight="1">
      <c r="R19846"/>
      <c r="S19846"/>
    </row>
    <row r="19847" spans="18:19" ht="15" customHeight="1">
      <c r="R19847"/>
      <c r="S19847"/>
    </row>
    <row r="19848" spans="18:19" ht="15" customHeight="1">
      <c r="R19848"/>
      <c r="S19848"/>
    </row>
    <row r="19849" spans="18:19" ht="15" customHeight="1">
      <c r="R19849"/>
      <c r="S19849"/>
    </row>
    <row r="19850" spans="18:19" ht="15" customHeight="1">
      <c r="R19850"/>
      <c r="S19850"/>
    </row>
    <row r="19851" spans="18:19" ht="15" customHeight="1">
      <c r="R19851"/>
      <c r="S19851"/>
    </row>
    <row r="19852" spans="18:19" ht="15" customHeight="1">
      <c r="R19852"/>
      <c r="S19852"/>
    </row>
    <row r="19853" spans="18:19" ht="15" customHeight="1">
      <c r="R19853"/>
      <c r="S19853"/>
    </row>
    <row r="19854" spans="18:19" ht="15" customHeight="1">
      <c r="R19854"/>
      <c r="S19854"/>
    </row>
    <row r="19855" spans="18:19" ht="15" customHeight="1">
      <c r="R19855"/>
      <c r="S19855"/>
    </row>
    <row r="19856" spans="18:19" ht="15" customHeight="1">
      <c r="R19856"/>
      <c r="S19856"/>
    </row>
    <row r="19857" spans="18:19" ht="15" customHeight="1">
      <c r="R19857"/>
      <c r="S19857"/>
    </row>
    <row r="19858" spans="18:19" ht="15" customHeight="1">
      <c r="R19858"/>
      <c r="S19858"/>
    </row>
    <row r="19859" spans="18:19" ht="15" customHeight="1">
      <c r="R19859"/>
      <c r="S19859"/>
    </row>
    <row r="19860" spans="18:19" ht="15" customHeight="1">
      <c r="R19860"/>
      <c r="S19860"/>
    </row>
    <row r="19861" spans="18:19" ht="15" customHeight="1">
      <c r="R19861"/>
      <c r="S19861"/>
    </row>
    <row r="19862" spans="18:19" ht="15" customHeight="1">
      <c r="R19862"/>
      <c r="S19862"/>
    </row>
    <row r="19863" spans="18:19" ht="15" customHeight="1">
      <c r="R19863"/>
      <c r="S19863"/>
    </row>
    <row r="19864" spans="18:19" ht="15" customHeight="1">
      <c r="R19864"/>
      <c r="S19864"/>
    </row>
    <row r="19865" spans="18:19" ht="15" customHeight="1">
      <c r="R19865"/>
      <c r="S19865"/>
    </row>
    <row r="19866" spans="18:19" ht="15" customHeight="1">
      <c r="R19866"/>
      <c r="S19866"/>
    </row>
    <row r="19867" spans="18:19" ht="15" customHeight="1">
      <c r="R19867"/>
      <c r="S19867"/>
    </row>
    <row r="19868" spans="18:19" ht="15" customHeight="1">
      <c r="R19868"/>
      <c r="S19868"/>
    </row>
    <row r="19869" spans="18:19" ht="15" customHeight="1">
      <c r="R19869"/>
      <c r="S19869"/>
    </row>
    <row r="19870" spans="18:19" ht="15" customHeight="1">
      <c r="R19870"/>
      <c r="S19870"/>
    </row>
    <row r="19871" spans="18:19" ht="15" customHeight="1">
      <c r="R19871"/>
      <c r="S19871"/>
    </row>
    <row r="19872" spans="18:19" ht="15" customHeight="1">
      <c r="R19872"/>
      <c r="S19872"/>
    </row>
    <row r="19873" spans="18:19" ht="15" customHeight="1">
      <c r="R19873"/>
      <c r="S19873"/>
    </row>
    <row r="19874" spans="18:19" ht="15" customHeight="1">
      <c r="R19874"/>
      <c r="S19874"/>
    </row>
    <row r="19875" spans="18:19" ht="15" customHeight="1">
      <c r="R19875"/>
      <c r="S19875"/>
    </row>
    <row r="19876" spans="18:19" ht="15" customHeight="1">
      <c r="R19876"/>
      <c r="S19876"/>
    </row>
    <row r="19877" spans="18:19" ht="15" customHeight="1">
      <c r="R19877"/>
      <c r="S19877"/>
    </row>
    <row r="19878" spans="18:19" ht="15" customHeight="1">
      <c r="R19878"/>
      <c r="S19878"/>
    </row>
    <row r="19879" spans="18:19" ht="15" customHeight="1">
      <c r="R19879"/>
      <c r="S19879"/>
    </row>
    <row r="19880" spans="18:19" ht="15" customHeight="1">
      <c r="R19880"/>
      <c r="S19880"/>
    </row>
    <row r="19881" spans="18:19" ht="15" customHeight="1">
      <c r="R19881"/>
      <c r="S19881"/>
    </row>
    <row r="19882" spans="18:19" ht="15" customHeight="1">
      <c r="R19882"/>
      <c r="S19882"/>
    </row>
    <row r="19883" spans="18:19" ht="15" customHeight="1">
      <c r="R19883"/>
      <c r="S19883"/>
    </row>
    <row r="19884" spans="18:19" ht="15" customHeight="1">
      <c r="R19884"/>
      <c r="S19884"/>
    </row>
    <row r="19885" spans="18:19" ht="15" customHeight="1">
      <c r="R19885"/>
      <c r="S19885"/>
    </row>
    <row r="19886" spans="18:19" ht="15" customHeight="1">
      <c r="R19886"/>
      <c r="S19886"/>
    </row>
    <row r="19887" spans="18:19" ht="15" customHeight="1">
      <c r="R19887"/>
      <c r="S19887"/>
    </row>
    <row r="19888" spans="18:19" ht="15" customHeight="1">
      <c r="R19888"/>
      <c r="S19888"/>
    </row>
    <row r="19889" spans="18:19" ht="15" customHeight="1">
      <c r="R19889"/>
      <c r="S19889"/>
    </row>
    <row r="19890" spans="18:19" ht="15" customHeight="1">
      <c r="R19890"/>
      <c r="S19890"/>
    </row>
    <row r="19891" spans="18:19" ht="15" customHeight="1">
      <c r="R19891"/>
      <c r="S19891"/>
    </row>
    <row r="19892" spans="18:19" ht="15" customHeight="1">
      <c r="R19892"/>
      <c r="S19892"/>
    </row>
    <row r="19893" spans="18:19" ht="15" customHeight="1">
      <c r="R19893"/>
      <c r="S19893"/>
    </row>
    <row r="19894" spans="18:19" ht="15" customHeight="1">
      <c r="R19894"/>
      <c r="S19894"/>
    </row>
    <row r="19895" spans="18:19" ht="15" customHeight="1">
      <c r="R19895"/>
      <c r="S19895"/>
    </row>
    <row r="19896" spans="18:19" ht="15" customHeight="1">
      <c r="R19896"/>
      <c r="S19896"/>
    </row>
    <row r="19897" spans="18:19" ht="15" customHeight="1">
      <c r="R19897"/>
      <c r="S19897"/>
    </row>
    <row r="19898" spans="18:19" ht="15" customHeight="1">
      <c r="R19898"/>
      <c r="S19898"/>
    </row>
    <row r="19899" spans="18:19" ht="15" customHeight="1">
      <c r="R19899"/>
      <c r="S19899"/>
    </row>
    <row r="19900" spans="18:19" ht="15" customHeight="1">
      <c r="R19900"/>
      <c r="S19900"/>
    </row>
    <row r="19901" spans="18:19" ht="15" customHeight="1">
      <c r="R19901"/>
      <c r="S19901"/>
    </row>
    <row r="19902" spans="18:19" ht="15" customHeight="1">
      <c r="R19902"/>
      <c r="S19902"/>
    </row>
    <row r="19903" spans="18:19" ht="15" customHeight="1">
      <c r="R19903"/>
      <c r="S19903"/>
    </row>
    <row r="19904" spans="18:19" ht="15" customHeight="1">
      <c r="R19904"/>
      <c r="S19904"/>
    </row>
    <row r="19905" spans="18:19" ht="15" customHeight="1">
      <c r="R19905"/>
      <c r="S19905"/>
    </row>
    <row r="19906" spans="18:19" ht="15" customHeight="1">
      <c r="R19906"/>
      <c r="S19906"/>
    </row>
    <row r="19907" spans="18:19" ht="15" customHeight="1">
      <c r="R19907"/>
      <c r="S19907"/>
    </row>
    <row r="19908" spans="18:19" ht="15" customHeight="1">
      <c r="R19908"/>
      <c r="S19908"/>
    </row>
    <row r="19909" spans="18:19" ht="15" customHeight="1">
      <c r="R19909"/>
      <c r="S19909"/>
    </row>
    <row r="19910" spans="18:19" ht="15" customHeight="1">
      <c r="R19910"/>
      <c r="S19910"/>
    </row>
    <row r="19911" spans="18:19" ht="15" customHeight="1">
      <c r="R19911"/>
      <c r="S19911"/>
    </row>
    <row r="19912" spans="18:19" ht="15" customHeight="1">
      <c r="R19912"/>
      <c r="S19912"/>
    </row>
    <row r="19913" spans="18:19" ht="15" customHeight="1">
      <c r="R19913"/>
      <c r="S19913"/>
    </row>
    <row r="19914" spans="18:19" ht="15" customHeight="1">
      <c r="R19914"/>
      <c r="S19914"/>
    </row>
    <row r="19915" spans="18:19" ht="15" customHeight="1">
      <c r="R19915"/>
      <c r="S19915"/>
    </row>
    <row r="19916" spans="18:19" ht="15" customHeight="1">
      <c r="R19916"/>
      <c r="S19916"/>
    </row>
    <row r="19917" spans="18:19" ht="15" customHeight="1">
      <c r="R19917"/>
      <c r="S19917"/>
    </row>
    <row r="19918" spans="18:19" ht="15" customHeight="1">
      <c r="R19918"/>
      <c r="S19918"/>
    </row>
    <row r="19919" spans="18:19" ht="15" customHeight="1">
      <c r="R19919"/>
      <c r="S19919"/>
    </row>
    <row r="19920" spans="18:19" ht="15" customHeight="1">
      <c r="R19920"/>
      <c r="S19920"/>
    </row>
    <row r="19921" spans="18:19" ht="15" customHeight="1">
      <c r="R19921"/>
      <c r="S19921"/>
    </row>
    <row r="19922" spans="18:19" ht="15" customHeight="1">
      <c r="R19922"/>
      <c r="S19922"/>
    </row>
    <row r="19923" spans="18:19" ht="15" customHeight="1">
      <c r="R19923"/>
      <c r="S19923"/>
    </row>
    <row r="19924" spans="18:19" ht="15" customHeight="1">
      <c r="R19924"/>
      <c r="S19924"/>
    </row>
    <row r="19925" spans="18:19" ht="15" customHeight="1">
      <c r="R19925"/>
      <c r="S19925"/>
    </row>
    <row r="19926" spans="18:19" ht="15" customHeight="1">
      <c r="R19926"/>
      <c r="S19926"/>
    </row>
    <row r="19927" spans="18:19" ht="15" customHeight="1">
      <c r="R19927"/>
      <c r="S19927"/>
    </row>
    <row r="19928" spans="18:19" ht="15" customHeight="1">
      <c r="R19928"/>
      <c r="S19928"/>
    </row>
    <row r="19929" spans="18:19" ht="15" customHeight="1">
      <c r="R19929"/>
      <c r="S19929"/>
    </row>
    <row r="19930" spans="18:19" ht="15" customHeight="1">
      <c r="R19930"/>
      <c r="S19930"/>
    </row>
    <row r="19931" spans="18:19" ht="15" customHeight="1">
      <c r="R19931"/>
      <c r="S19931"/>
    </row>
    <row r="19932" spans="18:19" ht="15" customHeight="1">
      <c r="R19932"/>
      <c r="S19932"/>
    </row>
    <row r="19933" spans="18:19" ht="15" customHeight="1">
      <c r="R19933"/>
      <c r="S19933"/>
    </row>
    <row r="19934" spans="18:19" ht="15" customHeight="1">
      <c r="R19934"/>
      <c r="S19934"/>
    </row>
    <row r="19935" spans="18:19" ht="15" customHeight="1">
      <c r="R19935"/>
      <c r="S19935"/>
    </row>
    <row r="19936" spans="18:19" ht="15" customHeight="1">
      <c r="R19936"/>
      <c r="S19936"/>
    </row>
    <row r="19937" spans="18:19" ht="15" customHeight="1">
      <c r="R19937"/>
      <c r="S19937"/>
    </row>
    <row r="19938" spans="18:19" ht="15" customHeight="1">
      <c r="R19938"/>
      <c r="S19938"/>
    </row>
    <row r="19939" spans="18:19" ht="15" customHeight="1">
      <c r="R19939"/>
      <c r="S19939"/>
    </row>
    <row r="19940" spans="18:19" ht="15" customHeight="1">
      <c r="R19940"/>
      <c r="S19940"/>
    </row>
    <row r="19941" spans="18:19" ht="15" customHeight="1">
      <c r="R19941"/>
      <c r="S19941"/>
    </row>
    <row r="19942" spans="18:19" ht="15" customHeight="1">
      <c r="R19942"/>
      <c r="S19942"/>
    </row>
    <row r="19943" spans="18:19" ht="15" customHeight="1">
      <c r="R19943"/>
      <c r="S19943"/>
    </row>
    <row r="19944" spans="18:19" ht="15" customHeight="1">
      <c r="R19944"/>
      <c r="S19944"/>
    </row>
    <row r="19945" spans="18:19" ht="15" customHeight="1">
      <c r="R19945"/>
      <c r="S19945"/>
    </row>
    <row r="19946" spans="18:19" ht="15" customHeight="1">
      <c r="R19946"/>
      <c r="S19946"/>
    </row>
    <row r="19947" spans="18:19" ht="15" customHeight="1">
      <c r="R19947"/>
      <c r="S19947"/>
    </row>
    <row r="19948" spans="18:19" ht="15" customHeight="1">
      <c r="R19948"/>
      <c r="S19948"/>
    </row>
    <row r="19949" spans="18:19" ht="15" customHeight="1">
      <c r="R19949"/>
      <c r="S19949"/>
    </row>
    <row r="19950" spans="18:19" ht="15" customHeight="1">
      <c r="R19950"/>
      <c r="S19950"/>
    </row>
    <row r="19951" spans="18:19" ht="15" customHeight="1">
      <c r="R19951"/>
      <c r="S19951"/>
    </row>
    <row r="19952" spans="18:19" ht="15" customHeight="1">
      <c r="R19952"/>
      <c r="S19952"/>
    </row>
    <row r="19953" spans="18:19" ht="15" customHeight="1">
      <c r="R19953"/>
      <c r="S19953"/>
    </row>
    <row r="19954" spans="18:19" ht="15" customHeight="1">
      <c r="R19954"/>
      <c r="S19954"/>
    </row>
    <row r="19955" spans="18:19" ht="15" customHeight="1">
      <c r="R19955"/>
      <c r="S19955"/>
    </row>
    <row r="19956" spans="18:19" ht="15" customHeight="1">
      <c r="R19956"/>
      <c r="S19956"/>
    </row>
    <row r="19957" spans="18:19" ht="15" customHeight="1">
      <c r="R19957"/>
      <c r="S19957"/>
    </row>
    <row r="19958" spans="18:19" ht="15" customHeight="1">
      <c r="R19958"/>
      <c r="S19958"/>
    </row>
    <row r="19959" spans="18:19" ht="15" customHeight="1">
      <c r="R19959"/>
      <c r="S19959"/>
    </row>
    <row r="19960" spans="18:19" ht="15" customHeight="1">
      <c r="R19960"/>
      <c r="S19960"/>
    </row>
    <row r="19961" spans="18:19" ht="15" customHeight="1">
      <c r="R19961"/>
      <c r="S19961"/>
    </row>
    <row r="19962" spans="18:19" ht="15" customHeight="1">
      <c r="R19962"/>
      <c r="S19962"/>
    </row>
    <row r="19963" spans="18:19" ht="15" customHeight="1">
      <c r="R19963"/>
      <c r="S19963"/>
    </row>
    <row r="19964" spans="18:19" ht="15" customHeight="1">
      <c r="R19964"/>
      <c r="S19964"/>
    </row>
    <row r="19965" spans="18:19" ht="15" customHeight="1">
      <c r="R19965"/>
      <c r="S19965"/>
    </row>
    <row r="19966" spans="18:19" ht="15" customHeight="1">
      <c r="R19966"/>
      <c r="S19966"/>
    </row>
    <row r="19967" spans="18:19" ht="15" customHeight="1">
      <c r="R19967"/>
      <c r="S19967"/>
    </row>
    <row r="19968" spans="18:19" ht="15" customHeight="1">
      <c r="R19968"/>
      <c r="S19968"/>
    </row>
    <row r="19969" spans="18:19" ht="15" customHeight="1">
      <c r="R19969"/>
      <c r="S19969"/>
    </row>
    <row r="19970" spans="18:19" ht="15" customHeight="1">
      <c r="R19970"/>
      <c r="S19970"/>
    </row>
    <row r="19971" spans="18:19" ht="15" customHeight="1">
      <c r="R19971"/>
      <c r="S19971"/>
    </row>
    <row r="19972" spans="18:19" ht="15" customHeight="1">
      <c r="R19972"/>
      <c r="S19972"/>
    </row>
    <row r="19973" spans="18:19" ht="15" customHeight="1">
      <c r="R19973"/>
      <c r="S19973"/>
    </row>
    <row r="19974" spans="18:19" ht="15" customHeight="1">
      <c r="R19974"/>
      <c r="S19974"/>
    </row>
    <row r="19975" spans="18:19" ht="15" customHeight="1">
      <c r="R19975"/>
      <c r="S19975"/>
    </row>
    <row r="19976" spans="18:19" ht="15" customHeight="1">
      <c r="R19976"/>
      <c r="S19976"/>
    </row>
    <row r="19977" spans="18:19" ht="15" customHeight="1">
      <c r="R19977"/>
      <c r="S19977"/>
    </row>
    <row r="19978" spans="18:19" ht="15" customHeight="1">
      <c r="R19978"/>
      <c r="S19978"/>
    </row>
    <row r="19979" spans="18:19" ht="15" customHeight="1">
      <c r="R19979"/>
      <c r="S19979"/>
    </row>
    <row r="19980" spans="18:19" ht="15" customHeight="1">
      <c r="R19980"/>
      <c r="S19980"/>
    </row>
    <row r="19981" spans="18:19" ht="15" customHeight="1">
      <c r="R19981"/>
      <c r="S19981"/>
    </row>
    <row r="19982" spans="18:19" ht="15" customHeight="1">
      <c r="R19982"/>
      <c r="S19982"/>
    </row>
    <row r="19983" spans="18:19" ht="15" customHeight="1">
      <c r="R19983"/>
      <c r="S19983"/>
    </row>
    <row r="19984" spans="18:19" ht="15" customHeight="1">
      <c r="R19984"/>
      <c r="S19984"/>
    </row>
    <row r="19985" spans="18:19" ht="15" customHeight="1">
      <c r="R19985"/>
      <c r="S19985"/>
    </row>
    <row r="19986" spans="18:19" ht="15" customHeight="1">
      <c r="R19986"/>
      <c r="S19986"/>
    </row>
    <row r="19987" spans="18:19" ht="15" customHeight="1">
      <c r="R19987"/>
      <c r="S19987"/>
    </row>
    <row r="19988" spans="18:19" ht="15" customHeight="1">
      <c r="R19988"/>
      <c r="S19988"/>
    </row>
    <row r="19989" spans="18:19" ht="15" customHeight="1">
      <c r="R19989"/>
      <c r="S19989"/>
    </row>
    <row r="19990" spans="18:19" ht="15" customHeight="1">
      <c r="R19990"/>
      <c r="S19990"/>
    </row>
    <row r="19991" spans="18:19" ht="15" customHeight="1">
      <c r="R19991"/>
      <c r="S19991"/>
    </row>
    <row r="19992" spans="18:19" ht="15" customHeight="1">
      <c r="R19992"/>
      <c r="S19992"/>
    </row>
    <row r="19993" spans="18:19" ht="15" customHeight="1">
      <c r="R19993"/>
      <c r="S19993"/>
    </row>
    <row r="19994" spans="18:19" ht="15" customHeight="1">
      <c r="R19994"/>
      <c r="S19994"/>
    </row>
    <row r="19995" spans="18:19" ht="15" customHeight="1">
      <c r="R19995"/>
      <c r="S19995"/>
    </row>
    <row r="19996" spans="18:19" ht="15" customHeight="1">
      <c r="R19996"/>
      <c r="S19996"/>
    </row>
    <row r="19997" spans="18:19" ht="15" customHeight="1">
      <c r="R19997"/>
      <c r="S19997"/>
    </row>
    <row r="19998" spans="18:19" ht="15" customHeight="1">
      <c r="R19998"/>
      <c r="S19998"/>
    </row>
    <row r="19999" spans="18:19" ht="15" customHeight="1">
      <c r="R19999"/>
      <c r="S19999"/>
    </row>
    <row r="20000" spans="18:19" ht="15" customHeight="1">
      <c r="R20000"/>
      <c r="S20000"/>
    </row>
    <row r="20001" spans="18:19" ht="15" customHeight="1">
      <c r="R20001"/>
      <c r="S20001"/>
    </row>
    <row r="20002" spans="18:19" ht="15" customHeight="1">
      <c r="R20002"/>
      <c r="S20002"/>
    </row>
    <row r="20003" spans="18:19" ht="15" customHeight="1">
      <c r="R20003"/>
      <c r="S20003"/>
    </row>
    <row r="20004" spans="18:19" ht="15" customHeight="1">
      <c r="R20004"/>
      <c r="S20004"/>
    </row>
    <row r="20005" spans="18:19" ht="15" customHeight="1">
      <c r="R20005"/>
      <c r="S20005"/>
    </row>
    <row r="20006" spans="18:19" ht="15" customHeight="1">
      <c r="R20006"/>
      <c r="S20006"/>
    </row>
    <row r="20007" spans="18:19" ht="15" customHeight="1">
      <c r="R20007"/>
      <c r="S20007"/>
    </row>
    <row r="20008" spans="18:19" ht="15" customHeight="1">
      <c r="R20008"/>
      <c r="S20008"/>
    </row>
    <row r="20009" spans="18:19" ht="15" customHeight="1">
      <c r="R20009"/>
      <c r="S20009"/>
    </row>
    <row r="20010" spans="18:19" ht="15" customHeight="1">
      <c r="R20010"/>
      <c r="S20010"/>
    </row>
    <row r="20011" spans="18:19" ht="15" customHeight="1">
      <c r="R20011"/>
      <c r="S20011"/>
    </row>
    <row r="20012" spans="18:19" ht="15" customHeight="1">
      <c r="R20012"/>
      <c r="S20012"/>
    </row>
    <row r="20013" spans="18:19" ht="15" customHeight="1">
      <c r="R20013"/>
      <c r="S20013"/>
    </row>
    <row r="20014" spans="18:19" ht="15" customHeight="1">
      <c r="R20014"/>
      <c r="S20014"/>
    </row>
    <row r="20015" spans="18:19" ht="15" customHeight="1">
      <c r="R20015"/>
      <c r="S20015"/>
    </row>
    <row r="20016" spans="18:19" ht="15" customHeight="1">
      <c r="R20016"/>
      <c r="S20016"/>
    </row>
    <row r="20017" spans="18:19" ht="15" customHeight="1">
      <c r="R20017"/>
      <c r="S20017"/>
    </row>
    <row r="20018" spans="18:19" ht="15" customHeight="1">
      <c r="R20018"/>
      <c r="S20018"/>
    </row>
    <row r="20019" spans="18:19" ht="15" customHeight="1">
      <c r="R20019"/>
      <c r="S20019"/>
    </row>
    <row r="20020" spans="18:19" ht="15" customHeight="1">
      <c r="R20020"/>
      <c r="S20020"/>
    </row>
    <row r="20021" spans="18:19" ht="15" customHeight="1">
      <c r="R20021"/>
      <c r="S20021"/>
    </row>
    <row r="20022" spans="18:19" ht="15" customHeight="1">
      <c r="R20022"/>
      <c r="S20022"/>
    </row>
    <row r="20023" spans="18:19" ht="15" customHeight="1">
      <c r="R20023"/>
      <c r="S20023"/>
    </row>
    <row r="20024" spans="18:19" ht="15" customHeight="1">
      <c r="R20024"/>
      <c r="S20024"/>
    </row>
    <row r="20025" spans="18:19" ht="15" customHeight="1">
      <c r="R20025"/>
      <c r="S20025"/>
    </row>
    <row r="20026" spans="18:19" ht="15" customHeight="1">
      <c r="R20026"/>
      <c r="S20026"/>
    </row>
    <row r="20027" spans="18:19" ht="15" customHeight="1">
      <c r="R20027"/>
      <c r="S20027"/>
    </row>
    <row r="20028" spans="18:19" ht="15" customHeight="1">
      <c r="R20028"/>
      <c r="S20028"/>
    </row>
    <row r="20029" spans="18:19" ht="15" customHeight="1">
      <c r="R20029"/>
      <c r="S20029"/>
    </row>
    <row r="20030" spans="18:19" ht="15" customHeight="1">
      <c r="R20030"/>
      <c r="S20030"/>
    </row>
    <row r="20031" spans="18:19" ht="15" customHeight="1">
      <c r="R20031"/>
      <c r="S20031"/>
    </row>
    <row r="20032" spans="18:19" ht="15" customHeight="1">
      <c r="R20032"/>
      <c r="S20032"/>
    </row>
    <row r="20033" spans="18:19" ht="15" customHeight="1">
      <c r="R20033"/>
      <c r="S20033"/>
    </row>
    <row r="20034" spans="18:19" ht="15" customHeight="1">
      <c r="R20034"/>
      <c r="S20034"/>
    </row>
    <row r="20035" spans="18:19" ht="15" customHeight="1">
      <c r="R20035"/>
      <c r="S20035"/>
    </row>
    <row r="20036" spans="18:19" ht="15" customHeight="1">
      <c r="R20036"/>
      <c r="S20036"/>
    </row>
    <row r="20037" spans="18:19" ht="15" customHeight="1">
      <c r="R20037"/>
      <c r="S20037"/>
    </row>
    <row r="20038" spans="18:19" ht="15" customHeight="1">
      <c r="R20038"/>
      <c r="S20038"/>
    </row>
    <row r="20039" spans="18:19" ht="15" customHeight="1">
      <c r="R20039"/>
      <c r="S20039"/>
    </row>
    <row r="20040" spans="18:19" ht="15" customHeight="1">
      <c r="R20040"/>
      <c r="S20040"/>
    </row>
    <row r="20041" spans="18:19" ht="15" customHeight="1">
      <c r="R20041"/>
      <c r="S20041"/>
    </row>
    <row r="20042" spans="18:19" ht="15" customHeight="1">
      <c r="R20042"/>
      <c r="S20042"/>
    </row>
    <row r="20043" spans="18:19" ht="15" customHeight="1">
      <c r="R20043"/>
      <c r="S20043"/>
    </row>
    <row r="20044" spans="18:19" ht="15" customHeight="1">
      <c r="R20044"/>
      <c r="S20044"/>
    </row>
    <row r="20045" spans="18:19" ht="15" customHeight="1">
      <c r="R20045"/>
      <c r="S20045"/>
    </row>
    <row r="20046" spans="18:19" ht="15" customHeight="1">
      <c r="R20046"/>
      <c r="S20046"/>
    </row>
    <row r="20047" spans="18:19" ht="15" customHeight="1">
      <c r="R20047"/>
      <c r="S20047"/>
    </row>
    <row r="20048" spans="18:19" ht="15" customHeight="1">
      <c r="R20048"/>
      <c r="S20048"/>
    </row>
    <row r="20049" spans="18:19" ht="15" customHeight="1">
      <c r="R20049"/>
      <c r="S20049"/>
    </row>
    <row r="20050" spans="18:19" ht="15" customHeight="1">
      <c r="R20050"/>
      <c r="S20050"/>
    </row>
    <row r="20051" spans="18:19" ht="15" customHeight="1">
      <c r="R20051"/>
      <c r="S20051"/>
    </row>
    <row r="20052" spans="18:19" ht="15" customHeight="1">
      <c r="R20052"/>
      <c r="S20052"/>
    </row>
    <row r="20053" spans="18:19" ht="15" customHeight="1">
      <c r="R20053"/>
      <c r="S20053"/>
    </row>
    <row r="20054" spans="18:19" ht="15" customHeight="1">
      <c r="R20054"/>
      <c r="S20054"/>
    </row>
    <row r="20055" spans="18:19" ht="15" customHeight="1">
      <c r="R20055"/>
      <c r="S20055"/>
    </row>
    <row r="20056" spans="18:19" ht="15" customHeight="1">
      <c r="R20056"/>
      <c r="S20056"/>
    </row>
    <row r="20057" spans="18:19" ht="15" customHeight="1">
      <c r="R20057"/>
      <c r="S20057"/>
    </row>
    <row r="20058" spans="18:19" ht="15" customHeight="1">
      <c r="R20058"/>
      <c r="S20058"/>
    </row>
    <row r="20059" spans="18:19" ht="15" customHeight="1">
      <c r="R20059"/>
      <c r="S20059"/>
    </row>
    <row r="20060" spans="18:19" ht="15" customHeight="1">
      <c r="R20060"/>
      <c r="S20060"/>
    </row>
    <row r="20061" spans="18:19" ht="15" customHeight="1">
      <c r="R20061"/>
      <c r="S20061"/>
    </row>
    <row r="20062" spans="18:19" ht="15" customHeight="1">
      <c r="R20062"/>
      <c r="S20062"/>
    </row>
    <row r="20063" spans="18:19" ht="15" customHeight="1">
      <c r="R20063"/>
      <c r="S20063"/>
    </row>
    <row r="20064" spans="18:19" ht="15" customHeight="1">
      <c r="R20064"/>
      <c r="S20064"/>
    </row>
    <row r="20065" spans="18:19" ht="15" customHeight="1">
      <c r="R20065"/>
      <c r="S20065"/>
    </row>
    <row r="20066" spans="18:19" ht="15" customHeight="1">
      <c r="R20066"/>
      <c r="S20066"/>
    </row>
    <row r="20067" spans="18:19" ht="15" customHeight="1">
      <c r="R20067"/>
      <c r="S20067"/>
    </row>
    <row r="20068" spans="18:19" ht="15" customHeight="1">
      <c r="R20068"/>
      <c r="S20068"/>
    </row>
    <row r="20069" spans="18:19" ht="15" customHeight="1">
      <c r="R20069"/>
      <c r="S20069"/>
    </row>
    <row r="20070" spans="18:19" ht="15" customHeight="1">
      <c r="R20070"/>
      <c r="S20070"/>
    </row>
    <row r="20071" spans="18:19" ht="15" customHeight="1">
      <c r="R20071"/>
      <c r="S20071"/>
    </row>
    <row r="20072" spans="18:19" ht="15" customHeight="1">
      <c r="R20072"/>
      <c r="S20072"/>
    </row>
    <row r="20073" spans="18:19" ht="15" customHeight="1">
      <c r="R20073"/>
      <c r="S20073"/>
    </row>
    <row r="20074" spans="18:19" ht="15" customHeight="1">
      <c r="R20074"/>
      <c r="S20074"/>
    </row>
    <row r="20075" spans="18:19" ht="15" customHeight="1">
      <c r="R20075"/>
      <c r="S20075"/>
    </row>
    <row r="20076" spans="18:19" ht="15" customHeight="1">
      <c r="R20076"/>
      <c r="S20076"/>
    </row>
    <row r="20077" spans="18:19" ht="15" customHeight="1">
      <c r="R20077"/>
      <c r="S20077"/>
    </row>
    <row r="20078" spans="18:19" ht="15" customHeight="1">
      <c r="R20078"/>
      <c r="S20078"/>
    </row>
    <row r="20079" spans="18:19" ht="15" customHeight="1">
      <c r="R20079"/>
      <c r="S20079"/>
    </row>
    <row r="20080" spans="18:19" ht="15" customHeight="1">
      <c r="R20080"/>
      <c r="S20080"/>
    </row>
    <row r="20081" spans="18:19" ht="15" customHeight="1">
      <c r="R20081"/>
      <c r="S20081"/>
    </row>
    <row r="20082" spans="18:19" ht="15" customHeight="1">
      <c r="R20082"/>
      <c r="S20082"/>
    </row>
    <row r="20083" spans="18:19" ht="15" customHeight="1">
      <c r="R20083"/>
      <c r="S20083"/>
    </row>
    <row r="20084" spans="18:19" ht="15" customHeight="1">
      <c r="R20084"/>
      <c r="S20084"/>
    </row>
    <row r="20085" spans="18:19" ht="15" customHeight="1">
      <c r="R20085"/>
      <c r="S20085"/>
    </row>
    <row r="20086" spans="18:19" ht="15" customHeight="1">
      <c r="R20086"/>
      <c r="S20086"/>
    </row>
    <row r="20087" spans="18:19" ht="15" customHeight="1">
      <c r="R20087"/>
      <c r="S20087"/>
    </row>
    <row r="20088" spans="18:19" ht="15" customHeight="1">
      <c r="R20088"/>
      <c r="S20088"/>
    </row>
    <row r="20089" spans="18:19" ht="15" customHeight="1">
      <c r="R20089"/>
      <c r="S20089"/>
    </row>
    <row r="20090" spans="18:19" ht="15" customHeight="1">
      <c r="R20090"/>
      <c r="S20090"/>
    </row>
    <row r="20091" spans="18:19" ht="15" customHeight="1">
      <c r="R20091"/>
      <c r="S20091"/>
    </row>
    <row r="20092" spans="18:19" ht="15" customHeight="1">
      <c r="R20092"/>
      <c r="S20092"/>
    </row>
    <row r="20093" spans="18:19" ht="15" customHeight="1">
      <c r="R20093"/>
      <c r="S20093"/>
    </row>
    <row r="20094" spans="18:19" ht="15" customHeight="1">
      <c r="R20094"/>
      <c r="S20094"/>
    </row>
    <row r="20095" spans="18:19" ht="15" customHeight="1">
      <c r="R20095"/>
      <c r="S20095"/>
    </row>
    <row r="20096" spans="18:19" ht="15" customHeight="1">
      <c r="R20096"/>
      <c r="S20096"/>
    </row>
    <row r="20097" spans="18:19" ht="15" customHeight="1">
      <c r="R20097"/>
      <c r="S20097"/>
    </row>
    <row r="20098" spans="18:19" ht="15" customHeight="1">
      <c r="R20098"/>
      <c r="S20098"/>
    </row>
    <row r="20099" spans="18:19" ht="15" customHeight="1">
      <c r="R20099"/>
      <c r="S20099"/>
    </row>
    <row r="20100" spans="18:19" ht="15" customHeight="1">
      <c r="R20100"/>
      <c r="S20100"/>
    </row>
    <row r="20101" spans="18:19" ht="15" customHeight="1">
      <c r="R20101"/>
      <c r="S20101"/>
    </row>
    <row r="20102" spans="18:19" ht="15" customHeight="1">
      <c r="R20102"/>
      <c r="S20102"/>
    </row>
    <row r="20103" spans="18:19" ht="15" customHeight="1">
      <c r="R20103"/>
      <c r="S20103"/>
    </row>
    <row r="20104" spans="18:19" ht="15" customHeight="1">
      <c r="R20104"/>
      <c r="S20104"/>
    </row>
    <row r="20105" spans="18:19" ht="15" customHeight="1">
      <c r="R20105"/>
      <c r="S20105"/>
    </row>
    <row r="20106" spans="18:19" ht="15" customHeight="1">
      <c r="R20106"/>
      <c r="S20106"/>
    </row>
    <row r="20107" spans="18:19" ht="15" customHeight="1">
      <c r="R20107"/>
      <c r="S20107"/>
    </row>
    <row r="20108" spans="18:19" ht="15" customHeight="1">
      <c r="R20108"/>
      <c r="S20108"/>
    </row>
    <row r="20109" spans="18:19" ht="15" customHeight="1">
      <c r="R20109"/>
      <c r="S20109"/>
    </row>
    <row r="20110" spans="18:19" ht="15" customHeight="1">
      <c r="R20110"/>
      <c r="S20110"/>
    </row>
    <row r="20111" spans="18:19" ht="15" customHeight="1">
      <c r="R20111"/>
      <c r="S20111"/>
    </row>
    <row r="20112" spans="18:19" ht="15" customHeight="1">
      <c r="R20112"/>
      <c r="S20112"/>
    </row>
    <row r="20113" spans="18:19" ht="15" customHeight="1">
      <c r="R20113"/>
      <c r="S20113"/>
    </row>
    <row r="20114" spans="18:19" ht="15" customHeight="1">
      <c r="R20114"/>
      <c r="S20114"/>
    </row>
    <row r="20115" spans="18:19" ht="15" customHeight="1">
      <c r="R20115"/>
      <c r="S20115"/>
    </row>
    <row r="20116" spans="18:19" ht="15" customHeight="1">
      <c r="R20116"/>
      <c r="S20116"/>
    </row>
    <row r="20117" spans="18:19" ht="15" customHeight="1">
      <c r="R20117"/>
      <c r="S20117"/>
    </row>
    <row r="20118" spans="18:19" ht="15" customHeight="1">
      <c r="R20118"/>
      <c r="S20118"/>
    </row>
    <row r="20119" spans="18:19" ht="15" customHeight="1">
      <c r="R20119"/>
      <c r="S20119"/>
    </row>
    <row r="20120" spans="18:19" ht="15" customHeight="1">
      <c r="R20120"/>
      <c r="S20120"/>
    </row>
    <row r="20121" spans="18:19" ht="15" customHeight="1">
      <c r="R20121"/>
      <c r="S20121"/>
    </row>
    <row r="20122" spans="18:19" ht="15" customHeight="1">
      <c r="R20122"/>
      <c r="S20122"/>
    </row>
    <row r="20123" spans="18:19" ht="15" customHeight="1">
      <c r="R20123"/>
      <c r="S20123"/>
    </row>
    <row r="20124" spans="18:19" ht="15" customHeight="1">
      <c r="R20124"/>
      <c r="S20124"/>
    </row>
    <row r="20125" spans="18:19" ht="15" customHeight="1">
      <c r="R20125"/>
      <c r="S20125"/>
    </row>
    <row r="20126" spans="18:19" ht="15" customHeight="1">
      <c r="R20126"/>
      <c r="S20126"/>
    </row>
    <row r="20127" spans="18:19" ht="15" customHeight="1">
      <c r="R20127"/>
      <c r="S20127"/>
    </row>
    <row r="20128" spans="18:19" ht="15" customHeight="1">
      <c r="R20128"/>
      <c r="S20128"/>
    </row>
    <row r="20129" spans="18:19" ht="15" customHeight="1">
      <c r="R20129"/>
      <c r="S20129"/>
    </row>
    <row r="20130" spans="18:19" ht="15" customHeight="1">
      <c r="R20130"/>
      <c r="S20130"/>
    </row>
    <row r="20131" spans="18:19" ht="15" customHeight="1">
      <c r="R20131"/>
      <c r="S20131"/>
    </row>
    <row r="20132" spans="18:19" ht="15" customHeight="1">
      <c r="R20132"/>
      <c r="S20132"/>
    </row>
    <row r="20133" spans="18:19" ht="15" customHeight="1">
      <c r="R20133"/>
      <c r="S20133"/>
    </row>
    <row r="20134" spans="18:19" ht="15" customHeight="1">
      <c r="R20134"/>
      <c r="S20134"/>
    </row>
    <row r="20135" spans="18:19" ht="15" customHeight="1">
      <c r="R20135"/>
      <c r="S20135"/>
    </row>
    <row r="20136" spans="18:19" ht="15" customHeight="1">
      <c r="R20136"/>
      <c r="S20136"/>
    </row>
    <row r="20137" spans="18:19" ht="15" customHeight="1">
      <c r="R20137"/>
      <c r="S20137"/>
    </row>
    <row r="20138" spans="18:19" ht="15" customHeight="1">
      <c r="R20138"/>
      <c r="S20138"/>
    </row>
    <row r="20139" spans="18:19" ht="15" customHeight="1">
      <c r="R20139"/>
      <c r="S20139"/>
    </row>
    <row r="20140" spans="18:19" ht="15" customHeight="1">
      <c r="R20140"/>
      <c r="S20140"/>
    </row>
    <row r="20141" spans="18:19" ht="15" customHeight="1">
      <c r="R20141"/>
      <c r="S20141"/>
    </row>
    <row r="20142" spans="18:19" ht="15" customHeight="1">
      <c r="R20142"/>
      <c r="S20142"/>
    </row>
    <row r="20143" spans="18:19" ht="15" customHeight="1">
      <c r="R20143"/>
      <c r="S20143"/>
    </row>
    <row r="20144" spans="18:19" ht="15" customHeight="1">
      <c r="R20144"/>
      <c r="S20144"/>
    </row>
    <row r="20145" spans="18:19" ht="15" customHeight="1">
      <c r="R20145"/>
      <c r="S20145"/>
    </row>
    <row r="20146" spans="18:19" ht="15" customHeight="1">
      <c r="R20146"/>
      <c r="S20146"/>
    </row>
    <row r="20147" spans="18:19" ht="15" customHeight="1">
      <c r="R20147"/>
      <c r="S20147"/>
    </row>
    <row r="20148" spans="18:19" ht="15" customHeight="1">
      <c r="R20148"/>
      <c r="S20148"/>
    </row>
    <row r="20149" spans="18:19" ht="15" customHeight="1">
      <c r="R20149"/>
      <c r="S20149"/>
    </row>
    <row r="20150" spans="18:19" ht="15" customHeight="1">
      <c r="R20150"/>
      <c r="S20150"/>
    </row>
    <row r="20151" spans="18:19" ht="15" customHeight="1">
      <c r="R20151"/>
      <c r="S20151"/>
    </row>
    <row r="20152" spans="18:19" ht="15" customHeight="1">
      <c r="R20152"/>
      <c r="S20152"/>
    </row>
    <row r="20153" spans="18:19" ht="15" customHeight="1">
      <c r="R20153"/>
      <c r="S20153"/>
    </row>
    <row r="20154" spans="18:19" ht="15" customHeight="1">
      <c r="R20154"/>
      <c r="S20154"/>
    </row>
    <row r="20155" spans="18:19" ht="15" customHeight="1">
      <c r="R20155"/>
      <c r="S20155"/>
    </row>
    <row r="20156" spans="18:19" ht="15" customHeight="1">
      <c r="R20156"/>
      <c r="S20156"/>
    </row>
    <row r="20157" spans="18:19" ht="15" customHeight="1">
      <c r="R20157"/>
      <c r="S20157"/>
    </row>
    <row r="20158" spans="18:19" ht="15" customHeight="1">
      <c r="R20158"/>
      <c r="S20158"/>
    </row>
    <row r="20159" spans="18:19" ht="15" customHeight="1">
      <c r="R20159"/>
      <c r="S20159"/>
    </row>
    <row r="20160" spans="18:19" ht="15" customHeight="1">
      <c r="R20160"/>
      <c r="S20160"/>
    </row>
    <row r="20161" spans="18:19" ht="15" customHeight="1">
      <c r="R20161"/>
      <c r="S20161"/>
    </row>
    <row r="20162" spans="18:19" ht="15" customHeight="1">
      <c r="R20162"/>
      <c r="S20162"/>
    </row>
    <row r="20163" spans="18:19" ht="15" customHeight="1">
      <c r="R20163"/>
      <c r="S20163"/>
    </row>
    <row r="20164" spans="18:19" ht="15" customHeight="1">
      <c r="R20164"/>
      <c r="S20164"/>
    </row>
    <row r="20165" spans="18:19" ht="15" customHeight="1">
      <c r="R20165"/>
      <c r="S20165"/>
    </row>
    <row r="20166" spans="18:19" ht="15" customHeight="1">
      <c r="R20166"/>
      <c r="S20166"/>
    </row>
    <row r="20167" spans="18:19" ht="15" customHeight="1">
      <c r="R20167"/>
      <c r="S20167"/>
    </row>
    <row r="20168" spans="18:19" ht="15" customHeight="1">
      <c r="R20168"/>
      <c r="S20168"/>
    </row>
    <row r="20169" spans="18:19" ht="15" customHeight="1">
      <c r="R20169"/>
      <c r="S20169"/>
    </row>
    <row r="20170" spans="18:19" ht="15" customHeight="1">
      <c r="R20170"/>
      <c r="S20170"/>
    </row>
    <row r="20171" spans="18:19" ht="15" customHeight="1">
      <c r="R20171"/>
      <c r="S20171"/>
    </row>
    <row r="20172" spans="18:19" ht="15" customHeight="1">
      <c r="R20172"/>
      <c r="S20172"/>
    </row>
    <row r="20173" spans="18:19" ht="15" customHeight="1">
      <c r="R20173"/>
      <c r="S20173"/>
    </row>
    <row r="20174" spans="18:19" ht="15" customHeight="1">
      <c r="R20174"/>
      <c r="S20174"/>
    </row>
    <row r="20175" spans="18:19" ht="15" customHeight="1">
      <c r="R20175"/>
      <c r="S20175"/>
    </row>
    <row r="20176" spans="18:19" ht="15" customHeight="1">
      <c r="R20176"/>
      <c r="S20176"/>
    </row>
    <row r="20177" spans="18:19" ht="15" customHeight="1">
      <c r="R20177"/>
      <c r="S20177"/>
    </row>
    <row r="20178" spans="18:19" ht="15" customHeight="1">
      <c r="R20178"/>
      <c r="S20178"/>
    </row>
    <row r="20179" spans="18:19" ht="15" customHeight="1">
      <c r="R20179"/>
      <c r="S20179"/>
    </row>
    <row r="20180" spans="18:19" ht="15" customHeight="1">
      <c r="R20180"/>
      <c r="S20180"/>
    </row>
    <row r="20181" spans="18:19" ht="15" customHeight="1">
      <c r="R20181"/>
      <c r="S20181"/>
    </row>
    <row r="20182" spans="18:19" ht="15" customHeight="1">
      <c r="R20182"/>
      <c r="S20182"/>
    </row>
    <row r="20183" spans="18:19" ht="15" customHeight="1">
      <c r="R20183"/>
      <c r="S20183"/>
    </row>
    <row r="20184" spans="18:19" ht="15" customHeight="1">
      <c r="R20184"/>
      <c r="S20184"/>
    </row>
    <row r="20185" spans="18:19" ht="15" customHeight="1">
      <c r="R20185"/>
      <c r="S20185"/>
    </row>
    <row r="20186" spans="18:19" ht="15" customHeight="1">
      <c r="R20186"/>
      <c r="S20186"/>
    </row>
    <row r="20187" spans="18:19" ht="15" customHeight="1">
      <c r="R20187"/>
      <c r="S20187"/>
    </row>
    <row r="20188" spans="18:19" ht="15" customHeight="1">
      <c r="R20188"/>
      <c r="S20188"/>
    </row>
    <row r="20189" spans="18:19" ht="15" customHeight="1">
      <c r="R20189"/>
      <c r="S20189"/>
    </row>
    <row r="20190" spans="18:19" ht="15" customHeight="1">
      <c r="R20190"/>
      <c r="S20190"/>
    </row>
    <row r="20191" spans="18:19" ht="15" customHeight="1">
      <c r="R20191"/>
      <c r="S20191"/>
    </row>
    <row r="20192" spans="18:19" ht="15" customHeight="1">
      <c r="R20192"/>
      <c r="S20192"/>
    </row>
    <row r="20193" spans="18:19" ht="15" customHeight="1">
      <c r="R20193"/>
      <c r="S20193"/>
    </row>
    <row r="20194" spans="18:19" ht="15" customHeight="1">
      <c r="R20194"/>
      <c r="S20194"/>
    </row>
    <row r="20195" spans="18:19" ht="15" customHeight="1">
      <c r="R20195"/>
      <c r="S20195"/>
    </row>
    <row r="20196" spans="18:19" ht="15" customHeight="1">
      <c r="R20196"/>
      <c r="S20196"/>
    </row>
    <row r="20197" spans="18:19" ht="15" customHeight="1">
      <c r="R20197"/>
      <c r="S20197"/>
    </row>
    <row r="20198" spans="18:19" ht="15" customHeight="1">
      <c r="R20198"/>
      <c r="S20198"/>
    </row>
    <row r="20199" spans="18:19" ht="15" customHeight="1">
      <c r="R20199"/>
      <c r="S20199"/>
    </row>
    <row r="20200" spans="18:19" ht="15" customHeight="1">
      <c r="R20200"/>
      <c r="S20200"/>
    </row>
    <row r="20201" spans="18:19" ht="15" customHeight="1">
      <c r="R20201"/>
      <c r="S20201"/>
    </row>
    <row r="20202" spans="18:19" ht="15" customHeight="1">
      <c r="R20202"/>
      <c r="S20202"/>
    </row>
    <row r="20203" spans="18:19" ht="15" customHeight="1">
      <c r="R20203"/>
      <c r="S20203"/>
    </row>
    <row r="20204" spans="18:19" ht="15" customHeight="1">
      <c r="R20204"/>
      <c r="S20204"/>
    </row>
    <row r="20205" spans="18:19" ht="15" customHeight="1">
      <c r="R20205"/>
      <c r="S20205"/>
    </row>
    <row r="20206" spans="18:19" ht="15" customHeight="1">
      <c r="R20206"/>
      <c r="S20206"/>
    </row>
    <row r="20207" spans="18:19" ht="15" customHeight="1">
      <c r="R20207"/>
      <c r="S20207"/>
    </row>
    <row r="20208" spans="18:19" ht="15" customHeight="1">
      <c r="R20208"/>
      <c r="S20208"/>
    </row>
    <row r="20209" spans="18:19" ht="15" customHeight="1">
      <c r="R20209"/>
      <c r="S20209"/>
    </row>
    <row r="20210" spans="18:19" ht="15" customHeight="1">
      <c r="R20210"/>
      <c r="S20210"/>
    </row>
    <row r="20211" spans="18:19" ht="15" customHeight="1">
      <c r="R20211"/>
      <c r="S20211"/>
    </row>
    <row r="20212" spans="18:19" ht="15" customHeight="1">
      <c r="R20212"/>
      <c r="S20212"/>
    </row>
    <row r="20213" spans="18:19" ht="15" customHeight="1">
      <c r="R20213"/>
      <c r="S20213"/>
    </row>
    <row r="20214" spans="18:19" ht="15" customHeight="1">
      <c r="R20214"/>
      <c r="S20214"/>
    </row>
    <row r="20215" spans="18:19" ht="15" customHeight="1">
      <c r="R20215"/>
      <c r="S20215"/>
    </row>
    <row r="20216" spans="18:19" ht="15" customHeight="1">
      <c r="R20216"/>
      <c r="S20216"/>
    </row>
    <row r="20217" spans="18:19" ht="15" customHeight="1">
      <c r="R20217"/>
      <c r="S20217"/>
    </row>
    <row r="20218" spans="18:19" ht="15" customHeight="1">
      <c r="R20218"/>
      <c r="S20218"/>
    </row>
    <row r="20219" spans="18:19" ht="15" customHeight="1">
      <c r="R20219"/>
      <c r="S20219"/>
    </row>
    <row r="20220" spans="18:19" ht="15" customHeight="1">
      <c r="R20220"/>
      <c r="S20220"/>
    </row>
    <row r="20221" spans="18:19" ht="15" customHeight="1">
      <c r="R20221"/>
      <c r="S20221"/>
    </row>
    <row r="20222" spans="18:19" ht="15" customHeight="1">
      <c r="R20222"/>
      <c r="S20222"/>
    </row>
    <row r="20223" spans="18:19" ht="15" customHeight="1">
      <c r="R20223"/>
      <c r="S20223"/>
    </row>
    <row r="20224" spans="18:19" ht="15" customHeight="1">
      <c r="R20224"/>
      <c r="S20224"/>
    </row>
    <row r="20225" spans="18:19" ht="15" customHeight="1">
      <c r="R20225"/>
      <c r="S20225"/>
    </row>
    <row r="20226" spans="18:19" ht="15" customHeight="1">
      <c r="R20226"/>
      <c r="S20226"/>
    </row>
    <row r="20227" spans="18:19" ht="15" customHeight="1">
      <c r="R20227"/>
      <c r="S20227"/>
    </row>
    <row r="20228" spans="18:19" ht="15" customHeight="1">
      <c r="R20228"/>
      <c r="S20228"/>
    </row>
    <row r="20229" spans="18:19" ht="15" customHeight="1">
      <c r="R20229"/>
      <c r="S20229"/>
    </row>
    <row r="20230" spans="18:19" ht="15" customHeight="1">
      <c r="R20230"/>
      <c r="S20230"/>
    </row>
    <row r="20231" spans="18:19" ht="15" customHeight="1">
      <c r="R20231"/>
      <c r="S20231"/>
    </row>
    <row r="20232" spans="18:19" ht="15" customHeight="1">
      <c r="R20232"/>
      <c r="S20232"/>
    </row>
    <row r="20233" spans="18:19" ht="15" customHeight="1">
      <c r="R20233"/>
      <c r="S20233"/>
    </row>
    <row r="20234" spans="18:19" ht="15" customHeight="1">
      <c r="R20234"/>
      <c r="S20234"/>
    </row>
    <row r="20235" spans="18:19" ht="15" customHeight="1">
      <c r="R20235"/>
      <c r="S20235"/>
    </row>
    <row r="20236" spans="18:19" ht="15" customHeight="1">
      <c r="R20236"/>
      <c r="S20236"/>
    </row>
    <row r="20237" spans="18:19" ht="15" customHeight="1">
      <c r="R20237"/>
      <c r="S20237"/>
    </row>
    <row r="20238" spans="18:19" ht="15" customHeight="1">
      <c r="R20238"/>
      <c r="S20238"/>
    </row>
    <row r="20239" spans="18:19" ht="15" customHeight="1">
      <c r="R20239"/>
      <c r="S20239"/>
    </row>
    <row r="20240" spans="18:19" ht="15" customHeight="1">
      <c r="R20240"/>
      <c r="S20240"/>
    </row>
    <row r="20241" spans="18:19" ht="15" customHeight="1">
      <c r="R20241"/>
      <c r="S20241"/>
    </row>
    <row r="20242" spans="18:19" ht="15" customHeight="1">
      <c r="R20242"/>
      <c r="S20242"/>
    </row>
    <row r="20243" spans="18:19" ht="15" customHeight="1">
      <c r="R20243"/>
      <c r="S20243"/>
    </row>
    <row r="20244" spans="18:19" ht="15" customHeight="1">
      <c r="R20244"/>
      <c r="S20244"/>
    </row>
    <row r="20245" spans="18:19" ht="15" customHeight="1">
      <c r="R20245"/>
      <c r="S20245"/>
    </row>
    <row r="20246" spans="18:19" ht="15" customHeight="1">
      <c r="R20246"/>
      <c r="S20246"/>
    </row>
    <row r="20247" spans="18:19" ht="15" customHeight="1">
      <c r="R20247"/>
      <c r="S20247"/>
    </row>
    <row r="20248" spans="18:19" ht="15" customHeight="1">
      <c r="R20248"/>
      <c r="S20248"/>
    </row>
    <row r="20249" spans="18:19" ht="15" customHeight="1">
      <c r="R20249"/>
      <c r="S20249"/>
    </row>
    <row r="20250" spans="18:19" ht="15" customHeight="1">
      <c r="R20250"/>
      <c r="S20250"/>
    </row>
    <row r="20251" spans="18:19" ht="15" customHeight="1">
      <c r="R20251"/>
      <c r="S20251"/>
    </row>
    <row r="20252" spans="18:19" ht="15" customHeight="1">
      <c r="R20252"/>
      <c r="S20252"/>
    </row>
    <row r="20253" spans="18:19" ht="15" customHeight="1">
      <c r="R20253"/>
      <c r="S20253"/>
    </row>
    <row r="20254" spans="18:19" ht="15" customHeight="1">
      <c r="R20254"/>
      <c r="S20254"/>
    </row>
    <row r="20255" spans="18:19" ht="15" customHeight="1">
      <c r="R20255"/>
      <c r="S20255"/>
    </row>
    <row r="20256" spans="18:19" ht="15" customHeight="1">
      <c r="R20256"/>
      <c r="S20256"/>
    </row>
    <row r="20257" spans="18:19" ht="15" customHeight="1">
      <c r="R20257"/>
      <c r="S20257"/>
    </row>
    <row r="20258" spans="18:19" ht="15" customHeight="1">
      <c r="R20258"/>
      <c r="S20258"/>
    </row>
    <row r="20259" spans="18:19" ht="15" customHeight="1">
      <c r="R20259"/>
      <c r="S20259"/>
    </row>
    <row r="20260" spans="18:19" ht="15" customHeight="1">
      <c r="R20260"/>
      <c r="S20260"/>
    </row>
    <row r="20261" spans="18:19" ht="15" customHeight="1">
      <c r="R20261"/>
      <c r="S20261"/>
    </row>
    <row r="20262" spans="18:19" ht="15" customHeight="1">
      <c r="R20262"/>
      <c r="S20262"/>
    </row>
    <row r="20263" spans="18:19" ht="15" customHeight="1">
      <c r="R20263"/>
      <c r="S20263"/>
    </row>
    <row r="20264" spans="18:19" ht="15" customHeight="1">
      <c r="R20264"/>
      <c r="S20264"/>
    </row>
    <row r="20265" spans="18:19" ht="15" customHeight="1">
      <c r="R20265"/>
      <c r="S20265"/>
    </row>
    <row r="20266" spans="18:19" ht="15" customHeight="1">
      <c r="R20266"/>
      <c r="S20266"/>
    </row>
    <row r="20267" spans="18:19" ht="15" customHeight="1">
      <c r="R20267"/>
      <c r="S20267"/>
    </row>
    <row r="20268" spans="18:19" ht="15" customHeight="1">
      <c r="R20268"/>
      <c r="S20268"/>
    </row>
    <row r="20269" spans="18:19" ht="15" customHeight="1">
      <c r="R20269"/>
      <c r="S20269"/>
    </row>
    <row r="20270" spans="18:19" ht="15" customHeight="1">
      <c r="R20270"/>
      <c r="S20270"/>
    </row>
    <row r="20271" spans="18:19" ht="15" customHeight="1">
      <c r="R20271"/>
      <c r="S20271"/>
    </row>
    <row r="20272" spans="18:19" ht="15" customHeight="1">
      <c r="R20272"/>
      <c r="S20272"/>
    </row>
    <row r="20273" spans="18:19" ht="15" customHeight="1">
      <c r="R20273"/>
      <c r="S20273"/>
    </row>
    <row r="20274" spans="18:19" ht="15" customHeight="1">
      <c r="R20274"/>
      <c r="S20274"/>
    </row>
    <row r="20275" spans="18:19" ht="15" customHeight="1">
      <c r="R20275"/>
      <c r="S20275"/>
    </row>
    <row r="20276" spans="18:19" ht="15" customHeight="1">
      <c r="R20276"/>
      <c r="S20276"/>
    </row>
    <row r="20277" spans="18:19" ht="15" customHeight="1">
      <c r="R20277"/>
      <c r="S20277"/>
    </row>
    <row r="20278" spans="18:19" ht="15" customHeight="1">
      <c r="R20278"/>
      <c r="S20278"/>
    </row>
    <row r="20279" spans="18:19" ht="15" customHeight="1">
      <c r="R20279"/>
      <c r="S20279"/>
    </row>
    <row r="20280" spans="18:19" ht="15" customHeight="1">
      <c r="R20280"/>
      <c r="S20280"/>
    </row>
    <row r="20281" spans="18:19" ht="15" customHeight="1">
      <c r="R20281"/>
      <c r="S20281"/>
    </row>
    <row r="20282" spans="18:19" ht="15" customHeight="1">
      <c r="R20282"/>
      <c r="S20282"/>
    </row>
    <row r="20283" spans="18:19" ht="15" customHeight="1">
      <c r="R20283"/>
      <c r="S20283"/>
    </row>
    <row r="20284" spans="18:19" ht="15" customHeight="1">
      <c r="R20284"/>
      <c r="S20284"/>
    </row>
    <row r="20285" spans="18:19" ht="15" customHeight="1">
      <c r="R20285"/>
      <c r="S20285"/>
    </row>
    <row r="20286" spans="18:19" ht="15" customHeight="1">
      <c r="R20286"/>
      <c r="S20286"/>
    </row>
    <row r="20287" spans="18:19" ht="15" customHeight="1">
      <c r="R20287"/>
      <c r="S20287"/>
    </row>
    <row r="20288" spans="18:19" ht="15" customHeight="1">
      <c r="R20288"/>
      <c r="S20288"/>
    </row>
    <row r="20289" spans="18:19" ht="15" customHeight="1">
      <c r="R20289"/>
      <c r="S20289"/>
    </row>
    <row r="20290" spans="18:19" ht="15" customHeight="1">
      <c r="R20290"/>
      <c r="S20290"/>
    </row>
    <row r="20291" spans="18:19" ht="15" customHeight="1">
      <c r="R20291"/>
      <c r="S20291"/>
    </row>
    <row r="20292" spans="18:19" ht="15" customHeight="1">
      <c r="R20292"/>
      <c r="S20292"/>
    </row>
    <row r="20293" spans="18:19" ht="15" customHeight="1">
      <c r="R20293"/>
      <c r="S20293"/>
    </row>
    <row r="20294" spans="18:19" ht="15" customHeight="1">
      <c r="R20294"/>
      <c r="S20294"/>
    </row>
    <row r="20295" spans="18:19" ht="15" customHeight="1">
      <c r="R20295"/>
      <c r="S20295"/>
    </row>
    <row r="20296" spans="18:19" ht="15" customHeight="1">
      <c r="R20296"/>
      <c r="S20296"/>
    </row>
    <row r="20297" spans="18:19" ht="15" customHeight="1">
      <c r="R20297"/>
      <c r="S20297"/>
    </row>
    <row r="20298" spans="18:19" ht="15" customHeight="1">
      <c r="R20298"/>
      <c r="S20298"/>
    </row>
    <row r="20299" spans="18:19" ht="15" customHeight="1">
      <c r="R20299"/>
      <c r="S20299"/>
    </row>
    <row r="20300" spans="18:19" ht="15" customHeight="1">
      <c r="R20300"/>
      <c r="S20300"/>
    </row>
    <row r="20301" spans="18:19" ht="15" customHeight="1">
      <c r="R20301"/>
      <c r="S20301"/>
    </row>
    <row r="20302" spans="18:19" ht="15" customHeight="1">
      <c r="R20302"/>
      <c r="S20302"/>
    </row>
    <row r="20303" spans="18:19" ht="15" customHeight="1">
      <c r="R20303"/>
      <c r="S20303"/>
    </row>
    <row r="20304" spans="18:19" ht="15" customHeight="1">
      <c r="R20304"/>
      <c r="S20304"/>
    </row>
    <row r="20305" spans="18:19" ht="15" customHeight="1">
      <c r="R20305"/>
      <c r="S20305"/>
    </row>
    <row r="20306" spans="18:19" ht="15" customHeight="1">
      <c r="R20306"/>
      <c r="S20306"/>
    </row>
    <row r="20307" spans="18:19" ht="15" customHeight="1">
      <c r="R20307"/>
      <c r="S20307"/>
    </row>
    <row r="20308" spans="18:19" ht="15" customHeight="1">
      <c r="R20308"/>
      <c r="S20308"/>
    </row>
    <row r="20309" spans="18:19" ht="15" customHeight="1">
      <c r="R20309"/>
      <c r="S20309"/>
    </row>
    <row r="20310" spans="18:19" ht="15" customHeight="1">
      <c r="R20310"/>
      <c r="S20310"/>
    </row>
    <row r="20311" spans="18:19" ht="15" customHeight="1">
      <c r="R20311"/>
      <c r="S20311"/>
    </row>
    <row r="20312" spans="18:19" ht="15" customHeight="1">
      <c r="R20312"/>
      <c r="S20312"/>
    </row>
    <row r="20313" spans="18:19" ht="15" customHeight="1">
      <c r="R20313"/>
      <c r="S20313"/>
    </row>
    <row r="20314" spans="18:19" ht="15" customHeight="1">
      <c r="R20314"/>
      <c r="S20314"/>
    </row>
    <row r="20315" spans="18:19" ht="15" customHeight="1">
      <c r="R20315"/>
      <c r="S20315"/>
    </row>
    <row r="20316" spans="18:19" ht="15" customHeight="1">
      <c r="R20316"/>
      <c r="S20316"/>
    </row>
    <row r="20317" spans="18:19" ht="15" customHeight="1">
      <c r="R20317"/>
      <c r="S20317"/>
    </row>
    <row r="20318" spans="18:19" ht="15" customHeight="1">
      <c r="R20318"/>
      <c r="S20318"/>
    </row>
    <row r="20319" spans="18:19" ht="15" customHeight="1">
      <c r="R20319"/>
      <c r="S20319"/>
    </row>
    <row r="20320" spans="18:19" ht="15" customHeight="1">
      <c r="R20320"/>
      <c r="S20320"/>
    </row>
    <row r="20321" spans="18:19" ht="15" customHeight="1">
      <c r="R20321"/>
      <c r="S20321"/>
    </row>
    <row r="20322" spans="18:19" ht="15" customHeight="1">
      <c r="R20322"/>
      <c r="S20322"/>
    </row>
    <row r="20323" spans="18:19" ht="15" customHeight="1">
      <c r="R20323"/>
      <c r="S20323"/>
    </row>
    <row r="20324" spans="18:19" ht="15" customHeight="1">
      <c r="R20324"/>
      <c r="S20324"/>
    </row>
    <row r="20325" spans="18:19" ht="15" customHeight="1">
      <c r="R20325"/>
      <c r="S20325"/>
    </row>
    <row r="20326" spans="18:19" ht="15" customHeight="1">
      <c r="R20326"/>
      <c r="S20326"/>
    </row>
    <row r="20327" spans="18:19" ht="15" customHeight="1">
      <c r="R20327"/>
      <c r="S20327"/>
    </row>
    <row r="20328" spans="18:19" ht="15" customHeight="1">
      <c r="R20328"/>
      <c r="S20328"/>
    </row>
    <row r="20329" spans="18:19" ht="15" customHeight="1">
      <c r="R20329"/>
      <c r="S20329"/>
    </row>
    <row r="20330" spans="18:19" ht="15" customHeight="1">
      <c r="R20330"/>
      <c r="S20330"/>
    </row>
    <row r="20331" spans="18:19" ht="15" customHeight="1">
      <c r="R20331"/>
      <c r="S20331"/>
    </row>
    <row r="20332" spans="18:19" ht="15" customHeight="1">
      <c r="R20332"/>
      <c r="S20332"/>
    </row>
    <row r="20333" spans="18:19" ht="15" customHeight="1">
      <c r="R20333"/>
      <c r="S20333"/>
    </row>
    <row r="20334" spans="18:19" ht="15" customHeight="1">
      <c r="R20334"/>
      <c r="S20334"/>
    </row>
    <row r="20335" spans="18:19" ht="15" customHeight="1">
      <c r="R20335"/>
      <c r="S20335"/>
    </row>
    <row r="20336" spans="18:19" ht="15" customHeight="1">
      <c r="R20336"/>
      <c r="S20336"/>
    </row>
    <row r="20337" spans="18:19" ht="15" customHeight="1">
      <c r="R20337"/>
      <c r="S20337"/>
    </row>
    <row r="20338" spans="18:19" ht="15" customHeight="1">
      <c r="R20338"/>
      <c r="S20338"/>
    </row>
    <row r="20339" spans="18:19" ht="15" customHeight="1">
      <c r="R20339"/>
      <c r="S20339"/>
    </row>
    <row r="20340" spans="18:19" ht="15" customHeight="1">
      <c r="R20340"/>
      <c r="S20340"/>
    </row>
    <row r="20341" spans="18:19" ht="15" customHeight="1">
      <c r="R20341"/>
      <c r="S20341"/>
    </row>
    <row r="20342" spans="18:19" ht="15" customHeight="1">
      <c r="R20342"/>
      <c r="S20342"/>
    </row>
    <row r="20343" spans="18:19" ht="15" customHeight="1">
      <c r="R20343"/>
      <c r="S20343"/>
    </row>
    <row r="20344" spans="18:19" ht="15" customHeight="1">
      <c r="R20344"/>
      <c r="S20344"/>
    </row>
    <row r="20345" spans="18:19" ht="15" customHeight="1">
      <c r="R20345"/>
      <c r="S20345"/>
    </row>
    <row r="20346" spans="18:19" ht="15" customHeight="1">
      <c r="R20346"/>
      <c r="S20346"/>
    </row>
    <row r="20347" spans="18:19" ht="15" customHeight="1">
      <c r="R20347"/>
      <c r="S20347"/>
    </row>
    <row r="20348" spans="18:19" ht="15" customHeight="1">
      <c r="R20348"/>
      <c r="S20348"/>
    </row>
    <row r="20349" spans="18:19" ht="15" customHeight="1">
      <c r="R20349"/>
      <c r="S20349"/>
    </row>
    <row r="20350" spans="18:19" ht="15" customHeight="1">
      <c r="R20350"/>
      <c r="S20350"/>
    </row>
    <row r="20351" spans="18:19" ht="15" customHeight="1">
      <c r="R20351"/>
      <c r="S20351"/>
    </row>
    <row r="20352" spans="18:19" ht="15" customHeight="1">
      <c r="R20352"/>
      <c r="S20352"/>
    </row>
    <row r="20353" spans="18:19" ht="15" customHeight="1">
      <c r="R20353"/>
      <c r="S20353"/>
    </row>
    <row r="20354" spans="18:19" ht="15" customHeight="1">
      <c r="R20354"/>
      <c r="S20354"/>
    </row>
    <row r="20355" spans="18:19" ht="15" customHeight="1">
      <c r="R20355"/>
      <c r="S20355"/>
    </row>
    <row r="20356" spans="18:19" ht="15" customHeight="1">
      <c r="R20356"/>
      <c r="S20356"/>
    </row>
    <row r="20357" spans="18:19" ht="15" customHeight="1">
      <c r="R20357"/>
      <c r="S20357"/>
    </row>
    <row r="20358" spans="18:19" ht="15" customHeight="1">
      <c r="R20358"/>
      <c r="S20358"/>
    </row>
    <row r="20359" spans="18:19" ht="15" customHeight="1">
      <c r="R20359"/>
      <c r="S20359"/>
    </row>
    <row r="20360" spans="18:19" ht="15" customHeight="1">
      <c r="R20360"/>
      <c r="S20360"/>
    </row>
    <row r="20361" spans="18:19" ht="15" customHeight="1">
      <c r="R20361"/>
      <c r="S20361"/>
    </row>
    <row r="20362" spans="18:19" ht="15" customHeight="1">
      <c r="R20362"/>
      <c r="S20362"/>
    </row>
    <row r="20363" spans="18:19" ht="15" customHeight="1">
      <c r="R20363"/>
      <c r="S20363"/>
    </row>
    <row r="20364" spans="18:19" ht="15" customHeight="1">
      <c r="R20364"/>
      <c r="S20364"/>
    </row>
    <row r="20365" spans="18:19" ht="15" customHeight="1">
      <c r="R20365"/>
      <c r="S20365"/>
    </row>
    <row r="20366" spans="18:19" ht="15" customHeight="1">
      <c r="R20366"/>
      <c r="S20366"/>
    </row>
    <row r="20367" spans="18:19" ht="15" customHeight="1">
      <c r="R20367"/>
      <c r="S20367"/>
    </row>
    <row r="20368" spans="18:19" ht="15" customHeight="1">
      <c r="R20368"/>
      <c r="S20368"/>
    </row>
    <row r="20369" spans="18:19" ht="15" customHeight="1">
      <c r="R20369"/>
      <c r="S20369"/>
    </row>
    <row r="20370" spans="18:19" ht="15" customHeight="1">
      <c r="R20370"/>
      <c r="S20370"/>
    </row>
    <row r="20371" spans="18:19" ht="15" customHeight="1">
      <c r="R20371"/>
      <c r="S20371"/>
    </row>
    <row r="20372" spans="18:19" ht="15" customHeight="1">
      <c r="R20372"/>
      <c r="S20372"/>
    </row>
    <row r="20373" spans="18:19" ht="15" customHeight="1">
      <c r="R20373"/>
      <c r="S20373"/>
    </row>
    <row r="20374" spans="18:19" ht="15" customHeight="1">
      <c r="R20374"/>
      <c r="S20374"/>
    </row>
    <row r="20375" spans="18:19" ht="15" customHeight="1">
      <c r="R20375"/>
      <c r="S20375"/>
    </row>
    <row r="20376" spans="18:19" ht="15" customHeight="1">
      <c r="R20376"/>
      <c r="S20376"/>
    </row>
    <row r="20377" spans="18:19" ht="15" customHeight="1">
      <c r="R20377"/>
      <c r="S20377"/>
    </row>
    <row r="20378" spans="18:19" ht="15" customHeight="1">
      <c r="R20378"/>
      <c r="S20378"/>
    </row>
    <row r="20379" spans="18:19" ht="15" customHeight="1">
      <c r="R20379"/>
      <c r="S20379"/>
    </row>
    <row r="20380" spans="18:19" ht="15" customHeight="1">
      <c r="R20380"/>
      <c r="S20380"/>
    </row>
    <row r="20381" spans="18:19" ht="15" customHeight="1">
      <c r="R20381"/>
      <c r="S20381"/>
    </row>
    <row r="20382" spans="18:19" ht="15" customHeight="1">
      <c r="R20382"/>
      <c r="S20382"/>
    </row>
    <row r="20383" spans="18:19" ht="15" customHeight="1">
      <c r="R20383"/>
      <c r="S20383"/>
    </row>
    <row r="20384" spans="18:19" ht="15" customHeight="1">
      <c r="R20384"/>
      <c r="S20384"/>
    </row>
    <row r="20385" spans="18:19" ht="15" customHeight="1">
      <c r="R20385"/>
      <c r="S20385"/>
    </row>
    <row r="20386" spans="18:19" ht="15" customHeight="1">
      <c r="R20386"/>
      <c r="S20386"/>
    </row>
    <row r="20387" spans="18:19" ht="15" customHeight="1">
      <c r="R20387"/>
      <c r="S20387"/>
    </row>
    <row r="20388" spans="18:19" ht="15" customHeight="1">
      <c r="R20388"/>
      <c r="S20388"/>
    </row>
    <row r="20389" spans="18:19" ht="15" customHeight="1">
      <c r="R20389"/>
      <c r="S20389"/>
    </row>
    <row r="20390" spans="18:19" ht="15" customHeight="1">
      <c r="R20390"/>
      <c r="S20390"/>
    </row>
    <row r="20391" spans="18:19" ht="15" customHeight="1">
      <c r="R20391"/>
      <c r="S20391"/>
    </row>
    <row r="20392" spans="18:19" ht="15" customHeight="1">
      <c r="R20392"/>
      <c r="S20392"/>
    </row>
    <row r="20393" spans="18:19" ht="15" customHeight="1">
      <c r="R20393"/>
      <c r="S20393"/>
    </row>
    <row r="20394" spans="18:19" ht="15" customHeight="1">
      <c r="R20394"/>
      <c r="S20394"/>
    </row>
    <row r="20395" spans="18:19" ht="15" customHeight="1">
      <c r="R20395"/>
      <c r="S20395"/>
    </row>
    <row r="20396" spans="18:19" ht="15" customHeight="1">
      <c r="R20396"/>
      <c r="S20396"/>
    </row>
    <row r="20397" spans="18:19" ht="15" customHeight="1">
      <c r="R20397"/>
      <c r="S20397"/>
    </row>
    <row r="20398" spans="18:19" ht="15" customHeight="1">
      <c r="R20398"/>
      <c r="S20398"/>
    </row>
    <row r="20399" spans="18:19" ht="15" customHeight="1">
      <c r="R20399"/>
      <c r="S20399"/>
    </row>
    <row r="20400" spans="18:19" ht="15" customHeight="1">
      <c r="R20400"/>
      <c r="S20400"/>
    </row>
    <row r="20401" spans="18:19" ht="15" customHeight="1">
      <c r="R20401"/>
      <c r="S20401"/>
    </row>
    <row r="20402" spans="18:19" ht="15" customHeight="1">
      <c r="R20402"/>
      <c r="S20402"/>
    </row>
    <row r="20403" spans="18:19" ht="15" customHeight="1">
      <c r="R20403"/>
      <c r="S20403"/>
    </row>
    <row r="20404" spans="18:19" ht="15" customHeight="1">
      <c r="R20404"/>
      <c r="S20404"/>
    </row>
    <row r="20405" spans="18:19" ht="15" customHeight="1">
      <c r="R20405"/>
      <c r="S20405"/>
    </row>
    <row r="20406" spans="18:19" ht="15" customHeight="1">
      <c r="R20406"/>
      <c r="S20406"/>
    </row>
    <row r="20407" spans="18:19" ht="15" customHeight="1">
      <c r="R20407"/>
      <c r="S20407"/>
    </row>
    <row r="20408" spans="18:19" ht="15" customHeight="1">
      <c r="R20408"/>
      <c r="S20408"/>
    </row>
    <row r="20409" spans="18:19" ht="15" customHeight="1">
      <c r="R20409"/>
      <c r="S20409"/>
    </row>
    <row r="20410" spans="18:19" ht="15" customHeight="1">
      <c r="R20410"/>
      <c r="S20410"/>
    </row>
    <row r="20411" spans="18:19" ht="15" customHeight="1">
      <c r="R20411"/>
      <c r="S20411"/>
    </row>
    <row r="20412" spans="18:19" ht="15" customHeight="1">
      <c r="R20412"/>
      <c r="S20412"/>
    </row>
    <row r="20413" spans="18:19" ht="15" customHeight="1">
      <c r="R20413"/>
      <c r="S20413"/>
    </row>
    <row r="20414" spans="18:19" ht="15" customHeight="1">
      <c r="R20414"/>
      <c r="S20414"/>
    </row>
    <row r="20415" spans="18:19" ht="15" customHeight="1">
      <c r="R20415"/>
      <c r="S20415"/>
    </row>
    <row r="20416" spans="18:19" ht="15" customHeight="1">
      <c r="R20416"/>
      <c r="S20416"/>
    </row>
    <row r="20417" spans="18:19" ht="15" customHeight="1">
      <c r="R20417"/>
      <c r="S20417"/>
    </row>
    <row r="20418" spans="18:19" ht="15" customHeight="1">
      <c r="R20418"/>
      <c r="S20418"/>
    </row>
    <row r="20419" spans="18:19" ht="15" customHeight="1">
      <c r="R20419"/>
      <c r="S20419"/>
    </row>
    <row r="20420" spans="18:19" ht="15" customHeight="1">
      <c r="R20420"/>
      <c r="S20420"/>
    </row>
    <row r="20421" spans="18:19" ht="15" customHeight="1">
      <c r="R20421"/>
      <c r="S20421"/>
    </row>
    <row r="20422" spans="18:19" ht="15" customHeight="1">
      <c r="R20422"/>
      <c r="S20422"/>
    </row>
    <row r="20423" spans="18:19" ht="15" customHeight="1">
      <c r="R20423"/>
      <c r="S20423"/>
    </row>
    <row r="20424" spans="18:19" ht="15" customHeight="1">
      <c r="R20424"/>
      <c r="S20424"/>
    </row>
    <row r="20425" spans="18:19" ht="15" customHeight="1">
      <c r="R20425"/>
      <c r="S20425"/>
    </row>
    <row r="20426" spans="18:19" ht="15" customHeight="1">
      <c r="R20426"/>
      <c r="S20426"/>
    </row>
    <row r="20427" spans="18:19" ht="15" customHeight="1">
      <c r="R20427"/>
      <c r="S20427"/>
    </row>
    <row r="20428" spans="18:19" ht="15" customHeight="1">
      <c r="R20428"/>
      <c r="S20428"/>
    </row>
    <row r="20429" spans="18:19" ht="15" customHeight="1">
      <c r="R20429"/>
      <c r="S20429"/>
    </row>
    <row r="20430" spans="18:19" ht="15" customHeight="1">
      <c r="R20430"/>
      <c r="S20430"/>
    </row>
    <row r="20431" spans="18:19" ht="15" customHeight="1">
      <c r="R20431"/>
      <c r="S20431"/>
    </row>
    <row r="20432" spans="18:19" ht="15" customHeight="1">
      <c r="R20432"/>
      <c r="S20432"/>
    </row>
    <row r="20433" spans="18:19" ht="15" customHeight="1">
      <c r="R20433"/>
      <c r="S20433"/>
    </row>
    <row r="20434" spans="18:19" ht="15" customHeight="1">
      <c r="R20434"/>
      <c r="S20434"/>
    </row>
    <row r="20435" spans="18:19" ht="15" customHeight="1">
      <c r="R20435"/>
      <c r="S20435"/>
    </row>
    <row r="20436" spans="18:19" ht="15" customHeight="1">
      <c r="R20436"/>
      <c r="S20436"/>
    </row>
    <row r="20437" spans="18:19" ht="15" customHeight="1">
      <c r="R20437"/>
      <c r="S20437"/>
    </row>
    <row r="20438" spans="18:19" ht="15" customHeight="1">
      <c r="R20438"/>
      <c r="S20438"/>
    </row>
    <row r="20439" spans="18:19" ht="15" customHeight="1">
      <c r="R20439"/>
      <c r="S20439"/>
    </row>
    <row r="20440" spans="18:19" ht="15" customHeight="1">
      <c r="R20440"/>
      <c r="S20440"/>
    </row>
    <row r="20441" spans="18:19" ht="15" customHeight="1">
      <c r="R20441"/>
      <c r="S20441"/>
    </row>
    <row r="20442" spans="18:19" ht="15" customHeight="1">
      <c r="R20442"/>
      <c r="S20442"/>
    </row>
    <row r="20443" spans="18:19" ht="15" customHeight="1">
      <c r="R20443"/>
      <c r="S20443"/>
    </row>
    <row r="20444" spans="18:19" ht="15" customHeight="1">
      <c r="R20444"/>
      <c r="S20444"/>
    </row>
    <row r="20445" spans="18:19" ht="15" customHeight="1">
      <c r="R20445"/>
      <c r="S20445"/>
    </row>
    <row r="20446" spans="18:19" ht="15" customHeight="1">
      <c r="R20446"/>
      <c r="S20446"/>
    </row>
    <row r="20447" spans="18:19" ht="15" customHeight="1">
      <c r="R20447"/>
      <c r="S20447"/>
    </row>
    <row r="20448" spans="18:19" ht="15" customHeight="1">
      <c r="R20448"/>
      <c r="S20448"/>
    </row>
    <row r="20449" spans="18:19" ht="15" customHeight="1">
      <c r="R20449"/>
      <c r="S20449"/>
    </row>
    <row r="20450" spans="18:19" ht="15" customHeight="1">
      <c r="R20450"/>
      <c r="S20450"/>
    </row>
    <row r="20451" spans="18:19" ht="15" customHeight="1">
      <c r="R20451"/>
      <c r="S20451"/>
    </row>
    <row r="20452" spans="18:19" ht="15" customHeight="1">
      <c r="R20452"/>
      <c r="S20452"/>
    </row>
    <row r="20453" spans="18:19" ht="15" customHeight="1">
      <c r="R20453"/>
      <c r="S20453"/>
    </row>
    <row r="20454" spans="18:19" ht="15" customHeight="1">
      <c r="R20454"/>
      <c r="S20454"/>
    </row>
    <row r="20455" spans="18:19" ht="15" customHeight="1">
      <c r="R20455"/>
      <c r="S20455"/>
    </row>
    <row r="20456" spans="18:19" ht="15" customHeight="1">
      <c r="R20456"/>
      <c r="S20456"/>
    </row>
    <row r="20457" spans="18:19" ht="15" customHeight="1">
      <c r="R20457"/>
      <c r="S20457"/>
    </row>
    <row r="20458" spans="18:19" ht="15" customHeight="1">
      <c r="R20458"/>
      <c r="S20458"/>
    </row>
    <row r="20459" spans="18:19" ht="15" customHeight="1">
      <c r="R20459"/>
      <c r="S20459"/>
    </row>
    <row r="20460" spans="18:19" ht="15" customHeight="1">
      <c r="R20460"/>
      <c r="S20460"/>
    </row>
    <row r="20461" spans="18:19" ht="15" customHeight="1">
      <c r="R20461"/>
      <c r="S20461"/>
    </row>
    <row r="20462" spans="18:19" ht="15" customHeight="1">
      <c r="R20462"/>
      <c r="S20462"/>
    </row>
    <row r="20463" spans="18:19" ht="15" customHeight="1">
      <c r="R20463"/>
      <c r="S20463"/>
    </row>
    <row r="20464" spans="18:19" ht="15" customHeight="1">
      <c r="R20464"/>
      <c r="S20464"/>
    </row>
    <row r="20465" spans="18:19" ht="15" customHeight="1">
      <c r="R20465"/>
      <c r="S20465"/>
    </row>
    <row r="20466" spans="18:19" ht="15" customHeight="1">
      <c r="R20466"/>
      <c r="S20466"/>
    </row>
    <row r="20467" spans="18:19" ht="15" customHeight="1">
      <c r="R20467"/>
      <c r="S20467"/>
    </row>
    <row r="20468" spans="18:19" ht="15" customHeight="1">
      <c r="R20468"/>
      <c r="S20468"/>
    </row>
    <row r="20469" spans="18:19" ht="15" customHeight="1">
      <c r="R20469"/>
      <c r="S20469"/>
    </row>
    <row r="20470" spans="18:19" ht="15" customHeight="1">
      <c r="R20470"/>
      <c r="S20470"/>
    </row>
    <row r="20471" spans="18:19" ht="15" customHeight="1">
      <c r="R20471"/>
      <c r="S20471"/>
    </row>
    <row r="20472" spans="18:19" ht="15" customHeight="1">
      <c r="R20472"/>
      <c r="S20472"/>
    </row>
    <row r="20473" spans="18:19" ht="15" customHeight="1">
      <c r="R20473"/>
      <c r="S20473"/>
    </row>
    <row r="20474" spans="18:19" ht="15" customHeight="1">
      <c r="R20474"/>
      <c r="S20474"/>
    </row>
    <row r="20475" spans="18:19" ht="15" customHeight="1">
      <c r="R20475"/>
      <c r="S20475"/>
    </row>
    <row r="20476" spans="18:19" ht="15" customHeight="1">
      <c r="R20476"/>
      <c r="S20476"/>
    </row>
    <row r="20477" spans="18:19" ht="15" customHeight="1">
      <c r="R20477"/>
      <c r="S20477"/>
    </row>
    <row r="20478" spans="18:19" ht="15" customHeight="1">
      <c r="R20478"/>
      <c r="S20478"/>
    </row>
    <row r="20479" spans="18:19" ht="15" customHeight="1">
      <c r="R20479"/>
      <c r="S20479"/>
    </row>
    <row r="20480" spans="18:19" ht="15" customHeight="1">
      <c r="R20480"/>
      <c r="S20480"/>
    </row>
    <row r="20481" spans="18:19" ht="15" customHeight="1">
      <c r="R20481"/>
      <c r="S20481"/>
    </row>
    <row r="20482" spans="18:19" ht="15" customHeight="1">
      <c r="R20482"/>
      <c r="S20482"/>
    </row>
    <row r="20483" spans="18:19" ht="15" customHeight="1">
      <c r="R20483"/>
      <c r="S20483"/>
    </row>
    <row r="20484" spans="18:19" ht="15" customHeight="1">
      <c r="R20484"/>
      <c r="S20484"/>
    </row>
    <row r="20485" spans="18:19" ht="15" customHeight="1">
      <c r="R20485"/>
      <c r="S20485"/>
    </row>
    <row r="20486" spans="18:19" ht="15" customHeight="1">
      <c r="R20486"/>
      <c r="S20486"/>
    </row>
    <row r="20487" spans="18:19" ht="15" customHeight="1">
      <c r="R20487"/>
      <c r="S20487"/>
    </row>
    <row r="20488" spans="18:19" ht="15" customHeight="1">
      <c r="R20488"/>
      <c r="S20488"/>
    </row>
    <row r="20489" spans="18:19" ht="15" customHeight="1">
      <c r="R20489"/>
      <c r="S20489"/>
    </row>
    <row r="20490" spans="18:19" ht="15" customHeight="1">
      <c r="R20490"/>
      <c r="S20490"/>
    </row>
    <row r="20491" spans="18:19" ht="15" customHeight="1">
      <c r="R20491"/>
      <c r="S20491"/>
    </row>
    <row r="20492" spans="18:19" ht="15" customHeight="1">
      <c r="R20492"/>
      <c r="S20492"/>
    </row>
    <row r="20493" spans="18:19" ht="15" customHeight="1">
      <c r="R20493"/>
      <c r="S20493"/>
    </row>
    <row r="20494" spans="18:19" ht="15" customHeight="1">
      <c r="R20494"/>
      <c r="S20494"/>
    </row>
    <row r="20495" spans="18:19" ht="15" customHeight="1">
      <c r="R20495"/>
      <c r="S20495"/>
    </row>
    <row r="20496" spans="18:19" ht="15" customHeight="1">
      <c r="R20496"/>
      <c r="S20496"/>
    </row>
    <row r="20497" spans="18:19" ht="15" customHeight="1">
      <c r="R20497"/>
      <c r="S20497"/>
    </row>
    <row r="20498" spans="18:19" ht="15" customHeight="1">
      <c r="R20498"/>
      <c r="S20498"/>
    </row>
    <row r="20499" spans="18:19" ht="15" customHeight="1">
      <c r="R20499"/>
      <c r="S20499"/>
    </row>
    <row r="20500" spans="18:19" ht="15" customHeight="1">
      <c r="R20500"/>
      <c r="S20500"/>
    </row>
    <row r="20501" spans="18:19" ht="15" customHeight="1">
      <c r="R20501"/>
      <c r="S20501"/>
    </row>
    <row r="20502" spans="18:19" ht="15" customHeight="1">
      <c r="R20502"/>
      <c r="S20502"/>
    </row>
    <row r="20503" spans="18:19" ht="15" customHeight="1">
      <c r="R20503"/>
      <c r="S20503"/>
    </row>
    <row r="20504" spans="18:19" ht="15" customHeight="1">
      <c r="R20504"/>
      <c r="S20504"/>
    </row>
    <row r="20505" spans="18:19" ht="15" customHeight="1">
      <c r="R20505"/>
      <c r="S20505"/>
    </row>
    <row r="20506" spans="18:19" ht="15" customHeight="1">
      <c r="R20506"/>
      <c r="S20506"/>
    </row>
    <row r="20507" spans="18:19" ht="15" customHeight="1">
      <c r="R20507"/>
      <c r="S20507"/>
    </row>
    <row r="20508" spans="18:19" ht="15" customHeight="1">
      <c r="R20508"/>
      <c r="S20508"/>
    </row>
    <row r="20509" spans="18:19" ht="15" customHeight="1">
      <c r="R20509"/>
      <c r="S20509"/>
    </row>
    <row r="20510" spans="18:19" ht="15" customHeight="1">
      <c r="R20510"/>
      <c r="S20510"/>
    </row>
    <row r="20511" spans="18:19" ht="15" customHeight="1">
      <c r="R20511"/>
      <c r="S20511"/>
    </row>
    <row r="20512" spans="18:19" ht="15" customHeight="1">
      <c r="R20512"/>
      <c r="S20512"/>
    </row>
    <row r="20513" spans="18:19" ht="15" customHeight="1">
      <c r="R20513"/>
      <c r="S20513"/>
    </row>
    <row r="20514" spans="18:19" ht="15" customHeight="1">
      <c r="R20514"/>
      <c r="S20514"/>
    </row>
    <row r="20515" spans="18:19" ht="15" customHeight="1">
      <c r="R20515"/>
      <c r="S20515"/>
    </row>
    <row r="20516" spans="18:19" ht="15" customHeight="1">
      <c r="R20516"/>
      <c r="S20516"/>
    </row>
    <row r="20517" spans="18:19" ht="15" customHeight="1">
      <c r="R20517"/>
      <c r="S20517"/>
    </row>
    <row r="20518" spans="18:19" ht="15" customHeight="1">
      <c r="R20518"/>
      <c r="S20518"/>
    </row>
    <row r="20519" spans="18:19" ht="15" customHeight="1">
      <c r="R20519"/>
      <c r="S20519"/>
    </row>
    <row r="20520" spans="18:19" ht="15" customHeight="1">
      <c r="R20520"/>
      <c r="S20520"/>
    </row>
    <row r="20521" spans="18:19" ht="15" customHeight="1">
      <c r="R20521"/>
      <c r="S20521"/>
    </row>
    <row r="20522" spans="18:19" ht="15" customHeight="1">
      <c r="R20522"/>
      <c r="S20522"/>
    </row>
    <row r="20523" spans="18:19" ht="15" customHeight="1">
      <c r="R20523"/>
      <c r="S20523"/>
    </row>
    <row r="20524" spans="18:19" ht="15" customHeight="1">
      <c r="R20524"/>
      <c r="S20524"/>
    </row>
    <row r="20525" spans="18:19" ht="15" customHeight="1">
      <c r="R20525"/>
      <c r="S20525"/>
    </row>
    <row r="20526" spans="18:19" ht="15" customHeight="1">
      <c r="R20526"/>
      <c r="S20526"/>
    </row>
    <row r="20527" spans="18:19" ht="15" customHeight="1">
      <c r="R20527"/>
      <c r="S20527"/>
    </row>
    <row r="20528" spans="18:19" ht="15" customHeight="1">
      <c r="R20528"/>
      <c r="S20528"/>
    </row>
    <row r="20529" spans="18:19" ht="15" customHeight="1">
      <c r="R20529"/>
      <c r="S20529"/>
    </row>
    <row r="20530" spans="18:19" ht="15" customHeight="1">
      <c r="R20530"/>
      <c r="S20530"/>
    </row>
    <row r="20531" spans="18:19" ht="15" customHeight="1">
      <c r="R20531"/>
      <c r="S20531"/>
    </row>
    <row r="20532" spans="18:19" ht="15" customHeight="1">
      <c r="R20532"/>
      <c r="S20532"/>
    </row>
    <row r="20533" spans="18:19" ht="15" customHeight="1">
      <c r="R20533"/>
      <c r="S20533"/>
    </row>
    <row r="20534" spans="18:19" ht="15" customHeight="1">
      <c r="R20534"/>
      <c r="S20534"/>
    </row>
    <row r="20535" spans="18:19" ht="15" customHeight="1">
      <c r="R20535"/>
      <c r="S20535"/>
    </row>
    <row r="20536" spans="18:19" ht="15" customHeight="1">
      <c r="R20536"/>
      <c r="S20536"/>
    </row>
    <row r="20537" spans="18:19" ht="15" customHeight="1">
      <c r="R20537"/>
      <c r="S20537"/>
    </row>
    <row r="20538" spans="18:19" ht="15" customHeight="1">
      <c r="R20538"/>
      <c r="S20538"/>
    </row>
    <row r="20539" spans="18:19" ht="15" customHeight="1">
      <c r="R20539"/>
      <c r="S20539"/>
    </row>
    <row r="20540" spans="18:19" ht="15" customHeight="1">
      <c r="R20540"/>
      <c r="S20540"/>
    </row>
    <row r="20541" spans="18:19" ht="15" customHeight="1">
      <c r="R20541"/>
      <c r="S20541"/>
    </row>
    <row r="20542" spans="18:19" ht="15" customHeight="1">
      <c r="R20542"/>
      <c r="S20542"/>
    </row>
    <row r="20543" spans="18:19" ht="15" customHeight="1">
      <c r="R20543"/>
      <c r="S20543"/>
    </row>
    <row r="20544" spans="18:19" ht="15" customHeight="1">
      <c r="R20544"/>
      <c r="S20544"/>
    </row>
    <row r="20545" spans="18:19" ht="15" customHeight="1">
      <c r="R20545"/>
      <c r="S20545"/>
    </row>
    <row r="20546" spans="18:19" ht="15" customHeight="1">
      <c r="R20546"/>
      <c r="S20546"/>
    </row>
    <row r="20547" spans="18:19" ht="15" customHeight="1">
      <c r="R20547"/>
      <c r="S20547"/>
    </row>
    <row r="20548" spans="18:19" ht="15" customHeight="1">
      <c r="R20548"/>
      <c r="S20548"/>
    </row>
    <row r="20549" spans="18:19" ht="15" customHeight="1">
      <c r="R20549"/>
      <c r="S20549"/>
    </row>
    <row r="20550" spans="18:19" ht="15" customHeight="1">
      <c r="R20550"/>
      <c r="S20550"/>
    </row>
    <row r="20551" spans="18:19" ht="15" customHeight="1">
      <c r="R20551"/>
      <c r="S20551"/>
    </row>
    <row r="20552" spans="18:19" ht="15" customHeight="1">
      <c r="R20552"/>
      <c r="S20552"/>
    </row>
    <row r="20553" spans="18:19" ht="15" customHeight="1">
      <c r="R20553"/>
      <c r="S20553"/>
    </row>
    <row r="20554" spans="18:19" ht="15" customHeight="1">
      <c r="R20554"/>
      <c r="S20554"/>
    </row>
    <row r="20555" spans="18:19" ht="15" customHeight="1">
      <c r="R20555"/>
      <c r="S20555"/>
    </row>
    <row r="20556" spans="18:19" ht="15" customHeight="1">
      <c r="R20556"/>
      <c r="S20556"/>
    </row>
    <row r="20557" spans="18:19" ht="15" customHeight="1">
      <c r="R20557"/>
      <c r="S20557"/>
    </row>
    <row r="20558" spans="18:19" ht="15" customHeight="1">
      <c r="R20558"/>
      <c r="S20558"/>
    </row>
    <row r="20559" spans="18:19" ht="15" customHeight="1">
      <c r="R20559"/>
      <c r="S20559"/>
    </row>
    <row r="20560" spans="18:19" ht="15" customHeight="1">
      <c r="R20560"/>
      <c r="S20560"/>
    </row>
    <row r="20561" spans="18:19" ht="15" customHeight="1">
      <c r="R20561"/>
      <c r="S20561"/>
    </row>
    <row r="20562" spans="18:19" ht="15" customHeight="1">
      <c r="R20562"/>
      <c r="S20562"/>
    </row>
    <row r="20563" spans="18:19" ht="15" customHeight="1">
      <c r="R20563"/>
      <c r="S20563"/>
    </row>
    <row r="20564" spans="18:19" ht="15" customHeight="1">
      <c r="R20564"/>
      <c r="S20564"/>
    </row>
    <row r="20565" spans="18:19" ht="15" customHeight="1">
      <c r="R20565"/>
      <c r="S20565"/>
    </row>
    <row r="20566" spans="18:19" ht="15" customHeight="1">
      <c r="R20566"/>
      <c r="S20566"/>
    </row>
    <row r="20567" spans="18:19" ht="15" customHeight="1">
      <c r="R20567"/>
      <c r="S20567"/>
    </row>
    <row r="20568" spans="18:19" ht="15" customHeight="1">
      <c r="R20568"/>
      <c r="S20568"/>
    </row>
    <row r="20569" spans="18:19" ht="15" customHeight="1">
      <c r="R20569"/>
      <c r="S20569"/>
    </row>
    <row r="20570" spans="18:19" ht="15" customHeight="1">
      <c r="R20570"/>
      <c r="S20570"/>
    </row>
    <row r="20571" spans="18:19" ht="15" customHeight="1">
      <c r="R20571"/>
      <c r="S20571"/>
    </row>
    <row r="20572" spans="18:19" ht="15" customHeight="1">
      <c r="R20572"/>
      <c r="S20572"/>
    </row>
    <row r="20573" spans="18:19" ht="15" customHeight="1">
      <c r="R20573"/>
      <c r="S20573"/>
    </row>
    <row r="20574" spans="18:19" ht="15" customHeight="1">
      <c r="R20574"/>
      <c r="S20574"/>
    </row>
    <row r="20575" spans="18:19" ht="15" customHeight="1">
      <c r="R20575"/>
      <c r="S20575"/>
    </row>
    <row r="20576" spans="18:19" ht="15" customHeight="1">
      <c r="R20576"/>
      <c r="S20576"/>
    </row>
    <row r="20577" spans="18:19" ht="15" customHeight="1">
      <c r="R20577"/>
      <c r="S20577"/>
    </row>
    <row r="20578" spans="18:19" ht="15" customHeight="1">
      <c r="R20578"/>
      <c r="S20578"/>
    </row>
    <row r="20579" spans="18:19" ht="15" customHeight="1">
      <c r="R20579"/>
      <c r="S20579"/>
    </row>
    <row r="20580" spans="18:19" ht="15" customHeight="1">
      <c r="R20580"/>
      <c r="S20580"/>
    </row>
    <row r="20581" spans="18:19" ht="15" customHeight="1">
      <c r="R20581"/>
      <c r="S20581"/>
    </row>
    <row r="20582" spans="18:19" ht="15" customHeight="1">
      <c r="R20582"/>
      <c r="S20582"/>
    </row>
    <row r="20583" spans="18:19" ht="15" customHeight="1">
      <c r="R20583"/>
      <c r="S20583"/>
    </row>
    <row r="20584" spans="18:19" ht="15" customHeight="1">
      <c r="R20584"/>
      <c r="S20584"/>
    </row>
    <row r="20585" spans="18:19" ht="15" customHeight="1">
      <c r="R20585"/>
      <c r="S20585"/>
    </row>
    <row r="20586" spans="18:19" ht="15" customHeight="1">
      <c r="R20586"/>
      <c r="S20586"/>
    </row>
    <row r="20587" spans="18:19" ht="15" customHeight="1">
      <c r="R20587"/>
      <c r="S20587"/>
    </row>
    <row r="20588" spans="18:19" ht="15" customHeight="1">
      <c r="R20588"/>
      <c r="S20588"/>
    </row>
    <row r="20589" spans="18:19" ht="15" customHeight="1">
      <c r="R20589"/>
      <c r="S20589"/>
    </row>
    <row r="20590" spans="18:19" ht="15" customHeight="1">
      <c r="R20590"/>
      <c r="S20590"/>
    </row>
    <row r="20591" spans="18:19" ht="15" customHeight="1">
      <c r="R20591"/>
      <c r="S20591"/>
    </row>
    <row r="20592" spans="18:19" ht="15" customHeight="1">
      <c r="R20592"/>
      <c r="S20592"/>
    </row>
    <row r="20593" spans="18:19" ht="15" customHeight="1">
      <c r="R20593"/>
      <c r="S20593"/>
    </row>
    <row r="20594" spans="18:19" ht="15" customHeight="1">
      <c r="R20594"/>
      <c r="S20594"/>
    </row>
    <row r="20595" spans="18:19" ht="15" customHeight="1">
      <c r="R20595"/>
      <c r="S20595"/>
    </row>
    <row r="20596" spans="18:19" ht="15" customHeight="1">
      <c r="R20596"/>
      <c r="S20596"/>
    </row>
    <row r="20597" spans="18:19" ht="15" customHeight="1">
      <c r="R20597"/>
      <c r="S20597"/>
    </row>
    <row r="20598" spans="18:19" ht="15" customHeight="1">
      <c r="R20598"/>
      <c r="S20598"/>
    </row>
    <row r="20599" spans="18:19" ht="15" customHeight="1">
      <c r="R20599"/>
      <c r="S20599"/>
    </row>
    <row r="20600" spans="18:19" ht="15" customHeight="1">
      <c r="R20600"/>
      <c r="S20600"/>
    </row>
    <row r="20601" spans="18:19" ht="15" customHeight="1">
      <c r="R20601"/>
      <c r="S20601"/>
    </row>
    <row r="20602" spans="18:19" ht="15" customHeight="1">
      <c r="R20602"/>
      <c r="S20602"/>
    </row>
    <row r="20603" spans="18:19" ht="15" customHeight="1">
      <c r="R20603"/>
      <c r="S20603"/>
    </row>
    <row r="20604" spans="18:19" ht="15" customHeight="1">
      <c r="R20604"/>
      <c r="S20604"/>
    </row>
    <row r="20605" spans="18:19" ht="15" customHeight="1">
      <c r="R20605"/>
      <c r="S20605"/>
    </row>
    <row r="20606" spans="18:19" ht="15" customHeight="1">
      <c r="R20606"/>
      <c r="S20606"/>
    </row>
    <row r="20607" spans="18:19" ht="15" customHeight="1">
      <c r="R20607"/>
      <c r="S20607"/>
    </row>
    <row r="20608" spans="18:19" ht="15" customHeight="1">
      <c r="R20608"/>
      <c r="S20608"/>
    </row>
    <row r="20609" spans="18:19" ht="15" customHeight="1">
      <c r="R20609"/>
      <c r="S20609"/>
    </row>
    <row r="20610" spans="18:19" ht="15" customHeight="1">
      <c r="R20610"/>
      <c r="S20610"/>
    </row>
    <row r="20611" spans="18:19" ht="15" customHeight="1">
      <c r="R20611"/>
      <c r="S20611"/>
    </row>
    <row r="20612" spans="18:19" ht="15" customHeight="1">
      <c r="R20612"/>
      <c r="S20612"/>
    </row>
    <row r="20613" spans="18:19" ht="15" customHeight="1">
      <c r="R20613"/>
      <c r="S20613"/>
    </row>
    <row r="20614" spans="18:19" ht="15" customHeight="1">
      <c r="R20614"/>
      <c r="S20614"/>
    </row>
    <row r="20615" spans="18:19" ht="15" customHeight="1">
      <c r="R20615"/>
      <c r="S20615"/>
    </row>
    <row r="20616" spans="18:19" ht="15" customHeight="1">
      <c r="R20616"/>
      <c r="S20616"/>
    </row>
    <row r="20617" spans="18:19" ht="15" customHeight="1">
      <c r="R20617"/>
      <c r="S20617"/>
    </row>
    <row r="20618" spans="18:19" ht="15" customHeight="1">
      <c r="R20618"/>
      <c r="S20618"/>
    </row>
    <row r="20619" spans="18:19" ht="15" customHeight="1">
      <c r="R20619"/>
      <c r="S20619"/>
    </row>
    <row r="20620" spans="18:19" ht="15" customHeight="1">
      <c r="R20620"/>
      <c r="S20620"/>
    </row>
    <row r="20621" spans="18:19" ht="15" customHeight="1">
      <c r="R20621"/>
      <c r="S20621"/>
    </row>
    <row r="20622" spans="18:19" ht="15" customHeight="1">
      <c r="R20622"/>
      <c r="S20622"/>
    </row>
    <row r="20623" spans="18:19" ht="15" customHeight="1">
      <c r="R20623"/>
      <c r="S20623"/>
    </row>
    <row r="20624" spans="18:19" ht="15" customHeight="1">
      <c r="R20624"/>
      <c r="S20624"/>
    </row>
    <row r="20625" spans="18:19" ht="15" customHeight="1">
      <c r="R20625"/>
      <c r="S20625"/>
    </row>
    <row r="20626" spans="18:19" ht="15" customHeight="1">
      <c r="R20626"/>
      <c r="S20626"/>
    </row>
    <row r="20627" spans="18:19" ht="15" customHeight="1">
      <c r="R20627"/>
      <c r="S20627"/>
    </row>
    <row r="20628" spans="18:19" ht="15" customHeight="1">
      <c r="R20628"/>
      <c r="S20628"/>
    </row>
    <row r="20629" spans="18:19" ht="15" customHeight="1">
      <c r="R20629"/>
      <c r="S20629"/>
    </row>
    <row r="20630" spans="18:19" ht="15" customHeight="1">
      <c r="R20630"/>
      <c r="S20630"/>
    </row>
    <row r="20631" spans="18:19" ht="15" customHeight="1">
      <c r="R20631"/>
      <c r="S20631"/>
    </row>
    <row r="20632" spans="18:19" ht="15" customHeight="1">
      <c r="R20632"/>
      <c r="S20632"/>
    </row>
    <row r="20633" spans="18:19" ht="15" customHeight="1">
      <c r="R20633"/>
      <c r="S20633"/>
    </row>
    <row r="20634" spans="18:19" ht="15" customHeight="1">
      <c r="R20634"/>
      <c r="S20634"/>
    </row>
    <row r="20635" spans="18:19" ht="15" customHeight="1">
      <c r="R20635"/>
      <c r="S20635"/>
    </row>
    <row r="20636" spans="18:19" ht="15" customHeight="1">
      <c r="R20636"/>
      <c r="S20636"/>
    </row>
    <row r="20637" spans="18:19" ht="15" customHeight="1">
      <c r="R20637"/>
      <c r="S20637"/>
    </row>
    <row r="20638" spans="18:19" ht="15" customHeight="1">
      <c r="R20638"/>
      <c r="S20638"/>
    </row>
    <row r="20639" spans="18:19" ht="15" customHeight="1">
      <c r="R20639"/>
      <c r="S20639"/>
    </row>
    <row r="20640" spans="18:19" ht="15" customHeight="1">
      <c r="R20640"/>
      <c r="S20640"/>
    </row>
    <row r="20641" spans="18:19" ht="15" customHeight="1">
      <c r="R20641"/>
      <c r="S20641"/>
    </row>
    <row r="20642" spans="18:19" ht="15" customHeight="1">
      <c r="R20642"/>
      <c r="S20642"/>
    </row>
    <row r="20643" spans="18:19" ht="15" customHeight="1">
      <c r="R20643"/>
      <c r="S20643"/>
    </row>
    <row r="20644" spans="18:19" ht="15" customHeight="1">
      <c r="R20644"/>
      <c r="S20644"/>
    </row>
    <row r="20645" spans="18:19" ht="15" customHeight="1">
      <c r="R20645"/>
      <c r="S20645"/>
    </row>
    <row r="20646" spans="18:19" ht="15" customHeight="1">
      <c r="R20646"/>
      <c r="S20646"/>
    </row>
    <row r="20647" spans="18:19" ht="15" customHeight="1">
      <c r="R20647"/>
      <c r="S20647"/>
    </row>
    <row r="20648" spans="18:19" ht="15" customHeight="1">
      <c r="R20648"/>
      <c r="S20648"/>
    </row>
    <row r="20649" spans="18:19" ht="15" customHeight="1">
      <c r="R20649"/>
      <c r="S20649"/>
    </row>
    <row r="20650" spans="18:19" ht="15" customHeight="1">
      <c r="R20650"/>
      <c r="S20650"/>
    </row>
    <row r="20651" spans="18:19" ht="15" customHeight="1">
      <c r="R20651"/>
      <c r="S20651"/>
    </row>
    <row r="20652" spans="18:19" ht="15" customHeight="1">
      <c r="R20652"/>
      <c r="S20652"/>
    </row>
    <row r="20653" spans="18:19" ht="15" customHeight="1">
      <c r="R20653"/>
      <c r="S20653"/>
    </row>
    <row r="20654" spans="18:19" ht="15" customHeight="1">
      <c r="R20654"/>
      <c r="S20654"/>
    </row>
    <row r="20655" spans="18:19" ht="15" customHeight="1">
      <c r="R20655"/>
      <c r="S20655"/>
    </row>
    <row r="20656" spans="18:19" ht="15" customHeight="1">
      <c r="R20656"/>
      <c r="S20656"/>
    </row>
    <row r="20657" spans="18:19" ht="15" customHeight="1">
      <c r="R20657"/>
      <c r="S20657"/>
    </row>
    <row r="20658" spans="18:19" ht="15" customHeight="1">
      <c r="R20658"/>
      <c r="S20658"/>
    </row>
    <row r="20659" spans="18:19" ht="15" customHeight="1">
      <c r="R20659"/>
      <c r="S20659"/>
    </row>
    <row r="20660" spans="18:19" ht="15" customHeight="1">
      <c r="R20660"/>
      <c r="S20660"/>
    </row>
    <row r="20661" spans="18:19" ht="15" customHeight="1">
      <c r="R20661"/>
      <c r="S20661"/>
    </row>
    <row r="20662" spans="18:19" ht="15" customHeight="1">
      <c r="R20662"/>
      <c r="S20662"/>
    </row>
    <row r="20663" spans="18:19" ht="15" customHeight="1">
      <c r="R20663"/>
      <c r="S20663"/>
    </row>
    <row r="20664" spans="18:19" ht="15" customHeight="1">
      <c r="R20664"/>
      <c r="S20664"/>
    </row>
    <row r="20665" spans="18:19" ht="15" customHeight="1">
      <c r="R20665"/>
      <c r="S20665"/>
    </row>
    <row r="20666" spans="18:19" ht="15" customHeight="1">
      <c r="R20666"/>
      <c r="S20666"/>
    </row>
    <row r="20667" spans="18:19" ht="15" customHeight="1">
      <c r="R20667"/>
      <c r="S20667"/>
    </row>
    <row r="20668" spans="18:19" ht="15" customHeight="1">
      <c r="R20668"/>
      <c r="S20668"/>
    </row>
    <row r="20669" spans="18:19" ht="15" customHeight="1">
      <c r="R20669"/>
      <c r="S20669"/>
    </row>
    <row r="20670" spans="18:19" ht="15" customHeight="1">
      <c r="R20670"/>
      <c r="S20670"/>
    </row>
    <row r="20671" spans="18:19" ht="15" customHeight="1">
      <c r="R20671"/>
      <c r="S20671"/>
    </row>
    <row r="20672" spans="18:19" ht="15" customHeight="1">
      <c r="R20672"/>
      <c r="S20672"/>
    </row>
    <row r="20673" spans="18:19" ht="15" customHeight="1">
      <c r="R20673"/>
      <c r="S20673"/>
    </row>
    <row r="20674" spans="18:19" ht="15" customHeight="1">
      <c r="R20674"/>
      <c r="S20674"/>
    </row>
    <row r="20675" spans="18:19" ht="15" customHeight="1">
      <c r="R20675"/>
      <c r="S20675"/>
    </row>
    <row r="20676" spans="18:19" ht="15" customHeight="1">
      <c r="R20676"/>
      <c r="S20676"/>
    </row>
    <row r="20677" spans="18:19" ht="15" customHeight="1">
      <c r="R20677"/>
      <c r="S20677"/>
    </row>
    <row r="20678" spans="18:19" ht="15" customHeight="1">
      <c r="R20678"/>
      <c r="S20678"/>
    </row>
    <row r="20679" spans="18:19" ht="15" customHeight="1">
      <c r="R20679"/>
      <c r="S20679"/>
    </row>
    <row r="20680" spans="18:19" ht="15" customHeight="1">
      <c r="R20680"/>
      <c r="S20680"/>
    </row>
    <row r="20681" spans="18:19" ht="15" customHeight="1">
      <c r="R20681"/>
      <c r="S20681"/>
    </row>
    <row r="20682" spans="18:19" ht="15" customHeight="1">
      <c r="R20682"/>
      <c r="S20682"/>
    </row>
    <row r="20683" spans="18:19" ht="15" customHeight="1">
      <c r="R20683"/>
      <c r="S20683"/>
    </row>
    <row r="20684" spans="18:19" ht="15" customHeight="1">
      <c r="R20684"/>
      <c r="S20684"/>
    </row>
    <row r="20685" spans="18:19" ht="15" customHeight="1">
      <c r="R20685"/>
      <c r="S20685"/>
    </row>
    <row r="20686" spans="18:19" ht="15" customHeight="1">
      <c r="R20686"/>
      <c r="S20686"/>
    </row>
    <row r="20687" spans="18:19" ht="15" customHeight="1">
      <c r="R20687"/>
      <c r="S20687"/>
    </row>
    <row r="20688" spans="18:19" ht="15" customHeight="1">
      <c r="R20688"/>
      <c r="S20688"/>
    </row>
    <row r="20689" spans="18:19" ht="15" customHeight="1">
      <c r="R20689"/>
      <c r="S20689"/>
    </row>
    <row r="20690" spans="18:19" ht="15" customHeight="1">
      <c r="R20690"/>
      <c r="S20690"/>
    </row>
    <row r="20691" spans="18:19" ht="15" customHeight="1">
      <c r="R20691"/>
      <c r="S20691"/>
    </row>
    <row r="20692" spans="18:19" ht="15" customHeight="1">
      <c r="R20692"/>
      <c r="S20692"/>
    </row>
    <row r="20693" spans="18:19" ht="15" customHeight="1">
      <c r="R20693"/>
      <c r="S20693"/>
    </row>
    <row r="20694" spans="18:19" ht="15" customHeight="1">
      <c r="R20694"/>
      <c r="S20694"/>
    </row>
    <row r="20695" spans="18:19" ht="15" customHeight="1">
      <c r="R20695"/>
      <c r="S20695"/>
    </row>
    <row r="20696" spans="18:19" ht="15" customHeight="1">
      <c r="R20696"/>
      <c r="S20696"/>
    </row>
    <row r="20697" spans="18:19" ht="15" customHeight="1">
      <c r="R20697"/>
      <c r="S20697"/>
    </row>
    <row r="20698" spans="18:19" ht="15" customHeight="1">
      <c r="R20698"/>
      <c r="S20698"/>
    </row>
    <row r="20699" spans="18:19" ht="15" customHeight="1">
      <c r="R20699"/>
      <c r="S20699"/>
    </row>
    <row r="20700" spans="18:19" ht="15" customHeight="1">
      <c r="R20700"/>
      <c r="S20700"/>
    </row>
    <row r="20701" spans="18:19" ht="15" customHeight="1">
      <c r="R20701"/>
      <c r="S20701"/>
    </row>
    <row r="20702" spans="18:19" ht="15" customHeight="1">
      <c r="R20702"/>
      <c r="S20702"/>
    </row>
    <row r="20703" spans="18:19" ht="15" customHeight="1">
      <c r="R20703"/>
      <c r="S20703"/>
    </row>
    <row r="20704" spans="18:19" ht="15" customHeight="1">
      <c r="R20704"/>
      <c r="S20704"/>
    </row>
    <row r="20705" spans="18:19" ht="15" customHeight="1">
      <c r="R20705"/>
      <c r="S20705"/>
    </row>
    <row r="20706" spans="18:19" ht="15" customHeight="1">
      <c r="R20706"/>
      <c r="S20706"/>
    </row>
    <row r="20707" spans="18:19" ht="15" customHeight="1">
      <c r="R20707"/>
      <c r="S20707"/>
    </row>
    <row r="20708" spans="18:19" ht="15" customHeight="1">
      <c r="R20708"/>
      <c r="S20708"/>
    </row>
    <row r="20709" spans="18:19" ht="15" customHeight="1">
      <c r="R20709"/>
      <c r="S20709"/>
    </row>
    <row r="20710" spans="18:19" ht="15" customHeight="1">
      <c r="R20710"/>
      <c r="S20710"/>
    </row>
    <row r="20711" spans="18:19" ht="15" customHeight="1">
      <c r="R20711"/>
      <c r="S20711"/>
    </row>
    <row r="20712" spans="18:19" ht="15" customHeight="1">
      <c r="R20712"/>
      <c r="S20712"/>
    </row>
    <row r="20713" spans="18:19" ht="15" customHeight="1">
      <c r="R20713"/>
      <c r="S20713"/>
    </row>
    <row r="20714" spans="18:19" ht="15" customHeight="1">
      <c r="R20714"/>
      <c r="S20714"/>
    </row>
    <row r="20715" spans="18:19" ht="15" customHeight="1">
      <c r="R20715"/>
      <c r="S20715"/>
    </row>
    <row r="20716" spans="18:19" ht="15" customHeight="1">
      <c r="R20716"/>
      <c r="S20716"/>
    </row>
    <row r="20717" spans="18:19" ht="15" customHeight="1">
      <c r="R20717"/>
      <c r="S20717"/>
    </row>
    <row r="20718" spans="18:19" ht="15" customHeight="1">
      <c r="R20718"/>
      <c r="S20718"/>
    </row>
    <row r="20719" spans="18:19" ht="15" customHeight="1">
      <c r="R20719"/>
      <c r="S20719"/>
    </row>
    <row r="20720" spans="18:19" ht="15" customHeight="1">
      <c r="R20720"/>
      <c r="S20720"/>
    </row>
    <row r="20721" spans="18:19" ht="15" customHeight="1">
      <c r="R20721"/>
      <c r="S20721"/>
    </row>
    <row r="20722" spans="18:19" ht="15" customHeight="1">
      <c r="R20722"/>
      <c r="S20722"/>
    </row>
    <row r="20723" spans="18:19" ht="15" customHeight="1">
      <c r="R20723"/>
      <c r="S20723"/>
    </row>
    <row r="20724" spans="18:19" ht="15" customHeight="1">
      <c r="R20724"/>
      <c r="S20724"/>
    </row>
    <row r="20725" spans="18:19" ht="15" customHeight="1">
      <c r="R20725"/>
      <c r="S20725"/>
    </row>
    <row r="20726" spans="18:19" ht="15" customHeight="1">
      <c r="R20726"/>
      <c r="S20726"/>
    </row>
    <row r="20727" spans="18:19" ht="15" customHeight="1">
      <c r="R20727"/>
      <c r="S20727"/>
    </row>
    <row r="20728" spans="18:19" ht="15" customHeight="1">
      <c r="R20728"/>
      <c r="S20728"/>
    </row>
    <row r="20729" spans="18:19" ht="15" customHeight="1">
      <c r="R20729"/>
      <c r="S20729"/>
    </row>
    <row r="20730" spans="18:19" ht="15" customHeight="1">
      <c r="R20730"/>
      <c r="S20730"/>
    </row>
    <row r="20731" spans="18:19" ht="15" customHeight="1">
      <c r="R20731"/>
      <c r="S20731"/>
    </row>
    <row r="20732" spans="18:19" ht="15" customHeight="1">
      <c r="R20732"/>
      <c r="S20732"/>
    </row>
    <row r="20733" spans="18:19" ht="15" customHeight="1">
      <c r="R20733"/>
      <c r="S20733"/>
    </row>
    <row r="20734" spans="18:19" ht="15" customHeight="1">
      <c r="R20734"/>
      <c r="S20734"/>
    </row>
    <row r="20735" spans="18:19" ht="15" customHeight="1">
      <c r="R20735"/>
      <c r="S20735"/>
    </row>
    <row r="20736" spans="18:19" ht="15" customHeight="1">
      <c r="R20736"/>
      <c r="S20736"/>
    </row>
    <row r="20737" spans="18:19" ht="15" customHeight="1">
      <c r="R20737"/>
      <c r="S20737"/>
    </row>
    <row r="20738" spans="18:19" ht="15" customHeight="1">
      <c r="R20738"/>
      <c r="S20738"/>
    </row>
    <row r="20739" spans="18:19" ht="15" customHeight="1">
      <c r="R20739"/>
      <c r="S20739"/>
    </row>
    <row r="20740" spans="18:19" ht="15" customHeight="1">
      <c r="R20740"/>
      <c r="S20740"/>
    </row>
    <row r="20741" spans="18:19" ht="15" customHeight="1">
      <c r="R20741"/>
      <c r="S20741"/>
    </row>
    <row r="20742" spans="18:19" ht="15" customHeight="1">
      <c r="R20742"/>
      <c r="S20742"/>
    </row>
    <row r="20743" spans="18:19" ht="15" customHeight="1">
      <c r="R20743"/>
      <c r="S20743"/>
    </row>
    <row r="20744" spans="18:19" ht="15" customHeight="1">
      <c r="R20744"/>
      <c r="S20744"/>
    </row>
    <row r="20745" spans="18:19" ht="15" customHeight="1">
      <c r="R20745"/>
      <c r="S20745"/>
    </row>
    <row r="20746" spans="18:19" ht="15" customHeight="1">
      <c r="R20746"/>
      <c r="S20746"/>
    </row>
    <row r="20747" spans="18:19" ht="15" customHeight="1">
      <c r="R20747"/>
      <c r="S20747"/>
    </row>
    <row r="20748" spans="18:19" ht="15" customHeight="1">
      <c r="R20748"/>
      <c r="S20748"/>
    </row>
    <row r="20749" spans="18:19" ht="15" customHeight="1">
      <c r="R20749"/>
      <c r="S20749"/>
    </row>
    <row r="20750" spans="18:19" ht="15" customHeight="1">
      <c r="R20750"/>
      <c r="S20750"/>
    </row>
    <row r="20751" spans="18:19" ht="15" customHeight="1">
      <c r="R20751"/>
      <c r="S20751"/>
    </row>
    <row r="20752" spans="18:19" ht="15" customHeight="1">
      <c r="R20752"/>
      <c r="S20752"/>
    </row>
    <row r="20753" spans="18:19" ht="15" customHeight="1">
      <c r="R20753"/>
      <c r="S20753"/>
    </row>
    <row r="20754" spans="18:19" ht="15" customHeight="1">
      <c r="R20754"/>
      <c r="S20754"/>
    </row>
    <row r="20755" spans="18:19" ht="15" customHeight="1">
      <c r="R20755"/>
      <c r="S20755"/>
    </row>
    <row r="20756" spans="18:19" ht="15" customHeight="1">
      <c r="R20756"/>
      <c r="S20756"/>
    </row>
    <row r="20757" spans="18:19" ht="15" customHeight="1">
      <c r="R20757"/>
      <c r="S20757"/>
    </row>
    <row r="20758" spans="18:19" ht="15" customHeight="1">
      <c r="R20758"/>
      <c r="S20758"/>
    </row>
    <row r="20759" spans="18:19" ht="15" customHeight="1">
      <c r="R20759"/>
      <c r="S20759"/>
    </row>
    <row r="20760" spans="18:19" ht="15" customHeight="1">
      <c r="R20760"/>
      <c r="S20760"/>
    </row>
    <row r="20761" spans="18:19" ht="15" customHeight="1">
      <c r="R20761"/>
      <c r="S20761"/>
    </row>
    <row r="20762" spans="18:19" ht="15" customHeight="1">
      <c r="R20762"/>
      <c r="S20762"/>
    </row>
    <row r="20763" spans="18:19" ht="15" customHeight="1">
      <c r="R20763"/>
      <c r="S20763"/>
    </row>
    <row r="20764" spans="18:19" ht="15" customHeight="1">
      <c r="R20764"/>
      <c r="S20764"/>
    </row>
    <row r="20765" spans="18:19" ht="15" customHeight="1">
      <c r="R20765"/>
      <c r="S20765"/>
    </row>
    <row r="20766" spans="18:19" ht="15" customHeight="1">
      <c r="R20766"/>
      <c r="S20766"/>
    </row>
    <row r="20767" spans="18:19" ht="15" customHeight="1">
      <c r="R20767"/>
      <c r="S20767"/>
    </row>
    <row r="20768" spans="18:19" ht="15" customHeight="1">
      <c r="R20768"/>
      <c r="S20768"/>
    </row>
    <row r="20769" spans="18:19" ht="15" customHeight="1">
      <c r="R20769"/>
      <c r="S20769"/>
    </row>
    <row r="20770" spans="18:19" ht="15" customHeight="1">
      <c r="R20770"/>
      <c r="S20770"/>
    </row>
    <row r="20771" spans="18:19" ht="15" customHeight="1">
      <c r="R20771"/>
      <c r="S20771"/>
    </row>
    <row r="20772" spans="18:19" ht="15" customHeight="1">
      <c r="R20772"/>
      <c r="S20772"/>
    </row>
    <row r="20773" spans="18:19" ht="15" customHeight="1">
      <c r="R20773"/>
      <c r="S20773"/>
    </row>
    <row r="20774" spans="18:19" ht="15" customHeight="1">
      <c r="R20774"/>
      <c r="S20774"/>
    </row>
    <row r="20775" spans="18:19" ht="15" customHeight="1">
      <c r="R20775"/>
      <c r="S20775"/>
    </row>
    <row r="20776" spans="18:19" ht="15" customHeight="1">
      <c r="R20776"/>
      <c r="S20776"/>
    </row>
    <row r="20777" spans="18:19" ht="15" customHeight="1">
      <c r="R20777"/>
      <c r="S20777"/>
    </row>
    <row r="20778" spans="18:19" ht="15" customHeight="1">
      <c r="R20778"/>
      <c r="S20778"/>
    </row>
    <row r="20779" spans="18:19" ht="15" customHeight="1">
      <c r="R20779"/>
      <c r="S20779"/>
    </row>
    <row r="20780" spans="18:19" ht="15" customHeight="1">
      <c r="R20780"/>
      <c r="S20780"/>
    </row>
    <row r="20781" spans="18:19" ht="15" customHeight="1">
      <c r="R20781"/>
      <c r="S20781"/>
    </row>
    <row r="20782" spans="18:19" ht="15" customHeight="1">
      <c r="R20782"/>
      <c r="S20782"/>
    </row>
    <row r="20783" spans="18:19" ht="15" customHeight="1">
      <c r="R20783"/>
      <c r="S20783"/>
    </row>
    <row r="20784" spans="18:19" ht="15" customHeight="1">
      <c r="R20784"/>
      <c r="S20784"/>
    </row>
    <row r="20785" spans="18:19" ht="15" customHeight="1">
      <c r="R20785"/>
      <c r="S20785"/>
    </row>
    <row r="20786" spans="18:19" ht="15" customHeight="1">
      <c r="R20786"/>
      <c r="S20786"/>
    </row>
    <row r="20787" spans="18:19" ht="15" customHeight="1">
      <c r="R20787"/>
      <c r="S20787"/>
    </row>
    <row r="20788" spans="18:19" ht="15" customHeight="1">
      <c r="R20788"/>
      <c r="S20788"/>
    </row>
    <row r="20789" spans="18:19" ht="15" customHeight="1">
      <c r="R20789"/>
      <c r="S20789"/>
    </row>
    <row r="20790" spans="18:19" ht="15" customHeight="1">
      <c r="R20790"/>
      <c r="S20790"/>
    </row>
    <row r="20791" spans="18:19" ht="15" customHeight="1">
      <c r="R20791"/>
      <c r="S20791"/>
    </row>
    <row r="20792" spans="18:19" ht="15" customHeight="1">
      <c r="R20792"/>
      <c r="S20792"/>
    </row>
    <row r="20793" spans="18:19" ht="15" customHeight="1">
      <c r="R20793"/>
      <c r="S20793"/>
    </row>
    <row r="20794" spans="18:19" ht="15" customHeight="1">
      <c r="R20794"/>
      <c r="S20794"/>
    </row>
    <row r="20795" spans="18:19" ht="15" customHeight="1">
      <c r="R20795"/>
      <c r="S20795"/>
    </row>
    <row r="20796" spans="18:19" ht="15" customHeight="1">
      <c r="R20796"/>
      <c r="S20796"/>
    </row>
    <row r="20797" spans="18:19" ht="15" customHeight="1">
      <c r="R20797"/>
      <c r="S20797"/>
    </row>
    <row r="20798" spans="18:19" ht="15" customHeight="1">
      <c r="R20798"/>
      <c r="S20798"/>
    </row>
    <row r="20799" spans="18:19" ht="15" customHeight="1">
      <c r="R20799"/>
      <c r="S20799"/>
    </row>
    <row r="20800" spans="18:19" ht="15" customHeight="1">
      <c r="R20800"/>
      <c r="S20800"/>
    </row>
    <row r="20801" spans="18:19" ht="15" customHeight="1">
      <c r="R20801"/>
      <c r="S20801"/>
    </row>
    <row r="20802" spans="18:19" ht="15" customHeight="1">
      <c r="R20802"/>
      <c r="S20802"/>
    </row>
    <row r="20803" spans="18:19" ht="15" customHeight="1">
      <c r="R20803"/>
      <c r="S20803"/>
    </row>
    <row r="20804" spans="18:19" ht="15" customHeight="1">
      <c r="R20804"/>
      <c r="S20804"/>
    </row>
    <row r="20805" spans="18:19" ht="15" customHeight="1">
      <c r="R20805"/>
      <c r="S20805"/>
    </row>
    <row r="20806" spans="18:19" ht="15" customHeight="1">
      <c r="R20806"/>
      <c r="S20806"/>
    </row>
    <row r="20807" spans="18:19" ht="15" customHeight="1">
      <c r="R20807"/>
      <c r="S20807"/>
    </row>
    <row r="20808" spans="18:19" ht="15" customHeight="1">
      <c r="R20808"/>
      <c r="S20808"/>
    </row>
    <row r="20809" spans="18:19" ht="15" customHeight="1">
      <c r="R20809"/>
      <c r="S20809"/>
    </row>
    <row r="20810" spans="18:19" ht="15" customHeight="1">
      <c r="R20810"/>
      <c r="S20810"/>
    </row>
    <row r="20811" spans="18:19" ht="15" customHeight="1">
      <c r="R20811"/>
      <c r="S20811"/>
    </row>
    <row r="20812" spans="18:19" ht="15" customHeight="1">
      <c r="R20812"/>
      <c r="S20812"/>
    </row>
    <row r="20813" spans="18:19" ht="15" customHeight="1">
      <c r="R20813"/>
      <c r="S20813"/>
    </row>
    <row r="20814" spans="18:19" ht="15" customHeight="1">
      <c r="R20814"/>
      <c r="S20814"/>
    </row>
    <row r="20815" spans="18:19" ht="15" customHeight="1">
      <c r="R20815"/>
      <c r="S20815"/>
    </row>
    <row r="20816" spans="18:19" ht="15" customHeight="1">
      <c r="R20816"/>
      <c r="S20816"/>
    </row>
    <row r="20817" spans="18:19" ht="15" customHeight="1">
      <c r="R20817"/>
      <c r="S20817"/>
    </row>
    <row r="20818" spans="18:19" ht="15" customHeight="1">
      <c r="R20818"/>
      <c r="S20818"/>
    </row>
    <row r="20819" spans="18:19" ht="15" customHeight="1">
      <c r="R20819"/>
      <c r="S20819"/>
    </row>
    <row r="20820" spans="18:19" ht="15" customHeight="1">
      <c r="R20820"/>
      <c r="S20820"/>
    </row>
    <row r="20821" spans="18:19" ht="15" customHeight="1">
      <c r="R20821"/>
      <c r="S20821"/>
    </row>
    <row r="20822" spans="18:19" ht="15" customHeight="1">
      <c r="R20822"/>
      <c r="S20822"/>
    </row>
    <row r="20823" spans="18:19" ht="15" customHeight="1">
      <c r="R20823"/>
      <c r="S20823"/>
    </row>
    <row r="20824" spans="18:19" ht="15" customHeight="1">
      <c r="R20824"/>
      <c r="S20824"/>
    </row>
    <row r="20825" spans="18:19" ht="15" customHeight="1">
      <c r="R20825"/>
      <c r="S20825"/>
    </row>
    <row r="20826" spans="18:19" ht="15" customHeight="1">
      <c r="R20826"/>
      <c r="S20826"/>
    </row>
    <row r="20827" spans="18:19" ht="15" customHeight="1">
      <c r="R20827"/>
      <c r="S20827"/>
    </row>
    <row r="20828" spans="18:19" ht="15" customHeight="1">
      <c r="R20828"/>
      <c r="S20828"/>
    </row>
    <row r="20829" spans="18:19" ht="15" customHeight="1">
      <c r="R20829"/>
      <c r="S20829"/>
    </row>
    <row r="20830" spans="18:19" ht="15" customHeight="1">
      <c r="R20830"/>
      <c r="S20830"/>
    </row>
    <row r="20831" spans="18:19" ht="15" customHeight="1">
      <c r="R20831"/>
      <c r="S20831"/>
    </row>
    <row r="20832" spans="18:19" ht="15" customHeight="1">
      <c r="R20832"/>
      <c r="S20832"/>
    </row>
    <row r="20833" spans="18:19" ht="15" customHeight="1">
      <c r="R20833"/>
      <c r="S20833"/>
    </row>
    <row r="20834" spans="18:19" ht="15" customHeight="1">
      <c r="R20834"/>
      <c r="S20834"/>
    </row>
    <row r="20835" spans="18:19" ht="15" customHeight="1">
      <c r="R20835"/>
      <c r="S20835"/>
    </row>
    <row r="20836" spans="18:19" ht="15" customHeight="1">
      <c r="R20836"/>
      <c r="S20836"/>
    </row>
    <row r="20837" spans="18:19" ht="15" customHeight="1">
      <c r="R20837"/>
      <c r="S20837"/>
    </row>
    <row r="20838" spans="18:19" ht="15" customHeight="1">
      <c r="R20838"/>
      <c r="S20838"/>
    </row>
    <row r="20839" spans="18:19" ht="15" customHeight="1">
      <c r="R20839"/>
      <c r="S20839"/>
    </row>
    <row r="20840" spans="18:19" ht="15" customHeight="1">
      <c r="R20840"/>
      <c r="S20840"/>
    </row>
    <row r="20841" spans="18:19" ht="15" customHeight="1">
      <c r="R20841"/>
      <c r="S20841"/>
    </row>
    <row r="20842" spans="18:19" ht="15" customHeight="1">
      <c r="R20842"/>
      <c r="S20842"/>
    </row>
    <row r="20843" spans="18:19" ht="15" customHeight="1">
      <c r="R20843"/>
      <c r="S20843"/>
    </row>
    <row r="20844" spans="18:19" ht="15" customHeight="1">
      <c r="R20844"/>
      <c r="S20844"/>
    </row>
    <row r="20845" spans="18:19" ht="15" customHeight="1">
      <c r="R20845"/>
      <c r="S20845"/>
    </row>
    <row r="20846" spans="18:19" ht="15" customHeight="1">
      <c r="R20846"/>
      <c r="S20846"/>
    </row>
    <row r="20847" spans="18:19" ht="15" customHeight="1">
      <c r="R20847"/>
      <c r="S20847"/>
    </row>
    <row r="20848" spans="18:19" ht="15" customHeight="1">
      <c r="R20848"/>
      <c r="S20848"/>
    </row>
    <row r="20849" spans="18:19" ht="15" customHeight="1">
      <c r="R20849"/>
      <c r="S20849"/>
    </row>
    <row r="20850" spans="18:19" ht="15" customHeight="1">
      <c r="R20850"/>
      <c r="S20850"/>
    </row>
    <row r="20851" spans="18:19" ht="15" customHeight="1">
      <c r="R20851"/>
      <c r="S20851"/>
    </row>
    <row r="20852" spans="18:19" ht="15" customHeight="1">
      <c r="R20852"/>
      <c r="S20852"/>
    </row>
    <row r="20853" spans="18:19" ht="15" customHeight="1">
      <c r="R20853"/>
      <c r="S20853"/>
    </row>
    <row r="20854" spans="18:19" ht="15" customHeight="1">
      <c r="R20854"/>
      <c r="S20854"/>
    </row>
    <row r="20855" spans="18:19" ht="15" customHeight="1">
      <c r="R20855"/>
      <c r="S20855"/>
    </row>
    <row r="20856" spans="18:19" ht="15" customHeight="1">
      <c r="R20856"/>
      <c r="S20856"/>
    </row>
    <row r="20857" spans="18:19" ht="15" customHeight="1">
      <c r="R20857"/>
      <c r="S20857"/>
    </row>
    <row r="20858" spans="18:19" ht="15" customHeight="1">
      <c r="R20858"/>
      <c r="S20858"/>
    </row>
    <row r="20859" spans="18:19" ht="15" customHeight="1">
      <c r="R20859"/>
      <c r="S20859"/>
    </row>
    <row r="20860" spans="18:19" ht="15" customHeight="1">
      <c r="R20860"/>
      <c r="S20860"/>
    </row>
    <row r="20861" spans="18:19" ht="15" customHeight="1">
      <c r="R20861"/>
      <c r="S20861"/>
    </row>
    <row r="20862" spans="18:19" ht="15" customHeight="1">
      <c r="R20862"/>
      <c r="S20862"/>
    </row>
    <row r="20863" spans="18:19" ht="15" customHeight="1">
      <c r="R20863"/>
      <c r="S20863"/>
    </row>
    <row r="20864" spans="18:19" ht="15" customHeight="1">
      <c r="R20864"/>
      <c r="S20864"/>
    </row>
    <row r="20865" spans="18:19" ht="15" customHeight="1">
      <c r="R20865"/>
      <c r="S20865"/>
    </row>
    <row r="20866" spans="18:19" ht="15" customHeight="1">
      <c r="R20866"/>
      <c r="S20866"/>
    </row>
    <row r="20867" spans="18:19" ht="15" customHeight="1">
      <c r="R20867"/>
      <c r="S20867"/>
    </row>
    <row r="20868" spans="18:19" ht="15" customHeight="1">
      <c r="R20868"/>
      <c r="S20868"/>
    </row>
    <row r="20869" spans="18:19" ht="15" customHeight="1">
      <c r="R20869"/>
      <c r="S20869"/>
    </row>
    <row r="20870" spans="18:19" ht="15" customHeight="1">
      <c r="R20870"/>
      <c r="S20870"/>
    </row>
    <row r="20871" spans="18:19" ht="15" customHeight="1">
      <c r="R20871"/>
      <c r="S20871"/>
    </row>
    <row r="20872" spans="18:19" ht="15" customHeight="1">
      <c r="R20872"/>
      <c r="S20872"/>
    </row>
    <row r="20873" spans="18:19" ht="15" customHeight="1">
      <c r="R20873"/>
      <c r="S20873"/>
    </row>
    <row r="20874" spans="18:19" ht="15" customHeight="1">
      <c r="R20874"/>
      <c r="S20874"/>
    </row>
    <row r="20875" spans="18:19" ht="15" customHeight="1">
      <c r="R20875"/>
      <c r="S20875"/>
    </row>
    <row r="20876" spans="18:19" ht="15" customHeight="1">
      <c r="R20876"/>
      <c r="S20876"/>
    </row>
    <row r="20877" spans="18:19" ht="15" customHeight="1">
      <c r="R20877"/>
      <c r="S20877"/>
    </row>
    <row r="20878" spans="18:19" ht="15" customHeight="1">
      <c r="R20878"/>
      <c r="S20878"/>
    </row>
    <row r="20879" spans="18:19" ht="15" customHeight="1">
      <c r="R20879"/>
      <c r="S20879"/>
    </row>
    <row r="20880" spans="18:19" ht="15" customHeight="1">
      <c r="R20880"/>
      <c r="S20880"/>
    </row>
    <row r="20881" spans="18:19" ht="15" customHeight="1">
      <c r="R20881"/>
      <c r="S20881"/>
    </row>
    <row r="20882" spans="18:19" ht="15" customHeight="1">
      <c r="R20882"/>
      <c r="S20882"/>
    </row>
    <row r="20883" spans="18:19" ht="15" customHeight="1">
      <c r="R20883"/>
      <c r="S20883"/>
    </row>
    <row r="20884" spans="18:19" ht="15" customHeight="1">
      <c r="R20884"/>
      <c r="S20884"/>
    </row>
    <row r="20885" spans="18:19" ht="15" customHeight="1">
      <c r="R20885"/>
      <c r="S20885"/>
    </row>
    <row r="20886" spans="18:19" ht="15" customHeight="1">
      <c r="R20886"/>
      <c r="S20886"/>
    </row>
    <row r="20887" spans="18:19" ht="15" customHeight="1">
      <c r="R20887"/>
      <c r="S20887"/>
    </row>
    <row r="20888" spans="18:19" ht="15" customHeight="1">
      <c r="R20888"/>
      <c r="S20888"/>
    </row>
    <row r="20889" spans="18:19" ht="15" customHeight="1">
      <c r="R20889"/>
      <c r="S20889"/>
    </row>
    <row r="20890" spans="18:19" ht="15" customHeight="1">
      <c r="R20890"/>
      <c r="S20890"/>
    </row>
    <row r="20891" spans="18:19" ht="15" customHeight="1">
      <c r="R20891"/>
      <c r="S20891"/>
    </row>
    <row r="20892" spans="18:19" ht="15" customHeight="1">
      <c r="R20892"/>
      <c r="S20892"/>
    </row>
    <row r="20893" spans="18:19" ht="15" customHeight="1">
      <c r="R20893"/>
      <c r="S20893"/>
    </row>
    <row r="20894" spans="18:19" ht="15" customHeight="1">
      <c r="R20894"/>
      <c r="S20894"/>
    </row>
    <row r="20895" spans="18:19" ht="15" customHeight="1">
      <c r="R20895"/>
      <c r="S20895"/>
    </row>
    <row r="20896" spans="18:19" ht="15" customHeight="1">
      <c r="R20896"/>
      <c r="S20896"/>
    </row>
    <row r="20897" spans="18:19" ht="15" customHeight="1">
      <c r="R20897"/>
      <c r="S20897"/>
    </row>
    <row r="20898" spans="18:19" ht="15" customHeight="1">
      <c r="R20898"/>
      <c r="S20898"/>
    </row>
    <row r="20899" spans="18:19" ht="15" customHeight="1">
      <c r="R20899"/>
      <c r="S20899"/>
    </row>
    <row r="20900" spans="18:19" ht="15" customHeight="1">
      <c r="R20900"/>
      <c r="S20900"/>
    </row>
    <row r="20901" spans="18:19" ht="15" customHeight="1">
      <c r="R20901"/>
      <c r="S20901"/>
    </row>
    <row r="20902" spans="18:19" ht="15" customHeight="1">
      <c r="R20902"/>
      <c r="S20902"/>
    </row>
    <row r="20903" spans="18:19" ht="15" customHeight="1">
      <c r="R20903"/>
      <c r="S20903"/>
    </row>
    <row r="20904" spans="18:19" ht="15" customHeight="1">
      <c r="R20904"/>
      <c r="S20904"/>
    </row>
    <row r="20905" spans="18:19" ht="15" customHeight="1">
      <c r="R20905"/>
      <c r="S20905"/>
    </row>
    <row r="20906" spans="18:19" ht="15" customHeight="1">
      <c r="R20906"/>
      <c r="S20906"/>
    </row>
    <row r="20907" spans="18:19" ht="15" customHeight="1">
      <c r="R20907"/>
      <c r="S20907"/>
    </row>
    <row r="20908" spans="18:19" ht="15" customHeight="1">
      <c r="R20908"/>
      <c r="S20908"/>
    </row>
    <row r="20909" spans="18:19" ht="15" customHeight="1">
      <c r="R20909"/>
      <c r="S20909"/>
    </row>
    <row r="20910" spans="18:19" ht="15" customHeight="1">
      <c r="R20910"/>
      <c r="S20910"/>
    </row>
    <row r="20911" spans="18:19" ht="15" customHeight="1">
      <c r="R20911"/>
      <c r="S20911"/>
    </row>
    <row r="20912" spans="18:19" ht="15" customHeight="1">
      <c r="R20912"/>
      <c r="S20912"/>
    </row>
    <row r="20913" spans="18:19" ht="15" customHeight="1">
      <c r="R20913"/>
      <c r="S20913"/>
    </row>
    <row r="20914" spans="18:19" ht="15" customHeight="1">
      <c r="R20914"/>
      <c r="S20914"/>
    </row>
    <row r="20915" spans="18:19" ht="15" customHeight="1">
      <c r="R20915"/>
      <c r="S20915"/>
    </row>
    <row r="20916" spans="18:19" ht="15" customHeight="1">
      <c r="R20916"/>
      <c r="S20916"/>
    </row>
    <row r="20917" spans="18:19" ht="15" customHeight="1">
      <c r="R20917"/>
      <c r="S20917"/>
    </row>
    <row r="20918" spans="18:19" ht="15" customHeight="1">
      <c r="R20918"/>
      <c r="S20918"/>
    </row>
    <row r="20919" spans="18:19" ht="15" customHeight="1">
      <c r="R20919"/>
      <c r="S20919"/>
    </row>
    <row r="20920" spans="18:19" ht="15" customHeight="1">
      <c r="R20920"/>
      <c r="S20920"/>
    </row>
    <row r="20921" spans="18:19" ht="15" customHeight="1">
      <c r="R20921"/>
      <c r="S20921"/>
    </row>
    <row r="20922" spans="18:19" ht="15" customHeight="1">
      <c r="R20922"/>
      <c r="S20922"/>
    </row>
    <row r="20923" spans="18:19" ht="15" customHeight="1">
      <c r="R20923"/>
      <c r="S20923"/>
    </row>
    <row r="20924" spans="18:19" ht="15" customHeight="1">
      <c r="R20924"/>
      <c r="S20924"/>
    </row>
    <row r="20925" spans="18:19" ht="15" customHeight="1">
      <c r="R20925"/>
      <c r="S20925"/>
    </row>
    <row r="20926" spans="18:19" ht="15" customHeight="1">
      <c r="R20926"/>
      <c r="S20926"/>
    </row>
    <row r="20927" spans="18:19" ht="15" customHeight="1">
      <c r="R20927"/>
      <c r="S20927"/>
    </row>
    <row r="20928" spans="18:19" ht="15" customHeight="1">
      <c r="R20928"/>
      <c r="S20928"/>
    </row>
    <row r="20929" spans="18:19" ht="15" customHeight="1">
      <c r="R20929"/>
      <c r="S20929"/>
    </row>
    <row r="20930" spans="18:19" ht="15" customHeight="1">
      <c r="R20930"/>
      <c r="S20930"/>
    </row>
    <row r="20931" spans="18:19" ht="15" customHeight="1">
      <c r="R20931"/>
      <c r="S20931"/>
    </row>
    <row r="20932" spans="18:19" ht="15" customHeight="1">
      <c r="R20932"/>
      <c r="S20932"/>
    </row>
    <row r="20933" spans="18:19" ht="15" customHeight="1">
      <c r="R20933"/>
      <c r="S20933"/>
    </row>
    <row r="20934" spans="18:19" ht="15" customHeight="1">
      <c r="R20934"/>
      <c r="S20934"/>
    </row>
    <row r="20935" spans="18:19" ht="15" customHeight="1">
      <c r="R20935"/>
      <c r="S20935"/>
    </row>
    <row r="20936" spans="18:19" ht="15" customHeight="1">
      <c r="R20936"/>
      <c r="S20936"/>
    </row>
    <row r="20937" spans="18:19" ht="15" customHeight="1">
      <c r="R20937"/>
      <c r="S20937"/>
    </row>
    <row r="20938" spans="18:19" ht="15" customHeight="1">
      <c r="R20938"/>
      <c r="S20938"/>
    </row>
    <row r="20939" spans="18:19" ht="15" customHeight="1">
      <c r="R20939"/>
      <c r="S20939"/>
    </row>
    <row r="20940" spans="18:19" ht="15" customHeight="1">
      <c r="R20940"/>
      <c r="S20940"/>
    </row>
    <row r="20941" spans="18:19" ht="15" customHeight="1">
      <c r="R20941"/>
      <c r="S20941"/>
    </row>
    <row r="20942" spans="18:19" ht="15" customHeight="1">
      <c r="R20942"/>
      <c r="S20942"/>
    </row>
    <row r="20943" spans="18:19" ht="15" customHeight="1">
      <c r="R20943"/>
      <c r="S20943"/>
    </row>
    <row r="20944" spans="18:19" ht="15" customHeight="1">
      <c r="R20944"/>
      <c r="S20944"/>
    </row>
    <row r="20945" spans="18:19" ht="15" customHeight="1">
      <c r="R20945"/>
      <c r="S20945"/>
    </row>
    <row r="20946" spans="18:19" ht="15" customHeight="1">
      <c r="R20946"/>
      <c r="S20946"/>
    </row>
    <row r="20947" spans="18:19" ht="15" customHeight="1">
      <c r="R20947"/>
      <c r="S20947"/>
    </row>
    <row r="20948" spans="18:19" ht="15" customHeight="1">
      <c r="R20948"/>
      <c r="S20948"/>
    </row>
    <row r="20949" spans="18:19" ht="15" customHeight="1">
      <c r="R20949"/>
      <c r="S20949"/>
    </row>
    <row r="20950" spans="18:19" ht="15" customHeight="1">
      <c r="R20950"/>
      <c r="S20950"/>
    </row>
    <row r="20951" spans="18:19" ht="15" customHeight="1">
      <c r="R20951"/>
      <c r="S20951"/>
    </row>
    <row r="20952" spans="18:19" ht="15" customHeight="1">
      <c r="R20952"/>
      <c r="S20952"/>
    </row>
    <row r="20953" spans="18:19" ht="15" customHeight="1">
      <c r="R20953"/>
      <c r="S20953"/>
    </row>
    <row r="20954" spans="18:19" ht="15" customHeight="1">
      <c r="R20954"/>
      <c r="S20954"/>
    </row>
    <row r="20955" spans="18:19" ht="15" customHeight="1">
      <c r="R20955"/>
      <c r="S20955"/>
    </row>
    <row r="20956" spans="18:19" ht="15" customHeight="1">
      <c r="R20956"/>
      <c r="S20956"/>
    </row>
    <row r="20957" spans="18:19" ht="15" customHeight="1">
      <c r="R20957"/>
      <c r="S20957"/>
    </row>
    <row r="20958" spans="18:19" ht="15" customHeight="1">
      <c r="R20958"/>
      <c r="S20958"/>
    </row>
    <row r="20959" spans="18:19" ht="15" customHeight="1">
      <c r="R20959"/>
      <c r="S20959"/>
    </row>
    <row r="20960" spans="18:19" ht="15" customHeight="1">
      <c r="R20960"/>
      <c r="S20960"/>
    </row>
    <row r="20961" spans="18:19" ht="15" customHeight="1">
      <c r="R20961"/>
      <c r="S20961"/>
    </row>
    <row r="20962" spans="18:19" ht="15" customHeight="1">
      <c r="R20962"/>
      <c r="S20962"/>
    </row>
    <row r="20963" spans="18:19" ht="15" customHeight="1">
      <c r="R20963"/>
      <c r="S20963"/>
    </row>
    <row r="20964" spans="18:19" ht="15" customHeight="1">
      <c r="R20964"/>
      <c r="S20964"/>
    </row>
    <row r="20965" spans="18:19" ht="15" customHeight="1">
      <c r="R20965"/>
      <c r="S20965"/>
    </row>
    <row r="20966" spans="18:19" ht="15" customHeight="1">
      <c r="R20966"/>
      <c r="S20966"/>
    </row>
    <row r="20967" spans="18:19" ht="15" customHeight="1">
      <c r="R20967"/>
      <c r="S20967"/>
    </row>
    <row r="20968" spans="18:19" ht="15" customHeight="1">
      <c r="R20968"/>
      <c r="S20968"/>
    </row>
    <row r="20969" spans="18:19" ht="15" customHeight="1">
      <c r="R20969"/>
      <c r="S20969"/>
    </row>
    <row r="20970" spans="18:19" ht="15" customHeight="1">
      <c r="R20970"/>
      <c r="S20970"/>
    </row>
    <row r="20971" spans="18:19" ht="15" customHeight="1">
      <c r="R20971"/>
      <c r="S20971"/>
    </row>
    <row r="20972" spans="18:19" ht="15" customHeight="1">
      <c r="R20972"/>
      <c r="S20972"/>
    </row>
    <row r="20973" spans="18:19" ht="15" customHeight="1">
      <c r="R20973"/>
      <c r="S20973"/>
    </row>
    <row r="20974" spans="18:19" ht="15" customHeight="1">
      <c r="R20974"/>
      <c r="S20974"/>
    </row>
    <row r="20975" spans="18:19" ht="15" customHeight="1">
      <c r="R20975"/>
      <c r="S20975"/>
    </row>
    <row r="20976" spans="18:19" ht="15" customHeight="1">
      <c r="R20976"/>
      <c r="S20976"/>
    </row>
    <row r="20977" spans="18:19" ht="15" customHeight="1">
      <c r="R20977"/>
      <c r="S20977"/>
    </row>
    <row r="20978" spans="18:19" ht="15" customHeight="1">
      <c r="R20978"/>
      <c r="S20978"/>
    </row>
    <row r="20979" spans="18:19" ht="15" customHeight="1">
      <c r="R20979"/>
      <c r="S20979"/>
    </row>
    <row r="20980" spans="18:19" ht="15" customHeight="1">
      <c r="R20980"/>
      <c r="S20980"/>
    </row>
    <row r="20981" spans="18:19" ht="15" customHeight="1">
      <c r="R20981"/>
      <c r="S20981"/>
    </row>
    <row r="20982" spans="18:19" ht="15" customHeight="1">
      <c r="R20982"/>
      <c r="S20982"/>
    </row>
    <row r="20983" spans="18:19" ht="15" customHeight="1">
      <c r="R20983"/>
      <c r="S20983"/>
    </row>
    <row r="20984" spans="18:19" ht="15" customHeight="1">
      <c r="R20984"/>
      <c r="S20984"/>
    </row>
    <row r="20985" spans="18:19" ht="15" customHeight="1">
      <c r="R20985"/>
      <c r="S20985"/>
    </row>
    <row r="20986" spans="18:19" ht="15" customHeight="1">
      <c r="R20986"/>
      <c r="S20986"/>
    </row>
    <row r="20987" spans="18:19" ht="15" customHeight="1">
      <c r="R20987"/>
      <c r="S20987"/>
    </row>
    <row r="20988" spans="18:19" ht="15" customHeight="1">
      <c r="R20988"/>
      <c r="S20988"/>
    </row>
    <row r="20989" spans="18:19" ht="15" customHeight="1">
      <c r="R20989"/>
      <c r="S20989"/>
    </row>
    <row r="20990" spans="18:19" ht="15" customHeight="1">
      <c r="R20990"/>
      <c r="S20990"/>
    </row>
    <row r="20991" spans="18:19" ht="15" customHeight="1">
      <c r="R20991"/>
      <c r="S20991"/>
    </row>
    <row r="20992" spans="18:19" ht="15" customHeight="1">
      <c r="R20992"/>
      <c r="S20992"/>
    </row>
    <row r="20993" spans="18:19" ht="15" customHeight="1">
      <c r="R20993"/>
      <c r="S20993"/>
    </row>
    <row r="20994" spans="18:19" ht="15" customHeight="1">
      <c r="R20994"/>
      <c r="S20994"/>
    </row>
    <row r="20995" spans="18:19" ht="15" customHeight="1">
      <c r="R20995"/>
      <c r="S20995"/>
    </row>
    <row r="20996" spans="18:19" ht="15" customHeight="1">
      <c r="R20996"/>
      <c r="S20996"/>
    </row>
    <row r="20997" spans="18:19" ht="15" customHeight="1">
      <c r="R20997"/>
      <c r="S20997"/>
    </row>
    <row r="20998" spans="18:19" ht="15" customHeight="1">
      <c r="R20998"/>
      <c r="S20998"/>
    </row>
    <row r="20999" spans="18:19" ht="15" customHeight="1">
      <c r="R20999"/>
      <c r="S20999"/>
    </row>
    <row r="21000" spans="18:19" ht="15" customHeight="1">
      <c r="R21000"/>
      <c r="S21000"/>
    </row>
    <row r="21001" spans="18:19" ht="15" customHeight="1">
      <c r="R21001"/>
      <c r="S21001"/>
    </row>
    <row r="21002" spans="18:19" ht="15" customHeight="1">
      <c r="R21002"/>
      <c r="S21002"/>
    </row>
    <row r="21003" spans="18:19" ht="15" customHeight="1">
      <c r="R21003"/>
      <c r="S21003"/>
    </row>
    <row r="21004" spans="18:19" ht="15" customHeight="1">
      <c r="R21004"/>
      <c r="S21004"/>
    </row>
    <row r="21005" spans="18:19" ht="15" customHeight="1">
      <c r="R21005"/>
      <c r="S21005"/>
    </row>
    <row r="21006" spans="18:19" ht="15" customHeight="1">
      <c r="R21006"/>
      <c r="S21006"/>
    </row>
    <row r="21007" spans="18:19" ht="15" customHeight="1">
      <c r="R21007"/>
      <c r="S21007"/>
    </row>
    <row r="21008" spans="18:19" ht="15" customHeight="1">
      <c r="R21008"/>
      <c r="S21008"/>
    </row>
    <row r="21009" spans="18:19" ht="15" customHeight="1">
      <c r="R21009"/>
      <c r="S21009"/>
    </row>
    <row r="21010" spans="18:19" ht="15" customHeight="1">
      <c r="R21010"/>
      <c r="S21010"/>
    </row>
    <row r="21011" spans="18:19" ht="15" customHeight="1">
      <c r="R21011"/>
      <c r="S21011"/>
    </row>
    <row r="21012" spans="18:19" ht="15" customHeight="1">
      <c r="R21012"/>
      <c r="S21012"/>
    </row>
    <row r="21013" spans="18:19" ht="15" customHeight="1">
      <c r="R21013"/>
      <c r="S21013"/>
    </row>
    <row r="21014" spans="18:19" ht="15" customHeight="1">
      <c r="R21014"/>
      <c r="S21014"/>
    </row>
    <row r="21015" spans="18:19" ht="15" customHeight="1">
      <c r="R21015"/>
      <c r="S21015"/>
    </row>
    <row r="21016" spans="18:19" ht="15" customHeight="1">
      <c r="R21016"/>
      <c r="S21016"/>
    </row>
    <row r="21017" spans="18:19" ht="15" customHeight="1">
      <c r="R21017"/>
      <c r="S21017"/>
    </row>
    <row r="21018" spans="18:19" ht="15" customHeight="1">
      <c r="R21018"/>
      <c r="S21018"/>
    </row>
    <row r="21019" spans="18:19" ht="15" customHeight="1">
      <c r="R21019"/>
      <c r="S21019"/>
    </row>
    <row r="21020" spans="18:19" ht="15" customHeight="1">
      <c r="R21020"/>
      <c r="S21020"/>
    </row>
    <row r="21021" spans="18:19" ht="15" customHeight="1">
      <c r="R21021"/>
      <c r="S21021"/>
    </row>
    <row r="21022" spans="18:19" ht="15" customHeight="1">
      <c r="R21022"/>
      <c r="S21022"/>
    </row>
    <row r="21023" spans="18:19" ht="15" customHeight="1">
      <c r="R21023"/>
      <c r="S21023"/>
    </row>
    <row r="21024" spans="18:19" ht="15" customHeight="1">
      <c r="R21024"/>
      <c r="S21024"/>
    </row>
    <row r="21025" spans="18:19" ht="15" customHeight="1">
      <c r="R21025"/>
      <c r="S21025"/>
    </row>
    <row r="21026" spans="18:19" ht="15" customHeight="1">
      <c r="R21026"/>
      <c r="S21026"/>
    </row>
    <row r="21027" spans="18:19" ht="15" customHeight="1">
      <c r="R21027"/>
      <c r="S21027"/>
    </row>
    <row r="21028" spans="18:19" ht="15" customHeight="1">
      <c r="R21028"/>
      <c r="S21028"/>
    </row>
    <row r="21029" spans="18:19" ht="15" customHeight="1">
      <c r="R21029"/>
      <c r="S21029"/>
    </row>
    <row r="21030" spans="18:19" ht="15" customHeight="1">
      <c r="R21030"/>
      <c r="S21030"/>
    </row>
    <row r="21031" spans="18:19" ht="15" customHeight="1">
      <c r="R21031"/>
      <c r="S21031"/>
    </row>
    <row r="21032" spans="18:19" ht="15" customHeight="1">
      <c r="R21032"/>
      <c r="S21032"/>
    </row>
    <row r="21033" spans="18:19" ht="15" customHeight="1">
      <c r="R21033"/>
      <c r="S21033"/>
    </row>
    <row r="21034" spans="18:19" ht="15" customHeight="1">
      <c r="R21034"/>
      <c r="S21034"/>
    </row>
    <row r="21035" spans="18:19" ht="15" customHeight="1">
      <c r="R21035"/>
      <c r="S21035"/>
    </row>
    <row r="21036" spans="18:19" ht="15" customHeight="1">
      <c r="R21036"/>
      <c r="S21036"/>
    </row>
    <row r="21037" spans="18:19" ht="15" customHeight="1">
      <c r="R21037"/>
      <c r="S21037"/>
    </row>
    <row r="21038" spans="18:19" ht="15" customHeight="1">
      <c r="R21038"/>
      <c r="S21038"/>
    </row>
    <row r="21039" spans="18:19" ht="15" customHeight="1">
      <c r="R21039"/>
      <c r="S21039"/>
    </row>
    <row r="21040" spans="18:19" ht="15" customHeight="1">
      <c r="R21040"/>
      <c r="S21040"/>
    </row>
    <row r="21041" spans="18:19" ht="15" customHeight="1">
      <c r="R21041"/>
      <c r="S21041"/>
    </row>
    <row r="21042" spans="18:19" ht="15" customHeight="1">
      <c r="R21042"/>
      <c r="S21042"/>
    </row>
    <row r="21043" spans="18:19" ht="15" customHeight="1">
      <c r="R21043"/>
      <c r="S21043"/>
    </row>
    <row r="21044" spans="18:19" ht="15" customHeight="1">
      <c r="R21044"/>
      <c r="S21044"/>
    </row>
    <row r="21045" spans="18:19" ht="15" customHeight="1">
      <c r="R21045"/>
      <c r="S21045"/>
    </row>
    <row r="21046" spans="18:19" ht="15" customHeight="1">
      <c r="R21046"/>
      <c r="S21046"/>
    </row>
    <row r="21047" spans="18:19" ht="15" customHeight="1">
      <c r="R21047"/>
      <c r="S21047"/>
    </row>
    <row r="21048" spans="18:19" ht="15" customHeight="1">
      <c r="R21048"/>
      <c r="S21048"/>
    </row>
    <row r="21049" spans="18:19" ht="15" customHeight="1">
      <c r="R21049"/>
      <c r="S21049"/>
    </row>
    <row r="21050" spans="18:19" ht="15" customHeight="1">
      <c r="R21050"/>
      <c r="S21050"/>
    </row>
    <row r="21051" spans="18:19" ht="15" customHeight="1">
      <c r="R21051"/>
      <c r="S21051"/>
    </row>
    <row r="21052" spans="18:19" ht="15" customHeight="1">
      <c r="R21052"/>
      <c r="S21052"/>
    </row>
    <row r="21053" spans="18:19" ht="15" customHeight="1">
      <c r="R21053"/>
      <c r="S21053"/>
    </row>
    <row r="21054" spans="18:19" ht="15" customHeight="1">
      <c r="R21054"/>
      <c r="S21054"/>
    </row>
    <row r="21055" spans="18:19" ht="15" customHeight="1">
      <c r="R21055"/>
      <c r="S21055"/>
    </row>
    <row r="21056" spans="18:19" ht="15" customHeight="1">
      <c r="R21056"/>
      <c r="S21056"/>
    </row>
    <row r="21057" spans="18:19" ht="15" customHeight="1">
      <c r="R21057"/>
      <c r="S21057"/>
    </row>
    <row r="21058" spans="18:19" ht="15" customHeight="1">
      <c r="R21058"/>
      <c r="S21058"/>
    </row>
    <row r="21059" spans="18:19" ht="15" customHeight="1">
      <c r="R21059"/>
      <c r="S21059"/>
    </row>
    <row r="21060" spans="18:19" ht="15" customHeight="1">
      <c r="R21060"/>
      <c r="S21060"/>
    </row>
    <row r="21061" spans="18:19" ht="15" customHeight="1">
      <c r="R21061"/>
      <c r="S21061"/>
    </row>
    <row r="21062" spans="18:19" ht="15" customHeight="1">
      <c r="R21062"/>
      <c r="S21062"/>
    </row>
    <row r="21063" spans="18:19" ht="15" customHeight="1">
      <c r="R21063"/>
      <c r="S21063"/>
    </row>
    <row r="21064" spans="18:19" ht="15" customHeight="1">
      <c r="R21064"/>
      <c r="S21064"/>
    </row>
    <row r="21065" spans="18:19" ht="15" customHeight="1">
      <c r="R21065"/>
      <c r="S21065"/>
    </row>
    <row r="21066" spans="18:19" ht="15" customHeight="1">
      <c r="R21066"/>
      <c r="S21066"/>
    </row>
    <row r="21067" spans="18:19" ht="15" customHeight="1">
      <c r="R21067"/>
      <c r="S21067"/>
    </row>
    <row r="21068" spans="18:19" ht="15" customHeight="1">
      <c r="R21068"/>
      <c r="S21068"/>
    </row>
    <row r="21069" spans="18:19" ht="15" customHeight="1">
      <c r="R21069"/>
      <c r="S21069"/>
    </row>
    <row r="21070" spans="18:19" ht="15" customHeight="1">
      <c r="R21070"/>
      <c r="S21070"/>
    </row>
    <row r="21071" spans="18:19" ht="15" customHeight="1">
      <c r="R21071"/>
      <c r="S21071"/>
    </row>
    <row r="21072" spans="18:19" ht="15" customHeight="1">
      <c r="R21072"/>
      <c r="S21072"/>
    </row>
    <row r="21073" spans="18:19" ht="15" customHeight="1">
      <c r="R21073"/>
      <c r="S21073"/>
    </row>
    <row r="21074" spans="18:19" ht="15" customHeight="1">
      <c r="R21074"/>
      <c r="S21074"/>
    </row>
    <row r="21075" spans="18:19" ht="15" customHeight="1">
      <c r="R21075"/>
      <c r="S21075"/>
    </row>
    <row r="21076" spans="18:19" ht="15" customHeight="1">
      <c r="R21076"/>
      <c r="S21076"/>
    </row>
    <row r="21077" spans="18:19" ht="15" customHeight="1">
      <c r="R21077"/>
      <c r="S21077"/>
    </row>
    <row r="21078" spans="18:19" ht="15" customHeight="1">
      <c r="R21078"/>
      <c r="S21078"/>
    </row>
    <row r="21079" spans="18:19" ht="15" customHeight="1">
      <c r="R21079"/>
      <c r="S21079"/>
    </row>
    <row r="21080" spans="18:19" ht="15" customHeight="1">
      <c r="R21080"/>
      <c r="S21080"/>
    </row>
    <row r="21081" spans="18:19" ht="15" customHeight="1">
      <c r="R21081"/>
      <c r="S21081"/>
    </row>
    <row r="21082" spans="18:19" ht="15" customHeight="1">
      <c r="R21082"/>
      <c r="S21082"/>
    </row>
    <row r="21083" spans="18:19" ht="15" customHeight="1">
      <c r="R21083"/>
      <c r="S21083"/>
    </row>
    <row r="21084" spans="18:19" ht="15" customHeight="1">
      <c r="R21084"/>
      <c r="S21084"/>
    </row>
    <row r="21085" spans="18:19" ht="15" customHeight="1">
      <c r="R21085"/>
      <c r="S21085"/>
    </row>
    <row r="21086" spans="18:19" ht="15" customHeight="1">
      <c r="R21086"/>
      <c r="S21086"/>
    </row>
    <row r="21087" spans="18:19" ht="15" customHeight="1">
      <c r="R21087"/>
      <c r="S21087"/>
    </row>
    <row r="21088" spans="18:19" ht="15" customHeight="1">
      <c r="R21088"/>
      <c r="S21088"/>
    </row>
    <row r="21089" spans="18:19" ht="15" customHeight="1">
      <c r="R21089"/>
      <c r="S21089"/>
    </row>
    <row r="21090" spans="18:19" ht="15" customHeight="1">
      <c r="R21090"/>
      <c r="S21090"/>
    </row>
    <row r="21091" spans="18:19" ht="15" customHeight="1">
      <c r="R21091"/>
      <c r="S21091"/>
    </row>
    <row r="21092" spans="18:19" ht="15" customHeight="1">
      <c r="R21092"/>
      <c r="S21092"/>
    </row>
    <row r="21093" spans="18:19" ht="15" customHeight="1">
      <c r="R21093"/>
      <c r="S21093"/>
    </row>
    <row r="21094" spans="18:19" ht="15" customHeight="1">
      <c r="R21094"/>
      <c r="S21094"/>
    </row>
    <row r="21095" spans="18:19" ht="15" customHeight="1">
      <c r="R21095"/>
      <c r="S21095"/>
    </row>
    <row r="21096" spans="18:19" ht="15" customHeight="1">
      <c r="R21096"/>
      <c r="S21096"/>
    </row>
    <row r="21097" spans="18:19" ht="15" customHeight="1">
      <c r="R21097"/>
      <c r="S21097"/>
    </row>
    <row r="21098" spans="18:19" ht="15" customHeight="1">
      <c r="R21098"/>
      <c r="S21098"/>
    </row>
    <row r="21099" spans="18:19" ht="15" customHeight="1">
      <c r="R21099"/>
      <c r="S21099"/>
    </row>
    <row r="21100" spans="18:19" ht="15" customHeight="1">
      <c r="R21100"/>
      <c r="S21100"/>
    </row>
    <row r="21101" spans="18:19" ht="15" customHeight="1">
      <c r="R21101"/>
      <c r="S21101"/>
    </row>
    <row r="21102" spans="18:19" ht="15" customHeight="1">
      <c r="R21102"/>
      <c r="S21102"/>
    </row>
    <row r="21103" spans="18:19" ht="15" customHeight="1">
      <c r="R21103"/>
      <c r="S21103"/>
    </row>
    <row r="21104" spans="18:19" ht="15" customHeight="1">
      <c r="R21104"/>
      <c r="S21104"/>
    </row>
    <row r="21105" spans="18:19" ht="15" customHeight="1">
      <c r="R21105"/>
      <c r="S21105"/>
    </row>
    <row r="21106" spans="18:19" ht="15" customHeight="1">
      <c r="R21106"/>
      <c r="S21106"/>
    </row>
    <row r="21107" spans="18:19" ht="15" customHeight="1">
      <c r="R21107"/>
      <c r="S21107"/>
    </row>
    <row r="21108" spans="18:19" ht="15" customHeight="1">
      <c r="R21108"/>
      <c r="S21108"/>
    </row>
    <row r="21109" spans="18:19" ht="15" customHeight="1">
      <c r="R21109"/>
      <c r="S21109"/>
    </row>
    <row r="21110" spans="18:19" ht="15" customHeight="1">
      <c r="R21110"/>
      <c r="S21110"/>
    </row>
    <row r="21111" spans="18:19" ht="15" customHeight="1">
      <c r="R21111"/>
      <c r="S21111"/>
    </row>
    <row r="21112" spans="18:19" ht="15" customHeight="1">
      <c r="R21112"/>
      <c r="S21112"/>
    </row>
    <row r="21113" spans="18:19" ht="15" customHeight="1">
      <c r="R21113"/>
      <c r="S21113"/>
    </row>
    <row r="21114" spans="18:19" ht="15" customHeight="1">
      <c r="R21114"/>
      <c r="S21114"/>
    </row>
    <row r="21115" spans="18:19" ht="15" customHeight="1">
      <c r="R21115"/>
      <c r="S21115"/>
    </row>
    <row r="21116" spans="18:19" ht="15" customHeight="1">
      <c r="R21116"/>
      <c r="S21116"/>
    </row>
    <row r="21117" spans="18:19" ht="15" customHeight="1">
      <c r="R21117"/>
      <c r="S21117"/>
    </row>
    <row r="21118" spans="18:19" ht="15" customHeight="1">
      <c r="R21118"/>
      <c r="S21118"/>
    </row>
    <row r="21119" spans="18:19" ht="15" customHeight="1">
      <c r="R21119"/>
      <c r="S21119"/>
    </row>
    <row r="21120" spans="18:19" ht="15" customHeight="1">
      <c r="R21120"/>
      <c r="S21120"/>
    </row>
    <row r="21121" spans="18:19" ht="15" customHeight="1">
      <c r="R21121"/>
      <c r="S21121"/>
    </row>
    <row r="21122" spans="18:19" ht="15" customHeight="1">
      <c r="R21122"/>
      <c r="S21122"/>
    </row>
    <row r="21123" spans="18:19" ht="15" customHeight="1">
      <c r="R21123"/>
      <c r="S21123"/>
    </row>
    <row r="21124" spans="18:19" ht="15" customHeight="1">
      <c r="R21124"/>
      <c r="S21124"/>
    </row>
    <row r="21125" spans="18:19" ht="15" customHeight="1">
      <c r="R21125"/>
      <c r="S21125"/>
    </row>
    <row r="21126" spans="18:19" ht="15" customHeight="1">
      <c r="R21126"/>
      <c r="S21126"/>
    </row>
    <row r="21127" spans="18:19" ht="15" customHeight="1">
      <c r="R21127"/>
      <c r="S21127"/>
    </row>
    <row r="21128" spans="18:19" ht="15" customHeight="1">
      <c r="R21128"/>
      <c r="S21128"/>
    </row>
    <row r="21129" spans="18:19" ht="15" customHeight="1">
      <c r="R21129"/>
      <c r="S21129"/>
    </row>
    <row r="21130" spans="18:19" ht="15" customHeight="1">
      <c r="R21130"/>
      <c r="S21130"/>
    </row>
    <row r="21131" spans="18:19" ht="15" customHeight="1">
      <c r="R21131"/>
      <c r="S21131"/>
    </row>
    <row r="21132" spans="18:19" ht="15" customHeight="1">
      <c r="R21132"/>
      <c r="S21132"/>
    </row>
    <row r="21133" spans="18:19" ht="15" customHeight="1">
      <c r="R21133"/>
      <c r="S21133"/>
    </row>
    <row r="21134" spans="18:19" ht="15" customHeight="1">
      <c r="R21134"/>
      <c r="S21134"/>
    </row>
    <row r="21135" spans="18:19" ht="15" customHeight="1">
      <c r="R21135"/>
      <c r="S21135"/>
    </row>
    <row r="21136" spans="18:19" ht="15" customHeight="1">
      <c r="R21136"/>
      <c r="S21136"/>
    </row>
    <row r="21137" spans="18:19" ht="15" customHeight="1">
      <c r="R21137"/>
      <c r="S21137"/>
    </row>
    <row r="21138" spans="18:19" ht="15" customHeight="1">
      <c r="R21138"/>
      <c r="S21138"/>
    </row>
    <row r="21139" spans="18:19" ht="15" customHeight="1">
      <c r="R21139"/>
      <c r="S21139"/>
    </row>
    <row r="21140" spans="18:19" ht="15" customHeight="1">
      <c r="R21140"/>
      <c r="S21140"/>
    </row>
    <row r="21141" spans="18:19" ht="15" customHeight="1">
      <c r="R21141"/>
      <c r="S21141"/>
    </row>
    <row r="21142" spans="18:19" ht="15" customHeight="1">
      <c r="R21142"/>
      <c r="S21142"/>
    </row>
    <row r="21143" spans="18:19" ht="15" customHeight="1">
      <c r="R21143"/>
      <c r="S21143"/>
    </row>
    <row r="21144" spans="18:19" ht="15" customHeight="1">
      <c r="R21144"/>
      <c r="S21144"/>
    </row>
    <row r="21145" spans="18:19" ht="15" customHeight="1">
      <c r="R21145"/>
      <c r="S21145"/>
    </row>
    <row r="21146" spans="18:19" ht="15" customHeight="1">
      <c r="R21146"/>
      <c r="S21146"/>
    </row>
    <row r="21147" spans="18:19" ht="15" customHeight="1">
      <c r="R21147"/>
      <c r="S21147"/>
    </row>
    <row r="21148" spans="18:19" ht="15" customHeight="1">
      <c r="R21148"/>
      <c r="S21148"/>
    </row>
    <row r="21149" spans="18:19" ht="15" customHeight="1">
      <c r="R21149"/>
      <c r="S21149"/>
    </row>
    <row r="21150" spans="18:19" ht="15" customHeight="1">
      <c r="R21150"/>
      <c r="S21150"/>
    </row>
    <row r="21151" spans="18:19" ht="15" customHeight="1">
      <c r="R21151"/>
      <c r="S21151"/>
    </row>
    <row r="21152" spans="18:19" ht="15" customHeight="1">
      <c r="R21152"/>
      <c r="S21152"/>
    </row>
    <row r="21153" spans="18:19" ht="15" customHeight="1">
      <c r="R21153"/>
      <c r="S21153"/>
    </row>
    <row r="21154" spans="18:19" ht="15" customHeight="1">
      <c r="R21154"/>
      <c r="S21154"/>
    </row>
    <row r="21155" spans="18:19" ht="15" customHeight="1">
      <c r="R21155"/>
      <c r="S21155"/>
    </row>
    <row r="21156" spans="18:19" ht="15" customHeight="1">
      <c r="R21156"/>
      <c r="S21156"/>
    </row>
    <row r="21157" spans="18:19" ht="15" customHeight="1">
      <c r="R21157"/>
      <c r="S21157"/>
    </row>
    <row r="21158" spans="18:19" ht="15" customHeight="1">
      <c r="R21158"/>
      <c r="S21158"/>
    </row>
    <row r="21159" spans="18:19" ht="15" customHeight="1">
      <c r="R21159"/>
      <c r="S21159"/>
    </row>
    <row r="21160" spans="18:19" ht="15" customHeight="1">
      <c r="R21160"/>
      <c r="S21160"/>
    </row>
    <row r="21161" spans="18:19" ht="15" customHeight="1">
      <c r="R21161"/>
      <c r="S21161"/>
    </row>
    <row r="21162" spans="18:19" ht="15" customHeight="1">
      <c r="R21162"/>
      <c r="S21162"/>
    </row>
    <row r="21163" spans="18:19" ht="15" customHeight="1">
      <c r="R21163"/>
      <c r="S21163"/>
    </row>
    <row r="21164" spans="18:19" ht="15" customHeight="1">
      <c r="R21164"/>
      <c r="S21164"/>
    </row>
    <row r="21165" spans="18:19" ht="15" customHeight="1">
      <c r="R21165"/>
      <c r="S21165"/>
    </row>
    <row r="21166" spans="18:19" ht="15" customHeight="1">
      <c r="R21166"/>
      <c r="S21166"/>
    </row>
    <row r="21167" spans="18:19" ht="15" customHeight="1">
      <c r="R21167"/>
      <c r="S21167"/>
    </row>
    <row r="21168" spans="18:19" ht="15" customHeight="1">
      <c r="R21168"/>
      <c r="S21168"/>
    </row>
    <row r="21169" spans="18:19" ht="15" customHeight="1">
      <c r="R21169"/>
      <c r="S21169"/>
    </row>
    <row r="21170" spans="18:19" ht="15" customHeight="1">
      <c r="R21170"/>
      <c r="S21170"/>
    </row>
    <row r="21171" spans="18:19" ht="15" customHeight="1">
      <c r="R21171"/>
      <c r="S21171"/>
    </row>
    <row r="21172" spans="18:19" ht="15" customHeight="1">
      <c r="R21172"/>
      <c r="S21172"/>
    </row>
    <row r="21173" spans="18:19" ht="15" customHeight="1">
      <c r="R21173"/>
      <c r="S21173"/>
    </row>
    <row r="21174" spans="18:19" ht="15" customHeight="1">
      <c r="R21174"/>
      <c r="S21174"/>
    </row>
    <row r="21175" spans="18:19" ht="15" customHeight="1">
      <c r="R21175"/>
      <c r="S21175"/>
    </row>
    <row r="21176" spans="18:19" ht="15" customHeight="1">
      <c r="R21176"/>
      <c r="S21176"/>
    </row>
    <row r="21177" spans="18:19" ht="15" customHeight="1">
      <c r="R21177"/>
      <c r="S21177"/>
    </row>
    <row r="21178" spans="18:19" ht="15" customHeight="1">
      <c r="R21178"/>
      <c r="S21178"/>
    </row>
    <row r="21179" spans="18:19" ht="15" customHeight="1">
      <c r="R21179"/>
      <c r="S21179"/>
    </row>
    <row r="21180" spans="18:19" ht="15" customHeight="1">
      <c r="R21180"/>
      <c r="S21180"/>
    </row>
    <row r="21181" spans="18:19" ht="15" customHeight="1">
      <c r="R21181"/>
      <c r="S21181"/>
    </row>
    <row r="21182" spans="18:19" ht="15" customHeight="1">
      <c r="R21182"/>
      <c r="S21182"/>
    </row>
    <row r="21183" spans="18:19" ht="15" customHeight="1">
      <c r="R21183"/>
      <c r="S21183"/>
    </row>
    <row r="21184" spans="18:19" ht="15" customHeight="1">
      <c r="R21184"/>
      <c r="S21184"/>
    </row>
    <row r="21185" spans="18:19" ht="15" customHeight="1">
      <c r="R21185"/>
      <c r="S21185"/>
    </row>
    <row r="21186" spans="18:19" ht="15" customHeight="1">
      <c r="R21186"/>
      <c r="S21186"/>
    </row>
    <row r="21187" spans="18:19" ht="15" customHeight="1">
      <c r="R21187"/>
      <c r="S21187"/>
    </row>
    <row r="21188" spans="18:19" ht="15" customHeight="1">
      <c r="R21188"/>
      <c r="S21188"/>
    </row>
    <row r="21189" spans="18:19" ht="15" customHeight="1">
      <c r="R21189"/>
      <c r="S21189"/>
    </row>
    <row r="21190" spans="18:19" ht="15" customHeight="1">
      <c r="R21190"/>
      <c r="S21190"/>
    </row>
    <row r="21191" spans="18:19" ht="15" customHeight="1">
      <c r="R21191"/>
      <c r="S21191"/>
    </row>
    <row r="21192" spans="18:19" ht="15" customHeight="1">
      <c r="R21192"/>
      <c r="S21192"/>
    </row>
    <row r="21193" spans="18:19" ht="15" customHeight="1">
      <c r="R21193"/>
      <c r="S21193"/>
    </row>
    <row r="21194" spans="18:19" ht="15" customHeight="1">
      <c r="R21194"/>
      <c r="S21194"/>
    </row>
    <row r="21195" spans="18:19" ht="15" customHeight="1">
      <c r="R21195"/>
      <c r="S21195"/>
    </row>
    <row r="21196" spans="18:19" ht="15" customHeight="1">
      <c r="R21196"/>
      <c r="S21196"/>
    </row>
    <row r="21197" spans="18:19" ht="15" customHeight="1">
      <c r="R21197"/>
      <c r="S21197"/>
    </row>
    <row r="21198" spans="18:19" ht="15" customHeight="1">
      <c r="R21198"/>
      <c r="S21198"/>
    </row>
    <row r="21199" spans="18:19" ht="15" customHeight="1">
      <c r="R21199"/>
      <c r="S21199"/>
    </row>
    <row r="21200" spans="18:19" ht="15" customHeight="1">
      <c r="R21200"/>
      <c r="S21200"/>
    </row>
    <row r="21201" spans="18:19" ht="15" customHeight="1">
      <c r="R21201"/>
      <c r="S21201"/>
    </row>
    <row r="21202" spans="18:19" ht="15" customHeight="1">
      <c r="R21202"/>
      <c r="S21202"/>
    </row>
    <row r="21203" spans="18:19" ht="15" customHeight="1">
      <c r="R21203"/>
      <c r="S21203"/>
    </row>
    <row r="21204" spans="18:19" ht="15" customHeight="1">
      <c r="R21204"/>
      <c r="S21204"/>
    </row>
    <row r="21205" spans="18:19" ht="15" customHeight="1">
      <c r="R21205"/>
      <c r="S21205"/>
    </row>
    <row r="21206" spans="18:19" ht="15" customHeight="1">
      <c r="R21206"/>
      <c r="S21206"/>
    </row>
    <row r="21207" spans="18:19" ht="15" customHeight="1">
      <c r="R21207"/>
      <c r="S21207"/>
    </row>
    <row r="21208" spans="18:19" ht="15" customHeight="1">
      <c r="R21208"/>
      <c r="S21208"/>
    </row>
    <row r="21209" spans="18:19" ht="15" customHeight="1">
      <c r="R21209"/>
      <c r="S21209"/>
    </row>
    <row r="21210" spans="18:19" ht="15" customHeight="1">
      <c r="R21210"/>
      <c r="S21210"/>
    </row>
    <row r="21211" spans="18:19" ht="15" customHeight="1">
      <c r="R21211"/>
      <c r="S21211"/>
    </row>
    <row r="21212" spans="18:19" ht="15" customHeight="1">
      <c r="R21212"/>
      <c r="S21212"/>
    </row>
    <row r="21213" spans="18:19" ht="15" customHeight="1">
      <c r="R21213"/>
      <c r="S21213"/>
    </row>
    <row r="21214" spans="18:19" ht="15" customHeight="1">
      <c r="R21214"/>
      <c r="S21214"/>
    </row>
    <row r="21215" spans="18:19" ht="15" customHeight="1">
      <c r="R21215"/>
      <c r="S21215"/>
    </row>
    <row r="21216" spans="18:19" ht="15" customHeight="1">
      <c r="R21216"/>
      <c r="S21216"/>
    </row>
    <row r="21217" spans="18:19" ht="15" customHeight="1">
      <c r="R21217"/>
      <c r="S21217"/>
    </row>
    <row r="21218" spans="18:19" ht="15" customHeight="1">
      <c r="R21218"/>
      <c r="S21218"/>
    </row>
    <row r="21219" spans="18:19" ht="15" customHeight="1">
      <c r="R21219"/>
      <c r="S21219"/>
    </row>
    <row r="21220" spans="18:19" ht="15" customHeight="1">
      <c r="R21220"/>
      <c r="S21220"/>
    </row>
    <row r="21221" spans="18:19" ht="15" customHeight="1">
      <c r="R21221"/>
      <c r="S21221"/>
    </row>
    <row r="21222" spans="18:19" ht="15" customHeight="1">
      <c r="R21222"/>
      <c r="S21222"/>
    </row>
    <row r="21223" spans="18:19" ht="15" customHeight="1">
      <c r="R21223"/>
      <c r="S21223"/>
    </row>
    <row r="21224" spans="18:19" ht="15" customHeight="1">
      <c r="R21224"/>
      <c r="S21224"/>
    </row>
    <row r="21225" spans="18:19" ht="15" customHeight="1">
      <c r="R21225"/>
      <c r="S21225"/>
    </row>
    <row r="21226" spans="18:19" ht="15" customHeight="1">
      <c r="R21226"/>
      <c r="S21226"/>
    </row>
    <row r="21227" spans="18:19" ht="15" customHeight="1">
      <c r="R21227"/>
      <c r="S21227"/>
    </row>
    <row r="21228" spans="18:19" ht="15" customHeight="1">
      <c r="R21228"/>
      <c r="S21228"/>
    </row>
    <row r="21229" spans="18:19" ht="15" customHeight="1">
      <c r="R21229"/>
      <c r="S21229"/>
    </row>
    <row r="21230" spans="18:19" ht="15" customHeight="1">
      <c r="R21230"/>
      <c r="S21230"/>
    </row>
    <row r="21231" spans="18:19" ht="15" customHeight="1">
      <c r="R21231"/>
      <c r="S21231"/>
    </row>
    <row r="21232" spans="18:19" ht="15" customHeight="1">
      <c r="R21232"/>
      <c r="S21232"/>
    </row>
    <row r="21233" spans="18:19" ht="15" customHeight="1">
      <c r="R21233"/>
      <c r="S21233"/>
    </row>
    <row r="21234" spans="18:19" ht="15" customHeight="1">
      <c r="R21234"/>
      <c r="S21234"/>
    </row>
    <row r="21235" spans="18:19" ht="15" customHeight="1">
      <c r="R21235"/>
      <c r="S21235"/>
    </row>
    <row r="21236" spans="18:19" ht="15" customHeight="1">
      <c r="R21236"/>
      <c r="S21236"/>
    </row>
    <row r="21237" spans="18:19" ht="15" customHeight="1">
      <c r="R21237"/>
      <c r="S21237"/>
    </row>
    <row r="21238" spans="18:19" ht="15" customHeight="1">
      <c r="R21238"/>
      <c r="S21238"/>
    </row>
    <row r="21239" spans="18:19" ht="15" customHeight="1">
      <c r="R21239"/>
      <c r="S21239"/>
    </row>
    <row r="21240" spans="18:19" ht="15" customHeight="1">
      <c r="R21240"/>
      <c r="S21240"/>
    </row>
    <row r="21241" spans="18:19" ht="15" customHeight="1">
      <c r="R21241"/>
      <c r="S21241"/>
    </row>
    <row r="21242" spans="18:19" ht="15" customHeight="1">
      <c r="R21242"/>
      <c r="S21242"/>
    </row>
    <row r="21243" spans="18:19" ht="15" customHeight="1">
      <c r="R21243"/>
      <c r="S21243"/>
    </row>
    <row r="21244" spans="18:19" ht="15" customHeight="1">
      <c r="R21244"/>
      <c r="S21244"/>
    </row>
    <row r="21245" spans="18:19" ht="15" customHeight="1">
      <c r="R21245"/>
      <c r="S21245"/>
    </row>
    <row r="21246" spans="18:19" ht="15" customHeight="1">
      <c r="R21246"/>
      <c r="S21246"/>
    </row>
    <row r="21247" spans="18:19" ht="15" customHeight="1">
      <c r="R21247"/>
      <c r="S21247"/>
    </row>
    <row r="21248" spans="18:19" ht="15" customHeight="1">
      <c r="R21248"/>
      <c r="S21248"/>
    </row>
    <row r="21249" spans="18:19" ht="15" customHeight="1">
      <c r="R21249"/>
      <c r="S21249"/>
    </row>
    <row r="21250" spans="18:19" ht="15" customHeight="1">
      <c r="R21250"/>
      <c r="S21250"/>
    </row>
    <row r="21251" spans="18:19" ht="15" customHeight="1">
      <c r="R21251"/>
      <c r="S21251"/>
    </row>
    <row r="21252" spans="18:19" ht="15" customHeight="1">
      <c r="R21252"/>
      <c r="S21252"/>
    </row>
    <row r="21253" spans="18:19" ht="15" customHeight="1">
      <c r="R21253"/>
      <c r="S21253"/>
    </row>
    <row r="21254" spans="18:19" ht="15" customHeight="1">
      <c r="R21254"/>
      <c r="S21254"/>
    </row>
    <row r="21255" spans="18:19" ht="15" customHeight="1">
      <c r="R21255"/>
      <c r="S21255"/>
    </row>
    <row r="21256" spans="18:19" ht="15" customHeight="1">
      <c r="R21256"/>
      <c r="S21256"/>
    </row>
    <row r="21257" spans="18:19" ht="15" customHeight="1">
      <c r="R21257"/>
      <c r="S21257"/>
    </row>
    <row r="21258" spans="18:19" ht="15" customHeight="1">
      <c r="R21258"/>
      <c r="S21258"/>
    </row>
    <row r="21259" spans="18:19" ht="15" customHeight="1">
      <c r="R21259"/>
      <c r="S21259"/>
    </row>
    <row r="21260" spans="18:19" ht="15" customHeight="1">
      <c r="R21260"/>
      <c r="S21260"/>
    </row>
    <row r="21261" spans="18:19" ht="15" customHeight="1">
      <c r="R21261"/>
      <c r="S21261"/>
    </row>
    <row r="21262" spans="18:19" ht="15" customHeight="1">
      <c r="R21262"/>
      <c r="S21262"/>
    </row>
    <row r="21263" spans="18:19" ht="15" customHeight="1">
      <c r="R21263"/>
      <c r="S21263"/>
    </row>
    <row r="21264" spans="18:19" ht="15" customHeight="1">
      <c r="R21264"/>
      <c r="S21264"/>
    </row>
    <row r="21265" spans="18:19" ht="15" customHeight="1">
      <c r="R21265"/>
      <c r="S21265"/>
    </row>
    <row r="21266" spans="18:19" ht="15" customHeight="1">
      <c r="R21266"/>
      <c r="S21266"/>
    </row>
    <row r="21267" spans="18:19" ht="15" customHeight="1">
      <c r="R21267"/>
      <c r="S21267"/>
    </row>
    <row r="21268" spans="18:19" ht="15" customHeight="1">
      <c r="R21268"/>
      <c r="S21268"/>
    </row>
    <row r="21269" spans="18:19" ht="15" customHeight="1">
      <c r="R21269"/>
      <c r="S21269"/>
    </row>
    <row r="21270" spans="18:19" ht="15" customHeight="1">
      <c r="R21270"/>
      <c r="S21270"/>
    </row>
    <row r="21271" spans="18:19" ht="15" customHeight="1">
      <c r="R21271"/>
      <c r="S21271"/>
    </row>
    <row r="21272" spans="18:19" ht="15" customHeight="1">
      <c r="R21272"/>
      <c r="S21272"/>
    </row>
    <row r="21273" spans="18:19" ht="15" customHeight="1">
      <c r="R21273"/>
      <c r="S21273"/>
    </row>
    <row r="21274" spans="18:19" ht="15" customHeight="1">
      <c r="R21274"/>
      <c r="S21274"/>
    </row>
    <row r="21275" spans="18:19" ht="15" customHeight="1">
      <c r="R21275"/>
      <c r="S21275"/>
    </row>
    <row r="21276" spans="18:19" ht="15" customHeight="1">
      <c r="R21276"/>
      <c r="S21276"/>
    </row>
    <row r="21277" spans="18:19" ht="15" customHeight="1">
      <c r="R21277"/>
      <c r="S21277"/>
    </row>
    <row r="21278" spans="18:19" ht="15" customHeight="1">
      <c r="R21278"/>
      <c r="S21278"/>
    </row>
    <row r="21279" spans="18:19" ht="15" customHeight="1">
      <c r="R21279"/>
      <c r="S21279"/>
    </row>
    <row r="21280" spans="18:19" ht="15" customHeight="1">
      <c r="R21280"/>
      <c r="S21280"/>
    </row>
    <row r="21281" spans="18:19" ht="15" customHeight="1">
      <c r="R21281"/>
      <c r="S21281"/>
    </row>
    <row r="21282" spans="18:19" ht="15" customHeight="1">
      <c r="R21282"/>
      <c r="S21282"/>
    </row>
    <row r="21283" spans="18:19" ht="15" customHeight="1">
      <c r="R21283"/>
      <c r="S21283"/>
    </row>
    <row r="21284" spans="18:19" ht="15" customHeight="1">
      <c r="R21284"/>
      <c r="S21284"/>
    </row>
    <row r="21285" spans="18:19" ht="15" customHeight="1">
      <c r="R21285"/>
      <c r="S21285"/>
    </row>
    <row r="21286" spans="18:19" ht="15" customHeight="1">
      <c r="R21286"/>
      <c r="S21286"/>
    </row>
    <row r="21287" spans="18:19" ht="15" customHeight="1">
      <c r="R21287"/>
      <c r="S21287"/>
    </row>
    <row r="21288" spans="18:19" ht="15" customHeight="1">
      <c r="R21288"/>
      <c r="S21288"/>
    </row>
    <row r="21289" spans="18:19" ht="15" customHeight="1">
      <c r="R21289"/>
      <c r="S21289"/>
    </row>
    <row r="21290" spans="18:19" ht="15" customHeight="1">
      <c r="R21290"/>
      <c r="S21290"/>
    </row>
    <row r="21291" spans="18:19" ht="15" customHeight="1">
      <c r="R21291"/>
      <c r="S21291"/>
    </row>
    <row r="21292" spans="18:19" ht="15" customHeight="1">
      <c r="R21292"/>
      <c r="S21292"/>
    </row>
    <row r="21293" spans="18:19" ht="15" customHeight="1">
      <c r="R21293"/>
      <c r="S21293"/>
    </row>
    <row r="21294" spans="18:19" ht="15" customHeight="1">
      <c r="R21294"/>
      <c r="S21294"/>
    </row>
    <row r="21295" spans="18:19" ht="15" customHeight="1">
      <c r="R21295"/>
      <c r="S21295"/>
    </row>
    <row r="21296" spans="18:19" ht="15" customHeight="1">
      <c r="R21296"/>
      <c r="S21296"/>
    </row>
    <row r="21297" spans="18:19" ht="15" customHeight="1">
      <c r="R21297"/>
      <c r="S21297"/>
    </row>
    <row r="21298" spans="18:19" ht="15" customHeight="1">
      <c r="R21298"/>
      <c r="S21298"/>
    </row>
    <row r="21299" spans="18:19" ht="15" customHeight="1">
      <c r="R21299"/>
      <c r="S21299"/>
    </row>
    <row r="21300" spans="18:19" ht="15" customHeight="1">
      <c r="R21300"/>
      <c r="S21300"/>
    </row>
    <row r="21301" spans="18:19" ht="15" customHeight="1">
      <c r="R21301"/>
      <c r="S21301"/>
    </row>
    <row r="21302" spans="18:19" ht="15" customHeight="1">
      <c r="R21302"/>
      <c r="S21302"/>
    </row>
    <row r="21303" spans="18:19" ht="15" customHeight="1">
      <c r="R21303"/>
      <c r="S21303"/>
    </row>
    <row r="21304" spans="18:19" ht="15" customHeight="1">
      <c r="R21304"/>
      <c r="S21304"/>
    </row>
    <row r="21305" spans="18:19" ht="15" customHeight="1">
      <c r="R21305"/>
      <c r="S21305"/>
    </row>
    <row r="21306" spans="18:19" ht="15" customHeight="1">
      <c r="R21306"/>
      <c r="S21306"/>
    </row>
    <row r="21307" spans="18:19" ht="15" customHeight="1">
      <c r="R21307"/>
      <c r="S21307"/>
    </row>
    <row r="21308" spans="18:19" ht="15" customHeight="1">
      <c r="R21308"/>
      <c r="S21308"/>
    </row>
    <row r="21309" spans="18:19" ht="15" customHeight="1">
      <c r="R21309"/>
      <c r="S21309"/>
    </row>
    <row r="21310" spans="18:19" ht="15" customHeight="1">
      <c r="R21310"/>
      <c r="S21310"/>
    </row>
    <row r="21311" spans="18:19" ht="15" customHeight="1">
      <c r="R21311"/>
      <c r="S21311"/>
    </row>
    <row r="21312" spans="18:19" ht="15" customHeight="1">
      <c r="R21312"/>
      <c r="S21312"/>
    </row>
    <row r="21313" spans="18:19" ht="15" customHeight="1">
      <c r="R21313"/>
      <c r="S21313"/>
    </row>
    <row r="21314" spans="18:19" ht="15" customHeight="1">
      <c r="R21314"/>
      <c r="S21314"/>
    </row>
    <row r="21315" spans="18:19" ht="15" customHeight="1">
      <c r="R21315"/>
      <c r="S21315"/>
    </row>
    <row r="21316" spans="18:19" ht="15" customHeight="1">
      <c r="R21316"/>
      <c r="S21316"/>
    </row>
    <row r="21317" spans="18:19" ht="15" customHeight="1">
      <c r="R21317"/>
      <c r="S21317"/>
    </row>
    <row r="21318" spans="18:19" ht="15" customHeight="1">
      <c r="R21318"/>
      <c r="S21318"/>
    </row>
    <row r="21319" spans="18:19" ht="15" customHeight="1">
      <c r="R21319"/>
      <c r="S21319"/>
    </row>
    <row r="21320" spans="18:19" ht="15" customHeight="1">
      <c r="R21320"/>
      <c r="S21320"/>
    </row>
    <row r="21321" spans="18:19" ht="15" customHeight="1">
      <c r="R21321"/>
      <c r="S21321"/>
    </row>
    <row r="21322" spans="18:19" ht="15" customHeight="1">
      <c r="R21322"/>
      <c r="S21322"/>
    </row>
    <row r="21323" spans="18:19" ht="15" customHeight="1">
      <c r="R21323"/>
      <c r="S21323"/>
    </row>
    <row r="21324" spans="18:19" ht="15" customHeight="1">
      <c r="R21324"/>
      <c r="S21324"/>
    </row>
    <row r="21325" spans="18:19" ht="15" customHeight="1">
      <c r="R21325"/>
      <c r="S21325"/>
    </row>
    <row r="21326" spans="18:19" ht="15" customHeight="1">
      <c r="R21326"/>
      <c r="S21326"/>
    </row>
    <row r="21327" spans="18:19" ht="15" customHeight="1">
      <c r="R21327"/>
      <c r="S21327"/>
    </row>
    <row r="21328" spans="18:19" ht="15" customHeight="1">
      <c r="R21328"/>
      <c r="S21328"/>
    </row>
    <row r="21329" spans="18:19" ht="15" customHeight="1">
      <c r="R21329"/>
      <c r="S21329"/>
    </row>
    <row r="21330" spans="18:19" ht="15" customHeight="1">
      <c r="R21330"/>
      <c r="S21330"/>
    </row>
    <row r="21331" spans="18:19" ht="15" customHeight="1">
      <c r="R21331"/>
      <c r="S21331"/>
    </row>
    <row r="21332" spans="18:19" ht="15" customHeight="1">
      <c r="R21332"/>
      <c r="S21332"/>
    </row>
    <row r="21333" spans="18:19" ht="15" customHeight="1">
      <c r="R21333"/>
      <c r="S21333"/>
    </row>
    <row r="21334" spans="18:19" ht="15" customHeight="1">
      <c r="R21334"/>
      <c r="S21334"/>
    </row>
    <row r="21335" spans="18:19" ht="15" customHeight="1">
      <c r="R21335"/>
      <c r="S21335"/>
    </row>
    <row r="21336" spans="18:19" ht="15" customHeight="1">
      <c r="R21336"/>
      <c r="S21336"/>
    </row>
    <row r="21337" spans="18:19" ht="15" customHeight="1">
      <c r="R21337"/>
      <c r="S21337"/>
    </row>
    <row r="21338" spans="18:19" ht="15" customHeight="1">
      <c r="R21338"/>
      <c r="S21338"/>
    </row>
    <row r="21339" spans="18:19" ht="15" customHeight="1">
      <c r="R21339"/>
      <c r="S21339"/>
    </row>
    <row r="21340" spans="18:19" ht="15" customHeight="1">
      <c r="R21340"/>
      <c r="S21340"/>
    </row>
    <row r="21341" spans="18:19" ht="15" customHeight="1">
      <c r="R21341"/>
      <c r="S21341"/>
    </row>
    <row r="21342" spans="18:19" ht="15" customHeight="1">
      <c r="R21342"/>
      <c r="S21342"/>
    </row>
    <row r="21343" spans="18:19" ht="15" customHeight="1">
      <c r="R21343"/>
      <c r="S21343"/>
    </row>
    <row r="21344" spans="18:19" ht="15" customHeight="1">
      <c r="R21344"/>
      <c r="S21344"/>
    </row>
    <row r="21345" spans="18:19" ht="15" customHeight="1">
      <c r="R21345"/>
      <c r="S21345"/>
    </row>
    <row r="21346" spans="18:19" ht="15" customHeight="1">
      <c r="R21346"/>
      <c r="S21346"/>
    </row>
    <row r="21347" spans="18:19" ht="15" customHeight="1">
      <c r="R21347"/>
      <c r="S21347"/>
    </row>
    <row r="21348" spans="18:19" ht="15" customHeight="1">
      <c r="R21348"/>
      <c r="S21348"/>
    </row>
    <row r="21349" spans="18:19" ht="15" customHeight="1">
      <c r="R21349"/>
      <c r="S21349"/>
    </row>
    <row r="21350" spans="18:19" ht="15" customHeight="1">
      <c r="R21350"/>
      <c r="S21350"/>
    </row>
    <row r="21351" spans="18:19" ht="15" customHeight="1">
      <c r="R21351"/>
      <c r="S21351"/>
    </row>
    <row r="21352" spans="18:19" ht="15" customHeight="1">
      <c r="R21352"/>
      <c r="S21352"/>
    </row>
    <row r="21353" spans="18:19" ht="15" customHeight="1">
      <c r="R21353"/>
      <c r="S21353"/>
    </row>
    <row r="21354" spans="18:19" ht="15" customHeight="1">
      <c r="R21354"/>
      <c r="S21354"/>
    </row>
    <row r="21355" spans="18:19" ht="15" customHeight="1">
      <c r="R21355"/>
      <c r="S21355"/>
    </row>
    <row r="21356" spans="18:19" ht="15" customHeight="1">
      <c r="R21356"/>
      <c r="S21356"/>
    </row>
    <row r="21357" spans="18:19" ht="15" customHeight="1">
      <c r="R21357"/>
      <c r="S21357"/>
    </row>
    <row r="21358" spans="18:19" ht="15" customHeight="1">
      <c r="R21358"/>
      <c r="S21358"/>
    </row>
    <row r="21359" spans="18:19" ht="15" customHeight="1">
      <c r="R21359"/>
      <c r="S21359"/>
    </row>
    <row r="21360" spans="18:19" ht="15" customHeight="1">
      <c r="R21360"/>
      <c r="S21360"/>
    </row>
    <row r="21361" spans="18:19" ht="15" customHeight="1">
      <c r="R21361"/>
      <c r="S21361"/>
    </row>
    <row r="21362" spans="18:19" ht="15" customHeight="1">
      <c r="R21362"/>
      <c r="S21362"/>
    </row>
    <row r="21363" spans="18:19" ht="15" customHeight="1">
      <c r="R21363"/>
      <c r="S21363"/>
    </row>
    <row r="21364" spans="18:19" ht="15" customHeight="1">
      <c r="R21364"/>
      <c r="S21364"/>
    </row>
    <row r="21365" spans="18:19" ht="15" customHeight="1">
      <c r="R21365"/>
      <c r="S21365"/>
    </row>
    <row r="21366" spans="18:19" ht="15" customHeight="1">
      <c r="R21366"/>
      <c r="S21366"/>
    </row>
    <row r="21367" spans="18:19" ht="15" customHeight="1">
      <c r="R21367"/>
      <c r="S21367"/>
    </row>
    <row r="21368" spans="18:19" ht="15" customHeight="1">
      <c r="R21368"/>
      <c r="S21368"/>
    </row>
    <row r="21369" spans="18:19" ht="15" customHeight="1">
      <c r="R21369"/>
      <c r="S21369"/>
    </row>
    <row r="21370" spans="18:19" ht="15" customHeight="1">
      <c r="R21370"/>
      <c r="S21370"/>
    </row>
    <row r="21371" spans="18:19" ht="15" customHeight="1">
      <c r="R21371"/>
      <c r="S21371"/>
    </row>
    <row r="21372" spans="18:19" ht="15" customHeight="1">
      <c r="R21372"/>
      <c r="S21372"/>
    </row>
    <row r="21373" spans="18:19" ht="15" customHeight="1">
      <c r="R21373"/>
      <c r="S21373"/>
    </row>
    <row r="21374" spans="18:19" ht="15" customHeight="1">
      <c r="R21374"/>
      <c r="S21374"/>
    </row>
    <row r="21375" spans="18:19" ht="15" customHeight="1">
      <c r="R21375"/>
      <c r="S21375"/>
    </row>
    <row r="21376" spans="18:19" ht="15" customHeight="1">
      <c r="R21376"/>
      <c r="S21376"/>
    </row>
    <row r="21377" spans="18:19" ht="15" customHeight="1">
      <c r="R21377"/>
      <c r="S21377"/>
    </row>
    <row r="21378" spans="18:19" ht="15" customHeight="1">
      <c r="R21378"/>
      <c r="S21378"/>
    </row>
    <row r="21379" spans="18:19" ht="15" customHeight="1">
      <c r="R21379"/>
      <c r="S21379"/>
    </row>
    <row r="21380" spans="18:19" ht="15" customHeight="1">
      <c r="R21380"/>
      <c r="S21380"/>
    </row>
    <row r="21381" spans="18:19" ht="15" customHeight="1">
      <c r="R21381"/>
      <c r="S21381"/>
    </row>
    <row r="21382" spans="18:19" ht="15" customHeight="1">
      <c r="R21382"/>
      <c r="S21382"/>
    </row>
    <row r="21383" spans="18:19" ht="15" customHeight="1">
      <c r="R21383"/>
      <c r="S21383"/>
    </row>
    <row r="21384" spans="18:19" ht="15" customHeight="1">
      <c r="R21384"/>
      <c r="S21384"/>
    </row>
    <row r="21385" spans="18:19" ht="15" customHeight="1">
      <c r="R21385"/>
      <c r="S21385"/>
    </row>
    <row r="21386" spans="18:19" ht="15" customHeight="1">
      <c r="R21386"/>
      <c r="S21386"/>
    </row>
    <row r="21387" spans="18:19" ht="15" customHeight="1">
      <c r="R21387"/>
      <c r="S21387"/>
    </row>
    <row r="21388" spans="18:19" ht="15" customHeight="1">
      <c r="R21388"/>
      <c r="S21388"/>
    </row>
    <row r="21389" spans="18:19" ht="15" customHeight="1">
      <c r="R21389"/>
      <c r="S21389"/>
    </row>
    <row r="21390" spans="18:19" ht="15" customHeight="1">
      <c r="R21390"/>
      <c r="S21390"/>
    </row>
    <row r="21391" spans="18:19" ht="15" customHeight="1">
      <c r="R21391"/>
      <c r="S21391"/>
    </row>
    <row r="21392" spans="18:19" ht="15" customHeight="1">
      <c r="R21392"/>
      <c r="S21392"/>
    </row>
    <row r="21393" spans="18:19" ht="15" customHeight="1">
      <c r="R21393"/>
      <c r="S21393"/>
    </row>
    <row r="21394" spans="18:19" ht="15" customHeight="1">
      <c r="R21394"/>
      <c r="S21394"/>
    </row>
    <row r="21395" spans="18:19" ht="15" customHeight="1">
      <c r="R21395"/>
      <c r="S21395"/>
    </row>
    <row r="21396" spans="18:19" ht="15" customHeight="1">
      <c r="R21396"/>
      <c r="S21396"/>
    </row>
    <row r="21397" spans="18:19" ht="15" customHeight="1">
      <c r="R21397"/>
      <c r="S21397"/>
    </row>
    <row r="21398" spans="18:19" ht="15" customHeight="1">
      <c r="R21398"/>
      <c r="S21398"/>
    </row>
    <row r="21399" spans="18:19" ht="15" customHeight="1">
      <c r="R21399"/>
      <c r="S21399"/>
    </row>
    <row r="21400" spans="18:19" ht="15" customHeight="1">
      <c r="R21400"/>
      <c r="S21400"/>
    </row>
    <row r="21401" spans="18:19" ht="15" customHeight="1">
      <c r="R21401"/>
      <c r="S21401"/>
    </row>
    <row r="21402" spans="18:19" ht="15" customHeight="1">
      <c r="R21402"/>
      <c r="S21402"/>
    </row>
    <row r="21403" spans="18:19" ht="15" customHeight="1">
      <c r="R21403"/>
      <c r="S21403"/>
    </row>
    <row r="21404" spans="18:19" ht="15" customHeight="1">
      <c r="R21404"/>
      <c r="S21404"/>
    </row>
    <row r="21405" spans="18:19" ht="15" customHeight="1">
      <c r="R21405"/>
      <c r="S21405"/>
    </row>
    <row r="21406" spans="18:19" ht="15" customHeight="1">
      <c r="R21406"/>
      <c r="S21406"/>
    </row>
    <row r="21407" spans="18:19" ht="15" customHeight="1">
      <c r="R21407"/>
      <c r="S21407"/>
    </row>
    <row r="21408" spans="18:19" ht="15" customHeight="1">
      <c r="R21408"/>
      <c r="S21408"/>
    </row>
    <row r="21409" spans="18:19" ht="15" customHeight="1">
      <c r="R21409"/>
      <c r="S21409"/>
    </row>
    <row r="21410" spans="18:19" ht="15" customHeight="1">
      <c r="R21410"/>
      <c r="S21410"/>
    </row>
    <row r="21411" spans="18:19" ht="15" customHeight="1">
      <c r="R21411"/>
      <c r="S21411"/>
    </row>
    <row r="21412" spans="18:19" ht="15" customHeight="1">
      <c r="R21412"/>
      <c r="S21412"/>
    </row>
    <row r="21413" spans="18:19" ht="15" customHeight="1">
      <c r="R21413"/>
      <c r="S21413"/>
    </row>
    <row r="21414" spans="18:19" ht="15" customHeight="1">
      <c r="R21414"/>
      <c r="S21414"/>
    </row>
    <row r="21415" spans="18:19" ht="15" customHeight="1">
      <c r="R21415"/>
      <c r="S21415"/>
    </row>
    <row r="21416" spans="18:19" ht="15" customHeight="1">
      <c r="R21416"/>
      <c r="S21416"/>
    </row>
    <row r="21417" spans="18:19" ht="15" customHeight="1">
      <c r="R21417"/>
      <c r="S21417"/>
    </row>
    <row r="21418" spans="18:19" ht="15" customHeight="1">
      <c r="R21418"/>
      <c r="S21418"/>
    </row>
    <row r="21419" spans="18:19" ht="15" customHeight="1">
      <c r="R21419"/>
      <c r="S21419"/>
    </row>
    <row r="21420" spans="18:19" ht="15" customHeight="1">
      <c r="R21420"/>
      <c r="S21420"/>
    </row>
    <row r="21421" spans="18:19" ht="15" customHeight="1">
      <c r="R21421"/>
      <c r="S21421"/>
    </row>
    <row r="21422" spans="18:19" ht="15" customHeight="1">
      <c r="R21422"/>
      <c r="S21422"/>
    </row>
    <row r="21423" spans="18:19" ht="15" customHeight="1">
      <c r="R21423"/>
      <c r="S21423"/>
    </row>
    <row r="21424" spans="18:19" ht="15" customHeight="1">
      <c r="R21424"/>
      <c r="S21424"/>
    </row>
    <row r="21425" spans="18:19" ht="15" customHeight="1">
      <c r="R21425"/>
      <c r="S21425"/>
    </row>
    <row r="21426" spans="18:19" ht="15" customHeight="1">
      <c r="R21426"/>
      <c r="S21426"/>
    </row>
    <row r="21427" spans="18:19" ht="15" customHeight="1">
      <c r="R21427"/>
      <c r="S21427"/>
    </row>
    <row r="21428" spans="18:19" ht="15" customHeight="1">
      <c r="R21428"/>
      <c r="S21428"/>
    </row>
    <row r="21429" spans="18:19" ht="15" customHeight="1">
      <c r="R21429"/>
      <c r="S21429"/>
    </row>
    <row r="21430" spans="18:19" ht="15" customHeight="1">
      <c r="R21430"/>
      <c r="S21430"/>
    </row>
    <row r="21431" spans="18:19" ht="15" customHeight="1">
      <c r="R21431"/>
      <c r="S21431"/>
    </row>
    <row r="21432" spans="18:19" ht="15" customHeight="1">
      <c r="R21432"/>
      <c r="S21432"/>
    </row>
    <row r="21433" spans="18:19" ht="15" customHeight="1">
      <c r="R21433"/>
      <c r="S21433"/>
    </row>
    <row r="21434" spans="18:19" ht="15" customHeight="1">
      <c r="R21434"/>
      <c r="S21434"/>
    </row>
    <row r="21435" spans="18:19" ht="15" customHeight="1">
      <c r="R21435"/>
      <c r="S21435"/>
    </row>
    <row r="21436" spans="18:19" ht="15" customHeight="1">
      <c r="R21436"/>
      <c r="S21436"/>
    </row>
    <row r="21437" spans="18:19" ht="15" customHeight="1">
      <c r="R21437"/>
      <c r="S21437"/>
    </row>
    <row r="21438" spans="18:19" ht="15" customHeight="1">
      <c r="R21438"/>
      <c r="S21438"/>
    </row>
    <row r="21439" spans="18:19" ht="15" customHeight="1">
      <c r="R21439"/>
      <c r="S21439"/>
    </row>
    <row r="21440" spans="18:19" ht="15" customHeight="1">
      <c r="R21440"/>
      <c r="S21440"/>
    </row>
    <row r="21441" spans="18:19" ht="15" customHeight="1">
      <c r="R21441"/>
      <c r="S21441"/>
    </row>
    <row r="21442" spans="18:19" ht="15" customHeight="1">
      <c r="R21442"/>
      <c r="S21442"/>
    </row>
    <row r="21443" spans="18:19" ht="15" customHeight="1">
      <c r="R21443"/>
      <c r="S21443"/>
    </row>
    <row r="21444" spans="18:19" ht="15" customHeight="1">
      <c r="R21444"/>
      <c r="S21444"/>
    </row>
    <row r="21445" spans="18:19" ht="15" customHeight="1">
      <c r="R21445"/>
      <c r="S21445"/>
    </row>
    <row r="21446" spans="18:19" ht="15" customHeight="1">
      <c r="R21446"/>
      <c r="S21446"/>
    </row>
    <row r="21447" spans="18:19" ht="15" customHeight="1">
      <c r="R21447"/>
      <c r="S21447"/>
    </row>
    <row r="21448" spans="18:19" ht="15" customHeight="1">
      <c r="R21448"/>
      <c r="S21448"/>
    </row>
    <row r="21449" spans="18:19" ht="15" customHeight="1">
      <c r="R21449"/>
      <c r="S21449"/>
    </row>
    <row r="21450" spans="18:19" ht="15" customHeight="1">
      <c r="R21450"/>
      <c r="S21450"/>
    </row>
    <row r="21451" spans="18:19" ht="15" customHeight="1">
      <c r="R21451"/>
      <c r="S21451"/>
    </row>
    <row r="21452" spans="18:19" ht="15" customHeight="1">
      <c r="R21452"/>
      <c r="S21452"/>
    </row>
    <row r="21453" spans="18:19" ht="15" customHeight="1">
      <c r="R21453"/>
      <c r="S21453"/>
    </row>
    <row r="21454" spans="18:19" ht="15" customHeight="1">
      <c r="R21454"/>
      <c r="S21454"/>
    </row>
    <row r="21455" spans="18:19" ht="15" customHeight="1">
      <c r="R21455"/>
      <c r="S21455"/>
    </row>
    <row r="21456" spans="18:19" ht="15" customHeight="1">
      <c r="R21456"/>
      <c r="S21456"/>
    </row>
    <row r="21457" spans="18:19" ht="15" customHeight="1">
      <c r="R21457"/>
      <c r="S21457"/>
    </row>
    <row r="21458" spans="18:19" ht="15" customHeight="1">
      <c r="R21458"/>
      <c r="S21458"/>
    </row>
    <row r="21459" spans="18:19" ht="15" customHeight="1">
      <c r="R21459"/>
      <c r="S21459"/>
    </row>
    <row r="21460" spans="18:19" ht="15" customHeight="1">
      <c r="R21460"/>
      <c r="S21460"/>
    </row>
    <row r="21461" spans="18:19" ht="15" customHeight="1">
      <c r="R21461"/>
      <c r="S21461"/>
    </row>
    <row r="21462" spans="18:19" ht="15" customHeight="1">
      <c r="R21462"/>
      <c r="S21462"/>
    </row>
    <row r="21463" spans="18:19" ht="15" customHeight="1">
      <c r="R21463"/>
      <c r="S21463"/>
    </row>
    <row r="21464" spans="18:19" ht="15" customHeight="1">
      <c r="R21464"/>
      <c r="S21464"/>
    </row>
    <row r="21465" spans="18:19" ht="15" customHeight="1">
      <c r="R21465"/>
      <c r="S21465"/>
    </row>
    <row r="21466" spans="18:19" ht="15" customHeight="1">
      <c r="R21466"/>
      <c r="S21466"/>
    </row>
    <row r="21467" spans="18:19" ht="15" customHeight="1">
      <c r="R21467"/>
      <c r="S21467"/>
    </row>
    <row r="21468" spans="18:19" ht="15" customHeight="1">
      <c r="R21468"/>
      <c r="S21468"/>
    </row>
    <row r="21469" spans="18:19" ht="15" customHeight="1">
      <c r="R21469"/>
      <c r="S21469"/>
    </row>
    <row r="21470" spans="18:19" ht="15" customHeight="1">
      <c r="R21470"/>
      <c r="S21470"/>
    </row>
    <row r="21471" spans="18:19" ht="15" customHeight="1">
      <c r="R21471"/>
      <c r="S21471"/>
    </row>
    <row r="21472" spans="18:19" ht="15" customHeight="1">
      <c r="R21472"/>
      <c r="S21472"/>
    </row>
    <row r="21473" spans="18:19" ht="15" customHeight="1">
      <c r="R21473"/>
      <c r="S21473"/>
    </row>
    <row r="21474" spans="18:19" ht="15" customHeight="1">
      <c r="R21474"/>
      <c r="S21474"/>
    </row>
    <row r="21475" spans="18:19" ht="15" customHeight="1">
      <c r="R21475"/>
      <c r="S21475"/>
    </row>
    <row r="21476" spans="18:19" ht="15" customHeight="1">
      <c r="R21476"/>
      <c r="S21476"/>
    </row>
    <row r="21477" spans="18:19" ht="15" customHeight="1">
      <c r="R21477"/>
      <c r="S21477"/>
    </row>
    <row r="21478" spans="18:19" ht="15" customHeight="1">
      <c r="R21478"/>
      <c r="S21478"/>
    </row>
    <row r="21479" spans="18:19" ht="15" customHeight="1">
      <c r="R21479"/>
      <c r="S21479"/>
    </row>
    <row r="21480" spans="18:19" ht="15" customHeight="1">
      <c r="R21480"/>
      <c r="S21480"/>
    </row>
    <row r="21481" spans="18:19" ht="15" customHeight="1">
      <c r="R21481"/>
      <c r="S21481"/>
    </row>
    <row r="21482" spans="18:19" ht="15" customHeight="1">
      <c r="R21482"/>
      <c r="S21482"/>
    </row>
    <row r="21483" spans="18:19" ht="15" customHeight="1">
      <c r="R21483"/>
      <c r="S21483"/>
    </row>
    <row r="21484" spans="18:19" ht="15" customHeight="1">
      <c r="R21484"/>
      <c r="S21484"/>
    </row>
    <row r="21485" spans="18:19" ht="15" customHeight="1">
      <c r="R21485"/>
      <c r="S21485"/>
    </row>
    <row r="21486" spans="18:19" ht="15" customHeight="1">
      <c r="R21486"/>
      <c r="S21486"/>
    </row>
    <row r="21487" spans="18:19" ht="15" customHeight="1">
      <c r="R21487"/>
      <c r="S21487"/>
    </row>
    <row r="21488" spans="18:19" ht="15" customHeight="1">
      <c r="R21488"/>
      <c r="S21488"/>
    </row>
    <row r="21489" spans="18:19" ht="15" customHeight="1">
      <c r="R21489"/>
      <c r="S21489"/>
    </row>
    <row r="21490" spans="18:19" ht="15" customHeight="1">
      <c r="R21490"/>
      <c r="S21490"/>
    </row>
    <row r="21491" spans="18:19" ht="15" customHeight="1">
      <c r="R21491"/>
      <c r="S21491"/>
    </row>
    <row r="21492" spans="18:19" ht="15" customHeight="1">
      <c r="R21492"/>
      <c r="S21492"/>
    </row>
    <row r="21493" spans="18:19" ht="15" customHeight="1">
      <c r="R21493"/>
      <c r="S21493"/>
    </row>
    <row r="21494" spans="18:19" ht="15" customHeight="1">
      <c r="R21494"/>
      <c r="S21494"/>
    </row>
    <row r="21495" spans="18:19" ht="15" customHeight="1">
      <c r="R21495"/>
      <c r="S21495"/>
    </row>
    <row r="21496" spans="18:19" ht="15" customHeight="1">
      <c r="R21496"/>
      <c r="S21496"/>
    </row>
    <row r="21497" spans="18:19" ht="15" customHeight="1">
      <c r="R21497"/>
      <c r="S21497"/>
    </row>
    <row r="21498" spans="18:19" ht="15" customHeight="1">
      <c r="R21498"/>
      <c r="S21498"/>
    </row>
    <row r="21499" spans="18:19" ht="15" customHeight="1">
      <c r="R21499"/>
      <c r="S21499"/>
    </row>
    <row r="21500" spans="18:19" ht="15" customHeight="1">
      <c r="R21500"/>
      <c r="S21500"/>
    </row>
    <row r="21501" spans="18:19" ht="15" customHeight="1">
      <c r="R21501"/>
      <c r="S21501"/>
    </row>
    <row r="21502" spans="18:19" ht="15" customHeight="1">
      <c r="R21502"/>
      <c r="S21502"/>
    </row>
    <row r="21503" spans="18:19" ht="15" customHeight="1">
      <c r="R21503"/>
      <c r="S21503"/>
    </row>
    <row r="21504" spans="18:19" ht="15" customHeight="1">
      <c r="R21504"/>
      <c r="S21504"/>
    </row>
    <row r="21505" spans="18:19" ht="15" customHeight="1">
      <c r="R21505"/>
      <c r="S21505"/>
    </row>
    <row r="21506" spans="18:19" ht="15" customHeight="1">
      <c r="R21506"/>
      <c r="S21506"/>
    </row>
    <row r="21507" spans="18:19" ht="15" customHeight="1">
      <c r="R21507"/>
      <c r="S21507"/>
    </row>
    <row r="21508" spans="18:19" ht="15" customHeight="1">
      <c r="R21508"/>
      <c r="S21508"/>
    </row>
    <row r="21509" spans="18:19" ht="15" customHeight="1">
      <c r="R21509"/>
      <c r="S21509"/>
    </row>
    <row r="21510" spans="18:19" ht="15" customHeight="1">
      <c r="R21510"/>
      <c r="S21510"/>
    </row>
    <row r="21511" spans="18:19" ht="15" customHeight="1">
      <c r="R21511"/>
      <c r="S21511"/>
    </row>
    <row r="21512" spans="18:19" ht="15" customHeight="1">
      <c r="R21512"/>
      <c r="S21512"/>
    </row>
    <row r="21513" spans="18:19" ht="15" customHeight="1">
      <c r="R21513"/>
      <c r="S21513"/>
    </row>
    <row r="21514" spans="18:19" ht="15" customHeight="1">
      <c r="R21514"/>
      <c r="S21514"/>
    </row>
    <row r="21515" spans="18:19" ht="15" customHeight="1">
      <c r="R21515"/>
      <c r="S21515"/>
    </row>
    <row r="21516" spans="18:19" ht="15" customHeight="1">
      <c r="R21516"/>
      <c r="S21516"/>
    </row>
    <row r="21517" spans="18:19" ht="15" customHeight="1">
      <c r="R21517"/>
      <c r="S21517"/>
    </row>
    <row r="21518" spans="18:19" ht="15" customHeight="1">
      <c r="R21518"/>
      <c r="S21518"/>
    </row>
    <row r="21519" spans="18:19" ht="15" customHeight="1">
      <c r="R21519"/>
      <c r="S21519"/>
    </row>
    <row r="21520" spans="18:19" ht="15" customHeight="1">
      <c r="R21520"/>
      <c r="S21520"/>
    </row>
    <row r="21521" spans="18:19" ht="15" customHeight="1">
      <c r="R21521"/>
      <c r="S21521"/>
    </row>
    <row r="21522" spans="18:19" ht="15" customHeight="1">
      <c r="R21522"/>
      <c r="S21522"/>
    </row>
    <row r="21523" spans="18:19" ht="15" customHeight="1">
      <c r="R21523"/>
      <c r="S21523"/>
    </row>
    <row r="21524" spans="18:19" ht="15" customHeight="1">
      <c r="R21524"/>
      <c r="S21524"/>
    </row>
    <row r="21525" spans="18:19" ht="15" customHeight="1">
      <c r="R21525"/>
      <c r="S21525"/>
    </row>
    <row r="21526" spans="18:19" ht="15" customHeight="1">
      <c r="R21526"/>
      <c r="S21526"/>
    </row>
    <row r="21527" spans="18:19" ht="15" customHeight="1">
      <c r="R21527"/>
      <c r="S21527"/>
    </row>
    <row r="21528" spans="18:19" ht="15" customHeight="1">
      <c r="R21528"/>
      <c r="S21528"/>
    </row>
    <row r="21529" spans="18:19" ht="15" customHeight="1">
      <c r="R21529"/>
      <c r="S21529"/>
    </row>
    <row r="21530" spans="18:19" ht="15" customHeight="1">
      <c r="R21530"/>
      <c r="S21530"/>
    </row>
    <row r="21531" spans="18:19" ht="15" customHeight="1">
      <c r="R21531"/>
      <c r="S21531"/>
    </row>
    <row r="21532" spans="18:19" ht="15" customHeight="1">
      <c r="R21532"/>
      <c r="S21532"/>
    </row>
    <row r="21533" spans="18:19" ht="15" customHeight="1">
      <c r="R21533"/>
      <c r="S21533"/>
    </row>
    <row r="21534" spans="18:19" ht="15" customHeight="1">
      <c r="R21534"/>
      <c r="S21534"/>
    </row>
    <row r="21535" spans="18:19" ht="15" customHeight="1">
      <c r="R21535"/>
      <c r="S21535"/>
    </row>
    <row r="21536" spans="18:19" ht="15" customHeight="1">
      <c r="R21536"/>
      <c r="S21536"/>
    </row>
    <row r="21537" spans="18:19" ht="15" customHeight="1">
      <c r="R21537"/>
      <c r="S21537"/>
    </row>
    <row r="21538" spans="18:19" ht="15" customHeight="1">
      <c r="R21538"/>
      <c r="S21538"/>
    </row>
    <row r="21539" spans="18:19" ht="15" customHeight="1">
      <c r="R21539"/>
      <c r="S21539"/>
    </row>
    <row r="21540" spans="18:19" ht="15" customHeight="1">
      <c r="R21540"/>
      <c r="S21540"/>
    </row>
    <row r="21541" spans="18:19" ht="15" customHeight="1">
      <c r="R21541"/>
      <c r="S21541"/>
    </row>
    <row r="21542" spans="18:19" ht="15" customHeight="1">
      <c r="R21542"/>
      <c r="S21542"/>
    </row>
    <row r="21543" spans="18:19" ht="15" customHeight="1">
      <c r="R21543"/>
      <c r="S21543"/>
    </row>
    <row r="21544" spans="18:19" ht="15" customHeight="1">
      <c r="R21544"/>
      <c r="S21544"/>
    </row>
    <row r="21545" spans="18:19" ht="15" customHeight="1">
      <c r="R21545"/>
      <c r="S21545"/>
    </row>
    <row r="21546" spans="18:19" ht="15" customHeight="1">
      <c r="R21546"/>
      <c r="S21546"/>
    </row>
    <row r="21547" spans="18:19" ht="15" customHeight="1">
      <c r="R21547"/>
      <c r="S21547"/>
    </row>
    <row r="21548" spans="18:19" ht="15" customHeight="1">
      <c r="R21548"/>
      <c r="S21548"/>
    </row>
    <row r="21549" spans="18:19" ht="15" customHeight="1">
      <c r="R21549"/>
      <c r="S21549"/>
    </row>
    <row r="21550" spans="18:19" ht="15" customHeight="1">
      <c r="R21550"/>
      <c r="S21550"/>
    </row>
    <row r="21551" spans="18:19" ht="15" customHeight="1">
      <c r="R21551"/>
      <c r="S21551"/>
    </row>
    <row r="21552" spans="18:19" ht="15" customHeight="1">
      <c r="R21552"/>
      <c r="S21552"/>
    </row>
    <row r="21553" spans="18:19" ht="15" customHeight="1">
      <c r="R21553"/>
      <c r="S21553"/>
    </row>
    <row r="21554" spans="18:19" ht="15" customHeight="1">
      <c r="R21554"/>
      <c r="S21554"/>
    </row>
    <row r="21555" spans="18:19" ht="15" customHeight="1">
      <c r="R21555"/>
      <c r="S21555"/>
    </row>
    <row r="21556" spans="18:19" ht="15" customHeight="1">
      <c r="R21556"/>
      <c r="S21556"/>
    </row>
    <row r="21557" spans="18:19" ht="15" customHeight="1">
      <c r="R21557"/>
      <c r="S21557"/>
    </row>
    <row r="21558" spans="18:19" ht="15" customHeight="1">
      <c r="R21558"/>
      <c r="S21558"/>
    </row>
    <row r="21559" spans="18:19" ht="15" customHeight="1">
      <c r="R21559"/>
      <c r="S21559"/>
    </row>
    <row r="21560" spans="18:19" ht="15" customHeight="1">
      <c r="R21560"/>
      <c r="S21560"/>
    </row>
    <row r="21561" spans="18:19" ht="15" customHeight="1">
      <c r="R21561"/>
      <c r="S21561"/>
    </row>
    <row r="21562" spans="18:19" ht="15" customHeight="1">
      <c r="R21562"/>
      <c r="S21562"/>
    </row>
    <row r="21563" spans="18:19" ht="15" customHeight="1">
      <c r="R21563"/>
      <c r="S21563"/>
    </row>
    <row r="21564" spans="18:19" ht="15" customHeight="1">
      <c r="R21564"/>
      <c r="S21564"/>
    </row>
    <row r="21565" spans="18:19" ht="15" customHeight="1">
      <c r="R21565"/>
      <c r="S21565"/>
    </row>
    <row r="21566" spans="18:19" ht="15" customHeight="1">
      <c r="R21566"/>
      <c r="S21566"/>
    </row>
    <row r="21567" spans="18:19" ht="15" customHeight="1">
      <c r="R21567"/>
      <c r="S21567"/>
    </row>
    <row r="21568" spans="18:19" ht="15" customHeight="1">
      <c r="R21568"/>
      <c r="S21568"/>
    </row>
    <row r="21569" spans="18:19" ht="15" customHeight="1">
      <c r="R21569"/>
      <c r="S21569"/>
    </row>
    <row r="21570" spans="18:19" ht="15" customHeight="1">
      <c r="R21570"/>
      <c r="S21570"/>
    </row>
    <row r="21571" spans="18:19" ht="15" customHeight="1">
      <c r="R21571"/>
      <c r="S21571"/>
    </row>
    <row r="21572" spans="18:19" ht="15" customHeight="1">
      <c r="R21572"/>
      <c r="S21572"/>
    </row>
    <row r="21573" spans="18:19" ht="15" customHeight="1">
      <c r="R21573"/>
      <c r="S21573"/>
    </row>
    <row r="21574" spans="18:19" ht="15" customHeight="1">
      <c r="R21574"/>
      <c r="S21574"/>
    </row>
    <row r="21575" spans="18:19" ht="15" customHeight="1">
      <c r="R21575"/>
      <c r="S21575"/>
    </row>
    <row r="21576" spans="18:19" ht="15" customHeight="1">
      <c r="R21576"/>
      <c r="S21576"/>
    </row>
    <row r="21577" spans="18:19" ht="15" customHeight="1">
      <c r="R21577"/>
      <c r="S21577"/>
    </row>
    <row r="21578" spans="18:19" ht="15" customHeight="1">
      <c r="R21578"/>
      <c r="S21578"/>
    </row>
    <row r="21579" spans="18:19" ht="15" customHeight="1">
      <c r="R21579"/>
      <c r="S21579"/>
    </row>
    <row r="21580" spans="18:19" ht="15" customHeight="1">
      <c r="R21580"/>
      <c r="S21580"/>
    </row>
    <row r="21581" spans="18:19" ht="15" customHeight="1">
      <c r="R21581"/>
      <c r="S21581"/>
    </row>
    <row r="21582" spans="18:19" ht="15" customHeight="1">
      <c r="R21582"/>
      <c r="S21582"/>
    </row>
    <row r="21583" spans="18:19" ht="15" customHeight="1">
      <c r="R21583"/>
      <c r="S21583"/>
    </row>
    <row r="21584" spans="18:19" ht="15" customHeight="1">
      <c r="R21584"/>
      <c r="S21584"/>
    </row>
    <row r="21585" spans="18:19" ht="15" customHeight="1">
      <c r="R21585"/>
      <c r="S21585"/>
    </row>
    <row r="21586" spans="18:19" ht="15" customHeight="1">
      <c r="R21586"/>
      <c r="S21586"/>
    </row>
    <row r="21587" spans="18:19" ht="15" customHeight="1">
      <c r="R21587"/>
      <c r="S21587"/>
    </row>
    <row r="21588" spans="18:19" ht="15" customHeight="1">
      <c r="R21588"/>
      <c r="S21588"/>
    </row>
    <row r="21589" spans="18:19" ht="15" customHeight="1">
      <c r="R21589"/>
      <c r="S21589"/>
    </row>
    <row r="21590" spans="18:19" ht="15" customHeight="1">
      <c r="R21590"/>
      <c r="S21590"/>
    </row>
    <row r="21591" spans="18:19" ht="15" customHeight="1">
      <c r="R21591"/>
      <c r="S21591"/>
    </row>
    <row r="21592" spans="18:19" ht="15" customHeight="1">
      <c r="R21592"/>
      <c r="S21592"/>
    </row>
    <row r="21593" spans="18:19" ht="15" customHeight="1">
      <c r="R21593"/>
      <c r="S21593"/>
    </row>
    <row r="21594" spans="18:19" ht="15" customHeight="1">
      <c r="R21594"/>
      <c r="S21594"/>
    </row>
    <row r="21595" spans="18:19" ht="15" customHeight="1">
      <c r="R21595"/>
      <c r="S21595"/>
    </row>
    <row r="21596" spans="18:19" ht="15" customHeight="1">
      <c r="R21596"/>
      <c r="S21596"/>
    </row>
    <row r="21597" spans="18:19" ht="15" customHeight="1">
      <c r="R21597"/>
      <c r="S21597"/>
    </row>
    <row r="21598" spans="18:19" ht="15" customHeight="1">
      <c r="R21598"/>
      <c r="S21598"/>
    </row>
    <row r="21599" spans="18:19" ht="15" customHeight="1">
      <c r="R21599"/>
      <c r="S21599"/>
    </row>
    <row r="21600" spans="18:19" ht="15" customHeight="1">
      <c r="R21600"/>
      <c r="S21600"/>
    </row>
    <row r="21601" spans="18:19" ht="15" customHeight="1">
      <c r="R21601"/>
      <c r="S21601"/>
    </row>
    <row r="21602" spans="18:19" ht="15" customHeight="1">
      <c r="R21602"/>
      <c r="S21602"/>
    </row>
    <row r="21603" spans="18:19" ht="15" customHeight="1">
      <c r="R21603"/>
      <c r="S21603"/>
    </row>
    <row r="21604" spans="18:19" ht="15" customHeight="1">
      <c r="R21604"/>
      <c r="S21604"/>
    </row>
    <row r="21605" spans="18:19" ht="15" customHeight="1">
      <c r="R21605"/>
      <c r="S21605"/>
    </row>
    <row r="21606" spans="18:19" ht="15" customHeight="1">
      <c r="R21606"/>
      <c r="S21606"/>
    </row>
    <row r="21607" spans="18:19" ht="15" customHeight="1">
      <c r="R21607"/>
      <c r="S21607"/>
    </row>
    <row r="21608" spans="18:19" ht="15" customHeight="1">
      <c r="R21608"/>
      <c r="S21608"/>
    </row>
    <row r="21609" spans="18:19" ht="15" customHeight="1">
      <c r="R21609"/>
      <c r="S21609"/>
    </row>
    <row r="21610" spans="18:19" ht="15" customHeight="1">
      <c r="R21610"/>
      <c r="S21610"/>
    </row>
    <row r="21611" spans="18:19" ht="15" customHeight="1">
      <c r="R21611"/>
      <c r="S21611"/>
    </row>
    <row r="21612" spans="18:19" ht="15" customHeight="1">
      <c r="R21612"/>
      <c r="S21612"/>
    </row>
    <row r="21613" spans="18:19" ht="15" customHeight="1">
      <c r="R21613"/>
      <c r="S21613"/>
    </row>
    <row r="21614" spans="18:19" ht="15" customHeight="1">
      <c r="R21614"/>
      <c r="S21614"/>
    </row>
    <row r="21615" spans="18:19" ht="15" customHeight="1">
      <c r="R21615"/>
      <c r="S21615"/>
    </row>
    <row r="21616" spans="18:19" ht="15" customHeight="1">
      <c r="R21616"/>
      <c r="S21616"/>
    </row>
    <row r="21617" spans="18:19" ht="15" customHeight="1">
      <c r="R21617"/>
      <c r="S21617"/>
    </row>
    <row r="21618" spans="18:19" ht="15" customHeight="1">
      <c r="R21618"/>
      <c r="S21618"/>
    </row>
    <row r="21619" spans="18:19" ht="15" customHeight="1">
      <c r="R21619"/>
      <c r="S21619"/>
    </row>
    <row r="21620" spans="18:19" ht="15" customHeight="1">
      <c r="R21620"/>
      <c r="S21620"/>
    </row>
    <row r="21621" spans="18:19" ht="15" customHeight="1">
      <c r="R21621"/>
      <c r="S21621"/>
    </row>
    <row r="21622" spans="18:19" ht="15" customHeight="1">
      <c r="R21622"/>
      <c r="S21622"/>
    </row>
    <row r="21623" spans="18:19" ht="15" customHeight="1">
      <c r="R21623"/>
      <c r="S21623"/>
    </row>
    <row r="21624" spans="18:19" ht="15" customHeight="1">
      <c r="R21624"/>
      <c r="S21624"/>
    </row>
    <row r="21625" spans="18:19" ht="15" customHeight="1">
      <c r="R21625"/>
      <c r="S21625"/>
    </row>
    <row r="21626" spans="18:19" ht="15" customHeight="1">
      <c r="R21626"/>
      <c r="S21626"/>
    </row>
    <row r="21627" spans="18:19" ht="15" customHeight="1">
      <c r="R21627"/>
      <c r="S21627"/>
    </row>
    <row r="21628" spans="18:19" ht="15" customHeight="1">
      <c r="R21628"/>
      <c r="S21628"/>
    </row>
    <row r="21629" spans="18:19" ht="15" customHeight="1">
      <c r="R21629"/>
      <c r="S21629"/>
    </row>
    <row r="21630" spans="18:19" ht="15" customHeight="1">
      <c r="R21630"/>
      <c r="S21630"/>
    </row>
    <row r="21631" spans="18:19" ht="15" customHeight="1">
      <c r="R21631"/>
      <c r="S21631"/>
    </row>
    <row r="21632" spans="18:19" ht="15" customHeight="1">
      <c r="R21632"/>
      <c r="S21632"/>
    </row>
    <row r="21633" spans="18:19" ht="15" customHeight="1">
      <c r="R21633"/>
      <c r="S21633"/>
    </row>
    <row r="21634" spans="18:19" ht="15" customHeight="1">
      <c r="R21634"/>
      <c r="S21634"/>
    </row>
    <row r="21635" spans="18:19" ht="15" customHeight="1">
      <c r="R21635"/>
      <c r="S21635"/>
    </row>
    <row r="21636" spans="18:19" ht="15" customHeight="1">
      <c r="R21636"/>
      <c r="S21636"/>
    </row>
    <row r="21637" spans="18:19" ht="15" customHeight="1">
      <c r="R21637"/>
      <c r="S21637"/>
    </row>
    <row r="21638" spans="18:19" ht="15" customHeight="1">
      <c r="R21638"/>
      <c r="S21638"/>
    </row>
    <row r="21639" spans="18:19" ht="15" customHeight="1">
      <c r="R21639"/>
      <c r="S21639"/>
    </row>
    <row r="21640" spans="18:19" ht="15" customHeight="1">
      <c r="R21640"/>
      <c r="S21640"/>
    </row>
    <row r="21641" spans="18:19" ht="15" customHeight="1">
      <c r="R21641"/>
      <c r="S21641"/>
    </row>
    <row r="21642" spans="18:19" ht="15" customHeight="1">
      <c r="R21642"/>
      <c r="S21642"/>
    </row>
    <row r="21643" spans="18:19" ht="15" customHeight="1">
      <c r="R21643"/>
      <c r="S21643"/>
    </row>
    <row r="21644" spans="18:19" ht="15" customHeight="1">
      <c r="R21644"/>
      <c r="S21644"/>
    </row>
    <row r="21645" spans="18:19" ht="15" customHeight="1">
      <c r="R21645"/>
      <c r="S21645"/>
    </row>
    <row r="21646" spans="18:19" ht="15" customHeight="1">
      <c r="R21646"/>
      <c r="S21646"/>
    </row>
    <row r="21647" spans="18:19" ht="15" customHeight="1">
      <c r="R21647"/>
      <c r="S21647"/>
    </row>
    <row r="21648" spans="18:19" ht="15" customHeight="1">
      <c r="R21648"/>
      <c r="S21648"/>
    </row>
    <row r="21649" spans="18:19" ht="15" customHeight="1">
      <c r="R21649"/>
      <c r="S21649"/>
    </row>
    <row r="21650" spans="18:19" ht="15" customHeight="1">
      <c r="R21650"/>
      <c r="S21650"/>
    </row>
    <row r="21651" spans="18:19" ht="15" customHeight="1">
      <c r="R21651"/>
      <c r="S21651"/>
    </row>
    <row r="21652" spans="18:19" ht="15" customHeight="1">
      <c r="R21652"/>
      <c r="S21652"/>
    </row>
    <row r="21653" spans="18:19" ht="15" customHeight="1">
      <c r="R21653"/>
      <c r="S21653"/>
    </row>
    <row r="21654" spans="18:19" ht="15" customHeight="1">
      <c r="R21654"/>
      <c r="S21654"/>
    </row>
    <row r="21655" spans="18:19" ht="15" customHeight="1">
      <c r="R21655"/>
      <c r="S21655"/>
    </row>
    <row r="21656" spans="18:19" ht="15" customHeight="1">
      <c r="R21656"/>
      <c r="S21656"/>
    </row>
    <row r="21657" spans="18:19" ht="15" customHeight="1">
      <c r="R21657"/>
      <c r="S21657"/>
    </row>
    <row r="21658" spans="18:19" ht="15" customHeight="1">
      <c r="R21658"/>
      <c r="S21658"/>
    </row>
    <row r="21659" spans="18:19" ht="15" customHeight="1">
      <c r="R21659"/>
      <c r="S21659"/>
    </row>
    <row r="21660" spans="18:19" ht="15" customHeight="1">
      <c r="R21660"/>
      <c r="S21660"/>
    </row>
    <row r="21661" spans="18:19" ht="15" customHeight="1">
      <c r="R21661"/>
      <c r="S21661"/>
    </row>
    <row r="21662" spans="18:19" ht="15" customHeight="1">
      <c r="R21662"/>
      <c r="S21662"/>
    </row>
    <row r="21663" spans="18:19" ht="15" customHeight="1">
      <c r="R21663"/>
      <c r="S21663"/>
    </row>
    <row r="21664" spans="18:19" ht="15" customHeight="1">
      <c r="R21664"/>
      <c r="S21664"/>
    </row>
    <row r="21665" spans="18:19" ht="15" customHeight="1">
      <c r="R21665"/>
      <c r="S21665"/>
    </row>
    <row r="21666" spans="18:19" ht="15" customHeight="1">
      <c r="R21666"/>
      <c r="S21666"/>
    </row>
    <row r="21667" spans="18:19" ht="15" customHeight="1">
      <c r="R21667"/>
      <c r="S21667"/>
    </row>
    <row r="21668" spans="18:19" ht="15" customHeight="1">
      <c r="R21668"/>
      <c r="S21668"/>
    </row>
    <row r="21669" spans="18:19" ht="15" customHeight="1">
      <c r="R21669"/>
      <c r="S21669"/>
    </row>
    <row r="21670" spans="18:19" ht="15" customHeight="1">
      <c r="R21670"/>
      <c r="S21670"/>
    </row>
    <row r="21671" spans="18:19" ht="15" customHeight="1">
      <c r="R21671"/>
      <c r="S21671"/>
    </row>
    <row r="21672" spans="18:19" ht="15" customHeight="1">
      <c r="R21672"/>
      <c r="S21672"/>
    </row>
    <row r="21673" spans="18:19" ht="15" customHeight="1">
      <c r="R21673"/>
      <c r="S21673"/>
    </row>
    <row r="21674" spans="18:19" ht="15" customHeight="1">
      <c r="R21674"/>
      <c r="S21674"/>
    </row>
    <row r="21675" spans="18:19" ht="15" customHeight="1">
      <c r="R21675"/>
      <c r="S21675"/>
    </row>
    <row r="21676" spans="18:19" ht="15" customHeight="1">
      <c r="R21676"/>
      <c r="S21676"/>
    </row>
    <row r="21677" spans="18:19" ht="15" customHeight="1">
      <c r="R21677"/>
      <c r="S21677"/>
    </row>
    <row r="21678" spans="18:19" ht="15" customHeight="1">
      <c r="R21678"/>
      <c r="S21678"/>
    </row>
    <row r="21679" spans="18:19" ht="15" customHeight="1">
      <c r="R21679"/>
      <c r="S21679"/>
    </row>
    <row r="21680" spans="18:19" ht="15" customHeight="1">
      <c r="R21680"/>
      <c r="S21680"/>
    </row>
    <row r="21681" spans="18:19" ht="15" customHeight="1">
      <c r="R21681"/>
      <c r="S21681"/>
    </row>
    <row r="21682" spans="18:19" ht="15" customHeight="1">
      <c r="R21682"/>
      <c r="S21682"/>
    </row>
    <row r="21683" spans="18:19" ht="15" customHeight="1">
      <c r="R21683"/>
      <c r="S21683"/>
    </row>
    <row r="21684" spans="18:19" ht="15" customHeight="1">
      <c r="R21684"/>
      <c r="S21684"/>
    </row>
    <row r="21685" spans="18:19" ht="15" customHeight="1">
      <c r="R21685"/>
      <c r="S21685"/>
    </row>
    <row r="21686" spans="18:19" ht="15" customHeight="1">
      <c r="R21686"/>
      <c r="S21686"/>
    </row>
    <row r="21687" spans="18:19" ht="15" customHeight="1">
      <c r="R21687"/>
      <c r="S21687"/>
    </row>
    <row r="21688" spans="18:19" ht="15" customHeight="1">
      <c r="R21688"/>
      <c r="S21688"/>
    </row>
    <row r="21689" spans="18:19" ht="15" customHeight="1">
      <c r="R21689"/>
      <c r="S21689"/>
    </row>
    <row r="21690" spans="18:19" ht="15" customHeight="1">
      <c r="R21690"/>
      <c r="S21690"/>
    </row>
    <row r="21691" spans="18:19" ht="15" customHeight="1">
      <c r="R21691"/>
      <c r="S21691"/>
    </row>
    <row r="21692" spans="18:19" ht="15" customHeight="1">
      <c r="R21692"/>
      <c r="S21692"/>
    </row>
    <row r="21693" spans="18:19" ht="15" customHeight="1">
      <c r="R21693"/>
      <c r="S21693"/>
    </row>
    <row r="21694" spans="18:19" ht="15" customHeight="1">
      <c r="R21694"/>
      <c r="S21694"/>
    </row>
    <row r="21695" spans="18:19" ht="15" customHeight="1">
      <c r="R21695"/>
      <c r="S21695"/>
    </row>
    <row r="21696" spans="18:19" ht="15" customHeight="1">
      <c r="R21696"/>
      <c r="S21696"/>
    </row>
    <row r="21697" spans="18:19" ht="15" customHeight="1">
      <c r="R21697"/>
      <c r="S21697"/>
    </row>
    <row r="21698" spans="18:19" ht="15" customHeight="1">
      <c r="R21698"/>
      <c r="S21698"/>
    </row>
    <row r="21699" spans="18:19" ht="15" customHeight="1">
      <c r="R21699"/>
      <c r="S21699"/>
    </row>
    <row r="21700" spans="18:19" ht="15" customHeight="1">
      <c r="R21700"/>
      <c r="S21700"/>
    </row>
    <row r="21701" spans="18:19" ht="15" customHeight="1">
      <c r="R21701"/>
      <c r="S21701"/>
    </row>
    <row r="21702" spans="18:19" ht="15" customHeight="1">
      <c r="R21702"/>
      <c r="S21702"/>
    </row>
    <row r="21703" spans="18:19" ht="15" customHeight="1">
      <c r="R21703"/>
      <c r="S21703"/>
    </row>
    <row r="21704" spans="18:19" ht="15" customHeight="1">
      <c r="R21704"/>
      <c r="S21704"/>
    </row>
    <row r="21705" spans="18:19" ht="15" customHeight="1">
      <c r="R21705"/>
      <c r="S21705"/>
    </row>
    <row r="21706" spans="18:19" ht="15" customHeight="1">
      <c r="R21706"/>
      <c r="S21706"/>
    </row>
    <row r="21707" spans="18:19" ht="15" customHeight="1">
      <c r="R21707"/>
      <c r="S21707"/>
    </row>
    <row r="21708" spans="18:19" ht="15" customHeight="1">
      <c r="R21708"/>
      <c r="S21708"/>
    </row>
    <row r="21709" spans="18:19" ht="15" customHeight="1">
      <c r="R21709"/>
      <c r="S21709"/>
    </row>
    <row r="21710" spans="18:19" ht="15" customHeight="1">
      <c r="R21710"/>
      <c r="S21710"/>
    </row>
    <row r="21711" spans="18:19" ht="15" customHeight="1">
      <c r="R21711"/>
      <c r="S21711"/>
    </row>
    <row r="21712" spans="18:19" ht="15" customHeight="1">
      <c r="R21712"/>
      <c r="S21712"/>
    </row>
    <row r="21713" spans="18:19" ht="15" customHeight="1">
      <c r="R21713"/>
      <c r="S21713"/>
    </row>
    <row r="21714" spans="18:19" ht="15" customHeight="1">
      <c r="R21714"/>
      <c r="S21714"/>
    </row>
    <row r="21715" spans="18:19" ht="15" customHeight="1">
      <c r="R21715"/>
      <c r="S21715"/>
    </row>
    <row r="21716" spans="18:19" ht="15" customHeight="1">
      <c r="R21716"/>
      <c r="S21716"/>
    </row>
    <row r="21717" spans="18:19" ht="15" customHeight="1">
      <c r="R21717"/>
      <c r="S21717"/>
    </row>
    <row r="21718" spans="18:19" ht="15" customHeight="1">
      <c r="R21718"/>
      <c r="S21718"/>
    </row>
    <row r="21719" spans="18:19" ht="15" customHeight="1">
      <c r="R21719"/>
      <c r="S21719"/>
    </row>
    <row r="21720" spans="18:19" ht="15" customHeight="1">
      <c r="R21720"/>
      <c r="S21720"/>
    </row>
    <row r="21721" spans="18:19" ht="15" customHeight="1">
      <c r="R21721"/>
      <c r="S21721"/>
    </row>
    <row r="21722" spans="18:19" ht="15" customHeight="1">
      <c r="R21722"/>
      <c r="S21722"/>
    </row>
    <row r="21723" spans="18:19" ht="15" customHeight="1">
      <c r="R21723"/>
      <c r="S21723"/>
    </row>
    <row r="21724" spans="18:19" ht="15" customHeight="1">
      <c r="R21724"/>
      <c r="S21724"/>
    </row>
    <row r="21725" spans="18:19" ht="15" customHeight="1">
      <c r="R21725"/>
      <c r="S21725"/>
    </row>
    <row r="21726" spans="18:19" ht="15" customHeight="1">
      <c r="R21726"/>
      <c r="S21726"/>
    </row>
    <row r="21727" spans="18:19" ht="15" customHeight="1">
      <c r="R21727"/>
      <c r="S21727"/>
    </row>
    <row r="21728" spans="18:19" ht="15" customHeight="1">
      <c r="R21728"/>
      <c r="S21728"/>
    </row>
    <row r="21729" spans="18:19" ht="15" customHeight="1">
      <c r="R21729"/>
      <c r="S21729"/>
    </row>
    <row r="21730" spans="18:19" ht="15" customHeight="1">
      <c r="R21730"/>
      <c r="S21730"/>
    </row>
    <row r="21731" spans="18:19" ht="15" customHeight="1">
      <c r="R21731"/>
      <c r="S21731"/>
    </row>
    <row r="21732" spans="18:19" ht="15" customHeight="1">
      <c r="R21732"/>
      <c r="S21732"/>
    </row>
    <row r="21733" spans="18:19" ht="15" customHeight="1">
      <c r="R21733"/>
      <c r="S21733"/>
    </row>
    <row r="21734" spans="18:19" ht="15" customHeight="1">
      <c r="R21734"/>
      <c r="S21734"/>
    </row>
    <row r="21735" spans="18:19" ht="15" customHeight="1">
      <c r="R21735"/>
      <c r="S21735"/>
    </row>
    <row r="21736" spans="18:19" ht="15" customHeight="1">
      <c r="R21736"/>
      <c r="S21736"/>
    </row>
    <row r="21737" spans="18:19" ht="15" customHeight="1">
      <c r="R21737"/>
      <c r="S21737"/>
    </row>
    <row r="21738" spans="18:19" ht="15" customHeight="1">
      <c r="R21738"/>
      <c r="S21738"/>
    </row>
    <row r="21739" spans="18:19" ht="15" customHeight="1">
      <c r="R21739"/>
      <c r="S21739"/>
    </row>
    <row r="21740" spans="18:19" ht="15" customHeight="1">
      <c r="R21740"/>
      <c r="S21740"/>
    </row>
    <row r="21741" spans="18:19" ht="15" customHeight="1">
      <c r="R21741"/>
      <c r="S21741"/>
    </row>
    <row r="21742" spans="18:19" ht="15" customHeight="1">
      <c r="R21742"/>
      <c r="S21742"/>
    </row>
    <row r="21743" spans="18:19" ht="15" customHeight="1">
      <c r="R21743"/>
      <c r="S21743"/>
    </row>
    <row r="21744" spans="18:19" ht="15" customHeight="1">
      <c r="R21744"/>
      <c r="S21744"/>
    </row>
    <row r="21745" spans="18:19" ht="15" customHeight="1">
      <c r="R21745"/>
      <c r="S21745"/>
    </row>
    <row r="21746" spans="18:19" ht="15" customHeight="1">
      <c r="R21746"/>
      <c r="S21746"/>
    </row>
    <row r="21747" spans="18:19" ht="15" customHeight="1">
      <c r="R21747"/>
      <c r="S21747"/>
    </row>
    <row r="21748" spans="18:19" ht="15" customHeight="1">
      <c r="R21748"/>
      <c r="S21748"/>
    </row>
    <row r="21749" spans="18:19" ht="15" customHeight="1">
      <c r="R21749"/>
      <c r="S21749"/>
    </row>
    <row r="21750" spans="18:19" ht="15" customHeight="1">
      <c r="R21750"/>
      <c r="S21750"/>
    </row>
    <row r="21751" spans="18:19" ht="15" customHeight="1">
      <c r="R21751"/>
      <c r="S21751"/>
    </row>
    <row r="21752" spans="18:19" ht="15" customHeight="1">
      <c r="R21752"/>
      <c r="S21752"/>
    </row>
    <row r="21753" spans="18:19" ht="15" customHeight="1">
      <c r="R21753"/>
      <c r="S21753"/>
    </row>
    <row r="21754" spans="18:19" ht="15" customHeight="1">
      <c r="R21754"/>
      <c r="S21754"/>
    </row>
    <row r="21755" spans="18:19" ht="15" customHeight="1">
      <c r="R21755"/>
      <c r="S21755"/>
    </row>
    <row r="21756" spans="18:19" ht="15" customHeight="1">
      <c r="R21756"/>
      <c r="S21756"/>
    </row>
    <row r="21757" spans="18:19" ht="15" customHeight="1">
      <c r="R21757"/>
      <c r="S21757"/>
    </row>
    <row r="21758" spans="18:19" ht="15" customHeight="1">
      <c r="R21758"/>
      <c r="S21758"/>
    </row>
    <row r="21759" spans="18:19" ht="15" customHeight="1">
      <c r="R21759"/>
      <c r="S21759"/>
    </row>
    <row r="21760" spans="18:19" ht="15" customHeight="1">
      <c r="R21760"/>
      <c r="S21760"/>
    </row>
    <row r="21761" spans="18:19" ht="15" customHeight="1">
      <c r="R21761"/>
      <c r="S21761"/>
    </row>
    <row r="21762" spans="18:19" ht="15" customHeight="1">
      <c r="R21762"/>
      <c r="S21762"/>
    </row>
    <row r="21763" spans="18:19" ht="15" customHeight="1">
      <c r="R21763"/>
      <c r="S21763"/>
    </row>
    <row r="21764" spans="18:19" ht="15" customHeight="1">
      <c r="R21764"/>
      <c r="S21764"/>
    </row>
    <row r="21765" spans="18:19" ht="15" customHeight="1">
      <c r="R21765"/>
      <c r="S21765"/>
    </row>
    <row r="21766" spans="18:19" ht="15" customHeight="1">
      <c r="R21766"/>
      <c r="S21766"/>
    </row>
    <row r="21767" spans="18:19" ht="15" customHeight="1">
      <c r="R21767"/>
      <c r="S21767"/>
    </row>
    <row r="21768" spans="18:19" ht="15" customHeight="1">
      <c r="R21768"/>
      <c r="S21768"/>
    </row>
    <row r="21769" spans="18:19" ht="15" customHeight="1">
      <c r="R21769"/>
      <c r="S21769"/>
    </row>
    <row r="21770" spans="18:19" ht="15" customHeight="1">
      <c r="R21770"/>
      <c r="S21770"/>
    </row>
    <row r="21771" spans="18:19" ht="15" customHeight="1">
      <c r="R21771"/>
      <c r="S21771"/>
    </row>
    <row r="21772" spans="18:19" ht="15" customHeight="1">
      <c r="R21772"/>
      <c r="S21772"/>
    </row>
    <row r="21773" spans="18:19" ht="15" customHeight="1">
      <c r="R21773"/>
      <c r="S21773"/>
    </row>
    <row r="21774" spans="18:19" ht="15" customHeight="1">
      <c r="R21774"/>
      <c r="S21774"/>
    </row>
    <row r="21775" spans="18:19" ht="15" customHeight="1">
      <c r="R21775"/>
      <c r="S21775"/>
    </row>
    <row r="21776" spans="18:19" ht="15" customHeight="1">
      <c r="R21776"/>
      <c r="S21776"/>
    </row>
    <row r="21777" spans="18:19" ht="15" customHeight="1">
      <c r="R21777"/>
      <c r="S21777"/>
    </row>
    <row r="21778" spans="18:19" ht="15" customHeight="1">
      <c r="R21778"/>
      <c r="S21778"/>
    </row>
    <row r="21779" spans="18:19" ht="15" customHeight="1">
      <c r="R21779"/>
      <c r="S21779"/>
    </row>
    <row r="21780" spans="18:19" ht="15" customHeight="1">
      <c r="R21780"/>
      <c r="S21780"/>
    </row>
    <row r="21781" spans="18:19" ht="15" customHeight="1">
      <c r="R21781"/>
      <c r="S21781"/>
    </row>
    <row r="21782" spans="18:19" ht="15" customHeight="1">
      <c r="R21782"/>
      <c r="S21782"/>
    </row>
    <row r="21783" spans="18:19" ht="15" customHeight="1">
      <c r="R21783"/>
      <c r="S21783"/>
    </row>
    <row r="21784" spans="18:19" ht="15" customHeight="1">
      <c r="R21784"/>
      <c r="S21784"/>
    </row>
    <row r="21785" spans="18:19" ht="15" customHeight="1">
      <c r="R21785"/>
      <c r="S21785"/>
    </row>
    <row r="21786" spans="18:19" ht="15" customHeight="1">
      <c r="R21786"/>
      <c r="S21786"/>
    </row>
    <row r="21787" spans="18:19" ht="15" customHeight="1">
      <c r="R21787"/>
      <c r="S21787"/>
    </row>
    <row r="21788" spans="18:19" ht="15" customHeight="1">
      <c r="R21788"/>
      <c r="S21788"/>
    </row>
    <row r="21789" spans="18:19" ht="15" customHeight="1">
      <c r="R21789"/>
      <c r="S21789"/>
    </row>
    <row r="21790" spans="18:19" ht="15" customHeight="1">
      <c r="R21790"/>
      <c r="S21790"/>
    </row>
    <row r="21791" spans="18:19" ht="15" customHeight="1">
      <c r="R21791"/>
      <c r="S21791"/>
    </row>
    <row r="21792" spans="18:19" ht="15" customHeight="1">
      <c r="R21792"/>
      <c r="S21792"/>
    </row>
    <row r="21793" spans="18:19" ht="15" customHeight="1">
      <c r="R21793"/>
      <c r="S21793"/>
    </row>
    <row r="21794" spans="18:19" ht="15" customHeight="1">
      <c r="R21794"/>
      <c r="S21794"/>
    </row>
    <row r="21795" spans="18:19" ht="15" customHeight="1">
      <c r="R21795"/>
      <c r="S21795"/>
    </row>
    <row r="21796" spans="18:19" ht="15" customHeight="1">
      <c r="R21796"/>
      <c r="S21796"/>
    </row>
    <row r="21797" spans="18:19" ht="15" customHeight="1">
      <c r="R21797"/>
      <c r="S21797"/>
    </row>
    <row r="21798" spans="18:19" ht="15" customHeight="1">
      <c r="R21798"/>
      <c r="S21798"/>
    </row>
    <row r="21799" spans="18:19" ht="15" customHeight="1">
      <c r="R21799"/>
      <c r="S21799"/>
    </row>
    <row r="21800" spans="18:19" ht="15" customHeight="1">
      <c r="R21800"/>
      <c r="S21800"/>
    </row>
    <row r="21801" spans="18:19" ht="15" customHeight="1">
      <c r="R21801"/>
      <c r="S21801"/>
    </row>
    <row r="21802" spans="18:19" ht="15" customHeight="1">
      <c r="R21802"/>
      <c r="S21802"/>
    </row>
    <row r="21803" spans="18:19" ht="15" customHeight="1">
      <c r="R21803"/>
      <c r="S21803"/>
    </row>
    <row r="21804" spans="18:19" ht="15" customHeight="1">
      <c r="R21804"/>
      <c r="S21804"/>
    </row>
    <row r="21805" spans="18:19" ht="15" customHeight="1">
      <c r="R21805"/>
      <c r="S21805"/>
    </row>
    <row r="21806" spans="18:19" ht="15" customHeight="1">
      <c r="R21806"/>
      <c r="S21806"/>
    </row>
    <row r="21807" spans="18:19" ht="15" customHeight="1">
      <c r="R21807"/>
      <c r="S21807"/>
    </row>
    <row r="21808" spans="18:19" ht="15" customHeight="1">
      <c r="R21808"/>
      <c r="S21808"/>
    </row>
    <row r="21809" spans="18:19" ht="15" customHeight="1">
      <c r="R21809"/>
      <c r="S21809"/>
    </row>
    <row r="21810" spans="18:19" ht="15" customHeight="1">
      <c r="R21810"/>
      <c r="S21810"/>
    </row>
    <row r="21811" spans="18:19" ht="15" customHeight="1">
      <c r="R21811"/>
      <c r="S21811"/>
    </row>
    <row r="21812" spans="18:19" ht="15" customHeight="1">
      <c r="R21812"/>
      <c r="S21812"/>
    </row>
    <row r="21813" spans="18:19" ht="15" customHeight="1">
      <c r="R21813"/>
      <c r="S21813"/>
    </row>
    <row r="21814" spans="18:19" ht="15" customHeight="1">
      <c r="R21814"/>
      <c r="S21814"/>
    </row>
    <row r="21815" spans="18:19" ht="15" customHeight="1">
      <c r="R21815"/>
      <c r="S21815"/>
    </row>
    <row r="21816" spans="18:19" ht="15" customHeight="1">
      <c r="R21816"/>
      <c r="S21816"/>
    </row>
    <row r="21817" spans="18:19" ht="15" customHeight="1">
      <c r="R21817"/>
      <c r="S21817"/>
    </row>
    <row r="21818" spans="18:19" ht="15" customHeight="1">
      <c r="R21818"/>
      <c r="S21818"/>
    </row>
    <row r="21819" spans="18:19" ht="15" customHeight="1">
      <c r="R21819"/>
      <c r="S21819"/>
    </row>
    <row r="21820" spans="18:19" ht="15" customHeight="1">
      <c r="R21820"/>
      <c r="S21820"/>
    </row>
    <row r="21821" spans="18:19" ht="15" customHeight="1">
      <c r="R21821"/>
      <c r="S21821"/>
    </row>
    <row r="21822" spans="18:19" ht="15" customHeight="1">
      <c r="R21822"/>
      <c r="S21822"/>
    </row>
    <row r="21823" spans="18:19" ht="15" customHeight="1">
      <c r="R21823"/>
      <c r="S21823"/>
    </row>
    <row r="21824" spans="18:19" ht="15" customHeight="1">
      <c r="R21824"/>
      <c r="S21824"/>
    </row>
    <row r="21825" spans="18:19" ht="15" customHeight="1">
      <c r="R21825"/>
      <c r="S21825"/>
    </row>
    <row r="21826" spans="18:19" ht="15" customHeight="1">
      <c r="R21826"/>
      <c r="S21826"/>
    </row>
    <row r="21827" spans="18:19" ht="15" customHeight="1">
      <c r="R21827"/>
      <c r="S21827"/>
    </row>
    <row r="21828" spans="18:19" ht="15" customHeight="1">
      <c r="R21828"/>
      <c r="S21828"/>
    </row>
    <row r="21829" spans="18:19" ht="15" customHeight="1">
      <c r="R21829"/>
      <c r="S21829"/>
    </row>
    <row r="21830" spans="18:19" ht="15" customHeight="1">
      <c r="R21830"/>
      <c r="S21830"/>
    </row>
    <row r="21831" spans="18:19" ht="15" customHeight="1">
      <c r="R21831"/>
      <c r="S21831"/>
    </row>
    <row r="21832" spans="18:19" ht="15" customHeight="1">
      <c r="R21832"/>
      <c r="S21832"/>
    </row>
    <row r="21833" spans="18:19" ht="15" customHeight="1">
      <c r="R21833"/>
      <c r="S21833"/>
    </row>
    <row r="21834" spans="18:19" ht="15" customHeight="1">
      <c r="R21834"/>
      <c r="S21834"/>
    </row>
    <row r="21835" spans="18:19" ht="15" customHeight="1">
      <c r="R21835"/>
      <c r="S21835"/>
    </row>
    <row r="21836" spans="18:19" ht="15" customHeight="1">
      <c r="R21836"/>
      <c r="S21836"/>
    </row>
    <row r="21837" spans="18:19" ht="15" customHeight="1">
      <c r="R21837"/>
      <c r="S21837"/>
    </row>
    <row r="21838" spans="18:19" ht="15" customHeight="1">
      <c r="R21838"/>
      <c r="S21838"/>
    </row>
    <row r="21839" spans="18:19" ht="15" customHeight="1">
      <c r="R21839"/>
      <c r="S21839"/>
    </row>
    <row r="21840" spans="18:19" ht="15" customHeight="1">
      <c r="R21840"/>
      <c r="S21840"/>
    </row>
    <row r="21841" spans="18:19" ht="15" customHeight="1">
      <c r="R21841"/>
      <c r="S21841"/>
    </row>
    <row r="21842" spans="18:19" ht="15" customHeight="1">
      <c r="R21842"/>
      <c r="S21842"/>
    </row>
    <row r="21843" spans="18:19" ht="15" customHeight="1">
      <c r="R21843"/>
      <c r="S21843"/>
    </row>
    <row r="21844" spans="18:19" ht="15" customHeight="1">
      <c r="R21844"/>
      <c r="S21844"/>
    </row>
    <row r="21845" spans="18:19" ht="15" customHeight="1">
      <c r="R21845"/>
      <c r="S21845"/>
    </row>
    <row r="21846" spans="18:19" ht="15" customHeight="1">
      <c r="R21846"/>
      <c r="S21846"/>
    </row>
    <row r="21847" spans="18:19" ht="15" customHeight="1">
      <c r="R21847"/>
      <c r="S21847"/>
    </row>
    <row r="21848" spans="18:19" ht="15" customHeight="1">
      <c r="R21848"/>
      <c r="S21848"/>
    </row>
    <row r="21849" spans="18:19" ht="15" customHeight="1">
      <c r="R21849"/>
      <c r="S21849"/>
    </row>
    <row r="21850" spans="18:19" ht="15" customHeight="1">
      <c r="R21850"/>
      <c r="S21850"/>
    </row>
    <row r="21851" spans="18:19" ht="15" customHeight="1">
      <c r="R21851"/>
      <c r="S21851"/>
    </row>
    <row r="21852" spans="18:19" ht="15" customHeight="1">
      <c r="R21852"/>
      <c r="S21852"/>
    </row>
    <row r="21853" spans="18:19" ht="15" customHeight="1">
      <c r="R21853"/>
      <c r="S21853"/>
    </row>
    <row r="21854" spans="18:19" ht="15" customHeight="1">
      <c r="R21854"/>
      <c r="S21854"/>
    </row>
    <row r="21855" spans="18:19" ht="15" customHeight="1">
      <c r="R21855"/>
      <c r="S21855"/>
    </row>
    <row r="21856" spans="18:19" ht="15" customHeight="1">
      <c r="R21856"/>
      <c r="S21856"/>
    </row>
    <row r="21857" spans="18:19" ht="15" customHeight="1">
      <c r="R21857"/>
      <c r="S21857"/>
    </row>
    <row r="21858" spans="18:19" ht="15" customHeight="1">
      <c r="R21858"/>
      <c r="S21858"/>
    </row>
    <row r="21859" spans="18:19" ht="15" customHeight="1">
      <c r="R21859"/>
      <c r="S21859"/>
    </row>
    <row r="21860" spans="18:19" ht="15" customHeight="1">
      <c r="R21860"/>
      <c r="S21860"/>
    </row>
    <row r="21861" spans="18:19" ht="15" customHeight="1">
      <c r="R21861"/>
      <c r="S21861"/>
    </row>
    <row r="21862" spans="18:19" ht="15" customHeight="1">
      <c r="R21862"/>
      <c r="S21862"/>
    </row>
    <row r="21863" spans="18:19" ht="15" customHeight="1">
      <c r="R21863"/>
      <c r="S21863"/>
    </row>
    <row r="21864" spans="18:19" ht="15" customHeight="1">
      <c r="R21864"/>
      <c r="S21864"/>
    </row>
    <row r="21865" spans="18:19" ht="15" customHeight="1">
      <c r="R21865"/>
      <c r="S21865"/>
    </row>
    <row r="21866" spans="18:19" ht="15" customHeight="1">
      <c r="R21866"/>
      <c r="S21866"/>
    </row>
    <row r="21867" spans="18:19" ht="15" customHeight="1">
      <c r="R21867"/>
      <c r="S21867"/>
    </row>
    <row r="21868" spans="18:19" ht="15" customHeight="1">
      <c r="R21868"/>
      <c r="S21868"/>
    </row>
    <row r="21869" spans="18:19" ht="15" customHeight="1">
      <c r="R21869"/>
      <c r="S21869"/>
    </row>
    <row r="21870" spans="18:19" ht="15" customHeight="1">
      <c r="R21870"/>
      <c r="S21870"/>
    </row>
    <row r="21871" spans="18:19" ht="15" customHeight="1">
      <c r="R21871"/>
      <c r="S21871"/>
    </row>
    <row r="21872" spans="18:19" ht="15" customHeight="1">
      <c r="R21872"/>
      <c r="S21872"/>
    </row>
    <row r="21873" spans="18:19" ht="15" customHeight="1">
      <c r="R21873"/>
      <c r="S21873"/>
    </row>
    <row r="21874" spans="18:19" ht="15" customHeight="1">
      <c r="R21874"/>
      <c r="S21874"/>
    </row>
    <row r="21875" spans="18:19" ht="15" customHeight="1">
      <c r="R21875"/>
      <c r="S21875"/>
    </row>
    <row r="21876" spans="18:19" ht="15" customHeight="1">
      <c r="R21876"/>
      <c r="S21876"/>
    </row>
    <row r="21877" spans="18:19" ht="15" customHeight="1">
      <c r="R21877"/>
      <c r="S21877"/>
    </row>
    <row r="21878" spans="18:19" ht="15" customHeight="1">
      <c r="R21878"/>
      <c r="S21878"/>
    </row>
    <row r="21879" spans="18:19" ht="15" customHeight="1">
      <c r="R21879"/>
      <c r="S21879"/>
    </row>
    <row r="21880" spans="18:19" ht="15" customHeight="1">
      <c r="R21880"/>
      <c r="S21880"/>
    </row>
    <row r="21881" spans="18:19" ht="15" customHeight="1">
      <c r="R21881"/>
      <c r="S21881"/>
    </row>
    <row r="21882" spans="18:19" ht="15" customHeight="1">
      <c r="R21882"/>
      <c r="S21882"/>
    </row>
    <row r="21883" spans="18:19" ht="15" customHeight="1">
      <c r="R21883"/>
      <c r="S21883"/>
    </row>
    <row r="21884" spans="18:19" ht="15" customHeight="1">
      <c r="R21884"/>
      <c r="S21884"/>
    </row>
    <row r="21885" spans="18:19" ht="15" customHeight="1">
      <c r="R21885"/>
      <c r="S21885"/>
    </row>
    <row r="21886" spans="18:19" ht="15" customHeight="1">
      <c r="R21886"/>
      <c r="S21886"/>
    </row>
    <row r="21887" spans="18:19" ht="15" customHeight="1">
      <c r="R21887"/>
      <c r="S21887"/>
    </row>
    <row r="21888" spans="18:19" ht="15" customHeight="1">
      <c r="R21888"/>
      <c r="S21888"/>
    </row>
    <row r="21889" spans="18:19" ht="15" customHeight="1">
      <c r="R21889"/>
      <c r="S21889"/>
    </row>
    <row r="21890" spans="18:19" ht="15" customHeight="1">
      <c r="R21890"/>
      <c r="S21890"/>
    </row>
    <row r="21891" spans="18:19" ht="15" customHeight="1">
      <c r="R21891"/>
      <c r="S21891"/>
    </row>
    <row r="21892" spans="18:19" ht="15" customHeight="1">
      <c r="R21892"/>
      <c r="S21892"/>
    </row>
    <row r="21893" spans="18:19" ht="15" customHeight="1">
      <c r="R21893"/>
      <c r="S21893"/>
    </row>
    <row r="21894" spans="18:19" ht="15" customHeight="1">
      <c r="R21894"/>
      <c r="S21894"/>
    </row>
    <row r="21895" spans="18:19" ht="15" customHeight="1">
      <c r="R21895"/>
      <c r="S21895"/>
    </row>
    <row r="21896" spans="18:19" ht="15" customHeight="1">
      <c r="R21896"/>
      <c r="S21896"/>
    </row>
    <row r="21897" spans="18:19" ht="15" customHeight="1">
      <c r="R21897"/>
      <c r="S21897"/>
    </row>
    <row r="21898" spans="18:19" ht="15" customHeight="1">
      <c r="R21898"/>
      <c r="S21898"/>
    </row>
    <row r="21899" spans="18:19" ht="15" customHeight="1">
      <c r="R21899"/>
      <c r="S21899"/>
    </row>
    <row r="21900" spans="18:19" ht="15" customHeight="1">
      <c r="R21900"/>
      <c r="S21900"/>
    </row>
    <row r="21901" spans="18:19" ht="15" customHeight="1">
      <c r="R21901"/>
      <c r="S21901"/>
    </row>
    <row r="21902" spans="18:19" ht="15" customHeight="1">
      <c r="R21902"/>
      <c r="S21902"/>
    </row>
    <row r="21903" spans="18:19" ht="15" customHeight="1">
      <c r="R21903"/>
      <c r="S21903"/>
    </row>
    <row r="21904" spans="18:19" ht="15" customHeight="1">
      <c r="R21904"/>
      <c r="S21904"/>
    </row>
    <row r="21905" spans="18:19" ht="15" customHeight="1">
      <c r="R21905"/>
      <c r="S21905"/>
    </row>
    <row r="21906" spans="18:19" ht="15" customHeight="1">
      <c r="R21906"/>
      <c r="S21906"/>
    </row>
    <row r="21907" spans="18:19" ht="15" customHeight="1">
      <c r="R21907"/>
      <c r="S21907"/>
    </row>
    <row r="21908" spans="18:19" ht="15" customHeight="1">
      <c r="R21908"/>
      <c r="S21908"/>
    </row>
    <row r="21909" spans="18:19" ht="15" customHeight="1">
      <c r="R21909"/>
      <c r="S21909"/>
    </row>
    <row r="21910" spans="18:19" ht="15" customHeight="1">
      <c r="R21910"/>
      <c r="S21910"/>
    </row>
    <row r="21911" spans="18:19" ht="15" customHeight="1">
      <c r="R21911"/>
      <c r="S21911"/>
    </row>
    <row r="21912" spans="18:19" ht="15" customHeight="1">
      <c r="R21912"/>
      <c r="S21912"/>
    </row>
    <row r="21913" spans="18:19" ht="15" customHeight="1">
      <c r="R21913"/>
      <c r="S21913"/>
    </row>
    <row r="21914" spans="18:19" ht="15" customHeight="1">
      <c r="R21914"/>
      <c r="S21914"/>
    </row>
    <row r="21915" spans="18:19" ht="15" customHeight="1">
      <c r="R21915"/>
      <c r="S21915"/>
    </row>
    <row r="21916" spans="18:19" ht="15" customHeight="1">
      <c r="R21916"/>
      <c r="S21916"/>
    </row>
    <row r="21917" spans="18:19" ht="15" customHeight="1">
      <c r="R21917"/>
      <c r="S21917"/>
    </row>
    <row r="21918" spans="18:19" ht="15" customHeight="1">
      <c r="R21918"/>
      <c r="S21918"/>
    </row>
    <row r="21919" spans="18:19" ht="15" customHeight="1">
      <c r="R21919"/>
      <c r="S21919"/>
    </row>
    <row r="21920" spans="18:19" ht="15" customHeight="1">
      <c r="R21920"/>
      <c r="S21920"/>
    </row>
    <row r="21921" spans="18:19" ht="15" customHeight="1">
      <c r="R21921"/>
      <c r="S21921"/>
    </row>
    <row r="21922" spans="18:19" ht="15" customHeight="1">
      <c r="R21922"/>
      <c r="S21922"/>
    </row>
    <row r="21923" spans="18:19" ht="15" customHeight="1">
      <c r="R21923"/>
      <c r="S21923"/>
    </row>
    <row r="21924" spans="18:19" ht="15" customHeight="1">
      <c r="R21924"/>
      <c r="S21924"/>
    </row>
    <row r="21925" spans="18:19" ht="15" customHeight="1">
      <c r="R21925"/>
      <c r="S21925"/>
    </row>
    <row r="21926" spans="18:19" ht="15" customHeight="1">
      <c r="R21926"/>
      <c r="S21926"/>
    </row>
    <row r="21927" spans="18:19" ht="15" customHeight="1">
      <c r="R21927"/>
      <c r="S21927"/>
    </row>
    <row r="21928" spans="18:19" ht="15" customHeight="1">
      <c r="R21928"/>
      <c r="S21928"/>
    </row>
    <row r="21929" spans="18:19" ht="15" customHeight="1">
      <c r="R21929"/>
      <c r="S21929"/>
    </row>
    <row r="21930" spans="18:19" ht="15" customHeight="1">
      <c r="R21930"/>
      <c r="S21930"/>
    </row>
    <row r="21931" spans="18:19" ht="15" customHeight="1">
      <c r="R21931"/>
      <c r="S21931"/>
    </row>
    <row r="21932" spans="18:19" ht="15" customHeight="1">
      <c r="R21932"/>
      <c r="S21932"/>
    </row>
    <row r="21933" spans="18:19" ht="15" customHeight="1">
      <c r="R21933"/>
      <c r="S21933"/>
    </row>
    <row r="21934" spans="18:19" ht="15" customHeight="1">
      <c r="R21934"/>
      <c r="S21934"/>
    </row>
    <row r="21935" spans="18:19" ht="15" customHeight="1">
      <c r="R21935"/>
      <c r="S21935"/>
    </row>
    <row r="21936" spans="18:19" ht="15" customHeight="1">
      <c r="R21936"/>
      <c r="S21936"/>
    </row>
    <row r="21937" spans="18:19" ht="15" customHeight="1">
      <c r="R21937"/>
      <c r="S21937"/>
    </row>
    <row r="21938" spans="18:19" ht="15" customHeight="1">
      <c r="R21938"/>
      <c r="S21938"/>
    </row>
    <row r="21939" spans="18:19" ht="15" customHeight="1">
      <c r="R21939"/>
      <c r="S21939"/>
    </row>
    <row r="21940" spans="18:19" ht="15" customHeight="1">
      <c r="R21940"/>
      <c r="S21940"/>
    </row>
    <row r="21941" spans="18:19" ht="15" customHeight="1">
      <c r="R21941"/>
      <c r="S21941"/>
    </row>
    <row r="21942" spans="18:19" ht="15" customHeight="1">
      <c r="R21942"/>
      <c r="S21942"/>
    </row>
    <row r="21943" spans="18:19" ht="15" customHeight="1">
      <c r="R21943"/>
      <c r="S21943"/>
    </row>
    <row r="21944" spans="18:19" ht="15" customHeight="1">
      <c r="R21944"/>
      <c r="S21944"/>
    </row>
    <row r="21945" spans="18:19" ht="15" customHeight="1">
      <c r="R21945"/>
      <c r="S21945"/>
    </row>
    <row r="21946" spans="18:19" ht="15" customHeight="1">
      <c r="R21946"/>
      <c r="S21946"/>
    </row>
    <row r="21947" spans="18:19" ht="15" customHeight="1">
      <c r="R21947"/>
      <c r="S21947"/>
    </row>
    <row r="21948" spans="18:19" ht="15" customHeight="1">
      <c r="R21948"/>
      <c r="S21948"/>
    </row>
    <row r="21949" spans="18:19" ht="15" customHeight="1">
      <c r="R21949"/>
      <c r="S21949"/>
    </row>
    <row r="21950" spans="18:19" ht="15" customHeight="1">
      <c r="R21950"/>
      <c r="S21950"/>
    </row>
    <row r="21951" spans="18:19" ht="15" customHeight="1">
      <c r="R21951"/>
      <c r="S21951"/>
    </row>
    <row r="21952" spans="18:19" ht="15" customHeight="1">
      <c r="R21952"/>
      <c r="S21952"/>
    </row>
    <row r="21953" spans="18:19" ht="15" customHeight="1">
      <c r="R21953"/>
      <c r="S21953"/>
    </row>
    <row r="21954" spans="18:19" ht="15" customHeight="1">
      <c r="R21954"/>
      <c r="S21954"/>
    </row>
    <row r="21955" spans="18:19" ht="15" customHeight="1">
      <c r="R21955"/>
      <c r="S21955"/>
    </row>
    <row r="21956" spans="18:19" ht="15" customHeight="1">
      <c r="R21956"/>
      <c r="S21956"/>
    </row>
    <row r="21957" spans="18:19" ht="15" customHeight="1">
      <c r="R21957"/>
      <c r="S21957"/>
    </row>
    <row r="21958" spans="18:19" ht="15" customHeight="1">
      <c r="R21958"/>
      <c r="S21958"/>
    </row>
    <row r="21959" spans="18:19" ht="15" customHeight="1">
      <c r="R21959"/>
      <c r="S21959"/>
    </row>
    <row r="21960" spans="18:19" ht="15" customHeight="1">
      <c r="R21960"/>
      <c r="S21960"/>
    </row>
    <row r="21961" spans="18:19" ht="15" customHeight="1">
      <c r="R21961"/>
      <c r="S21961"/>
    </row>
    <row r="21962" spans="18:19" ht="15" customHeight="1">
      <c r="R21962"/>
      <c r="S21962"/>
    </row>
    <row r="21963" spans="18:19" ht="15" customHeight="1">
      <c r="R21963"/>
      <c r="S21963"/>
    </row>
    <row r="21964" spans="18:19" ht="15" customHeight="1">
      <c r="R21964"/>
      <c r="S21964"/>
    </row>
    <row r="21965" spans="18:19" ht="15" customHeight="1">
      <c r="R21965"/>
      <c r="S21965"/>
    </row>
    <row r="21966" spans="18:19" ht="15" customHeight="1">
      <c r="R21966"/>
      <c r="S21966"/>
    </row>
    <row r="21967" spans="18:19" ht="15" customHeight="1">
      <c r="R21967"/>
      <c r="S21967"/>
    </row>
    <row r="21968" spans="18:19" ht="15" customHeight="1">
      <c r="R21968"/>
      <c r="S21968"/>
    </row>
    <row r="21969" spans="18:19" ht="15" customHeight="1">
      <c r="R21969"/>
      <c r="S21969"/>
    </row>
    <row r="21970" spans="18:19" ht="15" customHeight="1">
      <c r="R21970"/>
      <c r="S21970"/>
    </row>
    <row r="21971" spans="18:19" ht="15" customHeight="1">
      <c r="R21971"/>
      <c r="S21971"/>
    </row>
    <row r="21972" spans="18:19" ht="15" customHeight="1">
      <c r="R21972"/>
      <c r="S21972"/>
    </row>
    <row r="21973" spans="18:19" ht="15" customHeight="1">
      <c r="R21973"/>
      <c r="S21973"/>
    </row>
    <row r="21974" spans="18:19" ht="15" customHeight="1">
      <c r="R21974"/>
      <c r="S21974"/>
    </row>
    <row r="21975" spans="18:19" ht="15" customHeight="1">
      <c r="R21975"/>
      <c r="S21975"/>
    </row>
    <row r="21976" spans="18:19" ht="15" customHeight="1">
      <c r="R21976"/>
      <c r="S21976"/>
    </row>
    <row r="21977" spans="18:19" ht="15" customHeight="1">
      <c r="R21977"/>
      <c r="S21977"/>
    </row>
    <row r="21978" spans="18:19" ht="15" customHeight="1">
      <c r="R21978"/>
      <c r="S21978"/>
    </row>
    <row r="21979" spans="18:19" ht="15" customHeight="1">
      <c r="R21979"/>
      <c r="S21979"/>
    </row>
    <row r="21980" spans="18:19" ht="15" customHeight="1">
      <c r="R21980"/>
      <c r="S21980"/>
    </row>
    <row r="21981" spans="18:19" ht="15" customHeight="1">
      <c r="R21981"/>
      <c r="S21981"/>
    </row>
    <row r="21982" spans="18:19" ht="15" customHeight="1">
      <c r="R21982"/>
      <c r="S21982"/>
    </row>
    <row r="21983" spans="18:19" ht="15" customHeight="1">
      <c r="R21983"/>
      <c r="S21983"/>
    </row>
    <row r="21984" spans="18:19" ht="15" customHeight="1">
      <c r="R21984"/>
      <c r="S21984"/>
    </row>
    <row r="21985" spans="18:19" ht="15" customHeight="1">
      <c r="R21985"/>
      <c r="S21985"/>
    </row>
    <row r="21986" spans="18:19" ht="15" customHeight="1">
      <c r="R21986"/>
      <c r="S21986"/>
    </row>
    <row r="21987" spans="18:19" ht="15" customHeight="1">
      <c r="R21987"/>
      <c r="S21987"/>
    </row>
    <row r="21988" spans="18:19" ht="15" customHeight="1">
      <c r="R21988"/>
      <c r="S21988"/>
    </row>
    <row r="21989" spans="18:19" ht="15" customHeight="1">
      <c r="R21989"/>
      <c r="S21989"/>
    </row>
    <row r="21990" spans="18:19" ht="15" customHeight="1">
      <c r="R21990"/>
      <c r="S21990"/>
    </row>
    <row r="21991" spans="18:19" ht="15" customHeight="1">
      <c r="R21991"/>
      <c r="S21991"/>
    </row>
    <row r="21992" spans="18:19" ht="15" customHeight="1">
      <c r="R21992"/>
      <c r="S21992"/>
    </row>
    <row r="21993" spans="18:19" ht="15" customHeight="1">
      <c r="R21993"/>
      <c r="S21993"/>
    </row>
    <row r="21994" spans="18:19" ht="15" customHeight="1">
      <c r="R21994"/>
      <c r="S21994"/>
    </row>
    <row r="21995" spans="18:19" ht="15" customHeight="1">
      <c r="R21995"/>
      <c r="S21995"/>
    </row>
    <row r="21996" spans="18:19" ht="15" customHeight="1">
      <c r="R21996"/>
      <c r="S21996"/>
    </row>
    <row r="21997" spans="18:19" ht="15" customHeight="1">
      <c r="R21997"/>
      <c r="S21997"/>
    </row>
    <row r="21998" spans="18:19" ht="15" customHeight="1">
      <c r="R21998"/>
      <c r="S21998"/>
    </row>
    <row r="21999" spans="18:19" ht="15" customHeight="1">
      <c r="R21999"/>
      <c r="S21999"/>
    </row>
    <row r="22000" spans="18:19" ht="15" customHeight="1">
      <c r="R22000"/>
      <c r="S22000"/>
    </row>
    <row r="22001" spans="18:19" ht="15" customHeight="1">
      <c r="R22001"/>
      <c r="S22001"/>
    </row>
    <row r="22002" spans="18:19" ht="15" customHeight="1">
      <c r="R22002"/>
      <c r="S22002"/>
    </row>
    <row r="22003" spans="18:19" ht="15" customHeight="1">
      <c r="R22003"/>
      <c r="S22003"/>
    </row>
    <row r="22004" spans="18:19" ht="15" customHeight="1">
      <c r="R22004"/>
      <c r="S22004"/>
    </row>
    <row r="22005" spans="18:19" ht="15" customHeight="1">
      <c r="R22005"/>
      <c r="S22005"/>
    </row>
    <row r="22006" spans="18:19" ht="15" customHeight="1">
      <c r="R22006"/>
      <c r="S22006"/>
    </row>
    <row r="22007" spans="18:19" ht="15" customHeight="1">
      <c r="R22007"/>
      <c r="S22007"/>
    </row>
    <row r="22008" spans="18:19" ht="15" customHeight="1">
      <c r="R22008"/>
      <c r="S22008"/>
    </row>
    <row r="22009" spans="18:19" ht="15" customHeight="1">
      <c r="R22009"/>
      <c r="S22009"/>
    </row>
    <row r="22010" spans="18:19" ht="15" customHeight="1">
      <c r="R22010"/>
      <c r="S22010"/>
    </row>
    <row r="22011" spans="18:19" ht="15" customHeight="1">
      <c r="R22011"/>
      <c r="S22011"/>
    </row>
    <row r="22012" spans="18:19" ht="15" customHeight="1">
      <c r="R22012"/>
      <c r="S22012"/>
    </row>
    <row r="22013" spans="18:19" ht="15" customHeight="1">
      <c r="R22013"/>
      <c r="S22013"/>
    </row>
    <row r="22014" spans="18:19" ht="15" customHeight="1">
      <c r="R22014"/>
      <c r="S22014"/>
    </row>
    <row r="22015" spans="18:19" ht="15" customHeight="1">
      <c r="R22015"/>
      <c r="S22015"/>
    </row>
    <row r="22016" spans="18:19" ht="15" customHeight="1">
      <c r="R22016"/>
      <c r="S22016"/>
    </row>
    <row r="22017" spans="18:19" ht="15" customHeight="1">
      <c r="R22017"/>
      <c r="S22017"/>
    </row>
    <row r="22018" spans="18:19" ht="15" customHeight="1">
      <c r="R22018"/>
      <c r="S22018"/>
    </row>
    <row r="22019" spans="18:19" ht="15" customHeight="1">
      <c r="R22019"/>
      <c r="S22019"/>
    </row>
    <row r="22020" spans="18:19" ht="15" customHeight="1">
      <c r="R22020"/>
      <c r="S22020"/>
    </row>
    <row r="22021" spans="18:19" ht="15" customHeight="1">
      <c r="R22021"/>
      <c r="S22021"/>
    </row>
    <row r="22022" spans="18:19" ht="15" customHeight="1">
      <c r="R22022"/>
      <c r="S22022"/>
    </row>
    <row r="22023" spans="18:19" ht="15" customHeight="1">
      <c r="R22023"/>
      <c r="S22023"/>
    </row>
    <row r="22024" spans="18:19" ht="15" customHeight="1">
      <c r="R22024"/>
      <c r="S22024"/>
    </row>
    <row r="22025" spans="18:19" ht="15" customHeight="1">
      <c r="R22025"/>
      <c r="S22025"/>
    </row>
    <row r="22026" spans="18:19" ht="15" customHeight="1">
      <c r="R22026"/>
      <c r="S22026"/>
    </row>
    <row r="22027" spans="18:19" ht="15" customHeight="1">
      <c r="R22027"/>
      <c r="S22027"/>
    </row>
    <row r="22028" spans="18:19" ht="15" customHeight="1">
      <c r="R22028"/>
      <c r="S22028"/>
    </row>
    <row r="22029" spans="18:19" ht="15" customHeight="1">
      <c r="R22029"/>
      <c r="S22029"/>
    </row>
    <row r="22030" spans="18:19" ht="15" customHeight="1">
      <c r="R22030"/>
      <c r="S22030"/>
    </row>
    <row r="22031" spans="18:19" ht="15" customHeight="1">
      <c r="R22031"/>
      <c r="S22031"/>
    </row>
    <row r="22032" spans="18:19" ht="15" customHeight="1">
      <c r="R22032"/>
      <c r="S22032"/>
    </row>
    <row r="22033" spans="18:19" ht="15" customHeight="1">
      <c r="R22033"/>
      <c r="S22033"/>
    </row>
    <row r="22034" spans="18:19" ht="15" customHeight="1">
      <c r="R22034"/>
      <c r="S22034"/>
    </row>
    <row r="22035" spans="18:19" ht="15" customHeight="1">
      <c r="R22035"/>
      <c r="S22035"/>
    </row>
    <row r="22036" spans="18:19" ht="15" customHeight="1">
      <c r="R22036"/>
      <c r="S22036"/>
    </row>
    <row r="22037" spans="18:19" ht="15" customHeight="1">
      <c r="R22037"/>
      <c r="S22037"/>
    </row>
    <row r="22038" spans="18:19" ht="15" customHeight="1">
      <c r="R22038"/>
      <c r="S22038"/>
    </row>
    <row r="22039" spans="18:19" ht="15" customHeight="1">
      <c r="R22039"/>
      <c r="S22039"/>
    </row>
    <row r="22040" spans="18:19" ht="15" customHeight="1">
      <c r="R22040"/>
      <c r="S22040"/>
    </row>
    <row r="22041" spans="18:19" ht="15" customHeight="1">
      <c r="R22041"/>
      <c r="S22041"/>
    </row>
    <row r="22042" spans="18:19" ht="15" customHeight="1">
      <c r="R22042"/>
      <c r="S22042"/>
    </row>
    <row r="22043" spans="18:19" ht="15" customHeight="1">
      <c r="R22043"/>
      <c r="S22043"/>
    </row>
    <row r="22044" spans="18:19" ht="15" customHeight="1">
      <c r="R22044"/>
      <c r="S22044"/>
    </row>
    <row r="22045" spans="18:19" ht="15" customHeight="1">
      <c r="R22045"/>
      <c r="S22045"/>
    </row>
    <row r="22046" spans="18:19" ht="15" customHeight="1">
      <c r="R22046"/>
      <c r="S22046"/>
    </row>
    <row r="22047" spans="18:19" ht="15" customHeight="1">
      <c r="R22047"/>
      <c r="S22047"/>
    </row>
    <row r="22048" spans="18:19" ht="15" customHeight="1">
      <c r="R22048"/>
      <c r="S22048"/>
    </row>
    <row r="22049" spans="18:19" ht="15" customHeight="1">
      <c r="R22049"/>
      <c r="S22049"/>
    </row>
    <row r="22050" spans="18:19" ht="15" customHeight="1">
      <c r="R22050"/>
      <c r="S22050"/>
    </row>
    <row r="22051" spans="18:19" ht="15" customHeight="1">
      <c r="R22051"/>
      <c r="S22051"/>
    </row>
    <row r="22052" spans="18:19" ht="15" customHeight="1">
      <c r="R22052"/>
      <c r="S22052"/>
    </row>
    <row r="22053" spans="18:19" ht="15" customHeight="1">
      <c r="R22053"/>
      <c r="S22053"/>
    </row>
    <row r="22054" spans="18:19" ht="15" customHeight="1">
      <c r="R22054"/>
      <c r="S22054"/>
    </row>
    <row r="22055" spans="18:19" ht="15" customHeight="1">
      <c r="R22055"/>
      <c r="S22055"/>
    </row>
    <row r="22056" spans="18:19" ht="15" customHeight="1">
      <c r="R22056"/>
      <c r="S22056"/>
    </row>
    <row r="22057" spans="18:19" ht="15" customHeight="1">
      <c r="R22057"/>
      <c r="S22057"/>
    </row>
    <row r="22058" spans="18:19" ht="15" customHeight="1">
      <c r="R22058"/>
      <c r="S22058"/>
    </row>
    <row r="22059" spans="18:19" ht="15" customHeight="1">
      <c r="R22059"/>
      <c r="S22059"/>
    </row>
    <row r="22060" spans="18:19" ht="15" customHeight="1">
      <c r="R22060"/>
      <c r="S22060"/>
    </row>
    <row r="22061" spans="18:19" ht="15" customHeight="1">
      <c r="R22061"/>
      <c r="S22061"/>
    </row>
    <row r="22062" spans="18:19" ht="15" customHeight="1">
      <c r="R22062"/>
      <c r="S22062"/>
    </row>
    <row r="22063" spans="18:19" ht="15" customHeight="1">
      <c r="R22063"/>
      <c r="S22063"/>
    </row>
    <row r="22064" spans="18:19" ht="15" customHeight="1">
      <c r="R22064"/>
      <c r="S22064"/>
    </row>
    <row r="22065" spans="18:19" ht="15" customHeight="1">
      <c r="R22065"/>
      <c r="S22065"/>
    </row>
    <row r="22066" spans="18:19" ht="15" customHeight="1">
      <c r="R22066"/>
      <c r="S22066"/>
    </row>
    <row r="22067" spans="18:19" ht="15" customHeight="1">
      <c r="R22067"/>
      <c r="S22067"/>
    </row>
    <row r="22068" spans="18:19" ht="15" customHeight="1">
      <c r="R22068"/>
      <c r="S22068"/>
    </row>
    <row r="22069" spans="18:19" ht="15" customHeight="1">
      <c r="R22069"/>
      <c r="S22069"/>
    </row>
    <row r="22070" spans="18:19" ht="15" customHeight="1">
      <c r="R22070"/>
      <c r="S22070"/>
    </row>
    <row r="22071" spans="18:19" ht="15" customHeight="1">
      <c r="R22071"/>
      <c r="S22071"/>
    </row>
    <row r="22072" spans="18:19" ht="15" customHeight="1">
      <c r="R22072"/>
      <c r="S22072"/>
    </row>
    <row r="22073" spans="18:19" ht="15" customHeight="1">
      <c r="R22073"/>
      <c r="S22073"/>
    </row>
    <row r="22074" spans="18:19" ht="15" customHeight="1">
      <c r="R22074"/>
      <c r="S22074"/>
    </row>
    <row r="22075" spans="18:19" ht="15" customHeight="1">
      <c r="R22075"/>
      <c r="S22075"/>
    </row>
    <row r="22076" spans="18:19" ht="15" customHeight="1">
      <c r="R22076"/>
      <c r="S22076"/>
    </row>
    <row r="22077" spans="18:19" ht="15" customHeight="1">
      <c r="R22077"/>
      <c r="S22077"/>
    </row>
    <row r="22078" spans="18:19" ht="15" customHeight="1">
      <c r="R22078"/>
      <c r="S22078"/>
    </row>
    <row r="22079" spans="18:19" ht="15" customHeight="1">
      <c r="R22079"/>
      <c r="S22079"/>
    </row>
    <row r="22080" spans="18:19" ht="15" customHeight="1">
      <c r="R22080"/>
      <c r="S22080"/>
    </row>
    <row r="22081" spans="18:19" ht="15" customHeight="1">
      <c r="R22081"/>
      <c r="S22081"/>
    </row>
    <row r="22082" spans="18:19" ht="15" customHeight="1">
      <c r="R22082"/>
      <c r="S22082"/>
    </row>
    <row r="22083" spans="18:19" ht="15" customHeight="1">
      <c r="R22083"/>
      <c r="S22083"/>
    </row>
    <row r="22084" spans="18:19" ht="15" customHeight="1">
      <c r="R22084"/>
      <c r="S22084"/>
    </row>
    <row r="22085" spans="18:19" ht="15" customHeight="1">
      <c r="R22085"/>
      <c r="S22085"/>
    </row>
    <row r="22086" spans="18:19" ht="15" customHeight="1">
      <c r="R22086"/>
      <c r="S22086"/>
    </row>
    <row r="22087" spans="18:19" ht="15" customHeight="1">
      <c r="R22087"/>
      <c r="S22087"/>
    </row>
    <row r="22088" spans="18:19" ht="15" customHeight="1">
      <c r="R22088"/>
      <c r="S22088"/>
    </row>
    <row r="22089" spans="18:19" ht="15" customHeight="1">
      <c r="R22089"/>
      <c r="S22089"/>
    </row>
    <row r="22090" spans="18:19" ht="15" customHeight="1">
      <c r="R22090"/>
      <c r="S22090"/>
    </row>
    <row r="22091" spans="18:19" ht="15" customHeight="1">
      <c r="R22091"/>
      <c r="S22091"/>
    </row>
    <row r="22092" spans="18:19" ht="15" customHeight="1">
      <c r="R22092"/>
      <c r="S22092"/>
    </row>
    <row r="22093" spans="18:19" ht="15" customHeight="1">
      <c r="R22093"/>
      <c r="S22093"/>
    </row>
    <row r="22094" spans="18:19" ht="15" customHeight="1">
      <c r="R22094"/>
      <c r="S22094"/>
    </row>
    <row r="22095" spans="18:19" ht="15" customHeight="1">
      <c r="R22095"/>
      <c r="S22095"/>
    </row>
    <row r="22096" spans="18:19" ht="15" customHeight="1">
      <c r="R22096"/>
      <c r="S22096"/>
    </row>
    <row r="22097" spans="18:19" ht="15" customHeight="1">
      <c r="R22097"/>
      <c r="S22097"/>
    </row>
    <row r="22098" spans="18:19" ht="15" customHeight="1">
      <c r="R22098"/>
      <c r="S22098"/>
    </row>
    <row r="22099" spans="18:19" ht="15" customHeight="1">
      <c r="R22099"/>
      <c r="S22099"/>
    </row>
    <row r="22100" spans="18:19" ht="15" customHeight="1">
      <c r="R22100"/>
      <c r="S22100"/>
    </row>
    <row r="22101" spans="18:19" ht="15" customHeight="1">
      <c r="R22101"/>
      <c r="S22101"/>
    </row>
    <row r="22102" spans="18:19" ht="15" customHeight="1">
      <c r="R22102"/>
      <c r="S22102"/>
    </row>
    <row r="22103" spans="18:19" ht="15" customHeight="1">
      <c r="R22103"/>
      <c r="S22103"/>
    </row>
    <row r="22104" spans="18:19" ht="15" customHeight="1">
      <c r="R22104"/>
      <c r="S22104"/>
    </row>
    <row r="22105" spans="18:19" ht="15" customHeight="1">
      <c r="R22105"/>
      <c r="S22105"/>
    </row>
    <row r="22106" spans="18:19" ht="15" customHeight="1">
      <c r="R22106"/>
      <c r="S22106"/>
    </row>
    <row r="22107" spans="18:19" ht="15" customHeight="1">
      <c r="R22107"/>
      <c r="S22107"/>
    </row>
    <row r="22108" spans="18:19" ht="15" customHeight="1">
      <c r="R22108"/>
      <c r="S22108"/>
    </row>
    <row r="22109" spans="18:19" ht="15" customHeight="1">
      <c r="R22109"/>
      <c r="S22109"/>
    </row>
    <row r="22110" spans="18:19" ht="15" customHeight="1">
      <c r="R22110"/>
      <c r="S22110"/>
    </row>
    <row r="22111" spans="18:19" ht="15" customHeight="1">
      <c r="R22111"/>
      <c r="S22111"/>
    </row>
    <row r="22112" spans="18:19" ht="15" customHeight="1">
      <c r="R22112"/>
      <c r="S22112"/>
    </row>
    <row r="22113" spans="18:19" ht="15" customHeight="1">
      <c r="R22113"/>
      <c r="S22113"/>
    </row>
    <row r="22114" spans="18:19" ht="15" customHeight="1">
      <c r="R22114"/>
      <c r="S22114"/>
    </row>
    <row r="22115" spans="18:19" ht="15" customHeight="1">
      <c r="R22115"/>
      <c r="S22115"/>
    </row>
    <row r="22116" spans="18:19" ht="15" customHeight="1">
      <c r="R22116"/>
      <c r="S22116"/>
    </row>
    <row r="22117" spans="18:19" ht="15" customHeight="1">
      <c r="R22117"/>
      <c r="S22117"/>
    </row>
    <row r="22118" spans="18:19" ht="15" customHeight="1">
      <c r="R22118"/>
      <c r="S22118"/>
    </row>
    <row r="22119" spans="18:19" ht="15" customHeight="1">
      <c r="R22119"/>
      <c r="S22119"/>
    </row>
    <row r="22120" spans="18:19" ht="15" customHeight="1">
      <c r="R22120"/>
      <c r="S22120"/>
    </row>
    <row r="22121" spans="18:19" ht="15" customHeight="1">
      <c r="R22121"/>
      <c r="S22121"/>
    </row>
    <row r="22122" spans="18:19" ht="15" customHeight="1">
      <c r="R22122"/>
      <c r="S22122"/>
    </row>
    <row r="22123" spans="18:19" ht="15" customHeight="1">
      <c r="R22123"/>
      <c r="S22123"/>
    </row>
    <row r="22124" spans="18:19" ht="15" customHeight="1">
      <c r="R22124"/>
      <c r="S22124"/>
    </row>
    <row r="22125" spans="18:19" ht="15" customHeight="1">
      <c r="R22125"/>
      <c r="S22125"/>
    </row>
    <row r="22126" spans="18:19" ht="15" customHeight="1">
      <c r="R22126"/>
      <c r="S22126"/>
    </row>
    <row r="22127" spans="18:19" ht="15" customHeight="1">
      <c r="R22127"/>
      <c r="S22127"/>
    </row>
    <row r="22128" spans="18:19" ht="15" customHeight="1">
      <c r="R22128"/>
      <c r="S22128"/>
    </row>
    <row r="22129" spans="18:19" ht="15" customHeight="1">
      <c r="R22129"/>
      <c r="S22129"/>
    </row>
    <row r="22130" spans="18:19" ht="15" customHeight="1">
      <c r="R22130"/>
      <c r="S22130"/>
    </row>
    <row r="22131" spans="18:19" ht="15" customHeight="1">
      <c r="R22131"/>
      <c r="S22131"/>
    </row>
    <row r="22132" spans="18:19" ht="15" customHeight="1">
      <c r="R22132"/>
      <c r="S22132"/>
    </row>
    <row r="22133" spans="18:19" ht="15" customHeight="1">
      <c r="R22133"/>
      <c r="S22133"/>
    </row>
    <row r="22134" spans="18:19" ht="15" customHeight="1">
      <c r="R22134"/>
      <c r="S22134"/>
    </row>
    <row r="22135" spans="18:19" ht="15" customHeight="1">
      <c r="R22135"/>
      <c r="S22135"/>
    </row>
    <row r="22136" spans="18:19" ht="15" customHeight="1">
      <c r="R22136"/>
      <c r="S22136"/>
    </row>
    <row r="22137" spans="18:19" ht="15" customHeight="1">
      <c r="R22137"/>
      <c r="S22137"/>
    </row>
    <row r="22138" spans="18:19" ht="15" customHeight="1">
      <c r="R22138"/>
      <c r="S22138"/>
    </row>
    <row r="22139" spans="18:19" ht="15" customHeight="1">
      <c r="R22139"/>
      <c r="S22139"/>
    </row>
    <row r="22140" spans="18:19" ht="15" customHeight="1">
      <c r="R22140"/>
      <c r="S22140"/>
    </row>
    <row r="22141" spans="18:19" ht="15" customHeight="1">
      <c r="R22141"/>
      <c r="S22141"/>
    </row>
    <row r="22142" spans="18:19" ht="15" customHeight="1">
      <c r="R22142"/>
      <c r="S22142"/>
    </row>
    <row r="22143" spans="18:19" ht="15" customHeight="1">
      <c r="R22143"/>
      <c r="S22143"/>
    </row>
    <row r="22144" spans="18:19" ht="15" customHeight="1">
      <c r="R22144"/>
      <c r="S22144"/>
    </row>
    <row r="22145" spans="18:19" ht="15" customHeight="1">
      <c r="R22145"/>
      <c r="S22145"/>
    </row>
    <row r="22146" spans="18:19" ht="15" customHeight="1">
      <c r="R22146"/>
      <c r="S22146"/>
    </row>
    <row r="22147" spans="18:19" ht="15" customHeight="1">
      <c r="R22147"/>
      <c r="S22147"/>
    </row>
    <row r="22148" spans="18:19" ht="15" customHeight="1">
      <c r="R22148"/>
      <c r="S22148"/>
    </row>
    <row r="22149" spans="18:19" ht="15" customHeight="1">
      <c r="R22149"/>
      <c r="S22149"/>
    </row>
    <row r="22150" spans="18:19" ht="15" customHeight="1">
      <c r="R22150"/>
      <c r="S22150"/>
    </row>
    <row r="22151" spans="18:19" ht="15" customHeight="1">
      <c r="R22151"/>
      <c r="S22151"/>
    </row>
    <row r="22152" spans="18:19" ht="15" customHeight="1">
      <c r="R22152"/>
      <c r="S22152"/>
    </row>
    <row r="22153" spans="18:19" ht="15" customHeight="1">
      <c r="R22153"/>
      <c r="S22153"/>
    </row>
    <row r="22154" spans="18:19" ht="15" customHeight="1">
      <c r="R22154"/>
      <c r="S22154"/>
    </row>
    <row r="22155" spans="18:19" ht="15" customHeight="1">
      <c r="R22155"/>
      <c r="S22155"/>
    </row>
    <row r="22156" spans="18:19" ht="15" customHeight="1">
      <c r="R22156"/>
      <c r="S22156"/>
    </row>
    <row r="22157" spans="18:19" ht="15" customHeight="1">
      <c r="R22157"/>
      <c r="S22157"/>
    </row>
    <row r="22158" spans="18:19" ht="15" customHeight="1">
      <c r="R22158"/>
      <c r="S22158"/>
    </row>
    <row r="22159" spans="18:19" ht="15" customHeight="1">
      <c r="R22159"/>
      <c r="S22159"/>
    </row>
    <row r="22160" spans="18:19" ht="15" customHeight="1">
      <c r="R22160"/>
      <c r="S22160"/>
    </row>
    <row r="22161" spans="18:19" ht="15" customHeight="1">
      <c r="R22161"/>
      <c r="S22161"/>
    </row>
    <row r="22162" spans="18:19" ht="15" customHeight="1">
      <c r="R22162"/>
      <c r="S22162"/>
    </row>
    <row r="22163" spans="18:19" ht="15" customHeight="1">
      <c r="R22163"/>
      <c r="S22163"/>
    </row>
    <row r="22164" spans="18:19" ht="15" customHeight="1">
      <c r="R22164"/>
      <c r="S22164"/>
    </row>
    <row r="22165" spans="18:19" ht="15" customHeight="1">
      <c r="R22165"/>
      <c r="S22165"/>
    </row>
    <row r="22166" spans="18:19" ht="15" customHeight="1">
      <c r="R22166"/>
      <c r="S22166"/>
    </row>
    <row r="22167" spans="18:19" ht="15" customHeight="1">
      <c r="R22167"/>
      <c r="S22167"/>
    </row>
    <row r="22168" spans="18:19" ht="15" customHeight="1">
      <c r="R22168"/>
      <c r="S22168"/>
    </row>
    <row r="22169" spans="18:19" ht="15" customHeight="1">
      <c r="R22169"/>
      <c r="S22169"/>
    </row>
    <row r="22170" spans="18:19" ht="15" customHeight="1">
      <c r="R22170"/>
      <c r="S22170"/>
    </row>
    <row r="22171" spans="18:19" ht="15" customHeight="1">
      <c r="R22171"/>
      <c r="S22171"/>
    </row>
    <row r="22172" spans="18:19" ht="15" customHeight="1">
      <c r="R22172"/>
      <c r="S22172"/>
    </row>
    <row r="22173" spans="18:19" ht="15" customHeight="1">
      <c r="R22173"/>
      <c r="S22173"/>
    </row>
    <row r="22174" spans="18:19" ht="15" customHeight="1">
      <c r="R22174"/>
      <c r="S22174"/>
    </row>
    <row r="22175" spans="18:19" ht="15" customHeight="1">
      <c r="R22175"/>
      <c r="S22175"/>
    </row>
    <row r="22176" spans="18:19" ht="15" customHeight="1">
      <c r="R22176"/>
      <c r="S22176"/>
    </row>
    <row r="22177" spans="18:19" ht="15" customHeight="1">
      <c r="R22177"/>
      <c r="S22177"/>
    </row>
    <row r="22178" spans="18:19" ht="15" customHeight="1">
      <c r="R22178"/>
      <c r="S22178"/>
    </row>
    <row r="22179" spans="18:19" ht="15" customHeight="1">
      <c r="R22179"/>
      <c r="S22179"/>
    </row>
    <row r="22180" spans="18:19" ht="15" customHeight="1">
      <c r="R22180"/>
      <c r="S22180"/>
    </row>
    <row r="22181" spans="18:19" ht="15" customHeight="1">
      <c r="R22181"/>
      <c r="S22181"/>
    </row>
    <row r="22182" spans="18:19" ht="15" customHeight="1">
      <c r="R22182"/>
      <c r="S22182"/>
    </row>
    <row r="22183" spans="18:19" ht="15" customHeight="1">
      <c r="R22183"/>
      <c r="S22183"/>
    </row>
    <row r="22184" spans="18:19" ht="15" customHeight="1">
      <c r="R22184"/>
      <c r="S22184"/>
    </row>
    <row r="22185" spans="18:19" ht="15" customHeight="1">
      <c r="R22185"/>
      <c r="S22185"/>
    </row>
    <row r="22186" spans="18:19" ht="15" customHeight="1">
      <c r="R22186"/>
      <c r="S22186"/>
    </row>
    <row r="22187" spans="18:19" ht="15" customHeight="1">
      <c r="R22187"/>
      <c r="S22187"/>
    </row>
    <row r="22188" spans="18:19" ht="15" customHeight="1">
      <c r="R22188"/>
      <c r="S22188"/>
    </row>
    <row r="22189" spans="18:19" ht="15" customHeight="1">
      <c r="R22189"/>
      <c r="S22189"/>
    </row>
    <row r="22190" spans="18:19" ht="15" customHeight="1">
      <c r="R22190"/>
      <c r="S22190"/>
    </row>
    <row r="22191" spans="18:19" ht="15" customHeight="1">
      <c r="R22191"/>
      <c r="S22191"/>
    </row>
    <row r="22192" spans="18:19" ht="15" customHeight="1">
      <c r="R22192"/>
      <c r="S22192"/>
    </row>
    <row r="22193" spans="18:19" ht="15" customHeight="1">
      <c r="R22193"/>
      <c r="S22193"/>
    </row>
    <row r="22194" spans="18:19" ht="15" customHeight="1">
      <c r="R22194"/>
      <c r="S22194"/>
    </row>
    <row r="22195" spans="18:19" ht="15" customHeight="1">
      <c r="R22195"/>
      <c r="S22195"/>
    </row>
    <row r="22196" spans="18:19" ht="15" customHeight="1">
      <c r="R22196"/>
      <c r="S22196"/>
    </row>
    <row r="22197" spans="18:19" ht="15" customHeight="1">
      <c r="R22197"/>
      <c r="S22197"/>
    </row>
    <row r="22198" spans="18:19" ht="15" customHeight="1">
      <c r="R22198"/>
      <c r="S22198"/>
    </row>
    <row r="22199" spans="18:19" ht="15" customHeight="1">
      <c r="R22199"/>
      <c r="S22199"/>
    </row>
    <row r="22200" spans="18:19" ht="15" customHeight="1">
      <c r="R22200"/>
      <c r="S22200"/>
    </row>
    <row r="22201" spans="18:19" ht="15" customHeight="1">
      <c r="R22201"/>
      <c r="S22201"/>
    </row>
    <row r="22202" spans="18:19" ht="15" customHeight="1">
      <c r="R22202"/>
      <c r="S22202"/>
    </row>
    <row r="22203" spans="18:19" ht="15" customHeight="1">
      <c r="R22203"/>
      <c r="S22203"/>
    </row>
    <row r="22204" spans="18:19" ht="15" customHeight="1">
      <c r="R22204"/>
      <c r="S22204"/>
    </row>
    <row r="22205" spans="18:19" ht="15" customHeight="1">
      <c r="R22205"/>
      <c r="S22205"/>
    </row>
    <row r="22206" spans="18:19" ht="15" customHeight="1">
      <c r="R22206"/>
      <c r="S22206"/>
    </row>
    <row r="22207" spans="18:19" ht="15" customHeight="1">
      <c r="R22207"/>
      <c r="S22207"/>
    </row>
    <row r="22208" spans="18:19" ht="15" customHeight="1">
      <c r="R22208"/>
      <c r="S22208"/>
    </row>
    <row r="22209" spans="18:19" ht="15" customHeight="1">
      <c r="R22209"/>
      <c r="S22209"/>
    </row>
    <row r="22210" spans="18:19" ht="15" customHeight="1">
      <c r="R22210"/>
      <c r="S22210"/>
    </row>
    <row r="22211" spans="18:19" ht="15" customHeight="1">
      <c r="R22211"/>
      <c r="S22211"/>
    </row>
    <row r="22212" spans="18:19" ht="15" customHeight="1">
      <c r="R22212"/>
      <c r="S22212"/>
    </row>
    <row r="22213" spans="18:19" ht="15" customHeight="1">
      <c r="R22213"/>
      <c r="S22213"/>
    </row>
    <row r="22214" spans="18:19" ht="15" customHeight="1">
      <c r="R22214"/>
      <c r="S22214"/>
    </row>
    <row r="22215" spans="18:19" ht="15" customHeight="1">
      <c r="R22215"/>
      <c r="S22215"/>
    </row>
    <row r="22216" spans="18:19" ht="15" customHeight="1">
      <c r="R22216"/>
      <c r="S22216"/>
    </row>
    <row r="22217" spans="18:19" ht="15" customHeight="1">
      <c r="R22217"/>
      <c r="S22217"/>
    </row>
    <row r="22218" spans="18:19" ht="15" customHeight="1">
      <c r="R22218"/>
      <c r="S22218"/>
    </row>
    <row r="22219" spans="18:19" ht="15" customHeight="1">
      <c r="R22219"/>
      <c r="S22219"/>
    </row>
    <row r="22220" spans="18:19" ht="15" customHeight="1">
      <c r="R22220"/>
      <c r="S22220"/>
    </row>
    <row r="22221" spans="18:19" ht="15" customHeight="1">
      <c r="R22221"/>
      <c r="S22221"/>
    </row>
    <row r="22222" spans="18:19" ht="15" customHeight="1">
      <c r="R22222"/>
      <c r="S22222"/>
    </row>
    <row r="22223" spans="18:19" ht="15" customHeight="1">
      <c r="R22223"/>
      <c r="S22223"/>
    </row>
    <row r="22224" spans="18:19" ht="15" customHeight="1">
      <c r="R22224"/>
      <c r="S22224"/>
    </row>
    <row r="22225" spans="18:19" ht="15" customHeight="1">
      <c r="R22225"/>
      <c r="S22225"/>
    </row>
    <row r="22226" spans="18:19" ht="15" customHeight="1">
      <c r="R22226"/>
      <c r="S22226"/>
    </row>
    <row r="22227" spans="18:19" ht="15" customHeight="1">
      <c r="R22227"/>
      <c r="S22227"/>
    </row>
    <row r="22228" spans="18:19" ht="15" customHeight="1">
      <c r="R22228"/>
      <c r="S22228"/>
    </row>
    <row r="22229" spans="18:19" ht="15" customHeight="1">
      <c r="R22229"/>
      <c r="S22229"/>
    </row>
    <row r="22230" spans="18:19" ht="15" customHeight="1">
      <c r="R22230"/>
      <c r="S22230"/>
    </row>
    <row r="22231" spans="18:19" ht="15" customHeight="1">
      <c r="R22231"/>
      <c r="S22231"/>
    </row>
    <row r="22232" spans="18:19" ht="15" customHeight="1">
      <c r="R22232"/>
      <c r="S22232"/>
    </row>
    <row r="22233" spans="18:19" ht="15" customHeight="1">
      <c r="R22233"/>
      <c r="S22233"/>
    </row>
    <row r="22234" spans="18:19" ht="15" customHeight="1">
      <c r="R22234"/>
      <c r="S22234"/>
    </row>
    <row r="22235" spans="18:19" ht="15" customHeight="1">
      <c r="R22235"/>
      <c r="S22235"/>
    </row>
    <row r="22236" spans="18:19" ht="15" customHeight="1">
      <c r="R22236"/>
      <c r="S22236"/>
    </row>
    <row r="22237" spans="18:19" ht="15" customHeight="1">
      <c r="R22237"/>
      <c r="S22237"/>
    </row>
    <row r="22238" spans="18:19" ht="15" customHeight="1">
      <c r="R22238"/>
      <c r="S22238"/>
    </row>
    <row r="22239" spans="18:19" ht="15" customHeight="1">
      <c r="R22239"/>
      <c r="S22239"/>
    </row>
    <row r="22240" spans="18:19" ht="15" customHeight="1">
      <c r="R22240"/>
      <c r="S22240"/>
    </row>
    <row r="22241" spans="18:19" ht="15" customHeight="1">
      <c r="R22241"/>
      <c r="S22241"/>
    </row>
    <row r="22242" spans="18:19" ht="15" customHeight="1">
      <c r="R22242"/>
      <c r="S22242"/>
    </row>
    <row r="22243" spans="18:19" ht="15" customHeight="1">
      <c r="R22243"/>
      <c r="S22243"/>
    </row>
    <row r="22244" spans="18:19" ht="15" customHeight="1">
      <c r="R22244"/>
      <c r="S22244"/>
    </row>
    <row r="22245" spans="18:19" ht="15" customHeight="1">
      <c r="R22245"/>
      <c r="S22245"/>
    </row>
    <row r="22246" spans="18:19" ht="15" customHeight="1">
      <c r="R22246"/>
      <c r="S22246"/>
    </row>
    <row r="22247" spans="18:19" ht="15" customHeight="1">
      <c r="R22247"/>
      <c r="S22247"/>
    </row>
    <row r="22248" spans="18:19" ht="15" customHeight="1">
      <c r="R22248"/>
      <c r="S22248"/>
    </row>
    <row r="22249" spans="18:19" ht="15" customHeight="1">
      <c r="R22249"/>
      <c r="S22249"/>
    </row>
    <row r="22250" spans="18:19" ht="15" customHeight="1">
      <c r="R22250"/>
      <c r="S22250"/>
    </row>
    <row r="22251" spans="18:19" ht="15" customHeight="1">
      <c r="R22251"/>
      <c r="S22251"/>
    </row>
    <row r="22252" spans="18:19" ht="15" customHeight="1">
      <c r="R22252"/>
      <c r="S22252"/>
    </row>
    <row r="22253" spans="18:19" ht="15" customHeight="1">
      <c r="R22253"/>
      <c r="S22253"/>
    </row>
    <row r="22254" spans="18:19" ht="15" customHeight="1">
      <c r="R22254"/>
      <c r="S22254"/>
    </row>
    <row r="22255" spans="18:19" ht="15" customHeight="1">
      <c r="R22255"/>
      <c r="S22255"/>
    </row>
    <row r="22256" spans="18:19" ht="15" customHeight="1">
      <c r="R22256"/>
      <c r="S22256"/>
    </row>
    <row r="22257" spans="18:19" ht="15" customHeight="1">
      <c r="R22257"/>
      <c r="S22257"/>
    </row>
    <row r="22258" spans="18:19" ht="15" customHeight="1">
      <c r="R22258"/>
      <c r="S22258"/>
    </row>
    <row r="22259" spans="18:19" ht="15" customHeight="1">
      <c r="R22259"/>
      <c r="S22259"/>
    </row>
    <row r="22260" spans="18:19" ht="15" customHeight="1">
      <c r="R22260"/>
      <c r="S22260"/>
    </row>
    <row r="22261" spans="18:19" ht="15" customHeight="1">
      <c r="R22261"/>
      <c r="S22261"/>
    </row>
    <row r="22262" spans="18:19" ht="15" customHeight="1">
      <c r="R22262"/>
      <c r="S22262"/>
    </row>
    <row r="22263" spans="18:19" ht="15" customHeight="1">
      <c r="R22263"/>
      <c r="S22263"/>
    </row>
    <row r="22264" spans="18:19" ht="15" customHeight="1">
      <c r="R22264"/>
      <c r="S22264"/>
    </row>
    <row r="22265" spans="18:19" ht="15" customHeight="1">
      <c r="R22265"/>
      <c r="S22265"/>
    </row>
    <row r="22266" spans="18:19" ht="15" customHeight="1">
      <c r="R22266"/>
      <c r="S22266"/>
    </row>
    <row r="22267" spans="18:19" ht="15" customHeight="1">
      <c r="R22267"/>
      <c r="S22267"/>
    </row>
    <row r="22268" spans="18:19" ht="15" customHeight="1">
      <c r="R22268"/>
      <c r="S22268"/>
    </row>
    <row r="22269" spans="18:19" ht="15" customHeight="1">
      <c r="R22269"/>
      <c r="S22269"/>
    </row>
    <row r="22270" spans="18:19" ht="15" customHeight="1">
      <c r="R22270"/>
      <c r="S22270"/>
    </row>
    <row r="22271" spans="18:19" ht="15" customHeight="1">
      <c r="R22271"/>
      <c r="S22271"/>
    </row>
    <row r="22272" spans="18:19" ht="15" customHeight="1">
      <c r="R22272"/>
      <c r="S22272"/>
    </row>
    <row r="22273" spans="18:19" ht="15" customHeight="1">
      <c r="R22273"/>
      <c r="S22273"/>
    </row>
    <row r="22274" spans="18:19" ht="15" customHeight="1">
      <c r="R22274"/>
      <c r="S22274"/>
    </row>
    <row r="22275" spans="18:19" ht="15" customHeight="1">
      <c r="R22275"/>
      <c r="S22275"/>
    </row>
    <row r="22276" spans="18:19" ht="15" customHeight="1">
      <c r="R22276"/>
      <c r="S22276"/>
    </row>
    <row r="22277" spans="18:19" ht="15" customHeight="1">
      <c r="R22277"/>
      <c r="S22277"/>
    </row>
    <row r="22278" spans="18:19" ht="15" customHeight="1">
      <c r="R22278"/>
      <c r="S22278"/>
    </row>
    <row r="22279" spans="18:19" ht="15" customHeight="1">
      <c r="R22279"/>
      <c r="S22279"/>
    </row>
    <row r="22280" spans="18:19" ht="15" customHeight="1">
      <c r="R22280"/>
      <c r="S22280"/>
    </row>
    <row r="22281" spans="18:19" ht="15" customHeight="1">
      <c r="R22281"/>
      <c r="S22281"/>
    </row>
    <row r="22282" spans="18:19" ht="15" customHeight="1">
      <c r="R22282"/>
      <c r="S22282"/>
    </row>
    <row r="22283" spans="18:19" ht="15" customHeight="1">
      <c r="R22283"/>
      <c r="S22283"/>
    </row>
    <row r="22284" spans="18:19" ht="15" customHeight="1">
      <c r="R22284"/>
      <c r="S22284"/>
    </row>
    <row r="22285" spans="18:19" ht="15" customHeight="1">
      <c r="R22285"/>
      <c r="S22285"/>
    </row>
    <row r="22286" spans="18:19" ht="15" customHeight="1">
      <c r="R22286"/>
      <c r="S22286"/>
    </row>
    <row r="22287" spans="18:19" ht="15" customHeight="1">
      <c r="R22287"/>
      <c r="S22287"/>
    </row>
    <row r="22288" spans="18:19" ht="15" customHeight="1">
      <c r="R22288"/>
      <c r="S22288"/>
    </row>
    <row r="22289" spans="18:19" ht="15" customHeight="1">
      <c r="R22289"/>
      <c r="S22289"/>
    </row>
    <row r="22290" spans="18:19" ht="15" customHeight="1">
      <c r="R22290"/>
      <c r="S22290"/>
    </row>
    <row r="22291" spans="18:19" ht="15" customHeight="1">
      <c r="R22291"/>
      <c r="S22291"/>
    </row>
    <row r="22292" spans="18:19" ht="15" customHeight="1">
      <c r="R22292"/>
      <c r="S22292"/>
    </row>
    <row r="22293" spans="18:19" ht="15" customHeight="1">
      <c r="R22293"/>
      <c r="S22293"/>
    </row>
    <row r="22294" spans="18:19" ht="15" customHeight="1">
      <c r="R22294"/>
      <c r="S22294"/>
    </row>
    <row r="22295" spans="18:19" ht="15" customHeight="1">
      <c r="R22295"/>
      <c r="S22295"/>
    </row>
    <row r="22296" spans="18:19" ht="15" customHeight="1">
      <c r="R22296"/>
      <c r="S22296"/>
    </row>
    <row r="22297" spans="18:19" ht="15" customHeight="1">
      <c r="R22297"/>
      <c r="S22297"/>
    </row>
    <row r="22298" spans="18:19" ht="15" customHeight="1">
      <c r="R22298"/>
      <c r="S22298"/>
    </row>
    <row r="22299" spans="18:19" ht="15" customHeight="1">
      <c r="R22299"/>
      <c r="S22299"/>
    </row>
    <row r="22300" spans="18:19" ht="15" customHeight="1">
      <c r="R22300"/>
      <c r="S22300"/>
    </row>
    <row r="22301" spans="18:19" ht="15" customHeight="1">
      <c r="R22301"/>
      <c r="S22301"/>
    </row>
    <row r="22302" spans="18:19" ht="15" customHeight="1">
      <c r="R22302"/>
      <c r="S22302"/>
    </row>
    <row r="22303" spans="18:19" ht="15" customHeight="1">
      <c r="R22303"/>
      <c r="S22303"/>
    </row>
    <row r="22304" spans="18:19" ht="15" customHeight="1">
      <c r="R22304"/>
      <c r="S22304"/>
    </row>
    <row r="22305" spans="18:19" ht="15" customHeight="1">
      <c r="R22305"/>
      <c r="S22305"/>
    </row>
    <row r="22306" spans="18:19" ht="15" customHeight="1">
      <c r="R22306"/>
      <c r="S22306"/>
    </row>
    <row r="22307" spans="18:19" ht="15" customHeight="1">
      <c r="R22307"/>
      <c r="S22307"/>
    </row>
    <row r="22308" spans="18:19" ht="15" customHeight="1">
      <c r="R22308"/>
      <c r="S22308"/>
    </row>
    <row r="22309" spans="18:19" ht="15" customHeight="1">
      <c r="R22309"/>
      <c r="S22309"/>
    </row>
    <row r="22310" spans="18:19" ht="15" customHeight="1">
      <c r="R22310"/>
      <c r="S22310"/>
    </row>
    <row r="22311" spans="18:19" ht="15" customHeight="1">
      <c r="R22311"/>
      <c r="S22311"/>
    </row>
    <row r="22312" spans="18:19" ht="15" customHeight="1">
      <c r="R22312"/>
      <c r="S22312"/>
    </row>
    <row r="22313" spans="18:19" ht="15" customHeight="1">
      <c r="R22313"/>
      <c r="S22313"/>
    </row>
    <row r="22314" spans="18:19" ht="15" customHeight="1">
      <c r="R22314"/>
      <c r="S22314"/>
    </row>
    <row r="22315" spans="18:19" ht="15" customHeight="1">
      <c r="R22315"/>
      <c r="S22315"/>
    </row>
    <row r="22316" spans="18:19" ht="15" customHeight="1">
      <c r="R22316"/>
      <c r="S22316"/>
    </row>
    <row r="22317" spans="18:19" ht="15" customHeight="1">
      <c r="R22317"/>
      <c r="S22317"/>
    </row>
    <row r="22318" spans="18:19" ht="15" customHeight="1">
      <c r="R22318"/>
      <c r="S22318"/>
    </row>
    <row r="22319" spans="18:19" ht="15" customHeight="1">
      <c r="R22319"/>
      <c r="S22319"/>
    </row>
    <row r="22320" spans="18:19" ht="15" customHeight="1">
      <c r="R22320"/>
      <c r="S22320"/>
    </row>
    <row r="22321" spans="18:19" ht="15" customHeight="1">
      <c r="R22321"/>
      <c r="S22321"/>
    </row>
    <row r="22322" spans="18:19" ht="15" customHeight="1">
      <c r="R22322"/>
      <c r="S22322"/>
    </row>
    <row r="22323" spans="18:19" ht="15" customHeight="1">
      <c r="R22323"/>
      <c r="S22323"/>
    </row>
    <row r="22324" spans="18:19" ht="15" customHeight="1">
      <c r="R22324"/>
      <c r="S22324"/>
    </row>
    <row r="22325" spans="18:19" ht="15" customHeight="1">
      <c r="R22325"/>
      <c r="S22325"/>
    </row>
    <row r="22326" spans="18:19" ht="15" customHeight="1">
      <c r="R22326"/>
      <c r="S22326"/>
    </row>
    <row r="22327" spans="18:19" ht="15" customHeight="1">
      <c r="R22327"/>
      <c r="S22327"/>
    </row>
    <row r="22328" spans="18:19" ht="15" customHeight="1">
      <c r="R22328"/>
      <c r="S22328"/>
    </row>
    <row r="22329" spans="18:19" ht="15" customHeight="1">
      <c r="R22329"/>
      <c r="S22329"/>
    </row>
    <row r="22330" spans="18:19" ht="15" customHeight="1">
      <c r="R22330"/>
      <c r="S22330"/>
    </row>
    <row r="22331" spans="18:19" ht="15" customHeight="1">
      <c r="R22331"/>
      <c r="S22331"/>
    </row>
    <row r="22332" spans="18:19" ht="15" customHeight="1">
      <c r="R22332"/>
      <c r="S22332"/>
    </row>
    <row r="22333" spans="18:19" ht="15" customHeight="1">
      <c r="R22333"/>
      <c r="S22333"/>
    </row>
    <row r="22334" spans="18:19" ht="15" customHeight="1">
      <c r="R22334"/>
      <c r="S22334"/>
    </row>
    <row r="22335" spans="18:19" ht="15" customHeight="1">
      <c r="R22335"/>
      <c r="S22335"/>
    </row>
    <row r="22336" spans="18:19" ht="15" customHeight="1">
      <c r="R22336"/>
      <c r="S22336"/>
    </row>
    <row r="22337" spans="18:19" ht="15" customHeight="1">
      <c r="R22337"/>
      <c r="S22337"/>
    </row>
    <row r="22338" spans="18:19" ht="15" customHeight="1">
      <c r="R22338"/>
      <c r="S22338"/>
    </row>
    <row r="22339" spans="18:19" ht="15" customHeight="1">
      <c r="R22339"/>
      <c r="S22339"/>
    </row>
    <row r="22340" spans="18:19" ht="15" customHeight="1">
      <c r="R22340"/>
      <c r="S22340"/>
    </row>
    <row r="22341" spans="18:19" ht="15" customHeight="1">
      <c r="R22341"/>
      <c r="S22341"/>
    </row>
    <row r="22342" spans="18:19" ht="15" customHeight="1">
      <c r="R22342"/>
      <c r="S22342"/>
    </row>
    <row r="22343" spans="18:19" ht="15" customHeight="1">
      <c r="R22343"/>
      <c r="S22343"/>
    </row>
    <row r="22344" spans="18:19" ht="15" customHeight="1">
      <c r="R22344"/>
      <c r="S22344"/>
    </row>
    <row r="22345" spans="18:19" ht="15" customHeight="1">
      <c r="R22345"/>
      <c r="S22345"/>
    </row>
    <row r="22346" spans="18:19" ht="15" customHeight="1">
      <c r="R22346"/>
      <c r="S22346"/>
    </row>
    <row r="22347" spans="18:19" ht="15" customHeight="1">
      <c r="R22347"/>
      <c r="S22347"/>
    </row>
    <row r="22348" spans="18:19" ht="15" customHeight="1">
      <c r="R22348"/>
      <c r="S22348"/>
    </row>
    <row r="22349" spans="18:19" ht="15" customHeight="1">
      <c r="R22349"/>
      <c r="S22349"/>
    </row>
    <row r="22350" spans="18:19" ht="15" customHeight="1">
      <c r="R22350"/>
      <c r="S22350"/>
    </row>
    <row r="22351" spans="18:19" ht="15" customHeight="1">
      <c r="R22351"/>
      <c r="S22351"/>
    </row>
    <row r="22352" spans="18:19" ht="15" customHeight="1">
      <c r="R22352"/>
      <c r="S22352"/>
    </row>
    <row r="22353" spans="18:19" ht="15" customHeight="1">
      <c r="R22353"/>
      <c r="S22353"/>
    </row>
    <row r="22354" spans="18:19" ht="15" customHeight="1">
      <c r="R22354"/>
      <c r="S22354"/>
    </row>
    <row r="22355" spans="18:19" ht="15" customHeight="1">
      <c r="R22355"/>
      <c r="S22355"/>
    </row>
    <row r="22356" spans="18:19" ht="15" customHeight="1">
      <c r="R22356"/>
      <c r="S22356"/>
    </row>
    <row r="22357" spans="18:19" ht="15" customHeight="1">
      <c r="R22357"/>
      <c r="S22357"/>
    </row>
    <row r="22358" spans="18:19" ht="15" customHeight="1">
      <c r="R22358"/>
      <c r="S22358"/>
    </row>
    <row r="22359" spans="18:19" ht="15" customHeight="1">
      <c r="R22359"/>
      <c r="S22359"/>
    </row>
    <row r="22360" spans="18:19" ht="15" customHeight="1">
      <c r="R22360"/>
      <c r="S22360"/>
    </row>
    <row r="22361" spans="18:19" ht="15" customHeight="1">
      <c r="R22361"/>
      <c r="S22361"/>
    </row>
    <row r="22362" spans="18:19" ht="15" customHeight="1">
      <c r="R22362"/>
      <c r="S22362"/>
    </row>
    <row r="22363" spans="18:19" ht="15" customHeight="1">
      <c r="R22363"/>
      <c r="S22363"/>
    </row>
    <row r="22364" spans="18:19" ht="15" customHeight="1">
      <c r="R22364"/>
      <c r="S22364"/>
    </row>
    <row r="22365" spans="18:19" ht="15" customHeight="1">
      <c r="R22365"/>
      <c r="S22365"/>
    </row>
    <row r="22366" spans="18:19" ht="15" customHeight="1">
      <c r="R22366"/>
      <c r="S22366"/>
    </row>
    <row r="22367" spans="18:19" ht="15" customHeight="1">
      <c r="R22367"/>
      <c r="S22367"/>
    </row>
    <row r="22368" spans="18:19" ht="15" customHeight="1">
      <c r="R22368"/>
      <c r="S22368"/>
    </row>
    <row r="22369" spans="18:19" ht="15" customHeight="1">
      <c r="R22369"/>
      <c r="S22369"/>
    </row>
    <row r="22370" spans="18:19" ht="15" customHeight="1">
      <c r="R22370"/>
      <c r="S22370"/>
    </row>
    <row r="22371" spans="18:19" ht="15" customHeight="1">
      <c r="R22371"/>
      <c r="S22371"/>
    </row>
    <row r="22372" spans="18:19" ht="15" customHeight="1">
      <c r="R22372"/>
      <c r="S22372"/>
    </row>
    <row r="22373" spans="18:19" ht="15" customHeight="1">
      <c r="R22373"/>
      <c r="S22373"/>
    </row>
    <row r="22374" spans="18:19" ht="15" customHeight="1">
      <c r="R22374"/>
      <c r="S22374"/>
    </row>
    <row r="22375" spans="18:19" ht="15" customHeight="1">
      <c r="R22375"/>
      <c r="S22375"/>
    </row>
    <row r="22376" spans="18:19" ht="15" customHeight="1">
      <c r="R22376"/>
      <c r="S22376"/>
    </row>
    <row r="22377" spans="18:19" ht="15" customHeight="1">
      <c r="R22377"/>
      <c r="S22377"/>
    </row>
    <row r="22378" spans="18:19" ht="15" customHeight="1">
      <c r="R22378"/>
      <c r="S22378"/>
    </row>
    <row r="22379" spans="18:19" ht="15" customHeight="1">
      <c r="R22379"/>
      <c r="S22379"/>
    </row>
    <row r="22380" spans="18:19" ht="15" customHeight="1">
      <c r="R22380"/>
      <c r="S22380"/>
    </row>
    <row r="22381" spans="18:19" ht="15" customHeight="1">
      <c r="R22381"/>
      <c r="S22381"/>
    </row>
    <row r="22382" spans="18:19" ht="15" customHeight="1">
      <c r="R22382"/>
      <c r="S22382"/>
    </row>
    <row r="22383" spans="18:19" ht="15" customHeight="1">
      <c r="R22383"/>
      <c r="S22383"/>
    </row>
    <row r="22384" spans="18:19" ht="15" customHeight="1">
      <c r="R22384"/>
      <c r="S22384"/>
    </row>
    <row r="22385" spans="18:19" ht="15" customHeight="1">
      <c r="R22385"/>
      <c r="S22385"/>
    </row>
    <row r="22386" spans="18:19" ht="15" customHeight="1">
      <c r="R22386"/>
      <c r="S22386"/>
    </row>
    <row r="22387" spans="18:19" ht="15" customHeight="1">
      <c r="R22387"/>
      <c r="S22387"/>
    </row>
    <row r="22388" spans="18:19" ht="15" customHeight="1">
      <c r="R22388"/>
      <c r="S22388"/>
    </row>
    <row r="22389" spans="18:19" ht="15" customHeight="1">
      <c r="R22389"/>
      <c r="S22389"/>
    </row>
    <row r="22390" spans="18:19" ht="15" customHeight="1">
      <c r="R22390"/>
      <c r="S22390"/>
    </row>
    <row r="22391" spans="18:19" ht="15" customHeight="1">
      <c r="R22391"/>
      <c r="S22391"/>
    </row>
    <row r="22392" spans="18:19" ht="15" customHeight="1">
      <c r="R22392"/>
      <c r="S22392"/>
    </row>
    <row r="22393" spans="18:19" ht="15" customHeight="1">
      <c r="R22393"/>
      <c r="S22393"/>
    </row>
    <row r="22394" spans="18:19" ht="15" customHeight="1">
      <c r="R22394"/>
      <c r="S22394"/>
    </row>
    <row r="22395" spans="18:19" ht="15" customHeight="1">
      <c r="R22395"/>
      <c r="S22395"/>
    </row>
    <row r="22396" spans="18:19" ht="15" customHeight="1">
      <c r="R22396"/>
      <c r="S22396"/>
    </row>
    <row r="22397" spans="18:19" ht="15" customHeight="1">
      <c r="R22397"/>
      <c r="S22397"/>
    </row>
    <row r="22398" spans="18:19" ht="15" customHeight="1">
      <c r="R22398"/>
      <c r="S22398"/>
    </row>
    <row r="22399" spans="18:19" ht="15" customHeight="1">
      <c r="R22399"/>
      <c r="S22399"/>
    </row>
    <row r="22400" spans="18:19" ht="15" customHeight="1">
      <c r="R22400"/>
      <c r="S22400"/>
    </row>
    <row r="22401" spans="18:19" ht="15" customHeight="1">
      <c r="R22401"/>
      <c r="S22401"/>
    </row>
    <row r="22402" spans="18:19" ht="15" customHeight="1">
      <c r="R22402"/>
      <c r="S22402"/>
    </row>
    <row r="22403" spans="18:19" ht="15" customHeight="1">
      <c r="R22403"/>
      <c r="S22403"/>
    </row>
    <row r="22404" spans="18:19" ht="15" customHeight="1">
      <c r="R22404"/>
      <c r="S22404"/>
    </row>
    <row r="22405" spans="18:19" ht="15" customHeight="1">
      <c r="R22405"/>
      <c r="S22405"/>
    </row>
    <row r="22406" spans="18:19" ht="15" customHeight="1">
      <c r="R22406"/>
      <c r="S22406"/>
    </row>
    <row r="22407" spans="18:19" ht="15" customHeight="1">
      <c r="R22407"/>
      <c r="S22407"/>
    </row>
    <row r="22408" spans="18:19" ht="15" customHeight="1">
      <c r="R22408"/>
      <c r="S22408"/>
    </row>
    <row r="22409" spans="18:19" ht="15" customHeight="1">
      <c r="R22409"/>
      <c r="S22409"/>
    </row>
    <row r="22410" spans="18:19" ht="15" customHeight="1">
      <c r="R22410"/>
      <c r="S22410"/>
    </row>
    <row r="22411" spans="18:19" ht="15" customHeight="1">
      <c r="R22411"/>
      <c r="S22411"/>
    </row>
    <row r="22412" spans="18:19" ht="15" customHeight="1">
      <c r="R22412"/>
      <c r="S22412"/>
    </row>
    <row r="22413" spans="18:19" ht="15" customHeight="1">
      <c r="R22413"/>
      <c r="S22413"/>
    </row>
    <row r="22414" spans="18:19" ht="15" customHeight="1">
      <c r="R22414"/>
      <c r="S22414"/>
    </row>
    <row r="22415" spans="18:19" ht="15" customHeight="1">
      <c r="R22415"/>
      <c r="S22415"/>
    </row>
    <row r="22416" spans="18:19" ht="15" customHeight="1">
      <c r="R22416"/>
      <c r="S22416"/>
    </row>
    <row r="22417" spans="18:19" ht="15" customHeight="1">
      <c r="R22417"/>
      <c r="S22417"/>
    </row>
    <row r="22418" spans="18:19" ht="15" customHeight="1">
      <c r="R22418"/>
      <c r="S22418"/>
    </row>
    <row r="22419" spans="18:19" ht="15" customHeight="1">
      <c r="R22419"/>
      <c r="S22419"/>
    </row>
    <row r="22420" spans="18:19" ht="15" customHeight="1">
      <c r="R22420"/>
      <c r="S22420"/>
    </row>
    <row r="22421" spans="18:19" ht="15" customHeight="1">
      <c r="R22421"/>
      <c r="S22421"/>
    </row>
    <row r="22422" spans="18:19" ht="15" customHeight="1">
      <c r="R22422"/>
      <c r="S22422"/>
    </row>
    <row r="22423" spans="18:19" ht="15" customHeight="1">
      <c r="R22423"/>
      <c r="S22423"/>
    </row>
    <row r="22424" spans="18:19" ht="15" customHeight="1">
      <c r="R22424"/>
      <c r="S22424"/>
    </row>
    <row r="22425" spans="18:19" ht="15" customHeight="1">
      <c r="R22425"/>
      <c r="S22425"/>
    </row>
    <row r="22426" spans="18:19" ht="15" customHeight="1">
      <c r="R22426"/>
      <c r="S22426"/>
    </row>
    <row r="22427" spans="18:19" ht="15" customHeight="1">
      <c r="R22427"/>
      <c r="S22427"/>
    </row>
    <row r="22428" spans="18:19" ht="15" customHeight="1">
      <c r="R22428"/>
      <c r="S22428"/>
    </row>
    <row r="22429" spans="18:19" ht="15" customHeight="1">
      <c r="R22429"/>
      <c r="S22429"/>
    </row>
    <row r="22430" spans="18:19" ht="15" customHeight="1">
      <c r="R22430"/>
      <c r="S22430"/>
    </row>
    <row r="22431" spans="18:19" ht="15" customHeight="1">
      <c r="R22431"/>
      <c r="S22431"/>
    </row>
    <row r="22432" spans="18:19" ht="15" customHeight="1">
      <c r="R22432"/>
      <c r="S22432"/>
    </row>
    <row r="22433" spans="18:19" ht="15" customHeight="1">
      <c r="R22433"/>
      <c r="S22433"/>
    </row>
    <row r="22434" spans="18:19" ht="15" customHeight="1">
      <c r="R22434"/>
      <c r="S22434"/>
    </row>
    <row r="22435" spans="18:19" ht="15" customHeight="1">
      <c r="R22435"/>
      <c r="S22435"/>
    </row>
    <row r="22436" spans="18:19" ht="15" customHeight="1">
      <c r="R22436"/>
      <c r="S22436"/>
    </row>
    <row r="22437" spans="18:19" ht="15" customHeight="1">
      <c r="R22437"/>
      <c r="S22437"/>
    </row>
    <row r="22438" spans="18:19" ht="15" customHeight="1">
      <c r="R22438"/>
      <c r="S22438"/>
    </row>
    <row r="22439" spans="18:19" ht="15" customHeight="1">
      <c r="R22439"/>
      <c r="S22439"/>
    </row>
    <row r="22440" spans="18:19" ht="15" customHeight="1">
      <c r="R22440"/>
      <c r="S22440"/>
    </row>
    <row r="22441" spans="18:19" ht="15" customHeight="1">
      <c r="R22441"/>
      <c r="S22441"/>
    </row>
    <row r="22442" spans="18:19" ht="15" customHeight="1">
      <c r="R22442"/>
      <c r="S22442"/>
    </row>
    <row r="22443" spans="18:19" ht="15" customHeight="1">
      <c r="R22443"/>
      <c r="S22443"/>
    </row>
    <row r="22444" spans="18:19" ht="15" customHeight="1">
      <c r="R22444"/>
      <c r="S22444"/>
    </row>
    <row r="22445" spans="18:19" ht="15" customHeight="1">
      <c r="R22445"/>
      <c r="S22445"/>
    </row>
    <row r="22446" spans="18:19" ht="15" customHeight="1">
      <c r="R22446"/>
      <c r="S22446"/>
    </row>
    <row r="22447" spans="18:19" ht="15" customHeight="1">
      <c r="R22447"/>
      <c r="S22447"/>
    </row>
    <row r="22448" spans="18:19" ht="15" customHeight="1">
      <c r="R22448"/>
      <c r="S22448"/>
    </row>
    <row r="22449" spans="18:19" ht="15" customHeight="1">
      <c r="R22449"/>
      <c r="S22449"/>
    </row>
    <row r="22450" spans="18:19" ht="15" customHeight="1">
      <c r="R22450"/>
      <c r="S22450"/>
    </row>
    <row r="22451" spans="18:19" ht="15" customHeight="1">
      <c r="R22451"/>
      <c r="S22451"/>
    </row>
    <row r="22452" spans="18:19" ht="15" customHeight="1">
      <c r="R22452"/>
      <c r="S22452"/>
    </row>
    <row r="22453" spans="18:19" ht="15" customHeight="1">
      <c r="R22453"/>
      <c r="S22453"/>
    </row>
    <row r="22454" spans="18:19" ht="15" customHeight="1">
      <c r="R22454"/>
      <c r="S22454"/>
    </row>
    <row r="22455" spans="18:19" ht="15" customHeight="1">
      <c r="R22455"/>
      <c r="S22455"/>
    </row>
    <row r="22456" spans="18:19" ht="15" customHeight="1">
      <c r="R22456"/>
      <c r="S22456"/>
    </row>
    <row r="22457" spans="18:19" ht="15" customHeight="1">
      <c r="R22457"/>
      <c r="S22457"/>
    </row>
    <row r="22458" spans="18:19" ht="15" customHeight="1">
      <c r="R22458"/>
      <c r="S22458"/>
    </row>
    <row r="22459" spans="18:19" ht="15" customHeight="1">
      <c r="R22459"/>
      <c r="S22459"/>
    </row>
    <row r="22460" spans="18:19" ht="15" customHeight="1">
      <c r="R22460"/>
      <c r="S22460"/>
    </row>
    <row r="22461" spans="18:19" ht="15" customHeight="1">
      <c r="R22461"/>
      <c r="S22461"/>
    </row>
    <row r="22462" spans="18:19" ht="15" customHeight="1">
      <c r="R22462"/>
      <c r="S22462"/>
    </row>
    <row r="22463" spans="18:19" ht="15" customHeight="1">
      <c r="R22463"/>
      <c r="S22463"/>
    </row>
    <row r="22464" spans="18:19" ht="15" customHeight="1">
      <c r="R22464"/>
      <c r="S22464"/>
    </row>
    <row r="22465" spans="18:19" ht="15" customHeight="1">
      <c r="R22465"/>
      <c r="S22465"/>
    </row>
    <row r="22466" spans="18:19" ht="15" customHeight="1">
      <c r="R22466"/>
      <c r="S22466"/>
    </row>
    <row r="22467" spans="18:19" ht="15" customHeight="1">
      <c r="R22467"/>
      <c r="S22467"/>
    </row>
    <row r="22468" spans="18:19" ht="15" customHeight="1">
      <c r="R22468"/>
      <c r="S22468"/>
    </row>
    <row r="22469" spans="18:19" ht="15" customHeight="1">
      <c r="R22469"/>
      <c r="S22469"/>
    </row>
    <row r="22470" spans="18:19" ht="15" customHeight="1">
      <c r="R22470"/>
      <c r="S22470"/>
    </row>
    <row r="22471" spans="18:19" ht="15" customHeight="1">
      <c r="R22471"/>
      <c r="S22471"/>
    </row>
    <row r="22472" spans="18:19" ht="15" customHeight="1">
      <c r="R22472"/>
      <c r="S22472"/>
    </row>
    <row r="22473" spans="18:19" ht="15" customHeight="1">
      <c r="R22473"/>
      <c r="S22473"/>
    </row>
    <row r="22474" spans="18:19" ht="15" customHeight="1">
      <c r="R22474"/>
      <c r="S22474"/>
    </row>
    <row r="22475" spans="18:19" ht="15" customHeight="1">
      <c r="R22475"/>
      <c r="S22475"/>
    </row>
    <row r="22476" spans="18:19" ht="15" customHeight="1">
      <c r="R22476"/>
      <c r="S22476"/>
    </row>
    <row r="22477" spans="18:19" ht="15" customHeight="1">
      <c r="R22477"/>
      <c r="S22477"/>
    </row>
    <row r="22478" spans="18:19" ht="15" customHeight="1">
      <c r="R22478"/>
      <c r="S22478"/>
    </row>
    <row r="22479" spans="18:19" ht="15" customHeight="1">
      <c r="R22479"/>
      <c r="S22479"/>
    </row>
    <row r="22480" spans="18:19" ht="15" customHeight="1">
      <c r="R22480"/>
      <c r="S22480"/>
    </row>
    <row r="22481" spans="18:19" ht="15" customHeight="1">
      <c r="R22481"/>
      <c r="S22481"/>
    </row>
    <row r="22482" spans="18:19" ht="15" customHeight="1">
      <c r="R22482"/>
      <c r="S22482"/>
    </row>
    <row r="22483" spans="18:19" ht="15" customHeight="1">
      <c r="R22483"/>
      <c r="S22483"/>
    </row>
    <row r="22484" spans="18:19" ht="15" customHeight="1">
      <c r="R22484"/>
      <c r="S22484"/>
    </row>
    <row r="22485" spans="18:19" ht="15" customHeight="1">
      <c r="R22485"/>
      <c r="S22485"/>
    </row>
    <row r="22486" spans="18:19" ht="15" customHeight="1">
      <c r="R22486"/>
      <c r="S22486"/>
    </row>
    <row r="22487" spans="18:19" ht="15" customHeight="1">
      <c r="R22487"/>
      <c r="S22487"/>
    </row>
    <row r="22488" spans="18:19" ht="15" customHeight="1">
      <c r="R22488"/>
      <c r="S22488"/>
    </row>
    <row r="22489" spans="18:19" ht="15" customHeight="1">
      <c r="R22489"/>
      <c r="S22489"/>
    </row>
    <row r="22490" spans="18:19" ht="15" customHeight="1">
      <c r="R22490"/>
      <c r="S22490"/>
    </row>
    <row r="22491" spans="18:19" ht="15" customHeight="1">
      <c r="R22491"/>
      <c r="S22491"/>
    </row>
    <row r="22492" spans="18:19" ht="15" customHeight="1">
      <c r="R22492"/>
      <c r="S22492"/>
    </row>
    <row r="22493" spans="18:19" ht="15" customHeight="1">
      <c r="R22493"/>
      <c r="S22493"/>
    </row>
    <row r="22494" spans="18:19" ht="15" customHeight="1">
      <c r="R22494"/>
      <c r="S22494"/>
    </row>
    <row r="22495" spans="18:19" ht="15" customHeight="1">
      <c r="R22495"/>
      <c r="S22495"/>
    </row>
    <row r="22496" spans="18:19" ht="15" customHeight="1">
      <c r="R22496"/>
      <c r="S22496"/>
    </row>
    <row r="22497" spans="18:19" ht="15" customHeight="1">
      <c r="R22497"/>
      <c r="S22497"/>
    </row>
    <row r="22498" spans="18:19" ht="15" customHeight="1">
      <c r="R22498"/>
      <c r="S22498"/>
    </row>
    <row r="22499" spans="18:19" ht="15" customHeight="1">
      <c r="R22499"/>
      <c r="S22499"/>
    </row>
    <row r="22500" spans="18:19" ht="15" customHeight="1">
      <c r="R22500"/>
      <c r="S22500"/>
    </row>
    <row r="22501" spans="18:19" ht="15" customHeight="1">
      <c r="R22501"/>
      <c r="S22501"/>
    </row>
    <row r="22502" spans="18:19" ht="15" customHeight="1">
      <c r="R22502"/>
      <c r="S22502"/>
    </row>
    <row r="22503" spans="18:19" ht="15" customHeight="1">
      <c r="R22503"/>
      <c r="S22503"/>
    </row>
    <row r="22504" spans="18:19" ht="15" customHeight="1">
      <c r="R22504"/>
      <c r="S22504"/>
    </row>
    <row r="22505" spans="18:19" ht="15" customHeight="1">
      <c r="R22505"/>
      <c r="S22505"/>
    </row>
    <row r="22506" spans="18:19" ht="15" customHeight="1">
      <c r="R22506"/>
      <c r="S22506"/>
    </row>
    <row r="22507" spans="18:19" ht="15" customHeight="1">
      <c r="R22507"/>
      <c r="S22507"/>
    </row>
    <row r="22508" spans="18:19" ht="15" customHeight="1">
      <c r="R22508"/>
      <c r="S22508"/>
    </row>
    <row r="22509" spans="18:19" ht="15" customHeight="1">
      <c r="R22509"/>
      <c r="S22509"/>
    </row>
    <row r="22510" spans="18:19" ht="15" customHeight="1">
      <c r="R22510"/>
      <c r="S22510"/>
    </row>
    <row r="22511" spans="18:19" ht="15" customHeight="1">
      <c r="R22511"/>
      <c r="S22511"/>
    </row>
    <row r="22512" spans="18:19" ht="15" customHeight="1">
      <c r="R22512"/>
      <c r="S22512"/>
    </row>
    <row r="22513" spans="18:19" ht="15" customHeight="1">
      <c r="R22513"/>
      <c r="S22513"/>
    </row>
    <row r="22514" spans="18:19" ht="15" customHeight="1">
      <c r="R22514"/>
      <c r="S22514"/>
    </row>
    <row r="22515" spans="18:19" ht="15" customHeight="1">
      <c r="R22515"/>
      <c r="S22515"/>
    </row>
    <row r="22516" spans="18:19" ht="15" customHeight="1">
      <c r="R22516"/>
      <c r="S22516"/>
    </row>
    <row r="22517" spans="18:19" ht="15" customHeight="1">
      <c r="R22517"/>
      <c r="S22517"/>
    </row>
    <row r="22518" spans="18:19" ht="15" customHeight="1">
      <c r="R22518"/>
      <c r="S22518"/>
    </row>
    <row r="22519" spans="18:19" ht="15" customHeight="1">
      <c r="R22519"/>
      <c r="S22519"/>
    </row>
    <row r="22520" spans="18:19" ht="15" customHeight="1">
      <c r="R22520"/>
      <c r="S22520"/>
    </row>
    <row r="22521" spans="18:19" ht="15" customHeight="1">
      <c r="R22521"/>
      <c r="S22521"/>
    </row>
    <row r="22522" spans="18:19" ht="15" customHeight="1">
      <c r="R22522"/>
      <c r="S22522"/>
    </row>
    <row r="22523" spans="18:19" ht="15" customHeight="1">
      <c r="R22523"/>
      <c r="S22523"/>
    </row>
    <row r="22524" spans="18:19" ht="15" customHeight="1">
      <c r="R22524"/>
      <c r="S22524"/>
    </row>
    <row r="22525" spans="18:19" ht="15" customHeight="1">
      <c r="R22525"/>
      <c r="S22525"/>
    </row>
    <row r="22526" spans="18:19" ht="15" customHeight="1">
      <c r="R22526"/>
      <c r="S22526"/>
    </row>
    <row r="22527" spans="18:19" ht="15" customHeight="1">
      <c r="R22527"/>
      <c r="S22527"/>
    </row>
    <row r="22528" spans="18:19" ht="15" customHeight="1">
      <c r="R22528"/>
      <c r="S22528"/>
    </row>
    <row r="22529" spans="18:19" ht="15" customHeight="1">
      <c r="R22529"/>
      <c r="S22529"/>
    </row>
    <row r="22530" spans="18:19" ht="15" customHeight="1">
      <c r="R22530"/>
      <c r="S22530"/>
    </row>
    <row r="22531" spans="18:19" ht="15" customHeight="1">
      <c r="R22531"/>
      <c r="S22531"/>
    </row>
    <row r="22532" spans="18:19" ht="15" customHeight="1">
      <c r="R22532"/>
      <c r="S22532"/>
    </row>
    <row r="22533" spans="18:19" ht="15" customHeight="1">
      <c r="R22533"/>
      <c r="S22533"/>
    </row>
    <row r="22534" spans="18:19" ht="15" customHeight="1">
      <c r="R22534"/>
      <c r="S22534"/>
    </row>
    <row r="22535" spans="18:19" ht="15" customHeight="1">
      <c r="R22535"/>
      <c r="S22535"/>
    </row>
    <row r="22536" spans="18:19" ht="15" customHeight="1">
      <c r="R22536"/>
      <c r="S22536"/>
    </row>
    <row r="22537" spans="18:19" ht="15" customHeight="1">
      <c r="R22537"/>
      <c r="S22537"/>
    </row>
    <row r="22538" spans="18:19" ht="15" customHeight="1">
      <c r="R22538"/>
      <c r="S22538"/>
    </row>
    <row r="22539" spans="18:19" ht="15" customHeight="1">
      <c r="R22539"/>
      <c r="S22539"/>
    </row>
    <row r="22540" spans="18:19" ht="15" customHeight="1">
      <c r="R22540"/>
      <c r="S22540"/>
    </row>
    <row r="22541" spans="18:19" ht="15" customHeight="1">
      <c r="R22541"/>
      <c r="S22541"/>
    </row>
    <row r="22542" spans="18:19" ht="15" customHeight="1">
      <c r="R22542"/>
      <c r="S22542"/>
    </row>
    <row r="22543" spans="18:19" ht="15" customHeight="1">
      <c r="R22543"/>
      <c r="S22543"/>
    </row>
    <row r="22544" spans="18:19" ht="15" customHeight="1">
      <c r="R22544"/>
      <c r="S22544"/>
    </row>
    <row r="22545" spans="18:19" ht="15" customHeight="1">
      <c r="R22545"/>
      <c r="S22545"/>
    </row>
    <row r="22546" spans="18:19" ht="15" customHeight="1">
      <c r="R22546"/>
      <c r="S22546"/>
    </row>
    <row r="22547" spans="18:19" ht="15" customHeight="1">
      <c r="R22547"/>
      <c r="S22547"/>
    </row>
    <row r="22548" spans="18:19" ht="15" customHeight="1">
      <c r="R22548"/>
      <c r="S22548"/>
    </row>
    <row r="22549" spans="18:19" ht="15" customHeight="1">
      <c r="R22549"/>
      <c r="S22549"/>
    </row>
    <row r="22550" spans="18:19" ht="15" customHeight="1">
      <c r="R22550"/>
      <c r="S22550"/>
    </row>
    <row r="22551" spans="18:19" ht="15" customHeight="1">
      <c r="R22551"/>
      <c r="S22551"/>
    </row>
    <row r="22552" spans="18:19" ht="15" customHeight="1">
      <c r="R22552"/>
      <c r="S22552"/>
    </row>
    <row r="22553" spans="18:19" ht="15" customHeight="1">
      <c r="R22553"/>
      <c r="S22553"/>
    </row>
    <row r="22554" spans="18:19" ht="15" customHeight="1">
      <c r="R22554"/>
      <c r="S22554"/>
    </row>
    <row r="22555" spans="18:19" ht="15" customHeight="1">
      <c r="R22555"/>
      <c r="S22555"/>
    </row>
    <row r="22556" spans="18:19" ht="15" customHeight="1">
      <c r="R22556"/>
      <c r="S22556"/>
    </row>
    <row r="22557" spans="18:19" ht="15" customHeight="1">
      <c r="R22557"/>
      <c r="S22557"/>
    </row>
    <row r="22558" spans="18:19" ht="15" customHeight="1">
      <c r="R22558"/>
      <c r="S22558"/>
    </row>
    <row r="22559" spans="18:19" ht="15" customHeight="1">
      <c r="R22559"/>
      <c r="S22559"/>
    </row>
    <row r="22560" spans="18:19" ht="15" customHeight="1">
      <c r="R22560"/>
      <c r="S22560"/>
    </row>
    <row r="22561" spans="18:19" ht="15" customHeight="1">
      <c r="R22561"/>
      <c r="S22561"/>
    </row>
    <row r="22562" spans="18:19" ht="15" customHeight="1">
      <c r="R22562"/>
      <c r="S22562"/>
    </row>
    <row r="22563" spans="18:19" ht="15" customHeight="1">
      <c r="R22563"/>
      <c r="S22563"/>
    </row>
    <row r="22564" spans="18:19" ht="15" customHeight="1">
      <c r="R22564"/>
      <c r="S22564"/>
    </row>
    <row r="22565" spans="18:19" ht="15" customHeight="1">
      <c r="R22565"/>
      <c r="S22565"/>
    </row>
    <row r="22566" spans="18:19" ht="15" customHeight="1">
      <c r="R22566"/>
      <c r="S22566"/>
    </row>
    <row r="22567" spans="18:19" ht="15" customHeight="1">
      <c r="R22567"/>
      <c r="S22567"/>
    </row>
    <row r="22568" spans="18:19" ht="15" customHeight="1">
      <c r="R22568"/>
      <c r="S22568"/>
    </row>
    <row r="22569" spans="18:19" ht="15" customHeight="1">
      <c r="R22569"/>
      <c r="S22569"/>
    </row>
    <row r="22570" spans="18:19" ht="15" customHeight="1">
      <c r="R22570"/>
      <c r="S22570"/>
    </row>
    <row r="22571" spans="18:19" ht="15" customHeight="1">
      <c r="R22571"/>
      <c r="S22571"/>
    </row>
    <row r="22572" spans="18:19" ht="15" customHeight="1">
      <c r="R22572"/>
      <c r="S22572"/>
    </row>
    <row r="22573" spans="18:19" ht="15" customHeight="1">
      <c r="R22573"/>
      <c r="S22573"/>
    </row>
    <row r="22574" spans="18:19" ht="15" customHeight="1">
      <c r="R22574"/>
      <c r="S22574"/>
    </row>
    <row r="22575" spans="18:19" ht="15" customHeight="1">
      <c r="R22575"/>
      <c r="S22575"/>
    </row>
    <row r="22576" spans="18:19" ht="15" customHeight="1">
      <c r="R22576"/>
      <c r="S22576"/>
    </row>
    <row r="22577" spans="18:19" ht="15" customHeight="1">
      <c r="R22577"/>
      <c r="S22577"/>
    </row>
    <row r="22578" spans="18:19" ht="15" customHeight="1">
      <c r="R22578"/>
      <c r="S22578"/>
    </row>
    <row r="22579" spans="18:19" ht="15" customHeight="1">
      <c r="R22579"/>
      <c r="S22579"/>
    </row>
    <row r="22580" spans="18:19" ht="15" customHeight="1">
      <c r="R22580"/>
      <c r="S22580"/>
    </row>
    <row r="22581" spans="18:19" ht="15" customHeight="1">
      <c r="R22581"/>
      <c r="S22581"/>
    </row>
    <row r="22582" spans="18:19" ht="15" customHeight="1">
      <c r="R22582"/>
      <c r="S22582"/>
    </row>
    <row r="22583" spans="18:19" ht="15" customHeight="1">
      <c r="R22583"/>
      <c r="S22583"/>
    </row>
    <row r="22584" spans="18:19" ht="15" customHeight="1">
      <c r="R22584"/>
      <c r="S22584"/>
    </row>
    <row r="22585" spans="18:19" ht="15" customHeight="1">
      <c r="R22585"/>
      <c r="S22585"/>
    </row>
    <row r="22586" spans="18:19" ht="15" customHeight="1">
      <c r="R22586"/>
      <c r="S22586"/>
    </row>
    <row r="22587" spans="18:19" ht="15" customHeight="1">
      <c r="R22587"/>
      <c r="S22587"/>
    </row>
    <row r="22588" spans="18:19" ht="15" customHeight="1">
      <c r="R22588"/>
      <c r="S22588"/>
    </row>
    <row r="22589" spans="18:19" ht="15" customHeight="1">
      <c r="R22589"/>
      <c r="S22589"/>
    </row>
    <row r="22590" spans="18:19" ht="15" customHeight="1">
      <c r="R22590"/>
      <c r="S22590"/>
    </row>
    <row r="22591" spans="18:19" ht="15" customHeight="1">
      <c r="R22591"/>
      <c r="S22591"/>
    </row>
    <row r="22592" spans="18:19" ht="15" customHeight="1">
      <c r="R22592"/>
      <c r="S22592"/>
    </row>
    <row r="22593" spans="18:19" ht="15" customHeight="1">
      <c r="R22593"/>
      <c r="S22593"/>
    </row>
    <row r="22594" spans="18:19" ht="15" customHeight="1">
      <c r="R22594"/>
      <c r="S22594"/>
    </row>
    <row r="22595" spans="18:19" ht="15" customHeight="1">
      <c r="R22595"/>
      <c r="S22595"/>
    </row>
    <row r="22596" spans="18:19" ht="15" customHeight="1">
      <c r="R22596"/>
      <c r="S22596"/>
    </row>
    <row r="22597" spans="18:19" ht="15" customHeight="1">
      <c r="R22597"/>
      <c r="S22597"/>
    </row>
    <row r="22598" spans="18:19" ht="15" customHeight="1">
      <c r="R22598"/>
      <c r="S22598"/>
    </row>
    <row r="22599" spans="18:19" ht="15" customHeight="1">
      <c r="R22599"/>
      <c r="S22599"/>
    </row>
    <row r="22600" spans="18:19" ht="15" customHeight="1">
      <c r="R22600"/>
      <c r="S22600"/>
    </row>
    <row r="22601" spans="18:19" ht="15" customHeight="1">
      <c r="R22601"/>
      <c r="S22601"/>
    </row>
    <row r="22602" spans="18:19" ht="15" customHeight="1">
      <c r="R22602"/>
      <c r="S22602"/>
    </row>
    <row r="22603" spans="18:19" ht="15" customHeight="1">
      <c r="R22603"/>
      <c r="S22603"/>
    </row>
    <row r="22604" spans="18:19" ht="15" customHeight="1">
      <c r="R22604"/>
      <c r="S22604"/>
    </row>
    <row r="22605" spans="18:19" ht="15" customHeight="1">
      <c r="R22605"/>
      <c r="S22605"/>
    </row>
    <row r="22606" spans="18:19" ht="15" customHeight="1">
      <c r="R22606"/>
      <c r="S22606"/>
    </row>
    <row r="22607" spans="18:19" ht="15" customHeight="1">
      <c r="R22607"/>
      <c r="S22607"/>
    </row>
    <row r="22608" spans="18:19" ht="15" customHeight="1">
      <c r="R22608"/>
      <c r="S22608"/>
    </row>
    <row r="22609" spans="18:19" ht="15" customHeight="1">
      <c r="R22609"/>
      <c r="S22609"/>
    </row>
    <row r="22610" spans="18:19" ht="15" customHeight="1">
      <c r="R22610"/>
      <c r="S22610"/>
    </row>
    <row r="22611" spans="18:19" ht="15" customHeight="1">
      <c r="R22611"/>
      <c r="S22611"/>
    </row>
    <row r="22612" spans="18:19" ht="15" customHeight="1">
      <c r="R22612"/>
      <c r="S22612"/>
    </row>
    <row r="22613" spans="18:19" ht="15" customHeight="1">
      <c r="R22613"/>
      <c r="S22613"/>
    </row>
    <row r="22614" spans="18:19" ht="15" customHeight="1">
      <c r="R22614"/>
      <c r="S22614"/>
    </row>
    <row r="22615" spans="18:19" ht="15" customHeight="1">
      <c r="R22615"/>
      <c r="S22615"/>
    </row>
    <row r="22616" spans="18:19" ht="15" customHeight="1">
      <c r="R22616"/>
      <c r="S22616"/>
    </row>
    <row r="22617" spans="18:19" ht="15" customHeight="1">
      <c r="R22617"/>
      <c r="S22617"/>
    </row>
    <row r="22618" spans="18:19" ht="15" customHeight="1">
      <c r="R22618"/>
      <c r="S22618"/>
    </row>
    <row r="22619" spans="18:19" ht="15" customHeight="1">
      <c r="R22619"/>
      <c r="S22619"/>
    </row>
    <row r="22620" spans="18:19" ht="15" customHeight="1">
      <c r="R22620"/>
      <c r="S22620"/>
    </row>
    <row r="22621" spans="18:19" ht="15" customHeight="1">
      <c r="R22621"/>
      <c r="S22621"/>
    </row>
    <row r="22622" spans="18:19" ht="15" customHeight="1">
      <c r="R22622"/>
      <c r="S22622"/>
    </row>
    <row r="22623" spans="18:19" ht="15" customHeight="1">
      <c r="R22623"/>
      <c r="S22623"/>
    </row>
    <row r="22624" spans="18:19" ht="15" customHeight="1">
      <c r="R22624"/>
      <c r="S22624"/>
    </row>
    <row r="22625" spans="18:19" ht="15" customHeight="1">
      <c r="R22625"/>
      <c r="S22625"/>
    </row>
    <row r="22626" spans="18:19" ht="15" customHeight="1">
      <c r="R22626"/>
      <c r="S22626"/>
    </row>
    <row r="22627" spans="18:19" ht="15" customHeight="1">
      <c r="R22627"/>
      <c r="S22627"/>
    </row>
    <row r="22628" spans="18:19" ht="15" customHeight="1">
      <c r="R22628"/>
      <c r="S22628"/>
    </row>
    <row r="22629" spans="18:19" ht="15" customHeight="1">
      <c r="R22629"/>
      <c r="S22629"/>
    </row>
    <row r="22630" spans="18:19" ht="15" customHeight="1">
      <c r="R22630"/>
      <c r="S22630"/>
    </row>
    <row r="22631" spans="18:19" ht="15" customHeight="1">
      <c r="R22631"/>
      <c r="S22631"/>
    </row>
    <row r="22632" spans="18:19" ht="15" customHeight="1">
      <c r="R22632"/>
      <c r="S22632"/>
    </row>
    <row r="22633" spans="18:19" ht="15" customHeight="1">
      <c r="R22633"/>
      <c r="S22633"/>
    </row>
    <row r="22634" spans="18:19" ht="15" customHeight="1">
      <c r="R22634"/>
      <c r="S22634"/>
    </row>
    <row r="22635" spans="18:19" ht="15" customHeight="1">
      <c r="R22635"/>
      <c r="S22635"/>
    </row>
    <row r="22636" spans="18:19" ht="15" customHeight="1">
      <c r="R22636"/>
      <c r="S22636"/>
    </row>
    <row r="22637" spans="18:19" ht="15" customHeight="1">
      <c r="R22637"/>
      <c r="S22637"/>
    </row>
    <row r="22638" spans="18:19" ht="15" customHeight="1">
      <c r="R22638"/>
      <c r="S22638"/>
    </row>
    <row r="22639" spans="18:19" ht="15" customHeight="1">
      <c r="R22639"/>
      <c r="S22639"/>
    </row>
    <row r="22640" spans="18:19" ht="15" customHeight="1">
      <c r="R22640"/>
      <c r="S22640"/>
    </row>
    <row r="22641" spans="18:19" ht="15" customHeight="1">
      <c r="R22641"/>
      <c r="S22641"/>
    </row>
    <row r="22642" spans="18:19" ht="15" customHeight="1">
      <c r="R22642"/>
      <c r="S22642"/>
    </row>
    <row r="22643" spans="18:19" ht="15" customHeight="1">
      <c r="R22643"/>
      <c r="S22643"/>
    </row>
    <row r="22644" spans="18:19" ht="15" customHeight="1">
      <c r="R22644"/>
      <c r="S22644"/>
    </row>
    <row r="22645" spans="18:19" ht="15" customHeight="1">
      <c r="R22645"/>
      <c r="S22645"/>
    </row>
    <row r="22646" spans="18:19" ht="15" customHeight="1">
      <c r="R22646"/>
      <c r="S22646"/>
    </row>
    <row r="22647" spans="18:19" ht="15" customHeight="1">
      <c r="R22647"/>
      <c r="S22647"/>
    </row>
    <row r="22648" spans="18:19" ht="15" customHeight="1">
      <c r="R22648"/>
      <c r="S22648"/>
    </row>
    <row r="22649" spans="18:19" ht="15" customHeight="1">
      <c r="R22649"/>
      <c r="S22649"/>
    </row>
    <row r="22650" spans="18:19" ht="15" customHeight="1">
      <c r="R22650"/>
      <c r="S22650"/>
    </row>
    <row r="22651" spans="18:19" ht="15" customHeight="1">
      <c r="R22651"/>
      <c r="S22651"/>
    </row>
    <row r="22652" spans="18:19" ht="15" customHeight="1">
      <c r="R22652"/>
      <c r="S22652"/>
    </row>
    <row r="22653" spans="18:19" ht="15" customHeight="1">
      <c r="R22653"/>
      <c r="S22653"/>
    </row>
    <row r="22654" spans="18:19" ht="15" customHeight="1">
      <c r="R22654"/>
      <c r="S22654"/>
    </row>
    <row r="22655" spans="18:19" ht="15" customHeight="1">
      <c r="R22655"/>
      <c r="S22655"/>
    </row>
    <row r="22656" spans="18:19" ht="15" customHeight="1">
      <c r="R22656"/>
      <c r="S22656"/>
    </row>
    <row r="22657" spans="18:19" ht="15" customHeight="1">
      <c r="R22657"/>
      <c r="S22657"/>
    </row>
    <row r="22658" spans="18:19" ht="15" customHeight="1">
      <c r="R22658"/>
      <c r="S22658"/>
    </row>
    <row r="22659" spans="18:19" ht="15" customHeight="1">
      <c r="R22659"/>
      <c r="S22659"/>
    </row>
    <row r="22660" spans="18:19" ht="15" customHeight="1">
      <c r="R22660"/>
      <c r="S22660"/>
    </row>
    <row r="22661" spans="18:19" ht="15" customHeight="1">
      <c r="R22661"/>
      <c r="S22661"/>
    </row>
    <row r="22662" spans="18:19" ht="15" customHeight="1">
      <c r="R22662"/>
      <c r="S22662"/>
    </row>
    <row r="22663" spans="18:19" ht="15" customHeight="1">
      <c r="R22663"/>
      <c r="S22663"/>
    </row>
    <row r="22664" spans="18:19" ht="15" customHeight="1">
      <c r="R22664"/>
      <c r="S22664"/>
    </row>
    <row r="22665" spans="18:19" ht="15" customHeight="1">
      <c r="R22665"/>
      <c r="S22665"/>
    </row>
    <row r="22666" spans="18:19" ht="15" customHeight="1">
      <c r="R22666"/>
      <c r="S22666"/>
    </row>
    <row r="22667" spans="18:19" ht="15" customHeight="1">
      <c r="R22667"/>
      <c r="S22667"/>
    </row>
    <row r="22668" spans="18:19" ht="15" customHeight="1">
      <c r="R22668"/>
      <c r="S22668"/>
    </row>
    <row r="22669" spans="18:19" ht="15" customHeight="1">
      <c r="R22669"/>
      <c r="S22669"/>
    </row>
    <row r="22670" spans="18:19" ht="15" customHeight="1">
      <c r="R22670"/>
      <c r="S22670"/>
    </row>
    <row r="22671" spans="18:19" ht="15" customHeight="1">
      <c r="R22671"/>
      <c r="S22671"/>
    </row>
    <row r="22672" spans="18:19" ht="15" customHeight="1">
      <c r="R22672"/>
      <c r="S22672"/>
    </row>
    <row r="22673" spans="18:19" ht="15" customHeight="1">
      <c r="R22673"/>
      <c r="S22673"/>
    </row>
    <row r="22674" spans="18:19" ht="15" customHeight="1">
      <c r="R22674"/>
      <c r="S22674"/>
    </row>
    <row r="22675" spans="18:19" ht="15" customHeight="1">
      <c r="R22675"/>
      <c r="S22675"/>
    </row>
    <row r="22676" spans="18:19" ht="15" customHeight="1">
      <c r="R22676"/>
      <c r="S22676"/>
    </row>
    <row r="22677" spans="18:19" ht="15" customHeight="1">
      <c r="R22677"/>
      <c r="S22677"/>
    </row>
    <row r="22678" spans="18:19" ht="15" customHeight="1">
      <c r="R22678"/>
      <c r="S22678"/>
    </row>
    <row r="22679" spans="18:19" ht="15" customHeight="1">
      <c r="R22679"/>
      <c r="S22679"/>
    </row>
    <row r="22680" spans="18:19" ht="15" customHeight="1">
      <c r="R22680"/>
      <c r="S22680"/>
    </row>
    <row r="22681" spans="18:19" ht="15" customHeight="1">
      <c r="R22681"/>
      <c r="S22681"/>
    </row>
    <row r="22682" spans="18:19" ht="15" customHeight="1">
      <c r="R22682"/>
      <c r="S22682"/>
    </row>
    <row r="22683" spans="18:19" ht="15" customHeight="1">
      <c r="R22683"/>
      <c r="S22683"/>
    </row>
    <row r="22684" spans="18:19" ht="15" customHeight="1">
      <c r="R22684"/>
      <c r="S22684"/>
    </row>
    <row r="22685" spans="18:19" ht="15" customHeight="1">
      <c r="R22685"/>
      <c r="S22685"/>
    </row>
    <row r="22686" spans="18:19" ht="15" customHeight="1">
      <c r="R22686"/>
      <c r="S22686"/>
    </row>
    <row r="22687" spans="18:19" ht="15" customHeight="1">
      <c r="R22687"/>
      <c r="S22687"/>
    </row>
    <row r="22688" spans="18:19" ht="15" customHeight="1">
      <c r="R22688"/>
      <c r="S22688"/>
    </row>
    <row r="22689" spans="18:19" ht="15" customHeight="1">
      <c r="R22689"/>
      <c r="S22689"/>
    </row>
    <row r="22690" spans="18:19" ht="15" customHeight="1">
      <c r="R22690"/>
      <c r="S22690"/>
    </row>
    <row r="22691" spans="18:19" ht="15" customHeight="1">
      <c r="R22691"/>
      <c r="S22691"/>
    </row>
    <row r="22692" spans="18:19" ht="15" customHeight="1">
      <c r="R22692"/>
      <c r="S22692"/>
    </row>
    <row r="22693" spans="18:19" ht="15" customHeight="1">
      <c r="R22693"/>
      <c r="S22693"/>
    </row>
    <row r="22694" spans="18:19" ht="15" customHeight="1">
      <c r="R22694"/>
      <c r="S22694"/>
    </row>
    <row r="22695" spans="18:19" ht="15" customHeight="1">
      <c r="R22695"/>
      <c r="S22695"/>
    </row>
    <row r="22696" spans="18:19" ht="15" customHeight="1">
      <c r="R22696"/>
      <c r="S22696"/>
    </row>
    <row r="22697" spans="18:19" ht="15" customHeight="1">
      <c r="R22697"/>
      <c r="S22697"/>
    </row>
    <row r="22698" spans="18:19" ht="15" customHeight="1">
      <c r="R22698"/>
      <c r="S22698"/>
    </row>
    <row r="22699" spans="18:19" ht="15" customHeight="1">
      <c r="R22699"/>
      <c r="S22699"/>
    </row>
    <row r="22700" spans="18:19" ht="15" customHeight="1">
      <c r="R22700"/>
      <c r="S22700"/>
    </row>
    <row r="22701" spans="18:19" ht="15" customHeight="1">
      <c r="R22701"/>
      <c r="S22701"/>
    </row>
    <row r="22702" spans="18:19" ht="15" customHeight="1">
      <c r="R22702"/>
      <c r="S22702"/>
    </row>
    <row r="22703" spans="18:19" ht="15" customHeight="1">
      <c r="R22703"/>
      <c r="S22703"/>
    </row>
    <row r="22704" spans="18:19" ht="15" customHeight="1">
      <c r="R22704"/>
      <c r="S22704"/>
    </row>
    <row r="22705" spans="18:19" ht="15" customHeight="1">
      <c r="R22705"/>
      <c r="S22705"/>
    </row>
    <row r="22706" spans="18:19" ht="15" customHeight="1">
      <c r="R22706"/>
      <c r="S22706"/>
    </row>
    <row r="22707" spans="18:19" ht="15" customHeight="1">
      <c r="R22707"/>
      <c r="S22707"/>
    </row>
    <row r="22708" spans="18:19" ht="15" customHeight="1">
      <c r="R22708"/>
      <c r="S22708"/>
    </row>
    <row r="22709" spans="18:19" ht="15" customHeight="1">
      <c r="R22709"/>
      <c r="S22709"/>
    </row>
    <row r="22710" spans="18:19" ht="15" customHeight="1">
      <c r="R22710"/>
      <c r="S22710"/>
    </row>
    <row r="22711" spans="18:19" ht="15" customHeight="1">
      <c r="R22711"/>
      <c r="S22711"/>
    </row>
    <row r="22712" spans="18:19" ht="15" customHeight="1">
      <c r="R22712"/>
      <c r="S22712"/>
    </row>
    <row r="22713" spans="18:19" ht="15" customHeight="1">
      <c r="R22713"/>
      <c r="S22713"/>
    </row>
    <row r="22714" spans="18:19" ht="15" customHeight="1">
      <c r="R22714"/>
      <c r="S22714"/>
    </row>
    <row r="22715" spans="18:19" ht="15" customHeight="1">
      <c r="R22715"/>
      <c r="S22715"/>
    </row>
    <row r="22716" spans="18:19" ht="15" customHeight="1">
      <c r="R22716"/>
      <c r="S22716"/>
    </row>
    <row r="22717" spans="18:19" ht="15" customHeight="1">
      <c r="R22717"/>
      <c r="S22717"/>
    </row>
    <row r="22718" spans="18:19" ht="15" customHeight="1">
      <c r="R22718"/>
      <c r="S22718"/>
    </row>
    <row r="22719" spans="18:19" ht="15" customHeight="1">
      <c r="R22719"/>
      <c r="S22719"/>
    </row>
    <row r="22720" spans="18:19" ht="15" customHeight="1">
      <c r="R22720"/>
      <c r="S22720"/>
    </row>
    <row r="22721" spans="18:19" ht="15" customHeight="1">
      <c r="R22721"/>
      <c r="S22721"/>
    </row>
    <row r="22722" spans="18:19" ht="15" customHeight="1">
      <c r="R22722"/>
      <c r="S22722"/>
    </row>
    <row r="22723" spans="18:19" ht="15" customHeight="1">
      <c r="R22723"/>
      <c r="S22723"/>
    </row>
    <row r="22724" spans="18:19" ht="15" customHeight="1">
      <c r="R22724"/>
      <c r="S22724"/>
    </row>
    <row r="22725" spans="18:19" ht="15" customHeight="1">
      <c r="R22725"/>
      <c r="S22725"/>
    </row>
    <row r="22726" spans="18:19" ht="15" customHeight="1">
      <c r="R22726"/>
      <c r="S22726"/>
    </row>
    <row r="22727" spans="18:19" ht="15" customHeight="1">
      <c r="R22727"/>
      <c r="S22727"/>
    </row>
    <row r="22728" spans="18:19" ht="15" customHeight="1">
      <c r="R22728"/>
      <c r="S22728"/>
    </row>
    <row r="22729" spans="18:19" ht="15" customHeight="1">
      <c r="R22729"/>
      <c r="S22729"/>
    </row>
    <row r="22730" spans="18:19" ht="15" customHeight="1">
      <c r="R22730"/>
      <c r="S22730"/>
    </row>
    <row r="22731" spans="18:19" ht="15" customHeight="1">
      <c r="R22731"/>
      <c r="S22731"/>
    </row>
    <row r="22732" spans="18:19" ht="15" customHeight="1">
      <c r="R22732"/>
      <c r="S22732"/>
    </row>
    <row r="22733" spans="18:19" ht="15" customHeight="1">
      <c r="R22733"/>
      <c r="S22733"/>
    </row>
    <row r="22734" spans="18:19" ht="15" customHeight="1">
      <c r="R22734"/>
      <c r="S22734"/>
    </row>
    <row r="22735" spans="18:19" ht="15" customHeight="1">
      <c r="R22735"/>
      <c r="S22735"/>
    </row>
    <row r="22736" spans="18:19" ht="15" customHeight="1">
      <c r="R22736"/>
      <c r="S22736"/>
    </row>
    <row r="22737" spans="18:19" ht="15" customHeight="1">
      <c r="R22737"/>
      <c r="S22737"/>
    </row>
    <row r="22738" spans="18:19" ht="15" customHeight="1">
      <c r="R22738"/>
      <c r="S22738"/>
    </row>
    <row r="22739" spans="18:19" ht="15" customHeight="1">
      <c r="R22739"/>
      <c r="S22739"/>
    </row>
    <row r="22740" spans="18:19" ht="15" customHeight="1">
      <c r="R22740"/>
      <c r="S22740"/>
    </row>
    <row r="22741" spans="18:19" ht="15" customHeight="1">
      <c r="R22741"/>
      <c r="S22741"/>
    </row>
    <row r="22742" spans="18:19" ht="15" customHeight="1">
      <c r="R22742"/>
      <c r="S22742"/>
    </row>
    <row r="22743" spans="18:19" ht="15" customHeight="1">
      <c r="R22743"/>
      <c r="S22743"/>
    </row>
    <row r="22744" spans="18:19" ht="15" customHeight="1">
      <c r="R22744"/>
      <c r="S22744"/>
    </row>
    <row r="22745" spans="18:19" ht="15" customHeight="1">
      <c r="R22745"/>
      <c r="S22745"/>
    </row>
    <row r="22746" spans="18:19" ht="15" customHeight="1">
      <c r="R22746"/>
      <c r="S22746"/>
    </row>
    <row r="22747" spans="18:19" ht="15" customHeight="1">
      <c r="R22747"/>
      <c r="S22747"/>
    </row>
    <row r="22748" spans="18:19" ht="15" customHeight="1">
      <c r="R22748"/>
      <c r="S22748"/>
    </row>
    <row r="22749" spans="18:19" ht="15" customHeight="1">
      <c r="R22749"/>
      <c r="S22749"/>
    </row>
    <row r="22750" spans="18:19" ht="15" customHeight="1">
      <c r="R22750"/>
      <c r="S22750"/>
    </row>
    <row r="22751" spans="18:19" ht="15" customHeight="1">
      <c r="R22751"/>
      <c r="S22751"/>
    </row>
    <row r="22752" spans="18:19" ht="15" customHeight="1">
      <c r="R22752"/>
      <c r="S22752"/>
    </row>
    <row r="22753" spans="18:19" ht="15" customHeight="1">
      <c r="R22753"/>
      <c r="S22753"/>
    </row>
    <row r="22754" spans="18:19" ht="15" customHeight="1">
      <c r="R22754"/>
      <c r="S22754"/>
    </row>
    <row r="22755" spans="18:19" ht="15" customHeight="1">
      <c r="R22755"/>
      <c r="S22755"/>
    </row>
    <row r="22756" spans="18:19" ht="15" customHeight="1">
      <c r="R22756"/>
      <c r="S22756"/>
    </row>
    <row r="22757" spans="18:19" ht="15" customHeight="1">
      <c r="R22757"/>
      <c r="S22757"/>
    </row>
    <row r="22758" spans="18:19" ht="15" customHeight="1">
      <c r="R22758"/>
      <c r="S22758"/>
    </row>
    <row r="22759" spans="18:19" ht="15" customHeight="1">
      <c r="R22759"/>
      <c r="S22759"/>
    </row>
    <row r="22760" spans="18:19" ht="15" customHeight="1">
      <c r="R22760"/>
      <c r="S22760"/>
    </row>
    <row r="22761" spans="18:19" ht="15" customHeight="1">
      <c r="R22761"/>
      <c r="S22761"/>
    </row>
    <row r="22762" spans="18:19" ht="15" customHeight="1">
      <c r="R22762"/>
      <c r="S22762"/>
    </row>
    <row r="22763" spans="18:19" ht="15" customHeight="1">
      <c r="R22763"/>
      <c r="S22763"/>
    </row>
    <row r="22764" spans="18:19" ht="15" customHeight="1">
      <c r="R22764"/>
      <c r="S22764"/>
    </row>
    <row r="22765" spans="18:19" ht="15" customHeight="1">
      <c r="R22765"/>
      <c r="S22765"/>
    </row>
    <row r="22766" spans="18:19" ht="15" customHeight="1">
      <c r="R22766"/>
      <c r="S22766"/>
    </row>
    <row r="22767" spans="18:19" ht="15" customHeight="1">
      <c r="R22767"/>
      <c r="S22767"/>
    </row>
    <row r="22768" spans="18:19" ht="15" customHeight="1">
      <c r="R22768"/>
      <c r="S22768"/>
    </row>
    <row r="22769" spans="18:19" ht="15" customHeight="1">
      <c r="R22769"/>
      <c r="S22769"/>
    </row>
    <row r="22770" spans="18:19" ht="15" customHeight="1">
      <c r="R22770"/>
      <c r="S22770"/>
    </row>
    <row r="22771" spans="18:19" ht="15" customHeight="1">
      <c r="R22771"/>
      <c r="S22771"/>
    </row>
    <row r="22772" spans="18:19" ht="15" customHeight="1">
      <c r="R22772"/>
      <c r="S22772"/>
    </row>
    <row r="22773" spans="18:19" ht="15" customHeight="1">
      <c r="R22773"/>
      <c r="S22773"/>
    </row>
    <row r="22774" spans="18:19" ht="15" customHeight="1">
      <c r="R22774"/>
      <c r="S22774"/>
    </row>
    <row r="22775" spans="18:19" ht="15" customHeight="1">
      <c r="R22775"/>
      <c r="S22775"/>
    </row>
    <row r="22776" spans="18:19" ht="15" customHeight="1">
      <c r="R22776"/>
      <c r="S22776"/>
    </row>
    <row r="22777" spans="18:19" ht="15" customHeight="1">
      <c r="R22777"/>
      <c r="S22777"/>
    </row>
    <row r="22778" spans="18:19" ht="15" customHeight="1">
      <c r="R22778"/>
      <c r="S22778"/>
    </row>
    <row r="22779" spans="18:19" ht="15" customHeight="1">
      <c r="R22779"/>
      <c r="S22779"/>
    </row>
    <row r="22780" spans="18:19" ht="15" customHeight="1">
      <c r="R22780"/>
      <c r="S22780"/>
    </row>
    <row r="22781" spans="18:19" ht="15" customHeight="1">
      <c r="R22781"/>
      <c r="S22781"/>
    </row>
    <row r="22782" spans="18:19" ht="15" customHeight="1">
      <c r="R22782"/>
      <c r="S22782"/>
    </row>
    <row r="22783" spans="18:19" ht="15" customHeight="1">
      <c r="R22783"/>
      <c r="S22783"/>
    </row>
    <row r="22784" spans="18:19" ht="15" customHeight="1">
      <c r="R22784"/>
      <c r="S22784"/>
    </row>
    <row r="22785" spans="18:19" ht="15" customHeight="1">
      <c r="R22785"/>
      <c r="S22785"/>
    </row>
    <row r="22786" spans="18:19" ht="15" customHeight="1">
      <c r="R22786"/>
      <c r="S22786"/>
    </row>
    <row r="22787" spans="18:19" ht="15" customHeight="1">
      <c r="R22787"/>
      <c r="S22787"/>
    </row>
    <row r="22788" spans="18:19" ht="15" customHeight="1">
      <c r="R22788"/>
      <c r="S22788"/>
    </row>
    <row r="22789" spans="18:19" ht="15" customHeight="1">
      <c r="R22789"/>
      <c r="S22789"/>
    </row>
    <row r="22790" spans="18:19" ht="15" customHeight="1">
      <c r="R22790"/>
      <c r="S22790"/>
    </row>
    <row r="22791" spans="18:19" ht="15" customHeight="1">
      <c r="R22791"/>
      <c r="S22791"/>
    </row>
    <row r="22792" spans="18:19" ht="15" customHeight="1">
      <c r="R22792"/>
      <c r="S22792"/>
    </row>
    <row r="22793" spans="18:19" ht="15" customHeight="1">
      <c r="R22793"/>
      <c r="S22793"/>
    </row>
    <row r="22794" spans="18:19" ht="15" customHeight="1">
      <c r="R22794"/>
      <c r="S22794"/>
    </row>
    <row r="22795" spans="18:19" ht="15" customHeight="1">
      <c r="R22795"/>
      <c r="S22795"/>
    </row>
    <row r="22796" spans="18:19" ht="15" customHeight="1">
      <c r="R22796"/>
      <c r="S22796"/>
    </row>
    <row r="22797" spans="18:19" ht="15" customHeight="1">
      <c r="R22797"/>
      <c r="S22797"/>
    </row>
    <row r="22798" spans="18:19" ht="15" customHeight="1">
      <c r="R22798"/>
      <c r="S22798"/>
    </row>
    <row r="22799" spans="18:19" ht="15" customHeight="1">
      <c r="R22799"/>
      <c r="S22799"/>
    </row>
    <row r="22800" spans="18:19" ht="15" customHeight="1">
      <c r="R22800"/>
      <c r="S22800"/>
    </row>
    <row r="22801" spans="18:19" ht="15" customHeight="1">
      <c r="R22801"/>
      <c r="S22801"/>
    </row>
    <row r="22802" spans="18:19" ht="15" customHeight="1">
      <c r="R22802"/>
      <c r="S22802"/>
    </row>
    <row r="22803" spans="18:19" ht="15" customHeight="1">
      <c r="R22803"/>
      <c r="S22803"/>
    </row>
    <row r="22804" spans="18:19" ht="15" customHeight="1">
      <c r="R22804"/>
      <c r="S22804"/>
    </row>
    <row r="22805" spans="18:19" ht="15" customHeight="1">
      <c r="R22805"/>
      <c r="S22805"/>
    </row>
    <row r="22806" spans="18:19" ht="15" customHeight="1">
      <c r="R22806"/>
      <c r="S22806"/>
    </row>
    <row r="22807" spans="18:19" ht="15" customHeight="1">
      <c r="R22807"/>
      <c r="S22807"/>
    </row>
    <row r="22808" spans="18:19" ht="15" customHeight="1">
      <c r="R22808"/>
      <c r="S22808"/>
    </row>
    <row r="22809" spans="18:19" ht="15" customHeight="1">
      <c r="R22809"/>
      <c r="S22809"/>
    </row>
    <row r="22810" spans="18:19" ht="15" customHeight="1">
      <c r="R22810"/>
      <c r="S22810"/>
    </row>
    <row r="22811" spans="18:19" ht="15" customHeight="1">
      <c r="R22811"/>
      <c r="S22811"/>
    </row>
    <row r="22812" spans="18:19" ht="15" customHeight="1">
      <c r="R22812"/>
      <c r="S22812"/>
    </row>
    <row r="22813" spans="18:19" ht="15" customHeight="1">
      <c r="R22813"/>
      <c r="S22813"/>
    </row>
    <row r="22814" spans="18:19" ht="15" customHeight="1">
      <c r="R22814"/>
      <c r="S22814"/>
    </row>
    <row r="22815" spans="18:19" ht="15" customHeight="1">
      <c r="R22815"/>
      <c r="S22815"/>
    </row>
    <row r="22816" spans="18:19" ht="15" customHeight="1">
      <c r="R22816"/>
      <c r="S22816"/>
    </row>
    <row r="22817" spans="18:19" ht="15" customHeight="1">
      <c r="R22817"/>
      <c r="S22817"/>
    </row>
    <row r="22818" spans="18:19" ht="15" customHeight="1">
      <c r="R22818"/>
      <c r="S22818"/>
    </row>
    <row r="22819" spans="18:19" ht="15" customHeight="1">
      <c r="R22819"/>
      <c r="S22819"/>
    </row>
    <row r="22820" spans="18:19" ht="15" customHeight="1">
      <c r="R22820"/>
      <c r="S22820"/>
    </row>
    <row r="22821" spans="18:19" ht="15" customHeight="1">
      <c r="R22821"/>
      <c r="S22821"/>
    </row>
    <row r="22822" spans="18:19" ht="15" customHeight="1">
      <c r="R22822"/>
      <c r="S22822"/>
    </row>
    <row r="22823" spans="18:19" ht="15" customHeight="1">
      <c r="R22823"/>
      <c r="S22823"/>
    </row>
    <row r="22824" spans="18:19" ht="15" customHeight="1">
      <c r="R22824"/>
      <c r="S22824"/>
    </row>
    <row r="22825" spans="18:19" ht="15" customHeight="1">
      <c r="R22825"/>
      <c r="S22825"/>
    </row>
    <row r="22826" spans="18:19" ht="15" customHeight="1">
      <c r="R22826"/>
      <c r="S22826"/>
    </row>
    <row r="22827" spans="18:19" ht="15" customHeight="1">
      <c r="R22827"/>
      <c r="S22827"/>
    </row>
    <row r="22828" spans="18:19" ht="15" customHeight="1">
      <c r="R22828"/>
      <c r="S22828"/>
    </row>
    <row r="22829" spans="18:19" ht="15" customHeight="1">
      <c r="R22829"/>
      <c r="S22829"/>
    </row>
    <row r="22830" spans="18:19" ht="15" customHeight="1">
      <c r="R22830"/>
      <c r="S22830"/>
    </row>
    <row r="22831" spans="18:19" ht="15" customHeight="1">
      <c r="R22831"/>
      <c r="S22831"/>
    </row>
    <row r="22832" spans="18:19" ht="15" customHeight="1">
      <c r="R22832"/>
      <c r="S22832"/>
    </row>
    <row r="22833" spans="18:19" ht="15" customHeight="1">
      <c r="R22833"/>
      <c r="S22833"/>
    </row>
    <row r="22834" spans="18:19" ht="15" customHeight="1">
      <c r="R22834"/>
      <c r="S22834"/>
    </row>
    <row r="22835" spans="18:19" ht="15" customHeight="1">
      <c r="R22835"/>
      <c r="S22835"/>
    </row>
    <row r="22836" spans="18:19" ht="15" customHeight="1">
      <c r="R22836"/>
      <c r="S22836"/>
    </row>
    <row r="22837" spans="18:19" ht="15" customHeight="1">
      <c r="R22837"/>
      <c r="S22837"/>
    </row>
    <row r="22838" spans="18:19" ht="15" customHeight="1">
      <c r="R22838"/>
      <c r="S22838"/>
    </row>
    <row r="22839" spans="18:19" ht="15" customHeight="1">
      <c r="R22839"/>
      <c r="S22839"/>
    </row>
    <row r="22840" spans="18:19" ht="15" customHeight="1">
      <c r="R22840"/>
      <c r="S22840"/>
    </row>
    <row r="22841" spans="18:19" ht="15" customHeight="1">
      <c r="R22841"/>
      <c r="S22841"/>
    </row>
    <row r="22842" spans="18:19" ht="15" customHeight="1">
      <c r="R22842"/>
      <c r="S22842"/>
    </row>
    <row r="22843" spans="18:19" ht="15" customHeight="1">
      <c r="R22843"/>
      <c r="S22843"/>
    </row>
    <row r="22844" spans="18:19" ht="15" customHeight="1">
      <c r="R22844"/>
      <c r="S22844"/>
    </row>
    <row r="22845" spans="18:19" ht="15" customHeight="1">
      <c r="R22845"/>
      <c r="S22845"/>
    </row>
    <row r="22846" spans="18:19" ht="15" customHeight="1">
      <c r="R22846"/>
      <c r="S22846"/>
    </row>
    <row r="22847" spans="18:19" ht="15" customHeight="1">
      <c r="R22847"/>
      <c r="S22847"/>
    </row>
    <row r="22848" spans="18:19" ht="15" customHeight="1">
      <c r="R22848"/>
      <c r="S22848"/>
    </row>
    <row r="22849" spans="18:19" ht="15" customHeight="1">
      <c r="R22849"/>
      <c r="S22849"/>
    </row>
    <row r="22850" spans="18:19" ht="15" customHeight="1">
      <c r="R22850"/>
      <c r="S22850"/>
    </row>
    <row r="22851" spans="18:19" ht="15" customHeight="1">
      <c r="R22851"/>
      <c r="S22851"/>
    </row>
    <row r="22852" spans="18:19" ht="15" customHeight="1">
      <c r="R22852"/>
      <c r="S22852"/>
    </row>
    <row r="22853" spans="18:19" ht="15" customHeight="1">
      <c r="R22853"/>
      <c r="S22853"/>
    </row>
    <row r="22854" spans="18:19" ht="15" customHeight="1">
      <c r="R22854"/>
      <c r="S22854"/>
    </row>
    <row r="22855" spans="18:19" ht="15" customHeight="1">
      <c r="R22855"/>
      <c r="S22855"/>
    </row>
    <row r="22856" spans="18:19" ht="15" customHeight="1">
      <c r="R22856"/>
      <c r="S22856"/>
    </row>
    <row r="22857" spans="18:19" ht="15" customHeight="1">
      <c r="R22857"/>
      <c r="S22857"/>
    </row>
    <row r="22858" spans="18:19" ht="15" customHeight="1">
      <c r="R22858"/>
      <c r="S22858"/>
    </row>
    <row r="22859" spans="18:19" ht="15" customHeight="1">
      <c r="R22859"/>
      <c r="S22859"/>
    </row>
    <row r="22860" spans="18:19" ht="15" customHeight="1">
      <c r="R22860"/>
      <c r="S22860"/>
    </row>
    <row r="22861" spans="18:19" ht="15" customHeight="1">
      <c r="R22861"/>
      <c r="S22861"/>
    </row>
    <row r="22862" spans="18:19" ht="15" customHeight="1">
      <c r="R22862"/>
      <c r="S22862"/>
    </row>
    <row r="22863" spans="18:19" ht="15" customHeight="1">
      <c r="R22863"/>
      <c r="S22863"/>
    </row>
    <row r="22864" spans="18:19" ht="15" customHeight="1">
      <c r="R22864"/>
      <c r="S22864"/>
    </row>
    <row r="22865" spans="18:19" ht="15" customHeight="1">
      <c r="R22865"/>
      <c r="S22865"/>
    </row>
    <row r="22866" spans="18:19" ht="15" customHeight="1">
      <c r="R22866"/>
      <c r="S22866"/>
    </row>
    <row r="22867" spans="18:19" ht="15" customHeight="1">
      <c r="R22867"/>
      <c r="S22867"/>
    </row>
    <row r="22868" spans="18:19" ht="15" customHeight="1">
      <c r="R22868"/>
      <c r="S22868"/>
    </row>
    <row r="22869" spans="18:19" ht="15" customHeight="1">
      <c r="R22869"/>
      <c r="S22869"/>
    </row>
    <row r="22870" spans="18:19" ht="15" customHeight="1">
      <c r="R22870"/>
      <c r="S22870"/>
    </row>
    <row r="22871" spans="18:19" ht="15" customHeight="1">
      <c r="R22871"/>
      <c r="S22871"/>
    </row>
    <row r="22872" spans="18:19" ht="15" customHeight="1">
      <c r="R22872"/>
      <c r="S22872"/>
    </row>
    <row r="22873" spans="18:19" ht="15" customHeight="1">
      <c r="R22873"/>
      <c r="S22873"/>
    </row>
    <row r="22874" spans="18:19" ht="15" customHeight="1">
      <c r="R22874"/>
      <c r="S22874"/>
    </row>
    <row r="22875" spans="18:19" ht="15" customHeight="1">
      <c r="R22875"/>
      <c r="S22875"/>
    </row>
    <row r="22876" spans="18:19" ht="15" customHeight="1">
      <c r="R22876"/>
      <c r="S22876"/>
    </row>
    <row r="22877" spans="18:19" ht="15" customHeight="1">
      <c r="R22877"/>
      <c r="S22877"/>
    </row>
    <row r="22878" spans="18:19" ht="15" customHeight="1">
      <c r="R22878"/>
      <c r="S22878"/>
    </row>
    <row r="22879" spans="18:19" ht="15" customHeight="1">
      <c r="R22879"/>
      <c r="S22879"/>
    </row>
    <row r="22880" spans="18:19" ht="15" customHeight="1">
      <c r="R22880"/>
      <c r="S22880"/>
    </row>
    <row r="22881" spans="18:19" ht="15" customHeight="1">
      <c r="R22881"/>
      <c r="S22881"/>
    </row>
    <row r="22882" spans="18:19" ht="15" customHeight="1">
      <c r="R22882"/>
      <c r="S22882"/>
    </row>
    <row r="22883" spans="18:19" ht="15" customHeight="1">
      <c r="R22883"/>
      <c r="S22883"/>
    </row>
    <row r="22884" spans="18:19" ht="15" customHeight="1">
      <c r="R22884"/>
      <c r="S22884"/>
    </row>
    <row r="22885" spans="18:19" ht="15" customHeight="1">
      <c r="R22885"/>
      <c r="S22885"/>
    </row>
    <row r="22886" spans="18:19" ht="15" customHeight="1">
      <c r="R22886"/>
      <c r="S22886"/>
    </row>
    <row r="22887" spans="18:19" ht="15" customHeight="1">
      <c r="R22887"/>
      <c r="S22887"/>
    </row>
    <row r="22888" spans="18:19" ht="15" customHeight="1">
      <c r="R22888"/>
      <c r="S22888"/>
    </row>
    <row r="22889" spans="18:19" ht="15" customHeight="1">
      <c r="R22889"/>
      <c r="S22889"/>
    </row>
    <row r="22890" spans="18:19" ht="15" customHeight="1">
      <c r="R22890"/>
      <c r="S22890"/>
    </row>
    <row r="22891" spans="18:19" ht="15" customHeight="1">
      <c r="R22891"/>
      <c r="S22891"/>
    </row>
    <row r="22892" spans="18:19" ht="15" customHeight="1">
      <c r="R22892"/>
      <c r="S22892"/>
    </row>
    <row r="22893" spans="18:19" ht="15" customHeight="1">
      <c r="R22893"/>
      <c r="S22893"/>
    </row>
    <row r="22894" spans="18:19" ht="15" customHeight="1">
      <c r="R22894"/>
      <c r="S22894"/>
    </row>
    <row r="22895" spans="18:19" ht="15" customHeight="1">
      <c r="R22895"/>
      <c r="S22895"/>
    </row>
    <row r="22896" spans="18:19" ht="15" customHeight="1">
      <c r="R22896"/>
      <c r="S22896"/>
    </row>
    <row r="22897" spans="18:19" ht="15" customHeight="1">
      <c r="R22897"/>
      <c r="S22897"/>
    </row>
    <row r="22898" spans="18:19" ht="15" customHeight="1">
      <c r="R22898"/>
      <c r="S22898"/>
    </row>
    <row r="22899" spans="18:19" ht="15" customHeight="1">
      <c r="R22899"/>
      <c r="S22899"/>
    </row>
    <row r="22900" spans="18:19" ht="15" customHeight="1">
      <c r="R22900"/>
      <c r="S22900"/>
    </row>
    <row r="22901" spans="18:19" ht="15" customHeight="1">
      <c r="R22901"/>
      <c r="S22901"/>
    </row>
    <row r="22902" spans="18:19" ht="15" customHeight="1">
      <c r="R22902"/>
      <c r="S22902"/>
    </row>
    <row r="22903" spans="18:19" ht="15" customHeight="1">
      <c r="R22903"/>
      <c r="S22903"/>
    </row>
    <row r="22904" spans="18:19" ht="15" customHeight="1">
      <c r="R22904"/>
      <c r="S22904"/>
    </row>
    <row r="22905" spans="18:19" ht="15" customHeight="1">
      <c r="R22905"/>
      <c r="S22905"/>
    </row>
    <row r="22906" spans="18:19" ht="15" customHeight="1">
      <c r="R22906"/>
      <c r="S22906"/>
    </row>
    <row r="22907" spans="18:19" ht="15" customHeight="1">
      <c r="R22907"/>
      <c r="S22907"/>
    </row>
    <row r="22908" spans="18:19" ht="15" customHeight="1">
      <c r="R22908"/>
      <c r="S22908"/>
    </row>
    <row r="22909" spans="18:19" ht="15" customHeight="1">
      <c r="R22909"/>
      <c r="S22909"/>
    </row>
    <row r="22910" spans="18:19" ht="15" customHeight="1">
      <c r="R22910"/>
      <c r="S22910"/>
    </row>
    <row r="22911" spans="18:19" ht="15" customHeight="1">
      <c r="R22911"/>
      <c r="S22911"/>
    </row>
    <row r="22912" spans="18:19" ht="15" customHeight="1">
      <c r="R22912"/>
      <c r="S22912"/>
    </row>
    <row r="22913" spans="18:19" ht="15" customHeight="1">
      <c r="R22913"/>
      <c r="S22913"/>
    </row>
    <row r="22914" spans="18:19" ht="15" customHeight="1">
      <c r="R22914"/>
      <c r="S22914"/>
    </row>
    <row r="22915" spans="18:19" ht="15" customHeight="1">
      <c r="R22915"/>
      <c r="S22915"/>
    </row>
    <row r="22916" spans="18:19" ht="15" customHeight="1">
      <c r="R22916"/>
      <c r="S22916"/>
    </row>
    <row r="22917" spans="18:19" ht="15" customHeight="1">
      <c r="R22917"/>
      <c r="S22917"/>
    </row>
    <row r="22918" spans="18:19" ht="15" customHeight="1">
      <c r="R22918"/>
      <c r="S22918"/>
    </row>
    <row r="22919" spans="18:19" ht="15" customHeight="1">
      <c r="R22919"/>
      <c r="S22919"/>
    </row>
    <row r="22920" spans="18:19" ht="15" customHeight="1">
      <c r="R22920"/>
      <c r="S22920"/>
    </row>
    <row r="22921" spans="18:19" ht="15" customHeight="1">
      <c r="R22921"/>
      <c r="S22921"/>
    </row>
    <row r="22922" spans="18:19" ht="15" customHeight="1">
      <c r="R22922"/>
      <c r="S22922"/>
    </row>
    <row r="22923" spans="18:19" ht="15" customHeight="1">
      <c r="R22923"/>
      <c r="S22923"/>
    </row>
    <row r="22924" spans="18:19" ht="15" customHeight="1">
      <c r="R22924"/>
      <c r="S22924"/>
    </row>
    <row r="22925" spans="18:19" ht="15" customHeight="1">
      <c r="R22925"/>
      <c r="S22925"/>
    </row>
    <row r="22926" spans="18:19" ht="15" customHeight="1">
      <c r="R22926"/>
      <c r="S22926"/>
    </row>
    <row r="22927" spans="18:19" ht="15" customHeight="1">
      <c r="R22927"/>
      <c r="S22927"/>
    </row>
    <row r="22928" spans="18:19" ht="15" customHeight="1">
      <c r="R22928"/>
      <c r="S22928"/>
    </row>
    <row r="22929" spans="18:19" ht="15" customHeight="1">
      <c r="R22929"/>
      <c r="S22929"/>
    </row>
    <row r="22930" spans="18:19" ht="15" customHeight="1">
      <c r="R22930"/>
      <c r="S22930"/>
    </row>
    <row r="22931" spans="18:19" ht="15" customHeight="1">
      <c r="R22931"/>
      <c r="S22931"/>
    </row>
    <row r="22932" spans="18:19" ht="15" customHeight="1">
      <c r="R22932"/>
      <c r="S22932"/>
    </row>
    <row r="22933" spans="18:19" ht="15" customHeight="1">
      <c r="R22933"/>
      <c r="S22933"/>
    </row>
    <row r="22934" spans="18:19" ht="15" customHeight="1">
      <c r="R22934"/>
      <c r="S22934"/>
    </row>
    <row r="22935" spans="18:19" ht="15" customHeight="1">
      <c r="R22935"/>
      <c r="S22935"/>
    </row>
    <row r="22936" spans="18:19" ht="15" customHeight="1">
      <c r="R22936"/>
      <c r="S22936"/>
    </row>
    <row r="22937" spans="18:19" ht="15" customHeight="1">
      <c r="R22937"/>
      <c r="S22937"/>
    </row>
    <row r="22938" spans="18:19" ht="15" customHeight="1">
      <c r="R22938"/>
      <c r="S22938"/>
    </row>
    <row r="22939" spans="18:19" ht="15" customHeight="1">
      <c r="R22939"/>
      <c r="S22939"/>
    </row>
    <row r="22940" spans="18:19" ht="15" customHeight="1">
      <c r="R22940"/>
      <c r="S22940"/>
    </row>
    <row r="22941" spans="18:19" ht="15" customHeight="1">
      <c r="R22941"/>
      <c r="S22941"/>
    </row>
    <row r="22942" spans="18:19" ht="15" customHeight="1">
      <c r="R22942"/>
      <c r="S22942"/>
    </row>
    <row r="22943" spans="18:19" ht="15" customHeight="1">
      <c r="R22943"/>
      <c r="S22943"/>
    </row>
    <row r="22944" spans="18:19" ht="15" customHeight="1">
      <c r="R22944"/>
      <c r="S22944"/>
    </row>
    <row r="22945" spans="18:19" ht="15" customHeight="1">
      <c r="R22945"/>
      <c r="S22945"/>
    </row>
    <row r="22946" spans="18:19" ht="15" customHeight="1">
      <c r="R22946"/>
      <c r="S22946"/>
    </row>
    <row r="22947" spans="18:19" ht="15" customHeight="1">
      <c r="R22947"/>
      <c r="S22947"/>
    </row>
    <row r="22948" spans="18:19" ht="15" customHeight="1">
      <c r="R22948"/>
      <c r="S22948"/>
    </row>
    <row r="22949" spans="18:19" ht="15" customHeight="1">
      <c r="R22949"/>
      <c r="S22949"/>
    </row>
    <row r="22950" spans="18:19" ht="15" customHeight="1">
      <c r="R22950"/>
      <c r="S22950"/>
    </row>
    <row r="22951" spans="18:19" ht="15" customHeight="1">
      <c r="R22951"/>
      <c r="S22951"/>
    </row>
    <row r="22952" spans="18:19" ht="15" customHeight="1">
      <c r="R22952"/>
      <c r="S22952"/>
    </row>
    <row r="22953" spans="18:19" ht="15" customHeight="1">
      <c r="R22953"/>
      <c r="S22953"/>
    </row>
    <row r="22954" spans="18:19" ht="15" customHeight="1">
      <c r="R22954"/>
      <c r="S22954"/>
    </row>
    <row r="22955" spans="18:19" ht="15" customHeight="1">
      <c r="R22955"/>
      <c r="S22955"/>
    </row>
    <row r="22956" spans="18:19" ht="15" customHeight="1">
      <c r="R22956"/>
      <c r="S22956"/>
    </row>
    <row r="22957" spans="18:19" ht="15" customHeight="1">
      <c r="R22957"/>
      <c r="S22957"/>
    </row>
    <row r="22958" spans="18:19" ht="15" customHeight="1">
      <c r="R22958"/>
      <c r="S22958"/>
    </row>
    <row r="22959" spans="18:19" ht="15" customHeight="1">
      <c r="R22959"/>
      <c r="S22959"/>
    </row>
    <row r="22960" spans="18:19" ht="15" customHeight="1">
      <c r="R22960"/>
      <c r="S22960"/>
    </row>
    <row r="22961" spans="18:19" ht="15" customHeight="1">
      <c r="R22961"/>
      <c r="S22961"/>
    </row>
    <row r="22962" spans="18:19" ht="15" customHeight="1">
      <c r="R22962"/>
      <c r="S22962"/>
    </row>
    <row r="22963" spans="18:19" ht="15" customHeight="1">
      <c r="R22963"/>
      <c r="S22963"/>
    </row>
    <row r="22964" spans="18:19" ht="15" customHeight="1">
      <c r="R22964"/>
      <c r="S22964"/>
    </row>
    <row r="22965" spans="18:19" ht="15" customHeight="1">
      <c r="R22965"/>
      <c r="S22965"/>
    </row>
    <row r="22966" spans="18:19" ht="15" customHeight="1">
      <c r="R22966"/>
      <c r="S22966"/>
    </row>
    <row r="22967" spans="18:19" ht="15" customHeight="1">
      <c r="R22967"/>
      <c r="S22967"/>
    </row>
    <row r="22968" spans="18:19" ht="15" customHeight="1">
      <c r="R22968"/>
      <c r="S22968"/>
    </row>
    <row r="22969" spans="18:19" ht="15" customHeight="1">
      <c r="R22969"/>
      <c r="S22969"/>
    </row>
    <row r="22970" spans="18:19" ht="15" customHeight="1">
      <c r="R22970"/>
      <c r="S22970"/>
    </row>
    <row r="22971" spans="18:19" ht="15" customHeight="1">
      <c r="R22971"/>
      <c r="S22971"/>
    </row>
    <row r="22972" spans="18:19" ht="15" customHeight="1">
      <c r="R22972"/>
      <c r="S22972"/>
    </row>
    <row r="22973" spans="18:19" ht="15" customHeight="1">
      <c r="R22973"/>
      <c r="S22973"/>
    </row>
    <row r="22974" spans="18:19" ht="15" customHeight="1">
      <c r="R22974"/>
      <c r="S22974"/>
    </row>
    <row r="22975" spans="18:19" ht="15" customHeight="1">
      <c r="R22975"/>
      <c r="S22975"/>
    </row>
    <row r="22976" spans="18:19" ht="15" customHeight="1">
      <c r="R22976"/>
      <c r="S22976"/>
    </row>
    <row r="22977" spans="18:19" ht="15" customHeight="1">
      <c r="R22977"/>
      <c r="S22977"/>
    </row>
    <row r="22978" spans="18:19" ht="15" customHeight="1">
      <c r="R22978"/>
      <c r="S22978"/>
    </row>
    <row r="22979" spans="18:19" ht="15" customHeight="1">
      <c r="R22979"/>
      <c r="S22979"/>
    </row>
    <row r="22980" spans="18:19" ht="15" customHeight="1">
      <c r="R22980"/>
      <c r="S22980"/>
    </row>
    <row r="22981" spans="18:19" ht="15" customHeight="1">
      <c r="R22981"/>
      <c r="S22981"/>
    </row>
    <row r="22982" spans="18:19" ht="15" customHeight="1">
      <c r="R22982"/>
      <c r="S22982"/>
    </row>
    <row r="22983" spans="18:19" ht="15" customHeight="1">
      <c r="R22983"/>
      <c r="S22983"/>
    </row>
    <row r="22984" spans="18:19" ht="15" customHeight="1">
      <c r="R22984"/>
      <c r="S22984"/>
    </row>
    <row r="22985" spans="18:19" ht="15" customHeight="1">
      <c r="R22985"/>
      <c r="S22985"/>
    </row>
    <row r="22986" spans="18:19" ht="15" customHeight="1">
      <c r="R22986"/>
      <c r="S22986"/>
    </row>
    <row r="22987" spans="18:19" ht="15" customHeight="1">
      <c r="R22987"/>
      <c r="S22987"/>
    </row>
    <row r="22988" spans="18:19" ht="15" customHeight="1">
      <c r="R22988"/>
      <c r="S22988"/>
    </row>
    <row r="22989" spans="18:19" ht="15" customHeight="1">
      <c r="R22989"/>
      <c r="S22989"/>
    </row>
    <row r="22990" spans="18:19" ht="15" customHeight="1">
      <c r="R22990"/>
      <c r="S22990"/>
    </row>
    <row r="22991" spans="18:19" ht="15" customHeight="1">
      <c r="R22991"/>
      <c r="S22991"/>
    </row>
    <row r="22992" spans="18:19" ht="15" customHeight="1">
      <c r="R22992"/>
      <c r="S22992"/>
    </row>
    <row r="22993" spans="18:19" ht="15" customHeight="1">
      <c r="R22993"/>
      <c r="S22993"/>
    </row>
    <row r="22994" spans="18:19" ht="15" customHeight="1">
      <c r="R22994"/>
      <c r="S22994"/>
    </row>
    <row r="22995" spans="18:19" ht="15" customHeight="1">
      <c r="R22995"/>
      <c r="S22995"/>
    </row>
    <row r="22996" spans="18:19" ht="15" customHeight="1">
      <c r="R22996"/>
      <c r="S22996"/>
    </row>
    <row r="22997" spans="18:19" ht="15" customHeight="1">
      <c r="R22997"/>
      <c r="S22997"/>
    </row>
    <row r="22998" spans="18:19" ht="15" customHeight="1">
      <c r="R22998"/>
      <c r="S22998"/>
    </row>
    <row r="22999" spans="18:19" ht="15" customHeight="1">
      <c r="R22999"/>
      <c r="S22999"/>
    </row>
    <row r="23000" spans="18:19" ht="15" customHeight="1">
      <c r="R23000"/>
      <c r="S23000"/>
    </row>
    <row r="23001" spans="18:19" ht="15" customHeight="1">
      <c r="R23001"/>
      <c r="S23001"/>
    </row>
    <row r="23002" spans="18:19" ht="15" customHeight="1">
      <c r="R23002"/>
      <c r="S23002"/>
    </row>
    <row r="23003" spans="18:19" ht="15" customHeight="1">
      <c r="R23003"/>
      <c r="S23003"/>
    </row>
    <row r="23004" spans="18:19" ht="15" customHeight="1">
      <c r="R23004"/>
      <c r="S23004"/>
    </row>
    <row r="23005" spans="18:19" ht="15" customHeight="1">
      <c r="R23005"/>
      <c r="S23005"/>
    </row>
    <row r="23006" spans="18:19" ht="15" customHeight="1">
      <c r="R23006"/>
      <c r="S23006"/>
    </row>
    <row r="23007" spans="18:19" ht="15" customHeight="1">
      <c r="R23007"/>
      <c r="S23007"/>
    </row>
    <row r="23008" spans="18:19" ht="15" customHeight="1">
      <c r="R23008"/>
      <c r="S23008"/>
    </row>
    <row r="23009" spans="18:19" ht="15" customHeight="1">
      <c r="R23009"/>
      <c r="S23009"/>
    </row>
    <row r="23010" spans="18:19" ht="15" customHeight="1">
      <c r="R23010"/>
      <c r="S23010"/>
    </row>
    <row r="23011" spans="18:19" ht="15" customHeight="1">
      <c r="R23011"/>
      <c r="S23011"/>
    </row>
    <row r="23012" spans="18:19" ht="15" customHeight="1">
      <c r="R23012"/>
      <c r="S23012"/>
    </row>
    <row r="23013" spans="18:19" ht="15" customHeight="1">
      <c r="R23013"/>
      <c r="S23013"/>
    </row>
    <row r="23014" spans="18:19" ht="15" customHeight="1">
      <c r="R23014"/>
      <c r="S23014"/>
    </row>
    <row r="23015" spans="18:19" ht="15" customHeight="1">
      <c r="R23015"/>
      <c r="S23015"/>
    </row>
    <row r="23016" spans="18:19" ht="15" customHeight="1">
      <c r="R23016"/>
      <c r="S23016"/>
    </row>
    <row r="23017" spans="18:19" ht="15" customHeight="1">
      <c r="R23017"/>
      <c r="S23017"/>
    </row>
    <row r="23018" spans="18:19" ht="15" customHeight="1">
      <c r="R23018"/>
      <c r="S23018"/>
    </row>
    <row r="23019" spans="18:19" ht="15" customHeight="1">
      <c r="R23019"/>
      <c r="S23019"/>
    </row>
    <row r="23020" spans="18:19" ht="15" customHeight="1">
      <c r="R23020"/>
      <c r="S23020"/>
    </row>
    <row r="23021" spans="18:19" ht="15" customHeight="1">
      <c r="R23021"/>
      <c r="S23021"/>
    </row>
    <row r="23022" spans="18:19" ht="15" customHeight="1">
      <c r="R23022"/>
      <c r="S23022"/>
    </row>
    <row r="23023" spans="18:19" ht="15" customHeight="1">
      <c r="R23023"/>
      <c r="S23023"/>
    </row>
    <row r="23024" spans="18:19" ht="15" customHeight="1">
      <c r="R23024"/>
      <c r="S23024"/>
    </row>
    <row r="23025" spans="18:19" ht="15" customHeight="1">
      <c r="R23025"/>
      <c r="S23025"/>
    </row>
    <row r="23026" spans="18:19" ht="15" customHeight="1">
      <c r="R23026"/>
      <c r="S23026"/>
    </row>
    <row r="23027" spans="18:19" ht="15" customHeight="1">
      <c r="R23027"/>
      <c r="S23027"/>
    </row>
    <row r="23028" spans="18:19" ht="15" customHeight="1">
      <c r="R23028"/>
      <c r="S23028"/>
    </row>
    <row r="23029" spans="18:19" ht="15" customHeight="1">
      <c r="R23029"/>
      <c r="S23029"/>
    </row>
    <row r="23030" spans="18:19" ht="15" customHeight="1">
      <c r="R23030"/>
      <c r="S23030"/>
    </row>
    <row r="23031" spans="18:19" ht="15" customHeight="1">
      <c r="R23031"/>
      <c r="S23031"/>
    </row>
    <row r="23032" spans="18:19" ht="15" customHeight="1">
      <c r="R23032"/>
      <c r="S23032"/>
    </row>
    <row r="23033" spans="18:19" ht="15" customHeight="1">
      <c r="R23033"/>
      <c r="S23033"/>
    </row>
    <row r="23034" spans="18:19" ht="15" customHeight="1">
      <c r="R23034"/>
      <c r="S23034"/>
    </row>
    <row r="23035" spans="18:19" ht="15" customHeight="1">
      <c r="R23035"/>
      <c r="S23035"/>
    </row>
    <row r="23036" spans="18:19" ht="15" customHeight="1">
      <c r="R23036"/>
      <c r="S23036"/>
    </row>
    <row r="23037" spans="18:19" ht="15" customHeight="1">
      <c r="R23037"/>
      <c r="S23037"/>
    </row>
    <row r="23038" spans="18:19" ht="15" customHeight="1">
      <c r="R23038"/>
      <c r="S23038"/>
    </row>
    <row r="23039" spans="18:19" ht="15" customHeight="1">
      <c r="R23039"/>
      <c r="S23039"/>
    </row>
    <row r="23040" spans="18:19" ht="15" customHeight="1">
      <c r="R23040"/>
      <c r="S23040"/>
    </row>
    <row r="23041" spans="18:19" ht="15" customHeight="1">
      <c r="R23041"/>
      <c r="S23041"/>
    </row>
    <row r="23042" spans="18:19" ht="15" customHeight="1">
      <c r="R23042"/>
      <c r="S23042"/>
    </row>
    <row r="23043" spans="18:19" ht="15" customHeight="1">
      <c r="R23043"/>
      <c r="S23043"/>
    </row>
    <row r="23044" spans="18:19" ht="15" customHeight="1">
      <c r="R23044"/>
      <c r="S23044"/>
    </row>
    <row r="23045" spans="18:19" ht="15" customHeight="1">
      <c r="R23045"/>
      <c r="S23045"/>
    </row>
    <row r="23046" spans="18:19" ht="15" customHeight="1">
      <c r="R23046"/>
      <c r="S23046"/>
    </row>
    <row r="23047" spans="18:19" ht="15" customHeight="1">
      <c r="R23047"/>
      <c r="S23047"/>
    </row>
    <row r="23048" spans="18:19" ht="15" customHeight="1">
      <c r="R23048"/>
      <c r="S23048"/>
    </row>
    <row r="23049" spans="18:19" ht="15" customHeight="1">
      <c r="R23049"/>
      <c r="S23049"/>
    </row>
    <row r="23050" spans="18:19" ht="15" customHeight="1">
      <c r="R23050"/>
      <c r="S23050"/>
    </row>
    <row r="23051" spans="18:19" ht="15" customHeight="1">
      <c r="R23051"/>
      <c r="S23051"/>
    </row>
    <row r="23052" spans="18:19" ht="15" customHeight="1">
      <c r="R23052"/>
      <c r="S23052"/>
    </row>
    <row r="23053" spans="18:19" ht="15" customHeight="1">
      <c r="R23053"/>
      <c r="S23053"/>
    </row>
    <row r="23054" spans="18:19" ht="15" customHeight="1">
      <c r="R23054"/>
      <c r="S23054"/>
    </row>
    <row r="23055" spans="18:19" ht="15" customHeight="1">
      <c r="R23055"/>
      <c r="S23055"/>
    </row>
    <row r="23056" spans="18:19" ht="15" customHeight="1">
      <c r="R23056"/>
      <c r="S23056"/>
    </row>
    <row r="23057" spans="18:19" ht="15" customHeight="1">
      <c r="R23057"/>
      <c r="S23057"/>
    </row>
    <row r="23058" spans="18:19" ht="15" customHeight="1">
      <c r="R23058"/>
      <c r="S23058"/>
    </row>
    <row r="23059" spans="18:19" ht="15" customHeight="1">
      <c r="R23059"/>
      <c r="S23059"/>
    </row>
    <row r="23060" spans="18:19" ht="15" customHeight="1">
      <c r="R23060"/>
      <c r="S23060"/>
    </row>
    <row r="23061" spans="18:19" ht="15" customHeight="1">
      <c r="R23061"/>
      <c r="S23061"/>
    </row>
    <row r="23062" spans="18:19" ht="15" customHeight="1">
      <c r="R23062"/>
      <c r="S23062"/>
    </row>
    <row r="23063" spans="18:19" ht="15" customHeight="1">
      <c r="R23063"/>
      <c r="S23063"/>
    </row>
    <row r="23064" spans="18:19" ht="15" customHeight="1">
      <c r="R23064"/>
      <c r="S23064"/>
    </row>
    <row r="23065" spans="18:19" ht="15" customHeight="1">
      <c r="R23065"/>
      <c r="S23065"/>
    </row>
    <row r="23066" spans="18:19" ht="15" customHeight="1">
      <c r="R23066"/>
      <c r="S23066"/>
    </row>
    <row r="23067" spans="18:19" ht="15" customHeight="1">
      <c r="R23067"/>
      <c r="S23067"/>
    </row>
    <row r="23068" spans="18:19" ht="15" customHeight="1">
      <c r="R23068"/>
      <c r="S23068"/>
    </row>
    <row r="23069" spans="18:19" ht="15" customHeight="1">
      <c r="R23069"/>
      <c r="S23069"/>
    </row>
    <row r="23070" spans="18:19" ht="15" customHeight="1">
      <c r="R23070"/>
      <c r="S23070"/>
    </row>
    <row r="23071" spans="18:19" ht="15" customHeight="1">
      <c r="R23071"/>
      <c r="S23071"/>
    </row>
    <row r="23072" spans="18:19" ht="15" customHeight="1">
      <c r="R23072"/>
      <c r="S23072"/>
    </row>
    <row r="23073" spans="18:19" ht="15" customHeight="1">
      <c r="R23073"/>
      <c r="S23073"/>
    </row>
    <row r="23074" spans="18:19" ht="15" customHeight="1">
      <c r="R23074"/>
      <c r="S23074"/>
    </row>
    <row r="23075" spans="18:19" ht="15" customHeight="1">
      <c r="R23075"/>
      <c r="S23075"/>
    </row>
    <row r="23076" spans="18:19" ht="15" customHeight="1">
      <c r="R23076"/>
      <c r="S23076"/>
    </row>
    <row r="23077" spans="18:19" ht="15" customHeight="1">
      <c r="R23077"/>
      <c r="S23077"/>
    </row>
    <row r="23078" spans="18:19" ht="15" customHeight="1">
      <c r="R23078"/>
      <c r="S23078"/>
    </row>
    <row r="23079" spans="18:19" ht="15" customHeight="1">
      <c r="R23079"/>
      <c r="S23079"/>
    </row>
    <row r="23080" spans="18:19" ht="15" customHeight="1">
      <c r="R23080"/>
      <c r="S23080"/>
    </row>
    <row r="23081" spans="18:19" ht="15" customHeight="1">
      <c r="R23081"/>
      <c r="S23081"/>
    </row>
    <row r="23082" spans="18:19" ht="15" customHeight="1">
      <c r="R23082"/>
      <c r="S23082"/>
    </row>
    <row r="23083" spans="18:19" ht="15" customHeight="1">
      <c r="R23083"/>
      <c r="S23083"/>
    </row>
    <row r="23084" spans="18:19" ht="15" customHeight="1">
      <c r="R23084"/>
      <c r="S23084"/>
    </row>
    <row r="23085" spans="18:19" ht="15" customHeight="1">
      <c r="R23085"/>
      <c r="S23085"/>
    </row>
    <row r="23086" spans="18:19" ht="15" customHeight="1">
      <c r="R23086"/>
      <c r="S23086"/>
    </row>
    <row r="23087" spans="18:19" ht="15" customHeight="1">
      <c r="R23087"/>
      <c r="S23087"/>
    </row>
    <row r="23088" spans="18:19" ht="15" customHeight="1">
      <c r="R23088"/>
      <c r="S23088"/>
    </row>
    <row r="23089" spans="18:19" ht="15" customHeight="1">
      <c r="R23089"/>
      <c r="S23089"/>
    </row>
    <row r="23090" spans="18:19" ht="15" customHeight="1">
      <c r="R23090"/>
      <c r="S23090"/>
    </row>
    <row r="23091" spans="18:19" ht="15" customHeight="1">
      <c r="R23091"/>
      <c r="S23091"/>
    </row>
    <row r="23092" spans="18:19" ht="15" customHeight="1">
      <c r="R23092"/>
      <c r="S23092"/>
    </row>
    <row r="23093" spans="18:19" ht="15" customHeight="1">
      <c r="R23093"/>
      <c r="S23093"/>
    </row>
    <row r="23094" spans="18:19" ht="15" customHeight="1">
      <c r="R23094"/>
      <c r="S23094"/>
    </row>
    <row r="23095" spans="18:19" ht="15" customHeight="1">
      <c r="R23095"/>
      <c r="S23095"/>
    </row>
    <row r="23096" spans="18:19" ht="15" customHeight="1">
      <c r="R23096"/>
      <c r="S23096"/>
    </row>
    <row r="23097" spans="18:19" ht="15" customHeight="1">
      <c r="R23097"/>
      <c r="S23097"/>
    </row>
    <row r="23098" spans="18:19" ht="15" customHeight="1">
      <c r="R23098"/>
      <c r="S23098"/>
    </row>
    <row r="23099" spans="18:19" ht="15" customHeight="1">
      <c r="R23099"/>
      <c r="S23099"/>
    </row>
    <row r="23100" spans="18:19" ht="15" customHeight="1">
      <c r="R23100"/>
      <c r="S23100"/>
    </row>
    <row r="23101" spans="18:19" ht="15" customHeight="1">
      <c r="R23101"/>
      <c r="S23101"/>
    </row>
    <row r="23102" spans="18:19" ht="15" customHeight="1">
      <c r="R23102"/>
      <c r="S23102"/>
    </row>
    <row r="23103" spans="18:19" ht="15" customHeight="1">
      <c r="R23103"/>
      <c r="S23103"/>
    </row>
    <row r="23104" spans="18:19" ht="15" customHeight="1">
      <c r="R23104"/>
      <c r="S23104"/>
    </row>
    <row r="23105" spans="18:19" ht="15" customHeight="1">
      <c r="R23105"/>
      <c r="S23105"/>
    </row>
    <row r="23106" spans="18:19" ht="15" customHeight="1">
      <c r="R23106"/>
      <c r="S23106"/>
    </row>
    <row r="23107" spans="18:19" ht="15" customHeight="1">
      <c r="R23107"/>
      <c r="S23107"/>
    </row>
    <row r="23108" spans="18:19" ht="15" customHeight="1">
      <c r="R23108"/>
      <c r="S23108"/>
    </row>
    <row r="23109" spans="18:19" ht="15" customHeight="1">
      <c r="R23109"/>
      <c r="S23109"/>
    </row>
    <row r="23110" spans="18:19" ht="15" customHeight="1">
      <c r="R23110"/>
      <c r="S23110"/>
    </row>
    <row r="23111" spans="18:19" ht="15" customHeight="1">
      <c r="R23111"/>
      <c r="S23111"/>
    </row>
    <row r="23112" spans="18:19" ht="15" customHeight="1">
      <c r="R23112"/>
      <c r="S23112"/>
    </row>
    <row r="23113" spans="18:19" ht="15" customHeight="1">
      <c r="R23113"/>
      <c r="S23113"/>
    </row>
    <row r="23114" spans="18:19" ht="15" customHeight="1">
      <c r="R23114"/>
      <c r="S23114"/>
    </row>
    <row r="23115" spans="18:19" ht="15" customHeight="1">
      <c r="R23115"/>
      <c r="S23115"/>
    </row>
    <row r="23116" spans="18:19" ht="15" customHeight="1">
      <c r="R23116"/>
      <c r="S23116"/>
    </row>
    <row r="23117" spans="18:19" ht="15" customHeight="1">
      <c r="R23117"/>
      <c r="S23117"/>
    </row>
    <row r="23118" spans="18:19" ht="15" customHeight="1">
      <c r="R23118"/>
      <c r="S23118"/>
    </row>
    <row r="23119" spans="18:19" ht="15" customHeight="1">
      <c r="R23119"/>
      <c r="S23119"/>
    </row>
    <row r="23120" spans="18:19" ht="15" customHeight="1">
      <c r="R23120"/>
      <c r="S23120"/>
    </row>
    <row r="23121" spans="18:19" ht="15" customHeight="1">
      <c r="R23121"/>
      <c r="S23121"/>
    </row>
    <row r="23122" spans="18:19" ht="15" customHeight="1">
      <c r="R23122"/>
      <c r="S23122"/>
    </row>
    <row r="23123" spans="18:19" ht="15" customHeight="1">
      <c r="R23123"/>
      <c r="S23123"/>
    </row>
    <row r="23124" spans="18:19" ht="15" customHeight="1">
      <c r="R23124"/>
      <c r="S23124"/>
    </row>
    <row r="23125" spans="18:19" ht="15" customHeight="1">
      <c r="R23125"/>
      <c r="S23125"/>
    </row>
    <row r="23126" spans="18:19" ht="15" customHeight="1">
      <c r="R23126"/>
      <c r="S23126"/>
    </row>
    <row r="23127" spans="18:19" ht="15" customHeight="1">
      <c r="R23127"/>
      <c r="S23127"/>
    </row>
    <row r="23128" spans="18:19" ht="15" customHeight="1">
      <c r="R23128"/>
      <c r="S23128"/>
    </row>
    <row r="23129" spans="18:19" ht="15" customHeight="1">
      <c r="R23129"/>
      <c r="S23129"/>
    </row>
    <row r="23130" spans="18:19" ht="15" customHeight="1">
      <c r="R23130"/>
      <c r="S23130"/>
    </row>
    <row r="23131" spans="18:19" ht="15" customHeight="1">
      <c r="R23131"/>
      <c r="S23131"/>
    </row>
    <row r="23132" spans="18:19" ht="15" customHeight="1">
      <c r="R23132"/>
      <c r="S23132"/>
    </row>
    <row r="23133" spans="18:19" ht="15" customHeight="1">
      <c r="R23133"/>
      <c r="S23133"/>
    </row>
    <row r="23134" spans="18:19" ht="15" customHeight="1">
      <c r="R23134"/>
      <c r="S23134"/>
    </row>
    <row r="23135" spans="18:19" ht="15" customHeight="1">
      <c r="R23135"/>
      <c r="S23135"/>
    </row>
    <row r="23136" spans="18:19" ht="15" customHeight="1">
      <c r="R23136"/>
      <c r="S23136"/>
    </row>
    <row r="23137" spans="18:19" ht="15" customHeight="1">
      <c r="R23137"/>
      <c r="S23137"/>
    </row>
    <row r="23138" spans="18:19" ht="15" customHeight="1">
      <c r="R23138"/>
      <c r="S23138"/>
    </row>
    <row r="23139" spans="18:19" ht="15" customHeight="1">
      <c r="R23139"/>
      <c r="S23139"/>
    </row>
    <row r="23140" spans="18:19" ht="15" customHeight="1">
      <c r="R23140"/>
      <c r="S23140"/>
    </row>
    <row r="23141" spans="18:19" ht="15" customHeight="1">
      <c r="R23141"/>
      <c r="S23141"/>
    </row>
    <row r="23142" spans="18:19" ht="15" customHeight="1">
      <c r="R23142"/>
      <c r="S23142"/>
    </row>
    <row r="23143" spans="18:19" ht="15" customHeight="1">
      <c r="R23143"/>
      <c r="S23143"/>
    </row>
    <row r="23144" spans="18:19" ht="15" customHeight="1">
      <c r="R23144"/>
      <c r="S23144"/>
    </row>
    <row r="23145" spans="18:19" ht="15" customHeight="1">
      <c r="R23145"/>
      <c r="S23145"/>
    </row>
    <row r="23146" spans="18:19" ht="15" customHeight="1">
      <c r="R23146"/>
      <c r="S23146"/>
    </row>
    <row r="23147" spans="18:19" ht="15" customHeight="1">
      <c r="R23147"/>
      <c r="S23147"/>
    </row>
    <row r="23148" spans="18:19" ht="15" customHeight="1">
      <c r="R23148"/>
      <c r="S23148"/>
    </row>
    <row r="23149" spans="18:19" ht="15" customHeight="1">
      <c r="R23149"/>
      <c r="S23149"/>
    </row>
    <row r="23150" spans="18:19" ht="15" customHeight="1">
      <c r="R23150"/>
      <c r="S23150"/>
    </row>
    <row r="23151" spans="18:19" ht="15" customHeight="1">
      <c r="R23151"/>
      <c r="S23151"/>
    </row>
    <row r="23152" spans="18:19" ht="15" customHeight="1">
      <c r="R23152"/>
      <c r="S23152"/>
    </row>
    <row r="23153" spans="18:19" ht="15" customHeight="1">
      <c r="R23153"/>
      <c r="S23153"/>
    </row>
    <row r="23154" spans="18:19" ht="15" customHeight="1">
      <c r="R23154"/>
      <c r="S23154"/>
    </row>
    <row r="23155" spans="18:19" ht="15" customHeight="1">
      <c r="R23155"/>
      <c r="S23155"/>
    </row>
    <row r="23156" spans="18:19" ht="15" customHeight="1">
      <c r="R23156"/>
      <c r="S23156"/>
    </row>
    <row r="23157" spans="18:19" ht="15" customHeight="1">
      <c r="R23157"/>
      <c r="S23157"/>
    </row>
    <row r="23158" spans="18:19" ht="15" customHeight="1">
      <c r="R23158"/>
      <c r="S23158"/>
    </row>
    <row r="23159" spans="18:19" ht="15" customHeight="1">
      <c r="R23159"/>
      <c r="S23159"/>
    </row>
    <row r="23160" spans="18:19" ht="15" customHeight="1">
      <c r="R23160"/>
      <c r="S23160"/>
    </row>
    <row r="23161" spans="18:19" ht="15" customHeight="1">
      <c r="R23161"/>
      <c r="S23161"/>
    </row>
    <row r="23162" spans="18:19" ht="15" customHeight="1">
      <c r="R23162"/>
      <c r="S23162"/>
    </row>
    <row r="23163" spans="18:19" ht="15" customHeight="1">
      <c r="R23163"/>
      <c r="S23163"/>
    </row>
    <row r="23164" spans="18:19" ht="15" customHeight="1">
      <c r="R23164"/>
      <c r="S23164"/>
    </row>
    <row r="23165" spans="18:19" ht="15" customHeight="1">
      <c r="R23165"/>
      <c r="S23165"/>
    </row>
    <row r="23166" spans="18:19" ht="15" customHeight="1">
      <c r="R23166"/>
      <c r="S23166"/>
    </row>
    <row r="23167" spans="18:19" ht="15" customHeight="1">
      <c r="R23167"/>
      <c r="S23167"/>
    </row>
    <row r="23168" spans="18:19" ht="15" customHeight="1">
      <c r="R23168"/>
      <c r="S23168"/>
    </row>
    <row r="23169" spans="18:19" ht="15" customHeight="1">
      <c r="R23169"/>
      <c r="S23169"/>
    </row>
    <row r="23170" spans="18:19" ht="15" customHeight="1">
      <c r="R23170"/>
      <c r="S23170"/>
    </row>
    <row r="23171" spans="18:19" ht="15" customHeight="1">
      <c r="R23171"/>
      <c r="S23171"/>
    </row>
    <row r="23172" spans="18:19" ht="15" customHeight="1">
      <c r="R23172"/>
      <c r="S23172"/>
    </row>
    <row r="23173" spans="18:19" ht="15" customHeight="1">
      <c r="R23173"/>
      <c r="S23173"/>
    </row>
    <row r="23174" spans="18:19" ht="15" customHeight="1">
      <c r="R23174"/>
      <c r="S23174"/>
    </row>
    <row r="23175" spans="18:19" ht="15" customHeight="1">
      <c r="R23175"/>
      <c r="S23175"/>
    </row>
    <row r="23176" spans="18:19" ht="15" customHeight="1">
      <c r="R23176"/>
      <c r="S23176"/>
    </row>
    <row r="23177" spans="18:19" ht="15" customHeight="1">
      <c r="R23177"/>
      <c r="S23177"/>
    </row>
    <row r="23178" spans="18:19" ht="15" customHeight="1">
      <c r="R23178"/>
      <c r="S23178"/>
    </row>
    <row r="23179" spans="18:19" ht="15" customHeight="1">
      <c r="R23179"/>
      <c r="S23179"/>
    </row>
    <row r="23180" spans="18:19" ht="15" customHeight="1">
      <c r="R23180"/>
      <c r="S23180"/>
    </row>
    <row r="23181" spans="18:19" ht="15" customHeight="1">
      <c r="R23181"/>
      <c r="S23181"/>
    </row>
    <row r="23182" spans="18:19" ht="15" customHeight="1">
      <c r="R23182"/>
      <c r="S23182"/>
    </row>
    <row r="23183" spans="18:19" ht="15" customHeight="1">
      <c r="R23183"/>
      <c r="S23183"/>
    </row>
    <row r="23184" spans="18:19" ht="15" customHeight="1">
      <c r="R23184"/>
      <c r="S23184"/>
    </row>
    <row r="23185" spans="18:19" ht="15" customHeight="1">
      <c r="R23185"/>
      <c r="S23185"/>
    </row>
    <row r="23186" spans="18:19" ht="15" customHeight="1">
      <c r="R23186"/>
      <c r="S23186"/>
    </row>
    <row r="23187" spans="18:19" ht="15" customHeight="1">
      <c r="R23187"/>
      <c r="S23187"/>
    </row>
    <row r="23188" spans="18:19" ht="15" customHeight="1">
      <c r="R23188"/>
      <c r="S23188"/>
    </row>
    <row r="23189" spans="18:19" ht="15" customHeight="1">
      <c r="R23189"/>
      <c r="S23189"/>
    </row>
    <row r="23190" spans="18:19" ht="15" customHeight="1">
      <c r="R23190"/>
      <c r="S23190"/>
    </row>
    <row r="23191" spans="18:19" ht="15" customHeight="1">
      <c r="R23191"/>
      <c r="S23191"/>
    </row>
    <row r="23192" spans="18:19" ht="15" customHeight="1">
      <c r="R23192"/>
      <c r="S23192"/>
    </row>
    <row r="23193" spans="18:19" ht="15" customHeight="1">
      <c r="R23193"/>
      <c r="S23193"/>
    </row>
    <row r="23194" spans="18:19" ht="15" customHeight="1">
      <c r="R23194"/>
      <c r="S23194"/>
    </row>
    <row r="23195" spans="18:19" ht="15" customHeight="1">
      <c r="R23195"/>
      <c r="S23195"/>
    </row>
    <row r="23196" spans="18:19" ht="15" customHeight="1">
      <c r="R23196"/>
      <c r="S23196"/>
    </row>
    <row r="23197" spans="18:19" ht="15" customHeight="1">
      <c r="R23197"/>
      <c r="S23197"/>
    </row>
    <row r="23198" spans="18:19" ht="15" customHeight="1">
      <c r="R23198"/>
      <c r="S23198"/>
    </row>
    <row r="23199" spans="18:19" ht="15" customHeight="1">
      <c r="R23199"/>
      <c r="S23199"/>
    </row>
    <row r="23200" spans="18:19" ht="15" customHeight="1">
      <c r="R23200"/>
      <c r="S23200"/>
    </row>
    <row r="23201" spans="18:19" ht="15" customHeight="1">
      <c r="R23201"/>
      <c r="S23201"/>
    </row>
    <row r="23202" spans="18:19" ht="15" customHeight="1">
      <c r="R23202"/>
      <c r="S23202"/>
    </row>
    <row r="23203" spans="18:19" ht="15" customHeight="1">
      <c r="R23203"/>
      <c r="S23203"/>
    </row>
    <row r="23204" spans="18:19" ht="15" customHeight="1">
      <c r="R23204"/>
      <c r="S23204"/>
    </row>
    <row r="23205" spans="18:19" ht="15" customHeight="1">
      <c r="R23205"/>
      <c r="S23205"/>
    </row>
    <row r="23206" spans="18:19" ht="15" customHeight="1">
      <c r="R23206"/>
      <c r="S23206"/>
    </row>
    <row r="23207" spans="18:19" ht="15" customHeight="1">
      <c r="R23207"/>
      <c r="S23207"/>
    </row>
    <row r="23208" spans="18:19" ht="15" customHeight="1">
      <c r="R23208"/>
      <c r="S23208"/>
    </row>
    <row r="23209" spans="18:19" ht="15" customHeight="1">
      <c r="R23209"/>
      <c r="S23209"/>
    </row>
    <row r="23210" spans="18:19" ht="15" customHeight="1">
      <c r="R23210"/>
      <c r="S23210"/>
    </row>
    <row r="23211" spans="18:19" ht="15" customHeight="1">
      <c r="R23211"/>
      <c r="S23211"/>
    </row>
    <row r="23212" spans="18:19" ht="15" customHeight="1">
      <c r="R23212"/>
      <c r="S23212"/>
    </row>
    <row r="23213" spans="18:19" ht="15" customHeight="1">
      <c r="R23213"/>
      <c r="S23213"/>
    </row>
    <row r="23214" spans="18:19" ht="15" customHeight="1">
      <c r="R23214"/>
      <c r="S23214"/>
    </row>
    <row r="23215" spans="18:19" ht="15" customHeight="1">
      <c r="R23215"/>
      <c r="S23215"/>
    </row>
    <row r="23216" spans="18:19" ht="15" customHeight="1">
      <c r="R23216"/>
      <c r="S23216"/>
    </row>
    <row r="23217" spans="18:19" ht="15" customHeight="1">
      <c r="R23217"/>
      <c r="S23217"/>
    </row>
    <row r="23218" spans="18:19" ht="15" customHeight="1">
      <c r="R23218"/>
      <c r="S23218"/>
    </row>
    <row r="23219" spans="18:19" ht="15" customHeight="1">
      <c r="R23219"/>
      <c r="S23219"/>
    </row>
    <row r="23220" spans="18:19" ht="15" customHeight="1">
      <c r="R23220"/>
      <c r="S23220"/>
    </row>
    <row r="23221" spans="18:19" ht="15" customHeight="1">
      <c r="R23221"/>
      <c r="S23221"/>
    </row>
    <row r="23222" spans="18:19" ht="15" customHeight="1">
      <c r="R23222"/>
      <c r="S23222"/>
    </row>
    <row r="23223" spans="18:19" ht="15" customHeight="1">
      <c r="R23223"/>
      <c r="S23223"/>
    </row>
    <row r="23224" spans="18:19" ht="15" customHeight="1">
      <c r="R23224"/>
      <c r="S23224"/>
    </row>
    <row r="23225" spans="18:19" ht="15" customHeight="1">
      <c r="R23225"/>
      <c r="S23225"/>
    </row>
    <row r="23226" spans="18:19" ht="15" customHeight="1">
      <c r="R23226"/>
      <c r="S23226"/>
    </row>
    <row r="23227" spans="18:19" ht="15" customHeight="1">
      <c r="R23227"/>
      <c r="S23227"/>
    </row>
    <row r="23228" spans="18:19" ht="15" customHeight="1">
      <c r="R23228"/>
      <c r="S23228"/>
    </row>
    <row r="23229" spans="18:19" ht="15" customHeight="1">
      <c r="R23229"/>
      <c r="S23229"/>
    </row>
    <row r="23230" spans="18:19" ht="15" customHeight="1">
      <c r="R23230"/>
      <c r="S23230"/>
    </row>
    <row r="23231" spans="18:19" ht="15" customHeight="1">
      <c r="R23231"/>
      <c r="S23231"/>
    </row>
    <row r="23232" spans="18:19" ht="15" customHeight="1">
      <c r="R23232"/>
      <c r="S23232"/>
    </row>
    <row r="23233" spans="18:19" ht="15" customHeight="1">
      <c r="R23233"/>
      <c r="S23233"/>
    </row>
    <row r="23234" spans="18:19" ht="15" customHeight="1">
      <c r="R23234"/>
      <c r="S23234"/>
    </row>
    <row r="23235" spans="18:19" ht="15" customHeight="1">
      <c r="R23235"/>
      <c r="S23235"/>
    </row>
    <row r="23236" spans="18:19" ht="15" customHeight="1">
      <c r="R23236"/>
      <c r="S23236"/>
    </row>
    <row r="23237" spans="18:19" ht="15" customHeight="1">
      <c r="R23237"/>
      <c r="S23237"/>
    </row>
    <row r="23238" spans="18:19" ht="15" customHeight="1">
      <c r="R23238"/>
      <c r="S23238"/>
    </row>
    <row r="23239" spans="18:19" ht="15" customHeight="1">
      <c r="R23239"/>
      <c r="S23239"/>
    </row>
    <row r="23240" spans="18:19" ht="15" customHeight="1">
      <c r="R23240"/>
      <c r="S23240"/>
    </row>
    <row r="23241" spans="18:19" ht="15" customHeight="1">
      <c r="R23241"/>
      <c r="S23241"/>
    </row>
    <row r="23242" spans="18:19" ht="15" customHeight="1">
      <c r="R23242"/>
      <c r="S23242"/>
    </row>
    <row r="23243" spans="18:19" ht="15" customHeight="1">
      <c r="R23243"/>
      <c r="S23243"/>
    </row>
    <row r="23244" spans="18:19" ht="15" customHeight="1">
      <c r="R23244"/>
      <c r="S23244"/>
    </row>
    <row r="23245" spans="18:19" ht="15" customHeight="1">
      <c r="R23245"/>
      <c r="S23245"/>
    </row>
    <row r="23246" spans="18:19" ht="15" customHeight="1">
      <c r="R23246"/>
      <c r="S23246"/>
    </row>
    <row r="23247" spans="18:19" ht="15" customHeight="1">
      <c r="R23247"/>
      <c r="S23247"/>
    </row>
    <row r="23248" spans="18:19" ht="15" customHeight="1">
      <c r="R23248"/>
      <c r="S23248"/>
    </row>
    <row r="23249" spans="18:19" ht="15" customHeight="1">
      <c r="R23249"/>
      <c r="S23249"/>
    </row>
    <row r="23250" spans="18:19" ht="15" customHeight="1">
      <c r="R23250"/>
      <c r="S23250"/>
    </row>
    <row r="23251" spans="18:19" ht="15" customHeight="1">
      <c r="R23251"/>
      <c r="S23251"/>
    </row>
    <row r="23252" spans="18:19" ht="15" customHeight="1">
      <c r="R23252"/>
      <c r="S23252"/>
    </row>
    <row r="23253" spans="18:19" ht="15" customHeight="1">
      <c r="R23253"/>
      <c r="S23253"/>
    </row>
    <row r="23254" spans="18:19" ht="15" customHeight="1">
      <c r="R23254"/>
      <c r="S23254"/>
    </row>
    <row r="23255" spans="18:19" ht="15" customHeight="1">
      <c r="R23255"/>
      <c r="S23255"/>
    </row>
    <row r="23256" spans="18:19" ht="15" customHeight="1">
      <c r="R23256"/>
      <c r="S23256"/>
    </row>
    <row r="23257" spans="18:19" ht="15" customHeight="1">
      <c r="R23257"/>
      <c r="S23257"/>
    </row>
    <row r="23258" spans="18:19" ht="15" customHeight="1">
      <c r="R23258"/>
      <c r="S23258"/>
    </row>
    <row r="23259" spans="18:19" ht="15" customHeight="1">
      <c r="R23259"/>
      <c r="S23259"/>
    </row>
    <row r="23260" spans="18:19" ht="15" customHeight="1">
      <c r="R23260"/>
      <c r="S23260"/>
    </row>
    <row r="23261" spans="18:19" ht="15" customHeight="1">
      <c r="R23261"/>
      <c r="S23261"/>
    </row>
    <row r="23262" spans="18:19" ht="15" customHeight="1">
      <c r="R23262"/>
      <c r="S23262"/>
    </row>
    <row r="23263" spans="18:19" ht="15" customHeight="1">
      <c r="R23263"/>
      <c r="S23263"/>
    </row>
    <row r="23264" spans="18:19" ht="15" customHeight="1">
      <c r="R23264"/>
      <c r="S23264"/>
    </row>
    <row r="23265" spans="18:19" ht="15" customHeight="1">
      <c r="R23265"/>
      <c r="S23265"/>
    </row>
    <row r="23266" spans="18:19" ht="15" customHeight="1">
      <c r="R23266"/>
      <c r="S23266"/>
    </row>
    <row r="23267" spans="18:19" ht="15" customHeight="1">
      <c r="R23267"/>
      <c r="S23267"/>
    </row>
    <row r="23268" spans="18:19" ht="15" customHeight="1">
      <c r="R23268"/>
      <c r="S23268"/>
    </row>
    <row r="23269" spans="18:19" ht="15" customHeight="1">
      <c r="R23269"/>
      <c r="S23269"/>
    </row>
    <row r="23270" spans="18:19" ht="15" customHeight="1">
      <c r="R23270"/>
      <c r="S23270"/>
    </row>
    <row r="23271" spans="18:19" ht="15" customHeight="1">
      <c r="R23271"/>
      <c r="S23271"/>
    </row>
    <row r="23272" spans="18:19" ht="15" customHeight="1">
      <c r="R23272"/>
      <c r="S23272"/>
    </row>
    <row r="23273" spans="18:19" ht="15" customHeight="1">
      <c r="R23273"/>
      <c r="S23273"/>
    </row>
    <row r="23274" spans="18:19" ht="15" customHeight="1">
      <c r="R23274"/>
      <c r="S23274"/>
    </row>
    <row r="23275" spans="18:19" ht="15" customHeight="1">
      <c r="R23275"/>
      <c r="S23275"/>
    </row>
    <row r="23276" spans="18:19" ht="15" customHeight="1">
      <c r="R23276"/>
      <c r="S23276"/>
    </row>
    <row r="23277" spans="18:19" ht="15" customHeight="1">
      <c r="R23277"/>
      <c r="S23277"/>
    </row>
    <row r="23278" spans="18:19" ht="15" customHeight="1">
      <c r="R23278"/>
      <c r="S23278"/>
    </row>
    <row r="23279" spans="18:19" ht="15" customHeight="1">
      <c r="R23279"/>
      <c r="S23279"/>
    </row>
    <row r="23280" spans="18:19" ht="15" customHeight="1">
      <c r="R23280"/>
      <c r="S23280"/>
    </row>
    <row r="23281" spans="18:19" ht="15" customHeight="1">
      <c r="R23281"/>
      <c r="S23281"/>
    </row>
    <row r="23282" spans="18:19" ht="15" customHeight="1">
      <c r="R23282"/>
      <c r="S23282"/>
    </row>
    <row r="23283" spans="18:19" ht="15" customHeight="1">
      <c r="R23283"/>
      <c r="S23283"/>
    </row>
    <row r="23284" spans="18:19" ht="15" customHeight="1">
      <c r="R23284"/>
      <c r="S23284"/>
    </row>
    <row r="23285" spans="18:19" ht="15" customHeight="1">
      <c r="R23285"/>
      <c r="S23285"/>
    </row>
    <row r="23286" spans="18:19" ht="15" customHeight="1">
      <c r="R23286"/>
      <c r="S23286"/>
    </row>
    <row r="23287" spans="18:19" ht="15" customHeight="1">
      <c r="R23287"/>
      <c r="S23287"/>
    </row>
    <row r="23288" spans="18:19" ht="15" customHeight="1">
      <c r="R23288"/>
      <c r="S23288"/>
    </row>
    <row r="23289" spans="18:19" ht="15" customHeight="1">
      <c r="R23289"/>
      <c r="S23289"/>
    </row>
    <row r="23290" spans="18:19" ht="15" customHeight="1">
      <c r="R23290"/>
      <c r="S23290"/>
    </row>
    <row r="23291" spans="18:19" ht="15" customHeight="1">
      <c r="R23291"/>
      <c r="S23291"/>
    </row>
    <row r="23292" spans="18:19" ht="15" customHeight="1">
      <c r="R23292"/>
      <c r="S23292"/>
    </row>
    <row r="23293" spans="18:19" ht="15" customHeight="1">
      <c r="R23293"/>
      <c r="S23293"/>
    </row>
    <row r="23294" spans="18:19" ht="15" customHeight="1">
      <c r="R23294"/>
      <c r="S23294"/>
    </row>
    <row r="23295" spans="18:19" ht="15" customHeight="1">
      <c r="R23295"/>
      <c r="S23295"/>
    </row>
    <row r="23296" spans="18:19" ht="15" customHeight="1">
      <c r="R23296"/>
      <c r="S23296"/>
    </row>
    <row r="23297" spans="18:19" ht="15" customHeight="1">
      <c r="R23297"/>
      <c r="S23297"/>
    </row>
    <row r="23298" spans="18:19" ht="15" customHeight="1">
      <c r="R23298"/>
      <c r="S23298"/>
    </row>
    <row r="23299" spans="18:19" ht="15" customHeight="1">
      <c r="R23299"/>
      <c r="S23299"/>
    </row>
    <row r="23300" spans="18:19" ht="15" customHeight="1">
      <c r="R23300"/>
      <c r="S23300"/>
    </row>
    <row r="23301" spans="18:19" ht="15" customHeight="1">
      <c r="R23301"/>
      <c r="S23301"/>
    </row>
    <row r="23302" spans="18:19" ht="15" customHeight="1">
      <c r="R23302"/>
      <c r="S23302"/>
    </row>
    <row r="23303" spans="18:19" ht="15" customHeight="1">
      <c r="R23303"/>
      <c r="S23303"/>
    </row>
    <row r="23304" spans="18:19" ht="15" customHeight="1">
      <c r="R23304"/>
      <c r="S23304"/>
    </row>
    <row r="23305" spans="18:19" ht="15" customHeight="1">
      <c r="R23305"/>
      <c r="S23305"/>
    </row>
    <row r="23306" spans="18:19" ht="15" customHeight="1">
      <c r="R23306"/>
      <c r="S23306"/>
    </row>
    <row r="23307" spans="18:19" ht="15" customHeight="1">
      <c r="R23307"/>
      <c r="S23307"/>
    </row>
    <row r="23308" spans="18:19" ht="15" customHeight="1">
      <c r="R23308"/>
      <c r="S23308"/>
    </row>
    <row r="23309" spans="18:19" ht="15" customHeight="1">
      <c r="R23309"/>
      <c r="S23309"/>
    </row>
    <row r="23310" spans="18:19" ht="15" customHeight="1">
      <c r="R23310"/>
      <c r="S23310"/>
    </row>
    <row r="23311" spans="18:19" ht="15" customHeight="1">
      <c r="R23311"/>
      <c r="S23311"/>
    </row>
    <row r="23312" spans="18:19" ht="15" customHeight="1">
      <c r="R23312"/>
      <c r="S23312"/>
    </row>
    <row r="23313" spans="18:19" ht="15" customHeight="1">
      <c r="R23313"/>
      <c r="S23313"/>
    </row>
    <row r="23314" spans="18:19" ht="15" customHeight="1">
      <c r="R23314"/>
      <c r="S23314"/>
    </row>
    <row r="23315" spans="18:19" ht="15" customHeight="1">
      <c r="R23315"/>
      <c r="S23315"/>
    </row>
    <row r="23316" spans="18:19" ht="15" customHeight="1">
      <c r="R23316"/>
      <c r="S23316"/>
    </row>
    <row r="23317" spans="18:19" ht="15" customHeight="1">
      <c r="R23317"/>
      <c r="S23317"/>
    </row>
    <row r="23318" spans="18:19" ht="15" customHeight="1">
      <c r="R23318"/>
      <c r="S23318"/>
    </row>
    <row r="23319" spans="18:19" ht="15" customHeight="1">
      <c r="R23319"/>
      <c r="S23319"/>
    </row>
    <row r="23320" spans="18:19" ht="15" customHeight="1">
      <c r="R23320"/>
      <c r="S23320"/>
    </row>
    <row r="23321" spans="18:19" ht="15" customHeight="1">
      <c r="R23321"/>
      <c r="S23321"/>
    </row>
    <row r="23322" spans="18:19" ht="15" customHeight="1">
      <c r="R23322"/>
      <c r="S23322"/>
    </row>
    <row r="23323" spans="18:19" ht="15" customHeight="1">
      <c r="R23323"/>
      <c r="S23323"/>
    </row>
    <row r="23324" spans="18:19" ht="15" customHeight="1">
      <c r="R23324"/>
      <c r="S23324"/>
    </row>
    <row r="23325" spans="18:19" ht="15" customHeight="1">
      <c r="R23325"/>
      <c r="S23325"/>
    </row>
    <row r="23326" spans="18:19" ht="15" customHeight="1">
      <c r="R23326"/>
      <c r="S23326"/>
    </row>
    <row r="23327" spans="18:19" ht="15" customHeight="1">
      <c r="R23327"/>
      <c r="S23327"/>
    </row>
    <row r="23328" spans="18:19" ht="15" customHeight="1">
      <c r="R23328"/>
      <c r="S23328"/>
    </row>
    <row r="23329" spans="18:19" ht="15" customHeight="1">
      <c r="R23329"/>
      <c r="S23329"/>
    </row>
    <row r="23330" spans="18:19" ht="15" customHeight="1">
      <c r="R23330"/>
      <c r="S23330"/>
    </row>
    <row r="23331" spans="18:19" ht="15" customHeight="1">
      <c r="R23331"/>
      <c r="S23331"/>
    </row>
    <row r="23332" spans="18:19" ht="15" customHeight="1">
      <c r="R23332"/>
      <c r="S23332"/>
    </row>
    <row r="23333" spans="18:19" ht="15" customHeight="1">
      <c r="R23333"/>
      <c r="S23333"/>
    </row>
    <row r="23334" spans="18:19" ht="15" customHeight="1">
      <c r="R23334"/>
      <c r="S23334"/>
    </row>
    <row r="23335" spans="18:19" ht="15" customHeight="1">
      <c r="R23335"/>
      <c r="S23335"/>
    </row>
    <row r="23336" spans="18:19" ht="15" customHeight="1">
      <c r="R23336"/>
      <c r="S23336"/>
    </row>
    <row r="23337" spans="18:19" ht="15" customHeight="1">
      <c r="R23337"/>
      <c r="S23337"/>
    </row>
    <row r="23338" spans="18:19" ht="15" customHeight="1">
      <c r="R23338"/>
      <c r="S23338"/>
    </row>
    <row r="23339" spans="18:19" ht="15" customHeight="1">
      <c r="R23339"/>
      <c r="S23339"/>
    </row>
    <row r="23340" spans="18:19" ht="15" customHeight="1">
      <c r="R23340"/>
      <c r="S23340"/>
    </row>
    <row r="23341" spans="18:19" ht="15" customHeight="1">
      <c r="R23341"/>
      <c r="S23341"/>
    </row>
    <row r="23342" spans="18:19" ht="15" customHeight="1">
      <c r="R23342"/>
      <c r="S23342"/>
    </row>
    <row r="23343" spans="18:19" ht="15" customHeight="1">
      <c r="R23343"/>
      <c r="S23343"/>
    </row>
    <row r="23344" spans="18:19" ht="15" customHeight="1">
      <c r="R23344"/>
      <c r="S23344"/>
    </row>
    <row r="23345" spans="18:19" ht="15" customHeight="1">
      <c r="R23345"/>
      <c r="S23345"/>
    </row>
    <row r="23346" spans="18:19" ht="15" customHeight="1">
      <c r="R23346"/>
      <c r="S23346"/>
    </row>
    <row r="23347" spans="18:19" ht="15" customHeight="1">
      <c r="R23347"/>
      <c r="S23347"/>
    </row>
    <row r="23348" spans="18:19" ht="15" customHeight="1">
      <c r="R23348"/>
      <c r="S23348"/>
    </row>
    <row r="23349" spans="18:19" ht="15" customHeight="1">
      <c r="R23349"/>
      <c r="S23349"/>
    </row>
    <row r="23350" spans="18:19" ht="15" customHeight="1">
      <c r="R23350"/>
      <c r="S23350"/>
    </row>
    <row r="23351" spans="18:19" ht="15" customHeight="1">
      <c r="R23351"/>
      <c r="S23351"/>
    </row>
    <row r="23352" spans="18:19" ht="15" customHeight="1">
      <c r="R23352"/>
      <c r="S23352"/>
    </row>
    <row r="23353" spans="18:19" ht="15" customHeight="1">
      <c r="R23353"/>
      <c r="S23353"/>
    </row>
    <row r="23354" spans="18:19" ht="15" customHeight="1">
      <c r="R23354"/>
      <c r="S23354"/>
    </row>
    <row r="23355" spans="18:19" ht="15" customHeight="1">
      <c r="R23355"/>
      <c r="S23355"/>
    </row>
    <row r="23356" spans="18:19" ht="15" customHeight="1">
      <c r="R23356"/>
      <c r="S23356"/>
    </row>
    <row r="23357" spans="18:19" ht="15" customHeight="1">
      <c r="R23357"/>
      <c r="S23357"/>
    </row>
    <row r="23358" spans="18:19" ht="15" customHeight="1">
      <c r="R23358"/>
      <c r="S23358"/>
    </row>
    <row r="23359" spans="18:19" ht="15" customHeight="1">
      <c r="R23359"/>
      <c r="S23359"/>
    </row>
    <row r="23360" spans="18:19" ht="15" customHeight="1">
      <c r="R23360"/>
      <c r="S23360"/>
    </row>
    <row r="23361" spans="18:19" ht="15" customHeight="1">
      <c r="R23361"/>
      <c r="S23361"/>
    </row>
    <row r="23362" spans="18:19" ht="15" customHeight="1">
      <c r="R23362"/>
      <c r="S23362"/>
    </row>
    <row r="23363" spans="18:19" ht="15" customHeight="1">
      <c r="R23363"/>
      <c r="S23363"/>
    </row>
    <row r="23364" spans="18:19" ht="15" customHeight="1">
      <c r="R23364"/>
      <c r="S23364"/>
    </row>
    <row r="23365" spans="18:19" ht="15" customHeight="1">
      <c r="R23365"/>
      <c r="S23365"/>
    </row>
    <row r="23366" spans="18:19" ht="15" customHeight="1">
      <c r="R23366"/>
      <c r="S23366"/>
    </row>
    <row r="23367" spans="18:19" ht="15" customHeight="1">
      <c r="R23367"/>
      <c r="S23367"/>
    </row>
    <row r="23368" spans="18:19" ht="15" customHeight="1">
      <c r="R23368"/>
      <c r="S23368"/>
    </row>
    <row r="23369" spans="18:19" ht="15" customHeight="1">
      <c r="R23369"/>
      <c r="S23369"/>
    </row>
    <row r="23370" spans="18:19" ht="15" customHeight="1">
      <c r="R23370"/>
      <c r="S23370"/>
    </row>
    <row r="23371" spans="18:19" ht="15" customHeight="1">
      <c r="R23371"/>
      <c r="S23371"/>
    </row>
    <row r="23372" spans="18:19" ht="15" customHeight="1">
      <c r="R23372"/>
      <c r="S23372"/>
    </row>
    <row r="23373" spans="18:19" ht="15" customHeight="1">
      <c r="R23373"/>
      <c r="S23373"/>
    </row>
    <row r="23374" spans="18:19" ht="15" customHeight="1">
      <c r="R23374"/>
      <c r="S23374"/>
    </row>
    <row r="23375" spans="18:19" ht="15" customHeight="1">
      <c r="R23375"/>
      <c r="S23375"/>
    </row>
    <row r="23376" spans="18:19" ht="15" customHeight="1">
      <c r="R23376"/>
      <c r="S23376"/>
    </row>
    <row r="23377" spans="18:19" ht="15" customHeight="1">
      <c r="R23377"/>
      <c r="S23377"/>
    </row>
    <row r="23378" spans="18:19" ht="15" customHeight="1">
      <c r="R23378"/>
      <c r="S23378"/>
    </row>
    <row r="23379" spans="18:19" ht="15" customHeight="1">
      <c r="R23379"/>
      <c r="S23379"/>
    </row>
    <row r="23380" spans="18:19" ht="15" customHeight="1">
      <c r="R23380"/>
      <c r="S23380"/>
    </row>
    <row r="23381" spans="18:19" ht="15" customHeight="1">
      <c r="R23381"/>
      <c r="S23381"/>
    </row>
    <row r="23382" spans="18:19" ht="15" customHeight="1">
      <c r="R23382"/>
      <c r="S23382"/>
    </row>
    <row r="23383" spans="18:19" ht="15" customHeight="1">
      <c r="R23383"/>
      <c r="S23383"/>
    </row>
    <row r="23384" spans="18:19" ht="15" customHeight="1">
      <c r="R23384"/>
      <c r="S23384"/>
    </row>
    <row r="23385" spans="18:19" ht="15" customHeight="1">
      <c r="R23385"/>
      <c r="S23385"/>
    </row>
    <row r="23386" spans="18:19" ht="15" customHeight="1">
      <c r="R23386"/>
      <c r="S23386"/>
    </row>
    <row r="23387" spans="18:19" ht="15" customHeight="1">
      <c r="R23387"/>
      <c r="S23387"/>
    </row>
    <row r="23388" spans="18:19" ht="15" customHeight="1">
      <c r="R23388"/>
      <c r="S23388"/>
    </row>
    <row r="23389" spans="18:19" ht="15" customHeight="1">
      <c r="R23389"/>
      <c r="S23389"/>
    </row>
    <row r="23390" spans="18:19" ht="15" customHeight="1">
      <c r="R23390"/>
      <c r="S23390"/>
    </row>
    <row r="23391" spans="18:19" ht="15" customHeight="1">
      <c r="R23391"/>
      <c r="S23391"/>
    </row>
    <row r="23392" spans="18:19" ht="15" customHeight="1">
      <c r="R23392"/>
      <c r="S23392"/>
    </row>
    <row r="23393" spans="18:19" ht="15" customHeight="1">
      <c r="R23393"/>
      <c r="S23393"/>
    </row>
    <row r="23394" spans="18:19" ht="15" customHeight="1">
      <c r="R23394"/>
      <c r="S23394"/>
    </row>
    <row r="23395" spans="18:19" ht="15" customHeight="1">
      <c r="R23395"/>
      <c r="S23395"/>
    </row>
    <row r="23396" spans="18:19" ht="15" customHeight="1">
      <c r="R23396"/>
      <c r="S23396"/>
    </row>
    <row r="23397" spans="18:19" ht="15" customHeight="1">
      <c r="R23397"/>
      <c r="S23397"/>
    </row>
    <row r="23398" spans="18:19" ht="15" customHeight="1">
      <c r="R23398"/>
      <c r="S23398"/>
    </row>
    <row r="23399" spans="18:19" ht="15" customHeight="1">
      <c r="R23399"/>
      <c r="S23399"/>
    </row>
    <row r="23400" spans="18:19" ht="15" customHeight="1">
      <c r="R23400"/>
      <c r="S23400"/>
    </row>
    <row r="23401" spans="18:19" ht="15" customHeight="1">
      <c r="R23401"/>
      <c r="S23401"/>
    </row>
    <row r="23402" spans="18:19" ht="15" customHeight="1">
      <c r="R23402"/>
      <c r="S23402"/>
    </row>
    <row r="23403" spans="18:19" ht="15" customHeight="1">
      <c r="R23403"/>
      <c r="S23403"/>
    </row>
    <row r="23404" spans="18:19" ht="15" customHeight="1">
      <c r="R23404"/>
      <c r="S23404"/>
    </row>
    <row r="23405" spans="18:19" ht="15" customHeight="1">
      <c r="R23405"/>
      <c r="S23405"/>
    </row>
    <row r="23406" spans="18:19" ht="15" customHeight="1">
      <c r="R23406"/>
      <c r="S23406"/>
    </row>
    <row r="23407" spans="18:19" ht="15" customHeight="1">
      <c r="R23407"/>
      <c r="S23407"/>
    </row>
    <row r="23408" spans="18:19" ht="15" customHeight="1">
      <c r="R23408"/>
      <c r="S23408"/>
    </row>
    <row r="23409" spans="18:19" ht="15" customHeight="1">
      <c r="R23409"/>
      <c r="S23409"/>
    </row>
    <row r="23410" spans="18:19" ht="15" customHeight="1">
      <c r="R23410"/>
      <c r="S23410"/>
    </row>
    <row r="23411" spans="18:19" ht="15" customHeight="1">
      <c r="R23411"/>
      <c r="S23411"/>
    </row>
    <row r="23412" spans="18:19" ht="15" customHeight="1">
      <c r="R23412"/>
      <c r="S23412"/>
    </row>
    <row r="23413" spans="18:19" ht="15" customHeight="1">
      <c r="R23413"/>
      <c r="S23413"/>
    </row>
    <row r="23414" spans="18:19" ht="15" customHeight="1">
      <c r="R23414"/>
      <c r="S23414"/>
    </row>
    <row r="23415" spans="18:19" ht="15" customHeight="1">
      <c r="R23415"/>
      <c r="S23415"/>
    </row>
    <row r="23416" spans="18:19" ht="15" customHeight="1">
      <c r="R23416"/>
      <c r="S23416"/>
    </row>
    <row r="23417" spans="18:19" ht="15" customHeight="1">
      <c r="R23417"/>
      <c r="S23417"/>
    </row>
    <row r="23418" spans="18:19" ht="15" customHeight="1">
      <c r="R23418"/>
      <c r="S23418"/>
    </row>
    <row r="23419" spans="18:19" ht="15" customHeight="1">
      <c r="R23419"/>
      <c r="S23419"/>
    </row>
    <row r="23420" spans="18:19" ht="15" customHeight="1">
      <c r="R23420"/>
      <c r="S23420"/>
    </row>
    <row r="23421" spans="18:19" ht="15" customHeight="1">
      <c r="R23421"/>
      <c r="S23421"/>
    </row>
    <row r="23422" spans="18:19" ht="15" customHeight="1">
      <c r="R23422"/>
      <c r="S23422"/>
    </row>
    <row r="23423" spans="18:19" ht="15" customHeight="1">
      <c r="R23423"/>
      <c r="S23423"/>
    </row>
    <row r="23424" spans="18:19" ht="15" customHeight="1">
      <c r="R23424"/>
      <c r="S23424"/>
    </row>
    <row r="23425" spans="18:19" ht="15" customHeight="1">
      <c r="R23425"/>
      <c r="S23425"/>
    </row>
    <row r="23426" spans="18:19" ht="15" customHeight="1">
      <c r="R23426"/>
      <c r="S23426"/>
    </row>
    <row r="23427" spans="18:19" ht="15" customHeight="1">
      <c r="R23427"/>
      <c r="S23427"/>
    </row>
    <row r="23428" spans="18:19" ht="15" customHeight="1">
      <c r="R23428"/>
      <c r="S23428"/>
    </row>
    <row r="23429" spans="18:19" ht="15" customHeight="1">
      <c r="R23429"/>
      <c r="S23429"/>
    </row>
    <row r="23430" spans="18:19" ht="15" customHeight="1">
      <c r="R23430"/>
      <c r="S23430"/>
    </row>
    <row r="23431" spans="18:19" ht="15" customHeight="1">
      <c r="R23431"/>
      <c r="S23431"/>
    </row>
    <row r="23432" spans="18:19" ht="15" customHeight="1">
      <c r="R23432"/>
      <c r="S23432"/>
    </row>
    <row r="23433" spans="18:19" ht="15" customHeight="1">
      <c r="R23433"/>
      <c r="S23433"/>
    </row>
    <row r="23434" spans="18:19" ht="15" customHeight="1">
      <c r="R23434"/>
      <c r="S23434"/>
    </row>
    <row r="23435" spans="18:19" ht="15" customHeight="1">
      <c r="R23435"/>
      <c r="S23435"/>
    </row>
    <row r="23436" spans="18:19" ht="15" customHeight="1">
      <c r="R23436"/>
      <c r="S23436"/>
    </row>
    <row r="23437" spans="18:19" ht="15" customHeight="1">
      <c r="R23437"/>
      <c r="S23437"/>
    </row>
    <row r="23438" spans="18:19" ht="15" customHeight="1">
      <c r="R23438"/>
      <c r="S23438"/>
    </row>
    <row r="23439" spans="18:19" ht="15" customHeight="1">
      <c r="R23439"/>
      <c r="S23439"/>
    </row>
    <row r="23440" spans="18:19" ht="15" customHeight="1">
      <c r="R23440"/>
      <c r="S23440"/>
    </row>
    <row r="23441" spans="18:19" ht="15" customHeight="1">
      <c r="R23441"/>
      <c r="S23441"/>
    </row>
    <row r="23442" spans="18:19" ht="15" customHeight="1">
      <c r="R23442"/>
      <c r="S23442"/>
    </row>
    <row r="23443" spans="18:19" ht="15" customHeight="1">
      <c r="R23443"/>
      <c r="S23443"/>
    </row>
    <row r="23444" spans="18:19" ht="15" customHeight="1">
      <c r="R23444"/>
      <c r="S23444"/>
    </row>
    <row r="23445" spans="18:19" ht="15" customHeight="1">
      <c r="R23445"/>
      <c r="S23445"/>
    </row>
    <row r="23446" spans="18:19" ht="15" customHeight="1">
      <c r="R23446"/>
      <c r="S23446"/>
    </row>
    <row r="23447" spans="18:19" ht="15" customHeight="1">
      <c r="R23447"/>
      <c r="S23447"/>
    </row>
    <row r="23448" spans="18:19" ht="15" customHeight="1">
      <c r="R23448"/>
      <c r="S23448"/>
    </row>
    <row r="23449" spans="18:19" ht="15" customHeight="1">
      <c r="R23449"/>
      <c r="S23449"/>
    </row>
    <row r="23450" spans="18:19" ht="15" customHeight="1">
      <c r="R23450"/>
      <c r="S23450"/>
    </row>
    <row r="23451" spans="18:19" ht="15" customHeight="1">
      <c r="R23451"/>
      <c r="S23451"/>
    </row>
    <row r="23452" spans="18:19" ht="15" customHeight="1">
      <c r="R23452"/>
      <c r="S23452"/>
    </row>
    <row r="23453" spans="18:19" ht="15" customHeight="1">
      <c r="R23453"/>
      <c r="S23453"/>
    </row>
    <row r="23454" spans="18:19" ht="15" customHeight="1">
      <c r="R23454"/>
      <c r="S23454"/>
    </row>
    <row r="23455" spans="18:19" ht="15" customHeight="1">
      <c r="R23455"/>
      <c r="S23455"/>
    </row>
    <row r="23456" spans="18:19" ht="15" customHeight="1">
      <c r="R23456"/>
      <c r="S23456"/>
    </row>
    <row r="23457" spans="18:19" ht="15" customHeight="1">
      <c r="R23457"/>
      <c r="S23457"/>
    </row>
    <row r="23458" spans="18:19" ht="15" customHeight="1">
      <c r="R23458"/>
      <c r="S23458"/>
    </row>
    <row r="23459" spans="18:19" ht="15" customHeight="1">
      <c r="R23459"/>
      <c r="S23459"/>
    </row>
    <row r="23460" spans="18:19" ht="15" customHeight="1">
      <c r="R23460"/>
      <c r="S23460"/>
    </row>
    <row r="23461" spans="18:19" ht="15" customHeight="1">
      <c r="R23461"/>
      <c r="S23461"/>
    </row>
    <row r="23462" spans="18:19" ht="15" customHeight="1">
      <c r="R23462"/>
      <c r="S23462"/>
    </row>
    <row r="23463" spans="18:19" ht="15" customHeight="1">
      <c r="R23463"/>
      <c r="S23463"/>
    </row>
    <row r="23464" spans="18:19" ht="15" customHeight="1">
      <c r="R23464"/>
      <c r="S23464"/>
    </row>
    <row r="23465" spans="18:19" ht="15" customHeight="1">
      <c r="R23465"/>
      <c r="S23465"/>
    </row>
    <row r="23466" spans="18:19" ht="15" customHeight="1">
      <c r="R23466"/>
      <c r="S23466"/>
    </row>
    <row r="23467" spans="18:19" ht="15" customHeight="1">
      <c r="R23467"/>
      <c r="S23467"/>
    </row>
    <row r="23468" spans="18:19" ht="15" customHeight="1">
      <c r="R23468"/>
      <c r="S23468"/>
    </row>
    <row r="23469" spans="18:19" ht="15" customHeight="1">
      <c r="R23469"/>
      <c r="S23469"/>
    </row>
    <row r="23470" spans="18:19" ht="15" customHeight="1">
      <c r="R23470"/>
      <c r="S23470"/>
    </row>
    <row r="23471" spans="18:19" ht="15" customHeight="1">
      <c r="R23471"/>
      <c r="S23471"/>
    </row>
    <row r="23472" spans="18:19" ht="15" customHeight="1">
      <c r="R23472"/>
      <c r="S23472"/>
    </row>
    <row r="23473" spans="18:19" ht="15" customHeight="1">
      <c r="R23473"/>
      <c r="S23473"/>
    </row>
    <row r="23474" spans="18:19" ht="15" customHeight="1">
      <c r="R23474"/>
      <c r="S23474"/>
    </row>
    <row r="23475" spans="18:19" ht="15" customHeight="1">
      <c r="R23475"/>
      <c r="S23475"/>
    </row>
    <row r="23476" spans="18:19" ht="15" customHeight="1">
      <c r="R23476"/>
      <c r="S23476"/>
    </row>
    <row r="23477" spans="18:19" ht="15" customHeight="1">
      <c r="R23477"/>
      <c r="S23477"/>
    </row>
    <row r="23478" spans="18:19" ht="15" customHeight="1">
      <c r="R23478"/>
      <c r="S23478"/>
    </row>
    <row r="23479" spans="18:19" ht="15" customHeight="1">
      <c r="R23479"/>
      <c r="S23479"/>
    </row>
    <row r="23480" spans="18:19" ht="15" customHeight="1">
      <c r="R23480"/>
      <c r="S23480"/>
    </row>
    <row r="23481" spans="18:19" ht="15" customHeight="1">
      <c r="R23481"/>
      <c r="S23481"/>
    </row>
    <row r="23482" spans="18:19" ht="15" customHeight="1">
      <c r="R23482"/>
      <c r="S23482"/>
    </row>
    <row r="23483" spans="18:19" ht="15" customHeight="1">
      <c r="R23483"/>
      <c r="S23483"/>
    </row>
    <row r="23484" spans="18:19" ht="15" customHeight="1">
      <c r="R23484"/>
      <c r="S23484"/>
    </row>
    <row r="23485" spans="18:19" ht="15" customHeight="1">
      <c r="R23485"/>
      <c r="S23485"/>
    </row>
    <row r="23486" spans="18:19" ht="15" customHeight="1">
      <c r="R23486"/>
      <c r="S23486"/>
    </row>
    <row r="23487" spans="18:19" ht="15" customHeight="1">
      <c r="R23487"/>
      <c r="S23487"/>
    </row>
    <row r="23488" spans="18:19" ht="15" customHeight="1">
      <c r="R23488"/>
      <c r="S23488"/>
    </row>
    <row r="23489" spans="18:19" ht="15" customHeight="1">
      <c r="R23489"/>
      <c r="S23489"/>
    </row>
    <row r="23490" spans="18:19" ht="15" customHeight="1">
      <c r="R23490"/>
      <c r="S23490"/>
    </row>
    <row r="23491" spans="18:19" ht="15" customHeight="1">
      <c r="R23491"/>
      <c r="S23491"/>
    </row>
    <row r="23492" spans="18:19" ht="15" customHeight="1">
      <c r="R23492"/>
      <c r="S23492"/>
    </row>
    <row r="23493" spans="18:19" ht="15" customHeight="1">
      <c r="R23493"/>
      <c r="S23493"/>
    </row>
    <row r="23494" spans="18:19" ht="15" customHeight="1">
      <c r="R23494"/>
      <c r="S23494"/>
    </row>
    <row r="23495" spans="18:19" ht="15" customHeight="1">
      <c r="R23495"/>
      <c r="S23495"/>
    </row>
    <row r="23496" spans="18:19" ht="15" customHeight="1">
      <c r="R23496"/>
      <c r="S23496"/>
    </row>
    <row r="23497" spans="18:19" ht="15" customHeight="1">
      <c r="R23497"/>
      <c r="S23497"/>
    </row>
    <row r="23498" spans="18:19" ht="15" customHeight="1">
      <c r="R23498"/>
      <c r="S23498"/>
    </row>
    <row r="23499" spans="18:19" ht="15" customHeight="1">
      <c r="R23499"/>
      <c r="S23499"/>
    </row>
    <row r="23500" spans="18:19" ht="15" customHeight="1">
      <c r="R23500"/>
      <c r="S23500"/>
    </row>
    <row r="23501" spans="18:19" ht="15" customHeight="1">
      <c r="R23501"/>
      <c r="S23501"/>
    </row>
    <row r="23502" spans="18:19" ht="15" customHeight="1">
      <c r="R23502"/>
      <c r="S23502"/>
    </row>
    <row r="23503" spans="18:19" ht="15" customHeight="1">
      <c r="R23503"/>
      <c r="S23503"/>
    </row>
    <row r="23504" spans="18:19" ht="15" customHeight="1">
      <c r="R23504"/>
      <c r="S23504"/>
    </row>
    <row r="23505" spans="18:19" ht="15" customHeight="1">
      <c r="R23505"/>
      <c r="S23505"/>
    </row>
    <row r="23506" spans="18:19" ht="15" customHeight="1">
      <c r="R23506"/>
      <c r="S23506"/>
    </row>
    <row r="23507" spans="18:19" ht="15" customHeight="1">
      <c r="R23507"/>
      <c r="S23507"/>
    </row>
    <row r="23508" spans="18:19" ht="15" customHeight="1">
      <c r="R23508"/>
      <c r="S23508"/>
    </row>
    <row r="23509" spans="18:19" ht="15" customHeight="1">
      <c r="R23509"/>
      <c r="S23509"/>
    </row>
    <row r="23510" spans="18:19" ht="15" customHeight="1">
      <c r="R23510"/>
      <c r="S23510"/>
    </row>
    <row r="23511" spans="18:19" ht="15" customHeight="1">
      <c r="R23511"/>
      <c r="S23511"/>
    </row>
    <row r="23512" spans="18:19" ht="15" customHeight="1">
      <c r="R23512"/>
      <c r="S23512"/>
    </row>
    <row r="23513" spans="18:19" ht="15" customHeight="1">
      <c r="R23513"/>
      <c r="S23513"/>
    </row>
    <row r="23514" spans="18:19" ht="15" customHeight="1">
      <c r="R23514"/>
      <c r="S23514"/>
    </row>
    <row r="23515" spans="18:19" ht="15" customHeight="1">
      <c r="R23515"/>
      <c r="S23515"/>
    </row>
    <row r="23516" spans="18:19" ht="15" customHeight="1">
      <c r="R23516"/>
      <c r="S23516"/>
    </row>
    <row r="23517" spans="18:19" ht="15" customHeight="1">
      <c r="R23517"/>
      <c r="S23517"/>
    </row>
    <row r="23518" spans="18:19" ht="15" customHeight="1">
      <c r="R23518"/>
      <c r="S23518"/>
    </row>
    <row r="23519" spans="18:19" ht="15" customHeight="1">
      <c r="R23519"/>
      <c r="S23519"/>
    </row>
    <row r="23520" spans="18:19" ht="15" customHeight="1">
      <c r="R23520"/>
      <c r="S23520"/>
    </row>
    <row r="23521" spans="18:19" ht="15" customHeight="1">
      <c r="R23521"/>
      <c r="S23521"/>
    </row>
    <row r="23522" spans="18:19" ht="15" customHeight="1">
      <c r="R23522"/>
      <c r="S23522"/>
    </row>
    <row r="23523" spans="18:19" ht="15" customHeight="1">
      <c r="R23523"/>
      <c r="S23523"/>
    </row>
    <row r="23524" spans="18:19" ht="15" customHeight="1">
      <c r="R23524"/>
      <c r="S23524"/>
    </row>
    <row r="23525" spans="18:19" ht="15" customHeight="1">
      <c r="R23525"/>
      <c r="S23525"/>
    </row>
    <row r="23526" spans="18:19" ht="15" customHeight="1">
      <c r="R23526"/>
      <c r="S23526"/>
    </row>
    <row r="23527" spans="18:19" ht="15" customHeight="1">
      <c r="R23527"/>
      <c r="S23527"/>
    </row>
    <row r="23528" spans="18:19" ht="15" customHeight="1">
      <c r="R23528"/>
      <c r="S23528"/>
    </row>
    <row r="23529" spans="18:19" ht="15" customHeight="1">
      <c r="R23529"/>
      <c r="S23529"/>
    </row>
    <row r="23530" spans="18:19" ht="15" customHeight="1">
      <c r="R23530"/>
      <c r="S23530"/>
    </row>
    <row r="23531" spans="18:19" ht="15" customHeight="1">
      <c r="R23531"/>
      <c r="S23531"/>
    </row>
    <row r="23532" spans="18:19" ht="15" customHeight="1">
      <c r="R23532"/>
      <c r="S23532"/>
    </row>
    <row r="23533" spans="18:19" ht="15" customHeight="1">
      <c r="R23533"/>
      <c r="S23533"/>
    </row>
    <row r="23534" spans="18:19" ht="15" customHeight="1">
      <c r="R23534"/>
      <c r="S23534"/>
    </row>
    <row r="23535" spans="18:19" ht="15" customHeight="1">
      <c r="R23535"/>
      <c r="S23535"/>
    </row>
    <row r="23536" spans="18:19" ht="15" customHeight="1">
      <c r="R23536"/>
      <c r="S23536"/>
    </row>
    <row r="23537" spans="18:19" ht="15" customHeight="1">
      <c r="R23537"/>
      <c r="S23537"/>
    </row>
    <row r="23538" spans="18:19" ht="15" customHeight="1">
      <c r="R23538"/>
      <c r="S23538"/>
    </row>
    <row r="23539" spans="18:19" ht="15" customHeight="1">
      <c r="R23539"/>
      <c r="S23539"/>
    </row>
    <row r="23540" spans="18:19" ht="15" customHeight="1">
      <c r="R23540"/>
      <c r="S23540"/>
    </row>
    <row r="23541" spans="18:19" ht="15" customHeight="1">
      <c r="R23541"/>
      <c r="S23541"/>
    </row>
    <row r="23542" spans="18:19" ht="15" customHeight="1">
      <c r="R23542"/>
      <c r="S23542"/>
    </row>
    <row r="23543" spans="18:19" ht="15" customHeight="1">
      <c r="R23543"/>
      <c r="S23543"/>
    </row>
    <row r="23544" spans="18:19" ht="15" customHeight="1">
      <c r="R23544"/>
      <c r="S23544"/>
    </row>
    <row r="23545" spans="18:19" ht="15" customHeight="1">
      <c r="R23545"/>
      <c r="S23545"/>
    </row>
    <row r="23546" spans="18:19" ht="15" customHeight="1">
      <c r="R23546"/>
      <c r="S23546"/>
    </row>
    <row r="23547" spans="18:19" ht="15" customHeight="1">
      <c r="R23547"/>
      <c r="S23547"/>
    </row>
    <row r="23548" spans="18:19" ht="15" customHeight="1">
      <c r="R23548"/>
      <c r="S23548"/>
    </row>
    <row r="23549" spans="18:19" ht="15" customHeight="1">
      <c r="R23549"/>
      <c r="S23549"/>
    </row>
    <row r="23550" spans="18:19" ht="15" customHeight="1">
      <c r="R23550"/>
      <c r="S23550"/>
    </row>
    <row r="23551" spans="18:19" ht="15" customHeight="1">
      <c r="R23551"/>
      <c r="S23551"/>
    </row>
    <row r="23552" spans="18:19" ht="15" customHeight="1">
      <c r="R23552"/>
      <c r="S23552"/>
    </row>
    <row r="23553" spans="18:19" ht="15" customHeight="1">
      <c r="R23553"/>
      <c r="S23553"/>
    </row>
    <row r="23554" spans="18:19" ht="15" customHeight="1">
      <c r="R23554"/>
      <c r="S23554"/>
    </row>
    <row r="23555" spans="18:19" ht="15" customHeight="1">
      <c r="R23555"/>
      <c r="S23555"/>
    </row>
    <row r="23556" spans="18:19" ht="15" customHeight="1">
      <c r="R23556"/>
      <c r="S23556"/>
    </row>
    <row r="23557" spans="18:19" ht="15" customHeight="1">
      <c r="R23557"/>
      <c r="S23557"/>
    </row>
    <row r="23558" spans="18:19" ht="15" customHeight="1">
      <c r="R23558"/>
      <c r="S23558"/>
    </row>
    <row r="23559" spans="18:19" ht="15" customHeight="1">
      <c r="R23559"/>
      <c r="S23559"/>
    </row>
    <row r="23560" spans="18:19" ht="15" customHeight="1">
      <c r="R23560"/>
      <c r="S23560"/>
    </row>
    <row r="23561" spans="18:19" ht="15" customHeight="1">
      <c r="R23561"/>
      <c r="S23561"/>
    </row>
    <row r="23562" spans="18:19" ht="15" customHeight="1">
      <c r="R23562"/>
      <c r="S23562"/>
    </row>
    <row r="23563" spans="18:19" ht="15" customHeight="1">
      <c r="R23563"/>
      <c r="S23563"/>
    </row>
    <row r="23564" spans="18:19" ht="15" customHeight="1">
      <c r="R23564"/>
      <c r="S23564"/>
    </row>
    <row r="23565" spans="18:19" ht="15" customHeight="1">
      <c r="R23565"/>
      <c r="S23565"/>
    </row>
    <row r="23566" spans="18:19" ht="15" customHeight="1">
      <c r="R23566"/>
      <c r="S23566"/>
    </row>
    <row r="23567" spans="18:19" ht="15" customHeight="1">
      <c r="R23567"/>
      <c r="S23567"/>
    </row>
    <row r="23568" spans="18:19" ht="15" customHeight="1">
      <c r="R23568"/>
      <c r="S23568"/>
    </row>
    <row r="23569" spans="18:19" ht="15" customHeight="1">
      <c r="R23569"/>
      <c r="S23569"/>
    </row>
    <row r="23570" spans="18:19" ht="15" customHeight="1">
      <c r="R23570"/>
      <c r="S23570"/>
    </row>
    <row r="23571" spans="18:19" ht="15" customHeight="1">
      <c r="R23571"/>
      <c r="S23571"/>
    </row>
    <row r="23572" spans="18:19" ht="15" customHeight="1">
      <c r="R23572"/>
      <c r="S23572"/>
    </row>
    <row r="23573" spans="18:19" ht="15" customHeight="1">
      <c r="R23573"/>
      <c r="S23573"/>
    </row>
    <row r="23574" spans="18:19" ht="15" customHeight="1">
      <c r="R23574"/>
      <c r="S23574"/>
    </row>
    <row r="23575" spans="18:19" ht="15" customHeight="1">
      <c r="R23575"/>
      <c r="S23575"/>
    </row>
    <row r="23576" spans="18:19" ht="15" customHeight="1">
      <c r="R23576"/>
      <c r="S23576"/>
    </row>
    <row r="23577" spans="18:19" ht="15" customHeight="1">
      <c r="R23577"/>
      <c r="S23577"/>
    </row>
    <row r="23578" spans="18:19" ht="15" customHeight="1">
      <c r="R23578"/>
      <c r="S23578"/>
    </row>
    <row r="23579" spans="18:19" ht="15" customHeight="1">
      <c r="R23579"/>
      <c r="S23579"/>
    </row>
    <row r="23580" spans="18:19" ht="15" customHeight="1">
      <c r="R23580"/>
      <c r="S23580"/>
    </row>
    <row r="23581" spans="18:19" ht="15" customHeight="1">
      <c r="R23581"/>
      <c r="S23581"/>
    </row>
    <row r="23582" spans="18:19" ht="15" customHeight="1">
      <c r="R23582"/>
      <c r="S23582"/>
    </row>
    <row r="23583" spans="18:19" ht="15" customHeight="1">
      <c r="R23583"/>
      <c r="S23583"/>
    </row>
    <row r="23584" spans="18:19" ht="15" customHeight="1">
      <c r="R23584"/>
      <c r="S23584"/>
    </row>
    <row r="23585" spans="18:19" ht="15" customHeight="1">
      <c r="R23585"/>
      <c r="S23585"/>
    </row>
    <row r="23586" spans="18:19" ht="15" customHeight="1">
      <c r="R23586"/>
      <c r="S23586"/>
    </row>
    <row r="23587" spans="18:19" ht="15" customHeight="1">
      <c r="R23587"/>
      <c r="S23587"/>
    </row>
    <row r="23588" spans="18:19" ht="15" customHeight="1">
      <c r="R23588"/>
      <c r="S23588"/>
    </row>
    <row r="23589" spans="18:19" ht="15" customHeight="1">
      <c r="R23589"/>
      <c r="S23589"/>
    </row>
    <row r="23590" spans="18:19" ht="15" customHeight="1">
      <c r="R23590"/>
      <c r="S23590"/>
    </row>
    <row r="23591" spans="18:19" ht="15" customHeight="1">
      <c r="R23591"/>
      <c r="S23591"/>
    </row>
    <row r="23592" spans="18:19" ht="15" customHeight="1">
      <c r="R23592"/>
      <c r="S23592"/>
    </row>
    <row r="23593" spans="18:19" ht="15" customHeight="1">
      <c r="R23593"/>
      <c r="S23593"/>
    </row>
    <row r="23594" spans="18:19" ht="15" customHeight="1">
      <c r="R23594"/>
      <c r="S23594"/>
    </row>
    <row r="23595" spans="18:19" ht="15" customHeight="1">
      <c r="R23595"/>
      <c r="S23595"/>
    </row>
    <row r="23596" spans="18:19" ht="15" customHeight="1">
      <c r="R23596"/>
      <c r="S23596"/>
    </row>
    <row r="23597" spans="18:19" ht="15" customHeight="1">
      <c r="R23597"/>
      <c r="S23597"/>
    </row>
    <row r="23598" spans="18:19" ht="15" customHeight="1">
      <c r="R23598"/>
      <c r="S23598"/>
    </row>
    <row r="23599" spans="18:19" ht="15" customHeight="1">
      <c r="R23599"/>
      <c r="S23599"/>
    </row>
    <row r="23600" spans="18:19" ht="15" customHeight="1">
      <c r="R23600"/>
      <c r="S23600"/>
    </row>
    <row r="23601" spans="18:19" ht="15" customHeight="1">
      <c r="R23601"/>
      <c r="S23601"/>
    </row>
    <row r="23602" spans="18:19" ht="15" customHeight="1">
      <c r="R23602"/>
      <c r="S23602"/>
    </row>
    <row r="23603" spans="18:19" ht="15" customHeight="1">
      <c r="R23603"/>
      <c r="S23603"/>
    </row>
    <row r="23604" spans="18:19" ht="15" customHeight="1">
      <c r="R23604"/>
      <c r="S23604"/>
    </row>
    <row r="23605" spans="18:19" ht="15" customHeight="1">
      <c r="R23605"/>
      <c r="S23605"/>
    </row>
    <row r="23606" spans="18:19" ht="15" customHeight="1">
      <c r="R23606"/>
      <c r="S23606"/>
    </row>
    <row r="23607" spans="18:19" ht="15" customHeight="1">
      <c r="R23607"/>
      <c r="S23607"/>
    </row>
    <row r="23608" spans="18:19" ht="15" customHeight="1">
      <c r="R23608"/>
      <c r="S23608"/>
    </row>
    <row r="23609" spans="18:19" ht="15" customHeight="1">
      <c r="R23609"/>
      <c r="S23609"/>
    </row>
    <row r="23610" spans="18:19" ht="15" customHeight="1">
      <c r="R23610"/>
      <c r="S23610"/>
    </row>
    <row r="23611" spans="18:19" ht="15" customHeight="1">
      <c r="R23611"/>
      <c r="S23611"/>
    </row>
    <row r="23612" spans="18:19" ht="15" customHeight="1">
      <c r="R23612"/>
      <c r="S23612"/>
    </row>
    <row r="23613" spans="18:19" ht="15" customHeight="1">
      <c r="R23613"/>
      <c r="S23613"/>
    </row>
    <row r="23614" spans="18:19" ht="15" customHeight="1">
      <c r="R23614"/>
      <c r="S23614"/>
    </row>
    <row r="23615" spans="18:19" ht="15" customHeight="1">
      <c r="R23615"/>
      <c r="S23615"/>
    </row>
    <row r="23616" spans="18:19" ht="15" customHeight="1">
      <c r="R23616"/>
      <c r="S23616"/>
    </row>
    <row r="23617" spans="18:19" ht="15" customHeight="1">
      <c r="R23617"/>
      <c r="S23617"/>
    </row>
    <row r="23618" spans="18:19" ht="15" customHeight="1">
      <c r="R23618"/>
      <c r="S23618"/>
    </row>
    <row r="23619" spans="18:19" ht="15" customHeight="1">
      <c r="R23619"/>
      <c r="S23619"/>
    </row>
    <row r="23620" spans="18:19" ht="15" customHeight="1">
      <c r="R23620"/>
      <c r="S23620"/>
    </row>
    <row r="23621" spans="18:19" ht="15" customHeight="1">
      <c r="R23621"/>
      <c r="S23621"/>
    </row>
    <row r="23622" spans="18:19" ht="15" customHeight="1">
      <c r="R23622"/>
      <c r="S23622"/>
    </row>
    <row r="23623" spans="18:19" ht="15" customHeight="1">
      <c r="R23623"/>
      <c r="S23623"/>
    </row>
    <row r="23624" spans="18:19" ht="15" customHeight="1">
      <c r="R23624"/>
      <c r="S23624"/>
    </row>
    <row r="23625" spans="18:19" ht="15" customHeight="1">
      <c r="R23625"/>
      <c r="S23625"/>
    </row>
    <row r="23626" spans="18:19" ht="15" customHeight="1">
      <c r="R23626"/>
      <c r="S23626"/>
    </row>
    <row r="23627" spans="18:19" ht="15" customHeight="1">
      <c r="R23627"/>
      <c r="S23627"/>
    </row>
    <row r="23628" spans="18:19" ht="15" customHeight="1">
      <c r="R23628"/>
      <c r="S23628"/>
    </row>
    <row r="23629" spans="18:19" ht="15" customHeight="1">
      <c r="R23629"/>
      <c r="S23629"/>
    </row>
    <row r="23630" spans="18:19" ht="15" customHeight="1">
      <c r="R23630"/>
      <c r="S23630"/>
    </row>
    <row r="23631" spans="18:19" ht="15" customHeight="1">
      <c r="R23631"/>
      <c r="S23631"/>
    </row>
    <row r="23632" spans="18:19" ht="15" customHeight="1">
      <c r="R23632"/>
      <c r="S23632"/>
    </row>
    <row r="23633" spans="18:19" ht="15" customHeight="1">
      <c r="R23633"/>
      <c r="S23633"/>
    </row>
    <row r="23634" spans="18:19" ht="15" customHeight="1">
      <c r="R23634"/>
      <c r="S23634"/>
    </row>
    <row r="23635" spans="18:19" ht="15" customHeight="1">
      <c r="R23635"/>
      <c r="S23635"/>
    </row>
    <row r="23636" spans="18:19" ht="15" customHeight="1">
      <c r="R23636"/>
      <c r="S23636"/>
    </row>
    <row r="23637" spans="18:19" ht="15" customHeight="1">
      <c r="R23637"/>
      <c r="S23637"/>
    </row>
    <row r="23638" spans="18:19" ht="15" customHeight="1">
      <c r="R23638"/>
      <c r="S23638"/>
    </row>
    <row r="23639" spans="18:19" ht="15" customHeight="1">
      <c r="R23639"/>
      <c r="S23639"/>
    </row>
    <row r="23640" spans="18:19" ht="15" customHeight="1">
      <c r="R23640"/>
      <c r="S23640"/>
    </row>
    <row r="23641" spans="18:19" ht="15" customHeight="1">
      <c r="R23641"/>
      <c r="S23641"/>
    </row>
    <row r="23642" spans="18:19" ht="15" customHeight="1">
      <c r="R23642"/>
      <c r="S23642"/>
    </row>
    <row r="23643" spans="18:19" ht="15" customHeight="1">
      <c r="R23643"/>
      <c r="S23643"/>
    </row>
    <row r="23644" spans="18:19" ht="15" customHeight="1">
      <c r="R23644"/>
      <c r="S23644"/>
    </row>
    <row r="23645" spans="18:19" ht="15" customHeight="1">
      <c r="R23645"/>
      <c r="S23645"/>
    </row>
    <row r="23646" spans="18:19" ht="15" customHeight="1">
      <c r="R23646"/>
      <c r="S23646"/>
    </row>
    <row r="23647" spans="18:19" ht="15" customHeight="1">
      <c r="R23647"/>
      <c r="S23647"/>
    </row>
    <row r="23648" spans="18:19" ht="15" customHeight="1">
      <c r="R23648"/>
      <c r="S23648"/>
    </row>
    <row r="23649" spans="18:19" ht="15" customHeight="1">
      <c r="R23649"/>
      <c r="S23649"/>
    </row>
    <row r="23650" spans="18:19" ht="15" customHeight="1">
      <c r="R23650"/>
      <c r="S23650"/>
    </row>
    <row r="23651" spans="18:19" ht="15" customHeight="1">
      <c r="R23651"/>
      <c r="S23651"/>
    </row>
    <row r="23652" spans="18:19" ht="15" customHeight="1">
      <c r="R23652"/>
      <c r="S23652"/>
    </row>
    <row r="23653" spans="18:19" ht="15" customHeight="1">
      <c r="R23653"/>
      <c r="S23653"/>
    </row>
    <row r="23654" spans="18:19" ht="15" customHeight="1">
      <c r="R23654"/>
      <c r="S23654"/>
    </row>
    <row r="23655" spans="18:19" ht="15" customHeight="1">
      <c r="R23655"/>
      <c r="S23655"/>
    </row>
    <row r="23656" spans="18:19" ht="15" customHeight="1">
      <c r="R23656"/>
      <c r="S23656"/>
    </row>
    <row r="23657" spans="18:19" ht="15" customHeight="1">
      <c r="R23657"/>
      <c r="S23657"/>
    </row>
    <row r="23658" spans="18:19" ht="15" customHeight="1">
      <c r="R23658"/>
      <c r="S23658"/>
    </row>
    <row r="23659" spans="18:19" ht="15" customHeight="1">
      <c r="R23659"/>
      <c r="S23659"/>
    </row>
    <row r="23660" spans="18:19" ht="15" customHeight="1">
      <c r="R23660"/>
      <c r="S23660"/>
    </row>
    <row r="23661" spans="18:19" ht="15" customHeight="1">
      <c r="R23661"/>
      <c r="S23661"/>
    </row>
    <row r="23662" spans="18:19" ht="15" customHeight="1">
      <c r="R23662"/>
      <c r="S23662"/>
    </row>
    <row r="23663" spans="18:19" ht="15" customHeight="1">
      <c r="R23663"/>
      <c r="S23663"/>
    </row>
    <row r="23664" spans="18:19" ht="15" customHeight="1">
      <c r="R23664"/>
      <c r="S23664"/>
    </row>
    <row r="23665" spans="18:19" ht="15" customHeight="1">
      <c r="R23665"/>
      <c r="S23665"/>
    </row>
    <row r="23666" spans="18:19" ht="15" customHeight="1">
      <c r="R23666"/>
      <c r="S23666"/>
    </row>
    <row r="23667" spans="18:19" ht="15" customHeight="1">
      <c r="R23667"/>
      <c r="S23667"/>
    </row>
    <row r="23668" spans="18:19" ht="15" customHeight="1">
      <c r="R23668"/>
      <c r="S23668"/>
    </row>
    <row r="23669" spans="18:19" ht="15" customHeight="1">
      <c r="R23669"/>
      <c r="S23669"/>
    </row>
    <row r="23670" spans="18:19" ht="15" customHeight="1">
      <c r="R23670"/>
      <c r="S23670"/>
    </row>
    <row r="23671" spans="18:19" ht="15" customHeight="1">
      <c r="R23671"/>
      <c r="S23671"/>
    </row>
    <row r="23672" spans="18:19" ht="15" customHeight="1">
      <c r="R23672"/>
      <c r="S23672"/>
    </row>
    <row r="23673" spans="18:19" ht="15" customHeight="1">
      <c r="R23673"/>
      <c r="S23673"/>
    </row>
    <row r="23674" spans="18:19" ht="15" customHeight="1">
      <c r="R23674"/>
      <c r="S23674"/>
    </row>
    <row r="23675" spans="18:19" ht="15" customHeight="1">
      <c r="R23675"/>
      <c r="S23675"/>
    </row>
    <row r="23676" spans="18:19" ht="15" customHeight="1">
      <c r="R23676"/>
      <c r="S23676"/>
    </row>
    <row r="23677" spans="18:19" ht="15" customHeight="1">
      <c r="R23677"/>
      <c r="S23677"/>
    </row>
    <row r="23678" spans="18:19" ht="15" customHeight="1">
      <c r="R23678"/>
      <c r="S23678"/>
    </row>
    <row r="23679" spans="18:19" ht="15" customHeight="1">
      <c r="R23679"/>
      <c r="S23679"/>
    </row>
    <row r="23680" spans="18:19" ht="15" customHeight="1">
      <c r="R23680"/>
      <c r="S23680"/>
    </row>
    <row r="23681" spans="18:19" ht="15" customHeight="1">
      <c r="R23681"/>
      <c r="S23681"/>
    </row>
    <row r="23682" spans="18:19" ht="15" customHeight="1">
      <c r="R23682"/>
      <c r="S23682"/>
    </row>
    <row r="23683" spans="18:19" ht="15" customHeight="1">
      <c r="R23683"/>
      <c r="S23683"/>
    </row>
    <row r="23684" spans="18:19" ht="15" customHeight="1">
      <c r="R23684"/>
      <c r="S23684"/>
    </row>
    <row r="23685" spans="18:19" ht="15" customHeight="1">
      <c r="R23685"/>
      <c r="S23685"/>
    </row>
    <row r="23686" spans="18:19" ht="15" customHeight="1">
      <c r="R23686"/>
      <c r="S23686"/>
    </row>
    <row r="23687" spans="18:19" ht="15" customHeight="1">
      <c r="R23687"/>
      <c r="S23687"/>
    </row>
    <row r="23688" spans="18:19" ht="15" customHeight="1">
      <c r="R23688"/>
      <c r="S23688"/>
    </row>
    <row r="23689" spans="18:19" ht="15" customHeight="1">
      <c r="R23689"/>
      <c r="S23689"/>
    </row>
    <row r="23690" spans="18:19" ht="15" customHeight="1">
      <c r="R23690"/>
      <c r="S23690"/>
    </row>
    <row r="23691" spans="18:19" ht="15" customHeight="1">
      <c r="R23691"/>
      <c r="S23691"/>
    </row>
    <row r="23692" spans="18:19" ht="15" customHeight="1">
      <c r="R23692"/>
      <c r="S23692"/>
    </row>
    <row r="23693" spans="18:19" ht="15" customHeight="1">
      <c r="R23693"/>
      <c r="S23693"/>
    </row>
    <row r="23694" spans="18:19" ht="15" customHeight="1">
      <c r="R23694"/>
      <c r="S23694"/>
    </row>
    <row r="23695" spans="18:19" ht="15" customHeight="1">
      <c r="R23695"/>
      <c r="S23695"/>
    </row>
    <row r="23696" spans="18:19" ht="15" customHeight="1">
      <c r="R23696"/>
      <c r="S23696"/>
    </row>
    <row r="23697" spans="18:19" ht="15" customHeight="1">
      <c r="R23697"/>
      <c r="S23697"/>
    </row>
    <row r="23698" spans="18:19" ht="15" customHeight="1">
      <c r="R23698"/>
      <c r="S23698"/>
    </row>
    <row r="23699" spans="18:19" ht="15" customHeight="1">
      <c r="R23699"/>
      <c r="S23699"/>
    </row>
    <row r="23700" spans="18:19" ht="15" customHeight="1">
      <c r="R23700"/>
      <c r="S23700"/>
    </row>
    <row r="23701" spans="18:19" ht="15" customHeight="1">
      <c r="R23701"/>
      <c r="S23701"/>
    </row>
    <row r="23702" spans="18:19" ht="15" customHeight="1">
      <c r="R23702"/>
      <c r="S23702"/>
    </row>
    <row r="23703" spans="18:19" ht="15" customHeight="1">
      <c r="R23703"/>
      <c r="S23703"/>
    </row>
    <row r="23704" spans="18:19" ht="15" customHeight="1">
      <c r="R23704"/>
      <c r="S23704"/>
    </row>
    <row r="23705" spans="18:19" ht="15" customHeight="1">
      <c r="R23705"/>
      <c r="S23705"/>
    </row>
    <row r="23706" spans="18:19" ht="15" customHeight="1">
      <c r="R23706"/>
      <c r="S23706"/>
    </row>
    <row r="23707" spans="18:19" ht="15" customHeight="1">
      <c r="R23707"/>
      <c r="S23707"/>
    </row>
    <row r="23708" spans="18:19" ht="15" customHeight="1">
      <c r="R23708"/>
      <c r="S23708"/>
    </row>
    <row r="23709" spans="18:19" ht="15" customHeight="1">
      <c r="R23709"/>
      <c r="S23709"/>
    </row>
    <row r="23710" spans="18:19" ht="15" customHeight="1">
      <c r="R23710"/>
      <c r="S23710"/>
    </row>
    <row r="23711" spans="18:19" ht="15" customHeight="1">
      <c r="R23711"/>
      <c r="S23711"/>
    </row>
    <row r="23712" spans="18:19" ht="15" customHeight="1">
      <c r="R23712"/>
      <c r="S23712"/>
    </row>
    <row r="23713" spans="18:19" ht="15" customHeight="1">
      <c r="R23713"/>
      <c r="S23713"/>
    </row>
    <row r="23714" spans="18:19" ht="15" customHeight="1">
      <c r="R23714"/>
      <c r="S23714"/>
    </row>
    <row r="23715" spans="18:19" ht="15" customHeight="1">
      <c r="R23715"/>
      <c r="S23715"/>
    </row>
    <row r="23716" spans="18:19" ht="15" customHeight="1">
      <c r="R23716"/>
      <c r="S23716"/>
    </row>
    <row r="23717" spans="18:19" ht="15" customHeight="1">
      <c r="R23717"/>
      <c r="S23717"/>
    </row>
    <row r="23718" spans="18:19" ht="15" customHeight="1">
      <c r="R23718"/>
      <c r="S23718"/>
    </row>
    <row r="23719" spans="18:19" ht="15" customHeight="1">
      <c r="R23719"/>
      <c r="S23719"/>
    </row>
    <row r="23720" spans="18:19" ht="15" customHeight="1">
      <c r="R23720"/>
      <c r="S23720"/>
    </row>
    <row r="23721" spans="18:19" ht="15" customHeight="1">
      <c r="R23721"/>
      <c r="S23721"/>
    </row>
    <row r="23722" spans="18:19" ht="15" customHeight="1">
      <c r="R23722"/>
      <c r="S23722"/>
    </row>
    <row r="23723" spans="18:19" ht="15" customHeight="1">
      <c r="R23723"/>
      <c r="S23723"/>
    </row>
    <row r="23724" spans="18:19" ht="15" customHeight="1">
      <c r="R23724"/>
      <c r="S23724"/>
    </row>
    <row r="23725" spans="18:19" ht="15" customHeight="1">
      <c r="R23725"/>
      <c r="S23725"/>
    </row>
    <row r="23726" spans="18:19" ht="15" customHeight="1">
      <c r="R23726"/>
      <c r="S23726"/>
    </row>
    <row r="23727" spans="18:19" ht="15" customHeight="1">
      <c r="R23727"/>
      <c r="S23727"/>
    </row>
    <row r="23728" spans="18:19" ht="15" customHeight="1">
      <c r="R23728"/>
      <c r="S23728"/>
    </row>
    <row r="23729" spans="18:19" ht="15" customHeight="1">
      <c r="R23729"/>
      <c r="S23729"/>
    </row>
    <row r="23730" spans="18:19" ht="15" customHeight="1">
      <c r="R23730"/>
      <c r="S23730"/>
    </row>
    <row r="23731" spans="18:19" ht="15" customHeight="1">
      <c r="R23731"/>
      <c r="S23731"/>
    </row>
    <row r="23732" spans="18:19" ht="15" customHeight="1">
      <c r="R23732"/>
      <c r="S23732"/>
    </row>
    <row r="23733" spans="18:19" ht="15" customHeight="1">
      <c r="R23733"/>
      <c r="S23733"/>
    </row>
    <row r="23734" spans="18:19" ht="15" customHeight="1">
      <c r="R23734"/>
      <c r="S23734"/>
    </row>
    <row r="23735" spans="18:19" ht="15" customHeight="1">
      <c r="R23735"/>
      <c r="S23735"/>
    </row>
    <row r="23736" spans="18:19" ht="15" customHeight="1">
      <c r="R23736"/>
      <c r="S23736"/>
    </row>
    <row r="23737" spans="18:19" ht="15" customHeight="1">
      <c r="R23737"/>
      <c r="S23737"/>
    </row>
    <row r="23738" spans="18:19" ht="15" customHeight="1">
      <c r="R23738"/>
      <c r="S23738"/>
    </row>
    <row r="23739" spans="18:19" ht="15" customHeight="1">
      <c r="R23739"/>
      <c r="S23739"/>
    </row>
    <row r="23740" spans="18:19" ht="15" customHeight="1">
      <c r="R23740"/>
      <c r="S23740"/>
    </row>
    <row r="23741" spans="18:19" ht="15" customHeight="1">
      <c r="R23741"/>
      <c r="S23741"/>
    </row>
    <row r="23742" spans="18:19" ht="15" customHeight="1">
      <c r="R23742"/>
      <c r="S23742"/>
    </row>
    <row r="23743" spans="18:19" ht="15" customHeight="1">
      <c r="R23743"/>
      <c r="S23743"/>
    </row>
    <row r="23744" spans="18:19" ht="15" customHeight="1">
      <c r="R23744"/>
      <c r="S23744"/>
    </row>
    <row r="23745" spans="18:19" ht="15" customHeight="1">
      <c r="R23745"/>
      <c r="S23745"/>
    </row>
    <row r="23746" spans="18:19" ht="15" customHeight="1">
      <c r="R23746"/>
      <c r="S23746"/>
    </row>
    <row r="23747" spans="18:19" ht="15" customHeight="1">
      <c r="R23747"/>
      <c r="S23747"/>
    </row>
    <row r="23748" spans="18:19" ht="15" customHeight="1">
      <c r="R23748"/>
      <c r="S23748"/>
    </row>
    <row r="23749" spans="18:19" ht="15" customHeight="1">
      <c r="R23749"/>
      <c r="S23749"/>
    </row>
    <row r="23750" spans="18:19" ht="15" customHeight="1">
      <c r="R23750"/>
      <c r="S23750"/>
    </row>
    <row r="23751" spans="18:19" ht="15" customHeight="1">
      <c r="R23751"/>
      <c r="S23751"/>
    </row>
    <row r="23752" spans="18:19" ht="15" customHeight="1">
      <c r="R23752"/>
      <c r="S23752"/>
    </row>
    <row r="23753" spans="18:19" ht="15" customHeight="1">
      <c r="R23753"/>
      <c r="S23753"/>
    </row>
    <row r="23754" spans="18:19" ht="15" customHeight="1">
      <c r="R23754"/>
      <c r="S23754"/>
    </row>
    <row r="23755" spans="18:19" ht="15" customHeight="1">
      <c r="R23755"/>
      <c r="S23755"/>
    </row>
    <row r="23756" spans="18:19" ht="15" customHeight="1">
      <c r="R23756"/>
      <c r="S23756"/>
    </row>
    <row r="23757" spans="18:19" ht="15" customHeight="1">
      <c r="R23757"/>
      <c r="S23757"/>
    </row>
    <row r="23758" spans="18:19" ht="15" customHeight="1">
      <c r="R23758"/>
      <c r="S23758"/>
    </row>
    <row r="23759" spans="18:19" ht="15" customHeight="1">
      <c r="R23759"/>
      <c r="S23759"/>
    </row>
    <row r="23760" spans="18:19" ht="15" customHeight="1">
      <c r="R23760"/>
      <c r="S23760"/>
    </row>
    <row r="23761" spans="18:19" ht="15" customHeight="1">
      <c r="R23761"/>
      <c r="S23761"/>
    </row>
    <row r="23762" spans="18:19" ht="15" customHeight="1">
      <c r="R23762"/>
      <c r="S23762"/>
    </row>
    <row r="23763" spans="18:19" ht="15" customHeight="1">
      <c r="R23763"/>
      <c r="S23763"/>
    </row>
    <row r="23764" spans="18:19" ht="15" customHeight="1">
      <c r="R23764"/>
      <c r="S23764"/>
    </row>
    <row r="23765" spans="18:19" ht="15" customHeight="1">
      <c r="R23765"/>
      <c r="S23765"/>
    </row>
    <row r="23766" spans="18:19" ht="15" customHeight="1">
      <c r="R23766"/>
      <c r="S23766"/>
    </row>
    <row r="23767" spans="18:19" ht="15" customHeight="1">
      <c r="R23767"/>
      <c r="S23767"/>
    </row>
    <row r="23768" spans="18:19" ht="15" customHeight="1">
      <c r="R23768"/>
      <c r="S23768"/>
    </row>
    <row r="23769" spans="18:19" ht="15" customHeight="1">
      <c r="R23769"/>
      <c r="S23769"/>
    </row>
    <row r="23770" spans="18:19" ht="15" customHeight="1">
      <c r="R23770"/>
      <c r="S23770"/>
    </row>
    <row r="23771" spans="18:19" ht="15" customHeight="1">
      <c r="R23771"/>
      <c r="S23771"/>
    </row>
    <row r="23772" spans="18:19" ht="15" customHeight="1">
      <c r="R23772"/>
      <c r="S23772"/>
    </row>
    <row r="23773" spans="18:19" ht="15" customHeight="1">
      <c r="R23773"/>
      <c r="S23773"/>
    </row>
    <row r="23774" spans="18:19" ht="15" customHeight="1">
      <c r="R23774"/>
      <c r="S23774"/>
    </row>
    <row r="23775" spans="18:19" ht="15" customHeight="1">
      <c r="R23775"/>
      <c r="S23775"/>
    </row>
    <row r="23776" spans="18:19" ht="15" customHeight="1">
      <c r="R23776"/>
      <c r="S23776"/>
    </row>
    <row r="23777" spans="18:19" ht="15" customHeight="1">
      <c r="R23777"/>
      <c r="S23777"/>
    </row>
    <row r="23778" spans="18:19" ht="15" customHeight="1">
      <c r="R23778"/>
      <c r="S23778"/>
    </row>
    <row r="23779" spans="18:19" ht="15" customHeight="1">
      <c r="R23779"/>
      <c r="S23779"/>
    </row>
    <row r="23780" spans="18:19" ht="15" customHeight="1">
      <c r="R23780"/>
      <c r="S23780"/>
    </row>
    <row r="23781" spans="18:19" ht="15" customHeight="1">
      <c r="R23781"/>
      <c r="S23781"/>
    </row>
    <row r="23782" spans="18:19" ht="15" customHeight="1">
      <c r="R23782"/>
      <c r="S23782"/>
    </row>
    <row r="23783" spans="18:19" ht="15" customHeight="1">
      <c r="R23783"/>
      <c r="S23783"/>
    </row>
    <row r="23784" spans="18:19" ht="15" customHeight="1">
      <c r="R23784"/>
      <c r="S23784"/>
    </row>
    <row r="23785" spans="18:19" ht="15" customHeight="1">
      <c r="R23785"/>
      <c r="S23785"/>
    </row>
    <row r="23786" spans="18:19" ht="15" customHeight="1">
      <c r="R23786"/>
      <c r="S23786"/>
    </row>
    <row r="23787" spans="18:19" ht="15" customHeight="1">
      <c r="R23787"/>
      <c r="S23787"/>
    </row>
    <row r="23788" spans="18:19" ht="15" customHeight="1">
      <c r="R23788"/>
      <c r="S23788"/>
    </row>
    <row r="23789" spans="18:19" ht="15" customHeight="1">
      <c r="R23789"/>
      <c r="S23789"/>
    </row>
    <row r="23790" spans="18:19" ht="15" customHeight="1">
      <c r="R23790"/>
      <c r="S23790"/>
    </row>
    <row r="23791" spans="18:19" ht="15" customHeight="1">
      <c r="R23791"/>
      <c r="S23791"/>
    </row>
    <row r="23792" spans="18:19" ht="15" customHeight="1">
      <c r="R23792"/>
      <c r="S23792"/>
    </row>
    <row r="23793" spans="18:19" ht="15" customHeight="1">
      <c r="R23793"/>
      <c r="S23793"/>
    </row>
    <row r="23794" spans="18:19" ht="15" customHeight="1">
      <c r="R23794"/>
      <c r="S23794"/>
    </row>
    <row r="23795" spans="18:19" ht="15" customHeight="1">
      <c r="R23795"/>
      <c r="S23795"/>
    </row>
    <row r="23796" spans="18:19" ht="15" customHeight="1">
      <c r="R23796"/>
      <c r="S23796"/>
    </row>
    <row r="23797" spans="18:19" ht="15" customHeight="1">
      <c r="R23797"/>
      <c r="S23797"/>
    </row>
    <row r="23798" spans="18:19" ht="15" customHeight="1">
      <c r="R23798"/>
      <c r="S23798"/>
    </row>
    <row r="23799" spans="18:19" ht="15" customHeight="1">
      <c r="R23799"/>
      <c r="S23799"/>
    </row>
    <row r="23800" spans="18:19" ht="15" customHeight="1">
      <c r="R23800"/>
      <c r="S23800"/>
    </row>
    <row r="23801" spans="18:19" ht="15" customHeight="1">
      <c r="R23801"/>
      <c r="S23801"/>
    </row>
    <row r="23802" spans="18:19" ht="15" customHeight="1">
      <c r="R23802"/>
      <c r="S23802"/>
    </row>
    <row r="23803" spans="18:19" ht="15" customHeight="1">
      <c r="R23803"/>
      <c r="S23803"/>
    </row>
    <row r="23804" spans="18:19" ht="15" customHeight="1">
      <c r="R23804"/>
      <c r="S23804"/>
    </row>
    <row r="23805" spans="18:19" ht="15" customHeight="1">
      <c r="R23805"/>
      <c r="S23805"/>
    </row>
    <row r="23806" spans="18:19" ht="15" customHeight="1">
      <c r="R23806"/>
      <c r="S23806"/>
    </row>
    <row r="23807" spans="18:19" ht="15" customHeight="1">
      <c r="R23807"/>
      <c r="S23807"/>
    </row>
    <row r="23808" spans="18:19" ht="15" customHeight="1">
      <c r="R23808"/>
      <c r="S23808"/>
    </row>
    <row r="23809" spans="18:19" ht="15" customHeight="1">
      <c r="R23809"/>
      <c r="S23809"/>
    </row>
    <row r="23810" spans="18:19" ht="15" customHeight="1">
      <c r="R23810"/>
      <c r="S23810"/>
    </row>
    <row r="23811" spans="18:19" ht="15" customHeight="1">
      <c r="R23811"/>
      <c r="S23811"/>
    </row>
    <row r="23812" spans="18:19" ht="15" customHeight="1">
      <c r="R23812"/>
      <c r="S23812"/>
    </row>
    <row r="23813" spans="18:19" ht="15" customHeight="1">
      <c r="R23813"/>
      <c r="S23813"/>
    </row>
    <row r="23814" spans="18:19" ht="15" customHeight="1">
      <c r="R23814"/>
      <c r="S23814"/>
    </row>
    <row r="23815" spans="18:19" ht="15" customHeight="1">
      <c r="R23815"/>
      <c r="S23815"/>
    </row>
    <row r="23816" spans="18:19" ht="15" customHeight="1">
      <c r="R23816"/>
      <c r="S23816"/>
    </row>
    <row r="23817" spans="18:19" ht="15" customHeight="1">
      <c r="R23817"/>
      <c r="S23817"/>
    </row>
    <row r="23818" spans="18:19" ht="15" customHeight="1">
      <c r="R23818"/>
      <c r="S23818"/>
    </row>
    <row r="23819" spans="18:19" ht="15" customHeight="1">
      <c r="R23819"/>
      <c r="S23819"/>
    </row>
    <row r="23820" spans="18:19" ht="15" customHeight="1">
      <c r="R23820"/>
      <c r="S23820"/>
    </row>
    <row r="23821" spans="18:19" ht="15" customHeight="1">
      <c r="R23821"/>
      <c r="S23821"/>
    </row>
    <row r="23822" spans="18:19" ht="15" customHeight="1">
      <c r="R23822"/>
      <c r="S23822"/>
    </row>
    <row r="23823" spans="18:19" ht="15" customHeight="1">
      <c r="R23823"/>
      <c r="S23823"/>
    </row>
    <row r="23824" spans="18:19" ht="15" customHeight="1">
      <c r="R23824"/>
      <c r="S23824"/>
    </row>
    <row r="23825" spans="18:19" ht="15" customHeight="1">
      <c r="R23825"/>
      <c r="S23825"/>
    </row>
    <row r="23826" spans="18:19" ht="15" customHeight="1">
      <c r="R23826"/>
      <c r="S23826"/>
    </row>
    <row r="23827" spans="18:19" ht="15" customHeight="1">
      <c r="R23827"/>
      <c r="S23827"/>
    </row>
    <row r="23828" spans="18:19" ht="15" customHeight="1">
      <c r="R23828"/>
      <c r="S23828"/>
    </row>
    <row r="23829" spans="18:19" ht="15" customHeight="1">
      <c r="R23829"/>
      <c r="S23829"/>
    </row>
    <row r="23830" spans="18:19" ht="15" customHeight="1">
      <c r="R23830"/>
      <c r="S23830"/>
    </row>
    <row r="23831" spans="18:19" ht="15" customHeight="1">
      <c r="R23831"/>
      <c r="S23831"/>
    </row>
    <row r="23832" spans="18:19" ht="15" customHeight="1">
      <c r="R23832"/>
      <c r="S23832"/>
    </row>
    <row r="23833" spans="18:19" ht="15" customHeight="1">
      <c r="R23833"/>
      <c r="S23833"/>
    </row>
    <row r="23834" spans="18:19" ht="15" customHeight="1">
      <c r="R23834"/>
      <c r="S23834"/>
    </row>
    <row r="23835" spans="18:19" ht="15" customHeight="1">
      <c r="R23835"/>
      <c r="S23835"/>
    </row>
    <row r="23836" spans="18:19" ht="15" customHeight="1">
      <c r="R23836"/>
      <c r="S23836"/>
    </row>
    <row r="23837" spans="18:19" ht="15" customHeight="1">
      <c r="R23837"/>
      <c r="S23837"/>
    </row>
    <row r="23838" spans="18:19" ht="15" customHeight="1">
      <c r="R23838"/>
      <c r="S23838"/>
    </row>
    <row r="23839" spans="18:19" ht="15" customHeight="1">
      <c r="R23839"/>
      <c r="S23839"/>
    </row>
    <row r="23840" spans="18:19" ht="15" customHeight="1">
      <c r="R23840"/>
      <c r="S23840"/>
    </row>
    <row r="23841" spans="18:19" ht="15" customHeight="1">
      <c r="R23841"/>
      <c r="S23841"/>
    </row>
    <row r="23842" spans="18:19" ht="15" customHeight="1">
      <c r="R23842"/>
      <c r="S23842"/>
    </row>
    <row r="23843" spans="18:19" ht="15" customHeight="1">
      <c r="R23843"/>
      <c r="S23843"/>
    </row>
    <row r="23844" spans="18:19" ht="15" customHeight="1">
      <c r="R23844"/>
      <c r="S23844"/>
    </row>
    <row r="23845" spans="18:19" ht="15" customHeight="1">
      <c r="R23845"/>
      <c r="S23845"/>
    </row>
    <row r="23846" spans="18:19" ht="15" customHeight="1">
      <c r="R23846"/>
      <c r="S23846"/>
    </row>
    <row r="23847" spans="18:19" ht="15" customHeight="1">
      <c r="R23847"/>
      <c r="S23847"/>
    </row>
    <row r="23848" spans="18:19" ht="15" customHeight="1">
      <c r="R23848"/>
      <c r="S23848"/>
    </row>
    <row r="23849" spans="18:19" ht="15" customHeight="1">
      <c r="R23849"/>
      <c r="S23849"/>
    </row>
    <row r="23850" spans="18:19" ht="15" customHeight="1">
      <c r="R23850"/>
      <c r="S23850"/>
    </row>
    <row r="23851" spans="18:19" ht="15" customHeight="1">
      <c r="R23851"/>
      <c r="S23851"/>
    </row>
    <row r="23852" spans="18:19" ht="15" customHeight="1">
      <c r="R23852"/>
      <c r="S23852"/>
    </row>
    <row r="23853" spans="18:19" ht="15" customHeight="1">
      <c r="R23853"/>
      <c r="S23853"/>
    </row>
    <row r="23854" spans="18:19" ht="15" customHeight="1">
      <c r="R23854"/>
      <c r="S23854"/>
    </row>
    <row r="23855" spans="18:19" ht="15" customHeight="1">
      <c r="R23855"/>
      <c r="S23855"/>
    </row>
    <row r="23856" spans="18:19" ht="15" customHeight="1">
      <c r="R23856"/>
      <c r="S23856"/>
    </row>
    <row r="23857" spans="18:19" ht="15" customHeight="1">
      <c r="R23857"/>
      <c r="S23857"/>
    </row>
    <row r="23858" spans="18:19" ht="15" customHeight="1">
      <c r="R23858"/>
      <c r="S23858"/>
    </row>
    <row r="23859" spans="18:19" ht="15" customHeight="1">
      <c r="R23859"/>
      <c r="S23859"/>
    </row>
    <row r="23860" spans="18:19" ht="15" customHeight="1">
      <c r="R23860"/>
      <c r="S23860"/>
    </row>
    <row r="23861" spans="18:19" ht="15" customHeight="1">
      <c r="R23861"/>
      <c r="S23861"/>
    </row>
    <row r="23862" spans="18:19" ht="15" customHeight="1">
      <c r="R23862"/>
      <c r="S23862"/>
    </row>
    <row r="23863" spans="18:19" ht="15" customHeight="1">
      <c r="R23863"/>
      <c r="S23863"/>
    </row>
    <row r="23864" spans="18:19" ht="15" customHeight="1">
      <c r="R23864"/>
      <c r="S23864"/>
    </row>
    <row r="23865" spans="18:19" ht="15" customHeight="1">
      <c r="R23865"/>
      <c r="S23865"/>
    </row>
    <row r="23866" spans="18:19" ht="15" customHeight="1">
      <c r="R23866"/>
      <c r="S23866"/>
    </row>
    <row r="23867" spans="18:19" ht="15" customHeight="1">
      <c r="R23867"/>
      <c r="S23867"/>
    </row>
    <row r="23868" spans="18:19" ht="15" customHeight="1">
      <c r="R23868"/>
      <c r="S23868"/>
    </row>
    <row r="23869" spans="18:19" ht="15" customHeight="1">
      <c r="R23869"/>
      <c r="S23869"/>
    </row>
    <row r="23870" spans="18:19" ht="15" customHeight="1">
      <c r="R23870"/>
      <c r="S23870"/>
    </row>
    <row r="23871" spans="18:19" ht="15" customHeight="1">
      <c r="R23871"/>
      <c r="S23871"/>
    </row>
    <row r="23872" spans="18:19" ht="15" customHeight="1">
      <c r="R23872"/>
      <c r="S23872"/>
    </row>
    <row r="23873" spans="18:19" ht="15" customHeight="1">
      <c r="R23873"/>
      <c r="S23873"/>
    </row>
    <row r="23874" spans="18:19" ht="15" customHeight="1">
      <c r="R23874"/>
      <c r="S23874"/>
    </row>
    <row r="23875" spans="18:19" ht="15" customHeight="1">
      <c r="R23875"/>
      <c r="S23875"/>
    </row>
    <row r="23876" spans="18:19" ht="15" customHeight="1">
      <c r="R23876"/>
      <c r="S23876"/>
    </row>
    <row r="23877" spans="18:19" ht="15" customHeight="1">
      <c r="R23877"/>
      <c r="S23877"/>
    </row>
    <row r="23878" spans="18:19" ht="15" customHeight="1">
      <c r="R23878"/>
      <c r="S23878"/>
    </row>
    <row r="23879" spans="18:19" ht="15" customHeight="1">
      <c r="R23879"/>
      <c r="S23879"/>
    </row>
    <row r="23880" spans="18:19" ht="15" customHeight="1">
      <c r="R23880"/>
      <c r="S23880"/>
    </row>
    <row r="23881" spans="18:19" ht="15" customHeight="1">
      <c r="R23881"/>
      <c r="S23881"/>
    </row>
    <row r="23882" spans="18:19" ht="15" customHeight="1">
      <c r="R23882"/>
      <c r="S23882"/>
    </row>
    <row r="23883" spans="18:19" ht="15" customHeight="1">
      <c r="R23883"/>
      <c r="S23883"/>
    </row>
    <row r="23884" spans="18:19" ht="15" customHeight="1">
      <c r="R23884"/>
      <c r="S23884"/>
    </row>
    <row r="23885" spans="18:19" ht="15" customHeight="1">
      <c r="R23885"/>
      <c r="S23885"/>
    </row>
    <row r="23886" spans="18:19" ht="15" customHeight="1">
      <c r="R23886"/>
      <c r="S23886"/>
    </row>
    <row r="23887" spans="18:19" ht="15" customHeight="1">
      <c r="R23887"/>
      <c r="S23887"/>
    </row>
    <row r="23888" spans="18:19" ht="15" customHeight="1">
      <c r="R23888"/>
      <c r="S23888"/>
    </row>
    <row r="23889" spans="18:19" ht="15" customHeight="1">
      <c r="R23889"/>
      <c r="S23889"/>
    </row>
    <row r="23890" spans="18:19" ht="15" customHeight="1">
      <c r="R23890"/>
      <c r="S23890"/>
    </row>
    <row r="23891" spans="18:19" ht="15" customHeight="1">
      <c r="R23891"/>
      <c r="S23891"/>
    </row>
    <row r="23892" spans="18:19" ht="15" customHeight="1">
      <c r="R23892"/>
      <c r="S23892"/>
    </row>
    <row r="23893" spans="18:19" ht="15" customHeight="1">
      <c r="R23893"/>
      <c r="S23893"/>
    </row>
    <row r="23894" spans="18:19" ht="15" customHeight="1">
      <c r="R23894"/>
      <c r="S23894"/>
    </row>
    <row r="23895" spans="18:19" ht="15" customHeight="1">
      <c r="R23895"/>
      <c r="S23895"/>
    </row>
    <row r="23896" spans="18:19" ht="15" customHeight="1">
      <c r="R23896"/>
      <c r="S23896"/>
    </row>
    <row r="23897" spans="18:19" ht="15" customHeight="1">
      <c r="R23897"/>
      <c r="S23897"/>
    </row>
    <row r="23898" spans="18:19" ht="15" customHeight="1">
      <c r="R23898"/>
      <c r="S23898"/>
    </row>
    <row r="23899" spans="18:19" ht="15" customHeight="1">
      <c r="R23899"/>
      <c r="S23899"/>
    </row>
    <row r="23900" spans="18:19" ht="15" customHeight="1">
      <c r="R23900"/>
      <c r="S23900"/>
    </row>
    <row r="23901" spans="18:19" ht="15" customHeight="1">
      <c r="R23901"/>
      <c r="S23901"/>
    </row>
    <row r="23902" spans="18:19" ht="15" customHeight="1">
      <c r="R23902"/>
      <c r="S23902"/>
    </row>
    <row r="23903" spans="18:19" ht="15" customHeight="1">
      <c r="R23903"/>
      <c r="S23903"/>
    </row>
    <row r="23904" spans="18:19" ht="15" customHeight="1">
      <c r="R23904"/>
      <c r="S23904"/>
    </row>
    <row r="23905" spans="18:19" ht="15" customHeight="1">
      <c r="R23905"/>
      <c r="S23905"/>
    </row>
    <row r="23906" spans="18:19" ht="15" customHeight="1">
      <c r="R23906"/>
      <c r="S23906"/>
    </row>
    <row r="23907" spans="18:19" ht="15" customHeight="1">
      <c r="R23907"/>
      <c r="S23907"/>
    </row>
    <row r="23908" spans="18:19" ht="15" customHeight="1">
      <c r="R23908"/>
      <c r="S23908"/>
    </row>
    <row r="23909" spans="18:19" ht="15" customHeight="1">
      <c r="R23909"/>
      <c r="S23909"/>
    </row>
    <row r="23910" spans="18:19" ht="15" customHeight="1">
      <c r="R23910"/>
      <c r="S23910"/>
    </row>
    <row r="23911" spans="18:19" ht="15" customHeight="1">
      <c r="R23911"/>
      <c r="S23911"/>
    </row>
    <row r="23912" spans="18:19" ht="15" customHeight="1">
      <c r="R23912"/>
      <c r="S23912"/>
    </row>
    <row r="23913" spans="18:19" ht="15" customHeight="1">
      <c r="R23913"/>
      <c r="S23913"/>
    </row>
    <row r="23914" spans="18:19" ht="15" customHeight="1">
      <c r="R23914"/>
      <c r="S23914"/>
    </row>
    <row r="23915" spans="18:19" ht="15" customHeight="1">
      <c r="R23915"/>
      <c r="S23915"/>
    </row>
    <row r="23916" spans="18:19" ht="15" customHeight="1">
      <c r="R23916"/>
      <c r="S23916"/>
    </row>
    <row r="23917" spans="18:19" ht="15" customHeight="1">
      <c r="R23917"/>
      <c r="S23917"/>
    </row>
    <row r="23918" spans="18:19" ht="15" customHeight="1">
      <c r="R23918"/>
      <c r="S23918"/>
    </row>
    <row r="23919" spans="18:19" ht="15" customHeight="1">
      <c r="R23919"/>
      <c r="S23919"/>
    </row>
    <row r="23920" spans="18:19" ht="15" customHeight="1">
      <c r="R23920"/>
      <c r="S23920"/>
    </row>
    <row r="23921" spans="18:19" ht="15" customHeight="1">
      <c r="R23921"/>
      <c r="S23921"/>
    </row>
    <row r="23922" spans="18:19" ht="15" customHeight="1">
      <c r="R23922"/>
      <c r="S23922"/>
    </row>
    <row r="23923" spans="18:19" ht="15" customHeight="1">
      <c r="R23923"/>
      <c r="S23923"/>
    </row>
    <row r="23924" spans="18:19" ht="15" customHeight="1">
      <c r="R23924"/>
      <c r="S23924"/>
    </row>
    <row r="23925" spans="18:19" ht="15" customHeight="1">
      <c r="R23925"/>
      <c r="S23925"/>
    </row>
    <row r="23926" spans="18:19" ht="15" customHeight="1">
      <c r="R23926"/>
      <c r="S23926"/>
    </row>
    <row r="23927" spans="18:19" ht="15" customHeight="1">
      <c r="R23927"/>
      <c r="S23927"/>
    </row>
    <row r="23928" spans="18:19" ht="15" customHeight="1">
      <c r="R23928"/>
      <c r="S23928"/>
    </row>
    <row r="23929" spans="18:19" ht="15" customHeight="1">
      <c r="R23929"/>
      <c r="S23929"/>
    </row>
    <row r="23930" spans="18:19" ht="15" customHeight="1">
      <c r="R23930"/>
      <c r="S23930"/>
    </row>
    <row r="23931" spans="18:19" ht="15" customHeight="1">
      <c r="R23931"/>
      <c r="S23931"/>
    </row>
    <row r="23932" spans="18:19" ht="15" customHeight="1">
      <c r="R23932"/>
      <c r="S23932"/>
    </row>
    <row r="23933" spans="18:19" ht="15" customHeight="1">
      <c r="R23933"/>
      <c r="S23933"/>
    </row>
    <row r="23934" spans="18:19" ht="15" customHeight="1">
      <c r="R23934"/>
      <c r="S23934"/>
    </row>
    <row r="23935" spans="18:19" ht="15" customHeight="1">
      <c r="R23935"/>
      <c r="S23935"/>
    </row>
    <row r="23936" spans="18:19" ht="15" customHeight="1">
      <c r="R23936"/>
      <c r="S23936"/>
    </row>
    <row r="23937" spans="18:19" ht="15" customHeight="1">
      <c r="R23937"/>
      <c r="S23937"/>
    </row>
    <row r="23938" spans="18:19" ht="15" customHeight="1">
      <c r="R23938"/>
      <c r="S23938"/>
    </row>
    <row r="23939" spans="18:19" ht="15" customHeight="1">
      <c r="R23939"/>
      <c r="S23939"/>
    </row>
    <row r="23940" spans="18:19" ht="15" customHeight="1">
      <c r="R23940"/>
      <c r="S23940"/>
    </row>
    <row r="23941" spans="18:19" ht="15" customHeight="1">
      <c r="R23941"/>
      <c r="S23941"/>
    </row>
    <row r="23942" spans="18:19" ht="15" customHeight="1">
      <c r="R23942"/>
      <c r="S23942"/>
    </row>
    <row r="23943" spans="18:19" ht="15" customHeight="1">
      <c r="R23943"/>
      <c r="S23943"/>
    </row>
    <row r="23944" spans="18:19" ht="15" customHeight="1">
      <c r="R23944"/>
      <c r="S23944"/>
    </row>
    <row r="23945" spans="18:19" ht="15" customHeight="1">
      <c r="R23945"/>
      <c r="S23945"/>
    </row>
    <row r="23946" spans="18:19" ht="15" customHeight="1">
      <c r="R23946"/>
      <c r="S23946"/>
    </row>
    <row r="23947" spans="18:19" ht="15" customHeight="1">
      <c r="R23947"/>
      <c r="S23947"/>
    </row>
    <row r="23948" spans="18:19" ht="15" customHeight="1">
      <c r="R23948"/>
      <c r="S23948"/>
    </row>
    <row r="23949" spans="18:19" ht="15" customHeight="1">
      <c r="R23949"/>
      <c r="S23949"/>
    </row>
    <row r="23950" spans="18:19" ht="15" customHeight="1">
      <c r="R23950"/>
      <c r="S23950"/>
    </row>
    <row r="23951" spans="18:19" ht="15" customHeight="1">
      <c r="R23951"/>
      <c r="S23951"/>
    </row>
    <row r="23952" spans="18:19" ht="15" customHeight="1">
      <c r="R23952"/>
      <c r="S23952"/>
    </row>
    <row r="23953" spans="18:19" ht="15" customHeight="1">
      <c r="R23953"/>
      <c r="S23953"/>
    </row>
    <row r="23954" spans="18:19" ht="15" customHeight="1">
      <c r="R23954"/>
      <c r="S23954"/>
    </row>
    <row r="23955" spans="18:19" ht="15" customHeight="1">
      <c r="R23955"/>
      <c r="S23955"/>
    </row>
    <row r="23956" spans="18:19" ht="15" customHeight="1">
      <c r="R23956"/>
      <c r="S23956"/>
    </row>
    <row r="23957" spans="18:19" ht="15" customHeight="1">
      <c r="R23957"/>
      <c r="S23957"/>
    </row>
    <row r="23958" spans="18:19" ht="15" customHeight="1">
      <c r="R23958"/>
      <c r="S23958"/>
    </row>
    <row r="23959" spans="18:19" ht="15" customHeight="1">
      <c r="R23959"/>
      <c r="S23959"/>
    </row>
    <row r="23960" spans="18:19" ht="15" customHeight="1">
      <c r="R23960"/>
      <c r="S23960"/>
    </row>
    <row r="23961" spans="18:19" ht="15" customHeight="1">
      <c r="R23961"/>
      <c r="S23961"/>
    </row>
    <row r="23962" spans="18:19" ht="15" customHeight="1">
      <c r="R23962"/>
      <c r="S23962"/>
    </row>
    <row r="23963" spans="18:19" ht="15" customHeight="1">
      <c r="R23963"/>
      <c r="S23963"/>
    </row>
    <row r="23964" spans="18:19" ht="15" customHeight="1">
      <c r="R23964"/>
      <c r="S23964"/>
    </row>
    <row r="23965" spans="18:19" ht="15" customHeight="1">
      <c r="R23965"/>
      <c r="S23965"/>
    </row>
    <row r="23966" spans="18:19" ht="15" customHeight="1">
      <c r="R23966"/>
      <c r="S23966"/>
    </row>
    <row r="23967" spans="18:19" ht="15" customHeight="1">
      <c r="R23967"/>
      <c r="S23967"/>
    </row>
    <row r="23968" spans="18:19" ht="15" customHeight="1">
      <c r="R23968"/>
      <c r="S23968"/>
    </row>
    <row r="23969" spans="18:19" ht="15" customHeight="1">
      <c r="R23969"/>
      <c r="S23969"/>
    </row>
    <row r="23970" spans="18:19" ht="15" customHeight="1">
      <c r="R23970"/>
      <c r="S23970"/>
    </row>
    <row r="23971" spans="18:19" ht="15" customHeight="1">
      <c r="R23971"/>
      <c r="S23971"/>
    </row>
    <row r="23972" spans="18:19" ht="15" customHeight="1">
      <c r="R23972"/>
      <c r="S23972"/>
    </row>
    <row r="23973" spans="18:19" ht="15" customHeight="1">
      <c r="R23973"/>
      <c r="S23973"/>
    </row>
    <row r="23974" spans="18:19" ht="15" customHeight="1">
      <c r="R23974"/>
      <c r="S23974"/>
    </row>
    <row r="23975" spans="18:19" ht="15" customHeight="1">
      <c r="R23975"/>
      <c r="S23975"/>
    </row>
    <row r="23976" spans="18:19" ht="15" customHeight="1">
      <c r="R23976"/>
      <c r="S23976"/>
    </row>
    <row r="23977" spans="18:19" ht="15" customHeight="1">
      <c r="R23977"/>
      <c r="S23977"/>
    </row>
    <row r="23978" spans="18:19" ht="15" customHeight="1">
      <c r="R23978"/>
      <c r="S23978"/>
    </row>
    <row r="23979" spans="18:19" ht="15" customHeight="1">
      <c r="R23979"/>
      <c r="S23979"/>
    </row>
    <row r="23980" spans="18:19" ht="15" customHeight="1">
      <c r="R23980"/>
      <c r="S23980"/>
    </row>
    <row r="23981" spans="18:19" ht="15" customHeight="1">
      <c r="R23981"/>
      <c r="S23981"/>
    </row>
    <row r="23982" spans="18:19" ht="15" customHeight="1">
      <c r="R23982"/>
      <c r="S23982"/>
    </row>
    <row r="23983" spans="18:19" ht="15" customHeight="1">
      <c r="R23983"/>
      <c r="S23983"/>
    </row>
    <row r="23984" spans="18:19" ht="15" customHeight="1">
      <c r="R23984"/>
      <c r="S23984"/>
    </row>
    <row r="23985" spans="18:19" ht="15" customHeight="1">
      <c r="R23985"/>
      <c r="S23985"/>
    </row>
    <row r="23986" spans="18:19" ht="15" customHeight="1">
      <c r="R23986"/>
      <c r="S23986"/>
    </row>
    <row r="23987" spans="18:19" ht="15" customHeight="1">
      <c r="R23987"/>
      <c r="S23987"/>
    </row>
    <row r="23988" spans="18:19" ht="15" customHeight="1">
      <c r="R23988"/>
      <c r="S23988"/>
    </row>
    <row r="23989" spans="18:19" ht="15" customHeight="1">
      <c r="R23989"/>
      <c r="S23989"/>
    </row>
    <row r="23990" spans="18:19" ht="15" customHeight="1">
      <c r="R23990"/>
      <c r="S23990"/>
    </row>
    <row r="23991" spans="18:19" ht="15" customHeight="1">
      <c r="R23991"/>
      <c r="S23991"/>
    </row>
    <row r="23992" spans="18:19" ht="15" customHeight="1">
      <c r="R23992"/>
      <c r="S23992"/>
    </row>
    <row r="23993" spans="18:19" ht="15" customHeight="1">
      <c r="R23993"/>
      <c r="S23993"/>
    </row>
    <row r="23994" spans="18:19" ht="15" customHeight="1">
      <c r="R23994"/>
      <c r="S23994"/>
    </row>
    <row r="23995" spans="18:19" ht="15" customHeight="1">
      <c r="R23995"/>
      <c r="S23995"/>
    </row>
    <row r="23996" spans="18:19" ht="15" customHeight="1">
      <c r="R23996"/>
      <c r="S23996"/>
    </row>
    <row r="23997" spans="18:19" ht="15" customHeight="1">
      <c r="R23997"/>
      <c r="S23997"/>
    </row>
    <row r="23998" spans="18:19" ht="15" customHeight="1">
      <c r="R23998"/>
      <c r="S23998"/>
    </row>
    <row r="23999" spans="18:19" ht="15" customHeight="1">
      <c r="R23999"/>
      <c r="S23999"/>
    </row>
    <row r="24000" spans="18:19" ht="15" customHeight="1">
      <c r="R24000"/>
      <c r="S24000"/>
    </row>
    <row r="24001" spans="18:19" ht="15" customHeight="1">
      <c r="R24001"/>
      <c r="S24001"/>
    </row>
    <row r="24002" spans="18:19" ht="15" customHeight="1">
      <c r="R24002"/>
      <c r="S24002"/>
    </row>
    <row r="24003" spans="18:19" ht="15" customHeight="1">
      <c r="R24003"/>
      <c r="S24003"/>
    </row>
    <row r="24004" spans="18:19" ht="15" customHeight="1">
      <c r="R24004"/>
      <c r="S24004"/>
    </row>
    <row r="24005" spans="18:19" ht="15" customHeight="1">
      <c r="R24005"/>
      <c r="S24005"/>
    </row>
    <row r="24006" spans="18:19" ht="15" customHeight="1">
      <c r="R24006"/>
      <c r="S24006"/>
    </row>
    <row r="24007" spans="18:19" ht="15" customHeight="1">
      <c r="R24007"/>
      <c r="S24007"/>
    </row>
    <row r="24008" spans="18:19" ht="15" customHeight="1">
      <c r="R24008"/>
      <c r="S24008"/>
    </row>
    <row r="24009" spans="18:19" ht="15" customHeight="1">
      <c r="R24009"/>
      <c r="S24009"/>
    </row>
    <row r="24010" spans="18:19" ht="15" customHeight="1">
      <c r="R24010"/>
      <c r="S24010"/>
    </row>
    <row r="24011" spans="18:19" ht="15" customHeight="1">
      <c r="R24011"/>
      <c r="S24011"/>
    </row>
    <row r="24012" spans="18:19" ht="15" customHeight="1">
      <c r="R24012"/>
      <c r="S24012"/>
    </row>
    <row r="24013" spans="18:19" ht="15" customHeight="1">
      <c r="R24013"/>
      <c r="S24013"/>
    </row>
    <row r="24014" spans="18:19" ht="15" customHeight="1">
      <c r="R24014"/>
      <c r="S24014"/>
    </row>
    <row r="24015" spans="18:19" ht="15" customHeight="1">
      <c r="R24015"/>
      <c r="S24015"/>
    </row>
    <row r="24016" spans="18:19" ht="15" customHeight="1">
      <c r="R24016"/>
      <c r="S24016"/>
    </row>
    <row r="24017" spans="18:19" ht="15" customHeight="1">
      <c r="R24017"/>
      <c r="S24017"/>
    </row>
    <row r="24018" spans="18:19" ht="15" customHeight="1">
      <c r="R24018"/>
      <c r="S24018"/>
    </row>
    <row r="24019" spans="18:19" ht="15" customHeight="1">
      <c r="R24019"/>
      <c r="S24019"/>
    </row>
    <row r="24020" spans="18:19" ht="15" customHeight="1">
      <c r="R24020"/>
      <c r="S24020"/>
    </row>
    <row r="24021" spans="18:19" ht="15" customHeight="1">
      <c r="R24021"/>
      <c r="S24021"/>
    </row>
    <row r="24022" spans="18:19" ht="15" customHeight="1">
      <c r="R24022"/>
      <c r="S24022"/>
    </row>
    <row r="24023" spans="18:19" ht="15" customHeight="1">
      <c r="R24023"/>
      <c r="S24023"/>
    </row>
    <row r="24024" spans="18:19" ht="15" customHeight="1">
      <c r="R24024"/>
      <c r="S24024"/>
    </row>
    <row r="24025" spans="18:19" ht="15" customHeight="1">
      <c r="R24025"/>
      <c r="S24025"/>
    </row>
    <row r="24026" spans="18:19" ht="15" customHeight="1">
      <c r="R24026"/>
      <c r="S24026"/>
    </row>
    <row r="24027" spans="18:19" ht="15" customHeight="1">
      <c r="R24027"/>
      <c r="S24027"/>
    </row>
    <row r="24028" spans="18:19" ht="15" customHeight="1">
      <c r="R24028"/>
      <c r="S24028"/>
    </row>
    <row r="24029" spans="18:19" ht="15" customHeight="1">
      <c r="R24029"/>
      <c r="S24029"/>
    </row>
    <row r="24030" spans="18:19" ht="15" customHeight="1">
      <c r="R24030"/>
      <c r="S24030"/>
    </row>
    <row r="24031" spans="18:19" ht="15" customHeight="1">
      <c r="R24031"/>
      <c r="S24031"/>
    </row>
    <row r="24032" spans="18:19" ht="15" customHeight="1">
      <c r="R24032"/>
      <c r="S24032"/>
    </row>
    <row r="24033" spans="18:19" ht="15" customHeight="1">
      <c r="R24033"/>
      <c r="S24033"/>
    </row>
    <row r="24034" spans="18:19" ht="15" customHeight="1">
      <c r="R24034"/>
      <c r="S24034"/>
    </row>
    <row r="24035" spans="18:19" ht="15" customHeight="1">
      <c r="R24035"/>
      <c r="S24035"/>
    </row>
    <row r="24036" spans="18:19" ht="15" customHeight="1">
      <c r="R24036"/>
      <c r="S24036"/>
    </row>
    <row r="24037" spans="18:19" ht="15" customHeight="1">
      <c r="R24037"/>
      <c r="S24037"/>
    </row>
    <row r="24038" spans="18:19" ht="15" customHeight="1">
      <c r="R24038"/>
      <c r="S24038"/>
    </row>
    <row r="24039" spans="18:19" ht="15" customHeight="1">
      <c r="R24039"/>
      <c r="S24039"/>
    </row>
    <row r="24040" spans="18:19" ht="15" customHeight="1">
      <c r="R24040"/>
      <c r="S24040"/>
    </row>
    <row r="24041" spans="18:19" ht="15" customHeight="1">
      <c r="R24041"/>
      <c r="S24041"/>
    </row>
    <row r="24042" spans="18:19" ht="15" customHeight="1">
      <c r="R24042"/>
      <c r="S24042"/>
    </row>
    <row r="24043" spans="18:19" ht="15" customHeight="1">
      <c r="R24043"/>
      <c r="S24043"/>
    </row>
    <row r="24044" spans="18:19" ht="15" customHeight="1">
      <c r="R24044"/>
      <c r="S24044"/>
    </row>
    <row r="24045" spans="18:19" ht="15" customHeight="1">
      <c r="R24045"/>
      <c r="S24045"/>
    </row>
    <row r="24046" spans="18:19" ht="15" customHeight="1">
      <c r="R24046"/>
      <c r="S24046"/>
    </row>
    <row r="24047" spans="18:19" ht="15" customHeight="1">
      <c r="R24047"/>
      <c r="S24047"/>
    </row>
    <row r="24048" spans="18:19" ht="15" customHeight="1">
      <c r="R24048"/>
      <c r="S24048"/>
    </row>
    <row r="24049" spans="18:19" ht="15" customHeight="1">
      <c r="R24049"/>
      <c r="S24049"/>
    </row>
    <row r="24050" spans="18:19" ht="15" customHeight="1">
      <c r="R24050"/>
      <c r="S24050"/>
    </row>
    <row r="24051" spans="18:19" ht="15" customHeight="1">
      <c r="R24051"/>
      <c r="S24051"/>
    </row>
    <row r="24052" spans="18:19" ht="15" customHeight="1">
      <c r="R24052"/>
      <c r="S24052"/>
    </row>
    <row r="24053" spans="18:19" ht="15" customHeight="1">
      <c r="R24053"/>
      <c r="S24053"/>
    </row>
    <row r="24054" spans="18:19" ht="15" customHeight="1">
      <c r="R24054"/>
      <c r="S24054"/>
    </row>
    <row r="24055" spans="18:19" ht="15" customHeight="1">
      <c r="R24055"/>
      <c r="S24055"/>
    </row>
    <row r="24056" spans="18:19" ht="15" customHeight="1">
      <c r="R24056"/>
      <c r="S24056"/>
    </row>
    <row r="24057" spans="18:19" ht="15" customHeight="1">
      <c r="R24057"/>
      <c r="S24057"/>
    </row>
    <row r="24058" spans="18:19" ht="15" customHeight="1">
      <c r="R24058"/>
      <c r="S24058"/>
    </row>
    <row r="24059" spans="18:19" ht="15" customHeight="1">
      <c r="R24059"/>
      <c r="S24059"/>
    </row>
    <row r="24060" spans="18:19" ht="15" customHeight="1">
      <c r="R24060"/>
      <c r="S24060"/>
    </row>
    <row r="24061" spans="18:19" ht="15" customHeight="1">
      <c r="R24061"/>
      <c r="S24061"/>
    </row>
    <row r="24062" spans="18:19" ht="15" customHeight="1">
      <c r="R24062"/>
      <c r="S24062"/>
    </row>
    <row r="24063" spans="18:19" ht="15" customHeight="1">
      <c r="R24063"/>
      <c r="S24063"/>
    </row>
    <row r="24064" spans="18:19" ht="15" customHeight="1">
      <c r="R24064"/>
      <c r="S24064"/>
    </row>
    <row r="24065" spans="18:19" ht="15" customHeight="1">
      <c r="R24065"/>
      <c r="S24065"/>
    </row>
    <row r="24066" spans="18:19" ht="15" customHeight="1">
      <c r="R24066"/>
      <c r="S24066"/>
    </row>
    <row r="24067" spans="18:19" ht="15" customHeight="1">
      <c r="R24067"/>
      <c r="S24067"/>
    </row>
    <row r="24068" spans="18:19" ht="15" customHeight="1">
      <c r="R24068"/>
      <c r="S24068"/>
    </row>
    <row r="24069" spans="18:19" ht="15" customHeight="1">
      <c r="R24069"/>
      <c r="S24069"/>
    </row>
    <row r="24070" spans="18:19" ht="15" customHeight="1">
      <c r="R24070"/>
      <c r="S24070"/>
    </row>
    <row r="24071" spans="18:19" ht="15" customHeight="1">
      <c r="R24071"/>
      <c r="S24071"/>
    </row>
    <row r="24072" spans="18:19" ht="15" customHeight="1">
      <c r="R24072"/>
      <c r="S24072"/>
    </row>
    <row r="24073" spans="18:19" ht="15" customHeight="1">
      <c r="R24073"/>
      <c r="S24073"/>
    </row>
    <row r="24074" spans="18:19" ht="15" customHeight="1">
      <c r="R24074"/>
      <c r="S24074"/>
    </row>
    <row r="24075" spans="18:19" ht="15" customHeight="1">
      <c r="R24075"/>
      <c r="S24075"/>
    </row>
    <row r="24076" spans="18:19" ht="15" customHeight="1">
      <c r="R24076"/>
      <c r="S24076"/>
    </row>
    <row r="24077" spans="18:19" ht="15" customHeight="1">
      <c r="R24077"/>
      <c r="S24077"/>
    </row>
    <row r="24078" spans="18:19" ht="15" customHeight="1">
      <c r="R24078"/>
      <c r="S24078"/>
    </row>
    <row r="24079" spans="18:19" ht="15" customHeight="1">
      <c r="R24079"/>
      <c r="S24079"/>
    </row>
    <row r="24080" spans="18:19" ht="15" customHeight="1">
      <c r="R24080"/>
      <c r="S24080"/>
    </row>
    <row r="24081" spans="18:19" ht="15" customHeight="1">
      <c r="R24081"/>
      <c r="S24081"/>
    </row>
    <row r="24082" spans="18:19" ht="15" customHeight="1">
      <c r="R24082"/>
      <c r="S24082"/>
    </row>
    <row r="24083" spans="18:19" ht="15" customHeight="1">
      <c r="R24083"/>
      <c r="S24083"/>
    </row>
    <row r="24084" spans="18:19" ht="15" customHeight="1">
      <c r="R24084"/>
      <c r="S24084"/>
    </row>
    <row r="24085" spans="18:19" ht="15" customHeight="1">
      <c r="R24085"/>
      <c r="S24085"/>
    </row>
    <row r="24086" spans="18:19" ht="15" customHeight="1">
      <c r="R24086"/>
      <c r="S24086"/>
    </row>
    <row r="24087" spans="18:19" ht="15" customHeight="1">
      <c r="R24087"/>
      <c r="S24087"/>
    </row>
    <row r="24088" spans="18:19" ht="15" customHeight="1">
      <c r="R24088"/>
      <c r="S24088"/>
    </row>
    <row r="24089" spans="18:19" ht="15" customHeight="1">
      <c r="R24089"/>
      <c r="S24089"/>
    </row>
    <row r="24090" spans="18:19" ht="15" customHeight="1">
      <c r="R24090"/>
      <c r="S24090"/>
    </row>
    <row r="24091" spans="18:19" ht="15" customHeight="1">
      <c r="R24091"/>
      <c r="S24091"/>
    </row>
    <row r="24092" spans="18:19" ht="15" customHeight="1">
      <c r="R24092"/>
      <c r="S24092"/>
    </row>
    <row r="24093" spans="18:19" ht="15" customHeight="1">
      <c r="R24093"/>
      <c r="S24093"/>
    </row>
    <row r="24094" spans="18:19" ht="15" customHeight="1">
      <c r="R24094"/>
      <c r="S24094"/>
    </row>
    <row r="24095" spans="18:19" ht="15" customHeight="1">
      <c r="R24095"/>
      <c r="S24095"/>
    </row>
    <row r="24096" spans="18:19" ht="15" customHeight="1">
      <c r="R24096"/>
      <c r="S24096"/>
    </row>
    <row r="24097" spans="18:19" ht="15" customHeight="1">
      <c r="R24097"/>
      <c r="S24097"/>
    </row>
    <row r="24098" spans="18:19" ht="15" customHeight="1">
      <c r="R24098"/>
      <c r="S24098"/>
    </row>
    <row r="24099" spans="18:19" ht="15" customHeight="1">
      <c r="R24099"/>
      <c r="S24099"/>
    </row>
    <row r="24100" spans="18:19" ht="15" customHeight="1">
      <c r="R24100"/>
      <c r="S24100"/>
    </row>
    <row r="24101" spans="18:19" ht="15" customHeight="1">
      <c r="R24101"/>
      <c r="S24101"/>
    </row>
    <row r="24102" spans="18:19" ht="15" customHeight="1">
      <c r="R24102"/>
      <c r="S24102"/>
    </row>
    <row r="24103" spans="18:19" ht="15" customHeight="1">
      <c r="R24103"/>
      <c r="S24103"/>
    </row>
    <row r="24104" spans="18:19" ht="15" customHeight="1">
      <c r="R24104"/>
      <c r="S24104"/>
    </row>
    <row r="24105" spans="18:19" ht="15" customHeight="1">
      <c r="R24105"/>
      <c r="S24105"/>
    </row>
    <row r="24106" spans="18:19" ht="15" customHeight="1">
      <c r="R24106"/>
      <c r="S24106"/>
    </row>
    <row r="24107" spans="18:19" ht="15" customHeight="1">
      <c r="R24107"/>
      <c r="S24107"/>
    </row>
    <row r="24108" spans="18:19" ht="15" customHeight="1">
      <c r="R24108"/>
      <c r="S24108"/>
    </row>
    <row r="24109" spans="18:19" ht="15" customHeight="1">
      <c r="R24109"/>
      <c r="S24109"/>
    </row>
    <row r="24110" spans="18:19" ht="15" customHeight="1">
      <c r="R24110"/>
      <c r="S24110"/>
    </row>
    <row r="24111" spans="18:19" ht="15" customHeight="1">
      <c r="R24111"/>
      <c r="S24111"/>
    </row>
    <row r="24112" spans="18:19" ht="15" customHeight="1">
      <c r="R24112"/>
      <c r="S24112"/>
    </row>
    <row r="24113" spans="18:19" ht="15" customHeight="1">
      <c r="R24113"/>
      <c r="S24113"/>
    </row>
    <row r="24114" spans="18:19" ht="15" customHeight="1">
      <c r="R24114"/>
      <c r="S24114"/>
    </row>
    <row r="24115" spans="18:19" ht="15" customHeight="1">
      <c r="R24115"/>
      <c r="S24115"/>
    </row>
    <row r="24116" spans="18:19" ht="15" customHeight="1">
      <c r="R24116"/>
      <c r="S24116"/>
    </row>
    <row r="24117" spans="18:19" ht="15" customHeight="1">
      <c r="R24117"/>
      <c r="S24117"/>
    </row>
    <row r="24118" spans="18:19" ht="15" customHeight="1">
      <c r="R24118"/>
      <c r="S24118"/>
    </row>
    <row r="24119" spans="18:19" ht="15" customHeight="1">
      <c r="R24119"/>
      <c r="S24119"/>
    </row>
    <row r="24120" spans="18:19" ht="15" customHeight="1">
      <c r="R24120"/>
      <c r="S24120"/>
    </row>
    <row r="24121" spans="18:19" ht="15" customHeight="1">
      <c r="R24121"/>
      <c r="S24121"/>
    </row>
    <row r="24122" spans="18:19" ht="15" customHeight="1">
      <c r="R24122"/>
      <c r="S24122"/>
    </row>
    <row r="24123" spans="18:19" ht="15" customHeight="1">
      <c r="R24123"/>
      <c r="S24123"/>
    </row>
    <row r="24124" spans="18:19" ht="15" customHeight="1">
      <c r="R24124"/>
      <c r="S24124"/>
    </row>
    <row r="24125" spans="18:19" ht="15" customHeight="1">
      <c r="R24125"/>
      <c r="S24125"/>
    </row>
    <row r="24126" spans="18:19" ht="15" customHeight="1">
      <c r="R24126"/>
      <c r="S24126"/>
    </row>
    <row r="24127" spans="18:19" ht="15" customHeight="1">
      <c r="R24127"/>
      <c r="S24127"/>
    </row>
    <row r="24128" spans="18:19" ht="15" customHeight="1">
      <c r="R24128"/>
      <c r="S24128"/>
    </row>
    <row r="24129" spans="18:19" ht="15" customHeight="1">
      <c r="R24129"/>
      <c r="S24129"/>
    </row>
    <row r="24130" spans="18:19" ht="15" customHeight="1">
      <c r="R24130"/>
      <c r="S24130"/>
    </row>
    <row r="24131" spans="18:19" ht="15" customHeight="1">
      <c r="R24131"/>
      <c r="S24131"/>
    </row>
    <row r="24132" spans="18:19" ht="15" customHeight="1">
      <c r="R24132"/>
      <c r="S24132"/>
    </row>
    <row r="24133" spans="18:19" ht="15" customHeight="1">
      <c r="R24133"/>
      <c r="S24133"/>
    </row>
    <row r="24134" spans="18:19" ht="15" customHeight="1">
      <c r="R24134"/>
      <c r="S24134"/>
    </row>
    <row r="24135" spans="18:19" ht="15" customHeight="1">
      <c r="R24135"/>
      <c r="S24135"/>
    </row>
    <row r="24136" spans="18:19" ht="15" customHeight="1">
      <c r="R24136"/>
      <c r="S24136"/>
    </row>
    <row r="24137" spans="18:19" ht="15" customHeight="1">
      <c r="R24137"/>
      <c r="S24137"/>
    </row>
    <row r="24138" spans="18:19" ht="15" customHeight="1">
      <c r="R24138"/>
      <c r="S24138"/>
    </row>
    <row r="24139" spans="18:19" ht="15" customHeight="1">
      <c r="R24139"/>
      <c r="S24139"/>
    </row>
    <row r="24140" spans="18:19" ht="15" customHeight="1">
      <c r="R24140"/>
      <c r="S24140"/>
    </row>
    <row r="24141" spans="18:19" ht="15" customHeight="1">
      <c r="R24141"/>
      <c r="S24141"/>
    </row>
    <row r="24142" spans="18:19" ht="15" customHeight="1">
      <c r="R24142"/>
      <c r="S24142"/>
    </row>
    <row r="24143" spans="18:19" ht="15" customHeight="1">
      <c r="R24143"/>
      <c r="S24143"/>
    </row>
    <row r="24144" spans="18:19" ht="15" customHeight="1">
      <c r="R24144"/>
      <c r="S24144"/>
    </row>
    <row r="24145" spans="18:19" ht="15" customHeight="1">
      <c r="R24145"/>
      <c r="S24145"/>
    </row>
    <row r="24146" spans="18:19" ht="15" customHeight="1">
      <c r="R24146"/>
      <c r="S24146"/>
    </row>
    <row r="24147" spans="18:19" ht="15" customHeight="1">
      <c r="R24147"/>
      <c r="S24147"/>
    </row>
    <row r="24148" spans="18:19" ht="15" customHeight="1">
      <c r="R24148"/>
      <c r="S24148"/>
    </row>
    <row r="24149" spans="18:19" ht="15" customHeight="1">
      <c r="R24149"/>
      <c r="S24149"/>
    </row>
    <row r="24150" spans="18:19" ht="15" customHeight="1">
      <c r="R24150"/>
      <c r="S24150"/>
    </row>
    <row r="24151" spans="18:19" ht="15" customHeight="1">
      <c r="R24151"/>
      <c r="S24151"/>
    </row>
    <row r="24152" spans="18:19" ht="15" customHeight="1">
      <c r="R24152"/>
      <c r="S24152"/>
    </row>
    <row r="24153" spans="18:19" ht="15" customHeight="1">
      <c r="R24153"/>
      <c r="S24153"/>
    </row>
    <row r="24154" spans="18:19" ht="15" customHeight="1">
      <c r="R24154"/>
      <c r="S24154"/>
    </row>
    <row r="24155" spans="18:19" ht="15" customHeight="1">
      <c r="R24155"/>
      <c r="S24155"/>
    </row>
    <row r="24156" spans="18:19" ht="15" customHeight="1">
      <c r="R24156"/>
      <c r="S24156"/>
    </row>
    <row r="24157" spans="18:19" ht="15" customHeight="1">
      <c r="R24157"/>
      <c r="S24157"/>
    </row>
    <row r="24158" spans="18:19" ht="15" customHeight="1">
      <c r="R24158"/>
      <c r="S24158"/>
    </row>
    <row r="24159" spans="18:19" ht="15" customHeight="1">
      <c r="R24159"/>
      <c r="S24159"/>
    </row>
    <row r="24160" spans="18:19" ht="15" customHeight="1">
      <c r="R24160"/>
      <c r="S24160"/>
    </row>
    <row r="24161" spans="18:19" ht="15" customHeight="1">
      <c r="R24161"/>
      <c r="S24161"/>
    </row>
    <row r="24162" spans="18:19" ht="15" customHeight="1">
      <c r="R24162"/>
      <c r="S24162"/>
    </row>
    <row r="24163" spans="18:19" ht="15" customHeight="1">
      <c r="R24163"/>
      <c r="S24163"/>
    </row>
    <row r="24164" spans="18:19" ht="15" customHeight="1">
      <c r="R24164"/>
      <c r="S24164"/>
    </row>
    <row r="24165" spans="18:19" ht="15" customHeight="1">
      <c r="R24165"/>
      <c r="S24165"/>
    </row>
    <row r="24166" spans="18:19" ht="15" customHeight="1">
      <c r="R24166"/>
      <c r="S24166"/>
    </row>
    <row r="24167" spans="18:19" ht="15" customHeight="1">
      <c r="R24167"/>
      <c r="S24167"/>
    </row>
    <row r="24168" spans="18:19" ht="15" customHeight="1">
      <c r="R24168"/>
      <c r="S24168"/>
    </row>
    <row r="24169" spans="18:19" ht="15" customHeight="1">
      <c r="R24169"/>
      <c r="S24169"/>
    </row>
    <row r="24170" spans="18:19" ht="15" customHeight="1">
      <c r="R24170"/>
      <c r="S24170"/>
    </row>
    <row r="24171" spans="18:19" ht="15" customHeight="1">
      <c r="R24171"/>
      <c r="S24171"/>
    </row>
    <row r="24172" spans="18:19" ht="15" customHeight="1">
      <c r="R24172"/>
      <c r="S24172"/>
    </row>
    <row r="24173" spans="18:19" ht="15" customHeight="1">
      <c r="R24173"/>
      <c r="S24173"/>
    </row>
    <row r="24174" spans="18:19" ht="15" customHeight="1">
      <c r="R24174"/>
      <c r="S24174"/>
    </row>
    <row r="24175" spans="18:19" ht="15" customHeight="1">
      <c r="R24175"/>
      <c r="S24175"/>
    </row>
    <row r="24176" spans="18:19" ht="15" customHeight="1">
      <c r="R24176"/>
      <c r="S24176"/>
    </row>
    <row r="24177" spans="18:19" ht="15" customHeight="1">
      <c r="R24177"/>
      <c r="S24177"/>
    </row>
    <row r="24178" spans="18:19" ht="15" customHeight="1">
      <c r="R24178"/>
      <c r="S24178"/>
    </row>
    <row r="24179" spans="18:19" ht="15" customHeight="1">
      <c r="R24179"/>
      <c r="S24179"/>
    </row>
    <row r="24180" spans="18:19" ht="15" customHeight="1">
      <c r="R24180"/>
      <c r="S24180"/>
    </row>
    <row r="24181" spans="18:19" ht="15" customHeight="1">
      <c r="R24181"/>
      <c r="S24181"/>
    </row>
    <row r="24182" spans="18:19" ht="15" customHeight="1">
      <c r="R24182"/>
      <c r="S24182"/>
    </row>
    <row r="24183" spans="18:19" ht="15" customHeight="1">
      <c r="R24183"/>
      <c r="S24183"/>
    </row>
    <row r="24184" spans="18:19" ht="15" customHeight="1">
      <c r="R24184"/>
      <c r="S24184"/>
    </row>
    <row r="24185" spans="18:19" ht="15" customHeight="1">
      <c r="R24185"/>
      <c r="S24185"/>
    </row>
    <row r="24186" spans="18:19" ht="15" customHeight="1">
      <c r="R24186"/>
      <c r="S24186"/>
    </row>
    <row r="24187" spans="18:19" ht="15" customHeight="1">
      <c r="R24187"/>
      <c r="S24187"/>
    </row>
    <row r="24188" spans="18:19" ht="15" customHeight="1">
      <c r="R24188"/>
      <c r="S24188"/>
    </row>
    <row r="24189" spans="18:19" ht="15" customHeight="1">
      <c r="R24189"/>
      <c r="S24189"/>
    </row>
    <row r="24190" spans="18:19" ht="15" customHeight="1">
      <c r="R24190"/>
      <c r="S24190"/>
    </row>
    <row r="24191" spans="18:19" ht="15" customHeight="1">
      <c r="R24191"/>
      <c r="S24191"/>
    </row>
    <row r="24192" spans="18:19" ht="15" customHeight="1">
      <c r="R24192"/>
      <c r="S24192"/>
    </row>
    <row r="24193" spans="18:19" ht="15" customHeight="1">
      <c r="R24193"/>
      <c r="S24193"/>
    </row>
    <row r="24194" spans="18:19" ht="15" customHeight="1">
      <c r="R24194"/>
      <c r="S24194"/>
    </row>
    <row r="24195" spans="18:19" ht="15" customHeight="1">
      <c r="R24195"/>
      <c r="S24195"/>
    </row>
    <row r="24196" spans="18:19" ht="15" customHeight="1">
      <c r="R24196"/>
      <c r="S24196"/>
    </row>
    <row r="24197" spans="18:19" ht="15" customHeight="1">
      <c r="R24197"/>
      <c r="S24197"/>
    </row>
    <row r="24198" spans="18:19" ht="15" customHeight="1">
      <c r="R24198"/>
      <c r="S24198"/>
    </row>
    <row r="24199" spans="18:19" ht="15" customHeight="1">
      <c r="R24199"/>
      <c r="S24199"/>
    </row>
    <row r="24200" spans="18:19" ht="15" customHeight="1">
      <c r="R24200"/>
      <c r="S24200"/>
    </row>
    <row r="24201" spans="18:19" ht="15" customHeight="1">
      <c r="R24201"/>
      <c r="S24201"/>
    </row>
    <row r="24202" spans="18:19" ht="15" customHeight="1">
      <c r="R24202"/>
      <c r="S24202"/>
    </row>
    <row r="24203" spans="18:19" ht="15" customHeight="1">
      <c r="R24203"/>
      <c r="S24203"/>
    </row>
    <row r="24204" spans="18:19" ht="15" customHeight="1">
      <c r="R24204"/>
      <c r="S24204"/>
    </row>
    <row r="24205" spans="18:19" ht="15" customHeight="1">
      <c r="R24205"/>
      <c r="S24205"/>
    </row>
    <row r="24206" spans="18:19" ht="15" customHeight="1">
      <c r="R24206"/>
      <c r="S24206"/>
    </row>
    <row r="24207" spans="18:19" ht="15" customHeight="1">
      <c r="R24207"/>
      <c r="S24207"/>
    </row>
    <row r="24208" spans="18:19" ht="15" customHeight="1">
      <c r="R24208"/>
      <c r="S24208"/>
    </row>
    <row r="24209" spans="18:19" ht="15" customHeight="1">
      <c r="R24209"/>
      <c r="S24209"/>
    </row>
    <row r="24210" spans="18:19" ht="15" customHeight="1">
      <c r="R24210"/>
      <c r="S24210"/>
    </row>
    <row r="24211" spans="18:19" ht="15" customHeight="1">
      <c r="R24211"/>
      <c r="S24211"/>
    </row>
    <row r="24212" spans="18:19" ht="15" customHeight="1">
      <c r="R24212"/>
      <c r="S24212"/>
    </row>
    <row r="24213" spans="18:19" ht="15" customHeight="1">
      <c r="R24213"/>
      <c r="S24213"/>
    </row>
    <row r="24214" spans="18:19" ht="15" customHeight="1">
      <c r="R24214"/>
      <c r="S24214"/>
    </row>
    <row r="24215" spans="18:19" ht="15" customHeight="1">
      <c r="R24215"/>
      <c r="S24215"/>
    </row>
    <row r="24216" spans="18:19" ht="15" customHeight="1">
      <c r="R24216"/>
      <c r="S24216"/>
    </row>
    <row r="24217" spans="18:19" ht="15" customHeight="1">
      <c r="R24217"/>
      <c r="S24217"/>
    </row>
    <row r="24218" spans="18:19" ht="15" customHeight="1">
      <c r="R24218"/>
      <c r="S24218"/>
    </row>
    <row r="24219" spans="18:19" ht="15" customHeight="1">
      <c r="R24219"/>
      <c r="S24219"/>
    </row>
    <row r="24220" spans="18:19" ht="15" customHeight="1">
      <c r="R24220"/>
      <c r="S24220"/>
    </row>
    <row r="24221" spans="18:19" ht="15" customHeight="1">
      <c r="R24221"/>
      <c r="S24221"/>
    </row>
    <row r="24222" spans="18:19" ht="15" customHeight="1">
      <c r="R24222"/>
      <c r="S24222"/>
    </row>
    <row r="24223" spans="18:19" ht="15" customHeight="1">
      <c r="R24223"/>
      <c r="S24223"/>
    </row>
    <row r="24224" spans="18:19" ht="15" customHeight="1">
      <c r="R24224"/>
      <c r="S24224"/>
    </row>
    <row r="24225" spans="18:19" ht="15" customHeight="1">
      <c r="R24225"/>
      <c r="S24225"/>
    </row>
    <row r="24226" spans="18:19" ht="15" customHeight="1">
      <c r="R24226"/>
      <c r="S24226"/>
    </row>
    <row r="24227" spans="18:19" ht="15" customHeight="1">
      <c r="R24227"/>
      <c r="S24227"/>
    </row>
    <row r="24228" spans="18:19" ht="15" customHeight="1">
      <c r="R24228"/>
      <c r="S24228"/>
    </row>
    <row r="24229" spans="18:19" ht="15" customHeight="1">
      <c r="R24229"/>
      <c r="S24229"/>
    </row>
    <row r="24230" spans="18:19" ht="15" customHeight="1">
      <c r="R24230"/>
      <c r="S24230"/>
    </row>
    <row r="24231" spans="18:19" ht="15" customHeight="1">
      <c r="R24231"/>
      <c r="S24231"/>
    </row>
    <row r="24232" spans="18:19" ht="15" customHeight="1">
      <c r="R24232"/>
      <c r="S24232"/>
    </row>
    <row r="24233" spans="18:19" ht="15" customHeight="1">
      <c r="R24233"/>
      <c r="S24233"/>
    </row>
    <row r="24234" spans="18:19" ht="15" customHeight="1">
      <c r="R24234"/>
      <c r="S24234"/>
    </row>
    <row r="24235" spans="18:19" ht="15" customHeight="1">
      <c r="R24235"/>
      <c r="S24235"/>
    </row>
    <row r="24236" spans="18:19" ht="15" customHeight="1">
      <c r="R24236"/>
      <c r="S24236"/>
    </row>
    <row r="24237" spans="18:19" ht="15" customHeight="1">
      <c r="R24237"/>
      <c r="S24237"/>
    </row>
    <row r="24238" spans="18:19" ht="15" customHeight="1">
      <c r="R24238"/>
      <c r="S24238"/>
    </row>
    <row r="24239" spans="18:19" ht="15" customHeight="1">
      <c r="R24239"/>
      <c r="S24239"/>
    </row>
    <row r="24240" spans="18:19" ht="15" customHeight="1">
      <c r="R24240"/>
      <c r="S24240"/>
    </row>
    <row r="24241" spans="18:19" ht="15" customHeight="1">
      <c r="R24241"/>
      <c r="S24241"/>
    </row>
    <row r="24242" spans="18:19" ht="15" customHeight="1">
      <c r="R24242"/>
      <c r="S24242"/>
    </row>
    <row r="24243" spans="18:19" ht="15" customHeight="1">
      <c r="R24243"/>
      <c r="S24243"/>
    </row>
    <row r="24244" spans="18:19" ht="15" customHeight="1">
      <c r="R24244"/>
      <c r="S24244"/>
    </row>
    <row r="24245" spans="18:19" ht="15" customHeight="1">
      <c r="R24245"/>
      <c r="S24245"/>
    </row>
    <row r="24246" spans="18:19" ht="15" customHeight="1">
      <c r="R24246"/>
      <c r="S24246"/>
    </row>
    <row r="24247" spans="18:19" ht="15" customHeight="1">
      <c r="R24247"/>
      <c r="S24247"/>
    </row>
    <row r="24248" spans="18:19" ht="15" customHeight="1">
      <c r="R24248"/>
      <c r="S24248"/>
    </row>
    <row r="24249" spans="18:19" ht="15" customHeight="1">
      <c r="R24249"/>
      <c r="S24249"/>
    </row>
    <row r="24250" spans="18:19" ht="15" customHeight="1">
      <c r="R24250"/>
      <c r="S24250"/>
    </row>
    <row r="24251" spans="18:19" ht="15" customHeight="1">
      <c r="R24251"/>
      <c r="S24251"/>
    </row>
    <row r="24252" spans="18:19" ht="15" customHeight="1">
      <c r="R24252"/>
      <c r="S24252"/>
    </row>
    <row r="24253" spans="18:19" ht="15" customHeight="1">
      <c r="R24253"/>
      <c r="S24253"/>
    </row>
    <row r="24254" spans="18:19" ht="15" customHeight="1">
      <c r="R24254"/>
      <c r="S24254"/>
    </row>
    <row r="24255" spans="18:19" ht="15" customHeight="1">
      <c r="R24255"/>
      <c r="S24255"/>
    </row>
    <row r="24256" spans="18:19" ht="15" customHeight="1">
      <c r="R24256"/>
      <c r="S24256"/>
    </row>
    <row r="24257" spans="18:19" ht="15" customHeight="1">
      <c r="R24257"/>
      <c r="S24257"/>
    </row>
    <row r="24258" spans="18:19" ht="15" customHeight="1">
      <c r="R24258"/>
      <c r="S24258"/>
    </row>
    <row r="24259" spans="18:19" ht="15" customHeight="1">
      <c r="R24259"/>
      <c r="S24259"/>
    </row>
    <row r="24260" spans="18:19" ht="15" customHeight="1">
      <c r="R24260"/>
      <c r="S24260"/>
    </row>
    <row r="24261" spans="18:19" ht="15" customHeight="1">
      <c r="R24261"/>
      <c r="S24261"/>
    </row>
    <row r="24262" spans="18:19" ht="15" customHeight="1">
      <c r="R24262"/>
      <c r="S24262"/>
    </row>
    <row r="24263" spans="18:19" ht="15" customHeight="1">
      <c r="R24263"/>
      <c r="S24263"/>
    </row>
    <row r="24264" spans="18:19" ht="15" customHeight="1">
      <c r="R24264"/>
      <c r="S24264"/>
    </row>
    <row r="24265" spans="18:19" ht="15" customHeight="1">
      <c r="R24265"/>
      <c r="S24265"/>
    </row>
    <row r="24266" spans="18:19" ht="15" customHeight="1">
      <c r="R24266"/>
      <c r="S24266"/>
    </row>
    <row r="24267" spans="18:19" ht="15" customHeight="1">
      <c r="R24267"/>
      <c r="S24267"/>
    </row>
    <row r="24268" spans="18:19" ht="15" customHeight="1">
      <c r="R24268"/>
      <c r="S24268"/>
    </row>
    <row r="24269" spans="18:19" ht="15" customHeight="1">
      <c r="R24269"/>
      <c r="S24269"/>
    </row>
    <row r="24270" spans="18:19" ht="15" customHeight="1">
      <c r="R24270"/>
      <c r="S24270"/>
    </row>
    <row r="24271" spans="18:19" ht="15" customHeight="1">
      <c r="R24271"/>
      <c r="S24271"/>
    </row>
    <row r="24272" spans="18:19" ht="15" customHeight="1">
      <c r="R24272"/>
      <c r="S24272"/>
    </row>
    <row r="24273" spans="18:19" ht="15" customHeight="1">
      <c r="R24273"/>
      <c r="S24273"/>
    </row>
    <row r="24274" spans="18:19" ht="15" customHeight="1">
      <c r="R24274"/>
      <c r="S24274"/>
    </row>
    <row r="24275" spans="18:19" ht="15" customHeight="1">
      <c r="R24275"/>
      <c r="S24275"/>
    </row>
    <row r="24276" spans="18:19" ht="15" customHeight="1">
      <c r="R24276"/>
      <c r="S24276"/>
    </row>
    <row r="24277" spans="18:19" ht="15" customHeight="1">
      <c r="R24277"/>
      <c r="S24277"/>
    </row>
    <row r="24278" spans="18:19" ht="15" customHeight="1">
      <c r="R24278"/>
      <c r="S24278"/>
    </row>
    <row r="24279" spans="18:19" ht="15" customHeight="1">
      <c r="R24279"/>
      <c r="S24279"/>
    </row>
    <row r="24280" spans="18:19" ht="15" customHeight="1">
      <c r="R24280"/>
      <c r="S24280"/>
    </row>
    <row r="24281" spans="18:19" ht="15" customHeight="1">
      <c r="R24281"/>
      <c r="S24281"/>
    </row>
    <row r="24282" spans="18:19" ht="15" customHeight="1">
      <c r="R24282"/>
      <c r="S24282"/>
    </row>
    <row r="24283" spans="18:19" ht="15" customHeight="1">
      <c r="R24283"/>
      <c r="S24283"/>
    </row>
    <row r="24284" spans="18:19" ht="15" customHeight="1">
      <c r="R24284"/>
      <c r="S24284"/>
    </row>
    <row r="24285" spans="18:19" ht="15" customHeight="1">
      <c r="R24285"/>
      <c r="S24285"/>
    </row>
    <row r="24286" spans="18:19" ht="15" customHeight="1">
      <c r="R24286"/>
      <c r="S24286"/>
    </row>
    <row r="24287" spans="18:19" ht="15" customHeight="1">
      <c r="R24287"/>
      <c r="S24287"/>
    </row>
    <row r="24288" spans="18:19" ht="15" customHeight="1">
      <c r="R24288"/>
      <c r="S24288"/>
    </row>
    <row r="24289" spans="18:19" ht="15" customHeight="1">
      <c r="R24289"/>
      <c r="S24289"/>
    </row>
    <row r="24290" spans="18:19" ht="15" customHeight="1">
      <c r="R24290"/>
      <c r="S24290"/>
    </row>
    <row r="24291" spans="18:19" ht="15" customHeight="1">
      <c r="R24291"/>
      <c r="S24291"/>
    </row>
    <row r="24292" spans="18:19" ht="15" customHeight="1">
      <c r="R24292"/>
      <c r="S24292"/>
    </row>
    <row r="24293" spans="18:19" ht="15" customHeight="1">
      <c r="R24293"/>
      <c r="S24293"/>
    </row>
    <row r="24294" spans="18:19" ht="15" customHeight="1">
      <c r="R24294"/>
      <c r="S24294"/>
    </row>
    <row r="24295" spans="18:19" ht="15" customHeight="1">
      <c r="R24295"/>
      <c r="S24295"/>
    </row>
    <row r="24296" spans="18:19" ht="15" customHeight="1">
      <c r="R24296"/>
      <c r="S24296"/>
    </row>
    <row r="24297" spans="18:19" ht="15" customHeight="1">
      <c r="R24297"/>
      <c r="S24297"/>
    </row>
    <row r="24298" spans="18:19" ht="15" customHeight="1">
      <c r="R24298"/>
      <c r="S24298"/>
    </row>
    <row r="24299" spans="18:19" ht="15" customHeight="1">
      <c r="R24299"/>
      <c r="S24299"/>
    </row>
    <row r="24300" spans="18:19" ht="15" customHeight="1">
      <c r="R24300"/>
      <c r="S24300"/>
    </row>
    <row r="24301" spans="18:19" ht="15" customHeight="1">
      <c r="R24301"/>
      <c r="S24301"/>
    </row>
    <row r="24302" spans="18:19" ht="15" customHeight="1">
      <c r="R24302"/>
      <c r="S24302"/>
    </row>
    <row r="24303" spans="18:19" ht="15" customHeight="1">
      <c r="R24303"/>
      <c r="S24303"/>
    </row>
    <row r="24304" spans="18:19" ht="15" customHeight="1">
      <c r="R24304"/>
      <c r="S24304"/>
    </row>
    <row r="24305" spans="18:19" ht="15" customHeight="1">
      <c r="R24305"/>
      <c r="S24305"/>
    </row>
    <row r="24306" spans="18:19" ht="15" customHeight="1">
      <c r="R24306"/>
      <c r="S24306"/>
    </row>
    <row r="24307" spans="18:19" ht="15" customHeight="1">
      <c r="R24307"/>
      <c r="S24307"/>
    </row>
    <row r="24308" spans="18:19" ht="15" customHeight="1">
      <c r="R24308"/>
      <c r="S24308"/>
    </row>
    <row r="24309" spans="18:19" ht="15" customHeight="1">
      <c r="R24309"/>
      <c r="S24309"/>
    </row>
    <row r="24310" spans="18:19" ht="15" customHeight="1">
      <c r="R24310"/>
      <c r="S24310"/>
    </row>
    <row r="24311" spans="18:19" ht="15" customHeight="1">
      <c r="R24311"/>
      <c r="S24311"/>
    </row>
    <row r="24312" spans="18:19" ht="15" customHeight="1">
      <c r="R24312"/>
      <c r="S24312"/>
    </row>
    <row r="24313" spans="18:19" ht="15" customHeight="1">
      <c r="R24313"/>
      <c r="S24313"/>
    </row>
    <row r="24314" spans="18:19" ht="15" customHeight="1">
      <c r="R24314"/>
      <c r="S24314"/>
    </row>
    <row r="24315" spans="18:19" ht="15" customHeight="1">
      <c r="R24315"/>
      <c r="S24315"/>
    </row>
    <row r="24316" spans="18:19" ht="15" customHeight="1">
      <c r="R24316"/>
      <c r="S24316"/>
    </row>
    <row r="24317" spans="18:19" ht="15" customHeight="1">
      <c r="R24317"/>
      <c r="S24317"/>
    </row>
    <row r="24318" spans="18:19" ht="15" customHeight="1">
      <c r="R24318"/>
      <c r="S24318"/>
    </row>
    <row r="24319" spans="18:19" ht="15" customHeight="1">
      <c r="R24319"/>
      <c r="S24319"/>
    </row>
    <row r="24320" spans="18:19" ht="15" customHeight="1">
      <c r="R24320"/>
      <c r="S24320"/>
    </row>
    <row r="24321" spans="18:19" ht="15" customHeight="1">
      <c r="R24321"/>
      <c r="S24321"/>
    </row>
    <row r="24322" spans="18:19" ht="15" customHeight="1">
      <c r="R24322"/>
      <c r="S24322"/>
    </row>
    <row r="24323" spans="18:19" ht="15" customHeight="1">
      <c r="R24323"/>
      <c r="S24323"/>
    </row>
    <row r="24324" spans="18:19" ht="15" customHeight="1">
      <c r="R24324"/>
      <c r="S24324"/>
    </row>
    <row r="24325" spans="18:19" ht="15" customHeight="1">
      <c r="R24325"/>
      <c r="S24325"/>
    </row>
    <row r="24326" spans="18:19" ht="15" customHeight="1">
      <c r="R24326"/>
      <c r="S24326"/>
    </row>
    <row r="24327" spans="18:19" ht="15" customHeight="1">
      <c r="R24327"/>
      <c r="S24327"/>
    </row>
    <row r="24328" spans="18:19" ht="15" customHeight="1">
      <c r="R24328"/>
      <c r="S24328"/>
    </row>
    <row r="24329" spans="18:19" ht="15" customHeight="1">
      <c r="R24329"/>
      <c r="S24329"/>
    </row>
    <row r="24330" spans="18:19" ht="15" customHeight="1">
      <c r="R24330"/>
      <c r="S24330"/>
    </row>
    <row r="24331" spans="18:19" ht="15" customHeight="1">
      <c r="R24331"/>
      <c r="S24331"/>
    </row>
    <row r="24332" spans="18:19" ht="15" customHeight="1">
      <c r="R24332"/>
      <c r="S24332"/>
    </row>
    <row r="24333" spans="18:19" ht="15" customHeight="1">
      <c r="R24333"/>
      <c r="S24333"/>
    </row>
    <row r="24334" spans="18:19" ht="15" customHeight="1">
      <c r="R24334"/>
      <c r="S24334"/>
    </row>
    <row r="24335" spans="18:19" ht="15" customHeight="1">
      <c r="R24335"/>
      <c r="S24335"/>
    </row>
    <row r="24336" spans="18:19" ht="15" customHeight="1">
      <c r="R24336"/>
      <c r="S24336"/>
    </row>
    <row r="24337" spans="18:19" ht="15" customHeight="1">
      <c r="R24337"/>
      <c r="S24337"/>
    </row>
    <row r="24338" spans="18:19" ht="15" customHeight="1">
      <c r="R24338"/>
      <c r="S24338"/>
    </row>
    <row r="24339" spans="18:19" ht="15" customHeight="1">
      <c r="R24339"/>
      <c r="S24339"/>
    </row>
    <row r="24340" spans="18:19" ht="15" customHeight="1">
      <c r="R24340"/>
      <c r="S24340"/>
    </row>
    <row r="24341" spans="18:19" ht="15" customHeight="1">
      <c r="R24341"/>
      <c r="S24341"/>
    </row>
    <row r="24342" spans="18:19" ht="15" customHeight="1">
      <c r="R24342"/>
      <c r="S24342"/>
    </row>
    <row r="24343" spans="18:19" ht="15" customHeight="1">
      <c r="R24343"/>
      <c r="S24343"/>
    </row>
    <row r="24344" spans="18:19" ht="15" customHeight="1">
      <c r="R24344"/>
      <c r="S24344"/>
    </row>
    <row r="24345" spans="18:19" ht="15" customHeight="1">
      <c r="R24345"/>
      <c r="S24345"/>
    </row>
    <row r="24346" spans="18:19" ht="15" customHeight="1">
      <c r="R24346"/>
      <c r="S24346"/>
    </row>
    <row r="24347" spans="18:19" ht="15" customHeight="1">
      <c r="R24347"/>
      <c r="S24347"/>
    </row>
    <row r="24348" spans="18:19" ht="15" customHeight="1">
      <c r="R24348"/>
      <c r="S24348"/>
    </row>
    <row r="24349" spans="18:19" ht="15" customHeight="1">
      <c r="R24349"/>
      <c r="S24349"/>
    </row>
    <row r="24350" spans="18:19" ht="15" customHeight="1">
      <c r="R24350"/>
      <c r="S24350"/>
    </row>
    <row r="24351" spans="18:19" ht="15" customHeight="1">
      <c r="R24351"/>
      <c r="S24351"/>
    </row>
    <row r="24352" spans="18:19" ht="15" customHeight="1">
      <c r="R24352"/>
      <c r="S24352"/>
    </row>
    <row r="24353" spans="18:19" ht="15" customHeight="1">
      <c r="R24353"/>
      <c r="S24353"/>
    </row>
    <row r="24354" spans="18:19" ht="15" customHeight="1">
      <c r="R24354"/>
      <c r="S24354"/>
    </row>
    <row r="24355" spans="18:19" ht="15" customHeight="1">
      <c r="R24355"/>
      <c r="S24355"/>
    </row>
    <row r="24356" spans="18:19" ht="15" customHeight="1">
      <c r="R24356"/>
      <c r="S24356"/>
    </row>
    <row r="24357" spans="18:19" ht="15" customHeight="1">
      <c r="R24357"/>
      <c r="S24357"/>
    </row>
    <row r="24358" spans="18:19" ht="15" customHeight="1">
      <c r="R24358"/>
      <c r="S24358"/>
    </row>
    <row r="24359" spans="18:19" ht="15" customHeight="1">
      <c r="R24359"/>
      <c r="S24359"/>
    </row>
    <row r="24360" spans="18:19" ht="15" customHeight="1">
      <c r="R24360"/>
      <c r="S24360"/>
    </row>
    <row r="24361" spans="18:19" ht="15" customHeight="1">
      <c r="R24361"/>
      <c r="S24361"/>
    </row>
    <row r="24362" spans="18:19" ht="15" customHeight="1">
      <c r="R24362"/>
      <c r="S24362"/>
    </row>
    <row r="24363" spans="18:19" ht="15" customHeight="1">
      <c r="R24363"/>
      <c r="S24363"/>
    </row>
    <row r="24364" spans="18:19" ht="15" customHeight="1">
      <c r="R24364"/>
      <c r="S24364"/>
    </row>
    <row r="24365" spans="18:19" ht="15" customHeight="1">
      <c r="R24365"/>
      <c r="S24365"/>
    </row>
    <row r="24366" spans="18:19" ht="15" customHeight="1">
      <c r="R24366"/>
      <c r="S24366"/>
    </row>
    <row r="24367" spans="18:19" ht="15" customHeight="1">
      <c r="R24367"/>
      <c r="S24367"/>
    </row>
    <row r="24368" spans="18:19" ht="15" customHeight="1">
      <c r="R24368"/>
      <c r="S24368"/>
    </row>
    <row r="24369" spans="18:19" ht="15" customHeight="1">
      <c r="R24369"/>
      <c r="S24369"/>
    </row>
    <row r="24370" spans="18:19" ht="15" customHeight="1">
      <c r="R24370"/>
      <c r="S24370"/>
    </row>
    <row r="24371" spans="18:19" ht="15" customHeight="1">
      <c r="R24371"/>
      <c r="S24371"/>
    </row>
    <row r="24372" spans="18:19" ht="15" customHeight="1">
      <c r="R24372"/>
      <c r="S24372"/>
    </row>
    <row r="24373" spans="18:19" ht="15" customHeight="1">
      <c r="R24373"/>
      <c r="S24373"/>
    </row>
    <row r="24374" spans="18:19" ht="15" customHeight="1">
      <c r="R24374"/>
      <c r="S24374"/>
    </row>
    <row r="24375" spans="18:19" ht="15" customHeight="1">
      <c r="R24375"/>
      <c r="S24375"/>
    </row>
    <row r="24376" spans="18:19" ht="15" customHeight="1">
      <c r="R24376"/>
      <c r="S24376"/>
    </row>
    <row r="24377" spans="18:19" ht="15" customHeight="1">
      <c r="R24377"/>
      <c r="S24377"/>
    </row>
    <row r="24378" spans="18:19" ht="15" customHeight="1">
      <c r="R24378"/>
      <c r="S24378"/>
    </row>
    <row r="24379" spans="18:19" ht="15" customHeight="1">
      <c r="R24379"/>
      <c r="S24379"/>
    </row>
    <row r="24380" spans="18:19" ht="15" customHeight="1">
      <c r="R24380"/>
      <c r="S24380"/>
    </row>
    <row r="24381" spans="18:19" ht="15" customHeight="1">
      <c r="R24381"/>
      <c r="S24381"/>
    </row>
    <row r="24382" spans="18:19" ht="15" customHeight="1">
      <c r="R24382"/>
      <c r="S24382"/>
    </row>
    <row r="24383" spans="18:19" ht="15" customHeight="1">
      <c r="R24383"/>
      <c r="S24383"/>
    </row>
    <row r="24384" spans="18:19" ht="15" customHeight="1">
      <c r="R24384"/>
      <c r="S24384"/>
    </row>
    <row r="24385" spans="18:19" ht="15" customHeight="1">
      <c r="R24385"/>
      <c r="S24385"/>
    </row>
    <row r="24386" spans="18:19" ht="15" customHeight="1">
      <c r="R24386"/>
      <c r="S24386"/>
    </row>
    <row r="24387" spans="18:19" ht="15" customHeight="1">
      <c r="R24387"/>
      <c r="S24387"/>
    </row>
    <row r="24388" spans="18:19" ht="15" customHeight="1">
      <c r="R24388"/>
      <c r="S24388"/>
    </row>
    <row r="24389" spans="18:19" ht="15" customHeight="1">
      <c r="R24389"/>
      <c r="S24389"/>
    </row>
    <row r="24390" spans="18:19" ht="15" customHeight="1">
      <c r="R24390"/>
      <c r="S24390"/>
    </row>
    <row r="24391" spans="18:19" ht="15" customHeight="1">
      <c r="R24391"/>
      <c r="S24391"/>
    </row>
    <row r="24392" spans="18:19" ht="15" customHeight="1">
      <c r="R24392"/>
      <c r="S24392"/>
    </row>
    <row r="24393" spans="18:19" ht="15" customHeight="1">
      <c r="R24393"/>
      <c r="S24393"/>
    </row>
    <row r="24394" spans="18:19" ht="15" customHeight="1">
      <c r="R24394"/>
      <c r="S24394"/>
    </row>
    <row r="24395" spans="18:19" ht="15" customHeight="1">
      <c r="R24395"/>
      <c r="S24395"/>
    </row>
    <row r="24396" spans="18:19" ht="15" customHeight="1">
      <c r="R24396"/>
      <c r="S24396"/>
    </row>
    <row r="24397" spans="18:19" ht="15" customHeight="1">
      <c r="R24397"/>
      <c r="S24397"/>
    </row>
    <row r="24398" spans="18:19" ht="15" customHeight="1">
      <c r="R24398"/>
      <c r="S24398"/>
    </row>
    <row r="24399" spans="18:19" ht="15" customHeight="1">
      <c r="R24399"/>
      <c r="S24399"/>
    </row>
    <row r="24400" spans="18:19" ht="15" customHeight="1">
      <c r="R24400"/>
      <c r="S24400"/>
    </row>
    <row r="24401" spans="18:19" ht="15" customHeight="1">
      <c r="R24401"/>
      <c r="S24401"/>
    </row>
    <row r="24402" spans="18:19" ht="15" customHeight="1">
      <c r="R24402"/>
      <c r="S24402"/>
    </row>
    <row r="24403" spans="18:19" ht="15" customHeight="1">
      <c r="R24403"/>
      <c r="S24403"/>
    </row>
    <row r="24404" spans="18:19" ht="15" customHeight="1">
      <c r="R24404"/>
      <c r="S24404"/>
    </row>
    <row r="24405" spans="18:19" ht="15" customHeight="1">
      <c r="R24405"/>
      <c r="S24405"/>
    </row>
    <row r="24406" spans="18:19" ht="15" customHeight="1">
      <c r="R24406"/>
      <c r="S24406"/>
    </row>
    <row r="24407" spans="18:19" ht="15" customHeight="1">
      <c r="R24407"/>
      <c r="S24407"/>
    </row>
    <row r="24408" spans="18:19" ht="15" customHeight="1">
      <c r="R24408"/>
      <c r="S24408"/>
    </row>
    <row r="24409" spans="18:19" ht="15" customHeight="1">
      <c r="R24409"/>
      <c r="S24409"/>
    </row>
    <row r="24410" spans="18:19" ht="15" customHeight="1">
      <c r="R24410"/>
      <c r="S24410"/>
    </row>
    <row r="24411" spans="18:19" ht="15" customHeight="1">
      <c r="R24411"/>
      <c r="S24411"/>
    </row>
    <row r="24412" spans="18:19" ht="15" customHeight="1">
      <c r="R24412"/>
      <c r="S24412"/>
    </row>
    <row r="24413" spans="18:19" ht="15" customHeight="1">
      <c r="R24413"/>
      <c r="S24413"/>
    </row>
    <row r="24414" spans="18:19" ht="15" customHeight="1">
      <c r="R24414"/>
      <c r="S24414"/>
    </row>
    <row r="24415" spans="18:19" ht="15" customHeight="1">
      <c r="R24415"/>
      <c r="S24415"/>
    </row>
    <row r="24416" spans="18:19" ht="15" customHeight="1">
      <c r="R24416"/>
      <c r="S24416"/>
    </row>
    <row r="24417" spans="18:19" ht="15" customHeight="1">
      <c r="R24417"/>
      <c r="S24417"/>
    </row>
    <row r="24418" spans="18:19" ht="15" customHeight="1">
      <c r="R24418"/>
      <c r="S24418"/>
    </row>
    <row r="24419" spans="18:19" ht="15" customHeight="1">
      <c r="R24419"/>
      <c r="S24419"/>
    </row>
    <row r="24420" spans="18:19" ht="15" customHeight="1">
      <c r="R24420"/>
      <c r="S24420"/>
    </row>
    <row r="24421" spans="18:19" ht="15" customHeight="1">
      <c r="R24421"/>
      <c r="S24421"/>
    </row>
    <row r="24422" spans="18:19" ht="15" customHeight="1">
      <c r="R24422"/>
      <c r="S24422"/>
    </row>
    <row r="24423" spans="18:19" ht="15" customHeight="1">
      <c r="R24423"/>
      <c r="S24423"/>
    </row>
    <row r="24424" spans="18:19" ht="15" customHeight="1">
      <c r="R24424"/>
      <c r="S24424"/>
    </row>
    <row r="24425" spans="18:19" ht="15" customHeight="1">
      <c r="R24425"/>
      <c r="S24425"/>
    </row>
    <row r="24426" spans="18:19" ht="15" customHeight="1">
      <c r="R24426"/>
      <c r="S24426"/>
    </row>
    <row r="24427" spans="18:19" ht="15" customHeight="1">
      <c r="R24427"/>
      <c r="S24427"/>
    </row>
    <row r="24428" spans="18:19" ht="15" customHeight="1">
      <c r="R24428"/>
      <c r="S24428"/>
    </row>
    <row r="24429" spans="18:19" ht="15" customHeight="1">
      <c r="R24429"/>
      <c r="S24429"/>
    </row>
    <row r="24430" spans="18:19" ht="15" customHeight="1">
      <c r="R24430"/>
      <c r="S24430"/>
    </row>
    <row r="24431" spans="18:19" ht="15" customHeight="1">
      <c r="R24431"/>
      <c r="S24431"/>
    </row>
    <row r="24432" spans="18:19" ht="15" customHeight="1">
      <c r="R24432"/>
      <c r="S24432"/>
    </row>
    <row r="24433" spans="18:19" ht="15" customHeight="1">
      <c r="R24433"/>
      <c r="S24433"/>
    </row>
    <row r="24434" spans="18:19" ht="15" customHeight="1">
      <c r="R24434"/>
      <c r="S24434"/>
    </row>
    <row r="24435" spans="18:19" ht="15" customHeight="1">
      <c r="R24435"/>
      <c r="S24435"/>
    </row>
    <row r="24436" spans="18:19" ht="15" customHeight="1">
      <c r="R24436"/>
      <c r="S24436"/>
    </row>
    <row r="24437" spans="18:19" ht="15" customHeight="1">
      <c r="R24437"/>
      <c r="S24437"/>
    </row>
    <row r="24438" spans="18:19" ht="15" customHeight="1">
      <c r="R24438"/>
      <c r="S24438"/>
    </row>
    <row r="24439" spans="18:19" ht="15" customHeight="1">
      <c r="R24439"/>
      <c r="S24439"/>
    </row>
    <row r="24440" spans="18:19" ht="15" customHeight="1">
      <c r="R24440"/>
      <c r="S24440"/>
    </row>
    <row r="24441" spans="18:19" ht="15" customHeight="1">
      <c r="R24441"/>
      <c r="S24441"/>
    </row>
    <row r="24442" spans="18:19" ht="15" customHeight="1">
      <c r="R24442"/>
      <c r="S24442"/>
    </row>
    <row r="24443" spans="18:19" ht="15" customHeight="1">
      <c r="R24443"/>
      <c r="S24443"/>
    </row>
    <row r="24444" spans="18:19" ht="15" customHeight="1">
      <c r="R24444"/>
      <c r="S24444"/>
    </row>
    <row r="24445" spans="18:19" ht="15" customHeight="1">
      <c r="R24445"/>
      <c r="S24445"/>
    </row>
    <row r="24446" spans="18:19" ht="15" customHeight="1">
      <c r="R24446"/>
      <c r="S24446"/>
    </row>
    <row r="24447" spans="18:19" ht="15" customHeight="1">
      <c r="R24447"/>
      <c r="S24447"/>
    </row>
    <row r="24448" spans="18:19" ht="15" customHeight="1">
      <c r="R24448"/>
      <c r="S24448"/>
    </row>
    <row r="24449" spans="18:19" ht="15" customHeight="1">
      <c r="R24449"/>
      <c r="S24449"/>
    </row>
    <row r="24450" spans="18:19" ht="15" customHeight="1">
      <c r="R24450"/>
      <c r="S24450"/>
    </row>
    <row r="24451" spans="18:19" ht="15" customHeight="1">
      <c r="R24451"/>
      <c r="S24451"/>
    </row>
    <row r="24452" spans="18:19" ht="15" customHeight="1">
      <c r="R24452"/>
      <c r="S24452"/>
    </row>
    <row r="24453" spans="18:19" ht="15" customHeight="1">
      <c r="R24453"/>
      <c r="S24453"/>
    </row>
    <row r="24454" spans="18:19" ht="15" customHeight="1">
      <c r="R24454"/>
      <c r="S24454"/>
    </row>
    <row r="24455" spans="18:19" ht="15" customHeight="1">
      <c r="R24455"/>
      <c r="S24455"/>
    </row>
    <row r="24456" spans="18:19" ht="15" customHeight="1">
      <c r="R24456"/>
      <c r="S24456"/>
    </row>
    <row r="24457" spans="18:19" ht="15" customHeight="1">
      <c r="R24457"/>
      <c r="S24457"/>
    </row>
    <row r="24458" spans="18:19" ht="15" customHeight="1">
      <c r="R24458"/>
      <c r="S24458"/>
    </row>
    <row r="24459" spans="18:19" ht="15" customHeight="1">
      <c r="R24459"/>
      <c r="S24459"/>
    </row>
    <row r="24460" spans="18:19" ht="15" customHeight="1">
      <c r="R24460"/>
      <c r="S24460"/>
    </row>
    <row r="24461" spans="18:19" ht="15" customHeight="1">
      <c r="R24461"/>
      <c r="S24461"/>
    </row>
    <row r="24462" spans="18:19" ht="15" customHeight="1">
      <c r="R24462"/>
      <c r="S24462"/>
    </row>
    <row r="24463" spans="18:19" ht="15" customHeight="1">
      <c r="R24463"/>
      <c r="S24463"/>
    </row>
    <row r="24464" spans="18:19" ht="15" customHeight="1">
      <c r="R24464"/>
      <c r="S24464"/>
    </row>
    <row r="24465" spans="18:19" ht="15" customHeight="1">
      <c r="R24465"/>
      <c r="S24465"/>
    </row>
    <row r="24466" spans="18:19" ht="15" customHeight="1">
      <c r="R24466"/>
      <c r="S24466"/>
    </row>
    <row r="24467" spans="18:19" ht="15" customHeight="1">
      <c r="R24467"/>
      <c r="S24467"/>
    </row>
    <row r="24468" spans="18:19" ht="15" customHeight="1">
      <c r="R24468"/>
      <c r="S24468"/>
    </row>
    <row r="24469" spans="18:19" ht="15" customHeight="1">
      <c r="R24469"/>
      <c r="S24469"/>
    </row>
    <row r="24470" spans="18:19" ht="15" customHeight="1">
      <c r="R24470"/>
      <c r="S24470"/>
    </row>
    <row r="24471" spans="18:19" ht="15" customHeight="1">
      <c r="R24471"/>
      <c r="S24471"/>
    </row>
    <row r="24472" spans="18:19" ht="15" customHeight="1">
      <c r="R24472"/>
      <c r="S24472"/>
    </row>
    <row r="24473" spans="18:19" ht="15" customHeight="1">
      <c r="R24473"/>
      <c r="S24473"/>
    </row>
    <row r="24474" spans="18:19" ht="15" customHeight="1">
      <c r="R24474"/>
      <c r="S24474"/>
    </row>
    <row r="24475" spans="18:19" ht="15" customHeight="1">
      <c r="R24475"/>
      <c r="S24475"/>
    </row>
    <row r="24476" spans="18:19" ht="15" customHeight="1">
      <c r="R24476"/>
      <c r="S24476"/>
    </row>
    <row r="24477" spans="18:19" ht="15" customHeight="1">
      <c r="R24477"/>
      <c r="S24477"/>
    </row>
    <row r="24478" spans="18:19" ht="15" customHeight="1">
      <c r="R24478"/>
      <c r="S24478"/>
    </row>
    <row r="24479" spans="18:19" ht="15" customHeight="1">
      <c r="R24479"/>
      <c r="S24479"/>
    </row>
    <row r="24480" spans="18:19" ht="15" customHeight="1">
      <c r="R24480"/>
      <c r="S24480"/>
    </row>
    <row r="24481" spans="18:19" ht="15" customHeight="1">
      <c r="R24481"/>
      <c r="S24481"/>
    </row>
    <row r="24482" spans="18:19" ht="15" customHeight="1">
      <c r="R24482"/>
      <c r="S24482"/>
    </row>
    <row r="24483" spans="18:19" ht="15" customHeight="1">
      <c r="R24483"/>
      <c r="S24483"/>
    </row>
    <row r="24484" spans="18:19" ht="15" customHeight="1">
      <c r="R24484"/>
      <c r="S24484"/>
    </row>
    <row r="24485" spans="18:19" ht="15" customHeight="1">
      <c r="R24485"/>
      <c r="S24485"/>
    </row>
    <row r="24486" spans="18:19" ht="15" customHeight="1">
      <c r="R24486"/>
      <c r="S24486"/>
    </row>
    <row r="24487" spans="18:19" ht="15" customHeight="1">
      <c r="R24487"/>
      <c r="S24487"/>
    </row>
    <row r="24488" spans="18:19" ht="15" customHeight="1">
      <c r="R24488"/>
      <c r="S24488"/>
    </row>
    <row r="24489" spans="18:19" ht="15" customHeight="1">
      <c r="R24489"/>
      <c r="S24489"/>
    </row>
    <row r="24490" spans="18:19" ht="15" customHeight="1">
      <c r="R24490"/>
      <c r="S24490"/>
    </row>
    <row r="24491" spans="18:19" ht="15" customHeight="1">
      <c r="R24491"/>
      <c r="S24491"/>
    </row>
    <row r="24492" spans="18:19" ht="15" customHeight="1">
      <c r="R24492"/>
      <c r="S24492"/>
    </row>
    <row r="24493" spans="18:19" ht="15" customHeight="1">
      <c r="R24493"/>
      <c r="S24493"/>
    </row>
    <row r="24494" spans="18:19" ht="15" customHeight="1">
      <c r="R24494"/>
      <c r="S24494"/>
    </row>
    <row r="24495" spans="18:19" ht="15" customHeight="1">
      <c r="R24495"/>
      <c r="S24495"/>
    </row>
    <row r="24496" spans="18:19" ht="15" customHeight="1">
      <c r="R24496"/>
      <c r="S24496"/>
    </row>
    <row r="24497" spans="18:19" ht="15" customHeight="1">
      <c r="R24497"/>
      <c r="S24497"/>
    </row>
    <row r="24498" spans="18:19" ht="15" customHeight="1">
      <c r="R24498"/>
      <c r="S24498"/>
    </row>
    <row r="24499" spans="18:19" ht="15" customHeight="1">
      <c r="R24499"/>
      <c r="S24499"/>
    </row>
    <row r="24500" spans="18:19" ht="15" customHeight="1">
      <c r="R24500"/>
      <c r="S24500"/>
    </row>
    <row r="24501" spans="18:19" ht="15" customHeight="1">
      <c r="R24501"/>
      <c r="S24501"/>
    </row>
    <row r="24502" spans="18:19" ht="15" customHeight="1">
      <c r="R24502"/>
      <c r="S24502"/>
    </row>
    <row r="24503" spans="18:19" ht="15" customHeight="1">
      <c r="R24503"/>
      <c r="S24503"/>
    </row>
    <row r="24504" spans="18:19" ht="15" customHeight="1">
      <c r="R24504"/>
      <c r="S24504"/>
    </row>
    <row r="24505" spans="18:19" ht="15" customHeight="1">
      <c r="R24505"/>
      <c r="S24505"/>
    </row>
    <row r="24506" spans="18:19" ht="15" customHeight="1">
      <c r="R24506"/>
      <c r="S24506"/>
    </row>
    <row r="24507" spans="18:19" ht="15" customHeight="1">
      <c r="R24507"/>
      <c r="S24507"/>
    </row>
    <row r="24508" spans="18:19" ht="15" customHeight="1">
      <c r="R24508"/>
      <c r="S24508"/>
    </row>
    <row r="24509" spans="18:19" ht="15" customHeight="1">
      <c r="R24509"/>
      <c r="S24509"/>
    </row>
    <row r="24510" spans="18:19" ht="15" customHeight="1">
      <c r="R24510"/>
      <c r="S24510"/>
    </row>
    <row r="24511" spans="18:19" ht="15" customHeight="1">
      <c r="R24511"/>
      <c r="S24511"/>
    </row>
    <row r="24512" spans="18:19" ht="15" customHeight="1">
      <c r="R24512"/>
      <c r="S24512"/>
    </row>
    <row r="24513" spans="18:19" ht="15" customHeight="1">
      <c r="R24513"/>
      <c r="S24513"/>
    </row>
    <row r="24514" spans="18:19" ht="15" customHeight="1">
      <c r="R24514"/>
      <c r="S24514"/>
    </row>
    <row r="24515" spans="18:19" ht="15" customHeight="1">
      <c r="R24515"/>
      <c r="S24515"/>
    </row>
    <row r="24516" spans="18:19" ht="15" customHeight="1">
      <c r="R24516"/>
      <c r="S24516"/>
    </row>
    <row r="24517" spans="18:19" ht="15" customHeight="1">
      <c r="R24517"/>
      <c r="S24517"/>
    </row>
    <row r="24518" spans="18:19" ht="15" customHeight="1">
      <c r="R24518"/>
      <c r="S24518"/>
    </row>
    <row r="24519" spans="18:19" ht="15" customHeight="1">
      <c r="R24519"/>
      <c r="S24519"/>
    </row>
    <row r="24520" spans="18:19" ht="15" customHeight="1">
      <c r="R24520"/>
      <c r="S24520"/>
    </row>
    <row r="24521" spans="18:19" ht="15" customHeight="1">
      <c r="R24521"/>
      <c r="S24521"/>
    </row>
    <row r="24522" spans="18:19" ht="15" customHeight="1">
      <c r="R24522"/>
      <c r="S24522"/>
    </row>
    <row r="24523" spans="18:19" ht="15" customHeight="1">
      <c r="R24523"/>
      <c r="S24523"/>
    </row>
    <row r="24524" spans="18:19" ht="15" customHeight="1">
      <c r="R24524"/>
      <c r="S24524"/>
    </row>
    <row r="24525" spans="18:19" ht="15" customHeight="1">
      <c r="R24525"/>
      <c r="S24525"/>
    </row>
    <row r="24526" spans="18:19" ht="15" customHeight="1">
      <c r="R24526"/>
      <c r="S24526"/>
    </row>
    <row r="24527" spans="18:19" ht="15" customHeight="1">
      <c r="R24527"/>
      <c r="S24527"/>
    </row>
    <row r="24528" spans="18:19" ht="15" customHeight="1">
      <c r="R24528"/>
      <c r="S24528"/>
    </row>
    <row r="24529" spans="18:19" ht="15" customHeight="1">
      <c r="R24529"/>
      <c r="S24529"/>
    </row>
    <row r="24530" spans="18:19" ht="15" customHeight="1">
      <c r="R24530"/>
      <c r="S24530"/>
    </row>
    <row r="24531" spans="18:19" ht="15" customHeight="1">
      <c r="R24531"/>
      <c r="S24531"/>
    </row>
    <row r="24532" spans="18:19" ht="15" customHeight="1">
      <c r="R24532"/>
      <c r="S24532"/>
    </row>
    <row r="24533" spans="18:19" ht="15" customHeight="1">
      <c r="R24533"/>
      <c r="S24533"/>
    </row>
    <row r="24534" spans="18:19" ht="15" customHeight="1">
      <c r="R24534"/>
      <c r="S24534"/>
    </row>
    <row r="24535" spans="18:19" ht="15" customHeight="1">
      <c r="R24535"/>
      <c r="S24535"/>
    </row>
    <row r="24536" spans="18:19" ht="15" customHeight="1">
      <c r="R24536"/>
      <c r="S24536"/>
    </row>
    <row r="24537" spans="18:19" ht="15" customHeight="1">
      <c r="R24537"/>
      <c r="S24537"/>
    </row>
    <row r="24538" spans="18:19" ht="15" customHeight="1">
      <c r="R24538"/>
      <c r="S24538"/>
    </row>
    <row r="24539" spans="18:19" ht="15" customHeight="1">
      <c r="R24539"/>
      <c r="S24539"/>
    </row>
    <row r="24540" spans="18:19" ht="15" customHeight="1">
      <c r="R24540"/>
      <c r="S24540"/>
    </row>
    <row r="24541" spans="18:19" ht="15" customHeight="1">
      <c r="R24541"/>
      <c r="S24541"/>
    </row>
    <row r="24542" spans="18:19" ht="15" customHeight="1">
      <c r="R24542"/>
      <c r="S24542"/>
    </row>
    <row r="24543" spans="18:19" ht="15" customHeight="1">
      <c r="R24543"/>
      <c r="S24543"/>
    </row>
    <row r="24544" spans="18:19" ht="15" customHeight="1">
      <c r="R24544"/>
      <c r="S24544"/>
    </row>
    <row r="24545" spans="18:19" ht="15" customHeight="1">
      <c r="R24545"/>
      <c r="S24545"/>
    </row>
    <row r="24546" spans="18:19" ht="15" customHeight="1">
      <c r="R24546"/>
      <c r="S24546"/>
    </row>
    <row r="24547" spans="18:19" ht="15" customHeight="1">
      <c r="R24547"/>
      <c r="S24547"/>
    </row>
    <row r="24548" spans="18:19" ht="15" customHeight="1">
      <c r="R24548"/>
      <c r="S24548"/>
    </row>
    <row r="24549" spans="18:19" ht="15" customHeight="1">
      <c r="R24549"/>
      <c r="S24549"/>
    </row>
    <row r="24550" spans="18:19" ht="15" customHeight="1">
      <c r="R24550"/>
      <c r="S24550"/>
    </row>
    <row r="24551" spans="18:19" ht="15" customHeight="1">
      <c r="R24551"/>
      <c r="S24551"/>
    </row>
    <row r="24552" spans="18:19" ht="15" customHeight="1">
      <c r="R24552"/>
      <c r="S24552"/>
    </row>
    <row r="24553" spans="18:19" ht="15" customHeight="1">
      <c r="R24553"/>
      <c r="S24553"/>
    </row>
    <row r="24554" spans="18:19" ht="15" customHeight="1">
      <c r="R24554"/>
      <c r="S24554"/>
    </row>
    <row r="24555" spans="18:19" ht="15" customHeight="1">
      <c r="R24555"/>
      <c r="S24555"/>
    </row>
    <row r="24556" spans="18:19" ht="15" customHeight="1">
      <c r="R24556"/>
      <c r="S24556"/>
    </row>
    <row r="24557" spans="18:19" ht="15" customHeight="1">
      <c r="R24557"/>
      <c r="S24557"/>
    </row>
    <row r="24558" spans="18:19" ht="15" customHeight="1">
      <c r="R24558"/>
      <c r="S24558"/>
    </row>
    <row r="24559" spans="18:19" ht="15" customHeight="1">
      <c r="R24559"/>
      <c r="S24559"/>
    </row>
    <row r="24560" spans="18:19" ht="15" customHeight="1">
      <c r="R24560"/>
      <c r="S24560"/>
    </row>
    <row r="24561" spans="18:19" ht="15" customHeight="1">
      <c r="R24561"/>
      <c r="S24561"/>
    </row>
    <row r="24562" spans="18:19" ht="15" customHeight="1">
      <c r="R24562"/>
      <c r="S24562"/>
    </row>
    <row r="24563" spans="18:19" ht="15" customHeight="1">
      <c r="R24563"/>
      <c r="S24563"/>
    </row>
    <row r="24564" spans="18:19" ht="15" customHeight="1">
      <c r="R24564"/>
      <c r="S24564"/>
    </row>
    <row r="24565" spans="18:19" ht="15" customHeight="1">
      <c r="R24565"/>
      <c r="S24565"/>
    </row>
    <row r="24566" spans="18:19" ht="15" customHeight="1">
      <c r="R24566"/>
      <c r="S24566"/>
    </row>
    <row r="24567" spans="18:19" ht="15" customHeight="1">
      <c r="R24567"/>
      <c r="S24567"/>
    </row>
    <row r="24568" spans="18:19" ht="15" customHeight="1">
      <c r="R24568"/>
      <c r="S24568"/>
    </row>
    <row r="24569" spans="18:19" ht="15" customHeight="1">
      <c r="R24569"/>
      <c r="S24569"/>
    </row>
    <row r="24570" spans="18:19" ht="15" customHeight="1">
      <c r="R24570"/>
      <c r="S24570"/>
    </row>
    <row r="24571" spans="18:19" ht="15" customHeight="1">
      <c r="R24571"/>
      <c r="S24571"/>
    </row>
    <row r="24572" spans="18:19" ht="15" customHeight="1">
      <c r="R24572"/>
      <c r="S24572"/>
    </row>
    <row r="24573" spans="18:19" ht="15" customHeight="1">
      <c r="R24573"/>
      <c r="S24573"/>
    </row>
    <row r="24574" spans="18:19" ht="15" customHeight="1">
      <c r="R24574"/>
      <c r="S24574"/>
    </row>
    <row r="24575" spans="18:19" ht="15" customHeight="1">
      <c r="R24575"/>
      <c r="S24575"/>
    </row>
    <row r="24576" spans="18:19" ht="15" customHeight="1">
      <c r="R24576"/>
      <c r="S24576"/>
    </row>
    <row r="24577" spans="18:19" ht="15" customHeight="1">
      <c r="R24577"/>
      <c r="S24577"/>
    </row>
    <row r="24578" spans="18:19" ht="15" customHeight="1">
      <c r="R24578"/>
      <c r="S24578"/>
    </row>
    <row r="24579" spans="18:19" ht="15" customHeight="1">
      <c r="R24579"/>
      <c r="S24579"/>
    </row>
    <row r="24580" spans="18:19" ht="15" customHeight="1">
      <c r="R24580"/>
      <c r="S24580"/>
    </row>
    <row r="24581" spans="18:19" ht="15" customHeight="1">
      <c r="R24581"/>
      <c r="S24581"/>
    </row>
    <row r="24582" spans="18:19" ht="15" customHeight="1">
      <c r="R24582"/>
      <c r="S24582"/>
    </row>
    <row r="24583" spans="18:19" ht="15" customHeight="1">
      <c r="R24583"/>
      <c r="S24583"/>
    </row>
    <row r="24584" spans="18:19" ht="15" customHeight="1">
      <c r="R24584"/>
      <c r="S24584"/>
    </row>
    <row r="24585" spans="18:19" ht="15" customHeight="1">
      <c r="R24585"/>
      <c r="S24585"/>
    </row>
    <row r="24586" spans="18:19" ht="15" customHeight="1">
      <c r="R24586"/>
      <c r="S24586"/>
    </row>
    <row r="24587" spans="18:19" ht="15" customHeight="1">
      <c r="R24587"/>
      <c r="S24587"/>
    </row>
    <row r="24588" spans="18:19" ht="15" customHeight="1">
      <c r="R24588"/>
      <c r="S24588"/>
    </row>
    <row r="24589" spans="18:19" ht="15" customHeight="1">
      <c r="R24589"/>
      <c r="S24589"/>
    </row>
    <row r="24590" spans="18:19" ht="15" customHeight="1">
      <c r="R24590"/>
      <c r="S24590"/>
    </row>
    <row r="24591" spans="18:19" ht="15" customHeight="1">
      <c r="R24591"/>
      <c r="S24591"/>
    </row>
    <row r="24592" spans="18:19" ht="15" customHeight="1">
      <c r="R24592"/>
      <c r="S24592"/>
    </row>
    <row r="24593" spans="18:19" ht="15" customHeight="1">
      <c r="R24593"/>
      <c r="S24593"/>
    </row>
    <row r="24594" spans="18:19" ht="15" customHeight="1">
      <c r="R24594"/>
      <c r="S24594"/>
    </row>
    <row r="24595" spans="18:19" ht="15" customHeight="1">
      <c r="R24595"/>
      <c r="S24595"/>
    </row>
    <row r="24596" spans="18:19" ht="15" customHeight="1">
      <c r="R24596"/>
      <c r="S24596"/>
    </row>
    <row r="24597" spans="18:19" ht="15" customHeight="1">
      <c r="R24597"/>
      <c r="S24597"/>
    </row>
    <row r="24598" spans="18:19" ht="15" customHeight="1">
      <c r="R24598"/>
      <c r="S24598"/>
    </row>
    <row r="24599" spans="18:19" ht="15" customHeight="1">
      <c r="R24599"/>
      <c r="S24599"/>
    </row>
    <row r="24600" spans="18:19" ht="15" customHeight="1">
      <c r="R24600"/>
      <c r="S24600"/>
    </row>
    <row r="24601" spans="18:19" ht="15" customHeight="1">
      <c r="R24601"/>
      <c r="S24601"/>
    </row>
    <row r="24602" spans="18:19" ht="15" customHeight="1">
      <c r="R24602"/>
      <c r="S24602"/>
    </row>
    <row r="24603" spans="18:19" ht="15" customHeight="1">
      <c r="R24603"/>
      <c r="S24603"/>
    </row>
    <row r="24604" spans="18:19" ht="15" customHeight="1">
      <c r="R24604"/>
      <c r="S24604"/>
    </row>
    <row r="24605" spans="18:19" ht="15" customHeight="1">
      <c r="R24605"/>
      <c r="S24605"/>
    </row>
    <row r="24606" spans="18:19" ht="15" customHeight="1">
      <c r="R24606"/>
      <c r="S24606"/>
    </row>
    <row r="24607" spans="18:19" ht="15" customHeight="1">
      <c r="R24607"/>
      <c r="S24607"/>
    </row>
    <row r="24608" spans="18:19" ht="15" customHeight="1">
      <c r="R24608"/>
      <c r="S24608"/>
    </row>
    <row r="24609" spans="18:19" ht="15" customHeight="1">
      <c r="R24609"/>
      <c r="S24609"/>
    </row>
    <row r="24610" spans="18:19" ht="15" customHeight="1">
      <c r="R24610"/>
      <c r="S24610"/>
    </row>
    <row r="24611" spans="18:19" ht="15" customHeight="1">
      <c r="R24611"/>
      <c r="S24611"/>
    </row>
    <row r="24612" spans="18:19" ht="15" customHeight="1">
      <c r="R24612"/>
      <c r="S24612"/>
    </row>
    <row r="24613" spans="18:19" ht="15" customHeight="1">
      <c r="R24613"/>
      <c r="S24613"/>
    </row>
    <row r="24614" spans="18:19" ht="15" customHeight="1">
      <c r="R24614"/>
      <c r="S24614"/>
    </row>
    <row r="24615" spans="18:19" ht="15" customHeight="1">
      <c r="R24615"/>
      <c r="S24615"/>
    </row>
    <row r="24616" spans="18:19" ht="15" customHeight="1">
      <c r="R24616"/>
      <c r="S24616"/>
    </row>
    <row r="24617" spans="18:19" ht="15" customHeight="1">
      <c r="R24617"/>
      <c r="S24617"/>
    </row>
    <row r="24618" spans="18:19" ht="15" customHeight="1">
      <c r="R24618"/>
      <c r="S24618"/>
    </row>
    <row r="24619" spans="18:19" ht="15" customHeight="1">
      <c r="R24619"/>
      <c r="S24619"/>
    </row>
    <row r="24620" spans="18:19" ht="15" customHeight="1">
      <c r="R24620"/>
      <c r="S24620"/>
    </row>
    <row r="24621" spans="18:19" ht="15" customHeight="1">
      <c r="R24621"/>
      <c r="S24621"/>
    </row>
    <row r="24622" spans="18:19" ht="15" customHeight="1">
      <c r="R24622"/>
      <c r="S24622"/>
    </row>
    <row r="24623" spans="18:19" ht="15" customHeight="1">
      <c r="R24623"/>
      <c r="S24623"/>
    </row>
    <row r="24624" spans="18:19" ht="15" customHeight="1">
      <c r="R24624"/>
      <c r="S24624"/>
    </row>
    <row r="24625" spans="18:19" ht="15" customHeight="1">
      <c r="R24625"/>
      <c r="S24625"/>
    </row>
    <row r="24626" spans="18:19" ht="15" customHeight="1">
      <c r="R24626"/>
      <c r="S24626"/>
    </row>
    <row r="24627" spans="18:19" ht="15" customHeight="1">
      <c r="R24627"/>
      <c r="S24627"/>
    </row>
    <row r="24628" spans="18:19" ht="15" customHeight="1">
      <c r="R24628"/>
      <c r="S24628"/>
    </row>
    <row r="24629" spans="18:19" ht="15" customHeight="1">
      <c r="R24629"/>
      <c r="S24629"/>
    </row>
    <row r="24630" spans="18:19" ht="15" customHeight="1">
      <c r="R24630"/>
      <c r="S24630"/>
    </row>
    <row r="24631" spans="18:19" ht="15" customHeight="1">
      <c r="R24631"/>
      <c r="S24631"/>
    </row>
    <row r="24632" spans="18:19" ht="15" customHeight="1">
      <c r="R24632"/>
      <c r="S24632"/>
    </row>
    <row r="24633" spans="18:19" ht="15" customHeight="1">
      <c r="R24633"/>
      <c r="S24633"/>
    </row>
    <row r="24634" spans="18:19" ht="15" customHeight="1">
      <c r="R24634"/>
      <c r="S24634"/>
    </row>
    <row r="24635" spans="18:19" ht="15" customHeight="1">
      <c r="R24635"/>
      <c r="S24635"/>
    </row>
    <row r="24636" spans="18:19" ht="15" customHeight="1">
      <c r="R24636"/>
      <c r="S24636"/>
    </row>
    <row r="24637" spans="18:19" ht="15" customHeight="1">
      <c r="R24637"/>
      <c r="S24637"/>
    </row>
    <row r="24638" spans="18:19" ht="15" customHeight="1">
      <c r="R24638"/>
      <c r="S24638"/>
    </row>
    <row r="24639" spans="18:19" ht="15" customHeight="1">
      <c r="R24639"/>
      <c r="S24639"/>
    </row>
    <row r="24640" spans="18:19" ht="15" customHeight="1">
      <c r="R24640"/>
      <c r="S24640"/>
    </row>
    <row r="24641" spans="18:19" ht="15" customHeight="1">
      <c r="R24641"/>
      <c r="S24641"/>
    </row>
    <row r="24642" spans="18:19" ht="15" customHeight="1">
      <c r="R24642"/>
      <c r="S24642"/>
    </row>
    <row r="24643" spans="18:19" ht="15" customHeight="1">
      <c r="R24643"/>
      <c r="S24643"/>
    </row>
    <row r="24644" spans="18:19" ht="15" customHeight="1">
      <c r="R24644"/>
      <c r="S24644"/>
    </row>
    <row r="24645" spans="18:19" ht="15" customHeight="1">
      <c r="R24645"/>
      <c r="S24645"/>
    </row>
    <row r="24646" spans="18:19" ht="15" customHeight="1">
      <c r="R24646"/>
      <c r="S24646"/>
    </row>
    <row r="24647" spans="18:19" ht="15" customHeight="1">
      <c r="R24647"/>
      <c r="S24647"/>
    </row>
    <row r="24648" spans="18:19" ht="15" customHeight="1">
      <c r="R24648"/>
      <c r="S24648"/>
    </row>
    <row r="24649" spans="18:19" ht="15" customHeight="1">
      <c r="R24649"/>
      <c r="S24649"/>
    </row>
    <row r="24650" spans="18:19" ht="15" customHeight="1">
      <c r="R24650"/>
      <c r="S24650"/>
    </row>
    <row r="24651" spans="18:19" ht="15" customHeight="1">
      <c r="R24651"/>
      <c r="S24651"/>
    </row>
    <row r="24652" spans="18:19" ht="15" customHeight="1">
      <c r="R24652"/>
      <c r="S24652"/>
    </row>
    <row r="24653" spans="18:19" ht="15" customHeight="1">
      <c r="R24653"/>
      <c r="S24653"/>
    </row>
    <row r="24654" spans="18:19" ht="15" customHeight="1">
      <c r="R24654"/>
      <c r="S24654"/>
    </row>
    <row r="24655" spans="18:19" ht="15" customHeight="1">
      <c r="R24655"/>
      <c r="S24655"/>
    </row>
    <row r="24656" spans="18:19" ht="15" customHeight="1">
      <c r="R24656"/>
      <c r="S24656"/>
    </row>
    <row r="24657" spans="18:19" ht="15" customHeight="1">
      <c r="R24657"/>
      <c r="S24657"/>
    </row>
    <row r="24658" spans="18:19" ht="15" customHeight="1">
      <c r="R24658"/>
      <c r="S24658"/>
    </row>
    <row r="24659" spans="18:19" ht="15" customHeight="1">
      <c r="R24659"/>
      <c r="S24659"/>
    </row>
    <row r="24660" spans="18:19" ht="15" customHeight="1">
      <c r="R24660"/>
      <c r="S24660"/>
    </row>
    <row r="24661" spans="18:19" ht="15" customHeight="1">
      <c r="R24661"/>
      <c r="S24661"/>
    </row>
    <row r="24662" spans="18:19" ht="15" customHeight="1">
      <c r="R24662"/>
      <c r="S24662"/>
    </row>
    <row r="24663" spans="18:19" ht="15" customHeight="1">
      <c r="R24663"/>
      <c r="S24663"/>
    </row>
    <row r="24664" spans="18:19" ht="15" customHeight="1">
      <c r="R24664"/>
      <c r="S24664"/>
    </row>
    <row r="24665" spans="18:19" ht="15" customHeight="1">
      <c r="R24665"/>
      <c r="S24665"/>
    </row>
    <row r="24666" spans="18:19" ht="15" customHeight="1">
      <c r="R24666"/>
      <c r="S24666"/>
    </row>
    <row r="24667" spans="18:19" ht="15" customHeight="1">
      <c r="R24667"/>
      <c r="S24667"/>
    </row>
    <row r="24668" spans="18:19" ht="15" customHeight="1">
      <c r="R24668"/>
      <c r="S24668"/>
    </row>
    <row r="24669" spans="18:19" ht="15" customHeight="1">
      <c r="R24669"/>
      <c r="S24669"/>
    </row>
    <row r="24670" spans="18:19" ht="15" customHeight="1">
      <c r="R24670"/>
      <c r="S24670"/>
    </row>
    <row r="24671" spans="18:19" ht="15" customHeight="1">
      <c r="R24671"/>
      <c r="S24671"/>
    </row>
    <row r="24672" spans="18:19" ht="15" customHeight="1">
      <c r="R24672"/>
      <c r="S24672"/>
    </row>
    <row r="24673" spans="18:19" ht="15" customHeight="1">
      <c r="R24673"/>
      <c r="S24673"/>
    </row>
    <row r="24674" spans="18:19" ht="15" customHeight="1">
      <c r="R24674"/>
      <c r="S24674"/>
    </row>
    <row r="24675" spans="18:19" ht="15" customHeight="1">
      <c r="R24675"/>
      <c r="S24675"/>
    </row>
    <row r="24676" spans="18:19" ht="15" customHeight="1">
      <c r="R24676"/>
      <c r="S24676"/>
    </row>
    <row r="24677" spans="18:19" ht="15" customHeight="1">
      <c r="R24677"/>
      <c r="S24677"/>
    </row>
    <row r="24678" spans="18:19" ht="15" customHeight="1">
      <c r="R24678"/>
      <c r="S24678"/>
    </row>
    <row r="24679" spans="18:19" ht="15" customHeight="1">
      <c r="R24679"/>
      <c r="S24679"/>
    </row>
    <row r="24680" spans="18:19" ht="15" customHeight="1">
      <c r="R24680"/>
      <c r="S24680"/>
    </row>
    <row r="24681" spans="18:19" ht="15" customHeight="1">
      <c r="R24681"/>
      <c r="S24681"/>
    </row>
    <row r="24682" spans="18:19" ht="15" customHeight="1">
      <c r="R24682"/>
      <c r="S24682"/>
    </row>
    <row r="24683" spans="18:19" ht="15" customHeight="1">
      <c r="R24683"/>
      <c r="S24683"/>
    </row>
    <row r="24684" spans="18:19" ht="15" customHeight="1">
      <c r="R24684"/>
      <c r="S24684"/>
    </row>
    <row r="24685" spans="18:19" ht="15" customHeight="1">
      <c r="R24685"/>
      <c r="S24685"/>
    </row>
    <row r="24686" spans="18:19" ht="15" customHeight="1">
      <c r="R24686"/>
      <c r="S24686"/>
    </row>
    <row r="24687" spans="18:19" ht="15" customHeight="1">
      <c r="R24687"/>
      <c r="S24687"/>
    </row>
    <row r="24688" spans="18:19" ht="15" customHeight="1">
      <c r="R24688"/>
      <c r="S24688"/>
    </row>
    <row r="24689" spans="18:19" ht="15" customHeight="1">
      <c r="R24689"/>
      <c r="S24689"/>
    </row>
    <row r="24690" spans="18:19" ht="15" customHeight="1">
      <c r="R24690"/>
      <c r="S24690"/>
    </row>
    <row r="24691" spans="18:19" ht="15" customHeight="1">
      <c r="R24691"/>
      <c r="S24691"/>
    </row>
    <row r="24692" spans="18:19" ht="15" customHeight="1">
      <c r="R24692"/>
      <c r="S24692"/>
    </row>
    <row r="24693" spans="18:19" ht="15" customHeight="1">
      <c r="R24693"/>
      <c r="S24693"/>
    </row>
    <row r="24694" spans="18:19" ht="15" customHeight="1">
      <c r="R24694"/>
      <c r="S24694"/>
    </row>
    <row r="24695" spans="18:19" ht="15" customHeight="1">
      <c r="R24695"/>
      <c r="S24695"/>
    </row>
    <row r="24696" spans="18:19" ht="15" customHeight="1">
      <c r="R24696"/>
      <c r="S24696"/>
    </row>
    <row r="24697" spans="18:19" ht="15" customHeight="1">
      <c r="R24697"/>
      <c r="S24697"/>
    </row>
    <row r="24698" spans="18:19" ht="15" customHeight="1">
      <c r="R24698"/>
      <c r="S24698"/>
    </row>
    <row r="24699" spans="18:19" ht="15" customHeight="1">
      <c r="R24699"/>
      <c r="S24699"/>
    </row>
    <row r="24700" spans="18:19" ht="15" customHeight="1">
      <c r="R24700"/>
      <c r="S24700"/>
    </row>
    <row r="24701" spans="18:19" ht="15" customHeight="1">
      <c r="R24701"/>
      <c r="S24701"/>
    </row>
    <row r="24702" spans="18:19" ht="15" customHeight="1">
      <c r="R24702"/>
      <c r="S24702"/>
    </row>
    <row r="24703" spans="18:19" ht="15" customHeight="1">
      <c r="R24703"/>
      <c r="S24703"/>
    </row>
    <row r="24704" spans="18:19" ht="15" customHeight="1">
      <c r="R24704"/>
      <c r="S24704"/>
    </row>
    <row r="24705" spans="18:19" ht="15" customHeight="1">
      <c r="R24705"/>
      <c r="S24705"/>
    </row>
    <row r="24706" spans="18:19" ht="15" customHeight="1">
      <c r="R24706"/>
      <c r="S24706"/>
    </row>
    <row r="24707" spans="18:19" ht="15" customHeight="1">
      <c r="R24707"/>
      <c r="S24707"/>
    </row>
    <row r="24708" spans="18:19" ht="15" customHeight="1">
      <c r="R24708"/>
      <c r="S24708"/>
    </row>
    <row r="24709" spans="18:19" ht="15" customHeight="1">
      <c r="R24709"/>
      <c r="S24709"/>
    </row>
    <row r="24710" spans="18:19" ht="15" customHeight="1">
      <c r="R24710"/>
      <c r="S24710"/>
    </row>
    <row r="24711" spans="18:19" ht="15" customHeight="1">
      <c r="R24711"/>
      <c r="S24711"/>
    </row>
    <row r="24712" spans="18:19" ht="15" customHeight="1">
      <c r="R24712"/>
      <c r="S24712"/>
    </row>
    <row r="24713" spans="18:19" ht="15" customHeight="1">
      <c r="R24713"/>
      <c r="S24713"/>
    </row>
    <row r="24714" spans="18:19" ht="15" customHeight="1">
      <c r="R24714"/>
      <c r="S24714"/>
    </row>
    <row r="24715" spans="18:19" ht="15" customHeight="1">
      <c r="R24715"/>
      <c r="S24715"/>
    </row>
    <row r="24716" spans="18:19" ht="15" customHeight="1">
      <c r="R24716"/>
      <c r="S24716"/>
    </row>
    <row r="24717" spans="18:19" ht="15" customHeight="1">
      <c r="R24717"/>
      <c r="S24717"/>
    </row>
    <row r="24718" spans="18:19" ht="15" customHeight="1">
      <c r="R24718"/>
      <c r="S24718"/>
    </row>
    <row r="24719" spans="18:19" ht="15" customHeight="1">
      <c r="R24719"/>
      <c r="S24719"/>
    </row>
    <row r="24720" spans="18:19" ht="15" customHeight="1">
      <c r="R24720"/>
      <c r="S24720"/>
    </row>
    <row r="24721" spans="18:19" ht="15" customHeight="1">
      <c r="R24721"/>
      <c r="S24721"/>
    </row>
    <row r="24722" spans="18:19" ht="15" customHeight="1">
      <c r="R24722"/>
      <c r="S24722"/>
    </row>
    <row r="24723" spans="18:19" ht="15" customHeight="1">
      <c r="R24723"/>
      <c r="S24723"/>
    </row>
    <row r="24724" spans="18:19" ht="15" customHeight="1">
      <c r="R24724"/>
      <c r="S24724"/>
    </row>
    <row r="24725" spans="18:19" ht="15" customHeight="1">
      <c r="R24725"/>
      <c r="S24725"/>
    </row>
    <row r="24726" spans="18:19" ht="15" customHeight="1">
      <c r="R24726"/>
      <c r="S24726"/>
    </row>
    <row r="24727" spans="18:19" ht="15" customHeight="1">
      <c r="R24727"/>
      <c r="S24727"/>
    </row>
    <row r="24728" spans="18:19" ht="15" customHeight="1">
      <c r="R24728"/>
      <c r="S24728"/>
    </row>
    <row r="24729" spans="18:19" ht="15" customHeight="1">
      <c r="R24729"/>
      <c r="S24729"/>
    </row>
    <row r="24730" spans="18:19" ht="15" customHeight="1">
      <c r="R24730"/>
      <c r="S24730"/>
    </row>
    <row r="24731" spans="18:19" ht="15" customHeight="1">
      <c r="R24731"/>
      <c r="S24731"/>
    </row>
    <row r="24732" spans="18:19" ht="15" customHeight="1">
      <c r="R24732"/>
      <c r="S24732"/>
    </row>
    <row r="24733" spans="18:19" ht="15" customHeight="1">
      <c r="R24733"/>
      <c r="S24733"/>
    </row>
    <row r="24734" spans="18:19" ht="15" customHeight="1">
      <c r="R24734"/>
      <c r="S24734"/>
    </row>
    <row r="24735" spans="18:19" ht="15" customHeight="1">
      <c r="R24735"/>
      <c r="S24735"/>
    </row>
    <row r="24736" spans="18:19" ht="15" customHeight="1">
      <c r="R24736"/>
      <c r="S24736"/>
    </row>
    <row r="24737" spans="18:19" ht="15" customHeight="1">
      <c r="R24737"/>
      <c r="S24737"/>
    </row>
    <row r="24738" spans="18:19" ht="15" customHeight="1">
      <c r="R24738"/>
      <c r="S24738"/>
    </row>
    <row r="24739" spans="18:19" ht="15" customHeight="1">
      <c r="R24739"/>
      <c r="S24739"/>
    </row>
    <row r="24740" spans="18:19" ht="15" customHeight="1">
      <c r="R24740"/>
      <c r="S24740"/>
    </row>
    <row r="24741" spans="18:19" ht="15" customHeight="1">
      <c r="R24741"/>
      <c r="S24741"/>
    </row>
    <row r="24742" spans="18:19" ht="15" customHeight="1">
      <c r="R24742"/>
      <c r="S24742"/>
    </row>
    <row r="24743" spans="18:19" ht="15" customHeight="1">
      <c r="R24743"/>
      <c r="S24743"/>
    </row>
    <row r="24744" spans="18:19" ht="15" customHeight="1">
      <c r="R24744"/>
      <c r="S24744"/>
    </row>
    <row r="24745" spans="18:19" ht="15" customHeight="1">
      <c r="R24745"/>
      <c r="S24745"/>
    </row>
    <row r="24746" spans="18:19" ht="15" customHeight="1">
      <c r="R24746"/>
      <c r="S24746"/>
    </row>
    <row r="24747" spans="18:19" ht="15" customHeight="1">
      <c r="R24747"/>
      <c r="S24747"/>
    </row>
    <row r="24748" spans="18:19" ht="15" customHeight="1">
      <c r="R24748"/>
      <c r="S24748"/>
    </row>
    <row r="24749" spans="18:19" ht="15" customHeight="1">
      <c r="R24749"/>
      <c r="S24749"/>
    </row>
    <row r="24750" spans="18:19" ht="15" customHeight="1">
      <c r="R24750"/>
      <c r="S24750"/>
    </row>
    <row r="24751" spans="18:19" ht="15" customHeight="1">
      <c r="R24751"/>
      <c r="S24751"/>
    </row>
    <row r="24752" spans="18:19" ht="15" customHeight="1">
      <c r="R24752"/>
      <c r="S24752"/>
    </row>
    <row r="24753" spans="18:19" ht="15" customHeight="1">
      <c r="R24753"/>
      <c r="S24753"/>
    </row>
    <row r="24754" spans="18:19" ht="15" customHeight="1">
      <c r="R24754"/>
      <c r="S24754"/>
    </row>
    <row r="24755" spans="18:19" ht="15" customHeight="1">
      <c r="R24755"/>
      <c r="S24755"/>
    </row>
    <row r="24756" spans="18:19" ht="15" customHeight="1">
      <c r="R24756"/>
      <c r="S24756"/>
    </row>
    <row r="24757" spans="18:19" ht="15" customHeight="1">
      <c r="R24757"/>
      <c r="S24757"/>
    </row>
    <row r="24758" spans="18:19" ht="15" customHeight="1">
      <c r="R24758"/>
      <c r="S24758"/>
    </row>
    <row r="24759" spans="18:19" ht="15" customHeight="1">
      <c r="R24759"/>
      <c r="S24759"/>
    </row>
    <row r="24760" spans="18:19" ht="15" customHeight="1">
      <c r="R24760"/>
      <c r="S24760"/>
    </row>
    <row r="24761" spans="18:19" ht="15" customHeight="1">
      <c r="R24761"/>
      <c r="S24761"/>
    </row>
    <row r="24762" spans="18:19" ht="15" customHeight="1">
      <c r="R24762"/>
      <c r="S24762"/>
    </row>
    <row r="24763" spans="18:19" ht="15" customHeight="1">
      <c r="R24763"/>
      <c r="S24763"/>
    </row>
    <row r="24764" spans="18:19" ht="15" customHeight="1">
      <c r="R24764"/>
      <c r="S24764"/>
    </row>
    <row r="24765" spans="18:19" ht="15" customHeight="1">
      <c r="R24765"/>
      <c r="S24765"/>
    </row>
    <row r="24766" spans="18:19" ht="15" customHeight="1">
      <c r="R24766"/>
      <c r="S24766"/>
    </row>
    <row r="24767" spans="18:19" ht="15" customHeight="1">
      <c r="R24767"/>
      <c r="S24767"/>
    </row>
    <row r="24768" spans="18:19" ht="15" customHeight="1">
      <c r="R24768"/>
      <c r="S24768"/>
    </row>
    <row r="24769" spans="18:19" ht="15" customHeight="1">
      <c r="R24769"/>
      <c r="S24769"/>
    </row>
    <row r="24770" spans="18:19" ht="15" customHeight="1">
      <c r="R24770"/>
      <c r="S24770"/>
    </row>
    <row r="24771" spans="18:19" ht="15" customHeight="1">
      <c r="R24771"/>
      <c r="S24771"/>
    </row>
    <row r="24772" spans="18:19" ht="15" customHeight="1">
      <c r="R24772"/>
      <c r="S24772"/>
    </row>
    <row r="24773" spans="18:19" ht="15" customHeight="1">
      <c r="R24773"/>
      <c r="S24773"/>
    </row>
    <row r="24774" spans="18:19" ht="15" customHeight="1">
      <c r="R24774"/>
      <c r="S24774"/>
    </row>
    <row r="24775" spans="18:19" ht="15" customHeight="1">
      <c r="R24775"/>
      <c r="S24775"/>
    </row>
    <row r="24776" spans="18:19" ht="15" customHeight="1">
      <c r="R24776"/>
      <c r="S24776"/>
    </row>
    <row r="24777" spans="18:19" ht="15" customHeight="1">
      <c r="R24777"/>
      <c r="S24777"/>
    </row>
    <row r="24778" spans="18:19" ht="15" customHeight="1">
      <c r="R24778"/>
      <c r="S24778"/>
    </row>
    <row r="24779" spans="18:19" ht="15" customHeight="1">
      <c r="R24779"/>
      <c r="S24779"/>
    </row>
    <row r="24780" spans="18:19" ht="15" customHeight="1">
      <c r="R24780"/>
      <c r="S24780"/>
    </row>
    <row r="24781" spans="18:19" ht="15" customHeight="1">
      <c r="R24781"/>
      <c r="S24781"/>
    </row>
    <row r="24782" spans="18:19" ht="15" customHeight="1">
      <c r="R24782"/>
      <c r="S24782"/>
    </row>
    <row r="24783" spans="18:19" ht="15" customHeight="1">
      <c r="R24783"/>
      <c r="S24783"/>
    </row>
    <row r="24784" spans="18:19" ht="15" customHeight="1">
      <c r="R24784"/>
      <c r="S24784"/>
    </row>
    <row r="24785" spans="18:19" ht="15" customHeight="1">
      <c r="R24785"/>
      <c r="S24785"/>
    </row>
    <row r="24786" spans="18:19" ht="15" customHeight="1">
      <c r="R24786"/>
      <c r="S24786"/>
    </row>
    <row r="24787" spans="18:19" ht="15" customHeight="1">
      <c r="R24787"/>
      <c r="S24787"/>
    </row>
    <row r="24788" spans="18:19" ht="15" customHeight="1">
      <c r="R24788"/>
      <c r="S24788"/>
    </row>
    <row r="24789" spans="18:19" ht="15" customHeight="1">
      <c r="R24789"/>
      <c r="S24789"/>
    </row>
    <row r="24790" spans="18:19" ht="15" customHeight="1">
      <c r="R24790"/>
      <c r="S24790"/>
    </row>
    <row r="24791" spans="18:19" ht="15" customHeight="1">
      <c r="R24791"/>
      <c r="S24791"/>
    </row>
    <row r="24792" spans="18:19" ht="15" customHeight="1">
      <c r="R24792"/>
      <c r="S24792"/>
    </row>
    <row r="24793" spans="18:19" ht="15" customHeight="1">
      <c r="R24793"/>
      <c r="S24793"/>
    </row>
    <row r="24794" spans="18:19" ht="15" customHeight="1">
      <c r="R24794"/>
      <c r="S24794"/>
    </row>
    <row r="24795" spans="18:19" ht="15" customHeight="1">
      <c r="R24795"/>
      <c r="S24795"/>
    </row>
    <row r="24796" spans="18:19" ht="15" customHeight="1">
      <c r="R24796"/>
      <c r="S24796"/>
    </row>
    <row r="24797" spans="18:19" ht="15" customHeight="1">
      <c r="R24797"/>
      <c r="S24797"/>
    </row>
    <row r="24798" spans="18:19" ht="15" customHeight="1">
      <c r="R24798"/>
      <c r="S24798"/>
    </row>
    <row r="24799" spans="18:19" ht="15" customHeight="1">
      <c r="R24799"/>
      <c r="S24799"/>
    </row>
    <row r="24800" spans="18:19" ht="15" customHeight="1">
      <c r="R24800"/>
      <c r="S24800"/>
    </row>
    <row r="24801" spans="18:19" ht="15" customHeight="1">
      <c r="R24801"/>
      <c r="S24801"/>
    </row>
    <row r="24802" spans="18:19" ht="15" customHeight="1">
      <c r="R24802"/>
      <c r="S24802"/>
    </row>
    <row r="24803" spans="18:19" ht="15" customHeight="1">
      <c r="R24803"/>
      <c r="S24803"/>
    </row>
    <row r="24804" spans="18:19" ht="15" customHeight="1">
      <c r="R24804"/>
      <c r="S24804"/>
    </row>
    <row r="24805" spans="18:19" ht="15" customHeight="1">
      <c r="R24805"/>
      <c r="S24805"/>
    </row>
    <row r="24806" spans="18:19" ht="15" customHeight="1">
      <c r="R24806"/>
      <c r="S24806"/>
    </row>
    <row r="24807" spans="18:19" ht="15" customHeight="1">
      <c r="R24807"/>
      <c r="S24807"/>
    </row>
    <row r="24808" spans="18:19" ht="15" customHeight="1">
      <c r="R24808"/>
      <c r="S24808"/>
    </row>
    <row r="24809" spans="18:19" ht="15" customHeight="1">
      <c r="R24809"/>
      <c r="S24809"/>
    </row>
    <row r="24810" spans="18:19" ht="15" customHeight="1">
      <c r="R24810"/>
      <c r="S24810"/>
    </row>
    <row r="24811" spans="18:19" ht="15" customHeight="1">
      <c r="R24811"/>
      <c r="S24811"/>
    </row>
    <row r="24812" spans="18:19" ht="15" customHeight="1">
      <c r="R24812"/>
      <c r="S24812"/>
    </row>
    <row r="24813" spans="18:19" ht="15" customHeight="1">
      <c r="R24813"/>
      <c r="S24813"/>
    </row>
    <row r="24814" spans="18:19" ht="15" customHeight="1">
      <c r="R24814"/>
      <c r="S24814"/>
    </row>
    <row r="24815" spans="18:19" ht="15" customHeight="1">
      <c r="R24815"/>
      <c r="S24815"/>
    </row>
    <row r="24816" spans="18:19" ht="15" customHeight="1">
      <c r="R24816"/>
      <c r="S24816"/>
    </row>
    <row r="24817" spans="18:19" ht="15" customHeight="1">
      <c r="R24817"/>
      <c r="S24817"/>
    </row>
    <row r="24818" spans="18:19" ht="15" customHeight="1">
      <c r="R24818"/>
      <c r="S24818"/>
    </row>
    <row r="24819" spans="18:19" ht="15" customHeight="1">
      <c r="R24819"/>
      <c r="S24819"/>
    </row>
    <row r="24820" spans="18:19" ht="15" customHeight="1">
      <c r="R24820"/>
      <c r="S24820"/>
    </row>
    <row r="24821" spans="18:19" ht="15" customHeight="1">
      <c r="R24821"/>
      <c r="S24821"/>
    </row>
    <row r="24822" spans="18:19" ht="15" customHeight="1">
      <c r="R24822"/>
      <c r="S24822"/>
    </row>
    <row r="24823" spans="18:19" ht="15" customHeight="1">
      <c r="R24823"/>
      <c r="S24823"/>
    </row>
    <row r="24824" spans="18:19" ht="15" customHeight="1">
      <c r="R24824"/>
      <c r="S24824"/>
    </row>
    <row r="24825" spans="18:19" ht="15" customHeight="1">
      <c r="R24825"/>
      <c r="S24825"/>
    </row>
    <row r="24826" spans="18:19" ht="15" customHeight="1">
      <c r="R24826"/>
      <c r="S24826"/>
    </row>
    <row r="24827" spans="18:19" ht="15" customHeight="1">
      <c r="R24827"/>
      <c r="S24827"/>
    </row>
    <row r="24828" spans="18:19" ht="15" customHeight="1">
      <c r="R24828"/>
      <c r="S24828"/>
    </row>
    <row r="24829" spans="18:19" ht="15" customHeight="1">
      <c r="R24829"/>
      <c r="S24829"/>
    </row>
    <row r="24830" spans="18:19" ht="15" customHeight="1">
      <c r="R24830"/>
      <c r="S24830"/>
    </row>
    <row r="24831" spans="18:19" ht="15" customHeight="1">
      <c r="R24831"/>
      <c r="S24831"/>
    </row>
    <row r="24832" spans="18:19" ht="15" customHeight="1">
      <c r="R24832"/>
      <c r="S24832"/>
    </row>
    <row r="24833" spans="18:19" ht="15" customHeight="1">
      <c r="R24833"/>
      <c r="S24833"/>
    </row>
    <row r="24834" spans="18:19" ht="15" customHeight="1">
      <c r="R24834"/>
      <c r="S24834"/>
    </row>
    <row r="24835" spans="18:19" ht="15" customHeight="1">
      <c r="R24835"/>
      <c r="S24835"/>
    </row>
    <row r="24836" spans="18:19" ht="15" customHeight="1">
      <c r="R24836"/>
      <c r="S24836"/>
    </row>
    <row r="24837" spans="18:19" ht="15" customHeight="1">
      <c r="R24837"/>
      <c r="S24837"/>
    </row>
    <row r="24838" spans="18:19" ht="15" customHeight="1">
      <c r="R24838"/>
      <c r="S24838"/>
    </row>
    <row r="24839" spans="18:19" ht="15" customHeight="1">
      <c r="R24839"/>
      <c r="S24839"/>
    </row>
    <row r="24840" spans="18:19" ht="15" customHeight="1">
      <c r="R24840"/>
      <c r="S24840"/>
    </row>
    <row r="24841" spans="18:19" ht="15" customHeight="1">
      <c r="R24841"/>
      <c r="S24841"/>
    </row>
    <row r="24842" spans="18:19" ht="15" customHeight="1">
      <c r="R24842"/>
      <c r="S24842"/>
    </row>
    <row r="24843" spans="18:19" ht="15" customHeight="1">
      <c r="R24843"/>
      <c r="S24843"/>
    </row>
    <row r="24844" spans="18:19" ht="15" customHeight="1">
      <c r="R24844"/>
      <c r="S24844"/>
    </row>
    <row r="24845" spans="18:19" ht="15" customHeight="1">
      <c r="R24845"/>
      <c r="S24845"/>
    </row>
    <row r="24846" spans="18:19" ht="15" customHeight="1">
      <c r="R24846"/>
      <c r="S24846"/>
    </row>
    <row r="24847" spans="18:19" ht="15" customHeight="1">
      <c r="R24847"/>
      <c r="S24847"/>
    </row>
    <row r="24848" spans="18:19" ht="15" customHeight="1">
      <c r="R24848"/>
      <c r="S24848"/>
    </row>
    <row r="24849" spans="18:19" ht="15" customHeight="1">
      <c r="R24849"/>
      <c r="S24849"/>
    </row>
    <row r="24850" spans="18:19" ht="15" customHeight="1">
      <c r="R24850"/>
      <c r="S24850"/>
    </row>
    <row r="24851" spans="18:19" ht="15" customHeight="1">
      <c r="R24851"/>
      <c r="S24851"/>
    </row>
    <row r="24852" spans="18:19" ht="15" customHeight="1">
      <c r="R24852"/>
      <c r="S24852"/>
    </row>
    <row r="24853" spans="18:19" ht="15" customHeight="1">
      <c r="R24853"/>
      <c r="S24853"/>
    </row>
    <row r="24854" spans="18:19" ht="15" customHeight="1">
      <c r="R24854"/>
      <c r="S24854"/>
    </row>
    <row r="24855" spans="18:19" ht="15" customHeight="1">
      <c r="R24855"/>
      <c r="S24855"/>
    </row>
    <row r="24856" spans="18:19" ht="15" customHeight="1">
      <c r="R24856"/>
      <c r="S24856"/>
    </row>
    <row r="24857" spans="18:19" ht="15" customHeight="1">
      <c r="R24857"/>
      <c r="S24857"/>
    </row>
    <row r="24858" spans="18:19" ht="15" customHeight="1">
      <c r="R24858"/>
      <c r="S24858"/>
    </row>
    <row r="24859" spans="18:19" ht="15" customHeight="1">
      <c r="R24859"/>
      <c r="S24859"/>
    </row>
    <row r="24860" spans="18:19" ht="15" customHeight="1">
      <c r="R24860"/>
      <c r="S24860"/>
    </row>
    <row r="24861" spans="18:19" ht="15" customHeight="1">
      <c r="R24861"/>
      <c r="S24861"/>
    </row>
    <row r="24862" spans="18:19" ht="15" customHeight="1">
      <c r="R24862"/>
      <c r="S24862"/>
    </row>
    <row r="24863" spans="18:19" ht="15" customHeight="1">
      <c r="R24863"/>
      <c r="S24863"/>
    </row>
    <row r="24864" spans="18:19" ht="15" customHeight="1">
      <c r="R24864"/>
      <c r="S24864"/>
    </row>
    <row r="24865" spans="18:19" ht="15" customHeight="1">
      <c r="R24865"/>
      <c r="S24865"/>
    </row>
    <row r="24866" spans="18:19" ht="15" customHeight="1">
      <c r="R24866"/>
      <c r="S24866"/>
    </row>
    <row r="24867" spans="18:19" ht="15" customHeight="1">
      <c r="R24867"/>
      <c r="S24867"/>
    </row>
    <row r="24868" spans="18:19" ht="15" customHeight="1">
      <c r="R24868"/>
      <c r="S24868"/>
    </row>
    <row r="24869" spans="18:19" ht="15" customHeight="1">
      <c r="R24869"/>
      <c r="S24869"/>
    </row>
    <row r="24870" spans="18:19" ht="15" customHeight="1">
      <c r="R24870"/>
      <c r="S24870"/>
    </row>
    <row r="24871" spans="18:19" ht="15" customHeight="1">
      <c r="R24871"/>
      <c r="S24871"/>
    </row>
    <row r="24872" spans="18:19" ht="15" customHeight="1">
      <c r="R24872"/>
      <c r="S24872"/>
    </row>
    <row r="24873" spans="18:19" ht="15" customHeight="1">
      <c r="R24873"/>
      <c r="S24873"/>
    </row>
    <row r="24874" spans="18:19" ht="15" customHeight="1">
      <c r="R24874"/>
      <c r="S24874"/>
    </row>
    <row r="24875" spans="18:19" ht="15" customHeight="1">
      <c r="R24875"/>
      <c r="S24875"/>
    </row>
    <row r="24876" spans="18:19" ht="15" customHeight="1">
      <c r="R24876"/>
      <c r="S24876"/>
    </row>
    <row r="24877" spans="18:19" ht="15" customHeight="1">
      <c r="R24877"/>
      <c r="S24877"/>
    </row>
    <row r="24878" spans="18:19" ht="15" customHeight="1">
      <c r="R24878"/>
      <c r="S24878"/>
    </row>
    <row r="24879" spans="18:19" ht="15" customHeight="1">
      <c r="R24879"/>
      <c r="S24879"/>
    </row>
    <row r="24880" spans="18:19" ht="15" customHeight="1">
      <c r="R24880"/>
      <c r="S24880"/>
    </row>
    <row r="24881" spans="18:19" ht="15" customHeight="1">
      <c r="R24881"/>
      <c r="S24881"/>
    </row>
    <row r="24882" spans="18:19" ht="15" customHeight="1">
      <c r="R24882"/>
      <c r="S24882"/>
    </row>
    <row r="24883" spans="18:19" ht="15" customHeight="1">
      <c r="R24883"/>
      <c r="S24883"/>
    </row>
    <row r="24884" spans="18:19" ht="15" customHeight="1">
      <c r="R24884"/>
      <c r="S24884"/>
    </row>
    <row r="24885" spans="18:19" ht="15" customHeight="1">
      <c r="R24885"/>
      <c r="S24885"/>
    </row>
    <row r="24886" spans="18:19" ht="15" customHeight="1">
      <c r="R24886"/>
      <c r="S24886"/>
    </row>
    <row r="24887" spans="18:19" ht="15" customHeight="1">
      <c r="R24887"/>
      <c r="S24887"/>
    </row>
    <row r="24888" spans="18:19" ht="15" customHeight="1">
      <c r="R24888"/>
      <c r="S24888"/>
    </row>
    <row r="24889" spans="18:19" ht="15" customHeight="1">
      <c r="R24889"/>
      <c r="S24889"/>
    </row>
    <row r="24890" spans="18:19" ht="15" customHeight="1">
      <c r="R24890"/>
      <c r="S24890"/>
    </row>
    <row r="24891" spans="18:19" ht="15" customHeight="1">
      <c r="R24891"/>
      <c r="S24891"/>
    </row>
    <row r="24892" spans="18:19" ht="15" customHeight="1">
      <c r="R24892"/>
      <c r="S24892"/>
    </row>
    <row r="24893" spans="18:19" ht="15" customHeight="1">
      <c r="R24893"/>
      <c r="S24893"/>
    </row>
    <row r="24894" spans="18:19" ht="15" customHeight="1">
      <c r="R24894"/>
      <c r="S24894"/>
    </row>
    <row r="24895" spans="18:19" ht="15" customHeight="1">
      <c r="R24895"/>
      <c r="S24895"/>
    </row>
    <row r="24896" spans="18:19" ht="15" customHeight="1">
      <c r="R24896"/>
      <c r="S24896"/>
    </row>
    <row r="24897" spans="18:19" ht="15" customHeight="1">
      <c r="R24897"/>
      <c r="S24897"/>
    </row>
    <row r="24898" spans="18:19" ht="15" customHeight="1">
      <c r="R24898"/>
      <c r="S24898"/>
    </row>
    <row r="24899" spans="18:19" ht="15" customHeight="1">
      <c r="R24899"/>
      <c r="S24899"/>
    </row>
    <row r="24900" spans="18:19" ht="15" customHeight="1">
      <c r="R24900"/>
      <c r="S24900"/>
    </row>
    <row r="24901" spans="18:19" ht="15" customHeight="1">
      <c r="R24901"/>
      <c r="S24901"/>
    </row>
    <row r="24902" spans="18:19" ht="15" customHeight="1">
      <c r="R24902"/>
      <c r="S24902"/>
    </row>
    <row r="24903" spans="18:19" ht="15" customHeight="1">
      <c r="R24903"/>
      <c r="S24903"/>
    </row>
    <row r="24904" spans="18:19" ht="15" customHeight="1">
      <c r="R24904"/>
      <c r="S24904"/>
    </row>
    <row r="24905" spans="18:19" ht="15" customHeight="1">
      <c r="R24905"/>
      <c r="S24905"/>
    </row>
    <row r="24906" spans="18:19" ht="15" customHeight="1">
      <c r="R24906"/>
      <c r="S24906"/>
    </row>
    <row r="24907" spans="18:19" ht="15" customHeight="1">
      <c r="R24907"/>
      <c r="S24907"/>
    </row>
    <row r="24908" spans="18:19" ht="15" customHeight="1">
      <c r="R24908"/>
      <c r="S24908"/>
    </row>
    <row r="24909" spans="18:19" ht="15" customHeight="1">
      <c r="R24909"/>
      <c r="S24909"/>
    </row>
    <row r="24910" spans="18:19" ht="15" customHeight="1">
      <c r="R24910"/>
      <c r="S24910"/>
    </row>
    <row r="24911" spans="18:19" ht="15" customHeight="1">
      <c r="R24911"/>
      <c r="S24911"/>
    </row>
    <row r="24912" spans="18:19" ht="15" customHeight="1">
      <c r="R24912"/>
      <c r="S24912"/>
    </row>
    <row r="24913" spans="18:19" ht="15" customHeight="1">
      <c r="R24913"/>
      <c r="S24913"/>
    </row>
    <row r="24914" spans="18:19" ht="15" customHeight="1">
      <c r="R24914"/>
      <c r="S24914"/>
    </row>
    <row r="24915" spans="18:19" ht="15" customHeight="1">
      <c r="R24915"/>
      <c r="S24915"/>
    </row>
    <row r="24916" spans="18:19" ht="15" customHeight="1">
      <c r="R24916"/>
      <c r="S24916"/>
    </row>
    <row r="24917" spans="18:19" ht="15" customHeight="1">
      <c r="R24917"/>
      <c r="S24917"/>
    </row>
    <row r="24918" spans="18:19" ht="15" customHeight="1">
      <c r="R24918"/>
      <c r="S24918"/>
    </row>
    <row r="24919" spans="18:19" ht="15" customHeight="1">
      <c r="R24919"/>
      <c r="S24919"/>
    </row>
    <row r="24920" spans="18:19" ht="15" customHeight="1">
      <c r="R24920"/>
      <c r="S24920"/>
    </row>
    <row r="24921" spans="18:19" ht="15" customHeight="1">
      <c r="R24921"/>
      <c r="S24921"/>
    </row>
    <row r="24922" spans="18:19" ht="15" customHeight="1">
      <c r="R24922"/>
      <c r="S24922"/>
    </row>
    <row r="24923" spans="18:19" ht="15" customHeight="1">
      <c r="R24923"/>
      <c r="S24923"/>
    </row>
    <row r="24924" spans="18:19" ht="15" customHeight="1">
      <c r="R24924"/>
      <c r="S24924"/>
    </row>
    <row r="24925" spans="18:19" ht="15" customHeight="1">
      <c r="R24925"/>
      <c r="S24925"/>
    </row>
    <row r="24926" spans="18:19" ht="15" customHeight="1">
      <c r="R24926"/>
      <c r="S24926"/>
    </row>
    <row r="24927" spans="18:19" ht="15" customHeight="1">
      <c r="R24927"/>
      <c r="S24927"/>
    </row>
    <row r="24928" spans="18:19" ht="15" customHeight="1">
      <c r="R24928"/>
      <c r="S24928"/>
    </row>
    <row r="24929" spans="18:19" ht="15" customHeight="1">
      <c r="R24929"/>
      <c r="S24929"/>
    </row>
    <row r="24930" spans="18:19" ht="15" customHeight="1">
      <c r="R24930"/>
      <c r="S24930"/>
    </row>
    <row r="24931" spans="18:19" ht="15" customHeight="1">
      <c r="R24931"/>
      <c r="S24931"/>
    </row>
    <row r="24932" spans="18:19" ht="15" customHeight="1">
      <c r="R24932"/>
      <c r="S24932"/>
    </row>
    <row r="24933" spans="18:19" ht="15" customHeight="1">
      <c r="R24933"/>
      <c r="S24933"/>
    </row>
    <row r="24934" spans="18:19" ht="15" customHeight="1">
      <c r="R24934"/>
      <c r="S24934"/>
    </row>
    <row r="24935" spans="18:19" ht="15" customHeight="1">
      <c r="R24935"/>
      <c r="S24935"/>
    </row>
    <row r="24936" spans="18:19" ht="15" customHeight="1">
      <c r="R24936"/>
      <c r="S24936"/>
    </row>
    <row r="24937" spans="18:19" ht="15" customHeight="1">
      <c r="R24937"/>
      <c r="S24937"/>
    </row>
    <row r="24938" spans="18:19" ht="15" customHeight="1">
      <c r="R24938"/>
      <c r="S24938"/>
    </row>
    <row r="24939" spans="18:19" ht="15" customHeight="1">
      <c r="R24939"/>
      <c r="S24939"/>
    </row>
    <row r="24940" spans="18:19" ht="15" customHeight="1">
      <c r="R24940"/>
      <c r="S24940"/>
    </row>
    <row r="24941" spans="18:19" ht="15" customHeight="1">
      <c r="R24941"/>
      <c r="S24941"/>
    </row>
    <row r="24942" spans="18:19" ht="15" customHeight="1">
      <c r="R24942"/>
      <c r="S24942"/>
    </row>
    <row r="24943" spans="18:19" ht="15" customHeight="1">
      <c r="R24943"/>
      <c r="S24943"/>
    </row>
    <row r="24944" spans="18:19" ht="15" customHeight="1">
      <c r="R24944"/>
      <c r="S24944"/>
    </row>
    <row r="24945" spans="18:19" ht="15" customHeight="1">
      <c r="R24945"/>
      <c r="S24945"/>
    </row>
    <row r="24946" spans="18:19" ht="15" customHeight="1">
      <c r="R24946"/>
      <c r="S24946"/>
    </row>
    <row r="24947" spans="18:19" ht="15" customHeight="1">
      <c r="R24947"/>
      <c r="S24947"/>
    </row>
    <row r="24948" spans="18:19" ht="15" customHeight="1">
      <c r="R24948"/>
      <c r="S24948"/>
    </row>
    <row r="24949" spans="18:19" ht="15" customHeight="1">
      <c r="R24949"/>
      <c r="S24949"/>
    </row>
    <row r="24950" spans="18:19" ht="15" customHeight="1">
      <c r="R24950"/>
      <c r="S24950"/>
    </row>
    <row r="24951" spans="18:19" ht="15" customHeight="1">
      <c r="R24951"/>
      <c r="S24951"/>
    </row>
    <row r="24952" spans="18:19" ht="15" customHeight="1">
      <c r="R24952"/>
      <c r="S24952"/>
    </row>
    <row r="24953" spans="18:19" ht="15" customHeight="1">
      <c r="R24953"/>
      <c r="S24953"/>
    </row>
    <row r="24954" spans="18:19" ht="15" customHeight="1">
      <c r="R24954"/>
      <c r="S24954"/>
    </row>
    <row r="24955" spans="18:19" ht="15" customHeight="1">
      <c r="R24955"/>
      <c r="S24955"/>
    </row>
    <row r="24956" spans="18:19" ht="15" customHeight="1">
      <c r="R24956"/>
      <c r="S24956"/>
    </row>
    <row r="24957" spans="18:19" ht="15" customHeight="1">
      <c r="R24957"/>
      <c r="S24957"/>
    </row>
    <row r="24958" spans="18:19" ht="15" customHeight="1">
      <c r="R24958"/>
      <c r="S24958"/>
    </row>
    <row r="24959" spans="18:19" ht="15" customHeight="1">
      <c r="R24959"/>
      <c r="S24959"/>
    </row>
    <row r="24960" spans="18:19" ht="15" customHeight="1">
      <c r="R24960"/>
      <c r="S24960"/>
    </row>
    <row r="24961" spans="18:19" ht="15" customHeight="1">
      <c r="R24961"/>
      <c r="S24961"/>
    </row>
    <row r="24962" spans="18:19" ht="15" customHeight="1">
      <c r="R24962"/>
      <c r="S24962"/>
    </row>
    <row r="24963" spans="18:19" ht="15" customHeight="1">
      <c r="R24963"/>
      <c r="S24963"/>
    </row>
    <row r="24964" spans="18:19" ht="15" customHeight="1">
      <c r="R24964"/>
      <c r="S24964"/>
    </row>
    <row r="24965" spans="18:19" ht="15" customHeight="1">
      <c r="R24965"/>
      <c r="S24965"/>
    </row>
    <row r="24966" spans="18:19" ht="15" customHeight="1">
      <c r="R24966"/>
      <c r="S24966"/>
    </row>
    <row r="24967" spans="18:19" ht="15" customHeight="1">
      <c r="R24967"/>
      <c r="S24967"/>
    </row>
    <row r="24968" spans="18:19" ht="15" customHeight="1">
      <c r="R24968"/>
      <c r="S24968"/>
    </row>
    <row r="24969" spans="18:19" ht="15" customHeight="1">
      <c r="R24969"/>
      <c r="S24969"/>
    </row>
    <row r="24970" spans="18:19" ht="15" customHeight="1">
      <c r="R24970"/>
      <c r="S24970"/>
    </row>
    <row r="24971" spans="18:19" ht="15" customHeight="1">
      <c r="R24971"/>
      <c r="S24971"/>
    </row>
    <row r="24972" spans="18:19" ht="15" customHeight="1">
      <c r="R24972"/>
      <c r="S24972"/>
    </row>
    <row r="24973" spans="18:19" ht="15" customHeight="1">
      <c r="R24973"/>
      <c r="S24973"/>
    </row>
    <row r="24974" spans="18:19" ht="15" customHeight="1">
      <c r="R24974"/>
      <c r="S24974"/>
    </row>
    <row r="24975" spans="18:19" ht="15" customHeight="1">
      <c r="R24975"/>
      <c r="S24975"/>
    </row>
    <row r="24976" spans="18:19" ht="15" customHeight="1">
      <c r="R24976"/>
      <c r="S24976"/>
    </row>
    <row r="24977" spans="18:19" ht="15" customHeight="1">
      <c r="R24977"/>
      <c r="S24977"/>
    </row>
    <row r="24978" spans="18:19" ht="15" customHeight="1">
      <c r="R24978"/>
      <c r="S24978"/>
    </row>
    <row r="24979" spans="18:19" ht="15" customHeight="1">
      <c r="R24979"/>
      <c r="S24979"/>
    </row>
    <row r="24980" spans="18:19" ht="15" customHeight="1">
      <c r="R24980"/>
      <c r="S24980"/>
    </row>
    <row r="24981" spans="18:19" ht="15" customHeight="1">
      <c r="R24981"/>
      <c r="S24981"/>
    </row>
    <row r="24982" spans="18:19" ht="15" customHeight="1">
      <c r="R24982"/>
      <c r="S24982"/>
    </row>
    <row r="24983" spans="18:19" ht="15" customHeight="1">
      <c r="R24983"/>
      <c r="S24983"/>
    </row>
    <row r="24984" spans="18:19" ht="15" customHeight="1">
      <c r="R24984"/>
      <c r="S24984"/>
    </row>
    <row r="24985" spans="18:19" ht="15" customHeight="1">
      <c r="R24985"/>
      <c r="S24985"/>
    </row>
    <row r="24986" spans="18:19" ht="15" customHeight="1">
      <c r="R24986"/>
      <c r="S24986"/>
    </row>
    <row r="24987" spans="18:19" ht="15" customHeight="1">
      <c r="R24987"/>
      <c r="S24987"/>
    </row>
    <row r="24988" spans="18:19" ht="15" customHeight="1">
      <c r="R24988"/>
      <c r="S24988"/>
    </row>
    <row r="24989" spans="18:19" ht="15" customHeight="1">
      <c r="R24989"/>
      <c r="S24989"/>
    </row>
    <row r="24990" spans="18:19" ht="15" customHeight="1">
      <c r="R24990"/>
      <c r="S24990"/>
    </row>
    <row r="24991" spans="18:19" ht="15" customHeight="1">
      <c r="R24991"/>
      <c r="S24991"/>
    </row>
    <row r="24992" spans="18:19" ht="15" customHeight="1">
      <c r="R24992"/>
      <c r="S24992"/>
    </row>
    <row r="24993" spans="18:19" ht="15" customHeight="1">
      <c r="R24993"/>
      <c r="S24993"/>
    </row>
    <row r="24994" spans="18:19" ht="15" customHeight="1">
      <c r="R24994"/>
      <c r="S24994"/>
    </row>
    <row r="24995" spans="18:19" ht="15" customHeight="1">
      <c r="R24995"/>
      <c r="S24995"/>
    </row>
    <row r="24996" spans="18:19" ht="15" customHeight="1">
      <c r="R24996"/>
      <c r="S24996"/>
    </row>
    <row r="24997" spans="18:19" ht="15" customHeight="1">
      <c r="R24997"/>
      <c r="S24997"/>
    </row>
    <row r="24998" spans="18:19" ht="15" customHeight="1">
      <c r="R24998"/>
      <c r="S24998"/>
    </row>
    <row r="24999" spans="18:19" ht="15" customHeight="1">
      <c r="R24999"/>
      <c r="S24999"/>
    </row>
    <row r="25000" spans="18:19" ht="15" customHeight="1">
      <c r="R25000"/>
      <c r="S25000"/>
    </row>
    <row r="25001" spans="18:19" ht="15" customHeight="1">
      <c r="R25001"/>
      <c r="S25001"/>
    </row>
    <row r="25002" spans="18:19" ht="15" customHeight="1">
      <c r="R25002"/>
      <c r="S25002"/>
    </row>
    <row r="25003" spans="18:19" ht="15" customHeight="1">
      <c r="R25003"/>
      <c r="S25003"/>
    </row>
    <row r="25004" spans="18:19" ht="15" customHeight="1">
      <c r="R25004"/>
      <c r="S25004"/>
    </row>
    <row r="25005" spans="18:19" ht="15" customHeight="1">
      <c r="R25005"/>
      <c r="S25005"/>
    </row>
    <row r="25006" spans="18:19" ht="15" customHeight="1">
      <c r="R25006"/>
      <c r="S25006"/>
    </row>
    <row r="25007" spans="18:19" ht="15" customHeight="1">
      <c r="R25007"/>
      <c r="S25007"/>
    </row>
    <row r="25008" spans="18:19" ht="15" customHeight="1">
      <c r="R25008"/>
      <c r="S25008"/>
    </row>
    <row r="25009" spans="18:19" ht="15" customHeight="1">
      <c r="R25009"/>
      <c r="S25009"/>
    </row>
    <row r="25010" spans="18:19" ht="15" customHeight="1">
      <c r="R25010"/>
      <c r="S25010"/>
    </row>
    <row r="25011" spans="18:19" ht="15" customHeight="1">
      <c r="R25011"/>
      <c r="S25011"/>
    </row>
    <row r="25012" spans="18:19" ht="15" customHeight="1">
      <c r="R25012"/>
      <c r="S25012"/>
    </row>
    <row r="25013" spans="18:19" ht="15" customHeight="1">
      <c r="R25013"/>
      <c r="S25013"/>
    </row>
    <row r="25014" spans="18:19" ht="15" customHeight="1">
      <c r="R25014"/>
      <c r="S25014"/>
    </row>
    <row r="25015" spans="18:19" ht="15" customHeight="1">
      <c r="R25015"/>
      <c r="S25015"/>
    </row>
    <row r="25016" spans="18:19" ht="15" customHeight="1">
      <c r="R25016"/>
      <c r="S25016"/>
    </row>
    <row r="25017" spans="18:19" ht="15" customHeight="1">
      <c r="R25017"/>
      <c r="S25017"/>
    </row>
    <row r="25018" spans="18:19" ht="15" customHeight="1">
      <c r="R25018"/>
      <c r="S25018"/>
    </row>
    <row r="25019" spans="18:19" ht="15" customHeight="1">
      <c r="R25019"/>
      <c r="S25019"/>
    </row>
    <row r="25020" spans="18:19" ht="15" customHeight="1">
      <c r="R25020"/>
      <c r="S25020"/>
    </row>
    <row r="25021" spans="18:19" ht="15" customHeight="1">
      <c r="R25021"/>
      <c r="S25021"/>
    </row>
    <row r="25022" spans="18:19" ht="15" customHeight="1">
      <c r="R25022"/>
      <c r="S25022"/>
    </row>
    <row r="25023" spans="18:19" ht="15" customHeight="1">
      <c r="R25023"/>
      <c r="S25023"/>
    </row>
    <row r="25024" spans="18:19" ht="15" customHeight="1">
      <c r="R25024"/>
      <c r="S25024"/>
    </row>
    <row r="25025" spans="18:19" ht="15" customHeight="1">
      <c r="R25025"/>
      <c r="S25025"/>
    </row>
    <row r="25026" spans="18:19" ht="15" customHeight="1">
      <c r="R25026"/>
      <c r="S25026"/>
    </row>
    <row r="25027" spans="18:19" ht="15" customHeight="1">
      <c r="R25027"/>
      <c r="S25027"/>
    </row>
    <row r="25028" spans="18:19" ht="15" customHeight="1">
      <c r="R25028"/>
      <c r="S25028"/>
    </row>
    <row r="25029" spans="18:19" ht="15" customHeight="1">
      <c r="R25029"/>
      <c r="S25029"/>
    </row>
    <row r="25030" spans="18:19" ht="15" customHeight="1">
      <c r="R25030"/>
      <c r="S25030"/>
    </row>
    <row r="25031" spans="18:19" ht="15" customHeight="1">
      <c r="R25031"/>
      <c r="S25031"/>
    </row>
    <row r="25032" spans="18:19" ht="15" customHeight="1">
      <c r="R25032"/>
      <c r="S25032"/>
    </row>
    <row r="25033" spans="18:19" ht="15" customHeight="1">
      <c r="R25033"/>
      <c r="S25033"/>
    </row>
    <row r="25034" spans="18:19" ht="15" customHeight="1">
      <c r="R25034"/>
      <c r="S25034"/>
    </row>
    <row r="25035" spans="18:19" ht="15" customHeight="1">
      <c r="R25035"/>
      <c r="S25035"/>
    </row>
    <row r="25036" spans="18:19" ht="15" customHeight="1">
      <c r="R25036"/>
      <c r="S25036"/>
    </row>
    <row r="25037" spans="18:19" ht="15" customHeight="1">
      <c r="R25037"/>
      <c r="S25037"/>
    </row>
    <row r="25038" spans="18:19" ht="15" customHeight="1">
      <c r="R25038"/>
      <c r="S25038"/>
    </row>
    <row r="25039" spans="18:19" ht="15" customHeight="1">
      <c r="R25039"/>
      <c r="S25039"/>
    </row>
    <row r="25040" spans="18:19" ht="15" customHeight="1">
      <c r="R25040"/>
      <c r="S25040"/>
    </row>
    <row r="25041" spans="18:19" ht="15" customHeight="1">
      <c r="R25041"/>
      <c r="S25041"/>
    </row>
    <row r="25042" spans="18:19" ht="15" customHeight="1">
      <c r="R25042"/>
      <c r="S25042"/>
    </row>
    <row r="25043" spans="18:19" ht="15" customHeight="1">
      <c r="R25043"/>
      <c r="S25043"/>
    </row>
    <row r="25044" spans="18:19" ht="15" customHeight="1">
      <c r="R25044"/>
      <c r="S25044"/>
    </row>
    <row r="25045" spans="18:19" ht="15" customHeight="1">
      <c r="R25045"/>
      <c r="S25045"/>
    </row>
    <row r="25046" spans="18:19" ht="15" customHeight="1">
      <c r="R25046"/>
      <c r="S25046"/>
    </row>
    <row r="25047" spans="18:19" ht="15" customHeight="1">
      <c r="R25047"/>
      <c r="S25047"/>
    </row>
    <row r="25048" spans="18:19" ht="15" customHeight="1">
      <c r="R25048"/>
      <c r="S25048"/>
    </row>
    <row r="25049" spans="18:19" ht="15" customHeight="1">
      <c r="R25049"/>
      <c r="S25049"/>
    </row>
    <row r="25050" spans="18:19" ht="15" customHeight="1">
      <c r="R25050"/>
      <c r="S25050"/>
    </row>
    <row r="25051" spans="18:19" ht="15" customHeight="1">
      <c r="R25051"/>
      <c r="S25051"/>
    </row>
    <row r="25052" spans="18:19" ht="15" customHeight="1">
      <c r="R25052"/>
      <c r="S25052"/>
    </row>
    <row r="25053" spans="18:19" ht="15" customHeight="1">
      <c r="R25053"/>
      <c r="S25053"/>
    </row>
    <row r="25054" spans="18:19" ht="15" customHeight="1">
      <c r="R25054"/>
      <c r="S25054"/>
    </row>
    <row r="25055" spans="18:19" ht="15" customHeight="1">
      <c r="R25055"/>
      <c r="S25055"/>
    </row>
    <row r="25056" spans="18:19" ht="15" customHeight="1">
      <c r="R25056"/>
      <c r="S25056"/>
    </row>
    <row r="25057" spans="18:19" ht="15" customHeight="1">
      <c r="R25057"/>
      <c r="S25057"/>
    </row>
    <row r="25058" spans="18:19" ht="15" customHeight="1">
      <c r="R25058"/>
      <c r="S25058"/>
    </row>
    <row r="25059" spans="18:19" ht="15" customHeight="1">
      <c r="R25059"/>
      <c r="S25059"/>
    </row>
    <row r="25060" spans="18:19" ht="15" customHeight="1">
      <c r="R25060"/>
      <c r="S25060"/>
    </row>
    <row r="25061" spans="18:19" ht="15" customHeight="1">
      <c r="R25061"/>
      <c r="S25061"/>
    </row>
    <row r="25062" spans="18:19" ht="15" customHeight="1">
      <c r="R25062"/>
      <c r="S25062"/>
    </row>
    <row r="25063" spans="18:19" ht="15" customHeight="1">
      <c r="R25063"/>
      <c r="S25063"/>
    </row>
    <row r="25064" spans="18:19" ht="15" customHeight="1">
      <c r="R25064"/>
      <c r="S25064"/>
    </row>
    <row r="25065" spans="18:19" ht="15" customHeight="1">
      <c r="R25065"/>
      <c r="S25065"/>
    </row>
    <row r="25066" spans="18:19" ht="15" customHeight="1">
      <c r="R25066"/>
      <c r="S25066"/>
    </row>
    <row r="25067" spans="18:19" ht="15" customHeight="1">
      <c r="R25067"/>
      <c r="S25067"/>
    </row>
    <row r="25068" spans="18:19" ht="15" customHeight="1">
      <c r="R25068"/>
      <c r="S25068"/>
    </row>
    <row r="25069" spans="18:19" ht="15" customHeight="1">
      <c r="R25069"/>
      <c r="S25069"/>
    </row>
    <row r="25070" spans="18:19" ht="15" customHeight="1">
      <c r="R25070"/>
      <c r="S25070"/>
    </row>
    <row r="25071" spans="18:19" ht="15" customHeight="1">
      <c r="R25071"/>
      <c r="S25071"/>
    </row>
    <row r="25072" spans="18:19" ht="15" customHeight="1">
      <c r="R25072"/>
      <c r="S25072"/>
    </row>
    <row r="25073" spans="18:19" ht="15" customHeight="1">
      <c r="R25073"/>
      <c r="S25073"/>
    </row>
    <row r="25074" spans="18:19" ht="15" customHeight="1">
      <c r="R25074"/>
      <c r="S25074"/>
    </row>
    <row r="25075" spans="18:19" ht="15" customHeight="1">
      <c r="R25075"/>
      <c r="S25075"/>
    </row>
    <row r="25076" spans="18:19" ht="15" customHeight="1">
      <c r="R25076"/>
      <c r="S25076"/>
    </row>
    <row r="25077" spans="18:19" ht="15" customHeight="1">
      <c r="R25077"/>
      <c r="S25077"/>
    </row>
    <row r="25078" spans="18:19" ht="15" customHeight="1">
      <c r="R25078"/>
      <c r="S25078"/>
    </row>
    <row r="25079" spans="18:19" ht="15" customHeight="1">
      <c r="R25079"/>
      <c r="S25079"/>
    </row>
    <row r="25080" spans="18:19" ht="15" customHeight="1">
      <c r="R25080"/>
      <c r="S25080"/>
    </row>
    <row r="25081" spans="18:19" ht="15" customHeight="1">
      <c r="R25081"/>
      <c r="S25081"/>
    </row>
    <row r="25082" spans="18:19" ht="15" customHeight="1">
      <c r="R25082"/>
      <c r="S25082"/>
    </row>
    <row r="25083" spans="18:19" ht="15" customHeight="1">
      <c r="R25083"/>
      <c r="S25083"/>
    </row>
    <row r="25084" spans="18:19" ht="15" customHeight="1">
      <c r="R25084"/>
      <c r="S25084"/>
    </row>
    <row r="25085" spans="18:19" ht="15" customHeight="1">
      <c r="R25085"/>
      <c r="S25085"/>
    </row>
    <row r="25086" spans="18:19" ht="15" customHeight="1">
      <c r="R25086"/>
      <c r="S25086"/>
    </row>
    <row r="25087" spans="18:19" ht="15" customHeight="1">
      <c r="R25087"/>
      <c r="S25087"/>
    </row>
    <row r="25088" spans="18:19" ht="15" customHeight="1">
      <c r="R25088"/>
      <c r="S25088"/>
    </row>
    <row r="25089" spans="18:19" ht="15" customHeight="1">
      <c r="R25089"/>
      <c r="S25089"/>
    </row>
    <row r="25090" spans="18:19" ht="15" customHeight="1">
      <c r="R25090"/>
      <c r="S25090"/>
    </row>
    <row r="25091" spans="18:19" ht="15" customHeight="1">
      <c r="R25091"/>
      <c r="S25091"/>
    </row>
    <row r="25092" spans="18:19" ht="15" customHeight="1">
      <c r="R25092"/>
      <c r="S25092"/>
    </row>
    <row r="25093" spans="18:19" ht="15" customHeight="1">
      <c r="R25093"/>
      <c r="S25093"/>
    </row>
    <row r="25094" spans="18:19" ht="15" customHeight="1">
      <c r="R25094"/>
      <c r="S25094"/>
    </row>
    <row r="25095" spans="18:19" ht="15" customHeight="1">
      <c r="R25095"/>
      <c r="S25095"/>
    </row>
    <row r="25096" spans="18:19" ht="15" customHeight="1">
      <c r="R25096"/>
      <c r="S25096"/>
    </row>
    <row r="25097" spans="18:19" ht="15" customHeight="1">
      <c r="R25097"/>
      <c r="S25097"/>
    </row>
    <row r="25098" spans="18:19" ht="15" customHeight="1">
      <c r="R25098"/>
      <c r="S25098"/>
    </row>
    <row r="25099" spans="18:19" ht="15" customHeight="1">
      <c r="R25099"/>
      <c r="S25099"/>
    </row>
    <row r="25100" spans="18:19" ht="15" customHeight="1">
      <c r="R25100"/>
      <c r="S25100"/>
    </row>
    <row r="25101" spans="18:19" ht="15" customHeight="1">
      <c r="R25101"/>
      <c r="S25101"/>
    </row>
    <row r="25102" spans="18:19" ht="15" customHeight="1">
      <c r="R25102"/>
      <c r="S25102"/>
    </row>
    <row r="25103" spans="18:19" ht="15" customHeight="1">
      <c r="R25103"/>
      <c r="S25103"/>
    </row>
    <row r="25104" spans="18:19" ht="15" customHeight="1">
      <c r="R25104"/>
      <c r="S25104"/>
    </row>
    <row r="25105" spans="18:19" ht="15" customHeight="1">
      <c r="R25105"/>
      <c r="S25105"/>
    </row>
    <row r="25106" spans="18:19" ht="15" customHeight="1">
      <c r="R25106"/>
      <c r="S25106"/>
    </row>
    <row r="25107" spans="18:19" ht="15" customHeight="1">
      <c r="R25107"/>
      <c r="S25107"/>
    </row>
    <row r="25108" spans="18:19" ht="15" customHeight="1">
      <c r="R25108"/>
      <c r="S25108"/>
    </row>
    <row r="25109" spans="18:19" ht="15" customHeight="1">
      <c r="R25109"/>
      <c r="S25109"/>
    </row>
    <row r="25110" spans="18:19" ht="15" customHeight="1">
      <c r="R25110"/>
      <c r="S25110"/>
    </row>
    <row r="25111" spans="18:19" ht="15" customHeight="1">
      <c r="R25111"/>
      <c r="S25111"/>
    </row>
    <row r="25112" spans="18:19" ht="15" customHeight="1">
      <c r="R25112"/>
      <c r="S25112"/>
    </row>
    <row r="25113" spans="18:19" ht="15" customHeight="1">
      <c r="R25113"/>
      <c r="S25113"/>
    </row>
    <row r="25114" spans="18:19" ht="15" customHeight="1">
      <c r="R25114"/>
      <c r="S25114"/>
    </row>
    <row r="25115" spans="18:19" ht="15" customHeight="1">
      <c r="R25115"/>
      <c r="S25115"/>
    </row>
    <row r="25116" spans="18:19" ht="15" customHeight="1">
      <c r="R25116"/>
      <c r="S25116"/>
    </row>
    <row r="25117" spans="18:19" ht="15" customHeight="1">
      <c r="R25117"/>
      <c r="S25117"/>
    </row>
    <row r="25118" spans="18:19" ht="15" customHeight="1">
      <c r="R25118"/>
      <c r="S25118"/>
    </row>
    <row r="25119" spans="18:19" ht="15" customHeight="1">
      <c r="R25119"/>
      <c r="S25119"/>
    </row>
    <row r="25120" spans="18:19" ht="15" customHeight="1">
      <c r="R25120"/>
      <c r="S25120"/>
    </row>
    <row r="25121" spans="18:19" ht="15" customHeight="1">
      <c r="R25121"/>
      <c r="S25121"/>
    </row>
    <row r="25122" spans="18:19" ht="15" customHeight="1">
      <c r="R25122"/>
      <c r="S25122"/>
    </row>
    <row r="25123" spans="18:19" ht="15" customHeight="1">
      <c r="R25123"/>
      <c r="S25123"/>
    </row>
    <row r="25124" spans="18:19" ht="15" customHeight="1">
      <c r="R25124"/>
      <c r="S25124"/>
    </row>
    <row r="25125" spans="18:19" ht="15" customHeight="1">
      <c r="R25125"/>
      <c r="S25125"/>
    </row>
    <row r="25126" spans="18:19" ht="15" customHeight="1">
      <c r="R25126"/>
      <c r="S25126"/>
    </row>
    <row r="25127" spans="18:19" ht="15" customHeight="1">
      <c r="R25127"/>
      <c r="S25127"/>
    </row>
    <row r="25128" spans="18:19" ht="15" customHeight="1">
      <c r="R25128"/>
      <c r="S25128"/>
    </row>
    <row r="25129" spans="18:19" ht="15" customHeight="1">
      <c r="R25129"/>
      <c r="S25129"/>
    </row>
    <row r="25130" spans="18:19" ht="15" customHeight="1">
      <c r="R25130"/>
      <c r="S25130"/>
    </row>
    <row r="25131" spans="18:19" ht="15" customHeight="1">
      <c r="R25131"/>
      <c r="S25131"/>
    </row>
    <row r="25132" spans="18:19" ht="15" customHeight="1">
      <c r="R25132"/>
      <c r="S25132"/>
    </row>
    <row r="25133" spans="18:19" ht="15" customHeight="1">
      <c r="R25133"/>
      <c r="S25133"/>
    </row>
    <row r="25134" spans="18:19" ht="15" customHeight="1">
      <c r="R25134"/>
      <c r="S25134"/>
    </row>
    <row r="25135" spans="18:19" ht="15" customHeight="1">
      <c r="R25135"/>
      <c r="S25135"/>
    </row>
    <row r="25136" spans="18:19" ht="15" customHeight="1">
      <c r="R25136"/>
      <c r="S25136"/>
    </row>
    <row r="25137" spans="18:19" ht="15" customHeight="1">
      <c r="R25137"/>
      <c r="S25137"/>
    </row>
    <row r="25138" spans="18:19" ht="15" customHeight="1">
      <c r="R25138"/>
      <c r="S25138"/>
    </row>
    <row r="25139" spans="18:19" ht="15" customHeight="1">
      <c r="R25139"/>
      <c r="S25139"/>
    </row>
    <row r="25140" spans="18:19" ht="15" customHeight="1">
      <c r="R25140"/>
      <c r="S25140"/>
    </row>
    <row r="25141" spans="18:19" ht="15" customHeight="1">
      <c r="R25141"/>
      <c r="S25141"/>
    </row>
    <row r="25142" spans="18:19" ht="15" customHeight="1">
      <c r="R25142"/>
      <c r="S25142"/>
    </row>
    <row r="25143" spans="18:19" ht="15" customHeight="1">
      <c r="R25143"/>
      <c r="S25143"/>
    </row>
    <row r="25144" spans="18:19" ht="15" customHeight="1">
      <c r="R25144"/>
      <c r="S25144"/>
    </row>
    <row r="25145" spans="18:19" ht="15" customHeight="1">
      <c r="R25145"/>
      <c r="S25145"/>
    </row>
    <row r="25146" spans="18:19" ht="15" customHeight="1">
      <c r="R25146"/>
      <c r="S25146"/>
    </row>
    <row r="25147" spans="18:19" ht="15" customHeight="1">
      <c r="R25147"/>
      <c r="S25147"/>
    </row>
    <row r="25148" spans="18:19" ht="15" customHeight="1">
      <c r="R25148"/>
      <c r="S25148"/>
    </row>
    <row r="25149" spans="18:19" ht="15" customHeight="1">
      <c r="R25149"/>
      <c r="S25149"/>
    </row>
    <row r="25150" spans="18:19" ht="15" customHeight="1">
      <c r="R25150"/>
      <c r="S25150"/>
    </row>
    <row r="25151" spans="18:19" ht="15" customHeight="1">
      <c r="R25151"/>
      <c r="S25151"/>
    </row>
    <row r="25152" spans="18:19" ht="15" customHeight="1">
      <c r="R25152"/>
      <c r="S25152"/>
    </row>
    <row r="25153" spans="18:19" ht="15" customHeight="1">
      <c r="R25153"/>
      <c r="S25153"/>
    </row>
    <row r="25154" spans="18:19" ht="15" customHeight="1">
      <c r="R25154"/>
      <c r="S25154"/>
    </row>
    <row r="25155" spans="18:19" ht="15" customHeight="1">
      <c r="R25155"/>
      <c r="S25155"/>
    </row>
    <row r="25156" spans="18:19" ht="15" customHeight="1">
      <c r="R25156"/>
      <c r="S25156"/>
    </row>
    <row r="25157" spans="18:19" ht="15" customHeight="1">
      <c r="R25157"/>
      <c r="S25157"/>
    </row>
    <row r="25158" spans="18:19" ht="15" customHeight="1">
      <c r="R25158"/>
      <c r="S25158"/>
    </row>
    <row r="25159" spans="18:19" ht="15" customHeight="1">
      <c r="R25159"/>
      <c r="S25159"/>
    </row>
    <row r="25160" spans="18:19" ht="15" customHeight="1">
      <c r="R25160"/>
      <c r="S25160"/>
    </row>
    <row r="25161" spans="18:19" ht="15" customHeight="1">
      <c r="R25161"/>
      <c r="S25161"/>
    </row>
    <row r="25162" spans="18:19" ht="15" customHeight="1">
      <c r="R25162"/>
      <c r="S25162"/>
    </row>
    <row r="25163" spans="18:19" ht="15" customHeight="1">
      <c r="R25163"/>
      <c r="S25163"/>
    </row>
    <row r="25164" spans="18:19" ht="15" customHeight="1">
      <c r="R25164"/>
      <c r="S25164"/>
    </row>
    <row r="25165" spans="18:19" ht="15" customHeight="1">
      <c r="R25165"/>
      <c r="S25165"/>
    </row>
    <row r="25166" spans="18:19" ht="15" customHeight="1">
      <c r="R25166"/>
      <c r="S25166"/>
    </row>
    <row r="25167" spans="18:19" ht="15" customHeight="1">
      <c r="R25167"/>
      <c r="S25167"/>
    </row>
    <row r="25168" spans="18:19" ht="15" customHeight="1">
      <c r="R25168"/>
      <c r="S25168"/>
    </row>
    <row r="25169" spans="18:19" ht="15" customHeight="1">
      <c r="R25169"/>
      <c r="S25169"/>
    </row>
    <row r="25170" spans="18:19" ht="15" customHeight="1">
      <c r="R25170"/>
      <c r="S25170"/>
    </row>
    <row r="25171" spans="18:19" ht="15" customHeight="1">
      <c r="R25171"/>
      <c r="S25171"/>
    </row>
    <row r="25172" spans="18:19" ht="15" customHeight="1">
      <c r="R25172"/>
      <c r="S25172"/>
    </row>
    <row r="25173" spans="18:19" ht="15" customHeight="1">
      <c r="R25173"/>
      <c r="S25173"/>
    </row>
    <row r="25174" spans="18:19" ht="15" customHeight="1">
      <c r="R25174"/>
      <c r="S25174"/>
    </row>
    <row r="25175" spans="18:19" ht="15" customHeight="1">
      <c r="R25175"/>
      <c r="S25175"/>
    </row>
    <row r="25176" spans="18:19" ht="15" customHeight="1">
      <c r="R25176"/>
      <c r="S25176"/>
    </row>
    <row r="25177" spans="18:19" ht="15" customHeight="1">
      <c r="R25177"/>
      <c r="S25177"/>
    </row>
    <row r="25178" spans="18:19" ht="15" customHeight="1">
      <c r="R25178"/>
      <c r="S25178"/>
    </row>
    <row r="25179" spans="18:19" ht="15" customHeight="1">
      <c r="R25179"/>
      <c r="S25179"/>
    </row>
    <row r="25180" spans="18:19" ht="15" customHeight="1">
      <c r="R25180"/>
      <c r="S25180"/>
    </row>
    <row r="25181" spans="18:19" ht="15" customHeight="1">
      <c r="R25181"/>
      <c r="S25181"/>
    </row>
    <row r="25182" spans="18:19" ht="15" customHeight="1">
      <c r="R25182"/>
      <c r="S25182"/>
    </row>
    <row r="25183" spans="18:19" ht="15" customHeight="1">
      <c r="R25183"/>
      <c r="S25183"/>
    </row>
    <row r="25184" spans="18:19" ht="15" customHeight="1">
      <c r="R25184"/>
      <c r="S25184"/>
    </row>
    <row r="25185" spans="18:19" ht="15" customHeight="1">
      <c r="R25185"/>
      <c r="S25185"/>
    </row>
    <row r="25186" spans="18:19" ht="15" customHeight="1">
      <c r="R25186"/>
      <c r="S25186"/>
    </row>
    <row r="25187" spans="18:19" ht="15" customHeight="1">
      <c r="R25187"/>
      <c r="S25187"/>
    </row>
    <row r="25188" spans="18:19" ht="15" customHeight="1">
      <c r="R25188"/>
      <c r="S25188"/>
    </row>
    <row r="25189" spans="18:19" ht="15" customHeight="1">
      <c r="R25189"/>
      <c r="S25189"/>
    </row>
    <row r="25190" spans="18:19" ht="15" customHeight="1">
      <c r="R25190"/>
      <c r="S25190"/>
    </row>
    <row r="25191" spans="18:19" ht="15" customHeight="1">
      <c r="R25191"/>
      <c r="S25191"/>
    </row>
    <row r="25192" spans="18:19" ht="15" customHeight="1">
      <c r="R25192"/>
      <c r="S25192"/>
    </row>
    <row r="25193" spans="18:19" ht="15" customHeight="1">
      <c r="R25193"/>
      <c r="S25193"/>
    </row>
    <row r="25194" spans="18:19" ht="15" customHeight="1">
      <c r="R25194"/>
      <c r="S25194"/>
    </row>
    <row r="25195" spans="18:19" ht="15" customHeight="1">
      <c r="R25195"/>
      <c r="S25195"/>
    </row>
    <row r="25196" spans="18:19" ht="15" customHeight="1">
      <c r="R25196"/>
      <c r="S25196"/>
    </row>
    <row r="25197" spans="18:19" ht="15" customHeight="1">
      <c r="R25197"/>
      <c r="S25197"/>
    </row>
    <row r="25198" spans="18:19" ht="15" customHeight="1">
      <c r="R25198"/>
      <c r="S25198"/>
    </row>
    <row r="25199" spans="18:19" ht="15" customHeight="1">
      <c r="R25199"/>
      <c r="S25199"/>
    </row>
    <row r="25200" spans="18:19" ht="15" customHeight="1">
      <c r="R25200"/>
      <c r="S25200"/>
    </row>
    <row r="25201" spans="18:19" ht="15" customHeight="1">
      <c r="R25201"/>
      <c r="S25201"/>
    </row>
    <row r="25202" spans="18:19" ht="15" customHeight="1">
      <c r="R25202"/>
      <c r="S25202"/>
    </row>
    <row r="25203" spans="18:19" ht="15" customHeight="1">
      <c r="R25203"/>
      <c r="S25203"/>
    </row>
    <row r="25204" spans="18:19" ht="15" customHeight="1">
      <c r="R25204"/>
      <c r="S25204"/>
    </row>
    <row r="25205" spans="18:19" ht="15" customHeight="1">
      <c r="R25205"/>
      <c r="S25205"/>
    </row>
    <row r="25206" spans="18:19" ht="15" customHeight="1">
      <c r="R25206"/>
      <c r="S25206"/>
    </row>
    <row r="25207" spans="18:19" ht="15" customHeight="1">
      <c r="R25207"/>
      <c r="S25207"/>
    </row>
    <row r="25208" spans="18:19" ht="15" customHeight="1">
      <c r="R25208"/>
      <c r="S25208"/>
    </row>
    <row r="25209" spans="18:19" ht="15" customHeight="1">
      <c r="R25209"/>
      <c r="S25209"/>
    </row>
    <row r="25210" spans="18:19" ht="15" customHeight="1">
      <c r="R25210"/>
      <c r="S25210"/>
    </row>
    <row r="25211" spans="18:19" ht="15" customHeight="1">
      <c r="R25211"/>
      <c r="S25211"/>
    </row>
    <row r="25212" spans="18:19" ht="15" customHeight="1">
      <c r="R25212"/>
      <c r="S25212"/>
    </row>
    <row r="25213" spans="18:19" ht="15" customHeight="1">
      <c r="R25213"/>
      <c r="S25213"/>
    </row>
    <row r="25214" spans="18:19" ht="15" customHeight="1">
      <c r="R25214"/>
      <c r="S25214"/>
    </row>
    <row r="25215" spans="18:19" ht="15" customHeight="1">
      <c r="R25215"/>
      <c r="S25215"/>
    </row>
    <row r="25216" spans="18:19" ht="15" customHeight="1">
      <c r="R25216"/>
      <c r="S25216"/>
    </row>
    <row r="25217" spans="18:19" ht="15" customHeight="1">
      <c r="R25217"/>
      <c r="S25217"/>
    </row>
    <row r="25218" spans="18:19" ht="15" customHeight="1">
      <c r="R25218"/>
      <c r="S25218"/>
    </row>
    <row r="25219" spans="18:19" ht="15" customHeight="1">
      <c r="R25219"/>
      <c r="S25219"/>
    </row>
    <row r="25220" spans="18:19" ht="15" customHeight="1">
      <c r="R25220"/>
      <c r="S25220"/>
    </row>
    <row r="25221" spans="18:19" ht="15" customHeight="1">
      <c r="R25221"/>
      <c r="S25221"/>
    </row>
    <row r="25222" spans="18:19" ht="15" customHeight="1">
      <c r="R25222"/>
      <c r="S25222"/>
    </row>
    <row r="25223" spans="18:19" ht="15" customHeight="1">
      <c r="R25223"/>
      <c r="S25223"/>
    </row>
    <row r="25224" spans="18:19" ht="15" customHeight="1">
      <c r="R25224"/>
      <c r="S25224"/>
    </row>
    <row r="25225" spans="18:19" ht="15" customHeight="1">
      <c r="R25225"/>
      <c r="S25225"/>
    </row>
    <row r="25226" spans="18:19" ht="15" customHeight="1">
      <c r="R25226"/>
      <c r="S25226"/>
    </row>
    <row r="25227" spans="18:19" ht="15" customHeight="1">
      <c r="R25227"/>
      <c r="S25227"/>
    </row>
    <row r="25228" spans="18:19" ht="15" customHeight="1">
      <c r="R25228"/>
      <c r="S25228"/>
    </row>
    <row r="25229" spans="18:19" ht="15" customHeight="1">
      <c r="R25229"/>
      <c r="S25229"/>
    </row>
    <row r="25230" spans="18:19" ht="15" customHeight="1">
      <c r="R25230"/>
      <c r="S25230"/>
    </row>
    <row r="25231" spans="18:19" ht="15" customHeight="1">
      <c r="R25231"/>
      <c r="S25231"/>
    </row>
    <row r="25232" spans="18:19" ht="15" customHeight="1">
      <c r="R25232"/>
      <c r="S25232"/>
    </row>
    <row r="25233" spans="18:19" ht="15" customHeight="1">
      <c r="R25233"/>
      <c r="S25233"/>
    </row>
    <row r="25234" spans="18:19" ht="15" customHeight="1">
      <c r="R25234"/>
      <c r="S25234"/>
    </row>
    <row r="25235" spans="18:19" ht="15" customHeight="1">
      <c r="R25235"/>
      <c r="S25235"/>
    </row>
    <row r="25236" spans="18:19" ht="15" customHeight="1">
      <c r="R25236"/>
      <c r="S25236"/>
    </row>
    <row r="25237" spans="18:19" ht="15" customHeight="1">
      <c r="R25237"/>
      <c r="S25237"/>
    </row>
    <row r="25238" spans="18:19" ht="15" customHeight="1">
      <c r="R25238"/>
      <c r="S25238"/>
    </row>
    <row r="25239" spans="18:19" ht="15" customHeight="1">
      <c r="R25239"/>
      <c r="S25239"/>
    </row>
    <row r="25240" spans="18:19" ht="15" customHeight="1">
      <c r="R25240"/>
      <c r="S25240"/>
    </row>
    <row r="25241" spans="18:19" ht="15" customHeight="1">
      <c r="R25241"/>
      <c r="S25241"/>
    </row>
    <row r="25242" spans="18:19" ht="15" customHeight="1">
      <c r="R25242"/>
      <c r="S25242"/>
    </row>
    <row r="25243" spans="18:19" ht="15" customHeight="1">
      <c r="R25243"/>
      <c r="S25243"/>
    </row>
    <row r="25244" spans="18:19" ht="15" customHeight="1">
      <c r="R25244"/>
      <c r="S25244"/>
    </row>
    <row r="25245" spans="18:19" ht="15" customHeight="1">
      <c r="R25245"/>
      <c r="S25245"/>
    </row>
    <row r="25246" spans="18:19" ht="15" customHeight="1">
      <c r="R25246"/>
      <c r="S25246"/>
    </row>
    <row r="25247" spans="18:19" ht="15" customHeight="1">
      <c r="R25247"/>
      <c r="S25247"/>
    </row>
    <row r="25248" spans="18:19" ht="15" customHeight="1">
      <c r="R25248"/>
      <c r="S25248"/>
    </row>
    <row r="25249" spans="18:19" ht="15" customHeight="1">
      <c r="R25249"/>
      <c r="S25249"/>
    </row>
    <row r="25250" spans="18:19" ht="15" customHeight="1">
      <c r="R25250"/>
      <c r="S25250"/>
    </row>
    <row r="25251" spans="18:19" ht="15" customHeight="1">
      <c r="R25251"/>
      <c r="S25251"/>
    </row>
    <row r="25252" spans="18:19" ht="15" customHeight="1">
      <c r="R25252"/>
      <c r="S25252"/>
    </row>
    <row r="25253" spans="18:19" ht="15" customHeight="1">
      <c r="R25253"/>
      <c r="S25253"/>
    </row>
    <row r="25254" spans="18:19" ht="15" customHeight="1">
      <c r="R25254"/>
      <c r="S25254"/>
    </row>
    <row r="25255" spans="18:19" ht="15" customHeight="1">
      <c r="R25255"/>
      <c r="S25255"/>
    </row>
    <row r="25256" spans="18:19" ht="15" customHeight="1">
      <c r="R25256"/>
      <c r="S25256"/>
    </row>
    <row r="25257" spans="18:19" ht="15" customHeight="1">
      <c r="R25257"/>
      <c r="S25257"/>
    </row>
    <row r="25258" spans="18:19" ht="15" customHeight="1">
      <c r="R25258"/>
      <c r="S25258"/>
    </row>
    <row r="25259" spans="18:19" ht="15" customHeight="1">
      <c r="R25259"/>
      <c r="S25259"/>
    </row>
    <row r="25260" spans="18:19" ht="15" customHeight="1">
      <c r="R25260"/>
      <c r="S25260"/>
    </row>
    <row r="25261" spans="18:19" ht="15" customHeight="1">
      <c r="R25261"/>
      <c r="S25261"/>
    </row>
    <row r="25262" spans="18:19" ht="15" customHeight="1">
      <c r="R25262"/>
      <c r="S25262"/>
    </row>
    <row r="25263" spans="18:19" ht="15" customHeight="1">
      <c r="R25263"/>
      <c r="S25263"/>
    </row>
    <row r="25264" spans="18:19" ht="15" customHeight="1">
      <c r="R25264"/>
      <c r="S25264"/>
    </row>
    <row r="25265" spans="18:19" ht="15" customHeight="1">
      <c r="R25265"/>
      <c r="S25265"/>
    </row>
    <row r="25266" spans="18:19" ht="15" customHeight="1">
      <c r="R25266"/>
      <c r="S25266"/>
    </row>
    <row r="25267" spans="18:19" ht="15" customHeight="1">
      <c r="R25267"/>
      <c r="S25267"/>
    </row>
    <row r="25268" spans="18:19" ht="15" customHeight="1">
      <c r="R25268"/>
      <c r="S25268"/>
    </row>
    <row r="25269" spans="18:19" ht="15" customHeight="1">
      <c r="R25269"/>
      <c r="S25269"/>
    </row>
    <row r="25270" spans="18:19" ht="15" customHeight="1">
      <c r="R25270"/>
      <c r="S25270"/>
    </row>
    <row r="25271" spans="18:19" ht="15" customHeight="1">
      <c r="R25271"/>
      <c r="S25271"/>
    </row>
    <row r="25272" spans="18:19" ht="15" customHeight="1">
      <c r="R25272"/>
      <c r="S25272"/>
    </row>
    <row r="25273" spans="18:19" ht="15" customHeight="1">
      <c r="R25273"/>
      <c r="S25273"/>
    </row>
    <row r="25274" spans="18:19" ht="15" customHeight="1">
      <c r="R25274"/>
      <c r="S25274"/>
    </row>
    <row r="25275" spans="18:19" ht="15" customHeight="1">
      <c r="R25275"/>
      <c r="S25275"/>
    </row>
    <row r="25276" spans="18:19" ht="15" customHeight="1">
      <c r="R25276"/>
      <c r="S25276"/>
    </row>
    <row r="25277" spans="18:19" ht="15" customHeight="1">
      <c r="R25277"/>
      <c r="S25277"/>
    </row>
    <row r="25278" spans="18:19" ht="15" customHeight="1">
      <c r="R25278"/>
      <c r="S25278"/>
    </row>
    <row r="25279" spans="18:19" ht="15" customHeight="1">
      <c r="R25279"/>
      <c r="S25279"/>
    </row>
    <row r="25280" spans="18:19" ht="15" customHeight="1">
      <c r="R25280"/>
      <c r="S25280"/>
    </row>
    <row r="25281" spans="18:19" ht="15" customHeight="1">
      <c r="R25281"/>
      <c r="S25281"/>
    </row>
    <row r="25282" spans="18:19" ht="15" customHeight="1">
      <c r="R25282"/>
      <c r="S25282"/>
    </row>
    <row r="25283" spans="18:19" ht="15" customHeight="1">
      <c r="R25283"/>
      <c r="S25283"/>
    </row>
    <row r="25284" spans="18:19" ht="15" customHeight="1">
      <c r="R25284"/>
      <c r="S25284"/>
    </row>
    <row r="25285" spans="18:19" ht="15" customHeight="1">
      <c r="R25285"/>
      <c r="S25285"/>
    </row>
    <row r="25286" spans="18:19" ht="15" customHeight="1">
      <c r="R25286"/>
      <c r="S25286"/>
    </row>
    <row r="25287" spans="18:19" ht="15" customHeight="1">
      <c r="R25287"/>
      <c r="S25287"/>
    </row>
    <row r="25288" spans="18:19" ht="15" customHeight="1">
      <c r="R25288"/>
      <c r="S25288"/>
    </row>
    <row r="25289" spans="18:19" ht="15" customHeight="1">
      <c r="R25289"/>
      <c r="S25289"/>
    </row>
    <row r="25290" spans="18:19" ht="15" customHeight="1">
      <c r="R25290"/>
      <c r="S25290"/>
    </row>
    <row r="25291" spans="18:19" ht="15" customHeight="1">
      <c r="R25291"/>
      <c r="S25291"/>
    </row>
    <row r="25292" spans="18:19" ht="15" customHeight="1">
      <c r="R25292"/>
      <c r="S25292"/>
    </row>
    <row r="25293" spans="18:19" ht="15" customHeight="1">
      <c r="R25293"/>
      <c r="S25293"/>
    </row>
    <row r="25294" spans="18:19" ht="15" customHeight="1">
      <c r="R25294"/>
      <c r="S25294"/>
    </row>
    <row r="25295" spans="18:19" ht="15" customHeight="1">
      <c r="R25295"/>
      <c r="S25295"/>
    </row>
    <row r="25296" spans="18:19" ht="15" customHeight="1">
      <c r="R25296"/>
      <c r="S25296"/>
    </row>
    <row r="25297" spans="18:19" ht="15" customHeight="1">
      <c r="R25297"/>
      <c r="S25297"/>
    </row>
    <row r="25298" spans="18:19" ht="15" customHeight="1">
      <c r="R25298"/>
      <c r="S25298"/>
    </row>
    <row r="25299" spans="18:19" ht="15" customHeight="1">
      <c r="R25299"/>
      <c r="S25299"/>
    </row>
    <row r="25300" spans="18:19" ht="15" customHeight="1">
      <c r="R25300"/>
      <c r="S25300"/>
    </row>
    <row r="25301" spans="18:19" ht="15" customHeight="1">
      <c r="R25301"/>
      <c r="S25301"/>
    </row>
    <row r="25302" spans="18:19" ht="15" customHeight="1">
      <c r="R25302"/>
      <c r="S25302"/>
    </row>
    <row r="25303" spans="18:19" ht="15" customHeight="1">
      <c r="R25303"/>
      <c r="S25303"/>
    </row>
    <row r="25304" spans="18:19" ht="15" customHeight="1">
      <c r="R25304"/>
      <c r="S25304"/>
    </row>
    <row r="25305" spans="18:19" ht="15" customHeight="1">
      <c r="R25305"/>
      <c r="S25305"/>
    </row>
    <row r="25306" spans="18:19" ht="15" customHeight="1">
      <c r="R25306"/>
      <c r="S25306"/>
    </row>
    <row r="25307" spans="18:19" ht="15" customHeight="1">
      <c r="R25307"/>
      <c r="S25307"/>
    </row>
    <row r="25308" spans="18:19" ht="15" customHeight="1">
      <c r="R25308"/>
      <c r="S25308"/>
    </row>
    <row r="25309" spans="18:19" ht="15" customHeight="1">
      <c r="R25309"/>
      <c r="S25309"/>
    </row>
    <row r="25310" spans="18:19" ht="15" customHeight="1">
      <c r="R25310"/>
      <c r="S25310"/>
    </row>
    <row r="25311" spans="18:19" ht="15" customHeight="1">
      <c r="R25311"/>
      <c r="S25311"/>
    </row>
    <row r="25312" spans="18:19" ht="15" customHeight="1">
      <c r="R25312"/>
      <c r="S25312"/>
    </row>
    <row r="25313" spans="18:19" ht="15" customHeight="1">
      <c r="R25313"/>
      <c r="S25313"/>
    </row>
    <row r="25314" spans="18:19" ht="15" customHeight="1">
      <c r="R25314"/>
      <c r="S25314"/>
    </row>
    <row r="25315" spans="18:19" ht="15" customHeight="1">
      <c r="R25315"/>
      <c r="S25315"/>
    </row>
    <row r="25316" spans="18:19" ht="15" customHeight="1">
      <c r="R25316"/>
      <c r="S25316"/>
    </row>
    <row r="25317" spans="18:19" ht="15" customHeight="1">
      <c r="R25317"/>
      <c r="S25317"/>
    </row>
    <row r="25318" spans="18:19" ht="15" customHeight="1">
      <c r="R25318"/>
      <c r="S25318"/>
    </row>
    <row r="25319" spans="18:19" ht="15" customHeight="1">
      <c r="R25319"/>
      <c r="S25319"/>
    </row>
    <row r="25320" spans="18:19" ht="15" customHeight="1">
      <c r="R25320"/>
      <c r="S25320"/>
    </row>
    <row r="25321" spans="18:19" ht="15" customHeight="1">
      <c r="R25321"/>
      <c r="S25321"/>
    </row>
    <row r="25322" spans="18:19" ht="15" customHeight="1">
      <c r="R25322"/>
      <c r="S25322"/>
    </row>
    <row r="25323" spans="18:19" ht="15" customHeight="1">
      <c r="R25323"/>
      <c r="S25323"/>
    </row>
    <row r="25324" spans="18:19" ht="15" customHeight="1">
      <c r="R25324"/>
      <c r="S25324"/>
    </row>
    <row r="25325" spans="18:19" ht="15" customHeight="1">
      <c r="R25325"/>
      <c r="S25325"/>
    </row>
    <row r="25326" spans="18:19" ht="15" customHeight="1">
      <c r="R25326"/>
      <c r="S25326"/>
    </row>
    <row r="25327" spans="18:19" ht="15" customHeight="1">
      <c r="R25327"/>
      <c r="S25327"/>
    </row>
    <row r="25328" spans="18:19" ht="15" customHeight="1">
      <c r="R25328"/>
      <c r="S25328"/>
    </row>
    <row r="25329" spans="18:19" ht="15" customHeight="1">
      <c r="R25329"/>
      <c r="S25329"/>
    </row>
    <row r="25330" spans="18:19" ht="15" customHeight="1">
      <c r="R25330"/>
      <c r="S25330"/>
    </row>
    <row r="25331" spans="18:19" ht="15" customHeight="1">
      <c r="R25331"/>
      <c r="S25331"/>
    </row>
    <row r="25332" spans="18:19" ht="15" customHeight="1">
      <c r="R25332"/>
      <c r="S25332"/>
    </row>
    <row r="25333" spans="18:19" ht="15" customHeight="1">
      <c r="R25333"/>
      <c r="S25333"/>
    </row>
    <row r="25334" spans="18:19" ht="15" customHeight="1">
      <c r="R25334"/>
      <c r="S25334"/>
    </row>
    <row r="25335" spans="18:19" ht="15" customHeight="1">
      <c r="R25335"/>
      <c r="S25335"/>
    </row>
    <row r="25336" spans="18:19" ht="15" customHeight="1">
      <c r="R25336"/>
      <c r="S25336"/>
    </row>
    <row r="25337" spans="18:19" ht="15" customHeight="1">
      <c r="R25337"/>
      <c r="S25337"/>
    </row>
    <row r="25338" spans="18:19" ht="15" customHeight="1">
      <c r="R25338"/>
      <c r="S25338"/>
    </row>
    <row r="25339" spans="18:19" ht="15" customHeight="1">
      <c r="R25339"/>
      <c r="S25339"/>
    </row>
    <row r="25340" spans="18:19" ht="15" customHeight="1">
      <c r="R25340"/>
      <c r="S25340"/>
    </row>
    <row r="25341" spans="18:19" ht="15" customHeight="1">
      <c r="R25341"/>
      <c r="S25341"/>
    </row>
    <row r="25342" spans="18:19" ht="15" customHeight="1">
      <c r="R25342"/>
      <c r="S25342"/>
    </row>
    <row r="25343" spans="18:19" ht="15" customHeight="1">
      <c r="R25343"/>
      <c r="S25343"/>
    </row>
    <row r="25344" spans="18:19" ht="15" customHeight="1">
      <c r="R25344"/>
      <c r="S25344"/>
    </row>
    <row r="25345" spans="18:19" ht="15" customHeight="1">
      <c r="R25345"/>
      <c r="S25345"/>
    </row>
    <row r="25346" spans="18:19" ht="15" customHeight="1">
      <c r="R25346"/>
      <c r="S25346"/>
    </row>
    <row r="25347" spans="18:19" ht="15" customHeight="1">
      <c r="R25347"/>
      <c r="S25347"/>
    </row>
    <row r="25348" spans="18:19" ht="15" customHeight="1">
      <c r="R25348"/>
      <c r="S25348"/>
    </row>
    <row r="25349" spans="18:19" ht="15" customHeight="1">
      <c r="R25349"/>
      <c r="S25349"/>
    </row>
    <row r="25350" spans="18:19" ht="15" customHeight="1">
      <c r="R25350"/>
      <c r="S25350"/>
    </row>
    <row r="25351" spans="18:19" ht="15" customHeight="1">
      <c r="R25351"/>
      <c r="S25351"/>
    </row>
    <row r="25352" spans="18:19" ht="15" customHeight="1">
      <c r="R25352"/>
      <c r="S25352"/>
    </row>
    <row r="25353" spans="18:19" ht="15" customHeight="1">
      <c r="R25353"/>
      <c r="S25353"/>
    </row>
    <row r="25354" spans="18:19" ht="15" customHeight="1">
      <c r="R25354"/>
      <c r="S25354"/>
    </row>
    <row r="25355" spans="18:19" ht="15" customHeight="1">
      <c r="R25355"/>
      <c r="S25355"/>
    </row>
    <row r="25356" spans="18:19" ht="15" customHeight="1">
      <c r="R25356"/>
      <c r="S25356"/>
    </row>
    <row r="25357" spans="18:19" ht="15" customHeight="1">
      <c r="R25357"/>
      <c r="S25357"/>
    </row>
    <row r="25358" spans="18:19" ht="15" customHeight="1">
      <c r="R25358"/>
      <c r="S25358"/>
    </row>
    <row r="25359" spans="18:19" ht="15" customHeight="1">
      <c r="R25359"/>
      <c r="S25359"/>
    </row>
    <row r="25360" spans="18:19" ht="15" customHeight="1">
      <c r="R25360"/>
      <c r="S25360"/>
    </row>
    <row r="25361" spans="18:19" ht="15" customHeight="1">
      <c r="R25361"/>
      <c r="S25361"/>
    </row>
    <row r="25362" spans="18:19" ht="15" customHeight="1">
      <c r="R25362"/>
      <c r="S25362"/>
    </row>
    <row r="25363" spans="18:19" ht="15" customHeight="1">
      <c r="R25363"/>
      <c r="S25363"/>
    </row>
    <row r="25364" spans="18:19" ht="15" customHeight="1">
      <c r="R25364"/>
      <c r="S25364"/>
    </row>
    <row r="25365" spans="18:19" ht="15" customHeight="1">
      <c r="R25365"/>
      <c r="S25365"/>
    </row>
    <row r="25366" spans="18:19" ht="15" customHeight="1">
      <c r="R25366"/>
      <c r="S25366"/>
    </row>
    <row r="25367" spans="18:19" ht="15" customHeight="1">
      <c r="R25367"/>
      <c r="S25367"/>
    </row>
    <row r="25368" spans="18:19" ht="15" customHeight="1">
      <c r="R25368"/>
      <c r="S25368"/>
    </row>
    <row r="25369" spans="18:19" ht="15" customHeight="1">
      <c r="R25369"/>
      <c r="S25369"/>
    </row>
    <row r="25370" spans="18:19" ht="15" customHeight="1">
      <c r="R25370"/>
      <c r="S25370"/>
    </row>
    <row r="25371" spans="18:19" ht="15" customHeight="1">
      <c r="R25371"/>
      <c r="S25371"/>
    </row>
    <row r="25372" spans="18:19" ht="15" customHeight="1">
      <c r="R25372"/>
      <c r="S25372"/>
    </row>
    <row r="25373" spans="18:19" ht="15" customHeight="1">
      <c r="R25373"/>
      <c r="S25373"/>
    </row>
    <row r="25374" spans="18:19" ht="15" customHeight="1">
      <c r="R25374"/>
      <c r="S25374"/>
    </row>
    <row r="25375" spans="18:19" ht="15" customHeight="1">
      <c r="R25375"/>
      <c r="S25375"/>
    </row>
    <row r="25376" spans="18:19" ht="15" customHeight="1">
      <c r="R25376"/>
      <c r="S25376"/>
    </row>
    <row r="25377" spans="18:19" ht="15" customHeight="1">
      <c r="R25377"/>
      <c r="S25377"/>
    </row>
    <row r="25378" spans="18:19" ht="15" customHeight="1">
      <c r="R25378"/>
      <c r="S25378"/>
    </row>
    <row r="25379" spans="18:19" ht="15" customHeight="1">
      <c r="R25379"/>
      <c r="S25379"/>
    </row>
    <row r="25380" spans="18:19" ht="15" customHeight="1">
      <c r="R25380"/>
      <c r="S25380"/>
    </row>
    <row r="25381" spans="18:19" ht="15" customHeight="1">
      <c r="R25381"/>
      <c r="S25381"/>
    </row>
    <row r="25382" spans="18:19" ht="15" customHeight="1">
      <c r="R25382"/>
      <c r="S25382"/>
    </row>
    <row r="25383" spans="18:19" ht="15" customHeight="1">
      <c r="R25383"/>
      <c r="S25383"/>
    </row>
    <row r="25384" spans="18:19" ht="15" customHeight="1">
      <c r="R25384"/>
      <c r="S25384"/>
    </row>
    <row r="25385" spans="18:19" ht="15" customHeight="1">
      <c r="R25385"/>
      <c r="S25385"/>
    </row>
    <row r="25386" spans="18:19" ht="15" customHeight="1">
      <c r="R25386"/>
      <c r="S25386"/>
    </row>
    <row r="25387" spans="18:19" ht="15" customHeight="1">
      <c r="R25387"/>
      <c r="S25387"/>
    </row>
    <row r="25388" spans="18:19" ht="15" customHeight="1">
      <c r="R25388"/>
      <c r="S25388"/>
    </row>
    <row r="25389" spans="18:19" ht="15" customHeight="1">
      <c r="R25389"/>
      <c r="S25389"/>
    </row>
    <row r="25390" spans="18:19" ht="15" customHeight="1">
      <c r="R25390"/>
      <c r="S25390"/>
    </row>
    <row r="25391" spans="18:19" ht="15" customHeight="1">
      <c r="R25391"/>
      <c r="S25391"/>
    </row>
    <row r="25392" spans="18:19" ht="15" customHeight="1">
      <c r="R25392"/>
      <c r="S25392"/>
    </row>
    <row r="25393" spans="18:19" ht="15" customHeight="1">
      <c r="R25393"/>
      <c r="S25393"/>
    </row>
    <row r="25394" spans="18:19" ht="15" customHeight="1">
      <c r="R25394"/>
      <c r="S25394"/>
    </row>
    <row r="25395" spans="18:19" ht="15" customHeight="1">
      <c r="R25395"/>
      <c r="S25395"/>
    </row>
    <row r="25396" spans="18:19" ht="15" customHeight="1">
      <c r="R25396"/>
      <c r="S25396"/>
    </row>
    <row r="25397" spans="18:19" ht="15" customHeight="1">
      <c r="R25397"/>
      <c r="S25397"/>
    </row>
    <row r="25398" spans="18:19" ht="15" customHeight="1">
      <c r="R25398"/>
      <c r="S25398"/>
    </row>
    <row r="25399" spans="18:19" ht="15" customHeight="1">
      <c r="R25399"/>
      <c r="S25399"/>
    </row>
    <row r="25400" spans="18:19" ht="15" customHeight="1">
      <c r="R25400"/>
      <c r="S25400"/>
    </row>
    <row r="25401" spans="18:19" ht="15" customHeight="1">
      <c r="R25401"/>
      <c r="S25401"/>
    </row>
    <row r="25402" spans="18:19" ht="15" customHeight="1">
      <c r="R25402"/>
      <c r="S25402"/>
    </row>
    <row r="25403" spans="18:19" ht="15" customHeight="1">
      <c r="R25403"/>
      <c r="S25403"/>
    </row>
    <row r="25404" spans="18:19" ht="15" customHeight="1">
      <c r="R25404"/>
      <c r="S25404"/>
    </row>
    <row r="25405" spans="18:19" ht="15" customHeight="1">
      <c r="R25405"/>
      <c r="S25405"/>
    </row>
    <row r="25406" spans="18:19" ht="15" customHeight="1">
      <c r="R25406"/>
      <c r="S25406"/>
    </row>
    <row r="25407" spans="18:19" ht="15" customHeight="1">
      <c r="R25407"/>
      <c r="S25407"/>
    </row>
    <row r="25408" spans="18:19" ht="15" customHeight="1">
      <c r="R25408"/>
      <c r="S25408"/>
    </row>
    <row r="25409" spans="18:19" ht="15" customHeight="1">
      <c r="R25409"/>
      <c r="S25409"/>
    </row>
    <row r="25410" spans="18:19" ht="15" customHeight="1">
      <c r="R25410"/>
      <c r="S25410"/>
    </row>
    <row r="25411" spans="18:19" ht="15" customHeight="1">
      <c r="R25411"/>
      <c r="S25411"/>
    </row>
    <row r="25412" spans="18:19" ht="15" customHeight="1">
      <c r="R25412"/>
      <c r="S25412"/>
    </row>
    <row r="25413" spans="18:19" ht="15" customHeight="1">
      <c r="R25413"/>
      <c r="S25413"/>
    </row>
    <row r="25414" spans="18:19" ht="15" customHeight="1">
      <c r="R25414"/>
      <c r="S25414"/>
    </row>
    <row r="25415" spans="18:19" ht="15" customHeight="1">
      <c r="R25415"/>
      <c r="S25415"/>
    </row>
    <row r="25416" spans="18:19" ht="15" customHeight="1">
      <c r="R25416"/>
      <c r="S25416"/>
    </row>
    <row r="25417" spans="18:19" ht="15" customHeight="1">
      <c r="R25417"/>
      <c r="S25417"/>
    </row>
    <row r="25418" spans="18:19" ht="15" customHeight="1">
      <c r="R25418"/>
      <c r="S25418"/>
    </row>
    <row r="25419" spans="18:19" ht="15" customHeight="1">
      <c r="R25419"/>
      <c r="S25419"/>
    </row>
    <row r="25420" spans="18:19" ht="15" customHeight="1">
      <c r="R25420"/>
      <c r="S25420"/>
    </row>
    <row r="25421" spans="18:19" ht="15" customHeight="1">
      <c r="R25421"/>
      <c r="S25421"/>
    </row>
    <row r="25422" spans="18:19" ht="15" customHeight="1">
      <c r="R25422"/>
      <c r="S25422"/>
    </row>
    <row r="25423" spans="18:19" ht="15" customHeight="1">
      <c r="R25423"/>
      <c r="S25423"/>
    </row>
    <row r="25424" spans="18:19" ht="15" customHeight="1">
      <c r="R25424"/>
      <c r="S25424"/>
    </row>
    <row r="25425" spans="18:19" ht="15" customHeight="1">
      <c r="R25425"/>
      <c r="S25425"/>
    </row>
    <row r="25426" spans="18:19" ht="15" customHeight="1">
      <c r="R25426"/>
      <c r="S25426"/>
    </row>
    <row r="25427" spans="18:19" ht="15" customHeight="1">
      <c r="R25427"/>
      <c r="S25427"/>
    </row>
    <row r="25428" spans="18:19" ht="15" customHeight="1">
      <c r="R25428"/>
      <c r="S25428"/>
    </row>
    <row r="25429" spans="18:19" ht="15" customHeight="1">
      <c r="R25429"/>
      <c r="S25429"/>
    </row>
    <row r="25430" spans="18:19" ht="15" customHeight="1">
      <c r="R25430"/>
      <c r="S25430"/>
    </row>
    <row r="25431" spans="18:19" ht="15" customHeight="1">
      <c r="R25431"/>
      <c r="S25431"/>
    </row>
    <row r="25432" spans="18:19" ht="15" customHeight="1">
      <c r="R25432"/>
      <c r="S25432"/>
    </row>
    <row r="25433" spans="18:19" ht="15" customHeight="1">
      <c r="R25433"/>
      <c r="S25433"/>
    </row>
    <row r="25434" spans="18:19" ht="15" customHeight="1">
      <c r="R25434"/>
      <c r="S25434"/>
    </row>
    <row r="25435" spans="18:19" ht="15" customHeight="1">
      <c r="R25435"/>
      <c r="S25435"/>
    </row>
    <row r="25436" spans="18:19" ht="15" customHeight="1">
      <c r="R25436"/>
      <c r="S25436"/>
    </row>
    <row r="25437" spans="18:19" ht="15" customHeight="1">
      <c r="R25437"/>
      <c r="S25437"/>
    </row>
    <row r="25438" spans="18:19" ht="15" customHeight="1">
      <c r="R25438"/>
      <c r="S25438"/>
    </row>
    <row r="25439" spans="18:19" ht="15" customHeight="1">
      <c r="R25439"/>
      <c r="S25439"/>
    </row>
    <row r="25440" spans="18:19" ht="15" customHeight="1">
      <c r="R25440"/>
      <c r="S25440"/>
    </row>
    <row r="25441" spans="18:19" ht="15" customHeight="1">
      <c r="R25441"/>
      <c r="S25441"/>
    </row>
    <row r="25442" spans="18:19" ht="15" customHeight="1">
      <c r="R25442"/>
      <c r="S25442"/>
    </row>
    <row r="25443" spans="18:19" ht="15" customHeight="1">
      <c r="R25443"/>
      <c r="S25443"/>
    </row>
    <row r="25444" spans="18:19" ht="15" customHeight="1">
      <c r="R25444"/>
      <c r="S25444"/>
    </row>
    <row r="25445" spans="18:19" ht="15" customHeight="1">
      <c r="R25445"/>
      <c r="S25445"/>
    </row>
    <row r="25446" spans="18:19" ht="15" customHeight="1">
      <c r="R25446"/>
      <c r="S25446"/>
    </row>
    <row r="25447" spans="18:19" ht="15" customHeight="1">
      <c r="R25447"/>
      <c r="S25447"/>
    </row>
    <row r="25448" spans="18:19" ht="15" customHeight="1">
      <c r="R25448"/>
      <c r="S25448"/>
    </row>
    <row r="25449" spans="18:19" ht="15" customHeight="1">
      <c r="R25449"/>
      <c r="S25449"/>
    </row>
    <row r="25450" spans="18:19" ht="15" customHeight="1">
      <c r="R25450"/>
      <c r="S25450"/>
    </row>
    <row r="25451" spans="18:19" ht="15" customHeight="1">
      <c r="R25451"/>
      <c r="S25451"/>
    </row>
    <row r="25452" spans="18:19" ht="15" customHeight="1">
      <c r="R25452"/>
      <c r="S25452"/>
    </row>
    <row r="25453" spans="18:19" ht="15" customHeight="1">
      <c r="R25453"/>
      <c r="S25453"/>
    </row>
    <row r="25454" spans="18:19" ht="15" customHeight="1">
      <c r="R25454"/>
      <c r="S25454"/>
    </row>
    <row r="25455" spans="18:19" ht="15" customHeight="1">
      <c r="R25455"/>
      <c r="S25455"/>
    </row>
    <row r="25456" spans="18:19" ht="15" customHeight="1">
      <c r="R25456"/>
      <c r="S25456"/>
    </row>
    <row r="25457" spans="18:19" ht="15" customHeight="1">
      <c r="R25457"/>
      <c r="S25457"/>
    </row>
    <row r="25458" spans="18:19" ht="15" customHeight="1">
      <c r="R25458"/>
      <c r="S25458"/>
    </row>
    <row r="25459" spans="18:19" ht="15" customHeight="1">
      <c r="R25459"/>
      <c r="S25459"/>
    </row>
    <row r="25460" spans="18:19" ht="15" customHeight="1">
      <c r="R25460"/>
      <c r="S25460"/>
    </row>
    <row r="25461" spans="18:19" ht="15" customHeight="1">
      <c r="R25461"/>
      <c r="S25461"/>
    </row>
    <row r="25462" spans="18:19" ht="15" customHeight="1">
      <c r="R25462"/>
      <c r="S25462"/>
    </row>
    <row r="25463" spans="18:19" ht="15" customHeight="1">
      <c r="R25463"/>
      <c r="S25463"/>
    </row>
    <row r="25464" spans="18:19" ht="15" customHeight="1">
      <c r="R25464"/>
      <c r="S25464"/>
    </row>
    <row r="25465" spans="18:19" ht="15" customHeight="1">
      <c r="R25465"/>
      <c r="S25465"/>
    </row>
    <row r="25466" spans="18:19" ht="15" customHeight="1">
      <c r="R25466"/>
      <c r="S25466"/>
    </row>
    <row r="25467" spans="18:19" ht="15" customHeight="1">
      <c r="R25467"/>
      <c r="S25467"/>
    </row>
    <row r="25468" spans="18:19" ht="15" customHeight="1">
      <c r="R25468"/>
      <c r="S25468"/>
    </row>
    <row r="25469" spans="18:19" ht="15" customHeight="1">
      <c r="R25469"/>
      <c r="S25469"/>
    </row>
    <row r="25470" spans="18:19" ht="15" customHeight="1">
      <c r="R25470"/>
      <c r="S25470"/>
    </row>
    <row r="25471" spans="18:19" ht="15" customHeight="1">
      <c r="R25471"/>
      <c r="S25471"/>
    </row>
    <row r="25472" spans="18:19" ht="15" customHeight="1">
      <c r="R25472"/>
      <c r="S25472"/>
    </row>
    <row r="25473" spans="18:19" ht="15" customHeight="1">
      <c r="R25473"/>
      <c r="S25473"/>
    </row>
    <row r="25474" spans="18:19" ht="15" customHeight="1">
      <c r="R25474"/>
      <c r="S25474"/>
    </row>
    <row r="25475" spans="18:19" ht="15" customHeight="1">
      <c r="R25475"/>
      <c r="S25475"/>
    </row>
    <row r="25476" spans="18:19" ht="15" customHeight="1">
      <c r="R25476"/>
      <c r="S25476"/>
    </row>
    <row r="25477" spans="18:19" ht="15" customHeight="1">
      <c r="R25477"/>
      <c r="S25477"/>
    </row>
    <row r="25478" spans="18:19" ht="15" customHeight="1">
      <c r="R25478"/>
      <c r="S25478"/>
    </row>
    <row r="25479" spans="18:19" ht="15" customHeight="1">
      <c r="R25479"/>
      <c r="S25479"/>
    </row>
    <row r="25480" spans="18:19" ht="15" customHeight="1">
      <c r="R25480"/>
      <c r="S25480"/>
    </row>
    <row r="25481" spans="18:19" ht="15" customHeight="1">
      <c r="R25481"/>
      <c r="S25481"/>
    </row>
    <row r="25482" spans="18:19" ht="15" customHeight="1">
      <c r="R25482"/>
      <c r="S25482"/>
    </row>
    <row r="25483" spans="18:19" ht="15" customHeight="1">
      <c r="R25483"/>
      <c r="S25483"/>
    </row>
    <row r="25484" spans="18:19" ht="15" customHeight="1">
      <c r="R25484"/>
      <c r="S25484"/>
    </row>
    <row r="25485" spans="18:19" ht="15" customHeight="1">
      <c r="R25485"/>
      <c r="S25485"/>
    </row>
    <row r="25486" spans="18:19" ht="15" customHeight="1">
      <c r="R25486"/>
      <c r="S25486"/>
    </row>
    <row r="25487" spans="18:19" ht="15" customHeight="1">
      <c r="R25487"/>
      <c r="S25487"/>
    </row>
    <row r="25488" spans="18:19" ht="15" customHeight="1">
      <c r="R25488"/>
      <c r="S25488"/>
    </row>
    <row r="25489" spans="18:19" ht="15" customHeight="1">
      <c r="R25489"/>
      <c r="S25489"/>
    </row>
    <row r="25490" spans="18:19" ht="15" customHeight="1">
      <c r="R25490"/>
      <c r="S25490"/>
    </row>
    <row r="25491" spans="18:19" ht="15" customHeight="1">
      <c r="R25491"/>
      <c r="S25491"/>
    </row>
    <row r="25492" spans="18:19" ht="15" customHeight="1">
      <c r="R25492"/>
      <c r="S25492"/>
    </row>
    <row r="25493" spans="18:19" ht="15" customHeight="1">
      <c r="R25493"/>
      <c r="S25493"/>
    </row>
    <row r="25494" spans="18:19" ht="15" customHeight="1">
      <c r="R25494"/>
      <c r="S25494"/>
    </row>
    <row r="25495" spans="18:19" ht="15" customHeight="1">
      <c r="R25495"/>
      <c r="S25495"/>
    </row>
    <row r="25496" spans="18:19" ht="15" customHeight="1">
      <c r="R25496"/>
      <c r="S25496"/>
    </row>
    <row r="25497" spans="18:19" ht="15" customHeight="1">
      <c r="R25497"/>
      <c r="S25497"/>
    </row>
    <row r="25498" spans="18:19" ht="15" customHeight="1">
      <c r="R25498"/>
      <c r="S25498"/>
    </row>
    <row r="25499" spans="18:19" ht="15" customHeight="1">
      <c r="R25499"/>
      <c r="S25499"/>
    </row>
    <row r="25500" spans="18:19" ht="15" customHeight="1">
      <c r="R25500"/>
      <c r="S25500"/>
    </row>
    <row r="25501" spans="18:19" ht="15" customHeight="1">
      <c r="R25501"/>
      <c r="S25501"/>
    </row>
    <row r="25502" spans="18:19" ht="15" customHeight="1">
      <c r="R25502"/>
      <c r="S25502"/>
    </row>
    <row r="25503" spans="18:19" ht="15" customHeight="1">
      <c r="R25503"/>
      <c r="S25503"/>
    </row>
    <row r="25504" spans="18:19" ht="15" customHeight="1">
      <c r="R25504"/>
      <c r="S25504"/>
    </row>
    <row r="25505" spans="18:19" ht="15" customHeight="1">
      <c r="R25505"/>
      <c r="S25505"/>
    </row>
    <row r="25506" spans="18:19" ht="15" customHeight="1">
      <c r="R25506"/>
      <c r="S25506"/>
    </row>
    <row r="25507" spans="18:19" ht="15" customHeight="1">
      <c r="R25507"/>
      <c r="S25507"/>
    </row>
    <row r="25508" spans="18:19" ht="15" customHeight="1">
      <c r="R25508"/>
      <c r="S25508"/>
    </row>
    <row r="25509" spans="18:19" ht="15" customHeight="1">
      <c r="R25509"/>
      <c r="S25509"/>
    </row>
    <row r="25510" spans="18:19" ht="15" customHeight="1">
      <c r="R25510"/>
      <c r="S25510"/>
    </row>
    <row r="25511" spans="18:19" ht="15" customHeight="1">
      <c r="R25511"/>
      <c r="S25511"/>
    </row>
    <row r="25512" spans="18:19" ht="15" customHeight="1">
      <c r="R25512"/>
      <c r="S25512"/>
    </row>
    <row r="25513" spans="18:19" ht="15" customHeight="1">
      <c r="R25513"/>
      <c r="S25513"/>
    </row>
    <row r="25514" spans="18:19" ht="15" customHeight="1">
      <c r="R25514"/>
      <c r="S25514"/>
    </row>
    <row r="25515" spans="18:19" ht="15" customHeight="1">
      <c r="R25515"/>
      <c r="S25515"/>
    </row>
    <row r="25516" spans="18:19" ht="15" customHeight="1">
      <c r="R25516"/>
      <c r="S25516"/>
    </row>
    <row r="25517" spans="18:19" ht="15" customHeight="1">
      <c r="R25517"/>
      <c r="S25517"/>
    </row>
    <row r="25518" spans="18:19" ht="15" customHeight="1">
      <c r="R25518"/>
      <c r="S25518"/>
    </row>
    <row r="25519" spans="18:19" ht="15" customHeight="1">
      <c r="R25519"/>
      <c r="S25519"/>
    </row>
    <row r="25520" spans="18:19" ht="15" customHeight="1">
      <c r="R25520"/>
      <c r="S25520"/>
    </row>
    <row r="25521" spans="18:19" ht="15" customHeight="1">
      <c r="R25521"/>
      <c r="S25521"/>
    </row>
    <row r="25522" spans="18:19" ht="15" customHeight="1">
      <c r="R25522"/>
      <c r="S25522"/>
    </row>
    <row r="25523" spans="18:19" ht="15" customHeight="1">
      <c r="R25523"/>
      <c r="S25523"/>
    </row>
    <row r="25524" spans="18:19" ht="15" customHeight="1">
      <c r="R25524"/>
      <c r="S25524"/>
    </row>
    <row r="25525" spans="18:19" ht="15" customHeight="1">
      <c r="R25525"/>
      <c r="S25525"/>
    </row>
    <row r="25526" spans="18:19" ht="15" customHeight="1">
      <c r="R25526"/>
      <c r="S25526"/>
    </row>
    <row r="25527" spans="18:19" ht="15" customHeight="1">
      <c r="R25527"/>
      <c r="S25527"/>
    </row>
    <row r="25528" spans="18:19" ht="15" customHeight="1">
      <c r="R25528"/>
      <c r="S25528"/>
    </row>
    <row r="25529" spans="18:19" ht="15" customHeight="1">
      <c r="R25529"/>
      <c r="S25529"/>
    </row>
    <row r="25530" spans="18:19" ht="15" customHeight="1">
      <c r="R25530"/>
      <c r="S25530"/>
    </row>
    <row r="25531" spans="18:19" ht="15" customHeight="1">
      <c r="R25531"/>
      <c r="S25531"/>
    </row>
    <row r="25532" spans="18:19" ht="15" customHeight="1">
      <c r="R25532"/>
      <c r="S25532"/>
    </row>
    <row r="25533" spans="18:19" ht="15" customHeight="1">
      <c r="R25533"/>
      <c r="S25533"/>
    </row>
    <row r="25534" spans="18:19" ht="15" customHeight="1">
      <c r="R25534"/>
      <c r="S25534"/>
    </row>
    <row r="25535" spans="18:19" ht="15" customHeight="1">
      <c r="R25535"/>
      <c r="S25535"/>
    </row>
    <row r="25536" spans="18:19" ht="15" customHeight="1">
      <c r="R25536"/>
      <c r="S25536"/>
    </row>
    <row r="25537" spans="18:19" ht="15" customHeight="1">
      <c r="R25537"/>
      <c r="S25537"/>
    </row>
    <row r="25538" spans="18:19" ht="15" customHeight="1">
      <c r="R25538"/>
      <c r="S25538"/>
    </row>
    <row r="25539" spans="18:19" ht="15" customHeight="1">
      <c r="R25539"/>
      <c r="S25539"/>
    </row>
    <row r="25540" spans="18:19" ht="15" customHeight="1">
      <c r="R25540"/>
      <c r="S25540"/>
    </row>
    <row r="25541" spans="18:19" ht="15" customHeight="1">
      <c r="R25541"/>
      <c r="S25541"/>
    </row>
    <row r="25542" spans="18:19" ht="15" customHeight="1">
      <c r="R25542"/>
      <c r="S25542"/>
    </row>
    <row r="25543" spans="18:19" ht="15" customHeight="1">
      <c r="R25543"/>
      <c r="S25543"/>
    </row>
    <row r="25544" spans="18:19" ht="15" customHeight="1">
      <c r="R25544"/>
      <c r="S25544"/>
    </row>
    <row r="25545" spans="18:19" ht="15" customHeight="1">
      <c r="R25545"/>
      <c r="S25545"/>
    </row>
    <row r="25546" spans="18:19" ht="15" customHeight="1">
      <c r="R25546"/>
      <c r="S25546"/>
    </row>
    <row r="25547" spans="18:19" ht="15" customHeight="1">
      <c r="R25547"/>
      <c r="S25547"/>
    </row>
    <row r="25548" spans="18:19" ht="15" customHeight="1">
      <c r="R25548"/>
      <c r="S25548"/>
    </row>
    <row r="25549" spans="18:19" ht="15" customHeight="1">
      <c r="R25549"/>
      <c r="S25549"/>
    </row>
    <row r="25550" spans="18:19" ht="15" customHeight="1">
      <c r="R25550"/>
      <c r="S25550"/>
    </row>
    <row r="25551" spans="18:19" ht="15" customHeight="1">
      <c r="R25551"/>
      <c r="S25551"/>
    </row>
    <row r="25552" spans="18:19" ht="15" customHeight="1">
      <c r="R25552"/>
      <c r="S25552"/>
    </row>
    <row r="25553" spans="18:19" ht="15" customHeight="1">
      <c r="R25553"/>
      <c r="S25553"/>
    </row>
    <row r="25554" spans="18:19" ht="15" customHeight="1">
      <c r="R25554"/>
      <c r="S25554"/>
    </row>
    <row r="25555" spans="18:19" ht="15" customHeight="1">
      <c r="R25555"/>
      <c r="S25555"/>
    </row>
    <row r="25556" spans="18:19" ht="15" customHeight="1">
      <c r="R25556"/>
      <c r="S25556"/>
    </row>
    <row r="25557" spans="18:19" ht="15" customHeight="1">
      <c r="R25557"/>
      <c r="S25557"/>
    </row>
    <row r="25558" spans="18:19" ht="15" customHeight="1">
      <c r="R25558"/>
      <c r="S25558"/>
    </row>
    <row r="25559" spans="18:19" ht="15" customHeight="1">
      <c r="R25559"/>
      <c r="S25559"/>
    </row>
    <row r="25560" spans="18:19" ht="15" customHeight="1">
      <c r="R25560"/>
      <c r="S25560"/>
    </row>
    <row r="25561" spans="18:19" ht="15" customHeight="1">
      <c r="R25561"/>
      <c r="S25561"/>
    </row>
    <row r="25562" spans="18:19" ht="15" customHeight="1">
      <c r="R25562"/>
      <c r="S25562"/>
    </row>
    <row r="25563" spans="18:19" ht="15" customHeight="1">
      <c r="R25563"/>
      <c r="S25563"/>
    </row>
    <row r="25564" spans="18:19" ht="15" customHeight="1">
      <c r="R25564"/>
      <c r="S25564"/>
    </row>
    <row r="25565" spans="18:19" ht="15" customHeight="1">
      <c r="R25565"/>
      <c r="S25565"/>
    </row>
    <row r="25566" spans="18:19" ht="15" customHeight="1">
      <c r="R25566"/>
      <c r="S25566"/>
    </row>
    <row r="25567" spans="18:19" ht="15" customHeight="1">
      <c r="R25567"/>
      <c r="S25567"/>
    </row>
    <row r="25568" spans="18:19" ht="15" customHeight="1">
      <c r="R25568"/>
      <c r="S25568"/>
    </row>
    <row r="25569" spans="18:19" ht="15" customHeight="1">
      <c r="R25569"/>
      <c r="S25569"/>
    </row>
    <row r="25570" spans="18:19" ht="15" customHeight="1">
      <c r="R25570"/>
      <c r="S25570"/>
    </row>
    <row r="25571" spans="18:19" ht="15" customHeight="1">
      <c r="R25571"/>
      <c r="S25571"/>
    </row>
    <row r="25572" spans="18:19" ht="15" customHeight="1">
      <c r="R25572"/>
      <c r="S25572"/>
    </row>
    <row r="25573" spans="18:19" ht="15" customHeight="1">
      <c r="R25573"/>
      <c r="S25573"/>
    </row>
    <row r="25574" spans="18:19" ht="15" customHeight="1">
      <c r="R25574"/>
      <c r="S25574"/>
    </row>
    <row r="25575" spans="18:19" ht="15" customHeight="1">
      <c r="R25575"/>
      <c r="S25575"/>
    </row>
    <row r="25576" spans="18:19" ht="15" customHeight="1">
      <c r="R25576"/>
      <c r="S25576"/>
    </row>
    <row r="25577" spans="18:19" ht="15" customHeight="1">
      <c r="R25577"/>
      <c r="S25577"/>
    </row>
    <row r="25578" spans="18:19" ht="15" customHeight="1">
      <c r="R25578"/>
      <c r="S25578"/>
    </row>
    <row r="25579" spans="18:19" ht="15" customHeight="1">
      <c r="R25579"/>
      <c r="S25579"/>
    </row>
    <row r="25580" spans="18:19" ht="15" customHeight="1">
      <c r="R25580"/>
      <c r="S25580"/>
    </row>
    <row r="25581" spans="18:19" ht="15" customHeight="1">
      <c r="R25581"/>
      <c r="S25581"/>
    </row>
    <row r="25582" spans="18:19" ht="15" customHeight="1">
      <c r="R25582"/>
      <c r="S25582"/>
    </row>
    <row r="25583" spans="18:19" ht="15" customHeight="1">
      <c r="R25583"/>
      <c r="S25583"/>
    </row>
    <row r="25584" spans="18:19" ht="15" customHeight="1">
      <c r="R25584"/>
      <c r="S25584"/>
    </row>
    <row r="25585" spans="18:19" ht="15" customHeight="1">
      <c r="R25585"/>
      <c r="S25585"/>
    </row>
    <row r="25586" spans="18:19" ht="15" customHeight="1">
      <c r="R25586"/>
      <c r="S25586"/>
    </row>
    <row r="25587" spans="18:19" ht="15" customHeight="1">
      <c r="R25587"/>
      <c r="S25587"/>
    </row>
    <row r="25588" spans="18:19" ht="15" customHeight="1">
      <c r="R25588"/>
      <c r="S25588"/>
    </row>
    <row r="25589" spans="18:19" ht="15" customHeight="1">
      <c r="R25589"/>
      <c r="S25589"/>
    </row>
    <row r="25590" spans="18:19" ht="15" customHeight="1">
      <c r="R25590"/>
      <c r="S25590"/>
    </row>
    <row r="25591" spans="18:19" ht="15" customHeight="1">
      <c r="R25591"/>
      <c r="S25591"/>
    </row>
    <row r="25592" spans="18:19" ht="15" customHeight="1">
      <c r="R25592"/>
      <c r="S25592"/>
    </row>
    <row r="25593" spans="18:19" ht="15" customHeight="1">
      <c r="R25593"/>
      <c r="S25593"/>
    </row>
    <row r="25594" spans="18:19" ht="15" customHeight="1">
      <c r="R25594"/>
      <c r="S25594"/>
    </row>
    <row r="25595" spans="18:19" ht="15" customHeight="1">
      <c r="R25595"/>
      <c r="S25595"/>
    </row>
    <row r="25596" spans="18:19" ht="15" customHeight="1">
      <c r="R25596"/>
      <c r="S25596"/>
    </row>
    <row r="25597" spans="18:19" ht="15" customHeight="1">
      <c r="R25597"/>
      <c r="S25597"/>
    </row>
    <row r="25598" spans="18:19" ht="15" customHeight="1">
      <c r="R25598"/>
      <c r="S25598"/>
    </row>
    <row r="25599" spans="18:19" ht="15" customHeight="1">
      <c r="R25599"/>
      <c r="S25599"/>
    </row>
    <row r="25600" spans="18:19" ht="15" customHeight="1">
      <c r="R25600"/>
      <c r="S25600"/>
    </row>
    <row r="25601" spans="18:19" ht="15" customHeight="1">
      <c r="R25601"/>
      <c r="S25601"/>
    </row>
    <row r="25602" spans="18:19" ht="15" customHeight="1">
      <c r="R25602"/>
      <c r="S25602"/>
    </row>
    <row r="25603" spans="18:19" ht="15" customHeight="1">
      <c r="R25603"/>
      <c r="S25603"/>
    </row>
    <row r="25604" spans="18:19" ht="15" customHeight="1">
      <c r="R25604"/>
      <c r="S25604"/>
    </row>
    <row r="25605" spans="18:19" ht="15" customHeight="1">
      <c r="R25605"/>
      <c r="S25605"/>
    </row>
    <row r="25606" spans="18:19" ht="15" customHeight="1">
      <c r="R25606"/>
      <c r="S25606"/>
    </row>
    <row r="25607" spans="18:19" ht="15" customHeight="1">
      <c r="R25607"/>
      <c r="S25607"/>
    </row>
    <row r="25608" spans="18:19" ht="15" customHeight="1">
      <c r="R25608"/>
      <c r="S25608"/>
    </row>
    <row r="25609" spans="18:19" ht="15" customHeight="1">
      <c r="R25609"/>
      <c r="S25609"/>
    </row>
    <row r="25610" spans="18:19" ht="15" customHeight="1">
      <c r="R25610"/>
      <c r="S25610"/>
    </row>
    <row r="25611" spans="18:19" ht="15" customHeight="1">
      <c r="R25611"/>
      <c r="S25611"/>
    </row>
    <row r="25612" spans="18:19" ht="15" customHeight="1">
      <c r="R25612"/>
      <c r="S25612"/>
    </row>
    <row r="25613" spans="18:19" ht="15" customHeight="1">
      <c r="R25613"/>
      <c r="S25613"/>
    </row>
    <row r="25614" spans="18:19" ht="15" customHeight="1">
      <c r="R25614"/>
      <c r="S25614"/>
    </row>
    <row r="25615" spans="18:19" ht="15" customHeight="1">
      <c r="R25615"/>
      <c r="S25615"/>
    </row>
    <row r="25616" spans="18:19" ht="15" customHeight="1">
      <c r="R25616"/>
      <c r="S25616"/>
    </row>
    <row r="25617" spans="18:19" ht="15" customHeight="1">
      <c r="R25617"/>
      <c r="S25617"/>
    </row>
    <row r="25618" spans="18:19" ht="15" customHeight="1">
      <c r="R25618"/>
      <c r="S25618"/>
    </row>
    <row r="25619" spans="18:19" ht="15" customHeight="1">
      <c r="R25619"/>
      <c r="S25619"/>
    </row>
    <row r="25620" spans="18:19" ht="15" customHeight="1">
      <c r="R25620"/>
      <c r="S25620"/>
    </row>
    <row r="25621" spans="18:19" ht="15" customHeight="1">
      <c r="R25621"/>
      <c r="S25621"/>
    </row>
    <row r="25622" spans="18:19" ht="15" customHeight="1">
      <c r="R25622"/>
      <c r="S25622"/>
    </row>
    <row r="25623" spans="18:19" ht="15" customHeight="1">
      <c r="R25623"/>
      <c r="S25623"/>
    </row>
    <row r="25624" spans="18:19" ht="15" customHeight="1">
      <c r="R25624"/>
      <c r="S25624"/>
    </row>
    <row r="25625" spans="18:19" ht="15" customHeight="1">
      <c r="R25625"/>
      <c r="S25625"/>
    </row>
    <row r="25626" spans="18:19" ht="15" customHeight="1">
      <c r="R25626"/>
      <c r="S25626"/>
    </row>
    <row r="25627" spans="18:19" ht="15" customHeight="1">
      <c r="R25627"/>
      <c r="S25627"/>
    </row>
    <row r="25628" spans="18:19" ht="15" customHeight="1">
      <c r="R25628"/>
      <c r="S25628"/>
    </row>
    <row r="25629" spans="18:19" ht="15" customHeight="1">
      <c r="R25629"/>
      <c r="S25629"/>
    </row>
    <row r="25630" spans="18:19" ht="15" customHeight="1">
      <c r="R25630"/>
      <c r="S25630"/>
    </row>
    <row r="25631" spans="18:19" ht="15" customHeight="1">
      <c r="R25631"/>
      <c r="S25631"/>
    </row>
    <row r="25632" spans="18:19" ht="15" customHeight="1">
      <c r="R25632"/>
      <c r="S25632"/>
    </row>
    <row r="25633" spans="18:19" ht="15" customHeight="1">
      <c r="R25633"/>
      <c r="S25633"/>
    </row>
    <row r="25634" spans="18:19" ht="15" customHeight="1">
      <c r="R25634"/>
      <c r="S25634"/>
    </row>
    <row r="25635" spans="18:19" ht="15" customHeight="1">
      <c r="R25635"/>
      <c r="S25635"/>
    </row>
    <row r="25636" spans="18:19" ht="15" customHeight="1">
      <c r="R25636"/>
      <c r="S25636"/>
    </row>
    <row r="25637" spans="18:19" ht="15" customHeight="1">
      <c r="R25637"/>
      <c r="S25637"/>
    </row>
    <row r="25638" spans="18:19" ht="15" customHeight="1">
      <c r="R25638"/>
      <c r="S25638"/>
    </row>
    <row r="25639" spans="18:19" ht="15" customHeight="1">
      <c r="R25639"/>
      <c r="S25639"/>
    </row>
    <row r="25640" spans="18:19" ht="15" customHeight="1">
      <c r="R25640"/>
      <c r="S25640"/>
    </row>
    <row r="25641" spans="18:19" ht="15" customHeight="1">
      <c r="R25641"/>
      <c r="S25641"/>
    </row>
    <row r="25642" spans="18:19" ht="15" customHeight="1">
      <c r="R25642"/>
      <c r="S25642"/>
    </row>
    <row r="25643" spans="18:19" ht="15" customHeight="1">
      <c r="R25643"/>
      <c r="S25643"/>
    </row>
    <row r="25644" spans="18:19" ht="15" customHeight="1">
      <c r="R25644"/>
      <c r="S25644"/>
    </row>
    <row r="25645" spans="18:19" ht="15" customHeight="1">
      <c r="R25645"/>
      <c r="S25645"/>
    </row>
    <row r="25646" spans="18:19" ht="15" customHeight="1">
      <c r="R25646"/>
      <c r="S25646"/>
    </row>
    <row r="25647" spans="18:19" ht="15" customHeight="1">
      <c r="R25647"/>
      <c r="S25647"/>
    </row>
    <row r="25648" spans="18:19" ht="15" customHeight="1">
      <c r="R25648"/>
      <c r="S25648"/>
    </row>
    <row r="25649" spans="18:19" ht="15" customHeight="1">
      <c r="R25649"/>
      <c r="S25649"/>
    </row>
    <row r="25650" spans="18:19" ht="15" customHeight="1">
      <c r="R25650"/>
      <c r="S25650"/>
    </row>
    <row r="25651" spans="18:19" ht="15" customHeight="1">
      <c r="R25651"/>
      <c r="S25651"/>
    </row>
    <row r="25652" spans="18:19" ht="15" customHeight="1">
      <c r="R25652"/>
      <c r="S25652"/>
    </row>
    <row r="25653" spans="18:19" ht="15" customHeight="1">
      <c r="R25653"/>
      <c r="S25653"/>
    </row>
    <row r="25654" spans="18:19" ht="15" customHeight="1">
      <c r="R25654"/>
      <c r="S25654"/>
    </row>
    <row r="25655" spans="18:19" ht="15" customHeight="1">
      <c r="R25655"/>
      <c r="S25655"/>
    </row>
    <row r="25656" spans="18:19" ht="15" customHeight="1">
      <c r="R25656"/>
      <c r="S25656"/>
    </row>
    <row r="25657" spans="18:19" ht="15" customHeight="1">
      <c r="R25657"/>
      <c r="S25657"/>
    </row>
    <row r="25658" spans="18:19" ht="15" customHeight="1">
      <c r="R25658"/>
      <c r="S25658"/>
    </row>
    <row r="25659" spans="18:19" ht="15" customHeight="1">
      <c r="R25659"/>
      <c r="S25659"/>
    </row>
    <row r="25660" spans="18:19" ht="15" customHeight="1">
      <c r="R25660"/>
      <c r="S25660"/>
    </row>
    <row r="25661" spans="18:19" ht="15" customHeight="1">
      <c r="R25661"/>
      <c r="S25661"/>
    </row>
    <row r="25662" spans="18:19" ht="15" customHeight="1">
      <c r="R25662"/>
      <c r="S25662"/>
    </row>
    <row r="25663" spans="18:19" ht="15" customHeight="1">
      <c r="R25663"/>
      <c r="S25663"/>
    </row>
    <row r="25664" spans="18:19" ht="15" customHeight="1">
      <c r="R25664"/>
      <c r="S25664"/>
    </row>
    <row r="25665" spans="18:19" ht="15" customHeight="1">
      <c r="R25665"/>
      <c r="S25665"/>
    </row>
    <row r="25666" spans="18:19" ht="15" customHeight="1">
      <c r="R25666"/>
      <c r="S25666"/>
    </row>
    <row r="25667" spans="18:19" ht="15" customHeight="1">
      <c r="R25667"/>
      <c r="S25667"/>
    </row>
    <row r="25668" spans="18:19" ht="15" customHeight="1">
      <c r="R25668"/>
      <c r="S25668"/>
    </row>
    <row r="25669" spans="18:19" ht="15" customHeight="1">
      <c r="R25669"/>
      <c r="S25669"/>
    </row>
    <row r="25670" spans="18:19" ht="15" customHeight="1">
      <c r="R25670"/>
      <c r="S25670"/>
    </row>
    <row r="25671" spans="18:19" ht="15" customHeight="1">
      <c r="R25671"/>
      <c r="S25671"/>
    </row>
    <row r="25672" spans="18:19" ht="15" customHeight="1">
      <c r="R25672"/>
      <c r="S25672"/>
    </row>
    <row r="25673" spans="18:19" ht="15" customHeight="1">
      <c r="R25673"/>
      <c r="S25673"/>
    </row>
    <row r="25674" spans="18:19" ht="15" customHeight="1">
      <c r="R25674"/>
      <c r="S25674"/>
    </row>
    <row r="25675" spans="18:19" ht="15" customHeight="1">
      <c r="R25675"/>
      <c r="S25675"/>
    </row>
    <row r="25676" spans="18:19" ht="15" customHeight="1">
      <c r="R25676"/>
      <c r="S25676"/>
    </row>
    <row r="25677" spans="18:19" ht="15" customHeight="1">
      <c r="R25677"/>
      <c r="S25677"/>
    </row>
    <row r="25678" spans="18:19" ht="15" customHeight="1">
      <c r="R25678"/>
      <c r="S25678"/>
    </row>
    <row r="25679" spans="18:19" ht="15" customHeight="1">
      <c r="R25679"/>
      <c r="S25679"/>
    </row>
    <row r="25680" spans="18:19" ht="15" customHeight="1">
      <c r="R25680"/>
      <c r="S25680"/>
    </row>
    <row r="25681" spans="18:19" ht="15" customHeight="1">
      <c r="R25681"/>
      <c r="S25681"/>
    </row>
    <row r="25682" spans="18:19" ht="15" customHeight="1">
      <c r="R25682"/>
      <c r="S25682"/>
    </row>
    <row r="25683" spans="18:19" ht="15" customHeight="1">
      <c r="R25683"/>
      <c r="S25683"/>
    </row>
    <row r="25684" spans="18:19" ht="15" customHeight="1">
      <c r="R25684"/>
      <c r="S25684"/>
    </row>
    <row r="25685" spans="18:19" ht="15" customHeight="1">
      <c r="R25685"/>
      <c r="S25685"/>
    </row>
    <row r="25686" spans="18:19" ht="15" customHeight="1">
      <c r="R25686"/>
      <c r="S25686"/>
    </row>
    <row r="25687" spans="18:19" ht="15" customHeight="1">
      <c r="R25687"/>
      <c r="S25687"/>
    </row>
    <row r="25688" spans="18:19" ht="15" customHeight="1">
      <c r="R25688"/>
      <c r="S25688"/>
    </row>
    <row r="25689" spans="18:19" ht="15" customHeight="1">
      <c r="R25689"/>
      <c r="S25689"/>
    </row>
    <row r="25690" spans="18:19" ht="15" customHeight="1">
      <c r="R25690"/>
      <c r="S25690"/>
    </row>
    <row r="25691" spans="18:19" ht="15" customHeight="1">
      <c r="R25691"/>
      <c r="S25691"/>
    </row>
    <row r="25692" spans="18:19" ht="15" customHeight="1">
      <c r="R25692"/>
      <c r="S25692"/>
    </row>
    <row r="25693" spans="18:19" ht="15" customHeight="1">
      <c r="R25693"/>
      <c r="S25693"/>
    </row>
    <row r="25694" spans="18:19" ht="15" customHeight="1">
      <c r="R25694"/>
      <c r="S25694"/>
    </row>
    <row r="25695" spans="18:19" ht="15" customHeight="1">
      <c r="R25695"/>
      <c r="S25695"/>
    </row>
    <row r="25696" spans="18:19" ht="15" customHeight="1">
      <c r="R25696"/>
      <c r="S25696"/>
    </row>
    <row r="25697" spans="18:19" ht="15" customHeight="1">
      <c r="R25697"/>
      <c r="S25697"/>
    </row>
    <row r="25698" spans="18:19" ht="15" customHeight="1">
      <c r="R25698"/>
      <c r="S25698"/>
    </row>
    <row r="25699" spans="18:19" ht="15" customHeight="1">
      <c r="R25699"/>
      <c r="S25699"/>
    </row>
    <row r="25700" spans="18:19" ht="15" customHeight="1">
      <c r="R25700"/>
      <c r="S25700"/>
    </row>
    <row r="25701" spans="18:19" ht="15" customHeight="1">
      <c r="R25701"/>
      <c r="S25701"/>
    </row>
    <row r="25702" spans="18:19" ht="15" customHeight="1">
      <c r="R25702"/>
      <c r="S25702"/>
    </row>
    <row r="25703" spans="18:19" ht="15" customHeight="1">
      <c r="R25703"/>
      <c r="S25703"/>
    </row>
    <row r="25704" spans="18:19" ht="15" customHeight="1">
      <c r="R25704"/>
      <c r="S25704"/>
    </row>
    <row r="25705" spans="18:19" ht="15" customHeight="1">
      <c r="R25705"/>
      <c r="S25705"/>
    </row>
    <row r="25706" spans="18:19" ht="15" customHeight="1">
      <c r="R25706"/>
      <c r="S25706"/>
    </row>
    <row r="25707" spans="18:19" ht="15" customHeight="1">
      <c r="R25707"/>
      <c r="S25707"/>
    </row>
    <row r="25708" spans="18:19" ht="15" customHeight="1">
      <c r="R25708"/>
      <c r="S25708"/>
    </row>
    <row r="25709" spans="18:19" ht="15" customHeight="1">
      <c r="R25709"/>
      <c r="S25709"/>
    </row>
    <row r="25710" spans="18:19" ht="15" customHeight="1">
      <c r="R25710"/>
      <c r="S25710"/>
    </row>
    <row r="25711" spans="18:19" ht="15" customHeight="1">
      <c r="R25711"/>
      <c r="S25711"/>
    </row>
    <row r="25712" spans="18:19" ht="15" customHeight="1">
      <c r="R25712"/>
      <c r="S25712"/>
    </row>
    <row r="25713" spans="18:19" ht="15" customHeight="1">
      <c r="R25713"/>
      <c r="S25713"/>
    </row>
    <row r="25714" spans="18:19" ht="15" customHeight="1">
      <c r="R25714"/>
      <c r="S25714"/>
    </row>
    <row r="25715" spans="18:19" ht="15" customHeight="1">
      <c r="R25715"/>
      <c r="S25715"/>
    </row>
    <row r="25716" spans="18:19" ht="15" customHeight="1">
      <c r="R25716"/>
      <c r="S25716"/>
    </row>
    <row r="25717" spans="18:19" ht="15" customHeight="1">
      <c r="R25717"/>
      <c r="S25717"/>
    </row>
    <row r="25718" spans="18:19" ht="15" customHeight="1">
      <c r="R25718"/>
      <c r="S25718"/>
    </row>
    <row r="25719" spans="18:19" ht="15" customHeight="1">
      <c r="R25719"/>
      <c r="S25719"/>
    </row>
    <row r="25720" spans="18:19" ht="15" customHeight="1">
      <c r="R25720"/>
      <c r="S25720"/>
    </row>
    <row r="25721" spans="18:19" ht="15" customHeight="1">
      <c r="R25721"/>
      <c r="S25721"/>
    </row>
    <row r="25722" spans="18:19" ht="15" customHeight="1">
      <c r="R25722"/>
      <c r="S25722"/>
    </row>
    <row r="25723" spans="18:19" ht="15" customHeight="1">
      <c r="R25723"/>
      <c r="S25723"/>
    </row>
    <row r="25724" spans="18:19" ht="15" customHeight="1">
      <c r="R25724"/>
      <c r="S25724"/>
    </row>
    <row r="25725" spans="18:19" ht="15" customHeight="1">
      <c r="R25725"/>
      <c r="S25725"/>
    </row>
    <row r="25726" spans="18:19" ht="15" customHeight="1">
      <c r="R25726"/>
      <c r="S25726"/>
    </row>
    <row r="25727" spans="18:19" ht="15" customHeight="1">
      <c r="R25727"/>
      <c r="S25727"/>
    </row>
    <row r="25728" spans="18:19" ht="15" customHeight="1">
      <c r="R25728"/>
      <c r="S25728"/>
    </row>
    <row r="25729" spans="18:19" ht="15" customHeight="1">
      <c r="R25729"/>
      <c r="S25729"/>
    </row>
    <row r="25730" spans="18:19" ht="15" customHeight="1">
      <c r="R25730"/>
      <c r="S25730"/>
    </row>
    <row r="25731" spans="18:19" ht="15" customHeight="1">
      <c r="R25731"/>
      <c r="S25731"/>
    </row>
    <row r="25732" spans="18:19" ht="15" customHeight="1">
      <c r="R25732"/>
      <c r="S25732"/>
    </row>
    <row r="25733" spans="18:19" ht="15" customHeight="1">
      <c r="R25733"/>
      <c r="S25733"/>
    </row>
    <row r="25734" spans="18:19" ht="15" customHeight="1">
      <c r="R25734"/>
      <c r="S25734"/>
    </row>
    <row r="25735" spans="18:19" ht="15" customHeight="1">
      <c r="R25735"/>
      <c r="S25735"/>
    </row>
    <row r="25736" spans="18:19" ht="15" customHeight="1">
      <c r="R25736"/>
      <c r="S25736"/>
    </row>
    <row r="25737" spans="18:19" ht="15" customHeight="1">
      <c r="R25737"/>
      <c r="S25737"/>
    </row>
    <row r="25738" spans="18:19" ht="15" customHeight="1">
      <c r="R25738"/>
      <c r="S25738"/>
    </row>
    <row r="25739" spans="18:19" ht="15" customHeight="1">
      <c r="R25739"/>
      <c r="S25739"/>
    </row>
    <row r="25740" spans="18:19" ht="15" customHeight="1">
      <c r="R25740"/>
      <c r="S25740"/>
    </row>
    <row r="25741" spans="18:19" ht="15" customHeight="1">
      <c r="R25741"/>
      <c r="S25741"/>
    </row>
    <row r="25742" spans="18:19" ht="15" customHeight="1">
      <c r="R25742"/>
      <c r="S25742"/>
    </row>
    <row r="25743" spans="18:19" ht="15" customHeight="1">
      <c r="R25743"/>
      <c r="S25743"/>
    </row>
    <row r="25744" spans="18:19" ht="15" customHeight="1">
      <c r="R25744"/>
      <c r="S25744"/>
    </row>
    <row r="25745" spans="18:19" ht="15" customHeight="1">
      <c r="R25745"/>
      <c r="S25745"/>
    </row>
    <row r="25746" spans="18:19" ht="15" customHeight="1">
      <c r="R25746"/>
      <c r="S25746"/>
    </row>
    <row r="25747" spans="18:19" ht="15" customHeight="1">
      <c r="R25747"/>
      <c r="S25747"/>
    </row>
    <row r="25748" spans="18:19" ht="15" customHeight="1">
      <c r="R25748"/>
      <c r="S25748"/>
    </row>
    <row r="25749" spans="18:19" ht="15" customHeight="1">
      <c r="R25749"/>
      <c r="S25749"/>
    </row>
    <row r="25750" spans="18:19" ht="15" customHeight="1">
      <c r="R25750"/>
      <c r="S25750"/>
    </row>
    <row r="25751" spans="18:19" ht="15" customHeight="1">
      <c r="R25751"/>
      <c r="S25751"/>
    </row>
    <row r="25752" spans="18:19" ht="15" customHeight="1">
      <c r="R25752"/>
      <c r="S25752"/>
    </row>
    <row r="25753" spans="18:19" ht="15" customHeight="1">
      <c r="R25753"/>
      <c r="S25753"/>
    </row>
    <row r="25754" spans="18:19" ht="15" customHeight="1">
      <c r="R25754"/>
      <c r="S25754"/>
    </row>
    <row r="25755" spans="18:19" ht="15" customHeight="1">
      <c r="R25755"/>
      <c r="S25755"/>
    </row>
    <row r="25756" spans="18:19" ht="15" customHeight="1">
      <c r="R25756"/>
      <c r="S25756"/>
    </row>
    <row r="25757" spans="18:19" ht="15" customHeight="1">
      <c r="R25757"/>
      <c r="S25757"/>
    </row>
    <row r="25758" spans="18:19" ht="15" customHeight="1">
      <c r="R25758"/>
      <c r="S25758"/>
    </row>
    <row r="25759" spans="18:19" ht="15" customHeight="1">
      <c r="R25759"/>
      <c r="S25759"/>
    </row>
    <row r="25760" spans="18:19" ht="15" customHeight="1">
      <c r="R25760"/>
      <c r="S25760"/>
    </row>
    <row r="25761" spans="18:19" ht="15" customHeight="1">
      <c r="R25761"/>
      <c r="S25761"/>
    </row>
    <row r="25762" spans="18:19" ht="15" customHeight="1">
      <c r="R25762"/>
      <c r="S25762"/>
    </row>
    <row r="25763" spans="18:19" ht="15" customHeight="1">
      <c r="R25763"/>
      <c r="S25763"/>
    </row>
    <row r="25764" spans="18:19" ht="15" customHeight="1">
      <c r="R25764"/>
      <c r="S25764"/>
    </row>
    <row r="25765" spans="18:19" ht="15" customHeight="1">
      <c r="R25765"/>
      <c r="S25765"/>
    </row>
    <row r="25766" spans="18:19" ht="15" customHeight="1">
      <c r="R25766"/>
      <c r="S25766"/>
    </row>
    <row r="25767" spans="18:19" ht="15" customHeight="1">
      <c r="R25767"/>
      <c r="S25767"/>
    </row>
    <row r="25768" spans="18:19" ht="15" customHeight="1">
      <c r="R25768"/>
      <c r="S25768"/>
    </row>
    <row r="25769" spans="18:19" ht="15" customHeight="1">
      <c r="R25769"/>
      <c r="S25769"/>
    </row>
    <row r="25770" spans="18:19" ht="15" customHeight="1">
      <c r="R25770"/>
      <c r="S25770"/>
    </row>
    <row r="25771" spans="18:19" ht="15" customHeight="1">
      <c r="R25771"/>
      <c r="S25771"/>
    </row>
    <row r="25772" spans="18:19" ht="15" customHeight="1">
      <c r="R25772"/>
      <c r="S25772"/>
    </row>
    <row r="25773" spans="18:19" ht="15" customHeight="1">
      <c r="R25773"/>
      <c r="S25773"/>
    </row>
    <row r="25774" spans="18:19" ht="15" customHeight="1">
      <c r="R25774"/>
      <c r="S25774"/>
    </row>
    <row r="25775" spans="18:19" ht="15" customHeight="1">
      <c r="R25775"/>
      <c r="S25775"/>
    </row>
    <row r="25776" spans="18:19" ht="15" customHeight="1">
      <c r="R25776"/>
      <c r="S25776"/>
    </row>
    <row r="25777" spans="18:19" ht="15" customHeight="1">
      <c r="R25777"/>
      <c r="S25777"/>
    </row>
    <row r="25778" spans="18:19" ht="15" customHeight="1">
      <c r="R25778"/>
      <c r="S25778"/>
    </row>
    <row r="25779" spans="18:19" ht="15" customHeight="1">
      <c r="R25779"/>
      <c r="S25779"/>
    </row>
    <row r="25780" spans="18:19" ht="15" customHeight="1">
      <c r="R25780"/>
      <c r="S25780"/>
    </row>
    <row r="25781" spans="18:19" ht="15" customHeight="1">
      <c r="R25781"/>
      <c r="S25781"/>
    </row>
    <row r="25782" spans="18:19" ht="15" customHeight="1">
      <c r="R25782"/>
      <c r="S25782"/>
    </row>
    <row r="25783" spans="18:19" ht="15" customHeight="1">
      <c r="R25783"/>
      <c r="S25783"/>
    </row>
    <row r="25784" spans="18:19" ht="15" customHeight="1">
      <c r="R25784"/>
      <c r="S25784"/>
    </row>
    <row r="25785" spans="18:19" ht="15" customHeight="1">
      <c r="R25785"/>
      <c r="S25785"/>
    </row>
    <row r="25786" spans="18:19" ht="15" customHeight="1">
      <c r="R25786"/>
      <c r="S25786"/>
    </row>
    <row r="25787" spans="18:19" ht="15" customHeight="1">
      <c r="R25787"/>
      <c r="S25787"/>
    </row>
    <row r="25788" spans="18:19" ht="15" customHeight="1">
      <c r="R25788"/>
      <c r="S25788"/>
    </row>
    <row r="25789" spans="18:19" ht="15" customHeight="1">
      <c r="R25789"/>
      <c r="S25789"/>
    </row>
    <row r="25790" spans="18:19" ht="15" customHeight="1">
      <c r="R25790"/>
      <c r="S25790"/>
    </row>
    <row r="25791" spans="18:19" ht="15" customHeight="1">
      <c r="R25791"/>
      <c r="S25791"/>
    </row>
    <row r="25792" spans="18:19" ht="15" customHeight="1">
      <c r="R25792"/>
      <c r="S25792"/>
    </row>
    <row r="25793" spans="18:19" ht="15" customHeight="1">
      <c r="R25793"/>
      <c r="S25793"/>
    </row>
    <row r="25794" spans="18:19" ht="15" customHeight="1">
      <c r="R25794"/>
      <c r="S25794"/>
    </row>
    <row r="25795" spans="18:19" ht="15" customHeight="1">
      <c r="R25795"/>
      <c r="S25795"/>
    </row>
    <row r="25796" spans="18:19" ht="15" customHeight="1">
      <c r="R25796"/>
      <c r="S25796"/>
    </row>
    <row r="25797" spans="18:19" ht="15" customHeight="1">
      <c r="R25797"/>
      <c r="S25797"/>
    </row>
    <row r="25798" spans="18:19" ht="15" customHeight="1">
      <c r="R25798"/>
      <c r="S25798"/>
    </row>
    <row r="25799" spans="18:19" ht="15" customHeight="1">
      <c r="R25799"/>
      <c r="S25799"/>
    </row>
    <row r="25800" spans="18:19" ht="15" customHeight="1">
      <c r="R25800"/>
      <c r="S25800"/>
    </row>
    <row r="25801" spans="18:19" ht="15" customHeight="1">
      <c r="R25801"/>
      <c r="S25801"/>
    </row>
    <row r="25802" spans="18:19" ht="15" customHeight="1">
      <c r="R25802"/>
      <c r="S25802"/>
    </row>
    <row r="25803" spans="18:19" ht="15" customHeight="1">
      <c r="R25803"/>
      <c r="S25803"/>
    </row>
    <row r="25804" spans="18:19" ht="15" customHeight="1">
      <c r="R25804"/>
      <c r="S25804"/>
    </row>
    <row r="25805" spans="18:19" ht="15" customHeight="1">
      <c r="R25805"/>
      <c r="S25805"/>
    </row>
    <row r="25806" spans="18:19" ht="15" customHeight="1">
      <c r="R25806"/>
      <c r="S25806"/>
    </row>
    <row r="25807" spans="18:19" ht="15" customHeight="1">
      <c r="R25807"/>
      <c r="S25807"/>
    </row>
    <row r="25808" spans="18:19" ht="15" customHeight="1">
      <c r="R25808"/>
      <c r="S25808"/>
    </row>
    <row r="25809" spans="18:19" ht="15" customHeight="1">
      <c r="R25809"/>
      <c r="S25809"/>
    </row>
    <row r="25810" spans="18:19" ht="15" customHeight="1">
      <c r="R25810"/>
      <c r="S25810"/>
    </row>
    <row r="25811" spans="18:19" ht="15" customHeight="1">
      <c r="R25811"/>
      <c r="S25811"/>
    </row>
    <row r="25812" spans="18:19" ht="15" customHeight="1">
      <c r="R25812"/>
      <c r="S25812"/>
    </row>
    <row r="25813" spans="18:19" ht="15" customHeight="1">
      <c r="R25813"/>
      <c r="S25813"/>
    </row>
    <row r="25814" spans="18:19" ht="15" customHeight="1">
      <c r="R25814"/>
      <c r="S25814"/>
    </row>
    <row r="25815" spans="18:19" ht="15" customHeight="1">
      <c r="R25815"/>
      <c r="S25815"/>
    </row>
    <row r="25816" spans="18:19" ht="15" customHeight="1">
      <c r="R25816"/>
      <c r="S25816"/>
    </row>
    <row r="25817" spans="18:19" ht="15" customHeight="1">
      <c r="R25817"/>
      <c r="S25817"/>
    </row>
    <row r="25818" spans="18:19" ht="15" customHeight="1">
      <c r="R25818"/>
      <c r="S25818"/>
    </row>
    <row r="25819" spans="18:19" ht="15" customHeight="1">
      <c r="R25819"/>
      <c r="S25819"/>
    </row>
    <row r="25820" spans="18:19" ht="15" customHeight="1">
      <c r="R25820"/>
      <c r="S25820"/>
    </row>
    <row r="25821" spans="18:19" ht="15" customHeight="1">
      <c r="R25821"/>
      <c r="S25821"/>
    </row>
    <row r="25822" spans="18:19" ht="15" customHeight="1">
      <c r="R25822"/>
      <c r="S25822"/>
    </row>
    <row r="25823" spans="18:19" ht="15" customHeight="1">
      <c r="R25823"/>
      <c r="S25823"/>
    </row>
    <row r="25824" spans="18:19" ht="15" customHeight="1">
      <c r="R25824"/>
      <c r="S25824"/>
    </row>
    <row r="25825" spans="18:19" ht="15" customHeight="1">
      <c r="R25825"/>
      <c r="S25825"/>
    </row>
    <row r="25826" spans="18:19" ht="15" customHeight="1">
      <c r="R25826"/>
      <c r="S25826"/>
    </row>
    <row r="25827" spans="18:19" ht="15" customHeight="1">
      <c r="R25827"/>
      <c r="S25827"/>
    </row>
    <row r="25828" spans="18:19" ht="15" customHeight="1">
      <c r="R25828"/>
      <c r="S25828"/>
    </row>
    <row r="25829" spans="18:19" ht="15" customHeight="1">
      <c r="R25829"/>
      <c r="S25829"/>
    </row>
    <row r="25830" spans="18:19" ht="15" customHeight="1">
      <c r="R25830"/>
      <c r="S25830"/>
    </row>
    <row r="25831" spans="18:19" ht="15" customHeight="1">
      <c r="R25831"/>
      <c r="S25831"/>
    </row>
    <row r="25832" spans="18:19" ht="15" customHeight="1">
      <c r="R25832"/>
      <c r="S25832"/>
    </row>
    <row r="25833" spans="18:19" ht="15" customHeight="1">
      <c r="R25833"/>
      <c r="S25833"/>
    </row>
    <row r="25834" spans="18:19" ht="15" customHeight="1">
      <c r="R25834"/>
      <c r="S25834"/>
    </row>
    <row r="25835" spans="18:19" ht="15" customHeight="1">
      <c r="R25835"/>
      <c r="S25835"/>
    </row>
    <row r="25836" spans="18:19" ht="15" customHeight="1">
      <c r="R25836"/>
      <c r="S25836"/>
    </row>
    <row r="25837" spans="18:19" ht="15" customHeight="1">
      <c r="R25837"/>
      <c r="S25837"/>
    </row>
    <row r="25838" spans="18:19" ht="15" customHeight="1">
      <c r="R25838"/>
      <c r="S25838"/>
    </row>
    <row r="25839" spans="18:19" ht="15" customHeight="1">
      <c r="R25839"/>
      <c r="S25839"/>
    </row>
    <row r="25840" spans="18:19" ht="15" customHeight="1">
      <c r="R25840"/>
      <c r="S25840"/>
    </row>
    <row r="25841" spans="18:19" ht="15" customHeight="1">
      <c r="R25841"/>
      <c r="S25841"/>
    </row>
    <row r="25842" spans="18:19" ht="15" customHeight="1">
      <c r="R25842"/>
      <c r="S25842"/>
    </row>
    <row r="25843" spans="18:19" ht="15" customHeight="1">
      <c r="R25843"/>
      <c r="S25843"/>
    </row>
    <row r="25844" spans="18:19" ht="15" customHeight="1">
      <c r="R25844"/>
      <c r="S25844"/>
    </row>
    <row r="25845" spans="18:19" ht="15" customHeight="1">
      <c r="R25845"/>
      <c r="S25845"/>
    </row>
    <row r="25846" spans="18:19" ht="15" customHeight="1">
      <c r="R25846"/>
      <c r="S25846"/>
    </row>
    <row r="25847" spans="18:19" ht="15" customHeight="1">
      <c r="R25847"/>
      <c r="S25847"/>
    </row>
    <row r="25848" spans="18:19" ht="15" customHeight="1">
      <c r="R25848"/>
      <c r="S25848"/>
    </row>
    <row r="25849" spans="18:19" ht="15" customHeight="1">
      <c r="R25849"/>
      <c r="S25849"/>
    </row>
    <row r="25850" spans="18:19" ht="15" customHeight="1">
      <c r="R25850"/>
      <c r="S25850"/>
    </row>
    <row r="25851" spans="18:19" ht="15" customHeight="1">
      <c r="R25851"/>
      <c r="S25851"/>
    </row>
    <row r="25852" spans="18:19" ht="15" customHeight="1">
      <c r="R25852"/>
      <c r="S25852"/>
    </row>
    <row r="25853" spans="18:19" ht="15" customHeight="1">
      <c r="R25853"/>
      <c r="S25853"/>
    </row>
    <row r="25854" spans="18:19" ht="15" customHeight="1">
      <c r="R25854"/>
      <c r="S25854"/>
    </row>
    <row r="25855" spans="18:19" ht="15" customHeight="1">
      <c r="R25855"/>
      <c r="S25855"/>
    </row>
    <row r="25856" spans="18:19" ht="15" customHeight="1">
      <c r="R25856"/>
      <c r="S25856"/>
    </row>
    <row r="25857" spans="18:19" ht="15" customHeight="1">
      <c r="R25857"/>
      <c r="S25857"/>
    </row>
    <row r="25858" spans="18:19" ht="15" customHeight="1">
      <c r="R25858"/>
      <c r="S25858"/>
    </row>
    <row r="25859" spans="18:19" ht="15" customHeight="1">
      <c r="R25859"/>
      <c r="S25859"/>
    </row>
    <row r="25860" spans="18:19" ht="15" customHeight="1">
      <c r="R25860"/>
      <c r="S25860"/>
    </row>
    <row r="25861" spans="18:19" ht="15" customHeight="1">
      <c r="R25861"/>
      <c r="S25861"/>
    </row>
    <row r="25862" spans="18:19" ht="15" customHeight="1">
      <c r="R25862"/>
      <c r="S25862"/>
    </row>
    <row r="25863" spans="18:19" ht="15" customHeight="1">
      <c r="R25863"/>
      <c r="S25863"/>
    </row>
    <row r="25864" spans="18:19" ht="15" customHeight="1">
      <c r="R25864"/>
      <c r="S25864"/>
    </row>
    <row r="25865" spans="18:19" ht="15" customHeight="1">
      <c r="R25865"/>
      <c r="S25865"/>
    </row>
    <row r="25866" spans="18:19" ht="15" customHeight="1">
      <c r="R25866"/>
      <c r="S25866"/>
    </row>
    <row r="25867" spans="18:19" ht="15" customHeight="1">
      <c r="R25867"/>
      <c r="S25867"/>
    </row>
    <row r="25868" spans="18:19" ht="15" customHeight="1">
      <c r="R25868"/>
      <c r="S25868"/>
    </row>
    <row r="25869" spans="18:19" ht="15" customHeight="1">
      <c r="R25869"/>
      <c r="S25869"/>
    </row>
    <row r="25870" spans="18:19" ht="15" customHeight="1">
      <c r="R25870"/>
      <c r="S25870"/>
    </row>
    <row r="25871" spans="18:19" ht="15" customHeight="1">
      <c r="R25871"/>
      <c r="S25871"/>
    </row>
    <row r="25872" spans="18:19" ht="15" customHeight="1">
      <c r="R25872"/>
      <c r="S25872"/>
    </row>
    <row r="25873" spans="18:19" ht="15" customHeight="1">
      <c r="R25873"/>
      <c r="S25873"/>
    </row>
    <row r="25874" spans="18:19" ht="15" customHeight="1">
      <c r="R25874"/>
      <c r="S25874"/>
    </row>
    <row r="25875" spans="18:19" ht="15" customHeight="1">
      <c r="R25875"/>
      <c r="S25875"/>
    </row>
    <row r="25876" spans="18:19" ht="15" customHeight="1">
      <c r="R25876"/>
      <c r="S25876"/>
    </row>
    <row r="25877" spans="18:19" ht="15" customHeight="1">
      <c r="R25877"/>
      <c r="S25877"/>
    </row>
    <row r="25878" spans="18:19" ht="15" customHeight="1">
      <c r="R25878"/>
      <c r="S25878"/>
    </row>
    <row r="25879" spans="18:19" ht="15" customHeight="1">
      <c r="R25879"/>
      <c r="S25879"/>
    </row>
    <row r="25880" spans="18:19" ht="15" customHeight="1">
      <c r="R25880"/>
      <c r="S25880"/>
    </row>
    <row r="25881" spans="18:19" ht="15" customHeight="1">
      <c r="R25881"/>
      <c r="S25881"/>
    </row>
    <row r="25882" spans="18:19" ht="15" customHeight="1">
      <c r="R25882"/>
      <c r="S25882"/>
    </row>
    <row r="25883" spans="18:19" ht="15" customHeight="1">
      <c r="R25883"/>
      <c r="S25883"/>
    </row>
    <row r="25884" spans="18:19" ht="15" customHeight="1">
      <c r="R25884"/>
      <c r="S25884"/>
    </row>
    <row r="25885" spans="18:19" ht="15" customHeight="1">
      <c r="R25885"/>
      <c r="S25885"/>
    </row>
    <row r="25886" spans="18:19" ht="15" customHeight="1">
      <c r="R25886"/>
      <c r="S25886"/>
    </row>
    <row r="25887" spans="18:19" ht="15" customHeight="1">
      <c r="R25887"/>
      <c r="S25887"/>
    </row>
    <row r="25888" spans="18:19" ht="15" customHeight="1">
      <c r="R25888"/>
      <c r="S25888"/>
    </row>
    <row r="25889" spans="18:19" ht="15" customHeight="1">
      <c r="R25889"/>
      <c r="S25889"/>
    </row>
    <row r="25890" spans="18:19" ht="15" customHeight="1">
      <c r="R25890"/>
      <c r="S25890"/>
    </row>
    <row r="25891" spans="18:19" ht="15" customHeight="1">
      <c r="R25891"/>
      <c r="S25891"/>
    </row>
    <row r="25892" spans="18:19" ht="15" customHeight="1">
      <c r="R25892"/>
      <c r="S25892"/>
    </row>
    <row r="25893" spans="18:19" ht="15" customHeight="1">
      <c r="R25893"/>
      <c r="S25893"/>
    </row>
    <row r="25894" spans="18:19" ht="15" customHeight="1">
      <c r="R25894"/>
      <c r="S25894"/>
    </row>
    <row r="25895" spans="18:19" ht="15" customHeight="1">
      <c r="R25895"/>
      <c r="S25895"/>
    </row>
    <row r="25896" spans="18:19" ht="15" customHeight="1">
      <c r="R25896"/>
      <c r="S25896"/>
    </row>
    <row r="25897" spans="18:19" ht="15" customHeight="1">
      <c r="R25897"/>
      <c r="S25897"/>
    </row>
    <row r="25898" spans="18:19" ht="15" customHeight="1">
      <c r="R25898"/>
      <c r="S25898"/>
    </row>
    <row r="25899" spans="18:19" ht="15" customHeight="1">
      <c r="R25899"/>
      <c r="S25899"/>
    </row>
    <row r="25900" spans="18:19" ht="15" customHeight="1">
      <c r="R25900"/>
      <c r="S25900"/>
    </row>
    <row r="25901" spans="18:19" ht="15" customHeight="1">
      <c r="R25901"/>
      <c r="S25901"/>
    </row>
    <row r="25902" spans="18:19" ht="15" customHeight="1">
      <c r="R25902"/>
      <c r="S25902"/>
    </row>
    <row r="25903" spans="18:19" ht="15" customHeight="1">
      <c r="R25903"/>
      <c r="S25903"/>
    </row>
    <row r="25904" spans="18:19" ht="15" customHeight="1">
      <c r="R25904"/>
      <c r="S25904"/>
    </row>
    <row r="25905" spans="18:19" ht="15" customHeight="1">
      <c r="R25905"/>
      <c r="S25905"/>
    </row>
    <row r="25906" spans="18:19" ht="15" customHeight="1">
      <c r="R25906"/>
      <c r="S25906"/>
    </row>
    <row r="25907" spans="18:19" ht="15" customHeight="1">
      <c r="R25907"/>
      <c r="S25907"/>
    </row>
    <row r="25908" spans="18:19" ht="15" customHeight="1">
      <c r="R25908"/>
      <c r="S25908"/>
    </row>
    <row r="25909" spans="18:19" ht="15" customHeight="1">
      <c r="R25909"/>
      <c r="S25909"/>
    </row>
    <row r="25910" spans="18:19" ht="15" customHeight="1">
      <c r="R25910"/>
      <c r="S25910"/>
    </row>
    <row r="25911" spans="18:19" ht="15" customHeight="1">
      <c r="R25911"/>
      <c r="S25911"/>
    </row>
    <row r="25912" spans="18:19" ht="15" customHeight="1">
      <c r="R25912"/>
      <c r="S25912"/>
    </row>
    <row r="25913" spans="18:19" ht="15" customHeight="1">
      <c r="R25913"/>
      <c r="S25913"/>
    </row>
    <row r="25914" spans="18:19" ht="15" customHeight="1">
      <c r="R25914"/>
      <c r="S25914"/>
    </row>
    <row r="25915" spans="18:19" ht="15" customHeight="1">
      <c r="R25915"/>
      <c r="S25915"/>
    </row>
    <row r="25916" spans="18:19" ht="15" customHeight="1">
      <c r="R25916"/>
      <c r="S25916"/>
    </row>
    <row r="25917" spans="18:19" ht="15" customHeight="1">
      <c r="R25917"/>
      <c r="S25917"/>
    </row>
    <row r="25918" spans="18:19" ht="15" customHeight="1">
      <c r="R25918"/>
      <c r="S25918"/>
    </row>
    <row r="25919" spans="18:19" ht="15" customHeight="1">
      <c r="R25919"/>
      <c r="S25919"/>
    </row>
    <row r="25920" spans="18:19" ht="15" customHeight="1">
      <c r="R25920"/>
      <c r="S25920"/>
    </row>
    <row r="25921" spans="18:19" ht="15" customHeight="1">
      <c r="R25921"/>
      <c r="S25921"/>
    </row>
    <row r="25922" spans="18:19" ht="15" customHeight="1">
      <c r="R25922"/>
      <c r="S25922"/>
    </row>
    <row r="25923" spans="18:19" ht="15" customHeight="1">
      <c r="R25923"/>
      <c r="S25923"/>
    </row>
    <row r="25924" spans="18:19" ht="15" customHeight="1">
      <c r="R25924"/>
      <c r="S25924"/>
    </row>
    <row r="25925" spans="18:19" ht="15" customHeight="1">
      <c r="R25925"/>
      <c r="S25925"/>
    </row>
    <row r="25926" spans="18:19" ht="15" customHeight="1">
      <c r="R25926"/>
      <c r="S25926"/>
    </row>
    <row r="25927" spans="18:19" ht="15" customHeight="1">
      <c r="R25927"/>
      <c r="S25927"/>
    </row>
    <row r="25928" spans="18:19" ht="15" customHeight="1">
      <c r="R25928"/>
      <c r="S25928"/>
    </row>
    <row r="25929" spans="18:19" ht="15" customHeight="1">
      <c r="R25929"/>
      <c r="S25929"/>
    </row>
    <row r="25930" spans="18:19" ht="15" customHeight="1">
      <c r="R25930"/>
      <c r="S25930"/>
    </row>
    <row r="25931" spans="18:19" ht="15" customHeight="1">
      <c r="R25931"/>
      <c r="S25931"/>
    </row>
    <row r="25932" spans="18:19" ht="15" customHeight="1">
      <c r="R25932"/>
      <c r="S25932"/>
    </row>
    <row r="25933" spans="18:19" ht="15" customHeight="1">
      <c r="R25933"/>
      <c r="S25933"/>
    </row>
    <row r="25934" spans="18:19" ht="15" customHeight="1">
      <c r="R25934"/>
      <c r="S25934"/>
    </row>
    <row r="25935" spans="18:19" ht="15" customHeight="1">
      <c r="R25935"/>
      <c r="S25935"/>
    </row>
    <row r="25936" spans="18:19" ht="15" customHeight="1">
      <c r="R25936"/>
      <c r="S25936"/>
    </row>
    <row r="25937" spans="18:19" ht="15" customHeight="1">
      <c r="R25937"/>
      <c r="S25937"/>
    </row>
    <row r="25938" spans="18:19" ht="15" customHeight="1">
      <c r="R25938"/>
      <c r="S25938"/>
    </row>
    <row r="25939" spans="18:19" ht="15" customHeight="1">
      <c r="R25939"/>
      <c r="S25939"/>
    </row>
    <row r="25940" spans="18:19" ht="15" customHeight="1">
      <c r="R25940"/>
      <c r="S25940"/>
    </row>
    <row r="25941" spans="18:19" ht="15" customHeight="1">
      <c r="R25941"/>
      <c r="S25941"/>
    </row>
    <row r="25942" spans="18:19" ht="15" customHeight="1">
      <c r="R25942"/>
      <c r="S25942"/>
    </row>
    <row r="25943" spans="18:19" ht="15" customHeight="1">
      <c r="R25943"/>
      <c r="S25943"/>
    </row>
    <row r="25944" spans="18:19" ht="15" customHeight="1">
      <c r="R25944"/>
      <c r="S25944"/>
    </row>
    <row r="25945" spans="18:19" ht="15" customHeight="1">
      <c r="R25945"/>
      <c r="S25945"/>
    </row>
    <row r="25946" spans="18:19" ht="15" customHeight="1">
      <c r="R25946"/>
      <c r="S25946"/>
    </row>
    <row r="25947" spans="18:19" ht="15" customHeight="1">
      <c r="R25947"/>
      <c r="S25947"/>
    </row>
    <row r="25948" spans="18:19" ht="15" customHeight="1">
      <c r="R25948"/>
      <c r="S25948"/>
    </row>
    <row r="25949" spans="18:19" ht="15" customHeight="1">
      <c r="R25949"/>
      <c r="S25949"/>
    </row>
    <row r="25950" spans="18:19" ht="15" customHeight="1">
      <c r="R25950"/>
      <c r="S25950"/>
    </row>
    <row r="25951" spans="18:19" ht="15" customHeight="1">
      <c r="R25951"/>
      <c r="S25951"/>
    </row>
    <row r="25952" spans="18:19" ht="15" customHeight="1">
      <c r="R25952"/>
      <c r="S25952"/>
    </row>
    <row r="25953" spans="18:19" ht="15" customHeight="1">
      <c r="R25953"/>
      <c r="S25953"/>
    </row>
    <row r="25954" spans="18:19" ht="15" customHeight="1">
      <c r="R25954"/>
      <c r="S25954"/>
    </row>
    <row r="25955" spans="18:19" ht="15" customHeight="1">
      <c r="R25955"/>
      <c r="S25955"/>
    </row>
    <row r="25956" spans="18:19" ht="15" customHeight="1">
      <c r="R25956"/>
      <c r="S25956"/>
    </row>
    <row r="25957" spans="18:19" ht="15" customHeight="1">
      <c r="R25957"/>
      <c r="S25957"/>
    </row>
    <row r="25958" spans="18:19" ht="15" customHeight="1">
      <c r="R25958"/>
      <c r="S25958"/>
    </row>
    <row r="25959" spans="18:19" ht="15" customHeight="1">
      <c r="R25959"/>
      <c r="S25959"/>
    </row>
    <row r="25960" spans="18:19" ht="15" customHeight="1">
      <c r="R25960"/>
      <c r="S25960"/>
    </row>
    <row r="25961" spans="18:19" ht="15" customHeight="1">
      <c r="R25961"/>
      <c r="S25961"/>
    </row>
    <row r="25962" spans="18:19" ht="15" customHeight="1">
      <c r="R25962"/>
      <c r="S25962"/>
    </row>
    <row r="25963" spans="18:19" ht="15" customHeight="1">
      <c r="R25963"/>
      <c r="S25963"/>
    </row>
    <row r="25964" spans="18:19" ht="15" customHeight="1">
      <c r="R25964"/>
      <c r="S25964"/>
    </row>
    <row r="25965" spans="18:19" ht="15" customHeight="1">
      <c r="R25965"/>
      <c r="S25965"/>
    </row>
    <row r="25966" spans="18:19" ht="15" customHeight="1">
      <c r="R25966"/>
      <c r="S25966"/>
    </row>
    <row r="25967" spans="18:19" ht="15" customHeight="1">
      <c r="R25967"/>
      <c r="S25967"/>
    </row>
    <row r="25968" spans="18:19" ht="15" customHeight="1">
      <c r="R25968"/>
      <c r="S25968"/>
    </row>
    <row r="25969" spans="18:19" ht="15" customHeight="1">
      <c r="R25969"/>
      <c r="S25969"/>
    </row>
    <row r="25970" spans="18:19" ht="15" customHeight="1">
      <c r="R25970"/>
      <c r="S25970"/>
    </row>
    <row r="25971" spans="18:19" ht="15" customHeight="1">
      <c r="R25971"/>
      <c r="S25971"/>
    </row>
    <row r="25972" spans="18:19" ht="15" customHeight="1">
      <c r="R25972"/>
      <c r="S25972"/>
    </row>
    <row r="25973" spans="18:19" ht="15" customHeight="1">
      <c r="R25973"/>
      <c r="S25973"/>
    </row>
    <row r="25974" spans="18:19" ht="15" customHeight="1">
      <c r="R25974"/>
      <c r="S25974"/>
    </row>
    <row r="25975" spans="18:19" ht="15" customHeight="1">
      <c r="R25975"/>
      <c r="S25975"/>
    </row>
    <row r="25976" spans="18:19" ht="15" customHeight="1">
      <c r="R25976"/>
      <c r="S25976"/>
    </row>
    <row r="25977" spans="18:19" ht="15" customHeight="1">
      <c r="R25977"/>
      <c r="S25977"/>
    </row>
    <row r="25978" spans="18:19" ht="15" customHeight="1">
      <c r="R25978"/>
      <c r="S25978"/>
    </row>
    <row r="25979" spans="18:19" ht="15" customHeight="1">
      <c r="R25979"/>
      <c r="S25979"/>
    </row>
    <row r="25980" spans="18:19" ht="15" customHeight="1">
      <c r="R25980"/>
      <c r="S25980"/>
    </row>
    <row r="25981" spans="18:19" ht="15" customHeight="1">
      <c r="R25981"/>
      <c r="S25981"/>
    </row>
    <row r="25982" spans="18:19" ht="15" customHeight="1">
      <c r="R25982"/>
      <c r="S25982"/>
    </row>
    <row r="25983" spans="18:19" ht="15" customHeight="1">
      <c r="R25983"/>
      <c r="S25983"/>
    </row>
    <row r="25984" spans="18:19" ht="15" customHeight="1">
      <c r="R25984"/>
      <c r="S25984"/>
    </row>
    <row r="25985" spans="18:19" ht="15" customHeight="1">
      <c r="R25985"/>
      <c r="S25985"/>
    </row>
    <row r="25986" spans="18:19" ht="15" customHeight="1">
      <c r="R25986"/>
      <c r="S25986"/>
    </row>
    <row r="25987" spans="18:19" ht="15" customHeight="1">
      <c r="R25987"/>
      <c r="S25987"/>
    </row>
    <row r="25988" spans="18:19" ht="15" customHeight="1">
      <c r="R25988"/>
      <c r="S25988"/>
    </row>
    <row r="25989" spans="18:19" ht="15" customHeight="1">
      <c r="R25989"/>
      <c r="S25989"/>
    </row>
    <row r="25990" spans="18:19" ht="15" customHeight="1">
      <c r="R25990"/>
      <c r="S25990"/>
    </row>
    <row r="25991" spans="18:19" ht="15" customHeight="1">
      <c r="R25991"/>
      <c r="S25991"/>
    </row>
    <row r="25992" spans="18:19" ht="15" customHeight="1">
      <c r="R25992"/>
      <c r="S25992"/>
    </row>
    <row r="25993" spans="18:19" ht="15" customHeight="1">
      <c r="R25993"/>
      <c r="S25993"/>
    </row>
    <row r="25994" spans="18:19" ht="15" customHeight="1">
      <c r="R25994"/>
      <c r="S25994"/>
    </row>
    <row r="25995" spans="18:19" ht="15" customHeight="1">
      <c r="R25995"/>
      <c r="S25995"/>
    </row>
    <row r="25996" spans="18:19" ht="15" customHeight="1">
      <c r="R25996"/>
      <c r="S25996"/>
    </row>
    <row r="25997" spans="18:19" ht="15" customHeight="1">
      <c r="R25997"/>
      <c r="S25997"/>
    </row>
    <row r="25998" spans="18:19" ht="15" customHeight="1">
      <c r="R25998"/>
      <c r="S25998"/>
    </row>
    <row r="25999" spans="18:19" ht="15" customHeight="1">
      <c r="R25999"/>
      <c r="S25999"/>
    </row>
    <row r="26000" spans="18:19" ht="15" customHeight="1">
      <c r="R26000"/>
      <c r="S26000"/>
    </row>
    <row r="26001" spans="18:19" ht="15" customHeight="1">
      <c r="R26001"/>
      <c r="S26001"/>
    </row>
    <row r="26002" spans="18:19" ht="15" customHeight="1">
      <c r="R26002"/>
      <c r="S26002"/>
    </row>
    <row r="26003" spans="18:19" ht="15" customHeight="1">
      <c r="R26003"/>
      <c r="S26003"/>
    </row>
    <row r="26004" spans="18:19" ht="15" customHeight="1">
      <c r="R26004"/>
      <c r="S26004"/>
    </row>
    <row r="26005" spans="18:19" ht="15" customHeight="1">
      <c r="R26005"/>
      <c r="S26005"/>
    </row>
    <row r="26006" spans="18:19" ht="15" customHeight="1">
      <c r="R26006"/>
      <c r="S26006"/>
    </row>
    <row r="26007" spans="18:19" ht="15" customHeight="1">
      <c r="R26007"/>
      <c r="S26007"/>
    </row>
    <row r="26008" spans="18:19" ht="15" customHeight="1">
      <c r="R26008"/>
      <c r="S26008"/>
    </row>
    <row r="26009" spans="18:19" ht="15" customHeight="1">
      <c r="R26009"/>
      <c r="S26009"/>
    </row>
    <row r="26010" spans="18:19" ht="15" customHeight="1">
      <c r="R26010"/>
      <c r="S26010"/>
    </row>
    <row r="26011" spans="18:19" ht="15" customHeight="1">
      <c r="R26011"/>
      <c r="S26011"/>
    </row>
    <row r="26012" spans="18:19" ht="15" customHeight="1">
      <c r="R26012"/>
      <c r="S26012"/>
    </row>
    <row r="26013" spans="18:19" ht="15" customHeight="1">
      <c r="R26013"/>
      <c r="S26013"/>
    </row>
    <row r="26014" spans="18:19" ht="15" customHeight="1">
      <c r="R26014"/>
      <c r="S26014"/>
    </row>
    <row r="26015" spans="18:19" ht="15" customHeight="1">
      <c r="R26015"/>
      <c r="S26015"/>
    </row>
    <row r="26016" spans="18:19" ht="15" customHeight="1">
      <c r="R26016"/>
      <c r="S26016"/>
    </row>
    <row r="26017" spans="18:19" ht="15" customHeight="1">
      <c r="R26017"/>
      <c r="S26017"/>
    </row>
    <row r="26018" spans="18:19" ht="15" customHeight="1">
      <c r="R26018"/>
      <c r="S26018"/>
    </row>
    <row r="26019" spans="18:19" ht="15" customHeight="1">
      <c r="R26019"/>
      <c r="S26019"/>
    </row>
    <row r="26020" spans="18:19" ht="15" customHeight="1">
      <c r="R26020"/>
      <c r="S26020"/>
    </row>
    <row r="26021" spans="18:19" ht="15" customHeight="1">
      <c r="R26021"/>
      <c r="S26021"/>
    </row>
    <row r="26022" spans="18:19" ht="15" customHeight="1">
      <c r="R26022"/>
      <c r="S26022"/>
    </row>
    <row r="26023" spans="18:19" ht="15" customHeight="1">
      <c r="R26023"/>
      <c r="S26023"/>
    </row>
    <row r="26024" spans="18:19" ht="15" customHeight="1">
      <c r="R26024"/>
      <c r="S26024"/>
    </row>
    <row r="26025" spans="18:19" ht="15" customHeight="1">
      <c r="R26025"/>
      <c r="S26025"/>
    </row>
    <row r="26026" spans="18:19" ht="15" customHeight="1">
      <c r="R26026"/>
      <c r="S26026"/>
    </row>
    <row r="26027" spans="18:19" ht="15" customHeight="1">
      <c r="R26027"/>
      <c r="S26027"/>
    </row>
    <row r="26028" spans="18:19" ht="15" customHeight="1">
      <c r="R26028"/>
      <c r="S26028"/>
    </row>
    <row r="26029" spans="18:19" ht="15" customHeight="1">
      <c r="R26029"/>
      <c r="S26029"/>
    </row>
    <row r="26030" spans="18:19" ht="15" customHeight="1">
      <c r="R26030"/>
      <c r="S26030"/>
    </row>
    <row r="26031" spans="18:19" ht="15" customHeight="1">
      <c r="R26031"/>
      <c r="S26031"/>
    </row>
    <row r="26032" spans="18:19" ht="15" customHeight="1">
      <c r="R26032"/>
      <c r="S26032"/>
    </row>
    <row r="26033" spans="18:19" ht="15" customHeight="1">
      <c r="R26033"/>
      <c r="S26033"/>
    </row>
    <row r="26034" spans="18:19" ht="15" customHeight="1">
      <c r="R26034"/>
      <c r="S26034"/>
    </row>
    <row r="26035" spans="18:19" ht="15" customHeight="1">
      <c r="R26035"/>
      <c r="S26035"/>
    </row>
    <row r="26036" spans="18:19" ht="15" customHeight="1">
      <c r="R26036"/>
      <c r="S26036"/>
    </row>
    <row r="26037" spans="18:19" ht="15" customHeight="1">
      <c r="R26037"/>
      <c r="S26037"/>
    </row>
    <row r="26038" spans="18:19" ht="15" customHeight="1">
      <c r="R26038"/>
      <c r="S26038"/>
    </row>
    <row r="26039" spans="18:19" ht="15" customHeight="1">
      <c r="R26039"/>
      <c r="S26039"/>
    </row>
    <row r="26040" spans="18:19" ht="15" customHeight="1">
      <c r="R26040"/>
      <c r="S26040"/>
    </row>
    <row r="26041" spans="18:19" ht="15" customHeight="1">
      <c r="R26041"/>
      <c r="S26041"/>
    </row>
    <row r="26042" spans="18:19" ht="15" customHeight="1">
      <c r="R26042"/>
      <c r="S26042"/>
    </row>
    <row r="26043" spans="18:19" ht="15" customHeight="1">
      <c r="R26043"/>
      <c r="S26043"/>
    </row>
    <row r="26044" spans="18:19" ht="15" customHeight="1">
      <c r="R26044"/>
      <c r="S26044"/>
    </row>
    <row r="26045" spans="18:19" ht="15" customHeight="1">
      <c r="R26045"/>
      <c r="S26045"/>
    </row>
    <row r="26046" spans="18:19" ht="15" customHeight="1">
      <c r="R26046"/>
      <c r="S26046"/>
    </row>
    <row r="26047" spans="18:19" ht="15" customHeight="1">
      <c r="R26047"/>
      <c r="S26047"/>
    </row>
    <row r="26048" spans="18:19" ht="15" customHeight="1">
      <c r="R26048"/>
      <c r="S26048"/>
    </row>
    <row r="26049" spans="18:19" ht="15" customHeight="1">
      <c r="R26049"/>
      <c r="S26049"/>
    </row>
    <row r="26050" spans="18:19" ht="15" customHeight="1">
      <c r="R26050"/>
      <c r="S26050"/>
    </row>
    <row r="26051" spans="18:19" ht="15" customHeight="1">
      <c r="R26051"/>
      <c r="S26051"/>
    </row>
    <row r="26052" spans="18:19" ht="15" customHeight="1">
      <c r="R26052"/>
      <c r="S26052"/>
    </row>
    <row r="26053" spans="18:19" ht="15" customHeight="1">
      <c r="R26053"/>
      <c r="S26053"/>
    </row>
    <row r="26054" spans="18:19" ht="15" customHeight="1">
      <c r="R26054"/>
      <c r="S26054"/>
    </row>
    <row r="26055" spans="18:19" ht="15" customHeight="1">
      <c r="R26055"/>
      <c r="S26055"/>
    </row>
    <row r="26056" spans="18:19" ht="15" customHeight="1">
      <c r="R26056"/>
      <c r="S26056"/>
    </row>
    <row r="26057" spans="18:19" ht="15" customHeight="1">
      <c r="R26057"/>
      <c r="S26057"/>
    </row>
    <row r="26058" spans="18:19" ht="15" customHeight="1">
      <c r="R26058"/>
      <c r="S26058"/>
    </row>
    <row r="26059" spans="18:19" ht="15" customHeight="1">
      <c r="R26059"/>
      <c r="S26059"/>
    </row>
    <row r="26060" spans="18:19" ht="15" customHeight="1">
      <c r="R26060"/>
      <c r="S26060"/>
    </row>
    <row r="26061" spans="18:19" ht="15" customHeight="1">
      <c r="R26061"/>
      <c r="S26061"/>
    </row>
    <row r="26062" spans="18:19" ht="15" customHeight="1">
      <c r="R26062"/>
      <c r="S26062"/>
    </row>
    <row r="26063" spans="18:19" ht="15" customHeight="1">
      <c r="R26063"/>
      <c r="S26063"/>
    </row>
    <row r="26064" spans="18:19" ht="15" customHeight="1">
      <c r="R26064"/>
      <c r="S26064"/>
    </row>
    <row r="26065" spans="18:19" ht="15" customHeight="1">
      <c r="R26065"/>
      <c r="S26065"/>
    </row>
    <row r="26066" spans="18:19" ht="15" customHeight="1">
      <c r="R26066"/>
      <c r="S26066"/>
    </row>
    <row r="26067" spans="18:19" ht="15" customHeight="1">
      <c r="R26067"/>
      <c r="S26067"/>
    </row>
    <row r="26068" spans="18:19" ht="15" customHeight="1">
      <c r="R26068"/>
      <c r="S26068"/>
    </row>
    <row r="26069" spans="18:19" ht="15" customHeight="1">
      <c r="R26069"/>
      <c r="S26069"/>
    </row>
    <row r="26070" spans="18:19" ht="15" customHeight="1">
      <c r="R26070"/>
      <c r="S26070"/>
    </row>
    <row r="26071" spans="18:19" ht="15" customHeight="1">
      <c r="R26071"/>
      <c r="S26071"/>
    </row>
    <row r="26072" spans="18:19" ht="15" customHeight="1">
      <c r="R26072"/>
      <c r="S26072"/>
    </row>
    <row r="26073" spans="18:19" ht="15" customHeight="1">
      <c r="R26073"/>
      <c r="S26073"/>
    </row>
    <row r="26074" spans="18:19" ht="15" customHeight="1">
      <c r="R26074"/>
      <c r="S26074"/>
    </row>
    <row r="26075" spans="18:19" ht="15" customHeight="1">
      <c r="R26075"/>
      <c r="S26075"/>
    </row>
    <row r="26076" spans="18:19" ht="15" customHeight="1">
      <c r="R26076"/>
      <c r="S26076"/>
    </row>
    <row r="26077" spans="18:19" ht="15" customHeight="1">
      <c r="R26077"/>
      <c r="S26077"/>
    </row>
    <row r="26078" spans="18:19" ht="15" customHeight="1">
      <c r="R26078"/>
      <c r="S26078"/>
    </row>
    <row r="26079" spans="18:19" ht="15" customHeight="1">
      <c r="R26079"/>
      <c r="S26079"/>
    </row>
    <row r="26080" spans="18:19" ht="15" customHeight="1">
      <c r="R26080"/>
      <c r="S26080"/>
    </row>
    <row r="26081" spans="18:19" ht="15" customHeight="1">
      <c r="R26081"/>
      <c r="S26081"/>
    </row>
    <row r="26082" spans="18:19" ht="15" customHeight="1">
      <c r="R26082"/>
      <c r="S26082"/>
    </row>
    <row r="26083" spans="18:19" ht="15" customHeight="1">
      <c r="R26083"/>
      <c r="S26083"/>
    </row>
    <row r="26084" spans="18:19" ht="15" customHeight="1">
      <c r="R26084"/>
      <c r="S26084"/>
    </row>
    <row r="26085" spans="18:19" ht="15" customHeight="1">
      <c r="R26085"/>
      <c r="S26085"/>
    </row>
    <row r="26086" spans="18:19" ht="15" customHeight="1">
      <c r="R26086"/>
      <c r="S26086"/>
    </row>
    <row r="26087" spans="18:19" ht="15" customHeight="1">
      <c r="R26087"/>
      <c r="S26087"/>
    </row>
    <row r="26088" spans="18:19" ht="15" customHeight="1">
      <c r="R26088"/>
      <c r="S26088"/>
    </row>
    <row r="26089" spans="18:19" ht="15" customHeight="1">
      <c r="R26089"/>
      <c r="S26089"/>
    </row>
    <row r="26090" spans="18:19" ht="15" customHeight="1">
      <c r="R26090"/>
      <c r="S26090"/>
    </row>
    <row r="26091" spans="18:19" ht="15" customHeight="1">
      <c r="R26091"/>
      <c r="S26091"/>
    </row>
    <row r="26092" spans="18:19" ht="15" customHeight="1">
      <c r="R26092"/>
      <c r="S26092"/>
    </row>
    <row r="26093" spans="18:19" ht="15" customHeight="1">
      <c r="R26093"/>
      <c r="S26093"/>
    </row>
    <row r="26094" spans="18:19" ht="15" customHeight="1">
      <c r="R26094"/>
      <c r="S26094"/>
    </row>
    <row r="26095" spans="18:19" ht="15" customHeight="1">
      <c r="R26095"/>
      <c r="S26095"/>
    </row>
    <row r="26096" spans="18:19" ht="15" customHeight="1">
      <c r="R26096"/>
      <c r="S26096"/>
    </row>
    <row r="26097" spans="18:19" ht="15" customHeight="1">
      <c r="R26097"/>
      <c r="S26097"/>
    </row>
    <row r="26098" spans="18:19" ht="15" customHeight="1">
      <c r="R26098"/>
      <c r="S26098"/>
    </row>
    <row r="26099" spans="18:19" ht="15" customHeight="1">
      <c r="R26099"/>
      <c r="S26099"/>
    </row>
    <row r="26100" spans="18:19" ht="15" customHeight="1">
      <c r="R26100"/>
      <c r="S26100"/>
    </row>
    <row r="26101" spans="18:19" ht="15" customHeight="1">
      <c r="R26101"/>
      <c r="S26101"/>
    </row>
    <row r="26102" spans="18:19" ht="15" customHeight="1">
      <c r="R26102"/>
      <c r="S26102"/>
    </row>
    <row r="26103" spans="18:19" ht="15" customHeight="1">
      <c r="R26103"/>
      <c r="S26103"/>
    </row>
    <row r="26104" spans="18:19" ht="15" customHeight="1">
      <c r="R26104"/>
      <c r="S26104"/>
    </row>
    <row r="26105" spans="18:19" ht="15" customHeight="1">
      <c r="R26105"/>
      <c r="S26105"/>
    </row>
    <row r="26106" spans="18:19" ht="15" customHeight="1">
      <c r="R26106"/>
      <c r="S26106"/>
    </row>
    <row r="26107" spans="18:19" ht="15" customHeight="1">
      <c r="R26107"/>
      <c r="S26107"/>
    </row>
    <row r="26108" spans="18:19" ht="15" customHeight="1">
      <c r="R26108"/>
      <c r="S26108"/>
    </row>
    <row r="26109" spans="18:19" ht="15" customHeight="1">
      <c r="R26109"/>
      <c r="S26109"/>
    </row>
    <row r="26110" spans="18:19" ht="15" customHeight="1">
      <c r="R26110"/>
      <c r="S26110"/>
    </row>
    <row r="26111" spans="18:19" ht="15" customHeight="1">
      <c r="R26111"/>
      <c r="S26111"/>
    </row>
    <row r="26112" spans="18:19" ht="15" customHeight="1">
      <c r="R26112"/>
      <c r="S26112"/>
    </row>
    <row r="26113" spans="18:19" ht="15" customHeight="1">
      <c r="R26113"/>
      <c r="S26113"/>
    </row>
    <row r="26114" spans="18:19" ht="15" customHeight="1">
      <c r="R26114"/>
      <c r="S26114"/>
    </row>
    <row r="26115" spans="18:19" ht="15" customHeight="1">
      <c r="R26115"/>
      <c r="S26115"/>
    </row>
    <row r="26116" spans="18:19" ht="15" customHeight="1">
      <c r="R26116"/>
      <c r="S26116"/>
    </row>
    <row r="26117" spans="18:19" ht="15" customHeight="1">
      <c r="R26117"/>
      <c r="S26117"/>
    </row>
    <row r="26118" spans="18:19" ht="15" customHeight="1">
      <c r="R26118"/>
      <c r="S26118"/>
    </row>
    <row r="26119" spans="18:19" ht="15" customHeight="1">
      <c r="R26119"/>
      <c r="S26119"/>
    </row>
    <row r="26120" spans="18:19" ht="15" customHeight="1">
      <c r="R26120"/>
      <c r="S26120"/>
    </row>
    <row r="26121" spans="18:19" ht="15" customHeight="1">
      <c r="R26121"/>
      <c r="S26121"/>
    </row>
    <row r="26122" spans="18:19" ht="15" customHeight="1">
      <c r="R26122"/>
      <c r="S26122"/>
    </row>
    <row r="26123" spans="18:19" ht="15" customHeight="1">
      <c r="R26123"/>
      <c r="S26123"/>
    </row>
    <row r="26124" spans="18:19" ht="15" customHeight="1">
      <c r="R26124"/>
      <c r="S26124"/>
    </row>
    <row r="26125" spans="18:19" ht="15" customHeight="1">
      <c r="R26125"/>
      <c r="S26125"/>
    </row>
    <row r="26126" spans="18:19" ht="15" customHeight="1">
      <c r="R26126"/>
      <c r="S26126"/>
    </row>
    <row r="26127" spans="18:19" ht="15" customHeight="1">
      <c r="R26127"/>
      <c r="S26127"/>
    </row>
    <row r="26128" spans="18:19" ht="15" customHeight="1">
      <c r="R26128"/>
      <c r="S26128"/>
    </row>
    <row r="26129" spans="18:19" ht="15" customHeight="1">
      <c r="R26129"/>
      <c r="S26129"/>
    </row>
    <row r="26130" spans="18:19" ht="15" customHeight="1">
      <c r="R26130"/>
      <c r="S26130"/>
    </row>
    <row r="26131" spans="18:19" ht="15" customHeight="1">
      <c r="R26131"/>
      <c r="S26131"/>
    </row>
    <row r="26132" spans="18:19" ht="15" customHeight="1">
      <c r="R26132"/>
      <c r="S26132"/>
    </row>
    <row r="26133" spans="18:19" ht="15" customHeight="1">
      <c r="R26133"/>
      <c r="S26133"/>
    </row>
    <row r="26134" spans="18:19" ht="15" customHeight="1">
      <c r="R26134"/>
      <c r="S26134"/>
    </row>
    <row r="26135" spans="18:19" ht="15" customHeight="1">
      <c r="R26135"/>
      <c r="S26135"/>
    </row>
    <row r="26136" spans="18:19" ht="15" customHeight="1">
      <c r="R26136"/>
      <c r="S26136"/>
    </row>
    <row r="26137" spans="18:19" ht="15" customHeight="1">
      <c r="R26137"/>
      <c r="S26137"/>
    </row>
    <row r="26138" spans="18:19" ht="15" customHeight="1">
      <c r="R26138"/>
      <c r="S26138"/>
    </row>
    <row r="26139" spans="18:19" ht="15" customHeight="1">
      <c r="R26139"/>
      <c r="S26139"/>
    </row>
    <row r="26140" spans="18:19" ht="15" customHeight="1">
      <c r="R26140"/>
      <c r="S26140"/>
    </row>
    <row r="26141" spans="18:19" ht="15" customHeight="1">
      <c r="R26141"/>
      <c r="S26141"/>
    </row>
    <row r="26142" spans="18:19" ht="15" customHeight="1">
      <c r="R26142"/>
      <c r="S26142"/>
    </row>
    <row r="26143" spans="18:19" ht="15" customHeight="1">
      <c r="R26143"/>
      <c r="S26143"/>
    </row>
    <row r="26144" spans="18:19" ht="15" customHeight="1">
      <c r="R26144"/>
      <c r="S26144"/>
    </row>
    <row r="26145" spans="18:19" ht="15" customHeight="1">
      <c r="R26145"/>
      <c r="S26145"/>
    </row>
    <row r="26146" spans="18:19" ht="15" customHeight="1">
      <c r="R26146"/>
      <c r="S26146"/>
    </row>
    <row r="26147" spans="18:19" ht="15" customHeight="1">
      <c r="R26147"/>
      <c r="S26147"/>
    </row>
    <row r="26148" spans="18:19" ht="15" customHeight="1">
      <c r="R26148"/>
      <c r="S26148"/>
    </row>
    <row r="26149" spans="18:19" ht="15" customHeight="1">
      <c r="R26149"/>
      <c r="S26149"/>
    </row>
    <row r="26150" spans="18:19" ht="15" customHeight="1">
      <c r="R26150"/>
      <c r="S26150"/>
    </row>
    <row r="26151" spans="18:19" ht="15" customHeight="1">
      <c r="R26151"/>
      <c r="S26151"/>
    </row>
    <row r="26152" spans="18:19" ht="15" customHeight="1">
      <c r="R26152"/>
      <c r="S26152"/>
    </row>
    <row r="26153" spans="18:19" ht="15" customHeight="1">
      <c r="R26153"/>
      <c r="S26153"/>
    </row>
    <row r="26154" spans="18:19" ht="15" customHeight="1">
      <c r="R26154"/>
      <c r="S26154"/>
    </row>
    <row r="26155" spans="18:19" ht="15" customHeight="1">
      <c r="R26155"/>
      <c r="S26155"/>
    </row>
    <row r="26156" spans="18:19" ht="15" customHeight="1">
      <c r="R26156"/>
      <c r="S26156"/>
    </row>
    <row r="26157" spans="18:19" ht="15" customHeight="1">
      <c r="R26157"/>
      <c r="S26157"/>
    </row>
    <row r="26158" spans="18:19" ht="15" customHeight="1">
      <c r="R26158"/>
      <c r="S26158"/>
    </row>
    <row r="26159" spans="18:19" ht="15" customHeight="1">
      <c r="R26159"/>
      <c r="S26159"/>
    </row>
    <row r="26160" spans="18:19" ht="15" customHeight="1">
      <c r="R26160"/>
      <c r="S26160"/>
    </row>
    <row r="26161" spans="18:19" ht="15" customHeight="1">
      <c r="R26161"/>
      <c r="S26161"/>
    </row>
    <row r="26162" spans="18:19" ht="15" customHeight="1">
      <c r="R26162"/>
      <c r="S26162"/>
    </row>
    <row r="26163" spans="18:19" ht="15" customHeight="1">
      <c r="R26163"/>
      <c r="S26163"/>
    </row>
    <row r="26164" spans="18:19" ht="15" customHeight="1">
      <c r="R26164"/>
      <c r="S26164"/>
    </row>
    <row r="26165" spans="18:19" ht="15" customHeight="1">
      <c r="R26165"/>
      <c r="S26165"/>
    </row>
    <row r="26166" spans="18:19" ht="15" customHeight="1">
      <c r="R26166"/>
      <c r="S26166"/>
    </row>
    <row r="26167" spans="18:19" ht="15" customHeight="1">
      <c r="R26167"/>
      <c r="S26167"/>
    </row>
    <row r="26168" spans="18:19" ht="15" customHeight="1">
      <c r="R26168"/>
      <c r="S26168"/>
    </row>
    <row r="26169" spans="18:19" ht="15" customHeight="1">
      <c r="R26169"/>
      <c r="S26169"/>
    </row>
    <row r="26170" spans="18:19" ht="15" customHeight="1">
      <c r="R26170"/>
      <c r="S26170"/>
    </row>
    <row r="26171" spans="18:19" ht="15" customHeight="1">
      <c r="R26171"/>
      <c r="S26171"/>
    </row>
    <row r="26172" spans="18:19" ht="15" customHeight="1">
      <c r="R26172"/>
      <c r="S26172"/>
    </row>
    <row r="26173" spans="18:19" ht="15" customHeight="1">
      <c r="R26173"/>
      <c r="S26173"/>
    </row>
    <row r="26174" spans="18:19" ht="15" customHeight="1">
      <c r="R26174"/>
      <c r="S26174"/>
    </row>
    <row r="26175" spans="18:19" ht="15" customHeight="1">
      <c r="R26175"/>
      <c r="S26175"/>
    </row>
    <row r="26176" spans="18:19" ht="15" customHeight="1">
      <c r="R26176"/>
      <c r="S26176"/>
    </row>
    <row r="26177" spans="18:19" ht="15" customHeight="1">
      <c r="R26177"/>
      <c r="S26177"/>
    </row>
    <row r="26178" spans="18:19" ht="15" customHeight="1">
      <c r="R26178"/>
      <c r="S26178"/>
    </row>
    <row r="26179" spans="18:19" ht="15" customHeight="1">
      <c r="R26179"/>
      <c r="S26179"/>
    </row>
    <row r="26180" spans="18:19" ht="15" customHeight="1">
      <c r="R26180"/>
      <c r="S26180"/>
    </row>
    <row r="26181" spans="18:19" ht="15" customHeight="1">
      <c r="R26181"/>
      <c r="S26181"/>
    </row>
    <row r="26182" spans="18:19" ht="15" customHeight="1">
      <c r="R26182"/>
      <c r="S26182"/>
    </row>
    <row r="26183" spans="18:19" ht="15" customHeight="1">
      <c r="R26183"/>
      <c r="S26183"/>
    </row>
    <row r="26184" spans="18:19" ht="15" customHeight="1">
      <c r="R26184"/>
      <c r="S26184"/>
    </row>
    <row r="26185" spans="18:19" ht="15" customHeight="1">
      <c r="R26185"/>
      <c r="S26185"/>
    </row>
    <row r="26186" spans="18:19" ht="15" customHeight="1">
      <c r="R26186"/>
      <c r="S26186"/>
    </row>
    <row r="26187" spans="18:19" ht="15" customHeight="1">
      <c r="R26187"/>
      <c r="S26187"/>
    </row>
    <row r="26188" spans="18:19" ht="15" customHeight="1">
      <c r="R26188"/>
      <c r="S26188"/>
    </row>
    <row r="26189" spans="18:19" ht="15" customHeight="1">
      <c r="R26189"/>
      <c r="S26189"/>
    </row>
    <row r="26190" spans="18:19" ht="15" customHeight="1">
      <c r="R26190"/>
      <c r="S26190"/>
    </row>
    <row r="26191" spans="18:19" ht="15" customHeight="1">
      <c r="R26191"/>
      <c r="S26191"/>
    </row>
    <row r="26192" spans="18:19" ht="15" customHeight="1">
      <c r="R26192"/>
      <c r="S26192"/>
    </row>
    <row r="26193" spans="18:19" ht="15" customHeight="1">
      <c r="R26193"/>
      <c r="S26193"/>
    </row>
    <row r="26194" spans="18:19" ht="15" customHeight="1">
      <c r="R26194"/>
      <c r="S26194"/>
    </row>
    <row r="26195" spans="18:19" ht="15" customHeight="1">
      <c r="R26195"/>
      <c r="S26195"/>
    </row>
    <row r="26196" spans="18:19" ht="15" customHeight="1">
      <c r="R26196"/>
      <c r="S26196"/>
    </row>
    <row r="26197" spans="18:19" ht="15" customHeight="1">
      <c r="R26197"/>
      <c r="S26197"/>
    </row>
    <row r="26198" spans="18:19" ht="15" customHeight="1">
      <c r="R26198"/>
      <c r="S26198"/>
    </row>
    <row r="26199" spans="18:19" ht="15" customHeight="1">
      <c r="R26199"/>
      <c r="S26199"/>
    </row>
    <row r="26200" spans="18:19" ht="15" customHeight="1">
      <c r="R26200"/>
      <c r="S26200"/>
    </row>
    <row r="26201" spans="18:19" ht="15" customHeight="1">
      <c r="R26201"/>
      <c r="S26201"/>
    </row>
    <row r="26202" spans="18:19" ht="15" customHeight="1">
      <c r="R26202"/>
      <c r="S26202"/>
    </row>
    <row r="26203" spans="18:19" ht="15" customHeight="1">
      <c r="R26203"/>
      <c r="S26203"/>
    </row>
    <row r="26204" spans="18:19" ht="15" customHeight="1">
      <c r="R26204"/>
      <c r="S26204"/>
    </row>
    <row r="26205" spans="18:19" ht="15" customHeight="1">
      <c r="R26205"/>
      <c r="S26205"/>
    </row>
    <row r="26206" spans="18:19" ht="15" customHeight="1">
      <c r="R26206"/>
      <c r="S26206"/>
    </row>
    <row r="26207" spans="18:19" ht="15" customHeight="1">
      <c r="R26207"/>
      <c r="S26207"/>
    </row>
    <row r="26208" spans="18:19" ht="15" customHeight="1">
      <c r="R26208"/>
      <c r="S26208"/>
    </row>
    <row r="26209" spans="18:19" ht="15" customHeight="1">
      <c r="R26209"/>
      <c r="S26209"/>
    </row>
    <row r="26210" spans="18:19" ht="15" customHeight="1">
      <c r="R26210"/>
      <c r="S26210"/>
    </row>
    <row r="26211" spans="18:19" ht="15" customHeight="1">
      <c r="R26211"/>
      <c r="S26211"/>
    </row>
    <row r="26212" spans="18:19" ht="15" customHeight="1">
      <c r="R26212"/>
      <c r="S26212"/>
    </row>
    <row r="26213" spans="18:19" ht="15" customHeight="1">
      <c r="R26213"/>
      <c r="S26213"/>
    </row>
    <row r="26214" spans="18:19" ht="15" customHeight="1">
      <c r="R26214"/>
      <c r="S26214"/>
    </row>
    <row r="26215" spans="18:19" ht="15" customHeight="1">
      <c r="R26215"/>
      <c r="S26215"/>
    </row>
    <row r="26216" spans="18:19" ht="15" customHeight="1">
      <c r="R26216"/>
      <c r="S26216"/>
    </row>
    <row r="26217" spans="18:19" ht="15" customHeight="1">
      <c r="R26217"/>
      <c r="S26217"/>
    </row>
    <row r="26218" spans="18:19" ht="15" customHeight="1">
      <c r="R26218"/>
      <c r="S26218"/>
    </row>
    <row r="26219" spans="18:19" ht="15" customHeight="1">
      <c r="R26219"/>
      <c r="S26219"/>
    </row>
    <row r="26220" spans="18:19" ht="15" customHeight="1">
      <c r="R26220"/>
      <c r="S26220"/>
    </row>
    <row r="26221" spans="18:19" ht="15" customHeight="1">
      <c r="R26221"/>
      <c r="S26221"/>
    </row>
    <row r="26222" spans="18:19" ht="15" customHeight="1">
      <c r="R26222"/>
      <c r="S26222"/>
    </row>
    <row r="26223" spans="18:19" ht="15" customHeight="1">
      <c r="R26223"/>
      <c r="S26223"/>
    </row>
    <row r="26224" spans="18:19" ht="15" customHeight="1">
      <c r="R26224"/>
      <c r="S26224"/>
    </row>
    <row r="26225" spans="18:19" ht="15" customHeight="1">
      <c r="R26225"/>
      <c r="S26225"/>
    </row>
    <row r="26226" spans="18:19" ht="15" customHeight="1">
      <c r="R26226"/>
      <c r="S26226"/>
    </row>
    <row r="26227" spans="18:19" ht="15" customHeight="1">
      <c r="R26227"/>
      <c r="S26227"/>
    </row>
    <row r="26228" spans="18:19" ht="15" customHeight="1">
      <c r="R26228"/>
      <c r="S26228"/>
    </row>
    <row r="26229" spans="18:19" ht="15" customHeight="1">
      <c r="R26229"/>
      <c r="S26229"/>
    </row>
    <row r="26230" spans="18:19" ht="15" customHeight="1">
      <c r="R26230"/>
      <c r="S26230"/>
    </row>
    <row r="26231" spans="18:19" ht="15" customHeight="1">
      <c r="R26231"/>
      <c r="S26231"/>
    </row>
    <row r="26232" spans="18:19" ht="15" customHeight="1">
      <c r="R26232"/>
      <c r="S26232"/>
    </row>
    <row r="26233" spans="18:19" ht="15" customHeight="1">
      <c r="R26233"/>
      <c r="S26233"/>
    </row>
    <row r="26234" spans="18:19" ht="15" customHeight="1">
      <c r="R26234"/>
      <c r="S26234"/>
    </row>
    <row r="26235" spans="18:19" ht="15" customHeight="1">
      <c r="R26235"/>
      <c r="S26235"/>
    </row>
    <row r="26236" spans="18:19" ht="15" customHeight="1">
      <c r="R26236"/>
      <c r="S26236"/>
    </row>
    <row r="26237" spans="18:19" ht="15" customHeight="1">
      <c r="R26237"/>
      <c r="S26237"/>
    </row>
    <row r="26238" spans="18:19" ht="15" customHeight="1">
      <c r="R26238"/>
      <c r="S26238"/>
    </row>
    <row r="26239" spans="18:19" ht="15" customHeight="1">
      <c r="R26239"/>
      <c r="S26239"/>
    </row>
    <row r="26240" spans="18:19" ht="15" customHeight="1">
      <c r="R26240"/>
      <c r="S26240"/>
    </row>
    <row r="26241" spans="18:19" ht="15" customHeight="1">
      <c r="R26241"/>
      <c r="S26241"/>
    </row>
    <row r="26242" spans="18:19" ht="15" customHeight="1">
      <c r="R26242"/>
      <c r="S26242"/>
    </row>
    <row r="26243" spans="18:19" ht="15" customHeight="1">
      <c r="R26243"/>
      <c r="S26243"/>
    </row>
    <row r="26244" spans="18:19" ht="15" customHeight="1">
      <c r="R26244"/>
      <c r="S26244"/>
    </row>
    <row r="26245" spans="18:19" ht="15" customHeight="1">
      <c r="R26245"/>
      <c r="S26245"/>
    </row>
    <row r="26246" spans="18:19" ht="15" customHeight="1">
      <c r="R26246"/>
      <c r="S26246"/>
    </row>
    <row r="26247" spans="18:19" ht="15" customHeight="1">
      <c r="R26247"/>
      <c r="S26247"/>
    </row>
    <row r="26248" spans="18:19" ht="15" customHeight="1">
      <c r="R26248"/>
      <c r="S26248"/>
    </row>
    <row r="26249" spans="18:19" ht="15" customHeight="1">
      <c r="R26249"/>
      <c r="S26249"/>
    </row>
    <row r="26250" spans="18:19" ht="15" customHeight="1">
      <c r="R26250"/>
      <c r="S26250"/>
    </row>
    <row r="26251" spans="18:19" ht="15" customHeight="1">
      <c r="R26251"/>
      <c r="S26251"/>
    </row>
    <row r="26252" spans="18:19" ht="15" customHeight="1">
      <c r="R26252"/>
      <c r="S26252"/>
    </row>
    <row r="26253" spans="18:19" ht="15" customHeight="1">
      <c r="R26253"/>
      <c r="S26253"/>
    </row>
    <row r="26254" spans="18:19" ht="15" customHeight="1">
      <c r="R26254"/>
      <c r="S26254"/>
    </row>
    <row r="26255" spans="18:19" ht="15" customHeight="1">
      <c r="R26255"/>
      <c r="S26255"/>
    </row>
    <row r="26256" spans="18:19" ht="15" customHeight="1">
      <c r="R26256"/>
      <c r="S26256"/>
    </row>
    <row r="26257" spans="18:19" ht="15" customHeight="1">
      <c r="R26257"/>
      <c r="S26257"/>
    </row>
    <row r="26258" spans="18:19" ht="15" customHeight="1">
      <c r="R26258"/>
      <c r="S26258"/>
    </row>
    <row r="26259" spans="18:19" ht="15" customHeight="1">
      <c r="R26259"/>
      <c r="S26259"/>
    </row>
    <row r="26260" spans="18:19" ht="15" customHeight="1">
      <c r="R26260"/>
      <c r="S26260"/>
    </row>
    <row r="26261" spans="18:19" ht="15" customHeight="1">
      <c r="R26261"/>
      <c r="S26261"/>
    </row>
    <row r="26262" spans="18:19" ht="15" customHeight="1">
      <c r="R26262"/>
      <c r="S26262"/>
    </row>
    <row r="26263" spans="18:19" ht="15" customHeight="1">
      <c r="R26263"/>
      <c r="S26263"/>
    </row>
    <row r="26264" spans="18:19" ht="15" customHeight="1">
      <c r="R26264"/>
      <c r="S26264"/>
    </row>
    <row r="26265" spans="18:19" ht="15" customHeight="1">
      <c r="R26265"/>
      <c r="S26265"/>
    </row>
    <row r="26266" spans="18:19" ht="15" customHeight="1">
      <c r="R26266"/>
      <c r="S26266"/>
    </row>
    <row r="26267" spans="18:19" ht="15" customHeight="1">
      <c r="R26267"/>
      <c r="S26267"/>
    </row>
    <row r="26268" spans="18:19" ht="15" customHeight="1">
      <c r="R26268"/>
      <c r="S26268"/>
    </row>
    <row r="26269" spans="18:19" ht="15" customHeight="1">
      <c r="R26269"/>
      <c r="S26269"/>
    </row>
    <row r="26270" spans="18:19" ht="15" customHeight="1">
      <c r="R26270"/>
      <c r="S26270"/>
    </row>
    <row r="26271" spans="18:19" ht="15" customHeight="1">
      <c r="R26271"/>
      <c r="S26271"/>
    </row>
    <row r="26272" spans="18:19" ht="15" customHeight="1">
      <c r="R26272"/>
      <c r="S26272"/>
    </row>
    <row r="26273" spans="18:19" ht="15" customHeight="1">
      <c r="R26273"/>
      <c r="S26273"/>
    </row>
    <row r="26274" spans="18:19" ht="15" customHeight="1">
      <c r="R26274"/>
      <c r="S26274"/>
    </row>
    <row r="26275" spans="18:19" ht="15" customHeight="1">
      <c r="R26275"/>
      <c r="S26275"/>
    </row>
    <row r="26276" spans="18:19" ht="15" customHeight="1">
      <c r="R26276"/>
      <c r="S26276"/>
    </row>
    <row r="26277" spans="18:19" ht="15" customHeight="1">
      <c r="R26277"/>
      <c r="S26277"/>
    </row>
    <row r="26278" spans="18:19" ht="15" customHeight="1">
      <c r="R26278"/>
      <c r="S26278"/>
    </row>
    <row r="26279" spans="18:19" ht="15" customHeight="1">
      <c r="R26279"/>
      <c r="S26279"/>
    </row>
    <row r="26280" spans="18:19" ht="15" customHeight="1">
      <c r="R26280"/>
      <c r="S26280"/>
    </row>
    <row r="26281" spans="18:19" ht="15" customHeight="1">
      <c r="R26281"/>
      <c r="S26281"/>
    </row>
    <row r="26282" spans="18:19" ht="15" customHeight="1">
      <c r="R26282"/>
      <c r="S26282"/>
    </row>
    <row r="26283" spans="18:19" ht="15" customHeight="1">
      <c r="R26283"/>
      <c r="S26283"/>
    </row>
    <row r="26284" spans="18:19" ht="15" customHeight="1">
      <c r="R26284"/>
      <c r="S26284"/>
    </row>
    <row r="26285" spans="18:19" ht="15" customHeight="1">
      <c r="R26285"/>
      <c r="S26285"/>
    </row>
    <row r="26286" spans="18:19" ht="15" customHeight="1">
      <c r="R26286"/>
      <c r="S26286"/>
    </row>
    <row r="26287" spans="18:19" ht="15" customHeight="1">
      <c r="R26287"/>
      <c r="S26287"/>
    </row>
    <row r="26288" spans="18:19" ht="15" customHeight="1">
      <c r="R26288"/>
      <c r="S26288"/>
    </row>
    <row r="26289" spans="18:19" ht="15" customHeight="1">
      <c r="R26289"/>
      <c r="S26289"/>
    </row>
    <row r="26290" spans="18:19" ht="15" customHeight="1">
      <c r="R26290"/>
      <c r="S26290"/>
    </row>
    <row r="26291" spans="18:19" ht="15" customHeight="1">
      <c r="R26291"/>
      <c r="S26291"/>
    </row>
    <row r="26292" spans="18:19" ht="15" customHeight="1">
      <c r="R26292"/>
      <c r="S26292"/>
    </row>
    <row r="26293" spans="18:19" ht="15" customHeight="1">
      <c r="R26293"/>
      <c r="S26293"/>
    </row>
    <row r="26294" spans="18:19" ht="15" customHeight="1">
      <c r="R26294"/>
      <c r="S26294"/>
    </row>
    <row r="26295" spans="18:19" ht="15" customHeight="1">
      <c r="R26295"/>
      <c r="S26295"/>
    </row>
    <row r="26296" spans="18:19" ht="15" customHeight="1">
      <c r="R26296"/>
      <c r="S26296"/>
    </row>
    <row r="26297" spans="18:19" ht="15" customHeight="1">
      <c r="R26297"/>
      <c r="S26297"/>
    </row>
    <row r="26298" spans="18:19" ht="15" customHeight="1">
      <c r="R26298"/>
      <c r="S26298"/>
    </row>
    <row r="26299" spans="18:19" ht="15" customHeight="1">
      <c r="R26299"/>
      <c r="S26299"/>
    </row>
    <row r="26300" spans="18:19" ht="15" customHeight="1">
      <c r="R26300"/>
      <c r="S26300"/>
    </row>
    <row r="26301" spans="18:19" ht="15" customHeight="1">
      <c r="R26301"/>
      <c r="S26301"/>
    </row>
    <row r="26302" spans="18:19" ht="15" customHeight="1">
      <c r="R26302"/>
      <c r="S26302"/>
    </row>
    <row r="26303" spans="18:19" ht="15" customHeight="1">
      <c r="R26303"/>
      <c r="S26303"/>
    </row>
    <row r="26304" spans="18:19" ht="15" customHeight="1">
      <c r="R26304"/>
      <c r="S26304"/>
    </row>
    <row r="26305" spans="18:19" ht="15" customHeight="1">
      <c r="R26305"/>
      <c r="S26305"/>
    </row>
    <row r="26306" spans="18:19" ht="15" customHeight="1">
      <c r="R26306"/>
      <c r="S26306"/>
    </row>
    <row r="26307" spans="18:19" ht="15" customHeight="1">
      <c r="R26307"/>
      <c r="S26307"/>
    </row>
    <row r="26308" spans="18:19" ht="15" customHeight="1">
      <c r="R26308"/>
      <c r="S26308"/>
    </row>
    <row r="26309" spans="18:19" ht="15" customHeight="1">
      <c r="R26309"/>
      <c r="S26309"/>
    </row>
    <row r="26310" spans="18:19" ht="15" customHeight="1">
      <c r="R26310"/>
      <c r="S26310"/>
    </row>
    <row r="26311" spans="18:19" ht="15" customHeight="1">
      <c r="R26311"/>
      <c r="S26311"/>
    </row>
    <row r="26312" spans="18:19" ht="15" customHeight="1">
      <c r="R26312"/>
      <c r="S26312"/>
    </row>
    <row r="26313" spans="18:19" ht="15" customHeight="1">
      <c r="R26313"/>
      <c r="S26313"/>
    </row>
    <row r="26314" spans="18:19" ht="15" customHeight="1">
      <c r="R26314"/>
      <c r="S26314"/>
    </row>
    <row r="26315" spans="18:19" ht="15" customHeight="1">
      <c r="R26315"/>
      <c r="S26315"/>
    </row>
    <row r="26316" spans="18:19" ht="15" customHeight="1">
      <c r="R26316"/>
      <c r="S26316"/>
    </row>
    <row r="26317" spans="18:19" ht="15" customHeight="1">
      <c r="R26317"/>
      <c r="S26317"/>
    </row>
    <row r="26318" spans="18:19" ht="15" customHeight="1">
      <c r="R26318"/>
      <c r="S26318"/>
    </row>
    <row r="26319" spans="18:19" ht="15" customHeight="1">
      <c r="R26319"/>
      <c r="S26319"/>
    </row>
    <row r="26320" spans="18:19" ht="15" customHeight="1">
      <c r="R26320"/>
      <c r="S26320"/>
    </row>
    <row r="26321" spans="18:19" ht="15" customHeight="1">
      <c r="R26321"/>
      <c r="S26321"/>
    </row>
    <row r="26322" spans="18:19" ht="15" customHeight="1">
      <c r="R26322"/>
      <c r="S26322"/>
    </row>
    <row r="26323" spans="18:19" ht="15" customHeight="1">
      <c r="R26323"/>
      <c r="S26323"/>
    </row>
    <row r="26324" spans="18:19" ht="15" customHeight="1">
      <c r="R26324"/>
      <c r="S26324"/>
    </row>
    <row r="26325" spans="18:19" ht="15" customHeight="1">
      <c r="R26325"/>
      <c r="S26325"/>
    </row>
    <row r="26326" spans="18:19" ht="15" customHeight="1">
      <c r="R26326"/>
      <c r="S26326"/>
    </row>
    <row r="26327" spans="18:19" ht="15" customHeight="1">
      <c r="R26327"/>
      <c r="S26327"/>
    </row>
    <row r="26328" spans="18:19" ht="15" customHeight="1">
      <c r="R26328"/>
      <c r="S26328"/>
    </row>
    <row r="26329" spans="18:19" ht="15" customHeight="1">
      <c r="R26329"/>
      <c r="S26329"/>
    </row>
    <row r="26330" spans="18:19" ht="15" customHeight="1">
      <c r="R26330"/>
      <c r="S26330"/>
    </row>
    <row r="26331" spans="18:19" ht="15" customHeight="1">
      <c r="R26331"/>
      <c r="S26331"/>
    </row>
    <row r="26332" spans="18:19" ht="15" customHeight="1">
      <c r="R26332"/>
      <c r="S26332"/>
    </row>
    <row r="26333" spans="18:19" ht="15" customHeight="1">
      <c r="R26333"/>
      <c r="S26333"/>
    </row>
    <row r="26334" spans="18:19" ht="15" customHeight="1">
      <c r="R26334"/>
      <c r="S26334"/>
    </row>
    <row r="26335" spans="18:19" ht="15" customHeight="1">
      <c r="R26335"/>
      <c r="S26335"/>
    </row>
    <row r="26336" spans="18:19" ht="15" customHeight="1">
      <c r="R26336"/>
      <c r="S26336"/>
    </row>
    <row r="26337" spans="18:19" ht="15" customHeight="1">
      <c r="R26337"/>
      <c r="S26337"/>
    </row>
    <row r="26338" spans="18:19" ht="15" customHeight="1">
      <c r="R26338"/>
      <c r="S26338"/>
    </row>
    <row r="26339" spans="18:19" ht="15" customHeight="1">
      <c r="R26339"/>
      <c r="S26339"/>
    </row>
    <row r="26340" spans="18:19" ht="15" customHeight="1">
      <c r="R26340"/>
      <c r="S26340"/>
    </row>
    <row r="26341" spans="18:19" ht="15" customHeight="1">
      <c r="R26341"/>
      <c r="S26341"/>
    </row>
    <row r="26342" spans="18:19" ht="15" customHeight="1">
      <c r="R26342"/>
      <c r="S26342"/>
    </row>
    <row r="26343" spans="18:19" ht="15" customHeight="1">
      <c r="R26343"/>
      <c r="S26343"/>
    </row>
    <row r="26344" spans="18:19" ht="15" customHeight="1">
      <c r="R26344"/>
      <c r="S26344"/>
    </row>
    <row r="26345" spans="18:19" ht="15" customHeight="1">
      <c r="R26345"/>
      <c r="S26345"/>
    </row>
    <row r="26346" spans="18:19" ht="15" customHeight="1">
      <c r="R26346"/>
      <c r="S26346"/>
    </row>
    <row r="26347" spans="18:19" ht="15" customHeight="1">
      <c r="R26347"/>
      <c r="S26347"/>
    </row>
    <row r="26348" spans="18:19" ht="15" customHeight="1">
      <c r="R26348"/>
      <c r="S26348"/>
    </row>
    <row r="26349" spans="18:19" ht="15" customHeight="1">
      <c r="R26349"/>
      <c r="S26349"/>
    </row>
    <row r="26350" spans="18:19" ht="15" customHeight="1">
      <c r="R26350"/>
      <c r="S26350"/>
    </row>
    <row r="26351" spans="18:19" ht="15" customHeight="1">
      <c r="R26351"/>
      <c r="S26351"/>
    </row>
    <row r="26352" spans="18:19" ht="15" customHeight="1">
      <c r="R26352"/>
      <c r="S26352"/>
    </row>
    <row r="26353" spans="18:19" ht="15" customHeight="1">
      <c r="R26353"/>
      <c r="S26353"/>
    </row>
    <row r="26354" spans="18:19" ht="15" customHeight="1">
      <c r="R26354"/>
      <c r="S26354"/>
    </row>
    <row r="26355" spans="18:19" ht="15" customHeight="1">
      <c r="R26355"/>
      <c r="S26355"/>
    </row>
    <row r="26356" spans="18:19" ht="15" customHeight="1">
      <c r="R26356"/>
      <c r="S26356"/>
    </row>
    <row r="26357" spans="18:19" ht="15" customHeight="1">
      <c r="R26357"/>
      <c r="S26357"/>
    </row>
    <row r="26358" spans="18:19" ht="15" customHeight="1">
      <c r="R26358"/>
      <c r="S26358"/>
    </row>
    <row r="26359" spans="18:19" ht="15" customHeight="1">
      <c r="R26359"/>
      <c r="S26359"/>
    </row>
    <row r="26360" spans="18:19" ht="15" customHeight="1">
      <c r="R26360"/>
      <c r="S26360"/>
    </row>
    <row r="26361" spans="18:19" ht="15" customHeight="1">
      <c r="R26361"/>
      <c r="S26361"/>
    </row>
    <row r="26362" spans="18:19" ht="15" customHeight="1">
      <c r="R26362"/>
      <c r="S26362"/>
    </row>
    <row r="26363" spans="18:19" ht="15" customHeight="1">
      <c r="R26363"/>
      <c r="S26363"/>
    </row>
    <row r="26364" spans="18:19" ht="15" customHeight="1">
      <c r="R26364"/>
      <c r="S26364"/>
    </row>
    <row r="26365" spans="18:19" ht="15" customHeight="1">
      <c r="R26365"/>
      <c r="S26365"/>
    </row>
    <row r="26366" spans="18:19" ht="15" customHeight="1">
      <c r="R26366"/>
      <c r="S26366"/>
    </row>
    <row r="26367" spans="18:19" ht="15" customHeight="1">
      <c r="R26367"/>
      <c r="S26367"/>
    </row>
    <row r="26368" spans="18:19" ht="15" customHeight="1">
      <c r="R26368"/>
      <c r="S26368"/>
    </row>
    <row r="26369" spans="18:19" ht="15" customHeight="1">
      <c r="R26369"/>
      <c r="S26369"/>
    </row>
    <row r="26370" spans="18:19" ht="15" customHeight="1">
      <c r="R26370"/>
      <c r="S26370"/>
    </row>
    <row r="26371" spans="18:19" ht="15" customHeight="1">
      <c r="R26371"/>
      <c r="S26371"/>
    </row>
    <row r="26372" spans="18:19" ht="15" customHeight="1">
      <c r="R26372"/>
      <c r="S26372"/>
    </row>
    <row r="26373" spans="18:19" ht="15" customHeight="1">
      <c r="R26373"/>
      <c r="S26373"/>
    </row>
    <row r="26374" spans="18:19" ht="15" customHeight="1">
      <c r="R26374"/>
      <c r="S26374"/>
    </row>
    <row r="26375" spans="18:19" ht="15" customHeight="1">
      <c r="R26375"/>
      <c r="S26375"/>
    </row>
    <row r="26376" spans="18:19" ht="15" customHeight="1">
      <c r="R26376"/>
      <c r="S26376"/>
    </row>
    <row r="26377" spans="18:19" ht="15" customHeight="1">
      <c r="R26377"/>
      <c r="S26377"/>
    </row>
    <row r="26378" spans="18:19" ht="15" customHeight="1">
      <c r="R26378"/>
      <c r="S26378"/>
    </row>
    <row r="26379" spans="18:19" ht="15" customHeight="1">
      <c r="R26379"/>
      <c r="S26379"/>
    </row>
    <row r="26380" spans="18:19" ht="15" customHeight="1">
      <c r="R26380"/>
      <c r="S26380"/>
    </row>
    <row r="26381" spans="18:19" ht="15" customHeight="1">
      <c r="R26381"/>
      <c r="S26381"/>
    </row>
    <row r="26382" spans="18:19" ht="15" customHeight="1">
      <c r="R26382"/>
      <c r="S26382"/>
    </row>
    <row r="26383" spans="18:19" ht="15" customHeight="1">
      <c r="R26383"/>
      <c r="S26383"/>
    </row>
    <row r="26384" spans="18:19" ht="15" customHeight="1">
      <c r="R26384"/>
      <c r="S26384"/>
    </row>
    <row r="26385" spans="18:19" ht="15" customHeight="1">
      <c r="R26385"/>
      <c r="S26385"/>
    </row>
    <row r="26386" spans="18:19" ht="15" customHeight="1">
      <c r="R26386"/>
      <c r="S26386"/>
    </row>
    <row r="26387" spans="18:19" ht="15" customHeight="1">
      <c r="R26387"/>
      <c r="S26387"/>
    </row>
    <row r="26388" spans="18:19" ht="15" customHeight="1">
      <c r="R26388"/>
      <c r="S26388"/>
    </row>
    <row r="26389" spans="18:19" ht="15" customHeight="1">
      <c r="R26389"/>
      <c r="S26389"/>
    </row>
    <row r="26390" spans="18:19" ht="15" customHeight="1">
      <c r="R26390"/>
      <c r="S26390"/>
    </row>
    <row r="26391" spans="18:19" ht="15" customHeight="1">
      <c r="R26391"/>
      <c r="S26391"/>
    </row>
    <row r="26392" spans="18:19" ht="15" customHeight="1">
      <c r="R26392"/>
      <c r="S26392"/>
    </row>
    <row r="26393" spans="18:19" ht="15" customHeight="1">
      <c r="R26393"/>
      <c r="S26393"/>
    </row>
    <row r="26394" spans="18:19" ht="15" customHeight="1">
      <c r="R26394"/>
      <c r="S26394"/>
    </row>
    <row r="26395" spans="18:19" ht="15" customHeight="1">
      <c r="R26395"/>
      <c r="S26395"/>
    </row>
    <row r="26396" spans="18:19" ht="15" customHeight="1">
      <c r="R26396"/>
      <c r="S26396"/>
    </row>
    <row r="26397" spans="18:19" ht="15" customHeight="1">
      <c r="R26397"/>
      <c r="S26397"/>
    </row>
    <row r="26398" spans="18:19" ht="15" customHeight="1">
      <c r="R26398"/>
      <c r="S26398"/>
    </row>
    <row r="26399" spans="18:19" ht="15" customHeight="1">
      <c r="R26399"/>
      <c r="S26399"/>
    </row>
    <row r="26400" spans="18:19" ht="15" customHeight="1">
      <c r="R26400"/>
      <c r="S26400"/>
    </row>
    <row r="26401" spans="18:19" ht="15" customHeight="1">
      <c r="R26401"/>
      <c r="S26401"/>
    </row>
    <row r="26402" spans="18:19" ht="15" customHeight="1">
      <c r="R26402"/>
      <c r="S26402"/>
    </row>
    <row r="26403" spans="18:19" ht="15" customHeight="1">
      <c r="R26403"/>
      <c r="S26403"/>
    </row>
    <row r="26404" spans="18:19" ht="15" customHeight="1">
      <c r="R26404"/>
      <c r="S26404"/>
    </row>
    <row r="26405" spans="18:19" ht="15" customHeight="1">
      <c r="R26405"/>
      <c r="S26405"/>
    </row>
    <row r="26406" spans="18:19" ht="15" customHeight="1">
      <c r="R26406"/>
      <c r="S26406"/>
    </row>
    <row r="26407" spans="18:19" ht="15" customHeight="1">
      <c r="R26407"/>
      <c r="S26407"/>
    </row>
    <row r="26408" spans="18:19" ht="15" customHeight="1">
      <c r="R26408"/>
      <c r="S26408"/>
    </row>
    <row r="26409" spans="18:19" ht="15" customHeight="1">
      <c r="R26409"/>
      <c r="S26409"/>
    </row>
    <row r="26410" spans="18:19" ht="15" customHeight="1">
      <c r="R26410"/>
      <c r="S26410"/>
    </row>
    <row r="26411" spans="18:19" ht="15" customHeight="1">
      <c r="R26411"/>
      <c r="S26411"/>
    </row>
    <row r="26412" spans="18:19" ht="15" customHeight="1">
      <c r="R26412"/>
      <c r="S26412"/>
    </row>
    <row r="26413" spans="18:19" ht="15" customHeight="1">
      <c r="R26413"/>
      <c r="S26413"/>
    </row>
    <row r="26414" spans="18:19" ht="15" customHeight="1">
      <c r="R26414"/>
      <c r="S26414"/>
    </row>
    <row r="26415" spans="18:19" ht="15" customHeight="1">
      <c r="R26415"/>
      <c r="S26415"/>
    </row>
    <row r="26416" spans="18:19" ht="15" customHeight="1">
      <c r="R26416"/>
      <c r="S26416"/>
    </row>
    <row r="26417" spans="18:19" ht="15" customHeight="1">
      <c r="R26417"/>
      <c r="S26417"/>
    </row>
    <row r="26418" spans="18:19" ht="15" customHeight="1">
      <c r="R26418"/>
      <c r="S26418"/>
    </row>
    <row r="26419" spans="18:19" ht="15" customHeight="1">
      <c r="R26419"/>
      <c r="S26419"/>
    </row>
    <row r="26420" spans="18:19" ht="15" customHeight="1">
      <c r="R26420"/>
      <c r="S26420"/>
    </row>
    <row r="26421" spans="18:19" ht="15" customHeight="1">
      <c r="R26421"/>
      <c r="S26421"/>
    </row>
    <row r="26422" spans="18:19" ht="15" customHeight="1">
      <c r="R26422"/>
      <c r="S26422"/>
    </row>
    <row r="26423" spans="18:19" ht="15" customHeight="1">
      <c r="R26423"/>
      <c r="S26423"/>
    </row>
    <row r="26424" spans="18:19" ht="15" customHeight="1">
      <c r="R26424"/>
      <c r="S26424"/>
    </row>
    <row r="26425" spans="18:19" ht="15" customHeight="1">
      <c r="R26425"/>
      <c r="S26425"/>
    </row>
    <row r="26426" spans="18:19" ht="15" customHeight="1">
      <c r="R26426"/>
      <c r="S26426"/>
    </row>
    <row r="26427" spans="18:19" ht="15" customHeight="1">
      <c r="R26427"/>
      <c r="S26427"/>
    </row>
    <row r="26428" spans="18:19" ht="15" customHeight="1">
      <c r="R26428"/>
      <c r="S26428"/>
    </row>
    <row r="26429" spans="18:19" ht="15" customHeight="1">
      <c r="R26429"/>
      <c r="S26429"/>
    </row>
    <row r="26430" spans="18:19" ht="15" customHeight="1">
      <c r="R26430"/>
      <c r="S26430"/>
    </row>
    <row r="26431" spans="18:19" ht="15" customHeight="1">
      <c r="R26431"/>
      <c r="S26431"/>
    </row>
    <row r="26432" spans="18:19" ht="15" customHeight="1">
      <c r="R26432"/>
      <c r="S26432"/>
    </row>
    <row r="26433" spans="18:19" ht="15" customHeight="1">
      <c r="R26433"/>
      <c r="S26433"/>
    </row>
    <row r="26434" spans="18:19" ht="15" customHeight="1">
      <c r="R26434"/>
      <c r="S26434"/>
    </row>
    <row r="26435" spans="18:19" ht="15" customHeight="1">
      <c r="R26435"/>
      <c r="S26435"/>
    </row>
    <row r="26436" spans="18:19" ht="15" customHeight="1">
      <c r="R26436"/>
      <c r="S26436"/>
    </row>
    <row r="26437" spans="18:19" ht="15" customHeight="1">
      <c r="R26437"/>
      <c r="S26437"/>
    </row>
    <row r="26438" spans="18:19" ht="15" customHeight="1">
      <c r="R26438"/>
      <c r="S26438"/>
    </row>
    <row r="26439" spans="18:19" ht="15" customHeight="1">
      <c r="R26439"/>
      <c r="S26439"/>
    </row>
    <row r="26440" spans="18:19" ht="15" customHeight="1">
      <c r="R26440"/>
      <c r="S26440"/>
    </row>
    <row r="26441" spans="18:19" ht="15" customHeight="1">
      <c r="R26441"/>
      <c r="S26441"/>
    </row>
    <row r="26442" spans="18:19" ht="15" customHeight="1">
      <c r="R26442"/>
      <c r="S26442"/>
    </row>
    <row r="26443" spans="18:19" ht="15" customHeight="1">
      <c r="R26443"/>
      <c r="S26443"/>
    </row>
    <row r="26444" spans="18:19" ht="15" customHeight="1">
      <c r="R26444"/>
      <c r="S26444"/>
    </row>
    <row r="26445" spans="18:19" ht="15" customHeight="1">
      <c r="R26445"/>
      <c r="S26445"/>
    </row>
    <row r="26446" spans="18:19" ht="15" customHeight="1">
      <c r="R26446"/>
      <c r="S26446"/>
    </row>
    <row r="26447" spans="18:19" ht="15" customHeight="1">
      <c r="R26447"/>
      <c r="S26447"/>
    </row>
    <row r="26448" spans="18:19" ht="15" customHeight="1">
      <c r="R26448"/>
      <c r="S26448"/>
    </row>
    <row r="26449" spans="18:19" ht="15" customHeight="1">
      <c r="R26449"/>
      <c r="S26449"/>
    </row>
    <row r="26450" spans="18:19" ht="15" customHeight="1">
      <c r="R26450"/>
      <c r="S26450"/>
    </row>
    <row r="26451" spans="18:19" ht="15" customHeight="1">
      <c r="R26451"/>
      <c r="S26451"/>
    </row>
    <row r="26452" spans="18:19" ht="15" customHeight="1">
      <c r="R26452"/>
      <c r="S26452"/>
    </row>
    <row r="26453" spans="18:19" ht="15" customHeight="1">
      <c r="R26453"/>
      <c r="S26453"/>
    </row>
    <row r="26454" spans="18:19" ht="15" customHeight="1">
      <c r="R26454"/>
      <c r="S26454"/>
    </row>
    <row r="26455" spans="18:19" ht="15" customHeight="1">
      <c r="R26455"/>
      <c r="S26455"/>
    </row>
    <row r="26456" spans="18:19" ht="15" customHeight="1">
      <c r="R26456"/>
      <c r="S26456"/>
    </row>
    <row r="26457" spans="18:19" ht="15" customHeight="1">
      <c r="R26457"/>
      <c r="S26457"/>
    </row>
    <row r="26458" spans="18:19" ht="15" customHeight="1">
      <c r="R26458"/>
      <c r="S26458"/>
    </row>
    <row r="26459" spans="18:19" ht="15" customHeight="1">
      <c r="R26459"/>
      <c r="S26459"/>
    </row>
    <row r="26460" spans="18:19" ht="15" customHeight="1">
      <c r="R26460"/>
      <c r="S26460"/>
    </row>
    <row r="26461" spans="18:19" ht="15" customHeight="1">
      <c r="R26461"/>
      <c r="S26461"/>
    </row>
    <row r="26462" spans="18:19" ht="15" customHeight="1">
      <c r="R26462"/>
      <c r="S26462"/>
    </row>
    <row r="26463" spans="18:19" ht="15" customHeight="1">
      <c r="R26463"/>
      <c r="S26463"/>
    </row>
    <row r="26464" spans="18:19" ht="15" customHeight="1">
      <c r="R26464"/>
      <c r="S26464"/>
    </row>
    <row r="26465" spans="18:19" ht="15" customHeight="1">
      <c r="R26465"/>
      <c r="S26465"/>
    </row>
    <row r="26466" spans="18:19" ht="15" customHeight="1">
      <c r="R26466"/>
      <c r="S26466"/>
    </row>
    <row r="26467" spans="18:19" ht="15" customHeight="1">
      <c r="R26467"/>
      <c r="S26467"/>
    </row>
    <row r="26468" spans="18:19" ht="15" customHeight="1">
      <c r="R26468"/>
      <c r="S26468"/>
    </row>
    <row r="26469" spans="18:19" ht="15" customHeight="1">
      <c r="R26469"/>
      <c r="S26469"/>
    </row>
    <row r="26470" spans="18:19" ht="15" customHeight="1">
      <c r="R26470"/>
      <c r="S26470"/>
    </row>
    <row r="26471" spans="18:19" ht="15" customHeight="1">
      <c r="R26471"/>
      <c r="S26471"/>
    </row>
    <row r="26472" spans="18:19" ht="15" customHeight="1">
      <c r="R26472"/>
      <c r="S26472"/>
    </row>
    <row r="26473" spans="18:19" ht="15" customHeight="1">
      <c r="R26473"/>
      <c r="S26473"/>
    </row>
    <row r="26474" spans="18:19" ht="15" customHeight="1">
      <c r="R26474"/>
      <c r="S26474"/>
    </row>
    <row r="26475" spans="18:19" ht="15" customHeight="1">
      <c r="R26475"/>
      <c r="S26475"/>
    </row>
    <row r="26476" spans="18:19" ht="15" customHeight="1">
      <c r="R26476"/>
      <c r="S26476"/>
    </row>
    <row r="26477" spans="18:19" ht="15" customHeight="1">
      <c r="R26477"/>
      <c r="S26477"/>
    </row>
    <row r="26478" spans="18:19" ht="15" customHeight="1">
      <c r="R26478"/>
      <c r="S26478"/>
    </row>
    <row r="26479" spans="18:19" ht="15" customHeight="1">
      <c r="R26479"/>
      <c r="S26479"/>
    </row>
    <row r="26480" spans="18:19" ht="15" customHeight="1">
      <c r="R26480"/>
      <c r="S26480"/>
    </row>
    <row r="26481" spans="18:19" ht="15" customHeight="1">
      <c r="R26481"/>
      <c r="S26481"/>
    </row>
    <row r="26482" spans="18:19" ht="15" customHeight="1">
      <c r="R26482"/>
      <c r="S26482"/>
    </row>
    <row r="26483" spans="18:19" ht="15" customHeight="1">
      <c r="R26483"/>
      <c r="S26483"/>
    </row>
    <row r="26484" spans="18:19" ht="15" customHeight="1">
      <c r="R26484"/>
      <c r="S26484"/>
    </row>
    <row r="26485" spans="18:19" ht="15" customHeight="1">
      <c r="R26485"/>
      <c r="S26485"/>
    </row>
    <row r="26486" spans="18:19" ht="15" customHeight="1">
      <c r="R26486"/>
      <c r="S26486"/>
    </row>
    <row r="26487" spans="18:19" ht="15" customHeight="1">
      <c r="R26487"/>
      <c r="S26487"/>
    </row>
    <row r="26488" spans="18:19" ht="15" customHeight="1">
      <c r="R26488"/>
      <c r="S26488"/>
    </row>
    <row r="26489" spans="18:19" ht="15" customHeight="1">
      <c r="R26489"/>
      <c r="S26489"/>
    </row>
    <row r="26490" spans="18:19" ht="15" customHeight="1">
      <c r="R26490"/>
      <c r="S26490"/>
    </row>
    <row r="26491" spans="18:19" ht="15" customHeight="1">
      <c r="R26491"/>
      <c r="S26491"/>
    </row>
    <row r="26492" spans="18:19" ht="15" customHeight="1">
      <c r="R26492"/>
      <c r="S26492"/>
    </row>
    <row r="26493" spans="18:19" ht="15" customHeight="1">
      <c r="R26493"/>
      <c r="S26493"/>
    </row>
    <row r="26494" spans="18:19" ht="15" customHeight="1">
      <c r="R26494"/>
      <c r="S26494"/>
    </row>
    <row r="26495" spans="18:19" ht="15" customHeight="1">
      <c r="R26495"/>
      <c r="S26495"/>
    </row>
    <row r="26496" spans="18:19" ht="15" customHeight="1">
      <c r="R26496"/>
      <c r="S26496"/>
    </row>
    <row r="26497" spans="18:19" ht="15" customHeight="1">
      <c r="R26497"/>
      <c r="S26497"/>
    </row>
    <row r="26498" spans="18:19" ht="15" customHeight="1">
      <c r="R26498"/>
      <c r="S26498"/>
    </row>
    <row r="26499" spans="18:19" ht="15" customHeight="1">
      <c r="R26499"/>
      <c r="S26499"/>
    </row>
    <row r="26500" spans="18:19" ht="15" customHeight="1">
      <c r="R26500"/>
      <c r="S26500"/>
    </row>
    <row r="26501" spans="18:19" ht="15" customHeight="1">
      <c r="R26501"/>
      <c r="S26501"/>
    </row>
    <row r="26502" spans="18:19" ht="15" customHeight="1">
      <c r="R26502"/>
      <c r="S26502"/>
    </row>
    <row r="26503" spans="18:19" ht="15" customHeight="1">
      <c r="R26503"/>
      <c r="S26503"/>
    </row>
    <row r="26504" spans="18:19" ht="15" customHeight="1">
      <c r="R26504"/>
      <c r="S26504"/>
    </row>
    <row r="26505" spans="18:19" ht="15" customHeight="1">
      <c r="R26505"/>
      <c r="S26505"/>
    </row>
    <row r="26506" spans="18:19" ht="15" customHeight="1">
      <c r="R26506"/>
      <c r="S26506"/>
    </row>
    <row r="26507" spans="18:19" ht="15" customHeight="1">
      <c r="R26507"/>
      <c r="S26507"/>
    </row>
    <row r="26508" spans="18:19" ht="15" customHeight="1">
      <c r="R26508"/>
      <c r="S26508"/>
    </row>
    <row r="26509" spans="18:19" ht="15" customHeight="1">
      <c r="R26509"/>
      <c r="S26509"/>
    </row>
    <row r="26510" spans="18:19" ht="15" customHeight="1">
      <c r="R26510"/>
      <c r="S26510"/>
    </row>
    <row r="26511" spans="18:19" ht="15" customHeight="1">
      <c r="R26511"/>
      <c r="S26511"/>
    </row>
    <row r="26512" spans="18:19" ht="15" customHeight="1">
      <c r="R26512"/>
      <c r="S26512"/>
    </row>
    <row r="26513" spans="18:19" ht="15" customHeight="1">
      <c r="R26513"/>
      <c r="S26513"/>
    </row>
    <row r="26514" spans="18:19" ht="15" customHeight="1">
      <c r="R26514"/>
      <c r="S26514"/>
    </row>
    <row r="26515" spans="18:19" ht="15" customHeight="1">
      <c r="R26515"/>
      <c r="S26515"/>
    </row>
    <row r="26516" spans="18:19" ht="15" customHeight="1">
      <c r="R26516"/>
      <c r="S26516"/>
    </row>
    <row r="26517" spans="18:19" ht="15" customHeight="1">
      <c r="R26517"/>
      <c r="S26517"/>
    </row>
    <row r="26518" spans="18:19" ht="15" customHeight="1">
      <c r="R26518"/>
      <c r="S26518"/>
    </row>
    <row r="26519" spans="18:19" ht="15" customHeight="1">
      <c r="R26519"/>
      <c r="S26519"/>
    </row>
    <row r="26520" spans="18:19" ht="15" customHeight="1">
      <c r="R26520"/>
      <c r="S26520"/>
    </row>
    <row r="26521" spans="18:19" ht="15" customHeight="1">
      <c r="R26521"/>
      <c r="S26521"/>
    </row>
    <row r="26522" spans="18:19" ht="15" customHeight="1">
      <c r="R26522"/>
      <c r="S26522"/>
    </row>
    <row r="26523" spans="18:19" ht="15" customHeight="1">
      <c r="R26523"/>
      <c r="S26523"/>
    </row>
    <row r="26524" spans="18:19" ht="15" customHeight="1">
      <c r="R26524"/>
      <c r="S26524"/>
    </row>
    <row r="26525" spans="18:19" ht="15" customHeight="1">
      <c r="R26525"/>
      <c r="S26525"/>
    </row>
    <row r="26526" spans="18:19" ht="15" customHeight="1">
      <c r="R26526"/>
      <c r="S26526"/>
    </row>
    <row r="26527" spans="18:19" ht="15" customHeight="1">
      <c r="R26527"/>
      <c r="S26527"/>
    </row>
    <row r="26528" spans="18:19" ht="15" customHeight="1">
      <c r="R26528"/>
      <c r="S26528"/>
    </row>
    <row r="26529" spans="18:19" ht="15" customHeight="1">
      <c r="R26529"/>
      <c r="S26529"/>
    </row>
    <row r="26530" spans="18:19" ht="15" customHeight="1">
      <c r="R26530"/>
      <c r="S26530"/>
    </row>
    <row r="26531" spans="18:19" ht="15" customHeight="1">
      <c r="R26531"/>
      <c r="S26531"/>
    </row>
    <row r="26532" spans="18:19" ht="15" customHeight="1">
      <c r="R26532"/>
      <c r="S26532"/>
    </row>
    <row r="26533" spans="18:19" ht="15" customHeight="1">
      <c r="R26533"/>
      <c r="S26533"/>
    </row>
    <row r="26534" spans="18:19" ht="15" customHeight="1">
      <c r="R26534"/>
      <c r="S26534"/>
    </row>
    <row r="26535" spans="18:19" ht="15" customHeight="1">
      <c r="R26535"/>
      <c r="S26535"/>
    </row>
    <row r="26536" spans="18:19" ht="15" customHeight="1">
      <c r="R26536"/>
      <c r="S26536"/>
    </row>
    <row r="26537" spans="18:19" ht="15" customHeight="1">
      <c r="R26537"/>
      <c r="S26537"/>
    </row>
    <row r="26538" spans="18:19" ht="15" customHeight="1">
      <c r="R26538"/>
      <c r="S26538"/>
    </row>
    <row r="26539" spans="18:19" ht="15" customHeight="1">
      <c r="R26539"/>
      <c r="S26539"/>
    </row>
    <row r="26540" spans="18:19" ht="15" customHeight="1">
      <c r="R26540"/>
      <c r="S26540"/>
    </row>
    <row r="26541" spans="18:19" ht="15" customHeight="1">
      <c r="R26541"/>
      <c r="S26541"/>
    </row>
    <row r="26542" spans="18:19" ht="15" customHeight="1">
      <c r="R26542"/>
      <c r="S26542"/>
    </row>
    <row r="26543" spans="18:19" ht="15" customHeight="1">
      <c r="R26543"/>
      <c r="S26543"/>
    </row>
    <row r="26544" spans="18:19" ht="15" customHeight="1">
      <c r="R26544"/>
      <c r="S26544"/>
    </row>
    <row r="26545" spans="18:19" ht="15" customHeight="1">
      <c r="R26545"/>
      <c r="S26545"/>
    </row>
    <row r="26546" spans="18:19" ht="15" customHeight="1">
      <c r="R26546"/>
      <c r="S26546"/>
    </row>
    <row r="26547" spans="18:19" ht="15" customHeight="1">
      <c r="R26547"/>
      <c r="S26547"/>
    </row>
    <row r="26548" spans="18:19" ht="15" customHeight="1">
      <c r="R26548"/>
      <c r="S26548"/>
    </row>
    <row r="26549" spans="18:19" ht="15" customHeight="1">
      <c r="R26549"/>
      <c r="S26549"/>
    </row>
    <row r="26550" spans="18:19" ht="15" customHeight="1">
      <c r="R26550"/>
      <c r="S26550"/>
    </row>
    <row r="26551" spans="18:19" ht="15" customHeight="1">
      <c r="R26551"/>
      <c r="S26551"/>
    </row>
    <row r="26552" spans="18:19" ht="15" customHeight="1">
      <c r="R26552"/>
      <c r="S26552"/>
    </row>
    <row r="26553" spans="18:19" ht="15" customHeight="1">
      <c r="R26553"/>
      <c r="S26553"/>
    </row>
    <row r="26554" spans="18:19" ht="15" customHeight="1">
      <c r="R26554"/>
      <c r="S26554"/>
    </row>
    <row r="26555" spans="18:19" ht="15" customHeight="1">
      <c r="R26555"/>
      <c r="S26555"/>
    </row>
    <row r="26556" spans="18:19" ht="15" customHeight="1">
      <c r="R26556"/>
      <c r="S26556"/>
    </row>
    <row r="26557" spans="18:19" ht="15" customHeight="1">
      <c r="R26557"/>
      <c r="S26557"/>
    </row>
    <row r="26558" spans="18:19" ht="15" customHeight="1">
      <c r="R26558"/>
      <c r="S26558"/>
    </row>
    <row r="26559" spans="18:19" ht="15" customHeight="1">
      <c r="R26559"/>
      <c r="S26559"/>
    </row>
    <row r="26560" spans="18:19" ht="15" customHeight="1">
      <c r="R26560"/>
      <c r="S26560"/>
    </row>
    <row r="26561" spans="18:19" ht="15" customHeight="1">
      <c r="R26561"/>
      <c r="S26561"/>
    </row>
    <row r="26562" spans="18:19" ht="15" customHeight="1">
      <c r="R26562"/>
      <c r="S26562"/>
    </row>
    <row r="26563" spans="18:19" ht="15" customHeight="1">
      <c r="R26563"/>
      <c r="S26563"/>
    </row>
    <row r="26564" spans="18:19" ht="15" customHeight="1">
      <c r="R26564"/>
      <c r="S26564"/>
    </row>
    <row r="26565" spans="18:19" ht="15" customHeight="1">
      <c r="R26565"/>
      <c r="S26565"/>
    </row>
    <row r="26566" spans="18:19" ht="15" customHeight="1">
      <c r="R26566"/>
      <c r="S26566"/>
    </row>
    <row r="26567" spans="18:19" ht="15" customHeight="1">
      <c r="R26567"/>
      <c r="S26567"/>
    </row>
    <row r="26568" spans="18:19" ht="15" customHeight="1">
      <c r="R26568"/>
      <c r="S26568"/>
    </row>
    <row r="26569" spans="18:19" ht="15" customHeight="1">
      <c r="R26569"/>
      <c r="S26569"/>
    </row>
    <row r="26570" spans="18:19" ht="15" customHeight="1">
      <c r="R26570"/>
      <c r="S26570"/>
    </row>
    <row r="26571" spans="18:19" ht="15" customHeight="1">
      <c r="R26571"/>
      <c r="S26571"/>
    </row>
    <row r="26572" spans="18:19" ht="15" customHeight="1">
      <c r="R26572"/>
      <c r="S26572"/>
    </row>
    <row r="26573" spans="18:19" ht="15" customHeight="1">
      <c r="R26573"/>
      <c r="S26573"/>
    </row>
    <row r="26574" spans="18:19" ht="15" customHeight="1">
      <c r="R26574"/>
      <c r="S26574"/>
    </row>
    <row r="26575" spans="18:19" ht="15" customHeight="1">
      <c r="R26575"/>
      <c r="S26575"/>
    </row>
    <row r="26576" spans="18:19" ht="15" customHeight="1">
      <c r="R26576"/>
      <c r="S26576"/>
    </row>
    <row r="26577" spans="18:19" ht="15" customHeight="1">
      <c r="R26577"/>
      <c r="S26577"/>
    </row>
    <row r="26578" spans="18:19" ht="15" customHeight="1">
      <c r="R26578"/>
      <c r="S26578"/>
    </row>
    <row r="26579" spans="18:19" ht="15" customHeight="1">
      <c r="R26579"/>
      <c r="S26579"/>
    </row>
    <row r="26580" spans="18:19" ht="15" customHeight="1">
      <c r="R26580"/>
      <c r="S26580"/>
    </row>
    <row r="26581" spans="18:19" ht="15" customHeight="1">
      <c r="R26581"/>
      <c r="S26581"/>
    </row>
    <row r="26582" spans="18:19" ht="15" customHeight="1">
      <c r="R26582"/>
      <c r="S26582"/>
    </row>
    <row r="26583" spans="18:19" ht="15" customHeight="1">
      <c r="R26583"/>
      <c r="S26583"/>
    </row>
    <row r="26584" spans="18:19" ht="15" customHeight="1">
      <c r="R26584"/>
      <c r="S26584"/>
    </row>
    <row r="26585" spans="18:19" ht="15" customHeight="1">
      <c r="R26585"/>
      <c r="S26585"/>
    </row>
    <row r="26586" spans="18:19" ht="15" customHeight="1">
      <c r="R26586"/>
      <c r="S26586"/>
    </row>
    <row r="26587" spans="18:19" ht="15" customHeight="1">
      <c r="R26587"/>
      <c r="S26587"/>
    </row>
    <row r="26588" spans="18:19" ht="15" customHeight="1">
      <c r="R26588"/>
      <c r="S26588"/>
    </row>
    <row r="26589" spans="18:19" ht="15" customHeight="1">
      <c r="R26589"/>
      <c r="S26589"/>
    </row>
    <row r="26590" spans="18:19" ht="15" customHeight="1">
      <c r="R26590"/>
      <c r="S26590"/>
    </row>
    <row r="26591" spans="18:19" ht="15" customHeight="1">
      <c r="R26591"/>
      <c r="S26591"/>
    </row>
    <row r="26592" spans="18:19" ht="15" customHeight="1">
      <c r="R26592"/>
      <c r="S26592"/>
    </row>
    <row r="26593" spans="18:19" ht="15" customHeight="1">
      <c r="R26593"/>
      <c r="S26593"/>
    </row>
    <row r="26594" spans="18:19" ht="15" customHeight="1">
      <c r="R26594"/>
      <c r="S26594"/>
    </row>
    <row r="26595" spans="18:19" ht="15" customHeight="1">
      <c r="R26595"/>
      <c r="S26595"/>
    </row>
    <row r="26596" spans="18:19" ht="15" customHeight="1">
      <c r="R26596"/>
      <c r="S26596"/>
    </row>
    <row r="26597" spans="18:19" ht="15" customHeight="1">
      <c r="R26597"/>
      <c r="S26597"/>
    </row>
    <row r="26598" spans="18:19" ht="15" customHeight="1">
      <c r="R26598"/>
      <c r="S26598"/>
    </row>
    <row r="26599" spans="18:19" ht="15" customHeight="1">
      <c r="R26599"/>
      <c r="S26599"/>
    </row>
    <row r="26600" spans="18:19" ht="15" customHeight="1">
      <c r="R26600"/>
      <c r="S26600"/>
    </row>
    <row r="26601" spans="18:19" ht="15" customHeight="1">
      <c r="R26601"/>
      <c r="S26601"/>
    </row>
    <row r="26602" spans="18:19" ht="15" customHeight="1">
      <c r="R26602"/>
      <c r="S26602"/>
    </row>
    <row r="26603" spans="18:19" ht="15" customHeight="1">
      <c r="R26603"/>
      <c r="S26603"/>
    </row>
    <row r="26604" spans="18:19" ht="15" customHeight="1">
      <c r="R26604"/>
      <c r="S26604"/>
    </row>
    <row r="26605" spans="18:19" ht="15" customHeight="1">
      <c r="R26605"/>
      <c r="S26605"/>
    </row>
    <row r="26606" spans="18:19" ht="15" customHeight="1">
      <c r="R26606"/>
      <c r="S26606"/>
    </row>
    <row r="26607" spans="18:19" ht="15" customHeight="1">
      <c r="R26607"/>
      <c r="S26607"/>
    </row>
    <row r="26608" spans="18:19" ht="15" customHeight="1">
      <c r="R26608"/>
      <c r="S26608"/>
    </row>
    <row r="26609" spans="18:19" ht="15" customHeight="1">
      <c r="R26609"/>
      <c r="S26609"/>
    </row>
    <row r="26610" spans="18:19" ht="15" customHeight="1">
      <c r="R26610"/>
      <c r="S26610"/>
    </row>
    <row r="26611" spans="18:19" ht="15" customHeight="1">
      <c r="R26611"/>
      <c r="S26611"/>
    </row>
    <row r="26612" spans="18:19" ht="15" customHeight="1">
      <c r="R26612"/>
      <c r="S26612"/>
    </row>
    <row r="26613" spans="18:19" ht="15" customHeight="1">
      <c r="R26613"/>
      <c r="S26613"/>
    </row>
    <row r="26614" spans="18:19" ht="15" customHeight="1">
      <c r="R26614"/>
      <c r="S26614"/>
    </row>
    <row r="26615" spans="18:19" ht="15" customHeight="1">
      <c r="R26615"/>
      <c r="S26615"/>
    </row>
    <row r="26616" spans="18:19" ht="15" customHeight="1">
      <c r="R26616"/>
      <c r="S26616"/>
    </row>
    <row r="26617" spans="18:19" ht="15" customHeight="1">
      <c r="R26617"/>
      <c r="S26617"/>
    </row>
    <row r="26618" spans="18:19" ht="15" customHeight="1">
      <c r="R26618"/>
      <c r="S26618"/>
    </row>
    <row r="26619" spans="18:19" ht="15" customHeight="1">
      <c r="R26619"/>
      <c r="S26619"/>
    </row>
    <row r="26620" spans="18:19" ht="15" customHeight="1">
      <c r="R26620"/>
      <c r="S26620"/>
    </row>
    <row r="26621" spans="18:19" ht="15" customHeight="1">
      <c r="R26621"/>
      <c r="S26621"/>
    </row>
    <row r="26622" spans="18:19" ht="15" customHeight="1">
      <c r="R26622"/>
      <c r="S26622"/>
    </row>
    <row r="26623" spans="18:19" ht="15" customHeight="1">
      <c r="R26623"/>
      <c r="S26623"/>
    </row>
    <row r="26624" spans="18:19" ht="15" customHeight="1">
      <c r="R26624"/>
      <c r="S26624"/>
    </row>
    <row r="26625" spans="18:19" ht="15" customHeight="1">
      <c r="R26625"/>
      <c r="S26625"/>
    </row>
    <row r="26626" spans="18:19" ht="15" customHeight="1">
      <c r="R26626"/>
      <c r="S26626"/>
    </row>
    <row r="26627" spans="18:19" ht="15" customHeight="1">
      <c r="R26627"/>
      <c r="S26627"/>
    </row>
    <row r="26628" spans="18:19" ht="15" customHeight="1">
      <c r="R26628"/>
      <c r="S26628"/>
    </row>
    <row r="26629" spans="18:19" ht="15" customHeight="1">
      <c r="R26629"/>
      <c r="S26629"/>
    </row>
    <row r="26630" spans="18:19" ht="15" customHeight="1">
      <c r="R26630"/>
      <c r="S26630"/>
    </row>
    <row r="26631" spans="18:19" ht="15" customHeight="1">
      <c r="R26631"/>
      <c r="S26631"/>
    </row>
    <row r="26632" spans="18:19" ht="15" customHeight="1">
      <c r="R26632"/>
      <c r="S26632"/>
    </row>
    <row r="26633" spans="18:19" ht="15" customHeight="1">
      <c r="R26633"/>
      <c r="S26633"/>
    </row>
    <row r="26634" spans="18:19" ht="15" customHeight="1">
      <c r="R26634"/>
      <c r="S26634"/>
    </row>
    <row r="26635" spans="18:19" ht="15" customHeight="1">
      <c r="R26635"/>
      <c r="S26635"/>
    </row>
    <row r="26636" spans="18:19" ht="15" customHeight="1">
      <c r="R26636"/>
      <c r="S26636"/>
    </row>
    <row r="26637" spans="18:19" ht="15" customHeight="1">
      <c r="R26637"/>
      <c r="S26637"/>
    </row>
    <row r="26638" spans="18:19" ht="15" customHeight="1">
      <c r="R26638"/>
      <c r="S26638"/>
    </row>
    <row r="26639" spans="18:19" ht="15" customHeight="1">
      <c r="R26639"/>
      <c r="S26639"/>
    </row>
    <row r="26640" spans="18:19" ht="15" customHeight="1">
      <c r="R26640"/>
      <c r="S26640"/>
    </row>
    <row r="26641" spans="18:19" ht="15" customHeight="1">
      <c r="R26641"/>
      <c r="S26641"/>
    </row>
    <row r="26642" spans="18:19" ht="15" customHeight="1">
      <c r="R26642"/>
      <c r="S26642"/>
    </row>
    <row r="26643" spans="18:19" ht="15" customHeight="1">
      <c r="R26643"/>
      <c r="S26643"/>
    </row>
    <row r="26644" spans="18:19" ht="15" customHeight="1">
      <c r="R26644"/>
      <c r="S26644"/>
    </row>
    <row r="26645" spans="18:19" ht="15" customHeight="1">
      <c r="R26645"/>
      <c r="S26645"/>
    </row>
    <row r="26646" spans="18:19" ht="15" customHeight="1">
      <c r="R26646"/>
      <c r="S26646"/>
    </row>
    <row r="26647" spans="18:19" ht="15" customHeight="1">
      <c r="R26647"/>
      <c r="S26647"/>
    </row>
    <row r="26648" spans="18:19" ht="15" customHeight="1">
      <c r="R26648"/>
      <c r="S26648"/>
    </row>
    <row r="26649" spans="18:19" ht="15" customHeight="1">
      <c r="R26649"/>
      <c r="S26649"/>
    </row>
    <row r="26650" spans="18:19" ht="15" customHeight="1">
      <c r="R26650"/>
      <c r="S26650"/>
    </row>
    <row r="26651" spans="18:19" ht="15" customHeight="1">
      <c r="R26651"/>
      <c r="S26651"/>
    </row>
    <row r="26652" spans="18:19" ht="15" customHeight="1">
      <c r="R26652"/>
      <c r="S26652"/>
    </row>
    <row r="26653" spans="18:19" ht="15" customHeight="1">
      <c r="R26653"/>
      <c r="S26653"/>
    </row>
    <row r="26654" spans="18:19" ht="15" customHeight="1">
      <c r="R26654"/>
      <c r="S26654"/>
    </row>
    <row r="26655" spans="18:19" ht="15" customHeight="1">
      <c r="R26655"/>
      <c r="S26655"/>
    </row>
    <row r="26656" spans="18:19" ht="15" customHeight="1">
      <c r="R26656"/>
      <c r="S26656"/>
    </row>
    <row r="26657" spans="18:19" ht="15" customHeight="1">
      <c r="R26657"/>
      <c r="S26657"/>
    </row>
    <row r="26658" spans="18:19" ht="15" customHeight="1">
      <c r="R26658"/>
      <c r="S26658"/>
    </row>
    <row r="26659" spans="18:19" ht="15" customHeight="1">
      <c r="R26659"/>
      <c r="S26659"/>
    </row>
    <row r="26660" spans="18:19" ht="15" customHeight="1">
      <c r="R26660"/>
      <c r="S26660"/>
    </row>
    <row r="26661" spans="18:19" ht="15" customHeight="1">
      <c r="R26661"/>
      <c r="S26661"/>
    </row>
    <row r="26662" spans="18:19" ht="15" customHeight="1">
      <c r="R26662"/>
      <c r="S26662"/>
    </row>
    <row r="26663" spans="18:19" ht="15" customHeight="1">
      <c r="R26663"/>
      <c r="S26663"/>
    </row>
    <row r="26664" spans="18:19" ht="15" customHeight="1">
      <c r="R26664"/>
      <c r="S26664"/>
    </row>
    <row r="26665" spans="18:19" ht="15" customHeight="1">
      <c r="R26665"/>
      <c r="S26665"/>
    </row>
    <row r="26666" spans="18:19" ht="15" customHeight="1">
      <c r="R26666"/>
      <c r="S26666"/>
    </row>
    <row r="26667" spans="18:19" ht="15" customHeight="1">
      <c r="R26667"/>
      <c r="S26667"/>
    </row>
    <row r="26668" spans="18:19" ht="15" customHeight="1">
      <c r="R26668"/>
      <c r="S26668"/>
    </row>
    <row r="26669" spans="18:19" ht="15" customHeight="1">
      <c r="R26669"/>
      <c r="S26669"/>
    </row>
    <row r="26670" spans="18:19" ht="15" customHeight="1">
      <c r="R26670"/>
      <c r="S26670"/>
    </row>
    <row r="26671" spans="18:19" ht="15" customHeight="1">
      <c r="R26671"/>
      <c r="S26671"/>
    </row>
    <row r="26672" spans="18:19" ht="15" customHeight="1">
      <c r="R26672"/>
      <c r="S26672"/>
    </row>
    <row r="26673" spans="18:19" ht="15" customHeight="1">
      <c r="R26673"/>
      <c r="S26673"/>
    </row>
    <row r="26674" spans="18:19" ht="15" customHeight="1">
      <c r="R26674"/>
      <c r="S26674"/>
    </row>
    <row r="26675" spans="18:19" ht="15" customHeight="1">
      <c r="R26675"/>
      <c r="S26675"/>
    </row>
    <row r="26676" spans="18:19" ht="15" customHeight="1">
      <c r="R26676"/>
      <c r="S26676"/>
    </row>
    <row r="26677" spans="18:19" ht="15" customHeight="1">
      <c r="R26677"/>
      <c r="S26677"/>
    </row>
    <row r="26678" spans="18:19" ht="15" customHeight="1">
      <c r="R26678"/>
      <c r="S26678"/>
    </row>
    <row r="26679" spans="18:19" ht="15" customHeight="1">
      <c r="R26679"/>
      <c r="S26679"/>
    </row>
    <row r="26680" spans="18:19" ht="15" customHeight="1">
      <c r="R26680"/>
      <c r="S26680"/>
    </row>
    <row r="26681" spans="18:19" ht="15" customHeight="1">
      <c r="R26681"/>
      <c r="S26681"/>
    </row>
    <row r="26682" spans="18:19" ht="15" customHeight="1">
      <c r="R26682"/>
      <c r="S26682"/>
    </row>
    <row r="26683" spans="18:19" ht="15" customHeight="1">
      <c r="R26683"/>
      <c r="S26683"/>
    </row>
    <row r="26684" spans="18:19" ht="15" customHeight="1">
      <c r="R26684"/>
      <c r="S26684"/>
    </row>
    <row r="26685" spans="18:19" ht="15" customHeight="1">
      <c r="R26685"/>
      <c r="S26685"/>
    </row>
    <row r="26686" spans="18:19" ht="15" customHeight="1">
      <c r="R26686"/>
      <c r="S26686"/>
    </row>
    <row r="26687" spans="18:19" ht="15" customHeight="1">
      <c r="R26687"/>
      <c r="S26687"/>
    </row>
    <row r="26688" spans="18:19" ht="15" customHeight="1">
      <c r="R26688"/>
      <c r="S26688"/>
    </row>
    <row r="26689" spans="18:19" ht="15" customHeight="1">
      <c r="R26689"/>
      <c r="S26689"/>
    </row>
    <row r="26690" spans="18:19" ht="15" customHeight="1">
      <c r="R26690"/>
      <c r="S26690"/>
    </row>
    <row r="26691" spans="18:19" ht="15" customHeight="1">
      <c r="R26691"/>
      <c r="S26691"/>
    </row>
    <row r="26692" spans="18:19" ht="15" customHeight="1">
      <c r="R26692"/>
      <c r="S26692"/>
    </row>
    <row r="26693" spans="18:19" ht="15" customHeight="1">
      <c r="R26693"/>
      <c r="S26693"/>
    </row>
    <row r="26694" spans="18:19" ht="15" customHeight="1">
      <c r="R26694"/>
      <c r="S26694"/>
    </row>
    <row r="26695" spans="18:19" ht="15" customHeight="1">
      <c r="R26695"/>
      <c r="S26695"/>
    </row>
    <row r="26696" spans="18:19" ht="15" customHeight="1">
      <c r="R26696"/>
      <c r="S26696"/>
    </row>
    <row r="26697" spans="18:19" ht="15" customHeight="1">
      <c r="R26697"/>
      <c r="S26697"/>
    </row>
    <row r="26698" spans="18:19" ht="15" customHeight="1">
      <c r="R26698"/>
      <c r="S26698"/>
    </row>
    <row r="26699" spans="18:19" ht="15" customHeight="1">
      <c r="R26699"/>
      <c r="S26699"/>
    </row>
    <row r="26700" spans="18:19" ht="15" customHeight="1">
      <c r="R26700"/>
      <c r="S26700"/>
    </row>
    <row r="26701" spans="18:19" ht="15" customHeight="1">
      <c r="R26701"/>
      <c r="S26701"/>
    </row>
    <row r="26702" spans="18:19" ht="15" customHeight="1">
      <c r="R26702"/>
      <c r="S26702"/>
    </row>
    <row r="26703" spans="18:19" ht="15" customHeight="1">
      <c r="R26703"/>
      <c r="S26703"/>
    </row>
    <row r="26704" spans="18:19" ht="15" customHeight="1">
      <c r="R26704"/>
      <c r="S26704"/>
    </row>
    <row r="26705" spans="18:19" ht="15" customHeight="1">
      <c r="R26705"/>
      <c r="S26705"/>
    </row>
    <row r="26706" spans="18:19" ht="15" customHeight="1">
      <c r="R26706"/>
      <c r="S26706"/>
    </row>
    <row r="26707" spans="18:19" ht="15" customHeight="1">
      <c r="R26707"/>
      <c r="S26707"/>
    </row>
    <row r="26708" spans="18:19" ht="15" customHeight="1">
      <c r="R26708"/>
      <c r="S26708"/>
    </row>
    <row r="26709" spans="18:19" ht="15" customHeight="1">
      <c r="R26709"/>
      <c r="S26709"/>
    </row>
    <row r="26710" spans="18:19" ht="15" customHeight="1">
      <c r="R26710"/>
      <c r="S26710"/>
    </row>
    <row r="26711" spans="18:19" ht="15" customHeight="1">
      <c r="R26711"/>
      <c r="S26711"/>
    </row>
    <row r="26712" spans="18:19" ht="15" customHeight="1">
      <c r="R26712"/>
      <c r="S26712"/>
    </row>
    <row r="26713" spans="18:19" ht="15" customHeight="1">
      <c r="R26713"/>
      <c r="S26713"/>
    </row>
    <row r="26714" spans="18:19" ht="15" customHeight="1">
      <c r="R26714"/>
      <c r="S26714"/>
    </row>
    <row r="26715" spans="18:19" ht="15" customHeight="1">
      <c r="R26715"/>
      <c r="S26715"/>
    </row>
    <row r="26716" spans="18:19" ht="15" customHeight="1">
      <c r="R26716"/>
      <c r="S26716"/>
    </row>
    <row r="26717" spans="18:19" ht="15" customHeight="1">
      <c r="R26717"/>
      <c r="S26717"/>
    </row>
    <row r="26718" spans="18:19" ht="15" customHeight="1">
      <c r="R26718"/>
      <c r="S26718"/>
    </row>
    <row r="26719" spans="18:19" ht="15" customHeight="1">
      <c r="R26719"/>
      <c r="S26719"/>
    </row>
    <row r="26720" spans="18:19" ht="15" customHeight="1">
      <c r="R26720"/>
      <c r="S26720"/>
    </row>
    <row r="26721" spans="18:19" ht="15" customHeight="1">
      <c r="R26721"/>
      <c r="S26721"/>
    </row>
    <row r="26722" spans="18:19" ht="15" customHeight="1">
      <c r="R26722"/>
      <c r="S26722"/>
    </row>
    <row r="26723" spans="18:19" ht="15" customHeight="1">
      <c r="R26723"/>
      <c r="S26723"/>
    </row>
    <row r="26724" spans="18:19" ht="15" customHeight="1">
      <c r="R26724"/>
      <c r="S26724"/>
    </row>
    <row r="26725" spans="18:19" ht="15" customHeight="1">
      <c r="R26725"/>
      <c r="S26725"/>
    </row>
    <row r="26726" spans="18:19" ht="15" customHeight="1">
      <c r="R26726"/>
      <c r="S26726"/>
    </row>
    <row r="26727" spans="18:19" ht="15" customHeight="1">
      <c r="R26727"/>
      <c r="S26727"/>
    </row>
    <row r="26728" spans="18:19" ht="15" customHeight="1">
      <c r="R26728"/>
      <c r="S26728"/>
    </row>
    <row r="26729" spans="18:19" ht="15" customHeight="1">
      <c r="R26729"/>
      <c r="S26729"/>
    </row>
    <row r="26730" spans="18:19" ht="15" customHeight="1">
      <c r="R26730"/>
      <c r="S26730"/>
    </row>
    <row r="26731" spans="18:19" ht="15" customHeight="1">
      <c r="R26731"/>
      <c r="S26731"/>
    </row>
    <row r="26732" spans="18:19" ht="15" customHeight="1">
      <c r="R26732"/>
      <c r="S26732"/>
    </row>
    <row r="26733" spans="18:19" ht="15" customHeight="1">
      <c r="R26733"/>
      <c r="S26733"/>
    </row>
    <row r="26734" spans="18:19" ht="15" customHeight="1">
      <c r="R26734"/>
      <c r="S26734"/>
    </row>
    <row r="26735" spans="18:19" ht="15" customHeight="1">
      <c r="R26735"/>
      <c r="S26735"/>
    </row>
    <row r="26736" spans="18:19" ht="15" customHeight="1">
      <c r="R26736"/>
      <c r="S26736"/>
    </row>
    <row r="26737" spans="18:19" ht="15" customHeight="1">
      <c r="R26737"/>
      <c r="S26737"/>
    </row>
    <row r="26738" spans="18:19" ht="15" customHeight="1">
      <c r="R26738"/>
      <c r="S26738"/>
    </row>
    <row r="26739" spans="18:19" ht="15" customHeight="1">
      <c r="R26739"/>
      <c r="S26739"/>
    </row>
    <row r="26740" spans="18:19" ht="15" customHeight="1">
      <c r="R26740"/>
      <c r="S26740"/>
    </row>
    <row r="26741" spans="18:19" ht="15" customHeight="1">
      <c r="R26741"/>
      <c r="S26741"/>
    </row>
    <row r="26742" spans="18:19" ht="15" customHeight="1">
      <c r="R26742"/>
      <c r="S26742"/>
    </row>
    <row r="26743" spans="18:19" ht="15" customHeight="1">
      <c r="R26743"/>
      <c r="S26743"/>
    </row>
    <row r="26744" spans="18:19" ht="15" customHeight="1">
      <c r="R26744"/>
      <c r="S26744"/>
    </row>
    <row r="26745" spans="18:19" ht="15" customHeight="1">
      <c r="R26745"/>
      <c r="S26745"/>
    </row>
    <row r="26746" spans="18:19" ht="15" customHeight="1">
      <c r="R26746"/>
      <c r="S26746"/>
    </row>
    <row r="26747" spans="18:19" ht="15" customHeight="1">
      <c r="R26747"/>
      <c r="S26747"/>
    </row>
    <row r="26748" spans="18:19" ht="15" customHeight="1">
      <c r="R26748"/>
      <c r="S26748"/>
    </row>
    <row r="26749" spans="18:19" ht="15" customHeight="1">
      <c r="R26749"/>
      <c r="S26749"/>
    </row>
    <row r="26750" spans="18:19" ht="15" customHeight="1">
      <c r="R26750"/>
      <c r="S26750"/>
    </row>
    <row r="26751" spans="18:19" ht="15" customHeight="1">
      <c r="R26751"/>
      <c r="S26751"/>
    </row>
    <row r="26752" spans="18:19" ht="15" customHeight="1">
      <c r="R26752"/>
      <c r="S26752"/>
    </row>
    <row r="26753" spans="18:19" ht="15" customHeight="1">
      <c r="R26753"/>
      <c r="S26753"/>
    </row>
    <row r="26754" spans="18:19" ht="15" customHeight="1">
      <c r="R26754"/>
      <c r="S26754"/>
    </row>
    <row r="26755" spans="18:19" ht="15" customHeight="1">
      <c r="R26755"/>
      <c r="S26755"/>
    </row>
    <row r="26756" spans="18:19" ht="15" customHeight="1">
      <c r="R26756"/>
      <c r="S26756"/>
    </row>
    <row r="26757" spans="18:19" ht="15" customHeight="1">
      <c r="R26757"/>
      <c r="S26757"/>
    </row>
    <row r="26758" spans="18:19" ht="15" customHeight="1">
      <c r="R26758"/>
      <c r="S26758"/>
    </row>
    <row r="26759" spans="18:19" ht="15" customHeight="1">
      <c r="R26759"/>
      <c r="S26759"/>
    </row>
    <row r="26760" spans="18:19" ht="15" customHeight="1">
      <c r="R26760"/>
      <c r="S26760"/>
    </row>
    <row r="26761" spans="18:19" ht="15" customHeight="1">
      <c r="R26761"/>
      <c r="S26761"/>
    </row>
    <row r="26762" spans="18:19" ht="15" customHeight="1">
      <c r="R26762"/>
      <c r="S26762"/>
    </row>
    <row r="26763" spans="18:19" ht="15" customHeight="1">
      <c r="R26763"/>
      <c r="S26763"/>
    </row>
    <row r="26764" spans="18:19" ht="15" customHeight="1">
      <c r="R26764"/>
      <c r="S26764"/>
    </row>
    <row r="26765" spans="18:19" ht="15" customHeight="1">
      <c r="R26765"/>
      <c r="S26765"/>
    </row>
    <row r="26766" spans="18:19" ht="15" customHeight="1">
      <c r="R26766"/>
      <c r="S26766"/>
    </row>
    <row r="26767" spans="18:19" ht="15" customHeight="1">
      <c r="R26767"/>
      <c r="S26767"/>
    </row>
    <row r="26768" spans="18:19" ht="15" customHeight="1">
      <c r="R26768"/>
      <c r="S26768"/>
    </row>
    <row r="26769" spans="18:19" ht="15" customHeight="1">
      <c r="R26769"/>
      <c r="S26769"/>
    </row>
    <row r="26770" spans="18:19" ht="15" customHeight="1">
      <c r="R26770"/>
      <c r="S26770"/>
    </row>
    <row r="26771" spans="18:19" ht="15" customHeight="1">
      <c r="R26771"/>
      <c r="S26771"/>
    </row>
    <row r="26772" spans="18:19" ht="15" customHeight="1">
      <c r="R26772"/>
      <c r="S26772"/>
    </row>
    <row r="26773" spans="18:19" ht="15" customHeight="1">
      <c r="R26773"/>
      <c r="S26773"/>
    </row>
    <row r="26774" spans="18:19" ht="15" customHeight="1">
      <c r="R26774"/>
      <c r="S26774"/>
    </row>
    <row r="26775" spans="18:19" ht="15" customHeight="1">
      <c r="R26775"/>
      <c r="S26775"/>
    </row>
    <row r="26776" spans="18:19" ht="15" customHeight="1">
      <c r="R26776"/>
      <c r="S26776"/>
    </row>
    <row r="26777" spans="18:19" ht="15" customHeight="1">
      <c r="R26777"/>
      <c r="S26777"/>
    </row>
    <row r="26778" spans="18:19" ht="15" customHeight="1">
      <c r="R26778"/>
      <c r="S26778"/>
    </row>
    <row r="26779" spans="18:19" ht="15" customHeight="1">
      <c r="R26779"/>
      <c r="S26779"/>
    </row>
    <row r="26780" spans="18:19" ht="15" customHeight="1">
      <c r="R26780"/>
      <c r="S26780"/>
    </row>
    <row r="26781" spans="18:19" ht="15" customHeight="1">
      <c r="R26781"/>
      <c r="S26781"/>
    </row>
    <row r="26782" spans="18:19" ht="15" customHeight="1">
      <c r="R26782"/>
      <c r="S26782"/>
    </row>
    <row r="26783" spans="18:19" ht="15" customHeight="1">
      <c r="R26783"/>
      <c r="S26783"/>
    </row>
    <row r="26784" spans="18:19" ht="15" customHeight="1">
      <c r="R26784"/>
      <c r="S26784"/>
    </row>
    <row r="26785" spans="18:19" ht="15" customHeight="1">
      <c r="R26785"/>
      <c r="S26785"/>
    </row>
    <row r="26786" spans="18:19" ht="15" customHeight="1">
      <c r="R26786"/>
      <c r="S26786"/>
    </row>
    <row r="26787" spans="18:19" ht="15" customHeight="1">
      <c r="R26787"/>
      <c r="S26787"/>
    </row>
    <row r="26788" spans="18:19" ht="15" customHeight="1">
      <c r="R26788"/>
      <c r="S26788"/>
    </row>
    <row r="26789" spans="18:19" ht="15" customHeight="1">
      <c r="R26789"/>
      <c r="S26789"/>
    </row>
    <row r="26790" spans="18:19" ht="15" customHeight="1">
      <c r="R26790"/>
      <c r="S26790"/>
    </row>
    <row r="26791" spans="18:19" ht="15" customHeight="1">
      <c r="R26791"/>
      <c r="S26791"/>
    </row>
    <row r="26792" spans="18:19" ht="15" customHeight="1">
      <c r="R26792"/>
      <c r="S26792"/>
    </row>
    <row r="26793" spans="18:19" ht="15" customHeight="1">
      <c r="R26793"/>
      <c r="S26793"/>
    </row>
    <row r="26794" spans="18:19" ht="15" customHeight="1">
      <c r="R26794"/>
      <c r="S26794"/>
    </row>
    <row r="26795" spans="18:19" ht="15" customHeight="1">
      <c r="R26795"/>
      <c r="S26795"/>
    </row>
    <row r="26796" spans="18:19" ht="15" customHeight="1">
      <c r="R26796"/>
      <c r="S26796"/>
    </row>
    <row r="26797" spans="18:19" ht="15" customHeight="1">
      <c r="R26797"/>
      <c r="S26797"/>
    </row>
    <row r="26798" spans="18:19" ht="15" customHeight="1">
      <c r="R26798"/>
      <c r="S26798"/>
    </row>
    <row r="26799" spans="18:19" ht="15" customHeight="1">
      <c r="R26799"/>
      <c r="S26799"/>
    </row>
    <row r="26800" spans="18:19" ht="15" customHeight="1">
      <c r="R26800"/>
      <c r="S26800"/>
    </row>
    <row r="26801" spans="18:19" ht="15" customHeight="1">
      <c r="R26801"/>
      <c r="S26801"/>
    </row>
    <row r="26802" spans="18:19" ht="15" customHeight="1">
      <c r="R26802"/>
      <c r="S26802"/>
    </row>
    <row r="26803" spans="18:19" ht="15" customHeight="1">
      <c r="R26803"/>
      <c r="S26803"/>
    </row>
    <row r="26804" spans="18:19" ht="15" customHeight="1">
      <c r="R26804"/>
      <c r="S26804"/>
    </row>
    <row r="26805" spans="18:19" ht="15" customHeight="1">
      <c r="R26805"/>
      <c r="S26805"/>
    </row>
    <row r="26806" spans="18:19" ht="15" customHeight="1">
      <c r="R26806"/>
      <c r="S26806"/>
    </row>
    <row r="26807" spans="18:19" ht="15" customHeight="1">
      <c r="R26807"/>
      <c r="S26807"/>
    </row>
    <row r="26808" spans="18:19" ht="15" customHeight="1">
      <c r="R26808"/>
      <c r="S26808"/>
    </row>
    <row r="26809" spans="18:19" ht="15" customHeight="1">
      <c r="R26809"/>
      <c r="S26809"/>
    </row>
    <row r="26810" spans="18:19" ht="15" customHeight="1">
      <c r="R26810"/>
      <c r="S26810"/>
    </row>
    <row r="26811" spans="18:19" ht="15" customHeight="1">
      <c r="R26811"/>
      <c r="S26811"/>
    </row>
    <row r="26812" spans="18:19" ht="15" customHeight="1">
      <c r="R26812"/>
      <c r="S26812"/>
    </row>
    <row r="26813" spans="18:19" ht="15" customHeight="1">
      <c r="R26813"/>
      <c r="S26813"/>
    </row>
    <row r="26814" spans="18:19" ht="15" customHeight="1">
      <c r="R26814"/>
      <c r="S26814"/>
    </row>
    <row r="26815" spans="18:19" ht="15" customHeight="1">
      <c r="R26815"/>
      <c r="S26815"/>
    </row>
    <row r="26816" spans="18:19" ht="15" customHeight="1">
      <c r="R26816"/>
      <c r="S26816"/>
    </row>
    <row r="26817" spans="18:19" ht="15" customHeight="1">
      <c r="R26817"/>
      <c r="S26817"/>
    </row>
    <row r="26818" spans="18:19" ht="15" customHeight="1">
      <c r="R26818"/>
      <c r="S26818"/>
    </row>
    <row r="26819" spans="18:19" ht="15" customHeight="1">
      <c r="R26819"/>
      <c r="S26819"/>
    </row>
    <row r="26820" spans="18:19" ht="15" customHeight="1">
      <c r="R26820"/>
      <c r="S26820"/>
    </row>
    <row r="26821" spans="18:19" ht="15" customHeight="1">
      <c r="R26821"/>
      <c r="S26821"/>
    </row>
    <row r="26822" spans="18:19" ht="15" customHeight="1">
      <c r="R26822"/>
      <c r="S26822"/>
    </row>
    <row r="26823" spans="18:19" ht="15" customHeight="1">
      <c r="R26823"/>
      <c r="S26823"/>
    </row>
    <row r="26824" spans="18:19" ht="15" customHeight="1">
      <c r="R26824"/>
      <c r="S26824"/>
    </row>
    <row r="26825" spans="18:19" ht="15" customHeight="1">
      <c r="R26825"/>
      <c r="S26825"/>
    </row>
    <row r="26826" spans="18:19" ht="15" customHeight="1">
      <c r="R26826"/>
      <c r="S26826"/>
    </row>
    <row r="26827" spans="18:19" ht="15" customHeight="1">
      <c r="R26827"/>
      <c r="S26827"/>
    </row>
    <row r="26828" spans="18:19" ht="15" customHeight="1">
      <c r="R26828"/>
      <c r="S26828"/>
    </row>
    <row r="26829" spans="18:19" ht="15" customHeight="1">
      <c r="R26829"/>
      <c r="S26829"/>
    </row>
    <row r="26830" spans="18:19" ht="15" customHeight="1">
      <c r="R26830"/>
      <c r="S26830"/>
    </row>
    <row r="26831" spans="18:19" ht="15" customHeight="1">
      <c r="R26831"/>
      <c r="S26831"/>
    </row>
    <row r="26832" spans="18:19" ht="15" customHeight="1">
      <c r="R26832"/>
      <c r="S26832"/>
    </row>
    <row r="26833" spans="18:19" ht="15" customHeight="1">
      <c r="R26833"/>
      <c r="S26833"/>
    </row>
    <row r="26834" spans="18:19" ht="15" customHeight="1">
      <c r="R26834"/>
      <c r="S26834"/>
    </row>
    <row r="26835" spans="18:19" ht="15" customHeight="1">
      <c r="R26835"/>
      <c r="S26835"/>
    </row>
    <row r="26836" spans="18:19" ht="15" customHeight="1">
      <c r="R26836"/>
      <c r="S26836"/>
    </row>
    <row r="26837" spans="18:19" ht="15" customHeight="1">
      <c r="R26837"/>
      <c r="S26837"/>
    </row>
    <row r="26838" spans="18:19" ht="15" customHeight="1">
      <c r="R26838"/>
      <c r="S26838"/>
    </row>
    <row r="26839" spans="18:19" ht="15" customHeight="1">
      <c r="R26839"/>
      <c r="S26839"/>
    </row>
    <row r="26840" spans="18:19" ht="15" customHeight="1">
      <c r="R26840"/>
      <c r="S26840"/>
    </row>
    <row r="26841" spans="18:19" ht="15" customHeight="1">
      <c r="R26841"/>
      <c r="S26841"/>
    </row>
    <row r="26842" spans="18:19" ht="15" customHeight="1">
      <c r="R26842"/>
      <c r="S26842"/>
    </row>
    <row r="26843" spans="18:19" ht="15" customHeight="1">
      <c r="R26843"/>
      <c r="S26843"/>
    </row>
    <row r="26844" spans="18:19" ht="15" customHeight="1">
      <c r="R26844"/>
      <c r="S26844"/>
    </row>
    <row r="26845" spans="18:19" ht="15" customHeight="1">
      <c r="R26845"/>
      <c r="S26845"/>
    </row>
    <row r="26846" spans="18:19" ht="15" customHeight="1">
      <c r="R26846"/>
      <c r="S26846"/>
    </row>
    <row r="26847" spans="18:19" ht="15" customHeight="1">
      <c r="R26847"/>
      <c r="S26847"/>
    </row>
    <row r="26848" spans="18:19" ht="15" customHeight="1">
      <c r="R26848"/>
      <c r="S26848"/>
    </row>
    <row r="26849" spans="18:19" ht="15" customHeight="1">
      <c r="R26849"/>
      <c r="S26849"/>
    </row>
    <row r="26850" spans="18:19" ht="15" customHeight="1">
      <c r="R26850"/>
      <c r="S26850"/>
    </row>
    <row r="26851" spans="18:19" ht="15" customHeight="1">
      <c r="R26851"/>
      <c r="S26851"/>
    </row>
    <row r="26852" spans="18:19" ht="15" customHeight="1">
      <c r="R26852"/>
      <c r="S26852"/>
    </row>
    <row r="26853" spans="18:19" ht="15" customHeight="1">
      <c r="R26853"/>
      <c r="S26853"/>
    </row>
    <row r="26854" spans="18:19" ht="15" customHeight="1">
      <c r="R26854"/>
      <c r="S26854"/>
    </row>
    <row r="26855" spans="18:19" ht="15" customHeight="1">
      <c r="R26855"/>
      <c r="S26855"/>
    </row>
    <row r="26856" spans="18:19" ht="15" customHeight="1">
      <c r="R26856"/>
      <c r="S26856"/>
    </row>
    <row r="26857" spans="18:19" ht="15" customHeight="1">
      <c r="R26857"/>
      <c r="S26857"/>
    </row>
    <row r="26858" spans="18:19" ht="15" customHeight="1">
      <c r="R26858"/>
      <c r="S26858"/>
    </row>
    <row r="26859" spans="18:19" ht="15" customHeight="1">
      <c r="R26859"/>
      <c r="S26859"/>
    </row>
    <row r="26860" spans="18:19" ht="15" customHeight="1">
      <c r="R26860"/>
      <c r="S26860"/>
    </row>
    <row r="26861" spans="18:19" ht="15" customHeight="1">
      <c r="R26861"/>
      <c r="S26861"/>
    </row>
    <row r="26862" spans="18:19" ht="15" customHeight="1">
      <c r="R26862"/>
      <c r="S26862"/>
    </row>
    <row r="26863" spans="18:19" ht="15" customHeight="1">
      <c r="R26863"/>
      <c r="S26863"/>
    </row>
    <row r="26864" spans="18:19" ht="15" customHeight="1">
      <c r="R26864"/>
      <c r="S26864"/>
    </row>
    <row r="26865" spans="18:19" ht="15" customHeight="1">
      <c r="R26865"/>
      <c r="S26865"/>
    </row>
    <row r="26866" spans="18:19" ht="15" customHeight="1">
      <c r="R26866"/>
      <c r="S26866"/>
    </row>
    <row r="26867" spans="18:19" ht="15" customHeight="1">
      <c r="R26867"/>
      <c r="S26867"/>
    </row>
    <row r="26868" spans="18:19" ht="15" customHeight="1">
      <c r="R26868"/>
      <c r="S26868"/>
    </row>
    <row r="26869" spans="18:19" ht="15" customHeight="1">
      <c r="R26869"/>
      <c r="S26869"/>
    </row>
    <row r="26870" spans="18:19" ht="15" customHeight="1">
      <c r="R26870"/>
      <c r="S26870"/>
    </row>
    <row r="26871" spans="18:19" ht="15" customHeight="1">
      <c r="R26871"/>
      <c r="S26871"/>
    </row>
    <row r="26872" spans="18:19" ht="15" customHeight="1">
      <c r="R26872"/>
      <c r="S26872"/>
    </row>
    <row r="26873" spans="18:19" ht="15" customHeight="1">
      <c r="R26873"/>
      <c r="S26873"/>
    </row>
    <row r="26874" spans="18:19" ht="15" customHeight="1">
      <c r="R26874"/>
      <c r="S26874"/>
    </row>
    <row r="26875" spans="18:19" ht="15" customHeight="1">
      <c r="R26875"/>
      <c r="S26875"/>
    </row>
    <row r="26876" spans="18:19" ht="15" customHeight="1">
      <c r="R26876"/>
      <c r="S26876"/>
    </row>
    <row r="26877" spans="18:19" ht="15" customHeight="1">
      <c r="R26877"/>
      <c r="S26877"/>
    </row>
    <row r="26878" spans="18:19" ht="15" customHeight="1">
      <c r="R26878"/>
      <c r="S26878"/>
    </row>
    <row r="26879" spans="18:19" ht="15" customHeight="1">
      <c r="R26879"/>
      <c r="S26879"/>
    </row>
    <row r="26880" spans="18:19" ht="15" customHeight="1">
      <c r="R26880"/>
      <c r="S26880"/>
    </row>
    <row r="26881" spans="18:19" ht="15" customHeight="1">
      <c r="R26881"/>
      <c r="S26881"/>
    </row>
    <row r="26882" spans="18:19" ht="15" customHeight="1">
      <c r="R26882"/>
      <c r="S26882"/>
    </row>
    <row r="26883" spans="18:19" ht="15" customHeight="1">
      <c r="R26883"/>
      <c r="S26883"/>
    </row>
    <row r="26884" spans="18:19" ht="15" customHeight="1">
      <c r="R26884"/>
      <c r="S26884"/>
    </row>
    <row r="26885" spans="18:19" ht="15" customHeight="1">
      <c r="R26885"/>
      <c r="S26885"/>
    </row>
    <row r="26886" spans="18:19" ht="15" customHeight="1">
      <c r="R26886"/>
      <c r="S26886"/>
    </row>
    <row r="26887" spans="18:19" ht="15" customHeight="1">
      <c r="R26887"/>
      <c r="S26887"/>
    </row>
    <row r="26888" spans="18:19" ht="15" customHeight="1">
      <c r="R26888"/>
      <c r="S26888"/>
    </row>
    <row r="26889" spans="18:19" ht="15" customHeight="1">
      <c r="R26889"/>
      <c r="S26889"/>
    </row>
    <row r="26890" spans="18:19" ht="15" customHeight="1">
      <c r="R26890"/>
      <c r="S26890"/>
    </row>
    <row r="26891" spans="18:19" ht="15" customHeight="1">
      <c r="R26891"/>
      <c r="S26891"/>
    </row>
    <row r="26892" spans="18:19" ht="15" customHeight="1">
      <c r="R26892"/>
      <c r="S26892"/>
    </row>
    <row r="26893" spans="18:19" ht="15" customHeight="1">
      <c r="R26893"/>
      <c r="S26893"/>
    </row>
    <row r="26894" spans="18:19" ht="15" customHeight="1">
      <c r="R26894"/>
      <c r="S26894"/>
    </row>
    <row r="26895" spans="18:19" ht="15" customHeight="1">
      <c r="R26895"/>
      <c r="S26895"/>
    </row>
    <row r="26896" spans="18:19" ht="15" customHeight="1">
      <c r="R26896"/>
      <c r="S26896"/>
    </row>
    <row r="26897" spans="18:19" ht="15" customHeight="1">
      <c r="R26897"/>
      <c r="S26897"/>
    </row>
    <row r="26898" spans="18:19" ht="15" customHeight="1">
      <c r="R26898"/>
      <c r="S26898"/>
    </row>
    <row r="26899" spans="18:19" ht="15" customHeight="1">
      <c r="R26899"/>
      <c r="S26899"/>
    </row>
    <row r="26900" spans="18:19" ht="15" customHeight="1">
      <c r="R26900"/>
      <c r="S26900"/>
    </row>
    <row r="26901" spans="18:19" ht="15" customHeight="1">
      <c r="R26901"/>
      <c r="S26901"/>
    </row>
    <row r="26902" spans="18:19" ht="15" customHeight="1">
      <c r="R26902"/>
      <c r="S26902"/>
    </row>
    <row r="26903" spans="18:19" ht="15" customHeight="1">
      <c r="R26903"/>
      <c r="S26903"/>
    </row>
    <row r="26904" spans="18:19" ht="15" customHeight="1">
      <c r="R26904"/>
      <c r="S26904"/>
    </row>
    <row r="26905" spans="18:19" ht="15" customHeight="1">
      <c r="R26905"/>
      <c r="S26905"/>
    </row>
    <row r="26906" spans="18:19" ht="15" customHeight="1">
      <c r="R26906"/>
      <c r="S26906"/>
    </row>
    <row r="26907" spans="18:19" ht="15" customHeight="1">
      <c r="R26907"/>
      <c r="S26907"/>
    </row>
    <row r="26908" spans="18:19" ht="15" customHeight="1">
      <c r="R26908"/>
      <c r="S26908"/>
    </row>
    <row r="26909" spans="18:19" ht="15" customHeight="1">
      <c r="R26909"/>
      <c r="S26909"/>
    </row>
    <row r="26910" spans="18:19" ht="15" customHeight="1">
      <c r="R26910"/>
      <c r="S26910"/>
    </row>
    <row r="26911" spans="18:19" ht="15" customHeight="1">
      <c r="R26911"/>
      <c r="S26911"/>
    </row>
    <row r="26912" spans="18:19" ht="15" customHeight="1">
      <c r="R26912"/>
      <c r="S26912"/>
    </row>
    <row r="26913" spans="18:19" ht="15" customHeight="1">
      <c r="R26913"/>
      <c r="S26913"/>
    </row>
    <row r="26914" spans="18:19" ht="15" customHeight="1">
      <c r="R26914"/>
      <c r="S26914"/>
    </row>
    <row r="26915" spans="18:19" ht="15" customHeight="1">
      <c r="R26915"/>
      <c r="S26915"/>
    </row>
    <row r="26916" spans="18:19" ht="15" customHeight="1">
      <c r="R26916"/>
      <c r="S26916"/>
    </row>
    <row r="26917" spans="18:19" ht="15" customHeight="1">
      <c r="R26917"/>
      <c r="S26917"/>
    </row>
    <row r="26918" spans="18:19" ht="15" customHeight="1">
      <c r="R26918"/>
      <c r="S26918"/>
    </row>
    <row r="26919" spans="18:19" ht="15" customHeight="1">
      <c r="R26919"/>
      <c r="S26919"/>
    </row>
    <row r="26920" spans="18:19" ht="15" customHeight="1">
      <c r="R26920"/>
      <c r="S26920"/>
    </row>
    <row r="26921" spans="18:19" ht="15" customHeight="1">
      <c r="R26921"/>
      <c r="S26921"/>
    </row>
    <row r="26922" spans="18:19" ht="15" customHeight="1">
      <c r="R26922"/>
      <c r="S26922"/>
    </row>
    <row r="26923" spans="18:19" ht="15" customHeight="1">
      <c r="R26923"/>
      <c r="S26923"/>
    </row>
    <row r="26924" spans="18:19" ht="15" customHeight="1">
      <c r="R26924"/>
      <c r="S26924"/>
    </row>
    <row r="26925" spans="18:19" ht="15" customHeight="1">
      <c r="R26925"/>
      <c r="S26925"/>
    </row>
    <row r="26926" spans="18:19" ht="15" customHeight="1">
      <c r="R26926"/>
      <c r="S26926"/>
    </row>
    <row r="26927" spans="18:19" ht="15" customHeight="1">
      <c r="R26927"/>
      <c r="S26927"/>
    </row>
    <row r="26928" spans="18:19" ht="15" customHeight="1">
      <c r="R26928"/>
      <c r="S26928"/>
    </row>
    <row r="26929" spans="18:19" ht="15" customHeight="1">
      <c r="R26929"/>
      <c r="S26929"/>
    </row>
    <row r="26930" spans="18:19" ht="15" customHeight="1">
      <c r="R26930"/>
      <c r="S26930"/>
    </row>
    <row r="26931" spans="18:19" ht="15" customHeight="1">
      <c r="R26931"/>
      <c r="S26931"/>
    </row>
    <row r="26932" spans="18:19" ht="15" customHeight="1">
      <c r="R26932"/>
      <c r="S26932"/>
    </row>
    <row r="26933" spans="18:19" ht="15" customHeight="1">
      <c r="R26933"/>
      <c r="S26933"/>
    </row>
    <row r="26934" spans="18:19" ht="15" customHeight="1">
      <c r="R26934"/>
      <c r="S26934"/>
    </row>
    <row r="26935" spans="18:19" ht="15" customHeight="1">
      <c r="R26935"/>
      <c r="S26935"/>
    </row>
    <row r="26936" spans="18:19" ht="15" customHeight="1">
      <c r="R26936"/>
      <c r="S26936"/>
    </row>
    <row r="26937" spans="18:19" ht="15" customHeight="1">
      <c r="R26937"/>
      <c r="S26937"/>
    </row>
    <row r="26938" spans="18:19" ht="15" customHeight="1">
      <c r="R26938"/>
      <c r="S26938"/>
    </row>
    <row r="26939" spans="18:19" ht="15" customHeight="1">
      <c r="R26939"/>
      <c r="S26939"/>
    </row>
    <row r="26940" spans="18:19" ht="15" customHeight="1">
      <c r="R26940"/>
      <c r="S26940"/>
    </row>
    <row r="26941" spans="18:19" ht="15" customHeight="1">
      <c r="R26941"/>
      <c r="S26941"/>
    </row>
    <row r="26942" spans="18:19" ht="15" customHeight="1">
      <c r="R26942"/>
      <c r="S26942"/>
    </row>
    <row r="26943" spans="18:19" ht="15" customHeight="1">
      <c r="R26943"/>
      <c r="S26943"/>
    </row>
    <row r="26944" spans="18:19" ht="15" customHeight="1">
      <c r="R26944"/>
      <c r="S26944"/>
    </row>
    <row r="26945" spans="18:19" ht="15" customHeight="1">
      <c r="R26945"/>
      <c r="S26945"/>
    </row>
    <row r="26946" spans="18:19" ht="15" customHeight="1">
      <c r="R26946"/>
      <c r="S26946"/>
    </row>
    <row r="26947" spans="18:19" ht="15" customHeight="1">
      <c r="R26947"/>
      <c r="S26947"/>
    </row>
    <row r="26948" spans="18:19" ht="15" customHeight="1">
      <c r="R26948"/>
      <c r="S26948"/>
    </row>
    <row r="26949" spans="18:19" ht="15" customHeight="1">
      <c r="R26949"/>
      <c r="S26949"/>
    </row>
    <row r="26950" spans="18:19" ht="15" customHeight="1">
      <c r="R26950"/>
      <c r="S26950"/>
    </row>
    <row r="26951" spans="18:19" ht="15" customHeight="1">
      <c r="R26951"/>
      <c r="S26951"/>
    </row>
    <row r="26952" spans="18:19" ht="15" customHeight="1">
      <c r="R26952"/>
      <c r="S26952"/>
    </row>
    <row r="26953" spans="18:19" ht="15" customHeight="1">
      <c r="R26953"/>
      <c r="S26953"/>
    </row>
    <row r="26954" spans="18:19" ht="15" customHeight="1">
      <c r="R26954"/>
      <c r="S26954"/>
    </row>
    <row r="26955" spans="18:19" ht="15" customHeight="1">
      <c r="R26955"/>
      <c r="S26955"/>
    </row>
    <row r="26956" spans="18:19" ht="15" customHeight="1">
      <c r="R26956"/>
      <c r="S26956"/>
    </row>
    <row r="26957" spans="18:19" ht="15" customHeight="1">
      <c r="R26957"/>
      <c r="S26957"/>
    </row>
    <row r="26958" spans="18:19" ht="15" customHeight="1">
      <c r="R26958"/>
      <c r="S26958"/>
    </row>
    <row r="26959" spans="18:19" ht="15" customHeight="1">
      <c r="R26959"/>
      <c r="S26959"/>
    </row>
    <row r="26960" spans="18:19" ht="15" customHeight="1">
      <c r="R26960"/>
      <c r="S26960"/>
    </row>
    <row r="26961" spans="18:19" ht="15" customHeight="1">
      <c r="R26961"/>
      <c r="S26961"/>
    </row>
    <row r="26962" spans="18:19" ht="15" customHeight="1">
      <c r="R26962"/>
      <c r="S26962"/>
    </row>
    <row r="26963" spans="18:19" ht="15" customHeight="1">
      <c r="R26963"/>
      <c r="S26963"/>
    </row>
    <row r="26964" spans="18:19" ht="15" customHeight="1">
      <c r="R26964"/>
      <c r="S26964"/>
    </row>
    <row r="26965" spans="18:19" ht="15" customHeight="1">
      <c r="R26965"/>
      <c r="S26965"/>
    </row>
    <row r="26966" spans="18:19" ht="15" customHeight="1">
      <c r="R26966"/>
      <c r="S26966"/>
    </row>
    <row r="26967" spans="18:19" ht="15" customHeight="1">
      <c r="R26967"/>
      <c r="S26967"/>
    </row>
    <row r="26968" spans="18:19" ht="15" customHeight="1">
      <c r="R26968"/>
      <c r="S26968"/>
    </row>
    <row r="26969" spans="18:19" ht="15" customHeight="1">
      <c r="R26969"/>
      <c r="S26969"/>
    </row>
    <row r="26970" spans="18:19" ht="15" customHeight="1">
      <c r="R26970"/>
      <c r="S26970"/>
    </row>
    <row r="26971" spans="18:19" ht="15" customHeight="1">
      <c r="R26971"/>
      <c r="S26971"/>
    </row>
    <row r="26972" spans="18:19" ht="15" customHeight="1">
      <c r="R26972"/>
      <c r="S26972"/>
    </row>
    <row r="26973" spans="18:19" ht="15" customHeight="1">
      <c r="R26973"/>
      <c r="S26973"/>
    </row>
    <row r="26974" spans="18:19" ht="15" customHeight="1">
      <c r="R26974"/>
      <c r="S26974"/>
    </row>
    <row r="26975" spans="18:19" ht="15" customHeight="1">
      <c r="R26975"/>
      <c r="S26975"/>
    </row>
    <row r="26976" spans="18:19" ht="15" customHeight="1">
      <c r="R26976"/>
      <c r="S26976"/>
    </row>
    <row r="26977" spans="18:19" ht="15" customHeight="1">
      <c r="R26977"/>
      <c r="S26977"/>
    </row>
    <row r="26978" spans="18:19" ht="15" customHeight="1">
      <c r="R26978"/>
      <c r="S26978"/>
    </row>
    <row r="26979" spans="18:19" ht="15" customHeight="1">
      <c r="R26979"/>
      <c r="S26979"/>
    </row>
    <row r="26980" spans="18:19" ht="15" customHeight="1">
      <c r="R26980"/>
      <c r="S26980"/>
    </row>
    <row r="26981" spans="18:19" ht="15" customHeight="1">
      <c r="R26981"/>
      <c r="S26981"/>
    </row>
    <row r="26982" spans="18:19" ht="15" customHeight="1">
      <c r="R26982"/>
      <c r="S26982"/>
    </row>
    <row r="26983" spans="18:19" ht="15" customHeight="1">
      <c r="R26983"/>
      <c r="S26983"/>
    </row>
    <row r="26984" spans="18:19" ht="15" customHeight="1">
      <c r="R26984"/>
      <c r="S26984"/>
    </row>
    <row r="26985" spans="18:19" ht="15" customHeight="1">
      <c r="R26985"/>
      <c r="S26985"/>
    </row>
    <row r="26986" spans="18:19" ht="15" customHeight="1">
      <c r="R26986"/>
      <c r="S26986"/>
    </row>
    <row r="26987" spans="18:19" ht="15" customHeight="1">
      <c r="R26987"/>
      <c r="S26987"/>
    </row>
    <row r="26988" spans="18:19" ht="15" customHeight="1">
      <c r="R26988"/>
      <c r="S26988"/>
    </row>
    <row r="26989" spans="18:19" ht="15" customHeight="1">
      <c r="R26989"/>
      <c r="S26989"/>
    </row>
    <row r="26990" spans="18:19" ht="15" customHeight="1">
      <c r="R26990"/>
      <c r="S26990"/>
    </row>
    <row r="26991" spans="18:19" ht="15" customHeight="1">
      <c r="R26991"/>
      <c r="S26991"/>
    </row>
    <row r="26992" spans="18:19" ht="15" customHeight="1">
      <c r="R26992"/>
      <c r="S26992"/>
    </row>
    <row r="26993" spans="18:19" ht="15" customHeight="1">
      <c r="R26993"/>
      <c r="S26993"/>
    </row>
    <row r="26994" spans="18:19" ht="15" customHeight="1">
      <c r="R26994"/>
      <c r="S26994"/>
    </row>
    <row r="26995" spans="18:19" ht="15" customHeight="1">
      <c r="R26995"/>
      <c r="S26995"/>
    </row>
    <row r="26996" spans="18:19" ht="15" customHeight="1">
      <c r="R26996"/>
      <c r="S26996"/>
    </row>
    <row r="26997" spans="18:19" ht="15" customHeight="1">
      <c r="R26997"/>
      <c r="S26997"/>
    </row>
    <row r="26998" spans="18:19" ht="15" customHeight="1">
      <c r="R26998"/>
      <c r="S26998"/>
    </row>
    <row r="26999" spans="18:19" ht="15" customHeight="1">
      <c r="R26999"/>
      <c r="S26999"/>
    </row>
    <row r="27000" spans="18:19" ht="15" customHeight="1">
      <c r="R27000"/>
      <c r="S27000"/>
    </row>
    <row r="27001" spans="18:19" ht="15" customHeight="1">
      <c r="R27001"/>
      <c r="S27001"/>
    </row>
    <row r="27002" spans="18:19" ht="15" customHeight="1">
      <c r="R27002"/>
      <c r="S27002"/>
    </row>
    <row r="27003" spans="18:19" ht="15" customHeight="1">
      <c r="R27003"/>
      <c r="S27003"/>
    </row>
    <row r="27004" spans="18:19" ht="15" customHeight="1">
      <c r="R27004"/>
      <c r="S27004"/>
    </row>
    <row r="27005" spans="18:19" ht="15" customHeight="1">
      <c r="R27005"/>
      <c r="S27005"/>
    </row>
    <row r="27006" spans="18:19" ht="15" customHeight="1">
      <c r="R27006"/>
      <c r="S27006"/>
    </row>
    <row r="27007" spans="18:19" ht="15" customHeight="1">
      <c r="R27007"/>
      <c r="S27007"/>
    </row>
    <row r="27008" spans="18:19" ht="15" customHeight="1">
      <c r="R27008"/>
      <c r="S27008"/>
    </row>
    <row r="27009" spans="18:19" ht="15" customHeight="1">
      <c r="R27009"/>
      <c r="S27009"/>
    </row>
    <row r="27010" spans="18:19" ht="15" customHeight="1">
      <c r="R27010"/>
      <c r="S27010"/>
    </row>
    <row r="27011" spans="18:19" ht="15" customHeight="1">
      <c r="R27011"/>
      <c r="S27011"/>
    </row>
    <row r="27012" spans="18:19" ht="15" customHeight="1">
      <c r="R27012"/>
      <c r="S27012"/>
    </row>
    <row r="27013" spans="18:19" ht="15" customHeight="1">
      <c r="R27013"/>
      <c r="S27013"/>
    </row>
    <row r="27014" spans="18:19" ht="15" customHeight="1">
      <c r="R27014"/>
      <c r="S27014"/>
    </row>
    <row r="27015" spans="18:19" ht="15" customHeight="1">
      <c r="R27015"/>
      <c r="S27015"/>
    </row>
    <row r="27016" spans="18:19" ht="15" customHeight="1">
      <c r="R27016"/>
      <c r="S27016"/>
    </row>
    <row r="27017" spans="18:19" ht="15" customHeight="1">
      <c r="R27017"/>
      <c r="S27017"/>
    </row>
    <row r="27018" spans="18:19" ht="15" customHeight="1">
      <c r="R27018"/>
      <c r="S27018"/>
    </row>
    <row r="27019" spans="18:19" ht="15" customHeight="1">
      <c r="R27019"/>
      <c r="S27019"/>
    </row>
    <row r="27020" spans="18:19" ht="15" customHeight="1">
      <c r="R27020"/>
      <c r="S27020"/>
    </row>
    <row r="27021" spans="18:19" ht="15" customHeight="1">
      <c r="R27021"/>
      <c r="S27021"/>
    </row>
    <row r="27022" spans="18:19" ht="15" customHeight="1">
      <c r="R27022"/>
      <c r="S27022"/>
    </row>
    <row r="27023" spans="18:19" ht="15" customHeight="1">
      <c r="R27023"/>
      <c r="S27023"/>
    </row>
    <row r="27024" spans="18:19" ht="15" customHeight="1">
      <c r="R27024"/>
      <c r="S27024"/>
    </row>
    <row r="27025" spans="18:19" ht="15" customHeight="1">
      <c r="R27025"/>
      <c r="S27025"/>
    </row>
    <row r="27026" spans="18:19" ht="15" customHeight="1">
      <c r="R27026"/>
      <c r="S27026"/>
    </row>
    <row r="27027" spans="18:19" ht="15" customHeight="1">
      <c r="R27027"/>
      <c r="S27027"/>
    </row>
    <row r="27028" spans="18:19" ht="15" customHeight="1">
      <c r="R27028"/>
      <c r="S27028"/>
    </row>
    <row r="27029" spans="18:19" ht="15" customHeight="1">
      <c r="R27029"/>
      <c r="S27029"/>
    </row>
    <row r="27030" spans="18:19" ht="15" customHeight="1">
      <c r="R27030"/>
      <c r="S27030"/>
    </row>
    <row r="27031" spans="18:19" ht="15" customHeight="1">
      <c r="R27031"/>
      <c r="S27031"/>
    </row>
    <row r="27032" spans="18:19" ht="15" customHeight="1">
      <c r="R27032"/>
      <c r="S27032"/>
    </row>
    <row r="27033" spans="18:19" ht="15" customHeight="1">
      <c r="R27033"/>
      <c r="S27033"/>
    </row>
    <row r="27034" spans="18:19" ht="15" customHeight="1">
      <c r="R27034"/>
      <c r="S27034"/>
    </row>
    <row r="27035" spans="18:19" ht="15" customHeight="1">
      <c r="R27035"/>
      <c r="S27035"/>
    </row>
    <row r="27036" spans="18:19" ht="15" customHeight="1">
      <c r="R27036"/>
      <c r="S27036"/>
    </row>
    <row r="27037" spans="18:19" ht="15" customHeight="1">
      <c r="R27037"/>
      <c r="S27037"/>
    </row>
    <row r="27038" spans="18:19" ht="15" customHeight="1">
      <c r="R27038"/>
      <c r="S27038"/>
    </row>
    <row r="27039" spans="18:19" ht="15" customHeight="1">
      <c r="R27039"/>
      <c r="S27039"/>
    </row>
    <row r="27040" spans="18:19" ht="15" customHeight="1">
      <c r="R27040"/>
      <c r="S27040"/>
    </row>
    <row r="27041" spans="18:19" ht="15" customHeight="1">
      <c r="R27041"/>
      <c r="S27041"/>
    </row>
    <row r="27042" spans="18:19" ht="15" customHeight="1">
      <c r="R27042"/>
      <c r="S27042"/>
    </row>
    <row r="27043" spans="18:19" ht="15" customHeight="1">
      <c r="R27043"/>
      <c r="S27043"/>
    </row>
    <row r="27044" spans="18:19" ht="15" customHeight="1">
      <c r="R27044"/>
      <c r="S27044"/>
    </row>
    <row r="27045" spans="18:19" ht="15" customHeight="1">
      <c r="R27045"/>
      <c r="S27045"/>
    </row>
    <row r="27046" spans="18:19" ht="15" customHeight="1">
      <c r="R27046"/>
      <c r="S27046"/>
    </row>
    <row r="27047" spans="18:19" ht="15" customHeight="1">
      <c r="R27047"/>
      <c r="S27047"/>
    </row>
    <row r="27048" spans="18:19" ht="15" customHeight="1">
      <c r="R27048"/>
      <c r="S27048"/>
    </row>
    <row r="27049" spans="18:19" ht="15" customHeight="1">
      <c r="R27049"/>
      <c r="S27049"/>
    </row>
    <row r="27050" spans="18:19" ht="15" customHeight="1">
      <c r="R27050"/>
      <c r="S27050"/>
    </row>
    <row r="27051" spans="18:19" ht="15" customHeight="1">
      <c r="R27051"/>
      <c r="S27051"/>
    </row>
    <row r="27052" spans="18:19" ht="15" customHeight="1">
      <c r="R27052"/>
      <c r="S27052"/>
    </row>
    <row r="27053" spans="18:19" ht="15" customHeight="1">
      <c r="R27053"/>
      <c r="S27053"/>
    </row>
    <row r="27054" spans="18:19" ht="15" customHeight="1">
      <c r="R27054"/>
      <c r="S27054"/>
    </row>
    <row r="27055" spans="18:19" ht="15" customHeight="1">
      <c r="R27055"/>
      <c r="S27055"/>
    </row>
    <row r="27056" spans="18:19" ht="15" customHeight="1">
      <c r="R27056"/>
      <c r="S27056"/>
    </row>
    <row r="27057" spans="18:19" ht="15" customHeight="1">
      <c r="R27057"/>
      <c r="S27057"/>
    </row>
    <row r="27058" spans="18:19" ht="15" customHeight="1">
      <c r="R27058"/>
      <c r="S27058"/>
    </row>
    <row r="27059" spans="18:19" ht="15" customHeight="1">
      <c r="R27059"/>
      <c r="S27059"/>
    </row>
    <row r="27060" spans="18:19" ht="15" customHeight="1">
      <c r="R27060"/>
      <c r="S27060"/>
    </row>
    <row r="27061" spans="18:19" ht="15" customHeight="1">
      <c r="R27061"/>
      <c r="S27061"/>
    </row>
    <row r="27062" spans="18:19" ht="15" customHeight="1">
      <c r="R27062"/>
      <c r="S27062"/>
    </row>
    <row r="27063" spans="18:19" ht="15" customHeight="1">
      <c r="R27063"/>
      <c r="S27063"/>
    </row>
    <row r="27064" spans="18:19" ht="15" customHeight="1">
      <c r="R27064"/>
      <c r="S27064"/>
    </row>
    <row r="27065" spans="18:19" ht="15" customHeight="1">
      <c r="R27065"/>
      <c r="S27065"/>
    </row>
    <row r="27066" spans="18:19" ht="15" customHeight="1">
      <c r="R27066"/>
      <c r="S27066"/>
    </row>
    <row r="27067" spans="18:19" ht="15" customHeight="1">
      <c r="R27067"/>
      <c r="S27067"/>
    </row>
    <row r="27068" spans="18:19" ht="15" customHeight="1">
      <c r="R27068"/>
      <c r="S27068"/>
    </row>
    <row r="27069" spans="18:19" ht="15" customHeight="1">
      <c r="R27069"/>
      <c r="S27069"/>
    </row>
    <row r="27070" spans="18:19" ht="15" customHeight="1">
      <c r="R27070"/>
      <c r="S27070"/>
    </row>
    <row r="27071" spans="18:19" ht="15" customHeight="1">
      <c r="R27071"/>
      <c r="S27071"/>
    </row>
    <row r="27072" spans="18:19" ht="15" customHeight="1">
      <c r="R27072"/>
      <c r="S27072"/>
    </row>
    <row r="27073" spans="18:19" ht="15" customHeight="1">
      <c r="R27073"/>
      <c r="S27073"/>
    </row>
    <row r="27074" spans="18:19" ht="15" customHeight="1">
      <c r="R27074"/>
      <c r="S27074"/>
    </row>
    <row r="27075" spans="18:19" ht="15" customHeight="1">
      <c r="R27075"/>
      <c r="S27075"/>
    </row>
    <row r="27076" spans="18:19" ht="15" customHeight="1">
      <c r="R27076"/>
      <c r="S27076"/>
    </row>
    <row r="27077" spans="18:19" ht="15" customHeight="1">
      <c r="R27077"/>
      <c r="S27077"/>
    </row>
    <row r="27078" spans="18:19" ht="15" customHeight="1">
      <c r="R27078"/>
      <c r="S27078"/>
    </row>
    <row r="27079" spans="18:19" ht="15" customHeight="1">
      <c r="R27079"/>
      <c r="S27079"/>
    </row>
    <row r="27080" spans="18:19" ht="15" customHeight="1">
      <c r="R27080"/>
      <c r="S27080"/>
    </row>
    <row r="27081" spans="18:19" ht="15" customHeight="1">
      <c r="R27081"/>
      <c r="S27081"/>
    </row>
    <row r="27082" spans="18:19" ht="15" customHeight="1">
      <c r="R27082"/>
      <c r="S27082"/>
    </row>
    <row r="27083" spans="18:19" ht="15" customHeight="1">
      <c r="R27083"/>
      <c r="S27083"/>
    </row>
    <row r="27084" spans="18:19" ht="15" customHeight="1">
      <c r="R27084"/>
      <c r="S27084"/>
    </row>
    <row r="27085" spans="18:19" ht="15" customHeight="1">
      <c r="R27085"/>
      <c r="S27085"/>
    </row>
    <row r="27086" spans="18:19" ht="15" customHeight="1">
      <c r="R27086"/>
      <c r="S27086"/>
    </row>
    <row r="27087" spans="18:19" ht="15" customHeight="1">
      <c r="R27087"/>
      <c r="S27087"/>
    </row>
    <row r="27088" spans="18:19" ht="15" customHeight="1">
      <c r="R27088"/>
      <c r="S27088"/>
    </row>
    <row r="27089" spans="18:19" ht="15" customHeight="1">
      <c r="R27089"/>
      <c r="S27089"/>
    </row>
    <row r="27090" spans="18:19" ht="15" customHeight="1">
      <c r="R27090"/>
      <c r="S27090"/>
    </row>
    <row r="27091" spans="18:19" ht="15" customHeight="1">
      <c r="R27091"/>
      <c r="S27091"/>
    </row>
    <row r="27092" spans="18:19" ht="15" customHeight="1">
      <c r="R27092"/>
      <c r="S27092"/>
    </row>
    <row r="27093" spans="18:19" ht="15" customHeight="1">
      <c r="R27093"/>
      <c r="S27093"/>
    </row>
    <row r="27094" spans="18:19" ht="15" customHeight="1">
      <c r="R27094"/>
      <c r="S27094"/>
    </row>
    <row r="27095" spans="18:19" ht="15" customHeight="1">
      <c r="R27095"/>
      <c r="S27095"/>
    </row>
    <row r="27096" spans="18:19" ht="15" customHeight="1">
      <c r="R27096"/>
      <c r="S27096"/>
    </row>
    <row r="27097" spans="18:19" ht="15" customHeight="1">
      <c r="R27097"/>
      <c r="S27097"/>
    </row>
    <row r="27098" spans="18:19" ht="15" customHeight="1">
      <c r="R27098"/>
      <c r="S27098"/>
    </row>
    <row r="27099" spans="18:19" ht="15" customHeight="1">
      <c r="R27099"/>
      <c r="S27099"/>
    </row>
    <row r="27100" spans="18:19" ht="15" customHeight="1">
      <c r="R27100"/>
      <c r="S27100"/>
    </row>
    <row r="27101" spans="18:19" ht="15" customHeight="1">
      <c r="R27101"/>
      <c r="S27101"/>
    </row>
    <row r="27102" spans="18:19" ht="15" customHeight="1">
      <c r="R27102"/>
      <c r="S27102"/>
    </row>
    <row r="27103" spans="18:19" ht="15" customHeight="1">
      <c r="R27103"/>
      <c r="S27103"/>
    </row>
    <row r="27104" spans="18:19" ht="15" customHeight="1">
      <c r="R27104"/>
      <c r="S27104"/>
    </row>
    <row r="27105" spans="18:19" ht="15" customHeight="1">
      <c r="R27105"/>
      <c r="S27105"/>
    </row>
    <row r="27106" spans="18:19" ht="15" customHeight="1">
      <c r="R27106"/>
      <c r="S27106"/>
    </row>
    <row r="27107" spans="18:19" ht="15" customHeight="1">
      <c r="R27107"/>
      <c r="S27107"/>
    </row>
    <row r="27108" spans="18:19" ht="15" customHeight="1">
      <c r="R27108"/>
      <c r="S27108"/>
    </row>
    <row r="27109" spans="18:19" ht="15" customHeight="1">
      <c r="R27109"/>
      <c r="S27109"/>
    </row>
    <row r="27110" spans="18:19" ht="15" customHeight="1">
      <c r="R27110"/>
      <c r="S27110"/>
    </row>
    <row r="27111" spans="18:19" ht="15" customHeight="1">
      <c r="R27111"/>
      <c r="S27111"/>
    </row>
    <row r="27112" spans="18:19" ht="15" customHeight="1">
      <c r="R27112"/>
      <c r="S27112"/>
    </row>
    <row r="27113" spans="18:19" ht="15" customHeight="1">
      <c r="R27113"/>
      <c r="S27113"/>
    </row>
    <row r="27114" spans="18:19" ht="15" customHeight="1">
      <c r="R27114"/>
      <c r="S27114"/>
    </row>
    <row r="27115" spans="18:19" ht="15" customHeight="1">
      <c r="R27115"/>
      <c r="S27115"/>
    </row>
    <row r="27116" spans="18:19" ht="15" customHeight="1">
      <c r="R27116"/>
      <c r="S27116"/>
    </row>
    <row r="27117" spans="18:19" ht="15" customHeight="1">
      <c r="R27117"/>
      <c r="S27117"/>
    </row>
    <row r="27118" spans="18:19" ht="15" customHeight="1">
      <c r="R27118"/>
      <c r="S27118"/>
    </row>
    <row r="27119" spans="18:19" ht="15" customHeight="1">
      <c r="R27119"/>
      <c r="S27119"/>
    </row>
    <row r="27120" spans="18:19" ht="15" customHeight="1">
      <c r="R27120"/>
      <c r="S27120"/>
    </row>
    <row r="27121" spans="18:19" ht="15" customHeight="1">
      <c r="R27121"/>
      <c r="S27121"/>
    </row>
    <row r="27122" spans="18:19" ht="15" customHeight="1">
      <c r="R27122"/>
      <c r="S27122"/>
    </row>
    <row r="27123" spans="18:19" ht="15" customHeight="1">
      <c r="R27123"/>
      <c r="S27123"/>
    </row>
    <row r="27124" spans="18:19" ht="15" customHeight="1">
      <c r="R27124"/>
      <c r="S27124"/>
    </row>
    <row r="27125" spans="18:19" ht="15" customHeight="1">
      <c r="R27125"/>
      <c r="S27125"/>
    </row>
    <row r="27126" spans="18:19" ht="15" customHeight="1">
      <c r="R27126"/>
      <c r="S27126"/>
    </row>
    <row r="27127" spans="18:19" ht="15" customHeight="1">
      <c r="R27127"/>
      <c r="S27127"/>
    </row>
    <row r="27128" spans="18:19" ht="15" customHeight="1">
      <c r="R27128"/>
      <c r="S27128"/>
    </row>
    <row r="27129" spans="18:19" ht="15" customHeight="1">
      <c r="R27129"/>
      <c r="S27129"/>
    </row>
    <row r="27130" spans="18:19" ht="15" customHeight="1">
      <c r="R27130"/>
      <c r="S27130"/>
    </row>
    <row r="27131" spans="18:19" ht="15" customHeight="1">
      <c r="R27131"/>
      <c r="S27131"/>
    </row>
    <row r="27132" spans="18:19" ht="15" customHeight="1">
      <c r="R27132"/>
      <c r="S27132"/>
    </row>
    <row r="27133" spans="18:19" ht="15" customHeight="1">
      <c r="R27133"/>
      <c r="S27133"/>
    </row>
    <row r="27134" spans="18:19" ht="15" customHeight="1">
      <c r="R27134"/>
      <c r="S27134"/>
    </row>
    <row r="27135" spans="18:19" ht="15" customHeight="1">
      <c r="R27135"/>
      <c r="S27135"/>
    </row>
    <row r="27136" spans="18:19" ht="15" customHeight="1">
      <c r="R27136"/>
      <c r="S27136"/>
    </row>
    <row r="27137" spans="18:19" ht="15" customHeight="1">
      <c r="R27137"/>
      <c r="S27137"/>
    </row>
    <row r="27138" spans="18:19" ht="15" customHeight="1">
      <c r="R27138"/>
      <c r="S27138"/>
    </row>
    <row r="27139" spans="18:19" ht="15" customHeight="1">
      <c r="R27139"/>
      <c r="S27139"/>
    </row>
    <row r="27140" spans="18:19" ht="15" customHeight="1">
      <c r="R27140"/>
      <c r="S27140"/>
    </row>
    <row r="27141" spans="18:19" ht="15" customHeight="1">
      <c r="R27141"/>
      <c r="S27141"/>
    </row>
    <row r="27142" spans="18:19" ht="15" customHeight="1">
      <c r="R27142"/>
      <c r="S27142"/>
    </row>
    <row r="27143" spans="18:19" ht="15" customHeight="1">
      <c r="R27143"/>
      <c r="S27143"/>
    </row>
    <row r="27144" spans="18:19" ht="15" customHeight="1">
      <c r="R27144"/>
      <c r="S27144"/>
    </row>
    <row r="27145" spans="18:19" ht="15" customHeight="1">
      <c r="R27145"/>
      <c r="S27145"/>
    </row>
    <row r="27146" spans="18:19" ht="15" customHeight="1">
      <c r="R27146"/>
      <c r="S27146"/>
    </row>
    <row r="27147" spans="18:19" ht="15" customHeight="1">
      <c r="R27147"/>
      <c r="S27147"/>
    </row>
    <row r="27148" spans="18:19" ht="15" customHeight="1">
      <c r="R27148"/>
      <c r="S27148"/>
    </row>
    <row r="27149" spans="18:19" ht="15" customHeight="1">
      <c r="R27149"/>
      <c r="S27149"/>
    </row>
    <row r="27150" spans="18:19" ht="15" customHeight="1">
      <c r="R27150"/>
      <c r="S27150"/>
    </row>
    <row r="27151" spans="18:19" ht="15" customHeight="1">
      <c r="R27151"/>
      <c r="S27151"/>
    </row>
    <row r="27152" spans="18:19" ht="15" customHeight="1">
      <c r="R27152"/>
      <c r="S27152"/>
    </row>
    <row r="27153" spans="18:19" ht="15" customHeight="1">
      <c r="R27153"/>
      <c r="S27153"/>
    </row>
    <row r="27154" spans="18:19" ht="15" customHeight="1">
      <c r="R27154"/>
      <c r="S27154"/>
    </row>
    <row r="27155" spans="18:19" ht="15" customHeight="1">
      <c r="R27155"/>
      <c r="S27155"/>
    </row>
    <row r="27156" spans="18:19" ht="15" customHeight="1">
      <c r="R27156"/>
      <c r="S27156"/>
    </row>
    <row r="27157" spans="18:19" ht="15" customHeight="1">
      <c r="R27157"/>
      <c r="S27157"/>
    </row>
    <row r="27158" spans="18:19" ht="15" customHeight="1">
      <c r="R27158"/>
      <c r="S27158"/>
    </row>
    <row r="27159" spans="18:19" ht="15" customHeight="1">
      <c r="R27159"/>
      <c r="S27159"/>
    </row>
    <row r="27160" spans="18:19" ht="15" customHeight="1">
      <c r="R27160"/>
      <c r="S27160"/>
    </row>
    <row r="27161" spans="18:19" ht="15" customHeight="1">
      <c r="R27161"/>
      <c r="S27161"/>
    </row>
    <row r="27162" spans="18:19" ht="15" customHeight="1">
      <c r="R27162"/>
      <c r="S27162"/>
    </row>
    <row r="27163" spans="18:19" ht="15" customHeight="1">
      <c r="R27163"/>
      <c r="S27163"/>
    </row>
    <row r="27164" spans="18:19" ht="15" customHeight="1">
      <c r="R27164"/>
      <c r="S27164"/>
    </row>
    <row r="27165" spans="18:19" ht="15" customHeight="1">
      <c r="R27165"/>
      <c r="S27165"/>
    </row>
    <row r="27166" spans="18:19" ht="15" customHeight="1">
      <c r="R27166"/>
      <c r="S27166"/>
    </row>
    <row r="27167" spans="18:19" ht="15" customHeight="1">
      <c r="R27167"/>
      <c r="S27167"/>
    </row>
    <row r="27168" spans="18:19" ht="15" customHeight="1">
      <c r="R27168"/>
      <c r="S27168"/>
    </row>
    <row r="27169" spans="18:19" ht="15" customHeight="1">
      <c r="R27169"/>
      <c r="S27169"/>
    </row>
    <row r="27170" spans="18:19" ht="15" customHeight="1">
      <c r="R27170"/>
      <c r="S27170"/>
    </row>
    <row r="27171" spans="18:19" ht="15" customHeight="1">
      <c r="R27171"/>
      <c r="S27171"/>
    </row>
    <row r="27172" spans="18:19" ht="15" customHeight="1">
      <c r="R27172"/>
      <c r="S27172"/>
    </row>
    <row r="27173" spans="18:19" ht="15" customHeight="1">
      <c r="R27173"/>
      <c r="S27173"/>
    </row>
    <row r="27174" spans="18:19" ht="15" customHeight="1">
      <c r="R27174"/>
      <c r="S27174"/>
    </row>
    <row r="27175" spans="18:19" ht="15" customHeight="1">
      <c r="R27175"/>
      <c r="S27175"/>
    </row>
    <row r="27176" spans="18:19" ht="15" customHeight="1">
      <c r="R27176"/>
      <c r="S27176"/>
    </row>
    <row r="27177" spans="18:19" ht="15" customHeight="1">
      <c r="R27177"/>
      <c r="S27177"/>
    </row>
    <row r="27178" spans="18:19" ht="15" customHeight="1">
      <c r="R27178"/>
      <c r="S27178"/>
    </row>
    <row r="27179" spans="18:19" ht="15" customHeight="1">
      <c r="R27179"/>
      <c r="S27179"/>
    </row>
    <row r="27180" spans="18:19" ht="15" customHeight="1">
      <c r="R27180"/>
      <c r="S27180"/>
    </row>
    <row r="27181" spans="18:19" ht="15" customHeight="1">
      <c r="R27181"/>
      <c r="S27181"/>
    </row>
    <row r="27182" spans="18:19" ht="15" customHeight="1">
      <c r="R27182"/>
      <c r="S27182"/>
    </row>
    <row r="27183" spans="18:19" ht="15" customHeight="1">
      <c r="R27183"/>
      <c r="S27183"/>
    </row>
    <row r="27184" spans="18:19" ht="15" customHeight="1">
      <c r="R27184"/>
      <c r="S27184"/>
    </row>
    <row r="27185" spans="18:19" ht="15" customHeight="1">
      <c r="R27185"/>
      <c r="S27185"/>
    </row>
    <row r="27186" spans="18:19" ht="15" customHeight="1">
      <c r="R27186"/>
      <c r="S27186"/>
    </row>
    <row r="27187" spans="18:19" ht="15" customHeight="1">
      <c r="R27187"/>
      <c r="S27187"/>
    </row>
    <row r="27188" spans="18:19" ht="15" customHeight="1">
      <c r="R27188"/>
      <c r="S27188"/>
    </row>
    <row r="27189" spans="18:19" ht="15" customHeight="1">
      <c r="R27189"/>
      <c r="S27189"/>
    </row>
    <row r="27190" spans="18:19" ht="15" customHeight="1">
      <c r="R27190"/>
      <c r="S27190"/>
    </row>
    <row r="27191" spans="18:19" ht="15" customHeight="1">
      <c r="R27191"/>
      <c r="S27191"/>
    </row>
    <row r="27192" spans="18:19" ht="15" customHeight="1">
      <c r="R27192"/>
      <c r="S27192"/>
    </row>
    <row r="27193" spans="18:19" ht="15" customHeight="1">
      <c r="R27193"/>
      <c r="S27193"/>
    </row>
    <row r="27194" spans="18:19" ht="15" customHeight="1">
      <c r="R27194"/>
      <c r="S27194"/>
    </row>
    <row r="27195" spans="18:19" ht="15" customHeight="1">
      <c r="R27195"/>
      <c r="S27195"/>
    </row>
    <row r="27196" spans="18:19" ht="15" customHeight="1">
      <c r="R27196"/>
      <c r="S27196"/>
    </row>
    <row r="27197" spans="18:19" ht="15" customHeight="1">
      <c r="R27197"/>
      <c r="S27197"/>
    </row>
    <row r="27198" spans="18:19" ht="15" customHeight="1">
      <c r="R27198"/>
      <c r="S27198"/>
    </row>
    <row r="27199" spans="18:19" ht="15" customHeight="1">
      <c r="R27199"/>
      <c r="S27199"/>
    </row>
    <row r="27200" spans="18:19" ht="15" customHeight="1">
      <c r="R27200"/>
      <c r="S27200"/>
    </row>
    <row r="27201" spans="18:19" ht="15" customHeight="1">
      <c r="R27201"/>
      <c r="S27201"/>
    </row>
    <row r="27202" spans="18:19" ht="15" customHeight="1">
      <c r="R27202"/>
      <c r="S27202"/>
    </row>
    <row r="27203" spans="18:19" ht="15" customHeight="1">
      <c r="R27203"/>
      <c r="S27203"/>
    </row>
    <row r="27204" spans="18:19" ht="15" customHeight="1">
      <c r="R27204"/>
      <c r="S27204"/>
    </row>
    <row r="27205" spans="18:19" ht="15" customHeight="1">
      <c r="R27205"/>
      <c r="S27205"/>
    </row>
    <row r="27206" spans="18:19" ht="15" customHeight="1">
      <c r="R27206"/>
      <c r="S27206"/>
    </row>
    <row r="27207" spans="18:19" ht="15" customHeight="1">
      <c r="R27207"/>
      <c r="S27207"/>
    </row>
    <row r="27208" spans="18:19" ht="15" customHeight="1">
      <c r="R27208"/>
      <c r="S27208"/>
    </row>
    <row r="27209" spans="18:19" ht="15" customHeight="1">
      <c r="R27209"/>
      <c r="S27209"/>
    </row>
    <row r="27210" spans="18:19" ht="15" customHeight="1">
      <c r="R27210"/>
      <c r="S27210"/>
    </row>
    <row r="27211" spans="18:19" ht="15" customHeight="1">
      <c r="R27211"/>
      <c r="S27211"/>
    </row>
    <row r="27212" spans="18:19" ht="15" customHeight="1">
      <c r="R27212"/>
      <c r="S27212"/>
    </row>
    <row r="27213" spans="18:19" ht="15" customHeight="1">
      <c r="R27213"/>
      <c r="S27213"/>
    </row>
    <row r="27214" spans="18:19" ht="15" customHeight="1">
      <c r="R27214"/>
      <c r="S27214"/>
    </row>
    <row r="27215" spans="18:19" ht="15" customHeight="1">
      <c r="R27215"/>
      <c r="S27215"/>
    </row>
    <row r="27216" spans="18:19" ht="15" customHeight="1">
      <c r="R27216"/>
      <c r="S27216"/>
    </row>
    <row r="27217" spans="18:19" ht="15" customHeight="1">
      <c r="R27217"/>
      <c r="S27217"/>
    </row>
    <row r="27218" spans="18:19" ht="15" customHeight="1">
      <c r="R27218"/>
      <c r="S27218"/>
    </row>
    <row r="27219" spans="18:19" ht="15" customHeight="1">
      <c r="R27219"/>
      <c r="S27219"/>
    </row>
    <row r="27220" spans="18:19" ht="15" customHeight="1">
      <c r="R27220"/>
      <c r="S27220"/>
    </row>
    <row r="27221" spans="18:19" ht="15" customHeight="1">
      <c r="R27221"/>
      <c r="S27221"/>
    </row>
    <row r="27222" spans="18:19" ht="15" customHeight="1">
      <c r="R27222"/>
      <c r="S27222"/>
    </row>
    <row r="27223" spans="18:19" ht="15" customHeight="1">
      <c r="R27223"/>
      <c r="S27223"/>
    </row>
    <row r="27224" spans="18:19" ht="15" customHeight="1">
      <c r="R27224"/>
      <c r="S27224"/>
    </row>
    <row r="27225" spans="18:19" ht="15" customHeight="1">
      <c r="R27225"/>
      <c r="S27225"/>
    </row>
    <row r="27226" spans="18:19" ht="15" customHeight="1">
      <c r="R27226"/>
      <c r="S27226"/>
    </row>
    <row r="27227" spans="18:19" ht="15" customHeight="1">
      <c r="R27227"/>
      <c r="S27227"/>
    </row>
    <row r="27228" spans="18:19" ht="15" customHeight="1">
      <c r="R27228"/>
      <c r="S27228"/>
    </row>
    <row r="27229" spans="18:19" ht="15" customHeight="1">
      <c r="R27229"/>
      <c r="S27229"/>
    </row>
    <row r="27230" spans="18:19" ht="15" customHeight="1">
      <c r="R27230"/>
      <c r="S27230"/>
    </row>
    <row r="27231" spans="18:19" ht="15" customHeight="1">
      <c r="R27231"/>
      <c r="S27231"/>
    </row>
    <row r="27232" spans="18:19" ht="15" customHeight="1">
      <c r="R27232"/>
      <c r="S27232"/>
    </row>
    <row r="27233" spans="18:19" ht="15" customHeight="1">
      <c r="R27233"/>
      <c r="S27233"/>
    </row>
    <row r="27234" spans="18:19" ht="15" customHeight="1">
      <c r="R27234"/>
      <c r="S27234"/>
    </row>
    <row r="27235" spans="18:19" ht="15" customHeight="1">
      <c r="R27235"/>
      <c r="S27235"/>
    </row>
    <row r="27236" spans="18:19" ht="15" customHeight="1">
      <c r="R27236"/>
      <c r="S27236"/>
    </row>
    <row r="27237" spans="18:19" ht="15" customHeight="1">
      <c r="R27237"/>
      <c r="S27237"/>
    </row>
    <row r="27238" spans="18:19" ht="15" customHeight="1">
      <c r="R27238"/>
      <c r="S27238"/>
    </row>
    <row r="27239" spans="18:19" ht="15" customHeight="1">
      <c r="R27239"/>
      <c r="S27239"/>
    </row>
    <row r="27240" spans="18:19" ht="15" customHeight="1">
      <c r="R27240"/>
      <c r="S27240"/>
    </row>
    <row r="27241" spans="18:19" ht="15" customHeight="1">
      <c r="R27241"/>
      <c r="S27241"/>
    </row>
    <row r="27242" spans="18:19" ht="15" customHeight="1">
      <c r="R27242"/>
      <c r="S27242"/>
    </row>
    <row r="27243" spans="18:19" ht="15" customHeight="1">
      <c r="R27243"/>
      <c r="S27243"/>
    </row>
    <row r="27244" spans="18:19" ht="15" customHeight="1">
      <c r="R27244"/>
      <c r="S27244"/>
    </row>
    <row r="27245" spans="18:19" ht="15" customHeight="1">
      <c r="R27245"/>
      <c r="S27245"/>
    </row>
    <row r="27246" spans="18:19" ht="15" customHeight="1">
      <c r="R27246"/>
      <c r="S27246"/>
    </row>
    <row r="27247" spans="18:19" ht="15" customHeight="1">
      <c r="R27247"/>
      <c r="S27247"/>
    </row>
    <row r="27248" spans="18:19" ht="15" customHeight="1">
      <c r="R27248"/>
      <c r="S27248"/>
    </row>
    <row r="27249" spans="18:19" ht="15" customHeight="1">
      <c r="R27249"/>
      <c r="S27249"/>
    </row>
    <row r="27250" spans="18:19" ht="15" customHeight="1">
      <c r="R27250"/>
      <c r="S27250"/>
    </row>
    <row r="27251" spans="18:19" ht="15" customHeight="1">
      <c r="R27251"/>
      <c r="S27251"/>
    </row>
    <row r="27252" spans="18:19" ht="15" customHeight="1">
      <c r="R27252"/>
      <c r="S27252"/>
    </row>
    <row r="27253" spans="18:19" ht="15" customHeight="1">
      <c r="R27253"/>
      <c r="S27253"/>
    </row>
    <row r="27254" spans="18:19" ht="15" customHeight="1">
      <c r="R27254"/>
      <c r="S27254"/>
    </row>
    <row r="27255" spans="18:19" ht="15" customHeight="1">
      <c r="R27255"/>
      <c r="S27255"/>
    </row>
    <row r="27256" spans="18:19" ht="15" customHeight="1">
      <c r="R27256"/>
      <c r="S27256"/>
    </row>
    <row r="27257" spans="18:19" ht="15" customHeight="1">
      <c r="R27257"/>
      <c r="S27257"/>
    </row>
    <row r="27258" spans="18:19" ht="15" customHeight="1">
      <c r="R27258"/>
      <c r="S27258"/>
    </row>
    <row r="27259" spans="18:19" ht="15" customHeight="1">
      <c r="R27259"/>
      <c r="S27259"/>
    </row>
    <row r="27260" spans="18:19" ht="15" customHeight="1">
      <c r="R27260"/>
      <c r="S27260"/>
    </row>
    <row r="27261" spans="18:19" ht="15" customHeight="1">
      <c r="R27261"/>
      <c r="S27261"/>
    </row>
    <row r="27262" spans="18:19" ht="15" customHeight="1">
      <c r="R27262"/>
      <c r="S27262"/>
    </row>
    <row r="27263" spans="18:19" ht="15" customHeight="1">
      <c r="R27263"/>
      <c r="S27263"/>
    </row>
    <row r="27264" spans="18:19" ht="15" customHeight="1">
      <c r="R27264"/>
      <c r="S27264"/>
    </row>
    <row r="27265" spans="18:19" ht="15" customHeight="1">
      <c r="R27265"/>
      <c r="S27265"/>
    </row>
    <row r="27266" spans="18:19" ht="15" customHeight="1">
      <c r="R27266"/>
      <c r="S27266"/>
    </row>
    <row r="27267" spans="18:19" ht="15" customHeight="1">
      <c r="R27267"/>
      <c r="S27267"/>
    </row>
    <row r="27268" spans="18:19" ht="15" customHeight="1">
      <c r="R27268"/>
      <c r="S27268"/>
    </row>
    <row r="27269" spans="18:19" ht="15" customHeight="1">
      <c r="R27269"/>
      <c r="S27269"/>
    </row>
    <row r="27270" spans="18:19" ht="15" customHeight="1">
      <c r="R27270"/>
      <c r="S27270"/>
    </row>
    <row r="27271" spans="18:19" ht="15" customHeight="1">
      <c r="R27271"/>
      <c r="S27271"/>
    </row>
    <row r="27272" spans="18:19" ht="15" customHeight="1">
      <c r="R27272"/>
      <c r="S27272"/>
    </row>
    <row r="27273" spans="18:19" ht="15" customHeight="1">
      <c r="R27273"/>
      <c r="S27273"/>
    </row>
    <row r="27274" spans="18:19" ht="15" customHeight="1">
      <c r="R27274"/>
      <c r="S27274"/>
    </row>
    <row r="27275" spans="18:19" ht="15" customHeight="1">
      <c r="R27275"/>
      <c r="S27275"/>
    </row>
    <row r="27276" spans="18:19" ht="15" customHeight="1">
      <c r="R27276"/>
      <c r="S27276"/>
    </row>
    <row r="27277" spans="18:19" ht="15" customHeight="1">
      <c r="R27277"/>
      <c r="S27277"/>
    </row>
    <row r="27278" spans="18:19" ht="15" customHeight="1">
      <c r="R27278"/>
      <c r="S27278"/>
    </row>
    <row r="27279" spans="18:19" ht="15" customHeight="1">
      <c r="R27279"/>
      <c r="S27279"/>
    </row>
    <row r="27280" spans="18:19" ht="15" customHeight="1">
      <c r="R27280"/>
      <c r="S27280"/>
    </row>
    <row r="27281" spans="18:19" ht="15" customHeight="1">
      <c r="R27281"/>
      <c r="S27281"/>
    </row>
    <row r="27282" spans="18:19" ht="15" customHeight="1">
      <c r="R27282"/>
      <c r="S27282"/>
    </row>
    <row r="27283" spans="18:19" ht="15" customHeight="1">
      <c r="R27283"/>
      <c r="S27283"/>
    </row>
    <row r="27284" spans="18:19" ht="15" customHeight="1">
      <c r="R27284"/>
      <c r="S27284"/>
    </row>
    <row r="27285" spans="18:19" ht="15" customHeight="1">
      <c r="R27285"/>
      <c r="S27285"/>
    </row>
    <row r="27286" spans="18:19" ht="15" customHeight="1">
      <c r="R27286"/>
      <c r="S27286"/>
    </row>
    <row r="27287" spans="18:19" ht="15" customHeight="1">
      <c r="R27287"/>
      <c r="S27287"/>
    </row>
    <row r="27288" spans="18:19" ht="15" customHeight="1">
      <c r="R27288"/>
      <c r="S27288"/>
    </row>
    <row r="27289" spans="18:19" ht="15" customHeight="1">
      <c r="R27289"/>
      <c r="S27289"/>
    </row>
    <row r="27290" spans="18:19" ht="15" customHeight="1">
      <c r="R27290"/>
      <c r="S27290"/>
    </row>
    <row r="27291" spans="18:19" ht="15" customHeight="1">
      <c r="R27291"/>
      <c r="S27291"/>
    </row>
    <row r="27292" spans="18:19" ht="15" customHeight="1">
      <c r="R27292"/>
      <c r="S27292"/>
    </row>
    <row r="27293" spans="18:19" ht="15" customHeight="1">
      <c r="R27293"/>
      <c r="S27293"/>
    </row>
    <row r="27294" spans="18:19" ht="15" customHeight="1">
      <c r="R27294"/>
      <c r="S27294"/>
    </row>
    <row r="27295" spans="18:19" ht="15" customHeight="1">
      <c r="R27295"/>
      <c r="S27295"/>
    </row>
    <row r="27296" spans="18:19" ht="15" customHeight="1">
      <c r="R27296"/>
      <c r="S27296"/>
    </row>
    <row r="27297" spans="18:19" ht="15" customHeight="1">
      <c r="R27297"/>
      <c r="S27297"/>
    </row>
    <row r="27298" spans="18:19" ht="15" customHeight="1">
      <c r="R27298"/>
      <c r="S27298"/>
    </row>
    <row r="27299" spans="18:19" ht="15" customHeight="1">
      <c r="R27299"/>
      <c r="S27299"/>
    </row>
    <row r="27300" spans="18:19" ht="15" customHeight="1">
      <c r="R27300"/>
      <c r="S27300"/>
    </row>
    <row r="27301" spans="18:19" ht="15" customHeight="1">
      <c r="R27301"/>
      <c r="S27301"/>
    </row>
    <row r="27302" spans="18:19" ht="15" customHeight="1">
      <c r="R27302"/>
      <c r="S27302"/>
    </row>
    <row r="27303" spans="18:19" ht="15" customHeight="1">
      <c r="R27303"/>
      <c r="S27303"/>
    </row>
    <row r="27304" spans="18:19" ht="15" customHeight="1">
      <c r="R27304"/>
      <c r="S27304"/>
    </row>
    <row r="27305" spans="18:19" ht="15" customHeight="1">
      <c r="R27305"/>
      <c r="S27305"/>
    </row>
    <row r="27306" spans="18:19" ht="15" customHeight="1">
      <c r="R27306"/>
      <c r="S27306"/>
    </row>
    <row r="27307" spans="18:19" ht="15" customHeight="1">
      <c r="R27307"/>
      <c r="S27307"/>
    </row>
    <row r="27308" spans="18:19" ht="15" customHeight="1">
      <c r="R27308"/>
      <c r="S27308"/>
    </row>
    <row r="27309" spans="18:19" ht="15" customHeight="1">
      <c r="R27309"/>
      <c r="S27309"/>
    </row>
    <row r="27310" spans="18:19" ht="15" customHeight="1">
      <c r="R27310"/>
      <c r="S27310"/>
    </row>
    <row r="27311" spans="18:19" ht="15" customHeight="1">
      <c r="R27311"/>
      <c r="S27311"/>
    </row>
    <row r="27312" spans="18:19" ht="15" customHeight="1">
      <c r="R27312"/>
      <c r="S27312"/>
    </row>
    <row r="27313" spans="18:19" ht="15" customHeight="1">
      <c r="R27313"/>
      <c r="S27313"/>
    </row>
    <row r="27314" spans="18:19" ht="15" customHeight="1">
      <c r="R27314"/>
      <c r="S27314"/>
    </row>
    <row r="27315" spans="18:19" ht="15" customHeight="1">
      <c r="R27315"/>
      <c r="S27315"/>
    </row>
    <row r="27316" spans="18:19" ht="15" customHeight="1">
      <c r="R27316"/>
      <c r="S27316"/>
    </row>
    <row r="27317" spans="18:19" ht="15" customHeight="1">
      <c r="R27317"/>
      <c r="S27317"/>
    </row>
    <row r="27318" spans="18:19" ht="15" customHeight="1">
      <c r="R27318"/>
      <c r="S27318"/>
    </row>
    <row r="27319" spans="18:19" ht="15" customHeight="1">
      <c r="R27319"/>
      <c r="S27319"/>
    </row>
    <row r="27320" spans="18:19" ht="15" customHeight="1">
      <c r="R27320"/>
      <c r="S27320"/>
    </row>
    <row r="27321" spans="18:19" ht="15" customHeight="1">
      <c r="R27321"/>
      <c r="S27321"/>
    </row>
    <row r="27322" spans="18:19" ht="15" customHeight="1">
      <c r="R27322"/>
      <c r="S27322"/>
    </row>
    <row r="27323" spans="18:19" ht="15" customHeight="1">
      <c r="R27323"/>
      <c r="S27323"/>
    </row>
    <row r="27324" spans="18:19" ht="15" customHeight="1">
      <c r="R27324"/>
      <c r="S27324"/>
    </row>
    <row r="27325" spans="18:19" ht="15" customHeight="1">
      <c r="R27325"/>
      <c r="S27325"/>
    </row>
    <row r="27326" spans="18:19" ht="15" customHeight="1">
      <c r="R27326"/>
      <c r="S27326"/>
    </row>
    <row r="27327" spans="18:19" ht="15" customHeight="1">
      <c r="R27327"/>
      <c r="S27327"/>
    </row>
    <row r="27328" spans="18:19" ht="15" customHeight="1">
      <c r="R27328"/>
      <c r="S27328"/>
    </row>
    <row r="27329" spans="18:19" ht="15" customHeight="1">
      <c r="R27329"/>
      <c r="S27329"/>
    </row>
    <row r="27330" spans="18:19" ht="15" customHeight="1">
      <c r="R27330"/>
      <c r="S27330"/>
    </row>
    <row r="27331" spans="18:19" ht="15" customHeight="1">
      <c r="R27331"/>
      <c r="S27331"/>
    </row>
    <row r="27332" spans="18:19" ht="15" customHeight="1">
      <c r="R27332"/>
      <c r="S27332"/>
    </row>
    <row r="27333" spans="18:19" ht="15" customHeight="1">
      <c r="R27333"/>
      <c r="S27333"/>
    </row>
    <row r="27334" spans="18:19" ht="15" customHeight="1">
      <c r="R27334"/>
      <c r="S27334"/>
    </row>
    <row r="27335" spans="18:19" ht="15" customHeight="1">
      <c r="R27335"/>
      <c r="S27335"/>
    </row>
    <row r="27336" spans="18:19" ht="15" customHeight="1">
      <c r="R27336"/>
      <c r="S27336"/>
    </row>
    <row r="27337" spans="18:19" ht="15" customHeight="1">
      <c r="R27337"/>
      <c r="S27337"/>
    </row>
    <row r="27338" spans="18:19" ht="15" customHeight="1">
      <c r="R27338"/>
      <c r="S27338"/>
    </row>
    <row r="27339" spans="18:19" ht="15" customHeight="1">
      <c r="R27339"/>
      <c r="S27339"/>
    </row>
    <row r="27340" spans="18:19" ht="15" customHeight="1">
      <c r="R27340"/>
      <c r="S27340"/>
    </row>
    <row r="27341" spans="18:19" ht="15" customHeight="1">
      <c r="R27341"/>
      <c r="S27341"/>
    </row>
    <row r="27342" spans="18:19" ht="15" customHeight="1">
      <c r="R27342"/>
      <c r="S27342"/>
    </row>
    <row r="27343" spans="18:19" ht="15" customHeight="1">
      <c r="R27343"/>
      <c r="S27343"/>
    </row>
    <row r="27344" spans="18:19" ht="15" customHeight="1">
      <c r="R27344"/>
      <c r="S27344"/>
    </row>
    <row r="27345" spans="18:19" ht="15" customHeight="1">
      <c r="R27345"/>
      <c r="S27345"/>
    </row>
    <row r="27346" spans="18:19" ht="15" customHeight="1">
      <c r="R27346"/>
      <c r="S27346"/>
    </row>
    <row r="27347" spans="18:19" ht="15" customHeight="1">
      <c r="R27347"/>
      <c r="S27347"/>
    </row>
    <row r="27348" spans="18:19" ht="15" customHeight="1">
      <c r="R27348"/>
      <c r="S27348"/>
    </row>
    <row r="27349" spans="18:19" ht="15" customHeight="1">
      <c r="R27349"/>
      <c r="S27349"/>
    </row>
    <row r="27350" spans="18:19" ht="15" customHeight="1">
      <c r="R27350"/>
      <c r="S27350"/>
    </row>
    <row r="27351" spans="18:19" ht="15" customHeight="1">
      <c r="R27351"/>
      <c r="S27351"/>
    </row>
    <row r="27352" spans="18:19" ht="15" customHeight="1">
      <c r="R27352"/>
      <c r="S27352"/>
    </row>
    <row r="27353" spans="18:19" ht="15" customHeight="1">
      <c r="R27353"/>
      <c r="S27353"/>
    </row>
    <row r="27354" spans="18:19" ht="15" customHeight="1">
      <c r="R27354"/>
      <c r="S27354"/>
    </row>
    <row r="27355" spans="18:19" ht="15" customHeight="1">
      <c r="R27355"/>
      <c r="S27355"/>
    </row>
    <row r="27356" spans="18:19" ht="15" customHeight="1">
      <c r="R27356"/>
      <c r="S27356"/>
    </row>
    <row r="27357" spans="18:19" ht="15" customHeight="1">
      <c r="R27357"/>
      <c r="S27357"/>
    </row>
    <row r="27358" spans="18:19" ht="15" customHeight="1">
      <c r="R27358"/>
      <c r="S27358"/>
    </row>
    <row r="27359" spans="18:19" ht="15" customHeight="1">
      <c r="R27359"/>
      <c r="S27359"/>
    </row>
    <row r="27360" spans="18:19" ht="15" customHeight="1">
      <c r="R27360"/>
      <c r="S27360"/>
    </row>
    <row r="27361" spans="18:19" ht="15" customHeight="1">
      <c r="R27361"/>
      <c r="S27361"/>
    </row>
    <row r="27362" spans="18:19" ht="15" customHeight="1">
      <c r="R27362"/>
      <c r="S27362"/>
    </row>
    <row r="27363" spans="18:19" ht="15" customHeight="1">
      <c r="R27363"/>
      <c r="S27363"/>
    </row>
    <row r="27364" spans="18:19" ht="15" customHeight="1">
      <c r="R27364"/>
      <c r="S27364"/>
    </row>
    <row r="27365" spans="18:19" ht="15" customHeight="1">
      <c r="R27365"/>
      <c r="S27365"/>
    </row>
    <row r="27366" spans="18:19" ht="15" customHeight="1">
      <c r="R27366"/>
      <c r="S27366"/>
    </row>
    <row r="27367" spans="18:19" ht="15" customHeight="1">
      <c r="R27367"/>
      <c r="S27367"/>
    </row>
    <row r="27368" spans="18:19" ht="15" customHeight="1">
      <c r="R27368"/>
      <c r="S27368"/>
    </row>
    <row r="27369" spans="18:19" ht="15" customHeight="1">
      <c r="R27369"/>
      <c r="S27369"/>
    </row>
    <row r="27370" spans="18:19" ht="15" customHeight="1">
      <c r="R27370"/>
      <c r="S27370"/>
    </row>
    <row r="27371" spans="18:19" ht="15" customHeight="1">
      <c r="R27371"/>
      <c r="S27371"/>
    </row>
    <row r="27372" spans="18:19" ht="15" customHeight="1">
      <c r="R27372"/>
      <c r="S27372"/>
    </row>
    <row r="27373" spans="18:19" ht="15" customHeight="1">
      <c r="R27373"/>
      <c r="S27373"/>
    </row>
    <row r="27374" spans="18:19" ht="15" customHeight="1">
      <c r="R27374"/>
      <c r="S27374"/>
    </row>
    <row r="27375" spans="18:19" ht="15" customHeight="1">
      <c r="R27375"/>
      <c r="S27375"/>
    </row>
    <row r="27376" spans="18:19" ht="15" customHeight="1">
      <c r="R27376"/>
      <c r="S27376"/>
    </row>
    <row r="27377" spans="18:19" ht="15" customHeight="1">
      <c r="R27377"/>
      <c r="S27377"/>
    </row>
    <row r="27378" spans="18:19" ht="15" customHeight="1">
      <c r="R27378"/>
      <c r="S27378"/>
    </row>
    <row r="27379" spans="18:19" ht="15" customHeight="1">
      <c r="R27379"/>
      <c r="S27379"/>
    </row>
    <row r="27380" spans="18:19" ht="15" customHeight="1">
      <c r="R27380"/>
      <c r="S27380"/>
    </row>
    <row r="27381" spans="18:19" ht="15" customHeight="1">
      <c r="R27381"/>
      <c r="S27381"/>
    </row>
    <row r="27382" spans="18:19" ht="15" customHeight="1">
      <c r="R27382"/>
      <c r="S27382"/>
    </row>
    <row r="27383" spans="18:19" ht="15" customHeight="1">
      <c r="R27383"/>
      <c r="S27383"/>
    </row>
    <row r="27384" spans="18:19" ht="15" customHeight="1">
      <c r="R27384"/>
      <c r="S27384"/>
    </row>
    <row r="27385" spans="18:19" ht="15" customHeight="1">
      <c r="R27385"/>
      <c r="S27385"/>
    </row>
    <row r="27386" spans="18:19" ht="15" customHeight="1">
      <c r="R27386"/>
      <c r="S27386"/>
    </row>
    <row r="27387" spans="18:19" ht="15" customHeight="1">
      <c r="R27387"/>
      <c r="S27387"/>
    </row>
    <row r="27388" spans="18:19" ht="15" customHeight="1">
      <c r="R27388"/>
      <c r="S27388"/>
    </row>
    <row r="27389" spans="18:19" ht="15" customHeight="1">
      <c r="R27389"/>
      <c r="S27389"/>
    </row>
    <row r="27390" spans="18:19" ht="15" customHeight="1">
      <c r="R27390"/>
      <c r="S27390"/>
    </row>
    <row r="27391" spans="18:19" ht="15" customHeight="1">
      <c r="R27391"/>
      <c r="S27391"/>
    </row>
    <row r="27392" spans="18:19" ht="15" customHeight="1">
      <c r="R27392"/>
      <c r="S27392"/>
    </row>
    <row r="27393" spans="18:19" ht="15" customHeight="1">
      <c r="R27393"/>
      <c r="S27393"/>
    </row>
    <row r="27394" spans="18:19" ht="15" customHeight="1">
      <c r="R27394"/>
      <c r="S27394"/>
    </row>
    <row r="27395" spans="18:19" ht="15" customHeight="1">
      <c r="R27395"/>
      <c r="S27395"/>
    </row>
    <row r="27396" spans="18:19" ht="15" customHeight="1">
      <c r="R27396"/>
      <c r="S27396"/>
    </row>
    <row r="27397" spans="18:19" ht="15" customHeight="1">
      <c r="R27397"/>
      <c r="S27397"/>
    </row>
    <row r="27398" spans="18:19" ht="15" customHeight="1">
      <c r="R27398"/>
      <c r="S27398"/>
    </row>
    <row r="27399" spans="18:19" ht="15" customHeight="1">
      <c r="R27399"/>
      <c r="S27399"/>
    </row>
    <row r="27400" spans="18:19" ht="15" customHeight="1">
      <c r="R27400"/>
      <c r="S27400"/>
    </row>
    <row r="27401" spans="18:19" ht="15" customHeight="1">
      <c r="R27401"/>
      <c r="S27401"/>
    </row>
    <row r="27402" spans="18:19" ht="15" customHeight="1">
      <c r="R27402"/>
      <c r="S27402"/>
    </row>
    <row r="27403" spans="18:19" ht="15" customHeight="1">
      <c r="R27403"/>
      <c r="S27403"/>
    </row>
    <row r="27404" spans="18:19" ht="15" customHeight="1">
      <c r="R27404"/>
      <c r="S27404"/>
    </row>
    <row r="27405" spans="18:19" ht="15" customHeight="1">
      <c r="R27405"/>
      <c r="S27405"/>
    </row>
    <row r="27406" spans="18:19" ht="15" customHeight="1">
      <c r="R27406"/>
      <c r="S27406"/>
    </row>
    <row r="27407" spans="18:19" ht="15" customHeight="1">
      <c r="R27407"/>
      <c r="S27407"/>
    </row>
    <row r="27408" spans="18:19" ht="15" customHeight="1">
      <c r="R27408"/>
      <c r="S27408"/>
    </row>
    <row r="27409" spans="18:19" ht="15" customHeight="1">
      <c r="R27409"/>
      <c r="S27409"/>
    </row>
    <row r="27410" spans="18:19" ht="15" customHeight="1">
      <c r="R27410"/>
      <c r="S27410"/>
    </row>
    <row r="27411" spans="18:19" ht="15" customHeight="1">
      <c r="R27411"/>
      <c r="S27411"/>
    </row>
    <row r="27412" spans="18:19" ht="15" customHeight="1">
      <c r="R27412"/>
      <c r="S27412"/>
    </row>
    <row r="27413" spans="18:19" ht="15" customHeight="1">
      <c r="R27413"/>
      <c r="S27413"/>
    </row>
    <row r="27414" spans="18:19" ht="15" customHeight="1">
      <c r="R27414"/>
      <c r="S27414"/>
    </row>
    <row r="27415" spans="18:19" ht="15" customHeight="1">
      <c r="R27415"/>
      <c r="S27415"/>
    </row>
    <row r="27416" spans="18:19" ht="15" customHeight="1">
      <c r="R27416"/>
      <c r="S27416"/>
    </row>
    <row r="27417" spans="18:19" ht="15" customHeight="1">
      <c r="R27417"/>
      <c r="S27417"/>
    </row>
    <row r="27418" spans="18:19" ht="15" customHeight="1">
      <c r="R27418"/>
      <c r="S27418"/>
    </row>
    <row r="27419" spans="18:19" ht="15" customHeight="1">
      <c r="R27419"/>
      <c r="S27419"/>
    </row>
    <row r="27420" spans="18:19" ht="15" customHeight="1">
      <c r="R27420"/>
      <c r="S27420"/>
    </row>
    <row r="27421" spans="18:19" ht="15" customHeight="1">
      <c r="R27421"/>
      <c r="S27421"/>
    </row>
    <row r="27422" spans="18:19" ht="15" customHeight="1">
      <c r="R27422"/>
      <c r="S27422"/>
    </row>
    <row r="27423" spans="18:19" ht="15" customHeight="1">
      <c r="R27423"/>
      <c r="S27423"/>
    </row>
    <row r="27424" spans="18:19" ht="15" customHeight="1">
      <c r="R27424"/>
      <c r="S27424"/>
    </row>
    <row r="27425" spans="18:19" ht="15" customHeight="1">
      <c r="R27425"/>
      <c r="S27425"/>
    </row>
    <row r="27426" spans="18:19" ht="15" customHeight="1">
      <c r="R27426"/>
      <c r="S27426"/>
    </row>
    <row r="27427" spans="18:19" ht="15" customHeight="1">
      <c r="R27427"/>
      <c r="S27427"/>
    </row>
    <row r="27428" spans="18:19" ht="15" customHeight="1">
      <c r="R27428"/>
      <c r="S27428"/>
    </row>
    <row r="27429" spans="18:19" ht="15" customHeight="1">
      <c r="R27429"/>
      <c r="S27429"/>
    </row>
    <row r="27430" spans="18:19" ht="15" customHeight="1">
      <c r="R27430"/>
      <c r="S27430"/>
    </row>
    <row r="27431" spans="18:19" ht="15" customHeight="1">
      <c r="R27431"/>
      <c r="S27431"/>
    </row>
    <row r="27432" spans="18:19" ht="15" customHeight="1">
      <c r="R27432"/>
      <c r="S27432"/>
    </row>
    <row r="27433" spans="18:19" ht="15" customHeight="1">
      <c r="R27433"/>
      <c r="S27433"/>
    </row>
    <row r="27434" spans="18:19" ht="15" customHeight="1">
      <c r="R27434"/>
      <c r="S27434"/>
    </row>
    <row r="27435" spans="18:19" ht="15" customHeight="1">
      <c r="R27435"/>
      <c r="S27435"/>
    </row>
    <row r="27436" spans="18:19" ht="15" customHeight="1">
      <c r="R27436"/>
      <c r="S27436"/>
    </row>
    <row r="27437" spans="18:19" ht="15" customHeight="1">
      <c r="R27437"/>
      <c r="S27437"/>
    </row>
    <row r="27438" spans="18:19" ht="15" customHeight="1">
      <c r="R27438"/>
      <c r="S27438"/>
    </row>
    <row r="27439" spans="18:19" ht="15" customHeight="1">
      <c r="R27439"/>
      <c r="S27439"/>
    </row>
    <row r="27440" spans="18:19" ht="15" customHeight="1">
      <c r="R27440"/>
      <c r="S27440"/>
    </row>
    <row r="27441" spans="18:19" ht="15" customHeight="1">
      <c r="R27441"/>
      <c r="S27441"/>
    </row>
    <row r="27442" spans="18:19" ht="15" customHeight="1">
      <c r="R27442"/>
      <c r="S27442"/>
    </row>
    <row r="27443" spans="18:19" ht="15" customHeight="1">
      <c r="R27443"/>
      <c r="S27443"/>
    </row>
    <row r="27444" spans="18:19" ht="15" customHeight="1">
      <c r="R27444"/>
      <c r="S27444"/>
    </row>
    <row r="27445" spans="18:19" ht="15" customHeight="1">
      <c r="R27445"/>
      <c r="S27445"/>
    </row>
    <row r="27446" spans="18:19" ht="15" customHeight="1">
      <c r="R27446"/>
      <c r="S27446"/>
    </row>
    <row r="27447" spans="18:19" ht="15" customHeight="1">
      <c r="R27447"/>
      <c r="S27447"/>
    </row>
    <row r="27448" spans="18:19" ht="15" customHeight="1">
      <c r="R27448"/>
      <c r="S27448"/>
    </row>
    <row r="27449" spans="18:19" ht="15" customHeight="1">
      <c r="R27449"/>
      <c r="S27449"/>
    </row>
    <row r="27450" spans="18:19" ht="15" customHeight="1">
      <c r="R27450"/>
      <c r="S27450"/>
    </row>
    <row r="27451" spans="18:19" ht="15" customHeight="1">
      <c r="R27451"/>
      <c r="S27451"/>
    </row>
    <row r="27452" spans="18:19" ht="15" customHeight="1">
      <c r="R27452"/>
      <c r="S27452"/>
    </row>
    <row r="27453" spans="18:19" ht="15" customHeight="1">
      <c r="R27453"/>
      <c r="S27453"/>
    </row>
    <row r="27454" spans="18:19" ht="15" customHeight="1">
      <c r="R27454"/>
      <c r="S27454"/>
    </row>
    <row r="27455" spans="18:19" ht="15" customHeight="1">
      <c r="R27455"/>
      <c r="S27455"/>
    </row>
    <row r="27456" spans="18:19" ht="15" customHeight="1">
      <c r="R27456"/>
      <c r="S27456"/>
    </row>
    <row r="27457" spans="18:19" ht="15" customHeight="1">
      <c r="R27457"/>
      <c r="S27457"/>
    </row>
    <row r="27458" spans="18:19" ht="15" customHeight="1">
      <c r="R27458"/>
      <c r="S27458"/>
    </row>
    <row r="27459" spans="18:19" ht="15" customHeight="1">
      <c r="R27459"/>
      <c r="S27459"/>
    </row>
    <row r="27460" spans="18:19" ht="15" customHeight="1">
      <c r="R27460"/>
      <c r="S27460"/>
    </row>
    <row r="27461" spans="18:19" ht="15" customHeight="1">
      <c r="R27461"/>
      <c r="S27461"/>
    </row>
    <row r="27462" spans="18:19" ht="15" customHeight="1">
      <c r="R27462"/>
      <c r="S27462"/>
    </row>
    <row r="27463" spans="18:19" ht="15" customHeight="1">
      <c r="R27463"/>
      <c r="S27463"/>
    </row>
    <row r="27464" spans="18:19" ht="15" customHeight="1">
      <c r="R27464"/>
      <c r="S27464"/>
    </row>
    <row r="27465" spans="18:19" ht="15" customHeight="1">
      <c r="R27465"/>
      <c r="S27465"/>
    </row>
    <row r="27466" spans="18:19" ht="15" customHeight="1">
      <c r="R27466"/>
      <c r="S27466"/>
    </row>
    <row r="27467" spans="18:19" ht="15" customHeight="1">
      <c r="R27467"/>
      <c r="S27467"/>
    </row>
    <row r="27468" spans="18:19" ht="15" customHeight="1">
      <c r="R27468"/>
      <c r="S27468"/>
    </row>
    <row r="27469" spans="18:19" ht="15" customHeight="1">
      <c r="R27469"/>
      <c r="S27469"/>
    </row>
    <row r="27470" spans="18:19" ht="15" customHeight="1">
      <c r="R27470"/>
      <c r="S27470"/>
    </row>
    <row r="27471" spans="18:19" ht="15" customHeight="1">
      <c r="R27471"/>
      <c r="S27471"/>
    </row>
    <row r="27472" spans="18:19" ht="15" customHeight="1">
      <c r="R27472"/>
      <c r="S27472"/>
    </row>
    <row r="27473" spans="18:19" ht="15" customHeight="1">
      <c r="R27473"/>
      <c r="S27473"/>
    </row>
    <row r="27474" spans="18:19" ht="15" customHeight="1">
      <c r="R27474"/>
      <c r="S27474"/>
    </row>
    <row r="27475" spans="18:19" ht="15" customHeight="1">
      <c r="R27475"/>
      <c r="S27475"/>
    </row>
    <row r="27476" spans="18:19" ht="15" customHeight="1">
      <c r="R27476"/>
      <c r="S27476"/>
    </row>
    <row r="27477" spans="18:19" ht="15" customHeight="1">
      <c r="R27477"/>
      <c r="S27477"/>
    </row>
    <row r="27478" spans="18:19" ht="15" customHeight="1">
      <c r="R27478"/>
      <c r="S27478"/>
    </row>
    <row r="27479" spans="18:19" ht="15" customHeight="1">
      <c r="R27479"/>
      <c r="S27479"/>
    </row>
    <row r="27480" spans="18:19" ht="15" customHeight="1">
      <c r="R27480"/>
      <c r="S27480"/>
    </row>
    <row r="27481" spans="18:19" ht="15" customHeight="1">
      <c r="R27481"/>
      <c r="S27481"/>
    </row>
    <row r="27482" spans="18:19" ht="15" customHeight="1">
      <c r="R27482"/>
      <c r="S27482"/>
    </row>
    <row r="27483" spans="18:19" ht="15" customHeight="1">
      <c r="R27483"/>
      <c r="S27483"/>
    </row>
    <row r="27484" spans="18:19" ht="15" customHeight="1">
      <c r="R27484"/>
      <c r="S27484"/>
    </row>
    <row r="27485" spans="18:19" ht="15" customHeight="1">
      <c r="R27485"/>
      <c r="S27485"/>
    </row>
    <row r="27486" spans="18:19" ht="15" customHeight="1">
      <c r="R27486"/>
      <c r="S27486"/>
    </row>
    <row r="27487" spans="18:19" ht="15" customHeight="1">
      <c r="R27487"/>
      <c r="S27487"/>
    </row>
    <row r="27488" spans="18:19" ht="15" customHeight="1">
      <c r="R27488"/>
      <c r="S27488"/>
    </row>
    <row r="27489" spans="18:19" ht="15" customHeight="1">
      <c r="R27489"/>
      <c r="S27489"/>
    </row>
    <row r="27490" spans="18:19" ht="15" customHeight="1">
      <c r="R27490"/>
      <c r="S27490"/>
    </row>
    <row r="27491" spans="18:19" ht="15" customHeight="1">
      <c r="R27491"/>
      <c r="S27491"/>
    </row>
    <row r="27492" spans="18:19" ht="15" customHeight="1">
      <c r="R27492"/>
      <c r="S27492"/>
    </row>
    <row r="27493" spans="18:19" ht="15" customHeight="1">
      <c r="R27493"/>
      <c r="S27493"/>
    </row>
    <row r="27494" spans="18:19" ht="15" customHeight="1">
      <c r="R27494"/>
      <c r="S27494"/>
    </row>
    <row r="27495" spans="18:19" ht="15" customHeight="1">
      <c r="R27495"/>
      <c r="S27495"/>
    </row>
    <row r="27496" spans="18:19" ht="15" customHeight="1">
      <c r="R27496"/>
      <c r="S27496"/>
    </row>
    <row r="27497" spans="18:19" ht="15" customHeight="1">
      <c r="R27497"/>
      <c r="S27497"/>
    </row>
    <row r="27498" spans="18:19" ht="15" customHeight="1">
      <c r="R27498"/>
      <c r="S27498"/>
    </row>
    <row r="27499" spans="18:19" ht="15" customHeight="1">
      <c r="R27499"/>
      <c r="S27499"/>
    </row>
    <row r="27500" spans="18:19" ht="15" customHeight="1">
      <c r="R27500"/>
      <c r="S27500"/>
    </row>
    <row r="27501" spans="18:19" ht="15" customHeight="1">
      <c r="R27501"/>
      <c r="S27501"/>
    </row>
    <row r="27502" spans="18:19" ht="15" customHeight="1">
      <c r="R27502"/>
      <c r="S27502"/>
    </row>
    <row r="27503" spans="18:19" ht="15" customHeight="1">
      <c r="R27503"/>
      <c r="S27503"/>
    </row>
    <row r="27504" spans="18:19" ht="15" customHeight="1">
      <c r="R27504"/>
      <c r="S27504"/>
    </row>
    <row r="27505" spans="18:19" ht="15" customHeight="1">
      <c r="R27505"/>
      <c r="S27505"/>
    </row>
    <row r="27506" spans="18:19" ht="15" customHeight="1">
      <c r="R27506"/>
      <c r="S27506"/>
    </row>
    <row r="27507" spans="18:19" ht="15" customHeight="1">
      <c r="R27507"/>
      <c r="S27507"/>
    </row>
    <row r="27508" spans="18:19" ht="15" customHeight="1">
      <c r="R27508"/>
      <c r="S27508"/>
    </row>
    <row r="27509" spans="18:19" ht="15" customHeight="1">
      <c r="R27509"/>
      <c r="S27509"/>
    </row>
    <row r="27510" spans="18:19" ht="15" customHeight="1">
      <c r="R27510"/>
      <c r="S27510"/>
    </row>
    <row r="27511" spans="18:19" ht="15" customHeight="1">
      <c r="R27511"/>
      <c r="S27511"/>
    </row>
    <row r="27512" spans="18:19" ht="15" customHeight="1">
      <c r="R27512"/>
      <c r="S27512"/>
    </row>
    <row r="27513" spans="18:19" ht="15" customHeight="1">
      <c r="R27513"/>
      <c r="S27513"/>
    </row>
    <row r="27514" spans="18:19" ht="15" customHeight="1">
      <c r="R27514"/>
      <c r="S27514"/>
    </row>
    <row r="27515" spans="18:19" ht="15" customHeight="1">
      <c r="R27515"/>
      <c r="S27515"/>
    </row>
    <row r="27516" spans="18:19" ht="15" customHeight="1">
      <c r="R27516"/>
      <c r="S27516"/>
    </row>
    <row r="27517" spans="18:19" ht="15" customHeight="1">
      <c r="R27517"/>
      <c r="S27517"/>
    </row>
    <row r="27518" spans="18:19" ht="15" customHeight="1">
      <c r="R27518"/>
      <c r="S27518"/>
    </row>
    <row r="27519" spans="18:19" ht="15" customHeight="1">
      <c r="R27519"/>
      <c r="S27519"/>
    </row>
    <row r="27520" spans="18:19" ht="15" customHeight="1">
      <c r="R27520"/>
      <c r="S27520"/>
    </row>
    <row r="27521" spans="18:19" ht="15" customHeight="1">
      <c r="R27521"/>
      <c r="S27521"/>
    </row>
    <row r="27522" spans="18:19" ht="15" customHeight="1">
      <c r="R27522"/>
      <c r="S27522"/>
    </row>
    <row r="27523" spans="18:19" ht="15" customHeight="1">
      <c r="R27523"/>
      <c r="S27523"/>
    </row>
    <row r="27524" spans="18:19" ht="15" customHeight="1">
      <c r="R27524"/>
      <c r="S27524"/>
    </row>
    <row r="27525" spans="18:19" ht="15" customHeight="1">
      <c r="R27525"/>
      <c r="S27525"/>
    </row>
    <row r="27526" spans="18:19" ht="15" customHeight="1">
      <c r="R27526"/>
      <c r="S27526"/>
    </row>
    <row r="27527" spans="18:19" ht="15" customHeight="1">
      <c r="R27527"/>
      <c r="S27527"/>
    </row>
    <row r="27528" spans="18:19" ht="15" customHeight="1">
      <c r="R27528"/>
      <c r="S27528"/>
    </row>
    <row r="27529" spans="18:19" ht="15" customHeight="1">
      <c r="R27529"/>
      <c r="S27529"/>
    </row>
    <row r="27530" spans="18:19" ht="15" customHeight="1">
      <c r="R27530"/>
      <c r="S27530"/>
    </row>
    <row r="27531" spans="18:19" ht="15" customHeight="1">
      <c r="R27531"/>
      <c r="S27531"/>
    </row>
    <row r="27532" spans="18:19" ht="15" customHeight="1">
      <c r="R27532"/>
      <c r="S27532"/>
    </row>
    <row r="27533" spans="18:19" ht="15" customHeight="1">
      <c r="R27533"/>
      <c r="S27533"/>
    </row>
    <row r="27534" spans="18:19" ht="15" customHeight="1">
      <c r="R27534"/>
      <c r="S27534"/>
    </row>
    <row r="27535" spans="18:19" ht="15" customHeight="1">
      <c r="R27535"/>
      <c r="S27535"/>
    </row>
    <row r="27536" spans="18:19" ht="15" customHeight="1">
      <c r="R27536"/>
      <c r="S27536"/>
    </row>
    <row r="27537" spans="18:19" ht="15" customHeight="1">
      <c r="R27537"/>
      <c r="S27537"/>
    </row>
    <row r="27538" spans="18:19" ht="15" customHeight="1">
      <c r="R27538"/>
      <c r="S27538"/>
    </row>
    <row r="27539" spans="18:19" ht="15" customHeight="1">
      <c r="R27539"/>
      <c r="S27539"/>
    </row>
    <row r="27540" spans="18:19" ht="15" customHeight="1">
      <c r="R27540"/>
      <c r="S27540"/>
    </row>
    <row r="27541" spans="18:19" ht="15" customHeight="1">
      <c r="R27541"/>
      <c r="S27541"/>
    </row>
    <row r="27542" spans="18:19" ht="15" customHeight="1">
      <c r="R27542"/>
      <c r="S27542"/>
    </row>
    <row r="27543" spans="18:19" ht="15" customHeight="1">
      <c r="R27543"/>
      <c r="S27543"/>
    </row>
    <row r="27544" spans="18:19" ht="15" customHeight="1">
      <c r="R27544"/>
      <c r="S27544"/>
    </row>
    <row r="27545" spans="18:19" ht="15" customHeight="1">
      <c r="R27545"/>
      <c r="S27545"/>
    </row>
    <row r="27546" spans="18:19" ht="15" customHeight="1">
      <c r="R27546"/>
      <c r="S27546"/>
    </row>
    <row r="27547" spans="18:19" ht="15" customHeight="1">
      <c r="R27547"/>
      <c r="S27547"/>
    </row>
    <row r="27548" spans="18:19" ht="15" customHeight="1">
      <c r="R27548"/>
      <c r="S27548"/>
    </row>
    <row r="27549" spans="18:19" ht="15" customHeight="1">
      <c r="R27549"/>
      <c r="S27549"/>
    </row>
    <row r="27550" spans="18:19" ht="15" customHeight="1">
      <c r="R27550"/>
      <c r="S27550"/>
    </row>
    <row r="27551" spans="18:19" ht="15" customHeight="1">
      <c r="R27551"/>
      <c r="S27551"/>
    </row>
    <row r="27552" spans="18:19" ht="15" customHeight="1">
      <c r="R27552"/>
      <c r="S27552"/>
    </row>
    <row r="27553" spans="18:19" ht="15" customHeight="1">
      <c r="R27553"/>
      <c r="S27553"/>
    </row>
    <row r="27554" spans="18:19" ht="15" customHeight="1">
      <c r="R27554"/>
      <c r="S27554"/>
    </row>
    <row r="27555" spans="18:19" ht="15" customHeight="1">
      <c r="R27555"/>
      <c r="S27555"/>
    </row>
    <row r="27556" spans="18:19" ht="15" customHeight="1">
      <c r="R27556"/>
      <c r="S27556"/>
    </row>
    <row r="27557" spans="18:19" ht="15" customHeight="1">
      <c r="R27557"/>
      <c r="S27557"/>
    </row>
    <row r="27558" spans="18:19" ht="15" customHeight="1">
      <c r="R27558"/>
      <c r="S27558"/>
    </row>
    <row r="27559" spans="18:19" ht="15" customHeight="1">
      <c r="R27559"/>
      <c r="S27559"/>
    </row>
    <row r="27560" spans="18:19" ht="15" customHeight="1">
      <c r="R27560"/>
      <c r="S27560"/>
    </row>
    <row r="27561" spans="18:19" ht="15" customHeight="1">
      <c r="R27561"/>
      <c r="S27561"/>
    </row>
    <row r="27562" spans="18:19" ht="15" customHeight="1">
      <c r="R27562"/>
      <c r="S27562"/>
    </row>
    <row r="27563" spans="18:19" ht="15" customHeight="1">
      <c r="R27563"/>
      <c r="S27563"/>
    </row>
    <row r="27564" spans="18:19" ht="15" customHeight="1">
      <c r="R27564"/>
      <c r="S27564"/>
    </row>
    <row r="27565" spans="18:19" ht="15" customHeight="1">
      <c r="R27565"/>
      <c r="S27565"/>
    </row>
    <row r="27566" spans="18:19" ht="15" customHeight="1">
      <c r="R27566"/>
      <c r="S27566"/>
    </row>
    <row r="27567" spans="18:19" ht="15" customHeight="1">
      <c r="R27567"/>
      <c r="S27567"/>
    </row>
    <row r="27568" spans="18:19" ht="15" customHeight="1">
      <c r="R27568"/>
      <c r="S27568"/>
    </row>
    <row r="27569" spans="18:19" ht="15" customHeight="1">
      <c r="R27569"/>
      <c r="S27569"/>
    </row>
    <row r="27570" spans="18:19" ht="15" customHeight="1">
      <c r="R27570"/>
      <c r="S27570"/>
    </row>
    <row r="27571" spans="18:19" ht="15" customHeight="1">
      <c r="R27571"/>
      <c r="S27571"/>
    </row>
    <row r="27572" spans="18:19" ht="15" customHeight="1">
      <c r="R27572"/>
      <c r="S27572"/>
    </row>
    <row r="27573" spans="18:19" ht="15" customHeight="1">
      <c r="R27573"/>
      <c r="S27573"/>
    </row>
    <row r="27574" spans="18:19" ht="15" customHeight="1">
      <c r="R27574"/>
      <c r="S27574"/>
    </row>
    <row r="27575" spans="18:19" ht="15" customHeight="1">
      <c r="R27575"/>
      <c r="S27575"/>
    </row>
    <row r="27576" spans="18:19" ht="15" customHeight="1">
      <c r="R27576"/>
      <c r="S27576"/>
    </row>
    <row r="27577" spans="18:19" ht="15" customHeight="1">
      <c r="R27577"/>
      <c r="S27577"/>
    </row>
    <row r="27578" spans="18:19" ht="15" customHeight="1">
      <c r="R27578"/>
      <c r="S27578"/>
    </row>
    <row r="27579" spans="18:19" ht="15" customHeight="1">
      <c r="R27579"/>
      <c r="S27579"/>
    </row>
    <row r="27580" spans="18:19" ht="15" customHeight="1">
      <c r="R27580"/>
      <c r="S27580"/>
    </row>
    <row r="27581" spans="18:19" ht="15" customHeight="1">
      <c r="R27581"/>
      <c r="S27581"/>
    </row>
    <row r="27582" spans="18:19" ht="15" customHeight="1">
      <c r="R27582"/>
      <c r="S27582"/>
    </row>
    <row r="27583" spans="18:19" ht="15" customHeight="1">
      <c r="R27583"/>
      <c r="S27583"/>
    </row>
    <row r="27584" spans="18:19" ht="15" customHeight="1">
      <c r="R27584"/>
      <c r="S27584"/>
    </row>
    <row r="27585" spans="18:19" ht="15" customHeight="1">
      <c r="R27585"/>
      <c r="S27585"/>
    </row>
    <row r="27586" spans="18:19" ht="15" customHeight="1">
      <c r="R27586"/>
      <c r="S27586"/>
    </row>
    <row r="27587" spans="18:19" ht="15" customHeight="1">
      <c r="R27587"/>
      <c r="S27587"/>
    </row>
    <row r="27588" spans="18:19" ht="15" customHeight="1">
      <c r="R27588"/>
      <c r="S27588"/>
    </row>
    <row r="27589" spans="18:19" ht="15" customHeight="1">
      <c r="R27589"/>
      <c r="S27589"/>
    </row>
    <row r="27590" spans="18:19" ht="15" customHeight="1">
      <c r="R27590"/>
      <c r="S27590"/>
    </row>
    <row r="27591" spans="18:19" ht="15" customHeight="1">
      <c r="R27591"/>
      <c r="S27591"/>
    </row>
    <row r="27592" spans="18:19" ht="15" customHeight="1">
      <c r="R27592"/>
      <c r="S27592"/>
    </row>
    <row r="27593" spans="18:19" ht="15" customHeight="1">
      <c r="R27593"/>
      <c r="S27593"/>
    </row>
    <row r="27594" spans="18:19" ht="15" customHeight="1">
      <c r="R27594"/>
      <c r="S27594"/>
    </row>
    <row r="27595" spans="18:19" ht="15" customHeight="1">
      <c r="R27595"/>
      <c r="S27595"/>
    </row>
    <row r="27596" spans="18:19" ht="15" customHeight="1">
      <c r="R27596"/>
      <c r="S27596"/>
    </row>
    <row r="27597" spans="18:19" ht="15" customHeight="1">
      <c r="R27597"/>
      <c r="S27597"/>
    </row>
    <row r="27598" spans="18:19" ht="15" customHeight="1">
      <c r="R27598"/>
      <c r="S27598"/>
    </row>
    <row r="27599" spans="18:19" ht="15" customHeight="1">
      <c r="R27599"/>
      <c r="S27599"/>
    </row>
    <row r="27600" spans="18:19" ht="15" customHeight="1">
      <c r="R27600"/>
      <c r="S27600"/>
    </row>
    <row r="27601" spans="18:19" ht="15" customHeight="1">
      <c r="R27601"/>
      <c r="S27601"/>
    </row>
    <row r="27602" spans="18:19" ht="15" customHeight="1">
      <c r="R27602"/>
      <c r="S27602"/>
    </row>
    <row r="27603" spans="18:19" ht="15" customHeight="1">
      <c r="R27603"/>
      <c r="S27603"/>
    </row>
    <row r="27604" spans="18:19" ht="15" customHeight="1">
      <c r="R27604"/>
      <c r="S27604"/>
    </row>
    <row r="27605" spans="18:19" ht="15" customHeight="1">
      <c r="R27605"/>
      <c r="S27605"/>
    </row>
    <row r="27606" spans="18:19" ht="15" customHeight="1">
      <c r="R27606"/>
      <c r="S27606"/>
    </row>
    <row r="27607" spans="18:19" ht="15" customHeight="1">
      <c r="R27607"/>
      <c r="S27607"/>
    </row>
    <row r="27608" spans="18:19" ht="15" customHeight="1">
      <c r="R27608"/>
      <c r="S27608"/>
    </row>
    <row r="27609" spans="18:19" ht="15" customHeight="1">
      <c r="R27609"/>
      <c r="S27609"/>
    </row>
    <row r="27610" spans="18:19" ht="15" customHeight="1">
      <c r="R27610"/>
      <c r="S27610"/>
    </row>
    <row r="27611" spans="18:19" ht="15" customHeight="1">
      <c r="R27611"/>
      <c r="S27611"/>
    </row>
    <row r="27612" spans="18:19" ht="15" customHeight="1">
      <c r="R27612"/>
      <c r="S27612"/>
    </row>
    <row r="27613" spans="18:19" ht="15" customHeight="1">
      <c r="R27613"/>
      <c r="S27613"/>
    </row>
    <row r="27614" spans="18:19" ht="15" customHeight="1">
      <c r="R27614"/>
      <c r="S27614"/>
    </row>
    <row r="27615" spans="18:19" ht="15" customHeight="1">
      <c r="R27615"/>
      <c r="S27615"/>
    </row>
    <row r="27616" spans="18:19" ht="15" customHeight="1">
      <c r="R27616"/>
      <c r="S27616"/>
    </row>
    <row r="27617" spans="18:19" ht="15" customHeight="1">
      <c r="R27617"/>
      <c r="S27617"/>
    </row>
    <row r="27618" spans="18:19" ht="15" customHeight="1">
      <c r="R27618"/>
      <c r="S27618"/>
    </row>
    <row r="27619" spans="18:19" ht="15" customHeight="1">
      <c r="R27619"/>
      <c r="S27619"/>
    </row>
    <row r="27620" spans="18:19" ht="15" customHeight="1">
      <c r="R27620"/>
      <c r="S27620"/>
    </row>
    <row r="27621" spans="18:19" ht="15" customHeight="1">
      <c r="R27621"/>
      <c r="S27621"/>
    </row>
    <row r="27622" spans="18:19" ht="15" customHeight="1">
      <c r="R27622"/>
      <c r="S27622"/>
    </row>
    <row r="27623" spans="18:19" ht="15" customHeight="1">
      <c r="R27623"/>
      <c r="S27623"/>
    </row>
    <row r="27624" spans="18:19" ht="15" customHeight="1">
      <c r="R27624"/>
      <c r="S27624"/>
    </row>
    <row r="27625" spans="18:19" ht="15" customHeight="1">
      <c r="R27625"/>
      <c r="S27625"/>
    </row>
    <row r="27626" spans="18:19" ht="15" customHeight="1">
      <c r="R27626"/>
      <c r="S27626"/>
    </row>
    <row r="27627" spans="18:19" ht="15" customHeight="1">
      <c r="R27627"/>
      <c r="S27627"/>
    </row>
    <row r="27628" spans="18:19" ht="15" customHeight="1">
      <c r="R27628"/>
      <c r="S27628"/>
    </row>
    <row r="27629" spans="18:19" ht="15" customHeight="1">
      <c r="R27629"/>
      <c r="S27629"/>
    </row>
    <row r="27630" spans="18:19" ht="15" customHeight="1">
      <c r="R27630"/>
      <c r="S27630"/>
    </row>
    <row r="27631" spans="18:19" ht="15" customHeight="1">
      <c r="R27631"/>
      <c r="S27631"/>
    </row>
    <row r="27632" spans="18:19" ht="15" customHeight="1">
      <c r="R27632"/>
      <c r="S27632"/>
    </row>
    <row r="27633" spans="18:19" ht="15" customHeight="1">
      <c r="R27633"/>
      <c r="S27633"/>
    </row>
    <row r="27634" spans="18:19" ht="15" customHeight="1">
      <c r="R27634"/>
      <c r="S27634"/>
    </row>
    <row r="27635" spans="18:19" ht="15" customHeight="1">
      <c r="R27635"/>
      <c r="S27635"/>
    </row>
    <row r="27636" spans="18:19" ht="15" customHeight="1">
      <c r="R27636"/>
      <c r="S27636"/>
    </row>
    <row r="27637" spans="18:19" ht="15" customHeight="1">
      <c r="R27637"/>
      <c r="S27637"/>
    </row>
    <row r="27638" spans="18:19" ht="15" customHeight="1">
      <c r="R27638"/>
      <c r="S27638"/>
    </row>
    <row r="27639" spans="18:19" ht="15" customHeight="1">
      <c r="R27639"/>
      <c r="S27639"/>
    </row>
    <row r="27640" spans="18:19" ht="15" customHeight="1">
      <c r="R27640"/>
      <c r="S27640"/>
    </row>
    <row r="27641" spans="18:19" ht="15" customHeight="1">
      <c r="R27641"/>
      <c r="S27641"/>
    </row>
    <row r="27642" spans="18:19" ht="15" customHeight="1">
      <c r="R27642"/>
      <c r="S27642"/>
    </row>
    <row r="27643" spans="18:19" ht="15" customHeight="1">
      <c r="R27643"/>
      <c r="S27643"/>
    </row>
    <row r="27644" spans="18:19" ht="15" customHeight="1">
      <c r="R27644"/>
      <c r="S27644"/>
    </row>
    <row r="27645" spans="18:19" ht="15" customHeight="1">
      <c r="R27645"/>
      <c r="S27645"/>
    </row>
    <row r="27646" spans="18:19" ht="15" customHeight="1">
      <c r="R27646"/>
      <c r="S27646"/>
    </row>
    <row r="27647" spans="18:19" ht="15" customHeight="1">
      <c r="R27647"/>
      <c r="S27647"/>
    </row>
    <row r="27648" spans="18:19" ht="15" customHeight="1">
      <c r="R27648"/>
      <c r="S27648"/>
    </row>
    <row r="27649" spans="18:19" ht="15" customHeight="1">
      <c r="R27649"/>
      <c r="S27649"/>
    </row>
    <row r="27650" spans="18:19" ht="15" customHeight="1">
      <c r="R27650"/>
      <c r="S27650"/>
    </row>
    <row r="27651" spans="18:19" ht="15" customHeight="1">
      <c r="R27651"/>
      <c r="S27651"/>
    </row>
    <row r="27652" spans="18:19" ht="15" customHeight="1">
      <c r="R27652"/>
      <c r="S27652"/>
    </row>
    <row r="27653" spans="18:19" ht="15" customHeight="1">
      <c r="R27653"/>
      <c r="S27653"/>
    </row>
    <row r="27654" spans="18:19" ht="15" customHeight="1">
      <c r="R27654"/>
      <c r="S27654"/>
    </row>
    <row r="27655" spans="18:19" ht="15" customHeight="1">
      <c r="R27655"/>
      <c r="S27655"/>
    </row>
    <row r="27656" spans="18:19" ht="15" customHeight="1">
      <c r="R27656"/>
      <c r="S27656"/>
    </row>
    <row r="27657" spans="18:19" ht="15" customHeight="1">
      <c r="R27657"/>
      <c r="S27657"/>
    </row>
    <row r="27658" spans="18:19" ht="15" customHeight="1">
      <c r="R27658"/>
      <c r="S27658"/>
    </row>
    <row r="27659" spans="18:19" ht="15" customHeight="1">
      <c r="R27659"/>
      <c r="S27659"/>
    </row>
    <row r="27660" spans="18:19" ht="15" customHeight="1">
      <c r="R27660"/>
      <c r="S27660"/>
    </row>
    <row r="27661" spans="18:19" ht="15" customHeight="1">
      <c r="R27661"/>
      <c r="S27661"/>
    </row>
    <row r="27662" spans="18:19" ht="15" customHeight="1">
      <c r="R27662"/>
      <c r="S27662"/>
    </row>
    <row r="27663" spans="18:19" ht="15" customHeight="1">
      <c r="R27663"/>
      <c r="S27663"/>
    </row>
    <row r="27664" spans="18:19" ht="15" customHeight="1">
      <c r="R27664"/>
      <c r="S27664"/>
    </row>
    <row r="27665" spans="18:19" ht="15" customHeight="1">
      <c r="R27665"/>
      <c r="S27665"/>
    </row>
    <row r="27666" spans="18:19" ht="15" customHeight="1">
      <c r="R27666"/>
      <c r="S27666"/>
    </row>
    <row r="27667" spans="18:19" ht="15" customHeight="1">
      <c r="R27667"/>
      <c r="S27667"/>
    </row>
    <row r="27668" spans="18:19" ht="15" customHeight="1">
      <c r="R27668"/>
      <c r="S27668"/>
    </row>
    <row r="27669" spans="18:19" ht="15" customHeight="1">
      <c r="R27669"/>
      <c r="S27669"/>
    </row>
    <row r="27670" spans="18:19" ht="15" customHeight="1">
      <c r="R27670"/>
      <c r="S27670"/>
    </row>
    <row r="27671" spans="18:19" ht="15" customHeight="1">
      <c r="R27671"/>
      <c r="S27671"/>
    </row>
    <row r="27672" spans="18:19" ht="15" customHeight="1">
      <c r="R27672"/>
      <c r="S27672"/>
    </row>
    <row r="27673" spans="18:19" ht="15" customHeight="1">
      <c r="R27673"/>
      <c r="S27673"/>
    </row>
    <row r="27674" spans="18:19" ht="15" customHeight="1">
      <c r="R27674"/>
      <c r="S27674"/>
    </row>
    <row r="27675" spans="18:19" ht="15" customHeight="1">
      <c r="R27675"/>
      <c r="S27675"/>
    </row>
    <row r="27676" spans="18:19" ht="15" customHeight="1">
      <c r="R27676"/>
      <c r="S27676"/>
    </row>
    <row r="27677" spans="18:19" ht="15" customHeight="1">
      <c r="R27677"/>
      <c r="S27677"/>
    </row>
    <row r="27678" spans="18:19" ht="15" customHeight="1">
      <c r="R27678"/>
      <c r="S27678"/>
    </row>
    <row r="27679" spans="18:19" ht="15" customHeight="1">
      <c r="R27679"/>
      <c r="S27679"/>
    </row>
    <row r="27680" spans="18:19" ht="15" customHeight="1">
      <c r="R27680"/>
      <c r="S27680"/>
    </row>
    <row r="27681" spans="18:19" ht="15" customHeight="1">
      <c r="R27681"/>
      <c r="S27681"/>
    </row>
    <row r="27682" spans="18:19" ht="15" customHeight="1">
      <c r="R27682"/>
      <c r="S27682"/>
    </row>
    <row r="27683" spans="18:19" ht="15" customHeight="1">
      <c r="R27683"/>
      <c r="S27683"/>
    </row>
    <row r="27684" spans="18:19" ht="15" customHeight="1">
      <c r="R27684"/>
      <c r="S27684"/>
    </row>
    <row r="27685" spans="18:19" ht="15" customHeight="1">
      <c r="R27685"/>
      <c r="S27685"/>
    </row>
    <row r="27686" spans="18:19" ht="15" customHeight="1">
      <c r="R27686"/>
      <c r="S27686"/>
    </row>
    <row r="27687" spans="18:19" ht="15" customHeight="1">
      <c r="R27687"/>
      <c r="S27687"/>
    </row>
    <row r="27688" spans="18:19" ht="15" customHeight="1">
      <c r="R27688"/>
      <c r="S27688"/>
    </row>
    <row r="27689" spans="18:19" ht="15" customHeight="1">
      <c r="R27689"/>
      <c r="S27689"/>
    </row>
    <row r="27690" spans="18:19" ht="15" customHeight="1">
      <c r="R27690"/>
      <c r="S27690"/>
    </row>
    <row r="27691" spans="18:19" ht="15" customHeight="1">
      <c r="R27691"/>
      <c r="S27691"/>
    </row>
    <row r="27692" spans="18:19" ht="15" customHeight="1">
      <c r="R27692"/>
      <c r="S27692"/>
    </row>
    <row r="27693" spans="18:19" ht="15" customHeight="1">
      <c r="R27693"/>
      <c r="S27693"/>
    </row>
    <row r="27694" spans="18:19" ht="15" customHeight="1">
      <c r="R27694"/>
      <c r="S27694"/>
    </row>
    <row r="27695" spans="18:19" ht="15" customHeight="1">
      <c r="R27695"/>
      <c r="S27695"/>
    </row>
    <row r="27696" spans="18:19" ht="15" customHeight="1">
      <c r="R27696"/>
      <c r="S27696"/>
    </row>
    <row r="27697" spans="18:19" ht="15" customHeight="1">
      <c r="R27697"/>
      <c r="S27697"/>
    </row>
    <row r="27698" spans="18:19" ht="15" customHeight="1">
      <c r="R27698"/>
      <c r="S27698"/>
    </row>
    <row r="27699" spans="18:19" ht="15" customHeight="1">
      <c r="R27699"/>
      <c r="S27699"/>
    </row>
    <row r="27700" spans="18:19" ht="15" customHeight="1">
      <c r="R27700"/>
      <c r="S27700"/>
    </row>
    <row r="27701" spans="18:19" ht="15" customHeight="1">
      <c r="R27701"/>
      <c r="S27701"/>
    </row>
    <row r="27702" spans="18:19" ht="15" customHeight="1">
      <c r="R27702"/>
      <c r="S27702"/>
    </row>
    <row r="27703" spans="18:19" ht="15" customHeight="1">
      <c r="R27703"/>
      <c r="S27703"/>
    </row>
    <row r="27704" spans="18:19" ht="15" customHeight="1">
      <c r="R27704"/>
      <c r="S27704"/>
    </row>
    <row r="27705" spans="18:19" ht="15" customHeight="1">
      <c r="R27705"/>
      <c r="S27705"/>
    </row>
    <row r="27706" spans="18:19" ht="15" customHeight="1">
      <c r="R27706"/>
      <c r="S27706"/>
    </row>
    <row r="27707" spans="18:19" ht="15" customHeight="1">
      <c r="R27707"/>
      <c r="S27707"/>
    </row>
    <row r="27708" spans="18:19" ht="15" customHeight="1">
      <c r="R27708"/>
      <c r="S27708"/>
    </row>
    <row r="27709" spans="18:19" ht="15" customHeight="1">
      <c r="R27709"/>
      <c r="S27709"/>
    </row>
    <row r="27710" spans="18:19" ht="15" customHeight="1">
      <c r="R27710"/>
      <c r="S27710"/>
    </row>
    <row r="27711" spans="18:19" ht="15" customHeight="1">
      <c r="R27711"/>
      <c r="S27711"/>
    </row>
    <row r="27712" spans="18:19" ht="15" customHeight="1">
      <c r="R27712"/>
      <c r="S27712"/>
    </row>
    <row r="27713" spans="18:19" ht="15" customHeight="1">
      <c r="R27713"/>
      <c r="S27713"/>
    </row>
    <row r="27714" spans="18:19" ht="15" customHeight="1">
      <c r="R27714"/>
      <c r="S27714"/>
    </row>
    <row r="27715" spans="18:19" ht="15" customHeight="1">
      <c r="R27715"/>
      <c r="S27715"/>
    </row>
    <row r="27716" spans="18:19" ht="15" customHeight="1">
      <c r="R27716"/>
      <c r="S27716"/>
    </row>
    <row r="27717" spans="18:19" ht="15" customHeight="1">
      <c r="R27717"/>
      <c r="S27717"/>
    </row>
    <row r="27718" spans="18:19" ht="15" customHeight="1">
      <c r="R27718"/>
      <c r="S27718"/>
    </row>
    <row r="27719" spans="18:19" ht="15" customHeight="1">
      <c r="R27719"/>
      <c r="S27719"/>
    </row>
    <row r="27720" spans="18:19" ht="15" customHeight="1">
      <c r="R27720"/>
      <c r="S27720"/>
    </row>
    <row r="27721" spans="18:19" ht="15" customHeight="1">
      <c r="R27721"/>
      <c r="S27721"/>
    </row>
    <row r="27722" spans="18:19" ht="15" customHeight="1">
      <c r="R27722"/>
      <c r="S27722"/>
    </row>
    <row r="27723" spans="18:19" ht="15" customHeight="1">
      <c r="R27723"/>
      <c r="S27723"/>
    </row>
    <row r="27724" spans="18:19" ht="15" customHeight="1">
      <c r="R27724"/>
      <c r="S27724"/>
    </row>
    <row r="27725" spans="18:19" ht="15" customHeight="1">
      <c r="R27725"/>
      <c r="S27725"/>
    </row>
    <row r="27726" spans="18:19" ht="15" customHeight="1">
      <c r="R27726"/>
      <c r="S27726"/>
    </row>
    <row r="27727" spans="18:19" ht="15" customHeight="1">
      <c r="R27727"/>
      <c r="S27727"/>
    </row>
    <row r="27728" spans="18:19" ht="15" customHeight="1">
      <c r="R27728"/>
      <c r="S27728"/>
    </row>
    <row r="27729" spans="18:19" ht="15" customHeight="1">
      <c r="R27729"/>
      <c r="S27729"/>
    </row>
    <row r="27730" spans="18:19" ht="15" customHeight="1">
      <c r="R27730"/>
      <c r="S27730"/>
    </row>
    <row r="27731" spans="18:19" ht="15" customHeight="1">
      <c r="R27731"/>
      <c r="S27731"/>
    </row>
    <row r="27732" spans="18:19" ht="15" customHeight="1">
      <c r="R27732"/>
      <c r="S27732"/>
    </row>
    <row r="27733" spans="18:19" ht="15" customHeight="1">
      <c r="R27733"/>
      <c r="S27733"/>
    </row>
    <row r="27734" spans="18:19" ht="15" customHeight="1">
      <c r="R27734"/>
      <c r="S27734"/>
    </row>
    <row r="27735" spans="18:19" ht="15" customHeight="1">
      <c r="R27735"/>
      <c r="S27735"/>
    </row>
    <row r="27736" spans="18:19" ht="15" customHeight="1">
      <c r="R27736"/>
      <c r="S27736"/>
    </row>
    <row r="27737" spans="18:19" ht="15" customHeight="1">
      <c r="R27737"/>
      <c r="S27737"/>
    </row>
    <row r="27738" spans="18:19" ht="15" customHeight="1">
      <c r="R27738"/>
      <c r="S27738"/>
    </row>
    <row r="27739" spans="18:19" ht="15" customHeight="1">
      <c r="R27739"/>
      <c r="S27739"/>
    </row>
    <row r="27740" spans="18:19" ht="15" customHeight="1">
      <c r="R27740"/>
      <c r="S27740"/>
    </row>
    <row r="27741" spans="18:19" ht="15" customHeight="1">
      <c r="R27741"/>
      <c r="S27741"/>
    </row>
    <row r="27742" spans="18:19" ht="15" customHeight="1">
      <c r="R27742"/>
      <c r="S27742"/>
    </row>
    <row r="27743" spans="18:19" ht="15" customHeight="1">
      <c r="R27743"/>
      <c r="S27743"/>
    </row>
    <row r="27744" spans="18:19" ht="15" customHeight="1">
      <c r="R27744"/>
      <c r="S27744"/>
    </row>
    <row r="27745" spans="18:19" ht="15" customHeight="1">
      <c r="R27745"/>
      <c r="S27745"/>
    </row>
    <row r="27746" spans="18:19" ht="15" customHeight="1">
      <c r="R27746"/>
      <c r="S27746"/>
    </row>
    <row r="27747" spans="18:19" ht="15" customHeight="1">
      <c r="R27747"/>
      <c r="S27747"/>
    </row>
    <row r="27748" spans="18:19" ht="15" customHeight="1">
      <c r="R27748"/>
      <c r="S27748"/>
    </row>
    <row r="27749" spans="18:19" ht="15" customHeight="1">
      <c r="R27749"/>
      <c r="S27749"/>
    </row>
    <row r="27750" spans="18:19" ht="15" customHeight="1">
      <c r="R27750"/>
      <c r="S27750"/>
    </row>
    <row r="27751" spans="18:19" ht="15" customHeight="1">
      <c r="R27751"/>
      <c r="S27751"/>
    </row>
    <row r="27752" spans="18:19" ht="15" customHeight="1">
      <c r="R27752"/>
      <c r="S27752"/>
    </row>
    <row r="27753" spans="18:19" ht="15" customHeight="1">
      <c r="R27753"/>
      <c r="S27753"/>
    </row>
    <row r="27754" spans="18:19" ht="15" customHeight="1">
      <c r="R27754"/>
      <c r="S27754"/>
    </row>
    <row r="27755" spans="18:19" ht="15" customHeight="1">
      <c r="R27755"/>
      <c r="S27755"/>
    </row>
    <row r="27756" spans="18:19" ht="15" customHeight="1">
      <c r="R27756"/>
      <c r="S27756"/>
    </row>
    <row r="27757" spans="18:19" ht="15" customHeight="1">
      <c r="R27757"/>
      <c r="S27757"/>
    </row>
    <row r="27758" spans="18:19" ht="15" customHeight="1">
      <c r="R27758"/>
      <c r="S27758"/>
    </row>
    <row r="27759" spans="18:19" ht="15" customHeight="1">
      <c r="R27759"/>
      <c r="S27759"/>
    </row>
    <row r="27760" spans="18:19" ht="15" customHeight="1">
      <c r="R27760"/>
      <c r="S27760"/>
    </row>
    <row r="27761" spans="18:19" ht="15" customHeight="1">
      <c r="R27761"/>
      <c r="S27761"/>
    </row>
    <row r="27762" spans="18:19" ht="15" customHeight="1">
      <c r="R27762"/>
      <c r="S27762"/>
    </row>
    <row r="27763" spans="18:19" ht="15" customHeight="1">
      <c r="R27763"/>
      <c r="S27763"/>
    </row>
    <row r="27764" spans="18:19" ht="15" customHeight="1">
      <c r="R27764"/>
      <c r="S27764"/>
    </row>
    <row r="27765" spans="18:19" ht="15" customHeight="1">
      <c r="R27765"/>
      <c r="S27765"/>
    </row>
    <row r="27766" spans="18:19" ht="15" customHeight="1">
      <c r="R27766"/>
      <c r="S27766"/>
    </row>
    <row r="27767" spans="18:19" ht="15" customHeight="1">
      <c r="R27767"/>
      <c r="S27767"/>
    </row>
    <row r="27768" spans="18:19" ht="15" customHeight="1">
      <c r="R27768"/>
      <c r="S27768"/>
    </row>
    <row r="27769" spans="18:19" ht="15" customHeight="1">
      <c r="R27769"/>
      <c r="S27769"/>
    </row>
    <row r="27770" spans="18:19" ht="15" customHeight="1">
      <c r="R27770"/>
      <c r="S27770"/>
    </row>
    <row r="27771" spans="18:19" ht="15" customHeight="1">
      <c r="R27771"/>
      <c r="S27771"/>
    </row>
    <row r="27772" spans="18:19" ht="15" customHeight="1">
      <c r="R27772"/>
      <c r="S27772"/>
    </row>
    <row r="27773" spans="18:19" ht="15" customHeight="1">
      <c r="R27773"/>
      <c r="S27773"/>
    </row>
    <row r="27774" spans="18:19" ht="15" customHeight="1">
      <c r="R27774"/>
      <c r="S27774"/>
    </row>
    <row r="27775" spans="18:19" ht="15" customHeight="1">
      <c r="R27775"/>
      <c r="S27775"/>
    </row>
    <row r="27776" spans="18:19" ht="15" customHeight="1">
      <c r="R27776"/>
      <c r="S27776"/>
    </row>
    <row r="27777" spans="18:19" ht="15" customHeight="1">
      <c r="R27777"/>
      <c r="S27777"/>
    </row>
    <row r="27778" spans="18:19" ht="15" customHeight="1">
      <c r="R27778"/>
      <c r="S27778"/>
    </row>
    <row r="27779" spans="18:19" ht="15" customHeight="1">
      <c r="R27779"/>
      <c r="S27779"/>
    </row>
    <row r="27780" spans="18:19" ht="15" customHeight="1">
      <c r="R27780"/>
      <c r="S27780"/>
    </row>
    <row r="27781" spans="18:19" ht="15" customHeight="1">
      <c r="R27781"/>
      <c r="S27781"/>
    </row>
    <row r="27782" spans="18:19" ht="15" customHeight="1">
      <c r="R27782"/>
      <c r="S27782"/>
    </row>
    <row r="27783" spans="18:19" ht="15" customHeight="1">
      <c r="R27783"/>
      <c r="S27783"/>
    </row>
    <row r="27784" spans="18:19" ht="15" customHeight="1">
      <c r="R27784"/>
      <c r="S27784"/>
    </row>
    <row r="27785" spans="18:19" ht="15" customHeight="1">
      <c r="R27785"/>
      <c r="S27785"/>
    </row>
    <row r="27786" spans="18:19" ht="15" customHeight="1">
      <c r="R27786"/>
      <c r="S27786"/>
    </row>
    <row r="27787" spans="18:19" ht="15" customHeight="1">
      <c r="R27787"/>
      <c r="S27787"/>
    </row>
    <row r="27788" spans="18:19" ht="15" customHeight="1">
      <c r="R27788"/>
      <c r="S27788"/>
    </row>
    <row r="27789" spans="18:19" ht="15" customHeight="1">
      <c r="R27789"/>
      <c r="S27789"/>
    </row>
    <row r="27790" spans="18:19" ht="15" customHeight="1">
      <c r="R27790"/>
      <c r="S27790"/>
    </row>
    <row r="27791" spans="18:19" ht="15" customHeight="1">
      <c r="R27791"/>
      <c r="S27791"/>
    </row>
    <row r="27792" spans="18:19" ht="15" customHeight="1">
      <c r="R27792"/>
      <c r="S27792"/>
    </row>
    <row r="27793" spans="18:19" ht="15" customHeight="1">
      <c r="R27793"/>
      <c r="S27793"/>
    </row>
    <row r="27794" spans="18:19" ht="15" customHeight="1">
      <c r="R27794"/>
      <c r="S27794"/>
    </row>
    <row r="27795" spans="18:19" ht="15" customHeight="1">
      <c r="R27795"/>
      <c r="S27795"/>
    </row>
    <row r="27796" spans="18:19" ht="15" customHeight="1">
      <c r="R27796"/>
      <c r="S27796"/>
    </row>
    <row r="27797" spans="18:19" ht="15" customHeight="1">
      <c r="R27797"/>
      <c r="S27797"/>
    </row>
    <row r="27798" spans="18:19" ht="15" customHeight="1">
      <c r="R27798"/>
      <c r="S27798"/>
    </row>
    <row r="27799" spans="18:19" ht="15" customHeight="1">
      <c r="R27799"/>
      <c r="S27799"/>
    </row>
    <row r="27800" spans="18:19" ht="15" customHeight="1">
      <c r="R27800"/>
      <c r="S27800"/>
    </row>
    <row r="27801" spans="18:19" ht="15" customHeight="1">
      <c r="R27801"/>
      <c r="S27801"/>
    </row>
    <row r="27802" spans="18:19" ht="15" customHeight="1">
      <c r="R27802"/>
      <c r="S27802"/>
    </row>
    <row r="27803" spans="18:19" ht="15" customHeight="1">
      <c r="R27803"/>
      <c r="S27803"/>
    </row>
    <row r="27804" spans="18:19" ht="15" customHeight="1">
      <c r="R27804"/>
      <c r="S27804"/>
    </row>
    <row r="27805" spans="18:19" ht="15" customHeight="1">
      <c r="R27805"/>
      <c r="S27805"/>
    </row>
    <row r="27806" spans="18:19" ht="15" customHeight="1">
      <c r="R27806"/>
      <c r="S27806"/>
    </row>
    <row r="27807" spans="18:19" ht="15" customHeight="1">
      <c r="R27807"/>
      <c r="S27807"/>
    </row>
    <row r="27808" spans="18:19" ht="15" customHeight="1">
      <c r="R27808"/>
      <c r="S27808"/>
    </row>
    <row r="27809" spans="18:19" ht="15" customHeight="1">
      <c r="R27809"/>
      <c r="S27809"/>
    </row>
    <row r="27810" spans="18:19" ht="15" customHeight="1">
      <c r="R27810"/>
      <c r="S27810"/>
    </row>
    <row r="27811" spans="18:19" ht="15" customHeight="1">
      <c r="R27811"/>
      <c r="S27811"/>
    </row>
    <row r="27812" spans="18:19" ht="15" customHeight="1">
      <c r="R27812"/>
      <c r="S27812"/>
    </row>
    <row r="27813" spans="18:19" ht="15" customHeight="1">
      <c r="R27813"/>
      <c r="S27813"/>
    </row>
    <row r="27814" spans="18:19" ht="15" customHeight="1">
      <c r="R27814"/>
      <c r="S27814"/>
    </row>
    <row r="27815" spans="18:19" ht="15" customHeight="1">
      <c r="R27815"/>
      <c r="S27815"/>
    </row>
    <row r="27816" spans="18:19" ht="15" customHeight="1">
      <c r="R27816"/>
      <c r="S27816"/>
    </row>
    <row r="27817" spans="18:19" ht="15" customHeight="1">
      <c r="R27817"/>
      <c r="S27817"/>
    </row>
    <row r="27818" spans="18:19" ht="15" customHeight="1">
      <c r="R27818"/>
      <c r="S27818"/>
    </row>
    <row r="27819" spans="18:19" ht="15" customHeight="1">
      <c r="R27819"/>
      <c r="S27819"/>
    </row>
    <row r="27820" spans="18:19" ht="15" customHeight="1">
      <c r="R27820"/>
      <c r="S27820"/>
    </row>
    <row r="27821" spans="18:19" ht="15" customHeight="1">
      <c r="R27821"/>
      <c r="S27821"/>
    </row>
    <row r="27822" spans="18:19" ht="15" customHeight="1">
      <c r="R27822"/>
      <c r="S27822"/>
    </row>
    <row r="27823" spans="18:19" ht="15" customHeight="1">
      <c r="R27823"/>
      <c r="S27823"/>
    </row>
    <row r="27824" spans="18:19" ht="15" customHeight="1">
      <c r="R27824"/>
      <c r="S27824"/>
    </row>
    <row r="27825" spans="18:19" ht="15" customHeight="1">
      <c r="R27825"/>
      <c r="S27825"/>
    </row>
    <row r="27826" spans="18:19" ht="15" customHeight="1">
      <c r="R27826"/>
      <c r="S27826"/>
    </row>
    <row r="27827" spans="18:19" ht="15" customHeight="1">
      <c r="R27827"/>
      <c r="S27827"/>
    </row>
    <row r="27828" spans="18:19" ht="15" customHeight="1">
      <c r="R27828"/>
      <c r="S27828"/>
    </row>
    <row r="27829" spans="18:19" ht="15" customHeight="1">
      <c r="R27829"/>
      <c r="S27829"/>
    </row>
    <row r="27830" spans="18:19" ht="15" customHeight="1">
      <c r="R27830"/>
      <c r="S27830"/>
    </row>
    <row r="27831" spans="18:19" ht="15" customHeight="1">
      <c r="R27831"/>
      <c r="S27831"/>
    </row>
    <row r="27832" spans="18:19" ht="15" customHeight="1">
      <c r="R27832"/>
      <c r="S27832"/>
    </row>
    <row r="27833" spans="18:19" ht="15" customHeight="1">
      <c r="R27833"/>
      <c r="S27833"/>
    </row>
    <row r="27834" spans="18:19" ht="15" customHeight="1">
      <c r="R27834"/>
      <c r="S27834"/>
    </row>
    <row r="27835" spans="18:19" ht="15" customHeight="1">
      <c r="R27835"/>
      <c r="S27835"/>
    </row>
    <row r="27836" spans="18:19" ht="15" customHeight="1">
      <c r="R27836"/>
      <c r="S27836"/>
    </row>
    <row r="27837" spans="18:19" ht="15" customHeight="1">
      <c r="R27837"/>
      <c r="S27837"/>
    </row>
    <row r="27838" spans="18:19" ht="15" customHeight="1">
      <c r="R27838"/>
      <c r="S27838"/>
    </row>
    <row r="27839" spans="18:19" ht="15" customHeight="1">
      <c r="R27839"/>
      <c r="S27839"/>
    </row>
    <row r="27840" spans="18:19" ht="15" customHeight="1">
      <c r="R27840"/>
      <c r="S27840"/>
    </row>
    <row r="27841" spans="18:19" ht="15" customHeight="1">
      <c r="R27841"/>
      <c r="S27841"/>
    </row>
    <row r="27842" spans="18:19" ht="15" customHeight="1">
      <c r="R27842"/>
      <c r="S27842"/>
    </row>
    <row r="27843" spans="18:19" ht="15" customHeight="1">
      <c r="R27843"/>
      <c r="S27843"/>
    </row>
    <row r="27844" spans="18:19" ht="15" customHeight="1">
      <c r="R27844"/>
      <c r="S27844"/>
    </row>
    <row r="27845" spans="18:19" ht="15" customHeight="1">
      <c r="R27845"/>
      <c r="S27845"/>
    </row>
    <row r="27846" spans="18:19" ht="15" customHeight="1">
      <c r="R27846"/>
      <c r="S27846"/>
    </row>
    <row r="27847" spans="18:19" ht="15" customHeight="1">
      <c r="R27847"/>
      <c r="S27847"/>
    </row>
    <row r="27848" spans="18:19" ht="15" customHeight="1">
      <c r="R27848"/>
      <c r="S27848"/>
    </row>
    <row r="27849" spans="18:19" ht="15" customHeight="1">
      <c r="R27849"/>
      <c r="S27849"/>
    </row>
    <row r="27850" spans="18:19" ht="15" customHeight="1">
      <c r="R27850"/>
      <c r="S27850"/>
    </row>
    <row r="27851" spans="18:19" ht="15" customHeight="1">
      <c r="R27851"/>
      <c r="S27851"/>
    </row>
    <row r="27852" spans="18:19" ht="15" customHeight="1">
      <c r="R27852"/>
      <c r="S27852"/>
    </row>
    <row r="27853" spans="18:19" ht="15" customHeight="1">
      <c r="R27853"/>
      <c r="S27853"/>
    </row>
    <row r="27854" spans="18:19" ht="15" customHeight="1">
      <c r="R27854"/>
      <c r="S27854"/>
    </row>
    <row r="27855" spans="18:19" ht="15" customHeight="1">
      <c r="R27855"/>
      <c r="S27855"/>
    </row>
    <row r="27856" spans="18:19" ht="15" customHeight="1">
      <c r="R27856"/>
      <c r="S27856"/>
    </row>
    <row r="27857" spans="18:19" ht="15" customHeight="1">
      <c r="R27857"/>
      <c r="S27857"/>
    </row>
    <row r="27858" spans="18:19" ht="15" customHeight="1">
      <c r="R27858"/>
      <c r="S27858"/>
    </row>
    <row r="27859" spans="18:19" ht="15" customHeight="1">
      <c r="R27859"/>
      <c r="S27859"/>
    </row>
    <row r="27860" spans="18:19" ht="15" customHeight="1">
      <c r="R27860"/>
      <c r="S27860"/>
    </row>
    <row r="27861" spans="18:19" ht="15" customHeight="1">
      <c r="R27861"/>
      <c r="S27861"/>
    </row>
    <row r="27862" spans="18:19" ht="15" customHeight="1">
      <c r="R27862"/>
      <c r="S27862"/>
    </row>
    <row r="27863" spans="18:19" ht="15" customHeight="1">
      <c r="R27863"/>
      <c r="S27863"/>
    </row>
    <row r="27864" spans="18:19" ht="15" customHeight="1">
      <c r="R27864"/>
      <c r="S27864"/>
    </row>
    <row r="27865" spans="18:19" ht="15" customHeight="1">
      <c r="R27865"/>
      <c r="S27865"/>
    </row>
    <row r="27866" spans="18:19" ht="15" customHeight="1">
      <c r="R27866"/>
      <c r="S27866"/>
    </row>
    <row r="27867" spans="18:19" ht="15" customHeight="1">
      <c r="R27867"/>
      <c r="S27867"/>
    </row>
    <row r="27868" spans="18:19" ht="15" customHeight="1">
      <c r="R27868"/>
      <c r="S27868"/>
    </row>
    <row r="27869" spans="18:19" ht="15" customHeight="1">
      <c r="R27869"/>
      <c r="S27869"/>
    </row>
    <row r="27870" spans="18:19" ht="15" customHeight="1">
      <c r="R27870"/>
      <c r="S27870"/>
    </row>
    <row r="27871" spans="18:19" ht="15" customHeight="1">
      <c r="R27871"/>
      <c r="S27871"/>
    </row>
    <row r="27872" spans="18:19" ht="15" customHeight="1">
      <c r="R27872"/>
      <c r="S27872"/>
    </row>
    <row r="27873" spans="18:19" ht="15" customHeight="1">
      <c r="R27873"/>
      <c r="S27873"/>
    </row>
    <row r="27874" spans="18:19" ht="15" customHeight="1">
      <c r="R27874"/>
      <c r="S27874"/>
    </row>
    <row r="27875" spans="18:19" ht="15" customHeight="1">
      <c r="R27875"/>
      <c r="S27875"/>
    </row>
    <row r="27876" spans="18:19" ht="15" customHeight="1">
      <c r="R27876"/>
      <c r="S27876"/>
    </row>
    <row r="27877" spans="18:19" ht="15" customHeight="1">
      <c r="R27877"/>
      <c r="S27877"/>
    </row>
    <row r="27878" spans="18:19" ht="15" customHeight="1">
      <c r="R27878"/>
      <c r="S27878"/>
    </row>
    <row r="27879" spans="18:19" ht="15" customHeight="1">
      <c r="R27879"/>
      <c r="S27879"/>
    </row>
    <row r="27880" spans="18:19" ht="15" customHeight="1">
      <c r="R27880"/>
      <c r="S27880"/>
    </row>
    <row r="27881" spans="18:19" ht="15" customHeight="1">
      <c r="R27881"/>
      <c r="S27881"/>
    </row>
    <row r="27882" spans="18:19" ht="15" customHeight="1">
      <c r="R27882"/>
      <c r="S27882"/>
    </row>
    <row r="27883" spans="18:19" ht="15" customHeight="1">
      <c r="R27883"/>
      <c r="S27883"/>
    </row>
    <row r="27884" spans="18:19" ht="15" customHeight="1">
      <c r="R27884"/>
      <c r="S27884"/>
    </row>
    <row r="27885" spans="18:19" ht="15" customHeight="1">
      <c r="R27885"/>
      <c r="S27885"/>
    </row>
    <row r="27886" spans="18:19" ht="15" customHeight="1">
      <c r="R27886"/>
      <c r="S27886"/>
    </row>
    <row r="27887" spans="18:19" ht="15" customHeight="1">
      <c r="R27887"/>
      <c r="S27887"/>
    </row>
    <row r="27888" spans="18:19" ht="15" customHeight="1">
      <c r="R27888"/>
      <c r="S27888"/>
    </row>
    <row r="27889" spans="18:19" ht="15" customHeight="1">
      <c r="R27889"/>
      <c r="S27889"/>
    </row>
    <row r="27890" spans="18:19" ht="15" customHeight="1">
      <c r="R27890"/>
      <c r="S27890"/>
    </row>
    <row r="27891" spans="18:19" ht="15" customHeight="1">
      <c r="R27891"/>
      <c r="S27891"/>
    </row>
    <row r="27892" spans="18:19" ht="15" customHeight="1">
      <c r="R27892"/>
      <c r="S27892"/>
    </row>
    <row r="27893" spans="18:19" ht="15" customHeight="1">
      <c r="R27893"/>
      <c r="S27893"/>
    </row>
    <row r="27894" spans="18:19" ht="15" customHeight="1">
      <c r="R27894"/>
      <c r="S27894"/>
    </row>
    <row r="27895" spans="18:19" ht="15" customHeight="1">
      <c r="R27895"/>
      <c r="S27895"/>
    </row>
    <row r="27896" spans="18:19" ht="15" customHeight="1">
      <c r="R27896"/>
      <c r="S27896"/>
    </row>
    <row r="27897" spans="18:19" ht="15" customHeight="1">
      <c r="R27897"/>
      <c r="S27897"/>
    </row>
    <row r="27898" spans="18:19" ht="15" customHeight="1">
      <c r="R27898"/>
      <c r="S27898"/>
    </row>
    <row r="27899" spans="18:19" ht="15" customHeight="1">
      <c r="R27899"/>
      <c r="S27899"/>
    </row>
    <row r="27900" spans="18:19" ht="15" customHeight="1">
      <c r="R27900"/>
      <c r="S27900"/>
    </row>
    <row r="27901" spans="18:19" ht="15" customHeight="1">
      <c r="R27901"/>
      <c r="S27901"/>
    </row>
    <row r="27902" spans="18:19" ht="15" customHeight="1">
      <c r="R27902"/>
      <c r="S27902"/>
    </row>
    <row r="27903" spans="18:19" ht="15" customHeight="1">
      <c r="R27903"/>
      <c r="S27903"/>
    </row>
    <row r="27904" spans="18:19" ht="15" customHeight="1">
      <c r="R27904"/>
      <c r="S27904"/>
    </row>
    <row r="27905" spans="18:19" ht="15" customHeight="1">
      <c r="R27905"/>
      <c r="S27905"/>
    </row>
    <row r="27906" spans="18:19" ht="15" customHeight="1">
      <c r="R27906"/>
      <c r="S27906"/>
    </row>
    <row r="27907" spans="18:19" ht="15" customHeight="1">
      <c r="R27907"/>
      <c r="S27907"/>
    </row>
    <row r="27908" spans="18:19" ht="15" customHeight="1">
      <c r="R27908"/>
      <c r="S27908"/>
    </row>
    <row r="27909" spans="18:19" ht="15" customHeight="1">
      <c r="R27909"/>
      <c r="S27909"/>
    </row>
    <row r="27910" spans="18:19" ht="15" customHeight="1">
      <c r="R27910"/>
      <c r="S27910"/>
    </row>
    <row r="27911" spans="18:19" ht="15" customHeight="1">
      <c r="R27911"/>
      <c r="S27911"/>
    </row>
    <row r="27912" spans="18:19" ht="15" customHeight="1">
      <c r="R27912"/>
      <c r="S27912"/>
    </row>
    <row r="27913" spans="18:19" ht="15" customHeight="1">
      <c r="R27913"/>
      <c r="S27913"/>
    </row>
    <row r="27914" spans="18:19" ht="15" customHeight="1">
      <c r="R27914"/>
      <c r="S27914"/>
    </row>
    <row r="27915" spans="18:19" ht="15" customHeight="1">
      <c r="R27915"/>
      <c r="S27915"/>
    </row>
    <row r="27916" spans="18:19" ht="15" customHeight="1">
      <c r="R27916"/>
      <c r="S27916"/>
    </row>
    <row r="27917" spans="18:19" ht="15" customHeight="1">
      <c r="R27917"/>
      <c r="S27917"/>
    </row>
    <row r="27918" spans="18:19" ht="15" customHeight="1">
      <c r="R27918"/>
      <c r="S27918"/>
    </row>
    <row r="27919" spans="18:19" ht="15" customHeight="1">
      <c r="R27919"/>
      <c r="S27919"/>
    </row>
    <row r="27920" spans="18:19" ht="15" customHeight="1">
      <c r="R27920"/>
      <c r="S27920"/>
    </row>
    <row r="27921" spans="18:19" ht="15" customHeight="1">
      <c r="R27921"/>
      <c r="S27921"/>
    </row>
    <row r="27922" spans="18:19" ht="15" customHeight="1">
      <c r="R27922"/>
      <c r="S27922"/>
    </row>
    <row r="27923" spans="18:19" ht="15" customHeight="1">
      <c r="R27923"/>
      <c r="S27923"/>
    </row>
    <row r="27924" spans="18:19" ht="15" customHeight="1">
      <c r="R27924"/>
      <c r="S27924"/>
    </row>
    <row r="27925" spans="18:19" ht="15" customHeight="1">
      <c r="R27925"/>
      <c r="S27925"/>
    </row>
    <row r="27926" spans="18:19" ht="15" customHeight="1">
      <c r="R27926"/>
      <c r="S27926"/>
    </row>
    <row r="27927" spans="18:19" ht="15" customHeight="1">
      <c r="R27927"/>
      <c r="S27927"/>
    </row>
    <row r="27928" spans="18:19" ht="15" customHeight="1">
      <c r="R27928"/>
      <c r="S27928"/>
    </row>
    <row r="27929" spans="18:19" ht="15" customHeight="1">
      <c r="R27929"/>
      <c r="S27929"/>
    </row>
    <row r="27930" spans="18:19" ht="15" customHeight="1">
      <c r="R27930"/>
      <c r="S27930"/>
    </row>
    <row r="27931" spans="18:19" ht="15" customHeight="1">
      <c r="R27931"/>
      <c r="S27931"/>
    </row>
    <row r="27932" spans="18:19" ht="15" customHeight="1">
      <c r="R27932"/>
      <c r="S27932"/>
    </row>
    <row r="27933" spans="18:19" ht="15" customHeight="1">
      <c r="R27933"/>
      <c r="S27933"/>
    </row>
    <row r="27934" spans="18:19" ht="15" customHeight="1">
      <c r="R27934"/>
      <c r="S27934"/>
    </row>
    <row r="27935" spans="18:19" ht="15" customHeight="1">
      <c r="R27935"/>
      <c r="S27935"/>
    </row>
    <row r="27936" spans="18:19" ht="15" customHeight="1">
      <c r="R27936"/>
      <c r="S27936"/>
    </row>
    <row r="27937" spans="18:19" ht="15" customHeight="1">
      <c r="R27937"/>
      <c r="S27937"/>
    </row>
    <row r="27938" spans="18:19" ht="15" customHeight="1">
      <c r="R27938"/>
      <c r="S27938"/>
    </row>
    <row r="27939" spans="18:19" ht="15" customHeight="1">
      <c r="R27939"/>
      <c r="S27939"/>
    </row>
    <row r="27940" spans="18:19" ht="15" customHeight="1">
      <c r="R27940"/>
      <c r="S27940"/>
    </row>
    <row r="27941" spans="18:19" ht="15" customHeight="1">
      <c r="R27941"/>
      <c r="S27941"/>
    </row>
    <row r="27942" spans="18:19" ht="15" customHeight="1">
      <c r="R27942"/>
      <c r="S27942"/>
    </row>
    <row r="27943" spans="18:19" ht="15" customHeight="1">
      <c r="R27943"/>
      <c r="S27943"/>
    </row>
    <row r="27944" spans="18:19" ht="15" customHeight="1">
      <c r="R27944"/>
      <c r="S27944"/>
    </row>
    <row r="27945" spans="18:19" ht="15" customHeight="1">
      <c r="R27945"/>
      <c r="S27945"/>
    </row>
    <row r="27946" spans="18:19" ht="15" customHeight="1">
      <c r="R27946"/>
      <c r="S27946"/>
    </row>
    <row r="27947" spans="18:19" ht="15" customHeight="1">
      <c r="R27947"/>
      <c r="S27947"/>
    </row>
    <row r="27948" spans="18:19" ht="15" customHeight="1">
      <c r="R27948"/>
      <c r="S27948"/>
    </row>
    <row r="27949" spans="18:19" ht="15" customHeight="1">
      <c r="R27949"/>
      <c r="S27949"/>
    </row>
    <row r="27950" spans="18:19" ht="15" customHeight="1">
      <c r="R27950"/>
      <c r="S27950"/>
    </row>
    <row r="27951" spans="18:19" ht="15" customHeight="1">
      <c r="R27951"/>
      <c r="S27951"/>
    </row>
    <row r="27952" spans="18:19" ht="15" customHeight="1">
      <c r="R27952"/>
      <c r="S27952"/>
    </row>
    <row r="27953" spans="18:19" ht="15" customHeight="1">
      <c r="R27953"/>
      <c r="S27953"/>
    </row>
    <row r="27954" spans="18:19" ht="15" customHeight="1">
      <c r="R27954"/>
      <c r="S27954"/>
    </row>
    <row r="27955" spans="18:19" ht="15" customHeight="1">
      <c r="R27955"/>
      <c r="S27955"/>
    </row>
    <row r="27956" spans="18:19" ht="15" customHeight="1">
      <c r="R27956"/>
      <c r="S27956"/>
    </row>
    <row r="27957" spans="18:19" ht="15" customHeight="1">
      <c r="R27957"/>
      <c r="S27957"/>
    </row>
    <row r="27958" spans="18:19" ht="15" customHeight="1">
      <c r="R27958"/>
      <c r="S27958"/>
    </row>
    <row r="27959" spans="18:19" ht="15" customHeight="1">
      <c r="R27959"/>
      <c r="S27959"/>
    </row>
    <row r="27960" spans="18:19" ht="15" customHeight="1">
      <c r="R27960"/>
      <c r="S27960"/>
    </row>
    <row r="27961" spans="18:19" ht="15" customHeight="1">
      <c r="R27961"/>
      <c r="S27961"/>
    </row>
    <row r="27962" spans="18:19" ht="15" customHeight="1">
      <c r="R27962"/>
      <c r="S27962"/>
    </row>
    <row r="27963" spans="18:19" ht="15" customHeight="1">
      <c r="R27963"/>
      <c r="S27963"/>
    </row>
    <row r="27964" spans="18:19" ht="15" customHeight="1">
      <c r="R27964"/>
      <c r="S27964"/>
    </row>
    <row r="27965" spans="18:19" ht="15" customHeight="1">
      <c r="R27965"/>
      <c r="S27965"/>
    </row>
    <row r="27966" spans="18:19" ht="15" customHeight="1">
      <c r="R27966"/>
      <c r="S27966"/>
    </row>
    <row r="27967" spans="18:19" ht="15" customHeight="1">
      <c r="R27967"/>
      <c r="S27967"/>
    </row>
    <row r="27968" spans="18:19" ht="15" customHeight="1">
      <c r="R27968"/>
      <c r="S27968"/>
    </row>
    <row r="27969" spans="18:19" ht="15" customHeight="1">
      <c r="R27969"/>
      <c r="S27969"/>
    </row>
    <row r="27970" spans="18:19" ht="15" customHeight="1">
      <c r="R27970"/>
      <c r="S27970"/>
    </row>
    <row r="27971" spans="18:19" ht="15" customHeight="1">
      <c r="R27971"/>
      <c r="S27971"/>
    </row>
    <row r="27972" spans="18:19" ht="15" customHeight="1">
      <c r="R27972"/>
      <c r="S27972"/>
    </row>
    <row r="27973" spans="18:19" ht="15" customHeight="1">
      <c r="R27973"/>
      <c r="S27973"/>
    </row>
    <row r="27974" spans="18:19" ht="15" customHeight="1">
      <c r="R27974"/>
      <c r="S27974"/>
    </row>
    <row r="27975" spans="18:19" ht="15" customHeight="1">
      <c r="R27975"/>
      <c r="S27975"/>
    </row>
    <row r="27976" spans="18:19" ht="15" customHeight="1">
      <c r="R27976"/>
      <c r="S27976"/>
    </row>
    <row r="27977" spans="18:19" ht="15" customHeight="1">
      <c r="R27977"/>
      <c r="S27977"/>
    </row>
    <row r="27978" spans="18:19" ht="15" customHeight="1">
      <c r="R27978"/>
      <c r="S27978"/>
    </row>
    <row r="27979" spans="18:19" ht="15" customHeight="1">
      <c r="R27979"/>
      <c r="S27979"/>
    </row>
    <row r="27980" spans="18:19" ht="15" customHeight="1">
      <c r="R27980"/>
      <c r="S27980"/>
    </row>
    <row r="27981" spans="18:19" ht="15" customHeight="1">
      <c r="R27981"/>
      <c r="S27981"/>
    </row>
    <row r="27982" spans="18:19" ht="15" customHeight="1">
      <c r="R27982"/>
      <c r="S27982"/>
    </row>
    <row r="27983" spans="18:19" ht="15" customHeight="1">
      <c r="R27983"/>
      <c r="S27983"/>
    </row>
    <row r="27984" spans="18:19" ht="15" customHeight="1">
      <c r="R27984"/>
      <c r="S27984"/>
    </row>
    <row r="27985" spans="18:19" ht="15" customHeight="1">
      <c r="R27985"/>
      <c r="S27985"/>
    </row>
    <row r="27986" spans="18:19" ht="15" customHeight="1">
      <c r="R27986"/>
      <c r="S27986"/>
    </row>
    <row r="27987" spans="18:19" ht="15" customHeight="1">
      <c r="R27987"/>
      <c r="S27987"/>
    </row>
    <row r="27988" spans="18:19" ht="15" customHeight="1">
      <c r="R27988"/>
      <c r="S27988"/>
    </row>
    <row r="27989" spans="18:19" ht="15" customHeight="1">
      <c r="R27989"/>
      <c r="S27989"/>
    </row>
    <row r="27990" spans="18:19" ht="15" customHeight="1">
      <c r="R27990"/>
      <c r="S27990"/>
    </row>
    <row r="27991" spans="18:19" ht="15" customHeight="1">
      <c r="R27991"/>
      <c r="S27991"/>
    </row>
    <row r="27992" spans="18:19" ht="15" customHeight="1">
      <c r="R27992"/>
      <c r="S27992"/>
    </row>
    <row r="27993" spans="18:19" ht="15" customHeight="1">
      <c r="R27993"/>
      <c r="S27993"/>
    </row>
    <row r="27994" spans="18:19" ht="15" customHeight="1">
      <c r="R27994"/>
      <c r="S27994"/>
    </row>
    <row r="27995" spans="18:19" ht="15" customHeight="1">
      <c r="R27995"/>
      <c r="S27995"/>
    </row>
    <row r="27996" spans="18:19" ht="15" customHeight="1">
      <c r="R27996"/>
      <c r="S27996"/>
    </row>
    <row r="27997" spans="18:19" ht="15" customHeight="1">
      <c r="R27997"/>
      <c r="S27997"/>
    </row>
    <row r="27998" spans="18:19" ht="15" customHeight="1">
      <c r="R27998"/>
      <c r="S27998"/>
    </row>
    <row r="27999" spans="18:19" ht="15" customHeight="1">
      <c r="R27999"/>
      <c r="S27999"/>
    </row>
    <row r="28000" spans="18:19" ht="15" customHeight="1">
      <c r="R28000"/>
      <c r="S28000"/>
    </row>
    <row r="28001" spans="18:19" ht="15" customHeight="1">
      <c r="R28001"/>
      <c r="S28001"/>
    </row>
    <row r="28002" spans="18:19" ht="15" customHeight="1">
      <c r="R28002"/>
      <c r="S28002"/>
    </row>
    <row r="28003" spans="18:19" ht="15" customHeight="1">
      <c r="R28003"/>
      <c r="S28003"/>
    </row>
    <row r="28004" spans="18:19" ht="15" customHeight="1">
      <c r="R28004"/>
      <c r="S28004"/>
    </row>
    <row r="28005" spans="18:19" ht="15" customHeight="1">
      <c r="R28005"/>
      <c r="S28005"/>
    </row>
    <row r="28006" spans="18:19" ht="15" customHeight="1">
      <c r="R28006"/>
      <c r="S28006"/>
    </row>
    <row r="28007" spans="18:19" ht="15" customHeight="1">
      <c r="R28007"/>
      <c r="S28007"/>
    </row>
    <row r="28008" spans="18:19" ht="15" customHeight="1">
      <c r="R28008"/>
      <c r="S28008"/>
    </row>
    <row r="28009" spans="18:19" ht="15" customHeight="1">
      <c r="R28009"/>
      <c r="S28009"/>
    </row>
    <row r="28010" spans="18:19" ht="15" customHeight="1">
      <c r="R28010"/>
      <c r="S28010"/>
    </row>
    <row r="28011" spans="18:19" ht="15" customHeight="1">
      <c r="R28011"/>
      <c r="S28011"/>
    </row>
    <row r="28012" spans="18:19" ht="15" customHeight="1">
      <c r="R28012"/>
      <c r="S28012"/>
    </row>
    <row r="28013" spans="18:19" ht="15" customHeight="1">
      <c r="R28013"/>
      <c r="S28013"/>
    </row>
    <row r="28014" spans="18:19" ht="15" customHeight="1">
      <c r="R28014"/>
      <c r="S28014"/>
    </row>
    <row r="28015" spans="18:19" ht="15" customHeight="1">
      <c r="R28015"/>
      <c r="S28015"/>
    </row>
    <row r="28016" spans="18:19" ht="15" customHeight="1">
      <c r="R28016"/>
      <c r="S28016"/>
    </row>
    <row r="28017" spans="18:19" ht="15" customHeight="1">
      <c r="R28017"/>
      <c r="S28017"/>
    </row>
    <row r="28018" spans="18:19" ht="15" customHeight="1">
      <c r="R28018"/>
      <c r="S28018"/>
    </row>
    <row r="28019" spans="18:19" ht="15" customHeight="1">
      <c r="R28019"/>
      <c r="S28019"/>
    </row>
    <row r="28020" spans="18:19" ht="15" customHeight="1">
      <c r="R28020"/>
      <c r="S28020"/>
    </row>
    <row r="28021" spans="18:19" ht="15" customHeight="1">
      <c r="R28021"/>
      <c r="S28021"/>
    </row>
    <row r="28022" spans="18:19" ht="15" customHeight="1">
      <c r="R28022"/>
      <c r="S28022"/>
    </row>
    <row r="28023" spans="18:19" ht="15" customHeight="1">
      <c r="R28023"/>
      <c r="S28023"/>
    </row>
    <row r="28024" spans="18:19" ht="15" customHeight="1">
      <c r="R28024"/>
      <c r="S28024"/>
    </row>
    <row r="28025" spans="18:19" ht="15" customHeight="1">
      <c r="R28025"/>
      <c r="S28025"/>
    </row>
    <row r="28026" spans="18:19" ht="15" customHeight="1">
      <c r="R28026"/>
      <c r="S28026"/>
    </row>
    <row r="28027" spans="18:19" ht="15" customHeight="1">
      <c r="R28027"/>
      <c r="S28027"/>
    </row>
    <row r="28028" spans="18:19" ht="15" customHeight="1">
      <c r="R28028"/>
      <c r="S28028"/>
    </row>
    <row r="28029" spans="18:19" ht="15" customHeight="1">
      <c r="R28029"/>
      <c r="S28029"/>
    </row>
    <row r="28030" spans="18:19" ht="15" customHeight="1">
      <c r="R28030"/>
      <c r="S28030"/>
    </row>
    <row r="28031" spans="18:19" ht="15" customHeight="1">
      <c r="R28031"/>
      <c r="S28031"/>
    </row>
    <row r="28032" spans="18:19" ht="15" customHeight="1">
      <c r="R28032"/>
      <c r="S28032"/>
    </row>
    <row r="28033" spans="18:19" ht="15" customHeight="1">
      <c r="R28033"/>
      <c r="S28033"/>
    </row>
    <row r="28034" spans="18:19" ht="15" customHeight="1">
      <c r="R28034"/>
      <c r="S28034"/>
    </row>
    <row r="28035" spans="18:19" ht="15" customHeight="1">
      <c r="R28035"/>
      <c r="S28035"/>
    </row>
    <row r="28036" spans="18:19" ht="15" customHeight="1">
      <c r="R28036"/>
      <c r="S28036"/>
    </row>
    <row r="28037" spans="18:19" ht="15" customHeight="1">
      <c r="R28037"/>
      <c r="S28037"/>
    </row>
    <row r="28038" spans="18:19" ht="15" customHeight="1">
      <c r="R28038"/>
      <c r="S28038"/>
    </row>
    <row r="28039" spans="18:19" ht="15" customHeight="1">
      <c r="R28039"/>
      <c r="S28039"/>
    </row>
    <row r="28040" spans="18:19" ht="15" customHeight="1">
      <c r="R28040"/>
      <c r="S28040"/>
    </row>
    <row r="28041" spans="18:19" ht="15" customHeight="1">
      <c r="R28041"/>
      <c r="S28041"/>
    </row>
    <row r="28042" spans="18:19" ht="15" customHeight="1">
      <c r="R28042"/>
      <c r="S28042"/>
    </row>
    <row r="28043" spans="18:19" ht="15" customHeight="1">
      <c r="R28043"/>
      <c r="S28043"/>
    </row>
    <row r="28044" spans="18:19" ht="15" customHeight="1">
      <c r="R28044"/>
      <c r="S28044"/>
    </row>
    <row r="28045" spans="18:19" ht="15" customHeight="1">
      <c r="R28045"/>
      <c r="S28045"/>
    </row>
    <row r="28046" spans="18:19" ht="15" customHeight="1">
      <c r="R28046"/>
      <c r="S28046"/>
    </row>
    <row r="28047" spans="18:19" ht="15" customHeight="1">
      <c r="R28047"/>
      <c r="S28047"/>
    </row>
    <row r="28048" spans="18:19" ht="15" customHeight="1">
      <c r="R28048"/>
      <c r="S28048"/>
    </row>
    <row r="28049" spans="18:19" ht="15" customHeight="1">
      <c r="R28049"/>
      <c r="S28049"/>
    </row>
    <row r="28050" spans="18:19" ht="15" customHeight="1">
      <c r="R28050"/>
      <c r="S28050"/>
    </row>
    <row r="28051" spans="18:19" ht="15" customHeight="1">
      <c r="R28051"/>
      <c r="S28051"/>
    </row>
    <row r="28052" spans="18:19" ht="15" customHeight="1">
      <c r="R28052"/>
      <c r="S28052"/>
    </row>
    <row r="28053" spans="18:19" ht="15" customHeight="1">
      <c r="R28053"/>
      <c r="S28053"/>
    </row>
    <row r="28054" spans="18:19" ht="15" customHeight="1">
      <c r="R28054"/>
      <c r="S28054"/>
    </row>
    <row r="28055" spans="18:19" ht="15" customHeight="1">
      <c r="R28055"/>
      <c r="S28055"/>
    </row>
    <row r="28056" spans="18:19" ht="15" customHeight="1">
      <c r="R28056"/>
      <c r="S28056"/>
    </row>
    <row r="28057" spans="18:19" ht="15" customHeight="1">
      <c r="R28057"/>
      <c r="S28057"/>
    </row>
    <row r="28058" spans="18:19" ht="15" customHeight="1">
      <c r="R28058"/>
      <c r="S28058"/>
    </row>
    <row r="28059" spans="18:19" ht="15" customHeight="1">
      <c r="R28059"/>
      <c r="S28059"/>
    </row>
    <row r="28060" spans="18:19" ht="15" customHeight="1">
      <c r="R28060"/>
      <c r="S28060"/>
    </row>
    <row r="28061" spans="18:19" ht="15" customHeight="1">
      <c r="R28061"/>
      <c r="S28061"/>
    </row>
    <row r="28062" spans="18:19" ht="15" customHeight="1">
      <c r="R28062"/>
      <c r="S28062"/>
    </row>
    <row r="28063" spans="18:19" ht="15" customHeight="1">
      <c r="R28063"/>
      <c r="S28063"/>
    </row>
    <row r="28064" spans="18:19" ht="15" customHeight="1">
      <c r="R28064"/>
      <c r="S28064"/>
    </row>
    <row r="28065" spans="18:19" ht="15" customHeight="1">
      <c r="R28065"/>
      <c r="S28065"/>
    </row>
    <row r="28066" spans="18:19" ht="15" customHeight="1">
      <c r="R28066"/>
      <c r="S28066"/>
    </row>
    <row r="28067" spans="18:19" ht="15" customHeight="1">
      <c r="R28067"/>
      <c r="S28067"/>
    </row>
    <row r="28068" spans="18:19" ht="15" customHeight="1">
      <c r="R28068"/>
      <c r="S28068"/>
    </row>
    <row r="28069" spans="18:19" ht="15" customHeight="1">
      <c r="R28069"/>
      <c r="S28069"/>
    </row>
    <row r="28070" spans="18:19" ht="15" customHeight="1">
      <c r="R28070"/>
      <c r="S28070"/>
    </row>
    <row r="28071" spans="18:19" ht="15" customHeight="1">
      <c r="R28071"/>
      <c r="S28071"/>
    </row>
    <row r="28072" spans="18:19" ht="15" customHeight="1">
      <c r="R28072"/>
      <c r="S28072"/>
    </row>
    <row r="28073" spans="18:19" ht="15" customHeight="1">
      <c r="R28073"/>
      <c r="S28073"/>
    </row>
    <row r="28074" spans="18:19" ht="15" customHeight="1">
      <c r="R28074"/>
      <c r="S28074"/>
    </row>
    <row r="28075" spans="18:19" ht="15" customHeight="1">
      <c r="R28075"/>
      <c r="S28075"/>
    </row>
    <row r="28076" spans="18:19" ht="15" customHeight="1">
      <c r="R28076"/>
      <c r="S28076"/>
    </row>
    <row r="28077" spans="18:19" ht="15" customHeight="1">
      <c r="R28077"/>
      <c r="S28077"/>
    </row>
    <row r="28078" spans="18:19" ht="15" customHeight="1">
      <c r="R28078"/>
      <c r="S28078"/>
    </row>
    <row r="28079" spans="18:19" ht="15" customHeight="1">
      <c r="R28079"/>
      <c r="S28079"/>
    </row>
    <row r="28080" spans="18:19" ht="15" customHeight="1">
      <c r="R28080"/>
      <c r="S28080"/>
    </row>
    <row r="28081" spans="18:19" ht="15" customHeight="1">
      <c r="R28081"/>
      <c r="S28081"/>
    </row>
    <row r="28082" spans="18:19" ht="15" customHeight="1">
      <c r="R28082"/>
      <c r="S28082"/>
    </row>
    <row r="28083" spans="18:19" ht="15" customHeight="1">
      <c r="R28083"/>
      <c r="S28083"/>
    </row>
    <row r="28084" spans="18:19" ht="15" customHeight="1">
      <c r="R28084"/>
      <c r="S28084"/>
    </row>
    <row r="28085" spans="18:19" ht="15" customHeight="1">
      <c r="R28085"/>
      <c r="S28085"/>
    </row>
    <row r="28086" spans="18:19" ht="15" customHeight="1">
      <c r="R28086"/>
      <c r="S28086"/>
    </row>
    <row r="28087" spans="18:19" ht="15" customHeight="1">
      <c r="R28087"/>
      <c r="S28087"/>
    </row>
    <row r="28088" spans="18:19" ht="15" customHeight="1">
      <c r="R28088"/>
      <c r="S28088"/>
    </row>
    <row r="28089" spans="18:19" ht="15" customHeight="1">
      <c r="R28089"/>
      <c r="S28089"/>
    </row>
    <row r="28090" spans="18:19" ht="15" customHeight="1">
      <c r="R28090"/>
      <c r="S28090"/>
    </row>
    <row r="28091" spans="18:19" ht="15" customHeight="1">
      <c r="R28091"/>
      <c r="S28091"/>
    </row>
    <row r="28092" spans="18:19" ht="15" customHeight="1">
      <c r="R28092"/>
      <c r="S28092"/>
    </row>
    <row r="28093" spans="18:19" ht="15" customHeight="1">
      <c r="R28093"/>
      <c r="S28093"/>
    </row>
    <row r="28094" spans="18:19" ht="15" customHeight="1">
      <c r="R28094"/>
      <c r="S28094"/>
    </row>
    <row r="28095" spans="18:19" ht="15" customHeight="1">
      <c r="R28095"/>
      <c r="S28095"/>
    </row>
    <row r="28096" spans="18:19" ht="15" customHeight="1">
      <c r="R28096"/>
      <c r="S28096"/>
    </row>
    <row r="28097" spans="18:19" ht="15" customHeight="1">
      <c r="R28097"/>
      <c r="S28097"/>
    </row>
    <row r="28098" spans="18:19" ht="15" customHeight="1">
      <c r="R28098"/>
      <c r="S28098"/>
    </row>
    <row r="28099" spans="18:19" ht="15" customHeight="1">
      <c r="R28099"/>
      <c r="S28099"/>
    </row>
    <row r="28100" spans="18:19" ht="15" customHeight="1">
      <c r="R28100"/>
      <c r="S28100"/>
    </row>
    <row r="28101" spans="18:19" ht="15" customHeight="1">
      <c r="R28101"/>
      <c r="S28101"/>
    </row>
    <row r="28102" spans="18:19" ht="15" customHeight="1">
      <c r="R28102"/>
      <c r="S28102"/>
    </row>
    <row r="28103" spans="18:19" ht="15" customHeight="1">
      <c r="R28103"/>
      <c r="S28103"/>
    </row>
    <row r="28104" spans="18:19" ht="15" customHeight="1">
      <c r="R28104"/>
      <c r="S28104"/>
    </row>
    <row r="28105" spans="18:19" ht="15" customHeight="1">
      <c r="R28105"/>
      <c r="S28105"/>
    </row>
    <row r="28106" spans="18:19" ht="15" customHeight="1">
      <c r="R28106"/>
      <c r="S28106"/>
    </row>
    <row r="28107" spans="18:19" ht="15" customHeight="1">
      <c r="R28107"/>
      <c r="S28107"/>
    </row>
    <row r="28108" spans="18:19" ht="15" customHeight="1">
      <c r="R28108"/>
      <c r="S28108"/>
    </row>
    <row r="28109" spans="18:19" ht="15" customHeight="1">
      <c r="R28109"/>
      <c r="S28109"/>
    </row>
    <row r="28110" spans="18:19" ht="15" customHeight="1">
      <c r="R28110"/>
      <c r="S28110"/>
    </row>
    <row r="28111" spans="18:19" ht="15" customHeight="1">
      <c r="R28111"/>
      <c r="S28111"/>
    </row>
    <row r="28112" spans="18:19" ht="15" customHeight="1">
      <c r="R28112"/>
      <c r="S28112"/>
    </row>
    <row r="28113" spans="18:19" ht="15" customHeight="1">
      <c r="R28113"/>
      <c r="S28113"/>
    </row>
    <row r="28114" spans="18:19" ht="15" customHeight="1">
      <c r="R28114"/>
      <c r="S28114"/>
    </row>
    <row r="28115" spans="18:19" ht="15" customHeight="1">
      <c r="R28115"/>
      <c r="S28115"/>
    </row>
    <row r="28116" spans="18:19" ht="15" customHeight="1">
      <c r="R28116"/>
      <c r="S28116"/>
    </row>
    <row r="28117" spans="18:19" ht="15" customHeight="1">
      <c r="R28117"/>
      <c r="S28117"/>
    </row>
    <row r="28118" spans="18:19" ht="15" customHeight="1">
      <c r="R28118"/>
      <c r="S28118"/>
    </row>
    <row r="28119" spans="18:19" ht="15" customHeight="1">
      <c r="R28119"/>
      <c r="S28119"/>
    </row>
    <row r="28120" spans="18:19" ht="15" customHeight="1">
      <c r="R28120"/>
      <c r="S28120"/>
    </row>
    <row r="28121" spans="18:19" ht="15" customHeight="1">
      <c r="R28121"/>
      <c r="S28121"/>
    </row>
    <row r="28122" spans="18:19" ht="15" customHeight="1">
      <c r="R28122"/>
      <c r="S28122"/>
    </row>
    <row r="28123" spans="18:19" ht="15" customHeight="1">
      <c r="R28123"/>
      <c r="S28123"/>
    </row>
    <row r="28124" spans="18:19" ht="15" customHeight="1">
      <c r="R28124"/>
      <c r="S28124"/>
    </row>
    <row r="28125" spans="18:19" ht="15" customHeight="1">
      <c r="R28125"/>
      <c r="S28125"/>
    </row>
    <row r="28126" spans="18:19" ht="15" customHeight="1">
      <c r="R28126"/>
      <c r="S28126"/>
    </row>
    <row r="28127" spans="18:19" ht="15" customHeight="1">
      <c r="R28127"/>
      <c r="S28127"/>
    </row>
    <row r="28128" spans="18:19" ht="15" customHeight="1">
      <c r="R28128"/>
      <c r="S28128"/>
    </row>
    <row r="28129" spans="18:19" ht="15" customHeight="1">
      <c r="R28129"/>
      <c r="S28129"/>
    </row>
    <row r="28130" spans="18:19" ht="15" customHeight="1">
      <c r="R28130"/>
      <c r="S28130"/>
    </row>
    <row r="28131" spans="18:19" ht="15" customHeight="1">
      <c r="R28131"/>
      <c r="S28131"/>
    </row>
    <row r="28132" spans="18:19" ht="15" customHeight="1">
      <c r="R28132"/>
      <c r="S28132"/>
    </row>
    <row r="28133" spans="18:19" ht="15" customHeight="1">
      <c r="R28133"/>
      <c r="S28133"/>
    </row>
    <row r="28134" spans="18:19" ht="15" customHeight="1">
      <c r="R28134"/>
      <c r="S28134"/>
    </row>
    <row r="28135" spans="18:19" ht="15" customHeight="1">
      <c r="R28135"/>
      <c r="S28135"/>
    </row>
    <row r="28136" spans="18:19" ht="15" customHeight="1">
      <c r="R28136"/>
      <c r="S28136"/>
    </row>
    <row r="28137" spans="18:19" ht="15" customHeight="1">
      <c r="R28137"/>
      <c r="S28137"/>
    </row>
    <row r="28138" spans="18:19" ht="15" customHeight="1">
      <c r="R28138"/>
      <c r="S28138"/>
    </row>
    <row r="28139" spans="18:19" ht="15" customHeight="1">
      <c r="R28139"/>
      <c r="S28139"/>
    </row>
    <row r="28140" spans="18:19" ht="15" customHeight="1">
      <c r="R28140"/>
      <c r="S28140"/>
    </row>
    <row r="28141" spans="18:19" ht="15" customHeight="1">
      <c r="R28141"/>
      <c r="S28141"/>
    </row>
    <row r="28142" spans="18:19" ht="15" customHeight="1">
      <c r="R28142"/>
      <c r="S28142"/>
    </row>
    <row r="28143" spans="18:19" ht="15" customHeight="1">
      <c r="R28143"/>
      <c r="S28143"/>
    </row>
    <row r="28144" spans="18:19" ht="15" customHeight="1">
      <c r="R28144"/>
      <c r="S28144"/>
    </row>
    <row r="28145" spans="18:19" ht="15" customHeight="1">
      <c r="R28145"/>
      <c r="S28145"/>
    </row>
    <row r="28146" spans="18:19" ht="15" customHeight="1">
      <c r="R28146"/>
      <c r="S28146"/>
    </row>
    <row r="28147" spans="18:19" ht="15" customHeight="1">
      <c r="R28147"/>
      <c r="S28147"/>
    </row>
    <row r="28148" spans="18:19" ht="15" customHeight="1">
      <c r="R28148"/>
      <c r="S28148"/>
    </row>
    <row r="28149" spans="18:19" ht="15" customHeight="1">
      <c r="R28149"/>
      <c r="S28149"/>
    </row>
    <row r="28150" spans="18:19" ht="15" customHeight="1">
      <c r="R28150"/>
      <c r="S28150"/>
    </row>
    <row r="28151" spans="18:19" ht="15" customHeight="1">
      <c r="R28151"/>
      <c r="S28151"/>
    </row>
    <row r="28152" spans="18:19" ht="15" customHeight="1">
      <c r="R28152"/>
      <c r="S28152"/>
    </row>
    <row r="28153" spans="18:19" ht="15" customHeight="1">
      <c r="R28153"/>
      <c r="S28153"/>
    </row>
    <row r="28154" spans="18:19" ht="15" customHeight="1">
      <c r="R28154"/>
      <c r="S28154"/>
    </row>
    <row r="28155" spans="18:19" ht="15" customHeight="1">
      <c r="R28155"/>
      <c r="S28155"/>
    </row>
    <row r="28156" spans="18:19" ht="15" customHeight="1">
      <c r="R28156"/>
      <c r="S28156"/>
    </row>
    <row r="28157" spans="18:19" ht="15" customHeight="1">
      <c r="R28157"/>
      <c r="S28157"/>
    </row>
    <row r="28158" spans="18:19" ht="15" customHeight="1">
      <c r="R28158"/>
      <c r="S28158"/>
    </row>
    <row r="28159" spans="18:19" ht="15" customHeight="1">
      <c r="R28159"/>
      <c r="S28159"/>
    </row>
    <row r="28160" spans="18:19" ht="15" customHeight="1">
      <c r="R28160"/>
      <c r="S28160"/>
    </row>
    <row r="28161" spans="18:19" ht="15" customHeight="1">
      <c r="R28161"/>
      <c r="S28161"/>
    </row>
    <row r="28162" spans="18:19" ht="15" customHeight="1">
      <c r="R28162"/>
      <c r="S28162"/>
    </row>
    <row r="28163" spans="18:19" ht="15" customHeight="1">
      <c r="R28163"/>
      <c r="S28163"/>
    </row>
    <row r="28164" spans="18:19" ht="15" customHeight="1">
      <c r="R28164"/>
      <c r="S28164"/>
    </row>
    <row r="28165" spans="18:19" ht="15" customHeight="1">
      <c r="R28165"/>
      <c r="S28165"/>
    </row>
    <row r="28166" spans="18:19" ht="15" customHeight="1">
      <c r="R28166"/>
      <c r="S28166"/>
    </row>
    <row r="28167" spans="18:19" ht="15" customHeight="1">
      <c r="R28167"/>
      <c r="S28167"/>
    </row>
    <row r="28168" spans="18:19" ht="15" customHeight="1">
      <c r="R28168"/>
      <c r="S28168"/>
    </row>
    <row r="28169" spans="18:19" ht="15" customHeight="1">
      <c r="R28169"/>
      <c r="S28169"/>
    </row>
    <row r="28170" spans="18:19" ht="15" customHeight="1">
      <c r="R28170"/>
      <c r="S28170"/>
    </row>
    <row r="28171" spans="18:19" ht="15" customHeight="1">
      <c r="R28171"/>
      <c r="S28171"/>
    </row>
    <row r="28172" spans="18:19" ht="15" customHeight="1">
      <c r="R28172"/>
      <c r="S28172"/>
    </row>
    <row r="28173" spans="18:19" ht="15" customHeight="1">
      <c r="R28173"/>
      <c r="S28173"/>
    </row>
    <row r="28174" spans="18:19" ht="15" customHeight="1">
      <c r="R28174"/>
      <c r="S28174"/>
    </row>
    <row r="28175" spans="18:19" ht="15" customHeight="1">
      <c r="R28175"/>
      <c r="S28175"/>
    </row>
    <row r="28176" spans="18:19" ht="15" customHeight="1">
      <c r="R28176"/>
      <c r="S28176"/>
    </row>
    <row r="28177" spans="18:19" ht="15" customHeight="1">
      <c r="R28177"/>
      <c r="S28177"/>
    </row>
    <row r="28178" spans="18:19" ht="15" customHeight="1">
      <c r="R28178"/>
      <c r="S28178"/>
    </row>
    <row r="28179" spans="18:19" ht="15" customHeight="1">
      <c r="R28179"/>
      <c r="S28179"/>
    </row>
    <row r="28180" spans="18:19" ht="15" customHeight="1">
      <c r="R28180"/>
      <c r="S28180"/>
    </row>
    <row r="28181" spans="18:19" ht="15" customHeight="1">
      <c r="R28181"/>
      <c r="S28181"/>
    </row>
    <row r="28182" spans="18:19" ht="15" customHeight="1">
      <c r="R28182"/>
      <c r="S28182"/>
    </row>
    <row r="28183" spans="18:19" ht="15" customHeight="1">
      <c r="R28183"/>
      <c r="S28183"/>
    </row>
    <row r="28184" spans="18:19" ht="15" customHeight="1">
      <c r="R28184"/>
      <c r="S28184"/>
    </row>
    <row r="28185" spans="18:19" ht="15" customHeight="1">
      <c r="R28185"/>
      <c r="S28185"/>
    </row>
    <row r="28186" spans="18:19" ht="15" customHeight="1">
      <c r="R28186"/>
      <c r="S28186"/>
    </row>
    <row r="28187" spans="18:19" ht="15" customHeight="1">
      <c r="R28187"/>
      <c r="S28187"/>
    </row>
    <row r="28188" spans="18:19" ht="15" customHeight="1">
      <c r="R28188"/>
      <c r="S28188"/>
    </row>
    <row r="28189" spans="18:19" ht="15" customHeight="1">
      <c r="R28189"/>
      <c r="S28189"/>
    </row>
    <row r="28190" spans="18:19" ht="15" customHeight="1">
      <c r="R28190"/>
      <c r="S28190"/>
    </row>
    <row r="28191" spans="18:19" ht="15" customHeight="1">
      <c r="R28191"/>
      <c r="S28191"/>
    </row>
    <row r="28192" spans="18:19" ht="15" customHeight="1">
      <c r="R28192"/>
      <c r="S28192"/>
    </row>
    <row r="28193" spans="18:19" ht="15" customHeight="1">
      <c r="R28193"/>
      <c r="S28193"/>
    </row>
    <row r="28194" spans="18:19" ht="15" customHeight="1">
      <c r="R28194"/>
      <c r="S28194"/>
    </row>
    <row r="28195" spans="18:19" ht="15" customHeight="1">
      <c r="R28195"/>
      <c r="S28195"/>
    </row>
    <row r="28196" spans="18:19" ht="15" customHeight="1">
      <c r="R28196"/>
      <c r="S28196"/>
    </row>
    <row r="28197" spans="18:19" ht="15" customHeight="1">
      <c r="R28197"/>
      <c r="S28197"/>
    </row>
    <row r="28198" spans="18:19" ht="15" customHeight="1">
      <c r="R28198"/>
      <c r="S28198"/>
    </row>
    <row r="28199" spans="18:19" ht="15" customHeight="1">
      <c r="R28199"/>
      <c r="S28199"/>
    </row>
    <row r="28200" spans="18:19" ht="15" customHeight="1">
      <c r="R28200"/>
      <c r="S28200"/>
    </row>
    <row r="28201" spans="18:19" ht="15" customHeight="1">
      <c r="R28201"/>
      <c r="S28201"/>
    </row>
    <row r="28202" spans="18:19" ht="15" customHeight="1">
      <c r="R28202"/>
      <c r="S28202"/>
    </row>
    <row r="28203" spans="18:19" ht="15" customHeight="1">
      <c r="R28203"/>
      <c r="S28203"/>
    </row>
    <row r="28204" spans="18:19" ht="15" customHeight="1">
      <c r="R28204"/>
      <c r="S28204"/>
    </row>
    <row r="28205" spans="18:19" ht="15" customHeight="1">
      <c r="R28205"/>
      <c r="S28205"/>
    </row>
    <row r="28206" spans="18:19" ht="15" customHeight="1">
      <c r="R28206"/>
      <c r="S28206"/>
    </row>
    <row r="28207" spans="18:19" ht="15" customHeight="1">
      <c r="R28207"/>
      <c r="S28207"/>
    </row>
    <row r="28208" spans="18:19" ht="15" customHeight="1">
      <c r="R28208"/>
      <c r="S28208"/>
    </row>
    <row r="28209" spans="18:19" ht="15" customHeight="1">
      <c r="R28209"/>
      <c r="S28209"/>
    </row>
    <row r="28210" spans="18:19" ht="15" customHeight="1">
      <c r="R28210"/>
      <c r="S28210"/>
    </row>
    <row r="28211" spans="18:19" ht="15" customHeight="1">
      <c r="R28211"/>
      <c r="S28211"/>
    </row>
    <row r="28212" spans="18:19" ht="15" customHeight="1">
      <c r="R28212"/>
      <c r="S28212"/>
    </row>
    <row r="28213" spans="18:19" ht="15" customHeight="1">
      <c r="R28213"/>
      <c r="S28213"/>
    </row>
    <row r="28214" spans="18:19" ht="15" customHeight="1">
      <c r="R28214"/>
      <c r="S28214"/>
    </row>
    <row r="28215" spans="18:19" ht="15" customHeight="1">
      <c r="R28215"/>
      <c r="S28215"/>
    </row>
    <row r="28216" spans="18:19" ht="15" customHeight="1">
      <c r="R28216"/>
      <c r="S28216"/>
    </row>
    <row r="28217" spans="18:19" ht="15" customHeight="1">
      <c r="R28217"/>
      <c r="S28217"/>
    </row>
    <row r="28218" spans="18:19" ht="15" customHeight="1">
      <c r="R28218"/>
      <c r="S28218"/>
    </row>
    <row r="28219" spans="18:19" ht="15" customHeight="1">
      <c r="R28219"/>
      <c r="S28219"/>
    </row>
    <row r="28220" spans="18:19" ht="15" customHeight="1">
      <c r="R28220"/>
      <c r="S28220"/>
    </row>
    <row r="28221" spans="18:19" ht="15" customHeight="1">
      <c r="R28221"/>
      <c r="S28221"/>
    </row>
    <row r="28222" spans="18:19" ht="15" customHeight="1">
      <c r="R28222"/>
      <c r="S28222"/>
    </row>
    <row r="28223" spans="18:19" ht="15" customHeight="1">
      <c r="R28223"/>
      <c r="S28223"/>
    </row>
    <row r="28224" spans="18:19" ht="15" customHeight="1">
      <c r="R28224"/>
      <c r="S28224"/>
    </row>
    <row r="28225" spans="18:19" ht="15" customHeight="1">
      <c r="R28225"/>
      <c r="S28225"/>
    </row>
    <row r="28226" spans="18:19" ht="15" customHeight="1">
      <c r="R28226"/>
      <c r="S28226"/>
    </row>
    <row r="28227" spans="18:19" ht="15" customHeight="1">
      <c r="R28227"/>
      <c r="S28227"/>
    </row>
    <row r="28228" spans="18:19" ht="15" customHeight="1">
      <c r="R28228"/>
      <c r="S28228"/>
    </row>
    <row r="28229" spans="18:19" ht="15" customHeight="1">
      <c r="R28229"/>
      <c r="S28229"/>
    </row>
    <row r="28230" spans="18:19" ht="15" customHeight="1">
      <c r="R28230"/>
      <c r="S28230"/>
    </row>
    <row r="28231" spans="18:19" ht="15" customHeight="1">
      <c r="R28231"/>
      <c r="S28231"/>
    </row>
    <row r="28232" spans="18:19" ht="15" customHeight="1">
      <c r="R28232"/>
      <c r="S28232"/>
    </row>
    <row r="28233" spans="18:19" ht="15" customHeight="1">
      <c r="R28233"/>
      <c r="S28233"/>
    </row>
    <row r="28234" spans="18:19" ht="15" customHeight="1">
      <c r="R28234"/>
      <c r="S28234"/>
    </row>
    <row r="28235" spans="18:19" ht="15" customHeight="1">
      <c r="R28235"/>
      <c r="S28235"/>
    </row>
    <row r="28236" spans="18:19" ht="15" customHeight="1">
      <c r="R28236"/>
      <c r="S28236"/>
    </row>
    <row r="28237" spans="18:19" ht="15" customHeight="1">
      <c r="R28237"/>
      <c r="S28237"/>
    </row>
    <row r="28238" spans="18:19" ht="15" customHeight="1">
      <c r="R28238"/>
      <c r="S28238"/>
    </row>
    <row r="28239" spans="18:19" ht="15" customHeight="1">
      <c r="R28239"/>
      <c r="S28239"/>
    </row>
    <row r="28240" spans="18:19" ht="15" customHeight="1">
      <c r="R28240"/>
      <c r="S28240"/>
    </row>
    <row r="28241" spans="18:19" ht="15" customHeight="1">
      <c r="R28241"/>
      <c r="S28241"/>
    </row>
    <row r="28242" spans="18:19" ht="15" customHeight="1">
      <c r="R28242"/>
      <c r="S28242"/>
    </row>
    <row r="28243" spans="18:19" ht="15" customHeight="1">
      <c r="R28243"/>
      <c r="S28243"/>
    </row>
    <row r="28244" spans="18:19" ht="15" customHeight="1">
      <c r="R28244"/>
      <c r="S28244"/>
    </row>
    <row r="28245" spans="18:19" ht="15" customHeight="1">
      <c r="R28245"/>
      <c r="S28245"/>
    </row>
    <row r="28246" spans="18:19" ht="15" customHeight="1">
      <c r="R28246"/>
      <c r="S28246"/>
    </row>
    <row r="28247" spans="18:19" ht="15" customHeight="1">
      <c r="R28247"/>
      <c r="S28247"/>
    </row>
    <row r="28248" spans="18:19" ht="15" customHeight="1">
      <c r="R28248"/>
      <c r="S28248"/>
    </row>
    <row r="28249" spans="18:19" ht="15" customHeight="1">
      <c r="R28249"/>
      <c r="S28249"/>
    </row>
    <row r="28250" spans="18:19" ht="15" customHeight="1">
      <c r="R28250"/>
      <c r="S28250"/>
    </row>
    <row r="28251" spans="18:19" ht="15" customHeight="1">
      <c r="R28251"/>
      <c r="S28251"/>
    </row>
    <row r="28252" spans="18:19" ht="15" customHeight="1">
      <c r="R28252"/>
      <c r="S28252"/>
    </row>
    <row r="28253" spans="18:19" ht="15" customHeight="1">
      <c r="R28253"/>
      <c r="S28253"/>
    </row>
    <row r="28254" spans="18:19" ht="15" customHeight="1">
      <c r="R28254"/>
      <c r="S28254"/>
    </row>
    <row r="28255" spans="18:19" ht="15" customHeight="1">
      <c r="R28255"/>
      <c r="S28255"/>
    </row>
    <row r="28256" spans="18:19" ht="15" customHeight="1">
      <c r="R28256"/>
      <c r="S28256"/>
    </row>
    <row r="28257" spans="18:19" ht="15" customHeight="1">
      <c r="R28257"/>
      <c r="S28257"/>
    </row>
    <row r="28258" spans="18:19" ht="15" customHeight="1">
      <c r="R28258"/>
      <c r="S28258"/>
    </row>
    <row r="28259" spans="18:19" ht="15" customHeight="1">
      <c r="R28259"/>
      <c r="S28259"/>
    </row>
    <row r="28260" spans="18:19" ht="15" customHeight="1">
      <c r="R28260"/>
      <c r="S28260"/>
    </row>
    <row r="28261" spans="18:19" ht="15" customHeight="1">
      <c r="R28261"/>
      <c r="S28261"/>
    </row>
    <row r="28262" spans="18:19" ht="15" customHeight="1">
      <c r="R28262"/>
      <c r="S28262"/>
    </row>
    <row r="28263" spans="18:19" ht="15" customHeight="1">
      <c r="R28263"/>
      <c r="S28263"/>
    </row>
    <row r="28264" spans="18:19" ht="15" customHeight="1">
      <c r="R28264"/>
      <c r="S28264"/>
    </row>
    <row r="28265" spans="18:19" ht="15" customHeight="1">
      <c r="R28265"/>
      <c r="S28265"/>
    </row>
    <row r="28266" spans="18:19" ht="15" customHeight="1">
      <c r="R28266"/>
      <c r="S28266"/>
    </row>
    <row r="28267" spans="18:19" ht="15" customHeight="1">
      <c r="R28267"/>
      <c r="S28267"/>
    </row>
    <row r="28268" spans="18:19" ht="15" customHeight="1">
      <c r="R28268"/>
      <c r="S28268"/>
    </row>
    <row r="28269" spans="18:19" ht="15" customHeight="1">
      <c r="R28269"/>
      <c r="S28269"/>
    </row>
    <row r="28270" spans="18:19" ht="15" customHeight="1">
      <c r="R28270"/>
      <c r="S28270"/>
    </row>
    <row r="28271" spans="18:19" ht="15" customHeight="1">
      <c r="R28271"/>
      <c r="S28271"/>
    </row>
    <row r="28272" spans="18:19" ht="15" customHeight="1">
      <c r="R28272"/>
      <c r="S28272"/>
    </row>
    <row r="28273" spans="18:19" ht="15" customHeight="1">
      <c r="R28273"/>
      <c r="S28273"/>
    </row>
    <row r="28274" spans="18:19" ht="15" customHeight="1">
      <c r="R28274"/>
      <c r="S28274"/>
    </row>
    <row r="28275" spans="18:19" ht="15" customHeight="1">
      <c r="R28275"/>
      <c r="S28275"/>
    </row>
    <row r="28276" spans="18:19" ht="15" customHeight="1">
      <c r="R28276"/>
      <c r="S28276"/>
    </row>
    <row r="28277" spans="18:19" ht="15" customHeight="1">
      <c r="R28277"/>
      <c r="S28277"/>
    </row>
    <row r="28278" spans="18:19" ht="15" customHeight="1">
      <c r="R28278"/>
      <c r="S28278"/>
    </row>
    <row r="28279" spans="18:19" ht="15" customHeight="1">
      <c r="R28279"/>
      <c r="S28279"/>
    </row>
    <row r="28280" spans="18:19" ht="15" customHeight="1">
      <c r="R28280"/>
      <c r="S28280"/>
    </row>
    <row r="28281" spans="18:19" ht="15" customHeight="1">
      <c r="R28281"/>
      <c r="S28281"/>
    </row>
    <row r="28282" spans="18:19" ht="15" customHeight="1">
      <c r="R28282"/>
      <c r="S28282"/>
    </row>
    <row r="28283" spans="18:19" ht="15" customHeight="1">
      <c r="R28283"/>
      <c r="S28283"/>
    </row>
    <row r="28284" spans="18:19" ht="15" customHeight="1">
      <c r="R28284"/>
      <c r="S28284"/>
    </row>
    <row r="28285" spans="18:19" ht="15" customHeight="1">
      <c r="R28285"/>
      <c r="S28285"/>
    </row>
    <row r="28286" spans="18:19" ht="15" customHeight="1">
      <c r="R28286"/>
      <c r="S28286"/>
    </row>
    <row r="28287" spans="18:19" ht="15" customHeight="1">
      <c r="R28287"/>
      <c r="S28287"/>
    </row>
    <row r="28288" spans="18:19" ht="15" customHeight="1">
      <c r="R28288"/>
      <c r="S28288"/>
    </row>
    <row r="28289" spans="18:19" ht="15" customHeight="1">
      <c r="R28289"/>
      <c r="S28289"/>
    </row>
    <row r="28290" spans="18:19" ht="15" customHeight="1">
      <c r="R28290"/>
      <c r="S28290"/>
    </row>
    <row r="28291" spans="18:19" ht="15" customHeight="1">
      <c r="R28291"/>
      <c r="S28291"/>
    </row>
    <row r="28292" spans="18:19" ht="15" customHeight="1">
      <c r="R28292"/>
      <c r="S28292"/>
    </row>
    <row r="28293" spans="18:19" ht="15" customHeight="1">
      <c r="R28293"/>
      <c r="S28293"/>
    </row>
    <row r="28294" spans="18:19" ht="15" customHeight="1">
      <c r="R28294"/>
      <c r="S28294"/>
    </row>
    <row r="28295" spans="18:19" ht="15" customHeight="1">
      <c r="R28295"/>
      <c r="S28295"/>
    </row>
    <row r="28296" spans="18:19" ht="15" customHeight="1">
      <c r="R28296"/>
      <c r="S28296"/>
    </row>
    <row r="28297" spans="18:19" ht="15" customHeight="1">
      <c r="R28297"/>
      <c r="S28297"/>
    </row>
    <row r="28298" spans="18:19" ht="15" customHeight="1">
      <c r="R28298"/>
      <c r="S28298"/>
    </row>
    <row r="28299" spans="18:19" ht="15" customHeight="1">
      <c r="R28299"/>
      <c r="S28299"/>
    </row>
    <row r="28300" spans="18:19" ht="15" customHeight="1">
      <c r="R28300"/>
      <c r="S28300"/>
    </row>
    <row r="28301" spans="18:19" ht="15" customHeight="1">
      <c r="R28301"/>
      <c r="S28301"/>
    </row>
    <row r="28302" spans="18:19" ht="15" customHeight="1">
      <c r="R28302"/>
      <c r="S28302"/>
    </row>
    <row r="28303" spans="18:19" ht="15" customHeight="1">
      <c r="R28303"/>
      <c r="S28303"/>
    </row>
    <row r="28304" spans="18:19" ht="15" customHeight="1">
      <c r="R28304"/>
      <c r="S28304"/>
    </row>
    <row r="28305" spans="18:19" ht="15" customHeight="1">
      <c r="R28305"/>
      <c r="S28305"/>
    </row>
    <row r="28306" spans="18:19" ht="15" customHeight="1">
      <c r="R28306"/>
      <c r="S28306"/>
    </row>
    <row r="28307" spans="18:19" ht="15" customHeight="1">
      <c r="R28307"/>
      <c r="S28307"/>
    </row>
    <row r="28308" spans="18:19" ht="15" customHeight="1">
      <c r="R28308"/>
      <c r="S28308"/>
    </row>
    <row r="28309" spans="18:19" ht="15" customHeight="1">
      <c r="R28309"/>
      <c r="S28309"/>
    </row>
    <row r="28310" spans="18:19" ht="15" customHeight="1">
      <c r="R28310"/>
      <c r="S28310"/>
    </row>
    <row r="28311" spans="18:19" ht="15" customHeight="1">
      <c r="R28311"/>
      <c r="S28311"/>
    </row>
    <row r="28312" spans="18:19" ht="15" customHeight="1">
      <c r="R28312"/>
      <c r="S28312"/>
    </row>
    <row r="28313" spans="18:19" ht="15" customHeight="1">
      <c r="R28313"/>
      <c r="S28313"/>
    </row>
    <row r="28314" spans="18:19" ht="15" customHeight="1">
      <c r="R28314"/>
      <c r="S28314"/>
    </row>
    <row r="28315" spans="18:19" ht="15" customHeight="1">
      <c r="R28315"/>
      <c r="S28315"/>
    </row>
    <row r="28316" spans="18:19" ht="15" customHeight="1">
      <c r="R28316"/>
      <c r="S28316"/>
    </row>
    <row r="28317" spans="18:19" ht="15" customHeight="1">
      <c r="R28317"/>
      <c r="S28317"/>
    </row>
    <row r="28318" spans="18:19" ht="15" customHeight="1">
      <c r="R28318"/>
      <c r="S28318"/>
    </row>
    <row r="28319" spans="18:19" ht="15" customHeight="1">
      <c r="R28319"/>
      <c r="S28319"/>
    </row>
    <row r="28320" spans="18:19" ht="15" customHeight="1">
      <c r="R28320"/>
      <c r="S28320"/>
    </row>
    <row r="28321" spans="18:19" ht="15" customHeight="1">
      <c r="R28321"/>
      <c r="S28321"/>
    </row>
    <row r="28322" spans="18:19" ht="15" customHeight="1">
      <c r="R28322"/>
      <c r="S28322"/>
    </row>
    <row r="28323" spans="18:19" ht="15" customHeight="1">
      <c r="R28323"/>
      <c r="S28323"/>
    </row>
    <row r="28324" spans="18:19" ht="15" customHeight="1">
      <c r="R28324"/>
      <c r="S28324"/>
    </row>
    <row r="28325" spans="18:19" ht="15" customHeight="1">
      <c r="R28325"/>
      <c r="S28325"/>
    </row>
    <row r="28326" spans="18:19" ht="15" customHeight="1">
      <c r="R28326"/>
      <c r="S28326"/>
    </row>
    <row r="28327" spans="18:19" ht="15" customHeight="1">
      <c r="R28327"/>
      <c r="S28327"/>
    </row>
    <row r="28328" spans="18:19" ht="15" customHeight="1">
      <c r="R28328"/>
      <c r="S28328"/>
    </row>
    <row r="28329" spans="18:19" ht="15" customHeight="1">
      <c r="R28329"/>
      <c r="S28329"/>
    </row>
    <row r="28330" spans="18:19" ht="15" customHeight="1">
      <c r="R28330"/>
      <c r="S28330"/>
    </row>
    <row r="28331" spans="18:19" ht="15" customHeight="1">
      <c r="R28331"/>
      <c r="S28331"/>
    </row>
    <row r="28332" spans="18:19" ht="15" customHeight="1">
      <c r="R28332"/>
      <c r="S28332"/>
    </row>
    <row r="28333" spans="18:19" ht="15" customHeight="1">
      <c r="R28333"/>
      <c r="S28333"/>
    </row>
    <row r="28334" spans="18:19" ht="15" customHeight="1">
      <c r="R28334"/>
      <c r="S28334"/>
    </row>
    <row r="28335" spans="18:19" ht="15" customHeight="1">
      <c r="R28335"/>
      <c r="S28335"/>
    </row>
    <row r="28336" spans="18:19" ht="15" customHeight="1">
      <c r="R28336"/>
      <c r="S28336"/>
    </row>
    <row r="28337" spans="18:19" ht="15" customHeight="1">
      <c r="R28337"/>
      <c r="S28337"/>
    </row>
    <row r="28338" spans="18:19" ht="15" customHeight="1">
      <c r="R28338"/>
      <c r="S28338"/>
    </row>
    <row r="28339" spans="18:19" ht="15" customHeight="1">
      <c r="R28339"/>
      <c r="S28339"/>
    </row>
    <row r="28340" spans="18:19" ht="15" customHeight="1">
      <c r="R28340"/>
      <c r="S28340"/>
    </row>
    <row r="28341" spans="18:19" ht="15" customHeight="1">
      <c r="R28341"/>
      <c r="S28341"/>
    </row>
    <row r="28342" spans="18:19" ht="15" customHeight="1">
      <c r="R28342"/>
      <c r="S28342"/>
    </row>
    <row r="28343" spans="18:19" ht="15" customHeight="1">
      <c r="R28343"/>
      <c r="S28343"/>
    </row>
    <row r="28344" spans="18:19" ht="15" customHeight="1">
      <c r="R28344"/>
      <c r="S28344"/>
    </row>
    <row r="28345" spans="18:19" ht="15" customHeight="1">
      <c r="R28345"/>
      <c r="S28345"/>
    </row>
    <row r="28346" spans="18:19" ht="15" customHeight="1">
      <c r="R28346"/>
      <c r="S28346"/>
    </row>
    <row r="28347" spans="18:19" ht="15" customHeight="1">
      <c r="R28347"/>
      <c r="S28347"/>
    </row>
    <row r="28348" spans="18:19" ht="15" customHeight="1">
      <c r="R28348"/>
      <c r="S28348"/>
    </row>
    <row r="28349" spans="18:19" ht="15" customHeight="1">
      <c r="R28349"/>
      <c r="S28349"/>
    </row>
    <row r="28350" spans="18:19" ht="15" customHeight="1">
      <c r="R28350"/>
      <c r="S28350"/>
    </row>
    <row r="28351" spans="18:19" ht="15" customHeight="1">
      <c r="R28351"/>
      <c r="S28351"/>
    </row>
    <row r="28352" spans="18:19" ht="15" customHeight="1">
      <c r="R28352"/>
      <c r="S28352"/>
    </row>
    <row r="28353" spans="18:19" ht="15" customHeight="1">
      <c r="R28353"/>
      <c r="S28353"/>
    </row>
    <row r="28354" spans="18:19" ht="15" customHeight="1">
      <c r="R28354"/>
      <c r="S28354"/>
    </row>
    <row r="28355" spans="18:19" ht="15" customHeight="1">
      <c r="R28355"/>
      <c r="S28355"/>
    </row>
    <row r="28356" spans="18:19" ht="15" customHeight="1">
      <c r="R28356"/>
      <c r="S28356"/>
    </row>
    <row r="28357" spans="18:19" ht="15" customHeight="1">
      <c r="R28357"/>
      <c r="S28357"/>
    </row>
    <row r="28358" spans="18:19" ht="15" customHeight="1">
      <c r="R28358"/>
      <c r="S28358"/>
    </row>
    <row r="28359" spans="18:19" ht="15" customHeight="1">
      <c r="R28359"/>
      <c r="S28359"/>
    </row>
    <row r="28360" spans="18:19" ht="15" customHeight="1">
      <c r="R28360"/>
      <c r="S28360"/>
    </row>
    <row r="28361" spans="18:19" ht="15" customHeight="1">
      <c r="R28361"/>
      <c r="S28361"/>
    </row>
    <row r="28362" spans="18:19" ht="15" customHeight="1">
      <c r="R28362"/>
      <c r="S28362"/>
    </row>
    <row r="28363" spans="18:19" ht="15" customHeight="1">
      <c r="R28363"/>
      <c r="S28363"/>
    </row>
    <row r="28364" spans="18:19" ht="15" customHeight="1">
      <c r="R28364"/>
      <c r="S28364"/>
    </row>
    <row r="28365" spans="18:19" ht="15" customHeight="1">
      <c r="R28365"/>
      <c r="S28365"/>
    </row>
    <row r="28366" spans="18:19" ht="15" customHeight="1">
      <c r="R28366"/>
      <c r="S28366"/>
    </row>
    <row r="28367" spans="18:19" ht="15" customHeight="1">
      <c r="R28367"/>
      <c r="S28367"/>
    </row>
    <row r="28368" spans="18:19" ht="15" customHeight="1">
      <c r="R28368"/>
      <c r="S28368"/>
    </row>
    <row r="28369" spans="18:19" ht="15" customHeight="1">
      <c r="R28369"/>
      <c r="S28369"/>
    </row>
    <row r="28370" spans="18:19" ht="15" customHeight="1">
      <c r="R28370"/>
      <c r="S28370"/>
    </row>
    <row r="28371" spans="18:19" ht="15" customHeight="1">
      <c r="R28371"/>
      <c r="S28371"/>
    </row>
    <row r="28372" spans="18:19" ht="15" customHeight="1">
      <c r="R28372"/>
      <c r="S28372"/>
    </row>
    <row r="28373" spans="18:19" ht="15" customHeight="1">
      <c r="R28373"/>
      <c r="S28373"/>
    </row>
    <row r="28374" spans="18:19" ht="15" customHeight="1">
      <c r="R28374"/>
      <c r="S28374"/>
    </row>
    <row r="28375" spans="18:19" ht="15" customHeight="1">
      <c r="R28375"/>
      <c r="S28375"/>
    </row>
    <row r="28376" spans="18:19" ht="15" customHeight="1">
      <c r="R28376"/>
      <c r="S28376"/>
    </row>
    <row r="28377" spans="18:19" ht="15" customHeight="1">
      <c r="R28377"/>
      <c r="S28377"/>
    </row>
    <row r="28378" spans="18:19" ht="15" customHeight="1">
      <c r="R28378"/>
      <c r="S28378"/>
    </row>
    <row r="28379" spans="18:19" ht="15" customHeight="1">
      <c r="R28379"/>
      <c r="S28379"/>
    </row>
    <row r="28380" spans="18:19" ht="15" customHeight="1">
      <c r="R28380"/>
      <c r="S28380"/>
    </row>
    <row r="28381" spans="18:19" ht="15" customHeight="1">
      <c r="R28381"/>
      <c r="S28381"/>
    </row>
    <row r="28382" spans="18:19" ht="15" customHeight="1">
      <c r="R28382"/>
      <c r="S28382"/>
    </row>
    <row r="28383" spans="18:19" ht="15" customHeight="1">
      <c r="R28383"/>
      <c r="S28383"/>
    </row>
    <row r="28384" spans="18:19" ht="15" customHeight="1">
      <c r="R28384"/>
      <c r="S28384"/>
    </row>
    <row r="28385" spans="18:19" ht="15" customHeight="1">
      <c r="R28385"/>
      <c r="S28385"/>
    </row>
    <row r="28386" spans="18:19" ht="15" customHeight="1">
      <c r="R28386"/>
      <c r="S28386"/>
    </row>
    <row r="28387" spans="18:19" ht="15" customHeight="1">
      <c r="R28387"/>
      <c r="S28387"/>
    </row>
    <row r="28388" spans="18:19" ht="15" customHeight="1">
      <c r="R28388"/>
      <c r="S28388"/>
    </row>
    <row r="28389" spans="18:19" ht="15" customHeight="1">
      <c r="R28389"/>
      <c r="S28389"/>
    </row>
    <row r="28390" spans="18:19" ht="15" customHeight="1">
      <c r="R28390"/>
      <c r="S28390"/>
    </row>
    <row r="28391" spans="18:19" ht="15" customHeight="1">
      <c r="R28391"/>
      <c r="S28391"/>
    </row>
    <row r="28392" spans="18:19" ht="15" customHeight="1">
      <c r="R28392"/>
      <c r="S28392"/>
    </row>
    <row r="28393" spans="18:19" ht="15" customHeight="1">
      <c r="R28393"/>
      <c r="S28393"/>
    </row>
    <row r="28394" spans="18:19" ht="15" customHeight="1">
      <c r="R28394"/>
      <c r="S28394"/>
    </row>
    <row r="28395" spans="18:19" ht="15" customHeight="1">
      <c r="R28395"/>
      <c r="S28395"/>
    </row>
    <row r="28396" spans="18:19" ht="15" customHeight="1">
      <c r="R28396"/>
      <c r="S28396"/>
    </row>
    <row r="28397" spans="18:19" ht="15" customHeight="1">
      <c r="R28397"/>
      <c r="S28397"/>
    </row>
    <row r="28398" spans="18:19" ht="15" customHeight="1">
      <c r="R28398"/>
      <c r="S28398"/>
    </row>
    <row r="28399" spans="18:19" ht="15" customHeight="1">
      <c r="R28399"/>
      <c r="S28399"/>
    </row>
    <row r="28400" spans="18:19" ht="15" customHeight="1">
      <c r="R28400"/>
      <c r="S28400"/>
    </row>
    <row r="28401" spans="18:19" ht="15" customHeight="1">
      <c r="R28401"/>
      <c r="S28401"/>
    </row>
    <row r="28402" spans="18:19" ht="15" customHeight="1">
      <c r="R28402"/>
      <c r="S28402"/>
    </row>
    <row r="28403" spans="18:19" ht="15" customHeight="1">
      <c r="R28403"/>
      <c r="S28403"/>
    </row>
    <row r="28404" spans="18:19" ht="15" customHeight="1">
      <c r="R28404"/>
      <c r="S28404"/>
    </row>
    <row r="28405" spans="18:19" ht="15" customHeight="1">
      <c r="R28405"/>
      <c r="S28405"/>
    </row>
    <row r="28406" spans="18:19" ht="15" customHeight="1">
      <c r="R28406"/>
      <c r="S28406"/>
    </row>
    <row r="28407" spans="18:19" ht="15" customHeight="1">
      <c r="R28407"/>
      <c r="S28407"/>
    </row>
    <row r="28408" spans="18:19" ht="15" customHeight="1">
      <c r="R28408"/>
      <c r="S28408"/>
    </row>
    <row r="28409" spans="18:19" ht="15" customHeight="1">
      <c r="R28409"/>
      <c r="S28409"/>
    </row>
    <row r="28410" spans="18:19" ht="15" customHeight="1">
      <c r="R28410"/>
      <c r="S28410"/>
    </row>
    <row r="28411" spans="18:19" ht="15" customHeight="1">
      <c r="R28411"/>
      <c r="S28411"/>
    </row>
    <row r="28412" spans="18:19" ht="15" customHeight="1">
      <c r="R28412"/>
      <c r="S28412"/>
    </row>
    <row r="28413" spans="18:19" ht="15" customHeight="1">
      <c r="R28413"/>
      <c r="S28413"/>
    </row>
    <row r="28414" spans="18:19" ht="15" customHeight="1">
      <c r="R28414"/>
      <c r="S28414"/>
    </row>
    <row r="28415" spans="18:19" ht="15" customHeight="1">
      <c r="R28415"/>
      <c r="S28415"/>
    </row>
    <row r="28416" spans="18:19" ht="15" customHeight="1">
      <c r="R28416"/>
      <c r="S28416"/>
    </row>
    <row r="28417" spans="18:19" ht="15" customHeight="1">
      <c r="R28417"/>
      <c r="S28417"/>
    </row>
    <row r="28418" spans="18:19" ht="15" customHeight="1">
      <c r="R28418"/>
      <c r="S28418"/>
    </row>
    <row r="28419" spans="18:19" ht="15" customHeight="1">
      <c r="R28419"/>
      <c r="S28419"/>
    </row>
    <row r="28420" spans="18:19" ht="15" customHeight="1">
      <c r="R28420"/>
      <c r="S28420"/>
    </row>
    <row r="28421" spans="18:19" ht="15" customHeight="1">
      <c r="R28421"/>
      <c r="S28421"/>
    </row>
    <row r="28422" spans="18:19" ht="15" customHeight="1">
      <c r="R28422"/>
      <c r="S28422"/>
    </row>
    <row r="28423" spans="18:19" ht="15" customHeight="1">
      <c r="R28423"/>
      <c r="S28423"/>
    </row>
    <row r="28424" spans="18:19" ht="15" customHeight="1">
      <c r="R28424"/>
      <c r="S28424"/>
    </row>
    <row r="28425" spans="18:19" ht="15" customHeight="1">
      <c r="R28425"/>
      <c r="S28425"/>
    </row>
    <row r="28426" spans="18:19" ht="15" customHeight="1">
      <c r="R28426"/>
      <c r="S28426"/>
    </row>
    <row r="28427" spans="18:19" ht="15" customHeight="1">
      <c r="R28427"/>
      <c r="S28427"/>
    </row>
    <row r="28428" spans="18:19" ht="15" customHeight="1">
      <c r="R28428"/>
      <c r="S28428"/>
    </row>
    <row r="28429" spans="18:19" ht="15" customHeight="1">
      <c r="R28429"/>
      <c r="S28429"/>
    </row>
    <row r="28430" spans="18:19" ht="15" customHeight="1">
      <c r="R28430"/>
      <c r="S28430"/>
    </row>
    <row r="28431" spans="18:19" ht="15" customHeight="1">
      <c r="R28431"/>
      <c r="S28431"/>
    </row>
    <row r="28432" spans="18:19" ht="15" customHeight="1">
      <c r="R28432"/>
      <c r="S28432"/>
    </row>
    <row r="28433" spans="18:19" ht="15" customHeight="1">
      <c r="R28433"/>
      <c r="S28433"/>
    </row>
    <row r="28434" spans="18:19" ht="15" customHeight="1">
      <c r="R28434"/>
      <c r="S28434"/>
    </row>
    <row r="28435" spans="18:19" ht="15" customHeight="1">
      <c r="R28435"/>
      <c r="S28435"/>
    </row>
    <row r="28436" spans="18:19" ht="15" customHeight="1">
      <c r="R28436"/>
      <c r="S28436"/>
    </row>
    <row r="28437" spans="18:19" ht="15" customHeight="1">
      <c r="R28437"/>
      <c r="S28437"/>
    </row>
    <row r="28438" spans="18:19" ht="15" customHeight="1">
      <c r="R28438"/>
      <c r="S28438"/>
    </row>
    <row r="28439" spans="18:19" ht="15" customHeight="1">
      <c r="R28439"/>
      <c r="S28439"/>
    </row>
    <row r="28440" spans="18:19" ht="15" customHeight="1">
      <c r="R28440"/>
      <c r="S28440"/>
    </row>
    <row r="28441" spans="18:19" ht="15" customHeight="1">
      <c r="R28441"/>
      <c r="S28441"/>
    </row>
    <row r="28442" spans="18:19" ht="15" customHeight="1">
      <c r="R28442"/>
      <c r="S28442"/>
    </row>
    <row r="28443" spans="18:19" ht="15" customHeight="1">
      <c r="R28443"/>
      <c r="S28443"/>
    </row>
    <row r="28444" spans="18:19" ht="15" customHeight="1">
      <c r="R28444"/>
      <c r="S28444"/>
    </row>
    <row r="28445" spans="18:19" ht="15" customHeight="1">
      <c r="R28445"/>
      <c r="S28445"/>
    </row>
    <row r="28446" spans="18:19" ht="15" customHeight="1">
      <c r="R28446"/>
      <c r="S28446"/>
    </row>
    <row r="28447" spans="18:19" ht="15" customHeight="1">
      <c r="R28447"/>
      <c r="S28447"/>
    </row>
    <row r="28448" spans="18:19" ht="15" customHeight="1">
      <c r="R28448"/>
      <c r="S28448"/>
    </row>
    <row r="28449" spans="18:19" ht="15" customHeight="1">
      <c r="R28449"/>
      <c r="S28449"/>
    </row>
    <row r="28450" spans="18:19" ht="15" customHeight="1">
      <c r="R28450"/>
      <c r="S28450"/>
    </row>
    <row r="28451" spans="18:19" ht="15" customHeight="1">
      <c r="R28451"/>
      <c r="S28451"/>
    </row>
    <row r="28452" spans="18:19" ht="15" customHeight="1">
      <c r="R28452"/>
      <c r="S28452"/>
    </row>
    <row r="28453" spans="18:19" ht="15" customHeight="1">
      <c r="R28453"/>
      <c r="S28453"/>
    </row>
    <row r="28454" spans="18:19" ht="15" customHeight="1">
      <c r="R28454"/>
      <c r="S28454"/>
    </row>
    <row r="28455" spans="18:19" ht="15" customHeight="1">
      <c r="R28455"/>
      <c r="S28455"/>
    </row>
    <row r="28456" spans="18:19" ht="15" customHeight="1">
      <c r="R28456"/>
      <c r="S28456"/>
    </row>
    <row r="28457" spans="18:19" ht="15" customHeight="1">
      <c r="R28457"/>
      <c r="S28457"/>
    </row>
    <row r="28458" spans="18:19" ht="15" customHeight="1">
      <c r="R28458"/>
      <c r="S28458"/>
    </row>
    <row r="28459" spans="18:19" ht="15" customHeight="1">
      <c r="R28459"/>
      <c r="S28459"/>
    </row>
    <row r="28460" spans="18:19" ht="15" customHeight="1">
      <c r="R28460"/>
      <c r="S28460"/>
    </row>
    <row r="28461" spans="18:19" ht="15" customHeight="1">
      <c r="R28461"/>
      <c r="S28461"/>
    </row>
    <row r="28462" spans="18:19" ht="15" customHeight="1">
      <c r="R28462"/>
      <c r="S28462"/>
    </row>
    <row r="28463" spans="18:19" ht="15" customHeight="1">
      <c r="R28463"/>
      <c r="S28463"/>
    </row>
    <row r="28464" spans="18:19" ht="15" customHeight="1">
      <c r="R28464"/>
      <c r="S28464"/>
    </row>
    <row r="28465" spans="18:19" ht="15" customHeight="1">
      <c r="R28465"/>
      <c r="S28465"/>
    </row>
    <row r="28466" spans="18:19" ht="15" customHeight="1">
      <c r="R28466"/>
      <c r="S28466"/>
    </row>
    <row r="28467" spans="18:19" ht="15" customHeight="1">
      <c r="R28467"/>
      <c r="S28467"/>
    </row>
    <row r="28468" spans="18:19" ht="15" customHeight="1">
      <c r="R28468"/>
      <c r="S28468"/>
    </row>
    <row r="28469" spans="18:19" ht="15" customHeight="1">
      <c r="R28469"/>
      <c r="S28469"/>
    </row>
    <row r="28470" spans="18:19" ht="15" customHeight="1">
      <c r="R28470"/>
      <c r="S28470"/>
    </row>
    <row r="28471" spans="18:19" ht="15" customHeight="1">
      <c r="R28471"/>
      <c r="S28471"/>
    </row>
    <row r="28472" spans="18:19" ht="15" customHeight="1">
      <c r="R28472"/>
      <c r="S28472"/>
    </row>
    <row r="28473" spans="18:19" ht="15" customHeight="1">
      <c r="R28473"/>
      <c r="S28473"/>
    </row>
    <row r="28474" spans="18:19" ht="15" customHeight="1">
      <c r="R28474"/>
      <c r="S28474"/>
    </row>
    <row r="28475" spans="18:19" ht="15" customHeight="1">
      <c r="R28475"/>
      <c r="S28475"/>
    </row>
    <row r="28476" spans="18:19" ht="15" customHeight="1">
      <c r="R28476"/>
      <c r="S28476"/>
    </row>
    <row r="28477" spans="18:19" ht="15" customHeight="1">
      <c r="R28477"/>
      <c r="S28477"/>
    </row>
    <row r="28478" spans="18:19" ht="15" customHeight="1">
      <c r="R28478"/>
      <c r="S28478"/>
    </row>
    <row r="28479" spans="18:19" ht="15" customHeight="1">
      <c r="R28479"/>
      <c r="S28479"/>
    </row>
    <row r="28480" spans="18:19" ht="15" customHeight="1">
      <c r="R28480"/>
      <c r="S28480"/>
    </row>
    <row r="28481" spans="18:19" ht="15" customHeight="1">
      <c r="R28481"/>
      <c r="S28481"/>
    </row>
    <row r="28482" spans="18:19" ht="15" customHeight="1">
      <c r="R28482"/>
      <c r="S28482"/>
    </row>
    <row r="28483" spans="18:19" ht="15" customHeight="1">
      <c r="R28483"/>
      <c r="S28483"/>
    </row>
    <row r="28484" spans="18:19" ht="15" customHeight="1">
      <c r="R28484"/>
      <c r="S28484"/>
    </row>
    <row r="28485" spans="18:19" ht="15" customHeight="1">
      <c r="R28485"/>
      <c r="S28485"/>
    </row>
    <row r="28486" spans="18:19" ht="15" customHeight="1">
      <c r="R28486"/>
      <c r="S28486"/>
    </row>
    <row r="28487" spans="18:19" ht="15" customHeight="1">
      <c r="R28487"/>
      <c r="S28487"/>
    </row>
    <row r="28488" spans="18:19" ht="15" customHeight="1">
      <c r="R28488"/>
      <c r="S28488"/>
    </row>
    <row r="28489" spans="18:19" ht="15" customHeight="1">
      <c r="R28489"/>
      <c r="S28489"/>
    </row>
    <row r="28490" spans="18:19" ht="15" customHeight="1">
      <c r="R28490"/>
      <c r="S28490"/>
    </row>
    <row r="28491" spans="18:19" ht="15" customHeight="1">
      <c r="R28491"/>
      <c r="S28491"/>
    </row>
    <row r="28492" spans="18:19" ht="15" customHeight="1">
      <c r="R28492"/>
      <c r="S28492"/>
    </row>
    <row r="28493" spans="18:19" ht="15" customHeight="1">
      <c r="R28493"/>
      <c r="S28493"/>
    </row>
    <row r="28494" spans="18:19" ht="15" customHeight="1">
      <c r="R28494"/>
      <c r="S28494"/>
    </row>
    <row r="28495" spans="18:19" ht="15" customHeight="1">
      <c r="R28495"/>
      <c r="S28495"/>
    </row>
    <row r="28496" spans="18:19" ht="15" customHeight="1">
      <c r="R28496"/>
      <c r="S28496"/>
    </row>
    <row r="28497" spans="18:19" ht="15" customHeight="1">
      <c r="R28497"/>
      <c r="S28497"/>
    </row>
    <row r="28498" spans="18:19" ht="15" customHeight="1">
      <c r="R28498"/>
      <c r="S28498"/>
    </row>
    <row r="28499" spans="18:19" ht="15" customHeight="1">
      <c r="R28499"/>
      <c r="S28499"/>
    </row>
    <row r="28500" spans="18:19" ht="15" customHeight="1">
      <c r="R28500"/>
      <c r="S28500"/>
    </row>
    <row r="28501" spans="18:19" ht="15" customHeight="1">
      <c r="R28501"/>
      <c r="S28501"/>
    </row>
    <row r="28502" spans="18:19" ht="15" customHeight="1">
      <c r="R28502"/>
      <c r="S28502"/>
    </row>
    <row r="28503" spans="18:19" ht="15" customHeight="1">
      <c r="R28503"/>
      <c r="S28503"/>
    </row>
    <row r="28504" spans="18:19" ht="15" customHeight="1">
      <c r="R28504"/>
      <c r="S28504"/>
    </row>
    <row r="28505" spans="18:19" ht="15" customHeight="1">
      <c r="R28505"/>
      <c r="S28505"/>
    </row>
    <row r="28506" spans="18:19" ht="15" customHeight="1">
      <c r="R28506"/>
      <c r="S28506"/>
    </row>
    <row r="28507" spans="18:19" ht="15" customHeight="1">
      <c r="R28507"/>
      <c r="S28507"/>
    </row>
    <row r="28508" spans="18:19" ht="15" customHeight="1">
      <c r="R28508"/>
      <c r="S28508"/>
    </row>
    <row r="28509" spans="18:19" ht="15" customHeight="1">
      <c r="R28509"/>
      <c r="S28509"/>
    </row>
    <row r="28510" spans="18:19" ht="15" customHeight="1">
      <c r="R28510"/>
      <c r="S28510"/>
    </row>
    <row r="28511" spans="18:19" ht="15" customHeight="1">
      <c r="R28511"/>
      <c r="S28511"/>
    </row>
    <row r="28512" spans="18:19" ht="15" customHeight="1">
      <c r="R28512"/>
      <c r="S28512"/>
    </row>
    <row r="28513" spans="18:19" ht="15" customHeight="1">
      <c r="R28513"/>
      <c r="S28513"/>
    </row>
    <row r="28514" spans="18:19" ht="15" customHeight="1">
      <c r="R28514"/>
      <c r="S28514"/>
    </row>
    <row r="28515" spans="18:19" ht="15" customHeight="1">
      <c r="R28515"/>
      <c r="S28515"/>
    </row>
    <row r="28516" spans="18:19" ht="15" customHeight="1">
      <c r="R28516"/>
      <c r="S28516"/>
    </row>
    <row r="28517" spans="18:19" ht="15" customHeight="1">
      <c r="R28517"/>
      <c r="S28517"/>
    </row>
    <row r="28518" spans="18:19" ht="15" customHeight="1">
      <c r="R28518"/>
      <c r="S28518"/>
    </row>
    <row r="28519" spans="18:19" ht="15" customHeight="1">
      <c r="R28519"/>
      <c r="S28519"/>
    </row>
    <row r="28520" spans="18:19" ht="15" customHeight="1">
      <c r="R28520"/>
      <c r="S28520"/>
    </row>
    <row r="28521" spans="18:19" ht="15" customHeight="1">
      <c r="R28521"/>
      <c r="S28521"/>
    </row>
    <row r="28522" spans="18:19" ht="15" customHeight="1">
      <c r="R28522"/>
      <c r="S28522"/>
    </row>
    <row r="28523" spans="18:19" ht="15" customHeight="1">
      <c r="R28523"/>
      <c r="S28523"/>
    </row>
    <row r="28524" spans="18:19" ht="15" customHeight="1">
      <c r="R28524"/>
      <c r="S28524"/>
    </row>
    <row r="28525" spans="18:19" ht="15" customHeight="1">
      <c r="R28525"/>
      <c r="S28525"/>
    </row>
    <row r="28526" spans="18:19" ht="15" customHeight="1">
      <c r="R28526"/>
      <c r="S28526"/>
    </row>
    <row r="28527" spans="18:19" ht="15" customHeight="1">
      <c r="R28527"/>
      <c r="S28527"/>
    </row>
    <row r="28528" spans="18:19" ht="15" customHeight="1">
      <c r="R28528"/>
      <c r="S28528"/>
    </row>
    <row r="28529" spans="18:19" ht="15" customHeight="1">
      <c r="R28529"/>
      <c r="S28529"/>
    </row>
    <row r="28530" spans="18:19" ht="15" customHeight="1">
      <c r="R28530"/>
      <c r="S28530"/>
    </row>
    <row r="28531" spans="18:19" ht="15" customHeight="1">
      <c r="R28531"/>
      <c r="S28531"/>
    </row>
    <row r="28532" spans="18:19" ht="15" customHeight="1">
      <c r="R28532"/>
      <c r="S28532"/>
    </row>
    <row r="28533" spans="18:19" ht="15" customHeight="1">
      <c r="R28533"/>
      <c r="S28533"/>
    </row>
    <row r="28534" spans="18:19" ht="15" customHeight="1">
      <c r="R28534"/>
      <c r="S28534"/>
    </row>
    <row r="28535" spans="18:19" ht="15" customHeight="1">
      <c r="R28535"/>
      <c r="S28535"/>
    </row>
    <row r="28536" spans="18:19" ht="15" customHeight="1">
      <c r="R28536"/>
      <c r="S28536"/>
    </row>
    <row r="28537" spans="18:19" ht="15" customHeight="1">
      <c r="R28537"/>
      <c r="S28537"/>
    </row>
    <row r="28538" spans="18:19" ht="15" customHeight="1">
      <c r="R28538"/>
      <c r="S28538"/>
    </row>
    <row r="28539" spans="18:19" ht="15" customHeight="1">
      <c r="R28539"/>
      <c r="S28539"/>
    </row>
    <row r="28540" spans="18:19" ht="15" customHeight="1">
      <c r="R28540"/>
      <c r="S28540"/>
    </row>
    <row r="28541" spans="18:19" ht="15" customHeight="1">
      <c r="R28541"/>
      <c r="S28541"/>
    </row>
    <row r="28542" spans="18:19" ht="15" customHeight="1">
      <c r="R28542"/>
      <c r="S28542"/>
    </row>
    <row r="28543" spans="18:19" ht="15" customHeight="1">
      <c r="R28543"/>
      <c r="S28543"/>
    </row>
    <row r="28544" spans="18:19" ht="15" customHeight="1">
      <c r="R28544"/>
      <c r="S28544"/>
    </row>
    <row r="28545" spans="18:19" ht="15" customHeight="1">
      <c r="R28545"/>
      <c r="S28545"/>
    </row>
    <row r="28546" spans="18:19" ht="15" customHeight="1">
      <c r="R28546"/>
      <c r="S28546"/>
    </row>
    <row r="28547" spans="18:19" ht="15" customHeight="1">
      <c r="R28547"/>
      <c r="S28547"/>
    </row>
    <row r="28548" spans="18:19" ht="15" customHeight="1">
      <c r="R28548"/>
      <c r="S28548"/>
    </row>
    <row r="28549" spans="18:19" ht="15" customHeight="1">
      <c r="R28549"/>
      <c r="S28549"/>
    </row>
    <row r="28550" spans="18:19" ht="15" customHeight="1">
      <c r="R28550"/>
      <c r="S28550"/>
    </row>
    <row r="28551" spans="18:19" ht="15" customHeight="1">
      <c r="R28551"/>
      <c r="S28551"/>
    </row>
    <row r="28552" spans="18:19" ht="15" customHeight="1">
      <c r="R28552"/>
      <c r="S28552"/>
    </row>
    <row r="28553" spans="18:19" ht="15" customHeight="1">
      <c r="R28553"/>
      <c r="S28553"/>
    </row>
    <row r="28554" spans="18:19" ht="15" customHeight="1">
      <c r="R28554"/>
      <c r="S28554"/>
    </row>
    <row r="28555" spans="18:19" ht="15" customHeight="1">
      <c r="R28555"/>
      <c r="S28555"/>
    </row>
    <row r="28556" spans="18:19" ht="15" customHeight="1">
      <c r="R28556"/>
      <c r="S28556"/>
    </row>
    <row r="28557" spans="18:19" ht="15" customHeight="1">
      <c r="R28557"/>
      <c r="S28557"/>
    </row>
    <row r="28558" spans="18:19" ht="15" customHeight="1">
      <c r="R28558"/>
      <c r="S28558"/>
    </row>
    <row r="28559" spans="18:19" ht="15" customHeight="1">
      <c r="R28559"/>
      <c r="S28559"/>
    </row>
    <row r="28560" spans="18:19" ht="15" customHeight="1">
      <c r="R28560"/>
      <c r="S28560"/>
    </row>
    <row r="28561" spans="18:19" ht="15" customHeight="1">
      <c r="R28561"/>
      <c r="S28561"/>
    </row>
    <row r="28562" spans="18:19" ht="15" customHeight="1">
      <c r="R28562"/>
      <c r="S28562"/>
    </row>
    <row r="28563" spans="18:19" ht="15" customHeight="1">
      <c r="R28563"/>
      <c r="S28563"/>
    </row>
    <row r="28564" spans="18:19" ht="15" customHeight="1">
      <c r="R28564"/>
      <c r="S28564"/>
    </row>
    <row r="28565" spans="18:19" ht="15" customHeight="1">
      <c r="R28565"/>
      <c r="S28565"/>
    </row>
    <row r="28566" spans="18:19" ht="15" customHeight="1">
      <c r="R28566"/>
      <c r="S28566"/>
    </row>
    <row r="28567" spans="18:19" ht="15" customHeight="1">
      <c r="R28567"/>
      <c r="S28567"/>
    </row>
    <row r="28568" spans="18:19" ht="15" customHeight="1">
      <c r="R28568"/>
      <c r="S28568"/>
    </row>
    <row r="28569" spans="18:19" ht="15" customHeight="1">
      <c r="R28569"/>
      <c r="S28569"/>
    </row>
    <row r="28570" spans="18:19" ht="15" customHeight="1">
      <c r="R28570"/>
      <c r="S28570"/>
    </row>
    <row r="28571" spans="18:19" ht="15" customHeight="1">
      <c r="R28571"/>
      <c r="S28571"/>
    </row>
    <row r="28572" spans="18:19" ht="15" customHeight="1">
      <c r="R28572"/>
      <c r="S28572"/>
    </row>
    <row r="28573" spans="18:19" ht="15" customHeight="1">
      <c r="R28573"/>
      <c r="S28573"/>
    </row>
    <row r="28574" spans="18:19" ht="15" customHeight="1">
      <c r="R28574"/>
      <c r="S28574"/>
    </row>
    <row r="28575" spans="18:19" ht="15" customHeight="1">
      <c r="R28575"/>
      <c r="S28575"/>
    </row>
    <row r="28576" spans="18:19" ht="15" customHeight="1">
      <c r="R28576"/>
      <c r="S28576"/>
    </row>
    <row r="28577" spans="18:19" ht="15" customHeight="1">
      <c r="R28577"/>
      <c r="S28577"/>
    </row>
    <row r="28578" spans="18:19" ht="15" customHeight="1">
      <c r="R28578"/>
      <c r="S28578"/>
    </row>
    <row r="28579" spans="18:19" ht="15" customHeight="1">
      <c r="R28579"/>
      <c r="S28579"/>
    </row>
    <row r="28580" spans="18:19" ht="15" customHeight="1">
      <c r="R28580"/>
      <c r="S28580"/>
    </row>
    <row r="28581" spans="18:19" ht="15" customHeight="1">
      <c r="R28581"/>
      <c r="S28581"/>
    </row>
    <row r="28582" spans="18:19" ht="15" customHeight="1">
      <c r="R28582"/>
      <c r="S28582"/>
    </row>
    <row r="28583" spans="18:19" ht="15" customHeight="1">
      <c r="R28583"/>
      <c r="S28583"/>
    </row>
    <row r="28584" spans="18:19" ht="15" customHeight="1">
      <c r="R28584"/>
      <c r="S28584"/>
    </row>
    <row r="28585" spans="18:19" ht="15" customHeight="1">
      <c r="R28585"/>
      <c r="S28585"/>
    </row>
    <row r="28586" spans="18:19" ht="15" customHeight="1">
      <c r="R28586"/>
      <c r="S28586"/>
    </row>
    <row r="28587" spans="18:19" ht="15" customHeight="1">
      <c r="R28587"/>
      <c r="S28587"/>
    </row>
    <row r="28588" spans="18:19" ht="15" customHeight="1">
      <c r="R28588"/>
      <c r="S28588"/>
    </row>
    <row r="28589" spans="18:19" ht="15" customHeight="1">
      <c r="R28589"/>
      <c r="S28589"/>
    </row>
    <row r="28590" spans="18:19" ht="15" customHeight="1">
      <c r="R28590"/>
      <c r="S28590"/>
    </row>
    <row r="28591" spans="18:19" ht="15" customHeight="1">
      <c r="R28591"/>
      <c r="S28591"/>
    </row>
    <row r="28592" spans="18:19" ht="15" customHeight="1">
      <c r="R28592"/>
      <c r="S28592"/>
    </row>
    <row r="28593" spans="18:19" ht="15" customHeight="1">
      <c r="R28593"/>
      <c r="S28593"/>
    </row>
    <row r="28594" spans="18:19" ht="15" customHeight="1">
      <c r="R28594"/>
      <c r="S28594"/>
    </row>
    <row r="28595" spans="18:19" ht="15" customHeight="1">
      <c r="R28595"/>
      <c r="S28595"/>
    </row>
    <row r="28596" spans="18:19" ht="15" customHeight="1">
      <c r="R28596"/>
      <c r="S28596"/>
    </row>
    <row r="28597" spans="18:19" ht="15" customHeight="1">
      <c r="R28597"/>
      <c r="S28597"/>
    </row>
    <row r="28598" spans="18:19" ht="15" customHeight="1">
      <c r="R28598"/>
      <c r="S28598"/>
    </row>
    <row r="28599" spans="18:19" ht="15" customHeight="1">
      <c r="R28599"/>
      <c r="S28599"/>
    </row>
    <row r="28600" spans="18:19" ht="15" customHeight="1">
      <c r="R28600"/>
      <c r="S28600"/>
    </row>
    <row r="28601" spans="18:19" ht="15" customHeight="1">
      <c r="R28601"/>
      <c r="S28601"/>
    </row>
    <row r="28602" spans="18:19" ht="15" customHeight="1">
      <c r="R28602"/>
      <c r="S28602"/>
    </row>
    <row r="28603" spans="18:19" ht="15" customHeight="1">
      <c r="R28603"/>
      <c r="S28603"/>
    </row>
    <row r="28604" spans="18:19" ht="15" customHeight="1">
      <c r="R28604"/>
      <c r="S28604"/>
    </row>
    <row r="28605" spans="18:19" ht="15" customHeight="1">
      <c r="R28605"/>
      <c r="S28605"/>
    </row>
    <row r="28606" spans="18:19" ht="15" customHeight="1">
      <c r="R28606"/>
      <c r="S28606"/>
    </row>
    <row r="28607" spans="18:19" ht="15" customHeight="1">
      <c r="R28607"/>
      <c r="S28607"/>
    </row>
    <row r="28608" spans="18:19" ht="15" customHeight="1">
      <c r="R28608"/>
      <c r="S28608"/>
    </row>
    <row r="28609" spans="18:19" ht="15" customHeight="1">
      <c r="R28609"/>
      <c r="S28609"/>
    </row>
    <row r="28610" spans="18:19" ht="15" customHeight="1">
      <c r="R28610"/>
      <c r="S28610"/>
    </row>
    <row r="28611" spans="18:19" ht="15" customHeight="1">
      <c r="R28611"/>
      <c r="S28611"/>
    </row>
    <row r="28612" spans="18:19" ht="15" customHeight="1">
      <c r="R28612"/>
      <c r="S28612"/>
    </row>
    <row r="28613" spans="18:19" ht="15" customHeight="1">
      <c r="R28613"/>
      <c r="S28613"/>
    </row>
    <row r="28614" spans="18:19" ht="15" customHeight="1">
      <c r="R28614"/>
      <c r="S28614"/>
    </row>
    <row r="28615" spans="18:19" ht="15" customHeight="1">
      <c r="R28615"/>
      <c r="S28615"/>
    </row>
    <row r="28616" spans="18:19" ht="15" customHeight="1">
      <c r="R28616"/>
      <c r="S28616"/>
    </row>
    <row r="28617" spans="18:19" ht="15" customHeight="1">
      <c r="R28617"/>
      <c r="S28617"/>
    </row>
    <row r="28618" spans="18:19" ht="15" customHeight="1">
      <c r="R28618"/>
      <c r="S28618"/>
    </row>
    <row r="28619" spans="18:19" ht="15" customHeight="1">
      <c r="R28619"/>
      <c r="S28619"/>
    </row>
    <row r="28620" spans="18:19" ht="15" customHeight="1">
      <c r="R28620"/>
      <c r="S28620"/>
    </row>
    <row r="28621" spans="18:19" ht="15" customHeight="1">
      <c r="R28621"/>
      <c r="S28621"/>
    </row>
    <row r="28622" spans="18:19" ht="15" customHeight="1">
      <c r="R28622"/>
      <c r="S28622"/>
    </row>
    <row r="28623" spans="18:19" ht="15" customHeight="1">
      <c r="R28623"/>
      <c r="S28623"/>
    </row>
    <row r="28624" spans="18:19" ht="15" customHeight="1">
      <c r="R28624"/>
      <c r="S28624"/>
    </row>
    <row r="28625" spans="18:19" ht="15" customHeight="1">
      <c r="R28625"/>
      <c r="S28625"/>
    </row>
    <row r="28626" spans="18:19" ht="15" customHeight="1">
      <c r="R28626"/>
      <c r="S28626"/>
    </row>
    <row r="28627" spans="18:19" ht="15" customHeight="1">
      <c r="R28627"/>
      <c r="S28627"/>
    </row>
    <row r="28628" spans="18:19" ht="15" customHeight="1">
      <c r="R28628"/>
      <c r="S28628"/>
    </row>
    <row r="28629" spans="18:19" ht="15" customHeight="1">
      <c r="R28629"/>
      <c r="S28629"/>
    </row>
    <row r="28630" spans="18:19" ht="15" customHeight="1">
      <c r="R28630"/>
      <c r="S28630"/>
    </row>
    <row r="28631" spans="18:19" ht="15" customHeight="1">
      <c r="R28631"/>
      <c r="S28631"/>
    </row>
    <row r="28632" spans="18:19" ht="15" customHeight="1">
      <c r="R28632"/>
      <c r="S28632"/>
    </row>
    <row r="28633" spans="18:19" ht="15" customHeight="1">
      <c r="R28633"/>
      <c r="S28633"/>
    </row>
    <row r="28634" spans="18:19" ht="15" customHeight="1">
      <c r="R28634"/>
      <c r="S28634"/>
    </row>
    <row r="28635" spans="18:19" ht="15" customHeight="1">
      <c r="R28635"/>
      <c r="S28635"/>
    </row>
    <row r="28636" spans="18:19" ht="15" customHeight="1">
      <c r="R28636"/>
      <c r="S28636"/>
    </row>
    <row r="28637" spans="18:19" ht="15" customHeight="1">
      <c r="R28637"/>
      <c r="S28637"/>
    </row>
    <row r="28638" spans="18:19" ht="15" customHeight="1">
      <c r="R28638"/>
      <c r="S28638"/>
    </row>
    <row r="28639" spans="18:19" ht="15" customHeight="1">
      <c r="R28639"/>
      <c r="S28639"/>
    </row>
    <row r="28640" spans="18:19" ht="15" customHeight="1">
      <c r="R28640"/>
      <c r="S28640"/>
    </row>
    <row r="28641" spans="18:19" ht="15" customHeight="1">
      <c r="R28641"/>
      <c r="S28641"/>
    </row>
    <row r="28642" spans="18:19" ht="15" customHeight="1">
      <c r="R28642"/>
      <c r="S28642"/>
    </row>
    <row r="28643" spans="18:19" ht="15" customHeight="1">
      <c r="R28643"/>
      <c r="S28643"/>
    </row>
    <row r="28644" spans="18:19" ht="15" customHeight="1">
      <c r="R28644"/>
      <c r="S28644"/>
    </row>
    <row r="28645" spans="18:19" ht="15" customHeight="1">
      <c r="R28645"/>
      <c r="S28645"/>
    </row>
    <row r="28646" spans="18:19" ht="15" customHeight="1">
      <c r="R28646"/>
      <c r="S28646"/>
    </row>
    <row r="28647" spans="18:19" ht="15" customHeight="1">
      <c r="R28647"/>
      <c r="S28647"/>
    </row>
    <row r="28648" spans="18:19" ht="15" customHeight="1">
      <c r="R28648"/>
      <c r="S28648"/>
    </row>
    <row r="28649" spans="18:19" ht="15" customHeight="1">
      <c r="R28649"/>
      <c r="S28649"/>
    </row>
    <row r="28650" spans="18:19" ht="15" customHeight="1">
      <c r="R28650"/>
      <c r="S28650"/>
    </row>
    <row r="28651" spans="18:19" ht="15" customHeight="1">
      <c r="R28651"/>
      <c r="S28651"/>
    </row>
    <row r="28652" spans="18:19" ht="15" customHeight="1">
      <c r="R28652"/>
      <c r="S28652"/>
    </row>
    <row r="28653" spans="18:19" ht="15" customHeight="1">
      <c r="R28653"/>
      <c r="S28653"/>
    </row>
    <row r="28654" spans="18:19" ht="15" customHeight="1">
      <c r="R28654"/>
      <c r="S28654"/>
    </row>
    <row r="28655" spans="18:19" ht="15" customHeight="1">
      <c r="R28655"/>
      <c r="S28655"/>
    </row>
    <row r="28656" spans="18:19" ht="15" customHeight="1">
      <c r="R28656"/>
      <c r="S28656"/>
    </row>
    <row r="28657" spans="18:19" ht="15" customHeight="1">
      <c r="R28657"/>
      <c r="S28657"/>
    </row>
    <row r="28658" spans="18:19" ht="15" customHeight="1">
      <c r="R28658"/>
      <c r="S28658"/>
    </row>
    <row r="28659" spans="18:19" ht="15" customHeight="1">
      <c r="R28659"/>
      <c r="S28659"/>
    </row>
    <row r="28660" spans="18:19" ht="15" customHeight="1">
      <c r="R28660"/>
      <c r="S28660"/>
    </row>
    <row r="28661" spans="18:19" ht="15" customHeight="1">
      <c r="R28661"/>
      <c r="S28661"/>
    </row>
    <row r="28662" spans="18:19" ht="15" customHeight="1">
      <c r="R28662"/>
      <c r="S28662"/>
    </row>
    <row r="28663" spans="18:19" ht="15" customHeight="1">
      <c r="R28663"/>
      <c r="S28663"/>
    </row>
    <row r="28664" spans="18:19" ht="15" customHeight="1">
      <c r="R28664"/>
      <c r="S28664"/>
    </row>
    <row r="28665" spans="18:19" ht="15" customHeight="1">
      <c r="R28665"/>
      <c r="S28665"/>
    </row>
    <row r="28666" spans="18:19" ht="15" customHeight="1">
      <c r="R28666"/>
      <c r="S28666"/>
    </row>
    <row r="28667" spans="18:19" ht="15" customHeight="1">
      <c r="R28667"/>
      <c r="S28667"/>
    </row>
    <row r="28668" spans="18:19" ht="15" customHeight="1">
      <c r="R28668"/>
      <c r="S28668"/>
    </row>
    <row r="28669" spans="18:19" ht="15" customHeight="1">
      <c r="R28669"/>
      <c r="S28669"/>
    </row>
    <row r="28670" spans="18:19" ht="15" customHeight="1">
      <c r="R28670"/>
      <c r="S28670"/>
    </row>
    <row r="28671" spans="18:19" ht="15" customHeight="1">
      <c r="R28671"/>
      <c r="S28671"/>
    </row>
    <row r="28672" spans="18:19" ht="15" customHeight="1">
      <c r="R28672"/>
      <c r="S28672"/>
    </row>
    <row r="28673" spans="18:19" ht="15" customHeight="1">
      <c r="R28673"/>
      <c r="S28673"/>
    </row>
    <row r="28674" spans="18:19" ht="15" customHeight="1">
      <c r="R28674"/>
      <c r="S28674"/>
    </row>
    <row r="28675" spans="18:19" ht="15" customHeight="1">
      <c r="R28675"/>
      <c r="S28675"/>
    </row>
    <row r="28676" spans="18:19" ht="15" customHeight="1">
      <c r="R28676"/>
      <c r="S28676"/>
    </row>
    <row r="28677" spans="18:19" ht="15" customHeight="1">
      <c r="R28677"/>
      <c r="S28677"/>
    </row>
    <row r="28678" spans="18:19" ht="15" customHeight="1">
      <c r="R28678"/>
      <c r="S28678"/>
    </row>
    <row r="28679" spans="18:19" ht="15" customHeight="1">
      <c r="R28679"/>
      <c r="S28679"/>
    </row>
    <row r="28680" spans="18:19" ht="15" customHeight="1">
      <c r="R28680"/>
      <c r="S28680"/>
    </row>
    <row r="28681" spans="18:19" ht="15" customHeight="1">
      <c r="R28681"/>
      <c r="S28681"/>
    </row>
    <row r="28682" spans="18:19" ht="15" customHeight="1">
      <c r="R28682"/>
      <c r="S28682"/>
    </row>
    <row r="28683" spans="18:19" ht="15" customHeight="1">
      <c r="R28683"/>
      <c r="S28683"/>
    </row>
    <row r="28684" spans="18:19" ht="15" customHeight="1">
      <c r="R28684"/>
      <c r="S28684"/>
    </row>
    <row r="28685" spans="18:19" ht="15" customHeight="1">
      <c r="R28685"/>
      <c r="S28685"/>
    </row>
    <row r="28686" spans="18:19" ht="15" customHeight="1">
      <c r="R28686"/>
      <c r="S28686"/>
    </row>
    <row r="28687" spans="18:19" ht="15" customHeight="1">
      <c r="R28687"/>
      <c r="S28687"/>
    </row>
    <row r="28688" spans="18:19" ht="15" customHeight="1">
      <c r="R28688"/>
      <c r="S28688"/>
    </row>
    <row r="28689" spans="18:19" ht="15" customHeight="1">
      <c r="R28689"/>
      <c r="S28689"/>
    </row>
    <row r="28690" spans="18:19" ht="15" customHeight="1">
      <c r="R28690"/>
      <c r="S28690"/>
    </row>
    <row r="28691" spans="18:19" ht="15" customHeight="1">
      <c r="R28691"/>
      <c r="S28691"/>
    </row>
    <row r="28692" spans="18:19" ht="15" customHeight="1">
      <c r="R28692"/>
      <c r="S28692"/>
    </row>
    <row r="28693" spans="18:19" ht="15" customHeight="1">
      <c r="R28693"/>
      <c r="S28693"/>
    </row>
    <row r="28694" spans="18:19" ht="15" customHeight="1">
      <c r="R28694"/>
      <c r="S28694"/>
    </row>
    <row r="28695" spans="18:19" ht="15" customHeight="1">
      <c r="R28695"/>
      <c r="S28695"/>
    </row>
    <row r="28696" spans="18:19" ht="15" customHeight="1">
      <c r="R28696"/>
      <c r="S28696"/>
    </row>
    <row r="28697" spans="18:19" ht="15" customHeight="1">
      <c r="R28697"/>
      <c r="S28697"/>
    </row>
    <row r="28698" spans="18:19" ht="15" customHeight="1">
      <c r="R28698"/>
      <c r="S28698"/>
    </row>
    <row r="28699" spans="18:19" ht="15" customHeight="1">
      <c r="R28699"/>
      <c r="S28699"/>
    </row>
    <row r="28700" spans="18:19" ht="15" customHeight="1">
      <c r="R28700"/>
      <c r="S28700"/>
    </row>
    <row r="28701" spans="18:19" ht="15" customHeight="1">
      <c r="R28701"/>
      <c r="S28701"/>
    </row>
    <row r="28702" spans="18:19" ht="15" customHeight="1">
      <c r="R28702"/>
      <c r="S28702"/>
    </row>
    <row r="28703" spans="18:19" ht="15" customHeight="1">
      <c r="R28703"/>
      <c r="S28703"/>
    </row>
    <row r="28704" spans="18:19" ht="15" customHeight="1">
      <c r="R28704"/>
      <c r="S28704"/>
    </row>
    <row r="28705" spans="18:19" ht="15" customHeight="1">
      <c r="R28705"/>
      <c r="S28705"/>
    </row>
    <row r="28706" spans="18:19" ht="15" customHeight="1">
      <c r="R28706"/>
      <c r="S28706"/>
    </row>
    <row r="28707" spans="18:19" ht="15" customHeight="1">
      <c r="R28707"/>
      <c r="S28707"/>
    </row>
    <row r="28708" spans="18:19" ht="15" customHeight="1">
      <c r="R28708"/>
      <c r="S28708"/>
    </row>
    <row r="28709" spans="18:19" ht="15" customHeight="1">
      <c r="R28709"/>
      <c r="S28709"/>
    </row>
    <row r="28710" spans="18:19" ht="15" customHeight="1">
      <c r="R28710"/>
      <c r="S28710"/>
    </row>
    <row r="28711" spans="18:19" ht="15" customHeight="1">
      <c r="R28711"/>
      <c r="S28711"/>
    </row>
    <row r="28712" spans="18:19" ht="15" customHeight="1">
      <c r="R28712"/>
      <c r="S28712"/>
    </row>
    <row r="28713" spans="18:19" ht="15" customHeight="1">
      <c r="R28713"/>
      <c r="S28713"/>
    </row>
    <row r="28714" spans="18:19" ht="15" customHeight="1">
      <c r="R28714"/>
      <c r="S28714"/>
    </row>
    <row r="28715" spans="18:19" ht="15" customHeight="1">
      <c r="R28715"/>
      <c r="S28715"/>
    </row>
    <row r="28716" spans="18:19" ht="15" customHeight="1">
      <c r="R28716"/>
      <c r="S28716"/>
    </row>
    <row r="28717" spans="18:19" ht="15" customHeight="1">
      <c r="R28717"/>
      <c r="S28717"/>
    </row>
    <row r="28718" spans="18:19" ht="15" customHeight="1">
      <c r="R28718"/>
      <c r="S28718"/>
    </row>
    <row r="28719" spans="18:19" ht="15" customHeight="1">
      <c r="R28719"/>
      <c r="S28719"/>
    </row>
    <row r="28720" spans="18:19" ht="15" customHeight="1">
      <c r="R28720"/>
      <c r="S28720"/>
    </row>
    <row r="28721" spans="18:19" ht="15" customHeight="1">
      <c r="R28721"/>
      <c r="S28721"/>
    </row>
    <row r="28722" spans="18:19" ht="15" customHeight="1">
      <c r="R28722"/>
      <c r="S28722"/>
    </row>
    <row r="28723" spans="18:19" ht="15" customHeight="1">
      <c r="R28723"/>
      <c r="S28723"/>
    </row>
    <row r="28724" spans="18:19" ht="15" customHeight="1">
      <c r="R28724"/>
      <c r="S28724"/>
    </row>
    <row r="28725" spans="18:19" ht="15" customHeight="1">
      <c r="R28725"/>
      <c r="S28725"/>
    </row>
    <row r="28726" spans="18:19" ht="15" customHeight="1">
      <c r="R28726"/>
      <c r="S28726"/>
    </row>
    <row r="28727" spans="18:19" ht="15" customHeight="1">
      <c r="R28727"/>
      <c r="S28727"/>
    </row>
    <row r="28728" spans="18:19" ht="15" customHeight="1">
      <c r="R28728"/>
      <c r="S28728"/>
    </row>
    <row r="28729" spans="18:19" ht="15" customHeight="1">
      <c r="R28729"/>
      <c r="S28729"/>
    </row>
    <row r="28730" spans="18:19" ht="15" customHeight="1">
      <c r="R28730"/>
      <c r="S28730"/>
    </row>
    <row r="28731" spans="18:19" ht="15" customHeight="1">
      <c r="R28731"/>
      <c r="S28731"/>
    </row>
    <row r="28732" spans="18:19" ht="15" customHeight="1">
      <c r="R28732"/>
      <c r="S28732"/>
    </row>
    <row r="28733" spans="18:19" ht="15" customHeight="1">
      <c r="R28733"/>
      <c r="S28733"/>
    </row>
    <row r="28734" spans="18:19" ht="15" customHeight="1">
      <c r="R28734"/>
      <c r="S28734"/>
    </row>
    <row r="28735" spans="18:19" ht="15" customHeight="1">
      <c r="R28735"/>
      <c r="S28735"/>
    </row>
    <row r="28736" spans="18:19" ht="15" customHeight="1">
      <c r="R28736"/>
      <c r="S28736"/>
    </row>
    <row r="28737" spans="18:19" ht="15" customHeight="1">
      <c r="R28737"/>
      <c r="S28737"/>
    </row>
    <row r="28738" spans="18:19" ht="15" customHeight="1">
      <c r="R28738"/>
      <c r="S28738"/>
    </row>
    <row r="28739" spans="18:19" ht="15" customHeight="1">
      <c r="R28739"/>
      <c r="S28739"/>
    </row>
    <row r="28740" spans="18:19" ht="15" customHeight="1">
      <c r="R28740"/>
      <c r="S28740"/>
    </row>
    <row r="28741" spans="18:19" ht="15" customHeight="1">
      <c r="R28741"/>
      <c r="S28741"/>
    </row>
    <row r="28742" spans="18:19" ht="15" customHeight="1">
      <c r="R28742"/>
      <c r="S28742"/>
    </row>
    <row r="28743" spans="18:19" ht="15" customHeight="1">
      <c r="R28743"/>
      <c r="S28743"/>
    </row>
    <row r="28744" spans="18:19" ht="15" customHeight="1">
      <c r="R28744"/>
      <c r="S28744"/>
    </row>
    <row r="28745" spans="18:19" ht="15" customHeight="1">
      <c r="R28745"/>
      <c r="S28745"/>
    </row>
    <row r="28746" spans="18:19" ht="15" customHeight="1">
      <c r="R28746"/>
      <c r="S28746"/>
    </row>
    <row r="28747" spans="18:19" ht="15" customHeight="1">
      <c r="R28747"/>
      <c r="S28747"/>
    </row>
    <row r="28748" spans="18:19" ht="15" customHeight="1">
      <c r="R28748"/>
      <c r="S28748"/>
    </row>
    <row r="28749" spans="18:19" ht="15" customHeight="1">
      <c r="R28749"/>
      <c r="S28749"/>
    </row>
    <row r="28750" spans="18:19" ht="15" customHeight="1">
      <c r="R28750"/>
      <c r="S28750"/>
    </row>
    <row r="28751" spans="18:19" ht="15" customHeight="1">
      <c r="R28751"/>
      <c r="S28751"/>
    </row>
    <row r="28752" spans="18:19" ht="15" customHeight="1">
      <c r="R28752"/>
      <c r="S28752"/>
    </row>
    <row r="28753" spans="18:19" ht="15" customHeight="1">
      <c r="R28753"/>
      <c r="S28753"/>
    </row>
    <row r="28754" spans="18:19" ht="15" customHeight="1">
      <c r="R28754"/>
      <c r="S28754"/>
    </row>
    <row r="28755" spans="18:19" ht="15" customHeight="1">
      <c r="R28755"/>
      <c r="S28755"/>
    </row>
    <row r="28756" spans="18:19" ht="15" customHeight="1">
      <c r="R28756"/>
      <c r="S28756"/>
    </row>
    <row r="28757" spans="18:19" ht="15" customHeight="1">
      <c r="R28757"/>
      <c r="S28757"/>
    </row>
    <row r="28758" spans="18:19" ht="15" customHeight="1">
      <c r="R28758"/>
      <c r="S28758"/>
    </row>
    <row r="28759" spans="18:19" ht="15" customHeight="1">
      <c r="R28759"/>
      <c r="S28759"/>
    </row>
    <row r="28760" spans="18:19" ht="15" customHeight="1">
      <c r="R28760"/>
      <c r="S28760"/>
    </row>
    <row r="28761" spans="18:19" ht="15" customHeight="1">
      <c r="R28761"/>
      <c r="S28761"/>
    </row>
    <row r="28762" spans="18:19" ht="15" customHeight="1">
      <c r="R28762"/>
      <c r="S28762"/>
    </row>
    <row r="28763" spans="18:19" ht="15" customHeight="1">
      <c r="R28763"/>
      <c r="S28763"/>
    </row>
    <row r="28764" spans="18:19" ht="15" customHeight="1">
      <c r="R28764"/>
      <c r="S28764"/>
    </row>
    <row r="28765" spans="18:19" ht="15" customHeight="1">
      <c r="R28765"/>
      <c r="S28765"/>
    </row>
    <row r="28766" spans="18:19" ht="15" customHeight="1">
      <c r="R28766"/>
      <c r="S28766"/>
    </row>
    <row r="28767" spans="18:19" ht="15" customHeight="1">
      <c r="R28767"/>
      <c r="S28767"/>
    </row>
    <row r="28768" spans="18:19" ht="15" customHeight="1">
      <c r="R28768"/>
      <c r="S28768"/>
    </row>
    <row r="28769" spans="18:19" ht="15" customHeight="1">
      <c r="R28769"/>
      <c r="S28769"/>
    </row>
    <row r="28770" spans="18:19" ht="15" customHeight="1">
      <c r="R28770"/>
      <c r="S28770"/>
    </row>
    <row r="28771" spans="18:19" ht="15" customHeight="1">
      <c r="R28771"/>
      <c r="S28771"/>
    </row>
    <row r="28772" spans="18:19" ht="15" customHeight="1">
      <c r="R28772"/>
      <c r="S28772"/>
    </row>
    <row r="28773" spans="18:19" ht="15" customHeight="1">
      <c r="R28773"/>
      <c r="S28773"/>
    </row>
    <row r="28774" spans="18:19" ht="15" customHeight="1">
      <c r="R28774"/>
      <c r="S28774"/>
    </row>
    <row r="28775" spans="18:19" ht="15" customHeight="1">
      <c r="R28775"/>
      <c r="S28775"/>
    </row>
    <row r="28776" spans="18:19" ht="15" customHeight="1">
      <c r="R28776"/>
      <c r="S28776"/>
    </row>
    <row r="28777" spans="18:19" ht="15" customHeight="1">
      <c r="R28777"/>
      <c r="S28777"/>
    </row>
    <row r="28778" spans="18:19" ht="15" customHeight="1">
      <c r="R28778"/>
      <c r="S28778"/>
    </row>
    <row r="28779" spans="18:19" ht="15" customHeight="1">
      <c r="R28779"/>
      <c r="S28779"/>
    </row>
    <row r="28780" spans="18:19" ht="15" customHeight="1">
      <c r="R28780"/>
      <c r="S28780"/>
    </row>
    <row r="28781" spans="18:19" ht="15" customHeight="1">
      <c r="R28781"/>
      <c r="S28781"/>
    </row>
    <row r="28782" spans="18:19" ht="15" customHeight="1">
      <c r="R28782"/>
      <c r="S28782"/>
    </row>
    <row r="28783" spans="18:19" ht="15" customHeight="1">
      <c r="R28783"/>
      <c r="S28783"/>
    </row>
    <row r="28784" spans="18:19" ht="15" customHeight="1">
      <c r="R28784"/>
      <c r="S28784"/>
    </row>
    <row r="28785" spans="18:19" ht="15" customHeight="1">
      <c r="R28785"/>
      <c r="S28785"/>
    </row>
    <row r="28786" spans="18:19" ht="15" customHeight="1">
      <c r="R28786"/>
      <c r="S28786"/>
    </row>
    <row r="28787" spans="18:19" ht="15" customHeight="1">
      <c r="R28787"/>
      <c r="S28787"/>
    </row>
    <row r="28788" spans="18:19" ht="15" customHeight="1">
      <c r="R28788"/>
      <c r="S28788"/>
    </row>
    <row r="28789" spans="18:19" ht="15" customHeight="1">
      <c r="R28789"/>
      <c r="S28789"/>
    </row>
    <row r="28790" spans="18:19" ht="15" customHeight="1">
      <c r="R28790"/>
      <c r="S28790"/>
    </row>
    <row r="28791" spans="18:19" ht="15" customHeight="1">
      <c r="R28791"/>
      <c r="S28791"/>
    </row>
    <row r="28792" spans="18:19" ht="15" customHeight="1">
      <c r="R28792"/>
      <c r="S28792"/>
    </row>
    <row r="28793" spans="18:19" ht="15" customHeight="1">
      <c r="R28793"/>
      <c r="S28793"/>
    </row>
    <row r="28794" spans="18:19" ht="15" customHeight="1">
      <c r="R28794"/>
      <c r="S28794"/>
    </row>
    <row r="28795" spans="18:19" ht="15" customHeight="1">
      <c r="R28795"/>
      <c r="S28795"/>
    </row>
    <row r="28796" spans="18:19" ht="15" customHeight="1">
      <c r="R28796"/>
      <c r="S28796"/>
    </row>
    <row r="28797" spans="18:19" ht="15" customHeight="1">
      <c r="R28797"/>
      <c r="S28797"/>
    </row>
    <row r="28798" spans="18:19" ht="15" customHeight="1">
      <c r="R28798"/>
      <c r="S28798"/>
    </row>
    <row r="28799" spans="18:19" ht="15" customHeight="1">
      <c r="R28799"/>
      <c r="S28799"/>
    </row>
    <row r="28800" spans="18:19" ht="15" customHeight="1">
      <c r="R28800"/>
      <c r="S28800"/>
    </row>
    <row r="28801" spans="18:19" ht="15" customHeight="1">
      <c r="R28801"/>
      <c r="S28801"/>
    </row>
    <row r="28802" spans="18:19" ht="15" customHeight="1">
      <c r="R28802"/>
      <c r="S28802"/>
    </row>
    <row r="28803" spans="18:19" ht="15" customHeight="1">
      <c r="R28803"/>
      <c r="S28803"/>
    </row>
    <row r="28804" spans="18:19" ht="15" customHeight="1">
      <c r="R28804"/>
      <c r="S28804"/>
    </row>
    <row r="28805" spans="18:19" ht="15" customHeight="1">
      <c r="R28805"/>
      <c r="S28805"/>
    </row>
    <row r="28806" spans="18:19" ht="15" customHeight="1">
      <c r="R28806"/>
      <c r="S28806"/>
    </row>
    <row r="28807" spans="18:19" ht="15" customHeight="1">
      <c r="R28807"/>
      <c r="S28807"/>
    </row>
    <row r="28808" spans="18:19" ht="15" customHeight="1">
      <c r="R28808"/>
      <c r="S28808"/>
    </row>
    <row r="28809" spans="18:19" ht="15" customHeight="1">
      <c r="R28809"/>
      <c r="S28809"/>
    </row>
    <row r="28810" spans="18:19" ht="15" customHeight="1">
      <c r="R28810"/>
      <c r="S28810"/>
    </row>
    <row r="28811" spans="18:19" ht="15" customHeight="1">
      <c r="R28811"/>
      <c r="S28811"/>
    </row>
    <row r="28812" spans="18:19" ht="15" customHeight="1">
      <c r="R28812"/>
      <c r="S28812"/>
    </row>
    <row r="28813" spans="18:19" ht="15" customHeight="1">
      <c r="R28813"/>
      <c r="S28813"/>
    </row>
    <row r="28814" spans="18:19" ht="15" customHeight="1">
      <c r="R28814"/>
      <c r="S28814"/>
    </row>
    <row r="28815" spans="18:19" ht="15" customHeight="1">
      <c r="R28815"/>
      <c r="S28815"/>
    </row>
    <row r="28816" spans="18:19" ht="15" customHeight="1">
      <c r="R28816"/>
      <c r="S28816"/>
    </row>
    <row r="28817" spans="18:19" ht="15" customHeight="1">
      <c r="R28817"/>
      <c r="S28817"/>
    </row>
    <row r="28818" spans="18:19" ht="15" customHeight="1">
      <c r="R28818"/>
      <c r="S28818"/>
    </row>
    <row r="28819" spans="18:19" ht="15" customHeight="1">
      <c r="R28819"/>
      <c r="S28819"/>
    </row>
    <row r="28820" spans="18:19" ht="15" customHeight="1">
      <c r="R28820"/>
      <c r="S28820"/>
    </row>
    <row r="28821" spans="18:19" ht="15" customHeight="1">
      <c r="R28821"/>
      <c r="S28821"/>
    </row>
    <row r="28822" spans="18:19" ht="15" customHeight="1">
      <c r="R28822"/>
      <c r="S28822"/>
    </row>
    <row r="28823" spans="18:19" ht="15" customHeight="1">
      <c r="R28823"/>
      <c r="S28823"/>
    </row>
    <row r="28824" spans="18:19" ht="15" customHeight="1">
      <c r="R28824"/>
      <c r="S28824"/>
    </row>
    <row r="28825" spans="18:19" ht="15" customHeight="1">
      <c r="R28825"/>
      <c r="S28825"/>
    </row>
    <row r="28826" spans="18:19" ht="15" customHeight="1">
      <c r="R28826"/>
      <c r="S28826"/>
    </row>
    <row r="28827" spans="18:19" ht="15" customHeight="1">
      <c r="R28827"/>
      <c r="S28827"/>
    </row>
    <row r="28828" spans="18:19" ht="15" customHeight="1">
      <c r="R28828"/>
      <c r="S28828"/>
    </row>
    <row r="28829" spans="18:19" ht="15" customHeight="1">
      <c r="R28829"/>
      <c r="S28829"/>
    </row>
    <row r="28830" spans="18:19" ht="15" customHeight="1">
      <c r="R28830"/>
      <c r="S28830"/>
    </row>
    <row r="28831" spans="18:19" ht="15" customHeight="1">
      <c r="R28831"/>
      <c r="S28831"/>
    </row>
    <row r="28832" spans="18:19" ht="15" customHeight="1">
      <c r="R28832"/>
      <c r="S28832"/>
    </row>
    <row r="28833" spans="18:19" ht="15" customHeight="1">
      <c r="R28833"/>
      <c r="S28833"/>
    </row>
    <row r="28834" spans="18:19" ht="15" customHeight="1">
      <c r="R28834"/>
      <c r="S28834"/>
    </row>
    <row r="28835" spans="18:19" ht="15" customHeight="1">
      <c r="R28835"/>
      <c r="S28835"/>
    </row>
    <row r="28836" spans="18:19" ht="15" customHeight="1">
      <c r="R28836"/>
      <c r="S28836"/>
    </row>
    <row r="28837" spans="18:19" ht="15" customHeight="1">
      <c r="R28837"/>
      <c r="S28837"/>
    </row>
    <row r="28838" spans="18:19" ht="15" customHeight="1">
      <c r="R28838"/>
      <c r="S28838"/>
    </row>
    <row r="28839" spans="18:19" ht="15" customHeight="1">
      <c r="R28839"/>
      <c r="S28839"/>
    </row>
    <row r="28840" spans="18:19" ht="15" customHeight="1">
      <c r="R28840"/>
      <c r="S28840"/>
    </row>
    <row r="28841" spans="18:19" ht="15" customHeight="1">
      <c r="R28841"/>
      <c r="S28841"/>
    </row>
    <row r="28842" spans="18:19" ht="15" customHeight="1">
      <c r="R28842"/>
      <c r="S28842"/>
    </row>
    <row r="28843" spans="18:19" ht="15" customHeight="1">
      <c r="R28843"/>
      <c r="S28843"/>
    </row>
    <row r="28844" spans="18:19" ht="15" customHeight="1">
      <c r="R28844"/>
      <c r="S28844"/>
    </row>
    <row r="28845" spans="18:19" ht="15" customHeight="1">
      <c r="R28845"/>
      <c r="S28845"/>
    </row>
    <row r="28846" spans="18:19" ht="15" customHeight="1">
      <c r="R28846"/>
      <c r="S28846"/>
    </row>
    <row r="28847" spans="18:19" ht="15" customHeight="1">
      <c r="R28847"/>
      <c r="S28847"/>
    </row>
    <row r="28848" spans="18:19" ht="15" customHeight="1">
      <c r="R28848"/>
      <c r="S28848"/>
    </row>
    <row r="28849" spans="18:19" ht="15" customHeight="1">
      <c r="R28849"/>
      <c r="S28849"/>
    </row>
    <row r="28850" spans="18:19" ht="15" customHeight="1">
      <c r="R28850"/>
      <c r="S28850"/>
    </row>
    <row r="28851" spans="18:19" ht="15" customHeight="1">
      <c r="R28851"/>
      <c r="S28851"/>
    </row>
    <row r="28852" spans="18:19" ht="15" customHeight="1">
      <c r="R28852"/>
      <c r="S28852"/>
    </row>
    <row r="28853" spans="18:19" ht="15" customHeight="1">
      <c r="R28853"/>
      <c r="S28853"/>
    </row>
    <row r="28854" spans="18:19" ht="15" customHeight="1">
      <c r="R28854"/>
      <c r="S28854"/>
    </row>
    <row r="28855" spans="18:19" ht="15" customHeight="1">
      <c r="R28855"/>
      <c r="S28855"/>
    </row>
    <row r="28856" spans="18:19" ht="15" customHeight="1">
      <c r="R28856"/>
      <c r="S28856"/>
    </row>
    <row r="28857" spans="18:19" ht="15" customHeight="1">
      <c r="R28857"/>
      <c r="S28857"/>
    </row>
    <row r="28858" spans="18:19" ht="15" customHeight="1">
      <c r="R28858"/>
      <c r="S28858"/>
    </row>
    <row r="28859" spans="18:19" ht="15" customHeight="1">
      <c r="R28859"/>
      <c r="S28859"/>
    </row>
    <row r="28860" spans="18:19" ht="15" customHeight="1">
      <c r="R28860"/>
      <c r="S28860"/>
    </row>
    <row r="28861" spans="18:19" ht="15" customHeight="1">
      <c r="R28861"/>
      <c r="S28861"/>
    </row>
    <row r="28862" spans="18:19" ht="15" customHeight="1">
      <c r="R28862"/>
      <c r="S28862"/>
    </row>
    <row r="28863" spans="18:19" ht="15" customHeight="1">
      <c r="R28863"/>
      <c r="S28863"/>
    </row>
    <row r="28864" spans="18:19" ht="15" customHeight="1">
      <c r="R28864"/>
      <c r="S28864"/>
    </row>
    <row r="28865" spans="18:19" ht="15" customHeight="1">
      <c r="R28865"/>
      <c r="S28865"/>
    </row>
    <row r="28866" spans="18:19" ht="15" customHeight="1">
      <c r="R28866"/>
      <c r="S28866"/>
    </row>
    <row r="28867" spans="18:19" ht="15" customHeight="1">
      <c r="R28867"/>
      <c r="S28867"/>
    </row>
    <row r="28868" spans="18:19" ht="15" customHeight="1">
      <c r="R28868"/>
      <c r="S28868"/>
    </row>
    <row r="28869" spans="18:19" ht="15" customHeight="1">
      <c r="R28869"/>
      <c r="S28869"/>
    </row>
    <row r="28870" spans="18:19" ht="15" customHeight="1">
      <c r="R28870"/>
      <c r="S28870"/>
    </row>
    <row r="28871" spans="18:19" ht="15" customHeight="1">
      <c r="R28871"/>
      <c r="S28871"/>
    </row>
    <row r="28872" spans="18:19" ht="15" customHeight="1">
      <c r="R28872"/>
      <c r="S28872"/>
    </row>
    <row r="28873" spans="18:19" ht="15" customHeight="1">
      <c r="R28873"/>
      <c r="S28873"/>
    </row>
    <row r="28874" spans="18:19" ht="15" customHeight="1">
      <c r="R28874"/>
      <c r="S28874"/>
    </row>
    <row r="28875" spans="18:19" ht="15" customHeight="1">
      <c r="R28875"/>
      <c r="S28875"/>
    </row>
    <row r="28876" spans="18:19" ht="15" customHeight="1">
      <c r="R28876"/>
      <c r="S28876"/>
    </row>
    <row r="28877" spans="18:19" ht="15" customHeight="1">
      <c r="R28877"/>
      <c r="S28877"/>
    </row>
    <row r="28878" spans="18:19" ht="15" customHeight="1">
      <c r="R28878"/>
      <c r="S28878"/>
    </row>
    <row r="28879" spans="18:19" ht="15" customHeight="1">
      <c r="R28879"/>
      <c r="S28879"/>
    </row>
    <row r="28880" spans="18:19" ht="15" customHeight="1">
      <c r="R28880"/>
      <c r="S28880"/>
    </row>
    <row r="28881" spans="18:19" ht="15" customHeight="1">
      <c r="R28881"/>
      <c r="S28881"/>
    </row>
    <row r="28882" spans="18:19" ht="15" customHeight="1">
      <c r="R28882"/>
      <c r="S28882"/>
    </row>
    <row r="28883" spans="18:19" ht="15" customHeight="1">
      <c r="R28883"/>
      <c r="S28883"/>
    </row>
    <row r="28884" spans="18:19" ht="15" customHeight="1">
      <c r="R28884"/>
      <c r="S28884"/>
    </row>
    <row r="28885" spans="18:19" ht="15" customHeight="1">
      <c r="R28885"/>
      <c r="S28885"/>
    </row>
    <row r="28886" spans="18:19" ht="15" customHeight="1">
      <c r="R28886"/>
      <c r="S28886"/>
    </row>
    <row r="28887" spans="18:19" ht="15" customHeight="1">
      <c r="R28887"/>
      <c r="S28887"/>
    </row>
    <row r="28888" spans="18:19" ht="15" customHeight="1">
      <c r="R28888"/>
      <c r="S28888"/>
    </row>
    <row r="28889" spans="18:19" ht="15" customHeight="1">
      <c r="R28889"/>
      <c r="S28889"/>
    </row>
    <row r="28890" spans="18:19" ht="15" customHeight="1">
      <c r="R28890"/>
      <c r="S28890"/>
    </row>
    <row r="28891" spans="18:19" ht="15" customHeight="1">
      <c r="R28891"/>
      <c r="S28891"/>
    </row>
    <row r="28892" spans="18:19" ht="15" customHeight="1">
      <c r="R28892"/>
      <c r="S28892"/>
    </row>
    <row r="28893" spans="18:19" ht="15" customHeight="1">
      <c r="R28893"/>
      <c r="S28893"/>
    </row>
    <row r="28894" spans="18:19" ht="15" customHeight="1">
      <c r="R28894"/>
      <c r="S28894"/>
    </row>
    <row r="28895" spans="18:19" ht="15" customHeight="1">
      <c r="R28895"/>
      <c r="S28895"/>
    </row>
    <row r="28896" spans="18:19" ht="15" customHeight="1">
      <c r="R28896"/>
      <c r="S28896"/>
    </row>
    <row r="28897" spans="18:19" ht="15" customHeight="1">
      <c r="R28897"/>
      <c r="S28897"/>
    </row>
    <row r="28898" spans="18:19" ht="15" customHeight="1">
      <c r="R28898"/>
      <c r="S28898"/>
    </row>
    <row r="28899" spans="18:19" ht="15" customHeight="1">
      <c r="R28899"/>
      <c r="S28899"/>
    </row>
    <row r="28900" spans="18:19" ht="15" customHeight="1">
      <c r="R28900"/>
      <c r="S28900"/>
    </row>
    <row r="28901" spans="18:19" ht="15" customHeight="1">
      <c r="R28901"/>
      <c r="S28901"/>
    </row>
    <row r="28902" spans="18:19" ht="15" customHeight="1">
      <c r="R28902"/>
      <c r="S28902"/>
    </row>
    <row r="28903" spans="18:19" ht="15" customHeight="1">
      <c r="R28903"/>
      <c r="S28903"/>
    </row>
    <row r="28904" spans="18:19" ht="15" customHeight="1">
      <c r="R28904"/>
      <c r="S28904"/>
    </row>
    <row r="28905" spans="18:19" ht="15" customHeight="1">
      <c r="R28905"/>
      <c r="S28905"/>
    </row>
    <row r="28906" spans="18:19" ht="15" customHeight="1">
      <c r="R28906"/>
      <c r="S28906"/>
    </row>
    <row r="28907" spans="18:19" ht="15" customHeight="1">
      <c r="R28907"/>
      <c r="S28907"/>
    </row>
    <row r="28908" spans="18:19" ht="15" customHeight="1">
      <c r="R28908"/>
      <c r="S28908"/>
    </row>
    <row r="28909" spans="18:19" ht="15" customHeight="1">
      <c r="R28909"/>
      <c r="S28909"/>
    </row>
    <row r="28910" spans="18:19" ht="15" customHeight="1">
      <c r="R28910"/>
      <c r="S28910"/>
    </row>
    <row r="28911" spans="18:19" ht="15" customHeight="1">
      <c r="R28911"/>
      <c r="S28911"/>
    </row>
    <row r="28912" spans="18:19" ht="15" customHeight="1">
      <c r="R28912"/>
      <c r="S28912"/>
    </row>
    <row r="28913" spans="18:19" ht="15" customHeight="1">
      <c r="R28913"/>
      <c r="S28913"/>
    </row>
    <row r="28914" spans="18:19" ht="15" customHeight="1">
      <c r="R28914"/>
      <c r="S28914"/>
    </row>
    <row r="28915" spans="18:19" ht="15" customHeight="1">
      <c r="R28915"/>
      <c r="S28915"/>
    </row>
    <row r="28916" spans="18:19" ht="15" customHeight="1">
      <c r="R28916"/>
      <c r="S28916"/>
    </row>
    <row r="28917" spans="18:19" ht="15" customHeight="1">
      <c r="R28917"/>
      <c r="S28917"/>
    </row>
    <row r="28918" spans="18:19" ht="15" customHeight="1">
      <c r="R28918"/>
      <c r="S28918"/>
    </row>
    <row r="28919" spans="18:19" ht="15" customHeight="1">
      <c r="R28919"/>
      <c r="S28919"/>
    </row>
    <row r="28920" spans="18:19" ht="15" customHeight="1">
      <c r="R28920"/>
      <c r="S28920"/>
    </row>
    <row r="28921" spans="18:19" ht="15" customHeight="1">
      <c r="R28921"/>
      <c r="S28921"/>
    </row>
    <row r="28922" spans="18:19" ht="15" customHeight="1">
      <c r="R28922"/>
      <c r="S28922"/>
    </row>
    <row r="28923" spans="18:19" ht="15" customHeight="1">
      <c r="R28923"/>
      <c r="S28923"/>
    </row>
    <row r="28924" spans="18:19" ht="15" customHeight="1">
      <c r="R28924"/>
      <c r="S28924"/>
    </row>
    <row r="28925" spans="18:19" ht="15" customHeight="1">
      <c r="R28925"/>
      <c r="S28925"/>
    </row>
    <row r="28926" spans="18:19" ht="15" customHeight="1">
      <c r="R28926"/>
      <c r="S28926"/>
    </row>
    <row r="28927" spans="18:19" ht="15" customHeight="1">
      <c r="R28927"/>
      <c r="S28927"/>
    </row>
    <row r="28928" spans="18:19" ht="15" customHeight="1">
      <c r="R28928"/>
      <c r="S28928"/>
    </row>
    <row r="28929" spans="18:19" ht="15" customHeight="1">
      <c r="R28929"/>
      <c r="S28929"/>
    </row>
    <row r="28930" spans="18:19" ht="15" customHeight="1">
      <c r="R28930"/>
      <c r="S28930"/>
    </row>
    <row r="28931" spans="18:19" ht="15" customHeight="1">
      <c r="R28931"/>
      <c r="S28931"/>
    </row>
    <row r="28932" spans="18:19" ht="15" customHeight="1">
      <c r="R28932"/>
      <c r="S28932"/>
    </row>
    <row r="28933" spans="18:19" ht="15" customHeight="1">
      <c r="R28933"/>
      <c r="S28933"/>
    </row>
    <row r="28934" spans="18:19" ht="15" customHeight="1">
      <c r="R28934"/>
      <c r="S28934"/>
    </row>
    <row r="28935" spans="18:19" ht="15" customHeight="1">
      <c r="R28935"/>
      <c r="S28935"/>
    </row>
    <row r="28936" spans="18:19" ht="15" customHeight="1">
      <c r="R28936"/>
      <c r="S28936"/>
    </row>
    <row r="28937" spans="18:19" ht="15" customHeight="1">
      <c r="R28937"/>
      <c r="S28937"/>
    </row>
    <row r="28938" spans="18:19" ht="15" customHeight="1">
      <c r="R28938"/>
      <c r="S28938"/>
    </row>
    <row r="28939" spans="18:19" ht="15" customHeight="1">
      <c r="R28939"/>
      <c r="S28939"/>
    </row>
    <row r="28940" spans="18:19" ht="15" customHeight="1">
      <c r="R28940"/>
      <c r="S28940"/>
    </row>
    <row r="28941" spans="18:19" ht="15" customHeight="1">
      <c r="R28941"/>
      <c r="S28941"/>
    </row>
    <row r="28942" spans="18:19" ht="15" customHeight="1">
      <c r="R28942"/>
      <c r="S28942"/>
    </row>
    <row r="28943" spans="18:19" ht="15" customHeight="1">
      <c r="R28943"/>
      <c r="S28943"/>
    </row>
    <row r="28944" spans="18:19" ht="15" customHeight="1">
      <c r="R28944"/>
      <c r="S28944"/>
    </row>
    <row r="28945" spans="18:19" ht="15" customHeight="1">
      <c r="R28945"/>
      <c r="S28945"/>
    </row>
    <row r="28946" spans="18:19" ht="15" customHeight="1">
      <c r="R28946"/>
      <c r="S28946"/>
    </row>
    <row r="28947" spans="18:19" ht="15" customHeight="1">
      <c r="R28947"/>
      <c r="S28947"/>
    </row>
    <row r="28948" spans="18:19" ht="15" customHeight="1">
      <c r="R28948"/>
      <c r="S28948"/>
    </row>
    <row r="28949" spans="18:19" ht="15" customHeight="1">
      <c r="R28949"/>
      <c r="S28949"/>
    </row>
    <row r="28950" spans="18:19" ht="15" customHeight="1">
      <c r="R28950"/>
      <c r="S28950"/>
    </row>
    <row r="28951" spans="18:19" ht="15" customHeight="1">
      <c r="R28951"/>
      <c r="S28951"/>
    </row>
    <row r="28952" spans="18:19" ht="15" customHeight="1">
      <c r="R28952"/>
      <c r="S28952"/>
    </row>
    <row r="28953" spans="18:19" ht="15" customHeight="1">
      <c r="R28953"/>
      <c r="S28953"/>
    </row>
    <row r="28954" spans="18:19" ht="15" customHeight="1">
      <c r="R28954"/>
      <c r="S28954"/>
    </row>
    <row r="28955" spans="18:19" ht="15" customHeight="1">
      <c r="R28955"/>
      <c r="S28955"/>
    </row>
    <row r="28956" spans="18:19" ht="15" customHeight="1">
      <c r="R28956"/>
      <c r="S28956"/>
    </row>
    <row r="28957" spans="18:19" ht="15" customHeight="1">
      <c r="R28957"/>
      <c r="S28957"/>
    </row>
    <row r="28958" spans="18:19" ht="15" customHeight="1">
      <c r="R28958"/>
      <c r="S28958"/>
    </row>
    <row r="28959" spans="18:19" ht="15" customHeight="1">
      <c r="R28959"/>
      <c r="S28959"/>
    </row>
    <row r="28960" spans="18:19" ht="15" customHeight="1">
      <c r="R28960"/>
      <c r="S28960"/>
    </row>
    <row r="28961" spans="18:19" ht="15" customHeight="1">
      <c r="R28961"/>
      <c r="S28961"/>
    </row>
    <row r="28962" spans="18:19" ht="15" customHeight="1">
      <c r="R28962"/>
      <c r="S28962"/>
    </row>
    <row r="28963" spans="18:19" ht="15" customHeight="1">
      <c r="R28963"/>
      <c r="S28963"/>
    </row>
    <row r="28964" spans="18:19" ht="15" customHeight="1">
      <c r="R28964"/>
      <c r="S28964"/>
    </row>
    <row r="28965" spans="18:19" ht="15" customHeight="1">
      <c r="R28965"/>
      <c r="S28965"/>
    </row>
    <row r="28966" spans="18:19" ht="15" customHeight="1">
      <c r="R28966"/>
      <c r="S28966"/>
    </row>
    <row r="28967" spans="18:19" ht="15" customHeight="1">
      <c r="R28967"/>
      <c r="S28967"/>
    </row>
    <row r="28968" spans="18:19" ht="15" customHeight="1">
      <c r="R28968"/>
      <c r="S28968"/>
    </row>
    <row r="28969" spans="18:19" ht="15" customHeight="1">
      <c r="R28969"/>
      <c r="S28969"/>
    </row>
    <row r="28970" spans="18:19" ht="15" customHeight="1">
      <c r="R28970"/>
      <c r="S28970"/>
    </row>
    <row r="28971" spans="18:19" ht="15" customHeight="1">
      <c r="R28971"/>
      <c r="S28971"/>
    </row>
    <row r="28972" spans="18:19" ht="15" customHeight="1">
      <c r="R28972"/>
      <c r="S28972"/>
    </row>
    <row r="28973" spans="18:19" ht="15" customHeight="1">
      <c r="R28973"/>
      <c r="S28973"/>
    </row>
    <row r="28974" spans="18:19" ht="15" customHeight="1">
      <c r="R28974"/>
      <c r="S28974"/>
    </row>
    <row r="28975" spans="18:19" ht="15" customHeight="1">
      <c r="R28975"/>
      <c r="S28975"/>
    </row>
    <row r="28976" spans="18:19" ht="15" customHeight="1">
      <c r="R28976"/>
      <c r="S28976"/>
    </row>
    <row r="28977" spans="18:19" ht="15" customHeight="1">
      <c r="R28977"/>
      <c r="S28977"/>
    </row>
    <row r="28978" spans="18:19" ht="15" customHeight="1">
      <c r="R28978"/>
      <c r="S28978"/>
    </row>
    <row r="28979" spans="18:19" ht="15" customHeight="1">
      <c r="R28979"/>
      <c r="S28979"/>
    </row>
    <row r="28980" spans="18:19" ht="15" customHeight="1">
      <c r="R28980"/>
      <c r="S28980"/>
    </row>
    <row r="28981" spans="18:19" ht="15" customHeight="1">
      <c r="R28981"/>
      <c r="S28981"/>
    </row>
    <row r="28982" spans="18:19" ht="15" customHeight="1">
      <c r="R28982"/>
      <c r="S28982"/>
    </row>
    <row r="28983" spans="18:19" ht="15" customHeight="1">
      <c r="R28983"/>
      <c r="S28983"/>
    </row>
    <row r="28984" spans="18:19" ht="15" customHeight="1">
      <c r="R28984"/>
      <c r="S28984"/>
    </row>
    <row r="28985" spans="18:19" ht="15" customHeight="1">
      <c r="R28985"/>
      <c r="S28985"/>
    </row>
    <row r="28986" spans="18:19" ht="15" customHeight="1">
      <c r="R28986"/>
      <c r="S28986"/>
    </row>
    <row r="28987" spans="18:19" ht="15" customHeight="1">
      <c r="R28987"/>
      <c r="S28987"/>
    </row>
    <row r="28988" spans="18:19" ht="15" customHeight="1">
      <c r="R28988"/>
      <c r="S28988"/>
    </row>
    <row r="28989" spans="18:19" ht="15" customHeight="1">
      <c r="R28989"/>
      <c r="S28989"/>
    </row>
    <row r="28990" spans="18:19" ht="15" customHeight="1">
      <c r="R28990"/>
      <c r="S28990"/>
    </row>
    <row r="28991" spans="18:19" ht="15" customHeight="1">
      <c r="R28991"/>
      <c r="S28991"/>
    </row>
    <row r="28992" spans="18:19" ht="15" customHeight="1">
      <c r="R28992"/>
      <c r="S28992"/>
    </row>
    <row r="28993" spans="18:19" ht="15" customHeight="1">
      <c r="R28993"/>
      <c r="S28993"/>
    </row>
    <row r="28994" spans="18:19" ht="15" customHeight="1">
      <c r="R28994"/>
      <c r="S28994"/>
    </row>
    <row r="28995" spans="18:19" ht="15" customHeight="1">
      <c r="R28995"/>
      <c r="S28995"/>
    </row>
    <row r="28996" spans="18:19" ht="15" customHeight="1">
      <c r="R28996"/>
      <c r="S28996"/>
    </row>
    <row r="28997" spans="18:19" ht="15" customHeight="1">
      <c r="R28997"/>
      <c r="S28997"/>
    </row>
    <row r="28998" spans="18:19" ht="15" customHeight="1">
      <c r="R28998"/>
      <c r="S28998"/>
    </row>
    <row r="28999" spans="18:19" ht="15" customHeight="1">
      <c r="R28999"/>
      <c r="S28999"/>
    </row>
    <row r="29000" spans="18:19" ht="15" customHeight="1">
      <c r="R29000"/>
      <c r="S29000"/>
    </row>
    <row r="29001" spans="18:19" ht="15" customHeight="1">
      <c r="R29001"/>
      <c r="S29001"/>
    </row>
    <row r="29002" spans="18:19" ht="15" customHeight="1">
      <c r="R29002"/>
      <c r="S29002"/>
    </row>
    <row r="29003" spans="18:19" ht="15" customHeight="1">
      <c r="R29003"/>
      <c r="S29003"/>
    </row>
    <row r="29004" spans="18:19" ht="15" customHeight="1">
      <c r="R29004"/>
      <c r="S29004"/>
    </row>
    <row r="29005" spans="18:19" ht="15" customHeight="1">
      <c r="R29005"/>
      <c r="S29005"/>
    </row>
    <row r="29006" spans="18:19" ht="15" customHeight="1">
      <c r="R29006"/>
      <c r="S29006"/>
    </row>
    <row r="29007" spans="18:19" ht="15" customHeight="1">
      <c r="R29007"/>
      <c r="S29007"/>
    </row>
    <row r="29008" spans="18:19" ht="15" customHeight="1">
      <c r="R29008"/>
      <c r="S29008"/>
    </row>
    <row r="29009" spans="18:19" ht="15" customHeight="1">
      <c r="R29009"/>
      <c r="S29009"/>
    </row>
    <row r="29010" spans="18:19" ht="15" customHeight="1">
      <c r="R29010"/>
      <c r="S29010"/>
    </row>
    <row r="29011" spans="18:19" ht="15" customHeight="1">
      <c r="R29011"/>
      <c r="S29011"/>
    </row>
    <row r="29012" spans="18:19" ht="15" customHeight="1">
      <c r="R29012"/>
      <c r="S29012"/>
    </row>
    <row r="29013" spans="18:19" ht="15" customHeight="1">
      <c r="R29013"/>
      <c r="S29013"/>
    </row>
    <row r="29014" spans="18:19" ht="15" customHeight="1">
      <c r="R29014"/>
      <c r="S29014"/>
    </row>
    <row r="29015" spans="18:19" ht="15" customHeight="1">
      <c r="R29015"/>
      <c r="S29015"/>
    </row>
    <row r="29016" spans="18:19" ht="15" customHeight="1">
      <c r="R29016"/>
      <c r="S29016"/>
    </row>
    <row r="29017" spans="18:19" ht="15" customHeight="1">
      <c r="R29017"/>
      <c r="S29017"/>
    </row>
    <row r="29018" spans="18:19" ht="15" customHeight="1">
      <c r="R29018"/>
      <c r="S29018"/>
    </row>
    <row r="29019" spans="18:19" ht="15" customHeight="1">
      <c r="R29019"/>
      <c r="S29019"/>
    </row>
    <row r="29020" spans="18:19" ht="15" customHeight="1">
      <c r="R29020"/>
      <c r="S29020"/>
    </row>
    <row r="29021" spans="18:19" ht="15" customHeight="1">
      <c r="R29021"/>
      <c r="S29021"/>
    </row>
    <row r="29022" spans="18:19" ht="15" customHeight="1">
      <c r="R29022"/>
      <c r="S29022"/>
    </row>
    <row r="29023" spans="18:19" ht="15" customHeight="1">
      <c r="R29023"/>
      <c r="S29023"/>
    </row>
    <row r="29024" spans="18:19" ht="15" customHeight="1">
      <c r="R29024"/>
      <c r="S29024"/>
    </row>
    <row r="29025" spans="18:19" ht="15" customHeight="1">
      <c r="R29025"/>
      <c r="S29025"/>
    </row>
    <row r="29026" spans="18:19" ht="15" customHeight="1">
      <c r="R29026"/>
      <c r="S29026"/>
    </row>
    <row r="29027" spans="18:19" ht="15" customHeight="1">
      <c r="R29027"/>
      <c r="S29027"/>
    </row>
    <row r="29028" spans="18:19" ht="15" customHeight="1">
      <c r="R29028"/>
      <c r="S29028"/>
    </row>
    <row r="29029" spans="18:19" ht="15" customHeight="1">
      <c r="R29029"/>
      <c r="S29029"/>
    </row>
    <row r="29030" spans="18:19" ht="15" customHeight="1">
      <c r="R29030"/>
      <c r="S29030"/>
    </row>
    <row r="29031" spans="18:19" ht="15" customHeight="1">
      <c r="R29031"/>
      <c r="S29031"/>
    </row>
    <row r="29032" spans="18:19" ht="15" customHeight="1">
      <c r="R29032"/>
      <c r="S29032"/>
    </row>
    <row r="29033" spans="18:19" ht="15" customHeight="1">
      <c r="R29033"/>
      <c r="S29033"/>
    </row>
    <row r="29034" spans="18:19" ht="15" customHeight="1">
      <c r="R29034"/>
      <c r="S29034"/>
    </row>
    <row r="29035" spans="18:19" ht="15" customHeight="1">
      <c r="R29035"/>
      <c r="S29035"/>
    </row>
    <row r="29036" spans="18:19" ht="15" customHeight="1">
      <c r="R29036"/>
      <c r="S29036"/>
    </row>
    <row r="29037" spans="18:19" ht="15" customHeight="1">
      <c r="R29037"/>
      <c r="S29037"/>
    </row>
    <row r="29038" spans="18:19" ht="15" customHeight="1">
      <c r="R29038"/>
      <c r="S29038"/>
    </row>
    <row r="29039" spans="18:19" ht="15" customHeight="1">
      <c r="R29039"/>
      <c r="S29039"/>
    </row>
    <row r="29040" spans="18:19" ht="15" customHeight="1">
      <c r="R29040"/>
      <c r="S29040"/>
    </row>
    <row r="29041" spans="18:19" ht="15" customHeight="1">
      <c r="R29041"/>
      <c r="S29041"/>
    </row>
    <row r="29042" spans="18:19" ht="15" customHeight="1">
      <c r="R29042"/>
      <c r="S29042"/>
    </row>
    <row r="29043" spans="18:19" ht="15" customHeight="1">
      <c r="R29043"/>
      <c r="S29043"/>
    </row>
    <row r="29044" spans="18:19" ht="15" customHeight="1">
      <c r="R29044"/>
      <c r="S29044"/>
    </row>
    <row r="29045" spans="18:19" ht="15" customHeight="1">
      <c r="R29045"/>
      <c r="S29045"/>
    </row>
    <row r="29046" spans="18:19" ht="15" customHeight="1">
      <c r="R29046"/>
      <c r="S29046"/>
    </row>
    <row r="29047" spans="18:19" ht="15" customHeight="1">
      <c r="R29047"/>
      <c r="S29047"/>
    </row>
    <row r="29048" spans="18:19" ht="15" customHeight="1">
      <c r="R29048"/>
      <c r="S29048"/>
    </row>
    <row r="29049" spans="18:19" ht="15" customHeight="1">
      <c r="R29049"/>
      <c r="S29049"/>
    </row>
    <row r="29050" spans="18:19" ht="15" customHeight="1">
      <c r="R29050"/>
      <c r="S29050"/>
    </row>
    <row r="29051" spans="18:19" ht="15" customHeight="1">
      <c r="R29051"/>
      <c r="S29051"/>
    </row>
    <row r="29052" spans="18:19" ht="15" customHeight="1">
      <c r="R29052"/>
      <c r="S29052"/>
    </row>
    <row r="29053" spans="18:19" ht="15" customHeight="1">
      <c r="R29053"/>
      <c r="S29053"/>
    </row>
    <row r="29054" spans="18:19" ht="15" customHeight="1">
      <c r="R29054"/>
      <c r="S29054"/>
    </row>
    <row r="29055" spans="18:19" ht="15" customHeight="1">
      <c r="R29055"/>
      <c r="S29055"/>
    </row>
    <row r="29056" spans="18:19" ht="15" customHeight="1">
      <c r="R29056"/>
      <c r="S29056"/>
    </row>
    <row r="29057" spans="18:19" ht="15" customHeight="1">
      <c r="R29057"/>
      <c r="S29057"/>
    </row>
    <row r="29058" spans="18:19" ht="15" customHeight="1">
      <c r="R29058"/>
      <c r="S29058"/>
    </row>
    <row r="29059" spans="18:19" ht="15" customHeight="1">
      <c r="R29059"/>
      <c r="S29059"/>
    </row>
    <row r="29060" spans="18:19" ht="15" customHeight="1">
      <c r="R29060"/>
      <c r="S29060"/>
    </row>
    <row r="29061" spans="18:19" ht="15" customHeight="1">
      <c r="R29061"/>
      <c r="S29061"/>
    </row>
    <row r="29062" spans="18:19" ht="15" customHeight="1">
      <c r="R29062"/>
      <c r="S29062"/>
    </row>
    <row r="29063" spans="18:19" ht="15" customHeight="1">
      <c r="R29063"/>
      <c r="S29063"/>
    </row>
    <row r="29064" spans="18:19" ht="15" customHeight="1">
      <c r="R29064"/>
      <c r="S29064"/>
    </row>
    <row r="29065" spans="18:19" ht="15" customHeight="1">
      <c r="R29065"/>
      <c r="S29065"/>
    </row>
    <row r="29066" spans="18:19" ht="15" customHeight="1">
      <c r="R29066"/>
      <c r="S29066"/>
    </row>
    <row r="29067" spans="18:19" ht="15" customHeight="1">
      <c r="R29067"/>
      <c r="S29067"/>
    </row>
    <row r="29068" spans="18:19" ht="15" customHeight="1">
      <c r="R29068"/>
      <c r="S29068"/>
    </row>
    <row r="29069" spans="18:19" ht="15" customHeight="1">
      <c r="R29069"/>
      <c r="S29069"/>
    </row>
    <row r="29070" spans="18:19" ht="15" customHeight="1">
      <c r="R29070"/>
      <c r="S29070"/>
    </row>
    <row r="29071" spans="18:19" ht="15" customHeight="1">
      <c r="R29071"/>
      <c r="S29071"/>
    </row>
    <row r="29072" spans="18:19" ht="15" customHeight="1">
      <c r="R29072"/>
      <c r="S29072"/>
    </row>
    <row r="29073" spans="18:19" ht="15" customHeight="1">
      <c r="R29073"/>
      <c r="S29073"/>
    </row>
    <row r="29074" spans="18:19" ht="15" customHeight="1">
      <c r="R29074"/>
      <c r="S29074"/>
    </row>
    <row r="29075" spans="18:19" ht="15" customHeight="1">
      <c r="R29075"/>
      <c r="S29075"/>
    </row>
    <row r="29076" spans="18:19" ht="15" customHeight="1">
      <c r="R29076"/>
      <c r="S29076"/>
    </row>
    <row r="29077" spans="18:19" ht="15" customHeight="1">
      <c r="R29077"/>
      <c r="S29077"/>
    </row>
    <row r="29078" spans="18:19" ht="15" customHeight="1">
      <c r="R29078"/>
      <c r="S29078"/>
    </row>
    <row r="29079" spans="18:19" ht="15" customHeight="1">
      <c r="R29079"/>
      <c r="S29079"/>
    </row>
    <row r="29080" spans="18:19" ht="15" customHeight="1">
      <c r="R29080"/>
      <c r="S29080"/>
    </row>
    <row r="29081" spans="18:19" ht="15" customHeight="1">
      <c r="R29081"/>
      <c r="S29081"/>
    </row>
    <row r="29082" spans="18:19" ht="15" customHeight="1">
      <c r="R29082"/>
      <c r="S29082"/>
    </row>
    <row r="29083" spans="18:19" ht="15" customHeight="1">
      <c r="R29083"/>
      <c r="S29083"/>
    </row>
    <row r="29084" spans="18:19" ht="15" customHeight="1">
      <c r="R29084"/>
      <c r="S29084"/>
    </row>
    <row r="29085" spans="18:19" ht="15" customHeight="1">
      <c r="R29085"/>
      <c r="S29085"/>
    </row>
    <row r="29086" spans="18:19" ht="15" customHeight="1">
      <c r="R29086"/>
      <c r="S29086"/>
    </row>
    <row r="29087" spans="18:19" ht="15" customHeight="1">
      <c r="R29087"/>
      <c r="S29087"/>
    </row>
    <row r="29088" spans="18:19" ht="15" customHeight="1">
      <c r="R29088"/>
      <c r="S29088"/>
    </row>
    <row r="29089" spans="18:19" ht="15" customHeight="1">
      <c r="R29089"/>
      <c r="S29089"/>
    </row>
    <row r="29090" spans="18:19" ht="15" customHeight="1">
      <c r="R29090"/>
      <c r="S29090"/>
    </row>
    <row r="29091" spans="18:19" ht="15" customHeight="1">
      <c r="R29091"/>
      <c r="S29091"/>
    </row>
    <row r="29092" spans="18:19" ht="15" customHeight="1">
      <c r="R29092"/>
      <c r="S29092"/>
    </row>
    <row r="29093" spans="18:19" ht="15" customHeight="1">
      <c r="R29093"/>
      <c r="S29093"/>
    </row>
    <row r="29094" spans="18:19" ht="15" customHeight="1">
      <c r="R29094"/>
      <c r="S29094"/>
    </row>
    <row r="29095" spans="18:19" ht="15" customHeight="1">
      <c r="R29095"/>
      <c r="S29095"/>
    </row>
    <row r="29096" spans="18:19" ht="15" customHeight="1">
      <c r="R29096"/>
      <c r="S29096"/>
    </row>
    <row r="29097" spans="18:19" ht="15" customHeight="1">
      <c r="R29097"/>
      <c r="S29097"/>
    </row>
    <row r="29098" spans="18:19" ht="15" customHeight="1">
      <c r="R29098"/>
      <c r="S29098"/>
    </row>
    <row r="29099" spans="18:19" ht="15" customHeight="1">
      <c r="R29099"/>
      <c r="S29099"/>
    </row>
    <row r="29100" spans="18:19" ht="15" customHeight="1">
      <c r="R29100"/>
      <c r="S29100"/>
    </row>
    <row r="29101" spans="18:19" ht="15" customHeight="1">
      <c r="R29101"/>
      <c r="S29101"/>
    </row>
    <row r="29102" spans="18:19" ht="15" customHeight="1">
      <c r="R29102"/>
      <c r="S29102"/>
    </row>
    <row r="29103" spans="18:19" ht="15" customHeight="1">
      <c r="R29103"/>
      <c r="S29103"/>
    </row>
    <row r="29104" spans="18:19" ht="15" customHeight="1">
      <c r="R29104"/>
      <c r="S29104"/>
    </row>
    <row r="29105" spans="18:19" ht="15" customHeight="1">
      <c r="R29105"/>
      <c r="S29105"/>
    </row>
    <row r="29106" spans="18:19" ht="15" customHeight="1">
      <c r="R29106"/>
      <c r="S29106"/>
    </row>
    <row r="29107" spans="18:19" ht="15" customHeight="1">
      <c r="R29107"/>
      <c r="S29107"/>
    </row>
    <row r="29108" spans="18:19" ht="15" customHeight="1">
      <c r="R29108"/>
      <c r="S29108"/>
    </row>
    <row r="29109" spans="18:19" ht="15" customHeight="1">
      <c r="R29109"/>
      <c r="S29109"/>
    </row>
    <row r="29110" spans="18:19" ht="15" customHeight="1">
      <c r="R29110"/>
      <c r="S29110"/>
    </row>
    <row r="29111" spans="18:19" ht="15" customHeight="1">
      <c r="R29111"/>
      <c r="S29111"/>
    </row>
    <row r="29112" spans="18:19" ht="15" customHeight="1">
      <c r="R29112"/>
      <c r="S29112"/>
    </row>
    <row r="29113" spans="18:19" ht="15" customHeight="1">
      <c r="R29113"/>
      <c r="S29113"/>
    </row>
    <row r="29114" spans="18:19" ht="15" customHeight="1">
      <c r="R29114"/>
      <c r="S29114"/>
    </row>
    <row r="29115" spans="18:19" ht="15" customHeight="1">
      <c r="R29115"/>
      <c r="S29115"/>
    </row>
    <row r="29116" spans="18:19" ht="15" customHeight="1">
      <c r="R29116"/>
      <c r="S29116"/>
    </row>
    <row r="29117" spans="18:19" ht="15" customHeight="1">
      <c r="R29117"/>
      <c r="S29117"/>
    </row>
    <row r="29118" spans="18:19" ht="15" customHeight="1">
      <c r="R29118"/>
      <c r="S29118"/>
    </row>
    <row r="29119" spans="18:19" ht="15" customHeight="1">
      <c r="R29119"/>
      <c r="S29119"/>
    </row>
    <row r="29120" spans="18:19" ht="15" customHeight="1">
      <c r="R29120"/>
      <c r="S29120"/>
    </row>
    <row r="29121" spans="18:19" ht="15" customHeight="1">
      <c r="R29121"/>
      <c r="S29121"/>
    </row>
    <row r="29122" spans="18:19" ht="15" customHeight="1">
      <c r="R29122"/>
      <c r="S29122"/>
    </row>
    <row r="29123" spans="18:19" ht="15" customHeight="1">
      <c r="R29123"/>
      <c r="S29123"/>
    </row>
    <row r="29124" spans="18:19" ht="15" customHeight="1">
      <c r="R29124"/>
      <c r="S29124"/>
    </row>
    <row r="29125" spans="18:19" ht="15" customHeight="1">
      <c r="R29125"/>
      <c r="S29125"/>
    </row>
    <row r="29126" spans="18:19" ht="15" customHeight="1">
      <c r="R29126"/>
      <c r="S29126"/>
    </row>
    <row r="29127" spans="18:19" ht="15" customHeight="1">
      <c r="R29127"/>
      <c r="S29127"/>
    </row>
    <row r="29128" spans="18:19" ht="15" customHeight="1">
      <c r="R29128"/>
      <c r="S29128"/>
    </row>
    <row r="29129" spans="18:19" ht="15" customHeight="1">
      <c r="R29129"/>
      <c r="S29129"/>
    </row>
    <row r="29130" spans="18:19" ht="15" customHeight="1">
      <c r="R29130"/>
      <c r="S29130"/>
    </row>
    <row r="29131" spans="18:19" ht="15" customHeight="1">
      <c r="R29131"/>
      <c r="S29131"/>
    </row>
    <row r="29132" spans="18:19" ht="15" customHeight="1">
      <c r="R29132"/>
      <c r="S29132"/>
    </row>
    <row r="29133" spans="18:19" ht="15" customHeight="1">
      <c r="R29133"/>
      <c r="S29133"/>
    </row>
    <row r="29134" spans="18:19" ht="15" customHeight="1">
      <c r="R29134"/>
      <c r="S29134"/>
    </row>
    <row r="29135" spans="18:19" ht="15" customHeight="1">
      <c r="R29135"/>
      <c r="S29135"/>
    </row>
    <row r="29136" spans="18:19" ht="15" customHeight="1">
      <c r="R29136"/>
      <c r="S29136"/>
    </row>
    <row r="29137" spans="18:19" ht="15" customHeight="1">
      <c r="R29137"/>
      <c r="S29137"/>
    </row>
    <row r="29138" spans="18:19" ht="15" customHeight="1">
      <c r="R29138"/>
      <c r="S29138"/>
    </row>
    <row r="29139" spans="18:19" ht="15" customHeight="1">
      <c r="R29139"/>
      <c r="S29139"/>
    </row>
    <row r="29140" spans="18:19" ht="15" customHeight="1">
      <c r="R29140"/>
      <c r="S29140"/>
    </row>
    <row r="29141" spans="18:19" ht="15" customHeight="1">
      <c r="R29141"/>
      <c r="S29141"/>
    </row>
    <row r="29142" spans="18:19" ht="15" customHeight="1">
      <c r="R29142"/>
      <c r="S29142"/>
    </row>
    <row r="29143" spans="18:19" ht="15" customHeight="1">
      <c r="R29143"/>
      <c r="S29143"/>
    </row>
    <row r="29144" spans="18:19" ht="15" customHeight="1">
      <c r="R29144"/>
      <c r="S29144"/>
    </row>
    <row r="29145" spans="18:19" ht="15" customHeight="1">
      <c r="R29145"/>
      <c r="S29145"/>
    </row>
    <row r="29146" spans="18:19" ht="15" customHeight="1">
      <c r="R29146"/>
      <c r="S29146"/>
    </row>
    <row r="29147" spans="18:19" ht="15" customHeight="1">
      <c r="R29147"/>
      <c r="S29147"/>
    </row>
    <row r="29148" spans="18:19" ht="15" customHeight="1">
      <c r="R29148"/>
      <c r="S29148"/>
    </row>
    <row r="29149" spans="18:19" ht="15" customHeight="1">
      <c r="R29149"/>
      <c r="S29149"/>
    </row>
    <row r="29150" spans="18:19" ht="15" customHeight="1">
      <c r="R29150"/>
      <c r="S29150"/>
    </row>
    <row r="29151" spans="18:19" ht="15" customHeight="1">
      <c r="R29151"/>
      <c r="S29151"/>
    </row>
    <row r="29152" spans="18:19" ht="15" customHeight="1">
      <c r="R29152"/>
      <c r="S29152"/>
    </row>
    <row r="29153" spans="18:19" ht="15" customHeight="1">
      <c r="R29153"/>
      <c r="S29153"/>
    </row>
    <row r="29154" spans="18:19" ht="15" customHeight="1">
      <c r="R29154"/>
      <c r="S29154"/>
    </row>
    <row r="29155" spans="18:19" ht="15" customHeight="1">
      <c r="R29155"/>
      <c r="S29155"/>
    </row>
    <row r="29156" spans="18:19" ht="15" customHeight="1">
      <c r="R29156"/>
      <c r="S29156"/>
    </row>
    <row r="29157" spans="18:19" ht="15" customHeight="1">
      <c r="R29157"/>
      <c r="S29157"/>
    </row>
    <row r="29158" spans="18:19" ht="15" customHeight="1">
      <c r="R29158"/>
      <c r="S29158"/>
    </row>
    <row r="29159" spans="18:19" ht="15" customHeight="1">
      <c r="R29159"/>
      <c r="S29159"/>
    </row>
    <row r="29160" spans="18:19" ht="15" customHeight="1">
      <c r="R29160"/>
      <c r="S29160"/>
    </row>
    <row r="29161" spans="18:19" ht="15" customHeight="1">
      <c r="R29161"/>
      <c r="S29161"/>
    </row>
    <row r="29162" spans="18:19" ht="15" customHeight="1">
      <c r="R29162"/>
      <c r="S29162"/>
    </row>
    <row r="29163" spans="18:19" ht="15" customHeight="1">
      <c r="R29163"/>
      <c r="S29163"/>
    </row>
    <row r="29164" spans="18:19" ht="15" customHeight="1">
      <c r="R29164"/>
      <c r="S29164"/>
    </row>
    <row r="29165" spans="18:19" ht="15" customHeight="1">
      <c r="R29165"/>
      <c r="S29165"/>
    </row>
    <row r="29166" spans="18:19" ht="15" customHeight="1">
      <c r="R29166"/>
      <c r="S29166"/>
    </row>
    <row r="29167" spans="18:19" ht="15" customHeight="1">
      <c r="R29167"/>
      <c r="S29167"/>
    </row>
    <row r="29168" spans="18:19" ht="15" customHeight="1">
      <c r="R29168"/>
      <c r="S29168"/>
    </row>
    <row r="29169" spans="18:19" ht="15" customHeight="1">
      <c r="R29169"/>
      <c r="S29169"/>
    </row>
    <row r="29170" spans="18:19" ht="15" customHeight="1">
      <c r="R29170"/>
      <c r="S29170"/>
    </row>
    <row r="29171" spans="18:19" ht="15" customHeight="1">
      <c r="R29171"/>
      <c r="S29171"/>
    </row>
    <row r="29172" spans="18:19" ht="15" customHeight="1">
      <c r="R29172"/>
      <c r="S29172"/>
    </row>
    <row r="29173" spans="18:19" ht="15" customHeight="1">
      <c r="R29173"/>
      <c r="S29173"/>
    </row>
    <row r="29174" spans="18:19" ht="15" customHeight="1">
      <c r="R29174"/>
      <c r="S29174"/>
    </row>
    <row r="29175" spans="18:19" ht="15" customHeight="1">
      <c r="R29175"/>
      <c r="S29175"/>
    </row>
    <row r="29176" spans="18:19" ht="15" customHeight="1">
      <c r="R29176"/>
      <c r="S29176"/>
    </row>
    <row r="29177" spans="18:19" ht="15" customHeight="1">
      <c r="R29177"/>
      <c r="S29177"/>
    </row>
    <row r="29178" spans="18:19" ht="15" customHeight="1">
      <c r="R29178"/>
      <c r="S29178"/>
    </row>
    <row r="29179" spans="18:19" ht="15" customHeight="1">
      <c r="R29179"/>
      <c r="S29179"/>
    </row>
    <row r="29180" spans="18:19" ht="15" customHeight="1">
      <c r="R29180"/>
      <c r="S29180"/>
    </row>
    <row r="29181" spans="18:19" ht="15" customHeight="1">
      <c r="R29181"/>
      <c r="S29181"/>
    </row>
    <row r="29182" spans="18:19" ht="15" customHeight="1">
      <c r="R29182"/>
      <c r="S29182"/>
    </row>
    <row r="29183" spans="18:19" ht="15" customHeight="1">
      <c r="R29183"/>
      <c r="S29183"/>
    </row>
    <row r="29184" spans="18:19" ht="15" customHeight="1">
      <c r="R29184"/>
      <c r="S29184"/>
    </row>
    <row r="29185" spans="18:19" ht="15" customHeight="1">
      <c r="R29185"/>
      <c r="S29185"/>
    </row>
    <row r="29186" spans="18:19" ht="15" customHeight="1">
      <c r="R29186"/>
      <c r="S29186"/>
    </row>
    <row r="29187" spans="18:19" ht="15" customHeight="1">
      <c r="R29187"/>
      <c r="S29187"/>
    </row>
    <row r="29188" spans="18:19" ht="15" customHeight="1">
      <c r="R29188"/>
      <c r="S29188"/>
    </row>
    <row r="29189" spans="18:19" ht="15" customHeight="1">
      <c r="R29189"/>
      <c r="S29189"/>
    </row>
    <row r="29190" spans="18:19" ht="15" customHeight="1">
      <c r="R29190"/>
      <c r="S29190"/>
    </row>
    <row r="29191" spans="18:19" ht="15" customHeight="1">
      <c r="R29191"/>
      <c r="S29191"/>
    </row>
    <row r="29192" spans="18:19" ht="15" customHeight="1">
      <c r="R29192"/>
      <c r="S29192"/>
    </row>
    <row r="29193" spans="18:19" ht="15" customHeight="1">
      <c r="R29193"/>
      <c r="S29193"/>
    </row>
    <row r="29194" spans="18:19" ht="15" customHeight="1">
      <c r="R29194"/>
      <c r="S29194"/>
    </row>
    <row r="29195" spans="18:19" ht="15" customHeight="1">
      <c r="R29195"/>
      <c r="S29195"/>
    </row>
    <row r="29196" spans="18:19" ht="15" customHeight="1">
      <c r="R29196"/>
      <c r="S29196"/>
    </row>
    <row r="29197" spans="18:19" ht="15" customHeight="1">
      <c r="R29197"/>
      <c r="S29197"/>
    </row>
    <row r="29198" spans="18:19" ht="15" customHeight="1">
      <c r="R29198"/>
      <c r="S29198"/>
    </row>
    <row r="29199" spans="18:19" ht="15" customHeight="1">
      <c r="R29199"/>
      <c r="S29199"/>
    </row>
    <row r="29200" spans="18:19" ht="15" customHeight="1">
      <c r="R29200"/>
      <c r="S29200"/>
    </row>
    <row r="29201" spans="18:19" ht="15" customHeight="1">
      <c r="R29201"/>
      <c r="S29201"/>
    </row>
    <row r="29202" spans="18:19" ht="15" customHeight="1">
      <c r="R29202"/>
      <c r="S29202"/>
    </row>
    <row r="29203" spans="18:19" ht="15" customHeight="1">
      <c r="R29203"/>
      <c r="S29203"/>
    </row>
    <row r="29204" spans="18:19" ht="15" customHeight="1">
      <c r="R29204"/>
      <c r="S29204"/>
    </row>
    <row r="29205" spans="18:19" ht="15" customHeight="1">
      <c r="R29205"/>
      <c r="S29205"/>
    </row>
    <row r="29206" spans="18:19" ht="15" customHeight="1">
      <c r="R29206"/>
      <c r="S29206"/>
    </row>
    <row r="29207" spans="18:19" ht="15" customHeight="1">
      <c r="R29207"/>
      <c r="S29207"/>
    </row>
    <row r="29208" spans="18:19" ht="15" customHeight="1">
      <c r="R29208"/>
      <c r="S29208"/>
    </row>
    <row r="29209" spans="18:19" ht="15" customHeight="1">
      <c r="R29209"/>
      <c r="S29209"/>
    </row>
    <row r="29210" spans="18:19" ht="15" customHeight="1">
      <c r="R29210"/>
      <c r="S29210"/>
    </row>
    <row r="29211" spans="18:19" ht="15" customHeight="1">
      <c r="R29211"/>
      <c r="S29211"/>
    </row>
    <row r="29212" spans="18:19" ht="15" customHeight="1">
      <c r="R29212"/>
      <c r="S29212"/>
    </row>
    <row r="29213" spans="18:19" ht="15" customHeight="1">
      <c r="R29213"/>
      <c r="S29213"/>
    </row>
    <row r="29214" spans="18:19" ht="15" customHeight="1">
      <c r="R29214"/>
      <c r="S29214"/>
    </row>
    <row r="29215" spans="18:19" ht="15" customHeight="1">
      <c r="R29215"/>
      <c r="S29215"/>
    </row>
    <row r="29216" spans="18:19" ht="15" customHeight="1">
      <c r="R29216"/>
      <c r="S29216"/>
    </row>
    <row r="29217" spans="18:19" ht="15" customHeight="1">
      <c r="R29217"/>
      <c r="S29217"/>
    </row>
    <row r="29218" spans="18:19" ht="15" customHeight="1">
      <c r="R29218"/>
      <c r="S29218"/>
    </row>
    <row r="29219" spans="18:19" ht="15" customHeight="1">
      <c r="R29219"/>
      <c r="S29219"/>
    </row>
    <row r="29220" spans="18:19" ht="15" customHeight="1">
      <c r="R29220"/>
      <c r="S29220"/>
    </row>
    <row r="29221" spans="18:19" ht="15" customHeight="1">
      <c r="R29221"/>
      <c r="S29221"/>
    </row>
    <row r="29222" spans="18:19" ht="15" customHeight="1">
      <c r="R29222"/>
      <c r="S29222"/>
    </row>
    <row r="29223" spans="18:19" ht="15" customHeight="1">
      <c r="R29223"/>
      <c r="S29223"/>
    </row>
    <row r="29224" spans="18:19" ht="15" customHeight="1">
      <c r="R29224"/>
      <c r="S29224"/>
    </row>
    <row r="29225" spans="18:19" ht="15" customHeight="1">
      <c r="R29225"/>
      <c r="S29225"/>
    </row>
    <row r="29226" spans="18:19" ht="15" customHeight="1">
      <c r="R29226"/>
      <c r="S29226"/>
    </row>
    <row r="29227" spans="18:19" ht="15" customHeight="1">
      <c r="R29227"/>
      <c r="S29227"/>
    </row>
    <row r="29228" spans="18:19" ht="15" customHeight="1">
      <c r="R29228"/>
      <c r="S29228"/>
    </row>
    <row r="29229" spans="18:19" ht="15" customHeight="1">
      <c r="R29229"/>
      <c r="S29229"/>
    </row>
    <row r="29230" spans="18:19" ht="15" customHeight="1">
      <c r="R29230"/>
      <c r="S29230"/>
    </row>
    <row r="29231" spans="18:19" ht="15" customHeight="1">
      <c r="R29231"/>
      <c r="S29231"/>
    </row>
    <row r="29232" spans="18:19" ht="15" customHeight="1">
      <c r="R29232"/>
      <c r="S29232"/>
    </row>
    <row r="29233" spans="18:19" ht="15" customHeight="1">
      <c r="R29233"/>
      <c r="S29233"/>
    </row>
    <row r="29234" spans="18:19" ht="15" customHeight="1">
      <c r="R29234"/>
      <c r="S29234"/>
    </row>
    <row r="29235" spans="18:19" ht="15" customHeight="1">
      <c r="R29235"/>
      <c r="S29235"/>
    </row>
    <row r="29236" spans="18:19" ht="15" customHeight="1">
      <c r="R29236"/>
      <c r="S29236"/>
    </row>
    <row r="29237" spans="18:19" ht="15" customHeight="1">
      <c r="R29237"/>
      <c r="S29237"/>
    </row>
    <row r="29238" spans="18:19" ht="15" customHeight="1">
      <c r="R29238"/>
      <c r="S29238"/>
    </row>
    <row r="29239" spans="18:19" ht="15" customHeight="1">
      <c r="R29239"/>
      <c r="S29239"/>
    </row>
    <row r="29240" spans="18:19" ht="15" customHeight="1">
      <c r="R29240"/>
      <c r="S29240"/>
    </row>
    <row r="29241" spans="18:19" ht="15" customHeight="1">
      <c r="R29241"/>
      <c r="S29241"/>
    </row>
    <row r="29242" spans="18:19" ht="15" customHeight="1">
      <c r="R29242"/>
      <c r="S29242"/>
    </row>
    <row r="29243" spans="18:19" ht="15" customHeight="1">
      <c r="R29243"/>
      <c r="S29243"/>
    </row>
    <row r="29244" spans="18:19" ht="15" customHeight="1">
      <c r="R29244"/>
      <c r="S29244"/>
    </row>
    <row r="29245" spans="18:19" ht="15" customHeight="1">
      <c r="R29245"/>
      <c r="S29245"/>
    </row>
    <row r="29246" spans="18:19" ht="15" customHeight="1">
      <c r="R29246"/>
      <c r="S29246"/>
    </row>
    <row r="29247" spans="18:19" ht="15" customHeight="1">
      <c r="R29247"/>
      <c r="S29247"/>
    </row>
    <row r="29248" spans="18:19" ht="15" customHeight="1">
      <c r="R29248"/>
      <c r="S29248"/>
    </row>
    <row r="29249" spans="18:19" ht="15" customHeight="1">
      <c r="R29249"/>
      <c r="S29249"/>
    </row>
    <row r="29250" spans="18:19" ht="15" customHeight="1">
      <c r="R29250"/>
      <c r="S29250"/>
    </row>
    <row r="29251" spans="18:19" ht="15" customHeight="1">
      <c r="R29251"/>
      <c r="S29251"/>
    </row>
    <row r="29252" spans="18:19" ht="15" customHeight="1">
      <c r="R29252"/>
      <c r="S29252"/>
    </row>
    <row r="29253" spans="18:19" ht="15" customHeight="1">
      <c r="R29253"/>
      <c r="S29253"/>
    </row>
    <row r="29254" spans="18:19" ht="15" customHeight="1">
      <c r="R29254"/>
      <c r="S29254"/>
    </row>
    <row r="29255" spans="18:19" ht="15" customHeight="1">
      <c r="R29255"/>
      <c r="S29255"/>
    </row>
    <row r="29256" spans="18:19" ht="15" customHeight="1">
      <c r="R29256"/>
      <c r="S29256"/>
    </row>
    <row r="29257" spans="18:19" ht="15" customHeight="1">
      <c r="R29257"/>
      <c r="S29257"/>
    </row>
    <row r="29258" spans="18:19" ht="15" customHeight="1">
      <c r="R29258"/>
      <c r="S29258"/>
    </row>
    <row r="29259" spans="18:19" ht="15" customHeight="1">
      <c r="R29259"/>
      <c r="S29259"/>
    </row>
    <row r="29260" spans="18:19" ht="15" customHeight="1">
      <c r="R29260"/>
      <c r="S29260"/>
    </row>
    <row r="29261" spans="18:19" ht="15" customHeight="1">
      <c r="R29261"/>
      <c r="S29261"/>
    </row>
    <row r="29262" spans="18:19" ht="15" customHeight="1">
      <c r="R29262"/>
      <c r="S29262"/>
    </row>
    <row r="29263" spans="18:19" ht="15" customHeight="1">
      <c r="R29263"/>
      <c r="S29263"/>
    </row>
    <row r="29264" spans="18:19" ht="15" customHeight="1">
      <c r="R29264"/>
      <c r="S29264"/>
    </row>
    <row r="29265" spans="18:19" ht="15" customHeight="1">
      <c r="R29265"/>
      <c r="S29265"/>
    </row>
    <row r="29266" spans="18:19" ht="15" customHeight="1">
      <c r="R29266"/>
      <c r="S29266"/>
    </row>
    <row r="29267" spans="18:19" ht="15" customHeight="1">
      <c r="R29267"/>
      <c r="S29267"/>
    </row>
    <row r="29268" spans="18:19" ht="15" customHeight="1">
      <c r="R29268"/>
      <c r="S29268"/>
    </row>
    <row r="29269" spans="18:19" ht="15" customHeight="1">
      <c r="R29269"/>
      <c r="S29269"/>
    </row>
    <row r="29270" spans="18:19" ht="15" customHeight="1">
      <c r="R29270"/>
      <c r="S29270"/>
    </row>
    <row r="29271" spans="18:19" ht="15" customHeight="1">
      <c r="R29271"/>
      <c r="S29271"/>
    </row>
    <row r="29272" spans="18:19" ht="15" customHeight="1">
      <c r="R29272"/>
      <c r="S29272"/>
    </row>
    <row r="29273" spans="18:19" ht="15" customHeight="1">
      <c r="R29273"/>
      <c r="S29273"/>
    </row>
    <row r="29274" spans="18:19" ht="15" customHeight="1">
      <c r="R29274"/>
      <c r="S29274"/>
    </row>
    <row r="29275" spans="18:19" ht="15" customHeight="1">
      <c r="R29275"/>
      <c r="S29275"/>
    </row>
    <row r="29276" spans="18:19" ht="15" customHeight="1">
      <c r="R29276"/>
      <c r="S29276"/>
    </row>
    <row r="29277" spans="18:19" ht="15" customHeight="1">
      <c r="R29277"/>
      <c r="S29277"/>
    </row>
    <row r="29278" spans="18:19" ht="15" customHeight="1">
      <c r="R29278"/>
      <c r="S29278"/>
    </row>
    <row r="29279" spans="18:19" ht="15" customHeight="1">
      <c r="R29279"/>
      <c r="S29279"/>
    </row>
    <row r="29280" spans="18:19" ht="15" customHeight="1">
      <c r="R29280"/>
      <c r="S29280"/>
    </row>
    <row r="29281" spans="18:19" ht="15" customHeight="1">
      <c r="R29281"/>
      <c r="S29281"/>
    </row>
    <row r="29282" spans="18:19" ht="15" customHeight="1">
      <c r="R29282"/>
      <c r="S29282"/>
    </row>
    <row r="29283" spans="18:19" ht="15" customHeight="1">
      <c r="R29283"/>
      <c r="S29283"/>
    </row>
    <row r="29284" spans="18:19" ht="15" customHeight="1">
      <c r="R29284"/>
      <c r="S29284"/>
    </row>
    <row r="29285" spans="18:19" ht="15" customHeight="1">
      <c r="R29285"/>
      <c r="S29285"/>
    </row>
    <row r="29286" spans="18:19" ht="15" customHeight="1">
      <c r="R29286"/>
      <c r="S29286"/>
    </row>
    <row r="29287" spans="18:19" ht="15" customHeight="1">
      <c r="R29287"/>
      <c r="S29287"/>
    </row>
    <row r="29288" spans="18:19" ht="15" customHeight="1">
      <c r="R29288"/>
      <c r="S29288"/>
    </row>
    <row r="29289" spans="18:19" ht="15" customHeight="1">
      <c r="R29289"/>
      <c r="S29289"/>
    </row>
    <row r="29290" spans="18:19" ht="15" customHeight="1">
      <c r="R29290"/>
      <c r="S29290"/>
    </row>
    <row r="29291" spans="18:19" ht="15" customHeight="1">
      <c r="R29291"/>
      <c r="S29291"/>
    </row>
    <row r="29292" spans="18:19" ht="15" customHeight="1">
      <c r="R29292"/>
      <c r="S29292"/>
    </row>
    <row r="29293" spans="18:19" ht="15" customHeight="1">
      <c r="R29293"/>
      <c r="S29293"/>
    </row>
    <row r="29294" spans="18:19" ht="15" customHeight="1">
      <c r="R29294"/>
      <c r="S29294"/>
    </row>
    <row r="29295" spans="18:19" ht="15" customHeight="1">
      <c r="R29295"/>
      <c r="S29295"/>
    </row>
    <row r="29296" spans="18:19" ht="15" customHeight="1">
      <c r="R29296"/>
      <c r="S29296"/>
    </row>
    <row r="29297" spans="18:19" ht="15" customHeight="1">
      <c r="R29297"/>
      <c r="S29297"/>
    </row>
    <row r="29298" spans="18:19" ht="15" customHeight="1">
      <c r="R29298"/>
      <c r="S29298"/>
    </row>
    <row r="29299" spans="18:19" ht="15" customHeight="1">
      <c r="R29299"/>
      <c r="S29299"/>
    </row>
    <row r="29300" spans="18:19" ht="15" customHeight="1">
      <c r="R29300"/>
      <c r="S29300"/>
    </row>
    <row r="29301" spans="18:19" ht="15" customHeight="1">
      <c r="R29301"/>
      <c r="S29301"/>
    </row>
    <row r="29302" spans="18:19" ht="15" customHeight="1">
      <c r="R29302"/>
      <c r="S29302"/>
    </row>
    <row r="29303" spans="18:19" ht="15" customHeight="1">
      <c r="R29303"/>
      <c r="S29303"/>
    </row>
    <row r="29304" spans="18:19" ht="15" customHeight="1">
      <c r="R29304"/>
      <c r="S29304"/>
    </row>
    <row r="29305" spans="18:19" ht="15" customHeight="1">
      <c r="R29305"/>
      <c r="S29305"/>
    </row>
    <row r="29306" spans="18:19" ht="15" customHeight="1">
      <c r="R29306"/>
      <c r="S29306"/>
    </row>
    <row r="29307" spans="18:19" ht="15" customHeight="1">
      <c r="R29307"/>
      <c r="S29307"/>
    </row>
    <row r="29308" spans="18:19" ht="15" customHeight="1">
      <c r="R29308"/>
      <c r="S29308"/>
    </row>
    <row r="29309" spans="18:19" ht="15" customHeight="1">
      <c r="R29309"/>
      <c r="S29309"/>
    </row>
    <row r="29310" spans="18:19" ht="15" customHeight="1">
      <c r="R29310"/>
      <c r="S29310"/>
    </row>
    <row r="29311" spans="18:19" ht="15" customHeight="1">
      <c r="R29311"/>
      <c r="S29311"/>
    </row>
    <row r="29312" spans="18:19" ht="15" customHeight="1">
      <c r="R29312"/>
      <c r="S29312"/>
    </row>
    <row r="29313" spans="18:19" ht="15" customHeight="1">
      <c r="R29313"/>
      <c r="S29313"/>
    </row>
    <row r="29314" spans="18:19" ht="15" customHeight="1">
      <c r="R29314"/>
      <c r="S29314"/>
    </row>
    <row r="29315" spans="18:19" ht="15" customHeight="1">
      <c r="R29315"/>
      <c r="S29315"/>
    </row>
    <row r="29316" spans="18:19" ht="15" customHeight="1">
      <c r="R29316"/>
      <c r="S29316"/>
    </row>
    <row r="29317" spans="18:19" ht="15" customHeight="1">
      <c r="R29317"/>
      <c r="S29317"/>
    </row>
    <row r="29318" spans="18:19" ht="15" customHeight="1">
      <c r="R29318"/>
      <c r="S29318"/>
    </row>
    <row r="29319" spans="18:19" ht="15" customHeight="1">
      <c r="R29319"/>
      <c r="S29319"/>
    </row>
    <row r="29320" spans="18:19" ht="15" customHeight="1">
      <c r="R29320"/>
      <c r="S29320"/>
    </row>
    <row r="29321" spans="18:19" ht="15" customHeight="1">
      <c r="R29321"/>
      <c r="S29321"/>
    </row>
    <row r="29322" spans="18:19" ht="15" customHeight="1">
      <c r="R29322"/>
      <c r="S29322"/>
    </row>
    <row r="29323" spans="18:19" ht="15" customHeight="1">
      <c r="R29323"/>
      <c r="S29323"/>
    </row>
    <row r="29324" spans="18:19" ht="15" customHeight="1">
      <c r="R29324"/>
      <c r="S29324"/>
    </row>
    <row r="29325" spans="18:19" ht="15" customHeight="1">
      <c r="R29325"/>
      <c r="S29325"/>
    </row>
    <row r="29326" spans="18:19" ht="15" customHeight="1">
      <c r="R29326"/>
      <c r="S29326"/>
    </row>
    <row r="29327" spans="18:19" ht="15" customHeight="1">
      <c r="R29327"/>
      <c r="S29327"/>
    </row>
    <row r="29328" spans="18:19" ht="15" customHeight="1">
      <c r="R29328"/>
      <c r="S29328"/>
    </row>
    <row r="29329" spans="18:19" ht="15" customHeight="1">
      <c r="R29329"/>
      <c r="S29329"/>
    </row>
    <row r="29330" spans="18:19" ht="15" customHeight="1">
      <c r="R29330"/>
      <c r="S29330"/>
    </row>
    <row r="29331" spans="18:19" ht="15" customHeight="1">
      <c r="R29331"/>
      <c r="S29331"/>
    </row>
    <row r="29332" spans="18:19" ht="15" customHeight="1">
      <c r="R29332"/>
      <c r="S29332"/>
    </row>
    <row r="29333" spans="18:19" ht="15" customHeight="1">
      <c r="R29333"/>
      <c r="S29333"/>
    </row>
    <row r="29334" spans="18:19" ht="15" customHeight="1">
      <c r="R29334"/>
      <c r="S29334"/>
    </row>
    <row r="29335" spans="18:19" ht="15" customHeight="1">
      <c r="R29335"/>
      <c r="S29335"/>
    </row>
    <row r="29336" spans="18:19" ht="15" customHeight="1">
      <c r="R29336"/>
      <c r="S29336"/>
    </row>
    <row r="29337" spans="18:19" ht="15" customHeight="1">
      <c r="R29337"/>
      <c r="S29337"/>
    </row>
    <row r="29338" spans="18:19" ht="15" customHeight="1">
      <c r="R29338"/>
      <c r="S29338"/>
    </row>
    <row r="29339" spans="18:19" ht="15" customHeight="1">
      <c r="R29339"/>
      <c r="S29339"/>
    </row>
    <row r="29340" spans="18:19" ht="15" customHeight="1">
      <c r="R29340"/>
      <c r="S29340"/>
    </row>
    <row r="29341" spans="18:19" ht="15" customHeight="1">
      <c r="R29341"/>
      <c r="S29341"/>
    </row>
    <row r="29342" spans="18:19" ht="15" customHeight="1">
      <c r="R29342"/>
      <c r="S29342"/>
    </row>
    <row r="29343" spans="18:19" ht="15" customHeight="1">
      <c r="R29343"/>
      <c r="S29343"/>
    </row>
    <row r="29344" spans="18:19" ht="15" customHeight="1">
      <c r="R29344"/>
      <c r="S29344"/>
    </row>
    <row r="29345" spans="18:19" ht="15" customHeight="1">
      <c r="R29345"/>
      <c r="S29345"/>
    </row>
    <row r="29346" spans="18:19" ht="15" customHeight="1">
      <c r="R29346"/>
      <c r="S29346"/>
    </row>
    <row r="29347" spans="18:19" ht="15" customHeight="1">
      <c r="R29347"/>
      <c r="S29347"/>
    </row>
    <row r="29348" spans="18:19" ht="15" customHeight="1">
      <c r="R29348"/>
      <c r="S29348"/>
    </row>
    <row r="29349" spans="18:19" ht="15" customHeight="1">
      <c r="R29349"/>
      <c r="S29349"/>
    </row>
    <row r="29350" spans="18:19" ht="15" customHeight="1">
      <c r="R29350"/>
      <c r="S29350"/>
    </row>
    <row r="29351" spans="18:19" ht="15" customHeight="1">
      <c r="R29351"/>
      <c r="S29351"/>
    </row>
    <row r="29352" spans="18:19" ht="15" customHeight="1">
      <c r="R29352"/>
      <c r="S29352"/>
    </row>
    <row r="29353" spans="18:19" ht="15" customHeight="1">
      <c r="R29353"/>
      <c r="S29353"/>
    </row>
    <row r="29354" spans="18:19" ht="15" customHeight="1">
      <c r="R29354"/>
      <c r="S29354"/>
    </row>
    <row r="29355" spans="18:19" ht="15" customHeight="1">
      <c r="R29355"/>
      <c r="S29355"/>
    </row>
    <row r="29356" spans="18:19" ht="15" customHeight="1">
      <c r="R29356"/>
      <c r="S29356"/>
    </row>
    <row r="29357" spans="18:19" ht="15" customHeight="1">
      <c r="R29357"/>
      <c r="S29357"/>
    </row>
    <row r="29358" spans="18:19" ht="15" customHeight="1">
      <c r="R29358"/>
      <c r="S29358"/>
    </row>
    <row r="29359" spans="18:19" ht="15" customHeight="1">
      <c r="R29359"/>
      <c r="S29359"/>
    </row>
    <row r="29360" spans="18:19" ht="15" customHeight="1">
      <c r="R29360"/>
      <c r="S29360"/>
    </row>
    <row r="29361" spans="18:19" ht="15" customHeight="1">
      <c r="R29361"/>
      <c r="S29361"/>
    </row>
    <row r="29362" spans="18:19" ht="15" customHeight="1">
      <c r="R29362"/>
      <c r="S29362"/>
    </row>
    <row r="29363" spans="18:19" ht="15" customHeight="1">
      <c r="R29363"/>
      <c r="S29363"/>
    </row>
    <row r="29364" spans="18:19" ht="15" customHeight="1">
      <c r="R29364"/>
      <c r="S29364"/>
    </row>
    <row r="29365" spans="18:19" ht="15" customHeight="1">
      <c r="R29365"/>
      <c r="S29365"/>
    </row>
    <row r="29366" spans="18:19" ht="15" customHeight="1">
      <c r="R29366"/>
      <c r="S29366"/>
    </row>
    <row r="29367" spans="18:19" ht="15" customHeight="1">
      <c r="R29367"/>
      <c r="S29367"/>
    </row>
    <row r="29368" spans="18:19" ht="15" customHeight="1">
      <c r="R29368"/>
      <c r="S29368"/>
    </row>
    <row r="29369" spans="18:19" ht="15" customHeight="1">
      <c r="R29369"/>
      <c r="S29369"/>
    </row>
    <row r="29370" spans="18:19" ht="15" customHeight="1">
      <c r="R29370"/>
      <c r="S29370"/>
    </row>
    <row r="29371" spans="18:19" ht="15" customHeight="1">
      <c r="R29371"/>
      <c r="S29371"/>
    </row>
    <row r="29372" spans="18:19" ht="15" customHeight="1">
      <c r="R29372"/>
      <c r="S29372"/>
    </row>
    <row r="29373" spans="18:19" ht="15" customHeight="1">
      <c r="R29373"/>
      <c r="S29373"/>
    </row>
    <row r="29374" spans="18:19" ht="15" customHeight="1">
      <c r="R29374"/>
      <c r="S29374"/>
    </row>
    <row r="29375" spans="18:19" ht="15" customHeight="1">
      <c r="R29375"/>
      <c r="S29375"/>
    </row>
    <row r="29376" spans="18:19" ht="15" customHeight="1">
      <c r="R29376"/>
      <c r="S29376"/>
    </row>
    <row r="29377" spans="18:19" ht="15" customHeight="1">
      <c r="R29377"/>
      <c r="S29377"/>
    </row>
    <row r="29378" spans="18:19" ht="15" customHeight="1">
      <c r="R29378"/>
      <c r="S29378"/>
    </row>
    <row r="29379" spans="18:19" ht="15" customHeight="1">
      <c r="R29379"/>
      <c r="S29379"/>
    </row>
    <row r="29380" spans="18:19" ht="15" customHeight="1">
      <c r="R29380"/>
      <c r="S29380"/>
    </row>
    <row r="29381" spans="18:19" ht="15" customHeight="1">
      <c r="R29381"/>
      <c r="S29381"/>
    </row>
    <row r="29382" spans="18:19" ht="15" customHeight="1">
      <c r="R29382"/>
      <c r="S29382"/>
    </row>
    <row r="29383" spans="18:19" ht="15" customHeight="1">
      <c r="R29383"/>
      <c r="S29383"/>
    </row>
    <row r="29384" spans="18:19" ht="15" customHeight="1">
      <c r="R29384"/>
      <c r="S29384"/>
    </row>
    <row r="29385" spans="18:19" ht="15" customHeight="1">
      <c r="R29385"/>
      <c r="S29385"/>
    </row>
    <row r="29386" spans="18:19" ht="15" customHeight="1">
      <c r="R29386"/>
      <c r="S29386"/>
    </row>
    <row r="29387" spans="18:19" ht="15" customHeight="1">
      <c r="R29387"/>
      <c r="S29387"/>
    </row>
    <row r="29388" spans="18:19" ht="15" customHeight="1">
      <c r="R29388"/>
      <c r="S29388"/>
    </row>
    <row r="29389" spans="18:19" ht="15" customHeight="1">
      <c r="R29389"/>
      <c r="S29389"/>
    </row>
    <row r="29390" spans="18:19" ht="15" customHeight="1">
      <c r="R29390"/>
      <c r="S29390"/>
    </row>
    <row r="29391" spans="18:19" ht="15" customHeight="1">
      <c r="R29391"/>
      <c r="S29391"/>
    </row>
    <row r="29392" spans="18:19" ht="15" customHeight="1">
      <c r="R29392"/>
      <c r="S29392"/>
    </row>
    <row r="29393" spans="18:19" ht="15" customHeight="1">
      <c r="R29393"/>
      <c r="S29393"/>
    </row>
    <row r="29394" spans="18:19" ht="15" customHeight="1">
      <c r="R29394"/>
      <c r="S29394"/>
    </row>
    <row r="29395" spans="18:19" ht="15" customHeight="1">
      <c r="R29395"/>
      <c r="S29395"/>
    </row>
    <row r="29396" spans="18:19" ht="15" customHeight="1">
      <c r="R29396"/>
      <c r="S29396"/>
    </row>
    <row r="29397" spans="18:19" ht="15" customHeight="1">
      <c r="R29397"/>
      <c r="S29397"/>
    </row>
    <row r="29398" spans="18:19" ht="15" customHeight="1">
      <c r="R29398"/>
      <c r="S29398"/>
    </row>
    <row r="29399" spans="18:19" ht="15" customHeight="1">
      <c r="R29399"/>
      <c r="S29399"/>
    </row>
    <row r="29400" spans="18:19" ht="15" customHeight="1">
      <c r="R29400"/>
      <c r="S29400"/>
    </row>
    <row r="29401" spans="18:19" ht="15" customHeight="1">
      <c r="R29401"/>
      <c r="S29401"/>
    </row>
    <row r="29402" spans="18:19" ht="15" customHeight="1">
      <c r="R29402"/>
      <c r="S29402"/>
    </row>
    <row r="29403" spans="18:19" ht="15" customHeight="1">
      <c r="R29403"/>
      <c r="S29403"/>
    </row>
    <row r="29404" spans="18:19" ht="15" customHeight="1">
      <c r="R29404"/>
      <c r="S29404"/>
    </row>
    <row r="29405" spans="18:19" ht="15" customHeight="1">
      <c r="R29405"/>
      <c r="S29405"/>
    </row>
    <row r="29406" spans="18:19" ht="15" customHeight="1">
      <c r="R29406"/>
      <c r="S29406"/>
    </row>
    <row r="29407" spans="18:19" ht="15" customHeight="1">
      <c r="R29407"/>
      <c r="S29407"/>
    </row>
    <row r="29408" spans="18:19" ht="15" customHeight="1">
      <c r="R29408"/>
      <c r="S29408"/>
    </row>
    <row r="29409" spans="18:19" ht="15" customHeight="1">
      <c r="R29409"/>
      <c r="S29409"/>
    </row>
    <row r="29410" spans="18:19" ht="15" customHeight="1">
      <c r="R29410"/>
      <c r="S29410"/>
    </row>
    <row r="29411" spans="18:19" ht="15" customHeight="1">
      <c r="R29411"/>
      <c r="S29411"/>
    </row>
    <row r="29412" spans="18:19" ht="15" customHeight="1">
      <c r="R29412"/>
      <c r="S29412"/>
    </row>
    <row r="29413" spans="18:19" ht="15" customHeight="1">
      <c r="R29413"/>
      <c r="S29413"/>
    </row>
    <row r="29414" spans="18:19" ht="15" customHeight="1">
      <c r="R29414"/>
      <c r="S29414"/>
    </row>
    <row r="29415" spans="18:19" ht="15" customHeight="1">
      <c r="R29415"/>
      <c r="S29415"/>
    </row>
    <row r="29416" spans="18:19" ht="15" customHeight="1">
      <c r="R29416"/>
      <c r="S29416"/>
    </row>
    <row r="29417" spans="18:19" ht="15" customHeight="1">
      <c r="R29417"/>
      <c r="S29417"/>
    </row>
    <row r="29418" spans="18:19" ht="15" customHeight="1">
      <c r="R29418"/>
      <c r="S29418"/>
    </row>
    <row r="29419" spans="18:19" ht="15" customHeight="1">
      <c r="R29419"/>
      <c r="S29419"/>
    </row>
    <row r="29420" spans="18:19" ht="15" customHeight="1">
      <c r="R29420"/>
      <c r="S29420"/>
    </row>
    <row r="29421" spans="18:19" ht="15" customHeight="1">
      <c r="R29421"/>
      <c r="S29421"/>
    </row>
    <row r="29422" spans="18:19" ht="15" customHeight="1">
      <c r="R29422"/>
      <c r="S29422"/>
    </row>
    <row r="29423" spans="18:19" ht="15" customHeight="1">
      <c r="R29423"/>
      <c r="S29423"/>
    </row>
    <row r="29424" spans="18:19" ht="15" customHeight="1">
      <c r="R29424"/>
      <c r="S29424"/>
    </row>
    <row r="29425" spans="18:19" ht="15" customHeight="1">
      <c r="R29425"/>
      <c r="S29425"/>
    </row>
    <row r="29426" spans="18:19" ht="15" customHeight="1">
      <c r="R29426"/>
      <c r="S29426"/>
    </row>
    <row r="29427" spans="18:19" ht="15" customHeight="1">
      <c r="R29427"/>
      <c r="S29427"/>
    </row>
    <row r="29428" spans="18:19" ht="15" customHeight="1">
      <c r="R29428"/>
      <c r="S29428"/>
    </row>
    <row r="29429" spans="18:19" ht="15" customHeight="1">
      <c r="R29429"/>
      <c r="S29429"/>
    </row>
    <row r="29430" spans="18:19" ht="15" customHeight="1">
      <c r="R29430"/>
      <c r="S29430"/>
    </row>
    <row r="29431" spans="18:19" ht="15" customHeight="1">
      <c r="R29431"/>
      <c r="S29431"/>
    </row>
    <row r="29432" spans="18:19" ht="15" customHeight="1">
      <c r="R29432"/>
      <c r="S29432"/>
    </row>
    <row r="29433" spans="18:19" ht="15" customHeight="1">
      <c r="R29433"/>
      <c r="S29433"/>
    </row>
    <row r="29434" spans="18:19" ht="15" customHeight="1">
      <c r="R29434"/>
      <c r="S29434"/>
    </row>
    <row r="29435" spans="18:19" ht="15" customHeight="1">
      <c r="R29435"/>
      <c r="S29435"/>
    </row>
    <row r="29436" spans="18:19" ht="15" customHeight="1">
      <c r="R29436"/>
      <c r="S29436"/>
    </row>
    <row r="29437" spans="18:19" ht="15" customHeight="1">
      <c r="R29437"/>
      <c r="S29437"/>
    </row>
    <row r="29438" spans="18:19" ht="15" customHeight="1">
      <c r="R29438"/>
      <c r="S29438"/>
    </row>
    <row r="29439" spans="18:19" ht="15" customHeight="1">
      <c r="R29439"/>
      <c r="S29439"/>
    </row>
    <row r="29440" spans="18:19" ht="15" customHeight="1">
      <c r="R29440"/>
      <c r="S29440"/>
    </row>
    <row r="29441" spans="18:19" ht="15" customHeight="1">
      <c r="R29441"/>
      <c r="S29441"/>
    </row>
    <row r="29442" spans="18:19" ht="15" customHeight="1">
      <c r="R29442"/>
      <c r="S29442"/>
    </row>
    <row r="29443" spans="18:19" ht="15" customHeight="1">
      <c r="R29443"/>
      <c r="S29443"/>
    </row>
    <row r="29444" spans="18:19" ht="15" customHeight="1">
      <c r="R29444"/>
      <c r="S29444"/>
    </row>
    <row r="29445" spans="18:19" ht="15" customHeight="1">
      <c r="R29445"/>
      <c r="S29445"/>
    </row>
    <row r="29446" spans="18:19" ht="15" customHeight="1">
      <c r="R29446"/>
      <c r="S29446"/>
    </row>
    <row r="29447" spans="18:19" ht="15" customHeight="1">
      <c r="R29447"/>
      <c r="S29447"/>
    </row>
    <row r="29448" spans="18:19" ht="15" customHeight="1">
      <c r="R29448"/>
      <c r="S29448"/>
    </row>
    <row r="29449" spans="18:19" ht="15" customHeight="1">
      <c r="R29449"/>
      <c r="S29449"/>
    </row>
    <row r="29450" spans="18:19" ht="15" customHeight="1">
      <c r="R29450"/>
      <c r="S29450"/>
    </row>
    <row r="29451" spans="18:19" ht="15" customHeight="1">
      <c r="R29451"/>
      <c r="S29451"/>
    </row>
    <row r="29452" spans="18:19" ht="15" customHeight="1">
      <c r="R29452"/>
      <c r="S29452"/>
    </row>
    <row r="29453" spans="18:19" ht="15" customHeight="1">
      <c r="R29453"/>
      <c r="S29453"/>
    </row>
    <row r="29454" spans="18:19" ht="15" customHeight="1">
      <c r="R29454"/>
      <c r="S29454"/>
    </row>
    <row r="29455" spans="18:19" ht="15" customHeight="1">
      <c r="R29455"/>
      <c r="S29455"/>
    </row>
    <row r="29456" spans="18:19" ht="15" customHeight="1">
      <c r="R29456"/>
      <c r="S29456"/>
    </row>
    <row r="29457" spans="18:19" ht="15" customHeight="1">
      <c r="R29457"/>
      <c r="S29457"/>
    </row>
    <row r="29458" spans="18:19" ht="15" customHeight="1">
      <c r="R29458"/>
      <c r="S29458"/>
    </row>
    <row r="29459" spans="18:19" ht="15" customHeight="1">
      <c r="R29459"/>
      <c r="S29459"/>
    </row>
    <row r="29460" spans="18:19" ht="15" customHeight="1">
      <c r="R29460"/>
      <c r="S29460"/>
    </row>
    <row r="29461" spans="18:19" ht="15" customHeight="1">
      <c r="R29461"/>
      <c r="S29461"/>
    </row>
    <row r="29462" spans="18:19" ht="15" customHeight="1">
      <c r="R29462"/>
      <c r="S29462"/>
    </row>
    <row r="29463" spans="18:19" ht="15" customHeight="1">
      <c r="R29463"/>
      <c r="S29463"/>
    </row>
    <row r="29464" spans="18:19" ht="15" customHeight="1">
      <c r="R29464"/>
      <c r="S29464"/>
    </row>
    <row r="29465" spans="18:19" ht="15" customHeight="1">
      <c r="R29465"/>
      <c r="S29465"/>
    </row>
    <row r="29466" spans="18:19" ht="15" customHeight="1">
      <c r="R29466"/>
      <c r="S29466"/>
    </row>
    <row r="29467" spans="18:19" ht="15" customHeight="1">
      <c r="R29467"/>
      <c r="S29467"/>
    </row>
    <row r="29468" spans="18:19" ht="15" customHeight="1">
      <c r="R29468"/>
      <c r="S29468"/>
    </row>
    <row r="29469" spans="18:19" ht="15" customHeight="1">
      <c r="R29469"/>
      <c r="S29469"/>
    </row>
    <row r="29470" spans="18:19" ht="15" customHeight="1">
      <c r="R29470"/>
      <c r="S29470"/>
    </row>
    <row r="29471" spans="18:19" ht="15" customHeight="1">
      <c r="R29471"/>
      <c r="S29471"/>
    </row>
    <row r="29472" spans="18:19" ht="15" customHeight="1">
      <c r="R29472"/>
      <c r="S29472"/>
    </row>
    <row r="29473" spans="18:19" ht="15" customHeight="1">
      <c r="R29473"/>
      <c r="S29473"/>
    </row>
    <row r="29474" spans="18:19" ht="15" customHeight="1">
      <c r="R29474"/>
      <c r="S29474"/>
    </row>
    <row r="29475" spans="18:19" ht="15" customHeight="1">
      <c r="R29475"/>
      <c r="S29475"/>
    </row>
    <row r="29476" spans="18:19" ht="15" customHeight="1">
      <c r="R29476"/>
      <c r="S29476"/>
    </row>
    <row r="29477" spans="18:19" ht="15" customHeight="1">
      <c r="R29477"/>
      <c r="S29477"/>
    </row>
    <row r="29478" spans="18:19" ht="15" customHeight="1">
      <c r="R29478"/>
      <c r="S29478"/>
    </row>
    <row r="29479" spans="18:19" ht="15" customHeight="1">
      <c r="R29479"/>
      <c r="S29479"/>
    </row>
    <row r="29480" spans="18:19" ht="15" customHeight="1">
      <c r="R29480"/>
      <c r="S29480"/>
    </row>
    <row r="29481" spans="18:19" ht="15" customHeight="1">
      <c r="R29481"/>
      <c r="S29481"/>
    </row>
    <row r="29482" spans="18:19" ht="15" customHeight="1">
      <c r="R29482"/>
      <c r="S29482"/>
    </row>
    <row r="29483" spans="18:19" ht="15" customHeight="1">
      <c r="R29483"/>
      <c r="S29483"/>
    </row>
    <row r="29484" spans="18:19" ht="15" customHeight="1">
      <c r="R29484"/>
      <c r="S29484"/>
    </row>
    <row r="29485" spans="18:19" ht="15" customHeight="1">
      <c r="R29485"/>
      <c r="S29485"/>
    </row>
    <row r="29486" spans="18:19" ht="15" customHeight="1">
      <c r="R29486"/>
      <c r="S29486"/>
    </row>
    <row r="29487" spans="18:19" ht="15" customHeight="1">
      <c r="R29487"/>
      <c r="S29487"/>
    </row>
    <row r="29488" spans="18:19" ht="15" customHeight="1">
      <c r="R29488"/>
      <c r="S29488"/>
    </row>
    <row r="29489" spans="18:19" ht="15" customHeight="1">
      <c r="R29489"/>
      <c r="S29489"/>
    </row>
    <row r="29490" spans="18:19" ht="15" customHeight="1">
      <c r="R29490"/>
      <c r="S29490"/>
    </row>
    <row r="29491" spans="18:19" ht="15" customHeight="1">
      <c r="R29491"/>
      <c r="S29491"/>
    </row>
    <row r="29492" spans="18:19" ht="15" customHeight="1">
      <c r="R29492"/>
      <c r="S29492"/>
    </row>
    <row r="29493" spans="18:19" ht="15" customHeight="1">
      <c r="R29493"/>
      <c r="S29493"/>
    </row>
    <row r="29494" spans="18:19" ht="15" customHeight="1">
      <c r="R29494"/>
      <c r="S29494"/>
    </row>
    <row r="29495" spans="18:19" ht="15" customHeight="1">
      <c r="R29495"/>
      <c r="S29495"/>
    </row>
    <row r="29496" spans="18:19" ht="15" customHeight="1">
      <c r="R29496"/>
      <c r="S29496"/>
    </row>
    <row r="29497" spans="18:19" ht="15" customHeight="1">
      <c r="R29497"/>
      <c r="S29497"/>
    </row>
    <row r="29498" spans="18:19" ht="15" customHeight="1">
      <c r="R29498"/>
      <c r="S29498"/>
    </row>
    <row r="29499" spans="18:19" ht="15" customHeight="1">
      <c r="R29499"/>
      <c r="S29499"/>
    </row>
    <row r="29500" spans="18:19" ht="15" customHeight="1">
      <c r="R29500"/>
      <c r="S29500"/>
    </row>
    <row r="29501" spans="18:19" ht="15" customHeight="1">
      <c r="R29501"/>
      <c r="S29501"/>
    </row>
    <row r="29502" spans="18:19" ht="15" customHeight="1">
      <c r="R29502"/>
      <c r="S29502"/>
    </row>
    <row r="29503" spans="18:19" ht="15" customHeight="1">
      <c r="R29503"/>
      <c r="S29503"/>
    </row>
    <row r="29504" spans="18:19" ht="15" customHeight="1">
      <c r="R29504"/>
      <c r="S29504"/>
    </row>
    <row r="29505" spans="18:19" ht="15" customHeight="1">
      <c r="R29505"/>
      <c r="S29505"/>
    </row>
    <row r="29506" spans="18:19" ht="15" customHeight="1">
      <c r="R29506"/>
      <c r="S29506"/>
    </row>
    <row r="29507" spans="18:19" ht="15" customHeight="1">
      <c r="R29507"/>
      <c r="S29507"/>
    </row>
    <row r="29508" spans="18:19" ht="15" customHeight="1">
      <c r="R29508"/>
      <c r="S29508"/>
    </row>
    <row r="29509" spans="18:19" ht="15" customHeight="1">
      <c r="R29509"/>
      <c r="S29509"/>
    </row>
    <row r="29510" spans="18:19" ht="15" customHeight="1">
      <c r="R29510"/>
      <c r="S29510"/>
    </row>
    <row r="29511" spans="18:19" ht="15" customHeight="1">
      <c r="R29511"/>
      <c r="S29511"/>
    </row>
    <row r="29512" spans="18:19" ht="15" customHeight="1">
      <c r="R29512"/>
      <c r="S29512"/>
    </row>
    <row r="29513" spans="18:19" ht="15" customHeight="1">
      <c r="R29513"/>
      <c r="S29513"/>
    </row>
    <row r="29514" spans="18:19" ht="15" customHeight="1">
      <c r="R29514"/>
      <c r="S29514"/>
    </row>
    <row r="29515" spans="18:19" ht="15" customHeight="1">
      <c r="R29515"/>
      <c r="S29515"/>
    </row>
    <row r="29516" spans="18:19" ht="15" customHeight="1">
      <c r="R29516"/>
      <c r="S29516"/>
    </row>
    <row r="29517" spans="18:19" ht="15" customHeight="1">
      <c r="R29517"/>
      <c r="S29517"/>
    </row>
    <row r="29518" spans="18:19" ht="15" customHeight="1">
      <c r="R29518"/>
      <c r="S29518"/>
    </row>
    <row r="29519" spans="18:19" ht="15" customHeight="1">
      <c r="R29519"/>
      <c r="S29519"/>
    </row>
    <row r="29520" spans="18:19" ht="15" customHeight="1">
      <c r="R29520"/>
      <c r="S29520"/>
    </row>
    <row r="29521" spans="18:19" ht="15" customHeight="1">
      <c r="R29521"/>
      <c r="S29521"/>
    </row>
    <row r="29522" spans="18:19" ht="15" customHeight="1">
      <c r="R29522"/>
      <c r="S29522"/>
    </row>
    <row r="29523" spans="18:19" ht="15" customHeight="1">
      <c r="R29523"/>
      <c r="S29523"/>
    </row>
    <row r="29524" spans="18:19" ht="15" customHeight="1">
      <c r="R29524"/>
      <c r="S29524"/>
    </row>
    <row r="29525" spans="18:19" ht="15" customHeight="1">
      <c r="R29525"/>
      <c r="S29525"/>
    </row>
    <row r="29526" spans="18:19" ht="15" customHeight="1">
      <c r="R29526"/>
      <c r="S29526"/>
    </row>
    <row r="29527" spans="18:19" ht="15" customHeight="1">
      <c r="R29527"/>
      <c r="S29527"/>
    </row>
    <row r="29528" spans="18:19" ht="15" customHeight="1">
      <c r="R29528"/>
      <c r="S29528"/>
    </row>
    <row r="29529" spans="18:19" ht="15" customHeight="1">
      <c r="R29529"/>
      <c r="S29529"/>
    </row>
    <row r="29530" spans="18:19" ht="15" customHeight="1">
      <c r="R29530"/>
      <c r="S29530"/>
    </row>
    <row r="29531" spans="18:19" ht="15" customHeight="1">
      <c r="R29531"/>
      <c r="S29531"/>
    </row>
    <row r="29532" spans="18:19" ht="15" customHeight="1">
      <c r="R29532"/>
      <c r="S29532"/>
    </row>
    <row r="29533" spans="18:19" ht="15" customHeight="1">
      <c r="R29533"/>
      <c r="S29533"/>
    </row>
    <row r="29534" spans="18:19" ht="15" customHeight="1">
      <c r="R29534"/>
      <c r="S29534"/>
    </row>
    <row r="29535" spans="18:19" ht="15" customHeight="1">
      <c r="R29535"/>
      <c r="S29535"/>
    </row>
    <row r="29536" spans="18:19" ht="15" customHeight="1">
      <c r="R29536"/>
      <c r="S29536"/>
    </row>
    <row r="29537" spans="18:19" ht="15" customHeight="1">
      <c r="R29537"/>
      <c r="S29537"/>
    </row>
    <row r="29538" spans="18:19" ht="15" customHeight="1">
      <c r="R29538"/>
      <c r="S29538"/>
    </row>
    <row r="29539" spans="18:19" ht="15" customHeight="1">
      <c r="R29539"/>
      <c r="S29539"/>
    </row>
    <row r="29540" spans="18:19" ht="15" customHeight="1">
      <c r="R29540"/>
      <c r="S29540"/>
    </row>
    <row r="29541" spans="18:19" ht="15" customHeight="1">
      <c r="R29541"/>
      <c r="S29541"/>
    </row>
    <row r="29542" spans="18:19" ht="15" customHeight="1">
      <c r="R29542"/>
      <c r="S29542"/>
    </row>
    <row r="29543" spans="18:19" ht="15" customHeight="1">
      <c r="R29543"/>
      <c r="S29543"/>
    </row>
    <row r="29544" spans="18:19" ht="15" customHeight="1">
      <c r="R29544"/>
      <c r="S29544"/>
    </row>
    <row r="29545" spans="18:19" ht="15" customHeight="1">
      <c r="R29545"/>
      <c r="S29545"/>
    </row>
    <row r="29546" spans="18:19" ht="15" customHeight="1">
      <c r="R29546"/>
      <c r="S29546"/>
    </row>
    <row r="29547" spans="18:19" ht="15" customHeight="1">
      <c r="R29547"/>
      <c r="S29547"/>
    </row>
    <row r="29548" spans="18:19" ht="15" customHeight="1">
      <c r="R29548"/>
      <c r="S29548"/>
    </row>
    <row r="29549" spans="18:19" ht="15" customHeight="1">
      <c r="R29549"/>
      <c r="S29549"/>
    </row>
    <row r="29550" spans="18:19" ht="15" customHeight="1">
      <c r="R29550"/>
      <c r="S29550"/>
    </row>
    <row r="29551" spans="18:19" ht="15" customHeight="1">
      <c r="R29551"/>
      <c r="S29551"/>
    </row>
    <row r="29552" spans="18:19" ht="15" customHeight="1">
      <c r="R29552"/>
      <c r="S29552"/>
    </row>
    <row r="29553" spans="18:19" ht="15" customHeight="1">
      <c r="R29553"/>
      <c r="S29553"/>
    </row>
    <row r="29554" spans="18:19" ht="15" customHeight="1">
      <c r="R29554"/>
      <c r="S29554"/>
    </row>
    <row r="29555" spans="18:19" ht="15" customHeight="1">
      <c r="R29555"/>
      <c r="S29555"/>
    </row>
    <row r="29556" spans="18:19" ht="15" customHeight="1">
      <c r="R29556"/>
      <c r="S29556"/>
    </row>
    <row r="29557" spans="18:19" ht="15" customHeight="1">
      <c r="R29557"/>
      <c r="S29557"/>
    </row>
    <row r="29558" spans="18:19" ht="15" customHeight="1">
      <c r="R29558"/>
      <c r="S29558"/>
    </row>
    <row r="29559" spans="18:19" ht="15" customHeight="1">
      <c r="R29559"/>
      <c r="S29559"/>
    </row>
    <row r="29560" spans="18:19" ht="15" customHeight="1">
      <c r="R29560"/>
      <c r="S29560"/>
    </row>
    <row r="29561" spans="18:19" ht="15" customHeight="1">
      <c r="R29561"/>
      <c r="S29561"/>
    </row>
    <row r="29562" spans="18:19" ht="15" customHeight="1">
      <c r="R29562"/>
      <c r="S29562"/>
    </row>
    <row r="29563" spans="18:19" ht="15" customHeight="1">
      <c r="R29563"/>
      <c r="S29563"/>
    </row>
    <row r="29564" spans="18:19" ht="15" customHeight="1">
      <c r="R29564"/>
      <c r="S29564"/>
    </row>
    <row r="29565" spans="18:19" ht="15" customHeight="1">
      <c r="R29565"/>
      <c r="S29565"/>
    </row>
    <row r="29566" spans="18:19" ht="15" customHeight="1">
      <c r="R29566"/>
      <c r="S29566"/>
    </row>
    <row r="29567" spans="18:19" ht="15" customHeight="1">
      <c r="R29567"/>
      <c r="S29567"/>
    </row>
    <row r="29568" spans="18:19" ht="15" customHeight="1">
      <c r="R29568"/>
      <c r="S29568"/>
    </row>
    <row r="29569" spans="18:19" ht="15" customHeight="1">
      <c r="R29569"/>
      <c r="S29569"/>
    </row>
    <row r="29570" spans="18:19" ht="15" customHeight="1">
      <c r="R29570"/>
      <c r="S29570"/>
    </row>
    <row r="29571" spans="18:19" ht="15" customHeight="1">
      <c r="R29571"/>
      <c r="S29571"/>
    </row>
    <row r="29572" spans="18:19" ht="15" customHeight="1">
      <c r="R29572"/>
      <c r="S29572"/>
    </row>
    <row r="29573" spans="18:19" ht="15" customHeight="1">
      <c r="R29573"/>
      <c r="S29573"/>
    </row>
    <row r="29574" spans="18:19" ht="15" customHeight="1">
      <c r="R29574"/>
      <c r="S29574"/>
    </row>
    <row r="29575" spans="18:19" ht="15" customHeight="1">
      <c r="R29575"/>
      <c r="S29575"/>
    </row>
    <row r="29576" spans="18:19" ht="15" customHeight="1">
      <c r="R29576"/>
      <c r="S29576"/>
    </row>
    <row r="29577" spans="18:19" ht="15" customHeight="1">
      <c r="R29577"/>
      <c r="S29577"/>
    </row>
    <row r="29578" spans="18:19" ht="15" customHeight="1">
      <c r="R29578"/>
      <c r="S29578"/>
    </row>
    <row r="29579" spans="18:19" ht="15" customHeight="1">
      <c r="R29579"/>
      <c r="S29579"/>
    </row>
    <row r="29580" spans="18:19" ht="15" customHeight="1">
      <c r="R29580"/>
      <c r="S29580"/>
    </row>
    <row r="29581" spans="18:19" ht="15" customHeight="1">
      <c r="R29581"/>
      <c r="S29581"/>
    </row>
    <row r="29582" spans="18:19" ht="15" customHeight="1">
      <c r="R29582"/>
      <c r="S29582"/>
    </row>
    <row r="29583" spans="18:19" ht="15" customHeight="1">
      <c r="R29583"/>
      <c r="S29583"/>
    </row>
    <row r="29584" spans="18:19" ht="15" customHeight="1">
      <c r="R29584"/>
      <c r="S29584"/>
    </row>
    <row r="29585" spans="18:19" ht="15" customHeight="1">
      <c r="R29585"/>
      <c r="S29585"/>
    </row>
    <row r="29586" spans="18:19" ht="15" customHeight="1">
      <c r="R29586"/>
      <c r="S29586"/>
    </row>
    <row r="29587" spans="18:19" ht="15" customHeight="1">
      <c r="R29587"/>
      <c r="S29587"/>
    </row>
    <row r="29588" spans="18:19" ht="15" customHeight="1">
      <c r="R29588"/>
      <c r="S29588"/>
    </row>
    <row r="29589" spans="18:19" ht="15" customHeight="1">
      <c r="R29589"/>
      <c r="S29589"/>
    </row>
    <row r="29590" spans="18:19" ht="15" customHeight="1">
      <c r="R29590"/>
      <c r="S29590"/>
    </row>
    <row r="29591" spans="18:19" ht="15" customHeight="1">
      <c r="R29591"/>
      <c r="S29591"/>
    </row>
    <row r="29592" spans="18:19" ht="15" customHeight="1">
      <c r="R29592"/>
      <c r="S29592"/>
    </row>
    <row r="29593" spans="18:19" ht="15" customHeight="1">
      <c r="R29593"/>
      <c r="S29593"/>
    </row>
    <row r="29594" spans="18:19" ht="15" customHeight="1">
      <c r="R29594"/>
      <c r="S29594"/>
    </row>
    <row r="29595" spans="18:19" ht="15" customHeight="1">
      <c r="R29595"/>
      <c r="S29595"/>
    </row>
    <row r="29596" spans="18:19" ht="15" customHeight="1">
      <c r="R29596"/>
      <c r="S29596"/>
    </row>
    <row r="29597" spans="18:19" ht="15" customHeight="1">
      <c r="R29597"/>
      <c r="S29597"/>
    </row>
    <row r="29598" spans="18:19" ht="15" customHeight="1">
      <c r="R29598"/>
      <c r="S29598"/>
    </row>
    <row r="29599" spans="18:19" ht="15" customHeight="1">
      <c r="R29599"/>
      <c r="S29599"/>
    </row>
    <row r="29600" spans="18:19" ht="15" customHeight="1">
      <c r="R29600"/>
      <c r="S29600"/>
    </row>
    <row r="29601" spans="18:19" ht="15" customHeight="1">
      <c r="R29601"/>
      <c r="S29601"/>
    </row>
    <row r="29602" spans="18:19" ht="15" customHeight="1">
      <c r="R29602"/>
      <c r="S29602"/>
    </row>
    <row r="29603" spans="18:19" ht="15" customHeight="1">
      <c r="R29603"/>
      <c r="S29603"/>
    </row>
    <row r="29604" spans="18:19" ht="15" customHeight="1">
      <c r="R29604"/>
      <c r="S29604"/>
    </row>
    <row r="29605" spans="18:19" ht="15" customHeight="1">
      <c r="R29605"/>
      <c r="S29605"/>
    </row>
    <row r="29606" spans="18:19" ht="15" customHeight="1">
      <c r="R29606"/>
      <c r="S29606"/>
    </row>
    <row r="29607" spans="18:19" ht="15" customHeight="1">
      <c r="R29607"/>
      <c r="S29607"/>
    </row>
    <row r="29608" spans="18:19" ht="15" customHeight="1">
      <c r="R29608"/>
      <c r="S29608"/>
    </row>
    <row r="29609" spans="18:19" ht="15" customHeight="1">
      <c r="R29609"/>
      <c r="S29609"/>
    </row>
    <row r="29610" spans="18:19" ht="15" customHeight="1">
      <c r="R29610"/>
      <c r="S29610"/>
    </row>
    <row r="29611" spans="18:19" ht="15" customHeight="1">
      <c r="R29611"/>
      <c r="S29611"/>
    </row>
    <row r="29612" spans="18:19" ht="15" customHeight="1">
      <c r="R29612"/>
      <c r="S29612"/>
    </row>
    <row r="29613" spans="18:19" ht="15" customHeight="1">
      <c r="R29613"/>
      <c r="S29613"/>
    </row>
    <row r="29614" spans="18:19" ht="15" customHeight="1">
      <c r="R29614"/>
      <c r="S29614"/>
    </row>
    <row r="29615" spans="18:19" ht="15" customHeight="1">
      <c r="R29615"/>
      <c r="S29615"/>
    </row>
    <row r="29616" spans="18:19" ht="15" customHeight="1">
      <c r="R29616"/>
      <c r="S29616"/>
    </row>
    <row r="29617" spans="18:19" ht="15" customHeight="1">
      <c r="R29617"/>
      <c r="S29617"/>
    </row>
    <row r="29618" spans="18:19" ht="15" customHeight="1">
      <c r="R29618"/>
      <c r="S29618"/>
    </row>
    <row r="29619" spans="18:19" ht="15" customHeight="1">
      <c r="R29619"/>
      <c r="S29619"/>
    </row>
    <row r="29620" spans="18:19" ht="15" customHeight="1">
      <c r="R29620"/>
      <c r="S29620"/>
    </row>
    <row r="29621" spans="18:19" ht="15" customHeight="1">
      <c r="R29621"/>
      <c r="S29621"/>
    </row>
    <row r="29622" spans="18:19" ht="15" customHeight="1">
      <c r="R29622"/>
      <c r="S29622"/>
    </row>
    <row r="29623" spans="18:19" ht="15" customHeight="1">
      <c r="R29623"/>
      <c r="S29623"/>
    </row>
    <row r="29624" spans="18:19" ht="15" customHeight="1">
      <c r="R29624"/>
      <c r="S29624"/>
    </row>
    <row r="29625" spans="18:19" ht="15" customHeight="1">
      <c r="R29625"/>
      <c r="S29625"/>
    </row>
    <row r="29626" spans="18:19" ht="15" customHeight="1">
      <c r="R29626"/>
      <c r="S29626"/>
    </row>
    <row r="29627" spans="18:19" ht="15" customHeight="1">
      <c r="R29627"/>
      <c r="S29627"/>
    </row>
    <row r="29628" spans="18:19" ht="15" customHeight="1">
      <c r="R29628"/>
      <c r="S29628"/>
    </row>
    <row r="29629" spans="18:19" ht="15" customHeight="1">
      <c r="R29629"/>
      <c r="S29629"/>
    </row>
    <row r="29630" spans="18:19" ht="15" customHeight="1">
      <c r="R29630"/>
      <c r="S29630"/>
    </row>
    <row r="29631" spans="18:19" ht="15" customHeight="1">
      <c r="R29631"/>
      <c r="S29631"/>
    </row>
    <row r="29632" spans="18:19" ht="15" customHeight="1">
      <c r="R29632"/>
      <c r="S29632"/>
    </row>
    <row r="29633" spans="18:19" ht="15" customHeight="1">
      <c r="R29633"/>
      <c r="S29633"/>
    </row>
    <row r="29634" spans="18:19" ht="15" customHeight="1">
      <c r="R29634"/>
      <c r="S29634"/>
    </row>
    <row r="29635" spans="18:19" ht="15" customHeight="1">
      <c r="R29635"/>
      <c r="S29635"/>
    </row>
    <row r="29636" spans="18:19" ht="15" customHeight="1">
      <c r="R29636"/>
      <c r="S29636"/>
    </row>
    <row r="29637" spans="18:19" ht="15" customHeight="1">
      <c r="R29637"/>
      <c r="S29637"/>
    </row>
    <row r="29638" spans="18:19" ht="15" customHeight="1">
      <c r="R29638"/>
      <c r="S29638"/>
    </row>
    <row r="29639" spans="18:19" ht="15" customHeight="1">
      <c r="R29639"/>
      <c r="S29639"/>
    </row>
    <row r="29640" spans="18:19" ht="15" customHeight="1">
      <c r="R29640"/>
      <c r="S29640"/>
    </row>
    <row r="29641" spans="18:19" ht="15" customHeight="1">
      <c r="R29641"/>
      <c r="S29641"/>
    </row>
    <row r="29642" spans="18:19" ht="15" customHeight="1">
      <c r="R29642"/>
      <c r="S29642"/>
    </row>
    <row r="29643" spans="18:19" ht="15" customHeight="1">
      <c r="R29643"/>
      <c r="S29643"/>
    </row>
    <row r="29644" spans="18:19" ht="15" customHeight="1">
      <c r="R29644"/>
      <c r="S29644"/>
    </row>
    <row r="29645" spans="18:19" ht="15" customHeight="1">
      <c r="R29645"/>
      <c r="S29645"/>
    </row>
    <row r="29646" spans="18:19" ht="15" customHeight="1">
      <c r="R29646"/>
      <c r="S29646"/>
    </row>
    <row r="29647" spans="18:19" ht="15" customHeight="1">
      <c r="R29647"/>
      <c r="S29647"/>
    </row>
    <row r="29648" spans="18:19" ht="15" customHeight="1">
      <c r="R29648"/>
      <c r="S29648"/>
    </row>
    <row r="29649" spans="18:19" ht="15" customHeight="1">
      <c r="R29649"/>
      <c r="S29649"/>
    </row>
    <row r="29650" spans="18:19" ht="15" customHeight="1">
      <c r="R29650"/>
      <c r="S29650"/>
    </row>
    <row r="29651" spans="18:19" ht="15" customHeight="1">
      <c r="R29651"/>
      <c r="S29651"/>
    </row>
    <row r="29652" spans="18:19" ht="15" customHeight="1">
      <c r="R29652"/>
      <c r="S29652"/>
    </row>
    <row r="29653" spans="18:19" ht="15" customHeight="1">
      <c r="R29653"/>
      <c r="S29653"/>
    </row>
    <row r="29654" spans="18:19" ht="15" customHeight="1">
      <c r="R29654"/>
      <c r="S29654"/>
    </row>
    <row r="29655" spans="18:19" ht="15" customHeight="1">
      <c r="R29655"/>
      <c r="S29655"/>
    </row>
    <row r="29656" spans="18:19" ht="15" customHeight="1">
      <c r="R29656"/>
      <c r="S29656"/>
    </row>
    <row r="29657" spans="18:19" ht="15" customHeight="1">
      <c r="R29657"/>
      <c r="S29657"/>
    </row>
    <row r="29658" spans="18:19" ht="15" customHeight="1">
      <c r="R29658"/>
      <c r="S29658"/>
    </row>
    <row r="29659" spans="18:19" ht="15" customHeight="1">
      <c r="R29659"/>
      <c r="S29659"/>
    </row>
    <row r="29660" spans="18:19" ht="15" customHeight="1">
      <c r="R29660"/>
      <c r="S29660"/>
    </row>
    <row r="29661" spans="18:19" ht="15" customHeight="1">
      <c r="R29661"/>
      <c r="S29661"/>
    </row>
    <row r="29662" spans="18:19" ht="15" customHeight="1">
      <c r="R29662"/>
      <c r="S29662"/>
    </row>
    <row r="29663" spans="18:19" ht="15" customHeight="1">
      <c r="R29663"/>
      <c r="S29663"/>
    </row>
    <row r="29664" spans="18:19" ht="15" customHeight="1">
      <c r="R29664"/>
      <c r="S29664"/>
    </row>
    <row r="29665" spans="18:19" ht="15" customHeight="1">
      <c r="R29665"/>
      <c r="S29665"/>
    </row>
    <row r="29666" spans="18:19" ht="15" customHeight="1">
      <c r="R29666"/>
      <c r="S29666"/>
    </row>
    <row r="29667" spans="18:19" ht="15" customHeight="1">
      <c r="R29667"/>
      <c r="S29667"/>
    </row>
    <row r="29668" spans="18:19" ht="15" customHeight="1">
      <c r="R29668"/>
      <c r="S29668"/>
    </row>
    <row r="29669" spans="18:19" ht="15" customHeight="1">
      <c r="R29669"/>
      <c r="S29669"/>
    </row>
    <row r="29670" spans="18:19" ht="15" customHeight="1">
      <c r="R29670"/>
      <c r="S29670"/>
    </row>
    <row r="29671" spans="18:19" ht="15" customHeight="1">
      <c r="R29671"/>
      <c r="S29671"/>
    </row>
    <row r="29672" spans="18:19" ht="15" customHeight="1">
      <c r="R29672"/>
      <c r="S29672"/>
    </row>
    <row r="29673" spans="18:19" ht="15" customHeight="1">
      <c r="R29673"/>
      <c r="S29673"/>
    </row>
    <row r="29674" spans="18:19" ht="15" customHeight="1">
      <c r="R29674"/>
      <c r="S29674"/>
    </row>
    <row r="29675" spans="18:19" ht="15" customHeight="1">
      <c r="R29675"/>
      <c r="S29675"/>
    </row>
    <row r="29676" spans="18:19" ht="15" customHeight="1">
      <c r="R29676"/>
      <c r="S29676"/>
    </row>
    <row r="29677" spans="18:19" ht="15" customHeight="1">
      <c r="R29677"/>
      <c r="S29677"/>
    </row>
    <row r="29678" spans="18:19" ht="15" customHeight="1">
      <c r="R29678"/>
      <c r="S29678"/>
    </row>
    <row r="29679" spans="18:19" ht="15" customHeight="1">
      <c r="R29679"/>
      <c r="S29679"/>
    </row>
    <row r="29680" spans="18:19" ht="15" customHeight="1">
      <c r="R29680"/>
      <c r="S29680"/>
    </row>
    <row r="29681" spans="18:19" ht="15" customHeight="1">
      <c r="R29681"/>
      <c r="S29681"/>
    </row>
    <row r="29682" spans="18:19" ht="15" customHeight="1">
      <c r="R29682"/>
      <c r="S29682"/>
    </row>
    <row r="29683" spans="18:19" ht="15" customHeight="1">
      <c r="R29683"/>
      <c r="S29683"/>
    </row>
    <row r="29684" spans="18:19" ht="15" customHeight="1">
      <c r="R29684"/>
      <c r="S29684"/>
    </row>
    <row r="29685" spans="18:19" ht="15" customHeight="1">
      <c r="R29685"/>
      <c r="S29685"/>
    </row>
    <row r="29686" spans="18:19" ht="15" customHeight="1">
      <c r="R29686"/>
      <c r="S29686"/>
    </row>
    <row r="29687" spans="18:19" ht="15" customHeight="1">
      <c r="R29687"/>
      <c r="S29687"/>
    </row>
    <row r="29688" spans="18:19" ht="15" customHeight="1">
      <c r="R29688"/>
      <c r="S29688"/>
    </row>
    <row r="29689" spans="18:19" ht="15" customHeight="1">
      <c r="R29689"/>
      <c r="S29689"/>
    </row>
    <row r="29690" spans="18:19" ht="15" customHeight="1">
      <c r="R29690"/>
      <c r="S29690"/>
    </row>
    <row r="29691" spans="18:19" ht="15" customHeight="1">
      <c r="R29691"/>
      <c r="S29691"/>
    </row>
    <row r="29692" spans="18:19" ht="15" customHeight="1">
      <c r="R29692"/>
      <c r="S29692"/>
    </row>
    <row r="29693" spans="18:19" ht="15" customHeight="1">
      <c r="R29693"/>
      <c r="S29693"/>
    </row>
    <row r="29694" spans="18:19" ht="15" customHeight="1">
      <c r="R29694"/>
      <c r="S29694"/>
    </row>
    <row r="29695" spans="18:19" ht="15" customHeight="1">
      <c r="R29695"/>
      <c r="S29695"/>
    </row>
    <row r="29696" spans="18:19" ht="15" customHeight="1">
      <c r="R29696"/>
      <c r="S29696"/>
    </row>
    <row r="29697" spans="18:19" ht="15" customHeight="1">
      <c r="R29697"/>
      <c r="S29697"/>
    </row>
    <row r="29698" spans="18:19" ht="15" customHeight="1">
      <c r="R29698"/>
      <c r="S29698"/>
    </row>
    <row r="29699" spans="18:19" ht="15" customHeight="1">
      <c r="R29699"/>
      <c r="S29699"/>
    </row>
    <row r="29700" spans="18:19" ht="15" customHeight="1">
      <c r="R29700"/>
      <c r="S29700"/>
    </row>
    <row r="29701" spans="18:19" ht="15" customHeight="1">
      <c r="R29701"/>
      <c r="S29701"/>
    </row>
    <row r="29702" spans="18:19" ht="15" customHeight="1">
      <c r="R29702"/>
      <c r="S29702"/>
    </row>
    <row r="29703" spans="18:19" ht="15" customHeight="1">
      <c r="R29703"/>
      <c r="S29703"/>
    </row>
    <row r="29704" spans="18:19" ht="15" customHeight="1">
      <c r="R29704"/>
      <c r="S29704"/>
    </row>
    <row r="29705" spans="18:19" ht="15" customHeight="1">
      <c r="R29705"/>
      <c r="S29705"/>
    </row>
    <row r="29706" spans="18:19" ht="15" customHeight="1">
      <c r="R29706"/>
      <c r="S29706"/>
    </row>
    <row r="29707" spans="18:19" ht="15" customHeight="1">
      <c r="R29707"/>
      <c r="S29707"/>
    </row>
    <row r="29708" spans="18:19" ht="15" customHeight="1">
      <c r="R29708"/>
      <c r="S29708"/>
    </row>
    <row r="29709" spans="18:19" ht="15" customHeight="1">
      <c r="R29709"/>
      <c r="S29709"/>
    </row>
    <row r="29710" spans="18:19" ht="15" customHeight="1">
      <c r="R29710"/>
      <c r="S29710"/>
    </row>
    <row r="29711" spans="18:19" ht="15" customHeight="1">
      <c r="R29711"/>
      <c r="S29711"/>
    </row>
    <row r="29712" spans="18:19" ht="15" customHeight="1">
      <c r="R29712"/>
      <c r="S29712"/>
    </row>
    <row r="29713" spans="18:19" ht="15" customHeight="1">
      <c r="R29713"/>
      <c r="S29713"/>
    </row>
    <row r="29714" spans="18:19" ht="15" customHeight="1">
      <c r="R29714"/>
      <c r="S29714"/>
    </row>
    <row r="29715" spans="18:19" ht="15" customHeight="1">
      <c r="R29715"/>
      <c r="S29715"/>
    </row>
    <row r="29716" spans="18:19" ht="15" customHeight="1">
      <c r="R29716"/>
      <c r="S29716"/>
    </row>
    <row r="29717" spans="18:19" ht="15" customHeight="1">
      <c r="R29717"/>
      <c r="S29717"/>
    </row>
    <row r="29718" spans="18:19" ht="15" customHeight="1">
      <c r="R29718"/>
      <c r="S29718"/>
    </row>
    <row r="29719" spans="18:19" ht="15" customHeight="1">
      <c r="R29719"/>
      <c r="S29719"/>
    </row>
    <row r="29720" spans="18:19" ht="15" customHeight="1">
      <c r="R29720"/>
      <c r="S29720"/>
    </row>
    <row r="29721" spans="18:19" ht="15" customHeight="1">
      <c r="R29721"/>
      <c r="S29721"/>
    </row>
    <row r="29722" spans="18:19" ht="15" customHeight="1">
      <c r="R29722"/>
      <c r="S29722"/>
    </row>
    <row r="29723" spans="18:19" ht="15" customHeight="1">
      <c r="R29723"/>
      <c r="S29723"/>
    </row>
    <row r="29724" spans="18:19" ht="15" customHeight="1">
      <c r="R29724"/>
      <c r="S29724"/>
    </row>
    <row r="29725" spans="18:19" ht="15" customHeight="1">
      <c r="R29725"/>
      <c r="S29725"/>
    </row>
    <row r="29726" spans="18:19" ht="15" customHeight="1">
      <c r="R29726"/>
      <c r="S29726"/>
    </row>
    <row r="29727" spans="18:19" ht="15" customHeight="1">
      <c r="R29727"/>
      <c r="S29727"/>
    </row>
    <row r="29728" spans="18:19" ht="15" customHeight="1">
      <c r="R29728"/>
      <c r="S29728"/>
    </row>
    <row r="29729" spans="18:19" ht="15" customHeight="1">
      <c r="R29729"/>
      <c r="S29729"/>
    </row>
    <row r="29730" spans="18:19" ht="15" customHeight="1">
      <c r="R29730"/>
      <c r="S29730"/>
    </row>
    <row r="29731" spans="18:19" ht="15" customHeight="1">
      <c r="R29731"/>
      <c r="S29731"/>
    </row>
    <row r="29732" spans="18:19" ht="15" customHeight="1">
      <c r="R29732"/>
      <c r="S29732"/>
    </row>
    <row r="29733" spans="18:19" ht="15" customHeight="1">
      <c r="R29733"/>
      <c r="S29733"/>
    </row>
    <row r="29734" spans="18:19" ht="15" customHeight="1">
      <c r="R29734"/>
      <c r="S29734"/>
    </row>
    <row r="29735" spans="18:19" ht="15" customHeight="1">
      <c r="R29735"/>
      <c r="S29735"/>
    </row>
    <row r="29736" spans="18:19" ht="15" customHeight="1">
      <c r="R29736"/>
      <c r="S29736"/>
    </row>
    <row r="29737" spans="18:19" ht="15" customHeight="1">
      <c r="R29737"/>
      <c r="S29737"/>
    </row>
    <row r="29738" spans="18:19" ht="15" customHeight="1">
      <c r="R29738"/>
      <c r="S29738"/>
    </row>
    <row r="29739" spans="18:19" ht="15" customHeight="1">
      <c r="R29739"/>
      <c r="S29739"/>
    </row>
    <row r="29740" spans="18:19" ht="15" customHeight="1">
      <c r="R29740"/>
      <c r="S29740"/>
    </row>
    <row r="29741" spans="18:19" ht="15" customHeight="1">
      <c r="R29741"/>
      <c r="S29741"/>
    </row>
    <row r="29742" spans="18:19" ht="15" customHeight="1">
      <c r="R29742"/>
      <c r="S29742"/>
    </row>
    <row r="29743" spans="18:19" ht="15" customHeight="1">
      <c r="R29743"/>
      <c r="S29743"/>
    </row>
    <row r="29744" spans="18:19" ht="15" customHeight="1">
      <c r="R29744"/>
      <c r="S29744"/>
    </row>
    <row r="29745" spans="18:19" ht="15" customHeight="1">
      <c r="R29745"/>
      <c r="S29745"/>
    </row>
    <row r="29746" spans="18:19" ht="15" customHeight="1">
      <c r="R29746"/>
      <c r="S29746"/>
    </row>
    <row r="29747" spans="18:19" ht="15" customHeight="1">
      <c r="R29747"/>
      <c r="S29747"/>
    </row>
    <row r="29748" spans="18:19" ht="15" customHeight="1">
      <c r="R29748"/>
      <c r="S29748"/>
    </row>
    <row r="29749" spans="18:19" ht="15" customHeight="1">
      <c r="R29749"/>
      <c r="S29749"/>
    </row>
    <row r="29750" spans="18:19" ht="15" customHeight="1">
      <c r="R29750"/>
      <c r="S29750"/>
    </row>
    <row r="29751" spans="18:19" ht="15" customHeight="1">
      <c r="R29751"/>
      <c r="S29751"/>
    </row>
    <row r="29752" spans="18:19" ht="15" customHeight="1">
      <c r="R29752"/>
      <c r="S29752"/>
    </row>
    <row r="29753" spans="18:19" ht="15" customHeight="1">
      <c r="R29753"/>
      <c r="S29753"/>
    </row>
    <row r="29754" spans="18:19" ht="15" customHeight="1">
      <c r="R29754"/>
      <c r="S29754"/>
    </row>
    <row r="29755" spans="18:19" ht="15" customHeight="1">
      <c r="R29755"/>
      <c r="S29755"/>
    </row>
    <row r="29756" spans="18:19" ht="15" customHeight="1">
      <c r="R29756"/>
      <c r="S29756"/>
    </row>
    <row r="29757" spans="18:19" ht="15" customHeight="1">
      <c r="R29757"/>
      <c r="S29757"/>
    </row>
    <row r="29758" spans="18:19" ht="15" customHeight="1">
      <c r="R29758"/>
      <c r="S29758"/>
    </row>
    <row r="29759" spans="18:19" ht="15" customHeight="1">
      <c r="R29759"/>
      <c r="S29759"/>
    </row>
    <row r="29760" spans="18:19" ht="15" customHeight="1">
      <c r="R29760"/>
      <c r="S29760"/>
    </row>
    <row r="29761" spans="18:19" ht="15" customHeight="1">
      <c r="R29761"/>
      <c r="S29761"/>
    </row>
    <row r="29762" spans="18:19" ht="15" customHeight="1">
      <c r="R29762"/>
      <c r="S29762"/>
    </row>
    <row r="29763" spans="18:19" ht="15" customHeight="1">
      <c r="R29763"/>
      <c r="S29763"/>
    </row>
    <row r="29764" spans="18:19" ht="15" customHeight="1">
      <c r="R29764"/>
      <c r="S29764"/>
    </row>
    <row r="29765" spans="18:19" ht="15" customHeight="1">
      <c r="R29765"/>
      <c r="S29765"/>
    </row>
    <row r="29766" spans="18:19" ht="15" customHeight="1">
      <c r="R29766"/>
      <c r="S29766"/>
    </row>
    <row r="29767" spans="18:19" ht="15" customHeight="1">
      <c r="R29767"/>
      <c r="S29767"/>
    </row>
    <row r="29768" spans="18:19" ht="15" customHeight="1">
      <c r="R29768"/>
      <c r="S29768"/>
    </row>
    <row r="29769" spans="18:19" ht="15" customHeight="1">
      <c r="R29769"/>
      <c r="S29769"/>
    </row>
    <row r="29770" spans="18:19" ht="15" customHeight="1">
      <c r="R29770"/>
      <c r="S29770"/>
    </row>
    <row r="29771" spans="18:19" ht="15" customHeight="1">
      <c r="R29771"/>
      <c r="S29771"/>
    </row>
    <row r="29772" spans="18:19" ht="15" customHeight="1">
      <c r="R29772"/>
      <c r="S29772"/>
    </row>
    <row r="29773" spans="18:19" ht="15" customHeight="1">
      <c r="R29773"/>
      <c r="S29773"/>
    </row>
    <row r="29774" spans="18:19" ht="15" customHeight="1">
      <c r="R29774"/>
      <c r="S29774"/>
    </row>
    <row r="29775" spans="18:19" ht="15" customHeight="1">
      <c r="R29775"/>
      <c r="S29775"/>
    </row>
    <row r="29776" spans="18:19" ht="15" customHeight="1">
      <c r="R29776"/>
      <c r="S29776"/>
    </row>
    <row r="29777" spans="18:19" ht="15" customHeight="1">
      <c r="R29777"/>
      <c r="S29777"/>
    </row>
    <row r="29778" spans="18:19" ht="15" customHeight="1">
      <c r="R29778"/>
      <c r="S29778"/>
    </row>
    <row r="29779" spans="18:19" ht="15" customHeight="1">
      <c r="R29779"/>
      <c r="S29779"/>
    </row>
    <row r="29780" spans="18:19" ht="15" customHeight="1">
      <c r="R29780"/>
      <c r="S29780"/>
    </row>
    <row r="29781" spans="18:19" ht="15" customHeight="1">
      <c r="R29781"/>
      <c r="S29781"/>
    </row>
    <row r="29782" spans="18:19" ht="15" customHeight="1">
      <c r="R29782"/>
      <c r="S29782"/>
    </row>
    <row r="29783" spans="18:19" ht="15" customHeight="1">
      <c r="R29783"/>
      <c r="S29783"/>
    </row>
    <row r="29784" spans="18:19" ht="15" customHeight="1">
      <c r="R29784"/>
      <c r="S29784"/>
    </row>
    <row r="29785" spans="18:19" ht="15" customHeight="1">
      <c r="R29785"/>
      <c r="S29785"/>
    </row>
    <row r="29786" spans="18:19" ht="15" customHeight="1">
      <c r="R29786"/>
      <c r="S29786"/>
    </row>
    <row r="29787" spans="18:19" ht="15" customHeight="1">
      <c r="R29787"/>
      <c r="S29787"/>
    </row>
    <row r="29788" spans="18:19" ht="15" customHeight="1">
      <c r="R29788"/>
      <c r="S29788"/>
    </row>
    <row r="29789" spans="18:19" ht="15" customHeight="1">
      <c r="R29789"/>
      <c r="S29789"/>
    </row>
    <row r="29790" spans="18:19" ht="15" customHeight="1">
      <c r="R29790"/>
      <c r="S29790"/>
    </row>
    <row r="29791" spans="18:19" ht="15" customHeight="1">
      <c r="R29791"/>
      <c r="S29791"/>
    </row>
    <row r="29792" spans="18:19" ht="15" customHeight="1">
      <c r="R29792"/>
      <c r="S29792"/>
    </row>
    <row r="29793" spans="18:19" ht="15" customHeight="1">
      <c r="R29793"/>
      <c r="S29793"/>
    </row>
    <row r="29794" spans="18:19" ht="15" customHeight="1">
      <c r="R29794"/>
      <c r="S29794"/>
    </row>
    <row r="29795" spans="18:19" ht="15" customHeight="1">
      <c r="R29795"/>
      <c r="S29795"/>
    </row>
    <row r="29796" spans="18:19" ht="15" customHeight="1">
      <c r="R29796"/>
      <c r="S29796"/>
    </row>
    <row r="29797" spans="18:19" ht="15" customHeight="1">
      <c r="R29797"/>
      <c r="S29797"/>
    </row>
    <row r="29798" spans="18:19" ht="15" customHeight="1">
      <c r="R29798"/>
      <c r="S29798"/>
    </row>
    <row r="29799" spans="18:19" ht="15" customHeight="1">
      <c r="R29799"/>
      <c r="S29799"/>
    </row>
    <row r="29800" spans="18:19" ht="15" customHeight="1">
      <c r="R29800"/>
      <c r="S29800"/>
    </row>
    <row r="29801" spans="18:19" ht="15" customHeight="1">
      <c r="R29801"/>
      <c r="S29801"/>
    </row>
    <row r="29802" spans="18:19" ht="15" customHeight="1">
      <c r="R29802"/>
      <c r="S29802"/>
    </row>
    <row r="29803" spans="18:19" ht="15" customHeight="1">
      <c r="R29803"/>
      <c r="S29803"/>
    </row>
    <row r="29804" spans="18:19" ht="15" customHeight="1">
      <c r="R29804"/>
      <c r="S29804"/>
    </row>
    <row r="29805" spans="18:19" ht="15" customHeight="1">
      <c r="R29805"/>
      <c r="S29805"/>
    </row>
    <row r="29806" spans="18:19" ht="15" customHeight="1">
      <c r="R29806"/>
      <c r="S29806"/>
    </row>
    <row r="29807" spans="18:19" ht="15" customHeight="1">
      <c r="R29807"/>
      <c r="S29807"/>
    </row>
    <row r="29808" spans="18:19" ht="15" customHeight="1">
      <c r="R29808"/>
      <c r="S29808"/>
    </row>
    <row r="29809" spans="18:19" ht="15" customHeight="1">
      <c r="R29809"/>
      <c r="S29809"/>
    </row>
    <row r="29810" spans="18:19" ht="15" customHeight="1">
      <c r="R29810"/>
      <c r="S29810"/>
    </row>
    <row r="29811" spans="18:19" ht="15" customHeight="1">
      <c r="R29811"/>
      <c r="S29811"/>
    </row>
    <row r="29812" spans="18:19" ht="15" customHeight="1">
      <c r="R29812"/>
      <c r="S29812"/>
    </row>
    <row r="29813" spans="18:19" ht="15" customHeight="1">
      <c r="R29813"/>
      <c r="S29813"/>
    </row>
    <row r="29814" spans="18:19" ht="15" customHeight="1">
      <c r="R29814"/>
      <c r="S29814"/>
    </row>
    <row r="29815" spans="18:19" ht="15" customHeight="1">
      <c r="R29815"/>
      <c r="S29815"/>
    </row>
    <row r="29816" spans="18:19" ht="15" customHeight="1">
      <c r="R29816"/>
      <c r="S29816"/>
    </row>
    <row r="29817" spans="18:19" ht="15" customHeight="1">
      <c r="R29817"/>
      <c r="S29817"/>
    </row>
    <row r="29818" spans="18:19" ht="15" customHeight="1">
      <c r="R29818"/>
      <c r="S29818"/>
    </row>
    <row r="29819" spans="18:19" ht="15" customHeight="1">
      <c r="R29819"/>
      <c r="S29819"/>
    </row>
    <row r="29820" spans="18:19" ht="15" customHeight="1">
      <c r="R29820"/>
      <c r="S29820"/>
    </row>
    <row r="29821" spans="18:19" ht="15" customHeight="1">
      <c r="R29821"/>
      <c r="S29821"/>
    </row>
    <row r="29822" spans="18:19" ht="15" customHeight="1">
      <c r="R29822"/>
      <c r="S29822"/>
    </row>
    <row r="29823" spans="18:19" ht="15" customHeight="1">
      <c r="R29823"/>
      <c r="S29823"/>
    </row>
    <row r="29824" spans="18:19" ht="15" customHeight="1">
      <c r="R29824"/>
      <c r="S29824"/>
    </row>
    <row r="29825" spans="18:19" ht="15" customHeight="1">
      <c r="R29825"/>
      <c r="S29825"/>
    </row>
    <row r="29826" spans="18:19" ht="15" customHeight="1">
      <c r="R29826"/>
      <c r="S29826"/>
    </row>
    <row r="29827" spans="18:19" ht="15" customHeight="1">
      <c r="R29827"/>
      <c r="S29827"/>
    </row>
    <row r="29828" spans="18:19" ht="15" customHeight="1">
      <c r="R29828"/>
      <c r="S29828"/>
    </row>
    <row r="29829" spans="18:19" ht="15" customHeight="1">
      <c r="R29829"/>
      <c r="S29829"/>
    </row>
    <row r="29830" spans="18:19" ht="15" customHeight="1">
      <c r="R29830"/>
      <c r="S29830"/>
    </row>
    <row r="29831" spans="18:19" ht="15" customHeight="1">
      <c r="R29831"/>
      <c r="S29831"/>
    </row>
    <row r="29832" spans="18:19" ht="15" customHeight="1">
      <c r="R29832"/>
      <c r="S29832"/>
    </row>
    <row r="29833" spans="18:19" ht="15" customHeight="1">
      <c r="R29833"/>
      <c r="S29833"/>
    </row>
    <row r="29834" spans="18:19" ht="15" customHeight="1">
      <c r="R29834"/>
      <c r="S29834"/>
    </row>
    <row r="29835" spans="18:19" ht="15" customHeight="1">
      <c r="R29835"/>
      <c r="S29835"/>
    </row>
    <row r="29836" spans="18:19" ht="15" customHeight="1">
      <c r="R29836"/>
      <c r="S29836"/>
    </row>
    <row r="29837" spans="18:19" ht="15" customHeight="1">
      <c r="R29837"/>
      <c r="S29837"/>
    </row>
    <row r="29838" spans="18:19" ht="15" customHeight="1">
      <c r="R29838"/>
      <c r="S29838"/>
    </row>
    <row r="29839" spans="18:19" ht="15" customHeight="1">
      <c r="R29839"/>
      <c r="S29839"/>
    </row>
    <row r="29840" spans="18:19" ht="15" customHeight="1">
      <c r="R29840"/>
      <c r="S29840"/>
    </row>
    <row r="29841" spans="18:19" ht="15" customHeight="1">
      <c r="R29841"/>
      <c r="S29841"/>
    </row>
    <row r="29842" spans="18:19" ht="15" customHeight="1">
      <c r="R29842"/>
      <c r="S29842"/>
    </row>
    <row r="29843" spans="18:19" ht="15" customHeight="1">
      <c r="R29843"/>
      <c r="S29843"/>
    </row>
    <row r="29844" spans="18:19" ht="15" customHeight="1">
      <c r="R29844"/>
      <c r="S29844"/>
    </row>
    <row r="29845" spans="18:19" ht="15" customHeight="1">
      <c r="R29845"/>
      <c r="S29845"/>
    </row>
    <row r="29846" spans="18:19" ht="15" customHeight="1">
      <c r="R29846"/>
      <c r="S29846"/>
    </row>
    <row r="29847" spans="18:19" ht="15" customHeight="1">
      <c r="R29847"/>
      <c r="S29847"/>
    </row>
    <row r="29848" spans="18:19" ht="15" customHeight="1">
      <c r="R29848"/>
      <c r="S29848"/>
    </row>
    <row r="29849" spans="18:19" ht="15" customHeight="1">
      <c r="R29849"/>
      <c r="S29849"/>
    </row>
    <row r="29850" spans="18:19" ht="15" customHeight="1">
      <c r="R29850"/>
      <c r="S29850"/>
    </row>
    <row r="29851" spans="18:19" ht="15" customHeight="1">
      <c r="R29851"/>
      <c r="S29851"/>
    </row>
    <row r="29852" spans="18:19" ht="15" customHeight="1">
      <c r="R29852"/>
      <c r="S29852"/>
    </row>
    <row r="29853" spans="18:19" ht="15" customHeight="1">
      <c r="R29853"/>
      <c r="S29853"/>
    </row>
    <row r="29854" spans="18:19" ht="15" customHeight="1">
      <c r="R29854"/>
      <c r="S29854"/>
    </row>
    <row r="29855" spans="18:19" ht="15" customHeight="1">
      <c r="R29855"/>
      <c r="S29855"/>
    </row>
    <row r="29856" spans="18:19" ht="15" customHeight="1">
      <c r="R29856"/>
      <c r="S29856"/>
    </row>
    <row r="29857" spans="18:19" ht="15" customHeight="1">
      <c r="R29857"/>
      <c r="S29857"/>
    </row>
    <row r="29858" spans="18:19" ht="15" customHeight="1">
      <c r="R29858"/>
      <c r="S29858"/>
    </row>
    <row r="29859" spans="18:19" ht="15" customHeight="1">
      <c r="R29859"/>
      <c r="S29859"/>
    </row>
    <row r="29860" spans="18:19" ht="15" customHeight="1">
      <c r="R29860"/>
      <c r="S29860"/>
    </row>
    <row r="29861" spans="18:19" ht="15" customHeight="1">
      <c r="R29861"/>
      <c r="S29861"/>
    </row>
    <row r="29862" spans="18:19" ht="15" customHeight="1">
      <c r="R29862"/>
      <c r="S29862"/>
    </row>
    <row r="29863" spans="18:19" ht="15" customHeight="1">
      <c r="R29863"/>
      <c r="S29863"/>
    </row>
    <row r="29864" spans="18:19" ht="15" customHeight="1">
      <c r="R29864"/>
      <c r="S29864"/>
    </row>
    <row r="29865" spans="18:19" ht="15" customHeight="1">
      <c r="R29865"/>
      <c r="S29865"/>
    </row>
    <row r="29866" spans="18:19" ht="15" customHeight="1">
      <c r="R29866"/>
      <c r="S29866"/>
    </row>
    <row r="29867" spans="18:19" ht="15" customHeight="1">
      <c r="R29867"/>
      <c r="S29867"/>
    </row>
    <row r="29868" spans="18:19" ht="15" customHeight="1">
      <c r="R29868"/>
      <c r="S29868"/>
    </row>
    <row r="29869" spans="18:19" ht="15" customHeight="1">
      <c r="R29869"/>
      <c r="S29869"/>
    </row>
    <row r="29870" spans="18:19" ht="15" customHeight="1">
      <c r="R29870"/>
      <c r="S29870"/>
    </row>
    <row r="29871" spans="18:19" ht="15" customHeight="1">
      <c r="R29871"/>
      <c r="S29871"/>
    </row>
    <row r="29872" spans="18:19" ht="15" customHeight="1">
      <c r="R29872"/>
      <c r="S29872"/>
    </row>
    <row r="29873" spans="18:19" ht="15" customHeight="1">
      <c r="R29873"/>
      <c r="S29873"/>
    </row>
    <row r="29874" spans="18:19" ht="15" customHeight="1">
      <c r="R29874"/>
      <c r="S29874"/>
    </row>
    <row r="29875" spans="18:19" ht="15" customHeight="1">
      <c r="R29875"/>
      <c r="S29875"/>
    </row>
    <row r="29876" spans="18:19" ht="15" customHeight="1">
      <c r="R29876"/>
      <c r="S29876"/>
    </row>
    <row r="29877" spans="18:19" ht="15" customHeight="1">
      <c r="R29877"/>
      <c r="S29877"/>
    </row>
    <row r="29878" spans="18:19" ht="15" customHeight="1">
      <c r="R29878"/>
      <c r="S29878"/>
    </row>
    <row r="29879" spans="18:19" ht="15" customHeight="1">
      <c r="R29879"/>
      <c r="S29879"/>
    </row>
    <row r="29880" spans="18:19" ht="15" customHeight="1">
      <c r="R29880"/>
      <c r="S29880"/>
    </row>
    <row r="29881" spans="18:19" ht="15" customHeight="1">
      <c r="R29881"/>
      <c r="S29881"/>
    </row>
    <row r="29882" spans="18:19" ht="15" customHeight="1">
      <c r="R29882"/>
      <c r="S29882"/>
    </row>
    <row r="29883" spans="18:19" ht="15" customHeight="1">
      <c r="R29883"/>
      <c r="S29883"/>
    </row>
    <row r="29884" spans="18:19" ht="15" customHeight="1">
      <c r="R29884"/>
      <c r="S29884"/>
    </row>
    <row r="29885" spans="18:19" ht="15" customHeight="1">
      <c r="R29885"/>
      <c r="S29885"/>
    </row>
    <row r="29886" spans="18:19" ht="15" customHeight="1">
      <c r="R29886"/>
      <c r="S29886"/>
    </row>
    <row r="29887" spans="18:19" ht="15" customHeight="1">
      <c r="R29887"/>
      <c r="S29887"/>
    </row>
    <row r="29888" spans="18:19" ht="15" customHeight="1">
      <c r="R29888"/>
      <c r="S29888"/>
    </row>
    <row r="29889" spans="18:19" ht="15" customHeight="1">
      <c r="R29889"/>
      <c r="S29889"/>
    </row>
    <row r="29890" spans="18:19" ht="15" customHeight="1">
      <c r="R29890"/>
      <c r="S29890"/>
    </row>
    <row r="29891" spans="18:19" ht="15" customHeight="1">
      <c r="R29891"/>
      <c r="S29891"/>
    </row>
    <row r="29892" spans="18:19" ht="15" customHeight="1">
      <c r="R29892"/>
      <c r="S29892"/>
    </row>
    <row r="29893" spans="18:19" ht="15" customHeight="1">
      <c r="R29893"/>
      <c r="S29893"/>
    </row>
    <row r="29894" spans="18:19" ht="15" customHeight="1">
      <c r="R29894"/>
      <c r="S29894"/>
    </row>
    <row r="29895" spans="18:19" ht="15" customHeight="1">
      <c r="R29895"/>
      <c r="S29895"/>
    </row>
    <row r="29896" spans="18:19" ht="15" customHeight="1">
      <c r="R29896"/>
      <c r="S29896"/>
    </row>
    <row r="29897" spans="18:19" ht="15" customHeight="1">
      <c r="R29897"/>
      <c r="S29897"/>
    </row>
    <row r="29898" spans="18:19" ht="15" customHeight="1">
      <c r="R29898"/>
      <c r="S29898"/>
    </row>
    <row r="29899" spans="18:19" ht="15" customHeight="1">
      <c r="R29899"/>
      <c r="S29899"/>
    </row>
    <row r="29900" spans="18:19" ht="15" customHeight="1">
      <c r="R29900"/>
      <c r="S29900"/>
    </row>
    <row r="29901" spans="18:19" ht="15" customHeight="1">
      <c r="R29901"/>
      <c r="S29901"/>
    </row>
    <row r="29902" spans="18:19" ht="15" customHeight="1">
      <c r="R29902"/>
      <c r="S29902"/>
    </row>
    <row r="29903" spans="18:19" ht="15" customHeight="1">
      <c r="R29903"/>
      <c r="S29903"/>
    </row>
    <row r="29904" spans="18:19" ht="15" customHeight="1">
      <c r="R29904"/>
      <c r="S29904"/>
    </row>
    <row r="29905" spans="18:19" ht="15" customHeight="1">
      <c r="R29905"/>
      <c r="S29905"/>
    </row>
    <row r="29906" spans="18:19" ht="15" customHeight="1">
      <c r="R29906"/>
      <c r="S29906"/>
    </row>
    <row r="29907" spans="18:19" ht="15" customHeight="1">
      <c r="R29907"/>
      <c r="S29907"/>
    </row>
    <row r="29908" spans="18:19" ht="15" customHeight="1">
      <c r="R29908"/>
      <c r="S29908"/>
    </row>
    <row r="29909" spans="18:19" ht="15" customHeight="1">
      <c r="R29909"/>
      <c r="S29909"/>
    </row>
    <row r="29910" spans="18:19" ht="15" customHeight="1">
      <c r="R29910"/>
      <c r="S29910"/>
    </row>
    <row r="29911" spans="18:19" ht="15" customHeight="1">
      <c r="R29911"/>
      <c r="S29911"/>
    </row>
    <row r="29912" spans="18:19" ht="15" customHeight="1">
      <c r="R29912"/>
      <c r="S29912"/>
    </row>
    <row r="29913" spans="18:19" ht="15" customHeight="1">
      <c r="R29913"/>
      <c r="S29913"/>
    </row>
    <row r="29914" spans="18:19" ht="15" customHeight="1">
      <c r="R29914"/>
      <c r="S29914"/>
    </row>
    <row r="29915" spans="18:19" ht="15" customHeight="1">
      <c r="R29915"/>
      <c r="S29915"/>
    </row>
    <row r="29916" spans="18:19" ht="15" customHeight="1">
      <c r="R29916"/>
      <c r="S29916"/>
    </row>
    <row r="29917" spans="18:19" ht="15" customHeight="1">
      <c r="R29917"/>
      <c r="S29917"/>
    </row>
    <row r="29918" spans="18:19" ht="15" customHeight="1">
      <c r="R29918"/>
      <c r="S29918"/>
    </row>
    <row r="29919" spans="18:19" ht="15" customHeight="1">
      <c r="R29919"/>
      <c r="S29919"/>
    </row>
    <row r="29920" spans="18:19" ht="15" customHeight="1">
      <c r="R29920"/>
      <c r="S29920"/>
    </row>
    <row r="29921" spans="18:19" ht="15" customHeight="1">
      <c r="R29921"/>
      <c r="S29921"/>
    </row>
    <row r="29922" spans="18:19" ht="15" customHeight="1">
      <c r="R29922"/>
      <c r="S29922"/>
    </row>
    <row r="29923" spans="18:19" ht="15" customHeight="1">
      <c r="R29923"/>
      <c r="S29923"/>
    </row>
    <row r="29924" spans="18:19" ht="15" customHeight="1">
      <c r="R29924"/>
      <c r="S29924"/>
    </row>
    <row r="29925" spans="18:19" ht="15" customHeight="1">
      <c r="R29925"/>
      <c r="S29925"/>
    </row>
    <row r="29926" spans="18:19" ht="15" customHeight="1">
      <c r="R29926"/>
      <c r="S29926"/>
    </row>
    <row r="29927" spans="18:19" ht="15" customHeight="1">
      <c r="R29927"/>
      <c r="S29927"/>
    </row>
    <row r="29928" spans="18:19" ht="15" customHeight="1">
      <c r="R29928"/>
      <c r="S29928"/>
    </row>
    <row r="29929" spans="18:19" ht="15" customHeight="1">
      <c r="R29929"/>
      <c r="S29929"/>
    </row>
    <row r="29930" spans="18:19" ht="15" customHeight="1">
      <c r="R29930"/>
      <c r="S29930"/>
    </row>
    <row r="29931" spans="18:19" ht="15" customHeight="1">
      <c r="R29931"/>
      <c r="S29931"/>
    </row>
    <row r="29932" spans="18:19" ht="15" customHeight="1">
      <c r="R29932"/>
      <c r="S29932"/>
    </row>
    <row r="29933" spans="18:19" ht="15" customHeight="1">
      <c r="R29933"/>
      <c r="S29933"/>
    </row>
    <row r="29934" spans="18:19" ht="15" customHeight="1">
      <c r="R29934"/>
      <c r="S29934"/>
    </row>
    <row r="29935" spans="18:19" ht="15" customHeight="1">
      <c r="R29935"/>
      <c r="S29935"/>
    </row>
    <row r="29936" spans="18:19" ht="15" customHeight="1">
      <c r="R29936"/>
      <c r="S29936"/>
    </row>
    <row r="29937" spans="18:19" ht="15" customHeight="1">
      <c r="R29937"/>
      <c r="S29937"/>
    </row>
    <row r="29938" spans="18:19" ht="15" customHeight="1">
      <c r="R29938"/>
      <c r="S29938"/>
    </row>
    <row r="29939" spans="18:19" ht="15" customHeight="1">
      <c r="R29939"/>
      <c r="S29939"/>
    </row>
    <row r="29940" spans="18:19" ht="15" customHeight="1">
      <c r="R29940"/>
      <c r="S29940"/>
    </row>
    <row r="29941" spans="18:19" ht="15" customHeight="1">
      <c r="R29941"/>
      <c r="S29941"/>
    </row>
    <row r="29942" spans="18:19" ht="15" customHeight="1">
      <c r="R29942"/>
      <c r="S29942"/>
    </row>
    <row r="29943" spans="18:19" ht="15" customHeight="1">
      <c r="R29943"/>
      <c r="S29943"/>
    </row>
    <row r="29944" spans="18:19" ht="15" customHeight="1">
      <c r="R29944"/>
      <c r="S29944"/>
    </row>
    <row r="29945" spans="18:19" ht="15" customHeight="1">
      <c r="R29945"/>
      <c r="S29945"/>
    </row>
    <row r="29946" spans="18:19" ht="15" customHeight="1">
      <c r="R29946"/>
      <c r="S29946"/>
    </row>
    <row r="29947" spans="18:19" ht="15" customHeight="1">
      <c r="R29947"/>
      <c r="S29947"/>
    </row>
    <row r="29948" spans="18:19" ht="15" customHeight="1">
      <c r="R29948"/>
      <c r="S29948"/>
    </row>
    <row r="29949" spans="18:19" ht="15" customHeight="1">
      <c r="R29949"/>
      <c r="S29949"/>
    </row>
    <row r="29950" spans="18:19" ht="15" customHeight="1">
      <c r="R29950"/>
      <c r="S29950"/>
    </row>
    <row r="29951" spans="18:19" ht="15" customHeight="1">
      <c r="R29951"/>
      <c r="S29951"/>
    </row>
    <row r="29952" spans="18:19" ht="15" customHeight="1">
      <c r="R29952"/>
      <c r="S29952"/>
    </row>
    <row r="29953" spans="18:19" ht="15" customHeight="1">
      <c r="R29953"/>
      <c r="S29953"/>
    </row>
    <row r="29954" spans="18:19" ht="15" customHeight="1">
      <c r="R29954"/>
      <c r="S29954"/>
    </row>
    <row r="29955" spans="18:19" ht="15" customHeight="1">
      <c r="R29955"/>
      <c r="S29955"/>
    </row>
    <row r="29956" spans="18:19" ht="15" customHeight="1">
      <c r="R29956"/>
      <c r="S29956"/>
    </row>
    <row r="29957" spans="18:19" ht="15" customHeight="1">
      <c r="R29957"/>
      <c r="S29957"/>
    </row>
    <row r="29958" spans="18:19" ht="15" customHeight="1">
      <c r="R29958"/>
      <c r="S29958"/>
    </row>
    <row r="29959" spans="18:19" ht="15" customHeight="1">
      <c r="R29959"/>
      <c r="S29959"/>
    </row>
    <row r="29960" spans="18:19" ht="15" customHeight="1">
      <c r="R29960"/>
      <c r="S29960"/>
    </row>
    <row r="29961" spans="18:19" ht="15" customHeight="1">
      <c r="R29961"/>
      <c r="S29961"/>
    </row>
    <row r="29962" spans="18:19" ht="15" customHeight="1">
      <c r="R29962"/>
      <c r="S29962"/>
    </row>
    <row r="29963" spans="18:19" ht="15" customHeight="1">
      <c r="R29963"/>
      <c r="S29963"/>
    </row>
    <row r="29964" spans="18:19" ht="15" customHeight="1">
      <c r="R29964"/>
      <c r="S29964"/>
    </row>
    <row r="29965" spans="18:19" ht="15" customHeight="1">
      <c r="R29965"/>
      <c r="S29965"/>
    </row>
    <row r="29966" spans="18:19" ht="15" customHeight="1">
      <c r="R29966"/>
      <c r="S29966"/>
    </row>
    <row r="29967" spans="18:19" ht="15" customHeight="1">
      <c r="R29967"/>
      <c r="S29967"/>
    </row>
    <row r="29968" spans="18:19" ht="15" customHeight="1">
      <c r="R29968"/>
      <c r="S29968"/>
    </row>
    <row r="29969" spans="18:19" ht="15" customHeight="1">
      <c r="R29969"/>
      <c r="S29969"/>
    </row>
    <row r="29970" spans="18:19" ht="15" customHeight="1">
      <c r="R29970"/>
      <c r="S29970"/>
    </row>
    <row r="29971" spans="18:19" ht="15" customHeight="1">
      <c r="R29971"/>
      <c r="S29971"/>
    </row>
    <row r="29972" spans="18:19" ht="15" customHeight="1">
      <c r="R29972"/>
      <c r="S29972"/>
    </row>
    <row r="29973" spans="18:19" ht="15" customHeight="1">
      <c r="R29973"/>
      <c r="S29973"/>
    </row>
    <row r="29974" spans="18:19" ht="15" customHeight="1">
      <c r="R29974"/>
      <c r="S29974"/>
    </row>
    <row r="29975" spans="18:19" ht="15" customHeight="1">
      <c r="R29975"/>
      <c r="S29975"/>
    </row>
    <row r="29976" spans="18:19" ht="15" customHeight="1">
      <c r="R29976"/>
      <c r="S29976"/>
    </row>
    <row r="29977" spans="18:19" ht="15" customHeight="1">
      <c r="R29977"/>
      <c r="S29977"/>
    </row>
    <row r="29978" spans="18:19" ht="15" customHeight="1">
      <c r="R29978"/>
      <c r="S29978"/>
    </row>
    <row r="29979" spans="18:19" ht="15" customHeight="1">
      <c r="R29979"/>
      <c r="S29979"/>
    </row>
    <row r="29980" spans="18:19" ht="15" customHeight="1">
      <c r="R29980"/>
      <c r="S29980"/>
    </row>
    <row r="29981" spans="18:19" ht="15" customHeight="1">
      <c r="R29981"/>
      <c r="S29981"/>
    </row>
    <row r="29982" spans="18:19" ht="15" customHeight="1">
      <c r="R29982"/>
      <c r="S29982"/>
    </row>
    <row r="29983" spans="18:19" ht="15" customHeight="1">
      <c r="R29983"/>
      <c r="S29983"/>
    </row>
    <row r="29984" spans="18:19" ht="15" customHeight="1">
      <c r="R29984"/>
      <c r="S29984"/>
    </row>
    <row r="29985" spans="18:19" ht="15" customHeight="1">
      <c r="R29985"/>
      <c r="S29985"/>
    </row>
    <row r="29986" spans="18:19" ht="15" customHeight="1">
      <c r="R29986"/>
      <c r="S29986"/>
    </row>
    <row r="29987" spans="18:19" ht="15" customHeight="1">
      <c r="R29987"/>
      <c r="S29987"/>
    </row>
    <row r="29988" spans="18:19" ht="15" customHeight="1">
      <c r="R29988"/>
      <c r="S29988"/>
    </row>
    <row r="29989" spans="18:19" ht="15" customHeight="1">
      <c r="R29989"/>
      <c r="S29989"/>
    </row>
    <row r="29990" spans="18:19" ht="15" customHeight="1">
      <c r="R29990"/>
      <c r="S29990"/>
    </row>
    <row r="29991" spans="18:19" ht="15" customHeight="1">
      <c r="R29991"/>
      <c r="S29991"/>
    </row>
    <row r="29992" spans="18:19" ht="15" customHeight="1">
      <c r="R29992"/>
      <c r="S29992"/>
    </row>
    <row r="29993" spans="18:19" ht="15" customHeight="1">
      <c r="R29993"/>
      <c r="S29993"/>
    </row>
    <row r="29994" spans="18:19" ht="15" customHeight="1">
      <c r="R29994"/>
      <c r="S29994"/>
    </row>
    <row r="29995" spans="18:19" ht="15" customHeight="1">
      <c r="R29995"/>
      <c r="S29995"/>
    </row>
    <row r="29996" spans="18:19" ht="15" customHeight="1">
      <c r="R29996"/>
      <c r="S29996"/>
    </row>
    <row r="29997" spans="18:19" ht="15" customHeight="1">
      <c r="R29997"/>
      <c r="S29997"/>
    </row>
    <row r="29998" spans="18:19" ht="15" customHeight="1">
      <c r="R29998"/>
      <c r="S29998"/>
    </row>
    <row r="29999" spans="18:19" ht="15" customHeight="1">
      <c r="R29999"/>
      <c r="S29999"/>
    </row>
    <row r="30000" spans="18:19" ht="15" customHeight="1">
      <c r="R30000"/>
      <c r="S30000"/>
    </row>
    <row r="30001" spans="18:19" ht="15" customHeight="1">
      <c r="R30001"/>
      <c r="S30001"/>
    </row>
    <row r="30002" spans="18:19" ht="15" customHeight="1">
      <c r="R30002"/>
      <c r="S30002"/>
    </row>
    <row r="30003" spans="18:19" ht="15" customHeight="1">
      <c r="R30003"/>
      <c r="S30003"/>
    </row>
    <row r="30004" spans="18:19" ht="15" customHeight="1">
      <c r="R30004"/>
      <c r="S30004"/>
    </row>
    <row r="30005" spans="18:19" ht="15" customHeight="1">
      <c r="R30005"/>
      <c r="S30005"/>
    </row>
    <row r="30006" spans="18:19" ht="15" customHeight="1">
      <c r="R30006"/>
      <c r="S30006"/>
    </row>
    <row r="30007" spans="18:19" ht="15" customHeight="1">
      <c r="R30007"/>
      <c r="S30007"/>
    </row>
    <row r="30008" spans="18:19" ht="15" customHeight="1">
      <c r="R30008"/>
      <c r="S30008"/>
    </row>
    <row r="30009" spans="18:19" ht="15" customHeight="1">
      <c r="R30009"/>
      <c r="S30009"/>
    </row>
    <row r="30010" spans="18:19" ht="15" customHeight="1">
      <c r="R30010"/>
      <c r="S30010"/>
    </row>
    <row r="30011" spans="18:19" ht="15" customHeight="1">
      <c r="R30011"/>
      <c r="S30011"/>
    </row>
    <row r="30012" spans="18:19" ht="15" customHeight="1">
      <c r="R30012"/>
      <c r="S30012"/>
    </row>
    <row r="30013" spans="18:19" ht="15" customHeight="1">
      <c r="R30013"/>
      <c r="S30013"/>
    </row>
    <row r="30014" spans="18:19" ht="15" customHeight="1">
      <c r="R30014"/>
      <c r="S30014"/>
    </row>
    <row r="30015" spans="18:19" ht="15" customHeight="1">
      <c r="R30015"/>
      <c r="S30015"/>
    </row>
    <row r="30016" spans="18:19" ht="15" customHeight="1">
      <c r="R30016"/>
      <c r="S30016"/>
    </row>
    <row r="30017" spans="18:19" ht="15" customHeight="1">
      <c r="R30017"/>
      <c r="S30017"/>
    </row>
    <row r="30018" spans="18:19" ht="15" customHeight="1">
      <c r="R30018"/>
      <c r="S30018"/>
    </row>
    <row r="30019" spans="18:19" ht="15" customHeight="1">
      <c r="R30019"/>
      <c r="S30019"/>
    </row>
    <row r="30020" spans="18:19" ht="15" customHeight="1">
      <c r="R30020"/>
      <c r="S30020"/>
    </row>
    <row r="30021" spans="18:19" ht="15" customHeight="1">
      <c r="R30021"/>
      <c r="S30021"/>
    </row>
    <row r="30022" spans="18:19" ht="15" customHeight="1">
      <c r="R30022"/>
      <c r="S30022"/>
    </row>
    <row r="30023" spans="18:19" ht="15" customHeight="1">
      <c r="R30023"/>
      <c r="S30023"/>
    </row>
    <row r="30024" spans="18:19" ht="15" customHeight="1">
      <c r="R30024"/>
      <c r="S30024"/>
    </row>
    <row r="30025" spans="18:19" ht="15" customHeight="1">
      <c r="R30025"/>
      <c r="S30025"/>
    </row>
    <row r="30026" spans="18:19" ht="15" customHeight="1">
      <c r="R30026"/>
      <c r="S30026"/>
    </row>
    <row r="30027" spans="18:19" ht="15" customHeight="1">
      <c r="R30027"/>
      <c r="S30027"/>
    </row>
    <row r="30028" spans="18:19" ht="15" customHeight="1">
      <c r="R30028"/>
      <c r="S30028"/>
    </row>
    <row r="30029" spans="18:19" ht="15" customHeight="1">
      <c r="R30029"/>
      <c r="S30029"/>
    </row>
    <row r="30030" spans="18:19" ht="15" customHeight="1">
      <c r="R30030"/>
      <c r="S30030"/>
    </row>
    <row r="30031" spans="18:19" ht="15" customHeight="1">
      <c r="R30031"/>
      <c r="S30031"/>
    </row>
    <row r="30032" spans="18:19" ht="15" customHeight="1">
      <c r="R30032"/>
      <c r="S30032"/>
    </row>
    <row r="30033" spans="18:19" ht="15" customHeight="1">
      <c r="R30033"/>
      <c r="S30033"/>
    </row>
    <row r="30034" spans="18:19" ht="15" customHeight="1">
      <c r="R30034"/>
      <c r="S30034"/>
    </row>
    <row r="30035" spans="18:19" ht="15" customHeight="1">
      <c r="R30035"/>
      <c r="S30035"/>
    </row>
    <row r="30036" spans="18:19" ht="15" customHeight="1">
      <c r="R30036"/>
      <c r="S30036"/>
    </row>
    <row r="30037" spans="18:19" ht="15" customHeight="1">
      <c r="R30037"/>
      <c r="S30037"/>
    </row>
    <row r="30038" spans="18:19" ht="15" customHeight="1">
      <c r="R30038"/>
      <c r="S30038"/>
    </row>
    <row r="30039" spans="18:19" ht="15" customHeight="1">
      <c r="R30039"/>
      <c r="S30039"/>
    </row>
    <row r="30040" spans="18:19" ht="15" customHeight="1">
      <c r="R30040"/>
      <c r="S30040"/>
    </row>
    <row r="30041" spans="18:19" ht="15" customHeight="1">
      <c r="R30041"/>
      <c r="S30041"/>
    </row>
    <row r="30042" spans="18:19" ht="15" customHeight="1">
      <c r="R30042"/>
      <c r="S30042"/>
    </row>
    <row r="30043" spans="18:19" ht="15" customHeight="1">
      <c r="R30043"/>
      <c r="S30043"/>
    </row>
    <row r="30044" spans="18:19" ht="15" customHeight="1">
      <c r="R30044"/>
      <c r="S30044"/>
    </row>
    <row r="30045" spans="18:19" ht="15" customHeight="1">
      <c r="R30045"/>
      <c r="S30045"/>
    </row>
    <row r="30046" spans="18:19" ht="15" customHeight="1">
      <c r="R30046"/>
      <c r="S30046"/>
    </row>
    <row r="30047" spans="18:19" ht="15" customHeight="1">
      <c r="R30047"/>
      <c r="S30047"/>
    </row>
    <row r="30048" spans="18:19" ht="15" customHeight="1">
      <c r="R30048"/>
      <c r="S30048"/>
    </row>
    <row r="30049" spans="18:19" ht="15" customHeight="1">
      <c r="R30049"/>
      <c r="S30049"/>
    </row>
    <row r="30050" spans="18:19" ht="15" customHeight="1">
      <c r="R30050"/>
      <c r="S30050"/>
    </row>
    <row r="30051" spans="18:19" ht="15" customHeight="1">
      <c r="R30051"/>
      <c r="S30051"/>
    </row>
    <row r="30052" spans="18:19" ht="15" customHeight="1">
      <c r="R30052"/>
      <c r="S30052"/>
    </row>
    <row r="30053" spans="18:19" ht="15" customHeight="1">
      <c r="R30053"/>
      <c r="S30053"/>
    </row>
    <row r="30054" spans="18:19" ht="15" customHeight="1">
      <c r="R30054"/>
      <c r="S30054"/>
    </row>
    <row r="30055" spans="18:19" ht="15" customHeight="1">
      <c r="R30055"/>
      <c r="S30055"/>
    </row>
    <row r="30056" spans="18:19" ht="15" customHeight="1">
      <c r="R30056"/>
      <c r="S30056"/>
    </row>
    <row r="30057" spans="18:19" ht="15" customHeight="1">
      <c r="R30057"/>
      <c r="S30057"/>
    </row>
    <row r="30058" spans="18:19" ht="15" customHeight="1">
      <c r="R30058"/>
      <c r="S30058"/>
    </row>
    <row r="30059" spans="18:19" ht="15" customHeight="1">
      <c r="R30059"/>
      <c r="S30059"/>
    </row>
    <row r="30060" spans="18:19" ht="15" customHeight="1">
      <c r="R30060"/>
      <c r="S30060"/>
    </row>
    <row r="30061" spans="18:19" ht="15" customHeight="1">
      <c r="R30061"/>
      <c r="S30061"/>
    </row>
    <row r="30062" spans="18:19" ht="15" customHeight="1">
      <c r="R30062"/>
      <c r="S30062"/>
    </row>
    <row r="30063" spans="18:19" ht="15" customHeight="1">
      <c r="R30063"/>
      <c r="S30063"/>
    </row>
    <row r="30064" spans="18:19" ht="15" customHeight="1">
      <c r="R30064"/>
      <c r="S30064"/>
    </row>
    <row r="30065" spans="18:19" ht="15" customHeight="1">
      <c r="R30065"/>
      <c r="S30065"/>
    </row>
    <row r="30066" spans="18:19" ht="15" customHeight="1">
      <c r="R30066"/>
      <c r="S30066"/>
    </row>
    <row r="30067" spans="18:19" ht="15" customHeight="1">
      <c r="R30067"/>
      <c r="S30067"/>
    </row>
    <row r="30068" spans="18:19" ht="15" customHeight="1">
      <c r="R30068"/>
      <c r="S30068"/>
    </row>
    <row r="30069" spans="18:19" ht="15" customHeight="1">
      <c r="R30069"/>
      <c r="S30069"/>
    </row>
    <row r="30070" spans="18:19" ht="15" customHeight="1">
      <c r="R30070"/>
      <c r="S30070"/>
    </row>
    <row r="30071" spans="18:19" ht="15" customHeight="1">
      <c r="R30071"/>
      <c r="S30071"/>
    </row>
    <row r="30072" spans="18:19" ht="15" customHeight="1">
      <c r="R30072"/>
      <c r="S30072"/>
    </row>
    <row r="30073" spans="18:19" ht="15" customHeight="1">
      <c r="R30073"/>
      <c r="S30073"/>
    </row>
    <row r="30074" spans="18:19" ht="15" customHeight="1">
      <c r="R30074"/>
      <c r="S30074"/>
    </row>
    <row r="30075" spans="18:19" ht="15" customHeight="1">
      <c r="R30075"/>
      <c r="S30075"/>
    </row>
    <row r="30076" spans="18:19" ht="15" customHeight="1">
      <c r="R30076"/>
      <c r="S30076"/>
    </row>
    <row r="30077" spans="18:19" ht="15" customHeight="1">
      <c r="R30077"/>
      <c r="S30077"/>
    </row>
    <row r="30078" spans="18:19" ht="15" customHeight="1">
      <c r="R30078"/>
      <c r="S30078"/>
    </row>
    <row r="30079" spans="18:19" ht="15" customHeight="1">
      <c r="R30079"/>
      <c r="S30079"/>
    </row>
    <row r="30080" spans="18:19" ht="15" customHeight="1">
      <c r="R30080"/>
      <c r="S30080"/>
    </row>
    <row r="30081" spans="18:19" ht="15" customHeight="1">
      <c r="R30081"/>
      <c r="S30081"/>
    </row>
    <row r="30082" spans="18:19" ht="15" customHeight="1">
      <c r="R30082"/>
      <c r="S30082"/>
    </row>
    <row r="30083" spans="18:19" ht="15" customHeight="1">
      <c r="R30083"/>
      <c r="S30083"/>
    </row>
    <row r="30084" spans="18:19" ht="15" customHeight="1">
      <c r="R30084"/>
      <c r="S30084"/>
    </row>
    <row r="30085" spans="18:19" ht="15" customHeight="1">
      <c r="R30085"/>
      <c r="S30085"/>
    </row>
    <row r="30086" spans="18:19" ht="15" customHeight="1">
      <c r="R30086"/>
      <c r="S30086"/>
    </row>
    <row r="30087" spans="18:19" ht="15" customHeight="1">
      <c r="R30087"/>
      <c r="S30087"/>
    </row>
    <row r="30088" spans="18:19" ht="15" customHeight="1">
      <c r="R30088"/>
      <c r="S30088"/>
    </row>
    <row r="30089" spans="18:19" ht="15" customHeight="1">
      <c r="R30089"/>
      <c r="S30089"/>
    </row>
    <row r="30090" spans="18:19" ht="15" customHeight="1">
      <c r="R30090"/>
      <c r="S30090"/>
    </row>
    <row r="30091" spans="18:19" ht="15" customHeight="1">
      <c r="R30091"/>
      <c r="S30091"/>
    </row>
    <row r="30092" spans="18:19" ht="15" customHeight="1">
      <c r="R30092"/>
      <c r="S30092"/>
    </row>
    <row r="30093" spans="18:19" ht="15" customHeight="1">
      <c r="R30093"/>
      <c r="S30093"/>
    </row>
    <row r="30094" spans="18:19" ht="15" customHeight="1">
      <c r="R30094"/>
      <c r="S30094"/>
    </row>
    <row r="30095" spans="18:19" ht="15" customHeight="1">
      <c r="R30095"/>
      <c r="S30095"/>
    </row>
    <row r="30096" spans="18:19" ht="15" customHeight="1">
      <c r="R30096"/>
      <c r="S30096"/>
    </row>
    <row r="30097" spans="18:19" ht="15" customHeight="1">
      <c r="R30097"/>
      <c r="S30097"/>
    </row>
    <row r="30098" spans="18:19" ht="15" customHeight="1">
      <c r="R30098"/>
      <c r="S30098"/>
    </row>
    <row r="30099" spans="18:19" ht="15" customHeight="1">
      <c r="R30099"/>
      <c r="S30099"/>
    </row>
    <row r="30100" spans="18:19" ht="15" customHeight="1">
      <c r="R30100"/>
      <c r="S30100"/>
    </row>
    <row r="30101" spans="18:19" ht="15" customHeight="1">
      <c r="R30101"/>
      <c r="S30101"/>
    </row>
    <row r="30102" spans="18:19" ht="15" customHeight="1">
      <c r="R30102"/>
      <c r="S30102"/>
    </row>
    <row r="30103" spans="18:19" ht="15" customHeight="1">
      <c r="R30103"/>
      <c r="S30103"/>
    </row>
    <row r="30104" spans="18:19" ht="15" customHeight="1">
      <c r="R30104"/>
      <c r="S30104"/>
    </row>
    <row r="30105" spans="18:19" ht="15" customHeight="1">
      <c r="R30105"/>
      <c r="S30105"/>
    </row>
    <row r="30106" spans="18:19" ht="15" customHeight="1">
      <c r="R30106"/>
      <c r="S30106"/>
    </row>
    <row r="30107" spans="18:19" ht="15" customHeight="1">
      <c r="R30107"/>
      <c r="S30107"/>
    </row>
    <row r="30108" spans="18:19" ht="15" customHeight="1">
      <c r="R30108"/>
      <c r="S30108"/>
    </row>
    <row r="30109" spans="18:19" ht="15" customHeight="1">
      <c r="R30109"/>
      <c r="S30109"/>
    </row>
    <row r="30110" spans="18:19" ht="15" customHeight="1">
      <c r="R30110"/>
      <c r="S30110"/>
    </row>
    <row r="30111" spans="18:19" ht="15" customHeight="1">
      <c r="R30111"/>
      <c r="S30111"/>
    </row>
    <row r="30112" spans="18:19" ht="15" customHeight="1">
      <c r="R30112"/>
      <c r="S30112"/>
    </row>
    <row r="30113" spans="18:19" ht="15" customHeight="1">
      <c r="R30113"/>
      <c r="S30113"/>
    </row>
    <row r="30114" spans="18:19" ht="15" customHeight="1">
      <c r="R30114"/>
      <c r="S30114"/>
    </row>
    <row r="30115" spans="18:19" ht="15" customHeight="1">
      <c r="R30115"/>
      <c r="S30115"/>
    </row>
    <row r="30116" spans="18:19" ht="15" customHeight="1">
      <c r="R30116"/>
      <c r="S30116"/>
    </row>
    <row r="30117" spans="18:19" ht="15" customHeight="1">
      <c r="R30117"/>
      <c r="S30117"/>
    </row>
    <row r="30118" spans="18:19" ht="15" customHeight="1">
      <c r="R30118"/>
      <c r="S30118"/>
    </row>
    <row r="30119" spans="18:19" ht="15" customHeight="1">
      <c r="R30119"/>
      <c r="S30119"/>
    </row>
    <row r="30120" spans="18:19" ht="15" customHeight="1">
      <c r="R30120"/>
      <c r="S30120"/>
    </row>
    <row r="30121" spans="18:19" ht="15" customHeight="1">
      <c r="R30121"/>
      <c r="S30121"/>
    </row>
    <row r="30122" spans="18:19" ht="15" customHeight="1">
      <c r="R30122"/>
      <c r="S30122"/>
    </row>
    <row r="30123" spans="18:19" ht="15" customHeight="1">
      <c r="R30123"/>
      <c r="S30123"/>
    </row>
    <row r="30124" spans="18:19" ht="15" customHeight="1">
      <c r="R30124"/>
      <c r="S30124"/>
    </row>
    <row r="30125" spans="18:19" ht="15" customHeight="1">
      <c r="R30125"/>
      <c r="S30125"/>
    </row>
    <row r="30126" spans="18:19" ht="15" customHeight="1">
      <c r="R30126"/>
      <c r="S30126"/>
    </row>
    <row r="30127" spans="18:19" ht="15" customHeight="1">
      <c r="R30127"/>
      <c r="S30127"/>
    </row>
    <row r="30128" spans="18:19" ht="15" customHeight="1">
      <c r="R30128"/>
      <c r="S30128"/>
    </row>
    <row r="30129" spans="18:19" ht="15" customHeight="1">
      <c r="R30129"/>
      <c r="S30129"/>
    </row>
    <row r="30130" spans="18:19" ht="15" customHeight="1">
      <c r="R30130"/>
      <c r="S30130"/>
    </row>
    <row r="30131" spans="18:19" ht="15" customHeight="1">
      <c r="R30131"/>
      <c r="S30131"/>
    </row>
    <row r="30132" spans="18:19" ht="15" customHeight="1">
      <c r="R30132"/>
      <c r="S30132"/>
    </row>
    <row r="30133" spans="18:19" ht="15" customHeight="1">
      <c r="R30133"/>
      <c r="S30133"/>
    </row>
    <row r="30134" spans="18:19" ht="15" customHeight="1">
      <c r="R30134"/>
      <c r="S30134"/>
    </row>
    <row r="30135" spans="18:19" ht="15" customHeight="1">
      <c r="R30135"/>
      <c r="S30135"/>
    </row>
    <row r="30136" spans="18:19" ht="15" customHeight="1">
      <c r="R30136"/>
      <c r="S30136"/>
    </row>
    <row r="30137" spans="18:19" ht="15" customHeight="1">
      <c r="R30137"/>
      <c r="S30137"/>
    </row>
    <row r="30138" spans="18:19" ht="15" customHeight="1">
      <c r="R30138"/>
      <c r="S30138"/>
    </row>
    <row r="30139" spans="18:19" ht="15" customHeight="1">
      <c r="R30139"/>
      <c r="S30139"/>
    </row>
    <row r="30140" spans="18:19" ht="15" customHeight="1">
      <c r="R30140"/>
      <c r="S30140"/>
    </row>
    <row r="30141" spans="18:19" ht="15" customHeight="1">
      <c r="R30141"/>
      <c r="S30141"/>
    </row>
    <row r="30142" spans="18:19" ht="15" customHeight="1">
      <c r="R30142"/>
      <c r="S30142"/>
    </row>
    <row r="30143" spans="18:19" ht="15" customHeight="1">
      <c r="R30143"/>
      <c r="S30143"/>
    </row>
    <row r="30144" spans="18:19" ht="15" customHeight="1">
      <c r="R30144"/>
      <c r="S30144"/>
    </row>
    <row r="30145" spans="18:19" ht="15" customHeight="1">
      <c r="R30145"/>
      <c r="S30145"/>
    </row>
    <row r="30146" spans="18:19" ht="15" customHeight="1">
      <c r="R30146"/>
      <c r="S30146"/>
    </row>
    <row r="30147" spans="18:19" ht="15" customHeight="1">
      <c r="R30147"/>
      <c r="S30147"/>
    </row>
    <row r="30148" spans="18:19" ht="15" customHeight="1">
      <c r="R30148"/>
      <c r="S30148"/>
    </row>
    <row r="30149" spans="18:19" ht="15" customHeight="1">
      <c r="R30149"/>
      <c r="S30149"/>
    </row>
    <row r="30150" spans="18:19" ht="15" customHeight="1">
      <c r="R30150"/>
      <c r="S30150"/>
    </row>
    <row r="30151" spans="18:19" ht="15" customHeight="1">
      <c r="R30151"/>
      <c r="S30151"/>
    </row>
    <row r="30152" spans="18:19" ht="15" customHeight="1">
      <c r="R30152"/>
      <c r="S30152"/>
    </row>
    <row r="30153" spans="18:19" ht="15" customHeight="1">
      <c r="R30153"/>
      <c r="S30153"/>
    </row>
    <row r="30154" spans="18:19" ht="15" customHeight="1">
      <c r="R30154"/>
      <c r="S30154"/>
    </row>
    <row r="30155" spans="18:19" ht="15" customHeight="1">
      <c r="R30155"/>
      <c r="S30155"/>
    </row>
    <row r="30156" spans="18:19" ht="15" customHeight="1">
      <c r="R30156"/>
      <c r="S30156"/>
    </row>
    <row r="30157" spans="18:19" ht="15" customHeight="1">
      <c r="R30157"/>
      <c r="S30157"/>
    </row>
    <row r="30158" spans="18:19" ht="15" customHeight="1">
      <c r="R30158"/>
      <c r="S30158"/>
    </row>
    <row r="30159" spans="18:19" ht="15" customHeight="1">
      <c r="R30159"/>
      <c r="S30159"/>
    </row>
    <row r="30160" spans="18:19" ht="15" customHeight="1">
      <c r="R30160"/>
      <c r="S30160"/>
    </row>
    <row r="30161" spans="18:19" ht="15" customHeight="1">
      <c r="R30161"/>
      <c r="S30161"/>
    </row>
    <row r="30162" spans="18:19" ht="15" customHeight="1">
      <c r="R30162"/>
      <c r="S30162"/>
    </row>
    <row r="30163" spans="18:19" ht="15" customHeight="1">
      <c r="R30163"/>
      <c r="S30163"/>
    </row>
    <row r="30164" spans="18:19" ht="15" customHeight="1">
      <c r="R30164"/>
      <c r="S30164"/>
    </row>
    <row r="30165" spans="18:19" ht="15" customHeight="1">
      <c r="R30165"/>
      <c r="S30165"/>
    </row>
    <row r="30166" spans="18:19" ht="15" customHeight="1">
      <c r="R30166"/>
      <c r="S30166"/>
    </row>
    <row r="30167" spans="18:19" ht="15" customHeight="1">
      <c r="R30167"/>
      <c r="S30167"/>
    </row>
    <row r="30168" spans="18:19" ht="15" customHeight="1">
      <c r="R30168"/>
      <c r="S30168"/>
    </row>
    <row r="30169" spans="18:19" ht="15" customHeight="1">
      <c r="R30169"/>
      <c r="S30169"/>
    </row>
    <row r="30170" spans="18:19" ht="15" customHeight="1">
      <c r="R30170"/>
      <c r="S30170"/>
    </row>
    <row r="30171" spans="18:19" ht="15" customHeight="1">
      <c r="R30171"/>
      <c r="S30171"/>
    </row>
    <row r="30172" spans="18:19" ht="15" customHeight="1">
      <c r="R30172"/>
      <c r="S30172"/>
    </row>
    <row r="30173" spans="18:19" ht="15" customHeight="1">
      <c r="R30173"/>
      <c r="S30173"/>
    </row>
    <row r="30174" spans="18:19" ht="15" customHeight="1">
      <c r="R30174"/>
      <c r="S30174"/>
    </row>
    <row r="30175" spans="18:19" ht="15" customHeight="1">
      <c r="R30175"/>
      <c r="S30175"/>
    </row>
    <row r="30176" spans="18:19" ht="15" customHeight="1">
      <c r="R30176"/>
      <c r="S30176"/>
    </row>
    <row r="30177" spans="18:19" ht="15" customHeight="1">
      <c r="R30177"/>
      <c r="S30177"/>
    </row>
    <row r="30178" spans="18:19" ht="15" customHeight="1">
      <c r="R30178"/>
      <c r="S30178"/>
    </row>
    <row r="30179" spans="18:19" ht="15" customHeight="1">
      <c r="R30179"/>
      <c r="S30179"/>
    </row>
    <row r="30180" spans="18:19" ht="15" customHeight="1">
      <c r="R30180"/>
      <c r="S30180"/>
    </row>
    <row r="30181" spans="18:19" ht="15" customHeight="1">
      <c r="R30181"/>
      <c r="S30181"/>
    </row>
    <row r="30182" spans="18:19" ht="15" customHeight="1">
      <c r="R30182"/>
      <c r="S30182"/>
    </row>
    <row r="30183" spans="18:19" ht="15" customHeight="1">
      <c r="R30183"/>
      <c r="S30183"/>
    </row>
    <row r="30184" spans="18:19" ht="15" customHeight="1">
      <c r="R30184"/>
      <c r="S30184"/>
    </row>
    <row r="30185" spans="18:19" ht="15" customHeight="1">
      <c r="R30185"/>
      <c r="S30185"/>
    </row>
    <row r="30186" spans="18:19" ht="15" customHeight="1">
      <c r="R30186"/>
      <c r="S30186"/>
    </row>
    <row r="30187" spans="18:19" ht="15" customHeight="1">
      <c r="R30187"/>
      <c r="S30187"/>
    </row>
    <row r="30188" spans="18:19" ht="15" customHeight="1">
      <c r="R30188"/>
      <c r="S30188"/>
    </row>
    <row r="30189" spans="18:19" ht="15" customHeight="1">
      <c r="R30189"/>
      <c r="S30189"/>
    </row>
    <row r="30190" spans="18:19" ht="15" customHeight="1">
      <c r="R30190"/>
      <c r="S30190"/>
    </row>
    <row r="30191" spans="18:19" ht="15" customHeight="1">
      <c r="R30191"/>
      <c r="S30191"/>
    </row>
    <row r="30192" spans="18:19" ht="15" customHeight="1">
      <c r="R30192"/>
      <c r="S30192"/>
    </row>
    <row r="30193" spans="18:19" ht="15" customHeight="1">
      <c r="R30193"/>
      <c r="S30193"/>
    </row>
    <row r="30194" spans="18:19" ht="15" customHeight="1">
      <c r="R30194"/>
      <c r="S30194"/>
    </row>
    <row r="30195" spans="18:19" ht="15" customHeight="1">
      <c r="R30195"/>
      <c r="S30195"/>
    </row>
    <row r="30196" spans="18:19" ht="15" customHeight="1">
      <c r="R30196"/>
      <c r="S30196"/>
    </row>
    <row r="30197" spans="18:19" ht="15" customHeight="1">
      <c r="R30197"/>
      <c r="S30197"/>
    </row>
    <row r="30198" spans="18:19" ht="15" customHeight="1">
      <c r="R30198"/>
      <c r="S30198"/>
    </row>
    <row r="30199" spans="18:19" ht="15" customHeight="1">
      <c r="R30199"/>
      <c r="S30199"/>
    </row>
    <row r="30200" spans="18:19" ht="15" customHeight="1">
      <c r="R30200"/>
      <c r="S30200"/>
    </row>
    <row r="30201" spans="18:19" ht="15" customHeight="1">
      <c r="R30201"/>
      <c r="S30201"/>
    </row>
    <row r="30202" spans="18:19" ht="15" customHeight="1">
      <c r="R30202"/>
      <c r="S30202"/>
    </row>
    <row r="30203" spans="18:19" ht="15" customHeight="1">
      <c r="R30203"/>
      <c r="S30203"/>
    </row>
    <row r="30204" spans="18:19" ht="15" customHeight="1">
      <c r="R30204"/>
      <c r="S30204"/>
    </row>
    <row r="30205" spans="18:19" ht="15" customHeight="1">
      <c r="R30205"/>
      <c r="S30205"/>
    </row>
    <row r="30206" spans="18:19" ht="15" customHeight="1">
      <c r="R30206"/>
      <c r="S30206"/>
    </row>
    <row r="30207" spans="18:19" ht="15" customHeight="1">
      <c r="R30207"/>
      <c r="S30207"/>
    </row>
    <row r="30208" spans="18:19" ht="15" customHeight="1">
      <c r="R30208"/>
      <c r="S30208"/>
    </row>
    <row r="30209" spans="18:19" ht="15" customHeight="1">
      <c r="R30209"/>
      <c r="S30209"/>
    </row>
    <row r="30210" spans="18:19" ht="15" customHeight="1">
      <c r="R30210"/>
      <c r="S30210"/>
    </row>
    <row r="30211" spans="18:19" ht="15" customHeight="1">
      <c r="R30211"/>
      <c r="S30211"/>
    </row>
    <row r="30212" spans="18:19" ht="15" customHeight="1">
      <c r="R30212"/>
      <c r="S30212"/>
    </row>
    <row r="30213" spans="18:19" ht="15" customHeight="1">
      <c r="R30213"/>
      <c r="S30213"/>
    </row>
    <row r="30214" spans="18:19" ht="15" customHeight="1">
      <c r="R30214"/>
      <c r="S30214"/>
    </row>
    <row r="30215" spans="18:19" ht="15" customHeight="1">
      <c r="R30215"/>
      <c r="S30215"/>
    </row>
    <row r="30216" spans="18:19" ht="15" customHeight="1">
      <c r="R30216"/>
      <c r="S30216"/>
    </row>
    <row r="30217" spans="18:19" ht="15" customHeight="1">
      <c r="R30217"/>
      <c r="S30217"/>
    </row>
    <row r="30218" spans="18:19" ht="15" customHeight="1">
      <c r="R30218"/>
      <c r="S30218"/>
    </row>
    <row r="30219" spans="18:19" ht="15" customHeight="1">
      <c r="R30219"/>
      <c r="S30219"/>
    </row>
    <row r="30220" spans="18:19" ht="15" customHeight="1">
      <c r="R30220"/>
      <c r="S30220"/>
    </row>
    <row r="30221" spans="18:19" ht="15" customHeight="1">
      <c r="R30221"/>
      <c r="S30221"/>
    </row>
    <row r="30222" spans="18:19" ht="15" customHeight="1">
      <c r="R30222"/>
      <c r="S30222"/>
    </row>
    <row r="30223" spans="18:19" ht="15" customHeight="1">
      <c r="R30223"/>
      <c r="S30223"/>
    </row>
    <row r="30224" spans="18:19" ht="15" customHeight="1">
      <c r="R30224"/>
      <c r="S30224"/>
    </row>
    <row r="30225" spans="18:19" ht="15" customHeight="1">
      <c r="R30225"/>
      <c r="S30225"/>
    </row>
    <row r="30226" spans="18:19" ht="15" customHeight="1">
      <c r="R30226"/>
      <c r="S30226"/>
    </row>
    <row r="30227" spans="18:19" ht="15" customHeight="1">
      <c r="R30227"/>
      <c r="S30227"/>
    </row>
    <row r="30228" spans="18:19" ht="15" customHeight="1">
      <c r="R30228"/>
      <c r="S30228"/>
    </row>
    <row r="30229" spans="18:19" ht="15" customHeight="1">
      <c r="R30229"/>
      <c r="S30229"/>
    </row>
    <row r="30230" spans="18:19" ht="15" customHeight="1">
      <c r="R30230"/>
      <c r="S30230"/>
    </row>
    <row r="30231" spans="18:19" ht="15" customHeight="1">
      <c r="R30231"/>
      <c r="S30231"/>
    </row>
    <row r="30232" spans="18:19" ht="15" customHeight="1">
      <c r="R30232"/>
      <c r="S30232"/>
    </row>
    <row r="30233" spans="18:19" ht="15" customHeight="1">
      <c r="R30233"/>
      <c r="S30233"/>
    </row>
    <row r="30234" spans="18:19" ht="15" customHeight="1">
      <c r="R30234"/>
      <c r="S30234"/>
    </row>
    <row r="30235" spans="18:19" ht="15" customHeight="1">
      <c r="R30235"/>
      <c r="S30235"/>
    </row>
    <row r="30236" spans="18:19" ht="15" customHeight="1">
      <c r="R30236"/>
      <c r="S30236"/>
    </row>
    <row r="30237" spans="18:19" ht="15" customHeight="1">
      <c r="R30237"/>
      <c r="S30237"/>
    </row>
    <row r="30238" spans="18:19" ht="15" customHeight="1">
      <c r="R30238"/>
      <c r="S30238"/>
    </row>
    <row r="30239" spans="18:19" ht="15" customHeight="1">
      <c r="R30239"/>
      <c r="S30239"/>
    </row>
    <row r="30240" spans="18:19" ht="15" customHeight="1">
      <c r="R30240"/>
      <c r="S30240"/>
    </row>
    <row r="30241" spans="18:19" ht="15" customHeight="1">
      <c r="R30241"/>
      <c r="S30241"/>
    </row>
    <row r="30242" spans="18:19" ht="15" customHeight="1">
      <c r="R30242"/>
      <c r="S30242"/>
    </row>
    <row r="30243" spans="18:19" ht="15" customHeight="1">
      <c r="R30243"/>
      <c r="S30243"/>
    </row>
    <row r="30244" spans="18:19" ht="15" customHeight="1">
      <c r="R30244"/>
      <c r="S30244"/>
    </row>
    <row r="30245" spans="18:19" ht="15" customHeight="1">
      <c r="R30245"/>
      <c r="S30245"/>
    </row>
    <row r="30246" spans="18:19" ht="15" customHeight="1">
      <c r="R30246"/>
      <c r="S30246"/>
    </row>
    <row r="30247" spans="18:19" ht="15" customHeight="1">
      <c r="R30247"/>
      <c r="S30247"/>
    </row>
    <row r="30248" spans="18:19" ht="15" customHeight="1">
      <c r="R30248"/>
      <c r="S30248"/>
    </row>
    <row r="30249" spans="18:19" ht="15" customHeight="1">
      <c r="R30249"/>
      <c r="S30249"/>
    </row>
    <row r="30250" spans="18:19" ht="15" customHeight="1">
      <c r="R30250"/>
      <c r="S30250"/>
    </row>
    <row r="30251" spans="18:19" ht="15" customHeight="1">
      <c r="R30251"/>
      <c r="S30251"/>
    </row>
    <row r="30252" spans="18:19" ht="15" customHeight="1">
      <c r="R30252"/>
      <c r="S30252"/>
    </row>
    <row r="30253" spans="18:19" ht="15" customHeight="1">
      <c r="R30253"/>
      <c r="S30253"/>
    </row>
    <row r="30254" spans="18:19" ht="15" customHeight="1">
      <c r="R30254"/>
      <c r="S30254"/>
    </row>
    <row r="30255" spans="18:19" ht="15" customHeight="1">
      <c r="R30255"/>
      <c r="S30255"/>
    </row>
    <row r="30256" spans="18:19" ht="15" customHeight="1">
      <c r="R30256"/>
      <c r="S30256"/>
    </row>
    <row r="30257" spans="18:19" ht="15" customHeight="1">
      <c r="R30257"/>
      <c r="S30257"/>
    </row>
    <row r="30258" spans="18:19" ht="15" customHeight="1">
      <c r="R30258"/>
      <c r="S30258"/>
    </row>
    <row r="30259" spans="18:19" ht="15" customHeight="1">
      <c r="R30259"/>
      <c r="S30259"/>
    </row>
    <row r="30260" spans="18:19" ht="15" customHeight="1">
      <c r="R30260"/>
      <c r="S30260"/>
    </row>
    <row r="30261" spans="18:19" ht="15" customHeight="1">
      <c r="R30261"/>
      <c r="S30261"/>
    </row>
    <row r="30262" spans="18:19" ht="15" customHeight="1">
      <c r="R30262"/>
      <c r="S30262"/>
    </row>
    <row r="30263" spans="18:19" ht="15" customHeight="1">
      <c r="R30263"/>
      <c r="S30263"/>
    </row>
    <row r="30264" spans="18:19" ht="15" customHeight="1">
      <c r="R30264"/>
      <c r="S30264"/>
    </row>
    <row r="30265" spans="18:19" ht="15" customHeight="1">
      <c r="R30265"/>
      <c r="S30265"/>
    </row>
    <row r="30266" spans="18:19" ht="15" customHeight="1">
      <c r="R30266"/>
      <c r="S30266"/>
    </row>
    <row r="30267" spans="18:19" ht="15" customHeight="1">
      <c r="R30267"/>
      <c r="S30267"/>
    </row>
    <row r="30268" spans="18:19" ht="15" customHeight="1">
      <c r="R30268"/>
      <c r="S30268"/>
    </row>
    <row r="30269" spans="18:19" ht="15" customHeight="1">
      <c r="R30269"/>
      <c r="S30269"/>
    </row>
    <row r="30270" spans="18:19" ht="15" customHeight="1">
      <c r="R30270"/>
      <c r="S30270"/>
    </row>
    <row r="30271" spans="18:19" ht="15" customHeight="1">
      <c r="R30271"/>
      <c r="S30271"/>
    </row>
    <row r="30272" spans="18:19" ht="15" customHeight="1">
      <c r="R30272"/>
      <c r="S30272"/>
    </row>
    <row r="30273" spans="18:19" ht="15" customHeight="1">
      <c r="R30273"/>
      <c r="S30273"/>
    </row>
    <row r="30274" spans="18:19" ht="15" customHeight="1">
      <c r="R30274"/>
      <c r="S30274"/>
    </row>
    <row r="30275" spans="18:19" ht="15" customHeight="1">
      <c r="R30275"/>
      <c r="S30275"/>
    </row>
    <row r="30276" spans="18:19" ht="15" customHeight="1">
      <c r="R30276"/>
      <c r="S30276"/>
    </row>
    <row r="30277" spans="18:19" ht="15" customHeight="1">
      <c r="R30277"/>
      <c r="S30277"/>
    </row>
    <row r="30278" spans="18:19" ht="15" customHeight="1">
      <c r="R30278"/>
      <c r="S30278"/>
    </row>
    <row r="30279" spans="18:19" ht="15" customHeight="1">
      <c r="R30279"/>
      <c r="S30279"/>
    </row>
    <row r="30280" spans="18:19" ht="15" customHeight="1">
      <c r="R30280"/>
      <c r="S30280"/>
    </row>
    <row r="30281" spans="18:19" ht="15" customHeight="1">
      <c r="R30281"/>
      <c r="S30281"/>
    </row>
    <row r="30282" spans="18:19" ht="15" customHeight="1">
      <c r="R30282"/>
      <c r="S30282"/>
    </row>
    <row r="30283" spans="18:19" ht="15" customHeight="1">
      <c r="R30283"/>
      <c r="S30283"/>
    </row>
    <row r="30284" spans="18:19" ht="15" customHeight="1">
      <c r="R30284"/>
      <c r="S30284"/>
    </row>
    <row r="30285" spans="18:19" ht="15" customHeight="1">
      <c r="R30285"/>
      <c r="S30285"/>
    </row>
    <row r="30286" spans="18:19" ht="15" customHeight="1">
      <c r="R30286"/>
      <c r="S30286"/>
    </row>
    <row r="30287" spans="18:19" ht="15" customHeight="1">
      <c r="R30287"/>
      <c r="S30287"/>
    </row>
    <row r="30288" spans="18:19" ht="15" customHeight="1">
      <c r="R30288"/>
      <c r="S30288"/>
    </row>
    <row r="30289" spans="18:19" ht="15" customHeight="1">
      <c r="R30289"/>
      <c r="S30289"/>
    </row>
    <row r="30290" spans="18:19" ht="15" customHeight="1">
      <c r="R30290"/>
      <c r="S30290"/>
    </row>
    <row r="30291" spans="18:19" ht="15" customHeight="1">
      <c r="R30291"/>
      <c r="S30291"/>
    </row>
    <row r="30292" spans="18:19" ht="15" customHeight="1">
      <c r="R30292"/>
      <c r="S30292"/>
    </row>
    <row r="30293" spans="18:19" ht="15" customHeight="1">
      <c r="R30293"/>
      <c r="S30293"/>
    </row>
    <row r="30294" spans="18:19" ht="15" customHeight="1">
      <c r="R30294"/>
      <c r="S30294"/>
    </row>
    <row r="30295" spans="18:19" ht="15" customHeight="1">
      <c r="R30295"/>
      <c r="S30295"/>
    </row>
    <row r="30296" spans="18:19" ht="15" customHeight="1">
      <c r="R30296"/>
      <c r="S30296"/>
    </row>
    <row r="30297" spans="18:19" ht="15" customHeight="1">
      <c r="R30297"/>
      <c r="S30297"/>
    </row>
    <row r="30298" spans="18:19" ht="15" customHeight="1">
      <c r="R30298"/>
      <c r="S30298"/>
    </row>
    <row r="30299" spans="18:19" ht="15" customHeight="1">
      <c r="R30299"/>
      <c r="S30299"/>
    </row>
    <row r="30300" spans="18:19" ht="15" customHeight="1">
      <c r="R30300"/>
      <c r="S30300"/>
    </row>
    <row r="30301" spans="18:19" ht="15" customHeight="1">
      <c r="R30301"/>
      <c r="S30301"/>
    </row>
    <row r="30302" spans="18:19" ht="15" customHeight="1">
      <c r="R30302"/>
      <c r="S30302"/>
    </row>
    <row r="30303" spans="18:19" ht="15" customHeight="1">
      <c r="R30303"/>
      <c r="S30303"/>
    </row>
    <row r="30304" spans="18:19" ht="15" customHeight="1">
      <c r="R30304"/>
      <c r="S30304"/>
    </row>
    <row r="30305" spans="18:19" ht="15" customHeight="1">
      <c r="R30305"/>
      <c r="S30305"/>
    </row>
    <row r="30306" spans="18:19" ht="15" customHeight="1">
      <c r="R30306"/>
      <c r="S30306"/>
    </row>
    <row r="30307" spans="18:19" ht="15" customHeight="1">
      <c r="R30307"/>
      <c r="S30307"/>
    </row>
    <row r="30308" spans="18:19" ht="15" customHeight="1">
      <c r="R30308"/>
      <c r="S30308"/>
    </row>
    <row r="30309" spans="18:19" ht="15" customHeight="1">
      <c r="R30309"/>
      <c r="S30309"/>
    </row>
    <row r="30310" spans="18:19" ht="15" customHeight="1">
      <c r="R30310"/>
      <c r="S30310"/>
    </row>
    <row r="30311" spans="18:19" ht="15" customHeight="1">
      <c r="R30311"/>
      <c r="S30311"/>
    </row>
    <row r="30312" spans="18:19" ht="15" customHeight="1">
      <c r="R30312"/>
      <c r="S30312"/>
    </row>
    <row r="30313" spans="18:19" ht="15" customHeight="1">
      <c r="R30313"/>
      <c r="S30313"/>
    </row>
    <row r="30314" spans="18:19" ht="15" customHeight="1">
      <c r="R30314"/>
      <c r="S30314"/>
    </row>
    <row r="30315" spans="18:19" ht="15" customHeight="1">
      <c r="R30315"/>
      <c r="S30315"/>
    </row>
    <row r="30316" spans="18:19" ht="15" customHeight="1">
      <c r="R30316"/>
      <c r="S30316"/>
    </row>
    <row r="30317" spans="18:19" ht="15" customHeight="1">
      <c r="R30317"/>
      <c r="S30317"/>
    </row>
    <row r="30318" spans="18:19" ht="15" customHeight="1">
      <c r="R30318"/>
      <c r="S30318"/>
    </row>
    <row r="30319" spans="18:19" ht="15" customHeight="1">
      <c r="R30319"/>
      <c r="S30319"/>
    </row>
    <row r="30320" spans="18:19" ht="15" customHeight="1">
      <c r="R30320"/>
      <c r="S30320"/>
    </row>
    <row r="30321" spans="18:19" ht="15" customHeight="1">
      <c r="R30321"/>
      <c r="S30321"/>
    </row>
    <row r="30322" spans="18:19" ht="15" customHeight="1">
      <c r="R30322"/>
      <c r="S30322"/>
    </row>
    <row r="30323" spans="18:19" ht="15" customHeight="1">
      <c r="R30323"/>
      <c r="S30323"/>
    </row>
    <row r="30324" spans="18:19" ht="15" customHeight="1">
      <c r="R30324"/>
      <c r="S30324"/>
    </row>
    <row r="30325" spans="18:19" ht="15" customHeight="1">
      <c r="R30325"/>
      <c r="S30325"/>
    </row>
    <row r="30326" spans="18:19" ht="15" customHeight="1">
      <c r="R30326"/>
      <c r="S30326"/>
    </row>
    <row r="30327" spans="18:19" ht="15" customHeight="1">
      <c r="R30327"/>
      <c r="S30327"/>
    </row>
    <row r="30328" spans="18:19" ht="15" customHeight="1">
      <c r="R30328"/>
      <c r="S30328"/>
    </row>
    <row r="30329" spans="18:19" ht="15" customHeight="1">
      <c r="R30329"/>
      <c r="S30329"/>
    </row>
    <row r="30330" spans="18:19" ht="15" customHeight="1">
      <c r="R30330"/>
      <c r="S30330"/>
    </row>
    <row r="30331" spans="18:19" ht="15" customHeight="1">
      <c r="R30331"/>
      <c r="S30331"/>
    </row>
    <row r="30332" spans="18:19" ht="15" customHeight="1">
      <c r="R30332"/>
      <c r="S30332"/>
    </row>
    <row r="30333" spans="18:19" ht="15" customHeight="1">
      <c r="R30333"/>
      <c r="S30333"/>
    </row>
    <row r="30334" spans="18:19" ht="15" customHeight="1">
      <c r="R30334"/>
      <c r="S30334"/>
    </row>
    <row r="30335" spans="18:19" ht="15" customHeight="1">
      <c r="R30335"/>
      <c r="S30335"/>
    </row>
    <row r="30336" spans="18:19" ht="15" customHeight="1">
      <c r="R30336"/>
      <c r="S30336"/>
    </row>
    <row r="30337" spans="18:19" ht="15" customHeight="1">
      <c r="R30337"/>
      <c r="S30337"/>
    </row>
    <row r="30338" spans="18:19" ht="15" customHeight="1">
      <c r="R30338"/>
      <c r="S30338"/>
    </row>
    <row r="30339" spans="18:19" ht="15" customHeight="1">
      <c r="R30339"/>
      <c r="S30339"/>
    </row>
    <row r="30340" spans="18:19" ht="15" customHeight="1">
      <c r="R30340"/>
      <c r="S30340"/>
    </row>
    <row r="30341" spans="18:19" ht="15" customHeight="1">
      <c r="R30341"/>
      <c r="S30341"/>
    </row>
    <row r="30342" spans="18:19" ht="15" customHeight="1">
      <c r="R30342"/>
      <c r="S30342"/>
    </row>
    <row r="30343" spans="18:19" ht="15" customHeight="1">
      <c r="R30343"/>
      <c r="S30343"/>
    </row>
    <row r="30344" spans="18:19" ht="15" customHeight="1">
      <c r="R30344"/>
      <c r="S30344"/>
    </row>
    <row r="30345" spans="18:19" ht="15" customHeight="1">
      <c r="R30345"/>
      <c r="S30345"/>
    </row>
    <row r="30346" spans="18:19" ht="15" customHeight="1">
      <c r="R30346"/>
      <c r="S30346"/>
    </row>
    <row r="30347" spans="18:19" ht="15" customHeight="1">
      <c r="R30347"/>
      <c r="S30347"/>
    </row>
    <row r="30348" spans="18:19" ht="15" customHeight="1">
      <c r="R30348"/>
      <c r="S30348"/>
    </row>
    <row r="30349" spans="18:19" ht="15" customHeight="1">
      <c r="R30349"/>
      <c r="S30349"/>
    </row>
    <row r="30350" spans="18:19" ht="15" customHeight="1">
      <c r="R30350"/>
      <c r="S30350"/>
    </row>
    <row r="30351" spans="18:19" ht="15" customHeight="1">
      <c r="R30351"/>
      <c r="S30351"/>
    </row>
    <row r="30352" spans="18:19" ht="15" customHeight="1">
      <c r="R30352"/>
      <c r="S30352"/>
    </row>
    <row r="30353" spans="18:19" ht="15" customHeight="1">
      <c r="R30353"/>
      <c r="S30353"/>
    </row>
    <row r="30354" spans="18:19" ht="15" customHeight="1">
      <c r="R30354"/>
      <c r="S30354"/>
    </row>
    <row r="30355" spans="18:19" ht="15" customHeight="1">
      <c r="R30355"/>
      <c r="S30355"/>
    </row>
    <row r="30356" spans="18:19" ht="15" customHeight="1">
      <c r="R30356"/>
      <c r="S30356"/>
    </row>
    <row r="30357" spans="18:19" ht="15" customHeight="1">
      <c r="R30357"/>
      <c r="S30357"/>
    </row>
    <row r="30358" spans="18:19" ht="15" customHeight="1">
      <c r="R30358"/>
      <c r="S30358"/>
    </row>
    <row r="30359" spans="18:19" ht="15" customHeight="1">
      <c r="R30359"/>
      <c r="S30359"/>
    </row>
    <row r="30360" spans="18:19" ht="15" customHeight="1">
      <c r="R30360"/>
      <c r="S30360"/>
    </row>
    <row r="30361" spans="18:19" ht="15" customHeight="1">
      <c r="R30361"/>
      <c r="S30361"/>
    </row>
    <row r="30362" spans="18:19" ht="15" customHeight="1">
      <c r="R30362"/>
      <c r="S30362"/>
    </row>
    <row r="30363" spans="18:19" ht="15" customHeight="1">
      <c r="R30363"/>
      <c r="S30363"/>
    </row>
    <row r="30364" spans="18:19" ht="15" customHeight="1">
      <c r="R30364"/>
      <c r="S30364"/>
    </row>
    <row r="30365" spans="18:19" ht="15" customHeight="1">
      <c r="R30365"/>
      <c r="S30365"/>
    </row>
    <row r="30366" spans="18:19" ht="15" customHeight="1">
      <c r="R30366"/>
      <c r="S30366"/>
    </row>
    <row r="30367" spans="18:19" ht="15" customHeight="1">
      <c r="R30367"/>
      <c r="S30367"/>
    </row>
    <row r="30368" spans="18:19" ht="15" customHeight="1">
      <c r="R30368"/>
      <c r="S30368"/>
    </row>
    <row r="30369" spans="18:19" ht="15" customHeight="1">
      <c r="R30369"/>
      <c r="S30369"/>
    </row>
    <row r="30370" spans="18:19" ht="15" customHeight="1">
      <c r="R30370"/>
      <c r="S30370"/>
    </row>
    <row r="30371" spans="18:19" ht="15" customHeight="1">
      <c r="R30371"/>
      <c r="S30371"/>
    </row>
    <row r="30372" spans="18:19" ht="15" customHeight="1">
      <c r="R30372"/>
      <c r="S30372"/>
    </row>
    <row r="30373" spans="18:19" ht="15" customHeight="1">
      <c r="R30373"/>
      <c r="S30373"/>
    </row>
    <row r="30374" spans="18:19" ht="15" customHeight="1">
      <c r="R30374"/>
      <c r="S30374"/>
    </row>
    <row r="30375" spans="18:19" ht="15" customHeight="1">
      <c r="R30375"/>
      <c r="S30375"/>
    </row>
    <row r="30376" spans="18:19" ht="15" customHeight="1">
      <c r="R30376"/>
      <c r="S30376"/>
    </row>
    <row r="30377" spans="18:19" ht="15" customHeight="1">
      <c r="R30377"/>
      <c r="S30377"/>
    </row>
    <row r="30378" spans="18:19" ht="15" customHeight="1">
      <c r="R30378"/>
      <c r="S30378"/>
    </row>
    <row r="30379" spans="18:19" ht="15" customHeight="1">
      <c r="R30379"/>
      <c r="S30379"/>
    </row>
    <row r="30380" spans="18:19" ht="15" customHeight="1">
      <c r="R30380"/>
      <c r="S30380"/>
    </row>
    <row r="30381" spans="18:19" ht="15" customHeight="1">
      <c r="R30381"/>
      <c r="S30381"/>
    </row>
    <row r="30382" spans="18:19" ht="15" customHeight="1">
      <c r="R30382"/>
      <c r="S30382"/>
    </row>
    <row r="30383" spans="18:19" ht="15" customHeight="1">
      <c r="R30383"/>
      <c r="S30383"/>
    </row>
    <row r="30384" spans="18:19" ht="15" customHeight="1">
      <c r="R30384"/>
      <c r="S30384"/>
    </row>
    <row r="30385" spans="18:19" ht="15" customHeight="1">
      <c r="R30385"/>
      <c r="S30385"/>
    </row>
    <row r="30386" spans="18:19" ht="15" customHeight="1">
      <c r="R30386"/>
      <c r="S30386"/>
    </row>
    <row r="30387" spans="18:19" ht="15" customHeight="1">
      <c r="R30387"/>
      <c r="S30387"/>
    </row>
    <row r="30388" spans="18:19" ht="15" customHeight="1">
      <c r="R30388"/>
      <c r="S30388"/>
    </row>
    <row r="30389" spans="18:19" ht="15" customHeight="1">
      <c r="R30389"/>
      <c r="S30389"/>
    </row>
    <row r="30390" spans="18:19" ht="15" customHeight="1">
      <c r="R30390"/>
      <c r="S30390"/>
    </row>
    <row r="30391" spans="18:19" ht="15" customHeight="1">
      <c r="R30391"/>
      <c r="S30391"/>
    </row>
    <row r="30392" spans="18:19" ht="15" customHeight="1">
      <c r="R30392"/>
      <c r="S30392"/>
    </row>
    <row r="30393" spans="18:19" ht="15" customHeight="1">
      <c r="R30393"/>
      <c r="S30393"/>
    </row>
    <row r="30394" spans="18:19" ht="15" customHeight="1">
      <c r="R30394"/>
      <c r="S30394"/>
    </row>
    <row r="30395" spans="18:19" ht="15" customHeight="1">
      <c r="R30395"/>
      <c r="S30395"/>
    </row>
    <row r="30396" spans="18:19" ht="15" customHeight="1">
      <c r="R30396"/>
      <c r="S30396"/>
    </row>
    <row r="30397" spans="18:19" ht="15" customHeight="1">
      <c r="R30397"/>
      <c r="S30397"/>
    </row>
    <row r="30398" spans="18:19" ht="15" customHeight="1">
      <c r="R30398"/>
      <c r="S30398"/>
    </row>
    <row r="30399" spans="18:19" ht="15" customHeight="1">
      <c r="R30399"/>
      <c r="S30399"/>
    </row>
    <row r="30400" spans="18:19" ht="15" customHeight="1">
      <c r="R30400"/>
      <c r="S30400"/>
    </row>
    <row r="30401" spans="18:19" ht="15" customHeight="1">
      <c r="R30401"/>
      <c r="S30401"/>
    </row>
    <row r="30402" spans="18:19" ht="15" customHeight="1">
      <c r="R30402"/>
      <c r="S30402"/>
    </row>
    <row r="30403" spans="18:19" ht="15" customHeight="1">
      <c r="R30403"/>
      <c r="S30403"/>
    </row>
    <row r="30404" spans="18:19" ht="15" customHeight="1">
      <c r="R30404"/>
      <c r="S30404"/>
    </row>
    <row r="30405" spans="18:19" ht="15" customHeight="1">
      <c r="R30405"/>
      <c r="S30405"/>
    </row>
    <row r="30406" spans="18:19" ht="15" customHeight="1">
      <c r="R30406"/>
      <c r="S30406"/>
    </row>
    <row r="30407" spans="18:19" ht="15" customHeight="1">
      <c r="R30407"/>
      <c r="S30407"/>
    </row>
    <row r="30408" spans="18:19" ht="15" customHeight="1">
      <c r="R30408"/>
      <c r="S30408"/>
    </row>
    <row r="30409" spans="18:19" ht="15" customHeight="1">
      <c r="R30409"/>
      <c r="S30409"/>
    </row>
    <row r="30410" spans="18:19" ht="15" customHeight="1">
      <c r="R30410"/>
      <c r="S30410"/>
    </row>
    <row r="30411" spans="18:19" ht="15" customHeight="1">
      <c r="R30411"/>
      <c r="S30411"/>
    </row>
    <row r="30412" spans="18:19" ht="15" customHeight="1">
      <c r="R30412"/>
      <c r="S30412"/>
    </row>
    <row r="30413" spans="18:19" ht="15" customHeight="1">
      <c r="R30413"/>
      <c r="S30413"/>
    </row>
    <row r="30414" spans="18:19" ht="15" customHeight="1">
      <c r="R30414"/>
      <c r="S30414"/>
    </row>
    <row r="30415" spans="18:19" ht="15" customHeight="1">
      <c r="R30415"/>
      <c r="S30415"/>
    </row>
    <row r="30416" spans="18:19" ht="15" customHeight="1">
      <c r="R30416"/>
      <c r="S30416"/>
    </row>
    <row r="30417" spans="18:19" ht="15" customHeight="1">
      <c r="R30417"/>
      <c r="S30417"/>
    </row>
    <row r="30418" spans="18:19" ht="15" customHeight="1">
      <c r="R30418"/>
      <c r="S30418"/>
    </row>
    <row r="30419" spans="18:19" ht="15" customHeight="1">
      <c r="R30419"/>
      <c r="S30419"/>
    </row>
    <row r="30420" spans="18:19" ht="15" customHeight="1">
      <c r="R30420"/>
      <c r="S30420"/>
    </row>
    <row r="30421" spans="18:19" ht="15" customHeight="1">
      <c r="R30421"/>
      <c r="S30421"/>
    </row>
    <row r="30422" spans="18:19" ht="15" customHeight="1">
      <c r="R30422"/>
      <c r="S30422"/>
    </row>
    <row r="30423" spans="18:19" ht="15" customHeight="1">
      <c r="R30423"/>
      <c r="S30423"/>
    </row>
    <row r="30424" spans="18:19" ht="15" customHeight="1">
      <c r="R30424"/>
      <c r="S30424"/>
    </row>
    <row r="30425" spans="18:19" ht="15" customHeight="1">
      <c r="R30425"/>
      <c r="S30425"/>
    </row>
    <row r="30426" spans="18:19" ht="15" customHeight="1">
      <c r="R30426"/>
      <c r="S30426"/>
    </row>
    <row r="30427" spans="18:19" ht="15" customHeight="1">
      <c r="R30427"/>
      <c r="S30427"/>
    </row>
    <row r="30428" spans="18:19" ht="15" customHeight="1">
      <c r="R30428"/>
      <c r="S30428"/>
    </row>
    <row r="30429" spans="18:19" ht="15" customHeight="1">
      <c r="R30429"/>
      <c r="S30429"/>
    </row>
    <row r="30430" spans="18:19" ht="15" customHeight="1">
      <c r="R30430"/>
      <c r="S30430"/>
    </row>
    <row r="30431" spans="18:19" ht="15" customHeight="1">
      <c r="R30431"/>
      <c r="S30431"/>
    </row>
    <row r="30432" spans="18:19" ht="15" customHeight="1">
      <c r="R30432"/>
      <c r="S30432"/>
    </row>
    <row r="30433" spans="18:19" ht="15" customHeight="1">
      <c r="R30433"/>
      <c r="S30433"/>
    </row>
    <row r="30434" spans="18:19" ht="15" customHeight="1">
      <c r="R30434"/>
      <c r="S30434"/>
    </row>
    <row r="30435" spans="18:19" ht="15" customHeight="1">
      <c r="R30435"/>
      <c r="S30435"/>
    </row>
    <row r="30436" spans="18:19" ht="15" customHeight="1">
      <c r="R30436"/>
      <c r="S30436"/>
    </row>
    <row r="30437" spans="18:19" ht="15" customHeight="1">
      <c r="R30437"/>
      <c r="S30437"/>
    </row>
    <row r="30438" spans="18:19" ht="15" customHeight="1">
      <c r="R30438"/>
      <c r="S30438"/>
    </row>
    <row r="30439" spans="18:19" ht="15" customHeight="1">
      <c r="R30439"/>
      <c r="S30439"/>
    </row>
    <row r="30440" spans="18:19" ht="15" customHeight="1">
      <c r="R30440"/>
      <c r="S30440"/>
    </row>
    <row r="30441" spans="18:19" ht="15" customHeight="1">
      <c r="R30441"/>
      <c r="S30441"/>
    </row>
    <row r="30442" spans="18:19" ht="15" customHeight="1">
      <c r="R30442"/>
      <c r="S30442"/>
    </row>
    <row r="30443" spans="18:19" ht="15" customHeight="1">
      <c r="R30443"/>
      <c r="S30443"/>
    </row>
    <row r="30444" spans="18:19" ht="15" customHeight="1">
      <c r="R30444"/>
      <c r="S30444"/>
    </row>
    <row r="30445" spans="18:19" ht="15" customHeight="1">
      <c r="R30445"/>
      <c r="S30445"/>
    </row>
    <row r="30446" spans="18:19" ht="15" customHeight="1">
      <c r="R30446"/>
      <c r="S30446"/>
    </row>
    <row r="30447" spans="18:19" ht="15" customHeight="1">
      <c r="R30447"/>
      <c r="S30447"/>
    </row>
    <row r="30448" spans="18:19" ht="15" customHeight="1">
      <c r="R30448"/>
      <c r="S30448"/>
    </row>
    <row r="30449" spans="18:19" ht="15" customHeight="1">
      <c r="R30449"/>
      <c r="S30449"/>
    </row>
    <row r="30450" spans="18:19" ht="15" customHeight="1">
      <c r="R30450"/>
      <c r="S30450"/>
    </row>
    <row r="30451" spans="18:19" ht="15" customHeight="1">
      <c r="R30451"/>
      <c r="S30451"/>
    </row>
    <row r="30452" spans="18:19" ht="15" customHeight="1">
      <c r="R30452"/>
      <c r="S30452"/>
    </row>
    <row r="30453" spans="18:19" ht="15" customHeight="1">
      <c r="R30453"/>
      <c r="S30453"/>
    </row>
    <row r="30454" spans="18:19" ht="15" customHeight="1">
      <c r="R30454"/>
      <c r="S30454"/>
    </row>
    <row r="30455" spans="18:19" ht="15" customHeight="1">
      <c r="R30455"/>
      <c r="S30455"/>
    </row>
    <row r="30456" spans="18:19" ht="15" customHeight="1">
      <c r="R30456"/>
      <c r="S30456"/>
    </row>
    <row r="30457" spans="18:19" ht="15" customHeight="1">
      <c r="R30457"/>
      <c r="S30457"/>
    </row>
    <row r="30458" spans="18:19" ht="15" customHeight="1">
      <c r="R30458"/>
      <c r="S30458"/>
    </row>
    <row r="30459" spans="18:19" ht="15" customHeight="1">
      <c r="R30459"/>
      <c r="S30459"/>
    </row>
    <row r="30460" spans="18:19" ht="15" customHeight="1">
      <c r="R30460"/>
      <c r="S30460"/>
    </row>
    <row r="30461" spans="18:19" ht="15" customHeight="1">
      <c r="R30461"/>
      <c r="S30461"/>
    </row>
    <row r="30462" spans="18:19" ht="15" customHeight="1">
      <c r="R30462"/>
      <c r="S30462"/>
    </row>
    <row r="30463" spans="18:19" ht="15" customHeight="1">
      <c r="R30463"/>
      <c r="S30463"/>
    </row>
    <row r="30464" spans="18:19" ht="15" customHeight="1">
      <c r="R30464"/>
      <c r="S30464"/>
    </row>
    <row r="30465" spans="18:19" ht="15" customHeight="1">
      <c r="R30465"/>
      <c r="S30465"/>
    </row>
    <row r="30466" spans="18:19" ht="15" customHeight="1">
      <c r="R30466"/>
      <c r="S30466"/>
    </row>
    <row r="30467" spans="18:19" ht="15" customHeight="1">
      <c r="R30467"/>
      <c r="S30467"/>
    </row>
    <row r="30468" spans="18:19" ht="15" customHeight="1">
      <c r="R30468"/>
      <c r="S30468"/>
    </row>
    <row r="30469" spans="18:19" ht="15" customHeight="1">
      <c r="R30469"/>
      <c r="S30469"/>
    </row>
    <row r="30470" spans="18:19" ht="15" customHeight="1">
      <c r="R30470"/>
      <c r="S30470"/>
    </row>
    <row r="30471" spans="18:19" ht="15" customHeight="1">
      <c r="R30471"/>
      <c r="S30471"/>
    </row>
    <row r="30472" spans="18:19" ht="15" customHeight="1">
      <c r="R30472"/>
      <c r="S30472"/>
    </row>
    <row r="30473" spans="18:19" ht="15" customHeight="1">
      <c r="R30473"/>
      <c r="S30473"/>
    </row>
    <row r="30474" spans="18:19" ht="15" customHeight="1">
      <c r="R30474"/>
      <c r="S30474"/>
    </row>
    <row r="30475" spans="18:19" ht="15" customHeight="1">
      <c r="R30475"/>
      <c r="S30475"/>
    </row>
    <row r="30476" spans="18:19" ht="15" customHeight="1">
      <c r="R30476"/>
      <c r="S30476"/>
    </row>
    <row r="30477" spans="18:19" ht="15" customHeight="1">
      <c r="R30477"/>
      <c r="S30477"/>
    </row>
    <row r="30478" spans="18:19" ht="15" customHeight="1">
      <c r="R30478"/>
      <c r="S30478"/>
    </row>
    <row r="30479" spans="18:19" ht="15" customHeight="1">
      <c r="R30479"/>
      <c r="S30479"/>
    </row>
    <row r="30480" spans="18:19" ht="15" customHeight="1">
      <c r="R30480"/>
      <c r="S30480"/>
    </row>
    <row r="30481" spans="18:19" ht="15" customHeight="1">
      <c r="R30481"/>
      <c r="S30481"/>
    </row>
    <row r="30482" spans="18:19" ht="15" customHeight="1">
      <c r="R30482"/>
      <c r="S30482"/>
    </row>
    <row r="30483" spans="18:19" ht="15" customHeight="1">
      <c r="R30483"/>
      <c r="S30483"/>
    </row>
    <row r="30484" spans="18:19" ht="15" customHeight="1">
      <c r="R30484"/>
      <c r="S30484"/>
    </row>
    <row r="30485" spans="18:19" ht="15" customHeight="1">
      <c r="R30485"/>
      <c r="S30485"/>
    </row>
    <row r="30486" spans="18:19" ht="15" customHeight="1">
      <c r="R30486"/>
      <c r="S30486"/>
    </row>
    <row r="30487" spans="18:19" ht="15" customHeight="1">
      <c r="R30487"/>
      <c r="S30487"/>
    </row>
    <row r="30488" spans="18:19" ht="15" customHeight="1">
      <c r="R30488"/>
      <c r="S30488"/>
    </row>
    <row r="30489" spans="18:19" ht="15" customHeight="1">
      <c r="R30489"/>
      <c r="S30489"/>
    </row>
    <row r="30490" spans="18:19" ht="15" customHeight="1">
      <c r="R30490"/>
      <c r="S30490"/>
    </row>
    <row r="30491" spans="18:19" ht="15" customHeight="1">
      <c r="R30491"/>
      <c r="S30491"/>
    </row>
    <row r="30492" spans="18:19" ht="15" customHeight="1">
      <c r="R30492"/>
      <c r="S30492"/>
    </row>
    <row r="30493" spans="18:19" ht="15" customHeight="1">
      <c r="R30493"/>
      <c r="S30493"/>
    </row>
    <row r="30494" spans="18:19" ht="15" customHeight="1">
      <c r="R30494"/>
      <c r="S30494"/>
    </row>
    <row r="30495" spans="18:19" ht="15" customHeight="1">
      <c r="R30495"/>
      <c r="S30495"/>
    </row>
    <row r="30496" spans="18:19" ht="15" customHeight="1">
      <c r="R30496"/>
      <c r="S30496"/>
    </row>
    <row r="30497" spans="18:19" ht="15" customHeight="1">
      <c r="R30497"/>
      <c r="S30497"/>
    </row>
    <row r="30498" spans="18:19" ht="15" customHeight="1">
      <c r="R30498"/>
      <c r="S30498"/>
    </row>
    <row r="30499" spans="18:19" ht="15" customHeight="1">
      <c r="R30499"/>
      <c r="S30499"/>
    </row>
    <row r="30500" spans="18:19" ht="15" customHeight="1">
      <c r="R30500"/>
      <c r="S30500"/>
    </row>
    <row r="30501" spans="18:19" ht="15" customHeight="1">
      <c r="R30501"/>
      <c r="S30501"/>
    </row>
    <row r="30502" spans="18:19" ht="15" customHeight="1">
      <c r="R30502"/>
      <c r="S30502"/>
    </row>
    <row r="30503" spans="18:19" ht="15" customHeight="1">
      <c r="R30503"/>
      <c r="S30503"/>
    </row>
    <row r="30504" spans="18:19" ht="15" customHeight="1">
      <c r="R30504"/>
      <c r="S30504"/>
    </row>
    <row r="30505" spans="18:19" ht="15" customHeight="1">
      <c r="R30505"/>
      <c r="S30505"/>
    </row>
    <row r="30506" spans="18:19" ht="15" customHeight="1">
      <c r="R30506"/>
      <c r="S30506"/>
    </row>
    <row r="30507" spans="18:19" ht="15" customHeight="1">
      <c r="R30507"/>
      <c r="S30507"/>
    </row>
    <row r="30508" spans="18:19" ht="15" customHeight="1">
      <c r="R30508"/>
      <c r="S30508"/>
    </row>
    <row r="30509" spans="18:19" ht="15" customHeight="1">
      <c r="R30509"/>
      <c r="S30509"/>
    </row>
    <row r="30510" spans="18:19" ht="15" customHeight="1">
      <c r="R30510"/>
      <c r="S30510"/>
    </row>
    <row r="30511" spans="18:19" ht="15" customHeight="1">
      <c r="R30511"/>
      <c r="S30511"/>
    </row>
    <row r="30512" spans="18:19" ht="15" customHeight="1">
      <c r="R30512"/>
      <c r="S30512"/>
    </row>
    <row r="30513" spans="18:19" ht="15" customHeight="1">
      <c r="R30513"/>
      <c r="S30513"/>
    </row>
    <row r="30514" spans="18:19" ht="15" customHeight="1">
      <c r="R30514"/>
      <c r="S30514"/>
    </row>
    <row r="30515" spans="18:19" ht="15" customHeight="1">
      <c r="R30515"/>
      <c r="S30515"/>
    </row>
    <row r="30516" spans="18:19" ht="15" customHeight="1">
      <c r="R30516"/>
      <c r="S30516"/>
    </row>
    <row r="30517" spans="18:19" ht="15" customHeight="1">
      <c r="R30517"/>
      <c r="S30517"/>
    </row>
    <row r="30518" spans="18:19" ht="15" customHeight="1">
      <c r="R30518"/>
      <c r="S30518"/>
    </row>
    <row r="30519" spans="18:19" ht="15" customHeight="1">
      <c r="R30519"/>
      <c r="S30519"/>
    </row>
    <row r="30520" spans="18:19" ht="15" customHeight="1">
      <c r="R30520"/>
      <c r="S30520"/>
    </row>
    <row r="30521" spans="18:19" ht="15" customHeight="1">
      <c r="R30521"/>
      <c r="S30521"/>
    </row>
    <row r="30522" spans="18:19" ht="15" customHeight="1">
      <c r="R30522"/>
      <c r="S30522"/>
    </row>
    <row r="30523" spans="18:19" ht="15" customHeight="1">
      <c r="R30523"/>
      <c r="S30523"/>
    </row>
    <row r="30524" spans="18:19" ht="15" customHeight="1">
      <c r="R30524"/>
      <c r="S30524"/>
    </row>
    <row r="30525" spans="18:19" ht="15" customHeight="1">
      <c r="R30525"/>
      <c r="S30525"/>
    </row>
    <row r="30526" spans="18:19" ht="15" customHeight="1">
      <c r="R30526"/>
      <c r="S30526"/>
    </row>
    <row r="30527" spans="18:19" ht="15" customHeight="1">
      <c r="R30527"/>
      <c r="S30527"/>
    </row>
    <row r="30528" spans="18:19" ht="15" customHeight="1">
      <c r="R30528"/>
      <c r="S30528"/>
    </row>
    <row r="30529" spans="18:19" ht="15" customHeight="1">
      <c r="R30529"/>
      <c r="S30529"/>
    </row>
    <row r="30530" spans="18:19" ht="15" customHeight="1">
      <c r="R30530"/>
      <c r="S30530"/>
    </row>
    <row r="30531" spans="18:19" ht="15" customHeight="1">
      <c r="R30531"/>
      <c r="S30531"/>
    </row>
    <row r="30532" spans="18:19" ht="15" customHeight="1">
      <c r="R30532"/>
      <c r="S30532"/>
    </row>
    <row r="30533" spans="18:19" ht="15" customHeight="1">
      <c r="R30533"/>
      <c r="S30533"/>
    </row>
    <row r="30534" spans="18:19" ht="15" customHeight="1">
      <c r="R30534"/>
      <c r="S30534"/>
    </row>
    <row r="30535" spans="18:19" ht="15" customHeight="1">
      <c r="R30535"/>
      <c r="S30535"/>
    </row>
    <row r="30536" spans="18:19" ht="15" customHeight="1">
      <c r="R30536"/>
      <c r="S30536"/>
    </row>
    <row r="30537" spans="18:19" ht="15" customHeight="1">
      <c r="R30537"/>
      <c r="S30537"/>
    </row>
    <row r="30538" spans="18:19" ht="15" customHeight="1">
      <c r="R30538"/>
      <c r="S30538"/>
    </row>
    <row r="30539" spans="18:19" ht="15" customHeight="1">
      <c r="R30539"/>
      <c r="S30539"/>
    </row>
    <row r="30540" spans="18:19" ht="15" customHeight="1">
      <c r="R30540"/>
      <c r="S30540"/>
    </row>
    <row r="30541" spans="18:19" ht="15" customHeight="1">
      <c r="R30541"/>
      <c r="S30541"/>
    </row>
    <row r="30542" spans="18:19" ht="15" customHeight="1">
      <c r="R30542"/>
      <c r="S30542"/>
    </row>
    <row r="30543" spans="18:19" ht="15" customHeight="1">
      <c r="R30543"/>
      <c r="S30543"/>
    </row>
    <row r="30544" spans="18:19" ht="15" customHeight="1">
      <c r="R30544"/>
      <c r="S30544"/>
    </row>
    <row r="30545" spans="18:19" ht="15" customHeight="1">
      <c r="R30545"/>
      <c r="S30545"/>
    </row>
    <row r="30546" spans="18:19" ht="15" customHeight="1">
      <c r="R30546"/>
      <c r="S30546"/>
    </row>
    <row r="30547" spans="18:19" ht="15" customHeight="1">
      <c r="R30547"/>
      <c r="S30547"/>
    </row>
    <row r="30548" spans="18:19" ht="15" customHeight="1">
      <c r="R30548"/>
      <c r="S30548"/>
    </row>
    <row r="30549" spans="18:19" ht="15" customHeight="1">
      <c r="R30549"/>
      <c r="S30549"/>
    </row>
    <row r="30550" spans="18:19" ht="15" customHeight="1">
      <c r="R30550"/>
      <c r="S30550"/>
    </row>
    <row r="30551" spans="18:19" ht="15" customHeight="1">
      <c r="R30551"/>
      <c r="S30551"/>
    </row>
    <row r="30552" spans="18:19" ht="15" customHeight="1">
      <c r="R30552"/>
      <c r="S30552"/>
    </row>
    <row r="30553" spans="18:19" ht="15" customHeight="1">
      <c r="R30553"/>
      <c r="S30553"/>
    </row>
    <row r="30554" spans="18:19" ht="15" customHeight="1">
      <c r="R30554"/>
      <c r="S30554"/>
    </row>
    <row r="30555" spans="18:19" ht="15" customHeight="1">
      <c r="R30555"/>
      <c r="S30555"/>
    </row>
    <row r="30556" spans="18:19" ht="15" customHeight="1">
      <c r="R30556"/>
      <c r="S30556"/>
    </row>
    <row r="30557" spans="18:19" ht="15" customHeight="1">
      <c r="R30557"/>
      <c r="S30557"/>
    </row>
    <row r="30558" spans="18:19" ht="15" customHeight="1">
      <c r="R30558"/>
      <c r="S30558"/>
    </row>
    <row r="30559" spans="18:19" ht="15" customHeight="1">
      <c r="R30559"/>
      <c r="S30559"/>
    </row>
    <row r="30560" spans="18:19" ht="15" customHeight="1">
      <c r="R30560"/>
      <c r="S30560"/>
    </row>
    <row r="30561" spans="18:19" ht="15" customHeight="1">
      <c r="R30561"/>
      <c r="S30561"/>
    </row>
    <row r="30562" spans="18:19" ht="15" customHeight="1">
      <c r="R30562"/>
      <c r="S30562"/>
    </row>
    <row r="30563" spans="18:19" ht="15" customHeight="1">
      <c r="R30563"/>
      <c r="S30563"/>
    </row>
    <row r="30564" spans="18:19" ht="15" customHeight="1">
      <c r="R30564"/>
      <c r="S30564"/>
    </row>
    <row r="30565" spans="18:19" ht="15" customHeight="1">
      <c r="R30565"/>
      <c r="S30565"/>
    </row>
    <row r="30566" spans="18:19" ht="15" customHeight="1">
      <c r="R30566"/>
      <c r="S30566"/>
    </row>
    <row r="30567" spans="18:19" ht="15" customHeight="1">
      <c r="R30567"/>
      <c r="S30567"/>
    </row>
    <row r="30568" spans="18:19" ht="15" customHeight="1">
      <c r="R30568"/>
      <c r="S30568"/>
    </row>
    <row r="30569" spans="18:19" ht="15" customHeight="1">
      <c r="R30569"/>
      <c r="S30569"/>
    </row>
    <row r="30570" spans="18:19" ht="15" customHeight="1">
      <c r="R30570"/>
      <c r="S30570"/>
    </row>
    <row r="30571" spans="18:19" ht="15" customHeight="1">
      <c r="R30571"/>
      <c r="S30571"/>
    </row>
    <row r="30572" spans="18:19" ht="15" customHeight="1">
      <c r="R30572"/>
      <c r="S30572"/>
    </row>
    <row r="30573" spans="18:19" ht="15" customHeight="1">
      <c r="R30573"/>
      <c r="S30573"/>
    </row>
    <row r="30574" spans="18:19" ht="15" customHeight="1">
      <c r="R30574"/>
      <c r="S30574"/>
    </row>
    <row r="30575" spans="18:19" ht="15" customHeight="1">
      <c r="R30575"/>
      <c r="S30575"/>
    </row>
    <row r="30576" spans="18:19" ht="15" customHeight="1">
      <c r="R30576"/>
      <c r="S30576"/>
    </row>
    <row r="30577" spans="18:19" ht="15" customHeight="1">
      <c r="R30577"/>
      <c r="S30577"/>
    </row>
    <row r="30578" spans="18:19" ht="15" customHeight="1">
      <c r="R30578"/>
      <c r="S30578"/>
    </row>
    <row r="30579" spans="18:19" ht="15" customHeight="1">
      <c r="R30579"/>
      <c r="S30579"/>
    </row>
    <row r="30580" spans="18:19" ht="15" customHeight="1">
      <c r="R30580"/>
      <c r="S30580"/>
    </row>
    <row r="30581" spans="18:19" ht="15" customHeight="1">
      <c r="R30581"/>
      <c r="S30581"/>
    </row>
    <row r="30582" spans="18:19" ht="15" customHeight="1">
      <c r="R30582"/>
      <c r="S30582"/>
    </row>
    <row r="30583" spans="18:19" ht="15" customHeight="1">
      <c r="R30583"/>
      <c r="S30583"/>
    </row>
    <row r="30584" spans="18:19" ht="15" customHeight="1">
      <c r="R30584"/>
      <c r="S30584"/>
    </row>
    <row r="30585" spans="18:19" ht="15" customHeight="1">
      <c r="R30585"/>
      <c r="S30585"/>
    </row>
    <row r="30586" spans="18:19" ht="15" customHeight="1">
      <c r="R30586"/>
      <c r="S30586"/>
    </row>
    <row r="30587" spans="18:19" ht="15" customHeight="1">
      <c r="R30587"/>
      <c r="S30587"/>
    </row>
    <row r="30588" spans="18:19" ht="15" customHeight="1">
      <c r="R30588"/>
      <c r="S30588"/>
    </row>
    <row r="30589" spans="18:19" ht="15" customHeight="1">
      <c r="R30589"/>
      <c r="S30589"/>
    </row>
    <row r="30590" spans="18:19" ht="15" customHeight="1">
      <c r="R30590"/>
      <c r="S30590"/>
    </row>
    <row r="30591" spans="18:19" ht="15" customHeight="1">
      <c r="R30591"/>
      <c r="S30591"/>
    </row>
    <row r="30592" spans="18:19" ht="15" customHeight="1">
      <c r="R30592"/>
      <c r="S30592"/>
    </row>
    <row r="30593" spans="18:19" ht="15" customHeight="1">
      <c r="R30593"/>
      <c r="S30593"/>
    </row>
    <row r="30594" spans="18:19" ht="15" customHeight="1">
      <c r="R30594"/>
      <c r="S30594"/>
    </row>
    <row r="30595" spans="18:19" ht="15" customHeight="1">
      <c r="R30595"/>
      <c r="S30595"/>
    </row>
    <row r="30596" spans="18:19" ht="15" customHeight="1">
      <c r="R30596"/>
      <c r="S30596"/>
    </row>
    <row r="30597" spans="18:19" ht="15" customHeight="1">
      <c r="R30597"/>
      <c r="S30597"/>
    </row>
    <row r="30598" spans="18:19" ht="15" customHeight="1">
      <c r="R30598"/>
      <c r="S30598"/>
    </row>
    <row r="30599" spans="18:19" ht="15" customHeight="1">
      <c r="R30599"/>
      <c r="S30599"/>
    </row>
    <row r="30600" spans="18:19" ht="15" customHeight="1">
      <c r="R30600"/>
      <c r="S30600"/>
    </row>
    <row r="30601" spans="18:19" ht="15" customHeight="1">
      <c r="R30601"/>
      <c r="S30601"/>
    </row>
    <row r="30602" spans="18:19" ht="15" customHeight="1">
      <c r="R30602"/>
      <c r="S30602"/>
    </row>
    <row r="30603" spans="18:19" ht="15" customHeight="1">
      <c r="R30603"/>
      <c r="S30603"/>
    </row>
    <row r="30604" spans="18:19" ht="15" customHeight="1">
      <c r="R30604"/>
      <c r="S30604"/>
    </row>
    <row r="30605" spans="18:19" ht="15" customHeight="1">
      <c r="R30605"/>
      <c r="S30605"/>
    </row>
    <row r="30606" spans="18:19" ht="15" customHeight="1">
      <c r="R30606"/>
      <c r="S30606"/>
    </row>
    <row r="30607" spans="18:19" ht="15" customHeight="1">
      <c r="R30607"/>
      <c r="S30607"/>
    </row>
    <row r="30608" spans="18:19" ht="15" customHeight="1">
      <c r="R30608"/>
      <c r="S30608"/>
    </row>
    <row r="30609" spans="18:19" ht="15" customHeight="1">
      <c r="R30609"/>
      <c r="S30609"/>
    </row>
    <row r="30610" spans="18:19" ht="15" customHeight="1">
      <c r="R30610"/>
      <c r="S30610"/>
    </row>
    <row r="30611" spans="18:19" ht="15" customHeight="1">
      <c r="R30611"/>
      <c r="S30611"/>
    </row>
    <row r="30612" spans="18:19" ht="15" customHeight="1">
      <c r="R30612"/>
      <c r="S30612"/>
    </row>
    <row r="30613" spans="18:19" ht="15" customHeight="1">
      <c r="R30613"/>
      <c r="S30613"/>
    </row>
    <row r="30614" spans="18:19" ht="15" customHeight="1">
      <c r="R30614"/>
      <c r="S30614"/>
    </row>
    <row r="30615" spans="18:19" ht="15" customHeight="1">
      <c r="R30615"/>
      <c r="S30615"/>
    </row>
    <row r="30616" spans="18:19" ht="15" customHeight="1">
      <c r="R30616"/>
      <c r="S30616"/>
    </row>
    <row r="30617" spans="18:19" ht="15" customHeight="1">
      <c r="R30617"/>
      <c r="S30617"/>
    </row>
    <row r="30618" spans="18:19" ht="15" customHeight="1">
      <c r="R30618"/>
      <c r="S30618"/>
    </row>
    <row r="30619" spans="18:19" ht="15" customHeight="1">
      <c r="R30619"/>
      <c r="S30619"/>
    </row>
    <row r="30620" spans="18:19" ht="15" customHeight="1">
      <c r="R30620"/>
      <c r="S30620"/>
    </row>
    <row r="30621" spans="18:19" ht="15" customHeight="1">
      <c r="R30621"/>
      <c r="S30621"/>
    </row>
    <row r="30622" spans="18:19" ht="15" customHeight="1">
      <c r="R30622"/>
      <c r="S30622"/>
    </row>
    <row r="30623" spans="18:19" ht="15" customHeight="1">
      <c r="R30623"/>
      <c r="S30623"/>
    </row>
    <row r="30624" spans="18:19" ht="15" customHeight="1">
      <c r="R30624"/>
      <c r="S30624"/>
    </row>
    <row r="30625" spans="18:19" ht="15" customHeight="1">
      <c r="R30625"/>
      <c r="S30625"/>
    </row>
    <row r="30626" spans="18:19" ht="15" customHeight="1">
      <c r="R30626"/>
      <c r="S30626"/>
    </row>
    <row r="30627" spans="18:19" ht="15" customHeight="1">
      <c r="R30627"/>
      <c r="S30627"/>
    </row>
    <row r="30628" spans="18:19" ht="15" customHeight="1">
      <c r="R30628"/>
      <c r="S30628"/>
    </row>
    <row r="30629" spans="18:19" ht="15" customHeight="1">
      <c r="R30629"/>
      <c r="S30629"/>
    </row>
    <row r="30630" spans="18:19" ht="15" customHeight="1">
      <c r="R30630"/>
      <c r="S30630"/>
    </row>
    <row r="30631" spans="18:19" ht="15" customHeight="1">
      <c r="R30631"/>
      <c r="S30631"/>
    </row>
    <row r="30632" spans="18:19" ht="15" customHeight="1">
      <c r="R30632"/>
      <c r="S30632"/>
    </row>
    <row r="30633" spans="18:19" ht="15" customHeight="1">
      <c r="R30633"/>
      <c r="S30633"/>
    </row>
    <row r="30634" spans="18:19" ht="15" customHeight="1">
      <c r="R30634"/>
      <c r="S30634"/>
    </row>
    <row r="30635" spans="18:19" ht="15" customHeight="1">
      <c r="R30635"/>
      <c r="S30635"/>
    </row>
    <row r="30636" spans="18:19" ht="15" customHeight="1">
      <c r="R30636"/>
      <c r="S30636"/>
    </row>
    <row r="30637" spans="18:19" ht="15" customHeight="1">
      <c r="R30637"/>
      <c r="S30637"/>
    </row>
    <row r="30638" spans="18:19" ht="15" customHeight="1">
      <c r="R30638"/>
      <c r="S30638"/>
    </row>
    <row r="30639" spans="18:19" ht="15" customHeight="1">
      <c r="R30639"/>
      <c r="S30639"/>
    </row>
    <row r="30640" spans="18:19" ht="15" customHeight="1">
      <c r="R30640"/>
      <c r="S30640"/>
    </row>
    <row r="30641" spans="18:19" ht="15" customHeight="1">
      <c r="R30641"/>
      <c r="S30641"/>
    </row>
    <row r="30642" spans="18:19" ht="15" customHeight="1">
      <c r="R30642"/>
      <c r="S30642"/>
    </row>
    <row r="30643" spans="18:19" ht="15" customHeight="1">
      <c r="R30643"/>
      <c r="S30643"/>
    </row>
    <row r="30644" spans="18:19" ht="15" customHeight="1">
      <c r="R30644"/>
      <c r="S30644"/>
    </row>
    <row r="30645" spans="18:19" ht="15" customHeight="1">
      <c r="R30645"/>
      <c r="S30645"/>
    </row>
    <row r="30646" spans="18:19" ht="15" customHeight="1">
      <c r="R30646"/>
      <c r="S30646"/>
    </row>
    <row r="30647" spans="18:19" ht="15" customHeight="1">
      <c r="R30647"/>
      <c r="S30647"/>
    </row>
    <row r="30648" spans="18:19" ht="15" customHeight="1">
      <c r="R30648"/>
      <c r="S30648"/>
    </row>
    <row r="30649" spans="18:19" ht="15" customHeight="1">
      <c r="R30649"/>
      <c r="S30649"/>
    </row>
    <row r="30650" spans="18:19" ht="15" customHeight="1">
      <c r="R30650"/>
      <c r="S30650"/>
    </row>
    <row r="30651" spans="18:19" ht="15" customHeight="1">
      <c r="R30651"/>
      <c r="S30651"/>
    </row>
    <row r="30652" spans="18:19" ht="15" customHeight="1">
      <c r="R30652"/>
      <c r="S30652"/>
    </row>
    <row r="30653" spans="18:19" ht="15" customHeight="1">
      <c r="R30653"/>
      <c r="S30653"/>
    </row>
    <row r="30654" spans="18:19" ht="15" customHeight="1">
      <c r="R30654"/>
      <c r="S30654"/>
    </row>
    <row r="30655" spans="18:19" ht="15" customHeight="1">
      <c r="R30655"/>
      <c r="S30655"/>
    </row>
    <row r="30656" spans="18:19" ht="15" customHeight="1">
      <c r="R30656"/>
      <c r="S30656"/>
    </row>
    <row r="30657" spans="18:19" ht="15" customHeight="1">
      <c r="R30657"/>
      <c r="S30657"/>
    </row>
    <row r="30658" spans="18:19" ht="15" customHeight="1">
      <c r="R30658"/>
      <c r="S30658"/>
    </row>
    <row r="30659" spans="18:19" ht="15" customHeight="1">
      <c r="R30659"/>
      <c r="S30659"/>
    </row>
    <row r="30660" spans="18:19" ht="15" customHeight="1">
      <c r="R30660"/>
      <c r="S30660"/>
    </row>
    <row r="30661" spans="18:19" ht="15" customHeight="1">
      <c r="R30661"/>
      <c r="S30661"/>
    </row>
    <row r="30662" spans="18:19" ht="15" customHeight="1">
      <c r="R30662"/>
      <c r="S30662"/>
    </row>
    <row r="30663" spans="18:19" ht="15" customHeight="1">
      <c r="R30663"/>
      <c r="S30663"/>
    </row>
    <row r="30664" spans="18:19" ht="15" customHeight="1">
      <c r="R30664"/>
      <c r="S30664"/>
    </row>
    <row r="30665" spans="18:19" ht="15" customHeight="1">
      <c r="R30665"/>
      <c r="S30665"/>
    </row>
    <row r="30666" spans="18:19" ht="15" customHeight="1">
      <c r="R30666"/>
      <c r="S30666"/>
    </row>
    <row r="30667" spans="18:19" ht="15" customHeight="1">
      <c r="R30667"/>
      <c r="S30667"/>
    </row>
    <row r="30668" spans="18:19" ht="15" customHeight="1">
      <c r="R30668"/>
      <c r="S30668"/>
    </row>
    <row r="30669" spans="18:19" ht="15" customHeight="1">
      <c r="R30669"/>
      <c r="S30669"/>
    </row>
    <row r="30670" spans="18:19" ht="15" customHeight="1">
      <c r="R30670"/>
      <c r="S30670"/>
    </row>
    <row r="30671" spans="18:19" ht="15" customHeight="1">
      <c r="R30671"/>
      <c r="S30671"/>
    </row>
    <row r="30672" spans="18:19" ht="15" customHeight="1">
      <c r="R30672"/>
      <c r="S30672"/>
    </row>
    <row r="30673" spans="18:19" ht="15" customHeight="1">
      <c r="R30673"/>
      <c r="S30673"/>
    </row>
    <row r="30674" spans="18:19" ht="15" customHeight="1">
      <c r="R30674"/>
      <c r="S30674"/>
    </row>
    <row r="30675" spans="18:19" ht="15" customHeight="1">
      <c r="R30675"/>
      <c r="S30675"/>
    </row>
    <row r="30676" spans="18:19" ht="15" customHeight="1">
      <c r="R30676"/>
      <c r="S30676"/>
    </row>
    <row r="30677" spans="18:19" ht="15" customHeight="1">
      <c r="R30677"/>
      <c r="S30677"/>
    </row>
    <row r="30678" spans="18:19" ht="15" customHeight="1">
      <c r="R30678"/>
      <c r="S30678"/>
    </row>
    <row r="30679" spans="18:19" ht="15" customHeight="1">
      <c r="R30679"/>
      <c r="S30679"/>
    </row>
    <row r="30680" spans="18:19" ht="15" customHeight="1">
      <c r="R30680"/>
      <c r="S30680"/>
    </row>
    <row r="30681" spans="18:19" ht="15" customHeight="1">
      <c r="R30681"/>
      <c r="S30681"/>
    </row>
    <row r="30682" spans="18:19" ht="15" customHeight="1">
      <c r="R30682"/>
      <c r="S30682"/>
    </row>
    <row r="30683" spans="18:19" ht="15" customHeight="1">
      <c r="R30683"/>
      <c r="S30683"/>
    </row>
    <row r="30684" spans="18:19" ht="15" customHeight="1">
      <c r="R30684"/>
      <c r="S30684"/>
    </row>
    <row r="30685" spans="18:19" ht="15" customHeight="1">
      <c r="R30685"/>
      <c r="S30685"/>
    </row>
    <row r="30686" spans="18:19" ht="15" customHeight="1">
      <c r="R30686"/>
      <c r="S30686"/>
    </row>
    <row r="30687" spans="18:19" ht="15" customHeight="1">
      <c r="R30687"/>
      <c r="S30687"/>
    </row>
    <row r="30688" spans="18:19" ht="15" customHeight="1">
      <c r="R30688"/>
      <c r="S30688"/>
    </row>
    <row r="30689" spans="18:19" ht="15" customHeight="1">
      <c r="R30689"/>
      <c r="S30689"/>
    </row>
    <row r="30690" spans="18:19" ht="15" customHeight="1">
      <c r="R30690"/>
      <c r="S30690"/>
    </row>
    <row r="30691" spans="18:19" ht="15" customHeight="1">
      <c r="R30691"/>
      <c r="S30691"/>
    </row>
    <row r="30692" spans="18:19" ht="15" customHeight="1">
      <c r="R30692"/>
      <c r="S30692"/>
    </row>
    <row r="30693" spans="18:19" ht="15" customHeight="1">
      <c r="R30693"/>
      <c r="S30693"/>
    </row>
    <row r="30694" spans="18:19" ht="15" customHeight="1">
      <c r="R30694"/>
      <c r="S30694"/>
    </row>
    <row r="30695" spans="18:19" ht="15" customHeight="1">
      <c r="R30695"/>
      <c r="S30695"/>
    </row>
    <row r="30696" spans="18:19" ht="15" customHeight="1">
      <c r="R30696"/>
      <c r="S30696"/>
    </row>
    <row r="30697" spans="18:19" ht="15" customHeight="1">
      <c r="R30697"/>
      <c r="S30697"/>
    </row>
    <row r="30698" spans="18:19" ht="15" customHeight="1">
      <c r="R30698"/>
      <c r="S30698"/>
    </row>
    <row r="30699" spans="18:19" ht="15" customHeight="1">
      <c r="R30699"/>
      <c r="S30699"/>
    </row>
    <row r="30700" spans="18:19" ht="15" customHeight="1">
      <c r="R30700"/>
      <c r="S30700"/>
    </row>
    <row r="30701" spans="18:19" ht="15" customHeight="1">
      <c r="R30701"/>
      <c r="S30701"/>
    </row>
    <row r="30702" spans="18:19" ht="15" customHeight="1">
      <c r="R30702"/>
      <c r="S30702"/>
    </row>
    <row r="30703" spans="18:19" ht="15" customHeight="1">
      <c r="R30703"/>
      <c r="S30703"/>
    </row>
    <row r="30704" spans="18:19" ht="15" customHeight="1">
      <c r="R30704"/>
      <c r="S30704"/>
    </row>
    <row r="30705" spans="18:19" ht="15" customHeight="1">
      <c r="R30705"/>
      <c r="S30705"/>
    </row>
    <row r="30706" spans="18:19" ht="15" customHeight="1">
      <c r="R30706"/>
      <c r="S30706"/>
    </row>
    <row r="30707" spans="18:19" ht="15" customHeight="1">
      <c r="R30707"/>
      <c r="S30707"/>
    </row>
    <row r="30708" spans="18:19" ht="15" customHeight="1">
      <c r="R30708"/>
      <c r="S30708"/>
    </row>
    <row r="30709" spans="18:19" ht="15" customHeight="1">
      <c r="R30709"/>
      <c r="S30709"/>
    </row>
    <row r="30710" spans="18:19" ht="15" customHeight="1">
      <c r="R30710"/>
      <c r="S30710"/>
    </row>
    <row r="30711" spans="18:19" ht="15" customHeight="1">
      <c r="R30711"/>
      <c r="S30711"/>
    </row>
    <row r="30712" spans="18:19" ht="15" customHeight="1">
      <c r="R30712"/>
      <c r="S30712"/>
    </row>
    <row r="30713" spans="18:19" ht="15" customHeight="1">
      <c r="R30713"/>
      <c r="S30713"/>
    </row>
    <row r="30714" spans="18:19" ht="15" customHeight="1">
      <c r="R30714"/>
      <c r="S30714"/>
    </row>
    <row r="30715" spans="18:19" ht="15" customHeight="1">
      <c r="R30715"/>
      <c r="S30715"/>
    </row>
    <row r="30716" spans="18:19" ht="15" customHeight="1">
      <c r="R30716"/>
      <c r="S30716"/>
    </row>
    <row r="30717" spans="18:19" ht="15" customHeight="1">
      <c r="R30717"/>
      <c r="S30717"/>
    </row>
    <row r="30718" spans="18:19" ht="15" customHeight="1">
      <c r="R30718"/>
      <c r="S30718"/>
    </row>
    <row r="30719" spans="18:19" ht="15" customHeight="1">
      <c r="R30719"/>
      <c r="S30719"/>
    </row>
    <row r="30720" spans="18:19" ht="15" customHeight="1">
      <c r="R30720"/>
      <c r="S30720"/>
    </row>
    <row r="30721" spans="18:19" ht="15" customHeight="1">
      <c r="R30721"/>
      <c r="S30721"/>
    </row>
    <row r="30722" spans="18:19" ht="15" customHeight="1">
      <c r="R30722"/>
      <c r="S30722"/>
    </row>
    <row r="30723" spans="18:19" ht="15" customHeight="1">
      <c r="R30723"/>
      <c r="S30723"/>
    </row>
    <row r="30724" spans="18:19" ht="15" customHeight="1">
      <c r="R30724"/>
      <c r="S30724"/>
    </row>
    <row r="30725" spans="18:19" ht="15" customHeight="1">
      <c r="R30725"/>
      <c r="S30725"/>
    </row>
    <row r="30726" spans="18:19" ht="15" customHeight="1">
      <c r="R30726"/>
      <c r="S30726"/>
    </row>
    <row r="30727" spans="18:19" ht="15" customHeight="1">
      <c r="R30727"/>
      <c r="S30727"/>
    </row>
    <row r="30728" spans="18:19" ht="15" customHeight="1">
      <c r="R30728"/>
      <c r="S30728"/>
    </row>
    <row r="30729" spans="18:19" ht="15" customHeight="1">
      <c r="R30729"/>
      <c r="S30729"/>
    </row>
    <row r="30730" spans="18:19" ht="15" customHeight="1">
      <c r="R30730"/>
      <c r="S30730"/>
    </row>
    <row r="30731" spans="18:19" ht="15" customHeight="1">
      <c r="R30731"/>
      <c r="S30731"/>
    </row>
    <row r="30732" spans="18:19" ht="15" customHeight="1">
      <c r="R30732"/>
      <c r="S30732"/>
    </row>
    <row r="30733" spans="18:19" ht="15" customHeight="1">
      <c r="R30733"/>
      <c r="S30733"/>
    </row>
    <row r="30734" spans="18:19" ht="15" customHeight="1">
      <c r="R30734"/>
      <c r="S30734"/>
    </row>
    <row r="30735" spans="18:19" ht="15" customHeight="1">
      <c r="R30735"/>
      <c r="S30735"/>
    </row>
    <row r="30736" spans="18:19" ht="15" customHeight="1">
      <c r="R30736"/>
      <c r="S30736"/>
    </row>
    <row r="30737" spans="18:19" ht="15" customHeight="1">
      <c r="R30737"/>
      <c r="S30737"/>
    </row>
    <row r="30738" spans="18:19" ht="15" customHeight="1">
      <c r="R30738"/>
      <c r="S30738"/>
    </row>
    <row r="30739" spans="18:19" ht="15" customHeight="1">
      <c r="R30739"/>
      <c r="S30739"/>
    </row>
    <row r="30740" spans="18:19" ht="15" customHeight="1">
      <c r="R30740"/>
      <c r="S30740"/>
    </row>
    <row r="30741" spans="18:19" ht="15" customHeight="1">
      <c r="R30741"/>
      <c r="S30741"/>
    </row>
    <row r="30742" spans="18:19" ht="15" customHeight="1">
      <c r="R30742"/>
      <c r="S30742"/>
    </row>
    <row r="30743" spans="18:19" ht="15" customHeight="1">
      <c r="R30743"/>
      <c r="S30743"/>
    </row>
    <row r="30744" spans="18:19" ht="15" customHeight="1">
      <c r="R30744"/>
      <c r="S30744"/>
    </row>
    <row r="30745" spans="18:19" ht="15" customHeight="1">
      <c r="R30745"/>
      <c r="S30745"/>
    </row>
    <row r="30746" spans="18:19" ht="15" customHeight="1">
      <c r="R30746"/>
      <c r="S30746"/>
    </row>
    <row r="30747" spans="18:19" ht="15" customHeight="1">
      <c r="R30747"/>
      <c r="S30747"/>
    </row>
    <row r="30748" spans="18:19" ht="15" customHeight="1">
      <c r="R30748"/>
      <c r="S30748"/>
    </row>
    <row r="30749" spans="18:19" ht="15" customHeight="1">
      <c r="R30749"/>
      <c r="S30749"/>
    </row>
    <row r="30750" spans="18:19" ht="15" customHeight="1">
      <c r="R30750"/>
      <c r="S30750"/>
    </row>
    <row r="30751" spans="18:19" ht="15" customHeight="1">
      <c r="R30751"/>
      <c r="S30751"/>
    </row>
    <row r="30752" spans="18:19" ht="15" customHeight="1">
      <c r="R30752"/>
      <c r="S30752"/>
    </row>
    <row r="30753" spans="18:19" ht="15" customHeight="1">
      <c r="R30753"/>
      <c r="S30753"/>
    </row>
    <row r="30754" spans="18:19" ht="15" customHeight="1">
      <c r="R30754"/>
      <c r="S30754"/>
    </row>
    <row r="30755" spans="18:19" ht="15" customHeight="1">
      <c r="R30755"/>
      <c r="S30755"/>
    </row>
    <row r="30756" spans="18:19" ht="15" customHeight="1">
      <c r="R30756"/>
      <c r="S30756"/>
    </row>
    <row r="30757" spans="18:19" ht="15" customHeight="1">
      <c r="R30757"/>
      <c r="S30757"/>
    </row>
    <row r="30758" spans="18:19" ht="15" customHeight="1">
      <c r="R30758"/>
      <c r="S30758"/>
    </row>
    <row r="30759" spans="18:19" ht="15" customHeight="1">
      <c r="R30759"/>
      <c r="S30759"/>
    </row>
    <row r="30760" spans="18:19" ht="15" customHeight="1">
      <c r="R30760"/>
      <c r="S30760"/>
    </row>
    <row r="30761" spans="18:19" ht="15" customHeight="1">
      <c r="R30761"/>
      <c r="S30761"/>
    </row>
    <row r="30762" spans="18:19" ht="15" customHeight="1">
      <c r="R30762"/>
      <c r="S30762"/>
    </row>
    <row r="30763" spans="18:19" ht="15" customHeight="1">
      <c r="R30763"/>
      <c r="S30763"/>
    </row>
    <row r="30764" spans="18:19" ht="15" customHeight="1">
      <c r="R30764"/>
      <c r="S30764"/>
    </row>
    <row r="30765" spans="18:19" ht="15" customHeight="1">
      <c r="R30765"/>
      <c r="S30765"/>
    </row>
    <row r="30766" spans="18:19" ht="15" customHeight="1">
      <c r="R30766"/>
      <c r="S30766"/>
    </row>
    <row r="30767" spans="18:19" ht="15" customHeight="1">
      <c r="R30767"/>
      <c r="S30767"/>
    </row>
    <row r="30768" spans="18:19" ht="15" customHeight="1">
      <c r="R30768"/>
      <c r="S30768"/>
    </row>
    <row r="30769" spans="18:19" ht="15" customHeight="1">
      <c r="R30769"/>
      <c r="S30769"/>
    </row>
    <row r="30770" spans="18:19" ht="15" customHeight="1">
      <c r="R30770"/>
      <c r="S30770"/>
    </row>
    <row r="30771" spans="18:19" ht="15" customHeight="1">
      <c r="R30771"/>
      <c r="S30771"/>
    </row>
    <row r="30772" spans="18:19" ht="15" customHeight="1">
      <c r="R30772"/>
      <c r="S30772"/>
    </row>
    <row r="30773" spans="18:19" ht="15" customHeight="1">
      <c r="R30773"/>
      <c r="S30773"/>
    </row>
    <row r="30774" spans="18:19" ht="15" customHeight="1">
      <c r="R30774"/>
      <c r="S30774"/>
    </row>
    <row r="30775" spans="18:19" ht="15" customHeight="1">
      <c r="R30775"/>
      <c r="S30775"/>
    </row>
    <row r="30776" spans="18:19" ht="15" customHeight="1">
      <c r="R30776"/>
      <c r="S30776"/>
    </row>
    <row r="30777" spans="18:19" ht="15" customHeight="1">
      <c r="R30777"/>
      <c r="S30777"/>
    </row>
    <row r="30778" spans="18:19" ht="15" customHeight="1">
      <c r="R30778"/>
      <c r="S30778"/>
    </row>
    <row r="30779" spans="18:19" ht="15" customHeight="1">
      <c r="R30779"/>
      <c r="S30779"/>
    </row>
    <row r="30780" spans="18:19" ht="15" customHeight="1">
      <c r="R30780"/>
      <c r="S30780"/>
    </row>
    <row r="30781" spans="18:19" ht="15" customHeight="1">
      <c r="R30781"/>
      <c r="S30781"/>
    </row>
    <row r="30782" spans="18:19" ht="15" customHeight="1">
      <c r="R30782"/>
      <c r="S30782"/>
    </row>
    <row r="30783" spans="18:19" ht="15" customHeight="1">
      <c r="R30783"/>
      <c r="S30783"/>
    </row>
    <row r="30784" spans="18:19" ht="15" customHeight="1">
      <c r="R30784"/>
      <c r="S30784"/>
    </row>
    <row r="30785" spans="18:19" ht="15" customHeight="1">
      <c r="R30785"/>
      <c r="S30785"/>
    </row>
    <row r="30786" spans="18:19" ht="15" customHeight="1">
      <c r="R30786"/>
      <c r="S30786"/>
    </row>
    <row r="30787" spans="18:19" ht="15" customHeight="1">
      <c r="R30787"/>
      <c r="S30787"/>
    </row>
    <row r="30788" spans="18:19" ht="15" customHeight="1">
      <c r="R30788"/>
      <c r="S30788"/>
    </row>
    <row r="30789" spans="18:19" ht="15" customHeight="1">
      <c r="R30789"/>
      <c r="S30789"/>
    </row>
    <row r="30790" spans="18:19" ht="15" customHeight="1">
      <c r="R30790"/>
      <c r="S30790"/>
    </row>
    <row r="30791" spans="18:19" ht="15" customHeight="1">
      <c r="R30791"/>
      <c r="S30791"/>
    </row>
    <row r="30792" spans="18:19" ht="15" customHeight="1">
      <c r="R30792"/>
      <c r="S30792"/>
    </row>
    <row r="30793" spans="18:19" ht="15" customHeight="1">
      <c r="R30793"/>
      <c r="S30793"/>
    </row>
    <row r="30794" spans="18:19" ht="15" customHeight="1">
      <c r="R30794"/>
      <c r="S30794"/>
    </row>
    <row r="30795" spans="18:19" ht="15" customHeight="1">
      <c r="R30795"/>
      <c r="S30795"/>
    </row>
    <row r="30796" spans="18:19" ht="15" customHeight="1">
      <c r="R30796"/>
      <c r="S30796"/>
    </row>
    <row r="30797" spans="18:19" ht="15" customHeight="1">
      <c r="R30797"/>
      <c r="S30797"/>
    </row>
    <row r="30798" spans="18:19" ht="15" customHeight="1">
      <c r="R30798"/>
      <c r="S30798"/>
    </row>
    <row r="30799" spans="18:19" ht="15" customHeight="1">
      <c r="R30799"/>
      <c r="S30799"/>
    </row>
    <row r="30800" spans="18:19" ht="15" customHeight="1">
      <c r="R30800"/>
      <c r="S30800"/>
    </row>
    <row r="30801" spans="18:19" ht="15" customHeight="1">
      <c r="R30801"/>
      <c r="S30801"/>
    </row>
    <row r="30802" spans="18:19" ht="15" customHeight="1">
      <c r="R30802"/>
      <c r="S30802"/>
    </row>
    <row r="30803" spans="18:19" ht="15" customHeight="1">
      <c r="R30803"/>
      <c r="S30803"/>
    </row>
    <row r="30804" spans="18:19" ht="15" customHeight="1">
      <c r="R30804"/>
      <c r="S30804"/>
    </row>
    <row r="30805" spans="18:19" ht="15" customHeight="1">
      <c r="R30805"/>
      <c r="S30805"/>
    </row>
    <row r="30806" spans="18:19" ht="15" customHeight="1">
      <c r="R30806"/>
      <c r="S30806"/>
    </row>
    <row r="30807" spans="18:19" ht="15" customHeight="1">
      <c r="R30807"/>
      <c r="S30807"/>
    </row>
    <row r="30808" spans="18:19" ht="15" customHeight="1">
      <c r="R30808"/>
      <c r="S30808"/>
    </row>
    <row r="30809" spans="18:19" ht="15" customHeight="1">
      <c r="R30809"/>
      <c r="S30809"/>
    </row>
    <row r="30810" spans="18:19" ht="15" customHeight="1">
      <c r="R30810"/>
      <c r="S30810"/>
    </row>
    <row r="30811" spans="18:19" ht="15" customHeight="1">
      <c r="R30811"/>
      <c r="S30811"/>
    </row>
    <row r="30812" spans="18:19" ht="15" customHeight="1">
      <c r="R30812"/>
      <c r="S30812"/>
    </row>
    <row r="30813" spans="18:19" ht="15" customHeight="1">
      <c r="R30813"/>
      <c r="S30813"/>
    </row>
    <row r="30814" spans="18:19" ht="15" customHeight="1">
      <c r="R30814"/>
      <c r="S30814"/>
    </row>
    <row r="30815" spans="18:19" ht="15" customHeight="1">
      <c r="R30815"/>
      <c r="S30815"/>
    </row>
    <row r="30816" spans="18:19" ht="15" customHeight="1">
      <c r="R30816"/>
      <c r="S30816"/>
    </row>
    <row r="30817" spans="18:19" ht="15" customHeight="1">
      <c r="R30817"/>
      <c r="S30817"/>
    </row>
    <row r="30818" spans="18:19" ht="15" customHeight="1">
      <c r="R30818"/>
      <c r="S30818"/>
    </row>
    <row r="30819" spans="18:19" ht="15" customHeight="1">
      <c r="R30819"/>
      <c r="S30819"/>
    </row>
    <row r="30820" spans="18:19" ht="15" customHeight="1">
      <c r="R30820"/>
      <c r="S30820"/>
    </row>
    <row r="30821" spans="18:19" ht="15" customHeight="1">
      <c r="R30821"/>
      <c r="S30821"/>
    </row>
    <row r="30822" spans="18:19" ht="15" customHeight="1">
      <c r="R30822"/>
      <c r="S30822"/>
    </row>
    <row r="30823" spans="18:19" ht="15" customHeight="1">
      <c r="R30823"/>
      <c r="S30823"/>
    </row>
    <row r="30824" spans="18:19" ht="15" customHeight="1">
      <c r="R30824"/>
      <c r="S30824"/>
    </row>
    <row r="30825" spans="18:19" ht="15" customHeight="1">
      <c r="R30825"/>
      <c r="S30825"/>
    </row>
    <row r="30826" spans="18:19" ht="15" customHeight="1">
      <c r="R30826"/>
      <c r="S30826"/>
    </row>
    <row r="30827" spans="18:19" ht="15" customHeight="1">
      <c r="R30827"/>
      <c r="S30827"/>
    </row>
    <row r="30828" spans="18:19" ht="15" customHeight="1">
      <c r="R30828"/>
      <c r="S30828"/>
    </row>
    <row r="30829" spans="18:19" ht="15" customHeight="1">
      <c r="R30829"/>
      <c r="S30829"/>
    </row>
    <row r="30830" spans="18:19" ht="15" customHeight="1">
      <c r="R30830"/>
      <c r="S30830"/>
    </row>
    <row r="30831" spans="18:19" ht="15" customHeight="1">
      <c r="R30831"/>
      <c r="S30831"/>
    </row>
    <row r="30832" spans="18:19" ht="15" customHeight="1">
      <c r="R30832"/>
      <c r="S30832"/>
    </row>
    <row r="30833" spans="18:19" ht="15" customHeight="1">
      <c r="R30833"/>
      <c r="S30833"/>
    </row>
    <row r="30834" spans="18:19" ht="15" customHeight="1">
      <c r="R30834"/>
      <c r="S30834"/>
    </row>
    <row r="30835" spans="18:19" ht="15" customHeight="1">
      <c r="R30835"/>
      <c r="S30835"/>
    </row>
    <row r="30836" spans="18:19" ht="15" customHeight="1">
      <c r="R30836"/>
      <c r="S30836"/>
    </row>
    <row r="30837" spans="18:19" ht="15" customHeight="1">
      <c r="R30837"/>
      <c r="S30837"/>
    </row>
    <row r="30838" spans="18:19" ht="15" customHeight="1">
      <c r="R30838"/>
      <c r="S30838"/>
    </row>
    <row r="30839" spans="18:19" ht="15" customHeight="1">
      <c r="R30839"/>
      <c r="S30839"/>
    </row>
    <row r="30840" spans="18:19" ht="15" customHeight="1">
      <c r="R30840"/>
      <c r="S30840"/>
    </row>
    <row r="30841" spans="18:19" ht="15" customHeight="1">
      <c r="R30841"/>
      <c r="S30841"/>
    </row>
    <row r="30842" spans="18:19" ht="15" customHeight="1">
      <c r="R30842"/>
      <c r="S30842"/>
    </row>
    <row r="30843" spans="18:19" ht="15" customHeight="1">
      <c r="R30843"/>
      <c r="S30843"/>
    </row>
    <row r="30844" spans="18:19" ht="15" customHeight="1">
      <c r="R30844"/>
      <c r="S30844"/>
    </row>
    <row r="30845" spans="18:19" ht="15" customHeight="1">
      <c r="R30845"/>
      <c r="S30845"/>
    </row>
    <row r="30846" spans="18:19" ht="15" customHeight="1">
      <c r="R30846"/>
      <c r="S30846"/>
    </row>
    <row r="30847" spans="18:19" ht="15" customHeight="1">
      <c r="R30847"/>
      <c r="S30847"/>
    </row>
    <row r="30848" spans="18:19" ht="15" customHeight="1">
      <c r="R30848"/>
      <c r="S30848"/>
    </row>
    <row r="30849" spans="18:19" ht="15" customHeight="1">
      <c r="R30849"/>
      <c r="S30849"/>
    </row>
    <row r="30850" spans="18:19" ht="15" customHeight="1">
      <c r="R30850"/>
      <c r="S30850"/>
    </row>
    <row r="30851" spans="18:19" ht="15" customHeight="1">
      <c r="R30851"/>
      <c r="S30851"/>
    </row>
    <row r="30852" spans="18:19" ht="15" customHeight="1">
      <c r="R30852"/>
      <c r="S30852"/>
    </row>
    <row r="30853" spans="18:19" ht="15" customHeight="1">
      <c r="R30853"/>
      <c r="S30853"/>
    </row>
    <row r="30854" spans="18:19" ht="15" customHeight="1">
      <c r="R30854"/>
      <c r="S30854"/>
    </row>
    <row r="30855" spans="18:19" ht="15" customHeight="1">
      <c r="R30855"/>
      <c r="S30855"/>
    </row>
    <row r="30856" spans="18:19" ht="15" customHeight="1">
      <c r="R30856"/>
      <c r="S30856"/>
    </row>
    <row r="30857" spans="18:19" ht="15" customHeight="1">
      <c r="R30857"/>
      <c r="S30857"/>
    </row>
    <row r="30858" spans="18:19" ht="15" customHeight="1">
      <c r="R30858"/>
      <c r="S30858"/>
    </row>
    <row r="30859" spans="18:19" ht="15" customHeight="1">
      <c r="R30859"/>
      <c r="S30859"/>
    </row>
    <row r="30860" spans="18:19" ht="15" customHeight="1">
      <c r="R30860"/>
      <c r="S30860"/>
    </row>
    <row r="30861" spans="18:19" ht="15" customHeight="1">
      <c r="R30861"/>
      <c r="S30861"/>
    </row>
    <row r="30862" spans="18:19" ht="15" customHeight="1">
      <c r="R30862"/>
      <c r="S30862"/>
    </row>
    <row r="30863" spans="18:19" ht="15" customHeight="1">
      <c r="R30863"/>
      <c r="S30863"/>
    </row>
    <row r="30864" spans="18:19" ht="15" customHeight="1">
      <c r="R30864"/>
      <c r="S30864"/>
    </row>
    <row r="30865" spans="18:19" ht="15" customHeight="1">
      <c r="R30865"/>
      <c r="S30865"/>
    </row>
    <row r="30866" spans="18:19" ht="15" customHeight="1">
      <c r="R30866"/>
      <c r="S30866"/>
    </row>
    <row r="30867" spans="18:19" ht="15" customHeight="1">
      <c r="R30867"/>
      <c r="S30867"/>
    </row>
    <row r="30868" spans="18:19" ht="15" customHeight="1">
      <c r="R30868"/>
      <c r="S30868"/>
    </row>
    <row r="30869" spans="18:19" ht="15" customHeight="1">
      <c r="R30869"/>
      <c r="S30869"/>
    </row>
    <row r="30870" spans="18:19" ht="15" customHeight="1">
      <c r="R30870"/>
      <c r="S30870"/>
    </row>
    <row r="30871" spans="18:19" ht="15" customHeight="1">
      <c r="R30871"/>
      <c r="S30871"/>
    </row>
    <row r="30872" spans="18:19" ht="15" customHeight="1">
      <c r="R30872"/>
      <c r="S30872"/>
    </row>
    <row r="30873" spans="18:19" ht="15" customHeight="1">
      <c r="R30873"/>
      <c r="S30873"/>
    </row>
    <row r="30874" spans="18:19" ht="15" customHeight="1">
      <c r="R30874"/>
      <c r="S30874"/>
    </row>
    <row r="30875" spans="18:19" ht="15" customHeight="1">
      <c r="R30875"/>
      <c r="S30875"/>
    </row>
    <row r="30876" spans="18:19" ht="15" customHeight="1">
      <c r="R30876"/>
      <c r="S30876"/>
    </row>
    <row r="30877" spans="18:19" ht="15" customHeight="1">
      <c r="R30877"/>
      <c r="S30877"/>
    </row>
    <row r="30878" spans="18:19" ht="15" customHeight="1">
      <c r="R30878"/>
      <c r="S30878"/>
    </row>
    <row r="30879" spans="18:19" ht="15" customHeight="1">
      <c r="R30879"/>
      <c r="S30879"/>
    </row>
    <row r="30880" spans="18:19" ht="15" customHeight="1">
      <c r="R30880"/>
      <c r="S30880"/>
    </row>
    <row r="30881" spans="18:19" ht="15" customHeight="1">
      <c r="R30881"/>
      <c r="S30881"/>
    </row>
    <row r="30882" spans="18:19" ht="15" customHeight="1">
      <c r="R30882"/>
      <c r="S30882"/>
    </row>
    <row r="30883" spans="18:19" ht="15" customHeight="1">
      <c r="R30883"/>
      <c r="S30883"/>
    </row>
    <row r="30884" spans="18:19" ht="15" customHeight="1">
      <c r="R30884"/>
      <c r="S30884"/>
    </row>
    <row r="30885" spans="18:19" ht="15" customHeight="1">
      <c r="R30885"/>
      <c r="S30885"/>
    </row>
    <row r="30886" spans="18:19" ht="15" customHeight="1">
      <c r="R30886"/>
      <c r="S30886"/>
    </row>
    <row r="30887" spans="18:19" ht="15" customHeight="1">
      <c r="R30887"/>
      <c r="S30887"/>
    </row>
    <row r="30888" spans="18:19" ht="15" customHeight="1">
      <c r="R30888"/>
      <c r="S30888"/>
    </row>
    <row r="30889" spans="18:19" ht="15" customHeight="1">
      <c r="R30889"/>
      <c r="S30889"/>
    </row>
    <row r="30890" spans="18:19" ht="15" customHeight="1">
      <c r="R30890"/>
      <c r="S30890"/>
    </row>
    <row r="30891" spans="18:19" ht="15" customHeight="1">
      <c r="R30891"/>
      <c r="S30891"/>
    </row>
    <row r="30892" spans="18:19" ht="15" customHeight="1">
      <c r="R30892"/>
      <c r="S30892"/>
    </row>
    <row r="30893" spans="18:19" ht="15" customHeight="1">
      <c r="R30893"/>
      <c r="S30893"/>
    </row>
    <row r="30894" spans="18:19" ht="15" customHeight="1">
      <c r="R30894"/>
      <c r="S30894"/>
    </row>
    <row r="30895" spans="18:19" ht="15" customHeight="1">
      <c r="R30895"/>
      <c r="S30895"/>
    </row>
    <row r="30896" spans="18:19" ht="15" customHeight="1">
      <c r="R30896"/>
      <c r="S30896"/>
    </row>
    <row r="30897" spans="18:19" ht="15" customHeight="1">
      <c r="R30897"/>
      <c r="S30897"/>
    </row>
    <row r="30898" spans="18:19" ht="15" customHeight="1">
      <c r="R30898"/>
      <c r="S30898"/>
    </row>
    <row r="30899" spans="18:19" ht="15" customHeight="1">
      <c r="R30899"/>
      <c r="S30899"/>
    </row>
    <row r="30900" spans="18:19" ht="15" customHeight="1">
      <c r="R30900"/>
      <c r="S30900"/>
    </row>
    <row r="30901" spans="18:19" ht="15" customHeight="1">
      <c r="R30901"/>
      <c r="S30901"/>
    </row>
    <row r="30902" spans="18:19" ht="15" customHeight="1">
      <c r="R30902"/>
      <c r="S30902"/>
    </row>
    <row r="30903" spans="18:19" ht="15" customHeight="1">
      <c r="R30903"/>
      <c r="S30903"/>
    </row>
    <row r="30904" spans="18:19" ht="15" customHeight="1">
      <c r="R30904"/>
      <c r="S30904"/>
    </row>
    <row r="30905" spans="18:19" ht="15" customHeight="1">
      <c r="R30905"/>
      <c r="S30905"/>
    </row>
    <row r="30906" spans="18:19" ht="15" customHeight="1">
      <c r="R30906"/>
      <c r="S30906"/>
    </row>
    <row r="30907" spans="18:19" ht="15" customHeight="1">
      <c r="R30907"/>
      <c r="S30907"/>
    </row>
    <row r="30908" spans="18:19" ht="15" customHeight="1">
      <c r="R30908"/>
      <c r="S30908"/>
    </row>
    <row r="30909" spans="18:19" ht="15" customHeight="1">
      <c r="R30909"/>
      <c r="S30909"/>
    </row>
    <row r="30910" spans="18:19" ht="15" customHeight="1">
      <c r="R30910"/>
      <c r="S30910"/>
    </row>
    <row r="30911" spans="18:19" ht="15" customHeight="1">
      <c r="R30911"/>
      <c r="S30911"/>
    </row>
    <row r="30912" spans="18:19" ht="15" customHeight="1">
      <c r="R30912"/>
      <c r="S30912"/>
    </row>
    <row r="30913" spans="18:19" ht="15" customHeight="1">
      <c r="R30913"/>
      <c r="S30913"/>
    </row>
    <row r="30914" spans="18:19" ht="15" customHeight="1">
      <c r="R30914"/>
      <c r="S30914"/>
    </row>
    <row r="30915" spans="18:19" ht="15" customHeight="1">
      <c r="R30915"/>
      <c r="S30915"/>
    </row>
    <row r="30916" spans="18:19" ht="15" customHeight="1">
      <c r="R30916"/>
      <c r="S30916"/>
    </row>
    <row r="30917" spans="18:19" ht="15" customHeight="1">
      <c r="R30917"/>
      <c r="S30917"/>
    </row>
    <row r="30918" spans="18:19" ht="15" customHeight="1">
      <c r="R30918"/>
      <c r="S30918"/>
    </row>
    <row r="30919" spans="18:19" ht="15" customHeight="1">
      <c r="R30919"/>
      <c r="S30919"/>
    </row>
    <row r="30920" spans="18:19" ht="15" customHeight="1">
      <c r="R30920"/>
      <c r="S30920"/>
    </row>
    <row r="30921" spans="18:19" ht="15" customHeight="1">
      <c r="R30921"/>
      <c r="S30921"/>
    </row>
    <row r="30922" spans="18:19" ht="15" customHeight="1">
      <c r="R30922"/>
      <c r="S30922"/>
    </row>
    <row r="30923" spans="18:19" ht="15" customHeight="1">
      <c r="R30923"/>
      <c r="S30923"/>
    </row>
    <row r="30924" spans="18:19" ht="15" customHeight="1">
      <c r="R30924"/>
      <c r="S30924"/>
    </row>
    <row r="30925" spans="18:19" ht="15" customHeight="1">
      <c r="R30925"/>
      <c r="S30925"/>
    </row>
    <row r="30926" spans="18:19" ht="15" customHeight="1">
      <c r="R30926"/>
      <c r="S30926"/>
    </row>
    <row r="30927" spans="18:19" ht="15" customHeight="1">
      <c r="R30927"/>
      <c r="S30927"/>
    </row>
    <row r="30928" spans="18:19" ht="15" customHeight="1">
      <c r="R30928"/>
      <c r="S30928"/>
    </row>
    <row r="30929" spans="18:19" ht="15" customHeight="1">
      <c r="R30929"/>
      <c r="S30929"/>
    </row>
    <row r="30930" spans="18:19" ht="15" customHeight="1">
      <c r="R30930"/>
      <c r="S30930"/>
    </row>
    <row r="30931" spans="18:19" ht="15" customHeight="1">
      <c r="R30931"/>
      <c r="S30931"/>
    </row>
    <row r="30932" spans="18:19" ht="15" customHeight="1">
      <c r="R30932"/>
      <c r="S30932"/>
    </row>
    <row r="30933" spans="18:19" ht="15" customHeight="1">
      <c r="R30933"/>
      <c r="S30933"/>
    </row>
    <row r="30934" spans="18:19" ht="15" customHeight="1">
      <c r="R30934"/>
      <c r="S30934"/>
    </row>
    <row r="30935" spans="18:19" ht="15" customHeight="1">
      <c r="R30935"/>
      <c r="S30935"/>
    </row>
    <row r="30936" spans="18:19" ht="15" customHeight="1">
      <c r="R30936"/>
      <c r="S30936"/>
    </row>
    <row r="30937" spans="18:19" ht="15" customHeight="1">
      <c r="R30937"/>
      <c r="S30937"/>
    </row>
    <row r="30938" spans="18:19" ht="15" customHeight="1">
      <c r="R30938"/>
      <c r="S30938"/>
    </row>
    <row r="30939" spans="18:19" ht="15" customHeight="1">
      <c r="R30939"/>
      <c r="S30939"/>
    </row>
    <row r="30940" spans="18:19" ht="15" customHeight="1">
      <c r="R30940"/>
      <c r="S30940"/>
    </row>
    <row r="30941" spans="18:19" ht="15" customHeight="1">
      <c r="R30941"/>
      <c r="S30941"/>
    </row>
    <row r="30942" spans="18:19" ht="15" customHeight="1">
      <c r="R30942"/>
      <c r="S30942"/>
    </row>
    <row r="30943" spans="18:19" ht="15" customHeight="1">
      <c r="R30943"/>
      <c r="S30943"/>
    </row>
    <row r="30944" spans="18:19" ht="15" customHeight="1">
      <c r="R30944"/>
      <c r="S30944"/>
    </row>
    <row r="30945" spans="18:19" ht="15" customHeight="1">
      <c r="R30945"/>
      <c r="S30945"/>
    </row>
    <row r="30946" spans="18:19" ht="15" customHeight="1">
      <c r="R30946"/>
      <c r="S30946"/>
    </row>
    <row r="30947" spans="18:19" ht="15" customHeight="1">
      <c r="R30947"/>
      <c r="S30947"/>
    </row>
    <row r="30948" spans="18:19" ht="15" customHeight="1">
      <c r="R30948"/>
      <c r="S30948"/>
    </row>
    <row r="30949" spans="18:19" ht="15" customHeight="1">
      <c r="R30949"/>
      <c r="S30949"/>
    </row>
    <row r="30950" spans="18:19" ht="15" customHeight="1">
      <c r="R30950"/>
      <c r="S30950"/>
    </row>
    <row r="30951" spans="18:19" ht="15" customHeight="1">
      <c r="R30951"/>
      <c r="S30951"/>
    </row>
    <row r="30952" spans="18:19" ht="15" customHeight="1">
      <c r="R30952"/>
      <c r="S30952"/>
    </row>
    <row r="30953" spans="18:19" ht="15" customHeight="1">
      <c r="R30953"/>
      <c r="S30953"/>
    </row>
    <row r="30954" spans="18:19" ht="15" customHeight="1">
      <c r="R30954"/>
      <c r="S30954"/>
    </row>
    <row r="30955" spans="18:19" ht="15" customHeight="1">
      <c r="R30955"/>
      <c r="S30955"/>
    </row>
    <row r="30956" spans="18:19" ht="15" customHeight="1">
      <c r="R30956"/>
      <c r="S30956"/>
    </row>
    <row r="30957" spans="18:19" ht="15" customHeight="1">
      <c r="R30957"/>
      <c r="S30957"/>
    </row>
    <row r="30958" spans="18:19" ht="15" customHeight="1">
      <c r="R30958"/>
      <c r="S30958"/>
    </row>
    <row r="30959" spans="18:19" ht="15" customHeight="1">
      <c r="R30959"/>
      <c r="S30959"/>
    </row>
    <row r="30960" spans="18:19" ht="15" customHeight="1">
      <c r="R30960"/>
      <c r="S30960"/>
    </row>
    <row r="30961" spans="18:19" ht="15" customHeight="1">
      <c r="R30961"/>
      <c r="S30961"/>
    </row>
    <row r="30962" spans="18:19" ht="15" customHeight="1">
      <c r="R30962"/>
      <c r="S30962"/>
    </row>
    <row r="30963" spans="18:19" ht="15" customHeight="1">
      <c r="R30963"/>
      <c r="S30963"/>
    </row>
    <row r="30964" spans="18:19" ht="15" customHeight="1">
      <c r="R30964"/>
      <c r="S30964"/>
    </row>
    <row r="30965" spans="18:19" ht="15" customHeight="1">
      <c r="R30965"/>
      <c r="S30965"/>
    </row>
    <row r="30966" spans="18:19" ht="15" customHeight="1">
      <c r="R30966"/>
      <c r="S30966"/>
    </row>
    <row r="30967" spans="18:19" ht="15" customHeight="1">
      <c r="R30967"/>
      <c r="S30967"/>
    </row>
    <row r="30968" spans="18:19" ht="15" customHeight="1">
      <c r="R30968"/>
      <c r="S30968"/>
    </row>
    <row r="30969" spans="18:19" ht="15" customHeight="1">
      <c r="R30969"/>
      <c r="S30969"/>
    </row>
    <row r="30970" spans="18:19" ht="15" customHeight="1">
      <c r="R30970"/>
      <c r="S30970"/>
    </row>
    <row r="30971" spans="18:19" ht="15" customHeight="1">
      <c r="R30971"/>
      <c r="S30971"/>
    </row>
    <row r="30972" spans="18:19" ht="15" customHeight="1">
      <c r="R30972"/>
      <c r="S30972"/>
    </row>
    <row r="30973" spans="18:19" ht="15" customHeight="1">
      <c r="R30973"/>
      <c r="S30973"/>
    </row>
    <row r="30974" spans="18:19" ht="15" customHeight="1">
      <c r="R30974"/>
      <c r="S30974"/>
    </row>
    <row r="30975" spans="18:19" ht="15" customHeight="1">
      <c r="R30975"/>
      <c r="S30975"/>
    </row>
    <row r="30976" spans="18:19" ht="15" customHeight="1">
      <c r="R30976"/>
      <c r="S30976"/>
    </row>
    <row r="30977" spans="18:19" ht="15" customHeight="1">
      <c r="R30977"/>
      <c r="S30977"/>
    </row>
    <row r="30978" spans="18:19" ht="15" customHeight="1">
      <c r="R30978"/>
      <c r="S30978"/>
    </row>
    <row r="30979" spans="18:19" ht="15" customHeight="1">
      <c r="R30979"/>
      <c r="S30979"/>
    </row>
    <row r="30980" spans="18:19" ht="15" customHeight="1">
      <c r="R30980"/>
      <c r="S30980"/>
    </row>
    <row r="30981" spans="18:19" ht="15" customHeight="1">
      <c r="R30981"/>
      <c r="S30981"/>
    </row>
    <row r="30982" spans="18:19" ht="15" customHeight="1">
      <c r="R30982"/>
      <c r="S30982"/>
    </row>
    <row r="30983" spans="18:19" ht="15" customHeight="1">
      <c r="R30983"/>
      <c r="S30983"/>
    </row>
    <row r="30984" spans="18:19" ht="15" customHeight="1">
      <c r="R30984"/>
      <c r="S30984"/>
    </row>
    <row r="30985" spans="18:19" ht="15" customHeight="1">
      <c r="R30985"/>
      <c r="S30985"/>
    </row>
    <row r="30986" spans="18:19" ht="15" customHeight="1">
      <c r="R30986"/>
      <c r="S30986"/>
    </row>
    <row r="30987" spans="18:19" ht="15" customHeight="1">
      <c r="R30987"/>
      <c r="S30987"/>
    </row>
    <row r="30988" spans="18:19" ht="15" customHeight="1">
      <c r="R30988"/>
      <c r="S30988"/>
    </row>
    <row r="30989" spans="18:19" ht="15" customHeight="1">
      <c r="R30989"/>
      <c r="S30989"/>
    </row>
    <row r="30990" spans="18:19" ht="15" customHeight="1">
      <c r="R30990"/>
      <c r="S30990"/>
    </row>
    <row r="30991" spans="18:19" ht="15" customHeight="1">
      <c r="R30991"/>
      <c r="S30991"/>
    </row>
    <row r="30992" spans="18:19" ht="15" customHeight="1">
      <c r="R30992"/>
      <c r="S30992"/>
    </row>
    <row r="30993" spans="18:19" ht="15" customHeight="1">
      <c r="R30993"/>
      <c r="S30993"/>
    </row>
    <row r="30994" spans="18:19" ht="15" customHeight="1">
      <c r="R30994"/>
      <c r="S30994"/>
    </row>
    <row r="30995" spans="18:19" ht="15" customHeight="1">
      <c r="R30995"/>
      <c r="S30995"/>
    </row>
    <row r="30996" spans="18:19" ht="15" customHeight="1">
      <c r="R30996"/>
      <c r="S30996"/>
    </row>
    <row r="30997" spans="18:19" ht="15" customHeight="1">
      <c r="R30997"/>
      <c r="S30997"/>
    </row>
    <row r="30998" spans="18:19" ht="15" customHeight="1">
      <c r="R30998"/>
      <c r="S30998"/>
    </row>
    <row r="30999" spans="18:19" ht="15" customHeight="1">
      <c r="R30999"/>
      <c r="S30999"/>
    </row>
    <row r="31000" spans="18:19" ht="15" customHeight="1">
      <c r="R31000"/>
      <c r="S31000"/>
    </row>
    <row r="31001" spans="18:19" ht="15" customHeight="1">
      <c r="R31001"/>
      <c r="S31001"/>
    </row>
    <row r="31002" spans="18:19" ht="15" customHeight="1">
      <c r="R31002"/>
      <c r="S31002"/>
    </row>
    <row r="31003" spans="18:19" ht="15" customHeight="1">
      <c r="R31003"/>
      <c r="S31003"/>
    </row>
    <row r="31004" spans="18:19" ht="15" customHeight="1">
      <c r="R31004"/>
      <c r="S31004"/>
    </row>
    <row r="31005" spans="18:19" ht="15" customHeight="1">
      <c r="R31005"/>
      <c r="S31005"/>
    </row>
    <row r="31006" spans="18:19" ht="15" customHeight="1">
      <c r="R31006"/>
      <c r="S31006"/>
    </row>
    <row r="31007" spans="18:19" ht="15" customHeight="1">
      <c r="R31007"/>
      <c r="S31007"/>
    </row>
    <row r="31008" spans="18:19" ht="15" customHeight="1">
      <c r="R31008"/>
      <c r="S31008"/>
    </row>
    <row r="31009" spans="18:19" ht="15" customHeight="1">
      <c r="R31009"/>
      <c r="S31009"/>
    </row>
    <row r="31010" spans="18:19" ht="15" customHeight="1">
      <c r="R31010"/>
      <c r="S31010"/>
    </row>
    <row r="31011" spans="18:19" ht="15" customHeight="1">
      <c r="R31011"/>
      <c r="S31011"/>
    </row>
    <row r="31012" spans="18:19" ht="15" customHeight="1">
      <c r="R31012"/>
      <c r="S31012"/>
    </row>
    <row r="31013" spans="18:19" ht="15" customHeight="1">
      <c r="R31013"/>
      <c r="S31013"/>
    </row>
    <row r="31014" spans="18:19" ht="15" customHeight="1">
      <c r="R31014"/>
      <c r="S31014"/>
    </row>
    <row r="31015" spans="18:19" ht="15" customHeight="1">
      <c r="R31015"/>
      <c r="S31015"/>
    </row>
    <row r="31016" spans="18:19" ht="15" customHeight="1">
      <c r="R31016"/>
      <c r="S31016"/>
    </row>
    <row r="31017" spans="18:19" ht="15" customHeight="1">
      <c r="R31017"/>
      <c r="S31017"/>
    </row>
    <row r="31018" spans="18:19" ht="15" customHeight="1">
      <c r="R31018"/>
      <c r="S31018"/>
    </row>
    <row r="31019" spans="18:19" ht="15" customHeight="1">
      <c r="R31019"/>
      <c r="S31019"/>
    </row>
    <row r="31020" spans="18:19" ht="15" customHeight="1">
      <c r="R31020"/>
      <c r="S31020"/>
    </row>
    <row r="31021" spans="18:19" ht="15" customHeight="1">
      <c r="R31021"/>
      <c r="S31021"/>
    </row>
    <row r="31022" spans="18:19" ht="15" customHeight="1">
      <c r="R31022"/>
      <c r="S31022"/>
    </row>
    <row r="31023" spans="18:19" ht="15" customHeight="1">
      <c r="R31023"/>
      <c r="S31023"/>
    </row>
    <row r="31024" spans="18:19" ht="15" customHeight="1">
      <c r="R31024"/>
      <c r="S31024"/>
    </row>
    <row r="31025" spans="18:19" ht="15" customHeight="1">
      <c r="R31025"/>
      <c r="S31025"/>
    </row>
    <row r="31026" spans="18:19" ht="15" customHeight="1">
      <c r="R31026"/>
      <c r="S31026"/>
    </row>
    <row r="31027" spans="18:19" ht="15" customHeight="1">
      <c r="R31027"/>
      <c r="S31027"/>
    </row>
    <row r="31028" spans="18:19" ht="15" customHeight="1">
      <c r="R31028"/>
      <c r="S31028"/>
    </row>
    <row r="31029" spans="18:19" ht="15" customHeight="1">
      <c r="R31029"/>
      <c r="S31029"/>
    </row>
    <row r="31030" spans="18:19" ht="15" customHeight="1">
      <c r="R31030"/>
      <c r="S31030"/>
    </row>
    <row r="31031" spans="18:19" ht="15" customHeight="1">
      <c r="R31031"/>
      <c r="S31031"/>
    </row>
    <row r="31032" spans="18:19" ht="15" customHeight="1">
      <c r="R31032"/>
      <c r="S31032"/>
    </row>
    <row r="31033" spans="18:19" ht="15" customHeight="1">
      <c r="R31033"/>
      <c r="S31033"/>
    </row>
    <row r="31034" spans="18:19" ht="15" customHeight="1">
      <c r="R31034"/>
      <c r="S31034"/>
    </row>
    <row r="31035" spans="18:19" ht="15" customHeight="1">
      <c r="R31035"/>
      <c r="S31035"/>
    </row>
    <row r="31036" spans="18:19" ht="15" customHeight="1">
      <c r="R31036"/>
      <c r="S31036"/>
    </row>
    <row r="31037" spans="18:19" ht="15" customHeight="1">
      <c r="R31037"/>
      <c r="S31037"/>
    </row>
    <row r="31038" spans="18:19" ht="15" customHeight="1">
      <c r="R31038"/>
      <c r="S31038"/>
    </row>
    <row r="31039" spans="18:19" ht="15" customHeight="1">
      <c r="R31039"/>
      <c r="S31039"/>
    </row>
    <row r="31040" spans="18:19" ht="15" customHeight="1">
      <c r="R31040"/>
      <c r="S31040"/>
    </row>
    <row r="31041" spans="18:19" ht="15" customHeight="1">
      <c r="R31041"/>
      <c r="S31041"/>
    </row>
    <row r="31042" spans="18:19" ht="15" customHeight="1">
      <c r="R31042"/>
      <c r="S31042"/>
    </row>
    <row r="31043" spans="18:19" ht="15" customHeight="1">
      <c r="R31043"/>
      <c r="S31043"/>
    </row>
    <row r="31044" spans="18:19" ht="15" customHeight="1">
      <c r="R31044"/>
      <c r="S31044"/>
    </row>
    <row r="31045" spans="18:19" ht="15" customHeight="1">
      <c r="R31045"/>
      <c r="S31045"/>
    </row>
    <row r="31046" spans="18:19" ht="15" customHeight="1">
      <c r="R31046"/>
      <c r="S31046"/>
    </row>
    <row r="31047" spans="18:19" ht="15" customHeight="1">
      <c r="R31047"/>
      <c r="S31047"/>
    </row>
    <row r="31048" spans="18:19" ht="15" customHeight="1">
      <c r="R31048"/>
      <c r="S31048"/>
    </row>
    <row r="31049" spans="18:19" ht="15" customHeight="1">
      <c r="R31049"/>
      <c r="S31049"/>
    </row>
    <row r="31050" spans="18:19" ht="15" customHeight="1">
      <c r="R31050"/>
      <c r="S31050"/>
    </row>
    <row r="31051" spans="18:19" ht="15" customHeight="1">
      <c r="R31051"/>
      <c r="S31051"/>
    </row>
    <row r="31052" spans="18:19" ht="15" customHeight="1">
      <c r="R31052"/>
      <c r="S31052"/>
    </row>
    <row r="31053" spans="18:19" ht="15" customHeight="1">
      <c r="R31053"/>
      <c r="S31053"/>
    </row>
    <row r="31054" spans="18:19" ht="15" customHeight="1">
      <c r="R31054"/>
      <c r="S31054"/>
    </row>
    <row r="31055" spans="18:19" ht="15" customHeight="1">
      <c r="R31055"/>
      <c r="S31055"/>
    </row>
    <row r="31056" spans="18:19" ht="15" customHeight="1">
      <c r="R31056"/>
      <c r="S31056"/>
    </row>
    <row r="31057" spans="18:19" ht="15" customHeight="1">
      <c r="R31057"/>
      <c r="S31057"/>
    </row>
    <row r="31058" spans="18:19" ht="15" customHeight="1">
      <c r="R31058"/>
      <c r="S31058"/>
    </row>
    <row r="31059" spans="18:19" ht="15" customHeight="1">
      <c r="R31059"/>
      <c r="S31059"/>
    </row>
    <row r="31060" spans="18:19" ht="15" customHeight="1">
      <c r="R31060"/>
      <c r="S31060"/>
    </row>
    <row r="31061" spans="18:19" ht="15" customHeight="1">
      <c r="R31061"/>
      <c r="S31061"/>
    </row>
    <row r="31062" spans="18:19" ht="15" customHeight="1">
      <c r="R31062"/>
      <c r="S31062"/>
    </row>
    <row r="31063" spans="18:19" ht="15" customHeight="1">
      <c r="R31063"/>
      <c r="S31063"/>
    </row>
    <row r="31064" spans="18:19" ht="15" customHeight="1">
      <c r="R31064"/>
      <c r="S31064"/>
    </row>
    <row r="31065" spans="18:19" ht="15" customHeight="1">
      <c r="R31065"/>
      <c r="S31065"/>
    </row>
    <row r="31066" spans="18:19" ht="15" customHeight="1">
      <c r="R31066"/>
      <c r="S31066"/>
    </row>
    <row r="31067" spans="18:19" ht="15" customHeight="1">
      <c r="R31067"/>
      <c r="S31067"/>
    </row>
    <row r="31068" spans="18:19" ht="15" customHeight="1">
      <c r="R31068"/>
      <c r="S31068"/>
    </row>
    <row r="31069" spans="18:19" ht="15" customHeight="1">
      <c r="R31069"/>
      <c r="S31069"/>
    </row>
    <row r="31070" spans="18:19" ht="15" customHeight="1">
      <c r="R31070"/>
      <c r="S31070"/>
    </row>
    <row r="31071" spans="18:19" ht="15" customHeight="1">
      <c r="R31071"/>
      <c r="S31071"/>
    </row>
    <row r="31072" spans="18:19" ht="15" customHeight="1">
      <c r="R31072"/>
      <c r="S31072"/>
    </row>
    <row r="31073" spans="18:19" ht="15" customHeight="1">
      <c r="R31073"/>
      <c r="S31073"/>
    </row>
    <row r="31074" spans="18:19" ht="15" customHeight="1">
      <c r="R31074"/>
      <c r="S31074"/>
    </row>
    <row r="31075" spans="18:19" ht="15" customHeight="1">
      <c r="R31075"/>
      <c r="S31075"/>
    </row>
    <row r="31076" spans="18:19" ht="15" customHeight="1">
      <c r="R31076"/>
      <c r="S31076"/>
    </row>
    <row r="31077" spans="18:19" ht="15" customHeight="1">
      <c r="R31077"/>
      <c r="S31077"/>
    </row>
    <row r="31078" spans="18:19" ht="15" customHeight="1">
      <c r="R31078"/>
      <c r="S31078"/>
    </row>
    <row r="31079" spans="18:19" ht="15" customHeight="1">
      <c r="R31079"/>
      <c r="S31079"/>
    </row>
    <row r="31080" spans="18:19" ht="15" customHeight="1">
      <c r="R31080"/>
      <c r="S31080"/>
    </row>
    <row r="31081" spans="18:19" ht="15" customHeight="1">
      <c r="R31081"/>
      <c r="S31081"/>
    </row>
    <row r="31082" spans="18:19" ht="15" customHeight="1">
      <c r="R31082"/>
      <c r="S31082"/>
    </row>
    <row r="31083" spans="18:19" ht="15" customHeight="1">
      <c r="R31083"/>
      <c r="S31083"/>
    </row>
    <row r="31084" spans="18:19" ht="15" customHeight="1">
      <c r="R31084"/>
      <c r="S31084"/>
    </row>
    <row r="31085" spans="18:19" ht="15" customHeight="1">
      <c r="R31085"/>
      <c r="S31085"/>
    </row>
    <row r="31086" spans="18:19" ht="15" customHeight="1">
      <c r="R31086"/>
      <c r="S31086"/>
    </row>
    <row r="31087" spans="18:19" ht="15" customHeight="1">
      <c r="R31087"/>
      <c r="S31087"/>
    </row>
    <row r="31088" spans="18:19" ht="15" customHeight="1">
      <c r="R31088"/>
      <c r="S31088"/>
    </row>
    <row r="31089" spans="18:19" ht="15" customHeight="1">
      <c r="R31089"/>
      <c r="S31089"/>
    </row>
    <row r="31090" spans="18:19" ht="15" customHeight="1">
      <c r="R31090"/>
      <c r="S31090"/>
    </row>
    <row r="31091" spans="18:19" ht="15" customHeight="1">
      <c r="R31091"/>
      <c r="S31091"/>
    </row>
    <row r="31092" spans="18:19" ht="15" customHeight="1">
      <c r="R31092"/>
      <c r="S31092"/>
    </row>
    <row r="31093" spans="18:19" ht="15" customHeight="1">
      <c r="R31093"/>
      <c r="S31093"/>
    </row>
    <row r="31094" spans="18:19" ht="15" customHeight="1">
      <c r="R31094"/>
      <c r="S31094"/>
    </row>
    <row r="31095" spans="18:19" ht="15" customHeight="1">
      <c r="R31095"/>
      <c r="S31095"/>
    </row>
    <row r="31096" spans="18:19" ht="15" customHeight="1">
      <c r="R31096"/>
      <c r="S31096"/>
    </row>
    <row r="31097" spans="18:19" ht="15" customHeight="1">
      <c r="R31097"/>
      <c r="S31097"/>
    </row>
    <row r="31098" spans="18:19" ht="15" customHeight="1">
      <c r="R31098"/>
      <c r="S31098"/>
    </row>
    <row r="31099" spans="18:19" ht="15" customHeight="1">
      <c r="R31099"/>
      <c r="S31099"/>
    </row>
    <row r="31100" spans="18:19" ht="15" customHeight="1">
      <c r="R31100"/>
      <c r="S31100"/>
    </row>
    <row r="31101" spans="18:19" ht="15" customHeight="1">
      <c r="R31101"/>
      <c r="S31101"/>
    </row>
    <row r="31102" spans="18:19" ht="15" customHeight="1">
      <c r="R31102"/>
      <c r="S31102"/>
    </row>
    <row r="31103" spans="18:19" ht="15" customHeight="1">
      <c r="R31103"/>
      <c r="S31103"/>
    </row>
    <row r="31104" spans="18:19" ht="15" customHeight="1">
      <c r="R31104"/>
      <c r="S31104"/>
    </row>
    <row r="31105" spans="18:19" ht="15" customHeight="1">
      <c r="R31105"/>
      <c r="S31105"/>
    </row>
    <row r="31106" spans="18:19" ht="15" customHeight="1">
      <c r="R31106"/>
      <c r="S31106"/>
    </row>
    <row r="31107" spans="18:19" ht="15" customHeight="1">
      <c r="R31107"/>
      <c r="S31107"/>
    </row>
    <row r="31108" spans="18:19" ht="15" customHeight="1">
      <c r="R31108"/>
      <c r="S31108"/>
    </row>
    <row r="31109" spans="18:19" ht="15" customHeight="1">
      <c r="R31109"/>
      <c r="S31109"/>
    </row>
    <row r="31110" spans="18:19" ht="15" customHeight="1">
      <c r="R31110"/>
      <c r="S31110"/>
    </row>
    <row r="31111" spans="18:19" ht="15" customHeight="1">
      <c r="R31111"/>
      <c r="S31111"/>
    </row>
    <row r="31112" spans="18:19" ht="15" customHeight="1">
      <c r="R31112"/>
      <c r="S31112"/>
    </row>
    <row r="31113" spans="18:19" ht="15" customHeight="1">
      <c r="R31113"/>
      <c r="S31113"/>
    </row>
    <row r="31114" spans="18:19" ht="15" customHeight="1">
      <c r="R31114"/>
      <c r="S31114"/>
    </row>
    <row r="31115" spans="18:19" ht="15" customHeight="1">
      <c r="R31115"/>
      <c r="S31115"/>
    </row>
    <row r="31116" spans="18:19" ht="15" customHeight="1">
      <c r="R31116"/>
      <c r="S31116"/>
    </row>
    <row r="31117" spans="18:19" ht="15" customHeight="1">
      <c r="R31117"/>
      <c r="S31117"/>
    </row>
    <row r="31118" spans="18:19" ht="15" customHeight="1">
      <c r="R31118"/>
      <c r="S31118"/>
    </row>
    <row r="31119" spans="18:19" ht="15" customHeight="1">
      <c r="R31119"/>
      <c r="S31119"/>
    </row>
    <row r="31120" spans="18:19" ht="15" customHeight="1">
      <c r="R31120"/>
      <c r="S31120"/>
    </row>
    <row r="31121" spans="18:19" ht="15" customHeight="1">
      <c r="R31121"/>
      <c r="S31121"/>
    </row>
    <row r="31122" spans="18:19" ht="15" customHeight="1">
      <c r="R31122"/>
      <c r="S31122"/>
    </row>
    <row r="31123" spans="18:19" ht="15" customHeight="1">
      <c r="R31123"/>
      <c r="S31123"/>
    </row>
    <row r="31124" spans="18:19" ht="15" customHeight="1">
      <c r="R31124"/>
      <c r="S31124"/>
    </row>
    <row r="31125" spans="18:19" ht="15" customHeight="1">
      <c r="R31125"/>
      <c r="S31125"/>
    </row>
    <row r="31126" spans="18:19" ht="15" customHeight="1">
      <c r="R31126"/>
      <c r="S31126"/>
    </row>
    <row r="31127" spans="18:19" ht="15" customHeight="1">
      <c r="R31127"/>
      <c r="S31127"/>
    </row>
    <row r="31128" spans="18:19" ht="15" customHeight="1">
      <c r="R31128"/>
      <c r="S31128"/>
    </row>
    <row r="31129" spans="18:19" ht="15" customHeight="1">
      <c r="R31129"/>
      <c r="S31129"/>
    </row>
    <row r="31130" spans="18:19" ht="15" customHeight="1">
      <c r="R31130"/>
      <c r="S31130"/>
    </row>
    <row r="31131" spans="18:19" ht="15" customHeight="1">
      <c r="R31131"/>
      <c r="S31131"/>
    </row>
    <row r="31132" spans="18:19" ht="15" customHeight="1">
      <c r="R31132"/>
      <c r="S31132"/>
    </row>
    <row r="31133" spans="18:19" ht="15" customHeight="1">
      <c r="R31133"/>
      <c r="S31133"/>
    </row>
    <row r="31134" spans="18:19" ht="15" customHeight="1">
      <c r="R31134"/>
      <c r="S31134"/>
    </row>
    <row r="31135" spans="18:19" ht="15" customHeight="1">
      <c r="R31135"/>
      <c r="S31135"/>
    </row>
    <row r="31136" spans="18:19" ht="15" customHeight="1">
      <c r="R31136"/>
      <c r="S31136"/>
    </row>
    <row r="31137" spans="18:19" ht="15" customHeight="1">
      <c r="R31137"/>
      <c r="S31137"/>
    </row>
    <row r="31138" spans="18:19" ht="15" customHeight="1">
      <c r="R31138"/>
      <c r="S31138"/>
    </row>
    <row r="31139" spans="18:19" ht="15" customHeight="1">
      <c r="R31139"/>
      <c r="S31139"/>
    </row>
    <row r="31140" spans="18:19" ht="15" customHeight="1">
      <c r="R31140"/>
      <c r="S31140"/>
    </row>
    <row r="31141" spans="18:19" ht="15" customHeight="1">
      <c r="R31141"/>
      <c r="S31141"/>
    </row>
    <row r="31142" spans="18:19" ht="15" customHeight="1">
      <c r="R31142"/>
      <c r="S31142"/>
    </row>
    <row r="31143" spans="18:19" ht="15" customHeight="1">
      <c r="R31143"/>
      <c r="S31143"/>
    </row>
    <row r="31144" spans="18:19" ht="15" customHeight="1">
      <c r="R31144"/>
      <c r="S31144"/>
    </row>
    <row r="31145" spans="18:19" ht="15" customHeight="1">
      <c r="R31145"/>
      <c r="S31145"/>
    </row>
    <row r="31146" spans="18:19" ht="15" customHeight="1">
      <c r="R31146"/>
      <c r="S31146"/>
    </row>
    <row r="31147" spans="18:19" ht="15" customHeight="1">
      <c r="R31147"/>
      <c r="S31147"/>
    </row>
    <row r="31148" spans="18:19" ht="15" customHeight="1">
      <c r="R31148"/>
      <c r="S31148"/>
    </row>
    <row r="31149" spans="18:19" ht="15" customHeight="1">
      <c r="R31149"/>
      <c r="S31149"/>
    </row>
    <row r="31150" spans="18:19" ht="15" customHeight="1">
      <c r="R31150"/>
      <c r="S31150"/>
    </row>
    <row r="31151" spans="18:19" ht="15" customHeight="1">
      <c r="R31151"/>
      <c r="S31151"/>
    </row>
    <row r="31152" spans="18:19" ht="15" customHeight="1">
      <c r="R31152"/>
      <c r="S31152"/>
    </row>
    <row r="31153" spans="18:19" ht="15" customHeight="1">
      <c r="R31153"/>
      <c r="S31153"/>
    </row>
    <row r="31154" spans="18:19" ht="15" customHeight="1">
      <c r="R31154"/>
      <c r="S31154"/>
    </row>
    <row r="31155" spans="18:19" ht="15" customHeight="1">
      <c r="R31155"/>
      <c r="S31155"/>
    </row>
    <row r="31156" spans="18:19" ht="15" customHeight="1">
      <c r="R31156"/>
      <c r="S31156"/>
    </row>
    <row r="31157" spans="18:19" ht="15" customHeight="1">
      <c r="R31157"/>
      <c r="S31157"/>
    </row>
    <row r="31158" spans="18:19" ht="15" customHeight="1">
      <c r="R31158"/>
      <c r="S31158"/>
    </row>
    <row r="31159" spans="18:19" ht="15" customHeight="1">
      <c r="R31159"/>
      <c r="S31159"/>
    </row>
    <row r="31160" spans="18:19" ht="15" customHeight="1">
      <c r="R31160"/>
      <c r="S31160"/>
    </row>
    <row r="31161" spans="18:19" ht="15" customHeight="1">
      <c r="R31161"/>
      <c r="S31161"/>
    </row>
    <row r="31162" spans="18:19" ht="15" customHeight="1">
      <c r="R31162"/>
      <c r="S31162"/>
    </row>
    <row r="31163" spans="18:19" ht="15" customHeight="1">
      <c r="R31163"/>
      <c r="S31163"/>
    </row>
    <row r="31164" spans="18:19" ht="15" customHeight="1">
      <c r="R31164"/>
      <c r="S31164"/>
    </row>
    <row r="31165" spans="18:19" ht="15" customHeight="1">
      <c r="R31165"/>
      <c r="S31165"/>
    </row>
    <row r="31166" spans="18:19" ht="15" customHeight="1">
      <c r="R31166"/>
      <c r="S31166"/>
    </row>
    <row r="31167" spans="18:19" ht="15" customHeight="1">
      <c r="R31167"/>
      <c r="S31167"/>
    </row>
    <row r="31168" spans="18:19" ht="15" customHeight="1">
      <c r="R31168"/>
      <c r="S31168"/>
    </row>
    <row r="31169" spans="18:19" ht="15" customHeight="1">
      <c r="R31169"/>
      <c r="S31169"/>
    </row>
    <row r="31170" spans="18:19" ht="15" customHeight="1">
      <c r="R31170"/>
      <c r="S31170"/>
    </row>
    <row r="31171" spans="18:19" ht="15" customHeight="1">
      <c r="R31171"/>
      <c r="S31171"/>
    </row>
    <row r="31172" spans="18:19" ht="15" customHeight="1">
      <c r="R31172"/>
      <c r="S31172"/>
    </row>
    <row r="31173" spans="18:19" ht="15" customHeight="1">
      <c r="R31173"/>
      <c r="S31173"/>
    </row>
    <row r="31174" spans="18:19" ht="15" customHeight="1">
      <c r="R31174"/>
      <c r="S31174"/>
    </row>
    <row r="31175" spans="18:19" ht="15" customHeight="1">
      <c r="R31175"/>
      <c r="S31175"/>
    </row>
    <row r="31176" spans="18:19" ht="15" customHeight="1">
      <c r="R31176"/>
      <c r="S31176"/>
    </row>
    <row r="31177" spans="18:19" ht="15" customHeight="1">
      <c r="R31177"/>
      <c r="S31177"/>
    </row>
    <row r="31178" spans="18:19" ht="15" customHeight="1">
      <c r="R31178"/>
      <c r="S31178"/>
    </row>
    <row r="31179" spans="18:19" ht="15" customHeight="1">
      <c r="R31179"/>
      <c r="S31179"/>
    </row>
    <row r="31180" spans="18:19" ht="15" customHeight="1">
      <c r="R31180"/>
      <c r="S31180"/>
    </row>
    <row r="31181" spans="18:19" ht="15" customHeight="1">
      <c r="R31181"/>
      <c r="S31181"/>
    </row>
    <row r="31182" spans="18:19" ht="15" customHeight="1">
      <c r="R31182"/>
      <c r="S31182"/>
    </row>
    <row r="31183" spans="18:19" ht="15" customHeight="1">
      <c r="R31183"/>
      <c r="S31183"/>
    </row>
    <row r="31184" spans="18:19" ht="15" customHeight="1">
      <c r="R31184"/>
      <c r="S31184"/>
    </row>
    <row r="31185" spans="18:19" ht="15" customHeight="1">
      <c r="R31185"/>
      <c r="S31185"/>
    </row>
    <row r="31186" spans="18:19" ht="15" customHeight="1">
      <c r="R31186"/>
      <c r="S31186"/>
    </row>
    <row r="31187" spans="18:19" ht="15" customHeight="1">
      <c r="R31187"/>
      <c r="S31187"/>
    </row>
    <row r="31188" spans="18:19" ht="15" customHeight="1">
      <c r="R31188"/>
      <c r="S31188"/>
    </row>
    <row r="31189" spans="18:19" ht="15" customHeight="1">
      <c r="R31189"/>
      <c r="S31189"/>
    </row>
    <row r="31190" spans="18:19" ht="15" customHeight="1">
      <c r="R31190"/>
      <c r="S31190"/>
    </row>
    <row r="31191" spans="18:19" ht="15" customHeight="1">
      <c r="R31191"/>
      <c r="S31191"/>
    </row>
    <row r="31192" spans="18:19" ht="15" customHeight="1">
      <c r="R31192"/>
      <c r="S31192"/>
    </row>
    <row r="31193" spans="18:19" ht="15" customHeight="1">
      <c r="R31193"/>
      <c r="S31193"/>
    </row>
    <row r="31194" spans="18:19" ht="15" customHeight="1">
      <c r="R31194"/>
      <c r="S31194"/>
    </row>
    <row r="31195" spans="18:19" ht="15" customHeight="1">
      <c r="R31195"/>
      <c r="S31195"/>
    </row>
    <row r="31196" spans="18:19" ht="15" customHeight="1">
      <c r="R31196"/>
      <c r="S31196"/>
    </row>
    <row r="31197" spans="18:19" ht="15" customHeight="1">
      <c r="R31197"/>
      <c r="S31197"/>
    </row>
    <row r="31198" spans="18:19" ht="15" customHeight="1">
      <c r="R31198"/>
      <c r="S31198"/>
    </row>
    <row r="31199" spans="18:19" ht="15" customHeight="1">
      <c r="R31199"/>
      <c r="S31199"/>
    </row>
    <row r="31200" spans="18:19" ht="15" customHeight="1">
      <c r="R31200"/>
      <c r="S31200"/>
    </row>
    <row r="31201" spans="18:19" ht="15" customHeight="1">
      <c r="R31201"/>
      <c r="S31201"/>
    </row>
    <row r="31202" spans="18:19" ht="15" customHeight="1">
      <c r="R31202"/>
      <c r="S31202"/>
    </row>
    <row r="31203" spans="18:19" ht="15" customHeight="1">
      <c r="R31203"/>
      <c r="S31203"/>
    </row>
    <row r="31204" spans="18:19" ht="15" customHeight="1">
      <c r="R31204"/>
      <c r="S31204"/>
    </row>
    <row r="31205" spans="18:19" ht="15" customHeight="1">
      <c r="R31205"/>
      <c r="S31205"/>
    </row>
    <row r="31206" spans="18:19" ht="15" customHeight="1">
      <c r="R31206"/>
      <c r="S31206"/>
    </row>
    <row r="31207" spans="18:19" ht="15" customHeight="1">
      <c r="R31207"/>
      <c r="S31207"/>
    </row>
    <row r="31208" spans="18:19" ht="15" customHeight="1">
      <c r="R31208"/>
      <c r="S31208"/>
    </row>
    <row r="31209" spans="18:19" ht="15" customHeight="1">
      <c r="R31209"/>
      <c r="S31209"/>
    </row>
    <row r="31210" spans="18:19" ht="15" customHeight="1">
      <c r="R31210"/>
      <c r="S31210"/>
    </row>
    <row r="31211" spans="18:19" ht="15" customHeight="1">
      <c r="R31211"/>
      <c r="S31211"/>
    </row>
    <row r="31212" spans="18:19" ht="15" customHeight="1">
      <c r="R31212"/>
      <c r="S31212"/>
    </row>
    <row r="31213" spans="18:19" ht="15" customHeight="1">
      <c r="R31213"/>
      <c r="S31213"/>
    </row>
    <row r="31214" spans="18:19" ht="15" customHeight="1">
      <c r="R31214"/>
      <c r="S31214"/>
    </row>
    <row r="31215" spans="18:19" ht="15" customHeight="1">
      <c r="R31215"/>
      <c r="S31215"/>
    </row>
    <row r="31216" spans="18:19" ht="15" customHeight="1">
      <c r="R31216"/>
      <c r="S31216"/>
    </row>
    <row r="31217" spans="18:19" ht="15" customHeight="1">
      <c r="R31217"/>
      <c r="S31217"/>
    </row>
    <row r="31218" spans="18:19" ht="15" customHeight="1">
      <c r="R31218"/>
      <c r="S31218"/>
    </row>
    <row r="31219" spans="18:19" ht="15" customHeight="1">
      <c r="R31219"/>
      <c r="S31219"/>
    </row>
    <row r="31220" spans="18:19" ht="15" customHeight="1">
      <c r="R31220"/>
      <c r="S31220"/>
    </row>
    <row r="31221" spans="18:19" ht="15" customHeight="1">
      <c r="R31221"/>
      <c r="S31221"/>
    </row>
    <row r="31222" spans="18:19" ht="15" customHeight="1">
      <c r="R31222"/>
      <c r="S31222"/>
    </row>
    <row r="31223" spans="18:19" ht="15" customHeight="1">
      <c r="R31223"/>
      <c r="S31223"/>
    </row>
    <row r="31224" spans="18:19" ht="15" customHeight="1">
      <c r="R31224"/>
      <c r="S31224"/>
    </row>
    <row r="31225" spans="18:19" ht="15" customHeight="1">
      <c r="R31225"/>
      <c r="S31225"/>
    </row>
    <row r="31226" spans="18:19" ht="15" customHeight="1">
      <c r="R31226"/>
      <c r="S31226"/>
    </row>
    <row r="31227" spans="18:19" ht="15" customHeight="1">
      <c r="R31227"/>
      <c r="S31227"/>
    </row>
    <row r="31228" spans="18:19" ht="15" customHeight="1">
      <c r="R31228"/>
      <c r="S31228"/>
    </row>
    <row r="31229" spans="18:19" ht="15" customHeight="1">
      <c r="R31229"/>
      <c r="S31229"/>
    </row>
    <row r="31230" spans="18:19" ht="15" customHeight="1">
      <c r="R31230"/>
      <c r="S31230"/>
    </row>
    <row r="31231" spans="18:19" ht="15" customHeight="1">
      <c r="R31231"/>
      <c r="S31231"/>
    </row>
    <row r="31232" spans="18:19" ht="15" customHeight="1">
      <c r="R31232"/>
      <c r="S31232"/>
    </row>
    <row r="31233" spans="18:19" ht="15" customHeight="1">
      <c r="R31233"/>
      <c r="S31233"/>
    </row>
    <row r="31234" spans="18:19" ht="15" customHeight="1">
      <c r="R31234"/>
      <c r="S31234"/>
    </row>
    <row r="31235" spans="18:19" ht="15" customHeight="1">
      <c r="R31235"/>
      <c r="S31235"/>
    </row>
    <row r="31236" spans="18:19" ht="15" customHeight="1">
      <c r="R31236"/>
      <c r="S31236"/>
    </row>
    <row r="31237" spans="18:19" ht="15" customHeight="1">
      <c r="R31237"/>
      <c r="S31237"/>
    </row>
    <row r="31238" spans="18:19" ht="15" customHeight="1">
      <c r="R31238"/>
      <c r="S31238"/>
    </row>
    <row r="31239" spans="18:19" ht="15" customHeight="1">
      <c r="R31239"/>
      <c r="S31239"/>
    </row>
    <row r="31240" spans="18:19" ht="15" customHeight="1">
      <c r="R31240"/>
      <c r="S31240"/>
    </row>
    <row r="31241" spans="18:19" ht="15" customHeight="1">
      <c r="R31241"/>
      <c r="S31241"/>
    </row>
    <row r="31242" spans="18:19" ht="15" customHeight="1">
      <c r="R31242"/>
      <c r="S31242"/>
    </row>
    <row r="31243" spans="18:19" ht="15" customHeight="1">
      <c r="R31243"/>
      <c r="S31243"/>
    </row>
    <row r="31244" spans="18:19" ht="15" customHeight="1">
      <c r="R31244"/>
      <c r="S31244"/>
    </row>
    <row r="31245" spans="18:19" ht="15" customHeight="1">
      <c r="R31245"/>
      <c r="S31245"/>
    </row>
    <row r="31246" spans="18:19" ht="15" customHeight="1">
      <c r="R31246"/>
      <c r="S31246"/>
    </row>
    <row r="31247" spans="18:19" ht="15" customHeight="1">
      <c r="R31247"/>
      <c r="S31247"/>
    </row>
    <row r="31248" spans="18:19" ht="15" customHeight="1">
      <c r="R31248"/>
      <c r="S31248"/>
    </row>
    <row r="31249" spans="18:19" ht="15" customHeight="1">
      <c r="R31249"/>
      <c r="S31249"/>
    </row>
    <row r="31250" spans="18:19" ht="15" customHeight="1">
      <c r="R31250"/>
      <c r="S31250"/>
    </row>
    <row r="31251" spans="18:19" ht="15" customHeight="1">
      <c r="R31251"/>
      <c r="S31251"/>
    </row>
    <row r="31252" spans="18:19" ht="15" customHeight="1">
      <c r="R31252"/>
      <c r="S31252"/>
    </row>
    <row r="31253" spans="18:19" ht="15" customHeight="1">
      <c r="R31253"/>
      <c r="S31253"/>
    </row>
    <row r="31254" spans="18:19" ht="15" customHeight="1">
      <c r="R31254"/>
      <c r="S31254"/>
    </row>
    <row r="31255" spans="18:19" ht="15" customHeight="1">
      <c r="R31255"/>
      <c r="S31255"/>
    </row>
    <row r="31256" spans="18:19" ht="15" customHeight="1">
      <c r="R31256"/>
      <c r="S31256"/>
    </row>
    <row r="31257" spans="18:19" ht="15" customHeight="1">
      <c r="R31257"/>
      <c r="S31257"/>
    </row>
    <row r="31258" spans="18:19" ht="15" customHeight="1">
      <c r="R31258"/>
      <c r="S31258"/>
    </row>
    <row r="31259" spans="18:19" ht="15" customHeight="1">
      <c r="R31259"/>
      <c r="S31259"/>
    </row>
    <row r="31260" spans="18:19" ht="15" customHeight="1">
      <c r="R31260"/>
      <c r="S31260"/>
    </row>
    <row r="31261" spans="18:19" ht="15" customHeight="1">
      <c r="R31261"/>
      <c r="S31261"/>
    </row>
    <row r="31262" spans="18:19" ht="15" customHeight="1">
      <c r="R31262"/>
      <c r="S31262"/>
    </row>
    <row r="31263" spans="18:19" ht="15" customHeight="1">
      <c r="R31263"/>
      <c r="S31263"/>
    </row>
    <row r="31264" spans="18:19" ht="15" customHeight="1">
      <c r="R31264"/>
      <c r="S31264"/>
    </row>
    <row r="31265" spans="18:19" ht="15" customHeight="1">
      <c r="R31265"/>
      <c r="S31265"/>
    </row>
    <row r="31266" spans="18:19" ht="15" customHeight="1">
      <c r="R31266"/>
      <c r="S31266"/>
    </row>
    <row r="31267" spans="18:19" ht="15" customHeight="1">
      <c r="R31267"/>
      <c r="S31267"/>
    </row>
    <row r="31268" spans="18:19" ht="15" customHeight="1">
      <c r="R31268"/>
      <c r="S31268"/>
    </row>
    <row r="31269" spans="18:19" ht="15" customHeight="1">
      <c r="R31269"/>
      <c r="S31269"/>
    </row>
    <row r="31270" spans="18:19" ht="15" customHeight="1">
      <c r="R31270"/>
      <c r="S31270"/>
    </row>
    <row r="31271" spans="18:19" ht="15" customHeight="1">
      <c r="R31271"/>
      <c r="S31271"/>
    </row>
    <row r="31272" spans="18:19" ht="15" customHeight="1">
      <c r="R31272"/>
      <c r="S31272"/>
    </row>
    <row r="31273" spans="18:19" ht="15" customHeight="1">
      <c r="R31273"/>
      <c r="S31273"/>
    </row>
    <row r="31274" spans="18:19" ht="15" customHeight="1">
      <c r="R31274"/>
      <c r="S31274"/>
    </row>
    <row r="31275" spans="18:19" ht="15" customHeight="1">
      <c r="R31275"/>
      <c r="S31275"/>
    </row>
    <row r="31276" spans="18:19" ht="15" customHeight="1">
      <c r="R31276"/>
      <c r="S31276"/>
    </row>
    <row r="31277" spans="18:19" ht="15" customHeight="1">
      <c r="R31277"/>
      <c r="S31277"/>
    </row>
    <row r="31278" spans="18:19" ht="15" customHeight="1">
      <c r="R31278"/>
      <c r="S31278"/>
    </row>
    <row r="31279" spans="18:19" ht="15" customHeight="1">
      <c r="R31279"/>
      <c r="S31279"/>
    </row>
    <row r="31280" spans="18:19" ht="15" customHeight="1">
      <c r="R31280"/>
      <c r="S31280"/>
    </row>
    <row r="31281" spans="18:19" ht="15" customHeight="1">
      <c r="R31281"/>
      <c r="S31281"/>
    </row>
    <row r="31282" spans="18:19" ht="15" customHeight="1">
      <c r="R31282"/>
      <c r="S31282"/>
    </row>
    <row r="31283" spans="18:19" ht="15" customHeight="1">
      <c r="R31283"/>
      <c r="S31283"/>
    </row>
    <row r="31284" spans="18:19" ht="15" customHeight="1">
      <c r="R31284"/>
      <c r="S31284"/>
    </row>
    <row r="31285" spans="18:19" ht="15" customHeight="1">
      <c r="R31285"/>
      <c r="S31285"/>
    </row>
    <row r="31286" spans="18:19" ht="15" customHeight="1">
      <c r="R31286"/>
      <c r="S31286"/>
    </row>
    <row r="31287" spans="18:19" ht="15" customHeight="1">
      <c r="R31287"/>
      <c r="S31287"/>
    </row>
    <row r="31288" spans="18:19" ht="15" customHeight="1">
      <c r="R31288"/>
      <c r="S31288"/>
    </row>
    <row r="31289" spans="18:19" ht="15" customHeight="1">
      <c r="R31289"/>
      <c r="S31289"/>
    </row>
    <row r="31290" spans="18:19" ht="15" customHeight="1">
      <c r="R31290"/>
      <c r="S31290"/>
    </row>
    <row r="31291" spans="18:19" ht="15" customHeight="1">
      <c r="R31291"/>
      <c r="S31291"/>
    </row>
    <row r="31292" spans="18:19" ht="15" customHeight="1">
      <c r="R31292"/>
      <c r="S31292"/>
    </row>
    <row r="31293" spans="18:19" ht="15" customHeight="1">
      <c r="R31293"/>
      <c r="S31293"/>
    </row>
    <row r="31294" spans="18:19" ht="15" customHeight="1">
      <c r="R31294"/>
      <c r="S31294"/>
    </row>
    <row r="31295" spans="18:19" ht="15" customHeight="1">
      <c r="R31295"/>
      <c r="S31295"/>
    </row>
    <row r="31296" spans="18:19" ht="15" customHeight="1">
      <c r="R31296"/>
      <c r="S31296"/>
    </row>
    <row r="31297" spans="18:19" ht="15" customHeight="1">
      <c r="R31297"/>
      <c r="S31297"/>
    </row>
    <row r="31298" spans="18:19" ht="15" customHeight="1">
      <c r="R31298"/>
      <c r="S31298"/>
    </row>
    <row r="31299" spans="18:19" ht="15" customHeight="1">
      <c r="R31299"/>
      <c r="S31299"/>
    </row>
    <row r="31300" spans="18:19" ht="15" customHeight="1">
      <c r="R31300"/>
      <c r="S31300"/>
    </row>
    <row r="31301" spans="18:19" ht="15" customHeight="1">
      <c r="R31301"/>
      <c r="S31301"/>
    </row>
    <row r="31302" spans="18:19" ht="15" customHeight="1">
      <c r="R31302"/>
      <c r="S31302"/>
    </row>
    <row r="31303" spans="18:19" ht="15" customHeight="1">
      <c r="R31303"/>
      <c r="S31303"/>
    </row>
    <row r="31304" spans="18:19" ht="15" customHeight="1">
      <c r="R31304"/>
      <c r="S31304"/>
    </row>
    <row r="31305" spans="18:19" ht="15" customHeight="1">
      <c r="R31305"/>
      <c r="S31305"/>
    </row>
    <row r="31306" spans="18:19" ht="15" customHeight="1">
      <c r="R31306"/>
      <c r="S31306"/>
    </row>
    <row r="31307" spans="18:19" ht="15" customHeight="1">
      <c r="R31307"/>
      <c r="S31307"/>
    </row>
    <row r="31308" spans="18:19" ht="15" customHeight="1">
      <c r="R31308"/>
      <c r="S31308"/>
    </row>
    <row r="31309" spans="18:19" ht="15" customHeight="1">
      <c r="R31309"/>
      <c r="S31309"/>
    </row>
    <row r="31310" spans="18:19" ht="15" customHeight="1">
      <c r="R31310"/>
      <c r="S31310"/>
    </row>
    <row r="31311" spans="18:19" ht="15" customHeight="1">
      <c r="R31311"/>
      <c r="S31311"/>
    </row>
    <row r="31312" spans="18:19" ht="15" customHeight="1">
      <c r="R31312"/>
      <c r="S31312"/>
    </row>
    <row r="31313" spans="18:19" ht="15" customHeight="1">
      <c r="R31313"/>
      <c r="S31313"/>
    </row>
    <row r="31314" spans="18:19" ht="15" customHeight="1">
      <c r="R31314"/>
      <c r="S31314"/>
    </row>
    <row r="31315" spans="18:19" ht="15" customHeight="1">
      <c r="R31315"/>
      <c r="S31315"/>
    </row>
    <row r="31316" spans="18:19" ht="15" customHeight="1">
      <c r="R31316"/>
      <c r="S31316"/>
    </row>
    <row r="31317" spans="18:19" ht="15" customHeight="1">
      <c r="R31317"/>
      <c r="S31317"/>
    </row>
    <row r="31318" spans="18:19" ht="15" customHeight="1">
      <c r="R31318"/>
      <c r="S31318"/>
    </row>
    <row r="31319" spans="18:19" ht="15" customHeight="1">
      <c r="R31319"/>
      <c r="S31319"/>
    </row>
    <row r="31320" spans="18:19" ht="15" customHeight="1">
      <c r="R31320"/>
      <c r="S31320"/>
    </row>
    <row r="31321" spans="18:19" ht="15" customHeight="1">
      <c r="R31321"/>
      <c r="S31321"/>
    </row>
    <row r="31322" spans="18:19" ht="15" customHeight="1">
      <c r="R31322"/>
      <c r="S31322"/>
    </row>
    <row r="31323" spans="18:19" ht="15" customHeight="1">
      <c r="R31323"/>
      <c r="S31323"/>
    </row>
    <row r="31324" spans="18:19" ht="15" customHeight="1">
      <c r="R31324"/>
      <c r="S31324"/>
    </row>
    <row r="31325" spans="18:19" ht="15" customHeight="1">
      <c r="R31325"/>
      <c r="S31325"/>
    </row>
    <row r="31326" spans="18:19" ht="15" customHeight="1">
      <c r="R31326"/>
      <c r="S31326"/>
    </row>
    <row r="31327" spans="18:19" ht="15" customHeight="1">
      <c r="R31327"/>
      <c r="S31327"/>
    </row>
    <row r="31328" spans="18:19" ht="15" customHeight="1">
      <c r="R31328"/>
      <c r="S31328"/>
    </row>
    <row r="31329" spans="18:19" ht="15" customHeight="1">
      <c r="R31329"/>
      <c r="S31329"/>
    </row>
    <row r="31330" spans="18:19" ht="15" customHeight="1">
      <c r="R31330"/>
      <c r="S31330"/>
    </row>
    <row r="31331" spans="18:19" ht="15" customHeight="1">
      <c r="R31331"/>
      <c r="S31331"/>
    </row>
    <row r="31332" spans="18:19" ht="15" customHeight="1">
      <c r="R31332"/>
      <c r="S31332"/>
    </row>
    <row r="31333" spans="18:19" ht="15" customHeight="1">
      <c r="R31333"/>
      <c r="S31333"/>
    </row>
    <row r="31334" spans="18:19" ht="15" customHeight="1">
      <c r="R31334"/>
      <c r="S31334"/>
    </row>
    <row r="31335" spans="18:19" ht="15" customHeight="1">
      <c r="R31335"/>
      <c r="S31335"/>
    </row>
    <row r="31336" spans="18:19" ht="15" customHeight="1">
      <c r="R31336"/>
      <c r="S31336"/>
    </row>
    <row r="31337" spans="18:19" ht="15" customHeight="1">
      <c r="R31337"/>
      <c r="S31337"/>
    </row>
    <row r="31338" spans="18:19" ht="15" customHeight="1">
      <c r="R31338"/>
      <c r="S31338"/>
    </row>
    <row r="31339" spans="18:19" ht="15" customHeight="1">
      <c r="R31339"/>
      <c r="S31339"/>
    </row>
    <row r="31340" spans="18:19" ht="15" customHeight="1">
      <c r="R31340"/>
      <c r="S31340"/>
    </row>
    <row r="31341" spans="18:19" ht="15" customHeight="1">
      <c r="R31341"/>
      <c r="S31341"/>
    </row>
    <row r="31342" spans="18:19" ht="15" customHeight="1">
      <c r="R31342"/>
      <c r="S31342"/>
    </row>
    <row r="31343" spans="18:19" ht="15" customHeight="1">
      <c r="R31343"/>
      <c r="S31343"/>
    </row>
    <row r="31344" spans="18:19" ht="15" customHeight="1">
      <c r="R31344"/>
      <c r="S31344"/>
    </row>
    <row r="31345" spans="18:19" ht="15" customHeight="1">
      <c r="R31345"/>
      <c r="S31345"/>
    </row>
    <row r="31346" spans="18:19" ht="15" customHeight="1">
      <c r="R31346"/>
      <c r="S31346"/>
    </row>
    <row r="31347" spans="18:19" ht="15" customHeight="1">
      <c r="R31347"/>
      <c r="S31347"/>
    </row>
    <row r="31348" spans="18:19" ht="15" customHeight="1">
      <c r="R31348"/>
      <c r="S31348"/>
    </row>
    <row r="31349" spans="18:19" ht="15" customHeight="1">
      <c r="R31349"/>
      <c r="S31349"/>
    </row>
    <row r="31350" spans="18:19" ht="15" customHeight="1">
      <c r="R31350"/>
      <c r="S31350"/>
    </row>
    <row r="31351" spans="18:19" ht="15" customHeight="1">
      <c r="R31351"/>
      <c r="S31351"/>
    </row>
    <row r="31352" spans="18:19" ht="15" customHeight="1">
      <c r="R31352"/>
      <c r="S31352"/>
    </row>
    <row r="31353" spans="18:19" ht="15" customHeight="1">
      <c r="R31353"/>
      <c r="S31353"/>
    </row>
    <row r="31354" spans="18:19" ht="15" customHeight="1">
      <c r="R31354"/>
      <c r="S31354"/>
    </row>
    <row r="31355" spans="18:19" ht="15" customHeight="1">
      <c r="R31355"/>
      <c r="S31355"/>
    </row>
    <row r="31356" spans="18:19" ht="15" customHeight="1">
      <c r="R31356"/>
      <c r="S31356"/>
    </row>
    <row r="31357" spans="18:19" ht="15" customHeight="1">
      <c r="R31357"/>
      <c r="S31357"/>
    </row>
    <row r="31358" spans="18:19" ht="15" customHeight="1">
      <c r="R31358"/>
      <c r="S31358"/>
    </row>
    <row r="31359" spans="18:19" ht="15" customHeight="1">
      <c r="R31359"/>
      <c r="S31359"/>
    </row>
    <row r="31360" spans="18:19" ht="15" customHeight="1">
      <c r="R31360"/>
      <c r="S31360"/>
    </row>
    <row r="31361" spans="18:19" ht="15" customHeight="1">
      <c r="R31361"/>
      <c r="S31361"/>
    </row>
    <row r="31362" spans="18:19" ht="15" customHeight="1">
      <c r="R31362"/>
      <c r="S31362"/>
    </row>
    <row r="31363" spans="18:19" ht="15" customHeight="1">
      <c r="R31363"/>
      <c r="S31363"/>
    </row>
    <row r="31364" spans="18:19" ht="15" customHeight="1">
      <c r="R31364"/>
      <c r="S31364"/>
    </row>
    <row r="31365" spans="18:19" ht="15" customHeight="1">
      <c r="R31365"/>
      <c r="S31365"/>
    </row>
    <row r="31366" spans="18:19" ht="15" customHeight="1">
      <c r="R31366"/>
      <c r="S31366"/>
    </row>
    <row r="31367" spans="18:19" ht="15" customHeight="1">
      <c r="R31367"/>
      <c r="S31367"/>
    </row>
    <row r="31368" spans="18:19" ht="15" customHeight="1">
      <c r="R31368"/>
      <c r="S31368"/>
    </row>
    <row r="31369" spans="18:19" ht="15" customHeight="1">
      <c r="R31369"/>
      <c r="S31369"/>
    </row>
    <row r="31370" spans="18:19" ht="15" customHeight="1">
      <c r="R31370"/>
      <c r="S31370"/>
    </row>
    <row r="31371" spans="18:19" ht="15" customHeight="1">
      <c r="R31371"/>
      <c r="S31371"/>
    </row>
    <row r="31372" spans="18:19" ht="15" customHeight="1">
      <c r="R31372"/>
      <c r="S31372"/>
    </row>
    <row r="31373" spans="18:19" ht="15" customHeight="1">
      <c r="R31373"/>
      <c r="S31373"/>
    </row>
    <row r="31374" spans="18:19" ht="15" customHeight="1">
      <c r="R31374"/>
      <c r="S31374"/>
    </row>
    <row r="31375" spans="18:19" ht="15" customHeight="1">
      <c r="R31375"/>
      <c r="S31375"/>
    </row>
    <row r="31376" spans="18:19" ht="15" customHeight="1">
      <c r="R31376"/>
      <c r="S31376"/>
    </row>
    <row r="31377" spans="18:19" ht="15" customHeight="1">
      <c r="R31377"/>
      <c r="S31377"/>
    </row>
    <row r="31378" spans="18:19" ht="15" customHeight="1">
      <c r="R31378"/>
      <c r="S31378"/>
    </row>
    <row r="31379" spans="18:19" ht="15" customHeight="1">
      <c r="R31379"/>
      <c r="S31379"/>
    </row>
    <row r="31380" spans="18:19" ht="15" customHeight="1">
      <c r="R31380"/>
      <c r="S31380"/>
    </row>
    <row r="31381" spans="18:19" ht="15" customHeight="1">
      <c r="R31381"/>
      <c r="S31381"/>
    </row>
    <row r="31382" spans="18:19" ht="15" customHeight="1">
      <c r="R31382"/>
      <c r="S31382"/>
    </row>
    <row r="31383" spans="18:19" ht="15" customHeight="1">
      <c r="R31383"/>
      <c r="S31383"/>
    </row>
    <row r="31384" spans="18:19" ht="15" customHeight="1">
      <c r="R31384"/>
      <c r="S31384"/>
    </row>
    <row r="31385" spans="18:19" ht="15" customHeight="1">
      <c r="R31385"/>
      <c r="S31385"/>
    </row>
    <row r="31386" spans="18:19" ht="15" customHeight="1">
      <c r="R31386"/>
      <c r="S31386"/>
    </row>
    <row r="31387" spans="18:19" ht="15" customHeight="1">
      <c r="R31387"/>
      <c r="S31387"/>
    </row>
    <row r="31388" spans="18:19" ht="15" customHeight="1">
      <c r="R31388"/>
      <c r="S31388"/>
    </row>
    <row r="31389" spans="18:19" ht="15" customHeight="1">
      <c r="R31389"/>
      <c r="S31389"/>
    </row>
    <row r="31390" spans="18:19" ht="15" customHeight="1">
      <c r="R31390"/>
      <c r="S31390"/>
    </row>
    <row r="31391" spans="18:19" ht="15" customHeight="1">
      <c r="R31391"/>
      <c r="S31391"/>
    </row>
    <row r="31392" spans="18:19" ht="15" customHeight="1">
      <c r="R31392"/>
      <c r="S31392"/>
    </row>
    <row r="31393" spans="18:19" ht="15" customHeight="1">
      <c r="R31393"/>
      <c r="S31393"/>
    </row>
    <row r="31394" spans="18:19" ht="15" customHeight="1">
      <c r="R31394"/>
      <c r="S31394"/>
    </row>
    <row r="31395" spans="18:19" ht="15" customHeight="1">
      <c r="R31395"/>
      <c r="S31395"/>
    </row>
    <row r="31396" spans="18:19" ht="15" customHeight="1">
      <c r="R31396"/>
      <c r="S31396"/>
    </row>
    <row r="31397" spans="18:19" ht="15" customHeight="1">
      <c r="R31397"/>
      <c r="S31397"/>
    </row>
    <row r="31398" spans="18:19" ht="15" customHeight="1">
      <c r="R31398"/>
      <c r="S31398"/>
    </row>
    <row r="31399" spans="18:19" ht="15" customHeight="1">
      <c r="R31399"/>
      <c r="S31399"/>
    </row>
    <row r="31400" spans="18:19" ht="15" customHeight="1">
      <c r="R31400"/>
      <c r="S31400"/>
    </row>
    <row r="31401" spans="18:19" ht="15" customHeight="1">
      <c r="R31401"/>
      <c r="S31401"/>
    </row>
    <row r="31402" spans="18:19" ht="15" customHeight="1">
      <c r="R31402"/>
      <c r="S31402"/>
    </row>
    <row r="31403" spans="18:19" ht="15" customHeight="1">
      <c r="R31403"/>
      <c r="S31403"/>
    </row>
    <row r="31404" spans="18:19" ht="15" customHeight="1">
      <c r="R31404"/>
      <c r="S31404"/>
    </row>
    <row r="31405" spans="18:19" ht="15" customHeight="1">
      <c r="R31405"/>
      <c r="S31405"/>
    </row>
    <row r="31406" spans="18:19" ht="15" customHeight="1">
      <c r="R31406"/>
      <c r="S31406"/>
    </row>
    <row r="31407" spans="18:19" ht="15" customHeight="1">
      <c r="R31407"/>
      <c r="S31407"/>
    </row>
    <row r="31408" spans="18:19" ht="15" customHeight="1">
      <c r="R31408"/>
      <c r="S31408"/>
    </row>
    <row r="31409" spans="18:19" ht="15" customHeight="1">
      <c r="R31409"/>
      <c r="S31409"/>
    </row>
    <row r="31410" spans="18:19" ht="15" customHeight="1">
      <c r="R31410"/>
      <c r="S31410"/>
    </row>
    <row r="31411" spans="18:19" ht="15" customHeight="1">
      <c r="R31411"/>
      <c r="S31411"/>
    </row>
    <row r="31412" spans="18:19" ht="15" customHeight="1">
      <c r="R31412"/>
      <c r="S31412"/>
    </row>
    <row r="31413" spans="18:19" ht="15" customHeight="1">
      <c r="R31413"/>
      <c r="S31413"/>
    </row>
    <row r="31414" spans="18:19" ht="15" customHeight="1">
      <c r="R31414"/>
      <c r="S31414"/>
    </row>
    <row r="31415" spans="18:19" ht="15" customHeight="1">
      <c r="R31415"/>
      <c r="S31415"/>
    </row>
    <row r="31416" spans="18:19" ht="15" customHeight="1">
      <c r="R31416"/>
      <c r="S31416"/>
    </row>
    <row r="31417" spans="18:19" ht="15" customHeight="1">
      <c r="R31417"/>
      <c r="S31417"/>
    </row>
    <row r="31418" spans="18:19" ht="15" customHeight="1">
      <c r="R31418"/>
      <c r="S31418"/>
    </row>
    <row r="31419" spans="18:19" ht="15" customHeight="1">
      <c r="R31419"/>
      <c r="S31419"/>
    </row>
    <row r="31420" spans="18:19" ht="15" customHeight="1">
      <c r="R31420"/>
      <c r="S31420"/>
    </row>
    <row r="31421" spans="18:19" ht="15" customHeight="1">
      <c r="R31421"/>
      <c r="S31421"/>
    </row>
    <row r="31422" spans="18:19" ht="15" customHeight="1">
      <c r="R31422"/>
      <c r="S31422"/>
    </row>
    <row r="31423" spans="18:19" ht="15" customHeight="1">
      <c r="R31423"/>
      <c r="S31423"/>
    </row>
    <row r="31424" spans="18:19" ht="15" customHeight="1">
      <c r="R31424"/>
      <c r="S31424"/>
    </row>
    <row r="31425" spans="18:19" ht="15" customHeight="1">
      <c r="R31425"/>
      <c r="S31425"/>
    </row>
    <row r="31426" spans="18:19" ht="15" customHeight="1">
      <c r="R31426"/>
      <c r="S31426"/>
    </row>
    <row r="31427" spans="18:19" ht="15" customHeight="1">
      <c r="R31427"/>
      <c r="S31427"/>
    </row>
    <row r="31428" spans="18:19" ht="15" customHeight="1">
      <c r="R31428"/>
      <c r="S31428"/>
    </row>
    <row r="31429" spans="18:19" ht="15" customHeight="1">
      <c r="R31429"/>
      <c r="S31429"/>
    </row>
    <row r="31430" spans="18:19" ht="15" customHeight="1">
      <c r="R31430"/>
      <c r="S31430"/>
    </row>
    <row r="31431" spans="18:19" ht="15" customHeight="1">
      <c r="R31431"/>
      <c r="S31431"/>
    </row>
    <row r="31432" spans="18:19" ht="15" customHeight="1">
      <c r="R31432"/>
      <c r="S31432"/>
    </row>
    <row r="31433" spans="18:19" ht="15" customHeight="1">
      <c r="R31433"/>
      <c r="S31433"/>
    </row>
    <row r="31434" spans="18:19" ht="15" customHeight="1">
      <c r="R31434"/>
      <c r="S31434"/>
    </row>
    <row r="31435" spans="18:19" ht="15" customHeight="1">
      <c r="R31435"/>
      <c r="S31435"/>
    </row>
    <row r="31436" spans="18:19" ht="15" customHeight="1">
      <c r="R31436"/>
      <c r="S31436"/>
    </row>
    <row r="31437" spans="18:19" ht="15" customHeight="1">
      <c r="R31437"/>
      <c r="S31437"/>
    </row>
    <row r="31438" spans="18:19" ht="15" customHeight="1">
      <c r="R31438"/>
      <c r="S31438"/>
    </row>
    <row r="31439" spans="18:19" ht="15" customHeight="1">
      <c r="R31439"/>
      <c r="S31439"/>
    </row>
    <row r="31440" spans="18:19" ht="15" customHeight="1">
      <c r="R31440"/>
      <c r="S31440"/>
    </row>
    <row r="31441" spans="18:19" ht="15" customHeight="1">
      <c r="R31441"/>
      <c r="S31441"/>
    </row>
    <row r="31442" spans="18:19" ht="15" customHeight="1">
      <c r="R31442"/>
      <c r="S31442"/>
    </row>
    <row r="31443" spans="18:19" ht="15" customHeight="1">
      <c r="R31443"/>
      <c r="S31443"/>
    </row>
    <row r="31444" spans="18:19" ht="15" customHeight="1">
      <c r="R31444"/>
      <c r="S31444"/>
    </row>
    <row r="31445" spans="18:19" ht="15" customHeight="1">
      <c r="R31445"/>
      <c r="S31445"/>
    </row>
    <row r="31446" spans="18:19" ht="15" customHeight="1">
      <c r="R31446"/>
      <c r="S31446"/>
    </row>
    <row r="31447" spans="18:19" ht="15" customHeight="1">
      <c r="R31447"/>
      <c r="S31447"/>
    </row>
    <row r="31448" spans="18:19" ht="15" customHeight="1">
      <c r="R31448"/>
      <c r="S31448"/>
    </row>
    <row r="31449" spans="18:19" ht="15" customHeight="1">
      <c r="R31449"/>
      <c r="S31449"/>
    </row>
    <row r="31450" spans="18:19" ht="15" customHeight="1">
      <c r="R31450"/>
      <c r="S31450"/>
    </row>
    <row r="31451" spans="18:19" ht="15" customHeight="1">
      <c r="R31451"/>
      <c r="S31451"/>
    </row>
    <row r="31452" spans="18:19" ht="15" customHeight="1">
      <c r="R31452"/>
      <c r="S31452"/>
    </row>
    <row r="31453" spans="18:19" ht="15" customHeight="1">
      <c r="R31453"/>
      <c r="S31453"/>
    </row>
    <row r="31454" spans="18:19" ht="15" customHeight="1">
      <c r="R31454"/>
      <c r="S31454"/>
    </row>
    <row r="31455" spans="18:19" ht="15" customHeight="1">
      <c r="R31455"/>
      <c r="S31455"/>
    </row>
    <row r="31456" spans="18:19" ht="15" customHeight="1">
      <c r="R31456"/>
      <c r="S31456"/>
    </row>
    <row r="31457" spans="18:19" ht="15" customHeight="1">
      <c r="R31457"/>
      <c r="S31457"/>
    </row>
    <row r="31458" spans="18:19" ht="15" customHeight="1">
      <c r="R31458"/>
      <c r="S31458"/>
    </row>
    <row r="31459" spans="18:19" ht="15" customHeight="1">
      <c r="R31459"/>
      <c r="S31459"/>
    </row>
    <row r="31460" spans="18:19" ht="15" customHeight="1">
      <c r="R31460"/>
      <c r="S31460"/>
    </row>
    <row r="31461" spans="18:19" ht="15" customHeight="1">
      <c r="R31461"/>
      <c r="S31461"/>
    </row>
    <row r="31462" spans="18:19" ht="15" customHeight="1">
      <c r="R31462"/>
      <c r="S31462"/>
    </row>
    <row r="31463" spans="18:19" ht="15" customHeight="1">
      <c r="R31463"/>
      <c r="S31463"/>
    </row>
    <row r="31464" spans="18:19" ht="15" customHeight="1">
      <c r="R31464"/>
      <c r="S31464"/>
    </row>
    <row r="31465" spans="18:19" ht="15" customHeight="1">
      <c r="R31465"/>
      <c r="S31465"/>
    </row>
    <row r="31466" spans="18:19" ht="15" customHeight="1">
      <c r="R31466"/>
      <c r="S31466"/>
    </row>
    <row r="31467" spans="18:19" ht="15" customHeight="1">
      <c r="R31467"/>
      <c r="S31467"/>
    </row>
    <row r="31468" spans="18:19" ht="15" customHeight="1">
      <c r="R31468"/>
      <c r="S31468"/>
    </row>
    <row r="31469" spans="18:19" ht="15" customHeight="1">
      <c r="R31469"/>
      <c r="S31469"/>
    </row>
    <row r="31470" spans="18:19" ht="15" customHeight="1">
      <c r="R31470"/>
      <c r="S31470"/>
    </row>
    <row r="31471" spans="18:19" ht="15" customHeight="1">
      <c r="R31471"/>
      <c r="S31471"/>
    </row>
    <row r="31472" spans="18:19" ht="15" customHeight="1">
      <c r="R31472"/>
      <c r="S31472"/>
    </row>
    <row r="31473" spans="18:19" ht="15" customHeight="1">
      <c r="R31473"/>
      <c r="S31473"/>
    </row>
    <row r="31474" spans="18:19" ht="15" customHeight="1">
      <c r="R31474"/>
      <c r="S31474"/>
    </row>
    <row r="31475" spans="18:19" ht="15" customHeight="1">
      <c r="R31475"/>
      <c r="S31475"/>
    </row>
    <row r="31476" spans="18:19" ht="15" customHeight="1">
      <c r="R31476"/>
      <c r="S31476"/>
    </row>
    <row r="31477" spans="18:19" ht="15" customHeight="1">
      <c r="R31477"/>
      <c r="S31477"/>
    </row>
    <row r="31478" spans="18:19" ht="15" customHeight="1">
      <c r="R31478"/>
      <c r="S31478"/>
    </row>
    <row r="31479" spans="18:19" ht="15" customHeight="1">
      <c r="R31479"/>
      <c r="S31479"/>
    </row>
    <row r="31480" spans="18:19" ht="15" customHeight="1">
      <c r="R31480"/>
      <c r="S31480"/>
    </row>
    <row r="31481" spans="18:19" ht="15" customHeight="1">
      <c r="R31481"/>
      <c r="S31481"/>
    </row>
    <row r="31482" spans="18:19" ht="15" customHeight="1">
      <c r="R31482"/>
      <c r="S31482"/>
    </row>
    <row r="31483" spans="18:19" ht="15" customHeight="1">
      <c r="R31483"/>
      <c r="S31483"/>
    </row>
    <row r="31484" spans="18:19" ht="15" customHeight="1">
      <c r="R31484"/>
      <c r="S31484"/>
    </row>
    <row r="31485" spans="18:19" ht="15" customHeight="1">
      <c r="R31485"/>
      <c r="S31485"/>
    </row>
    <row r="31486" spans="18:19" ht="15" customHeight="1">
      <c r="R31486"/>
      <c r="S31486"/>
    </row>
    <row r="31487" spans="18:19" ht="15" customHeight="1">
      <c r="R31487"/>
      <c r="S31487"/>
    </row>
    <row r="31488" spans="18:19" ht="15" customHeight="1">
      <c r="R31488"/>
      <c r="S31488"/>
    </row>
    <row r="31489" spans="18:19" ht="15" customHeight="1">
      <c r="R31489"/>
      <c r="S31489"/>
    </row>
    <row r="31490" spans="18:19" ht="15" customHeight="1">
      <c r="R31490"/>
      <c r="S31490"/>
    </row>
    <row r="31491" spans="18:19" ht="15" customHeight="1">
      <c r="R31491"/>
      <c r="S31491"/>
    </row>
    <row r="31492" spans="18:19" ht="15" customHeight="1">
      <c r="R31492"/>
      <c r="S31492"/>
    </row>
    <row r="31493" spans="18:19" ht="15" customHeight="1">
      <c r="R31493"/>
      <c r="S31493"/>
    </row>
    <row r="31494" spans="18:19" ht="15" customHeight="1">
      <c r="R31494"/>
      <c r="S31494"/>
    </row>
    <row r="31495" spans="18:19" ht="15" customHeight="1">
      <c r="R31495"/>
      <c r="S31495"/>
    </row>
    <row r="31496" spans="18:19" ht="15" customHeight="1">
      <c r="R31496"/>
      <c r="S31496"/>
    </row>
    <row r="31497" spans="18:19" ht="15" customHeight="1">
      <c r="R31497"/>
      <c r="S31497"/>
    </row>
    <row r="31498" spans="18:19" ht="15" customHeight="1">
      <c r="R31498"/>
      <c r="S31498"/>
    </row>
    <row r="31499" spans="18:19" ht="15" customHeight="1">
      <c r="R31499"/>
      <c r="S31499"/>
    </row>
    <row r="31500" spans="18:19" ht="15" customHeight="1">
      <c r="R31500"/>
      <c r="S31500"/>
    </row>
    <row r="31501" spans="18:19" ht="15" customHeight="1">
      <c r="R31501"/>
      <c r="S31501"/>
    </row>
    <row r="31502" spans="18:19" ht="15" customHeight="1">
      <c r="R31502"/>
      <c r="S31502"/>
    </row>
    <row r="31503" spans="18:19" ht="15" customHeight="1">
      <c r="R31503"/>
      <c r="S31503"/>
    </row>
    <row r="31504" spans="18:19" ht="15" customHeight="1">
      <c r="R31504"/>
      <c r="S31504"/>
    </row>
    <row r="31505" spans="18:19" ht="15" customHeight="1">
      <c r="R31505"/>
      <c r="S31505"/>
    </row>
    <row r="31506" spans="18:19" ht="15" customHeight="1">
      <c r="R31506"/>
      <c r="S31506"/>
    </row>
    <row r="31507" spans="18:19" ht="15" customHeight="1">
      <c r="R31507"/>
      <c r="S31507"/>
    </row>
    <row r="31508" spans="18:19" ht="15" customHeight="1">
      <c r="R31508"/>
      <c r="S31508"/>
    </row>
    <row r="31509" spans="18:19" ht="15" customHeight="1">
      <c r="R31509"/>
      <c r="S31509"/>
    </row>
    <row r="31510" spans="18:19" ht="15" customHeight="1">
      <c r="R31510"/>
      <c r="S31510"/>
    </row>
    <row r="31511" spans="18:19" ht="15" customHeight="1">
      <c r="R31511"/>
      <c r="S31511"/>
    </row>
    <row r="31512" spans="18:19" ht="15" customHeight="1">
      <c r="R31512"/>
      <c r="S31512"/>
    </row>
    <row r="31513" spans="18:19" ht="15" customHeight="1">
      <c r="R31513"/>
      <c r="S31513"/>
    </row>
    <row r="31514" spans="18:19" ht="15" customHeight="1">
      <c r="R31514"/>
      <c r="S31514"/>
    </row>
    <row r="31515" spans="18:19" ht="15" customHeight="1">
      <c r="R31515"/>
      <c r="S31515"/>
    </row>
    <row r="31516" spans="18:19" ht="15" customHeight="1">
      <c r="R31516"/>
      <c r="S31516"/>
    </row>
    <row r="31517" spans="18:19" ht="15" customHeight="1">
      <c r="R31517"/>
      <c r="S31517"/>
    </row>
    <row r="31518" spans="18:19" ht="15" customHeight="1">
      <c r="R31518"/>
      <c r="S31518"/>
    </row>
    <row r="31519" spans="18:19" ht="15" customHeight="1">
      <c r="R31519"/>
      <c r="S31519"/>
    </row>
    <row r="31520" spans="18:19" ht="15" customHeight="1">
      <c r="R31520"/>
      <c r="S31520"/>
    </row>
    <row r="31521" spans="18:19" ht="15" customHeight="1">
      <c r="R31521"/>
      <c r="S31521"/>
    </row>
    <row r="31522" spans="18:19" ht="15" customHeight="1">
      <c r="R31522"/>
      <c r="S31522"/>
    </row>
    <row r="31523" spans="18:19" ht="15" customHeight="1">
      <c r="R31523"/>
      <c r="S31523"/>
    </row>
    <row r="31524" spans="18:19" ht="15" customHeight="1">
      <c r="R31524"/>
      <c r="S31524"/>
    </row>
    <row r="31525" spans="18:19" ht="15" customHeight="1">
      <c r="R31525"/>
      <c r="S31525"/>
    </row>
    <row r="31526" spans="18:19" ht="15" customHeight="1">
      <c r="R31526"/>
      <c r="S31526"/>
    </row>
    <row r="31527" spans="18:19" ht="15" customHeight="1">
      <c r="R31527"/>
      <c r="S31527"/>
    </row>
    <row r="31528" spans="18:19" ht="15" customHeight="1">
      <c r="R31528"/>
      <c r="S31528"/>
    </row>
    <row r="31529" spans="18:19" ht="15" customHeight="1">
      <c r="R31529"/>
      <c r="S31529"/>
    </row>
    <row r="31530" spans="18:19" ht="15" customHeight="1">
      <c r="R31530"/>
      <c r="S31530"/>
    </row>
    <row r="31531" spans="18:19" ht="15" customHeight="1">
      <c r="R31531"/>
      <c r="S31531"/>
    </row>
    <row r="31532" spans="18:19" ht="15" customHeight="1">
      <c r="R31532"/>
      <c r="S31532"/>
    </row>
    <row r="31533" spans="18:19" ht="15" customHeight="1">
      <c r="R31533"/>
      <c r="S31533"/>
    </row>
    <row r="31534" spans="18:19" ht="15" customHeight="1">
      <c r="R31534"/>
      <c r="S31534"/>
    </row>
    <row r="31535" spans="18:19" ht="15" customHeight="1">
      <c r="R31535"/>
      <c r="S31535"/>
    </row>
    <row r="31536" spans="18:19" ht="15" customHeight="1">
      <c r="R31536"/>
      <c r="S31536"/>
    </row>
    <row r="31537" spans="18:19" ht="15" customHeight="1">
      <c r="R31537"/>
      <c r="S31537"/>
    </row>
    <row r="31538" spans="18:19" ht="15" customHeight="1">
      <c r="R31538"/>
      <c r="S31538"/>
    </row>
    <row r="31539" spans="18:19" ht="15" customHeight="1">
      <c r="R31539"/>
      <c r="S31539"/>
    </row>
    <row r="31540" spans="18:19" ht="15" customHeight="1">
      <c r="R31540"/>
      <c r="S31540"/>
    </row>
    <row r="31541" spans="18:19" ht="15" customHeight="1">
      <c r="R31541"/>
      <c r="S31541"/>
    </row>
    <row r="31542" spans="18:19" ht="15" customHeight="1">
      <c r="R31542"/>
      <c r="S31542"/>
    </row>
    <row r="31543" spans="18:19" ht="15" customHeight="1">
      <c r="R31543"/>
      <c r="S31543"/>
    </row>
    <row r="31544" spans="18:19" ht="15" customHeight="1">
      <c r="R31544"/>
      <c r="S31544"/>
    </row>
    <row r="31545" spans="18:19" ht="15" customHeight="1">
      <c r="R31545"/>
      <c r="S31545"/>
    </row>
    <row r="31546" spans="18:19" ht="15" customHeight="1">
      <c r="R31546"/>
      <c r="S31546"/>
    </row>
    <row r="31547" spans="18:19" ht="15" customHeight="1">
      <c r="R31547"/>
      <c r="S31547"/>
    </row>
    <row r="31548" spans="18:19" ht="15" customHeight="1">
      <c r="R31548"/>
      <c r="S31548"/>
    </row>
    <row r="31549" spans="18:19" ht="15" customHeight="1">
      <c r="R31549"/>
      <c r="S31549"/>
    </row>
    <row r="31550" spans="18:19" ht="15" customHeight="1">
      <c r="R31550"/>
      <c r="S31550"/>
    </row>
    <row r="31551" spans="18:19" ht="15" customHeight="1">
      <c r="R31551"/>
      <c r="S31551"/>
    </row>
    <row r="31552" spans="18:19" ht="15" customHeight="1">
      <c r="R31552"/>
      <c r="S31552"/>
    </row>
    <row r="31553" spans="18:19" ht="15" customHeight="1">
      <c r="R31553"/>
      <c r="S31553"/>
    </row>
    <row r="31554" spans="18:19" ht="15" customHeight="1">
      <c r="R31554"/>
      <c r="S31554"/>
    </row>
    <row r="31555" spans="18:19" ht="15" customHeight="1">
      <c r="R31555"/>
      <c r="S31555"/>
    </row>
    <row r="31556" spans="18:19" ht="15" customHeight="1">
      <c r="R31556"/>
      <c r="S31556"/>
    </row>
    <row r="31557" spans="18:19" ht="15" customHeight="1">
      <c r="R31557"/>
      <c r="S31557"/>
    </row>
    <row r="31558" spans="18:19" ht="15" customHeight="1">
      <c r="R31558"/>
      <c r="S31558"/>
    </row>
    <row r="31559" spans="18:19" ht="15" customHeight="1">
      <c r="R31559"/>
      <c r="S31559"/>
    </row>
    <row r="31560" spans="18:19" ht="15" customHeight="1">
      <c r="R31560"/>
      <c r="S31560"/>
    </row>
    <row r="31561" spans="18:19" ht="15" customHeight="1">
      <c r="R31561"/>
      <c r="S31561"/>
    </row>
    <row r="31562" spans="18:19" ht="15" customHeight="1">
      <c r="R31562"/>
      <c r="S31562"/>
    </row>
    <row r="31563" spans="18:19" ht="15" customHeight="1">
      <c r="R31563"/>
      <c r="S31563"/>
    </row>
    <row r="31564" spans="18:19" ht="15" customHeight="1">
      <c r="R31564"/>
      <c r="S31564"/>
    </row>
    <row r="31565" spans="18:19" ht="15" customHeight="1">
      <c r="R31565"/>
      <c r="S31565"/>
    </row>
    <row r="31566" spans="18:19" ht="15" customHeight="1">
      <c r="R31566"/>
      <c r="S31566"/>
    </row>
    <row r="31567" spans="18:19" ht="15" customHeight="1">
      <c r="R31567"/>
      <c r="S31567"/>
    </row>
    <row r="31568" spans="18:19" ht="15" customHeight="1">
      <c r="R31568"/>
      <c r="S31568"/>
    </row>
    <row r="31569" spans="18:19" ht="15" customHeight="1">
      <c r="R31569"/>
      <c r="S31569"/>
    </row>
    <row r="31570" spans="18:19" ht="15" customHeight="1">
      <c r="R31570"/>
      <c r="S31570"/>
    </row>
    <row r="31571" spans="18:19" ht="15" customHeight="1">
      <c r="R31571"/>
      <c r="S31571"/>
    </row>
    <row r="31572" spans="18:19" ht="15" customHeight="1">
      <c r="R31572"/>
      <c r="S31572"/>
    </row>
    <row r="31573" spans="18:19" ht="15" customHeight="1">
      <c r="R31573"/>
      <c r="S31573"/>
    </row>
    <row r="31574" spans="18:19" ht="15" customHeight="1">
      <c r="R31574"/>
      <c r="S31574"/>
    </row>
    <row r="31575" spans="18:19" ht="15" customHeight="1">
      <c r="R31575"/>
      <c r="S31575"/>
    </row>
    <row r="31576" spans="18:19" ht="15" customHeight="1">
      <c r="R31576"/>
      <c r="S31576"/>
    </row>
    <row r="31577" spans="18:19" ht="15" customHeight="1">
      <c r="R31577"/>
      <c r="S31577"/>
    </row>
    <row r="31578" spans="18:19" ht="15" customHeight="1">
      <c r="R31578"/>
      <c r="S31578"/>
    </row>
    <row r="31579" spans="18:19" ht="15" customHeight="1">
      <c r="R31579"/>
      <c r="S31579"/>
    </row>
    <row r="31580" spans="18:19" ht="15" customHeight="1">
      <c r="R31580"/>
      <c r="S31580"/>
    </row>
    <row r="31581" spans="18:19" ht="15" customHeight="1">
      <c r="R31581"/>
      <c r="S31581"/>
    </row>
    <row r="31582" spans="18:19" ht="15" customHeight="1">
      <c r="R31582"/>
      <c r="S31582"/>
    </row>
    <row r="31583" spans="18:19" ht="15" customHeight="1">
      <c r="R31583"/>
      <c r="S31583"/>
    </row>
    <row r="31584" spans="18:19" ht="15" customHeight="1">
      <c r="R31584"/>
      <c r="S31584"/>
    </row>
    <row r="31585" spans="18:19" ht="15" customHeight="1">
      <c r="R31585"/>
      <c r="S31585"/>
    </row>
    <row r="31586" spans="18:19" ht="15" customHeight="1">
      <c r="R31586"/>
      <c r="S31586"/>
    </row>
    <row r="31587" spans="18:19" ht="15" customHeight="1">
      <c r="R31587"/>
      <c r="S31587"/>
    </row>
    <row r="31588" spans="18:19" ht="15" customHeight="1">
      <c r="R31588"/>
      <c r="S31588"/>
    </row>
    <row r="31589" spans="18:19" ht="15" customHeight="1">
      <c r="R31589"/>
      <c r="S31589"/>
    </row>
    <row r="31590" spans="18:19" ht="15" customHeight="1">
      <c r="R31590"/>
      <c r="S31590"/>
    </row>
    <row r="31591" spans="18:19" ht="15" customHeight="1">
      <c r="R31591"/>
      <c r="S31591"/>
    </row>
    <row r="31592" spans="18:19" ht="15" customHeight="1">
      <c r="R31592"/>
      <c r="S31592"/>
    </row>
    <row r="31593" spans="18:19" ht="15" customHeight="1">
      <c r="R31593"/>
      <c r="S31593"/>
    </row>
    <row r="31594" spans="18:19" ht="15" customHeight="1">
      <c r="R31594"/>
      <c r="S31594"/>
    </row>
    <row r="31595" spans="18:19" ht="15" customHeight="1">
      <c r="R31595"/>
      <c r="S31595"/>
    </row>
    <row r="31596" spans="18:19" ht="15" customHeight="1">
      <c r="R31596"/>
      <c r="S31596"/>
    </row>
    <row r="31597" spans="18:19" ht="15" customHeight="1">
      <c r="R31597"/>
      <c r="S31597"/>
    </row>
    <row r="31598" spans="18:19" ht="15" customHeight="1">
      <c r="R31598"/>
      <c r="S31598"/>
    </row>
    <row r="31599" spans="18:19" ht="15" customHeight="1">
      <c r="R31599"/>
      <c r="S31599"/>
    </row>
    <row r="31600" spans="18:19" ht="15" customHeight="1">
      <c r="R31600"/>
      <c r="S31600"/>
    </row>
    <row r="31601" spans="18:19" ht="15" customHeight="1">
      <c r="R31601"/>
      <c r="S31601"/>
    </row>
    <row r="31602" spans="18:19" ht="15" customHeight="1">
      <c r="R31602"/>
      <c r="S31602"/>
    </row>
    <row r="31603" spans="18:19" ht="15" customHeight="1">
      <c r="R31603"/>
      <c r="S31603"/>
    </row>
    <row r="31604" spans="18:19" ht="15" customHeight="1">
      <c r="R31604"/>
      <c r="S31604"/>
    </row>
    <row r="31605" spans="18:19" ht="15" customHeight="1">
      <c r="R31605"/>
      <c r="S31605"/>
    </row>
    <row r="31606" spans="18:19" ht="15" customHeight="1">
      <c r="R31606"/>
      <c r="S31606"/>
    </row>
    <row r="31607" spans="18:19" ht="15" customHeight="1">
      <c r="R31607"/>
      <c r="S31607"/>
    </row>
    <row r="31608" spans="18:19" ht="15" customHeight="1">
      <c r="R31608"/>
      <c r="S31608"/>
    </row>
    <row r="31609" spans="18:19" ht="15" customHeight="1">
      <c r="R31609"/>
      <c r="S31609"/>
    </row>
    <row r="31610" spans="18:19" ht="15" customHeight="1">
      <c r="R31610"/>
      <c r="S31610"/>
    </row>
    <row r="31611" spans="18:19" ht="15" customHeight="1">
      <c r="R31611"/>
      <c r="S31611"/>
    </row>
    <row r="31612" spans="18:19" ht="15" customHeight="1">
      <c r="R31612"/>
      <c r="S31612"/>
    </row>
    <row r="31613" spans="18:19" ht="15" customHeight="1">
      <c r="R31613"/>
      <c r="S31613"/>
    </row>
    <row r="31614" spans="18:19" ht="15" customHeight="1">
      <c r="R31614"/>
      <c r="S31614"/>
    </row>
    <row r="31615" spans="18:19" ht="15" customHeight="1">
      <c r="R31615"/>
      <c r="S31615"/>
    </row>
    <row r="31616" spans="18:19" ht="15" customHeight="1">
      <c r="R31616"/>
      <c r="S31616"/>
    </row>
    <row r="31617" spans="18:19" ht="15" customHeight="1">
      <c r="R31617"/>
      <c r="S31617"/>
    </row>
    <row r="31618" spans="18:19" ht="15" customHeight="1">
      <c r="R31618"/>
      <c r="S31618"/>
    </row>
    <row r="31619" spans="18:19" ht="15" customHeight="1">
      <c r="R31619"/>
      <c r="S31619"/>
    </row>
    <row r="31620" spans="18:19" ht="15" customHeight="1">
      <c r="R31620"/>
      <c r="S31620"/>
    </row>
    <row r="31621" spans="18:19" ht="15" customHeight="1">
      <c r="R31621"/>
      <c r="S31621"/>
    </row>
    <row r="31622" spans="18:19" ht="15" customHeight="1">
      <c r="R31622"/>
      <c r="S31622"/>
    </row>
    <row r="31623" spans="18:19" ht="15" customHeight="1">
      <c r="R31623"/>
      <c r="S31623"/>
    </row>
    <row r="31624" spans="18:19" ht="15" customHeight="1">
      <c r="R31624"/>
      <c r="S31624"/>
    </row>
    <row r="31625" spans="18:19" ht="15" customHeight="1">
      <c r="R31625"/>
      <c r="S31625"/>
    </row>
    <row r="31626" spans="18:19" ht="15" customHeight="1">
      <c r="R31626"/>
      <c r="S31626"/>
    </row>
    <row r="31627" spans="18:19" ht="15" customHeight="1">
      <c r="R31627"/>
      <c r="S31627"/>
    </row>
    <row r="31628" spans="18:19" ht="15" customHeight="1">
      <c r="R31628"/>
      <c r="S31628"/>
    </row>
    <row r="31629" spans="18:19" ht="15" customHeight="1">
      <c r="R31629"/>
      <c r="S31629"/>
    </row>
    <row r="31630" spans="18:19" ht="15" customHeight="1">
      <c r="R31630"/>
      <c r="S31630"/>
    </row>
    <row r="31631" spans="18:19" ht="15" customHeight="1">
      <c r="R31631"/>
      <c r="S31631"/>
    </row>
    <row r="31632" spans="18:19" ht="15" customHeight="1">
      <c r="R31632"/>
      <c r="S31632"/>
    </row>
    <row r="31633" spans="18:19" ht="15" customHeight="1">
      <c r="R31633"/>
      <c r="S31633"/>
    </row>
    <row r="31634" spans="18:19" ht="15" customHeight="1">
      <c r="R31634"/>
      <c r="S31634"/>
    </row>
    <row r="31635" spans="18:19" ht="15" customHeight="1">
      <c r="R31635"/>
      <c r="S31635"/>
    </row>
    <row r="31636" spans="18:19" ht="15" customHeight="1">
      <c r="R31636"/>
      <c r="S31636"/>
    </row>
    <row r="31637" spans="18:19" ht="15" customHeight="1">
      <c r="R31637"/>
      <c r="S31637"/>
    </row>
    <row r="31638" spans="18:19" ht="15" customHeight="1">
      <c r="R31638"/>
      <c r="S31638"/>
    </row>
    <row r="31639" spans="18:19" ht="15" customHeight="1">
      <c r="R31639"/>
      <c r="S31639"/>
    </row>
    <row r="31640" spans="18:19" ht="15" customHeight="1">
      <c r="R31640"/>
      <c r="S31640"/>
    </row>
    <row r="31641" spans="18:19" ht="15" customHeight="1">
      <c r="R31641"/>
      <c r="S31641"/>
    </row>
    <row r="31642" spans="18:19" ht="15" customHeight="1">
      <c r="R31642"/>
      <c r="S31642"/>
    </row>
    <row r="31643" spans="18:19" ht="15" customHeight="1">
      <c r="R31643"/>
      <c r="S31643"/>
    </row>
    <row r="31644" spans="18:19" ht="15" customHeight="1">
      <c r="R31644"/>
      <c r="S31644"/>
    </row>
    <row r="31645" spans="18:19" ht="15" customHeight="1">
      <c r="R31645"/>
      <c r="S31645"/>
    </row>
    <row r="31646" spans="18:19" ht="15" customHeight="1">
      <c r="R31646"/>
      <c r="S31646"/>
    </row>
    <row r="31647" spans="18:19" ht="15" customHeight="1">
      <c r="R31647"/>
      <c r="S31647"/>
    </row>
    <row r="31648" spans="18:19" ht="15" customHeight="1">
      <c r="R31648"/>
      <c r="S31648"/>
    </row>
    <row r="31649" spans="18:19" ht="15" customHeight="1">
      <c r="R31649"/>
      <c r="S31649"/>
    </row>
    <row r="31650" spans="18:19" ht="15" customHeight="1">
      <c r="R31650"/>
      <c r="S31650"/>
    </row>
    <row r="31651" spans="18:19" ht="15" customHeight="1">
      <c r="R31651"/>
      <c r="S31651"/>
    </row>
    <row r="31652" spans="18:19" ht="15" customHeight="1">
      <c r="R31652"/>
      <c r="S31652"/>
    </row>
    <row r="31653" spans="18:19" ht="15" customHeight="1">
      <c r="R31653"/>
      <c r="S31653"/>
    </row>
    <row r="31654" spans="18:19" ht="15" customHeight="1">
      <c r="R31654"/>
      <c r="S31654"/>
    </row>
    <row r="31655" spans="18:19" ht="15" customHeight="1">
      <c r="R31655"/>
      <c r="S31655"/>
    </row>
    <row r="31656" spans="18:19" ht="15" customHeight="1">
      <c r="R31656"/>
      <c r="S31656"/>
    </row>
    <row r="31657" spans="18:19" ht="15" customHeight="1">
      <c r="R31657"/>
      <c r="S31657"/>
    </row>
    <row r="31658" spans="18:19" ht="15" customHeight="1">
      <c r="R31658"/>
      <c r="S31658"/>
    </row>
    <row r="31659" spans="18:19" ht="15" customHeight="1">
      <c r="R31659"/>
      <c r="S31659"/>
    </row>
    <row r="31660" spans="18:19" ht="15" customHeight="1">
      <c r="R31660"/>
      <c r="S31660"/>
    </row>
    <row r="31661" spans="18:19" ht="15" customHeight="1">
      <c r="R31661"/>
      <c r="S31661"/>
    </row>
    <row r="31662" spans="18:19" ht="15" customHeight="1">
      <c r="R31662"/>
      <c r="S31662"/>
    </row>
    <row r="31663" spans="18:19" ht="15" customHeight="1">
      <c r="R31663"/>
      <c r="S31663"/>
    </row>
    <row r="31664" spans="18:19" ht="15" customHeight="1">
      <c r="R31664"/>
      <c r="S31664"/>
    </row>
    <row r="31665" spans="18:19" ht="15" customHeight="1">
      <c r="R31665"/>
      <c r="S31665"/>
    </row>
    <row r="31666" spans="18:19" ht="15" customHeight="1">
      <c r="R31666"/>
      <c r="S31666"/>
    </row>
    <row r="31667" spans="18:19" ht="15" customHeight="1">
      <c r="R31667"/>
      <c r="S31667"/>
    </row>
    <row r="31668" spans="18:19" ht="15" customHeight="1">
      <c r="R31668"/>
      <c r="S31668"/>
    </row>
    <row r="31669" spans="18:19" ht="15" customHeight="1">
      <c r="R31669"/>
      <c r="S31669"/>
    </row>
    <row r="31670" spans="18:19" ht="15" customHeight="1">
      <c r="R31670"/>
      <c r="S31670"/>
    </row>
    <row r="31671" spans="18:19" ht="15" customHeight="1">
      <c r="R31671"/>
      <c r="S31671"/>
    </row>
    <row r="31672" spans="18:19" ht="15" customHeight="1">
      <c r="R31672"/>
      <c r="S31672"/>
    </row>
    <row r="31673" spans="18:19" ht="15" customHeight="1">
      <c r="R31673"/>
      <c r="S31673"/>
    </row>
    <row r="31674" spans="18:19" ht="15" customHeight="1">
      <c r="R31674"/>
      <c r="S31674"/>
    </row>
    <row r="31675" spans="18:19" ht="15" customHeight="1">
      <c r="R31675"/>
      <c r="S31675"/>
    </row>
    <row r="31676" spans="18:19" ht="15" customHeight="1">
      <c r="R31676"/>
      <c r="S31676"/>
    </row>
    <row r="31677" spans="18:19" ht="15" customHeight="1">
      <c r="R31677"/>
      <c r="S31677"/>
    </row>
    <row r="31678" spans="18:19" ht="15" customHeight="1">
      <c r="R31678"/>
      <c r="S31678"/>
    </row>
    <row r="31679" spans="18:19" ht="15" customHeight="1">
      <c r="R31679"/>
      <c r="S31679"/>
    </row>
    <row r="31680" spans="18:19" ht="15" customHeight="1">
      <c r="R31680"/>
      <c r="S31680"/>
    </row>
    <row r="31681" spans="18:19" ht="15" customHeight="1">
      <c r="R31681"/>
      <c r="S31681"/>
    </row>
    <row r="31682" spans="18:19" ht="15" customHeight="1">
      <c r="R31682"/>
      <c r="S31682"/>
    </row>
    <row r="31683" spans="18:19" ht="15" customHeight="1">
      <c r="R31683"/>
      <c r="S31683"/>
    </row>
    <row r="31684" spans="18:19" ht="15" customHeight="1">
      <c r="R31684"/>
      <c r="S31684"/>
    </row>
    <row r="31685" spans="18:19" ht="15" customHeight="1">
      <c r="R31685"/>
      <c r="S31685"/>
    </row>
    <row r="31686" spans="18:19" ht="15" customHeight="1">
      <c r="R31686"/>
      <c r="S31686"/>
    </row>
    <row r="31687" spans="18:19" ht="15" customHeight="1">
      <c r="R31687"/>
      <c r="S31687"/>
    </row>
    <row r="31688" spans="18:19" ht="15" customHeight="1">
      <c r="R31688"/>
      <c r="S31688"/>
    </row>
    <row r="31689" spans="18:19" ht="15" customHeight="1">
      <c r="R31689"/>
      <c r="S31689"/>
    </row>
    <row r="31690" spans="18:19" ht="15" customHeight="1">
      <c r="R31690"/>
      <c r="S31690"/>
    </row>
    <row r="31691" spans="18:19" ht="15" customHeight="1">
      <c r="R31691"/>
      <c r="S31691"/>
    </row>
    <row r="31692" spans="18:19" ht="15" customHeight="1">
      <c r="R31692"/>
      <c r="S31692"/>
    </row>
    <row r="31693" spans="18:19" ht="15" customHeight="1">
      <c r="R31693"/>
      <c r="S31693"/>
    </row>
    <row r="31694" spans="18:19" ht="15" customHeight="1">
      <c r="R31694"/>
      <c r="S31694"/>
    </row>
    <row r="31695" spans="18:19" ht="15" customHeight="1">
      <c r="R31695"/>
      <c r="S31695"/>
    </row>
    <row r="31696" spans="18:19" ht="15" customHeight="1">
      <c r="R31696"/>
      <c r="S31696"/>
    </row>
    <row r="31697" spans="18:19" ht="15" customHeight="1">
      <c r="R31697"/>
      <c r="S31697"/>
    </row>
    <row r="31698" spans="18:19" ht="15" customHeight="1">
      <c r="R31698"/>
      <c r="S31698"/>
    </row>
    <row r="31699" spans="18:19" ht="15" customHeight="1">
      <c r="R31699"/>
      <c r="S31699"/>
    </row>
    <row r="31700" spans="18:19" ht="15" customHeight="1">
      <c r="R31700"/>
      <c r="S31700"/>
    </row>
    <row r="31701" spans="18:19" ht="15" customHeight="1">
      <c r="R31701"/>
      <c r="S31701"/>
    </row>
    <row r="31702" spans="18:19" ht="15" customHeight="1">
      <c r="R31702"/>
      <c r="S31702"/>
    </row>
    <row r="31703" spans="18:19" ht="15" customHeight="1">
      <c r="R31703"/>
      <c r="S31703"/>
    </row>
    <row r="31704" spans="18:19" ht="15" customHeight="1">
      <c r="R31704"/>
      <c r="S31704"/>
    </row>
    <row r="31705" spans="18:19" ht="15" customHeight="1">
      <c r="R31705"/>
      <c r="S31705"/>
    </row>
    <row r="31706" spans="18:19" ht="15" customHeight="1">
      <c r="R31706"/>
      <c r="S31706"/>
    </row>
    <row r="31707" spans="18:19" ht="15" customHeight="1">
      <c r="R31707"/>
      <c r="S31707"/>
    </row>
    <row r="31708" spans="18:19" ht="15" customHeight="1">
      <c r="R31708"/>
      <c r="S31708"/>
    </row>
    <row r="31709" spans="18:19" ht="15" customHeight="1">
      <c r="R31709"/>
      <c r="S31709"/>
    </row>
    <row r="31710" spans="18:19" ht="15" customHeight="1">
      <c r="R31710"/>
      <c r="S31710"/>
    </row>
    <row r="31711" spans="18:19" ht="15" customHeight="1">
      <c r="R31711"/>
      <c r="S31711"/>
    </row>
    <row r="31712" spans="18:19" ht="15" customHeight="1">
      <c r="R31712"/>
      <c r="S31712"/>
    </row>
    <row r="31713" spans="18:19" ht="15" customHeight="1">
      <c r="R31713"/>
      <c r="S31713"/>
    </row>
    <row r="31714" spans="18:19" ht="15" customHeight="1">
      <c r="R31714"/>
      <c r="S31714"/>
    </row>
    <row r="31715" spans="18:19" ht="15" customHeight="1">
      <c r="R31715"/>
      <c r="S31715"/>
    </row>
    <row r="31716" spans="18:19" ht="15" customHeight="1">
      <c r="R31716"/>
      <c r="S31716"/>
    </row>
    <row r="31717" spans="18:19" ht="15" customHeight="1">
      <c r="R31717"/>
      <c r="S31717"/>
    </row>
    <row r="31718" spans="18:19" ht="15" customHeight="1">
      <c r="R31718"/>
      <c r="S31718"/>
    </row>
    <row r="31719" spans="18:19" ht="15" customHeight="1">
      <c r="R31719"/>
      <c r="S31719"/>
    </row>
    <row r="31720" spans="18:19" ht="15" customHeight="1">
      <c r="R31720"/>
      <c r="S31720"/>
    </row>
    <row r="31721" spans="18:19" ht="15" customHeight="1">
      <c r="R31721"/>
      <c r="S31721"/>
    </row>
    <row r="31722" spans="18:19" ht="15" customHeight="1">
      <c r="R31722"/>
      <c r="S31722"/>
    </row>
    <row r="31723" spans="18:19" ht="15" customHeight="1">
      <c r="R31723"/>
      <c r="S31723"/>
    </row>
    <row r="31724" spans="18:19" ht="15" customHeight="1">
      <c r="R31724"/>
      <c r="S31724"/>
    </row>
    <row r="31725" spans="18:19" ht="15" customHeight="1">
      <c r="R31725"/>
      <c r="S31725"/>
    </row>
    <row r="31726" spans="18:19" ht="15" customHeight="1">
      <c r="R31726"/>
      <c r="S31726"/>
    </row>
    <row r="31727" spans="18:19" ht="15" customHeight="1">
      <c r="R31727"/>
      <c r="S31727"/>
    </row>
    <row r="31728" spans="18:19" ht="15" customHeight="1">
      <c r="R31728"/>
      <c r="S31728"/>
    </row>
    <row r="31729" spans="18:19" ht="15" customHeight="1">
      <c r="R31729"/>
      <c r="S31729"/>
    </row>
    <row r="31730" spans="18:19" ht="15" customHeight="1">
      <c r="R31730"/>
      <c r="S31730"/>
    </row>
    <row r="31731" spans="18:19" ht="15" customHeight="1">
      <c r="R31731"/>
      <c r="S31731"/>
    </row>
    <row r="31732" spans="18:19" ht="15" customHeight="1">
      <c r="R31732"/>
      <c r="S31732"/>
    </row>
    <row r="31733" spans="18:19" ht="15" customHeight="1">
      <c r="R31733"/>
      <c r="S31733"/>
    </row>
    <row r="31734" spans="18:19" ht="15" customHeight="1">
      <c r="R31734"/>
      <c r="S31734"/>
    </row>
    <row r="31735" spans="18:19" ht="15" customHeight="1">
      <c r="R31735"/>
      <c r="S31735"/>
    </row>
    <row r="31736" spans="18:19" ht="15" customHeight="1">
      <c r="R31736"/>
      <c r="S31736"/>
    </row>
    <row r="31737" spans="18:19" ht="15" customHeight="1">
      <c r="R31737"/>
      <c r="S31737"/>
    </row>
    <row r="31738" spans="18:19" ht="15" customHeight="1">
      <c r="R31738"/>
      <c r="S31738"/>
    </row>
    <row r="31739" spans="18:19" ht="15" customHeight="1">
      <c r="R31739"/>
      <c r="S31739"/>
    </row>
    <row r="31740" spans="18:19" ht="15" customHeight="1">
      <c r="R31740"/>
      <c r="S31740"/>
    </row>
    <row r="31741" spans="18:19" ht="15" customHeight="1">
      <c r="R31741"/>
      <c r="S31741"/>
    </row>
    <row r="31742" spans="18:19" ht="15" customHeight="1">
      <c r="R31742"/>
      <c r="S31742"/>
    </row>
    <row r="31743" spans="18:19" ht="15" customHeight="1">
      <c r="R31743"/>
      <c r="S31743"/>
    </row>
    <row r="31744" spans="18:19" ht="15" customHeight="1">
      <c r="R31744"/>
      <c r="S31744"/>
    </row>
    <row r="31745" spans="18:19" ht="15" customHeight="1">
      <c r="R31745"/>
      <c r="S31745"/>
    </row>
    <row r="31746" spans="18:19" ht="15" customHeight="1">
      <c r="R31746"/>
      <c r="S31746"/>
    </row>
    <row r="31747" spans="18:19" ht="15" customHeight="1">
      <c r="R31747"/>
      <c r="S31747"/>
    </row>
    <row r="31748" spans="18:19" ht="15" customHeight="1">
      <c r="R31748"/>
      <c r="S31748"/>
    </row>
    <row r="31749" spans="18:19" ht="15" customHeight="1">
      <c r="R31749"/>
      <c r="S31749"/>
    </row>
    <row r="31750" spans="18:19" ht="15" customHeight="1">
      <c r="R31750"/>
      <c r="S31750"/>
    </row>
    <row r="31751" spans="18:19" ht="15" customHeight="1">
      <c r="R31751"/>
      <c r="S31751"/>
    </row>
    <row r="31752" spans="18:19" ht="15" customHeight="1">
      <c r="R31752"/>
      <c r="S31752"/>
    </row>
    <row r="31753" spans="18:19" ht="15" customHeight="1">
      <c r="R31753"/>
      <c r="S31753"/>
    </row>
    <row r="31754" spans="18:19" ht="15" customHeight="1">
      <c r="R31754"/>
      <c r="S31754"/>
    </row>
    <row r="31755" spans="18:19" ht="15" customHeight="1">
      <c r="R31755"/>
      <c r="S31755"/>
    </row>
    <row r="31756" spans="18:19" ht="15" customHeight="1">
      <c r="R31756"/>
      <c r="S31756"/>
    </row>
    <row r="31757" spans="18:19" ht="15" customHeight="1">
      <c r="R31757"/>
      <c r="S31757"/>
    </row>
    <row r="31758" spans="18:19" ht="15" customHeight="1">
      <c r="R31758"/>
      <c r="S31758"/>
    </row>
    <row r="31759" spans="18:19" ht="15" customHeight="1">
      <c r="R31759"/>
      <c r="S31759"/>
    </row>
    <row r="31760" spans="18:19" ht="15" customHeight="1">
      <c r="R31760"/>
      <c r="S31760"/>
    </row>
    <row r="31761" spans="18:19" ht="15" customHeight="1">
      <c r="R31761"/>
      <c r="S31761"/>
    </row>
    <row r="31762" spans="18:19" ht="15" customHeight="1">
      <c r="R31762"/>
      <c r="S31762"/>
    </row>
    <row r="31763" spans="18:19" ht="15" customHeight="1">
      <c r="R31763"/>
      <c r="S31763"/>
    </row>
    <row r="31764" spans="18:19" ht="15" customHeight="1">
      <c r="R31764"/>
      <c r="S31764"/>
    </row>
    <row r="31765" spans="18:19" ht="15" customHeight="1">
      <c r="R31765"/>
      <c r="S31765"/>
    </row>
    <row r="31766" spans="18:19" ht="15" customHeight="1">
      <c r="R31766"/>
      <c r="S31766"/>
    </row>
    <row r="31767" spans="18:19" ht="15" customHeight="1">
      <c r="R31767"/>
      <c r="S31767"/>
    </row>
    <row r="31768" spans="18:19" ht="15" customHeight="1">
      <c r="R31768"/>
      <c r="S31768"/>
    </row>
    <row r="31769" spans="18:19" ht="15" customHeight="1">
      <c r="R31769"/>
      <c r="S31769"/>
    </row>
    <row r="31770" spans="18:19" ht="15" customHeight="1">
      <c r="R31770"/>
      <c r="S31770"/>
    </row>
    <row r="31771" spans="18:19" ht="15" customHeight="1">
      <c r="R31771"/>
      <c r="S31771"/>
    </row>
    <row r="31772" spans="18:19" ht="15" customHeight="1">
      <c r="R31772"/>
      <c r="S31772"/>
    </row>
    <row r="31773" spans="18:19" ht="15" customHeight="1">
      <c r="R31773"/>
      <c r="S31773"/>
    </row>
    <row r="31774" spans="18:19" ht="15" customHeight="1">
      <c r="R31774"/>
      <c r="S31774"/>
    </row>
    <row r="31775" spans="18:19" ht="15" customHeight="1">
      <c r="R31775"/>
      <c r="S31775"/>
    </row>
    <row r="31776" spans="18:19" ht="15" customHeight="1">
      <c r="R31776"/>
      <c r="S31776"/>
    </row>
    <row r="31777" spans="18:19" ht="15" customHeight="1">
      <c r="R31777"/>
      <c r="S31777"/>
    </row>
    <row r="31778" spans="18:19" ht="15" customHeight="1">
      <c r="R31778"/>
      <c r="S31778"/>
    </row>
    <row r="31779" spans="18:19" ht="15" customHeight="1">
      <c r="R31779"/>
      <c r="S31779"/>
    </row>
    <row r="31780" spans="18:19" ht="15" customHeight="1">
      <c r="R31780"/>
      <c r="S31780"/>
    </row>
    <row r="31781" spans="18:19" ht="15" customHeight="1">
      <c r="R31781"/>
      <c r="S31781"/>
    </row>
    <row r="31782" spans="18:19" ht="15" customHeight="1">
      <c r="R31782"/>
      <c r="S31782"/>
    </row>
    <row r="31783" spans="18:19" ht="15" customHeight="1">
      <c r="R31783"/>
      <c r="S31783"/>
    </row>
    <row r="31784" spans="18:19" ht="15" customHeight="1">
      <c r="R31784"/>
      <c r="S31784"/>
    </row>
    <row r="31785" spans="18:19" ht="15" customHeight="1">
      <c r="R31785"/>
      <c r="S31785"/>
    </row>
    <row r="31786" spans="18:19" ht="15" customHeight="1">
      <c r="R31786"/>
      <c r="S31786"/>
    </row>
    <row r="31787" spans="18:19" ht="15" customHeight="1">
      <c r="R31787"/>
      <c r="S31787"/>
    </row>
    <row r="31788" spans="18:19" ht="15" customHeight="1">
      <c r="R31788"/>
      <c r="S31788"/>
    </row>
    <row r="31789" spans="18:19" ht="15" customHeight="1">
      <c r="R31789"/>
      <c r="S31789"/>
    </row>
    <row r="31790" spans="18:19" ht="15" customHeight="1">
      <c r="R31790"/>
      <c r="S31790"/>
    </row>
    <row r="31791" spans="18:19" ht="15" customHeight="1">
      <c r="R31791"/>
      <c r="S31791"/>
    </row>
    <row r="31792" spans="18:19" ht="15" customHeight="1">
      <c r="R31792"/>
      <c r="S31792"/>
    </row>
    <row r="31793" spans="18:19" ht="15" customHeight="1">
      <c r="R31793"/>
      <c r="S31793"/>
    </row>
    <row r="31794" spans="18:19" ht="15" customHeight="1">
      <c r="R31794"/>
      <c r="S31794"/>
    </row>
    <row r="31795" spans="18:19" ht="15" customHeight="1">
      <c r="R31795"/>
      <c r="S31795"/>
    </row>
    <row r="31796" spans="18:19" ht="15" customHeight="1">
      <c r="R31796"/>
      <c r="S31796"/>
    </row>
    <row r="31797" spans="18:19" ht="15" customHeight="1">
      <c r="R31797"/>
      <c r="S31797"/>
    </row>
    <row r="31798" spans="18:19" ht="15" customHeight="1">
      <c r="R31798"/>
      <c r="S31798"/>
    </row>
    <row r="31799" spans="18:19" ht="15" customHeight="1">
      <c r="R31799"/>
      <c r="S31799"/>
    </row>
    <row r="31800" spans="18:19" ht="15" customHeight="1">
      <c r="R31800"/>
      <c r="S31800"/>
    </row>
    <row r="31801" spans="18:19" ht="15" customHeight="1">
      <c r="R31801"/>
      <c r="S31801"/>
    </row>
    <row r="31802" spans="18:19" ht="15" customHeight="1">
      <c r="R31802"/>
      <c r="S31802"/>
    </row>
    <row r="31803" spans="18:19" ht="15" customHeight="1">
      <c r="R31803"/>
      <c r="S31803"/>
    </row>
    <row r="31804" spans="18:19" ht="15" customHeight="1">
      <c r="R31804"/>
      <c r="S31804"/>
    </row>
    <row r="31805" spans="18:19" ht="15" customHeight="1">
      <c r="R31805"/>
      <c r="S31805"/>
    </row>
    <row r="31806" spans="18:19" ht="15" customHeight="1">
      <c r="R31806"/>
      <c r="S31806"/>
    </row>
    <row r="31807" spans="18:19" ht="15" customHeight="1">
      <c r="R31807"/>
      <c r="S31807"/>
    </row>
    <row r="31808" spans="18:19" ht="15" customHeight="1">
      <c r="R31808"/>
      <c r="S31808"/>
    </row>
    <row r="31809" spans="18:19" ht="15" customHeight="1">
      <c r="R31809"/>
      <c r="S31809"/>
    </row>
    <row r="31810" spans="18:19" ht="15" customHeight="1">
      <c r="R31810"/>
      <c r="S31810"/>
    </row>
    <row r="31811" spans="18:19" ht="15" customHeight="1">
      <c r="R31811"/>
      <c r="S31811"/>
    </row>
    <row r="31812" spans="18:19" ht="15" customHeight="1">
      <c r="R31812"/>
      <c r="S31812"/>
    </row>
    <row r="31813" spans="18:19" ht="15" customHeight="1">
      <c r="R31813"/>
      <c r="S31813"/>
    </row>
    <row r="31814" spans="18:19" ht="15" customHeight="1">
      <c r="R31814"/>
      <c r="S31814"/>
    </row>
    <row r="31815" spans="18:19" ht="15" customHeight="1">
      <c r="R31815"/>
      <c r="S31815"/>
    </row>
    <row r="31816" spans="18:19" ht="15" customHeight="1">
      <c r="R31816"/>
      <c r="S31816"/>
    </row>
    <row r="31817" spans="18:19" ht="15" customHeight="1">
      <c r="R31817"/>
      <c r="S31817"/>
    </row>
    <row r="31818" spans="18:19" ht="15" customHeight="1">
      <c r="R31818"/>
      <c r="S31818"/>
    </row>
    <row r="31819" spans="18:19" ht="15" customHeight="1">
      <c r="R31819"/>
      <c r="S31819"/>
    </row>
    <row r="31820" spans="18:19" ht="15" customHeight="1">
      <c r="R31820"/>
      <c r="S31820"/>
    </row>
    <row r="31821" spans="18:19" ht="15" customHeight="1">
      <c r="R31821"/>
      <c r="S31821"/>
    </row>
    <row r="31822" spans="18:19" ht="15" customHeight="1">
      <c r="R31822"/>
      <c r="S31822"/>
    </row>
    <row r="31823" spans="18:19" ht="15" customHeight="1">
      <c r="R31823"/>
      <c r="S31823"/>
    </row>
    <row r="31824" spans="18:19" ht="15" customHeight="1">
      <c r="R31824"/>
      <c r="S31824"/>
    </row>
    <row r="31825" spans="18:19" ht="15" customHeight="1">
      <c r="R31825"/>
      <c r="S31825"/>
    </row>
    <row r="31826" spans="18:19" ht="15" customHeight="1">
      <c r="R31826"/>
      <c r="S31826"/>
    </row>
    <row r="31827" spans="18:19" ht="15" customHeight="1">
      <c r="R31827"/>
      <c r="S31827"/>
    </row>
    <row r="31828" spans="18:19" ht="15" customHeight="1">
      <c r="R31828"/>
      <c r="S31828"/>
    </row>
    <row r="31829" spans="18:19" ht="15" customHeight="1">
      <c r="R31829"/>
      <c r="S31829"/>
    </row>
    <row r="31830" spans="18:19" ht="15" customHeight="1">
      <c r="R31830"/>
      <c r="S31830"/>
    </row>
    <row r="31831" spans="18:19" ht="15" customHeight="1">
      <c r="R31831"/>
      <c r="S31831"/>
    </row>
    <row r="31832" spans="18:19" ht="15" customHeight="1">
      <c r="R31832"/>
      <c r="S31832"/>
    </row>
    <row r="31833" spans="18:19" ht="15" customHeight="1">
      <c r="R31833"/>
      <c r="S31833"/>
    </row>
    <row r="31834" spans="18:19" ht="15" customHeight="1">
      <c r="R31834"/>
      <c r="S31834"/>
    </row>
    <row r="31835" spans="18:19" ht="15" customHeight="1">
      <c r="R31835"/>
      <c r="S31835"/>
    </row>
    <row r="31836" spans="18:19" ht="15" customHeight="1">
      <c r="R31836"/>
      <c r="S31836"/>
    </row>
    <row r="31837" spans="18:19" ht="15" customHeight="1">
      <c r="R31837"/>
      <c r="S31837"/>
    </row>
    <row r="31838" spans="18:19" ht="15" customHeight="1">
      <c r="R31838"/>
      <c r="S31838"/>
    </row>
    <row r="31839" spans="18:19" ht="15" customHeight="1">
      <c r="R31839"/>
      <c r="S31839"/>
    </row>
    <row r="31840" spans="18:19" ht="15" customHeight="1">
      <c r="R31840"/>
      <c r="S31840"/>
    </row>
    <row r="31841" spans="18:19" ht="15" customHeight="1">
      <c r="R31841"/>
      <c r="S31841"/>
    </row>
    <row r="31842" spans="18:19" ht="15" customHeight="1">
      <c r="R31842"/>
      <c r="S31842"/>
    </row>
    <row r="31843" spans="18:19" ht="15" customHeight="1">
      <c r="R31843"/>
      <c r="S31843"/>
    </row>
    <row r="31844" spans="18:19" ht="15" customHeight="1">
      <c r="R31844"/>
      <c r="S31844"/>
    </row>
    <row r="31845" spans="18:19" ht="15" customHeight="1">
      <c r="R31845"/>
      <c r="S31845"/>
    </row>
    <row r="31846" spans="18:19" ht="15" customHeight="1">
      <c r="R31846"/>
      <c r="S31846"/>
    </row>
    <row r="31847" spans="18:19" ht="15" customHeight="1">
      <c r="R31847"/>
      <c r="S31847"/>
    </row>
    <row r="31848" spans="18:19" ht="15" customHeight="1">
      <c r="R31848"/>
      <c r="S31848"/>
    </row>
    <row r="31849" spans="18:19" ht="15" customHeight="1">
      <c r="R31849"/>
      <c r="S31849"/>
    </row>
    <row r="31850" spans="18:19" ht="15" customHeight="1">
      <c r="R31850"/>
      <c r="S31850"/>
    </row>
    <row r="31851" spans="18:19" ht="15" customHeight="1">
      <c r="R31851"/>
      <c r="S31851"/>
    </row>
    <row r="31852" spans="18:19" ht="15" customHeight="1">
      <c r="R31852"/>
      <c r="S31852"/>
    </row>
    <row r="31853" spans="18:19" ht="15" customHeight="1">
      <c r="R31853"/>
      <c r="S31853"/>
    </row>
    <row r="31854" spans="18:19" ht="15" customHeight="1">
      <c r="R31854"/>
      <c r="S31854"/>
    </row>
    <row r="31855" spans="18:19" ht="15" customHeight="1">
      <c r="R31855"/>
      <c r="S31855"/>
    </row>
    <row r="31856" spans="18:19" ht="15" customHeight="1">
      <c r="R31856"/>
      <c r="S31856"/>
    </row>
    <row r="31857" spans="18:19" ht="15" customHeight="1">
      <c r="R31857"/>
      <c r="S31857"/>
    </row>
    <row r="31858" spans="18:19" ht="15" customHeight="1">
      <c r="R31858"/>
      <c r="S31858"/>
    </row>
    <row r="31859" spans="18:19" ht="15" customHeight="1">
      <c r="R31859"/>
      <c r="S31859"/>
    </row>
    <row r="31860" spans="18:19" ht="15" customHeight="1">
      <c r="R31860"/>
      <c r="S31860"/>
    </row>
    <row r="31861" spans="18:19" ht="15" customHeight="1">
      <c r="R31861"/>
      <c r="S31861"/>
    </row>
    <row r="31862" spans="18:19" ht="15" customHeight="1">
      <c r="R31862"/>
      <c r="S31862"/>
    </row>
    <row r="31863" spans="18:19" ht="15" customHeight="1">
      <c r="R31863"/>
      <c r="S31863"/>
    </row>
    <row r="31864" spans="18:19" ht="15" customHeight="1">
      <c r="R31864"/>
      <c r="S31864"/>
    </row>
    <row r="31865" spans="18:19" ht="15" customHeight="1">
      <c r="R31865"/>
      <c r="S31865"/>
    </row>
    <row r="31866" spans="18:19" ht="15" customHeight="1">
      <c r="R31866"/>
      <c r="S31866"/>
    </row>
    <row r="31867" spans="18:19" ht="15" customHeight="1">
      <c r="R31867"/>
      <c r="S31867"/>
    </row>
    <row r="31868" spans="18:19" ht="15" customHeight="1">
      <c r="R31868"/>
      <c r="S31868"/>
    </row>
    <row r="31869" spans="18:19" ht="15" customHeight="1">
      <c r="R31869"/>
      <c r="S31869"/>
    </row>
    <row r="31870" spans="18:19" ht="15" customHeight="1">
      <c r="R31870"/>
      <c r="S31870"/>
    </row>
    <row r="31871" spans="18:19" ht="15" customHeight="1">
      <c r="R31871"/>
      <c r="S31871"/>
    </row>
    <row r="31872" spans="18:19" ht="15" customHeight="1">
      <c r="R31872"/>
      <c r="S31872"/>
    </row>
    <row r="31873" spans="18:19" ht="15" customHeight="1">
      <c r="R31873"/>
      <c r="S31873"/>
    </row>
    <row r="31874" spans="18:19" ht="15" customHeight="1">
      <c r="R31874"/>
      <c r="S31874"/>
    </row>
    <row r="31875" spans="18:19" ht="15" customHeight="1">
      <c r="R31875"/>
      <c r="S31875"/>
    </row>
    <row r="31876" spans="18:19" ht="15" customHeight="1">
      <c r="R31876"/>
      <c r="S31876"/>
    </row>
    <row r="31877" spans="18:19" ht="15" customHeight="1">
      <c r="R31877"/>
      <c r="S31877"/>
    </row>
    <row r="31878" spans="18:19" ht="15" customHeight="1">
      <c r="R31878"/>
      <c r="S31878"/>
    </row>
    <row r="31879" spans="18:19" ht="15" customHeight="1">
      <c r="R31879"/>
      <c r="S31879"/>
    </row>
    <row r="31880" spans="18:19" ht="15" customHeight="1">
      <c r="R31880"/>
      <c r="S31880"/>
    </row>
    <row r="31881" spans="18:19" ht="15" customHeight="1">
      <c r="R31881"/>
      <c r="S31881"/>
    </row>
    <row r="31882" spans="18:19" ht="15" customHeight="1">
      <c r="R31882"/>
      <c r="S31882"/>
    </row>
    <row r="31883" spans="18:19" ht="15" customHeight="1">
      <c r="R31883"/>
      <c r="S31883"/>
    </row>
    <row r="31884" spans="18:19" ht="15" customHeight="1">
      <c r="R31884"/>
      <c r="S31884"/>
    </row>
    <row r="31885" spans="18:19" ht="15" customHeight="1">
      <c r="R31885"/>
      <c r="S31885"/>
    </row>
    <row r="31886" spans="18:19" ht="15" customHeight="1">
      <c r="R31886"/>
      <c r="S31886"/>
    </row>
    <row r="31887" spans="18:19" ht="15" customHeight="1">
      <c r="R31887"/>
      <c r="S31887"/>
    </row>
    <row r="31888" spans="18:19" ht="15" customHeight="1">
      <c r="R31888"/>
      <c r="S31888"/>
    </row>
    <row r="31889" spans="18:19" ht="15" customHeight="1">
      <c r="R31889"/>
      <c r="S31889"/>
    </row>
    <row r="31890" spans="18:19" ht="15" customHeight="1">
      <c r="R31890"/>
      <c r="S31890"/>
    </row>
    <row r="31891" spans="18:19" ht="15" customHeight="1">
      <c r="R31891"/>
      <c r="S31891"/>
    </row>
    <row r="31892" spans="18:19" ht="15" customHeight="1">
      <c r="R31892"/>
      <c r="S31892"/>
    </row>
    <row r="31893" spans="18:19" ht="15" customHeight="1">
      <c r="R31893"/>
      <c r="S31893"/>
    </row>
    <row r="31894" spans="18:19" ht="15" customHeight="1">
      <c r="R31894"/>
      <c r="S31894"/>
    </row>
    <row r="31895" spans="18:19" ht="15" customHeight="1">
      <c r="R31895"/>
      <c r="S31895"/>
    </row>
    <row r="31896" spans="18:19" ht="15" customHeight="1">
      <c r="R31896"/>
      <c r="S31896"/>
    </row>
    <row r="31897" spans="18:19" ht="15" customHeight="1">
      <c r="R31897"/>
      <c r="S31897"/>
    </row>
    <row r="31898" spans="18:19" ht="15" customHeight="1">
      <c r="R31898"/>
      <c r="S31898"/>
    </row>
    <row r="31899" spans="18:19" ht="15" customHeight="1">
      <c r="R31899"/>
      <c r="S31899"/>
    </row>
    <row r="31900" spans="18:19" ht="15" customHeight="1">
      <c r="R31900"/>
      <c r="S31900"/>
    </row>
    <row r="31901" spans="18:19" ht="15" customHeight="1">
      <c r="R31901"/>
      <c r="S31901"/>
    </row>
    <row r="31902" spans="18:19" ht="15" customHeight="1">
      <c r="R31902"/>
      <c r="S31902"/>
    </row>
    <row r="31903" spans="18:19" ht="15" customHeight="1">
      <c r="R31903"/>
      <c r="S31903"/>
    </row>
    <row r="31904" spans="18:19" ht="15" customHeight="1">
      <c r="R31904"/>
      <c r="S31904"/>
    </row>
    <row r="31905" spans="18:19" ht="15" customHeight="1">
      <c r="R31905"/>
      <c r="S31905"/>
    </row>
    <row r="31906" spans="18:19" ht="15" customHeight="1">
      <c r="R31906"/>
      <c r="S31906"/>
    </row>
    <row r="31907" spans="18:19" ht="15" customHeight="1">
      <c r="R31907"/>
      <c r="S31907"/>
    </row>
    <row r="31908" spans="18:19" ht="15" customHeight="1">
      <c r="R31908"/>
      <c r="S31908"/>
    </row>
    <row r="31909" spans="18:19" ht="15" customHeight="1">
      <c r="R31909"/>
      <c r="S31909"/>
    </row>
    <row r="31910" spans="18:19" ht="15" customHeight="1">
      <c r="R31910"/>
      <c r="S31910"/>
    </row>
    <row r="31911" spans="18:19" ht="15" customHeight="1">
      <c r="R31911"/>
      <c r="S31911"/>
    </row>
    <row r="31912" spans="18:19" ht="15" customHeight="1">
      <c r="R31912"/>
      <c r="S31912"/>
    </row>
    <row r="31913" spans="18:19" ht="15" customHeight="1">
      <c r="R31913"/>
      <c r="S31913"/>
    </row>
    <row r="31914" spans="18:19" ht="15" customHeight="1">
      <c r="R31914"/>
      <c r="S31914"/>
    </row>
    <row r="31915" spans="18:19" ht="15" customHeight="1">
      <c r="R31915"/>
      <c r="S31915"/>
    </row>
    <row r="31916" spans="18:19" ht="15" customHeight="1">
      <c r="R31916"/>
      <c r="S31916"/>
    </row>
    <row r="31917" spans="18:19" ht="15" customHeight="1">
      <c r="R31917"/>
      <c r="S31917"/>
    </row>
    <row r="31918" spans="18:19" ht="15" customHeight="1">
      <c r="R31918"/>
      <c r="S31918"/>
    </row>
    <row r="31919" spans="18:19" ht="15" customHeight="1">
      <c r="R31919"/>
      <c r="S31919"/>
    </row>
    <row r="31920" spans="18:19" ht="15" customHeight="1">
      <c r="R31920"/>
      <c r="S31920"/>
    </row>
    <row r="31921" spans="18:19" ht="15" customHeight="1">
      <c r="R31921"/>
      <c r="S31921"/>
    </row>
    <row r="31922" spans="18:19" ht="15" customHeight="1">
      <c r="R31922"/>
      <c r="S31922"/>
    </row>
    <row r="31923" spans="18:19" ht="15" customHeight="1">
      <c r="R31923"/>
      <c r="S31923"/>
    </row>
    <row r="31924" spans="18:19" ht="15" customHeight="1">
      <c r="R31924"/>
      <c r="S31924"/>
    </row>
    <row r="31925" spans="18:19" ht="15" customHeight="1">
      <c r="R31925"/>
      <c r="S31925"/>
    </row>
    <row r="31926" spans="18:19" ht="15" customHeight="1">
      <c r="R31926"/>
      <c r="S31926"/>
    </row>
    <row r="31927" spans="18:19" ht="15" customHeight="1">
      <c r="R31927"/>
      <c r="S31927"/>
    </row>
    <row r="31928" spans="18:19" ht="15" customHeight="1">
      <c r="R31928"/>
      <c r="S31928"/>
    </row>
    <row r="31929" spans="18:19" ht="15" customHeight="1">
      <c r="R31929"/>
      <c r="S31929"/>
    </row>
    <row r="31930" spans="18:19" ht="15" customHeight="1">
      <c r="R31930"/>
      <c r="S31930"/>
    </row>
    <row r="31931" spans="18:19" ht="15" customHeight="1">
      <c r="R31931"/>
      <c r="S31931"/>
    </row>
    <row r="31932" spans="18:19" ht="15" customHeight="1">
      <c r="R31932"/>
      <c r="S31932"/>
    </row>
    <row r="31933" spans="18:19" ht="15" customHeight="1">
      <c r="R31933"/>
      <c r="S31933"/>
    </row>
    <row r="31934" spans="18:19" ht="15" customHeight="1">
      <c r="R31934"/>
      <c r="S31934"/>
    </row>
    <row r="31935" spans="18:19" ht="15" customHeight="1">
      <c r="R31935"/>
      <c r="S31935"/>
    </row>
    <row r="31936" spans="18:19" ht="15" customHeight="1">
      <c r="R31936"/>
      <c r="S31936"/>
    </row>
    <row r="31937" spans="18:19" ht="15" customHeight="1">
      <c r="R31937"/>
      <c r="S31937"/>
    </row>
    <row r="31938" spans="18:19" ht="15" customHeight="1">
      <c r="R31938"/>
      <c r="S31938"/>
    </row>
    <row r="31939" spans="18:19" ht="15" customHeight="1">
      <c r="R31939"/>
      <c r="S31939"/>
    </row>
    <row r="31940" spans="18:19" ht="15" customHeight="1">
      <c r="R31940"/>
      <c r="S31940"/>
    </row>
    <row r="31941" spans="18:19" ht="15" customHeight="1">
      <c r="R31941"/>
      <c r="S31941"/>
    </row>
    <row r="31942" spans="18:19" ht="15" customHeight="1">
      <c r="R31942"/>
      <c r="S31942"/>
    </row>
    <row r="31943" spans="18:19" ht="15" customHeight="1">
      <c r="R31943"/>
      <c r="S31943"/>
    </row>
    <row r="31944" spans="18:19" ht="15" customHeight="1">
      <c r="R31944"/>
      <c r="S31944"/>
    </row>
    <row r="31945" spans="18:19" ht="15" customHeight="1">
      <c r="R31945"/>
      <c r="S31945"/>
    </row>
    <row r="31946" spans="18:19" ht="15" customHeight="1">
      <c r="R31946"/>
      <c r="S31946"/>
    </row>
    <row r="31947" spans="18:19" ht="15" customHeight="1">
      <c r="R31947"/>
      <c r="S31947"/>
    </row>
    <row r="31948" spans="18:19" ht="15" customHeight="1">
      <c r="R31948"/>
      <c r="S31948"/>
    </row>
    <row r="31949" spans="18:19" ht="15" customHeight="1">
      <c r="R31949"/>
      <c r="S31949"/>
    </row>
    <row r="31950" spans="18:19" ht="15" customHeight="1">
      <c r="R31950"/>
      <c r="S31950"/>
    </row>
    <row r="31951" spans="18:19" ht="15" customHeight="1">
      <c r="R31951"/>
      <c r="S31951"/>
    </row>
    <row r="31952" spans="18:19" ht="15" customHeight="1">
      <c r="R31952"/>
      <c r="S31952"/>
    </row>
    <row r="31953" spans="18:19" ht="15" customHeight="1">
      <c r="R31953"/>
      <c r="S31953"/>
    </row>
    <row r="31954" spans="18:19" ht="15" customHeight="1">
      <c r="R31954"/>
      <c r="S31954"/>
    </row>
    <row r="31955" spans="18:19" ht="15" customHeight="1">
      <c r="R31955"/>
      <c r="S31955"/>
    </row>
    <row r="31956" spans="18:19" ht="15" customHeight="1">
      <c r="R31956"/>
      <c r="S31956"/>
    </row>
    <row r="31957" spans="18:19" ht="15" customHeight="1">
      <c r="R31957"/>
      <c r="S31957"/>
    </row>
    <row r="31958" spans="18:19" ht="15" customHeight="1">
      <c r="R31958"/>
      <c r="S31958"/>
    </row>
    <row r="31959" spans="18:19" ht="15" customHeight="1">
      <c r="R31959"/>
      <c r="S31959"/>
    </row>
    <row r="31960" spans="18:19" ht="15" customHeight="1">
      <c r="R31960"/>
      <c r="S31960"/>
    </row>
    <row r="31961" spans="18:19" ht="15" customHeight="1">
      <c r="R31961"/>
      <c r="S31961"/>
    </row>
    <row r="31962" spans="18:19" ht="15" customHeight="1">
      <c r="R31962"/>
      <c r="S31962"/>
    </row>
    <row r="31963" spans="18:19" ht="15" customHeight="1">
      <c r="R31963"/>
      <c r="S31963"/>
    </row>
    <row r="31964" spans="18:19" ht="15" customHeight="1">
      <c r="R31964"/>
      <c r="S31964"/>
    </row>
    <row r="31965" spans="18:19" ht="15" customHeight="1">
      <c r="R31965"/>
      <c r="S31965"/>
    </row>
    <row r="31966" spans="18:19" ht="15" customHeight="1">
      <c r="R31966"/>
      <c r="S31966"/>
    </row>
    <row r="31967" spans="18:19" ht="15" customHeight="1">
      <c r="R31967"/>
      <c r="S31967"/>
    </row>
    <row r="31968" spans="18:19" ht="15" customHeight="1">
      <c r="R31968"/>
      <c r="S31968"/>
    </row>
    <row r="31969" spans="18:19" ht="15" customHeight="1">
      <c r="R31969"/>
      <c r="S31969"/>
    </row>
    <row r="31970" spans="18:19" ht="15" customHeight="1">
      <c r="R31970"/>
      <c r="S31970"/>
    </row>
    <row r="31971" spans="18:19" ht="15" customHeight="1">
      <c r="R31971"/>
      <c r="S31971"/>
    </row>
    <row r="31972" spans="18:19" ht="15" customHeight="1">
      <c r="R31972"/>
      <c r="S31972"/>
    </row>
    <row r="31973" spans="18:19" ht="15" customHeight="1">
      <c r="R31973"/>
      <c r="S31973"/>
    </row>
    <row r="31974" spans="18:19" ht="15" customHeight="1">
      <c r="R31974"/>
      <c r="S31974"/>
    </row>
    <row r="31975" spans="18:19" ht="15" customHeight="1">
      <c r="R31975"/>
      <c r="S31975"/>
    </row>
    <row r="31976" spans="18:19" ht="15" customHeight="1">
      <c r="R31976"/>
      <c r="S31976"/>
    </row>
    <row r="31977" spans="18:19" ht="15" customHeight="1">
      <c r="R31977"/>
      <c r="S31977"/>
    </row>
    <row r="31978" spans="18:19" ht="15" customHeight="1">
      <c r="R31978"/>
      <c r="S31978"/>
    </row>
    <row r="31979" spans="18:19" ht="15" customHeight="1">
      <c r="R31979"/>
      <c r="S31979"/>
    </row>
    <row r="31980" spans="18:19" ht="15" customHeight="1">
      <c r="R31980"/>
      <c r="S31980"/>
    </row>
    <row r="31981" spans="18:19" ht="15" customHeight="1">
      <c r="R31981"/>
      <c r="S31981"/>
    </row>
    <row r="31982" spans="18:19" ht="15" customHeight="1">
      <c r="R31982"/>
      <c r="S31982"/>
    </row>
    <row r="31983" spans="18:19" ht="15" customHeight="1">
      <c r="R31983"/>
      <c r="S31983"/>
    </row>
    <row r="31984" spans="18:19" ht="15" customHeight="1">
      <c r="R31984"/>
      <c r="S31984"/>
    </row>
    <row r="31985" spans="18:19" ht="15" customHeight="1">
      <c r="R31985"/>
      <c r="S31985"/>
    </row>
    <row r="31986" spans="18:19" ht="15" customHeight="1">
      <c r="R31986"/>
      <c r="S31986"/>
    </row>
    <row r="31987" spans="18:19" ht="15" customHeight="1">
      <c r="R31987"/>
      <c r="S31987"/>
    </row>
    <row r="31988" spans="18:19" ht="15" customHeight="1">
      <c r="R31988"/>
      <c r="S31988"/>
    </row>
    <row r="31989" spans="18:19" ht="15" customHeight="1">
      <c r="R31989"/>
      <c r="S31989"/>
    </row>
    <row r="31990" spans="18:19" ht="15" customHeight="1">
      <c r="R31990"/>
      <c r="S31990"/>
    </row>
    <row r="31991" spans="18:19" ht="15" customHeight="1">
      <c r="R31991"/>
      <c r="S31991"/>
    </row>
    <row r="31992" spans="18:19" ht="15" customHeight="1">
      <c r="R31992"/>
      <c r="S31992"/>
    </row>
    <row r="31993" spans="18:19" ht="15" customHeight="1">
      <c r="R31993"/>
      <c r="S31993"/>
    </row>
    <row r="31994" spans="18:19" ht="15" customHeight="1">
      <c r="R31994"/>
      <c r="S31994"/>
    </row>
    <row r="31995" spans="18:19" ht="15" customHeight="1">
      <c r="R31995"/>
      <c r="S31995"/>
    </row>
    <row r="31996" spans="18:19" ht="15" customHeight="1">
      <c r="R31996"/>
      <c r="S31996"/>
    </row>
    <row r="31997" spans="18:19" ht="15" customHeight="1">
      <c r="R31997"/>
      <c r="S31997"/>
    </row>
    <row r="31998" spans="18:19" ht="15" customHeight="1">
      <c r="R31998"/>
      <c r="S31998"/>
    </row>
    <row r="31999" spans="18:19" ht="15" customHeight="1">
      <c r="R31999"/>
      <c r="S31999"/>
    </row>
    <row r="32000" spans="18:19" ht="15" customHeight="1">
      <c r="R32000"/>
      <c r="S32000"/>
    </row>
    <row r="32001" spans="18:19" ht="15" customHeight="1">
      <c r="R32001"/>
      <c r="S32001"/>
    </row>
    <row r="32002" spans="18:19" ht="15" customHeight="1">
      <c r="R32002"/>
      <c r="S32002"/>
    </row>
    <row r="32003" spans="18:19" ht="15" customHeight="1">
      <c r="R32003"/>
      <c r="S32003"/>
    </row>
    <row r="32004" spans="18:19" ht="15" customHeight="1">
      <c r="R32004"/>
      <c r="S32004"/>
    </row>
    <row r="32005" spans="18:19" ht="15" customHeight="1">
      <c r="R32005"/>
      <c r="S32005"/>
    </row>
    <row r="32006" spans="18:19" ht="15" customHeight="1">
      <c r="R32006"/>
      <c r="S32006"/>
    </row>
    <row r="32007" spans="18:19" ht="15" customHeight="1">
      <c r="R32007"/>
      <c r="S32007"/>
    </row>
    <row r="32008" spans="18:19" ht="15" customHeight="1">
      <c r="R32008"/>
      <c r="S32008"/>
    </row>
    <row r="32009" spans="18:19" ht="15" customHeight="1">
      <c r="R32009"/>
      <c r="S32009"/>
    </row>
    <row r="32010" spans="18:19" ht="15" customHeight="1">
      <c r="R32010"/>
      <c r="S32010"/>
    </row>
    <row r="32011" spans="18:19" ht="15" customHeight="1">
      <c r="R32011"/>
      <c r="S32011"/>
    </row>
    <row r="32012" spans="18:19" ht="15" customHeight="1">
      <c r="R32012"/>
      <c r="S32012"/>
    </row>
    <row r="32013" spans="18:19" ht="15" customHeight="1">
      <c r="R32013"/>
      <c r="S32013"/>
    </row>
    <row r="32014" spans="18:19" ht="15" customHeight="1">
      <c r="R32014"/>
      <c r="S32014"/>
    </row>
    <row r="32015" spans="18:19" ht="15" customHeight="1">
      <c r="R32015"/>
      <c r="S32015"/>
    </row>
    <row r="32016" spans="18:19" ht="15" customHeight="1">
      <c r="R32016"/>
      <c r="S32016"/>
    </row>
    <row r="32017" spans="18:19" ht="15" customHeight="1">
      <c r="R32017"/>
      <c r="S32017"/>
    </row>
    <row r="32018" spans="18:19" ht="15" customHeight="1">
      <c r="R32018"/>
      <c r="S32018"/>
    </row>
    <row r="32019" spans="18:19" ht="15" customHeight="1">
      <c r="R32019"/>
      <c r="S32019"/>
    </row>
    <row r="32020" spans="18:19" ht="15" customHeight="1">
      <c r="R32020"/>
      <c r="S32020"/>
    </row>
    <row r="32021" spans="18:19" ht="15" customHeight="1">
      <c r="R32021"/>
      <c r="S32021"/>
    </row>
    <row r="32022" spans="18:19" ht="15" customHeight="1">
      <c r="R32022"/>
      <c r="S32022"/>
    </row>
    <row r="32023" spans="18:19" ht="15" customHeight="1">
      <c r="R32023"/>
      <c r="S32023"/>
    </row>
    <row r="32024" spans="18:19" ht="15" customHeight="1">
      <c r="R32024"/>
      <c r="S32024"/>
    </row>
    <row r="32025" spans="18:19" ht="15" customHeight="1">
      <c r="R32025"/>
      <c r="S32025"/>
    </row>
    <row r="32026" spans="18:19" ht="15" customHeight="1">
      <c r="R32026"/>
      <c r="S32026"/>
    </row>
    <row r="32027" spans="18:19" ht="15" customHeight="1">
      <c r="R32027"/>
      <c r="S32027"/>
    </row>
    <row r="32028" spans="18:19" ht="15" customHeight="1">
      <c r="R32028"/>
      <c r="S32028"/>
    </row>
    <row r="32029" spans="18:19" ht="15" customHeight="1">
      <c r="R32029"/>
      <c r="S32029"/>
    </row>
    <row r="32030" spans="18:19" ht="15" customHeight="1">
      <c r="R32030"/>
      <c r="S32030"/>
    </row>
    <row r="32031" spans="18:19" ht="15" customHeight="1">
      <c r="R32031"/>
      <c r="S32031"/>
    </row>
    <row r="32032" spans="18:19" ht="15" customHeight="1">
      <c r="R32032"/>
      <c r="S32032"/>
    </row>
    <row r="32033" spans="18:19" ht="15" customHeight="1">
      <c r="R32033"/>
      <c r="S32033"/>
    </row>
    <row r="32034" spans="18:19" ht="15" customHeight="1">
      <c r="R32034"/>
      <c r="S32034"/>
    </row>
    <row r="32035" spans="18:19" ht="15" customHeight="1">
      <c r="R32035"/>
      <c r="S32035"/>
    </row>
    <row r="32036" spans="18:19" ht="15" customHeight="1">
      <c r="R32036"/>
      <c r="S32036"/>
    </row>
    <row r="32037" spans="18:19" ht="15" customHeight="1">
      <c r="R32037"/>
      <c r="S32037"/>
    </row>
    <row r="32038" spans="18:19" ht="15" customHeight="1">
      <c r="R32038"/>
      <c r="S32038"/>
    </row>
    <row r="32039" spans="18:19" ht="15" customHeight="1">
      <c r="R32039"/>
      <c r="S32039"/>
    </row>
    <row r="32040" spans="18:19" ht="15" customHeight="1">
      <c r="R32040"/>
      <c r="S32040"/>
    </row>
    <row r="32041" spans="18:19" ht="15" customHeight="1">
      <c r="R32041"/>
      <c r="S32041"/>
    </row>
    <row r="32042" spans="18:19" ht="15" customHeight="1">
      <c r="R32042"/>
      <c r="S32042"/>
    </row>
    <row r="32043" spans="18:19" ht="15" customHeight="1">
      <c r="R32043"/>
      <c r="S32043"/>
    </row>
    <row r="32044" spans="18:19" ht="15" customHeight="1">
      <c r="R32044"/>
      <c r="S32044"/>
    </row>
    <row r="32045" spans="18:19" ht="15" customHeight="1">
      <c r="R32045"/>
      <c r="S32045"/>
    </row>
    <row r="32046" spans="18:19" ht="15" customHeight="1">
      <c r="R32046"/>
      <c r="S32046"/>
    </row>
    <row r="32047" spans="18:19" ht="15" customHeight="1">
      <c r="R32047"/>
      <c r="S32047"/>
    </row>
    <row r="32048" spans="18:19" ht="15" customHeight="1">
      <c r="R32048"/>
      <c r="S32048"/>
    </row>
    <row r="32049" spans="18:19" ht="15" customHeight="1">
      <c r="R32049"/>
      <c r="S32049"/>
    </row>
    <row r="32050" spans="18:19" ht="15" customHeight="1">
      <c r="R32050"/>
      <c r="S32050"/>
    </row>
    <row r="32051" spans="18:19" ht="15" customHeight="1">
      <c r="R32051"/>
      <c r="S32051"/>
    </row>
    <row r="32052" spans="18:19" ht="15" customHeight="1">
      <c r="R32052"/>
      <c r="S32052"/>
    </row>
    <row r="32053" spans="18:19" ht="15" customHeight="1">
      <c r="R32053"/>
      <c r="S32053"/>
    </row>
    <row r="32054" spans="18:19" ht="15" customHeight="1">
      <c r="R32054"/>
      <c r="S32054"/>
    </row>
    <row r="32055" spans="18:19" ht="15" customHeight="1">
      <c r="R32055"/>
      <c r="S32055"/>
    </row>
    <row r="32056" spans="18:19" ht="15" customHeight="1">
      <c r="R32056"/>
      <c r="S32056"/>
    </row>
    <row r="32057" spans="18:19" ht="15" customHeight="1">
      <c r="R32057"/>
      <c r="S32057"/>
    </row>
    <row r="32058" spans="18:19" ht="15" customHeight="1">
      <c r="R32058"/>
      <c r="S32058"/>
    </row>
    <row r="32059" spans="18:19" ht="15" customHeight="1">
      <c r="R32059"/>
      <c r="S32059"/>
    </row>
    <row r="32060" spans="18:19" ht="15" customHeight="1">
      <c r="R32060"/>
      <c r="S32060"/>
    </row>
    <row r="32061" spans="18:19" ht="15" customHeight="1">
      <c r="R32061"/>
      <c r="S32061"/>
    </row>
    <row r="32062" spans="18:19" ht="15" customHeight="1">
      <c r="R32062"/>
      <c r="S32062"/>
    </row>
    <row r="32063" spans="18:19" ht="15" customHeight="1">
      <c r="R32063"/>
      <c r="S32063"/>
    </row>
    <row r="32064" spans="18:19" ht="15" customHeight="1">
      <c r="R32064"/>
      <c r="S32064"/>
    </row>
    <row r="32065" spans="18:19" ht="15" customHeight="1">
      <c r="R32065"/>
      <c r="S32065"/>
    </row>
    <row r="32066" spans="18:19" ht="15" customHeight="1">
      <c r="R32066"/>
      <c r="S32066"/>
    </row>
    <row r="32067" spans="18:19" ht="15" customHeight="1">
      <c r="R32067"/>
      <c r="S32067"/>
    </row>
    <row r="32068" spans="18:19" ht="15" customHeight="1">
      <c r="R32068"/>
      <c r="S32068"/>
    </row>
    <row r="32069" spans="18:19" ht="15" customHeight="1">
      <c r="R32069"/>
      <c r="S32069"/>
    </row>
    <row r="32070" spans="18:19" ht="15" customHeight="1">
      <c r="R32070"/>
      <c r="S32070"/>
    </row>
    <row r="32071" spans="18:19" ht="15" customHeight="1">
      <c r="R32071"/>
      <c r="S32071"/>
    </row>
    <row r="32072" spans="18:19" ht="15" customHeight="1">
      <c r="R32072"/>
      <c r="S32072"/>
    </row>
    <row r="32073" spans="18:19" ht="15" customHeight="1">
      <c r="R32073"/>
      <c r="S32073"/>
    </row>
    <row r="32074" spans="18:19" ht="15" customHeight="1">
      <c r="R32074"/>
      <c r="S32074"/>
    </row>
    <row r="32075" spans="18:19" ht="15" customHeight="1">
      <c r="R32075"/>
      <c r="S32075"/>
    </row>
    <row r="32076" spans="18:19" ht="15" customHeight="1">
      <c r="R32076"/>
      <c r="S32076"/>
    </row>
    <row r="32077" spans="18:19" ht="15" customHeight="1">
      <c r="R32077"/>
      <c r="S32077"/>
    </row>
    <row r="32078" spans="18:19" ht="15" customHeight="1">
      <c r="R32078"/>
      <c r="S32078"/>
    </row>
    <row r="32079" spans="18:19" ht="15" customHeight="1">
      <c r="R32079"/>
      <c r="S32079"/>
    </row>
    <row r="32080" spans="18:19" ht="15" customHeight="1">
      <c r="R32080"/>
      <c r="S32080"/>
    </row>
    <row r="32081" spans="18:19" ht="15" customHeight="1">
      <c r="R32081"/>
      <c r="S32081"/>
    </row>
    <row r="32082" spans="18:19" ht="15" customHeight="1">
      <c r="R32082"/>
      <c r="S32082"/>
    </row>
    <row r="32083" spans="18:19" ht="15" customHeight="1">
      <c r="R32083"/>
      <c r="S32083"/>
    </row>
    <row r="32084" spans="18:19" ht="15" customHeight="1">
      <c r="R32084"/>
      <c r="S32084"/>
    </row>
    <row r="32085" spans="18:19" ht="15" customHeight="1">
      <c r="R32085"/>
      <c r="S32085"/>
    </row>
    <row r="32086" spans="18:19" ht="15" customHeight="1">
      <c r="R32086"/>
      <c r="S32086"/>
    </row>
    <row r="32087" spans="18:19" ht="15" customHeight="1">
      <c r="R32087"/>
      <c r="S32087"/>
    </row>
    <row r="32088" spans="18:19" ht="15" customHeight="1">
      <c r="R32088"/>
      <c r="S32088"/>
    </row>
    <row r="32089" spans="18:19" ht="15" customHeight="1">
      <c r="R32089"/>
      <c r="S32089"/>
    </row>
    <row r="32090" spans="18:19" ht="15" customHeight="1">
      <c r="R32090"/>
      <c r="S32090"/>
    </row>
    <row r="32091" spans="18:19" ht="15" customHeight="1">
      <c r="R32091"/>
      <c r="S32091"/>
    </row>
    <row r="32092" spans="18:19" ht="15" customHeight="1">
      <c r="R32092"/>
      <c r="S32092"/>
    </row>
    <row r="32093" spans="18:19" ht="15" customHeight="1">
      <c r="R32093"/>
      <c r="S32093"/>
    </row>
    <row r="32094" spans="18:19" ht="15" customHeight="1">
      <c r="R32094"/>
      <c r="S32094"/>
    </row>
    <row r="32095" spans="18:19" ht="15" customHeight="1">
      <c r="R32095"/>
      <c r="S32095"/>
    </row>
    <row r="32096" spans="18:19" ht="15" customHeight="1">
      <c r="R32096"/>
      <c r="S32096"/>
    </row>
    <row r="32097" spans="18:19" ht="15" customHeight="1">
      <c r="R32097"/>
      <c r="S32097"/>
    </row>
    <row r="32098" spans="18:19" ht="15" customHeight="1">
      <c r="R32098"/>
      <c r="S32098"/>
    </row>
    <row r="32099" spans="18:19" ht="15" customHeight="1">
      <c r="R32099"/>
      <c r="S32099"/>
    </row>
    <row r="32100" spans="18:19" ht="15" customHeight="1">
      <c r="R32100"/>
      <c r="S32100"/>
    </row>
    <row r="32101" spans="18:19" ht="15" customHeight="1">
      <c r="R32101"/>
      <c r="S32101"/>
    </row>
    <row r="32102" spans="18:19" ht="15" customHeight="1">
      <c r="R32102"/>
      <c r="S32102"/>
    </row>
    <row r="32103" spans="18:19" ht="15" customHeight="1">
      <c r="R32103"/>
      <c r="S32103"/>
    </row>
    <row r="32104" spans="18:19" ht="15" customHeight="1">
      <c r="R32104"/>
      <c r="S32104"/>
    </row>
    <row r="32105" spans="18:19" ht="15" customHeight="1">
      <c r="R32105"/>
      <c r="S32105"/>
    </row>
    <row r="32106" spans="18:19" ht="15" customHeight="1">
      <c r="R32106"/>
      <c r="S32106"/>
    </row>
    <row r="32107" spans="18:19" ht="15" customHeight="1">
      <c r="R32107"/>
      <c r="S32107"/>
    </row>
    <row r="32108" spans="18:19" ht="15" customHeight="1">
      <c r="R32108"/>
      <c r="S32108"/>
    </row>
    <row r="32109" spans="18:19" ht="15" customHeight="1">
      <c r="R32109"/>
      <c r="S32109"/>
    </row>
    <row r="32110" spans="18:19" ht="15" customHeight="1">
      <c r="R32110"/>
      <c r="S32110"/>
    </row>
    <row r="32111" spans="18:19" ht="15" customHeight="1">
      <c r="R32111"/>
      <c r="S32111"/>
    </row>
    <row r="32112" spans="18:19" ht="15" customHeight="1">
      <c r="R32112"/>
      <c r="S32112"/>
    </row>
    <row r="32113" spans="18:19" ht="15" customHeight="1">
      <c r="R32113"/>
      <c r="S32113"/>
    </row>
    <row r="32114" spans="18:19" ht="15" customHeight="1">
      <c r="R32114"/>
      <c r="S32114"/>
    </row>
    <row r="32115" spans="18:19" ht="15" customHeight="1">
      <c r="R32115"/>
      <c r="S32115"/>
    </row>
    <row r="32116" spans="18:19" ht="15" customHeight="1">
      <c r="R32116"/>
      <c r="S32116"/>
    </row>
    <row r="32117" spans="18:19" ht="15" customHeight="1">
      <c r="R32117"/>
      <c r="S32117"/>
    </row>
    <row r="32118" spans="18:19" ht="15" customHeight="1">
      <c r="R32118"/>
      <c r="S32118"/>
    </row>
    <row r="32119" spans="18:19" ht="15" customHeight="1">
      <c r="R32119"/>
      <c r="S32119"/>
    </row>
    <row r="32120" spans="18:19" ht="15" customHeight="1">
      <c r="R32120"/>
      <c r="S32120"/>
    </row>
    <row r="32121" spans="18:19" ht="15" customHeight="1">
      <c r="R32121"/>
      <c r="S32121"/>
    </row>
    <row r="32122" spans="18:19" ht="15" customHeight="1">
      <c r="R32122"/>
      <c r="S32122"/>
    </row>
    <row r="32123" spans="18:19" ht="15" customHeight="1">
      <c r="R32123"/>
      <c r="S32123"/>
    </row>
    <row r="32124" spans="18:19" ht="15" customHeight="1">
      <c r="R32124"/>
      <c r="S32124"/>
    </row>
    <row r="32125" spans="18:19" ht="15" customHeight="1">
      <c r="R32125"/>
      <c r="S32125"/>
    </row>
    <row r="32126" spans="18:19" ht="15" customHeight="1">
      <c r="R32126"/>
      <c r="S32126"/>
    </row>
    <row r="32127" spans="18:19" ht="15" customHeight="1">
      <c r="R32127"/>
      <c r="S32127"/>
    </row>
    <row r="32128" spans="18:19" ht="15" customHeight="1">
      <c r="R32128"/>
      <c r="S32128"/>
    </row>
    <row r="32129" spans="18:19" ht="15" customHeight="1">
      <c r="R32129"/>
      <c r="S32129"/>
    </row>
    <row r="32130" spans="18:19" ht="15" customHeight="1">
      <c r="R32130"/>
      <c r="S32130"/>
    </row>
    <row r="32131" spans="18:19" ht="15" customHeight="1">
      <c r="R32131"/>
      <c r="S32131"/>
    </row>
    <row r="32132" spans="18:19" ht="15" customHeight="1">
      <c r="R32132"/>
      <c r="S32132"/>
    </row>
    <row r="32133" spans="18:19" ht="15" customHeight="1">
      <c r="R32133"/>
      <c r="S32133"/>
    </row>
    <row r="32134" spans="18:19" ht="15" customHeight="1">
      <c r="R32134"/>
      <c r="S32134"/>
    </row>
    <row r="32135" spans="18:19" ht="15" customHeight="1">
      <c r="R32135"/>
      <c r="S32135"/>
    </row>
    <row r="32136" spans="18:19" ht="15" customHeight="1">
      <c r="R32136"/>
      <c r="S32136"/>
    </row>
    <row r="32137" spans="18:19" ht="15" customHeight="1">
      <c r="R32137"/>
      <c r="S32137"/>
    </row>
    <row r="32138" spans="18:19" ht="15" customHeight="1">
      <c r="R32138"/>
      <c r="S32138"/>
    </row>
    <row r="32139" spans="18:19" ht="15" customHeight="1">
      <c r="R32139"/>
      <c r="S32139"/>
    </row>
    <row r="32140" spans="18:19" ht="15" customHeight="1">
      <c r="R32140"/>
      <c r="S32140"/>
    </row>
    <row r="32141" spans="18:19" ht="15" customHeight="1">
      <c r="R32141"/>
      <c r="S32141"/>
    </row>
    <row r="32142" spans="18:19" ht="15" customHeight="1">
      <c r="R32142"/>
      <c r="S32142"/>
    </row>
    <row r="32143" spans="18:19" ht="15" customHeight="1">
      <c r="R32143"/>
      <c r="S32143"/>
    </row>
    <row r="32144" spans="18:19" ht="15" customHeight="1">
      <c r="R32144"/>
      <c r="S32144"/>
    </row>
    <row r="32145" spans="18:19" ht="15" customHeight="1">
      <c r="R32145"/>
      <c r="S32145"/>
    </row>
    <row r="32146" spans="18:19" ht="15" customHeight="1">
      <c r="R32146"/>
      <c r="S32146"/>
    </row>
    <row r="32147" spans="18:19" ht="15" customHeight="1">
      <c r="R32147"/>
      <c r="S32147"/>
    </row>
    <row r="32148" spans="18:19" ht="15" customHeight="1">
      <c r="R32148"/>
      <c r="S32148"/>
    </row>
    <row r="32149" spans="18:19" ht="15" customHeight="1">
      <c r="R32149"/>
      <c r="S32149"/>
    </row>
    <row r="32150" spans="18:19" ht="15" customHeight="1">
      <c r="R32150"/>
      <c r="S32150"/>
    </row>
    <row r="32151" spans="18:19" ht="15" customHeight="1">
      <c r="R32151"/>
      <c r="S32151"/>
    </row>
    <row r="32152" spans="18:19" ht="15" customHeight="1">
      <c r="R32152"/>
      <c r="S32152"/>
    </row>
    <row r="32153" spans="18:19" ht="15" customHeight="1">
      <c r="R32153"/>
      <c r="S32153"/>
    </row>
    <row r="32154" spans="18:19" ht="15" customHeight="1">
      <c r="R32154"/>
      <c r="S32154"/>
    </row>
    <row r="32155" spans="18:19" ht="15" customHeight="1">
      <c r="R32155"/>
      <c r="S32155"/>
    </row>
    <row r="32156" spans="18:19" ht="15" customHeight="1">
      <c r="R32156"/>
      <c r="S32156"/>
    </row>
    <row r="32157" spans="18:19" ht="15" customHeight="1">
      <c r="R32157"/>
      <c r="S32157"/>
    </row>
    <row r="32158" spans="18:19" ht="15" customHeight="1">
      <c r="R32158"/>
      <c r="S32158"/>
    </row>
    <row r="32159" spans="18:19" ht="15" customHeight="1">
      <c r="R32159"/>
      <c r="S32159"/>
    </row>
    <row r="32160" spans="18:19" ht="15" customHeight="1">
      <c r="R32160"/>
      <c r="S32160"/>
    </row>
    <row r="32161" spans="18:19" ht="15" customHeight="1">
      <c r="R32161"/>
      <c r="S32161"/>
    </row>
    <row r="32162" spans="18:19" ht="15" customHeight="1">
      <c r="R32162"/>
      <c r="S32162"/>
    </row>
    <row r="32163" spans="18:19" ht="15" customHeight="1">
      <c r="R32163"/>
      <c r="S32163"/>
    </row>
    <row r="32164" spans="18:19" ht="15" customHeight="1">
      <c r="R32164"/>
      <c r="S32164"/>
    </row>
    <row r="32165" spans="18:19" ht="15" customHeight="1">
      <c r="R32165"/>
      <c r="S32165"/>
    </row>
    <row r="32166" spans="18:19" ht="15" customHeight="1">
      <c r="R32166"/>
      <c r="S32166"/>
    </row>
    <row r="32167" spans="18:19" ht="15" customHeight="1">
      <c r="R32167"/>
      <c r="S32167"/>
    </row>
    <row r="32168" spans="18:19" ht="15" customHeight="1">
      <c r="R32168"/>
      <c r="S32168"/>
    </row>
    <row r="32169" spans="18:19" ht="15" customHeight="1">
      <c r="R32169"/>
      <c r="S32169"/>
    </row>
    <row r="32170" spans="18:19" ht="15" customHeight="1">
      <c r="R32170"/>
      <c r="S32170"/>
    </row>
    <row r="32171" spans="18:19" ht="15" customHeight="1">
      <c r="R32171"/>
      <c r="S32171"/>
    </row>
    <row r="32172" spans="18:19" ht="15" customHeight="1">
      <c r="R32172"/>
      <c r="S32172"/>
    </row>
    <row r="32173" spans="18:19" ht="15" customHeight="1">
      <c r="R32173"/>
      <c r="S32173"/>
    </row>
    <row r="32174" spans="18:19" ht="15" customHeight="1">
      <c r="R32174"/>
      <c r="S32174"/>
    </row>
    <row r="32175" spans="18:19" ht="15" customHeight="1">
      <c r="R32175"/>
      <c r="S32175"/>
    </row>
    <row r="32176" spans="18:19" ht="15" customHeight="1">
      <c r="R32176"/>
      <c r="S32176"/>
    </row>
    <row r="32177" spans="18:19" ht="15" customHeight="1">
      <c r="R32177"/>
      <c r="S32177"/>
    </row>
    <row r="32178" spans="18:19" ht="15" customHeight="1">
      <c r="R32178"/>
      <c r="S32178"/>
    </row>
    <row r="32179" spans="18:19" ht="15" customHeight="1">
      <c r="R32179"/>
      <c r="S32179"/>
    </row>
    <row r="32180" spans="18:19" ht="15" customHeight="1">
      <c r="R32180"/>
      <c r="S32180"/>
    </row>
    <row r="32181" spans="18:19" ht="15" customHeight="1">
      <c r="R32181"/>
      <c r="S32181"/>
    </row>
    <row r="32182" spans="18:19" ht="15" customHeight="1">
      <c r="R32182"/>
      <c r="S32182"/>
    </row>
    <row r="32183" spans="18:19" ht="15" customHeight="1">
      <c r="R32183"/>
      <c r="S32183"/>
    </row>
    <row r="32184" spans="18:19" ht="15" customHeight="1">
      <c r="R32184"/>
      <c r="S32184"/>
    </row>
    <row r="32185" spans="18:19" ht="15" customHeight="1">
      <c r="R32185"/>
      <c r="S32185"/>
    </row>
    <row r="32186" spans="18:19" ht="15" customHeight="1">
      <c r="R32186"/>
      <c r="S32186"/>
    </row>
    <row r="32187" spans="18:19" ht="15" customHeight="1">
      <c r="R32187"/>
      <c r="S32187"/>
    </row>
    <row r="32188" spans="18:19" ht="15" customHeight="1">
      <c r="R32188"/>
      <c r="S32188"/>
    </row>
    <row r="32189" spans="18:19" ht="15" customHeight="1">
      <c r="R32189"/>
      <c r="S32189"/>
    </row>
    <row r="32190" spans="18:19" ht="15" customHeight="1">
      <c r="R32190"/>
      <c r="S32190"/>
    </row>
    <row r="32191" spans="18:19" ht="15" customHeight="1">
      <c r="R32191"/>
      <c r="S32191"/>
    </row>
    <row r="32192" spans="18:19" ht="15" customHeight="1">
      <c r="R32192"/>
      <c r="S32192"/>
    </row>
    <row r="32193" spans="18:19" ht="15" customHeight="1">
      <c r="R32193"/>
      <c r="S32193"/>
    </row>
    <row r="32194" spans="18:19" ht="15" customHeight="1">
      <c r="R32194"/>
      <c r="S32194"/>
    </row>
    <row r="32195" spans="18:19" ht="15" customHeight="1">
      <c r="R32195"/>
      <c r="S32195"/>
    </row>
    <row r="32196" spans="18:19" ht="15" customHeight="1">
      <c r="R32196"/>
      <c r="S32196"/>
    </row>
    <row r="32197" spans="18:19" ht="15" customHeight="1">
      <c r="R32197"/>
      <c r="S32197"/>
    </row>
    <row r="32198" spans="18:19" ht="15" customHeight="1">
      <c r="R32198"/>
      <c r="S32198"/>
    </row>
    <row r="32199" spans="18:19" ht="15" customHeight="1">
      <c r="R32199"/>
      <c r="S32199"/>
    </row>
    <row r="32200" spans="18:19" ht="15" customHeight="1">
      <c r="R32200"/>
      <c r="S32200"/>
    </row>
    <row r="32201" spans="18:19" ht="15" customHeight="1">
      <c r="R32201"/>
      <c r="S32201"/>
    </row>
    <row r="32202" spans="18:19" ht="15" customHeight="1">
      <c r="R32202"/>
      <c r="S32202"/>
    </row>
    <row r="32203" spans="18:19" ht="15" customHeight="1">
      <c r="R32203"/>
      <c r="S32203"/>
    </row>
    <row r="32204" spans="18:19" ht="15" customHeight="1">
      <c r="R32204"/>
      <c r="S32204"/>
    </row>
    <row r="32205" spans="18:19" ht="15" customHeight="1">
      <c r="R32205"/>
      <c r="S32205"/>
    </row>
    <row r="32206" spans="18:19" ht="15" customHeight="1">
      <c r="R32206"/>
      <c r="S32206"/>
    </row>
    <row r="32207" spans="18:19" ht="15" customHeight="1">
      <c r="R32207"/>
      <c r="S32207"/>
    </row>
    <row r="32208" spans="18:19" ht="15" customHeight="1">
      <c r="R32208"/>
      <c r="S32208"/>
    </row>
    <row r="32209" spans="18:19" ht="15" customHeight="1">
      <c r="R32209"/>
      <c r="S32209"/>
    </row>
    <row r="32210" spans="18:19" ht="15" customHeight="1">
      <c r="R32210"/>
      <c r="S32210"/>
    </row>
    <row r="32211" spans="18:19" ht="15" customHeight="1">
      <c r="R32211"/>
      <c r="S32211"/>
    </row>
    <row r="32212" spans="18:19" ht="15" customHeight="1">
      <c r="R32212"/>
      <c r="S32212"/>
    </row>
    <row r="32213" spans="18:19" ht="15" customHeight="1">
      <c r="R32213"/>
      <c r="S32213"/>
    </row>
    <row r="32214" spans="18:19" ht="15" customHeight="1">
      <c r="R32214"/>
      <c r="S32214"/>
    </row>
    <row r="32215" spans="18:19" ht="15" customHeight="1">
      <c r="R32215"/>
      <c r="S32215"/>
    </row>
    <row r="32216" spans="18:19" ht="15" customHeight="1">
      <c r="R32216"/>
      <c r="S32216"/>
    </row>
    <row r="32217" spans="18:19" ht="15" customHeight="1">
      <c r="R32217"/>
      <c r="S32217"/>
    </row>
    <row r="32218" spans="18:19" ht="15" customHeight="1">
      <c r="R32218"/>
      <c r="S32218"/>
    </row>
    <row r="32219" spans="18:19" ht="15" customHeight="1">
      <c r="R32219"/>
      <c r="S32219"/>
    </row>
    <row r="32220" spans="18:19" ht="15" customHeight="1">
      <c r="R32220"/>
      <c r="S32220"/>
    </row>
    <row r="32221" spans="18:19" ht="15" customHeight="1">
      <c r="R32221"/>
      <c r="S32221"/>
    </row>
    <row r="32222" spans="18:19" ht="15" customHeight="1">
      <c r="R32222"/>
      <c r="S32222"/>
    </row>
    <row r="32223" spans="18:19" ht="15" customHeight="1">
      <c r="R32223"/>
      <c r="S32223"/>
    </row>
    <row r="32224" spans="18:19" ht="15" customHeight="1">
      <c r="R32224"/>
      <c r="S32224"/>
    </row>
    <row r="32225" spans="18:19" ht="15" customHeight="1">
      <c r="R32225"/>
      <c r="S32225"/>
    </row>
    <row r="32226" spans="18:19" ht="15" customHeight="1">
      <c r="R32226"/>
      <c r="S32226"/>
    </row>
    <row r="32227" spans="18:19" ht="15" customHeight="1">
      <c r="R32227"/>
      <c r="S32227"/>
    </row>
    <row r="32228" spans="18:19" ht="15" customHeight="1">
      <c r="R32228"/>
      <c r="S32228"/>
    </row>
    <row r="32229" spans="18:19" ht="15" customHeight="1">
      <c r="R32229"/>
      <c r="S32229"/>
    </row>
    <row r="32230" spans="18:19" ht="15" customHeight="1">
      <c r="R32230"/>
      <c r="S32230"/>
    </row>
    <row r="32231" spans="18:19" ht="15" customHeight="1">
      <c r="R32231"/>
      <c r="S32231"/>
    </row>
    <row r="32232" spans="18:19" ht="15" customHeight="1">
      <c r="R32232"/>
      <c r="S32232"/>
    </row>
    <row r="32233" spans="18:19" ht="15" customHeight="1">
      <c r="R32233"/>
      <c r="S32233"/>
    </row>
    <row r="32234" spans="18:19" ht="15" customHeight="1">
      <c r="R32234"/>
      <c r="S32234"/>
    </row>
    <row r="32235" spans="18:19" ht="15" customHeight="1">
      <c r="R32235"/>
      <c r="S32235"/>
    </row>
    <row r="32236" spans="18:19" ht="15" customHeight="1">
      <c r="R32236"/>
      <c r="S32236"/>
    </row>
    <row r="32237" spans="18:19" ht="15" customHeight="1">
      <c r="R32237"/>
      <c r="S32237"/>
    </row>
    <row r="32238" spans="18:19" ht="15" customHeight="1">
      <c r="R32238"/>
      <c r="S32238"/>
    </row>
    <row r="32239" spans="18:19" ht="15" customHeight="1">
      <c r="R32239"/>
      <c r="S32239"/>
    </row>
    <row r="32240" spans="18:19" ht="15" customHeight="1">
      <c r="R32240"/>
      <c r="S32240"/>
    </row>
    <row r="32241" spans="18:19" ht="15" customHeight="1">
      <c r="R32241"/>
      <c r="S32241"/>
    </row>
    <row r="32242" spans="18:19" ht="15" customHeight="1">
      <c r="R32242"/>
      <c r="S32242"/>
    </row>
    <row r="32243" spans="18:19" ht="15" customHeight="1">
      <c r="R32243"/>
      <c r="S32243"/>
    </row>
    <row r="32244" spans="18:19" ht="15" customHeight="1">
      <c r="R32244"/>
      <c r="S32244"/>
    </row>
    <row r="32245" spans="18:19" ht="15" customHeight="1">
      <c r="R32245"/>
      <c r="S32245"/>
    </row>
    <row r="32246" spans="18:19" ht="15" customHeight="1">
      <c r="R32246"/>
      <c r="S32246"/>
    </row>
    <row r="32247" spans="18:19" ht="15" customHeight="1">
      <c r="R32247"/>
      <c r="S32247"/>
    </row>
    <row r="32248" spans="18:19" ht="15" customHeight="1">
      <c r="R32248"/>
      <c r="S32248"/>
    </row>
    <row r="32249" spans="18:19" ht="15" customHeight="1">
      <c r="R32249"/>
      <c r="S32249"/>
    </row>
    <row r="32250" spans="18:19" ht="15" customHeight="1">
      <c r="R32250"/>
      <c r="S32250"/>
    </row>
    <row r="32251" spans="18:19" ht="15" customHeight="1">
      <c r="R32251"/>
      <c r="S32251"/>
    </row>
    <row r="32252" spans="18:19" ht="15" customHeight="1">
      <c r="R32252"/>
      <c r="S32252"/>
    </row>
    <row r="32253" spans="18:19" ht="15" customHeight="1">
      <c r="R32253"/>
      <c r="S32253"/>
    </row>
    <row r="32254" spans="18:19" ht="15" customHeight="1">
      <c r="R32254"/>
      <c r="S32254"/>
    </row>
    <row r="32255" spans="18:19" ht="15" customHeight="1">
      <c r="R32255"/>
      <c r="S32255"/>
    </row>
    <row r="32256" spans="18:19" ht="15" customHeight="1">
      <c r="R32256"/>
      <c r="S32256"/>
    </row>
    <row r="32257" spans="18:19" ht="15" customHeight="1">
      <c r="R32257"/>
      <c r="S32257"/>
    </row>
    <row r="32258" spans="18:19" ht="15" customHeight="1">
      <c r="R32258"/>
      <c r="S32258"/>
    </row>
    <row r="32259" spans="18:19" ht="15" customHeight="1">
      <c r="R32259"/>
      <c r="S32259"/>
    </row>
    <row r="32260" spans="18:19" ht="15" customHeight="1">
      <c r="R32260"/>
      <c r="S32260"/>
    </row>
    <row r="32261" spans="18:19" ht="15" customHeight="1">
      <c r="R32261"/>
      <c r="S32261"/>
    </row>
    <row r="32262" spans="18:19" ht="15" customHeight="1">
      <c r="R32262"/>
      <c r="S32262"/>
    </row>
    <row r="32263" spans="18:19" ht="15" customHeight="1">
      <c r="R32263"/>
      <c r="S32263"/>
    </row>
    <row r="32264" spans="18:19" ht="15" customHeight="1">
      <c r="R32264"/>
      <c r="S32264"/>
    </row>
    <row r="32265" spans="18:19" ht="15" customHeight="1">
      <c r="R32265"/>
      <c r="S32265"/>
    </row>
    <row r="32266" spans="18:19" ht="15" customHeight="1">
      <c r="R32266"/>
      <c r="S32266"/>
    </row>
    <row r="32267" spans="18:19" ht="15" customHeight="1">
      <c r="R32267"/>
      <c r="S32267"/>
    </row>
    <row r="32268" spans="18:19" ht="15" customHeight="1">
      <c r="R32268"/>
      <c r="S32268"/>
    </row>
    <row r="32269" spans="18:19" ht="15" customHeight="1">
      <c r="R32269"/>
      <c r="S32269"/>
    </row>
    <row r="32270" spans="18:19" ht="15" customHeight="1">
      <c r="R32270"/>
      <c r="S32270"/>
    </row>
    <row r="32271" spans="18:19" ht="15" customHeight="1">
      <c r="R32271"/>
      <c r="S32271"/>
    </row>
    <row r="32272" spans="18:19" ht="15" customHeight="1">
      <c r="R32272"/>
      <c r="S32272"/>
    </row>
    <row r="32273" spans="18:19" ht="15" customHeight="1">
      <c r="R32273"/>
      <c r="S32273"/>
    </row>
    <row r="32274" spans="18:19" ht="15" customHeight="1">
      <c r="R32274"/>
      <c r="S32274"/>
    </row>
    <row r="32275" spans="18:19" ht="15" customHeight="1">
      <c r="R32275"/>
      <c r="S32275"/>
    </row>
    <row r="32276" spans="18:19" ht="15" customHeight="1">
      <c r="R32276"/>
      <c r="S32276"/>
    </row>
    <row r="32277" spans="18:19" ht="15" customHeight="1">
      <c r="R32277"/>
      <c r="S32277"/>
    </row>
    <row r="32278" spans="18:19" ht="15" customHeight="1">
      <c r="R32278"/>
      <c r="S32278"/>
    </row>
    <row r="32279" spans="18:19" ht="15" customHeight="1">
      <c r="R32279"/>
      <c r="S32279"/>
    </row>
    <row r="32280" spans="18:19" ht="15" customHeight="1">
      <c r="R32280"/>
      <c r="S32280"/>
    </row>
    <row r="32281" spans="18:19" ht="15" customHeight="1">
      <c r="R32281"/>
      <c r="S32281"/>
    </row>
    <row r="32282" spans="18:19" ht="15" customHeight="1">
      <c r="R32282"/>
      <c r="S32282"/>
    </row>
    <row r="32283" spans="18:19" ht="15" customHeight="1">
      <c r="R32283"/>
      <c r="S32283"/>
    </row>
    <row r="32284" spans="18:19" ht="15" customHeight="1">
      <c r="R32284"/>
      <c r="S32284"/>
    </row>
    <row r="32285" spans="18:19" ht="15" customHeight="1">
      <c r="R32285"/>
      <c r="S32285"/>
    </row>
    <row r="32286" spans="18:19" ht="15" customHeight="1">
      <c r="R32286"/>
      <c r="S32286"/>
    </row>
    <row r="32287" spans="18:19" ht="15" customHeight="1">
      <c r="R32287"/>
      <c r="S32287"/>
    </row>
    <row r="32288" spans="18:19" ht="15" customHeight="1">
      <c r="R32288"/>
      <c r="S32288"/>
    </row>
    <row r="32289" spans="18:19" ht="15" customHeight="1">
      <c r="R32289"/>
      <c r="S32289"/>
    </row>
    <row r="32290" spans="18:19" ht="15" customHeight="1">
      <c r="R32290"/>
      <c r="S32290"/>
    </row>
    <row r="32291" spans="18:19" ht="15" customHeight="1">
      <c r="R32291"/>
      <c r="S32291"/>
    </row>
    <row r="32292" spans="18:19" ht="15" customHeight="1">
      <c r="R32292"/>
      <c r="S32292"/>
    </row>
    <row r="32293" spans="18:19" ht="15" customHeight="1">
      <c r="R32293"/>
      <c r="S32293"/>
    </row>
    <row r="32294" spans="18:19" ht="15" customHeight="1">
      <c r="R32294"/>
      <c r="S32294"/>
    </row>
    <row r="32295" spans="18:19" ht="15" customHeight="1">
      <c r="R32295"/>
      <c r="S32295"/>
    </row>
    <row r="32296" spans="18:19" ht="15" customHeight="1">
      <c r="R32296"/>
      <c r="S32296"/>
    </row>
    <row r="32297" spans="18:19" ht="15" customHeight="1">
      <c r="R32297"/>
      <c r="S32297"/>
    </row>
    <row r="32298" spans="18:19" ht="15" customHeight="1">
      <c r="R32298"/>
      <c r="S32298"/>
    </row>
    <row r="32299" spans="18:19" ht="15" customHeight="1">
      <c r="R32299"/>
      <c r="S32299"/>
    </row>
    <row r="32300" spans="18:19" ht="15" customHeight="1">
      <c r="R32300"/>
      <c r="S32300"/>
    </row>
    <row r="32301" spans="18:19" ht="15" customHeight="1">
      <c r="R32301"/>
      <c r="S32301"/>
    </row>
    <row r="32302" spans="18:19" ht="15" customHeight="1">
      <c r="R32302"/>
      <c r="S32302"/>
    </row>
    <row r="32303" spans="18:19" ht="15" customHeight="1">
      <c r="R32303"/>
      <c r="S32303"/>
    </row>
    <row r="32304" spans="18:19" ht="15" customHeight="1">
      <c r="R32304"/>
      <c r="S32304"/>
    </row>
    <row r="32305" spans="18:19" ht="15" customHeight="1">
      <c r="R32305"/>
      <c r="S32305"/>
    </row>
    <row r="32306" spans="18:19" ht="15" customHeight="1">
      <c r="R32306"/>
      <c r="S32306"/>
    </row>
    <row r="32307" spans="18:19" ht="15" customHeight="1">
      <c r="R32307"/>
      <c r="S32307"/>
    </row>
    <row r="32308" spans="18:19" ht="15" customHeight="1">
      <c r="R32308"/>
      <c r="S32308"/>
    </row>
    <row r="32309" spans="18:19" ht="15" customHeight="1">
      <c r="R32309"/>
      <c r="S32309"/>
    </row>
    <row r="32310" spans="18:19" ht="15" customHeight="1">
      <c r="R32310"/>
      <c r="S32310"/>
    </row>
    <row r="32311" spans="18:19" ht="15" customHeight="1">
      <c r="R32311"/>
      <c r="S32311"/>
    </row>
    <row r="32312" spans="18:19" ht="15" customHeight="1">
      <c r="R32312"/>
      <c r="S32312"/>
    </row>
    <row r="32313" spans="18:19" ht="15" customHeight="1">
      <c r="R32313"/>
      <c r="S32313"/>
    </row>
    <row r="32314" spans="18:19" ht="15" customHeight="1">
      <c r="R32314"/>
      <c r="S32314"/>
    </row>
    <row r="32315" spans="18:19" ht="15" customHeight="1">
      <c r="R32315"/>
      <c r="S32315"/>
    </row>
    <row r="32316" spans="18:19" ht="15" customHeight="1">
      <c r="R32316"/>
      <c r="S32316"/>
    </row>
    <row r="32317" spans="18:19" ht="15" customHeight="1">
      <c r="R32317"/>
      <c r="S32317"/>
    </row>
    <row r="32318" spans="18:19" ht="15" customHeight="1">
      <c r="R32318"/>
      <c r="S32318"/>
    </row>
    <row r="32319" spans="18:19" ht="15" customHeight="1">
      <c r="R32319"/>
      <c r="S32319"/>
    </row>
    <row r="32320" spans="18:19" ht="15" customHeight="1">
      <c r="R32320"/>
      <c r="S32320"/>
    </row>
    <row r="32321" spans="18:19" ht="15" customHeight="1">
      <c r="R32321"/>
      <c r="S32321"/>
    </row>
    <row r="32322" spans="18:19" ht="15" customHeight="1">
      <c r="R32322"/>
      <c r="S32322"/>
    </row>
    <row r="32323" spans="18:19" ht="15" customHeight="1">
      <c r="R32323"/>
      <c r="S32323"/>
    </row>
    <row r="32324" spans="18:19" ht="15" customHeight="1">
      <c r="R32324"/>
      <c r="S32324"/>
    </row>
    <row r="32325" spans="18:19" ht="15" customHeight="1">
      <c r="R32325"/>
      <c r="S32325"/>
    </row>
    <row r="32326" spans="18:19" ht="15" customHeight="1">
      <c r="R32326"/>
      <c r="S32326"/>
    </row>
    <row r="32327" spans="18:19" ht="15" customHeight="1">
      <c r="R32327"/>
      <c r="S32327"/>
    </row>
    <row r="32328" spans="18:19" ht="15" customHeight="1">
      <c r="R32328"/>
      <c r="S32328"/>
    </row>
    <row r="32329" spans="18:19" ht="15" customHeight="1">
      <c r="R32329"/>
      <c r="S32329"/>
    </row>
    <row r="32330" spans="18:19" ht="15" customHeight="1">
      <c r="R32330"/>
      <c r="S32330"/>
    </row>
    <row r="32331" spans="18:19" ht="15" customHeight="1">
      <c r="R32331"/>
      <c r="S32331"/>
    </row>
    <row r="32332" spans="18:19" ht="15" customHeight="1">
      <c r="R32332"/>
      <c r="S32332"/>
    </row>
    <row r="32333" spans="18:19" ht="15" customHeight="1">
      <c r="R32333"/>
      <c r="S32333"/>
    </row>
    <row r="32334" spans="18:19" ht="15" customHeight="1">
      <c r="R32334"/>
      <c r="S32334"/>
    </row>
    <row r="32335" spans="18:19" ht="15" customHeight="1">
      <c r="R32335"/>
      <c r="S32335"/>
    </row>
    <row r="32336" spans="18:19" ht="15" customHeight="1">
      <c r="R32336"/>
      <c r="S32336"/>
    </row>
    <row r="32337" spans="18:19" ht="15" customHeight="1">
      <c r="R32337"/>
      <c r="S32337"/>
    </row>
    <row r="32338" spans="18:19" ht="15" customHeight="1">
      <c r="R32338"/>
      <c r="S32338"/>
    </row>
    <row r="32339" spans="18:19" ht="15" customHeight="1">
      <c r="R32339"/>
      <c r="S32339"/>
    </row>
    <row r="32340" spans="18:19" ht="15" customHeight="1">
      <c r="R32340"/>
      <c r="S32340"/>
    </row>
    <row r="32341" spans="18:19" ht="15" customHeight="1">
      <c r="R32341"/>
      <c r="S32341"/>
    </row>
    <row r="32342" spans="18:19" ht="15" customHeight="1">
      <c r="R32342"/>
      <c r="S32342"/>
    </row>
    <row r="32343" spans="18:19" ht="15" customHeight="1">
      <c r="R32343"/>
      <c r="S32343"/>
    </row>
    <row r="32344" spans="18:19" ht="15" customHeight="1">
      <c r="R32344"/>
      <c r="S32344"/>
    </row>
    <row r="32345" spans="18:19" ht="15" customHeight="1">
      <c r="R32345"/>
      <c r="S32345"/>
    </row>
    <row r="32346" spans="18:19" ht="15" customHeight="1">
      <c r="R32346"/>
      <c r="S32346"/>
    </row>
    <row r="32347" spans="18:19" ht="15" customHeight="1">
      <c r="R32347"/>
      <c r="S32347"/>
    </row>
    <row r="32348" spans="18:19" ht="15" customHeight="1">
      <c r="R32348"/>
      <c r="S32348"/>
    </row>
    <row r="32349" spans="18:19" ht="15" customHeight="1">
      <c r="R32349"/>
      <c r="S32349"/>
    </row>
    <row r="32350" spans="18:19" ht="15" customHeight="1">
      <c r="R32350"/>
      <c r="S32350"/>
    </row>
    <row r="32351" spans="18:19" ht="15" customHeight="1">
      <c r="R32351"/>
      <c r="S32351"/>
    </row>
    <row r="32352" spans="18:19" ht="15" customHeight="1">
      <c r="R32352"/>
      <c r="S32352"/>
    </row>
    <row r="32353" spans="18:19" ht="15" customHeight="1">
      <c r="R32353"/>
      <c r="S32353"/>
    </row>
    <row r="32354" spans="18:19" ht="15" customHeight="1">
      <c r="R32354"/>
      <c r="S32354"/>
    </row>
    <row r="32355" spans="18:19" ht="15" customHeight="1">
      <c r="R32355"/>
      <c r="S32355"/>
    </row>
    <row r="32356" spans="18:19" ht="15" customHeight="1">
      <c r="R32356"/>
      <c r="S32356"/>
    </row>
    <row r="32357" spans="18:19" ht="15" customHeight="1">
      <c r="R32357"/>
      <c r="S32357"/>
    </row>
    <row r="32358" spans="18:19" ht="15" customHeight="1">
      <c r="R32358"/>
      <c r="S32358"/>
    </row>
    <row r="32359" spans="18:19" ht="15" customHeight="1">
      <c r="R32359"/>
      <c r="S32359"/>
    </row>
    <row r="32360" spans="18:19" ht="15" customHeight="1">
      <c r="R32360"/>
      <c r="S32360"/>
    </row>
    <row r="32361" spans="18:19" ht="15" customHeight="1">
      <c r="R32361"/>
      <c r="S32361"/>
    </row>
    <row r="32362" spans="18:19" ht="15" customHeight="1">
      <c r="R32362"/>
      <c r="S32362"/>
    </row>
    <row r="32363" spans="18:19" ht="15" customHeight="1">
      <c r="R32363"/>
      <c r="S32363"/>
    </row>
    <row r="32364" spans="18:19" ht="15" customHeight="1">
      <c r="R32364"/>
      <c r="S32364"/>
    </row>
    <row r="32365" spans="18:19" ht="15" customHeight="1">
      <c r="R32365"/>
      <c r="S32365"/>
    </row>
    <row r="32366" spans="18:19" ht="15" customHeight="1">
      <c r="R32366"/>
      <c r="S32366"/>
    </row>
    <row r="32367" spans="18:19" ht="15" customHeight="1">
      <c r="R32367"/>
      <c r="S32367"/>
    </row>
    <row r="32368" spans="18:19" ht="15" customHeight="1">
      <c r="R32368"/>
      <c r="S32368"/>
    </row>
    <row r="32369" spans="18:19" ht="15" customHeight="1">
      <c r="R32369"/>
      <c r="S32369"/>
    </row>
    <row r="32370" spans="18:19" ht="15" customHeight="1">
      <c r="R32370"/>
      <c r="S32370"/>
    </row>
    <row r="32371" spans="18:19" ht="15" customHeight="1">
      <c r="R32371"/>
      <c r="S32371"/>
    </row>
    <row r="32372" spans="18:19" ht="15" customHeight="1">
      <c r="R32372"/>
      <c r="S32372"/>
    </row>
    <row r="32373" spans="18:19" ht="15" customHeight="1">
      <c r="R32373"/>
      <c r="S32373"/>
    </row>
    <row r="32374" spans="18:19" ht="15" customHeight="1">
      <c r="R32374"/>
      <c r="S32374"/>
    </row>
    <row r="32375" spans="18:19" ht="15" customHeight="1">
      <c r="R32375"/>
      <c r="S32375"/>
    </row>
    <row r="32376" spans="18:19" ht="15" customHeight="1">
      <c r="R32376"/>
      <c r="S32376"/>
    </row>
    <row r="32377" spans="18:19" ht="15" customHeight="1">
      <c r="R32377"/>
      <c r="S32377"/>
    </row>
    <row r="32378" spans="18:19" ht="15" customHeight="1">
      <c r="R32378"/>
      <c r="S32378"/>
    </row>
    <row r="32379" spans="18:19" ht="15" customHeight="1">
      <c r="R32379"/>
      <c r="S32379"/>
    </row>
    <row r="32380" spans="18:19" ht="15" customHeight="1">
      <c r="R32380"/>
      <c r="S32380"/>
    </row>
    <row r="32381" spans="18:19" ht="15" customHeight="1">
      <c r="R32381"/>
      <c r="S32381"/>
    </row>
    <row r="32382" spans="18:19" ht="15" customHeight="1">
      <c r="R32382"/>
      <c r="S32382"/>
    </row>
    <row r="32383" spans="18:19" ht="15" customHeight="1">
      <c r="R32383"/>
      <c r="S32383"/>
    </row>
    <row r="32384" spans="18:19" ht="15" customHeight="1">
      <c r="R32384"/>
      <c r="S32384"/>
    </row>
    <row r="32385" spans="18:19" ht="15" customHeight="1">
      <c r="R32385"/>
      <c r="S32385"/>
    </row>
    <row r="32386" spans="18:19" ht="15" customHeight="1">
      <c r="R32386"/>
      <c r="S32386"/>
    </row>
    <row r="32387" spans="18:19" ht="15" customHeight="1">
      <c r="R32387"/>
      <c r="S32387"/>
    </row>
    <row r="32388" spans="18:19" ht="15" customHeight="1">
      <c r="R32388"/>
      <c r="S32388"/>
    </row>
    <row r="32389" spans="18:19" ht="15" customHeight="1">
      <c r="R32389"/>
      <c r="S32389"/>
    </row>
    <row r="32390" spans="18:19" ht="15" customHeight="1">
      <c r="R32390"/>
      <c r="S32390"/>
    </row>
    <row r="32391" spans="18:19" ht="15" customHeight="1">
      <c r="R32391"/>
      <c r="S32391"/>
    </row>
    <row r="32392" spans="18:19" ht="15" customHeight="1">
      <c r="R32392"/>
      <c r="S32392"/>
    </row>
    <row r="32393" spans="18:19" ht="15" customHeight="1">
      <c r="R32393"/>
      <c r="S32393"/>
    </row>
    <row r="32394" spans="18:19" ht="15" customHeight="1">
      <c r="R32394"/>
      <c r="S32394"/>
    </row>
    <row r="32395" spans="18:19" ht="15" customHeight="1">
      <c r="R32395"/>
      <c r="S32395"/>
    </row>
    <row r="32396" spans="18:19" ht="15" customHeight="1">
      <c r="R32396"/>
      <c r="S32396"/>
    </row>
    <row r="32397" spans="18:19" ht="15" customHeight="1">
      <c r="R32397"/>
      <c r="S32397"/>
    </row>
    <row r="32398" spans="18:19" ht="15" customHeight="1">
      <c r="R32398"/>
      <c r="S32398"/>
    </row>
    <row r="32399" spans="18:19" ht="15" customHeight="1">
      <c r="R32399"/>
      <c r="S32399"/>
    </row>
    <row r="32400" spans="18:19" ht="15" customHeight="1">
      <c r="R32400"/>
      <c r="S32400"/>
    </row>
    <row r="32401" spans="18:19" ht="15" customHeight="1">
      <c r="R32401"/>
      <c r="S32401"/>
    </row>
    <row r="32402" spans="18:19" ht="15" customHeight="1">
      <c r="R32402"/>
      <c r="S32402"/>
    </row>
    <row r="32403" spans="18:19" ht="15" customHeight="1">
      <c r="R32403"/>
      <c r="S32403"/>
    </row>
    <row r="32404" spans="18:19" ht="15" customHeight="1">
      <c r="R32404"/>
      <c r="S32404"/>
    </row>
    <row r="32405" spans="18:19" ht="15" customHeight="1">
      <c r="R32405"/>
      <c r="S32405"/>
    </row>
    <row r="32406" spans="18:19" ht="15" customHeight="1">
      <c r="R32406"/>
      <c r="S32406"/>
    </row>
    <row r="32407" spans="18:19" ht="15" customHeight="1">
      <c r="R32407"/>
      <c r="S32407"/>
    </row>
    <row r="32408" spans="18:19" ht="15" customHeight="1">
      <c r="R32408"/>
      <c r="S32408"/>
    </row>
    <row r="32409" spans="18:19" ht="15" customHeight="1">
      <c r="R32409"/>
      <c r="S32409"/>
    </row>
    <row r="32410" spans="18:19" ht="15" customHeight="1">
      <c r="R32410"/>
      <c r="S32410"/>
    </row>
    <row r="32411" spans="18:19" ht="15" customHeight="1">
      <c r="R32411"/>
      <c r="S32411"/>
    </row>
    <row r="32412" spans="18:19" ht="15" customHeight="1">
      <c r="R32412"/>
      <c r="S32412"/>
    </row>
    <row r="32413" spans="18:19" ht="15" customHeight="1">
      <c r="R32413"/>
      <c r="S32413"/>
    </row>
    <row r="32414" spans="18:19" ht="15" customHeight="1">
      <c r="R32414"/>
      <c r="S32414"/>
    </row>
    <row r="32415" spans="18:19" ht="15" customHeight="1">
      <c r="R32415"/>
      <c r="S32415"/>
    </row>
    <row r="32416" spans="18:19" ht="15" customHeight="1">
      <c r="R32416"/>
      <c r="S32416"/>
    </row>
    <row r="32417" spans="18:19" ht="15" customHeight="1">
      <c r="R32417"/>
      <c r="S32417"/>
    </row>
    <row r="32418" spans="18:19" ht="15" customHeight="1">
      <c r="R32418"/>
      <c r="S32418"/>
    </row>
    <row r="32419" spans="18:19" ht="15" customHeight="1">
      <c r="R32419"/>
      <c r="S32419"/>
    </row>
    <row r="32420" spans="18:19" ht="15" customHeight="1">
      <c r="R32420"/>
      <c r="S32420"/>
    </row>
    <row r="32421" spans="18:19" ht="15" customHeight="1">
      <c r="R32421"/>
      <c r="S32421"/>
    </row>
    <row r="32422" spans="18:19" ht="15" customHeight="1">
      <c r="R32422"/>
      <c r="S32422"/>
    </row>
    <row r="32423" spans="18:19" ht="15" customHeight="1">
      <c r="R32423"/>
      <c r="S32423"/>
    </row>
    <row r="32424" spans="18:19" ht="15" customHeight="1">
      <c r="R32424"/>
      <c r="S32424"/>
    </row>
    <row r="32425" spans="18:19" ht="15" customHeight="1">
      <c r="R32425"/>
      <c r="S32425"/>
    </row>
    <row r="32426" spans="18:19" ht="15" customHeight="1">
      <c r="R32426"/>
      <c r="S32426"/>
    </row>
    <row r="32427" spans="18:19" ht="15" customHeight="1">
      <c r="R32427"/>
      <c r="S32427"/>
    </row>
    <row r="32428" spans="18:19" ht="15" customHeight="1">
      <c r="R32428"/>
      <c r="S32428"/>
    </row>
    <row r="32429" spans="18:19" ht="15" customHeight="1">
      <c r="R32429"/>
      <c r="S32429"/>
    </row>
    <row r="32430" spans="18:19" ht="15" customHeight="1">
      <c r="R32430"/>
      <c r="S32430"/>
    </row>
    <row r="32431" spans="18:19" ht="15" customHeight="1">
      <c r="R32431"/>
      <c r="S32431"/>
    </row>
    <row r="32432" spans="18:19" ht="15" customHeight="1">
      <c r="R32432"/>
      <c r="S32432"/>
    </row>
    <row r="32433" spans="18:19" ht="15" customHeight="1">
      <c r="R32433"/>
      <c r="S32433"/>
    </row>
    <row r="32434" spans="18:19" ht="15" customHeight="1">
      <c r="R32434"/>
      <c r="S32434"/>
    </row>
    <row r="32435" spans="18:19" ht="15" customHeight="1">
      <c r="R32435"/>
      <c r="S32435"/>
    </row>
    <row r="32436" spans="18:19" ht="15" customHeight="1">
      <c r="R32436"/>
      <c r="S32436"/>
    </row>
    <row r="32437" spans="18:19" ht="15" customHeight="1">
      <c r="R32437"/>
      <c r="S32437"/>
    </row>
    <row r="32438" spans="18:19" ht="15" customHeight="1">
      <c r="R32438"/>
      <c r="S32438"/>
    </row>
    <row r="32439" spans="18:19" ht="15" customHeight="1">
      <c r="R32439"/>
      <c r="S32439"/>
    </row>
    <row r="32440" spans="18:19" ht="15" customHeight="1">
      <c r="R32440"/>
      <c r="S32440"/>
    </row>
    <row r="32441" spans="18:19" ht="15" customHeight="1">
      <c r="R32441"/>
      <c r="S32441"/>
    </row>
    <row r="32442" spans="18:19" ht="15" customHeight="1">
      <c r="R32442"/>
      <c r="S32442"/>
    </row>
    <row r="32443" spans="18:19" ht="15" customHeight="1">
      <c r="R32443"/>
      <c r="S32443"/>
    </row>
    <row r="32444" spans="18:19" ht="15" customHeight="1">
      <c r="R32444"/>
      <c r="S32444"/>
    </row>
    <row r="32445" spans="18:19" ht="15" customHeight="1">
      <c r="R32445"/>
      <c r="S32445"/>
    </row>
    <row r="32446" spans="18:19" ht="15" customHeight="1">
      <c r="R32446"/>
      <c r="S32446"/>
    </row>
    <row r="32447" spans="18:19" ht="15" customHeight="1">
      <c r="R32447"/>
      <c r="S32447"/>
    </row>
    <row r="32448" spans="18:19" ht="15" customHeight="1">
      <c r="R32448"/>
      <c r="S32448"/>
    </row>
    <row r="32449" spans="18:19" ht="15" customHeight="1">
      <c r="R32449"/>
      <c r="S32449"/>
    </row>
    <row r="32450" spans="18:19" ht="15" customHeight="1">
      <c r="R32450"/>
      <c r="S32450"/>
    </row>
    <row r="32451" spans="18:19" ht="15" customHeight="1">
      <c r="R32451"/>
      <c r="S32451"/>
    </row>
    <row r="32452" spans="18:19" ht="15" customHeight="1">
      <c r="R32452"/>
      <c r="S32452"/>
    </row>
    <row r="32453" spans="18:19" ht="15" customHeight="1">
      <c r="R32453"/>
      <c r="S32453"/>
    </row>
    <row r="32454" spans="18:19" ht="15" customHeight="1">
      <c r="R32454"/>
      <c r="S32454"/>
    </row>
    <row r="32455" spans="18:19" ht="15" customHeight="1">
      <c r="R32455"/>
      <c r="S32455"/>
    </row>
    <row r="32456" spans="18:19" ht="15" customHeight="1">
      <c r="R32456"/>
      <c r="S32456"/>
    </row>
    <row r="32457" spans="18:19" ht="15" customHeight="1">
      <c r="R32457"/>
      <c r="S32457"/>
    </row>
    <row r="32458" spans="18:19" ht="15" customHeight="1">
      <c r="R32458"/>
      <c r="S32458"/>
    </row>
    <row r="32459" spans="18:19" ht="15" customHeight="1">
      <c r="R32459"/>
      <c r="S32459"/>
    </row>
    <row r="32460" spans="18:19" ht="15" customHeight="1">
      <c r="R32460"/>
      <c r="S32460"/>
    </row>
    <row r="32461" spans="18:19" ht="15" customHeight="1">
      <c r="R32461"/>
      <c r="S32461"/>
    </row>
    <row r="32462" spans="18:19" ht="15" customHeight="1">
      <c r="R32462"/>
      <c r="S32462"/>
    </row>
    <row r="32463" spans="18:19" ht="15" customHeight="1">
      <c r="R32463"/>
      <c r="S32463"/>
    </row>
    <row r="32464" spans="18:19" ht="15" customHeight="1">
      <c r="R32464"/>
      <c r="S32464"/>
    </row>
    <row r="32465" spans="18:19" ht="15" customHeight="1">
      <c r="R32465"/>
      <c r="S32465"/>
    </row>
    <row r="32466" spans="18:19" ht="15" customHeight="1">
      <c r="R32466"/>
      <c r="S32466"/>
    </row>
    <row r="32467" spans="18:19" ht="15" customHeight="1">
      <c r="R32467"/>
      <c r="S32467"/>
    </row>
    <row r="32468" spans="18:19" ht="15" customHeight="1">
      <c r="R32468"/>
      <c r="S32468"/>
    </row>
    <row r="32469" spans="18:19" ht="15" customHeight="1">
      <c r="R32469"/>
      <c r="S32469"/>
    </row>
    <row r="32470" spans="18:19" ht="15" customHeight="1">
      <c r="R32470"/>
      <c r="S32470"/>
    </row>
    <row r="32471" spans="18:19" ht="15" customHeight="1">
      <c r="R32471"/>
      <c r="S32471"/>
    </row>
    <row r="32472" spans="18:19" ht="15" customHeight="1">
      <c r="R32472"/>
      <c r="S32472"/>
    </row>
    <row r="32473" spans="18:19" ht="15" customHeight="1">
      <c r="R32473"/>
      <c r="S32473"/>
    </row>
    <row r="32474" spans="18:19" ht="15" customHeight="1">
      <c r="R32474"/>
      <c r="S32474"/>
    </row>
    <row r="32475" spans="18:19" ht="15" customHeight="1">
      <c r="R32475"/>
      <c r="S32475"/>
    </row>
    <row r="32476" spans="18:19" ht="15" customHeight="1">
      <c r="R32476"/>
      <c r="S32476"/>
    </row>
    <row r="32477" spans="18:19" ht="15" customHeight="1">
      <c r="R32477"/>
      <c r="S32477"/>
    </row>
    <row r="32478" spans="18:19" ht="15" customHeight="1">
      <c r="R32478"/>
      <c r="S32478"/>
    </row>
    <row r="32479" spans="18:19" ht="15" customHeight="1">
      <c r="R32479"/>
      <c r="S32479"/>
    </row>
    <row r="32480" spans="18:19" ht="15" customHeight="1">
      <c r="R32480"/>
      <c r="S32480"/>
    </row>
    <row r="32481" spans="18:19" ht="15" customHeight="1">
      <c r="R32481"/>
      <c r="S32481"/>
    </row>
    <row r="32482" spans="18:19" ht="15" customHeight="1">
      <c r="R32482"/>
      <c r="S32482"/>
    </row>
    <row r="32483" spans="18:19" ht="15" customHeight="1">
      <c r="R32483"/>
      <c r="S32483"/>
    </row>
    <row r="32484" spans="18:19" ht="15" customHeight="1">
      <c r="R32484"/>
      <c r="S32484"/>
    </row>
    <row r="32485" spans="18:19" ht="15" customHeight="1">
      <c r="R32485"/>
      <c r="S32485"/>
    </row>
    <row r="32486" spans="18:19" ht="15" customHeight="1">
      <c r="R32486"/>
      <c r="S32486"/>
    </row>
    <row r="32487" spans="18:19" ht="15" customHeight="1">
      <c r="R32487"/>
      <c r="S32487"/>
    </row>
    <row r="32488" spans="18:19" ht="15" customHeight="1">
      <c r="R32488"/>
      <c r="S32488"/>
    </row>
    <row r="32489" spans="18:19" ht="15" customHeight="1">
      <c r="R32489"/>
      <c r="S32489"/>
    </row>
    <row r="32490" spans="18:19" ht="15" customHeight="1">
      <c r="R32490"/>
      <c r="S32490"/>
    </row>
    <row r="32491" spans="18:19" ht="15" customHeight="1">
      <c r="R32491"/>
      <c r="S32491"/>
    </row>
    <row r="32492" spans="18:19" ht="15" customHeight="1">
      <c r="R32492"/>
      <c r="S32492"/>
    </row>
    <row r="32493" spans="18:19" ht="15" customHeight="1">
      <c r="R32493"/>
      <c r="S32493"/>
    </row>
    <row r="32494" spans="18:19" ht="15" customHeight="1">
      <c r="R32494"/>
      <c r="S32494"/>
    </row>
    <row r="32495" spans="18:19" ht="15" customHeight="1">
      <c r="R32495"/>
      <c r="S32495"/>
    </row>
    <row r="32496" spans="18:19" ht="15" customHeight="1">
      <c r="R32496"/>
      <c r="S32496"/>
    </row>
    <row r="32497" spans="18:19" ht="15" customHeight="1">
      <c r="R32497"/>
      <c r="S32497"/>
    </row>
    <row r="32498" spans="18:19" ht="15" customHeight="1">
      <c r="R32498"/>
      <c r="S32498"/>
    </row>
    <row r="32499" spans="18:19" ht="15" customHeight="1">
      <c r="R32499"/>
      <c r="S32499"/>
    </row>
    <row r="32500" spans="18:19" ht="15" customHeight="1">
      <c r="R32500"/>
      <c r="S32500"/>
    </row>
    <row r="32501" spans="18:19" ht="15" customHeight="1">
      <c r="R32501"/>
      <c r="S32501"/>
    </row>
    <row r="32502" spans="18:19" ht="15" customHeight="1">
      <c r="R32502"/>
      <c r="S32502"/>
    </row>
    <row r="32503" spans="18:19" ht="15" customHeight="1">
      <c r="R32503"/>
      <c r="S32503"/>
    </row>
    <row r="32504" spans="18:19" ht="15" customHeight="1">
      <c r="R32504"/>
      <c r="S32504"/>
    </row>
    <row r="32505" spans="18:19" ht="15" customHeight="1">
      <c r="R32505"/>
      <c r="S32505"/>
    </row>
    <row r="32506" spans="18:19" ht="15" customHeight="1">
      <c r="R32506"/>
      <c r="S32506"/>
    </row>
    <row r="32507" spans="18:19" ht="15" customHeight="1">
      <c r="R32507"/>
      <c r="S32507"/>
    </row>
    <row r="32508" spans="18:19" ht="15" customHeight="1">
      <c r="R32508"/>
      <c r="S32508"/>
    </row>
    <row r="32509" spans="18:19" ht="15" customHeight="1">
      <c r="R32509"/>
      <c r="S32509"/>
    </row>
    <row r="32510" spans="18:19" ht="15" customHeight="1">
      <c r="R32510"/>
      <c r="S32510"/>
    </row>
    <row r="32511" spans="18:19" ht="15" customHeight="1">
      <c r="R32511"/>
      <c r="S32511"/>
    </row>
    <row r="32512" spans="18:19" ht="15" customHeight="1">
      <c r="R32512"/>
      <c r="S32512"/>
    </row>
    <row r="32513" spans="18:19" ht="15" customHeight="1">
      <c r="R32513"/>
      <c r="S32513"/>
    </row>
    <row r="32514" spans="18:19" ht="15" customHeight="1">
      <c r="R32514"/>
      <c r="S32514"/>
    </row>
    <row r="32515" spans="18:19" ht="15" customHeight="1">
      <c r="R32515"/>
      <c r="S32515"/>
    </row>
    <row r="32516" spans="18:19" ht="15" customHeight="1">
      <c r="R32516"/>
      <c r="S32516"/>
    </row>
    <row r="32517" spans="18:19" ht="15" customHeight="1">
      <c r="R32517"/>
      <c r="S32517"/>
    </row>
    <row r="32518" spans="18:19" ht="15" customHeight="1">
      <c r="R32518"/>
      <c r="S32518"/>
    </row>
    <row r="32519" spans="18:19" ht="15" customHeight="1">
      <c r="R32519"/>
      <c r="S32519"/>
    </row>
    <row r="32520" spans="18:19" ht="15" customHeight="1">
      <c r="R32520"/>
      <c r="S32520"/>
    </row>
    <row r="32521" spans="18:19" ht="15" customHeight="1">
      <c r="R32521"/>
      <c r="S32521"/>
    </row>
    <row r="32522" spans="18:19" ht="15" customHeight="1">
      <c r="R32522"/>
      <c r="S32522"/>
    </row>
    <row r="32523" spans="18:19" ht="15" customHeight="1">
      <c r="R32523"/>
      <c r="S32523"/>
    </row>
    <row r="32524" spans="18:19" ht="15" customHeight="1">
      <c r="R32524"/>
      <c r="S32524"/>
    </row>
    <row r="32525" spans="18:19" ht="15" customHeight="1">
      <c r="R32525"/>
      <c r="S32525"/>
    </row>
    <row r="32526" spans="18:19" ht="15" customHeight="1">
      <c r="R32526"/>
      <c r="S32526"/>
    </row>
    <row r="32527" spans="18:19" ht="15" customHeight="1">
      <c r="R32527"/>
      <c r="S32527"/>
    </row>
    <row r="32528" spans="18:19" ht="15" customHeight="1">
      <c r="R32528"/>
      <c r="S32528"/>
    </row>
    <row r="32529" spans="18:19" ht="15" customHeight="1">
      <c r="R32529"/>
      <c r="S32529"/>
    </row>
    <row r="32530" spans="18:19" ht="15" customHeight="1">
      <c r="R32530"/>
      <c r="S32530"/>
    </row>
    <row r="32531" spans="18:19" ht="15" customHeight="1">
      <c r="R32531"/>
      <c r="S32531"/>
    </row>
    <row r="32532" spans="18:19" ht="15" customHeight="1">
      <c r="R32532"/>
      <c r="S32532"/>
    </row>
    <row r="32533" spans="18:19" ht="15" customHeight="1">
      <c r="R32533"/>
      <c r="S32533"/>
    </row>
    <row r="32534" spans="18:19" ht="15" customHeight="1">
      <c r="R32534"/>
      <c r="S32534"/>
    </row>
    <row r="32535" spans="18:19" ht="15" customHeight="1">
      <c r="R32535"/>
      <c r="S32535"/>
    </row>
    <row r="32536" spans="18:19" ht="15" customHeight="1">
      <c r="R32536"/>
      <c r="S32536"/>
    </row>
    <row r="32537" spans="18:19" ht="15" customHeight="1">
      <c r="R32537"/>
      <c r="S32537"/>
    </row>
    <row r="32538" spans="18:19" ht="15" customHeight="1">
      <c r="R32538"/>
      <c r="S32538"/>
    </row>
    <row r="32539" spans="18:19" ht="15" customHeight="1">
      <c r="R32539"/>
      <c r="S32539"/>
    </row>
    <row r="32540" spans="18:19" ht="15" customHeight="1">
      <c r="R32540"/>
      <c r="S32540"/>
    </row>
    <row r="32541" spans="18:19" ht="15" customHeight="1">
      <c r="R32541"/>
      <c r="S32541"/>
    </row>
    <row r="32542" spans="18:19" ht="15" customHeight="1">
      <c r="R32542"/>
      <c r="S32542"/>
    </row>
    <row r="32543" spans="18:19" ht="15" customHeight="1">
      <c r="R32543"/>
      <c r="S32543"/>
    </row>
    <row r="32544" spans="18:19" ht="15" customHeight="1">
      <c r="R32544"/>
      <c r="S32544"/>
    </row>
    <row r="32545" spans="18:19" ht="15" customHeight="1">
      <c r="R32545"/>
      <c r="S32545"/>
    </row>
    <row r="32546" spans="18:19" ht="15" customHeight="1">
      <c r="R32546"/>
      <c r="S32546"/>
    </row>
    <row r="32547" spans="18:19" ht="15" customHeight="1">
      <c r="R32547"/>
      <c r="S32547"/>
    </row>
    <row r="32548" spans="18:19" ht="15" customHeight="1">
      <c r="R32548"/>
      <c r="S32548"/>
    </row>
    <row r="32549" spans="18:19" ht="15" customHeight="1">
      <c r="R32549"/>
      <c r="S32549"/>
    </row>
    <row r="32550" spans="18:19" ht="15" customHeight="1">
      <c r="R32550"/>
      <c r="S32550"/>
    </row>
    <row r="32551" spans="18:19" ht="15" customHeight="1">
      <c r="R32551"/>
      <c r="S32551"/>
    </row>
    <row r="32552" spans="18:19" ht="15" customHeight="1">
      <c r="R32552"/>
      <c r="S32552"/>
    </row>
    <row r="32553" spans="18:19" ht="15" customHeight="1">
      <c r="R32553"/>
      <c r="S32553"/>
    </row>
    <row r="32554" spans="18:19" ht="15" customHeight="1">
      <c r="R32554"/>
      <c r="S32554"/>
    </row>
    <row r="32555" spans="18:19" ht="15" customHeight="1">
      <c r="R32555"/>
      <c r="S32555"/>
    </row>
    <row r="32556" spans="18:19" ht="15" customHeight="1">
      <c r="R32556"/>
      <c r="S32556"/>
    </row>
    <row r="32557" spans="18:19" ht="15" customHeight="1">
      <c r="R32557"/>
      <c r="S32557"/>
    </row>
    <row r="32558" spans="18:19" ht="15" customHeight="1">
      <c r="R32558"/>
      <c r="S32558"/>
    </row>
    <row r="32559" spans="18:19" ht="15" customHeight="1">
      <c r="R32559"/>
      <c r="S32559"/>
    </row>
    <row r="32560" spans="18:19" ht="15" customHeight="1">
      <c r="R32560"/>
      <c r="S32560"/>
    </row>
    <row r="32561" spans="18:19" ht="15" customHeight="1">
      <c r="R32561"/>
      <c r="S32561"/>
    </row>
    <row r="32562" spans="18:19" ht="15" customHeight="1">
      <c r="R32562"/>
      <c r="S32562"/>
    </row>
    <row r="32563" spans="18:19" ht="15" customHeight="1">
      <c r="R32563"/>
      <c r="S32563"/>
    </row>
    <row r="32564" spans="18:19" ht="15" customHeight="1">
      <c r="R32564"/>
      <c r="S32564"/>
    </row>
    <row r="32565" spans="18:19" ht="15" customHeight="1">
      <c r="R32565"/>
      <c r="S32565"/>
    </row>
    <row r="32566" spans="18:19" ht="15" customHeight="1">
      <c r="R32566"/>
      <c r="S32566"/>
    </row>
    <row r="32567" spans="18:19" ht="15" customHeight="1">
      <c r="R32567"/>
      <c r="S32567"/>
    </row>
    <row r="32568" spans="18:19" ht="15" customHeight="1">
      <c r="R32568"/>
      <c r="S32568"/>
    </row>
    <row r="32569" spans="18:19" ht="15" customHeight="1">
      <c r="R32569"/>
      <c r="S32569"/>
    </row>
    <row r="32570" spans="18:19" ht="15" customHeight="1">
      <c r="R32570"/>
      <c r="S32570"/>
    </row>
    <row r="32571" spans="18:19" ht="15" customHeight="1">
      <c r="R32571"/>
      <c r="S32571"/>
    </row>
    <row r="32572" spans="18:19" ht="15" customHeight="1">
      <c r="R32572"/>
      <c r="S32572"/>
    </row>
    <row r="32573" spans="18:19" ht="15" customHeight="1">
      <c r="R32573"/>
      <c r="S32573"/>
    </row>
    <row r="32574" spans="18:19" ht="15" customHeight="1">
      <c r="R32574"/>
      <c r="S32574"/>
    </row>
    <row r="32575" spans="18:19" ht="15" customHeight="1">
      <c r="R32575"/>
      <c r="S32575"/>
    </row>
    <row r="32576" spans="18:19" ht="15" customHeight="1">
      <c r="R32576"/>
      <c r="S32576"/>
    </row>
    <row r="32577" spans="18:19" ht="15" customHeight="1">
      <c r="R32577"/>
      <c r="S32577"/>
    </row>
    <row r="32578" spans="18:19" ht="15" customHeight="1">
      <c r="R32578"/>
      <c r="S32578"/>
    </row>
    <row r="32579" spans="18:19" ht="15" customHeight="1">
      <c r="R32579"/>
      <c r="S32579"/>
    </row>
    <row r="32580" spans="18:19" ht="15" customHeight="1">
      <c r="R32580"/>
      <c r="S32580"/>
    </row>
    <row r="32581" spans="18:19" ht="15" customHeight="1">
      <c r="R32581"/>
      <c r="S32581"/>
    </row>
    <row r="32582" spans="18:19" ht="15" customHeight="1">
      <c r="R32582"/>
      <c r="S32582"/>
    </row>
    <row r="32583" spans="18:19" ht="15" customHeight="1">
      <c r="R32583"/>
      <c r="S32583"/>
    </row>
    <row r="32584" spans="18:19" ht="15" customHeight="1">
      <c r="R32584"/>
      <c r="S32584"/>
    </row>
    <row r="32585" spans="18:19" ht="15" customHeight="1">
      <c r="R32585"/>
      <c r="S32585"/>
    </row>
    <row r="32586" spans="18:19" ht="15" customHeight="1">
      <c r="R32586"/>
      <c r="S32586"/>
    </row>
    <row r="32587" spans="18:19" ht="15" customHeight="1">
      <c r="R32587"/>
      <c r="S32587"/>
    </row>
    <row r="32588" spans="18:19" ht="15" customHeight="1">
      <c r="R32588"/>
      <c r="S32588"/>
    </row>
    <row r="32589" spans="18:19" ht="15" customHeight="1">
      <c r="R32589"/>
      <c r="S32589"/>
    </row>
    <row r="32590" spans="18:19" ht="15" customHeight="1">
      <c r="R32590"/>
      <c r="S32590"/>
    </row>
    <row r="32591" spans="18:19" ht="15" customHeight="1">
      <c r="R32591"/>
      <c r="S32591"/>
    </row>
    <row r="32592" spans="18:19" ht="15" customHeight="1">
      <c r="R32592"/>
      <c r="S32592"/>
    </row>
    <row r="32593" spans="18:19" ht="15" customHeight="1">
      <c r="R32593"/>
      <c r="S32593"/>
    </row>
    <row r="32594" spans="18:19" ht="15" customHeight="1">
      <c r="R32594"/>
      <c r="S32594"/>
    </row>
    <row r="32595" spans="18:19" ht="15" customHeight="1">
      <c r="R32595"/>
      <c r="S32595"/>
    </row>
    <row r="32596" spans="18:19" ht="15" customHeight="1">
      <c r="R32596"/>
      <c r="S32596"/>
    </row>
    <row r="32597" spans="18:19" ht="15" customHeight="1">
      <c r="R32597"/>
      <c r="S32597"/>
    </row>
    <row r="32598" spans="18:19" ht="15" customHeight="1">
      <c r="R32598"/>
      <c r="S32598"/>
    </row>
    <row r="32599" spans="18:19" ht="15" customHeight="1">
      <c r="R32599"/>
      <c r="S32599"/>
    </row>
    <row r="32600" spans="18:19" ht="15" customHeight="1">
      <c r="R32600"/>
      <c r="S32600"/>
    </row>
    <row r="32601" spans="18:19" ht="15" customHeight="1">
      <c r="R32601"/>
      <c r="S32601"/>
    </row>
    <row r="32602" spans="18:19" ht="15" customHeight="1">
      <c r="R32602"/>
      <c r="S32602"/>
    </row>
    <row r="32603" spans="18:19" ht="15" customHeight="1">
      <c r="R32603"/>
      <c r="S32603"/>
    </row>
    <row r="32604" spans="18:19" ht="15" customHeight="1">
      <c r="R32604"/>
      <c r="S32604"/>
    </row>
    <row r="32605" spans="18:19" ht="15" customHeight="1">
      <c r="R32605"/>
      <c r="S32605"/>
    </row>
    <row r="32606" spans="18:19" ht="15" customHeight="1">
      <c r="R32606"/>
      <c r="S32606"/>
    </row>
    <row r="32607" spans="18:19" ht="15" customHeight="1">
      <c r="R32607"/>
      <c r="S32607"/>
    </row>
    <row r="32608" spans="18:19" ht="15" customHeight="1">
      <c r="R32608"/>
      <c r="S32608"/>
    </row>
    <row r="32609" spans="18:19" ht="15" customHeight="1">
      <c r="R32609"/>
      <c r="S32609"/>
    </row>
    <row r="32610" spans="18:19" ht="15" customHeight="1">
      <c r="R32610"/>
      <c r="S32610"/>
    </row>
    <row r="32611" spans="18:19" ht="15" customHeight="1">
      <c r="R32611"/>
      <c r="S32611"/>
    </row>
    <row r="32612" spans="18:19" ht="15" customHeight="1">
      <c r="R32612"/>
      <c r="S32612"/>
    </row>
    <row r="32613" spans="18:19" ht="15" customHeight="1">
      <c r="R32613"/>
      <c r="S32613"/>
    </row>
    <row r="32614" spans="18:19" ht="15" customHeight="1">
      <c r="R32614"/>
      <c r="S32614"/>
    </row>
    <row r="32615" spans="18:19" ht="15" customHeight="1">
      <c r="R32615"/>
      <c r="S32615"/>
    </row>
    <row r="32616" spans="18:19" ht="15" customHeight="1">
      <c r="R32616"/>
      <c r="S32616"/>
    </row>
    <row r="32617" spans="18:19" ht="15" customHeight="1">
      <c r="R32617"/>
      <c r="S32617"/>
    </row>
    <row r="32618" spans="18:19" ht="15" customHeight="1">
      <c r="R32618"/>
      <c r="S32618"/>
    </row>
    <row r="32619" spans="18:19" ht="15" customHeight="1">
      <c r="R32619"/>
      <c r="S32619"/>
    </row>
    <row r="32620" spans="18:19" ht="15" customHeight="1">
      <c r="R32620"/>
      <c r="S32620"/>
    </row>
    <row r="32621" spans="18:19" ht="15" customHeight="1">
      <c r="R32621"/>
      <c r="S32621"/>
    </row>
    <row r="32622" spans="18:19" ht="15" customHeight="1">
      <c r="R32622"/>
      <c r="S32622"/>
    </row>
    <row r="32623" spans="18:19" ht="15" customHeight="1">
      <c r="R32623"/>
      <c r="S32623"/>
    </row>
    <row r="32624" spans="18:19" ht="15" customHeight="1">
      <c r="R32624"/>
      <c r="S32624"/>
    </row>
    <row r="32625" spans="18:19" ht="15" customHeight="1">
      <c r="R32625"/>
      <c r="S32625"/>
    </row>
    <row r="32626" spans="18:19" ht="15" customHeight="1">
      <c r="R32626"/>
      <c r="S32626"/>
    </row>
    <row r="32627" spans="18:19" ht="15" customHeight="1">
      <c r="R32627"/>
      <c r="S32627"/>
    </row>
    <row r="32628" spans="18:19" ht="15" customHeight="1">
      <c r="R32628"/>
      <c r="S32628"/>
    </row>
    <row r="32629" spans="18:19" ht="15" customHeight="1">
      <c r="R32629"/>
      <c r="S32629"/>
    </row>
    <row r="32630" spans="18:19" ht="15" customHeight="1">
      <c r="R32630"/>
      <c r="S32630"/>
    </row>
    <row r="32631" spans="18:19" ht="15" customHeight="1">
      <c r="R32631"/>
      <c r="S32631"/>
    </row>
    <row r="32632" spans="18:19" ht="15" customHeight="1">
      <c r="R32632"/>
      <c r="S32632"/>
    </row>
    <row r="32633" spans="18:19" ht="15" customHeight="1">
      <c r="R32633"/>
      <c r="S32633"/>
    </row>
    <row r="32634" spans="18:19" ht="15" customHeight="1">
      <c r="R32634"/>
      <c r="S32634"/>
    </row>
    <row r="32635" spans="18:19" ht="15" customHeight="1">
      <c r="R32635"/>
      <c r="S32635"/>
    </row>
    <row r="32636" spans="18:19" ht="15" customHeight="1">
      <c r="R32636"/>
      <c r="S32636"/>
    </row>
    <row r="32637" spans="18:19" ht="15" customHeight="1">
      <c r="R32637"/>
      <c r="S32637"/>
    </row>
    <row r="32638" spans="18:19" ht="15" customHeight="1">
      <c r="R32638"/>
      <c r="S32638"/>
    </row>
    <row r="32639" spans="18:19" ht="15" customHeight="1">
      <c r="R32639"/>
      <c r="S32639"/>
    </row>
    <row r="32640" spans="18:19" ht="15" customHeight="1">
      <c r="R32640"/>
      <c r="S32640"/>
    </row>
    <row r="32641" spans="18:19" ht="15" customHeight="1">
      <c r="R32641"/>
      <c r="S32641"/>
    </row>
    <row r="32642" spans="18:19" ht="15" customHeight="1">
      <c r="R32642"/>
      <c r="S32642"/>
    </row>
    <row r="32643" spans="18:19" ht="15" customHeight="1">
      <c r="R32643"/>
      <c r="S32643"/>
    </row>
    <row r="32644" spans="18:19" ht="15" customHeight="1">
      <c r="R32644"/>
      <c r="S32644"/>
    </row>
    <row r="32645" spans="18:19" ht="15" customHeight="1">
      <c r="R32645"/>
      <c r="S32645"/>
    </row>
    <row r="32646" spans="18:19" ht="15" customHeight="1">
      <c r="R32646"/>
      <c r="S32646"/>
    </row>
    <row r="32647" spans="18:19" ht="15" customHeight="1">
      <c r="R32647"/>
      <c r="S32647"/>
    </row>
    <row r="32648" spans="18:19" ht="15" customHeight="1">
      <c r="R32648"/>
      <c r="S32648"/>
    </row>
    <row r="32649" spans="18:19" ht="15" customHeight="1">
      <c r="R32649"/>
      <c r="S32649"/>
    </row>
    <row r="32650" spans="18:19" ht="15" customHeight="1">
      <c r="R32650"/>
      <c r="S32650"/>
    </row>
    <row r="32651" spans="18:19" ht="15" customHeight="1">
      <c r="R32651"/>
      <c r="S32651"/>
    </row>
    <row r="32652" spans="18:19" ht="15" customHeight="1">
      <c r="R32652"/>
      <c r="S32652"/>
    </row>
    <row r="32653" spans="18:19" ht="15" customHeight="1">
      <c r="R32653"/>
      <c r="S32653"/>
    </row>
    <row r="32654" spans="18:19" ht="15" customHeight="1">
      <c r="R32654"/>
      <c r="S32654"/>
    </row>
    <row r="32655" spans="18:19" ht="15" customHeight="1">
      <c r="R32655"/>
      <c r="S32655"/>
    </row>
    <row r="32656" spans="18:19" ht="15" customHeight="1">
      <c r="R32656"/>
      <c r="S32656"/>
    </row>
    <row r="32657" spans="18:19" ht="15" customHeight="1">
      <c r="R32657"/>
      <c r="S32657"/>
    </row>
    <row r="32658" spans="18:19" ht="15" customHeight="1">
      <c r="R32658"/>
      <c r="S32658"/>
    </row>
    <row r="32659" spans="18:19" ht="15" customHeight="1">
      <c r="R32659"/>
      <c r="S32659"/>
    </row>
    <row r="32660" spans="18:19" ht="15" customHeight="1">
      <c r="R32660"/>
      <c r="S32660"/>
    </row>
    <row r="32661" spans="18:19" ht="15" customHeight="1">
      <c r="R32661"/>
      <c r="S32661"/>
    </row>
    <row r="32662" spans="18:19" ht="15" customHeight="1">
      <c r="R32662"/>
      <c r="S32662"/>
    </row>
    <row r="32663" spans="18:19" ht="15" customHeight="1">
      <c r="R32663"/>
      <c r="S32663"/>
    </row>
    <row r="32664" spans="18:19" ht="15" customHeight="1">
      <c r="R32664"/>
      <c r="S32664"/>
    </row>
    <row r="32665" spans="18:19" ht="15" customHeight="1">
      <c r="R32665"/>
      <c r="S32665"/>
    </row>
    <row r="32666" spans="18:19" ht="15" customHeight="1">
      <c r="R32666"/>
      <c r="S32666"/>
    </row>
    <row r="32667" spans="18:19" ht="15" customHeight="1">
      <c r="R32667"/>
      <c r="S32667"/>
    </row>
    <row r="32668" spans="18:19" ht="15" customHeight="1">
      <c r="R32668"/>
      <c r="S32668"/>
    </row>
    <row r="32669" spans="18:19" ht="15" customHeight="1">
      <c r="R32669"/>
      <c r="S32669"/>
    </row>
    <row r="32670" spans="18:19" ht="15" customHeight="1">
      <c r="R32670"/>
      <c r="S32670"/>
    </row>
    <row r="32671" spans="18:19" ht="15" customHeight="1">
      <c r="R32671"/>
      <c r="S32671"/>
    </row>
    <row r="32672" spans="18:19" ht="15" customHeight="1">
      <c r="R32672"/>
      <c r="S32672"/>
    </row>
    <row r="32673" spans="18:19" ht="15" customHeight="1">
      <c r="R32673"/>
      <c r="S32673"/>
    </row>
    <row r="32674" spans="18:19" ht="15" customHeight="1">
      <c r="R32674"/>
      <c r="S32674"/>
    </row>
    <row r="32675" spans="18:19" ht="15" customHeight="1">
      <c r="R32675"/>
      <c r="S32675"/>
    </row>
    <row r="32676" spans="18:19" ht="15" customHeight="1">
      <c r="R32676"/>
      <c r="S32676"/>
    </row>
    <row r="32677" spans="18:19" ht="15" customHeight="1">
      <c r="R32677"/>
      <c r="S32677"/>
    </row>
    <row r="32678" spans="18:19" ht="15" customHeight="1">
      <c r="R32678"/>
      <c r="S32678"/>
    </row>
    <row r="32679" spans="18:19" ht="15" customHeight="1">
      <c r="R32679"/>
      <c r="S32679"/>
    </row>
    <row r="32680" spans="18:19" ht="15" customHeight="1">
      <c r="R32680"/>
      <c r="S32680"/>
    </row>
    <row r="32681" spans="18:19" ht="15" customHeight="1">
      <c r="R32681"/>
      <c r="S32681"/>
    </row>
    <row r="32682" spans="18:19" ht="15" customHeight="1">
      <c r="R32682"/>
      <c r="S32682"/>
    </row>
    <row r="32683" spans="18:19" ht="15" customHeight="1">
      <c r="R32683"/>
      <c r="S32683"/>
    </row>
    <row r="32684" spans="18:19" ht="15" customHeight="1">
      <c r="R32684"/>
      <c r="S32684"/>
    </row>
    <row r="32685" spans="18:19" ht="15" customHeight="1">
      <c r="R32685"/>
      <c r="S32685"/>
    </row>
    <row r="32686" spans="18:19" ht="15" customHeight="1">
      <c r="R32686"/>
      <c r="S32686"/>
    </row>
    <row r="32687" spans="18:19" ht="15" customHeight="1">
      <c r="R32687"/>
      <c r="S32687"/>
    </row>
    <row r="32688" spans="18:19" ht="15" customHeight="1">
      <c r="R32688"/>
      <c r="S32688"/>
    </row>
    <row r="32689" spans="18:19" ht="15" customHeight="1">
      <c r="R32689"/>
      <c r="S32689"/>
    </row>
    <row r="32690" spans="18:19" ht="15" customHeight="1">
      <c r="R32690"/>
      <c r="S32690"/>
    </row>
    <row r="32691" spans="18:19" ht="15" customHeight="1">
      <c r="R32691"/>
      <c r="S32691"/>
    </row>
    <row r="32692" spans="18:19" ht="15" customHeight="1">
      <c r="R32692"/>
      <c r="S32692"/>
    </row>
    <row r="32693" spans="18:19" ht="15" customHeight="1">
      <c r="R32693"/>
      <c r="S32693"/>
    </row>
    <row r="32694" spans="18:19" ht="15" customHeight="1">
      <c r="R32694"/>
      <c r="S32694"/>
    </row>
    <row r="32695" spans="18:19" ht="15" customHeight="1">
      <c r="R32695"/>
      <c r="S32695"/>
    </row>
    <row r="32696" spans="18:19" ht="15" customHeight="1">
      <c r="R32696"/>
      <c r="S32696"/>
    </row>
    <row r="32697" spans="18:19" ht="15" customHeight="1">
      <c r="R32697"/>
      <c r="S32697"/>
    </row>
    <row r="32698" spans="18:19" ht="15" customHeight="1">
      <c r="R32698"/>
      <c r="S32698"/>
    </row>
    <row r="32699" spans="18:19" ht="15" customHeight="1">
      <c r="R32699"/>
      <c r="S32699"/>
    </row>
    <row r="32700" spans="18:19" ht="15" customHeight="1">
      <c r="R32700"/>
      <c r="S32700"/>
    </row>
    <row r="32701" spans="18:19" ht="15" customHeight="1">
      <c r="R32701"/>
      <c r="S32701"/>
    </row>
    <row r="32702" spans="18:19" ht="15" customHeight="1">
      <c r="R32702"/>
      <c r="S32702"/>
    </row>
    <row r="32703" spans="18:19" ht="15" customHeight="1">
      <c r="R32703"/>
      <c r="S32703"/>
    </row>
    <row r="32704" spans="18:19" ht="15" customHeight="1">
      <c r="R32704"/>
      <c r="S32704"/>
    </row>
    <row r="32705" spans="18:19" ht="15" customHeight="1">
      <c r="R32705"/>
      <c r="S32705"/>
    </row>
    <row r="32706" spans="18:19" ht="15" customHeight="1">
      <c r="R32706"/>
      <c r="S32706"/>
    </row>
    <row r="32707" spans="18:19" ht="15" customHeight="1">
      <c r="R32707"/>
      <c r="S32707"/>
    </row>
    <row r="32708" spans="18:19" ht="15" customHeight="1">
      <c r="R32708"/>
      <c r="S32708"/>
    </row>
    <row r="32709" spans="18:19" ht="15" customHeight="1">
      <c r="R32709"/>
      <c r="S32709"/>
    </row>
    <row r="32710" spans="18:19" ht="15" customHeight="1">
      <c r="R32710"/>
      <c r="S32710"/>
    </row>
    <row r="32711" spans="18:19" ht="15" customHeight="1">
      <c r="R32711"/>
      <c r="S32711"/>
    </row>
    <row r="32712" spans="18:19" ht="15" customHeight="1">
      <c r="R32712"/>
      <c r="S32712"/>
    </row>
    <row r="32713" spans="18:19" ht="15" customHeight="1">
      <c r="R32713"/>
      <c r="S32713"/>
    </row>
    <row r="32714" spans="18:19" ht="15" customHeight="1">
      <c r="R32714"/>
      <c r="S32714"/>
    </row>
    <row r="32715" spans="18:19" ht="15" customHeight="1">
      <c r="R32715"/>
      <c r="S32715"/>
    </row>
    <row r="32716" spans="18:19" ht="15" customHeight="1">
      <c r="R32716"/>
      <c r="S32716"/>
    </row>
    <row r="32717" spans="18:19" ht="15" customHeight="1">
      <c r="R32717"/>
      <c r="S32717"/>
    </row>
    <row r="32718" spans="18:19" ht="15" customHeight="1">
      <c r="R32718"/>
      <c r="S32718"/>
    </row>
    <row r="32719" spans="18:19" ht="15" customHeight="1">
      <c r="R32719"/>
      <c r="S32719"/>
    </row>
    <row r="32720" spans="18:19" ht="15" customHeight="1">
      <c r="R32720"/>
      <c r="S32720"/>
    </row>
    <row r="32721" spans="18:19" ht="15" customHeight="1">
      <c r="R32721"/>
      <c r="S32721"/>
    </row>
    <row r="32722" spans="18:19" ht="15" customHeight="1">
      <c r="R32722"/>
      <c r="S32722"/>
    </row>
    <row r="32723" spans="18:19" ht="15" customHeight="1">
      <c r="R32723"/>
      <c r="S32723"/>
    </row>
    <row r="32724" spans="18:19" ht="15" customHeight="1">
      <c r="R32724"/>
      <c r="S32724"/>
    </row>
    <row r="32725" spans="18:19" ht="15" customHeight="1">
      <c r="R32725"/>
      <c r="S32725"/>
    </row>
    <row r="32726" spans="18:19" ht="15" customHeight="1">
      <c r="R32726"/>
      <c r="S32726"/>
    </row>
    <row r="32727" spans="18:19" ht="15" customHeight="1">
      <c r="R32727"/>
      <c r="S32727"/>
    </row>
    <row r="32728" spans="18:19" ht="15" customHeight="1">
      <c r="R32728"/>
      <c r="S32728"/>
    </row>
    <row r="32729" spans="18:19" ht="15" customHeight="1">
      <c r="R32729"/>
      <c r="S32729"/>
    </row>
    <row r="32730" spans="18:19" ht="15" customHeight="1">
      <c r="R32730"/>
      <c r="S32730"/>
    </row>
    <row r="32731" spans="18:19" ht="15" customHeight="1">
      <c r="R32731"/>
      <c r="S32731"/>
    </row>
    <row r="32732" spans="18:19" ht="15" customHeight="1">
      <c r="R32732"/>
      <c r="S32732"/>
    </row>
    <row r="32733" spans="18:19" ht="15" customHeight="1">
      <c r="R32733"/>
      <c r="S32733"/>
    </row>
    <row r="32734" spans="18:19" ht="15" customHeight="1">
      <c r="R32734"/>
      <c r="S32734"/>
    </row>
    <row r="32735" spans="18:19" ht="15" customHeight="1">
      <c r="R32735"/>
      <c r="S32735"/>
    </row>
    <row r="32736" spans="18:19" ht="15" customHeight="1">
      <c r="R32736"/>
      <c r="S32736"/>
    </row>
    <row r="32737" spans="18:19" ht="15" customHeight="1">
      <c r="R32737"/>
      <c r="S32737"/>
    </row>
    <row r="32738" spans="18:19" ht="15" customHeight="1">
      <c r="R32738"/>
      <c r="S32738"/>
    </row>
    <row r="32739" spans="18:19" ht="15" customHeight="1">
      <c r="R32739"/>
      <c r="S32739"/>
    </row>
    <row r="32740" spans="18:19" ht="15" customHeight="1">
      <c r="R32740"/>
      <c r="S32740"/>
    </row>
    <row r="32741" spans="18:19" ht="15" customHeight="1">
      <c r="R32741"/>
      <c r="S32741"/>
    </row>
    <row r="32742" spans="18:19" ht="15" customHeight="1">
      <c r="R32742"/>
      <c r="S32742"/>
    </row>
    <row r="32743" spans="18:19" ht="15" customHeight="1">
      <c r="R32743"/>
      <c r="S32743"/>
    </row>
    <row r="32744" spans="18:19" ht="15" customHeight="1">
      <c r="R32744"/>
      <c r="S32744"/>
    </row>
    <row r="32745" spans="18:19" ht="15" customHeight="1">
      <c r="R32745"/>
      <c r="S32745"/>
    </row>
    <row r="32746" spans="18:19" ht="15" customHeight="1">
      <c r="R32746"/>
      <c r="S32746"/>
    </row>
    <row r="32747" spans="18:19" ht="15" customHeight="1">
      <c r="R32747"/>
      <c r="S32747"/>
    </row>
    <row r="32748" spans="18:19" ht="15" customHeight="1">
      <c r="R32748"/>
      <c r="S32748"/>
    </row>
    <row r="32749" spans="18:19" ht="15" customHeight="1">
      <c r="R32749"/>
      <c r="S32749"/>
    </row>
    <row r="32750" spans="18:19" ht="15" customHeight="1">
      <c r="R32750"/>
      <c r="S32750"/>
    </row>
    <row r="32751" spans="18:19" ht="15" customHeight="1">
      <c r="R32751"/>
      <c r="S32751"/>
    </row>
    <row r="32752" spans="18:19" ht="15" customHeight="1">
      <c r="R32752"/>
      <c r="S32752"/>
    </row>
    <row r="32753" spans="18:19" ht="15" customHeight="1">
      <c r="R32753"/>
      <c r="S32753"/>
    </row>
    <row r="32754" spans="18:19" ht="15" customHeight="1">
      <c r="R32754"/>
      <c r="S32754"/>
    </row>
    <row r="32755" spans="18:19" ht="15" customHeight="1">
      <c r="R32755"/>
      <c r="S32755"/>
    </row>
    <row r="32756" spans="18:19" ht="15" customHeight="1">
      <c r="R32756"/>
      <c r="S32756"/>
    </row>
    <row r="32757" spans="18:19" ht="15" customHeight="1">
      <c r="R32757"/>
      <c r="S32757"/>
    </row>
    <row r="32758" spans="18:19" ht="15" customHeight="1">
      <c r="R32758"/>
      <c r="S32758"/>
    </row>
    <row r="32759" spans="18:19" ht="15" customHeight="1">
      <c r="R32759"/>
      <c r="S32759"/>
    </row>
    <row r="32760" spans="18:19" ht="15" customHeight="1">
      <c r="R32760"/>
      <c r="S32760"/>
    </row>
    <row r="32761" spans="18:19" ht="15" customHeight="1">
      <c r="R32761"/>
      <c r="S32761"/>
    </row>
    <row r="32762" spans="18:19" ht="15" customHeight="1">
      <c r="R32762"/>
      <c r="S32762"/>
    </row>
    <row r="32763" spans="18:19" ht="15" customHeight="1">
      <c r="R32763"/>
      <c r="S32763"/>
    </row>
    <row r="32764" spans="18:19" ht="15" customHeight="1">
      <c r="R32764"/>
      <c r="S32764"/>
    </row>
    <row r="32765" spans="18:19" ht="15" customHeight="1">
      <c r="R32765"/>
      <c r="S32765"/>
    </row>
    <row r="32766" spans="18:19" ht="15" customHeight="1">
      <c r="R32766"/>
      <c r="S32766"/>
    </row>
    <row r="32767" spans="18:19" ht="15" customHeight="1">
      <c r="R32767"/>
      <c r="S32767"/>
    </row>
    <row r="32768" spans="18:19" ht="15" customHeight="1">
      <c r="R32768"/>
      <c r="S32768"/>
    </row>
    <row r="32769" spans="18:19" ht="15" customHeight="1">
      <c r="R32769"/>
      <c r="S32769"/>
    </row>
    <row r="32770" spans="18:19" ht="15" customHeight="1">
      <c r="R32770"/>
      <c r="S32770"/>
    </row>
    <row r="32771" spans="18:19" ht="15" customHeight="1">
      <c r="R32771"/>
      <c r="S32771"/>
    </row>
    <row r="32772" spans="18:19" ht="15" customHeight="1">
      <c r="R32772"/>
      <c r="S32772"/>
    </row>
    <row r="32773" spans="18:19" ht="15" customHeight="1">
      <c r="R32773"/>
      <c r="S32773"/>
    </row>
    <row r="32774" spans="18:19" ht="15" customHeight="1">
      <c r="R32774"/>
      <c r="S32774"/>
    </row>
    <row r="32775" spans="18:19" ht="15" customHeight="1">
      <c r="R32775"/>
      <c r="S32775"/>
    </row>
    <row r="32776" spans="18:19" ht="15" customHeight="1">
      <c r="R32776"/>
      <c r="S32776"/>
    </row>
    <row r="32777" spans="18:19" ht="15" customHeight="1">
      <c r="R32777"/>
      <c r="S32777"/>
    </row>
    <row r="32778" spans="18:19" ht="15" customHeight="1">
      <c r="R32778"/>
      <c r="S32778"/>
    </row>
    <row r="32779" spans="18:19" ht="15" customHeight="1">
      <c r="R32779"/>
      <c r="S32779"/>
    </row>
    <row r="32780" spans="18:19" ht="15" customHeight="1">
      <c r="R32780"/>
      <c r="S32780"/>
    </row>
    <row r="32781" spans="18:19" ht="15" customHeight="1">
      <c r="R32781"/>
      <c r="S32781"/>
    </row>
    <row r="32782" spans="18:19" ht="15" customHeight="1">
      <c r="R32782"/>
      <c r="S32782"/>
    </row>
    <row r="32783" spans="18:19" ht="15" customHeight="1">
      <c r="R32783"/>
      <c r="S32783"/>
    </row>
    <row r="32784" spans="18:19" ht="15" customHeight="1">
      <c r="R32784"/>
      <c r="S32784"/>
    </row>
    <row r="32785" spans="18:19" ht="15" customHeight="1">
      <c r="R32785"/>
      <c r="S32785"/>
    </row>
    <row r="32786" spans="18:19" ht="15" customHeight="1">
      <c r="R32786"/>
      <c r="S32786"/>
    </row>
    <row r="32787" spans="18:19" ht="15" customHeight="1">
      <c r="R32787"/>
      <c r="S32787"/>
    </row>
    <row r="32788" spans="18:19" ht="15" customHeight="1">
      <c r="R32788"/>
      <c r="S32788"/>
    </row>
    <row r="32789" spans="18:19" ht="15" customHeight="1">
      <c r="R32789"/>
      <c r="S32789"/>
    </row>
    <row r="32790" spans="18:19" ht="15" customHeight="1">
      <c r="R32790"/>
      <c r="S32790"/>
    </row>
    <row r="32791" spans="18:19" ht="15" customHeight="1">
      <c r="R32791"/>
      <c r="S32791"/>
    </row>
    <row r="32792" spans="18:19" ht="15" customHeight="1">
      <c r="R32792"/>
      <c r="S32792"/>
    </row>
    <row r="32793" spans="18:19" ht="15" customHeight="1">
      <c r="R32793"/>
      <c r="S32793"/>
    </row>
    <row r="32794" spans="18:19" ht="15" customHeight="1">
      <c r="R32794"/>
      <c r="S32794"/>
    </row>
    <row r="32795" spans="18:19" ht="15" customHeight="1">
      <c r="R32795"/>
      <c r="S32795"/>
    </row>
    <row r="32796" spans="18:19" ht="15" customHeight="1">
      <c r="R32796"/>
      <c r="S32796"/>
    </row>
    <row r="32797" spans="18:19" ht="15" customHeight="1">
      <c r="R32797"/>
      <c r="S32797"/>
    </row>
    <row r="32798" spans="18:19" ht="15" customHeight="1">
      <c r="R32798"/>
      <c r="S32798"/>
    </row>
    <row r="32799" spans="18:19" ht="15" customHeight="1">
      <c r="R32799"/>
      <c r="S32799"/>
    </row>
    <row r="32800" spans="18:19" ht="15" customHeight="1">
      <c r="R32800"/>
      <c r="S32800"/>
    </row>
    <row r="32801" spans="18:19" ht="15" customHeight="1">
      <c r="R32801"/>
      <c r="S32801"/>
    </row>
    <row r="32802" spans="18:19" ht="15" customHeight="1">
      <c r="R32802"/>
      <c r="S32802"/>
    </row>
    <row r="32803" spans="18:19" ht="15" customHeight="1">
      <c r="R32803"/>
      <c r="S32803"/>
    </row>
    <row r="32804" spans="18:19" ht="15" customHeight="1">
      <c r="R32804"/>
      <c r="S32804"/>
    </row>
    <row r="32805" spans="18:19" ht="15" customHeight="1">
      <c r="R32805"/>
      <c r="S32805"/>
    </row>
    <row r="32806" spans="18:19" ht="15" customHeight="1">
      <c r="R32806"/>
      <c r="S32806"/>
    </row>
    <row r="32807" spans="18:19" ht="15" customHeight="1">
      <c r="R32807"/>
      <c r="S32807"/>
    </row>
    <row r="32808" spans="18:19" ht="15" customHeight="1">
      <c r="R32808"/>
      <c r="S32808"/>
    </row>
    <row r="32809" spans="18:19" ht="15" customHeight="1">
      <c r="R32809"/>
      <c r="S32809"/>
    </row>
    <row r="32810" spans="18:19" ht="15" customHeight="1">
      <c r="R32810"/>
      <c r="S32810"/>
    </row>
    <row r="32811" spans="18:19" ht="15" customHeight="1">
      <c r="R32811"/>
      <c r="S32811"/>
    </row>
    <row r="32812" spans="18:19" ht="15" customHeight="1">
      <c r="R32812"/>
      <c r="S32812"/>
    </row>
    <row r="32813" spans="18:19" ht="15" customHeight="1">
      <c r="R32813"/>
      <c r="S32813"/>
    </row>
    <row r="32814" spans="18:19" ht="15" customHeight="1">
      <c r="R32814"/>
      <c r="S32814"/>
    </row>
    <row r="32815" spans="18:19" ht="15" customHeight="1">
      <c r="R32815"/>
      <c r="S32815"/>
    </row>
    <row r="32816" spans="18:19" ht="15" customHeight="1">
      <c r="R32816"/>
      <c r="S32816"/>
    </row>
    <row r="32817" spans="18:19" ht="15" customHeight="1">
      <c r="R32817"/>
      <c r="S32817"/>
    </row>
    <row r="32818" spans="18:19" ht="15" customHeight="1">
      <c r="R32818"/>
      <c r="S32818"/>
    </row>
    <row r="32819" spans="18:19" ht="15" customHeight="1">
      <c r="R32819"/>
      <c r="S32819"/>
    </row>
    <row r="32820" spans="18:19" ht="15" customHeight="1">
      <c r="R32820"/>
      <c r="S32820"/>
    </row>
    <row r="32821" spans="18:19" ht="15" customHeight="1">
      <c r="R32821"/>
      <c r="S32821"/>
    </row>
    <row r="32822" spans="18:19" ht="15" customHeight="1">
      <c r="R32822"/>
      <c r="S32822"/>
    </row>
    <row r="32823" spans="18:19" ht="15" customHeight="1">
      <c r="R32823"/>
      <c r="S32823"/>
    </row>
    <row r="32824" spans="18:19" ht="15" customHeight="1">
      <c r="R32824"/>
      <c r="S32824"/>
    </row>
    <row r="32825" spans="18:19" ht="15" customHeight="1">
      <c r="R32825"/>
      <c r="S32825"/>
    </row>
    <row r="32826" spans="18:19" ht="15" customHeight="1">
      <c r="R32826"/>
      <c r="S32826"/>
    </row>
    <row r="32827" spans="18:19" ht="15" customHeight="1">
      <c r="R32827"/>
      <c r="S32827"/>
    </row>
    <row r="32828" spans="18:19" ht="15" customHeight="1">
      <c r="R32828"/>
      <c r="S32828"/>
    </row>
    <row r="32829" spans="18:19" ht="15" customHeight="1">
      <c r="R32829"/>
      <c r="S32829"/>
    </row>
    <row r="32830" spans="18:19" ht="15" customHeight="1">
      <c r="R32830"/>
      <c r="S32830"/>
    </row>
    <row r="32831" spans="18:19" ht="15" customHeight="1">
      <c r="R32831"/>
      <c r="S32831"/>
    </row>
    <row r="32832" spans="18:19" ht="15" customHeight="1">
      <c r="R32832"/>
      <c r="S32832"/>
    </row>
    <row r="32833" spans="18:19" ht="15" customHeight="1">
      <c r="R32833"/>
      <c r="S32833"/>
    </row>
    <row r="32834" spans="18:19" ht="15" customHeight="1">
      <c r="R32834"/>
      <c r="S32834"/>
    </row>
    <row r="32835" spans="18:19" ht="15" customHeight="1">
      <c r="R32835"/>
      <c r="S32835"/>
    </row>
    <row r="32836" spans="18:19" ht="15" customHeight="1">
      <c r="R32836"/>
      <c r="S32836"/>
    </row>
    <row r="32837" spans="18:19" ht="15" customHeight="1">
      <c r="R32837"/>
      <c r="S32837"/>
    </row>
    <row r="32838" spans="18:19" ht="15" customHeight="1">
      <c r="R32838"/>
      <c r="S32838"/>
    </row>
    <row r="32839" spans="18:19" ht="15" customHeight="1">
      <c r="R32839"/>
      <c r="S32839"/>
    </row>
    <row r="32840" spans="18:19" ht="15" customHeight="1">
      <c r="R32840"/>
      <c r="S32840"/>
    </row>
    <row r="32841" spans="18:19" ht="15" customHeight="1">
      <c r="R32841"/>
      <c r="S32841"/>
    </row>
    <row r="32842" spans="18:19" ht="15" customHeight="1">
      <c r="R32842"/>
      <c r="S32842"/>
    </row>
    <row r="32843" spans="18:19" ht="15" customHeight="1">
      <c r="R32843"/>
      <c r="S32843"/>
    </row>
    <row r="32844" spans="18:19" ht="15" customHeight="1">
      <c r="R32844"/>
      <c r="S32844"/>
    </row>
    <row r="32845" spans="18:19" ht="15" customHeight="1">
      <c r="R32845"/>
      <c r="S32845"/>
    </row>
    <row r="32846" spans="18:19" ht="15" customHeight="1">
      <c r="R32846"/>
      <c r="S32846"/>
    </row>
    <row r="32847" spans="18:19" ht="15" customHeight="1">
      <c r="R32847"/>
      <c r="S32847"/>
    </row>
    <row r="32848" spans="18:19" ht="15" customHeight="1">
      <c r="R32848"/>
      <c r="S32848"/>
    </row>
    <row r="32849" spans="18:19" ht="15" customHeight="1">
      <c r="R32849"/>
      <c r="S32849"/>
    </row>
    <row r="32850" spans="18:19" ht="15" customHeight="1">
      <c r="R32850"/>
      <c r="S32850"/>
    </row>
    <row r="32851" spans="18:19" ht="15" customHeight="1">
      <c r="R32851"/>
      <c r="S32851"/>
    </row>
    <row r="32852" spans="18:19" ht="15" customHeight="1">
      <c r="R32852"/>
      <c r="S32852"/>
    </row>
    <row r="32853" spans="18:19" ht="15" customHeight="1">
      <c r="R32853"/>
      <c r="S32853"/>
    </row>
    <row r="32854" spans="18:19" ht="15" customHeight="1">
      <c r="R32854"/>
      <c r="S32854"/>
    </row>
    <row r="32855" spans="18:19" ht="15" customHeight="1">
      <c r="R32855"/>
      <c r="S32855"/>
    </row>
    <row r="32856" spans="18:19" ht="15" customHeight="1">
      <c r="R32856"/>
      <c r="S32856"/>
    </row>
    <row r="32857" spans="18:19" ht="15" customHeight="1">
      <c r="R32857"/>
      <c r="S32857"/>
    </row>
    <row r="32858" spans="18:19" ht="15" customHeight="1">
      <c r="R32858"/>
      <c r="S32858"/>
    </row>
    <row r="32859" spans="18:19" ht="15" customHeight="1">
      <c r="R32859"/>
      <c r="S32859"/>
    </row>
    <row r="32860" spans="18:19" ht="15" customHeight="1">
      <c r="R32860"/>
      <c r="S32860"/>
    </row>
    <row r="32861" spans="18:19" ht="15" customHeight="1">
      <c r="R32861"/>
      <c r="S32861"/>
    </row>
    <row r="32862" spans="18:19" ht="15" customHeight="1">
      <c r="R32862"/>
      <c r="S32862"/>
    </row>
    <row r="32863" spans="18:19" ht="15" customHeight="1">
      <c r="R32863"/>
      <c r="S32863"/>
    </row>
    <row r="32864" spans="18:19" ht="15" customHeight="1">
      <c r="R32864"/>
      <c r="S32864"/>
    </row>
    <row r="32865" spans="18:19" ht="15" customHeight="1">
      <c r="R32865"/>
      <c r="S32865"/>
    </row>
    <row r="32866" spans="18:19" ht="15" customHeight="1">
      <c r="R32866"/>
      <c r="S32866"/>
    </row>
    <row r="32867" spans="18:19" ht="15" customHeight="1">
      <c r="R32867"/>
      <c r="S32867"/>
    </row>
    <row r="32868" spans="18:19" ht="15" customHeight="1">
      <c r="R32868"/>
      <c r="S32868"/>
    </row>
    <row r="32869" spans="18:19" ht="15" customHeight="1">
      <c r="R32869"/>
      <c r="S32869"/>
    </row>
    <row r="32870" spans="18:19" ht="15" customHeight="1">
      <c r="R32870"/>
      <c r="S32870"/>
    </row>
    <row r="32871" spans="18:19" ht="15" customHeight="1">
      <c r="R32871"/>
      <c r="S32871"/>
    </row>
    <row r="32872" spans="18:19" ht="15" customHeight="1">
      <c r="R32872"/>
      <c r="S32872"/>
    </row>
    <row r="32873" spans="18:19" ht="15" customHeight="1">
      <c r="R32873"/>
      <c r="S32873"/>
    </row>
    <row r="32874" spans="18:19" ht="15" customHeight="1">
      <c r="R32874"/>
      <c r="S32874"/>
    </row>
    <row r="32875" spans="18:19" ht="15" customHeight="1">
      <c r="R32875"/>
      <c r="S32875"/>
    </row>
    <row r="32876" spans="18:19" ht="15" customHeight="1">
      <c r="R32876"/>
      <c r="S32876"/>
    </row>
    <row r="32877" spans="18:19" ht="15" customHeight="1">
      <c r="R32877"/>
      <c r="S32877"/>
    </row>
    <row r="32878" spans="18:19" ht="15" customHeight="1">
      <c r="R32878"/>
      <c r="S32878"/>
    </row>
    <row r="32879" spans="18:19" ht="15" customHeight="1">
      <c r="R32879"/>
      <c r="S32879"/>
    </row>
    <row r="32880" spans="18:19" ht="15" customHeight="1">
      <c r="R32880"/>
      <c r="S32880"/>
    </row>
    <row r="32881" spans="18:19" ht="15" customHeight="1">
      <c r="R32881"/>
      <c r="S32881"/>
    </row>
    <row r="32882" spans="18:19" ht="15" customHeight="1">
      <c r="R32882"/>
      <c r="S32882"/>
    </row>
    <row r="32883" spans="18:19" ht="15" customHeight="1">
      <c r="R32883"/>
      <c r="S32883"/>
    </row>
    <row r="32884" spans="18:19" ht="15" customHeight="1">
      <c r="R32884"/>
      <c r="S32884"/>
    </row>
    <row r="32885" spans="18:19" ht="15" customHeight="1">
      <c r="R32885"/>
      <c r="S32885"/>
    </row>
    <row r="32886" spans="18:19" ht="15" customHeight="1">
      <c r="R32886"/>
      <c r="S32886"/>
    </row>
    <row r="32887" spans="18:19" ht="15" customHeight="1">
      <c r="R32887"/>
      <c r="S32887"/>
    </row>
    <row r="32888" spans="18:19" ht="15" customHeight="1">
      <c r="R32888"/>
      <c r="S32888"/>
    </row>
    <row r="32889" spans="18:19" ht="15" customHeight="1">
      <c r="R32889"/>
      <c r="S32889"/>
    </row>
    <row r="32890" spans="18:19" ht="15" customHeight="1">
      <c r="R32890"/>
      <c r="S32890"/>
    </row>
    <row r="32891" spans="18:19" ht="15" customHeight="1">
      <c r="R32891"/>
      <c r="S32891"/>
    </row>
    <row r="32892" spans="18:19" ht="15" customHeight="1">
      <c r="R32892"/>
      <c r="S32892"/>
    </row>
    <row r="32893" spans="18:19" ht="15" customHeight="1">
      <c r="R32893"/>
      <c r="S32893"/>
    </row>
    <row r="32894" spans="18:19" ht="15" customHeight="1">
      <c r="R32894"/>
      <c r="S32894"/>
    </row>
    <row r="32895" spans="18:19" ht="15" customHeight="1">
      <c r="R32895"/>
      <c r="S32895"/>
    </row>
    <row r="32896" spans="18:19" ht="15" customHeight="1">
      <c r="R32896"/>
      <c r="S32896"/>
    </row>
    <row r="32897" spans="18:19" ht="15" customHeight="1">
      <c r="R32897"/>
      <c r="S32897"/>
    </row>
    <row r="32898" spans="18:19" ht="15" customHeight="1">
      <c r="R32898"/>
      <c r="S32898"/>
    </row>
    <row r="32899" spans="18:19" ht="15" customHeight="1">
      <c r="R32899"/>
      <c r="S32899"/>
    </row>
    <row r="32900" spans="18:19" ht="15" customHeight="1">
      <c r="R32900"/>
      <c r="S32900"/>
    </row>
    <row r="32901" spans="18:19" ht="15" customHeight="1">
      <c r="R32901"/>
      <c r="S32901"/>
    </row>
    <row r="32902" spans="18:19" ht="15" customHeight="1">
      <c r="R32902"/>
      <c r="S32902"/>
    </row>
    <row r="32903" spans="18:19" ht="15" customHeight="1">
      <c r="R32903"/>
      <c r="S32903"/>
    </row>
    <row r="32904" spans="18:19" ht="15" customHeight="1">
      <c r="R32904"/>
      <c r="S32904"/>
    </row>
    <row r="32905" spans="18:19" ht="15" customHeight="1">
      <c r="R32905"/>
      <c r="S32905"/>
    </row>
    <row r="32906" spans="18:19" ht="15" customHeight="1">
      <c r="R32906"/>
      <c r="S32906"/>
    </row>
    <row r="32907" spans="18:19" ht="15" customHeight="1">
      <c r="R32907"/>
      <c r="S32907"/>
    </row>
    <row r="32908" spans="18:19" ht="15" customHeight="1">
      <c r="R32908"/>
      <c r="S32908"/>
    </row>
    <row r="32909" spans="18:19" ht="15" customHeight="1">
      <c r="R32909"/>
      <c r="S32909"/>
    </row>
    <row r="32910" spans="18:19" ht="15" customHeight="1">
      <c r="R32910"/>
      <c r="S32910"/>
    </row>
    <row r="32911" spans="18:19" ht="15" customHeight="1">
      <c r="R32911"/>
      <c r="S32911"/>
    </row>
    <row r="32912" spans="18:19" ht="15" customHeight="1">
      <c r="R32912"/>
      <c r="S32912"/>
    </row>
    <row r="32913" spans="18:19" ht="15" customHeight="1">
      <c r="R32913"/>
      <c r="S32913"/>
    </row>
    <row r="32914" spans="18:19" ht="15" customHeight="1">
      <c r="R32914"/>
      <c r="S32914"/>
    </row>
    <row r="32915" spans="18:19" ht="15" customHeight="1">
      <c r="R32915"/>
      <c r="S32915"/>
    </row>
    <row r="32916" spans="18:19" ht="15" customHeight="1">
      <c r="R32916"/>
      <c r="S32916"/>
    </row>
    <row r="32917" spans="18:19" ht="15" customHeight="1">
      <c r="R32917"/>
      <c r="S32917"/>
    </row>
    <row r="32918" spans="18:19" ht="15" customHeight="1">
      <c r="R32918"/>
      <c r="S32918"/>
    </row>
    <row r="32919" spans="18:19" ht="15" customHeight="1">
      <c r="R32919"/>
      <c r="S32919"/>
    </row>
    <row r="32920" spans="18:19" ht="15" customHeight="1">
      <c r="R32920"/>
      <c r="S32920"/>
    </row>
    <row r="32921" spans="18:19" ht="15" customHeight="1">
      <c r="R32921"/>
      <c r="S32921"/>
    </row>
    <row r="32922" spans="18:19" ht="15" customHeight="1">
      <c r="R32922"/>
      <c r="S32922"/>
    </row>
    <row r="32923" spans="18:19" ht="15" customHeight="1">
      <c r="R32923"/>
      <c r="S32923"/>
    </row>
    <row r="32924" spans="18:19" ht="15" customHeight="1">
      <c r="R32924"/>
      <c r="S32924"/>
    </row>
    <row r="32925" spans="18:19" ht="15" customHeight="1">
      <c r="R32925"/>
      <c r="S32925"/>
    </row>
    <row r="32926" spans="18:19" ht="15" customHeight="1">
      <c r="R32926"/>
      <c r="S32926"/>
    </row>
    <row r="32927" spans="18:19" ht="15" customHeight="1">
      <c r="R32927"/>
      <c r="S32927"/>
    </row>
    <row r="32928" spans="18:19" ht="15" customHeight="1">
      <c r="R32928"/>
      <c r="S32928"/>
    </row>
    <row r="32929" spans="18:19" ht="15" customHeight="1">
      <c r="R32929"/>
      <c r="S32929"/>
    </row>
    <row r="32930" spans="18:19" ht="15" customHeight="1">
      <c r="R32930"/>
      <c r="S32930"/>
    </row>
    <row r="32931" spans="18:19" ht="15" customHeight="1">
      <c r="R32931"/>
      <c r="S32931"/>
    </row>
    <row r="32932" spans="18:19" ht="15" customHeight="1">
      <c r="R32932"/>
      <c r="S32932"/>
    </row>
    <row r="32933" spans="18:19" ht="15" customHeight="1">
      <c r="R32933"/>
      <c r="S32933"/>
    </row>
    <row r="32934" spans="18:19" ht="15" customHeight="1">
      <c r="R32934"/>
      <c r="S32934"/>
    </row>
    <row r="32935" spans="18:19" ht="15" customHeight="1">
      <c r="R32935"/>
      <c r="S32935"/>
    </row>
    <row r="32936" spans="18:19" ht="15" customHeight="1">
      <c r="R32936"/>
      <c r="S32936"/>
    </row>
    <row r="32937" spans="18:19" ht="15" customHeight="1">
      <c r="R32937"/>
      <c r="S32937"/>
    </row>
    <row r="32938" spans="18:19" ht="15" customHeight="1">
      <c r="R32938"/>
      <c r="S32938"/>
    </row>
    <row r="32939" spans="18:19" ht="15" customHeight="1">
      <c r="R32939"/>
      <c r="S32939"/>
    </row>
    <row r="32940" spans="18:19" ht="15" customHeight="1">
      <c r="R32940"/>
      <c r="S32940"/>
    </row>
    <row r="32941" spans="18:19" ht="15" customHeight="1">
      <c r="R32941"/>
      <c r="S32941"/>
    </row>
    <row r="32942" spans="18:19" ht="15" customHeight="1">
      <c r="R32942"/>
      <c r="S32942"/>
    </row>
    <row r="32943" spans="18:19" ht="15" customHeight="1">
      <c r="R32943"/>
      <c r="S32943"/>
    </row>
    <row r="32944" spans="18:19" ht="15" customHeight="1">
      <c r="R32944"/>
      <c r="S32944"/>
    </row>
    <row r="32945" spans="18:19" ht="15" customHeight="1">
      <c r="R32945"/>
      <c r="S32945"/>
    </row>
    <row r="32946" spans="18:19" ht="15" customHeight="1">
      <c r="R32946"/>
      <c r="S32946"/>
    </row>
    <row r="32947" spans="18:19" ht="15" customHeight="1">
      <c r="R32947"/>
      <c r="S32947"/>
    </row>
    <row r="32948" spans="18:19" ht="15" customHeight="1">
      <c r="R32948"/>
      <c r="S32948"/>
    </row>
    <row r="32949" spans="18:19" ht="15" customHeight="1">
      <c r="R32949"/>
      <c r="S32949"/>
    </row>
    <row r="32950" spans="18:19" ht="15" customHeight="1">
      <c r="R32950"/>
      <c r="S32950"/>
    </row>
    <row r="32951" spans="18:19" ht="15" customHeight="1">
      <c r="R32951"/>
      <c r="S32951"/>
    </row>
    <row r="32952" spans="18:19" ht="15" customHeight="1">
      <c r="R32952"/>
      <c r="S32952"/>
    </row>
    <row r="32953" spans="18:19" ht="15" customHeight="1">
      <c r="R32953"/>
      <c r="S32953"/>
    </row>
    <row r="32954" spans="18:19" ht="15" customHeight="1">
      <c r="R32954"/>
      <c r="S32954"/>
    </row>
    <row r="32955" spans="18:19" ht="15" customHeight="1">
      <c r="R32955"/>
      <c r="S32955"/>
    </row>
    <row r="32956" spans="18:19" ht="15" customHeight="1">
      <c r="R32956"/>
      <c r="S32956"/>
    </row>
    <row r="32957" spans="18:19" ht="15" customHeight="1">
      <c r="R32957"/>
      <c r="S32957"/>
    </row>
    <row r="32958" spans="18:19" ht="15" customHeight="1">
      <c r="R32958"/>
      <c r="S32958"/>
    </row>
    <row r="32959" spans="18:19" ht="15" customHeight="1">
      <c r="R32959"/>
      <c r="S32959"/>
    </row>
    <row r="32960" spans="18:19" ht="15" customHeight="1">
      <c r="R32960"/>
      <c r="S32960"/>
    </row>
    <row r="32961" spans="18:19" ht="15" customHeight="1">
      <c r="R32961"/>
      <c r="S32961"/>
    </row>
    <row r="32962" spans="18:19" ht="15" customHeight="1">
      <c r="R32962"/>
      <c r="S32962"/>
    </row>
    <row r="32963" spans="18:19" ht="15" customHeight="1">
      <c r="R32963"/>
      <c r="S32963"/>
    </row>
    <row r="32964" spans="18:19" ht="15" customHeight="1">
      <c r="R32964"/>
      <c r="S32964"/>
    </row>
    <row r="32965" spans="18:19" ht="15" customHeight="1">
      <c r="R32965"/>
      <c r="S32965"/>
    </row>
    <row r="32966" spans="18:19" ht="15" customHeight="1">
      <c r="R32966"/>
      <c r="S32966"/>
    </row>
    <row r="32967" spans="18:19" ht="15" customHeight="1">
      <c r="R32967"/>
      <c r="S32967"/>
    </row>
    <row r="32968" spans="18:19" ht="15" customHeight="1">
      <c r="R32968"/>
      <c r="S32968"/>
    </row>
    <row r="32969" spans="18:19" ht="15" customHeight="1">
      <c r="R32969"/>
      <c r="S32969"/>
    </row>
    <row r="32970" spans="18:19" ht="15" customHeight="1">
      <c r="R32970"/>
      <c r="S32970"/>
    </row>
    <row r="32971" spans="18:19" ht="15" customHeight="1">
      <c r="R32971"/>
      <c r="S32971"/>
    </row>
    <row r="32972" spans="18:19" ht="15" customHeight="1">
      <c r="R32972"/>
      <c r="S32972"/>
    </row>
    <row r="32973" spans="18:19" ht="15" customHeight="1">
      <c r="R32973"/>
      <c r="S32973"/>
    </row>
    <row r="32974" spans="18:19" ht="15" customHeight="1">
      <c r="R32974"/>
      <c r="S32974"/>
    </row>
    <row r="32975" spans="18:19" ht="15" customHeight="1">
      <c r="R32975"/>
      <c r="S32975"/>
    </row>
    <row r="32976" spans="18:19" ht="15" customHeight="1">
      <c r="R32976"/>
      <c r="S32976"/>
    </row>
    <row r="32977" spans="18:19" ht="15" customHeight="1">
      <c r="R32977"/>
      <c r="S32977"/>
    </row>
    <row r="32978" spans="18:19" ht="15" customHeight="1">
      <c r="R32978"/>
      <c r="S32978"/>
    </row>
    <row r="32979" spans="18:19" ht="15" customHeight="1">
      <c r="R32979"/>
      <c r="S32979"/>
    </row>
    <row r="32980" spans="18:19" ht="15" customHeight="1">
      <c r="R32980"/>
      <c r="S32980"/>
    </row>
    <row r="32981" spans="18:19" ht="15" customHeight="1">
      <c r="R32981"/>
      <c r="S32981"/>
    </row>
    <row r="32982" spans="18:19" ht="15" customHeight="1">
      <c r="R32982"/>
      <c r="S32982"/>
    </row>
    <row r="32983" spans="18:19" ht="15" customHeight="1">
      <c r="R32983"/>
      <c r="S32983"/>
    </row>
    <row r="32984" spans="18:19" ht="15" customHeight="1">
      <c r="R32984"/>
      <c r="S32984"/>
    </row>
    <row r="32985" spans="18:19" ht="15" customHeight="1">
      <c r="R32985"/>
      <c r="S32985"/>
    </row>
    <row r="32986" spans="18:19" ht="15" customHeight="1">
      <c r="R32986"/>
      <c r="S32986"/>
    </row>
    <row r="32987" spans="18:19" ht="15" customHeight="1">
      <c r="R32987"/>
      <c r="S32987"/>
    </row>
    <row r="32988" spans="18:19" ht="15" customHeight="1">
      <c r="R32988"/>
      <c r="S32988"/>
    </row>
    <row r="32989" spans="18:19" ht="15" customHeight="1">
      <c r="R32989"/>
      <c r="S32989"/>
    </row>
    <row r="32990" spans="18:19" ht="15" customHeight="1">
      <c r="R32990"/>
      <c r="S32990"/>
    </row>
    <row r="32991" spans="18:19" ht="15" customHeight="1">
      <c r="R32991"/>
      <c r="S32991"/>
    </row>
    <row r="32992" spans="18:19" ht="15" customHeight="1">
      <c r="R32992"/>
      <c r="S32992"/>
    </row>
    <row r="32993" spans="18:19" ht="15" customHeight="1">
      <c r="R32993"/>
      <c r="S32993"/>
    </row>
    <row r="32994" spans="18:19" ht="15" customHeight="1">
      <c r="R32994"/>
      <c r="S32994"/>
    </row>
    <row r="32995" spans="18:19" ht="15" customHeight="1">
      <c r="R32995"/>
      <c r="S32995"/>
    </row>
    <row r="32996" spans="18:19" ht="15" customHeight="1">
      <c r="R32996"/>
      <c r="S32996"/>
    </row>
    <row r="32997" spans="18:19" ht="15" customHeight="1">
      <c r="R32997"/>
      <c r="S32997"/>
    </row>
    <row r="32998" spans="18:19" ht="15" customHeight="1">
      <c r="R32998"/>
      <c r="S32998"/>
    </row>
    <row r="32999" spans="18:19" ht="15" customHeight="1">
      <c r="R32999"/>
      <c r="S32999"/>
    </row>
    <row r="33000" spans="18:19" ht="15" customHeight="1">
      <c r="R33000"/>
      <c r="S33000"/>
    </row>
    <row r="33001" spans="18:19" ht="15" customHeight="1">
      <c r="R33001"/>
      <c r="S33001"/>
    </row>
    <row r="33002" spans="18:19" ht="15" customHeight="1">
      <c r="R33002"/>
      <c r="S33002"/>
    </row>
    <row r="33003" spans="18:19" ht="15" customHeight="1">
      <c r="R33003"/>
      <c r="S33003"/>
    </row>
    <row r="33004" spans="18:19" ht="15" customHeight="1">
      <c r="R33004"/>
      <c r="S33004"/>
    </row>
    <row r="33005" spans="18:19" ht="15" customHeight="1">
      <c r="R33005"/>
      <c r="S33005"/>
    </row>
    <row r="33006" spans="18:19" ht="15" customHeight="1">
      <c r="R33006"/>
      <c r="S33006"/>
    </row>
    <row r="33007" spans="18:19" ht="15" customHeight="1">
      <c r="R33007"/>
      <c r="S33007"/>
    </row>
    <row r="33008" spans="18:19" ht="15" customHeight="1">
      <c r="R33008"/>
      <c r="S33008"/>
    </row>
    <row r="33009" spans="18:19" ht="15" customHeight="1">
      <c r="R33009"/>
      <c r="S33009"/>
    </row>
    <row r="33010" spans="18:19" ht="15" customHeight="1">
      <c r="R33010"/>
      <c r="S33010"/>
    </row>
    <row r="33011" spans="18:19" ht="15" customHeight="1">
      <c r="R33011"/>
      <c r="S33011"/>
    </row>
    <row r="33012" spans="18:19" ht="15" customHeight="1">
      <c r="R33012"/>
      <c r="S33012"/>
    </row>
    <row r="33013" spans="18:19" ht="15" customHeight="1">
      <c r="R33013"/>
      <c r="S33013"/>
    </row>
    <row r="33014" spans="18:19" ht="15" customHeight="1">
      <c r="R33014"/>
      <c r="S33014"/>
    </row>
    <row r="33015" spans="18:19" ht="15" customHeight="1">
      <c r="R33015"/>
      <c r="S33015"/>
    </row>
    <row r="33016" spans="18:19" ht="15" customHeight="1">
      <c r="R33016"/>
      <c r="S33016"/>
    </row>
    <row r="33017" spans="18:19" ht="15" customHeight="1">
      <c r="R33017"/>
      <c r="S33017"/>
    </row>
    <row r="33018" spans="18:19" ht="15" customHeight="1">
      <c r="R33018"/>
      <c r="S33018"/>
    </row>
    <row r="33019" spans="18:19" ht="15" customHeight="1">
      <c r="R33019"/>
      <c r="S33019"/>
    </row>
    <row r="33020" spans="18:19" ht="15" customHeight="1">
      <c r="R33020"/>
      <c r="S33020"/>
    </row>
    <row r="33021" spans="18:19" ht="15" customHeight="1">
      <c r="R33021"/>
      <c r="S33021"/>
    </row>
    <row r="33022" spans="18:19" ht="15" customHeight="1">
      <c r="R33022"/>
      <c r="S33022"/>
    </row>
    <row r="33023" spans="18:19" ht="15" customHeight="1">
      <c r="R33023"/>
      <c r="S33023"/>
    </row>
    <row r="33024" spans="18:19" ht="15" customHeight="1">
      <c r="R33024"/>
      <c r="S33024"/>
    </row>
    <row r="33025" spans="18:19" ht="15" customHeight="1">
      <c r="R33025"/>
      <c r="S33025"/>
    </row>
    <row r="33026" spans="18:19" ht="15" customHeight="1">
      <c r="R33026"/>
      <c r="S33026"/>
    </row>
    <row r="33027" spans="18:19" ht="15" customHeight="1">
      <c r="R33027"/>
      <c r="S33027"/>
    </row>
    <row r="33028" spans="18:19" ht="15" customHeight="1">
      <c r="R33028"/>
      <c r="S33028"/>
    </row>
    <row r="33029" spans="18:19" ht="15" customHeight="1">
      <c r="R33029"/>
      <c r="S33029"/>
    </row>
    <row r="33030" spans="18:19" ht="15" customHeight="1">
      <c r="R33030"/>
      <c r="S33030"/>
    </row>
    <row r="33031" spans="18:19" ht="15" customHeight="1">
      <c r="R33031"/>
      <c r="S33031"/>
    </row>
    <row r="33032" spans="18:19" ht="15" customHeight="1">
      <c r="R33032"/>
      <c r="S33032"/>
    </row>
    <row r="33033" spans="18:19" ht="15" customHeight="1">
      <c r="R33033"/>
      <c r="S33033"/>
    </row>
    <row r="33034" spans="18:19" ht="15" customHeight="1">
      <c r="R33034"/>
      <c r="S33034"/>
    </row>
    <row r="33035" spans="18:19" ht="15" customHeight="1">
      <c r="R33035"/>
      <c r="S33035"/>
    </row>
    <row r="33036" spans="18:19" ht="15" customHeight="1">
      <c r="R33036"/>
      <c r="S33036"/>
    </row>
    <row r="33037" spans="18:19" ht="15" customHeight="1">
      <c r="R33037"/>
      <c r="S33037"/>
    </row>
    <row r="33038" spans="18:19" ht="15" customHeight="1">
      <c r="R33038"/>
      <c r="S33038"/>
    </row>
    <row r="33039" spans="18:19" ht="15" customHeight="1">
      <c r="R33039"/>
      <c r="S33039"/>
    </row>
    <row r="33040" spans="18:19" ht="15" customHeight="1">
      <c r="R33040"/>
      <c r="S33040"/>
    </row>
    <row r="33041" spans="18:19" ht="15" customHeight="1">
      <c r="R33041"/>
      <c r="S33041"/>
    </row>
    <row r="33042" spans="18:19" ht="15" customHeight="1">
      <c r="R33042"/>
      <c r="S33042"/>
    </row>
    <row r="33043" spans="18:19" ht="15" customHeight="1">
      <c r="R33043"/>
      <c r="S33043"/>
    </row>
    <row r="33044" spans="18:19" ht="15" customHeight="1">
      <c r="R33044"/>
      <c r="S33044"/>
    </row>
    <row r="33045" spans="18:19" ht="15" customHeight="1">
      <c r="R33045"/>
      <c r="S33045"/>
    </row>
    <row r="33046" spans="18:19" ht="15" customHeight="1">
      <c r="R33046"/>
      <c r="S33046"/>
    </row>
    <row r="33047" spans="18:19" ht="15" customHeight="1">
      <c r="R33047"/>
      <c r="S33047"/>
    </row>
    <row r="33048" spans="18:19" ht="15" customHeight="1">
      <c r="R33048"/>
      <c r="S33048"/>
    </row>
    <row r="33049" spans="18:19" ht="15" customHeight="1">
      <c r="R33049"/>
      <c r="S33049"/>
    </row>
    <row r="33050" spans="18:19" ht="15" customHeight="1">
      <c r="R33050"/>
      <c r="S33050"/>
    </row>
    <row r="33051" spans="18:19" ht="15" customHeight="1">
      <c r="R33051"/>
      <c r="S33051"/>
    </row>
    <row r="33052" spans="18:19" ht="15" customHeight="1">
      <c r="R33052"/>
      <c r="S33052"/>
    </row>
    <row r="33053" spans="18:19" ht="15" customHeight="1">
      <c r="R33053"/>
      <c r="S33053"/>
    </row>
    <row r="33054" spans="18:19" ht="15" customHeight="1">
      <c r="R33054"/>
      <c r="S33054"/>
    </row>
    <row r="33055" spans="18:19" ht="15" customHeight="1">
      <c r="R33055"/>
      <c r="S33055"/>
    </row>
    <row r="33056" spans="18:19" ht="15" customHeight="1">
      <c r="R33056"/>
      <c r="S33056"/>
    </row>
    <row r="33057" spans="18:19" ht="15" customHeight="1">
      <c r="R33057"/>
      <c r="S33057"/>
    </row>
    <row r="33058" spans="18:19" ht="15" customHeight="1">
      <c r="R33058"/>
      <c r="S33058"/>
    </row>
    <row r="33059" spans="18:19" ht="15" customHeight="1">
      <c r="R33059"/>
      <c r="S33059"/>
    </row>
    <row r="33060" spans="18:19" ht="15" customHeight="1">
      <c r="R33060"/>
      <c r="S33060"/>
    </row>
    <row r="33061" spans="18:19" ht="15" customHeight="1">
      <c r="R33061"/>
      <c r="S33061"/>
    </row>
    <row r="33062" spans="18:19" ht="15" customHeight="1">
      <c r="R33062"/>
      <c r="S33062"/>
    </row>
    <row r="33063" spans="18:19" ht="15" customHeight="1">
      <c r="R33063"/>
      <c r="S33063"/>
    </row>
    <row r="33064" spans="18:19" ht="15" customHeight="1">
      <c r="R33064"/>
      <c r="S33064"/>
    </row>
    <row r="33065" spans="18:19" ht="15" customHeight="1">
      <c r="R33065"/>
      <c r="S33065"/>
    </row>
    <row r="33066" spans="18:19" ht="15" customHeight="1">
      <c r="R33066"/>
      <c r="S33066"/>
    </row>
    <row r="33067" spans="18:19" ht="15" customHeight="1">
      <c r="R33067"/>
      <c r="S33067"/>
    </row>
    <row r="33068" spans="18:19" ht="15" customHeight="1">
      <c r="R33068"/>
      <c r="S33068"/>
    </row>
    <row r="33069" spans="18:19" ht="15" customHeight="1">
      <c r="R33069"/>
      <c r="S33069"/>
    </row>
    <row r="33070" spans="18:19" ht="15" customHeight="1">
      <c r="R33070"/>
      <c r="S33070"/>
    </row>
    <row r="33071" spans="18:19" ht="15" customHeight="1">
      <c r="R33071"/>
      <c r="S33071"/>
    </row>
    <row r="33072" spans="18:19" ht="15" customHeight="1">
      <c r="R33072"/>
      <c r="S33072"/>
    </row>
    <row r="33073" spans="18:19" ht="15" customHeight="1">
      <c r="R33073"/>
      <c r="S33073"/>
    </row>
    <row r="33074" spans="18:19" ht="15" customHeight="1">
      <c r="R33074"/>
      <c r="S33074"/>
    </row>
    <row r="33075" spans="18:19" ht="15" customHeight="1">
      <c r="R33075"/>
      <c r="S33075"/>
    </row>
    <row r="33076" spans="18:19" ht="15" customHeight="1">
      <c r="R33076"/>
      <c r="S33076"/>
    </row>
    <row r="33077" spans="18:19" ht="15" customHeight="1">
      <c r="R33077"/>
      <c r="S33077"/>
    </row>
    <row r="33078" spans="18:19" ht="15" customHeight="1">
      <c r="R33078"/>
      <c r="S33078"/>
    </row>
    <row r="33079" spans="18:19" ht="15" customHeight="1">
      <c r="R33079"/>
      <c r="S33079"/>
    </row>
    <row r="33080" spans="18:19" ht="15" customHeight="1">
      <c r="R33080"/>
      <c r="S33080"/>
    </row>
    <row r="33081" spans="18:19" ht="15" customHeight="1">
      <c r="R33081"/>
      <c r="S33081"/>
    </row>
    <row r="33082" spans="18:19" ht="15" customHeight="1">
      <c r="R33082"/>
      <c r="S33082"/>
    </row>
    <row r="33083" spans="18:19" ht="15" customHeight="1">
      <c r="R33083"/>
      <c r="S33083"/>
    </row>
    <row r="33084" spans="18:19" ht="15" customHeight="1">
      <c r="R33084"/>
      <c r="S33084"/>
    </row>
    <row r="33085" spans="18:19" ht="15" customHeight="1">
      <c r="R33085"/>
      <c r="S33085"/>
    </row>
    <row r="33086" spans="18:19" ht="15" customHeight="1">
      <c r="R33086"/>
      <c r="S33086"/>
    </row>
    <row r="33087" spans="18:19" ht="15" customHeight="1">
      <c r="R33087"/>
      <c r="S33087"/>
    </row>
    <row r="33088" spans="18:19" ht="15" customHeight="1">
      <c r="R33088"/>
      <c r="S33088"/>
    </row>
    <row r="33089" spans="18:19" ht="15" customHeight="1">
      <c r="R33089"/>
      <c r="S33089"/>
    </row>
    <row r="33090" spans="18:19" ht="15" customHeight="1">
      <c r="R33090"/>
      <c r="S33090"/>
    </row>
    <row r="33091" spans="18:19" ht="15" customHeight="1">
      <c r="R33091"/>
      <c r="S33091"/>
    </row>
    <row r="33092" spans="18:19" ht="15" customHeight="1">
      <c r="R33092"/>
      <c r="S33092"/>
    </row>
    <row r="33093" spans="18:19" ht="15" customHeight="1">
      <c r="R33093"/>
      <c r="S33093"/>
    </row>
    <row r="33094" spans="18:19" ht="15" customHeight="1">
      <c r="R33094"/>
      <c r="S33094"/>
    </row>
    <row r="33095" spans="18:19" ht="15" customHeight="1">
      <c r="R33095"/>
      <c r="S33095"/>
    </row>
    <row r="33096" spans="18:19" ht="15" customHeight="1">
      <c r="R33096"/>
      <c r="S33096"/>
    </row>
    <row r="33097" spans="18:19" ht="15" customHeight="1">
      <c r="R33097"/>
      <c r="S33097"/>
    </row>
    <row r="33098" spans="18:19" ht="15" customHeight="1">
      <c r="R33098"/>
      <c r="S33098"/>
    </row>
    <row r="33099" spans="18:19" ht="15" customHeight="1">
      <c r="R33099"/>
      <c r="S33099"/>
    </row>
    <row r="33100" spans="18:19" ht="15" customHeight="1">
      <c r="R33100"/>
      <c r="S33100"/>
    </row>
    <row r="33101" spans="18:19" ht="15" customHeight="1">
      <c r="R33101"/>
      <c r="S33101"/>
    </row>
    <row r="33102" spans="18:19" ht="15" customHeight="1">
      <c r="R33102"/>
      <c r="S33102"/>
    </row>
    <row r="33103" spans="18:19" ht="15" customHeight="1">
      <c r="R33103"/>
      <c r="S33103"/>
    </row>
    <row r="33104" spans="18:19" ht="15" customHeight="1">
      <c r="R33104"/>
      <c r="S33104"/>
    </row>
    <row r="33105" spans="18:19" ht="15" customHeight="1">
      <c r="R33105"/>
      <c r="S33105"/>
    </row>
    <row r="33106" spans="18:19" ht="15" customHeight="1">
      <c r="R33106"/>
      <c r="S33106"/>
    </row>
    <row r="33107" spans="18:19" ht="15" customHeight="1">
      <c r="R33107"/>
      <c r="S33107"/>
    </row>
    <row r="33108" spans="18:19" ht="15" customHeight="1">
      <c r="R33108"/>
      <c r="S33108"/>
    </row>
    <row r="33109" spans="18:19" ht="15" customHeight="1">
      <c r="R33109"/>
      <c r="S33109"/>
    </row>
    <row r="33110" spans="18:19" ht="15" customHeight="1">
      <c r="R33110"/>
      <c r="S33110"/>
    </row>
    <row r="33111" spans="18:19" ht="15" customHeight="1">
      <c r="R33111"/>
      <c r="S33111"/>
    </row>
    <row r="33112" spans="18:19" ht="15" customHeight="1">
      <c r="R33112"/>
      <c r="S33112"/>
    </row>
    <row r="33113" spans="18:19" ht="15" customHeight="1">
      <c r="R33113"/>
      <c r="S33113"/>
    </row>
    <row r="33114" spans="18:19" ht="15" customHeight="1">
      <c r="R33114"/>
      <c r="S33114"/>
    </row>
    <row r="33115" spans="18:19" ht="15" customHeight="1">
      <c r="R33115"/>
      <c r="S33115"/>
    </row>
    <row r="33116" spans="18:19" ht="15" customHeight="1">
      <c r="R33116"/>
      <c r="S33116"/>
    </row>
    <row r="33117" spans="18:19" ht="15" customHeight="1">
      <c r="R33117"/>
      <c r="S33117"/>
    </row>
    <row r="33118" spans="18:19" ht="15" customHeight="1">
      <c r="R33118"/>
      <c r="S33118"/>
    </row>
    <row r="33119" spans="18:19" ht="15" customHeight="1">
      <c r="R33119"/>
      <c r="S33119"/>
    </row>
    <row r="33120" spans="18:19" ht="15" customHeight="1">
      <c r="R33120"/>
      <c r="S33120"/>
    </row>
    <row r="33121" spans="18:19" ht="15" customHeight="1">
      <c r="R33121"/>
      <c r="S33121"/>
    </row>
    <row r="33122" spans="18:19" ht="15" customHeight="1">
      <c r="R33122"/>
      <c r="S33122"/>
    </row>
    <row r="33123" spans="18:19" ht="15" customHeight="1">
      <c r="R33123"/>
      <c r="S33123"/>
    </row>
    <row r="33124" spans="18:19" ht="15" customHeight="1">
      <c r="R33124"/>
      <c r="S33124"/>
    </row>
    <row r="33125" spans="18:19" ht="15" customHeight="1">
      <c r="R33125"/>
      <c r="S33125"/>
    </row>
    <row r="33126" spans="18:19" ht="15" customHeight="1">
      <c r="R33126"/>
      <c r="S33126"/>
    </row>
    <row r="33127" spans="18:19" ht="15" customHeight="1">
      <c r="R33127"/>
      <c r="S33127"/>
    </row>
    <row r="33128" spans="18:19" ht="15" customHeight="1">
      <c r="R33128"/>
      <c r="S33128"/>
    </row>
    <row r="33129" spans="18:19" ht="15" customHeight="1">
      <c r="R33129"/>
      <c r="S33129"/>
    </row>
    <row r="33130" spans="18:19" ht="15" customHeight="1">
      <c r="R33130"/>
      <c r="S33130"/>
    </row>
    <row r="33131" spans="18:19" ht="15" customHeight="1">
      <c r="R33131"/>
      <c r="S33131"/>
    </row>
    <row r="33132" spans="18:19" ht="15" customHeight="1">
      <c r="R33132"/>
      <c r="S33132"/>
    </row>
    <row r="33133" spans="18:19" ht="15" customHeight="1">
      <c r="R33133"/>
      <c r="S33133"/>
    </row>
    <row r="33134" spans="18:19" ht="15" customHeight="1">
      <c r="R33134"/>
      <c r="S33134"/>
    </row>
    <row r="33135" spans="18:19" ht="15" customHeight="1">
      <c r="R33135"/>
      <c r="S33135"/>
    </row>
    <row r="33136" spans="18:19" ht="15" customHeight="1">
      <c r="R33136"/>
      <c r="S33136"/>
    </row>
    <row r="33137" spans="18:19" ht="15" customHeight="1">
      <c r="R33137"/>
      <c r="S33137"/>
    </row>
    <row r="33138" spans="18:19" ht="15" customHeight="1">
      <c r="R33138"/>
      <c r="S33138"/>
    </row>
    <row r="33139" spans="18:19" ht="15" customHeight="1">
      <c r="R33139"/>
      <c r="S33139"/>
    </row>
    <row r="33140" spans="18:19" ht="15" customHeight="1">
      <c r="R33140"/>
      <c r="S33140"/>
    </row>
    <row r="33141" spans="18:19" ht="15" customHeight="1">
      <c r="R33141"/>
      <c r="S33141"/>
    </row>
    <row r="33142" spans="18:19" ht="15" customHeight="1">
      <c r="R33142"/>
      <c r="S33142"/>
    </row>
    <row r="33143" spans="18:19" ht="15" customHeight="1">
      <c r="R33143"/>
      <c r="S33143"/>
    </row>
    <row r="33144" spans="18:19" ht="15" customHeight="1">
      <c r="R33144"/>
      <c r="S33144"/>
    </row>
    <row r="33145" spans="18:19" ht="15" customHeight="1">
      <c r="R33145"/>
      <c r="S33145"/>
    </row>
    <row r="33146" spans="18:19" ht="15" customHeight="1">
      <c r="R33146"/>
      <c r="S33146"/>
    </row>
    <row r="33147" spans="18:19" ht="15" customHeight="1">
      <c r="R33147"/>
      <c r="S33147"/>
    </row>
    <row r="33148" spans="18:19" ht="15" customHeight="1">
      <c r="R33148"/>
      <c r="S33148"/>
    </row>
    <row r="33149" spans="18:19" ht="15" customHeight="1">
      <c r="R33149"/>
      <c r="S33149"/>
    </row>
    <row r="33150" spans="18:19" ht="15" customHeight="1">
      <c r="R33150"/>
      <c r="S33150"/>
    </row>
    <row r="33151" spans="18:19" ht="15" customHeight="1">
      <c r="R33151"/>
      <c r="S33151"/>
    </row>
    <row r="33152" spans="18:19" ht="15" customHeight="1">
      <c r="R33152"/>
      <c r="S33152"/>
    </row>
    <row r="33153" spans="18:19" ht="15" customHeight="1">
      <c r="R33153"/>
      <c r="S33153"/>
    </row>
    <row r="33154" spans="18:19" ht="15" customHeight="1">
      <c r="R33154"/>
      <c r="S33154"/>
    </row>
    <row r="33155" spans="18:19" ht="15" customHeight="1">
      <c r="R33155"/>
      <c r="S33155"/>
    </row>
    <row r="33156" spans="18:19" ht="15" customHeight="1">
      <c r="R33156"/>
      <c r="S33156"/>
    </row>
    <row r="33157" spans="18:19" ht="15" customHeight="1">
      <c r="R33157"/>
      <c r="S33157"/>
    </row>
    <row r="33158" spans="18:19" ht="15" customHeight="1">
      <c r="R33158"/>
      <c r="S33158"/>
    </row>
    <row r="33159" spans="18:19" ht="15" customHeight="1">
      <c r="R33159"/>
      <c r="S33159"/>
    </row>
    <row r="33160" spans="18:19" ht="15" customHeight="1">
      <c r="R33160"/>
      <c r="S33160"/>
    </row>
    <row r="33161" spans="18:19" ht="15" customHeight="1">
      <c r="R33161"/>
      <c r="S33161"/>
    </row>
    <row r="33162" spans="18:19" ht="15" customHeight="1">
      <c r="R33162"/>
      <c r="S33162"/>
    </row>
    <row r="33163" spans="18:19" ht="15" customHeight="1">
      <c r="R33163"/>
      <c r="S33163"/>
    </row>
    <row r="33164" spans="18:19" ht="15" customHeight="1">
      <c r="R33164"/>
      <c r="S33164"/>
    </row>
    <row r="33165" spans="18:19" ht="15" customHeight="1">
      <c r="R33165"/>
      <c r="S33165"/>
    </row>
    <row r="33166" spans="18:19" ht="15" customHeight="1">
      <c r="R33166"/>
      <c r="S33166"/>
    </row>
    <row r="33167" spans="18:19" ht="15" customHeight="1">
      <c r="R33167"/>
      <c r="S33167"/>
    </row>
    <row r="33168" spans="18:19" ht="15" customHeight="1">
      <c r="R33168"/>
      <c r="S33168"/>
    </row>
    <row r="33169" spans="18:19" ht="15" customHeight="1">
      <c r="R33169"/>
      <c r="S33169"/>
    </row>
    <row r="33170" spans="18:19" ht="15" customHeight="1">
      <c r="R33170"/>
      <c r="S33170"/>
    </row>
    <row r="33171" spans="18:19" ht="15" customHeight="1">
      <c r="R33171"/>
      <c r="S33171"/>
    </row>
    <row r="33172" spans="18:19" ht="15" customHeight="1">
      <c r="R33172"/>
      <c r="S33172"/>
    </row>
    <row r="33173" spans="18:19" ht="15" customHeight="1">
      <c r="R33173"/>
      <c r="S33173"/>
    </row>
    <row r="33174" spans="18:19" ht="15" customHeight="1">
      <c r="R33174"/>
      <c r="S33174"/>
    </row>
    <row r="33175" spans="18:19" ht="15" customHeight="1">
      <c r="R33175"/>
      <c r="S33175"/>
    </row>
    <row r="33176" spans="18:19" ht="15" customHeight="1">
      <c r="R33176"/>
      <c r="S33176"/>
    </row>
    <row r="33177" spans="18:19" ht="15" customHeight="1">
      <c r="R33177"/>
      <c r="S33177"/>
    </row>
    <row r="33178" spans="18:19" ht="15" customHeight="1">
      <c r="R33178"/>
      <c r="S33178"/>
    </row>
    <row r="33179" spans="18:19" ht="15" customHeight="1">
      <c r="R33179"/>
      <c r="S33179"/>
    </row>
    <row r="33180" spans="18:19" ht="15" customHeight="1">
      <c r="R33180"/>
      <c r="S33180"/>
    </row>
    <row r="33181" spans="18:19" ht="15" customHeight="1">
      <c r="R33181"/>
      <c r="S33181"/>
    </row>
    <row r="33182" spans="18:19" ht="15" customHeight="1">
      <c r="R33182"/>
      <c r="S33182"/>
    </row>
    <row r="33183" spans="18:19" ht="15" customHeight="1">
      <c r="R33183"/>
      <c r="S33183"/>
    </row>
    <row r="33184" spans="18:19" ht="15" customHeight="1">
      <c r="R33184"/>
      <c r="S33184"/>
    </row>
    <row r="33185" spans="18:19" ht="15" customHeight="1">
      <c r="R33185"/>
      <c r="S33185"/>
    </row>
    <row r="33186" spans="18:19" ht="15" customHeight="1">
      <c r="R33186"/>
      <c r="S33186"/>
    </row>
    <row r="33187" spans="18:19" ht="15" customHeight="1">
      <c r="R33187"/>
      <c r="S33187"/>
    </row>
    <row r="33188" spans="18:19" ht="15" customHeight="1">
      <c r="R33188"/>
      <c r="S33188"/>
    </row>
    <row r="33189" spans="18:19" ht="15" customHeight="1">
      <c r="R33189"/>
      <c r="S33189"/>
    </row>
    <row r="33190" spans="18:19" ht="15" customHeight="1">
      <c r="R33190"/>
      <c r="S33190"/>
    </row>
    <row r="33191" spans="18:19" ht="15" customHeight="1">
      <c r="R33191"/>
      <c r="S33191"/>
    </row>
    <row r="33192" spans="18:19" ht="15" customHeight="1">
      <c r="R33192"/>
      <c r="S33192"/>
    </row>
    <row r="33193" spans="18:19" ht="15" customHeight="1">
      <c r="R33193"/>
      <c r="S33193"/>
    </row>
    <row r="33194" spans="18:19" ht="15" customHeight="1">
      <c r="R33194"/>
      <c r="S33194"/>
    </row>
    <row r="33195" spans="18:19" ht="15" customHeight="1">
      <c r="R33195"/>
      <c r="S33195"/>
    </row>
    <row r="33196" spans="18:19" ht="15" customHeight="1">
      <c r="R33196"/>
      <c r="S33196"/>
    </row>
    <row r="33197" spans="18:19" ht="15" customHeight="1">
      <c r="R33197"/>
      <c r="S33197"/>
    </row>
    <row r="33198" spans="18:19" ht="15" customHeight="1">
      <c r="R33198"/>
      <c r="S33198"/>
    </row>
    <row r="33199" spans="18:19" ht="15" customHeight="1">
      <c r="R33199"/>
      <c r="S33199"/>
    </row>
    <row r="33200" spans="18:19" ht="15" customHeight="1">
      <c r="R33200"/>
      <c r="S33200"/>
    </row>
    <row r="33201" spans="18:19" ht="15" customHeight="1">
      <c r="R33201"/>
      <c r="S33201"/>
    </row>
    <row r="33202" spans="18:19" ht="15" customHeight="1">
      <c r="R33202"/>
      <c r="S33202"/>
    </row>
    <row r="33203" spans="18:19" ht="15" customHeight="1">
      <c r="R33203"/>
      <c r="S33203"/>
    </row>
    <row r="33204" spans="18:19" ht="15" customHeight="1">
      <c r="R33204"/>
      <c r="S33204"/>
    </row>
    <row r="33205" spans="18:19" ht="15" customHeight="1">
      <c r="R33205"/>
      <c r="S33205"/>
    </row>
    <row r="33206" spans="18:19" ht="15" customHeight="1">
      <c r="R33206"/>
      <c r="S33206"/>
    </row>
    <row r="33207" spans="18:19" ht="15" customHeight="1">
      <c r="R33207"/>
      <c r="S33207"/>
    </row>
    <row r="33208" spans="18:19" ht="15" customHeight="1">
      <c r="R33208"/>
      <c r="S33208"/>
    </row>
    <row r="33209" spans="18:19" ht="15" customHeight="1">
      <c r="R33209"/>
      <c r="S33209"/>
    </row>
    <row r="33210" spans="18:19" ht="15" customHeight="1">
      <c r="R33210"/>
      <c r="S33210"/>
    </row>
    <row r="33211" spans="18:19" ht="15" customHeight="1">
      <c r="R33211"/>
      <c r="S33211"/>
    </row>
    <row r="33212" spans="18:19" ht="15" customHeight="1">
      <c r="R33212"/>
      <c r="S33212"/>
    </row>
    <row r="33213" spans="18:19" ht="15" customHeight="1">
      <c r="R33213"/>
      <c r="S33213"/>
    </row>
    <row r="33214" spans="18:19" ht="15" customHeight="1">
      <c r="R33214"/>
      <c r="S33214"/>
    </row>
    <row r="33215" spans="18:19" ht="15" customHeight="1">
      <c r="R33215"/>
      <c r="S33215"/>
    </row>
    <row r="33216" spans="18:19" ht="15" customHeight="1">
      <c r="R33216"/>
      <c r="S33216"/>
    </row>
    <row r="33217" spans="18:19" ht="15" customHeight="1">
      <c r="R33217"/>
      <c r="S33217"/>
    </row>
    <row r="33218" spans="18:19" ht="15" customHeight="1">
      <c r="R33218"/>
      <c r="S33218"/>
    </row>
    <row r="33219" spans="18:19" ht="15" customHeight="1">
      <c r="R33219"/>
      <c r="S33219"/>
    </row>
    <row r="33220" spans="18:19" ht="15" customHeight="1">
      <c r="R33220"/>
      <c r="S33220"/>
    </row>
    <row r="33221" spans="18:19" ht="15" customHeight="1">
      <c r="R33221"/>
      <c r="S33221"/>
    </row>
    <row r="33222" spans="18:19" ht="15" customHeight="1">
      <c r="R33222"/>
      <c r="S33222"/>
    </row>
    <row r="33223" spans="18:19" ht="15" customHeight="1">
      <c r="R33223"/>
      <c r="S33223"/>
    </row>
    <row r="33224" spans="18:19" ht="15" customHeight="1">
      <c r="R33224"/>
      <c r="S33224"/>
    </row>
    <row r="33225" spans="18:19" ht="15" customHeight="1">
      <c r="R33225"/>
      <c r="S33225"/>
    </row>
    <row r="33226" spans="18:19" ht="15" customHeight="1">
      <c r="R33226"/>
      <c r="S33226"/>
    </row>
    <row r="33227" spans="18:19" ht="15" customHeight="1">
      <c r="R33227"/>
      <c r="S33227"/>
    </row>
    <row r="33228" spans="18:19" ht="15" customHeight="1">
      <c r="R33228"/>
      <c r="S33228"/>
    </row>
    <row r="33229" spans="18:19" ht="15" customHeight="1">
      <c r="R33229"/>
      <c r="S33229"/>
    </row>
    <row r="33230" spans="18:19" ht="15" customHeight="1">
      <c r="R33230"/>
      <c r="S33230"/>
    </row>
    <row r="33231" spans="18:19" ht="15" customHeight="1">
      <c r="R33231"/>
      <c r="S33231"/>
    </row>
    <row r="33232" spans="18:19" ht="15" customHeight="1">
      <c r="R33232"/>
      <c r="S33232"/>
    </row>
    <row r="33233" spans="18:19" ht="15" customHeight="1">
      <c r="R33233"/>
      <c r="S33233"/>
    </row>
    <row r="33234" spans="18:19" ht="15" customHeight="1">
      <c r="R33234"/>
      <c r="S33234"/>
    </row>
    <row r="33235" spans="18:19" ht="15" customHeight="1">
      <c r="R33235"/>
      <c r="S33235"/>
    </row>
    <row r="33236" spans="18:19" ht="15" customHeight="1">
      <c r="R33236"/>
      <c r="S33236"/>
    </row>
    <row r="33237" spans="18:19" ht="15" customHeight="1">
      <c r="R33237"/>
      <c r="S33237"/>
    </row>
    <row r="33238" spans="18:19" ht="15" customHeight="1">
      <c r="R33238"/>
      <c r="S33238"/>
    </row>
    <row r="33239" spans="18:19" ht="15" customHeight="1">
      <c r="R33239"/>
      <c r="S33239"/>
    </row>
    <row r="33240" spans="18:19" ht="15" customHeight="1">
      <c r="R33240"/>
      <c r="S33240"/>
    </row>
    <row r="33241" spans="18:19" ht="15" customHeight="1">
      <c r="R33241"/>
      <c r="S33241"/>
    </row>
    <row r="33242" spans="18:19" ht="15" customHeight="1">
      <c r="R33242"/>
      <c r="S33242"/>
    </row>
    <row r="33243" spans="18:19" ht="15" customHeight="1">
      <c r="R33243"/>
      <c r="S33243"/>
    </row>
    <row r="33244" spans="18:19" ht="15" customHeight="1">
      <c r="R33244"/>
      <c r="S33244"/>
    </row>
    <row r="33245" spans="18:19" ht="15" customHeight="1">
      <c r="R33245"/>
      <c r="S33245"/>
    </row>
    <row r="33246" spans="18:19" ht="15" customHeight="1">
      <c r="R33246"/>
      <c r="S33246"/>
    </row>
    <row r="33247" spans="18:19" ht="15" customHeight="1">
      <c r="R33247"/>
      <c r="S33247"/>
    </row>
    <row r="33248" spans="18:19" ht="15" customHeight="1">
      <c r="R33248"/>
      <c r="S33248"/>
    </row>
    <row r="33249" spans="18:19" ht="15" customHeight="1">
      <c r="R33249"/>
      <c r="S33249"/>
    </row>
    <row r="33250" spans="18:19" ht="15" customHeight="1">
      <c r="R33250"/>
      <c r="S33250"/>
    </row>
    <row r="33251" spans="18:19" ht="15" customHeight="1">
      <c r="R33251"/>
      <c r="S33251"/>
    </row>
    <row r="33252" spans="18:19" ht="15" customHeight="1">
      <c r="R33252"/>
      <c r="S33252"/>
    </row>
    <row r="33253" spans="18:19" ht="15" customHeight="1">
      <c r="R33253"/>
      <c r="S33253"/>
    </row>
    <row r="33254" spans="18:19" ht="15" customHeight="1">
      <c r="R33254"/>
      <c r="S33254"/>
    </row>
    <row r="33255" spans="18:19" ht="15" customHeight="1">
      <c r="R33255"/>
      <c r="S33255"/>
    </row>
    <row r="33256" spans="18:19" ht="15" customHeight="1">
      <c r="R33256"/>
      <c r="S33256"/>
    </row>
    <row r="33257" spans="18:19" ht="15" customHeight="1">
      <c r="R33257"/>
      <c r="S33257"/>
    </row>
    <row r="33258" spans="18:19" ht="15" customHeight="1">
      <c r="R33258"/>
      <c r="S33258"/>
    </row>
    <row r="33259" spans="18:19" ht="15" customHeight="1">
      <c r="R33259"/>
      <c r="S33259"/>
    </row>
    <row r="33260" spans="18:19" ht="15" customHeight="1">
      <c r="R33260"/>
      <c r="S33260"/>
    </row>
    <row r="33261" spans="18:19" ht="15" customHeight="1">
      <c r="R33261"/>
      <c r="S33261"/>
    </row>
    <row r="33262" spans="18:19" ht="15" customHeight="1">
      <c r="R33262"/>
      <c r="S33262"/>
    </row>
    <row r="33263" spans="18:19" ht="15" customHeight="1">
      <c r="R33263"/>
      <c r="S33263"/>
    </row>
    <row r="33264" spans="18:19" ht="15" customHeight="1">
      <c r="R33264"/>
      <c r="S33264"/>
    </row>
    <row r="33265" spans="18:19" ht="15" customHeight="1">
      <c r="R33265"/>
      <c r="S33265"/>
    </row>
    <row r="33266" spans="18:19" ht="15" customHeight="1">
      <c r="R33266"/>
      <c r="S33266"/>
    </row>
    <row r="33267" spans="18:19" ht="15" customHeight="1">
      <c r="R33267"/>
      <c r="S33267"/>
    </row>
    <row r="33268" spans="18:19" ht="15" customHeight="1">
      <c r="R33268"/>
      <c r="S33268"/>
    </row>
    <row r="33269" spans="18:19" ht="15" customHeight="1">
      <c r="R33269"/>
      <c r="S33269"/>
    </row>
    <row r="33270" spans="18:19" ht="15" customHeight="1">
      <c r="R33270"/>
      <c r="S33270"/>
    </row>
    <row r="33271" spans="18:19" ht="15" customHeight="1">
      <c r="R33271"/>
      <c r="S33271"/>
    </row>
    <row r="33272" spans="18:19" ht="15" customHeight="1">
      <c r="R33272"/>
      <c r="S33272"/>
    </row>
    <row r="33273" spans="18:19" ht="15" customHeight="1">
      <c r="R33273"/>
      <c r="S33273"/>
    </row>
    <row r="33274" spans="18:19" ht="15" customHeight="1">
      <c r="R33274"/>
      <c r="S33274"/>
    </row>
    <row r="33275" spans="18:19" ht="15" customHeight="1">
      <c r="R33275"/>
      <c r="S33275"/>
    </row>
    <row r="33276" spans="18:19" ht="15" customHeight="1">
      <c r="R33276"/>
      <c r="S33276"/>
    </row>
    <row r="33277" spans="18:19" ht="15" customHeight="1">
      <c r="R33277"/>
      <c r="S33277"/>
    </row>
    <row r="33278" spans="18:19" ht="15" customHeight="1">
      <c r="R33278"/>
      <c r="S33278"/>
    </row>
    <row r="33279" spans="18:19" ht="15" customHeight="1">
      <c r="R33279"/>
      <c r="S33279"/>
    </row>
    <row r="33280" spans="18:19" ht="15" customHeight="1">
      <c r="R33280"/>
      <c r="S33280"/>
    </row>
    <row r="33281" spans="18:19" ht="15" customHeight="1">
      <c r="R33281"/>
      <c r="S33281"/>
    </row>
    <row r="33282" spans="18:19" ht="15" customHeight="1">
      <c r="R33282"/>
      <c r="S33282"/>
    </row>
    <row r="33283" spans="18:19" ht="15" customHeight="1">
      <c r="R33283"/>
      <c r="S33283"/>
    </row>
    <row r="33284" spans="18:19" ht="15" customHeight="1">
      <c r="R33284"/>
      <c r="S33284"/>
    </row>
    <row r="33285" spans="18:19" ht="15" customHeight="1">
      <c r="R33285"/>
      <c r="S33285"/>
    </row>
    <row r="33286" spans="18:19" ht="15" customHeight="1">
      <c r="R33286"/>
      <c r="S33286"/>
    </row>
    <row r="33287" spans="18:19" ht="15" customHeight="1">
      <c r="R33287"/>
      <c r="S33287"/>
    </row>
    <row r="33288" spans="18:19" ht="15" customHeight="1">
      <c r="R33288"/>
      <c r="S33288"/>
    </row>
    <row r="33289" spans="18:19" ht="15" customHeight="1">
      <c r="R33289"/>
      <c r="S33289"/>
    </row>
    <row r="33290" spans="18:19" ht="15" customHeight="1">
      <c r="R33290"/>
      <c r="S33290"/>
    </row>
    <row r="33291" spans="18:19" ht="15" customHeight="1">
      <c r="R33291"/>
      <c r="S33291"/>
    </row>
    <row r="33292" spans="18:19" ht="15" customHeight="1">
      <c r="R33292"/>
      <c r="S33292"/>
    </row>
    <row r="33293" spans="18:19" ht="15" customHeight="1">
      <c r="R33293"/>
      <c r="S33293"/>
    </row>
    <row r="33294" spans="18:19" ht="15" customHeight="1">
      <c r="R33294"/>
      <c r="S33294"/>
    </row>
    <row r="33295" spans="18:19" ht="15" customHeight="1">
      <c r="R33295"/>
      <c r="S33295"/>
    </row>
    <row r="33296" spans="18:19" ht="15" customHeight="1">
      <c r="R33296"/>
      <c r="S33296"/>
    </row>
    <row r="33297" spans="18:19" ht="15" customHeight="1">
      <c r="R33297"/>
      <c r="S33297"/>
    </row>
    <row r="33298" spans="18:19" ht="15" customHeight="1">
      <c r="R33298"/>
      <c r="S33298"/>
    </row>
    <row r="33299" spans="18:19" ht="15" customHeight="1">
      <c r="R33299"/>
      <c r="S33299"/>
    </row>
    <row r="33300" spans="18:19" ht="15" customHeight="1">
      <c r="R33300"/>
      <c r="S33300"/>
    </row>
    <row r="33301" spans="18:19" ht="15" customHeight="1">
      <c r="R33301"/>
      <c r="S33301"/>
    </row>
    <row r="33302" spans="18:19" ht="15" customHeight="1">
      <c r="R33302"/>
      <c r="S33302"/>
    </row>
    <row r="33303" spans="18:19" ht="15" customHeight="1">
      <c r="R33303"/>
      <c r="S33303"/>
    </row>
    <row r="33304" spans="18:19" ht="15" customHeight="1">
      <c r="R33304"/>
      <c r="S33304"/>
    </row>
    <row r="33305" spans="18:19" ht="15" customHeight="1">
      <c r="R33305"/>
      <c r="S33305"/>
    </row>
    <row r="33306" spans="18:19" ht="15" customHeight="1">
      <c r="R33306"/>
      <c r="S33306"/>
    </row>
    <row r="33307" spans="18:19" ht="15" customHeight="1">
      <c r="R33307"/>
      <c r="S33307"/>
    </row>
    <row r="33308" spans="18:19" ht="15" customHeight="1">
      <c r="R33308"/>
      <c r="S33308"/>
    </row>
    <row r="33309" spans="18:19" ht="15" customHeight="1">
      <c r="R33309"/>
      <c r="S33309"/>
    </row>
    <row r="33310" spans="18:19" ht="15" customHeight="1">
      <c r="R33310"/>
      <c r="S33310"/>
    </row>
    <row r="33311" spans="18:19" ht="15" customHeight="1">
      <c r="R33311"/>
      <c r="S33311"/>
    </row>
    <row r="33312" spans="18:19" ht="15" customHeight="1">
      <c r="R33312"/>
      <c r="S33312"/>
    </row>
    <row r="33313" spans="18:19" ht="15" customHeight="1">
      <c r="R33313"/>
      <c r="S33313"/>
    </row>
    <row r="33314" spans="18:19" ht="15" customHeight="1">
      <c r="R33314"/>
      <c r="S33314"/>
    </row>
    <row r="33315" spans="18:19" ht="15" customHeight="1">
      <c r="R33315"/>
      <c r="S33315"/>
    </row>
    <row r="33316" spans="18:19" ht="15" customHeight="1">
      <c r="R33316"/>
      <c r="S33316"/>
    </row>
    <row r="33317" spans="18:19" ht="15" customHeight="1">
      <c r="R33317"/>
      <c r="S33317"/>
    </row>
    <row r="33318" spans="18:19" ht="15" customHeight="1">
      <c r="R33318"/>
      <c r="S33318"/>
    </row>
    <row r="33319" spans="18:19" ht="15" customHeight="1">
      <c r="R33319"/>
      <c r="S33319"/>
    </row>
    <row r="33320" spans="18:19" ht="15" customHeight="1">
      <c r="R33320"/>
      <c r="S33320"/>
    </row>
    <row r="33321" spans="18:19" ht="15" customHeight="1">
      <c r="R33321"/>
      <c r="S33321"/>
    </row>
    <row r="33322" spans="18:19" ht="15" customHeight="1">
      <c r="R33322"/>
      <c r="S33322"/>
    </row>
    <row r="33323" spans="18:19" ht="15" customHeight="1">
      <c r="R33323"/>
      <c r="S33323"/>
    </row>
    <row r="33324" spans="18:19" ht="15" customHeight="1">
      <c r="R33324"/>
      <c r="S33324"/>
    </row>
    <row r="33325" spans="18:19" ht="15" customHeight="1">
      <c r="R33325"/>
      <c r="S33325"/>
    </row>
    <row r="33326" spans="18:19" ht="15" customHeight="1">
      <c r="R33326"/>
      <c r="S33326"/>
    </row>
    <row r="33327" spans="18:19" ht="15" customHeight="1">
      <c r="R33327"/>
      <c r="S33327"/>
    </row>
    <row r="33328" spans="18:19" ht="15" customHeight="1">
      <c r="R33328"/>
      <c r="S33328"/>
    </row>
    <row r="33329" spans="18:19" ht="15" customHeight="1">
      <c r="R33329"/>
      <c r="S33329"/>
    </row>
    <row r="33330" spans="18:19" ht="15" customHeight="1">
      <c r="R33330"/>
      <c r="S33330"/>
    </row>
    <row r="33331" spans="18:19" ht="15" customHeight="1">
      <c r="R33331"/>
      <c r="S33331"/>
    </row>
    <row r="33332" spans="18:19" ht="15" customHeight="1">
      <c r="R33332"/>
      <c r="S33332"/>
    </row>
    <row r="33333" spans="18:19" ht="15" customHeight="1">
      <c r="R33333"/>
      <c r="S33333"/>
    </row>
    <row r="33334" spans="18:19" ht="15" customHeight="1">
      <c r="R33334"/>
      <c r="S33334"/>
    </row>
    <row r="33335" spans="18:19" ht="15" customHeight="1">
      <c r="R33335"/>
      <c r="S33335"/>
    </row>
    <row r="33336" spans="18:19" ht="15" customHeight="1">
      <c r="R33336"/>
      <c r="S33336"/>
    </row>
    <row r="33337" spans="18:19" ht="15" customHeight="1">
      <c r="R33337"/>
      <c r="S33337"/>
    </row>
    <row r="33338" spans="18:19" ht="15" customHeight="1">
      <c r="R33338"/>
      <c r="S33338"/>
    </row>
    <row r="33339" spans="18:19" ht="15" customHeight="1">
      <c r="R33339"/>
      <c r="S33339"/>
    </row>
    <row r="33340" spans="18:19" ht="15" customHeight="1">
      <c r="R33340"/>
      <c r="S33340"/>
    </row>
    <row r="33341" spans="18:19" ht="15" customHeight="1">
      <c r="R33341"/>
      <c r="S33341"/>
    </row>
    <row r="33342" spans="18:19" ht="15" customHeight="1">
      <c r="R33342"/>
      <c r="S33342"/>
    </row>
    <row r="33343" spans="18:19" ht="15" customHeight="1">
      <c r="R33343"/>
      <c r="S33343"/>
    </row>
    <row r="33344" spans="18:19" ht="15" customHeight="1">
      <c r="R33344"/>
      <c r="S33344"/>
    </row>
    <row r="33345" spans="18:19" ht="15" customHeight="1">
      <c r="R33345"/>
      <c r="S33345"/>
    </row>
    <row r="33346" spans="18:19" ht="15" customHeight="1">
      <c r="R33346"/>
      <c r="S33346"/>
    </row>
    <row r="33347" spans="18:19" ht="15" customHeight="1">
      <c r="R33347"/>
      <c r="S33347"/>
    </row>
    <row r="33348" spans="18:19" ht="15" customHeight="1">
      <c r="R33348"/>
      <c r="S33348"/>
    </row>
    <row r="33349" spans="18:19" ht="15" customHeight="1">
      <c r="R33349"/>
      <c r="S33349"/>
    </row>
    <row r="33350" spans="18:19" ht="15" customHeight="1">
      <c r="R33350"/>
      <c r="S33350"/>
    </row>
    <row r="33351" spans="18:19" ht="15" customHeight="1">
      <c r="R33351"/>
      <c r="S33351"/>
    </row>
    <row r="33352" spans="18:19" ht="15" customHeight="1">
      <c r="R33352"/>
      <c r="S33352"/>
    </row>
    <row r="33353" spans="18:19" ht="15" customHeight="1">
      <c r="R33353"/>
      <c r="S33353"/>
    </row>
    <row r="33354" spans="18:19" ht="15" customHeight="1">
      <c r="R33354"/>
      <c r="S33354"/>
    </row>
    <row r="33355" spans="18:19" ht="15" customHeight="1">
      <c r="R33355"/>
      <c r="S33355"/>
    </row>
    <row r="33356" spans="18:19" ht="15" customHeight="1">
      <c r="R33356"/>
      <c r="S33356"/>
    </row>
    <row r="33357" spans="18:19" ht="15" customHeight="1">
      <c r="R33357"/>
      <c r="S33357"/>
    </row>
    <row r="33358" spans="18:19" ht="15" customHeight="1">
      <c r="R33358"/>
      <c r="S33358"/>
    </row>
    <row r="33359" spans="18:19" ht="15" customHeight="1">
      <c r="R33359"/>
      <c r="S33359"/>
    </row>
    <row r="33360" spans="18:19" ht="15" customHeight="1">
      <c r="R33360"/>
      <c r="S33360"/>
    </row>
    <row r="33361" spans="18:19" ht="15" customHeight="1">
      <c r="R33361"/>
      <c r="S33361"/>
    </row>
    <row r="33362" spans="18:19" ht="15" customHeight="1">
      <c r="R33362"/>
      <c r="S33362"/>
    </row>
    <row r="33363" spans="18:19" ht="15" customHeight="1">
      <c r="R33363"/>
      <c r="S33363"/>
    </row>
    <row r="33364" spans="18:19" ht="15" customHeight="1">
      <c r="R33364"/>
      <c r="S33364"/>
    </row>
    <row r="33365" spans="18:19" ht="15" customHeight="1">
      <c r="R33365"/>
      <c r="S33365"/>
    </row>
    <row r="33366" spans="18:19" ht="15" customHeight="1">
      <c r="R33366"/>
      <c r="S33366"/>
    </row>
    <row r="33367" spans="18:19" ht="15" customHeight="1">
      <c r="R33367"/>
      <c r="S33367"/>
    </row>
    <row r="33368" spans="18:19" ht="15" customHeight="1">
      <c r="R33368"/>
      <c r="S33368"/>
    </row>
    <row r="33369" spans="18:19" ht="15" customHeight="1">
      <c r="R33369"/>
      <c r="S33369"/>
    </row>
    <row r="33370" spans="18:19" ht="15" customHeight="1">
      <c r="R33370"/>
      <c r="S33370"/>
    </row>
    <row r="33371" spans="18:19" ht="15" customHeight="1">
      <c r="R33371"/>
      <c r="S33371"/>
    </row>
    <row r="33372" spans="18:19" ht="15" customHeight="1">
      <c r="R33372"/>
      <c r="S33372"/>
    </row>
    <row r="33373" spans="18:19" ht="15" customHeight="1">
      <c r="R33373"/>
      <c r="S33373"/>
    </row>
    <row r="33374" spans="18:19" ht="15" customHeight="1">
      <c r="R33374"/>
      <c r="S33374"/>
    </row>
    <row r="33375" spans="18:19" ht="15" customHeight="1">
      <c r="R33375"/>
      <c r="S33375"/>
    </row>
    <row r="33376" spans="18:19" ht="15" customHeight="1">
      <c r="R33376"/>
      <c r="S33376"/>
    </row>
    <row r="33377" spans="18:19" ht="15" customHeight="1">
      <c r="R33377"/>
      <c r="S33377"/>
    </row>
    <row r="33378" spans="18:19" ht="15" customHeight="1">
      <c r="R33378"/>
      <c r="S33378"/>
    </row>
    <row r="33379" spans="18:19" ht="15" customHeight="1">
      <c r="R33379"/>
      <c r="S33379"/>
    </row>
    <row r="33380" spans="18:19" ht="15" customHeight="1">
      <c r="R33380"/>
      <c r="S33380"/>
    </row>
    <row r="33381" spans="18:19" ht="15" customHeight="1">
      <c r="R33381"/>
      <c r="S33381"/>
    </row>
    <row r="33382" spans="18:19" ht="15" customHeight="1">
      <c r="R33382"/>
      <c r="S33382"/>
    </row>
    <row r="33383" spans="18:19" ht="15" customHeight="1">
      <c r="R33383"/>
      <c r="S33383"/>
    </row>
    <row r="33384" spans="18:19" ht="15" customHeight="1">
      <c r="R33384"/>
      <c r="S33384"/>
    </row>
    <row r="33385" spans="18:19" ht="15" customHeight="1">
      <c r="R33385"/>
      <c r="S33385"/>
    </row>
    <row r="33386" spans="18:19" ht="15" customHeight="1">
      <c r="R33386"/>
      <c r="S33386"/>
    </row>
    <row r="33387" spans="18:19" ht="15" customHeight="1">
      <c r="R33387"/>
      <c r="S33387"/>
    </row>
    <row r="33388" spans="18:19" ht="15" customHeight="1">
      <c r="R33388"/>
      <c r="S33388"/>
    </row>
    <row r="33389" spans="18:19" ht="15" customHeight="1">
      <c r="R33389"/>
      <c r="S33389"/>
    </row>
    <row r="33390" spans="18:19" ht="15" customHeight="1">
      <c r="R33390"/>
      <c r="S33390"/>
    </row>
    <row r="33391" spans="18:19" ht="15" customHeight="1">
      <c r="R33391"/>
      <c r="S33391"/>
    </row>
    <row r="33392" spans="18:19" ht="15" customHeight="1">
      <c r="R33392"/>
      <c r="S33392"/>
    </row>
    <row r="33393" spans="18:19" ht="15" customHeight="1">
      <c r="R33393"/>
      <c r="S33393"/>
    </row>
    <row r="33394" spans="18:19" ht="15" customHeight="1">
      <c r="R33394"/>
      <c r="S33394"/>
    </row>
    <row r="33395" spans="18:19" ht="15" customHeight="1">
      <c r="R33395"/>
      <c r="S33395"/>
    </row>
    <row r="33396" spans="18:19" ht="15" customHeight="1">
      <c r="R33396"/>
      <c r="S33396"/>
    </row>
    <row r="33397" spans="18:19" ht="15" customHeight="1">
      <c r="R33397"/>
      <c r="S33397"/>
    </row>
    <row r="33398" spans="18:19" ht="15" customHeight="1">
      <c r="R33398"/>
      <c r="S33398"/>
    </row>
    <row r="33399" spans="18:19" ht="15" customHeight="1">
      <c r="R33399"/>
      <c r="S33399"/>
    </row>
    <row r="33400" spans="18:19" ht="15" customHeight="1">
      <c r="R33400"/>
      <c r="S33400"/>
    </row>
    <row r="33401" spans="18:19" ht="15" customHeight="1">
      <c r="R33401"/>
      <c r="S33401"/>
    </row>
    <row r="33402" spans="18:19" ht="15" customHeight="1">
      <c r="R33402"/>
      <c r="S33402"/>
    </row>
    <row r="33403" spans="18:19" ht="15" customHeight="1">
      <c r="R33403"/>
      <c r="S33403"/>
    </row>
    <row r="33404" spans="18:19" ht="15" customHeight="1">
      <c r="R33404"/>
      <c r="S33404"/>
    </row>
    <row r="33405" spans="18:19" ht="15" customHeight="1">
      <c r="R33405"/>
      <c r="S33405"/>
    </row>
    <row r="33406" spans="18:19" ht="15" customHeight="1">
      <c r="R33406"/>
      <c r="S33406"/>
    </row>
    <row r="33407" spans="18:19" ht="15" customHeight="1">
      <c r="R33407"/>
      <c r="S33407"/>
    </row>
    <row r="33408" spans="18:19" ht="15" customHeight="1">
      <c r="R33408"/>
      <c r="S33408"/>
    </row>
    <row r="33409" spans="18:19" ht="15" customHeight="1">
      <c r="R33409"/>
      <c r="S33409"/>
    </row>
    <row r="33410" spans="18:19" ht="15" customHeight="1">
      <c r="R33410"/>
      <c r="S33410"/>
    </row>
    <row r="33411" spans="18:19" ht="15" customHeight="1">
      <c r="R33411"/>
      <c r="S33411"/>
    </row>
    <row r="33412" spans="18:19" ht="15" customHeight="1">
      <c r="R33412"/>
      <c r="S33412"/>
    </row>
    <row r="33413" spans="18:19" ht="15" customHeight="1">
      <c r="R33413"/>
      <c r="S33413"/>
    </row>
    <row r="33414" spans="18:19" ht="15" customHeight="1">
      <c r="R33414"/>
      <c r="S33414"/>
    </row>
    <row r="33415" spans="18:19" ht="15" customHeight="1">
      <c r="R33415"/>
      <c r="S33415"/>
    </row>
    <row r="33416" spans="18:19" ht="15" customHeight="1">
      <c r="R33416"/>
      <c r="S33416"/>
    </row>
    <row r="33417" spans="18:19" ht="15" customHeight="1">
      <c r="R33417"/>
      <c r="S33417"/>
    </row>
    <row r="33418" spans="18:19" ht="15" customHeight="1">
      <c r="R33418"/>
      <c r="S33418"/>
    </row>
    <row r="33419" spans="18:19" ht="15" customHeight="1">
      <c r="R33419"/>
      <c r="S33419"/>
    </row>
    <row r="33420" spans="18:19" ht="15" customHeight="1">
      <c r="R33420"/>
      <c r="S33420"/>
    </row>
    <row r="33421" spans="18:19" ht="15" customHeight="1">
      <c r="R33421"/>
      <c r="S33421"/>
    </row>
    <row r="33422" spans="18:19" ht="15" customHeight="1">
      <c r="R33422"/>
      <c r="S33422"/>
    </row>
    <row r="33423" spans="18:19" ht="15" customHeight="1">
      <c r="R33423"/>
      <c r="S33423"/>
    </row>
    <row r="33424" spans="18:19" ht="15" customHeight="1">
      <c r="R33424"/>
      <c r="S33424"/>
    </row>
    <row r="33425" spans="18:19" ht="15" customHeight="1">
      <c r="R33425"/>
      <c r="S33425"/>
    </row>
    <row r="33426" spans="18:19" ht="15" customHeight="1">
      <c r="R33426"/>
      <c r="S33426"/>
    </row>
    <row r="33427" spans="18:19" ht="15" customHeight="1">
      <c r="R33427"/>
      <c r="S33427"/>
    </row>
    <row r="33428" spans="18:19" ht="15" customHeight="1">
      <c r="R33428"/>
      <c r="S33428"/>
    </row>
    <row r="33429" spans="18:19" ht="15" customHeight="1">
      <c r="R33429"/>
      <c r="S33429"/>
    </row>
    <row r="33430" spans="18:19" ht="15" customHeight="1">
      <c r="R33430"/>
      <c r="S33430"/>
    </row>
    <row r="33431" spans="18:19" ht="15" customHeight="1">
      <c r="R33431"/>
      <c r="S33431"/>
    </row>
    <row r="33432" spans="18:19" ht="15" customHeight="1">
      <c r="R33432"/>
      <c r="S33432"/>
    </row>
    <row r="33433" spans="18:19" ht="15" customHeight="1">
      <c r="R33433"/>
      <c r="S33433"/>
    </row>
    <row r="33434" spans="18:19" ht="15" customHeight="1">
      <c r="R33434"/>
      <c r="S33434"/>
    </row>
    <row r="33435" spans="18:19" ht="15" customHeight="1">
      <c r="R33435"/>
      <c r="S33435"/>
    </row>
    <row r="33436" spans="18:19" ht="15" customHeight="1">
      <c r="R33436"/>
      <c r="S33436"/>
    </row>
    <row r="33437" spans="18:19" ht="15" customHeight="1">
      <c r="R33437"/>
      <c r="S33437"/>
    </row>
    <row r="33438" spans="18:19" ht="15" customHeight="1">
      <c r="R33438"/>
      <c r="S33438"/>
    </row>
    <row r="33439" spans="18:19" ht="15" customHeight="1">
      <c r="R33439"/>
      <c r="S33439"/>
    </row>
    <row r="33440" spans="18:19" ht="15" customHeight="1">
      <c r="R33440"/>
      <c r="S33440"/>
    </row>
    <row r="33441" spans="18:19" ht="15" customHeight="1">
      <c r="R33441"/>
      <c r="S33441"/>
    </row>
    <row r="33442" spans="18:19" ht="15" customHeight="1">
      <c r="R33442"/>
      <c r="S33442"/>
    </row>
    <row r="33443" spans="18:19" ht="15" customHeight="1">
      <c r="R33443"/>
      <c r="S33443"/>
    </row>
    <row r="33444" spans="18:19" ht="15" customHeight="1">
      <c r="R33444"/>
      <c r="S33444"/>
    </row>
    <row r="33445" spans="18:19" ht="15" customHeight="1">
      <c r="R33445"/>
      <c r="S33445"/>
    </row>
    <row r="33446" spans="18:19" ht="15" customHeight="1">
      <c r="R33446"/>
      <c r="S33446"/>
    </row>
    <row r="33447" spans="18:19" ht="15" customHeight="1">
      <c r="R33447"/>
      <c r="S33447"/>
    </row>
    <row r="33448" spans="18:19" ht="15" customHeight="1">
      <c r="R33448"/>
      <c r="S33448"/>
    </row>
    <row r="33449" spans="18:19" ht="15" customHeight="1">
      <c r="R33449"/>
      <c r="S33449"/>
    </row>
    <row r="33450" spans="18:19" ht="15" customHeight="1">
      <c r="R33450"/>
      <c r="S33450"/>
    </row>
    <row r="33451" spans="18:19" ht="15" customHeight="1">
      <c r="R33451"/>
      <c r="S33451"/>
    </row>
    <row r="33452" spans="18:19" ht="15" customHeight="1">
      <c r="R33452"/>
      <c r="S33452"/>
    </row>
    <row r="33453" spans="18:19" ht="15" customHeight="1">
      <c r="R33453"/>
      <c r="S33453"/>
    </row>
    <row r="33454" spans="18:19" ht="15" customHeight="1">
      <c r="R33454"/>
      <c r="S33454"/>
    </row>
    <row r="33455" spans="18:19" ht="15" customHeight="1">
      <c r="R33455"/>
      <c r="S33455"/>
    </row>
    <row r="33456" spans="18:19" ht="15" customHeight="1">
      <c r="R33456"/>
      <c r="S33456"/>
    </row>
    <row r="33457" spans="18:19" ht="15" customHeight="1">
      <c r="R33457"/>
      <c r="S33457"/>
    </row>
    <row r="33458" spans="18:19" ht="15" customHeight="1">
      <c r="R33458"/>
      <c r="S33458"/>
    </row>
    <row r="33459" spans="18:19" ht="15" customHeight="1">
      <c r="R33459"/>
      <c r="S33459"/>
    </row>
    <row r="33460" spans="18:19" ht="15" customHeight="1">
      <c r="R33460"/>
      <c r="S33460"/>
    </row>
    <row r="33461" spans="18:19" ht="15" customHeight="1">
      <c r="R33461"/>
      <c r="S33461"/>
    </row>
    <row r="33462" spans="18:19" ht="15" customHeight="1">
      <c r="R33462"/>
      <c r="S33462"/>
    </row>
    <row r="33463" spans="18:19" ht="15" customHeight="1">
      <c r="R33463"/>
      <c r="S33463"/>
    </row>
    <row r="33464" spans="18:19" ht="15" customHeight="1">
      <c r="R33464"/>
      <c r="S33464"/>
    </row>
    <row r="33465" spans="18:19" ht="15" customHeight="1">
      <c r="R33465"/>
      <c r="S33465"/>
    </row>
    <row r="33466" spans="18:19" ht="15" customHeight="1">
      <c r="R33466"/>
      <c r="S33466"/>
    </row>
    <row r="33467" spans="18:19" ht="15" customHeight="1">
      <c r="R33467"/>
      <c r="S33467"/>
    </row>
    <row r="33468" spans="18:19" ht="15" customHeight="1">
      <c r="R33468"/>
      <c r="S33468"/>
    </row>
    <row r="33469" spans="18:19" ht="15" customHeight="1">
      <c r="R33469"/>
      <c r="S33469"/>
    </row>
    <row r="33470" spans="18:19" ht="15" customHeight="1">
      <c r="R33470"/>
      <c r="S33470"/>
    </row>
    <row r="33471" spans="18:19" ht="15" customHeight="1">
      <c r="R33471"/>
      <c r="S33471"/>
    </row>
    <row r="33472" spans="18:19" ht="15" customHeight="1">
      <c r="R33472"/>
      <c r="S33472"/>
    </row>
    <row r="33473" spans="18:19" ht="15" customHeight="1">
      <c r="R33473"/>
      <c r="S33473"/>
    </row>
    <row r="33474" spans="18:19" ht="15" customHeight="1">
      <c r="R33474"/>
      <c r="S33474"/>
    </row>
    <row r="33475" spans="18:19" ht="15" customHeight="1">
      <c r="R33475"/>
      <c r="S33475"/>
    </row>
    <row r="33476" spans="18:19" ht="15" customHeight="1">
      <c r="R33476"/>
      <c r="S33476"/>
    </row>
    <row r="33477" spans="18:19" ht="15" customHeight="1">
      <c r="R33477"/>
      <c r="S33477"/>
    </row>
    <row r="33478" spans="18:19" ht="15" customHeight="1">
      <c r="R33478"/>
      <c r="S33478"/>
    </row>
    <row r="33479" spans="18:19" ht="15" customHeight="1">
      <c r="R33479"/>
      <c r="S33479"/>
    </row>
    <row r="33480" spans="18:19" ht="15" customHeight="1">
      <c r="R33480"/>
      <c r="S33480"/>
    </row>
    <row r="33481" spans="18:19" ht="15" customHeight="1">
      <c r="R33481"/>
      <c r="S33481"/>
    </row>
    <row r="33482" spans="18:19" ht="15" customHeight="1">
      <c r="R33482"/>
      <c r="S33482"/>
    </row>
    <row r="33483" spans="18:19" ht="15" customHeight="1">
      <c r="R33483"/>
      <c r="S33483"/>
    </row>
    <row r="33484" spans="18:19" ht="15" customHeight="1">
      <c r="R33484"/>
      <c r="S33484"/>
    </row>
    <row r="33485" spans="18:19" ht="15" customHeight="1">
      <c r="R33485"/>
      <c r="S33485"/>
    </row>
    <row r="33486" spans="18:19" ht="15" customHeight="1">
      <c r="R33486"/>
      <c r="S33486"/>
    </row>
    <row r="33487" spans="18:19" ht="15" customHeight="1">
      <c r="R33487"/>
      <c r="S33487"/>
    </row>
    <row r="33488" spans="18:19" ht="15" customHeight="1">
      <c r="R33488"/>
      <c r="S33488"/>
    </row>
    <row r="33489" spans="18:19" ht="15" customHeight="1">
      <c r="R33489"/>
      <c r="S33489"/>
    </row>
    <row r="33490" spans="18:19" ht="15" customHeight="1">
      <c r="R33490"/>
      <c r="S33490"/>
    </row>
    <row r="33491" spans="18:19" ht="15" customHeight="1">
      <c r="R33491"/>
      <c r="S33491"/>
    </row>
    <row r="33492" spans="18:19" ht="15" customHeight="1">
      <c r="R33492"/>
      <c r="S33492"/>
    </row>
    <row r="33493" spans="18:19" ht="15" customHeight="1">
      <c r="R33493"/>
      <c r="S33493"/>
    </row>
    <row r="33494" spans="18:19" ht="15" customHeight="1">
      <c r="R33494"/>
      <c r="S33494"/>
    </row>
    <row r="33495" spans="18:19" ht="15" customHeight="1">
      <c r="R33495"/>
      <c r="S33495"/>
    </row>
    <row r="33496" spans="18:19" ht="15" customHeight="1">
      <c r="R33496"/>
      <c r="S33496"/>
    </row>
    <row r="33497" spans="18:19" ht="15" customHeight="1">
      <c r="R33497"/>
      <c r="S33497"/>
    </row>
    <row r="33498" spans="18:19" ht="15" customHeight="1">
      <c r="R33498"/>
      <c r="S33498"/>
    </row>
    <row r="33499" spans="18:19" ht="15" customHeight="1">
      <c r="R33499"/>
      <c r="S33499"/>
    </row>
    <row r="33500" spans="18:19" ht="15" customHeight="1">
      <c r="R33500"/>
      <c r="S33500"/>
    </row>
    <row r="33501" spans="18:19" ht="15" customHeight="1">
      <c r="R33501"/>
      <c r="S33501"/>
    </row>
    <row r="33502" spans="18:19" ht="15" customHeight="1">
      <c r="R33502"/>
      <c r="S33502"/>
    </row>
    <row r="33503" spans="18:19" ht="15" customHeight="1">
      <c r="R33503"/>
      <c r="S33503"/>
    </row>
    <row r="33504" spans="18:19" ht="15" customHeight="1">
      <c r="R33504"/>
      <c r="S33504"/>
    </row>
    <row r="33505" spans="18:19" ht="15" customHeight="1">
      <c r="R33505"/>
      <c r="S33505"/>
    </row>
    <row r="33506" spans="18:19" ht="15" customHeight="1">
      <c r="R33506"/>
      <c r="S33506"/>
    </row>
    <row r="33507" spans="18:19" ht="15" customHeight="1">
      <c r="R33507"/>
      <c r="S33507"/>
    </row>
    <row r="33508" spans="18:19" ht="15" customHeight="1">
      <c r="R33508"/>
      <c r="S33508"/>
    </row>
    <row r="33509" spans="18:19" ht="15" customHeight="1">
      <c r="R33509"/>
      <c r="S33509"/>
    </row>
    <row r="33510" spans="18:19" ht="15" customHeight="1">
      <c r="R33510"/>
      <c r="S33510"/>
    </row>
    <row r="33511" spans="18:19" ht="15" customHeight="1">
      <c r="R33511"/>
      <c r="S33511"/>
    </row>
    <row r="33512" spans="18:19" ht="15" customHeight="1">
      <c r="R33512"/>
      <c r="S33512"/>
    </row>
    <row r="33513" spans="18:19" ht="15" customHeight="1">
      <c r="R33513"/>
      <c r="S33513"/>
    </row>
    <row r="33514" spans="18:19" ht="15" customHeight="1">
      <c r="R33514"/>
      <c r="S33514"/>
    </row>
    <row r="33515" spans="18:19" ht="15" customHeight="1">
      <c r="R33515"/>
      <c r="S33515"/>
    </row>
    <row r="33516" spans="18:19" ht="15" customHeight="1">
      <c r="R33516"/>
      <c r="S33516"/>
    </row>
    <row r="33517" spans="18:19" ht="15" customHeight="1">
      <c r="R33517"/>
      <c r="S33517"/>
    </row>
    <row r="33518" spans="18:19" ht="15" customHeight="1">
      <c r="R33518"/>
      <c r="S33518"/>
    </row>
    <row r="33519" spans="18:19" ht="15" customHeight="1">
      <c r="R33519"/>
      <c r="S33519"/>
    </row>
    <row r="33520" spans="18:19" ht="15" customHeight="1">
      <c r="R33520"/>
      <c r="S33520"/>
    </row>
    <row r="33521" spans="18:19" ht="15" customHeight="1">
      <c r="R33521"/>
      <c r="S33521"/>
    </row>
    <row r="33522" spans="18:19" ht="15" customHeight="1">
      <c r="R33522"/>
      <c r="S33522"/>
    </row>
    <row r="33523" spans="18:19" ht="15" customHeight="1">
      <c r="R33523"/>
      <c r="S33523"/>
    </row>
    <row r="33524" spans="18:19" ht="15" customHeight="1">
      <c r="R33524"/>
      <c r="S33524"/>
    </row>
    <row r="33525" spans="18:19" ht="15" customHeight="1">
      <c r="R33525"/>
      <c r="S33525"/>
    </row>
    <row r="33526" spans="18:19" ht="15" customHeight="1">
      <c r="R33526"/>
      <c r="S33526"/>
    </row>
    <row r="33527" spans="18:19" ht="15" customHeight="1">
      <c r="R33527"/>
      <c r="S33527"/>
    </row>
    <row r="33528" spans="18:19" ht="15" customHeight="1">
      <c r="R33528"/>
      <c r="S33528"/>
    </row>
    <row r="33529" spans="18:19" ht="15" customHeight="1">
      <c r="R33529"/>
      <c r="S33529"/>
    </row>
    <row r="33530" spans="18:19" ht="15" customHeight="1">
      <c r="R33530"/>
      <c r="S33530"/>
    </row>
    <row r="33531" spans="18:19" ht="15" customHeight="1">
      <c r="R33531"/>
      <c r="S33531"/>
    </row>
    <row r="33532" spans="18:19" ht="15" customHeight="1">
      <c r="R33532"/>
      <c r="S33532"/>
    </row>
    <row r="33533" spans="18:19" ht="15" customHeight="1">
      <c r="R33533"/>
      <c r="S33533"/>
    </row>
    <row r="33534" spans="18:19" ht="15" customHeight="1">
      <c r="R33534"/>
      <c r="S33534"/>
    </row>
    <row r="33535" spans="18:19" ht="15" customHeight="1">
      <c r="R33535"/>
      <c r="S33535"/>
    </row>
    <row r="33536" spans="18:19" ht="15" customHeight="1">
      <c r="R33536"/>
      <c r="S33536"/>
    </row>
    <row r="33537" spans="18:19" ht="15" customHeight="1">
      <c r="R33537"/>
      <c r="S33537"/>
    </row>
    <row r="33538" spans="18:19" ht="15" customHeight="1">
      <c r="R33538"/>
      <c r="S33538"/>
    </row>
    <row r="33539" spans="18:19" ht="15" customHeight="1">
      <c r="R33539"/>
      <c r="S33539"/>
    </row>
    <row r="33540" spans="18:19" ht="15" customHeight="1">
      <c r="R33540"/>
      <c r="S33540"/>
    </row>
    <row r="33541" spans="18:19" ht="15" customHeight="1">
      <c r="R33541"/>
      <c r="S33541"/>
    </row>
    <row r="33542" spans="18:19" ht="15" customHeight="1">
      <c r="R33542"/>
      <c r="S33542"/>
    </row>
    <row r="33543" spans="18:19" ht="15" customHeight="1">
      <c r="R33543"/>
      <c r="S33543"/>
    </row>
    <row r="33544" spans="18:19" ht="15" customHeight="1">
      <c r="R33544"/>
      <c r="S33544"/>
    </row>
    <row r="33545" spans="18:19" ht="15" customHeight="1">
      <c r="R33545"/>
      <c r="S33545"/>
    </row>
    <row r="33546" spans="18:19" ht="15" customHeight="1">
      <c r="R33546"/>
      <c r="S33546"/>
    </row>
    <row r="33547" spans="18:19" ht="15" customHeight="1">
      <c r="R33547"/>
      <c r="S33547"/>
    </row>
    <row r="33548" spans="18:19" ht="15" customHeight="1">
      <c r="R33548"/>
      <c r="S33548"/>
    </row>
    <row r="33549" spans="18:19" ht="15" customHeight="1">
      <c r="R33549"/>
      <c r="S33549"/>
    </row>
    <row r="33550" spans="18:19" ht="15" customHeight="1">
      <c r="R33550"/>
      <c r="S33550"/>
    </row>
    <row r="33551" spans="18:19" ht="15" customHeight="1">
      <c r="R33551"/>
      <c r="S33551"/>
    </row>
    <row r="33552" spans="18:19" ht="15" customHeight="1">
      <c r="R33552"/>
      <c r="S33552"/>
    </row>
    <row r="33553" spans="18:19" ht="15" customHeight="1">
      <c r="R33553"/>
      <c r="S33553"/>
    </row>
    <row r="33554" spans="18:19" ht="15" customHeight="1">
      <c r="R33554"/>
      <c r="S33554"/>
    </row>
    <row r="33555" spans="18:19" ht="15" customHeight="1">
      <c r="R33555"/>
      <c r="S33555"/>
    </row>
    <row r="33556" spans="18:19" ht="15" customHeight="1">
      <c r="R33556"/>
      <c r="S33556"/>
    </row>
    <row r="33557" spans="18:19" ht="15" customHeight="1">
      <c r="R33557"/>
      <c r="S33557"/>
    </row>
    <row r="33558" spans="18:19" ht="15" customHeight="1">
      <c r="R33558"/>
      <c r="S33558"/>
    </row>
    <row r="33559" spans="18:19" ht="15" customHeight="1">
      <c r="R33559"/>
      <c r="S33559"/>
    </row>
    <row r="33560" spans="18:19" ht="15" customHeight="1">
      <c r="R33560"/>
      <c r="S33560"/>
    </row>
    <row r="33561" spans="18:19" ht="15" customHeight="1">
      <c r="R33561"/>
      <c r="S33561"/>
    </row>
    <row r="33562" spans="18:19" ht="15" customHeight="1">
      <c r="R33562"/>
      <c r="S33562"/>
    </row>
    <row r="33563" spans="18:19" ht="15" customHeight="1">
      <c r="R33563"/>
      <c r="S33563"/>
    </row>
    <row r="33564" spans="18:19" ht="15" customHeight="1">
      <c r="R33564"/>
      <c r="S33564"/>
    </row>
    <row r="33565" spans="18:19" ht="15" customHeight="1">
      <c r="R33565"/>
      <c r="S33565"/>
    </row>
    <row r="33566" spans="18:19" ht="15" customHeight="1">
      <c r="R33566"/>
      <c r="S33566"/>
    </row>
    <row r="33567" spans="18:19" ht="15" customHeight="1">
      <c r="R33567"/>
      <c r="S33567"/>
    </row>
    <row r="33568" spans="18:19" ht="15" customHeight="1">
      <c r="R33568"/>
      <c r="S33568"/>
    </row>
    <row r="33569" spans="18:19" ht="15" customHeight="1">
      <c r="R33569"/>
      <c r="S33569"/>
    </row>
    <row r="33570" spans="18:19" ht="15" customHeight="1">
      <c r="R33570"/>
      <c r="S33570"/>
    </row>
    <row r="33571" spans="18:19" ht="15" customHeight="1">
      <c r="R33571"/>
      <c r="S33571"/>
    </row>
    <row r="33572" spans="18:19" ht="15" customHeight="1">
      <c r="R33572"/>
      <c r="S33572"/>
    </row>
    <row r="33573" spans="18:19" ht="15" customHeight="1">
      <c r="R33573"/>
      <c r="S33573"/>
    </row>
    <row r="33574" spans="18:19" ht="15" customHeight="1">
      <c r="R33574"/>
      <c r="S33574"/>
    </row>
    <row r="33575" spans="18:19" ht="15" customHeight="1">
      <c r="R33575"/>
      <c r="S33575"/>
    </row>
    <row r="33576" spans="18:19" ht="15" customHeight="1">
      <c r="R33576"/>
      <c r="S33576"/>
    </row>
    <row r="33577" spans="18:19" ht="15" customHeight="1">
      <c r="R33577"/>
      <c r="S33577"/>
    </row>
    <row r="33578" spans="18:19" ht="15" customHeight="1">
      <c r="R33578"/>
      <c r="S33578"/>
    </row>
    <row r="33579" spans="18:19" ht="15" customHeight="1">
      <c r="R33579"/>
      <c r="S33579"/>
    </row>
    <row r="33580" spans="18:19" ht="15" customHeight="1">
      <c r="R33580"/>
      <c r="S33580"/>
    </row>
    <row r="33581" spans="18:19" ht="15" customHeight="1">
      <c r="R33581"/>
      <c r="S33581"/>
    </row>
    <row r="33582" spans="18:19" ht="15" customHeight="1">
      <c r="R33582"/>
      <c r="S33582"/>
    </row>
    <row r="33583" spans="18:19" ht="15" customHeight="1">
      <c r="R33583"/>
      <c r="S33583"/>
    </row>
    <row r="33584" spans="18:19" ht="15" customHeight="1">
      <c r="R33584"/>
      <c r="S33584"/>
    </row>
    <row r="33585" spans="18:19" ht="15" customHeight="1">
      <c r="R33585"/>
      <c r="S33585"/>
    </row>
    <row r="33586" spans="18:19" ht="15" customHeight="1">
      <c r="R33586"/>
      <c r="S33586"/>
    </row>
    <row r="33587" spans="18:19" ht="15" customHeight="1">
      <c r="R33587"/>
      <c r="S33587"/>
    </row>
    <row r="33588" spans="18:19" ht="15" customHeight="1">
      <c r="R33588"/>
      <c r="S33588"/>
    </row>
    <row r="33589" spans="18:19" ht="15" customHeight="1">
      <c r="R33589"/>
      <c r="S33589"/>
    </row>
    <row r="33590" spans="18:19" ht="15" customHeight="1">
      <c r="R33590"/>
      <c r="S33590"/>
    </row>
    <row r="33591" spans="18:19" ht="15" customHeight="1">
      <c r="R33591"/>
      <c r="S33591"/>
    </row>
    <row r="33592" spans="18:19" ht="15" customHeight="1">
      <c r="R33592"/>
      <c r="S33592"/>
    </row>
    <row r="33593" spans="18:19" ht="15" customHeight="1">
      <c r="R33593"/>
      <c r="S33593"/>
    </row>
    <row r="33594" spans="18:19" ht="15" customHeight="1">
      <c r="R33594"/>
      <c r="S33594"/>
    </row>
    <row r="33595" spans="18:19" ht="15" customHeight="1">
      <c r="R33595"/>
      <c r="S33595"/>
    </row>
    <row r="33596" spans="18:19" ht="15" customHeight="1">
      <c r="R33596"/>
      <c r="S33596"/>
    </row>
    <row r="33597" spans="18:19" ht="15" customHeight="1">
      <c r="R33597"/>
      <c r="S33597"/>
    </row>
    <row r="33598" spans="18:19" ht="15" customHeight="1">
      <c r="R33598"/>
      <c r="S33598"/>
    </row>
    <row r="33599" spans="18:19" ht="15" customHeight="1">
      <c r="R33599"/>
      <c r="S33599"/>
    </row>
    <row r="33600" spans="18:19" ht="15" customHeight="1">
      <c r="R33600"/>
      <c r="S33600"/>
    </row>
    <row r="33601" spans="18:19" ht="15" customHeight="1">
      <c r="R33601"/>
      <c r="S33601"/>
    </row>
    <row r="33602" spans="18:19" ht="15" customHeight="1">
      <c r="R33602"/>
      <c r="S33602"/>
    </row>
    <row r="33603" spans="18:19" ht="15" customHeight="1">
      <c r="R33603"/>
      <c r="S33603"/>
    </row>
    <row r="33604" spans="18:19" ht="15" customHeight="1">
      <c r="R33604"/>
      <c r="S33604"/>
    </row>
    <row r="33605" spans="18:19" ht="15" customHeight="1">
      <c r="R33605"/>
      <c r="S33605"/>
    </row>
    <row r="33606" spans="18:19" ht="15" customHeight="1">
      <c r="R33606"/>
      <c r="S33606"/>
    </row>
    <row r="33607" spans="18:19" ht="15" customHeight="1">
      <c r="R33607"/>
      <c r="S33607"/>
    </row>
    <row r="33608" spans="18:19" ht="15" customHeight="1">
      <c r="R33608"/>
      <c r="S33608"/>
    </row>
    <row r="33609" spans="18:19" ht="15" customHeight="1">
      <c r="R33609"/>
      <c r="S33609"/>
    </row>
    <row r="33610" spans="18:19" ht="15" customHeight="1">
      <c r="R33610"/>
      <c r="S33610"/>
    </row>
    <row r="33611" spans="18:19" ht="15" customHeight="1">
      <c r="R33611"/>
      <c r="S33611"/>
    </row>
    <row r="33612" spans="18:19" ht="15" customHeight="1">
      <c r="R33612"/>
      <c r="S33612"/>
    </row>
    <row r="33613" spans="18:19" ht="15" customHeight="1">
      <c r="R33613"/>
      <c r="S33613"/>
    </row>
    <row r="33614" spans="18:19" ht="15" customHeight="1">
      <c r="R33614"/>
      <c r="S33614"/>
    </row>
    <row r="33615" spans="18:19" ht="15" customHeight="1">
      <c r="R33615"/>
      <c r="S33615"/>
    </row>
    <row r="33616" spans="18:19" ht="15" customHeight="1">
      <c r="R33616"/>
      <c r="S33616"/>
    </row>
    <row r="33617" spans="18:19" ht="15" customHeight="1">
      <c r="R33617"/>
      <c r="S33617"/>
    </row>
    <row r="33618" spans="18:19" ht="15" customHeight="1">
      <c r="R33618"/>
      <c r="S33618"/>
    </row>
    <row r="33619" spans="18:19" ht="15" customHeight="1">
      <c r="R33619"/>
      <c r="S33619"/>
    </row>
    <row r="33620" spans="18:19" ht="15" customHeight="1">
      <c r="R33620"/>
      <c r="S33620"/>
    </row>
    <row r="33621" spans="18:19" ht="15" customHeight="1">
      <c r="R33621"/>
      <c r="S33621"/>
    </row>
    <row r="33622" spans="18:19" ht="15" customHeight="1">
      <c r="R33622"/>
      <c r="S33622"/>
    </row>
    <row r="33623" spans="18:19" ht="15" customHeight="1">
      <c r="R33623"/>
      <c r="S33623"/>
    </row>
    <row r="33624" spans="18:19" ht="15" customHeight="1">
      <c r="R33624"/>
      <c r="S33624"/>
    </row>
    <row r="33625" spans="18:19" ht="15" customHeight="1">
      <c r="R33625"/>
      <c r="S33625"/>
    </row>
    <row r="33626" spans="18:19" ht="15" customHeight="1">
      <c r="R33626"/>
      <c r="S33626"/>
    </row>
    <row r="33627" spans="18:19" ht="15" customHeight="1">
      <c r="R33627"/>
      <c r="S33627"/>
    </row>
    <row r="33628" spans="18:19" ht="15" customHeight="1">
      <c r="R33628"/>
      <c r="S33628"/>
    </row>
    <row r="33629" spans="18:19" ht="15" customHeight="1">
      <c r="R33629"/>
      <c r="S33629"/>
    </row>
    <row r="33630" spans="18:19" ht="15" customHeight="1">
      <c r="R33630"/>
      <c r="S33630"/>
    </row>
    <row r="33631" spans="18:19" ht="15" customHeight="1">
      <c r="R33631"/>
      <c r="S33631"/>
    </row>
    <row r="33632" spans="18:19" ht="15" customHeight="1">
      <c r="R33632"/>
      <c r="S33632"/>
    </row>
    <row r="33633" spans="18:19" ht="15" customHeight="1">
      <c r="R33633"/>
      <c r="S33633"/>
    </row>
    <row r="33634" spans="18:19" ht="15" customHeight="1">
      <c r="R33634"/>
      <c r="S33634"/>
    </row>
    <row r="33635" spans="18:19" ht="15" customHeight="1">
      <c r="R33635"/>
      <c r="S33635"/>
    </row>
    <row r="33636" spans="18:19" ht="15" customHeight="1">
      <c r="R33636"/>
      <c r="S33636"/>
    </row>
    <row r="33637" spans="18:19" ht="15" customHeight="1">
      <c r="R33637"/>
      <c r="S33637"/>
    </row>
    <row r="33638" spans="18:19" ht="15" customHeight="1">
      <c r="R33638"/>
      <c r="S33638"/>
    </row>
    <row r="33639" spans="18:19" ht="15" customHeight="1">
      <c r="R33639"/>
      <c r="S33639"/>
    </row>
    <row r="33640" spans="18:19" ht="15" customHeight="1">
      <c r="R33640"/>
      <c r="S33640"/>
    </row>
    <row r="33641" spans="18:19" ht="15" customHeight="1">
      <c r="R33641"/>
      <c r="S33641"/>
    </row>
    <row r="33642" spans="18:19" ht="15" customHeight="1">
      <c r="R33642"/>
      <c r="S33642"/>
    </row>
    <row r="33643" spans="18:19" ht="15" customHeight="1">
      <c r="R33643"/>
      <c r="S33643"/>
    </row>
    <row r="33644" spans="18:19" ht="15" customHeight="1">
      <c r="R33644"/>
      <c r="S33644"/>
    </row>
    <row r="33645" spans="18:19" ht="15" customHeight="1">
      <c r="R33645"/>
      <c r="S33645"/>
    </row>
    <row r="33646" spans="18:19" ht="15" customHeight="1">
      <c r="R33646"/>
      <c r="S33646"/>
    </row>
    <row r="33647" spans="18:19" ht="15" customHeight="1">
      <c r="R33647"/>
      <c r="S33647"/>
    </row>
    <row r="33648" spans="18:19" ht="15" customHeight="1">
      <c r="R33648"/>
      <c r="S33648"/>
    </row>
    <row r="33649" spans="18:19" ht="15" customHeight="1">
      <c r="R33649"/>
      <c r="S33649"/>
    </row>
    <row r="33650" spans="18:19" ht="15" customHeight="1">
      <c r="R33650"/>
      <c r="S33650"/>
    </row>
    <row r="33651" spans="18:19" ht="15" customHeight="1">
      <c r="R33651"/>
      <c r="S33651"/>
    </row>
    <row r="33652" spans="18:19" ht="15" customHeight="1">
      <c r="R33652"/>
      <c r="S33652"/>
    </row>
    <row r="33653" spans="18:19" ht="15" customHeight="1">
      <c r="R33653"/>
      <c r="S33653"/>
    </row>
    <row r="33654" spans="18:19" ht="15" customHeight="1">
      <c r="R33654"/>
      <c r="S33654"/>
    </row>
    <row r="33655" spans="18:19" ht="15" customHeight="1">
      <c r="R33655"/>
      <c r="S33655"/>
    </row>
    <row r="33656" spans="18:19" ht="15" customHeight="1">
      <c r="R33656"/>
      <c r="S33656"/>
    </row>
    <row r="33657" spans="18:19" ht="15" customHeight="1">
      <c r="R33657"/>
      <c r="S33657"/>
    </row>
    <row r="33658" spans="18:19" ht="15" customHeight="1">
      <c r="R33658"/>
      <c r="S33658"/>
    </row>
    <row r="33659" spans="18:19" ht="15" customHeight="1">
      <c r="R33659"/>
      <c r="S33659"/>
    </row>
    <row r="33660" spans="18:19" ht="15" customHeight="1">
      <c r="R33660"/>
      <c r="S33660"/>
    </row>
    <row r="33661" spans="18:19" ht="15" customHeight="1">
      <c r="R33661"/>
      <c r="S33661"/>
    </row>
    <row r="33662" spans="18:19" ht="15" customHeight="1">
      <c r="R33662"/>
      <c r="S33662"/>
    </row>
    <row r="33663" spans="18:19" ht="15" customHeight="1">
      <c r="R33663"/>
      <c r="S33663"/>
    </row>
    <row r="33664" spans="18:19" ht="15" customHeight="1">
      <c r="R33664"/>
      <c r="S33664"/>
    </row>
    <row r="33665" spans="18:19" ht="15" customHeight="1">
      <c r="R33665"/>
      <c r="S33665"/>
    </row>
    <row r="33666" spans="18:19" ht="15" customHeight="1">
      <c r="R33666"/>
      <c r="S33666"/>
    </row>
    <row r="33667" spans="18:19" ht="15" customHeight="1">
      <c r="R33667"/>
      <c r="S33667"/>
    </row>
    <row r="33668" spans="18:19" ht="15" customHeight="1">
      <c r="R33668"/>
      <c r="S33668"/>
    </row>
    <row r="33669" spans="18:19" ht="15" customHeight="1">
      <c r="R33669"/>
      <c r="S33669"/>
    </row>
    <row r="33670" spans="18:19" ht="15" customHeight="1">
      <c r="R33670"/>
      <c r="S33670"/>
    </row>
    <row r="33671" spans="18:19" ht="15" customHeight="1">
      <c r="R33671"/>
      <c r="S33671"/>
    </row>
    <row r="33672" spans="18:19" ht="15" customHeight="1">
      <c r="R33672"/>
      <c r="S33672"/>
    </row>
    <row r="33673" spans="18:19" ht="15" customHeight="1">
      <c r="R33673"/>
      <c r="S33673"/>
    </row>
    <row r="33674" spans="18:19" ht="15" customHeight="1">
      <c r="R33674"/>
      <c r="S33674"/>
    </row>
    <row r="33675" spans="18:19" ht="15" customHeight="1">
      <c r="R33675"/>
      <c r="S33675"/>
    </row>
    <row r="33676" spans="18:19" ht="15" customHeight="1">
      <c r="R33676"/>
      <c r="S33676"/>
    </row>
    <row r="33677" spans="18:19" ht="15" customHeight="1">
      <c r="R33677"/>
      <c r="S33677"/>
    </row>
    <row r="33678" spans="18:19" ht="15" customHeight="1">
      <c r="R33678"/>
      <c r="S33678"/>
    </row>
    <row r="33679" spans="18:19" ht="15" customHeight="1">
      <c r="R33679"/>
      <c r="S33679"/>
    </row>
    <row r="33680" spans="18:19" ht="15" customHeight="1">
      <c r="R33680"/>
      <c r="S33680"/>
    </row>
    <row r="33681" spans="18:19" ht="15" customHeight="1">
      <c r="R33681"/>
      <c r="S33681"/>
    </row>
    <row r="33682" spans="18:19" ht="15" customHeight="1">
      <c r="R33682"/>
      <c r="S33682"/>
    </row>
    <row r="33683" spans="18:19" ht="15" customHeight="1">
      <c r="R33683"/>
      <c r="S33683"/>
    </row>
    <row r="33684" spans="18:19" ht="15" customHeight="1">
      <c r="R33684"/>
      <c r="S33684"/>
    </row>
    <row r="33685" spans="18:19" ht="15" customHeight="1">
      <c r="R33685"/>
      <c r="S33685"/>
    </row>
    <row r="33686" spans="18:19" ht="15" customHeight="1">
      <c r="R33686"/>
      <c r="S33686"/>
    </row>
    <row r="33687" spans="18:19" ht="15" customHeight="1">
      <c r="R33687"/>
      <c r="S33687"/>
    </row>
    <row r="33688" spans="18:19" ht="15" customHeight="1">
      <c r="R33688"/>
      <c r="S33688"/>
    </row>
    <row r="33689" spans="18:19" ht="15" customHeight="1">
      <c r="R33689"/>
      <c r="S33689"/>
    </row>
    <row r="33690" spans="18:19" ht="15" customHeight="1">
      <c r="R33690"/>
      <c r="S33690"/>
    </row>
    <row r="33691" spans="18:19" ht="15" customHeight="1">
      <c r="R33691"/>
      <c r="S33691"/>
    </row>
    <row r="33692" spans="18:19" ht="15" customHeight="1">
      <c r="R33692"/>
      <c r="S33692"/>
    </row>
    <row r="33693" spans="18:19" ht="15" customHeight="1">
      <c r="R33693"/>
      <c r="S33693"/>
    </row>
    <row r="33694" spans="18:19" ht="15" customHeight="1">
      <c r="R33694"/>
      <c r="S33694"/>
    </row>
    <row r="33695" spans="18:19" ht="15" customHeight="1">
      <c r="R33695"/>
      <c r="S33695"/>
    </row>
    <row r="33696" spans="18:19" ht="15" customHeight="1">
      <c r="R33696"/>
      <c r="S33696"/>
    </row>
    <row r="33697" spans="18:19" ht="15" customHeight="1">
      <c r="R33697"/>
      <c r="S33697"/>
    </row>
    <row r="33698" spans="18:19" ht="15" customHeight="1">
      <c r="R33698"/>
      <c r="S33698"/>
    </row>
    <row r="33699" spans="18:19" ht="15" customHeight="1">
      <c r="R33699"/>
      <c r="S33699"/>
    </row>
    <row r="33700" spans="18:19" ht="15" customHeight="1">
      <c r="R33700"/>
      <c r="S33700"/>
    </row>
    <row r="33701" spans="18:19" ht="15" customHeight="1">
      <c r="R33701"/>
      <c r="S33701"/>
    </row>
    <row r="33702" spans="18:19" ht="15" customHeight="1">
      <c r="R33702"/>
      <c r="S33702"/>
    </row>
    <row r="33703" spans="18:19" ht="15" customHeight="1">
      <c r="R33703"/>
      <c r="S33703"/>
    </row>
    <row r="33704" spans="18:19" ht="15" customHeight="1">
      <c r="R33704"/>
      <c r="S33704"/>
    </row>
    <row r="33705" spans="18:19" ht="15" customHeight="1">
      <c r="R33705"/>
      <c r="S33705"/>
    </row>
    <row r="33706" spans="18:19" ht="15" customHeight="1">
      <c r="R33706"/>
      <c r="S33706"/>
    </row>
    <row r="33707" spans="18:19" ht="15" customHeight="1">
      <c r="R33707"/>
      <c r="S33707"/>
    </row>
    <row r="33708" spans="18:19" ht="15" customHeight="1">
      <c r="R33708"/>
      <c r="S33708"/>
    </row>
    <row r="33709" spans="18:19" ht="15" customHeight="1">
      <c r="R33709"/>
      <c r="S33709"/>
    </row>
    <row r="33710" spans="18:19" ht="15" customHeight="1">
      <c r="R33710"/>
      <c r="S33710"/>
    </row>
    <row r="33711" spans="18:19" ht="15" customHeight="1">
      <c r="R33711"/>
      <c r="S33711"/>
    </row>
    <row r="33712" spans="18:19" ht="15" customHeight="1">
      <c r="R33712"/>
      <c r="S33712"/>
    </row>
    <row r="33713" spans="18:19" ht="15" customHeight="1">
      <c r="R33713"/>
      <c r="S33713"/>
    </row>
    <row r="33714" spans="18:19" ht="15" customHeight="1">
      <c r="R33714"/>
      <c r="S33714"/>
    </row>
    <row r="33715" spans="18:19" ht="15" customHeight="1">
      <c r="R33715"/>
      <c r="S33715"/>
    </row>
    <row r="33716" spans="18:19" ht="15" customHeight="1">
      <c r="R33716"/>
      <c r="S33716"/>
    </row>
    <row r="33717" spans="18:19" ht="15" customHeight="1">
      <c r="R33717"/>
      <c r="S33717"/>
    </row>
    <row r="33718" spans="18:19" ht="15" customHeight="1">
      <c r="R33718"/>
      <c r="S33718"/>
    </row>
    <row r="33719" spans="18:19" ht="15" customHeight="1">
      <c r="R33719"/>
      <c r="S33719"/>
    </row>
    <row r="33720" spans="18:19" ht="15" customHeight="1">
      <c r="R33720"/>
      <c r="S33720"/>
    </row>
    <row r="33721" spans="18:19" ht="15" customHeight="1">
      <c r="R33721"/>
      <c r="S33721"/>
    </row>
    <row r="33722" spans="18:19" ht="15" customHeight="1">
      <c r="R33722"/>
      <c r="S33722"/>
    </row>
    <row r="33723" spans="18:19" ht="15" customHeight="1">
      <c r="R33723"/>
      <c r="S33723"/>
    </row>
    <row r="33724" spans="18:19" ht="15" customHeight="1">
      <c r="R33724"/>
      <c r="S33724"/>
    </row>
    <row r="33725" spans="18:19" ht="15" customHeight="1">
      <c r="R33725"/>
      <c r="S33725"/>
    </row>
    <row r="33726" spans="18:19" ht="15" customHeight="1">
      <c r="R33726"/>
      <c r="S33726"/>
    </row>
    <row r="33727" spans="18:19" ht="15" customHeight="1">
      <c r="R33727"/>
      <c r="S33727"/>
    </row>
    <row r="33728" spans="18:19" ht="15" customHeight="1">
      <c r="R33728"/>
      <c r="S33728"/>
    </row>
    <row r="33729" spans="18:19" ht="15" customHeight="1">
      <c r="R33729"/>
      <c r="S33729"/>
    </row>
    <row r="33730" spans="18:19" ht="15" customHeight="1">
      <c r="R33730"/>
      <c r="S33730"/>
    </row>
    <row r="33731" spans="18:19" ht="15" customHeight="1">
      <c r="R33731"/>
      <c r="S33731"/>
    </row>
    <row r="33732" spans="18:19" ht="15" customHeight="1">
      <c r="R33732"/>
      <c r="S33732"/>
    </row>
    <row r="33733" spans="18:19" ht="15" customHeight="1">
      <c r="R33733"/>
      <c r="S33733"/>
    </row>
    <row r="33734" spans="18:19" ht="15" customHeight="1">
      <c r="R33734"/>
      <c r="S33734"/>
    </row>
    <row r="33735" spans="18:19" ht="15" customHeight="1">
      <c r="R33735"/>
      <c r="S33735"/>
    </row>
    <row r="33736" spans="18:19" ht="15" customHeight="1">
      <c r="R33736"/>
      <c r="S33736"/>
    </row>
    <row r="33737" spans="18:19" ht="15" customHeight="1">
      <c r="R33737"/>
      <c r="S33737"/>
    </row>
    <row r="33738" spans="18:19" ht="15" customHeight="1">
      <c r="R33738"/>
      <c r="S33738"/>
    </row>
    <row r="33739" spans="18:19" ht="15" customHeight="1">
      <c r="R33739"/>
      <c r="S33739"/>
    </row>
    <row r="33740" spans="18:19" ht="15" customHeight="1">
      <c r="R33740"/>
      <c r="S33740"/>
    </row>
    <row r="33741" spans="18:19" ht="15" customHeight="1">
      <c r="R33741"/>
      <c r="S33741"/>
    </row>
    <row r="33742" spans="18:19" ht="15" customHeight="1">
      <c r="R33742"/>
      <c r="S33742"/>
    </row>
    <row r="33743" spans="18:19" ht="15" customHeight="1">
      <c r="R33743"/>
      <c r="S33743"/>
    </row>
    <row r="33744" spans="18:19" ht="15" customHeight="1">
      <c r="R33744"/>
      <c r="S33744"/>
    </row>
    <row r="33745" spans="18:19" ht="15" customHeight="1">
      <c r="R33745"/>
      <c r="S33745"/>
    </row>
    <row r="33746" spans="18:19" ht="15" customHeight="1">
      <c r="R33746"/>
      <c r="S33746"/>
    </row>
    <row r="33747" spans="18:19" ht="15" customHeight="1">
      <c r="R33747"/>
      <c r="S33747"/>
    </row>
    <row r="33748" spans="18:19" ht="15" customHeight="1">
      <c r="R33748"/>
      <c r="S33748"/>
    </row>
    <row r="33749" spans="18:19" ht="15" customHeight="1">
      <c r="R33749"/>
      <c r="S33749"/>
    </row>
    <row r="33750" spans="18:19" ht="15" customHeight="1">
      <c r="R33750"/>
      <c r="S33750"/>
    </row>
    <row r="33751" spans="18:19" ht="15" customHeight="1">
      <c r="R33751"/>
      <c r="S33751"/>
    </row>
    <row r="33752" spans="18:19" ht="15" customHeight="1">
      <c r="R33752"/>
      <c r="S33752"/>
    </row>
    <row r="33753" spans="18:19" ht="15" customHeight="1">
      <c r="R33753"/>
      <c r="S33753"/>
    </row>
    <row r="33754" spans="18:19" ht="15" customHeight="1">
      <c r="R33754"/>
      <c r="S33754"/>
    </row>
    <row r="33755" spans="18:19" ht="15" customHeight="1">
      <c r="R33755"/>
      <c r="S33755"/>
    </row>
    <row r="33756" spans="18:19" ht="15" customHeight="1">
      <c r="R33756"/>
      <c r="S33756"/>
    </row>
    <row r="33757" spans="18:19" ht="15" customHeight="1">
      <c r="R33757"/>
      <c r="S33757"/>
    </row>
    <row r="33758" spans="18:19" ht="15" customHeight="1">
      <c r="R33758"/>
      <c r="S33758"/>
    </row>
    <row r="33759" spans="18:19" ht="15" customHeight="1">
      <c r="R33759"/>
      <c r="S33759"/>
    </row>
    <row r="33760" spans="18:19" ht="15" customHeight="1">
      <c r="R33760"/>
      <c r="S33760"/>
    </row>
    <row r="33761" spans="18:19" ht="15" customHeight="1">
      <c r="R33761"/>
      <c r="S33761"/>
    </row>
    <row r="33762" spans="18:19" ht="15" customHeight="1">
      <c r="R33762"/>
      <c r="S33762"/>
    </row>
    <row r="33763" spans="18:19" ht="15" customHeight="1">
      <c r="R33763"/>
      <c r="S33763"/>
    </row>
    <row r="33764" spans="18:19" ht="15" customHeight="1">
      <c r="R33764"/>
      <c r="S33764"/>
    </row>
    <row r="33765" spans="18:19" ht="15" customHeight="1">
      <c r="R33765"/>
      <c r="S33765"/>
    </row>
    <row r="33766" spans="18:19" ht="15" customHeight="1">
      <c r="R33766"/>
      <c r="S33766"/>
    </row>
    <row r="33767" spans="18:19" ht="15" customHeight="1">
      <c r="R33767"/>
      <c r="S33767"/>
    </row>
    <row r="33768" spans="18:19" ht="15" customHeight="1">
      <c r="R33768"/>
      <c r="S33768"/>
    </row>
    <row r="33769" spans="18:19" ht="15" customHeight="1">
      <c r="R33769"/>
      <c r="S33769"/>
    </row>
    <row r="33770" spans="18:19" ht="15" customHeight="1">
      <c r="R33770"/>
      <c r="S33770"/>
    </row>
    <row r="33771" spans="18:19" ht="15" customHeight="1">
      <c r="R33771"/>
      <c r="S33771"/>
    </row>
    <row r="33772" spans="18:19" ht="15" customHeight="1">
      <c r="R33772"/>
      <c r="S33772"/>
    </row>
    <row r="33773" spans="18:19" ht="15" customHeight="1">
      <c r="R33773"/>
      <c r="S33773"/>
    </row>
    <row r="33774" spans="18:19" ht="15" customHeight="1">
      <c r="R33774"/>
      <c r="S33774"/>
    </row>
    <row r="33775" spans="18:19" ht="15" customHeight="1">
      <c r="R33775"/>
      <c r="S33775"/>
    </row>
    <row r="33776" spans="18:19" ht="15" customHeight="1">
      <c r="R33776"/>
      <c r="S33776"/>
    </row>
    <row r="33777" spans="18:19" ht="15" customHeight="1">
      <c r="R33777"/>
      <c r="S33777"/>
    </row>
    <row r="33778" spans="18:19" ht="15" customHeight="1">
      <c r="R33778"/>
      <c r="S33778"/>
    </row>
    <row r="33779" spans="18:19" ht="15" customHeight="1">
      <c r="R33779"/>
      <c r="S33779"/>
    </row>
    <row r="33780" spans="18:19" ht="15" customHeight="1">
      <c r="R33780"/>
      <c r="S33780"/>
    </row>
    <row r="33781" spans="18:19" ht="15" customHeight="1">
      <c r="R33781"/>
      <c r="S33781"/>
    </row>
    <row r="33782" spans="18:19" ht="15" customHeight="1">
      <c r="R33782"/>
      <c r="S33782"/>
    </row>
    <row r="33783" spans="18:19" ht="15" customHeight="1">
      <c r="R33783"/>
      <c r="S33783"/>
    </row>
    <row r="33784" spans="18:19" ht="15" customHeight="1">
      <c r="R33784"/>
      <c r="S33784"/>
    </row>
    <row r="33785" spans="18:19" ht="15" customHeight="1">
      <c r="R33785"/>
      <c r="S33785"/>
    </row>
    <row r="33786" spans="18:19" ht="15" customHeight="1">
      <c r="R33786"/>
      <c r="S33786"/>
    </row>
    <row r="33787" spans="18:19" ht="15" customHeight="1">
      <c r="R33787"/>
      <c r="S33787"/>
    </row>
    <row r="33788" spans="18:19" ht="15" customHeight="1">
      <c r="R33788"/>
      <c r="S33788"/>
    </row>
    <row r="33789" spans="18:19" ht="15" customHeight="1">
      <c r="R33789"/>
      <c r="S33789"/>
    </row>
    <row r="33790" spans="18:19" ht="15" customHeight="1">
      <c r="R33790"/>
      <c r="S33790"/>
    </row>
    <row r="33791" spans="18:19" ht="15" customHeight="1">
      <c r="R33791"/>
      <c r="S33791"/>
    </row>
    <row r="33792" spans="18:19" ht="15" customHeight="1">
      <c r="R33792"/>
      <c r="S33792"/>
    </row>
    <row r="33793" spans="18:19" ht="15" customHeight="1">
      <c r="R33793"/>
      <c r="S33793"/>
    </row>
    <row r="33794" spans="18:19" ht="15" customHeight="1">
      <c r="R33794"/>
      <c r="S33794"/>
    </row>
    <row r="33795" spans="18:19" ht="15" customHeight="1">
      <c r="R33795"/>
      <c r="S33795"/>
    </row>
    <row r="33796" spans="18:19" ht="15" customHeight="1">
      <c r="R33796"/>
      <c r="S33796"/>
    </row>
    <row r="33797" spans="18:19" ht="15" customHeight="1">
      <c r="R33797"/>
      <c r="S33797"/>
    </row>
    <row r="33798" spans="18:19" ht="15" customHeight="1">
      <c r="R33798"/>
      <c r="S33798"/>
    </row>
    <row r="33799" spans="18:19" ht="15" customHeight="1">
      <c r="R33799"/>
      <c r="S33799"/>
    </row>
    <row r="33800" spans="18:19" ht="15" customHeight="1">
      <c r="R33800"/>
      <c r="S33800"/>
    </row>
    <row r="33801" spans="18:19" ht="15" customHeight="1">
      <c r="R33801"/>
      <c r="S33801"/>
    </row>
    <row r="33802" spans="18:19" ht="15" customHeight="1">
      <c r="R33802"/>
      <c r="S33802"/>
    </row>
    <row r="33803" spans="18:19" ht="15" customHeight="1">
      <c r="R33803"/>
      <c r="S33803"/>
    </row>
    <row r="33804" spans="18:19" ht="15" customHeight="1">
      <c r="R33804"/>
      <c r="S33804"/>
    </row>
    <row r="33805" spans="18:19" ht="15" customHeight="1">
      <c r="R33805"/>
      <c r="S33805"/>
    </row>
    <row r="33806" spans="18:19" ht="15" customHeight="1">
      <c r="R33806"/>
      <c r="S33806"/>
    </row>
    <row r="33807" spans="18:19" ht="15" customHeight="1">
      <c r="R33807"/>
      <c r="S33807"/>
    </row>
    <row r="33808" spans="18:19" ht="15" customHeight="1">
      <c r="R33808"/>
      <c r="S33808"/>
    </row>
    <row r="33809" spans="18:19" ht="15" customHeight="1">
      <c r="R33809"/>
      <c r="S33809"/>
    </row>
    <row r="33810" spans="18:19" ht="15" customHeight="1">
      <c r="R33810"/>
      <c r="S33810"/>
    </row>
    <row r="33811" spans="18:19" ht="15" customHeight="1">
      <c r="R33811"/>
      <c r="S33811"/>
    </row>
    <row r="33812" spans="18:19" ht="15" customHeight="1">
      <c r="R33812"/>
      <c r="S33812"/>
    </row>
    <row r="33813" spans="18:19" ht="15" customHeight="1">
      <c r="R33813"/>
      <c r="S33813"/>
    </row>
    <row r="33814" spans="18:19" ht="15" customHeight="1">
      <c r="R33814"/>
      <c r="S33814"/>
    </row>
    <row r="33815" spans="18:19" ht="15" customHeight="1">
      <c r="R33815"/>
      <c r="S33815"/>
    </row>
    <row r="33816" spans="18:19" ht="15" customHeight="1">
      <c r="R33816"/>
      <c r="S33816"/>
    </row>
    <row r="33817" spans="18:19" ht="15" customHeight="1">
      <c r="R33817"/>
      <c r="S33817"/>
    </row>
    <row r="33818" spans="18:19" ht="15" customHeight="1">
      <c r="R33818"/>
      <c r="S33818"/>
    </row>
    <row r="33819" spans="18:19" ht="15" customHeight="1">
      <c r="R33819"/>
      <c r="S33819"/>
    </row>
    <row r="33820" spans="18:19" ht="15" customHeight="1">
      <c r="R33820"/>
      <c r="S33820"/>
    </row>
    <row r="33821" spans="18:19" ht="15" customHeight="1">
      <c r="R33821"/>
      <c r="S33821"/>
    </row>
    <row r="33822" spans="18:19" ht="15" customHeight="1">
      <c r="R33822"/>
      <c r="S33822"/>
    </row>
    <row r="33823" spans="18:19" ht="15" customHeight="1">
      <c r="R33823"/>
      <c r="S33823"/>
    </row>
    <row r="33824" spans="18:19" ht="15" customHeight="1">
      <c r="R33824"/>
      <c r="S33824"/>
    </row>
    <row r="33825" spans="18:19" ht="15" customHeight="1">
      <c r="R33825"/>
      <c r="S33825"/>
    </row>
    <row r="33826" spans="18:19" ht="15" customHeight="1">
      <c r="R33826"/>
      <c r="S33826"/>
    </row>
    <row r="33827" spans="18:19" ht="15" customHeight="1">
      <c r="R33827"/>
      <c r="S33827"/>
    </row>
    <row r="33828" spans="18:19" ht="15" customHeight="1">
      <c r="R33828"/>
      <c r="S33828"/>
    </row>
    <row r="33829" spans="18:19" ht="15" customHeight="1">
      <c r="R33829"/>
      <c r="S33829"/>
    </row>
    <row r="33830" spans="18:19" ht="15" customHeight="1">
      <c r="R33830"/>
      <c r="S33830"/>
    </row>
    <row r="33831" spans="18:19" ht="15" customHeight="1">
      <c r="R33831"/>
      <c r="S33831"/>
    </row>
    <row r="33832" spans="18:19" ht="15" customHeight="1">
      <c r="R33832"/>
      <c r="S33832"/>
    </row>
    <row r="33833" spans="18:19" ht="15" customHeight="1">
      <c r="R33833"/>
      <c r="S33833"/>
    </row>
    <row r="33834" spans="18:19" ht="15" customHeight="1">
      <c r="R33834"/>
      <c r="S33834"/>
    </row>
    <row r="33835" spans="18:19" ht="15" customHeight="1">
      <c r="R33835"/>
      <c r="S33835"/>
    </row>
    <row r="33836" spans="18:19" ht="15" customHeight="1">
      <c r="R33836"/>
      <c r="S33836"/>
    </row>
    <row r="33837" spans="18:19" ht="15" customHeight="1">
      <c r="R33837"/>
      <c r="S33837"/>
    </row>
    <row r="33838" spans="18:19" ht="15" customHeight="1">
      <c r="R33838"/>
      <c r="S33838"/>
    </row>
    <row r="33839" spans="18:19" ht="15" customHeight="1">
      <c r="R33839"/>
      <c r="S33839"/>
    </row>
    <row r="33840" spans="18:19" ht="15" customHeight="1">
      <c r="R33840"/>
      <c r="S33840"/>
    </row>
    <row r="33841" spans="18:19" ht="15" customHeight="1">
      <c r="R33841"/>
      <c r="S33841"/>
    </row>
    <row r="33842" spans="18:19" ht="15" customHeight="1">
      <c r="R33842"/>
      <c r="S33842"/>
    </row>
    <row r="33843" spans="18:19" ht="15" customHeight="1">
      <c r="R33843"/>
      <c r="S33843"/>
    </row>
    <row r="33844" spans="18:19" ht="15" customHeight="1">
      <c r="R33844"/>
      <c r="S33844"/>
    </row>
    <row r="33845" spans="18:19" ht="15" customHeight="1">
      <c r="R33845"/>
      <c r="S33845"/>
    </row>
    <row r="33846" spans="18:19" ht="15" customHeight="1">
      <c r="R33846"/>
      <c r="S33846"/>
    </row>
    <row r="33847" spans="18:19" ht="15" customHeight="1">
      <c r="R33847"/>
      <c r="S33847"/>
    </row>
    <row r="33848" spans="18:19" ht="15" customHeight="1">
      <c r="R33848"/>
      <c r="S33848"/>
    </row>
    <row r="33849" spans="18:19" ht="15" customHeight="1">
      <c r="R33849"/>
      <c r="S33849"/>
    </row>
    <row r="33850" spans="18:19" ht="15" customHeight="1">
      <c r="R33850"/>
      <c r="S33850"/>
    </row>
    <row r="33851" spans="18:19" ht="15" customHeight="1">
      <c r="R33851"/>
      <c r="S33851"/>
    </row>
    <row r="33852" spans="18:19" ht="15" customHeight="1">
      <c r="R33852"/>
      <c r="S33852"/>
    </row>
    <row r="33853" spans="18:19" ht="15" customHeight="1">
      <c r="R33853"/>
      <c r="S33853"/>
    </row>
    <row r="33854" spans="18:19" ht="15" customHeight="1">
      <c r="R33854"/>
      <c r="S33854"/>
    </row>
    <row r="33855" spans="18:19" ht="15" customHeight="1">
      <c r="R33855"/>
      <c r="S33855"/>
    </row>
    <row r="33856" spans="18:19" ht="15" customHeight="1">
      <c r="R33856"/>
      <c r="S33856"/>
    </row>
    <row r="33857" spans="18:19" ht="15" customHeight="1">
      <c r="R33857"/>
      <c r="S33857"/>
    </row>
    <row r="33858" spans="18:19" ht="15" customHeight="1">
      <c r="R33858"/>
      <c r="S33858"/>
    </row>
    <row r="33859" spans="18:19" ht="15" customHeight="1">
      <c r="R33859"/>
      <c r="S33859"/>
    </row>
    <row r="33860" spans="18:19" ht="15" customHeight="1">
      <c r="R33860"/>
      <c r="S33860"/>
    </row>
    <row r="33861" spans="18:19" ht="15" customHeight="1">
      <c r="R33861"/>
      <c r="S33861"/>
    </row>
    <row r="33862" spans="18:19" ht="15" customHeight="1">
      <c r="R33862"/>
      <c r="S33862"/>
    </row>
    <row r="33863" spans="18:19" ht="15" customHeight="1">
      <c r="R33863"/>
      <c r="S33863"/>
    </row>
    <row r="33864" spans="18:19" ht="15" customHeight="1">
      <c r="R33864"/>
      <c r="S33864"/>
    </row>
    <row r="33865" spans="18:19" ht="15" customHeight="1">
      <c r="R33865"/>
      <c r="S33865"/>
    </row>
    <row r="33866" spans="18:19" ht="15" customHeight="1">
      <c r="R33866"/>
      <c r="S33866"/>
    </row>
    <row r="33867" spans="18:19" ht="15" customHeight="1">
      <c r="R33867"/>
      <c r="S33867"/>
    </row>
    <row r="33868" spans="18:19" ht="15" customHeight="1">
      <c r="R33868"/>
      <c r="S33868"/>
    </row>
    <row r="33869" spans="18:19" ht="15" customHeight="1">
      <c r="R33869"/>
      <c r="S33869"/>
    </row>
    <row r="33870" spans="18:19" ht="15" customHeight="1">
      <c r="R33870"/>
      <c r="S33870"/>
    </row>
    <row r="33871" spans="18:19" ht="15" customHeight="1">
      <c r="R33871"/>
      <c r="S33871"/>
    </row>
    <row r="33872" spans="18:19" ht="15" customHeight="1">
      <c r="R33872"/>
      <c r="S33872"/>
    </row>
    <row r="33873" spans="18:19" ht="15" customHeight="1">
      <c r="R33873"/>
      <c r="S33873"/>
    </row>
    <row r="33874" spans="18:19" ht="15" customHeight="1">
      <c r="R33874"/>
      <c r="S33874"/>
    </row>
    <row r="33875" spans="18:19" ht="15" customHeight="1">
      <c r="R33875"/>
      <c r="S33875"/>
    </row>
    <row r="33876" spans="18:19" ht="15" customHeight="1">
      <c r="R33876"/>
      <c r="S33876"/>
    </row>
    <row r="33877" spans="18:19" ht="15" customHeight="1">
      <c r="R33877"/>
      <c r="S33877"/>
    </row>
    <row r="33878" spans="18:19" ht="15" customHeight="1">
      <c r="R33878"/>
      <c r="S33878"/>
    </row>
    <row r="33879" spans="18:19" ht="15" customHeight="1">
      <c r="R33879"/>
      <c r="S33879"/>
    </row>
    <row r="33880" spans="18:19" ht="15" customHeight="1">
      <c r="R33880"/>
      <c r="S33880"/>
    </row>
    <row r="33881" spans="18:19" ht="15" customHeight="1">
      <c r="R33881"/>
      <c r="S33881"/>
    </row>
    <row r="33882" spans="18:19" ht="15" customHeight="1">
      <c r="R33882"/>
      <c r="S33882"/>
    </row>
    <row r="33883" spans="18:19" ht="15" customHeight="1">
      <c r="R33883"/>
      <c r="S33883"/>
    </row>
    <row r="33884" spans="18:19" ht="15" customHeight="1">
      <c r="R33884"/>
      <c r="S33884"/>
    </row>
    <row r="33885" spans="18:19" ht="15" customHeight="1">
      <c r="R33885"/>
      <c r="S33885"/>
    </row>
    <row r="33886" spans="18:19" ht="15" customHeight="1">
      <c r="R33886"/>
      <c r="S33886"/>
    </row>
    <row r="33887" spans="18:19" ht="15" customHeight="1">
      <c r="R33887"/>
      <c r="S33887"/>
    </row>
    <row r="33888" spans="18:19" ht="15" customHeight="1">
      <c r="R33888"/>
      <c r="S33888"/>
    </row>
    <row r="33889" spans="18:19" ht="15" customHeight="1">
      <c r="R33889"/>
      <c r="S33889"/>
    </row>
    <row r="33890" spans="18:19" ht="15" customHeight="1">
      <c r="R33890"/>
      <c r="S33890"/>
    </row>
    <row r="33891" spans="18:19" ht="15" customHeight="1">
      <c r="R33891"/>
      <c r="S33891"/>
    </row>
    <row r="33892" spans="18:19" ht="15" customHeight="1">
      <c r="R33892"/>
      <c r="S33892"/>
    </row>
    <row r="33893" spans="18:19" ht="15" customHeight="1">
      <c r="R33893"/>
      <c r="S33893"/>
    </row>
    <row r="33894" spans="18:19" ht="15" customHeight="1">
      <c r="R33894"/>
      <c r="S33894"/>
    </row>
    <row r="33895" spans="18:19" ht="15" customHeight="1">
      <c r="R33895"/>
      <c r="S33895"/>
    </row>
    <row r="33896" spans="18:19" ht="15" customHeight="1">
      <c r="R33896"/>
      <c r="S33896"/>
    </row>
    <row r="33897" spans="18:19" ht="15" customHeight="1">
      <c r="R33897"/>
      <c r="S33897"/>
    </row>
    <row r="33898" spans="18:19" ht="15" customHeight="1">
      <c r="R33898"/>
      <c r="S33898"/>
    </row>
    <row r="33899" spans="18:19" ht="15" customHeight="1">
      <c r="R33899"/>
      <c r="S33899"/>
    </row>
    <row r="33900" spans="18:19" ht="15" customHeight="1">
      <c r="R33900"/>
      <c r="S33900"/>
    </row>
    <row r="33901" spans="18:19" ht="15" customHeight="1">
      <c r="R33901"/>
      <c r="S33901"/>
    </row>
    <row r="33902" spans="18:19" ht="15" customHeight="1">
      <c r="R33902"/>
      <c r="S33902"/>
    </row>
    <row r="33903" spans="18:19" ht="15" customHeight="1">
      <c r="R33903"/>
      <c r="S33903"/>
    </row>
    <row r="33904" spans="18:19" ht="15" customHeight="1">
      <c r="R33904"/>
      <c r="S33904"/>
    </row>
    <row r="33905" spans="18:19" ht="15" customHeight="1">
      <c r="R33905"/>
      <c r="S33905"/>
    </row>
    <row r="33906" spans="18:19" ht="15" customHeight="1">
      <c r="R33906"/>
      <c r="S33906"/>
    </row>
    <row r="33907" spans="18:19" ht="15" customHeight="1">
      <c r="R33907"/>
      <c r="S33907"/>
    </row>
    <row r="33908" spans="18:19" ht="15" customHeight="1">
      <c r="R33908"/>
      <c r="S33908"/>
    </row>
    <row r="33909" spans="18:19" ht="15" customHeight="1">
      <c r="R33909"/>
      <c r="S33909"/>
    </row>
    <row r="33910" spans="18:19" ht="15" customHeight="1">
      <c r="R33910"/>
      <c r="S33910"/>
    </row>
    <row r="33911" spans="18:19" ht="15" customHeight="1">
      <c r="R33911"/>
      <c r="S33911"/>
    </row>
    <row r="33912" spans="18:19" ht="15" customHeight="1">
      <c r="R33912"/>
      <c r="S33912"/>
    </row>
    <row r="33913" spans="18:19" ht="15" customHeight="1">
      <c r="R33913"/>
      <c r="S33913"/>
    </row>
    <row r="33914" spans="18:19" ht="15" customHeight="1">
      <c r="R33914"/>
      <c r="S33914"/>
    </row>
    <row r="33915" spans="18:19" ht="15" customHeight="1">
      <c r="R33915"/>
      <c r="S33915"/>
    </row>
    <row r="33916" spans="18:19" ht="15" customHeight="1">
      <c r="R33916"/>
      <c r="S33916"/>
    </row>
    <row r="33917" spans="18:19" ht="15" customHeight="1">
      <c r="R33917"/>
      <c r="S33917"/>
    </row>
    <row r="33918" spans="18:19" ht="15" customHeight="1">
      <c r="R33918"/>
      <c r="S33918"/>
    </row>
    <row r="33919" spans="18:19" ht="15" customHeight="1">
      <c r="R33919"/>
      <c r="S33919"/>
    </row>
    <row r="33920" spans="18:19" ht="15" customHeight="1">
      <c r="R33920"/>
      <c r="S33920"/>
    </row>
    <row r="33921" spans="18:19" ht="15" customHeight="1">
      <c r="R33921"/>
      <c r="S33921"/>
    </row>
    <row r="33922" spans="18:19" ht="15" customHeight="1">
      <c r="R33922"/>
      <c r="S33922"/>
    </row>
    <row r="33923" spans="18:19" ht="15" customHeight="1">
      <c r="R33923"/>
      <c r="S33923"/>
    </row>
    <row r="33924" spans="18:19" ht="15" customHeight="1">
      <c r="R33924"/>
      <c r="S33924"/>
    </row>
    <row r="33925" spans="18:19" ht="15" customHeight="1">
      <c r="R33925"/>
      <c r="S33925"/>
    </row>
    <row r="33926" spans="18:19" ht="15" customHeight="1">
      <c r="R33926"/>
      <c r="S33926"/>
    </row>
    <row r="33927" spans="18:19" ht="15" customHeight="1">
      <c r="R33927"/>
      <c r="S33927"/>
    </row>
    <row r="33928" spans="18:19" ht="15" customHeight="1">
      <c r="R33928"/>
      <c r="S33928"/>
    </row>
    <row r="33929" spans="18:19" ht="15" customHeight="1">
      <c r="R33929"/>
      <c r="S33929"/>
    </row>
    <row r="33930" spans="18:19" ht="15" customHeight="1">
      <c r="R33930"/>
      <c r="S33930"/>
    </row>
    <row r="33931" spans="18:19" ht="15" customHeight="1">
      <c r="R33931"/>
      <c r="S33931"/>
    </row>
    <row r="33932" spans="18:19" ht="15" customHeight="1">
      <c r="R33932"/>
      <c r="S33932"/>
    </row>
    <row r="33933" spans="18:19" ht="15" customHeight="1">
      <c r="R33933"/>
      <c r="S33933"/>
    </row>
    <row r="33934" spans="18:19" ht="15" customHeight="1">
      <c r="R33934"/>
      <c r="S33934"/>
    </row>
    <row r="33935" spans="18:19" ht="15" customHeight="1">
      <c r="R33935"/>
      <c r="S33935"/>
    </row>
    <row r="33936" spans="18:19" ht="15" customHeight="1">
      <c r="R33936"/>
      <c r="S33936"/>
    </row>
    <row r="33937" spans="18:19" ht="15" customHeight="1">
      <c r="R33937"/>
      <c r="S33937"/>
    </row>
    <row r="33938" spans="18:19" ht="15" customHeight="1">
      <c r="R33938"/>
      <c r="S33938"/>
    </row>
    <row r="33939" spans="18:19" ht="15" customHeight="1">
      <c r="R33939"/>
      <c r="S33939"/>
    </row>
    <row r="33940" spans="18:19" ht="15" customHeight="1">
      <c r="R33940"/>
      <c r="S33940"/>
    </row>
    <row r="33941" spans="18:19" ht="15" customHeight="1">
      <c r="R33941"/>
      <c r="S33941"/>
    </row>
    <row r="33942" spans="18:19" ht="15" customHeight="1">
      <c r="R33942"/>
      <c r="S33942"/>
    </row>
    <row r="33943" spans="18:19" ht="15" customHeight="1">
      <c r="R33943"/>
      <c r="S33943"/>
    </row>
    <row r="33944" spans="18:19" ht="15" customHeight="1">
      <c r="R33944"/>
      <c r="S33944"/>
    </row>
    <row r="33945" spans="18:19" ht="15" customHeight="1">
      <c r="R33945"/>
      <c r="S33945"/>
    </row>
    <row r="33946" spans="18:19" ht="15" customHeight="1">
      <c r="R33946"/>
      <c r="S33946"/>
    </row>
    <row r="33947" spans="18:19" ht="15" customHeight="1">
      <c r="R33947"/>
      <c r="S33947"/>
    </row>
    <row r="33948" spans="18:19" ht="15" customHeight="1">
      <c r="R33948"/>
      <c r="S33948"/>
    </row>
    <row r="33949" spans="18:19" ht="15" customHeight="1">
      <c r="R33949"/>
      <c r="S33949"/>
    </row>
    <row r="33950" spans="18:19" ht="15" customHeight="1">
      <c r="R33950"/>
      <c r="S33950"/>
    </row>
    <row r="33951" spans="18:19" ht="15" customHeight="1">
      <c r="R33951"/>
      <c r="S33951"/>
    </row>
    <row r="33952" spans="18:19" ht="15" customHeight="1">
      <c r="R33952"/>
      <c r="S33952"/>
    </row>
    <row r="33953" spans="18:19" ht="15" customHeight="1">
      <c r="R33953"/>
      <c r="S33953"/>
    </row>
    <row r="33954" spans="18:19" ht="15" customHeight="1">
      <c r="R33954"/>
      <c r="S33954"/>
    </row>
    <row r="33955" spans="18:19" ht="15" customHeight="1">
      <c r="R33955"/>
      <c r="S33955"/>
    </row>
    <row r="33956" spans="18:19" ht="15" customHeight="1">
      <c r="R33956"/>
      <c r="S33956"/>
    </row>
    <row r="33957" spans="18:19" ht="15" customHeight="1">
      <c r="R33957"/>
      <c r="S33957"/>
    </row>
    <row r="33958" spans="18:19" ht="15" customHeight="1">
      <c r="R33958"/>
      <c r="S33958"/>
    </row>
    <row r="33959" spans="18:19" ht="15" customHeight="1">
      <c r="R33959"/>
      <c r="S33959"/>
    </row>
    <row r="33960" spans="18:19" ht="15" customHeight="1">
      <c r="R33960"/>
      <c r="S33960"/>
    </row>
    <row r="33961" spans="18:19" ht="15" customHeight="1">
      <c r="R33961"/>
      <c r="S33961"/>
    </row>
    <row r="33962" spans="18:19" ht="15" customHeight="1">
      <c r="R33962"/>
      <c r="S33962"/>
    </row>
    <row r="33963" spans="18:19" ht="15" customHeight="1">
      <c r="R33963"/>
      <c r="S33963"/>
    </row>
    <row r="33964" spans="18:19" ht="15" customHeight="1">
      <c r="R33964"/>
      <c r="S33964"/>
    </row>
    <row r="33965" spans="18:19" ht="15" customHeight="1">
      <c r="R33965"/>
      <c r="S33965"/>
    </row>
    <row r="33966" spans="18:19" ht="15" customHeight="1">
      <c r="R33966"/>
      <c r="S33966"/>
    </row>
    <row r="33967" spans="18:19" ht="15" customHeight="1">
      <c r="R33967"/>
      <c r="S33967"/>
    </row>
    <row r="33968" spans="18:19" ht="15" customHeight="1">
      <c r="R33968"/>
      <c r="S33968"/>
    </row>
    <row r="33969" spans="18:19" ht="15" customHeight="1">
      <c r="R33969"/>
      <c r="S33969"/>
    </row>
    <row r="33970" spans="18:19" ht="15" customHeight="1">
      <c r="R33970"/>
      <c r="S33970"/>
    </row>
    <row r="33971" spans="18:19" ht="15" customHeight="1">
      <c r="R33971"/>
      <c r="S33971"/>
    </row>
    <row r="33972" spans="18:19" ht="15" customHeight="1">
      <c r="R33972"/>
      <c r="S33972"/>
    </row>
    <row r="33973" spans="18:19" ht="15" customHeight="1">
      <c r="R33973"/>
      <c r="S33973"/>
    </row>
    <row r="33974" spans="18:19" ht="15" customHeight="1">
      <c r="R33974"/>
      <c r="S33974"/>
    </row>
    <row r="33975" spans="18:19" ht="15" customHeight="1">
      <c r="R33975"/>
      <c r="S33975"/>
    </row>
    <row r="33976" spans="18:19" ht="15" customHeight="1">
      <c r="R33976"/>
      <c r="S33976"/>
    </row>
    <row r="33977" spans="18:19" ht="15" customHeight="1">
      <c r="R33977"/>
      <c r="S33977"/>
    </row>
    <row r="33978" spans="18:19" ht="15" customHeight="1">
      <c r="R33978"/>
      <c r="S33978"/>
    </row>
    <row r="33979" spans="18:19" ht="15" customHeight="1">
      <c r="R33979"/>
      <c r="S33979"/>
    </row>
    <row r="33980" spans="18:19" ht="15" customHeight="1">
      <c r="R33980"/>
      <c r="S33980"/>
    </row>
    <row r="33981" spans="18:19" ht="15" customHeight="1">
      <c r="R33981"/>
      <c r="S33981"/>
    </row>
    <row r="33982" spans="18:19" ht="15" customHeight="1">
      <c r="R33982"/>
      <c r="S33982"/>
    </row>
    <row r="33983" spans="18:19" ht="15" customHeight="1">
      <c r="R33983"/>
      <c r="S33983"/>
    </row>
    <row r="33984" spans="18:19" ht="15" customHeight="1">
      <c r="R33984"/>
      <c r="S33984"/>
    </row>
    <row r="33985" spans="18:19" ht="15" customHeight="1">
      <c r="R33985"/>
      <c r="S33985"/>
    </row>
    <row r="33986" spans="18:19" ht="15" customHeight="1">
      <c r="R33986"/>
      <c r="S33986"/>
    </row>
    <row r="33987" spans="18:19" ht="15" customHeight="1">
      <c r="R33987"/>
      <c r="S33987"/>
    </row>
    <row r="33988" spans="18:19" ht="15" customHeight="1">
      <c r="R33988"/>
      <c r="S33988"/>
    </row>
    <row r="33989" spans="18:19" ht="15" customHeight="1">
      <c r="R33989"/>
      <c r="S33989"/>
    </row>
    <row r="33990" spans="18:19" ht="15" customHeight="1">
      <c r="R33990"/>
      <c r="S33990"/>
    </row>
    <row r="33991" spans="18:19" ht="15" customHeight="1">
      <c r="R33991"/>
      <c r="S33991"/>
    </row>
    <row r="33992" spans="18:19" ht="15" customHeight="1">
      <c r="R33992"/>
      <c r="S33992"/>
    </row>
    <row r="33993" spans="18:19" ht="15" customHeight="1">
      <c r="R33993"/>
      <c r="S33993"/>
    </row>
    <row r="33994" spans="18:19" ht="15" customHeight="1">
      <c r="R33994"/>
      <c r="S33994"/>
    </row>
    <row r="33995" spans="18:19" ht="15" customHeight="1">
      <c r="R33995"/>
      <c r="S33995"/>
    </row>
    <row r="33996" spans="18:19" ht="15" customHeight="1">
      <c r="R33996"/>
      <c r="S33996"/>
    </row>
    <row r="33997" spans="18:19" ht="15" customHeight="1">
      <c r="R33997"/>
      <c r="S33997"/>
    </row>
    <row r="33998" spans="18:19" ht="15" customHeight="1">
      <c r="R33998"/>
      <c r="S33998"/>
    </row>
    <row r="33999" spans="18:19" ht="15" customHeight="1">
      <c r="R33999"/>
      <c r="S33999"/>
    </row>
    <row r="34000" spans="18:19" ht="15" customHeight="1">
      <c r="R34000"/>
      <c r="S34000"/>
    </row>
    <row r="34001" spans="18:19" ht="15" customHeight="1">
      <c r="R34001"/>
      <c r="S34001"/>
    </row>
    <row r="34002" spans="18:19" ht="15" customHeight="1">
      <c r="R34002"/>
      <c r="S34002"/>
    </row>
    <row r="34003" spans="18:19" ht="15" customHeight="1">
      <c r="R34003"/>
      <c r="S34003"/>
    </row>
    <row r="34004" spans="18:19" ht="15" customHeight="1">
      <c r="R34004"/>
      <c r="S34004"/>
    </row>
    <row r="34005" spans="18:19" ht="15" customHeight="1">
      <c r="R34005"/>
      <c r="S34005"/>
    </row>
    <row r="34006" spans="18:19" ht="15" customHeight="1">
      <c r="R34006"/>
      <c r="S34006"/>
    </row>
    <row r="34007" spans="18:19" ht="15" customHeight="1">
      <c r="R34007"/>
      <c r="S34007"/>
    </row>
    <row r="34008" spans="18:19" ht="15" customHeight="1">
      <c r="R34008"/>
      <c r="S34008"/>
    </row>
    <row r="34009" spans="18:19" ht="15" customHeight="1">
      <c r="R34009"/>
      <c r="S34009"/>
    </row>
    <row r="34010" spans="18:19" ht="15" customHeight="1">
      <c r="R34010"/>
      <c r="S34010"/>
    </row>
    <row r="34011" spans="18:19" ht="15" customHeight="1">
      <c r="R34011"/>
      <c r="S34011"/>
    </row>
    <row r="34012" spans="18:19" ht="15" customHeight="1">
      <c r="R34012"/>
      <c r="S34012"/>
    </row>
    <row r="34013" spans="18:19" ht="15" customHeight="1">
      <c r="R34013"/>
      <c r="S34013"/>
    </row>
    <row r="34014" spans="18:19" ht="15" customHeight="1">
      <c r="R34014"/>
      <c r="S34014"/>
    </row>
    <row r="34015" spans="18:19" ht="15" customHeight="1">
      <c r="R34015"/>
      <c r="S34015"/>
    </row>
    <row r="34016" spans="18:19" ht="15" customHeight="1">
      <c r="R34016"/>
      <c r="S34016"/>
    </row>
    <row r="34017" spans="18:19" ht="15" customHeight="1">
      <c r="R34017"/>
      <c r="S34017"/>
    </row>
    <row r="34018" spans="18:19" ht="15" customHeight="1">
      <c r="R34018"/>
      <c r="S34018"/>
    </row>
    <row r="34019" spans="18:19" ht="15" customHeight="1">
      <c r="R34019"/>
      <c r="S34019"/>
    </row>
    <row r="34020" spans="18:19" ht="15" customHeight="1">
      <c r="R34020"/>
      <c r="S34020"/>
    </row>
    <row r="34021" spans="18:19" ht="15" customHeight="1">
      <c r="R34021"/>
      <c r="S34021"/>
    </row>
    <row r="34022" spans="18:19" ht="15" customHeight="1">
      <c r="R34022"/>
      <c r="S34022"/>
    </row>
    <row r="34023" spans="18:19" ht="15" customHeight="1">
      <c r="R34023"/>
      <c r="S34023"/>
    </row>
    <row r="34024" spans="18:19" ht="15" customHeight="1">
      <c r="R34024"/>
      <c r="S34024"/>
    </row>
    <row r="34025" spans="18:19" ht="15" customHeight="1">
      <c r="R34025"/>
      <c r="S34025"/>
    </row>
    <row r="34026" spans="18:19" ht="15" customHeight="1">
      <c r="R34026"/>
      <c r="S34026"/>
    </row>
    <row r="34027" spans="18:19" ht="15" customHeight="1">
      <c r="R34027"/>
      <c r="S34027"/>
    </row>
    <row r="34028" spans="18:19" ht="15" customHeight="1">
      <c r="R34028"/>
      <c r="S34028"/>
    </row>
    <row r="34029" spans="18:19" ht="15" customHeight="1">
      <c r="R34029"/>
      <c r="S34029"/>
    </row>
    <row r="34030" spans="18:19" ht="15" customHeight="1">
      <c r="R34030"/>
      <c r="S34030"/>
    </row>
    <row r="34031" spans="18:19" ht="15" customHeight="1">
      <c r="R34031"/>
      <c r="S34031"/>
    </row>
    <row r="34032" spans="18:19" ht="15" customHeight="1">
      <c r="R34032"/>
      <c r="S34032"/>
    </row>
    <row r="34033" spans="18:19" ht="15" customHeight="1">
      <c r="R34033"/>
      <c r="S34033"/>
    </row>
    <row r="34034" spans="18:19" ht="15" customHeight="1">
      <c r="R34034"/>
      <c r="S34034"/>
    </row>
    <row r="34035" spans="18:19" ht="15" customHeight="1">
      <c r="R34035"/>
      <c r="S34035"/>
    </row>
    <row r="34036" spans="18:19" ht="15" customHeight="1">
      <c r="R34036"/>
      <c r="S34036"/>
    </row>
    <row r="34037" spans="18:19" ht="15" customHeight="1">
      <c r="R34037"/>
      <c r="S34037"/>
    </row>
    <row r="34038" spans="18:19" ht="15" customHeight="1">
      <c r="R34038"/>
      <c r="S34038"/>
    </row>
    <row r="34039" spans="18:19" ht="15" customHeight="1">
      <c r="R34039"/>
      <c r="S34039"/>
    </row>
    <row r="34040" spans="18:19" ht="15" customHeight="1">
      <c r="R34040"/>
      <c r="S34040"/>
    </row>
    <row r="34041" spans="18:19" ht="15" customHeight="1">
      <c r="R34041"/>
      <c r="S34041"/>
    </row>
    <row r="34042" spans="18:19" ht="15" customHeight="1">
      <c r="R34042"/>
      <c r="S34042"/>
    </row>
    <row r="34043" spans="18:19" ht="15" customHeight="1">
      <c r="R34043"/>
      <c r="S34043"/>
    </row>
    <row r="34044" spans="18:19" ht="15" customHeight="1">
      <c r="R34044"/>
      <c r="S34044"/>
    </row>
    <row r="34045" spans="18:19" ht="15" customHeight="1">
      <c r="R34045"/>
      <c r="S34045"/>
    </row>
    <row r="34046" spans="18:19" ht="15" customHeight="1">
      <c r="R34046"/>
      <c r="S34046"/>
    </row>
    <row r="34047" spans="18:19" ht="15" customHeight="1">
      <c r="R34047"/>
      <c r="S34047"/>
    </row>
    <row r="34048" spans="18:19" ht="15" customHeight="1">
      <c r="R34048"/>
      <c r="S34048"/>
    </row>
    <row r="34049" spans="18:19" ht="15" customHeight="1">
      <c r="R34049"/>
      <c r="S34049"/>
    </row>
    <row r="34050" spans="18:19" ht="15" customHeight="1">
      <c r="R34050"/>
      <c r="S34050"/>
    </row>
    <row r="34051" spans="18:19" ht="15" customHeight="1">
      <c r="R34051"/>
      <c r="S34051"/>
    </row>
    <row r="34052" spans="18:19" ht="15" customHeight="1">
      <c r="R34052"/>
      <c r="S34052"/>
    </row>
    <row r="34053" spans="18:19" ht="15" customHeight="1">
      <c r="R34053"/>
      <c r="S34053"/>
    </row>
    <row r="34054" spans="18:19" ht="15" customHeight="1">
      <c r="R34054"/>
      <c r="S34054"/>
    </row>
    <row r="34055" spans="18:19" ht="15" customHeight="1">
      <c r="R34055"/>
      <c r="S34055"/>
    </row>
    <row r="34056" spans="18:19" ht="15" customHeight="1">
      <c r="R34056"/>
      <c r="S34056"/>
    </row>
    <row r="34057" spans="18:19" ht="15" customHeight="1">
      <c r="R34057"/>
      <c r="S34057"/>
    </row>
    <row r="34058" spans="18:19" ht="15" customHeight="1">
      <c r="R34058"/>
      <c r="S34058"/>
    </row>
    <row r="34059" spans="18:19" ht="15" customHeight="1">
      <c r="R34059"/>
      <c r="S34059"/>
    </row>
    <row r="34060" spans="18:19" ht="15" customHeight="1">
      <c r="R34060"/>
      <c r="S34060"/>
    </row>
    <row r="34061" spans="18:19" ht="15" customHeight="1">
      <c r="R34061"/>
      <c r="S34061"/>
    </row>
    <row r="34062" spans="18:19" ht="15" customHeight="1">
      <c r="R34062"/>
      <c r="S34062"/>
    </row>
    <row r="34063" spans="18:19" ht="15" customHeight="1">
      <c r="R34063"/>
      <c r="S34063"/>
    </row>
    <row r="34064" spans="18:19" ht="15" customHeight="1">
      <c r="R34064"/>
      <c r="S34064"/>
    </row>
    <row r="34065" spans="18:19" ht="15" customHeight="1">
      <c r="R34065"/>
      <c r="S34065"/>
    </row>
    <row r="34066" spans="18:19" ht="15" customHeight="1">
      <c r="R34066"/>
      <c r="S34066"/>
    </row>
    <row r="34067" spans="18:19" ht="15" customHeight="1">
      <c r="R34067"/>
      <c r="S34067"/>
    </row>
    <row r="34068" spans="18:19" ht="15" customHeight="1">
      <c r="R34068"/>
      <c r="S34068"/>
    </row>
    <row r="34069" spans="18:19" ht="15" customHeight="1">
      <c r="R34069"/>
      <c r="S34069"/>
    </row>
    <row r="34070" spans="18:19" ht="15" customHeight="1">
      <c r="R34070"/>
      <c r="S34070"/>
    </row>
    <row r="34071" spans="18:19" ht="15" customHeight="1">
      <c r="R34071"/>
      <c r="S34071"/>
    </row>
    <row r="34072" spans="18:19" ht="15" customHeight="1">
      <c r="R34072"/>
      <c r="S34072"/>
    </row>
    <row r="34073" spans="18:19" ht="15" customHeight="1">
      <c r="R34073"/>
      <c r="S34073"/>
    </row>
    <row r="34074" spans="18:19" ht="15" customHeight="1">
      <c r="R34074"/>
      <c r="S34074"/>
    </row>
    <row r="34075" spans="18:19" ht="15" customHeight="1">
      <c r="R34075"/>
      <c r="S34075"/>
    </row>
    <row r="34076" spans="18:19" ht="15" customHeight="1">
      <c r="R34076"/>
      <c r="S34076"/>
    </row>
    <row r="34077" spans="18:19" ht="15" customHeight="1">
      <c r="R34077"/>
      <c r="S34077"/>
    </row>
    <row r="34078" spans="18:19" ht="15" customHeight="1">
      <c r="R34078"/>
      <c r="S34078"/>
    </row>
    <row r="34079" spans="18:19" ht="15" customHeight="1">
      <c r="R34079"/>
      <c r="S34079"/>
    </row>
    <row r="34080" spans="18:19" ht="15" customHeight="1">
      <c r="R34080"/>
      <c r="S34080"/>
    </row>
    <row r="34081" spans="18:19" ht="15" customHeight="1">
      <c r="R34081"/>
      <c r="S34081"/>
    </row>
    <row r="34082" spans="18:19" ht="15" customHeight="1">
      <c r="R34082"/>
      <c r="S34082"/>
    </row>
    <row r="34083" spans="18:19" ht="15" customHeight="1">
      <c r="R34083"/>
      <c r="S34083"/>
    </row>
    <row r="34084" spans="18:19" ht="15" customHeight="1">
      <c r="R34084"/>
      <c r="S34084"/>
    </row>
    <row r="34085" spans="18:19" ht="15" customHeight="1">
      <c r="R34085"/>
      <c r="S34085"/>
    </row>
    <row r="34086" spans="18:19" ht="15" customHeight="1">
      <c r="R34086"/>
      <c r="S34086"/>
    </row>
    <row r="34087" spans="18:19" ht="15" customHeight="1">
      <c r="R34087"/>
      <c r="S34087"/>
    </row>
    <row r="34088" spans="18:19" ht="15" customHeight="1">
      <c r="R34088"/>
      <c r="S34088"/>
    </row>
    <row r="34089" spans="18:19" ht="15" customHeight="1">
      <c r="R34089"/>
      <c r="S34089"/>
    </row>
    <row r="34090" spans="18:19" ht="15" customHeight="1">
      <c r="R34090"/>
      <c r="S34090"/>
    </row>
    <row r="34091" spans="18:19" ht="15" customHeight="1">
      <c r="R34091"/>
      <c r="S34091"/>
    </row>
    <row r="34092" spans="18:19" ht="15" customHeight="1">
      <c r="R34092"/>
      <c r="S34092"/>
    </row>
    <row r="34093" spans="18:19" ht="15" customHeight="1">
      <c r="R34093"/>
      <c r="S34093"/>
    </row>
    <row r="34094" spans="18:19" ht="15" customHeight="1">
      <c r="R34094"/>
      <c r="S34094"/>
    </row>
    <row r="34095" spans="18:19" ht="15" customHeight="1">
      <c r="R34095"/>
      <c r="S34095"/>
    </row>
    <row r="34096" spans="18:19" ht="15" customHeight="1">
      <c r="R34096"/>
      <c r="S34096"/>
    </row>
    <row r="34097" spans="18:19" ht="15" customHeight="1">
      <c r="R34097"/>
      <c r="S34097"/>
    </row>
    <row r="34098" spans="18:19" ht="15" customHeight="1">
      <c r="R34098"/>
      <c r="S34098"/>
    </row>
    <row r="34099" spans="18:19" ht="15" customHeight="1">
      <c r="R34099"/>
      <c r="S34099"/>
    </row>
    <row r="34100" spans="18:19" ht="15" customHeight="1">
      <c r="R34100"/>
      <c r="S34100"/>
    </row>
    <row r="34101" spans="18:19" ht="15" customHeight="1">
      <c r="R34101"/>
      <c r="S34101"/>
    </row>
    <row r="34102" spans="18:19" ht="15" customHeight="1">
      <c r="R34102"/>
      <c r="S34102"/>
    </row>
    <row r="34103" spans="18:19" ht="15" customHeight="1">
      <c r="R34103"/>
      <c r="S34103"/>
    </row>
    <row r="34104" spans="18:19" ht="15" customHeight="1">
      <c r="R34104"/>
      <c r="S34104"/>
    </row>
    <row r="34105" spans="18:19" ht="15" customHeight="1">
      <c r="R34105"/>
      <c r="S34105"/>
    </row>
    <row r="34106" spans="18:19" ht="15" customHeight="1">
      <c r="R34106"/>
      <c r="S34106"/>
    </row>
    <row r="34107" spans="18:19" ht="15" customHeight="1">
      <c r="R34107"/>
      <c r="S34107"/>
    </row>
    <row r="34108" spans="18:19" ht="15" customHeight="1">
      <c r="R34108"/>
      <c r="S34108"/>
    </row>
    <row r="34109" spans="18:19" ht="15" customHeight="1">
      <c r="R34109"/>
      <c r="S34109"/>
    </row>
    <row r="34110" spans="18:19" ht="15" customHeight="1">
      <c r="R34110"/>
      <c r="S34110"/>
    </row>
    <row r="34111" spans="18:19" ht="15" customHeight="1">
      <c r="R34111"/>
      <c r="S34111"/>
    </row>
    <row r="34112" spans="18:19" ht="15" customHeight="1">
      <c r="R34112"/>
      <c r="S34112"/>
    </row>
    <row r="34113" spans="18:19" ht="15" customHeight="1">
      <c r="R34113"/>
      <c r="S34113"/>
    </row>
    <row r="34114" spans="18:19" ht="15" customHeight="1">
      <c r="R34114"/>
      <c r="S34114"/>
    </row>
    <row r="34115" spans="18:19" ht="15" customHeight="1">
      <c r="R34115"/>
      <c r="S34115"/>
    </row>
    <row r="34116" spans="18:19" ht="15" customHeight="1">
      <c r="R34116"/>
      <c r="S34116"/>
    </row>
    <row r="34117" spans="18:19" ht="15" customHeight="1">
      <c r="R34117"/>
      <c r="S34117"/>
    </row>
    <row r="34118" spans="18:19" ht="15" customHeight="1">
      <c r="R34118"/>
      <c r="S34118"/>
    </row>
    <row r="34119" spans="18:19" ht="15" customHeight="1">
      <c r="R34119"/>
      <c r="S34119"/>
    </row>
    <row r="34120" spans="18:19" ht="15" customHeight="1">
      <c r="R34120"/>
      <c r="S34120"/>
    </row>
    <row r="34121" spans="18:19" ht="15" customHeight="1">
      <c r="R34121"/>
      <c r="S34121"/>
    </row>
    <row r="34122" spans="18:19" ht="15" customHeight="1">
      <c r="R34122"/>
      <c r="S34122"/>
    </row>
    <row r="34123" spans="18:19" ht="15" customHeight="1">
      <c r="R34123"/>
      <c r="S34123"/>
    </row>
    <row r="34124" spans="18:19" ht="15" customHeight="1">
      <c r="R34124"/>
      <c r="S34124"/>
    </row>
    <row r="34125" spans="18:19" ht="15" customHeight="1">
      <c r="R34125"/>
      <c r="S34125"/>
    </row>
    <row r="34126" spans="18:19" ht="15" customHeight="1">
      <c r="R34126"/>
      <c r="S34126"/>
    </row>
    <row r="34127" spans="18:19" ht="15" customHeight="1">
      <c r="R34127"/>
      <c r="S34127"/>
    </row>
    <row r="34128" spans="18:19" ht="15" customHeight="1">
      <c r="R34128"/>
      <c r="S34128"/>
    </row>
    <row r="34129" spans="18:19" ht="15" customHeight="1">
      <c r="R34129"/>
      <c r="S34129"/>
    </row>
    <row r="34130" spans="18:19" ht="15" customHeight="1">
      <c r="R34130"/>
      <c r="S34130"/>
    </row>
    <row r="34131" spans="18:19" ht="15" customHeight="1">
      <c r="R34131"/>
      <c r="S34131"/>
    </row>
    <row r="34132" spans="18:19" ht="15" customHeight="1">
      <c r="R34132"/>
      <c r="S34132"/>
    </row>
    <row r="34133" spans="18:19" ht="15" customHeight="1">
      <c r="R34133"/>
      <c r="S34133"/>
    </row>
    <row r="34134" spans="18:19" ht="15" customHeight="1">
      <c r="R34134"/>
      <c r="S34134"/>
    </row>
    <row r="34135" spans="18:19" ht="15" customHeight="1">
      <c r="R34135"/>
      <c r="S34135"/>
    </row>
    <row r="34136" spans="18:19" ht="15" customHeight="1">
      <c r="R34136"/>
      <c r="S34136"/>
    </row>
    <row r="34137" spans="18:19" ht="15" customHeight="1">
      <c r="R34137"/>
      <c r="S34137"/>
    </row>
    <row r="34138" spans="18:19" ht="15" customHeight="1">
      <c r="R34138"/>
      <c r="S34138"/>
    </row>
    <row r="34139" spans="18:19" ht="15" customHeight="1">
      <c r="R34139"/>
      <c r="S34139"/>
    </row>
    <row r="34140" spans="18:19" ht="15" customHeight="1">
      <c r="R34140"/>
      <c r="S34140"/>
    </row>
    <row r="34141" spans="18:19" ht="15" customHeight="1">
      <c r="R34141"/>
      <c r="S34141"/>
    </row>
    <row r="34142" spans="18:19" ht="15" customHeight="1">
      <c r="R34142"/>
      <c r="S34142"/>
    </row>
    <row r="34143" spans="18:19" ht="15" customHeight="1">
      <c r="R34143"/>
      <c r="S34143"/>
    </row>
    <row r="34144" spans="18:19" ht="15" customHeight="1">
      <c r="R34144"/>
      <c r="S34144"/>
    </row>
    <row r="34145" spans="18:19" ht="15" customHeight="1">
      <c r="R34145"/>
      <c r="S34145"/>
    </row>
    <row r="34146" spans="18:19" ht="15" customHeight="1">
      <c r="R34146"/>
      <c r="S34146"/>
    </row>
    <row r="34147" spans="18:19" ht="15" customHeight="1">
      <c r="R34147"/>
      <c r="S34147"/>
    </row>
    <row r="34148" spans="18:19" ht="15" customHeight="1">
      <c r="R34148"/>
      <c r="S34148"/>
    </row>
    <row r="34149" spans="18:19" ht="15" customHeight="1">
      <c r="R34149"/>
      <c r="S34149"/>
    </row>
    <row r="34150" spans="18:19" ht="15" customHeight="1">
      <c r="R34150"/>
      <c r="S34150"/>
    </row>
    <row r="34151" spans="18:19" ht="15" customHeight="1">
      <c r="R34151"/>
      <c r="S34151"/>
    </row>
    <row r="34152" spans="18:19" ht="15" customHeight="1">
      <c r="R34152"/>
      <c r="S34152"/>
    </row>
    <row r="34153" spans="18:19" ht="15" customHeight="1">
      <c r="R34153"/>
      <c r="S34153"/>
    </row>
    <row r="34154" spans="18:19" ht="15" customHeight="1">
      <c r="R34154"/>
      <c r="S34154"/>
    </row>
    <row r="34155" spans="18:19" ht="15" customHeight="1">
      <c r="R34155"/>
      <c r="S34155"/>
    </row>
    <row r="34156" spans="18:19" ht="15" customHeight="1">
      <c r="R34156"/>
      <c r="S34156"/>
    </row>
    <row r="34157" spans="18:19" ht="15" customHeight="1">
      <c r="R34157"/>
      <c r="S34157"/>
    </row>
    <row r="34158" spans="18:19" ht="15" customHeight="1">
      <c r="R34158"/>
      <c r="S34158"/>
    </row>
    <row r="34159" spans="18:19" ht="15" customHeight="1">
      <c r="R34159"/>
      <c r="S34159"/>
    </row>
    <row r="34160" spans="18:19" ht="15" customHeight="1">
      <c r="R34160"/>
      <c r="S34160"/>
    </row>
    <row r="34161" spans="18:19" ht="15" customHeight="1">
      <c r="R34161"/>
      <c r="S34161"/>
    </row>
    <row r="34162" spans="18:19" ht="15" customHeight="1">
      <c r="R34162"/>
      <c r="S34162"/>
    </row>
    <row r="34163" spans="18:19" ht="15" customHeight="1">
      <c r="R34163"/>
      <c r="S34163"/>
    </row>
    <row r="34164" spans="18:19" ht="15" customHeight="1">
      <c r="R34164"/>
      <c r="S34164"/>
    </row>
    <row r="34165" spans="18:19" ht="15" customHeight="1">
      <c r="R34165"/>
      <c r="S34165"/>
    </row>
    <row r="34166" spans="18:19" ht="15" customHeight="1">
      <c r="R34166"/>
      <c r="S34166"/>
    </row>
    <row r="34167" spans="18:19" ht="15" customHeight="1">
      <c r="R34167"/>
      <c r="S34167"/>
    </row>
    <row r="34168" spans="18:19" ht="15" customHeight="1">
      <c r="R34168"/>
      <c r="S34168"/>
    </row>
    <row r="34169" spans="18:19" ht="15" customHeight="1">
      <c r="R34169"/>
      <c r="S34169"/>
    </row>
    <row r="34170" spans="18:19" ht="15" customHeight="1">
      <c r="R34170"/>
      <c r="S34170"/>
    </row>
    <row r="34171" spans="18:19" ht="15" customHeight="1">
      <c r="R34171"/>
      <c r="S34171"/>
    </row>
    <row r="34172" spans="18:19" ht="15" customHeight="1">
      <c r="R34172"/>
      <c r="S34172"/>
    </row>
    <row r="34173" spans="18:19" ht="15" customHeight="1">
      <c r="R34173"/>
      <c r="S34173"/>
    </row>
    <row r="34174" spans="18:19" ht="15" customHeight="1">
      <c r="R34174"/>
      <c r="S34174"/>
    </row>
    <row r="34175" spans="18:19" ht="15" customHeight="1">
      <c r="R34175"/>
      <c r="S34175"/>
    </row>
    <row r="34176" spans="18:19" ht="15" customHeight="1">
      <c r="R34176"/>
      <c r="S34176"/>
    </row>
    <row r="34177" spans="18:19" ht="15" customHeight="1">
      <c r="R34177"/>
      <c r="S34177"/>
    </row>
    <row r="34178" spans="18:19" ht="15" customHeight="1">
      <c r="R34178"/>
      <c r="S34178"/>
    </row>
    <row r="34179" spans="18:19" ht="15" customHeight="1">
      <c r="R34179"/>
      <c r="S34179"/>
    </row>
    <row r="34180" spans="18:19" ht="15" customHeight="1">
      <c r="R34180"/>
      <c r="S34180"/>
    </row>
    <row r="34181" spans="18:19" ht="15" customHeight="1">
      <c r="R34181"/>
      <c r="S34181"/>
    </row>
    <row r="34182" spans="18:19" ht="15" customHeight="1">
      <c r="R34182"/>
      <c r="S34182"/>
    </row>
    <row r="34183" spans="18:19" ht="15" customHeight="1">
      <c r="R34183"/>
      <c r="S34183"/>
    </row>
    <row r="34184" spans="18:19" ht="15" customHeight="1">
      <c r="R34184"/>
      <c r="S34184"/>
    </row>
    <row r="34185" spans="18:19" ht="15" customHeight="1">
      <c r="R34185"/>
      <c r="S34185"/>
    </row>
    <row r="34186" spans="18:19" ht="15" customHeight="1">
      <c r="R34186"/>
      <c r="S34186"/>
    </row>
    <row r="34187" spans="18:19" ht="15" customHeight="1">
      <c r="R34187"/>
      <c r="S34187"/>
    </row>
    <row r="34188" spans="18:19" ht="15" customHeight="1">
      <c r="R34188"/>
      <c r="S34188"/>
    </row>
    <row r="34189" spans="18:19" ht="15" customHeight="1">
      <c r="R34189"/>
      <c r="S34189"/>
    </row>
    <row r="34190" spans="18:19" ht="15" customHeight="1">
      <c r="R34190"/>
      <c r="S34190"/>
    </row>
    <row r="34191" spans="18:19" ht="15" customHeight="1">
      <c r="R34191"/>
      <c r="S34191"/>
    </row>
    <row r="34192" spans="18:19" ht="15" customHeight="1">
      <c r="R34192"/>
      <c r="S34192"/>
    </row>
    <row r="34193" spans="18:19" ht="15" customHeight="1">
      <c r="R34193"/>
      <c r="S34193"/>
    </row>
    <row r="34194" spans="18:19" ht="15" customHeight="1">
      <c r="R34194"/>
      <c r="S34194"/>
    </row>
    <row r="34195" spans="18:19" ht="15" customHeight="1">
      <c r="R34195"/>
      <c r="S34195"/>
    </row>
    <row r="34196" spans="18:19" ht="15" customHeight="1">
      <c r="R34196"/>
      <c r="S34196"/>
    </row>
    <row r="34197" spans="18:19" ht="15" customHeight="1">
      <c r="R34197"/>
      <c r="S34197"/>
    </row>
    <row r="34198" spans="18:19" ht="15" customHeight="1">
      <c r="R34198"/>
      <c r="S34198"/>
    </row>
    <row r="34199" spans="18:19" ht="15" customHeight="1">
      <c r="R34199"/>
      <c r="S34199"/>
    </row>
    <row r="34200" spans="18:19" ht="15" customHeight="1">
      <c r="R34200"/>
      <c r="S34200"/>
    </row>
    <row r="34201" spans="18:19" ht="15" customHeight="1">
      <c r="R34201"/>
      <c r="S34201"/>
    </row>
    <row r="34202" spans="18:19" ht="15" customHeight="1">
      <c r="R34202"/>
      <c r="S34202"/>
    </row>
    <row r="34203" spans="18:19" ht="15" customHeight="1">
      <c r="R34203"/>
      <c r="S34203"/>
    </row>
    <row r="34204" spans="18:19" ht="15" customHeight="1">
      <c r="R34204"/>
      <c r="S34204"/>
    </row>
    <row r="34205" spans="18:19" ht="15" customHeight="1">
      <c r="R34205"/>
      <c r="S34205"/>
    </row>
    <row r="34206" spans="18:19" ht="15" customHeight="1">
      <c r="R34206"/>
      <c r="S34206"/>
    </row>
    <row r="34207" spans="18:19" ht="15" customHeight="1">
      <c r="R34207"/>
      <c r="S34207"/>
    </row>
    <row r="34208" spans="18:19" ht="15" customHeight="1">
      <c r="R34208"/>
      <c r="S34208"/>
    </row>
    <row r="34209" spans="18:19" ht="15" customHeight="1">
      <c r="R34209"/>
      <c r="S34209"/>
    </row>
    <row r="34210" spans="18:19" ht="15" customHeight="1">
      <c r="R34210"/>
      <c r="S34210"/>
    </row>
    <row r="34211" spans="18:19" ht="15" customHeight="1">
      <c r="R34211"/>
      <c r="S34211"/>
    </row>
    <row r="34212" spans="18:19" ht="15" customHeight="1">
      <c r="R34212"/>
      <c r="S34212"/>
    </row>
    <row r="34213" spans="18:19" ht="15" customHeight="1">
      <c r="R34213"/>
      <c r="S34213"/>
    </row>
    <row r="34214" spans="18:19" ht="15" customHeight="1">
      <c r="R34214"/>
      <c r="S34214"/>
    </row>
    <row r="34215" spans="18:19" ht="15" customHeight="1">
      <c r="R34215"/>
      <c r="S34215"/>
    </row>
    <row r="34216" spans="18:19" ht="15" customHeight="1">
      <c r="R34216"/>
      <c r="S34216"/>
    </row>
    <row r="34217" spans="18:19" ht="15" customHeight="1">
      <c r="R34217"/>
      <c r="S34217"/>
    </row>
    <row r="34218" spans="18:19" ht="15" customHeight="1">
      <c r="R34218"/>
      <c r="S34218"/>
    </row>
    <row r="34219" spans="18:19" ht="15" customHeight="1">
      <c r="R34219"/>
      <c r="S34219"/>
    </row>
    <row r="34220" spans="18:19" ht="15" customHeight="1">
      <c r="R34220"/>
      <c r="S34220"/>
    </row>
    <row r="34221" spans="18:19" ht="15" customHeight="1">
      <c r="R34221"/>
      <c r="S34221"/>
    </row>
    <row r="34222" spans="18:19" ht="15" customHeight="1">
      <c r="R34222"/>
      <c r="S34222"/>
    </row>
    <row r="34223" spans="18:19" ht="15" customHeight="1">
      <c r="R34223"/>
      <c r="S34223"/>
    </row>
    <row r="34224" spans="18:19" ht="15" customHeight="1">
      <c r="R34224"/>
      <c r="S34224"/>
    </row>
    <row r="34225" spans="18:19" ht="15" customHeight="1">
      <c r="R34225"/>
      <c r="S34225"/>
    </row>
    <row r="34226" spans="18:19" ht="15" customHeight="1">
      <c r="R34226"/>
      <c r="S34226"/>
    </row>
    <row r="34227" spans="18:19" ht="15" customHeight="1">
      <c r="R34227"/>
      <c r="S34227"/>
    </row>
    <row r="34228" spans="18:19" ht="15" customHeight="1">
      <c r="R34228"/>
      <c r="S34228"/>
    </row>
    <row r="34229" spans="18:19" ht="15" customHeight="1">
      <c r="R34229"/>
      <c r="S34229"/>
    </row>
    <row r="34230" spans="18:19" ht="15" customHeight="1">
      <c r="R34230"/>
      <c r="S34230"/>
    </row>
    <row r="34231" spans="18:19" ht="15" customHeight="1">
      <c r="R34231"/>
      <c r="S34231"/>
    </row>
    <row r="34232" spans="18:19" ht="15" customHeight="1">
      <c r="R34232"/>
      <c r="S34232"/>
    </row>
    <row r="34233" spans="18:19" ht="15" customHeight="1">
      <c r="R34233"/>
      <c r="S34233"/>
    </row>
    <row r="34234" spans="18:19" ht="15" customHeight="1">
      <c r="R34234"/>
      <c r="S34234"/>
    </row>
    <row r="34235" spans="18:19" ht="15" customHeight="1">
      <c r="R34235"/>
      <c r="S34235"/>
    </row>
    <row r="34236" spans="18:19" ht="15" customHeight="1">
      <c r="R34236"/>
      <c r="S34236"/>
    </row>
    <row r="34237" spans="18:19" ht="15" customHeight="1">
      <c r="R34237"/>
      <c r="S34237"/>
    </row>
    <row r="34238" spans="18:19" ht="15" customHeight="1">
      <c r="R34238"/>
      <c r="S34238"/>
    </row>
    <row r="34239" spans="18:19" ht="15" customHeight="1">
      <c r="R34239"/>
      <c r="S34239"/>
    </row>
    <row r="34240" spans="18:19" ht="15" customHeight="1">
      <c r="R34240"/>
      <c r="S34240"/>
    </row>
    <row r="34241" spans="18:19" ht="15" customHeight="1">
      <c r="R34241"/>
      <c r="S34241"/>
    </row>
    <row r="34242" spans="18:19" ht="15" customHeight="1">
      <c r="R34242"/>
      <c r="S34242"/>
    </row>
    <row r="34243" spans="18:19" ht="15" customHeight="1">
      <c r="R34243"/>
      <c r="S34243"/>
    </row>
    <row r="34244" spans="18:19" ht="15" customHeight="1">
      <c r="R34244"/>
      <c r="S34244"/>
    </row>
    <row r="34245" spans="18:19" ht="15" customHeight="1">
      <c r="R34245"/>
      <c r="S34245"/>
    </row>
    <row r="34246" spans="18:19" ht="15" customHeight="1">
      <c r="R34246"/>
      <c r="S34246"/>
    </row>
    <row r="34247" spans="18:19" ht="15" customHeight="1">
      <c r="R34247"/>
      <c r="S34247"/>
    </row>
    <row r="34248" spans="18:19" ht="15" customHeight="1">
      <c r="R34248"/>
      <c r="S34248"/>
    </row>
    <row r="34249" spans="18:19" ht="15" customHeight="1">
      <c r="R34249"/>
      <c r="S34249"/>
    </row>
    <row r="34250" spans="18:19" ht="15" customHeight="1">
      <c r="R34250"/>
      <c r="S34250"/>
    </row>
    <row r="34251" spans="18:19" ht="15" customHeight="1">
      <c r="R34251"/>
      <c r="S34251"/>
    </row>
    <row r="34252" spans="18:19" ht="15" customHeight="1">
      <c r="R34252"/>
      <c r="S34252"/>
    </row>
    <row r="34253" spans="18:19" ht="15" customHeight="1">
      <c r="R34253"/>
      <c r="S34253"/>
    </row>
    <row r="34254" spans="18:19" ht="15" customHeight="1">
      <c r="R34254"/>
      <c r="S34254"/>
    </row>
    <row r="34255" spans="18:19" ht="15" customHeight="1">
      <c r="R34255"/>
      <c r="S34255"/>
    </row>
    <row r="34256" spans="18:19" ht="15" customHeight="1">
      <c r="R34256"/>
      <c r="S34256"/>
    </row>
    <row r="34257" spans="18:19" ht="15" customHeight="1">
      <c r="R34257"/>
      <c r="S34257"/>
    </row>
    <row r="34258" spans="18:19" ht="15" customHeight="1">
      <c r="R34258"/>
      <c r="S34258"/>
    </row>
    <row r="34259" spans="18:19" ht="15" customHeight="1">
      <c r="R34259"/>
      <c r="S34259"/>
    </row>
    <row r="34260" spans="18:19" ht="15" customHeight="1">
      <c r="R34260"/>
      <c r="S34260"/>
    </row>
    <row r="34261" spans="18:19" ht="15" customHeight="1">
      <c r="R34261"/>
      <c r="S34261"/>
    </row>
    <row r="34262" spans="18:19" ht="15" customHeight="1">
      <c r="R34262"/>
      <c r="S34262"/>
    </row>
    <row r="34263" spans="18:19" ht="15" customHeight="1">
      <c r="R34263"/>
      <c r="S34263"/>
    </row>
    <row r="34264" spans="18:19" ht="15" customHeight="1">
      <c r="R34264"/>
      <c r="S34264"/>
    </row>
    <row r="34265" spans="18:19" ht="15" customHeight="1">
      <c r="R34265"/>
      <c r="S34265"/>
    </row>
    <row r="34266" spans="18:19" ht="15" customHeight="1">
      <c r="R34266"/>
      <c r="S34266"/>
    </row>
    <row r="34267" spans="18:19" ht="15" customHeight="1">
      <c r="R34267"/>
      <c r="S34267"/>
    </row>
    <row r="34268" spans="18:19" ht="15" customHeight="1">
      <c r="R34268"/>
      <c r="S34268"/>
    </row>
    <row r="34269" spans="18:19" ht="15" customHeight="1">
      <c r="R34269"/>
      <c r="S34269"/>
    </row>
    <row r="34270" spans="18:19" ht="15" customHeight="1">
      <c r="R34270"/>
      <c r="S34270"/>
    </row>
    <row r="34271" spans="18:19" ht="15" customHeight="1">
      <c r="R34271"/>
      <c r="S34271"/>
    </row>
    <row r="34272" spans="18:19" ht="15" customHeight="1">
      <c r="R34272"/>
      <c r="S34272"/>
    </row>
    <row r="34273" spans="18:19" ht="15" customHeight="1">
      <c r="R34273"/>
      <c r="S34273"/>
    </row>
    <row r="34274" spans="18:19" ht="15" customHeight="1">
      <c r="R34274"/>
      <c r="S34274"/>
    </row>
    <row r="34275" spans="18:19" ht="15" customHeight="1">
      <c r="R34275"/>
      <c r="S34275"/>
    </row>
    <row r="34276" spans="18:19" ht="15" customHeight="1">
      <c r="R34276"/>
      <c r="S34276"/>
    </row>
    <row r="34277" spans="18:19" ht="15" customHeight="1">
      <c r="R34277"/>
      <c r="S34277"/>
    </row>
    <row r="34278" spans="18:19" ht="15" customHeight="1">
      <c r="R34278"/>
      <c r="S34278"/>
    </row>
    <row r="34279" spans="18:19" ht="15" customHeight="1">
      <c r="R34279"/>
      <c r="S34279"/>
    </row>
    <row r="34280" spans="18:19" ht="15" customHeight="1">
      <c r="R34280"/>
      <c r="S34280"/>
    </row>
    <row r="34281" spans="18:19" ht="15" customHeight="1">
      <c r="R34281"/>
      <c r="S34281"/>
    </row>
    <row r="34282" spans="18:19" ht="15" customHeight="1">
      <c r="R34282"/>
      <c r="S34282"/>
    </row>
    <row r="34283" spans="18:19" ht="15" customHeight="1">
      <c r="R34283"/>
      <c r="S34283"/>
    </row>
    <row r="34284" spans="18:19" ht="15" customHeight="1">
      <c r="R34284"/>
      <c r="S34284"/>
    </row>
    <row r="34285" spans="18:19" ht="15" customHeight="1">
      <c r="R34285"/>
      <c r="S34285"/>
    </row>
    <row r="34286" spans="18:19" ht="15" customHeight="1">
      <c r="R34286"/>
      <c r="S34286"/>
    </row>
    <row r="34287" spans="18:19" ht="15" customHeight="1">
      <c r="R34287"/>
      <c r="S34287"/>
    </row>
    <row r="34288" spans="18:19" ht="15" customHeight="1">
      <c r="R34288"/>
      <c r="S34288"/>
    </row>
    <row r="34289" spans="18:19" ht="15" customHeight="1">
      <c r="R34289"/>
      <c r="S34289"/>
    </row>
    <row r="34290" spans="18:19" ht="15" customHeight="1">
      <c r="R34290"/>
      <c r="S34290"/>
    </row>
    <row r="34291" spans="18:19" ht="15" customHeight="1">
      <c r="R34291"/>
      <c r="S34291"/>
    </row>
    <row r="34292" spans="18:19" ht="15" customHeight="1">
      <c r="R34292"/>
      <c r="S34292"/>
    </row>
    <row r="34293" spans="18:19" ht="15" customHeight="1">
      <c r="R34293"/>
      <c r="S34293"/>
    </row>
    <row r="34294" spans="18:19" ht="15" customHeight="1">
      <c r="R34294"/>
      <c r="S34294"/>
    </row>
    <row r="34295" spans="18:19" ht="15" customHeight="1">
      <c r="R34295"/>
      <c r="S34295"/>
    </row>
    <row r="34296" spans="18:19" ht="15" customHeight="1">
      <c r="R34296"/>
      <c r="S34296"/>
    </row>
    <row r="34297" spans="18:19" ht="15" customHeight="1">
      <c r="R34297"/>
      <c r="S34297"/>
    </row>
    <row r="34298" spans="18:19" ht="15" customHeight="1">
      <c r="R34298"/>
      <c r="S34298"/>
    </row>
    <row r="34299" spans="18:19" ht="15" customHeight="1">
      <c r="R34299"/>
      <c r="S34299"/>
    </row>
    <row r="34300" spans="18:19" ht="15" customHeight="1">
      <c r="R34300"/>
      <c r="S34300"/>
    </row>
    <row r="34301" spans="18:19" ht="15" customHeight="1">
      <c r="R34301"/>
      <c r="S34301"/>
    </row>
    <row r="34302" spans="18:19" ht="15" customHeight="1">
      <c r="R34302"/>
      <c r="S34302"/>
    </row>
    <row r="34303" spans="18:19" ht="15" customHeight="1">
      <c r="R34303"/>
      <c r="S34303"/>
    </row>
    <row r="34304" spans="18:19" ht="15" customHeight="1">
      <c r="R34304"/>
      <c r="S34304"/>
    </row>
    <row r="34305" spans="18:19" ht="15" customHeight="1">
      <c r="R34305"/>
      <c r="S34305"/>
    </row>
    <row r="34306" spans="18:19" ht="15" customHeight="1">
      <c r="R34306"/>
      <c r="S34306"/>
    </row>
    <row r="34307" spans="18:19" ht="15" customHeight="1">
      <c r="R34307"/>
      <c r="S34307"/>
    </row>
    <row r="34308" spans="18:19" ht="15" customHeight="1">
      <c r="R34308"/>
      <c r="S34308"/>
    </row>
    <row r="34309" spans="18:19" ht="15" customHeight="1">
      <c r="R34309"/>
      <c r="S34309"/>
    </row>
    <row r="34310" spans="18:19" ht="15" customHeight="1">
      <c r="R34310"/>
      <c r="S34310"/>
    </row>
    <row r="34311" spans="18:19" ht="15" customHeight="1">
      <c r="R34311"/>
      <c r="S34311"/>
    </row>
    <row r="34312" spans="18:19" ht="15" customHeight="1">
      <c r="R34312"/>
      <c r="S34312"/>
    </row>
    <row r="34313" spans="18:19" ht="15" customHeight="1">
      <c r="R34313"/>
      <c r="S34313"/>
    </row>
    <row r="34314" spans="18:19" ht="15" customHeight="1">
      <c r="R34314"/>
      <c r="S34314"/>
    </row>
    <row r="34315" spans="18:19" ht="15" customHeight="1">
      <c r="R34315"/>
      <c r="S34315"/>
    </row>
    <row r="34316" spans="18:19" ht="15" customHeight="1">
      <c r="R34316"/>
      <c r="S34316"/>
    </row>
    <row r="34317" spans="18:19" ht="15" customHeight="1">
      <c r="R34317"/>
      <c r="S34317"/>
    </row>
    <row r="34318" spans="18:19" ht="15" customHeight="1">
      <c r="R34318"/>
      <c r="S34318"/>
    </row>
    <row r="34319" spans="18:19" ht="15" customHeight="1">
      <c r="R34319"/>
      <c r="S34319"/>
    </row>
    <row r="34320" spans="18:19" ht="15" customHeight="1">
      <c r="R34320"/>
      <c r="S34320"/>
    </row>
    <row r="34321" spans="18:19" ht="15" customHeight="1">
      <c r="R34321"/>
      <c r="S34321"/>
    </row>
    <row r="34322" spans="18:19" ht="15" customHeight="1">
      <c r="R34322"/>
      <c r="S34322"/>
    </row>
    <row r="34323" spans="18:19" ht="15" customHeight="1">
      <c r="R34323"/>
      <c r="S34323"/>
    </row>
    <row r="34324" spans="18:19" ht="15" customHeight="1">
      <c r="R34324"/>
      <c r="S34324"/>
    </row>
    <row r="34325" spans="18:19" ht="15" customHeight="1">
      <c r="R34325"/>
      <c r="S34325"/>
    </row>
    <row r="34326" spans="18:19" ht="15" customHeight="1">
      <c r="R34326"/>
      <c r="S34326"/>
    </row>
    <row r="34327" spans="18:19" ht="15" customHeight="1">
      <c r="R34327"/>
      <c r="S34327"/>
    </row>
    <row r="34328" spans="18:19" ht="15" customHeight="1">
      <c r="R34328"/>
      <c r="S34328"/>
    </row>
    <row r="34329" spans="18:19" ht="15" customHeight="1">
      <c r="R34329"/>
      <c r="S34329"/>
    </row>
    <row r="34330" spans="18:19" ht="15" customHeight="1">
      <c r="R34330"/>
      <c r="S34330"/>
    </row>
    <row r="34331" spans="18:19" ht="15" customHeight="1">
      <c r="R34331"/>
      <c r="S34331"/>
    </row>
    <row r="34332" spans="18:19" ht="15" customHeight="1">
      <c r="R34332"/>
      <c r="S34332"/>
    </row>
    <row r="34333" spans="18:19" ht="15" customHeight="1">
      <c r="R34333"/>
      <c r="S34333"/>
    </row>
    <row r="34334" spans="18:19" ht="15" customHeight="1">
      <c r="R34334"/>
      <c r="S34334"/>
    </row>
    <row r="34335" spans="18:19" ht="15" customHeight="1">
      <c r="R34335"/>
      <c r="S34335"/>
    </row>
    <row r="34336" spans="18:19" ht="15" customHeight="1">
      <c r="R34336"/>
      <c r="S34336"/>
    </row>
    <row r="34337" spans="18:19" ht="15" customHeight="1">
      <c r="R34337"/>
      <c r="S34337"/>
    </row>
    <row r="34338" spans="18:19" ht="15" customHeight="1">
      <c r="R34338"/>
      <c r="S34338"/>
    </row>
    <row r="34339" spans="18:19" ht="15" customHeight="1">
      <c r="R34339"/>
      <c r="S34339"/>
    </row>
    <row r="34340" spans="18:19" ht="15" customHeight="1">
      <c r="R34340"/>
      <c r="S34340"/>
    </row>
    <row r="34341" spans="18:19" ht="15" customHeight="1">
      <c r="R34341"/>
      <c r="S34341"/>
    </row>
    <row r="34342" spans="18:19" ht="15" customHeight="1">
      <c r="R34342"/>
      <c r="S34342"/>
    </row>
    <row r="34343" spans="18:19" ht="15" customHeight="1">
      <c r="R34343"/>
      <c r="S34343"/>
    </row>
    <row r="34344" spans="18:19" ht="15" customHeight="1">
      <c r="R34344"/>
      <c r="S34344"/>
    </row>
    <row r="34345" spans="18:19" ht="15" customHeight="1">
      <c r="R34345"/>
      <c r="S34345"/>
    </row>
    <row r="34346" spans="18:19" ht="15" customHeight="1">
      <c r="R34346"/>
      <c r="S34346"/>
    </row>
    <row r="34347" spans="18:19" ht="15" customHeight="1">
      <c r="R34347"/>
      <c r="S34347"/>
    </row>
    <row r="34348" spans="18:19" ht="15" customHeight="1">
      <c r="R34348"/>
      <c r="S34348"/>
    </row>
    <row r="34349" spans="18:19" ht="15" customHeight="1">
      <c r="R34349"/>
      <c r="S34349"/>
    </row>
    <row r="34350" spans="18:19" ht="15" customHeight="1">
      <c r="R34350"/>
      <c r="S34350"/>
    </row>
    <row r="34351" spans="18:19" ht="15" customHeight="1">
      <c r="R34351"/>
      <c r="S34351"/>
    </row>
    <row r="34352" spans="18:19" ht="15" customHeight="1">
      <c r="R34352"/>
      <c r="S34352"/>
    </row>
    <row r="34353" spans="18:19" ht="15" customHeight="1">
      <c r="R34353"/>
      <c r="S34353"/>
    </row>
    <row r="34354" spans="18:19" ht="15" customHeight="1">
      <c r="R34354"/>
      <c r="S34354"/>
    </row>
    <row r="34355" spans="18:19" ht="15" customHeight="1">
      <c r="R34355"/>
      <c r="S34355"/>
    </row>
    <row r="34356" spans="18:19" ht="15" customHeight="1">
      <c r="R34356"/>
      <c r="S34356"/>
    </row>
    <row r="34357" spans="18:19" ht="15" customHeight="1">
      <c r="R34357"/>
      <c r="S34357"/>
    </row>
    <row r="34358" spans="18:19" ht="15" customHeight="1">
      <c r="R34358"/>
      <c r="S34358"/>
    </row>
    <row r="34359" spans="18:19" ht="15" customHeight="1">
      <c r="R34359"/>
      <c r="S34359"/>
    </row>
    <row r="34360" spans="18:19" ht="15" customHeight="1">
      <c r="R34360"/>
      <c r="S34360"/>
    </row>
    <row r="34361" spans="18:19" ht="15" customHeight="1">
      <c r="R34361"/>
      <c r="S34361"/>
    </row>
    <row r="34362" spans="18:19" ht="15" customHeight="1">
      <c r="R34362"/>
      <c r="S34362"/>
    </row>
    <row r="34363" spans="18:19" ht="15" customHeight="1">
      <c r="R34363"/>
      <c r="S34363"/>
    </row>
    <row r="34364" spans="18:19" ht="15" customHeight="1">
      <c r="R34364"/>
      <c r="S34364"/>
    </row>
    <row r="34365" spans="18:19" ht="15" customHeight="1">
      <c r="R34365"/>
      <c r="S34365"/>
    </row>
    <row r="34366" spans="18:19" ht="15" customHeight="1">
      <c r="R34366"/>
      <c r="S34366"/>
    </row>
    <row r="34367" spans="18:19" ht="15" customHeight="1">
      <c r="R34367"/>
      <c r="S34367"/>
    </row>
    <row r="34368" spans="18:19" ht="15" customHeight="1">
      <c r="R34368"/>
      <c r="S34368"/>
    </row>
    <row r="34369" spans="18:19" ht="15" customHeight="1">
      <c r="R34369"/>
      <c r="S34369"/>
    </row>
    <row r="34370" spans="18:19" ht="15" customHeight="1">
      <c r="R34370"/>
      <c r="S34370"/>
    </row>
    <row r="34371" spans="18:19" ht="15" customHeight="1">
      <c r="R34371"/>
      <c r="S34371"/>
    </row>
    <row r="34372" spans="18:19" ht="15" customHeight="1">
      <c r="R34372"/>
      <c r="S34372"/>
    </row>
    <row r="34373" spans="18:19" ht="15" customHeight="1">
      <c r="R34373"/>
      <c r="S34373"/>
    </row>
    <row r="34374" spans="18:19" ht="15" customHeight="1">
      <c r="R34374"/>
      <c r="S34374"/>
    </row>
    <row r="34375" spans="18:19" ht="15" customHeight="1">
      <c r="R34375"/>
      <c r="S34375"/>
    </row>
    <row r="34376" spans="18:19" ht="15" customHeight="1">
      <c r="R34376"/>
      <c r="S34376"/>
    </row>
    <row r="34377" spans="18:19" ht="15" customHeight="1">
      <c r="R34377"/>
      <c r="S34377"/>
    </row>
    <row r="34378" spans="18:19" ht="15" customHeight="1">
      <c r="R34378"/>
      <c r="S34378"/>
    </row>
    <row r="34379" spans="18:19" ht="15" customHeight="1">
      <c r="R34379"/>
      <c r="S34379"/>
    </row>
    <row r="34380" spans="18:19" ht="15" customHeight="1">
      <c r="R34380"/>
      <c r="S34380"/>
    </row>
    <row r="34381" spans="18:19" ht="15" customHeight="1">
      <c r="R34381"/>
      <c r="S34381"/>
    </row>
    <row r="34382" spans="18:19" ht="15" customHeight="1">
      <c r="R34382"/>
      <c r="S34382"/>
    </row>
    <row r="34383" spans="18:19" ht="15" customHeight="1">
      <c r="R34383"/>
      <c r="S34383"/>
    </row>
    <row r="34384" spans="18:19" ht="15" customHeight="1">
      <c r="R34384"/>
      <c r="S34384"/>
    </row>
    <row r="34385" spans="18:19" ht="15" customHeight="1">
      <c r="R34385"/>
      <c r="S34385"/>
    </row>
    <row r="34386" spans="18:19" ht="15" customHeight="1">
      <c r="R34386"/>
      <c r="S34386"/>
    </row>
    <row r="34387" spans="18:19" ht="15" customHeight="1">
      <c r="R34387"/>
      <c r="S34387"/>
    </row>
    <row r="34388" spans="18:19" ht="15" customHeight="1">
      <c r="R34388"/>
      <c r="S34388"/>
    </row>
    <row r="34389" spans="18:19" ht="15" customHeight="1">
      <c r="R34389"/>
      <c r="S34389"/>
    </row>
    <row r="34390" spans="18:19" ht="15" customHeight="1">
      <c r="R34390"/>
      <c r="S34390"/>
    </row>
    <row r="34391" spans="18:19" ht="15" customHeight="1">
      <c r="R34391"/>
      <c r="S34391"/>
    </row>
    <row r="34392" spans="18:19" ht="15" customHeight="1">
      <c r="R34392"/>
      <c r="S34392"/>
    </row>
    <row r="34393" spans="18:19" ht="15" customHeight="1">
      <c r="R34393"/>
      <c r="S34393"/>
    </row>
    <row r="34394" spans="18:19" ht="15" customHeight="1">
      <c r="R34394"/>
      <c r="S34394"/>
    </row>
    <row r="34395" spans="18:19" ht="15" customHeight="1">
      <c r="R34395"/>
      <c r="S34395"/>
    </row>
    <row r="34396" spans="18:19" ht="15" customHeight="1">
      <c r="R34396"/>
      <c r="S34396"/>
    </row>
    <row r="34397" spans="18:19" ht="15" customHeight="1">
      <c r="R34397"/>
      <c r="S34397"/>
    </row>
    <row r="34398" spans="18:19" ht="15" customHeight="1">
      <c r="R34398"/>
      <c r="S34398"/>
    </row>
    <row r="34399" spans="18:19" ht="15" customHeight="1">
      <c r="R34399"/>
      <c r="S34399"/>
    </row>
    <row r="34400" spans="18:19" ht="15" customHeight="1">
      <c r="R34400"/>
      <c r="S34400"/>
    </row>
    <row r="34401" spans="18:19" ht="15" customHeight="1">
      <c r="R34401"/>
      <c r="S34401"/>
    </row>
    <row r="34402" spans="18:19" ht="15" customHeight="1">
      <c r="R34402"/>
      <c r="S34402"/>
    </row>
    <row r="34403" spans="18:19" ht="15" customHeight="1">
      <c r="R34403"/>
      <c r="S34403"/>
    </row>
    <row r="34404" spans="18:19" ht="15" customHeight="1">
      <c r="R34404"/>
      <c r="S34404"/>
    </row>
    <row r="34405" spans="18:19" ht="15" customHeight="1">
      <c r="R34405"/>
      <c r="S34405"/>
    </row>
    <row r="34406" spans="18:19" ht="15" customHeight="1">
      <c r="R34406"/>
      <c r="S34406"/>
    </row>
    <row r="34407" spans="18:19" ht="15" customHeight="1">
      <c r="R34407"/>
      <c r="S34407"/>
    </row>
    <row r="34408" spans="18:19" ht="15" customHeight="1">
      <c r="R34408"/>
      <c r="S34408"/>
    </row>
    <row r="34409" spans="18:19" ht="15" customHeight="1">
      <c r="R34409"/>
      <c r="S34409"/>
    </row>
    <row r="34410" spans="18:19" ht="15" customHeight="1">
      <c r="R34410"/>
      <c r="S34410"/>
    </row>
    <row r="34411" spans="18:19" ht="15" customHeight="1">
      <c r="R34411"/>
      <c r="S34411"/>
    </row>
    <row r="34412" spans="18:19" ht="15" customHeight="1">
      <c r="R34412"/>
      <c r="S34412"/>
    </row>
    <row r="34413" spans="18:19" ht="15" customHeight="1">
      <c r="R34413"/>
      <c r="S34413"/>
    </row>
    <row r="34414" spans="18:19" ht="15" customHeight="1">
      <c r="R34414"/>
      <c r="S34414"/>
    </row>
    <row r="34415" spans="18:19" ht="15" customHeight="1">
      <c r="R34415"/>
      <c r="S34415"/>
    </row>
    <row r="34416" spans="18:19" ht="15" customHeight="1">
      <c r="R34416"/>
      <c r="S34416"/>
    </row>
    <row r="34417" spans="18:19" ht="15" customHeight="1">
      <c r="R34417"/>
      <c r="S34417"/>
    </row>
    <row r="34418" spans="18:19" ht="15" customHeight="1">
      <c r="R34418"/>
      <c r="S34418"/>
    </row>
    <row r="34419" spans="18:19" ht="15" customHeight="1">
      <c r="R34419"/>
      <c r="S34419"/>
    </row>
    <row r="34420" spans="18:19" ht="15" customHeight="1">
      <c r="R34420"/>
      <c r="S34420"/>
    </row>
    <row r="34421" spans="18:19" ht="15" customHeight="1">
      <c r="R34421"/>
      <c r="S34421"/>
    </row>
    <row r="34422" spans="18:19" ht="15" customHeight="1">
      <c r="R34422"/>
      <c r="S34422"/>
    </row>
    <row r="34423" spans="18:19" ht="15" customHeight="1">
      <c r="R34423"/>
      <c r="S34423"/>
    </row>
    <row r="34424" spans="18:19" ht="15" customHeight="1">
      <c r="R34424"/>
      <c r="S34424"/>
    </row>
    <row r="34425" spans="18:19" ht="15" customHeight="1">
      <c r="R34425"/>
      <c r="S34425"/>
    </row>
    <row r="34426" spans="18:19" ht="15" customHeight="1">
      <c r="R34426"/>
      <c r="S34426"/>
    </row>
    <row r="34427" spans="18:19" ht="15" customHeight="1">
      <c r="R34427"/>
      <c r="S34427"/>
    </row>
    <row r="34428" spans="18:19" ht="15" customHeight="1">
      <c r="R34428"/>
      <c r="S34428"/>
    </row>
    <row r="34429" spans="18:19" ht="15" customHeight="1">
      <c r="R34429"/>
      <c r="S34429"/>
    </row>
    <row r="34430" spans="18:19" ht="15" customHeight="1">
      <c r="R34430"/>
      <c r="S34430"/>
    </row>
    <row r="34431" spans="18:19" ht="15" customHeight="1">
      <c r="R34431"/>
      <c r="S34431"/>
    </row>
    <row r="34432" spans="18:19" ht="15" customHeight="1">
      <c r="R34432"/>
      <c r="S34432"/>
    </row>
    <row r="34433" spans="18:19" ht="15" customHeight="1">
      <c r="R34433"/>
      <c r="S34433"/>
    </row>
    <row r="34434" spans="18:19" ht="15" customHeight="1">
      <c r="R34434"/>
      <c r="S34434"/>
    </row>
    <row r="34435" spans="18:19" ht="15" customHeight="1">
      <c r="R34435"/>
      <c r="S34435"/>
    </row>
    <row r="34436" spans="18:19" ht="15" customHeight="1">
      <c r="R34436"/>
      <c r="S34436"/>
    </row>
    <row r="34437" spans="18:19" ht="15" customHeight="1">
      <c r="R34437"/>
      <c r="S34437"/>
    </row>
    <row r="34438" spans="18:19" ht="15" customHeight="1">
      <c r="R34438"/>
      <c r="S34438"/>
    </row>
    <row r="34439" spans="18:19" ht="15" customHeight="1">
      <c r="R34439"/>
      <c r="S34439"/>
    </row>
    <row r="34440" spans="18:19" ht="15" customHeight="1">
      <c r="R34440"/>
      <c r="S34440"/>
    </row>
    <row r="34441" spans="18:19" ht="15" customHeight="1">
      <c r="R34441"/>
      <c r="S34441"/>
    </row>
    <row r="34442" spans="18:19" ht="15" customHeight="1">
      <c r="R34442"/>
      <c r="S34442"/>
    </row>
    <row r="34443" spans="18:19" ht="15" customHeight="1">
      <c r="R34443"/>
      <c r="S34443"/>
    </row>
    <row r="34444" spans="18:19" ht="15" customHeight="1">
      <c r="R34444"/>
      <c r="S34444"/>
    </row>
    <row r="34445" spans="18:19" ht="15" customHeight="1">
      <c r="R34445"/>
      <c r="S34445"/>
    </row>
    <row r="34446" spans="18:19" ht="15" customHeight="1">
      <c r="R34446"/>
      <c r="S34446"/>
    </row>
    <row r="34447" spans="18:19" ht="15" customHeight="1">
      <c r="R34447"/>
      <c r="S34447"/>
    </row>
    <row r="34448" spans="18:19" ht="15" customHeight="1">
      <c r="R34448"/>
      <c r="S34448"/>
    </row>
    <row r="34449" spans="18:19" ht="15" customHeight="1">
      <c r="R34449"/>
      <c r="S34449"/>
    </row>
    <row r="34450" spans="18:19" ht="15" customHeight="1">
      <c r="R34450"/>
      <c r="S34450"/>
    </row>
    <row r="34451" spans="18:19" ht="15" customHeight="1">
      <c r="R34451"/>
      <c r="S34451"/>
    </row>
    <row r="34452" spans="18:19" ht="15" customHeight="1">
      <c r="R34452"/>
      <c r="S34452"/>
    </row>
    <row r="34453" spans="18:19" ht="15" customHeight="1">
      <c r="R34453"/>
      <c r="S34453"/>
    </row>
    <row r="34454" spans="18:19" ht="15" customHeight="1">
      <c r="R34454"/>
      <c r="S34454"/>
    </row>
    <row r="34455" spans="18:19" ht="15" customHeight="1">
      <c r="R34455"/>
      <c r="S34455"/>
    </row>
    <row r="34456" spans="18:19" ht="15" customHeight="1">
      <c r="R34456"/>
      <c r="S34456"/>
    </row>
    <row r="34457" spans="18:19" ht="15" customHeight="1">
      <c r="R34457"/>
      <c r="S34457"/>
    </row>
    <row r="34458" spans="18:19" ht="15" customHeight="1">
      <c r="R34458"/>
      <c r="S34458"/>
    </row>
    <row r="34459" spans="18:19" ht="15" customHeight="1">
      <c r="R34459"/>
      <c r="S34459"/>
    </row>
    <row r="34460" spans="18:19" ht="15" customHeight="1">
      <c r="R34460"/>
      <c r="S34460"/>
    </row>
    <row r="34461" spans="18:19" ht="15" customHeight="1">
      <c r="R34461"/>
      <c r="S34461"/>
    </row>
    <row r="34462" spans="18:19" ht="15" customHeight="1">
      <c r="R34462"/>
      <c r="S34462"/>
    </row>
    <row r="34463" spans="18:19" ht="15" customHeight="1">
      <c r="R34463"/>
      <c r="S34463"/>
    </row>
    <row r="34464" spans="18:19" ht="15" customHeight="1">
      <c r="R34464"/>
      <c r="S34464"/>
    </row>
    <row r="34465" spans="18:19" ht="15" customHeight="1">
      <c r="R34465"/>
      <c r="S34465"/>
    </row>
    <row r="34466" spans="18:19" ht="15" customHeight="1">
      <c r="R34466"/>
      <c r="S34466"/>
    </row>
    <row r="34467" spans="18:19" ht="15" customHeight="1">
      <c r="R34467"/>
      <c r="S34467"/>
    </row>
    <row r="34468" spans="18:19" ht="15" customHeight="1">
      <c r="R34468"/>
      <c r="S34468"/>
    </row>
    <row r="34469" spans="18:19" ht="15" customHeight="1">
      <c r="R34469"/>
      <c r="S34469"/>
    </row>
    <row r="34470" spans="18:19" ht="15" customHeight="1">
      <c r="R34470"/>
      <c r="S34470"/>
    </row>
    <row r="34471" spans="18:19" ht="15" customHeight="1">
      <c r="R34471"/>
      <c r="S34471"/>
    </row>
    <row r="34472" spans="18:19" ht="15" customHeight="1">
      <c r="R34472"/>
      <c r="S34472"/>
    </row>
    <row r="34473" spans="18:19" ht="15" customHeight="1">
      <c r="R34473"/>
      <c r="S34473"/>
    </row>
    <row r="34474" spans="18:19" ht="15" customHeight="1">
      <c r="R34474"/>
      <c r="S34474"/>
    </row>
    <row r="34475" spans="18:19" ht="15" customHeight="1">
      <c r="R34475"/>
      <c r="S34475"/>
    </row>
    <row r="34476" spans="18:19" ht="15" customHeight="1">
      <c r="R34476"/>
      <c r="S34476"/>
    </row>
    <row r="34477" spans="18:19" ht="15" customHeight="1">
      <c r="R34477"/>
      <c r="S34477"/>
    </row>
    <row r="34478" spans="18:19" ht="15" customHeight="1">
      <c r="R34478"/>
      <c r="S34478"/>
    </row>
    <row r="34479" spans="18:19" ht="15" customHeight="1">
      <c r="R34479"/>
      <c r="S34479"/>
    </row>
    <row r="34480" spans="18:19" ht="15" customHeight="1">
      <c r="R34480"/>
      <c r="S34480"/>
    </row>
    <row r="34481" spans="18:19" ht="15" customHeight="1">
      <c r="R34481"/>
      <c r="S34481"/>
    </row>
    <row r="34482" spans="18:19" ht="15" customHeight="1">
      <c r="R34482"/>
      <c r="S34482"/>
    </row>
    <row r="34483" spans="18:19" ht="15" customHeight="1">
      <c r="R34483"/>
      <c r="S34483"/>
    </row>
    <row r="34484" spans="18:19" ht="15" customHeight="1">
      <c r="R34484"/>
      <c r="S34484"/>
    </row>
    <row r="34485" spans="18:19" ht="15" customHeight="1">
      <c r="R34485"/>
      <c r="S34485"/>
    </row>
    <row r="34486" spans="18:19" ht="15" customHeight="1">
      <c r="R34486"/>
      <c r="S34486"/>
    </row>
    <row r="34487" spans="18:19" ht="15" customHeight="1">
      <c r="R34487"/>
      <c r="S34487"/>
    </row>
    <row r="34488" spans="18:19" ht="15" customHeight="1">
      <c r="R34488"/>
      <c r="S34488"/>
    </row>
    <row r="34489" spans="18:19" ht="15" customHeight="1">
      <c r="R34489"/>
      <c r="S34489"/>
    </row>
    <row r="34490" spans="18:19" ht="15" customHeight="1">
      <c r="R34490"/>
      <c r="S34490"/>
    </row>
    <row r="34491" spans="18:19" ht="15" customHeight="1">
      <c r="R34491"/>
      <c r="S34491"/>
    </row>
    <row r="34492" spans="18:19" ht="15" customHeight="1">
      <c r="R34492"/>
      <c r="S34492"/>
    </row>
    <row r="34493" spans="18:19" ht="15" customHeight="1">
      <c r="R34493"/>
      <c r="S34493"/>
    </row>
    <row r="34494" spans="18:19" ht="15" customHeight="1">
      <c r="R34494"/>
      <c r="S34494"/>
    </row>
    <row r="34495" spans="18:19" ht="15" customHeight="1">
      <c r="R34495"/>
      <c r="S34495"/>
    </row>
    <row r="34496" spans="18:19" ht="15" customHeight="1">
      <c r="R34496"/>
      <c r="S34496"/>
    </row>
    <row r="34497" spans="18:19" ht="15" customHeight="1">
      <c r="R34497"/>
      <c r="S34497"/>
    </row>
    <row r="34498" spans="18:19" ht="15" customHeight="1">
      <c r="R34498"/>
      <c r="S34498"/>
    </row>
    <row r="34499" spans="18:19" ht="15" customHeight="1">
      <c r="R34499"/>
      <c r="S34499"/>
    </row>
    <row r="34500" spans="18:19" ht="15" customHeight="1">
      <c r="R34500"/>
      <c r="S34500"/>
    </row>
    <row r="34501" spans="18:19" ht="15" customHeight="1">
      <c r="R34501"/>
      <c r="S34501"/>
    </row>
    <row r="34502" spans="18:19" ht="15" customHeight="1">
      <c r="R34502"/>
      <c r="S34502"/>
    </row>
    <row r="34503" spans="18:19" ht="15" customHeight="1">
      <c r="R34503"/>
      <c r="S34503"/>
    </row>
    <row r="34504" spans="18:19" ht="15" customHeight="1">
      <c r="R34504"/>
      <c r="S34504"/>
    </row>
    <row r="34505" spans="18:19" ht="15" customHeight="1">
      <c r="R34505"/>
      <c r="S34505"/>
    </row>
    <row r="34506" spans="18:19" ht="15" customHeight="1">
      <c r="R34506"/>
      <c r="S34506"/>
    </row>
    <row r="34507" spans="18:19" ht="15" customHeight="1">
      <c r="R34507"/>
      <c r="S34507"/>
    </row>
    <row r="34508" spans="18:19" ht="15" customHeight="1">
      <c r="R34508"/>
      <c r="S34508"/>
    </row>
    <row r="34509" spans="18:19" ht="15" customHeight="1">
      <c r="R34509"/>
      <c r="S34509"/>
    </row>
    <row r="34510" spans="18:19" ht="15" customHeight="1">
      <c r="R34510"/>
      <c r="S34510"/>
    </row>
    <row r="34511" spans="18:19" ht="15" customHeight="1">
      <c r="R34511"/>
      <c r="S34511"/>
    </row>
    <row r="34512" spans="18:19" ht="15" customHeight="1">
      <c r="R34512"/>
      <c r="S34512"/>
    </row>
    <row r="34513" spans="18:19" ht="15" customHeight="1">
      <c r="R34513"/>
      <c r="S34513"/>
    </row>
    <row r="34514" spans="18:19" ht="15" customHeight="1">
      <c r="R34514"/>
      <c r="S34514"/>
    </row>
    <row r="34515" spans="18:19" ht="15" customHeight="1">
      <c r="R34515"/>
      <c r="S34515"/>
    </row>
    <row r="34516" spans="18:19" ht="15" customHeight="1">
      <c r="R34516"/>
      <c r="S34516"/>
    </row>
    <row r="34517" spans="18:19" ht="15" customHeight="1">
      <c r="R34517"/>
      <c r="S34517"/>
    </row>
    <row r="34518" spans="18:19" ht="15" customHeight="1">
      <c r="R34518"/>
      <c r="S34518"/>
    </row>
    <row r="34519" spans="18:19" ht="15" customHeight="1">
      <c r="R34519"/>
      <c r="S34519"/>
    </row>
    <row r="34520" spans="18:19" ht="15" customHeight="1">
      <c r="R34520"/>
      <c r="S34520"/>
    </row>
    <row r="34521" spans="18:19" ht="15" customHeight="1">
      <c r="R34521"/>
      <c r="S34521"/>
    </row>
    <row r="34522" spans="18:19" ht="15" customHeight="1">
      <c r="R34522"/>
      <c r="S34522"/>
    </row>
    <row r="34523" spans="18:19" ht="15" customHeight="1">
      <c r="R34523"/>
      <c r="S34523"/>
    </row>
    <row r="34524" spans="18:19" ht="15" customHeight="1">
      <c r="R34524"/>
      <c r="S34524"/>
    </row>
    <row r="34525" spans="18:19" ht="15" customHeight="1">
      <c r="R34525"/>
      <c r="S34525"/>
    </row>
    <row r="34526" spans="18:19" ht="15" customHeight="1">
      <c r="R34526"/>
      <c r="S34526"/>
    </row>
    <row r="34527" spans="18:19" ht="15" customHeight="1">
      <c r="R34527"/>
      <c r="S34527"/>
    </row>
    <row r="34528" spans="18:19" ht="15" customHeight="1">
      <c r="R34528"/>
      <c r="S34528"/>
    </row>
    <row r="34529" spans="18:19" ht="15" customHeight="1">
      <c r="R34529"/>
      <c r="S34529"/>
    </row>
    <row r="34530" spans="18:19" ht="15" customHeight="1">
      <c r="R34530"/>
      <c r="S34530"/>
    </row>
    <row r="34531" spans="18:19" ht="15" customHeight="1">
      <c r="R34531"/>
      <c r="S34531"/>
    </row>
    <row r="34532" spans="18:19" ht="15" customHeight="1">
      <c r="R34532"/>
      <c r="S34532"/>
    </row>
    <row r="34533" spans="18:19" ht="15" customHeight="1">
      <c r="R34533"/>
      <c r="S34533"/>
    </row>
    <row r="34534" spans="18:19" ht="15" customHeight="1">
      <c r="R34534"/>
      <c r="S34534"/>
    </row>
    <row r="34535" spans="18:19" ht="15" customHeight="1">
      <c r="R34535"/>
      <c r="S34535"/>
    </row>
    <row r="34536" spans="18:19" ht="15" customHeight="1">
      <c r="R34536"/>
      <c r="S34536"/>
    </row>
    <row r="34537" spans="18:19" ht="15" customHeight="1">
      <c r="R34537"/>
      <c r="S34537"/>
    </row>
    <row r="34538" spans="18:19" ht="15" customHeight="1">
      <c r="R34538"/>
      <c r="S34538"/>
    </row>
    <row r="34539" spans="18:19" ht="15" customHeight="1">
      <c r="R34539"/>
      <c r="S34539"/>
    </row>
    <row r="34540" spans="18:19" ht="15" customHeight="1">
      <c r="R34540"/>
      <c r="S34540"/>
    </row>
    <row r="34541" spans="18:19" ht="15" customHeight="1">
      <c r="R34541"/>
      <c r="S34541"/>
    </row>
    <row r="34542" spans="18:19" ht="15" customHeight="1">
      <c r="R34542"/>
      <c r="S34542"/>
    </row>
    <row r="34543" spans="18:19" ht="15" customHeight="1">
      <c r="R34543"/>
      <c r="S34543"/>
    </row>
    <row r="34544" spans="18:19" ht="15" customHeight="1">
      <c r="R34544"/>
      <c r="S34544"/>
    </row>
    <row r="34545" spans="18:19" ht="15" customHeight="1">
      <c r="R34545"/>
      <c r="S34545"/>
    </row>
    <row r="34546" spans="18:19" ht="15" customHeight="1">
      <c r="R34546"/>
      <c r="S34546"/>
    </row>
    <row r="34547" spans="18:19" ht="15" customHeight="1">
      <c r="R34547"/>
      <c r="S34547"/>
    </row>
    <row r="34548" spans="18:19" ht="15" customHeight="1">
      <c r="R34548"/>
      <c r="S34548"/>
    </row>
    <row r="34549" spans="18:19" ht="15" customHeight="1">
      <c r="R34549"/>
      <c r="S34549"/>
    </row>
    <row r="34550" spans="18:19" ht="15" customHeight="1">
      <c r="R34550"/>
      <c r="S34550"/>
    </row>
    <row r="34551" spans="18:19" ht="15" customHeight="1">
      <c r="R34551"/>
      <c r="S34551"/>
    </row>
    <row r="34552" spans="18:19" ht="15" customHeight="1">
      <c r="R34552"/>
      <c r="S34552"/>
    </row>
    <row r="34553" spans="18:19" ht="15" customHeight="1">
      <c r="R34553"/>
      <c r="S34553"/>
    </row>
    <row r="34554" spans="18:19" ht="15" customHeight="1">
      <c r="R34554"/>
      <c r="S34554"/>
    </row>
    <row r="34555" spans="18:19" ht="15" customHeight="1">
      <c r="R34555"/>
      <c r="S34555"/>
    </row>
    <row r="34556" spans="18:19" ht="15" customHeight="1">
      <c r="R34556"/>
      <c r="S34556"/>
    </row>
    <row r="34557" spans="18:19" ht="15" customHeight="1">
      <c r="R34557"/>
      <c r="S34557"/>
    </row>
    <row r="34558" spans="18:19" ht="15" customHeight="1">
      <c r="R34558"/>
      <c r="S34558"/>
    </row>
    <row r="34559" spans="18:19" ht="15" customHeight="1">
      <c r="R34559"/>
      <c r="S34559"/>
    </row>
    <row r="34560" spans="18:19" ht="15" customHeight="1">
      <c r="R34560"/>
      <c r="S34560"/>
    </row>
    <row r="34561" spans="18:19" ht="15" customHeight="1">
      <c r="R34561"/>
      <c r="S34561"/>
    </row>
    <row r="34562" spans="18:19" ht="15" customHeight="1">
      <c r="R34562"/>
      <c r="S34562"/>
    </row>
    <row r="34563" spans="18:19" ht="15" customHeight="1">
      <c r="R34563"/>
      <c r="S34563"/>
    </row>
    <row r="34564" spans="18:19" ht="15" customHeight="1">
      <c r="R34564"/>
      <c r="S34564"/>
    </row>
    <row r="34565" spans="18:19" ht="15" customHeight="1">
      <c r="R34565"/>
      <c r="S34565"/>
    </row>
    <row r="34566" spans="18:19" ht="15" customHeight="1">
      <c r="R34566"/>
      <c r="S34566"/>
    </row>
    <row r="34567" spans="18:19" ht="15" customHeight="1">
      <c r="R34567"/>
      <c r="S34567"/>
    </row>
    <row r="34568" spans="18:19" ht="15" customHeight="1">
      <c r="R34568"/>
      <c r="S34568"/>
    </row>
    <row r="34569" spans="18:19" ht="15" customHeight="1">
      <c r="R34569"/>
      <c r="S34569"/>
    </row>
    <row r="34570" spans="18:19" ht="15" customHeight="1">
      <c r="R34570"/>
      <c r="S34570"/>
    </row>
    <row r="34571" spans="18:19" ht="15" customHeight="1">
      <c r="R34571"/>
      <c r="S34571"/>
    </row>
    <row r="34572" spans="18:19" ht="15" customHeight="1">
      <c r="R34572"/>
      <c r="S34572"/>
    </row>
    <row r="34573" spans="18:19" ht="15" customHeight="1">
      <c r="R34573"/>
      <c r="S34573"/>
    </row>
    <row r="34574" spans="18:19" ht="15" customHeight="1">
      <c r="R34574"/>
      <c r="S34574"/>
    </row>
    <row r="34575" spans="18:19" ht="15" customHeight="1">
      <c r="R34575"/>
      <c r="S34575"/>
    </row>
    <row r="34576" spans="18:19" ht="15" customHeight="1">
      <c r="R34576"/>
      <c r="S34576"/>
    </row>
    <row r="34577" spans="18:19" ht="15" customHeight="1">
      <c r="R34577"/>
      <c r="S34577"/>
    </row>
    <row r="34578" spans="18:19" ht="15" customHeight="1">
      <c r="R34578"/>
      <c r="S34578"/>
    </row>
    <row r="34579" spans="18:19" ht="15" customHeight="1">
      <c r="R34579"/>
      <c r="S34579"/>
    </row>
    <row r="34580" spans="18:19" ht="15" customHeight="1">
      <c r="R34580"/>
      <c r="S34580"/>
    </row>
    <row r="34581" spans="18:19" ht="15" customHeight="1">
      <c r="R34581"/>
      <c r="S34581"/>
    </row>
    <row r="34582" spans="18:19" ht="15" customHeight="1">
      <c r="R34582"/>
      <c r="S34582"/>
    </row>
    <row r="34583" spans="18:19" ht="15" customHeight="1">
      <c r="R34583"/>
      <c r="S34583"/>
    </row>
    <row r="34584" spans="18:19" ht="15" customHeight="1">
      <c r="R34584"/>
      <c r="S34584"/>
    </row>
    <row r="34585" spans="18:19" ht="15" customHeight="1">
      <c r="R34585"/>
      <c r="S34585"/>
    </row>
    <row r="34586" spans="18:19" ht="15" customHeight="1">
      <c r="R34586"/>
      <c r="S34586"/>
    </row>
    <row r="34587" spans="18:19" ht="15" customHeight="1">
      <c r="R34587"/>
      <c r="S34587"/>
    </row>
    <row r="34588" spans="18:19" ht="15" customHeight="1">
      <c r="R34588"/>
      <c r="S34588"/>
    </row>
    <row r="34589" spans="18:19" ht="15" customHeight="1">
      <c r="R34589"/>
      <c r="S34589"/>
    </row>
    <row r="34590" spans="18:19" ht="15" customHeight="1">
      <c r="R34590"/>
      <c r="S34590"/>
    </row>
    <row r="34591" spans="18:19" ht="15" customHeight="1">
      <c r="R34591"/>
      <c r="S34591"/>
    </row>
    <row r="34592" spans="18:19" ht="15" customHeight="1">
      <c r="R34592"/>
      <c r="S34592"/>
    </row>
    <row r="34593" spans="18:19" ht="15" customHeight="1">
      <c r="R34593"/>
      <c r="S34593"/>
    </row>
    <row r="34594" spans="18:19" ht="15" customHeight="1">
      <c r="R34594"/>
      <c r="S34594"/>
    </row>
    <row r="34595" spans="18:19" ht="15" customHeight="1">
      <c r="R34595"/>
      <c r="S34595"/>
    </row>
    <row r="34596" spans="18:19" ht="15" customHeight="1">
      <c r="R34596"/>
      <c r="S34596"/>
    </row>
    <row r="34597" spans="18:19" ht="15" customHeight="1">
      <c r="R34597"/>
      <c r="S34597"/>
    </row>
    <row r="34598" spans="18:19" ht="15" customHeight="1">
      <c r="R34598"/>
      <c r="S34598"/>
    </row>
    <row r="34599" spans="18:19" ht="15" customHeight="1">
      <c r="R34599"/>
      <c r="S34599"/>
    </row>
    <row r="34600" spans="18:19" ht="15" customHeight="1">
      <c r="R34600"/>
      <c r="S34600"/>
    </row>
    <row r="34601" spans="18:19" ht="15" customHeight="1">
      <c r="R34601"/>
      <c r="S34601"/>
    </row>
    <row r="34602" spans="18:19" ht="15" customHeight="1">
      <c r="R34602"/>
      <c r="S34602"/>
    </row>
    <row r="34603" spans="18:19" ht="15" customHeight="1">
      <c r="R34603"/>
      <c r="S34603"/>
    </row>
    <row r="34604" spans="18:19" ht="15" customHeight="1">
      <c r="R34604"/>
      <c r="S34604"/>
    </row>
    <row r="34605" spans="18:19" ht="15" customHeight="1">
      <c r="R34605"/>
      <c r="S34605"/>
    </row>
    <row r="34606" spans="18:19" ht="15" customHeight="1">
      <c r="R34606"/>
      <c r="S34606"/>
    </row>
    <row r="34607" spans="18:19" ht="15" customHeight="1">
      <c r="R34607"/>
      <c r="S34607"/>
    </row>
    <row r="34608" spans="18:19" ht="15" customHeight="1">
      <c r="R34608"/>
      <c r="S34608"/>
    </row>
    <row r="34609" spans="18:19" ht="15" customHeight="1">
      <c r="R34609"/>
      <c r="S34609"/>
    </row>
    <row r="34610" spans="18:19" ht="15" customHeight="1">
      <c r="R34610"/>
      <c r="S34610"/>
    </row>
    <row r="34611" spans="18:19" ht="15" customHeight="1">
      <c r="R34611"/>
      <c r="S34611"/>
    </row>
    <row r="34612" spans="18:19" ht="15" customHeight="1">
      <c r="R34612"/>
      <c r="S34612"/>
    </row>
    <row r="34613" spans="18:19" ht="15" customHeight="1">
      <c r="R34613"/>
      <c r="S34613"/>
    </row>
    <row r="34614" spans="18:19" ht="15" customHeight="1">
      <c r="R34614"/>
      <c r="S34614"/>
    </row>
    <row r="34615" spans="18:19" ht="15" customHeight="1">
      <c r="R34615"/>
      <c r="S34615"/>
    </row>
    <row r="34616" spans="18:19" ht="15" customHeight="1">
      <c r="R34616"/>
      <c r="S34616"/>
    </row>
    <row r="34617" spans="18:19" ht="15" customHeight="1">
      <c r="R34617"/>
      <c r="S34617"/>
    </row>
    <row r="34618" spans="18:19" ht="15" customHeight="1">
      <c r="R34618"/>
      <c r="S34618"/>
    </row>
    <row r="34619" spans="18:19" ht="15" customHeight="1">
      <c r="R34619"/>
      <c r="S34619"/>
    </row>
    <row r="34620" spans="18:19" ht="15" customHeight="1">
      <c r="R34620"/>
      <c r="S34620"/>
    </row>
    <row r="34621" spans="18:19" ht="15" customHeight="1">
      <c r="R34621"/>
      <c r="S34621"/>
    </row>
    <row r="34622" spans="18:19" ht="15" customHeight="1">
      <c r="R34622"/>
      <c r="S34622"/>
    </row>
    <row r="34623" spans="18:19" ht="15" customHeight="1">
      <c r="R34623"/>
      <c r="S34623"/>
    </row>
    <row r="34624" spans="18:19" ht="15" customHeight="1">
      <c r="R34624"/>
      <c r="S34624"/>
    </row>
    <row r="34625" spans="18:19" ht="15" customHeight="1">
      <c r="R34625"/>
      <c r="S34625"/>
    </row>
    <row r="34626" spans="18:19" ht="15" customHeight="1">
      <c r="R34626"/>
      <c r="S34626"/>
    </row>
    <row r="34627" spans="18:19" ht="15" customHeight="1">
      <c r="R34627"/>
      <c r="S34627"/>
    </row>
    <row r="34628" spans="18:19" ht="15" customHeight="1">
      <c r="R34628"/>
      <c r="S34628"/>
    </row>
    <row r="34629" spans="18:19" ht="15" customHeight="1">
      <c r="R34629"/>
      <c r="S34629"/>
    </row>
    <row r="34630" spans="18:19" ht="15" customHeight="1">
      <c r="R34630"/>
      <c r="S34630"/>
    </row>
    <row r="34631" spans="18:19" ht="15" customHeight="1">
      <c r="R34631"/>
      <c r="S34631"/>
    </row>
    <row r="34632" spans="18:19" ht="15" customHeight="1">
      <c r="R34632"/>
      <c r="S34632"/>
    </row>
    <row r="34633" spans="18:19" ht="15" customHeight="1">
      <c r="R34633"/>
      <c r="S34633"/>
    </row>
    <row r="34634" spans="18:19" ht="15" customHeight="1">
      <c r="R34634"/>
      <c r="S34634"/>
    </row>
    <row r="34635" spans="18:19" ht="15" customHeight="1">
      <c r="R34635"/>
      <c r="S34635"/>
    </row>
    <row r="34636" spans="18:19" ht="15" customHeight="1">
      <c r="R34636"/>
      <c r="S34636"/>
    </row>
    <row r="34637" spans="18:19" ht="15" customHeight="1">
      <c r="R34637"/>
      <c r="S34637"/>
    </row>
    <row r="34638" spans="18:19" ht="15" customHeight="1">
      <c r="R34638"/>
      <c r="S34638"/>
    </row>
    <row r="34639" spans="18:19" ht="15" customHeight="1">
      <c r="R34639"/>
      <c r="S34639"/>
    </row>
    <row r="34640" spans="18:19" ht="15" customHeight="1">
      <c r="R34640"/>
      <c r="S34640"/>
    </row>
    <row r="34641" spans="18:19" ht="15" customHeight="1">
      <c r="R34641"/>
      <c r="S34641"/>
    </row>
    <row r="34642" spans="18:19" ht="15" customHeight="1">
      <c r="R34642"/>
      <c r="S34642"/>
    </row>
    <row r="34643" spans="18:19" ht="15" customHeight="1">
      <c r="R34643"/>
      <c r="S34643"/>
    </row>
    <row r="34644" spans="18:19" ht="15" customHeight="1">
      <c r="R34644"/>
      <c r="S34644"/>
    </row>
    <row r="34645" spans="18:19" ht="15" customHeight="1">
      <c r="R34645"/>
      <c r="S34645"/>
    </row>
    <row r="34646" spans="18:19" ht="15" customHeight="1">
      <c r="R34646"/>
      <c r="S34646"/>
    </row>
    <row r="34647" spans="18:19" ht="15" customHeight="1">
      <c r="R34647"/>
      <c r="S34647"/>
    </row>
    <row r="34648" spans="18:19" ht="15" customHeight="1">
      <c r="R34648"/>
      <c r="S34648"/>
    </row>
    <row r="34649" spans="18:19" ht="15" customHeight="1">
      <c r="R34649"/>
      <c r="S34649"/>
    </row>
    <row r="34650" spans="18:19" ht="15" customHeight="1">
      <c r="R34650"/>
      <c r="S34650"/>
    </row>
    <row r="34651" spans="18:19" ht="15" customHeight="1">
      <c r="R34651"/>
      <c r="S34651"/>
    </row>
    <row r="34652" spans="18:19" ht="15" customHeight="1">
      <c r="R34652"/>
      <c r="S34652"/>
    </row>
    <row r="34653" spans="18:19" ht="15" customHeight="1">
      <c r="R34653"/>
      <c r="S34653"/>
    </row>
    <row r="34654" spans="18:19" ht="15" customHeight="1">
      <c r="R34654"/>
      <c r="S34654"/>
    </row>
    <row r="34655" spans="18:19" ht="15" customHeight="1">
      <c r="R34655"/>
      <c r="S34655"/>
    </row>
    <row r="34656" spans="18:19" ht="15" customHeight="1">
      <c r="R34656"/>
      <c r="S34656"/>
    </row>
    <row r="34657" spans="18:19" ht="15" customHeight="1">
      <c r="R34657"/>
      <c r="S34657"/>
    </row>
    <row r="34658" spans="18:19" ht="15" customHeight="1">
      <c r="R34658"/>
      <c r="S34658"/>
    </row>
    <row r="34659" spans="18:19" ht="15" customHeight="1">
      <c r="R34659"/>
      <c r="S34659"/>
    </row>
    <row r="34660" spans="18:19" ht="15" customHeight="1">
      <c r="R34660"/>
      <c r="S34660"/>
    </row>
    <row r="34661" spans="18:19" ht="15" customHeight="1">
      <c r="R34661"/>
      <c r="S34661"/>
    </row>
    <row r="34662" spans="18:19" ht="15" customHeight="1">
      <c r="R34662"/>
      <c r="S34662"/>
    </row>
    <row r="34663" spans="18:19" ht="15" customHeight="1">
      <c r="R34663"/>
      <c r="S34663"/>
    </row>
    <row r="34664" spans="18:19" ht="15" customHeight="1">
      <c r="R34664"/>
      <c r="S34664"/>
    </row>
    <row r="34665" spans="18:19" ht="15" customHeight="1">
      <c r="R34665"/>
      <c r="S34665"/>
    </row>
    <row r="34666" spans="18:19" ht="15" customHeight="1">
      <c r="R34666"/>
      <c r="S34666"/>
    </row>
    <row r="34667" spans="18:19" ht="15" customHeight="1">
      <c r="R34667"/>
      <c r="S34667"/>
    </row>
    <row r="34668" spans="18:19" ht="15" customHeight="1">
      <c r="R34668"/>
      <c r="S34668"/>
    </row>
    <row r="34669" spans="18:19" ht="15" customHeight="1">
      <c r="R34669"/>
      <c r="S34669"/>
    </row>
    <row r="34670" spans="18:19" ht="15" customHeight="1">
      <c r="R34670"/>
      <c r="S34670"/>
    </row>
    <row r="34671" spans="18:19" ht="15" customHeight="1">
      <c r="R34671"/>
      <c r="S34671"/>
    </row>
    <row r="34672" spans="18:19" ht="15" customHeight="1">
      <c r="R34672"/>
      <c r="S34672"/>
    </row>
    <row r="34673" spans="18:19" ht="15" customHeight="1">
      <c r="R34673"/>
      <c r="S34673"/>
    </row>
    <row r="34674" spans="18:19" ht="15" customHeight="1">
      <c r="R34674"/>
      <c r="S34674"/>
    </row>
    <row r="34675" spans="18:19" ht="15" customHeight="1">
      <c r="R34675"/>
      <c r="S34675"/>
    </row>
    <row r="34676" spans="18:19" ht="15" customHeight="1">
      <c r="R34676"/>
      <c r="S34676"/>
    </row>
    <row r="34677" spans="18:19" ht="15" customHeight="1">
      <c r="R34677"/>
      <c r="S34677"/>
    </row>
    <row r="34678" spans="18:19" ht="15" customHeight="1">
      <c r="R34678"/>
      <c r="S34678"/>
    </row>
    <row r="34679" spans="18:19" ht="15" customHeight="1">
      <c r="R34679"/>
      <c r="S34679"/>
    </row>
    <row r="34680" spans="18:19" ht="15" customHeight="1">
      <c r="R34680"/>
      <c r="S34680"/>
    </row>
    <row r="34681" spans="18:19" ht="15" customHeight="1">
      <c r="R34681"/>
      <c r="S34681"/>
    </row>
    <row r="34682" spans="18:19" ht="15" customHeight="1">
      <c r="R34682"/>
      <c r="S34682"/>
    </row>
    <row r="34683" spans="18:19" ht="15" customHeight="1">
      <c r="R34683"/>
      <c r="S34683"/>
    </row>
    <row r="34684" spans="18:19" ht="15" customHeight="1">
      <c r="R34684"/>
      <c r="S34684"/>
    </row>
    <row r="34685" spans="18:19" ht="15" customHeight="1">
      <c r="R34685"/>
      <c r="S34685"/>
    </row>
    <row r="34686" spans="18:19" ht="15" customHeight="1">
      <c r="R34686"/>
      <c r="S34686"/>
    </row>
    <row r="34687" spans="18:19" ht="15" customHeight="1">
      <c r="R34687"/>
      <c r="S34687"/>
    </row>
    <row r="34688" spans="18:19" ht="15" customHeight="1">
      <c r="R34688"/>
      <c r="S34688"/>
    </row>
    <row r="34689" spans="18:19" ht="15" customHeight="1">
      <c r="R34689"/>
      <c r="S34689"/>
    </row>
    <row r="34690" spans="18:19" ht="15" customHeight="1">
      <c r="R34690"/>
      <c r="S34690"/>
    </row>
    <row r="34691" spans="18:19" ht="15" customHeight="1">
      <c r="R34691"/>
      <c r="S34691"/>
    </row>
    <row r="34692" spans="18:19" ht="15" customHeight="1">
      <c r="R34692"/>
      <c r="S34692"/>
    </row>
    <row r="34693" spans="18:19" ht="15" customHeight="1">
      <c r="R34693"/>
      <c r="S34693"/>
    </row>
    <row r="34694" spans="18:19" ht="15" customHeight="1">
      <c r="R34694"/>
      <c r="S34694"/>
    </row>
    <row r="34695" spans="18:19" ht="15" customHeight="1">
      <c r="R34695"/>
      <c r="S34695"/>
    </row>
    <row r="34696" spans="18:19" ht="15" customHeight="1">
      <c r="R34696"/>
      <c r="S34696"/>
    </row>
    <row r="34697" spans="18:19" ht="15" customHeight="1">
      <c r="R34697"/>
      <c r="S34697"/>
    </row>
    <row r="34698" spans="18:19" ht="15" customHeight="1">
      <c r="R34698"/>
      <c r="S34698"/>
    </row>
    <row r="34699" spans="18:19" ht="15" customHeight="1">
      <c r="R34699"/>
      <c r="S34699"/>
    </row>
    <row r="34700" spans="18:19" ht="15" customHeight="1">
      <c r="R34700"/>
      <c r="S34700"/>
    </row>
    <row r="34701" spans="18:19" ht="15" customHeight="1">
      <c r="R34701"/>
      <c r="S34701"/>
    </row>
    <row r="34702" spans="18:19" ht="15" customHeight="1">
      <c r="R34702"/>
      <c r="S34702"/>
    </row>
    <row r="34703" spans="18:19" ht="15" customHeight="1">
      <c r="R34703"/>
      <c r="S34703"/>
    </row>
    <row r="34704" spans="18:19" ht="15" customHeight="1">
      <c r="R34704"/>
      <c r="S34704"/>
    </row>
    <row r="34705" spans="18:19" ht="15" customHeight="1">
      <c r="R34705"/>
      <c r="S34705"/>
    </row>
    <row r="34706" spans="18:19" ht="15" customHeight="1">
      <c r="R34706"/>
      <c r="S34706"/>
    </row>
    <row r="34707" spans="18:19" ht="15" customHeight="1">
      <c r="R34707"/>
      <c r="S34707"/>
    </row>
    <row r="34708" spans="18:19" ht="15" customHeight="1">
      <c r="R34708"/>
      <c r="S34708"/>
    </row>
    <row r="34709" spans="18:19" ht="15" customHeight="1">
      <c r="R34709"/>
      <c r="S34709"/>
    </row>
    <row r="34710" spans="18:19" ht="15" customHeight="1">
      <c r="R34710"/>
      <c r="S34710"/>
    </row>
    <row r="34711" spans="18:19" ht="15" customHeight="1">
      <c r="R34711"/>
      <c r="S34711"/>
    </row>
    <row r="34712" spans="18:19" ht="15" customHeight="1">
      <c r="R34712"/>
      <c r="S34712"/>
    </row>
    <row r="34713" spans="18:19" ht="15" customHeight="1">
      <c r="R34713"/>
      <c r="S34713"/>
    </row>
    <row r="34714" spans="18:19" ht="15" customHeight="1">
      <c r="R34714"/>
      <c r="S34714"/>
    </row>
    <row r="34715" spans="18:19" ht="15" customHeight="1">
      <c r="R34715"/>
      <c r="S34715"/>
    </row>
    <row r="34716" spans="18:19" ht="15" customHeight="1">
      <c r="R34716"/>
      <c r="S34716"/>
    </row>
    <row r="34717" spans="18:19" ht="15" customHeight="1">
      <c r="R34717"/>
      <c r="S34717"/>
    </row>
    <row r="34718" spans="18:19" ht="15" customHeight="1">
      <c r="R34718"/>
      <c r="S34718"/>
    </row>
    <row r="34719" spans="18:19" ht="15" customHeight="1">
      <c r="R34719"/>
      <c r="S34719"/>
    </row>
    <row r="34720" spans="18:19" ht="15" customHeight="1">
      <c r="R34720"/>
      <c r="S34720"/>
    </row>
    <row r="34721" spans="18:19" ht="15" customHeight="1">
      <c r="R34721"/>
      <c r="S34721"/>
    </row>
    <row r="34722" spans="18:19" ht="15" customHeight="1">
      <c r="R34722"/>
      <c r="S34722"/>
    </row>
    <row r="34723" spans="18:19" ht="15" customHeight="1">
      <c r="R34723"/>
      <c r="S34723"/>
    </row>
    <row r="34724" spans="18:19" ht="15" customHeight="1">
      <c r="R34724"/>
      <c r="S34724"/>
    </row>
    <row r="34725" spans="18:19" ht="15" customHeight="1">
      <c r="R34725"/>
      <c r="S34725"/>
    </row>
    <row r="34726" spans="18:19" ht="15" customHeight="1">
      <c r="R34726"/>
      <c r="S34726"/>
    </row>
    <row r="34727" spans="18:19" ht="15" customHeight="1">
      <c r="R34727"/>
      <c r="S34727"/>
    </row>
    <row r="34728" spans="18:19" ht="15" customHeight="1">
      <c r="R34728"/>
      <c r="S34728"/>
    </row>
    <row r="34729" spans="18:19" ht="15" customHeight="1">
      <c r="R34729"/>
      <c r="S34729"/>
    </row>
    <row r="34730" spans="18:19" ht="15" customHeight="1">
      <c r="R34730"/>
      <c r="S34730"/>
    </row>
    <row r="34731" spans="18:19" ht="15" customHeight="1">
      <c r="R34731"/>
      <c r="S34731"/>
    </row>
    <row r="34732" spans="18:19" ht="15" customHeight="1">
      <c r="R34732"/>
      <c r="S34732"/>
    </row>
    <row r="34733" spans="18:19" ht="15" customHeight="1">
      <c r="R34733"/>
      <c r="S34733"/>
    </row>
    <row r="34734" spans="18:19" ht="15" customHeight="1">
      <c r="R34734"/>
      <c r="S34734"/>
    </row>
    <row r="34735" spans="18:19" ht="15" customHeight="1">
      <c r="R34735"/>
      <c r="S34735"/>
    </row>
    <row r="34736" spans="18:19" ht="15" customHeight="1">
      <c r="R34736"/>
      <c r="S34736"/>
    </row>
    <row r="34737" spans="18:19" ht="15" customHeight="1">
      <c r="R34737"/>
      <c r="S34737"/>
    </row>
    <row r="34738" spans="18:19" ht="15" customHeight="1">
      <c r="R34738"/>
      <c r="S34738"/>
    </row>
    <row r="34739" spans="18:19" ht="15" customHeight="1">
      <c r="R34739"/>
      <c r="S34739"/>
    </row>
    <row r="34740" spans="18:19" ht="15" customHeight="1">
      <c r="R34740"/>
      <c r="S34740"/>
    </row>
    <row r="34741" spans="18:19" ht="15" customHeight="1">
      <c r="R34741"/>
      <c r="S34741"/>
    </row>
    <row r="34742" spans="18:19" ht="15" customHeight="1">
      <c r="R34742"/>
      <c r="S34742"/>
    </row>
    <row r="34743" spans="18:19" ht="15" customHeight="1">
      <c r="R34743"/>
      <c r="S34743"/>
    </row>
    <row r="34744" spans="18:19" ht="15" customHeight="1">
      <c r="R34744"/>
      <c r="S34744"/>
    </row>
    <row r="34745" spans="18:19" ht="15" customHeight="1">
      <c r="R34745"/>
      <c r="S34745"/>
    </row>
    <row r="34746" spans="18:19" ht="15" customHeight="1">
      <c r="R34746"/>
      <c r="S34746"/>
    </row>
    <row r="34747" spans="18:19" ht="15" customHeight="1">
      <c r="R34747"/>
      <c r="S34747"/>
    </row>
    <row r="34748" spans="18:19" ht="15" customHeight="1">
      <c r="R34748"/>
      <c r="S34748"/>
    </row>
    <row r="34749" spans="18:19" ht="15" customHeight="1">
      <c r="R34749"/>
      <c r="S34749"/>
    </row>
    <row r="34750" spans="18:19" ht="15" customHeight="1">
      <c r="R34750"/>
      <c r="S34750"/>
    </row>
    <row r="34751" spans="18:19" ht="15" customHeight="1">
      <c r="R34751"/>
      <c r="S34751"/>
    </row>
    <row r="34752" spans="18:19" ht="15" customHeight="1">
      <c r="R34752"/>
      <c r="S34752"/>
    </row>
    <row r="34753" spans="18:19" ht="15" customHeight="1">
      <c r="R34753"/>
      <c r="S34753"/>
    </row>
    <row r="34754" spans="18:19" ht="15" customHeight="1">
      <c r="R34754"/>
      <c r="S34754"/>
    </row>
    <row r="34755" spans="18:19" ht="15" customHeight="1">
      <c r="R34755"/>
      <c r="S34755"/>
    </row>
    <row r="34756" spans="18:19" ht="15" customHeight="1">
      <c r="R34756"/>
      <c r="S34756"/>
    </row>
    <row r="34757" spans="18:19" ht="15" customHeight="1">
      <c r="R34757"/>
      <c r="S34757"/>
    </row>
    <row r="34758" spans="18:19" ht="15" customHeight="1">
      <c r="R34758"/>
      <c r="S34758"/>
    </row>
    <row r="34759" spans="18:19" ht="15" customHeight="1">
      <c r="R34759"/>
      <c r="S34759"/>
    </row>
    <row r="34760" spans="18:19" ht="15" customHeight="1">
      <c r="R34760"/>
      <c r="S34760"/>
    </row>
    <row r="34761" spans="18:19" ht="15" customHeight="1">
      <c r="R34761"/>
      <c r="S34761"/>
    </row>
    <row r="34762" spans="18:19" ht="15" customHeight="1">
      <c r="R34762"/>
      <c r="S34762"/>
    </row>
    <row r="34763" spans="18:19" ht="15" customHeight="1">
      <c r="R34763"/>
      <c r="S34763"/>
    </row>
    <row r="34764" spans="18:19" ht="15" customHeight="1">
      <c r="R34764"/>
      <c r="S34764"/>
    </row>
    <row r="34765" spans="18:19" ht="15" customHeight="1">
      <c r="R34765"/>
      <c r="S34765"/>
    </row>
    <row r="34766" spans="18:19" ht="15" customHeight="1">
      <c r="R34766"/>
      <c r="S34766"/>
    </row>
    <row r="34767" spans="18:19" ht="15" customHeight="1">
      <c r="R34767"/>
      <c r="S34767"/>
    </row>
    <row r="34768" spans="18:19" ht="15" customHeight="1">
      <c r="R34768"/>
      <c r="S34768"/>
    </row>
    <row r="34769" spans="18:19" ht="15" customHeight="1">
      <c r="R34769"/>
      <c r="S34769"/>
    </row>
    <row r="34770" spans="18:19" ht="15" customHeight="1">
      <c r="R34770"/>
      <c r="S34770"/>
    </row>
    <row r="34771" spans="18:19" ht="15" customHeight="1">
      <c r="R34771"/>
      <c r="S34771"/>
    </row>
    <row r="34772" spans="18:19" ht="15" customHeight="1">
      <c r="R34772"/>
      <c r="S34772"/>
    </row>
    <row r="34773" spans="18:19" ht="15" customHeight="1">
      <c r="R34773"/>
      <c r="S34773"/>
    </row>
    <row r="34774" spans="18:19" ht="15" customHeight="1">
      <c r="R34774"/>
      <c r="S34774"/>
    </row>
    <row r="34775" spans="18:19" ht="15" customHeight="1">
      <c r="R34775"/>
      <c r="S34775"/>
    </row>
    <row r="34776" spans="18:19" ht="15" customHeight="1">
      <c r="R34776"/>
      <c r="S34776"/>
    </row>
    <row r="34777" spans="18:19" ht="15" customHeight="1">
      <c r="R34777"/>
      <c r="S34777"/>
    </row>
    <row r="34778" spans="18:19" ht="15" customHeight="1">
      <c r="R34778"/>
      <c r="S34778"/>
    </row>
    <row r="34779" spans="18:19" ht="15" customHeight="1">
      <c r="R34779"/>
      <c r="S34779"/>
    </row>
    <row r="34780" spans="18:19" ht="15" customHeight="1">
      <c r="R34780"/>
      <c r="S34780"/>
    </row>
    <row r="34781" spans="18:19" ht="15" customHeight="1">
      <c r="R34781"/>
      <c r="S34781"/>
    </row>
    <row r="34782" spans="18:19" ht="15" customHeight="1">
      <c r="R34782"/>
      <c r="S34782"/>
    </row>
    <row r="34783" spans="18:19" ht="15" customHeight="1">
      <c r="R34783"/>
      <c r="S34783"/>
    </row>
    <row r="34784" spans="18:19" ht="15" customHeight="1">
      <c r="R34784"/>
      <c r="S34784"/>
    </row>
    <row r="34785" spans="18:19" ht="15" customHeight="1">
      <c r="R34785"/>
      <c r="S34785"/>
    </row>
    <row r="34786" spans="18:19" ht="15" customHeight="1">
      <c r="R34786"/>
      <c r="S34786"/>
    </row>
    <row r="34787" spans="18:19" ht="15" customHeight="1">
      <c r="R34787"/>
      <c r="S34787"/>
    </row>
    <row r="34788" spans="18:19" ht="15" customHeight="1">
      <c r="R34788"/>
      <c r="S34788"/>
    </row>
    <row r="34789" spans="18:19" ht="15" customHeight="1">
      <c r="R34789"/>
      <c r="S34789"/>
    </row>
    <row r="34790" spans="18:19" ht="15" customHeight="1">
      <c r="R34790"/>
      <c r="S34790"/>
    </row>
    <row r="34791" spans="18:19" ht="15" customHeight="1">
      <c r="R34791"/>
      <c r="S34791"/>
    </row>
    <row r="34792" spans="18:19" ht="15" customHeight="1">
      <c r="R34792"/>
      <c r="S34792"/>
    </row>
    <row r="34793" spans="18:19" ht="15" customHeight="1">
      <c r="R34793"/>
      <c r="S34793"/>
    </row>
    <row r="34794" spans="18:19" ht="15" customHeight="1">
      <c r="R34794"/>
      <c r="S34794"/>
    </row>
    <row r="34795" spans="18:19" ht="15" customHeight="1">
      <c r="R34795"/>
      <c r="S34795"/>
    </row>
    <row r="34796" spans="18:19" ht="15" customHeight="1">
      <c r="R34796"/>
      <c r="S34796"/>
    </row>
    <row r="34797" spans="18:19" ht="15" customHeight="1">
      <c r="R34797"/>
      <c r="S34797"/>
    </row>
    <row r="34798" spans="18:19" ht="15" customHeight="1">
      <c r="R34798"/>
      <c r="S34798"/>
    </row>
    <row r="34799" spans="18:19" ht="15" customHeight="1">
      <c r="R34799"/>
      <c r="S34799"/>
    </row>
    <row r="34800" spans="18:19" ht="15" customHeight="1">
      <c r="R34800"/>
      <c r="S34800"/>
    </row>
    <row r="34801" spans="18:19" ht="15" customHeight="1">
      <c r="R34801"/>
      <c r="S34801"/>
    </row>
    <row r="34802" spans="18:19" ht="15" customHeight="1">
      <c r="R34802"/>
      <c r="S34802"/>
    </row>
    <row r="34803" spans="18:19" ht="15" customHeight="1">
      <c r="R34803"/>
      <c r="S34803"/>
    </row>
    <row r="34804" spans="18:19" ht="15" customHeight="1">
      <c r="R34804"/>
      <c r="S34804"/>
    </row>
    <row r="34805" spans="18:19" ht="15" customHeight="1">
      <c r="R34805"/>
      <c r="S34805"/>
    </row>
    <row r="34806" spans="18:19" ht="15" customHeight="1">
      <c r="R34806"/>
      <c r="S34806"/>
    </row>
    <row r="34807" spans="18:19" ht="15" customHeight="1">
      <c r="R34807"/>
      <c r="S34807"/>
    </row>
    <row r="34808" spans="18:19" ht="15" customHeight="1">
      <c r="R34808"/>
      <c r="S34808"/>
    </row>
    <row r="34809" spans="18:19" ht="15" customHeight="1">
      <c r="R34809"/>
      <c r="S34809"/>
    </row>
    <row r="34810" spans="18:19" ht="15" customHeight="1">
      <c r="R34810"/>
      <c r="S34810"/>
    </row>
    <row r="34811" spans="18:19" ht="15" customHeight="1">
      <c r="R34811"/>
      <c r="S34811"/>
    </row>
    <row r="34812" spans="18:19" ht="15" customHeight="1">
      <c r="R34812"/>
      <c r="S34812"/>
    </row>
    <row r="34813" spans="18:19" ht="15" customHeight="1">
      <c r="R34813"/>
      <c r="S34813"/>
    </row>
    <row r="34814" spans="18:19" ht="15" customHeight="1">
      <c r="R34814"/>
      <c r="S34814"/>
    </row>
    <row r="34815" spans="18:19" ht="15" customHeight="1">
      <c r="R34815"/>
      <c r="S34815"/>
    </row>
    <row r="34816" spans="18:19" ht="15" customHeight="1">
      <c r="R34816"/>
      <c r="S34816"/>
    </row>
    <row r="34817" spans="18:19" ht="15" customHeight="1">
      <c r="R34817"/>
      <c r="S34817"/>
    </row>
    <row r="34818" spans="18:19" ht="15" customHeight="1">
      <c r="R34818"/>
      <c r="S34818"/>
    </row>
    <row r="34819" spans="18:19" ht="15" customHeight="1">
      <c r="R34819"/>
      <c r="S34819"/>
    </row>
    <row r="34820" spans="18:19" ht="15" customHeight="1">
      <c r="R34820"/>
      <c r="S34820"/>
    </row>
    <row r="34821" spans="18:19" ht="15" customHeight="1">
      <c r="R34821"/>
      <c r="S34821"/>
    </row>
    <row r="34822" spans="18:19" ht="15" customHeight="1">
      <c r="R34822"/>
      <c r="S34822"/>
    </row>
    <row r="34823" spans="18:19" ht="15" customHeight="1">
      <c r="R34823"/>
      <c r="S34823"/>
    </row>
    <row r="34824" spans="18:19" ht="15" customHeight="1">
      <c r="R34824"/>
      <c r="S34824"/>
    </row>
    <row r="34825" spans="18:19" ht="15" customHeight="1">
      <c r="R34825"/>
      <c r="S34825"/>
    </row>
    <row r="34826" spans="18:19" ht="15" customHeight="1">
      <c r="R34826"/>
      <c r="S34826"/>
    </row>
    <row r="34827" spans="18:19" ht="15" customHeight="1">
      <c r="R34827"/>
      <c r="S34827"/>
    </row>
    <row r="34828" spans="18:19" ht="15" customHeight="1">
      <c r="R34828"/>
      <c r="S34828"/>
    </row>
    <row r="34829" spans="18:19" ht="15" customHeight="1">
      <c r="R34829"/>
      <c r="S34829"/>
    </row>
    <row r="34830" spans="18:19" ht="15" customHeight="1">
      <c r="R34830"/>
      <c r="S34830"/>
    </row>
    <row r="34831" spans="18:19" ht="15" customHeight="1">
      <c r="R34831"/>
      <c r="S34831"/>
    </row>
    <row r="34832" spans="18:19" ht="15" customHeight="1">
      <c r="R34832"/>
      <c r="S34832"/>
    </row>
    <row r="34833" spans="18:19" ht="15" customHeight="1">
      <c r="R34833"/>
      <c r="S34833"/>
    </row>
    <row r="34834" spans="18:19" ht="15" customHeight="1">
      <c r="R34834"/>
      <c r="S34834"/>
    </row>
    <row r="34835" spans="18:19" ht="15" customHeight="1">
      <c r="R34835"/>
      <c r="S34835"/>
    </row>
    <row r="34836" spans="18:19" ht="15" customHeight="1">
      <c r="R34836"/>
      <c r="S34836"/>
    </row>
    <row r="34837" spans="18:19" ht="15" customHeight="1">
      <c r="R34837"/>
      <c r="S34837"/>
    </row>
    <row r="34838" spans="18:19" ht="15" customHeight="1">
      <c r="R34838"/>
      <c r="S34838"/>
    </row>
    <row r="34839" spans="18:19" ht="15" customHeight="1">
      <c r="R34839"/>
      <c r="S34839"/>
    </row>
    <row r="34840" spans="18:19" ht="15" customHeight="1">
      <c r="R34840"/>
      <c r="S34840"/>
    </row>
    <row r="34841" spans="18:19" ht="15" customHeight="1">
      <c r="R34841"/>
      <c r="S34841"/>
    </row>
    <row r="34842" spans="18:19" ht="15" customHeight="1">
      <c r="R34842"/>
      <c r="S34842"/>
    </row>
    <row r="34843" spans="18:19" ht="15" customHeight="1">
      <c r="R34843"/>
      <c r="S34843"/>
    </row>
    <row r="34844" spans="18:19" ht="15" customHeight="1">
      <c r="R34844"/>
      <c r="S34844"/>
    </row>
    <row r="34845" spans="18:19" ht="15" customHeight="1">
      <c r="R34845"/>
      <c r="S34845"/>
    </row>
    <row r="34846" spans="18:19" ht="15" customHeight="1">
      <c r="R34846"/>
      <c r="S34846"/>
    </row>
    <row r="34847" spans="18:19" ht="15" customHeight="1">
      <c r="R34847"/>
      <c r="S34847"/>
    </row>
    <row r="34848" spans="18:19" ht="15" customHeight="1">
      <c r="R34848"/>
      <c r="S34848"/>
    </row>
    <row r="34849" spans="18:19" ht="15" customHeight="1">
      <c r="R34849"/>
      <c r="S34849"/>
    </row>
    <row r="34850" spans="18:19" ht="15" customHeight="1">
      <c r="R34850"/>
      <c r="S34850"/>
    </row>
    <row r="34851" spans="18:19" ht="15" customHeight="1">
      <c r="R34851"/>
      <c r="S34851"/>
    </row>
    <row r="34852" spans="18:19" ht="15" customHeight="1">
      <c r="R34852"/>
      <c r="S34852"/>
    </row>
    <row r="34853" spans="18:19" ht="15" customHeight="1">
      <c r="R34853"/>
      <c r="S34853"/>
    </row>
    <row r="34854" spans="18:19" ht="15" customHeight="1">
      <c r="R34854"/>
      <c r="S34854"/>
    </row>
    <row r="34855" spans="18:19" ht="15" customHeight="1">
      <c r="R34855"/>
      <c r="S34855"/>
    </row>
    <row r="34856" spans="18:19" ht="15" customHeight="1">
      <c r="R34856"/>
      <c r="S34856"/>
    </row>
    <row r="34857" spans="18:19" ht="15" customHeight="1">
      <c r="R34857"/>
      <c r="S34857"/>
    </row>
    <row r="34858" spans="18:19" ht="15" customHeight="1">
      <c r="R34858"/>
      <c r="S34858"/>
    </row>
    <row r="34859" spans="18:19" ht="15" customHeight="1">
      <c r="R34859"/>
      <c r="S34859"/>
    </row>
    <row r="34860" spans="18:19" ht="15" customHeight="1">
      <c r="R34860"/>
      <c r="S34860"/>
    </row>
    <row r="34861" spans="18:19" ht="15" customHeight="1">
      <c r="R34861"/>
      <c r="S34861"/>
    </row>
    <row r="34862" spans="18:19" ht="15" customHeight="1">
      <c r="R34862"/>
      <c r="S34862"/>
    </row>
    <row r="34863" spans="18:19" ht="15" customHeight="1">
      <c r="R34863"/>
      <c r="S34863"/>
    </row>
    <row r="34864" spans="18:19" ht="15" customHeight="1">
      <c r="R34864"/>
      <c r="S34864"/>
    </row>
    <row r="34865" spans="18:19" ht="15" customHeight="1">
      <c r="R34865"/>
      <c r="S34865"/>
    </row>
    <row r="34866" spans="18:19" ht="15" customHeight="1">
      <c r="R34866"/>
      <c r="S34866"/>
    </row>
    <row r="34867" spans="18:19" ht="15" customHeight="1">
      <c r="R34867"/>
      <c r="S34867"/>
    </row>
    <row r="34868" spans="18:19" ht="15" customHeight="1">
      <c r="R34868"/>
      <c r="S34868"/>
    </row>
    <row r="34869" spans="18:19" ht="15" customHeight="1">
      <c r="R34869"/>
      <c r="S34869"/>
    </row>
    <row r="34870" spans="18:19" ht="15" customHeight="1">
      <c r="R34870"/>
      <c r="S34870"/>
    </row>
    <row r="34871" spans="18:19" ht="15" customHeight="1">
      <c r="R34871"/>
      <c r="S34871"/>
    </row>
    <row r="34872" spans="18:19" ht="15" customHeight="1">
      <c r="R34872"/>
      <c r="S34872"/>
    </row>
    <row r="34873" spans="18:19" ht="15" customHeight="1">
      <c r="R34873"/>
      <c r="S34873"/>
    </row>
    <row r="34874" spans="18:19" ht="15" customHeight="1">
      <c r="R34874"/>
      <c r="S34874"/>
    </row>
    <row r="34875" spans="18:19" ht="15" customHeight="1">
      <c r="R34875"/>
      <c r="S34875"/>
    </row>
    <row r="34876" spans="18:19" ht="15" customHeight="1">
      <c r="R34876"/>
      <c r="S34876"/>
    </row>
    <row r="34877" spans="18:19" ht="15" customHeight="1">
      <c r="R34877"/>
      <c r="S34877"/>
    </row>
    <row r="34878" spans="18:19" ht="15" customHeight="1">
      <c r="R34878"/>
      <c r="S34878"/>
    </row>
    <row r="34879" spans="18:19" ht="15" customHeight="1">
      <c r="R34879"/>
      <c r="S34879"/>
    </row>
    <row r="34880" spans="18:19" ht="15" customHeight="1">
      <c r="R34880"/>
      <c r="S34880"/>
    </row>
    <row r="34881" spans="18:19" ht="15" customHeight="1">
      <c r="R34881"/>
      <c r="S34881"/>
    </row>
    <row r="34882" spans="18:19" ht="15" customHeight="1">
      <c r="R34882"/>
      <c r="S34882"/>
    </row>
    <row r="34883" spans="18:19" ht="15" customHeight="1">
      <c r="R34883"/>
      <c r="S34883"/>
    </row>
    <row r="34884" spans="18:19" ht="15" customHeight="1">
      <c r="R34884"/>
      <c r="S34884"/>
    </row>
    <row r="34885" spans="18:19" ht="15" customHeight="1">
      <c r="R34885"/>
      <c r="S34885"/>
    </row>
    <row r="34886" spans="18:19" ht="15" customHeight="1">
      <c r="R34886"/>
      <c r="S34886"/>
    </row>
    <row r="34887" spans="18:19" ht="15" customHeight="1">
      <c r="R34887"/>
      <c r="S34887"/>
    </row>
    <row r="34888" spans="18:19" ht="15" customHeight="1">
      <c r="R34888"/>
      <c r="S34888"/>
    </row>
    <row r="34889" spans="18:19" ht="15" customHeight="1">
      <c r="R34889"/>
      <c r="S34889"/>
    </row>
    <row r="34890" spans="18:19" ht="15" customHeight="1">
      <c r="R34890"/>
      <c r="S34890"/>
    </row>
    <row r="34891" spans="18:19" ht="15" customHeight="1">
      <c r="R34891"/>
      <c r="S34891"/>
    </row>
    <row r="34892" spans="18:19" ht="15" customHeight="1">
      <c r="R34892"/>
      <c r="S34892"/>
    </row>
    <row r="34893" spans="18:19" ht="15" customHeight="1">
      <c r="R34893"/>
      <c r="S34893"/>
    </row>
    <row r="34894" spans="18:19" ht="15" customHeight="1">
      <c r="R34894"/>
      <c r="S34894"/>
    </row>
    <row r="34895" spans="18:19" ht="15" customHeight="1">
      <c r="R34895"/>
      <c r="S34895"/>
    </row>
    <row r="34896" spans="18:19" ht="15" customHeight="1">
      <c r="R34896"/>
      <c r="S34896"/>
    </row>
    <row r="34897" spans="18:19" ht="15" customHeight="1">
      <c r="R34897"/>
      <c r="S34897"/>
    </row>
    <row r="34898" spans="18:19" ht="15" customHeight="1">
      <c r="R34898"/>
      <c r="S34898"/>
    </row>
    <row r="34899" spans="18:19" ht="15" customHeight="1">
      <c r="R34899"/>
      <c r="S34899"/>
    </row>
    <row r="34900" spans="18:19" ht="15" customHeight="1">
      <c r="R34900"/>
      <c r="S34900"/>
    </row>
    <row r="34901" spans="18:19" ht="15" customHeight="1">
      <c r="R34901"/>
      <c r="S34901"/>
    </row>
    <row r="34902" spans="18:19" ht="15" customHeight="1">
      <c r="R34902"/>
      <c r="S34902"/>
    </row>
    <row r="34903" spans="18:19" ht="15" customHeight="1">
      <c r="R34903"/>
      <c r="S34903"/>
    </row>
    <row r="34904" spans="18:19" ht="15" customHeight="1">
      <c r="R34904"/>
      <c r="S34904"/>
    </row>
    <row r="34905" spans="18:19" ht="15" customHeight="1">
      <c r="R34905"/>
      <c r="S34905"/>
    </row>
    <row r="34906" spans="18:19" ht="15" customHeight="1">
      <c r="R34906"/>
      <c r="S34906"/>
    </row>
    <row r="34907" spans="18:19" ht="15" customHeight="1">
      <c r="R34907"/>
      <c r="S34907"/>
    </row>
    <row r="34908" spans="18:19" ht="15" customHeight="1">
      <c r="R34908"/>
      <c r="S34908"/>
    </row>
    <row r="34909" spans="18:19" ht="15" customHeight="1">
      <c r="R34909"/>
      <c r="S34909"/>
    </row>
    <row r="34910" spans="18:19" ht="15" customHeight="1">
      <c r="R34910"/>
      <c r="S34910"/>
    </row>
    <row r="34911" spans="18:19" ht="15" customHeight="1">
      <c r="R34911"/>
      <c r="S34911"/>
    </row>
    <row r="34912" spans="18:19" ht="15" customHeight="1">
      <c r="R34912"/>
      <c r="S34912"/>
    </row>
    <row r="34913" spans="18:19" ht="15" customHeight="1">
      <c r="R34913"/>
      <c r="S34913"/>
    </row>
    <row r="34914" spans="18:19" ht="15" customHeight="1">
      <c r="R34914"/>
      <c r="S34914"/>
    </row>
    <row r="34915" spans="18:19" ht="15" customHeight="1">
      <c r="R34915"/>
      <c r="S34915"/>
    </row>
    <row r="34916" spans="18:19" ht="15" customHeight="1">
      <c r="R34916"/>
      <c r="S34916"/>
    </row>
    <row r="34917" spans="18:19" ht="15" customHeight="1">
      <c r="R34917"/>
      <c r="S34917"/>
    </row>
    <row r="34918" spans="18:19" ht="15" customHeight="1">
      <c r="R34918"/>
      <c r="S34918"/>
    </row>
    <row r="34919" spans="18:19" ht="15" customHeight="1">
      <c r="R34919"/>
      <c r="S34919"/>
    </row>
    <row r="34920" spans="18:19" ht="15" customHeight="1">
      <c r="R34920"/>
      <c r="S34920"/>
    </row>
    <row r="34921" spans="18:19" ht="15" customHeight="1">
      <c r="R34921"/>
      <c r="S34921"/>
    </row>
    <row r="34922" spans="18:19" ht="15" customHeight="1">
      <c r="R34922"/>
      <c r="S34922"/>
    </row>
    <row r="34923" spans="18:19" ht="15" customHeight="1">
      <c r="R34923"/>
      <c r="S34923"/>
    </row>
    <row r="34924" spans="18:19" ht="15" customHeight="1">
      <c r="R34924"/>
      <c r="S34924"/>
    </row>
    <row r="34925" spans="18:19" ht="15" customHeight="1">
      <c r="R34925"/>
      <c r="S34925"/>
    </row>
    <row r="34926" spans="18:19" ht="15" customHeight="1">
      <c r="R34926"/>
      <c r="S34926"/>
    </row>
    <row r="34927" spans="18:19" ht="15" customHeight="1">
      <c r="R34927"/>
      <c r="S34927"/>
    </row>
    <row r="34928" spans="18:19" ht="15" customHeight="1">
      <c r="R34928"/>
      <c r="S34928"/>
    </row>
    <row r="34929" spans="18:19" ht="15" customHeight="1">
      <c r="R34929"/>
      <c r="S34929"/>
    </row>
    <row r="34930" spans="18:19" ht="15" customHeight="1">
      <c r="R34930"/>
      <c r="S34930"/>
    </row>
    <row r="34931" spans="18:19" ht="15" customHeight="1">
      <c r="R34931"/>
      <c r="S34931"/>
    </row>
    <row r="34932" spans="18:19" ht="15" customHeight="1">
      <c r="R34932"/>
      <c r="S34932"/>
    </row>
    <row r="34933" spans="18:19" ht="15" customHeight="1">
      <c r="R34933"/>
      <c r="S34933"/>
    </row>
    <row r="34934" spans="18:19" ht="15" customHeight="1">
      <c r="R34934"/>
      <c r="S34934"/>
    </row>
    <row r="34935" spans="18:19" ht="15" customHeight="1">
      <c r="R34935"/>
      <c r="S34935"/>
    </row>
    <row r="34936" spans="18:19" ht="15" customHeight="1">
      <c r="R34936"/>
      <c r="S34936"/>
    </row>
    <row r="34937" spans="18:19" ht="15" customHeight="1">
      <c r="R34937"/>
      <c r="S34937"/>
    </row>
    <row r="34938" spans="18:19" ht="15" customHeight="1">
      <c r="R34938"/>
      <c r="S34938"/>
    </row>
    <row r="34939" spans="18:19" ht="15" customHeight="1">
      <c r="R34939"/>
      <c r="S34939"/>
    </row>
    <row r="34940" spans="18:19" ht="15" customHeight="1">
      <c r="R34940"/>
      <c r="S34940"/>
    </row>
    <row r="34941" spans="18:19" ht="15" customHeight="1">
      <c r="R34941"/>
      <c r="S34941"/>
    </row>
    <row r="34942" spans="18:19" ht="15" customHeight="1">
      <c r="R34942"/>
      <c r="S34942"/>
    </row>
    <row r="34943" spans="18:19" ht="15" customHeight="1">
      <c r="R34943"/>
      <c r="S34943"/>
    </row>
    <row r="34944" spans="18:19" ht="15" customHeight="1">
      <c r="R34944"/>
      <c r="S34944"/>
    </row>
    <row r="34945" spans="18:19" ht="15" customHeight="1">
      <c r="R34945"/>
      <c r="S34945"/>
    </row>
    <row r="34946" spans="18:19" ht="15" customHeight="1">
      <c r="R34946"/>
      <c r="S34946"/>
    </row>
    <row r="34947" spans="18:19" ht="15" customHeight="1">
      <c r="R34947"/>
      <c r="S34947"/>
    </row>
    <row r="34948" spans="18:19" ht="15" customHeight="1">
      <c r="R34948"/>
      <c r="S34948"/>
    </row>
    <row r="34949" spans="18:19" ht="15" customHeight="1">
      <c r="R34949"/>
      <c r="S34949"/>
    </row>
    <row r="34950" spans="18:19" ht="15" customHeight="1">
      <c r="R34950"/>
      <c r="S34950"/>
    </row>
    <row r="34951" spans="18:19" ht="15" customHeight="1">
      <c r="R34951"/>
      <c r="S34951"/>
    </row>
    <row r="34952" spans="18:19" ht="15" customHeight="1">
      <c r="R34952"/>
      <c r="S34952"/>
    </row>
    <row r="34953" spans="18:19" ht="15" customHeight="1">
      <c r="R34953"/>
      <c r="S34953"/>
    </row>
    <row r="34954" spans="18:19" ht="15" customHeight="1">
      <c r="R34954"/>
      <c r="S34954"/>
    </row>
    <row r="34955" spans="18:19" ht="15" customHeight="1">
      <c r="R34955"/>
      <c r="S34955"/>
    </row>
    <row r="34956" spans="18:19" ht="15" customHeight="1">
      <c r="R34956"/>
      <c r="S34956"/>
    </row>
    <row r="34957" spans="18:19" ht="15" customHeight="1">
      <c r="R34957"/>
      <c r="S34957"/>
    </row>
    <row r="34958" spans="18:19" ht="15" customHeight="1">
      <c r="R34958"/>
      <c r="S34958"/>
    </row>
    <row r="34959" spans="18:19" ht="15" customHeight="1">
      <c r="R34959"/>
      <c r="S34959"/>
    </row>
    <row r="34960" spans="18:19" ht="15" customHeight="1">
      <c r="R34960"/>
      <c r="S34960"/>
    </row>
    <row r="34961" spans="18:19" ht="15" customHeight="1">
      <c r="R34961"/>
      <c r="S34961"/>
    </row>
    <row r="34962" spans="18:19" ht="15" customHeight="1">
      <c r="R34962"/>
      <c r="S34962"/>
    </row>
    <row r="34963" spans="18:19" ht="15" customHeight="1">
      <c r="R34963"/>
      <c r="S34963"/>
    </row>
    <row r="34964" spans="18:19" ht="15" customHeight="1">
      <c r="R34964"/>
      <c r="S34964"/>
    </row>
    <row r="34965" spans="18:19" ht="15" customHeight="1">
      <c r="R34965"/>
      <c r="S34965"/>
    </row>
    <row r="34966" spans="18:19" ht="15" customHeight="1">
      <c r="R34966"/>
      <c r="S34966"/>
    </row>
    <row r="34967" spans="18:19" ht="15" customHeight="1">
      <c r="R34967"/>
      <c r="S34967"/>
    </row>
    <row r="34968" spans="18:19" ht="15" customHeight="1">
      <c r="R34968"/>
      <c r="S34968"/>
    </row>
    <row r="34969" spans="18:19" ht="15" customHeight="1">
      <c r="R34969"/>
      <c r="S34969"/>
    </row>
    <row r="34970" spans="18:19" ht="15" customHeight="1">
      <c r="R34970"/>
      <c r="S34970"/>
    </row>
    <row r="34971" spans="18:19" ht="15" customHeight="1">
      <c r="R34971"/>
      <c r="S34971"/>
    </row>
    <row r="34972" spans="18:19" ht="15" customHeight="1">
      <c r="R34972"/>
      <c r="S34972"/>
    </row>
    <row r="34973" spans="18:19" ht="15" customHeight="1">
      <c r="R34973"/>
      <c r="S34973"/>
    </row>
    <row r="34974" spans="18:19" ht="15" customHeight="1">
      <c r="R34974"/>
      <c r="S34974"/>
    </row>
    <row r="34975" spans="18:19" ht="15" customHeight="1">
      <c r="R34975"/>
      <c r="S34975"/>
    </row>
    <row r="34976" spans="18:19" ht="15" customHeight="1">
      <c r="R34976"/>
      <c r="S34976"/>
    </row>
    <row r="34977" spans="18:19" ht="15" customHeight="1">
      <c r="R34977"/>
      <c r="S34977"/>
    </row>
    <row r="34978" spans="18:19" ht="15" customHeight="1">
      <c r="R34978"/>
      <c r="S34978"/>
    </row>
    <row r="34979" spans="18:19" ht="15" customHeight="1">
      <c r="R34979"/>
      <c r="S34979"/>
    </row>
    <row r="34980" spans="18:19" ht="15" customHeight="1">
      <c r="R34980"/>
      <c r="S34980"/>
    </row>
    <row r="34981" spans="18:19" ht="15" customHeight="1">
      <c r="R34981"/>
      <c r="S34981"/>
    </row>
    <row r="34982" spans="18:19" ht="15" customHeight="1">
      <c r="R34982"/>
      <c r="S34982"/>
    </row>
    <row r="34983" spans="18:19" ht="15" customHeight="1">
      <c r="R34983"/>
      <c r="S34983"/>
    </row>
    <row r="34984" spans="18:19" ht="15" customHeight="1">
      <c r="R34984"/>
      <c r="S34984"/>
    </row>
    <row r="34985" spans="18:19" ht="15" customHeight="1">
      <c r="R34985"/>
      <c r="S34985"/>
    </row>
    <row r="34986" spans="18:19" ht="15" customHeight="1">
      <c r="R34986"/>
      <c r="S34986"/>
    </row>
    <row r="34987" spans="18:19" ht="15" customHeight="1">
      <c r="R34987"/>
      <c r="S34987"/>
    </row>
    <row r="34988" spans="18:19" ht="15" customHeight="1">
      <c r="R34988"/>
      <c r="S34988"/>
    </row>
    <row r="34989" spans="18:19" ht="15" customHeight="1">
      <c r="R34989"/>
      <c r="S34989"/>
    </row>
    <row r="34990" spans="18:19" ht="15" customHeight="1">
      <c r="R34990"/>
      <c r="S34990"/>
    </row>
    <row r="34991" spans="18:19" ht="15" customHeight="1">
      <c r="R34991"/>
      <c r="S34991"/>
    </row>
    <row r="34992" spans="18:19" ht="15" customHeight="1">
      <c r="R34992"/>
      <c r="S34992"/>
    </row>
    <row r="34993" spans="18:19" ht="15" customHeight="1">
      <c r="R34993"/>
      <c r="S34993"/>
    </row>
    <row r="34994" spans="18:19" ht="15" customHeight="1">
      <c r="R34994"/>
      <c r="S34994"/>
    </row>
    <row r="34995" spans="18:19" ht="15" customHeight="1">
      <c r="R34995"/>
      <c r="S34995"/>
    </row>
    <row r="34996" spans="18:19" ht="15" customHeight="1">
      <c r="R34996"/>
      <c r="S34996"/>
    </row>
    <row r="34997" spans="18:19" ht="15" customHeight="1">
      <c r="R34997"/>
      <c r="S34997"/>
    </row>
    <row r="34998" spans="18:19" ht="15" customHeight="1">
      <c r="R34998"/>
      <c r="S34998"/>
    </row>
    <row r="34999" spans="18:19" ht="15" customHeight="1">
      <c r="R34999"/>
      <c r="S34999"/>
    </row>
    <row r="35000" spans="18:19" ht="15" customHeight="1">
      <c r="R35000"/>
      <c r="S35000"/>
    </row>
    <row r="35001" spans="18:19" ht="15" customHeight="1">
      <c r="R35001"/>
      <c r="S35001"/>
    </row>
    <row r="35002" spans="18:19" ht="15" customHeight="1">
      <c r="R35002"/>
      <c r="S35002"/>
    </row>
    <row r="35003" spans="18:19" ht="15" customHeight="1">
      <c r="R35003"/>
      <c r="S35003"/>
    </row>
    <row r="35004" spans="18:19" ht="15" customHeight="1">
      <c r="R35004"/>
      <c r="S35004"/>
    </row>
    <row r="35005" spans="18:19" ht="15" customHeight="1">
      <c r="R35005"/>
      <c r="S35005"/>
    </row>
    <row r="35006" spans="18:19" ht="15" customHeight="1">
      <c r="R35006"/>
      <c r="S35006"/>
    </row>
    <row r="35007" spans="18:19" ht="15" customHeight="1">
      <c r="R35007"/>
      <c r="S35007"/>
    </row>
    <row r="35008" spans="18:19" ht="15" customHeight="1">
      <c r="R35008"/>
      <c r="S35008"/>
    </row>
    <row r="35009" spans="18:19" ht="15" customHeight="1">
      <c r="R35009"/>
      <c r="S35009"/>
    </row>
    <row r="35010" spans="18:19" ht="15" customHeight="1">
      <c r="R35010"/>
      <c r="S35010"/>
    </row>
    <row r="35011" spans="18:19" ht="15" customHeight="1">
      <c r="R35011"/>
      <c r="S35011"/>
    </row>
    <row r="35012" spans="18:19" ht="15" customHeight="1">
      <c r="R35012"/>
      <c r="S35012"/>
    </row>
    <row r="35013" spans="18:19" ht="15" customHeight="1">
      <c r="R35013"/>
      <c r="S35013"/>
    </row>
    <row r="35014" spans="18:19" ht="15" customHeight="1">
      <c r="R35014"/>
      <c r="S35014"/>
    </row>
    <row r="35015" spans="18:19" ht="15" customHeight="1">
      <c r="R35015"/>
      <c r="S35015"/>
    </row>
    <row r="35016" spans="18:19" ht="15" customHeight="1">
      <c r="R35016"/>
      <c r="S35016"/>
    </row>
    <row r="35017" spans="18:19" ht="15" customHeight="1">
      <c r="R35017"/>
      <c r="S35017"/>
    </row>
    <row r="35018" spans="18:19" ht="15" customHeight="1">
      <c r="R35018"/>
      <c r="S35018"/>
    </row>
    <row r="35019" spans="18:19" ht="15" customHeight="1">
      <c r="R35019"/>
      <c r="S35019"/>
    </row>
    <row r="35020" spans="18:19" ht="15" customHeight="1">
      <c r="R35020"/>
      <c r="S35020"/>
    </row>
    <row r="35021" spans="18:19" ht="15" customHeight="1">
      <c r="R35021"/>
      <c r="S35021"/>
    </row>
    <row r="35022" spans="18:19" ht="15" customHeight="1">
      <c r="R35022"/>
      <c r="S35022"/>
    </row>
    <row r="35023" spans="18:19" ht="15" customHeight="1">
      <c r="R35023"/>
      <c r="S35023"/>
    </row>
    <row r="35024" spans="18:19" ht="15" customHeight="1">
      <c r="R35024"/>
      <c r="S35024"/>
    </row>
    <row r="35025" spans="18:19" ht="15" customHeight="1">
      <c r="R35025"/>
      <c r="S35025"/>
    </row>
    <row r="35026" spans="18:19" ht="15" customHeight="1">
      <c r="R35026"/>
      <c r="S35026"/>
    </row>
    <row r="35027" spans="18:19" ht="15" customHeight="1">
      <c r="R35027"/>
      <c r="S35027"/>
    </row>
    <row r="35028" spans="18:19" ht="15" customHeight="1">
      <c r="R35028"/>
      <c r="S35028"/>
    </row>
    <row r="35029" spans="18:19" ht="15" customHeight="1">
      <c r="R35029"/>
      <c r="S35029"/>
    </row>
    <row r="35030" spans="18:19" ht="15" customHeight="1">
      <c r="R35030"/>
      <c r="S35030"/>
    </row>
    <row r="35031" spans="18:19" ht="15" customHeight="1">
      <c r="R35031"/>
      <c r="S35031"/>
    </row>
    <row r="35032" spans="18:19" ht="15" customHeight="1">
      <c r="R35032"/>
      <c r="S35032"/>
    </row>
    <row r="35033" spans="18:19" ht="15" customHeight="1">
      <c r="R35033"/>
      <c r="S35033"/>
    </row>
    <row r="35034" spans="18:19" ht="15" customHeight="1">
      <c r="R35034"/>
      <c r="S35034"/>
    </row>
    <row r="35035" spans="18:19" ht="15" customHeight="1">
      <c r="R35035"/>
      <c r="S35035"/>
    </row>
    <row r="35036" spans="18:19" ht="15" customHeight="1">
      <c r="R35036"/>
      <c r="S35036"/>
    </row>
    <row r="35037" spans="18:19" ht="15" customHeight="1">
      <c r="R35037"/>
      <c r="S35037"/>
    </row>
    <row r="35038" spans="18:19" ht="15" customHeight="1">
      <c r="R35038"/>
      <c r="S35038"/>
    </row>
    <row r="35039" spans="18:19" ht="15" customHeight="1">
      <c r="R35039"/>
      <c r="S35039"/>
    </row>
    <row r="35040" spans="18:19" ht="15" customHeight="1">
      <c r="R35040"/>
      <c r="S35040"/>
    </row>
    <row r="35041" spans="18:19" ht="15" customHeight="1">
      <c r="R35041"/>
      <c r="S35041"/>
    </row>
    <row r="35042" spans="18:19" ht="15" customHeight="1">
      <c r="R35042"/>
      <c r="S35042"/>
    </row>
    <row r="35043" spans="18:19" ht="15" customHeight="1">
      <c r="R35043"/>
      <c r="S35043"/>
    </row>
    <row r="35044" spans="18:19" ht="15" customHeight="1">
      <c r="R35044"/>
      <c r="S35044"/>
    </row>
    <row r="35045" spans="18:19" ht="15" customHeight="1">
      <c r="R35045"/>
      <c r="S35045"/>
    </row>
    <row r="35046" spans="18:19" ht="15" customHeight="1">
      <c r="R35046"/>
      <c r="S35046"/>
    </row>
    <row r="35047" spans="18:19" ht="15" customHeight="1">
      <c r="R35047"/>
      <c r="S35047"/>
    </row>
    <row r="35048" spans="18:19" ht="15" customHeight="1">
      <c r="R35048"/>
      <c r="S35048"/>
    </row>
    <row r="35049" spans="18:19" ht="15" customHeight="1">
      <c r="R35049"/>
      <c r="S35049"/>
    </row>
    <row r="35050" spans="18:19" ht="15" customHeight="1">
      <c r="R35050"/>
      <c r="S35050"/>
    </row>
    <row r="35051" spans="18:19" ht="15" customHeight="1">
      <c r="R35051"/>
      <c r="S35051"/>
    </row>
    <row r="35052" spans="18:19" ht="15" customHeight="1">
      <c r="R35052"/>
      <c r="S35052"/>
    </row>
    <row r="35053" spans="18:19" ht="15" customHeight="1">
      <c r="R35053"/>
      <c r="S35053"/>
    </row>
    <row r="35054" spans="18:19" ht="15" customHeight="1">
      <c r="R35054"/>
      <c r="S35054"/>
    </row>
    <row r="35055" spans="18:19" ht="15" customHeight="1">
      <c r="R35055"/>
      <c r="S35055"/>
    </row>
    <row r="35056" spans="18:19" ht="15" customHeight="1">
      <c r="R35056"/>
      <c r="S35056"/>
    </row>
    <row r="35057" spans="18:19" ht="15" customHeight="1">
      <c r="R35057"/>
      <c r="S35057"/>
    </row>
    <row r="35058" spans="18:19" ht="15" customHeight="1">
      <c r="R35058"/>
      <c r="S35058"/>
    </row>
    <row r="35059" spans="18:19" ht="15" customHeight="1">
      <c r="R35059"/>
      <c r="S35059"/>
    </row>
    <row r="35060" spans="18:19" ht="15" customHeight="1">
      <c r="R35060"/>
      <c r="S35060"/>
    </row>
    <row r="35061" spans="18:19" ht="15" customHeight="1">
      <c r="R35061"/>
      <c r="S35061"/>
    </row>
    <row r="35062" spans="18:19" ht="15" customHeight="1">
      <c r="R35062"/>
      <c r="S35062"/>
    </row>
    <row r="35063" spans="18:19" ht="15" customHeight="1">
      <c r="R35063"/>
      <c r="S35063"/>
    </row>
    <row r="35064" spans="18:19" ht="15" customHeight="1">
      <c r="R35064"/>
      <c r="S35064"/>
    </row>
    <row r="35065" spans="18:19" ht="15" customHeight="1">
      <c r="R35065"/>
      <c r="S35065"/>
    </row>
    <row r="35066" spans="18:19" ht="15" customHeight="1">
      <c r="R35066"/>
      <c r="S35066"/>
    </row>
    <row r="35067" spans="18:19" ht="15" customHeight="1">
      <c r="R35067"/>
      <c r="S35067"/>
    </row>
    <row r="35068" spans="18:19" ht="15" customHeight="1">
      <c r="R35068"/>
      <c r="S35068"/>
    </row>
    <row r="35069" spans="18:19" ht="15" customHeight="1">
      <c r="R35069"/>
      <c r="S35069"/>
    </row>
    <row r="35070" spans="18:19" ht="15" customHeight="1">
      <c r="R35070"/>
      <c r="S35070"/>
    </row>
    <row r="35071" spans="18:19" ht="15" customHeight="1">
      <c r="R35071"/>
      <c r="S35071"/>
    </row>
    <row r="35072" spans="18:19" ht="15" customHeight="1">
      <c r="R35072"/>
      <c r="S35072"/>
    </row>
    <row r="35073" spans="18:19" ht="15" customHeight="1">
      <c r="R35073"/>
      <c r="S35073"/>
    </row>
    <row r="35074" spans="18:19" ht="15" customHeight="1">
      <c r="R35074"/>
      <c r="S35074"/>
    </row>
    <row r="35075" spans="18:19" ht="15" customHeight="1">
      <c r="R35075"/>
      <c r="S35075"/>
    </row>
    <row r="35076" spans="18:19" ht="15" customHeight="1">
      <c r="R35076"/>
      <c r="S35076"/>
    </row>
    <row r="35077" spans="18:19" ht="15" customHeight="1">
      <c r="R35077"/>
      <c r="S35077"/>
    </row>
    <row r="35078" spans="18:19" ht="15" customHeight="1">
      <c r="R35078"/>
      <c r="S35078"/>
    </row>
    <row r="35079" spans="18:19" ht="15" customHeight="1">
      <c r="R35079"/>
      <c r="S35079"/>
    </row>
    <row r="35080" spans="18:19" ht="15" customHeight="1">
      <c r="R35080"/>
      <c r="S35080"/>
    </row>
    <row r="35081" spans="18:19" ht="15" customHeight="1">
      <c r="R35081"/>
      <c r="S35081"/>
    </row>
    <row r="35082" spans="18:19" ht="15" customHeight="1">
      <c r="R35082"/>
      <c r="S35082"/>
    </row>
    <row r="35083" spans="18:19" ht="15" customHeight="1">
      <c r="R35083"/>
      <c r="S35083"/>
    </row>
    <row r="35084" spans="18:19" ht="15" customHeight="1">
      <c r="R35084"/>
      <c r="S35084"/>
    </row>
    <row r="35085" spans="18:19" ht="15" customHeight="1">
      <c r="R35085"/>
      <c r="S35085"/>
    </row>
    <row r="35086" spans="18:19" ht="15" customHeight="1">
      <c r="R35086"/>
      <c r="S35086"/>
    </row>
    <row r="35087" spans="18:19" ht="15" customHeight="1">
      <c r="R35087"/>
      <c r="S35087"/>
    </row>
    <row r="35088" spans="18:19" ht="15" customHeight="1">
      <c r="R35088"/>
      <c r="S35088"/>
    </row>
    <row r="35089" spans="18:19" ht="15" customHeight="1">
      <c r="R35089"/>
      <c r="S35089"/>
    </row>
    <row r="35090" spans="18:19" ht="15" customHeight="1">
      <c r="R35090"/>
      <c r="S35090"/>
    </row>
    <row r="35091" spans="18:19" ht="15" customHeight="1">
      <c r="R35091"/>
      <c r="S35091"/>
    </row>
    <row r="35092" spans="18:19" ht="15" customHeight="1">
      <c r="R35092"/>
      <c r="S35092"/>
    </row>
    <row r="35093" spans="18:19" ht="15" customHeight="1">
      <c r="R35093"/>
      <c r="S35093"/>
    </row>
    <row r="35094" spans="18:19" ht="15" customHeight="1">
      <c r="R35094"/>
      <c r="S35094"/>
    </row>
    <row r="35095" spans="18:19" ht="15" customHeight="1">
      <c r="R35095"/>
      <c r="S35095"/>
    </row>
    <row r="35096" spans="18:19" ht="15" customHeight="1">
      <c r="R35096"/>
      <c r="S35096"/>
    </row>
    <row r="35097" spans="18:19" ht="15" customHeight="1">
      <c r="R35097"/>
      <c r="S35097"/>
    </row>
    <row r="35098" spans="18:19" ht="15" customHeight="1">
      <c r="R35098"/>
      <c r="S35098"/>
    </row>
    <row r="35099" spans="18:19" ht="15" customHeight="1">
      <c r="R35099"/>
      <c r="S35099"/>
    </row>
    <row r="35100" spans="18:19" ht="15" customHeight="1">
      <c r="R35100"/>
      <c r="S35100"/>
    </row>
    <row r="35101" spans="18:19" ht="15" customHeight="1">
      <c r="R35101"/>
      <c r="S35101"/>
    </row>
    <row r="35102" spans="18:19" ht="15" customHeight="1">
      <c r="R35102"/>
      <c r="S35102"/>
    </row>
    <row r="35103" spans="18:19" ht="15" customHeight="1">
      <c r="R35103"/>
      <c r="S35103"/>
    </row>
    <row r="35104" spans="18:19" ht="15" customHeight="1">
      <c r="R35104"/>
      <c r="S35104"/>
    </row>
    <row r="35105" spans="18:19" ht="15" customHeight="1">
      <c r="R35105"/>
      <c r="S35105"/>
    </row>
    <row r="35106" spans="18:19" ht="15" customHeight="1">
      <c r="R35106"/>
      <c r="S35106"/>
    </row>
    <row r="35107" spans="18:19" ht="15" customHeight="1">
      <c r="R35107"/>
      <c r="S35107"/>
    </row>
    <row r="35108" spans="18:19" ht="15" customHeight="1">
      <c r="R35108"/>
      <c r="S35108"/>
    </row>
    <row r="35109" spans="18:19" ht="15" customHeight="1">
      <c r="R35109"/>
      <c r="S35109"/>
    </row>
    <row r="35110" spans="18:19" ht="15" customHeight="1">
      <c r="R35110"/>
      <c r="S35110"/>
    </row>
    <row r="35111" spans="18:19" ht="15" customHeight="1">
      <c r="R35111"/>
      <c r="S35111"/>
    </row>
    <row r="35112" spans="18:19" ht="15" customHeight="1">
      <c r="R35112"/>
      <c r="S35112"/>
    </row>
    <row r="35113" spans="18:19" ht="15" customHeight="1">
      <c r="R35113"/>
      <c r="S35113"/>
    </row>
    <row r="35114" spans="18:19" ht="15" customHeight="1">
      <c r="R35114"/>
      <c r="S35114"/>
    </row>
    <row r="35115" spans="18:19" ht="15" customHeight="1">
      <c r="R35115"/>
      <c r="S35115"/>
    </row>
    <row r="35116" spans="18:19" ht="15" customHeight="1">
      <c r="R35116"/>
      <c r="S35116"/>
    </row>
    <row r="35117" spans="18:19" ht="15" customHeight="1">
      <c r="R35117"/>
      <c r="S35117"/>
    </row>
    <row r="35118" spans="18:19" ht="15" customHeight="1">
      <c r="R35118"/>
      <c r="S35118"/>
    </row>
    <row r="35119" spans="18:19" ht="15" customHeight="1">
      <c r="R35119"/>
      <c r="S35119"/>
    </row>
    <row r="35120" spans="18:19" ht="15" customHeight="1">
      <c r="R35120"/>
      <c r="S35120"/>
    </row>
    <row r="35121" spans="18:19" ht="15" customHeight="1">
      <c r="R35121"/>
      <c r="S35121"/>
    </row>
    <row r="35122" spans="18:19" ht="15" customHeight="1">
      <c r="R35122"/>
      <c r="S35122"/>
    </row>
    <row r="35123" spans="18:19" ht="15" customHeight="1">
      <c r="R35123"/>
      <c r="S35123"/>
    </row>
    <row r="35124" spans="18:19" ht="15" customHeight="1">
      <c r="R35124"/>
      <c r="S35124"/>
    </row>
    <row r="35125" spans="18:19" ht="15" customHeight="1">
      <c r="R35125"/>
      <c r="S35125"/>
    </row>
    <row r="35126" spans="18:19" ht="15" customHeight="1">
      <c r="R35126"/>
      <c r="S35126"/>
    </row>
    <row r="35127" spans="18:19" ht="15" customHeight="1">
      <c r="R35127"/>
      <c r="S35127"/>
    </row>
    <row r="35128" spans="18:19" ht="15" customHeight="1">
      <c r="R35128"/>
      <c r="S35128"/>
    </row>
    <row r="35129" spans="18:19" ht="15" customHeight="1">
      <c r="R35129"/>
      <c r="S35129"/>
    </row>
    <row r="35130" spans="18:19" ht="15" customHeight="1">
      <c r="R35130"/>
      <c r="S35130"/>
    </row>
    <row r="35131" spans="18:19" ht="15" customHeight="1">
      <c r="R35131"/>
      <c r="S35131"/>
    </row>
    <row r="35132" spans="18:19" ht="15" customHeight="1">
      <c r="R35132"/>
      <c r="S35132"/>
    </row>
    <row r="35133" spans="18:19" ht="15" customHeight="1">
      <c r="R35133"/>
      <c r="S35133"/>
    </row>
    <row r="35134" spans="18:19" ht="15" customHeight="1">
      <c r="R35134"/>
      <c r="S35134"/>
    </row>
    <row r="35135" spans="18:19" ht="15" customHeight="1">
      <c r="R35135"/>
      <c r="S35135"/>
    </row>
    <row r="35136" spans="18:19" ht="15" customHeight="1">
      <c r="R35136"/>
      <c r="S35136"/>
    </row>
    <row r="35137" spans="18:19" ht="15" customHeight="1">
      <c r="R35137"/>
      <c r="S35137"/>
    </row>
    <row r="35138" spans="18:19" ht="15" customHeight="1">
      <c r="R35138"/>
      <c r="S35138"/>
    </row>
    <row r="35139" spans="18:19" ht="15" customHeight="1">
      <c r="R35139"/>
      <c r="S35139"/>
    </row>
    <row r="35140" spans="18:19" ht="15" customHeight="1">
      <c r="R35140"/>
      <c r="S35140"/>
    </row>
    <row r="35141" spans="18:19" ht="15" customHeight="1">
      <c r="R35141"/>
      <c r="S35141"/>
    </row>
    <row r="35142" spans="18:19" ht="15" customHeight="1">
      <c r="R35142"/>
      <c r="S35142"/>
    </row>
    <row r="35143" spans="18:19" ht="15" customHeight="1">
      <c r="R35143"/>
      <c r="S35143"/>
    </row>
    <row r="35144" spans="18:19" ht="15" customHeight="1">
      <c r="R35144"/>
      <c r="S35144"/>
    </row>
    <row r="35145" spans="18:19" ht="15" customHeight="1">
      <c r="R35145"/>
      <c r="S35145"/>
    </row>
    <row r="35146" spans="18:19" ht="15" customHeight="1">
      <c r="R35146"/>
      <c r="S35146"/>
    </row>
    <row r="35147" spans="18:19" ht="15" customHeight="1">
      <c r="R35147"/>
      <c r="S35147"/>
    </row>
    <row r="35148" spans="18:19" ht="15" customHeight="1">
      <c r="R35148"/>
      <c r="S35148"/>
    </row>
    <row r="35149" spans="18:19" ht="15" customHeight="1">
      <c r="R35149"/>
      <c r="S35149"/>
    </row>
    <row r="35150" spans="18:19" ht="15" customHeight="1">
      <c r="R35150"/>
      <c r="S35150"/>
    </row>
    <row r="35151" spans="18:19" ht="15" customHeight="1">
      <c r="R35151"/>
      <c r="S35151"/>
    </row>
    <row r="35152" spans="18:19" ht="15" customHeight="1">
      <c r="R35152"/>
      <c r="S35152"/>
    </row>
    <row r="35153" spans="18:19" ht="15" customHeight="1">
      <c r="R35153"/>
      <c r="S35153"/>
    </row>
    <row r="35154" spans="18:19" ht="15" customHeight="1">
      <c r="R35154"/>
      <c r="S35154"/>
    </row>
    <row r="35155" spans="18:19" ht="15" customHeight="1">
      <c r="R35155"/>
      <c r="S35155"/>
    </row>
    <row r="35156" spans="18:19" ht="15" customHeight="1">
      <c r="R35156"/>
      <c r="S35156"/>
    </row>
    <row r="35157" spans="18:19" ht="15" customHeight="1">
      <c r="R35157"/>
      <c r="S35157"/>
    </row>
    <row r="35158" spans="18:19" ht="15" customHeight="1">
      <c r="R35158"/>
      <c r="S35158"/>
    </row>
    <row r="35159" spans="18:19" ht="15" customHeight="1">
      <c r="R35159"/>
      <c r="S35159"/>
    </row>
    <row r="35160" spans="18:19" ht="15" customHeight="1">
      <c r="R35160"/>
      <c r="S35160"/>
    </row>
    <row r="35161" spans="18:19" ht="15" customHeight="1">
      <c r="R35161"/>
      <c r="S35161"/>
    </row>
    <row r="35162" spans="18:19" ht="15" customHeight="1">
      <c r="R35162"/>
      <c r="S35162"/>
    </row>
    <row r="35163" spans="18:19" ht="15" customHeight="1">
      <c r="R35163"/>
      <c r="S35163"/>
    </row>
    <row r="35164" spans="18:19" ht="15" customHeight="1">
      <c r="R35164"/>
      <c r="S35164"/>
    </row>
    <row r="35165" spans="18:19" ht="15" customHeight="1">
      <c r="R35165"/>
      <c r="S35165"/>
    </row>
    <row r="35166" spans="18:19" ht="15" customHeight="1">
      <c r="R35166"/>
      <c r="S35166"/>
    </row>
    <row r="35167" spans="18:19" ht="15" customHeight="1">
      <c r="R35167"/>
      <c r="S35167"/>
    </row>
    <row r="35168" spans="18:19" ht="15" customHeight="1">
      <c r="R35168"/>
      <c r="S35168"/>
    </row>
    <row r="35169" spans="18:19" ht="15" customHeight="1">
      <c r="R35169"/>
      <c r="S35169"/>
    </row>
    <row r="35170" spans="18:19" ht="15" customHeight="1">
      <c r="R35170"/>
      <c r="S35170"/>
    </row>
    <row r="35171" spans="18:19" ht="15" customHeight="1">
      <c r="R35171"/>
      <c r="S35171"/>
    </row>
    <row r="35172" spans="18:19" ht="15" customHeight="1">
      <c r="R35172"/>
      <c r="S35172"/>
    </row>
    <row r="35173" spans="18:19" ht="15" customHeight="1">
      <c r="R35173"/>
      <c r="S35173"/>
    </row>
    <row r="35174" spans="18:19" ht="15" customHeight="1">
      <c r="R35174"/>
      <c r="S35174"/>
    </row>
    <row r="35175" spans="18:19" ht="15" customHeight="1">
      <c r="R35175"/>
      <c r="S35175"/>
    </row>
    <row r="35176" spans="18:19" ht="15" customHeight="1">
      <c r="R35176"/>
      <c r="S35176"/>
    </row>
    <row r="35177" spans="18:19" ht="15" customHeight="1">
      <c r="R35177"/>
      <c r="S35177"/>
    </row>
    <row r="35178" spans="18:19" ht="15" customHeight="1">
      <c r="R35178"/>
      <c r="S35178"/>
    </row>
    <row r="35179" spans="18:19" ht="15" customHeight="1">
      <c r="R35179"/>
      <c r="S35179"/>
    </row>
    <row r="35180" spans="18:19" ht="15" customHeight="1">
      <c r="R35180"/>
      <c r="S35180"/>
    </row>
    <row r="35181" spans="18:19" ht="15" customHeight="1">
      <c r="R35181"/>
      <c r="S35181"/>
    </row>
    <row r="35182" spans="18:19" ht="15" customHeight="1">
      <c r="R35182"/>
      <c r="S35182"/>
    </row>
    <row r="35183" spans="18:19" ht="15" customHeight="1">
      <c r="R35183"/>
      <c r="S35183"/>
    </row>
    <row r="35184" spans="18:19" ht="15" customHeight="1">
      <c r="R35184"/>
      <c r="S35184"/>
    </row>
    <row r="35185" spans="18:19" ht="15" customHeight="1">
      <c r="R35185"/>
      <c r="S35185"/>
    </row>
    <row r="35186" spans="18:19" ht="15" customHeight="1">
      <c r="R35186"/>
      <c r="S35186"/>
    </row>
    <row r="35187" spans="18:19" ht="15" customHeight="1">
      <c r="R35187"/>
      <c r="S35187"/>
    </row>
    <row r="35188" spans="18:19" ht="15" customHeight="1">
      <c r="R35188"/>
      <c r="S35188"/>
    </row>
    <row r="35189" spans="18:19" ht="15" customHeight="1">
      <c r="R35189"/>
      <c r="S35189"/>
    </row>
    <row r="35190" spans="18:19" ht="15" customHeight="1">
      <c r="R35190"/>
      <c r="S35190"/>
    </row>
    <row r="35191" spans="18:19" ht="15" customHeight="1">
      <c r="R35191"/>
      <c r="S35191"/>
    </row>
    <row r="35192" spans="18:19" ht="15" customHeight="1">
      <c r="R35192"/>
      <c r="S35192"/>
    </row>
    <row r="35193" spans="18:19" ht="15" customHeight="1">
      <c r="R35193"/>
      <c r="S35193"/>
    </row>
    <row r="35194" spans="18:19" ht="15" customHeight="1">
      <c r="R35194"/>
      <c r="S35194"/>
    </row>
    <row r="35195" spans="18:19" ht="15" customHeight="1">
      <c r="R35195"/>
      <c r="S35195"/>
    </row>
    <row r="35196" spans="18:19" ht="15" customHeight="1">
      <c r="R35196"/>
      <c r="S35196"/>
    </row>
    <row r="35197" spans="18:19" ht="15" customHeight="1">
      <c r="R35197"/>
      <c r="S35197"/>
    </row>
    <row r="35198" spans="18:19" ht="15" customHeight="1">
      <c r="R35198"/>
      <c r="S35198"/>
    </row>
    <row r="35199" spans="18:19" ht="15" customHeight="1">
      <c r="R35199"/>
      <c r="S35199"/>
    </row>
    <row r="35200" spans="18:19" ht="15" customHeight="1">
      <c r="R35200"/>
      <c r="S35200"/>
    </row>
    <row r="35201" spans="18:19" ht="15" customHeight="1">
      <c r="R35201"/>
      <c r="S35201"/>
    </row>
    <row r="35202" spans="18:19" ht="15" customHeight="1">
      <c r="R35202"/>
      <c r="S35202"/>
    </row>
    <row r="35203" spans="18:19" ht="15" customHeight="1">
      <c r="R35203"/>
      <c r="S35203"/>
    </row>
    <row r="35204" spans="18:19" ht="15" customHeight="1">
      <c r="R35204"/>
      <c r="S35204"/>
    </row>
    <row r="35205" spans="18:19" ht="15" customHeight="1">
      <c r="R35205"/>
      <c r="S35205"/>
    </row>
    <row r="35206" spans="18:19" ht="15" customHeight="1">
      <c r="R35206"/>
      <c r="S35206"/>
    </row>
    <row r="35207" spans="18:19" ht="15" customHeight="1">
      <c r="R35207"/>
      <c r="S35207"/>
    </row>
    <row r="35208" spans="18:19" ht="15" customHeight="1">
      <c r="R35208"/>
      <c r="S35208"/>
    </row>
    <row r="35209" spans="18:19" ht="15" customHeight="1">
      <c r="R35209"/>
      <c r="S35209"/>
    </row>
    <row r="35210" spans="18:19" ht="15" customHeight="1">
      <c r="R35210"/>
      <c r="S35210"/>
    </row>
    <row r="35211" spans="18:19" ht="15" customHeight="1">
      <c r="R35211"/>
      <c r="S35211"/>
    </row>
    <row r="35212" spans="18:19" ht="15" customHeight="1">
      <c r="R35212"/>
      <c r="S35212"/>
    </row>
    <row r="35213" spans="18:19" ht="15" customHeight="1">
      <c r="R35213"/>
      <c r="S35213"/>
    </row>
    <row r="35214" spans="18:19" ht="15" customHeight="1">
      <c r="R35214"/>
      <c r="S35214"/>
    </row>
    <row r="35215" spans="18:19" ht="15" customHeight="1">
      <c r="R35215"/>
      <c r="S35215"/>
    </row>
    <row r="35216" spans="18:19" ht="15" customHeight="1">
      <c r="R35216"/>
      <c r="S35216"/>
    </row>
    <row r="35217" spans="18:19" ht="15" customHeight="1">
      <c r="R35217"/>
      <c r="S35217"/>
    </row>
    <row r="35218" spans="18:19" ht="15" customHeight="1">
      <c r="R35218"/>
      <c r="S35218"/>
    </row>
    <row r="35219" spans="18:19" ht="15" customHeight="1">
      <c r="R35219"/>
      <c r="S35219"/>
    </row>
    <row r="35220" spans="18:19" ht="15" customHeight="1">
      <c r="R35220"/>
      <c r="S35220"/>
    </row>
    <row r="35221" spans="18:19" ht="15" customHeight="1">
      <c r="R35221"/>
      <c r="S35221"/>
    </row>
    <row r="35222" spans="18:19" ht="15" customHeight="1">
      <c r="R35222"/>
      <c r="S35222"/>
    </row>
    <row r="35223" spans="18:19" ht="15" customHeight="1">
      <c r="R35223"/>
      <c r="S35223"/>
    </row>
    <row r="35224" spans="18:19" ht="15" customHeight="1">
      <c r="R35224"/>
      <c r="S35224"/>
    </row>
    <row r="35225" spans="18:19" ht="15" customHeight="1">
      <c r="R35225"/>
      <c r="S35225"/>
    </row>
    <row r="35226" spans="18:19" ht="15" customHeight="1">
      <c r="R35226"/>
      <c r="S35226"/>
    </row>
    <row r="35227" spans="18:19" ht="15" customHeight="1">
      <c r="R35227"/>
      <c r="S35227"/>
    </row>
    <row r="35228" spans="18:19" ht="15" customHeight="1">
      <c r="R35228"/>
      <c r="S35228"/>
    </row>
    <row r="35229" spans="18:19" ht="15" customHeight="1">
      <c r="R35229"/>
      <c r="S35229"/>
    </row>
    <row r="35230" spans="18:19" ht="15" customHeight="1">
      <c r="R35230"/>
      <c r="S35230"/>
    </row>
    <row r="35231" spans="18:19" ht="15" customHeight="1">
      <c r="R35231"/>
      <c r="S35231"/>
    </row>
    <row r="35232" spans="18:19" ht="15" customHeight="1">
      <c r="R35232"/>
      <c r="S35232"/>
    </row>
    <row r="35233" spans="18:19" ht="15" customHeight="1">
      <c r="R35233"/>
      <c r="S35233"/>
    </row>
    <row r="35234" spans="18:19" ht="15" customHeight="1">
      <c r="R35234"/>
      <c r="S35234"/>
    </row>
    <row r="35235" spans="18:19" ht="15" customHeight="1">
      <c r="R35235"/>
      <c r="S35235"/>
    </row>
    <row r="35236" spans="18:19" ht="15" customHeight="1">
      <c r="R35236"/>
      <c r="S35236"/>
    </row>
    <row r="35237" spans="18:19" ht="15" customHeight="1">
      <c r="R35237"/>
      <c r="S35237"/>
    </row>
    <row r="35238" spans="18:19" ht="15" customHeight="1">
      <c r="R35238"/>
      <c r="S35238"/>
    </row>
    <row r="35239" spans="18:19" ht="15" customHeight="1">
      <c r="R35239"/>
      <c r="S35239"/>
    </row>
    <row r="35240" spans="18:19" ht="15" customHeight="1">
      <c r="R35240"/>
      <c r="S35240"/>
    </row>
    <row r="35241" spans="18:19" ht="15" customHeight="1">
      <c r="R35241"/>
      <c r="S35241"/>
    </row>
    <row r="35242" spans="18:19" ht="15" customHeight="1">
      <c r="R35242"/>
      <c r="S35242"/>
    </row>
    <row r="35243" spans="18:19" ht="15" customHeight="1">
      <c r="R35243"/>
      <c r="S35243"/>
    </row>
    <row r="35244" spans="18:19" ht="15" customHeight="1">
      <c r="R35244"/>
      <c r="S35244"/>
    </row>
    <row r="35245" spans="18:19" ht="15" customHeight="1">
      <c r="R35245"/>
      <c r="S35245"/>
    </row>
    <row r="35246" spans="18:19" ht="15" customHeight="1">
      <c r="R35246"/>
      <c r="S35246"/>
    </row>
    <row r="35247" spans="18:19" ht="15" customHeight="1">
      <c r="R35247"/>
      <c r="S35247"/>
    </row>
    <row r="35248" spans="18:19" ht="15" customHeight="1">
      <c r="R35248"/>
      <c r="S35248"/>
    </row>
    <row r="35249" spans="18:19" ht="15" customHeight="1">
      <c r="R35249"/>
      <c r="S35249"/>
    </row>
    <row r="35250" spans="18:19" ht="15" customHeight="1">
      <c r="R35250"/>
      <c r="S35250"/>
    </row>
    <row r="35251" spans="18:19" ht="15" customHeight="1">
      <c r="R35251"/>
      <c r="S35251"/>
    </row>
    <row r="35252" spans="18:19" ht="15" customHeight="1">
      <c r="R35252"/>
      <c r="S35252"/>
    </row>
    <row r="35253" spans="18:19" ht="15" customHeight="1">
      <c r="R35253"/>
      <c r="S35253"/>
    </row>
    <row r="35254" spans="18:19" ht="15" customHeight="1">
      <c r="R35254"/>
      <c r="S35254"/>
    </row>
    <row r="35255" spans="18:19" ht="15" customHeight="1">
      <c r="R35255"/>
      <c r="S35255"/>
    </row>
    <row r="35256" spans="18:19" ht="15" customHeight="1">
      <c r="R35256"/>
      <c r="S35256"/>
    </row>
    <row r="35257" spans="18:19" ht="15" customHeight="1">
      <c r="R35257"/>
      <c r="S35257"/>
    </row>
    <row r="35258" spans="18:19" ht="15" customHeight="1">
      <c r="R35258"/>
      <c r="S35258"/>
    </row>
    <row r="35259" spans="18:19" ht="15" customHeight="1">
      <c r="R35259"/>
      <c r="S35259"/>
    </row>
    <row r="35260" spans="18:19" ht="15" customHeight="1">
      <c r="R35260"/>
      <c r="S35260"/>
    </row>
    <row r="35261" spans="18:19" ht="15" customHeight="1">
      <c r="R35261"/>
      <c r="S35261"/>
    </row>
    <row r="35262" spans="18:19" ht="15" customHeight="1">
      <c r="R35262"/>
      <c r="S35262"/>
    </row>
    <row r="35263" spans="18:19" ht="15" customHeight="1">
      <c r="R35263"/>
      <c r="S35263"/>
    </row>
    <row r="35264" spans="18:19" ht="15" customHeight="1">
      <c r="R35264"/>
      <c r="S35264"/>
    </row>
    <row r="35265" spans="18:19" ht="15" customHeight="1">
      <c r="R35265"/>
      <c r="S35265"/>
    </row>
    <row r="35266" spans="18:19" ht="15" customHeight="1">
      <c r="R35266"/>
      <c r="S35266"/>
    </row>
    <row r="35267" spans="18:19" ht="15" customHeight="1">
      <c r="R35267"/>
      <c r="S35267"/>
    </row>
    <row r="35268" spans="18:19" ht="15" customHeight="1">
      <c r="R35268"/>
      <c r="S35268"/>
    </row>
    <row r="35269" spans="18:19" ht="15" customHeight="1">
      <c r="R35269"/>
      <c r="S35269"/>
    </row>
    <row r="35270" spans="18:19" ht="15" customHeight="1">
      <c r="R35270"/>
      <c r="S35270"/>
    </row>
    <row r="35271" spans="18:19" ht="15" customHeight="1">
      <c r="R35271"/>
      <c r="S35271"/>
    </row>
    <row r="35272" spans="18:19" ht="15" customHeight="1">
      <c r="R35272"/>
      <c r="S35272"/>
    </row>
    <row r="35273" spans="18:19" ht="15" customHeight="1">
      <c r="R35273"/>
      <c r="S35273"/>
    </row>
    <row r="35274" spans="18:19" ht="15" customHeight="1">
      <c r="R35274"/>
      <c r="S35274"/>
    </row>
    <row r="35275" spans="18:19" ht="15" customHeight="1">
      <c r="R35275"/>
      <c r="S35275"/>
    </row>
    <row r="35276" spans="18:19" ht="15" customHeight="1">
      <c r="R35276"/>
      <c r="S35276"/>
    </row>
    <row r="35277" spans="18:19" ht="15" customHeight="1">
      <c r="R35277"/>
      <c r="S35277"/>
    </row>
    <row r="35278" spans="18:19" ht="15" customHeight="1">
      <c r="R35278"/>
      <c r="S35278"/>
    </row>
    <row r="35279" spans="18:19" ht="15" customHeight="1">
      <c r="R35279"/>
      <c r="S35279"/>
    </row>
    <row r="35280" spans="18:19" ht="15" customHeight="1">
      <c r="R35280"/>
      <c r="S35280"/>
    </row>
    <row r="35281" spans="18:19" ht="15" customHeight="1">
      <c r="R35281"/>
      <c r="S35281"/>
    </row>
    <row r="35282" spans="18:19" ht="15" customHeight="1">
      <c r="R35282"/>
      <c r="S35282"/>
    </row>
    <row r="35283" spans="18:19" ht="15" customHeight="1">
      <c r="R35283"/>
      <c r="S35283"/>
    </row>
    <row r="35284" spans="18:19" ht="15" customHeight="1">
      <c r="R35284"/>
      <c r="S35284"/>
    </row>
    <row r="35285" spans="18:19" ht="15" customHeight="1">
      <c r="R35285"/>
      <c r="S35285"/>
    </row>
    <row r="35286" spans="18:19" ht="15" customHeight="1">
      <c r="R35286"/>
      <c r="S35286"/>
    </row>
    <row r="35287" spans="18:19" ht="15" customHeight="1">
      <c r="R35287"/>
      <c r="S35287"/>
    </row>
    <row r="35288" spans="18:19" ht="15" customHeight="1">
      <c r="R35288"/>
      <c r="S35288"/>
    </row>
    <row r="35289" spans="18:19" ht="15" customHeight="1">
      <c r="R35289"/>
      <c r="S35289"/>
    </row>
    <row r="35290" spans="18:19" ht="15" customHeight="1">
      <c r="R35290"/>
      <c r="S35290"/>
    </row>
    <row r="35291" spans="18:19" ht="15" customHeight="1">
      <c r="R35291"/>
      <c r="S35291"/>
    </row>
    <row r="35292" spans="18:19" ht="15" customHeight="1">
      <c r="R35292"/>
      <c r="S35292"/>
    </row>
    <row r="35293" spans="18:19" ht="15" customHeight="1">
      <c r="R35293"/>
      <c r="S35293"/>
    </row>
    <row r="35294" spans="18:19" ht="15" customHeight="1">
      <c r="R35294"/>
      <c r="S35294"/>
    </row>
    <row r="35295" spans="18:19" ht="15" customHeight="1">
      <c r="R35295"/>
      <c r="S35295"/>
    </row>
    <row r="35296" spans="18:19" ht="15" customHeight="1">
      <c r="R35296"/>
      <c r="S35296"/>
    </row>
    <row r="35297" spans="18:19" ht="15" customHeight="1">
      <c r="R35297"/>
      <c r="S35297"/>
    </row>
    <row r="35298" spans="18:19" ht="15" customHeight="1">
      <c r="R35298"/>
      <c r="S35298"/>
    </row>
    <row r="35299" spans="18:19" ht="15" customHeight="1">
      <c r="R35299"/>
      <c r="S35299"/>
    </row>
    <row r="35300" spans="18:19" ht="15" customHeight="1">
      <c r="R35300"/>
      <c r="S35300"/>
    </row>
    <row r="35301" spans="18:19" ht="15" customHeight="1">
      <c r="R35301"/>
      <c r="S35301"/>
    </row>
    <row r="35302" spans="18:19" ht="15" customHeight="1">
      <c r="R35302"/>
      <c r="S35302"/>
    </row>
    <row r="35303" spans="18:19" ht="15" customHeight="1">
      <c r="R35303"/>
      <c r="S35303"/>
    </row>
    <row r="35304" spans="18:19" ht="15" customHeight="1">
      <c r="R35304"/>
      <c r="S35304"/>
    </row>
    <row r="35305" spans="18:19" ht="15" customHeight="1">
      <c r="R35305"/>
      <c r="S35305"/>
    </row>
    <row r="35306" spans="18:19" ht="15" customHeight="1">
      <c r="R35306"/>
      <c r="S35306"/>
    </row>
    <row r="35307" spans="18:19" ht="15" customHeight="1">
      <c r="R35307"/>
      <c r="S35307"/>
    </row>
    <row r="35308" spans="18:19" ht="15" customHeight="1">
      <c r="R35308"/>
      <c r="S35308"/>
    </row>
    <row r="35309" spans="18:19" ht="15" customHeight="1">
      <c r="R35309"/>
      <c r="S35309"/>
    </row>
    <row r="35310" spans="18:19" ht="15" customHeight="1">
      <c r="R35310"/>
      <c r="S35310"/>
    </row>
    <row r="35311" spans="18:19" ht="15" customHeight="1">
      <c r="R35311"/>
      <c r="S35311"/>
    </row>
    <row r="35312" spans="18:19" ht="15" customHeight="1">
      <c r="R35312"/>
      <c r="S35312"/>
    </row>
    <row r="35313" spans="18:19" ht="15" customHeight="1">
      <c r="R35313"/>
      <c r="S35313"/>
    </row>
    <row r="35314" spans="18:19" ht="15" customHeight="1">
      <c r="R35314"/>
      <c r="S35314"/>
    </row>
    <row r="35315" spans="18:19" ht="15" customHeight="1">
      <c r="R35315"/>
      <c r="S35315"/>
    </row>
    <row r="35316" spans="18:19" ht="15" customHeight="1">
      <c r="R35316"/>
      <c r="S35316"/>
    </row>
    <row r="35317" spans="18:19" ht="15" customHeight="1">
      <c r="R35317"/>
      <c r="S35317"/>
    </row>
    <row r="35318" spans="18:19" ht="15" customHeight="1">
      <c r="R35318"/>
      <c r="S35318"/>
    </row>
    <row r="35319" spans="18:19" ht="15" customHeight="1">
      <c r="R35319"/>
      <c r="S35319"/>
    </row>
    <row r="35320" spans="18:19" ht="15" customHeight="1">
      <c r="R35320"/>
      <c r="S35320"/>
    </row>
    <row r="35321" spans="18:19" ht="15" customHeight="1">
      <c r="R35321"/>
      <c r="S35321"/>
    </row>
    <row r="35322" spans="18:19" ht="15" customHeight="1">
      <c r="R35322"/>
      <c r="S35322"/>
    </row>
    <row r="35323" spans="18:19" ht="15" customHeight="1">
      <c r="R35323"/>
      <c r="S35323"/>
    </row>
    <row r="35324" spans="18:19" ht="15" customHeight="1">
      <c r="R35324"/>
      <c r="S35324"/>
    </row>
    <row r="35325" spans="18:19" ht="15" customHeight="1">
      <c r="R35325"/>
      <c r="S35325"/>
    </row>
    <row r="35326" spans="18:19" ht="15" customHeight="1">
      <c r="R35326"/>
      <c r="S35326"/>
    </row>
    <row r="35327" spans="18:19" ht="15" customHeight="1">
      <c r="R35327"/>
      <c r="S35327"/>
    </row>
    <row r="35328" spans="18:19" ht="15" customHeight="1">
      <c r="R35328"/>
      <c r="S35328"/>
    </row>
    <row r="35329" spans="18:19" ht="15" customHeight="1">
      <c r="R35329"/>
      <c r="S35329"/>
    </row>
    <row r="35330" spans="18:19" ht="15" customHeight="1">
      <c r="R35330"/>
      <c r="S35330"/>
    </row>
    <row r="35331" spans="18:19" ht="15" customHeight="1">
      <c r="R35331"/>
      <c r="S35331"/>
    </row>
    <row r="35332" spans="18:19" ht="15" customHeight="1">
      <c r="R35332"/>
      <c r="S35332"/>
    </row>
    <row r="35333" spans="18:19" ht="15" customHeight="1">
      <c r="R35333"/>
      <c r="S35333"/>
    </row>
    <row r="35334" spans="18:19" ht="15" customHeight="1">
      <c r="R35334"/>
      <c r="S35334"/>
    </row>
    <row r="35335" spans="18:19" ht="15" customHeight="1">
      <c r="R35335"/>
      <c r="S35335"/>
    </row>
    <row r="35336" spans="18:19" ht="15" customHeight="1">
      <c r="R35336"/>
      <c r="S35336"/>
    </row>
    <row r="35337" spans="18:19" ht="15" customHeight="1">
      <c r="R35337"/>
      <c r="S35337"/>
    </row>
    <row r="35338" spans="18:19" ht="15" customHeight="1">
      <c r="R35338"/>
      <c r="S35338"/>
    </row>
    <row r="35339" spans="18:19" ht="15" customHeight="1">
      <c r="R35339"/>
      <c r="S35339"/>
    </row>
    <row r="35340" spans="18:19" ht="15" customHeight="1">
      <c r="R35340"/>
      <c r="S35340"/>
    </row>
    <row r="35341" spans="18:19" ht="15" customHeight="1">
      <c r="R35341"/>
      <c r="S35341"/>
    </row>
    <row r="35342" spans="18:19" ht="15" customHeight="1">
      <c r="R35342"/>
      <c r="S35342"/>
    </row>
    <row r="35343" spans="18:19" ht="15" customHeight="1">
      <c r="R35343"/>
      <c r="S35343"/>
    </row>
    <row r="35344" spans="18:19" ht="15" customHeight="1">
      <c r="R35344"/>
      <c r="S35344"/>
    </row>
    <row r="35345" spans="18:19" ht="15" customHeight="1">
      <c r="R35345"/>
      <c r="S35345"/>
    </row>
    <row r="35346" spans="18:19" ht="15" customHeight="1">
      <c r="R35346"/>
      <c r="S35346"/>
    </row>
    <row r="35347" spans="18:19" ht="15" customHeight="1">
      <c r="R35347"/>
      <c r="S35347"/>
    </row>
    <row r="35348" spans="18:19" ht="15" customHeight="1">
      <c r="R35348"/>
      <c r="S35348"/>
    </row>
    <row r="35349" spans="18:19" ht="15" customHeight="1">
      <c r="R35349"/>
      <c r="S35349"/>
    </row>
    <row r="35350" spans="18:19" ht="15" customHeight="1">
      <c r="R35350"/>
      <c r="S35350"/>
    </row>
    <row r="35351" spans="18:19" ht="15" customHeight="1">
      <c r="R35351"/>
      <c r="S35351"/>
    </row>
    <row r="35352" spans="18:19" ht="15" customHeight="1">
      <c r="R35352"/>
      <c r="S35352"/>
    </row>
    <row r="35353" spans="18:19" ht="15" customHeight="1">
      <c r="R35353"/>
      <c r="S35353"/>
    </row>
    <row r="35354" spans="18:19" ht="15" customHeight="1">
      <c r="R35354"/>
      <c r="S35354"/>
    </row>
    <row r="35355" spans="18:19" ht="15" customHeight="1">
      <c r="R35355"/>
      <c r="S35355"/>
    </row>
    <row r="35356" spans="18:19" ht="15" customHeight="1">
      <c r="R35356"/>
      <c r="S35356"/>
    </row>
    <row r="35357" spans="18:19" ht="15" customHeight="1">
      <c r="R35357"/>
      <c r="S35357"/>
    </row>
    <row r="35358" spans="18:19" ht="15" customHeight="1">
      <c r="R35358"/>
      <c r="S35358"/>
    </row>
    <row r="35359" spans="18:19" ht="15" customHeight="1">
      <c r="R35359"/>
      <c r="S35359"/>
    </row>
    <row r="35360" spans="18:19" ht="15" customHeight="1">
      <c r="R35360"/>
      <c r="S35360"/>
    </row>
    <row r="35361" spans="18:19" ht="15" customHeight="1">
      <c r="R35361"/>
      <c r="S35361"/>
    </row>
    <row r="35362" spans="18:19" ht="15" customHeight="1">
      <c r="R35362"/>
      <c r="S35362"/>
    </row>
    <row r="35363" spans="18:19" ht="15" customHeight="1">
      <c r="R35363"/>
      <c r="S35363"/>
    </row>
    <row r="35364" spans="18:19" ht="15" customHeight="1">
      <c r="R35364"/>
      <c r="S35364"/>
    </row>
    <row r="35365" spans="18:19" ht="15" customHeight="1">
      <c r="R35365"/>
      <c r="S35365"/>
    </row>
    <row r="35366" spans="18:19" ht="15" customHeight="1">
      <c r="R35366"/>
      <c r="S35366"/>
    </row>
    <row r="35367" spans="18:19" ht="15" customHeight="1">
      <c r="R35367"/>
      <c r="S35367"/>
    </row>
    <row r="35368" spans="18:19" ht="15" customHeight="1">
      <c r="R35368"/>
      <c r="S35368"/>
    </row>
    <row r="35369" spans="18:19" ht="15" customHeight="1">
      <c r="R35369"/>
      <c r="S35369"/>
    </row>
    <row r="35370" spans="18:19" ht="15" customHeight="1">
      <c r="R35370"/>
      <c r="S35370"/>
    </row>
    <row r="35371" spans="18:19" ht="15" customHeight="1">
      <c r="R35371"/>
      <c r="S35371"/>
    </row>
    <row r="35372" spans="18:19" ht="15" customHeight="1">
      <c r="R35372"/>
      <c r="S35372"/>
    </row>
    <row r="35373" spans="18:19" ht="15" customHeight="1">
      <c r="R35373"/>
      <c r="S35373"/>
    </row>
    <row r="35374" spans="18:19" ht="15" customHeight="1">
      <c r="R35374"/>
      <c r="S35374"/>
    </row>
    <row r="35375" spans="18:19" ht="15" customHeight="1">
      <c r="R35375"/>
      <c r="S35375"/>
    </row>
    <row r="35376" spans="18:19" ht="15" customHeight="1">
      <c r="R35376"/>
      <c r="S35376"/>
    </row>
    <row r="35377" spans="18:19" ht="15" customHeight="1">
      <c r="R35377"/>
      <c r="S35377"/>
    </row>
    <row r="35378" spans="18:19" ht="15" customHeight="1">
      <c r="R35378"/>
      <c r="S35378"/>
    </row>
    <row r="35379" spans="18:19" ht="15" customHeight="1">
      <c r="R35379"/>
      <c r="S35379"/>
    </row>
    <row r="35380" spans="18:19" ht="15" customHeight="1">
      <c r="R35380"/>
      <c r="S35380"/>
    </row>
    <row r="35381" spans="18:19" ht="15" customHeight="1">
      <c r="R35381"/>
      <c r="S35381"/>
    </row>
    <row r="35382" spans="18:19" ht="15" customHeight="1">
      <c r="R35382"/>
      <c r="S35382"/>
    </row>
    <row r="35383" spans="18:19" ht="15" customHeight="1">
      <c r="R35383"/>
      <c r="S35383"/>
    </row>
    <row r="35384" spans="18:19" ht="15" customHeight="1">
      <c r="R35384"/>
      <c r="S35384"/>
    </row>
    <row r="35385" spans="18:19" ht="15" customHeight="1">
      <c r="R35385"/>
      <c r="S35385"/>
    </row>
    <row r="35386" spans="18:19" ht="15" customHeight="1">
      <c r="R35386"/>
      <c r="S35386"/>
    </row>
    <row r="35387" spans="18:19" ht="15" customHeight="1">
      <c r="R35387"/>
      <c r="S35387"/>
    </row>
    <row r="35388" spans="18:19" ht="15" customHeight="1">
      <c r="R35388"/>
      <c r="S35388"/>
    </row>
    <row r="35389" spans="18:19" ht="15" customHeight="1">
      <c r="R35389"/>
      <c r="S35389"/>
    </row>
    <row r="35390" spans="18:19" ht="15" customHeight="1">
      <c r="R35390"/>
      <c r="S35390"/>
    </row>
    <row r="35391" spans="18:19" ht="15" customHeight="1">
      <c r="R35391"/>
      <c r="S35391"/>
    </row>
    <row r="35392" spans="18:19" ht="15" customHeight="1">
      <c r="R35392"/>
      <c r="S35392"/>
    </row>
    <row r="35393" spans="18:19" ht="15" customHeight="1">
      <c r="R35393"/>
      <c r="S35393"/>
    </row>
    <row r="35394" spans="18:19" ht="15" customHeight="1">
      <c r="R35394"/>
      <c r="S35394"/>
    </row>
    <row r="35395" spans="18:19" ht="15" customHeight="1">
      <c r="R35395"/>
      <c r="S35395"/>
    </row>
    <row r="35396" spans="18:19" ht="15" customHeight="1">
      <c r="R35396"/>
      <c r="S35396"/>
    </row>
    <row r="35397" spans="18:19" ht="15" customHeight="1">
      <c r="R35397"/>
      <c r="S35397"/>
    </row>
    <row r="35398" spans="18:19" ht="15" customHeight="1">
      <c r="R35398"/>
      <c r="S35398"/>
    </row>
    <row r="35399" spans="18:19" ht="15" customHeight="1">
      <c r="R35399"/>
      <c r="S35399"/>
    </row>
    <row r="35400" spans="18:19" ht="15" customHeight="1">
      <c r="R35400"/>
      <c r="S35400"/>
    </row>
    <row r="35401" spans="18:19" ht="15" customHeight="1">
      <c r="R35401"/>
      <c r="S35401"/>
    </row>
    <row r="35402" spans="18:19" ht="15" customHeight="1">
      <c r="R35402"/>
      <c r="S35402"/>
    </row>
    <row r="35403" spans="18:19" ht="15" customHeight="1">
      <c r="R35403"/>
      <c r="S35403"/>
    </row>
    <row r="35404" spans="18:19" ht="15" customHeight="1">
      <c r="R35404"/>
      <c r="S35404"/>
    </row>
    <row r="35405" spans="18:19" ht="15" customHeight="1">
      <c r="R35405"/>
      <c r="S35405"/>
    </row>
    <row r="35406" spans="18:19" ht="15" customHeight="1">
      <c r="R35406"/>
      <c r="S35406"/>
    </row>
    <row r="35407" spans="18:19" ht="15" customHeight="1">
      <c r="R35407"/>
      <c r="S35407"/>
    </row>
    <row r="35408" spans="18:19" ht="15" customHeight="1">
      <c r="R35408"/>
      <c r="S35408"/>
    </row>
    <row r="35409" spans="18:19" ht="15" customHeight="1">
      <c r="R35409"/>
      <c r="S35409"/>
    </row>
    <row r="35410" spans="18:19" ht="15" customHeight="1">
      <c r="R35410"/>
      <c r="S35410"/>
    </row>
    <row r="35411" spans="18:19" ht="15" customHeight="1">
      <c r="R35411"/>
      <c r="S35411"/>
    </row>
    <row r="35412" spans="18:19" ht="15" customHeight="1">
      <c r="R35412"/>
      <c r="S35412"/>
    </row>
    <row r="35413" spans="18:19" ht="15" customHeight="1">
      <c r="R35413"/>
      <c r="S35413"/>
    </row>
    <row r="35414" spans="18:19" ht="15" customHeight="1">
      <c r="R35414"/>
      <c r="S35414"/>
    </row>
    <row r="35415" spans="18:19" ht="15" customHeight="1">
      <c r="R35415"/>
      <c r="S35415"/>
    </row>
    <row r="35416" spans="18:19" ht="15" customHeight="1">
      <c r="R35416"/>
      <c r="S35416"/>
    </row>
    <row r="35417" spans="18:19" ht="15" customHeight="1">
      <c r="R35417"/>
      <c r="S35417"/>
    </row>
    <row r="35418" spans="18:19" ht="15" customHeight="1">
      <c r="R35418"/>
      <c r="S35418"/>
    </row>
    <row r="35419" spans="18:19" ht="15" customHeight="1">
      <c r="R35419"/>
      <c r="S35419"/>
    </row>
    <row r="35420" spans="18:19" ht="15" customHeight="1">
      <c r="R35420"/>
      <c r="S35420"/>
    </row>
    <row r="35421" spans="18:19" ht="15" customHeight="1">
      <c r="R35421"/>
      <c r="S35421"/>
    </row>
    <row r="35422" spans="18:19" ht="15" customHeight="1">
      <c r="R35422"/>
      <c r="S35422"/>
    </row>
    <row r="35423" spans="18:19" ht="15" customHeight="1">
      <c r="R35423"/>
      <c r="S35423"/>
    </row>
    <row r="35424" spans="18:19" ht="15" customHeight="1">
      <c r="R35424"/>
      <c r="S35424"/>
    </row>
    <row r="35425" spans="18:19" ht="15" customHeight="1">
      <c r="R35425"/>
      <c r="S35425"/>
    </row>
    <row r="35426" spans="18:19" ht="15" customHeight="1">
      <c r="R35426"/>
      <c r="S35426"/>
    </row>
    <row r="35427" spans="18:19" ht="15" customHeight="1">
      <c r="R35427"/>
      <c r="S35427"/>
    </row>
    <row r="35428" spans="18:19" ht="15" customHeight="1">
      <c r="R35428"/>
      <c r="S35428"/>
    </row>
    <row r="35429" spans="18:19" ht="15" customHeight="1">
      <c r="R35429"/>
      <c r="S35429"/>
    </row>
    <row r="35430" spans="18:19" ht="15" customHeight="1">
      <c r="R35430"/>
      <c r="S35430"/>
    </row>
    <row r="35431" spans="18:19" ht="15" customHeight="1">
      <c r="R35431"/>
      <c r="S35431"/>
    </row>
    <row r="35432" spans="18:19" ht="15" customHeight="1">
      <c r="R35432"/>
      <c r="S35432"/>
    </row>
    <row r="35433" spans="18:19" ht="15" customHeight="1">
      <c r="R35433"/>
      <c r="S35433"/>
    </row>
    <row r="35434" spans="18:19" ht="15" customHeight="1">
      <c r="R35434"/>
      <c r="S35434"/>
    </row>
    <row r="35435" spans="18:19" ht="15" customHeight="1">
      <c r="R35435"/>
      <c r="S35435"/>
    </row>
    <row r="35436" spans="18:19" ht="15" customHeight="1">
      <c r="R35436"/>
      <c r="S35436"/>
    </row>
    <row r="35437" spans="18:19" ht="15" customHeight="1">
      <c r="R35437"/>
      <c r="S35437"/>
    </row>
    <row r="35438" spans="18:19" ht="15" customHeight="1">
      <c r="R35438"/>
      <c r="S35438"/>
    </row>
    <row r="35439" spans="18:19" ht="15" customHeight="1">
      <c r="R35439"/>
      <c r="S35439"/>
    </row>
    <row r="35440" spans="18:19" ht="15" customHeight="1">
      <c r="R35440"/>
      <c r="S35440"/>
    </row>
    <row r="35441" spans="18:19" ht="15" customHeight="1">
      <c r="R35441"/>
      <c r="S35441"/>
    </row>
    <row r="35442" spans="18:19" ht="15" customHeight="1">
      <c r="R35442"/>
      <c r="S35442"/>
    </row>
    <row r="35443" spans="18:19" ht="15" customHeight="1">
      <c r="R35443"/>
      <c r="S35443"/>
    </row>
    <row r="35444" spans="18:19" ht="15" customHeight="1">
      <c r="R35444"/>
      <c r="S35444"/>
    </row>
    <row r="35445" spans="18:19" ht="15" customHeight="1">
      <c r="R35445"/>
      <c r="S35445"/>
    </row>
    <row r="35446" spans="18:19" ht="15" customHeight="1">
      <c r="R35446"/>
      <c r="S35446"/>
    </row>
    <row r="35447" spans="18:19" ht="15" customHeight="1">
      <c r="R35447"/>
      <c r="S35447"/>
    </row>
    <row r="35448" spans="18:19" ht="15" customHeight="1">
      <c r="R35448"/>
      <c r="S35448"/>
    </row>
    <row r="35449" spans="18:19" ht="15" customHeight="1">
      <c r="R35449"/>
      <c r="S35449"/>
    </row>
    <row r="35450" spans="18:19" ht="15" customHeight="1">
      <c r="R35450"/>
      <c r="S35450"/>
    </row>
    <row r="35451" spans="18:19" ht="15" customHeight="1">
      <c r="R35451"/>
      <c r="S35451"/>
    </row>
    <row r="35452" spans="18:19" ht="15" customHeight="1">
      <c r="R35452"/>
      <c r="S35452"/>
    </row>
    <row r="35453" spans="18:19" ht="15" customHeight="1">
      <c r="R35453"/>
      <c r="S35453"/>
    </row>
    <row r="35454" spans="18:19" ht="15" customHeight="1">
      <c r="R35454"/>
      <c r="S35454"/>
    </row>
    <row r="35455" spans="18:19" ht="15" customHeight="1">
      <c r="R35455"/>
      <c r="S35455"/>
    </row>
    <row r="35456" spans="18:19" ht="15" customHeight="1">
      <c r="R35456"/>
      <c r="S35456"/>
    </row>
    <row r="35457" spans="18:19" ht="15" customHeight="1">
      <c r="R35457"/>
      <c r="S35457"/>
    </row>
    <row r="35458" spans="18:19" ht="15" customHeight="1">
      <c r="R35458"/>
      <c r="S35458"/>
    </row>
    <row r="35459" spans="18:19" ht="15" customHeight="1">
      <c r="R35459"/>
      <c r="S35459"/>
    </row>
    <row r="35460" spans="18:19" ht="15" customHeight="1">
      <c r="R35460"/>
      <c r="S35460"/>
    </row>
    <row r="35461" spans="18:19" ht="15" customHeight="1">
      <c r="R35461"/>
      <c r="S35461"/>
    </row>
    <row r="35462" spans="18:19" ht="15" customHeight="1">
      <c r="R35462"/>
      <c r="S35462"/>
    </row>
    <row r="35463" spans="18:19" ht="15" customHeight="1">
      <c r="R35463"/>
      <c r="S35463"/>
    </row>
    <row r="35464" spans="18:19" ht="15" customHeight="1">
      <c r="R35464"/>
      <c r="S35464"/>
    </row>
    <row r="35465" spans="18:19" ht="15" customHeight="1">
      <c r="R35465"/>
      <c r="S35465"/>
    </row>
    <row r="35466" spans="18:19" ht="15" customHeight="1">
      <c r="R35466"/>
      <c r="S35466"/>
    </row>
    <row r="35467" spans="18:19" ht="15" customHeight="1">
      <c r="R35467"/>
      <c r="S35467"/>
    </row>
    <row r="35468" spans="18:19" ht="15" customHeight="1">
      <c r="R35468"/>
      <c r="S35468"/>
    </row>
    <row r="35469" spans="18:19" ht="15" customHeight="1">
      <c r="R35469"/>
      <c r="S35469"/>
    </row>
    <row r="35470" spans="18:19" ht="15" customHeight="1">
      <c r="R35470"/>
      <c r="S35470"/>
    </row>
    <row r="35471" spans="18:19" ht="15" customHeight="1">
      <c r="R35471"/>
      <c r="S35471"/>
    </row>
    <row r="35472" spans="18:19" ht="15" customHeight="1">
      <c r="R35472"/>
      <c r="S35472"/>
    </row>
    <row r="35473" spans="18:19" ht="15" customHeight="1">
      <c r="R35473"/>
      <c r="S35473"/>
    </row>
    <row r="35474" spans="18:19" ht="15" customHeight="1">
      <c r="R35474"/>
      <c r="S35474"/>
    </row>
    <row r="35475" spans="18:19" ht="15" customHeight="1">
      <c r="R35475"/>
      <c r="S35475"/>
    </row>
    <row r="35476" spans="18:19" ht="15" customHeight="1">
      <c r="R35476"/>
      <c r="S35476"/>
    </row>
    <row r="35477" spans="18:19" ht="15" customHeight="1">
      <c r="R35477"/>
      <c r="S35477"/>
    </row>
    <row r="35478" spans="18:19" ht="15" customHeight="1">
      <c r="R35478"/>
      <c r="S35478"/>
    </row>
    <row r="35479" spans="18:19" ht="15" customHeight="1">
      <c r="R35479"/>
      <c r="S35479"/>
    </row>
    <row r="35480" spans="18:19" ht="15" customHeight="1">
      <c r="R35480"/>
      <c r="S35480"/>
    </row>
    <row r="35481" spans="18:19" ht="15" customHeight="1">
      <c r="R35481"/>
      <c r="S35481"/>
    </row>
    <row r="35482" spans="18:19" ht="15" customHeight="1">
      <c r="R35482"/>
      <c r="S35482"/>
    </row>
    <row r="35483" spans="18:19" ht="15" customHeight="1">
      <c r="R35483"/>
      <c r="S35483"/>
    </row>
    <row r="35484" spans="18:19" ht="15" customHeight="1">
      <c r="R35484"/>
      <c r="S35484"/>
    </row>
    <row r="35485" spans="18:19" ht="15" customHeight="1">
      <c r="R35485"/>
      <c r="S35485"/>
    </row>
    <row r="35486" spans="18:19" ht="15" customHeight="1">
      <c r="R35486"/>
      <c r="S35486"/>
    </row>
    <row r="35487" spans="18:19" ht="15" customHeight="1">
      <c r="R35487"/>
      <c r="S35487"/>
    </row>
    <row r="35488" spans="18:19" ht="15" customHeight="1">
      <c r="R35488"/>
      <c r="S35488"/>
    </row>
    <row r="35489" spans="18:19" ht="15" customHeight="1">
      <c r="R35489"/>
      <c r="S35489"/>
    </row>
    <row r="35490" spans="18:19" ht="15" customHeight="1">
      <c r="R35490"/>
      <c r="S35490"/>
    </row>
    <row r="35491" spans="18:19" ht="15" customHeight="1">
      <c r="R35491"/>
      <c r="S35491"/>
    </row>
    <row r="35492" spans="18:19" ht="15" customHeight="1">
      <c r="R35492"/>
      <c r="S35492"/>
    </row>
    <row r="35493" spans="18:19" ht="15" customHeight="1">
      <c r="R35493"/>
      <c r="S35493"/>
    </row>
    <row r="35494" spans="18:19" ht="15" customHeight="1">
      <c r="R35494"/>
      <c r="S35494"/>
    </row>
    <row r="35495" spans="18:19" ht="15" customHeight="1">
      <c r="R35495"/>
      <c r="S35495"/>
    </row>
    <row r="35496" spans="18:19" ht="15" customHeight="1">
      <c r="R35496"/>
      <c r="S35496"/>
    </row>
    <row r="35497" spans="18:19" ht="15" customHeight="1">
      <c r="R35497"/>
      <c r="S35497"/>
    </row>
    <row r="35498" spans="18:19" ht="15" customHeight="1">
      <c r="R35498"/>
      <c r="S35498"/>
    </row>
    <row r="35499" spans="18:19" ht="15" customHeight="1">
      <c r="R35499"/>
      <c r="S35499"/>
    </row>
    <row r="35500" spans="18:19" ht="15" customHeight="1">
      <c r="R35500"/>
      <c r="S35500"/>
    </row>
    <row r="35501" spans="18:19" ht="15" customHeight="1">
      <c r="R35501"/>
      <c r="S35501"/>
    </row>
    <row r="35502" spans="18:19" ht="15" customHeight="1">
      <c r="R35502"/>
      <c r="S35502"/>
    </row>
    <row r="35503" spans="18:19" ht="15" customHeight="1">
      <c r="R35503"/>
      <c r="S35503"/>
    </row>
    <row r="35504" spans="18:19" ht="15" customHeight="1">
      <c r="R35504"/>
      <c r="S35504"/>
    </row>
    <row r="35505" spans="18:19" ht="15" customHeight="1">
      <c r="R35505"/>
      <c r="S35505"/>
    </row>
    <row r="35506" spans="18:19" ht="15" customHeight="1">
      <c r="R35506"/>
      <c r="S35506"/>
    </row>
    <row r="35507" spans="18:19" ht="15" customHeight="1">
      <c r="R35507"/>
      <c r="S35507"/>
    </row>
    <row r="35508" spans="18:19" ht="15" customHeight="1">
      <c r="R35508"/>
      <c r="S35508"/>
    </row>
    <row r="35509" spans="18:19" ht="15" customHeight="1">
      <c r="R35509"/>
      <c r="S35509"/>
    </row>
    <row r="35510" spans="18:19" ht="15" customHeight="1">
      <c r="R35510"/>
      <c r="S35510"/>
    </row>
    <row r="35511" spans="18:19" ht="15" customHeight="1">
      <c r="R35511"/>
      <c r="S35511"/>
    </row>
    <row r="35512" spans="18:19" ht="15" customHeight="1">
      <c r="R35512"/>
      <c r="S35512"/>
    </row>
    <row r="35513" spans="18:19" ht="15" customHeight="1">
      <c r="R35513"/>
      <c r="S35513"/>
    </row>
    <row r="35514" spans="18:19" ht="15" customHeight="1">
      <c r="R35514"/>
      <c r="S35514"/>
    </row>
    <row r="35515" spans="18:19" ht="15" customHeight="1">
      <c r="R35515"/>
      <c r="S35515"/>
    </row>
    <row r="35516" spans="18:19" ht="15" customHeight="1">
      <c r="R35516"/>
      <c r="S35516"/>
    </row>
    <row r="35517" spans="18:19" ht="15" customHeight="1">
      <c r="R35517"/>
      <c r="S35517"/>
    </row>
    <row r="35518" spans="18:19" ht="15" customHeight="1">
      <c r="R35518"/>
      <c r="S35518"/>
    </row>
    <row r="35519" spans="18:19" ht="15" customHeight="1">
      <c r="R35519"/>
      <c r="S35519"/>
    </row>
    <row r="35520" spans="18:19" ht="15" customHeight="1">
      <c r="R35520"/>
      <c r="S35520"/>
    </row>
    <row r="35521" spans="18:19" ht="15" customHeight="1">
      <c r="R35521"/>
      <c r="S35521"/>
    </row>
    <row r="35522" spans="18:19" ht="15" customHeight="1">
      <c r="R35522"/>
      <c r="S35522"/>
    </row>
    <row r="35523" spans="18:19" ht="15" customHeight="1">
      <c r="R35523"/>
      <c r="S35523"/>
    </row>
    <row r="35524" spans="18:19" ht="15" customHeight="1">
      <c r="R35524"/>
      <c r="S35524"/>
    </row>
    <row r="35525" spans="18:19" ht="15" customHeight="1">
      <c r="R35525"/>
      <c r="S35525"/>
    </row>
    <row r="35526" spans="18:19" ht="15" customHeight="1">
      <c r="R35526"/>
      <c r="S35526"/>
    </row>
    <row r="35527" spans="18:19" ht="15" customHeight="1">
      <c r="R35527"/>
      <c r="S35527"/>
    </row>
    <row r="35528" spans="18:19" ht="15" customHeight="1">
      <c r="R35528"/>
      <c r="S35528"/>
    </row>
    <row r="35529" spans="18:19" ht="15" customHeight="1">
      <c r="R35529"/>
      <c r="S35529"/>
    </row>
    <row r="35530" spans="18:19" ht="15" customHeight="1">
      <c r="R35530"/>
      <c r="S35530"/>
    </row>
    <row r="35531" spans="18:19" ht="15" customHeight="1">
      <c r="R35531"/>
      <c r="S35531"/>
    </row>
    <row r="35532" spans="18:19" ht="15" customHeight="1">
      <c r="R35532"/>
      <c r="S35532"/>
    </row>
    <row r="35533" spans="18:19" ht="15" customHeight="1">
      <c r="R35533"/>
      <c r="S35533"/>
    </row>
    <row r="35534" spans="18:19" ht="15" customHeight="1">
      <c r="R35534"/>
      <c r="S35534"/>
    </row>
    <row r="35535" spans="18:19" ht="15" customHeight="1">
      <c r="R35535"/>
      <c r="S35535"/>
    </row>
    <row r="35536" spans="18:19" ht="15" customHeight="1">
      <c r="R35536"/>
      <c r="S35536"/>
    </row>
    <row r="35537" spans="18:19" ht="15" customHeight="1">
      <c r="R35537"/>
      <c r="S35537"/>
    </row>
    <row r="35538" spans="18:19" ht="15" customHeight="1">
      <c r="R35538"/>
      <c r="S35538"/>
    </row>
    <row r="35539" spans="18:19" ht="15" customHeight="1">
      <c r="R35539"/>
      <c r="S35539"/>
    </row>
    <row r="35540" spans="18:19" ht="15" customHeight="1">
      <c r="R35540"/>
      <c r="S35540"/>
    </row>
    <row r="35541" spans="18:19" ht="15" customHeight="1">
      <c r="R35541"/>
      <c r="S35541"/>
    </row>
    <row r="35542" spans="18:19" ht="15" customHeight="1">
      <c r="R35542"/>
      <c r="S35542"/>
    </row>
    <row r="35543" spans="18:19" ht="15" customHeight="1">
      <c r="R35543"/>
      <c r="S35543"/>
    </row>
    <row r="35544" spans="18:19" ht="15" customHeight="1">
      <c r="R35544"/>
      <c r="S35544"/>
    </row>
    <row r="35545" spans="18:19" ht="15" customHeight="1">
      <c r="R35545"/>
      <c r="S35545"/>
    </row>
    <row r="35546" spans="18:19" ht="15" customHeight="1">
      <c r="R35546"/>
      <c r="S35546"/>
    </row>
    <row r="35547" spans="18:19" ht="15" customHeight="1">
      <c r="R35547"/>
      <c r="S35547"/>
    </row>
    <row r="35548" spans="18:19" ht="15" customHeight="1">
      <c r="R35548"/>
      <c r="S35548"/>
    </row>
    <row r="35549" spans="18:19" ht="15" customHeight="1">
      <c r="R35549"/>
      <c r="S35549"/>
    </row>
    <row r="35550" spans="18:19" ht="15" customHeight="1">
      <c r="R35550"/>
      <c r="S35550"/>
    </row>
    <row r="35551" spans="18:19" ht="15" customHeight="1">
      <c r="R35551"/>
      <c r="S35551"/>
    </row>
    <row r="35552" spans="18:19" ht="15" customHeight="1">
      <c r="R35552"/>
      <c r="S35552"/>
    </row>
    <row r="35553" spans="18:19" ht="15" customHeight="1">
      <c r="R35553"/>
      <c r="S35553"/>
    </row>
    <row r="35554" spans="18:19" ht="15" customHeight="1">
      <c r="R35554"/>
      <c r="S35554"/>
    </row>
    <row r="35555" spans="18:19" ht="15" customHeight="1">
      <c r="R35555"/>
      <c r="S35555"/>
    </row>
    <row r="35556" spans="18:19" ht="15" customHeight="1">
      <c r="R35556"/>
      <c r="S35556"/>
    </row>
    <row r="35557" spans="18:19" ht="15" customHeight="1">
      <c r="R35557"/>
      <c r="S35557"/>
    </row>
    <row r="35558" spans="18:19" ht="15" customHeight="1">
      <c r="R35558"/>
      <c r="S35558"/>
    </row>
    <row r="35559" spans="18:19" ht="15" customHeight="1">
      <c r="R35559"/>
      <c r="S35559"/>
    </row>
    <row r="35560" spans="18:19" ht="15" customHeight="1">
      <c r="R35560"/>
      <c r="S35560"/>
    </row>
    <row r="35561" spans="18:19" ht="15" customHeight="1">
      <c r="R35561"/>
      <c r="S35561"/>
    </row>
    <row r="35562" spans="18:19" ht="15" customHeight="1">
      <c r="R35562"/>
      <c r="S35562"/>
    </row>
    <row r="35563" spans="18:19" ht="15" customHeight="1">
      <c r="R35563"/>
      <c r="S35563"/>
    </row>
    <row r="35564" spans="18:19" ht="15" customHeight="1">
      <c r="R35564"/>
      <c r="S35564"/>
    </row>
    <row r="35565" spans="18:19" ht="15" customHeight="1">
      <c r="R35565"/>
      <c r="S35565"/>
    </row>
    <row r="35566" spans="18:19" ht="15" customHeight="1">
      <c r="R35566"/>
      <c r="S35566"/>
    </row>
    <row r="35567" spans="18:19" ht="15" customHeight="1">
      <c r="R35567"/>
      <c r="S35567"/>
    </row>
    <row r="35568" spans="18:19" ht="15" customHeight="1">
      <c r="R35568"/>
      <c r="S35568"/>
    </row>
    <row r="35569" spans="18:19" ht="15" customHeight="1">
      <c r="R35569"/>
      <c r="S35569"/>
    </row>
    <row r="35570" spans="18:19" ht="15" customHeight="1">
      <c r="R35570"/>
      <c r="S35570"/>
    </row>
    <row r="35571" spans="18:19" ht="15" customHeight="1">
      <c r="R35571"/>
      <c r="S35571"/>
    </row>
    <row r="35572" spans="18:19" ht="15" customHeight="1">
      <c r="R35572"/>
      <c r="S35572"/>
    </row>
    <row r="35573" spans="18:19" ht="15" customHeight="1">
      <c r="R35573"/>
      <c r="S35573"/>
    </row>
    <row r="35574" spans="18:19" ht="15" customHeight="1">
      <c r="R35574"/>
      <c r="S35574"/>
    </row>
    <row r="35575" spans="18:19" ht="15" customHeight="1">
      <c r="R35575"/>
      <c r="S35575"/>
    </row>
    <row r="35576" spans="18:19" ht="15" customHeight="1">
      <c r="R35576"/>
      <c r="S35576"/>
    </row>
    <row r="35577" spans="18:19" ht="15" customHeight="1">
      <c r="R35577"/>
      <c r="S35577"/>
    </row>
    <row r="35578" spans="18:19" ht="15" customHeight="1">
      <c r="R35578"/>
      <c r="S35578"/>
    </row>
    <row r="35579" spans="18:19" ht="15" customHeight="1">
      <c r="R35579"/>
      <c r="S35579"/>
    </row>
    <row r="35580" spans="18:19" ht="15" customHeight="1">
      <c r="R35580"/>
      <c r="S35580"/>
    </row>
    <row r="35581" spans="18:19" ht="15" customHeight="1">
      <c r="R35581"/>
      <c r="S35581"/>
    </row>
    <row r="35582" spans="18:19" ht="15" customHeight="1">
      <c r="R35582"/>
      <c r="S35582"/>
    </row>
    <row r="35583" spans="18:19" ht="15" customHeight="1">
      <c r="R35583"/>
      <c r="S35583"/>
    </row>
    <row r="35584" spans="18:19" ht="15" customHeight="1">
      <c r="R35584"/>
      <c r="S35584"/>
    </row>
    <row r="35585" spans="18:19" ht="15" customHeight="1">
      <c r="R35585"/>
      <c r="S35585"/>
    </row>
    <row r="35586" spans="18:19" ht="15" customHeight="1">
      <c r="R35586"/>
      <c r="S35586"/>
    </row>
    <row r="35587" spans="18:19" ht="15" customHeight="1">
      <c r="R35587"/>
      <c r="S35587"/>
    </row>
    <row r="35588" spans="18:19" ht="15" customHeight="1">
      <c r="R35588"/>
      <c r="S35588"/>
    </row>
    <row r="35589" spans="18:19" ht="15" customHeight="1">
      <c r="R35589"/>
      <c r="S35589"/>
    </row>
    <row r="35590" spans="18:19" ht="15" customHeight="1">
      <c r="R35590"/>
      <c r="S35590"/>
    </row>
    <row r="35591" spans="18:19" ht="15" customHeight="1">
      <c r="R35591"/>
      <c r="S35591"/>
    </row>
    <row r="35592" spans="18:19" ht="15" customHeight="1">
      <c r="R35592"/>
      <c r="S35592"/>
    </row>
    <row r="35593" spans="18:19" ht="15" customHeight="1">
      <c r="R35593"/>
      <c r="S35593"/>
    </row>
    <row r="35594" spans="18:19" ht="15" customHeight="1">
      <c r="R35594"/>
      <c r="S35594"/>
    </row>
    <row r="35595" spans="18:19" ht="15" customHeight="1">
      <c r="R35595"/>
      <c r="S35595"/>
    </row>
    <row r="35596" spans="18:19" ht="15" customHeight="1">
      <c r="R35596"/>
      <c r="S35596"/>
    </row>
    <row r="35597" spans="18:19" ht="15" customHeight="1">
      <c r="R35597"/>
      <c r="S35597"/>
    </row>
    <row r="35598" spans="18:19" ht="15" customHeight="1">
      <c r="R35598"/>
      <c r="S35598"/>
    </row>
    <row r="35599" spans="18:19" ht="15" customHeight="1">
      <c r="R35599"/>
      <c r="S35599"/>
    </row>
    <row r="35600" spans="18:19" ht="15" customHeight="1">
      <c r="R35600"/>
      <c r="S35600"/>
    </row>
    <row r="35601" spans="18:19" ht="15" customHeight="1">
      <c r="R35601"/>
      <c r="S35601"/>
    </row>
    <row r="35602" spans="18:19" ht="15" customHeight="1">
      <c r="R35602"/>
      <c r="S35602"/>
    </row>
    <row r="35603" spans="18:19" ht="15" customHeight="1">
      <c r="R35603"/>
      <c r="S35603"/>
    </row>
    <row r="35604" spans="18:19" ht="15" customHeight="1">
      <c r="R35604"/>
      <c r="S35604"/>
    </row>
    <row r="35605" spans="18:19" ht="15" customHeight="1">
      <c r="R35605"/>
      <c r="S35605"/>
    </row>
    <row r="35606" spans="18:19" ht="15" customHeight="1">
      <c r="R35606"/>
      <c r="S35606"/>
    </row>
    <row r="35607" spans="18:19" ht="15" customHeight="1">
      <c r="R35607"/>
      <c r="S35607"/>
    </row>
    <row r="35608" spans="18:19" ht="15" customHeight="1">
      <c r="R35608"/>
      <c r="S35608"/>
    </row>
    <row r="35609" spans="18:19" ht="15" customHeight="1">
      <c r="R35609"/>
      <c r="S35609"/>
    </row>
    <row r="35610" spans="18:19" ht="15" customHeight="1">
      <c r="R35610"/>
      <c r="S35610"/>
    </row>
    <row r="35611" spans="18:19" ht="15" customHeight="1">
      <c r="R35611"/>
      <c r="S35611"/>
    </row>
    <row r="35612" spans="18:19" ht="15" customHeight="1">
      <c r="R35612"/>
      <c r="S35612"/>
    </row>
    <row r="35613" spans="18:19" ht="15" customHeight="1">
      <c r="R35613"/>
      <c r="S35613"/>
    </row>
    <row r="35614" spans="18:19" ht="15" customHeight="1">
      <c r="R35614"/>
      <c r="S35614"/>
    </row>
    <row r="35615" spans="18:19" ht="15" customHeight="1">
      <c r="R35615"/>
      <c r="S35615"/>
    </row>
    <row r="35616" spans="18:19" ht="15" customHeight="1">
      <c r="R35616"/>
      <c r="S35616"/>
    </row>
    <row r="35617" spans="18:19" ht="15" customHeight="1">
      <c r="R35617"/>
      <c r="S35617"/>
    </row>
    <row r="35618" spans="18:19" ht="15" customHeight="1">
      <c r="R35618"/>
      <c r="S35618"/>
    </row>
    <row r="35619" spans="18:19" ht="15" customHeight="1">
      <c r="R35619"/>
      <c r="S35619"/>
    </row>
    <row r="35620" spans="18:19" ht="15" customHeight="1">
      <c r="R35620"/>
      <c r="S35620"/>
    </row>
    <row r="35621" spans="18:19" ht="15" customHeight="1">
      <c r="R35621"/>
      <c r="S35621"/>
    </row>
    <row r="35622" spans="18:19" ht="15" customHeight="1">
      <c r="R35622"/>
      <c r="S35622"/>
    </row>
    <row r="35623" spans="18:19" ht="15" customHeight="1">
      <c r="R35623"/>
      <c r="S35623"/>
    </row>
    <row r="35624" spans="18:19" ht="15" customHeight="1">
      <c r="R35624"/>
      <c r="S35624"/>
    </row>
    <row r="35625" spans="18:19" ht="15" customHeight="1">
      <c r="R35625"/>
      <c r="S35625"/>
    </row>
    <row r="35626" spans="18:19" ht="15" customHeight="1">
      <c r="R35626"/>
      <c r="S35626"/>
    </row>
    <row r="35627" spans="18:19" ht="15" customHeight="1">
      <c r="R35627"/>
      <c r="S35627"/>
    </row>
    <row r="35628" spans="18:19" ht="15" customHeight="1">
      <c r="R35628"/>
      <c r="S35628"/>
    </row>
    <row r="35629" spans="18:19" ht="15" customHeight="1">
      <c r="R35629"/>
      <c r="S35629"/>
    </row>
    <row r="35630" spans="18:19" ht="15" customHeight="1">
      <c r="R35630"/>
      <c r="S35630"/>
    </row>
    <row r="35631" spans="18:19" ht="15" customHeight="1">
      <c r="R35631"/>
      <c r="S35631"/>
    </row>
    <row r="35632" spans="18:19" ht="15" customHeight="1">
      <c r="R35632"/>
      <c r="S35632"/>
    </row>
    <row r="35633" spans="18:19" ht="15" customHeight="1">
      <c r="R35633"/>
      <c r="S35633"/>
    </row>
    <row r="35634" spans="18:19" ht="15" customHeight="1">
      <c r="R35634"/>
      <c r="S35634"/>
    </row>
    <row r="35635" spans="18:19" ht="15" customHeight="1">
      <c r="R35635"/>
      <c r="S35635"/>
    </row>
    <row r="35636" spans="18:19" ht="15" customHeight="1">
      <c r="R35636"/>
      <c r="S35636"/>
    </row>
    <row r="35637" spans="18:19" ht="15" customHeight="1">
      <c r="R35637"/>
      <c r="S35637"/>
    </row>
    <row r="35638" spans="18:19" ht="15" customHeight="1">
      <c r="R35638"/>
      <c r="S35638"/>
    </row>
    <row r="35639" spans="18:19" ht="15" customHeight="1">
      <c r="R35639"/>
      <c r="S35639"/>
    </row>
    <row r="35640" spans="18:19" ht="15" customHeight="1">
      <c r="R35640"/>
      <c r="S35640"/>
    </row>
    <row r="35641" spans="18:19" ht="15" customHeight="1">
      <c r="R35641"/>
      <c r="S35641"/>
    </row>
    <row r="35642" spans="18:19" ht="15" customHeight="1">
      <c r="R35642"/>
      <c r="S35642"/>
    </row>
    <row r="35643" spans="18:19" ht="15" customHeight="1">
      <c r="R35643"/>
      <c r="S35643"/>
    </row>
    <row r="35644" spans="18:19" ht="15" customHeight="1">
      <c r="R35644"/>
      <c r="S35644"/>
    </row>
    <row r="35645" spans="18:19" ht="15" customHeight="1">
      <c r="R35645"/>
      <c r="S35645"/>
    </row>
    <row r="35646" spans="18:19" ht="15" customHeight="1">
      <c r="R35646"/>
      <c r="S35646"/>
    </row>
    <row r="35647" spans="18:19" ht="15" customHeight="1">
      <c r="R35647"/>
      <c r="S35647"/>
    </row>
    <row r="35648" spans="18:19" ht="15" customHeight="1">
      <c r="R35648"/>
      <c r="S35648"/>
    </row>
    <row r="35649" spans="18:19" ht="15" customHeight="1">
      <c r="R35649"/>
      <c r="S35649"/>
    </row>
    <row r="35650" spans="18:19" ht="15" customHeight="1">
      <c r="R35650"/>
      <c r="S35650"/>
    </row>
    <row r="35651" spans="18:19" ht="15" customHeight="1">
      <c r="R35651"/>
      <c r="S35651"/>
    </row>
    <row r="35652" spans="18:19" ht="15" customHeight="1">
      <c r="R35652"/>
      <c r="S35652"/>
    </row>
    <row r="35653" spans="18:19" ht="15" customHeight="1">
      <c r="R35653"/>
      <c r="S35653"/>
    </row>
    <row r="35654" spans="18:19" ht="15" customHeight="1">
      <c r="R35654"/>
      <c r="S35654"/>
    </row>
    <row r="35655" spans="18:19" ht="15" customHeight="1">
      <c r="R35655"/>
      <c r="S35655"/>
    </row>
    <row r="35656" spans="18:19" ht="15" customHeight="1">
      <c r="R35656"/>
      <c r="S35656"/>
    </row>
    <row r="35657" spans="18:19" ht="15" customHeight="1">
      <c r="R35657"/>
      <c r="S35657"/>
    </row>
    <row r="35658" spans="18:19" ht="15" customHeight="1">
      <c r="R35658"/>
      <c r="S35658"/>
    </row>
    <row r="35659" spans="18:19" ht="15" customHeight="1">
      <c r="R35659"/>
      <c r="S35659"/>
    </row>
    <row r="35660" spans="18:19" ht="15" customHeight="1">
      <c r="R35660"/>
      <c r="S35660"/>
    </row>
    <row r="35661" spans="18:19" ht="15" customHeight="1">
      <c r="R35661"/>
      <c r="S35661"/>
    </row>
    <row r="35662" spans="18:19" ht="15" customHeight="1">
      <c r="R35662"/>
      <c r="S35662"/>
    </row>
    <row r="35663" spans="18:19" ht="15" customHeight="1">
      <c r="R35663"/>
      <c r="S35663"/>
    </row>
    <row r="35664" spans="18:19" ht="15" customHeight="1">
      <c r="R35664"/>
      <c r="S35664"/>
    </row>
    <row r="35665" spans="18:19" ht="15" customHeight="1">
      <c r="R35665"/>
      <c r="S35665"/>
    </row>
    <row r="35666" spans="18:19" ht="15" customHeight="1">
      <c r="R35666"/>
      <c r="S35666"/>
    </row>
    <row r="35667" spans="18:19" ht="15" customHeight="1">
      <c r="R35667"/>
      <c r="S35667"/>
    </row>
    <row r="35668" spans="18:19" ht="15" customHeight="1">
      <c r="R35668"/>
      <c r="S35668"/>
    </row>
    <row r="35669" spans="18:19" ht="15" customHeight="1">
      <c r="R35669"/>
      <c r="S35669"/>
    </row>
    <row r="35670" spans="18:19" ht="15" customHeight="1">
      <c r="R35670"/>
      <c r="S35670"/>
    </row>
    <row r="35671" spans="18:19" ht="15" customHeight="1">
      <c r="R35671"/>
      <c r="S35671"/>
    </row>
    <row r="35672" spans="18:19" ht="15" customHeight="1">
      <c r="R35672"/>
      <c r="S35672"/>
    </row>
    <row r="35673" spans="18:19" ht="15" customHeight="1">
      <c r="R35673"/>
      <c r="S35673"/>
    </row>
    <row r="35674" spans="18:19" ht="15" customHeight="1">
      <c r="R35674"/>
      <c r="S35674"/>
    </row>
    <row r="35675" spans="18:19" ht="15" customHeight="1">
      <c r="R35675"/>
      <c r="S35675"/>
    </row>
    <row r="35676" spans="18:19" ht="15" customHeight="1">
      <c r="R35676"/>
      <c r="S35676"/>
    </row>
    <row r="35677" spans="18:19" ht="15" customHeight="1">
      <c r="R35677"/>
      <c r="S35677"/>
    </row>
    <row r="35678" spans="18:19" ht="15" customHeight="1">
      <c r="R35678"/>
      <c r="S35678"/>
    </row>
    <row r="35679" spans="18:19" ht="15" customHeight="1">
      <c r="R35679"/>
      <c r="S35679"/>
    </row>
    <row r="35680" spans="18:19" ht="15" customHeight="1">
      <c r="R35680"/>
      <c r="S35680"/>
    </row>
    <row r="35681" spans="18:19" ht="15" customHeight="1">
      <c r="R35681"/>
      <c r="S35681"/>
    </row>
    <row r="35682" spans="18:19" ht="15" customHeight="1">
      <c r="R35682"/>
      <c r="S35682"/>
    </row>
    <row r="35683" spans="18:19" ht="15" customHeight="1">
      <c r="R35683"/>
      <c r="S35683"/>
    </row>
    <row r="35684" spans="18:19" ht="15" customHeight="1">
      <c r="R35684"/>
      <c r="S35684"/>
    </row>
    <row r="35685" spans="18:19" ht="15" customHeight="1">
      <c r="R35685"/>
      <c r="S35685"/>
    </row>
    <row r="35686" spans="18:19" ht="15" customHeight="1">
      <c r="R35686"/>
      <c r="S35686"/>
    </row>
    <row r="35687" spans="18:19" ht="15" customHeight="1">
      <c r="R35687"/>
      <c r="S35687"/>
    </row>
    <row r="35688" spans="18:19" ht="15" customHeight="1">
      <c r="R35688"/>
      <c r="S35688"/>
    </row>
    <row r="35689" spans="18:19" ht="15" customHeight="1">
      <c r="R35689"/>
      <c r="S35689"/>
    </row>
    <row r="35690" spans="18:19" ht="15" customHeight="1">
      <c r="R35690"/>
      <c r="S35690"/>
    </row>
    <row r="35691" spans="18:19" ht="15" customHeight="1">
      <c r="R35691"/>
      <c r="S35691"/>
    </row>
    <row r="35692" spans="18:19" ht="15" customHeight="1">
      <c r="R35692"/>
      <c r="S35692"/>
    </row>
    <row r="35693" spans="18:19" ht="15" customHeight="1">
      <c r="R35693"/>
      <c r="S35693"/>
    </row>
    <row r="35694" spans="18:19" ht="15" customHeight="1">
      <c r="R35694"/>
      <c r="S35694"/>
    </row>
    <row r="35695" spans="18:19" ht="15" customHeight="1">
      <c r="R35695"/>
      <c r="S35695"/>
    </row>
    <row r="35696" spans="18:19" ht="15" customHeight="1">
      <c r="R35696"/>
      <c r="S35696"/>
    </row>
    <row r="35697" spans="18:19" ht="15" customHeight="1">
      <c r="R35697"/>
      <c r="S35697"/>
    </row>
    <row r="35698" spans="18:19" ht="15" customHeight="1">
      <c r="R35698"/>
      <c r="S35698"/>
    </row>
    <row r="35699" spans="18:19" ht="15" customHeight="1">
      <c r="R35699"/>
      <c r="S35699"/>
    </row>
    <row r="35700" spans="18:19" ht="15" customHeight="1">
      <c r="R35700"/>
      <c r="S35700"/>
    </row>
    <row r="35701" spans="18:19" ht="15" customHeight="1">
      <c r="R35701"/>
      <c r="S35701"/>
    </row>
    <row r="35702" spans="18:19" ht="15" customHeight="1">
      <c r="R35702"/>
      <c r="S35702"/>
    </row>
    <row r="35703" spans="18:19" ht="15" customHeight="1">
      <c r="R35703"/>
      <c r="S35703"/>
    </row>
    <row r="35704" spans="18:19" ht="15" customHeight="1">
      <c r="R35704"/>
      <c r="S35704"/>
    </row>
    <row r="35705" spans="18:19" ht="15" customHeight="1">
      <c r="R35705"/>
      <c r="S35705"/>
    </row>
    <row r="35706" spans="18:19" ht="15" customHeight="1">
      <c r="R35706"/>
      <c r="S35706"/>
    </row>
    <row r="35707" spans="18:19" ht="15" customHeight="1">
      <c r="R35707"/>
      <c r="S35707"/>
    </row>
    <row r="35708" spans="18:19" ht="15" customHeight="1">
      <c r="R35708"/>
      <c r="S35708"/>
    </row>
    <row r="35709" spans="18:19" ht="15" customHeight="1">
      <c r="R35709"/>
      <c r="S35709"/>
    </row>
    <row r="35710" spans="18:19" ht="15" customHeight="1">
      <c r="R35710"/>
      <c r="S35710"/>
    </row>
    <row r="35711" spans="18:19" ht="15" customHeight="1">
      <c r="R35711"/>
      <c r="S35711"/>
    </row>
    <row r="35712" spans="18:19" ht="15" customHeight="1">
      <c r="R35712"/>
      <c r="S35712"/>
    </row>
    <row r="35713" spans="18:19" ht="15" customHeight="1">
      <c r="R35713"/>
      <c r="S35713"/>
    </row>
    <row r="35714" spans="18:19" ht="15" customHeight="1">
      <c r="R35714"/>
      <c r="S35714"/>
    </row>
    <row r="35715" spans="18:19" ht="15" customHeight="1">
      <c r="R35715"/>
      <c r="S35715"/>
    </row>
    <row r="35716" spans="18:19" ht="15" customHeight="1">
      <c r="R35716"/>
      <c r="S35716"/>
    </row>
    <row r="35717" spans="18:19" ht="15" customHeight="1">
      <c r="R35717"/>
      <c r="S35717"/>
    </row>
    <row r="35718" spans="18:19" ht="15" customHeight="1">
      <c r="R35718"/>
      <c r="S35718"/>
    </row>
    <row r="35719" spans="18:19" ht="15" customHeight="1">
      <c r="R35719"/>
      <c r="S35719"/>
    </row>
    <row r="35720" spans="18:19" ht="15" customHeight="1">
      <c r="R35720"/>
      <c r="S35720"/>
    </row>
    <row r="35721" spans="18:19" ht="15" customHeight="1">
      <c r="R35721"/>
      <c r="S35721"/>
    </row>
    <row r="35722" spans="18:19" ht="15" customHeight="1">
      <c r="R35722"/>
      <c r="S35722"/>
    </row>
    <row r="35723" spans="18:19" ht="15" customHeight="1">
      <c r="R35723"/>
      <c r="S35723"/>
    </row>
    <row r="35724" spans="18:19" ht="15" customHeight="1">
      <c r="R35724"/>
      <c r="S35724"/>
    </row>
    <row r="35725" spans="18:19" ht="15" customHeight="1">
      <c r="R35725"/>
      <c r="S35725"/>
    </row>
    <row r="35726" spans="18:19" ht="15" customHeight="1">
      <c r="R35726"/>
      <c r="S35726"/>
    </row>
    <row r="35727" spans="18:19" ht="15" customHeight="1">
      <c r="R35727"/>
      <c r="S35727"/>
    </row>
    <row r="35728" spans="18:19" ht="15" customHeight="1">
      <c r="R35728"/>
      <c r="S35728"/>
    </row>
    <row r="35729" spans="18:19" ht="15" customHeight="1">
      <c r="R35729"/>
      <c r="S35729"/>
    </row>
    <row r="35730" spans="18:19" ht="15" customHeight="1">
      <c r="R35730"/>
      <c r="S35730"/>
    </row>
    <row r="35731" spans="18:19" ht="15" customHeight="1">
      <c r="R35731"/>
      <c r="S35731"/>
    </row>
    <row r="35732" spans="18:19" ht="15" customHeight="1">
      <c r="R35732"/>
      <c r="S35732"/>
    </row>
    <row r="35733" spans="18:19" ht="15" customHeight="1">
      <c r="R35733"/>
      <c r="S35733"/>
    </row>
    <row r="35734" spans="18:19" ht="15" customHeight="1">
      <c r="R35734"/>
      <c r="S35734"/>
    </row>
    <row r="35735" spans="18:19" ht="15" customHeight="1">
      <c r="R35735"/>
      <c r="S35735"/>
    </row>
    <row r="35736" spans="18:19" ht="15" customHeight="1">
      <c r="R35736"/>
      <c r="S35736"/>
    </row>
    <row r="35737" spans="18:19" ht="15" customHeight="1">
      <c r="R35737"/>
      <c r="S35737"/>
    </row>
    <row r="35738" spans="18:19" ht="15" customHeight="1">
      <c r="R35738"/>
      <c r="S35738"/>
    </row>
    <row r="35739" spans="18:19" ht="15" customHeight="1">
      <c r="R35739"/>
      <c r="S35739"/>
    </row>
    <row r="35740" spans="18:19" ht="15" customHeight="1">
      <c r="R35740"/>
      <c r="S35740"/>
    </row>
    <row r="35741" spans="18:19" ht="15" customHeight="1">
      <c r="R35741"/>
      <c r="S35741"/>
    </row>
    <row r="35742" spans="18:19" ht="15" customHeight="1">
      <c r="R35742"/>
      <c r="S35742"/>
    </row>
    <row r="35743" spans="18:19" ht="15" customHeight="1">
      <c r="R35743"/>
      <c r="S35743"/>
    </row>
    <row r="35744" spans="18:19" ht="15" customHeight="1">
      <c r="R35744"/>
      <c r="S35744"/>
    </row>
    <row r="35745" spans="18:19" ht="15" customHeight="1">
      <c r="R35745"/>
      <c r="S35745"/>
    </row>
    <row r="35746" spans="18:19" ht="15" customHeight="1">
      <c r="R35746"/>
      <c r="S35746"/>
    </row>
    <row r="35747" spans="18:19" ht="15" customHeight="1">
      <c r="R35747"/>
      <c r="S35747"/>
    </row>
    <row r="35748" spans="18:19" ht="15" customHeight="1">
      <c r="R35748"/>
      <c r="S35748"/>
    </row>
    <row r="35749" spans="18:19" ht="15" customHeight="1">
      <c r="R35749"/>
      <c r="S35749"/>
    </row>
    <row r="35750" spans="18:19" ht="15" customHeight="1">
      <c r="R35750"/>
      <c r="S35750"/>
    </row>
    <row r="35751" spans="18:19" ht="15" customHeight="1">
      <c r="R35751"/>
      <c r="S35751"/>
    </row>
    <row r="35752" spans="18:19" ht="15" customHeight="1">
      <c r="R35752"/>
      <c r="S35752"/>
    </row>
    <row r="35753" spans="18:19" ht="15" customHeight="1">
      <c r="R35753"/>
      <c r="S35753"/>
    </row>
    <row r="35754" spans="18:19" ht="15" customHeight="1">
      <c r="R35754"/>
      <c r="S35754"/>
    </row>
    <row r="35755" spans="18:19" ht="15" customHeight="1">
      <c r="R35755"/>
      <c r="S35755"/>
    </row>
    <row r="35756" spans="18:19" ht="15" customHeight="1">
      <c r="R35756"/>
      <c r="S35756"/>
    </row>
    <row r="35757" spans="18:19" ht="15" customHeight="1">
      <c r="R35757"/>
      <c r="S35757"/>
    </row>
    <row r="35758" spans="18:19" ht="15" customHeight="1">
      <c r="R35758"/>
      <c r="S35758"/>
    </row>
    <row r="35759" spans="18:19" ht="15" customHeight="1">
      <c r="R35759"/>
      <c r="S35759"/>
    </row>
    <row r="35760" spans="18:19" ht="15" customHeight="1">
      <c r="R35760"/>
      <c r="S35760"/>
    </row>
    <row r="35761" spans="18:19" ht="15" customHeight="1">
      <c r="R35761"/>
      <c r="S35761"/>
    </row>
    <row r="35762" spans="18:19" ht="15" customHeight="1">
      <c r="R35762"/>
      <c r="S35762"/>
    </row>
    <row r="35763" spans="18:19" ht="15" customHeight="1">
      <c r="R35763"/>
      <c r="S35763"/>
    </row>
    <row r="35764" spans="18:19" ht="15" customHeight="1">
      <c r="R35764"/>
      <c r="S35764"/>
    </row>
    <row r="35765" spans="18:19" ht="15" customHeight="1">
      <c r="R35765"/>
      <c r="S35765"/>
    </row>
    <row r="35766" spans="18:19" ht="15" customHeight="1">
      <c r="R35766"/>
      <c r="S35766"/>
    </row>
    <row r="35767" spans="18:19" ht="15" customHeight="1">
      <c r="R35767"/>
      <c r="S35767"/>
    </row>
    <row r="35768" spans="18:19" ht="15" customHeight="1">
      <c r="R35768"/>
      <c r="S35768"/>
    </row>
    <row r="35769" spans="18:19" ht="15" customHeight="1">
      <c r="R35769"/>
      <c r="S35769"/>
    </row>
    <row r="35770" spans="18:19" ht="15" customHeight="1">
      <c r="R35770"/>
      <c r="S35770"/>
    </row>
    <row r="35771" spans="18:19" ht="15" customHeight="1">
      <c r="R35771"/>
      <c r="S35771"/>
    </row>
    <row r="35772" spans="18:19" ht="15" customHeight="1">
      <c r="R35772"/>
      <c r="S35772"/>
    </row>
    <row r="35773" spans="18:19" ht="15" customHeight="1">
      <c r="R35773"/>
      <c r="S35773"/>
    </row>
    <row r="35774" spans="18:19" ht="15" customHeight="1">
      <c r="R35774"/>
      <c r="S35774"/>
    </row>
    <row r="35775" spans="18:19" ht="15" customHeight="1">
      <c r="R35775"/>
      <c r="S35775"/>
    </row>
    <row r="35776" spans="18:19" ht="15" customHeight="1">
      <c r="R35776"/>
      <c r="S35776"/>
    </row>
    <row r="35777" spans="18:19" ht="15" customHeight="1">
      <c r="R35777"/>
      <c r="S35777"/>
    </row>
    <row r="35778" spans="18:19" ht="15" customHeight="1">
      <c r="R35778"/>
      <c r="S35778"/>
    </row>
    <row r="35779" spans="18:19" ht="15" customHeight="1">
      <c r="R35779"/>
      <c r="S35779"/>
    </row>
    <row r="35780" spans="18:19" ht="15" customHeight="1">
      <c r="R35780"/>
      <c r="S35780"/>
    </row>
    <row r="35781" spans="18:19" ht="15" customHeight="1">
      <c r="R35781"/>
      <c r="S35781"/>
    </row>
    <row r="35782" spans="18:19" ht="15" customHeight="1">
      <c r="R35782"/>
      <c r="S35782"/>
    </row>
    <row r="35783" spans="18:19" ht="15" customHeight="1">
      <c r="R35783"/>
      <c r="S35783"/>
    </row>
    <row r="35784" spans="18:19" ht="15" customHeight="1">
      <c r="R35784"/>
      <c r="S35784"/>
    </row>
    <row r="35785" spans="18:19" ht="15" customHeight="1">
      <c r="R35785"/>
      <c r="S35785"/>
    </row>
    <row r="35786" spans="18:19" ht="15" customHeight="1">
      <c r="R35786"/>
      <c r="S35786"/>
    </row>
    <row r="35787" spans="18:19" ht="15" customHeight="1">
      <c r="R35787"/>
      <c r="S35787"/>
    </row>
    <row r="35788" spans="18:19" ht="15" customHeight="1">
      <c r="R35788"/>
      <c r="S35788"/>
    </row>
    <row r="35789" spans="18:19" ht="15" customHeight="1">
      <c r="R35789"/>
      <c r="S35789"/>
    </row>
    <row r="35790" spans="18:19" ht="15" customHeight="1">
      <c r="R35790"/>
      <c r="S35790"/>
    </row>
    <row r="35791" spans="18:19" ht="15" customHeight="1">
      <c r="R35791"/>
      <c r="S35791"/>
    </row>
    <row r="35792" spans="18:19" ht="15" customHeight="1">
      <c r="R35792"/>
      <c r="S35792"/>
    </row>
    <row r="35793" spans="18:19" ht="15" customHeight="1">
      <c r="R35793"/>
      <c r="S35793"/>
    </row>
    <row r="35794" spans="18:19" ht="15" customHeight="1">
      <c r="R35794"/>
      <c r="S35794"/>
    </row>
    <row r="35795" spans="18:19" ht="15" customHeight="1">
      <c r="R35795"/>
      <c r="S35795"/>
    </row>
    <row r="35796" spans="18:19" ht="15" customHeight="1">
      <c r="R35796"/>
      <c r="S35796"/>
    </row>
    <row r="35797" spans="18:19" ht="15" customHeight="1">
      <c r="R35797"/>
      <c r="S35797"/>
    </row>
    <row r="35798" spans="18:19" ht="15" customHeight="1">
      <c r="R35798"/>
      <c r="S35798"/>
    </row>
    <row r="35799" spans="18:19" ht="15" customHeight="1">
      <c r="R35799"/>
      <c r="S35799"/>
    </row>
    <row r="35800" spans="18:19" ht="15" customHeight="1">
      <c r="R35800"/>
      <c r="S35800"/>
    </row>
    <row r="35801" spans="18:19" ht="15" customHeight="1">
      <c r="R35801"/>
      <c r="S35801"/>
    </row>
    <row r="35802" spans="18:19" ht="15" customHeight="1">
      <c r="R35802"/>
      <c r="S35802"/>
    </row>
    <row r="35803" spans="18:19" ht="15" customHeight="1">
      <c r="R35803"/>
      <c r="S35803"/>
    </row>
    <row r="35804" spans="18:19" ht="15" customHeight="1">
      <c r="R35804"/>
      <c r="S35804"/>
    </row>
    <row r="35805" spans="18:19" ht="15" customHeight="1">
      <c r="R35805"/>
      <c r="S35805"/>
    </row>
    <row r="35806" spans="18:19" ht="15" customHeight="1">
      <c r="R35806"/>
      <c r="S35806"/>
    </row>
    <row r="35807" spans="18:19" ht="15" customHeight="1">
      <c r="R35807"/>
      <c r="S35807"/>
    </row>
    <row r="35808" spans="18:19" ht="15" customHeight="1">
      <c r="R35808"/>
      <c r="S35808"/>
    </row>
    <row r="35809" spans="18:19" ht="15" customHeight="1">
      <c r="R35809"/>
      <c r="S35809"/>
    </row>
    <row r="35810" spans="18:19" ht="15" customHeight="1">
      <c r="R35810"/>
      <c r="S35810"/>
    </row>
    <row r="35811" spans="18:19" ht="15" customHeight="1">
      <c r="R35811"/>
      <c r="S35811"/>
    </row>
    <row r="35812" spans="18:19" ht="15" customHeight="1">
      <c r="R35812"/>
      <c r="S35812"/>
    </row>
    <row r="35813" spans="18:19" ht="15" customHeight="1">
      <c r="R35813"/>
      <c r="S35813"/>
    </row>
    <row r="35814" spans="18:19" ht="15" customHeight="1">
      <c r="R35814"/>
      <c r="S35814"/>
    </row>
    <row r="35815" spans="18:19" ht="15" customHeight="1">
      <c r="R35815"/>
      <c r="S35815"/>
    </row>
    <row r="35816" spans="18:19" ht="15" customHeight="1">
      <c r="R35816"/>
      <c r="S35816"/>
    </row>
    <row r="35817" spans="18:19" ht="15" customHeight="1">
      <c r="R35817"/>
      <c r="S35817"/>
    </row>
    <row r="35818" spans="18:19" ht="15" customHeight="1">
      <c r="R35818"/>
      <c r="S35818"/>
    </row>
    <row r="35819" spans="18:19" ht="15" customHeight="1">
      <c r="R35819"/>
      <c r="S35819"/>
    </row>
    <row r="35820" spans="18:19" ht="15" customHeight="1">
      <c r="R35820"/>
      <c r="S35820"/>
    </row>
    <row r="35821" spans="18:19" ht="15" customHeight="1">
      <c r="R35821"/>
      <c r="S35821"/>
    </row>
    <row r="35822" spans="18:19" ht="15" customHeight="1">
      <c r="R35822"/>
      <c r="S35822"/>
    </row>
    <row r="35823" spans="18:19" ht="15" customHeight="1">
      <c r="R35823"/>
      <c r="S35823"/>
    </row>
    <row r="35824" spans="18:19" ht="15" customHeight="1">
      <c r="R35824"/>
      <c r="S35824"/>
    </row>
    <row r="35825" spans="18:19" ht="15" customHeight="1">
      <c r="R35825"/>
      <c r="S35825"/>
    </row>
    <row r="35826" spans="18:19" ht="15" customHeight="1">
      <c r="R35826"/>
      <c r="S35826"/>
    </row>
    <row r="35827" spans="18:19" ht="15" customHeight="1">
      <c r="R35827"/>
      <c r="S35827"/>
    </row>
    <row r="35828" spans="18:19" ht="15" customHeight="1">
      <c r="R35828"/>
      <c r="S35828"/>
    </row>
    <row r="35829" spans="18:19" ht="15" customHeight="1">
      <c r="R35829"/>
      <c r="S35829"/>
    </row>
    <row r="35830" spans="18:19" ht="15" customHeight="1">
      <c r="R35830"/>
      <c r="S35830"/>
    </row>
    <row r="35831" spans="18:19" ht="15" customHeight="1">
      <c r="R35831"/>
      <c r="S35831"/>
    </row>
    <row r="35832" spans="18:19" ht="15" customHeight="1">
      <c r="R35832"/>
      <c r="S35832"/>
    </row>
    <row r="35833" spans="18:19" ht="15" customHeight="1">
      <c r="R35833"/>
      <c r="S35833"/>
    </row>
    <row r="35834" spans="18:19" ht="15" customHeight="1">
      <c r="R35834"/>
      <c r="S35834"/>
    </row>
    <row r="35835" spans="18:19" ht="15" customHeight="1">
      <c r="R35835"/>
      <c r="S35835"/>
    </row>
    <row r="35836" spans="18:19" ht="15" customHeight="1">
      <c r="R35836"/>
      <c r="S35836"/>
    </row>
    <row r="35837" spans="18:19" ht="15" customHeight="1">
      <c r="R35837"/>
      <c r="S35837"/>
    </row>
    <row r="35838" spans="18:19" ht="15" customHeight="1">
      <c r="R35838"/>
      <c r="S35838"/>
    </row>
    <row r="35839" spans="18:19" ht="15" customHeight="1">
      <c r="R35839"/>
      <c r="S35839"/>
    </row>
    <row r="35840" spans="18:19" ht="15" customHeight="1">
      <c r="R35840"/>
      <c r="S35840"/>
    </row>
    <row r="35841" spans="18:19" ht="15" customHeight="1">
      <c r="R35841"/>
      <c r="S35841"/>
    </row>
    <row r="35842" spans="18:19" ht="15" customHeight="1">
      <c r="R35842"/>
      <c r="S35842"/>
    </row>
    <row r="35843" spans="18:19" ht="15" customHeight="1">
      <c r="R35843"/>
      <c r="S35843"/>
    </row>
    <row r="35844" spans="18:19" ht="15" customHeight="1">
      <c r="R35844"/>
      <c r="S35844"/>
    </row>
    <row r="35845" spans="18:19" ht="15" customHeight="1">
      <c r="R35845"/>
      <c r="S35845"/>
    </row>
    <row r="35846" spans="18:19" ht="15" customHeight="1">
      <c r="R35846"/>
      <c r="S35846"/>
    </row>
    <row r="35847" spans="18:19" ht="15" customHeight="1">
      <c r="R35847"/>
      <c r="S35847"/>
    </row>
    <row r="35848" spans="18:19" ht="15" customHeight="1">
      <c r="R35848"/>
      <c r="S35848"/>
    </row>
    <row r="35849" spans="18:19" ht="15" customHeight="1">
      <c r="R35849"/>
      <c r="S35849"/>
    </row>
    <row r="35850" spans="18:19" ht="15" customHeight="1">
      <c r="R35850"/>
      <c r="S35850"/>
    </row>
    <row r="35851" spans="18:19" ht="15" customHeight="1">
      <c r="R35851"/>
      <c r="S35851"/>
    </row>
    <row r="35852" spans="18:19" ht="15" customHeight="1">
      <c r="R35852"/>
      <c r="S35852"/>
    </row>
    <row r="35853" spans="18:19" ht="15" customHeight="1">
      <c r="R35853"/>
      <c r="S35853"/>
    </row>
    <row r="35854" spans="18:19" ht="15" customHeight="1">
      <c r="R35854"/>
      <c r="S35854"/>
    </row>
    <row r="35855" spans="18:19" ht="15" customHeight="1">
      <c r="R35855"/>
      <c r="S35855"/>
    </row>
    <row r="35856" spans="18:19" ht="15" customHeight="1">
      <c r="R35856"/>
      <c r="S35856"/>
    </row>
    <row r="35857" spans="18:19" ht="15" customHeight="1">
      <c r="R35857"/>
      <c r="S35857"/>
    </row>
    <row r="35858" spans="18:19" ht="15" customHeight="1">
      <c r="R35858"/>
      <c r="S35858"/>
    </row>
    <row r="35859" spans="18:19" ht="15" customHeight="1">
      <c r="R35859"/>
      <c r="S35859"/>
    </row>
    <row r="35860" spans="18:19" ht="15" customHeight="1">
      <c r="R35860"/>
      <c r="S35860"/>
    </row>
    <row r="35861" spans="18:19" ht="15" customHeight="1">
      <c r="R35861"/>
      <c r="S35861"/>
    </row>
    <row r="35862" spans="18:19" ht="15" customHeight="1">
      <c r="R35862"/>
      <c r="S35862"/>
    </row>
    <row r="35863" spans="18:19" ht="15" customHeight="1">
      <c r="R35863"/>
      <c r="S35863"/>
    </row>
    <row r="35864" spans="18:19" ht="15" customHeight="1">
      <c r="R35864"/>
      <c r="S35864"/>
    </row>
    <row r="35865" spans="18:19" ht="15" customHeight="1">
      <c r="R35865"/>
      <c r="S35865"/>
    </row>
    <row r="35866" spans="18:19" ht="15" customHeight="1">
      <c r="R35866"/>
      <c r="S35866"/>
    </row>
    <row r="35867" spans="18:19" ht="15" customHeight="1">
      <c r="R35867"/>
      <c r="S35867"/>
    </row>
    <row r="35868" spans="18:19" ht="15" customHeight="1">
      <c r="R35868"/>
      <c r="S35868"/>
    </row>
    <row r="35869" spans="18:19" ht="15" customHeight="1">
      <c r="R35869"/>
      <c r="S35869"/>
    </row>
    <row r="35870" spans="18:19" ht="15" customHeight="1">
      <c r="R35870"/>
      <c r="S35870"/>
    </row>
    <row r="35871" spans="18:19" ht="15" customHeight="1">
      <c r="R35871"/>
      <c r="S35871"/>
    </row>
    <row r="35872" spans="18:19" ht="15" customHeight="1">
      <c r="R35872"/>
      <c r="S35872"/>
    </row>
    <row r="35873" spans="18:19" ht="15" customHeight="1">
      <c r="R35873"/>
      <c r="S35873"/>
    </row>
    <row r="35874" spans="18:19" ht="15" customHeight="1">
      <c r="R35874"/>
      <c r="S35874"/>
    </row>
    <row r="35875" spans="18:19" ht="15" customHeight="1">
      <c r="R35875"/>
      <c r="S35875"/>
    </row>
    <row r="35876" spans="18:19" ht="15" customHeight="1">
      <c r="R35876"/>
      <c r="S35876"/>
    </row>
    <row r="35877" spans="18:19" ht="15" customHeight="1">
      <c r="R35877"/>
      <c r="S35877"/>
    </row>
    <row r="35878" spans="18:19" ht="15" customHeight="1">
      <c r="R35878"/>
      <c r="S35878"/>
    </row>
    <row r="35879" spans="18:19" ht="15" customHeight="1">
      <c r="R35879"/>
      <c r="S35879"/>
    </row>
    <row r="35880" spans="18:19" ht="15" customHeight="1">
      <c r="R35880"/>
      <c r="S35880"/>
    </row>
    <row r="35881" spans="18:19" ht="15" customHeight="1">
      <c r="R35881"/>
      <c r="S35881"/>
    </row>
    <row r="35882" spans="18:19" ht="15" customHeight="1">
      <c r="R35882"/>
      <c r="S35882"/>
    </row>
    <row r="35883" spans="18:19" ht="15" customHeight="1">
      <c r="R35883"/>
      <c r="S35883"/>
    </row>
    <row r="35884" spans="18:19" ht="15" customHeight="1">
      <c r="R35884"/>
      <c r="S35884"/>
    </row>
    <row r="35885" spans="18:19" ht="15" customHeight="1">
      <c r="R35885"/>
      <c r="S35885"/>
    </row>
    <row r="35886" spans="18:19" ht="15" customHeight="1">
      <c r="R35886"/>
      <c r="S35886"/>
    </row>
    <row r="35887" spans="18:19" ht="15" customHeight="1">
      <c r="R35887"/>
      <c r="S35887"/>
    </row>
    <row r="35888" spans="18:19" ht="15" customHeight="1">
      <c r="R35888"/>
      <c r="S35888"/>
    </row>
    <row r="35889" spans="18:19" ht="15" customHeight="1">
      <c r="R35889"/>
      <c r="S35889"/>
    </row>
    <row r="35890" spans="18:19" ht="15" customHeight="1">
      <c r="R35890"/>
      <c r="S35890"/>
    </row>
    <row r="35891" spans="18:19" ht="15" customHeight="1">
      <c r="R35891"/>
      <c r="S35891"/>
    </row>
    <row r="35892" spans="18:19" ht="15" customHeight="1">
      <c r="R35892"/>
      <c r="S35892"/>
    </row>
    <row r="35893" spans="18:19" ht="15" customHeight="1">
      <c r="R35893"/>
      <c r="S35893"/>
    </row>
    <row r="35894" spans="18:19" ht="15" customHeight="1">
      <c r="R35894"/>
      <c r="S35894"/>
    </row>
    <row r="35895" spans="18:19" ht="15" customHeight="1">
      <c r="R35895"/>
      <c r="S35895"/>
    </row>
    <row r="35896" spans="18:19" ht="15" customHeight="1">
      <c r="R35896"/>
      <c r="S35896"/>
    </row>
    <row r="35897" spans="18:19" ht="15" customHeight="1">
      <c r="R35897"/>
      <c r="S35897"/>
    </row>
    <row r="35898" spans="18:19" ht="15" customHeight="1">
      <c r="R35898"/>
      <c r="S35898"/>
    </row>
    <row r="35899" spans="18:19" ht="15" customHeight="1">
      <c r="R35899"/>
      <c r="S35899"/>
    </row>
    <row r="35900" spans="18:19" ht="15" customHeight="1">
      <c r="R35900"/>
      <c r="S35900"/>
    </row>
    <row r="35901" spans="18:19" ht="15" customHeight="1">
      <c r="R35901"/>
      <c r="S35901"/>
    </row>
    <row r="35902" spans="18:19" ht="15" customHeight="1">
      <c r="R35902"/>
      <c r="S35902"/>
    </row>
    <row r="35903" spans="18:19" ht="15" customHeight="1">
      <c r="R35903"/>
      <c r="S35903"/>
    </row>
    <row r="35904" spans="18:19" ht="15" customHeight="1">
      <c r="R35904"/>
      <c r="S35904"/>
    </row>
    <row r="35905" spans="18:19" ht="15" customHeight="1">
      <c r="R35905"/>
      <c r="S35905"/>
    </row>
    <row r="35906" spans="18:19" ht="15" customHeight="1">
      <c r="R35906"/>
      <c r="S35906"/>
    </row>
    <row r="35907" spans="18:19" ht="15" customHeight="1">
      <c r="R35907"/>
      <c r="S35907"/>
    </row>
    <row r="35908" spans="18:19" ht="15" customHeight="1">
      <c r="R35908"/>
      <c r="S35908"/>
    </row>
    <row r="35909" spans="18:19" ht="15" customHeight="1">
      <c r="R35909"/>
      <c r="S35909"/>
    </row>
    <row r="35910" spans="18:19" ht="15" customHeight="1">
      <c r="R35910"/>
      <c r="S35910"/>
    </row>
    <row r="35911" spans="18:19" ht="15" customHeight="1">
      <c r="R35911"/>
      <c r="S35911"/>
    </row>
    <row r="35912" spans="18:19" ht="15" customHeight="1">
      <c r="R35912"/>
      <c r="S35912"/>
    </row>
    <row r="35913" spans="18:19" ht="15" customHeight="1">
      <c r="R35913"/>
      <c r="S35913"/>
    </row>
    <row r="35914" spans="18:19" ht="15" customHeight="1">
      <c r="R35914"/>
      <c r="S35914"/>
    </row>
    <row r="35915" spans="18:19" ht="15" customHeight="1">
      <c r="R35915"/>
      <c r="S35915"/>
    </row>
    <row r="35916" spans="18:19" ht="15" customHeight="1">
      <c r="R35916"/>
      <c r="S35916"/>
    </row>
    <row r="35917" spans="18:19" ht="15" customHeight="1">
      <c r="R35917"/>
      <c r="S35917"/>
    </row>
    <row r="35918" spans="18:19" ht="15" customHeight="1">
      <c r="R35918"/>
      <c r="S35918"/>
    </row>
    <row r="35919" spans="18:19" ht="15" customHeight="1">
      <c r="R35919"/>
      <c r="S35919"/>
    </row>
    <row r="35920" spans="18:19" ht="15" customHeight="1">
      <c r="R35920"/>
      <c r="S35920"/>
    </row>
    <row r="35921" spans="18:19" ht="15" customHeight="1">
      <c r="R35921"/>
      <c r="S35921"/>
    </row>
    <row r="35922" spans="18:19" ht="15" customHeight="1">
      <c r="R35922"/>
      <c r="S35922"/>
    </row>
    <row r="35923" spans="18:19" ht="15" customHeight="1">
      <c r="R35923"/>
      <c r="S35923"/>
    </row>
    <row r="35924" spans="18:19" ht="15" customHeight="1">
      <c r="R35924"/>
      <c r="S35924"/>
    </row>
    <row r="35925" spans="18:19" ht="15" customHeight="1">
      <c r="R35925"/>
      <c r="S35925"/>
    </row>
    <row r="35926" spans="18:19" ht="15" customHeight="1">
      <c r="R35926"/>
      <c r="S35926"/>
    </row>
    <row r="35927" spans="18:19" ht="15" customHeight="1">
      <c r="R35927"/>
      <c r="S35927"/>
    </row>
    <row r="35928" spans="18:19" ht="15" customHeight="1">
      <c r="R35928"/>
      <c r="S35928"/>
    </row>
    <row r="35929" spans="18:19" ht="15" customHeight="1">
      <c r="R35929"/>
      <c r="S35929"/>
    </row>
    <row r="35930" spans="18:19" ht="15" customHeight="1">
      <c r="R35930"/>
      <c r="S35930"/>
    </row>
    <row r="35931" spans="18:19" ht="15" customHeight="1">
      <c r="R35931"/>
      <c r="S35931"/>
    </row>
    <row r="35932" spans="18:19" ht="15" customHeight="1">
      <c r="R35932"/>
      <c r="S35932"/>
    </row>
    <row r="35933" spans="18:19" ht="15" customHeight="1">
      <c r="R35933"/>
      <c r="S35933"/>
    </row>
    <row r="35934" spans="18:19" ht="15" customHeight="1">
      <c r="R35934"/>
      <c r="S35934"/>
    </row>
    <row r="35935" spans="18:19" ht="15" customHeight="1">
      <c r="R35935"/>
      <c r="S35935"/>
    </row>
    <row r="35936" spans="18:19" ht="15" customHeight="1">
      <c r="R35936"/>
      <c r="S35936"/>
    </row>
    <row r="35937" spans="18:19" ht="15" customHeight="1">
      <c r="R35937"/>
      <c r="S35937"/>
    </row>
    <row r="35938" spans="18:19" ht="15" customHeight="1">
      <c r="R35938"/>
      <c r="S35938"/>
    </row>
    <row r="35939" spans="18:19" ht="15" customHeight="1">
      <c r="R35939"/>
      <c r="S35939"/>
    </row>
    <row r="35940" spans="18:19" ht="15" customHeight="1">
      <c r="R35940"/>
      <c r="S35940"/>
    </row>
    <row r="35941" spans="18:19" ht="15" customHeight="1">
      <c r="R35941"/>
      <c r="S35941"/>
    </row>
    <row r="35942" spans="18:19" ht="15" customHeight="1">
      <c r="R35942"/>
      <c r="S35942"/>
    </row>
    <row r="35943" spans="18:19" ht="15" customHeight="1">
      <c r="R35943"/>
      <c r="S35943"/>
    </row>
    <row r="35944" spans="18:19" ht="15" customHeight="1">
      <c r="R35944"/>
      <c r="S35944"/>
    </row>
    <row r="35945" spans="18:19" ht="15" customHeight="1">
      <c r="R35945"/>
      <c r="S35945"/>
    </row>
    <row r="35946" spans="18:19" ht="15" customHeight="1">
      <c r="R35946"/>
      <c r="S35946"/>
    </row>
    <row r="35947" spans="18:19" ht="15" customHeight="1">
      <c r="R35947"/>
      <c r="S35947"/>
    </row>
    <row r="35948" spans="18:19" ht="15" customHeight="1">
      <c r="R35948"/>
      <c r="S35948"/>
    </row>
    <row r="35949" spans="18:19" ht="15" customHeight="1">
      <c r="R35949"/>
      <c r="S35949"/>
    </row>
    <row r="35950" spans="18:19" ht="15" customHeight="1">
      <c r="R35950"/>
      <c r="S35950"/>
    </row>
    <row r="35951" spans="18:19" ht="15" customHeight="1">
      <c r="R35951"/>
      <c r="S35951"/>
    </row>
    <row r="35952" spans="18:19" ht="15" customHeight="1">
      <c r="R35952"/>
      <c r="S35952"/>
    </row>
    <row r="35953" spans="18:19" ht="15" customHeight="1">
      <c r="R35953"/>
      <c r="S35953"/>
    </row>
    <row r="35954" spans="18:19" ht="15" customHeight="1">
      <c r="R35954"/>
      <c r="S35954"/>
    </row>
    <row r="35955" spans="18:19" ht="15" customHeight="1">
      <c r="R35955"/>
      <c r="S35955"/>
    </row>
    <row r="35956" spans="18:19" ht="15" customHeight="1">
      <c r="R35956"/>
      <c r="S35956"/>
    </row>
    <row r="35957" spans="18:19" ht="15" customHeight="1">
      <c r="R35957"/>
      <c r="S35957"/>
    </row>
    <row r="35958" spans="18:19" ht="15" customHeight="1">
      <c r="R35958"/>
      <c r="S35958"/>
    </row>
    <row r="35959" spans="18:19" ht="15" customHeight="1">
      <c r="R35959"/>
      <c r="S35959"/>
    </row>
    <row r="35960" spans="18:19" ht="15" customHeight="1">
      <c r="R35960"/>
      <c r="S35960"/>
    </row>
    <row r="35961" spans="18:19" ht="15" customHeight="1">
      <c r="R35961"/>
      <c r="S35961"/>
    </row>
    <row r="35962" spans="18:19" ht="15" customHeight="1">
      <c r="R35962"/>
      <c r="S35962"/>
    </row>
    <row r="35963" spans="18:19" ht="15" customHeight="1">
      <c r="R35963"/>
      <c r="S35963"/>
    </row>
    <row r="35964" spans="18:19" ht="15" customHeight="1">
      <c r="R35964"/>
      <c r="S35964"/>
    </row>
    <row r="35965" spans="18:19" ht="15" customHeight="1">
      <c r="R35965"/>
      <c r="S35965"/>
    </row>
    <row r="35966" spans="18:19" ht="15" customHeight="1">
      <c r="R35966"/>
      <c r="S35966"/>
    </row>
    <row r="35967" spans="18:19" ht="15" customHeight="1">
      <c r="R35967"/>
      <c r="S35967"/>
    </row>
    <row r="35968" spans="18:19" ht="15" customHeight="1">
      <c r="R35968"/>
      <c r="S35968"/>
    </row>
    <row r="35969" spans="18:19" ht="15" customHeight="1">
      <c r="R35969"/>
      <c r="S35969"/>
    </row>
    <row r="35970" spans="18:19" ht="15" customHeight="1">
      <c r="R35970"/>
      <c r="S35970"/>
    </row>
    <row r="35971" spans="18:19" ht="15" customHeight="1">
      <c r="R35971"/>
      <c r="S35971"/>
    </row>
    <row r="35972" spans="18:19" ht="15" customHeight="1">
      <c r="R35972"/>
      <c r="S35972"/>
    </row>
    <row r="35973" spans="18:19" ht="15" customHeight="1">
      <c r="R35973"/>
      <c r="S35973"/>
    </row>
    <row r="35974" spans="18:19" ht="15" customHeight="1">
      <c r="R35974"/>
      <c r="S35974"/>
    </row>
    <row r="35975" spans="18:19" ht="15" customHeight="1">
      <c r="R35975"/>
      <c r="S35975"/>
    </row>
    <row r="35976" spans="18:19" ht="15" customHeight="1">
      <c r="R35976"/>
      <c r="S35976"/>
    </row>
    <row r="35977" spans="18:19" ht="15" customHeight="1">
      <c r="R35977"/>
      <c r="S35977"/>
    </row>
    <row r="35978" spans="18:19" ht="15" customHeight="1">
      <c r="R35978"/>
      <c r="S35978"/>
    </row>
    <row r="35979" spans="18:19" ht="15" customHeight="1">
      <c r="R35979"/>
      <c r="S35979"/>
    </row>
    <row r="35980" spans="18:19" ht="15" customHeight="1">
      <c r="R35980"/>
      <c r="S35980"/>
    </row>
    <row r="35981" spans="18:19" ht="15" customHeight="1">
      <c r="R35981"/>
      <c r="S35981"/>
    </row>
    <row r="35982" spans="18:19" ht="15" customHeight="1">
      <c r="R35982"/>
      <c r="S35982"/>
    </row>
    <row r="35983" spans="18:19" ht="15" customHeight="1">
      <c r="R35983"/>
      <c r="S35983"/>
    </row>
    <row r="35984" spans="18:19" ht="15" customHeight="1">
      <c r="R35984"/>
      <c r="S35984"/>
    </row>
    <row r="35985" spans="18:19" ht="15" customHeight="1">
      <c r="R35985"/>
      <c r="S35985"/>
    </row>
    <row r="35986" spans="18:19" ht="15" customHeight="1">
      <c r="R35986"/>
      <c r="S35986"/>
    </row>
    <row r="35987" spans="18:19" ht="15" customHeight="1">
      <c r="R35987"/>
      <c r="S35987"/>
    </row>
    <row r="35988" spans="18:19" ht="15" customHeight="1">
      <c r="R35988"/>
      <c r="S35988"/>
    </row>
    <row r="35989" spans="18:19" ht="15" customHeight="1">
      <c r="R35989"/>
      <c r="S35989"/>
    </row>
    <row r="35990" spans="18:19" ht="15" customHeight="1">
      <c r="R35990"/>
      <c r="S35990"/>
    </row>
    <row r="35991" spans="18:19" ht="15" customHeight="1">
      <c r="R35991"/>
      <c r="S35991"/>
    </row>
    <row r="35992" spans="18:19" ht="15" customHeight="1">
      <c r="R35992"/>
      <c r="S35992"/>
    </row>
    <row r="35993" spans="18:19" ht="15" customHeight="1">
      <c r="R35993"/>
      <c r="S35993"/>
    </row>
    <row r="35994" spans="18:19" ht="15" customHeight="1">
      <c r="R35994"/>
      <c r="S35994"/>
    </row>
    <row r="35995" spans="18:19" ht="15" customHeight="1">
      <c r="R35995"/>
      <c r="S35995"/>
    </row>
    <row r="35996" spans="18:19" ht="15" customHeight="1">
      <c r="R35996"/>
      <c r="S35996"/>
    </row>
    <row r="35997" spans="18:19" ht="15" customHeight="1">
      <c r="R35997"/>
      <c r="S35997"/>
    </row>
    <row r="35998" spans="18:19" ht="15" customHeight="1">
      <c r="R35998"/>
      <c r="S35998"/>
    </row>
    <row r="35999" spans="18:19" ht="15" customHeight="1">
      <c r="R35999"/>
      <c r="S35999"/>
    </row>
    <row r="36000" spans="18:19" ht="15" customHeight="1">
      <c r="R36000"/>
      <c r="S36000"/>
    </row>
    <row r="36001" spans="18:19" ht="15" customHeight="1">
      <c r="R36001"/>
      <c r="S36001"/>
    </row>
    <row r="36002" spans="18:19" ht="15" customHeight="1">
      <c r="R36002"/>
      <c r="S36002"/>
    </row>
    <row r="36003" spans="18:19" ht="15" customHeight="1">
      <c r="R36003"/>
      <c r="S36003"/>
    </row>
    <row r="36004" spans="18:19" ht="15" customHeight="1">
      <c r="R36004"/>
      <c r="S36004"/>
    </row>
    <row r="36005" spans="18:19" ht="15" customHeight="1">
      <c r="R36005"/>
      <c r="S36005"/>
    </row>
    <row r="36006" spans="18:19" ht="15" customHeight="1">
      <c r="R36006"/>
      <c r="S36006"/>
    </row>
    <row r="36007" spans="18:19" ht="15" customHeight="1">
      <c r="R36007"/>
      <c r="S36007"/>
    </row>
    <row r="36008" spans="18:19" ht="15" customHeight="1">
      <c r="R36008"/>
      <c r="S36008"/>
    </row>
    <row r="36009" spans="18:19" ht="15" customHeight="1">
      <c r="R36009"/>
      <c r="S36009"/>
    </row>
    <row r="36010" spans="18:19" ht="15" customHeight="1">
      <c r="R36010"/>
      <c r="S36010"/>
    </row>
    <row r="36011" spans="18:19" ht="15" customHeight="1">
      <c r="R36011"/>
      <c r="S36011"/>
    </row>
    <row r="36012" spans="18:19" ht="15" customHeight="1">
      <c r="R36012"/>
      <c r="S36012"/>
    </row>
    <row r="36013" spans="18:19" ht="15" customHeight="1">
      <c r="R36013"/>
      <c r="S36013"/>
    </row>
    <row r="36014" spans="18:19" ht="15" customHeight="1">
      <c r="R36014"/>
      <c r="S36014"/>
    </row>
    <row r="36015" spans="18:19" ht="15" customHeight="1">
      <c r="R36015"/>
      <c r="S36015"/>
    </row>
    <row r="36016" spans="18:19" ht="15" customHeight="1">
      <c r="R36016"/>
      <c r="S36016"/>
    </row>
    <row r="36017" spans="18:19" ht="15" customHeight="1">
      <c r="R36017"/>
      <c r="S36017"/>
    </row>
    <row r="36018" spans="18:19" ht="15" customHeight="1">
      <c r="R36018"/>
      <c r="S36018"/>
    </row>
    <row r="36019" spans="18:19" ht="15" customHeight="1">
      <c r="R36019"/>
      <c r="S36019"/>
    </row>
    <row r="36020" spans="18:19" ht="15" customHeight="1">
      <c r="R36020"/>
      <c r="S36020"/>
    </row>
    <row r="36021" spans="18:19" ht="15" customHeight="1">
      <c r="R36021"/>
      <c r="S36021"/>
    </row>
    <row r="36022" spans="18:19" ht="15" customHeight="1">
      <c r="R36022"/>
      <c r="S36022"/>
    </row>
    <row r="36023" spans="18:19" ht="15" customHeight="1">
      <c r="R36023"/>
      <c r="S36023"/>
    </row>
    <row r="36024" spans="18:19" ht="15" customHeight="1">
      <c r="R36024"/>
      <c r="S36024"/>
    </row>
    <row r="36025" spans="18:19" ht="15" customHeight="1">
      <c r="R36025"/>
      <c r="S36025"/>
    </row>
    <row r="36026" spans="18:19" ht="15" customHeight="1">
      <c r="R36026"/>
      <c r="S36026"/>
    </row>
    <row r="36027" spans="18:19" ht="15" customHeight="1">
      <c r="R36027"/>
      <c r="S36027"/>
    </row>
    <row r="36028" spans="18:19" ht="15" customHeight="1">
      <c r="R36028"/>
      <c r="S36028"/>
    </row>
    <row r="36029" spans="18:19" ht="15" customHeight="1">
      <c r="R36029"/>
      <c r="S36029"/>
    </row>
    <row r="36030" spans="18:19" ht="15" customHeight="1">
      <c r="R36030"/>
      <c r="S36030"/>
    </row>
    <row r="36031" spans="18:19" ht="15" customHeight="1">
      <c r="R36031"/>
      <c r="S36031"/>
    </row>
    <row r="36032" spans="18:19" ht="15" customHeight="1">
      <c r="R36032"/>
      <c r="S36032"/>
    </row>
    <row r="36033" spans="18:19" ht="15" customHeight="1">
      <c r="R36033"/>
      <c r="S36033"/>
    </row>
    <row r="36034" spans="18:19" ht="15" customHeight="1">
      <c r="R36034"/>
      <c r="S36034"/>
    </row>
    <row r="36035" spans="18:19" ht="15" customHeight="1">
      <c r="R36035"/>
      <c r="S36035"/>
    </row>
    <row r="36036" spans="18:19" ht="15" customHeight="1">
      <c r="R36036"/>
      <c r="S36036"/>
    </row>
    <row r="36037" spans="18:19" ht="15" customHeight="1">
      <c r="R36037"/>
      <c r="S36037"/>
    </row>
    <row r="36038" spans="18:19" ht="15" customHeight="1">
      <c r="R36038"/>
      <c r="S36038"/>
    </row>
    <row r="36039" spans="18:19" ht="15" customHeight="1">
      <c r="R36039"/>
      <c r="S36039"/>
    </row>
    <row r="36040" spans="18:19" ht="15" customHeight="1">
      <c r="R36040"/>
      <c r="S36040"/>
    </row>
    <row r="36041" spans="18:19" ht="15" customHeight="1">
      <c r="R36041"/>
      <c r="S36041"/>
    </row>
    <row r="36042" spans="18:19" ht="15" customHeight="1">
      <c r="R36042"/>
      <c r="S36042"/>
    </row>
    <row r="36043" spans="18:19" ht="15" customHeight="1">
      <c r="R36043"/>
      <c r="S36043"/>
    </row>
    <row r="36044" spans="18:19" ht="15" customHeight="1">
      <c r="R36044"/>
      <c r="S36044"/>
    </row>
    <row r="36045" spans="18:19" ht="15" customHeight="1">
      <c r="R36045"/>
      <c r="S36045"/>
    </row>
    <row r="36046" spans="18:19" ht="15" customHeight="1">
      <c r="R36046"/>
      <c r="S36046"/>
    </row>
    <row r="36047" spans="18:19" ht="15" customHeight="1">
      <c r="R36047"/>
      <c r="S36047"/>
    </row>
    <row r="36048" spans="18:19" ht="15" customHeight="1">
      <c r="R36048"/>
      <c r="S36048"/>
    </row>
    <row r="36049" spans="18:19" ht="15" customHeight="1">
      <c r="R36049"/>
      <c r="S36049"/>
    </row>
    <row r="36050" spans="18:19" ht="15" customHeight="1">
      <c r="R36050"/>
      <c r="S36050"/>
    </row>
    <row r="36051" spans="18:19" ht="15" customHeight="1">
      <c r="R36051"/>
      <c r="S36051"/>
    </row>
    <row r="36052" spans="18:19" ht="15" customHeight="1">
      <c r="R36052"/>
      <c r="S36052"/>
    </row>
    <row r="36053" spans="18:19" ht="15" customHeight="1">
      <c r="R36053"/>
      <c r="S36053"/>
    </row>
    <row r="36054" spans="18:19" ht="15" customHeight="1">
      <c r="R36054"/>
      <c r="S36054"/>
    </row>
    <row r="36055" spans="18:19" ht="15" customHeight="1">
      <c r="R36055"/>
      <c r="S36055"/>
    </row>
    <row r="36056" spans="18:19" ht="15" customHeight="1">
      <c r="R36056"/>
      <c r="S36056"/>
    </row>
    <row r="36057" spans="18:19" ht="15" customHeight="1">
      <c r="R36057"/>
      <c r="S36057"/>
    </row>
    <row r="36058" spans="18:19" ht="15" customHeight="1">
      <c r="R36058"/>
      <c r="S36058"/>
    </row>
    <row r="36059" spans="18:19" ht="15" customHeight="1">
      <c r="R36059"/>
      <c r="S36059"/>
    </row>
    <row r="36060" spans="18:19" ht="15" customHeight="1">
      <c r="R36060"/>
      <c r="S36060"/>
    </row>
    <row r="36061" spans="18:19" ht="15" customHeight="1">
      <c r="R36061"/>
      <c r="S36061"/>
    </row>
    <row r="36062" spans="18:19" ht="15" customHeight="1">
      <c r="R36062"/>
      <c r="S36062"/>
    </row>
    <row r="36063" spans="18:19" ht="15" customHeight="1">
      <c r="R36063"/>
      <c r="S36063"/>
    </row>
    <row r="36064" spans="18:19" ht="15" customHeight="1">
      <c r="R36064"/>
      <c r="S36064"/>
    </row>
    <row r="36065" spans="18:19" ht="15" customHeight="1">
      <c r="R36065"/>
      <c r="S36065"/>
    </row>
    <row r="36066" spans="18:19" ht="15" customHeight="1">
      <c r="R36066"/>
      <c r="S36066"/>
    </row>
    <row r="36067" spans="18:19" ht="15" customHeight="1">
      <c r="R36067"/>
      <c r="S36067"/>
    </row>
    <row r="36068" spans="18:19" ht="15" customHeight="1">
      <c r="R36068"/>
      <c r="S36068"/>
    </row>
    <row r="36069" spans="18:19" ht="15" customHeight="1">
      <c r="R36069"/>
      <c r="S36069"/>
    </row>
    <row r="36070" spans="18:19" ht="15" customHeight="1">
      <c r="R36070"/>
      <c r="S36070"/>
    </row>
    <row r="36071" spans="18:19" ht="15" customHeight="1">
      <c r="R36071"/>
      <c r="S36071"/>
    </row>
    <row r="36072" spans="18:19" ht="15" customHeight="1">
      <c r="R36072"/>
      <c r="S36072"/>
    </row>
    <row r="36073" spans="18:19" ht="15" customHeight="1">
      <c r="R36073"/>
      <c r="S36073"/>
    </row>
    <row r="36074" spans="18:19" ht="15" customHeight="1">
      <c r="R36074"/>
      <c r="S36074"/>
    </row>
    <row r="36075" spans="18:19" ht="15" customHeight="1">
      <c r="R36075"/>
      <c r="S36075"/>
    </row>
    <row r="36076" spans="18:19" ht="15" customHeight="1">
      <c r="R36076"/>
      <c r="S36076"/>
    </row>
    <row r="36077" spans="18:19" ht="15" customHeight="1">
      <c r="R36077"/>
      <c r="S36077"/>
    </row>
    <row r="36078" spans="18:19" ht="15" customHeight="1">
      <c r="R36078"/>
      <c r="S36078"/>
    </row>
    <row r="36079" spans="18:19" ht="15" customHeight="1">
      <c r="R36079"/>
      <c r="S36079"/>
    </row>
    <row r="36080" spans="18:19" ht="15" customHeight="1">
      <c r="R36080"/>
      <c r="S36080"/>
    </row>
    <row r="36081" spans="18:19" ht="15" customHeight="1">
      <c r="R36081"/>
      <c r="S36081"/>
    </row>
    <row r="36082" spans="18:19" ht="15" customHeight="1">
      <c r="R36082"/>
      <c r="S36082"/>
    </row>
    <row r="36083" spans="18:19" ht="15" customHeight="1">
      <c r="R36083"/>
      <c r="S36083"/>
    </row>
    <row r="36084" spans="18:19" ht="15" customHeight="1">
      <c r="R36084"/>
      <c r="S36084"/>
    </row>
    <row r="36085" spans="18:19" ht="15" customHeight="1">
      <c r="R36085"/>
      <c r="S36085"/>
    </row>
    <row r="36086" spans="18:19" ht="15" customHeight="1">
      <c r="R36086"/>
      <c r="S36086"/>
    </row>
    <row r="36087" spans="18:19" ht="15" customHeight="1">
      <c r="R36087"/>
      <c r="S36087"/>
    </row>
    <row r="36088" spans="18:19" ht="15" customHeight="1">
      <c r="R36088"/>
      <c r="S36088"/>
    </row>
    <row r="36089" spans="18:19" ht="15" customHeight="1">
      <c r="R36089"/>
      <c r="S36089"/>
    </row>
    <row r="36090" spans="18:19" ht="15" customHeight="1">
      <c r="R36090"/>
      <c r="S36090"/>
    </row>
    <row r="36091" spans="18:19" ht="15" customHeight="1">
      <c r="R36091"/>
      <c r="S36091"/>
    </row>
    <row r="36092" spans="18:19" ht="15" customHeight="1">
      <c r="R36092"/>
      <c r="S36092"/>
    </row>
    <row r="36093" spans="18:19" ht="15" customHeight="1">
      <c r="R36093"/>
      <c r="S36093"/>
    </row>
    <row r="36094" spans="18:19" ht="15" customHeight="1">
      <c r="R36094"/>
      <c r="S36094"/>
    </row>
    <row r="36095" spans="18:19" ht="15" customHeight="1">
      <c r="R36095"/>
      <c r="S36095"/>
    </row>
    <row r="36096" spans="18:19" ht="15" customHeight="1">
      <c r="R36096"/>
      <c r="S36096"/>
    </row>
    <row r="36097" spans="18:19" ht="15" customHeight="1">
      <c r="R36097"/>
      <c r="S36097"/>
    </row>
    <row r="36098" spans="18:19" ht="15" customHeight="1">
      <c r="R36098"/>
      <c r="S36098"/>
    </row>
    <row r="36099" spans="18:19" ht="15" customHeight="1">
      <c r="R36099"/>
      <c r="S36099"/>
    </row>
    <row r="36100" spans="18:19" ht="15" customHeight="1">
      <c r="R36100"/>
      <c r="S36100"/>
    </row>
    <row r="36101" spans="18:19" ht="15" customHeight="1">
      <c r="R36101"/>
      <c r="S36101"/>
    </row>
    <row r="36102" spans="18:19" ht="15" customHeight="1">
      <c r="R36102"/>
      <c r="S36102"/>
    </row>
    <row r="36103" spans="18:19" ht="15" customHeight="1">
      <c r="R36103"/>
      <c r="S36103"/>
    </row>
    <row r="36104" spans="18:19" ht="15" customHeight="1">
      <c r="R36104"/>
      <c r="S36104"/>
    </row>
    <row r="36105" spans="18:19" ht="15" customHeight="1">
      <c r="R36105"/>
      <c r="S36105"/>
    </row>
    <row r="36106" spans="18:19" ht="15" customHeight="1">
      <c r="R36106"/>
      <c r="S36106"/>
    </row>
    <row r="36107" spans="18:19" ht="15" customHeight="1">
      <c r="R36107"/>
      <c r="S36107"/>
    </row>
    <row r="36108" spans="18:19" ht="15" customHeight="1">
      <c r="R36108"/>
      <c r="S36108"/>
    </row>
    <row r="36109" spans="18:19" ht="15" customHeight="1">
      <c r="R36109"/>
      <c r="S36109"/>
    </row>
    <row r="36110" spans="18:19" ht="15" customHeight="1">
      <c r="R36110"/>
      <c r="S36110"/>
    </row>
    <row r="36111" spans="18:19" ht="15" customHeight="1">
      <c r="R36111"/>
      <c r="S36111"/>
    </row>
    <row r="36112" spans="18:19" ht="15" customHeight="1">
      <c r="R36112"/>
      <c r="S36112"/>
    </row>
    <row r="36113" spans="18:19" ht="15" customHeight="1">
      <c r="R36113"/>
      <c r="S36113"/>
    </row>
    <row r="36114" spans="18:19" ht="15" customHeight="1">
      <c r="R36114"/>
      <c r="S36114"/>
    </row>
    <row r="36115" spans="18:19" ht="15" customHeight="1">
      <c r="R36115"/>
      <c r="S36115"/>
    </row>
    <row r="36116" spans="18:19" ht="15" customHeight="1">
      <c r="R36116"/>
      <c r="S36116"/>
    </row>
    <row r="36117" spans="18:19" ht="15" customHeight="1">
      <c r="R36117"/>
      <c r="S36117"/>
    </row>
    <row r="36118" spans="18:19" ht="15" customHeight="1">
      <c r="R36118"/>
      <c r="S36118"/>
    </row>
    <row r="36119" spans="18:19" ht="15" customHeight="1">
      <c r="R36119"/>
      <c r="S36119"/>
    </row>
    <row r="36120" spans="18:19" ht="15" customHeight="1">
      <c r="R36120"/>
      <c r="S36120"/>
    </row>
    <row r="36121" spans="18:19" ht="15" customHeight="1">
      <c r="R36121"/>
      <c r="S36121"/>
    </row>
    <row r="36122" spans="18:19" ht="15" customHeight="1">
      <c r="R36122"/>
      <c r="S36122"/>
    </row>
    <row r="36123" spans="18:19" ht="15" customHeight="1">
      <c r="R36123"/>
      <c r="S36123"/>
    </row>
    <row r="36124" spans="18:19" ht="15" customHeight="1">
      <c r="R36124"/>
      <c r="S36124"/>
    </row>
    <row r="36125" spans="18:19" ht="15" customHeight="1">
      <c r="R36125"/>
      <c r="S36125"/>
    </row>
    <row r="36126" spans="18:19" ht="15" customHeight="1">
      <c r="R36126"/>
      <c r="S36126"/>
    </row>
    <row r="36127" spans="18:19" ht="15" customHeight="1">
      <c r="R36127"/>
      <c r="S36127"/>
    </row>
    <row r="36128" spans="18:19" ht="15" customHeight="1">
      <c r="R36128"/>
      <c r="S36128"/>
    </row>
    <row r="36129" spans="18:19" ht="15" customHeight="1">
      <c r="R36129"/>
      <c r="S36129"/>
    </row>
    <row r="36130" spans="18:19" ht="15" customHeight="1">
      <c r="R36130"/>
      <c r="S36130"/>
    </row>
    <row r="36131" spans="18:19" ht="15" customHeight="1">
      <c r="R36131"/>
      <c r="S36131"/>
    </row>
    <row r="36132" spans="18:19" ht="15" customHeight="1">
      <c r="R36132"/>
      <c r="S36132"/>
    </row>
    <row r="36133" spans="18:19" ht="15" customHeight="1">
      <c r="R36133"/>
      <c r="S36133"/>
    </row>
    <row r="36134" spans="18:19" ht="15" customHeight="1">
      <c r="R36134"/>
      <c r="S36134"/>
    </row>
    <row r="36135" spans="18:19" ht="15" customHeight="1">
      <c r="R36135"/>
      <c r="S36135"/>
    </row>
    <row r="36136" spans="18:19" ht="15" customHeight="1">
      <c r="R36136"/>
      <c r="S36136"/>
    </row>
    <row r="36137" spans="18:19" ht="15" customHeight="1">
      <c r="R36137"/>
      <c r="S36137"/>
    </row>
    <row r="36138" spans="18:19" ht="15" customHeight="1">
      <c r="R36138"/>
      <c r="S36138"/>
    </row>
    <row r="36139" spans="18:19" ht="15" customHeight="1">
      <c r="R36139"/>
      <c r="S36139"/>
    </row>
    <row r="36140" spans="18:19" ht="15" customHeight="1">
      <c r="R36140"/>
      <c r="S36140"/>
    </row>
    <row r="36141" spans="18:19" ht="15" customHeight="1">
      <c r="R36141"/>
      <c r="S36141"/>
    </row>
    <row r="36142" spans="18:19" ht="15" customHeight="1">
      <c r="R36142"/>
      <c r="S36142"/>
    </row>
    <row r="36143" spans="18:19" ht="15" customHeight="1">
      <c r="R36143"/>
      <c r="S36143"/>
    </row>
    <row r="36144" spans="18:19" ht="15" customHeight="1">
      <c r="R36144"/>
      <c r="S36144"/>
    </row>
    <row r="36145" spans="18:19" ht="15" customHeight="1">
      <c r="R36145"/>
      <c r="S36145"/>
    </row>
    <row r="36146" spans="18:19" ht="15" customHeight="1">
      <c r="R36146"/>
      <c r="S36146"/>
    </row>
    <row r="36147" spans="18:19" ht="15" customHeight="1">
      <c r="R36147"/>
      <c r="S36147"/>
    </row>
    <row r="36148" spans="18:19" ht="15" customHeight="1">
      <c r="R36148"/>
      <c r="S36148"/>
    </row>
    <row r="36149" spans="18:19" ht="15" customHeight="1">
      <c r="R36149"/>
      <c r="S36149"/>
    </row>
    <row r="36150" spans="18:19" ht="15" customHeight="1">
      <c r="R36150"/>
      <c r="S36150"/>
    </row>
    <row r="36151" spans="18:19" ht="15" customHeight="1">
      <c r="R36151"/>
      <c r="S36151"/>
    </row>
    <row r="36152" spans="18:19" ht="15" customHeight="1">
      <c r="R36152"/>
      <c r="S36152"/>
    </row>
    <row r="36153" spans="18:19" ht="15" customHeight="1">
      <c r="R36153"/>
      <c r="S36153"/>
    </row>
    <row r="36154" spans="18:19" ht="15" customHeight="1">
      <c r="R36154"/>
      <c r="S36154"/>
    </row>
    <row r="36155" spans="18:19" ht="15" customHeight="1">
      <c r="R36155"/>
      <c r="S36155"/>
    </row>
    <row r="36156" spans="18:19" ht="15" customHeight="1">
      <c r="R36156"/>
      <c r="S36156"/>
    </row>
    <row r="36157" spans="18:19" ht="15" customHeight="1">
      <c r="R36157"/>
      <c r="S36157"/>
    </row>
    <row r="36158" spans="18:19" ht="15" customHeight="1">
      <c r="R36158"/>
      <c r="S36158"/>
    </row>
    <row r="36159" spans="18:19" ht="15" customHeight="1">
      <c r="R36159"/>
      <c r="S36159"/>
    </row>
    <row r="36160" spans="18:19" ht="15" customHeight="1">
      <c r="R36160"/>
      <c r="S36160"/>
    </row>
    <row r="36161" spans="18:19" ht="15" customHeight="1">
      <c r="R36161"/>
      <c r="S36161"/>
    </row>
    <row r="36162" spans="18:19" ht="15" customHeight="1">
      <c r="R36162"/>
      <c r="S36162"/>
    </row>
    <row r="36163" spans="18:19" ht="15" customHeight="1">
      <c r="R36163"/>
      <c r="S36163"/>
    </row>
    <row r="36164" spans="18:19" ht="15" customHeight="1">
      <c r="R36164"/>
      <c r="S36164"/>
    </row>
    <row r="36165" spans="18:19" ht="15" customHeight="1">
      <c r="R36165"/>
      <c r="S36165"/>
    </row>
    <row r="36166" spans="18:19" ht="15" customHeight="1">
      <c r="R36166"/>
      <c r="S36166"/>
    </row>
    <row r="36167" spans="18:19" ht="15" customHeight="1">
      <c r="R36167"/>
      <c r="S36167"/>
    </row>
    <row r="36168" spans="18:19" ht="15" customHeight="1">
      <c r="R36168"/>
      <c r="S36168"/>
    </row>
    <row r="36169" spans="18:19" ht="15" customHeight="1">
      <c r="R36169"/>
      <c r="S36169"/>
    </row>
    <row r="36170" spans="18:19" ht="15" customHeight="1">
      <c r="R36170"/>
      <c r="S36170"/>
    </row>
    <row r="36171" spans="18:19" ht="15" customHeight="1">
      <c r="R36171"/>
      <c r="S36171"/>
    </row>
    <row r="36172" spans="18:19" ht="15" customHeight="1">
      <c r="R36172"/>
      <c r="S36172"/>
    </row>
    <row r="36173" spans="18:19" ht="15" customHeight="1">
      <c r="R36173"/>
      <c r="S36173"/>
    </row>
    <row r="36174" spans="18:19" ht="15" customHeight="1">
      <c r="R36174"/>
      <c r="S36174"/>
    </row>
    <row r="36175" spans="18:19" ht="15" customHeight="1">
      <c r="R36175"/>
      <c r="S36175"/>
    </row>
    <row r="36176" spans="18:19" ht="15" customHeight="1">
      <c r="R36176"/>
      <c r="S36176"/>
    </row>
    <row r="36177" spans="18:19" ht="15" customHeight="1">
      <c r="R36177"/>
      <c r="S36177"/>
    </row>
    <row r="36178" spans="18:19" ht="15" customHeight="1">
      <c r="R36178"/>
      <c r="S36178"/>
    </row>
    <row r="36179" spans="18:19" ht="15" customHeight="1">
      <c r="R36179"/>
      <c r="S36179"/>
    </row>
    <row r="36180" spans="18:19" ht="15" customHeight="1">
      <c r="R36180"/>
      <c r="S36180"/>
    </row>
    <row r="36181" spans="18:19" ht="15" customHeight="1">
      <c r="R36181"/>
      <c r="S36181"/>
    </row>
    <row r="36182" spans="18:19" ht="15" customHeight="1">
      <c r="R36182"/>
      <c r="S36182"/>
    </row>
    <row r="36183" spans="18:19" ht="15" customHeight="1">
      <c r="R36183"/>
      <c r="S36183"/>
    </row>
    <row r="36184" spans="18:19" ht="15" customHeight="1">
      <c r="R36184"/>
      <c r="S36184"/>
    </row>
    <row r="36185" spans="18:19" ht="15" customHeight="1">
      <c r="R36185"/>
      <c r="S36185"/>
    </row>
    <row r="36186" spans="18:19" ht="15" customHeight="1">
      <c r="R36186"/>
      <c r="S36186"/>
    </row>
    <row r="36187" spans="18:19" ht="15" customHeight="1">
      <c r="R36187"/>
      <c r="S36187"/>
    </row>
    <row r="36188" spans="18:19" ht="15" customHeight="1">
      <c r="R36188"/>
      <c r="S36188"/>
    </row>
    <row r="36189" spans="18:19" ht="15" customHeight="1">
      <c r="R36189"/>
      <c r="S36189"/>
    </row>
    <row r="36190" spans="18:19" ht="15" customHeight="1">
      <c r="R36190"/>
      <c r="S36190"/>
    </row>
    <row r="36191" spans="18:19" ht="15" customHeight="1">
      <c r="R36191"/>
      <c r="S36191"/>
    </row>
    <row r="36192" spans="18:19" ht="15" customHeight="1">
      <c r="R36192"/>
      <c r="S36192"/>
    </row>
    <row r="36193" spans="18:19" ht="15" customHeight="1">
      <c r="R36193"/>
      <c r="S36193"/>
    </row>
    <row r="36194" spans="18:19" ht="15" customHeight="1">
      <c r="R36194"/>
      <c r="S36194"/>
    </row>
    <row r="36195" spans="18:19" ht="15" customHeight="1">
      <c r="R36195"/>
      <c r="S36195"/>
    </row>
    <row r="36196" spans="18:19" ht="15" customHeight="1">
      <c r="R36196"/>
      <c r="S36196"/>
    </row>
    <row r="36197" spans="18:19" ht="15" customHeight="1">
      <c r="R36197"/>
      <c r="S36197"/>
    </row>
    <row r="36198" spans="18:19" ht="15" customHeight="1">
      <c r="R36198"/>
      <c r="S36198"/>
    </row>
    <row r="36199" spans="18:19" ht="15" customHeight="1">
      <c r="R36199"/>
      <c r="S36199"/>
    </row>
    <row r="36200" spans="18:19" ht="15" customHeight="1">
      <c r="R36200"/>
      <c r="S36200"/>
    </row>
    <row r="36201" spans="18:19" ht="15" customHeight="1">
      <c r="R36201"/>
      <c r="S36201"/>
    </row>
    <row r="36202" spans="18:19" ht="15" customHeight="1">
      <c r="R36202"/>
      <c r="S36202"/>
    </row>
    <row r="36203" spans="18:19" ht="15" customHeight="1">
      <c r="R36203"/>
      <c r="S36203"/>
    </row>
    <row r="36204" spans="18:19" ht="15" customHeight="1">
      <c r="R36204"/>
      <c r="S36204"/>
    </row>
    <row r="36205" spans="18:19" ht="15" customHeight="1">
      <c r="R36205"/>
      <c r="S36205"/>
    </row>
    <row r="36206" spans="18:19" ht="15" customHeight="1">
      <c r="R36206"/>
      <c r="S36206"/>
    </row>
    <row r="36207" spans="18:19" ht="15" customHeight="1">
      <c r="R36207"/>
      <c r="S36207"/>
    </row>
    <row r="36208" spans="18:19" ht="15" customHeight="1">
      <c r="R36208"/>
      <c r="S36208"/>
    </row>
    <row r="36209" spans="18:19" ht="15" customHeight="1">
      <c r="R36209"/>
      <c r="S36209"/>
    </row>
    <row r="36210" spans="18:19" ht="15" customHeight="1">
      <c r="R36210"/>
      <c r="S36210"/>
    </row>
    <row r="36211" spans="18:19" ht="15" customHeight="1">
      <c r="R36211"/>
      <c r="S36211"/>
    </row>
    <row r="36212" spans="18:19" ht="15" customHeight="1">
      <c r="R36212"/>
      <c r="S36212"/>
    </row>
    <row r="36213" spans="18:19" ht="15" customHeight="1">
      <c r="R36213"/>
      <c r="S36213"/>
    </row>
    <row r="36214" spans="18:19" ht="15" customHeight="1">
      <c r="R36214"/>
      <c r="S36214"/>
    </row>
    <row r="36215" spans="18:19" ht="15" customHeight="1">
      <c r="R36215"/>
      <c r="S36215"/>
    </row>
    <row r="36216" spans="18:19" ht="15" customHeight="1">
      <c r="R36216"/>
      <c r="S36216"/>
    </row>
    <row r="36217" spans="18:19" ht="15" customHeight="1">
      <c r="R36217"/>
      <c r="S36217"/>
    </row>
    <row r="36218" spans="18:19" ht="15" customHeight="1">
      <c r="R36218"/>
      <c r="S36218"/>
    </row>
    <row r="36219" spans="18:19" ht="15" customHeight="1">
      <c r="R36219"/>
      <c r="S36219"/>
    </row>
    <row r="36220" spans="18:19" ht="15" customHeight="1">
      <c r="R36220"/>
      <c r="S36220"/>
    </row>
    <row r="36221" spans="18:19" ht="15" customHeight="1">
      <c r="R36221"/>
      <c r="S36221"/>
    </row>
    <row r="36222" spans="18:19" ht="15" customHeight="1">
      <c r="R36222"/>
      <c r="S36222"/>
    </row>
    <row r="36223" spans="18:19" ht="15" customHeight="1">
      <c r="R36223"/>
      <c r="S36223"/>
    </row>
    <row r="36224" spans="18:19" ht="15" customHeight="1">
      <c r="R36224"/>
      <c r="S36224"/>
    </row>
    <row r="36225" spans="18:19" ht="15" customHeight="1">
      <c r="R36225"/>
      <c r="S36225"/>
    </row>
    <row r="36226" spans="18:19" ht="15" customHeight="1">
      <c r="R36226"/>
      <c r="S36226"/>
    </row>
    <row r="36227" spans="18:19" ht="15" customHeight="1">
      <c r="R36227"/>
      <c r="S36227"/>
    </row>
    <row r="36228" spans="18:19" ht="15" customHeight="1">
      <c r="R36228"/>
      <c r="S36228"/>
    </row>
    <row r="36229" spans="18:19" ht="15" customHeight="1">
      <c r="R36229"/>
      <c r="S36229"/>
    </row>
    <row r="36230" spans="18:19" ht="15" customHeight="1">
      <c r="R36230"/>
      <c r="S36230"/>
    </row>
    <row r="36231" spans="18:19" ht="15" customHeight="1">
      <c r="R36231"/>
      <c r="S36231"/>
    </row>
    <row r="36232" spans="18:19" ht="15" customHeight="1">
      <c r="R36232"/>
      <c r="S36232"/>
    </row>
    <row r="36233" spans="18:19" ht="15" customHeight="1">
      <c r="R36233"/>
      <c r="S36233"/>
    </row>
    <row r="36234" spans="18:19" ht="15" customHeight="1">
      <c r="R36234"/>
      <c r="S36234"/>
    </row>
    <row r="36235" spans="18:19" ht="15" customHeight="1">
      <c r="R36235"/>
      <c r="S36235"/>
    </row>
    <row r="36236" spans="18:19" ht="15" customHeight="1">
      <c r="R36236"/>
      <c r="S36236"/>
    </row>
    <row r="36237" spans="18:19" ht="15" customHeight="1">
      <c r="R36237"/>
      <c r="S36237"/>
    </row>
    <row r="36238" spans="18:19" ht="15" customHeight="1">
      <c r="R36238"/>
      <c r="S36238"/>
    </row>
    <row r="36239" spans="18:19" ht="15" customHeight="1">
      <c r="R36239"/>
      <c r="S36239"/>
    </row>
    <row r="36240" spans="18:19" ht="15" customHeight="1">
      <c r="R36240"/>
      <c r="S36240"/>
    </row>
    <row r="36241" spans="18:19" ht="15" customHeight="1">
      <c r="R36241"/>
      <c r="S36241"/>
    </row>
    <row r="36242" spans="18:19" ht="15" customHeight="1">
      <c r="R36242"/>
      <c r="S36242"/>
    </row>
    <row r="36243" spans="18:19" ht="15" customHeight="1">
      <c r="R36243"/>
      <c r="S36243"/>
    </row>
    <row r="36244" spans="18:19" ht="15" customHeight="1">
      <c r="R36244"/>
      <c r="S36244"/>
    </row>
    <row r="36245" spans="18:19" ht="15" customHeight="1">
      <c r="R36245"/>
      <c r="S36245"/>
    </row>
    <row r="36246" spans="18:19" ht="15" customHeight="1">
      <c r="R36246"/>
      <c r="S36246"/>
    </row>
    <row r="36247" spans="18:19" ht="15" customHeight="1">
      <c r="R36247"/>
      <c r="S36247"/>
    </row>
    <row r="36248" spans="18:19" ht="15" customHeight="1">
      <c r="R36248"/>
      <c r="S36248"/>
    </row>
    <row r="36249" spans="18:19" ht="15" customHeight="1">
      <c r="R36249"/>
      <c r="S36249"/>
    </row>
    <row r="36250" spans="18:19" ht="15" customHeight="1">
      <c r="R36250"/>
      <c r="S36250"/>
    </row>
    <row r="36251" spans="18:19" ht="15" customHeight="1">
      <c r="R36251"/>
      <c r="S36251"/>
    </row>
    <row r="36252" spans="18:19" ht="15" customHeight="1">
      <c r="R36252"/>
      <c r="S36252"/>
    </row>
    <row r="36253" spans="18:19" ht="15" customHeight="1">
      <c r="R36253"/>
      <c r="S36253"/>
    </row>
    <row r="36254" spans="18:19" ht="15" customHeight="1">
      <c r="R36254"/>
      <c r="S36254"/>
    </row>
    <row r="36255" spans="18:19" ht="15" customHeight="1">
      <c r="R36255"/>
      <c r="S36255"/>
    </row>
    <row r="36256" spans="18:19" ht="15" customHeight="1">
      <c r="R36256"/>
      <c r="S36256"/>
    </row>
    <row r="36257" spans="18:19" ht="15" customHeight="1">
      <c r="R36257"/>
      <c r="S36257"/>
    </row>
    <row r="36258" spans="18:19" ht="15" customHeight="1">
      <c r="R36258"/>
      <c r="S36258"/>
    </row>
    <row r="36259" spans="18:19" ht="15" customHeight="1">
      <c r="R36259"/>
      <c r="S36259"/>
    </row>
    <row r="36260" spans="18:19" ht="15" customHeight="1">
      <c r="R36260"/>
      <c r="S36260"/>
    </row>
    <row r="36261" spans="18:19" ht="15" customHeight="1">
      <c r="R36261"/>
      <c r="S36261"/>
    </row>
    <row r="36262" spans="18:19" ht="15" customHeight="1">
      <c r="R36262"/>
      <c r="S36262"/>
    </row>
    <row r="36263" spans="18:19" ht="15" customHeight="1">
      <c r="R36263"/>
      <c r="S36263"/>
    </row>
    <row r="36264" spans="18:19" ht="15" customHeight="1">
      <c r="R36264"/>
      <c r="S36264"/>
    </row>
    <row r="36265" spans="18:19" ht="15" customHeight="1">
      <c r="R36265"/>
      <c r="S36265"/>
    </row>
    <row r="36266" spans="18:19" ht="15" customHeight="1">
      <c r="R36266"/>
      <c r="S36266"/>
    </row>
    <row r="36267" spans="18:19" ht="15" customHeight="1">
      <c r="R36267"/>
      <c r="S36267"/>
    </row>
    <row r="36268" spans="18:19" ht="15" customHeight="1">
      <c r="R36268"/>
      <c r="S36268"/>
    </row>
    <row r="36269" spans="18:19" ht="15" customHeight="1">
      <c r="R36269"/>
      <c r="S36269"/>
    </row>
    <row r="36270" spans="18:19" ht="15" customHeight="1">
      <c r="R36270"/>
      <c r="S36270"/>
    </row>
    <row r="36271" spans="18:19" ht="15" customHeight="1">
      <c r="R36271"/>
      <c r="S36271"/>
    </row>
    <row r="36272" spans="18:19" ht="15" customHeight="1">
      <c r="R36272"/>
      <c r="S36272"/>
    </row>
    <row r="36273" spans="18:19" ht="15" customHeight="1">
      <c r="R36273"/>
      <c r="S36273"/>
    </row>
    <row r="36274" spans="18:19" ht="15" customHeight="1">
      <c r="R36274"/>
      <c r="S36274"/>
    </row>
    <row r="36275" spans="18:19" ht="15" customHeight="1">
      <c r="R36275"/>
      <c r="S36275"/>
    </row>
    <row r="36276" spans="18:19" ht="15" customHeight="1">
      <c r="R36276"/>
      <c r="S36276"/>
    </row>
    <row r="36277" spans="18:19" ht="15" customHeight="1">
      <c r="R36277"/>
      <c r="S36277"/>
    </row>
    <row r="36278" spans="18:19" ht="15" customHeight="1">
      <c r="R36278"/>
      <c r="S36278"/>
    </row>
    <row r="36279" spans="18:19" ht="15" customHeight="1">
      <c r="R36279"/>
      <c r="S36279"/>
    </row>
    <row r="36280" spans="18:19" ht="15" customHeight="1">
      <c r="R36280"/>
      <c r="S36280"/>
    </row>
    <row r="36281" spans="18:19" ht="15" customHeight="1">
      <c r="R36281"/>
      <c r="S36281"/>
    </row>
    <row r="36282" spans="18:19" ht="15" customHeight="1">
      <c r="R36282"/>
      <c r="S36282"/>
    </row>
    <row r="36283" spans="18:19" ht="15" customHeight="1">
      <c r="R36283"/>
      <c r="S36283"/>
    </row>
    <row r="36284" spans="18:19" ht="15" customHeight="1">
      <c r="R36284"/>
      <c r="S36284"/>
    </row>
    <row r="36285" spans="18:19" ht="15" customHeight="1">
      <c r="R36285"/>
      <c r="S36285"/>
    </row>
    <row r="36286" spans="18:19" ht="15" customHeight="1">
      <c r="R36286"/>
      <c r="S36286"/>
    </row>
    <row r="36287" spans="18:19" ht="15" customHeight="1">
      <c r="R36287"/>
      <c r="S36287"/>
    </row>
    <row r="36288" spans="18:19" ht="15" customHeight="1">
      <c r="R36288"/>
      <c r="S36288"/>
    </row>
    <row r="36289" spans="18:19" ht="15" customHeight="1">
      <c r="R36289"/>
      <c r="S36289"/>
    </row>
    <row r="36290" spans="18:19" ht="15" customHeight="1">
      <c r="R36290"/>
      <c r="S36290"/>
    </row>
    <row r="36291" spans="18:19" ht="15" customHeight="1">
      <c r="R36291"/>
      <c r="S36291"/>
    </row>
    <row r="36292" spans="18:19" ht="15" customHeight="1">
      <c r="R36292"/>
      <c r="S36292"/>
    </row>
    <row r="36293" spans="18:19" ht="15" customHeight="1">
      <c r="R36293"/>
      <c r="S36293"/>
    </row>
    <row r="36294" spans="18:19" ht="15" customHeight="1">
      <c r="R36294"/>
      <c r="S36294"/>
    </row>
    <row r="36295" spans="18:19" ht="15" customHeight="1">
      <c r="R36295"/>
      <c r="S36295"/>
    </row>
    <row r="36296" spans="18:19" ht="15" customHeight="1">
      <c r="R36296"/>
      <c r="S36296"/>
    </row>
    <row r="36297" spans="18:19" ht="15" customHeight="1">
      <c r="R36297"/>
      <c r="S36297"/>
    </row>
    <row r="36298" spans="18:19" ht="15" customHeight="1">
      <c r="R36298"/>
      <c r="S36298"/>
    </row>
    <row r="36299" spans="18:19" ht="15" customHeight="1">
      <c r="R36299"/>
      <c r="S36299"/>
    </row>
    <row r="36300" spans="18:19" ht="15" customHeight="1">
      <c r="R36300"/>
      <c r="S36300"/>
    </row>
    <row r="36301" spans="18:19" ht="15" customHeight="1">
      <c r="R36301"/>
      <c r="S36301"/>
    </row>
    <row r="36302" spans="18:19" ht="15" customHeight="1">
      <c r="R36302"/>
      <c r="S36302"/>
    </row>
    <row r="36303" spans="18:19" ht="15" customHeight="1">
      <c r="R36303"/>
      <c r="S36303"/>
    </row>
    <row r="36304" spans="18:19" ht="15" customHeight="1">
      <c r="R36304"/>
      <c r="S36304"/>
    </row>
    <row r="36305" spans="18:19" ht="15" customHeight="1">
      <c r="R36305"/>
      <c r="S36305"/>
    </row>
    <row r="36306" spans="18:19" ht="15" customHeight="1">
      <c r="R36306"/>
      <c r="S36306"/>
    </row>
    <row r="36307" spans="18:19" ht="15" customHeight="1">
      <c r="R36307"/>
      <c r="S36307"/>
    </row>
    <row r="36308" spans="18:19" ht="15" customHeight="1">
      <c r="R36308"/>
      <c r="S36308"/>
    </row>
    <row r="36309" spans="18:19" ht="15" customHeight="1">
      <c r="R36309"/>
      <c r="S36309"/>
    </row>
    <row r="36310" spans="18:19" ht="15" customHeight="1">
      <c r="R36310"/>
      <c r="S36310"/>
    </row>
    <row r="36311" spans="18:19" ht="15" customHeight="1">
      <c r="R36311"/>
      <c r="S36311"/>
    </row>
    <row r="36312" spans="18:19" ht="15" customHeight="1">
      <c r="R36312"/>
      <c r="S36312"/>
    </row>
    <row r="36313" spans="18:19" ht="15" customHeight="1">
      <c r="R36313"/>
      <c r="S36313"/>
    </row>
    <row r="36314" spans="18:19" ht="15" customHeight="1">
      <c r="R36314"/>
      <c r="S36314"/>
    </row>
    <row r="36315" spans="18:19" ht="15" customHeight="1">
      <c r="R36315"/>
      <c r="S36315"/>
    </row>
    <row r="36316" spans="18:19" ht="15" customHeight="1">
      <c r="R36316"/>
      <c r="S36316"/>
    </row>
    <row r="36317" spans="18:19" ht="15" customHeight="1">
      <c r="R36317"/>
      <c r="S36317"/>
    </row>
    <row r="36318" spans="18:19" ht="15" customHeight="1">
      <c r="R36318"/>
      <c r="S36318"/>
    </row>
    <row r="36319" spans="18:19" ht="15" customHeight="1">
      <c r="R36319"/>
      <c r="S36319"/>
    </row>
    <row r="36320" spans="18:19" ht="15" customHeight="1">
      <c r="R36320"/>
      <c r="S36320"/>
    </row>
    <row r="36321" spans="18:19" ht="15" customHeight="1">
      <c r="R36321"/>
      <c r="S36321"/>
    </row>
    <row r="36322" spans="18:19" ht="15" customHeight="1">
      <c r="R36322"/>
      <c r="S36322"/>
    </row>
    <row r="36323" spans="18:19" ht="15" customHeight="1">
      <c r="R36323"/>
      <c r="S36323"/>
    </row>
    <row r="36324" spans="18:19" ht="15" customHeight="1">
      <c r="R36324"/>
      <c r="S36324"/>
    </row>
    <row r="36325" spans="18:19" ht="15" customHeight="1">
      <c r="R36325"/>
      <c r="S36325"/>
    </row>
    <row r="36326" spans="18:19" ht="15" customHeight="1">
      <c r="R36326"/>
      <c r="S36326"/>
    </row>
    <row r="36327" spans="18:19" ht="15" customHeight="1">
      <c r="R36327"/>
      <c r="S36327"/>
    </row>
    <row r="36328" spans="18:19" ht="15" customHeight="1">
      <c r="R36328"/>
      <c r="S36328"/>
    </row>
    <row r="36329" spans="18:19" ht="15" customHeight="1">
      <c r="R36329"/>
      <c r="S36329"/>
    </row>
    <row r="36330" spans="18:19" ht="15" customHeight="1">
      <c r="R36330"/>
      <c r="S36330"/>
    </row>
    <row r="36331" spans="18:19" ht="15" customHeight="1">
      <c r="R36331"/>
      <c r="S36331"/>
    </row>
    <row r="36332" spans="18:19" ht="15" customHeight="1">
      <c r="R36332"/>
      <c r="S36332"/>
    </row>
    <row r="36333" spans="18:19" ht="15" customHeight="1">
      <c r="R36333"/>
      <c r="S36333"/>
    </row>
    <row r="36334" spans="18:19" ht="15" customHeight="1">
      <c r="R36334"/>
      <c r="S36334"/>
    </row>
    <row r="36335" spans="18:19" ht="15" customHeight="1">
      <c r="R36335"/>
      <c r="S36335"/>
    </row>
    <row r="36336" spans="18:19" ht="15" customHeight="1">
      <c r="R36336"/>
      <c r="S36336"/>
    </row>
    <row r="36337" spans="18:19" ht="15" customHeight="1">
      <c r="R36337"/>
      <c r="S36337"/>
    </row>
    <row r="36338" spans="18:19" ht="15" customHeight="1">
      <c r="R36338"/>
      <c r="S36338"/>
    </row>
    <row r="36339" spans="18:19" ht="15" customHeight="1">
      <c r="R36339"/>
      <c r="S36339"/>
    </row>
    <row r="36340" spans="18:19" ht="15" customHeight="1">
      <c r="R36340"/>
      <c r="S36340"/>
    </row>
    <row r="36341" spans="18:19" ht="15" customHeight="1">
      <c r="R36341"/>
      <c r="S36341"/>
    </row>
    <row r="36342" spans="18:19" ht="15" customHeight="1">
      <c r="R36342"/>
      <c r="S36342"/>
    </row>
    <row r="36343" spans="18:19" ht="15" customHeight="1">
      <c r="R36343"/>
      <c r="S36343"/>
    </row>
    <row r="36344" spans="18:19" ht="15" customHeight="1">
      <c r="R36344"/>
      <c r="S36344"/>
    </row>
    <row r="36345" spans="18:19" ht="15" customHeight="1">
      <c r="R36345"/>
      <c r="S36345"/>
    </row>
    <row r="36346" spans="18:19" ht="15" customHeight="1">
      <c r="R36346"/>
      <c r="S36346"/>
    </row>
    <row r="36347" spans="18:19" ht="15" customHeight="1">
      <c r="R36347"/>
      <c r="S36347"/>
    </row>
    <row r="36348" spans="18:19" ht="15" customHeight="1">
      <c r="R36348"/>
      <c r="S36348"/>
    </row>
    <row r="36349" spans="18:19" ht="15" customHeight="1">
      <c r="R36349"/>
      <c r="S36349"/>
    </row>
    <row r="36350" spans="18:19" ht="15" customHeight="1">
      <c r="R36350"/>
      <c r="S36350"/>
    </row>
    <row r="36351" spans="18:19" ht="15" customHeight="1">
      <c r="R36351"/>
      <c r="S36351"/>
    </row>
    <row r="36352" spans="18:19" ht="15" customHeight="1">
      <c r="R36352"/>
      <c r="S36352"/>
    </row>
    <row r="36353" spans="18:19" ht="15" customHeight="1">
      <c r="R36353"/>
      <c r="S36353"/>
    </row>
    <row r="36354" spans="18:19" ht="15" customHeight="1">
      <c r="R36354"/>
      <c r="S36354"/>
    </row>
    <row r="36355" spans="18:19" ht="15" customHeight="1">
      <c r="R36355"/>
      <c r="S36355"/>
    </row>
    <row r="36356" spans="18:19" ht="15" customHeight="1">
      <c r="R36356"/>
      <c r="S36356"/>
    </row>
    <row r="36357" spans="18:19" ht="15" customHeight="1">
      <c r="R36357"/>
      <c r="S36357"/>
    </row>
    <row r="36358" spans="18:19" ht="15" customHeight="1">
      <c r="R36358"/>
      <c r="S36358"/>
    </row>
    <row r="36359" spans="18:19" ht="15" customHeight="1">
      <c r="R36359"/>
      <c r="S36359"/>
    </row>
    <row r="36360" spans="18:19" ht="15" customHeight="1">
      <c r="R36360"/>
      <c r="S36360"/>
    </row>
    <row r="36361" spans="18:19" ht="15" customHeight="1">
      <c r="R36361"/>
      <c r="S36361"/>
    </row>
    <row r="36362" spans="18:19" ht="15" customHeight="1">
      <c r="R36362"/>
      <c r="S36362"/>
    </row>
    <row r="36363" spans="18:19" ht="15" customHeight="1">
      <c r="R36363"/>
      <c r="S36363"/>
    </row>
    <row r="36364" spans="18:19" ht="15" customHeight="1">
      <c r="R36364"/>
      <c r="S36364"/>
    </row>
    <row r="36365" spans="18:19" ht="15" customHeight="1">
      <c r="R36365"/>
      <c r="S36365"/>
    </row>
    <row r="36366" spans="18:19" ht="15" customHeight="1">
      <c r="R36366"/>
      <c r="S36366"/>
    </row>
    <row r="36367" spans="18:19" ht="15" customHeight="1">
      <c r="R36367"/>
      <c r="S36367"/>
    </row>
    <row r="36368" spans="18:19" ht="15" customHeight="1">
      <c r="R36368"/>
      <c r="S36368"/>
    </row>
    <row r="36369" spans="18:19" ht="15" customHeight="1">
      <c r="R36369"/>
      <c r="S36369"/>
    </row>
    <row r="36370" spans="18:19" ht="15" customHeight="1">
      <c r="R36370"/>
      <c r="S36370"/>
    </row>
    <row r="36371" spans="18:19" ht="15" customHeight="1">
      <c r="R36371"/>
      <c r="S36371"/>
    </row>
    <row r="36372" spans="18:19" ht="15" customHeight="1">
      <c r="R36372"/>
      <c r="S36372"/>
    </row>
    <row r="36373" spans="18:19" ht="15" customHeight="1">
      <c r="R36373"/>
      <c r="S36373"/>
    </row>
    <row r="36374" spans="18:19" ht="15" customHeight="1">
      <c r="R36374"/>
      <c r="S36374"/>
    </row>
    <row r="36375" spans="18:19" ht="15" customHeight="1">
      <c r="R36375"/>
      <c r="S36375"/>
    </row>
    <row r="36376" spans="18:19" ht="15" customHeight="1">
      <c r="R36376"/>
      <c r="S36376"/>
    </row>
    <row r="36377" spans="18:19" ht="15" customHeight="1">
      <c r="R36377"/>
      <c r="S36377"/>
    </row>
    <row r="36378" spans="18:19" ht="15" customHeight="1">
      <c r="R36378"/>
      <c r="S36378"/>
    </row>
    <row r="36379" spans="18:19" ht="15" customHeight="1">
      <c r="R36379"/>
      <c r="S36379"/>
    </row>
    <row r="36380" spans="18:19" ht="15" customHeight="1">
      <c r="R36380"/>
      <c r="S36380"/>
    </row>
    <row r="36381" spans="18:19" ht="15" customHeight="1">
      <c r="R36381"/>
      <c r="S36381"/>
    </row>
    <row r="36382" spans="18:19" ht="15" customHeight="1">
      <c r="R36382"/>
      <c r="S36382"/>
    </row>
    <row r="36383" spans="18:19" ht="15" customHeight="1">
      <c r="R36383"/>
      <c r="S36383"/>
    </row>
    <row r="36384" spans="18:19" ht="15" customHeight="1">
      <c r="R36384"/>
      <c r="S36384"/>
    </row>
    <row r="36385" spans="18:19" ht="15" customHeight="1">
      <c r="R36385"/>
      <c r="S36385"/>
    </row>
    <row r="36386" spans="18:19" ht="15" customHeight="1">
      <c r="R36386"/>
      <c r="S36386"/>
    </row>
    <row r="36387" spans="18:19" ht="15" customHeight="1">
      <c r="R36387"/>
      <c r="S36387"/>
    </row>
    <row r="36388" spans="18:19" ht="15" customHeight="1">
      <c r="R36388"/>
      <c r="S36388"/>
    </row>
    <row r="36389" spans="18:19" ht="15" customHeight="1">
      <c r="R36389"/>
      <c r="S36389"/>
    </row>
    <row r="36390" spans="18:19" ht="15" customHeight="1">
      <c r="R36390"/>
      <c r="S36390"/>
    </row>
    <row r="36391" spans="18:19" ht="15" customHeight="1">
      <c r="R36391"/>
      <c r="S36391"/>
    </row>
    <row r="36392" spans="18:19" ht="15" customHeight="1">
      <c r="R36392"/>
      <c r="S36392"/>
    </row>
    <row r="36393" spans="18:19" ht="15" customHeight="1">
      <c r="R36393"/>
      <c r="S36393"/>
    </row>
    <row r="36394" spans="18:19" ht="15" customHeight="1">
      <c r="R36394"/>
      <c r="S36394"/>
    </row>
    <row r="36395" spans="18:19" ht="15" customHeight="1">
      <c r="R36395"/>
      <c r="S36395"/>
    </row>
    <row r="36396" spans="18:19" ht="15" customHeight="1">
      <c r="R36396"/>
      <c r="S36396"/>
    </row>
    <row r="36397" spans="18:19" ht="15" customHeight="1">
      <c r="R36397"/>
      <c r="S36397"/>
    </row>
    <row r="36398" spans="18:19" ht="15" customHeight="1">
      <c r="R36398"/>
      <c r="S36398"/>
    </row>
    <row r="36399" spans="18:19" ht="15" customHeight="1">
      <c r="R36399"/>
      <c r="S36399"/>
    </row>
    <row r="36400" spans="18:19" ht="15" customHeight="1">
      <c r="R36400"/>
      <c r="S36400"/>
    </row>
    <row r="36401" spans="18:19" ht="15" customHeight="1">
      <c r="R36401"/>
      <c r="S36401"/>
    </row>
    <row r="36402" spans="18:19" ht="15" customHeight="1">
      <c r="R36402"/>
      <c r="S36402"/>
    </row>
    <row r="36403" spans="18:19" ht="15" customHeight="1">
      <c r="R36403"/>
      <c r="S36403"/>
    </row>
    <row r="36404" spans="18:19" ht="15" customHeight="1">
      <c r="R36404"/>
      <c r="S36404"/>
    </row>
    <row r="36405" spans="18:19" ht="15" customHeight="1">
      <c r="R36405"/>
      <c r="S36405"/>
    </row>
    <row r="36406" spans="18:19" ht="15" customHeight="1">
      <c r="R36406"/>
      <c r="S36406"/>
    </row>
    <row r="36407" spans="18:19" ht="15" customHeight="1">
      <c r="R36407"/>
      <c r="S36407"/>
    </row>
    <row r="36408" spans="18:19" ht="15" customHeight="1">
      <c r="R36408"/>
      <c r="S36408"/>
    </row>
    <row r="36409" spans="18:19" ht="15" customHeight="1">
      <c r="R36409"/>
      <c r="S36409"/>
    </row>
    <row r="36410" spans="18:19" ht="15" customHeight="1">
      <c r="R36410"/>
      <c r="S36410"/>
    </row>
    <row r="36411" spans="18:19" ht="15" customHeight="1">
      <c r="R36411"/>
      <c r="S36411"/>
    </row>
    <row r="36412" spans="18:19" ht="15" customHeight="1">
      <c r="R36412"/>
      <c r="S36412"/>
    </row>
    <row r="36413" spans="18:19" ht="15" customHeight="1">
      <c r="R36413"/>
      <c r="S36413"/>
    </row>
    <row r="36414" spans="18:19" ht="15" customHeight="1">
      <c r="R36414"/>
      <c r="S36414"/>
    </row>
    <row r="36415" spans="18:19" ht="15" customHeight="1">
      <c r="R36415"/>
      <c r="S36415"/>
    </row>
    <row r="36416" spans="18:19" ht="15" customHeight="1">
      <c r="R36416"/>
      <c r="S36416"/>
    </row>
    <row r="36417" spans="18:19" ht="15" customHeight="1">
      <c r="R36417"/>
      <c r="S36417"/>
    </row>
    <row r="36418" spans="18:19" ht="15" customHeight="1">
      <c r="R36418"/>
      <c r="S36418"/>
    </row>
    <row r="36419" spans="18:19" ht="15" customHeight="1">
      <c r="R36419"/>
      <c r="S36419"/>
    </row>
    <row r="36420" spans="18:19" ht="15" customHeight="1">
      <c r="R36420"/>
      <c r="S36420"/>
    </row>
    <row r="36421" spans="18:19" ht="15" customHeight="1">
      <c r="R36421"/>
      <c r="S36421"/>
    </row>
    <row r="36422" spans="18:19" ht="15" customHeight="1">
      <c r="R36422"/>
      <c r="S36422"/>
    </row>
    <row r="36423" spans="18:19" ht="15" customHeight="1">
      <c r="R36423"/>
      <c r="S36423"/>
    </row>
    <row r="36424" spans="18:19" ht="15" customHeight="1">
      <c r="R36424"/>
      <c r="S36424"/>
    </row>
    <row r="36425" spans="18:19" ht="15" customHeight="1">
      <c r="R36425"/>
      <c r="S36425"/>
    </row>
    <row r="36426" spans="18:19" ht="15" customHeight="1">
      <c r="R36426"/>
      <c r="S36426"/>
    </row>
    <row r="36427" spans="18:19" ht="15" customHeight="1">
      <c r="R36427"/>
      <c r="S36427"/>
    </row>
    <row r="36428" spans="18:19" ht="15" customHeight="1">
      <c r="R36428"/>
      <c r="S36428"/>
    </row>
    <row r="36429" spans="18:19" ht="15" customHeight="1">
      <c r="R36429"/>
      <c r="S36429"/>
    </row>
    <row r="36430" spans="18:19" ht="15" customHeight="1">
      <c r="R36430"/>
      <c r="S36430"/>
    </row>
    <row r="36431" spans="18:19" ht="15" customHeight="1">
      <c r="R36431"/>
      <c r="S36431"/>
    </row>
    <row r="36432" spans="18:19" ht="15" customHeight="1">
      <c r="R36432"/>
      <c r="S36432"/>
    </row>
    <row r="36433" spans="18:19" ht="15" customHeight="1">
      <c r="R36433"/>
      <c r="S36433"/>
    </row>
    <row r="36434" spans="18:19" ht="15" customHeight="1">
      <c r="R36434"/>
      <c r="S36434"/>
    </row>
    <row r="36435" spans="18:19" ht="15" customHeight="1">
      <c r="R36435"/>
      <c r="S36435"/>
    </row>
    <row r="36436" spans="18:19" ht="15" customHeight="1">
      <c r="R36436"/>
      <c r="S36436"/>
    </row>
    <row r="36437" spans="18:19" ht="15" customHeight="1">
      <c r="R36437"/>
      <c r="S36437"/>
    </row>
    <row r="36438" spans="18:19" ht="15" customHeight="1">
      <c r="R36438"/>
      <c r="S36438"/>
    </row>
    <row r="36439" spans="18:19" ht="15" customHeight="1">
      <c r="R36439"/>
      <c r="S36439"/>
    </row>
    <row r="36440" spans="18:19" ht="15" customHeight="1">
      <c r="R36440"/>
      <c r="S36440"/>
    </row>
    <row r="36441" spans="18:19" ht="15" customHeight="1">
      <c r="R36441"/>
      <c r="S36441"/>
    </row>
    <row r="36442" spans="18:19" ht="15" customHeight="1">
      <c r="R36442"/>
      <c r="S36442"/>
    </row>
    <row r="36443" spans="18:19" ht="15" customHeight="1">
      <c r="R36443"/>
      <c r="S36443"/>
    </row>
    <row r="36444" spans="18:19" ht="15" customHeight="1">
      <c r="R36444"/>
      <c r="S36444"/>
    </row>
    <row r="36445" spans="18:19" ht="15" customHeight="1">
      <c r="R36445"/>
      <c r="S36445"/>
    </row>
    <row r="36446" spans="18:19" ht="15" customHeight="1">
      <c r="R36446"/>
      <c r="S36446"/>
    </row>
    <row r="36447" spans="18:19" ht="15" customHeight="1">
      <c r="R36447"/>
      <c r="S36447"/>
    </row>
    <row r="36448" spans="18:19" ht="15" customHeight="1">
      <c r="R36448"/>
      <c r="S36448"/>
    </row>
    <row r="36449" spans="18:19" ht="15" customHeight="1">
      <c r="R36449"/>
      <c r="S36449"/>
    </row>
    <row r="36450" spans="18:19" ht="15" customHeight="1">
      <c r="R36450"/>
      <c r="S36450"/>
    </row>
    <row r="36451" spans="18:19" ht="15" customHeight="1">
      <c r="R36451"/>
      <c r="S36451"/>
    </row>
    <row r="36452" spans="18:19" ht="15" customHeight="1">
      <c r="R36452"/>
      <c r="S36452"/>
    </row>
    <row r="36453" spans="18:19" ht="15" customHeight="1">
      <c r="R36453"/>
      <c r="S36453"/>
    </row>
    <row r="36454" spans="18:19" ht="15" customHeight="1">
      <c r="R36454"/>
      <c r="S36454"/>
    </row>
    <row r="36455" spans="18:19" ht="15" customHeight="1">
      <c r="R36455"/>
      <c r="S36455"/>
    </row>
    <row r="36456" spans="18:19" ht="15" customHeight="1">
      <c r="R36456"/>
      <c r="S36456"/>
    </row>
    <row r="36457" spans="18:19" ht="15" customHeight="1">
      <c r="R36457"/>
      <c r="S36457"/>
    </row>
    <row r="36458" spans="18:19" ht="15" customHeight="1">
      <c r="R36458"/>
      <c r="S36458"/>
    </row>
    <row r="36459" spans="18:19" ht="15" customHeight="1">
      <c r="R36459"/>
      <c r="S36459"/>
    </row>
    <row r="36460" spans="18:19" ht="15" customHeight="1">
      <c r="R36460"/>
      <c r="S36460"/>
    </row>
    <row r="36461" spans="18:19" ht="15" customHeight="1">
      <c r="R36461"/>
      <c r="S36461"/>
    </row>
    <row r="36462" spans="18:19" ht="15" customHeight="1">
      <c r="R36462"/>
      <c r="S36462"/>
    </row>
    <row r="36463" spans="18:19" ht="15" customHeight="1">
      <c r="R36463"/>
      <c r="S36463"/>
    </row>
    <row r="36464" spans="18:19" ht="15" customHeight="1">
      <c r="R36464"/>
      <c r="S36464"/>
    </row>
    <row r="36465" spans="18:19" ht="15" customHeight="1">
      <c r="R36465"/>
      <c r="S36465"/>
    </row>
    <row r="36466" spans="18:19" ht="15" customHeight="1">
      <c r="R36466"/>
      <c r="S36466"/>
    </row>
    <row r="36467" spans="18:19" ht="15" customHeight="1">
      <c r="R36467"/>
      <c r="S36467"/>
    </row>
    <row r="36468" spans="18:19" ht="15" customHeight="1">
      <c r="R36468"/>
      <c r="S36468"/>
    </row>
    <row r="36469" spans="18:19" ht="15" customHeight="1">
      <c r="R36469"/>
      <c r="S36469"/>
    </row>
    <row r="36470" spans="18:19" ht="15" customHeight="1">
      <c r="R36470"/>
      <c r="S36470"/>
    </row>
    <row r="36471" spans="18:19" ht="15" customHeight="1">
      <c r="R36471"/>
      <c r="S36471"/>
    </row>
    <row r="36472" spans="18:19" ht="15" customHeight="1">
      <c r="R36472"/>
      <c r="S36472"/>
    </row>
    <row r="36473" spans="18:19" ht="15" customHeight="1">
      <c r="R36473"/>
      <c r="S36473"/>
    </row>
    <row r="36474" spans="18:19" ht="15" customHeight="1">
      <c r="R36474"/>
      <c r="S36474"/>
    </row>
    <row r="36475" spans="18:19" ht="15" customHeight="1">
      <c r="R36475"/>
      <c r="S36475"/>
    </row>
    <row r="36476" spans="18:19" ht="15" customHeight="1">
      <c r="R36476"/>
      <c r="S36476"/>
    </row>
    <row r="36477" spans="18:19" ht="15" customHeight="1">
      <c r="R36477"/>
      <c r="S36477"/>
    </row>
    <row r="36478" spans="18:19" ht="15" customHeight="1">
      <c r="R36478"/>
      <c r="S36478"/>
    </row>
    <row r="36479" spans="18:19" ht="15" customHeight="1">
      <c r="R36479"/>
      <c r="S36479"/>
    </row>
    <row r="36480" spans="18:19" ht="15" customHeight="1">
      <c r="R36480"/>
      <c r="S36480"/>
    </row>
    <row r="36481" spans="18:19" ht="15" customHeight="1">
      <c r="R36481"/>
      <c r="S36481"/>
    </row>
    <row r="36482" spans="18:19" ht="15" customHeight="1">
      <c r="R36482"/>
      <c r="S36482"/>
    </row>
    <row r="36483" spans="18:19" ht="15" customHeight="1">
      <c r="R36483"/>
      <c r="S36483"/>
    </row>
    <row r="36484" spans="18:19" ht="15" customHeight="1">
      <c r="R36484"/>
      <c r="S36484"/>
    </row>
    <row r="36485" spans="18:19" ht="15" customHeight="1">
      <c r="R36485"/>
      <c r="S36485"/>
    </row>
    <row r="36486" spans="18:19" ht="15" customHeight="1">
      <c r="R36486"/>
      <c r="S36486"/>
    </row>
    <row r="36487" spans="18:19" ht="15" customHeight="1">
      <c r="R36487"/>
      <c r="S36487"/>
    </row>
    <row r="36488" spans="18:19" ht="15" customHeight="1">
      <c r="R36488"/>
      <c r="S36488"/>
    </row>
    <row r="36489" spans="18:19" ht="15" customHeight="1">
      <c r="R36489"/>
      <c r="S36489"/>
    </row>
    <row r="36490" spans="18:19" ht="15" customHeight="1">
      <c r="R36490"/>
      <c r="S36490"/>
    </row>
    <row r="36491" spans="18:19" ht="15" customHeight="1">
      <c r="R36491"/>
      <c r="S36491"/>
    </row>
    <row r="36492" spans="18:19" ht="15" customHeight="1">
      <c r="R36492"/>
      <c r="S36492"/>
    </row>
    <row r="36493" spans="18:19" ht="15" customHeight="1">
      <c r="R36493"/>
      <c r="S36493"/>
    </row>
    <row r="36494" spans="18:19" ht="15" customHeight="1">
      <c r="R36494"/>
      <c r="S36494"/>
    </row>
    <row r="36495" spans="18:19" ht="15" customHeight="1">
      <c r="R36495"/>
      <c r="S36495"/>
    </row>
    <row r="36496" spans="18:19" ht="15" customHeight="1">
      <c r="R36496"/>
      <c r="S36496"/>
    </row>
    <row r="36497" spans="18:19" ht="15" customHeight="1">
      <c r="R36497"/>
      <c r="S36497"/>
    </row>
    <row r="36498" spans="18:19" ht="15" customHeight="1">
      <c r="R36498"/>
      <c r="S36498"/>
    </row>
    <row r="36499" spans="18:19" ht="15" customHeight="1">
      <c r="R36499"/>
      <c r="S36499"/>
    </row>
    <row r="36500" spans="18:19" ht="15" customHeight="1">
      <c r="R36500"/>
      <c r="S36500"/>
    </row>
    <row r="36501" spans="18:19" ht="15" customHeight="1">
      <c r="R36501"/>
      <c r="S36501"/>
    </row>
    <row r="36502" spans="18:19" ht="15" customHeight="1">
      <c r="R36502"/>
      <c r="S36502"/>
    </row>
    <row r="36503" spans="18:19" ht="15" customHeight="1">
      <c r="R36503"/>
      <c r="S36503"/>
    </row>
    <row r="36504" spans="18:19" ht="15" customHeight="1">
      <c r="R36504"/>
      <c r="S36504"/>
    </row>
    <row r="36505" spans="18:19" ht="15" customHeight="1">
      <c r="R36505"/>
      <c r="S36505"/>
    </row>
    <row r="36506" spans="18:19" ht="15" customHeight="1">
      <c r="R36506"/>
      <c r="S36506"/>
    </row>
    <row r="36507" spans="18:19" ht="15" customHeight="1">
      <c r="R36507"/>
      <c r="S36507"/>
    </row>
    <row r="36508" spans="18:19" ht="15" customHeight="1">
      <c r="R36508"/>
      <c r="S36508"/>
    </row>
    <row r="36509" spans="18:19" ht="15" customHeight="1">
      <c r="R36509"/>
      <c r="S36509"/>
    </row>
    <row r="36510" spans="18:19" ht="15" customHeight="1">
      <c r="R36510"/>
      <c r="S36510"/>
    </row>
    <row r="36511" spans="18:19" ht="15" customHeight="1">
      <c r="R36511"/>
      <c r="S36511"/>
    </row>
    <row r="36512" spans="18:19" ht="15" customHeight="1">
      <c r="R36512"/>
      <c r="S36512"/>
    </row>
    <row r="36513" spans="18:19" ht="15" customHeight="1">
      <c r="R36513"/>
      <c r="S36513"/>
    </row>
    <row r="36514" spans="18:19" ht="15" customHeight="1">
      <c r="R36514"/>
      <c r="S36514"/>
    </row>
    <row r="36515" spans="18:19" ht="15" customHeight="1">
      <c r="R36515"/>
      <c r="S36515"/>
    </row>
    <row r="36516" spans="18:19" ht="15" customHeight="1">
      <c r="R36516"/>
      <c r="S36516"/>
    </row>
    <row r="36517" spans="18:19" ht="15" customHeight="1">
      <c r="R36517"/>
      <c r="S36517"/>
    </row>
    <row r="36518" spans="18:19" ht="15" customHeight="1">
      <c r="R36518"/>
      <c r="S36518"/>
    </row>
    <row r="36519" spans="18:19" ht="15" customHeight="1">
      <c r="R36519"/>
      <c r="S36519"/>
    </row>
    <row r="36520" spans="18:19" ht="15" customHeight="1">
      <c r="R36520"/>
      <c r="S36520"/>
    </row>
    <row r="36521" spans="18:19" ht="15" customHeight="1">
      <c r="R36521"/>
      <c r="S36521"/>
    </row>
    <row r="36522" spans="18:19" ht="15" customHeight="1">
      <c r="R36522"/>
      <c r="S36522"/>
    </row>
    <row r="36523" spans="18:19" ht="15" customHeight="1">
      <c r="R36523"/>
      <c r="S36523"/>
    </row>
    <row r="36524" spans="18:19" ht="15" customHeight="1">
      <c r="R36524"/>
      <c r="S36524"/>
    </row>
    <row r="36525" spans="18:19" ht="15" customHeight="1">
      <c r="R36525"/>
      <c r="S36525"/>
    </row>
    <row r="36526" spans="18:19" ht="15" customHeight="1">
      <c r="R36526"/>
      <c r="S36526"/>
    </row>
    <row r="36527" spans="18:19" ht="15" customHeight="1">
      <c r="R36527"/>
      <c r="S36527"/>
    </row>
    <row r="36528" spans="18:19" ht="15" customHeight="1">
      <c r="R36528"/>
      <c r="S36528"/>
    </row>
    <row r="36529" spans="18:19" ht="15" customHeight="1">
      <c r="R36529"/>
      <c r="S36529"/>
    </row>
    <row r="36530" spans="18:19" ht="15" customHeight="1">
      <c r="R36530"/>
      <c r="S36530"/>
    </row>
    <row r="36531" spans="18:19" ht="15" customHeight="1">
      <c r="R36531"/>
      <c r="S36531"/>
    </row>
    <row r="36532" spans="18:19" ht="15" customHeight="1">
      <c r="R36532"/>
      <c r="S36532"/>
    </row>
    <row r="36533" spans="18:19" ht="15" customHeight="1">
      <c r="R36533"/>
      <c r="S36533"/>
    </row>
    <row r="36534" spans="18:19" ht="15" customHeight="1">
      <c r="R36534"/>
      <c r="S36534"/>
    </row>
    <row r="36535" spans="18:19" ht="15" customHeight="1">
      <c r="R36535"/>
      <c r="S36535"/>
    </row>
    <row r="36536" spans="18:19" ht="15" customHeight="1">
      <c r="R36536"/>
      <c r="S36536"/>
    </row>
    <row r="36537" spans="18:19" ht="15" customHeight="1">
      <c r="R36537"/>
      <c r="S36537"/>
    </row>
    <row r="36538" spans="18:19" ht="15" customHeight="1">
      <c r="R36538"/>
      <c r="S36538"/>
    </row>
    <row r="36539" spans="18:19" ht="15" customHeight="1">
      <c r="R36539"/>
      <c r="S36539"/>
    </row>
    <row r="36540" spans="18:19" ht="15" customHeight="1">
      <c r="R36540"/>
      <c r="S36540"/>
    </row>
    <row r="36541" spans="18:19" ht="15" customHeight="1">
      <c r="R36541"/>
      <c r="S36541"/>
    </row>
    <row r="36542" spans="18:19" ht="15" customHeight="1">
      <c r="R36542"/>
      <c r="S36542"/>
    </row>
    <row r="36543" spans="18:19" ht="15" customHeight="1">
      <c r="R36543"/>
      <c r="S36543"/>
    </row>
    <row r="36544" spans="18:19" ht="15" customHeight="1">
      <c r="R36544"/>
      <c r="S36544"/>
    </row>
    <row r="36545" spans="18:19" ht="15" customHeight="1">
      <c r="R36545"/>
      <c r="S36545"/>
    </row>
    <row r="36546" spans="18:19" ht="15" customHeight="1">
      <c r="R36546"/>
      <c r="S36546"/>
    </row>
    <row r="36547" spans="18:19" ht="15" customHeight="1">
      <c r="R36547"/>
      <c r="S36547"/>
    </row>
    <row r="36548" spans="18:19" ht="15" customHeight="1">
      <c r="R36548"/>
      <c r="S36548"/>
    </row>
    <row r="36549" spans="18:19" ht="15" customHeight="1">
      <c r="R36549"/>
      <c r="S36549"/>
    </row>
    <row r="36550" spans="18:19" ht="15" customHeight="1">
      <c r="R36550"/>
      <c r="S36550"/>
    </row>
    <row r="36551" spans="18:19" ht="15" customHeight="1">
      <c r="R36551"/>
      <c r="S36551"/>
    </row>
    <row r="36552" spans="18:19" ht="15" customHeight="1">
      <c r="R36552"/>
      <c r="S36552"/>
    </row>
    <row r="36553" spans="18:19" ht="15" customHeight="1">
      <c r="R36553"/>
      <c r="S36553"/>
    </row>
    <row r="36554" spans="18:19" ht="15" customHeight="1">
      <c r="R36554"/>
      <c r="S36554"/>
    </row>
    <row r="36555" spans="18:19" ht="15" customHeight="1">
      <c r="R36555"/>
      <c r="S36555"/>
    </row>
    <row r="36556" spans="18:19" ht="15" customHeight="1">
      <c r="R36556"/>
      <c r="S36556"/>
    </row>
    <row r="36557" spans="18:19" ht="15" customHeight="1">
      <c r="R36557"/>
      <c r="S36557"/>
    </row>
    <row r="36558" spans="18:19" ht="15" customHeight="1">
      <c r="R36558"/>
      <c r="S36558"/>
    </row>
    <row r="36559" spans="18:19" ht="15" customHeight="1">
      <c r="R36559"/>
      <c r="S36559"/>
    </row>
    <row r="36560" spans="18:19" ht="15" customHeight="1">
      <c r="R36560"/>
      <c r="S36560"/>
    </row>
    <row r="36561" spans="18:19" ht="15" customHeight="1">
      <c r="R36561"/>
      <c r="S36561"/>
    </row>
    <row r="36562" spans="18:19" ht="15" customHeight="1">
      <c r="R36562"/>
      <c r="S36562"/>
    </row>
    <row r="36563" spans="18:19" ht="15" customHeight="1">
      <c r="R36563"/>
      <c r="S36563"/>
    </row>
    <row r="36564" spans="18:19" ht="15" customHeight="1">
      <c r="R36564"/>
      <c r="S36564"/>
    </row>
    <row r="36565" spans="18:19" ht="15" customHeight="1">
      <c r="R36565"/>
      <c r="S36565"/>
    </row>
    <row r="36566" spans="18:19" ht="15" customHeight="1">
      <c r="R36566"/>
      <c r="S36566"/>
    </row>
    <row r="36567" spans="18:19" ht="15" customHeight="1">
      <c r="R36567"/>
      <c r="S36567"/>
    </row>
    <row r="36568" spans="18:19" ht="15" customHeight="1">
      <c r="R36568"/>
      <c r="S36568"/>
    </row>
    <row r="36569" spans="18:19" ht="15" customHeight="1">
      <c r="R36569"/>
      <c r="S36569"/>
    </row>
    <row r="36570" spans="18:19" ht="15" customHeight="1">
      <c r="R36570"/>
      <c r="S36570"/>
    </row>
    <row r="36571" spans="18:19" ht="15" customHeight="1">
      <c r="R36571"/>
      <c r="S36571"/>
    </row>
    <row r="36572" spans="18:19" ht="15" customHeight="1">
      <c r="R36572"/>
      <c r="S36572"/>
    </row>
    <row r="36573" spans="18:19" ht="15" customHeight="1">
      <c r="R36573"/>
      <c r="S36573"/>
    </row>
    <row r="36574" spans="18:19" ht="15" customHeight="1">
      <c r="R36574"/>
      <c r="S36574"/>
    </row>
    <row r="36575" spans="18:19" ht="15" customHeight="1">
      <c r="R36575"/>
      <c r="S36575"/>
    </row>
    <row r="36576" spans="18:19" ht="15" customHeight="1">
      <c r="R36576"/>
      <c r="S36576"/>
    </row>
    <row r="36577" spans="18:19" ht="15" customHeight="1">
      <c r="R36577"/>
      <c r="S36577"/>
    </row>
    <row r="36578" spans="18:19" ht="15" customHeight="1">
      <c r="R36578"/>
      <c r="S36578"/>
    </row>
    <row r="36579" spans="18:19" ht="15" customHeight="1">
      <c r="R36579"/>
      <c r="S36579"/>
    </row>
    <row r="36580" spans="18:19" ht="15" customHeight="1">
      <c r="R36580"/>
      <c r="S36580"/>
    </row>
    <row r="36581" spans="18:19" ht="15" customHeight="1">
      <c r="R36581"/>
      <c r="S36581"/>
    </row>
    <row r="36582" spans="18:19" ht="15" customHeight="1">
      <c r="R36582"/>
      <c r="S36582"/>
    </row>
    <row r="36583" spans="18:19" ht="15" customHeight="1">
      <c r="R36583"/>
      <c r="S36583"/>
    </row>
    <row r="36584" spans="18:19" ht="15" customHeight="1">
      <c r="R36584"/>
      <c r="S36584"/>
    </row>
    <row r="36585" spans="18:19" ht="15" customHeight="1">
      <c r="R36585"/>
      <c r="S36585"/>
    </row>
    <row r="36586" spans="18:19" ht="15" customHeight="1">
      <c r="R36586"/>
      <c r="S36586"/>
    </row>
    <row r="36587" spans="18:19" ht="15" customHeight="1">
      <c r="R36587"/>
      <c r="S36587"/>
    </row>
    <row r="36588" spans="18:19" ht="15" customHeight="1">
      <c r="R36588"/>
      <c r="S36588"/>
    </row>
    <row r="36589" spans="18:19" ht="15" customHeight="1">
      <c r="R36589"/>
      <c r="S36589"/>
    </row>
    <row r="36590" spans="18:19" ht="15" customHeight="1">
      <c r="R36590"/>
      <c r="S36590"/>
    </row>
    <row r="36591" spans="18:19" ht="15" customHeight="1">
      <c r="R36591"/>
      <c r="S36591"/>
    </row>
    <row r="36592" spans="18:19" ht="15" customHeight="1">
      <c r="R36592"/>
      <c r="S36592"/>
    </row>
    <row r="36593" spans="18:19" ht="15" customHeight="1">
      <c r="R36593"/>
      <c r="S36593"/>
    </row>
    <row r="36594" spans="18:19" ht="15" customHeight="1">
      <c r="R36594"/>
      <c r="S36594"/>
    </row>
    <row r="36595" spans="18:19" ht="15" customHeight="1">
      <c r="R36595"/>
      <c r="S36595"/>
    </row>
    <row r="36596" spans="18:19" ht="15" customHeight="1">
      <c r="R36596"/>
      <c r="S36596"/>
    </row>
    <row r="36597" spans="18:19" ht="15" customHeight="1">
      <c r="R36597"/>
      <c r="S36597"/>
    </row>
    <row r="36598" spans="18:19" ht="15" customHeight="1">
      <c r="R36598"/>
      <c r="S36598"/>
    </row>
    <row r="36599" spans="18:19" ht="15" customHeight="1">
      <c r="R36599"/>
      <c r="S36599"/>
    </row>
    <row r="36600" spans="18:19" ht="15" customHeight="1">
      <c r="R36600"/>
      <c r="S36600"/>
    </row>
    <row r="36601" spans="18:19" ht="15" customHeight="1">
      <c r="R36601"/>
      <c r="S36601"/>
    </row>
    <row r="36602" spans="18:19" ht="15" customHeight="1">
      <c r="R36602"/>
      <c r="S36602"/>
    </row>
    <row r="36603" spans="18:19" ht="15" customHeight="1">
      <c r="R36603"/>
      <c r="S36603"/>
    </row>
    <row r="36604" spans="18:19" ht="15" customHeight="1">
      <c r="R36604"/>
      <c r="S36604"/>
    </row>
    <row r="36605" spans="18:19" ht="15" customHeight="1">
      <c r="R36605"/>
      <c r="S36605"/>
    </row>
    <row r="36606" spans="18:19" ht="15" customHeight="1">
      <c r="R36606"/>
      <c r="S36606"/>
    </row>
    <row r="36607" spans="18:19" ht="15" customHeight="1">
      <c r="R36607"/>
      <c r="S36607"/>
    </row>
    <row r="36608" spans="18:19" ht="15" customHeight="1">
      <c r="R36608"/>
      <c r="S36608"/>
    </row>
    <row r="36609" spans="18:19" ht="15" customHeight="1">
      <c r="R36609"/>
      <c r="S36609"/>
    </row>
    <row r="36610" spans="18:19" ht="15" customHeight="1">
      <c r="R36610"/>
      <c r="S36610"/>
    </row>
    <row r="36611" spans="18:19" ht="15" customHeight="1">
      <c r="R36611"/>
      <c r="S36611"/>
    </row>
    <row r="36612" spans="18:19" ht="15" customHeight="1">
      <c r="R36612"/>
      <c r="S36612"/>
    </row>
    <row r="36613" spans="18:19" ht="15" customHeight="1">
      <c r="R36613"/>
      <c r="S36613"/>
    </row>
    <row r="36614" spans="18:19" ht="15" customHeight="1">
      <c r="R36614"/>
      <c r="S36614"/>
    </row>
    <row r="36615" spans="18:19" ht="15" customHeight="1">
      <c r="R36615"/>
      <c r="S36615"/>
    </row>
    <row r="36616" spans="18:19" ht="15" customHeight="1">
      <c r="R36616"/>
      <c r="S36616"/>
    </row>
    <row r="36617" spans="18:19" ht="15" customHeight="1">
      <c r="R36617"/>
      <c r="S36617"/>
    </row>
    <row r="36618" spans="18:19" ht="15" customHeight="1">
      <c r="R36618"/>
      <c r="S36618"/>
    </row>
    <row r="36619" spans="18:19" ht="15" customHeight="1">
      <c r="R36619"/>
      <c r="S36619"/>
    </row>
    <row r="36620" spans="18:19" ht="15" customHeight="1">
      <c r="R36620"/>
      <c r="S36620"/>
    </row>
    <row r="36621" spans="18:19" ht="15" customHeight="1">
      <c r="R36621"/>
      <c r="S36621"/>
    </row>
    <row r="36622" spans="18:19" ht="15" customHeight="1">
      <c r="R36622"/>
      <c r="S36622"/>
    </row>
    <row r="36623" spans="18:19" ht="15" customHeight="1">
      <c r="R36623"/>
      <c r="S36623"/>
    </row>
    <row r="36624" spans="18:19" ht="15" customHeight="1">
      <c r="R36624"/>
      <c r="S36624"/>
    </row>
    <row r="36625" spans="18:19" ht="15" customHeight="1">
      <c r="R36625"/>
      <c r="S36625"/>
    </row>
    <row r="36626" spans="18:19" ht="15" customHeight="1">
      <c r="R36626"/>
      <c r="S36626"/>
    </row>
    <row r="36627" spans="18:19" ht="15" customHeight="1">
      <c r="R36627"/>
      <c r="S36627"/>
    </row>
    <row r="36628" spans="18:19" ht="15" customHeight="1">
      <c r="R36628"/>
      <c r="S36628"/>
    </row>
    <row r="36629" spans="18:19" ht="15" customHeight="1">
      <c r="R36629"/>
      <c r="S36629"/>
    </row>
    <row r="36630" spans="18:19" ht="15" customHeight="1">
      <c r="R36630"/>
      <c r="S36630"/>
    </row>
    <row r="36631" spans="18:19" ht="15" customHeight="1">
      <c r="R36631"/>
      <c r="S36631"/>
    </row>
    <row r="36632" spans="18:19" ht="15" customHeight="1">
      <c r="R36632"/>
      <c r="S36632"/>
    </row>
    <row r="36633" spans="18:19" ht="15" customHeight="1">
      <c r="R36633"/>
      <c r="S36633"/>
    </row>
    <row r="36634" spans="18:19" ht="15" customHeight="1">
      <c r="R36634"/>
      <c r="S36634"/>
    </row>
    <row r="36635" spans="18:19" ht="15" customHeight="1">
      <c r="R36635"/>
      <c r="S36635"/>
    </row>
    <row r="36636" spans="18:19" ht="15" customHeight="1">
      <c r="R36636"/>
      <c r="S36636"/>
    </row>
    <row r="36637" spans="18:19" ht="15" customHeight="1">
      <c r="R36637"/>
      <c r="S36637"/>
    </row>
    <row r="36638" spans="18:19" ht="15" customHeight="1">
      <c r="R36638"/>
      <c r="S36638"/>
    </row>
    <row r="36639" spans="18:19" ht="15" customHeight="1">
      <c r="R36639"/>
      <c r="S36639"/>
    </row>
    <row r="36640" spans="18:19" ht="15" customHeight="1">
      <c r="R36640"/>
      <c r="S36640"/>
    </row>
    <row r="36641" spans="18:19" ht="15" customHeight="1">
      <c r="R36641"/>
      <c r="S36641"/>
    </row>
    <row r="36642" spans="18:19" ht="15" customHeight="1">
      <c r="R36642"/>
      <c r="S36642"/>
    </row>
    <row r="36643" spans="18:19" ht="15" customHeight="1">
      <c r="R36643"/>
      <c r="S36643"/>
    </row>
    <row r="36644" spans="18:19" ht="15" customHeight="1">
      <c r="R36644"/>
      <c r="S36644"/>
    </row>
    <row r="36645" spans="18:19" ht="15" customHeight="1">
      <c r="R36645"/>
      <c r="S36645"/>
    </row>
    <row r="36646" spans="18:19" ht="15" customHeight="1">
      <c r="R36646"/>
      <c r="S36646"/>
    </row>
    <row r="36647" spans="18:19" ht="15" customHeight="1">
      <c r="R36647"/>
      <c r="S36647"/>
    </row>
    <row r="36648" spans="18:19" ht="15" customHeight="1">
      <c r="R36648"/>
      <c r="S36648"/>
    </row>
    <row r="36649" spans="18:19" ht="15" customHeight="1">
      <c r="R36649"/>
      <c r="S36649"/>
    </row>
    <row r="36650" spans="18:19" ht="15" customHeight="1">
      <c r="R36650"/>
      <c r="S36650"/>
    </row>
    <row r="36651" spans="18:19" ht="15" customHeight="1">
      <c r="R36651"/>
      <c r="S36651"/>
    </row>
    <row r="36652" spans="18:19" ht="15" customHeight="1">
      <c r="R36652"/>
      <c r="S36652"/>
    </row>
    <row r="36653" spans="18:19" ht="15" customHeight="1">
      <c r="R36653"/>
      <c r="S36653"/>
    </row>
    <row r="36654" spans="18:19" ht="15" customHeight="1">
      <c r="R36654"/>
      <c r="S36654"/>
    </row>
    <row r="36655" spans="18:19" ht="15" customHeight="1">
      <c r="R36655"/>
      <c r="S36655"/>
    </row>
    <row r="36656" spans="18:19" ht="15" customHeight="1">
      <c r="R36656"/>
      <c r="S36656"/>
    </row>
    <row r="36657" spans="18:19" ht="15" customHeight="1">
      <c r="R36657"/>
      <c r="S36657"/>
    </row>
    <row r="36658" spans="18:19" ht="15" customHeight="1">
      <c r="R36658"/>
      <c r="S36658"/>
    </row>
    <row r="36659" spans="18:19" ht="15" customHeight="1">
      <c r="R36659"/>
      <c r="S36659"/>
    </row>
    <row r="36660" spans="18:19" ht="15" customHeight="1">
      <c r="R36660"/>
      <c r="S36660"/>
    </row>
    <row r="36661" spans="18:19" ht="15" customHeight="1">
      <c r="R36661"/>
      <c r="S36661"/>
    </row>
    <row r="36662" spans="18:19" ht="15" customHeight="1">
      <c r="R36662"/>
      <c r="S36662"/>
    </row>
    <row r="36663" spans="18:19" ht="15" customHeight="1">
      <c r="R36663"/>
      <c r="S36663"/>
    </row>
    <row r="36664" spans="18:19" ht="15" customHeight="1">
      <c r="R36664"/>
      <c r="S36664"/>
    </row>
    <row r="36665" spans="18:19" ht="15" customHeight="1">
      <c r="R36665"/>
      <c r="S36665"/>
    </row>
    <row r="36666" spans="18:19" ht="15" customHeight="1">
      <c r="R36666"/>
      <c r="S36666"/>
    </row>
    <row r="36667" spans="18:19" ht="15" customHeight="1">
      <c r="R36667"/>
      <c r="S36667"/>
    </row>
    <row r="36668" spans="18:19" ht="15" customHeight="1">
      <c r="R36668"/>
      <c r="S36668"/>
    </row>
    <row r="36669" spans="18:19" ht="15" customHeight="1">
      <c r="R36669"/>
      <c r="S36669"/>
    </row>
    <row r="36670" spans="18:19" ht="15" customHeight="1">
      <c r="R36670"/>
      <c r="S36670"/>
    </row>
    <row r="36671" spans="18:19" ht="15" customHeight="1">
      <c r="R36671"/>
      <c r="S36671"/>
    </row>
    <row r="36672" spans="18:19" ht="15" customHeight="1">
      <c r="R36672"/>
      <c r="S36672"/>
    </row>
    <row r="36673" spans="18:19" ht="15" customHeight="1">
      <c r="R36673"/>
      <c r="S36673"/>
    </row>
    <row r="36674" spans="18:19" ht="15" customHeight="1">
      <c r="R36674"/>
      <c r="S36674"/>
    </row>
    <row r="36675" spans="18:19" ht="15" customHeight="1">
      <c r="R36675"/>
      <c r="S36675"/>
    </row>
    <row r="36676" spans="18:19" ht="15" customHeight="1">
      <c r="R36676"/>
      <c r="S36676"/>
    </row>
    <row r="36677" spans="18:19" ht="15" customHeight="1">
      <c r="R36677"/>
      <c r="S36677"/>
    </row>
    <row r="36678" spans="18:19" ht="15" customHeight="1">
      <c r="R36678"/>
      <c r="S36678"/>
    </row>
    <row r="36679" spans="18:19" ht="15" customHeight="1">
      <c r="R36679"/>
      <c r="S36679"/>
    </row>
    <row r="36680" spans="18:19" ht="15" customHeight="1">
      <c r="R36680"/>
      <c r="S36680"/>
    </row>
    <row r="36681" spans="18:19" ht="15" customHeight="1">
      <c r="R36681"/>
      <c r="S36681"/>
    </row>
    <row r="36682" spans="18:19" ht="15" customHeight="1">
      <c r="R36682"/>
      <c r="S36682"/>
    </row>
    <row r="36683" spans="18:19" ht="15" customHeight="1">
      <c r="R36683"/>
      <c r="S36683"/>
    </row>
    <row r="36684" spans="18:19" ht="15" customHeight="1">
      <c r="R36684"/>
      <c r="S36684"/>
    </row>
    <row r="36685" spans="18:19" ht="15" customHeight="1">
      <c r="R36685"/>
      <c r="S36685"/>
    </row>
    <row r="36686" spans="18:19" ht="15" customHeight="1">
      <c r="R36686"/>
      <c r="S36686"/>
    </row>
    <row r="36687" spans="18:19" ht="15" customHeight="1">
      <c r="R36687"/>
      <c r="S36687"/>
    </row>
    <row r="36688" spans="18:19" ht="15" customHeight="1">
      <c r="R36688"/>
      <c r="S36688"/>
    </row>
    <row r="36689" spans="18:19" ht="15" customHeight="1">
      <c r="R36689"/>
      <c r="S36689"/>
    </row>
    <row r="36690" spans="18:19" ht="15" customHeight="1">
      <c r="R36690"/>
      <c r="S36690"/>
    </row>
    <row r="36691" spans="18:19" ht="15" customHeight="1">
      <c r="R36691"/>
      <c r="S36691"/>
    </row>
    <row r="36692" spans="18:19" ht="15" customHeight="1">
      <c r="R36692"/>
      <c r="S36692"/>
    </row>
    <row r="36693" spans="18:19" ht="15" customHeight="1">
      <c r="R36693"/>
      <c r="S36693"/>
    </row>
    <row r="36694" spans="18:19" ht="15" customHeight="1">
      <c r="R36694"/>
      <c r="S36694"/>
    </row>
    <row r="36695" spans="18:19" ht="15" customHeight="1">
      <c r="R36695"/>
      <c r="S36695"/>
    </row>
    <row r="36696" spans="18:19" ht="15" customHeight="1">
      <c r="R36696"/>
      <c r="S36696"/>
    </row>
    <row r="36697" spans="18:19" ht="15" customHeight="1">
      <c r="R36697"/>
      <c r="S36697"/>
    </row>
    <row r="36698" spans="18:19" ht="15" customHeight="1">
      <c r="R36698"/>
      <c r="S36698"/>
    </row>
    <row r="36699" spans="18:19" ht="15" customHeight="1">
      <c r="R36699"/>
      <c r="S36699"/>
    </row>
    <row r="36700" spans="18:19" ht="15" customHeight="1">
      <c r="R36700"/>
      <c r="S36700"/>
    </row>
    <row r="36701" spans="18:19" ht="15" customHeight="1">
      <c r="R36701"/>
      <c r="S36701"/>
    </row>
    <row r="36702" spans="18:19" ht="15" customHeight="1">
      <c r="R36702"/>
      <c r="S36702"/>
    </row>
    <row r="36703" spans="18:19" ht="15" customHeight="1">
      <c r="R36703"/>
      <c r="S36703"/>
    </row>
    <row r="36704" spans="18:19" ht="15" customHeight="1">
      <c r="R36704"/>
      <c r="S36704"/>
    </row>
    <row r="36705" spans="18:19" ht="15" customHeight="1">
      <c r="R36705"/>
      <c r="S36705"/>
    </row>
    <row r="36706" spans="18:19" ht="15" customHeight="1">
      <c r="R36706"/>
      <c r="S36706"/>
    </row>
    <row r="36707" spans="18:19" ht="15" customHeight="1">
      <c r="R36707"/>
      <c r="S36707"/>
    </row>
    <row r="36708" spans="18:19" ht="15" customHeight="1">
      <c r="R36708"/>
      <c r="S36708"/>
    </row>
    <row r="36709" spans="18:19" ht="15" customHeight="1">
      <c r="R36709"/>
      <c r="S36709"/>
    </row>
    <row r="36710" spans="18:19" ht="15" customHeight="1">
      <c r="R36710"/>
      <c r="S36710"/>
    </row>
    <row r="36711" spans="18:19" ht="15" customHeight="1">
      <c r="R36711"/>
      <c r="S36711"/>
    </row>
    <row r="36712" spans="18:19" ht="15" customHeight="1">
      <c r="R36712"/>
      <c r="S36712"/>
    </row>
    <row r="36713" spans="18:19" ht="15" customHeight="1">
      <c r="R36713"/>
      <c r="S36713"/>
    </row>
    <row r="36714" spans="18:19" ht="15" customHeight="1">
      <c r="R36714"/>
      <c r="S36714"/>
    </row>
    <row r="36715" spans="18:19" ht="15" customHeight="1">
      <c r="R36715"/>
      <c r="S36715"/>
    </row>
    <row r="36716" spans="18:19" ht="15" customHeight="1">
      <c r="R36716"/>
      <c r="S36716"/>
    </row>
    <row r="36717" spans="18:19" ht="15" customHeight="1">
      <c r="R36717"/>
      <c r="S36717"/>
    </row>
    <row r="36718" spans="18:19" ht="15" customHeight="1">
      <c r="R36718"/>
      <c r="S36718"/>
    </row>
    <row r="36719" spans="18:19" ht="15" customHeight="1">
      <c r="R36719"/>
      <c r="S36719"/>
    </row>
    <row r="36720" spans="18:19" ht="15" customHeight="1">
      <c r="R36720"/>
      <c r="S36720"/>
    </row>
    <row r="36721" spans="18:19" ht="15" customHeight="1">
      <c r="R36721"/>
      <c r="S36721"/>
    </row>
    <row r="36722" spans="18:19" ht="15" customHeight="1">
      <c r="R36722"/>
      <c r="S36722"/>
    </row>
    <row r="36723" spans="18:19" ht="15" customHeight="1">
      <c r="R36723"/>
      <c r="S36723"/>
    </row>
    <row r="36724" spans="18:19" ht="15" customHeight="1">
      <c r="R36724"/>
      <c r="S36724"/>
    </row>
    <row r="36725" spans="18:19" ht="15" customHeight="1">
      <c r="R36725"/>
      <c r="S36725"/>
    </row>
    <row r="36726" spans="18:19" ht="15" customHeight="1">
      <c r="R36726"/>
      <c r="S36726"/>
    </row>
    <row r="36727" spans="18:19" ht="15" customHeight="1">
      <c r="R36727"/>
      <c r="S36727"/>
    </row>
    <row r="36728" spans="18:19" ht="15" customHeight="1">
      <c r="R36728"/>
      <c r="S36728"/>
    </row>
    <row r="36729" spans="18:19" ht="15" customHeight="1">
      <c r="R36729"/>
      <c r="S36729"/>
    </row>
    <row r="36730" spans="18:19" ht="15" customHeight="1">
      <c r="R36730"/>
      <c r="S36730"/>
    </row>
    <row r="36731" spans="18:19" ht="15" customHeight="1">
      <c r="R36731"/>
      <c r="S36731"/>
    </row>
    <row r="36732" spans="18:19" ht="15" customHeight="1">
      <c r="R36732"/>
      <c r="S36732"/>
    </row>
    <row r="36733" spans="18:19" ht="15" customHeight="1">
      <c r="R36733"/>
      <c r="S36733"/>
    </row>
    <row r="36734" spans="18:19" ht="15" customHeight="1">
      <c r="R36734"/>
      <c r="S36734"/>
    </row>
    <row r="36735" spans="18:19" ht="15" customHeight="1">
      <c r="R36735"/>
      <c r="S36735"/>
    </row>
    <row r="36736" spans="18:19" ht="15" customHeight="1">
      <c r="R36736"/>
      <c r="S36736"/>
    </row>
    <row r="36737" spans="18:19" ht="15" customHeight="1">
      <c r="R36737"/>
      <c r="S36737"/>
    </row>
    <row r="36738" spans="18:19" ht="15" customHeight="1">
      <c r="R36738"/>
      <c r="S36738"/>
    </row>
    <row r="36739" spans="18:19" ht="15" customHeight="1">
      <c r="R36739"/>
      <c r="S36739"/>
    </row>
    <row r="36740" spans="18:19" ht="15" customHeight="1">
      <c r="R36740"/>
      <c r="S36740"/>
    </row>
    <row r="36741" spans="18:19" ht="15" customHeight="1">
      <c r="R36741"/>
      <c r="S36741"/>
    </row>
    <row r="36742" spans="18:19" ht="15" customHeight="1">
      <c r="R36742"/>
      <c r="S36742"/>
    </row>
    <row r="36743" spans="18:19" ht="15" customHeight="1">
      <c r="R36743"/>
      <c r="S36743"/>
    </row>
    <row r="36744" spans="18:19" ht="15" customHeight="1">
      <c r="R36744"/>
      <c r="S36744"/>
    </row>
    <row r="36745" spans="18:19" ht="15" customHeight="1">
      <c r="R36745"/>
      <c r="S36745"/>
    </row>
    <row r="36746" spans="18:19" ht="15" customHeight="1">
      <c r="R36746"/>
      <c r="S36746"/>
    </row>
    <row r="36747" spans="18:19" ht="15" customHeight="1">
      <c r="R36747"/>
      <c r="S36747"/>
    </row>
    <row r="36748" spans="18:19" ht="15" customHeight="1">
      <c r="R36748"/>
      <c r="S36748"/>
    </row>
    <row r="36749" spans="18:19" ht="15" customHeight="1">
      <c r="R36749"/>
      <c r="S36749"/>
    </row>
    <row r="36750" spans="18:19" ht="15" customHeight="1">
      <c r="R36750"/>
      <c r="S36750"/>
    </row>
    <row r="36751" spans="18:19" ht="15" customHeight="1">
      <c r="R36751"/>
      <c r="S36751"/>
    </row>
    <row r="36752" spans="18:19" ht="15" customHeight="1">
      <c r="R36752"/>
      <c r="S36752"/>
    </row>
    <row r="36753" spans="18:19" ht="15" customHeight="1">
      <c r="R36753"/>
      <c r="S36753"/>
    </row>
    <row r="36754" spans="18:19" ht="15" customHeight="1">
      <c r="R36754"/>
      <c r="S36754"/>
    </row>
    <row r="36755" spans="18:19" ht="15" customHeight="1">
      <c r="R36755"/>
      <c r="S36755"/>
    </row>
    <row r="36756" spans="18:19" ht="15" customHeight="1">
      <c r="R36756"/>
      <c r="S36756"/>
    </row>
    <row r="36757" spans="18:19" ht="15" customHeight="1">
      <c r="R36757"/>
      <c r="S36757"/>
    </row>
    <row r="36758" spans="18:19" ht="15" customHeight="1">
      <c r="R36758"/>
      <c r="S36758"/>
    </row>
    <row r="36759" spans="18:19" ht="15" customHeight="1">
      <c r="R36759"/>
      <c r="S36759"/>
    </row>
    <row r="36760" spans="18:19" ht="15" customHeight="1">
      <c r="R36760"/>
      <c r="S36760"/>
    </row>
    <row r="36761" spans="18:19" ht="15" customHeight="1">
      <c r="R36761"/>
      <c r="S36761"/>
    </row>
    <row r="36762" spans="18:19" ht="15" customHeight="1">
      <c r="R36762"/>
      <c r="S36762"/>
    </row>
    <row r="36763" spans="18:19" ht="15" customHeight="1">
      <c r="R36763"/>
      <c r="S36763"/>
    </row>
    <row r="36764" spans="18:19" ht="15" customHeight="1">
      <c r="R36764"/>
      <c r="S36764"/>
    </row>
    <row r="36765" spans="18:19" ht="15" customHeight="1">
      <c r="R36765"/>
      <c r="S36765"/>
    </row>
    <row r="36766" spans="18:19" ht="15" customHeight="1">
      <c r="R36766"/>
      <c r="S36766"/>
    </row>
    <row r="36767" spans="18:19" ht="15" customHeight="1">
      <c r="R36767"/>
      <c r="S36767"/>
    </row>
    <row r="36768" spans="18:19" ht="15" customHeight="1">
      <c r="R36768"/>
      <c r="S36768"/>
    </row>
    <row r="36769" spans="18:19" ht="15" customHeight="1">
      <c r="R36769"/>
      <c r="S36769"/>
    </row>
    <row r="36770" spans="18:19" ht="15" customHeight="1">
      <c r="R36770"/>
      <c r="S36770"/>
    </row>
    <row r="36771" spans="18:19" ht="15" customHeight="1">
      <c r="R36771"/>
      <c r="S36771"/>
    </row>
    <row r="36772" spans="18:19" ht="15" customHeight="1">
      <c r="R36772"/>
      <c r="S36772"/>
    </row>
    <row r="36773" spans="18:19" ht="15" customHeight="1">
      <c r="R36773"/>
      <c r="S36773"/>
    </row>
    <row r="36774" spans="18:19" ht="15" customHeight="1">
      <c r="R36774"/>
      <c r="S36774"/>
    </row>
    <row r="36775" spans="18:19" ht="15" customHeight="1">
      <c r="R36775"/>
      <c r="S36775"/>
    </row>
    <row r="36776" spans="18:19" ht="15" customHeight="1">
      <c r="R36776"/>
      <c r="S36776"/>
    </row>
    <row r="36777" spans="18:19" ht="15" customHeight="1">
      <c r="R36777"/>
      <c r="S36777"/>
    </row>
    <row r="36778" spans="18:19" ht="15" customHeight="1">
      <c r="R36778"/>
      <c r="S36778"/>
    </row>
    <row r="36779" spans="18:19" ht="15" customHeight="1">
      <c r="R36779"/>
      <c r="S36779"/>
    </row>
    <row r="36780" spans="18:19" ht="15" customHeight="1">
      <c r="R36780"/>
      <c r="S36780"/>
    </row>
    <row r="36781" spans="18:19" ht="15" customHeight="1">
      <c r="R36781"/>
      <c r="S36781"/>
    </row>
    <row r="36782" spans="18:19" ht="15" customHeight="1">
      <c r="R36782"/>
      <c r="S36782"/>
    </row>
    <row r="36783" spans="18:19" ht="15" customHeight="1">
      <c r="R36783"/>
      <c r="S36783"/>
    </row>
    <row r="36784" spans="18:19" ht="15" customHeight="1">
      <c r="R36784"/>
      <c r="S36784"/>
    </row>
    <row r="36785" spans="18:19" ht="15" customHeight="1">
      <c r="R36785"/>
      <c r="S36785"/>
    </row>
    <row r="36786" spans="18:19" ht="15" customHeight="1">
      <c r="R36786"/>
      <c r="S36786"/>
    </row>
    <row r="36787" spans="18:19" ht="15" customHeight="1">
      <c r="R36787"/>
      <c r="S36787"/>
    </row>
    <row r="36788" spans="18:19" ht="15" customHeight="1">
      <c r="R36788"/>
      <c r="S36788"/>
    </row>
    <row r="36789" spans="18:19" ht="15" customHeight="1">
      <c r="R36789"/>
      <c r="S36789"/>
    </row>
    <row r="36790" spans="18:19" ht="15" customHeight="1">
      <c r="R36790"/>
      <c r="S36790"/>
    </row>
    <row r="36791" spans="18:19" ht="15" customHeight="1">
      <c r="R36791"/>
      <c r="S36791"/>
    </row>
    <row r="36792" spans="18:19" ht="15" customHeight="1">
      <c r="R36792"/>
      <c r="S36792"/>
    </row>
    <row r="36793" spans="18:19" ht="15" customHeight="1">
      <c r="R36793"/>
      <c r="S36793"/>
    </row>
    <row r="36794" spans="18:19" ht="15" customHeight="1">
      <c r="R36794"/>
      <c r="S36794"/>
    </row>
    <row r="36795" spans="18:19" ht="15" customHeight="1">
      <c r="R36795"/>
      <c r="S36795"/>
    </row>
    <row r="36796" spans="18:19" ht="15" customHeight="1">
      <c r="R36796"/>
      <c r="S36796"/>
    </row>
    <row r="36797" spans="18:19" ht="15" customHeight="1">
      <c r="R36797"/>
      <c r="S36797"/>
    </row>
    <row r="36798" spans="18:19" ht="15" customHeight="1">
      <c r="R36798"/>
      <c r="S36798"/>
    </row>
    <row r="36799" spans="18:19" ht="15" customHeight="1">
      <c r="R36799"/>
      <c r="S36799"/>
    </row>
    <row r="36800" spans="18:19" ht="15" customHeight="1">
      <c r="R36800"/>
      <c r="S36800"/>
    </row>
    <row r="36801" spans="18:19" ht="15" customHeight="1">
      <c r="R36801"/>
      <c r="S36801"/>
    </row>
    <row r="36802" spans="18:19" ht="15" customHeight="1">
      <c r="R36802"/>
      <c r="S36802"/>
    </row>
    <row r="36803" spans="18:19" ht="15" customHeight="1">
      <c r="R36803"/>
      <c r="S36803"/>
    </row>
    <row r="36804" spans="18:19" ht="15" customHeight="1">
      <c r="R36804"/>
      <c r="S36804"/>
    </row>
    <row r="36805" spans="18:19" ht="15" customHeight="1">
      <c r="R36805"/>
      <c r="S36805"/>
    </row>
    <row r="36806" spans="18:19" ht="15" customHeight="1">
      <c r="R36806"/>
      <c r="S36806"/>
    </row>
    <row r="36807" spans="18:19" ht="15" customHeight="1">
      <c r="R36807"/>
      <c r="S36807"/>
    </row>
    <row r="36808" spans="18:19" ht="15" customHeight="1">
      <c r="R36808"/>
      <c r="S36808"/>
    </row>
    <row r="36809" spans="18:19" ht="15" customHeight="1">
      <c r="R36809"/>
      <c r="S36809"/>
    </row>
    <row r="36810" spans="18:19" ht="15" customHeight="1">
      <c r="R36810"/>
      <c r="S36810"/>
    </row>
    <row r="36811" spans="18:19" ht="15" customHeight="1">
      <c r="R36811"/>
      <c r="S36811"/>
    </row>
    <row r="36812" spans="18:19" ht="15" customHeight="1">
      <c r="R36812"/>
      <c r="S36812"/>
    </row>
    <row r="36813" spans="18:19" ht="15" customHeight="1">
      <c r="R36813"/>
      <c r="S36813"/>
    </row>
    <row r="36814" spans="18:19" ht="15" customHeight="1">
      <c r="R36814"/>
      <c r="S36814"/>
    </row>
    <row r="36815" spans="18:19" ht="15" customHeight="1">
      <c r="R36815"/>
      <c r="S36815"/>
    </row>
    <row r="36816" spans="18:19" ht="15" customHeight="1">
      <c r="R36816"/>
      <c r="S36816"/>
    </row>
    <row r="36817" spans="18:19" ht="15" customHeight="1">
      <c r="R36817"/>
      <c r="S36817"/>
    </row>
    <row r="36818" spans="18:19" ht="15" customHeight="1">
      <c r="R36818"/>
      <c r="S36818"/>
    </row>
    <row r="36819" spans="18:19" ht="15" customHeight="1">
      <c r="R36819"/>
      <c r="S36819"/>
    </row>
    <row r="36820" spans="18:19" ht="15" customHeight="1">
      <c r="R36820"/>
      <c r="S36820"/>
    </row>
    <row r="36821" spans="18:19" ht="15" customHeight="1">
      <c r="R36821"/>
      <c r="S36821"/>
    </row>
    <row r="36822" spans="18:19" ht="15" customHeight="1">
      <c r="R36822"/>
      <c r="S36822"/>
    </row>
    <row r="36823" spans="18:19" ht="15" customHeight="1">
      <c r="R36823"/>
      <c r="S36823"/>
    </row>
    <row r="36824" spans="18:19" ht="15" customHeight="1">
      <c r="R36824"/>
      <c r="S36824"/>
    </row>
    <row r="36825" spans="18:19" ht="15" customHeight="1">
      <c r="R36825"/>
      <c r="S36825"/>
    </row>
    <row r="36826" spans="18:19" ht="15" customHeight="1">
      <c r="R36826"/>
      <c r="S36826"/>
    </row>
    <row r="36827" spans="18:19" ht="15" customHeight="1">
      <c r="R36827"/>
      <c r="S36827"/>
    </row>
    <row r="36828" spans="18:19" ht="15" customHeight="1">
      <c r="R36828"/>
      <c r="S36828"/>
    </row>
    <row r="36829" spans="18:19" ht="15" customHeight="1">
      <c r="R36829"/>
      <c r="S36829"/>
    </row>
    <row r="36830" spans="18:19" ht="15" customHeight="1">
      <c r="R36830"/>
      <c r="S36830"/>
    </row>
    <row r="36831" spans="18:19" ht="15" customHeight="1">
      <c r="R36831"/>
      <c r="S36831"/>
    </row>
    <row r="36832" spans="18:19" ht="15" customHeight="1">
      <c r="R36832"/>
      <c r="S36832"/>
    </row>
    <row r="36833" spans="18:19" ht="15" customHeight="1">
      <c r="R36833"/>
      <c r="S36833"/>
    </row>
    <row r="36834" spans="18:19" ht="15" customHeight="1">
      <c r="R36834"/>
      <c r="S36834"/>
    </row>
    <row r="36835" spans="18:19" ht="15" customHeight="1">
      <c r="R36835"/>
      <c r="S36835"/>
    </row>
    <row r="36836" spans="18:19" ht="15" customHeight="1">
      <c r="R36836"/>
      <c r="S36836"/>
    </row>
    <row r="36837" spans="18:19" ht="15" customHeight="1">
      <c r="R36837"/>
      <c r="S36837"/>
    </row>
    <row r="36838" spans="18:19" ht="15" customHeight="1">
      <c r="R36838"/>
      <c r="S36838"/>
    </row>
    <row r="36839" spans="18:19" ht="15" customHeight="1">
      <c r="R36839"/>
      <c r="S36839"/>
    </row>
    <row r="36840" spans="18:19" ht="15" customHeight="1">
      <c r="R36840"/>
      <c r="S36840"/>
    </row>
    <row r="36841" spans="18:19" ht="15" customHeight="1">
      <c r="R36841"/>
      <c r="S36841"/>
    </row>
    <row r="36842" spans="18:19" ht="15" customHeight="1">
      <c r="R36842"/>
      <c r="S36842"/>
    </row>
    <row r="36843" spans="18:19" ht="15" customHeight="1">
      <c r="R36843"/>
      <c r="S36843"/>
    </row>
    <row r="36844" spans="18:19" ht="15" customHeight="1">
      <c r="R36844"/>
      <c r="S36844"/>
    </row>
    <row r="36845" spans="18:19" ht="15" customHeight="1">
      <c r="R36845"/>
      <c r="S36845"/>
    </row>
    <row r="36846" spans="18:19" ht="15" customHeight="1">
      <c r="R36846"/>
      <c r="S36846"/>
    </row>
    <row r="36847" spans="18:19" ht="15" customHeight="1">
      <c r="R36847"/>
      <c r="S36847"/>
    </row>
    <row r="36848" spans="18:19" ht="15" customHeight="1">
      <c r="R36848"/>
      <c r="S36848"/>
    </row>
    <row r="36849" spans="18:19" ht="15" customHeight="1">
      <c r="R36849"/>
      <c r="S36849"/>
    </row>
    <row r="36850" spans="18:19" ht="15" customHeight="1">
      <c r="R36850"/>
      <c r="S36850"/>
    </row>
    <row r="36851" spans="18:19" ht="15" customHeight="1">
      <c r="R36851"/>
      <c r="S36851"/>
    </row>
    <row r="36852" spans="18:19" ht="15" customHeight="1">
      <c r="R36852"/>
      <c r="S36852"/>
    </row>
    <row r="36853" spans="18:19" ht="15" customHeight="1">
      <c r="R36853"/>
      <c r="S36853"/>
    </row>
    <row r="36854" spans="18:19" ht="15" customHeight="1">
      <c r="R36854"/>
      <c r="S36854"/>
    </row>
    <row r="36855" spans="18:19" ht="15" customHeight="1">
      <c r="R36855"/>
      <c r="S36855"/>
    </row>
    <row r="36856" spans="18:19" ht="15" customHeight="1">
      <c r="R36856"/>
      <c r="S36856"/>
    </row>
    <row r="36857" spans="18:19" ht="15" customHeight="1">
      <c r="R36857"/>
      <c r="S36857"/>
    </row>
    <row r="36858" spans="18:19" ht="15" customHeight="1">
      <c r="R36858"/>
      <c r="S36858"/>
    </row>
    <row r="36859" spans="18:19" ht="15" customHeight="1">
      <c r="R36859"/>
      <c r="S36859"/>
    </row>
    <row r="36860" spans="18:19" ht="15" customHeight="1">
      <c r="R36860"/>
      <c r="S36860"/>
    </row>
    <row r="36861" spans="18:19" ht="15" customHeight="1">
      <c r="R36861"/>
      <c r="S36861"/>
    </row>
    <row r="36862" spans="18:19" ht="15" customHeight="1">
      <c r="R36862"/>
      <c r="S36862"/>
    </row>
    <row r="36863" spans="18:19" ht="15" customHeight="1">
      <c r="R36863"/>
      <c r="S36863"/>
    </row>
    <row r="36864" spans="18:19" ht="15" customHeight="1">
      <c r="R36864"/>
      <c r="S36864"/>
    </row>
    <row r="36865" spans="18:19" ht="15" customHeight="1">
      <c r="R36865"/>
      <c r="S36865"/>
    </row>
    <row r="36866" spans="18:19" ht="15" customHeight="1">
      <c r="R36866"/>
      <c r="S36866"/>
    </row>
    <row r="36867" spans="18:19" ht="15" customHeight="1">
      <c r="R36867"/>
      <c r="S36867"/>
    </row>
    <row r="36868" spans="18:19" ht="15" customHeight="1">
      <c r="R36868"/>
      <c r="S36868"/>
    </row>
    <row r="36869" spans="18:19" ht="15" customHeight="1">
      <c r="R36869"/>
      <c r="S36869"/>
    </row>
    <row r="36870" spans="18:19" ht="15" customHeight="1">
      <c r="R36870"/>
      <c r="S36870"/>
    </row>
    <row r="36871" spans="18:19" ht="15" customHeight="1">
      <c r="R36871"/>
      <c r="S36871"/>
    </row>
    <row r="36872" spans="18:19" ht="15" customHeight="1">
      <c r="R36872"/>
      <c r="S36872"/>
    </row>
    <row r="36873" spans="18:19" ht="15" customHeight="1">
      <c r="R36873"/>
      <c r="S36873"/>
    </row>
    <row r="36874" spans="18:19" ht="15" customHeight="1">
      <c r="R36874"/>
      <c r="S36874"/>
    </row>
    <row r="36875" spans="18:19" ht="15" customHeight="1">
      <c r="R36875"/>
      <c r="S36875"/>
    </row>
    <row r="36876" spans="18:19" ht="15" customHeight="1">
      <c r="R36876"/>
      <c r="S36876"/>
    </row>
    <row r="36877" spans="18:19" ht="15" customHeight="1">
      <c r="R36877"/>
      <c r="S36877"/>
    </row>
    <row r="36878" spans="18:19" ht="15" customHeight="1">
      <c r="R36878"/>
      <c r="S36878"/>
    </row>
    <row r="36879" spans="18:19" ht="15" customHeight="1">
      <c r="R36879"/>
      <c r="S36879"/>
    </row>
    <row r="36880" spans="18:19" ht="15" customHeight="1">
      <c r="R36880"/>
      <c r="S36880"/>
    </row>
    <row r="36881" spans="18:19" ht="15" customHeight="1">
      <c r="R36881"/>
      <c r="S36881"/>
    </row>
    <row r="36882" spans="18:19" ht="15" customHeight="1">
      <c r="R36882"/>
      <c r="S36882"/>
    </row>
    <row r="36883" spans="18:19" ht="15" customHeight="1">
      <c r="R36883"/>
      <c r="S36883"/>
    </row>
    <row r="36884" spans="18:19" ht="15" customHeight="1">
      <c r="R36884"/>
      <c r="S36884"/>
    </row>
    <row r="36885" spans="18:19" ht="15" customHeight="1">
      <c r="R36885"/>
      <c r="S36885"/>
    </row>
    <row r="36886" spans="18:19" ht="15" customHeight="1">
      <c r="R36886"/>
      <c r="S36886"/>
    </row>
    <row r="36887" spans="18:19" ht="15" customHeight="1">
      <c r="R36887"/>
      <c r="S36887"/>
    </row>
    <row r="36888" spans="18:19" ht="15" customHeight="1">
      <c r="R36888"/>
      <c r="S36888"/>
    </row>
    <row r="36889" spans="18:19" ht="15" customHeight="1">
      <c r="R36889"/>
      <c r="S36889"/>
    </row>
    <row r="36890" spans="18:19" ht="15" customHeight="1">
      <c r="R36890"/>
      <c r="S36890"/>
    </row>
    <row r="36891" spans="18:19" ht="15" customHeight="1">
      <c r="R36891"/>
      <c r="S36891"/>
    </row>
    <row r="36892" spans="18:19" ht="15" customHeight="1">
      <c r="R36892"/>
      <c r="S36892"/>
    </row>
    <row r="36893" spans="18:19" ht="15" customHeight="1">
      <c r="R36893"/>
      <c r="S36893"/>
    </row>
    <row r="36894" spans="18:19" ht="15" customHeight="1">
      <c r="R36894"/>
      <c r="S36894"/>
    </row>
    <row r="36895" spans="18:19" ht="15" customHeight="1">
      <c r="R36895"/>
      <c r="S36895"/>
    </row>
    <row r="36896" spans="18:19" ht="15" customHeight="1">
      <c r="R36896"/>
      <c r="S36896"/>
    </row>
    <row r="36897" spans="18:19" ht="15" customHeight="1">
      <c r="R36897"/>
      <c r="S36897"/>
    </row>
    <row r="36898" spans="18:19" ht="15" customHeight="1">
      <c r="R36898"/>
      <c r="S36898"/>
    </row>
    <row r="36899" spans="18:19" ht="15" customHeight="1">
      <c r="R36899"/>
      <c r="S36899"/>
    </row>
    <row r="36900" spans="18:19" ht="15" customHeight="1">
      <c r="R36900"/>
      <c r="S36900"/>
    </row>
    <row r="36901" spans="18:19" ht="15" customHeight="1">
      <c r="R36901"/>
      <c r="S36901"/>
    </row>
    <row r="36902" spans="18:19" ht="15" customHeight="1">
      <c r="R36902"/>
      <c r="S36902"/>
    </row>
    <row r="36903" spans="18:19" ht="15" customHeight="1">
      <c r="R36903"/>
      <c r="S36903"/>
    </row>
    <row r="36904" spans="18:19" ht="15" customHeight="1">
      <c r="R36904"/>
      <c r="S36904"/>
    </row>
    <row r="36905" spans="18:19" ht="15" customHeight="1">
      <c r="R36905"/>
      <c r="S36905"/>
    </row>
    <row r="36906" spans="18:19" ht="15" customHeight="1">
      <c r="R36906"/>
      <c r="S36906"/>
    </row>
    <row r="36907" spans="18:19" ht="15" customHeight="1">
      <c r="R36907"/>
      <c r="S36907"/>
    </row>
    <row r="36908" spans="18:19" ht="15" customHeight="1">
      <c r="R36908"/>
      <c r="S36908"/>
    </row>
    <row r="36909" spans="18:19" ht="15" customHeight="1">
      <c r="R36909"/>
      <c r="S36909"/>
    </row>
    <row r="36910" spans="18:19" ht="15" customHeight="1">
      <c r="R36910"/>
      <c r="S36910"/>
    </row>
    <row r="36911" spans="18:19" ht="15" customHeight="1">
      <c r="R36911"/>
      <c r="S36911"/>
    </row>
    <row r="36912" spans="18:19" ht="15" customHeight="1">
      <c r="R36912"/>
      <c r="S36912"/>
    </row>
    <row r="36913" spans="18:19" ht="15" customHeight="1">
      <c r="R36913"/>
      <c r="S36913"/>
    </row>
    <row r="36914" spans="18:19" ht="15" customHeight="1">
      <c r="R36914"/>
      <c r="S36914"/>
    </row>
    <row r="36915" spans="18:19" ht="15" customHeight="1">
      <c r="R36915"/>
      <c r="S36915"/>
    </row>
    <row r="36916" spans="18:19" ht="15" customHeight="1">
      <c r="R36916"/>
      <c r="S36916"/>
    </row>
    <row r="36917" spans="18:19" ht="15" customHeight="1">
      <c r="R36917"/>
      <c r="S36917"/>
    </row>
    <row r="36918" spans="18:19" ht="15" customHeight="1">
      <c r="R36918"/>
      <c r="S36918"/>
    </row>
    <row r="36919" spans="18:19" ht="15" customHeight="1">
      <c r="R36919"/>
      <c r="S36919"/>
    </row>
    <row r="36920" spans="18:19" ht="15" customHeight="1">
      <c r="R36920"/>
      <c r="S36920"/>
    </row>
    <row r="36921" spans="18:19" ht="15" customHeight="1">
      <c r="R36921"/>
      <c r="S36921"/>
    </row>
    <row r="36922" spans="18:19" ht="15" customHeight="1">
      <c r="R36922"/>
      <c r="S36922"/>
    </row>
    <row r="36923" spans="18:19" ht="15" customHeight="1">
      <c r="R36923"/>
      <c r="S36923"/>
    </row>
    <row r="36924" spans="18:19" ht="15" customHeight="1">
      <c r="R36924"/>
      <c r="S36924"/>
    </row>
    <row r="36925" spans="18:19" ht="15" customHeight="1">
      <c r="R36925"/>
      <c r="S36925"/>
    </row>
    <row r="36926" spans="18:19" ht="15" customHeight="1">
      <c r="R36926"/>
      <c r="S36926"/>
    </row>
    <row r="36927" spans="18:19" ht="15" customHeight="1">
      <c r="R36927"/>
      <c r="S36927"/>
    </row>
    <row r="36928" spans="18:19" ht="15" customHeight="1">
      <c r="R36928"/>
      <c r="S36928"/>
    </row>
    <row r="36929" spans="18:19" ht="15" customHeight="1">
      <c r="R36929"/>
      <c r="S36929"/>
    </row>
    <row r="36930" spans="18:19" ht="15" customHeight="1">
      <c r="R36930"/>
      <c r="S36930"/>
    </row>
    <row r="36931" spans="18:19" ht="15" customHeight="1">
      <c r="R36931"/>
      <c r="S36931"/>
    </row>
    <row r="36932" spans="18:19" ht="15" customHeight="1">
      <c r="R36932"/>
      <c r="S36932"/>
    </row>
    <row r="36933" spans="18:19" ht="15" customHeight="1">
      <c r="R36933"/>
      <c r="S36933"/>
    </row>
    <row r="36934" spans="18:19" ht="15" customHeight="1">
      <c r="R36934"/>
      <c r="S36934"/>
    </row>
    <row r="36935" spans="18:19" ht="15" customHeight="1">
      <c r="R36935"/>
      <c r="S36935"/>
    </row>
    <row r="36936" spans="18:19" ht="15" customHeight="1">
      <c r="R36936"/>
      <c r="S36936"/>
    </row>
    <row r="36937" spans="18:19" ht="15" customHeight="1">
      <c r="R36937"/>
      <c r="S36937"/>
    </row>
    <row r="36938" spans="18:19" ht="15" customHeight="1">
      <c r="R36938"/>
      <c r="S36938"/>
    </row>
    <row r="36939" spans="18:19" ht="15" customHeight="1">
      <c r="R36939"/>
      <c r="S36939"/>
    </row>
    <row r="36940" spans="18:19" ht="15" customHeight="1">
      <c r="R36940"/>
      <c r="S36940"/>
    </row>
    <row r="36941" spans="18:19" ht="15" customHeight="1">
      <c r="R36941"/>
      <c r="S36941"/>
    </row>
    <row r="36942" spans="18:19" ht="15" customHeight="1">
      <c r="R36942"/>
      <c r="S36942"/>
    </row>
    <row r="36943" spans="18:19" ht="15" customHeight="1">
      <c r="R36943"/>
      <c r="S36943"/>
    </row>
    <row r="36944" spans="18:19" ht="15" customHeight="1">
      <c r="R36944"/>
      <c r="S36944"/>
    </row>
    <row r="36945" spans="18:19" ht="15" customHeight="1">
      <c r="R36945"/>
      <c r="S36945"/>
    </row>
    <row r="36946" spans="18:19" ht="15" customHeight="1">
      <c r="R36946"/>
      <c r="S36946"/>
    </row>
    <row r="36947" spans="18:19" ht="15" customHeight="1">
      <c r="R36947"/>
      <c r="S36947"/>
    </row>
    <row r="36948" spans="18:19" ht="15" customHeight="1">
      <c r="R36948"/>
      <c r="S36948"/>
    </row>
    <row r="36949" spans="18:19" ht="15" customHeight="1">
      <c r="R36949"/>
      <c r="S36949"/>
    </row>
    <row r="36950" spans="18:19" ht="15" customHeight="1">
      <c r="R36950"/>
      <c r="S36950"/>
    </row>
    <row r="36951" spans="18:19" ht="15" customHeight="1">
      <c r="R36951"/>
      <c r="S36951"/>
    </row>
    <row r="36952" spans="18:19" ht="15" customHeight="1">
      <c r="R36952"/>
      <c r="S36952"/>
    </row>
    <row r="36953" spans="18:19" ht="15" customHeight="1">
      <c r="R36953"/>
      <c r="S36953"/>
    </row>
    <row r="36954" spans="18:19" ht="15" customHeight="1">
      <c r="R36954"/>
      <c r="S36954"/>
    </row>
    <row r="36955" spans="18:19" ht="15" customHeight="1">
      <c r="R36955"/>
      <c r="S36955"/>
    </row>
    <row r="36956" spans="18:19" ht="15" customHeight="1">
      <c r="R36956"/>
      <c r="S36956"/>
    </row>
    <row r="36957" spans="18:19" ht="15" customHeight="1">
      <c r="R36957"/>
      <c r="S36957"/>
    </row>
    <row r="36958" spans="18:19" ht="15" customHeight="1">
      <c r="R36958"/>
      <c r="S36958"/>
    </row>
    <row r="36959" spans="18:19" ht="15" customHeight="1">
      <c r="R36959"/>
      <c r="S36959"/>
    </row>
    <row r="36960" spans="18:19" ht="15" customHeight="1">
      <c r="R36960"/>
      <c r="S36960"/>
    </row>
    <row r="36961" spans="18:19" ht="15" customHeight="1">
      <c r="R36961"/>
      <c r="S36961"/>
    </row>
    <row r="36962" spans="18:19" ht="15" customHeight="1">
      <c r="R36962"/>
      <c r="S36962"/>
    </row>
    <row r="36963" spans="18:19" ht="15" customHeight="1">
      <c r="R36963"/>
      <c r="S36963"/>
    </row>
    <row r="36964" spans="18:19" ht="15" customHeight="1">
      <c r="R36964"/>
      <c r="S36964"/>
    </row>
    <row r="36965" spans="18:19" ht="15" customHeight="1">
      <c r="R36965"/>
      <c r="S36965"/>
    </row>
    <row r="36966" spans="18:19" ht="15" customHeight="1">
      <c r="R36966"/>
      <c r="S36966"/>
    </row>
    <row r="36967" spans="18:19" ht="15" customHeight="1">
      <c r="R36967"/>
      <c r="S36967"/>
    </row>
    <row r="36968" spans="18:19" ht="15" customHeight="1">
      <c r="R36968"/>
      <c r="S36968"/>
    </row>
    <row r="36969" spans="18:19" ht="15" customHeight="1">
      <c r="R36969"/>
      <c r="S36969"/>
    </row>
    <row r="36970" spans="18:19" ht="15" customHeight="1">
      <c r="R36970"/>
      <c r="S36970"/>
    </row>
    <row r="36971" spans="18:19" ht="15" customHeight="1">
      <c r="R36971"/>
      <c r="S36971"/>
    </row>
    <row r="36972" spans="18:19" ht="15" customHeight="1">
      <c r="R36972"/>
      <c r="S36972"/>
    </row>
    <row r="36973" spans="18:19" ht="15" customHeight="1">
      <c r="R36973"/>
      <c r="S36973"/>
    </row>
    <row r="36974" spans="18:19" ht="15" customHeight="1">
      <c r="R36974"/>
      <c r="S36974"/>
    </row>
    <row r="36975" spans="18:19" ht="15" customHeight="1">
      <c r="R36975"/>
      <c r="S36975"/>
    </row>
    <row r="36976" spans="18:19" ht="15" customHeight="1">
      <c r="R36976"/>
      <c r="S36976"/>
    </row>
    <row r="36977" spans="18:19" ht="15" customHeight="1">
      <c r="R36977"/>
      <c r="S36977"/>
    </row>
    <row r="36978" spans="18:19" ht="15" customHeight="1">
      <c r="R36978"/>
      <c r="S36978"/>
    </row>
    <row r="36979" spans="18:19" ht="15" customHeight="1">
      <c r="R36979"/>
      <c r="S36979"/>
    </row>
    <row r="36980" spans="18:19" ht="15" customHeight="1">
      <c r="R36980"/>
      <c r="S36980"/>
    </row>
    <row r="36981" spans="18:19" ht="15" customHeight="1">
      <c r="R36981"/>
      <c r="S36981"/>
    </row>
    <row r="36982" spans="18:19" ht="15" customHeight="1">
      <c r="R36982"/>
      <c r="S36982"/>
    </row>
    <row r="36983" spans="18:19" ht="15" customHeight="1">
      <c r="R36983"/>
      <c r="S36983"/>
    </row>
    <row r="36984" spans="18:19" ht="15" customHeight="1">
      <c r="R36984"/>
      <c r="S36984"/>
    </row>
    <row r="36985" spans="18:19" ht="15" customHeight="1">
      <c r="R36985"/>
      <c r="S36985"/>
    </row>
    <row r="36986" spans="18:19" ht="15" customHeight="1">
      <c r="R36986"/>
      <c r="S36986"/>
    </row>
    <row r="36987" spans="18:19" ht="15" customHeight="1">
      <c r="R36987"/>
      <c r="S36987"/>
    </row>
    <row r="36988" spans="18:19" ht="15" customHeight="1">
      <c r="R36988"/>
      <c r="S36988"/>
    </row>
    <row r="36989" spans="18:19" ht="15" customHeight="1">
      <c r="R36989"/>
      <c r="S36989"/>
    </row>
    <row r="36990" spans="18:19" ht="15" customHeight="1">
      <c r="R36990"/>
      <c r="S36990"/>
    </row>
    <row r="36991" spans="18:19" ht="15" customHeight="1">
      <c r="R36991"/>
      <c r="S36991"/>
    </row>
    <row r="36992" spans="18:19" ht="15" customHeight="1">
      <c r="R36992"/>
      <c r="S36992"/>
    </row>
    <row r="36993" spans="18:19" ht="15" customHeight="1">
      <c r="R36993"/>
      <c r="S36993"/>
    </row>
    <row r="36994" spans="18:19" ht="15" customHeight="1">
      <c r="R36994"/>
      <c r="S36994"/>
    </row>
    <row r="36995" spans="18:19" ht="15" customHeight="1">
      <c r="R36995"/>
      <c r="S36995"/>
    </row>
    <row r="36996" spans="18:19" ht="15" customHeight="1">
      <c r="R36996"/>
      <c r="S36996"/>
    </row>
    <row r="36997" spans="18:19" ht="15" customHeight="1">
      <c r="R36997"/>
      <c r="S36997"/>
    </row>
    <row r="36998" spans="18:19" ht="15" customHeight="1">
      <c r="R36998"/>
      <c r="S36998"/>
    </row>
    <row r="36999" spans="18:19" ht="15" customHeight="1">
      <c r="R36999"/>
      <c r="S36999"/>
    </row>
    <row r="37000" spans="18:19" ht="15" customHeight="1">
      <c r="R37000"/>
      <c r="S37000"/>
    </row>
    <row r="37001" spans="18:19" ht="15" customHeight="1">
      <c r="R37001"/>
      <c r="S37001"/>
    </row>
    <row r="37002" spans="18:19" ht="15" customHeight="1">
      <c r="R37002"/>
      <c r="S37002"/>
    </row>
    <row r="37003" spans="18:19" ht="15" customHeight="1">
      <c r="R37003"/>
      <c r="S37003"/>
    </row>
    <row r="37004" spans="18:19" ht="15" customHeight="1">
      <c r="R37004"/>
      <c r="S37004"/>
    </row>
    <row r="37005" spans="18:19" ht="15" customHeight="1">
      <c r="R37005"/>
      <c r="S37005"/>
    </row>
    <row r="37006" spans="18:19" ht="15" customHeight="1">
      <c r="R37006"/>
      <c r="S37006"/>
    </row>
    <row r="37007" spans="18:19" ht="15" customHeight="1">
      <c r="R37007"/>
      <c r="S37007"/>
    </row>
    <row r="37008" spans="18:19" ht="15" customHeight="1">
      <c r="R37008"/>
      <c r="S37008"/>
    </row>
    <row r="37009" spans="18:19" ht="15" customHeight="1">
      <c r="R37009"/>
      <c r="S37009"/>
    </row>
    <row r="37010" spans="18:19" ht="15" customHeight="1">
      <c r="R37010"/>
      <c r="S37010"/>
    </row>
    <row r="37011" spans="18:19" ht="15" customHeight="1">
      <c r="R37011"/>
      <c r="S37011"/>
    </row>
    <row r="37012" spans="18:19" ht="15" customHeight="1">
      <c r="R37012"/>
      <c r="S37012"/>
    </row>
    <row r="37013" spans="18:19" ht="15" customHeight="1">
      <c r="R37013"/>
      <c r="S37013"/>
    </row>
    <row r="37014" spans="18:19" ht="15" customHeight="1">
      <c r="R37014"/>
      <c r="S37014"/>
    </row>
    <row r="37015" spans="18:19" ht="15" customHeight="1">
      <c r="R37015"/>
      <c r="S37015"/>
    </row>
    <row r="37016" spans="18:19" ht="15" customHeight="1">
      <c r="R37016"/>
      <c r="S37016"/>
    </row>
    <row r="37017" spans="18:19" ht="15" customHeight="1">
      <c r="R37017"/>
      <c r="S37017"/>
    </row>
    <row r="37018" spans="18:19" ht="15" customHeight="1">
      <c r="R37018"/>
      <c r="S37018"/>
    </row>
    <row r="37019" spans="18:19" ht="15" customHeight="1">
      <c r="R37019"/>
      <c r="S37019"/>
    </row>
    <row r="37020" spans="18:19" ht="15" customHeight="1">
      <c r="R37020"/>
      <c r="S37020"/>
    </row>
    <row r="37021" spans="18:19" ht="15" customHeight="1">
      <c r="R37021"/>
      <c r="S37021"/>
    </row>
    <row r="37022" spans="18:19" ht="15" customHeight="1">
      <c r="R37022"/>
      <c r="S37022"/>
    </row>
    <row r="37023" spans="18:19" ht="15" customHeight="1">
      <c r="R37023"/>
      <c r="S37023"/>
    </row>
    <row r="37024" spans="18:19" ht="15" customHeight="1">
      <c r="R37024"/>
      <c r="S37024"/>
    </row>
    <row r="37025" spans="18:19" ht="15" customHeight="1">
      <c r="R37025"/>
      <c r="S37025"/>
    </row>
    <row r="37026" spans="18:19" ht="15" customHeight="1">
      <c r="R37026"/>
      <c r="S37026"/>
    </row>
    <row r="37027" spans="18:19" ht="15" customHeight="1">
      <c r="R37027"/>
      <c r="S37027"/>
    </row>
    <row r="37028" spans="18:19" ht="15" customHeight="1">
      <c r="R37028"/>
      <c r="S37028"/>
    </row>
    <row r="37029" spans="18:19" ht="15" customHeight="1">
      <c r="R37029"/>
      <c r="S37029"/>
    </row>
    <row r="37030" spans="18:19" ht="15" customHeight="1">
      <c r="R37030"/>
      <c r="S37030"/>
    </row>
    <row r="37031" spans="18:19" ht="15" customHeight="1">
      <c r="R37031"/>
      <c r="S37031"/>
    </row>
    <row r="37032" spans="18:19" ht="15" customHeight="1">
      <c r="R37032"/>
      <c r="S37032"/>
    </row>
    <row r="37033" spans="18:19" ht="15" customHeight="1">
      <c r="R37033"/>
      <c r="S37033"/>
    </row>
    <row r="37034" spans="18:19" ht="15" customHeight="1">
      <c r="R37034"/>
      <c r="S37034"/>
    </row>
    <row r="37035" spans="18:19" ht="15" customHeight="1">
      <c r="R37035"/>
      <c r="S37035"/>
    </row>
    <row r="37036" spans="18:19" ht="15" customHeight="1">
      <c r="R37036"/>
      <c r="S37036"/>
    </row>
    <row r="37037" spans="18:19" ht="15" customHeight="1">
      <c r="R37037"/>
      <c r="S37037"/>
    </row>
    <row r="37038" spans="18:19" ht="15" customHeight="1">
      <c r="R37038"/>
      <c r="S37038"/>
    </row>
    <row r="37039" spans="18:19" ht="15" customHeight="1">
      <c r="R37039"/>
      <c r="S37039"/>
    </row>
    <row r="37040" spans="18:19" ht="15" customHeight="1">
      <c r="R37040"/>
      <c r="S37040"/>
    </row>
    <row r="37041" spans="18:19" ht="15" customHeight="1">
      <c r="R37041"/>
      <c r="S37041"/>
    </row>
    <row r="37042" spans="18:19" ht="15" customHeight="1">
      <c r="R37042"/>
      <c r="S37042"/>
    </row>
    <row r="37043" spans="18:19" ht="15" customHeight="1">
      <c r="R37043"/>
      <c r="S37043"/>
    </row>
    <row r="37044" spans="18:19" ht="15" customHeight="1">
      <c r="R37044"/>
      <c r="S37044"/>
    </row>
    <row r="37045" spans="18:19" ht="15" customHeight="1">
      <c r="R37045"/>
      <c r="S37045"/>
    </row>
    <row r="37046" spans="18:19" ht="15" customHeight="1">
      <c r="R37046"/>
      <c r="S37046"/>
    </row>
    <row r="37047" spans="18:19" ht="15" customHeight="1">
      <c r="R37047"/>
      <c r="S37047"/>
    </row>
    <row r="37048" spans="18:19" ht="15" customHeight="1">
      <c r="R37048"/>
      <c r="S37048"/>
    </row>
    <row r="37049" spans="18:19" ht="15" customHeight="1">
      <c r="R37049"/>
      <c r="S37049"/>
    </row>
    <row r="37050" spans="18:19" ht="15" customHeight="1">
      <c r="R37050"/>
      <c r="S37050"/>
    </row>
    <row r="37051" spans="18:19" ht="15" customHeight="1">
      <c r="R37051"/>
      <c r="S37051"/>
    </row>
    <row r="37052" spans="18:19" ht="15" customHeight="1">
      <c r="R37052"/>
      <c r="S37052"/>
    </row>
    <row r="37053" spans="18:19" ht="15" customHeight="1">
      <c r="R37053"/>
      <c r="S37053"/>
    </row>
    <row r="37054" spans="18:19" ht="15" customHeight="1">
      <c r="R37054"/>
      <c r="S37054"/>
    </row>
    <row r="37055" spans="18:19" ht="15" customHeight="1">
      <c r="R37055"/>
      <c r="S37055"/>
    </row>
    <row r="37056" spans="18:19" ht="15" customHeight="1">
      <c r="R37056"/>
      <c r="S37056"/>
    </row>
    <row r="37057" spans="18:19" ht="15" customHeight="1">
      <c r="R37057"/>
      <c r="S37057"/>
    </row>
    <row r="37058" spans="18:19" ht="15" customHeight="1">
      <c r="R37058"/>
      <c r="S37058"/>
    </row>
    <row r="37059" spans="18:19" ht="15" customHeight="1">
      <c r="R37059"/>
      <c r="S37059"/>
    </row>
    <row r="37060" spans="18:19" ht="15" customHeight="1">
      <c r="R37060"/>
      <c r="S37060"/>
    </row>
    <row r="37061" spans="18:19" ht="15" customHeight="1">
      <c r="R37061"/>
      <c r="S37061"/>
    </row>
    <row r="37062" spans="18:19" ht="15" customHeight="1">
      <c r="R37062"/>
      <c r="S37062"/>
    </row>
    <row r="37063" spans="18:19" ht="15" customHeight="1">
      <c r="R37063"/>
      <c r="S37063"/>
    </row>
    <row r="37064" spans="18:19" ht="15" customHeight="1">
      <c r="R37064"/>
      <c r="S37064"/>
    </row>
    <row r="37065" spans="18:19" ht="15" customHeight="1">
      <c r="R37065"/>
      <c r="S37065"/>
    </row>
    <row r="37066" spans="18:19" ht="15" customHeight="1">
      <c r="R37066"/>
      <c r="S37066"/>
    </row>
    <row r="37067" spans="18:19" ht="15" customHeight="1">
      <c r="R37067"/>
      <c r="S37067"/>
    </row>
    <row r="37068" spans="18:19" ht="15" customHeight="1">
      <c r="R37068"/>
      <c r="S37068"/>
    </row>
    <row r="37069" spans="18:19" ht="15" customHeight="1">
      <c r="R37069"/>
      <c r="S37069"/>
    </row>
    <row r="37070" spans="18:19" ht="15" customHeight="1">
      <c r="R37070"/>
      <c r="S37070"/>
    </row>
    <row r="37071" spans="18:19" ht="15" customHeight="1">
      <c r="R37071"/>
      <c r="S37071"/>
    </row>
    <row r="37072" spans="18:19" ht="15" customHeight="1">
      <c r="R37072"/>
      <c r="S37072"/>
    </row>
    <row r="37073" spans="18:19" ht="15" customHeight="1">
      <c r="R37073"/>
      <c r="S37073"/>
    </row>
    <row r="37074" spans="18:19" ht="15" customHeight="1">
      <c r="R37074"/>
      <c r="S37074"/>
    </row>
    <row r="37075" spans="18:19" ht="15" customHeight="1">
      <c r="R37075"/>
      <c r="S37075"/>
    </row>
    <row r="37076" spans="18:19" ht="15" customHeight="1">
      <c r="R37076"/>
      <c r="S37076"/>
    </row>
    <row r="37077" spans="18:19" ht="15" customHeight="1">
      <c r="R37077"/>
      <c r="S37077"/>
    </row>
    <row r="37078" spans="18:19" ht="15" customHeight="1">
      <c r="R37078"/>
      <c r="S37078"/>
    </row>
    <row r="37079" spans="18:19" ht="15" customHeight="1">
      <c r="R37079"/>
      <c r="S37079"/>
    </row>
    <row r="37080" spans="18:19" ht="15" customHeight="1">
      <c r="R37080"/>
      <c r="S37080"/>
    </row>
    <row r="37081" spans="18:19" ht="15" customHeight="1">
      <c r="R37081"/>
      <c r="S37081"/>
    </row>
    <row r="37082" spans="18:19" ht="15" customHeight="1">
      <c r="R37082"/>
      <c r="S37082"/>
    </row>
    <row r="37083" spans="18:19" ht="15" customHeight="1">
      <c r="R37083"/>
      <c r="S37083"/>
    </row>
    <row r="37084" spans="18:19" ht="15" customHeight="1">
      <c r="R37084"/>
      <c r="S37084"/>
    </row>
    <row r="37085" spans="18:19" ht="15" customHeight="1">
      <c r="R37085"/>
      <c r="S37085"/>
    </row>
    <row r="37086" spans="18:19" ht="15" customHeight="1">
      <c r="R37086"/>
      <c r="S37086"/>
    </row>
    <row r="37087" spans="18:19" ht="15" customHeight="1">
      <c r="R37087"/>
      <c r="S37087"/>
    </row>
    <row r="37088" spans="18:19" ht="15" customHeight="1">
      <c r="R37088"/>
      <c r="S37088"/>
    </row>
    <row r="37089" spans="18:19" ht="15" customHeight="1">
      <c r="R37089"/>
      <c r="S37089"/>
    </row>
    <row r="37090" spans="18:19" ht="15" customHeight="1">
      <c r="R37090"/>
      <c r="S37090"/>
    </row>
    <row r="37091" spans="18:19" ht="15" customHeight="1">
      <c r="R37091"/>
      <c r="S37091"/>
    </row>
    <row r="37092" spans="18:19" ht="15" customHeight="1">
      <c r="R37092"/>
      <c r="S37092"/>
    </row>
    <row r="37093" spans="18:19" ht="15" customHeight="1">
      <c r="R37093"/>
      <c r="S37093"/>
    </row>
    <row r="37094" spans="18:19" ht="15" customHeight="1">
      <c r="R37094"/>
      <c r="S37094"/>
    </row>
    <row r="37095" spans="18:19" ht="15" customHeight="1">
      <c r="R37095"/>
      <c r="S37095"/>
    </row>
    <row r="37096" spans="18:19" ht="15" customHeight="1">
      <c r="R37096"/>
      <c r="S37096"/>
    </row>
    <row r="37097" spans="18:19" ht="15" customHeight="1">
      <c r="R37097"/>
      <c r="S37097"/>
    </row>
    <row r="37098" spans="18:19" ht="15" customHeight="1">
      <c r="R37098"/>
      <c r="S37098"/>
    </row>
    <row r="37099" spans="18:19" ht="15" customHeight="1">
      <c r="R37099"/>
      <c r="S37099"/>
    </row>
    <row r="37100" spans="18:19" ht="15" customHeight="1">
      <c r="R37100"/>
      <c r="S37100"/>
    </row>
    <row r="37101" spans="18:19" ht="15" customHeight="1">
      <c r="R37101"/>
      <c r="S37101"/>
    </row>
    <row r="37102" spans="18:19" ht="15" customHeight="1">
      <c r="R37102"/>
      <c r="S37102"/>
    </row>
    <row r="37103" spans="18:19" ht="15" customHeight="1">
      <c r="R37103"/>
      <c r="S37103"/>
    </row>
    <row r="37104" spans="18:19" ht="15" customHeight="1">
      <c r="R37104"/>
      <c r="S37104"/>
    </row>
    <row r="37105" spans="18:19" ht="15" customHeight="1">
      <c r="R37105"/>
      <c r="S37105"/>
    </row>
    <row r="37106" spans="18:19" ht="15" customHeight="1">
      <c r="R37106"/>
      <c r="S37106"/>
    </row>
    <row r="37107" spans="18:19" ht="15" customHeight="1">
      <c r="R37107"/>
      <c r="S37107"/>
    </row>
    <row r="37108" spans="18:19" ht="15" customHeight="1">
      <c r="R37108"/>
      <c r="S37108"/>
    </row>
    <row r="37109" spans="18:19" ht="15" customHeight="1">
      <c r="R37109"/>
      <c r="S37109"/>
    </row>
    <row r="37110" spans="18:19" ht="15" customHeight="1">
      <c r="R37110"/>
      <c r="S37110"/>
    </row>
    <row r="37111" spans="18:19" ht="15" customHeight="1">
      <c r="R37111"/>
      <c r="S37111"/>
    </row>
    <row r="37112" spans="18:19" ht="15" customHeight="1">
      <c r="R37112"/>
      <c r="S37112"/>
    </row>
    <row r="37113" spans="18:19" ht="15" customHeight="1">
      <c r="R37113"/>
      <c r="S37113"/>
    </row>
    <row r="37114" spans="18:19" ht="15" customHeight="1">
      <c r="R37114"/>
      <c r="S37114"/>
    </row>
    <row r="37115" spans="18:19" ht="15" customHeight="1">
      <c r="R37115"/>
      <c r="S37115"/>
    </row>
    <row r="37116" spans="18:19" ht="15" customHeight="1">
      <c r="R37116"/>
      <c r="S37116"/>
    </row>
    <row r="37117" spans="18:19" ht="15" customHeight="1">
      <c r="R37117"/>
      <c r="S37117"/>
    </row>
    <row r="37118" spans="18:19" ht="15" customHeight="1">
      <c r="R37118"/>
      <c r="S37118"/>
    </row>
    <row r="37119" spans="18:19" ht="15" customHeight="1">
      <c r="R37119"/>
      <c r="S37119"/>
    </row>
    <row r="37120" spans="18:19" ht="15" customHeight="1">
      <c r="R37120"/>
      <c r="S37120"/>
    </row>
    <row r="37121" spans="18:19" ht="15" customHeight="1">
      <c r="R37121"/>
      <c r="S37121"/>
    </row>
    <row r="37122" spans="18:19" ht="15" customHeight="1">
      <c r="R37122"/>
      <c r="S37122"/>
    </row>
    <row r="37123" spans="18:19" ht="15" customHeight="1">
      <c r="R37123"/>
      <c r="S37123"/>
    </row>
    <row r="37124" spans="18:19" ht="15" customHeight="1">
      <c r="R37124"/>
      <c r="S37124"/>
    </row>
    <row r="37125" spans="18:19" ht="15" customHeight="1">
      <c r="R37125"/>
      <c r="S37125"/>
    </row>
    <row r="37126" spans="18:19" ht="15" customHeight="1">
      <c r="R37126"/>
      <c r="S37126"/>
    </row>
    <row r="37127" spans="18:19" ht="15" customHeight="1">
      <c r="R37127"/>
      <c r="S37127"/>
    </row>
    <row r="37128" spans="18:19" ht="15" customHeight="1">
      <c r="R37128"/>
      <c r="S37128"/>
    </row>
    <row r="37129" spans="18:19" ht="15" customHeight="1">
      <c r="R37129"/>
      <c r="S37129"/>
    </row>
    <row r="37130" spans="18:19" ht="15" customHeight="1">
      <c r="R37130"/>
      <c r="S37130"/>
    </row>
    <row r="37131" spans="18:19" ht="15" customHeight="1">
      <c r="R37131"/>
      <c r="S37131"/>
    </row>
    <row r="37132" spans="18:19" ht="15" customHeight="1">
      <c r="R37132"/>
      <c r="S37132"/>
    </row>
    <row r="37133" spans="18:19" ht="15" customHeight="1">
      <c r="R37133"/>
      <c r="S37133"/>
    </row>
    <row r="37134" spans="18:19" ht="15" customHeight="1">
      <c r="R37134"/>
      <c r="S37134"/>
    </row>
    <row r="37135" spans="18:19" ht="15" customHeight="1">
      <c r="R37135"/>
      <c r="S37135"/>
    </row>
    <row r="37136" spans="18:19" ht="15" customHeight="1">
      <c r="R37136"/>
      <c r="S37136"/>
    </row>
    <row r="37137" spans="18:19" ht="15" customHeight="1">
      <c r="R37137"/>
      <c r="S37137"/>
    </row>
    <row r="37138" spans="18:19" ht="15" customHeight="1">
      <c r="R37138"/>
      <c r="S37138"/>
    </row>
    <row r="37139" spans="18:19" ht="15" customHeight="1">
      <c r="R37139"/>
      <c r="S37139"/>
    </row>
    <row r="37140" spans="18:19" ht="15" customHeight="1">
      <c r="R37140"/>
      <c r="S37140"/>
    </row>
    <row r="37141" spans="18:19" ht="15" customHeight="1">
      <c r="R37141"/>
      <c r="S37141"/>
    </row>
    <row r="37142" spans="18:19" ht="15" customHeight="1">
      <c r="R37142"/>
      <c r="S37142"/>
    </row>
    <row r="37143" spans="18:19" ht="15" customHeight="1">
      <c r="R37143"/>
      <c r="S37143"/>
    </row>
    <row r="37144" spans="18:19" ht="15" customHeight="1">
      <c r="R37144"/>
      <c r="S37144"/>
    </row>
    <row r="37145" spans="18:19" ht="15" customHeight="1">
      <c r="R37145"/>
      <c r="S37145"/>
    </row>
    <row r="37146" spans="18:19" ht="15" customHeight="1">
      <c r="R37146"/>
      <c r="S37146"/>
    </row>
    <row r="37147" spans="18:19" ht="15" customHeight="1">
      <c r="R37147"/>
      <c r="S37147"/>
    </row>
    <row r="37148" spans="18:19" ht="15" customHeight="1">
      <c r="R37148"/>
      <c r="S37148"/>
    </row>
    <row r="37149" spans="18:19" ht="15" customHeight="1">
      <c r="R37149"/>
      <c r="S37149"/>
    </row>
    <row r="37150" spans="18:19" ht="15" customHeight="1">
      <c r="R37150"/>
      <c r="S37150"/>
    </row>
    <row r="37151" spans="18:19" ht="15" customHeight="1">
      <c r="R37151"/>
      <c r="S37151"/>
    </row>
    <row r="37152" spans="18:19" ht="15" customHeight="1">
      <c r="R37152"/>
      <c r="S37152"/>
    </row>
    <row r="37153" spans="18:19" ht="15" customHeight="1">
      <c r="R37153"/>
      <c r="S37153"/>
    </row>
    <row r="37154" spans="18:19" ht="15" customHeight="1">
      <c r="R37154"/>
      <c r="S37154"/>
    </row>
    <row r="37155" spans="18:19" ht="15" customHeight="1">
      <c r="R37155"/>
      <c r="S37155"/>
    </row>
    <row r="37156" spans="18:19" ht="15" customHeight="1">
      <c r="R37156"/>
      <c r="S37156"/>
    </row>
    <row r="37157" spans="18:19" ht="15" customHeight="1">
      <c r="R37157"/>
      <c r="S37157"/>
    </row>
    <row r="37158" spans="18:19" ht="15" customHeight="1">
      <c r="R37158"/>
      <c r="S37158"/>
    </row>
    <row r="37159" spans="18:19" ht="15" customHeight="1">
      <c r="R37159"/>
      <c r="S37159"/>
    </row>
    <row r="37160" spans="18:19" ht="15" customHeight="1">
      <c r="R37160"/>
      <c r="S37160"/>
    </row>
    <row r="37161" spans="18:19" ht="15" customHeight="1">
      <c r="R37161"/>
      <c r="S37161"/>
    </row>
    <row r="37162" spans="18:19" ht="15" customHeight="1">
      <c r="R37162"/>
      <c r="S37162"/>
    </row>
    <row r="37163" spans="18:19" ht="15" customHeight="1">
      <c r="R37163"/>
      <c r="S37163"/>
    </row>
    <row r="37164" spans="18:19" ht="15" customHeight="1">
      <c r="R37164"/>
      <c r="S37164"/>
    </row>
    <row r="37165" spans="18:19" ht="15" customHeight="1">
      <c r="R37165"/>
      <c r="S37165"/>
    </row>
    <row r="37166" spans="18:19" ht="15" customHeight="1">
      <c r="R37166"/>
      <c r="S37166"/>
    </row>
    <row r="37167" spans="18:19" ht="15" customHeight="1">
      <c r="R37167"/>
      <c r="S37167"/>
    </row>
    <row r="37168" spans="18:19" ht="15" customHeight="1">
      <c r="R37168"/>
      <c r="S37168"/>
    </row>
    <row r="37169" spans="18:19" ht="15" customHeight="1">
      <c r="R37169"/>
      <c r="S37169"/>
    </row>
    <row r="37170" spans="18:19" ht="15" customHeight="1">
      <c r="R37170"/>
      <c r="S37170"/>
    </row>
    <row r="37171" spans="18:19" ht="15" customHeight="1">
      <c r="R37171"/>
      <c r="S37171"/>
    </row>
    <row r="37172" spans="18:19" ht="15" customHeight="1">
      <c r="R37172"/>
      <c r="S37172"/>
    </row>
    <row r="37173" spans="18:19" ht="15" customHeight="1">
      <c r="R37173"/>
      <c r="S37173"/>
    </row>
    <row r="37174" spans="18:19" ht="15" customHeight="1">
      <c r="R37174"/>
      <c r="S37174"/>
    </row>
    <row r="37175" spans="18:19" ht="15" customHeight="1">
      <c r="R37175"/>
      <c r="S37175"/>
    </row>
    <row r="37176" spans="18:19" ht="15" customHeight="1">
      <c r="R37176"/>
      <c r="S37176"/>
    </row>
    <row r="37177" spans="18:19" ht="15" customHeight="1">
      <c r="R37177"/>
      <c r="S37177"/>
    </row>
    <row r="37178" spans="18:19" ht="15" customHeight="1">
      <c r="R37178"/>
      <c r="S37178"/>
    </row>
    <row r="37179" spans="18:19" ht="15" customHeight="1">
      <c r="R37179"/>
      <c r="S37179"/>
    </row>
    <row r="37180" spans="18:19" ht="15" customHeight="1">
      <c r="R37180"/>
      <c r="S37180"/>
    </row>
    <row r="37181" spans="18:19" ht="15" customHeight="1">
      <c r="R37181"/>
      <c r="S37181"/>
    </row>
    <row r="37182" spans="18:19" ht="15" customHeight="1">
      <c r="R37182"/>
      <c r="S37182"/>
    </row>
    <row r="37183" spans="18:19" ht="15" customHeight="1">
      <c r="R37183"/>
      <c r="S37183"/>
    </row>
    <row r="37184" spans="18:19" ht="15" customHeight="1">
      <c r="R37184"/>
      <c r="S37184"/>
    </row>
    <row r="37185" spans="18:19" ht="15" customHeight="1">
      <c r="R37185"/>
      <c r="S37185"/>
    </row>
    <row r="37186" spans="18:19" ht="15" customHeight="1">
      <c r="R37186"/>
      <c r="S37186"/>
    </row>
    <row r="37187" spans="18:19" ht="15" customHeight="1">
      <c r="R37187"/>
      <c r="S37187"/>
    </row>
    <row r="37188" spans="18:19" ht="15" customHeight="1">
      <c r="R37188"/>
      <c r="S37188"/>
    </row>
    <row r="37189" spans="18:19" ht="15" customHeight="1">
      <c r="R37189"/>
      <c r="S37189"/>
    </row>
    <row r="37190" spans="18:19" ht="15" customHeight="1">
      <c r="R37190"/>
      <c r="S37190"/>
    </row>
    <row r="37191" spans="18:19" ht="15" customHeight="1">
      <c r="R37191"/>
      <c r="S37191"/>
    </row>
    <row r="37192" spans="18:19" ht="15" customHeight="1">
      <c r="R37192"/>
      <c r="S37192"/>
    </row>
    <row r="37193" spans="18:19" ht="15" customHeight="1">
      <c r="R37193"/>
      <c r="S37193"/>
    </row>
    <row r="37194" spans="18:19" ht="15" customHeight="1">
      <c r="R37194"/>
      <c r="S37194"/>
    </row>
    <row r="37195" spans="18:19" ht="15" customHeight="1">
      <c r="R37195"/>
      <c r="S37195"/>
    </row>
    <row r="37196" spans="18:19" ht="15" customHeight="1">
      <c r="R37196"/>
      <c r="S37196"/>
    </row>
    <row r="37197" spans="18:19" ht="15" customHeight="1">
      <c r="R37197"/>
      <c r="S37197"/>
    </row>
    <row r="37198" spans="18:19" ht="15" customHeight="1">
      <c r="R37198"/>
      <c r="S37198"/>
    </row>
    <row r="37199" spans="18:19" ht="15" customHeight="1">
      <c r="R37199"/>
      <c r="S37199"/>
    </row>
    <row r="37200" spans="18:19" ht="15" customHeight="1">
      <c r="R37200"/>
      <c r="S37200"/>
    </row>
    <row r="37201" spans="18:19" ht="15" customHeight="1">
      <c r="R37201"/>
      <c r="S37201"/>
    </row>
    <row r="37202" spans="18:19" ht="15" customHeight="1">
      <c r="R37202"/>
      <c r="S37202"/>
    </row>
    <row r="37203" spans="18:19" ht="15" customHeight="1">
      <c r="R37203"/>
      <c r="S37203"/>
    </row>
    <row r="37204" spans="18:19" ht="15" customHeight="1">
      <c r="R37204"/>
      <c r="S37204"/>
    </row>
    <row r="37205" spans="18:19" ht="15" customHeight="1">
      <c r="R37205"/>
      <c r="S37205"/>
    </row>
    <row r="37206" spans="18:19" ht="15" customHeight="1">
      <c r="R37206"/>
      <c r="S37206"/>
    </row>
    <row r="37207" spans="18:19" ht="15" customHeight="1">
      <c r="R37207"/>
      <c r="S37207"/>
    </row>
    <row r="37208" spans="18:19" ht="15" customHeight="1">
      <c r="R37208"/>
      <c r="S37208"/>
    </row>
    <row r="37209" spans="18:19" ht="15" customHeight="1">
      <c r="R37209"/>
      <c r="S37209"/>
    </row>
    <row r="37210" spans="18:19" ht="15" customHeight="1">
      <c r="R37210"/>
      <c r="S37210"/>
    </row>
    <row r="37211" spans="18:19" ht="15" customHeight="1">
      <c r="R37211"/>
      <c r="S37211"/>
    </row>
    <row r="37212" spans="18:19" ht="15" customHeight="1">
      <c r="R37212"/>
      <c r="S37212"/>
    </row>
    <row r="37213" spans="18:19" ht="15" customHeight="1">
      <c r="R37213"/>
      <c r="S37213"/>
    </row>
    <row r="37214" spans="18:19" ht="15" customHeight="1">
      <c r="R37214"/>
      <c r="S37214"/>
    </row>
    <row r="37215" spans="18:19" ht="15" customHeight="1">
      <c r="R37215"/>
      <c r="S37215"/>
    </row>
    <row r="37216" spans="18:19" ht="15" customHeight="1">
      <c r="R37216"/>
      <c r="S37216"/>
    </row>
    <row r="37217" spans="18:19" ht="15" customHeight="1">
      <c r="R37217"/>
      <c r="S37217"/>
    </row>
    <row r="37218" spans="18:19" ht="15" customHeight="1">
      <c r="R37218"/>
      <c r="S37218"/>
    </row>
    <row r="37219" spans="18:19" ht="15" customHeight="1">
      <c r="R37219"/>
      <c r="S37219"/>
    </row>
    <row r="37220" spans="18:19" ht="15" customHeight="1">
      <c r="R37220"/>
      <c r="S37220"/>
    </row>
    <row r="37221" spans="18:19" ht="15" customHeight="1">
      <c r="R37221"/>
      <c r="S37221"/>
    </row>
    <row r="37222" spans="18:19" ht="15" customHeight="1">
      <c r="R37222"/>
      <c r="S37222"/>
    </row>
    <row r="37223" spans="18:19" ht="15" customHeight="1">
      <c r="R37223"/>
      <c r="S37223"/>
    </row>
    <row r="37224" spans="18:19" ht="15" customHeight="1">
      <c r="R37224"/>
      <c r="S37224"/>
    </row>
    <row r="37225" spans="18:19" ht="15" customHeight="1">
      <c r="R37225"/>
      <c r="S37225"/>
    </row>
    <row r="37226" spans="18:19" ht="15" customHeight="1">
      <c r="R37226"/>
      <c r="S37226"/>
    </row>
    <row r="37227" spans="18:19" ht="15" customHeight="1">
      <c r="R37227"/>
      <c r="S37227"/>
    </row>
    <row r="37228" spans="18:19" ht="15" customHeight="1">
      <c r="R37228"/>
      <c r="S37228"/>
    </row>
    <row r="37229" spans="18:19" ht="15" customHeight="1">
      <c r="R37229"/>
      <c r="S37229"/>
    </row>
    <row r="37230" spans="18:19" ht="15" customHeight="1">
      <c r="R37230"/>
      <c r="S37230"/>
    </row>
    <row r="37231" spans="18:19" ht="15" customHeight="1">
      <c r="R37231"/>
      <c r="S37231"/>
    </row>
    <row r="37232" spans="18:19" ht="15" customHeight="1">
      <c r="R37232"/>
      <c r="S37232"/>
    </row>
    <row r="37233" spans="18:19" ht="15" customHeight="1">
      <c r="R37233"/>
      <c r="S37233"/>
    </row>
    <row r="37234" spans="18:19" ht="15" customHeight="1">
      <c r="R37234"/>
      <c r="S37234"/>
    </row>
    <row r="37235" spans="18:19" ht="15" customHeight="1">
      <c r="R37235"/>
      <c r="S37235"/>
    </row>
    <row r="37236" spans="18:19" ht="15" customHeight="1">
      <c r="R37236"/>
      <c r="S37236"/>
    </row>
    <row r="37237" spans="18:19" ht="15" customHeight="1">
      <c r="R37237"/>
      <c r="S37237"/>
    </row>
    <row r="37238" spans="18:19" ht="15" customHeight="1">
      <c r="R37238"/>
      <c r="S37238"/>
    </row>
    <row r="37239" spans="18:19" ht="15" customHeight="1">
      <c r="R37239"/>
      <c r="S37239"/>
    </row>
    <row r="37240" spans="18:19" ht="15" customHeight="1">
      <c r="R37240"/>
      <c r="S37240"/>
    </row>
    <row r="37241" spans="18:19" ht="15" customHeight="1">
      <c r="R37241"/>
      <c r="S37241"/>
    </row>
    <row r="37242" spans="18:19" ht="15" customHeight="1">
      <c r="R37242"/>
      <c r="S37242"/>
    </row>
    <row r="37243" spans="18:19" ht="15" customHeight="1">
      <c r="R37243"/>
      <c r="S37243"/>
    </row>
    <row r="37244" spans="18:19" ht="15" customHeight="1">
      <c r="R37244"/>
      <c r="S37244"/>
    </row>
    <row r="37245" spans="18:19" ht="15" customHeight="1">
      <c r="R37245"/>
      <c r="S37245"/>
    </row>
    <row r="37246" spans="18:19" ht="15" customHeight="1">
      <c r="R37246"/>
      <c r="S37246"/>
    </row>
    <row r="37247" spans="18:19" ht="15" customHeight="1">
      <c r="R37247"/>
      <c r="S37247"/>
    </row>
    <row r="37248" spans="18:19" ht="15" customHeight="1">
      <c r="R37248"/>
      <c r="S37248"/>
    </row>
    <row r="37249" spans="18:19" ht="15" customHeight="1">
      <c r="R37249"/>
      <c r="S37249"/>
    </row>
    <row r="37250" spans="18:19" ht="15" customHeight="1">
      <c r="R37250"/>
      <c r="S37250"/>
    </row>
    <row r="37251" spans="18:19" ht="15" customHeight="1">
      <c r="R37251"/>
      <c r="S37251"/>
    </row>
    <row r="37252" spans="18:19" ht="15" customHeight="1">
      <c r="R37252"/>
      <c r="S37252"/>
    </row>
    <row r="37253" spans="18:19" ht="15" customHeight="1">
      <c r="R37253"/>
      <c r="S37253"/>
    </row>
    <row r="37254" spans="18:19" ht="15" customHeight="1">
      <c r="R37254"/>
      <c r="S37254"/>
    </row>
    <row r="37255" spans="18:19" ht="15" customHeight="1">
      <c r="R37255"/>
      <c r="S37255"/>
    </row>
    <row r="37256" spans="18:19" ht="15" customHeight="1">
      <c r="R37256"/>
      <c r="S37256"/>
    </row>
    <row r="37257" spans="18:19" ht="15" customHeight="1">
      <c r="R37257"/>
      <c r="S37257"/>
    </row>
    <row r="37258" spans="18:19" ht="15" customHeight="1">
      <c r="R37258"/>
      <c r="S37258"/>
    </row>
    <row r="37259" spans="18:19" ht="15" customHeight="1">
      <c r="R37259"/>
      <c r="S37259"/>
    </row>
    <row r="37260" spans="18:19" ht="15" customHeight="1">
      <c r="R37260"/>
      <c r="S37260"/>
    </row>
    <row r="37261" spans="18:19" ht="15" customHeight="1">
      <c r="R37261"/>
      <c r="S37261"/>
    </row>
    <row r="37262" spans="18:19" ht="15" customHeight="1">
      <c r="R37262"/>
      <c r="S37262"/>
    </row>
    <row r="37263" spans="18:19" ht="15" customHeight="1">
      <c r="R37263"/>
      <c r="S37263"/>
    </row>
    <row r="37264" spans="18:19" ht="15" customHeight="1">
      <c r="R37264"/>
      <c r="S37264"/>
    </row>
    <row r="37265" spans="18:19" ht="15" customHeight="1">
      <c r="R37265"/>
      <c r="S37265"/>
    </row>
    <row r="37266" spans="18:19" ht="15" customHeight="1">
      <c r="R37266"/>
      <c r="S37266"/>
    </row>
    <row r="37267" spans="18:19" ht="15" customHeight="1">
      <c r="R37267"/>
      <c r="S37267"/>
    </row>
    <row r="37268" spans="18:19" ht="15" customHeight="1">
      <c r="R37268"/>
      <c r="S37268"/>
    </row>
    <row r="37269" spans="18:19" ht="15" customHeight="1">
      <c r="R37269"/>
      <c r="S37269"/>
    </row>
    <row r="37270" spans="18:19" ht="15" customHeight="1">
      <c r="R37270"/>
      <c r="S37270"/>
    </row>
    <row r="37271" spans="18:19" ht="15" customHeight="1">
      <c r="R37271"/>
      <c r="S37271"/>
    </row>
    <row r="37272" spans="18:19" ht="15" customHeight="1">
      <c r="R37272"/>
      <c r="S37272"/>
    </row>
    <row r="37273" spans="18:19" ht="15" customHeight="1">
      <c r="R37273"/>
      <c r="S37273"/>
    </row>
    <row r="37274" spans="18:19" ht="15" customHeight="1">
      <c r="R37274"/>
      <c r="S37274"/>
    </row>
    <row r="37275" spans="18:19" ht="15" customHeight="1">
      <c r="R37275"/>
      <c r="S37275"/>
    </row>
    <row r="37276" spans="18:19" ht="15" customHeight="1">
      <c r="R37276"/>
      <c r="S37276"/>
    </row>
    <row r="37277" spans="18:19" ht="15" customHeight="1">
      <c r="R37277"/>
      <c r="S37277"/>
    </row>
    <row r="37278" spans="18:19" ht="15" customHeight="1">
      <c r="R37278"/>
      <c r="S37278"/>
    </row>
    <row r="37279" spans="18:19" ht="15" customHeight="1">
      <c r="R37279"/>
      <c r="S37279"/>
    </row>
    <row r="37280" spans="18:19" ht="15" customHeight="1">
      <c r="R37280"/>
      <c r="S37280"/>
    </row>
    <row r="37281" spans="18:19" ht="15" customHeight="1">
      <c r="R37281"/>
      <c r="S37281"/>
    </row>
    <row r="37282" spans="18:19" ht="15" customHeight="1">
      <c r="R37282"/>
      <c r="S37282"/>
    </row>
    <row r="37283" spans="18:19" ht="15" customHeight="1">
      <c r="R37283"/>
      <c r="S37283"/>
    </row>
    <row r="37284" spans="18:19" ht="15" customHeight="1">
      <c r="R37284"/>
      <c r="S37284"/>
    </row>
    <row r="37285" spans="18:19" ht="15" customHeight="1">
      <c r="R37285"/>
      <c r="S37285"/>
    </row>
    <row r="37286" spans="18:19" ht="15" customHeight="1">
      <c r="R37286"/>
      <c r="S37286"/>
    </row>
    <row r="37287" spans="18:19" ht="15" customHeight="1">
      <c r="R37287"/>
      <c r="S37287"/>
    </row>
    <row r="37288" spans="18:19" ht="15" customHeight="1">
      <c r="R37288"/>
      <c r="S37288"/>
    </row>
    <row r="37289" spans="18:19" ht="15" customHeight="1">
      <c r="R37289"/>
      <c r="S37289"/>
    </row>
    <row r="37290" spans="18:19" ht="15" customHeight="1">
      <c r="R37290"/>
      <c r="S37290"/>
    </row>
    <row r="37291" spans="18:19" ht="15" customHeight="1">
      <c r="R37291"/>
      <c r="S37291"/>
    </row>
    <row r="37292" spans="18:19" ht="15" customHeight="1">
      <c r="R37292"/>
      <c r="S37292"/>
    </row>
    <row r="37293" spans="18:19" ht="15" customHeight="1">
      <c r="R37293"/>
      <c r="S37293"/>
    </row>
    <row r="37294" spans="18:19" ht="15" customHeight="1">
      <c r="R37294"/>
      <c r="S37294"/>
    </row>
    <row r="37295" spans="18:19" ht="15" customHeight="1">
      <c r="R37295"/>
      <c r="S37295"/>
    </row>
    <row r="37296" spans="18:19" ht="15" customHeight="1">
      <c r="R37296"/>
      <c r="S37296"/>
    </row>
    <row r="37297" spans="18:19" ht="15" customHeight="1">
      <c r="R37297"/>
      <c r="S37297"/>
    </row>
    <row r="37298" spans="18:19" ht="15" customHeight="1">
      <c r="R37298"/>
      <c r="S37298"/>
    </row>
    <row r="37299" spans="18:19" ht="15" customHeight="1">
      <c r="R37299"/>
      <c r="S37299"/>
    </row>
    <row r="37300" spans="18:19" ht="15" customHeight="1">
      <c r="R37300"/>
      <c r="S37300"/>
    </row>
    <row r="37301" spans="18:19" ht="15" customHeight="1">
      <c r="R37301"/>
      <c r="S37301"/>
    </row>
    <row r="37302" spans="18:19" ht="15" customHeight="1">
      <c r="R37302"/>
      <c r="S37302"/>
    </row>
    <row r="37303" spans="18:19" ht="15" customHeight="1">
      <c r="R37303"/>
      <c r="S37303"/>
    </row>
    <row r="37304" spans="18:19" ht="15" customHeight="1">
      <c r="R37304"/>
      <c r="S37304"/>
    </row>
    <row r="37305" spans="18:19" ht="15" customHeight="1">
      <c r="R37305"/>
      <c r="S37305"/>
    </row>
    <row r="37306" spans="18:19" ht="15" customHeight="1">
      <c r="R37306"/>
      <c r="S37306"/>
    </row>
    <row r="37307" spans="18:19" ht="15" customHeight="1">
      <c r="R37307"/>
      <c r="S37307"/>
    </row>
    <row r="37308" spans="18:19" ht="15" customHeight="1">
      <c r="R37308"/>
      <c r="S37308"/>
    </row>
    <row r="37309" spans="18:19" ht="15" customHeight="1">
      <c r="R37309"/>
      <c r="S37309"/>
    </row>
    <row r="37310" spans="18:19" ht="15" customHeight="1">
      <c r="R37310"/>
      <c r="S37310"/>
    </row>
    <row r="37311" spans="18:19" ht="15" customHeight="1">
      <c r="R37311"/>
      <c r="S37311"/>
    </row>
    <row r="37312" spans="18:19" ht="15" customHeight="1">
      <c r="R37312"/>
      <c r="S37312"/>
    </row>
    <row r="37313" spans="18:19" ht="15" customHeight="1">
      <c r="R37313"/>
      <c r="S37313"/>
    </row>
    <row r="37314" spans="18:19" ht="15" customHeight="1">
      <c r="R37314"/>
      <c r="S37314"/>
    </row>
    <row r="37315" spans="18:19" ht="15" customHeight="1">
      <c r="R37315"/>
      <c r="S37315"/>
    </row>
    <row r="37316" spans="18:19" ht="15" customHeight="1">
      <c r="R37316"/>
      <c r="S37316"/>
    </row>
    <row r="37317" spans="18:19" ht="15" customHeight="1">
      <c r="R37317"/>
      <c r="S37317"/>
    </row>
    <row r="37318" spans="18:19" ht="15" customHeight="1">
      <c r="R37318"/>
      <c r="S37318"/>
    </row>
    <row r="37319" spans="18:19" ht="15" customHeight="1">
      <c r="R37319"/>
      <c r="S37319"/>
    </row>
    <row r="37320" spans="18:19" ht="15" customHeight="1">
      <c r="R37320"/>
      <c r="S37320"/>
    </row>
    <row r="37321" spans="18:19" ht="15" customHeight="1">
      <c r="R37321"/>
      <c r="S37321"/>
    </row>
    <row r="37322" spans="18:19" ht="15" customHeight="1">
      <c r="R37322"/>
      <c r="S37322"/>
    </row>
    <row r="37323" spans="18:19" ht="15" customHeight="1">
      <c r="R37323"/>
      <c r="S37323"/>
    </row>
    <row r="37324" spans="18:19" ht="15" customHeight="1">
      <c r="R37324"/>
      <c r="S37324"/>
    </row>
    <row r="37325" spans="18:19" ht="15" customHeight="1">
      <c r="R37325"/>
      <c r="S37325"/>
    </row>
    <row r="37326" spans="18:19" ht="15" customHeight="1">
      <c r="R37326"/>
      <c r="S37326"/>
    </row>
    <row r="37327" spans="18:19" ht="15" customHeight="1">
      <c r="R37327"/>
      <c r="S37327"/>
    </row>
    <row r="37328" spans="18:19" ht="15" customHeight="1">
      <c r="R37328"/>
      <c r="S37328"/>
    </row>
    <row r="37329" spans="18:19" ht="15" customHeight="1">
      <c r="R37329"/>
      <c r="S37329"/>
    </row>
    <row r="37330" spans="18:19" ht="15" customHeight="1">
      <c r="R37330"/>
      <c r="S37330"/>
    </row>
    <row r="37331" spans="18:19" ht="15" customHeight="1">
      <c r="R37331"/>
      <c r="S37331"/>
    </row>
    <row r="37332" spans="18:19" ht="15" customHeight="1">
      <c r="R37332"/>
      <c r="S37332"/>
    </row>
    <row r="37333" spans="18:19" ht="15" customHeight="1">
      <c r="R37333"/>
      <c r="S37333"/>
    </row>
    <row r="37334" spans="18:19" ht="15" customHeight="1">
      <c r="R37334"/>
      <c r="S37334"/>
    </row>
    <row r="37335" spans="18:19" ht="15" customHeight="1">
      <c r="R37335"/>
      <c r="S37335"/>
    </row>
    <row r="37336" spans="18:19" ht="15" customHeight="1">
      <c r="R37336"/>
      <c r="S37336"/>
    </row>
    <row r="37337" spans="18:19" ht="15" customHeight="1">
      <c r="R37337"/>
      <c r="S37337"/>
    </row>
    <row r="37338" spans="18:19" ht="15" customHeight="1">
      <c r="R37338"/>
      <c r="S37338"/>
    </row>
    <row r="37339" spans="18:19" ht="15" customHeight="1">
      <c r="R37339"/>
      <c r="S37339"/>
    </row>
    <row r="37340" spans="18:19" ht="15" customHeight="1">
      <c r="R37340"/>
      <c r="S37340"/>
    </row>
    <row r="37341" spans="18:19" ht="15" customHeight="1">
      <c r="R37341"/>
      <c r="S37341"/>
    </row>
    <row r="37342" spans="18:19" ht="15" customHeight="1">
      <c r="R37342"/>
      <c r="S37342"/>
    </row>
    <row r="37343" spans="18:19" ht="15" customHeight="1">
      <c r="R37343"/>
      <c r="S37343"/>
    </row>
    <row r="37344" spans="18:19" ht="15" customHeight="1">
      <c r="R37344"/>
      <c r="S37344"/>
    </row>
    <row r="37345" spans="18:19" ht="15" customHeight="1">
      <c r="R37345"/>
      <c r="S37345"/>
    </row>
    <row r="37346" spans="18:19" ht="15" customHeight="1">
      <c r="R37346"/>
      <c r="S37346"/>
    </row>
    <row r="37347" spans="18:19" ht="15" customHeight="1">
      <c r="R37347"/>
      <c r="S37347"/>
    </row>
    <row r="37348" spans="18:19" ht="15" customHeight="1">
      <c r="R37348"/>
      <c r="S37348"/>
    </row>
    <row r="37349" spans="18:19" ht="15" customHeight="1">
      <c r="R37349"/>
      <c r="S37349"/>
    </row>
    <row r="37350" spans="18:19" ht="15" customHeight="1">
      <c r="R37350"/>
      <c r="S37350"/>
    </row>
    <row r="37351" spans="18:19" ht="15" customHeight="1">
      <c r="R37351"/>
      <c r="S37351"/>
    </row>
    <row r="37352" spans="18:19" ht="15" customHeight="1">
      <c r="R37352"/>
      <c r="S37352"/>
    </row>
    <row r="37353" spans="18:19" ht="15" customHeight="1">
      <c r="R37353"/>
      <c r="S37353"/>
    </row>
    <row r="37354" spans="18:19" ht="15" customHeight="1">
      <c r="R37354"/>
      <c r="S37354"/>
    </row>
    <row r="37355" spans="18:19" ht="15" customHeight="1">
      <c r="R37355"/>
      <c r="S37355"/>
    </row>
    <row r="37356" spans="18:19" ht="15" customHeight="1">
      <c r="R37356"/>
      <c r="S37356"/>
    </row>
    <row r="37357" spans="18:19" ht="15" customHeight="1">
      <c r="R37357"/>
      <c r="S37357"/>
    </row>
    <row r="37358" spans="18:19" ht="15" customHeight="1">
      <c r="R37358"/>
      <c r="S37358"/>
    </row>
    <row r="37359" spans="18:19" ht="15" customHeight="1">
      <c r="R37359"/>
      <c r="S37359"/>
    </row>
    <row r="37360" spans="18:19" ht="15" customHeight="1">
      <c r="R37360"/>
      <c r="S37360"/>
    </row>
    <row r="37361" spans="18:19" ht="15" customHeight="1">
      <c r="R37361"/>
      <c r="S37361"/>
    </row>
    <row r="37362" spans="18:19" ht="15" customHeight="1">
      <c r="R37362"/>
      <c r="S37362"/>
    </row>
    <row r="37363" spans="18:19" ht="15" customHeight="1">
      <c r="R37363"/>
      <c r="S37363"/>
    </row>
    <row r="37364" spans="18:19" ht="15" customHeight="1">
      <c r="R37364"/>
      <c r="S37364"/>
    </row>
    <row r="37365" spans="18:19" ht="15" customHeight="1">
      <c r="R37365"/>
      <c r="S37365"/>
    </row>
    <row r="37366" spans="18:19" ht="15" customHeight="1">
      <c r="R37366"/>
      <c r="S37366"/>
    </row>
    <row r="37367" spans="18:19" ht="15" customHeight="1">
      <c r="R37367"/>
      <c r="S37367"/>
    </row>
    <row r="37368" spans="18:19" ht="15" customHeight="1">
      <c r="R37368"/>
      <c r="S37368"/>
    </row>
    <row r="37369" spans="18:19" ht="15" customHeight="1">
      <c r="R37369"/>
      <c r="S37369"/>
    </row>
    <row r="37370" spans="18:19" ht="15" customHeight="1">
      <c r="R37370"/>
      <c r="S37370"/>
    </row>
    <row r="37371" spans="18:19" ht="15" customHeight="1">
      <c r="R37371"/>
      <c r="S37371"/>
    </row>
    <row r="37372" spans="18:19" ht="15" customHeight="1">
      <c r="R37372"/>
      <c r="S37372"/>
    </row>
    <row r="37373" spans="18:19" ht="15" customHeight="1">
      <c r="R37373"/>
      <c r="S37373"/>
    </row>
    <row r="37374" spans="18:19" ht="15" customHeight="1">
      <c r="R37374"/>
      <c r="S37374"/>
    </row>
    <row r="37375" spans="18:19" ht="15" customHeight="1">
      <c r="R37375"/>
      <c r="S37375"/>
    </row>
    <row r="37376" spans="18:19" ht="15" customHeight="1">
      <c r="R37376"/>
      <c r="S37376"/>
    </row>
    <row r="37377" spans="18:19" ht="15" customHeight="1">
      <c r="R37377"/>
      <c r="S37377"/>
    </row>
    <row r="37378" spans="18:19" ht="15" customHeight="1">
      <c r="R37378"/>
      <c r="S37378"/>
    </row>
    <row r="37379" spans="18:19" ht="15" customHeight="1">
      <c r="R37379"/>
      <c r="S37379"/>
    </row>
    <row r="37380" spans="18:19" ht="15" customHeight="1">
      <c r="R37380"/>
      <c r="S37380"/>
    </row>
    <row r="37381" spans="18:19" ht="15" customHeight="1">
      <c r="R37381"/>
      <c r="S37381"/>
    </row>
    <row r="37382" spans="18:19" ht="15" customHeight="1">
      <c r="R37382"/>
      <c r="S37382"/>
    </row>
    <row r="37383" spans="18:19" ht="15" customHeight="1">
      <c r="R37383"/>
      <c r="S37383"/>
    </row>
    <row r="37384" spans="18:19" ht="15" customHeight="1">
      <c r="R37384"/>
      <c r="S37384"/>
    </row>
    <row r="37385" spans="18:19" ht="15" customHeight="1">
      <c r="R37385"/>
      <c r="S37385"/>
    </row>
    <row r="37386" spans="18:19" ht="15" customHeight="1">
      <c r="R37386"/>
      <c r="S37386"/>
    </row>
    <row r="37387" spans="18:19" ht="15" customHeight="1">
      <c r="R37387"/>
      <c r="S37387"/>
    </row>
    <row r="37388" spans="18:19" ht="15" customHeight="1">
      <c r="R37388"/>
      <c r="S37388"/>
    </row>
    <row r="37389" spans="18:19" ht="15" customHeight="1">
      <c r="R37389"/>
      <c r="S37389"/>
    </row>
    <row r="37390" spans="18:19" ht="15" customHeight="1">
      <c r="R37390"/>
      <c r="S37390"/>
    </row>
    <row r="37391" spans="18:19" ht="15" customHeight="1">
      <c r="R37391"/>
      <c r="S37391"/>
    </row>
    <row r="37392" spans="18:19" ht="15" customHeight="1">
      <c r="R37392"/>
      <c r="S37392"/>
    </row>
    <row r="37393" spans="18:19" ht="15" customHeight="1">
      <c r="R37393"/>
      <c r="S37393"/>
    </row>
    <row r="37394" spans="18:19" ht="15" customHeight="1">
      <c r="R37394"/>
      <c r="S37394"/>
    </row>
    <row r="37395" spans="18:19" ht="15" customHeight="1">
      <c r="R37395"/>
      <c r="S37395"/>
    </row>
    <row r="37396" spans="18:19" ht="15" customHeight="1">
      <c r="R37396"/>
      <c r="S37396"/>
    </row>
    <row r="37397" spans="18:19" ht="15" customHeight="1">
      <c r="R37397"/>
      <c r="S37397"/>
    </row>
    <row r="37398" spans="18:19" ht="15" customHeight="1">
      <c r="R37398"/>
      <c r="S37398"/>
    </row>
    <row r="37399" spans="18:19" ht="15" customHeight="1">
      <c r="R37399"/>
      <c r="S37399"/>
    </row>
    <row r="37400" spans="18:19" ht="15" customHeight="1">
      <c r="R37400"/>
      <c r="S37400"/>
    </row>
    <row r="37401" spans="18:19" ht="15" customHeight="1">
      <c r="R37401"/>
      <c r="S37401"/>
    </row>
    <row r="37402" spans="18:19" ht="15" customHeight="1">
      <c r="R37402"/>
      <c r="S37402"/>
    </row>
    <row r="37403" spans="18:19" ht="15" customHeight="1">
      <c r="R37403"/>
      <c r="S37403"/>
    </row>
    <row r="37404" spans="18:19" ht="15" customHeight="1">
      <c r="R37404"/>
      <c r="S37404"/>
    </row>
    <row r="37405" spans="18:19" ht="15" customHeight="1">
      <c r="R37405"/>
      <c r="S37405"/>
    </row>
    <row r="37406" spans="18:19" ht="15" customHeight="1">
      <c r="R37406"/>
      <c r="S37406"/>
    </row>
    <row r="37407" spans="18:19" ht="15" customHeight="1">
      <c r="R37407"/>
      <c r="S37407"/>
    </row>
    <row r="37408" spans="18:19" ht="15" customHeight="1">
      <c r="R37408"/>
      <c r="S37408"/>
    </row>
    <row r="37409" spans="18:19" ht="15" customHeight="1">
      <c r="R37409"/>
      <c r="S37409"/>
    </row>
    <row r="37410" spans="18:19" ht="15" customHeight="1">
      <c r="R37410"/>
      <c r="S37410"/>
    </row>
    <row r="37411" spans="18:19" ht="15" customHeight="1">
      <c r="R37411"/>
      <c r="S37411"/>
    </row>
    <row r="37412" spans="18:19" ht="15" customHeight="1">
      <c r="R37412"/>
      <c r="S37412"/>
    </row>
    <row r="37413" spans="18:19" ht="15" customHeight="1">
      <c r="R37413"/>
      <c r="S37413"/>
    </row>
    <row r="37414" spans="18:19" ht="15" customHeight="1">
      <c r="R37414"/>
      <c r="S37414"/>
    </row>
    <row r="37415" spans="18:19" ht="15" customHeight="1">
      <c r="R37415"/>
      <c r="S37415"/>
    </row>
    <row r="37416" spans="18:19" ht="15" customHeight="1">
      <c r="R37416"/>
      <c r="S37416"/>
    </row>
    <row r="37417" spans="18:19" ht="15" customHeight="1">
      <c r="R37417"/>
      <c r="S37417"/>
    </row>
    <row r="37418" spans="18:19" ht="15" customHeight="1">
      <c r="R37418"/>
      <c r="S37418"/>
    </row>
    <row r="37419" spans="18:19" ht="15" customHeight="1">
      <c r="R37419"/>
      <c r="S37419"/>
    </row>
    <row r="37420" spans="18:19" ht="15" customHeight="1">
      <c r="R37420"/>
      <c r="S37420"/>
    </row>
    <row r="37421" spans="18:19" ht="15" customHeight="1">
      <c r="R37421"/>
      <c r="S37421"/>
    </row>
    <row r="37422" spans="18:19" ht="15" customHeight="1">
      <c r="R37422"/>
      <c r="S37422"/>
    </row>
    <row r="37423" spans="18:19" ht="15" customHeight="1">
      <c r="R37423"/>
      <c r="S37423"/>
    </row>
    <row r="37424" spans="18:19" ht="15" customHeight="1">
      <c r="R37424"/>
      <c r="S37424"/>
    </row>
    <row r="37425" spans="18:19" ht="15" customHeight="1">
      <c r="R37425"/>
      <c r="S37425"/>
    </row>
    <row r="37426" spans="18:19" ht="15" customHeight="1">
      <c r="R37426"/>
      <c r="S37426"/>
    </row>
    <row r="37427" spans="18:19" ht="15" customHeight="1">
      <c r="R37427"/>
      <c r="S37427"/>
    </row>
    <row r="37428" spans="18:19" ht="15" customHeight="1">
      <c r="R37428"/>
      <c r="S37428"/>
    </row>
    <row r="37429" spans="18:19" ht="15" customHeight="1">
      <c r="R37429"/>
      <c r="S37429"/>
    </row>
    <row r="37430" spans="18:19" ht="15" customHeight="1">
      <c r="R37430"/>
      <c r="S37430"/>
    </row>
    <row r="37431" spans="18:19" ht="15" customHeight="1">
      <c r="R37431"/>
      <c r="S37431"/>
    </row>
    <row r="37432" spans="18:19" ht="15" customHeight="1">
      <c r="R37432"/>
      <c r="S37432"/>
    </row>
    <row r="37433" spans="18:19" ht="15" customHeight="1">
      <c r="R37433"/>
      <c r="S37433"/>
    </row>
    <row r="37434" spans="18:19" ht="15" customHeight="1">
      <c r="R37434"/>
      <c r="S37434"/>
    </row>
    <row r="37435" spans="18:19" ht="15" customHeight="1">
      <c r="R37435"/>
      <c r="S37435"/>
    </row>
    <row r="37436" spans="18:19" ht="15" customHeight="1">
      <c r="R37436"/>
      <c r="S37436"/>
    </row>
    <row r="37437" spans="18:19" ht="15" customHeight="1">
      <c r="R37437"/>
      <c r="S37437"/>
    </row>
    <row r="37438" spans="18:19" ht="15" customHeight="1">
      <c r="R37438"/>
      <c r="S37438"/>
    </row>
    <row r="37439" spans="18:19" ht="15" customHeight="1">
      <c r="R37439"/>
      <c r="S37439"/>
    </row>
    <row r="37440" spans="18:19" ht="15" customHeight="1">
      <c r="R37440"/>
      <c r="S37440"/>
    </row>
    <row r="37441" spans="18:19" ht="15" customHeight="1">
      <c r="R37441"/>
      <c r="S37441"/>
    </row>
    <row r="37442" spans="18:19" ht="15" customHeight="1">
      <c r="R37442"/>
      <c r="S37442"/>
    </row>
    <row r="37443" spans="18:19" ht="15" customHeight="1">
      <c r="R37443"/>
      <c r="S37443"/>
    </row>
    <row r="37444" spans="18:19" ht="15" customHeight="1">
      <c r="R37444"/>
      <c r="S37444"/>
    </row>
    <row r="37445" spans="18:19" ht="15" customHeight="1">
      <c r="R37445"/>
      <c r="S37445"/>
    </row>
    <row r="37446" spans="18:19" ht="15" customHeight="1">
      <c r="R37446"/>
      <c r="S37446"/>
    </row>
    <row r="37447" spans="18:19" ht="15" customHeight="1">
      <c r="R37447"/>
      <c r="S37447"/>
    </row>
    <row r="37448" spans="18:19" ht="15" customHeight="1">
      <c r="R37448"/>
      <c r="S37448"/>
    </row>
    <row r="37449" spans="18:19" ht="15" customHeight="1">
      <c r="R37449"/>
      <c r="S37449"/>
    </row>
    <row r="37450" spans="18:19" ht="15" customHeight="1">
      <c r="R37450"/>
      <c r="S37450"/>
    </row>
    <row r="37451" spans="18:19" ht="15" customHeight="1">
      <c r="R37451"/>
      <c r="S37451"/>
    </row>
    <row r="37452" spans="18:19" ht="15" customHeight="1">
      <c r="R37452"/>
      <c r="S37452"/>
    </row>
    <row r="37453" spans="18:19" ht="15" customHeight="1">
      <c r="R37453"/>
      <c r="S37453"/>
    </row>
    <row r="37454" spans="18:19" ht="15" customHeight="1">
      <c r="R37454"/>
      <c r="S37454"/>
    </row>
    <row r="37455" spans="18:19" ht="15" customHeight="1">
      <c r="R37455"/>
      <c r="S37455"/>
    </row>
    <row r="37456" spans="18:19" ht="15" customHeight="1">
      <c r="R37456"/>
      <c r="S37456"/>
    </row>
    <row r="37457" spans="18:19" ht="15" customHeight="1">
      <c r="R37457"/>
      <c r="S37457"/>
    </row>
    <row r="37458" spans="18:19" ht="15" customHeight="1">
      <c r="R37458"/>
      <c r="S37458"/>
    </row>
    <row r="37459" spans="18:19" ht="15" customHeight="1">
      <c r="R37459"/>
      <c r="S37459"/>
    </row>
    <row r="37460" spans="18:19" ht="15" customHeight="1">
      <c r="R37460"/>
      <c r="S37460"/>
    </row>
    <row r="37461" spans="18:19" ht="15" customHeight="1">
      <c r="R37461"/>
      <c r="S37461"/>
    </row>
    <row r="37462" spans="18:19" ht="15" customHeight="1">
      <c r="R37462"/>
      <c r="S37462"/>
    </row>
    <row r="37463" spans="18:19" ht="15" customHeight="1">
      <c r="R37463"/>
      <c r="S37463"/>
    </row>
    <row r="37464" spans="18:19" ht="15" customHeight="1">
      <c r="R37464"/>
      <c r="S37464"/>
    </row>
    <row r="37465" spans="18:19" ht="15" customHeight="1">
      <c r="R37465"/>
      <c r="S37465"/>
    </row>
    <row r="37466" spans="18:19" ht="15" customHeight="1">
      <c r="R37466"/>
      <c r="S37466"/>
    </row>
    <row r="37467" spans="18:19" ht="15" customHeight="1">
      <c r="R37467"/>
      <c r="S37467"/>
    </row>
    <row r="37468" spans="18:19" ht="15" customHeight="1">
      <c r="R37468"/>
      <c r="S37468"/>
    </row>
    <row r="37469" spans="18:19" ht="15" customHeight="1">
      <c r="R37469"/>
      <c r="S37469"/>
    </row>
    <row r="37470" spans="18:19" ht="15" customHeight="1">
      <c r="R37470"/>
      <c r="S37470"/>
    </row>
    <row r="37471" spans="18:19" ht="15" customHeight="1">
      <c r="R37471"/>
      <c r="S37471"/>
    </row>
    <row r="37472" spans="18:19" ht="15" customHeight="1">
      <c r="R37472"/>
      <c r="S37472"/>
    </row>
    <row r="37473" spans="18:19" ht="15" customHeight="1">
      <c r="R37473"/>
      <c r="S37473"/>
    </row>
    <row r="37474" spans="18:19" ht="15" customHeight="1">
      <c r="R37474"/>
      <c r="S37474"/>
    </row>
    <row r="37475" spans="18:19" ht="15" customHeight="1">
      <c r="R37475"/>
      <c r="S37475"/>
    </row>
    <row r="37476" spans="18:19" ht="15" customHeight="1">
      <c r="R37476"/>
      <c r="S37476"/>
    </row>
    <row r="37477" spans="18:19" ht="15" customHeight="1">
      <c r="R37477"/>
      <c r="S37477"/>
    </row>
    <row r="37478" spans="18:19" ht="15" customHeight="1">
      <c r="R37478"/>
      <c r="S37478"/>
    </row>
    <row r="37479" spans="18:19" ht="15" customHeight="1">
      <c r="R37479"/>
      <c r="S37479"/>
    </row>
    <row r="37480" spans="18:19" ht="15" customHeight="1">
      <c r="R37480"/>
      <c r="S37480"/>
    </row>
    <row r="37481" spans="18:19" ht="15" customHeight="1">
      <c r="R37481"/>
      <c r="S37481"/>
    </row>
    <row r="37482" spans="18:19" ht="15" customHeight="1">
      <c r="R37482"/>
      <c r="S37482"/>
    </row>
    <row r="37483" spans="18:19" ht="15" customHeight="1">
      <c r="R37483"/>
      <c r="S37483"/>
    </row>
    <row r="37484" spans="18:19" ht="15" customHeight="1">
      <c r="R37484"/>
      <c r="S37484"/>
    </row>
    <row r="37485" spans="18:19" ht="15" customHeight="1">
      <c r="R37485"/>
      <c r="S37485"/>
    </row>
    <row r="37486" spans="18:19" ht="15" customHeight="1">
      <c r="R37486"/>
      <c r="S37486"/>
    </row>
    <row r="37487" spans="18:19" ht="15" customHeight="1">
      <c r="R37487"/>
      <c r="S37487"/>
    </row>
    <row r="37488" spans="18:19" ht="15" customHeight="1">
      <c r="R37488"/>
      <c r="S37488"/>
    </row>
    <row r="37489" spans="18:19" ht="15" customHeight="1">
      <c r="R37489"/>
      <c r="S37489"/>
    </row>
    <row r="37490" spans="18:19" ht="15" customHeight="1">
      <c r="R37490"/>
      <c r="S37490"/>
    </row>
    <row r="37491" spans="18:19" ht="15" customHeight="1">
      <c r="R37491"/>
      <c r="S37491"/>
    </row>
    <row r="37492" spans="18:19" ht="15" customHeight="1">
      <c r="R37492"/>
      <c r="S37492"/>
    </row>
    <row r="37493" spans="18:19" ht="15" customHeight="1">
      <c r="R37493"/>
      <c r="S37493"/>
    </row>
    <row r="37494" spans="18:19" ht="15" customHeight="1">
      <c r="R37494"/>
      <c r="S37494"/>
    </row>
    <row r="37495" spans="18:19" ht="15" customHeight="1">
      <c r="R37495"/>
      <c r="S37495"/>
    </row>
    <row r="37496" spans="18:19" ht="15" customHeight="1">
      <c r="R37496"/>
      <c r="S37496"/>
    </row>
    <row r="37497" spans="18:19" ht="15" customHeight="1">
      <c r="R37497"/>
      <c r="S37497"/>
    </row>
    <row r="37498" spans="18:19" ht="15" customHeight="1">
      <c r="R37498"/>
      <c r="S37498"/>
    </row>
    <row r="37499" spans="18:19" ht="15" customHeight="1">
      <c r="R37499"/>
      <c r="S37499"/>
    </row>
    <row r="37500" spans="18:19" ht="15" customHeight="1">
      <c r="R37500"/>
      <c r="S37500"/>
    </row>
    <row r="37501" spans="18:19" ht="15" customHeight="1">
      <c r="R37501"/>
      <c r="S37501"/>
    </row>
    <row r="37502" spans="18:19" ht="15" customHeight="1">
      <c r="R37502"/>
      <c r="S37502"/>
    </row>
    <row r="37503" spans="18:19" ht="15" customHeight="1">
      <c r="R37503"/>
      <c r="S37503"/>
    </row>
    <row r="37504" spans="18:19" ht="15" customHeight="1">
      <c r="R37504"/>
      <c r="S37504"/>
    </row>
    <row r="37505" spans="18:19" ht="15" customHeight="1">
      <c r="R37505"/>
      <c r="S37505"/>
    </row>
    <row r="37506" spans="18:19" ht="15" customHeight="1">
      <c r="R37506"/>
      <c r="S37506"/>
    </row>
    <row r="37507" spans="18:19" ht="15" customHeight="1">
      <c r="R37507"/>
      <c r="S37507"/>
    </row>
    <row r="37508" spans="18:19" ht="15" customHeight="1">
      <c r="R37508"/>
      <c r="S37508"/>
    </row>
    <row r="37509" spans="18:19" ht="15" customHeight="1">
      <c r="R37509"/>
      <c r="S37509"/>
    </row>
    <row r="37510" spans="18:19" ht="15" customHeight="1">
      <c r="R37510"/>
      <c r="S37510"/>
    </row>
    <row r="37511" spans="18:19" ht="15" customHeight="1">
      <c r="R37511"/>
      <c r="S37511"/>
    </row>
    <row r="37512" spans="18:19" ht="15" customHeight="1">
      <c r="R37512"/>
      <c r="S37512"/>
    </row>
    <row r="37513" spans="18:19" ht="15" customHeight="1">
      <c r="R37513"/>
      <c r="S37513"/>
    </row>
    <row r="37514" spans="18:19" ht="15" customHeight="1">
      <c r="R37514"/>
      <c r="S37514"/>
    </row>
    <row r="37515" spans="18:19" ht="15" customHeight="1">
      <c r="R37515"/>
      <c r="S37515"/>
    </row>
    <row r="37516" spans="18:19" ht="15" customHeight="1">
      <c r="R37516"/>
      <c r="S37516"/>
    </row>
    <row r="37517" spans="18:19" ht="15" customHeight="1">
      <c r="R37517"/>
      <c r="S37517"/>
    </row>
    <row r="37518" spans="18:19" ht="15" customHeight="1">
      <c r="R37518"/>
      <c r="S37518"/>
    </row>
    <row r="37519" spans="18:19" ht="15" customHeight="1">
      <c r="R37519"/>
      <c r="S37519"/>
    </row>
    <row r="37520" spans="18:19" ht="15" customHeight="1">
      <c r="R37520"/>
      <c r="S37520"/>
    </row>
    <row r="37521" spans="18:19" ht="15" customHeight="1">
      <c r="R37521"/>
      <c r="S37521"/>
    </row>
    <row r="37522" spans="18:19" ht="15" customHeight="1">
      <c r="R37522"/>
      <c r="S37522"/>
    </row>
    <row r="37523" spans="18:19" ht="15" customHeight="1">
      <c r="R37523"/>
      <c r="S37523"/>
    </row>
    <row r="37524" spans="18:19" ht="15" customHeight="1">
      <c r="R37524"/>
      <c r="S37524"/>
    </row>
    <row r="37525" spans="18:19" ht="15" customHeight="1">
      <c r="R37525"/>
      <c r="S37525"/>
    </row>
    <row r="37526" spans="18:19" ht="15" customHeight="1">
      <c r="R37526"/>
      <c r="S37526"/>
    </row>
    <row r="37527" spans="18:19" ht="15" customHeight="1">
      <c r="R37527"/>
      <c r="S37527"/>
    </row>
    <row r="37528" spans="18:19" ht="15" customHeight="1">
      <c r="R37528"/>
      <c r="S37528"/>
    </row>
    <row r="37529" spans="18:19" ht="15" customHeight="1">
      <c r="R37529"/>
      <c r="S37529"/>
    </row>
    <row r="37530" spans="18:19" ht="15" customHeight="1">
      <c r="R37530"/>
      <c r="S37530"/>
    </row>
    <row r="37531" spans="18:19" ht="15" customHeight="1">
      <c r="R37531"/>
      <c r="S37531"/>
    </row>
    <row r="37532" spans="18:19" ht="15" customHeight="1">
      <c r="R37532"/>
      <c r="S37532"/>
    </row>
    <row r="37533" spans="18:19" ht="15" customHeight="1">
      <c r="R37533"/>
      <c r="S37533"/>
    </row>
    <row r="37534" spans="18:19" ht="15" customHeight="1">
      <c r="R37534"/>
      <c r="S37534"/>
    </row>
    <row r="37535" spans="18:19" ht="15" customHeight="1">
      <c r="R37535"/>
      <c r="S37535"/>
    </row>
    <row r="37536" spans="18:19" ht="15" customHeight="1">
      <c r="R37536"/>
      <c r="S37536"/>
    </row>
    <row r="37537" spans="18:19" ht="15" customHeight="1">
      <c r="R37537"/>
      <c r="S37537"/>
    </row>
    <row r="37538" spans="18:19" ht="15" customHeight="1">
      <c r="R37538"/>
      <c r="S37538"/>
    </row>
    <row r="37539" spans="18:19" ht="15" customHeight="1">
      <c r="R37539"/>
      <c r="S37539"/>
    </row>
    <row r="37540" spans="18:19" ht="15" customHeight="1">
      <c r="R37540"/>
      <c r="S37540"/>
    </row>
    <row r="37541" spans="18:19" ht="15" customHeight="1">
      <c r="R37541"/>
      <c r="S37541"/>
    </row>
    <row r="37542" spans="18:19" ht="15" customHeight="1">
      <c r="R37542"/>
      <c r="S37542"/>
    </row>
    <row r="37543" spans="18:19" ht="15" customHeight="1">
      <c r="R37543"/>
      <c r="S37543"/>
    </row>
    <row r="37544" spans="18:19" ht="15" customHeight="1">
      <c r="R37544"/>
      <c r="S37544"/>
    </row>
    <row r="37545" spans="18:19" ht="15" customHeight="1">
      <c r="R37545"/>
      <c r="S37545"/>
    </row>
    <row r="37546" spans="18:19" ht="15" customHeight="1">
      <c r="R37546"/>
      <c r="S37546"/>
    </row>
    <row r="37547" spans="18:19" ht="15" customHeight="1">
      <c r="R37547"/>
      <c r="S37547"/>
    </row>
    <row r="37548" spans="18:19" ht="15" customHeight="1">
      <c r="R37548"/>
      <c r="S37548"/>
    </row>
    <row r="37549" spans="18:19" ht="15" customHeight="1">
      <c r="R37549"/>
      <c r="S37549"/>
    </row>
    <row r="37550" spans="18:19" ht="15" customHeight="1">
      <c r="R37550"/>
      <c r="S37550"/>
    </row>
    <row r="37551" spans="18:19" ht="15" customHeight="1">
      <c r="R37551"/>
      <c r="S37551"/>
    </row>
    <row r="37552" spans="18:19" ht="15" customHeight="1">
      <c r="R37552"/>
      <c r="S37552"/>
    </row>
    <row r="37553" spans="18:19" ht="15" customHeight="1">
      <c r="R37553"/>
      <c r="S37553"/>
    </row>
    <row r="37554" spans="18:19" ht="15" customHeight="1">
      <c r="R37554"/>
      <c r="S37554"/>
    </row>
    <row r="37555" spans="18:19" ht="15" customHeight="1">
      <c r="R37555"/>
      <c r="S37555"/>
    </row>
    <row r="37556" spans="18:19" ht="15" customHeight="1">
      <c r="R37556"/>
      <c r="S37556"/>
    </row>
    <row r="37557" spans="18:19" ht="15" customHeight="1">
      <c r="R37557"/>
      <c r="S37557"/>
    </row>
    <row r="37558" spans="18:19" ht="15" customHeight="1">
      <c r="R37558"/>
      <c r="S37558"/>
    </row>
    <row r="37559" spans="18:19" ht="15" customHeight="1">
      <c r="R37559"/>
      <c r="S37559"/>
    </row>
    <row r="37560" spans="18:19" ht="15" customHeight="1">
      <c r="R37560"/>
      <c r="S37560"/>
    </row>
    <row r="37561" spans="18:19" ht="15" customHeight="1">
      <c r="R37561"/>
      <c r="S37561"/>
    </row>
    <row r="37562" spans="18:19" ht="15" customHeight="1">
      <c r="R37562"/>
      <c r="S37562"/>
    </row>
    <row r="37563" spans="18:19" ht="15" customHeight="1">
      <c r="R37563"/>
      <c r="S37563"/>
    </row>
    <row r="37564" spans="18:19" ht="15" customHeight="1">
      <c r="R37564"/>
      <c r="S37564"/>
    </row>
    <row r="37565" spans="18:19" ht="15" customHeight="1">
      <c r="R37565"/>
      <c r="S37565"/>
    </row>
    <row r="37566" spans="18:19" ht="15" customHeight="1">
      <c r="R37566"/>
      <c r="S37566"/>
    </row>
    <row r="37567" spans="18:19" ht="15" customHeight="1">
      <c r="R37567"/>
      <c r="S37567"/>
    </row>
    <row r="37568" spans="18:19" ht="15" customHeight="1">
      <c r="R37568"/>
      <c r="S37568"/>
    </row>
    <row r="37569" spans="18:19" ht="15" customHeight="1">
      <c r="R37569"/>
      <c r="S37569"/>
    </row>
    <row r="37570" spans="18:19" ht="15" customHeight="1">
      <c r="R37570"/>
      <c r="S37570"/>
    </row>
    <row r="37571" spans="18:19" ht="15" customHeight="1">
      <c r="R37571"/>
      <c r="S37571"/>
    </row>
    <row r="37572" spans="18:19" ht="15" customHeight="1">
      <c r="R37572"/>
      <c r="S37572"/>
    </row>
    <row r="37573" spans="18:19" ht="15" customHeight="1">
      <c r="R37573"/>
      <c r="S37573"/>
    </row>
    <row r="37574" spans="18:19" ht="15" customHeight="1">
      <c r="R37574"/>
      <c r="S37574"/>
    </row>
    <row r="37575" spans="18:19" ht="15" customHeight="1">
      <c r="R37575"/>
      <c r="S37575"/>
    </row>
    <row r="37576" spans="18:19" ht="15" customHeight="1">
      <c r="R37576"/>
      <c r="S37576"/>
    </row>
    <row r="37577" spans="18:19" ht="15" customHeight="1">
      <c r="R37577"/>
      <c r="S37577"/>
    </row>
    <row r="37578" spans="18:19" ht="15" customHeight="1">
      <c r="R37578"/>
      <c r="S37578"/>
    </row>
    <row r="37579" spans="18:19" ht="15" customHeight="1">
      <c r="R37579"/>
      <c r="S37579"/>
    </row>
    <row r="37580" spans="18:19" ht="15" customHeight="1">
      <c r="R37580"/>
      <c r="S37580"/>
    </row>
    <row r="37581" spans="18:19" ht="15" customHeight="1">
      <c r="R37581"/>
      <c r="S37581"/>
    </row>
    <row r="37582" spans="18:19" ht="15" customHeight="1">
      <c r="R37582"/>
      <c r="S37582"/>
    </row>
    <row r="37583" spans="18:19" ht="15" customHeight="1">
      <c r="R37583"/>
      <c r="S37583"/>
    </row>
    <row r="37584" spans="18:19" ht="15" customHeight="1">
      <c r="R37584"/>
      <c r="S37584"/>
    </row>
    <row r="37585" spans="18:19" ht="15" customHeight="1">
      <c r="R37585"/>
      <c r="S37585"/>
    </row>
    <row r="37586" spans="18:19" ht="15" customHeight="1">
      <c r="R37586"/>
      <c r="S37586"/>
    </row>
    <row r="37587" spans="18:19" ht="15" customHeight="1">
      <c r="R37587"/>
      <c r="S37587"/>
    </row>
    <row r="37588" spans="18:19" ht="15" customHeight="1">
      <c r="R37588"/>
      <c r="S37588"/>
    </row>
    <row r="37589" spans="18:19" ht="15" customHeight="1">
      <c r="R37589"/>
      <c r="S37589"/>
    </row>
    <row r="37590" spans="18:19" ht="15" customHeight="1">
      <c r="R37590"/>
      <c r="S37590"/>
    </row>
    <row r="37591" spans="18:19" ht="15" customHeight="1">
      <c r="R37591"/>
      <c r="S37591"/>
    </row>
    <row r="37592" spans="18:19" ht="15" customHeight="1">
      <c r="R37592"/>
      <c r="S37592"/>
    </row>
    <row r="37593" spans="18:19" ht="15" customHeight="1">
      <c r="R37593"/>
      <c r="S37593"/>
    </row>
    <row r="37594" spans="18:19" ht="15" customHeight="1">
      <c r="R37594"/>
      <c r="S37594"/>
    </row>
    <row r="37595" spans="18:19" ht="15" customHeight="1">
      <c r="R37595"/>
      <c r="S37595"/>
    </row>
    <row r="37596" spans="18:19" ht="15" customHeight="1">
      <c r="R37596"/>
      <c r="S37596"/>
    </row>
    <row r="37597" spans="18:19" ht="15" customHeight="1">
      <c r="R37597"/>
      <c r="S37597"/>
    </row>
    <row r="37598" spans="18:19" ht="15" customHeight="1">
      <c r="R37598"/>
      <c r="S37598"/>
    </row>
    <row r="37599" spans="18:19" ht="15" customHeight="1">
      <c r="R37599"/>
      <c r="S37599"/>
    </row>
    <row r="37600" spans="18:19" ht="15" customHeight="1">
      <c r="R37600"/>
      <c r="S37600"/>
    </row>
    <row r="37601" spans="18:19" ht="15" customHeight="1">
      <c r="R37601"/>
      <c r="S37601"/>
    </row>
    <row r="37602" spans="18:19" ht="15" customHeight="1">
      <c r="R37602"/>
      <c r="S37602"/>
    </row>
    <row r="37603" spans="18:19" ht="15" customHeight="1">
      <c r="R37603"/>
      <c r="S37603"/>
    </row>
    <row r="37604" spans="18:19" ht="15" customHeight="1">
      <c r="R37604"/>
      <c r="S37604"/>
    </row>
    <row r="37605" spans="18:19" ht="15" customHeight="1">
      <c r="R37605"/>
      <c r="S37605"/>
    </row>
    <row r="37606" spans="18:19" ht="15" customHeight="1">
      <c r="R37606"/>
      <c r="S37606"/>
    </row>
    <row r="37607" spans="18:19" ht="15" customHeight="1">
      <c r="R37607"/>
      <c r="S37607"/>
    </row>
    <row r="37608" spans="18:19" ht="15" customHeight="1">
      <c r="R37608"/>
      <c r="S37608"/>
    </row>
    <row r="37609" spans="18:19" ht="15" customHeight="1">
      <c r="R37609"/>
      <c r="S37609"/>
    </row>
    <row r="37610" spans="18:19" ht="15" customHeight="1">
      <c r="R37610"/>
      <c r="S37610"/>
    </row>
    <row r="37611" spans="18:19" ht="15" customHeight="1">
      <c r="R37611"/>
      <c r="S37611"/>
    </row>
    <row r="37612" spans="18:19" ht="15" customHeight="1">
      <c r="R37612"/>
      <c r="S37612"/>
    </row>
    <row r="37613" spans="18:19" ht="15" customHeight="1">
      <c r="R37613"/>
      <c r="S37613"/>
    </row>
    <row r="37614" spans="18:19" ht="15" customHeight="1">
      <c r="R37614"/>
      <c r="S37614"/>
    </row>
    <row r="37615" spans="18:19" ht="15" customHeight="1">
      <c r="R37615"/>
      <c r="S37615"/>
    </row>
    <row r="37616" spans="18:19" ht="15" customHeight="1">
      <c r="R37616"/>
      <c r="S37616"/>
    </row>
    <row r="37617" spans="18:19" ht="15" customHeight="1">
      <c r="R37617"/>
      <c r="S37617"/>
    </row>
    <row r="37618" spans="18:19" ht="15" customHeight="1">
      <c r="R37618"/>
      <c r="S37618"/>
    </row>
    <row r="37619" spans="18:19" ht="15" customHeight="1">
      <c r="R37619"/>
      <c r="S37619"/>
    </row>
    <row r="37620" spans="18:19" ht="15" customHeight="1">
      <c r="R37620"/>
      <c r="S37620"/>
    </row>
    <row r="37621" spans="18:19" ht="15" customHeight="1">
      <c r="R37621"/>
      <c r="S37621"/>
    </row>
    <row r="37622" spans="18:19" ht="15" customHeight="1">
      <c r="R37622"/>
      <c r="S37622"/>
    </row>
    <row r="37623" spans="18:19" ht="15" customHeight="1">
      <c r="R37623"/>
      <c r="S37623"/>
    </row>
    <row r="37624" spans="18:19" ht="15" customHeight="1">
      <c r="R37624"/>
      <c r="S37624"/>
    </row>
    <row r="37625" spans="18:19" ht="15" customHeight="1">
      <c r="R37625"/>
      <c r="S37625"/>
    </row>
    <row r="37626" spans="18:19" ht="15" customHeight="1">
      <c r="R37626"/>
      <c r="S37626"/>
    </row>
    <row r="37627" spans="18:19" ht="15" customHeight="1">
      <c r="R37627"/>
      <c r="S37627"/>
    </row>
    <row r="37628" spans="18:19" ht="15" customHeight="1">
      <c r="R37628"/>
      <c r="S37628"/>
    </row>
    <row r="37629" spans="18:19" ht="15" customHeight="1">
      <c r="R37629"/>
      <c r="S37629"/>
    </row>
    <row r="37630" spans="18:19" ht="15" customHeight="1">
      <c r="R37630"/>
      <c r="S37630"/>
    </row>
    <row r="37631" spans="18:19" ht="15" customHeight="1">
      <c r="R37631"/>
      <c r="S37631"/>
    </row>
    <row r="37632" spans="18:19" ht="15" customHeight="1">
      <c r="R37632"/>
      <c r="S37632"/>
    </row>
    <row r="37633" spans="18:19" ht="15" customHeight="1">
      <c r="R37633"/>
      <c r="S37633"/>
    </row>
    <row r="37634" spans="18:19" ht="15" customHeight="1">
      <c r="R37634"/>
      <c r="S37634"/>
    </row>
    <row r="37635" spans="18:19" ht="15" customHeight="1">
      <c r="R37635"/>
      <c r="S37635"/>
    </row>
    <row r="37636" spans="18:19" ht="15" customHeight="1">
      <c r="R37636"/>
      <c r="S37636"/>
    </row>
    <row r="37637" spans="18:19" ht="15" customHeight="1">
      <c r="R37637"/>
      <c r="S37637"/>
    </row>
    <row r="37638" spans="18:19" ht="15" customHeight="1">
      <c r="R37638"/>
      <c r="S37638"/>
    </row>
    <row r="37639" spans="18:19" ht="15" customHeight="1">
      <c r="R37639"/>
      <c r="S37639"/>
    </row>
    <row r="37640" spans="18:19" ht="15" customHeight="1">
      <c r="R37640"/>
      <c r="S37640"/>
    </row>
    <row r="37641" spans="18:19" ht="15" customHeight="1">
      <c r="R37641"/>
      <c r="S37641"/>
    </row>
    <row r="37642" spans="18:19" ht="15" customHeight="1">
      <c r="R37642"/>
      <c r="S37642"/>
    </row>
    <row r="37643" spans="18:19" ht="15" customHeight="1">
      <c r="R37643"/>
      <c r="S37643"/>
    </row>
    <row r="37644" spans="18:19" ht="15" customHeight="1">
      <c r="R37644"/>
      <c r="S37644"/>
    </row>
    <row r="37645" spans="18:19" ht="15" customHeight="1">
      <c r="R37645"/>
      <c r="S37645"/>
    </row>
    <row r="37646" spans="18:19" ht="15" customHeight="1">
      <c r="R37646"/>
      <c r="S37646"/>
    </row>
    <row r="37647" spans="18:19" ht="15" customHeight="1">
      <c r="R37647"/>
      <c r="S37647"/>
    </row>
    <row r="37648" spans="18:19" ht="15" customHeight="1">
      <c r="R37648"/>
      <c r="S37648"/>
    </row>
    <row r="37649" spans="18:19" ht="15" customHeight="1">
      <c r="R37649"/>
      <c r="S37649"/>
    </row>
    <row r="37650" spans="18:19" ht="15" customHeight="1">
      <c r="R37650"/>
      <c r="S37650"/>
    </row>
    <row r="37651" spans="18:19" ht="15" customHeight="1">
      <c r="R37651"/>
      <c r="S37651"/>
    </row>
    <row r="37652" spans="18:19" ht="15" customHeight="1">
      <c r="R37652"/>
      <c r="S37652"/>
    </row>
    <row r="37653" spans="18:19" ht="15" customHeight="1">
      <c r="R37653"/>
      <c r="S37653"/>
    </row>
    <row r="37654" spans="18:19" ht="15" customHeight="1">
      <c r="R37654"/>
      <c r="S37654"/>
    </row>
    <row r="37655" spans="18:19" ht="15" customHeight="1">
      <c r="R37655"/>
      <c r="S37655"/>
    </row>
    <row r="37656" spans="18:19" ht="15" customHeight="1">
      <c r="R37656"/>
      <c r="S37656"/>
    </row>
    <row r="37657" spans="18:19" ht="15" customHeight="1">
      <c r="R37657"/>
      <c r="S37657"/>
    </row>
    <row r="37658" spans="18:19" ht="15" customHeight="1">
      <c r="R37658"/>
      <c r="S37658"/>
    </row>
    <row r="37659" spans="18:19" ht="15" customHeight="1">
      <c r="R37659"/>
      <c r="S37659"/>
    </row>
    <row r="37660" spans="18:19" ht="15" customHeight="1">
      <c r="R37660"/>
      <c r="S37660"/>
    </row>
    <row r="37661" spans="18:19" ht="15" customHeight="1">
      <c r="R37661"/>
      <c r="S37661"/>
    </row>
    <row r="37662" spans="18:19" ht="15" customHeight="1">
      <c r="R37662"/>
      <c r="S37662"/>
    </row>
    <row r="37663" spans="18:19" ht="15" customHeight="1">
      <c r="R37663"/>
      <c r="S37663"/>
    </row>
    <row r="37664" spans="18:19" ht="15" customHeight="1">
      <c r="R37664"/>
      <c r="S37664"/>
    </row>
    <row r="37665" spans="18:19" ht="15" customHeight="1">
      <c r="R37665"/>
      <c r="S37665"/>
    </row>
    <row r="37666" spans="18:19" ht="15" customHeight="1">
      <c r="R37666"/>
      <c r="S37666"/>
    </row>
    <row r="37667" spans="18:19" ht="15" customHeight="1">
      <c r="R37667"/>
      <c r="S37667"/>
    </row>
    <row r="37668" spans="18:19" ht="15" customHeight="1">
      <c r="R37668"/>
      <c r="S37668"/>
    </row>
    <row r="37669" spans="18:19" ht="15" customHeight="1">
      <c r="R37669"/>
      <c r="S37669"/>
    </row>
    <row r="37670" spans="18:19" ht="15" customHeight="1">
      <c r="R37670"/>
      <c r="S37670"/>
    </row>
    <row r="37671" spans="18:19" ht="15" customHeight="1">
      <c r="R37671"/>
      <c r="S37671"/>
    </row>
    <row r="37672" spans="18:19" ht="15" customHeight="1">
      <c r="R37672"/>
      <c r="S37672"/>
    </row>
    <row r="37673" spans="18:19" ht="15" customHeight="1">
      <c r="R37673"/>
      <c r="S37673"/>
    </row>
    <row r="37674" spans="18:19" ht="15" customHeight="1">
      <c r="R37674"/>
      <c r="S37674"/>
    </row>
    <row r="37675" spans="18:19" ht="15" customHeight="1">
      <c r="R37675"/>
      <c r="S37675"/>
    </row>
    <row r="37676" spans="18:19" ht="15" customHeight="1">
      <c r="R37676"/>
      <c r="S37676"/>
    </row>
    <row r="37677" spans="18:19" ht="15" customHeight="1">
      <c r="R37677"/>
      <c r="S37677"/>
    </row>
    <row r="37678" spans="18:19" ht="15" customHeight="1">
      <c r="R37678"/>
      <c r="S37678"/>
    </row>
    <row r="37679" spans="18:19" ht="15" customHeight="1">
      <c r="R37679"/>
      <c r="S37679"/>
    </row>
    <row r="37680" spans="18:19" ht="15" customHeight="1">
      <c r="R37680"/>
      <c r="S37680"/>
    </row>
    <row r="37681" spans="18:19" ht="15" customHeight="1">
      <c r="R37681"/>
      <c r="S37681"/>
    </row>
    <row r="37682" spans="18:19" ht="15" customHeight="1">
      <c r="R37682"/>
      <c r="S37682"/>
    </row>
    <row r="37683" spans="18:19" ht="15" customHeight="1">
      <c r="R37683"/>
      <c r="S37683"/>
    </row>
    <row r="37684" spans="18:19" ht="15" customHeight="1">
      <c r="R37684"/>
      <c r="S37684"/>
    </row>
    <row r="37685" spans="18:19" ht="15" customHeight="1">
      <c r="R37685"/>
      <c r="S37685"/>
    </row>
    <row r="37686" spans="18:19" ht="15" customHeight="1">
      <c r="R37686"/>
      <c r="S37686"/>
    </row>
    <row r="37687" spans="18:19" ht="15" customHeight="1">
      <c r="R37687"/>
      <c r="S37687"/>
    </row>
    <row r="37688" spans="18:19" ht="15" customHeight="1">
      <c r="R37688"/>
      <c r="S37688"/>
    </row>
    <row r="37689" spans="18:19" ht="15" customHeight="1">
      <c r="R37689"/>
      <c r="S37689"/>
    </row>
    <row r="37690" spans="18:19" ht="15" customHeight="1">
      <c r="R37690"/>
      <c r="S37690"/>
    </row>
    <row r="37691" spans="18:19" ht="15" customHeight="1">
      <c r="R37691"/>
      <c r="S37691"/>
    </row>
    <row r="37692" spans="18:19" ht="15" customHeight="1">
      <c r="R37692"/>
      <c r="S37692"/>
    </row>
    <row r="37693" spans="18:19" ht="15" customHeight="1">
      <c r="R37693"/>
      <c r="S37693"/>
    </row>
    <row r="37694" spans="18:19" ht="15" customHeight="1">
      <c r="R37694"/>
      <c r="S37694"/>
    </row>
    <row r="37695" spans="18:19" ht="15" customHeight="1">
      <c r="R37695"/>
      <c r="S37695"/>
    </row>
    <row r="37696" spans="18:19" ht="15" customHeight="1">
      <c r="R37696"/>
      <c r="S37696"/>
    </row>
    <row r="37697" spans="18:19" ht="15" customHeight="1">
      <c r="R37697"/>
      <c r="S37697"/>
    </row>
    <row r="37698" spans="18:19" ht="15" customHeight="1">
      <c r="R37698"/>
      <c r="S37698"/>
    </row>
    <row r="37699" spans="18:19" ht="15" customHeight="1">
      <c r="R37699"/>
      <c r="S37699"/>
    </row>
    <row r="37700" spans="18:19" ht="15" customHeight="1">
      <c r="R37700"/>
      <c r="S37700"/>
    </row>
    <row r="37701" spans="18:19" ht="15" customHeight="1">
      <c r="R37701"/>
      <c r="S37701"/>
    </row>
    <row r="37702" spans="18:19" ht="15" customHeight="1">
      <c r="R37702"/>
      <c r="S37702"/>
    </row>
    <row r="37703" spans="18:19" ht="15" customHeight="1">
      <c r="R37703"/>
      <c r="S37703"/>
    </row>
    <row r="37704" spans="18:19" ht="15" customHeight="1">
      <c r="R37704"/>
      <c r="S37704"/>
    </row>
    <row r="37705" spans="18:19" ht="15" customHeight="1">
      <c r="R37705"/>
      <c r="S37705"/>
    </row>
    <row r="37706" spans="18:19" ht="15" customHeight="1">
      <c r="R37706"/>
      <c r="S37706"/>
    </row>
    <row r="37707" spans="18:19" ht="15" customHeight="1">
      <c r="R37707"/>
      <c r="S37707"/>
    </row>
    <row r="37708" spans="18:19" ht="15" customHeight="1">
      <c r="R37708"/>
      <c r="S37708"/>
    </row>
    <row r="37709" spans="18:19" ht="15" customHeight="1">
      <c r="R37709"/>
      <c r="S37709"/>
    </row>
    <row r="37710" spans="18:19" ht="15" customHeight="1">
      <c r="R37710"/>
      <c r="S37710"/>
    </row>
    <row r="37711" spans="18:19" ht="15" customHeight="1">
      <c r="R37711"/>
      <c r="S37711"/>
    </row>
    <row r="37712" spans="18:19" ht="15" customHeight="1">
      <c r="R37712"/>
      <c r="S37712"/>
    </row>
    <row r="37713" spans="18:19" ht="15" customHeight="1">
      <c r="R37713"/>
      <c r="S37713"/>
    </row>
    <row r="37714" spans="18:19" ht="15" customHeight="1">
      <c r="R37714"/>
      <c r="S37714"/>
    </row>
    <row r="37715" spans="18:19" ht="15" customHeight="1">
      <c r="R37715"/>
      <c r="S37715"/>
    </row>
    <row r="37716" spans="18:19" ht="15" customHeight="1">
      <c r="R37716"/>
      <c r="S37716"/>
    </row>
    <row r="37717" spans="18:19" ht="15" customHeight="1">
      <c r="R37717"/>
      <c r="S37717"/>
    </row>
    <row r="37718" spans="18:19" ht="15" customHeight="1">
      <c r="R37718"/>
      <c r="S37718"/>
    </row>
    <row r="37719" spans="18:19" ht="15" customHeight="1">
      <c r="R37719"/>
      <c r="S37719"/>
    </row>
    <row r="37720" spans="18:19" ht="15" customHeight="1">
      <c r="R37720"/>
      <c r="S37720"/>
    </row>
    <row r="37721" spans="18:19" ht="15" customHeight="1">
      <c r="R37721"/>
      <c r="S37721"/>
    </row>
    <row r="37722" spans="18:19" ht="15" customHeight="1">
      <c r="R37722"/>
      <c r="S37722"/>
    </row>
    <row r="37723" spans="18:19" ht="15" customHeight="1">
      <c r="R37723"/>
      <c r="S37723"/>
    </row>
    <row r="37724" spans="18:19" ht="15" customHeight="1">
      <c r="R37724"/>
      <c r="S37724"/>
    </row>
    <row r="37725" spans="18:19" ht="15" customHeight="1">
      <c r="R37725"/>
      <c r="S37725"/>
    </row>
    <row r="37726" spans="18:19" ht="15" customHeight="1">
      <c r="R37726"/>
      <c r="S37726"/>
    </row>
    <row r="37727" spans="18:19" ht="15" customHeight="1">
      <c r="R37727"/>
      <c r="S37727"/>
    </row>
    <row r="37728" spans="18:19" ht="15" customHeight="1">
      <c r="R37728"/>
      <c r="S37728"/>
    </row>
    <row r="37729" spans="18:19" ht="15" customHeight="1">
      <c r="R37729"/>
      <c r="S37729"/>
    </row>
    <row r="37730" spans="18:19" ht="15" customHeight="1">
      <c r="R37730"/>
      <c r="S37730"/>
    </row>
    <row r="37731" spans="18:19" ht="15" customHeight="1">
      <c r="R37731"/>
      <c r="S37731"/>
    </row>
    <row r="37732" spans="18:19" ht="15" customHeight="1">
      <c r="R37732"/>
      <c r="S37732"/>
    </row>
    <row r="37733" spans="18:19" ht="15" customHeight="1">
      <c r="R37733"/>
      <c r="S37733"/>
    </row>
    <row r="37734" spans="18:19" ht="15" customHeight="1">
      <c r="R37734"/>
      <c r="S37734"/>
    </row>
    <row r="37735" spans="18:19" ht="15" customHeight="1">
      <c r="R37735"/>
      <c r="S37735"/>
    </row>
    <row r="37736" spans="18:19" ht="15" customHeight="1">
      <c r="R37736"/>
      <c r="S37736"/>
    </row>
    <row r="37737" spans="18:19" ht="15" customHeight="1">
      <c r="R37737"/>
      <c r="S37737"/>
    </row>
    <row r="37738" spans="18:19" ht="15" customHeight="1">
      <c r="R37738"/>
      <c r="S37738"/>
    </row>
    <row r="37739" spans="18:19" ht="15" customHeight="1">
      <c r="R37739"/>
      <c r="S37739"/>
    </row>
    <row r="37740" spans="18:19" ht="15" customHeight="1">
      <c r="R37740"/>
      <c r="S37740"/>
    </row>
    <row r="37741" spans="18:19" ht="15" customHeight="1">
      <c r="R37741"/>
      <c r="S37741"/>
    </row>
    <row r="37742" spans="18:19" ht="15" customHeight="1">
      <c r="R37742"/>
      <c r="S37742"/>
    </row>
    <row r="37743" spans="18:19" ht="15" customHeight="1">
      <c r="R37743"/>
      <c r="S37743"/>
    </row>
    <row r="37744" spans="18:19" ht="15" customHeight="1">
      <c r="R37744"/>
      <c r="S37744"/>
    </row>
    <row r="37745" spans="18:19" ht="15" customHeight="1">
      <c r="R37745"/>
      <c r="S37745"/>
    </row>
    <row r="37746" spans="18:19" ht="15" customHeight="1">
      <c r="R37746"/>
      <c r="S37746"/>
    </row>
    <row r="37747" spans="18:19" ht="15" customHeight="1">
      <c r="R37747"/>
      <c r="S37747"/>
    </row>
    <row r="37748" spans="18:19" ht="15" customHeight="1">
      <c r="R37748"/>
      <c r="S37748"/>
    </row>
    <row r="37749" spans="18:19" ht="15" customHeight="1">
      <c r="R37749"/>
      <c r="S37749"/>
    </row>
    <row r="37750" spans="18:19" ht="15" customHeight="1">
      <c r="R37750"/>
      <c r="S37750"/>
    </row>
    <row r="37751" spans="18:19" ht="15" customHeight="1">
      <c r="R37751"/>
      <c r="S37751"/>
    </row>
    <row r="37752" spans="18:19" ht="15" customHeight="1">
      <c r="R37752"/>
      <c r="S37752"/>
    </row>
    <row r="37753" spans="18:19" ht="15" customHeight="1">
      <c r="R37753"/>
      <c r="S37753"/>
    </row>
    <row r="37754" spans="18:19" ht="15" customHeight="1">
      <c r="R37754"/>
      <c r="S37754"/>
    </row>
    <row r="37755" spans="18:19" ht="15" customHeight="1">
      <c r="R37755"/>
      <c r="S37755"/>
    </row>
    <row r="37756" spans="18:19" ht="15" customHeight="1">
      <c r="R37756"/>
      <c r="S37756"/>
    </row>
    <row r="37757" spans="18:19" ht="15" customHeight="1">
      <c r="R37757"/>
      <c r="S37757"/>
    </row>
    <row r="37758" spans="18:19" ht="15" customHeight="1">
      <c r="R37758"/>
      <c r="S37758"/>
    </row>
    <row r="37759" spans="18:19" ht="15" customHeight="1">
      <c r="R37759"/>
      <c r="S37759"/>
    </row>
    <row r="37760" spans="18:19" ht="15" customHeight="1">
      <c r="R37760"/>
      <c r="S37760"/>
    </row>
    <row r="37761" spans="18:19" ht="15" customHeight="1">
      <c r="R37761"/>
      <c r="S37761"/>
    </row>
    <row r="37762" spans="18:19" ht="15" customHeight="1">
      <c r="R37762"/>
      <c r="S37762"/>
    </row>
    <row r="37763" spans="18:19" ht="15" customHeight="1">
      <c r="R37763"/>
      <c r="S37763"/>
    </row>
    <row r="37764" spans="18:19" ht="15" customHeight="1">
      <c r="R37764"/>
      <c r="S37764"/>
    </row>
    <row r="37765" spans="18:19" ht="15" customHeight="1">
      <c r="R37765"/>
      <c r="S37765"/>
    </row>
    <row r="37766" spans="18:19" ht="15" customHeight="1">
      <c r="R37766"/>
      <c r="S37766"/>
    </row>
    <row r="37767" spans="18:19" ht="15" customHeight="1">
      <c r="R37767"/>
      <c r="S37767"/>
    </row>
    <row r="37768" spans="18:19" ht="15" customHeight="1">
      <c r="R37768"/>
      <c r="S37768"/>
    </row>
    <row r="37769" spans="18:19" ht="15" customHeight="1">
      <c r="R37769"/>
      <c r="S37769"/>
    </row>
    <row r="37770" spans="18:19" ht="15" customHeight="1">
      <c r="R37770"/>
      <c r="S37770"/>
    </row>
    <row r="37771" spans="18:19" ht="15" customHeight="1">
      <c r="R37771"/>
      <c r="S37771"/>
    </row>
    <row r="37772" spans="18:19" ht="15" customHeight="1">
      <c r="R37772"/>
      <c r="S37772"/>
    </row>
    <row r="37773" spans="18:19" ht="15" customHeight="1">
      <c r="R37773"/>
      <c r="S37773"/>
    </row>
    <row r="37774" spans="18:19" ht="15" customHeight="1">
      <c r="R37774"/>
      <c r="S37774"/>
    </row>
    <row r="37775" spans="18:19" ht="15" customHeight="1">
      <c r="R37775"/>
      <c r="S37775"/>
    </row>
    <row r="37776" spans="18:19" ht="15" customHeight="1">
      <c r="R37776"/>
      <c r="S37776"/>
    </row>
    <row r="37777" spans="18:19" ht="15" customHeight="1">
      <c r="R37777"/>
      <c r="S37777"/>
    </row>
    <row r="37778" spans="18:19" ht="15" customHeight="1">
      <c r="R37778"/>
      <c r="S37778"/>
    </row>
    <row r="37779" spans="18:19" ht="15" customHeight="1">
      <c r="R37779"/>
      <c r="S37779"/>
    </row>
    <row r="37780" spans="18:19" ht="15" customHeight="1">
      <c r="R37780"/>
      <c r="S37780"/>
    </row>
    <row r="37781" spans="18:19" ht="15" customHeight="1">
      <c r="R37781"/>
      <c r="S37781"/>
    </row>
    <row r="37782" spans="18:19" ht="15" customHeight="1">
      <c r="R37782"/>
      <c r="S37782"/>
    </row>
    <row r="37783" spans="18:19" ht="15" customHeight="1">
      <c r="R37783"/>
      <c r="S37783"/>
    </row>
    <row r="37784" spans="18:19" ht="15" customHeight="1">
      <c r="R37784"/>
      <c r="S37784"/>
    </row>
    <row r="37785" spans="18:19" ht="15" customHeight="1">
      <c r="R37785"/>
      <c r="S37785"/>
    </row>
    <row r="37786" spans="18:19" ht="15" customHeight="1">
      <c r="R37786"/>
      <c r="S37786"/>
    </row>
    <row r="37787" spans="18:19" ht="15" customHeight="1">
      <c r="R37787"/>
      <c r="S37787"/>
    </row>
    <row r="37788" spans="18:19" ht="15" customHeight="1">
      <c r="R37788"/>
      <c r="S37788"/>
    </row>
    <row r="37789" spans="18:19" ht="15" customHeight="1">
      <c r="R37789"/>
      <c r="S37789"/>
    </row>
    <row r="37790" spans="18:19" ht="15" customHeight="1">
      <c r="R37790"/>
      <c r="S37790"/>
    </row>
    <row r="37791" spans="18:19" ht="15" customHeight="1">
      <c r="R37791"/>
      <c r="S37791"/>
    </row>
    <row r="37792" spans="18:19" ht="15" customHeight="1">
      <c r="R37792"/>
      <c r="S37792"/>
    </row>
    <row r="37793" spans="18:19" ht="15" customHeight="1">
      <c r="R37793"/>
      <c r="S37793"/>
    </row>
    <row r="37794" spans="18:19" ht="15" customHeight="1">
      <c r="R37794"/>
      <c r="S37794"/>
    </row>
    <row r="37795" spans="18:19" ht="15" customHeight="1">
      <c r="R37795"/>
      <c r="S37795"/>
    </row>
    <row r="37796" spans="18:19" ht="15" customHeight="1">
      <c r="R37796"/>
      <c r="S37796"/>
    </row>
    <row r="37797" spans="18:19" ht="15" customHeight="1">
      <c r="R37797"/>
      <c r="S37797"/>
    </row>
    <row r="37798" spans="18:19" ht="15" customHeight="1">
      <c r="R37798"/>
      <c r="S37798"/>
    </row>
    <row r="37799" spans="18:19" ht="15" customHeight="1">
      <c r="R37799"/>
      <c r="S37799"/>
    </row>
    <row r="37800" spans="18:19" ht="15" customHeight="1">
      <c r="R37800"/>
      <c r="S37800"/>
    </row>
    <row r="37801" spans="18:19" ht="15" customHeight="1">
      <c r="R37801"/>
      <c r="S37801"/>
    </row>
    <row r="37802" spans="18:19" ht="15" customHeight="1">
      <c r="R37802"/>
      <c r="S37802"/>
    </row>
    <row r="37803" spans="18:19" ht="15" customHeight="1">
      <c r="R37803"/>
      <c r="S37803"/>
    </row>
    <row r="37804" spans="18:19" ht="15" customHeight="1">
      <c r="R37804"/>
      <c r="S37804"/>
    </row>
    <row r="37805" spans="18:19" ht="15" customHeight="1">
      <c r="R37805"/>
      <c r="S37805"/>
    </row>
    <row r="37806" spans="18:19" ht="15" customHeight="1">
      <c r="R37806"/>
      <c r="S37806"/>
    </row>
    <row r="37807" spans="18:19" ht="15" customHeight="1">
      <c r="R37807"/>
      <c r="S37807"/>
    </row>
    <row r="37808" spans="18:19" ht="15" customHeight="1">
      <c r="R37808"/>
      <c r="S37808"/>
    </row>
    <row r="37809" spans="18:19" ht="15" customHeight="1">
      <c r="R37809"/>
      <c r="S37809"/>
    </row>
    <row r="37810" spans="18:19" ht="15" customHeight="1">
      <c r="R37810"/>
      <c r="S37810"/>
    </row>
    <row r="37811" spans="18:19" ht="15" customHeight="1">
      <c r="R37811"/>
      <c r="S37811"/>
    </row>
    <row r="37812" spans="18:19" ht="15" customHeight="1">
      <c r="R37812"/>
      <c r="S37812"/>
    </row>
    <row r="37813" spans="18:19" ht="15" customHeight="1">
      <c r="R37813"/>
      <c r="S37813"/>
    </row>
    <row r="37814" spans="18:19" ht="15" customHeight="1">
      <c r="R37814"/>
      <c r="S37814"/>
    </row>
    <row r="37815" spans="18:19" ht="15" customHeight="1">
      <c r="R37815"/>
      <c r="S37815"/>
    </row>
    <row r="37816" spans="18:19" ht="15" customHeight="1">
      <c r="R37816"/>
      <c r="S37816"/>
    </row>
    <row r="37817" spans="18:19" ht="15" customHeight="1">
      <c r="R37817"/>
      <c r="S37817"/>
    </row>
    <row r="37818" spans="18:19" ht="15" customHeight="1">
      <c r="R37818"/>
      <c r="S37818"/>
    </row>
    <row r="37819" spans="18:19" ht="15" customHeight="1">
      <c r="R37819"/>
      <c r="S37819"/>
    </row>
    <row r="37820" spans="18:19" ht="15" customHeight="1">
      <c r="R37820"/>
      <c r="S37820"/>
    </row>
    <row r="37821" spans="18:19" ht="15" customHeight="1">
      <c r="R37821"/>
      <c r="S37821"/>
    </row>
    <row r="37822" spans="18:19" ht="15" customHeight="1">
      <c r="R37822"/>
      <c r="S37822"/>
    </row>
    <row r="37823" spans="18:19" ht="15" customHeight="1">
      <c r="R37823"/>
      <c r="S37823"/>
    </row>
    <row r="37824" spans="18:19" ht="15" customHeight="1">
      <c r="R37824"/>
      <c r="S37824"/>
    </row>
    <row r="37825" spans="18:19" ht="15" customHeight="1">
      <c r="R37825"/>
      <c r="S37825"/>
    </row>
    <row r="37826" spans="18:19" ht="15" customHeight="1">
      <c r="R37826"/>
      <c r="S37826"/>
    </row>
    <row r="37827" spans="18:19" ht="15" customHeight="1">
      <c r="R37827"/>
      <c r="S37827"/>
    </row>
    <row r="37828" spans="18:19" ht="15" customHeight="1">
      <c r="R37828"/>
      <c r="S37828"/>
    </row>
    <row r="37829" spans="18:19" ht="15" customHeight="1">
      <c r="R37829"/>
      <c r="S37829"/>
    </row>
    <row r="37830" spans="18:19" ht="15" customHeight="1">
      <c r="R37830"/>
      <c r="S37830"/>
    </row>
    <row r="37831" spans="18:19" ht="15" customHeight="1">
      <c r="R37831"/>
      <c r="S37831"/>
    </row>
    <row r="37832" spans="18:19" ht="15" customHeight="1">
      <c r="R37832"/>
      <c r="S37832"/>
    </row>
    <row r="37833" spans="18:19" ht="15" customHeight="1">
      <c r="R37833"/>
      <c r="S37833"/>
    </row>
    <row r="37834" spans="18:19" ht="15" customHeight="1">
      <c r="R37834"/>
      <c r="S37834"/>
    </row>
    <row r="37835" spans="18:19" ht="15" customHeight="1">
      <c r="R37835"/>
      <c r="S37835"/>
    </row>
    <row r="37836" spans="18:19" ht="15" customHeight="1">
      <c r="R37836"/>
      <c r="S37836"/>
    </row>
    <row r="37837" spans="18:19" ht="15" customHeight="1">
      <c r="R37837"/>
      <c r="S37837"/>
    </row>
    <row r="37838" spans="18:19" ht="15" customHeight="1">
      <c r="R37838"/>
      <c r="S37838"/>
    </row>
    <row r="37839" spans="18:19" ht="15" customHeight="1">
      <c r="R37839"/>
      <c r="S37839"/>
    </row>
    <row r="37840" spans="18:19" ht="15" customHeight="1">
      <c r="R37840"/>
      <c r="S37840"/>
    </row>
    <row r="37841" spans="18:19" ht="15" customHeight="1">
      <c r="R37841"/>
      <c r="S37841"/>
    </row>
    <row r="37842" spans="18:19" ht="15" customHeight="1">
      <c r="R37842"/>
      <c r="S37842"/>
    </row>
    <row r="37843" spans="18:19" ht="15" customHeight="1">
      <c r="R37843"/>
      <c r="S37843"/>
    </row>
    <row r="37844" spans="18:19" ht="15" customHeight="1">
      <c r="R37844"/>
      <c r="S37844"/>
    </row>
    <row r="37845" spans="18:19" ht="15" customHeight="1">
      <c r="R37845"/>
      <c r="S37845"/>
    </row>
    <row r="37846" spans="18:19" ht="15" customHeight="1">
      <c r="R37846"/>
      <c r="S37846"/>
    </row>
    <row r="37847" spans="18:19" ht="15" customHeight="1">
      <c r="R37847"/>
      <c r="S37847"/>
    </row>
    <row r="37848" spans="18:19" ht="15" customHeight="1">
      <c r="R37848"/>
      <c r="S37848"/>
    </row>
    <row r="37849" spans="18:19" ht="15" customHeight="1">
      <c r="R37849"/>
      <c r="S37849"/>
    </row>
    <row r="37850" spans="18:19" ht="15" customHeight="1">
      <c r="R37850"/>
      <c r="S37850"/>
    </row>
    <row r="37851" spans="18:19" ht="15" customHeight="1">
      <c r="R37851"/>
      <c r="S37851"/>
    </row>
    <row r="37852" spans="18:19" ht="15" customHeight="1">
      <c r="R37852"/>
      <c r="S37852"/>
    </row>
    <row r="37853" spans="18:19" ht="15" customHeight="1">
      <c r="R37853"/>
      <c r="S37853"/>
    </row>
    <row r="37854" spans="18:19" ht="15" customHeight="1">
      <c r="R37854"/>
      <c r="S37854"/>
    </row>
    <row r="37855" spans="18:19" ht="15" customHeight="1">
      <c r="R37855"/>
      <c r="S37855"/>
    </row>
    <row r="37856" spans="18:19" ht="15" customHeight="1">
      <c r="R37856"/>
      <c r="S37856"/>
    </row>
    <row r="37857" spans="18:19" ht="15" customHeight="1">
      <c r="R37857"/>
      <c r="S37857"/>
    </row>
    <row r="37858" spans="18:19" ht="15" customHeight="1">
      <c r="R37858"/>
      <c r="S37858"/>
    </row>
    <row r="37859" spans="18:19" ht="15" customHeight="1">
      <c r="R37859"/>
      <c r="S37859"/>
    </row>
    <row r="37860" spans="18:19" ht="15" customHeight="1">
      <c r="R37860"/>
      <c r="S37860"/>
    </row>
    <row r="37861" spans="18:19" ht="15" customHeight="1">
      <c r="R37861"/>
      <c r="S37861"/>
    </row>
    <row r="37862" spans="18:19" ht="15" customHeight="1">
      <c r="R37862"/>
      <c r="S37862"/>
    </row>
    <row r="37863" spans="18:19" ht="15" customHeight="1">
      <c r="R37863"/>
      <c r="S37863"/>
    </row>
    <row r="37864" spans="18:19" ht="15" customHeight="1">
      <c r="R37864"/>
      <c r="S37864"/>
    </row>
    <row r="37865" spans="18:19" ht="15" customHeight="1">
      <c r="R37865"/>
      <c r="S37865"/>
    </row>
    <row r="37866" spans="18:19" ht="15" customHeight="1">
      <c r="R37866"/>
      <c r="S37866"/>
    </row>
    <row r="37867" spans="18:19" ht="15" customHeight="1">
      <c r="R37867"/>
      <c r="S37867"/>
    </row>
    <row r="37868" spans="18:19" ht="15" customHeight="1">
      <c r="R37868"/>
      <c r="S37868"/>
    </row>
    <row r="37869" spans="18:19" ht="15" customHeight="1">
      <c r="R37869"/>
      <c r="S37869"/>
    </row>
    <row r="37870" spans="18:19" ht="15" customHeight="1">
      <c r="R37870"/>
      <c r="S37870"/>
    </row>
    <row r="37871" spans="18:19" ht="15" customHeight="1">
      <c r="R37871"/>
      <c r="S37871"/>
    </row>
    <row r="37872" spans="18:19" ht="15" customHeight="1">
      <c r="R37872"/>
      <c r="S37872"/>
    </row>
    <row r="37873" spans="18:19" ht="15" customHeight="1">
      <c r="R37873"/>
      <c r="S37873"/>
    </row>
    <row r="37874" spans="18:19" ht="15" customHeight="1">
      <c r="R37874"/>
      <c r="S37874"/>
    </row>
    <row r="37875" spans="18:19" ht="15" customHeight="1">
      <c r="R37875"/>
      <c r="S37875"/>
    </row>
    <row r="37876" spans="18:19" ht="15" customHeight="1">
      <c r="R37876"/>
      <c r="S37876"/>
    </row>
    <row r="37877" spans="18:19" ht="15" customHeight="1">
      <c r="R37877"/>
      <c r="S37877"/>
    </row>
    <row r="37878" spans="18:19" ht="15" customHeight="1">
      <c r="R37878"/>
      <c r="S37878"/>
    </row>
    <row r="37879" spans="18:19" ht="15" customHeight="1">
      <c r="R37879"/>
      <c r="S37879"/>
    </row>
    <row r="37880" spans="18:19" ht="15" customHeight="1">
      <c r="R37880"/>
      <c r="S37880"/>
    </row>
    <row r="37881" spans="18:19" ht="15" customHeight="1">
      <c r="R37881"/>
      <c r="S37881"/>
    </row>
    <row r="37882" spans="18:19" ht="15" customHeight="1">
      <c r="R37882"/>
      <c r="S37882"/>
    </row>
    <row r="37883" spans="18:19" ht="15" customHeight="1">
      <c r="R37883"/>
      <c r="S37883"/>
    </row>
    <row r="37884" spans="18:19" ht="15" customHeight="1">
      <c r="R37884"/>
      <c r="S37884"/>
    </row>
    <row r="37885" spans="18:19" ht="15" customHeight="1">
      <c r="R37885"/>
      <c r="S37885"/>
    </row>
    <row r="37886" spans="18:19" ht="15" customHeight="1">
      <c r="R37886"/>
      <c r="S37886"/>
    </row>
    <row r="37887" spans="18:19" ht="15" customHeight="1">
      <c r="R37887"/>
      <c r="S37887"/>
    </row>
    <row r="37888" spans="18:19" ht="15" customHeight="1">
      <c r="R37888"/>
      <c r="S37888"/>
    </row>
    <row r="37889" spans="18:19" ht="15" customHeight="1">
      <c r="R37889"/>
      <c r="S37889"/>
    </row>
    <row r="37890" spans="18:19" ht="15" customHeight="1">
      <c r="R37890"/>
      <c r="S37890"/>
    </row>
    <row r="37891" spans="18:19" ht="15" customHeight="1">
      <c r="R37891"/>
      <c r="S37891"/>
    </row>
    <row r="37892" spans="18:19" ht="15" customHeight="1">
      <c r="R37892"/>
      <c r="S37892"/>
    </row>
    <row r="37893" spans="18:19" ht="15" customHeight="1">
      <c r="R37893"/>
      <c r="S37893"/>
    </row>
    <row r="37894" spans="18:19" ht="15" customHeight="1">
      <c r="R37894"/>
      <c r="S37894"/>
    </row>
    <row r="37895" spans="18:19" ht="15" customHeight="1">
      <c r="R37895"/>
      <c r="S37895"/>
    </row>
    <row r="37896" spans="18:19" ht="15" customHeight="1">
      <c r="R37896"/>
      <c r="S37896"/>
    </row>
    <row r="37897" spans="18:19" ht="15" customHeight="1">
      <c r="R37897"/>
      <c r="S37897"/>
    </row>
    <row r="37898" spans="18:19" ht="15" customHeight="1">
      <c r="R37898"/>
      <c r="S37898"/>
    </row>
    <row r="37899" spans="18:19" ht="15" customHeight="1">
      <c r="R37899"/>
      <c r="S37899"/>
    </row>
    <row r="37900" spans="18:19" ht="15" customHeight="1">
      <c r="R37900"/>
      <c r="S37900"/>
    </row>
    <row r="37901" spans="18:19" ht="15" customHeight="1">
      <c r="R37901"/>
      <c r="S37901"/>
    </row>
    <row r="37902" spans="18:19" ht="15" customHeight="1">
      <c r="R37902"/>
      <c r="S37902"/>
    </row>
    <row r="37903" spans="18:19" ht="15" customHeight="1">
      <c r="R37903"/>
      <c r="S37903"/>
    </row>
    <row r="37904" spans="18:19" ht="15" customHeight="1">
      <c r="R37904"/>
      <c r="S37904"/>
    </row>
    <row r="37905" spans="18:19" ht="15" customHeight="1">
      <c r="R37905"/>
      <c r="S37905"/>
    </row>
    <row r="37906" spans="18:19" ht="15" customHeight="1">
      <c r="R37906"/>
      <c r="S37906"/>
    </row>
    <row r="37907" spans="18:19" ht="15" customHeight="1">
      <c r="R37907"/>
      <c r="S37907"/>
    </row>
    <row r="37908" spans="18:19" ht="15" customHeight="1">
      <c r="R37908"/>
      <c r="S37908"/>
    </row>
    <row r="37909" spans="18:19" ht="15" customHeight="1">
      <c r="R37909"/>
      <c r="S37909"/>
    </row>
    <row r="37910" spans="18:19" ht="15" customHeight="1">
      <c r="R37910"/>
      <c r="S37910"/>
    </row>
    <row r="37911" spans="18:19" ht="15" customHeight="1">
      <c r="R37911"/>
      <c r="S37911"/>
    </row>
    <row r="37912" spans="18:19" ht="15" customHeight="1">
      <c r="R37912"/>
      <c r="S37912"/>
    </row>
    <row r="37913" spans="18:19" ht="15" customHeight="1">
      <c r="R37913"/>
      <c r="S37913"/>
    </row>
    <row r="37914" spans="18:19" ht="15" customHeight="1">
      <c r="R37914"/>
      <c r="S37914"/>
    </row>
    <row r="37915" spans="18:19" ht="15" customHeight="1">
      <c r="R37915"/>
      <c r="S37915"/>
    </row>
    <row r="37916" spans="18:19" ht="15" customHeight="1">
      <c r="R37916"/>
      <c r="S37916"/>
    </row>
    <row r="37917" spans="18:19" ht="15" customHeight="1">
      <c r="R37917"/>
      <c r="S37917"/>
    </row>
    <row r="37918" spans="18:19" ht="15" customHeight="1">
      <c r="R37918"/>
      <c r="S37918"/>
    </row>
    <row r="37919" spans="18:19" ht="15" customHeight="1">
      <c r="R37919"/>
      <c r="S37919"/>
    </row>
    <row r="37920" spans="18:19" ht="15" customHeight="1">
      <c r="R37920"/>
      <c r="S37920"/>
    </row>
    <row r="37921" spans="18:19" ht="15" customHeight="1">
      <c r="R37921"/>
      <c r="S37921"/>
    </row>
    <row r="37922" spans="18:19" ht="15" customHeight="1">
      <c r="R37922"/>
      <c r="S37922"/>
    </row>
    <row r="37923" spans="18:19" ht="15" customHeight="1">
      <c r="R37923"/>
      <c r="S37923"/>
    </row>
    <row r="37924" spans="18:19" ht="15" customHeight="1">
      <c r="R37924"/>
      <c r="S37924"/>
    </row>
    <row r="37925" spans="18:19" ht="15" customHeight="1">
      <c r="R37925"/>
      <c r="S37925"/>
    </row>
    <row r="37926" spans="18:19" ht="15" customHeight="1">
      <c r="R37926"/>
      <c r="S37926"/>
    </row>
    <row r="37927" spans="18:19" ht="15" customHeight="1">
      <c r="R37927"/>
      <c r="S37927"/>
    </row>
    <row r="37928" spans="18:19" ht="15" customHeight="1">
      <c r="R37928"/>
      <c r="S37928"/>
    </row>
    <row r="37929" spans="18:19" ht="15" customHeight="1">
      <c r="R37929"/>
      <c r="S37929"/>
    </row>
    <row r="37930" spans="18:19" ht="15" customHeight="1">
      <c r="R37930"/>
      <c r="S37930"/>
    </row>
    <row r="37931" spans="18:19" ht="15" customHeight="1">
      <c r="R37931"/>
      <c r="S37931"/>
    </row>
    <row r="37932" spans="18:19" ht="15" customHeight="1">
      <c r="R37932"/>
      <c r="S37932"/>
    </row>
    <row r="37933" spans="18:19" ht="15" customHeight="1">
      <c r="R37933"/>
      <c r="S37933"/>
    </row>
    <row r="37934" spans="18:19" ht="15" customHeight="1">
      <c r="R37934"/>
      <c r="S37934"/>
    </row>
    <row r="37935" spans="18:19" ht="15" customHeight="1">
      <c r="R37935"/>
      <c r="S37935"/>
    </row>
    <row r="37936" spans="18:19" ht="15" customHeight="1">
      <c r="R37936"/>
      <c r="S37936"/>
    </row>
    <row r="37937" spans="18:19" ht="15" customHeight="1">
      <c r="R37937"/>
      <c r="S37937"/>
    </row>
    <row r="37938" spans="18:19" ht="15" customHeight="1">
      <c r="R37938"/>
      <c r="S37938"/>
    </row>
    <row r="37939" spans="18:19" ht="15" customHeight="1">
      <c r="R37939"/>
      <c r="S37939"/>
    </row>
    <row r="37940" spans="18:19" ht="15" customHeight="1">
      <c r="R37940"/>
      <c r="S37940"/>
    </row>
    <row r="37941" spans="18:19" ht="15" customHeight="1">
      <c r="R37941"/>
      <c r="S37941"/>
    </row>
    <row r="37942" spans="18:19" ht="15" customHeight="1">
      <c r="R37942"/>
      <c r="S37942"/>
    </row>
    <row r="37943" spans="18:19" ht="15" customHeight="1">
      <c r="R37943"/>
      <c r="S37943"/>
    </row>
    <row r="37944" spans="18:19" ht="15" customHeight="1">
      <c r="R37944"/>
      <c r="S37944"/>
    </row>
    <row r="37945" spans="18:19" ht="15" customHeight="1">
      <c r="R37945"/>
      <c r="S37945"/>
    </row>
    <row r="37946" spans="18:19" ht="15" customHeight="1">
      <c r="R37946"/>
      <c r="S37946"/>
    </row>
    <row r="37947" spans="18:19" ht="15" customHeight="1">
      <c r="R37947"/>
      <c r="S37947"/>
    </row>
    <row r="37948" spans="18:19" ht="15" customHeight="1">
      <c r="R37948"/>
      <c r="S37948"/>
    </row>
    <row r="37949" spans="18:19" ht="15" customHeight="1">
      <c r="R37949"/>
      <c r="S37949"/>
    </row>
    <row r="37950" spans="18:19" ht="15" customHeight="1">
      <c r="R37950"/>
      <c r="S37950"/>
    </row>
    <row r="37951" spans="18:19" ht="15" customHeight="1">
      <c r="R37951"/>
      <c r="S37951"/>
    </row>
    <row r="37952" spans="18:19" ht="15" customHeight="1">
      <c r="R37952"/>
      <c r="S37952"/>
    </row>
    <row r="37953" spans="18:19" ht="15" customHeight="1">
      <c r="R37953"/>
      <c r="S37953"/>
    </row>
    <row r="37954" spans="18:19" ht="15" customHeight="1">
      <c r="R37954"/>
      <c r="S37954"/>
    </row>
    <row r="37955" spans="18:19" ht="15" customHeight="1">
      <c r="R37955"/>
      <c r="S37955"/>
    </row>
    <row r="37956" spans="18:19" ht="15" customHeight="1">
      <c r="R37956"/>
      <c r="S37956"/>
    </row>
    <row r="37957" spans="18:19" ht="15" customHeight="1">
      <c r="R37957"/>
      <c r="S37957"/>
    </row>
    <row r="37958" spans="18:19" ht="15" customHeight="1">
      <c r="R37958"/>
      <c r="S37958"/>
    </row>
    <row r="37959" spans="18:19" ht="15" customHeight="1">
      <c r="R37959"/>
      <c r="S37959"/>
    </row>
    <row r="37960" spans="18:19" ht="15" customHeight="1">
      <c r="R37960"/>
      <c r="S37960"/>
    </row>
    <row r="37961" spans="18:19" ht="15" customHeight="1">
      <c r="R37961"/>
      <c r="S37961"/>
    </row>
    <row r="37962" spans="18:19" ht="15" customHeight="1">
      <c r="R37962"/>
      <c r="S37962"/>
    </row>
    <row r="37963" spans="18:19" ht="15" customHeight="1">
      <c r="R37963"/>
      <c r="S37963"/>
    </row>
    <row r="37964" spans="18:19" ht="15" customHeight="1">
      <c r="R37964"/>
      <c r="S37964"/>
    </row>
    <row r="37965" spans="18:19" ht="15" customHeight="1">
      <c r="R37965"/>
      <c r="S37965"/>
    </row>
    <row r="37966" spans="18:19" ht="15" customHeight="1">
      <c r="R37966"/>
      <c r="S37966"/>
    </row>
    <row r="37967" spans="18:19" ht="15" customHeight="1">
      <c r="R37967"/>
      <c r="S37967"/>
    </row>
    <row r="37968" spans="18:19" ht="15" customHeight="1">
      <c r="R37968"/>
      <c r="S37968"/>
    </row>
    <row r="37969" spans="18:19" ht="15" customHeight="1">
      <c r="R37969"/>
      <c r="S37969"/>
    </row>
    <row r="37970" spans="18:19" ht="15" customHeight="1">
      <c r="R37970"/>
      <c r="S37970"/>
    </row>
    <row r="37971" spans="18:19" ht="15" customHeight="1">
      <c r="R37971"/>
      <c r="S37971"/>
    </row>
    <row r="37972" spans="18:19" ht="15" customHeight="1">
      <c r="R37972"/>
      <c r="S37972"/>
    </row>
    <row r="37973" spans="18:19" ht="15" customHeight="1">
      <c r="R37973"/>
      <c r="S37973"/>
    </row>
    <row r="37974" spans="18:19" ht="15" customHeight="1">
      <c r="R37974"/>
      <c r="S37974"/>
    </row>
    <row r="37975" spans="18:19" ht="15" customHeight="1">
      <c r="R37975"/>
      <c r="S37975"/>
    </row>
    <row r="37976" spans="18:19" ht="15" customHeight="1">
      <c r="R37976"/>
      <c r="S37976"/>
    </row>
    <row r="37977" spans="18:19" ht="15" customHeight="1">
      <c r="R37977"/>
      <c r="S37977"/>
    </row>
    <row r="37978" spans="18:19" ht="15" customHeight="1">
      <c r="R37978"/>
      <c r="S37978"/>
    </row>
    <row r="37979" spans="18:19" ht="15" customHeight="1">
      <c r="R37979"/>
      <c r="S37979"/>
    </row>
    <row r="37980" spans="18:19" ht="15" customHeight="1">
      <c r="R37980"/>
      <c r="S37980"/>
    </row>
    <row r="37981" spans="18:19" ht="15" customHeight="1">
      <c r="R37981"/>
      <c r="S37981"/>
    </row>
    <row r="37982" spans="18:19" ht="15" customHeight="1">
      <c r="R37982"/>
      <c r="S37982"/>
    </row>
    <row r="37983" spans="18:19" ht="15" customHeight="1">
      <c r="R37983"/>
      <c r="S37983"/>
    </row>
    <row r="37984" spans="18:19" ht="15" customHeight="1">
      <c r="R37984"/>
      <c r="S37984"/>
    </row>
    <row r="37985" spans="18:19" ht="15" customHeight="1">
      <c r="R37985"/>
      <c r="S37985"/>
    </row>
    <row r="37986" spans="18:19" ht="15" customHeight="1">
      <c r="R37986"/>
      <c r="S37986"/>
    </row>
    <row r="37987" spans="18:19" ht="15" customHeight="1">
      <c r="R37987"/>
      <c r="S37987"/>
    </row>
    <row r="37988" spans="18:19" ht="15" customHeight="1">
      <c r="R37988"/>
      <c r="S37988"/>
    </row>
    <row r="37989" spans="18:19" ht="15" customHeight="1">
      <c r="R37989"/>
      <c r="S37989"/>
    </row>
    <row r="37990" spans="18:19" ht="15" customHeight="1">
      <c r="R37990"/>
      <c r="S37990"/>
    </row>
    <row r="37991" spans="18:19" ht="15" customHeight="1">
      <c r="R37991"/>
      <c r="S37991"/>
    </row>
    <row r="37992" spans="18:19" ht="15" customHeight="1">
      <c r="R37992"/>
      <c r="S37992"/>
    </row>
    <row r="37993" spans="18:19" ht="15" customHeight="1">
      <c r="R37993"/>
      <c r="S37993"/>
    </row>
    <row r="37994" spans="18:19" ht="15" customHeight="1">
      <c r="R37994"/>
      <c r="S37994"/>
    </row>
    <row r="37995" spans="18:19" ht="15" customHeight="1">
      <c r="R37995"/>
      <c r="S37995"/>
    </row>
    <row r="37996" spans="18:19" ht="15" customHeight="1">
      <c r="R37996"/>
      <c r="S37996"/>
    </row>
    <row r="37997" spans="18:19" ht="15" customHeight="1">
      <c r="R37997"/>
      <c r="S37997"/>
    </row>
    <row r="37998" spans="18:19" ht="15" customHeight="1">
      <c r="R37998"/>
      <c r="S37998"/>
    </row>
    <row r="37999" spans="18:19" ht="15" customHeight="1">
      <c r="R37999"/>
      <c r="S37999"/>
    </row>
    <row r="38000" spans="18:19" ht="15" customHeight="1">
      <c r="R38000"/>
      <c r="S38000"/>
    </row>
    <row r="38001" spans="18:19" ht="15" customHeight="1">
      <c r="R38001"/>
      <c r="S38001"/>
    </row>
    <row r="38002" spans="18:19" ht="15" customHeight="1">
      <c r="R38002"/>
      <c r="S38002"/>
    </row>
    <row r="38003" spans="18:19" ht="15" customHeight="1">
      <c r="R38003"/>
      <c r="S38003"/>
    </row>
    <row r="38004" spans="18:19" ht="15" customHeight="1">
      <c r="R38004"/>
      <c r="S38004"/>
    </row>
    <row r="38005" spans="18:19" ht="15" customHeight="1">
      <c r="R38005"/>
      <c r="S38005"/>
    </row>
    <row r="38006" spans="18:19" ht="15" customHeight="1">
      <c r="R38006"/>
      <c r="S38006"/>
    </row>
    <row r="38007" spans="18:19" ht="15" customHeight="1">
      <c r="R38007"/>
      <c r="S38007"/>
    </row>
    <row r="38008" spans="18:19" ht="15" customHeight="1">
      <c r="R38008"/>
      <c r="S38008"/>
    </row>
    <row r="38009" spans="18:19" ht="15" customHeight="1">
      <c r="R38009"/>
      <c r="S38009"/>
    </row>
    <row r="38010" spans="18:19" ht="15" customHeight="1">
      <c r="R38010"/>
      <c r="S38010"/>
    </row>
    <row r="38011" spans="18:19" ht="15" customHeight="1">
      <c r="R38011"/>
      <c r="S38011"/>
    </row>
    <row r="38012" spans="18:19" ht="15" customHeight="1">
      <c r="R38012"/>
      <c r="S38012"/>
    </row>
    <row r="38013" spans="18:19" ht="15" customHeight="1">
      <c r="R38013"/>
      <c r="S38013"/>
    </row>
    <row r="38014" spans="18:19" ht="15" customHeight="1">
      <c r="R38014"/>
      <c r="S38014"/>
    </row>
    <row r="38015" spans="18:19" ht="15" customHeight="1">
      <c r="R38015"/>
      <c r="S38015"/>
    </row>
    <row r="38016" spans="18:19" ht="15" customHeight="1">
      <c r="R38016"/>
      <c r="S38016"/>
    </row>
    <row r="38017" spans="18:19" ht="15" customHeight="1">
      <c r="R38017"/>
      <c r="S38017"/>
    </row>
    <row r="38018" spans="18:19" ht="15" customHeight="1">
      <c r="R38018"/>
      <c r="S38018"/>
    </row>
    <row r="38019" spans="18:19" ht="15" customHeight="1">
      <c r="R38019"/>
      <c r="S38019"/>
    </row>
    <row r="38020" spans="18:19" ht="15" customHeight="1">
      <c r="R38020"/>
      <c r="S38020"/>
    </row>
    <row r="38021" spans="18:19" ht="15" customHeight="1">
      <c r="R38021"/>
      <c r="S38021"/>
    </row>
    <row r="38022" spans="18:19" ht="15" customHeight="1">
      <c r="R38022"/>
      <c r="S38022"/>
    </row>
    <row r="38023" spans="18:19" ht="15" customHeight="1">
      <c r="R38023"/>
      <c r="S38023"/>
    </row>
    <row r="38024" spans="18:19" ht="15" customHeight="1">
      <c r="R38024"/>
      <c r="S38024"/>
    </row>
    <row r="38025" spans="18:19" ht="15" customHeight="1">
      <c r="R38025"/>
      <c r="S38025"/>
    </row>
    <row r="38026" spans="18:19" ht="15" customHeight="1">
      <c r="R38026"/>
      <c r="S38026"/>
    </row>
    <row r="38027" spans="18:19" ht="15" customHeight="1">
      <c r="R38027"/>
      <c r="S38027"/>
    </row>
    <row r="38028" spans="18:19" ht="15" customHeight="1">
      <c r="R38028"/>
      <c r="S38028"/>
    </row>
    <row r="38029" spans="18:19" ht="15" customHeight="1">
      <c r="R38029"/>
      <c r="S38029"/>
    </row>
    <row r="38030" spans="18:19" ht="15" customHeight="1">
      <c r="R38030"/>
      <c r="S38030"/>
    </row>
    <row r="38031" spans="18:19" ht="15" customHeight="1">
      <c r="R38031"/>
      <c r="S38031"/>
    </row>
    <row r="38032" spans="18:19" ht="15" customHeight="1">
      <c r="R38032"/>
      <c r="S38032"/>
    </row>
    <row r="38033" spans="18:19" ht="15" customHeight="1">
      <c r="R38033"/>
      <c r="S38033"/>
    </row>
    <row r="38034" spans="18:19" ht="15" customHeight="1">
      <c r="R38034"/>
      <c r="S38034"/>
    </row>
    <row r="38035" spans="18:19" ht="15" customHeight="1">
      <c r="R38035"/>
      <c r="S38035"/>
    </row>
    <row r="38036" spans="18:19" ht="15" customHeight="1">
      <c r="R38036"/>
      <c r="S38036"/>
    </row>
    <row r="38037" spans="18:19" ht="15" customHeight="1">
      <c r="R38037"/>
      <c r="S38037"/>
    </row>
    <row r="38038" spans="18:19" ht="15" customHeight="1">
      <c r="R38038"/>
      <c r="S38038"/>
    </row>
    <row r="38039" spans="18:19" ht="15" customHeight="1">
      <c r="R38039"/>
      <c r="S38039"/>
    </row>
    <row r="38040" spans="18:19" ht="15" customHeight="1">
      <c r="R38040"/>
      <c r="S38040"/>
    </row>
    <row r="38041" spans="18:19" ht="15" customHeight="1">
      <c r="R38041"/>
      <c r="S38041"/>
    </row>
    <row r="38042" spans="18:19" ht="15" customHeight="1">
      <c r="R38042"/>
      <c r="S38042"/>
    </row>
    <row r="38043" spans="18:19" ht="15" customHeight="1">
      <c r="R38043"/>
      <c r="S38043"/>
    </row>
    <row r="38044" spans="18:19" ht="15" customHeight="1">
      <c r="R38044"/>
      <c r="S38044"/>
    </row>
    <row r="38045" spans="18:19" ht="15" customHeight="1">
      <c r="R38045"/>
      <c r="S38045"/>
    </row>
    <row r="38046" spans="18:19" ht="15" customHeight="1">
      <c r="R38046"/>
      <c r="S38046"/>
    </row>
    <row r="38047" spans="18:19" ht="15" customHeight="1">
      <c r="R38047"/>
      <c r="S38047"/>
    </row>
    <row r="38048" spans="18:19" ht="15" customHeight="1">
      <c r="R38048"/>
      <c r="S38048"/>
    </row>
    <row r="38049" spans="18:19" ht="15" customHeight="1">
      <c r="R38049"/>
      <c r="S38049"/>
    </row>
    <row r="38050" spans="18:19" ht="15" customHeight="1">
      <c r="R38050"/>
      <c r="S38050"/>
    </row>
    <row r="38051" spans="18:19" ht="15" customHeight="1">
      <c r="R38051"/>
      <c r="S38051"/>
    </row>
    <row r="38052" spans="18:19" ht="15" customHeight="1">
      <c r="R38052"/>
      <c r="S38052"/>
    </row>
    <row r="38053" spans="18:19" ht="15" customHeight="1">
      <c r="R38053"/>
      <c r="S38053"/>
    </row>
    <row r="38054" spans="18:19" ht="15" customHeight="1">
      <c r="R38054"/>
      <c r="S38054"/>
    </row>
    <row r="38055" spans="18:19" ht="15" customHeight="1">
      <c r="R38055"/>
      <c r="S38055"/>
    </row>
    <row r="38056" spans="18:19" ht="15" customHeight="1">
      <c r="R38056"/>
      <c r="S38056"/>
    </row>
    <row r="38057" spans="18:19" ht="15" customHeight="1">
      <c r="R38057"/>
      <c r="S38057"/>
    </row>
    <row r="38058" spans="18:19" ht="15" customHeight="1">
      <c r="R38058"/>
      <c r="S38058"/>
    </row>
    <row r="38059" spans="18:19" ht="15" customHeight="1">
      <c r="R38059"/>
      <c r="S38059"/>
    </row>
    <row r="38060" spans="18:19" ht="15" customHeight="1">
      <c r="R38060"/>
      <c r="S38060"/>
    </row>
    <row r="38061" spans="18:19" ht="15" customHeight="1">
      <c r="R38061"/>
      <c r="S38061"/>
    </row>
    <row r="38062" spans="18:19" ht="15" customHeight="1">
      <c r="R38062"/>
      <c r="S38062"/>
    </row>
    <row r="38063" spans="18:19" ht="15" customHeight="1">
      <c r="R38063"/>
      <c r="S38063"/>
    </row>
    <row r="38064" spans="18:19" ht="15" customHeight="1">
      <c r="R38064"/>
      <c r="S38064"/>
    </row>
    <row r="38065" spans="18:19" ht="15" customHeight="1">
      <c r="R38065"/>
      <c r="S38065"/>
    </row>
    <row r="38066" spans="18:19" ht="15" customHeight="1">
      <c r="R38066"/>
      <c r="S38066"/>
    </row>
    <row r="38067" spans="18:19" ht="15" customHeight="1">
      <c r="R38067"/>
      <c r="S38067"/>
    </row>
    <row r="38068" spans="18:19" ht="15" customHeight="1">
      <c r="R38068"/>
      <c r="S38068"/>
    </row>
    <row r="38069" spans="18:19" ht="15" customHeight="1">
      <c r="R38069"/>
      <c r="S38069"/>
    </row>
    <row r="38070" spans="18:19" ht="15" customHeight="1">
      <c r="R38070"/>
      <c r="S38070"/>
    </row>
    <row r="38071" spans="18:19" ht="15" customHeight="1">
      <c r="R38071"/>
      <c r="S38071"/>
    </row>
    <row r="38072" spans="18:19" ht="15" customHeight="1">
      <c r="R38072"/>
      <c r="S38072"/>
    </row>
    <row r="38073" spans="18:19" ht="15" customHeight="1">
      <c r="R38073"/>
      <c r="S38073"/>
    </row>
    <row r="38074" spans="18:19" ht="15" customHeight="1">
      <c r="R38074"/>
      <c r="S38074"/>
    </row>
    <row r="38075" spans="18:19" ht="15" customHeight="1">
      <c r="R38075"/>
      <c r="S38075"/>
    </row>
    <row r="38076" spans="18:19" ht="15" customHeight="1">
      <c r="R38076"/>
      <c r="S38076"/>
    </row>
    <row r="38077" spans="18:19" ht="15" customHeight="1">
      <c r="R38077"/>
      <c r="S38077"/>
    </row>
    <row r="38078" spans="18:19" ht="15" customHeight="1">
      <c r="R38078"/>
      <c r="S38078"/>
    </row>
    <row r="38079" spans="18:19" ht="15" customHeight="1">
      <c r="R38079"/>
      <c r="S38079"/>
    </row>
    <row r="38080" spans="18:19" ht="15" customHeight="1">
      <c r="R38080"/>
      <c r="S38080"/>
    </row>
    <row r="38081" spans="18:19" ht="15" customHeight="1">
      <c r="R38081"/>
      <c r="S38081"/>
    </row>
    <row r="38082" spans="18:19" ht="15" customHeight="1">
      <c r="R38082"/>
      <c r="S38082"/>
    </row>
    <row r="38083" spans="18:19" ht="15" customHeight="1">
      <c r="R38083"/>
      <c r="S38083"/>
    </row>
    <row r="38084" spans="18:19" ht="15" customHeight="1">
      <c r="R38084"/>
      <c r="S38084"/>
    </row>
    <row r="38085" spans="18:19" ht="15" customHeight="1">
      <c r="R38085"/>
      <c r="S38085"/>
    </row>
    <row r="38086" spans="18:19" ht="15" customHeight="1">
      <c r="R38086"/>
      <c r="S38086"/>
    </row>
    <row r="38087" spans="18:19" ht="15" customHeight="1">
      <c r="R38087"/>
      <c r="S38087"/>
    </row>
    <row r="38088" spans="18:19" ht="15" customHeight="1">
      <c r="R38088"/>
      <c r="S38088"/>
    </row>
    <row r="38089" spans="18:19" ht="15" customHeight="1">
      <c r="R38089"/>
      <c r="S38089"/>
    </row>
    <row r="38090" spans="18:19" ht="15" customHeight="1">
      <c r="R38090"/>
      <c r="S38090"/>
    </row>
    <row r="38091" spans="18:19" ht="15" customHeight="1">
      <c r="R38091"/>
      <c r="S38091"/>
    </row>
    <row r="38092" spans="18:19" ht="15" customHeight="1">
      <c r="R38092"/>
      <c r="S38092"/>
    </row>
    <row r="38093" spans="18:19" ht="15" customHeight="1">
      <c r="R38093"/>
      <c r="S38093"/>
    </row>
    <row r="38094" spans="18:19" ht="15" customHeight="1">
      <c r="R38094"/>
      <c r="S38094"/>
    </row>
    <row r="38095" spans="18:19" ht="15" customHeight="1">
      <c r="R38095"/>
      <c r="S38095"/>
    </row>
    <row r="38096" spans="18:19" ht="15" customHeight="1">
      <c r="R38096"/>
      <c r="S38096"/>
    </row>
    <row r="38097" spans="18:19" ht="15" customHeight="1">
      <c r="R38097"/>
      <c r="S38097"/>
    </row>
    <row r="38098" spans="18:19" ht="15" customHeight="1">
      <c r="R38098"/>
      <c r="S38098"/>
    </row>
    <row r="38099" spans="18:19" ht="15" customHeight="1">
      <c r="R38099"/>
      <c r="S38099"/>
    </row>
    <row r="38100" spans="18:19" ht="15" customHeight="1">
      <c r="R38100"/>
      <c r="S38100"/>
    </row>
    <row r="38101" spans="18:19" ht="15" customHeight="1">
      <c r="R38101"/>
      <c r="S38101"/>
    </row>
    <row r="38102" spans="18:19" ht="15" customHeight="1">
      <c r="R38102"/>
      <c r="S38102"/>
    </row>
    <row r="38103" spans="18:19" ht="15" customHeight="1">
      <c r="R38103"/>
      <c r="S38103"/>
    </row>
    <row r="38104" spans="18:19" ht="15" customHeight="1">
      <c r="R38104"/>
      <c r="S38104"/>
    </row>
    <row r="38105" spans="18:19" ht="15" customHeight="1">
      <c r="R38105"/>
      <c r="S38105"/>
    </row>
    <row r="38106" spans="18:19" ht="15" customHeight="1">
      <c r="R38106"/>
      <c r="S38106"/>
    </row>
    <row r="38107" spans="18:19" ht="15" customHeight="1">
      <c r="R38107"/>
      <c r="S38107"/>
    </row>
    <row r="38108" spans="18:19" ht="15" customHeight="1">
      <c r="R38108"/>
      <c r="S38108"/>
    </row>
    <row r="38109" spans="18:19" ht="15" customHeight="1">
      <c r="R38109"/>
      <c r="S38109"/>
    </row>
    <row r="38110" spans="18:19" ht="15" customHeight="1">
      <c r="R38110"/>
      <c r="S38110"/>
    </row>
    <row r="38111" spans="18:19" ht="15" customHeight="1">
      <c r="R38111"/>
      <c r="S38111"/>
    </row>
    <row r="38112" spans="18:19" ht="15" customHeight="1">
      <c r="R38112"/>
      <c r="S38112"/>
    </row>
    <row r="38113" spans="18:19" ht="15" customHeight="1">
      <c r="R38113"/>
      <c r="S38113"/>
    </row>
    <row r="38114" spans="18:19" ht="15" customHeight="1">
      <c r="R38114"/>
      <c r="S38114"/>
    </row>
    <row r="38115" spans="18:19" ht="15" customHeight="1">
      <c r="R38115"/>
      <c r="S38115"/>
    </row>
    <row r="38116" spans="18:19" ht="15" customHeight="1">
      <c r="R38116"/>
      <c r="S38116"/>
    </row>
    <row r="38117" spans="18:19" ht="15" customHeight="1">
      <c r="R38117"/>
      <c r="S38117"/>
    </row>
    <row r="38118" spans="18:19" ht="15" customHeight="1">
      <c r="R38118"/>
      <c r="S38118"/>
    </row>
    <row r="38119" spans="18:19" ht="15" customHeight="1">
      <c r="R38119"/>
      <c r="S38119"/>
    </row>
    <row r="38120" spans="18:19" ht="15" customHeight="1">
      <c r="R38120"/>
      <c r="S38120"/>
    </row>
    <row r="38121" spans="18:19" ht="15" customHeight="1">
      <c r="R38121"/>
      <c r="S38121"/>
    </row>
    <row r="38122" spans="18:19" ht="15" customHeight="1">
      <c r="R38122"/>
      <c r="S38122"/>
    </row>
    <row r="38123" spans="18:19" ht="15" customHeight="1">
      <c r="R38123"/>
      <c r="S38123"/>
    </row>
    <row r="38124" spans="18:19" ht="15" customHeight="1">
      <c r="R38124"/>
      <c r="S38124"/>
    </row>
    <row r="38125" spans="18:19" ht="15" customHeight="1">
      <c r="R38125"/>
      <c r="S38125"/>
    </row>
    <row r="38126" spans="18:19" ht="15" customHeight="1">
      <c r="R38126"/>
      <c r="S38126"/>
    </row>
    <row r="38127" spans="18:19" ht="15" customHeight="1">
      <c r="R38127"/>
      <c r="S38127"/>
    </row>
    <row r="38128" spans="18:19" ht="15" customHeight="1">
      <c r="R38128"/>
      <c r="S38128"/>
    </row>
    <row r="38129" spans="18:19" ht="15" customHeight="1">
      <c r="R38129"/>
      <c r="S38129"/>
    </row>
    <row r="38130" spans="18:19" ht="15" customHeight="1">
      <c r="R38130"/>
      <c r="S38130"/>
    </row>
    <row r="38131" spans="18:19" ht="15" customHeight="1">
      <c r="R38131"/>
      <c r="S38131"/>
    </row>
    <row r="38132" spans="18:19" ht="15" customHeight="1">
      <c r="R38132"/>
      <c r="S38132"/>
    </row>
    <row r="38133" spans="18:19" ht="15" customHeight="1">
      <c r="R38133"/>
      <c r="S38133"/>
    </row>
    <row r="38134" spans="18:19" ht="15" customHeight="1">
      <c r="R38134"/>
      <c r="S38134"/>
    </row>
    <row r="38135" spans="18:19" ht="15" customHeight="1">
      <c r="R38135"/>
      <c r="S38135"/>
    </row>
    <row r="38136" spans="18:19" ht="15" customHeight="1">
      <c r="R38136"/>
      <c r="S38136"/>
    </row>
    <row r="38137" spans="18:19" ht="15" customHeight="1">
      <c r="R38137"/>
      <c r="S38137"/>
    </row>
    <row r="38138" spans="18:19" ht="15" customHeight="1">
      <c r="R38138"/>
      <c r="S38138"/>
    </row>
    <row r="38139" spans="18:19" ht="15" customHeight="1">
      <c r="R38139"/>
      <c r="S38139"/>
    </row>
    <row r="38140" spans="18:19" ht="15" customHeight="1">
      <c r="R38140"/>
      <c r="S38140"/>
    </row>
    <row r="38141" spans="18:19" ht="15" customHeight="1">
      <c r="R38141"/>
      <c r="S38141"/>
    </row>
    <row r="38142" spans="18:19" ht="15" customHeight="1">
      <c r="R38142"/>
      <c r="S38142"/>
    </row>
    <row r="38143" spans="18:19" ht="15" customHeight="1">
      <c r="R38143"/>
      <c r="S38143"/>
    </row>
    <row r="38144" spans="18:19" ht="15" customHeight="1">
      <c r="R38144"/>
      <c r="S38144"/>
    </row>
    <row r="38145" spans="18:19" ht="15" customHeight="1">
      <c r="R38145"/>
      <c r="S38145"/>
    </row>
    <row r="38146" spans="18:19" ht="15" customHeight="1">
      <c r="R38146"/>
      <c r="S38146"/>
    </row>
    <row r="38147" spans="18:19" ht="15" customHeight="1">
      <c r="R38147"/>
      <c r="S38147"/>
    </row>
    <row r="38148" spans="18:19" ht="15" customHeight="1">
      <c r="R38148"/>
      <c r="S38148"/>
    </row>
    <row r="38149" spans="18:19" ht="15" customHeight="1">
      <c r="R38149"/>
      <c r="S38149"/>
    </row>
    <row r="38150" spans="18:19" ht="15" customHeight="1">
      <c r="R38150"/>
      <c r="S38150"/>
    </row>
    <row r="38151" spans="18:19" ht="15" customHeight="1">
      <c r="R38151"/>
      <c r="S38151"/>
    </row>
    <row r="38152" spans="18:19" ht="15" customHeight="1">
      <c r="R38152"/>
      <c r="S38152"/>
    </row>
    <row r="38153" spans="18:19" ht="15" customHeight="1">
      <c r="R38153"/>
      <c r="S38153"/>
    </row>
    <row r="38154" spans="18:19" ht="15" customHeight="1">
      <c r="R38154"/>
      <c r="S38154"/>
    </row>
    <row r="38155" spans="18:19" ht="15" customHeight="1">
      <c r="R38155"/>
      <c r="S38155"/>
    </row>
    <row r="38156" spans="18:19" ht="15" customHeight="1">
      <c r="R38156"/>
      <c r="S38156"/>
    </row>
    <row r="38157" spans="18:19" ht="15" customHeight="1">
      <c r="R38157"/>
      <c r="S38157"/>
    </row>
    <row r="38158" spans="18:19" ht="15" customHeight="1">
      <c r="R38158"/>
      <c r="S38158"/>
    </row>
    <row r="38159" spans="18:19" ht="15" customHeight="1">
      <c r="R38159"/>
      <c r="S38159"/>
    </row>
    <row r="38160" spans="18:19" ht="15" customHeight="1">
      <c r="R38160"/>
      <c r="S38160"/>
    </row>
    <row r="38161" spans="18:19" ht="15" customHeight="1">
      <c r="R38161"/>
      <c r="S38161"/>
    </row>
    <row r="38162" spans="18:19" ht="15" customHeight="1">
      <c r="R38162"/>
      <c r="S38162"/>
    </row>
    <row r="38163" spans="18:19" ht="15" customHeight="1">
      <c r="R38163"/>
      <c r="S38163"/>
    </row>
    <row r="38164" spans="18:19" ht="15" customHeight="1">
      <c r="R38164"/>
      <c r="S38164"/>
    </row>
    <row r="38165" spans="18:19" ht="15" customHeight="1">
      <c r="R38165"/>
      <c r="S38165"/>
    </row>
    <row r="38166" spans="18:19" ht="15" customHeight="1">
      <c r="R38166"/>
      <c r="S38166"/>
    </row>
    <row r="38167" spans="18:19" ht="15" customHeight="1">
      <c r="R38167"/>
      <c r="S38167"/>
    </row>
    <row r="38168" spans="18:19" ht="15" customHeight="1">
      <c r="R38168"/>
      <c r="S38168"/>
    </row>
    <row r="38169" spans="18:19" ht="15" customHeight="1">
      <c r="R38169"/>
      <c r="S38169"/>
    </row>
    <row r="38170" spans="18:19" ht="15" customHeight="1">
      <c r="R38170"/>
      <c r="S38170"/>
    </row>
    <row r="38171" spans="18:19" ht="15" customHeight="1">
      <c r="R38171"/>
      <c r="S38171"/>
    </row>
    <row r="38172" spans="18:19" ht="15" customHeight="1">
      <c r="R38172"/>
      <c r="S38172"/>
    </row>
    <row r="38173" spans="18:19" ht="15" customHeight="1">
      <c r="R38173"/>
      <c r="S38173"/>
    </row>
    <row r="38174" spans="18:19" ht="15" customHeight="1">
      <c r="R38174"/>
      <c r="S38174"/>
    </row>
    <row r="38175" spans="18:19" ht="15" customHeight="1">
      <c r="R38175"/>
      <c r="S38175"/>
    </row>
    <row r="38176" spans="18:19" ht="15" customHeight="1">
      <c r="R38176"/>
      <c r="S38176"/>
    </row>
    <row r="38177" spans="18:19" ht="15" customHeight="1">
      <c r="R38177"/>
      <c r="S38177"/>
    </row>
    <row r="38178" spans="18:19" ht="15" customHeight="1">
      <c r="R38178"/>
      <c r="S38178"/>
    </row>
    <row r="38179" spans="18:19" ht="15" customHeight="1">
      <c r="R38179"/>
      <c r="S38179"/>
    </row>
    <row r="38180" spans="18:19" ht="15" customHeight="1">
      <c r="R38180"/>
      <c r="S38180"/>
    </row>
    <row r="38181" spans="18:19" ht="15" customHeight="1">
      <c r="R38181"/>
      <c r="S38181"/>
    </row>
    <row r="38182" spans="18:19" ht="15" customHeight="1">
      <c r="R38182"/>
      <c r="S38182"/>
    </row>
    <row r="38183" spans="18:19" ht="15" customHeight="1">
      <c r="R38183"/>
      <c r="S38183"/>
    </row>
    <row r="38184" spans="18:19" ht="15" customHeight="1">
      <c r="R38184"/>
      <c r="S38184"/>
    </row>
    <row r="38185" spans="18:19" ht="15" customHeight="1">
      <c r="R38185"/>
      <c r="S38185"/>
    </row>
    <row r="38186" spans="18:19" ht="15" customHeight="1">
      <c r="R38186"/>
      <c r="S38186"/>
    </row>
    <row r="38187" spans="18:19" ht="15" customHeight="1">
      <c r="R38187"/>
      <c r="S38187"/>
    </row>
    <row r="38188" spans="18:19" ht="15" customHeight="1">
      <c r="R38188"/>
      <c r="S38188"/>
    </row>
    <row r="38189" spans="18:19" ht="15" customHeight="1">
      <c r="R38189"/>
      <c r="S38189"/>
    </row>
    <row r="38190" spans="18:19" ht="15" customHeight="1">
      <c r="R38190"/>
      <c r="S38190"/>
    </row>
    <row r="38191" spans="18:19" ht="15" customHeight="1">
      <c r="R38191"/>
      <c r="S38191"/>
    </row>
    <row r="38192" spans="18:19" ht="15" customHeight="1">
      <c r="R38192"/>
      <c r="S38192"/>
    </row>
    <row r="38193" spans="18:19" ht="15" customHeight="1">
      <c r="R38193"/>
      <c r="S38193"/>
    </row>
    <row r="38194" spans="18:19" ht="15" customHeight="1">
      <c r="R38194"/>
      <c r="S38194"/>
    </row>
    <row r="38195" spans="18:19" ht="15" customHeight="1">
      <c r="R38195"/>
      <c r="S38195"/>
    </row>
    <row r="38196" spans="18:19" ht="15" customHeight="1">
      <c r="R38196"/>
      <c r="S38196"/>
    </row>
    <row r="38197" spans="18:19" ht="15" customHeight="1">
      <c r="R38197"/>
      <c r="S38197"/>
    </row>
    <row r="38198" spans="18:19" ht="15" customHeight="1">
      <c r="R38198"/>
      <c r="S38198"/>
    </row>
    <row r="38199" spans="18:19" ht="15" customHeight="1">
      <c r="R38199"/>
      <c r="S38199"/>
    </row>
    <row r="38200" spans="18:19" ht="15" customHeight="1">
      <c r="R38200"/>
      <c r="S38200"/>
    </row>
    <row r="38201" spans="18:19" ht="15" customHeight="1">
      <c r="R38201"/>
      <c r="S38201"/>
    </row>
    <row r="38202" spans="18:19" ht="15" customHeight="1">
      <c r="R38202"/>
      <c r="S38202"/>
    </row>
    <row r="38203" spans="18:19" ht="15" customHeight="1">
      <c r="R38203"/>
      <c r="S38203"/>
    </row>
    <row r="38204" spans="18:19" ht="15" customHeight="1">
      <c r="R38204"/>
      <c r="S38204"/>
    </row>
    <row r="38205" spans="18:19" ht="15" customHeight="1">
      <c r="R38205"/>
      <c r="S38205"/>
    </row>
    <row r="38206" spans="18:19" ht="15" customHeight="1">
      <c r="R38206"/>
      <c r="S38206"/>
    </row>
    <row r="38207" spans="18:19" ht="15" customHeight="1">
      <c r="R38207"/>
      <c r="S38207"/>
    </row>
    <row r="38208" spans="18:19" ht="15" customHeight="1">
      <c r="R38208"/>
      <c r="S38208"/>
    </row>
    <row r="38209" spans="18:19" ht="15" customHeight="1">
      <c r="R38209"/>
      <c r="S38209"/>
    </row>
    <row r="38210" spans="18:19" ht="15" customHeight="1">
      <c r="R38210"/>
      <c r="S38210"/>
    </row>
    <row r="38211" spans="18:19" ht="15" customHeight="1">
      <c r="R38211"/>
      <c r="S38211"/>
    </row>
    <row r="38212" spans="18:19" ht="15" customHeight="1">
      <c r="R38212"/>
      <c r="S38212"/>
    </row>
    <row r="38213" spans="18:19" ht="15" customHeight="1">
      <c r="R38213"/>
      <c r="S38213"/>
    </row>
    <row r="38214" spans="18:19" ht="15" customHeight="1">
      <c r="R38214"/>
      <c r="S38214"/>
    </row>
    <row r="38215" spans="18:19" ht="15" customHeight="1">
      <c r="R38215"/>
      <c r="S38215"/>
    </row>
    <row r="38216" spans="18:19" ht="15" customHeight="1">
      <c r="R38216"/>
      <c r="S38216"/>
    </row>
    <row r="38217" spans="18:19" ht="15" customHeight="1">
      <c r="R38217"/>
      <c r="S38217"/>
    </row>
    <row r="38218" spans="18:19" ht="15" customHeight="1">
      <c r="R38218"/>
      <c r="S38218"/>
    </row>
    <row r="38219" spans="18:19" ht="15" customHeight="1">
      <c r="R38219"/>
      <c r="S38219"/>
    </row>
    <row r="38220" spans="18:19" ht="15" customHeight="1">
      <c r="R38220"/>
      <c r="S38220"/>
    </row>
    <row r="38221" spans="18:19" ht="15" customHeight="1">
      <c r="R38221"/>
      <c r="S38221"/>
    </row>
    <row r="38222" spans="18:19" ht="15" customHeight="1">
      <c r="R38222"/>
      <c r="S38222"/>
    </row>
    <row r="38223" spans="18:19" ht="15" customHeight="1">
      <c r="R38223"/>
      <c r="S38223"/>
    </row>
    <row r="38224" spans="18:19" ht="15" customHeight="1">
      <c r="R38224"/>
      <c r="S38224"/>
    </row>
    <row r="38225" spans="18:19" ht="15" customHeight="1">
      <c r="R38225"/>
      <c r="S38225"/>
    </row>
    <row r="38226" spans="18:19" ht="15" customHeight="1">
      <c r="R38226"/>
      <c r="S38226"/>
    </row>
    <row r="38227" spans="18:19" ht="15" customHeight="1">
      <c r="R38227"/>
      <c r="S38227"/>
    </row>
    <row r="38228" spans="18:19" ht="15" customHeight="1">
      <c r="R38228"/>
      <c r="S38228"/>
    </row>
    <row r="38229" spans="18:19" ht="15" customHeight="1">
      <c r="R38229"/>
      <c r="S38229"/>
    </row>
    <row r="38230" spans="18:19" ht="15" customHeight="1">
      <c r="R38230"/>
      <c r="S38230"/>
    </row>
    <row r="38231" spans="18:19" ht="15" customHeight="1">
      <c r="R38231"/>
      <c r="S38231"/>
    </row>
    <row r="38232" spans="18:19" ht="15" customHeight="1">
      <c r="R38232"/>
      <c r="S38232"/>
    </row>
    <row r="38233" spans="18:19" ht="15" customHeight="1">
      <c r="R38233"/>
      <c r="S38233"/>
    </row>
    <row r="38234" spans="18:19" ht="15" customHeight="1">
      <c r="R38234"/>
      <c r="S38234"/>
    </row>
    <row r="38235" spans="18:19" ht="15" customHeight="1">
      <c r="R38235"/>
      <c r="S38235"/>
    </row>
    <row r="38236" spans="18:19" ht="15" customHeight="1">
      <c r="R38236"/>
      <c r="S38236"/>
    </row>
    <row r="38237" spans="18:19" ht="15" customHeight="1">
      <c r="R38237"/>
      <c r="S38237"/>
    </row>
    <row r="38238" spans="18:19" ht="15" customHeight="1">
      <c r="R38238"/>
      <c r="S38238"/>
    </row>
    <row r="38239" spans="18:19" ht="15" customHeight="1">
      <c r="R38239"/>
      <c r="S38239"/>
    </row>
    <row r="38240" spans="18:19" ht="15" customHeight="1">
      <c r="R38240"/>
      <c r="S38240"/>
    </row>
    <row r="38241" spans="18:19" ht="15" customHeight="1">
      <c r="R38241"/>
      <c r="S38241"/>
    </row>
    <row r="38242" spans="18:19" ht="15" customHeight="1">
      <c r="R38242"/>
      <c r="S38242"/>
    </row>
    <row r="38243" spans="18:19" ht="15" customHeight="1">
      <c r="R38243"/>
      <c r="S38243"/>
    </row>
    <row r="38244" spans="18:19" ht="15" customHeight="1">
      <c r="R38244"/>
      <c r="S38244"/>
    </row>
    <row r="38245" spans="18:19" ht="15" customHeight="1">
      <c r="R38245"/>
      <c r="S38245"/>
    </row>
    <row r="38246" spans="18:19" ht="15" customHeight="1">
      <c r="R38246"/>
      <c r="S38246"/>
    </row>
    <row r="38247" spans="18:19" ht="15" customHeight="1">
      <c r="R38247"/>
      <c r="S38247"/>
    </row>
    <row r="38248" spans="18:19" ht="15" customHeight="1">
      <c r="R38248"/>
      <c r="S38248"/>
    </row>
    <row r="38249" spans="18:19" ht="15" customHeight="1">
      <c r="R38249"/>
      <c r="S38249"/>
    </row>
    <row r="38250" spans="18:19" ht="15" customHeight="1">
      <c r="R38250"/>
      <c r="S38250"/>
    </row>
    <row r="38251" spans="18:19" ht="15" customHeight="1">
      <c r="R38251"/>
      <c r="S38251"/>
    </row>
    <row r="38252" spans="18:19" ht="15" customHeight="1">
      <c r="R38252"/>
      <c r="S38252"/>
    </row>
    <row r="38253" spans="18:19" ht="15" customHeight="1">
      <c r="R38253"/>
      <c r="S38253"/>
    </row>
    <row r="38254" spans="18:19" ht="15" customHeight="1">
      <c r="R38254"/>
      <c r="S38254"/>
    </row>
    <row r="38255" spans="18:19" ht="15" customHeight="1">
      <c r="R38255"/>
      <c r="S38255"/>
    </row>
    <row r="38256" spans="18:19" ht="15" customHeight="1">
      <c r="R38256"/>
      <c r="S38256"/>
    </row>
    <row r="38257" spans="18:19" ht="15" customHeight="1">
      <c r="R38257"/>
      <c r="S38257"/>
    </row>
    <row r="38258" spans="18:19" ht="15" customHeight="1">
      <c r="R38258"/>
      <c r="S38258"/>
    </row>
    <row r="38259" spans="18:19" ht="15" customHeight="1">
      <c r="R38259"/>
      <c r="S38259"/>
    </row>
    <row r="38260" spans="18:19" ht="15" customHeight="1">
      <c r="R38260"/>
      <c r="S38260"/>
    </row>
    <row r="38261" spans="18:19" ht="15" customHeight="1">
      <c r="R38261"/>
      <c r="S38261"/>
    </row>
    <row r="38262" spans="18:19" ht="15" customHeight="1">
      <c r="R38262"/>
      <c r="S38262"/>
    </row>
    <row r="38263" spans="18:19" ht="15" customHeight="1">
      <c r="R38263"/>
      <c r="S38263"/>
    </row>
    <row r="38264" spans="18:19" ht="15" customHeight="1">
      <c r="R38264"/>
      <c r="S38264"/>
    </row>
    <row r="38265" spans="18:19" ht="15" customHeight="1">
      <c r="R38265"/>
      <c r="S38265"/>
    </row>
    <row r="38266" spans="18:19" ht="15" customHeight="1">
      <c r="R38266"/>
      <c r="S38266"/>
    </row>
    <row r="38267" spans="18:19" ht="15" customHeight="1">
      <c r="R38267"/>
      <c r="S38267"/>
    </row>
    <row r="38268" spans="18:19" ht="15" customHeight="1">
      <c r="R38268"/>
      <c r="S38268"/>
    </row>
    <row r="38269" spans="18:19" ht="15" customHeight="1">
      <c r="R38269"/>
      <c r="S38269"/>
    </row>
    <row r="38270" spans="18:19" ht="15" customHeight="1">
      <c r="R38270"/>
      <c r="S38270"/>
    </row>
    <row r="38271" spans="18:19" ht="15" customHeight="1">
      <c r="R38271"/>
      <c r="S38271"/>
    </row>
    <row r="38272" spans="18:19" ht="15" customHeight="1">
      <c r="R38272"/>
      <c r="S38272"/>
    </row>
    <row r="38273" spans="18:19" ht="15" customHeight="1">
      <c r="R38273"/>
      <c r="S38273"/>
    </row>
    <row r="38274" spans="18:19" ht="15" customHeight="1">
      <c r="R38274"/>
      <c r="S38274"/>
    </row>
    <row r="38275" spans="18:19" ht="15" customHeight="1">
      <c r="R38275"/>
      <c r="S38275"/>
    </row>
    <row r="38276" spans="18:19" ht="15" customHeight="1">
      <c r="R38276"/>
      <c r="S38276"/>
    </row>
    <row r="38277" spans="18:19" ht="15" customHeight="1">
      <c r="R38277"/>
      <c r="S38277"/>
    </row>
    <row r="38278" spans="18:19" ht="15" customHeight="1">
      <c r="R38278"/>
      <c r="S38278"/>
    </row>
    <row r="38279" spans="18:19" ht="15" customHeight="1">
      <c r="R38279"/>
      <c r="S38279"/>
    </row>
    <row r="38280" spans="18:19" ht="15" customHeight="1">
      <c r="R38280"/>
      <c r="S38280"/>
    </row>
    <row r="38281" spans="18:19" ht="15" customHeight="1">
      <c r="R38281"/>
      <c r="S38281"/>
    </row>
    <row r="38282" spans="18:19" ht="15" customHeight="1">
      <c r="R38282"/>
      <c r="S38282"/>
    </row>
    <row r="38283" spans="18:19" ht="15" customHeight="1">
      <c r="R38283"/>
      <c r="S38283"/>
    </row>
    <row r="38284" spans="18:19" ht="15" customHeight="1">
      <c r="R38284"/>
      <c r="S38284"/>
    </row>
    <row r="38285" spans="18:19" ht="15" customHeight="1">
      <c r="R38285"/>
      <c r="S38285"/>
    </row>
    <row r="38286" spans="18:19" ht="15" customHeight="1">
      <c r="R38286"/>
      <c r="S38286"/>
    </row>
    <row r="38287" spans="18:19" ht="15" customHeight="1">
      <c r="R38287"/>
      <c r="S38287"/>
    </row>
    <row r="38288" spans="18:19" ht="15" customHeight="1">
      <c r="R38288"/>
      <c r="S38288"/>
    </row>
    <row r="38289" spans="18:19" ht="15" customHeight="1">
      <c r="R38289"/>
      <c r="S38289"/>
    </row>
    <row r="38290" spans="18:19" ht="15" customHeight="1">
      <c r="R38290"/>
      <c r="S38290"/>
    </row>
    <row r="38291" spans="18:19" ht="15" customHeight="1">
      <c r="R38291"/>
      <c r="S38291"/>
    </row>
    <row r="38292" spans="18:19" ht="15" customHeight="1">
      <c r="R38292"/>
      <c r="S38292"/>
    </row>
    <row r="38293" spans="18:19" ht="15" customHeight="1">
      <c r="R38293"/>
      <c r="S38293"/>
    </row>
    <row r="38294" spans="18:19" ht="15" customHeight="1">
      <c r="R38294"/>
      <c r="S38294"/>
    </row>
    <row r="38295" spans="18:19" ht="15" customHeight="1">
      <c r="R38295"/>
      <c r="S38295"/>
    </row>
    <row r="38296" spans="18:19" ht="15" customHeight="1">
      <c r="R38296"/>
      <c r="S38296"/>
    </row>
    <row r="38297" spans="18:19" ht="15" customHeight="1">
      <c r="R38297"/>
      <c r="S38297"/>
    </row>
    <row r="38298" spans="18:19" ht="15" customHeight="1">
      <c r="R38298"/>
      <c r="S38298"/>
    </row>
    <row r="38299" spans="18:19" ht="15" customHeight="1">
      <c r="R38299"/>
      <c r="S38299"/>
    </row>
    <row r="38300" spans="18:19" ht="15" customHeight="1">
      <c r="R38300"/>
      <c r="S38300"/>
    </row>
    <row r="38301" spans="18:19" ht="15" customHeight="1">
      <c r="R38301"/>
      <c r="S38301"/>
    </row>
    <row r="38302" spans="18:19" ht="15" customHeight="1">
      <c r="R38302"/>
      <c r="S38302"/>
    </row>
    <row r="38303" spans="18:19" ht="15" customHeight="1">
      <c r="R38303"/>
      <c r="S38303"/>
    </row>
    <row r="38304" spans="18:19" ht="15" customHeight="1">
      <c r="R38304"/>
      <c r="S38304"/>
    </row>
    <row r="38305" spans="18:19" ht="15" customHeight="1">
      <c r="R38305"/>
      <c r="S38305"/>
    </row>
    <row r="38306" spans="18:19" ht="15" customHeight="1">
      <c r="R38306"/>
      <c r="S38306"/>
    </row>
    <row r="38307" spans="18:19" ht="15" customHeight="1">
      <c r="R38307"/>
      <c r="S38307"/>
    </row>
    <row r="38308" spans="18:19" ht="15" customHeight="1">
      <c r="R38308"/>
      <c r="S38308"/>
    </row>
    <row r="38309" spans="18:19" ht="15" customHeight="1">
      <c r="R38309"/>
      <c r="S38309"/>
    </row>
    <row r="38310" spans="18:19" ht="15" customHeight="1">
      <c r="R38310"/>
      <c r="S38310"/>
    </row>
    <row r="38311" spans="18:19" ht="15" customHeight="1">
      <c r="R38311"/>
      <c r="S38311"/>
    </row>
    <row r="38312" spans="18:19" ht="15" customHeight="1">
      <c r="R38312"/>
      <c r="S38312"/>
    </row>
    <row r="38313" spans="18:19" ht="15" customHeight="1">
      <c r="R38313"/>
      <c r="S38313"/>
    </row>
    <row r="38314" spans="18:19" ht="15" customHeight="1">
      <c r="R38314"/>
      <c r="S38314"/>
    </row>
    <row r="38315" spans="18:19" ht="15" customHeight="1">
      <c r="R38315"/>
      <c r="S38315"/>
    </row>
    <row r="38316" spans="18:19" ht="15" customHeight="1">
      <c r="R38316"/>
      <c r="S38316"/>
    </row>
    <row r="38317" spans="18:19" ht="15" customHeight="1">
      <c r="R38317"/>
      <c r="S38317"/>
    </row>
    <row r="38318" spans="18:19" ht="15" customHeight="1">
      <c r="R38318"/>
      <c r="S38318"/>
    </row>
    <row r="38319" spans="18:19" ht="15" customHeight="1">
      <c r="R38319"/>
      <c r="S38319"/>
    </row>
    <row r="38320" spans="18:19" ht="15" customHeight="1">
      <c r="R38320"/>
      <c r="S38320"/>
    </row>
    <row r="38321" spans="18:19" ht="15" customHeight="1">
      <c r="R38321"/>
      <c r="S38321"/>
    </row>
    <row r="38322" spans="18:19" ht="15" customHeight="1">
      <c r="R38322"/>
      <c r="S38322"/>
    </row>
    <row r="38323" spans="18:19" ht="15" customHeight="1">
      <c r="R38323"/>
      <c r="S38323"/>
    </row>
    <row r="38324" spans="18:19" ht="15" customHeight="1">
      <c r="R38324"/>
      <c r="S38324"/>
    </row>
    <row r="38325" spans="18:19" ht="15" customHeight="1">
      <c r="R38325"/>
      <c r="S38325"/>
    </row>
    <row r="38326" spans="18:19" ht="15" customHeight="1">
      <c r="R38326"/>
      <c r="S38326"/>
    </row>
    <row r="38327" spans="18:19" ht="15" customHeight="1">
      <c r="R38327"/>
      <c r="S38327"/>
    </row>
    <row r="38328" spans="18:19" ht="15" customHeight="1">
      <c r="R38328"/>
      <c r="S38328"/>
    </row>
    <row r="38329" spans="18:19" ht="15" customHeight="1">
      <c r="R38329"/>
      <c r="S38329"/>
    </row>
    <row r="38330" spans="18:19" ht="15" customHeight="1">
      <c r="R38330"/>
      <c r="S38330"/>
    </row>
    <row r="38331" spans="18:19" ht="15" customHeight="1">
      <c r="R38331"/>
      <c r="S38331"/>
    </row>
    <row r="38332" spans="18:19" ht="15" customHeight="1">
      <c r="R38332"/>
      <c r="S38332"/>
    </row>
    <row r="38333" spans="18:19" ht="15" customHeight="1">
      <c r="R38333"/>
      <c r="S38333"/>
    </row>
    <row r="38334" spans="18:19" ht="15" customHeight="1">
      <c r="R38334"/>
      <c r="S38334"/>
    </row>
    <row r="38335" spans="18:19" ht="15" customHeight="1">
      <c r="R38335"/>
      <c r="S38335"/>
    </row>
    <row r="38336" spans="18:19" ht="15" customHeight="1">
      <c r="R38336"/>
      <c r="S38336"/>
    </row>
    <row r="38337" spans="18:19" ht="15" customHeight="1">
      <c r="R38337"/>
      <c r="S38337"/>
    </row>
    <row r="38338" spans="18:19" ht="15" customHeight="1">
      <c r="R38338"/>
      <c r="S38338"/>
    </row>
    <row r="38339" spans="18:19" ht="15" customHeight="1">
      <c r="R38339"/>
      <c r="S38339"/>
    </row>
    <row r="38340" spans="18:19" ht="15" customHeight="1">
      <c r="R38340"/>
      <c r="S38340"/>
    </row>
    <row r="38341" spans="18:19" ht="15" customHeight="1">
      <c r="R38341"/>
      <c r="S38341"/>
    </row>
    <row r="38342" spans="18:19" ht="15" customHeight="1">
      <c r="R38342"/>
      <c r="S38342"/>
    </row>
    <row r="38343" spans="18:19" ht="15" customHeight="1">
      <c r="R38343"/>
      <c r="S38343"/>
    </row>
    <row r="38344" spans="18:19" ht="15" customHeight="1">
      <c r="R38344"/>
      <c r="S38344"/>
    </row>
    <row r="38345" spans="18:19" ht="15" customHeight="1">
      <c r="R38345"/>
      <c r="S38345"/>
    </row>
    <row r="38346" spans="18:19" ht="15" customHeight="1">
      <c r="R38346"/>
      <c r="S38346"/>
    </row>
    <row r="38347" spans="18:19" ht="15" customHeight="1">
      <c r="R38347"/>
      <c r="S38347"/>
    </row>
    <row r="38348" spans="18:19" ht="15" customHeight="1">
      <c r="R38348"/>
      <c r="S38348"/>
    </row>
    <row r="38349" spans="18:19" ht="15" customHeight="1">
      <c r="R38349"/>
      <c r="S38349"/>
    </row>
    <row r="38350" spans="18:19" ht="15" customHeight="1">
      <c r="R38350"/>
      <c r="S38350"/>
    </row>
    <row r="38351" spans="18:19" ht="15" customHeight="1">
      <c r="R38351"/>
      <c r="S38351"/>
    </row>
    <row r="38352" spans="18:19" ht="15" customHeight="1">
      <c r="R38352"/>
      <c r="S38352"/>
    </row>
    <row r="38353" spans="18:19" ht="15" customHeight="1">
      <c r="R38353"/>
      <c r="S38353"/>
    </row>
    <row r="38354" spans="18:19" ht="15" customHeight="1">
      <c r="R38354"/>
      <c r="S38354"/>
    </row>
    <row r="38355" spans="18:19" ht="15" customHeight="1">
      <c r="R38355"/>
      <c r="S38355"/>
    </row>
    <row r="38356" spans="18:19" ht="15" customHeight="1">
      <c r="R38356"/>
      <c r="S38356"/>
    </row>
    <row r="38357" spans="18:19" ht="15" customHeight="1">
      <c r="R38357"/>
      <c r="S38357"/>
    </row>
    <row r="38358" spans="18:19" ht="15" customHeight="1">
      <c r="R38358"/>
      <c r="S38358"/>
    </row>
    <row r="38359" spans="18:19" ht="15" customHeight="1">
      <c r="R38359"/>
      <c r="S38359"/>
    </row>
    <row r="38360" spans="18:19" ht="15" customHeight="1">
      <c r="R38360"/>
      <c r="S38360"/>
    </row>
    <row r="38361" spans="18:19" ht="15" customHeight="1">
      <c r="R38361"/>
      <c r="S38361"/>
    </row>
    <row r="38362" spans="18:19" ht="15" customHeight="1">
      <c r="R38362"/>
      <c r="S38362"/>
    </row>
    <row r="38363" spans="18:19" ht="15" customHeight="1">
      <c r="R38363"/>
      <c r="S38363"/>
    </row>
    <row r="38364" spans="18:19" ht="15" customHeight="1">
      <c r="R38364"/>
      <c r="S38364"/>
    </row>
    <row r="38365" spans="18:19" ht="15" customHeight="1">
      <c r="R38365"/>
      <c r="S38365"/>
    </row>
    <row r="38366" spans="18:19" ht="15" customHeight="1">
      <c r="R38366"/>
      <c r="S38366"/>
    </row>
    <row r="38367" spans="18:19" ht="15" customHeight="1">
      <c r="R38367"/>
      <c r="S38367"/>
    </row>
    <row r="38368" spans="18:19" ht="15" customHeight="1">
      <c r="R38368"/>
      <c r="S38368"/>
    </row>
    <row r="38369" spans="18:19" ht="15" customHeight="1">
      <c r="R38369"/>
      <c r="S38369"/>
    </row>
    <row r="38370" spans="18:19" ht="15" customHeight="1">
      <c r="R38370"/>
      <c r="S38370"/>
    </row>
    <row r="38371" spans="18:19" ht="15" customHeight="1">
      <c r="R38371"/>
      <c r="S38371"/>
    </row>
    <row r="38372" spans="18:19" ht="15" customHeight="1">
      <c r="R38372"/>
      <c r="S38372"/>
    </row>
    <row r="38373" spans="18:19" ht="15" customHeight="1">
      <c r="R38373"/>
      <c r="S38373"/>
    </row>
    <row r="38374" spans="18:19" ht="15" customHeight="1">
      <c r="R38374"/>
      <c r="S38374"/>
    </row>
    <row r="38375" spans="18:19" ht="15" customHeight="1">
      <c r="R38375"/>
      <c r="S38375"/>
    </row>
    <row r="38376" spans="18:19" ht="15" customHeight="1">
      <c r="R38376"/>
      <c r="S38376"/>
    </row>
    <row r="38377" spans="18:19" ht="15" customHeight="1">
      <c r="R38377"/>
      <c r="S38377"/>
    </row>
    <row r="38378" spans="18:19" ht="15" customHeight="1">
      <c r="R38378"/>
      <c r="S38378"/>
    </row>
    <row r="38379" spans="18:19" ht="15" customHeight="1">
      <c r="R38379"/>
      <c r="S38379"/>
    </row>
    <row r="38380" spans="18:19" ht="15" customHeight="1">
      <c r="R38380"/>
      <c r="S38380"/>
    </row>
    <row r="38381" spans="18:19" ht="15" customHeight="1">
      <c r="R38381"/>
      <c r="S38381"/>
    </row>
    <row r="38382" spans="18:19" ht="15" customHeight="1">
      <c r="R38382"/>
      <c r="S38382"/>
    </row>
    <row r="38383" spans="18:19" ht="15" customHeight="1">
      <c r="R38383"/>
      <c r="S38383"/>
    </row>
    <row r="38384" spans="18:19" ht="15" customHeight="1">
      <c r="R38384"/>
      <c r="S38384"/>
    </row>
    <row r="38385" spans="18:19" ht="15" customHeight="1">
      <c r="R38385"/>
      <c r="S38385"/>
    </row>
    <row r="38386" spans="18:19" ht="15" customHeight="1">
      <c r="R38386"/>
      <c r="S38386"/>
    </row>
    <row r="38387" spans="18:19" ht="15" customHeight="1">
      <c r="R38387"/>
      <c r="S38387"/>
    </row>
    <row r="38388" spans="18:19" ht="15" customHeight="1">
      <c r="R38388"/>
      <c r="S38388"/>
    </row>
    <row r="38389" spans="18:19" ht="15" customHeight="1">
      <c r="R38389"/>
      <c r="S38389"/>
    </row>
    <row r="38390" spans="18:19" ht="15" customHeight="1">
      <c r="R38390"/>
      <c r="S38390"/>
    </row>
    <row r="38391" spans="18:19" ht="15" customHeight="1">
      <c r="R38391"/>
      <c r="S38391"/>
    </row>
    <row r="38392" spans="18:19" ht="15" customHeight="1">
      <c r="R38392"/>
      <c r="S38392"/>
    </row>
    <row r="38393" spans="18:19" ht="15" customHeight="1">
      <c r="R38393"/>
      <c r="S38393"/>
    </row>
    <row r="38394" spans="18:19" ht="15" customHeight="1">
      <c r="R38394"/>
      <c r="S38394"/>
    </row>
    <row r="38395" spans="18:19" ht="15" customHeight="1">
      <c r="R38395"/>
      <c r="S38395"/>
    </row>
    <row r="38396" spans="18:19" ht="15" customHeight="1">
      <c r="R38396"/>
      <c r="S38396"/>
    </row>
    <row r="38397" spans="18:19" ht="15" customHeight="1">
      <c r="R38397"/>
      <c r="S38397"/>
    </row>
    <row r="38398" spans="18:19" ht="15" customHeight="1">
      <c r="R38398"/>
      <c r="S38398"/>
    </row>
    <row r="38399" spans="18:19" ht="15" customHeight="1">
      <c r="R38399"/>
      <c r="S38399"/>
    </row>
    <row r="38400" spans="18:19" ht="15" customHeight="1">
      <c r="R38400"/>
      <c r="S38400"/>
    </row>
    <row r="38401" spans="18:19" ht="15" customHeight="1">
      <c r="R38401"/>
      <c r="S38401"/>
    </row>
    <row r="38402" spans="18:19" ht="15" customHeight="1">
      <c r="R38402"/>
      <c r="S38402"/>
    </row>
    <row r="38403" spans="18:19" ht="15" customHeight="1">
      <c r="R38403"/>
      <c r="S38403"/>
    </row>
    <row r="38404" spans="18:19" ht="15" customHeight="1">
      <c r="R38404"/>
      <c r="S38404"/>
    </row>
    <row r="38405" spans="18:19" ht="15" customHeight="1">
      <c r="R38405"/>
      <c r="S38405"/>
    </row>
    <row r="38406" spans="18:19" ht="15" customHeight="1">
      <c r="R38406"/>
      <c r="S38406"/>
    </row>
    <row r="38407" spans="18:19" ht="15" customHeight="1">
      <c r="R38407"/>
      <c r="S38407"/>
    </row>
    <row r="38408" spans="18:19" ht="15" customHeight="1">
      <c r="R38408"/>
      <c r="S38408"/>
    </row>
    <row r="38409" spans="18:19" ht="15" customHeight="1">
      <c r="R38409"/>
      <c r="S38409"/>
    </row>
    <row r="38410" spans="18:19" ht="15" customHeight="1">
      <c r="R38410"/>
      <c r="S38410"/>
    </row>
    <row r="38411" spans="18:19" ht="15" customHeight="1">
      <c r="R38411"/>
      <c r="S38411"/>
    </row>
    <row r="38412" spans="18:19" ht="15" customHeight="1">
      <c r="R38412"/>
      <c r="S38412"/>
    </row>
    <row r="38413" spans="18:19" ht="15" customHeight="1">
      <c r="R38413"/>
      <c r="S38413"/>
    </row>
    <row r="38414" spans="18:19" ht="15" customHeight="1">
      <c r="R38414"/>
      <c r="S38414"/>
    </row>
    <row r="38415" spans="18:19" ht="15" customHeight="1">
      <c r="R38415"/>
      <c r="S38415"/>
    </row>
    <row r="38416" spans="18:19" ht="15" customHeight="1">
      <c r="R38416"/>
      <c r="S38416"/>
    </row>
    <row r="38417" spans="18:19" ht="15" customHeight="1">
      <c r="R38417"/>
      <c r="S38417"/>
    </row>
    <row r="38418" spans="18:19" ht="15" customHeight="1">
      <c r="R38418"/>
      <c r="S38418"/>
    </row>
    <row r="38419" spans="18:19" ht="15" customHeight="1">
      <c r="R38419"/>
      <c r="S38419"/>
    </row>
    <row r="38420" spans="18:19" ht="15" customHeight="1">
      <c r="R38420"/>
      <c r="S38420"/>
    </row>
    <row r="38421" spans="18:19" ht="15" customHeight="1">
      <c r="R38421"/>
      <c r="S38421"/>
    </row>
    <row r="38422" spans="18:19" ht="15" customHeight="1">
      <c r="R38422"/>
      <c r="S38422"/>
    </row>
    <row r="38423" spans="18:19" ht="15" customHeight="1">
      <c r="R38423"/>
      <c r="S38423"/>
    </row>
    <row r="38424" spans="18:19" ht="15" customHeight="1">
      <c r="R38424"/>
      <c r="S38424"/>
    </row>
    <row r="38425" spans="18:19" ht="15" customHeight="1">
      <c r="R38425"/>
      <c r="S38425"/>
    </row>
    <row r="38426" spans="18:19" ht="15" customHeight="1">
      <c r="R38426"/>
      <c r="S38426"/>
    </row>
    <row r="38427" spans="18:19" ht="15" customHeight="1">
      <c r="R38427"/>
      <c r="S38427"/>
    </row>
    <row r="38428" spans="18:19" ht="15" customHeight="1">
      <c r="R38428"/>
      <c r="S38428"/>
    </row>
    <row r="38429" spans="18:19" ht="15" customHeight="1">
      <c r="R38429"/>
      <c r="S38429"/>
    </row>
    <row r="38430" spans="18:19" ht="15" customHeight="1">
      <c r="R38430"/>
      <c r="S38430"/>
    </row>
    <row r="38431" spans="18:19" ht="15" customHeight="1">
      <c r="R38431"/>
      <c r="S38431"/>
    </row>
    <row r="38432" spans="18:19" ht="15" customHeight="1">
      <c r="R38432"/>
      <c r="S38432"/>
    </row>
    <row r="38433" spans="18:19" ht="15" customHeight="1">
      <c r="R38433"/>
      <c r="S38433"/>
    </row>
    <row r="38434" spans="18:19" ht="15" customHeight="1">
      <c r="R38434"/>
      <c r="S38434"/>
    </row>
    <row r="38435" spans="18:19" ht="15" customHeight="1">
      <c r="R38435"/>
      <c r="S38435"/>
    </row>
    <row r="38436" spans="18:19" ht="15" customHeight="1">
      <c r="R38436"/>
      <c r="S38436"/>
    </row>
    <row r="38437" spans="18:19" ht="15" customHeight="1">
      <c r="R38437"/>
      <c r="S38437"/>
    </row>
    <row r="38438" spans="18:19" ht="15" customHeight="1">
      <c r="R38438"/>
      <c r="S38438"/>
    </row>
    <row r="38439" spans="18:19" ht="15" customHeight="1">
      <c r="R38439"/>
      <c r="S38439"/>
    </row>
    <row r="38440" spans="18:19" ht="15" customHeight="1">
      <c r="R38440"/>
      <c r="S38440"/>
    </row>
    <row r="38441" spans="18:19" ht="15" customHeight="1">
      <c r="R38441"/>
      <c r="S38441"/>
    </row>
    <row r="38442" spans="18:19" ht="15" customHeight="1">
      <c r="R38442"/>
      <c r="S38442"/>
    </row>
    <row r="38443" spans="18:19" ht="15" customHeight="1">
      <c r="R38443"/>
      <c r="S38443"/>
    </row>
    <row r="38444" spans="18:19" ht="15" customHeight="1">
      <c r="R38444"/>
      <c r="S38444"/>
    </row>
    <row r="38445" spans="18:19" ht="15" customHeight="1">
      <c r="R38445"/>
      <c r="S38445"/>
    </row>
    <row r="38446" spans="18:19" ht="15" customHeight="1">
      <c r="R38446"/>
      <c r="S38446"/>
    </row>
    <row r="38447" spans="18:19" ht="15" customHeight="1">
      <c r="R38447"/>
      <c r="S38447"/>
    </row>
    <row r="38448" spans="18:19" ht="15" customHeight="1">
      <c r="R38448"/>
      <c r="S38448"/>
    </row>
    <row r="38449" spans="18:19" ht="15" customHeight="1">
      <c r="R38449"/>
      <c r="S38449"/>
    </row>
    <row r="38450" spans="18:19" ht="15" customHeight="1">
      <c r="R38450"/>
      <c r="S38450"/>
    </row>
    <row r="38451" spans="18:19" ht="15" customHeight="1">
      <c r="R38451"/>
      <c r="S38451"/>
    </row>
    <row r="38452" spans="18:19" ht="15" customHeight="1">
      <c r="R38452"/>
      <c r="S38452"/>
    </row>
    <row r="38453" spans="18:19" ht="15" customHeight="1">
      <c r="R38453"/>
      <c r="S38453"/>
    </row>
    <row r="38454" spans="18:19" ht="15" customHeight="1">
      <c r="R38454"/>
      <c r="S38454"/>
    </row>
    <row r="38455" spans="18:19" ht="15" customHeight="1">
      <c r="R38455"/>
      <c r="S38455"/>
    </row>
    <row r="38456" spans="18:19" ht="15" customHeight="1">
      <c r="R38456"/>
      <c r="S38456"/>
    </row>
    <row r="38457" spans="18:19" ht="15" customHeight="1">
      <c r="R38457"/>
      <c r="S38457"/>
    </row>
    <row r="38458" spans="18:19" ht="15" customHeight="1">
      <c r="R38458"/>
      <c r="S38458"/>
    </row>
    <row r="38459" spans="18:19" ht="15" customHeight="1">
      <c r="R38459"/>
      <c r="S38459"/>
    </row>
    <row r="38460" spans="18:19" ht="15" customHeight="1">
      <c r="R38460"/>
      <c r="S38460"/>
    </row>
    <row r="38461" spans="18:19" ht="15" customHeight="1">
      <c r="R38461"/>
      <c r="S38461"/>
    </row>
    <row r="38462" spans="18:19" ht="15" customHeight="1">
      <c r="R38462"/>
      <c r="S38462"/>
    </row>
    <row r="38463" spans="18:19" ht="15" customHeight="1">
      <c r="R38463"/>
      <c r="S38463"/>
    </row>
    <row r="38464" spans="18:19" ht="15" customHeight="1">
      <c r="R38464"/>
      <c r="S38464"/>
    </row>
    <row r="38465" spans="18:19" ht="15" customHeight="1">
      <c r="R38465"/>
      <c r="S38465"/>
    </row>
    <row r="38466" spans="18:19" ht="15" customHeight="1">
      <c r="R38466"/>
      <c r="S38466"/>
    </row>
    <row r="38467" spans="18:19" ht="15" customHeight="1">
      <c r="R38467"/>
      <c r="S38467"/>
    </row>
    <row r="38468" spans="18:19" ht="15" customHeight="1">
      <c r="R38468"/>
      <c r="S38468"/>
    </row>
    <row r="38469" spans="18:19" ht="15" customHeight="1">
      <c r="R38469"/>
      <c r="S38469"/>
    </row>
    <row r="38470" spans="18:19" ht="15" customHeight="1">
      <c r="R38470"/>
      <c r="S38470"/>
    </row>
    <row r="38471" spans="18:19" ht="15" customHeight="1">
      <c r="R38471"/>
      <c r="S38471"/>
    </row>
    <row r="38472" spans="18:19" ht="15" customHeight="1">
      <c r="R38472"/>
      <c r="S38472"/>
    </row>
    <row r="38473" spans="18:19" ht="15" customHeight="1">
      <c r="R38473"/>
      <c r="S38473"/>
    </row>
    <row r="38474" spans="18:19" ht="15" customHeight="1">
      <c r="R38474"/>
      <c r="S38474"/>
    </row>
    <row r="38475" spans="18:19" ht="15" customHeight="1">
      <c r="R38475"/>
      <c r="S38475"/>
    </row>
    <row r="38476" spans="18:19" ht="15" customHeight="1">
      <c r="R38476"/>
      <c r="S38476"/>
    </row>
    <row r="38477" spans="18:19" ht="15" customHeight="1">
      <c r="R38477"/>
      <c r="S38477"/>
    </row>
    <row r="38478" spans="18:19" ht="15" customHeight="1">
      <c r="R38478"/>
      <c r="S38478"/>
    </row>
    <row r="38479" spans="18:19" ht="15" customHeight="1">
      <c r="R38479"/>
      <c r="S38479"/>
    </row>
    <row r="38480" spans="18:19" ht="15" customHeight="1">
      <c r="R38480"/>
      <c r="S38480"/>
    </row>
    <row r="38481" spans="18:19" ht="15" customHeight="1">
      <c r="R38481"/>
      <c r="S38481"/>
    </row>
    <row r="38482" spans="18:19" ht="15" customHeight="1">
      <c r="R38482"/>
      <c r="S38482"/>
    </row>
    <row r="38483" spans="18:19" ht="15" customHeight="1">
      <c r="R38483"/>
      <c r="S38483"/>
    </row>
    <row r="38484" spans="18:19" ht="15" customHeight="1">
      <c r="R38484"/>
      <c r="S38484"/>
    </row>
    <row r="38485" spans="18:19" ht="15" customHeight="1">
      <c r="R38485"/>
      <c r="S38485"/>
    </row>
    <row r="38486" spans="18:19" ht="15" customHeight="1">
      <c r="R38486"/>
      <c r="S38486"/>
    </row>
    <row r="38487" spans="18:19" ht="15" customHeight="1">
      <c r="R38487"/>
      <c r="S38487"/>
    </row>
    <row r="38488" spans="18:19" ht="15" customHeight="1">
      <c r="R38488"/>
      <c r="S38488"/>
    </row>
    <row r="38489" spans="18:19" ht="15" customHeight="1">
      <c r="R38489"/>
      <c r="S38489"/>
    </row>
    <row r="38490" spans="18:19" ht="15" customHeight="1">
      <c r="R38490"/>
      <c r="S38490"/>
    </row>
    <row r="38491" spans="18:19" ht="15" customHeight="1">
      <c r="R38491"/>
      <c r="S38491"/>
    </row>
    <row r="38492" spans="18:19" ht="15" customHeight="1">
      <c r="R38492"/>
      <c r="S38492"/>
    </row>
    <row r="38493" spans="18:19" ht="15" customHeight="1">
      <c r="R38493"/>
      <c r="S38493"/>
    </row>
    <row r="38494" spans="18:19" ht="15" customHeight="1">
      <c r="R38494"/>
      <c r="S38494"/>
    </row>
    <row r="38495" spans="18:19" ht="15" customHeight="1">
      <c r="R38495"/>
      <c r="S38495"/>
    </row>
    <row r="38496" spans="18:19" ht="15" customHeight="1">
      <c r="R38496"/>
      <c r="S38496"/>
    </row>
    <row r="38497" spans="18:19" ht="15" customHeight="1">
      <c r="R38497"/>
      <c r="S38497"/>
    </row>
    <row r="38498" spans="18:19" ht="15" customHeight="1">
      <c r="R38498"/>
      <c r="S38498"/>
    </row>
    <row r="38499" spans="18:19" ht="15" customHeight="1">
      <c r="R38499"/>
      <c r="S38499"/>
    </row>
    <row r="38500" spans="18:19" ht="15" customHeight="1">
      <c r="R38500"/>
      <c r="S38500"/>
    </row>
    <row r="38501" spans="18:19" ht="15" customHeight="1">
      <c r="R38501"/>
      <c r="S38501"/>
    </row>
    <row r="38502" spans="18:19" ht="15" customHeight="1">
      <c r="R38502"/>
      <c r="S38502"/>
    </row>
    <row r="38503" spans="18:19" ht="15" customHeight="1">
      <c r="R38503"/>
      <c r="S38503"/>
    </row>
    <row r="38504" spans="18:19" ht="15" customHeight="1">
      <c r="R38504"/>
      <c r="S38504"/>
    </row>
    <row r="38505" spans="18:19" ht="15" customHeight="1">
      <c r="R38505"/>
      <c r="S38505"/>
    </row>
    <row r="38506" spans="18:19" ht="15" customHeight="1">
      <c r="R38506"/>
      <c r="S38506"/>
    </row>
    <row r="38507" spans="18:19" ht="15" customHeight="1">
      <c r="R38507"/>
      <c r="S38507"/>
    </row>
    <row r="38508" spans="18:19" ht="15" customHeight="1">
      <c r="R38508"/>
      <c r="S38508"/>
    </row>
    <row r="38509" spans="18:19" ht="15" customHeight="1">
      <c r="R38509"/>
      <c r="S38509"/>
    </row>
    <row r="38510" spans="18:19" ht="15" customHeight="1">
      <c r="R38510"/>
      <c r="S38510"/>
    </row>
    <row r="38511" spans="18:19" ht="15" customHeight="1">
      <c r="R38511"/>
      <c r="S38511"/>
    </row>
    <row r="38512" spans="18:19" ht="15" customHeight="1">
      <c r="R38512"/>
      <c r="S38512"/>
    </row>
    <row r="38513" spans="18:19" ht="15" customHeight="1">
      <c r="R38513"/>
      <c r="S38513"/>
    </row>
    <row r="38514" spans="18:19" ht="15" customHeight="1">
      <c r="R38514"/>
      <c r="S38514"/>
    </row>
    <row r="38515" spans="18:19" ht="15" customHeight="1">
      <c r="R38515"/>
      <c r="S38515"/>
    </row>
    <row r="38516" spans="18:19" ht="15" customHeight="1">
      <c r="R38516"/>
      <c r="S38516"/>
    </row>
    <row r="38517" spans="18:19" ht="15" customHeight="1">
      <c r="R38517"/>
      <c r="S38517"/>
    </row>
    <row r="38518" spans="18:19" ht="15" customHeight="1">
      <c r="R38518"/>
      <c r="S38518"/>
    </row>
    <row r="38519" spans="18:19" ht="15" customHeight="1">
      <c r="R38519"/>
      <c r="S38519"/>
    </row>
    <row r="38520" spans="18:19" ht="15" customHeight="1">
      <c r="R38520"/>
      <c r="S38520"/>
    </row>
    <row r="38521" spans="18:19" ht="15" customHeight="1">
      <c r="R38521"/>
      <c r="S38521"/>
    </row>
    <row r="38522" spans="18:19" ht="15" customHeight="1">
      <c r="R38522"/>
      <c r="S38522"/>
    </row>
    <row r="38523" spans="18:19" ht="15" customHeight="1">
      <c r="R38523"/>
      <c r="S38523"/>
    </row>
    <row r="38524" spans="18:19" ht="15" customHeight="1">
      <c r="R38524"/>
      <c r="S38524"/>
    </row>
    <row r="38525" spans="18:19" ht="15" customHeight="1">
      <c r="R38525"/>
      <c r="S38525"/>
    </row>
    <row r="38526" spans="18:19" ht="15" customHeight="1">
      <c r="R38526"/>
      <c r="S38526"/>
    </row>
    <row r="38527" spans="18:19" ht="15" customHeight="1">
      <c r="R38527"/>
      <c r="S38527"/>
    </row>
    <row r="38528" spans="18:19" ht="15" customHeight="1">
      <c r="R38528"/>
      <c r="S38528"/>
    </row>
    <row r="38529" spans="18:19" ht="15" customHeight="1">
      <c r="R38529"/>
      <c r="S38529"/>
    </row>
    <row r="38530" spans="18:19" ht="15" customHeight="1">
      <c r="R38530"/>
      <c r="S38530"/>
    </row>
    <row r="38531" spans="18:19" ht="15" customHeight="1">
      <c r="R38531"/>
      <c r="S38531"/>
    </row>
    <row r="38532" spans="18:19" ht="15" customHeight="1">
      <c r="R38532"/>
      <c r="S38532"/>
    </row>
    <row r="38533" spans="18:19" ht="15" customHeight="1">
      <c r="R38533"/>
      <c r="S38533"/>
    </row>
    <row r="38534" spans="18:19" ht="15" customHeight="1">
      <c r="R38534"/>
      <c r="S38534"/>
    </row>
    <row r="38535" spans="18:19" ht="15" customHeight="1">
      <c r="R38535"/>
      <c r="S38535"/>
    </row>
    <row r="38536" spans="18:19" ht="15" customHeight="1">
      <c r="R38536"/>
      <c r="S38536"/>
    </row>
    <row r="38537" spans="18:19" ht="15" customHeight="1">
      <c r="R38537"/>
      <c r="S38537"/>
    </row>
    <row r="38538" spans="18:19" ht="15" customHeight="1">
      <c r="R38538"/>
      <c r="S38538"/>
    </row>
    <row r="38539" spans="18:19" ht="15" customHeight="1">
      <c r="R38539"/>
      <c r="S38539"/>
    </row>
    <row r="38540" spans="18:19" ht="15" customHeight="1">
      <c r="R38540"/>
      <c r="S38540"/>
    </row>
    <row r="38541" spans="18:19" ht="15" customHeight="1">
      <c r="R38541"/>
      <c r="S38541"/>
    </row>
    <row r="38542" spans="18:19" ht="15" customHeight="1">
      <c r="R38542"/>
      <c r="S38542"/>
    </row>
    <row r="38543" spans="18:19" ht="15" customHeight="1">
      <c r="R38543"/>
      <c r="S38543"/>
    </row>
    <row r="38544" spans="18:19" ht="15" customHeight="1">
      <c r="R38544"/>
      <c r="S38544"/>
    </row>
    <row r="38545" spans="18:19" ht="15" customHeight="1">
      <c r="R38545"/>
      <c r="S38545"/>
    </row>
    <row r="38546" spans="18:19" ht="15" customHeight="1">
      <c r="R38546"/>
      <c r="S38546"/>
    </row>
    <row r="38547" spans="18:19" ht="15" customHeight="1">
      <c r="R38547"/>
      <c r="S38547"/>
    </row>
    <row r="38548" spans="18:19" ht="15" customHeight="1">
      <c r="R38548"/>
      <c r="S38548"/>
    </row>
    <row r="38549" spans="18:19" ht="15" customHeight="1">
      <c r="R38549"/>
      <c r="S38549"/>
    </row>
    <row r="38550" spans="18:19" ht="15" customHeight="1">
      <c r="R38550"/>
      <c r="S38550"/>
    </row>
    <row r="38551" spans="18:19" ht="15" customHeight="1">
      <c r="R38551"/>
      <c r="S38551"/>
    </row>
    <row r="38552" spans="18:19" ht="15" customHeight="1">
      <c r="R38552"/>
      <c r="S38552"/>
    </row>
    <row r="38553" spans="18:19" ht="15" customHeight="1">
      <c r="R38553"/>
      <c r="S38553"/>
    </row>
    <row r="38554" spans="18:19" ht="15" customHeight="1">
      <c r="R38554"/>
      <c r="S38554"/>
    </row>
    <row r="38555" spans="18:19" ht="15" customHeight="1">
      <c r="R38555"/>
      <c r="S38555"/>
    </row>
    <row r="38556" spans="18:19" ht="15" customHeight="1">
      <c r="R38556"/>
      <c r="S38556"/>
    </row>
    <row r="38557" spans="18:19" ht="15" customHeight="1">
      <c r="R38557"/>
      <c r="S38557"/>
    </row>
    <row r="38558" spans="18:19" ht="15" customHeight="1">
      <c r="R38558"/>
      <c r="S38558"/>
    </row>
    <row r="38559" spans="18:19" ht="15" customHeight="1">
      <c r="R38559"/>
      <c r="S38559"/>
    </row>
    <row r="38560" spans="18:19" ht="15" customHeight="1">
      <c r="R38560"/>
      <c r="S38560"/>
    </row>
    <row r="38561" spans="18:19" ht="15" customHeight="1">
      <c r="R38561"/>
      <c r="S38561"/>
    </row>
    <row r="38562" spans="18:19" ht="15" customHeight="1">
      <c r="R38562"/>
      <c r="S38562"/>
    </row>
    <row r="38563" spans="18:19" ht="15" customHeight="1">
      <c r="R38563"/>
      <c r="S38563"/>
    </row>
    <row r="38564" spans="18:19" ht="15" customHeight="1">
      <c r="R38564"/>
      <c r="S38564"/>
    </row>
    <row r="38565" spans="18:19" ht="15" customHeight="1">
      <c r="R38565"/>
      <c r="S38565"/>
    </row>
    <row r="38566" spans="18:19" ht="15" customHeight="1">
      <c r="R38566"/>
      <c r="S38566"/>
    </row>
    <row r="38567" spans="18:19" ht="15" customHeight="1">
      <c r="R38567"/>
      <c r="S38567"/>
    </row>
    <row r="38568" spans="18:19" ht="15" customHeight="1">
      <c r="R38568"/>
      <c r="S38568"/>
    </row>
    <row r="38569" spans="18:19" ht="15" customHeight="1">
      <c r="R38569"/>
      <c r="S38569"/>
    </row>
    <row r="38570" spans="18:19" ht="15" customHeight="1">
      <c r="R38570"/>
      <c r="S38570"/>
    </row>
    <row r="38571" spans="18:19" ht="15" customHeight="1">
      <c r="R38571"/>
      <c r="S38571"/>
    </row>
    <row r="38572" spans="18:19" ht="15" customHeight="1">
      <c r="R38572"/>
      <c r="S38572"/>
    </row>
    <row r="38573" spans="18:19" ht="15" customHeight="1">
      <c r="R38573"/>
      <c r="S38573"/>
    </row>
    <row r="38574" spans="18:19" ht="15" customHeight="1">
      <c r="R38574"/>
      <c r="S38574"/>
    </row>
    <row r="38575" spans="18:19" ht="15" customHeight="1">
      <c r="R38575"/>
      <c r="S38575"/>
    </row>
    <row r="38576" spans="18:19" ht="15" customHeight="1">
      <c r="R38576"/>
      <c r="S38576"/>
    </row>
    <row r="38577" spans="18:19" ht="15" customHeight="1">
      <c r="R38577"/>
      <c r="S38577"/>
    </row>
    <row r="38578" spans="18:19" ht="15" customHeight="1">
      <c r="R38578"/>
      <c r="S38578"/>
    </row>
    <row r="38579" spans="18:19" ht="15" customHeight="1">
      <c r="R38579"/>
      <c r="S38579"/>
    </row>
    <row r="38580" spans="18:19" ht="15" customHeight="1">
      <c r="R38580"/>
      <c r="S38580"/>
    </row>
    <row r="38581" spans="18:19" ht="15" customHeight="1">
      <c r="R38581"/>
      <c r="S38581"/>
    </row>
    <row r="38582" spans="18:19" ht="15" customHeight="1">
      <c r="R38582"/>
      <c r="S38582"/>
    </row>
    <row r="38583" spans="18:19" ht="15" customHeight="1">
      <c r="R38583"/>
      <c r="S38583"/>
    </row>
    <row r="38584" spans="18:19" ht="15" customHeight="1">
      <c r="R38584"/>
      <c r="S38584"/>
    </row>
    <row r="38585" spans="18:19" ht="15" customHeight="1">
      <c r="R38585"/>
      <c r="S38585"/>
    </row>
    <row r="38586" spans="18:19" ht="15" customHeight="1">
      <c r="R38586"/>
      <c r="S38586"/>
    </row>
    <row r="38587" spans="18:19" ht="15" customHeight="1">
      <c r="R38587"/>
      <c r="S38587"/>
    </row>
    <row r="38588" spans="18:19" ht="15" customHeight="1">
      <c r="R38588"/>
      <c r="S38588"/>
    </row>
    <row r="38589" spans="18:19" ht="15" customHeight="1">
      <c r="R38589"/>
      <c r="S38589"/>
    </row>
    <row r="38590" spans="18:19" ht="15" customHeight="1">
      <c r="R38590"/>
      <c r="S38590"/>
    </row>
    <row r="38591" spans="18:19" ht="15" customHeight="1">
      <c r="R38591"/>
      <c r="S38591"/>
    </row>
    <row r="38592" spans="18:19" ht="15" customHeight="1">
      <c r="R38592"/>
      <c r="S38592"/>
    </row>
    <row r="38593" spans="18:19" ht="15" customHeight="1">
      <c r="R38593"/>
      <c r="S38593"/>
    </row>
    <row r="38594" spans="18:19" ht="15" customHeight="1">
      <c r="R38594"/>
      <c r="S38594"/>
    </row>
    <row r="38595" spans="18:19" ht="15" customHeight="1">
      <c r="R38595"/>
      <c r="S38595"/>
    </row>
    <row r="38596" spans="18:19" ht="15" customHeight="1">
      <c r="R38596"/>
      <c r="S38596"/>
    </row>
    <row r="38597" spans="18:19" ht="15" customHeight="1">
      <c r="R38597"/>
      <c r="S38597"/>
    </row>
    <row r="38598" spans="18:19" ht="15" customHeight="1">
      <c r="R38598"/>
      <c r="S38598"/>
    </row>
    <row r="38599" spans="18:19" ht="15" customHeight="1">
      <c r="R38599"/>
      <c r="S38599"/>
    </row>
    <row r="38600" spans="18:19" ht="15" customHeight="1">
      <c r="R38600"/>
      <c r="S38600"/>
    </row>
    <row r="38601" spans="18:19" ht="15" customHeight="1">
      <c r="R38601"/>
      <c r="S38601"/>
    </row>
    <row r="38602" spans="18:19" ht="15" customHeight="1">
      <c r="R38602"/>
      <c r="S38602"/>
    </row>
    <row r="38603" spans="18:19" ht="15" customHeight="1">
      <c r="R38603"/>
      <c r="S38603"/>
    </row>
    <row r="38604" spans="18:19" ht="15" customHeight="1">
      <c r="R38604"/>
      <c r="S38604"/>
    </row>
    <row r="38605" spans="18:19" ht="15" customHeight="1">
      <c r="R38605"/>
      <c r="S38605"/>
    </row>
    <row r="38606" spans="18:19" ht="15" customHeight="1">
      <c r="R38606"/>
      <c r="S38606"/>
    </row>
    <row r="38607" spans="18:19" ht="15" customHeight="1">
      <c r="R38607"/>
      <c r="S38607"/>
    </row>
    <row r="38608" spans="18:19" ht="15" customHeight="1">
      <c r="R38608"/>
      <c r="S38608"/>
    </row>
    <row r="38609" spans="18:19" ht="15" customHeight="1">
      <c r="R38609"/>
      <c r="S38609"/>
    </row>
    <row r="38610" spans="18:19" ht="15" customHeight="1">
      <c r="R38610"/>
      <c r="S38610"/>
    </row>
    <row r="38611" spans="18:19" ht="15" customHeight="1">
      <c r="R38611"/>
      <c r="S38611"/>
    </row>
    <row r="38612" spans="18:19" ht="15" customHeight="1">
      <c r="R38612"/>
      <c r="S38612"/>
    </row>
    <row r="38613" spans="18:19" ht="15" customHeight="1">
      <c r="R38613"/>
      <c r="S38613"/>
    </row>
    <row r="38614" spans="18:19" ht="15" customHeight="1">
      <c r="R38614"/>
      <c r="S38614"/>
    </row>
    <row r="38615" spans="18:19" ht="15" customHeight="1">
      <c r="R38615"/>
      <c r="S38615"/>
    </row>
    <row r="38616" spans="18:19" ht="15" customHeight="1">
      <c r="R38616"/>
      <c r="S38616"/>
    </row>
    <row r="38617" spans="18:19" ht="15" customHeight="1">
      <c r="R38617"/>
      <c r="S38617"/>
    </row>
    <row r="38618" spans="18:19" ht="15" customHeight="1">
      <c r="R38618"/>
      <c r="S38618"/>
    </row>
    <row r="38619" spans="18:19" ht="15" customHeight="1">
      <c r="R38619"/>
      <c r="S38619"/>
    </row>
    <row r="38620" spans="18:19" ht="15" customHeight="1">
      <c r="R38620"/>
      <c r="S38620"/>
    </row>
    <row r="38621" spans="18:19" ht="15" customHeight="1">
      <c r="R38621"/>
      <c r="S38621"/>
    </row>
    <row r="38622" spans="18:19" ht="15" customHeight="1">
      <c r="R38622"/>
      <c r="S38622"/>
    </row>
    <row r="38623" spans="18:19" ht="15" customHeight="1">
      <c r="R38623"/>
      <c r="S38623"/>
    </row>
    <row r="38624" spans="18:19" ht="15" customHeight="1">
      <c r="R38624"/>
      <c r="S38624"/>
    </row>
    <row r="38625" spans="18:19" ht="15" customHeight="1">
      <c r="R38625"/>
      <c r="S38625"/>
    </row>
    <row r="38626" spans="18:19" ht="15" customHeight="1">
      <c r="R38626"/>
      <c r="S38626"/>
    </row>
    <row r="38627" spans="18:19" ht="15" customHeight="1">
      <c r="R38627"/>
      <c r="S38627"/>
    </row>
    <row r="38628" spans="18:19" ht="15" customHeight="1">
      <c r="R38628"/>
      <c r="S38628"/>
    </row>
    <row r="38629" spans="18:19" ht="15" customHeight="1">
      <c r="R38629"/>
      <c r="S38629"/>
    </row>
    <row r="38630" spans="18:19" ht="15" customHeight="1">
      <c r="R38630"/>
      <c r="S38630"/>
    </row>
    <row r="38631" spans="18:19" ht="15" customHeight="1">
      <c r="R38631"/>
      <c r="S38631"/>
    </row>
    <row r="38632" spans="18:19" ht="15" customHeight="1">
      <c r="R38632"/>
      <c r="S38632"/>
    </row>
    <row r="38633" spans="18:19" ht="15" customHeight="1">
      <c r="R38633"/>
      <c r="S38633"/>
    </row>
    <row r="38634" spans="18:19" ht="15" customHeight="1">
      <c r="R38634"/>
      <c r="S38634"/>
    </row>
    <row r="38635" spans="18:19" ht="15" customHeight="1">
      <c r="R38635"/>
      <c r="S38635"/>
    </row>
    <row r="38636" spans="18:19" ht="15" customHeight="1">
      <c r="R38636"/>
      <c r="S38636"/>
    </row>
    <row r="38637" spans="18:19" ht="15" customHeight="1">
      <c r="R38637"/>
      <c r="S38637"/>
    </row>
    <row r="38638" spans="18:19" ht="15" customHeight="1">
      <c r="R38638"/>
      <c r="S38638"/>
    </row>
    <row r="38639" spans="18:19" ht="15" customHeight="1">
      <c r="R38639"/>
      <c r="S38639"/>
    </row>
    <row r="38640" spans="18:19" ht="15" customHeight="1">
      <c r="R38640"/>
      <c r="S38640"/>
    </row>
    <row r="38641" spans="18:19" ht="15" customHeight="1">
      <c r="R38641"/>
      <c r="S38641"/>
    </row>
    <row r="38642" spans="18:19" ht="15" customHeight="1">
      <c r="R38642"/>
      <c r="S38642"/>
    </row>
    <row r="38643" spans="18:19" ht="15" customHeight="1">
      <c r="R38643"/>
      <c r="S38643"/>
    </row>
    <row r="38644" spans="18:19" ht="15" customHeight="1">
      <c r="R38644"/>
      <c r="S38644"/>
    </row>
    <row r="38645" spans="18:19" ht="15" customHeight="1">
      <c r="R38645"/>
      <c r="S38645"/>
    </row>
    <row r="38646" spans="18:19" ht="15" customHeight="1">
      <c r="R38646"/>
      <c r="S38646"/>
    </row>
    <row r="38647" spans="18:19" ht="15" customHeight="1">
      <c r="R38647"/>
      <c r="S38647"/>
    </row>
    <row r="38648" spans="18:19" ht="15" customHeight="1">
      <c r="R38648"/>
      <c r="S38648"/>
    </row>
    <row r="38649" spans="18:19" ht="15" customHeight="1">
      <c r="R38649"/>
      <c r="S38649"/>
    </row>
    <row r="38650" spans="18:19" ht="15" customHeight="1">
      <c r="R38650"/>
      <c r="S38650"/>
    </row>
    <row r="38651" spans="18:19" ht="15" customHeight="1">
      <c r="R38651"/>
      <c r="S38651"/>
    </row>
    <row r="38652" spans="18:19" ht="15" customHeight="1">
      <c r="R38652"/>
      <c r="S38652"/>
    </row>
    <row r="38653" spans="18:19" ht="15" customHeight="1">
      <c r="R38653"/>
      <c r="S38653"/>
    </row>
    <row r="38654" spans="18:19" ht="15" customHeight="1">
      <c r="R38654"/>
      <c r="S38654"/>
    </row>
    <row r="38655" spans="18:19" ht="15" customHeight="1">
      <c r="R38655"/>
      <c r="S38655"/>
    </row>
    <row r="38656" spans="18:19" ht="15" customHeight="1">
      <c r="R38656"/>
      <c r="S38656"/>
    </row>
    <row r="38657" spans="18:19" ht="15" customHeight="1">
      <c r="R38657"/>
      <c r="S38657"/>
    </row>
    <row r="38658" spans="18:19" ht="15" customHeight="1">
      <c r="R38658"/>
      <c r="S38658"/>
    </row>
    <row r="38659" spans="18:19" ht="15" customHeight="1">
      <c r="R38659"/>
      <c r="S38659"/>
    </row>
    <row r="38660" spans="18:19" ht="15" customHeight="1">
      <c r="R38660"/>
      <c r="S38660"/>
    </row>
    <row r="38661" spans="18:19" ht="15" customHeight="1">
      <c r="R38661"/>
      <c r="S38661"/>
    </row>
    <row r="38662" spans="18:19" ht="15" customHeight="1">
      <c r="R38662"/>
      <c r="S38662"/>
    </row>
    <row r="38663" spans="18:19" ht="15" customHeight="1">
      <c r="R38663"/>
      <c r="S38663"/>
    </row>
    <row r="38664" spans="18:19" ht="15" customHeight="1">
      <c r="R38664"/>
      <c r="S38664"/>
    </row>
    <row r="38665" spans="18:19" ht="15" customHeight="1">
      <c r="R38665"/>
      <c r="S38665"/>
    </row>
    <row r="38666" spans="18:19" ht="15" customHeight="1">
      <c r="R38666"/>
      <c r="S38666"/>
    </row>
    <row r="38667" spans="18:19" ht="15" customHeight="1">
      <c r="R38667"/>
      <c r="S38667"/>
    </row>
    <row r="38668" spans="18:19" ht="15" customHeight="1">
      <c r="R38668"/>
      <c r="S38668"/>
    </row>
    <row r="38669" spans="18:19" ht="15" customHeight="1">
      <c r="R38669"/>
      <c r="S38669"/>
    </row>
    <row r="38670" spans="18:19" ht="15" customHeight="1">
      <c r="R38670"/>
      <c r="S38670"/>
    </row>
    <row r="38671" spans="18:19" ht="15" customHeight="1">
      <c r="R38671"/>
      <c r="S38671"/>
    </row>
    <row r="38672" spans="18:19" ht="15" customHeight="1">
      <c r="R38672"/>
      <c r="S38672"/>
    </row>
    <row r="38673" spans="18:19" ht="15" customHeight="1">
      <c r="R38673"/>
      <c r="S38673"/>
    </row>
    <row r="38674" spans="18:19" ht="15" customHeight="1">
      <c r="R38674"/>
      <c r="S38674"/>
    </row>
    <row r="38675" spans="18:19" ht="15" customHeight="1">
      <c r="R38675"/>
      <c r="S38675"/>
    </row>
    <row r="38676" spans="18:19" ht="15" customHeight="1">
      <c r="R38676"/>
      <c r="S38676"/>
    </row>
    <row r="38677" spans="18:19" ht="15" customHeight="1">
      <c r="R38677"/>
      <c r="S38677"/>
    </row>
    <row r="38678" spans="18:19" ht="15" customHeight="1">
      <c r="R38678"/>
      <c r="S38678"/>
    </row>
    <row r="38679" spans="18:19" ht="15" customHeight="1">
      <c r="R38679"/>
      <c r="S38679"/>
    </row>
    <row r="38680" spans="18:19" ht="15" customHeight="1">
      <c r="R38680"/>
      <c r="S38680"/>
    </row>
    <row r="38681" spans="18:19" ht="15" customHeight="1">
      <c r="R38681"/>
      <c r="S38681"/>
    </row>
    <row r="38682" spans="18:19" ht="15" customHeight="1">
      <c r="R38682"/>
      <c r="S38682"/>
    </row>
    <row r="38683" spans="18:19" ht="15" customHeight="1">
      <c r="R38683"/>
      <c r="S38683"/>
    </row>
    <row r="38684" spans="18:19" ht="15" customHeight="1">
      <c r="R38684"/>
      <c r="S38684"/>
    </row>
    <row r="38685" spans="18:19" ht="15" customHeight="1">
      <c r="R38685"/>
      <c r="S38685"/>
    </row>
    <row r="38686" spans="18:19" ht="15" customHeight="1">
      <c r="R38686"/>
      <c r="S38686"/>
    </row>
    <row r="38687" spans="18:19" ht="15" customHeight="1">
      <c r="R38687"/>
      <c r="S38687"/>
    </row>
    <row r="38688" spans="18:19" ht="15" customHeight="1">
      <c r="R38688"/>
      <c r="S38688"/>
    </row>
    <row r="38689" spans="18:19" ht="15" customHeight="1">
      <c r="R38689"/>
      <c r="S38689"/>
    </row>
    <row r="38690" spans="18:19" ht="15" customHeight="1">
      <c r="R38690"/>
      <c r="S38690"/>
    </row>
    <row r="38691" spans="18:19" ht="15" customHeight="1">
      <c r="R38691"/>
      <c r="S38691"/>
    </row>
    <row r="38692" spans="18:19" ht="15" customHeight="1">
      <c r="R38692"/>
      <c r="S38692"/>
    </row>
    <row r="38693" spans="18:19" ht="15" customHeight="1">
      <c r="R38693"/>
      <c r="S38693"/>
    </row>
    <row r="38694" spans="18:19" ht="15" customHeight="1">
      <c r="R38694"/>
      <c r="S38694"/>
    </row>
    <row r="38695" spans="18:19" ht="15" customHeight="1">
      <c r="R38695"/>
      <c r="S38695"/>
    </row>
    <row r="38696" spans="18:19" ht="15" customHeight="1">
      <c r="R38696"/>
      <c r="S38696"/>
    </row>
    <row r="38697" spans="18:19" ht="15" customHeight="1">
      <c r="R38697"/>
      <c r="S38697"/>
    </row>
    <row r="38698" spans="18:19" ht="15" customHeight="1">
      <c r="R38698"/>
      <c r="S38698"/>
    </row>
    <row r="38699" spans="18:19" ht="15" customHeight="1">
      <c r="R38699"/>
      <c r="S38699"/>
    </row>
    <row r="38700" spans="18:19" ht="15" customHeight="1">
      <c r="R38700"/>
      <c r="S38700"/>
    </row>
    <row r="38701" spans="18:19" ht="15" customHeight="1">
      <c r="R38701"/>
      <c r="S38701"/>
    </row>
    <row r="38702" spans="18:19" ht="15" customHeight="1">
      <c r="R38702"/>
      <c r="S38702"/>
    </row>
    <row r="38703" spans="18:19" ht="15" customHeight="1">
      <c r="R38703"/>
      <c r="S38703"/>
    </row>
    <row r="38704" spans="18:19" ht="15" customHeight="1">
      <c r="R38704"/>
      <c r="S38704"/>
    </row>
    <row r="38705" spans="18:19" ht="15" customHeight="1">
      <c r="R38705"/>
      <c r="S38705"/>
    </row>
    <row r="38706" spans="18:19" ht="15" customHeight="1">
      <c r="R38706"/>
      <c r="S38706"/>
    </row>
    <row r="38707" spans="18:19" ht="15" customHeight="1">
      <c r="R38707"/>
      <c r="S38707"/>
    </row>
    <row r="38708" spans="18:19" ht="15" customHeight="1">
      <c r="R38708"/>
      <c r="S38708"/>
    </row>
    <row r="38709" spans="18:19" ht="15" customHeight="1">
      <c r="R38709"/>
      <c r="S38709"/>
    </row>
    <row r="38710" spans="18:19" ht="15" customHeight="1">
      <c r="R38710"/>
      <c r="S38710"/>
    </row>
    <row r="38711" spans="18:19" ht="15" customHeight="1">
      <c r="R38711"/>
      <c r="S38711"/>
    </row>
    <row r="38712" spans="18:19" ht="15" customHeight="1">
      <c r="R38712"/>
      <c r="S38712"/>
    </row>
    <row r="38713" spans="18:19" ht="15" customHeight="1">
      <c r="R38713"/>
      <c r="S38713"/>
    </row>
    <row r="38714" spans="18:19" ht="15" customHeight="1">
      <c r="R38714"/>
      <c r="S38714"/>
    </row>
    <row r="38715" spans="18:19" ht="15" customHeight="1">
      <c r="R38715"/>
      <c r="S38715"/>
    </row>
    <row r="38716" spans="18:19" ht="15" customHeight="1">
      <c r="R38716"/>
      <c r="S38716"/>
    </row>
    <row r="38717" spans="18:19" ht="15" customHeight="1">
      <c r="R38717"/>
      <c r="S38717"/>
    </row>
    <row r="38718" spans="18:19" ht="15" customHeight="1">
      <c r="R38718"/>
      <c r="S38718"/>
    </row>
    <row r="38719" spans="18:19" ht="15" customHeight="1">
      <c r="R38719"/>
      <c r="S38719"/>
    </row>
    <row r="38720" spans="18:19" ht="15" customHeight="1">
      <c r="R38720"/>
      <c r="S38720"/>
    </row>
    <row r="38721" spans="18:19" ht="15" customHeight="1">
      <c r="R38721"/>
      <c r="S38721"/>
    </row>
    <row r="38722" spans="18:19" ht="15" customHeight="1">
      <c r="R38722"/>
      <c r="S38722"/>
    </row>
    <row r="38723" spans="18:19" ht="15" customHeight="1">
      <c r="R38723"/>
      <c r="S38723"/>
    </row>
    <row r="38724" spans="18:19" ht="15" customHeight="1">
      <c r="R38724"/>
      <c r="S38724"/>
    </row>
    <row r="38725" spans="18:19" ht="15" customHeight="1">
      <c r="R38725"/>
      <c r="S38725"/>
    </row>
    <row r="38726" spans="18:19" ht="15" customHeight="1">
      <c r="R38726"/>
      <c r="S38726"/>
    </row>
    <row r="38727" spans="18:19" ht="15" customHeight="1">
      <c r="R38727"/>
      <c r="S38727"/>
    </row>
    <row r="38728" spans="18:19" ht="15" customHeight="1">
      <c r="R38728"/>
      <c r="S38728"/>
    </row>
    <row r="38729" spans="18:19" ht="15" customHeight="1">
      <c r="R38729"/>
      <c r="S38729"/>
    </row>
    <row r="38730" spans="18:19" ht="15" customHeight="1">
      <c r="R38730"/>
      <c r="S38730"/>
    </row>
    <row r="38731" spans="18:19" ht="15" customHeight="1">
      <c r="R38731"/>
      <c r="S38731"/>
    </row>
    <row r="38732" spans="18:19" ht="15" customHeight="1">
      <c r="R38732"/>
      <c r="S38732"/>
    </row>
    <row r="38733" spans="18:19" ht="15" customHeight="1">
      <c r="R38733"/>
      <c r="S38733"/>
    </row>
    <row r="38734" spans="18:19" ht="15" customHeight="1">
      <c r="R38734"/>
      <c r="S38734"/>
    </row>
    <row r="38735" spans="18:19" ht="15" customHeight="1">
      <c r="R38735"/>
      <c r="S38735"/>
    </row>
    <row r="38736" spans="18:19" ht="15" customHeight="1">
      <c r="R38736"/>
      <c r="S38736"/>
    </row>
    <row r="38737" spans="18:19" ht="15" customHeight="1">
      <c r="R38737"/>
      <c r="S38737"/>
    </row>
    <row r="38738" spans="18:19" ht="15" customHeight="1">
      <c r="R38738"/>
      <c r="S38738"/>
    </row>
    <row r="38739" spans="18:19" ht="15" customHeight="1">
      <c r="R38739"/>
      <c r="S38739"/>
    </row>
    <row r="38740" spans="18:19" ht="15" customHeight="1">
      <c r="R38740"/>
      <c r="S38740"/>
    </row>
    <row r="38741" spans="18:19" ht="15" customHeight="1">
      <c r="R38741"/>
      <c r="S38741"/>
    </row>
    <row r="38742" spans="18:19" ht="15" customHeight="1">
      <c r="R38742"/>
      <c r="S38742"/>
    </row>
    <row r="38743" spans="18:19" ht="15" customHeight="1">
      <c r="R38743"/>
      <c r="S38743"/>
    </row>
    <row r="38744" spans="18:19" ht="15" customHeight="1">
      <c r="R38744"/>
      <c r="S38744"/>
    </row>
    <row r="38745" spans="18:19" ht="15" customHeight="1">
      <c r="R38745"/>
      <c r="S38745"/>
    </row>
    <row r="38746" spans="18:19" ht="15" customHeight="1">
      <c r="R38746"/>
      <c r="S38746"/>
    </row>
    <row r="38747" spans="18:19" ht="15" customHeight="1">
      <c r="R38747"/>
      <c r="S38747"/>
    </row>
    <row r="38748" spans="18:19" ht="15" customHeight="1">
      <c r="R38748"/>
      <c r="S38748"/>
    </row>
    <row r="38749" spans="18:19" ht="15" customHeight="1">
      <c r="R38749"/>
      <c r="S38749"/>
    </row>
    <row r="38750" spans="18:19" ht="15" customHeight="1">
      <c r="R38750"/>
      <c r="S38750"/>
    </row>
    <row r="38751" spans="18:19" ht="15" customHeight="1">
      <c r="R38751"/>
      <c r="S38751"/>
    </row>
    <row r="38752" spans="18:19" ht="15" customHeight="1">
      <c r="R38752"/>
      <c r="S38752"/>
    </row>
    <row r="38753" spans="18:19" ht="15" customHeight="1">
      <c r="R38753"/>
      <c r="S38753"/>
    </row>
    <row r="38754" spans="18:19" ht="15" customHeight="1">
      <c r="R38754"/>
      <c r="S38754"/>
    </row>
    <row r="38755" spans="18:19" ht="15" customHeight="1">
      <c r="R38755"/>
      <c r="S38755"/>
    </row>
    <row r="38756" spans="18:19" ht="15" customHeight="1">
      <c r="R38756"/>
      <c r="S38756"/>
    </row>
    <row r="38757" spans="18:19" ht="15" customHeight="1">
      <c r="R38757"/>
      <c r="S38757"/>
    </row>
    <row r="38758" spans="18:19" ht="15" customHeight="1">
      <c r="R38758"/>
      <c r="S38758"/>
    </row>
    <row r="38759" spans="18:19" ht="15" customHeight="1">
      <c r="R38759"/>
      <c r="S38759"/>
    </row>
    <row r="38760" spans="18:19" ht="15" customHeight="1">
      <c r="R38760"/>
      <c r="S38760"/>
    </row>
    <row r="38761" spans="18:19" ht="15" customHeight="1">
      <c r="R38761"/>
      <c r="S38761"/>
    </row>
    <row r="38762" spans="18:19" ht="15" customHeight="1">
      <c r="R38762"/>
      <c r="S38762"/>
    </row>
    <row r="38763" spans="18:19" ht="15" customHeight="1">
      <c r="R38763"/>
      <c r="S38763"/>
    </row>
    <row r="38764" spans="18:19" ht="15" customHeight="1">
      <c r="R38764"/>
      <c r="S38764"/>
    </row>
    <row r="38765" spans="18:19" ht="15" customHeight="1">
      <c r="R38765"/>
      <c r="S38765"/>
    </row>
    <row r="38766" spans="18:19" ht="15" customHeight="1">
      <c r="R38766"/>
      <c r="S38766"/>
    </row>
    <row r="38767" spans="18:19" ht="15" customHeight="1">
      <c r="R38767"/>
      <c r="S38767"/>
    </row>
    <row r="38768" spans="18:19" ht="15" customHeight="1">
      <c r="R38768"/>
      <c r="S38768"/>
    </row>
    <row r="38769" spans="18:19" ht="15" customHeight="1">
      <c r="R38769"/>
      <c r="S38769"/>
    </row>
    <row r="38770" spans="18:19" ht="15" customHeight="1">
      <c r="R38770"/>
      <c r="S38770"/>
    </row>
    <row r="38771" spans="18:19" ht="15" customHeight="1">
      <c r="R38771"/>
      <c r="S38771"/>
    </row>
    <row r="38772" spans="18:19" ht="15" customHeight="1">
      <c r="R38772"/>
      <c r="S38772"/>
    </row>
    <row r="38773" spans="18:19" ht="15" customHeight="1">
      <c r="R38773"/>
      <c r="S38773"/>
    </row>
    <row r="38774" spans="18:19" ht="15" customHeight="1">
      <c r="R38774"/>
      <c r="S38774"/>
    </row>
    <row r="38775" spans="18:19" ht="15" customHeight="1">
      <c r="R38775"/>
      <c r="S38775"/>
    </row>
    <row r="38776" spans="18:19" ht="15" customHeight="1">
      <c r="R38776"/>
      <c r="S38776"/>
    </row>
    <row r="38777" spans="18:19" ht="15" customHeight="1">
      <c r="R38777"/>
      <c r="S38777"/>
    </row>
    <row r="38778" spans="18:19" ht="15" customHeight="1">
      <c r="R38778"/>
      <c r="S38778"/>
    </row>
    <row r="38779" spans="18:19" ht="15" customHeight="1">
      <c r="R38779"/>
      <c r="S38779"/>
    </row>
    <row r="38780" spans="18:19" ht="15" customHeight="1">
      <c r="R38780"/>
      <c r="S38780"/>
    </row>
    <row r="38781" spans="18:19" ht="15" customHeight="1">
      <c r="R38781"/>
      <c r="S38781"/>
    </row>
    <row r="38782" spans="18:19" ht="15" customHeight="1">
      <c r="R38782"/>
      <c r="S38782"/>
    </row>
    <row r="38783" spans="18:19" ht="15" customHeight="1">
      <c r="R38783"/>
      <c r="S38783"/>
    </row>
    <row r="38784" spans="18:19" ht="15" customHeight="1">
      <c r="R38784"/>
      <c r="S38784"/>
    </row>
    <row r="38785" spans="18:19" ht="15" customHeight="1">
      <c r="R38785"/>
      <c r="S38785"/>
    </row>
    <row r="38786" spans="18:19" ht="15" customHeight="1">
      <c r="R38786"/>
      <c r="S38786"/>
    </row>
    <row r="38787" spans="18:19" ht="15" customHeight="1">
      <c r="R38787"/>
      <c r="S38787"/>
    </row>
    <row r="38788" spans="18:19" ht="15" customHeight="1">
      <c r="R38788"/>
      <c r="S38788"/>
    </row>
    <row r="38789" spans="18:19" ht="15" customHeight="1">
      <c r="R38789"/>
      <c r="S38789"/>
    </row>
    <row r="38790" spans="18:19" ht="15" customHeight="1">
      <c r="R38790"/>
      <c r="S38790"/>
    </row>
    <row r="38791" spans="18:19" ht="15" customHeight="1">
      <c r="R38791"/>
      <c r="S38791"/>
    </row>
    <row r="38792" spans="18:19" ht="15" customHeight="1">
      <c r="R38792"/>
      <c r="S38792"/>
    </row>
    <row r="38793" spans="18:19" ht="15" customHeight="1">
      <c r="R38793"/>
      <c r="S38793"/>
    </row>
    <row r="38794" spans="18:19" ht="15" customHeight="1">
      <c r="R38794"/>
      <c r="S38794"/>
    </row>
    <row r="38795" spans="18:19" ht="15" customHeight="1">
      <c r="R38795"/>
      <c r="S38795"/>
    </row>
    <row r="38796" spans="18:19" ht="15" customHeight="1">
      <c r="R38796"/>
      <c r="S38796"/>
    </row>
    <row r="38797" spans="18:19" ht="15" customHeight="1">
      <c r="R38797"/>
      <c r="S38797"/>
    </row>
    <row r="38798" spans="18:19" ht="15" customHeight="1">
      <c r="R38798"/>
      <c r="S38798"/>
    </row>
    <row r="38799" spans="18:19" ht="15" customHeight="1">
      <c r="R38799"/>
      <c r="S38799"/>
    </row>
    <row r="38800" spans="18:19" ht="15" customHeight="1">
      <c r="R38800"/>
      <c r="S38800"/>
    </row>
    <row r="38801" spans="18:19" ht="15" customHeight="1">
      <c r="R38801"/>
      <c r="S38801"/>
    </row>
    <row r="38802" spans="18:19" ht="15" customHeight="1">
      <c r="R38802"/>
      <c r="S38802"/>
    </row>
    <row r="38803" spans="18:19" ht="15" customHeight="1">
      <c r="R38803"/>
      <c r="S38803"/>
    </row>
    <row r="38804" spans="18:19" ht="15" customHeight="1">
      <c r="R38804"/>
      <c r="S38804"/>
    </row>
    <row r="38805" spans="18:19" ht="15" customHeight="1">
      <c r="R38805"/>
      <c r="S38805"/>
    </row>
    <row r="38806" spans="18:19" ht="15" customHeight="1">
      <c r="R38806"/>
      <c r="S38806"/>
    </row>
    <row r="38807" spans="18:19" ht="15" customHeight="1">
      <c r="R38807"/>
      <c r="S38807"/>
    </row>
    <row r="38808" spans="18:19" ht="15" customHeight="1">
      <c r="R38808"/>
      <c r="S38808"/>
    </row>
    <row r="38809" spans="18:19" ht="15" customHeight="1">
      <c r="R38809"/>
      <c r="S38809"/>
    </row>
    <row r="38810" spans="18:19" ht="15" customHeight="1">
      <c r="R38810"/>
      <c r="S38810"/>
    </row>
    <row r="38811" spans="18:19" ht="15" customHeight="1">
      <c r="R38811"/>
      <c r="S38811"/>
    </row>
    <row r="38812" spans="18:19" ht="15" customHeight="1">
      <c r="R38812"/>
      <c r="S38812"/>
    </row>
    <row r="38813" spans="18:19" ht="15" customHeight="1">
      <c r="R38813"/>
      <c r="S38813"/>
    </row>
    <row r="38814" spans="18:19" ht="15" customHeight="1">
      <c r="R38814"/>
      <c r="S38814"/>
    </row>
    <row r="38815" spans="18:19" ht="15" customHeight="1">
      <c r="R38815"/>
      <c r="S38815"/>
    </row>
    <row r="38816" spans="18:19" ht="15" customHeight="1">
      <c r="R38816"/>
      <c r="S38816"/>
    </row>
    <row r="38817" spans="18:19" ht="15" customHeight="1">
      <c r="R38817"/>
      <c r="S38817"/>
    </row>
    <row r="38818" spans="18:19" ht="15" customHeight="1">
      <c r="R38818"/>
      <c r="S38818"/>
    </row>
    <row r="38819" spans="18:19" ht="15" customHeight="1">
      <c r="R38819"/>
      <c r="S38819"/>
    </row>
    <row r="38820" spans="18:19" ht="15" customHeight="1">
      <c r="R38820"/>
      <c r="S38820"/>
    </row>
    <row r="38821" spans="18:19" ht="15" customHeight="1">
      <c r="R38821"/>
      <c r="S38821"/>
    </row>
    <row r="38822" spans="18:19" ht="15" customHeight="1">
      <c r="R38822"/>
      <c r="S38822"/>
    </row>
    <row r="38823" spans="18:19" ht="15" customHeight="1">
      <c r="R38823"/>
      <c r="S38823"/>
    </row>
    <row r="38824" spans="18:19" ht="15" customHeight="1">
      <c r="R38824"/>
      <c r="S38824"/>
    </row>
    <row r="38825" spans="18:19" ht="15" customHeight="1">
      <c r="R38825"/>
      <c r="S38825"/>
    </row>
    <row r="38826" spans="18:19" ht="15" customHeight="1">
      <c r="R38826"/>
      <c r="S38826"/>
    </row>
    <row r="38827" spans="18:19" ht="15" customHeight="1">
      <c r="R38827"/>
      <c r="S38827"/>
    </row>
    <row r="38828" spans="18:19" ht="15" customHeight="1">
      <c r="R38828"/>
      <c r="S38828"/>
    </row>
    <row r="38829" spans="18:19" ht="15" customHeight="1">
      <c r="R38829"/>
      <c r="S38829"/>
    </row>
    <row r="38830" spans="18:19" ht="15" customHeight="1">
      <c r="R38830"/>
      <c r="S38830"/>
    </row>
    <row r="38831" spans="18:19" ht="15" customHeight="1">
      <c r="R38831"/>
      <c r="S38831"/>
    </row>
    <row r="38832" spans="18:19" ht="15" customHeight="1">
      <c r="R38832"/>
      <c r="S38832"/>
    </row>
    <row r="38833" spans="18:19" ht="15" customHeight="1">
      <c r="R38833"/>
      <c r="S38833"/>
    </row>
    <row r="38834" spans="18:19" ht="15" customHeight="1">
      <c r="R38834"/>
      <c r="S38834"/>
    </row>
    <row r="38835" spans="18:19" ht="15" customHeight="1">
      <c r="R38835"/>
      <c r="S38835"/>
    </row>
    <row r="38836" spans="18:19" ht="15" customHeight="1">
      <c r="R38836"/>
      <c r="S38836"/>
    </row>
    <row r="38837" spans="18:19" ht="15" customHeight="1">
      <c r="R38837"/>
      <c r="S38837"/>
    </row>
    <row r="38838" spans="18:19" ht="15" customHeight="1">
      <c r="R38838"/>
      <c r="S38838"/>
    </row>
    <row r="38839" spans="18:19" ht="15" customHeight="1">
      <c r="R38839"/>
      <c r="S38839"/>
    </row>
    <row r="38840" spans="18:19" ht="15" customHeight="1">
      <c r="R38840"/>
      <c r="S38840"/>
    </row>
    <row r="38841" spans="18:19" ht="15" customHeight="1">
      <c r="R38841"/>
      <c r="S38841"/>
    </row>
    <row r="38842" spans="18:19" ht="15" customHeight="1">
      <c r="R38842"/>
      <c r="S38842"/>
    </row>
    <row r="38843" spans="18:19" ht="15" customHeight="1">
      <c r="R38843"/>
      <c r="S38843"/>
    </row>
    <row r="38844" spans="18:19" ht="15" customHeight="1">
      <c r="R38844"/>
      <c r="S38844"/>
    </row>
    <row r="38845" spans="18:19" ht="15" customHeight="1">
      <c r="R38845"/>
      <c r="S38845"/>
    </row>
    <row r="38846" spans="18:19" ht="15" customHeight="1">
      <c r="R38846"/>
      <c r="S38846"/>
    </row>
    <row r="38847" spans="18:19" ht="15" customHeight="1">
      <c r="R38847"/>
      <c r="S38847"/>
    </row>
    <row r="38848" spans="18:19" ht="15" customHeight="1">
      <c r="R38848"/>
      <c r="S38848"/>
    </row>
    <row r="38849" spans="18:19" ht="15" customHeight="1">
      <c r="R38849"/>
      <c r="S38849"/>
    </row>
    <row r="38850" spans="18:19" ht="15" customHeight="1">
      <c r="R38850"/>
      <c r="S38850"/>
    </row>
    <row r="38851" spans="18:19" ht="15" customHeight="1">
      <c r="R38851"/>
      <c r="S38851"/>
    </row>
    <row r="38852" spans="18:19" ht="15" customHeight="1">
      <c r="R38852"/>
      <c r="S38852"/>
    </row>
    <row r="38853" spans="18:19" ht="15" customHeight="1">
      <c r="R38853"/>
      <c r="S38853"/>
    </row>
    <row r="38854" spans="18:19" ht="15" customHeight="1">
      <c r="R38854"/>
      <c r="S38854"/>
    </row>
    <row r="38855" spans="18:19" ht="15" customHeight="1">
      <c r="R38855"/>
      <c r="S38855"/>
    </row>
    <row r="38856" spans="18:19" ht="15" customHeight="1">
      <c r="R38856"/>
      <c r="S38856"/>
    </row>
    <row r="38857" spans="18:19" ht="15" customHeight="1">
      <c r="R38857"/>
      <c r="S38857"/>
    </row>
    <row r="38858" spans="18:19" ht="15" customHeight="1">
      <c r="R38858"/>
      <c r="S38858"/>
    </row>
    <row r="38859" spans="18:19" ht="15" customHeight="1">
      <c r="R38859"/>
      <c r="S38859"/>
    </row>
    <row r="38860" spans="18:19" ht="15" customHeight="1">
      <c r="R38860"/>
      <c r="S38860"/>
    </row>
    <row r="38861" spans="18:19" ht="15" customHeight="1">
      <c r="R38861"/>
      <c r="S38861"/>
    </row>
    <row r="38862" spans="18:19" ht="15" customHeight="1">
      <c r="R38862"/>
      <c r="S38862"/>
    </row>
    <row r="38863" spans="18:19" ht="15" customHeight="1">
      <c r="R38863"/>
      <c r="S38863"/>
    </row>
    <row r="38864" spans="18:19" ht="15" customHeight="1">
      <c r="R38864"/>
      <c r="S38864"/>
    </row>
    <row r="38865" spans="18:19" ht="15" customHeight="1">
      <c r="R38865"/>
      <c r="S38865"/>
    </row>
    <row r="38866" spans="18:19" ht="15" customHeight="1">
      <c r="R38866"/>
      <c r="S38866"/>
    </row>
    <row r="38867" spans="18:19" ht="15" customHeight="1">
      <c r="R38867"/>
      <c r="S38867"/>
    </row>
    <row r="38868" spans="18:19" ht="15" customHeight="1">
      <c r="R38868"/>
      <c r="S38868"/>
    </row>
    <row r="38869" spans="18:19" ht="15" customHeight="1">
      <c r="R38869"/>
      <c r="S38869"/>
    </row>
    <row r="38870" spans="18:19" ht="15" customHeight="1">
      <c r="R38870"/>
      <c r="S38870"/>
    </row>
    <row r="38871" spans="18:19" ht="15" customHeight="1">
      <c r="R38871"/>
      <c r="S38871"/>
    </row>
    <row r="38872" spans="18:19" ht="15" customHeight="1">
      <c r="R38872"/>
      <c r="S38872"/>
    </row>
    <row r="38873" spans="18:19" ht="15" customHeight="1">
      <c r="R38873"/>
      <c r="S38873"/>
    </row>
    <row r="38874" spans="18:19" ht="15" customHeight="1">
      <c r="R38874"/>
      <c r="S38874"/>
    </row>
    <row r="38875" spans="18:19" ht="15" customHeight="1">
      <c r="R38875"/>
      <c r="S38875"/>
    </row>
    <row r="38876" spans="18:19" ht="15" customHeight="1">
      <c r="R38876"/>
      <c r="S38876"/>
    </row>
    <row r="38877" spans="18:19" ht="15" customHeight="1">
      <c r="R38877"/>
      <c r="S38877"/>
    </row>
    <row r="38878" spans="18:19" ht="15" customHeight="1">
      <c r="R38878"/>
      <c r="S38878"/>
    </row>
    <row r="38879" spans="18:19" ht="15" customHeight="1">
      <c r="R38879"/>
      <c r="S38879"/>
    </row>
    <row r="38880" spans="18:19" ht="15" customHeight="1">
      <c r="R38880"/>
      <c r="S38880"/>
    </row>
    <row r="38881" spans="18:19" ht="15" customHeight="1">
      <c r="R38881"/>
      <c r="S38881"/>
    </row>
    <row r="38882" spans="18:19" ht="15" customHeight="1">
      <c r="R38882"/>
      <c r="S38882"/>
    </row>
    <row r="38883" spans="18:19" ht="15" customHeight="1">
      <c r="R38883"/>
      <c r="S38883"/>
    </row>
    <row r="38884" spans="18:19" ht="15" customHeight="1">
      <c r="R38884"/>
      <c r="S38884"/>
    </row>
    <row r="38885" spans="18:19" ht="15" customHeight="1">
      <c r="R38885"/>
      <c r="S38885"/>
    </row>
    <row r="38886" spans="18:19" ht="15" customHeight="1">
      <c r="R38886"/>
      <c r="S38886"/>
    </row>
    <row r="38887" spans="18:19" ht="15" customHeight="1">
      <c r="R38887"/>
      <c r="S38887"/>
    </row>
    <row r="38888" spans="18:19" ht="15" customHeight="1">
      <c r="R38888"/>
      <c r="S38888"/>
    </row>
    <row r="38889" spans="18:19" ht="15" customHeight="1">
      <c r="R38889"/>
      <c r="S38889"/>
    </row>
    <row r="38890" spans="18:19" ht="15" customHeight="1">
      <c r="R38890"/>
      <c r="S38890"/>
    </row>
    <row r="38891" spans="18:19" ht="15" customHeight="1">
      <c r="R38891"/>
      <c r="S38891"/>
    </row>
    <row r="38892" spans="18:19" ht="15" customHeight="1">
      <c r="R38892"/>
      <c r="S38892"/>
    </row>
    <row r="38893" spans="18:19" ht="15" customHeight="1">
      <c r="R38893"/>
      <c r="S38893"/>
    </row>
    <row r="38894" spans="18:19" ht="15" customHeight="1">
      <c r="R38894"/>
      <c r="S38894"/>
    </row>
    <row r="38895" spans="18:19" ht="15" customHeight="1">
      <c r="R38895"/>
      <c r="S38895"/>
    </row>
    <row r="38896" spans="18:19" ht="15" customHeight="1">
      <c r="R38896"/>
      <c r="S38896"/>
    </row>
    <row r="38897" spans="18:19" ht="15" customHeight="1">
      <c r="R38897"/>
      <c r="S38897"/>
    </row>
    <row r="38898" spans="18:19" ht="15" customHeight="1">
      <c r="R38898"/>
      <c r="S38898"/>
    </row>
    <row r="38899" spans="18:19" ht="15" customHeight="1">
      <c r="R38899"/>
      <c r="S38899"/>
    </row>
    <row r="38900" spans="18:19" ht="15" customHeight="1">
      <c r="R38900"/>
      <c r="S38900"/>
    </row>
    <row r="38901" spans="18:19" ht="15" customHeight="1">
      <c r="R38901"/>
      <c r="S38901"/>
    </row>
    <row r="38902" spans="18:19" ht="15" customHeight="1">
      <c r="R38902"/>
      <c r="S38902"/>
    </row>
    <row r="38903" spans="18:19" ht="15" customHeight="1">
      <c r="R38903"/>
      <c r="S38903"/>
    </row>
    <row r="38904" spans="18:19" ht="15" customHeight="1">
      <c r="R38904"/>
      <c r="S38904"/>
    </row>
    <row r="38905" spans="18:19" ht="15" customHeight="1">
      <c r="R38905"/>
      <c r="S38905"/>
    </row>
    <row r="38906" spans="18:19" ht="15" customHeight="1">
      <c r="R38906"/>
      <c r="S38906"/>
    </row>
    <row r="38907" spans="18:19" ht="15" customHeight="1">
      <c r="R38907"/>
      <c r="S38907"/>
    </row>
    <row r="38908" spans="18:19" ht="15" customHeight="1">
      <c r="R38908"/>
      <c r="S38908"/>
    </row>
    <row r="38909" spans="18:19" ht="15" customHeight="1">
      <c r="R38909"/>
      <c r="S38909"/>
    </row>
    <row r="38910" spans="18:19" ht="15" customHeight="1">
      <c r="R38910"/>
      <c r="S38910"/>
    </row>
    <row r="38911" spans="18:19" ht="15" customHeight="1">
      <c r="R38911"/>
      <c r="S38911"/>
    </row>
    <row r="38912" spans="18:19" ht="15" customHeight="1">
      <c r="R38912"/>
      <c r="S38912"/>
    </row>
    <row r="38913" spans="18:19" ht="15" customHeight="1">
      <c r="R38913"/>
      <c r="S38913"/>
    </row>
    <row r="38914" spans="18:19" ht="15" customHeight="1">
      <c r="R38914"/>
      <c r="S38914"/>
    </row>
    <row r="38915" spans="18:19" ht="15" customHeight="1">
      <c r="R38915"/>
      <c r="S38915"/>
    </row>
    <row r="38916" spans="18:19" ht="15" customHeight="1">
      <c r="R38916"/>
      <c r="S38916"/>
    </row>
    <row r="38917" spans="18:19" ht="15" customHeight="1">
      <c r="R38917"/>
      <c r="S38917"/>
    </row>
    <row r="38918" spans="18:19" ht="15" customHeight="1">
      <c r="R38918"/>
      <c r="S38918"/>
    </row>
    <row r="38919" spans="18:19" ht="15" customHeight="1">
      <c r="R38919"/>
      <c r="S38919"/>
    </row>
    <row r="38920" spans="18:19" ht="15" customHeight="1">
      <c r="R38920"/>
      <c r="S38920"/>
    </row>
    <row r="38921" spans="18:19" ht="15" customHeight="1">
      <c r="R38921"/>
      <c r="S38921"/>
    </row>
    <row r="38922" spans="18:19" ht="15" customHeight="1">
      <c r="R38922"/>
      <c r="S38922"/>
    </row>
    <row r="38923" spans="18:19" ht="15" customHeight="1">
      <c r="R38923"/>
      <c r="S38923"/>
    </row>
    <row r="38924" spans="18:19" ht="15" customHeight="1">
      <c r="R38924"/>
      <c r="S38924"/>
    </row>
    <row r="38925" spans="18:19" ht="15" customHeight="1">
      <c r="R38925"/>
      <c r="S38925"/>
    </row>
    <row r="38926" spans="18:19" ht="15" customHeight="1">
      <c r="R38926"/>
      <c r="S38926"/>
    </row>
    <row r="38927" spans="18:19" ht="15" customHeight="1">
      <c r="R38927"/>
      <c r="S38927"/>
    </row>
    <row r="38928" spans="18:19" ht="15" customHeight="1">
      <c r="R38928"/>
      <c r="S38928"/>
    </row>
    <row r="38929" spans="18:19" ht="15" customHeight="1">
      <c r="R38929"/>
      <c r="S38929"/>
    </row>
    <row r="38930" spans="18:19" ht="15" customHeight="1">
      <c r="R38930"/>
      <c r="S38930"/>
    </row>
    <row r="38931" spans="18:19" ht="15" customHeight="1">
      <c r="R38931"/>
      <c r="S38931"/>
    </row>
    <row r="38932" spans="18:19" ht="15" customHeight="1">
      <c r="R38932"/>
      <c r="S38932"/>
    </row>
    <row r="38933" spans="18:19" ht="15" customHeight="1">
      <c r="R38933"/>
      <c r="S38933"/>
    </row>
    <row r="38934" spans="18:19" ht="15" customHeight="1">
      <c r="R38934"/>
      <c r="S38934"/>
    </row>
    <row r="38935" spans="18:19" ht="15" customHeight="1">
      <c r="R38935"/>
      <c r="S38935"/>
    </row>
    <row r="38936" spans="18:19" ht="15" customHeight="1">
      <c r="R38936"/>
      <c r="S38936"/>
    </row>
    <row r="38937" spans="18:19" ht="15" customHeight="1">
      <c r="R38937"/>
      <c r="S38937"/>
    </row>
    <row r="38938" spans="18:19" ht="15" customHeight="1">
      <c r="R38938"/>
      <c r="S38938"/>
    </row>
    <row r="38939" spans="18:19" ht="15" customHeight="1">
      <c r="R38939"/>
      <c r="S38939"/>
    </row>
    <row r="38940" spans="18:19" ht="15" customHeight="1">
      <c r="R38940"/>
      <c r="S38940"/>
    </row>
    <row r="38941" spans="18:19" ht="15" customHeight="1">
      <c r="R38941"/>
      <c r="S38941"/>
    </row>
    <row r="38942" spans="18:19" ht="15" customHeight="1">
      <c r="R38942"/>
      <c r="S38942"/>
    </row>
    <row r="38943" spans="18:19" ht="15" customHeight="1">
      <c r="R38943"/>
      <c r="S38943"/>
    </row>
    <row r="38944" spans="18:19" ht="15" customHeight="1">
      <c r="R38944"/>
      <c r="S38944"/>
    </row>
    <row r="38945" spans="18:19" ht="15" customHeight="1">
      <c r="R38945"/>
      <c r="S38945"/>
    </row>
    <row r="38946" spans="18:19" ht="15" customHeight="1">
      <c r="R38946"/>
      <c r="S38946"/>
    </row>
    <row r="38947" spans="18:19" ht="15" customHeight="1">
      <c r="R38947"/>
      <c r="S38947"/>
    </row>
    <row r="38948" spans="18:19" ht="15" customHeight="1">
      <c r="R38948"/>
      <c r="S38948"/>
    </row>
    <row r="38949" spans="18:19" ht="15" customHeight="1">
      <c r="R38949"/>
      <c r="S38949"/>
    </row>
    <row r="38950" spans="18:19" ht="15" customHeight="1">
      <c r="R38950"/>
      <c r="S38950"/>
    </row>
    <row r="38951" spans="18:19" ht="15" customHeight="1">
      <c r="R38951"/>
      <c r="S38951"/>
    </row>
    <row r="38952" spans="18:19" ht="15" customHeight="1">
      <c r="R38952"/>
      <c r="S38952"/>
    </row>
    <row r="38953" spans="18:19" ht="15" customHeight="1">
      <c r="R38953"/>
      <c r="S38953"/>
    </row>
    <row r="38954" spans="18:19" ht="15" customHeight="1">
      <c r="R38954"/>
      <c r="S38954"/>
    </row>
    <row r="38955" spans="18:19" ht="15" customHeight="1">
      <c r="R38955"/>
      <c r="S38955"/>
    </row>
    <row r="38956" spans="18:19" ht="15" customHeight="1">
      <c r="R38956"/>
      <c r="S38956"/>
    </row>
    <row r="38957" spans="18:19" ht="15" customHeight="1">
      <c r="R38957"/>
      <c r="S38957"/>
    </row>
    <row r="38958" spans="18:19" ht="15" customHeight="1">
      <c r="R38958"/>
      <c r="S38958"/>
    </row>
    <row r="38959" spans="18:19" ht="15" customHeight="1">
      <c r="R38959"/>
      <c r="S38959"/>
    </row>
    <row r="38960" spans="18:19" ht="15" customHeight="1">
      <c r="R38960"/>
      <c r="S38960"/>
    </row>
    <row r="38961" spans="18:19" ht="15" customHeight="1">
      <c r="R38961"/>
      <c r="S38961"/>
    </row>
    <row r="38962" spans="18:19" ht="15" customHeight="1">
      <c r="R38962"/>
      <c r="S38962"/>
    </row>
    <row r="38963" spans="18:19" ht="15" customHeight="1">
      <c r="R38963"/>
      <c r="S38963"/>
    </row>
    <row r="38964" spans="18:19" ht="15" customHeight="1">
      <c r="R38964"/>
      <c r="S38964"/>
    </row>
    <row r="38965" spans="18:19" ht="15" customHeight="1">
      <c r="R38965"/>
      <c r="S38965"/>
    </row>
    <row r="38966" spans="18:19" ht="15" customHeight="1">
      <c r="R38966"/>
      <c r="S38966"/>
    </row>
    <row r="38967" spans="18:19" ht="15" customHeight="1">
      <c r="R38967"/>
      <c r="S38967"/>
    </row>
    <row r="38968" spans="18:19" ht="15" customHeight="1">
      <c r="R38968"/>
      <c r="S38968"/>
    </row>
    <row r="38969" spans="18:19" ht="15" customHeight="1">
      <c r="R38969"/>
      <c r="S38969"/>
    </row>
    <row r="38970" spans="18:19" ht="15" customHeight="1">
      <c r="R38970"/>
      <c r="S38970"/>
    </row>
    <row r="38971" spans="18:19" ht="15" customHeight="1">
      <c r="R38971"/>
      <c r="S38971"/>
    </row>
    <row r="38972" spans="18:19" ht="15" customHeight="1">
      <c r="R38972"/>
      <c r="S38972"/>
    </row>
    <row r="38973" spans="18:19" ht="15" customHeight="1">
      <c r="R38973"/>
      <c r="S38973"/>
    </row>
    <row r="38974" spans="18:19" ht="15" customHeight="1">
      <c r="R38974"/>
      <c r="S38974"/>
    </row>
    <row r="38975" spans="18:19" ht="15" customHeight="1">
      <c r="R38975"/>
      <c r="S38975"/>
    </row>
    <row r="38976" spans="18:19" ht="15" customHeight="1">
      <c r="R38976"/>
      <c r="S38976"/>
    </row>
    <row r="38977" spans="18:19" ht="15" customHeight="1">
      <c r="R38977"/>
      <c r="S38977"/>
    </row>
    <row r="38978" spans="18:19" ht="15" customHeight="1">
      <c r="R38978"/>
      <c r="S38978"/>
    </row>
    <row r="38979" spans="18:19" ht="15" customHeight="1">
      <c r="R38979"/>
      <c r="S38979"/>
    </row>
    <row r="38980" spans="18:19" ht="15" customHeight="1">
      <c r="R38980"/>
      <c r="S38980"/>
    </row>
    <row r="38981" spans="18:19" ht="15" customHeight="1">
      <c r="R38981"/>
      <c r="S38981"/>
    </row>
    <row r="38982" spans="18:19" ht="15" customHeight="1">
      <c r="R38982"/>
      <c r="S38982"/>
    </row>
    <row r="38983" spans="18:19" ht="15" customHeight="1">
      <c r="R38983"/>
      <c r="S38983"/>
    </row>
    <row r="38984" spans="18:19" ht="15" customHeight="1">
      <c r="R38984"/>
      <c r="S38984"/>
    </row>
    <row r="38985" spans="18:19" ht="15" customHeight="1">
      <c r="R38985"/>
      <c r="S38985"/>
    </row>
    <row r="38986" spans="18:19" ht="15" customHeight="1">
      <c r="R38986"/>
      <c r="S38986"/>
    </row>
    <row r="38987" spans="18:19" ht="15" customHeight="1">
      <c r="R38987"/>
      <c r="S38987"/>
    </row>
    <row r="38988" spans="18:19" ht="15" customHeight="1">
      <c r="R38988"/>
      <c r="S38988"/>
    </row>
    <row r="38989" spans="18:19" ht="15" customHeight="1">
      <c r="R38989"/>
      <c r="S38989"/>
    </row>
    <row r="38990" spans="18:19" ht="15" customHeight="1">
      <c r="R38990"/>
      <c r="S38990"/>
    </row>
    <row r="38991" spans="18:19" ht="15" customHeight="1">
      <c r="R38991"/>
      <c r="S38991"/>
    </row>
    <row r="38992" spans="18:19" ht="15" customHeight="1">
      <c r="R38992"/>
      <c r="S38992"/>
    </row>
    <row r="38993" spans="18:19" ht="15" customHeight="1">
      <c r="R38993"/>
      <c r="S38993"/>
    </row>
    <row r="38994" spans="18:19" ht="15" customHeight="1">
      <c r="R38994"/>
      <c r="S38994"/>
    </row>
    <row r="38995" spans="18:19" ht="15" customHeight="1">
      <c r="R38995"/>
      <c r="S38995"/>
    </row>
    <row r="38996" spans="18:19" ht="15" customHeight="1">
      <c r="R38996"/>
      <c r="S38996"/>
    </row>
    <row r="38997" spans="18:19" ht="15" customHeight="1">
      <c r="R38997"/>
      <c r="S38997"/>
    </row>
    <row r="38998" spans="18:19" ht="15" customHeight="1">
      <c r="R38998"/>
      <c r="S38998"/>
    </row>
    <row r="38999" spans="18:19" ht="15" customHeight="1">
      <c r="R38999"/>
      <c r="S38999"/>
    </row>
    <row r="39000" spans="18:19" ht="15" customHeight="1">
      <c r="R39000"/>
      <c r="S39000"/>
    </row>
    <row r="39001" spans="18:19" ht="15" customHeight="1">
      <c r="R39001"/>
      <c r="S39001"/>
    </row>
    <row r="39002" spans="18:19" ht="15" customHeight="1">
      <c r="R39002"/>
      <c r="S39002"/>
    </row>
    <row r="39003" spans="18:19" ht="15" customHeight="1">
      <c r="R39003"/>
      <c r="S39003"/>
    </row>
    <row r="39004" spans="18:19" ht="15" customHeight="1">
      <c r="R39004"/>
      <c r="S39004"/>
    </row>
    <row r="39005" spans="18:19" ht="15" customHeight="1">
      <c r="R39005"/>
      <c r="S39005"/>
    </row>
    <row r="39006" spans="18:19" ht="15" customHeight="1">
      <c r="R39006"/>
      <c r="S39006"/>
    </row>
    <row r="39007" spans="18:19" ht="15" customHeight="1">
      <c r="R39007"/>
      <c r="S39007"/>
    </row>
    <row r="39008" spans="18:19" ht="15" customHeight="1">
      <c r="R39008"/>
      <c r="S39008"/>
    </row>
    <row r="39009" spans="18:19" ht="15" customHeight="1">
      <c r="R39009"/>
      <c r="S39009"/>
    </row>
    <row r="39010" spans="18:19" ht="15" customHeight="1">
      <c r="R39010"/>
      <c r="S39010"/>
    </row>
    <row r="39011" spans="18:19" ht="15" customHeight="1">
      <c r="R39011"/>
      <c r="S39011"/>
    </row>
    <row r="39012" spans="18:19" ht="15" customHeight="1">
      <c r="R39012"/>
      <c r="S39012"/>
    </row>
    <row r="39013" spans="18:19" ht="15" customHeight="1">
      <c r="R39013"/>
      <c r="S39013"/>
    </row>
    <row r="39014" spans="18:19" ht="15" customHeight="1">
      <c r="R39014"/>
      <c r="S39014"/>
    </row>
    <row r="39015" spans="18:19" ht="15" customHeight="1">
      <c r="R39015"/>
      <c r="S39015"/>
    </row>
    <row r="39016" spans="18:19" ht="15" customHeight="1">
      <c r="R39016"/>
      <c r="S39016"/>
    </row>
    <row r="39017" spans="18:19" ht="15" customHeight="1">
      <c r="R39017"/>
      <c r="S39017"/>
    </row>
    <row r="39018" spans="18:19" ht="15" customHeight="1">
      <c r="R39018"/>
      <c r="S39018"/>
    </row>
    <row r="39019" spans="18:19" ht="15" customHeight="1">
      <c r="R39019"/>
      <c r="S39019"/>
    </row>
    <row r="39020" spans="18:19" ht="15" customHeight="1">
      <c r="R39020"/>
      <c r="S39020"/>
    </row>
    <row r="39021" spans="18:19" ht="15" customHeight="1">
      <c r="R39021"/>
      <c r="S39021"/>
    </row>
    <row r="39022" spans="18:19" ht="15" customHeight="1">
      <c r="R39022"/>
      <c r="S39022"/>
    </row>
    <row r="39023" spans="18:19" ht="15" customHeight="1">
      <c r="R39023"/>
      <c r="S39023"/>
    </row>
    <row r="39024" spans="18:19" ht="15" customHeight="1">
      <c r="R39024"/>
      <c r="S39024"/>
    </row>
    <row r="39025" spans="18:19" ht="15" customHeight="1">
      <c r="R39025"/>
      <c r="S39025"/>
    </row>
    <row r="39026" spans="18:19" ht="15" customHeight="1">
      <c r="R39026"/>
      <c r="S39026"/>
    </row>
    <row r="39027" spans="18:19" ht="15" customHeight="1">
      <c r="R39027"/>
      <c r="S39027"/>
    </row>
    <row r="39028" spans="18:19" ht="15" customHeight="1">
      <c r="R39028"/>
      <c r="S39028"/>
    </row>
    <row r="39029" spans="18:19" ht="15" customHeight="1">
      <c r="R39029"/>
      <c r="S39029"/>
    </row>
    <row r="39030" spans="18:19" ht="15" customHeight="1">
      <c r="R39030"/>
      <c r="S39030"/>
    </row>
    <row r="39031" spans="18:19" ht="15" customHeight="1">
      <c r="R39031"/>
      <c r="S39031"/>
    </row>
    <row r="39032" spans="18:19" ht="15" customHeight="1">
      <c r="R39032"/>
      <c r="S39032"/>
    </row>
    <row r="39033" spans="18:19" ht="15" customHeight="1">
      <c r="R39033"/>
      <c r="S39033"/>
    </row>
    <row r="39034" spans="18:19" ht="15" customHeight="1">
      <c r="R39034"/>
      <c r="S39034"/>
    </row>
    <row r="39035" spans="18:19" ht="15" customHeight="1">
      <c r="R39035"/>
      <c r="S39035"/>
    </row>
    <row r="39036" spans="18:19" ht="15" customHeight="1">
      <c r="R39036"/>
      <c r="S39036"/>
    </row>
    <row r="39037" spans="18:19" ht="15" customHeight="1">
      <c r="R39037"/>
      <c r="S39037"/>
    </row>
    <row r="39038" spans="18:19" ht="15" customHeight="1">
      <c r="R39038"/>
      <c r="S39038"/>
    </row>
    <row r="39039" spans="18:19" ht="15" customHeight="1">
      <c r="R39039"/>
      <c r="S39039"/>
    </row>
    <row r="39040" spans="18:19" ht="15" customHeight="1">
      <c r="R39040"/>
      <c r="S39040"/>
    </row>
    <row r="39041" spans="18:19" ht="15" customHeight="1">
      <c r="R39041"/>
      <c r="S39041"/>
    </row>
    <row r="39042" spans="18:19" ht="15" customHeight="1">
      <c r="R39042"/>
      <c r="S39042"/>
    </row>
    <row r="39043" spans="18:19" ht="15" customHeight="1">
      <c r="R39043"/>
      <c r="S39043"/>
    </row>
    <row r="39044" spans="18:19" ht="15" customHeight="1">
      <c r="R39044"/>
      <c r="S39044"/>
    </row>
    <row r="39045" spans="18:19" ht="15" customHeight="1">
      <c r="R39045"/>
      <c r="S39045"/>
    </row>
    <row r="39046" spans="18:19" ht="15" customHeight="1">
      <c r="R39046"/>
      <c r="S39046"/>
    </row>
    <row r="39047" spans="18:19" ht="15" customHeight="1">
      <c r="R39047"/>
      <c r="S39047"/>
    </row>
    <row r="39048" spans="18:19" ht="15" customHeight="1">
      <c r="R39048"/>
      <c r="S39048"/>
    </row>
    <row r="39049" spans="18:19" ht="15" customHeight="1">
      <c r="R39049"/>
      <c r="S39049"/>
    </row>
    <row r="39050" spans="18:19" ht="15" customHeight="1">
      <c r="R39050"/>
      <c r="S39050"/>
    </row>
    <row r="39051" spans="18:19" ht="15" customHeight="1">
      <c r="R39051"/>
      <c r="S39051"/>
    </row>
    <row r="39052" spans="18:19" ht="15" customHeight="1">
      <c r="R39052"/>
      <c r="S39052"/>
    </row>
    <row r="39053" spans="18:19" ht="15" customHeight="1">
      <c r="R39053"/>
      <c r="S39053"/>
    </row>
    <row r="39054" spans="18:19" ht="15" customHeight="1">
      <c r="R39054"/>
      <c r="S39054"/>
    </row>
    <row r="39055" spans="18:19" ht="15" customHeight="1">
      <c r="R39055"/>
      <c r="S39055"/>
    </row>
    <row r="39056" spans="18:19" ht="15" customHeight="1">
      <c r="R39056"/>
      <c r="S39056"/>
    </row>
    <row r="39057" spans="18:19" ht="15" customHeight="1">
      <c r="R39057"/>
      <c r="S39057"/>
    </row>
    <row r="39058" spans="18:19" ht="15" customHeight="1">
      <c r="R39058"/>
      <c r="S39058"/>
    </row>
    <row r="39059" spans="18:19" ht="15" customHeight="1">
      <c r="R39059"/>
      <c r="S39059"/>
    </row>
    <row r="39060" spans="18:19" ht="15" customHeight="1">
      <c r="R39060"/>
      <c r="S39060"/>
    </row>
    <row r="39061" spans="18:19" ht="15" customHeight="1">
      <c r="R39061"/>
      <c r="S39061"/>
    </row>
    <row r="39062" spans="18:19" ht="15" customHeight="1">
      <c r="R39062"/>
      <c r="S39062"/>
    </row>
    <row r="39063" spans="18:19" ht="15" customHeight="1">
      <c r="R39063"/>
      <c r="S39063"/>
    </row>
    <row r="39064" spans="18:19" ht="15" customHeight="1">
      <c r="R39064"/>
      <c r="S39064"/>
    </row>
    <row r="39065" spans="18:19" ht="15" customHeight="1">
      <c r="R39065"/>
      <c r="S39065"/>
    </row>
    <row r="39066" spans="18:19" ht="15" customHeight="1">
      <c r="R39066"/>
      <c r="S39066"/>
    </row>
    <row r="39067" spans="18:19" ht="15" customHeight="1">
      <c r="R39067"/>
      <c r="S39067"/>
    </row>
    <row r="39068" spans="18:19" ht="15" customHeight="1">
      <c r="R39068"/>
      <c r="S39068"/>
    </row>
    <row r="39069" spans="18:19" ht="15" customHeight="1">
      <c r="R39069"/>
      <c r="S39069"/>
    </row>
    <row r="39070" spans="18:19" ht="15" customHeight="1">
      <c r="R39070"/>
      <c r="S39070"/>
    </row>
    <row r="39071" spans="18:19" ht="15" customHeight="1">
      <c r="R39071"/>
      <c r="S39071"/>
    </row>
    <row r="39072" spans="18:19" ht="15" customHeight="1">
      <c r="R39072"/>
      <c r="S39072"/>
    </row>
    <row r="39073" spans="18:19" ht="15" customHeight="1">
      <c r="R39073"/>
      <c r="S39073"/>
    </row>
    <row r="39074" spans="18:19" ht="15" customHeight="1">
      <c r="R39074"/>
      <c r="S39074"/>
    </row>
    <row r="39075" spans="18:19" ht="15" customHeight="1">
      <c r="R39075"/>
      <c r="S39075"/>
    </row>
    <row r="39076" spans="18:19" ht="15" customHeight="1">
      <c r="R39076"/>
      <c r="S39076"/>
    </row>
    <row r="39077" spans="18:19" ht="15" customHeight="1">
      <c r="R39077"/>
      <c r="S39077"/>
    </row>
    <row r="39078" spans="18:19" ht="15" customHeight="1">
      <c r="R39078"/>
      <c r="S39078"/>
    </row>
    <row r="39079" spans="18:19" ht="15" customHeight="1">
      <c r="R39079"/>
      <c r="S39079"/>
    </row>
    <row r="39080" spans="18:19" ht="15" customHeight="1">
      <c r="R39080"/>
      <c r="S39080"/>
    </row>
    <row r="39081" spans="18:19" ht="15" customHeight="1">
      <c r="R39081"/>
      <c r="S39081"/>
    </row>
    <row r="39082" spans="18:19" ht="15" customHeight="1">
      <c r="R39082"/>
      <c r="S39082"/>
    </row>
    <row r="39083" spans="18:19" ht="15" customHeight="1">
      <c r="R39083"/>
      <c r="S39083"/>
    </row>
    <row r="39084" spans="18:19" ht="15" customHeight="1">
      <c r="R39084"/>
      <c r="S39084"/>
    </row>
    <row r="39085" spans="18:19" ht="15" customHeight="1">
      <c r="R39085"/>
      <c r="S39085"/>
    </row>
    <row r="39086" spans="18:19" ht="15" customHeight="1">
      <c r="R39086"/>
      <c r="S39086"/>
    </row>
    <row r="39087" spans="18:19" ht="15" customHeight="1">
      <c r="R39087"/>
      <c r="S39087"/>
    </row>
    <row r="39088" spans="18:19" ht="15" customHeight="1">
      <c r="R39088"/>
      <c r="S39088"/>
    </row>
    <row r="39089" spans="18:19" ht="15" customHeight="1">
      <c r="R39089"/>
      <c r="S39089"/>
    </row>
    <row r="39090" spans="18:19" ht="15" customHeight="1">
      <c r="R39090"/>
      <c r="S39090"/>
    </row>
    <row r="39091" spans="18:19" ht="15" customHeight="1">
      <c r="R39091"/>
      <c r="S39091"/>
    </row>
    <row r="39092" spans="18:19" ht="15" customHeight="1">
      <c r="R39092"/>
      <c r="S39092"/>
    </row>
    <row r="39093" spans="18:19" ht="15" customHeight="1">
      <c r="R39093"/>
      <c r="S39093"/>
    </row>
    <row r="39094" spans="18:19" ht="15" customHeight="1">
      <c r="R39094"/>
      <c r="S39094"/>
    </row>
    <row r="39095" spans="18:19" ht="15" customHeight="1">
      <c r="R39095"/>
      <c r="S39095"/>
    </row>
    <row r="39096" spans="18:19" ht="15" customHeight="1">
      <c r="R39096"/>
      <c r="S39096"/>
    </row>
    <row r="39097" spans="18:19" ht="15" customHeight="1">
      <c r="R39097"/>
      <c r="S39097"/>
    </row>
    <row r="39098" spans="18:19" ht="15" customHeight="1">
      <c r="R39098"/>
      <c r="S39098"/>
    </row>
    <row r="39099" spans="18:19" ht="15" customHeight="1">
      <c r="R39099"/>
      <c r="S39099"/>
    </row>
    <row r="39100" spans="18:19" ht="15" customHeight="1">
      <c r="R39100"/>
      <c r="S39100"/>
    </row>
    <row r="39101" spans="18:19" ht="15" customHeight="1">
      <c r="R39101"/>
      <c r="S39101"/>
    </row>
    <row r="39102" spans="18:19" ht="15" customHeight="1">
      <c r="R39102"/>
      <c r="S39102"/>
    </row>
    <row r="39103" spans="18:19" ht="15" customHeight="1">
      <c r="R39103"/>
      <c r="S39103"/>
    </row>
    <row r="39104" spans="18:19" ht="15" customHeight="1">
      <c r="R39104"/>
      <c r="S39104"/>
    </row>
    <row r="39105" spans="18:19" ht="15" customHeight="1">
      <c r="R39105"/>
      <c r="S39105"/>
    </row>
    <row r="39106" spans="18:19" ht="15" customHeight="1">
      <c r="R39106"/>
      <c r="S39106"/>
    </row>
    <row r="39107" spans="18:19" ht="15" customHeight="1">
      <c r="R39107"/>
      <c r="S39107"/>
    </row>
    <row r="39108" spans="18:19" ht="15" customHeight="1">
      <c r="R39108"/>
      <c r="S39108"/>
    </row>
    <row r="39109" spans="18:19" ht="15" customHeight="1">
      <c r="R39109"/>
      <c r="S39109"/>
    </row>
    <row r="39110" spans="18:19" ht="15" customHeight="1">
      <c r="R39110"/>
      <c r="S39110"/>
    </row>
    <row r="39111" spans="18:19" ht="15" customHeight="1">
      <c r="R39111"/>
      <c r="S39111"/>
    </row>
    <row r="39112" spans="18:19" ht="15" customHeight="1">
      <c r="R39112"/>
      <c r="S39112"/>
    </row>
    <row r="39113" spans="18:19" ht="15" customHeight="1">
      <c r="R39113"/>
      <c r="S39113"/>
    </row>
    <row r="39114" spans="18:19" ht="15" customHeight="1">
      <c r="R39114"/>
      <c r="S39114"/>
    </row>
    <row r="39115" spans="18:19" ht="15" customHeight="1">
      <c r="R39115"/>
      <c r="S39115"/>
    </row>
    <row r="39116" spans="18:19" ht="15" customHeight="1">
      <c r="R39116"/>
      <c r="S39116"/>
    </row>
    <row r="39117" spans="18:19" ht="15" customHeight="1">
      <c r="R39117"/>
      <c r="S39117"/>
    </row>
    <row r="39118" spans="18:19" ht="15" customHeight="1">
      <c r="R39118"/>
      <c r="S39118"/>
    </row>
    <row r="39119" spans="18:19" ht="15" customHeight="1">
      <c r="R39119"/>
      <c r="S39119"/>
    </row>
    <row r="39120" spans="18:19" ht="15" customHeight="1">
      <c r="R39120"/>
      <c r="S39120"/>
    </row>
    <row r="39121" spans="18:19" ht="15" customHeight="1">
      <c r="R39121"/>
      <c r="S39121"/>
    </row>
    <row r="39122" spans="18:19" ht="15" customHeight="1">
      <c r="R39122"/>
      <c r="S39122"/>
    </row>
    <row r="39123" spans="18:19" ht="15" customHeight="1">
      <c r="R39123"/>
      <c r="S39123"/>
    </row>
    <row r="39124" spans="18:19" ht="15" customHeight="1">
      <c r="R39124"/>
      <c r="S39124"/>
    </row>
    <row r="39125" spans="18:19" ht="15" customHeight="1">
      <c r="R39125"/>
      <c r="S39125"/>
    </row>
    <row r="39126" spans="18:19" ht="15" customHeight="1">
      <c r="R39126"/>
      <c r="S39126"/>
    </row>
    <row r="39127" spans="18:19" ht="15" customHeight="1">
      <c r="R39127"/>
      <c r="S39127"/>
    </row>
    <row r="39128" spans="18:19" ht="15" customHeight="1">
      <c r="R39128"/>
      <c r="S39128"/>
    </row>
    <row r="39129" spans="18:19" ht="15" customHeight="1">
      <c r="R39129"/>
      <c r="S39129"/>
    </row>
    <row r="39130" spans="18:19" ht="15" customHeight="1">
      <c r="R39130"/>
      <c r="S39130"/>
    </row>
    <row r="39131" spans="18:19" ht="15" customHeight="1">
      <c r="R39131"/>
      <c r="S39131"/>
    </row>
    <row r="39132" spans="18:19" ht="15" customHeight="1">
      <c r="R39132"/>
      <c r="S39132"/>
    </row>
    <row r="39133" spans="18:19" ht="15" customHeight="1">
      <c r="R39133"/>
      <c r="S39133"/>
    </row>
    <row r="39134" spans="18:19" ht="15" customHeight="1">
      <c r="R39134"/>
      <c r="S39134"/>
    </row>
    <row r="39135" spans="18:19" ht="15" customHeight="1">
      <c r="R39135"/>
      <c r="S39135"/>
    </row>
    <row r="39136" spans="18:19" ht="15" customHeight="1">
      <c r="R39136"/>
      <c r="S39136"/>
    </row>
    <row r="39137" spans="18:19" ht="15" customHeight="1">
      <c r="R39137"/>
      <c r="S39137"/>
    </row>
    <row r="39138" spans="18:19" ht="15" customHeight="1">
      <c r="R39138"/>
      <c r="S39138"/>
    </row>
    <row r="39139" spans="18:19" ht="15" customHeight="1">
      <c r="R39139"/>
      <c r="S39139"/>
    </row>
    <row r="39140" spans="18:19" ht="15" customHeight="1">
      <c r="R39140"/>
      <c r="S39140"/>
    </row>
    <row r="39141" spans="18:19" ht="15" customHeight="1">
      <c r="R39141"/>
      <c r="S39141"/>
    </row>
    <row r="39142" spans="18:19" ht="15" customHeight="1">
      <c r="R39142"/>
      <c r="S39142"/>
    </row>
    <row r="39143" spans="18:19" ht="15" customHeight="1">
      <c r="R39143"/>
      <c r="S39143"/>
    </row>
    <row r="39144" spans="18:19" ht="15" customHeight="1">
      <c r="R39144"/>
      <c r="S39144"/>
    </row>
    <row r="39145" spans="18:19" ht="15" customHeight="1">
      <c r="R39145"/>
      <c r="S39145"/>
    </row>
    <row r="39146" spans="18:19" ht="15" customHeight="1">
      <c r="R39146"/>
      <c r="S39146"/>
    </row>
    <row r="39147" spans="18:19" ht="15" customHeight="1">
      <c r="R39147"/>
      <c r="S39147"/>
    </row>
    <row r="39148" spans="18:19" ht="15" customHeight="1">
      <c r="R39148"/>
      <c r="S39148"/>
    </row>
    <row r="39149" spans="18:19" ht="15" customHeight="1">
      <c r="R39149"/>
      <c r="S39149"/>
    </row>
    <row r="39150" spans="18:19" ht="15" customHeight="1">
      <c r="R39150"/>
      <c r="S39150"/>
    </row>
    <row r="39151" spans="18:19" ht="15" customHeight="1">
      <c r="R39151"/>
      <c r="S39151"/>
    </row>
    <row r="39152" spans="18:19" ht="15" customHeight="1">
      <c r="R39152"/>
      <c r="S39152"/>
    </row>
    <row r="39153" spans="18:19" ht="15" customHeight="1">
      <c r="R39153"/>
      <c r="S39153"/>
    </row>
    <row r="39154" spans="18:19" ht="15" customHeight="1">
      <c r="R39154"/>
      <c r="S39154"/>
    </row>
    <row r="39155" spans="18:19" ht="15" customHeight="1">
      <c r="R39155"/>
      <c r="S39155"/>
    </row>
    <row r="39156" spans="18:19" ht="15" customHeight="1">
      <c r="R39156"/>
      <c r="S39156"/>
    </row>
    <row r="39157" spans="18:19" ht="15" customHeight="1">
      <c r="R39157"/>
      <c r="S39157"/>
    </row>
    <row r="39158" spans="18:19" ht="15" customHeight="1">
      <c r="R39158"/>
      <c r="S39158"/>
    </row>
    <row r="39159" spans="18:19" ht="15" customHeight="1">
      <c r="R39159"/>
      <c r="S39159"/>
    </row>
    <row r="39160" spans="18:19" ht="15" customHeight="1">
      <c r="R39160"/>
      <c r="S39160"/>
    </row>
    <row r="39161" spans="18:19" ht="15" customHeight="1">
      <c r="R39161"/>
      <c r="S39161"/>
    </row>
    <row r="39162" spans="18:19" ht="15" customHeight="1">
      <c r="R39162"/>
      <c r="S39162"/>
    </row>
    <row r="39163" spans="18:19" ht="15" customHeight="1">
      <c r="R39163"/>
      <c r="S39163"/>
    </row>
    <row r="39164" spans="18:19" ht="15" customHeight="1">
      <c r="R39164"/>
      <c r="S39164"/>
    </row>
    <row r="39165" spans="18:19" ht="15" customHeight="1">
      <c r="R39165"/>
      <c r="S39165"/>
    </row>
    <row r="39166" spans="18:19" ht="15" customHeight="1">
      <c r="R39166"/>
      <c r="S39166"/>
    </row>
    <row r="39167" spans="18:19" ht="15" customHeight="1">
      <c r="R39167"/>
      <c r="S39167"/>
    </row>
    <row r="39168" spans="18:19" ht="15" customHeight="1">
      <c r="R39168"/>
      <c r="S39168"/>
    </row>
    <row r="39169" spans="18:19" ht="15" customHeight="1">
      <c r="R39169"/>
      <c r="S39169"/>
    </row>
    <row r="39170" spans="18:19" ht="15" customHeight="1">
      <c r="R39170"/>
      <c r="S39170"/>
    </row>
    <row r="39171" spans="18:19" ht="15" customHeight="1">
      <c r="R39171"/>
      <c r="S39171"/>
    </row>
    <row r="39172" spans="18:19" ht="15" customHeight="1">
      <c r="R39172"/>
      <c r="S39172"/>
    </row>
    <row r="39173" spans="18:19" ht="15" customHeight="1">
      <c r="R39173"/>
      <c r="S39173"/>
    </row>
    <row r="39174" spans="18:19" ht="15" customHeight="1">
      <c r="R39174"/>
      <c r="S39174"/>
    </row>
    <row r="39175" spans="18:19" ht="15" customHeight="1">
      <c r="R39175"/>
      <c r="S39175"/>
    </row>
    <row r="39176" spans="18:19" ht="15" customHeight="1">
      <c r="R39176"/>
      <c r="S39176"/>
    </row>
    <row r="39177" spans="18:19" ht="15" customHeight="1">
      <c r="R39177"/>
      <c r="S39177"/>
    </row>
    <row r="39178" spans="18:19" ht="15" customHeight="1">
      <c r="R39178"/>
      <c r="S39178"/>
    </row>
    <row r="39179" spans="18:19" ht="15" customHeight="1">
      <c r="R39179"/>
      <c r="S39179"/>
    </row>
    <row r="39180" spans="18:19" ht="15" customHeight="1">
      <c r="R39180"/>
      <c r="S39180"/>
    </row>
    <row r="39181" spans="18:19" ht="15" customHeight="1">
      <c r="R39181"/>
      <c r="S39181"/>
    </row>
    <row r="39182" spans="18:19" ht="15" customHeight="1">
      <c r="R39182"/>
      <c r="S39182"/>
    </row>
    <row r="39183" spans="18:19" ht="15" customHeight="1">
      <c r="R39183"/>
      <c r="S39183"/>
    </row>
    <row r="39184" spans="18:19" ht="15" customHeight="1">
      <c r="R39184"/>
      <c r="S39184"/>
    </row>
    <row r="39185" spans="18:19" ht="15" customHeight="1">
      <c r="R39185"/>
      <c r="S39185"/>
    </row>
    <row r="39186" spans="18:19" ht="15" customHeight="1">
      <c r="R39186"/>
      <c r="S39186"/>
    </row>
    <row r="39187" spans="18:19" ht="15" customHeight="1">
      <c r="R39187"/>
      <c r="S39187"/>
    </row>
    <row r="39188" spans="18:19" ht="15" customHeight="1">
      <c r="R39188"/>
      <c r="S39188"/>
    </row>
    <row r="39189" spans="18:19" ht="15" customHeight="1">
      <c r="R39189"/>
      <c r="S39189"/>
    </row>
    <row r="39190" spans="18:19" ht="15" customHeight="1">
      <c r="R39190"/>
      <c r="S39190"/>
    </row>
    <row r="39191" spans="18:19" ht="15" customHeight="1">
      <c r="R39191"/>
      <c r="S39191"/>
    </row>
    <row r="39192" spans="18:19" ht="15" customHeight="1">
      <c r="R39192"/>
      <c r="S39192"/>
    </row>
    <row r="39193" spans="18:19" ht="15" customHeight="1">
      <c r="R39193"/>
      <c r="S39193"/>
    </row>
    <row r="39194" spans="18:19" ht="15" customHeight="1">
      <c r="R39194"/>
      <c r="S39194"/>
    </row>
    <row r="39195" spans="18:19" ht="15" customHeight="1">
      <c r="R39195"/>
      <c r="S39195"/>
    </row>
    <row r="39196" spans="18:19" ht="15" customHeight="1">
      <c r="R39196"/>
      <c r="S39196"/>
    </row>
    <row r="39197" spans="18:19" ht="15" customHeight="1">
      <c r="R39197"/>
      <c r="S39197"/>
    </row>
    <row r="39198" spans="18:19" ht="15" customHeight="1">
      <c r="R39198"/>
      <c r="S39198"/>
    </row>
    <row r="39199" spans="18:19" ht="15" customHeight="1">
      <c r="R39199"/>
      <c r="S39199"/>
    </row>
    <row r="39200" spans="18:19" ht="15" customHeight="1">
      <c r="R39200"/>
      <c r="S39200"/>
    </row>
    <row r="39201" spans="18:19" ht="15" customHeight="1">
      <c r="R39201"/>
      <c r="S39201"/>
    </row>
    <row r="39202" spans="18:19" ht="15" customHeight="1">
      <c r="R39202"/>
      <c r="S39202"/>
    </row>
    <row r="39203" spans="18:19" ht="15" customHeight="1">
      <c r="R39203"/>
      <c r="S39203"/>
    </row>
    <row r="39204" spans="18:19" ht="15" customHeight="1">
      <c r="R39204"/>
      <c r="S39204"/>
    </row>
    <row r="39205" spans="18:19" ht="15" customHeight="1">
      <c r="R39205"/>
      <c r="S39205"/>
    </row>
    <row r="39206" spans="18:19" ht="15" customHeight="1">
      <c r="R39206"/>
      <c r="S39206"/>
    </row>
    <row r="39207" spans="18:19" ht="15" customHeight="1">
      <c r="R39207"/>
      <c r="S39207"/>
    </row>
    <row r="39208" spans="18:19" ht="15" customHeight="1">
      <c r="R39208"/>
      <c r="S39208"/>
    </row>
    <row r="39209" spans="18:19" ht="15" customHeight="1">
      <c r="R39209"/>
      <c r="S39209"/>
    </row>
    <row r="39210" spans="18:19" ht="15" customHeight="1">
      <c r="R39210"/>
      <c r="S39210"/>
    </row>
    <row r="39211" spans="18:19" ht="15" customHeight="1">
      <c r="R39211"/>
      <c r="S39211"/>
    </row>
    <row r="39212" spans="18:19" ht="15" customHeight="1">
      <c r="R39212"/>
      <c r="S39212"/>
    </row>
    <row r="39213" spans="18:19" ht="15" customHeight="1">
      <c r="R39213"/>
      <c r="S39213"/>
    </row>
    <row r="39214" spans="18:19" ht="15" customHeight="1">
      <c r="R39214"/>
      <c r="S39214"/>
    </row>
    <row r="39215" spans="18:19" ht="15" customHeight="1">
      <c r="R39215"/>
      <c r="S39215"/>
    </row>
    <row r="39216" spans="18:19" ht="15" customHeight="1">
      <c r="R39216"/>
      <c r="S39216"/>
    </row>
    <row r="39217" spans="18:19" ht="15" customHeight="1">
      <c r="R39217"/>
      <c r="S39217"/>
    </row>
    <row r="39218" spans="18:19" ht="15" customHeight="1">
      <c r="R39218"/>
      <c r="S39218"/>
    </row>
    <row r="39219" spans="18:19" ht="15" customHeight="1">
      <c r="R39219"/>
      <c r="S39219"/>
    </row>
    <row r="39220" spans="18:19" ht="15" customHeight="1">
      <c r="R39220"/>
      <c r="S39220"/>
    </row>
    <row r="39221" spans="18:19" ht="15" customHeight="1">
      <c r="R39221"/>
      <c r="S39221"/>
    </row>
    <row r="39222" spans="18:19" ht="15" customHeight="1">
      <c r="R39222"/>
      <c r="S39222"/>
    </row>
    <row r="39223" spans="18:19" ht="15" customHeight="1">
      <c r="R39223"/>
      <c r="S39223"/>
    </row>
    <row r="39224" spans="18:19" ht="15" customHeight="1">
      <c r="R39224"/>
      <c r="S39224"/>
    </row>
    <row r="39225" spans="18:19" ht="15" customHeight="1">
      <c r="R39225"/>
      <c r="S39225"/>
    </row>
    <row r="39226" spans="18:19" ht="15" customHeight="1">
      <c r="R39226"/>
      <c r="S39226"/>
    </row>
    <row r="39227" spans="18:19" ht="15" customHeight="1">
      <c r="R39227"/>
      <c r="S39227"/>
    </row>
    <row r="39228" spans="18:19" ht="15" customHeight="1">
      <c r="R39228"/>
      <c r="S39228"/>
    </row>
    <row r="39229" spans="18:19" ht="15" customHeight="1">
      <c r="R39229"/>
      <c r="S39229"/>
    </row>
    <row r="39230" spans="18:19" ht="15" customHeight="1">
      <c r="R39230"/>
      <c r="S39230"/>
    </row>
    <row r="39231" spans="18:19" ht="15" customHeight="1">
      <c r="R39231"/>
      <c r="S39231"/>
    </row>
    <row r="39232" spans="18:19" ht="15" customHeight="1">
      <c r="R39232"/>
      <c r="S39232"/>
    </row>
    <row r="39233" spans="18:19" ht="15" customHeight="1">
      <c r="R39233"/>
      <c r="S39233"/>
    </row>
    <row r="39234" spans="18:19" ht="15" customHeight="1">
      <c r="R39234"/>
      <c r="S39234"/>
    </row>
    <row r="39235" spans="18:19" ht="15" customHeight="1">
      <c r="R39235"/>
      <c r="S39235"/>
    </row>
    <row r="39236" spans="18:19" ht="15" customHeight="1">
      <c r="R39236"/>
      <c r="S39236"/>
    </row>
    <row r="39237" spans="18:19" ht="15" customHeight="1">
      <c r="R39237"/>
      <c r="S39237"/>
    </row>
    <row r="39238" spans="18:19" ht="15" customHeight="1">
      <c r="R39238"/>
      <c r="S39238"/>
    </row>
    <row r="39239" spans="18:19" ht="15" customHeight="1">
      <c r="R39239"/>
      <c r="S39239"/>
    </row>
    <row r="39240" spans="18:19" ht="15" customHeight="1">
      <c r="R39240"/>
      <c r="S39240"/>
    </row>
    <row r="39241" spans="18:19" ht="15" customHeight="1">
      <c r="R39241"/>
      <c r="S39241"/>
    </row>
    <row r="39242" spans="18:19" ht="15" customHeight="1">
      <c r="R39242"/>
      <c r="S39242"/>
    </row>
    <row r="39243" spans="18:19" ht="15" customHeight="1">
      <c r="R39243"/>
      <c r="S39243"/>
    </row>
    <row r="39244" spans="18:19" ht="15" customHeight="1">
      <c r="R39244"/>
      <c r="S39244"/>
    </row>
    <row r="39245" spans="18:19" ht="15" customHeight="1">
      <c r="R39245"/>
      <c r="S39245"/>
    </row>
    <row r="39246" spans="18:19" ht="15" customHeight="1">
      <c r="R39246"/>
      <c r="S39246"/>
    </row>
    <row r="39247" spans="18:19" ht="15" customHeight="1">
      <c r="R39247"/>
      <c r="S39247"/>
    </row>
    <row r="39248" spans="18:19" ht="15" customHeight="1">
      <c r="R39248"/>
      <c r="S39248"/>
    </row>
    <row r="39249" spans="18:19" ht="15" customHeight="1">
      <c r="R39249"/>
      <c r="S39249"/>
    </row>
    <row r="39250" spans="18:19" ht="15" customHeight="1">
      <c r="R39250"/>
      <c r="S39250"/>
    </row>
    <row r="39251" spans="18:19" ht="15" customHeight="1">
      <c r="R39251"/>
      <c r="S39251"/>
    </row>
    <row r="39252" spans="18:19" ht="15" customHeight="1">
      <c r="R39252"/>
      <c r="S39252"/>
    </row>
    <row r="39253" spans="18:19" ht="15" customHeight="1">
      <c r="R39253"/>
      <c r="S39253"/>
    </row>
    <row r="39254" spans="18:19" ht="15" customHeight="1">
      <c r="R39254"/>
      <c r="S39254"/>
    </row>
    <row r="39255" spans="18:19" ht="15" customHeight="1">
      <c r="R39255"/>
      <c r="S39255"/>
    </row>
    <row r="39256" spans="18:19" ht="15" customHeight="1">
      <c r="R39256"/>
      <c r="S39256"/>
    </row>
    <row r="39257" spans="18:19" ht="15" customHeight="1">
      <c r="R39257"/>
      <c r="S39257"/>
    </row>
    <row r="39258" spans="18:19" ht="15" customHeight="1">
      <c r="R39258"/>
      <c r="S39258"/>
    </row>
    <row r="39259" spans="18:19" ht="15" customHeight="1">
      <c r="R39259"/>
      <c r="S39259"/>
    </row>
    <row r="39260" spans="18:19" ht="15" customHeight="1">
      <c r="R39260"/>
      <c r="S39260"/>
    </row>
    <row r="39261" spans="18:19" ht="15" customHeight="1">
      <c r="R39261"/>
      <c r="S39261"/>
    </row>
    <row r="39262" spans="18:19" ht="15" customHeight="1">
      <c r="R39262"/>
      <c r="S39262"/>
    </row>
    <row r="39263" spans="18:19" ht="15" customHeight="1">
      <c r="R39263"/>
      <c r="S39263"/>
    </row>
    <row r="39264" spans="18:19" ht="15" customHeight="1">
      <c r="R39264"/>
      <c r="S39264"/>
    </row>
    <row r="39265" spans="18:19" ht="15" customHeight="1">
      <c r="R39265"/>
      <c r="S39265"/>
    </row>
    <row r="39266" spans="18:19" ht="15" customHeight="1">
      <c r="R39266"/>
      <c r="S39266"/>
    </row>
    <row r="39267" spans="18:19" ht="15" customHeight="1">
      <c r="R39267"/>
      <c r="S39267"/>
    </row>
    <row r="39268" spans="18:19" ht="15" customHeight="1">
      <c r="R39268"/>
      <c r="S39268"/>
    </row>
    <row r="39269" spans="18:19" ht="15" customHeight="1">
      <c r="R39269"/>
      <c r="S39269"/>
    </row>
    <row r="39270" spans="18:19" ht="15" customHeight="1">
      <c r="R39270"/>
      <c r="S39270"/>
    </row>
    <row r="39271" spans="18:19" ht="15" customHeight="1">
      <c r="R39271"/>
      <c r="S39271"/>
    </row>
    <row r="39272" spans="18:19" ht="15" customHeight="1">
      <c r="R39272"/>
      <c r="S39272"/>
    </row>
    <row r="39273" spans="18:19" ht="15" customHeight="1">
      <c r="R39273"/>
      <c r="S39273"/>
    </row>
    <row r="39274" spans="18:19" ht="15" customHeight="1">
      <c r="R39274"/>
      <c r="S39274"/>
    </row>
    <row r="39275" spans="18:19" ht="15" customHeight="1">
      <c r="R39275"/>
      <c r="S39275"/>
    </row>
    <row r="39276" spans="18:19" ht="15" customHeight="1">
      <c r="R39276"/>
      <c r="S39276"/>
    </row>
    <row r="39277" spans="18:19" ht="15" customHeight="1">
      <c r="R39277"/>
      <c r="S39277"/>
    </row>
    <row r="39278" spans="18:19" ht="15" customHeight="1">
      <c r="R39278"/>
      <c r="S39278"/>
    </row>
    <row r="39279" spans="18:19" ht="15" customHeight="1">
      <c r="R39279"/>
      <c r="S39279"/>
    </row>
    <row r="39280" spans="18:19" ht="15" customHeight="1">
      <c r="R39280"/>
      <c r="S39280"/>
    </row>
    <row r="39281" spans="18:19" ht="15" customHeight="1">
      <c r="R39281"/>
      <c r="S39281"/>
    </row>
    <row r="39282" spans="18:19" ht="15" customHeight="1">
      <c r="R39282"/>
      <c r="S39282"/>
    </row>
    <row r="39283" spans="18:19" ht="15" customHeight="1">
      <c r="R39283"/>
      <c r="S39283"/>
    </row>
    <row r="39284" spans="18:19" ht="15" customHeight="1">
      <c r="R39284"/>
      <c r="S39284"/>
    </row>
    <row r="39285" spans="18:19" ht="15" customHeight="1">
      <c r="R39285"/>
      <c r="S39285"/>
    </row>
    <row r="39286" spans="18:19" ht="15" customHeight="1">
      <c r="R39286"/>
      <c r="S39286"/>
    </row>
    <row r="39287" spans="18:19" ht="15" customHeight="1">
      <c r="R39287"/>
      <c r="S39287"/>
    </row>
    <row r="39288" spans="18:19" ht="15" customHeight="1">
      <c r="R39288"/>
      <c r="S39288"/>
    </row>
    <row r="39289" spans="18:19" ht="15" customHeight="1">
      <c r="R39289"/>
      <c r="S39289"/>
    </row>
    <row r="39290" spans="18:19" ht="15" customHeight="1">
      <c r="R39290"/>
      <c r="S39290"/>
    </row>
    <row r="39291" spans="18:19" ht="15" customHeight="1">
      <c r="R39291"/>
      <c r="S39291"/>
    </row>
    <row r="39292" spans="18:19" ht="15" customHeight="1">
      <c r="R39292"/>
      <c r="S39292"/>
    </row>
    <row r="39293" spans="18:19" ht="15" customHeight="1">
      <c r="R39293"/>
      <c r="S39293"/>
    </row>
    <row r="39294" spans="18:19" ht="15" customHeight="1">
      <c r="R39294"/>
      <c r="S39294"/>
    </row>
    <row r="39295" spans="18:19" ht="15" customHeight="1">
      <c r="R39295"/>
      <c r="S39295"/>
    </row>
    <row r="39296" spans="18:19" ht="15" customHeight="1">
      <c r="R39296"/>
      <c r="S39296"/>
    </row>
    <row r="39297" spans="18:19" ht="15" customHeight="1">
      <c r="R39297"/>
      <c r="S39297"/>
    </row>
    <row r="39298" spans="18:19" ht="15" customHeight="1">
      <c r="R39298"/>
      <c r="S39298"/>
    </row>
    <row r="39299" spans="18:19" ht="15" customHeight="1">
      <c r="R39299"/>
      <c r="S39299"/>
    </row>
    <row r="39300" spans="18:19" ht="15" customHeight="1">
      <c r="R39300"/>
      <c r="S39300"/>
    </row>
    <row r="39301" spans="18:19" ht="15" customHeight="1">
      <c r="R39301"/>
      <c r="S39301"/>
    </row>
    <row r="39302" spans="18:19" ht="15" customHeight="1">
      <c r="R39302"/>
      <c r="S39302"/>
    </row>
    <row r="39303" spans="18:19" ht="15" customHeight="1">
      <c r="R39303"/>
      <c r="S39303"/>
    </row>
    <row r="39304" spans="18:19" ht="15" customHeight="1">
      <c r="R39304"/>
      <c r="S39304"/>
    </row>
    <row r="39305" spans="18:19" ht="15" customHeight="1">
      <c r="R39305"/>
      <c r="S39305"/>
    </row>
    <row r="39306" spans="18:19" ht="15" customHeight="1">
      <c r="R39306"/>
      <c r="S39306"/>
    </row>
    <row r="39307" spans="18:19" ht="15" customHeight="1">
      <c r="R39307"/>
      <c r="S39307"/>
    </row>
    <row r="39308" spans="18:19" ht="15" customHeight="1">
      <c r="R39308"/>
      <c r="S39308"/>
    </row>
    <row r="39309" spans="18:19" ht="15" customHeight="1">
      <c r="R39309"/>
      <c r="S39309"/>
    </row>
    <row r="39310" spans="18:19" ht="15" customHeight="1">
      <c r="R39310"/>
      <c r="S39310"/>
    </row>
    <row r="39311" spans="18:19" ht="15" customHeight="1">
      <c r="R39311"/>
      <c r="S39311"/>
    </row>
    <row r="39312" spans="18:19" ht="15" customHeight="1">
      <c r="R39312"/>
      <c r="S39312"/>
    </row>
    <row r="39313" spans="18:19" ht="15" customHeight="1">
      <c r="R39313"/>
      <c r="S39313"/>
    </row>
    <row r="39314" spans="18:19" ht="15" customHeight="1">
      <c r="R39314"/>
      <c r="S39314"/>
    </row>
    <row r="39315" spans="18:19" ht="15" customHeight="1">
      <c r="R39315"/>
      <c r="S39315"/>
    </row>
    <row r="39316" spans="18:19" ht="15" customHeight="1">
      <c r="R39316"/>
      <c r="S39316"/>
    </row>
    <row r="39317" spans="18:19" ht="15" customHeight="1">
      <c r="R39317"/>
      <c r="S39317"/>
    </row>
    <row r="39318" spans="18:19" ht="15" customHeight="1">
      <c r="R39318"/>
      <c r="S39318"/>
    </row>
    <row r="39319" spans="18:19" ht="15" customHeight="1">
      <c r="R39319"/>
      <c r="S39319"/>
    </row>
    <row r="39320" spans="18:19" ht="15" customHeight="1">
      <c r="R39320"/>
      <c r="S39320"/>
    </row>
    <row r="39321" spans="18:19" ht="15" customHeight="1">
      <c r="R39321"/>
      <c r="S39321"/>
    </row>
    <row r="39322" spans="18:19" ht="15" customHeight="1">
      <c r="R39322"/>
      <c r="S39322"/>
    </row>
    <row r="39323" spans="18:19" ht="15" customHeight="1">
      <c r="R39323"/>
      <c r="S39323"/>
    </row>
    <row r="39324" spans="18:19" ht="15" customHeight="1">
      <c r="R39324"/>
      <c r="S39324"/>
    </row>
    <row r="39325" spans="18:19" ht="15" customHeight="1">
      <c r="R39325"/>
      <c r="S39325"/>
    </row>
    <row r="39326" spans="18:19" ht="15" customHeight="1">
      <c r="R39326"/>
      <c r="S39326"/>
    </row>
    <row r="39327" spans="18:19" ht="15" customHeight="1">
      <c r="R39327"/>
      <c r="S39327"/>
    </row>
    <row r="39328" spans="18:19" ht="15" customHeight="1">
      <c r="R39328"/>
      <c r="S39328"/>
    </row>
    <row r="39329" spans="18:19" ht="15" customHeight="1">
      <c r="R39329"/>
      <c r="S39329"/>
    </row>
    <row r="39330" spans="18:19" ht="15" customHeight="1">
      <c r="R39330"/>
      <c r="S39330"/>
    </row>
    <row r="39331" spans="18:19" ht="15" customHeight="1">
      <c r="R39331"/>
      <c r="S39331"/>
    </row>
    <row r="39332" spans="18:19" ht="15" customHeight="1">
      <c r="R39332"/>
      <c r="S39332"/>
    </row>
    <row r="39333" spans="18:19" ht="15" customHeight="1">
      <c r="R39333"/>
      <c r="S39333"/>
    </row>
    <row r="39334" spans="18:19" ht="15" customHeight="1">
      <c r="R39334"/>
      <c r="S39334"/>
    </row>
    <row r="39335" spans="18:19" ht="15" customHeight="1">
      <c r="R39335"/>
      <c r="S39335"/>
    </row>
    <row r="39336" spans="18:19" ht="15" customHeight="1">
      <c r="R39336"/>
      <c r="S39336"/>
    </row>
    <row r="39337" spans="18:19" ht="15" customHeight="1">
      <c r="R39337"/>
      <c r="S39337"/>
    </row>
    <row r="39338" spans="18:19" ht="15" customHeight="1">
      <c r="R39338"/>
      <c r="S39338"/>
    </row>
    <row r="39339" spans="18:19" ht="15" customHeight="1">
      <c r="R39339"/>
      <c r="S39339"/>
    </row>
    <row r="39340" spans="18:19" ht="15" customHeight="1">
      <c r="R39340"/>
      <c r="S39340"/>
    </row>
    <row r="39341" spans="18:19" ht="15" customHeight="1">
      <c r="R39341"/>
      <c r="S39341"/>
    </row>
    <row r="39342" spans="18:19" ht="15" customHeight="1">
      <c r="R39342"/>
      <c r="S39342"/>
    </row>
    <row r="39343" spans="18:19" ht="15" customHeight="1">
      <c r="R39343"/>
      <c r="S39343"/>
    </row>
    <row r="39344" spans="18:19" ht="15" customHeight="1">
      <c r="R39344"/>
      <c r="S39344"/>
    </row>
    <row r="39345" spans="18:19" ht="15" customHeight="1">
      <c r="R39345"/>
      <c r="S39345"/>
    </row>
    <row r="39346" spans="18:19" ht="15" customHeight="1">
      <c r="R39346"/>
      <c r="S39346"/>
    </row>
    <row r="39347" spans="18:19" ht="15" customHeight="1">
      <c r="R39347"/>
      <c r="S39347"/>
    </row>
    <row r="39348" spans="18:19" ht="15" customHeight="1">
      <c r="R39348"/>
      <c r="S39348"/>
    </row>
    <row r="39349" spans="18:19" ht="15" customHeight="1">
      <c r="R39349"/>
      <c r="S39349"/>
    </row>
    <row r="39350" spans="18:19" ht="15" customHeight="1">
      <c r="R39350"/>
      <c r="S39350"/>
    </row>
    <row r="39351" spans="18:19" ht="15" customHeight="1">
      <c r="R39351"/>
      <c r="S39351"/>
    </row>
    <row r="39352" spans="18:19" ht="15" customHeight="1">
      <c r="R39352"/>
      <c r="S39352"/>
    </row>
    <row r="39353" spans="18:19" ht="15" customHeight="1">
      <c r="R39353"/>
      <c r="S39353"/>
    </row>
    <row r="39354" spans="18:19" ht="15" customHeight="1">
      <c r="R39354"/>
      <c r="S39354"/>
    </row>
    <row r="39355" spans="18:19" ht="15" customHeight="1">
      <c r="R39355"/>
      <c r="S39355"/>
    </row>
    <row r="39356" spans="18:19" ht="15" customHeight="1">
      <c r="R39356"/>
      <c r="S39356"/>
    </row>
    <row r="39357" spans="18:19" ht="15" customHeight="1">
      <c r="R39357"/>
      <c r="S39357"/>
    </row>
    <row r="39358" spans="18:19" ht="15" customHeight="1">
      <c r="R39358"/>
      <c r="S39358"/>
    </row>
    <row r="39359" spans="18:19" ht="15" customHeight="1">
      <c r="R39359"/>
      <c r="S39359"/>
    </row>
    <row r="39360" spans="18:19" ht="15" customHeight="1">
      <c r="R39360"/>
      <c r="S39360"/>
    </row>
    <row r="39361" spans="18:19" ht="15" customHeight="1">
      <c r="R39361"/>
      <c r="S39361"/>
    </row>
    <row r="39362" spans="18:19" ht="15" customHeight="1">
      <c r="R39362"/>
      <c r="S39362"/>
    </row>
    <row r="39363" spans="18:19" ht="15" customHeight="1">
      <c r="R39363"/>
      <c r="S39363"/>
    </row>
    <row r="39364" spans="18:19" ht="15" customHeight="1">
      <c r="R39364"/>
      <c r="S39364"/>
    </row>
    <row r="39365" spans="18:19" ht="15" customHeight="1">
      <c r="R39365"/>
      <c r="S39365"/>
    </row>
    <row r="39366" spans="18:19" ht="15" customHeight="1">
      <c r="R39366"/>
      <c r="S39366"/>
    </row>
    <row r="39367" spans="18:19" ht="15" customHeight="1">
      <c r="R39367"/>
      <c r="S39367"/>
    </row>
    <row r="39368" spans="18:19" ht="15" customHeight="1">
      <c r="R39368"/>
      <c r="S39368"/>
    </row>
    <row r="39369" spans="18:19" ht="15" customHeight="1">
      <c r="R39369"/>
      <c r="S39369"/>
    </row>
    <row r="39370" spans="18:19" ht="15" customHeight="1">
      <c r="R39370"/>
      <c r="S39370"/>
    </row>
    <row r="39371" spans="18:19" ht="15" customHeight="1">
      <c r="R39371"/>
      <c r="S39371"/>
    </row>
    <row r="39372" spans="18:19" ht="15" customHeight="1">
      <c r="R39372"/>
      <c r="S39372"/>
    </row>
    <row r="39373" spans="18:19" ht="15" customHeight="1">
      <c r="R39373"/>
      <c r="S39373"/>
    </row>
    <row r="39374" spans="18:19" ht="15" customHeight="1">
      <c r="R39374"/>
      <c r="S39374"/>
    </row>
    <row r="39375" spans="18:19" ht="15" customHeight="1">
      <c r="R39375"/>
      <c r="S39375"/>
    </row>
    <row r="39376" spans="18:19" ht="15" customHeight="1">
      <c r="R39376"/>
      <c r="S39376"/>
    </row>
    <row r="39377" spans="18:19" ht="15" customHeight="1">
      <c r="R39377"/>
      <c r="S39377"/>
    </row>
    <row r="39378" spans="18:19" ht="15" customHeight="1">
      <c r="R39378"/>
      <c r="S39378"/>
    </row>
    <row r="39379" spans="18:19" ht="15" customHeight="1">
      <c r="R39379"/>
      <c r="S39379"/>
    </row>
    <row r="39380" spans="18:19" ht="15" customHeight="1">
      <c r="R39380"/>
      <c r="S39380"/>
    </row>
    <row r="39381" spans="18:19" ht="15" customHeight="1">
      <c r="R39381"/>
      <c r="S39381"/>
    </row>
    <row r="39382" spans="18:19" ht="15" customHeight="1">
      <c r="R39382"/>
      <c r="S39382"/>
    </row>
    <row r="39383" spans="18:19" ht="15" customHeight="1">
      <c r="R39383"/>
      <c r="S39383"/>
    </row>
    <row r="39384" spans="18:19" ht="15" customHeight="1">
      <c r="R39384"/>
      <c r="S39384"/>
    </row>
    <row r="39385" spans="18:19" ht="15" customHeight="1">
      <c r="R39385"/>
      <c r="S39385"/>
    </row>
    <row r="39386" spans="18:19" ht="15" customHeight="1">
      <c r="R39386"/>
      <c r="S39386"/>
    </row>
    <row r="39387" spans="18:19" ht="15" customHeight="1">
      <c r="R39387"/>
      <c r="S39387"/>
    </row>
    <row r="39388" spans="18:19" ht="15" customHeight="1">
      <c r="R39388"/>
      <c r="S39388"/>
    </row>
    <row r="39389" spans="18:19" ht="15" customHeight="1">
      <c r="R39389"/>
      <c r="S39389"/>
    </row>
    <row r="39390" spans="18:19" ht="15" customHeight="1">
      <c r="R39390"/>
      <c r="S39390"/>
    </row>
    <row r="39391" spans="18:19" ht="15" customHeight="1">
      <c r="R39391"/>
      <c r="S39391"/>
    </row>
    <row r="39392" spans="18:19" ht="15" customHeight="1">
      <c r="R39392"/>
      <c r="S39392"/>
    </row>
    <row r="39393" spans="18:19" ht="15" customHeight="1">
      <c r="R39393"/>
      <c r="S39393"/>
    </row>
    <row r="39394" spans="18:19" ht="15" customHeight="1">
      <c r="R39394"/>
      <c r="S39394"/>
    </row>
    <row r="39395" spans="18:19" ht="15" customHeight="1">
      <c r="R39395"/>
      <c r="S39395"/>
    </row>
    <row r="39396" spans="18:19" ht="15" customHeight="1">
      <c r="R39396"/>
      <c r="S39396"/>
    </row>
    <row r="39397" spans="18:19" ht="15" customHeight="1">
      <c r="R39397"/>
      <c r="S39397"/>
    </row>
    <row r="39398" spans="18:19" ht="15" customHeight="1">
      <c r="R39398"/>
      <c r="S39398"/>
    </row>
    <row r="39399" spans="18:19" ht="15" customHeight="1">
      <c r="R39399"/>
      <c r="S39399"/>
    </row>
    <row r="39400" spans="18:19" ht="15" customHeight="1">
      <c r="R39400"/>
      <c r="S39400"/>
    </row>
    <row r="39401" spans="18:19" ht="15" customHeight="1">
      <c r="R39401"/>
      <c r="S39401"/>
    </row>
    <row r="39402" spans="18:19" ht="15" customHeight="1">
      <c r="R39402"/>
      <c r="S39402"/>
    </row>
    <row r="39403" spans="18:19" ht="15" customHeight="1">
      <c r="R39403"/>
      <c r="S39403"/>
    </row>
    <row r="39404" spans="18:19" ht="15" customHeight="1">
      <c r="R39404"/>
      <c r="S39404"/>
    </row>
    <row r="39405" spans="18:19" ht="15" customHeight="1">
      <c r="R39405"/>
      <c r="S39405"/>
    </row>
    <row r="39406" spans="18:19" ht="15" customHeight="1">
      <c r="R39406"/>
      <c r="S39406"/>
    </row>
    <row r="39407" spans="18:19" ht="15" customHeight="1">
      <c r="R39407"/>
      <c r="S39407"/>
    </row>
    <row r="39408" spans="18:19" ht="15" customHeight="1">
      <c r="R39408"/>
      <c r="S39408"/>
    </row>
    <row r="39409" spans="18:19" ht="15" customHeight="1">
      <c r="R39409"/>
      <c r="S39409"/>
    </row>
    <row r="39410" spans="18:19" ht="15" customHeight="1">
      <c r="R39410"/>
      <c r="S39410"/>
    </row>
    <row r="39411" spans="18:19" ht="15" customHeight="1">
      <c r="R39411"/>
      <c r="S39411"/>
    </row>
    <row r="39412" spans="18:19" ht="15" customHeight="1">
      <c r="R39412"/>
      <c r="S39412"/>
    </row>
    <row r="39413" spans="18:19" ht="15" customHeight="1">
      <c r="R39413"/>
      <c r="S39413"/>
    </row>
    <row r="39414" spans="18:19" ht="15" customHeight="1">
      <c r="R39414"/>
      <c r="S39414"/>
    </row>
    <row r="39415" spans="18:19" ht="15" customHeight="1">
      <c r="R39415"/>
      <c r="S39415"/>
    </row>
    <row r="39416" spans="18:19" ht="15" customHeight="1">
      <c r="R39416"/>
      <c r="S39416"/>
    </row>
    <row r="39417" spans="18:19" ht="15" customHeight="1">
      <c r="R39417"/>
      <c r="S39417"/>
    </row>
    <row r="39418" spans="18:19" ht="15" customHeight="1">
      <c r="R39418"/>
      <c r="S39418"/>
    </row>
    <row r="39419" spans="18:19" ht="15" customHeight="1">
      <c r="R39419"/>
      <c r="S39419"/>
    </row>
    <row r="39420" spans="18:19" ht="15" customHeight="1">
      <c r="R39420"/>
      <c r="S39420"/>
    </row>
    <row r="39421" spans="18:19" ht="15" customHeight="1">
      <c r="R39421"/>
      <c r="S39421"/>
    </row>
    <row r="39422" spans="18:19" ht="15" customHeight="1">
      <c r="R39422"/>
      <c r="S39422"/>
    </row>
    <row r="39423" spans="18:19" ht="15" customHeight="1">
      <c r="R39423"/>
      <c r="S39423"/>
    </row>
    <row r="39424" spans="18:19" ht="15" customHeight="1">
      <c r="R39424"/>
      <c r="S39424"/>
    </row>
    <row r="39425" spans="18:19" ht="15" customHeight="1">
      <c r="R39425"/>
      <c r="S39425"/>
    </row>
    <row r="39426" spans="18:19" ht="15" customHeight="1">
      <c r="R39426"/>
      <c r="S39426"/>
    </row>
    <row r="39427" spans="18:19" ht="15" customHeight="1">
      <c r="R39427"/>
      <c r="S39427"/>
    </row>
    <row r="39428" spans="18:19" ht="15" customHeight="1">
      <c r="R39428"/>
      <c r="S39428"/>
    </row>
    <row r="39429" spans="18:19" ht="15" customHeight="1">
      <c r="R39429"/>
      <c r="S39429"/>
    </row>
    <row r="39430" spans="18:19" ht="15" customHeight="1">
      <c r="R39430"/>
      <c r="S39430"/>
    </row>
    <row r="39431" spans="18:19" ht="15" customHeight="1">
      <c r="R39431"/>
      <c r="S39431"/>
    </row>
    <row r="39432" spans="18:19" ht="15" customHeight="1">
      <c r="R39432"/>
      <c r="S39432"/>
    </row>
    <row r="39433" spans="18:19" ht="15" customHeight="1">
      <c r="R39433"/>
      <c r="S39433"/>
    </row>
    <row r="39434" spans="18:19" ht="15" customHeight="1">
      <c r="R39434"/>
      <c r="S39434"/>
    </row>
    <row r="39435" spans="18:19" ht="15" customHeight="1">
      <c r="R39435"/>
      <c r="S39435"/>
    </row>
    <row r="39436" spans="18:19" ht="15" customHeight="1">
      <c r="R39436"/>
      <c r="S39436"/>
    </row>
    <row r="39437" spans="18:19" ht="15" customHeight="1">
      <c r="R39437"/>
      <c r="S39437"/>
    </row>
    <row r="39438" spans="18:19" ht="15" customHeight="1">
      <c r="R39438"/>
      <c r="S39438"/>
    </row>
    <row r="39439" spans="18:19" ht="15" customHeight="1">
      <c r="R39439"/>
      <c r="S39439"/>
    </row>
    <row r="39440" spans="18:19" ht="15" customHeight="1">
      <c r="R39440"/>
      <c r="S39440"/>
    </row>
    <row r="39441" spans="18:19" ht="15" customHeight="1">
      <c r="R39441"/>
      <c r="S39441"/>
    </row>
    <row r="39442" spans="18:19" ht="15" customHeight="1">
      <c r="R39442"/>
      <c r="S39442"/>
    </row>
    <row r="39443" spans="18:19" ht="15" customHeight="1">
      <c r="R39443"/>
      <c r="S39443"/>
    </row>
    <row r="39444" spans="18:19" ht="15" customHeight="1">
      <c r="R39444"/>
      <c r="S39444"/>
    </row>
    <row r="39445" spans="18:19" ht="15" customHeight="1">
      <c r="R39445"/>
      <c r="S39445"/>
    </row>
    <row r="39446" spans="18:19" ht="15" customHeight="1">
      <c r="R39446"/>
      <c r="S39446"/>
    </row>
    <row r="39447" spans="18:19" ht="15" customHeight="1">
      <c r="R39447"/>
      <c r="S39447"/>
    </row>
    <row r="39448" spans="18:19" ht="15" customHeight="1">
      <c r="R39448"/>
      <c r="S39448"/>
    </row>
    <row r="39449" spans="18:19" ht="15" customHeight="1">
      <c r="R39449"/>
      <c r="S39449"/>
    </row>
    <row r="39450" spans="18:19" ht="15" customHeight="1">
      <c r="R39450"/>
      <c r="S39450"/>
    </row>
    <row r="39451" spans="18:19" ht="15" customHeight="1">
      <c r="R39451"/>
      <c r="S39451"/>
    </row>
    <row r="39452" spans="18:19" ht="15" customHeight="1">
      <c r="R39452"/>
      <c r="S39452"/>
    </row>
    <row r="39453" spans="18:19" ht="15" customHeight="1">
      <c r="R39453"/>
      <c r="S39453"/>
    </row>
    <row r="39454" spans="18:19" ht="15" customHeight="1">
      <c r="R39454"/>
      <c r="S39454"/>
    </row>
    <row r="39455" spans="18:19" ht="15" customHeight="1">
      <c r="R39455"/>
      <c r="S39455"/>
    </row>
    <row r="39456" spans="18:19" ht="15" customHeight="1">
      <c r="R39456"/>
      <c r="S39456"/>
    </row>
    <row r="39457" spans="18:19" ht="15" customHeight="1">
      <c r="R39457"/>
      <c r="S39457"/>
    </row>
    <row r="39458" spans="18:19" ht="15" customHeight="1">
      <c r="R39458"/>
      <c r="S39458"/>
    </row>
    <row r="39459" spans="18:19" ht="15" customHeight="1">
      <c r="R39459"/>
      <c r="S39459"/>
    </row>
    <row r="39460" spans="18:19" ht="15" customHeight="1">
      <c r="R39460"/>
      <c r="S39460"/>
    </row>
    <row r="39461" spans="18:19" ht="15" customHeight="1">
      <c r="R39461"/>
      <c r="S39461"/>
    </row>
    <row r="39462" spans="18:19" ht="15" customHeight="1">
      <c r="R39462"/>
      <c r="S39462"/>
    </row>
    <row r="39463" spans="18:19" ht="15" customHeight="1">
      <c r="R39463"/>
      <c r="S39463"/>
    </row>
    <row r="39464" spans="18:19" ht="15" customHeight="1">
      <c r="R39464"/>
      <c r="S39464"/>
    </row>
    <row r="39465" spans="18:19" ht="15" customHeight="1">
      <c r="R39465"/>
      <c r="S39465"/>
    </row>
    <row r="39466" spans="18:19" ht="15" customHeight="1">
      <c r="R39466"/>
      <c r="S39466"/>
    </row>
    <row r="39467" spans="18:19" ht="15" customHeight="1">
      <c r="R39467"/>
      <c r="S39467"/>
    </row>
    <row r="39468" spans="18:19" ht="15" customHeight="1">
      <c r="R39468"/>
      <c r="S39468"/>
    </row>
    <row r="39469" spans="18:19" ht="15" customHeight="1">
      <c r="R39469"/>
      <c r="S39469"/>
    </row>
    <row r="39470" spans="18:19" ht="15" customHeight="1">
      <c r="R39470"/>
      <c r="S39470"/>
    </row>
    <row r="39471" spans="18:19" ht="15" customHeight="1">
      <c r="R39471"/>
      <c r="S39471"/>
    </row>
    <row r="39472" spans="18:19" ht="15" customHeight="1">
      <c r="R39472"/>
      <c r="S39472"/>
    </row>
    <row r="39473" spans="18:19" ht="15" customHeight="1">
      <c r="R39473"/>
      <c r="S39473"/>
    </row>
    <row r="39474" spans="18:19" ht="15" customHeight="1">
      <c r="R39474"/>
      <c r="S39474"/>
    </row>
    <row r="39475" spans="18:19" ht="15" customHeight="1">
      <c r="R39475"/>
      <c r="S39475"/>
    </row>
    <row r="39476" spans="18:19" ht="15" customHeight="1">
      <c r="R39476"/>
      <c r="S39476"/>
    </row>
    <row r="39477" spans="18:19" ht="15" customHeight="1">
      <c r="R39477"/>
      <c r="S39477"/>
    </row>
    <row r="39478" spans="18:19" ht="15" customHeight="1">
      <c r="R39478"/>
      <c r="S39478"/>
    </row>
    <row r="39479" spans="18:19" ht="15" customHeight="1">
      <c r="R39479"/>
      <c r="S39479"/>
    </row>
    <row r="39480" spans="18:19" ht="15" customHeight="1">
      <c r="R39480"/>
      <c r="S39480"/>
    </row>
    <row r="39481" spans="18:19" ht="15" customHeight="1">
      <c r="R39481"/>
      <c r="S39481"/>
    </row>
    <row r="39482" spans="18:19" ht="15" customHeight="1">
      <c r="R39482"/>
      <c r="S39482"/>
    </row>
    <row r="39483" spans="18:19" ht="15" customHeight="1">
      <c r="R39483"/>
      <c r="S39483"/>
    </row>
    <row r="39484" spans="18:19" ht="15" customHeight="1">
      <c r="R39484"/>
      <c r="S39484"/>
    </row>
    <row r="39485" spans="18:19" ht="15" customHeight="1">
      <c r="R39485"/>
      <c r="S39485"/>
    </row>
    <row r="39486" spans="18:19" ht="15" customHeight="1">
      <c r="R39486"/>
      <c r="S39486"/>
    </row>
    <row r="39487" spans="18:19" ht="15" customHeight="1">
      <c r="R39487"/>
      <c r="S39487"/>
    </row>
    <row r="39488" spans="18:19" ht="15" customHeight="1">
      <c r="R39488"/>
      <c r="S39488"/>
    </row>
    <row r="39489" spans="18:19" ht="15" customHeight="1">
      <c r="R39489"/>
      <c r="S39489"/>
    </row>
    <row r="39490" spans="18:19" ht="15" customHeight="1">
      <c r="R39490"/>
      <c r="S39490"/>
    </row>
    <row r="39491" spans="18:19" ht="15" customHeight="1">
      <c r="R39491"/>
      <c r="S39491"/>
    </row>
    <row r="39492" spans="18:19" ht="15" customHeight="1">
      <c r="R39492"/>
      <c r="S39492"/>
    </row>
    <row r="39493" spans="18:19" ht="15" customHeight="1">
      <c r="R39493"/>
      <c r="S39493"/>
    </row>
    <row r="39494" spans="18:19" ht="15" customHeight="1">
      <c r="R39494"/>
      <c r="S39494"/>
    </row>
    <row r="39495" spans="18:19" ht="15" customHeight="1">
      <c r="R39495"/>
      <c r="S39495"/>
    </row>
    <row r="39496" spans="18:19" ht="15" customHeight="1">
      <c r="R39496"/>
      <c r="S39496"/>
    </row>
    <row r="39497" spans="18:19" ht="15" customHeight="1">
      <c r="R39497"/>
      <c r="S39497"/>
    </row>
    <row r="39498" spans="18:19" ht="15" customHeight="1">
      <c r="R39498"/>
      <c r="S39498"/>
    </row>
    <row r="39499" spans="18:19" ht="15" customHeight="1">
      <c r="R39499"/>
      <c r="S39499"/>
    </row>
    <row r="39500" spans="18:19" ht="15" customHeight="1">
      <c r="R39500"/>
      <c r="S39500"/>
    </row>
    <row r="39501" spans="18:19" ht="15" customHeight="1">
      <c r="R39501"/>
      <c r="S39501"/>
    </row>
    <row r="39502" spans="18:19" ht="15" customHeight="1">
      <c r="R39502"/>
      <c r="S39502"/>
    </row>
    <row r="39503" spans="18:19" ht="15" customHeight="1">
      <c r="R39503"/>
      <c r="S39503"/>
    </row>
    <row r="39504" spans="18:19" ht="15" customHeight="1">
      <c r="R39504"/>
      <c r="S39504"/>
    </row>
    <row r="39505" spans="18:19" ht="15" customHeight="1">
      <c r="R39505"/>
      <c r="S39505"/>
    </row>
    <row r="39506" spans="18:19" ht="15" customHeight="1">
      <c r="R39506"/>
      <c r="S39506"/>
    </row>
    <row r="39507" spans="18:19" ht="15" customHeight="1">
      <c r="R39507"/>
      <c r="S39507"/>
    </row>
    <row r="39508" spans="18:19" ht="15" customHeight="1">
      <c r="R39508"/>
      <c r="S39508"/>
    </row>
    <row r="39509" spans="18:19" ht="15" customHeight="1">
      <c r="R39509"/>
      <c r="S39509"/>
    </row>
    <row r="39510" spans="18:19" ht="15" customHeight="1">
      <c r="R39510"/>
      <c r="S39510"/>
    </row>
    <row r="39511" spans="18:19" ht="15" customHeight="1">
      <c r="R39511"/>
      <c r="S39511"/>
    </row>
    <row r="39512" spans="18:19" ht="15" customHeight="1">
      <c r="R39512"/>
      <c r="S39512"/>
    </row>
    <row r="39513" spans="18:19" ht="15" customHeight="1">
      <c r="R39513"/>
      <c r="S39513"/>
    </row>
    <row r="39514" spans="18:19" ht="15" customHeight="1">
      <c r="R39514"/>
      <c r="S39514"/>
    </row>
    <row r="39515" spans="18:19" ht="15" customHeight="1">
      <c r="R39515"/>
      <c r="S39515"/>
    </row>
    <row r="39516" spans="18:19" ht="15" customHeight="1">
      <c r="R39516"/>
      <c r="S39516"/>
    </row>
    <row r="39517" spans="18:19" ht="15" customHeight="1">
      <c r="R39517"/>
      <c r="S39517"/>
    </row>
    <row r="39518" spans="18:19" ht="15" customHeight="1">
      <c r="R39518"/>
      <c r="S39518"/>
    </row>
    <row r="39519" spans="18:19" ht="15" customHeight="1">
      <c r="R39519"/>
      <c r="S39519"/>
    </row>
    <row r="39520" spans="18:19" ht="15" customHeight="1">
      <c r="R39520"/>
      <c r="S39520"/>
    </row>
    <row r="39521" spans="18:19" ht="15" customHeight="1">
      <c r="R39521"/>
      <c r="S39521"/>
    </row>
    <row r="39522" spans="18:19" ht="15" customHeight="1">
      <c r="R39522"/>
      <c r="S39522"/>
    </row>
    <row r="39523" spans="18:19" ht="15" customHeight="1">
      <c r="R39523"/>
      <c r="S39523"/>
    </row>
    <row r="39524" spans="18:19" ht="15" customHeight="1">
      <c r="R39524"/>
      <c r="S39524"/>
    </row>
    <row r="39525" spans="18:19" ht="15" customHeight="1">
      <c r="R39525"/>
      <c r="S39525"/>
    </row>
    <row r="39526" spans="18:19" ht="15" customHeight="1">
      <c r="R39526"/>
      <c r="S39526"/>
    </row>
    <row r="39527" spans="18:19" ht="15" customHeight="1">
      <c r="R39527"/>
      <c r="S39527"/>
    </row>
    <row r="39528" spans="18:19" ht="15" customHeight="1">
      <c r="R39528"/>
      <c r="S39528"/>
    </row>
    <row r="39529" spans="18:19" ht="15" customHeight="1">
      <c r="R39529"/>
      <c r="S39529"/>
    </row>
    <row r="39530" spans="18:19" ht="15" customHeight="1">
      <c r="R39530"/>
      <c r="S39530"/>
    </row>
    <row r="39531" spans="18:19" ht="15" customHeight="1">
      <c r="R39531"/>
      <c r="S39531"/>
    </row>
    <row r="39532" spans="18:19" ht="15" customHeight="1">
      <c r="R39532"/>
      <c r="S39532"/>
    </row>
    <row r="39533" spans="18:19" ht="15" customHeight="1">
      <c r="R39533"/>
      <c r="S39533"/>
    </row>
    <row r="39534" spans="18:19" ht="15" customHeight="1">
      <c r="R39534"/>
      <c r="S39534"/>
    </row>
    <row r="39535" spans="18:19" ht="15" customHeight="1">
      <c r="R39535"/>
      <c r="S39535"/>
    </row>
    <row r="39536" spans="18:19" ht="15" customHeight="1">
      <c r="R39536"/>
      <c r="S39536"/>
    </row>
    <row r="39537" spans="18:19" ht="15" customHeight="1">
      <c r="R39537"/>
      <c r="S39537"/>
    </row>
    <row r="39538" spans="18:19" ht="15" customHeight="1">
      <c r="R39538"/>
      <c r="S39538"/>
    </row>
    <row r="39539" spans="18:19" ht="15" customHeight="1">
      <c r="R39539"/>
      <c r="S39539"/>
    </row>
    <row r="39540" spans="18:19" ht="15" customHeight="1">
      <c r="R39540"/>
      <c r="S39540"/>
    </row>
    <row r="39541" spans="18:19" ht="15" customHeight="1">
      <c r="R39541"/>
      <c r="S39541"/>
    </row>
    <row r="39542" spans="18:19" ht="15" customHeight="1">
      <c r="R39542"/>
      <c r="S39542"/>
    </row>
    <row r="39543" spans="18:19" ht="15" customHeight="1">
      <c r="R39543"/>
      <c r="S39543"/>
    </row>
    <row r="39544" spans="18:19" ht="15" customHeight="1">
      <c r="R39544"/>
      <c r="S39544"/>
    </row>
    <row r="39545" spans="18:19" ht="15" customHeight="1">
      <c r="R39545"/>
      <c r="S39545"/>
    </row>
    <row r="39546" spans="18:19" ht="15" customHeight="1">
      <c r="R39546"/>
      <c r="S39546"/>
    </row>
    <row r="39547" spans="18:19" ht="15" customHeight="1">
      <c r="R39547"/>
      <c r="S39547"/>
    </row>
    <row r="39548" spans="18:19" ht="15" customHeight="1">
      <c r="R39548"/>
      <c r="S39548"/>
    </row>
    <row r="39549" spans="18:19" ht="15" customHeight="1">
      <c r="R39549"/>
      <c r="S39549"/>
    </row>
    <row r="39550" spans="18:19" ht="15" customHeight="1">
      <c r="R39550"/>
      <c r="S39550"/>
    </row>
    <row r="39551" spans="18:19" ht="15" customHeight="1">
      <c r="R39551"/>
      <c r="S39551"/>
    </row>
    <row r="39552" spans="18:19" ht="15" customHeight="1">
      <c r="R39552"/>
      <c r="S39552"/>
    </row>
    <row r="39553" spans="18:19" ht="15" customHeight="1">
      <c r="R39553"/>
      <c r="S39553"/>
    </row>
    <row r="39554" spans="18:19" ht="15" customHeight="1">
      <c r="R39554"/>
      <c r="S39554"/>
    </row>
    <row r="39555" spans="18:19" ht="15" customHeight="1">
      <c r="R39555"/>
      <c r="S39555"/>
    </row>
    <row r="39556" spans="18:19" ht="15" customHeight="1">
      <c r="R39556"/>
      <c r="S39556"/>
    </row>
    <row r="39557" spans="18:19" ht="15" customHeight="1">
      <c r="R39557"/>
      <c r="S39557"/>
    </row>
    <row r="39558" spans="18:19" ht="15" customHeight="1">
      <c r="R39558"/>
      <c r="S39558"/>
    </row>
    <row r="39559" spans="18:19" ht="15" customHeight="1">
      <c r="R39559"/>
      <c r="S39559"/>
    </row>
    <row r="39560" spans="18:19" ht="15" customHeight="1">
      <c r="R39560"/>
      <c r="S39560"/>
    </row>
    <row r="39561" spans="18:19" ht="15" customHeight="1">
      <c r="R39561"/>
      <c r="S39561"/>
    </row>
    <row r="39562" spans="18:19" ht="15" customHeight="1">
      <c r="R39562"/>
      <c r="S39562"/>
    </row>
    <row r="39563" spans="18:19" ht="15" customHeight="1">
      <c r="R39563"/>
      <c r="S39563"/>
    </row>
    <row r="39564" spans="18:19" ht="15" customHeight="1">
      <c r="R39564"/>
      <c r="S39564"/>
    </row>
    <row r="39565" spans="18:19" ht="15" customHeight="1">
      <c r="R39565"/>
      <c r="S39565"/>
    </row>
    <row r="39566" spans="18:19" ht="15" customHeight="1">
      <c r="R39566"/>
      <c r="S39566"/>
    </row>
    <row r="39567" spans="18:19" ht="15" customHeight="1">
      <c r="R39567"/>
      <c r="S39567"/>
    </row>
    <row r="39568" spans="18:19" ht="15" customHeight="1">
      <c r="R39568"/>
      <c r="S39568"/>
    </row>
    <row r="39569" spans="18:19" ht="15" customHeight="1">
      <c r="R39569"/>
      <c r="S39569"/>
    </row>
    <row r="39570" spans="18:19" ht="15" customHeight="1">
      <c r="R39570"/>
      <c r="S39570"/>
    </row>
    <row r="39571" spans="18:19" ht="15" customHeight="1">
      <c r="R39571"/>
      <c r="S39571"/>
    </row>
    <row r="39572" spans="18:19" ht="15" customHeight="1">
      <c r="R39572"/>
      <c r="S39572"/>
    </row>
    <row r="39573" spans="18:19" ht="15" customHeight="1">
      <c r="R39573"/>
      <c r="S39573"/>
    </row>
    <row r="39574" spans="18:19" ht="15" customHeight="1">
      <c r="R39574"/>
      <c r="S39574"/>
    </row>
    <row r="39575" spans="18:19" ht="15" customHeight="1">
      <c r="R39575"/>
      <c r="S39575"/>
    </row>
    <row r="39576" spans="18:19" ht="15" customHeight="1">
      <c r="R39576"/>
      <c r="S39576"/>
    </row>
    <row r="39577" spans="18:19" ht="15" customHeight="1">
      <c r="R39577"/>
      <c r="S39577"/>
    </row>
    <row r="39578" spans="18:19" ht="15" customHeight="1">
      <c r="R39578"/>
      <c r="S39578"/>
    </row>
    <row r="39579" spans="18:19" ht="15" customHeight="1">
      <c r="R39579"/>
      <c r="S39579"/>
    </row>
    <row r="39580" spans="18:19" ht="15" customHeight="1">
      <c r="R39580"/>
      <c r="S39580"/>
    </row>
    <row r="39581" spans="18:19" ht="15" customHeight="1">
      <c r="R39581"/>
      <c r="S39581"/>
    </row>
    <row r="39582" spans="18:19" ht="15" customHeight="1">
      <c r="R39582"/>
      <c r="S39582"/>
    </row>
    <row r="39583" spans="18:19" ht="15" customHeight="1">
      <c r="R39583"/>
      <c r="S39583"/>
    </row>
    <row r="39584" spans="18:19" ht="15" customHeight="1">
      <c r="R39584"/>
      <c r="S39584"/>
    </row>
    <row r="39585" spans="18:19" ht="15" customHeight="1">
      <c r="R39585"/>
      <c r="S39585"/>
    </row>
    <row r="39586" spans="18:19" ht="15" customHeight="1">
      <c r="R39586"/>
      <c r="S39586"/>
    </row>
    <row r="39587" spans="18:19" ht="15" customHeight="1">
      <c r="R39587"/>
      <c r="S39587"/>
    </row>
    <row r="39588" spans="18:19" ht="15" customHeight="1">
      <c r="R39588"/>
      <c r="S39588"/>
    </row>
    <row r="39589" spans="18:19" ht="15" customHeight="1">
      <c r="R39589"/>
      <c r="S39589"/>
    </row>
    <row r="39590" spans="18:19" ht="15" customHeight="1">
      <c r="R39590"/>
      <c r="S39590"/>
    </row>
    <row r="39591" spans="18:19" ht="15" customHeight="1">
      <c r="R39591"/>
      <c r="S39591"/>
    </row>
    <row r="39592" spans="18:19" ht="15" customHeight="1">
      <c r="R39592"/>
      <c r="S39592"/>
    </row>
    <row r="39593" spans="18:19" ht="15" customHeight="1">
      <c r="R39593"/>
      <c r="S39593"/>
    </row>
    <row r="39594" spans="18:19" ht="15" customHeight="1">
      <c r="R39594"/>
      <c r="S39594"/>
    </row>
    <row r="39595" spans="18:19" ht="15" customHeight="1">
      <c r="R39595"/>
      <c r="S39595"/>
    </row>
    <row r="39596" spans="18:19" ht="15" customHeight="1">
      <c r="R39596"/>
      <c r="S39596"/>
    </row>
    <row r="39597" spans="18:19" ht="15" customHeight="1">
      <c r="R39597"/>
      <c r="S39597"/>
    </row>
    <row r="39598" spans="18:19" ht="15" customHeight="1">
      <c r="R39598"/>
      <c r="S39598"/>
    </row>
    <row r="39599" spans="18:19" ht="15" customHeight="1">
      <c r="R39599"/>
      <c r="S39599"/>
    </row>
    <row r="39600" spans="18:19" ht="15" customHeight="1">
      <c r="R39600"/>
      <c r="S39600"/>
    </row>
    <row r="39601" spans="18:19" ht="15" customHeight="1">
      <c r="R39601"/>
      <c r="S39601"/>
    </row>
    <row r="39602" spans="18:19" ht="15" customHeight="1">
      <c r="R39602"/>
      <c r="S39602"/>
    </row>
    <row r="39603" spans="18:19" ht="15" customHeight="1">
      <c r="R39603"/>
      <c r="S39603"/>
    </row>
    <row r="39604" spans="18:19" ht="15" customHeight="1">
      <c r="R39604"/>
      <c r="S39604"/>
    </row>
    <row r="39605" spans="18:19" ht="15" customHeight="1">
      <c r="R39605"/>
      <c r="S39605"/>
    </row>
    <row r="39606" spans="18:19" ht="15" customHeight="1">
      <c r="R39606"/>
      <c r="S39606"/>
    </row>
    <row r="39607" spans="18:19" ht="15" customHeight="1">
      <c r="R39607"/>
      <c r="S39607"/>
    </row>
    <row r="39608" spans="18:19" ht="15" customHeight="1">
      <c r="R39608"/>
      <c r="S39608"/>
    </row>
    <row r="39609" spans="18:19" ht="15" customHeight="1">
      <c r="R39609"/>
      <c r="S39609"/>
    </row>
    <row r="39610" spans="18:19" ht="15" customHeight="1">
      <c r="R39610"/>
      <c r="S39610"/>
    </row>
    <row r="39611" spans="18:19" ht="15" customHeight="1">
      <c r="R39611"/>
      <c r="S39611"/>
    </row>
    <row r="39612" spans="18:19" ht="15" customHeight="1">
      <c r="R39612"/>
      <c r="S39612"/>
    </row>
    <row r="39613" spans="18:19" ht="15" customHeight="1">
      <c r="R39613"/>
      <c r="S39613"/>
    </row>
    <row r="39614" spans="18:19" ht="15" customHeight="1">
      <c r="R39614"/>
      <c r="S39614"/>
    </row>
    <row r="39615" spans="18:19" ht="15" customHeight="1">
      <c r="R39615"/>
      <c r="S39615"/>
    </row>
    <row r="39616" spans="18:19" ht="15" customHeight="1">
      <c r="R39616"/>
      <c r="S39616"/>
    </row>
    <row r="39617" spans="18:19" ht="15" customHeight="1">
      <c r="R39617"/>
      <c r="S39617"/>
    </row>
    <row r="39618" spans="18:19" ht="15" customHeight="1">
      <c r="R39618"/>
      <c r="S39618"/>
    </row>
    <row r="39619" spans="18:19" ht="15" customHeight="1">
      <c r="R39619"/>
      <c r="S39619"/>
    </row>
    <row r="39620" spans="18:19" ht="15" customHeight="1">
      <c r="R39620"/>
      <c r="S39620"/>
    </row>
    <row r="39621" spans="18:19" ht="15" customHeight="1">
      <c r="R39621"/>
      <c r="S39621"/>
    </row>
    <row r="39622" spans="18:19" ht="15" customHeight="1">
      <c r="R39622"/>
      <c r="S39622"/>
    </row>
    <row r="39623" spans="18:19" ht="15" customHeight="1">
      <c r="R39623"/>
      <c r="S39623"/>
    </row>
    <row r="39624" spans="18:19" ht="15" customHeight="1">
      <c r="R39624"/>
      <c r="S39624"/>
    </row>
    <row r="39625" spans="18:19" ht="15" customHeight="1">
      <c r="R39625"/>
      <c r="S39625"/>
    </row>
    <row r="39626" spans="18:19" ht="15" customHeight="1">
      <c r="R39626"/>
      <c r="S39626"/>
    </row>
    <row r="39627" spans="18:19" ht="15" customHeight="1">
      <c r="R39627"/>
      <c r="S39627"/>
    </row>
    <row r="39628" spans="18:19" ht="15" customHeight="1">
      <c r="R39628"/>
      <c r="S39628"/>
    </row>
    <row r="39629" spans="18:19" ht="15" customHeight="1">
      <c r="R39629"/>
      <c r="S39629"/>
    </row>
    <row r="39630" spans="18:19" ht="15" customHeight="1">
      <c r="R39630"/>
      <c r="S39630"/>
    </row>
    <row r="39631" spans="18:19" ht="15" customHeight="1">
      <c r="R39631"/>
      <c r="S39631"/>
    </row>
    <row r="39632" spans="18:19" ht="15" customHeight="1">
      <c r="R39632"/>
      <c r="S39632"/>
    </row>
    <row r="39633" spans="18:19" ht="15" customHeight="1">
      <c r="R39633"/>
      <c r="S39633"/>
    </row>
    <row r="39634" spans="18:19" ht="15" customHeight="1">
      <c r="R39634"/>
      <c r="S39634"/>
    </row>
    <row r="39635" spans="18:19" ht="15" customHeight="1">
      <c r="R39635"/>
      <c r="S39635"/>
    </row>
    <row r="39636" spans="18:19" ht="15" customHeight="1">
      <c r="R39636"/>
      <c r="S39636"/>
    </row>
    <row r="39637" spans="18:19" ht="15" customHeight="1">
      <c r="R39637"/>
      <c r="S39637"/>
    </row>
    <row r="39638" spans="18:19" ht="15" customHeight="1">
      <c r="R39638"/>
      <c r="S39638"/>
    </row>
    <row r="39639" spans="18:19" ht="15" customHeight="1">
      <c r="R39639"/>
      <c r="S39639"/>
    </row>
    <row r="39640" spans="18:19" ht="15" customHeight="1">
      <c r="R39640"/>
      <c r="S39640"/>
    </row>
    <row r="39641" spans="18:19" ht="15" customHeight="1">
      <c r="R39641"/>
      <c r="S39641"/>
    </row>
    <row r="39642" spans="18:19" ht="15" customHeight="1">
      <c r="R39642"/>
      <c r="S39642"/>
    </row>
    <row r="39643" spans="18:19" ht="15" customHeight="1">
      <c r="R39643"/>
      <c r="S39643"/>
    </row>
    <row r="39644" spans="18:19" ht="15" customHeight="1">
      <c r="R39644"/>
      <c r="S39644"/>
    </row>
    <row r="39645" spans="18:19" ht="15" customHeight="1">
      <c r="R39645"/>
      <c r="S39645"/>
    </row>
    <row r="39646" spans="18:19" ht="15" customHeight="1">
      <c r="R39646"/>
      <c r="S39646"/>
    </row>
    <row r="39647" spans="18:19" ht="15" customHeight="1">
      <c r="R39647"/>
      <c r="S39647"/>
    </row>
    <row r="39648" spans="18:19" ht="15" customHeight="1">
      <c r="R39648"/>
      <c r="S39648"/>
    </row>
    <row r="39649" spans="18:19" ht="15" customHeight="1">
      <c r="R39649"/>
      <c r="S39649"/>
    </row>
    <row r="39650" spans="18:19" ht="15" customHeight="1">
      <c r="R39650"/>
      <c r="S39650"/>
    </row>
    <row r="39651" spans="18:19" ht="15" customHeight="1">
      <c r="R39651"/>
      <c r="S39651"/>
    </row>
    <row r="39652" spans="18:19" ht="15" customHeight="1">
      <c r="R39652"/>
      <c r="S39652"/>
    </row>
    <row r="39653" spans="18:19" ht="15" customHeight="1">
      <c r="R39653"/>
      <c r="S39653"/>
    </row>
    <row r="39654" spans="18:19" ht="15" customHeight="1">
      <c r="R39654"/>
      <c r="S39654"/>
    </row>
    <row r="39655" spans="18:19" ht="15" customHeight="1">
      <c r="R39655"/>
      <c r="S39655"/>
    </row>
    <row r="39656" spans="18:19" ht="15" customHeight="1">
      <c r="R39656"/>
      <c r="S39656"/>
    </row>
    <row r="39657" spans="18:19" ht="15" customHeight="1">
      <c r="R39657"/>
      <c r="S39657"/>
    </row>
    <row r="39658" spans="18:19" ht="15" customHeight="1">
      <c r="R39658"/>
      <c r="S39658"/>
    </row>
    <row r="39659" spans="18:19" ht="15" customHeight="1">
      <c r="R39659"/>
      <c r="S39659"/>
    </row>
    <row r="39660" spans="18:19" ht="15" customHeight="1">
      <c r="R39660"/>
      <c r="S39660"/>
    </row>
    <row r="39661" spans="18:19" ht="15" customHeight="1">
      <c r="R39661"/>
      <c r="S39661"/>
    </row>
    <row r="39662" spans="18:19" ht="15" customHeight="1">
      <c r="R39662"/>
      <c r="S39662"/>
    </row>
    <row r="39663" spans="18:19" ht="15" customHeight="1">
      <c r="R39663"/>
      <c r="S39663"/>
    </row>
    <row r="39664" spans="18:19" ht="15" customHeight="1">
      <c r="R39664"/>
      <c r="S39664"/>
    </row>
    <row r="39665" spans="18:19" ht="15" customHeight="1">
      <c r="R39665"/>
      <c r="S39665"/>
    </row>
    <row r="39666" spans="18:19" ht="15" customHeight="1">
      <c r="R39666"/>
      <c r="S39666"/>
    </row>
    <row r="39667" spans="18:19" ht="15" customHeight="1">
      <c r="R39667"/>
      <c r="S39667"/>
    </row>
    <row r="39668" spans="18:19" ht="15" customHeight="1">
      <c r="R39668"/>
      <c r="S39668"/>
    </row>
    <row r="39669" spans="18:19" ht="15" customHeight="1">
      <c r="R39669"/>
      <c r="S39669"/>
    </row>
    <row r="39670" spans="18:19" ht="15" customHeight="1">
      <c r="R39670"/>
      <c r="S39670"/>
    </row>
    <row r="39671" spans="18:19" ht="15" customHeight="1">
      <c r="R39671"/>
      <c r="S39671"/>
    </row>
    <row r="39672" spans="18:19" ht="15" customHeight="1">
      <c r="R39672"/>
      <c r="S39672"/>
    </row>
    <row r="39673" spans="18:19" ht="15" customHeight="1">
      <c r="R39673"/>
      <c r="S39673"/>
    </row>
    <row r="39674" spans="18:19" ht="15" customHeight="1">
      <c r="R39674"/>
      <c r="S39674"/>
    </row>
    <row r="39675" spans="18:19" ht="15" customHeight="1">
      <c r="R39675"/>
      <c r="S39675"/>
    </row>
    <row r="39676" spans="18:19" ht="15" customHeight="1">
      <c r="R39676"/>
      <c r="S39676"/>
    </row>
    <row r="39677" spans="18:19" ht="15" customHeight="1">
      <c r="R39677"/>
      <c r="S39677"/>
    </row>
    <row r="39678" spans="18:19" ht="15" customHeight="1">
      <c r="R39678"/>
      <c r="S39678"/>
    </row>
    <row r="39679" spans="18:19" ht="15" customHeight="1">
      <c r="R39679"/>
      <c r="S39679"/>
    </row>
    <row r="39680" spans="18:19" ht="15" customHeight="1">
      <c r="R39680"/>
      <c r="S39680"/>
    </row>
    <row r="39681" spans="18:19" ht="15" customHeight="1">
      <c r="R39681"/>
      <c r="S39681"/>
    </row>
    <row r="39682" spans="18:19" ht="15" customHeight="1">
      <c r="R39682"/>
      <c r="S39682"/>
    </row>
    <row r="39683" spans="18:19" ht="15" customHeight="1">
      <c r="R39683"/>
      <c r="S39683"/>
    </row>
    <row r="39684" spans="18:19" ht="15" customHeight="1">
      <c r="R39684"/>
      <c r="S39684"/>
    </row>
    <row r="39685" spans="18:19" ht="15" customHeight="1">
      <c r="R39685"/>
      <c r="S39685"/>
    </row>
    <row r="39686" spans="18:19" ht="15" customHeight="1">
      <c r="R39686"/>
      <c r="S39686"/>
    </row>
    <row r="39687" spans="18:19" ht="15" customHeight="1">
      <c r="R39687"/>
      <c r="S39687"/>
    </row>
    <row r="39688" spans="18:19" ht="15" customHeight="1">
      <c r="R39688"/>
      <c r="S39688"/>
    </row>
    <row r="39689" spans="18:19" ht="15" customHeight="1">
      <c r="R39689"/>
      <c r="S39689"/>
    </row>
    <row r="39690" spans="18:19" ht="15" customHeight="1">
      <c r="R39690"/>
      <c r="S39690"/>
    </row>
    <row r="39691" spans="18:19" ht="15" customHeight="1">
      <c r="R39691"/>
      <c r="S39691"/>
    </row>
    <row r="39692" spans="18:19" ht="15" customHeight="1">
      <c r="R39692"/>
      <c r="S39692"/>
    </row>
    <row r="39693" spans="18:19" ht="15" customHeight="1">
      <c r="R39693"/>
      <c r="S39693"/>
    </row>
    <row r="39694" spans="18:19" ht="15" customHeight="1">
      <c r="R39694"/>
      <c r="S39694"/>
    </row>
    <row r="39695" spans="18:19" ht="15" customHeight="1">
      <c r="R39695"/>
      <c r="S39695"/>
    </row>
    <row r="39696" spans="18:19" ht="15" customHeight="1">
      <c r="R39696"/>
      <c r="S39696"/>
    </row>
    <row r="39697" spans="18:19" ht="15" customHeight="1">
      <c r="R39697"/>
      <c r="S39697"/>
    </row>
    <row r="39698" spans="18:19" ht="15" customHeight="1">
      <c r="R39698"/>
      <c r="S39698"/>
    </row>
    <row r="39699" spans="18:19" ht="15" customHeight="1">
      <c r="R39699"/>
      <c r="S39699"/>
    </row>
    <row r="39700" spans="18:19" ht="15" customHeight="1">
      <c r="R39700"/>
      <c r="S39700"/>
    </row>
    <row r="39701" spans="18:19" ht="15" customHeight="1">
      <c r="R39701"/>
      <c r="S39701"/>
    </row>
    <row r="39702" spans="18:19" ht="15" customHeight="1">
      <c r="R39702"/>
      <c r="S39702"/>
    </row>
    <row r="39703" spans="18:19" ht="15" customHeight="1">
      <c r="R39703"/>
      <c r="S39703"/>
    </row>
    <row r="39704" spans="18:19" ht="15" customHeight="1">
      <c r="R39704"/>
      <c r="S39704"/>
    </row>
    <row r="39705" spans="18:19" ht="15" customHeight="1">
      <c r="R39705"/>
      <c r="S39705"/>
    </row>
    <row r="39706" spans="18:19" ht="15" customHeight="1">
      <c r="R39706"/>
      <c r="S39706"/>
    </row>
    <row r="39707" spans="18:19" ht="15" customHeight="1">
      <c r="R39707"/>
      <c r="S39707"/>
    </row>
    <row r="39708" spans="18:19" ht="15" customHeight="1">
      <c r="R39708"/>
      <c r="S39708"/>
    </row>
    <row r="39709" spans="18:19" ht="15" customHeight="1">
      <c r="R39709"/>
      <c r="S39709"/>
    </row>
    <row r="39710" spans="18:19" ht="15" customHeight="1">
      <c r="R39710"/>
      <c r="S39710"/>
    </row>
    <row r="39711" spans="18:19" ht="15" customHeight="1">
      <c r="R39711"/>
      <c r="S39711"/>
    </row>
    <row r="39712" spans="18:19" ht="15" customHeight="1">
      <c r="R39712"/>
      <c r="S39712"/>
    </row>
    <row r="39713" spans="18:19" ht="15" customHeight="1">
      <c r="R39713"/>
      <c r="S39713"/>
    </row>
    <row r="39714" spans="18:19" ht="15" customHeight="1">
      <c r="R39714"/>
      <c r="S39714"/>
    </row>
    <row r="39715" spans="18:19" ht="15" customHeight="1">
      <c r="R39715"/>
      <c r="S39715"/>
    </row>
    <row r="39716" spans="18:19" ht="15" customHeight="1">
      <c r="R39716"/>
      <c r="S39716"/>
    </row>
    <row r="39717" spans="18:19" ht="15" customHeight="1">
      <c r="R39717"/>
      <c r="S39717"/>
    </row>
    <row r="39718" spans="18:19" ht="15" customHeight="1">
      <c r="R39718"/>
      <c r="S39718"/>
    </row>
    <row r="39719" spans="18:19" ht="15" customHeight="1">
      <c r="R39719"/>
      <c r="S39719"/>
    </row>
    <row r="39720" spans="18:19" ht="15" customHeight="1">
      <c r="R39720"/>
      <c r="S39720"/>
    </row>
    <row r="39721" spans="18:19" ht="15" customHeight="1">
      <c r="R39721"/>
      <c r="S39721"/>
    </row>
    <row r="39722" spans="18:19" ht="15" customHeight="1">
      <c r="R39722"/>
      <c r="S39722"/>
    </row>
    <row r="39723" spans="18:19" ht="15" customHeight="1">
      <c r="R39723"/>
      <c r="S39723"/>
    </row>
    <row r="39724" spans="18:19" ht="15" customHeight="1">
      <c r="R39724"/>
      <c r="S39724"/>
    </row>
    <row r="39725" spans="18:19" ht="15" customHeight="1">
      <c r="R39725"/>
      <c r="S39725"/>
    </row>
    <row r="39726" spans="18:19" ht="15" customHeight="1">
      <c r="R39726"/>
      <c r="S39726"/>
    </row>
    <row r="39727" spans="18:19" ht="15" customHeight="1">
      <c r="R39727"/>
      <c r="S39727"/>
    </row>
    <row r="39728" spans="18:19" ht="15" customHeight="1">
      <c r="R39728"/>
      <c r="S39728"/>
    </row>
    <row r="39729" spans="18:19" ht="15" customHeight="1">
      <c r="R39729"/>
      <c r="S39729"/>
    </row>
    <row r="39730" spans="18:19" ht="15" customHeight="1">
      <c r="R39730"/>
      <c r="S39730"/>
    </row>
    <row r="39731" spans="18:19" ht="15" customHeight="1">
      <c r="R39731"/>
      <c r="S39731"/>
    </row>
    <row r="39732" spans="18:19" ht="15" customHeight="1">
      <c r="R39732"/>
      <c r="S39732"/>
    </row>
    <row r="39733" spans="18:19" ht="15" customHeight="1">
      <c r="R39733"/>
      <c r="S39733"/>
    </row>
    <row r="39734" spans="18:19" ht="15" customHeight="1">
      <c r="R39734"/>
      <c r="S39734"/>
    </row>
    <row r="39735" spans="18:19" ht="15" customHeight="1">
      <c r="R39735"/>
      <c r="S39735"/>
    </row>
    <row r="39736" spans="18:19" ht="15" customHeight="1">
      <c r="R39736"/>
      <c r="S39736"/>
    </row>
    <row r="39737" spans="18:19" ht="15" customHeight="1">
      <c r="R39737"/>
      <c r="S39737"/>
    </row>
    <row r="39738" spans="18:19" ht="15" customHeight="1">
      <c r="R39738"/>
      <c r="S39738"/>
    </row>
    <row r="39739" spans="18:19" ht="15" customHeight="1">
      <c r="R39739"/>
      <c r="S39739"/>
    </row>
    <row r="39740" spans="18:19" ht="15" customHeight="1">
      <c r="R39740"/>
      <c r="S39740"/>
    </row>
    <row r="39741" spans="18:19" ht="15" customHeight="1">
      <c r="R39741"/>
      <c r="S39741"/>
    </row>
    <row r="39742" spans="18:19" ht="15" customHeight="1">
      <c r="R39742"/>
      <c r="S39742"/>
    </row>
    <row r="39743" spans="18:19" ht="15" customHeight="1">
      <c r="R39743"/>
      <c r="S39743"/>
    </row>
    <row r="39744" spans="18:19" ht="15" customHeight="1">
      <c r="R39744"/>
      <c r="S39744"/>
    </row>
    <row r="39745" spans="18:19" ht="15" customHeight="1">
      <c r="R39745"/>
      <c r="S39745"/>
    </row>
    <row r="39746" spans="18:19" ht="15" customHeight="1">
      <c r="R39746"/>
      <c r="S39746"/>
    </row>
    <row r="39747" spans="18:19" ht="15" customHeight="1">
      <c r="R39747"/>
      <c r="S39747"/>
    </row>
    <row r="39748" spans="18:19" ht="15" customHeight="1">
      <c r="R39748"/>
      <c r="S39748"/>
    </row>
    <row r="39749" spans="18:19" ht="15" customHeight="1">
      <c r="R39749"/>
      <c r="S39749"/>
    </row>
    <row r="39750" spans="18:19" ht="15" customHeight="1">
      <c r="R39750"/>
      <c r="S39750"/>
    </row>
    <row r="39751" spans="18:19" ht="15" customHeight="1">
      <c r="R39751"/>
      <c r="S39751"/>
    </row>
    <row r="39752" spans="18:19" ht="15" customHeight="1">
      <c r="R39752"/>
      <c r="S39752"/>
    </row>
    <row r="39753" spans="18:19" ht="15" customHeight="1">
      <c r="R39753"/>
      <c r="S39753"/>
    </row>
    <row r="39754" spans="18:19" ht="15" customHeight="1">
      <c r="R39754"/>
      <c r="S39754"/>
    </row>
    <row r="39755" spans="18:19" ht="15" customHeight="1">
      <c r="R39755"/>
      <c r="S39755"/>
    </row>
    <row r="39756" spans="18:19" ht="15" customHeight="1">
      <c r="R39756"/>
      <c r="S39756"/>
    </row>
    <row r="39757" spans="18:19" ht="15" customHeight="1">
      <c r="R39757"/>
      <c r="S39757"/>
    </row>
    <row r="39758" spans="18:19" ht="15" customHeight="1">
      <c r="R39758"/>
      <c r="S39758"/>
    </row>
    <row r="39759" spans="18:19" ht="15" customHeight="1">
      <c r="R39759"/>
      <c r="S39759"/>
    </row>
    <row r="39760" spans="18:19" ht="15" customHeight="1">
      <c r="R39760"/>
      <c r="S39760"/>
    </row>
    <row r="39761" spans="18:19" ht="15" customHeight="1">
      <c r="R39761"/>
      <c r="S39761"/>
    </row>
    <row r="39762" spans="18:19" ht="15" customHeight="1">
      <c r="R39762"/>
      <c r="S39762"/>
    </row>
    <row r="39763" spans="18:19" ht="15" customHeight="1">
      <c r="R39763"/>
      <c r="S39763"/>
    </row>
    <row r="39764" spans="18:19" ht="15" customHeight="1">
      <c r="R39764"/>
      <c r="S39764"/>
    </row>
    <row r="39765" spans="18:19" ht="15" customHeight="1">
      <c r="R39765"/>
      <c r="S39765"/>
    </row>
    <row r="39766" spans="18:19" ht="15" customHeight="1">
      <c r="R39766"/>
      <c r="S39766"/>
    </row>
    <row r="39767" spans="18:19" ht="15" customHeight="1">
      <c r="R39767"/>
      <c r="S39767"/>
    </row>
    <row r="39768" spans="18:19" ht="15" customHeight="1">
      <c r="R39768"/>
      <c r="S39768"/>
    </row>
    <row r="39769" spans="18:19" ht="15" customHeight="1">
      <c r="R39769"/>
      <c r="S39769"/>
    </row>
    <row r="39770" spans="18:19" ht="15" customHeight="1">
      <c r="R39770"/>
      <c r="S39770"/>
    </row>
    <row r="39771" spans="18:19" ht="15" customHeight="1">
      <c r="R39771"/>
      <c r="S39771"/>
    </row>
    <row r="39772" spans="18:19" ht="15" customHeight="1">
      <c r="R39772"/>
      <c r="S39772"/>
    </row>
    <row r="39773" spans="18:19" ht="15" customHeight="1">
      <c r="R39773"/>
      <c r="S39773"/>
    </row>
    <row r="39774" spans="18:19" ht="15" customHeight="1">
      <c r="R39774"/>
      <c r="S39774"/>
    </row>
    <row r="39775" spans="18:19" ht="15" customHeight="1">
      <c r="R39775"/>
      <c r="S39775"/>
    </row>
    <row r="39776" spans="18:19" ht="15" customHeight="1">
      <c r="R39776"/>
      <c r="S39776"/>
    </row>
    <row r="39777" spans="18:19" ht="15" customHeight="1">
      <c r="R39777"/>
      <c r="S39777"/>
    </row>
    <row r="39778" spans="18:19" ht="15" customHeight="1">
      <c r="R39778"/>
      <c r="S39778"/>
    </row>
    <row r="39779" spans="18:19" ht="15" customHeight="1">
      <c r="R39779"/>
      <c r="S39779"/>
    </row>
    <row r="39780" spans="18:19" ht="15" customHeight="1">
      <c r="R39780"/>
      <c r="S39780"/>
    </row>
    <row r="39781" spans="18:19" ht="15" customHeight="1">
      <c r="R39781"/>
      <c r="S39781"/>
    </row>
    <row r="39782" spans="18:19" ht="15" customHeight="1">
      <c r="R39782"/>
      <c r="S39782"/>
    </row>
    <row r="39783" spans="18:19" ht="15" customHeight="1">
      <c r="R39783"/>
      <c r="S39783"/>
    </row>
    <row r="39784" spans="18:19" ht="15" customHeight="1">
      <c r="R39784"/>
      <c r="S39784"/>
    </row>
    <row r="39785" spans="18:19" ht="15" customHeight="1">
      <c r="R39785"/>
      <c r="S39785"/>
    </row>
    <row r="39786" spans="18:19" ht="15" customHeight="1">
      <c r="R39786"/>
      <c r="S39786"/>
    </row>
    <row r="39787" spans="18:19" ht="15" customHeight="1">
      <c r="R39787"/>
      <c r="S39787"/>
    </row>
    <row r="39788" spans="18:19" ht="15" customHeight="1">
      <c r="R39788"/>
      <c r="S39788"/>
    </row>
    <row r="39789" spans="18:19" ht="15" customHeight="1">
      <c r="R39789"/>
      <c r="S39789"/>
    </row>
    <row r="39790" spans="18:19" ht="15" customHeight="1">
      <c r="R39790"/>
      <c r="S39790"/>
    </row>
    <row r="39791" spans="18:19" ht="15" customHeight="1">
      <c r="R39791"/>
      <c r="S39791"/>
    </row>
    <row r="39792" spans="18:19" ht="15" customHeight="1">
      <c r="R39792"/>
      <c r="S39792"/>
    </row>
    <row r="39793" spans="18:19" ht="15" customHeight="1">
      <c r="R39793"/>
      <c r="S39793"/>
    </row>
    <row r="39794" spans="18:19" ht="15" customHeight="1">
      <c r="R39794"/>
      <c r="S39794"/>
    </row>
    <row r="39795" spans="18:19" ht="15" customHeight="1">
      <c r="R39795"/>
      <c r="S39795"/>
    </row>
    <row r="39796" spans="18:19" ht="15" customHeight="1">
      <c r="R39796"/>
      <c r="S39796"/>
    </row>
    <row r="39797" spans="18:19" ht="15" customHeight="1">
      <c r="R39797"/>
      <c r="S39797"/>
    </row>
    <row r="39798" spans="18:19" ht="15" customHeight="1">
      <c r="R39798"/>
      <c r="S39798"/>
    </row>
    <row r="39799" spans="18:19" ht="15" customHeight="1">
      <c r="R39799"/>
      <c r="S39799"/>
    </row>
    <row r="39800" spans="18:19" ht="15" customHeight="1">
      <c r="R39800"/>
      <c r="S39800"/>
    </row>
    <row r="39801" spans="18:19" ht="15" customHeight="1">
      <c r="R39801"/>
      <c r="S39801"/>
    </row>
    <row r="39802" spans="18:19" ht="15" customHeight="1">
      <c r="R39802"/>
      <c r="S39802"/>
    </row>
    <row r="39803" spans="18:19" ht="15" customHeight="1">
      <c r="R39803"/>
      <c r="S39803"/>
    </row>
    <row r="39804" spans="18:19" ht="15" customHeight="1">
      <c r="R39804"/>
      <c r="S39804"/>
    </row>
    <row r="39805" spans="18:19" ht="15" customHeight="1">
      <c r="R39805"/>
      <c r="S39805"/>
    </row>
    <row r="39806" spans="18:19" ht="15" customHeight="1">
      <c r="R39806"/>
      <c r="S39806"/>
    </row>
    <row r="39807" spans="18:19" ht="15" customHeight="1">
      <c r="R39807"/>
      <c r="S39807"/>
    </row>
    <row r="39808" spans="18:19" ht="15" customHeight="1">
      <c r="R39808"/>
      <c r="S39808"/>
    </row>
    <row r="39809" spans="18:19" ht="15" customHeight="1">
      <c r="R39809"/>
      <c r="S39809"/>
    </row>
    <row r="39810" spans="18:19" ht="15" customHeight="1">
      <c r="R39810"/>
      <c r="S39810"/>
    </row>
    <row r="39811" spans="18:19" ht="15" customHeight="1">
      <c r="R39811"/>
      <c r="S39811"/>
    </row>
    <row r="39812" spans="18:19" ht="15" customHeight="1">
      <c r="R39812"/>
      <c r="S39812"/>
    </row>
    <row r="39813" spans="18:19" ht="15" customHeight="1">
      <c r="R39813"/>
      <c r="S39813"/>
    </row>
    <row r="39814" spans="18:19" ht="15" customHeight="1">
      <c r="R39814"/>
      <c r="S39814"/>
    </row>
    <row r="39815" spans="18:19" ht="15" customHeight="1">
      <c r="R39815"/>
      <c r="S39815"/>
    </row>
    <row r="39816" spans="18:19" ht="15" customHeight="1">
      <c r="R39816"/>
      <c r="S39816"/>
    </row>
    <row r="39817" spans="18:19" ht="15" customHeight="1">
      <c r="R39817"/>
      <c r="S39817"/>
    </row>
    <row r="39818" spans="18:19" ht="15" customHeight="1">
      <c r="R39818"/>
      <c r="S39818"/>
    </row>
    <row r="39819" spans="18:19" ht="15" customHeight="1">
      <c r="R39819"/>
      <c r="S39819"/>
    </row>
    <row r="39820" spans="18:19" ht="15" customHeight="1">
      <c r="R39820"/>
      <c r="S39820"/>
    </row>
    <row r="39821" spans="18:19" ht="15" customHeight="1">
      <c r="R39821"/>
      <c r="S39821"/>
    </row>
    <row r="39822" spans="18:19" ht="15" customHeight="1">
      <c r="R39822"/>
      <c r="S39822"/>
    </row>
    <row r="39823" spans="18:19" ht="15" customHeight="1">
      <c r="R39823"/>
      <c r="S39823"/>
    </row>
    <row r="39824" spans="18:19" ht="15" customHeight="1">
      <c r="R39824"/>
      <c r="S39824"/>
    </row>
    <row r="39825" spans="18:19" ht="15" customHeight="1">
      <c r="R39825"/>
      <c r="S39825"/>
    </row>
    <row r="39826" spans="18:19" ht="15" customHeight="1">
      <c r="R39826"/>
      <c r="S39826"/>
    </row>
    <row r="39827" spans="18:19" ht="15" customHeight="1">
      <c r="R39827"/>
      <c r="S39827"/>
    </row>
    <row r="39828" spans="18:19" ht="15" customHeight="1">
      <c r="R39828"/>
      <c r="S39828"/>
    </row>
    <row r="39829" spans="18:19" ht="15" customHeight="1">
      <c r="R39829"/>
      <c r="S39829"/>
    </row>
    <row r="39830" spans="18:19" ht="15" customHeight="1">
      <c r="R39830"/>
      <c r="S39830"/>
    </row>
    <row r="39831" spans="18:19" ht="15" customHeight="1">
      <c r="R39831"/>
      <c r="S39831"/>
    </row>
    <row r="39832" spans="18:19" ht="15" customHeight="1">
      <c r="R39832"/>
      <c r="S39832"/>
    </row>
    <row r="39833" spans="18:19" ht="15" customHeight="1">
      <c r="R39833"/>
      <c r="S39833"/>
    </row>
    <row r="39834" spans="18:19" ht="15" customHeight="1">
      <c r="R39834"/>
      <c r="S39834"/>
    </row>
    <row r="39835" spans="18:19" ht="15" customHeight="1">
      <c r="R39835"/>
      <c r="S39835"/>
    </row>
    <row r="39836" spans="18:19" ht="15" customHeight="1">
      <c r="R39836"/>
      <c r="S39836"/>
    </row>
    <row r="39837" spans="18:19" ht="15" customHeight="1">
      <c r="R39837"/>
      <c r="S39837"/>
    </row>
    <row r="39838" spans="18:19" ht="15" customHeight="1">
      <c r="R39838"/>
      <c r="S39838"/>
    </row>
    <row r="39839" spans="18:19" ht="15" customHeight="1">
      <c r="R39839"/>
      <c r="S39839"/>
    </row>
    <row r="39840" spans="18:19" ht="15" customHeight="1">
      <c r="R39840"/>
      <c r="S39840"/>
    </row>
    <row r="39841" spans="18:19" ht="15" customHeight="1">
      <c r="R39841"/>
      <c r="S39841"/>
    </row>
    <row r="39842" spans="18:19" ht="15" customHeight="1">
      <c r="R39842"/>
      <c r="S39842"/>
    </row>
    <row r="39843" spans="18:19" ht="15" customHeight="1">
      <c r="R39843"/>
      <c r="S39843"/>
    </row>
    <row r="39844" spans="18:19" ht="15" customHeight="1">
      <c r="R39844"/>
      <c r="S39844"/>
    </row>
    <row r="39845" spans="18:19" ht="15" customHeight="1">
      <c r="R39845"/>
      <c r="S39845"/>
    </row>
    <row r="39846" spans="18:19" ht="15" customHeight="1">
      <c r="R39846"/>
      <c r="S39846"/>
    </row>
    <row r="39847" spans="18:19" ht="15" customHeight="1">
      <c r="R39847"/>
      <c r="S39847"/>
    </row>
    <row r="39848" spans="18:19" ht="15" customHeight="1">
      <c r="R39848"/>
      <c r="S39848"/>
    </row>
    <row r="39849" spans="18:19" ht="15" customHeight="1">
      <c r="R39849"/>
      <c r="S39849"/>
    </row>
    <row r="39850" spans="18:19" ht="15" customHeight="1">
      <c r="R39850"/>
      <c r="S39850"/>
    </row>
    <row r="39851" spans="18:19" ht="15" customHeight="1">
      <c r="R39851"/>
      <c r="S39851"/>
    </row>
    <row r="39852" spans="18:19" ht="15" customHeight="1">
      <c r="R39852"/>
      <c r="S39852"/>
    </row>
    <row r="39853" spans="18:19" ht="15" customHeight="1">
      <c r="R39853"/>
      <c r="S39853"/>
    </row>
    <row r="39854" spans="18:19" ht="15" customHeight="1">
      <c r="R39854"/>
      <c r="S39854"/>
    </row>
    <row r="39855" spans="18:19" ht="15" customHeight="1">
      <c r="R39855"/>
      <c r="S39855"/>
    </row>
    <row r="39856" spans="18:19" ht="15" customHeight="1">
      <c r="R39856"/>
      <c r="S39856"/>
    </row>
    <row r="39857" spans="18:19" ht="15" customHeight="1">
      <c r="R39857"/>
      <c r="S39857"/>
    </row>
    <row r="39858" spans="18:19" ht="15" customHeight="1">
      <c r="R39858"/>
      <c r="S39858"/>
    </row>
    <row r="39859" spans="18:19" ht="15" customHeight="1">
      <c r="R39859"/>
      <c r="S39859"/>
    </row>
    <row r="39860" spans="18:19" ht="15" customHeight="1">
      <c r="R39860"/>
      <c r="S39860"/>
    </row>
    <row r="39861" spans="18:19" ht="15" customHeight="1">
      <c r="R39861"/>
      <c r="S39861"/>
    </row>
    <row r="39862" spans="18:19" ht="15" customHeight="1">
      <c r="R39862"/>
      <c r="S39862"/>
    </row>
    <row r="39863" spans="18:19" ht="15" customHeight="1">
      <c r="R39863"/>
      <c r="S39863"/>
    </row>
    <row r="39864" spans="18:19" ht="15" customHeight="1">
      <c r="R39864"/>
      <c r="S39864"/>
    </row>
    <row r="39865" spans="18:19" ht="15" customHeight="1">
      <c r="R39865"/>
      <c r="S39865"/>
    </row>
    <row r="39866" spans="18:19" ht="15" customHeight="1">
      <c r="R39866"/>
      <c r="S39866"/>
    </row>
    <row r="39867" spans="18:19" ht="15" customHeight="1">
      <c r="R39867"/>
      <c r="S39867"/>
    </row>
    <row r="39868" spans="18:19" ht="15" customHeight="1">
      <c r="R39868"/>
      <c r="S39868"/>
    </row>
    <row r="39869" spans="18:19" ht="15" customHeight="1">
      <c r="R39869"/>
      <c r="S39869"/>
    </row>
    <row r="39870" spans="18:19" ht="15" customHeight="1">
      <c r="R39870"/>
      <c r="S39870"/>
    </row>
    <row r="39871" spans="18:19" ht="15" customHeight="1">
      <c r="R39871"/>
      <c r="S39871"/>
    </row>
    <row r="39872" spans="18:19" ht="15" customHeight="1">
      <c r="R39872"/>
      <c r="S39872"/>
    </row>
    <row r="39873" spans="18:19" ht="15" customHeight="1">
      <c r="R39873"/>
      <c r="S39873"/>
    </row>
    <row r="39874" spans="18:19" ht="15" customHeight="1">
      <c r="R39874"/>
      <c r="S39874"/>
    </row>
    <row r="39875" spans="18:19" ht="15" customHeight="1">
      <c r="R39875"/>
      <c r="S39875"/>
    </row>
    <row r="39876" spans="18:19" ht="15" customHeight="1">
      <c r="R39876"/>
      <c r="S39876"/>
    </row>
    <row r="39877" spans="18:19" ht="15" customHeight="1">
      <c r="R39877"/>
      <c r="S39877"/>
    </row>
    <row r="39878" spans="18:19" ht="15" customHeight="1">
      <c r="R39878"/>
      <c r="S39878"/>
    </row>
    <row r="39879" spans="18:19" ht="15" customHeight="1">
      <c r="R39879"/>
      <c r="S39879"/>
    </row>
    <row r="39880" spans="18:19" ht="15" customHeight="1">
      <c r="R39880"/>
      <c r="S39880"/>
    </row>
    <row r="39881" spans="18:19" ht="15" customHeight="1">
      <c r="R39881"/>
      <c r="S39881"/>
    </row>
    <row r="39882" spans="18:19" ht="15" customHeight="1">
      <c r="R39882"/>
      <c r="S39882"/>
    </row>
    <row r="39883" spans="18:19" ht="15" customHeight="1">
      <c r="R39883"/>
      <c r="S39883"/>
    </row>
    <row r="39884" spans="18:19" ht="15" customHeight="1">
      <c r="R39884"/>
      <c r="S39884"/>
    </row>
    <row r="39885" spans="18:19" ht="15" customHeight="1">
      <c r="R39885"/>
      <c r="S39885"/>
    </row>
    <row r="39886" spans="18:19" ht="15" customHeight="1">
      <c r="R39886"/>
      <c r="S39886"/>
    </row>
    <row r="39887" spans="18:19" ht="15" customHeight="1">
      <c r="R39887"/>
      <c r="S39887"/>
    </row>
    <row r="39888" spans="18:19" ht="15" customHeight="1">
      <c r="R39888"/>
      <c r="S39888"/>
    </row>
    <row r="39889" spans="18:19" ht="15" customHeight="1">
      <c r="R39889"/>
      <c r="S39889"/>
    </row>
    <row r="39890" spans="18:19" ht="15" customHeight="1">
      <c r="R39890"/>
      <c r="S39890"/>
    </row>
    <row r="39891" spans="18:19" ht="15" customHeight="1">
      <c r="R39891"/>
      <c r="S39891"/>
    </row>
    <row r="39892" spans="18:19" ht="15" customHeight="1">
      <c r="R39892"/>
      <c r="S39892"/>
    </row>
    <row r="39893" spans="18:19" ht="15" customHeight="1">
      <c r="R39893"/>
      <c r="S39893"/>
    </row>
    <row r="39894" spans="18:19" ht="15" customHeight="1">
      <c r="R39894"/>
      <c r="S39894"/>
    </row>
    <row r="39895" spans="18:19" ht="15" customHeight="1">
      <c r="R39895"/>
      <c r="S39895"/>
    </row>
    <row r="39896" spans="18:19" ht="15" customHeight="1">
      <c r="R39896"/>
      <c r="S39896"/>
    </row>
    <row r="39897" spans="18:19" ht="15" customHeight="1">
      <c r="R39897"/>
      <c r="S39897"/>
    </row>
    <row r="39898" spans="18:19" ht="15" customHeight="1">
      <c r="R39898"/>
      <c r="S39898"/>
    </row>
    <row r="39899" spans="18:19" ht="15" customHeight="1">
      <c r="R39899"/>
      <c r="S39899"/>
    </row>
    <row r="39900" spans="18:19" ht="15" customHeight="1">
      <c r="R39900"/>
      <c r="S39900"/>
    </row>
    <row r="39901" spans="18:19" ht="15" customHeight="1">
      <c r="R39901"/>
      <c r="S39901"/>
    </row>
    <row r="39902" spans="18:19" ht="15" customHeight="1">
      <c r="R39902"/>
      <c r="S39902"/>
    </row>
    <row r="39903" spans="18:19" ht="15" customHeight="1">
      <c r="R39903"/>
      <c r="S39903"/>
    </row>
    <row r="39904" spans="18:19" ht="15" customHeight="1">
      <c r="R39904"/>
      <c r="S39904"/>
    </row>
    <row r="39905" spans="18:19" ht="15" customHeight="1">
      <c r="R39905"/>
      <c r="S39905"/>
    </row>
    <row r="39906" spans="18:19" ht="15" customHeight="1">
      <c r="R39906"/>
      <c r="S39906"/>
    </row>
    <row r="39907" spans="18:19" ht="15" customHeight="1">
      <c r="R39907"/>
      <c r="S39907"/>
    </row>
    <row r="39908" spans="18:19" ht="15" customHeight="1">
      <c r="R39908"/>
      <c r="S39908"/>
    </row>
    <row r="39909" spans="18:19" ht="15" customHeight="1">
      <c r="R39909"/>
      <c r="S39909"/>
    </row>
    <row r="39910" spans="18:19" ht="15" customHeight="1">
      <c r="R39910"/>
      <c r="S39910"/>
    </row>
    <row r="39911" spans="18:19" ht="15" customHeight="1">
      <c r="R39911"/>
      <c r="S39911"/>
    </row>
    <row r="39912" spans="18:19" ht="15" customHeight="1">
      <c r="R39912"/>
      <c r="S39912"/>
    </row>
    <row r="39913" spans="18:19" ht="15" customHeight="1">
      <c r="R39913"/>
      <c r="S39913"/>
    </row>
    <row r="39914" spans="18:19" ht="15" customHeight="1">
      <c r="R39914"/>
      <c r="S39914"/>
    </row>
    <row r="39915" spans="18:19" ht="15" customHeight="1">
      <c r="R39915"/>
      <c r="S39915"/>
    </row>
    <row r="39916" spans="18:19" ht="15" customHeight="1">
      <c r="R39916"/>
      <c r="S39916"/>
    </row>
    <row r="39917" spans="18:19" ht="15" customHeight="1">
      <c r="R39917"/>
      <c r="S39917"/>
    </row>
    <row r="39918" spans="18:19" ht="15" customHeight="1">
      <c r="R39918"/>
      <c r="S39918"/>
    </row>
    <row r="39919" spans="18:19" ht="15" customHeight="1">
      <c r="R39919"/>
      <c r="S39919"/>
    </row>
    <row r="39920" spans="18:19" ht="15" customHeight="1">
      <c r="R39920"/>
      <c r="S39920"/>
    </row>
    <row r="39921" spans="18:19" ht="15" customHeight="1">
      <c r="R39921"/>
      <c r="S39921"/>
    </row>
    <row r="39922" spans="18:19" ht="15" customHeight="1">
      <c r="R39922"/>
      <c r="S39922"/>
    </row>
    <row r="39923" spans="18:19" ht="15" customHeight="1">
      <c r="R39923"/>
      <c r="S39923"/>
    </row>
    <row r="39924" spans="18:19" ht="15" customHeight="1">
      <c r="R39924"/>
      <c r="S39924"/>
    </row>
    <row r="39925" spans="18:19" ht="15" customHeight="1">
      <c r="R39925"/>
      <c r="S39925"/>
    </row>
    <row r="39926" spans="18:19" ht="15" customHeight="1">
      <c r="R39926"/>
      <c r="S39926"/>
    </row>
    <row r="39927" spans="18:19" ht="15" customHeight="1">
      <c r="R39927"/>
      <c r="S39927"/>
    </row>
    <row r="39928" spans="18:19" ht="15" customHeight="1">
      <c r="R39928"/>
      <c r="S39928"/>
    </row>
    <row r="39929" spans="18:19" ht="15" customHeight="1">
      <c r="R39929"/>
      <c r="S39929"/>
    </row>
    <row r="39930" spans="18:19" ht="15" customHeight="1">
      <c r="R39930"/>
      <c r="S39930"/>
    </row>
    <row r="39931" spans="18:19" ht="15" customHeight="1">
      <c r="R39931"/>
      <c r="S39931"/>
    </row>
    <row r="39932" spans="18:19" ht="15" customHeight="1">
      <c r="R39932"/>
      <c r="S39932"/>
    </row>
    <row r="39933" spans="18:19" ht="15" customHeight="1">
      <c r="R39933"/>
      <c r="S39933"/>
    </row>
    <row r="39934" spans="18:19" ht="15" customHeight="1">
      <c r="R39934"/>
      <c r="S39934"/>
    </row>
    <row r="39935" spans="18:19" ht="15" customHeight="1">
      <c r="R39935"/>
      <c r="S39935"/>
    </row>
    <row r="39936" spans="18:19" ht="15" customHeight="1">
      <c r="R39936"/>
      <c r="S39936"/>
    </row>
    <row r="39937" spans="18:19" ht="15" customHeight="1">
      <c r="R39937"/>
      <c r="S39937"/>
    </row>
    <row r="39938" spans="18:19" ht="15" customHeight="1">
      <c r="R39938"/>
      <c r="S39938"/>
    </row>
    <row r="39939" spans="18:19" ht="15" customHeight="1">
      <c r="R39939"/>
      <c r="S39939"/>
    </row>
    <row r="39940" spans="18:19" ht="15" customHeight="1">
      <c r="R39940"/>
      <c r="S39940"/>
    </row>
    <row r="39941" spans="18:19" ht="15" customHeight="1">
      <c r="R39941"/>
      <c r="S39941"/>
    </row>
    <row r="39942" spans="18:19" ht="15" customHeight="1">
      <c r="R39942"/>
      <c r="S39942"/>
    </row>
    <row r="39943" spans="18:19" ht="15" customHeight="1">
      <c r="R39943"/>
      <c r="S39943"/>
    </row>
    <row r="39944" spans="18:19" ht="15" customHeight="1">
      <c r="R39944"/>
      <c r="S39944"/>
    </row>
    <row r="39945" spans="18:19" ht="15" customHeight="1">
      <c r="R39945"/>
      <c r="S39945"/>
    </row>
    <row r="39946" spans="18:19" ht="15" customHeight="1">
      <c r="R39946"/>
      <c r="S39946"/>
    </row>
    <row r="39947" spans="18:19" ht="15" customHeight="1">
      <c r="R39947"/>
      <c r="S39947"/>
    </row>
    <row r="39948" spans="18:19" ht="15" customHeight="1">
      <c r="R39948"/>
      <c r="S39948"/>
    </row>
    <row r="39949" spans="18:19" ht="15" customHeight="1">
      <c r="R39949"/>
      <c r="S39949"/>
    </row>
    <row r="39950" spans="18:19" ht="15" customHeight="1">
      <c r="R39950"/>
      <c r="S39950"/>
    </row>
    <row r="39951" spans="18:19" ht="15" customHeight="1">
      <c r="R39951"/>
      <c r="S39951"/>
    </row>
    <row r="39952" spans="18:19" ht="15" customHeight="1">
      <c r="R39952"/>
      <c r="S39952"/>
    </row>
    <row r="39953" spans="18:19" ht="15" customHeight="1">
      <c r="R39953"/>
      <c r="S39953"/>
    </row>
    <row r="39954" spans="18:19" ht="15" customHeight="1">
      <c r="R39954"/>
      <c r="S39954"/>
    </row>
    <row r="39955" spans="18:19" ht="15" customHeight="1">
      <c r="R39955"/>
      <c r="S39955"/>
    </row>
    <row r="39956" spans="18:19" ht="15" customHeight="1">
      <c r="R39956"/>
      <c r="S39956"/>
    </row>
    <row r="39957" spans="18:19" ht="15" customHeight="1">
      <c r="R39957"/>
      <c r="S39957"/>
    </row>
    <row r="39958" spans="18:19" ht="15" customHeight="1">
      <c r="R39958"/>
      <c r="S39958"/>
    </row>
    <row r="39959" spans="18:19" ht="15" customHeight="1">
      <c r="R39959"/>
      <c r="S39959"/>
    </row>
    <row r="39960" spans="18:19" ht="15" customHeight="1">
      <c r="R39960"/>
      <c r="S39960"/>
    </row>
    <row r="39961" spans="18:19" ht="15" customHeight="1">
      <c r="R39961"/>
      <c r="S39961"/>
    </row>
    <row r="39962" spans="18:19" ht="15" customHeight="1">
      <c r="R39962"/>
      <c r="S39962"/>
    </row>
    <row r="39963" spans="18:19" ht="15" customHeight="1">
      <c r="R39963"/>
      <c r="S39963"/>
    </row>
    <row r="39964" spans="18:19" ht="15" customHeight="1">
      <c r="R39964"/>
      <c r="S39964"/>
    </row>
    <row r="39965" spans="18:19" ht="15" customHeight="1">
      <c r="R39965"/>
      <c r="S39965"/>
    </row>
    <row r="39966" spans="18:19" ht="15" customHeight="1">
      <c r="R39966"/>
      <c r="S39966"/>
    </row>
    <row r="39967" spans="18:19" ht="15" customHeight="1">
      <c r="R39967"/>
      <c r="S39967"/>
    </row>
    <row r="39968" spans="18:19" ht="15" customHeight="1">
      <c r="R39968"/>
      <c r="S39968"/>
    </row>
    <row r="39969" spans="18:19" ht="15" customHeight="1">
      <c r="R39969"/>
      <c r="S39969"/>
    </row>
    <row r="39970" spans="18:19" ht="15" customHeight="1">
      <c r="R39970"/>
      <c r="S39970"/>
    </row>
    <row r="39971" spans="18:19" ht="15" customHeight="1">
      <c r="R39971"/>
      <c r="S39971"/>
    </row>
    <row r="39972" spans="18:19" ht="15" customHeight="1">
      <c r="R39972"/>
      <c r="S39972"/>
    </row>
    <row r="39973" spans="18:19" ht="15" customHeight="1">
      <c r="R39973"/>
      <c r="S39973"/>
    </row>
    <row r="39974" spans="18:19" ht="15" customHeight="1">
      <c r="R39974"/>
      <c r="S39974"/>
    </row>
    <row r="39975" spans="18:19" ht="15" customHeight="1">
      <c r="R39975"/>
      <c r="S39975"/>
    </row>
    <row r="39976" spans="18:19" ht="15" customHeight="1">
      <c r="R39976"/>
      <c r="S39976"/>
    </row>
    <row r="39977" spans="18:19" ht="15" customHeight="1">
      <c r="R39977"/>
      <c r="S39977"/>
    </row>
    <row r="39978" spans="18:19" ht="15" customHeight="1">
      <c r="R39978"/>
      <c r="S39978"/>
    </row>
    <row r="39979" spans="18:19" ht="15" customHeight="1">
      <c r="R39979"/>
      <c r="S39979"/>
    </row>
    <row r="39980" spans="18:19" ht="15" customHeight="1">
      <c r="R39980"/>
      <c r="S39980"/>
    </row>
    <row r="39981" spans="18:19" ht="15" customHeight="1">
      <c r="R39981"/>
      <c r="S39981"/>
    </row>
    <row r="39982" spans="18:19" ht="15" customHeight="1">
      <c r="R39982"/>
      <c r="S39982"/>
    </row>
    <row r="39983" spans="18:19" ht="15" customHeight="1">
      <c r="R39983"/>
      <c r="S39983"/>
    </row>
    <row r="39984" spans="18:19" ht="15" customHeight="1">
      <c r="R39984"/>
      <c r="S39984"/>
    </row>
    <row r="39985" spans="18:19" ht="15" customHeight="1">
      <c r="R39985"/>
      <c r="S39985"/>
    </row>
    <row r="39986" spans="18:19" ht="15" customHeight="1">
      <c r="R39986"/>
      <c r="S39986"/>
    </row>
    <row r="39987" spans="18:19" ht="15" customHeight="1">
      <c r="R39987"/>
      <c r="S39987"/>
    </row>
    <row r="39988" spans="18:19" ht="15" customHeight="1">
      <c r="R39988"/>
      <c r="S39988"/>
    </row>
    <row r="39989" spans="18:19" ht="15" customHeight="1">
      <c r="R39989"/>
      <c r="S39989"/>
    </row>
    <row r="39990" spans="18:19" ht="15" customHeight="1">
      <c r="R39990"/>
      <c r="S39990"/>
    </row>
    <row r="39991" spans="18:19" ht="15" customHeight="1">
      <c r="R39991"/>
      <c r="S39991"/>
    </row>
    <row r="39992" spans="18:19" ht="15" customHeight="1">
      <c r="R39992"/>
      <c r="S39992"/>
    </row>
    <row r="39993" spans="18:19" ht="15" customHeight="1">
      <c r="R39993"/>
      <c r="S39993"/>
    </row>
    <row r="39994" spans="18:19" ht="15" customHeight="1">
      <c r="R39994"/>
      <c r="S39994"/>
    </row>
    <row r="39995" spans="18:19" ht="15" customHeight="1">
      <c r="R39995"/>
      <c r="S39995"/>
    </row>
    <row r="39996" spans="18:19" ht="15" customHeight="1">
      <c r="R39996"/>
      <c r="S39996"/>
    </row>
    <row r="39997" spans="18:19" ht="15" customHeight="1">
      <c r="R39997"/>
      <c r="S39997"/>
    </row>
    <row r="39998" spans="18:19" ht="15" customHeight="1">
      <c r="R39998"/>
      <c r="S39998"/>
    </row>
    <row r="39999" spans="18:19" ht="15" customHeight="1">
      <c r="R39999"/>
      <c r="S39999"/>
    </row>
    <row r="40000" spans="18:19" ht="15" customHeight="1">
      <c r="R40000"/>
      <c r="S40000"/>
    </row>
    <row r="40001" spans="18:19" ht="15" customHeight="1">
      <c r="R40001"/>
      <c r="S40001"/>
    </row>
    <row r="40002" spans="18:19" ht="15" customHeight="1">
      <c r="R40002"/>
      <c r="S40002"/>
    </row>
    <row r="40003" spans="18:19" ht="15" customHeight="1">
      <c r="R40003"/>
      <c r="S40003"/>
    </row>
    <row r="40004" spans="18:19" ht="15" customHeight="1">
      <c r="R40004"/>
      <c r="S40004"/>
    </row>
    <row r="40005" spans="18:19" ht="15" customHeight="1">
      <c r="R40005"/>
      <c r="S40005"/>
    </row>
    <row r="40006" spans="18:19" ht="15" customHeight="1">
      <c r="R40006"/>
      <c r="S40006"/>
    </row>
    <row r="40007" spans="18:19" ht="15" customHeight="1">
      <c r="R40007"/>
      <c r="S40007"/>
    </row>
    <row r="40008" spans="18:19" ht="15" customHeight="1">
      <c r="R40008"/>
      <c r="S40008"/>
    </row>
    <row r="40009" spans="18:19" ht="15" customHeight="1">
      <c r="R40009"/>
      <c r="S40009"/>
    </row>
    <row r="40010" spans="18:19" ht="15" customHeight="1">
      <c r="R40010"/>
      <c r="S40010"/>
    </row>
    <row r="40011" spans="18:19" ht="15" customHeight="1">
      <c r="R40011"/>
      <c r="S40011"/>
    </row>
    <row r="40012" spans="18:19" ht="15" customHeight="1">
      <c r="R40012"/>
      <c r="S40012"/>
    </row>
    <row r="40013" spans="18:19" ht="15" customHeight="1">
      <c r="R40013"/>
      <c r="S40013"/>
    </row>
    <row r="40014" spans="18:19" ht="15" customHeight="1">
      <c r="R40014"/>
      <c r="S40014"/>
    </row>
    <row r="40015" spans="18:19" ht="15" customHeight="1">
      <c r="R40015"/>
      <c r="S40015"/>
    </row>
    <row r="40016" spans="18:19" ht="15" customHeight="1">
      <c r="R40016"/>
      <c r="S40016"/>
    </row>
    <row r="40017" spans="18:19" ht="15" customHeight="1">
      <c r="R40017"/>
      <c r="S40017"/>
    </row>
    <row r="40018" spans="18:19" ht="15" customHeight="1">
      <c r="R40018"/>
      <c r="S40018"/>
    </row>
    <row r="40019" spans="18:19" ht="15" customHeight="1">
      <c r="R40019"/>
      <c r="S40019"/>
    </row>
    <row r="40020" spans="18:19" ht="15" customHeight="1">
      <c r="R40020"/>
      <c r="S40020"/>
    </row>
    <row r="40021" spans="18:19" ht="15" customHeight="1">
      <c r="R40021"/>
      <c r="S40021"/>
    </row>
    <row r="40022" spans="18:19" ht="15" customHeight="1">
      <c r="R40022"/>
      <c r="S40022"/>
    </row>
    <row r="40023" spans="18:19" ht="15" customHeight="1">
      <c r="R40023"/>
      <c r="S40023"/>
    </row>
    <row r="40024" spans="18:19" ht="15" customHeight="1">
      <c r="R40024"/>
      <c r="S40024"/>
    </row>
    <row r="40025" spans="18:19" ht="15" customHeight="1">
      <c r="R40025"/>
      <c r="S40025"/>
    </row>
    <row r="40026" spans="18:19" ht="15" customHeight="1">
      <c r="R40026"/>
      <c r="S40026"/>
    </row>
    <row r="40027" spans="18:19" ht="15" customHeight="1">
      <c r="R40027"/>
      <c r="S40027"/>
    </row>
    <row r="40028" spans="18:19" ht="15" customHeight="1">
      <c r="R40028"/>
      <c r="S40028"/>
    </row>
    <row r="40029" spans="18:19" ht="15" customHeight="1">
      <c r="R40029"/>
      <c r="S40029"/>
    </row>
    <row r="40030" spans="18:19" ht="15" customHeight="1">
      <c r="R40030"/>
      <c r="S40030"/>
    </row>
    <row r="40031" spans="18:19" ht="15" customHeight="1">
      <c r="R40031"/>
      <c r="S40031"/>
    </row>
    <row r="40032" spans="18:19" ht="15" customHeight="1">
      <c r="R40032"/>
      <c r="S40032"/>
    </row>
    <row r="40033" spans="18:19" ht="15" customHeight="1">
      <c r="R40033"/>
      <c r="S40033"/>
    </row>
    <row r="40034" spans="18:19" ht="15" customHeight="1">
      <c r="R40034"/>
      <c r="S40034"/>
    </row>
    <row r="40035" spans="18:19" ht="15" customHeight="1">
      <c r="R40035"/>
      <c r="S40035"/>
    </row>
    <row r="40036" spans="18:19" ht="15" customHeight="1">
      <c r="R40036"/>
      <c r="S40036"/>
    </row>
    <row r="40037" spans="18:19" ht="15" customHeight="1">
      <c r="R40037"/>
      <c r="S40037"/>
    </row>
    <row r="40038" spans="18:19" ht="15" customHeight="1">
      <c r="R40038"/>
      <c r="S40038"/>
    </row>
    <row r="40039" spans="18:19" ht="15" customHeight="1">
      <c r="R40039"/>
      <c r="S40039"/>
    </row>
    <row r="40040" spans="18:19" ht="15" customHeight="1">
      <c r="R40040"/>
      <c r="S40040"/>
    </row>
    <row r="40041" spans="18:19" ht="15" customHeight="1">
      <c r="R40041"/>
      <c r="S40041"/>
    </row>
    <row r="40042" spans="18:19" ht="15" customHeight="1">
      <c r="R40042"/>
      <c r="S40042"/>
    </row>
    <row r="40043" spans="18:19" ht="15" customHeight="1">
      <c r="R40043"/>
      <c r="S40043"/>
    </row>
    <row r="40044" spans="18:19" ht="15" customHeight="1">
      <c r="R40044"/>
      <c r="S40044"/>
    </row>
    <row r="40045" spans="18:19" ht="15" customHeight="1">
      <c r="R40045"/>
      <c r="S40045"/>
    </row>
    <row r="40046" spans="18:19" ht="15" customHeight="1">
      <c r="R40046"/>
      <c r="S40046"/>
    </row>
    <row r="40047" spans="18:19" ht="15" customHeight="1">
      <c r="R40047"/>
      <c r="S40047"/>
    </row>
    <row r="40048" spans="18:19" ht="15" customHeight="1">
      <c r="R40048"/>
      <c r="S40048"/>
    </row>
    <row r="40049" spans="18:19" ht="15" customHeight="1">
      <c r="R40049"/>
      <c r="S40049"/>
    </row>
    <row r="40050" spans="18:19" ht="15" customHeight="1">
      <c r="R40050"/>
      <c r="S40050"/>
    </row>
    <row r="40051" spans="18:19" ht="15" customHeight="1">
      <c r="R40051"/>
      <c r="S40051"/>
    </row>
    <row r="40052" spans="18:19" ht="15" customHeight="1">
      <c r="R40052"/>
      <c r="S40052"/>
    </row>
    <row r="40053" spans="18:19" ht="15" customHeight="1">
      <c r="R40053"/>
      <c r="S40053"/>
    </row>
    <row r="40054" spans="18:19" ht="15" customHeight="1">
      <c r="R40054"/>
      <c r="S40054"/>
    </row>
    <row r="40055" spans="18:19" ht="15" customHeight="1">
      <c r="R40055"/>
      <c r="S40055"/>
    </row>
    <row r="40056" spans="18:19" ht="15" customHeight="1">
      <c r="R40056"/>
      <c r="S40056"/>
    </row>
    <row r="40057" spans="18:19" ht="15" customHeight="1">
      <c r="R40057"/>
      <c r="S40057"/>
    </row>
    <row r="40058" spans="18:19" ht="15" customHeight="1">
      <c r="R40058"/>
      <c r="S40058"/>
    </row>
    <row r="40059" spans="18:19" ht="15" customHeight="1">
      <c r="R40059"/>
      <c r="S40059"/>
    </row>
    <row r="40060" spans="18:19" ht="15" customHeight="1">
      <c r="R40060"/>
      <c r="S40060"/>
    </row>
    <row r="40061" spans="18:19" ht="15" customHeight="1">
      <c r="R40061"/>
      <c r="S40061"/>
    </row>
    <row r="40062" spans="18:19" ht="15" customHeight="1">
      <c r="R40062"/>
      <c r="S40062"/>
    </row>
    <row r="40063" spans="18:19" ht="15" customHeight="1">
      <c r="R40063"/>
      <c r="S40063"/>
    </row>
    <row r="40064" spans="18:19" ht="15" customHeight="1">
      <c r="R40064"/>
      <c r="S40064"/>
    </row>
    <row r="40065" spans="18:19" ht="15" customHeight="1">
      <c r="R40065"/>
      <c r="S40065"/>
    </row>
    <row r="40066" spans="18:19" ht="15" customHeight="1">
      <c r="R40066"/>
      <c r="S40066"/>
    </row>
    <row r="40067" spans="18:19" ht="15" customHeight="1">
      <c r="R40067"/>
      <c r="S40067"/>
    </row>
    <row r="40068" spans="18:19" ht="15" customHeight="1">
      <c r="R40068"/>
      <c r="S40068"/>
    </row>
    <row r="40069" spans="18:19" ht="15" customHeight="1">
      <c r="R40069"/>
      <c r="S40069"/>
    </row>
    <row r="40070" spans="18:19" ht="15" customHeight="1">
      <c r="R40070"/>
      <c r="S40070"/>
    </row>
    <row r="40071" spans="18:19" ht="15" customHeight="1">
      <c r="R40071"/>
      <c r="S40071"/>
    </row>
    <row r="40072" spans="18:19" ht="15" customHeight="1">
      <c r="R40072"/>
      <c r="S40072"/>
    </row>
    <row r="40073" spans="18:19" ht="15" customHeight="1">
      <c r="R40073"/>
      <c r="S40073"/>
    </row>
    <row r="40074" spans="18:19" ht="15" customHeight="1">
      <c r="R40074"/>
      <c r="S40074"/>
    </row>
    <row r="40075" spans="18:19" ht="15" customHeight="1">
      <c r="R40075"/>
      <c r="S40075"/>
    </row>
    <row r="40076" spans="18:19" ht="15" customHeight="1">
      <c r="R40076"/>
      <c r="S40076"/>
    </row>
    <row r="40077" spans="18:19" ht="15" customHeight="1">
      <c r="R40077"/>
      <c r="S40077"/>
    </row>
    <row r="40078" spans="18:19" ht="15" customHeight="1">
      <c r="R40078"/>
      <c r="S40078"/>
    </row>
    <row r="40079" spans="18:19" ht="15" customHeight="1">
      <c r="R40079"/>
      <c r="S40079"/>
    </row>
    <row r="40080" spans="18:19" ht="15" customHeight="1">
      <c r="R40080"/>
      <c r="S40080"/>
    </row>
    <row r="40081" spans="18:19" ht="15" customHeight="1">
      <c r="R40081"/>
      <c r="S40081"/>
    </row>
    <row r="40082" spans="18:19" ht="15" customHeight="1">
      <c r="R40082"/>
      <c r="S40082"/>
    </row>
    <row r="40083" spans="18:19" ht="15" customHeight="1">
      <c r="R40083"/>
      <c r="S40083"/>
    </row>
    <row r="40084" spans="18:19" ht="15" customHeight="1">
      <c r="R40084"/>
      <c r="S40084"/>
    </row>
    <row r="40085" spans="18:19" ht="15" customHeight="1">
      <c r="R40085"/>
      <c r="S40085"/>
    </row>
    <row r="40086" spans="18:19" ht="15" customHeight="1">
      <c r="R40086"/>
      <c r="S40086"/>
    </row>
    <row r="40087" spans="18:19" ht="15" customHeight="1">
      <c r="R40087"/>
      <c r="S40087"/>
    </row>
    <row r="40088" spans="18:19" ht="15" customHeight="1">
      <c r="R40088"/>
      <c r="S40088"/>
    </row>
    <row r="40089" spans="18:19" ht="15" customHeight="1">
      <c r="R40089"/>
      <c r="S40089"/>
    </row>
    <row r="40090" spans="18:19" ht="15" customHeight="1">
      <c r="R40090"/>
      <c r="S40090"/>
    </row>
    <row r="40091" spans="18:19" ht="15" customHeight="1">
      <c r="R40091"/>
      <c r="S40091"/>
    </row>
    <row r="40092" spans="18:19" ht="15" customHeight="1">
      <c r="R40092"/>
      <c r="S40092"/>
    </row>
    <row r="40093" spans="18:19" ht="15" customHeight="1">
      <c r="R40093"/>
      <c r="S40093"/>
    </row>
    <row r="40094" spans="18:19" ht="15" customHeight="1">
      <c r="R40094"/>
      <c r="S40094"/>
    </row>
    <row r="40095" spans="18:19" ht="15" customHeight="1">
      <c r="R40095"/>
      <c r="S40095"/>
    </row>
    <row r="40096" spans="18:19" ht="15" customHeight="1">
      <c r="R40096"/>
      <c r="S40096"/>
    </row>
    <row r="40097" spans="18:19" ht="15" customHeight="1">
      <c r="R40097"/>
      <c r="S40097"/>
    </row>
    <row r="40098" spans="18:19" ht="15" customHeight="1">
      <c r="R40098"/>
      <c r="S40098"/>
    </row>
    <row r="40099" spans="18:19" ht="15" customHeight="1">
      <c r="R40099"/>
      <c r="S40099"/>
    </row>
    <row r="40100" spans="18:19" ht="15" customHeight="1">
      <c r="R40100"/>
      <c r="S40100"/>
    </row>
    <row r="40101" spans="18:19" ht="15" customHeight="1">
      <c r="R40101"/>
      <c r="S40101"/>
    </row>
    <row r="40102" spans="18:19" ht="15" customHeight="1">
      <c r="R40102"/>
      <c r="S40102"/>
    </row>
    <row r="40103" spans="18:19" ht="15" customHeight="1">
      <c r="R40103"/>
      <c r="S40103"/>
    </row>
    <row r="40104" spans="18:19" ht="15" customHeight="1">
      <c r="R40104"/>
      <c r="S40104"/>
    </row>
    <row r="40105" spans="18:19" ht="15" customHeight="1">
      <c r="R40105"/>
      <c r="S40105"/>
    </row>
    <row r="40106" spans="18:19" ht="15" customHeight="1">
      <c r="R40106"/>
      <c r="S40106"/>
    </row>
    <row r="40107" spans="18:19" ht="15" customHeight="1">
      <c r="R40107"/>
      <c r="S40107"/>
    </row>
    <row r="40108" spans="18:19" ht="15" customHeight="1">
      <c r="R40108"/>
      <c r="S40108"/>
    </row>
    <row r="40109" spans="18:19" ht="15" customHeight="1">
      <c r="R40109"/>
      <c r="S40109"/>
    </row>
    <row r="40110" spans="18:19" ht="15" customHeight="1">
      <c r="R40110"/>
      <c r="S40110"/>
    </row>
    <row r="40111" spans="18:19" ht="15" customHeight="1">
      <c r="R40111"/>
      <c r="S40111"/>
    </row>
    <row r="40112" spans="18:19" ht="15" customHeight="1">
      <c r="R40112"/>
      <c r="S40112"/>
    </row>
    <row r="40113" spans="18:19" ht="15" customHeight="1">
      <c r="R40113"/>
      <c r="S40113"/>
    </row>
    <row r="40114" spans="18:19" ht="15" customHeight="1">
      <c r="R40114"/>
      <c r="S40114"/>
    </row>
    <row r="40115" spans="18:19" ht="15" customHeight="1">
      <c r="R40115"/>
      <c r="S40115"/>
    </row>
    <row r="40116" spans="18:19" ht="15" customHeight="1">
      <c r="R40116"/>
      <c r="S40116"/>
    </row>
    <row r="40117" spans="18:19" ht="15" customHeight="1">
      <c r="R40117"/>
      <c r="S40117"/>
    </row>
    <row r="40118" spans="18:19" ht="15" customHeight="1">
      <c r="R40118"/>
      <c r="S40118"/>
    </row>
    <row r="40119" spans="18:19" ht="15" customHeight="1">
      <c r="R40119"/>
      <c r="S40119"/>
    </row>
    <row r="40120" spans="18:19" ht="15" customHeight="1">
      <c r="R40120"/>
      <c r="S40120"/>
    </row>
    <row r="40121" spans="18:19" ht="15" customHeight="1">
      <c r="R40121"/>
      <c r="S40121"/>
    </row>
    <row r="40122" spans="18:19" ht="15" customHeight="1">
      <c r="R40122"/>
      <c r="S40122"/>
    </row>
    <row r="40123" spans="18:19" ht="15" customHeight="1">
      <c r="R40123"/>
      <c r="S40123"/>
    </row>
    <row r="40124" spans="18:19" ht="15" customHeight="1">
      <c r="R40124"/>
      <c r="S40124"/>
    </row>
    <row r="40125" spans="18:19" ht="15" customHeight="1">
      <c r="R40125"/>
      <c r="S40125"/>
    </row>
    <row r="40126" spans="18:19" ht="15" customHeight="1">
      <c r="R40126"/>
      <c r="S40126"/>
    </row>
    <row r="40127" spans="18:19" ht="15" customHeight="1">
      <c r="R40127"/>
      <c r="S40127"/>
    </row>
    <row r="40128" spans="18:19" ht="15" customHeight="1">
      <c r="R40128"/>
      <c r="S40128"/>
    </row>
    <row r="40129" spans="18:19" ht="15" customHeight="1">
      <c r="R40129"/>
      <c r="S40129"/>
    </row>
    <row r="40130" spans="18:19" ht="15" customHeight="1">
      <c r="R40130"/>
      <c r="S40130"/>
    </row>
    <row r="40131" spans="18:19" ht="15" customHeight="1">
      <c r="R40131"/>
      <c r="S40131"/>
    </row>
    <row r="40132" spans="18:19" ht="15" customHeight="1">
      <c r="R40132"/>
      <c r="S40132"/>
    </row>
    <row r="40133" spans="18:19" ht="15" customHeight="1">
      <c r="R40133"/>
      <c r="S40133"/>
    </row>
    <row r="40134" spans="18:19" ht="15" customHeight="1">
      <c r="R40134"/>
      <c r="S40134"/>
    </row>
    <row r="40135" spans="18:19" ht="15" customHeight="1">
      <c r="R40135"/>
      <c r="S40135"/>
    </row>
    <row r="40136" spans="18:19" ht="15" customHeight="1">
      <c r="R40136"/>
      <c r="S40136"/>
    </row>
    <row r="40137" spans="18:19" ht="15" customHeight="1">
      <c r="R40137"/>
      <c r="S40137"/>
    </row>
    <row r="40138" spans="18:19" ht="15" customHeight="1">
      <c r="R40138"/>
      <c r="S40138"/>
    </row>
    <row r="40139" spans="18:19" ht="15" customHeight="1">
      <c r="R40139"/>
      <c r="S40139"/>
    </row>
    <row r="40140" spans="18:19" ht="15" customHeight="1">
      <c r="R40140"/>
      <c r="S40140"/>
    </row>
    <row r="40141" spans="18:19" ht="15" customHeight="1">
      <c r="R40141"/>
      <c r="S40141"/>
    </row>
    <row r="40142" spans="18:19" ht="15" customHeight="1">
      <c r="R40142"/>
      <c r="S40142"/>
    </row>
    <row r="40143" spans="18:19" ht="15" customHeight="1">
      <c r="R40143"/>
      <c r="S40143"/>
    </row>
    <row r="40144" spans="18:19" ht="15" customHeight="1">
      <c r="R40144"/>
      <c r="S40144"/>
    </row>
    <row r="40145" spans="18:19" ht="15" customHeight="1">
      <c r="R40145"/>
      <c r="S40145"/>
    </row>
    <row r="40146" spans="18:19" ht="15" customHeight="1">
      <c r="R40146"/>
      <c r="S40146"/>
    </row>
    <row r="40147" spans="18:19" ht="15" customHeight="1">
      <c r="R40147"/>
      <c r="S40147"/>
    </row>
    <row r="40148" spans="18:19" ht="15" customHeight="1">
      <c r="R40148"/>
      <c r="S40148"/>
    </row>
    <row r="40149" spans="18:19" ht="15" customHeight="1">
      <c r="R40149"/>
      <c r="S40149"/>
    </row>
    <row r="40150" spans="18:19" ht="15" customHeight="1">
      <c r="R40150"/>
      <c r="S40150"/>
    </row>
    <row r="40151" spans="18:19" ht="15" customHeight="1">
      <c r="R40151"/>
      <c r="S40151"/>
    </row>
    <row r="40152" spans="18:19" ht="15" customHeight="1">
      <c r="R40152"/>
      <c r="S40152"/>
    </row>
    <row r="40153" spans="18:19" ht="15" customHeight="1">
      <c r="R40153"/>
      <c r="S40153"/>
    </row>
    <row r="40154" spans="18:19" ht="15" customHeight="1">
      <c r="R40154"/>
      <c r="S40154"/>
    </row>
    <row r="40155" spans="18:19" ht="15" customHeight="1">
      <c r="R40155"/>
      <c r="S40155"/>
    </row>
    <row r="40156" spans="18:19" ht="15" customHeight="1">
      <c r="R40156"/>
      <c r="S40156"/>
    </row>
    <row r="40157" spans="18:19" ht="15" customHeight="1">
      <c r="R40157"/>
      <c r="S40157"/>
    </row>
    <row r="40158" spans="18:19" ht="15" customHeight="1">
      <c r="R40158"/>
      <c r="S40158"/>
    </row>
    <row r="40159" spans="18:19" ht="15" customHeight="1">
      <c r="R40159"/>
      <c r="S40159"/>
    </row>
    <row r="40160" spans="18:19" ht="15" customHeight="1">
      <c r="R40160"/>
      <c r="S40160"/>
    </row>
    <row r="40161" spans="18:19" ht="15" customHeight="1">
      <c r="R40161"/>
      <c r="S40161"/>
    </row>
    <row r="40162" spans="18:19" ht="15" customHeight="1">
      <c r="R40162"/>
      <c r="S40162"/>
    </row>
    <row r="40163" spans="18:19" ht="15" customHeight="1">
      <c r="R40163"/>
      <c r="S40163"/>
    </row>
    <row r="40164" spans="18:19" ht="15" customHeight="1">
      <c r="R40164"/>
      <c r="S40164"/>
    </row>
    <row r="40165" spans="18:19" ht="15" customHeight="1">
      <c r="R40165"/>
      <c r="S40165"/>
    </row>
    <row r="40166" spans="18:19" ht="15" customHeight="1">
      <c r="R40166"/>
      <c r="S40166"/>
    </row>
    <row r="40167" spans="18:19" ht="15" customHeight="1">
      <c r="R40167"/>
      <c r="S40167"/>
    </row>
    <row r="40168" spans="18:19" ht="15" customHeight="1">
      <c r="R40168"/>
      <c r="S40168"/>
    </row>
    <row r="40169" spans="18:19" ht="15" customHeight="1">
      <c r="R40169"/>
      <c r="S40169"/>
    </row>
    <row r="40170" spans="18:19" ht="15" customHeight="1">
      <c r="R40170"/>
      <c r="S40170"/>
    </row>
    <row r="40171" spans="18:19" ht="15" customHeight="1">
      <c r="R40171"/>
      <c r="S40171"/>
    </row>
    <row r="40172" spans="18:19" ht="15" customHeight="1">
      <c r="R40172"/>
      <c r="S40172"/>
    </row>
    <row r="40173" spans="18:19" ht="15" customHeight="1">
      <c r="R40173"/>
      <c r="S40173"/>
    </row>
    <row r="40174" spans="18:19" ht="15" customHeight="1">
      <c r="R40174"/>
      <c r="S40174"/>
    </row>
    <row r="40175" spans="18:19" ht="15" customHeight="1">
      <c r="R40175"/>
      <c r="S40175"/>
    </row>
    <row r="40176" spans="18:19" ht="15" customHeight="1">
      <c r="R40176"/>
      <c r="S40176"/>
    </row>
    <row r="40177" spans="18:19" ht="15" customHeight="1">
      <c r="R40177"/>
      <c r="S40177"/>
    </row>
    <row r="40178" spans="18:19" ht="15" customHeight="1">
      <c r="R40178"/>
      <c r="S40178"/>
    </row>
    <row r="40179" spans="18:19" ht="15" customHeight="1">
      <c r="R40179"/>
      <c r="S40179"/>
    </row>
    <row r="40180" spans="18:19" ht="15" customHeight="1">
      <c r="R40180"/>
      <c r="S40180"/>
    </row>
    <row r="40181" spans="18:19" ht="15" customHeight="1">
      <c r="R40181"/>
      <c r="S40181"/>
    </row>
    <row r="40182" spans="18:19" ht="15" customHeight="1">
      <c r="R40182"/>
      <c r="S40182"/>
    </row>
    <row r="40183" spans="18:19" ht="15" customHeight="1">
      <c r="R40183"/>
      <c r="S40183"/>
    </row>
    <row r="40184" spans="18:19" ht="15" customHeight="1">
      <c r="R40184"/>
      <c r="S40184"/>
    </row>
    <row r="40185" spans="18:19" ht="15" customHeight="1">
      <c r="R40185"/>
      <c r="S40185"/>
    </row>
    <row r="40186" spans="18:19" ht="15" customHeight="1">
      <c r="R40186"/>
      <c r="S40186"/>
    </row>
    <row r="40187" spans="18:19" ht="15" customHeight="1">
      <c r="R40187"/>
      <c r="S40187"/>
    </row>
    <row r="40188" spans="18:19" ht="15" customHeight="1">
      <c r="R40188"/>
      <c r="S40188"/>
    </row>
    <row r="40189" spans="18:19" ht="15" customHeight="1">
      <c r="R40189"/>
      <c r="S40189"/>
    </row>
    <row r="40190" spans="18:19" ht="15" customHeight="1">
      <c r="R40190"/>
      <c r="S40190"/>
    </row>
    <row r="40191" spans="18:19" ht="15" customHeight="1">
      <c r="R40191"/>
      <c r="S40191"/>
    </row>
    <row r="40192" spans="18:19" ht="15" customHeight="1">
      <c r="R40192"/>
      <c r="S40192"/>
    </row>
    <row r="40193" spans="18:19" ht="15" customHeight="1">
      <c r="R40193"/>
      <c r="S40193"/>
    </row>
    <row r="40194" spans="18:19" ht="15" customHeight="1">
      <c r="R40194"/>
      <c r="S40194"/>
    </row>
    <row r="40195" spans="18:19" ht="15" customHeight="1">
      <c r="R40195"/>
      <c r="S40195"/>
    </row>
    <row r="40196" spans="18:19" ht="15" customHeight="1">
      <c r="R40196"/>
      <c r="S40196"/>
    </row>
    <row r="40197" spans="18:19" ht="15" customHeight="1">
      <c r="R40197"/>
      <c r="S40197"/>
    </row>
    <row r="40198" spans="18:19" ht="15" customHeight="1">
      <c r="R40198"/>
      <c r="S40198"/>
    </row>
    <row r="40199" spans="18:19" ht="15" customHeight="1">
      <c r="R40199"/>
      <c r="S40199"/>
    </row>
    <row r="40200" spans="18:19" ht="15" customHeight="1">
      <c r="R40200"/>
      <c r="S40200"/>
    </row>
    <row r="40201" spans="18:19" ht="15" customHeight="1">
      <c r="R40201"/>
      <c r="S40201"/>
    </row>
    <row r="40202" spans="18:19" ht="15" customHeight="1">
      <c r="R40202"/>
      <c r="S40202"/>
    </row>
    <row r="40203" spans="18:19" ht="15" customHeight="1">
      <c r="R40203"/>
      <c r="S40203"/>
    </row>
    <row r="40204" spans="18:19" ht="15" customHeight="1">
      <c r="R40204"/>
      <c r="S40204"/>
    </row>
    <row r="40205" spans="18:19" ht="15" customHeight="1">
      <c r="R40205"/>
      <c r="S40205"/>
    </row>
    <row r="40206" spans="18:19" ht="15" customHeight="1">
      <c r="R40206"/>
      <c r="S40206"/>
    </row>
    <row r="40207" spans="18:19" ht="15" customHeight="1">
      <c r="R40207"/>
      <c r="S40207"/>
    </row>
    <row r="40208" spans="18:19" ht="15" customHeight="1">
      <c r="R40208"/>
      <c r="S40208"/>
    </row>
    <row r="40209" spans="18:19" ht="15" customHeight="1">
      <c r="R40209"/>
      <c r="S40209"/>
    </row>
    <row r="40210" spans="18:19" ht="15" customHeight="1">
      <c r="R40210"/>
      <c r="S40210"/>
    </row>
    <row r="40211" spans="18:19" ht="15" customHeight="1">
      <c r="R40211"/>
      <c r="S40211"/>
    </row>
    <row r="40212" spans="18:19" ht="15" customHeight="1">
      <c r="R40212"/>
      <c r="S40212"/>
    </row>
    <row r="40213" spans="18:19" ht="15" customHeight="1">
      <c r="R40213"/>
      <c r="S40213"/>
    </row>
    <row r="40214" spans="18:19" ht="15" customHeight="1">
      <c r="R40214"/>
      <c r="S40214"/>
    </row>
    <row r="40215" spans="18:19" ht="15" customHeight="1">
      <c r="R40215"/>
      <c r="S40215"/>
    </row>
    <row r="40216" spans="18:19" ht="15" customHeight="1">
      <c r="R40216"/>
      <c r="S40216"/>
    </row>
    <row r="40217" spans="18:19" ht="15" customHeight="1">
      <c r="R40217"/>
      <c r="S40217"/>
    </row>
    <row r="40218" spans="18:19" ht="15" customHeight="1">
      <c r="R40218"/>
      <c r="S40218"/>
    </row>
    <row r="40219" spans="18:19" ht="15" customHeight="1">
      <c r="R40219"/>
      <c r="S40219"/>
    </row>
    <row r="40220" spans="18:19" ht="15" customHeight="1">
      <c r="R40220"/>
      <c r="S40220"/>
    </row>
    <row r="40221" spans="18:19" ht="15" customHeight="1">
      <c r="R40221"/>
      <c r="S40221"/>
    </row>
    <row r="40222" spans="18:19" ht="15" customHeight="1">
      <c r="R40222"/>
      <c r="S40222"/>
    </row>
    <row r="40223" spans="18:19" ht="15" customHeight="1">
      <c r="R40223"/>
      <c r="S40223"/>
    </row>
    <row r="40224" spans="18:19" ht="15" customHeight="1">
      <c r="R40224"/>
      <c r="S40224"/>
    </row>
    <row r="40225" spans="18:19" ht="15" customHeight="1">
      <c r="R40225"/>
      <c r="S40225"/>
    </row>
    <row r="40226" spans="18:19" ht="15" customHeight="1">
      <c r="R40226"/>
      <c r="S40226"/>
    </row>
    <row r="40227" spans="18:19" ht="15" customHeight="1">
      <c r="R40227"/>
      <c r="S40227"/>
    </row>
    <row r="40228" spans="18:19" ht="15" customHeight="1">
      <c r="R40228"/>
      <c r="S40228"/>
    </row>
    <row r="40229" spans="18:19" ht="15" customHeight="1">
      <c r="R40229"/>
      <c r="S40229"/>
    </row>
    <row r="40230" spans="18:19" ht="15" customHeight="1">
      <c r="R40230"/>
      <c r="S40230"/>
    </row>
    <row r="40231" spans="18:19" ht="15" customHeight="1">
      <c r="R40231"/>
      <c r="S40231"/>
    </row>
    <row r="40232" spans="18:19" ht="15" customHeight="1">
      <c r="R40232"/>
      <c r="S40232"/>
    </row>
    <row r="40233" spans="18:19" ht="15" customHeight="1">
      <c r="R40233"/>
      <c r="S40233"/>
    </row>
    <row r="40234" spans="18:19" ht="15" customHeight="1">
      <c r="R40234"/>
      <c r="S40234"/>
    </row>
    <row r="40235" spans="18:19" ht="15" customHeight="1">
      <c r="R40235"/>
      <c r="S40235"/>
    </row>
    <row r="40236" spans="18:19" ht="15" customHeight="1">
      <c r="R40236"/>
      <c r="S40236"/>
    </row>
    <row r="40237" spans="18:19" ht="15" customHeight="1">
      <c r="R40237"/>
      <c r="S40237"/>
    </row>
    <row r="40238" spans="18:19" ht="15" customHeight="1">
      <c r="R40238"/>
      <c r="S40238"/>
    </row>
    <row r="40239" spans="18:19" ht="15" customHeight="1">
      <c r="R40239"/>
      <c r="S40239"/>
    </row>
    <row r="40240" spans="18:19" ht="15" customHeight="1">
      <c r="R40240"/>
      <c r="S40240"/>
    </row>
    <row r="40241" spans="18:19" ht="15" customHeight="1">
      <c r="R40241"/>
      <c r="S40241"/>
    </row>
    <row r="40242" spans="18:19" ht="15" customHeight="1">
      <c r="R40242"/>
      <c r="S40242"/>
    </row>
    <row r="40243" spans="18:19" ht="15" customHeight="1">
      <c r="R40243"/>
      <c r="S40243"/>
    </row>
    <row r="40244" spans="18:19" ht="15" customHeight="1">
      <c r="R40244"/>
      <c r="S40244"/>
    </row>
    <row r="40245" spans="18:19" ht="15" customHeight="1">
      <c r="R40245"/>
      <c r="S40245"/>
    </row>
    <row r="40246" spans="18:19" ht="15" customHeight="1">
      <c r="R40246"/>
      <c r="S40246"/>
    </row>
    <row r="40247" spans="18:19" ht="15" customHeight="1">
      <c r="R40247"/>
      <c r="S40247"/>
    </row>
    <row r="40248" spans="18:19" ht="15" customHeight="1">
      <c r="R40248"/>
      <c r="S40248"/>
    </row>
    <row r="40249" spans="18:19" ht="15" customHeight="1">
      <c r="R40249"/>
      <c r="S40249"/>
    </row>
    <row r="40250" spans="18:19" ht="15" customHeight="1">
      <c r="R40250"/>
      <c r="S40250"/>
    </row>
    <row r="40251" spans="18:19" ht="15" customHeight="1">
      <c r="R40251"/>
      <c r="S40251"/>
    </row>
    <row r="40252" spans="18:19" ht="15" customHeight="1">
      <c r="R40252"/>
      <c r="S40252"/>
    </row>
    <row r="40253" spans="18:19" ht="15" customHeight="1">
      <c r="R40253"/>
      <c r="S40253"/>
    </row>
    <row r="40254" spans="18:19" ht="15" customHeight="1">
      <c r="R40254"/>
      <c r="S40254"/>
    </row>
    <row r="40255" spans="18:19" ht="15" customHeight="1">
      <c r="R40255"/>
      <c r="S40255"/>
    </row>
    <row r="40256" spans="18:19" ht="15" customHeight="1">
      <c r="R40256"/>
      <c r="S40256"/>
    </row>
    <row r="40257" spans="18:19" ht="15" customHeight="1">
      <c r="R40257"/>
      <c r="S40257"/>
    </row>
    <row r="40258" spans="18:19" ht="15" customHeight="1">
      <c r="R40258"/>
      <c r="S40258"/>
    </row>
    <row r="40259" spans="18:19" ht="15" customHeight="1">
      <c r="R40259"/>
      <c r="S40259"/>
    </row>
    <row r="40260" spans="18:19" ht="15" customHeight="1">
      <c r="R40260"/>
      <c r="S40260"/>
    </row>
    <row r="40261" spans="18:19" ht="15" customHeight="1">
      <c r="R40261"/>
      <c r="S40261"/>
    </row>
    <row r="40262" spans="18:19" ht="15" customHeight="1">
      <c r="R40262"/>
      <c r="S40262"/>
    </row>
    <row r="40263" spans="18:19" ht="15" customHeight="1">
      <c r="R40263"/>
      <c r="S40263"/>
    </row>
    <row r="40264" spans="18:19" ht="15" customHeight="1">
      <c r="R40264"/>
      <c r="S40264"/>
    </row>
    <row r="40265" spans="18:19" ht="15" customHeight="1">
      <c r="R40265"/>
      <c r="S40265"/>
    </row>
    <row r="40266" spans="18:19" ht="15" customHeight="1">
      <c r="R40266"/>
      <c r="S40266"/>
    </row>
    <row r="40267" spans="18:19" ht="15" customHeight="1">
      <c r="R40267"/>
      <c r="S40267"/>
    </row>
    <row r="40268" spans="18:19" ht="15" customHeight="1">
      <c r="R40268"/>
      <c r="S40268"/>
    </row>
    <row r="40269" spans="18:19" ht="15" customHeight="1">
      <c r="R40269"/>
      <c r="S40269"/>
    </row>
    <row r="40270" spans="18:19" ht="15" customHeight="1">
      <c r="R40270"/>
      <c r="S40270"/>
    </row>
    <row r="40271" spans="18:19" ht="15" customHeight="1">
      <c r="R40271"/>
      <c r="S40271"/>
    </row>
    <row r="40272" spans="18:19" ht="15" customHeight="1">
      <c r="R40272"/>
      <c r="S40272"/>
    </row>
    <row r="40273" spans="18:19" ht="15" customHeight="1">
      <c r="R40273"/>
      <c r="S40273"/>
    </row>
    <row r="40274" spans="18:19" ht="15" customHeight="1">
      <c r="R40274"/>
      <c r="S40274"/>
    </row>
    <row r="40275" spans="18:19" ht="15" customHeight="1">
      <c r="R40275"/>
      <c r="S40275"/>
    </row>
    <row r="40276" spans="18:19" ht="15" customHeight="1">
      <c r="R40276"/>
      <c r="S40276"/>
    </row>
    <row r="40277" spans="18:19" ht="15" customHeight="1">
      <c r="R40277"/>
      <c r="S40277"/>
    </row>
    <row r="40278" spans="18:19" ht="15" customHeight="1">
      <c r="R40278"/>
      <c r="S40278"/>
    </row>
    <row r="40279" spans="18:19" ht="15" customHeight="1">
      <c r="R40279"/>
      <c r="S40279"/>
    </row>
    <row r="40280" spans="18:19" ht="15" customHeight="1">
      <c r="R40280"/>
      <c r="S40280"/>
    </row>
    <row r="40281" spans="18:19" ht="15" customHeight="1">
      <c r="R40281"/>
      <c r="S40281"/>
    </row>
    <row r="40282" spans="18:19" ht="15" customHeight="1">
      <c r="R40282"/>
      <c r="S40282"/>
    </row>
    <row r="40283" spans="18:19" ht="15" customHeight="1">
      <c r="R40283"/>
      <c r="S40283"/>
    </row>
    <row r="40284" spans="18:19" ht="15" customHeight="1">
      <c r="R40284"/>
      <c r="S40284"/>
    </row>
    <row r="40285" spans="18:19" ht="15" customHeight="1">
      <c r="R40285"/>
      <c r="S40285"/>
    </row>
    <row r="40286" spans="18:19" ht="15" customHeight="1">
      <c r="R40286"/>
      <c r="S40286"/>
    </row>
    <row r="40287" spans="18:19" ht="15" customHeight="1">
      <c r="R40287"/>
      <c r="S40287"/>
    </row>
    <row r="40288" spans="18:19" ht="15" customHeight="1">
      <c r="R40288"/>
      <c r="S40288"/>
    </row>
    <row r="40289" spans="18:19" ht="15" customHeight="1">
      <c r="R40289"/>
      <c r="S40289"/>
    </row>
    <row r="40290" spans="18:19" ht="15" customHeight="1">
      <c r="R40290"/>
      <c r="S40290"/>
    </row>
    <row r="40291" spans="18:19" ht="15" customHeight="1">
      <c r="R40291"/>
      <c r="S40291"/>
    </row>
    <row r="40292" spans="18:19" ht="15" customHeight="1">
      <c r="R40292"/>
      <c r="S40292"/>
    </row>
    <row r="40293" spans="18:19" ht="15" customHeight="1">
      <c r="R40293"/>
      <c r="S40293"/>
    </row>
    <row r="40294" spans="18:19" ht="15" customHeight="1">
      <c r="R40294"/>
      <c r="S40294"/>
    </row>
    <row r="40295" spans="18:19" ht="15" customHeight="1">
      <c r="R40295"/>
      <c r="S40295"/>
    </row>
    <row r="40296" spans="18:19" ht="15" customHeight="1">
      <c r="R40296"/>
      <c r="S40296"/>
    </row>
    <row r="40297" spans="18:19" ht="15" customHeight="1">
      <c r="R40297"/>
      <c r="S40297"/>
    </row>
    <row r="40298" spans="18:19" ht="15" customHeight="1">
      <c r="R40298"/>
      <c r="S40298"/>
    </row>
    <row r="40299" spans="18:19" ht="15" customHeight="1">
      <c r="R40299"/>
      <c r="S40299"/>
    </row>
    <row r="40300" spans="18:19" ht="15" customHeight="1">
      <c r="R40300"/>
      <c r="S40300"/>
    </row>
    <row r="40301" spans="18:19" ht="15" customHeight="1">
      <c r="R40301"/>
      <c r="S40301"/>
    </row>
    <row r="40302" spans="18:19" ht="15" customHeight="1">
      <c r="R40302"/>
      <c r="S40302"/>
    </row>
    <row r="40303" spans="18:19" ht="15" customHeight="1">
      <c r="R40303"/>
      <c r="S40303"/>
    </row>
    <row r="40304" spans="18:19" ht="15" customHeight="1">
      <c r="R40304"/>
      <c r="S40304"/>
    </row>
    <row r="40305" spans="18:19" ht="15" customHeight="1">
      <c r="R40305"/>
      <c r="S40305"/>
    </row>
    <row r="40306" spans="18:19" ht="15" customHeight="1">
      <c r="R40306"/>
      <c r="S40306"/>
    </row>
    <row r="40307" spans="18:19" ht="15" customHeight="1">
      <c r="R40307"/>
      <c r="S40307"/>
    </row>
    <row r="40308" spans="18:19" ht="15" customHeight="1">
      <c r="R40308"/>
      <c r="S40308"/>
    </row>
    <row r="40309" spans="18:19" ht="15" customHeight="1">
      <c r="R40309"/>
      <c r="S40309"/>
    </row>
    <row r="40310" spans="18:19" ht="15" customHeight="1">
      <c r="R40310"/>
      <c r="S40310"/>
    </row>
    <row r="40311" spans="18:19" ht="15" customHeight="1">
      <c r="R40311"/>
      <c r="S40311"/>
    </row>
    <row r="40312" spans="18:19" ht="15" customHeight="1">
      <c r="R40312"/>
      <c r="S40312"/>
    </row>
    <row r="40313" spans="18:19" ht="15" customHeight="1">
      <c r="R40313"/>
      <c r="S40313"/>
    </row>
    <row r="40314" spans="18:19" ht="15" customHeight="1">
      <c r="R40314"/>
      <c r="S40314"/>
    </row>
    <row r="40315" spans="18:19" ht="15" customHeight="1">
      <c r="R40315"/>
      <c r="S40315"/>
    </row>
    <row r="40316" spans="18:19" ht="15" customHeight="1">
      <c r="R40316"/>
      <c r="S40316"/>
    </row>
    <row r="40317" spans="18:19" ht="15" customHeight="1">
      <c r="R40317"/>
      <c r="S40317"/>
    </row>
    <row r="40318" spans="18:19" ht="15" customHeight="1">
      <c r="R40318"/>
      <c r="S40318"/>
    </row>
    <row r="40319" spans="18:19" ht="15" customHeight="1">
      <c r="R40319"/>
      <c r="S40319"/>
    </row>
    <row r="40320" spans="18:19" ht="15" customHeight="1">
      <c r="R40320"/>
      <c r="S40320"/>
    </row>
    <row r="40321" spans="18:19" ht="15" customHeight="1">
      <c r="R40321"/>
      <c r="S40321"/>
    </row>
    <row r="40322" spans="18:19" ht="15" customHeight="1">
      <c r="R40322"/>
      <c r="S40322"/>
    </row>
    <row r="40323" spans="18:19" ht="15" customHeight="1">
      <c r="R40323"/>
      <c r="S40323"/>
    </row>
    <row r="40324" spans="18:19" ht="15" customHeight="1">
      <c r="R40324"/>
      <c r="S40324"/>
    </row>
    <row r="40325" spans="18:19" ht="15" customHeight="1">
      <c r="R40325"/>
      <c r="S40325"/>
    </row>
    <row r="40326" spans="18:19" ht="15" customHeight="1">
      <c r="R40326"/>
      <c r="S40326"/>
    </row>
    <row r="40327" spans="18:19" ht="15" customHeight="1">
      <c r="R40327"/>
      <c r="S40327"/>
    </row>
    <row r="40328" spans="18:19" ht="15" customHeight="1">
      <c r="R40328"/>
      <c r="S40328"/>
    </row>
    <row r="40329" spans="18:19" ht="15" customHeight="1">
      <c r="R40329"/>
      <c r="S40329"/>
    </row>
    <row r="40330" spans="18:19" ht="15" customHeight="1">
      <c r="R40330"/>
      <c r="S40330"/>
    </row>
    <row r="40331" spans="18:19" ht="15" customHeight="1">
      <c r="R40331"/>
      <c r="S40331"/>
    </row>
    <row r="40332" spans="18:19" ht="15" customHeight="1">
      <c r="R40332"/>
      <c r="S40332"/>
    </row>
    <row r="40333" spans="18:19" ht="15" customHeight="1">
      <c r="R40333"/>
      <c r="S40333"/>
    </row>
    <row r="40334" spans="18:19" ht="15" customHeight="1">
      <c r="R40334"/>
      <c r="S40334"/>
    </row>
    <row r="40335" spans="18:19" ht="15" customHeight="1">
      <c r="R40335"/>
      <c r="S40335"/>
    </row>
    <row r="40336" spans="18:19" ht="15" customHeight="1">
      <c r="R40336"/>
      <c r="S40336"/>
    </row>
    <row r="40337" spans="18:19" ht="15" customHeight="1">
      <c r="R40337"/>
      <c r="S40337"/>
    </row>
    <row r="40338" spans="18:19" ht="15" customHeight="1">
      <c r="R40338"/>
      <c r="S40338"/>
    </row>
    <row r="40339" spans="18:19" ht="15" customHeight="1">
      <c r="R40339"/>
      <c r="S40339"/>
    </row>
    <row r="40340" spans="18:19" ht="15" customHeight="1">
      <c r="R40340"/>
      <c r="S40340"/>
    </row>
    <row r="40341" spans="18:19" ht="15" customHeight="1">
      <c r="R40341"/>
      <c r="S40341"/>
    </row>
    <row r="40342" spans="18:19" ht="15" customHeight="1">
      <c r="R40342"/>
      <c r="S40342"/>
    </row>
    <row r="40343" spans="18:19" ht="15" customHeight="1">
      <c r="R40343"/>
      <c r="S40343"/>
    </row>
    <row r="40344" spans="18:19" ht="15" customHeight="1">
      <c r="R40344"/>
      <c r="S40344"/>
    </row>
    <row r="40345" spans="18:19" ht="15" customHeight="1">
      <c r="R40345"/>
      <c r="S40345"/>
    </row>
    <row r="40346" spans="18:19" ht="15" customHeight="1">
      <c r="R40346"/>
      <c r="S40346"/>
    </row>
    <row r="40347" spans="18:19" ht="15" customHeight="1">
      <c r="R40347"/>
      <c r="S40347"/>
    </row>
    <row r="40348" spans="18:19" ht="15" customHeight="1">
      <c r="R40348"/>
      <c r="S40348"/>
    </row>
    <row r="40349" spans="18:19" ht="15" customHeight="1">
      <c r="R40349"/>
      <c r="S40349"/>
    </row>
    <row r="40350" spans="18:19" ht="15" customHeight="1">
      <c r="R40350"/>
      <c r="S40350"/>
    </row>
    <row r="40351" spans="18:19" ht="15" customHeight="1">
      <c r="R40351"/>
      <c r="S40351"/>
    </row>
    <row r="40352" spans="18:19" ht="15" customHeight="1">
      <c r="R40352"/>
      <c r="S40352"/>
    </row>
    <row r="40353" spans="18:19" ht="15" customHeight="1">
      <c r="R40353"/>
      <c r="S40353"/>
    </row>
    <row r="40354" spans="18:19" ht="15" customHeight="1">
      <c r="R40354"/>
      <c r="S40354"/>
    </row>
    <row r="40355" spans="18:19" ht="15" customHeight="1">
      <c r="R40355"/>
      <c r="S40355"/>
    </row>
    <row r="40356" spans="18:19" ht="15" customHeight="1">
      <c r="R40356"/>
      <c r="S40356"/>
    </row>
    <row r="40357" spans="18:19" ht="15" customHeight="1">
      <c r="R40357"/>
      <c r="S40357"/>
    </row>
    <row r="40358" spans="18:19" ht="15" customHeight="1">
      <c r="R40358"/>
      <c r="S40358"/>
    </row>
    <row r="40359" spans="18:19" ht="15" customHeight="1">
      <c r="R40359"/>
      <c r="S40359"/>
    </row>
    <row r="40360" spans="18:19" ht="15" customHeight="1">
      <c r="R40360"/>
      <c r="S40360"/>
    </row>
    <row r="40361" spans="18:19" ht="15" customHeight="1">
      <c r="R40361"/>
      <c r="S40361"/>
    </row>
    <row r="40362" spans="18:19" ht="15" customHeight="1">
      <c r="R40362"/>
      <c r="S40362"/>
    </row>
    <row r="40363" spans="18:19" ht="15" customHeight="1">
      <c r="R40363"/>
      <c r="S40363"/>
    </row>
    <row r="40364" spans="18:19" ht="15" customHeight="1">
      <c r="R40364"/>
      <c r="S40364"/>
    </row>
    <row r="40365" spans="18:19" ht="15" customHeight="1">
      <c r="R40365"/>
      <c r="S40365"/>
    </row>
    <row r="40366" spans="18:19" ht="15" customHeight="1">
      <c r="R40366"/>
      <c r="S40366"/>
    </row>
    <row r="40367" spans="18:19" ht="15" customHeight="1">
      <c r="R40367"/>
      <c r="S40367"/>
    </row>
    <row r="40368" spans="18:19" ht="15" customHeight="1">
      <c r="R40368"/>
      <c r="S40368"/>
    </row>
    <row r="40369" spans="18:19" ht="15" customHeight="1">
      <c r="R40369"/>
      <c r="S40369"/>
    </row>
    <row r="40370" spans="18:19" ht="15" customHeight="1">
      <c r="R40370"/>
      <c r="S40370"/>
    </row>
    <row r="40371" spans="18:19" ht="15" customHeight="1">
      <c r="R40371"/>
      <c r="S40371"/>
    </row>
    <row r="40372" spans="18:19" ht="15" customHeight="1">
      <c r="R40372"/>
      <c r="S40372"/>
    </row>
    <row r="40373" spans="18:19" ht="15" customHeight="1">
      <c r="R40373"/>
      <c r="S40373"/>
    </row>
    <row r="40374" spans="18:19" ht="15" customHeight="1">
      <c r="R40374"/>
      <c r="S40374"/>
    </row>
    <row r="40375" spans="18:19" ht="15" customHeight="1">
      <c r="R40375"/>
      <c r="S40375"/>
    </row>
    <row r="40376" spans="18:19" ht="15" customHeight="1">
      <c r="R40376"/>
      <c r="S40376"/>
    </row>
    <row r="40377" spans="18:19" ht="15" customHeight="1">
      <c r="R40377"/>
      <c r="S40377"/>
    </row>
    <row r="40378" spans="18:19" ht="15" customHeight="1">
      <c r="R40378"/>
      <c r="S40378"/>
    </row>
    <row r="40379" spans="18:19" ht="15" customHeight="1">
      <c r="R40379"/>
      <c r="S40379"/>
    </row>
    <row r="40380" spans="18:19" ht="15" customHeight="1">
      <c r="R40380"/>
      <c r="S40380"/>
    </row>
    <row r="40381" spans="18:19" ht="15" customHeight="1">
      <c r="R40381"/>
      <c r="S40381"/>
    </row>
    <row r="40382" spans="18:19" ht="15" customHeight="1">
      <c r="R40382"/>
      <c r="S40382"/>
    </row>
    <row r="40383" spans="18:19" ht="15" customHeight="1">
      <c r="R40383"/>
      <c r="S40383"/>
    </row>
    <row r="40384" spans="18:19" ht="15" customHeight="1">
      <c r="R40384"/>
      <c r="S40384"/>
    </row>
    <row r="40385" spans="18:19" ht="15" customHeight="1">
      <c r="R40385"/>
      <c r="S40385"/>
    </row>
    <row r="40386" spans="18:19" ht="15" customHeight="1">
      <c r="R40386"/>
      <c r="S40386"/>
    </row>
    <row r="40387" spans="18:19" ht="15" customHeight="1">
      <c r="R40387"/>
      <c r="S40387"/>
    </row>
    <row r="40388" spans="18:19" ht="15" customHeight="1">
      <c r="R40388"/>
      <c r="S40388"/>
    </row>
    <row r="40389" spans="18:19" ht="15" customHeight="1">
      <c r="R40389"/>
      <c r="S40389"/>
    </row>
    <row r="40390" spans="18:19" ht="15" customHeight="1">
      <c r="R40390"/>
      <c r="S40390"/>
    </row>
    <row r="40391" spans="18:19" ht="15" customHeight="1">
      <c r="R40391"/>
      <c r="S40391"/>
    </row>
    <row r="40392" spans="18:19" ht="15" customHeight="1">
      <c r="R40392"/>
      <c r="S40392"/>
    </row>
    <row r="40393" spans="18:19" ht="15" customHeight="1">
      <c r="R40393"/>
      <c r="S40393"/>
    </row>
    <row r="40394" spans="18:19" ht="15" customHeight="1">
      <c r="R40394"/>
      <c r="S40394"/>
    </row>
    <row r="40395" spans="18:19" ht="15" customHeight="1">
      <c r="R40395"/>
      <c r="S40395"/>
    </row>
    <row r="40396" spans="18:19" ht="15" customHeight="1">
      <c r="R40396"/>
      <c r="S40396"/>
    </row>
    <row r="40397" spans="18:19" ht="15" customHeight="1">
      <c r="R40397"/>
      <c r="S40397"/>
    </row>
    <row r="40398" spans="18:19" ht="15" customHeight="1">
      <c r="R40398"/>
      <c r="S40398"/>
    </row>
    <row r="40399" spans="18:19" ht="15" customHeight="1">
      <c r="R40399"/>
      <c r="S40399"/>
    </row>
    <row r="40400" spans="18:19" ht="15" customHeight="1">
      <c r="R40400"/>
      <c r="S40400"/>
    </row>
    <row r="40401" spans="18:19" ht="15" customHeight="1">
      <c r="R40401"/>
      <c r="S40401"/>
    </row>
    <row r="40402" spans="18:19" ht="15" customHeight="1">
      <c r="R40402"/>
      <c r="S40402"/>
    </row>
    <row r="40403" spans="18:19" ht="15" customHeight="1">
      <c r="R40403"/>
      <c r="S40403"/>
    </row>
    <row r="40404" spans="18:19" ht="15" customHeight="1">
      <c r="R40404"/>
      <c r="S40404"/>
    </row>
    <row r="40405" spans="18:19" ht="15" customHeight="1">
      <c r="R40405"/>
      <c r="S40405"/>
    </row>
    <row r="40406" spans="18:19" ht="15" customHeight="1">
      <c r="R40406"/>
      <c r="S40406"/>
    </row>
    <row r="40407" spans="18:19" ht="15" customHeight="1">
      <c r="R40407"/>
      <c r="S40407"/>
    </row>
    <row r="40408" spans="18:19" ht="15" customHeight="1">
      <c r="R40408"/>
      <c r="S40408"/>
    </row>
    <row r="40409" spans="18:19" ht="15" customHeight="1">
      <c r="R40409"/>
      <c r="S40409"/>
    </row>
    <row r="40410" spans="18:19" ht="15" customHeight="1">
      <c r="R40410"/>
      <c r="S40410"/>
    </row>
    <row r="40411" spans="18:19" ht="15" customHeight="1">
      <c r="R40411"/>
      <c r="S40411"/>
    </row>
    <row r="40412" spans="18:19" ht="15" customHeight="1">
      <c r="R40412"/>
      <c r="S40412"/>
    </row>
    <row r="40413" spans="18:19" ht="15" customHeight="1">
      <c r="R40413"/>
      <c r="S40413"/>
    </row>
    <row r="40414" spans="18:19" ht="15" customHeight="1">
      <c r="R40414"/>
      <c r="S40414"/>
    </row>
    <row r="40415" spans="18:19" ht="15" customHeight="1">
      <c r="R40415"/>
      <c r="S40415"/>
    </row>
    <row r="40416" spans="18:19" ht="15" customHeight="1">
      <c r="R40416"/>
      <c r="S40416"/>
    </row>
    <row r="40417" spans="18:19" ht="15" customHeight="1">
      <c r="R40417"/>
      <c r="S40417"/>
    </row>
    <row r="40418" spans="18:19" ht="15" customHeight="1">
      <c r="R40418"/>
      <c r="S40418"/>
    </row>
    <row r="40419" spans="18:19" ht="15" customHeight="1">
      <c r="R40419"/>
      <c r="S40419"/>
    </row>
    <row r="40420" spans="18:19" ht="15" customHeight="1">
      <c r="R40420"/>
      <c r="S40420"/>
    </row>
    <row r="40421" spans="18:19" ht="15" customHeight="1">
      <c r="R40421"/>
      <c r="S40421"/>
    </row>
    <row r="40422" spans="18:19" ht="15" customHeight="1">
      <c r="R40422"/>
      <c r="S40422"/>
    </row>
    <row r="40423" spans="18:19" ht="15" customHeight="1">
      <c r="R40423"/>
      <c r="S40423"/>
    </row>
    <row r="40424" spans="18:19" ht="15" customHeight="1">
      <c r="R40424"/>
      <c r="S40424"/>
    </row>
    <row r="40425" spans="18:19" ht="15" customHeight="1">
      <c r="R40425"/>
      <c r="S40425"/>
    </row>
    <row r="40426" spans="18:19" ht="15" customHeight="1">
      <c r="R40426"/>
      <c r="S40426"/>
    </row>
    <row r="40427" spans="18:19" ht="15" customHeight="1">
      <c r="R40427"/>
      <c r="S40427"/>
    </row>
    <row r="40428" spans="18:19" ht="15" customHeight="1">
      <c r="R40428"/>
      <c r="S40428"/>
    </row>
    <row r="40429" spans="18:19" ht="15" customHeight="1">
      <c r="R40429"/>
      <c r="S40429"/>
    </row>
    <row r="40430" spans="18:19" ht="15" customHeight="1">
      <c r="R40430"/>
      <c r="S40430"/>
    </row>
    <row r="40431" spans="18:19" ht="15" customHeight="1">
      <c r="R40431"/>
      <c r="S40431"/>
    </row>
    <row r="40432" spans="18:19" ht="15" customHeight="1">
      <c r="R40432"/>
      <c r="S40432"/>
    </row>
    <row r="40433" spans="18:19" ht="15" customHeight="1">
      <c r="R40433"/>
      <c r="S40433"/>
    </row>
    <row r="40434" spans="18:19" ht="15" customHeight="1">
      <c r="R40434"/>
      <c r="S40434"/>
    </row>
    <row r="40435" spans="18:19" ht="15" customHeight="1">
      <c r="R40435"/>
      <c r="S40435"/>
    </row>
    <row r="40436" spans="18:19" ht="15" customHeight="1">
      <c r="R40436"/>
      <c r="S40436"/>
    </row>
    <row r="40437" spans="18:19" ht="15" customHeight="1">
      <c r="R40437"/>
      <c r="S40437"/>
    </row>
    <row r="40438" spans="18:19" ht="15" customHeight="1">
      <c r="R40438"/>
      <c r="S40438"/>
    </row>
    <row r="40439" spans="18:19" ht="15" customHeight="1">
      <c r="R40439"/>
      <c r="S40439"/>
    </row>
    <row r="40440" spans="18:19" ht="15" customHeight="1">
      <c r="R40440"/>
      <c r="S40440"/>
    </row>
    <row r="40441" spans="18:19" ht="15" customHeight="1">
      <c r="R40441"/>
      <c r="S40441"/>
    </row>
    <row r="40442" spans="18:19" ht="15" customHeight="1">
      <c r="R40442"/>
      <c r="S40442"/>
    </row>
    <row r="40443" spans="18:19" ht="15" customHeight="1">
      <c r="R40443"/>
      <c r="S40443"/>
    </row>
    <row r="40444" spans="18:19" ht="15" customHeight="1">
      <c r="R40444"/>
      <c r="S40444"/>
    </row>
    <row r="40445" spans="18:19" ht="15" customHeight="1">
      <c r="R40445"/>
      <c r="S40445"/>
    </row>
    <row r="40446" spans="18:19" ht="15" customHeight="1">
      <c r="R40446"/>
      <c r="S40446"/>
    </row>
    <row r="40447" spans="18:19" ht="15" customHeight="1">
      <c r="R40447"/>
      <c r="S40447"/>
    </row>
    <row r="40448" spans="18:19" ht="15" customHeight="1">
      <c r="R40448"/>
      <c r="S40448"/>
    </row>
    <row r="40449" spans="18:19" ht="15" customHeight="1">
      <c r="R40449"/>
      <c r="S40449"/>
    </row>
    <row r="40450" spans="18:19" ht="15" customHeight="1">
      <c r="R40450"/>
      <c r="S40450"/>
    </row>
    <row r="40451" spans="18:19" ht="15" customHeight="1">
      <c r="R40451"/>
      <c r="S40451"/>
    </row>
    <row r="40452" spans="18:19" ht="15" customHeight="1">
      <c r="R40452"/>
      <c r="S40452"/>
    </row>
    <row r="40453" spans="18:19" ht="15" customHeight="1">
      <c r="R40453"/>
      <c r="S40453"/>
    </row>
    <row r="40454" spans="18:19" ht="15" customHeight="1">
      <c r="R40454"/>
      <c r="S40454"/>
    </row>
    <row r="40455" spans="18:19" ht="15" customHeight="1">
      <c r="R40455"/>
      <c r="S40455"/>
    </row>
    <row r="40456" spans="18:19" ht="15" customHeight="1">
      <c r="R40456"/>
      <c r="S40456"/>
    </row>
    <row r="40457" spans="18:19" ht="15" customHeight="1">
      <c r="R40457"/>
      <c r="S40457"/>
    </row>
    <row r="40458" spans="18:19" ht="15" customHeight="1">
      <c r="R40458"/>
      <c r="S40458"/>
    </row>
    <row r="40459" spans="18:19" ht="15" customHeight="1">
      <c r="R40459"/>
      <c r="S40459"/>
    </row>
    <row r="40460" spans="18:19" ht="15" customHeight="1">
      <c r="R40460"/>
      <c r="S40460"/>
    </row>
    <row r="40461" spans="18:19" ht="15" customHeight="1">
      <c r="R40461"/>
      <c r="S40461"/>
    </row>
    <row r="40462" spans="18:19" ht="15" customHeight="1">
      <c r="R40462"/>
      <c r="S40462"/>
    </row>
    <row r="40463" spans="18:19" ht="15" customHeight="1">
      <c r="R40463"/>
      <c r="S40463"/>
    </row>
    <row r="40464" spans="18:19" ht="15" customHeight="1">
      <c r="R40464"/>
      <c r="S40464"/>
    </row>
    <row r="40465" spans="18:19" ht="15" customHeight="1">
      <c r="R40465"/>
      <c r="S40465"/>
    </row>
    <row r="40466" spans="18:19" ht="15" customHeight="1">
      <c r="R40466"/>
      <c r="S40466"/>
    </row>
    <row r="40467" spans="18:19" ht="15" customHeight="1">
      <c r="R40467"/>
      <c r="S40467"/>
    </row>
    <row r="40468" spans="18:19" ht="15" customHeight="1">
      <c r="R40468"/>
      <c r="S40468"/>
    </row>
    <row r="40469" spans="18:19" ht="15" customHeight="1">
      <c r="R40469"/>
      <c r="S40469"/>
    </row>
    <row r="40470" spans="18:19" ht="15" customHeight="1">
      <c r="R40470"/>
      <c r="S40470"/>
    </row>
    <row r="40471" spans="18:19" ht="15" customHeight="1">
      <c r="R40471"/>
      <c r="S40471"/>
    </row>
    <row r="40472" spans="18:19" ht="15" customHeight="1">
      <c r="R40472"/>
      <c r="S40472"/>
    </row>
    <row r="40473" spans="18:19" ht="15" customHeight="1">
      <c r="R40473"/>
      <c r="S40473"/>
    </row>
    <row r="40474" spans="18:19" ht="15" customHeight="1">
      <c r="R40474"/>
      <c r="S40474"/>
    </row>
    <row r="40475" spans="18:19" ht="15" customHeight="1">
      <c r="R40475"/>
      <c r="S40475"/>
    </row>
    <row r="40476" spans="18:19" ht="15" customHeight="1">
      <c r="R40476"/>
      <c r="S40476"/>
    </row>
    <row r="40477" spans="18:19" ht="15" customHeight="1">
      <c r="R40477"/>
      <c r="S40477"/>
    </row>
    <row r="40478" spans="18:19" ht="15" customHeight="1">
      <c r="R40478"/>
      <c r="S40478"/>
    </row>
    <row r="40479" spans="18:19" ht="15" customHeight="1">
      <c r="R40479"/>
      <c r="S40479"/>
    </row>
    <row r="40480" spans="18:19" ht="15" customHeight="1">
      <c r="R40480"/>
      <c r="S40480"/>
    </row>
    <row r="40481" spans="18:19" ht="15" customHeight="1">
      <c r="R40481"/>
      <c r="S40481"/>
    </row>
    <row r="40482" spans="18:19" ht="15" customHeight="1">
      <c r="R40482"/>
      <c r="S40482"/>
    </row>
    <row r="40483" spans="18:19" ht="15" customHeight="1">
      <c r="R40483"/>
      <c r="S40483"/>
    </row>
    <row r="40484" spans="18:19" ht="15" customHeight="1">
      <c r="R40484"/>
      <c r="S40484"/>
    </row>
    <row r="40485" spans="18:19" ht="15" customHeight="1">
      <c r="R40485"/>
      <c r="S40485"/>
    </row>
    <row r="40486" spans="18:19" ht="15" customHeight="1">
      <c r="R40486"/>
      <c r="S40486"/>
    </row>
    <row r="40487" spans="18:19" ht="15" customHeight="1">
      <c r="R40487"/>
      <c r="S40487"/>
    </row>
    <row r="40488" spans="18:19" ht="15" customHeight="1">
      <c r="R40488"/>
      <c r="S40488"/>
    </row>
    <row r="40489" spans="18:19" ht="15" customHeight="1">
      <c r="R40489"/>
      <c r="S40489"/>
    </row>
    <row r="40490" spans="18:19" ht="15" customHeight="1">
      <c r="R40490"/>
      <c r="S40490"/>
    </row>
    <row r="40491" spans="18:19" ht="15" customHeight="1">
      <c r="R40491"/>
      <c r="S40491"/>
    </row>
    <row r="40492" spans="18:19" ht="15" customHeight="1">
      <c r="R40492"/>
      <c r="S40492"/>
    </row>
    <row r="40493" spans="18:19" ht="15" customHeight="1">
      <c r="R40493"/>
      <c r="S40493"/>
    </row>
    <row r="40494" spans="18:19" ht="15" customHeight="1">
      <c r="R40494"/>
      <c r="S40494"/>
    </row>
    <row r="40495" spans="18:19" ht="15" customHeight="1">
      <c r="R40495"/>
      <c r="S40495"/>
    </row>
    <row r="40496" spans="18:19" ht="15" customHeight="1">
      <c r="R40496"/>
      <c r="S40496"/>
    </row>
    <row r="40497" spans="18:19" ht="15" customHeight="1">
      <c r="R40497"/>
      <c r="S40497"/>
    </row>
    <row r="40498" spans="18:19" ht="15" customHeight="1">
      <c r="R40498"/>
      <c r="S40498"/>
    </row>
    <row r="40499" spans="18:19" ht="15" customHeight="1">
      <c r="R40499"/>
      <c r="S40499"/>
    </row>
    <row r="40500" spans="18:19" ht="15" customHeight="1">
      <c r="R40500"/>
      <c r="S40500"/>
    </row>
    <row r="40501" spans="18:19" ht="15" customHeight="1">
      <c r="R40501"/>
      <c r="S40501"/>
    </row>
    <row r="40502" spans="18:19" ht="15" customHeight="1">
      <c r="R40502"/>
      <c r="S40502"/>
    </row>
    <row r="40503" spans="18:19" ht="15" customHeight="1">
      <c r="R40503"/>
      <c r="S40503"/>
    </row>
    <row r="40504" spans="18:19" ht="15" customHeight="1">
      <c r="R40504"/>
      <c r="S40504"/>
    </row>
    <row r="40505" spans="18:19" ht="15" customHeight="1">
      <c r="R40505"/>
      <c r="S40505"/>
    </row>
    <row r="40506" spans="18:19" ht="15" customHeight="1">
      <c r="R40506"/>
      <c r="S40506"/>
    </row>
    <row r="40507" spans="18:19" ht="15" customHeight="1">
      <c r="R40507"/>
      <c r="S40507"/>
    </row>
    <row r="40508" spans="18:19" ht="15" customHeight="1">
      <c r="R40508"/>
      <c r="S40508"/>
    </row>
    <row r="40509" spans="18:19" ht="15" customHeight="1">
      <c r="R40509"/>
      <c r="S40509"/>
    </row>
    <row r="40510" spans="18:19" ht="15" customHeight="1">
      <c r="R40510"/>
      <c r="S40510"/>
    </row>
    <row r="40511" spans="18:19" ht="15" customHeight="1">
      <c r="R40511"/>
      <c r="S40511"/>
    </row>
    <row r="40512" spans="18:19" ht="15" customHeight="1">
      <c r="R40512"/>
      <c r="S40512"/>
    </row>
    <row r="40513" spans="18:19" ht="15" customHeight="1">
      <c r="R40513"/>
      <c r="S40513"/>
    </row>
    <row r="40514" spans="18:19" ht="15" customHeight="1">
      <c r="R40514"/>
      <c r="S40514"/>
    </row>
    <row r="40515" spans="18:19" ht="15" customHeight="1">
      <c r="R40515"/>
      <c r="S40515"/>
    </row>
    <row r="40516" spans="18:19" ht="15" customHeight="1">
      <c r="R40516"/>
      <c r="S40516"/>
    </row>
    <row r="40517" spans="18:19" ht="15" customHeight="1">
      <c r="R40517"/>
      <c r="S40517"/>
    </row>
    <row r="40518" spans="18:19" ht="15" customHeight="1">
      <c r="R40518"/>
      <c r="S40518"/>
    </row>
    <row r="40519" spans="18:19" ht="15" customHeight="1">
      <c r="R40519"/>
      <c r="S40519"/>
    </row>
    <row r="40520" spans="18:19" ht="15" customHeight="1">
      <c r="R40520"/>
      <c r="S40520"/>
    </row>
    <row r="40521" spans="18:19" ht="15" customHeight="1">
      <c r="R40521"/>
      <c r="S40521"/>
    </row>
    <row r="40522" spans="18:19" ht="15" customHeight="1">
      <c r="R40522"/>
      <c r="S40522"/>
    </row>
    <row r="40523" spans="18:19" ht="15" customHeight="1">
      <c r="R40523"/>
      <c r="S40523"/>
    </row>
    <row r="40524" spans="18:19" ht="15" customHeight="1">
      <c r="R40524"/>
      <c r="S40524"/>
    </row>
    <row r="40525" spans="18:19" ht="15" customHeight="1">
      <c r="R40525"/>
      <c r="S40525"/>
    </row>
    <row r="40526" spans="18:19" ht="15" customHeight="1">
      <c r="R40526"/>
      <c r="S40526"/>
    </row>
    <row r="40527" spans="18:19" ht="15" customHeight="1">
      <c r="R40527"/>
      <c r="S40527"/>
    </row>
    <row r="40528" spans="18:19" ht="15" customHeight="1">
      <c r="R40528"/>
      <c r="S40528"/>
    </row>
    <row r="40529" spans="18:19" ht="15" customHeight="1">
      <c r="R40529"/>
      <c r="S40529"/>
    </row>
    <row r="40530" spans="18:19" ht="15" customHeight="1">
      <c r="R40530"/>
      <c r="S40530"/>
    </row>
    <row r="40531" spans="18:19" ht="15" customHeight="1">
      <c r="R40531"/>
      <c r="S40531"/>
    </row>
    <row r="40532" spans="18:19" ht="15" customHeight="1">
      <c r="R40532"/>
      <c r="S40532"/>
    </row>
    <row r="40533" spans="18:19" ht="15" customHeight="1">
      <c r="R40533"/>
      <c r="S40533"/>
    </row>
    <row r="40534" spans="18:19" ht="15" customHeight="1">
      <c r="R40534"/>
      <c r="S40534"/>
    </row>
    <row r="40535" spans="18:19" ht="15" customHeight="1">
      <c r="R40535"/>
      <c r="S40535"/>
    </row>
    <row r="40536" spans="18:19" ht="15" customHeight="1">
      <c r="R40536"/>
      <c r="S40536"/>
    </row>
    <row r="40537" spans="18:19" ht="15" customHeight="1">
      <c r="R40537"/>
      <c r="S40537"/>
    </row>
    <row r="40538" spans="18:19" ht="15" customHeight="1">
      <c r="R40538"/>
      <c r="S40538"/>
    </row>
    <row r="40539" spans="18:19" ht="15" customHeight="1">
      <c r="R40539"/>
      <c r="S40539"/>
    </row>
    <row r="40540" spans="18:19" ht="15" customHeight="1">
      <c r="R40540"/>
      <c r="S40540"/>
    </row>
    <row r="40541" spans="18:19" ht="15" customHeight="1">
      <c r="R40541"/>
      <c r="S40541"/>
    </row>
    <row r="40542" spans="18:19" ht="15" customHeight="1">
      <c r="R40542"/>
      <c r="S40542"/>
    </row>
    <row r="40543" spans="18:19" ht="15" customHeight="1">
      <c r="R40543"/>
      <c r="S40543"/>
    </row>
    <row r="40544" spans="18:19" ht="15" customHeight="1">
      <c r="R40544"/>
      <c r="S40544"/>
    </row>
    <row r="40545" spans="18:19" ht="15" customHeight="1">
      <c r="R40545"/>
      <c r="S40545"/>
    </row>
    <row r="40546" spans="18:19" ht="15" customHeight="1">
      <c r="R40546"/>
      <c r="S40546"/>
    </row>
    <row r="40547" spans="18:19" ht="15" customHeight="1">
      <c r="R40547"/>
      <c r="S40547"/>
    </row>
    <row r="40548" spans="18:19" ht="15" customHeight="1">
      <c r="R40548"/>
      <c r="S40548"/>
    </row>
    <row r="40549" spans="18:19" ht="15" customHeight="1">
      <c r="R40549"/>
      <c r="S40549"/>
    </row>
    <row r="40550" spans="18:19" ht="15" customHeight="1">
      <c r="R40550"/>
      <c r="S40550"/>
    </row>
    <row r="40551" spans="18:19" ht="15" customHeight="1">
      <c r="R40551"/>
      <c r="S40551"/>
    </row>
    <row r="40552" spans="18:19" ht="15" customHeight="1">
      <c r="R40552"/>
      <c r="S40552"/>
    </row>
    <row r="40553" spans="18:19" ht="15" customHeight="1">
      <c r="R40553"/>
      <c r="S40553"/>
    </row>
    <row r="40554" spans="18:19" ht="15" customHeight="1">
      <c r="R40554"/>
      <c r="S40554"/>
    </row>
    <row r="40555" spans="18:19" ht="15" customHeight="1">
      <c r="R40555"/>
      <c r="S40555"/>
    </row>
    <row r="40556" spans="18:19" ht="15" customHeight="1">
      <c r="R40556"/>
      <c r="S40556"/>
    </row>
    <row r="40557" spans="18:19" ht="15" customHeight="1">
      <c r="R40557"/>
      <c r="S40557"/>
    </row>
    <row r="40558" spans="18:19" ht="15" customHeight="1">
      <c r="R40558"/>
      <c r="S40558"/>
    </row>
    <row r="40559" spans="18:19" ht="15" customHeight="1">
      <c r="R40559"/>
      <c r="S40559"/>
    </row>
    <row r="40560" spans="18:19" ht="15" customHeight="1">
      <c r="R40560"/>
      <c r="S40560"/>
    </row>
    <row r="40561" spans="18:19" ht="15" customHeight="1">
      <c r="R40561"/>
      <c r="S40561"/>
    </row>
    <row r="40562" spans="18:19" ht="15" customHeight="1">
      <c r="R40562"/>
      <c r="S40562"/>
    </row>
    <row r="40563" spans="18:19" ht="15" customHeight="1">
      <c r="R40563"/>
      <c r="S40563"/>
    </row>
    <row r="40564" spans="18:19" ht="15" customHeight="1">
      <c r="R40564"/>
      <c r="S40564"/>
    </row>
    <row r="40565" spans="18:19" ht="15" customHeight="1">
      <c r="R40565"/>
      <c r="S40565"/>
    </row>
    <row r="40566" spans="18:19" ht="15" customHeight="1">
      <c r="R40566"/>
      <c r="S40566"/>
    </row>
    <row r="40567" spans="18:19" ht="15" customHeight="1">
      <c r="R40567"/>
      <c r="S40567"/>
    </row>
    <row r="40568" spans="18:19" ht="15" customHeight="1">
      <c r="R40568"/>
      <c r="S40568"/>
    </row>
    <row r="40569" spans="18:19" ht="15" customHeight="1">
      <c r="R40569"/>
      <c r="S40569"/>
    </row>
    <row r="40570" spans="18:19" ht="15" customHeight="1">
      <c r="R40570"/>
      <c r="S40570"/>
    </row>
    <row r="40571" spans="18:19" ht="15" customHeight="1">
      <c r="R40571"/>
      <c r="S40571"/>
    </row>
    <row r="40572" spans="18:19" ht="15" customHeight="1">
      <c r="R40572"/>
      <c r="S40572"/>
    </row>
    <row r="40573" spans="18:19" ht="15" customHeight="1">
      <c r="R40573"/>
      <c r="S40573"/>
    </row>
    <row r="40574" spans="18:19" ht="15" customHeight="1">
      <c r="R40574"/>
      <c r="S40574"/>
    </row>
    <row r="40575" spans="18:19" ht="15" customHeight="1">
      <c r="R40575"/>
      <c r="S40575"/>
    </row>
    <row r="40576" spans="18:19" ht="15" customHeight="1">
      <c r="R40576"/>
      <c r="S40576"/>
    </row>
    <row r="40577" spans="18:19" ht="15" customHeight="1">
      <c r="R40577"/>
      <c r="S40577"/>
    </row>
    <row r="40578" spans="18:19" ht="15" customHeight="1">
      <c r="R40578"/>
      <c r="S40578"/>
    </row>
    <row r="40579" spans="18:19" ht="15" customHeight="1">
      <c r="R40579"/>
      <c r="S40579"/>
    </row>
    <row r="40580" spans="18:19" ht="15" customHeight="1">
      <c r="R40580"/>
      <c r="S40580"/>
    </row>
    <row r="40581" spans="18:19" ht="15" customHeight="1">
      <c r="R40581"/>
      <c r="S40581"/>
    </row>
    <row r="40582" spans="18:19" ht="15" customHeight="1">
      <c r="R40582"/>
      <c r="S40582"/>
    </row>
    <row r="40583" spans="18:19" ht="15" customHeight="1">
      <c r="R40583"/>
      <c r="S40583"/>
    </row>
    <row r="40584" spans="18:19" ht="15" customHeight="1">
      <c r="R40584"/>
      <c r="S40584"/>
    </row>
    <row r="40585" spans="18:19" ht="15" customHeight="1">
      <c r="R40585"/>
      <c r="S40585"/>
    </row>
    <row r="40586" spans="18:19" ht="15" customHeight="1">
      <c r="R40586"/>
      <c r="S40586"/>
    </row>
    <row r="40587" spans="18:19" ht="15" customHeight="1">
      <c r="R40587"/>
      <c r="S40587"/>
    </row>
    <row r="40588" spans="18:19" ht="15" customHeight="1">
      <c r="R40588"/>
      <c r="S40588"/>
    </row>
    <row r="40589" spans="18:19" ht="15" customHeight="1">
      <c r="R40589"/>
      <c r="S40589"/>
    </row>
    <row r="40590" spans="18:19" ht="15" customHeight="1">
      <c r="R40590"/>
      <c r="S40590"/>
    </row>
    <row r="40591" spans="18:19" ht="15" customHeight="1">
      <c r="R40591"/>
      <c r="S40591"/>
    </row>
    <row r="40592" spans="18:19" ht="15" customHeight="1">
      <c r="R40592"/>
      <c r="S40592"/>
    </row>
    <row r="40593" spans="18:19" ht="15" customHeight="1">
      <c r="R40593"/>
      <c r="S40593"/>
    </row>
    <row r="40594" spans="18:19" ht="15" customHeight="1">
      <c r="R40594"/>
      <c r="S40594"/>
    </row>
    <row r="40595" spans="18:19" ht="15" customHeight="1">
      <c r="R40595"/>
      <c r="S40595"/>
    </row>
    <row r="40596" spans="18:19" ht="15" customHeight="1">
      <c r="R40596"/>
      <c r="S40596"/>
    </row>
    <row r="40597" spans="18:19" ht="15" customHeight="1">
      <c r="R40597"/>
      <c r="S40597"/>
    </row>
    <row r="40598" spans="18:19" ht="15" customHeight="1">
      <c r="R40598"/>
      <c r="S40598"/>
    </row>
    <row r="40599" spans="18:19" ht="15" customHeight="1">
      <c r="R40599"/>
      <c r="S40599"/>
    </row>
    <row r="40600" spans="18:19" ht="15" customHeight="1">
      <c r="R40600"/>
      <c r="S40600"/>
    </row>
    <row r="40601" spans="18:19" ht="15" customHeight="1">
      <c r="R40601"/>
      <c r="S40601"/>
    </row>
    <row r="40602" spans="18:19" ht="15" customHeight="1">
      <c r="R40602"/>
      <c r="S40602"/>
    </row>
    <row r="40603" spans="18:19" ht="15" customHeight="1">
      <c r="R40603"/>
      <c r="S40603"/>
    </row>
    <row r="40604" spans="18:19" ht="15" customHeight="1">
      <c r="R40604"/>
      <c r="S40604"/>
    </row>
    <row r="40605" spans="18:19" ht="15" customHeight="1">
      <c r="R40605"/>
      <c r="S40605"/>
    </row>
    <row r="40606" spans="18:19" ht="15" customHeight="1">
      <c r="R40606"/>
      <c r="S40606"/>
    </row>
    <row r="40607" spans="18:19" ht="15" customHeight="1">
      <c r="R40607"/>
      <c r="S40607"/>
    </row>
    <row r="40608" spans="18:19" ht="15" customHeight="1">
      <c r="R40608"/>
      <c r="S40608"/>
    </row>
    <row r="40609" spans="18:19" ht="15" customHeight="1">
      <c r="R40609"/>
      <c r="S40609"/>
    </row>
    <row r="40610" spans="18:19" ht="15" customHeight="1">
      <c r="R40610"/>
      <c r="S40610"/>
    </row>
    <row r="40611" spans="18:19" ht="15" customHeight="1">
      <c r="R40611"/>
      <c r="S40611"/>
    </row>
    <row r="40612" spans="18:19" ht="15" customHeight="1">
      <c r="R40612"/>
      <c r="S40612"/>
    </row>
    <row r="40613" spans="18:19" ht="15" customHeight="1">
      <c r="R40613"/>
      <c r="S40613"/>
    </row>
    <row r="40614" spans="18:19" ht="15" customHeight="1">
      <c r="R40614"/>
      <c r="S40614"/>
    </row>
    <row r="40615" spans="18:19" ht="15" customHeight="1">
      <c r="R40615"/>
      <c r="S40615"/>
    </row>
    <row r="40616" spans="18:19" ht="15" customHeight="1">
      <c r="R40616"/>
      <c r="S40616"/>
    </row>
    <row r="40617" spans="18:19" ht="15" customHeight="1">
      <c r="R40617"/>
      <c r="S40617"/>
    </row>
    <row r="40618" spans="18:19" ht="15" customHeight="1">
      <c r="R40618"/>
      <c r="S40618"/>
    </row>
    <row r="40619" spans="18:19" ht="15" customHeight="1">
      <c r="R40619"/>
      <c r="S40619"/>
    </row>
    <row r="40620" spans="18:19" ht="15" customHeight="1">
      <c r="R40620"/>
      <c r="S40620"/>
    </row>
    <row r="40621" spans="18:19" ht="15" customHeight="1">
      <c r="R40621"/>
      <c r="S40621"/>
    </row>
    <row r="40622" spans="18:19" ht="15" customHeight="1">
      <c r="R40622"/>
      <c r="S40622"/>
    </row>
    <row r="40623" spans="18:19" ht="15" customHeight="1">
      <c r="R40623"/>
      <c r="S40623"/>
    </row>
    <row r="40624" spans="18:19" ht="15" customHeight="1">
      <c r="R40624"/>
      <c r="S40624"/>
    </row>
    <row r="40625" spans="18:19" ht="15" customHeight="1">
      <c r="R40625"/>
      <c r="S40625"/>
    </row>
    <row r="40626" spans="18:19" ht="15" customHeight="1">
      <c r="R40626"/>
      <c r="S40626"/>
    </row>
    <row r="40627" spans="18:19" ht="15" customHeight="1">
      <c r="R40627"/>
      <c r="S40627"/>
    </row>
    <row r="40628" spans="18:19" ht="15" customHeight="1">
      <c r="R40628"/>
      <c r="S40628"/>
    </row>
    <row r="40629" spans="18:19" ht="15" customHeight="1">
      <c r="R40629"/>
      <c r="S40629"/>
    </row>
    <row r="40630" spans="18:19" ht="15" customHeight="1">
      <c r="R40630"/>
      <c r="S40630"/>
    </row>
    <row r="40631" spans="18:19" ht="15" customHeight="1">
      <c r="R40631"/>
      <c r="S40631"/>
    </row>
    <row r="40632" spans="18:19" ht="15" customHeight="1">
      <c r="R40632"/>
      <c r="S40632"/>
    </row>
    <row r="40633" spans="18:19" ht="15" customHeight="1">
      <c r="R40633"/>
      <c r="S40633"/>
    </row>
    <row r="40634" spans="18:19" ht="15" customHeight="1">
      <c r="R40634"/>
      <c r="S40634"/>
    </row>
    <row r="40635" spans="18:19" ht="15" customHeight="1">
      <c r="R40635"/>
      <c r="S40635"/>
    </row>
    <row r="40636" spans="18:19" ht="15" customHeight="1">
      <c r="R40636"/>
      <c r="S40636"/>
    </row>
    <row r="40637" spans="18:19" ht="15" customHeight="1">
      <c r="R40637"/>
      <c r="S40637"/>
    </row>
    <row r="40638" spans="18:19" ht="15" customHeight="1">
      <c r="R40638"/>
      <c r="S40638"/>
    </row>
    <row r="40639" spans="18:19" ht="15" customHeight="1">
      <c r="R40639"/>
      <c r="S40639"/>
    </row>
    <row r="40640" spans="18:19" ht="15" customHeight="1">
      <c r="R40640"/>
      <c r="S40640"/>
    </row>
    <row r="40641" spans="18:19" ht="15" customHeight="1">
      <c r="R40641"/>
      <c r="S40641"/>
    </row>
    <row r="40642" spans="18:19" ht="15" customHeight="1">
      <c r="R40642"/>
      <c r="S40642"/>
    </row>
    <row r="40643" spans="18:19" ht="15" customHeight="1">
      <c r="R40643"/>
      <c r="S40643"/>
    </row>
    <row r="40644" spans="18:19" ht="15" customHeight="1">
      <c r="R40644"/>
      <c r="S40644"/>
    </row>
    <row r="40645" spans="18:19" ht="15" customHeight="1">
      <c r="R40645"/>
      <c r="S40645"/>
    </row>
    <row r="40646" spans="18:19" ht="15" customHeight="1">
      <c r="R40646"/>
      <c r="S40646"/>
    </row>
    <row r="40647" spans="18:19" ht="15" customHeight="1">
      <c r="R40647"/>
      <c r="S40647"/>
    </row>
    <row r="40648" spans="18:19" ht="15" customHeight="1">
      <c r="R40648"/>
      <c r="S40648"/>
    </row>
    <row r="40649" spans="18:19" ht="15" customHeight="1">
      <c r="R40649"/>
      <c r="S40649"/>
    </row>
    <row r="40650" spans="18:19" ht="15" customHeight="1">
      <c r="R40650"/>
      <c r="S40650"/>
    </row>
    <row r="40651" spans="18:19" ht="15" customHeight="1">
      <c r="R40651"/>
      <c r="S40651"/>
    </row>
    <row r="40652" spans="18:19" ht="15" customHeight="1">
      <c r="R40652"/>
      <c r="S40652"/>
    </row>
    <row r="40653" spans="18:19" ht="15" customHeight="1">
      <c r="R40653"/>
      <c r="S40653"/>
    </row>
    <row r="40654" spans="18:19" ht="15" customHeight="1">
      <c r="R40654"/>
      <c r="S40654"/>
    </row>
    <row r="40655" spans="18:19" ht="15" customHeight="1">
      <c r="R40655"/>
      <c r="S40655"/>
    </row>
    <row r="40656" spans="18:19" ht="15" customHeight="1">
      <c r="R40656"/>
      <c r="S40656"/>
    </row>
    <row r="40657" spans="18:19" ht="15" customHeight="1">
      <c r="R40657"/>
      <c r="S40657"/>
    </row>
    <row r="40658" spans="18:19" ht="15" customHeight="1">
      <c r="R40658"/>
      <c r="S40658"/>
    </row>
    <row r="40659" spans="18:19" ht="15" customHeight="1">
      <c r="R40659"/>
      <c r="S40659"/>
    </row>
    <row r="40660" spans="18:19" ht="15" customHeight="1">
      <c r="R40660"/>
      <c r="S40660"/>
    </row>
    <row r="40661" spans="18:19" ht="15" customHeight="1">
      <c r="R40661"/>
      <c r="S40661"/>
    </row>
    <row r="40662" spans="18:19" ht="15" customHeight="1">
      <c r="R40662"/>
      <c r="S40662"/>
    </row>
    <row r="40663" spans="18:19" ht="15" customHeight="1">
      <c r="R40663"/>
      <c r="S40663"/>
    </row>
    <row r="40664" spans="18:19" ht="15" customHeight="1">
      <c r="R40664"/>
      <c r="S40664"/>
    </row>
    <row r="40665" spans="18:19" ht="15" customHeight="1">
      <c r="R40665"/>
      <c r="S40665"/>
    </row>
    <row r="40666" spans="18:19" ht="15" customHeight="1">
      <c r="R40666"/>
      <c r="S40666"/>
    </row>
    <row r="40667" spans="18:19" ht="15" customHeight="1">
      <c r="R40667"/>
      <c r="S40667"/>
    </row>
    <row r="40668" spans="18:19" ht="15" customHeight="1">
      <c r="R40668"/>
      <c r="S40668"/>
    </row>
    <row r="40669" spans="18:19" ht="15" customHeight="1">
      <c r="R40669"/>
      <c r="S40669"/>
    </row>
    <row r="40670" spans="18:19" ht="15" customHeight="1">
      <c r="R40670"/>
      <c r="S40670"/>
    </row>
    <row r="40671" spans="18:19" ht="15" customHeight="1">
      <c r="R40671"/>
      <c r="S40671"/>
    </row>
    <row r="40672" spans="18:19" ht="15" customHeight="1">
      <c r="R40672"/>
      <c r="S40672"/>
    </row>
    <row r="40673" spans="18:19" ht="15" customHeight="1">
      <c r="R40673"/>
      <c r="S40673"/>
    </row>
    <row r="40674" spans="18:19" ht="15" customHeight="1">
      <c r="R40674"/>
      <c r="S40674"/>
    </row>
    <row r="40675" spans="18:19" ht="15" customHeight="1">
      <c r="R40675"/>
      <c r="S40675"/>
    </row>
    <row r="40676" spans="18:19" ht="15" customHeight="1">
      <c r="R40676"/>
      <c r="S40676"/>
    </row>
    <row r="40677" spans="18:19" ht="15" customHeight="1">
      <c r="R40677"/>
      <c r="S40677"/>
    </row>
    <row r="40678" spans="18:19" ht="15" customHeight="1">
      <c r="R40678"/>
      <c r="S40678"/>
    </row>
    <row r="40679" spans="18:19" ht="15" customHeight="1">
      <c r="R40679"/>
      <c r="S40679"/>
    </row>
    <row r="40680" spans="18:19" ht="15" customHeight="1">
      <c r="R40680"/>
      <c r="S40680"/>
    </row>
    <row r="40681" spans="18:19" ht="15" customHeight="1">
      <c r="R40681"/>
      <c r="S40681"/>
    </row>
    <row r="40682" spans="18:19" ht="15" customHeight="1">
      <c r="R40682"/>
      <c r="S40682"/>
    </row>
    <row r="40683" spans="18:19" ht="15" customHeight="1">
      <c r="R40683"/>
      <c r="S40683"/>
    </row>
    <row r="40684" spans="18:19" ht="15" customHeight="1">
      <c r="R40684"/>
      <c r="S40684"/>
    </row>
    <row r="40685" spans="18:19" ht="15" customHeight="1">
      <c r="R40685"/>
      <c r="S40685"/>
    </row>
    <row r="40686" spans="18:19" ht="15" customHeight="1">
      <c r="R40686"/>
      <c r="S40686"/>
    </row>
    <row r="40687" spans="18:19" ht="15" customHeight="1">
      <c r="R40687"/>
      <c r="S40687"/>
    </row>
    <row r="40688" spans="18:19" ht="15" customHeight="1">
      <c r="R40688"/>
      <c r="S40688"/>
    </row>
    <row r="40689" spans="18:19" ht="15" customHeight="1">
      <c r="R40689"/>
      <c r="S40689"/>
    </row>
    <row r="40690" spans="18:19" ht="15" customHeight="1">
      <c r="R40690"/>
      <c r="S40690"/>
    </row>
    <row r="40691" spans="18:19" ht="15" customHeight="1">
      <c r="R40691"/>
      <c r="S40691"/>
    </row>
    <row r="40692" spans="18:19" ht="15" customHeight="1">
      <c r="R40692"/>
      <c r="S40692"/>
    </row>
    <row r="40693" spans="18:19" ht="15" customHeight="1">
      <c r="R40693"/>
      <c r="S40693"/>
    </row>
    <row r="40694" spans="18:19" ht="15" customHeight="1">
      <c r="R40694"/>
      <c r="S40694"/>
    </row>
    <row r="40695" spans="18:19" ht="15" customHeight="1">
      <c r="R40695"/>
      <c r="S40695"/>
    </row>
    <row r="40696" spans="18:19" ht="15" customHeight="1">
      <c r="R40696"/>
      <c r="S40696"/>
    </row>
    <row r="40697" spans="18:19" ht="15" customHeight="1">
      <c r="R40697"/>
      <c r="S40697"/>
    </row>
    <row r="40698" spans="18:19" ht="15" customHeight="1">
      <c r="R40698"/>
      <c r="S40698"/>
    </row>
    <row r="40699" spans="18:19" ht="15" customHeight="1">
      <c r="R40699"/>
      <c r="S40699"/>
    </row>
    <row r="40700" spans="18:19" ht="15" customHeight="1">
      <c r="R40700"/>
      <c r="S40700"/>
    </row>
    <row r="40701" spans="18:19" ht="15" customHeight="1">
      <c r="R40701"/>
      <c r="S40701"/>
    </row>
    <row r="40702" spans="18:19" ht="15" customHeight="1">
      <c r="R40702"/>
      <c r="S40702"/>
    </row>
    <row r="40703" spans="18:19" ht="15" customHeight="1">
      <c r="R40703"/>
      <c r="S40703"/>
    </row>
    <row r="40704" spans="18:19" ht="15" customHeight="1">
      <c r="R40704"/>
      <c r="S40704"/>
    </row>
    <row r="40705" spans="18:19" ht="15" customHeight="1">
      <c r="R40705"/>
      <c r="S40705"/>
    </row>
    <row r="40706" spans="18:19" ht="15" customHeight="1">
      <c r="R40706"/>
      <c r="S40706"/>
    </row>
    <row r="40707" spans="18:19" ht="15" customHeight="1">
      <c r="R40707"/>
      <c r="S40707"/>
    </row>
    <row r="40708" spans="18:19" ht="15" customHeight="1">
      <c r="R40708"/>
      <c r="S40708"/>
    </row>
    <row r="40709" spans="18:19" ht="15" customHeight="1">
      <c r="R40709"/>
      <c r="S40709"/>
    </row>
    <row r="40710" spans="18:19" ht="15" customHeight="1">
      <c r="R40710"/>
      <c r="S40710"/>
    </row>
    <row r="40711" spans="18:19" ht="15" customHeight="1">
      <c r="R40711"/>
      <c r="S40711"/>
    </row>
    <row r="40712" spans="18:19" ht="15" customHeight="1">
      <c r="R40712"/>
      <c r="S40712"/>
    </row>
    <row r="40713" spans="18:19" ht="15" customHeight="1">
      <c r="R40713"/>
      <c r="S40713"/>
    </row>
    <row r="40714" spans="18:19" ht="15" customHeight="1">
      <c r="R40714"/>
      <c r="S40714"/>
    </row>
    <row r="40715" spans="18:19" ht="15" customHeight="1">
      <c r="R40715"/>
      <c r="S40715"/>
    </row>
    <row r="40716" spans="18:19" ht="15" customHeight="1">
      <c r="R40716"/>
      <c r="S40716"/>
    </row>
    <row r="40717" spans="18:19" ht="15" customHeight="1">
      <c r="R40717"/>
      <c r="S40717"/>
    </row>
    <row r="40718" spans="18:19" ht="15" customHeight="1">
      <c r="R40718"/>
      <c r="S40718"/>
    </row>
    <row r="40719" spans="18:19" ht="15" customHeight="1">
      <c r="R40719"/>
      <c r="S40719"/>
    </row>
    <row r="40720" spans="18:19" ht="15" customHeight="1">
      <c r="R40720"/>
      <c r="S40720"/>
    </row>
    <row r="40721" spans="18:19" ht="15" customHeight="1">
      <c r="R40721"/>
      <c r="S40721"/>
    </row>
    <row r="40722" spans="18:19" ht="15" customHeight="1">
      <c r="R40722"/>
      <c r="S40722"/>
    </row>
    <row r="40723" spans="18:19" ht="15" customHeight="1">
      <c r="R40723"/>
      <c r="S40723"/>
    </row>
    <row r="40724" spans="18:19" ht="15" customHeight="1">
      <c r="R40724"/>
      <c r="S40724"/>
    </row>
    <row r="40725" spans="18:19" ht="15" customHeight="1">
      <c r="R40725"/>
      <c r="S40725"/>
    </row>
    <row r="40726" spans="18:19" ht="15" customHeight="1">
      <c r="R40726"/>
      <c r="S40726"/>
    </row>
    <row r="40727" spans="18:19" ht="15" customHeight="1">
      <c r="R40727"/>
      <c r="S40727"/>
    </row>
    <row r="40728" spans="18:19" ht="15" customHeight="1">
      <c r="R40728"/>
      <c r="S40728"/>
    </row>
    <row r="40729" spans="18:19" ht="15" customHeight="1">
      <c r="R40729"/>
      <c r="S40729"/>
    </row>
    <row r="40730" spans="18:19" ht="15" customHeight="1">
      <c r="R40730"/>
      <c r="S40730"/>
    </row>
    <row r="40731" spans="18:19" ht="15" customHeight="1">
      <c r="R40731"/>
      <c r="S40731"/>
    </row>
    <row r="40732" spans="18:19" ht="15" customHeight="1">
      <c r="R40732"/>
      <c r="S40732"/>
    </row>
    <row r="40733" spans="18:19" ht="15" customHeight="1">
      <c r="R40733"/>
      <c r="S40733"/>
    </row>
    <row r="40734" spans="18:19" ht="15" customHeight="1">
      <c r="R40734"/>
      <c r="S40734"/>
    </row>
    <row r="40735" spans="18:19" ht="15" customHeight="1">
      <c r="R40735"/>
      <c r="S40735"/>
    </row>
    <row r="40736" spans="18:19" ht="15" customHeight="1">
      <c r="R40736"/>
      <c r="S40736"/>
    </row>
    <row r="40737" spans="18:19" ht="15" customHeight="1">
      <c r="R40737"/>
      <c r="S40737"/>
    </row>
    <row r="40738" spans="18:19" ht="15" customHeight="1">
      <c r="R40738"/>
      <c r="S40738"/>
    </row>
    <row r="40739" spans="18:19" ht="15" customHeight="1">
      <c r="R40739"/>
      <c r="S40739"/>
    </row>
    <row r="40740" spans="18:19" ht="15" customHeight="1">
      <c r="R40740"/>
      <c r="S40740"/>
    </row>
    <row r="40741" spans="18:19" ht="15" customHeight="1">
      <c r="R40741"/>
      <c r="S40741"/>
    </row>
    <row r="40742" spans="18:19" ht="15" customHeight="1">
      <c r="R40742"/>
      <c r="S40742"/>
    </row>
    <row r="40743" spans="18:19" ht="15" customHeight="1">
      <c r="R40743"/>
      <c r="S40743"/>
    </row>
    <row r="40744" spans="18:19" ht="15" customHeight="1">
      <c r="R40744"/>
      <c r="S40744"/>
    </row>
    <row r="40745" spans="18:19" ht="15" customHeight="1">
      <c r="R40745"/>
      <c r="S40745"/>
    </row>
    <row r="40746" spans="18:19" ht="15" customHeight="1">
      <c r="R40746"/>
      <c r="S40746"/>
    </row>
    <row r="40747" spans="18:19" ht="15" customHeight="1">
      <c r="R40747"/>
      <c r="S40747"/>
    </row>
    <row r="40748" spans="18:19" ht="15" customHeight="1">
      <c r="R40748"/>
      <c r="S40748"/>
    </row>
    <row r="40749" spans="18:19" ht="15" customHeight="1">
      <c r="R40749"/>
      <c r="S40749"/>
    </row>
    <row r="40750" spans="18:19" ht="15" customHeight="1">
      <c r="R40750"/>
      <c r="S40750"/>
    </row>
    <row r="40751" spans="18:19" ht="15" customHeight="1">
      <c r="R40751"/>
      <c r="S40751"/>
    </row>
    <row r="40752" spans="18:19" ht="15" customHeight="1">
      <c r="R40752"/>
      <c r="S40752"/>
    </row>
    <row r="40753" spans="18:19" ht="15" customHeight="1">
      <c r="R40753"/>
      <c r="S40753"/>
    </row>
    <row r="40754" spans="18:19" ht="15" customHeight="1">
      <c r="R40754"/>
      <c r="S40754"/>
    </row>
    <row r="40755" spans="18:19" ht="15" customHeight="1">
      <c r="R40755"/>
      <c r="S40755"/>
    </row>
    <row r="40756" spans="18:19" ht="15" customHeight="1">
      <c r="R40756"/>
      <c r="S40756"/>
    </row>
    <row r="40757" spans="18:19" ht="15" customHeight="1">
      <c r="R40757"/>
      <c r="S40757"/>
    </row>
    <row r="40758" spans="18:19" ht="15" customHeight="1">
      <c r="R40758"/>
      <c r="S40758"/>
    </row>
    <row r="40759" spans="18:19" ht="15" customHeight="1">
      <c r="R40759"/>
      <c r="S40759"/>
    </row>
    <row r="40760" spans="18:19" ht="15" customHeight="1">
      <c r="R40760"/>
      <c r="S40760"/>
    </row>
    <row r="40761" spans="18:19" ht="15" customHeight="1">
      <c r="R40761"/>
      <c r="S40761"/>
    </row>
    <row r="40762" spans="18:19" ht="15" customHeight="1">
      <c r="R40762"/>
      <c r="S40762"/>
    </row>
    <row r="40763" spans="18:19" ht="15" customHeight="1">
      <c r="R40763"/>
      <c r="S40763"/>
    </row>
    <row r="40764" spans="18:19" ht="15" customHeight="1">
      <c r="R40764"/>
      <c r="S40764"/>
    </row>
    <row r="40765" spans="18:19" ht="15" customHeight="1">
      <c r="R40765"/>
      <c r="S40765"/>
    </row>
    <row r="40766" spans="18:19" ht="15" customHeight="1">
      <c r="R40766"/>
      <c r="S40766"/>
    </row>
    <row r="40767" spans="18:19" ht="15" customHeight="1">
      <c r="R40767"/>
      <c r="S40767"/>
    </row>
    <row r="40768" spans="18:19" ht="15" customHeight="1">
      <c r="R40768"/>
      <c r="S40768"/>
    </row>
    <row r="40769" spans="18:19" ht="15" customHeight="1">
      <c r="R40769"/>
      <c r="S40769"/>
    </row>
    <row r="40770" spans="18:19" ht="15" customHeight="1">
      <c r="R40770"/>
      <c r="S40770"/>
    </row>
    <row r="40771" spans="18:19" ht="15" customHeight="1">
      <c r="R40771"/>
      <c r="S40771"/>
    </row>
    <row r="40772" spans="18:19" ht="15" customHeight="1">
      <c r="R40772"/>
      <c r="S40772"/>
    </row>
    <row r="40773" spans="18:19" ht="15" customHeight="1">
      <c r="R40773"/>
      <c r="S40773"/>
    </row>
    <row r="40774" spans="18:19" ht="15" customHeight="1">
      <c r="R40774"/>
      <c r="S40774"/>
    </row>
    <row r="40775" spans="18:19" ht="15" customHeight="1">
      <c r="R40775"/>
      <c r="S40775"/>
    </row>
    <row r="40776" spans="18:19" ht="15" customHeight="1">
      <c r="R40776"/>
      <c r="S40776"/>
    </row>
    <row r="40777" spans="18:19" ht="15" customHeight="1">
      <c r="R40777"/>
      <c r="S40777"/>
    </row>
    <row r="40778" spans="18:19" ht="15" customHeight="1">
      <c r="R40778"/>
      <c r="S40778"/>
    </row>
    <row r="40779" spans="18:19" ht="15" customHeight="1">
      <c r="R40779"/>
      <c r="S40779"/>
    </row>
    <row r="40780" spans="18:19" ht="15" customHeight="1">
      <c r="R40780"/>
      <c r="S40780"/>
    </row>
    <row r="40781" spans="18:19" ht="15" customHeight="1">
      <c r="R40781"/>
      <c r="S40781"/>
    </row>
    <row r="40782" spans="18:19" ht="15" customHeight="1">
      <c r="R40782"/>
      <c r="S40782"/>
    </row>
    <row r="40783" spans="18:19" ht="15" customHeight="1">
      <c r="R40783"/>
      <c r="S40783"/>
    </row>
    <row r="40784" spans="18:19" ht="15" customHeight="1">
      <c r="R40784"/>
      <c r="S40784"/>
    </row>
    <row r="40785" spans="18:19" ht="15" customHeight="1">
      <c r="R40785"/>
      <c r="S40785"/>
    </row>
    <row r="40786" spans="18:19" ht="15" customHeight="1">
      <c r="R40786"/>
      <c r="S40786"/>
    </row>
    <row r="40787" spans="18:19" ht="15" customHeight="1">
      <c r="R40787"/>
      <c r="S40787"/>
    </row>
    <row r="40788" spans="18:19" ht="15" customHeight="1">
      <c r="R40788"/>
      <c r="S40788"/>
    </row>
    <row r="40789" spans="18:19" ht="15" customHeight="1">
      <c r="R40789"/>
      <c r="S40789"/>
    </row>
    <row r="40790" spans="18:19" ht="15" customHeight="1">
      <c r="R40790"/>
      <c r="S40790"/>
    </row>
    <row r="40791" spans="18:19" ht="15" customHeight="1">
      <c r="R40791"/>
      <c r="S40791"/>
    </row>
    <row r="40792" spans="18:19" ht="15" customHeight="1">
      <c r="R40792"/>
      <c r="S40792"/>
    </row>
    <row r="40793" spans="18:19" ht="15" customHeight="1">
      <c r="R40793"/>
      <c r="S40793"/>
    </row>
    <row r="40794" spans="18:19" ht="15" customHeight="1">
      <c r="R40794"/>
      <c r="S40794"/>
    </row>
    <row r="40795" spans="18:19" ht="15" customHeight="1">
      <c r="R40795"/>
      <c r="S40795"/>
    </row>
    <row r="40796" spans="18:19" ht="15" customHeight="1">
      <c r="R40796"/>
      <c r="S40796"/>
    </row>
    <row r="40797" spans="18:19" ht="15" customHeight="1">
      <c r="R40797"/>
      <c r="S40797"/>
    </row>
    <row r="40798" spans="18:19" ht="15" customHeight="1">
      <c r="R40798"/>
      <c r="S40798"/>
    </row>
    <row r="40799" spans="18:19" ht="15" customHeight="1">
      <c r="R40799"/>
      <c r="S40799"/>
    </row>
    <row r="40800" spans="18:19" ht="15" customHeight="1">
      <c r="R40800"/>
      <c r="S40800"/>
    </row>
    <row r="40801" spans="18:19" ht="15" customHeight="1">
      <c r="R40801"/>
      <c r="S40801"/>
    </row>
    <row r="40802" spans="18:19" ht="15" customHeight="1">
      <c r="R40802"/>
      <c r="S40802"/>
    </row>
    <row r="40803" spans="18:19" ht="15" customHeight="1">
      <c r="R40803"/>
      <c r="S40803"/>
    </row>
    <row r="40804" spans="18:19" ht="15" customHeight="1">
      <c r="R40804"/>
      <c r="S40804"/>
    </row>
    <row r="40805" spans="18:19" ht="15" customHeight="1">
      <c r="R40805"/>
      <c r="S40805"/>
    </row>
    <row r="40806" spans="18:19" ht="15" customHeight="1">
      <c r="R40806"/>
      <c r="S40806"/>
    </row>
    <row r="40807" spans="18:19" ht="15" customHeight="1">
      <c r="R40807"/>
      <c r="S40807"/>
    </row>
    <row r="40808" spans="18:19" ht="15" customHeight="1">
      <c r="R40808"/>
      <c r="S40808"/>
    </row>
    <row r="40809" spans="18:19" ht="15" customHeight="1">
      <c r="R40809"/>
      <c r="S40809"/>
    </row>
    <row r="40810" spans="18:19" ht="15" customHeight="1">
      <c r="R40810"/>
      <c r="S40810"/>
    </row>
    <row r="40811" spans="18:19" ht="15" customHeight="1">
      <c r="R40811"/>
      <c r="S40811"/>
    </row>
    <row r="40812" spans="18:19" ht="15" customHeight="1">
      <c r="R40812"/>
      <c r="S40812"/>
    </row>
    <row r="40813" spans="18:19" ht="15" customHeight="1">
      <c r="R40813"/>
      <c r="S40813"/>
    </row>
    <row r="40814" spans="18:19" ht="15" customHeight="1">
      <c r="R40814"/>
      <c r="S40814"/>
    </row>
    <row r="40815" spans="18:19" ht="15" customHeight="1">
      <c r="R40815"/>
      <c r="S40815"/>
    </row>
    <row r="40816" spans="18:19" ht="15" customHeight="1">
      <c r="R40816"/>
      <c r="S40816"/>
    </row>
    <row r="40817" spans="18:19" ht="15" customHeight="1">
      <c r="R40817"/>
      <c r="S40817"/>
    </row>
    <row r="40818" spans="18:19" ht="15" customHeight="1">
      <c r="R40818"/>
      <c r="S40818"/>
    </row>
    <row r="40819" spans="18:19" ht="15" customHeight="1">
      <c r="R40819"/>
      <c r="S40819"/>
    </row>
    <row r="40820" spans="18:19" ht="15" customHeight="1">
      <c r="R40820"/>
      <c r="S40820"/>
    </row>
    <row r="40821" spans="18:19" ht="15" customHeight="1">
      <c r="R40821"/>
      <c r="S40821"/>
    </row>
    <row r="40822" spans="18:19" ht="15" customHeight="1">
      <c r="R40822"/>
      <c r="S40822"/>
    </row>
    <row r="40823" spans="18:19" ht="15" customHeight="1">
      <c r="R40823"/>
      <c r="S40823"/>
    </row>
    <row r="40824" spans="18:19" ht="15" customHeight="1">
      <c r="R40824"/>
      <c r="S40824"/>
    </row>
    <row r="40825" spans="18:19" ht="15" customHeight="1">
      <c r="R40825"/>
      <c r="S40825"/>
    </row>
    <row r="40826" spans="18:19" ht="15" customHeight="1">
      <c r="R40826"/>
      <c r="S40826"/>
    </row>
    <row r="40827" spans="18:19" ht="15" customHeight="1">
      <c r="R40827"/>
      <c r="S40827"/>
    </row>
    <row r="40828" spans="18:19" ht="15" customHeight="1">
      <c r="R40828"/>
      <c r="S40828"/>
    </row>
    <row r="40829" spans="18:19" ht="15" customHeight="1">
      <c r="R40829"/>
      <c r="S40829"/>
    </row>
    <row r="40830" spans="18:19" ht="15" customHeight="1">
      <c r="R40830"/>
      <c r="S40830"/>
    </row>
    <row r="40831" spans="18:19" ht="15" customHeight="1">
      <c r="R40831"/>
      <c r="S40831"/>
    </row>
    <row r="40832" spans="18:19" ht="15" customHeight="1">
      <c r="R40832"/>
      <c r="S40832"/>
    </row>
    <row r="40833" spans="18:19" ht="15" customHeight="1">
      <c r="R40833"/>
      <c r="S40833"/>
    </row>
    <row r="40834" spans="18:19" ht="15" customHeight="1">
      <c r="R40834"/>
      <c r="S40834"/>
    </row>
    <row r="40835" spans="18:19" ht="15" customHeight="1">
      <c r="R40835"/>
      <c r="S40835"/>
    </row>
    <row r="40836" spans="18:19" ht="15" customHeight="1">
      <c r="R40836"/>
      <c r="S40836"/>
    </row>
    <row r="40837" spans="18:19" ht="15" customHeight="1">
      <c r="R40837"/>
      <c r="S40837"/>
    </row>
    <row r="40838" spans="18:19" ht="15" customHeight="1">
      <c r="R40838"/>
      <c r="S40838"/>
    </row>
    <row r="40839" spans="18:19" ht="15" customHeight="1">
      <c r="R40839"/>
      <c r="S40839"/>
    </row>
    <row r="40840" spans="18:19" ht="15" customHeight="1">
      <c r="R40840"/>
      <c r="S40840"/>
    </row>
    <row r="40841" spans="18:19" ht="15" customHeight="1">
      <c r="R40841"/>
      <c r="S40841"/>
    </row>
    <row r="40842" spans="18:19" ht="15" customHeight="1">
      <c r="R40842"/>
      <c r="S40842"/>
    </row>
    <row r="40843" spans="18:19" ht="15" customHeight="1">
      <c r="R40843"/>
      <c r="S40843"/>
    </row>
    <row r="40844" spans="18:19" ht="15" customHeight="1">
      <c r="R40844"/>
      <c r="S40844"/>
    </row>
    <row r="40845" spans="18:19" ht="15" customHeight="1">
      <c r="R40845"/>
      <c r="S40845"/>
    </row>
    <row r="40846" spans="18:19" ht="15" customHeight="1">
      <c r="R40846"/>
      <c r="S40846"/>
    </row>
    <row r="40847" spans="18:19" ht="15" customHeight="1">
      <c r="R40847"/>
      <c r="S40847"/>
    </row>
    <row r="40848" spans="18:19" ht="15" customHeight="1">
      <c r="R40848"/>
      <c r="S40848"/>
    </row>
    <row r="40849" spans="18:19" ht="15" customHeight="1">
      <c r="R40849"/>
      <c r="S40849"/>
    </row>
    <row r="40850" spans="18:19" ht="15" customHeight="1">
      <c r="R40850"/>
      <c r="S40850"/>
    </row>
    <row r="40851" spans="18:19" ht="15" customHeight="1">
      <c r="R40851"/>
      <c r="S40851"/>
    </row>
    <row r="40852" spans="18:19" ht="15" customHeight="1">
      <c r="R40852"/>
      <c r="S40852"/>
    </row>
    <row r="40853" spans="18:19" ht="15" customHeight="1">
      <c r="R40853"/>
      <c r="S40853"/>
    </row>
    <row r="40854" spans="18:19" ht="15" customHeight="1">
      <c r="R40854"/>
      <c r="S40854"/>
    </row>
    <row r="40855" spans="18:19" ht="15" customHeight="1">
      <c r="R40855"/>
      <c r="S40855"/>
    </row>
    <row r="40856" spans="18:19" ht="15" customHeight="1">
      <c r="R40856"/>
      <c r="S40856"/>
    </row>
    <row r="40857" spans="18:19" ht="15" customHeight="1">
      <c r="R40857"/>
      <c r="S40857"/>
    </row>
    <row r="40858" spans="18:19" ht="15" customHeight="1">
      <c r="R40858"/>
      <c r="S40858"/>
    </row>
    <row r="40859" spans="18:19" ht="15" customHeight="1">
      <c r="R40859"/>
      <c r="S40859"/>
    </row>
    <row r="40860" spans="18:19" ht="15" customHeight="1">
      <c r="R40860"/>
      <c r="S40860"/>
    </row>
    <row r="40861" spans="18:19" ht="15" customHeight="1">
      <c r="R40861"/>
      <c r="S40861"/>
    </row>
    <row r="40862" spans="18:19" ht="15" customHeight="1">
      <c r="R40862"/>
      <c r="S40862"/>
    </row>
    <row r="40863" spans="18:19" ht="15" customHeight="1">
      <c r="R40863"/>
      <c r="S40863"/>
    </row>
    <row r="40864" spans="18:19" ht="15" customHeight="1">
      <c r="R40864"/>
      <c r="S40864"/>
    </row>
    <row r="40865" spans="18:19" ht="15" customHeight="1">
      <c r="R40865"/>
      <c r="S40865"/>
    </row>
    <row r="40866" spans="18:19" ht="15" customHeight="1">
      <c r="R40866"/>
      <c r="S40866"/>
    </row>
    <row r="40867" spans="18:19" ht="15" customHeight="1">
      <c r="R40867"/>
      <c r="S40867"/>
    </row>
    <row r="40868" spans="18:19" ht="15" customHeight="1">
      <c r="R40868"/>
      <c r="S40868"/>
    </row>
    <row r="40869" spans="18:19" ht="15" customHeight="1">
      <c r="R40869"/>
      <c r="S40869"/>
    </row>
    <row r="40870" spans="18:19" ht="15" customHeight="1">
      <c r="R40870"/>
      <c r="S40870"/>
    </row>
    <row r="40871" spans="18:19" ht="15" customHeight="1">
      <c r="R40871"/>
      <c r="S40871"/>
    </row>
    <row r="40872" spans="18:19" ht="15" customHeight="1">
      <c r="R40872"/>
      <c r="S40872"/>
    </row>
    <row r="40873" spans="18:19" ht="15" customHeight="1">
      <c r="R40873"/>
      <c r="S40873"/>
    </row>
    <row r="40874" spans="18:19" ht="15" customHeight="1">
      <c r="R40874"/>
      <c r="S40874"/>
    </row>
    <row r="40875" spans="18:19" ht="15" customHeight="1">
      <c r="R40875"/>
      <c r="S40875"/>
    </row>
    <row r="40876" spans="18:19" ht="15" customHeight="1">
      <c r="R40876"/>
      <c r="S40876"/>
    </row>
    <row r="40877" spans="18:19" ht="15" customHeight="1">
      <c r="R40877"/>
      <c r="S40877"/>
    </row>
    <row r="40878" spans="18:19" ht="15" customHeight="1">
      <c r="R40878"/>
      <c r="S40878"/>
    </row>
    <row r="40879" spans="18:19" ht="15" customHeight="1">
      <c r="R40879"/>
      <c r="S40879"/>
    </row>
    <row r="40880" spans="18:19" ht="15" customHeight="1">
      <c r="R40880"/>
      <c r="S40880"/>
    </row>
    <row r="40881" spans="18:19" ht="15" customHeight="1">
      <c r="R40881"/>
      <c r="S40881"/>
    </row>
    <row r="40882" spans="18:19" ht="15" customHeight="1">
      <c r="R40882"/>
      <c r="S40882"/>
    </row>
    <row r="40883" spans="18:19" ht="15" customHeight="1">
      <c r="R40883"/>
      <c r="S40883"/>
    </row>
    <row r="40884" spans="18:19" ht="15" customHeight="1">
      <c r="R40884"/>
      <c r="S40884"/>
    </row>
    <row r="40885" spans="18:19" ht="15" customHeight="1">
      <c r="R40885"/>
      <c r="S40885"/>
    </row>
    <row r="40886" spans="18:19" ht="15" customHeight="1">
      <c r="R40886"/>
      <c r="S40886"/>
    </row>
    <row r="40887" spans="18:19" ht="15" customHeight="1">
      <c r="R40887"/>
      <c r="S40887"/>
    </row>
    <row r="40888" spans="18:19" ht="15" customHeight="1">
      <c r="R40888"/>
      <c r="S40888"/>
    </row>
    <row r="40889" spans="18:19" ht="15" customHeight="1">
      <c r="R40889"/>
      <c r="S40889"/>
    </row>
    <row r="40890" spans="18:19" ht="15" customHeight="1">
      <c r="R40890"/>
      <c r="S40890"/>
    </row>
    <row r="40891" spans="18:19" ht="15" customHeight="1">
      <c r="R40891"/>
      <c r="S40891"/>
    </row>
    <row r="40892" spans="18:19" ht="15" customHeight="1">
      <c r="R40892"/>
      <c r="S40892"/>
    </row>
    <row r="40893" spans="18:19" ht="15" customHeight="1">
      <c r="R40893"/>
      <c r="S40893"/>
    </row>
    <row r="40894" spans="18:19" ht="15" customHeight="1">
      <c r="R40894"/>
      <c r="S40894"/>
    </row>
    <row r="40895" spans="18:19" ht="15" customHeight="1">
      <c r="R40895"/>
      <c r="S40895"/>
    </row>
    <row r="40896" spans="18:19" ht="15" customHeight="1">
      <c r="R40896"/>
      <c r="S40896"/>
    </row>
    <row r="40897" spans="18:19" ht="15" customHeight="1">
      <c r="R40897"/>
      <c r="S40897"/>
    </row>
    <row r="40898" spans="18:19" ht="15" customHeight="1">
      <c r="R40898"/>
      <c r="S40898"/>
    </row>
    <row r="40899" spans="18:19" ht="15" customHeight="1">
      <c r="R40899"/>
      <c r="S40899"/>
    </row>
    <row r="40900" spans="18:19" ht="15" customHeight="1">
      <c r="R40900"/>
      <c r="S40900"/>
    </row>
    <row r="40901" spans="18:19" ht="15" customHeight="1">
      <c r="R40901"/>
      <c r="S40901"/>
    </row>
    <row r="40902" spans="18:19" ht="15" customHeight="1">
      <c r="R40902"/>
      <c r="S40902"/>
    </row>
    <row r="40903" spans="18:19" ht="15" customHeight="1">
      <c r="R40903"/>
      <c r="S40903"/>
    </row>
    <row r="40904" spans="18:19" ht="15" customHeight="1">
      <c r="R40904"/>
      <c r="S40904"/>
    </row>
    <row r="40905" spans="18:19" ht="15" customHeight="1">
      <c r="R40905"/>
      <c r="S40905"/>
    </row>
    <row r="40906" spans="18:19" ht="15" customHeight="1">
      <c r="R40906"/>
      <c r="S40906"/>
    </row>
    <row r="40907" spans="18:19" ht="15" customHeight="1">
      <c r="R40907"/>
      <c r="S40907"/>
    </row>
    <row r="40908" spans="18:19" ht="15" customHeight="1">
      <c r="R40908"/>
      <c r="S40908"/>
    </row>
    <row r="40909" spans="18:19" ht="15" customHeight="1">
      <c r="R40909"/>
      <c r="S40909"/>
    </row>
    <row r="40910" spans="18:19" ht="15" customHeight="1">
      <c r="R40910"/>
      <c r="S40910"/>
    </row>
    <row r="40911" spans="18:19" ht="15" customHeight="1">
      <c r="R40911"/>
      <c r="S40911"/>
    </row>
    <row r="40912" spans="18:19" ht="15" customHeight="1">
      <c r="R40912"/>
      <c r="S40912"/>
    </row>
    <row r="40913" spans="18:19" ht="15" customHeight="1">
      <c r="R40913"/>
      <c r="S40913"/>
    </row>
    <row r="40914" spans="18:19" ht="15" customHeight="1">
      <c r="R40914"/>
      <c r="S40914"/>
    </row>
    <row r="40915" spans="18:19" ht="15" customHeight="1">
      <c r="R40915"/>
      <c r="S40915"/>
    </row>
    <row r="40916" spans="18:19" ht="15" customHeight="1">
      <c r="R40916"/>
      <c r="S40916"/>
    </row>
    <row r="40917" spans="18:19" ht="15" customHeight="1">
      <c r="R40917"/>
      <c r="S40917"/>
    </row>
    <row r="40918" spans="18:19" ht="15" customHeight="1">
      <c r="R40918"/>
      <c r="S40918"/>
    </row>
    <row r="40919" spans="18:19" ht="15" customHeight="1">
      <c r="R40919"/>
      <c r="S40919"/>
    </row>
    <row r="40920" spans="18:19" ht="15" customHeight="1">
      <c r="R40920"/>
      <c r="S40920"/>
    </row>
    <row r="40921" spans="18:19" ht="15" customHeight="1">
      <c r="R40921"/>
      <c r="S40921"/>
    </row>
    <row r="40922" spans="18:19" ht="15" customHeight="1">
      <c r="R40922"/>
      <c r="S40922"/>
    </row>
    <row r="40923" spans="18:19" ht="15" customHeight="1">
      <c r="R40923"/>
      <c r="S40923"/>
    </row>
    <row r="40924" spans="18:19" ht="15" customHeight="1">
      <c r="R40924"/>
      <c r="S40924"/>
    </row>
    <row r="40925" spans="18:19" ht="15" customHeight="1">
      <c r="R40925"/>
      <c r="S40925"/>
    </row>
    <row r="40926" spans="18:19" ht="15" customHeight="1">
      <c r="R40926"/>
      <c r="S40926"/>
    </row>
    <row r="40927" spans="18:19" ht="15" customHeight="1">
      <c r="R40927"/>
      <c r="S40927"/>
    </row>
    <row r="40928" spans="18:19" ht="15" customHeight="1">
      <c r="R40928"/>
      <c r="S40928"/>
    </row>
    <row r="40929" spans="18:19" ht="15" customHeight="1">
      <c r="R40929"/>
      <c r="S40929"/>
    </row>
    <row r="40930" spans="18:19" ht="15" customHeight="1">
      <c r="R40930"/>
      <c r="S40930"/>
    </row>
    <row r="40931" spans="18:19" ht="15" customHeight="1">
      <c r="R40931"/>
      <c r="S40931"/>
    </row>
    <row r="40932" spans="18:19" ht="15" customHeight="1">
      <c r="R40932"/>
      <c r="S40932"/>
    </row>
    <row r="40933" spans="18:19" ht="15" customHeight="1">
      <c r="R40933"/>
      <c r="S40933"/>
    </row>
    <row r="40934" spans="18:19" ht="15" customHeight="1">
      <c r="R40934"/>
      <c r="S40934"/>
    </row>
    <row r="40935" spans="18:19" ht="15" customHeight="1">
      <c r="R40935"/>
      <c r="S40935"/>
    </row>
    <row r="40936" spans="18:19" ht="15" customHeight="1">
      <c r="R40936"/>
      <c r="S40936"/>
    </row>
    <row r="40937" spans="18:19" ht="15" customHeight="1">
      <c r="R40937"/>
      <c r="S40937"/>
    </row>
    <row r="40938" spans="18:19" ht="15" customHeight="1">
      <c r="R40938"/>
      <c r="S40938"/>
    </row>
    <row r="40939" spans="18:19" ht="15" customHeight="1">
      <c r="R40939"/>
      <c r="S40939"/>
    </row>
    <row r="40940" spans="18:19" ht="15" customHeight="1">
      <c r="R40940"/>
      <c r="S40940"/>
    </row>
    <row r="40941" spans="18:19" ht="15" customHeight="1">
      <c r="R40941"/>
      <c r="S40941"/>
    </row>
    <row r="40942" spans="18:19" ht="15" customHeight="1">
      <c r="R40942"/>
      <c r="S40942"/>
    </row>
    <row r="40943" spans="18:19" ht="15" customHeight="1">
      <c r="R40943"/>
      <c r="S40943"/>
    </row>
    <row r="40944" spans="18:19" ht="15" customHeight="1">
      <c r="R40944"/>
      <c r="S40944"/>
    </row>
    <row r="40945" spans="18:19" ht="15" customHeight="1">
      <c r="R40945"/>
      <c r="S40945"/>
    </row>
    <row r="40946" spans="18:19" ht="15" customHeight="1">
      <c r="R40946"/>
      <c r="S40946"/>
    </row>
    <row r="40947" spans="18:19" ht="15" customHeight="1">
      <c r="R40947"/>
      <c r="S40947"/>
    </row>
    <row r="40948" spans="18:19" ht="15" customHeight="1">
      <c r="R40948"/>
      <c r="S40948"/>
    </row>
    <row r="40949" spans="18:19" ht="15" customHeight="1">
      <c r="R40949"/>
      <c r="S40949"/>
    </row>
    <row r="40950" spans="18:19" ht="15" customHeight="1">
      <c r="R40950"/>
      <c r="S40950"/>
    </row>
    <row r="40951" spans="18:19" ht="15" customHeight="1">
      <c r="R40951"/>
      <c r="S40951"/>
    </row>
    <row r="40952" spans="18:19" ht="15" customHeight="1">
      <c r="R40952"/>
      <c r="S40952"/>
    </row>
    <row r="40953" spans="18:19" ht="15" customHeight="1">
      <c r="R40953"/>
      <c r="S40953"/>
    </row>
    <row r="40954" spans="18:19" ht="15" customHeight="1">
      <c r="R40954"/>
      <c r="S40954"/>
    </row>
    <row r="40955" spans="18:19" ht="15" customHeight="1">
      <c r="R40955"/>
      <c r="S40955"/>
    </row>
    <row r="40956" spans="18:19" ht="15" customHeight="1">
      <c r="R40956"/>
      <c r="S40956"/>
    </row>
    <row r="40957" spans="18:19" ht="15" customHeight="1">
      <c r="R40957"/>
      <c r="S40957"/>
    </row>
    <row r="40958" spans="18:19" ht="15" customHeight="1">
      <c r="R40958"/>
      <c r="S40958"/>
    </row>
    <row r="40959" spans="18:19" ht="15" customHeight="1">
      <c r="R40959"/>
      <c r="S40959"/>
    </row>
    <row r="40960" spans="18:19" ht="15" customHeight="1">
      <c r="R40960"/>
      <c r="S40960"/>
    </row>
    <row r="40961" spans="18:19" ht="15" customHeight="1">
      <c r="R40961"/>
      <c r="S40961"/>
    </row>
    <row r="40962" spans="18:19" ht="15" customHeight="1">
      <c r="R40962"/>
      <c r="S40962"/>
    </row>
    <row r="40963" spans="18:19" ht="15" customHeight="1">
      <c r="R40963"/>
      <c r="S40963"/>
    </row>
    <row r="40964" spans="18:19" ht="15" customHeight="1">
      <c r="R40964"/>
      <c r="S40964"/>
    </row>
    <row r="40965" spans="18:19" ht="15" customHeight="1">
      <c r="R40965"/>
      <c r="S40965"/>
    </row>
    <row r="40966" spans="18:19" ht="15" customHeight="1">
      <c r="R40966"/>
      <c r="S40966"/>
    </row>
    <row r="40967" spans="18:19" ht="15" customHeight="1">
      <c r="R40967"/>
      <c r="S40967"/>
    </row>
    <row r="40968" spans="18:19" ht="15" customHeight="1">
      <c r="R40968"/>
      <c r="S40968"/>
    </row>
    <row r="40969" spans="18:19" ht="15" customHeight="1">
      <c r="R40969"/>
      <c r="S40969"/>
    </row>
    <row r="40970" spans="18:19" ht="15" customHeight="1">
      <c r="R40970"/>
      <c r="S40970"/>
    </row>
    <row r="40971" spans="18:19" ht="15" customHeight="1">
      <c r="R40971"/>
      <c r="S40971"/>
    </row>
    <row r="40972" spans="18:19" ht="15" customHeight="1">
      <c r="R40972"/>
      <c r="S40972"/>
    </row>
    <row r="40973" spans="18:19" ht="15" customHeight="1">
      <c r="R40973"/>
      <c r="S40973"/>
    </row>
    <row r="40974" spans="18:19" ht="15" customHeight="1">
      <c r="R40974"/>
      <c r="S40974"/>
    </row>
    <row r="40975" spans="18:19" ht="15" customHeight="1">
      <c r="R40975"/>
      <c r="S40975"/>
    </row>
    <row r="40976" spans="18:19" ht="15" customHeight="1">
      <c r="R40976"/>
      <c r="S40976"/>
    </row>
    <row r="40977" spans="18:19" ht="15" customHeight="1">
      <c r="R40977"/>
      <c r="S40977"/>
    </row>
    <row r="40978" spans="18:19" ht="15" customHeight="1">
      <c r="R40978"/>
      <c r="S40978"/>
    </row>
    <row r="40979" spans="18:19" ht="15" customHeight="1">
      <c r="R40979"/>
      <c r="S40979"/>
    </row>
    <row r="40980" spans="18:19" ht="15" customHeight="1">
      <c r="R40980"/>
      <c r="S40980"/>
    </row>
    <row r="40981" spans="18:19" ht="15" customHeight="1">
      <c r="R40981"/>
      <c r="S40981"/>
    </row>
    <row r="40982" spans="18:19" ht="15" customHeight="1">
      <c r="R40982"/>
      <c r="S40982"/>
    </row>
    <row r="40983" spans="18:19" ht="15" customHeight="1">
      <c r="R40983"/>
      <c r="S40983"/>
    </row>
    <row r="40984" spans="18:19" ht="15" customHeight="1">
      <c r="R40984"/>
      <c r="S40984"/>
    </row>
    <row r="40985" spans="18:19" ht="15" customHeight="1">
      <c r="R40985"/>
      <c r="S40985"/>
    </row>
    <row r="40986" spans="18:19" ht="15" customHeight="1">
      <c r="R40986"/>
      <c r="S40986"/>
    </row>
    <row r="40987" spans="18:19" ht="15" customHeight="1">
      <c r="R40987"/>
      <c r="S40987"/>
    </row>
    <row r="40988" spans="18:19" ht="15" customHeight="1">
      <c r="R40988"/>
      <c r="S40988"/>
    </row>
    <row r="40989" spans="18:19" ht="15" customHeight="1">
      <c r="R40989"/>
      <c r="S40989"/>
    </row>
    <row r="40990" spans="18:19" ht="15" customHeight="1">
      <c r="R40990"/>
      <c r="S40990"/>
    </row>
    <row r="40991" spans="18:19" ht="15" customHeight="1">
      <c r="R40991"/>
      <c r="S40991"/>
    </row>
    <row r="40992" spans="18:19" ht="15" customHeight="1">
      <c r="R40992"/>
      <c r="S40992"/>
    </row>
    <row r="40993" spans="18:19" ht="15" customHeight="1">
      <c r="R40993"/>
      <c r="S40993"/>
    </row>
    <row r="40994" spans="18:19" ht="15" customHeight="1">
      <c r="R40994"/>
      <c r="S40994"/>
    </row>
    <row r="40995" spans="18:19" ht="15" customHeight="1">
      <c r="R40995"/>
      <c r="S40995"/>
    </row>
    <row r="40996" spans="18:19" ht="15" customHeight="1">
      <c r="R40996"/>
      <c r="S40996"/>
    </row>
    <row r="40997" spans="18:19" ht="15" customHeight="1">
      <c r="R40997"/>
      <c r="S40997"/>
    </row>
    <row r="40998" spans="18:19" ht="15" customHeight="1">
      <c r="R40998"/>
      <c r="S40998"/>
    </row>
    <row r="40999" spans="18:19" ht="15" customHeight="1">
      <c r="R40999"/>
      <c r="S40999"/>
    </row>
    <row r="41000" spans="18:19" ht="15" customHeight="1">
      <c r="R41000"/>
      <c r="S41000"/>
    </row>
    <row r="41001" spans="18:19" ht="15" customHeight="1">
      <c r="R41001"/>
      <c r="S41001"/>
    </row>
    <row r="41002" spans="18:19" ht="15" customHeight="1">
      <c r="R41002"/>
      <c r="S41002"/>
    </row>
    <row r="41003" spans="18:19" ht="15" customHeight="1">
      <c r="R41003"/>
      <c r="S41003"/>
    </row>
    <row r="41004" spans="18:19" ht="15" customHeight="1">
      <c r="R41004"/>
      <c r="S41004"/>
    </row>
    <row r="41005" spans="18:19" ht="15" customHeight="1">
      <c r="R41005"/>
      <c r="S41005"/>
    </row>
    <row r="41006" spans="18:19" ht="15" customHeight="1">
      <c r="R41006"/>
      <c r="S41006"/>
    </row>
    <row r="41007" spans="18:19" ht="15" customHeight="1">
      <c r="R41007"/>
      <c r="S41007"/>
    </row>
    <row r="41008" spans="18:19" ht="15" customHeight="1">
      <c r="R41008"/>
      <c r="S41008"/>
    </row>
    <row r="41009" spans="18:19" ht="15" customHeight="1">
      <c r="R41009"/>
      <c r="S41009"/>
    </row>
    <row r="41010" spans="18:19" ht="15" customHeight="1">
      <c r="R41010"/>
      <c r="S41010"/>
    </row>
    <row r="41011" spans="18:19" ht="15" customHeight="1">
      <c r="R41011"/>
      <c r="S41011"/>
    </row>
    <row r="41012" spans="18:19" ht="15" customHeight="1">
      <c r="R41012"/>
      <c r="S41012"/>
    </row>
    <row r="41013" spans="18:19" ht="15" customHeight="1">
      <c r="R41013"/>
      <c r="S41013"/>
    </row>
    <row r="41014" spans="18:19" ht="15" customHeight="1">
      <c r="R41014"/>
      <c r="S41014"/>
    </row>
    <row r="41015" spans="18:19" ht="15" customHeight="1">
      <c r="R41015"/>
      <c r="S41015"/>
    </row>
    <row r="41016" spans="18:19" ht="15" customHeight="1">
      <c r="R41016"/>
      <c r="S41016"/>
    </row>
    <row r="41017" spans="18:19" ht="15" customHeight="1">
      <c r="R41017"/>
      <c r="S41017"/>
    </row>
    <row r="41018" spans="18:19" ht="15" customHeight="1">
      <c r="R41018"/>
      <c r="S41018"/>
    </row>
    <row r="41019" spans="18:19" ht="15" customHeight="1">
      <c r="R41019"/>
      <c r="S41019"/>
    </row>
    <row r="41020" spans="18:19" ht="15" customHeight="1">
      <c r="R41020"/>
      <c r="S41020"/>
    </row>
    <row r="41021" spans="18:19" ht="15" customHeight="1">
      <c r="R41021"/>
      <c r="S41021"/>
    </row>
    <row r="41022" spans="18:19" ht="15" customHeight="1">
      <c r="R41022"/>
      <c r="S41022"/>
    </row>
    <row r="41023" spans="18:19" ht="15" customHeight="1">
      <c r="R41023"/>
      <c r="S41023"/>
    </row>
    <row r="41024" spans="18:19" ht="15" customHeight="1">
      <c r="R41024"/>
      <c r="S41024"/>
    </row>
    <row r="41025" spans="18:19" ht="15" customHeight="1">
      <c r="R41025"/>
      <c r="S41025"/>
    </row>
    <row r="41026" spans="18:19" ht="15" customHeight="1">
      <c r="R41026"/>
      <c r="S41026"/>
    </row>
    <row r="41027" spans="18:19" ht="15" customHeight="1">
      <c r="R41027"/>
      <c r="S41027"/>
    </row>
    <row r="41028" spans="18:19" ht="15" customHeight="1">
      <c r="R41028"/>
      <c r="S41028"/>
    </row>
    <row r="41029" spans="18:19" ht="15" customHeight="1">
      <c r="R41029"/>
      <c r="S41029"/>
    </row>
    <row r="41030" spans="18:19" ht="15" customHeight="1">
      <c r="R41030"/>
      <c r="S41030"/>
    </row>
    <row r="41031" spans="18:19" ht="15" customHeight="1">
      <c r="R41031"/>
      <c r="S41031"/>
    </row>
    <row r="41032" spans="18:19" ht="15" customHeight="1">
      <c r="R41032"/>
      <c r="S41032"/>
    </row>
    <row r="41033" spans="18:19" ht="15" customHeight="1">
      <c r="R41033"/>
      <c r="S41033"/>
    </row>
    <row r="41034" spans="18:19" ht="15" customHeight="1">
      <c r="R41034"/>
      <c r="S41034"/>
    </row>
    <row r="41035" spans="18:19" ht="15" customHeight="1">
      <c r="R41035"/>
      <c r="S41035"/>
    </row>
    <row r="41036" spans="18:19" ht="15" customHeight="1">
      <c r="R41036"/>
      <c r="S41036"/>
    </row>
    <row r="41037" spans="18:19" ht="15" customHeight="1">
      <c r="R41037"/>
      <c r="S41037"/>
    </row>
    <row r="41038" spans="18:19" ht="15" customHeight="1">
      <c r="R41038"/>
      <c r="S41038"/>
    </row>
    <row r="41039" spans="18:19" ht="15" customHeight="1">
      <c r="R41039"/>
      <c r="S41039"/>
    </row>
    <row r="41040" spans="18:19" ht="15" customHeight="1">
      <c r="R41040"/>
      <c r="S41040"/>
    </row>
    <row r="41041" spans="18:19" ht="15" customHeight="1">
      <c r="R41041"/>
      <c r="S41041"/>
    </row>
    <row r="41042" spans="18:19" ht="15" customHeight="1">
      <c r="R41042"/>
      <c r="S41042"/>
    </row>
    <row r="41043" spans="18:19" ht="15" customHeight="1">
      <c r="R41043"/>
      <c r="S41043"/>
    </row>
    <row r="41044" spans="18:19" ht="15" customHeight="1">
      <c r="R41044"/>
      <c r="S41044"/>
    </row>
    <row r="41045" spans="18:19" ht="15" customHeight="1">
      <c r="R41045"/>
      <c r="S41045"/>
    </row>
    <row r="41046" spans="18:19" ht="15" customHeight="1">
      <c r="R41046"/>
      <c r="S41046"/>
    </row>
    <row r="41047" spans="18:19" ht="15" customHeight="1">
      <c r="R41047"/>
      <c r="S41047"/>
    </row>
    <row r="41048" spans="18:19" ht="15" customHeight="1">
      <c r="R41048"/>
      <c r="S41048"/>
    </row>
    <row r="41049" spans="18:19" ht="15" customHeight="1">
      <c r="R41049"/>
      <c r="S41049"/>
    </row>
    <row r="41050" spans="18:19" ht="15" customHeight="1">
      <c r="R41050"/>
      <c r="S41050"/>
    </row>
    <row r="41051" spans="18:19" ht="15" customHeight="1">
      <c r="R41051"/>
      <c r="S41051"/>
    </row>
    <row r="41052" spans="18:19" ht="15" customHeight="1">
      <c r="R41052"/>
      <c r="S41052"/>
    </row>
    <row r="41053" spans="18:19" ht="15" customHeight="1">
      <c r="R41053"/>
      <c r="S41053"/>
    </row>
    <row r="41054" spans="18:19" ht="15" customHeight="1">
      <c r="R41054"/>
      <c r="S41054"/>
    </row>
    <row r="41055" spans="18:19" ht="15" customHeight="1">
      <c r="R41055"/>
      <c r="S41055"/>
    </row>
    <row r="41056" spans="18:19" ht="15" customHeight="1">
      <c r="R41056"/>
      <c r="S41056"/>
    </row>
    <row r="41057" spans="18:19" ht="15" customHeight="1">
      <c r="R41057"/>
      <c r="S41057"/>
    </row>
    <row r="41058" spans="18:19" ht="15" customHeight="1">
      <c r="R41058"/>
      <c r="S41058"/>
    </row>
    <row r="41059" spans="18:19" ht="15" customHeight="1">
      <c r="R41059"/>
      <c r="S41059"/>
    </row>
    <row r="41060" spans="18:19" ht="15" customHeight="1">
      <c r="R41060"/>
      <c r="S41060"/>
    </row>
    <row r="41061" spans="18:19" ht="15" customHeight="1">
      <c r="R41061"/>
      <c r="S41061"/>
    </row>
    <row r="41062" spans="18:19" ht="15" customHeight="1">
      <c r="R41062"/>
      <c r="S41062"/>
    </row>
    <row r="41063" spans="18:19" ht="15" customHeight="1">
      <c r="R41063"/>
      <c r="S41063"/>
    </row>
    <row r="41064" spans="18:19" ht="15" customHeight="1">
      <c r="R41064"/>
      <c r="S41064"/>
    </row>
    <row r="41065" spans="18:19" ht="15" customHeight="1">
      <c r="R41065"/>
      <c r="S41065"/>
    </row>
    <row r="41066" spans="18:19" ht="15" customHeight="1">
      <c r="R41066"/>
      <c r="S41066"/>
    </row>
    <row r="41067" spans="18:19" ht="15" customHeight="1">
      <c r="R41067"/>
      <c r="S41067"/>
    </row>
    <row r="41068" spans="18:19" ht="15" customHeight="1">
      <c r="R41068"/>
      <c r="S41068"/>
    </row>
    <row r="41069" spans="18:19" ht="15" customHeight="1">
      <c r="R41069"/>
      <c r="S41069"/>
    </row>
    <row r="41070" spans="18:19" ht="15" customHeight="1">
      <c r="R41070"/>
      <c r="S41070"/>
    </row>
    <row r="41071" spans="18:19" ht="15" customHeight="1">
      <c r="R41071"/>
      <c r="S41071"/>
    </row>
    <row r="41072" spans="18:19" ht="15" customHeight="1">
      <c r="R41072"/>
      <c r="S41072"/>
    </row>
    <row r="41073" spans="18:19" ht="15" customHeight="1">
      <c r="R41073"/>
      <c r="S41073"/>
    </row>
    <row r="41074" spans="18:19" ht="15" customHeight="1">
      <c r="R41074"/>
      <c r="S41074"/>
    </row>
    <row r="41075" spans="18:19" ht="15" customHeight="1">
      <c r="R41075"/>
      <c r="S41075"/>
    </row>
    <row r="41076" spans="18:19" ht="15" customHeight="1">
      <c r="R41076"/>
      <c r="S41076"/>
    </row>
    <row r="41077" spans="18:19" ht="15" customHeight="1">
      <c r="R41077"/>
      <c r="S41077"/>
    </row>
    <row r="41078" spans="18:19" ht="15" customHeight="1">
      <c r="R41078"/>
      <c r="S41078"/>
    </row>
    <row r="41079" spans="18:19" ht="15" customHeight="1">
      <c r="R41079"/>
      <c r="S41079"/>
    </row>
    <row r="41080" spans="18:19" ht="15" customHeight="1">
      <c r="R41080"/>
      <c r="S41080"/>
    </row>
    <row r="41081" spans="18:19" ht="15" customHeight="1">
      <c r="R41081"/>
      <c r="S41081"/>
    </row>
    <row r="41082" spans="18:19" ht="15" customHeight="1">
      <c r="R41082"/>
      <c r="S41082"/>
    </row>
    <row r="41083" spans="18:19" ht="15" customHeight="1">
      <c r="R41083"/>
      <c r="S41083"/>
    </row>
    <row r="41084" spans="18:19" ht="15" customHeight="1">
      <c r="R41084"/>
      <c r="S41084"/>
    </row>
    <row r="41085" spans="18:19" ht="15" customHeight="1">
      <c r="R41085"/>
      <c r="S41085"/>
    </row>
    <row r="41086" spans="18:19" ht="15" customHeight="1">
      <c r="R41086"/>
      <c r="S41086"/>
    </row>
    <row r="41087" spans="18:19" ht="15" customHeight="1">
      <c r="R41087"/>
      <c r="S41087"/>
    </row>
    <row r="41088" spans="18:19" ht="15" customHeight="1">
      <c r="R41088"/>
      <c r="S41088"/>
    </row>
    <row r="41089" spans="18:19" ht="15" customHeight="1">
      <c r="R41089"/>
      <c r="S41089"/>
    </row>
    <row r="41090" spans="18:19" ht="15" customHeight="1">
      <c r="R41090"/>
      <c r="S41090"/>
    </row>
    <row r="41091" spans="18:19" ht="15" customHeight="1">
      <c r="R41091"/>
      <c r="S41091"/>
    </row>
    <row r="41092" spans="18:19" ht="15" customHeight="1">
      <c r="R41092"/>
      <c r="S41092"/>
    </row>
    <row r="41093" spans="18:19" ht="15" customHeight="1">
      <c r="R41093"/>
      <c r="S41093"/>
    </row>
    <row r="41094" spans="18:19" ht="15" customHeight="1">
      <c r="R41094"/>
      <c r="S41094"/>
    </row>
    <row r="41095" spans="18:19" ht="15" customHeight="1">
      <c r="R41095"/>
      <c r="S41095"/>
    </row>
    <row r="41096" spans="18:19" ht="15" customHeight="1">
      <c r="R41096"/>
      <c r="S41096"/>
    </row>
    <row r="41097" spans="18:19" ht="15" customHeight="1">
      <c r="R41097"/>
      <c r="S41097"/>
    </row>
    <row r="41098" spans="18:19" ht="15" customHeight="1">
      <c r="R41098"/>
      <c r="S41098"/>
    </row>
    <row r="41099" spans="18:19" ht="15" customHeight="1">
      <c r="R41099"/>
      <c r="S41099"/>
    </row>
    <row r="41100" spans="18:19" ht="15" customHeight="1">
      <c r="R41100"/>
      <c r="S41100"/>
    </row>
    <row r="41101" spans="18:19" ht="15" customHeight="1">
      <c r="R41101"/>
      <c r="S41101"/>
    </row>
    <row r="41102" spans="18:19" ht="15" customHeight="1">
      <c r="R41102"/>
      <c r="S41102"/>
    </row>
    <row r="41103" spans="18:19" ht="15" customHeight="1">
      <c r="R41103"/>
      <c r="S41103"/>
    </row>
    <row r="41104" spans="18:19" ht="15" customHeight="1">
      <c r="R41104"/>
      <c r="S41104"/>
    </row>
    <row r="41105" spans="18:19" ht="15" customHeight="1">
      <c r="R41105"/>
      <c r="S41105"/>
    </row>
    <row r="41106" spans="18:19" ht="15" customHeight="1">
      <c r="R41106"/>
      <c r="S41106"/>
    </row>
    <row r="41107" spans="18:19" ht="15" customHeight="1">
      <c r="R41107"/>
      <c r="S41107"/>
    </row>
    <row r="41108" spans="18:19" ht="15" customHeight="1">
      <c r="R41108"/>
      <c r="S41108"/>
    </row>
    <row r="41109" spans="18:19" ht="15" customHeight="1">
      <c r="R41109"/>
      <c r="S41109"/>
    </row>
    <row r="41110" spans="18:19" ht="15" customHeight="1">
      <c r="R41110"/>
      <c r="S41110"/>
    </row>
    <row r="41111" spans="18:19" ht="15" customHeight="1">
      <c r="R41111"/>
      <c r="S41111"/>
    </row>
    <row r="41112" spans="18:19" ht="15" customHeight="1">
      <c r="R41112"/>
      <c r="S41112"/>
    </row>
    <row r="41113" spans="18:19" ht="15" customHeight="1">
      <c r="R41113"/>
      <c r="S41113"/>
    </row>
    <row r="41114" spans="18:19" ht="15" customHeight="1">
      <c r="R41114"/>
      <c r="S41114"/>
    </row>
    <row r="41115" spans="18:19" ht="15" customHeight="1">
      <c r="R41115"/>
      <c r="S41115"/>
    </row>
    <row r="41116" spans="18:19" ht="15" customHeight="1">
      <c r="R41116"/>
      <c r="S41116"/>
    </row>
    <row r="41117" spans="18:19" ht="15" customHeight="1">
      <c r="R41117"/>
      <c r="S41117"/>
    </row>
    <row r="41118" spans="18:19" ht="15" customHeight="1">
      <c r="R41118"/>
      <c r="S41118"/>
    </row>
    <row r="41119" spans="18:19" ht="15" customHeight="1">
      <c r="R41119"/>
      <c r="S41119"/>
    </row>
    <row r="41120" spans="18:19" ht="15" customHeight="1">
      <c r="R41120"/>
      <c r="S41120"/>
    </row>
    <row r="41121" spans="18:19" ht="15" customHeight="1">
      <c r="R41121"/>
      <c r="S41121"/>
    </row>
    <row r="41122" spans="18:19" ht="15" customHeight="1">
      <c r="R41122"/>
      <c r="S41122"/>
    </row>
    <row r="41123" spans="18:19" ht="15" customHeight="1">
      <c r="R41123"/>
      <c r="S41123"/>
    </row>
    <row r="41124" spans="18:19" ht="15" customHeight="1">
      <c r="R41124"/>
      <c r="S41124"/>
    </row>
    <row r="41125" spans="18:19" ht="15" customHeight="1">
      <c r="R41125"/>
      <c r="S41125"/>
    </row>
    <row r="41126" spans="18:19" ht="15" customHeight="1">
      <c r="R41126"/>
      <c r="S41126"/>
    </row>
    <row r="41127" spans="18:19" ht="15" customHeight="1">
      <c r="R41127"/>
      <c r="S41127"/>
    </row>
    <row r="41128" spans="18:19" ht="15" customHeight="1">
      <c r="R41128"/>
      <c r="S41128"/>
    </row>
    <row r="41129" spans="18:19" ht="15" customHeight="1">
      <c r="R41129"/>
      <c r="S41129"/>
    </row>
    <row r="41130" spans="18:19" ht="15" customHeight="1">
      <c r="R41130"/>
      <c r="S41130"/>
    </row>
    <row r="41131" spans="18:19" ht="15" customHeight="1">
      <c r="R41131"/>
      <c r="S41131"/>
    </row>
    <row r="41132" spans="18:19" ht="15" customHeight="1">
      <c r="R41132"/>
      <c r="S41132"/>
    </row>
    <row r="41133" spans="18:19" ht="15" customHeight="1">
      <c r="R41133"/>
      <c r="S41133"/>
    </row>
    <row r="41134" spans="18:19" ht="15" customHeight="1">
      <c r="R41134"/>
      <c r="S41134"/>
    </row>
    <row r="41135" spans="18:19" ht="15" customHeight="1">
      <c r="R41135"/>
      <c r="S41135"/>
    </row>
    <row r="41136" spans="18:19" ht="15" customHeight="1">
      <c r="R41136"/>
      <c r="S41136"/>
    </row>
    <row r="41137" spans="18:19" ht="15" customHeight="1">
      <c r="R41137"/>
      <c r="S41137"/>
    </row>
    <row r="41138" spans="18:19" ht="15" customHeight="1">
      <c r="R41138"/>
      <c r="S41138"/>
    </row>
    <row r="41139" spans="18:19" ht="15" customHeight="1">
      <c r="R41139"/>
      <c r="S41139"/>
    </row>
    <row r="41140" spans="18:19" ht="15" customHeight="1">
      <c r="R41140"/>
      <c r="S41140"/>
    </row>
    <row r="41141" spans="18:19" ht="15" customHeight="1">
      <c r="R41141"/>
      <c r="S41141"/>
    </row>
    <row r="41142" spans="18:19" ht="15" customHeight="1">
      <c r="R41142"/>
      <c r="S41142"/>
    </row>
    <row r="41143" spans="18:19" ht="15" customHeight="1">
      <c r="R41143"/>
      <c r="S41143"/>
    </row>
    <row r="41144" spans="18:19" ht="15" customHeight="1">
      <c r="R41144"/>
      <c r="S41144"/>
    </row>
    <row r="41145" spans="18:19" ht="15" customHeight="1">
      <c r="R41145"/>
      <c r="S41145"/>
    </row>
    <row r="41146" spans="18:19" ht="15" customHeight="1">
      <c r="R41146"/>
      <c r="S41146"/>
    </row>
    <row r="41147" spans="18:19" ht="15" customHeight="1">
      <c r="R41147"/>
      <c r="S41147"/>
    </row>
    <row r="41148" spans="18:19" ht="15" customHeight="1">
      <c r="R41148"/>
      <c r="S41148"/>
    </row>
    <row r="41149" spans="18:19" ht="15" customHeight="1">
      <c r="R41149"/>
      <c r="S41149"/>
    </row>
    <row r="41150" spans="18:19" ht="15" customHeight="1">
      <c r="R41150"/>
      <c r="S41150"/>
    </row>
    <row r="41151" spans="18:19" ht="15" customHeight="1">
      <c r="R41151"/>
      <c r="S41151"/>
    </row>
    <row r="41152" spans="18:19" ht="15" customHeight="1">
      <c r="R41152"/>
      <c r="S41152"/>
    </row>
    <row r="41153" spans="18:19" ht="15" customHeight="1">
      <c r="R41153"/>
      <c r="S41153"/>
    </row>
    <row r="41154" spans="18:19" ht="15" customHeight="1">
      <c r="R41154"/>
      <c r="S41154"/>
    </row>
    <row r="41155" spans="18:19" ht="15" customHeight="1">
      <c r="R41155"/>
      <c r="S41155"/>
    </row>
    <row r="41156" spans="18:19" ht="15" customHeight="1">
      <c r="R41156"/>
      <c r="S41156"/>
    </row>
    <row r="41157" spans="18:19" ht="15" customHeight="1">
      <c r="R41157"/>
      <c r="S41157"/>
    </row>
    <row r="41158" spans="18:19" ht="15" customHeight="1">
      <c r="R41158"/>
      <c r="S41158"/>
    </row>
    <row r="41159" spans="18:19" ht="15" customHeight="1">
      <c r="R41159"/>
      <c r="S41159"/>
    </row>
    <row r="41160" spans="18:19" ht="15" customHeight="1">
      <c r="R41160"/>
      <c r="S41160"/>
    </row>
    <row r="41161" spans="18:19" ht="15" customHeight="1">
      <c r="R41161"/>
      <c r="S41161"/>
    </row>
    <row r="41162" spans="18:19" ht="15" customHeight="1">
      <c r="R41162"/>
      <c r="S41162"/>
    </row>
    <row r="41163" spans="18:19" ht="15" customHeight="1">
      <c r="R41163"/>
      <c r="S41163"/>
    </row>
    <row r="41164" spans="18:19" ht="15" customHeight="1">
      <c r="R41164"/>
      <c r="S41164"/>
    </row>
    <row r="41165" spans="18:19" ht="15" customHeight="1">
      <c r="R41165"/>
      <c r="S41165"/>
    </row>
    <row r="41166" spans="18:19" ht="15" customHeight="1">
      <c r="R41166"/>
      <c r="S41166"/>
    </row>
    <row r="41167" spans="18:19" ht="15" customHeight="1">
      <c r="R41167"/>
      <c r="S41167"/>
    </row>
    <row r="41168" spans="18:19" ht="15" customHeight="1">
      <c r="R41168"/>
      <c r="S41168"/>
    </row>
    <row r="41169" spans="18:19" ht="15" customHeight="1">
      <c r="R41169"/>
      <c r="S41169"/>
    </row>
    <row r="41170" spans="18:19" ht="15" customHeight="1">
      <c r="R41170"/>
      <c r="S41170"/>
    </row>
    <row r="41171" spans="18:19" ht="15" customHeight="1">
      <c r="R41171"/>
      <c r="S41171"/>
    </row>
    <row r="41172" spans="18:19" ht="15" customHeight="1">
      <c r="R41172"/>
      <c r="S41172"/>
    </row>
    <row r="41173" spans="18:19" ht="15" customHeight="1">
      <c r="R41173"/>
      <c r="S41173"/>
    </row>
    <row r="41174" spans="18:19" ht="15" customHeight="1">
      <c r="R41174"/>
      <c r="S41174"/>
    </row>
    <row r="41175" spans="18:19" ht="15" customHeight="1">
      <c r="R41175"/>
      <c r="S41175"/>
    </row>
    <row r="41176" spans="18:19" ht="15" customHeight="1">
      <c r="R41176"/>
      <c r="S41176"/>
    </row>
    <row r="41177" spans="18:19" ht="15" customHeight="1">
      <c r="R41177"/>
      <c r="S41177"/>
    </row>
    <row r="41178" spans="18:19" ht="15" customHeight="1">
      <c r="R41178"/>
      <c r="S41178"/>
    </row>
    <row r="41179" spans="18:19" ht="15" customHeight="1">
      <c r="R41179"/>
      <c r="S41179"/>
    </row>
    <row r="41180" spans="18:19" ht="15" customHeight="1">
      <c r="R41180"/>
      <c r="S41180"/>
    </row>
    <row r="41181" spans="18:19" ht="15" customHeight="1">
      <c r="R41181"/>
      <c r="S41181"/>
    </row>
    <row r="41182" spans="18:19" ht="15" customHeight="1">
      <c r="R41182"/>
      <c r="S41182"/>
    </row>
    <row r="41183" spans="18:19" ht="15" customHeight="1">
      <c r="R41183"/>
      <c r="S41183"/>
    </row>
    <row r="41184" spans="18:19" ht="15" customHeight="1">
      <c r="R41184"/>
      <c r="S41184"/>
    </row>
    <row r="41185" spans="18:19" ht="15" customHeight="1">
      <c r="R41185"/>
      <c r="S41185"/>
    </row>
    <row r="41186" spans="18:19" ht="15" customHeight="1">
      <c r="R41186"/>
      <c r="S41186"/>
    </row>
    <row r="41187" spans="18:19" ht="15" customHeight="1">
      <c r="R41187"/>
      <c r="S41187"/>
    </row>
    <row r="41188" spans="18:19" ht="15" customHeight="1">
      <c r="R41188"/>
      <c r="S41188"/>
    </row>
    <row r="41189" spans="18:19" ht="15" customHeight="1">
      <c r="R41189"/>
      <c r="S41189"/>
    </row>
    <row r="41190" spans="18:19" ht="15" customHeight="1">
      <c r="R41190"/>
      <c r="S41190"/>
    </row>
    <row r="41191" spans="18:19" ht="15" customHeight="1">
      <c r="R41191"/>
      <c r="S41191"/>
    </row>
    <row r="41192" spans="18:19" ht="15" customHeight="1">
      <c r="R41192"/>
      <c r="S41192"/>
    </row>
    <row r="41193" spans="18:19" ht="15" customHeight="1">
      <c r="R41193"/>
      <c r="S41193"/>
    </row>
    <row r="41194" spans="18:19" ht="15" customHeight="1">
      <c r="R41194"/>
      <c r="S41194"/>
    </row>
    <row r="41195" spans="18:19" ht="15" customHeight="1">
      <c r="R41195"/>
      <c r="S41195"/>
    </row>
    <row r="41196" spans="18:19" ht="15" customHeight="1">
      <c r="R41196"/>
      <c r="S41196"/>
    </row>
    <row r="41197" spans="18:19" ht="15" customHeight="1">
      <c r="R41197"/>
      <c r="S41197"/>
    </row>
    <row r="41198" spans="18:19" ht="15" customHeight="1">
      <c r="R41198"/>
      <c r="S41198"/>
    </row>
    <row r="41199" spans="18:19" ht="15" customHeight="1">
      <c r="R41199"/>
      <c r="S41199"/>
    </row>
    <row r="41200" spans="18:19" ht="15" customHeight="1">
      <c r="R41200"/>
      <c r="S41200"/>
    </row>
    <row r="41201" spans="18:19" ht="15" customHeight="1">
      <c r="R41201"/>
      <c r="S41201"/>
    </row>
    <row r="41202" spans="18:19" ht="15" customHeight="1">
      <c r="R41202"/>
      <c r="S41202"/>
    </row>
    <row r="41203" spans="18:19" ht="15" customHeight="1">
      <c r="R41203"/>
      <c r="S41203"/>
    </row>
    <row r="41204" spans="18:19" ht="15" customHeight="1">
      <c r="R41204"/>
      <c r="S41204"/>
    </row>
    <row r="41205" spans="18:19" ht="15" customHeight="1">
      <c r="R41205"/>
      <c r="S41205"/>
    </row>
    <row r="41206" spans="18:19" ht="15" customHeight="1">
      <c r="R41206"/>
      <c r="S41206"/>
    </row>
    <row r="41207" spans="18:19" ht="15" customHeight="1">
      <c r="R41207"/>
      <c r="S41207"/>
    </row>
    <row r="41208" spans="18:19" ht="15" customHeight="1">
      <c r="R41208"/>
      <c r="S41208"/>
    </row>
    <row r="41209" spans="18:19" ht="15" customHeight="1">
      <c r="R41209"/>
      <c r="S41209"/>
    </row>
    <row r="41210" spans="18:19" ht="15" customHeight="1">
      <c r="R41210"/>
      <c r="S41210"/>
    </row>
    <row r="41211" spans="18:19" ht="15" customHeight="1">
      <c r="R41211"/>
      <c r="S41211"/>
    </row>
    <row r="41212" spans="18:19" ht="15" customHeight="1">
      <c r="R41212"/>
      <c r="S41212"/>
    </row>
    <row r="41213" spans="18:19" ht="15" customHeight="1">
      <c r="R41213"/>
      <c r="S41213"/>
    </row>
    <row r="41214" spans="18:19" ht="15" customHeight="1">
      <c r="R41214"/>
      <c r="S41214"/>
    </row>
    <row r="41215" spans="18:19" ht="15" customHeight="1">
      <c r="R41215"/>
      <c r="S41215"/>
    </row>
    <row r="41216" spans="18:19" ht="15" customHeight="1">
      <c r="R41216"/>
      <c r="S41216"/>
    </row>
    <row r="41217" spans="18:19" ht="15" customHeight="1">
      <c r="R41217"/>
      <c r="S41217"/>
    </row>
    <row r="41218" spans="18:19" ht="15" customHeight="1">
      <c r="R41218"/>
      <c r="S41218"/>
    </row>
    <row r="41219" spans="18:19" ht="15" customHeight="1">
      <c r="R41219"/>
      <c r="S41219"/>
    </row>
    <row r="41220" spans="18:19" ht="15" customHeight="1">
      <c r="R41220"/>
      <c r="S41220"/>
    </row>
    <row r="41221" spans="18:19" ht="15" customHeight="1">
      <c r="R41221"/>
      <c r="S41221"/>
    </row>
    <row r="41222" spans="18:19" ht="15" customHeight="1">
      <c r="R41222"/>
      <c r="S41222"/>
    </row>
    <row r="41223" spans="18:19" ht="15" customHeight="1">
      <c r="R41223"/>
      <c r="S41223"/>
    </row>
    <row r="41224" spans="18:19" ht="15" customHeight="1">
      <c r="R41224"/>
      <c r="S41224"/>
    </row>
    <row r="41225" spans="18:19" ht="15" customHeight="1">
      <c r="R41225"/>
      <c r="S41225"/>
    </row>
    <row r="41226" spans="18:19" ht="15" customHeight="1">
      <c r="R41226"/>
      <c r="S41226"/>
    </row>
    <row r="41227" spans="18:19" ht="15" customHeight="1">
      <c r="R41227"/>
      <c r="S41227"/>
    </row>
    <row r="41228" spans="18:19" ht="15" customHeight="1">
      <c r="R41228"/>
      <c r="S41228"/>
    </row>
    <row r="41229" spans="18:19" ht="15" customHeight="1">
      <c r="R41229"/>
      <c r="S41229"/>
    </row>
    <row r="41230" spans="18:19" ht="15" customHeight="1">
      <c r="R41230"/>
      <c r="S41230"/>
    </row>
    <row r="41231" spans="18:19" ht="15" customHeight="1">
      <c r="R41231"/>
      <c r="S41231"/>
    </row>
    <row r="41232" spans="18:19" ht="15" customHeight="1">
      <c r="R41232"/>
      <c r="S41232"/>
    </row>
    <row r="41233" spans="18:19" ht="15" customHeight="1">
      <c r="R41233"/>
      <c r="S41233"/>
    </row>
    <row r="41234" spans="18:19" ht="15" customHeight="1">
      <c r="R41234"/>
      <c r="S41234"/>
    </row>
    <row r="41235" spans="18:19" ht="15" customHeight="1">
      <c r="R41235"/>
      <c r="S41235"/>
    </row>
    <row r="41236" spans="18:19" ht="15" customHeight="1">
      <c r="R41236"/>
      <c r="S41236"/>
    </row>
    <row r="41237" spans="18:19" ht="15" customHeight="1">
      <c r="R41237"/>
      <c r="S41237"/>
    </row>
    <row r="41238" spans="18:19" ht="15" customHeight="1">
      <c r="R41238"/>
      <c r="S41238"/>
    </row>
    <row r="41239" spans="18:19" ht="15" customHeight="1">
      <c r="R41239"/>
      <c r="S41239"/>
    </row>
    <row r="41240" spans="18:19" ht="15" customHeight="1">
      <c r="R41240"/>
      <c r="S41240"/>
    </row>
    <row r="41241" spans="18:19" ht="15" customHeight="1">
      <c r="R41241"/>
      <c r="S41241"/>
    </row>
    <row r="41242" spans="18:19" ht="15" customHeight="1">
      <c r="R41242"/>
      <c r="S41242"/>
    </row>
    <row r="41243" spans="18:19" ht="15" customHeight="1">
      <c r="R41243"/>
      <c r="S41243"/>
    </row>
    <row r="41244" spans="18:19" ht="15" customHeight="1">
      <c r="R41244"/>
      <c r="S41244"/>
    </row>
    <row r="41245" spans="18:19" ht="15" customHeight="1">
      <c r="R41245"/>
      <c r="S41245"/>
    </row>
    <row r="41246" spans="18:19" ht="15" customHeight="1">
      <c r="R41246"/>
      <c r="S41246"/>
    </row>
    <row r="41247" spans="18:19" ht="15" customHeight="1">
      <c r="R41247"/>
      <c r="S41247"/>
    </row>
    <row r="41248" spans="18:19" ht="15" customHeight="1">
      <c r="R41248"/>
      <c r="S41248"/>
    </row>
    <row r="41249" spans="18:19" ht="15" customHeight="1">
      <c r="R41249"/>
      <c r="S41249"/>
    </row>
    <row r="41250" spans="18:19" ht="15" customHeight="1">
      <c r="R41250"/>
      <c r="S41250"/>
    </row>
    <row r="41251" spans="18:19" ht="15" customHeight="1">
      <c r="R41251"/>
      <c r="S41251"/>
    </row>
    <row r="41252" spans="18:19" ht="15" customHeight="1">
      <c r="R41252"/>
      <c r="S41252"/>
    </row>
    <row r="41253" spans="18:19" ht="15" customHeight="1">
      <c r="R41253"/>
      <c r="S41253"/>
    </row>
    <row r="41254" spans="18:19" ht="15" customHeight="1">
      <c r="R41254"/>
      <c r="S41254"/>
    </row>
    <row r="41255" spans="18:19" ht="15" customHeight="1">
      <c r="R41255"/>
      <c r="S41255"/>
    </row>
    <row r="41256" spans="18:19" ht="15" customHeight="1">
      <c r="R41256"/>
      <c r="S41256"/>
    </row>
    <row r="41257" spans="18:19" ht="15" customHeight="1">
      <c r="R41257"/>
      <c r="S41257"/>
    </row>
    <row r="41258" spans="18:19" ht="15" customHeight="1">
      <c r="R41258"/>
      <c r="S41258"/>
    </row>
    <row r="41259" spans="18:19" ht="15" customHeight="1">
      <c r="R41259"/>
      <c r="S41259"/>
    </row>
    <row r="41260" spans="18:19" ht="15" customHeight="1">
      <c r="R41260"/>
      <c r="S41260"/>
    </row>
    <row r="41261" spans="18:19" ht="15" customHeight="1">
      <c r="R41261"/>
      <c r="S41261"/>
    </row>
    <row r="41262" spans="18:19" ht="15" customHeight="1">
      <c r="R41262"/>
      <c r="S41262"/>
    </row>
    <row r="41263" spans="18:19" ht="15" customHeight="1">
      <c r="R41263"/>
      <c r="S41263"/>
    </row>
    <row r="41264" spans="18:19" ht="15" customHeight="1">
      <c r="R41264"/>
      <c r="S41264"/>
    </row>
    <row r="41265" spans="18:19" ht="15" customHeight="1">
      <c r="R41265"/>
      <c r="S41265"/>
    </row>
    <row r="41266" spans="18:19" ht="15" customHeight="1">
      <c r="R41266"/>
      <c r="S41266"/>
    </row>
    <row r="41267" spans="18:19" ht="15" customHeight="1">
      <c r="R41267"/>
      <c r="S41267"/>
    </row>
    <row r="41268" spans="18:19" ht="15" customHeight="1">
      <c r="R41268"/>
      <c r="S41268"/>
    </row>
    <row r="41269" spans="18:19" ht="15" customHeight="1">
      <c r="R41269"/>
      <c r="S41269"/>
    </row>
    <row r="41270" spans="18:19" ht="15" customHeight="1">
      <c r="R41270"/>
      <c r="S41270"/>
    </row>
    <row r="41271" spans="18:19" ht="15" customHeight="1">
      <c r="R41271"/>
      <c r="S41271"/>
    </row>
    <row r="41272" spans="18:19" ht="15" customHeight="1">
      <c r="R41272"/>
      <c r="S41272"/>
    </row>
    <row r="41273" spans="18:19" ht="15" customHeight="1">
      <c r="R41273"/>
      <c r="S41273"/>
    </row>
    <row r="41274" spans="18:19" ht="15" customHeight="1">
      <c r="R41274"/>
      <c r="S41274"/>
    </row>
    <row r="41275" spans="18:19" ht="15" customHeight="1">
      <c r="R41275"/>
      <c r="S41275"/>
    </row>
    <row r="41276" spans="18:19" ht="15" customHeight="1">
      <c r="R41276"/>
      <c r="S41276"/>
    </row>
    <row r="41277" spans="18:19" ht="15" customHeight="1">
      <c r="R41277"/>
      <c r="S41277"/>
    </row>
    <row r="41278" spans="18:19" ht="15" customHeight="1">
      <c r="R41278"/>
      <c r="S41278"/>
    </row>
    <row r="41279" spans="18:19" ht="15" customHeight="1">
      <c r="R41279"/>
      <c r="S41279"/>
    </row>
    <row r="41280" spans="18:19" ht="15" customHeight="1">
      <c r="R41280"/>
      <c r="S41280"/>
    </row>
    <row r="41281" spans="18:19" ht="15" customHeight="1">
      <c r="R41281"/>
      <c r="S41281"/>
    </row>
    <row r="41282" spans="18:19" ht="15" customHeight="1">
      <c r="R41282"/>
      <c r="S41282"/>
    </row>
    <row r="41283" spans="18:19" ht="15" customHeight="1">
      <c r="R41283"/>
      <c r="S41283"/>
    </row>
    <row r="41284" spans="18:19" ht="15" customHeight="1">
      <c r="R41284"/>
      <c r="S41284"/>
    </row>
    <row r="41285" spans="18:19" ht="15" customHeight="1">
      <c r="R41285"/>
      <c r="S41285"/>
    </row>
    <row r="41286" spans="18:19" ht="15" customHeight="1">
      <c r="R41286"/>
      <c r="S41286"/>
    </row>
    <row r="41287" spans="18:19" ht="15" customHeight="1">
      <c r="R41287"/>
      <c r="S41287"/>
    </row>
    <row r="41288" spans="18:19" ht="15" customHeight="1">
      <c r="R41288"/>
      <c r="S41288"/>
    </row>
    <row r="41289" spans="18:19" ht="15" customHeight="1">
      <c r="R41289"/>
      <c r="S41289"/>
    </row>
    <row r="41290" spans="18:19" ht="15" customHeight="1">
      <c r="R41290"/>
      <c r="S41290"/>
    </row>
    <row r="41291" spans="18:19" ht="15" customHeight="1">
      <c r="R41291"/>
      <c r="S41291"/>
    </row>
    <row r="41292" spans="18:19" ht="15" customHeight="1">
      <c r="R41292"/>
      <c r="S41292"/>
    </row>
    <row r="41293" spans="18:19" ht="15" customHeight="1">
      <c r="R41293"/>
      <c r="S41293"/>
    </row>
    <row r="41294" spans="18:19" ht="15" customHeight="1">
      <c r="R41294"/>
      <c r="S41294"/>
    </row>
    <row r="41295" spans="18:19" ht="15" customHeight="1">
      <c r="R41295"/>
      <c r="S41295"/>
    </row>
    <row r="41296" spans="18:19" ht="15" customHeight="1">
      <c r="R41296"/>
      <c r="S41296"/>
    </row>
    <row r="41297" spans="18:19" ht="15" customHeight="1">
      <c r="R41297"/>
      <c r="S41297"/>
    </row>
    <row r="41298" spans="18:19" ht="15" customHeight="1">
      <c r="R41298"/>
      <c r="S41298"/>
    </row>
    <row r="41299" spans="18:19" ht="15" customHeight="1">
      <c r="R41299"/>
      <c r="S41299"/>
    </row>
    <row r="41300" spans="18:19" ht="15" customHeight="1">
      <c r="R41300"/>
      <c r="S41300"/>
    </row>
    <row r="41301" spans="18:19" ht="15" customHeight="1">
      <c r="R41301"/>
      <c r="S41301"/>
    </row>
    <row r="41302" spans="18:19" ht="15" customHeight="1">
      <c r="R41302"/>
      <c r="S41302"/>
    </row>
    <row r="41303" spans="18:19" ht="15" customHeight="1">
      <c r="R41303"/>
      <c r="S41303"/>
    </row>
    <row r="41304" spans="18:19" ht="15" customHeight="1">
      <c r="R41304"/>
      <c r="S41304"/>
    </row>
    <row r="41305" spans="18:19" ht="15" customHeight="1">
      <c r="R41305"/>
      <c r="S41305"/>
    </row>
    <row r="41306" spans="18:19" ht="15" customHeight="1">
      <c r="R41306"/>
      <c r="S41306"/>
    </row>
    <row r="41307" spans="18:19" ht="15" customHeight="1">
      <c r="R41307"/>
      <c r="S41307"/>
    </row>
    <row r="41308" spans="18:19" ht="15" customHeight="1">
      <c r="R41308"/>
      <c r="S41308"/>
    </row>
    <row r="41309" spans="18:19" ht="15" customHeight="1">
      <c r="R41309"/>
      <c r="S41309"/>
    </row>
    <row r="41310" spans="18:19" ht="15" customHeight="1">
      <c r="R41310"/>
      <c r="S41310"/>
    </row>
    <row r="41311" spans="18:19" ht="15" customHeight="1">
      <c r="R41311"/>
      <c r="S41311"/>
    </row>
    <row r="41312" spans="18:19" ht="15" customHeight="1">
      <c r="R41312"/>
      <c r="S41312"/>
    </row>
    <row r="41313" spans="18:19" ht="15" customHeight="1">
      <c r="R41313"/>
      <c r="S41313"/>
    </row>
    <row r="41314" spans="18:19" ht="15" customHeight="1">
      <c r="R41314"/>
      <c r="S41314"/>
    </row>
    <row r="41315" spans="18:19" ht="15" customHeight="1">
      <c r="R41315"/>
      <c r="S41315"/>
    </row>
    <row r="41316" spans="18:19" ht="15" customHeight="1">
      <c r="R41316"/>
      <c r="S41316"/>
    </row>
    <row r="41317" spans="18:19" ht="15" customHeight="1">
      <c r="R41317"/>
      <c r="S41317"/>
    </row>
    <row r="41318" spans="18:19" ht="15" customHeight="1">
      <c r="R41318"/>
      <c r="S41318"/>
    </row>
    <row r="41319" spans="18:19" ht="15" customHeight="1">
      <c r="R41319"/>
      <c r="S41319"/>
    </row>
    <row r="41320" spans="18:19" ht="15" customHeight="1">
      <c r="R41320"/>
      <c r="S41320"/>
    </row>
    <row r="41321" spans="18:19" ht="15" customHeight="1">
      <c r="R41321"/>
      <c r="S41321"/>
    </row>
    <row r="41322" spans="18:19" ht="15" customHeight="1">
      <c r="R41322"/>
      <c r="S41322"/>
    </row>
    <row r="41323" spans="18:19" ht="15" customHeight="1">
      <c r="R41323"/>
      <c r="S41323"/>
    </row>
    <row r="41324" spans="18:19" ht="15" customHeight="1">
      <c r="R41324"/>
      <c r="S41324"/>
    </row>
    <row r="41325" spans="18:19" ht="15" customHeight="1">
      <c r="R41325"/>
      <c r="S41325"/>
    </row>
    <row r="41326" spans="18:19" ht="15" customHeight="1">
      <c r="R41326"/>
      <c r="S41326"/>
    </row>
    <row r="41327" spans="18:19" ht="15" customHeight="1">
      <c r="R41327"/>
      <c r="S41327"/>
    </row>
    <row r="41328" spans="18:19" ht="15" customHeight="1">
      <c r="R41328"/>
      <c r="S41328"/>
    </row>
    <row r="41329" spans="18:19" ht="15" customHeight="1">
      <c r="R41329"/>
      <c r="S41329"/>
    </row>
    <row r="41330" spans="18:19" ht="15" customHeight="1">
      <c r="R41330"/>
      <c r="S41330"/>
    </row>
    <row r="41331" spans="18:19" ht="15" customHeight="1">
      <c r="R41331"/>
      <c r="S41331"/>
    </row>
    <row r="41332" spans="18:19" ht="15" customHeight="1">
      <c r="R41332"/>
      <c r="S41332"/>
    </row>
    <row r="41333" spans="18:19" ht="15" customHeight="1">
      <c r="R41333"/>
      <c r="S41333"/>
    </row>
    <row r="41334" spans="18:19" ht="15" customHeight="1">
      <c r="R41334"/>
      <c r="S41334"/>
    </row>
    <row r="41335" spans="18:19" ht="15" customHeight="1">
      <c r="R41335"/>
      <c r="S41335"/>
    </row>
    <row r="41336" spans="18:19" ht="15" customHeight="1">
      <c r="R41336"/>
      <c r="S41336"/>
    </row>
    <row r="41337" spans="18:19" ht="15" customHeight="1">
      <c r="R41337"/>
      <c r="S41337"/>
    </row>
    <row r="41338" spans="18:19" ht="15" customHeight="1">
      <c r="R41338"/>
      <c r="S41338"/>
    </row>
    <row r="41339" spans="18:19" ht="15" customHeight="1">
      <c r="R41339"/>
      <c r="S41339"/>
    </row>
    <row r="41340" spans="18:19" ht="15" customHeight="1">
      <c r="R41340"/>
      <c r="S41340"/>
    </row>
    <row r="41341" spans="18:19" ht="15" customHeight="1">
      <c r="R41341"/>
      <c r="S41341"/>
    </row>
    <row r="41342" spans="18:19" ht="15" customHeight="1">
      <c r="R41342"/>
      <c r="S41342"/>
    </row>
    <row r="41343" spans="18:19" ht="15" customHeight="1">
      <c r="R41343"/>
      <c r="S41343"/>
    </row>
    <row r="41344" spans="18:19" ht="15" customHeight="1">
      <c r="R41344"/>
      <c r="S41344"/>
    </row>
    <row r="41345" spans="18:19" ht="15" customHeight="1">
      <c r="R41345"/>
      <c r="S41345"/>
    </row>
    <row r="41346" spans="18:19" ht="15" customHeight="1">
      <c r="R41346"/>
      <c r="S41346"/>
    </row>
    <row r="41347" spans="18:19" ht="15" customHeight="1">
      <c r="R41347"/>
      <c r="S41347"/>
    </row>
    <row r="41348" spans="18:19" ht="15" customHeight="1">
      <c r="R41348"/>
      <c r="S41348"/>
    </row>
    <row r="41349" spans="18:19" ht="15" customHeight="1">
      <c r="R41349"/>
      <c r="S41349"/>
    </row>
    <row r="41350" spans="18:19" ht="15" customHeight="1">
      <c r="R41350"/>
      <c r="S41350"/>
    </row>
    <row r="41351" spans="18:19" ht="15" customHeight="1">
      <c r="R41351"/>
      <c r="S41351"/>
    </row>
    <row r="41352" spans="18:19" ht="15" customHeight="1">
      <c r="R41352"/>
      <c r="S41352"/>
    </row>
    <row r="41353" spans="18:19" ht="15" customHeight="1">
      <c r="R41353"/>
      <c r="S41353"/>
    </row>
    <row r="41354" spans="18:19" ht="15" customHeight="1">
      <c r="R41354"/>
      <c r="S41354"/>
    </row>
    <row r="41355" spans="18:19" ht="15" customHeight="1">
      <c r="R41355"/>
      <c r="S41355"/>
    </row>
    <row r="41356" spans="18:19" ht="15" customHeight="1">
      <c r="R41356"/>
      <c r="S41356"/>
    </row>
    <row r="41357" spans="18:19" ht="15" customHeight="1">
      <c r="R41357"/>
      <c r="S41357"/>
    </row>
    <row r="41358" spans="18:19" ht="15" customHeight="1">
      <c r="R41358"/>
      <c r="S41358"/>
    </row>
    <row r="41359" spans="18:19" ht="15" customHeight="1">
      <c r="R41359"/>
      <c r="S41359"/>
    </row>
    <row r="41360" spans="18:19" ht="15" customHeight="1">
      <c r="R41360"/>
      <c r="S41360"/>
    </row>
    <row r="41361" spans="18:19" ht="15" customHeight="1">
      <c r="R41361"/>
      <c r="S41361"/>
    </row>
    <row r="41362" spans="18:19" ht="15" customHeight="1">
      <c r="R41362"/>
      <c r="S41362"/>
    </row>
    <row r="41363" spans="18:19" ht="15" customHeight="1">
      <c r="R41363"/>
      <c r="S41363"/>
    </row>
    <row r="41364" spans="18:19" ht="15" customHeight="1">
      <c r="R41364"/>
      <c r="S41364"/>
    </row>
    <row r="41365" spans="18:19" ht="15" customHeight="1">
      <c r="R41365"/>
      <c r="S41365"/>
    </row>
    <row r="41366" spans="18:19" ht="15" customHeight="1">
      <c r="R41366"/>
      <c r="S41366"/>
    </row>
    <row r="41367" spans="18:19" ht="15" customHeight="1">
      <c r="R41367"/>
      <c r="S41367"/>
    </row>
    <row r="41368" spans="18:19" ht="15" customHeight="1">
      <c r="R41368"/>
      <c r="S41368"/>
    </row>
    <row r="41369" spans="18:19" ht="15" customHeight="1">
      <c r="R41369"/>
      <c r="S41369"/>
    </row>
    <row r="41370" spans="18:19" ht="15" customHeight="1">
      <c r="R41370"/>
      <c r="S41370"/>
    </row>
    <row r="41371" spans="18:19" ht="15" customHeight="1">
      <c r="R41371"/>
      <c r="S41371"/>
    </row>
    <row r="41372" spans="18:19" ht="15" customHeight="1">
      <c r="R41372"/>
      <c r="S41372"/>
    </row>
    <row r="41373" spans="18:19" ht="15" customHeight="1">
      <c r="R41373"/>
      <c r="S41373"/>
    </row>
    <row r="41374" spans="18:19" ht="15" customHeight="1">
      <c r="R41374"/>
      <c r="S41374"/>
    </row>
    <row r="41375" spans="18:19" ht="15" customHeight="1">
      <c r="R41375"/>
      <c r="S41375"/>
    </row>
    <row r="41376" spans="18:19" ht="15" customHeight="1">
      <c r="R41376"/>
      <c r="S41376"/>
    </row>
    <row r="41377" spans="18:19" ht="15" customHeight="1">
      <c r="R41377"/>
      <c r="S41377"/>
    </row>
    <row r="41378" spans="18:19" ht="15" customHeight="1">
      <c r="R41378"/>
      <c r="S41378"/>
    </row>
    <row r="41379" spans="18:19" ht="15" customHeight="1">
      <c r="R41379"/>
      <c r="S41379"/>
    </row>
    <row r="41380" spans="18:19" ht="15" customHeight="1">
      <c r="R41380"/>
      <c r="S41380"/>
    </row>
    <row r="41381" spans="18:19" ht="15" customHeight="1">
      <c r="R41381"/>
      <c r="S41381"/>
    </row>
    <row r="41382" spans="18:19" ht="15" customHeight="1">
      <c r="R41382"/>
      <c r="S41382"/>
    </row>
    <row r="41383" spans="18:19" ht="15" customHeight="1">
      <c r="R41383"/>
      <c r="S41383"/>
    </row>
    <row r="41384" spans="18:19" ht="15" customHeight="1">
      <c r="R41384"/>
      <c r="S41384"/>
    </row>
    <row r="41385" spans="18:19" ht="15" customHeight="1">
      <c r="R41385"/>
      <c r="S41385"/>
    </row>
    <row r="41386" spans="18:19" ht="15" customHeight="1">
      <c r="R41386"/>
      <c r="S41386"/>
    </row>
    <row r="41387" spans="18:19" ht="15" customHeight="1">
      <c r="R41387"/>
      <c r="S41387"/>
    </row>
    <row r="41388" spans="18:19" ht="15" customHeight="1">
      <c r="R41388"/>
      <c r="S41388"/>
    </row>
    <row r="41389" spans="18:19" ht="15" customHeight="1">
      <c r="R41389"/>
      <c r="S41389"/>
    </row>
    <row r="41390" spans="18:19" ht="15" customHeight="1">
      <c r="R41390"/>
      <c r="S41390"/>
    </row>
    <row r="41391" spans="18:19" ht="15" customHeight="1">
      <c r="R41391"/>
      <c r="S41391"/>
    </row>
    <row r="41392" spans="18:19" ht="15" customHeight="1">
      <c r="R41392"/>
      <c r="S41392"/>
    </row>
    <row r="41393" spans="18:19" ht="15" customHeight="1">
      <c r="R41393"/>
      <c r="S41393"/>
    </row>
    <row r="41394" spans="18:19" ht="15" customHeight="1">
      <c r="R41394"/>
      <c r="S41394"/>
    </row>
    <row r="41395" spans="18:19" ht="15" customHeight="1">
      <c r="R41395"/>
      <c r="S41395"/>
    </row>
    <row r="41396" spans="18:19" ht="15" customHeight="1">
      <c r="R41396"/>
      <c r="S41396"/>
    </row>
    <row r="41397" spans="18:19" ht="15" customHeight="1">
      <c r="R41397"/>
      <c r="S41397"/>
    </row>
    <row r="41398" spans="18:19" ht="15" customHeight="1">
      <c r="R41398"/>
      <c r="S41398"/>
    </row>
    <row r="41399" spans="18:19" ht="15" customHeight="1">
      <c r="R41399"/>
      <c r="S41399"/>
    </row>
    <row r="41400" spans="18:19" ht="15" customHeight="1">
      <c r="R41400"/>
      <c r="S41400"/>
    </row>
    <row r="41401" spans="18:19" ht="15" customHeight="1">
      <c r="R41401"/>
      <c r="S41401"/>
    </row>
    <row r="41402" spans="18:19" ht="15" customHeight="1">
      <c r="R41402"/>
      <c r="S41402"/>
    </row>
    <row r="41403" spans="18:19" ht="15" customHeight="1">
      <c r="R41403"/>
      <c r="S41403"/>
    </row>
    <row r="41404" spans="18:19" ht="15" customHeight="1">
      <c r="R41404"/>
      <c r="S41404"/>
    </row>
    <row r="41405" spans="18:19" ht="15" customHeight="1">
      <c r="R41405"/>
      <c r="S41405"/>
    </row>
    <row r="41406" spans="18:19" ht="15" customHeight="1">
      <c r="R41406"/>
      <c r="S41406"/>
    </row>
    <row r="41407" spans="18:19" ht="15" customHeight="1">
      <c r="R41407"/>
      <c r="S41407"/>
    </row>
    <row r="41408" spans="18:19" ht="15" customHeight="1">
      <c r="R41408"/>
      <c r="S41408"/>
    </row>
    <row r="41409" spans="18:19" ht="15" customHeight="1">
      <c r="R41409"/>
      <c r="S41409"/>
    </row>
    <row r="41410" spans="18:19" ht="15" customHeight="1">
      <c r="R41410"/>
      <c r="S41410"/>
    </row>
    <row r="41411" spans="18:19" ht="15" customHeight="1">
      <c r="R41411"/>
      <c r="S41411"/>
    </row>
    <row r="41412" spans="18:19" ht="15" customHeight="1">
      <c r="R41412"/>
      <c r="S41412"/>
    </row>
    <row r="41413" spans="18:19" ht="15" customHeight="1">
      <c r="R41413"/>
      <c r="S41413"/>
    </row>
    <row r="41414" spans="18:19" ht="15" customHeight="1">
      <c r="R41414"/>
      <c r="S41414"/>
    </row>
    <row r="41415" spans="18:19" ht="15" customHeight="1">
      <c r="R41415"/>
      <c r="S41415"/>
    </row>
    <row r="41416" spans="18:19" ht="15" customHeight="1">
      <c r="R41416"/>
      <c r="S41416"/>
    </row>
    <row r="41417" spans="18:19" ht="15" customHeight="1">
      <c r="R41417"/>
      <c r="S41417"/>
    </row>
    <row r="41418" spans="18:19" ht="15" customHeight="1">
      <c r="R41418"/>
      <c r="S41418"/>
    </row>
    <row r="41419" spans="18:19" ht="15" customHeight="1">
      <c r="R41419"/>
      <c r="S41419"/>
    </row>
    <row r="41420" spans="18:19" ht="15" customHeight="1">
      <c r="R41420"/>
      <c r="S41420"/>
    </row>
    <row r="41421" spans="18:19" ht="15" customHeight="1">
      <c r="R41421"/>
      <c r="S41421"/>
    </row>
    <row r="41422" spans="18:19" ht="15" customHeight="1">
      <c r="R41422"/>
      <c r="S41422"/>
    </row>
    <row r="41423" spans="18:19" ht="15" customHeight="1">
      <c r="R41423"/>
      <c r="S41423"/>
    </row>
    <row r="41424" spans="18:19" ht="15" customHeight="1">
      <c r="R41424"/>
      <c r="S41424"/>
    </row>
    <row r="41425" spans="18:19" ht="15" customHeight="1">
      <c r="R41425"/>
      <c r="S41425"/>
    </row>
    <row r="41426" spans="18:19" ht="15" customHeight="1">
      <c r="R41426"/>
      <c r="S41426"/>
    </row>
    <row r="41427" spans="18:19" ht="15" customHeight="1">
      <c r="R41427"/>
      <c r="S41427"/>
    </row>
    <row r="41428" spans="18:19" ht="15" customHeight="1">
      <c r="R41428"/>
      <c r="S41428"/>
    </row>
    <row r="41429" spans="18:19" ht="15" customHeight="1">
      <c r="R41429"/>
      <c r="S41429"/>
    </row>
    <row r="41430" spans="18:19" ht="15" customHeight="1">
      <c r="R41430"/>
      <c r="S41430"/>
    </row>
    <row r="41431" spans="18:19" ht="15" customHeight="1">
      <c r="R41431"/>
      <c r="S41431"/>
    </row>
    <row r="41432" spans="18:19" ht="15" customHeight="1">
      <c r="R41432"/>
      <c r="S41432"/>
    </row>
    <row r="41433" spans="18:19" ht="15" customHeight="1">
      <c r="R41433"/>
      <c r="S41433"/>
    </row>
    <row r="41434" spans="18:19" ht="15" customHeight="1">
      <c r="R41434"/>
      <c r="S41434"/>
    </row>
    <row r="41435" spans="18:19" ht="15" customHeight="1">
      <c r="R41435"/>
      <c r="S41435"/>
    </row>
    <row r="41436" spans="18:19" ht="15" customHeight="1">
      <c r="R41436"/>
      <c r="S41436"/>
    </row>
    <row r="41437" spans="18:19" ht="15" customHeight="1">
      <c r="R41437"/>
      <c r="S41437"/>
    </row>
    <row r="41438" spans="18:19" ht="15" customHeight="1">
      <c r="R41438"/>
      <c r="S41438"/>
    </row>
    <row r="41439" spans="18:19" ht="15" customHeight="1">
      <c r="R41439"/>
      <c r="S41439"/>
    </row>
    <row r="41440" spans="18:19" ht="15" customHeight="1">
      <c r="R41440"/>
      <c r="S41440"/>
    </row>
    <row r="41441" spans="18:19" ht="15" customHeight="1">
      <c r="R41441"/>
      <c r="S41441"/>
    </row>
    <row r="41442" spans="18:19" ht="15" customHeight="1">
      <c r="R41442"/>
      <c r="S41442"/>
    </row>
    <row r="41443" spans="18:19" ht="15" customHeight="1">
      <c r="R41443"/>
      <c r="S41443"/>
    </row>
    <row r="41444" spans="18:19" ht="15" customHeight="1">
      <c r="R41444"/>
      <c r="S41444"/>
    </row>
    <row r="41445" spans="18:19" ht="15" customHeight="1">
      <c r="R41445"/>
      <c r="S41445"/>
    </row>
    <row r="41446" spans="18:19" ht="15" customHeight="1">
      <c r="R41446"/>
      <c r="S41446"/>
    </row>
    <row r="41447" spans="18:19" ht="15" customHeight="1">
      <c r="R41447"/>
      <c r="S41447"/>
    </row>
    <row r="41448" spans="18:19" ht="15" customHeight="1">
      <c r="R41448"/>
      <c r="S41448"/>
    </row>
    <row r="41449" spans="18:19" ht="15" customHeight="1">
      <c r="R41449"/>
      <c r="S41449"/>
    </row>
    <row r="41450" spans="18:19" ht="15" customHeight="1">
      <c r="R41450"/>
      <c r="S41450"/>
    </row>
    <row r="41451" spans="18:19" ht="15" customHeight="1">
      <c r="R41451"/>
      <c r="S41451"/>
    </row>
    <row r="41452" spans="18:19" ht="15" customHeight="1">
      <c r="R41452"/>
      <c r="S41452"/>
    </row>
    <row r="41453" spans="18:19" ht="15" customHeight="1">
      <c r="R41453"/>
      <c r="S41453"/>
    </row>
    <row r="41454" spans="18:19" ht="15" customHeight="1">
      <c r="R41454"/>
      <c r="S41454"/>
    </row>
    <row r="41455" spans="18:19" ht="15" customHeight="1">
      <c r="R41455"/>
      <c r="S41455"/>
    </row>
    <row r="41456" spans="18:19" ht="15" customHeight="1">
      <c r="R41456"/>
      <c r="S41456"/>
    </row>
    <row r="41457" spans="18:19" ht="15" customHeight="1">
      <c r="R41457"/>
      <c r="S41457"/>
    </row>
    <row r="41458" spans="18:19" ht="15" customHeight="1">
      <c r="R41458"/>
      <c r="S41458"/>
    </row>
    <row r="41459" spans="18:19" ht="15" customHeight="1">
      <c r="R41459"/>
      <c r="S41459"/>
    </row>
    <row r="41460" spans="18:19" ht="15" customHeight="1">
      <c r="R41460"/>
      <c r="S41460"/>
    </row>
    <row r="41461" spans="18:19" ht="15" customHeight="1">
      <c r="R41461"/>
      <c r="S41461"/>
    </row>
    <row r="41462" spans="18:19" ht="15" customHeight="1">
      <c r="R41462"/>
      <c r="S41462"/>
    </row>
    <row r="41463" spans="18:19" ht="15" customHeight="1">
      <c r="R41463"/>
      <c r="S41463"/>
    </row>
    <row r="41464" spans="18:19" ht="15" customHeight="1">
      <c r="R41464"/>
      <c r="S41464"/>
    </row>
    <row r="41465" spans="18:19" ht="15" customHeight="1">
      <c r="R41465"/>
      <c r="S41465"/>
    </row>
    <row r="41466" spans="18:19" ht="15" customHeight="1">
      <c r="R41466"/>
      <c r="S41466"/>
    </row>
    <row r="41467" spans="18:19" ht="15" customHeight="1">
      <c r="R41467"/>
      <c r="S41467"/>
    </row>
    <row r="41468" spans="18:19" ht="15" customHeight="1">
      <c r="R41468"/>
      <c r="S41468"/>
    </row>
    <row r="41469" spans="18:19" ht="15" customHeight="1">
      <c r="R41469"/>
      <c r="S41469"/>
    </row>
    <row r="41470" spans="18:19" ht="15" customHeight="1">
      <c r="R41470"/>
      <c r="S41470"/>
    </row>
    <row r="41471" spans="18:19" ht="15" customHeight="1">
      <c r="R41471"/>
      <c r="S41471"/>
    </row>
    <row r="41472" spans="18:19" ht="15" customHeight="1">
      <c r="R41472"/>
      <c r="S41472"/>
    </row>
    <row r="41473" spans="18:19" ht="15" customHeight="1">
      <c r="R41473"/>
      <c r="S41473"/>
    </row>
    <row r="41474" spans="18:19" ht="15" customHeight="1">
      <c r="R41474"/>
      <c r="S41474"/>
    </row>
    <row r="41475" spans="18:19" ht="15" customHeight="1">
      <c r="R41475"/>
      <c r="S41475"/>
    </row>
    <row r="41476" spans="18:19" ht="15" customHeight="1">
      <c r="R41476"/>
      <c r="S41476"/>
    </row>
    <row r="41477" spans="18:19" ht="15" customHeight="1">
      <c r="R41477"/>
      <c r="S41477"/>
    </row>
    <row r="41478" spans="18:19" ht="15" customHeight="1">
      <c r="R41478"/>
      <c r="S41478"/>
    </row>
    <row r="41479" spans="18:19" ht="15" customHeight="1">
      <c r="R41479"/>
      <c r="S41479"/>
    </row>
    <row r="41480" spans="18:19" ht="15" customHeight="1">
      <c r="R41480"/>
      <c r="S41480"/>
    </row>
    <row r="41481" spans="18:19" ht="15" customHeight="1">
      <c r="R41481"/>
      <c r="S41481"/>
    </row>
    <row r="41482" spans="18:19" ht="15" customHeight="1">
      <c r="R41482"/>
      <c r="S41482"/>
    </row>
    <row r="41483" spans="18:19" ht="15" customHeight="1">
      <c r="R41483"/>
      <c r="S41483"/>
    </row>
    <row r="41484" spans="18:19" ht="15" customHeight="1">
      <c r="R41484"/>
      <c r="S41484"/>
    </row>
    <row r="41485" spans="18:19" ht="15" customHeight="1">
      <c r="R41485"/>
      <c r="S41485"/>
    </row>
    <row r="41486" spans="18:19" ht="15" customHeight="1">
      <c r="R41486"/>
      <c r="S41486"/>
    </row>
    <row r="41487" spans="18:19" ht="15" customHeight="1">
      <c r="R41487"/>
      <c r="S41487"/>
    </row>
    <row r="41488" spans="18:19" ht="15" customHeight="1">
      <c r="R41488"/>
      <c r="S41488"/>
    </row>
    <row r="41489" spans="18:19" ht="15" customHeight="1">
      <c r="R41489"/>
      <c r="S41489"/>
    </row>
    <row r="41490" spans="18:19" ht="15" customHeight="1">
      <c r="R41490"/>
      <c r="S41490"/>
    </row>
    <row r="41491" spans="18:19" ht="15" customHeight="1">
      <c r="R41491"/>
      <c r="S41491"/>
    </row>
    <row r="41492" spans="18:19" ht="15" customHeight="1">
      <c r="R41492"/>
      <c r="S41492"/>
    </row>
    <row r="41493" spans="18:19" ht="15" customHeight="1">
      <c r="R41493"/>
      <c r="S41493"/>
    </row>
    <row r="41494" spans="18:19" ht="15" customHeight="1">
      <c r="R41494"/>
      <c r="S41494"/>
    </row>
    <row r="41495" spans="18:19" ht="15" customHeight="1">
      <c r="R41495"/>
      <c r="S41495"/>
    </row>
    <row r="41496" spans="18:19" ht="15" customHeight="1">
      <c r="R41496"/>
      <c r="S41496"/>
    </row>
    <row r="41497" spans="18:19" ht="15" customHeight="1">
      <c r="R41497"/>
      <c r="S41497"/>
    </row>
    <row r="41498" spans="18:19" ht="15" customHeight="1">
      <c r="R41498"/>
      <c r="S41498"/>
    </row>
    <row r="41499" spans="18:19" ht="15" customHeight="1">
      <c r="R41499"/>
      <c r="S41499"/>
    </row>
    <row r="41500" spans="18:19" ht="15" customHeight="1">
      <c r="R41500"/>
      <c r="S41500"/>
    </row>
    <row r="41501" spans="18:19" ht="15" customHeight="1">
      <c r="R41501"/>
      <c r="S41501"/>
    </row>
    <row r="41502" spans="18:19" ht="15" customHeight="1">
      <c r="R41502"/>
      <c r="S41502"/>
    </row>
    <row r="41503" spans="18:19" ht="15" customHeight="1">
      <c r="R41503"/>
      <c r="S41503"/>
    </row>
    <row r="41504" spans="18:19" ht="15" customHeight="1">
      <c r="R41504"/>
      <c r="S41504"/>
    </row>
    <row r="41505" spans="18:19" ht="15" customHeight="1">
      <c r="R41505"/>
      <c r="S41505"/>
    </row>
    <row r="41506" spans="18:19" ht="15" customHeight="1">
      <c r="R41506"/>
      <c r="S41506"/>
    </row>
    <row r="41507" spans="18:19" ht="15" customHeight="1">
      <c r="R41507"/>
      <c r="S41507"/>
    </row>
    <row r="41508" spans="18:19" ht="15" customHeight="1">
      <c r="R41508"/>
      <c r="S41508"/>
    </row>
    <row r="41509" spans="18:19" ht="15" customHeight="1">
      <c r="R41509"/>
      <c r="S41509"/>
    </row>
    <row r="41510" spans="18:19" ht="15" customHeight="1">
      <c r="R41510"/>
      <c r="S41510"/>
    </row>
    <row r="41511" spans="18:19" ht="15" customHeight="1">
      <c r="R41511"/>
      <c r="S41511"/>
    </row>
    <row r="41512" spans="18:19" ht="15" customHeight="1">
      <c r="R41512"/>
      <c r="S41512"/>
    </row>
    <row r="41513" spans="18:19" ht="15" customHeight="1">
      <c r="R41513"/>
      <c r="S41513"/>
    </row>
    <row r="41514" spans="18:19" ht="15" customHeight="1">
      <c r="R41514"/>
      <c r="S41514"/>
    </row>
    <row r="41515" spans="18:19" ht="15" customHeight="1">
      <c r="R41515"/>
      <c r="S41515"/>
    </row>
    <row r="41516" spans="18:19" ht="15" customHeight="1">
      <c r="R41516"/>
      <c r="S41516"/>
    </row>
    <row r="41517" spans="18:19" ht="15" customHeight="1">
      <c r="R41517"/>
      <c r="S41517"/>
    </row>
    <row r="41518" spans="18:19" ht="15" customHeight="1">
      <c r="R41518"/>
      <c r="S41518"/>
    </row>
    <row r="41519" spans="18:19" ht="15" customHeight="1">
      <c r="R41519"/>
      <c r="S41519"/>
    </row>
    <row r="41520" spans="18:19" ht="15" customHeight="1">
      <c r="R41520"/>
      <c r="S41520"/>
    </row>
    <row r="41521" spans="18:19" ht="15" customHeight="1">
      <c r="R41521"/>
      <c r="S41521"/>
    </row>
    <row r="41522" spans="18:19" ht="15" customHeight="1">
      <c r="R41522"/>
      <c r="S41522"/>
    </row>
    <row r="41523" spans="18:19" ht="15" customHeight="1">
      <c r="R41523"/>
      <c r="S41523"/>
    </row>
    <row r="41524" spans="18:19" ht="15" customHeight="1">
      <c r="R41524"/>
      <c r="S41524"/>
    </row>
    <row r="41525" spans="18:19" ht="15" customHeight="1">
      <c r="R41525"/>
      <c r="S41525"/>
    </row>
    <row r="41526" spans="18:19" ht="15" customHeight="1">
      <c r="R41526"/>
      <c r="S41526"/>
    </row>
    <row r="41527" spans="18:19" ht="15" customHeight="1">
      <c r="R41527"/>
      <c r="S41527"/>
    </row>
    <row r="41528" spans="18:19" ht="15" customHeight="1">
      <c r="R41528"/>
      <c r="S41528"/>
    </row>
    <row r="41529" spans="18:19" ht="15" customHeight="1">
      <c r="R41529"/>
      <c r="S41529"/>
    </row>
    <row r="41530" spans="18:19" ht="15" customHeight="1">
      <c r="R41530"/>
      <c r="S41530"/>
    </row>
    <row r="41531" spans="18:19" ht="15" customHeight="1">
      <c r="R41531"/>
      <c r="S41531"/>
    </row>
    <row r="41532" spans="18:19" ht="15" customHeight="1">
      <c r="R41532"/>
      <c r="S41532"/>
    </row>
    <row r="41533" spans="18:19" ht="15" customHeight="1">
      <c r="R41533"/>
      <c r="S41533"/>
    </row>
    <row r="41534" spans="18:19" ht="15" customHeight="1">
      <c r="R41534"/>
      <c r="S41534"/>
    </row>
    <row r="41535" spans="18:19" ht="15" customHeight="1">
      <c r="R41535"/>
      <c r="S41535"/>
    </row>
    <row r="41536" spans="18:19" ht="15" customHeight="1">
      <c r="R41536"/>
      <c r="S41536"/>
    </row>
    <row r="41537" spans="18:19" ht="15" customHeight="1">
      <c r="R41537"/>
      <c r="S41537"/>
    </row>
    <row r="41538" spans="18:19" ht="15" customHeight="1">
      <c r="R41538"/>
      <c r="S41538"/>
    </row>
    <row r="41539" spans="18:19" ht="15" customHeight="1">
      <c r="R41539"/>
      <c r="S41539"/>
    </row>
    <row r="41540" spans="18:19" ht="15" customHeight="1">
      <c r="R41540"/>
      <c r="S41540"/>
    </row>
    <row r="41541" spans="18:19" ht="15" customHeight="1">
      <c r="R41541"/>
      <c r="S41541"/>
    </row>
    <row r="41542" spans="18:19" ht="15" customHeight="1">
      <c r="R41542"/>
      <c r="S41542"/>
    </row>
    <row r="41543" spans="18:19" ht="15" customHeight="1">
      <c r="R41543"/>
      <c r="S41543"/>
    </row>
    <row r="41544" spans="18:19" ht="15" customHeight="1">
      <c r="R41544"/>
      <c r="S41544"/>
    </row>
    <row r="41545" spans="18:19" ht="15" customHeight="1">
      <c r="R41545"/>
      <c r="S41545"/>
    </row>
    <row r="41546" spans="18:19" ht="15" customHeight="1">
      <c r="R41546"/>
      <c r="S41546"/>
    </row>
    <row r="41547" spans="18:19" ht="15" customHeight="1">
      <c r="R41547"/>
      <c r="S41547"/>
    </row>
    <row r="41548" spans="18:19" ht="15" customHeight="1">
      <c r="R41548"/>
      <c r="S41548"/>
    </row>
    <row r="41549" spans="18:19" ht="15" customHeight="1">
      <c r="R41549"/>
      <c r="S41549"/>
    </row>
    <row r="41550" spans="18:19" ht="15" customHeight="1">
      <c r="R41550"/>
      <c r="S41550"/>
    </row>
    <row r="41551" spans="18:19" ht="15" customHeight="1">
      <c r="R41551"/>
      <c r="S41551"/>
    </row>
    <row r="41552" spans="18:19" ht="15" customHeight="1">
      <c r="R41552"/>
      <c r="S41552"/>
    </row>
    <row r="41553" spans="18:19" ht="15" customHeight="1">
      <c r="R41553"/>
      <c r="S41553"/>
    </row>
    <row r="41554" spans="18:19" ht="15" customHeight="1">
      <c r="R41554"/>
      <c r="S41554"/>
    </row>
    <row r="41555" spans="18:19" ht="15" customHeight="1">
      <c r="R41555"/>
      <c r="S41555"/>
    </row>
    <row r="41556" spans="18:19" ht="15" customHeight="1">
      <c r="R41556"/>
      <c r="S41556"/>
    </row>
    <row r="41557" spans="18:19" ht="15" customHeight="1">
      <c r="R41557"/>
      <c r="S41557"/>
    </row>
    <row r="41558" spans="18:19" ht="15" customHeight="1">
      <c r="R41558"/>
      <c r="S41558"/>
    </row>
    <row r="41559" spans="18:19" ht="15" customHeight="1">
      <c r="R41559"/>
      <c r="S41559"/>
    </row>
    <row r="41560" spans="18:19" ht="15" customHeight="1">
      <c r="R41560"/>
      <c r="S41560"/>
    </row>
    <row r="41561" spans="18:19" ht="15" customHeight="1">
      <c r="R41561"/>
      <c r="S41561"/>
    </row>
    <row r="41562" spans="18:19" ht="15" customHeight="1">
      <c r="R41562"/>
      <c r="S41562"/>
    </row>
    <row r="41563" spans="18:19" ht="15" customHeight="1">
      <c r="R41563"/>
      <c r="S41563"/>
    </row>
    <row r="41564" spans="18:19" ht="15" customHeight="1">
      <c r="R41564"/>
      <c r="S41564"/>
    </row>
    <row r="41565" spans="18:19" ht="15" customHeight="1">
      <c r="R41565"/>
      <c r="S41565"/>
    </row>
    <row r="41566" spans="18:19" ht="15" customHeight="1">
      <c r="R41566"/>
      <c r="S41566"/>
    </row>
    <row r="41567" spans="18:19" ht="15" customHeight="1">
      <c r="R41567"/>
      <c r="S41567"/>
    </row>
    <row r="41568" spans="18:19" ht="15" customHeight="1">
      <c r="R41568"/>
      <c r="S41568"/>
    </row>
    <row r="41569" spans="18:19" ht="15" customHeight="1">
      <c r="R41569"/>
      <c r="S41569"/>
    </row>
    <row r="41570" spans="18:19" ht="15" customHeight="1">
      <c r="R41570"/>
      <c r="S41570"/>
    </row>
    <row r="41571" spans="18:19" ht="15" customHeight="1">
      <c r="R41571"/>
      <c r="S41571"/>
    </row>
    <row r="41572" spans="18:19" ht="15" customHeight="1">
      <c r="R41572"/>
      <c r="S41572"/>
    </row>
    <row r="41573" spans="18:19" ht="15" customHeight="1">
      <c r="R41573"/>
      <c r="S41573"/>
    </row>
    <row r="41574" spans="18:19" ht="15" customHeight="1">
      <c r="R41574"/>
      <c r="S41574"/>
    </row>
    <row r="41575" spans="18:19" ht="15" customHeight="1">
      <c r="R41575"/>
      <c r="S41575"/>
    </row>
    <row r="41576" spans="18:19" ht="15" customHeight="1">
      <c r="R41576"/>
      <c r="S41576"/>
    </row>
    <row r="41577" spans="18:19" ht="15" customHeight="1">
      <c r="R41577"/>
      <c r="S41577"/>
    </row>
    <row r="41578" spans="18:19" ht="15" customHeight="1">
      <c r="R41578"/>
      <c r="S41578"/>
    </row>
    <row r="41579" spans="18:19" ht="15" customHeight="1">
      <c r="R41579"/>
      <c r="S41579"/>
    </row>
    <row r="41580" spans="18:19" ht="15" customHeight="1">
      <c r="R41580"/>
      <c r="S41580"/>
    </row>
    <row r="41581" spans="18:19" ht="15" customHeight="1">
      <c r="R41581"/>
      <c r="S41581"/>
    </row>
    <row r="41582" spans="18:19" ht="15" customHeight="1">
      <c r="R41582"/>
      <c r="S41582"/>
    </row>
    <row r="41583" spans="18:19" ht="15" customHeight="1">
      <c r="R41583"/>
      <c r="S41583"/>
    </row>
    <row r="41584" spans="18:19" ht="15" customHeight="1">
      <c r="R41584"/>
      <c r="S41584"/>
    </row>
    <row r="41585" spans="18:19" ht="15" customHeight="1">
      <c r="R41585"/>
      <c r="S41585"/>
    </row>
    <row r="41586" spans="18:19" ht="15" customHeight="1">
      <c r="R41586"/>
      <c r="S41586"/>
    </row>
    <row r="41587" spans="18:19" ht="15" customHeight="1">
      <c r="R41587"/>
      <c r="S41587"/>
    </row>
    <row r="41588" spans="18:19" ht="15" customHeight="1">
      <c r="R41588"/>
      <c r="S41588"/>
    </row>
    <row r="41589" spans="18:19" ht="15" customHeight="1">
      <c r="R41589"/>
      <c r="S41589"/>
    </row>
    <row r="41590" spans="18:19" ht="15" customHeight="1">
      <c r="R41590"/>
      <c r="S41590"/>
    </row>
    <row r="41591" spans="18:19" ht="15" customHeight="1">
      <c r="R41591"/>
      <c r="S41591"/>
    </row>
    <row r="41592" spans="18:19" ht="15" customHeight="1">
      <c r="R41592"/>
      <c r="S41592"/>
    </row>
    <row r="41593" spans="18:19" ht="15" customHeight="1">
      <c r="R41593"/>
      <c r="S41593"/>
    </row>
    <row r="41594" spans="18:19" ht="15" customHeight="1">
      <c r="R41594"/>
      <c r="S41594"/>
    </row>
    <row r="41595" spans="18:19" ht="15" customHeight="1">
      <c r="R41595"/>
      <c r="S41595"/>
    </row>
    <row r="41596" spans="18:19" ht="15" customHeight="1">
      <c r="R41596"/>
      <c r="S41596"/>
    </row>
    <row r="41597" spans="18:19" ht="15" customHeight="1">
      <c r="R41597"/>
      <c r="S41597"/>
    </row>
    <row r="41598" spans="18:19" ht="15" customHeight="1">
      <c r="R41598"/>
      <c r="S41598"/>
    </row>
    <row r="41599" spans="18:19" ht="15" customHeight="1">
      <c r="R41599"/>
      <c r="S41599"/>
    </row>
    <row r="41600" spans="18:19" ht="15" customHeight="1">
      <c r="R41600"/>
      <c r="S41600"/>
    </row>
    <row r="41601" spans="18:19" ht="15" customHeight="1">
      <c r="R41601"/>
      <c r="S41601"/>
    </row>
    <row r="41602" spans="18:19" ht="15" customHeight="1">
      <c r="R41602"/>
      <c r="S41602"/>
    </row>
    <row r="41603" spans="18:19" ht="15" customHeight="1">
      <c r="R41603"/>
      <c r="S41603"/>
    </row>
    <row r="41604" spans="18:19" ht="15" customHeight="1">
      <c r="R41604"/>
      <c r="S41604"/>
    </row>
    <row r="41605" spans="18:19" ht="15" customHeight="1">
      <c r="R41605"/>
      <c r="S41605"/>
    </row>
    <row r="41606" spans="18:19" ht="15" customHeight="1">
      <c r="R41606"/>
      <c r="S41606"/>
    </row>
    <row r="41607" spans="18:19" ht="15" customHeight="1">
      <c r="R41607"/>
      <c r="S41607"/>
    </row>
    <row r="41608" spans="18:19" ht="15" customHeight="1">
      <c r="R41608"/>
      <c r="S41608"/>
    </row>
    <row r="41609" spans="18:19" ht="15" customHeight="1">
      <c r="R41609"/>
      <c r="S41609"/>
    </row>
    <row r="41610" spans="18:19" ht="15" customHeight="1">
      <c r="R41610"/>
      <c r="S41610"/>
    </row>
    <row r="41611" spans="18:19" ht="15" customHeight="1">
      <c r="R41611"/>
      <c r="S41611"/>
    </row>
    <row r="41612" spans="18:19" ht="15" customHeight="1">
      <c r="R41612"/>
      <c r="S41612"/>
    </row>
    <row r="41613" spans="18:19" ht="15" customHeight="1">
      <c r="R41613"/>
      <c r="S41613"/>
    </row>
    <row r="41614" spans="18:19" ht="15" customHeight="1">
      <c r="R41614"/>
      <c r="S41614"/>
    </row>
    <row r="41615" spans="18:19" ht="15" customHeight="1">
      <c r="R41615"/>
      <c r="S41615"/>
    </row>
    <row r="41616" spans="18:19" ht="15" customHeight="1">
      <c r="R41616"/>
      <c r="S41616"/>
    </row>
    <row r="41617" spans="18:19" ht="15" customHeight="1">
      <c r="R41617"/>
      <c r="S41617"/>
    </row>
    <row r="41618" spans="18:19" ht="15" customHeight="1">
      <c r="R41618"/>
      <c r="S41618"/>
    </row>
    <row r="41619" spans="18:19" ht="15" customHeight="1">
      <c r="R41619"/>
      <c r="S41619"/>
    </row>
    <row r="41620" spans="18:19" ht="15" customHeight="1">
      <c r="R41620"/>
      <c r="S41620"/>
    </row>
    <row r="41621" spans="18:19" ht="15" customHeight="1">
      <c r="R41621"/>
      <c r="S41621"/>
    </row>
    <row r="41622" spans="18:19" ht="15" customHeight="1">
      <c r="R41622"/>
      <c r="S41622"/>
    </row>
    <row r="41623" spans="18:19" ht="15" customHeight="1">
      <c r="R41623"/>
      <c r="S41623"/>
    </row>
    <row r="41624" spans="18:19" ht="15" customHeight="1">
      <c r="R41624"/>
      <c r="S41624"/>
    </row>
    <row r="41625" spans="18:19" ht="15" customHeight="1">
      <c r="R41625"/>
      <c r="S41625"/>
    </row>
    <row r="41626" spans="18:19" ht="15" customHeight="1">
      <c r="R41626"/>
      <c r="S41626"/>
    </row>
    <row r="41627" spans="18:19" ht="15" customHeight="1">
      <c r="R41627"/>
      <c r="S41627"/>
    </row>
    <row r="41628" spans="18:19" ht="15" customHeight="1">
      <c r="R41628"/>
      <c r="S41628"/>
    </row>
    <row r="41629" spans="18:19" ht="15" customHeight="1">
      <c r="R41629"/>
      <c r="S41629"/>
    </row>
    <row r="41630" spans="18:19" ht="15" customHeight="1">
      <c r="R41630"/>
      <c r="S41630"/>
    </row>
    <row r="41631" spans="18:19" ht="15" customHeight="1">
      <c r="R41631"/>
      <c r="S41631"/>
    </row>
    <row r="41632" spans="18:19" ht="15" customHeight="1">
      <c r="R41632"/>
      <c r="S41632"/>
    </row>
    <row r="41633" spans="18:19" ht="15" customHeight="1">
      <c r="R41633"/>
      <c r="S41633"/>
    </row>
    <row r="41634" spans="18:19" ht="15" customHeight="1">
      <c r="R41634"/>
      <c r="S41634"/>
    </row>
    <row r="41635" spans="18:19" ht="15" customHeight="1">
      <c r="R41635"/>
      <c r="S41635"/>
    </row>
    <row r="41636" spans="18:19" ht="15" customHeight="1">
      <c r="R41636"/>
      <c r="S41636"/>
    </row>
    <row r="41637" spans="18:19" ht="15" customHeight="1">
      <c r="R41637"/>
      <c r="S41637"/>
    </row>
    <row r="41638" spans="18:19" ht="15" customHeight="1">
      <c r="R41638"/>
      <c r="S41638"/>
    </row>
    <row r="41639" spans="18:19" ht="15" customHeight="1">
      <c r="R41639"/>
      <c r="S41639"/>
    </row>
    <row r="41640" spans="18:19" ht="15" customHeight="1">
      <c r="R41640"/>
      <c r="S41640"/>
    </row>
    <row r="41641" spans="18:19" ht="15" customHeight="1">
      <c r="R41641"/>
      <c r="S41641"/>
    </row>
    <row r="41642" spans="18:19" ht="15" customHeight="1">
      <c r="R41642"/>
      <c r="S41642"/>
    </row>
    <row r="41643" spans="18:19" ht="15" customHeight="1">
      <c r="R41643"/>
      <c r="S41643"/>
    </row>
    <row r="41644" spans="18:19" ht="15" customHeight="1">
      <c r="R41644"/>
      <c r="S41644"/>
    </row>
    <row r="41645" spans="18:19" ht="15" customHeight="1">
      <c r="R41645"/>
      <c r="S41645"/>
    </row>
    <row r="41646" spans="18:19" ht="15" customHeight="1">
      <c r="R41646"/>
      <c r="S41646"/>
    </row>
    <row r="41647" spans="18:19" ht="15" customHeight="1">
      <c r="R41647"/>
      <c r="S41647"/>
    </row>
    <row r="41648" spans="18:19" ht="15" customHeight="1">
      <c r="R41648"/>
      <c r="S41648"/>
    </row>
    <row r="41649" spans="18:19" ht="15" customHeight="1">
      <c r="R41649"/>
      <c r="S41649"/>
    </row>
    <row r="41650" spans="18:19" ht="15" customHeight="1">
      <c r="R41650"/>
      <c r="S41650"/>
    </row>
    <row r="41651" spans="18:19" ht="15" customHeight="1">
      <c r="R41651"/>
      <c r="S41651"/>
    </row>
    <row r="41652" spans="18:19" ht="15" customHeight="1">
      <c r="R41652"/>
      <c r="S41652"/>
    </row>
    <row r="41653" spans="18:19" ht="15" customHeight="1">
      <c r="R41653"/>
      <c r="S41653"/>
    </row>
    <row r="41654" spans="18:19" ht="15" customHeight="1">
      <c r="R41654"/>
      <c r="S41654"/>
    </row>
    <row r="41655" spans="18:19" ht="15" customHeight="1">
      <c r="R41655"/>
      <c r="S41655"/>
    </row>
    <row r="41656" spans="18:19" ht="15" customHeight="1">
      <c r="R41656"/>
      <c r="S41656"/>
    </row>
    <row r="41657" spans="18:19" ht="15" customHeight="1">
      <c r="R41657"/>
      <c r="S41657"/>
    </row>
    <row r="41658" spans="18:19" ht="15" customHeight="1">
      <c r="R41658"/>
      <c r="S41658"/>
    </row>
    <row r="41659" spans="18:19" ht="15" customHeight="1">
      <c r="R41659"/>
      <c r="S41659"/>
    </row>
    <row r="41660" spans="18:19" ht="15" customHeight="1">
      <c r="R41660"/>
      <c r="S41660"/>
    </row>
    <row r="41661" spans="18:19" ht="15" customHeight="1">
      <c r="R41661"/>
      <c r="S41661"/>
    </row>
    <row r="41662" spans="18:19" ht="15" customHeight="1">
      <c r="R41662"/>
      <c r="S41662"/>
    </row>
    <row r="41663" spans="18:19" ht="15" customHeight="1">
      <c r="R41663"/>
      <c r="S41663"/>
    </row>
    <row r="41664" spans="18:19" ht="15" customHeight="1">
      <c r="R41664"/>
      <c r="S41664"/>
    </row>
    <row r="41665" spans="18:19" ht="15" customHeight="1">
      <c r="R41665"/>
      <c r="S41665"/>
    </row>
    <row r="41666" spans="18:19" ht="15" customHeight="1">
      <c r="R41666"/>
      <c r="S41666"/>
    </row>
    <row r="41667" spans="18:19" ht="15" customHeight="1">
      <c r="R41667"/>
      <c r="S41667"/>
    </row>
    <row r="41668" spans="18:19" ht="15" customHeight="1">
      <c r="R41668"/>
      <c r="S41668"/>
    </row>
    <row r="41669" spans="18:19" ht="15" customHeight="1">
      <c r="R41669"/>
      <c r="S41669"/>
    </row>
    <row r="41670" spans="18:19" ht="15" customHeight="1">
      <c r="R41670"/>
      <c r="S41670"/>
    </row>
    <row r="41671" spans="18:19" ht="15" customHeight="1">
      <c r="R41671"/>
      <c r="S41671"/>
    </row>
    <row r="41672" spans="18:19" ht="15" customHeight="1">
      <c r="R41672"/>
      <c r="S41672"/>
    </row>
    <row r="41673" spans="18:19" ht="15" customHeight="1">
      <c r="R41673"/>
      <c r="S41673"/>
    </row>
    <row r="41674" spans="18:19" ht="15" customHeight="1">
      <c r="R41674"/>
      <c r="S41674"/>
    </row>
    <row r="41675" spans="18:19" ht="15" customHeight="1">
      <c r="R41675"/>
      <c r="S41675"/>
    </row>
    <row r="41676" spans="18:19" ht="15" customHeight="1">
      <c r="R41676"/>
      <c r="S41676"/>
    </row>
    <row r="41677" spans="18:19" ht="15" customHeight="1">
      <c r="R41677"/>
      <c r="S41677"/>
    </row>
    <row r="41678" spans="18:19" ht="15" customHeight="1">
      <c r="R41678"/>
      <c r="S41678"/>
    </row>
    <row r="41679" spans="18:19" ht="15" customHeight="1">
      <c r="R41679"/>
      <c r="S41679"/>
    </row>
    <row r="41680" spans="18:19" ht="15" customHeight="1">
      <c r="R41680"/>
      <c r="S41680"/>
    </row>
    <row r="41681" spans="18:19" ht="15" customHeight="1">
      <c r="R41681"/>
      <c r="S41681"/>
    </row>
    <row r="41682" spans="18:19" ht="15" customHeight="1">
      <c r="R41682"/>
      <c r="S41682"/>
    </row>
    <row r="41683" spans="18:19" ht="15" customHeight="1">
      <c r="R41683"/>
      <c r="S41683"/>
    </row>
    <row r="41684" spans="18:19" ht="15" customHeight="1">
      <c r="R41684"/>
      <c r="S41684"/>
    </row>
    <row r="41685" spans="18:19" ht="15" customHeight="1">
      <c r="R41685"/>
      <c r="S41685"/>
    </row>
    <row r="41686" spans="18:19" ht="15" customHeight="1">
      <c r="R41686"/>
      <c r="S41686"/>
    </row>
    <row r="41687" spans="18:19" ht="15" customHeight="1">
      <c r="R41687"/>
      <c r="S41687"/>
    </row>
    <row r="41688" spans="18:19" ht="15" customHeight="1">
      <c r="R41688"/>
      <c r="S41688"/>
    </row>
    <row r="41689" spans="18:19" ht="15" customHeight="1">
      <c r="R41689"/>
      <c r="S41689"/>
    </row>
    <row r="41690" spans="18:19" ht="15" customHeight="1">
      <c r="R41690"/>
      <c r="S41690"/>
    </row>
    <row r="41691" spans="18:19" ht="15" customHeight="1">
      <c r="R41691"/>
      <c r="S41691"/>
    </row>
    <row r="41692" spans="18:19" ht="15" customHeight="1">
      <c r="R41692"/>
      <c r="S41692"/>
    </row>
    <row r="41693" spans="18:19" ht="15" customHeight="1">
      <c r="R41693"/>
      <c r="S41693"/>
    </row>
    <row r="41694" spans="18:19" ht="15" customHeight="1">
      <c r="R41694"/>
      <c r="S41694"/>
    </row>
    <row r="41695" spans="18:19" ht="15" customHeight="1">
      <c r="R41695"/>
      <c r="S41695"/>
    </row>
    <row r="41696" spans="18:19" ht="15" customHeight="1">
      <c r="R41696"/>
      <c r="S41696"/>
    </row>
    <row r="41697" spans="18:19" ht="15" customHeight="1">
      <c r="R41697"/>
      <c r="S41697"/>
    </row>
    <row r="41698" spans="18:19" ht="15" customHeight="1">
      <c r="R41698"/>
      <c r="S41698"/>
    </row>
    <row r="41699" spans="18:19" ht="15" customHeight="1">
      <c r="R41699"/>
      <c r="S41699"/>
    </row>
    <row r="41700" spans="18:19" ht="15" customHeight="1">
      <c r="R41700"/>
      <c r="S41700"/>
    </row>
    <row r="41701" spans="18:19" ht="15" customHeight="1">
      <c r="R41701"/>
      <c r="S41701"/>
    </row>
    <row r="41702" spans="18:19" ht="15" customHeight="1">
      <c r="R41702"/>
      <c r="S41702"/>
    </row>
    <row r="41703" spans="18:19" ht="15" customHeight="1">
      <c r="R41703"/>
      <c r="S41703"/>
    </row>
    <row r="41704" spans="18:19" ht="15" customHeight="1">
      <c r="R41704"/>
      <c r="S41704"/>
    </row>
    <row r="41705" spans="18:19" ht="15" customHeight="1">
      <c r="R41705"/>
      <c r="S41705"/>
    </row>
    <row r="41706" spans="18:19" ht="15" customHeight="1">
      <c r="R41706"/>
      <c r="S41706"/>
    </row>
    <row r="41707" spans="18:19" ht="15" customHeight="1">
      <c r="R41707"/>
      <c r="S41707"/>
    </row>
    <row r="41708" spans="18:19" ht="15" customHeight="1">
      <c r="R41708"/>
      <c r="S41708"/>
    </row>
    <row r="41709" spans="18:19" ht="15" customHeight="1">
      <c r="R41709"/>
      <c r="S41709"/>
    </row>
    <row r="41710" spans="18:19" ht="15" customHeight="1">
      <c r="R41710"/>
      <c r="S41710"/>
    </row>
    <row r="41711" spans="18:19" ht="15" customHeight="1">
      <c r="R41711"/>
      <c r="S41711"/>
    </row>
    <row r="41712" spans="18:19" ht="15" customHeight="1">
      <c r="R41712"/>
      <c r="S41712"/>
    </row>
    <row r="41713" spans="18:19" ht="15" customHeight="1">
      <c r="R41713"/>
      <c r="S41713"/>
    </row>
    <row r="41714" spans="18:19" ht="15" customHeight="1">
      <c r="R41714"/>
      <c r="S41714"/>
    </row>
    <row r="41715" spans="18:19" ht="15" customHeight="1">
      <c r="R41715"/>
      <c r="S41715"/>
    </row>
    <row r="41716" spans="18:19" ht="15" customHeight="1">
      <c r="R41716"/>
      <c r="S41716"/>
    </row>
    <row r="41717" spans="18:19" ht="15" customHeight="1">
      <c r="R41717"/>
      <c r="S41717"/>
    </row>
    <row r="41718" spans="18:19" ht="15" customHeight="1">
      <c r="R41718"/>
      <c r="S41718"/>
    </row>
    <row r="41719" spans="18:19" ht="15" customHeight="1">
      <c r="R41719"/>
      <c r="S41719"/>
    </row>
    <row r="41720" spans="18:19" ht="15" customHeight="1">
      <c r="R41720"/>
      <c r="S41720"/>
    </row>
    <row r="41721" spans="18:19" ht="15" customHeight="1">
      <c r="R41721"/>
      <c r="S41721"/>
    </row>
    <row r="41722" spans="18:19" ht="15" customHeight="1">
      <c r="R41722"/>
      <c r="S41722"/>
    </row>
    <row r="41723" spans="18:19" ht="15" customHeight="1">
      <c r="R41723"/>
      <c r="S41723"/>
    </row>
    <row r="41724" spans="18:19" ht="15" customHeight="1">
      <c r="R41724"/>
      <c r="S41724"/>
    </row>
    <row r="41725" spans="18:19" ht="15" customHeight="1">
      <c r="R41725"/>
      <c r="S41725"/>
    </row>
    <row r="41726" spans="18:19" ht="15" customHeight="1">
      <c r="R41726"/>
      <c r="S41726"/>
    </row>
    <row r="41727" spans="18:19" ht="15" customHeight="1">
      <c r="R41727"/>
      <c r="S41727"/>
    </row>
    <row r="41728" spans="18:19" ht="15" customHeight="1">
      <c r="R41728"/>
      <c r="S41728"/>
    </row>
    <row r="41729" spans="18:19" ht="15" customHeight="1">
      <c r="R41729"/>
      <c r="S41729"/>
    </row>
    <row r="41730" spans="18:19" ht="15" customHeight="1">
      <c r="R41730"/>
      <c r="S41730"/>
    </row>
    <row r="41731" spans="18:19" ht="15" customHeight="1">
      <c r="R41731"/>
      <c r="S41731"/>
    </row>
    <row r="41732" spans="18:19" ht="15" customHeight="1">
      <c r="R41732"/>
      <c r="S41732"/>
    </row>
    <row r="41733" spans="18:19" ht="15" customHeight="1">
      <c r="R41733"/>
      <c r="S41733"/>
    </row>
    <row r="41734" spans="18:19" ht="15" customHeight="1">
      <c r="R41734"/>
      <c r="S41734"/>
    </row>
    <row r="41735" spans="18:19" ht="15" customHeight="1">
      <c r="R41735"/>
      <c r="S41735"/>
    </row>
    <row r="41736" spans="18:19" ht="15" customHeight="1">
      <c r="R41736"/>
      <c r="S41736"/>
    </row>
    <row r="41737" spans="18:19" ht="15" customHeight="1">
      <c r="R41737"/>
      <c r="S41737"/>
    </row>
    <row r="41738" spans="18:19" ht="15" customHeight="1">
      <c r="R41738"/>
      <c r="S41738"/>
    </row>
    <row r="41739" spans="18:19" ht="15" customHeight="1">
      <c r="R41739"/>
      <c r="S41739"/>
    </row>
    <row r="41740" spans="18:19" ht="15" customHeight="1">
      <c r="R41740"/>
      <c r="S41740"/>
    </row>
    <row r="41741" spans="18:19" ht="15" customHeight="1">
      <c r="R41741"/>
      <c r="S41741"/>
    </row>
    <row r="41742" spans="18:19" ht="15" customHeight="1">
      <c r="R41742"/>
      <c r="S41742"/>
    </row>
    <row r="41743" spans="18:19" ht="15" customHeight="1">
      <c r="R41743"/>
      <c r="S41743"/>
    </row>
    <row r="41744" spans="18:19" ht="15" customHeight="1">
      <c r="R41744"/>
      <c r="S41744"/>
    </row>
    <row r="41745" spans="18:19" ht="15" customHeight="1">
      <c r="R41745"/>
      <c r="S41745"/>
    </row>
    <row r="41746" spans="18:19" ht="15" customHeight="1">
      <c r="R41746"/>
      <c r="S41746"/>
    </row>
    <row r="41747" spans="18:19" ht="15" customHeight="1">
      <c r="R41747"/>
      <c r="S41747"/>
    </row>
    <row r="41748" spans="18:19" ht="15" customHeight="1">
      <c r="R41748"/>
      <c r="S41748"/>
    </row>
    <row r="41749" spans="18:19" ht="15" customHeight="1">
      <c r="R41749"/>
      <c r="S41749"/>
    </row>
    <row r="41750" spans="18:19" ht="15" customHeight="1">
      <c r="R41750"/>
      <c r="S41750"/>
    </row>
    <row r="41751" spans="18:19" ht="15" customHeight="1">
      <c r="R41751"/>
      <c r="S41751"/>
    </row>
    <row r="41752" spans="18:19" ht="15" customHeight="1">
      <c r="R41752"/>
      <c r="S41752"/>
    </row>
    <row r="41753" spans="18:19" ht="15" customHeight="1">
      <c r="R41753"/>
      <c r="S41753"/>
    </row>
    <row r="41754" spans="18:19" ht="15" customHeight="1">
      <c r="R41754"/>
      <c r="S41754"/>
    </row>
    <row r="41755" spans="18:19" ht="15" customHeight="1">
      <c r="R41755"/>
      <c r="S41755"/>
    </row>
    <row r="41756" spans="18:19" ht="15" customHeight="1">
      <c r="R41756"/>
      <c r="S41756"/>
    </row>
    <row r="41757" spans="18:19" ht="15" customHeight="1">
      <c r="R41757"/>
      <c r="S41757"/>
    </row>
    <row r="41758" spans="18:19" ht="15" customHeight="1">
      <c r="R41758"/>
      <c r="S41758"/>
    </row>
    <row r="41759" spans="18:19" ht="15" customHeight="1">
      <c r="R41759"/>
      <c r="S41759"/>
    </row>
    <row r="41760" spans="18:19" ht="15" customHeight="1">
      <c r="R41760"/>
      <c r="S41760"/>
    </row>
    <row r="41761" spans="18:19" ht="15" customHeight="1">
      <c r="R41761"/>
      <c r="S41761"/>
    </row>
    <row r="41762" spans="18:19" ht="15" customHeight="1">
      <c r="R41762"/>
      <c r="S41762"/>
    </row>
    <row r="41763" spans="18:19" ht="15" customHeight="1">
      <c r="R41763"/>
      <c r="S41763"/>
    </row>
    <row r="41764" spans="18:19" ht="15" customHeight="1">
      <c r="R41764"/>
      <c r="S41764"/>
    </row>
    <row r="41765" spans="18:19" ht="15" customHeight="1">
      <c r="R41765"/>
      <c r="S41765"/>
    </row>
    <row r="41766" spans="18:19" ht="15" customHeight="1">
      <c r="R41766"/>
      <c r="S41766"/>
    </row>
    <row r="41767" spans="18:19" ht="15" customHeight="1">
      <c r="R41767"/>
      <c r="S41767"/>
    </row>
    <row r="41768" spans="18:19" ht="15" customHeight="1">
      <c r="R41768"/>
      <c r="S41768"/>
    </row>
    <row r="41769" spans="18:19" ht="15" customHeight="1">
      <c r="R41769"/>
      <c r="S41769"/>
    </row>
    <row r="41770" spans="18:19" ht="15" customHeight="1">
      <c r="R41770"/>
      <c r="S41770"/>
    </row>
    <row r="41771" spans="18:19" ht="15" customHeight="1">
      <c r="R41771"/>
      <c r="S41771"/>
    </row>
    <row r="41772" spans="18:19" ht="15" customHeight="1">
      <c r="R41772"/>
      <c r="S41772"/>
    </row>
    <row r="41773" spans="18:19" ht="15" customHeight="1">
      <c r="R41773"/>
      <c r="S41773"/>
    </row>
    <row r="41774" spans="18:19" ht="15" customHeight="1">
      <c r="R41774"/>
      <c r="S41774"/>
    </row>
    <row r="41775" spans="18:19" ht="15" customHeight="1">
      <c r="R41775"/>
      <c r="S41775"/>
    </row>
    <row r="41776" spans="18:19" ht="15" customHeight="1">
      <c r="R41776"/>
      <c r="S41776"/>
    </row>
    <row r="41777" spans="18:19" ht="15" customHeight="1">
      <c r="R41777"/>
      <c r="S41777"/>
    </row>
    <row r="41778" spans="18:19" ht="15" customHeight="1">
      <c r="R41778"/>
      <c r="S41778"/>
    </row>
    <row r="41779" spans="18:19" ht="15" customHeight="1">
      <c r="R41779"/>
      <c r="S41779"/>
    </row>
    <row r="41780" spans="18:19" ht="15" customHeight="1">
      <c r="R41780"/>
      <c r="S41780"/>
    </row>
    <row r="41781" spans="18:19" ht="15" customHeight="1">
      <c r="R41781"/>
      <c r="S41781"/>
    </row>
    <row r="41782" spans="18:19" ht="15" customHeight="1">
      <c r="R41782"/>
      <c r="S41782"/>
    </row>
    <row r="41783" spans="18:19" ht="15" customHeight="1">
      <c r="R41783"/>
      <c r="S41783"/>
    </row>
    <row r="41784" spans="18:19" ht="15" customHeight="1">
      <c r="R41784"/>
      <c r="S41784"/>
    </row>
    <row r="41785" spans="18:19" ht="15" customHeight="1">
      <c r="R41785"/>
      <c r="S41785"/>
    </row>
    <row r="41786" spans="18:19" ht="15" customHeight="1">
      <c r="R41786"/>
      <c r="S41786"/>
    </row>
    <row r="41787" spans="18:19" ht="15" customHeight="1">
      <c r="R41787"/>
      <c r="S41787"/>
    </row>
    <row r="41788" spans="18:19" ht="15" customHeight="1">
      <c r="R41788"/>
      <c r="S41788"/>
    </row>
    <row r="41789" spans="18:19" ht="15" customHeight="1">
      <c r="R41789"/>
      <c r="S41789"/>
    </row>
    <row r="41790" spans="18:19" ht="15" customHeight="1">
      <c r="R41790"/>
      <c r="S41790"/>
    </row>
    <row r="41791" spans="18:19" ht="15" customHeight="1">
      <c r="R41791"/>
      <c r="S41791"/>
    </row>
    <row r="41792" spans="18:19" ht="15" customHeight="1">
      <c r="R41792"/>
      <c r="S41792"/>
    </row>
    <row r="41793" spans="18:19" ht="15" customHeight="1">
      <c r="R41793"/>
      <c r="S41793"/>
    </row>
    <row r="41794" spans="18:19" ht="15" customHeight="1">
      <c r="R41794"/>
      <c r="S41794"/>
    </row>
    <row r="41795" spans="18:19" ht="15" customHeight="1">
      <c r="R41795"/>
      <c r="S41795"/>
    </row>
    <row r="41796" spans="18:19" ht="15" customHeight="1">
      <c r="R41796"/>
      <c r="S41796"/>
    </row>
    <row r="41797" spans="18:19" ht="15" customHeight="1">
      <c r="R41797"/>
      <c r="S41797"/>
    </row>
    <row r="41798" spans="18:19" ht="15" customHeight="1">
      <c r="R41798"/>
      <c r="S41798"/>
    </row>
    <row r="41799" spans="18:19" ht="15" customHeight="1">
      <c r="R41799"/>
      <c r="S41799"/>
    </row>
    <row r="41800" spans="18:19" ht="15" customHeight="1">
      <c r="R41800"/>
      <c r="S41800"/>
    </row>
    <row r="41801" spans="18:19" ht="15" customHeight="1">
      <c r="R41801"/>
      <c r="S41801"/>
    </row>
    <row r="41802" spans="18:19" ht="15" customHeight="1">
      <c r="R41802"/>
      <c r="S41802"/>
    </row>
    <row r="41803" spans="18:19" ht="15" customHeight="1">
      <c r="R41803"/>
      <c r="S41803"/>
    </row>
    <row r="41804" spans="18:19" ht="15" customHeight="1">
      <c r="R41804"/>
      <c r="S41804"/>
    </row>
    <row r="41805" spans="18:19" ht="15" customHeight="1">
      <c r="R41805"/>
      <c r="S41805"/>
    </row>
    <row r="41806" spans="18:19" ht="15" customHeight="1">
      <c r="R41806"/>
      <c r="S41806"/>
    </row>
    <row r="41807" spans="18:19" ht="15" customHeight="1">
      <c r="R41807"/>
      <c r="S41807"/>
    </row>
    <row r="41808" spans="18:19" ht="15" customHeight="1">
      <c r="R41808"/>
      <c r="S41808"/>
    </row>
    <row r="41809" spans="18:19" ht="15" customHeight="1">
      <c r="R41809"/>
      <c r="S41809"/>
    </row>
    <row r="41810" spans="18:19" ht="15" customHeight="1">
      <c r="R41810"/>
      <c r="S41810"/>
    </row>
    <row r="41811" spans="18:19" ht="15" customHeight="1">
      <c r="R41811"/>
      <c r="S41811"/>
    </row>
    <row r="41812" spans="18:19" ht="15" customHeight="1">
      <c r="R41812"/>
      <c r="S41812"/>
    </row>
    <row r="41813" spans="18:19" ht="15" customHeight="1">
      <c r="R41813"/>
      <c r="S41813"/>
    </row>
    <row r="41814" spans="18:19" ht="15" customHeight="1">
      <c r="R41814"/>
      <c r="S41814"/>
    </row>
    <row r="41815" spans="18:19" ht="15" customHeight="1">
      <c r="R41815"/>
      <c r="S41815"/>
    </row>
    <row r="41816" spans="18:19" ht="15" customHeight="1">
      <c r="R41816"/>
      <c r="S41816"/>
    </row>
    <row r="41817" spans="18:19" ht="15" customHeight="1">
      <c r="R41817"/>
      <c r="S41817"/>
    </row>
    <row r="41818" spans="18:19" ht="15" customHeight="1">
      <c r="R41818"/>
      <c r="S41818"/>
    </row>
    <row r="41819" spans="18:19" ht="15" customHeight="1">
      <c r="R41819"/>
      <c r="S41819"/>
    </row>
    <row r="41820" spans="18:19" ht="15" customHeight="1">
      <c r="R41820"/>
      <c r="S41820"/>
    </row>
    <row r="41821" spans="18:19" ht="15" customHeight="1">
      <c r="R41821"/>
      <c r="S41821"/>
    </row>
    <row r="41822" spans="18:19" ht="15" customHeight="1">
      <c r="R41822"/>
      <c r="S41822"/>
    </row>
    <row r="41823" spans="18:19" ht="15" customHeight="1">
      <c r="R41823"/>
      <c r="S41823"/>
    </row>
    <row r="41824" spans="18:19" ht="15" customHeight="1">
      <c r="R41824"/>
      <c r="S41824"/>
    </row>
    <row r="41825" spans="18:19" ht="15" customHeight="1">
      <c r="R41825"/>
      <c r="S41825"/>
    </row>
    <row r="41826" spans="18:19" ht="15" customHeight="1">
      <c r="R41826"/>
      <c r="S41826"/>
    </row>
    <row r="41827" spans="18:19" ht="15" customHeight="1">
      <c r="R41827"/>
      <c r="S41827"/>
    </row>
    <row r="41828" spans="18:19" ht="15" customHeight="1">
      <c r="R41828"/>
      <c r="S41828"/>
    </row>
    <row r="41829" spans="18:19" ht="15" customHeight="1">
      <c r="R41829"/>
      <c r="S41829"/>
    </row>
    <row r="41830" spans="18:19" ht="15" customHeight="1">
      <c r="R41830"/>
      <c r="S41830"/>
    </row>
    <row r="41831" spans="18:19" ht="15" customHeight="1">
      <c r="R41831"/>
      <c r="S41831"/>
    </row>
    <row r="41832" spans="18:19" ht="15" customHeight="1">
      <c r="R41832"/>
      <c r="S41832"/>
    </row>
    <row r="41833" spans="18:19" ht="15" customHeight="1">
      <c r="R41833"/>
      <c r="S41833"/>
    </row>
    <row r="41834" spans="18:19" ht="15" customHeight="1">
      <c r="R41834"/>
      <c r="S41834"/>
    </row>
    <row r="41835" spans="18:19" ht="15" customHeight="1">
      <c r="R41835"/>
      <c r="S41835"/>
    </row>
    <row r="41836" spans="18:19" ht="15" customHeight="1">
      <c r="R41836"/>
      <c r="S41836"/>
    </row>
    <row r="41837" spans="18:19" ht="15" customHeight="1">
      <c r="R41837"/>
      <c r="S41837"/>
    </row>
    <row r="41838" spans="18:19" ht="15" customHeight="1">
      <c r="R41838"/>
      <c r="S41838"/>
    </row>
    <row r="41839" spans="18:19" ht="15" customHeight="1">
      <c r="R41839"/>
      <c r="S41839"/>
    </row>
    <row r="41840" spans="18:19" ht="15" customHeight="1">
      <c r="R41840"/>
      <c r="S41840"/>
    </row>
    <row r="41841" spans="18:19" ht="15" customHeight="1">
      <c r="R41841"/>
      <c r="S41841"/>
    </row>
    <row r="41842" spans="18:19" ht="15" customHeight="1">
      <c r="R41842"/>
      <c r="S41842"/>
    </row>
    <row r="41843" spans="18:19" ht="15" customHeight="1">
      <c r="R41843"/>
      <c r="S41843"/>
    </row>
    <row r="41844" spans="18:19" ht="15" customHeight="1">
      <c r="R41844"/>
      <c r="S41844"/>
    </row>
    <row r="41845" spans="18:19" ht="15" customHeight="1">
      <c r="R41845"/>
      <c r="S41845"/>
    </row>
    <row r="41846" spans="18:19" ht="15" customHeight="1">
      <c r="R41846"/>
      <c r="S41846"/>
    </row>
    <row r="41847" spans="18:19" ht="15" customHeight="1">
      <c r="R41847"/>
      <c r="S41847"/>
    </row>
    <row r="41848" spans="18:19" ht="15" customHeight="1">
      <c r="R41848"/>
      <c r="S41848"/>
    </row>
    <row r="41849" spans="18:19" ht="15" customHeight="1">
      <c r="R41849"/>
      <c r="S41849"/>
    </row>
    <row r="41850" spans="18:19" ht="15" customHeight="1">
      <c r="R41850"/>
      <c r="S41850"/>
    </row>
    <row r="41851" spans="18:19" ht="15" customHeight="1">
      <c r="R41851"/>
      <c r="S41851"/>
    </row>
    <row r="41852" spans="18:19" ht="15" customHeight="1">
      <c r="R41852"/>
      <c r="S41852"/>
    </row>
    <row r="41853" spans="18:19" ht="15" customHeight="1">
      <c r="R41853"/>
      <c r="S41853"/>
    </row>
    <row r="41854" spans="18:19" ht="15" customHeight="1">
      <c r="R41854"/>
      <c r="S41854"/>
    </row>
    <row r="41855" spans="18:19" ht="15" customHeight="1">
      <c r="R41855"/>
      <c r="S41855"/>
    </row>
    <row r="41856" spans="18:19" ht="15" customHeight="1">
      <c r="R41856"/>
      <c r="S41856"/>
    </row>
    <row r="41857" spans="18:19" ht="15" customHeight="1">
      <c r="R41857"/>
      <c r="S41857"/>
    </row>
    <row r="41858" spans="18:19" ht="15" customHeight="1">
      <c r="R41858"/>
      <c r="S41858"/>
    </row>
    <row r="41859" spans="18:19" ht="15" customHeight="1">
      <c r="R41859"/>
      <c r="S41859"/>
    </row>
    <row r="41860" spans="18:19" ht="15" customHeight="1">
      <c r="R41860"/>
      <c r="S41860"/>
    </row>
    <row r="41861" spans="18:19" ht="15" customHeight="1">
      <c r="R41861"/>
      <c r="S41861"/>
    </row>
    <row r="41862" spans="18:19" ht="15" customHeight="1">
      <c r="R41862"/>
      <c r="S41862"/>
    </row>
    <row r="41863" spans="18:19" ht="15" customHeight="1">
      <c r="R41863"/>
      <c r="S41863"/>
    </row>
    <row r="41864" spans="18:19" ht="15" customHeight="1">
      <c r="R41864"/>
      <c r="S41864"/>
    </row>
    <row r="41865" spans="18:19" ht="15" customHeight="1">
      <c r="R41865"/>
      <c r="S41865"/>
    </row>
    <row r="41866" spans="18:19" ht="15" customHeight="1">
      <c r="R41866"/>
      <c r="S41866"/>
    </row>
    <row r="41867" spans="18:19" ht="15" customHeight="1">
      <c r="R41867"/>
      <c r="S41867"/>
    </row>
    <row r="41868" spans="18:19" ht="15" customHeight="1">
      <c r="R41868"/>
      <c r="S41868"/>
    </row>
    <row r="41869" spans="18:19" ht="15" customHeight="1">
      <c r="R41869"/>
      <c r="S41869"/>
    </row>
    <row r="41870" spans="18:19" ht="15" customHeight="1">
      <c r="R41870"/>
      <c r="S41870"/>
    </row>
    <row r="41871" spans="18:19" ht="15" customHeight="1">
      <c r="R41871"/>
      <c r="S41871"/>
    </row>
    <row r="41872" spans="18:19" ht="15" customHeight="1">
      <c r="R41872"/>
      <c r="S41872"/>
    </row>
    <row r="41873" spans="18:19" ht="15" customHeight="1">
      <c r="R41873"/>
      <c r="S41873"/>
    </row>
    <row r="41874" spans="18:19" ht="15" customHeight="1">
      <c r="R41874"/>
      <c r="S41874"/>
    </row>
    <row r="41875" spans="18:19" ht="15" customHeight="1">
      <c r="R41875"/>
      <c r="S41875"/>
    </row>
    <row r="41876" spans="18:19" ht="15" customHeight="1">
      <c r="R41876"/>
      <c r="S41876"/>
    </row>
    <row r="41877" spans="18:19" ht="15" customHeight="1">
      <c r="R41877"/>
      <c r="S41877"/>
    </row>
    <row r="41878" spans="18:19" ht="15" customHeight="1">
      <c r="R41878"/>
      <c r="S41878"/>
    </row>
    <row r="41879" spans="18:19" ht="15" customHeight="1">
      <c r="R41879"/>
      <c r="S41879"/>
    </row>
    <row r="41880" spans="18:19" ht="15" customHeight="1">
      <c r="R41880"/>
      <c r="S41880"/>
    </row>
    <row r="41881" spans="18:19" ht="15" customHeight="1">
      <c r="R41881"/>
      <c r="S41881"/>
    </row>
    <row r="41882" spans="18:19" ht="15" customHeight="1">
      <c r="R41882"/>
      <c r="S41882"/>
    </row>
    <row r="41883" spans="18:19" ht="15" customHeight="1">
      <c r="R41883"/>
      <c r="S41883"/>
    </row>
    <row r="41884" spans="18:19" ht="15" customHeight="1">
      <c r="R41884"/>
      <c r="S41884"/>
    </row>
    <row r="41885" spans="18:19" ht="15" customHeight="1">
      <c r="R41885"/>
      <c r="S41885"/>
    </row>
    <row r="41886" spans="18:19" ht="15" customHeight="1">
      <c r="R41886"/>
      <c r="S41886"/>
    </row>
    <row r="41887" spans="18:19" ht="15" customHeight="1">
      <c r="R41887"/>
      <c r="S41887"/>
    </row>
    <row r="41888" spans="18:19" ht="15" customHeight="1">
      <c r="R41888"/>
      <c r="S41888"/>
    </row>
    <row r="41889" spans="18:19" ht="15" customHeight="1">
      <c r="R41889"/>
      <c r="S41889"/>
    </row>
    <row r="41890" spans="18:19" ht="15" customHeight="1">
      <c r="R41890"/>
      <c r="S41890"/>
    </row>
    <row r="41891" spans="18:19" ht="15" customHeight="1">
      <c r="R41891"/>
      <c r="S41891"/>
    </row>
    <row r="41892" spans="18:19" ht="15" customHeight="1">
      <c r="R41892"/>
      <c r="S41892"/>
    </row>
    <row r="41893" spans="18:19" ht="15" customHeight="1">
      <c r="R41893"/>
      <c r="S41893"/>
    </row>
    <row r="41894" spans="18:19" ht="15" customHeight="1">
      <c r="R41894"/>
      <c r="S41894"/>
    </row>
    <row r="41895" spans="18:19" ht="15" customHeight="1">
      <c r="R41895"/>
      <c r="S41895"/>
    </row>
    <row r="41896" spans="18:19" ht="15" customHeight="1">
      <c r="R41896"/>
      <c r="S41896"/>
    </row>
    <row r="41897" spans="18:19" ht="15" customHeight="1">
      <c r="R41897"/>
      <c r="S41897"/>
    </row>
    <row r="41898" spans="18:19" ht="15" customHeight="1">
      <c r="R41898"/>
      <c r="S41898"/>
    </row>
    <row r="41899" spans="18:19" ht="15" customHeight="1">
      <c r="R41899"/>
      <c r="S41899"/>
    </row>
    <row r="41900" spans="18:19" ht="15" customHeight="1">
      <c r="R41900"/>
      <c r="S41900"/>
    </row>
    <row r="41901" spans="18:19" ht="15" customHeight="1">
      <c r="R41901"/>
      <c r="S41901"/>
    </row>
    <row r="41902" spans="18:19" ht="15" customHeight="1">
      <c r="R41902"/>
      <c r="S41902"/>
    </row>
    <row r="41903" spans="18:19" ht="15" customHeight="1">
      <c r="R41903"/>
      <c r="S41903"/>
    </row>
    <row r="41904" spans="18:19" ht="15" customHeight="1">
      <c r="R41904"/>
      <c r="S41904"/>
    </row>
    <row r="41905" spans="18:19" ht="15" customHeight="1">
      <c r="R41905"/>
      <c r="S41905"/>
    </row>
    <row r="41906" spans="18:19" ht="15" customHeight="1">
      <c r="R41906"/>
      <c r="S41906"/>
    </row>
    <row r="41907" spans="18:19" ht="15" customHeight="1">
      <c r="R41907"/>
      <c r="S41907"/>
    </row>
    <row r="41908" spans="18:19" ht="15" customHeight="1">
      <c r="R41908"/>
      <c r="S41908"/>
    </row>
    <row r="41909" spans="18:19" ht="15" customHeight="1">
      <c r="R41909"/>
      <c r="S41909"/>
    </row>
    <row r="41910" spans="18:19" ht="15" customHeight="1">
      <c r="R41910"/>
      <c r="S41910"/>
    </row>
    <row r="41911" spans="18:19" ht="15" customHeight="1">
      <c r="R41911"/>
      <c r="S41911"/>
    </row>
    <row r="41912" spans="18:19" ht="15" customHeight="1">
      <c r="R41912"/>
      <c r="S41912"/>
    </row>
    <row r="41913" spans="18:19" ht="15" customHeight="1">
      <c r="R41913"/>
      <c r="S41913"/>
    </row>
    <row r="41914" spans="18:19" ht="15" customHeight="1">
      <c r="R41914"/>
      <c r="S41914"/>
    </row>
    <row r="41915" spans="18:19" ht="15" customHeight="1">
      <c r="R41915"/>
      <c r="S41915"/>
    </row>
    <row r="41916" spans="18:19" ht="15" customHeight="1">
      <c r="R41916"/>
      <c r="S41916"/>
    </row>
    <row r="41917" spans="18:19" ht="15" customHeight="1">
      <c r="R41917"/>
      <c r="S41917"/>
    </row>
    <row r="41918" spans="18:19" ht="15" customHeight="1">
      <c r="R41918"/>
      <c r="S41918"/>
    </row>
    <row r="41919" spans="18:19" ht="15" customHeight="1">
      <c r="R41919"/>
      <c r="S41919"/>
    </row>
    <row r="41920" spans="18:19" ht="15" customHeight="1">
      <c r="R41920"/>
      <c r="S41920"/>
    </row>
    <row r="41921" spans="18:19" ht="15" customHeight="1">
      <c r="R41921"/>
      <c r="S41921"/>
    </row>
    <row r="41922" spans="18:19" ht="15" customHeight="1">
      <c r="R41922"/>
      <c r="S41922"/>
    </row>
    <row r="41923" spans="18:19" ht="15" customHeight="1">
      <c r="R41923"/>
      <c r="S41923"/>
    </row>
    <row r="41924" spans="18:19" ht="15" customHeight="1">
      <c r="R41924"/>
      <c r="S41924"/>
    </row>
    <row r="41925" spans="18:19" ht="15" customHeight="1">
      <c r="R41925"/>
      <c r="S41925"/>
    </row>
    <row r="41926" spans="18:19" ht="15" customHeight="1">
      <c r="R41926"/>
      <c r="S41926"/>
    </row>
    <row r="41927" spans="18:19" ht="15" customHeight="1">
      <c r="R41927"/>
      <c r="S41927"/>
    </row>
    <row r="41928" spans="18:19" ht="15" customHeight="1">
      <c r="R41928"/>
      <c r="S41928"/>
    </row>
    <row r="41929" spans="18:19" ht="15" customHeight="1">
      <c r="R41929"/>
      <c r="S41929"/>
    </row>
    <row r="41930" spans="18:19" ht="15" customHeight="1">
      <c r="R41930"/>
      <c r="S41930"/>
    </row>
    <row r="41931" spans="18:19" ht="15" customHeight="1">
      <c r="R41931"/>
      <c r="S41931"/>
    </row>
    <row r="41932" spans="18:19" ht="15" customHeight="1">
      <c r="R41932"/>
      <c r="S41932"/>
    </row>
    <row r="41933" spans="18:19" ht="15" customHeight="1">
      <c r="R41933"/>
      <c r="S41933"/>
    </row>
    <row r="41934" spans="18:19" ht="15" customHeight="1">
      <c r="R41934"/>
      <c r="S41934"/>
    </row>
    <row r="41935" spans="18:19" ht="15" customHeight="1">
      <c r="R41935"/>
      <c r="S41935"/>
    </row>
    <row r="41936" spans="18:19" ht="15" customHeight="1">
      <c r="R41936"/>
      <c r="S41936"/>
    </row>
    <row r="41937" spans="18:19" ht="15" customHeight="1">
      <c r="R41937"/>
      <c r="S41937"/>
    </row>
    <row r="41938" spans="18:19" ht="15" customHeight="1">
      <c r="R41938"/>
      <c r="S41938"/>
    </row>
    <row r="41939" spans="18:19" ht="15" customHeight="1">
      <c r="R41939"/>
      <c r="S41939"/>
    </row>
    <row r="41940" spans="18:19" ht="15" customHeight="1">
      <c r="R41940"/>
      <c r="S41940"/>
    </row>
    <row r="41941" spans="18:19" ht="15" customHeight="1">
      <c r="R41941"/>
      <c r="S41941"/>
    </row>
    <row r="41942" spans="18:19" ht="15" customHeight="1">
      <c r="R41942"/>
      <c r="S41942"/>
    </row>
    <row r="41943" spans="18:19" ht="15" customHeight="1">
      <c r="R41943"/>
      <c r="S41943"/>
    </row>
    <row r="41944" spans="18:19" ht="15" customHeight="1">
      <c r="R41944"/>
      <c r="S41944"/>
    </row>
    <row r="41945" spans="18:19" ht="15" customHeight="1">
      <c r="R41945"/>
      <c r="S41945"/>
    </row>
    <row r="41946" spans="18:19" ht="15" customHeight="1">
      <c r="R41946"/>
      <c r="S41946"/>
    </row>
    <row r="41947" spans="18:19" ht="15" customHeight="1">
      <c r="R41947"/>
      <c r="S41947"/>
    </row>
    <row r="41948" spans="18:19" ht="15" customHeight="1">
      <c r="R41948"/>
      <c r="S41948"/>
    </row>
    <row r="41949" spans="18:19" ht="15" customHeight="1">
      <c r="R41949"/>
      <c r="S41949"/>
    </row>
    <row r="41950" spans="18:19" ht="15" customHeight="1">
      <c r="R41950"/>
      <c r="S41950"/>
    </row>
    <row r="41951" spans="18:19" ht="15" customHeight="1">
      <c r="R41951"/>
      <c r="S41951"/>
    </row>
    <row r="41952" spans="18:19" ht="15" customHeight="1">
      <c r="R41952"/>
      <c r="S41952"/>
    </row>
    <row r="41953" spans="18:19" ht="15" customHeight="1">
      <c r="R41953"/>
      <c r="S41953"/>
    </row>
    <row r="41954" spans="18:19" ht="15" customHeight="1">
      <c r="R41954"/>
      <c r="S41954"/>
    </row>
    <row r="41955" spans="18:19" ht="15" customHeight="1">
      <c r="R41955"/>
      <c r="S41955"/>
    </row>
    <row r="41956" spans="18:19" ht="15" customHeight="1">
      <c r="R41956"/>
      <c r="S41956"/>
    </row>
    <row r="41957" spans="18:19" ht="15" customHeight="1">
      <c r="R41957"/>
      <c r="S41957"/>
    </row>
    <row r="41958" spans="18:19" ht="15" customHeight="1">
      <c r="R41958"/>
      <c r="S41958"/>
    </row>
    <row r="41959" spans="18:19" ht="15" customHeight="1">
      <c r="R41959"/>
      <c r="S41959"/>
    </row>
    <row r="41960" spans="18:19" ht="15" customHeight="1">
      <c r="R41960"/>
      <c r="S41960"/>
    </row>
    <row r="41961" spans="18:19" ht="15" customHeight="1">
      <c r="R41961"/>
      <c r="S41961"/>
    </row>
    <row r="41962" spans="18:19" ht="15" customHeight="1">
      <c r="R41962"/>
      <c r="S41962"/>
    </row>
    <row r="41963" spans="18:19" ht="15" customHeight="1">
      <c r="R41963"/>
      <c r="S41963"/>
    </row>
    <row r="41964" spans="18:19" ht="15" customHeight="1">
      <c r="R41964"/>
      <c r="S41964"/>
    </row>
    <row r="41965" spans="18:19" ht="15" customHeight="1">
      <c r="R41965"/>
      <c r="S41965"/>
    </row>
    <row r="41966" spans="18:19" ht="15" customHeight="1">
      <c r="R41966"/>
      <c r="S41966"/>
    </row>
    <row r="41967" spans="18:19" ht="15" customHeight="1">
      <c r="R41967"/>
      <c r="S41967"/>
    </row>
    <row r="41968" spans="18:19" ht="15" customHeight="1">
      <c r="R41968"/>
      <c r="S41968"/>
    </row>
    <row r="41969" spans="18:19" ht="15" customHeight="1">
      <c r="R41969"/>
      <c r="S41969"/>
    </row>
    <row r="41970" spans="18:19" ht="15" customHeight="1">
      <c r="R41970"/>
      <c r="S41970"/>
    </row>
    <row r="41971" spans="18:19" ht="15" customHeight="1">
      <c r="R41971"/>
      <c r="S41971"/>
    </row>
    <row r="41972" spans="18:19" ht="15" customHeight="1">
      <c r="R41972"/>
      <c r="S41972"/>
    </row>
    <row r="41973" spans="18:19" ht="15" customHeight="1">
      <c r="R41973"/>
      <c r="S41973"/>
    </row>
    <row r="41974" spans="18:19" ht="15" customHeight="1">
      <c r="R41974"/>
      <c r="S41974"/>
    </row>
    <row r="41975" spans="18:19" ht="15" customHeight="1">
      <c r="R41975"/>
      <c r="S41975"/>
    </row>
    <row r="41976" spans="18:19" ht="15" customHeight="1">
      <c r="R41976"/>
      <c r="S41976"/>
    </row>
    <row r="41977" spans="18:19" ht="15" customHeight="1">
      <c r="R41977"/>
      <c r="S41977"/>
    </row>
    <row r="41978" spans="18:19" ht="15" customHeight="1">
      <c r="R41978"/>
      <c r="S41978"/>
    </row>
    <row r="41979" spans="18:19" ht="15" customHeight="1">
      <c r="R41979"/>
      <c r="S41979"/>
    </row>
    <row r="41980" spans="18:19" ht="15" customHeight="1">
      <c r="R41980"/>
      <c r="S41980"/>
    </row>
    <row r="41981" spans="18:19" ht="15" customHeight="1">
      <c r="R41981"/>
      <c r="S41981"/>
    </row>
    <row r="41982" spans="18:19" ht="15" customHeight="1">
      <c r="R41982"/>
      <c r="S41982"/>
    </row>
    <row r="41983" spans="18:19" ht="15" customHeight="1">
      <c r="R41983"/>
      <c r="S41983"/>
    </row>
    <row r="41984" spans="18:19" ht="15" customHeight="1">
      <c r="R41984"/>
      <c r="S41984"/>
    </row>
    <row r="41985" spans="18:19" ht="15" customHeight="1">
      <c r="R41985"/>
      <c r="S41985"/>
    </row>
    <row r="41986" spans="18:19" ht="15" customHeight="1">
      <c r="R41986"/>
      <c r="S41986"/>
    </row>
    <row r="41987" spans="18:19" ht="15" customHeight="1">
      <c r="R41987"/>
      <c r="S41987"/>
    </row>
    <row r="41988" spans="18:19" ht="15" customHeight="1">
      <c r="R41988"/>
      <c r="S41988"/>
    </row>
    <row r="41989" spans="18:19" ht="15" customHeight="1">
      <c r="R41989"/>
      <c r="S41989"/>
    </row>
    <row r="41990" spans="18:19" ht="15" customHeight="1">
      <c r="R41990"/>
      <c r="S41990"/>
    </row>
    <row r="41991" spans="18:19" ht="15" customHeight="1">
      <c r="R41991"/>
      <c r="S41991"/>
    </row>
    <row r="41992" spans="18:19" ht="15" customHeight="1">
      <c r="R41992"/>
      <c r="S41992"/>
    </row>
    <row r="41993" spans="18:19" ht="15" customHeight="1">
      <c r="R41993"/>
      <c r="S41993"/>
    </row>
    <row r="41994" spans="18:19" ht="15" customHeight="1">
      <c r="R41994"/>
      <c r="S41994"/>
    </row>
    <row r="41995" spans="18:19" ht="15" customHeight="1">
      <c r="R41995"/>
      <c r="S41995"/>
    </row>
    <row r="41996" spans="18:19" ht="15" customHeight="1">
      <c r="R41996"/>
      <c r="S41996"/>
    </row>
    <row r="41997" spans="18:19" ht="15" customHeight="1">
      <c r="R41997"/>
      <c r="S41997"/>
    </row>
    <row r="41998" spans="18:19" ht="15" customHeight="1">
      <c r="R41998"/>
      <c r="S41998"/>
    </row>
    <row r="41999" spans="18:19" ht="15" customHeight="1">
      <c r="R41999"/>
      <c r="S41999"/>
    </row>
    <row r="42000" spans="18:19" ht="15" customHeight="1">
      <c r="R42000"/>
      <c r="S42000"/>
    </row>
    <row r="42001" spans="18:19" ht="15" customHeight="1">
      <c r="R42001"/>
      <c r="S42001"/>
    </row>
    <row r="42002" spans="18:19" ht="15" customHeight="1">
      <c r="R42002"/>
      <c r="S42002"/>
    </row>
    <row r="42003" spans="18:19" ht="15" customHeight="1">
      <c r="R42003"/>
      <c r="S42003"/>
    </row>
    <row r="42004" spans="18:19" ht="15" customHeight="1">
      <c r="R42004"/>
      <c r="S42004"/>
    </row>
    <row r="42005" spans="18:19" ht="15" customHeight="1">
      <c r="R42005"/>
      <c r="S42005"/>
    </row>
    <row r="42006" spans="18:19" ht="15" customHeight="1">
      <c r="R42006"/>
      <c r="S42006"/>
    </row>
    <row r="42007" spans="18:19" ht="15" customHeight="1">
      <c r="R42007"/>
      <c r="S42007"/>
    </row>
    <row r="42008" spans="18:19" ht="15" customHeight="1">
      <c r="R42008"/>
      <c r="S42008"/>
    </row>
    <row r="42009" spans="18:19" ht="15" customHeight="1">
      <c r="R42009"/>
      <c r="S42009"/>
    </row>
    <row r="42010" spans="18:19" ht="15" customHeight="1">
      <c r="R42010"/>
      <c r="S42010"/>
    </row>
    <row r="42011" spans="18:19" ht="15" customHeight="1">
      <c r="R42011"/>
      <c r="S42011"/>
    </row>
    <row r="42012" spans="18:19" ht="15" customHeight="1">
      <c r="R42012"/>
      <c r="S42012"/>
    </row>
    <row r="42013" spans="18:19" ht="15" customHeight="1">
      <c r="R42013"/>
      <c r="S42013"/>
    </row>
    <row r="42014" spans="18:19" ht="15" customHeight="1">
      <c r="R42014"/>
      <c r="S42014"/>
    </row>
    <row r="42015" spans="18:19" ht="15" customHeight="1">
      <c r="R42015"/>
      <c r="S42015"/>
    </row>
    <row r="42016" spans="18:19" ht="15" customHeight="1">
      <c r="R42016"/>
      <c r="S42016"/>
    </row>
    <row r="42017" spans="18:19" ht="15" customHeight="1">
      <c r="R42017"/>
      <c r="S42017"/>
    </row>
    <row r="42018" spans="18:19" ht="15" customHeight="1">
      <c r="R42018"/>
      <c r="S42018"/>
    </row>
    <row r="42019" spans="18:19" ht="15" customHeight="1">
      <c r="R42019"/>
      <c r="S42019"/>
    </row>
    <row r="42020" spans="18:19" ht="15" customHeight="1">
      <c r="R42020"/>
      <c r="S42020"/>
    </row>
    <row r="42021" spans="18:19" ht="15" customHeight="1">
      <c r="R42021"/>
      <c r="S42021"/>
    </row>
    <row r="42022" spans="18:19" ht="15" customHeight="1">
      <c r="R42022"/>
      <c r="S42022"/>
    </row>
    <row r="42023" spans="18:19" ht="15" customHeight="1">
      <c r="R42023"/>
      <c r="S42023"/>
    </row>
    <row r="42024" spans="18:19" ht="15" customHeight="1">
      <c r="R42024"/>
      <c r="S42024"/>
    </row>
    <row r="42025" spans="18:19" ht="15" customHeight="1">
      <c r="R42025"/>
      <c r="S42025"/>
    </row>
    <row r="42026" spans="18:19" ht="15" customHeight="1">
      <c r="R42026"/>
      <c r="S42026"/>
    </row>
    <row r="42027" spans="18:19" ht="15" customHeight="1">
      <c r="R42027"/>
      <c r="S42027"/>
    </row>
    <row r="42028" spans="18:19" ht="15" customHeight="1">
      <c r="R42028"/>
      <c r="S42028"/>
    </row>
    <row r="42029" spans="18:19" ht="15" customHeight="1">
      <c r="R42029"/>
      <c r="S42029"/>
    </row>
    <row r="42030" spans="18:19" ht="15" customHeight="1">
      <c r="R42030"/>
      <c r="S42030"/>
    </row>
    <row r="42031" spans="18:19" ht="15" customHeight="1">
      <c r="R42031"/>
      <c r="S42031"/>
    </row>
    <row r="42032" spans="18:19" ht="15" customHeight="1">
      <c r="R42032"/>
      <c r="S42032"/>
    </row>
    <row r="42033" spans="18:19" ht="15" customHeight="1">
      <c r="R42033"/>
      <c r="S42033"/>
    </row>
    <row r="42034" spans="18:19" ht="15" customHeight="1">
      <c r="R42034"/>
      <c r="S42034"/>
    </row>
    <row r="42035" spans="18:19" ht="15" customHeight="1">
      <c r="R42035"/>
      <c r="S42035"/>
    </row>
    <row r="42036" spans="18:19" ht="15" customHeight="1">
      <c r="R42036"/>
      <c r="S42036"/>
    </row>
    <row r="42037" spans="18:19" ht="15" customHeight="1">
      <c r="R42037"/>
      <c r="S42037"/>
    </row>
    <row r="42038" spans="18:19" ht="15" customHeight="1">
      <c r="R42038"/>
      <c r="S42038"/>
    </row>
    <row r="42039" spans="18:19" ht="15" customHeight="1">
      <c r="R42039"/>
      <c r="S42039"/>
    </row>
    <row r="42040" spans="18:19" ht="15" customHeight="1">
      <c r="R42040"/>
      <c r="S42040"/>
    </row>
    <row r="42041" spans="18:19" ht="15" customHeight="1">
      <c r="R42041"/>
      <c r="S42041"/>
    </row>
    <row r="42042" spans="18:19" ht="15" customHeight="1">
      <c r="R42042"/>
      <c r="S42042"/>
    </row>
    <row r="42043" spans="18:19" ht="15" customHeight="1">
      <c r="R42043"/>
      <c r="S42043"/>
    </row>
    <row r="42044" spans="18:19" ht="15" customHeight="1">
      <c r="R42044"/>
      <c r="S42044"/>
    </row>
    <row r="42045" spans="18:19" ht="15" customHeight="1">
      <c r="R42045"/>
      <c r="S42045"/>
    </row>
    <row r="42046" spans="18:19" ht="15" customHeight="1">
      <c r="R42046"/>
      <c r="S42046"/>
    </row>
    <row r="42047" spans="18:19" ht="15" customHeight="1">
      <c r="R42047"/>
      <c r="S42047"/>
    </row>
    <row r="42048" spans="18:19" ht="15" customHeight="1">
      <c r="R42048"/>
      <c r="S42048"/>
    </row>
    <row r="42049" spans="18:19" ht="15" customHeight="1">
      <c r="R42049"/>
      <c r="S42049"/>
    </row>
    <row r="42050" spans="18:19" ht="15" customHeight="1">
      <c r="R42050"/>
      <c r="S42050"/>
    </row>
    <row r="42051" spans="18:19" ht="15" customHeight="1">
      <c r="R42051"/>
      <c r="S42051"/>
    </row>
    <row r="42052" spans="18:19" ht="15" customHeight="1">
      <c r="R42052"/>
      <c r="S42052"/>
    </row>
    <row r="42053" spans="18:19" ht="15" customHeight="1">
      <c r="R42053"/>
      <c r="S42053"/>
    </row>
    <row r="42054" spans="18:19" ht="15" customHeight="1">
      <c r="R42054"/>
      <c r="S42054"/>
    </row>
    <row r="42055" spans="18:19" ht="15" customHeight="1">
      <c r="R42055"/>
      <c r="S42055"/>
    </row>
    <row r="42056" spans="18:19" ht="15" customHeight="1">
      <c r="R42056"/>
      <c r="S42056"/>
    </row>
    <row r="42057" spans="18:19" ht="15" customHeight="1">
      <c r="R42057"/>
      <c r="S42057"/>
    </row>
    <row r="42058" spans="18:19" ht="15" customHeight="1">
      <c r="R42058"/>
      <c r="S42058"/>
    </row>
    <row r="42059" spans="18:19" ht="15" customHeight="1">
      <c r="R42059"/>
      <c r="S42059"/>
    </row>
    <row r="42060" spans="18:19" ht="15" customHeight="1">
      <c r="R42060"/>
      <c r="S42060"/>
    </row>
    <row r="42061" spans="18:19" ht="15" customHeight="1">
      <c r="R42061"/>
      <c r="S42061"/>
    </row>
    <row r="42062" spans="18:19" ht="15" customHeight="1">
      <c r="R42062"/>
      <c r="S42062"/>
    </row>
    <row r="42063" spans="18:19" ht="15" customHeight="1">
      <c r="R42063"/>
      <c r="S42063"/>
    </row>
    <row r="42064" spans="18:19" ht="15" customHeight="1">
      <c r="R42064"/>
      <c r="S42064"/>
    </row>
    <row r="42065" spans="18:19" ht="15" customHeight="1">
      <c r="R42065"/>
      <c r="S42065"/>
    </row>
    <row r="42066" spans="18:19" ht="15" customHeight="1">
      <c r="R42066"/>
      <c r="S42066"/>
    </row>
    <row r="42067" spans="18:19" ht="15" customHeight="1">
      <c r="R42067"/>
      <c r="S42067"/>
    </row>
    <row r="42068" spans="18:19" ht="15" customHeight="1">
      <c r="R42068"/>
      <c r="S42068"/>
    </row>
    <row r="42069" spans="18:19" ht="15" customHeight="1">
      <c r="R42069"/>
      <c r="S42069"/>
    </row>
    <row r="42070" spans="18:19" ht="15" customHeight="1">
      <c r="R42070"/>
      <c r="S42070"/>
    </row>
    <row r="42071" spans="18:19" ht="15" customHeight="1">
      <c r="R42071"/>
      <c r="S42071"/>
    </row>
    <row r="42072" spans="18:19" ht="15" customHeight="1">
      <c r="R42072"/>
      <c r="S42072"/>
    </row>
    <row r="42073" spans="18:19" ht="15" customHeight="1">
      <c r="R42073"/>
      <c r="S42073"/>
    </row>
    <row r="42074" spans="18:19" ht="15" customHeight="1">
      <c r="R42074"/>
      <c r="S42074"/>
    </row>
    <row r="42075" spans="18:19" ht="15" customHeight="1">
      <c r="R42075"/>
      <c r="S42075"/>
    </row>
    <row r="42076" spans="18:19" ht="15" customHeight="1">
      <c r="R42076"/>
      <c r="S42076"/>
    </row>
    <row r="42077" spans="18:19" ht="15" customHeight="1">
      <c r="R42077"/>
      <c r="S42077"/>
    </row>
    <row r="42078" spans="18:19" ht="15" customHeight="1">
      <c r="R42078"/>
      <c r="S42078"/>
    </row>
    <row r="42079" spans="18:19" ht="15" customHeight="1">
      <c r="R42079"/>
      <c r="S42079"/>
    </row>
    <row r="42080" spans="18:19" ht="15" customHeight="1">
      <c r="R42080"/>
      <c r="S42080"/>
    </row>
    <row r="42081" spans="18:19" ht="15" customHeight="1">
      <c r="R42081"/>
      <c r="S42081"/>
    </row>
    <row r="42082" spans="18:19" ht="15" customHeight="1">
      <c r="R42082"/>
      <c r="S42082"/>
    </row>
    <row r="42083" spans="18:19" ht="15" customHeight="1">
      <c r="R42083"/>
      <c r="S42083"/>
    </row>
    <row r="42084" spans="18:19" ht="15" customHeight="1">
      <c r="R42084"/>
      <c r="S42084"/>
    </row>
    <row r="42085" spans="18:19" ht="15" customHeight="1">
      <c r="R42085"/>
      <c r="S42085"/>
    </row>
    <row r="42086" spans="18:19" ht="15" customHeight="1">
      <c r="R42086"/>
      <c r="S42086"/>
    </row>
    <row r="42087" spans="18:19" ht="15" customHeight="1">
      <c r="R42087"/>
      <c r="S42087"/>
    </row>
    <row r="42088" spans="18:19" ht="15" customHeight="1">
      <c r="R42088"/>
      <c r="S42088"/>
    </row>
    <row r="42089" spans="18:19" ht="15" customHeight="1">
      <c r="R42089"/>
      <c r="S42089"/>
    </row>
    <row r="42090" spans="18:19" ht="15" customHeight="1">
      <c r="R42090"/>
      <c r="S42090"/>
    </row>
    <row r="42091" spans="18:19" ht="15" customHeight="1">
      <c r="R42091"/>
      <c r="S42091"/>
    </row>
    <row r="42092" spans="18:19" ht="15" customHeight="1">
      <c r="R42092"/>
      <c r="S42092"/>
    </row>
    <row r="42093" spans="18:19" ht="15" customHeight="1">
      <c r="R42093"/>
      <c r="S42093"/>
    </row>
    <row r="42094" spans="18:19" ht="15" customHeight="1">
      <c r="R42094"/>
      <c r="S42094"/>
    </row>
    <row r="42095" spans="18:19" ht="15" customHeight="1">
      <c r="R42095"/>
      <c r="S42095"/>
    </row>
    <row r="42096" spans="18:19" ht="15" customHeight="1">
      <c r="R42096"/>
      <c r="S42096"/>
    </row>
    <row r="42097" spans="18:19" ht="15" customHeight="1">
      <c r="R42097"/>
      <c r="S42097"/>
    </row>
    <row r="42098" spans="18:19" ht="15" customHeight="1">
      <c r="R42098"/>
      <c r="S42098"/>
    </row>
    <row r="42099" spans="18:19" ht="15" customHeight="1">
      <c r="R42099"/>
      <c r="S42099"/>
    </row>
    <row r="42100" spans="18:19" ht="15" customHeight="1">
      <c r="R42100"/>
      <c r="S42100"/>
    </row>
    <row r="42101" spans="18:19" ht="15" customHeight="1">
      <c r="R42101"/>
      <c r="S42101"/>
    </row>
    <row r="42102" spans="18:19" ht="15" customHeight="1">
      <c r="R42102"/>
      <c r="S42102"/>
    </row>
    <row r="42103" spans="18:19" ht="15" customHeight="1">
      <c r="R42103"/>
      <c r="S42103"/>
    </row>
    <row r="42104" spans="18:19" ht="15" customHeight="1">
      <c r="R42104"/>
      <c r="S42104"/>
    </row>
    <row r="42105" spans="18:19" ht="15" customHeight="1">
      <c r="R42105"/>
      <c r="S42105"/>
    </row>
    <row r="42106" spans="18:19" ht="15" customHeight="1">
      <c r="R42106"/>
      <c r="S42106"/>
    </row>
    <row r="42107" spans="18:19" ht="15" customHeight="1">
      <c r="R42107"/>
      <c r="S42107"/>
    </row>
    <row r="42108" spans="18:19" ht="15" customHeight="1">
      <c r="R42108"/>
      <c r="S42108"/>
    </row>
    <row r="42109" spans="18:19" ht="15" customHeight="1">
      <c r="R42109"/>
      <c r="S42109"/>
    </row>
    <row r="42110" spans="18:19" ht="15" customHeight="1">
      <c r="R42110"/>
      <c r="S42110"/>
    </row>
    <row r="42111" spans="18:19" ht="15" customHeight="1">
      <c r="R42111"/>
      <c r="S42111"/>
    </row>
    <row r="42112" spans="18:19" ht="15" customHeight="1">
      <c r="R42112"/>
      <c r="S42112"/>
    </row>
    <row r="42113" spans="18:19" ht="15" customHeight="1">
      <c r="R42113"/>
      <c r="S42113"/>
    </row>
    <row r="42114" spans="18:19" ht="15" customHeight="1">
      <c r="R42114"/>
      <c r="S42114"/>
    </row>
    <row r="42115" spans="18:19" ht="15" customHeight="1">
      <c r="R42115"/>
      <c r="S42115"/>
    </row>
    <row r="42116" spans="18:19" ht="15" customHeight="1">
      <c r="R42116"/>
      <c r="S42116"/>
    </row>
    <row r="42117" spans="18:19" ht="15" customHeight="1">
      <c r="R42117"/>
      <c r="S42117"/>
    </row>
    <row r="42118" spans="18:19" ht="15" customHeight="1">
      <c r="R42118"/>
      <c r="S42118"/>
    </row>
    <row r="42119" spans="18:19" ht="15" customHeight="1">
      <c r="R42119"/>
      <c r="S42119"/>
    </row>
    <row r="42120" spans="18:19" ht="15" customHeight="1">
      <c r="R42120"/>
      <c r="S42120"/>
    </row>
    <row r="42121" spans="18:19" ht="15" customHeight="1">
      <c r="R42121"/>
      <c r="S42121"/>
    </row>
    <row r="42122" spans="18:19" ht="15" customHeight="1">
      <c r="R42122"/>
      <c r="S42122"/>
    </row>
    <row r="42123" spans="18:19" ht="15" customHeight="1">
      <c r="R42123"/>
      <c r="S42123"/>
    </row>
    <row r="42124" spans="18:19" ht="15" customHeight="1">
      <c r="R42124"/>
      <c r="S42124"/>
    </row>
    <row r="42125" spans="18:19" ht="15" customHeight="1">
      <c r="R42125"/>
      <c r="S42125"/>
    </row>
    <row r="42126" spans="18:19" ht="15" customHeight="1">
      <c r="R42126"/>
      <c r="S42126"/>
    </row>
    <row r="42127" spans="18:19" ht="15" customHeight="1">
      <c r="R42127"/>
      <c r="S42127"/>
    </row>
    <row r="42128" spans="18:19" ht="15" customHeight="1">
      <c r="R42128"/>
      <c r="S42128"/>
    </row>
    <row r="42129" spans="18:19" ht="15" customHeight="1">
      <c r="R42129"/>
      <c r="S42129"/>
    </row>
    <row r="42130" spans="18:19" ht="15" customHeight="1">
      <c r="R42130"/>
      <c r="S42130"/>
    </row>
    <row r="42131" spans="18:19" ht="15" customHeight="1">
      <c r="R42131"/>
      <c r="S42131"/>
    </row>
    <row r="42132" spans="18:19" ht="15" customHeight="1">
      <c r="R42132"/>
      <c r="S42132"/>
    </row>
    <row r="42133" spans="18:19" ht="15" customHeight="1">
      <c r="R42133"/>
      <c r="S42133"/>
    </row>
    <row r="42134" spans="18:19" ht="15" customHeight="1">
      <c r="R42134"/>
      <c r="S42134"/>
    </row>
    <row r="42135" spans="18:19" ht="15" customHeight="1">
      <c r="R42135"/>
      <c r="S42135"/>
    </row>
    <row r="42136" spans="18:19" ht="15" customHeight="1">
      <c r="R42136"/>
      <c r="S42136"/>
    </row>
    <row r="42137" spans="18:19" ht="15" customHeight="1">
      <c r="R42137"/>
      <c r="S42137"/>
    </row>
    <row r="42138" spans="18:19" ht="15" customHeight="1">
      <c r="R42138"/>
      <c r="S42138"/>
    </row>
    <row r="42139" spans="18:19" ht="15" customHeight="1">
      <c r="R42139"/>
      <c r="S42139"/>
    </row>
    <row r="42140" spans="18:19" ht="15" customHeight="1">
      <c r="R42140"/>
      <c r="S42140"/>
    </row>
    <row r="42141" spans="18:19" ht="15" customHeight="1">
      <c r="R42141"/>
      <c r="S42141"/>
    </row>
    <row r="42142" spans="18:19" ht="15" customHeight="1">
      <c r="R42142"/>
      <c r="S42142"/>
    </row>
    <row r="42143" spans="18:19" ht="15" customHeight="1">
      <c r="R42143"/>
      <c r="S42143"/>
    </row>
    <row r="42144" spans="18:19" ht="15" customHeight="1">
      <c r="R42144"/>
      <c r="S42144"/>
    </row>
    <row r="42145" spans="18:19" ht="15" customHeight="1">
      <c r="R42145"/>
      <c r="S42145"/>
    </row>
    <row r="42146" spans="18:19" ht="15" customHeight="1">
      <c r="R42146"/>
      <c r="S42146"/>
    </row>
    <row r="42147" spans="18:19" ht="15" customHeight="1">
      <c r="R42147"/>
      <c r="S42147"/>
    </row>
    <row r="42148" spans="18:19" ht="15" customHeight="1">
      <c r="R42148"/>
      <c r="S42148"/>
    </row>
    <row r="42149" spans="18:19" ht="15" customHeight="1">
      <c r="R42149"/>
      <c r="S42149"/>
    </row>
    <row r="42150" spans="18:19" ht="15" customHeight="1">
      <c r="R42150"/>
      <c r="S42150"/>
    </row>
    <row r="42151" spans="18:19" ht="15" customHeight="1">
      <c r="R42151"/>
      <c r="S42151"/>
    </row>
    <row r="42152" spans="18:19" ht="15" customHeight="1">
      <c r="R42152"/>
      <c r="S42152"/>
    </row>
    <row r="42153" spans="18:19" ht="15" customHeight="1">
      <c r="R42153"/>
      <c r="S42153"/>
    </row>
    <row r="42154" spans="18:19" ht="15" customHeight="1">
      <c r="R42154"/>
      <c r="S42154"/>
    </row>
    <row r="42155" spans="18:19" ht="15" customHeight="1">
      <c r="R42155"/>
      <c r="S42155"/>
    </row>
    <row r="42156" spans="18:19" ht="15" customHeight="1">
      <c r="R42156"/>
      <c r="S42156"/>
    </row>
    <row r="42157" spans="18:19" ht="15" customHeight="1">
      <c r="R42157"/>
      <c r="S42157"/>
    </row>
    <row r="42158" spans="18:19" ht="15" customHeight="1">
      <c r="R42158"/>
      <c r="S42158"/>
    </row>
    <row r="42159" spans="18:19" ht="15" customHeight="1">
      <c r="R42159"/>
      <c r="S42159"/>
    </row>
    <row r="42160" spans="18:19" ht="15" customHeight="1">
      <c r="R42160"/>
      <c r="S42160"/>
    </row>
    <row r="42161" spans="18:19" ht="15" customHeight="1">
      <c r="R42161"/>
      <c r="S42161"/>
    </row>
    <row r="42162" spans="18:19" ht="15" customHeight="1">
      <c r="R42162"/>
      <c r="S42162"/>
    </row>
    <row r="42163" spans="18:19" ht="15" customHeight="1">
      <c r="R42163"/>
      <c r="S42163"/>
    </row>
    <row r="42164" spans="18:19" ht="15" customHeight="1">
      <c r="R42164"/>
      <c r="S42164"/>
    </row>
    <row r="42165" spans="18:19" ht="15" customHeight="1">
      <c r="R42165"/>
      <c r="S42165"/>
    </row>
    <row r="42166" spans="18:19" ht="15" customHeight="1">
      <c r="R42166"/>
      <c r="S42166"/>
    </row>
    <row r="42167" spans="18:19" ht="15" customHeight="1">
      <c r="R42167"/>
      <c r="S42167"/>
    </row>
    <row r="42168" spans="18:19" ht="15" customHeight="1">
      <c r="R42168"/>
      <c r="S42168"/>
    </row>
    <row r="42169" spans="18:19" ht="15" customHeight="1">
      <c r="R42169"/>
      <c r="S42169"/>
    </row>
    <row r="42170" spans="18:19" ht="15" customHeight="1">
      <c r="R42170"/>
      <c r="S42170"/>
    </row>
    <row r="42171" spans="18:19" ht="15" customHeight="1">
      <c r="R42171"/>
      <c r="S42171"/>
    </row>
    <row r="42172" spans="18:19" ht="15" customHeight="1">
      <c r="R42172"/>
      <c r="S42172"/>
    </row>
    <row r="42173" spans="18:19" ht="15" customHeight="1">
      <c r="R42173"/>
      <c r="S42173"/>
    </row>
    <row r="42174" spans="18:19" ht="15" customHeight="1">
      <c r="R42174"/>
      <c r="S42174"/>
    </row>
    <row r="42175" spans="18:19" ht="15" customHeight="1">
      <c r="R42175"/>
      <c r="S42175"/>
    </row>
    <row r="42176" spans="18:19" ht="15" customHeight="1">
      <c r="R42176"/>
      <c r="S42176"/>
    </row>
    <row r="42177" spans="18:19" ht="15" customHeight="1">
      <c r="R42177"/>
      <c r="S42177"/>
    </row>
    <row r="42178" spans="18:19" ht="15" customHeight="1">
      <c r="R42178"/>
      <c r="S42178"/>
    </row>
    <row r="42179" spans="18:19" ht="15" customHeight="1">
      <c r="R42179"/>
      <c r="S42179"/>
    </row>
    <row r="42180" spans="18:19" ht="15" customHeight="1">
      <c r="R42180"/>
      <c r="S42180"/>
    </row>
    <row r="42181" spans="18:19" ht="15" customHeight="1">
      <c r="R42181"/>
      <c r="S42181"/>
    </row>
    <row r="42182" spans="18:19" ht="15" customHeight="1">
      <c r="R42182"/>
      <c r="S42182"/>
    </row>
    <row r="42183" spans="18:19" ht="15" customHeight="1">
      <c r="R42183"/>
      <c r="S42183"/>
    </row>
    <row r="42184" spans="18:19" ht="15" customHeight="1">
      <c r="R42184"/>
      <c r="S42184"/>
    </row>
    <row r="42185" spans="18:19" ht="15" customHeight="1">
      <c r="R42185"/>
      <c r="S42185"/>
    </row>
    <row r="42186" spans="18:19" ht="15" customHeight="1">
      <c r="R42186"/>
      <c r="S42186"/>
    </row>
    <row r="42187" spans="18:19" ht="15" customHeight="1">
      <c r="R42187"/>
      <c r="S42187"/>
    </row>
    <row r="42188" spans="18:19" ht="15" customHeight="1">
      <c r="R42188"/>
      <c r="S42188"/>
    </row>
    <row r="42189" spans="18:19" ht="15" customHeight="1">
      <c r="R42189"/>
      <c r="S42189"/>
    </row>
    <row r="42190" spans="18:19" ht="15" customHeight="1">
      <c r="R42190"/>
      <c r="S42190"/>
    </row>
    <row r="42191" spans="18:19" ht="15" customHeight="1">
      <c r="R42191"/>
      <c r="S42191"/>
    </row>
    <row r="42192" spans="18:19" ht="15" customHeight="1">
      <c r="R42192"/>
      <c r="S42192"/>
    </row>
    <row r="42193" spans="18:19" ht="15" customHeight="1">
      <c r="R42193"/>
      <c r="S42193"/>
    </row>
    <row r="42194" spans="18:19" ht="15" customHeight="1">
      <c r="R42194"/>
      <c r="S42194"/>
    </row>
    <row r="42195" spans="18:19" ht="15" customHeight="1">
      <c r="R42195"/>
      <c r="S42195"/>
    </row>
    <row r="42196" spans="18:19" ht="15" customHeight="1">
      <c r="R42196"/>
      <c r="S42196"/>
    </row>
    <row r="42197" spans="18:19" ht="15" customHeight="1">
      <c r="R42197"/>
      <c r="S42197"/>
    </row>
    <row r="42198" spans="18:19" ht="15" customHeight="1">
      <c r="R42198"/>
      <c r="S42198"/>
    </row>
    <row r="42199" spans="18:19" ht="15" customHeight="1">
      <c r="R42199"/>
      <c r="S42199"/>
    </row>
    <row r="42200" spans="18:19" ht="15" customHeight="1">
      <c r="R42200"/>
      <c r="S42200"/>
    </row>
    <row r="42201" spans="18:19" ht="15" customHeight="1">
      <c r="R42201"/>
      <c r="S42201"/>
    </row>
    <row r="42202" spans="18:19" ht="15" customHeight="1">
      <c r="R42202"/>
      <c r="S42202"/>
    </row>
    <row r="42203" spans="18:19" ht="15" customHeight="1">
      <c r="R42203"/>
      <c r="S42203"/>
    </row>
    <row r="42204" spans="18:19" ht="15" customHeight="1">
      <c r="R42204"/>
      <c r="S42204"/>
    </row>
    <row r="42205" spans="18:19" ht="15" customHeight="1">
      <c r="R42205"/>
      <c r="S42205"/>
    </row>
    <row r="42206" spans="18:19" ht="15" customHeight="1">
      <c r="R42206"/>
      <c r="S42206"/>
    </row>
    <row r="42207" spans="18:19" ht="15" customHeight="1">
      <c r="R42207"/>
      <c r="S42207"/>
    </row>
    <row r="42208" spans="18:19" ht="15" customHeight="1">
      <c r="R42208"/>
      <c r="S42208"/>
    </row>
    <row r="42209" spans="18:19" ht="15" customHeight="1">
      <c r="R42209"/>
      <c r="S42209"/>
    </row>
    <row r="42210" spans="18:19" ht="15" customHeight="1">
      <c r="R42210"/>
      <c r="S42210"/>
    </row>
    <row r="42211" spans="18:19" ht="15" customHeight="1">
      <c r="R42211"/>
      <c r="S42211"/>
    </row>
    <row r="42212" spans="18:19" ht="15" customHeight="1">
      <c r="R42212"/>
      <c r="S42212"/>
    </row>
    <row r="42213" spans="18:19" ht="15" customHeight="1">
      <c r="R42213"/>
      <c r="S42213"/>
    </row>
    <row r="42214" spans="18:19" ht="15" customHeight="1">
      <c r="R42214"/>
      <c r="S42214"/>
    </row>
    <row r="42215" spans="18:19" ht="15" customHeight="1">
      <c r="R42215"/>
      <c r="S42215"/>
    </row>
    <row r="42216" spans="18:19" ht="15" customHeight="1">
      <c r="R42216"/>
      <c r="S42216"/>
    </row>
    <row r="42217" spans="18:19" ht="15" customHeight="1">
      <c r="R42217"/>
      <c r="S42217"/>
    </row>
    <row r="42218" spans="18:19" ht="15" customHeight="1">
      <c r="R42218"/>
      <c r="S42218"/>
    </row>
    <row r="42219" spans="18:19" ht="15" customHeight="1">
      <c r="R42219"/>
      <c r="S42219"/>
    </row>
    <row r="42220" spans="18:19" ht="15" customHeight="1">
      <c r="R42220"/>
      <c r="S42220"/>
    </row>
    <row r="42221" spans="18:19" ht="15" customHeight="1">
      <c r="R42221"/>
      <c r="S42221"/>
    </row>
    <row r="42222" spans="18:19" ht="15" customHeight="1">
      <c r="R42222"/>
      <c r="S42222"/>
    </row>
    <row r="42223" spans="18:19" ht="15" customHeight="1">
      <c r="R42223"/>
      <c r="S42223"/>
    </row>
    <row r="42224" spans="18:19" ht="15" customHeight="1">
      <c r="R42224"/>
      <c r="S42224"/>
    </row>
    <row r="42225" spans="18:19" ht="15" customHeight="1">
      <c r="R42225"/>
      <c r="S42225"/>
    </row>
    <row r="42226" spans="18:19" ht="15" customHeight="1">
      <c r="R42226"/>
      <c r="S42226"/>
    </row>
    <row r="42227" spans="18:19" ht="15" customHeight="1">
      <c r="R42227"/>
      <c r="S42227"/>
    </row>
    <row r="42228" spans="18:19" ht="15" customHeight="1">
      <c r="R42228"/>
      <c r="S42228"/>
    </row>
    <row r="42229" spans="18:19" ht="15" customHeight="1">
      <c r="R42229"/>
      <c r="S42229"/>
    </row>
    <row r="42230" spans="18:19" ht="15" customHeight="1">
      <c r="R42230"/>
      <c r="S42230"/>
    </row>
    <row r="42231" spans="18:19" ht="15" customHeight="1">
      <c r="R42231"/>
      <c r="S42231"/>
    </row>
    <row r="42232" spans="18:19" ht="15" customHeight="1">
      <c r="R42232"/>
      <c r="S42232"/>
    </row>
    <row r="42233" spans="18:19" ht="15" customHeight="1">
      <c r="R42233"/>
      <c r="S42233"/>
    </row>
    <row r="42234" spans="18:19" ht="15" customHeight="1">
      <c r="R42234"/>
      <c r="S42234"/>
    </row>
    <row r="42235" spans="18:19" ht="15" customHeight="1">
      <c r="R42235"/>
      <c r="S42235"/>
    </row>
    <row r="42236" spans="18:19" ht="15" customHeight="1">
      <c r="R42236"/>
      <c r="S42236"/>
    </row>
    <row r="42237" spans="18:19" ht="15" customHeight="1">
      <c r="R42237"/>
      <c r="S42237"/>
    </row>
    <row r="42238" spans="18:19" ht="15" customHeight="1">
      <c r="R42238"/>
      <c r="S42238"/>
    </row>
    <row r="42239" spans="18:19" ht="15" customHeight="1">
      <c r="R42239"/>
      <c r="S42239"/>
    </row>
    <row r="42240" spans="18:19" ht="15" customHeight="1">
      <c r="R42240"/>
      <c r="S42240"/>
    </row>
    <row r="42241" spans="18:19" ht="15" customHeight="1">
      <c r="R42241"/>
      <c r="S42241"/>
    </row>
    <row r="42242" spans="18:19" ht="15" customHeight="1">
      <c r="R42242"/>
      <c r="S42242"/>
    </row>
    <row r="42243" spans="18:19" ht="15" customHeight="1">
      <c r="R42243"/>
      <c r="S42243"/>
    </row>
    <row r="42244" spans="18:19" ht="15" customHeight="1">
      <c r="R42244"/>
      <c r="S42244"/>
    </row>
    <row r="42245" spans="18:19" ht="15" customHeight="1">
      <c r="R42245"/>
      <c r="S42245"/>
    </row>
    <row r="42246" spans="18:19" ht="15" customHeight="1">
      <c r="R42246"/>
      <c r="S42246"/>
    </row>
    <row r="42247" spans="18:19" ht="15" customHeight="1">
      <c r="R42247"/>
      <c r="S42247"/>
    </row>
    <row r="42248" spans="18:19" ht="15" customHeight="1">
      <c r="R42248"/>
      <c r="S42248"/>
    </row>
    <row r="42249" spans="18:19" ht="15" customHeight="1">
      <c r="R42249"/>
      <c r="S42249"/>
    </row>
    <row r="42250" spans="18:19" ht="15" customHeight="1">
      <c r="R42250"/>
      <c r="S42250"/>
    </row>
    <row r="42251" spans="18:19" ht="15" customHeight="1">
      <c r="R42251"/>
      <c r="S42251"/>
    </row>
    <row r="42252" spans="18:19" ht="15" customHeight="1">
      <c r="R42252"/>
      <c r="S42252"/>
    </row>
    <row r="42253" spans="18:19" ht="15" customHeight="1">
      <c r="R42253"/>
      <c r="S42253"/>
    </row>
    <row r="42254" spans="18:19" ht="15" customHeight="1">
      <c r="R42254"/>
      <c r="S42254"/>
    </row>
    <row r="42255" spans="18:19" ht="15" customHeight="1">
      <c r="R42255"/>
      <c r="S42255"/>
    </row>
    <row r="42256" spans="18:19" ht="15" customHeight="1">
      <c r="R42256"/>
      <c r="S42256"/>
    </row>
    <row r="42257" spans="18:19" ht="15" customHeight="1">
      <c r="R42257"/>
      <c r="S42257"/>
    </row>
    <row r="42258" spans="18:19" ht="15" customHeight="1">
      <c r="R42258"/>
      <c r="S42258"/>
    </row>
    <row r="42259" spans="18:19" ht="15" customHeight="1">
      <c r="R42259"/>
      <c r="S42259"/>
    </row>
    <row r="42260" spans="18:19" ht="15" customHeight="1">
      <c r="R42260"/>
      <c r="S42260"/>
    </row>
    <row r="42261" spans="18:19" ht="15" customHeight="1">
      <c r="R42261"/>
      <c r="S42261"/>
    </row>
    <row r="42262" spans="18:19" ht="15" customHeight="1">
      <c r="R42262"/>
      <c r="S42262"/>
    </row>
    <row r="42263" spans="18:19" ht="15" customHeight="1">
      <c r="R42263"/>
      <c r="S42263"/>
    </row>
    <row r="42264" spans="18:19" ht="15" customHeight="1">
      <c r="R42264"/>
      <c r="S42264"/>
    </row>
    <row r="42265" spans="18:19" ht="15" customHeight="1">
      <c r="R42265"/>
      <c r="S42265"/>
    </row>
    <row r="42266" spans="18:19" ht="15" customHeight="1">
      <c r="R42266"/>
      <c r="S42266"/>
    </row>
    <row r="42267" spans="18:19" ht="15" customHeight="1">
      <c r="R42267"/>
      <c r="S42267"/>
    </row>
    <row r="42268" spans="18:19" ht="15" customHeight="1">
      <c r="R42268"/>
      <c r="S42268"/>
    </row>
    <row r="42269" spans="18:19" ht="15" customHeight="1">
      <c r="R42269"/>
      <c r="S42269"/>
    </row>
    <row r="42270" spans="18:19" ht="15" customHeight="1">
      <c r="R42270"/>
      <c r="S42270"/>
    </row>
    <row r="42271" spans="18:19" ht="15" customHeight="1">
      <c r="R42271"/>
      <c r="S42271"/>
    </row>
    <row r="42272" spans="18:19" ht="15" customHeight="1">
      <c r="R42272"/>
      <c r="S42272"/>
    </row>
    <row r="42273" spans="18:19" ht="15" customHeight="1">
      <c r="R42273"/>
      <c r="S42273"/>
    </row>
    <row r="42274" spans="18:19" ht="15" customHeight="1">
      <c r="R42274"/>
      <c r="S42274"/>
    </row>
    <row r="42275" spans="18:19" ht="15" customHeight="1">
      <c r="R42275"/>
      <c r="S42275"/>
    </row>
    <row r="42276" spans="18:19" ht="15" customHeight="1">
      <c r="R42276"/>
      <c r="S42276"/>
    </row>
    <row r="42277" spans="18:19" ht="15" customHeight="1">
      <c r="R42277"/>
      <c r="S42277"/>
    </row>
    <row r="42278" spans="18:19" ht="15" customHeight="1">
      <c r="R42278"/>
      <c r="S42278"/>
    </row>
    <row r="42279" spans="18:19" ht="15" customHeight="1">
      <c r="R42279"/>
      <c r="S42279"/>
    </row>
    <row r="42280" spans="18:19" ht="15" customHeight="1">
      <c r="R42280"/>
      <c r="S42280"/>
    </row>
    <row r="42281" spans="18:19" ht="15" customHeight="1">
      <c r="R42281"/>
      <c r="S42281"/>
    </row>
    <row r="42282" spans="18:19" ht="15" customHeight="1">
      <c r="R42282"/>
      <c r="S42282"/>
    </row>
    <row r="42283" spans="18:19" ht="15" customHeight="1">
      <c r="R42283"/>
      <c r="S42283"/>
    </row>
    <row r="42284" spans="18:19" ht="15" customHeight="1">
      <c r="R42284"/>
      <c r="S42284"/>
    </row>
    <row r="42285" spans="18:19" ht="15" customHeight="1">
      <c r="R42285"/>
      <c r="S42285"/>
    </row>
    <row r="42286" spans="18:19" ht="15" customHeight="1">
      <c r="R42286"/>
      <c r="S42286"/>
    </row>
    <row r="42287" spans="18:19" ht="15" customHeight="1">
      <c r="R42287"/>
      <c r="S42287"/>
    </row>
    <row r="42288" spans="18:19" ht="15" customHeight="1">
      <c r="R42288"/>
      <c r="S42288"/>
    </row>
    <row r="42289" spans="18:19" ht="15" customHeight="1">
      <c r="R42289"/>
      <c r="S42289"/>
    </row>
    <row r="42290" spans="18:19" ht="15" customHeight="1">
      <c r="R42290"/>
      <c r="S42290"/>
    </row>
    <row r="42291" spans="18:19" ht="15" customHeight="1">
      <c r="R42291"/>
      <c r="S42291"/>
    </row>
    <row r="42292" spans="18:19" ht="15" customHeight="1">
      <c r="R42292"/>
      <c r="S42292"/>
    </row>
    <row r="42293" spans="18:19" ht="15" customHeight="1">
      <c r="R42293"/>
      <c r="S42293"/>
    </row>
    <row r="42294" spans="18:19" ht="15" customHeight="1">
      <c r="R42294"/>
      <c r="S42294"/>
    </row>
    <row r="42295" spans="18:19" ht="15" customHeight="1">
      <c r="R42295"/>
      <c r="S42295"/>
    </row>
    <row r="42296" spans="18:19" ht="15" customHeight="1">
      <c r="R42296"/>
      <c r="S42296"/>
    </row>
    <row r="42297" spans="18:19" ht="15" customHeight="1">
      <c r="R42297"/>
      <c r="S42297"/>
    </row>
    <row r="42298" spans="18:19" ht="15" customHeight="1">
      <c r="R42298"/>
      <c r="S42298"/>
    </row>
    <row r="42299" spans="18:19" ht="15" customHeight="1">
      <c r="R42299"/>
      <c r="S42299"/>
    </row>
    <row r="42300" spans="18:19" ht="15" customHeight="1">
      <c r="R42300"/>
      <c r="S42300"/>
    </row>
    <row r="42301" spans="18:19" ht="15" customHeight="1">
      <c r="R42301"/>
      <c r="S42301"/>
    </row>
    <row r="42302" spans="18:19" ht="15" customHeight="1">
      <c r="R42302"/>
      <c r="S42302"/>
    </row>
    <row r="42303" spans="18:19" ht="15" customHeight="1">
      <c r="R42303"/>
      <c r="S42303"/>
    </row>
    <row r="42304" spans="18:19" ht="15" customHeight="1">
      <c r="R42304"/>
      <c r="S42304"/>
    </row>
    <row r="42305" spans="18:19" ht="15" customHeight="1">
      <c r="R42305"/>
      <c r="S42305"/>
    </row>
    <row r="42306" spans="18:19" ht="15" customHeight="1">
      <c r="R42306"/>
      <c r="S42306"/>
    </row>
    <row r="42307" spans="18:19" ht="15" customHeight="1">
      <c r="R42307"/>
      <c r="S42307"/>
    </row>
    <row r="42308" spans="18:19" ht="15" customHeight="1">
      <c r="R42308"/>
      <c r="S42308"/>
    </row>
    <row r="42309" spans="18:19" ht="15" customHeight="1">
      <c r="R42309"/>
      <c r="S42309"/>
    </row>
    <row r="42310" spans="18:19" ht="15" customHeight="1">
      <c r="R42310"/>
      <c r="S42310"/>
    </row>
    <row r="42311" spans="18:19" ht="15" customHeight="1">
      <c r="R42311"/>
      <c r="S42311"/>
    </row>
    <row r="42312" spans="18:19" ht="15" customHeight="1">
      <c r="R42312"/>
      <c r="S42312"/>
    </row>
    <row r="42313" spans="18:19" ht="15" customHeight="1">
      <c r="R42313"/>
      <c r="S42313"/>
    </row>
    <row r="42314" spans="18:19" ht="15" customHeight="1">
      <c r="R42314"/>
      <c r="S42314"/>
    </row>
    <row r="42315" spans="18:19" ht="15" customHeight="1">
      <c r="R42315"/>
      <c r="S42315"/>
    </row>
    <row r="42316" spans="18:19" ht="15" customHeight="1">
      <c r="R42316"/>
      <c r="S42316"/>
    </row>
    <row r="42317" spans="18:19" ht="15" customHeight="1">
      <c r="R42317"/>
      <c r="S42317"/>
    </row>
    <row r="42318" spans="18:19" ht="15" customHeight="1">
      <c r="R42318"/>
      <c r="S42318"/>
    </row>
    <row r="42319" spans="18:19" ht="15" customHeight="1">
      <c r="R42319"/>
      <c r="S42319"/>
    </row>
    <row r="42320" spans="18:19" ht="15" customHeight="1">
      <c r="R42320"/>
      <c r="S42320"/>
    </row>
    <row r="42321" spans="18:19" ht="15" customHeight="1">
      <c r="R42321"/>
      <c r="S42321"/>
    </row>
    <row r="42322" spans="18:19" ht="15" customHeight="1">
      <c r="R42322"/>
      <c r="S42322"/>
    </row>
    <row r="42323" spans="18:19" ht="15" customHeight="1">
      <c r="R42323"/>
      <c r="S42323"/>
    </row>
    <row r="42324" spans="18:19" ht="15" customHeight="1">
      <c r="R42324"/>
      <c r="S42324"/>
    </row>
    <row r="42325" spans="18:19" ht="15" customHeight="1">
      <c r="R42325"/>
      <c r="S42325"/>
    </row>
    <row r="42326" spans="18:19" ht="15" customHeight="1">
      <c r="R42326"/>
      <c r="S42326"/>
    </row>
    <row r="42327" spans="18:19" ht="15" customHeight="1">
      <c r="R42327"/>
      <c r="S42327"/>
    </row>
    <row r="42328" spans="18:19" ht="15" customHeight="1">
      <c r="R42328"/>
      <c r="S42328"/>
    </row>
    <row r="42329" spans="18:19" ht="15" customHeight="1">
      <c r="R42329"/>
      <c r="S42329"/>
    </row>
    <row r="42330" spans="18:19" ht="15" customHeight="1">
      <c r="R42330"/>
      <c r="S42330"/>
    </row>
    <row r="42331" spans="18:19" ht="15" customHeight="1">
      <c r="R42331"/>
      <c r="S42331"/>
    </row>
    <row r="42332" spans="18:19" ht="15" customHeight="1">
      <c r="R42332"/>
      <c r="S42332"/>
    </row>
    <row r="42333" spans="18:19" ht="15" customHeight="1">
      <c r="R42333"/>
      <c r="S42333"/>
    </row>
    <row r="42334" spans="18:19" ht="15" customHeight="1">
      <c r="R42334"/>
      <c r="S42334"/>
    </row>
    <row r="42335" spans="18:19" ht="15" customHeight="1">
      <c r="R42335"/>
      <c r="S42335"/>
    </row>
    <row r="42336" spans="18:19" ht="15" customHeight="1">
      <c r="R42336"/>
      <c r="S42336"/>
    </row>
    <row r="42337" spans="18:19" ht="15" customHeight="1">
      <c r="R42337"/>
      <c r="S42337"/>
    </row>
    <row r="42338" spans="18:19" ht="15" customHeight="1">
      <c r="R42338"/>
      <c r="S42338"/>
    </row>
    <row r="42339" spans="18:19" ht="15" customHeight="1">
      <c r="R42339"/>
      <c r="S42339"/>
    </row>
    <row r="42340" spans="18:19" ht="15" customHeight="1">
      <c r="R42340"/>
      <c r="S42340"/>
    </row>
    <row r="42341" spans="18:19" ht="15" customHeight="1">
      <c r="R42341"/>
      <c r="S42341"/>
    </row>
    <row r="42342" spans="18:19" ht="15" customHeight="1">
      <c r="R42342"/>
      <c r="S42342"/>
    </row>
    <row r="42343" spans="18:19" ht="15" customHeight="1">
      <c r="R42343"/>
      <c r="S42343"/>
    </row>
    <row r="42344" spans="18:19" ht="15" customHeight="1">
      <c r="R42344"/>
      <c r="S42344"/>
    </row>
    <row r="42345" spans="18:19" ht="15" customHeight="1">
      <c r="R42345"/>
      <c r="S42345"/>
    </row>
    <row r="42346" spans="18:19" ht="15" customHeight="1">
      <c r="R42346"/>
      <c r="S42346"/>
    </row>
    <row r="42347" spans="18:19" ht="15" customHeight="1">
      <c r="R42347"/>
      <c r="S42347"/>
    </row>
    <row r="42348" spans="18:19" ht="15" customHeight="1">
      <c r="R42348"/>
      <c r="S42348"/>
    </row>
    <row r="42349" spans="18:19" ht="15" customHeight="1">
      <c r="R42349"/>
      <c r="S42349"/>
    </row>
    <row r="42350" spans="18:19" ht="15" customHeight="1">
      <c r="R42350"/>
      <c r="S42350"/>
    </row>
    <row r="42351" spans="18:19" ht="15" customHeight="1">
      <c r="R42351"/>
      <c r="S42351"/>
    </row>
    <row r="42352" spans="18:19" ht="15" customHeight="1">
      <c r="R42352"/>
      <c r="S42352"/>
    </row>
    <row r="42353" spans="18:19" ht="15" customHeight="1">
      <c r="R42353"/>
      <c r="S42353"/>
    </row>
    <row r="42354" spans="18:19" ht="15" customHeight="1">
      <c r="R42354"/>
      <c r="S42354"/>
    </row>
    <row r="42355" spans="18:19" ht="15" customHeight="1">
      <c r="R42355"/>
      <c r="S42355"/>
    </row>
    <row r="42356" spans="18:19" ht="15" customHeight="1">
      <c r="R42356"/>
      <c r="S42356"/>
    </row>
    <row r="42357" spans="18:19" ht="15" customHeight="1">
      <c r="R42357"/>
      <c r="S42357"/>
    </row>
    <row r="42358" spans="18:19" ht="15" customHeight="1">
      <c r="R42358"/>
      <c r="S42358"/>
    </row>
    <row r="42359" spans="18:19" ht="15" customHeight="1">
      <c r="R42359"/>
      <c r="S42359"/>
    </row>
    <row r="42360" spans="18:19" ht="15" customHeight="1">
      <c r="R42360"/>
      <c r="S42360"/>
    </row>
    <row r="42361" spans="18:19" ht="15" customHeight="1">
      <c r="R42361"/>
      <c r="S42361"/>
    </row>
    <row r="42362" spans="18:19" ht="15" customHeight="1">
      <c r="R42362"/>
      <c r="S42362"/>
    </row>
    <row r="42363" spans="18:19" ht="15" customHeight="1">
      <c r="R42363"/>
      <c r="S42363"/>
    </row>
    <row r="42364" spans="18:19" ht="15" customHeight="1">
      <c r="R42364"/>
      <c r="S42364"/>
    </row>
    <row r="42365" spans="18:19" ht="15" customHeight="1">
      <c r="R42365"/>
      <c r="S42365"/>
    </row>
    <row r="42366" spans="18:19" ht="15" customHeight="1">
      <c r="R42366"/>
      <c r="S42366"/>
    </row>
    <row r="42367" spans="18:19" ht="15" customHeight="1">
      <c r="R42367"/>
      <c r="S42367"/>
    </row>
    <row r="42368" spans="18:19" ht="15" customHeight="1">
      <c r="R42368"/>
      <c r="S42368"/>
    </row>
    <row r="42369" spans="18:19" ht="15" customHeight="1">
      <c r="R42369"/>
      <c r="S42369"/>
    </row>
    <row r="42370" spans="18:19" ht="15" customHeight="1">
      <c r="R42370"/>
      <c r="S42370"/>
    </row>
    <row r="42371" spans="18:19" ht="15" customHeight="1">
      <c r="R42371"/>
      <c r="S42371"/>
    </row>
    <row r="42372" spans="18:19" ht="15" customHeight="1">
      <c r="R42372"/>
      <c r="S42372"/>
    </row>
    <row r="42373" spans="18:19" ht="15" customHeight="1">
      <c r="R42373"/>
      <c r="S42373"/>
    </row>
    <row r="42374" spans="18:19" ht="15" customHeight="1">
      <c r="R42374"/>
      <c r="S42374"/>
    </row>
    <row r="42375" spans="18:19" ht="15" customHeight="1">
      <c r="R42375"/>
      <c r="S42375"/>
    </row>
    <row r="42376" spans="18:19" ht="15" customHeight="1">
      <c r="R42376"/>
      <c r="S42376"/>
    </row>
    <row r="42377" spans="18:19" ht="15" customHeight="1">
      <c r="R42377"/>
      <c r="S42377"/>
    </row>
    <row r="42378" spans="18:19" ht="15" customHeight="1">
      <c r="R42378"/>
      <c r="S42378"/>
    </row>
    <row r="42379" spans="18:19" ht="15" customHeight="1">
      <c r="R42379"/>
      <c r="S42379"/>
    </row>
    <row r="42380" spans="18:19" ht="15" customHeight="1">
      <c r="R42380"/>
      <c r="S42380"/>
    </row>
    <row r="42381" spans="18:19" ht="15" customHeight="1">
      <c r="R42381"/>
      <c r="S42381"/>
    </row>
    <row r="42382" spans="18:19" ht="15" customHeight="1">
      <c r="R42382"/>
      <c r="S42382"/>
    </row>
    <row r="42383" spans="18:19" ht="15" customHeight="1">
      <c r="R42383"/>
      <c r="S42383"/>
    </row>
    <row r="42384" spans="18:19" ht="15" customHeight="1">
      <c r="R42384"/>
      <c r="S42384"/>
    </row>
    <row r="42385" spans="18:19" ht="15" customHeight="1">
      <c r="R42385"/>
      <c r="S42385"/>
    </row>
    <row r="42386" spans="18:19" ht="15" customHeight="1">
      <c r="R42386"/>
      <c r="S42386"/>
    </row>
    <row r="42387" spans="18:19" ht="15" customHeight="1">
      <c r="R42387"/>
      <c r="S42387"/>
    </row>
    <row r="42388" spans="18:19" ht="15" customHeight="1">
      <c r="R42388"/>
      <c r="S42388"/>
    </row>
    <row r="42389" spans="18:19" ht="15" customHeight="1">
      <c r="R42389"/>
      <c r="S42389"/>
    </row>
    <row r="42390" spans="18:19" ht="15" customHeight="1">
      <c r="R42390"/>
      <c r="S42390"/>
    </row>
    <row r="42391" spans="18:19" ht="15" customHeight="1">
      <c r="R42391"/>
      <c r="S42391"/>
    </row>
    <row r="42392" spans="18:19" ht="15" customHeight="1">
      <c r="R42392"/>
      <c r="S42392"/>
    </row>
    <row r="42393" spans="18:19" ht="15" customHeight="1">
      <c r="R42393"/>
      <c r="S42393"/>
    </row>
    <row r="42394" spans="18:19" ht="15" customHeight="1">
      <c r="R42394"/>
      <c r="S42394"/>
    </row>
    <row r="42395" spans="18:19" ht="15" customHeight="1">
      <c r="R42395"/>
      <c r="S42395"/>
    </row>
    <row r="42396" spans="18:19" ht="15" customHeight="1">
      <c r="R42396"/>
      <c r="S42396"/>
    </row>
    <row r="42397" spans="18:19" ht="15" customHeight="1">
      <c r="R42397"/>
      <c r="S42397"/>
    </row>
    <row r="42398" spans="18:19" ht="15" customHeight="1">
      <c r="R42398"/>
      <c r="S42398"/>
    </row>
    <row r="42399" spans="18:19" ht="15" customHeight="1">
      <c r="R42399"/>
      <c r="S42399"/>
    </row>
    <row r="42400" spans="18:19" ht="15" customHeight="1">
      <c r="R42400"/>
      <c r="S42400"/>
    </row>
    <row r="42401" spans="18:19" ht="15" customHeight="1">
      <c r="R42401"/>
      <c r="S42401"/>
    </row>
    <row r="42402" spans="18:19" ht="15" customHeight="1">
      <c r="R42402"/>
      <c r="S42402"/>
    </row>
    <row r="42403" spans="18:19" ht="15" customHeight="1">
      <c r="R42403"/>
      <c r="S42403"/>
    </row>
    <row r="42404" spans="18:19" ht="15" customHeight="1">
      <c r="R42404"/>
      <c r="S42404"/>
    </row>
    <row r="42405" spans="18:19" ht="15" customHeight="1">
      <c r="R42405"/>
      <c r="S42405"/>
    </row>
    <row r="42406" spans="18:19" ht="15" customHeight="1">
      <c r="R42406"/>
      <c r="S42406"/>
    </row>
    <row r="42407" spans="18:19" ht="15" customHeight="1">
      <c r="R42407"/>
      <c r="S42407"/>
    </row>
    <row r="42408" spans="18:19" ht="15" customHeight="1">
      <c r="R42408"/>
      <c r="S42408"/>
    </row>
    <row r="42409" spans="18:19" ht="15" customHeight="1">
      <c r="R42409"/>
      <c r="S42409"/>
    </row>
    <row r="42410" spans="18:19" ht="15" customHeight="1">
      <c r="R42410"/>
      <c r="S42410"/>
    </row>
    <row r="42411" spans="18:19" ht="15" customHeight="1">
      <c r="R42411"/>
      <c r="S42411"/>
    </row>
    <row r="42412" spans="18:19" ht="15" customHeight="1">
      <c r="R42412"/>
      <c r="S42412"/>
    </row>
    <row r="42413" spans="18:19" ht="15" customHeight="1">
      <c r="R42413"/>
      <c r="S42413"/>
    </row>
    <row r="42414" spans="18:19" ht="15" customHeight="1">
      <c r="R42414"/>
      <c r="S42414"/>
    </row>
    <row r="42415" spans="18:19" ht="15" customHeight="1">
      <c r="R42415"/>
      <c r="S42415"/>
    </row>
    <row r="42416" spans="18:19" ht="15" customHeight="1">
      <c r="R42416"/>
      <c r="S42416"/>
    </row>
    <row r="42417" spans="18:19" ht="15" customHeight="1">
      <c r="R42417"/>
      <c r="S42417"/>
    </row>
    <row r="42418" spans="18:19" ht="15" customHeight="1">
      <c r="R42418"/>
      <c r="S42418"/>
    </row>
    <row r="42419" spans="18:19" ht="15" customHeight="1">
      <c r="R42419"/>
      <c r="S42419"/>
    </row>
    <row r="42420" spans="18:19" ht="15" customHeight="1">
      <c r="R42420"/>
      <c r="S42420"/>
    </row>
    <row r="42421" spans="18:19" ht="15" customHeight="1">
      <c r="R42421"/>
      <c r="S42421"/>
    </row>
    <row r="42422" spans="18:19" ht="15" customHeight="1">
      <c r="R42422"/>
      <c r="S42422"/>
    </row>
    <row r="42423" spans="18:19" ht="15" customHeight="1">
      <c r="R42423"/>
      <c r="S42423"/>
    </row>
    <row r="42424" spans="18:19" ht="15" customHeight="1">
      <c r="R42424"/>
      <c r="S42424"/>
    </row>
    <row r="42425" spans="18:19" ht="15" customHeight="1">
      <c r="R42425"/>
      <c r="S42425"/>
    </row>
    <row r="42426" spans="18:19" ht="15" customHeight="1">
      <c r="R42426"/>
      <c r="S42426"/>
    </row>
    <row r="42427" spans="18:19" ht="15" customHeight="1">
      <c r="R42427"/>
      <c r="S42427"/>
    </row>
    <row r="42428" spans="18:19" ht="15" customHeight="1">
      <c r="R42428"/>
      <c r="S42428"/>
    </row>
    <row r="42429" spans="18:19" ht="15" customHeight="1">
      <c r="R42429"/>
      <c r="S42429"/>
    </row>
    <row r="42430" spans="18:19" ht="15" customHeight="1">
      <c r="R42430"/>
      <c r="S42430"/>
    </row>
    <row r="42431" spans="18:19" ht="15" customHeight="1">
      <c r="R42431"/>
      <c r="S42431"/>
    </row>
    <row r="42432" spans="18:19" ht="15" customHeight="1">
      <c r="R42432"/>
      <c r="S42432"/>
    </row>
    <row r="42433" spans="18:19" ht="15" customHeight="1">
      <c r="R42433"/>
      <c r="S42433"/>
    </row>
    <row r="42434" spans="18:19" ht="15" customHeight="1">
      <c r="R42434"/>
      <c r="S42434"/>
    </row>
    <row r="42435" spans="18:19" ht="15" customHeight="1">
      <c r="R42435"/>
      <c r="S42435"/>
    </row>
    <row r="42436" spans="18:19" ht="15" customHeight="1">
      <c r="R42436"/>
      <c r="S42436"/>
    </row>
    <row r="42437" spans="18:19" ht="15" customHeight="1">
      <c r="R42437"/>
      <c r="S42437"/>
    </row>
    <row r="42438" spans="18:19" ht="15" customHeight="1">
      <c r="R42438"/>
      <c r="S42438"/>
    </row>
    <row r="42439" spans="18:19" ht="15" customHeight="1">
      <c r="R42439"/>
      <c r="S42439"/>
    </row>
    <row r="42440" spans="18:19" ht="15" customHeight="1">
      <c r="R42440"/>
      <c r="S42440"/>
    </row>
    <row r="42441" spans="18:19" ht="15" customHeight="1">
      <c r="R42441"/>
      <c r="S42441"/>
    </row>
    <row r="42442" spans="18:19" ht="15" customHeight="1">
      <c r="R42442"/>
      <c r="S42442"/>
    </row>
    <row r="42443" spans="18:19" ht="15" customHeight="1">
      <c r="R42443"/>
      <c r="S42443"/>
    </row>
    <row r="42444" spans="18:19" ht="15" customHeight="1">
      <c r="R42444"/>
      <c r="S42444"/>
    </row>
    <row r="42445" spans="18:19" ht="15" customHeight="1">
      <c r="R42445"/>
      <c r="S42445"/>
    </row>
    <row r="42446" spans="18:19" ht="15" customHeight="1">
      <c r="R42446"/>
      <c r="S42446"/>
    </row>
    <row r="42447" spans="18:19" ht="15" customHeight="1">
      <c r="R42447"/>
      <c r="S42447"/>
    </row>
    <row r="42448" spans="18:19" ht="15" customHeight="1">
      <c r="R42448"/>
      <c r="S42448"/>
    </row>
    <row r="42449" spans="18:19" ht="15" customHeight="1">
      <c r="R42449"/>
      <c r="S42449"/>
    </row>
    <row r="42450" spans="18:19" ht="15" customHeight="1">
      <c r="R42450"/>
      <c r="S42450"/>
    </row>
    <row r="42451" spans="18:19" ht="15" customHeight="1">
      <c r="R42451"/>
      <c r="S42451"/>
    </row>
    <row r="42452" spans="18:19" ht="15" customHeight="1">
      <c r="R42452"/>
      <c r="S42452"/>
    </row>
    <row r="42453" spans="18:19" ht="15" customHeight="1">
      <c r="R42453"/>
      <c r="S42453"/>
    </row>
    <row r="42454" spans="18:19" ht="15" customHeight="1">
      <c r="R42454"/>
      <c r="S42454"/>
    </row>
    <row r="42455" spans="18:19" ht="15" customHeight="1">
      <c r="R42455"/>
      <c r="S42455"/>
    </row>
    <row r="42456" spans="18:19" ht="15" customHeight="1">
      <c r="R42456"/>
      <c r="S42456"/>
    </row>
    <row r="42457" spans="18:19" ht="15" customHeight="1">
      <c r="R42457"/>
      <c r="S42457"/>
    </row>
    <row r="42458" spans="18:19" ht="15" customHeight="1">
      <c r="R42458"/>
      <c r="S42458"/>
    </row>
    <row r="42459" spans="18:19" ht="15" customHeight="1">
      <c r="R42459"/>
      <c r="S42459"/>
    </row>
    <row r="42460" spans="18:19" ht="15" customHeight="1">
      <c r="R42460"/>
      <c r="S42460"/>
    </row>
    <row r="42461" spans="18:19" ht="15" customHeight="1">
      <c r="R42461"/>
      <c r="S42461"/>
    </row>
    <row r="42462" spans="18:19" ht="15" customHeight="1">
      <c r="R42462"/>
      <c r="S42462"/>
    </row>
    <row r="42463" spans="18:19" ht="15" customHeight="1">
      <c r="R42463"/>
      <c r="S42463"/>
    </row>
    <row r="42464" spans="18:19" ht="15" customHeight="1">
      <c r="R42464"/>
      <c r="S42464"/>
    </row>
    <row r="42465" spans="18:19" ht="15" customHeight="1">
      <c r="R42465"/>
      <c r="S42465"/>
    </row>
    <row r="42466" spans="18:19" ht="15" customHeight="1">
      <c r="R42466"/>
      <c r="S42466"/>
    </row>
    <row r="42467" spans="18:19" ht="15" customHeight="1">
      <c r="R42467"/>
      <c r="S42467"/>
    </row>
    <row r="42468" spans="18:19" ht="15" customHeight="1">
      <c r="R42468"/>
      <c r="S42468"/>
    </row>
    <row r="42469" spans="18:19" ht="15" customHeight="1">
      <c r="R42469"/>
      <c r="S42469"/>
    </row>
    <row r="42470" spans="18:19" ht="15" customHeight="1">
      <c r="R42470"/>
      <c r="S42470"/>
    </row>
    <row r="42471" spans="18:19" ht="15" customHeight="1">
      <c r="R42471"/>
      <c r="S42471"/>
    </row>
    <row r="42472" spans="18:19" ht="15" customHeight="1">
      <c r="R42472"/>
      <c r="S42472"/>
    </row>
    <row r="42473" spans="18:19" ht="15" customHeight="1">
      <c r="R42473"/>
      <c r="S42473"/>
    </row>
    <row r="42474" spans="18:19" ht="15" customHeight="1">
      <c r="R42474"/>
      <c r="S42474"/>
    </row>
    <row r="42475" spans="18:19" ht="15" customHeight="1">
      <c r="R42475"/>
      <c r="S42475"/>
    </row>
    <row r="42476" spans="18:19" ht="15" customHeight="1">
      <c r="R42476"/>
      <c r="S42476"/>
    </row>
    <row r="42477" spans="18:19" ht="15" customHeight="1">
      <c r="R42477"/>
      <c r="S42477"/>
    </row>
    <row r="42478" spans="18:19" ht="15" customHeight="1">
      <c r="R42478"/>
      <c r="S42478"/>
    </row>
    <row r="42479" spans="18:19" ht="15" customHeight="1">
      <c r="R42479"/>
      <c r="S42479"/>
    </row>
    <row r="42480" spans="18:19" ht="15" customHeight="1">
      <c r="R42480"/>
      <c r="S42480"/>
    </row>
    <row r="42481" spans="18:19" ht="15" customHeight="1">
      <c r="R42481"/>
      <c r="S42481"/>
    </row>
    <row r="42482" spans="18:19" ht="15" customHeight="1">
      <c r="R42482"/>
      <c r="S42482"/>
    </row>
    <row r="42483" spans="18:19" ht="15" customHeight="1">
      <c r="R42483"/>
      <c r="S42483"/>
    </row>
    <row r="42484" spans="18:19" ht="15" customHeight="1">
      <c r="R42484"/>
      <c r="S42484"/>
    </row>
    <row r="42485" spans="18:19" ht="15" customHeight="1">
      <c r="R42485"/>
      <c r="S42485"/>
    </row>
    <row r="42486" spans="18:19" ht="15" customHeight="1">
      <c r="R42486"/>
      <c r="S42486"/>
    </row>
    <row r="42487" spans="18:19" ht="15" customHeight="1">
      <c r="R42487"/>
      <c r="S42487"/>
    </row>
    <row r="42488" spans="18:19" ht="15" customHeight="1">
      <c r="R42488"/>
      <c r="S42488"/>
    </row>
    <row r="42489" spans="18:19" ht="15" customHeight="1">
      <c r="R42489"/>
      <c r="S42489"/>
    </row>
    <row r="42490" spans="18:19" ht="15" customHeight="1">
      <c r="R42490"/>
      <c r="S42490"/>
    </row>
    <row r="42491" spans="18:19" ht="15" customHeight="1">
      <c r="R42491"/>
      <c r="S42491"/>
    </row>
    <row r="42492" spans="18:19" ht="15" customHeight="1">
      <c r="R42492"/>
      <c r="S42492"/>
    </row>
    <row r="42493" spans="18:19" ht="15" customHeight="1">
      <c r="R42493"/>
      <c r="S42493"/>
    </row>
    <row r="42494" spans="18:19" ht="15" customHeight="1">
      <c r="R42494"/>
      <c r="S42494"/>
    </row>
    <row r="42495" spans="18:19" ht="15" customHeight="1">
      <c r="R42495"/>
      <c r="S42495"/>
    </row>
    <row r="42496" spans="18:19" ht="15" customHeight="1">
      <c r="R42496"/>
      <c r="S42496"/>
    </row>
    <row r="42497" spans="18:19" ht="15" customHeight="1">
      <c r="R42497"/>
      <c r="S42497"/>
    </row>
    <row r="42498" spans="18:19" ht="15" customHeight="1">
      <c r="R42498"/>
      <c r="S42498"/>
    </row>
    <row r="42499" spans="18:19" ht="15" customHeight="1">
      <c r="R42499"/>
      <c r="S42499"/>
    </row>
    <row r="42500" spans="18:19" ht="15" customHeight="1">
      <c r="R42500"/>
      <c r="S42500"/>
    </row>
    <row r="42501" spans="18:19" ht="15" customHeight="1">
      <c r="R42501"/>
      <c r="S42501"/>
    </row>
    <row r="42502" spans="18:19" ht="15" customHeight="1">
      <c r="R42502"/>
      <c r="S42502"/>
    </row>
    <row r="42503" spans="18:19" ht="15" customHeight="1">
      <c r="R42503"/>
      <c r="S42503"/>
    </row>
    <row r="42504" spans="18:19" ht="15" customHeight="1">
      <c r="R42504"/>
      <c r="S42504"/>
    </row>
    <row r="42505" spans="18:19" ht="15" customHeight="1">
      <c r="R42505"/>
      <c r="S42505"/>
    </row>
    <row r="42506" spans="18:19" ht="15" customHeight="1">
      <c r="R42506"/>
      <c r="S42506"/>
    </row>
    <row r="42507" spans="18:19" ht="15" customHeight="1">
      <c r="R42507"/>
      <c r="S42507"/>
    </row>
    <row r="42508" spans="18:19" ht="15" customHeight="1">
      <c r="R42508"/>
      <c r="S42508"/>
    </row>
    <row r="42509" spans="18:19" ht="15" customHeight="1">
      <c r="R42509"/>
      <c r="S42509"/>
    </row>
    <row r="42510" spans="18:19" ht="15" customHeight="1">
      <c r="R42510"/>
      <c r="S42510"/>
    </row>
    <row r="42511" spans="18:19" ht="15" customHeight="1">
      <c r="R42511"/>
      <c r="S42511"/>
    </row>
    <row r="42512" spans="18:19" ht="15" customHeight="1">
      <c r="R42512"/>
      <c r="S42512"/>
    </row>
    <row r="42513" spans="18:19" ht="15" customHeight="1">
      <c r="R42513"/>
      <c r="S42513"/>
    </row>
    <row r="42514" spans="18:19" ht="15" customHeight="1">
      <c r="R42514"/>
      <c r="S42514"/>
    </row>
    <row r="42515" spans="18:19" ht="15" customHeight="1">
      <c r="R42515"/>
      <c r="S42515"/>
    </row>
    <row r="42516" spans="18:19" ht="15" customHeight="1">
      <c r="R42516"/>
      <c r="S42516"/>
    </row>
    <row r="42517" spans="18:19" ht="15" customHeight="1">
      <c r="R42517"/>
      <c r="S42517"/>
    </row>
    <row r="42518" spans="18:19" ht="15" customHeight="1">
      <c r="R42518"/>
      <c r="S42518"/>
    </row>
    <row r="42519" spans="18:19" ht="15" customHeight="1">
      <c r="R42519"/>
      <c r="S42519"/>
    </row>
    <row r="42520" spans="18:19" ht="15" customHeight="1">
      <c r="R42520"/>
      <c r="S42520"/>
    </row>
    <row r="42521" spans="18:19" ht="15" customHeight="1">
      <c r="R42521"/>
      <c r="S42521"/>
    </row>
    <row r="42522" spans="18:19" ht="15" customHeight="1">
      <c r="R42522"/>
      <c r="S42522"/>
    </row>
    <row r="42523" spans="18:19" ht="15" customHeight="1">
      <c r="R42523"/>
      <c r="S42523"/>
    </row>
    <row r="42524" spans="18:19" ht="15" customHeight="1">
      <c r="R42524"/>
      <c r="S42524"/>
    </row>
    <row r="42525" spans="18:19" ht="15" customHeight="1">
      <c r="R42525"/>
      <c r="S42525"/>
    </row>
    <row r="42526" spans="18:19" ht="15" customHeight="1">
      <c r="R42526"/>
      <c r="S42526"/>
    </row>
    <row r="42527" spans="18:19" ht="15" customHeight="1">
      <c r="R42527"/>
      <c r="S42527"/>
    </row>
    <row r="42528" spans="18:19" ht="15" customHeight="1">
      <c r="R42528"/>
      <c r="S42528"/>
    </row>
    <row r="42529" spans="18:19" ht="15" customHeight="1">
      <c r="R42529"/>
      <c r="S42529"/>
    </row>
    <row r="42530" spans="18:19" ht="15" customHeight="1">
      <c r="R42530"/>
      <c r="S42530"/>
    </row>
    <row r="42531" spans="18:19" ht="15" customHeight="1">
      <c r="R42531"/>
      <c r="S42531"/>
    </row>
    <row r="42532" spans="18:19" ht="15" customHeight="1">
      <c r="R42532"/>
      <c r="S42532"/>
    </row>
    <row r="42533" spans="18:19" ht="15" customHeight="1">
      <c r="R42533"/>
      <c r="S42533"/>
    </row>
    <row r="42534" spans="18:19" ht="15" customHeight="1">
      <c r="R42534"/>
      <c r="S42534"/>
    </row>
    <row r="42535" spans="18:19" ht="15" customHeight="1">
      <c r="R42535"/>
      <c r="S42535"/>
    </row>
    <row r="42536" spans="18:19" ht="15" customHeight="1">
      <c r="R42536"/>
      <c r="S42536"/>
    </row>
    <row r="42537" spans="18:19" ht="15" customHeight="1">
      <c r="R42537"/>
      <c r="S42537"/>
    </row>
    <row r="42538" spans="18:19" ht="15" customHeight="1">
      <c r="R42538"/>
      <c r="S42538"/>
    </row>
    <row r="42539" spans="18:19" ht="15" customHeight="1">
      <c r="R42539"/>
      <c r="S42539"/>
    </row>
    <row r="42540" spans="18:19" ht="15" customHeight="1">
      <c r="R42540"/>
      <c r="S42540"/>
    </row>
    <row r="42541" spans="18:19" ht="15" customHeight="1">
      <c r="R42541"/>
      <c r="S42541"/>
    </row>
    <row r="42542" spans="18:19" ht="15" customHeight="1">
      <c r="R42542"/>
      <c r="S42542"/>
    </row>
    <row r="42543" spans="18:19" ht="15" customHeight="1">
      <c r="R42543"/>
      <c r="S42543"/>
    </row>
    <row r="42544" spans="18:19" ht="15" customHeight="1">
      <c r="R42544"/>
      <c r="S42544"/>
    </row>
    <row r="42545" spans="18:19" ht="15" customHeight="1">
      <c r="R42545"/>
      <c r="S42545"/>
    </row>
    <row r="42546" spans="18:19" ht="15" customHeight="1">
      <c r="R42546"/>
      <c r="S42546"/>
    </row>
    <row r="42547" spans="18:19" ht="15" customHeight="1">
      <c r="R42547"/>
      <c r="S42547"/>
    </row>
    <row r="42548" spans="18:19" ht="15" customHeight="1">
      <c r="R42548"/>
      <c r="S42548"/>
    </row>
    <row r="42549" spans="18:19" ht="15" customHeight="1">
      <c r="R42549"/>
      <c r="S42549"/>
    </row>
    <row r="42550" spans="18:19" ht="15" customHeight="1">
      <c r="R42550"/>
      <c r="S42550"/>
    </row>
    <row r="42551" spans="18:19" ht="15" customHeight="1">
      <c r="R42551"/>
      <c r="S42551"/>
    </row>
    <row r="42552" spans="18:19" ht="15" customHeight="1">
      <c r="R42552"/>
      <c r="S42552"/>
    </row>
    <row r="42553" spans="18:19" ht="15" customHeight="1">
      <c r="R42553"/>
      <c r="S42553"/>
    </row>
    <row r="42554" spans="18:19" ht="15" customHeight="1">
      <c r="R42554"/>
      <c r="S42554"/>
    </row>
    <row r="42555" spans="18:19" ht="15" customHeight="1">
      <c r="R42555"/>
      <c r="S42555"/>
    </row>
    <row r="42556" spans="18:19" ht="15" customHeight="1">
      <c r="R42556"/>
      <c r="S42556"/>
    </row>
    <row r="42557" spans="18:19" ht="15" customHeight="1">
      <c r="R42557"/>
      <c r="S42557"/>
    </row>
    <row r="42558" spans="18:19" ht="15" customHeight="1">
      <c r="R42558"/>
      <c r="S42558"/>
    </row>
    <row r="42559" spans="18:19" ht="15" customHeight="1">
      <c r="R42559"/>
      <c r="S42559"/>
    </row>
    <row r="42560" spans="18:19" ht="15" customHeight="1">
      <c r="R42560"/>
      <c r="S42560"/>
    </row>
    <row r="42561" spans="18:19" ht="15" customHeight="1">
      <c r="R42561"/>
      <c r="S42561"/>
    </row>
    <row r="42562" spans="18:19" ht="15" customHeight="1">
      <c r="R42562"/>
      <c r="S42562"/>
    </row>
    <row r="42563" spans="18:19" ht="15" customHeight="1">
      <c r="R42563"/>
      <c r="S42563"/>
    </row>
    <row r="42564" spans="18:19" ht="15" customHeight="1">
      <c r="R42564"/>
      <c r="S42564"/>
    </row>
    <row r="42565" spans="18:19" ht="15" customHeight="1">
      <c r="R42565"/>
      <c r="S42565"/>
    </row>
    <row r="42566" spans="18:19" ht="15" customHeight="1">
      <c r="R42566"/>
      <c r="S42566"/>
    </row>
    <row r="42567" spans="18:19" ht="15" customHeight="1">
      <c r="R42567"/>
      <c r="S42567"/>
    </row>
    <row r="42568" spans="18:19" ht="15" customHeight="1">
      <c r="R42568"/>
      <c r="S42568"/>
    </row>
    <row r="42569" spans="18:19" ht="15" customHeight="1">
      <c r="R42569"/>
      <c r="S42569"/>
    </row>
    <row r="42570" spans="18:19" ht="15" customHeight="1">
      <c r="R42570"/>
      <c r="S42570"/>
    </row>
    <row r="42571" spans="18:19" ht="15" customHeight="1">
      <c r="R42571"/>
      <c r="S42571"/>
    </row>
    <row r="42572" spans="18:19" ht="15" customHeight="1">
      <c r="R42572"/>
      <c r="S42572"/>
    </row>
    <row r="42573" spans="18:19" ht="15" customHeight="1">
      <c r="R42573"/>
      <c r="S42573"/>
    </row>
    <row r="42574" spans="18:19" ht="15" customHeight="1">
      <c r="R42574"/>
      <c r="S42574"/>
    </row>
    <row r="42575" spans="18:19" ht="15" customHeight="1">
      <c r="R42575"/>
      <c r="S42575"/>
    </row>
    <row r="42576" spans="18:19" ht="15" customHeight="1">
      <c r="R42576"/>
      <c r="S42576"/>
    </row>
    <row r="42577" spans="18:19" ht="15" customHeight="1">
      <c r="R42577"/>
      <c r="S42577"/>
    </row>
    <row r="42578" spans="18:19" ht="15" customHeight="1">
      <c r="R42578"/>
      <c r="S42578"/>
    </row>
    <row r="42579" spans="18:19" ht="15" customHeight="1">
      <c r="R42579"/>
      <c r="S42579"/>
    </row>
    <row r="42580" spans="18:19" ht="15" customHeight="1">
      <c r="R42580"/>
      <c r="S42580"/>
    </row>
    <row r="42581" spans="18:19" ht="15" customHeight="1">
      <c r="R42581"/>
      <c r="S42581"/>
    </row>
    <row r="42582" spans="18:19" ht="15" customHeight="1">
      <c r="R42582"/>
      <c r="S42582"/>
    </row>
    <row r="42583" spans="18:19" ht="15" customHeight="1">
      <c r="R42583"/>
      <c r="S42583"/>
    </row>
    <row r="42584" spans="18:19" ht="15" customHeight="1">
      <c r="R42584"/>
      <c r="S42584"/>
    </row>
    <row r="42585" spans="18:19" ht="15" customHeight="1">
      <c r="R42585"/>
      <c r="S42585"/>
    </row>
    <row r="42586" spans="18:19" ht="15" customHeight="1">
      <c r="R42586"/>
      <c r="S42586"/>
    </row>
    <row r="42587" spans="18:19" ht="15" customHeight="1">
      <c r="R42587"/>
      <c r="S42587"/>
    </row>
    <row r="42588" spans="18:19" ht="15" customHeight="1">
      <c r="R42588"/>
      <c r="S42588"/>
    </row>
    <row r="42589" spans="18:19" ht="15" customHeight="1">
      <c r="R42589"/>
      <c r="S42589"/>
    </row>
    <row r="42590" spans="18:19" ht="15" customHeight="1">
      <c r="R42590"/>
      <c r="S42590"/>
    </row>
    <row r="42591" spans="18:19" ht="15" customHeight="1">
      <c r="R42591"/>
      <c r="S42591"/>
    </row>
    <row r="42592" spans="18:19" ht="15" customHeight="1">
      <c r="R42592"/>
      <c r="S42592"/>
    </row>
    <row r="42593" spans="18:19" ht="15" customHeight="1">
      <c r="R42593"/>
      <c r="S42593"/>
    </row>
    <row r="42594" spans="18:19" ht="15" customHeight="1">
      <c r="R42594"/>
      <c r="S42594"/>
    </row>
    <row r="42595" spans="18:19" ht="15" customHeight="1">
      <c r="R42595"/>
      <c r="S42595"/>
    </row>
    <row r="42596" spans="18:19" ht="15" customHeight="1">
      <c r="R42596"/>
      <c r="S42596"/>
    </row>
    <row r="42597" spans="18:19" ht="15" customHeight="1">
      <c r="R42597"/>
      <c r="S42597"/>
    </row>
    <row r="42598" spans="18:19" ht="15" customHeight="1">
      <c r="R42598"/>
      <c r="S42598"/>
    </row>
    <row r="42599" spans="18:19" ht="15" customHeight="1">
      <c r="R42599"/>
      <c r="S42599"/>
    </row>
    <row r="42600" spans="18:19" ht="15" customHeight="1">
      <c r="R42600"/>
      <c r="S42600"/>
    </row>
    <row r="42601" spans="18:19" ht="15" customHeight="1">
      <c r="R42601"/>
      <c r="S42601"/>
    </row>
    <row r="42602" spans="18:19" ht="15" customHeight="1">
      <c r="R42602"/>
      <c r="S42602"/>
    </row>
    <row r="42603" spans="18:19" ht="15" customHeight="1">
      <c r="R42603"/>
      <c r="S42603"/>
    </row>
    <row r="42604" spans="18:19" ht="15" customHeight="1">
      <c r="R42604"/>
      <c r="S42604"/>
    </row>
    <row r="42605" spans="18:19" ht="15" customHeight="1">
      <c r="R42605"/>
      <c r="S42605"/>
    </row>
    <row r="42606" spans="18:19" ht="15" customHeight="1">
      <c r="R42606"/>
      <c r="S42606"/>
    </row>
    <row r="42607" spans="18:19" ht="15" customHeight="1">
      <c r="R42607"/>
      <c r="S42607"/>
    </row>
    <row r="42608" spans="18:19" ht="15" customHeight="1">
      <c r="R42608"/>
      <c r="S42608"/>
    </row>
    <row r="42609" spans="18:19" ht="15" customHeight="1">
      <c r="R42609"/>
      <c r="S42609"/>
    </row>
    <row r="42610" spans="18:19" ht="15" customHeight="1">
      <c r="R42610"/>
      <c r="S42610"/>
    </row>
    <row r="42611" spans="18:19" ht="15" customHeight="1">
      <c r="R42611"/>
      <c r="S42611"/>
    </row>
    <row r="42612" spans="18:19" ht="15" customHeight="1">
      <c r="R42612"/>
      <c r="S42612"/>
    </row>
    <row r="42613" spans="18:19" ht="15" customHeight="1">
      <c r="R42613"/>
      <c r="S42613"/>
    </row>
    <row r="42614" spans="18:19" ht="15" customHeight="1">
      <c r="R42614"/>
      <c r="S42614"/>
    </row>
    <row r="42615" spans="18:19" ht="15" customHeight="1">
      <c r="R42615"/>
      <c r="S42615"/>
    </row>
    <row r="42616" spans="18:19" ht="15" customHeight="1">
      <c r="R42616"/>
      <c r="S42616"/>
    </row>
    <row r="42617" spans="18:19" ht="15" customHeight="1">
      <c r="R42617"/>
      <c r="S42617"/>
    </row>
    <row r="42618" spans="18:19" ht="15" customHeight="1">
      <c r="R42618"/>
      <c r="S42618"/>
    </row>
    <row r="42619" spans="18:19" ht="15" customHeight="1">
      <c r="R42619"/>
      <c r="S42619"/>
    </row>
    <row r="42620" spans="18:19" ht="15" customHeight="1">
      <c r="R42620"/>
      <c r="S42620"/>
    </row>
    <row r="42621" spans="18:19" ht="15" customHeight="1">
      <c r="R42621"/>
      <c r="S42621"/>
    </row>
    <row r="42622" spans="18:19" ht="15" customHeight="1">
      <c r="R42622"/>
      <c r="S42622"/>
    </row>
    <row r="42623" spans="18:19" ht="15" customHeight="1">
      <c r="R42623"/>
      <c r="S42623"/>
    </row>
    <row r="42624" spans="18:19" ht="15" customHeight="1">
      <c r="R42624"/>
      <c r="S42624"/>
    </row>
    <row r="42625" spans="18:19" ht="15" customHeight="1">
      <c r="R42625"/>
      <c r="S42625"/>
    </row>
    <row r="42626" spans="18:19" ht="15" customHeight="1">
      <c r="R42626"/>
      <c r="S42626"/>
    </row>
    <row r="42627" spans="18:19" ht="15" customHeight="1">
      <c r="R42627"/>
      <c r="S42627"/>
    </row>
    <row r="42628" spans="18:19" ht="15" customHeight="1">
      <c r="R42628"/>
      <c r="S42628"/>
    </row>
    <row r="42629" spans="18:19" ht="15" customHeight="1">
      <c r="R42629"/>
      <c r="S42629"/>
    </row>
    <row r="42630" spans="18:19" ht="15" customHeight="1">
      <c r="R42630"/>
      <c r="S42630"/>
    </row>
    <row r="42631" spans="18:19" ht="15" customHeight="1">
      <c r="R42631"/>
      <c r="S42631"/>
    </row>
    <row r="42632" spans="18:19" ht="15" customHeight="1">
      <c r="R42632"/>
      <c r="S42632"/>
    </row>
    <row r="42633" spans="18:19" ht="15" customHeight="1">
      <c r="R42633"/>
      <c r="S42633"/>
    </row>
    <row r="42634" spans="18:19" ht="15" customHeight="1">
      <c r="R42634"/>
      <c r="S42634"/>
    </row>
    <row r="42635" spans="18:19" ht="15" customHeight="1">
      <c r="R42635"/>
      <c r="S42635"/>
    </row>
    <row r="42636" spans="18:19" ht="15" customHeight="1">
      <c r="R42636"/>
      <c r="S42636"/>
    </row>
    <row r="42637" spans="18:19" ht="15" customHeight="1">
      <c r="R42637"/>
      <c r="S42637"/>
    </row>
    <row r="42638" spans="18:19" ht="15" customHeight="1">
      <c r="R42638"/>
      <c r="S42638"/>
    </row>
    <row r="42639" spans="18:19" ht="15" customHeight="1">
      <c r="R42639"/>
      <c r="S42639"/>
    </row>
    <row r="42640" spans="18:19" ht="15" customHeight="1">
      <c r="R42640"/>
      <c r="S42640"/>
    </row>
    <row r="42641" spans="18:19" ht="15" customHeight="1">
      <c r="R42641"/>
      <c r="S42641"/>
    </row>
    <row r="42642" spans="18:19" ht="15" customHeight="1">
      <c r="R42642"/>
      <c r="S42642"/>
    </row>
    <row r="42643" spans="18:19" ht="15" customHeight="1">
      <c r="R42643"/>
      <c r="S42643"/>
    </row>
    <row r="42644" spans="18:19" ht="15" customHeight="1">
      <c r="R42644"/>
      <c r="S42644"/>
    </row>
    <row r="42645" spans="18:19" ht="15" customHeight="1">
      <c r="R42645"/>
      <c r="S42645"/>
    </row>
    <row r="42646" spans="18:19" ht="15" customHeight="1">
      <c r="R42646"/>
      <c r="S42646"/>
    </row>
    <row r="42647" spans="18:19" ht="15" customHeight="1">
      <c r="R42647"/>
      <c r="S42647"/>
    </row>
    <row r="42648" spans="18:19" ht="15" customHeight="1">
      <c r="R42648"/>
      <c r="S42648"/>
    </row>
    <row r="42649" spans="18:19" ht="15" customHeight="1">
      <c r="R42649"/>
      <c r="S42649"/>
    </row>
    <row r="42650" spans="18:19" ht="15" customHeight="1">
      <c r="R42650"/>
      <c r="S42650"/>
    </row>
    <row r="42651" spans="18:19" ht="15" customHeight="1">
      <c r="R42651"/>
      <c r="S42651"/>
    </row>
    <row r="42652" spans="18:19" ht="15" customHeight="1">
      <c r="R42652"/>
      <c r="S42652"/>
    </row>
    <row r="42653" spans="18:19" ht="15" customHeight="1">
      <c r="R42653"/>
      <c r="S42653"/>
    </row>
    <row r="42654" spans="18:19" ht="15" customHeight="1">
      <c r="R42654"/>
      <c r="S42654"/>
    </row>
    <row r="42655" spans="18:19" ht="15" customHeight="1">
      <c r="R42655"/>
      <c r="S42655"/>
    </row>
    <row r="42656" spans="18:19" ht="15" customHeight="1">
      <c r="R42656"/>
      <c r="S42656"/>
    </row>
    <row r="42657" spans="18:19" ht="15" customHeight="1">
      <c r="R42657"/>
      <c r="S42657"/>
    </row>
    <row r="42658" spans="18:19" ht="15" customHeight="1">
      <c r="R42658"/>
      <c r="S42658"/>
    </row>
    <row r="42659" spans="18:19" ht="15" customHeight="1">
      <c r="R42659"/>
      <c r="S42659"/>
    </row>
    <row r="42660" spans="18:19" ht="15" customHeight="1">
      <c r="R42660"/>
      <c r="S42660"/>
    </row>
    <row r="42661" spans="18:19" ht="15" customHeight="1">
      <c r="R42661"/>
      <c r="S42661"/>
    </row>
    <row r="42662" spans="18:19" ht="15" customHeight="1">
      <c r="R42662"/>
      <c r="S42662"/>
    </row>
    <row r="42663" spans="18:19" ht="15" customHeight="1">
      <c r="R42663"/>
      <c r="S42663"/>
    </row>
    <row r="42664" spans="18:19" ht="15" customHeight="1">
      <c r="R42664"/>
      <c r="S42664"/>
    </row>
    <row r="42665" spans="18:19" ht="15" customHeight="1">
      <c r="R42665"/>
      <c r="S42665"/>
    </row>
    <row r="42666" spans="18:19" ht="15" customHeight="1">
      <c r="R42666"/>
      <c r="S42666"/>
    </row>
    <row r="42667" spans="18:19" ht="15" customHeight="1">
      <c r="R42667"/>
      <c r="S42667"/>
    </row>
    <row r="42668" spans="18:19" ht="15" customHeight="1">
      <c r="R42668"/>
      <c r="S42668"/>
    </row>
    <row r="42669" spans="18:19" ht="15" customHeight="1">
      <c r="R42669"/>
      <c r="S42669"/>
    </row>
    <row r="42670" spans="18:19" ht="15" customHeight="1">
      <c r="R42670"/>
      <c r="S42670"/>
    </row>
    <row r="42671" spans="18:19" ht="15" customHeight="1">
      <c r="R42671"/>
      <c r="S42671"/>
    </row>
    <row r="42672" spans="18:19" ht="15" customHeight="1">
      <c r="R42672"/>
      <c r="S42672"/>
    </row>
    <row r="42673" spans="18:19" ht="15" customHeight="1">
      <c r="R42673"/>
      <c r="S42673"/>
    </row>
    <row r="42674" spans="18:19" ht="15" customHeight="1">
      <c r="R42674"/>
      <c r="S42674"/>
    </row>
    <row r="42675" spans="18:19" ht="15" customHeight="1">
      <c r="R42675"/>
      <c r="S42675"/>
    </row>
    <row r="42676" spans="18:19" ht="15" customHeight="1">
      <c r="R42676"/>
      <c r="S42676"/>
    </row>
    <row r="42677" spans="18:19" ht="15" customHeight="1">
      <c r="R42677"/>
      <c r="S42677"/>
    </row>
    <row r="42678" spans="18:19" ht="15" customHeight="1">
      <c r="R42678"/>
      <c r="S42678"/>
    </row>
    <row r="42679" spans="18:19" ht="15" customHeight="1">
      <c r="R42679"/>
      <c r="S42679"/>
    </row>
    <row r="42680" spans="18:19" ht="15" customHeight="1">
      <c r="R42680"/>
      <c r="S42680"/>
    </row>
    <row r="42681" spans="18:19" ht="15" customHeight="1">
      <c r="R42681"/>
      <c r="S42681"/>
    </row>
    <row r="42682" spans="18:19" ht="15" customHeight="1">
      <c r="R42682"/>
      <c r="S42682"/>
    </row>
    <row r="42683" spans="18:19" ht="15" customHeight="1">
      <c r="R42683"/>
      <c r="S42683"/>
    </row>
    <row r="42684" spans="18:19" ht="15" customHeight="1">
      <c r="R42684"/>
      <c r="S42684"/>
    </row>
    <row r="42685" spans="18:19" ht="15" customHeight="1">
      <c r="R42685"/>
      <c r="S42685"/>
    </row>
    <row r="42686" spans="18:19" ht="15" customHeight="1">
      <c r="R42686"/>
      <c r="S42686"/>
    </row>
    <row r="42687" spans="18:19" ht="15" customHeight="1">
      <c r="R42687"/>
      <c r="S42687"/>
    </row>
    <row r="42688" spans="18:19" ht="15" customHeight="1">
      <c r="R42688"/>
      <c r="S42688"/>
    </row>
    <row r="42689" spans="18:19" ht="15" customHeight="1">
      <c r="R42689"/>
      <c r="S42689"/>
    </row>
    <row r="42690" spans="18:19" ht="15" customHeight="1">
      <c r="R42690"/>
      <c r="S42690"/>
    </row>
    <row r="42691" spans="18:19" ht="15" customHeight="1">
      <c r="R42691"/>
      <c r="S42691"/>
    </row>
    <row r="42692" spans="18:19" ht="15" customHeight="1">
      <c r="R42692"/>
      <c r="S42692"/>
    </row>
    <row r="42693" spans="18:19" ht="15" customHeight="1">
      <c r="R42693"/>
      <c r="S42693"/>
    </row>
    <row r="42694" spans="18:19" ht="15" customHeight="1">
      <c r="R42694"/>
      <c r="S42694"/>
    </row>
    <row r="42695" spans="18:19" ht="15" customHeight="1">
      <c r="R42695"/>
      <c r="S42695"/>
    </row>
    <row r="42696" spans="18:19" ht="15" customHeight="1">
      <c r="R42696"/>
      <c r="S42696"/>
    </row>
    <row r="42697" spans="18:19" ht="15" customHeight="1">
      <c r="R42697"/>
      <c r="S42697"/>
    </row>
    <row r="42698" spans="18:19" ht="15" customHeight="1">
      <c r="R42698"/>
      <c r="S42698"/>
    </row>
    <row r="42699" spans="18:19" ht="15" customHeight="1">
      <c r="R42699"/>
      <c r="S42699"/>
    </row>
    <row r="42700" spans="18:19" ht="15" customHeight="1">
      <c r="R42700"/>
      <c r="S42700"/>
    </row>
    <row r="42701" spans="18:19" ht="15" customHeight="1">
      <c r="R42701"/>
      <c r="S42701"/>
    </row>
    <row r="42702" spans="18:19" ht="15" customHeight="1">
      <c r="R42702"/>
      <c r="S42702"/>
    </row>
    <row r="42703" spans="18:19" ht="15" customHeight="1">
      <c r="R42703"/>
      <c r="S42703"/>
    </row>
    <row r="42704" spans="18:19" ht="15" customHeight="1">
      <c r="R42704"/>
      <c r="S42704"/>
    </row>
    <row r="42705" spans="18:19" ht="15" customHeight="1">
      <c r="R42705"/>
      <c r="S42705"/>
    </row>
    <row r="42706" spans="18:19" ht="15" customHeight="1">
      <c r="R42706"/>
      <c r="S42706"/>
    </row>
    <row r="42707" spans="18:19" ht="15" customHeight="1">
      <c r="R42707"/>
      <c r="S42707"/>
    </row>
    <row r="42708" spans="18:19" ht="15" customHeight="1">
      <c r="R42708"/>
      <c r="S42708"/>
    </row>
    <row r="42709" spans="18:19" ht="15" customHeight="1">
      <c r="R42709"/>
      <c r="S42709"/>
    </row>
    <row r="42710" spans="18:19" ht="15" customHeight="1">
      <c r="R42710"/>
      <c r="S42710"/>
    </row>
    <row r="42711" spans="18:19" ht="15" customHeight="1">
      <c r="R42711"/>
      <c r="S42711"/>
    </row>
    <row r="42712" spans="18:19" ht="15" customHeight="1">
      <c r="R42712"/>
      <c r="S42712"/>
    </row>
    <row r="42713" spans="18:19" ht="15" customHeight="1">
      <c r="R42713"/>
      <c r="S42713"/>
    </row>
    <row r="42714" spans="18:19" ht="15" customHeight="1">
      <c r="R42714"/>
      <c r="S42714"/>
    </row>
    <row r="42715" spans="18:19" ht="15" customHeight="1">
      <c r="R42715"/>
      <c r="S42715"/>
    </row>
    <row r="42716" spans="18:19" ht="15" customHeight="1">
      <c r="R42716"/>
      <c r="S42716"/>
    </row>
    <row r="42717" spans="18:19" ht="15" customHeight="1">
      <c r="R42717"/>
      <c r="S42717"/>
    </row>
    <row r="42718" spans="18:19" ht="15" customHeight="1">
      <c r="R42718"/>
      <c r="S42718"/>
    </row>
    <row r="42719" spans="18:19" ht="15" customHeight="1">
      <c r="R42719"/>
      <c r="S42719"/>
    </row>
    <row r="42720" spans="18:19" ht="15" customHeight="1">
      <c r="R42720"/>
      <c r="S42720"/>
    </row>
    <row r="42721" spans="18:19" ht="15" customHeight="1">
      <c r="R42721"/>
      <c r="S42721"/>
    </row>
    <row r="42722" spans="18:19" ht="15" customHeight="1">
      <c r="R42722"/>
      <c r="S42722"/>
    </row>
    <row r="42723" spans="18:19" ht="15" customHeight="1">
      <c r="R42723"/>
      <c r="S42723"/>
    </row>
    <row r="42724" spans="18:19" ht="15" customHeight="1">
      <c r="R42724"/>
      <c r="S42724"/>
    </row>
    <row r="42725" spans="18:19" ht="15" customHeight="1">
      <c r="R42725"/>
      <c r="S42725"/>
    </row>
    <row r="42726" spans="18:19" ht="15" customHeight="1">
      <c r="R42726"/>
      <c r="S42726"/>
    </row>
    <row r="42727" spans="18:19" ht="15" customHeight="1">
      <c r="R42727"/>
      <c r="S42727"/>
    </row>
    <row r="42728" spans="18:19" ht="15" customHeight="1">
      <c r="R42728"/>
      <c r="S42728"/>
    </row>
    <row r="42729" spans="18:19" ht="15" customHeight="1">
      <c r="R42729"/>
      <c r="S42729"/>
    </row>
    <row r="42730" spans="18:19" ht="15" customHeight="1">
      <c r="R42730"/>
      <c r="S42730"/>
    </row>
    <row r="42731" spans="18:19" ht="15" customHeight="1">
      <c r="R42731"/>
      <c r="S42731"/>
    </row>
    <row r="42732" spans="18:19" ht="15" customHeight="1">
      <c r="R42732"/>
      <c r="S42732"/>
    </row>
    <row r="42733" spans="18:19" ht="15" customHeight="1">
      <c r="R42733"/>
      <c r="S42733"/>
    </row>
    <row r="42734" spans="18:19" ht="15" customHeight="1">
      <c r="R42734"/>
      <c r="S42734"/>
    </row>
    <row r="42735" spans="18:19" ht="15" customHeight="1">
      <c r="R42735"/>
      <c r="S42735"/>
    </row>
    <row r="42736" spans="18:19" ht="15" customHeight="1">
      <c r="R42736"/>
      <c r="S42736"/>
    </row>
    <row r="42737" spans="18:19" ht="15" customHeight="1">
      <c r="R42737"/>
      <c r="S42737"/>
    </row>
    <row r="42738" spans="18:19" ht="15" customHeight="1">
      <c r="R42738"/>
      <c r="S42738"/>
    </row>
    <row r="42739" spans="18:19" ht="15" customHeight="1">
      <c r="R42739"/>
      <c r="S42739"/>
    </row>
    <row r="42740" spans="18:19" ht="15" customHeight="1">
      <c r="R42740"/>
      <c r="S42740"/>
    </row>
    <row r="42741" spans="18:19" ht="15" customHeight="1">
      <c r="R42741"/>
      <c r="S42741"/>
    </row>
    <row r="42742" spans="18:19" ht="15" customHeight="1">
      <c r="R42742"/>
      <c r="S42742"/>
    </row>
    <row r="42743" spans="18:19" ht="15" customHeight="1">
      <c r="R42743"/>
      <c r="S42743"/>
    </row>
    <row r="42744" spans="18:19" ht="15" customHeight="1">
      <c r="R42744"/>
      <c r="S42744"/>
    </row>
    <row r="42745" spans="18:19" ht="15" customHeight="1">
      <c r="R42745"/>
      <c r="S42745"/>
    </row>
    <row r="42746" spans="18:19" ht="15" customHeight="1">
      <c r="R42746"/>
      <c r="S42746"/>
    </row>
    <row r="42747" spans="18:19" ht="15" customHeight="1">
      <c r="R42747"/>
      <c r="S42747"/>
    </row>
    <row r="42748" spans="18:19" ht="15" customHeight="1">
      <c r="R42748"/>
      <c r="S42748"/>
    </row>
    <row r="42749" spans="18:19" ht="15" customHeight="1">
      <c r="R42749"/>
      <c r="S42749"/>
    </row>
    <row r="42750" spans="18:19" ht="15" customHeight="1">
      <c r="R42750"/>
      <c r="S42750"/>
    </row>
    <row r="42751" spans="18:19" ht="15" customHeight="1">
      <c r="R42751"/>
      <c r="S42751"/>
    </row>
    <row r="42752" spans="18:19" ht="15" customHeight="1">
      <c r="R42752"/>
      <c r="S42752"/>
    </row>
    <row r="42753" spans="18:19" ht="15" customHeight="1">
      <c r="R42753"/>
      <c r="S42753"/>
    </row>
    <row r="42754" spans="18:19" ht="15" customHeight="1">
      <c r="R42754"/>
      <c r="S42754"/>
    </row>
    <row r="42755" spans="18:19" ht="15" customHeight="1">
      <c r="R42755"/>
      <c r="S42755"/>
    </row>
    <row r="42756" spans="18:19" ht="15" customHeight="1">
      <c r="R42756"/>
      <c r="S42756"/>
    </row>
    <row r="42757" spans="18:19" ht="15" customHeight="1">
      <c r="R42757"/>
      <c r="S42757"/>
    </row>
    <row r="42758" spans="18:19" ht="15" customHeight="1">
      <c r="R42758"/>
      <c r="S42758"/>
    </row>
    <row r="42759" spans="18:19" ht="15" customHeight="1">
      <c r="R42759"/>
      <c r="S42759"/>
    </row>
    <row r="42760" spans="18:19" ht="15" customHeight="1">
      <c r="R42760"/>
      <c r="S42760"/>
    </row>
    <row r="42761" spans="18:19" ht="15" customHeight="1">
      <c r="R42761"/>
      <c r="S42761"/>
    </row>
    <row r="42762" spans="18:19" ht="15" customHeight="1">
      <c r="R42762"/>
      <c r="S42762"/>
    </row>
    <row r="42763" spans="18:19" ht="15" customHeight="1">
      <c r="R42763"/>
      <c r="S42763"/>
    </row>
    <row r="42764" spans="18:19" ht="15" customHeight="1">
      <c r="R42764"/>
      <c r="S42764"/>
    </row>
    <row r="42765" spans="18:19" ht="15" customHeight="1">
      <c r="R42765"/>
      <c r="S42765"/>
    </row>
    <row r="42766" spans="18:19" ht="15" customHeight="1">
      <c r="R42766"/>
      <c r="S42766"/>
    </row>
    <row r="42767" spans="18:19" ht="15" customHeight="1">
      <c r="R42767"/>
      <c r="S42767"/>
    </row>
    <row r="42768" spans="18:19" ht="15" customHeight="1">
      <c r="R42768"/>
      <c r="S42768"/>
    </row>
    <row r="42769" spans="18:19" ht="15" customHeight="1">
      <c r="R42769"/>
      <c r="S42769"/>
    </row>
    <row r="42770" spans="18:19" ht="15" customHeight="1">
      <c r="R42770"/>
      <c r="S42770"/>
    </row>
    <row r="42771" spans="18:19" ht="15" customHeight="1">
      <c r="R42771"/>
      <c r="S42771"/>
    </row>
    <row r="42772" spans="18:19" ht="15" customHeight="1">
      <c r="R42772"/>
      <c r="S42772"/>
    </row>
    <row r="42773" spans="18:19" ht="15" customHeight="1">
      <c r="R42773"/>
      <c r="S42773"/>
    </row>
    <row r="42774" spans="18:19" ht="15" customHeight="1">
      <c r="R42774"/>
      <c r="S42774"/>
    </row>
    <row r="42775" spans="18:19" ht="15" customHeight="1">
      <c r="R42775"/>
      <c r="S42775"/>
    </row>
    <row r="42776" spans="18:19" ht="15" customHeight="1">
      <c r="R42776"/>
      <c r="S42776"/>
    </row>
    <row r="42777" spans="18:19" ht="15" customHeight="1">
      <c r="R42777"/>
      <c r="S42777"/>
    </row>
    <row r="42778" spans="18:19" ht="15" customHeight="1">
      <c r="R42778"/>
      <c r="S42778"/>
    </row>
    <row r="42779" spans="18:19" ht="15" customHeight="1">
      <c r="R42779"/>
      <c r="S42779"/>
    </row>
    <row r="42780" spans="18:19" ht="15" customHeight="1">
      <c r="R42780"/>
      <c r="S42780"/>
    </row>
    <row r="42781" spans="18:19" ht="15" customHeight="1">
      <c r="R42781"/>
      <c r="S42781"/>
    </row>
    <row r="42782" spans="18:19" ht="15" customHeight="1">
      <c r="R42782"/>
      <c r="S42782"/>
    </row>
    <row r="42783" spans="18:19" ht="15" customHeight="1">
      <c r="R42783"/>
      <c r="S42783"/>
    </row>
    <row r="42784" spans="18:19" ht="15" customHeight="1">
      <c r="R42784"/>
      <c r="S42784"/>
    </row>
    <row r="42785" spans="18:19" ht="15" customHeight="1">
      <c r="R42785"/>
      <c r="S42785"/>
    </row>
    <row r="42786" spans="18:19" ht="15" customHeight="1">
      <c r="R42786"/>
      <c r="S42786"/>
    </row>
    <row r="42787" spans="18:19" ht="15" customHeight="1">
      <c r="R42787"/>
      <c r="S42787"/>
    </row>
    <row r="42788" spans="18:19" ht="15" customHeight="1">
      <c r="R42788"/>
      <c r="S42788"/>
    </row>
    <row r="42789" spans="18:19" ht="15" customHeight="1">
      <c r="R42789"/>
      <c r="S42789"/>
    </row>
    <row r="42790" spans="18:19" ht="15" customHeight="1">
      <c r="R42790"/>
      <c r="S42790"/>
    </row>
    <row r="42791" spans="18:19" ht="15" customHeight="1">
      <c r="R42791"/>
      <c r="S42791"/>
    </row>
    <row r="42792" spans="18:19" ht="15" customHeight="1">
      <c r="R42792"/>
      <c r="S42792"/>
    </row>
    <row r="42793" spans="18:19" ht="15" customHeight="1">
      <c r="R42793"/>
      <c r="S42793"/>
    </row>
    <row r="42794" spans="18:19" ht="15" customHeight="1">
      <c r="R42794"/>
      <c r="S42794"/>
    </row>
    <row r="42795" spans="18:19" ht="15" customHeight="1">
      <c r="R42795"/>
      <c r="S42795"/>
    </row>
    <row r="42796" spans="18:19" ht="15" customHeight="1">
      <c r="R42796"/>
      <c r="S42796"/>
    </row>
    <row r="42797" spans="18:19" ht="15" customHeight="1">
      <c r="R42797"/>
      <c r="S42797"/>
    </row>
    <row r="42798" spans="18:19" ht="15" customHeight="1">
      <c r="R42798"/>
      <c r="S42798"/>
    </row>
    <row r="42799" spans="18:19" ht="15" customHeight="1">
      <c r="R42799"/>
      <c r="S42799"/>
    </row>
    <row r="42800" spans="18:19" ht="15" customHeight="1">
      <c r="R42800"/>
      <c r="S42800"/>
    </row>
    <row r="42801" spans="18:19" ht="15" customHeight="1">
      <c r="R42801"/>
      <c r="S42801"/>
    </row>
    <row r="42802" spans="18:19" ht="15" customHeight="1">
      <c r="R42802"/>
      <c r="S42802"/>
    </row>
    <row r="42803" spans="18:19" ht="15" customHeight="1">
      <c r="R42803"/>
      <c r="S42803"/>
    </row>
    <row r="42804" spans="18:19" ht="15" customHeight="1">
      <c r="R42804"/>
      <c r="S42804"/>
    </row>
    <row r="42805" spans="18:19" ht="15" customHeight="1">
      <c r="R42805"/>
      <c r="S42805"/>
    </row>
    <row r="42806" spans="18:19" ht="15" customHeight="1">
      <c r="R42806"/>
      <c r="S42806"/>
    </row>
    <row r="42807" spans="18:19" ht="15" customHeight="1">
      <c r="R42807"/>
      <c r="S42807"/>
    </row>
    <row r="42808" spans="18:19" ht="15" customHeight="1">
      <c r="R42808"/>
      <c r="S42808"/>
    </row>
    <row r="42809" spans="18:19" ht="15" customHeight="1">
      <c r="R42809"/>
      <c r="S42809"/>
    </row>
    <row r="42810" spans="18:19" ht="15" customHeight="1">
      <c r="R42810"/>
      <c r="S42810"/>
    </row>
    <row r="42811" spans="18:19" ht="15" customHeight="1">
      <c r="R42811"/>
      <c r="S42811"/>
    </row>
    <row r="42812" spans="18:19" ht="15" customHeight="1">
      <c r="R42812"/>
      <c r="S42812"/>
    </row>
    <row r="42813" spans="18:19" ht="15" customHeight="1">
      <c r="R42813"/>
      <c r="S42813"/>
    </row>
    <row r="42814" spans="18:19" ht="15" customHeight="1">
      <c r="R42814"/>
      <c r="S42814"/>
    </row>
    <row r="42815" spans="18:19" ht="15" customHeight="1">
      <c r="R42815"/>
      <c r="S42815"/>
    </row>
    <row r="42816" spans="18:19" ht="15" customHeight="1">
      <c r="R42816"/>
      <c r="S42816"/>
    </row>
    <row r="42817" spans="18:19" ht="15" customHeight="1">
      <c r="R42817"/>
      <c r="S42817"/>
    </row>
    <row r="42818" spans="18:19" ht="15" customHeight="1">
      <c r="R42818"/>
      <c r="S42818"/>
    </row>
    <row r="42819" spans="18:19" ht="15" customHeight="1">
      <c r="R42819"/>
      <c r="S42819"/>
    </row>
    <row r="42820" spans="18:19" ht="15" customHeight="1">
      <c r="R42820"/>
      <c r="S42820"/>
    </row>
    <row r="42821" spans="18:19" ht="15" customHeight="1">
      <c r="R42821"/>
      <c r="S42821"/>
    </row>
    <row r="42822" spans="18:19" ht="15" customHeight="1">
      <c r="R42822"/>
      <c r="S42822"/>
    </row>
    <row r="42823" spans="18:19" ht="15" customHeight="1">
      <c r="R42823"/>
      <c r="S42823"/>
    </row>
    <row r="42824" spans="18:19" ht="15" customHeight="1">
      <c r="R42824"/>
      <c r="S42824"/>
    </row>
    <row r="42825" spans="18:19" ht="15" customHeight="1">
      <c r="R42825"/>
      <c r="S42825"/>
    </row>
    <row r="42826" spans="18:19" ht="15" customHeight="1">
      <c r="R42826"/>
      <c r="S42826"/>
    </row>
    <row r="42827" spans="18:19" ht="15" customHeight="1">
      <c r="R42827"/>
      <c r="S42827"/>
    </row>
    <row r="42828" spans="18:19" ht="15" customHeight="1">
      <c r="R42828"/>
      <c r="S42828"/>
    </row>
    <row r="42829" spans="18:19" ht="15" customHeight="1">
      <c r="R42829"/>
      <c r="S42829"/>
    </row>
    <row r="42830" spans="18:19" ht="15" customHeight="1">
      <c r="R42830"/>
      <c r="S42830"/>
    </row>
    <row r="42831" spans="18:19" ht="15" customHeight="1">
      <c r="R42831"/>
      <c r="S42831"/>
    </row>
    <row r="42832" spans="18:19" ht="15" customHeight="1">
      <c r="R42832"/>
      <c r="S42832"/>
    </row>
    <row r="42833" spans="18:19" ht="15" customHeight="1">
      <c r="R42833"/>
      <c r="S42833"/>
    </row>
    <row r="42834" spans="18:19" ht="15" customHeight="1">
      <c r="R42834"/>
      <c r="S42834"/>
    </row>
    <row r="42835" spans="18:19" ht="15" customHeight="1">
      <c r="R42835"/>
      <c r="S42835"/>
    </row>
    <row r="42836" spans="18:19" ht="15" customHeight="1">
      <c r="R42836"/>
      <c r="S42836"/>
    </row>
    <row r="42837" spans="18:19" ht="15" customHeight="1">
      <c r="R42837"/>
      <c r="S42837"/>
    </row>
    <row r="42838" spans="18:19" ht="15" customHeight="1">
      <c r="R42838"/>
      <c r="S42838"/>
    </row>
    <row r="42839" spans="18:19" ht="15" customHeight="1">
      <c r="R42839"/>
      <c r="S42839"/>
    </row>
    <row r="42840" spans="18:19" ht="15" customHeight="1">
      <c r="R42840"/>
      <c r="S42840"/>
    </row>
    <row r="42841" spans="18:19" ht="15" customHeight="1">
      <c r="R42841"/>
      <c r="S42841"/>
    </row>
    <row r="42842" spans="18:19" ht="15" customHeight="1">
      <c r="R42842"/>
      <c r="S42842"/>
    </row>
    <row r="42843" spans="18:19" ht="15" customHeight="1">
      <c r="R42843"/>
      <c r="S42843"/>
    </row>
    <row r="42844" spans="18:19" ht="15" customHeight="1">
      <c r="R42844"/>
      <c r="S42844"/>
    </row>
    <row r="42845" spans="18:19" ht="15" customHeight="1">
      <c r="R42845"/>
      <c r="S42845"/>
    </row>
    <row r="42846" spans="18:19" ht="15" customHeight="1">
      <c r="R42846"/>
      <c r="S42846"/>
    </row>
    <row r="42847" spans="18:19" ht="15" customHeight="1">
      <c r="R42847"/>
      <c r="S42847"/>
    </row>
    <row r="42848" spans="18:19" ht="15" customHeight="1">
      <c r="R42848"/>
      <c r="S42848"/>
    </row>
    <row r="42849" spans="18:19" ht="15" customHeight="1">
      <c r="R42849"/>
      <c r="S42849"/>
    </row>
    <row r="42850" spans="18:19" ht="15" customHeight="1">
      <c r="R42850"/>
      <c r="S42850"/>
    </row>
    <row r="42851" spans="18:19" ht="15" customHeight="1">
      <c r="R42851"/>
      <c r="S42851"/>
    </row>
    <row r="42852" spans="18:19" ht="15" customHeight="1">
      <c r="R42852"/>
      <c r="S42852"/>
    </row>
    <row r="42853" spans="18:19" ht="15" customHeight="1">
      <c r="R42853"/>
      <c r="S42853"/>
    </row>
    <row r="42854" spans="18:19" ht="15" customHeight="1">
      <c r="R42854"/>
      <c r="S42854"/>
    </row>
    <row r="42855" spans="18:19" ht="15" customHeight="1">
      <c r="R42855"/>
      <c r="S42855"/>
    </row>
    <row r="42856" spans="18:19" ht="15" customHeight="1">
      <c r="R42856"/>
      <c r="S42856"/>
    </row>
    <row r="42857" spans="18:19" ht="15" customHeight="1">
      <c r="R42857"/>
      <c r="S42857"/>
    </row>
    <row r="42858" spans="18:19" ht="15" customHeight="1">
      <c r="R42858"/>
      <c r="S42858"/>
    </row>
    <row r="42859" spans="18:19" ht="15" customHeight="1">
      <c r="R42859"/>
      <c r="S42859"/>
    </row>
    <row r="42860" spans="18:19" ht="15" customHeight="1">
      <c r="R42860"/>
      <c r="S42860"/>
    </row>
    <row r="42861" spans="18:19" ht="15" customHeight="1">
      <c r="R42861"/>
      <c r="S42861"/>
    </row>
    <row r="42862" spans="18:19" ht="15" customHeight="1">
      <c r="R42862"/>
      <c r="S42862"/>
    </row>
    <row r="42863" spans="18:19" ht="15" customHeight="1">
      <c r="R42863"/>
      <c r="S42863"/>
    </row>
    <row r="42864" spans="18:19" ht="15" customHeight="1">
      <c r="R42864"/>
      <c r="S42864"/>
    </row>
    <row r="42865" spans="18:19" ht="15" customHeight="1">
      <c r="R42865"/>
      <c r="S42865"/>
    </row>
    <row r="42866" spans="18:19" ht="15" customHeight="1">
      <c r="R42866"/>
      <c r="S42866"/>
    </row>
    <row r="42867" spans="18:19" ht="15" customHeight="1">
      <c r="R42867"/>
      <c r="S42867"/>
    </row>
    <row r="42868" spans="18:19" ht="15" customHeight="1">
      <c r="R42868"/>
      <c r="S42868"/>
    </row>
    <row r="42869" spans="18:19" ht="15" customHeight="1">
      <c r="R42869"/>
      <c r="S42869"/>
    </row>
    <row r="42870" spans="18:19" ht="15" customHeight="1">
      <c r="R42870"/>
      <c r="S42870"/>
    </row>
    <row r="42871" spans="18:19" ht="15" customHeight="1">
      <c r="R42871"/>
      <c r="S42871"/>
    </row>
    <row r="42872" spans="18:19" ht="15" customHeight="1">
      <c r="R42872"/>
      <c r="S42872"/>
    </row>
    <row r="42873" spans="18:19" ht="15" customHeight="1">
      <c r="R42873"/>
      <c r="S42873"/>
    </row>
    <row r="42874" spans="18:19" ht="15" customHeight="1">
      <c r="R42874"/>
      <c r="S42874"/>
    </row>
    <row r="42875" spans="18:19" ht="15" customHeight="1">
      <c r="R42875"/>
      <c r="S42875"/>
    </row>
    <row r="42876" spans="18:19" ht="15" customHeight="1">
      <c r="R42876"/>
      <c r="S42876"/>
    </row>
    <row r="42877" spans="18:19" ht="15" customHeight="1">
      <c r="R42877"/>
      <c r="S42877"/>
    </row>
    <row r="42878" spans="18:19" ht="15" customHeight="1">
      <c r="R42878"/>
      <c r="S42878"/>
    </row>
    <row r="42879" spans="18:19" ht="15" customHeight="1">
      <c r="R42879"/>
      <c r="S42879"/>
    </row>
    <row r="42880" spans="18:19" ht="15" customHeight="1">
      <c r="R42880"/>
      <c r="S42880"/>
    </row>
    <row r="42881" spans="18:19" ht="15" customHeight="1">
      <c r="R42881"/>
      <c r="S42881"/>
    </row>
    <row r="42882" spans="18:19" ht="15" customHeight="1">
      <c r="R42882"/>
      <c r="S42882"/>
    </row>
    <row r="42883" spans="18:19" ht="15" customHeight="1">
      <c r="R42883"/>
      <c r="S42883"/>
    </row>
    <row r="42884" spans="18:19" ht="15" customHeight="1">
      <c r="R42884"/>
      <c r="S42884"/>
    </row>
    <row r="42885" spans="18:19" ht="15" customHeight="1">
      <c r="R42885"/>
      <c r="S42885"/>
    </row>
    <row r="42886" spans="18:19" ht="15" customHeight="1">
      <c r="R42886"/>
      <c r="S42886"/>
    </row>
    <row r="42887" spans="18:19" ht="15" customHeight="1">
      <c r="R42887"/>
      <c r="S42887"/>
    </row>
    <row r="42888" spans="18:19" ht="15" customHeight="1">
      <c r="R42888"/>
      <c r="S42888"/>
    </row>
    <row r="42889" spans="18:19" ht="15" customHeight="1">
      <c r="R42889"/>
      <c r="S42889"/>
    </row>
    <row r="42890" spans="18:19" ht="15" customHeight="1">
      <c r="R42890"/>
      <c r="S42890"/>
    </row>
    <row r="42891" spans="18:19" ht="15" customHeight="1">
      <c r="R42891"/>
      <c r="S42891"/>
    </row>
    <row r="42892" spans="18:19" ht="15" customHeight="1">
      <c r="R42892"/>
      <c r="S42892"/>
    </row>
    <row r="42893" spans="18:19" ht="15" customHeight="1">
      <c r="R42893"/>
      <c r="S42893"/>
    </row>
    <row r="42894" spans="18:19" ht="15" customHeight="1">
      <c r="R42894"/>
      <c r="S42894"/>
    </row>
    <row r="42895" spans="18:19" ht="15" customHeight="1">
      <c r="R42895"/>
      <c r="S42895"/>
    </row>
    <row r="42896" spans="18:19" ht="15" customHeight="1">
      <c r="R42896"/>
      <c r="S42896"/>
    </row>
    <row r="42897" spans="18:19" ht="15" customHeight="1">
      <c r="R42897"/>
      <c r="S42897"/>
    </row>
    <row r="42898" spans="18:19" ht="15" customHeight="1">
      <c r="R42898"/>
      <c r="S42898"/>
    </row>
    <row r="42899" spans="18:19" ht="15" customHeight="1">
      <c r="R42899"/>
      <c r="S42899"/>
    </row>
    <row r="42900" spans="18:19" ht="15" customHeight="1">
      <c r="R42900"/>
      <c r="S42900"/>
    </row>
    <row r="42901" spans="18:19" ht="15" customHeight="1">
      <c r="R42901"/>
      <c r="S42901"/>
    </row>
    <row r="42902" spans="18:19" ht="15" customHeight="1">
      <c r="R42902"/>
      <c r="S42902"/>
    </row>
    <row r="42903" spans="18:19" ht="15" customHeight="1">
      <c r="R42903"/>
      <c r="S42903"/>
    </row>
    <row r="42904" spans="18:19" ht="15" customHeight="1">
      <c r="R42904"/>
      <c r="S42904"/>
    </row>
    <row r="42905" spans="18:19" ht="15" customHeight="1">
      <c r="R42905"/>
      <c r="S42905"/>
    </row>
    <row r="42906" spans="18:19" ht="15" customHeight="1">
      <c r="R42906"/>
      <c r="S42906"/>
    </row>
    <row r="42907" spans="18:19" ht="15" customHeight="1">
      <c r="R42907"/>
      <c r="S42907"/>
    </row>
    <row r="42908" spans="18:19" ht="15" customHeight="1">
      <c r="R42908"/>
      <c r="S42908"/>
    </row>
    <row r="42909" spans="18:19" ht="15" customHeight="1">
      <c r="R42909"/>
      <c r="S42909"/>
    </row>
    <row r="42910" spans="18:19" ht="15" customHeight="1">
      <c r="R42910"/>
      <c r="S42910"/>
    </row>
    <row r="42911" spans="18:19" ht="15" customHeight="1">
      <c r="R42911"/>
      <c r="S42911"/>
    </row>
    <row r="42912" spans="18:19" ht="15" customHeight="1">
      <c r="R42912"/>
      <c r="S42912"/>
    </row>
    <row r="42913" spans="18:19" ht="15" customHeight="1">
      <c r="R42913"/>
      <c r="S42913"/>
    </row>
    <row r="42914" spans="18:19" ht="15" customHeight="1">
      <c r="R42914"/>
      <c r="S42914"/>
    </row>
    <row r="42915" spans="18:19" ht="15" customHeight="1">
      <c r="R42915"/>
      <c r="S42915"/>
    </row>
    <row r="42916" spans="18:19" ht="15" customHeight="1">
      <c r="R42916"/>
      <c r="S42916"/>
    </row>
    <row r="42917" spans="18:19" ht="15" customHeight="1">
      <c r="R42917"/>
      <c r="S42917"/>
    </row>
    <row r="42918" spans="18:19" ht="15" customHeight="1">
      <c r="R42918"/>
      <c r="S42918"/>
    </row>
    <row r="42919" spans="18:19" ht="15" customHeight="1">
      <c r="R42919"/>
      <c r="S42919"/>
    </row>
    <row r="42920" spans="18:19" ht="15" customHeight="1">
      <c r="R42920"/>
      <c r="S42920"/>
    </row>
    <row r="42921" spans="18:19" ht="15" customHeight="1">
      <c r="R42921"/>
      <c r="S42921"/>
    </row>
    <row r="42922" spans="18:19" ht="15" customHeight="1">
      <c r="R42922"/>
      <c r="S42922"/>
    </row>
    <row r="42923" spans="18:19" ht="15" customHeight="1">
      <c r="R42923"/>
      <c r="S42923"/>
    </row>
    <row r="42924" spans="18:19" ht="15" customHeight="1">
      <c r="R42924"/>
      <c r="S42924"/>
    </row>
    <row r="42925" spans="18:19" ht="15" customHeight="1">
      <c r="R42925"/>
      <c r="S42925"/>
    </row>
    <row r="42926" spans="18:19" ht="15" customHeight="1">
      <c r="R42926"/>
      <c r="S42926"/>
    </row>
    <row r="42927" spans="18:19" ht="15" customHeight="1">
      <c r="R42927"/>
      <c r="S42927"/>
    </row>
    <row r="42928" spans="18:19" ht="15" customHeight="1">
      <c r="R42928"/>
      <c r="S42928"/>
    </row>
    <row r="42929" spans="18:19" ht="15" customHeight="1">
      <c r="R42929"/>
      <c r="S42929"/>
    </row>
    <row r="42930" spans="18:19" ht="15" customHeight="1">
      <c r="R42930"/>
      <c r="S42930"/>
    </row>
    <row r="42931" spans="18:19" ht="15" customHeight="1">
      <c r="R42931"/>
      <c r="S42931"/>
    </row>
    <row r="42932" spans="18:19" ht="15" customHeight="1">
      <c r="R42932"/>
      <c r="S42932"/>
    </row>
    <row r="42933" spans="18:19" ht="15" customHeight="1">
      <c r="R42933"/>
      <c r="S42933"/>
    </row>
    <row r="42934" spans="18:19" ht="15" customHeight="1">
      <c r="R42934"/>
      <c r="S42934"/>
    </row>
    <row r="42935" spans="18:19" ht="15" customHeight="1">
      <c r="R42935"/>
      <c r="S42935"/>
    </row>
    <row r="42936" spans="18:19" ht="15" customHeight="1">
      <c r="R42936"/>
      <c r="S42936"/>
    </row>
    <row r="42937" spans="18:19" ht="15" customHeight="1">
      <c r="R42937"/>
      <c r="S42937"/>
    </row>
    <row r="42938" spans="18:19" ht="15" customHeight="1">
      <c r="R42938"/>
      <c r="S42938"/>
    </row>
    <row r="42939" spans="18:19" ht="15" customHeight="1">
      <c r="R42939"/>
      <c r="S42939"/>
    </row>
    <row r="42940" spans="18:19" ht="15" customHeight="1">
      <c r="R42940"/>
      <c r="S42940"/>
    </row>
    <row r="42941" spans="18:19" ht="15" customHeight="1">
      <c r="R42941"/>
      <c r="S42941"/>
    </row>
    <row r="42942" spans="18:19" ht="15" customHeight="1">
      <c r="R42942"/>
      <c r="S42942"/>
    </row>
    <row r="42943" spans="18:19" ht="15" customHeight="1">
      <c r="R42943"/>
      <c r="S42943"/>
    </row>
    <row r="42944" spans="18:19" ht="15" customHeight="1">
      <c r="R42944"/>
      <c r="S42944"/>
    </row>
    <row r="42945" spans="18:19" ht="15" customHeight="1">
      <c r="R42945"/>
      <c r="S42945"/>
    </row>
    <row r="42946" spans="18:19" ht="15" customHeight="1">
      <c r="R42946"/>
      <c r="S42946"/>
    </row>
    <row r="42947" spans="18:19" ht="15" customHeight="1">
      <c r="R42947"/>
      <c r="S42947"/>
    </row>
    <row r="42948" spans="18:19" ht="15" customHeight="1">
      <c r="R42948"/>
      <c r="S42948"/>
    </row>
    <row r="42949" spans="18:19" ht="15" customHeight="1">
      <c r="R42949"/>
      <c r="S42949"/>
    </row>
    <row r="42950" spans="18:19" ht="15" customHeight="1">
      <c r="R42950"/>
      <c r="S42950"/>
    </row>
    <row r="42951" spans="18:19" ht="15" customHeight="1">
      <c r="R42951"/>
      <c r="S42951"/>
    </row>
    <row r="42952" spans="18:19" ht="15" customHeight="1">
      <c r="R42952"/>
      <c r="S42952"/>
    </row>
    <row r="42953" spans="18:19" ht="15" customHeight="1">
      <c r="R42953"/>
      <c r="S42953"/>
    </row>
    <row r="42954" spans="18:19" ht="15" customHeight="1">
      <c r="R42954"/>
      <c r="S42954"/>
    </row>
    <row r="42955" spans="18:19" ht="15" customHeight="1">
      <c r="R42955"/>
      <c r="S42955"/>
    </row>
    <row r="42956" spans="18:19" ht="15" customHeight="1">
      <c r="R42956"/>
      <c r="S42956"/>
    </row>
    <row r="42957" spans="18:19" ht="15" customHeight="1">
      <c r="R42957"/>
      <c r="S42957"/>
    </row>
    <row r="42958" spans="18:19" ht="15" customHeight="1">
      <c r="R42958"/>
      <c r="S42958"/>
    </row>
    <row r="42959" spans="18:19" ht="15" customHeight="1">
      <c r="R42959"/>
      <c r="S42959"/>
    </row>
    <row r="42960" spans="18:19" ht="15" customHeight="1">
      <c r="R42960"/>
      <c r="S42960"/>
    </row>
    <row r="42961" spans="18:19" ht="15" customHeight="1">
      <c r="R42961"/>
      <c r="S42961"/>
    </row>
    <row r="42962" spans="18:19" ht="15" customHeight="1">
      <c r="R42962"/>
      <c r="S42962"/>
    </row>
    <row r="42963" spans="18:19" ht="15" customHeight="1">
      <c r="R42963"/>
      <c r="S42963"/>
    </row>
    <row r="42964" spans="18:19" ht="15" customHeight="1">
      <c r="R42964"/>
      <c r="S42964"/>
    </row>
    <row r="42965" spans="18:19" ht="15" customHeight="1">
      <c r="R42965"/>
      <c r="S42965"/>
    </row>
    <row r="42966" spans="18:19" ht="15" customHeight="1">
      <c r="R42966"/>
      <c r="S42966"/>
    </row>
    <row r="42967" spans="18:19" ht="15" customHeight="1">
      <c r="R42967"/>
      <c r="S42967"/>
    </row>
    <row r="42968" spans="18:19" ht="15" customHeight="1">
      <c r="R42968"/>
      <c r="S42968"/>
    </row>
    <row r="42969" spans="18:19" ht="15" customHeight="1">
      <c r="R42969"/>
      <c r="S42969"/>
    </row>
    <row r="42970" spans="18:19" ht="15" customHeight="1">
      <c r="R42970"/>
      <c r="S42970"/>
    </row>
    <row r="42971" spans="18:19" ht="15" customHeight="1">
      <c r="R42971"/>
      <c r="S42971"/>
    </row>
    <row r="42972" spans="18:19" ht="15" customHeight="1">
      <c r="R42972"/>
      <c r="S42972"/>
    </row>
    <row r="42973" spans="18:19" ht="15" customHeight="1">
      <c r="R42973"/>
      <c r="S42973"/>
    </row>
    <row r="42974" spans="18:19" ht="15" customHeight="1">
      <c r="R42974"/>
      <c r="S42974"/>
    </row>
    <row r="42975" spans="18:19" ht="15" customHeight="1">
      <c r="R42975"/>
      <c r="S42975"/>
    </row>
    <row r="42976" spans="18:19" ht="15" customHeight="1">
      <c r="R42976"/>
      <c r="S42976"/>
    </row>
    <row r="42977" spans="18:19" ht="15" customHeight="1">
      <c r="R42977"/>
      <c r="S42977"/>
    </row>
    <row r="42978" spans="18:19" ht="15" customHeight="1">
      <c r="R42978"/>
      <c r="S42978"/>
    </row>
    <row r="42979" spans="18:19" ht="15" customHeight="1">
      <c r="R42979"/>
      <c r="S42979"/>
    </row>
    <row r="42980" spans="18:19" ht="15" customHeight="1">
      <c r="R42980"/>
      <c r="S42980"/>
    </row>
    <row r="42981" spans="18:19" ht="15" customHeight="1">
      <c r="R42981"/>
      <c r="S42981"/>
    </row>
    <row r="42982" spans="18:19" ht="15" customHeight="1">
      <c r="R42982"/>
      <c r="S42982"/>
    </row>
    <row r="42983" spans="18:19" ht="15" customHeight="1">
      <c r="R42983"/>
      <c r="S42983"/>
    </row>
    <row r="42984" spans="18:19" ht="15" customHeight="1">
      <c r="R42984"/>
      <c r="S42984"/>
    </row>
    <row r="42985" spans="18:19" ht="15" customHeight="1">
      <c r="R42985"/>
      <c r="S42985"/>
    </row>
    <row r="42986" spans="18:19" ht="15" customHeight="1">
      <c r="R42986"/>
      <c r="S42986"/>
    </row>
    <row r="42987" spans="18:19" ht="15" customHeight="1">
      <c r="R42987"/>
      <c r="S42987"/>
    </row>
    <row r="42988" spans="18:19" ht="15" customHeight="1">
      <c r="R42988"/>
      <c r="S42988"/>
    </row>
    <row r="42989" spans="18:19" ht="15" customHeight="1">
      <c r="R42989"/>
      <c r="S42989"/>
    </row>
    <row r="42990" spans="18:19" ht="15" customHeight="1">
      <c r="R42990"/>
      <c r="S42990"/>
    </row>
    <row r="42991" spans="18:19" ht="15" customHeight="1">
      <c r="R42991"/>
      <c r="S42991"/>
    </row>
    <row r="42992" spans="18:19" ht="15" customHeight="1">
      <c r="R42992"/>
      <c r="S42992"/>
    </row>
    <row r="42993" spans="18:19" ht="15" customHeight="1">
      <c r="R42993"/>
      <c r="S42993"/>
    </row>
    <row r="42994" spans="18:19" ht="15" customHeight="1">
      <c r="R42994"/>
      <c r="S42994"/>
    </row>
    <row r="42995" spans="18:19" ht="15" customHeight="1">
      <c r="R42995"/>
      <c r="S42995"/>
    </row>
    <row r="42996" spans="18:19" ht="15" customHeight="1">
      <c r="R42996"/>
      <c r="S42996"/>
    </row>
    <row r="42997" spans="18:19" ht="15" customHeight="1">
      <c r="R42997"/>
      <c r="S42997"/>
    </row>
    <row r="42998" spans="18:19" ht="15" customHeight="1">
      <c r="R42998"/>
      <c r="S42998"/>
    </row>
    <row r="42999" spans="18:19" ht="15" customHeight="1">
      <c r="R42999"/>
      <c r="S42999"/>
    </row>
    <row r="43000" spans="18:19" ht="15" customHeight="1">
      <c r="R43000"/>
      <c r="S43000"/>
    </row>
    <row r="43001" spans="18:19" ht="15" customHeight="1">
      <c r="R43001"/>
      <c r="S43001"/>
    </row>
    <row r="43002" spans="18:19" ht="15" customHeight="1">
      <c r="R43002"/>
      <c r="S43002"/>
    </row>
    <row r="43003" spans="18:19" ht="15" customHeight="1">
      <c r="R43003"/>
      <c r="S43003"/>
    </row>
    <row r="43004" spans="18:19" ht="15" customHeight="1">
      <c r="R43004"/>
      <c r="S43004"/>
    </row>
    <row r="43005" spans="18:19" ht="15" customHeight="1">
      <c r="R43005"/>
      <c r="S43005"/>
    </row>
    <row r="43006" spans="18:19" ht="15" customHeight="1">
      <c r="R43006"/>
      <c r="S43006"/>
    </row>
    <row r="43007" spans="18:19" ht="15" customHeight="1">
      <c r="R43007"/>
      <c r="S43007"/>
    </row>
    <row r="43008" spans="18:19" ht="15" customHeight="1">
      <c r="R43008"/>
      <c r="S43008"/>
    </row>
    <row r="43009" spans="18:19" ht="15" customHeight="1">
      <c r="R43009"/>
      <c r="S43009"/>
    </row>
    <row r="43010" spans="18:19" ht="15" customHeight="1">
      <c r="R43010"/>
      <c r="S43010"/>
    </row>
    <row r="43011" spans="18:19" ht="15" customHeight="1">
      <c r="R43011"/>
      <c r="S43011"/>
    </row>
    <row r="43012" spans="18:19" ht="15" customHeight="1">
      <c r="R43012"/>
      <c r="S43012"/>
    </row>
    <row r="43013" spans="18:19" ht="15" customHeight="1">
      <c r="R43013"/>
      <c r="S43013"/>
    </row>
    <row r="43014" spans="18:19" ht="15" customHeight="1">
      <c r="R43014"/>
      <c r="S43014"/>
    </row>
    <row r="43015" spans="18:19" ht="15" customHeight="1">
      <c r="R43015"/>
      <c r="S43015"/>
    </row>
    <row r="43016" spans="18:19" ht="15" customHeight="1">
      <c r="R43016"/>
      <c r="S43016"/>
    </row>
    <row r="43017" spans="18:19" ht="15" customHeight="1">
      <c r="R43017"/>
      <c r="S43017"/>
    </row>
    <row r="43018" spans="18:19" ht="15" customHeight="1">
      <c r="R43018"/>
      <c r="S43018"/>
    </row>
    <row r="43019" spans="18:19" ht="15" customHeight="1">
      <c r="R43019"/>
      <c r="S43019"/>
    </row>
    <row r="43020" spans="18:19" ht="15" customHeight="1">
      <c r="R43020"/>
      <c r="S43020"/>
    </row>
    <row r="43021" spans="18:19" ht="15" customHeight="1">
      <c r="R43021"/>
      <c r="S43021"/>
    </row>
    <row r="43022" spans="18:19" ht="15" customHeight="1">
      <c r="R43022"/>
      <c r="S43022"/>
    </row>
    <row r="43023" spans="18:19" ht="15" customHeight="1">
      <c r="R43023"/>
      <c r="S43023"/>
    </row>
    <row r="43024" spans="18:19" ht="15" customHeight="1">
      <c r="R43024"/>
      <c r="S43024"/>
    </row>
    <row r="43025" spans="18:19" ht="15" customHeight="1">
      <c r="R43025"/>
      <c r="S43025"/>
    </row>
    <row r="43026" spans="18:19" ht="15" customHeight="1">
      <c r="R43026"/>
      <c r="S43026"/>
    </row>
    <row r="43027" spans="18:19" ht="15" customHeight="1">
      <c r="R43027"/>
      <c r="S43027"/>
    </row>
    <row r="43028" spans="18:19" ht="15" customHeight="1">
      <c r="R43028"/>
      <c r="S43028"/>
    </row>
    <row r="43029" spans="18:19" ht="15" customHeight="1">
      <c r="R43029"/>
      <c r="S43029"/>
    </row>
    <row r="43030" spans="18:19" ht="15" customHeight="1">
      <c r="R43030"/>
      <c r="S43030"/>
    </row>
    <row r="43031" spans="18:19" ht="15" customHeight="1">
      <c r="R43031"/>
      <c r="S43031"/>
    </row>
    <row r="43032" spans="18:19" ht="15" customHeight="1">
      <c r="R43032"/>
      <c r="S43032"/>
    </row>
    <row r="43033" spans="18:19" ht="15" customHeight="1">
      <c r="R43033"/>
      <c r="S43033"/>
    </row>
    <row r="43034" spans="18:19" ht="15" customHeight="1">
      <c r="R43034"/>
      <c r="S43034"/>
    </row>
    <row r="43035" spans="18:19" ht="15" customHeight="1">
      <c r="R43035"/>
      <c r="S43035"/>
    </row>
    <row r="43036" spans="18:19" ht="15" customHeight="1">
      <c r="R43036"/>
      <c r="S43036"/>
    </row>
    <row r="43037" spans="18:19" ht="15" customHeight="1">
      <c r="R43037"/>
      <c r="S43037"/>
    </row>
    <row r="43038" spans="18:19" ht="15" customHeight="1">
      <c r="R43038"/>
      <c r="S43038"/>
    </row>
    <row r="43039" spans="18:19" ht="15" customHeight="1">
      <c r="R43039"/>
      <c r="S43039"/>
    </row>
    <row r="43040" spans="18:19" ht="15" customHeight="1">
      <c r="R43040"/>
      <c r="S43040"/>
    </row>
    <row r="43041" spans="18:19" ht="15" customHeight="1">
      <c r="R43041"/>
      <c r="S43041"/>
    </row>
    <row r="43042" spans="18:19" ht="15" customHeight="1">
      <c r="R43042"/>
      <c r="S43042"/>
    </row>
    <row r="43043" spans="18:19" ht="15" customHeight="1">
      <c r="R43043"/>
      <c r="S43043"/>
    </row>
    <row r="43044" spans="18:19" ht="15" customHeight="1">
      <c r="R43044"/>
      <c r="S43044"/>
    </row>
    <row r="43045" spans="18:19" ht="15" customHeight="1">
      <c r="R43045"/>
      <c r="S43045"/>
    </row>
    <row r="43046" spans="18:19" ht="15" customHeight="1">
      <c r="R43046"/>
      <c r="S43046"/>
    </row>
    <row r="43047" spans="18:19" ht="15" customHeight="1">
      <c r="R43047"/>
      <c r="S43047"/>
    </row>
    <row r="43048" spans="18:19" ht="15" customHeight="1">
      <c r="R43048"/>
      <c r="S43048"/>
    </row>
    <row r="43049" spans="18:19" ht="15" customHeight="1">
      <c r="R43049"/>
      <c r="S43049"/>
    </row>
    <row r="43050" spans="18:19" ht="15" customHeight="1">
      <c r="R43050"/>
      <c r="S43050"/>
    </row>
    <row r="43051" spans="18:19" ht="15" customHeight="1">
      <c r="R43051"/>
      <c r="S43051"/>
    </row>
    <row r="43052" spans="18:19" ht="15" customHeight="1">
      <c r="R43052"/>
      <c r="S43052"/>
    </row>
    <row r="43053" spans="18:19" ht="15" customHeight="1">
      <c r="R43053"/>
      <c r="S43053"/>
    </row>
    <row r="43054" spans="18:19" ht="15" customHeight="1">
      <c r="R43054"/>
      <c r="S43054"/>
    </row>
    <row r="43055" spans="18:19" ht="15" customHeight="1">
      <c r="R43055"/>
      <c r="S43055"/>
    </row>
    <row r="43056" spans="18:19" ht="15" customHeight="1">
      <c r="R43056"/>
      <c r="S43056"/>
    </row>
    <row r="43057" spans="18:19" ht="15" customHeight="1">
      <c r="R43057"/>
      <c r="S43057"/>
    </row>
    <row r="43058" spans="18:19" ht="15" customHeight="1">
      <c r="R43058"/>
      <c r="S43058"/>
    </row>
    <row r="43059" spans="18:19" ht="15" customHeight="1">
      <c r="R43059"/>
      <c r="S43059"/>
    </row>
    <row r="43060" spans="18:19" ht="15" customHeight="1">
      <c r="R43060"/>
      <c r="S43060"/>
    </row>
    <row r="43061" spans="18:19" ht="15" customHeight="1">
      <c r="R43061"/>
      <c r="S43061"/>
    </row>
    <row r="43062" spans="18:19" ht="15" customHeight="1">
      <c r="R43062"/>
      <c r="S43062"/>
    </row>
    <row r="43063" spans="18:19" ht="15" customHeight="1">
      <c r="R43063"/>
      <c r="S43063"/>
    </row>
    <row r="43064" spans="18:19" ht="15" customHeight="1">
      <c r="R43064"/>
      <c r="S43064"/>
    </row>
    <row r="43065" spans="18:19" ht="15" customHeight="1">
      <c r="R43065"/>
      <c r="S43065"/>
    </row>
    <row r="43066" spans="18:19" ht="15" customHeight="1">
      <c r="R43066"/>
      <c r="S43066"/>
    </row>
    <row r="43067" spans="18:19" ht="15" customHeight="1">
      <c r="R43067"/>
      <c r="S43067"/>
    </row>
    <row r="43068" spans="18:19" ht="15" customHeight="1">
      <c r="R43068"/>
      <c r="S43068"/>
    </row>
    <row r="43069" spans="18:19" ht="15" customHeight="1">
      <c r="R43069"/>
      <c r="S43069"/>
    </row>
    <row r="43070" spans="18:19" ht="15" customHeight="1">
      <c r="R43070"/>
      <c r="S43070"/>
    </row>
    <row r="43071" spans="18:19" ht="15" customHeight="1">
      <c r="R43071"/>
      <c r="S43071"/>
    </row>
    <row r="43072" spans="18:19" ht="15" customHeight="1">
      <c r="R43072"/>
      <c r="S43072"/>
    </row>
    <row r="43073" spans="18:19" ht="15" customHeight="1">
      <c r="R43073"/>
      <c r="S43073"/>
    </row>
    <row r="43074" spans="18:19" ht="15" customHeight="1">
      <c r="R43074"/>
      <c r="S43074"/>
    </row>
    <row r="43075" spans="18:19" ht="15" customHeight="1">
      <c r="R43075"/>
      <c r="S43075"/>
    </row>
    <row r="43076" spans="18:19" ht="15" customHeight="1">
      <c r="R43076"/>
      <c r="S43076"/>
    </row>
    <row r="43077" spans="18:19" ht="15" customHeight="1">
      <c r="R43077"/>
      <c r="S43077"/>
    </row>
    <row r="43078" spans="18:19" ht="15" customHeight="1">
      <c r="R43078"/>
      <c r="S43078"/>
    </row>
    <row r="43079" spans="18:19" ht="15" customHeight="1">
      <c r="R43079"/>
      <c r="S43079"/>
    </row>
    <row r="43080" spans="18:19" ht="15" customHeight="1">
      <c r="R43080"/>
      <c r="S43080"/>
    </row>
    <row r="43081" spans="18:19" ht="15" customHeight="1">
      <c r="R43081"/>
      <c r="S43081"/>
    </row>
    <row r="43082" spans="18:19" ht="15" customHeight="1">
      <c r="R43082"/>
      <c r="S43082"/>
    </row>
    <row r="43083" spans="18:19" ht="15" customHeight="1">
      <c r="R43083"/>
      <c r="S43083"/>
    </row>
    <row r="43084" spans="18:19" ht="15" customHeight="1">
      <c r="R43084"/>
      <c r="S43084"/>
    </row>
    <row r="43085" spans="18:19" ht="15" customHeight="1">
      <c r="R43085"/>
      <c r="S43085"/>
    </row>
    <row r="43086" spans="18:19" ht="15" customHeight="1">
      <c r="R43086"/>
      <c r="S43086"/>
    </row>
    <row r="43087" spans="18:19" ht="15" customHeight="1">
      <c r="R43087"/>
      <c r="S43087"/>
    </row>
    <row r="43088" spans="18:19" ht="15" customHeight="1">
      <c r="R43088"/>
      <c r="S43088"/>
    </row>
    <row r="43089" spans="18:19" ht="15" customHeight="1">
      <c r="R43089"/>
      <c r="S43089"/>
    </row>
    <row r="43090" spans="18:19" ht="15" customHeight="1">
      <c r="R43090"/>
      <c r="S43090"/>
    </row>
    <row r="43091" spans="18:19" ht="15" customHeight="1">
      <c r="R43091"/>
      <c r="S43091"/>
    </row>
    <row r="43092" spans="18:19" ht="15" customHeight="1">
      <c r="R43092"/>
      <c r="S43092"/>
    </row>
    <row r="43093" spans="18:19" ht="15" customHeight="1">
      <c r="R43093"/>
      <c r="S43093"/>
    </row>
    <row r="43094" spans="18:19" ht="15" customHeight="1">
      <c r="R43094"/>
      <c r="S43094"/>
    </row>
    <row r="43095" spans="18:19" ht="15" customHeight="1">
      <c r="R43095"/>
      <c r="S43095"/>
    </row>
    <row r="43096" spans="18:19" ht="15" customHeight="1">
      <c r="R43096"/>
      <c r="S43096"/>
    </row>
    <row r="43097" spans="18:19" ht="15" customHeight="1">
      <c r="R43097"/>
      <c r="S43097"/>
    </row>
    <row r="43098" spans="18:19" ht="15" customHeight="1">
      <c r="R43098"/>
      <c r="S43098"/>
    </row>
    <row r="43099" spans="18:19" ht="15" customHeight="1">
      <c r="R43099"/>
      <c r="S43099"/>
    </row>
    <row r="43100" spans="18:19" ht="15" customHeight="1">
      <c r="R43100"/>
      <c r="S43100"/>
    </row>
    <row r="43101" spans="18:19" ht="15" customHeight="1">
      <c r="R43101"/>
      <c r="S43101"/>
    </row>
    <row r="43102" spans="18:19" ht="15" customHeight="1">
      <c r="R43102"/>
      <c r="S43102"/>
    </row>
    <row r="43103" spans="18:19" ht="15" customHeight="1">
      <c r="R43103"/>
      <c r="S43103"/>
    </row>
    <row r="43104" spans="18:19" ht="15" customHeight="1">
      <c r="R43104"/>
      <c r="S43104"/>
    </row>
    <row r="43105" spans="18:19" ht="15" customHeight="1">
      <c r="R43105"/>
      <c r="S43105"/>
    </row>
    <row r="43106" spans="18:19" ht="15" customHeight="1">
      <c r="R43106"/>
      <c r="S43106"/>
    </row>
    <row r="43107" spans="18:19" ht="15" customHeight="1">
      <c r="R43107"/>
      <c r="S43107"/>
    </row>
    <row r="43108" spans="18:19" ht="15" customHeight="1">
      <c r="R43108"/>
      <c r="S43108"/>
    </row>
    <row r="43109" spans="18:19" ht="15" customHeight="1">
      <c r="R43109"/>
      <c r="S43109"/>
    </row>
    <row r="43110" spans="18:19" ht="15" customHeight="1">
      <c r="R43110"/>
      <c r="S43110"/>
    </row>
    <row r="43111" spans="18:19" ht="15" customHeight="1">
      <c r="R43111"/>
      <c r="S43111"/>
    </row>
    <row r="43112" spans="18:19" ht="15" customHeight="1">
      <c r="R43112"/>
      <c r="S43112"/>
    </row>
    <row r="43113" spans="18:19" ht="15" customHeight="1">
      <c r="R43113"/>
      <c r="S43113"/>
    </row>
    <row r="43114" spans="18:19" ht="15" customHeight="1">
      <c r="R43114"/>
      <c r="S43114"/>
    </row>
    <row r="43115" spans="18:19" ht="15" customHeight="1">
      <c r="R43115"/>
      <c r="S43115"/>
    </row>
    <row r="43116" spans="18:19" ht="15" customHeight="1">
      <c r="R43116"/>
      <c r="S43116"/>
    </row>
    <row r="43117" spans="18:19" ht="15" customHeight="1">
      <c r="R43117"/>
      <c r="S43117"/>
    </row>
    <row r="43118" spans="18:19" ht="15" customHeight="1">
      <c r="R43118"/>
      <c r="S43118"/>
    </row>
    <row r="43119" spans="18:19" ht="15" customHeight="1">
      <c r="R43119"/>
      <c r="S43119"/>
    </row>
    <row r="43120" spans="18:19" ht="15" customHeight="1">
      <c r="R43120"/>
      <c r="S43120"/>
    </row>
    <row r="43121" spans="18:19" ht="15" customHeight="1">
      <c r="R43121"/>
      <c r="S43121"/>
    </row>
    <row r="43122" spans="18:19" ht="15" customHeight="1">
      <c r="R43122"/>
      <c r="S43122"/>
    </row>
    <row r="43123" spans="18:19" ht="15" customHeight="1">
      <c r="R43123"/>
      <c r="S43123"/>
    </row>
    <row r="43124" spans="18:19" ht="15" customHeight="1">
      <c r="R43124"/>
      <c r="S43124"/>
    </row>
    <row r="43125" spans="18:19" ht="15" customHeight="1">
      <c r="R43125"/>
      <c r="S43125"/>
    </row>
    <row r="43126" spans="18:19" ht="15" customHeight="1">
      <c r="R43126"/>
      <c r="S43126"/>
    </row>
    <row r="43127" spans="18:19" ht="15" customHeight="1">
      <c r="R43127"/>
      <c r="S43127"/>
    </row>
    <row r="43128" spans="18:19" ht="15" customHeight="1">
      <c r="R43128"/>
      <c r="S43128"/>
    </row>
    <row r="43129" spans="18:19" ht="15" customHeight="1">
      <c r="R43129"/>
      <c r="S43129"/>
    </row>
    <row r="43130" spans="18:19" ht="15" customHeight="1">
      <c r="R43130"/>
      <c r="S43130"/>
    </row>
    <row r="43131" spans="18:19" ht="15" customHeight="1">
      <c r="R43131"/>
      <c r="S43131"/>
    </row>
    <row r="43132" spans="18:19" ht="15" customHeight="1">
      <c r="R43132"/>
      <c r="S43132"/>
    </row>
    <row r="43133" spans="18:19" ht="15" customHeight="1">
      <c r="R43133"/>
      <c r="S43133"/>
    </row>
    <row r="43134" spans="18:19" ht="15" customHeight="1">
      <c r="R43134"/>
      <c r="S43134"/>
    </row>
    <row r="43135" spans="18:19" ht="15" customHeight="1">
      <c r="R43135"/>
      <c r="S43135"/>
    </row>
    <row r="43136" spans="18:19" ht="15" customHeight="1">
      <c r="R43136"/>
      <c r="S43136"/>
    </row>
    <row r="43137" spans="18:19" ht="15" customHeight="1">
      <c r="R43137"/>
      <c r="S43137"/>
    </row>
    <row r="43138" spans="18:19" ht="15" customHeight="1">
      <c r="R43138"/>
      <c r="S43138"/>
    </row>
    <row r="43139" spans="18:19" ht="15" customHeight="1">
      <c r="R43139"/>
      <c r="S43139"/>
    </row>
    <row r="43140" spans="18:19" ht="15" customHeight="1">
      <c r="R43140"/>
      <c r="S43140"/>
    </row>
    <row r="43141" spans="18:19" ht="15" customHeight="1">
      <c r="R43141"/>
      <c r="S43141"/>
    </row>
    <row r="43142" spans="18:19" ht="15" customHeight="1">
      <c r="R43142"/>
      <c r="S43142"/>
    </row>
    <row r="43143" spans="18:19" ht="15" customHeight="1">
      <c r="R43143"/>
      <c r="S43143"/>
    </row>
    <row r="43144" spans="18:19" ht="15" customHeight="1">
      <c r="R43144"/>
      <c r="S43144"/>
    </row>
    <row r="43145" spans="18:19" ht="15" customHeight="1">
      <c r="R43145"/>
      <c r="S43145"/>
    </row>
    <row r="43146" spans="18:19" ht="15" customHeight="1">
      <c r="R43146"/>
      <c r="S43146"/>
    </row>
    <row r="43147" spans="18:19" ht="15" customHeight="1">
      <c r="R43147"/>
      <c r="S43147"/>
    </row>
    <row r="43148" spans="18:19" ht="15" customHeight="1">
      <c r="R43148"/>
      <c r="S43148"/>
    </row>
    <row r="43149" spans="18:19" ht="15" customHeight="1">
      <c r="R43149"/>
      <c r="S43149"/>
    </row>
    <row r="43150" spans="18:19" ht="15" customHeight="1">
      <c r="R43150"/>
      <c r="S43150"/>
    </row>
    <row r="43151" spans="18:19" ht="15" customHeight="1">
      <c r="R43151"/>
      <c r="S43151"/>
    </row>
    <row r="43152" spans="18:19" ht="15" customHeight="1">
      <c r="R43152"/>
      <c r="S43152"/>
    </row>
    <row r="43153" spans="18:19" ht="15" customHeight="1">
      <c r="R43153"/>
      <c r="S43153"/>
    </row>
    <row r="43154" spans="18:19" ht="15" customHeight="1">
      <c r="R43154"/>
      <c r="S43154"/>
    </row>
    <row r="43155" spans="18:19" ht="15" customHeight="1">
      <c r="R43155"/>
      <c r="S43155"/>
    </row>
    <row r="43156" spans="18:19" ht="15" customHeight="1">
      <c r="R43156"/>
      <c r="S43156"/>
    </row>
    <row r="43157" spans="18:19" ht="15" customHeight="1">
      <c r="R43157"/>
      <c r="S43157"/>
    </row>
    <row r="43158" spans="18:19" ht="15" customHeight="1">
      <c r="R43158"/>
      <c r="S43158"/>
    </row>
    <row r="43159" spans="18:19" ht="15" customHeight="1">
      <c r="R43159"/>
      <c r="S43159"/>
    </row>
    <row r="43160" spans="18:19" ht="15" customHeight="1">
      <c r="R43160"/>
      <c r="S43160"/>
    </row>
    <row r="43161" spans="18:19" ht="15" customHeight="1">
      <c r="R43161"/>
      <c r="S43161"/>
    </row>
    <row r="43162" spans="18:19" ht="15" customHeight="1">
      <c r="R43162"/>
      <c r="S43162"/>
    </row>
    <row r="43163" spans="18:19" ht="15" customHeight="1">
      <c r="R43163"/>
      <c r="S43163"/>
    </row>
    <row r="43164" spans="18:19" ht="15" customHeight="1">
      <c r="R43164"/>
      <c r="S43164"/>
    </row>
    <row r="43165" spans="18:19" ht="15" customHeight="1">
      <c r="R43165"/>
      <c r="S43165"/>
    </row>
    <row r="43166" spans="18:19" ht="15" customHeight="1">
      <c r="R43166"/>
      <c r="S43166"/>
    </row>
    <row r="43167" spans="18:19" ht="15" customHeight="1">
      <c r="R43167"/>
      <c r="S43167"/>
    </row>
    <row r="43168" spans="18:19" ht="15" customHeight="1">
      <c r="R43168"/>
      <c r="S43168"/>
    </row>
    <row r="43169" spans="18:19" ht="15" customHeight="1">
      <c r="R43169"/>
      <c r="S43169"/>
    </row>
    <row r="43170" spans="18:19" ht="15" customHeight="1">
      <c r="R43170"/>
      <c r="S43170"/>
    </row>
    <row r="43171" spans="18:19" ht="15" customHeight="1">
      <c r="R43171"/>
      <c r="S43171"/>
    </row>
    <row r="43172" spans="18:19" ht="15" customHeight="1">
      <c r="R43172"/>
      <c r="S43172"/>
    </row>
    <row r="43173" spans="18:19" ht="15" customHeight="1">
      <c r="R43173"/>
      <c r="S43173"/>
    </row>
    <row r="43174" spans="18:19" ht="15" customHeight="1">
      <c r="R43174"/>
      <c r="S43174"/>
    </row>
    <row r="43175" spans="18:19" ht="15" customHeight="1">
      <c r="R43175"/>
      <c r="S43175"/>
    </row>
    <row r="43176" spans="18:19" ht="15" customHeight="1">
      <c r="R43176"/>
      <c r="S43176"/>
    </row>
    <row r="43177" spans="18:19" ht="15" customHeight="1">
      <c r="R43177"/>
      <c r="S43177"/>
    </row>
    <row r="43178" spans="18:19" ht="15" customHeight="1">
      <c r="R43178"/>
      <c r="S43178"/>
    </row>
    <row r="43179" spans="18:19" ht="15" customHeight="1">
      <c r="R43179"/>
      <c r="S43179"/>
    </row>
    <row r="43180" spans="18:19" ht="15" customHeight="1">
      <c r="R43180"/>
      <c r="S43180"/>
    </row>
    <row r="43181" spans="18:19" ht="15" customHeight="1">
      <c r="R43181"/>
      <c r="S43181"/>
    </row>
    <row r="43182" spans="18:19" ht="15" customHeight="1">
      <c r="R43182"/>
      <c r="S43182"/>
    </row>
    <row r="43183" spans="18:19" ht="15" customHeight="1">
      <c r="R43183"/>
      <c r="S43183"/>
    </row>
    <row r="43184" spans="18:19" ht="15" customHeight="1">
      <c r="R43184"/>
      <c r="S43184"/>
    </row>
    <row r="43185" spans="18:19" ht="15" customHeight="1">
      <c r="R43185"/>
      <c r="S43185"/>
    </row>
    <row r="43186" spans="18:19" ht="15" customHeight="1">
      <c r="R43186"/>
      <c r="S43186"/>
    </row>
    <row r="43187" spans="18:19" ht="15" customHeight="1">
      <c r="R43187"/>
      <c r="S43187"/>
    </row>
    <row r="43188" spans="18:19" ht="15" customHeight="1">
      <c r="R43188"/>
      <c r="S43188"/>
    </row>
    <row r="43189" spans="18:19" ht="15" customHeight="1">
      <c r="R43189"/>
      <c r="S43189"/>
    </row>
    <row r="43190" spans="18:19" ht="15" customHeight="1">
      <c r="R43190"/>
      <c r="S43190"/>
    </row>
    <row r="43191" spans="18:19" ht="15" customHeight="1">
      <c r="R43191"/>
      <c r="S43191"/>
    </row>
    <row r="43192" spans="18:19" ht="15" customHeight="1">
      <c r="R43192"/>
      <c r="S43192"/>
    </row>
    <row r="43193" spans="18:19" ht="15" customHeight="1">
      <c r="R43193"/>
      <c r="S43193"/>
    </row>
    <row r="43194" spans="18:19" ht="15" customHeight="1">
      <c r="R43194"/>
      <c r="S43194"/>
    </row>
    <row r="43195" spans="18:19" ht="15" customHeight="1">
      <c r="R43195"/>
      <c r="S43195"/>
    </row>
    <row r="43196" spans="18:19" ht="15" customHeight="1">
      <c r="R43196"/>
      <c r="S43196"/>
    </row>
    <row r="43197" spans="18:19" ht="15" customHeight="1">
      <c r="R43197"/>
      <c r="S43197"/>
    </row>
    <row r="43198" spans="18:19" ht="15" customHeight="1">
      <c r="R43198"/>
      <c r="S43198"/>
    </row>
    <row r="43199" spans="18:19" ht="15" customHeight="1">
      <c r="R43199"/>
      <c r="S43199"/>
    </row>
    <row r="43200" spans="18:19" ht="15" customHeight="1">
      <c r="R43200"/>
      <c r="S43200"/>
    </row>
    <row r="43201" spans="18:19" ht="15" customHeight="1">
      <c r="R43201"/>
      <c r="S43201"/>
    </row>
    <row r="43202" spans="18:19" ht="15" customHeight="1">
      <c r="R43202"/>
      <c r="S43202"/>
    </row>
    <row r="43203" spans="18:19" ht="15" customHeight="1">
      <c r="R43203"/>
      <c r="S43203"/>
    </row>
    <row r="43204" spans="18:19" ht="15" customHeight="1">
      <c r="R43204"/>
      <c r="S43204"/>
    </row>
    <row r="43205" spans="18:19" ht="15" customHeight="1">
      <c r="R43205"/>
      <c r="S43205"/>
    </row>
    <row r="43206" spans="18:19" ht="15" customHeight="1">
      <c r="R43206"/>
      <c r="S43206"/>
    </row>
    <row r="43207" spans="18:19" ht="15" customHeight="1">
      <c r="R43207"/>
      <c r="S43207"/>
    </row>
    <row r="43208" spans="18:19" ht="15" customHeight="1">
      <c r="R43208"/>
      <c r="S43208"/>
    </row>
    <row r="43209" spans="18:19" ht="15" customHeight="1">
      <c r="R43209"/>
      <c r="S43209"/>
    </row>
    <row r="43210" spans="18:19" ht="15" customHeight="1">
      <c r="R43210"/>
      <c r="S43210"/>
    </row>
    <row r="43211" spans="18:19" ht="15" customHeight="1">
      <c r="R43211"/>
      <c r="S43211"/>
    </row>
    <row r="43212" spans="18:19" ht="15" customHeight="1">
      <c r="R43212"/>
      <c r="S43212"/>
    </row>
    <row r="43213" spans="18:19" ht="15" customHeight="1">
      <c r="R43213"/>
      <c r="S43213"/>
    </row>
    <row r="43214" spans="18:19" ht="15" customHeight="1">
      <c r="R43214"/>
      <c r="S43214"/>
    </row>
    <row r="43215" spans="18:19" ht="15" customHeight="1">
      <c r="R43215"/>
      <c r="S43215"/>
    </row>
    <row r="43216" spans="18:19" ht="15" customHeight="1">
      <c r="R43216"/>
      <c r="S43216"/>
    </row>
    <row r="43217" spans="18:19" ht="15" customHeight="1">
      <c r="R43217"/>
      <c r="S43217"/>
    </row>
    <row r="43218" spans="18:19" ht="15" customHeight="1">
      <c r="R43218"/>
      <c r="S43218"/>
    </row>
    <row r="43219" spans="18:19" ht="15" customHeight="1">
      <c r="R43219"/>
      <c r="S43219"/>
    </row>
    <row r="43220" spans="18:19" ht="15" customHeight="1">
      <c r="R43220"/>
      <c r="S43220"/>
    </row>
    <row r="43221" spans="18:19" ht="15" customHeight="1">
      <c r="R43221"/>
      <c r="S43221"/>
    </row>
    <row r="43222" spans="18:19" ht="15" customHeight="1">
      <c r="R43222"/>
      <c r="S43222"/>
    </row>
    <row r="43223" spans="18:19" ht="15" customHeight="1">
      <c r="R43223"/>
      <c r="S43223"/>
    </row>
    <row r="43224" spans="18:19" ht="15" customHeight="1">
      <c r="R43224"/>
      <c r="S43224"/>
    </row>
    <row r="43225" spans="18:19" ht="15" customHeight="1">
      <c r="R43225"/>
      <c r="S43225"/>
    </row>
    <row r="43226" spans="18:19" ht="15" customHeight="1">
      <c r="R43226"/>
      <c r="S43226"/>
    </row>
    <row r="43227" spans="18:19" ht="15" customHeight="1">
      <c r="R43227"/>
      <c r="S43227"/>
    </row>
    <row r="43228" spans="18:19" ht="15" customHeight="1">
      <c r="R43228"/>
      <c r="S43228"/>
    </row>
    <row r="43229" spans="18:19" ht="15" customHeight="1">
      <c r="R43229"/>
      <c r="S43229"/>
    </row>
    <row r="43230" spans="18:19" ht="15" customHeight="1">
      <c r="R43230"/>
      <c r="S43230"/>
    </row>
    <row r="43231" spans="18:19" ht="15" customHeight="1">
      <c r="R43231"/>
      <c r="S43231"/>
    </row>
    <row r="43232" spans="18:19" ht="15" customHeight="1">
      <c r="R43232"/>
      <c r="S43232"/>
    </row>
    <row r="43233" spans="18:19" ht="15" customHeight="1">
      <c r="R43233"/>
      <c r="S43233"/>
    </row>
    <row r="43234" spans="18:19" ht="15" customHeight="1">
      <c r="R43234"/>
      <c r="S43234"/>
    </row>
    <row r="43235" spans="18:19" ht="15" customHeight="1">
      <c r="R43235"/>
      <c r="S43235"/>
    </row>
    <row r="43236" spans="18:19" ht="15" customHeight="1">
      <c r="R43236"/>
      <c r="S43236"/>
    </row>
    <row r="43237" spans="18:19" ht="15" customHeight="1">
      <c r="R43237"/>
      <c r="S43237"/>
    </row>
    <row r="43238" spans="18:19" ht="15" customHeight="1">
      <c r="R43238"/>
      <c r="S43238"/>
    </row>
    <row r="43239" spans="18:19" ht="15" customHeight="1">
      <c r="R43239"/>
      <c r="S43239"/>
    </row>
    <row r="43240" spans="18:19" ht="15" customHeight="1">
      <c r="R43240"/>
      <c r="S43240"/>
    </row>
    <row r="43241" spans="18:19" ht="15" customHeight="1">
      <c r="R43241"/>
      <c r="S43241"/>
    </row>
    <row r="43242" spans="18:19" ht="15" customHeight="1">
      <c r="R43242"/>
      <c r="S43242"/>
    </row>
    <row r="43243" spans="18:19" ht="15" customHeight="1">
      <c r="R43243"/>
      <c r="S43243"/>
    </row>
    <row r="43244" spans="18:19" ht="15" customHeight="1">
      <c r="R43244"/>
      <c r="S43244"/>
    </row>
    <row r="43245" spans="18:19" ht="15" customHeight="1">
      <c r="R43245"/>
      <c r="S43245"/>
    </row>
    <row r="43246" spans="18:19" ht="15" customHeight="1">
      <c r="R43246"/>
      <c r="S43246"/>
    </row>
    <row r="43247" spans="18:19" ht="15" customHeight="1">
      <c r="R43247"/>
      <c r="S43247"/>
    </row>
    <row r="43248" spans="18:19" ht="15" customHeight="1">
      <c r="R43248"/>
      <c r="S43248"/>
    </row>
    <row r="43249" spans="18:19" ht="15" customHeight="1">
      <c r="R43249"/>
      <c r="S43249"/>
    </row>
    <row r="43250" spans="18:19" ht="15" customHeight="1">
      <c r="R43250"/>
      <c r="S43250"/>
    </row>
    <row r="43251" spans="18:19" ht="15" customHeight="1">
      <c r="R43251"/>
      <c r="S43251"/>
    </row>
    <row r="43252" spans="18:19" ht="15" customHeight="1">
      <c r="R43252"/>
      <c r="S43252"/>
    </row>
    <row r="43253" spans="18:19" ht="15" customHeight="1">
      <c r="R43253"/>
      <c r="S43253"/>
    </row>
    <row r="43254" spans="18:19" ht="15" customHeight="1">
      <c r="R43254"/>
      <c r="S43254"/>
    </row>
    <row r="43255" spans="18:19" ht="15" customHeight="1">
      <c r="R43255"/>
      <c r="S43255"/>
    </row>
    <row r="43256" spans="18:19" ht="15" customHeight="1">
      <c r="R43256"/>
      <c r="S43256"/>
    </row>
    <row r="43257" spans="18:19" ht="15" customHeight="1">
      <c r="R43257"/>
      <c r="S43257"/>
    </row>
    <row r="43258" spans="18:19" ht="15" customHeight="1">
      <c r="R43258"/>
      <c r="S43258"/>
    </row>
    <row r="43259" spans="18:19" ht="15" customHeight="1">
      <c r="R43259"/>
      <c r="S43259"/>
    </row>
    <row r="43260" spans="18:19" ht="15" customHeight="1">
      <c r="R43260"/>
      <c r="S43260"/>
    </row>
    <row r="43261" spans="18:19" ht="15" customHeight="1">
      <c r="R43261"/>
      <c r="S43261"/>
    </row>
    <row r="43262" spans="18:19" ht="15" customHeight="1">
      <c r="R43262"/>
      <c r="S43262"/>
    </row>
    <row r="43263" spans="18:19" ht="15" customHeight="1">
      <c r="R43263"/>
      <c r="S43263"/>
    </row>
    <row r="43264" spans="18:19" ht="15" customHeight="1">
      <c r="R43264"/>
      <c r="S43264"/>
    </row>
    <row r="43265" spans="18:19" ht="15" customHeight="1">
      <c r="R43265"/>
      <c r="S43265"/>
    </row>
    <row r="43266" spans="18:19" ht="15" customHeight="1">
      <c r="R43266"/>
      <c r="S43266"/>
    </row>
    <row r="43267" spans="18:19" ht="15" customHeight="1">
      <c r="R43267"/>
      <c r="S43267"/>
    </row>
    <row r="43268" spans="18:19" ht="15" customHeight="1">
      <c r="R43268"/>
      <c r="S43268"/>
    </row>
    <row r="43269" spans="18:19" ht="15" customHeight="1">
      <c r="R43269"/>
      <c r="S43269"/>
    </row>
    <row r="43270" spans="18:19" ht="15" customHeight="1">
      <c r="R43270"/>
      <c r="S43270"/>
    </row>
    <row r="43271" spans="18:19" ht="15" customHeight="1">
      <c r="R43271"/>
      <c r="S43271"/>
    </row>
    <row r="43272" spans="18:19" ht="15" customHeight="1">
      <c r="R43272"/>
      <c r="S43272"/>
    </row>
    <row r="43273" spans="18:19" ht="15" customHeight="1">
      <c r="R43273"/>
      <c r="S43273"/>
    </row>
    <row r="43274" spans="18:19" ht="15" customHeight="1">
      <c r="R43274"/>
      <c r="S43274"/>
    </row>
    <row r="43275" spans="18:19" ht="15" customHeight="1">
      <c r="R43275"/>
      <c r="S43275"/>
    </row>
    <row r="43276" spans="18:19" ht="15" customHeight="1">
      <c r="R43276"/>
      <c r="S43276"/>
    </row>
    <row r="43277" spans="18:19" ht="15" customHeight="1">
      <c r="R43277"/>
      <c r="S43277"/>
    </row>
    <row r="43278" spans="18:19" ht="15" customHeight="1">
      <c r="R43278"/>
      <c r="S43278"/>
    </row>
    <row r="43279" spans="18:19" ht="15" customHeight="1">
      <c r="R43279"/>
      <c r="S43279"/>
    </row>
    <row r="43280" spans="18:19" ht="15" customHeight="1">
      <c r="R43280"/>
      <c r="S43280"/>
    </row>
    <row r="43281" spans="18:19" ht="15" customHeight="1">
      <c r="R43281"/>
      <c r="S43281"/>
    </row>
    <row r="43282" spans="18:19" ht="15" customHeight="1">
      <c r="R43282"/>
      <c r="S43282"/>
    </row>
    <row r="43283" spans="18:19" ht="15" customHeight="1">
      <c r="R43283"/>
      <c r="S43283"/>
    </row>
    <row r="43284" spans="18:19" ht="15" customHeight="1">
      <c r="R43284"/>
      <c r="S43284"/>
    </row>
    <row r="43285" spans="18:19" ht="15" customHeight="1">
      <c r="R43285"/>
      <c r="S43285"/>
    </row>
    <row r="43286" spans="18:19" ht="15" customHeight="1">
      <c r="R43286"/>
      <c r="S43286"/>
    </row>
    <row r="43287" spans="18:19" ht="15" customHeight="1">
      <c r="R43287"/>
      <c r="S43287"/>
    </row>
    <row r="43288" spans="18:19" ht="15" customHeight="1">
      <c r="R43288"/>
      <c r="S43288"/>
    </row>
    <row r="43289" spans="18:19" ht="15" customHeight="1">
      <c r="R43289"/>
      <c r="S43289"/>
    </row>
    <row r="43290" spans="18:19" ht="15" customHeight="1">
      <c r="R43290"/>
      <c r="S43290"/>
    </row>
    <row r="43291" spans="18:19" ht="15" customHeight="1">
      <c r="R43291"/>
      <c r="S43291"/>
    </row>
    <row r="43292" spans="18:19" ht="15" customHeight="1">
      <c r="R43292"/>
      <c r="S43292"/>
    </row>
    <row r="43293" spans="18:19" ht="15" customHeight="1">
      <c r="R43293"/>
      <c r="S43293"/>
    </row>
    <row r="43294" spans="18:19" ht="15" customHeight="1">
      <c r="R43294"/>
      <c r="S43294"/>
    </row>
    <row r="43295" spans="18:19" ht="15" customHeight="1">
      <c r="R43295"/>
      <c r="S43295"/>
    </row>
    <row r="43296" spans="18:19" ht="15" customHeight="1">
      <c r="R43296"/>
      <c r="S43296"/>
    </row>
    <row r="43297" spans="18:19" ht="15" customHeight="1">
      <c r="R43297"/>
      <c r="S43297"/>
    </row>
    <row r="43298" spans="18:19" ht="15" customHeight="1">
      <c r="R43298"/>
      <c r="S43298"/>
    </row>
    <row r="43299" spans="18:19" ht="15" customHeight="1">
      <c r="R43299"/>
      <c r="S43299"/>
    </row>
    <row r="43300" spans="18:19" ht="15" customHeight="1">
      <c r="R43300"/>
      <c r="S43300"/>
    </row>
    <row r="43301" spans="18:19" ht="15" customHeight="1">
      <c r="R43301"/>
      <c r="S43301"/>
    </row>
    <row r="43302" spans="18:19" ht="15" customHeight="1">
      <c r="R43302"/>
      <c r="S43302"/>
    </row>
    <row r="43303" spans="18:19" ht="15" customHeight="1">
      <c r="R43303"/>
      <c r="S43303"/>
    </row>
    <row r="43304" spans="18:19" ht="15" customHeight="1">
      <c r="R43304"/>
      <c r="S43304"/>
    </row>
    <row r="43305" spans="18:19" ht="15" customHeight="1">
      <c r="R43305"/>
      <c r="S43305"/>
    </row>
    <row r="43306" spans="18:19" ht="15" customHeight="1">
      <c r="R43306"/>
      <c r="S43306"/>
    </row>
    <row r="43307" spans="18:19" ht="15" customHeight="1">
      <c r="R43307"/>
      <c r="S43307"/>
    </row>
    <row r="43308" spans="18:19" ht="15" customHeight="1">
      <c r="R43308"/>
      <c r="S43308"/>
    </row>
    <row r="43309" spans="18:19" ht="15" customHeight="1">
      <c r="R43309"/>
      <c r="S43309"/>
    </row>
    <row r="43310" spans="18:19" ht="15" customHeight="1">
      <c r="R43310"/>
      <c r="S43310"/>
    </row>
    <row r="43311" spans="18:19" ht="15" customHeight="1">
      <c r="R43311"/>
      <c r="S43311"/>
    </row>
    <row r="43312" spans="18:19" ht="15" customHeight="1">
      <c r="R43312"/>
      <c r="S43312"/>
    </row>
    <row r="43313" spans="18:19" ht="15" customHeight="1">
      <c r="R43313"/>
      <c r="S43313"/>
    </row>
    <row r="43314" spans="18:19" ht="15" customHeight="1">
      <c r="R43314"/>
      <c r="S43314"/>
    </row>
    <row r="43315" spans="18:19" ht="15" customHeight="1">
      <c r="R43315"/>
      <c r="S43315"/>
    </row>
    <row r="43316" spans="18:19" ht="15" customHeight="1">
      <c r="R43316"/>
      <c r="S43316"/>
    </row>
    <row r="43317" spans="18:19" ht="15" customHeight="1">
      <c r="R43317"/>
      <c r="S43317"/>
    </row>
    <row r="43318" spans="18:19" ht="15" customHeight="1">
      <c r="R43318"/>
      <c r="S43318"/>
    </row>
    <row r="43319" spans="18:19" ht="15" customHeight="1">
      <c r="R43319"/>
      <c r="S43319"/>
    </row>
    <row r="43320" spans="18:19" ht="15" customHeight="1">
      <c r="R43320"/>
      <c r="S43320"/>
    </row>
    <row r="43321" spans="18:19" ht="15" customHeight="1">
      <c r="R43321"/>
      <c r="S43321"/>
    </row>
    <row r="43322" spans="18:19" ht="15" customHeight="1">
      <c r="R43322"/>
      <c r="S43322"/>
    </row>
    <row r="43323" spans="18:19" ht="15" customHeight="1">
      <c r="R43323"/>
      <c r="S43323"/>
    </row>
    <row r="43324" spans="18:19" ht="15" customHeight="1">
      <c r="R43324"/>
      <c r="S43324"/>
    </row>
    <row r="43325" spans="18:19" ht="15" customHeight="1">
      <c r="R43325"/>
      <c r="S43325"/>
    </row>
    <row r="43326" spans="18:19" ht="15" customHeight="1">
      <c r="R43326"/>
      <c r="S43326"/>
    </row>
    <row r="43327" spans="18:19" ht="15" customHeight="1">
      <c r="R43327"/>
      <c r="S43327"/>
    </row>
    <row r="43328" spans="18:19" ht="15" customHeight="1">
      <c r="R43328"/>
      <c r="S43328"/>
    </row>
    <row r="43329" spans="18:19" ht="15" customHeight="1">
      <c r="R43329"/>
      <c r="S43329"/>
    </row>
    <row r="43330" spans="18:19" ht="15" customHeight="1">
      <c r="R43330"/>
      <c r="S43330"/>
    </row>
    <row r="43331" spans="18:19" ht="15" customHeight="1">
      <c r="R43331"/>
      <c r="S43331"/>
    </row>
    <row r="43332" spans="18:19" ht="15" customHeight="1">
      <c r="R43332"/>
      <c r="S43332"/>
    </row>
    <row r="43333" spans="18:19" ht="15" customHeight="1">
      <c r="R43333"/>
      <c r="S43333"/>
    </row>
    <row r="43334" spans="18:19" ht="15" customHeight="1">
      <c r="R43334"/>
      <c r="S43334"/>
    </row>
    <row r="43335" spans="18:19" ht="15" customHeight="1">
      <c r="R43335"/>
      <c r="S43335"/>
    </row>
    <row r="43336" spans="18:19" ht="15" customHeight="1">
      <c r="R43336"/>
      <c r="S43336"/>
    </row>
    <row r="43337" spans="18:19" ht="15" customHeight="1">
      <c r="R43337"/>
      <c r="S43337"/>
    </row>
    <row r="43338" spans="18:19" ht="15" customHeight="1">
      <c r="R43338"/>
      <c r="S43338"/>
    </row>
    <row r="43339" spans="18:19" ht="15" customHeight="1">
      <c r="R43339"/>
      <c r="S43339"/>
    </row>
    <row r="43340" spans="18:19" ht="15" customHeight="1">
      <c r="R43340"/>
      <c r="S43340"/>
    </row>
    <row r="43341" spans="18:19" ht="15" customHeight="1">
      <c r="R43341"/>
      <c r="S43341"/>
    </row>
    <row r="43342" spans="18:19" ht="15" customHeight="1">
      <c r="R43342"/>
      <c r="S43342"/>
    </row>
    <row r="43343" spans="18:19" ht="15" customHeight="1">
      <c r="R43343"/>
      <c r="S43343"/>
    </row>
    <row r="43344" spans="18:19" ht="15" customHeight="1">
      <c r="R43344"/>
      <c r="S43344"/>
    </row>
    <row r="43345" spans="18:19" ht="15" customHeight="1">
      <c r="R43345"/>
      <c r="S43345"/>
    </row>
    <row r="43346" spans="18:19" ht="15" customHeight="1">
      <c r="R43346"/>
      <c r="S43346"/>
    </row>
    <row r="43347" spans="18:19" ht="15" customHeight="1">
      <c r="R43347"/>
      <c r="S43347"/>
    </row>
    <row r="43348" spans="18:19" ht="15" customHeight="1">
      <c r="R43348"/>
      <c r="S43348"/>
    </row>
    <row r="43349" spans="18:19" ht="15" customHeight="1">
      <c r="R43349"/>
      <c r="S43349"/>
    </row>
    <row r="43350" spans="18:19" ht="15" customHeight="1">
      <c r="R43350"/>
      <c r="S43350"/>
    </row>
    <row r="43351" spans="18:19" ht="15" customHeight="1">
      <c r="R43351"/>
      <c r="S43351"/>
    </row>
    <row r="43352" spans="18:19" ht="15" customHeight="1">
      <c r="R43352"/>
      <c r="S43352"/>
    </row>
    <row r="43353" spans="18:19" ht="15" customHeight="1">
      <c r="R43353"/>
      <c r="S43353"/>
    </row>
    <row r="43354" spans="18:19" ht="15" customHeight="1">
      <c r="R43354"/>
      <c r="S43354"/>
    </row>
    <row r="43355" spans="18:19" ht="15" customHeight="1">
      <c r="R43355"/>
      <c r="S43355"/>
    </row>
    <row r="43356" spans="18:19" ht="15" customHeight="1">
      <c r="R43356"/>
      <c r="S43356"/>
    </row>
    <row r="43357" spans="18:19" ht="15" customHeight="1">
      <c r="R43357"/>
      <c r="S43357"/>
    </row>
    <row r="43358" spans="18:19" ht="15" customHeight="1">
      <c r="R43358"/>
      <c r="S43358"/>
    </row>
    <row r="43359" spans="18:19" ht="15" customHeight="1">
      <c r="R43359"/>
      <c r="S43359"/>
    </row>
    <row r="43360" spans="18:19" ht="15" customHeight="1">
      <c r="R43360"/>
      <c r="S43360"/>
    </row>
    <row r="43361" spans="18:19" ht="15" customHeight="1">
      <c r="R43361"/>
      <c r="S43361"/>
    </row>
    <row r="43362" spans="18:19" ht="15" customHeight="1">
      <c r="R43362"/>
      <c r="S43362"/>
    </row>
    <row r="43363" spans="18:19" ht="15" customHeight="1">
      <c r="R43363"/>
      <c r="S43363"/>
    </row>
    <row r="43364" spans="18:19" ht="15" customHeight="1">
      <c r="R43364"/>
      <c r="S43364"/>
    </row>
    <row r="43365" spans="18:19" ht="15" customHeight="1">
      <c r="R43365"/>
      <c r="S43365"/>
    </row>
    <row r="43366" spans="18:19" ht="15" customHeight="1">
      <c r="R43366"/>
      <c r="S43366"/>
    </row>
    <row r="43367" spans="18:19" ht="15" customHeight="1">
      <c r="R43367"/>
      <c r="S43367"/>
    </row>
    <row r="43368" spans="18:19" ht="15" customHeight="1">
      <c r="R43368"/>
      <c r="S43368"/>
    </row>
    <row r="43369" spans="18:19" ht="15" customHeight="1">
      <c r="R43369"/>
      <c r="S43369"/>
    </row>
    <row r="43370" spans="18:19" ht="15" customHeight="1">
      <c r="R43370"/>
      <c r="S43370"/>
    </row>
    <row r="43371" spans="18:19" ht="15" customHeight="1">
      <c r="R43371"/>
      <c r="S43371"/>
    </row>
    <row r="43372" spans="18:19" ht="15" customHeight="1">
      <c r="R43372"/>
      <c r="S43372"/>
    </row>
    <row r="43373" spans="18:19" ht="15" customHeight="1">
      <c r="R43373"/>
      <c r="S43373"/>
    </row>
    <row r="43374" spans="18:19" ht="15" customHeight="1">
      <c r="R43374"/>
      <c r="S43374"/>
    </row>
    <row r="43375" spans="18:19" ht="15" customHeight="1">
      <c r="R43375"/>
      <c r="S43375"/>
    </row>
    <row r="43376" spans="18:19" ht="15" customHeight="1">
      <c r="R43376"/>
      <c r="S43376"/>
    </row>
    <row r="43377" spans="18:19" ht="15" customHeight="1">
      <c r="R43377"/>
      <c r="S43377"/>
    </row>
    <row r="43378" spans="18:19" ht="15" customHeight="1">
      <c r="R43378"/>
      <c r="S43378"/>
    </row>
    <row r="43379" spans="18:19" ht="15" customHeight="1">
      <c r="R43379"/>
      <c r="S43379"/>
    </row>
    <row r="43380" spans="18:19" ht="15" customHeight="1">
      <c r="R43380"/>
      <c r="S43380"/>
    </row>
    <row r="43381" spans="18:19" ht="15" customHeight="1">
      <c r="R43381"/>
      <c r="S43381"/>
    </row>
    <row r="43382" spans="18:19" ht="15" customHeight="1">
      <c r="R43382"/>
      <c r="S43382"/>
    </row>
    <row r="43383" spans="18:19" ht="15" customHeight="1">
      <c r="R43383"/>
      <c r="S43383"/>
    </row>
    <row r="43384" spans="18:19" ht="15" customHeight="1">
      <c r="R43384"/>
      <c r="S43384"/>
    </row>
    <row r="43385" spans="18:19" ht="15" customHeight="1">
      <c r="R43385"/>
      <c r="S43385"/>
    </row>
    <row r="43386" spans="18:19" ht="15" customHeight="1">
      <c r="R43386"/>
      <c r="S43386"/>
    </row>
    <row r="43387" spans="18:19" ht="15" customHeight="1">
      <c r="R43387"/>
      <c r="S43387"/>
    </row>
    <row r="43388" spans="18:19" ht="15" customHeight="1">
      <c r="R43388"/>
      <c r="S43388"/>
    </row>
    <row r="43389" spans="18:19" ht="15" customHeight="1">
      <c r="R43389"/>
      <c r="S43389"/>
    </row>
    <row r="43390" spans="18:19" ht="15" customHeight="1">
      <c r="R43390"/>
      <c r="S43390"/>
    </row>
    <row r="43391" spans="18:19" ht="15" customHeight="1">
      <c r="R43391"/>
      <c r="S43391"/>
    </row>
    <row r="43392" spans="18:19" ht="15" customHeight="1">
      <c r="R43392"/>
      <c r="S43392"/>
    </row>
    <row r="43393" spans="18:19" ht="15" customHeight="1">
      <c r="R43393"/>
      <c r="S43393"/>
    </row>
    <row r="43394" spans="18:19" ht="15" customHeight="1">
      <c r="R43394"/>
      <c r="S43394"/>
    </row>
    <row r="43395" spans="18:19" ht="15" customHeight="1">
      <c r="R43395"/>
      <c r="S43395"/>
    </row>
    <row r="43396" spans="18:19" ht="15" customHeight="1">
      <c r="R43396"/>
      <c r="S43396"/>
    </row>
    <row r="43397" spans="18:19" ht="15" customHeight="1">
      <c r="R43397"/>
      <c r="S43397"/>
    </row>
    <row r="43398" spans="18:19" ht="15" customHeight="1">
      <c r="R43398"/>
      <c r="S43398"/>
    </row>
    <row r="43399" spans="18:19" ht="15" customHeight="1">
      <c r="R43399"/>
      <c r="S43399"/>
    </row>
    <row r="43400" spans="18:19" ht="15" customHeight="1">
      <c r="R43400"/>
      <c r="S43400"/>
    </row>
    <row r="43401" spans="18:19" ht="15" customHeight="1">
      <c r="R43401"/>
      <c r="S43401"/>
    </row>
    <row r="43402" spans="18:19" ht="15" customHeight="1">
      <c r="R43402"/>
      <c r="S43402"/>
    </row>
    <row r="43403" spans="18:19" ht="15" customHeight="1">
      <c r="R43403"/>
      <c r="S43403"/>
    </row>
    <row r="43404" spans="18:19" ht="15" customHeight="1">
      <c r="R43404"/>
      <c r="S43404"/>
    </row>
    <row r="43405" spans="18:19" ht="15" customHeight="1">
      <c r="R43405"/>
      <c r="S43405"/>
    </row>
    <row r="43406" spans="18:19" ht="15" customHeight="1">
      <c r="R43406"/>
      <c r="S43406"/>
    </row>
    <row r="43407" spans="18:19" ht="15" customHeight="1">
      <c r="R43407"/>
      <c r="S43407"/>
    </row>
    <row r="43408" spans="18:19" ht="15" customHeight="1">
      <c r="R43408"/>
      <c r="S43408"/>
    </row>
    <row r="43409" spans="18:19" ht="15" customHeight="1">
      <c r="R43409"/>
      <c r="S43409"/>
    </row>
    <row r="43410" spans="18:19" ht="15" customHeight="1">
      <c r="R43410"/>
      <c r="S43410"/>
    </row>
    <row r="43411" spans="18:19" ht="15" customHeight="1">
      <c r="R43411"/>
      <c r="S43411"/>
    </row>
    <row r="43412" spans="18:19" ht="15" customHeight="1">
      <c r="R43412"/>
      <c r="S43412"/>
    </row>
    <row r="43413" spans="18:19" ht="15" customHeight="1">
      <c r="R43413"/>
      <c r="S43413"/>
    </row>
    <row r="43414" spans="18:19" ht="15" customHeight="1">
      <c r="R43414"/>
      <c r="S43414"/>
    </row>
    <row r="43415" spans="18:19" ht="15" customHeight="1">
      <c r="R43415"/>
      <c r="S43415"/>
    </row>
    <row r="43416" spans="18:19" ht="15" customHeight="1">
      <c r="R43416"/>
      <c r="S43416"/>
    </row>
    <row r="43417" spans="18:19" ht="15" customHeight="1">
      <c r="R43417"/>
      <c r="S43417"/>
    </row>
    <row r="43418" spans="18:19" ht="15" customHeight="1">
      <c r="R43418"/>
      <c r="S43418"/>
    </row>
    <row r="43419" spans="18:19" ht="15" customHeight="1">
      <c r="R43419"/>
      <c r="S43419"/>
    </row>
    <row r="43420" spans="18:19" ht="15" customHeight="1">
      <c r="R43420"/>
      <c r="S43420"/>
    </row>
    <row r="43421" spans="18:19" ht="15" customHeight="1">
      <c r="R43421"/>
      <c r="S43421"/>
    </row>
    <row r="43422" spans="18:19" ht="15" customHeight="1">
      <c r="R43422"/>
      <c r="S43422"/>
    </row>
    <row r="43423" spans="18:19" ht="15" customHeight="1">
      <c r="R43423"/>
      <c r="S43423"/>
    </row>
    <row r="43424" spans="18:19" ht="15" customHeight="1">
      <c r="R43424"/>
      <c r="S43424"/>
    </row>
    <row r="43425" spans="18:19" ht="15" customHeight="1">
      <c r="R43425"/>
      <c r="S43425"/>
    </row>
    <row r="43426" spans="18:19" ht="15" customHeight="1">
      <c r="R43426"/>
      <c r="S43426"/>
    </row>
    <row r="43427" spans="18:19" ht="15" customHeight="1">
      <c r="R43427"/>
      <c r="S43427"/>
    </row>
    <row r="43428" spans="18:19" ht="15" customHeight="1">
      <c r="R43428"/>
      <c r="S43428"/>
    </row>
    <row r="43429" spans="18:19" ht="15" customHeight="1">
      <c r="R43429"/>
      <c r="S43429"/>
    </row>
    <row r="43430" spans="18:19" ht="15" customHeight="1">
      <c r="R43430"/>
      <c r="S43430"/>
    </row>
    <row r="43431" spans="18:19" ht="15" customHeight="1">
      <c r="R43431"/>
      <c r="S43431"/>
    </row>
    <row r="43432" spans="18:19" ht="15" customHeight="1">
      <c r="R43432"/>
      <c r="S43432"/>
    </row>
    <row r="43433" spans="18:19" ht="15" customHeight="1">
      <c r="R43433"/>
      <c r="S43433"/>
    </row>
    <row r="43434" spans="18:19" ht="15" customHeight="1">
      <c r="R43434"/>
      <c r="S43434"/>
    </row>
    <row r="43435" spans="18:19" ht="15" customHeight="1">
      <c r="R43435"/>
      <c r="S43435"/>
    </row>
    <row r="43436" spans="18:19" ht="15" customHeight="1">
      <c r="R43436"/>
      <c r="S43436"/>
    </row>
    <row r="43437" spans="18:19" ht="15" customHeight="1">
      <c r="R43437"/>
      <c r="S43437"/>
    </row>
    <row r="43438" spans="18:19" ht="15" customHeight="1">
      <c r="R43438"/>
      <c r="S43438"/>
    </row>
    <row r="43439" spans="18:19" ht="15" customHeight="1">
      <c r="R43439"/>
      <c r="S43439"/>
    </row>
    <row r="43440" spans="18:19" ht="15" customHeight="1">
      <c r="R43440"/>
      <c r="S43440"/>
    </row>
    <row r="43441" spans="18:19" ht="15" customHeight="1">
      <c r="R43441"/>
      <c r="S43441"/>
    </row>
    <row r="43442" spans="18:19" ht="15" customHeight="1">
      <c r="R43442"/>
      <c r="S43442"/>
    </row>
    <row r="43443" spans="18:19" ht="15" customHeight="1">
      <c r="R43443"/>
      <c r="S43443"/>
    </row>
    <row r="43444" spans="18:19" ht="15" customHeight="1">
      <c r="R43444"/>
      <c r="S43444"/>
    </row>
    <row r="43445" spans="18:19" ht="15" customHeight="1">
      <c r="R43445"/>
      <c r="S43445"/>
    </row>
    <row r="43446" spans="18:19" ht="15" customHeight="1">
      <c r="R43446"/>
      <c r="S43446"/>
    </row>
    <row r="43447" spans="18:19" ht="15" customHeight="1">
      <c r="R43447"/>
      <c r="S43447"/>
    </row>
    <row r="43448" spans="18:19" ht="15" customHeight="1">
      <c r="R43448"/>
      <c r="S43448"/>
    </row>
    <row r="43449" spans="18:19" ht="15" customHeight="1">
      <c r="R43449"/>
      <c r="S43449"/>
    </row>
    <row r="43450" spans="18:19" ht="15" customHeight="1">
      <c r="R43450"/>
      <c r="S43450"/>
    </row>
    <row r="43451" spans="18:19" ht="15" customHeight="1">
      <c r="R43451"/>
      <c r="S43451"/>
    </row>
    <row r="43452" spans="18:19" ht="15" customHeight="1">
      <c r="R43452"/>
      <c r="S43452"/>
    </row>
    <row r="43453" spans="18:19" ht="15" customHeight="1">
      <c r="R43453"/>
      <c r="S43453"/>
    </row>
    <row r="43454" spans="18:19" ht="15" customHeight="1">
      <c r="R43454"/>
      <c r="S43454"/>
    </row>
    <row r="43455" spans="18:19" ht="15" customHeight="1">
      <c r="R43455"/>
      <c r="S43455"/>
    </row>
    <row r="43456" spans="18:19" ht="15" customHeight="1">
      <c r="R43456"/>
      <c r="S43456"/>
    </row>
    <row r="43457" spans="18:19" ht="15" customHeight="1">
      <c r="R43457"/>
      <c r="S43457"/>
    </row>
    <row r="43458" spans="18:19" ht="15" customHeight="1">
      <c r="R43458"/>
      <c r="S43458"/>
    </row>
    <row r="43459" spans="18:19" ht="15" customHeight="1">
      <c r="R43459"/>
      <c r="S43459"/>
    </row>
    <row r="43460" spans="18:19" ht="15" customHeight="1">
      <c r="R43460"/>
      <c r="S43460"/>
    </row>
    <row r="43461" spans="18:19" ht="15" customHeight="1">
      <c r="R43461"/>
      <c r="S43461"/>
    </row>
    <row r="43462" spans="18:19" ht="15" customHeight="1">
      <c r="R43462"/>
      <c r="S43462"/>
    </row>
    <row r="43463" spans="18:19" ht="15" customHeight="1">
      <c r="R43463"/>
      <c r="S43463"/>
    </row>
    <row r="43464" spans="18:19" ht="15" customHeight="1">
      <c r="R43464"/>
      <c r="S43464"/>
    </row>
    <row r="43465" spans="18:19" ht="15" customHeight="1">
      <c r="R43465"/>
      <c r="S43465"/>
    </row>
    <row r="43466" spans="18:19" ht="15" customHeight="1">
      <c r="R43466"/>
      <c r="S43466"/>
    </row>
    <row r="43467" spans="18:19" ht="15" customHeight="1">
      <c r="R43467"/>
      <c r="S43467"/>
    </row>
    <row r="43468" spans="18:19" ht="15" customHeight="1">
      <c r="R43468"/>
      <c r="S43468"/>
    </row>
    <row r="43469" spans="18:19" ht="15" customHeight="1">
      <c r="R43469"/>
      <c r="S43469"/>
    </row>
    <row r="43470" spans="18:19" ht="15" customHeight="1">
      <c r="R43470"/>
      <c r="S43470"/>
    </row>
    <row r="43471" spans="18:19" ht="15" customHeight="1">
      <c r="R43471"/>
      <c r="S43471"/>
    </row>
    <row r="43472" spans="18:19" ht="15" customHeight="1">
      <c r="R43472"/>
      <c r="S43472"/>
    </row>
    <row r="43473" spans="18:19" ht="15" customHeight="1">
      <c r="R43473"/>
      <c r="S43473"/>
    </row>
    <row r="43474" spans="18:19" ht="15" customHeight="1">
      <c r="R43474"/>
      <c r="S43474"/>
    </row>
    <row r="43475" spans="18:19" ht="15" customHeight="1">
      <c r="R43475"/>
      <c r="S43475"/>
    </row>
    <row r="43476" spans="18:19" ht="15" customHeight="1">
      <c r="R43476"/>
      <c r="S43476"/>
    </row>
    <row r="43477" spans="18:19" ht="15" customHeight="1">
      <c r="R43477"/>
      <c r="S43477"/>
    </row>
    <row r="43478" spans="18:19" ht="15" customHeight="1">
      <c r="R43478"/>
      <c r="S43478"/>
    </row>
    <row r="43479" spans="18:19" ht="15" customHeight="1">
      <c r="R43479"/>
      <c r="S43479"/>
    </row>
    <row r="43480" spans="18:19" ht="15" customHeight="1">
      <c r="R43480"/>
      <c r="S43480"/>
    </row>
    <row r="43481" spans="18:19" ht="15" customHeight="1">
      <c r="R43481"/>
      <c r="S43481"/>
    </row>
    <row r="43482" spans="18:19" ht="15" customHeight="1">
      <c r="R43482"/>
      <c r="S43482"/>
    </row>
    <row r="43483" spans="18:19" ht="15" customHeight="1">
      <c r="R43483"/>
      <c r="S43483"/>
    </row>
    <row r="43484" spans="18:19" ht="15" customHeight="1">
      <c r="R43484"/>
      <c r="S43484"/>
    </row>
    <row r="43485" spans="18:19" ht="15" customHeight="1">
      <c r="R43485"/>
      <c r="S43485"/>
    </row>
    <row r="43486" spans="18:19" ht="15" customHeight="1">
      <c r="R43486"/>
      <c r="S43486"/>
    </row>
    <row r="43487" spans="18:19" ht="15" customHeight="1">
      <c r="R43487"/>
      <c r="S43487"/>
    </row>
    <row r="43488" spans="18:19" ht="15" customHeight="1">
      <c r="R43488"/>
      <c r="S43488"/>
    </row>
    <row r="43489" spans="18:19" ht="15" customHeight="1">
      <c r="R43489"/>
      <c r="S43489"/>
    </row>
    <row r="43490" spans="18:19" ht="15" customHeight="1">
      <c r="R43490"/>
      <c r="S43490"/>
    </row>
    <row r="43491" spans="18:19" ht="15" customHeight="1">
      <c r="R43491"/>
      <c r="S43491"/>
    </row>
    <row r="43492" spans="18:19" ht="15" customHeight="1">
      <c r="R43492"/>
      <c r="S43492"/>
    </row>
    <row r="43493" spans="18:19" ht="15" customHeight="1">
      <c r="R43493"/>
      <c r="S43493"/>
    </row>
    <row r="43494" spans="18:19" ht="15" customHeight="1">
      <c r="R43494"/>
      <c r="S43494"/>
    </row>
    <row r="43495" spans="18:19" ht="15" customHeight="1">
      <c r="R43495"/>
      <c r="S43495"/>
    </row>
    <row r="43496" spans="18:19" ht="15" customHeight="1">
      <c r="R43496"/>
      <c r="S43496"/>
    </row>
    <row r="43497" spans="18:19" ht="15" customHeight="1">
      <c r="R43497"/>
      <c r="S43497"/>
    </row>
    <row r="43498" spans="18:19" ht="15" customHeight="1">
      <c r="R43498"/>
      <c r="S43498"/>
    </row>
    <row r="43499" spans="18:19" ht="15" customHeight="1">
      <c r="R43499"/>
      <c r="S43499"/>
    </row>
    <row r="43500" spans="18:19" ht="15" customHeight="1">
      <c r="R43500"/>
      <c r="S43500"/>
    </row>
    <row r="43501" spans="18:19" ht="15" customHeight="1">
      <c r="R43501"/>
      <c r="S43501"/>
    </row>
    <row r="43502" spans="18:19" ht="15" customHeight="1">
      <c r="R43502"/>
      <c r="S43502"/>
    </row>
    <row r="43503" spans="18:19" ht="15" customHeight="1">
      <c r="R43503"/>
      <c r="S43503"/>
    </row>
    <row r="43504" spans="18:19" ht="15" customHeight="1">
      <c r="R43504"/>
      <c r="S43504"/>
    </row>
    <row r="43505" spans="18:19" ht="15" customHeight="1">
      <c r="R43505"/>
      <c r="S43505"/>
    </row>
    <row r="43506" spans="18:19" ht="15" customHeight="1">
      <c r="R43506"/>
      <c r="S43506"/>
    </row>
    <row r="43507" spans="18:19" ht="15" customHeight="1">
      <c r="R43507"/>
      <c r="S43507"/>
    </row>
    <row r="43508" spans="18:19" ht="15" customHeight="1">
      <c r="R43508"/>
      <c r="S43508"/>
    </row>
    <row r="43509" spans="18:19" ht="15" customHeight="1">
      <c r="R43509"/>
      <c r="S43509"/>
    </row>
    <row r="43510" spans="18:19" ht="15" customHeight="1">
      <c r="R43510"/>
      <c r="S43510"/>
    </row>
    <row r="43511" spans="18:19" ht="15" customHeight="1">
      <c r="R43511"/>
      <c r="S43511"/>
    </row>
    <row r="43512" spans="18:19" ht="15" customHeight="1">
      <c r="R43512"/>
      <c r="S43512"/>
    </row>
    <row r="43513" spans="18:19" ht="15" customHeight="1">
      <c r="R43513"/>
      <c r="S43513"/>
    </row>
    <row r="43514" spans="18:19" ht="15" customHeight="1">
      <c r="R43514"/>
      <c r="S43514"/>
    </row>
    <row r="43515" spans="18:19" ht="15" customHeight="1">
      <c r="R43515"/>
      <c r="S43515"/>
    </row>
    <row r="43516" spans="18:19" ht="15" customHeight="1">
      <c r="R43516"/>
      <c r="S43516"/>
    </row>
    <row r="43517" spans="18:19" ht="15" customHeight="1">
      <c r="R43517"/>
      <c r="S43517"/>
    </row>
    <row r="43518" spans="18:19" ht="15" customHeight="1">
      <c r="R43518"/>
      <c r="S43518"/>
    </row>
    <row r="43519" spans="18:19" ht="15" customHeight="1">
      <c r="R43519"/>
      <c r="S43519"/>
    </row>
    <row r="43520" spans="18:19" ht="15" customHeight="1">
      <c r="R43520"/>
      <c r="S43520"/>
    </row>
    <row r="43521" spans="18:19" ht="15" customHeight="1">
      <c r="R43521"/>
      <c r="S43521"/>
    </row>
    <row r="43522" spans="18:19" ht="15" customHeight="1">
      <c r="R43522"/>
      <c r="S43522"/>
    </row>
    <row r="43523" spans="18:19" ht="15" customHeight="1">
      <c r="R43523"/>
      <c r="S43523"/>
    </row>
    <row r="43524" spans="18:19" ht="15" customHeight="1">
      <c r="R43524"/>
      <c r="S43524"/>
    </row>
    <row r="43525" spans="18:19" ht="15" customHeight="1">
      <c r="R43525"/>
      <c r="S43525"/>
    </row>
    <row r="43526" spans="18:19" ht="15" customHeight="1">
      <c r="R43526"/>
      <c r="S43526"/>
    </row>
    <row r="43527" spans="18:19" ht="15" customHeight="1">
      <c r="R43527"/>
      <c r="S43527"/>
    </row>
    <row r="43528" spans="18:19" ht="15" customHeight="1">
      <c r="R43528"/>
      <c r="S43528"/>
    </row>
    <row r="43529" spans="18:19" ht="15" customHeight="1">
      <c r="R43529"/>
      <c r="S43529"/>
    </row>
    <row r="43530" spans="18:19" ht="15" customHeight="1">
      <c r="R43530"/>
      <c r="S43530"/>
    </row>
    <row r="43531" spans="18:19" ht="15" customHeight="1">
      <c r="R43531"/>
      <c r="S43531"/>
    </row>
    <row r="43532" spans="18:19" ht="15" customHeight="1">
      <c r="R43532"/>
      <c r="S43532"/>
    </row>
    <row r="43533" spans="18:19" ht="15" customHeight="1">
      <c r="R43533"/>
      <c r="S43533"/>
    </row>
    <row r="43534" spans="18:19" ht="15" customHeight="1">
      <c r="R43534"/>
      <c r="S43534"/>
    </row>
    <row r="43535" spans="18:19" ht="15" customHeight="1">
      <c r="R43535"/>
      <c r="S43535"/>
    </row>
    <row r="43536" spans="18:19" ht="15" customHeight="1">
      <c r="R43536"/>
      <c r="S43536"/>
    </row>
    <row r="43537" spans="18:19" ht="15" customHeight="1">
      <c r="R43537"/>
      <c r="S43537"/>
    </row>
    <row r="43538" spans="18:19" ht="15" customHeight="1">
      <c r="R43538"/>
      <c r="S43538"/>
    </row>
    <row r="43539" spans="18:19" ht="15" customHeight="1">
      <c r="R43539"/>
      <c r="S43539"/>
    </row>
    <row r="43540" spans="18:19" ht="15" customHeight="1">
      <c r="R43540"/>
      <c r="S43540"/>
    </row>
    <row r="43541" spans="18:19" ht="15" customHeight="1">
      <c r="R43541"/>
      <c r="S43541"/>
    </row>
    <row r="43542" spans="18:19" ht="15" customHeight="1">
      <c r="R43542"/>
      <c r="S43542"/>
    </row>
    <row r="43543" spans="18:19" ht="15" customHeight="1">
      <c r="R43543"/>
      <c r="S43543"/>
    </row>
    <row r="43544" spans="18:19" ht="15" customHeight="1">
      <c r="R43544"/>
      <c r="S43544"/>
    </row>
    <row r="43545" spans="18:19" ht="15" customHeight="1">
      <c r="R43545"/>
      <c r="S43545"/>
    </row>
    <row r="43546" spans="18:19" ht="15" customHeight="1">
      <c r="R43546"/>
      <c r="S43546"/>
    </row>
    <row r="43547" spans="18:19" ht="15" customHeight="1">
      <c r="R43547"/>
      <c r="S43547"/>
    </row>
    <row r="43548" spans="18:19" ht="15" customHeight="1">
      <c r="R43548"/>
      <c r="S43548"/>
    </row>
    <row r="43549" spans="18:19" ht="15" customHeight="1">
      <c r="R43549"/>
      <c r="S43549"/>
    </row>
    <row r="43550" spans="18:19" ht="15" customHeight="1">
      <c r="R43550"/>
      <c r="S43550"/>
    </row>
    <row r="43551" spans="18:19" ht="15" customHeight="1">
      <c r="R43551"/>
      <c r="S43551"/>
    </row>
    <row r="43552" spans="18:19" ht="15" customHeight="1">
      <c r="R43552"/>
      <c r="S43552"/>
    </row>
    <row r="43553" spans="18:19" ht="15" customHeight="1">
      <c r="R43553"/>
      <c r="S43553"/>
    </row>
    <row r="43554" spans="18:19" ht="15" customHeight="1">
      <c r="R43554"/>
      <c r="S43554"/>
    </row>
    <row r="43555" spans="18:19" ht="15" customHeight="1">
      <c r="R43555"/>
      <c r="S43555"/>
    </row>
    <row r="43556" spans="18:19" ht="15" customHeight="1">
      <c r="R43556"/>
      <c r="S43556"/>
    </row>
    <row r="43557" spans="18:19" ht="15" customHeight="1">
      <c r="R43557"/>
      <c r="S43557"/>
    </row>
    <row r="43558" spans="18:19" ht="15" customHeight="1">
      <c r="R43558"/>
      <c r="S43558"/>
    </row>
    <row r="43559" spans="18:19" ht="15" customHeight="1">
      <c r="R43559"/>
      <c r="S43559"/>
    </row>
    <row r="43560" spans="18:19" ht="15" customHeight="1">
      <c r="R43560"/>
      <c r="S43560"/>
    </row>
    <row r="43561" spans="18:19" ht="15" customHeight="1">
      <c r="R43561"/>
      <c r="S43561"/>
    </row>
    <row r="43562" spans="18:19" ht="15" customHeight="1">
      <c r="R43562"/>
      <c r="S43562"/>
    </row>
    <row r="43563" spans="18:19" ht="15" customHeight="1">
      <c r="R43563"/>
      <c r="S43563"/>
    </row>
    <row r="43564" spans="18:19" ht="15" customHeight="1">
      <c r="R43564"/>
      <c r="S43564"/>
    </row>
    <row r="43565" spans="18:19" ht="15" customHeight="1">
      <c r="R43565"/>
      <c r="S43565"/>
    </row>
    <row r="43566" spans="18:19" ht="15" customHeight="1">
      <c r="R43566"/>
      <c r="S43566"/>
    </row>
    <row r="43567" spans="18:19" ht="15" customHeight="1">
      <c r="R43567"/>
      <c r="S43567"/>
    </row>
    <row r="43568" spans="18:19" ht="15" customHeight="1">
      <c r="R43568"/>
      <c r="S43568"/>
    </row>
    <row r="43569" spans="18:19" ht="15" customHeight="1">
      <c r="R43569"/>
      <c r="S43569"/>
    </row>
    <row r="43570" spans="18:19" ht="15" customHeight="1">
      <c r="R43570"/>
      <c r="S43570"/>
    </row>
    <row r="43571" spans="18:19" ht="15" customHeight="1">
      <c r="R43571"/>
      <c r="S43571"/>
    </row>
    <row r="43572" spans="18:19" ht="15" customHeight="1">
      <c r="R43572"/>
      <c r="S43572"/>
    </row>
    <row r="43573" spans="18:19" ht="15" customHeight="1">
      <c r="R43573"/>
      <c r="S43573"/>
    </row>
    <row r="43574" spans="18:19" ht="15" customHeight="1">
      <c r="R43574"/>
      <c r="S43574"/>
    </row>
    <row r="43575" spans="18:19" ht="15" customHeight="1">
      <c r="R43575"/>
      <c r="S43575"/>
    </row>
    <row r="43576" spans="18:19" ht="15" customHeight="1">
      <c r="R43576"/>
      <c r="S43576"/>
    </row>
    <row r="43577" spans="18:19" ht="15" customHeight="1">
      <c r="R43577"/>
      <c r="S43577"/>
    </row>
    <row r="43578" spans="18:19" ht="15" customHeight="1">
      <c r="R43578"/>
      <c r="S43578"/>
    </row>
    <row r="43579" spans="18:19" ht="15" customHeight="1">
      <c r="R43579"/>
      <c r="S43579"/>
    </row>
    <row r="43580" spans="18:19" ht="15" customHeight="1">
      <c r="R43580"/>
      <c r="S43580"/>
    </row>
    <row r="43581" spans="18:19" ht="15" customHeight="1">
      <c r="R43581"/>
      <c r="S43581"/>
    </row>
    <row r="43582" spans="18:19" ht="15" customHeight="1">
      <c r="R43582"/>
      <c r="S43582"/>
    </row>
    <row r="43583" spans="18:19" ht="15" customHeight="1">
      <c r="R43583"/>
      <c r="S43583"/>
    </row>
    <row r="43584" spans="18:19" ht="15" customHeight="1">
      <c r="R43584"/>
      <c r="S43584"/>
    </row>
    <row r="43585" spans="18:19" ht="15" customHeight="1">
      <c r="R43585"/>
      <c r="S43585"/>
    </row>
    <row r="43586" spans="18:19" ht="15" customHeight="1">
      <c r="R43586"/>
      <c r="S43586"/>
    </row>
    <row r="43587" spans="18:19" ht="15" customHeight="1">
      <c r="R43587"/>
      <c r="S43587"/>
    </row>
    <row r="43588" spans="18:19" ht="15" customHeight="1">
      <c r="R43588"/>
      <c r="S43588"/>
    </row>
    <row r="43589" spans="18:19" ht="15" customHeight="1">
      <c r="R43589"/>
      <c r="S43589"/>
    </row>
    <row r="43590" spans="18:19" ht="15" customHeight="1">
      <c r="R43590"/>
      <c r="S43590"/>
    </row>
    <row r="43591" spans="18:19" ht="15" customHeight="1">
      <c r="R43591"/>
      <c r="S43591"/>
    </row>
    <row r="43592" spans="18:19" ht="15" customHeight="1">
      <c r="R43592"/>
      <c r="S43592"/>
    </row>
    <row r="43593" spans="18:19" ht="15" customHeight="1">
      <c r="R43593"/>
      <c r="S43593"/>
    </row>
    <row r="43594" spans="18:19" ht="15" customHeight="1">
      <c r="R43594"/>
      <c r="S43594"/>
    </row>
    <row r="43595" spans="18:19" ht="15" customHeight="1">
      <c r="R43595"/>
      <c r="S43595"/>
    </row>
    <row r="43596" spans="18:19" ht="15" customHeight="1">
      <c r="R43596"/>
      <c r="S43596"/>
    </row>
    <row r="43597" spans="18:19" ht="15" customHeight="1">
      <c r="R43597"/>
      <c r="S43597"/>
    </row>
    <row r="43598" spans="18:19" ht="15" customHeight="1">
      <c r="R43598"/>
      <c r="S43598"/>
    </row>
    <row r="43599" spans="18:19" ht="15" customHeight="1">
      <c r="R43599"/>
      <c r="S43599"/>
    </row>
    <row r="43600" spans="18:19" ht="15" customHeight="1">
      <c r="R43600"/>
      <c r="S43600"/>
    </row>
    <row r="43601" spans="18:19" ht="15" customHeight="1">
      <c r="R43601"/>
      <c r="S43601"/>
    </row>
    <row r="43602" spans="18:19" ht="15" customHeight="1">
      <c r="R43602"/>
      <c r="S43602"/>
    </row>
    <row r="43603" spans="18:19" ht="15" customHeight="1">
      <c r="R43603"/>
      <c r="S43603"/>
    </row>
    <row r="43604" spans="18:19" ht="15" customHeight="1">
      <c r="R43604"/>
      <c r="S43604"/>
    </row>
    <row r="43605" spans="18:19" ht="15" customHeight="1">
      <c r="R43605"/>
      <c r="S43605"/>
    </row>
    <row r="43606" spans="18:19" ht="15" customHeight="1">
      <c r="R43606"/>
      <c r="S43606"/>
    </row>
    <row r="43607" spans="18:19" ht="15" customHeight="1">
      <c r="R43607"/>
      <c r="S43607"/>
    </row>
    <row r="43608" spans="18:19" ht="15" customHeight="1">
      <c r="R43608"/>
      <c r="S43608"/>
    </row>
    <row r="43609" spans="18:19" ht="15" customHeight="1">
      <c r="R43609"/>
      <c r="S43609"/>
    </row>
    <row r="43610" spans="18:19" ht="15" customHeight="1">
      <c r="R43610"/>
      <c r="S43610"/>
    </row>
    <row r="43611" spans="18:19" ht="15" customHeight="1">
      <c r="R43611"/>
      <c r="S43611"/>
    </row>
    <row r="43612" spans="18:19" ht="15" customHeight="1">
      <c r="R43612"/>
      <c r="S43612"/>
    </row>
    <row r="43613" spans="18:19" ht="15" customHeight="1">
      <c r="R43613"/>
      <c r="S43613"/>
    </row>
    <row r="43614" spans="18:19" ht="15" customHeight="1">
      <c r="R43614"/>
      <c r="S43614"/>
    </row>
    <row r="43615" spans="18:19" ht="15" customHeight="1">
      <c r="R43615"/>
      <c r="S43615"/>
    </row>
    <row r="43616" spans="18:19" ht="15" customHeight="1">
      <c r="R43616"/>
      <c r="S43616"/>
    </row>
    <row r="43617" spans="18:19" ht="15" customHeight="1">
      <c r="R43617"/>
      <c r="S43617"/>
    </row>
    <row r="43618" spans="18:19" ht="15" customHeight="1">
      <c r="R43618"/>
      <c r="S43618"/>
    </row>
    <row r="43619" spans="18:19" ht="15" customHeight="1">
      <c r="R43619"/>
      <c r="S43619"/>
    </row>
    <row r="43620" spans="18:19" ht="15" customHeight="1">
      <c r="R43620"/>
      <c r="S43620"/>
    </row>
    <row r="43621" spans="18:19" ht="15" customHeight="1">
      <c r="R43621"/>
      <c r="S43621"/>
    </row>
    <row r="43622" spans="18:19" ht="15" customHeight="1">
      <c r="R43622"/>
      <c r="S43622"/>
    </row>
    <row r="43623" spans="18:19" ht="15" customHeight="1">
      <c r="R43623"/>
      <c r="S43623"/>
    </row>
    <row r="43624" spans="18:19" ht="15" customHeight="1">
      <c r="R43624"/>
      <c r="S43624"/>
    </row>
    <row r="43625" spans="18:19" ht="15" customHeight="1">
      <c r="R43625"/>
      <c r="S43625"/>
    </row>
    <row r="43626" spans="18:19" ht="15" customHeight="1">
      <c r="R43626"/>
      <c r="S43626"/>
    </row>
    <row r="43627" spans="18:19" ht="15" customHeight="1">
      <c r="R43627"/>
      <c r="S43627"/>
    </row>
    <row r="43628" spans="18:19" ht="15" customHeight="1">
      <c r="R43628"/>
      <c r="S43628"/>
    </row>
    <row r="43629" spans="18:19" ht="15" customHeight="1">
      <c r="R43629"/>
      <c r="S43629"/>
    </row>
    <row r="43630" spans="18:19" ht="15" customHeight="1">
      <c r="R43630"/>
      <c r="S43630"/>
    </row>
    <row r="43631" spans="18:19" ht="15" customHeight="1">
      <c r="R43631"/>
      <c r="S43631"/>
    </row>
    <row r="43632" spans="18:19" ht="15" customHeight="1">
      <c r="R43632"/>
      <c r="S43632"/>
    </row>
    <row r="43633" spans="18:19" ht="15" customHeight="1">
      <c r="R43633"/>
      <c r="S43633"/>
    </row>
    <row r="43634" spans="18:19" ht="15" customHeight="1">
      <c r="R43634"/>
      <c r="S43634"/>
    </row>
    <row r="43635" spans="18:19" ht="15" customHeight="1">
      <c r="R43635"/>
      <c r="S43635"/>
    </row>
    <row r="43636" spans="18:19" ht="15" customHeight="1">
      <c r="R43636"/>
      <c r="S43636"/>
    </row>
    <row r="43637" spans="18:19" ht="15" customHeight="1">
      <c r="R43637"/>
      <c r="S43637"/>
    </row>
    <row r="43638" spans="18:19" ht="15" customHeight="1">
      <c r="R43638"/>
      <c r="S43638"/>
    </row>
    <row r="43639" spans="18:19" ht="15" customHeight="1">
      <c r="R43639"/>
      <c r="S43639"/>
    </row>
    <row r="43640" spans="18:19" ht="15" customHeight="1">
      <c r="R43640"/>
      <c r="S43640"/>
    </row>
    <row r="43641" spans="18:19" ht="15" customHeight="1">
      <c r="R43641"/>
      <c r="S43641"/>
    </row>
    <row r="43642" spans="18:19" ht="15" customHeight="1">
      <c r="R43642"/>
      <c r="S43642"/>
    </row>
    <row r="43643" spans="18:19" ht="15" customHeight="1">
      <c r="R43643"/>
      <c r="S43643"/>
    </row>
    <row r="43644" spans="18:19" ht="15" customHeight="1">
      <c r="R43644"/>
      <c r="S43644"/>
    </row>
    <row r="43645" spans="18:19" ht="15" customHeight="1">
      <c r="R43645"/>
      <c r="S43645"/>
    </row>
    <row r="43646" spans="18:19" ht="15" customHeight="1">
      <c r="R43646"/>
      <c r="S43646"/>
    </row>
    <row r="43647" spans="18:19" ht="15" customHeight="1">
      <c r="R43647"/>
      <c r="S43647"/>
    </row>
    <row r="43648" spans="18:19" ht="15" customHeight="1">
      <c r="R43648"/>
      <c r="S43648"/>
    </row>
    <row r="43649" spans="18:19" ht="15" customHeight="1">
      <c r="R43649"/>
      <c r="S43649"/>
    </row>
    <row r="43650" spans="18:19" ht="15" customHeight="1">
      <c r="R43650"/>
      <c r="S43650"/>
    </row>
    <row r="43651" spans="18:19" ht="15" customHeight="1">
      <c r="R43651"/>
      <c r="S43651"/>
    </row>
    <row r="43652" spans="18:19" ht="15" customHeight="1">
      <c r="R43652"/>
      <c r="S43652"/>
    </row>
    <row r="43653" spans="18:19" ht="15" customHeight="1">
      <c r="R43653"/>
      <c r="S43653"/>
    </row>
    <row r="43654" spans="18:19" ht="15" customHeight="1">
      <c r="R43654"/>
      <c r="S43654"/>
    </row>
    <row r="43655" spans="18:19" ht="15" customHeight="1">
      <c r="R43655"/>
      <c r="S43655"/>
    </row>
    <row r="43656" spans="18:19" ht="15" customHeight="1">
      <c r="R43656"/>
      <c r="S43656"/>
    </row>
    <row r="43657" spans="18:19" ht="15" customHeight="1">
      <c r="R43657"/>
      <c r="S43657"/>
    </row>
    <row r="43658" spans="18:19" ht="15" customHeight="1">
      <c r="R43658"/>
      <c r="S43658"/>
    </row>
    <row r="43659" spans="18:19" ht="15" customHeight="1">
      <c r="R43659"/>
      <c r="S43659"/>
    </row>
    <row r="43660" spans="18:19" ht="15" customHeight="1">
      <c r="R43660"/>
      <c r="S43660"/>
    </row>
    <row r="43661" spans="18:19" ht="15" customHeight="1">
      <c r="R43661"/>
      <c r="S43661"/>
    </row>
    <row r="43662" spans="18:19" ht="15" customHeight="1">
      <c r="R43662"/>
      <c r="S43662"/>
    </row>
    <row r="43663" spans="18:19" ht="15" customHeight="1">
      <c r="R43663"/>
      <c r="S43663"/>
    </row>
    <row r="43664" spans="18:19" ht="15" customHeight="1">
      <c r="R43664"/>
      <c r="S43664"/>
    </row>
    <row r="43665" spans="18:19" ht="15" customHeight="1">
      <c r="R43665"/>
      <c r="S43665"/>
    </row>
    <row r="43666" spans="18:19" ht="15" customHeight="1">
      <c r="R43666"/>
      <c r="S43666"/>
    </row>
    <row r="43667" spans="18:19" ht="15" customHeight="1">
      <c r="R43667"/>
      <c r="S43667"/>
    </row>
    <row r="43668" spans="18:19" ht="15" customHeight="1">
      <c r="R43668"/>
      <c r="S43668"/>
    </row>
    <row r="43669" spans="18:19" ht="15" customHeight="1">
      <c r="R43669"/>
      <c r="S43669"/>
    </row>
    <row r="43670" spans="18:19" ht="15" customHeight="1">
      <c r="R43670"/>
      <c r="S43670"/>
    </row>
    <row r="43671" spans="18:19" ht="15" customHeight="1">
      <c r="R43671"/>
      <c r="S43671"/>
    </row>
    <row r="43672" spans="18:19" ht="15" customHeight="1">
      <c r="R43672"/>
      <c r="S43672"/>
    </row>
    <row r="43673" spans="18:19" ht="15" customHeight="1">
      <c r="R43673"/>
      <c r="S43673"/>
    </row>
    <row r="43674" spans="18:19" ht="15" customHeight="1">
      <c r="R43674"/>
      <c r="S43674"/>
    </row>
    <row r="43675" spans="18:19" ht="15" customHeight="1">
      <c r="R43675"/>
      <c r="S43675"/>
    </row>
    <row r="43676" spans="18:19" ht="15" customHeight="1">
      <c r="R43676"/>
      <c r="S43676"/>
    </row>
    <row r="43677" spans="18:19" ht="15" customHeight="1">
      <c r="R43677"/>
      <c r="S43677"/>
    </row>
    <row r="43678" spans="18:19" ht="15" customHeight="1">
      <c r="R43678"/>
      <c r="S43678"/>
    </row>
    <row r="43679" spans="18:19" ht="15" customHeight="1">
      <c r="R43679"/>
      <c r="S43679"/>
    </row>
    <row r="43680" spans="18:19" ht="15" customHeight="1">
      <c r="R43680"/>
      <c r="S43680"/>
    </row>
    <row r="43681" spans="18:19" ht="15" customHeight="1">
      <c r="R43681"/>
      <c r="S43681"/>
    </row>
    <row r="43682" spans="18:19" ht="15" customHeight="1">
      <c r="R43682"/>
      <c r="S43682"/>
    </row>
    <row r="43683" spans="18:19" ht="15" customHeight="1">
      <c r="R43683"/>
      <c r="S43683"/>
    </row>
    <row r="43684" spans="18:19" ht="15" customHeight="1">
      <c r="R43684"/>
      <c r="S43684"/>
    </row>
    <row r="43685" spans="18:19" ht="15" customHeight="1">
      <c r="R43685"/>
      <c r="S43685"/>
    </row>
    <row r="43686" spans="18:19" ht="15" customHeight="1">
      <c r="R43686"/>
      <c r="S43686"/>
    </row>
    <row r="43687" spans="18:19" ht="15" customHeight="1">
      <c r="R43687"/>
      <c r="S43687"/>
    </row>
    <row r="43688" spans="18:19" ht="15" customHeight="1">
      <c r="R43688"/>
      <c r="S43688"/>
    </row>
    <row r="43689" spans="18:19" ht="15" customHeight="1">
      <c r="R43689"/>
      <c r="S43689"/>
    </row>
    <row r="43690" spans="18:19" ht="15" customHeight="1">
      <c r="R43690"/>
      <c r="S43690"/>
    </row>
    <row r="43691" spans="18:19" ht="15" customHeight="1">
      <c r="R43691"/>
      <c r="S43691"/>
    </row>
    <row r="43692" spans="18:19" ht="15" customHeight="1">
      <c r="R43692"/>
      <c r="S43692"/>
    </row>
    <row r="43693" spans="18:19" ht="15" customHeight="1">
      <c r="R43693"/>
      <c r="S43693"/>
    </row>
    <row r="43694" spans="18:19" ht="15" customHeight="1">
      <c r="R43694"/>
      <c r="S43694"/>
    </row>
    <row r="43695" spans="18:19" ht="15" customHeight="1">
      <c r="R43695"/>
      <c r="S43695"/>
    </row>
    <row r="43696" spans="18:19" ht="15" customHeight="1">
      <c r="R43696"/>
      <c r="S43696"/>
    </row>
    <row r="43697" spans="18:19" ht="15" customHeight="1">
      <c r="R43697"/>
      <c r="S43697"/>
    </row>
    <row r="43698" spans="18:19" ht="15" customHeight="1">
      <c r="R43698"/>
      <c r="S43698"/>
    </row>
    <row r="43699" spans="18:19" ht="15" customHeight="1">
      <c r="R43699"/>
      <c r="S43699"/>
    </row>
    <row r="43700" spans="18:19" ht="15" customHeight="1">
      <c r="R43700"/>
      <c r="S43700"/>
    </row>
    <row r="43701" spans="18:19" ht="15" customHeight="1">
      <c r="R43701"/>
      <c r="S43701"/>
    </row>
    <row r="43702" spans="18:19" ht="15" customHeight="1">
      <c r="R43702"/>
      <c r="S43702"/>
    </row>
    <row r="43703" spans="18:19" ht="15" customHeight="1">
      <c r="R43703"/>
      <c r="S43703"/>
    </row>
    <row r="43704" spans="18:19" ht="15" customHeight="1">
      <c r="R43704"/>
      <c r="S43704"/>
    </row>
    <row r="43705" spans="18:19" ht="15" customHeight="1">
      <c r="R43705"/>
      <c r="S43705"/>
    </row>
    <row r="43706" spans="18:19" ht="15" customHeight="1">
      <c r="R43706"/>
      <c r="S43706"/>
    </row>
    <row r="43707" spans="18:19" ht="15" customHeight="1">
      <c r="R43707"/>
      <c r="S43707"/>
    </row>
    <row r="43708" spans="18:19" ht="15" customHeight="1">
      <c r="R43708"/>
      <c r="S43708"/>
    </row>
    <row r="43709" spans="18:19" ht="15" customHeight="1">
      <c r="R43709"/>
      <c r="S43709"/>
    </row>
    <row r="43710" spans="18:19" ht="15" customHeight="1">
      <c r="R43710"/>
      <c r="S43710"/>
    </row>
    <row r="43711" spans="18:19" ht="15" customHeight="1">
      <c r="R43711"/>
      <c r="S43711"/>
    </row>
    <row r="43712" spans="18:19" ht="15" customHeight="1">
      <c r="R43712"/>
      <c r="S43712"/>
    </row>
    <row r="43713" spans="18:19" ht="15" customHeight="1">
      <c r="R43713"/>
      <c r="S43713"/>
    </row>
    <row r="43714" spans="18:19" ht="15" customHeight="1">
      <c r="R43714"/>
      <c r="S43714"/>
    </row>
    <row r="43715" spans="18:19" ht="15" customHeight="1">
      <c r="R43715"/>
      <c r="S43715"/>
    </row>
    <row r="43716" spans="18:19" ht="15" customHeight="1">
      <c r="R43716"/>
      <c r="S43716"/>
    </row>
    <row r="43717" spans="18:19" ht="15" customHeight="1">
      <c r="R43717"/>
      <c r="S43717"/>
    </row>
    <row r="43718" spans="18:19" ht="15" customHeight="1">
      <c r="R43718"/>
      <c r="S43718"/>
    </row>
    <row r="43719" spans="18:19" ht="15" customHeight="1">
      <c r="R43719"/>
      <c r="S43719"/>
    </row>
    <row r="43720" spans="18:19" ht="15" customHeight="1">
      <c r="R43720"/>
      <c r="S43720"/>
    </row>
    <row r="43721" spans="18:19" ht="15" customHeight="1">
      <c r="R43721"/>
      <c r="S43721"/>
    </row>
    <row r="43722" spans="18:19" ht="15" customHeight="1">
      <c r="R43722"/>
      <c r="S43722"/>
    </row>
    <row r="43723" spans="18:19" ht="15" customHeight="1">
      <c r="R43723"/>
      <c r="S43723"/>
    </row>
    <row r="43724" spans="18:19" ht="15" customHeight="1">
      <c r="R43724"/>
      <c r="S43724"/>
    </row>
    <row r="43725" spans="18:19" ht="15" customHeight="1">
      <c r="R43725"/>
      <c r="S43725"/>
    </row>
    <row r="43726" spans="18:19" ht="15" customHeight="1">
      <c r="R43726"/>
      <c r="S43726"/>
    </row>
    <row r="43727" spans="18:19" ht="15" customHeight="1">
      <c r="R43727"/>
      <c r="S43727"/>
    </row>
    <row r="43728" spans="18:19" ht="15" customHeight="1">
      <c r="R43728"/>
      <c r="S43728"/>
    </row>
    <row r="43729" spans="18:19" ht="15" customHeight="1">
      <c r="R43729"/>
      <c r="S43729"/>
    </row>
    <row r="43730" spans="18:19" ht="15" customHeight="1">
      <c r="R43730"/>
      <c r="S43730"/>
    </row>
    <row r="43731" spans="18:19" ht="15" customHeight="1">
      <c r="R43731"/>
      <c r="S43731"/>
    </row>
    <row r="43732" spans="18:19" ht="15" customHeight="1">
      <c r="R43732"/>
      <c r="S43732"/>
    </row>
    <row r="43733" spans="18:19" ht="15" customHeight="1">
      <c r="R43733"/>
      <c r="S43733"/>
    </row>
    <row r="43734" spans="18:19" ht="15" customHeight="1">
      <c r="R43734"/>
      <c r="S43734"/>
    </row>
    <row r="43735" spans="18:19" ht="15" customHeight="1">
      <c r="R43735"/>
      <c r="S43735"/>
    </row>
    <row r="43736" spans="18:19" ht="15" customHeight="1">
      <c r="R43736"/>
      <c r="S43736"/>
    </row>
    <row r="43737" spans="18:19" ht="15" customHeight="1">
      <c r="R43737"/>
      <c r="S43737"/>
    </row>
    <row r="43738" spans="18:19" ht="15" customHeight="1">
      <c r="R43738"/>
      <c r="S43738"/>
    </row>
    <row r="43739" spans="18:19" ht="15" customHeight="1">
      <c r="R43739"/>
      <c r="S43739"/>
    </row>
    <row r="43740" spans="18:19" ht="15" customHeight="1">
      <c r="R43740"/>
      <c r="S43740"/>
    </row>
    <row r="43741" spans="18:19" ht="15" customHeight="1">
      <c r="R43741"/>
      <c r="S43741"/>
    </row>
    <row r="43742" spans="18:19" ht="15" customHeight="1">
      <c r="R43742"/>
      <c r="S43742"/>
    </row>
    <row r="43743" spans="18:19" ht="15" customHeight="1">
      <c r="R43743"/>
      <c r="S43743"/>
    </row>
    <row r="43744" spans="18:19" ht="15" customHeight="1">
      <c r="R43744"/>
      <c r="S43744"/>
    </row>
    <row r="43745" spans="18:19" ht="15" customHeight="1">
      <c r="R43745"/>
      <c r="S43745"/>
    </row>
    <row r="43746" spans="18:19" ht="15" customHeight="1">
      <c r="R43746"/>
      <c r="S43746"/>
    </row>
    <row r="43747" spans="18:19" ht="15" customHeight="1">
      <c r="R43747"/>
      <c r="S43747"/>
    </row>
    <row r="43748" spans="18:19" ht="15" customHeight="1">
      <c r="R43748"/>
      <c r="S43748"/>
    </row>
    <row r="43749" spans="18:19" ht="15" customHeight="1">
      <c r="R43749"/>
      <c r="S43749"/>
    </row>
    <row r="43750" spans="18:19" ht="15" customHeight="1">
      <c r="R43750"/>
      <c r="S43750"/>
    </row>
    <row r="43751" spans="18:19" ht="15" customHeight="1">
      <c r="R43751"/>
      <c r="S43751"/>
    </row>
    <row r="43752" spans="18:19" ht="15" customHeight="1">
      <c r="R43752"/>
      <c r="S43752"/>
    </row>
    <row r="43753" spans="18:19" ht="15" customHeight="1">
      <c r="R43753"/>
      <c r="S43753"/>
    </row>
    <row r="43754" spans="18:19" ht="15" customHeight="1">
      <c r="R43754"/>
      <c r="S43754"/>
    </row>
    <row r="43755" spans="18:19" ht="15" customHeight="1">
      <c r="R43755"/>
      <c r="S43755"/>
    </row>
    <row r="43756" spans="18:19" ht="15" customHeight="1">
      <c r="R43756"/>
      <c r="S43756"/>
    </row>
    <row r="43757" spans="18:19" ht="15" customHeight="1">
      <c r="R43757"/>
      <c r="S43757"/>
    </row>
    <row r="43758" spans="18:19" ht="15" customHeight="1">
      <c r="R43758"/>
      <c r="S43758"/>
    </row>
    <row r="43759" spans="18:19" ht="15" customHeight="1">
      <c r="R43759"/>
      <c r="S43759"/>
    </row>
    <row r="43760" spans="18:19" ht="15" customHeight="1">
      <c r="R43760"/>
      <c r="S43760"/>
    </row>
    <row r="43761" spans="18:19" ht="15" customHeight="1">
      <c r="R43761"/>
      <c r="S43761"/>
    </row>
    <row r="43762" spans="18:19" ht="15" customHeight="1">
      <c r="R43762"/>
      <c r="S43762"/>
    </row>
    <row r="43763" spans="18:19" ht="15" customHeight="1">
      <c r="R43763"/>
      <c r="S43763"/>
    </row>
    <row r="43764" spans="18:19" ht="15" customHeight="1">
      <c r="R43764"/>
      <c r="S43764"/>
    </row>
    <row r="43765" spans="18:19" ht="15" customHeight="1">
      <c r="R43765"/>
      <c r="S43765"/>
    </row>
    <row r="43766" spans="18:19" ht="15" customHeight="1">
      <c r="R43766"/>
      <c r="S43766"/>
    </row>
    <row r="43767" spans="18:19" ht="15" customHeight="1">
      <c r="R43767"/>
      <c r="S43767"/>
    </row>
    <row r="43768" spans="18:19" ht="15" customHeight="1">
      <c r="R43768"/>
      <c r="S43768"/>
    </row>
    <row r="43769" spans="18:19" ht="15" customHeight="1">
      <c r="R43769"/>
      <c r="S43769"/>
    </row>
    <row r="43770" spans="18:19" ht="15" customHeight="1">
      <c r="R43770"/>
      <c r="S43770"/>
    </row>
    <row r="43771" spans="18:19" ht="15" customHeight="1">
      <c r="R43771"/>
      <c r="S43771"/>
    </row>
    <row r="43772" spans="18:19" ht="15" customHeight="1">
      <c r="R43772"/>
      <c r="S43772"/>
    </row>
    <row r="43773" spans="18:19" ht="15" customHeight="1">
      <c r="R43773"/>
      <c r="S43773"/>
    </row>
    <row r="43774" spans="18:19" ht="15" customHeight="1">
      <c r="R43774"/>
      <c r="S43774"/>
    </row>
    <row r="43775" spans="18:19" ht="15" customHeight="1">
      <c r="R43775"/>
      <c r="S43775"/>
    </row>
    <row r="43776" spans="18:19" ht="15" customHeight="1">
      <c r="R43776"/>
      <c r="S43776"/>
    </row>
    <row r="43777" spans="18:19" ht="15" customHeight="1">
      <c r="R43777"/>
      <c r="S43777"/>
    </row>
    <row r="43778" spans="18:19" ht="15" customHeight="1">
      <c r="R43778"/>
      <c r="S43778"/>
    </row>
    <row r="43779" spans="18:19" ht="15" customHeight="1">
      <c r="R43779"/>
      <c r="S43779"/>
    </row>
    <row r="43780" spans="18:19" ht="15" customHeight="1">
      <c r="R43780"/>
      <c r="S43780"/>
    </row>
    <row r="43781" spans="18:19" ht="15" customHeight="1">
      <c r="R43781"/>
      <c r="S43781"/>
    </row>
    <row r="43782" spans="18:19" ht="15" customHeight="1">
      <c r="R43782"/>
      <c r="S43782"/>
    </row>
    <row r="43783" spans="18:19" ht="15" customHeight="1">
      <c r="R43783"/>
      <c r="S43783"/>
    </row>
    <row r="43784" spans="18:19" ht="15" customHeight="1">
      <c r="R43784"/>
      <c r="S43784"/>
    </row>
    <row r="43785" spans="18:19" ht="15" customHeight="1">
      <c r="R43785"/>
      <c r="S43785"/>
    </row>
    <row r="43786" spans="18:19" ht="15" customHeight="1">
      <c r="R43786"/>
      <c r="S43786"/>
    </row>
    <row r="43787" spans="18:19" ht="15" customHeight="1">
      <c r="R43787"/>
      <c r="S43787"/>
    </row>
    <row r="43788" spans="18:19" ht="15" customHeight="1">
      <c r="R43788"/>
      <c r="S43788"/>
    </row>
    <row r="43789" spans="18:19" ht="15" customHeight="1">
      <c r="R43789"/>
      <c r="S43789"/>
    </row>
    <row r="43790" spans="18:19" ht="15" customHeight="1">
      <c r="R43790"/>
      <c r="S43790"/>
    </row>
    <row r="43791" spans="18:19" ht="15" customHeight="1">
      <c r="R43791"/>
      <c r="S43791"/>
    </row>
    <row r="43792" spans="18:19" ht="15" customHeight="1">
      <c r="R43792"/>
      <c r="S43792"/>
    </row>
    <row r="43793" spans="18:19" ht="15" customHeight="1">
      <c r="R43793"/>
      <c r="S43793"/>
    </row>
    <row r="43794" spans="18:19" ht="15" customHeight="1">
      <c r="R43794"/>
      <c r="S43794"/>
    </row>
    <row r="43795" spans="18:19" ht="15" customHeight="1">
      <c r="R43795"/>
      <c r="S43795"/>
    </row>
    <row r="43796" spans="18:19" ht="15" customHeight="1">
      <c r="R43796"/>
      <c r="S43796"/>
    </row>
    <row r="43797" spans="18:19" ht="15" customHeight="1">
      <c r="R43797"/>
      <c r="S43797"/>
    </row>
    <row r="43798" spans="18:19" ht="15" customHeight="1">
      <c r="R43798"/>
      <c r="S43798"/>
    </row>
    <row r="43799" spans="18:19" ht="15" customHeight="1">
      <c r="R43799"/>
      <c r="S43799"/>
    </row>
    <row r="43800" spans="18:19" ht="15" customHeight="1">
      <c r="R43800"/>
      <c r="S43800"/>
    </row>
    <row r="43801" spans="18:19" ht="15" customHeight="1">
      <c r="R43801"/>
      <c r="S43801"/>
    </row>
    <row r="43802" spans="18:19" ht="15" customHeight="1">
      <c r="R43802"/>
      <c r="S43802"/>
    </row>
    <row r="43803" spans="18:19" ht="15" customHeight="1">
      <c r="R43803"/>
      <c r="S43803"/>
    </row>
    <row r="43804" spans="18:19" ht="15" customHeight="1">
      <c r="R43804"/>
      <c r="S43804"/>
    </row>
    <row r="43805" spans="18:19" ht="15" customHeight="1">
      <c r="R43805"/>
      <c r="S43805"/>
    </row>
    <row r="43806" spans="18:19" ht="15" customHeight="1">
      <c r="R43806"/>
      <c r="S43806"/>
    </row>
    <row r="43807" spans="18:19" ht="15" customHeight="1">
      <c r="R43807"/>
      <c r="S43807"/>
    </row>
    <row r="43808" spans="18:19" ht="15" customHeight="1">
      <c r="R43808"/>
      <c r="S43808"/>
    </row>
    <row r="43809" spans="18:19" ht="15" customHeight="1">
      <c r="R43809"/>
      <c r="S43809"/>
    </row>
    <row r="43810" spans="18:19" ht="15" customHeight="1">
      <c r="R43810"/>
      <c r="S43810"/>
    </row>
    <row r="43811" spans="18:19" ht="15" customHeight="1">
      <c r="R43811"/>
      <c r="S43811"/>
    </row>
    <row r="43812" spans="18:19" ht="15" customHeight="1">
      <c r="R43812"/>
      <c r="S43812"/>
    </row>
    <row r="43813" spans="18:19" ht="15" customHeight="1">
      <c r="R43813"/>
      <c r="S43813"/>
    </row>
    <row r="43814" spans="18:19" ht="15" customHeight="1">
      <c r="R43814"/>
      <c r="S43814"/>
    </row>
    <row r="43815" spans="18:19" ht="15" customHeight="1">
      <c r="R43815"/>
      <c r="S43815"/>
    </row>
    <row r="43816" spans="18:19" ht="15" customHeight="1">
      <c r="R43816"/>
      <c r="S43816"/>
    </row>
    <row r="43817" spans="18:19" ht="15" customHeight="1">
      <c r="R43817"/>
      <c r="S43817"/>
    </row>
    <row r="43818" spans="18:19" ht="15" customHeight="1">
      <c r="R43818"/>
      <c r="S43818"/>
    </row>
    <row r="43819" spans="18:19" ht="15" customHeight="1">
      <c r="R43819"/>
      <c r="S43819"/>
    </row>
    <row r="43820" spans="18:19" ht="15" customHeight="1">
      <c r="R43820"/>
      <c r="S43820"/>
    </row>
    <row r="43821" spans="18:19" ht="15" customHeight="1">
      <c r="R43821"/>
      <c r="S43821"/>
    </row>
    <row r="43822" spans="18:19" ht="15" customHeight="1">
      <c r="R43822"/>
      <c r="S43822"/>
    </row>
    <row r="43823" spans="18:19" ht="15" customHeight="1">
      <c r="R43823"/>
      <c r="S43823"/>
    </row>
    <row r="43824" spans="18:19" ht="15" customHeight="1">
      <c r="R43824"/>
      <c r="S43824"/>
    </row>
    <row r="43825" spans="18:19" ht="15" customHeight="1">
      <c r="R43825"/>
      <c r="S43825"/>
    </row>
    <row r="43826" spans="18:19" ht="15" customHeight="1">
      <c r="R43826"/>
      <c r="S43826"/>
    </row>
    <row r="43827" spans="18:19" ht="15" customHeight="1">
      <c r="R43827"/>
      <c r="S43827"/>
    </row>
    <row r="43828" spans="18:19" ht="15" customHeight="1">
      <c r="R43828"/>
      <c r="S43828"/>
    </row>
    <row r="43829" spans="18:19" ht="15" customHeight="1">
      <c r="R43829"/>
      <c r="S43829"/>
    </row>
    <row r="43830" spans="18:19" ht="15" customHeight="1">
      <c r="R43830"/>
      <c r="S43830"/>
    </row>
    <row r="43831" spans="18:19" ht="15" customHeight="1">
      <c r="R43831"/>
      <c r="S43831"/>
    </row>
    <row r="43832" spans="18:19" ht="15" customHeight="1">
      <c r="R43832"/>
      <c r="S43832"/>
    </row>
    <row r="43833" spans="18:19" ht="15" customHeight="1">
      <c r="R43833"/>
      <c r="S43833"/>
    </row>
    <row r="43834" spans="18:19" ht="15" customHeight="1">
      <c r="R43834"/>
      <c r="S43834"/>
    </row>
    <row r="43835" spans="18:19" ht="15" customHeight="1">
      <c r="R43835"/>
      <c r="S43835"/>
    </row>
    <row r="43836" spans="18:19" ht="15" customHeight="1">
      <c r="R43836"/>
      <c r="S43836"/>
    </row>
    <row r="43837" spans="18:19" ht="15" customHeight="1">
      <c r="R43837"/>
      <c r="S43837"/>
    </row>
    <row r="43838" spans="18:19" ht="15" customHeight="1">
      <c r="R43838"/>
      <c r="S43838"/>
    </row>
    <row r="43839" spans="18:19" ht="15" customHeight="1">
      <c r="R43839"/>
      <c r="S43839"/>
    </row>
    <row r="43840" spans="18:19" ht="15" customHeight="1">
      <c r="R43840"/>
      <c r="S43840"/>
    </row>
    <row r="43841" spans="18:19" ht="15" customHeight="1">
      <c r="R43841"/>
      <c r="S43841"/>
    </row>
    <row r="43842" spans="18:19" ht="15" customHeight="1">
      <c r="R43842"/>
      <c r="S43842"/>
    </row>
    <row r="43843" spans="18:19" ht="15" customHeight="1">
      <c r="R43843"/>
      <c r="S43843"/>
    </row>
    <row r="43844" spans="18:19" ht="15" customHeight="1">
      <c r="R43844"/>
      <c r="S43844"/>
    </row>
    <row r="43845" spans="18:19" ht="15" customHeight="1">
      <c r="R43845"/>
      <c r="S43845"/>
    </row>
    <row r="43846" spans="18:19" ht="15" customHeight="1">
      <c r="R43846"/>
      <c r="S43846"/>
    </row>
    <row r="43847" spans="18:19" ht="15" customHeight="1">
      <c r="R43847"/>
      <c r="S43847"/>
    </row>
    <row r="43848" spans="18:19" ht="15" customHeight="1">
      <c r="R43848"/>
      <c r="S43848"/>
    </row>
    <row r="43849" spans="18:19" ht="15" customHeight="1">
      <c r="R43849"/>
      <c r="S43849"/>
    </row>
    <row r="43850" spans="18:19" ht="15" customHeight="1">
      <c r="R43850"/>
      <c r="S43850"/>
    </row>
    <row r="43851" spans="18:19" ht="15" customHeight="1">
      <c r="R43851"/>
      <c r="S43851"/>
    </row>
    <row r="43852" spans="18:19" ht="15" customHeight="1">
      <c r="R43852"/>
      <c r="S43852"/>
    </row>
    <row r="43853" spans="18:19" ht="15" customHeight="1">
      <c r="R43853"/>
      <c r="S43853"/>
    </row>
    <row r="43854" spans="18:19" ht="15" customHeight="1">
      <c r="R43854"/>
      <c r="S43854"/>
    </row>
    <row r="43855" spans="18:19" ht="15" customHeight="1">
      <c r="R43855"/>
      <c r="S43855"/>
    </row>
    <row r="43856" spans="18:19" ht="15" customHeight="1">
      <c r="R43856"/>
      <c r="S43856"/>
    </row>
    <row r="43857" spans="18:19" ht="15" customHeight="1">
      <c r="R43857"/>
      <c r="S43857"/>
    </row>
    <row r="43858" spans="18:19" ht="15" customHeight="1">
      <c r="R43858"/>
      <c r="S43858"/>
    </row>
    <row r="43859" spans="18:19" ht="15" customHeight="1">
      <c r="R43859"/>
      <c r="S43859"/>
    </row>
    <row r="43860" spans="18:19" ht="15" customHeight="1">
      <c r="R43860"/>
      <c r="S43860"/>
    </row>
    <row r="43861" spans="18:19" ht="15" customHeight="1">
      <c r="R43861"/>
      <c r="S43861"/>
    </row>
    <row r="43862" spans="18:19" ht="15" customHeight="1">
      <c r="R43862"/>
      <c r="S43862"/>
    </row>
    <row r="43863" spans="18:19" ht="15" customHeight="1">
      <c r="R43863"/>
      <c r="S43863"/>
    </row>
    <row r="43864" spans="18:19" ht="15" customHeight="1">
      <c r="R43864"/>
      <c r="S43864"/>
    </row>
    <row r="43865" spans="18:19" ht="15" customHeight="1">
      <c r="R43865"/>
      <c r="S43865"/>
    </row>
    <row r="43866" spans="18:19" ht="15" customHeight="1">
      <c r="R43866"/>
      <c r="S43866"/>
    </row>
    <row r="43867" spans="18:19" ht="15" customHeight="1">
      <c r="R43867"/>
      <c r="S43867"/>
    </row>
    <row r="43868" spans="18:19" ht="15" customHeight="1">
      <c r="R43868"/>
      <c r="S43868"/>
    </row>
    <row r="43869" spans="18:19" ht="15" customHeight="1">
      <c r="R43869"/>
      <c r="S43869"/>
    </row>
    <row r="43870" spans="18:19" ht="15" customHeight="1">
      <c r="R43870"/>
      <c r="S43870"/>
    </row>
    <row r="43871" spans="18:19" ht="15" customHeight="1">
      <c r="R43871"/>
      <c r="S43871"/>
    </row>
    <row r="43872" spans="18:19" ht="15" customHeight="1">
      <c r="R43872"/>
      <c r="S43872"/>
    </row>
    <row r="43873" spans="18:19" ht="15" customHeight="1">
      <c r="R43873"/>
      <c r="S43873"/>
    </row>
    <row r="43874" spans="18:19" ht="15" customHeight="1">
      <c r="R43874"/>
      <c r="S43874"/>
    </row>
    <row r="43875" spans="18:19" ht="15" customHeight="1">
      <c r="R43875"/>
      <c r="S43875"/>
    </row>
    <row r="43876" spans="18:19" ht="15" customHeight="1">
      <c r="R43876"/>
      <c r="S43876"/>
    </row>
    <row r="43877" spans="18:19" ht="15" customHeight="1">
      <c r="R43877"/>
      <c r="S43877"/>
    </row>
    <row r="43878" spans="18:19" ht="15" customHeight="1">
      <c r="R43878"/>
      <c r="S43878"/>
    </row>
    <row r="43879" spans="18:19" ht="15" customHeight="1">
      <c r="R43879"/>
      <c r="S43879"/>
    </row>
    <row r="43880" spans="18:19" ht="15" customHeight="1">
      <c r="R43880"/>
      <c r="S43880"/>
    </row>
    <row r="43881" spans="18:19" ht="15" customHeight="1">
      <c r="R43881"/>
      <c r="S43881"/>
    </row>
    <row r="43882" spans="18:19" ht="15" customHeight="1">
      <c r="R43882"/>
      <c r="S43882"/>
    </row>
    <row r="43883" spans="18:19" ht="15" customHeight="1">
      <c r="R43883"/>
      <c r="S43883"/>
    </row>
    <row r="43884" spans="18:19" ht="15" customHeight="1">
      <c r="R43884"/>
      <c r="S43884"/>
    </row>
    <row r="43885" spans="18:19" ht="15" customHeight="1">
      <c r="R43885"/>
      <c r="S43885"/>
    </row>
    <row r="43886" spans="18:19" ht="15" customHeight="1">
      <c r="R43886"/>
      <c r="S43886"/>
    </row>
    <row r="43887" spans="18:19" ht="15" customHeight="1">
      <c r="R43887"/>
      <c r="S43887"/>
    </row>
    <row r="43888" spans="18:19" ht="15" customHeight="1">
      <c r="R43888"/>
      <c r="S43888"/>
    </row>
    <row r="43889" spans="18:19" ht="15" customHeight="1">
      <c r="R43889"/>
      <c r="S43889"/>
    </row>
    <row r="43890" spans="18:19" ht="15" customHeight="1">
      <c r="R43890"/>
      <c r="S43890"/>
    </row>
    <row r="43891" spans="18:19" ht="15" customHeight="1">
      <c r="R43891"/>
      <c r="S43891"/>
    </row>
    <row r="43892" spans="18:19" ht="15" customHeight="1">
      <c r="R43892"/>
      <c r="S43892"/>
    </row>
    <row r="43893" spans="18:19" ht="15" customHeight="1">
      <c r="R43893"/>
      <c r="S43893"/>
    </row>
    <row r="43894" spans="18:19" ht="15" customHeight="1">
      <c r="R43894"/>
      <c r="S43894"/>
    </row>
    <row r="43895" spans="18:19" ht="15" customHeight="1">
      <c r="R43895"/>
      <c r="S43895"/>
    </row>
    <row r="43896" spans="18:19" ht="15" customHeight="1">
      <c r="R43896"/>
      <c r="S43896"/>
    </row>
    <row r="43897" spans="18:19" ht="15" customHeight="1">
      <c r="R43897"/>
      <c r="S43897"/>
    </row>
    <row r="43898" spans="18:19" ht="15" customHeight="1">
      <c r="R43898"/>
      <c r="S43898"/>
    </row>
    <row r="43899" spans="18:19" ht="15" customHeight="1">
      <c r="R43899"/>
      <c r="S43899"/>
    </row>
    <row r="43900" spans="18:19" ht="15" customHeight="1">
      <c r="R43900"/>
      <c r="S43900"/>
    </row>
    <row r="43901" spans="18:19" ht="15" customHeight="1">
      <c r="R43901"/>
      <c r="S43901"/>
    </row>
    <row r="43902" spans="18:19" ht="15" customHeight="1">
      <c r="R43902"/>
      <c r="S43902"/>
    </row>
    <row r="43903" spans="18:19" ht="15" customHeight="1">
      <c r="R43903"/>
      <c r="S43903"/>
    </row>
    <row r="43904" spans="18:19" ht="15" customHeight="1">
      <c r="R43904"/>
      <c r="S43904"/>
    </row>
    <row r="43905" spans="18:19" ht="15" customHeight="1">
      <c r="R43905"/>
      <c r="S43905"/>
    </row>
    <row r="43906" spans="18:19" ht="15" customHeight="1">
      <c r="R43906"/>
      <c r="S43906"/>
    </row>
    <row r="43907" spans="18:19" ht="15" customHeight="1">
      <c r="R43907"/>
      <c r="S43907"/>
    </row>
    <row r="43908" spans="18:19" ht="15" customHeight="1">
      <c r="R43908"/>
      <c r="S43908"/>
    </row>
    <row r="43909" spans="18:19" ht="15" customHeight="1">
      <c r="R43909"/>
      <c r="S43909"/>
    </row>
    <row r="43910" spans="18:19" ht="15" customHeight="1">
      <c r="R43910"/>
      <c r="S43910"/>
    </row>
    <row r="43911" spans="18:19" ht="15" customHeight="1">
      <c r="R43911"/>
      <c r="S43911"/>
    </row>
    <row r="43912" spans="18:19" ht="15" customHeight="1">
      <c r="R43912"/>
      <c r="S43912"/>
    </row>
    <row r="43913" spans="18:19" ht="15" customHeight="1">
      <c r="R43913"/>
      <c r="S43913"/>
    </row>
    <row r="43914" spans="18:19" ht="15" customHeight="1">
      <c r="R43914"/>
      <c r="S43914"/>
    </row>
    <row r="43915" spans="18:19" ht="15" customHeight="1">
      <c r="R43915"/>
      <c r="S43915"/>
    </row>
    <row r="43916" spans="18:19" ht="15" customHeight="1">
      <c r="R43916"/>
      <c r="S43916"/>
    </row>
    <row r="43917" spans="18:19" ht="15" customHeight="1">
      <c r="R43917"/>
      <c r="S43917"/>
    </row>
    <row r="43918" spans="18:19" ht="15" customHeight="1">
      <c r="R43918"/>
      <c r="S43918"/>
    </row>
    <row r="43919" spans="18:19" ht="15" customHeight="1">
      <c r="R43919"/>
      <c r="S43919"/>
    </row>
    <row r="43920" spans="18:19" ht="15" customHeight="1">
      <c r="R43920"/>
      <c r="S43920"/>
    </row>
    <row r="43921" spans="18:19" ht="15" customHeight="1">
      <c r="R43921"/>
      <c r="S43921"/>
    </row>
    <row r="43922" spans="18:19" ht="15" customHeight="1">
      <c r="R43922"/>
      <c r="S43922"/>
    </row>
    <row r="43923" spans="18:19" ht="15" customHeight="1">
      <c r="R43923"/>
      <c r="S43923"/>
    </row>
    <row r="43924" spans="18:19" ht="15" customHeight="1">
      <c r="R43924"/>
      <c r="S43924"/>
    </row>
    <row r="43925" spans="18:19" ht="15" customHeight="1">
      <c r="R43925"/>
      <c r="S43925"/>
    </row>
    <row r="43926" spans="18:19" ht="15" customHeight="1">
      <c r="R43926"/>
      <c r="S43926"/>
    </row>
    <row r="43927" spans="18:19" ht="15" customHeight="1">
      <c r="R43927"/>
      <c r="S43927"/>
    </row>
    <row r="43928" spans="18:19" ht="15" customHeight="1">
      <c r="R43928"/>
      <c r="S43928"/>
    </row>
    <row r="43929" spans="18:19" ht="15" customHeight="1">
      <c r="R43929"/>
      <c r="S43929"/>
    </row>
    <row r="43930" spans="18:19" ht="15" customHeight="1">
      <c r="R43930"/>
      <c r="S43930"/>
    </row>
    <row r="43931" spans="18:19" ht="15" customHeight="1">
      <c r="R43931"/>
      <c r="S43931"/>
    </row>
    <row r="43932" spans="18:19" ht="15" customHeight="1">
      <c r="R43932"/>
      <c r="S43932"/>
    </row>
    <row r="43933" spans="18:19" ht="15" customHeight="1">
      <c r="R43933"/>
      <c r="S43933"/>
    </row>
    <row r="43934" spans="18:19" ht="15" customHeight="1">
      <c r="R43934"/>
      <c r="S43934"/>
    </row>
    <row r="43935" spans="18:19" ht="15" customHeight="1">
      <c r="R43935"/>
      <c r="S43935"/>
    </row>
    <row r="43936" spans="18:19" ht="15" customHeight="1">
      <c r="R43936"/>
      <c r="S43936"/>
    </row>
    <row r="43937" spans="18:19" ht="15" customHeight="1">
      <c r="R43937"/>
      <c r="S43937"/>
    </row>
    <row r="43938" spans="18:19" ht="15" customHeight="1">
      <c r="R43938"/>
      <c r="S43938"/>
    </row>
    <row r="43939" spans="18:19" ht="15" customHeight="1">
      <c r="R43939"/>
      <c r="S43939"/>
    </row>
    <row r="43940" spans="18:19" ht="15" customHeight="1">
      <c r="R43940"/>
      <c r="S43940"/>
    </row>
    <row r="43941" spans="18:19" ht="15" customHeight="1">
      <c r="R43941"/>
      <c r="S43941"/>
    </row>
    <row r="43942" spans="18:19" ht="15" customHeight="1">
      <c r="R43942"/>
      <c r="S43942"/>
    </row>
    <row r="43943" spans="18:19" ht="15" customHeight="1">
      <c r="R43943"/>
      <c r="S43943"/>
    </row>
    <row r="43944" spans="18:19" ht="15" customHeight="1">
      <c r="R43944"/>
      <c r="S43944"/>
    </row>
    <row r="43945" spans="18:19" ht="15" customHeight="1">
      <c r="R43945"/>
      <c r="S43945"/>
    </row>
    <row r="43946" spans="18:19" ht="15" customHeight="1">
      <c r="R43946"/>
      <c r="S43946"/>
    </row>
    <row r="43947" spans="18:19" ht="15" customHeight="1">
      <c r="R43947"/>
      <c r="S43947"/>
    </row>
    <row r="43948" spans="18:19" ht="15" customHeight="1">
      <c r="R43948"/>
      <c r="S43948"/>
    </row>
    <row r="43949" spans="18:19" ht="15" customHeight="1">
      <c r="R43949"/>
      <c r="S43949"/>
    </row>
    <row r="43950" spans="18:19" ht="15" customHeight="1">
      <c r="R43950"/>
      <c r="S43950"/>
    </row>
    <row r="43951" spans="18:19" ht="15" customHeight="1">
      <c r="R43951"/>
      <c r="S43951"/>
    </row>
    <row r="43952" spans="18:19" ht="15" customHeight="1">
      <c r="R43952"/>
      <c r="S43952"/>
    </row>
    <row r="43953" spans="18:19" ht="15" customHeight="1">
      <c r="R43953"/>
      <c r="S43953"/>
    </row>
    <row r="43954" spans="18:19" ht="15" customHeight="1">
      <c r="R43954"/>
      <c r="S43954"/>
    </row>
    <row r="43955" spans="18:19" ht="15" customHeight="1">
      <c r="R43955"/>
      <c r="S43955"/>
    </row>
    <row r="43956" spans="18:19" ht="15" customHeight="1">
      <c r="R43956"/>
      <c r="S43956"/>
    </row>
    <row r="43957" spans="18:19" ht="15" customHeight="1">
      <c r="R43957"/>
      <c r="S43957"/>
    </row>
    <row r="43958" spans="18:19" ht="15" customHeight="1">
      <c r="R43958"/>
      <c r="S43958"/>
    </row>
    <row r="43959" spans="18:19" ht="15" customHeight="1">
      <c r="R43959"/>
      <c r="S43959"/>
    </row>
    <row r="43960" spans="18:19" ht="15" customHeight="1">
      <c r="R43960"/>
      <c r="S43960"/>
    </row>
    <row r="43961" spans="18:19" ht="15" customHeight="1">
      <c r="R43961"/>
      <c r="S43961"/>
    </row>
    <row r="43962" spans="18:19" ht="15" customHeight="1">
      <c r="R43962"/>
      <c r="S43962"/>
    </row>
    <row r="43963" spans="18:19" ht="15" customHeight="1">
      <c r="R43963"/>
      <c r="S43963"/>
    </row>
    <row r="43964" spans="18:19" ht="15" customHeight="1">
      <c r="R43964"/>
      <c r="S43964"/>
    </row>
    <row r="43965" spans="18:19" ht="15" customHeight="1">
      <c r="R43965"/>
      <c r="S43965"/>
    </row>
    <row r="43966" spans="18:19" ht="15" customHeight="1">
      <c r="R43966"/>
      <c r="S43966"/>
    </row>
    <row r="43967" spans="18:19" ht="15" customHeight="1">
      <c r="R43967"/>
      <c r="S43967"/>
    </row>
    <row r="43968" spans="18:19" ht="15" customHeight="1">
      <c r="R43968"/>
      <c r="S43968"/>
    </row>
    <row r="43969" spans="18:19" ht="15" customHeight="1">
      <c r="R43969"/>
      <c r="S43969"/>
    </row>
    <row r="43970" spans="18:19" ht="15" customHeight="1">
      <c r="R43970"/>
      <c r="S43970"/>
    </row>
    <row r="43971" spans="18:19" ht="15" customHeight="1">
      <c r="R43971"/>
      <c r="S43971"/>
    </row>
    <row r="43972" spans="18:19" ht="15" customHeight="1">
      <c r="R43972"/>
      <c r="S43972"/>
    </row>
    <row r="43973" spans="18:19" ht="15" customHeight="1">
      <c r="R43973"/>
      <c r="S43973"/>
    </row>
    <row r="43974" spans="18:19" ht="15" customHeight="1">
      <c r="R43974"/>
      <c r="S43974"/>
    </row>
    <row r="43975" spans="18:19" ht="15" customHeight="1">
      <c r="R43975"/>
      <c r="S43975"/>
    </row>
    <row r="43976" spans="18:19" ht="15" customHeight="1">
      <c r="R43976"/>
      <c r="S43976"/>
    </row>
    <row r="43977" spans="18:19" ht="15" customHeight="1">
      <c r="R43977"/>
      <c r="S43977"/>
    </row>
    <row r="43978" spans="18:19" ht="15" customHeight="1">
      <c r="R43978"/>
      <c r="S43978"/>
    </row>
    <row r="43979" spans="18:19" ht="15" customHeight="1">
      <c r="R43979"/>
      <c r="S43979"/>
    </row>
    <row r="43980" spans="18:19" ht="15" customHeight="1">
      <c r="R43980"/>
      <c r="S43980"/>
    </row>
    <row r="43981" spans="18:19" ht="15" customHeight="1">
      <c r="R43981"/>
      <c r="S43981"/>
    </row>
    <row r="43982" spans="18:19" ht="15" customHeight="1">
      <c r="R43982"/>
      <c r="S43982"/>
    </row>
    <row r="43983" spans="18:19" ht="15" customHeight="1">
      <c r="R43983"/>
      <c r="S43983"/>
    </row>
    <row r="43984" spans="18:19" ht="15" customHeight="1">
      <c r="R43984"/>
      <c r="S43984"/>
    </row>
    <row r="43985" spans="18:19" ht="15" customHeight="1">
      <c r="R43985"/>
      <c r="S43985"/>
    </row>
    <row r="43986" spans="18:19" ht="15" customHeight="1">
      <c r="R43986"/>
      <c r="S43986"/>
    </row>
    <row r="43987" spans="18:19" ht="15" customHeight="1">
      <c r="R43987"/>
      <c r="S43987"/>
    </row>
    <row r="43988" spans="18:19" ht="15" customHeight="1">
      <c r="R43988"/>
      <c r="S43988"/>
    </row>
    <row r="43989" spans="18:19" ht="15" customHeight="1">
      <c r="R43989"/>
      <c r="S43989"/>
    </row>
    <row r="43990" spans="18:19" ht="15" customHeight="1">
      <c r="R43990"/>
      <c r="S43990"/>
    </row>
    <row r="43991" spans="18:19" ht="15" customHeight="1">
      <c r="R43991"/>
      <c r="S43991"/>
    </row>
    <row r="43992" spans="18:19" ht="15" customHeight="1">
      <c r="R43992"/>
      <c r="S43992"/>
    </row>
    <row r="43993" spans="18:19" ht="15" customHeight="1">
      <c r="R43993"/>
      <c r="S43993"/>
    </row>
    <row r="43994" spans="18:19" ht="15" customHeight="1">
      <c r="R43994"/>
      <c r="S43994"/>
    </row>
    <row r="43995" spans="18:19" ht="15" customHeight="1">
      <c r="R43995"/>
      <c r="S43995"/>
    </row>
    <row r="43996" spans="18:19" ht="15" customHeight="1">
      <c r="R43996"/>
      <c r="S43996"/>
    </row>
    <row r="43997" spans="18:19" ht="15" customHeight="1">
      <c r="R43997"/>
      <c r="S43997"/>
    </row>
    <row r="43998" spans="18:19" ht="15" customHeight="1">
      <c r="R43998"/>
      <c r="S43998"/>
    </row>
    <row r="43999" spans="18:19" ht="15" customHeight="1">
      <c r="R43999"/>
      <c r="S43999"/>
    </row>
    <row r="44000" spans="18:19" ht="15" customHeight="1">
      <c r="R44000"/>
      <c r="S44000"/>
    </row>
    <row r="44001" spans="18:19" ht="15" customHeight="1">
      <c r="R44001"/>
      <c r="S44001"/>
    </row>
    <row r="44002" spans="18:19" ht="15" customHeight="1">
      <c r="R44002"/>
      <c r="S44002"/>
    </row>
    <row r="44003" spans="18:19" ht="15" customHeight="1">
      <c r="R44003"/>
      <c r="S44003"/>
    </row>
    <row r="44004" spans="18:19" ht="15" customHeight="1">
      <c r="R44004"/>
      <c r="S44004"/>
    </row>
    <row r="44005" spans="18:19" ht="15" customHeight="1">
      <c r="R44005"/>
      <c r="S44005"/>
    </row>
    <row r="44006" spans="18:19" ht="15" customHeight="1">
      <c r="R44006"/>
      <c r="S44006"/>
    </row>
    <row r="44007" spans="18:19" ht="15" customHeight="1">
      <c r="R44007"/>
      <c r="S44007"/>
    </row>
    <row r="44008" spans="18:19" ht="15" customHeight="1">
      <c r="R44008"/>
      <c r="S44008"/>
    </row>
    <row r="44009" spans="18:19" ht="15" customHeight="1">
      <c r="R44009"/>
      <c r="S44009"/>
    </row>
    <row r="44010" spans="18:19" ht="15" customHeight="1">
      <c r="R44010"/>
      <c r="S44010"/>
    </row>
    <row r="44011" spans="18:19" ht="15" customHeight="1">
      <c r="R44011"/>
      <c r="S44011"/>
    </row>
    <row r="44012" spans="18:19" ht="15" customHeight="1">
      <c r="R44012"/>
      <c r="S44012"/>
    </row>
    <row r="44013" spans="18:19" ht="15" customHeight="1">
      <c r="R44013"/>
      <c r="S44013"/>
    </row>
    <row r="44014" spans="18:19" ht="15" customHeight="1">
      <c r="R44014"/>
      <c r="S44014"/>
    </row>
    <row r="44015" spans="18:19" ht="15" customHeight="1">
      <c r="R44015"/>
      <c r="S44015"/>
    </row>
    <row r="44016" spans="18:19" ht="15" customHeight="1">
      <c r="R44016"/>
      <c r="S44016"/>
    </row>
    <row r="44017" spans="18:19" ht="15" customHeight="1">
      <c r="R44017"/>
      <c r="S44017"/>
    </row>
    <row r="44018" spans="18:19" ht="15" customHeight="1">
      <c r="R44018"/>
      <c r="S44018"/>
    </row>
    <row r="44019" spans="18:19" ht="15" customHeight="1">
      <c r="R44019"/>
      <c r="S44019"/>
    </row>
    <row r="44020" spans="18:19" ht="15" customHeight="1">
      <c r="R44020"/>
      <c r="S44020"/>
    </row>
    <row r="44021" spans="18:19" ht="15" customHeight="1">
      <c r="R44021"/>
      <c r="S44021"/>
    </row>
    <row r="44022" spans="18:19" ht="15" customHeight="1">
      <c r="R44022"/>
      <c r="S44022"/>
    </row>
    <row r="44023" spans="18:19" ht="15" customHeight="1">
      <c r="R44023"/>
      <c r="S44023"/>
    </row>
    <row r="44024" spans="18:19" ht="15" customHeight="1">
      <c r="R44024"/>
      <c r="S44024"/>
    </row>
    <row r="44025" spans="18:19" ht="15" customHeight="1">
      <c r="R44025"/>
      <c r="S44025"/>
    </row>
    <row r="44026" spans="18:19" ht="15" customHeight="1">
      <c r="R44026"/>
      <c r="S44026"/>
    </row>
    <row r="44027" spans="18:19" ht="15" customHeight="1">
      <c r="R44027"/>
      <c r="S44027"/>
    </row>
    <row r="44028" spans="18:19" ht="15" customHeight="1">
      <c r="R44028"/>
      <c r="S44028"/>
    </row>
    <row r="44029" spans="18:19" ht="15" customHeight="1">
      <c r="R44029"/>
      <c r="S44029"/>
    </row>
    <row r="44030" spans="18:19" ht="15" customHeight="1">
      <c r="R44030"/>
      <c r="S44030"/>
    </row>
    <row r="44031" spans="18:19" ht="15" customHeight="1">
      <c r="R44031"/>
      <c r="S44031"/>
    </row>
    <row r="44032" spans="18:19" ht="15" customHeight="1">
      <c r="R44032"/>
      <c r="S44032"/>
    </row>
    <row r="44033" spans="18:19" ht="15" customHeight="1">
      <c r="R44033"/>
      <c r="S44033"/>
    </row>
    <row r="44034" spans="18:19" ht="15" customHeight="1">
      <c r="R44034"/>
      <c r="S44034"/>
    </row>
    <row r="44035" spans="18:19" ht="15" customHeight="1">
      <c r="R44035"/>
      <c r="S44035"/>
    </row>
    <row r="44036" spans="18:19" ht="15" customHeight="1">
      <c r="R44036"/>
      <c r="S44036"/>
    </row>
    <row r="44037" spans="18:19" ht="15" customHeight="1">
      <c r="R44037"/>
      <c r="S44037"/>
    </row>
    <row r="44038" spans="18:19" ht="15" customHeight="1">
      <c r="R44038"/>
      <c r="S44038"/>
    </row>
    <row r="44039" spans="18:19" ht="15" customHeight="1">
      <c r="R44039"/>
      <c r="S44039"/>
    </row>
    <row r="44040" spans="18:19" ht="15" customHeight="1">
      <c r="R44040"/>
      <c r="S44040"/>
    </row>
    <row r="44041" spans="18:19" ht="15" customHeight="1">
      <c r="R44041"/>
      <c r="S44041"/>
    </row>
    <row r="44042" spans="18:19" ht="15" customHeight="1">
      <c r="R44042"/>
      <c r="S44042"/>
    </row>
    <row r="44043" spans="18:19" ht="15" customHeight="1">
      <c r="R44043"/>
      <c r="S44043"/>
    </row>
    <row r="44044" spans="18:19" ht="15" customHeight="1">
      <c r="R44044"/>
      <c r="S44044"/>
    </row>
    <row r="44045" spans="18:19" ht="15" customHeight="1">
      <c r="R44045"/>
      <c r="S44045"/>
    </row>
    <row r="44046" spans="18:19" ht="15" customHeight="1">
      <c r="R44046"/>
      <c r="S44046"/>
    </row>
    <row r="44047" spans="18:19" ht="15" customHeight="1">
      <c r="R44047"/>
      <c r="S44047"/>
    </row>
    <row r="44048" spans="18:19" ht="15" customHeight="1">
      <c r="R44048"/>
      <c r="S44048"/>
    </row>
    <row r="44049" spans="18:19" ht="15" customHeight="1">
      <c r="R44049"/>
      <c r="S44049"/>
    </row>
    <row r="44050" spans="18:19" ht="15" customHeight="1">
      <c r="R44050"/>
      <c r="S44050"/>
    </row>
    <row r="44051" spans="18:19" ht="15" customHeight="1">
      <c r="R44051"/>
      <c r="S44051"/>
    </row>
    <row r="44052" spans="18:19" ht="15" customHeight="1">
      <c r="R44052"/>
      <c r="S44052"/>
    </row>
    <row r="44053" spans="18:19" ht="15" customHeight="1">
      <c r="R44053"/>
      <c r="S44053"/>
    </row>
    <row r="44054" spans="18:19" ht="15" customHeight="1">
      <c r="R44054"/>
      <c r="S44054"/>
    </row>
    <row r="44055" spans="18:19" ht="15" customHeight="1">
      <c r="R44055"/>
      <c r="S44055"/>
    </row>
    <row r="44056" spans="18:19" ht="15" customHeight="1">
      <c r="R44056"/>
      <c r="S44056"/>
    </row>
    <row r="44057" spans="18:19" ht="15" customHeight="1">
      <c r="R44057"/>
      <c r="S44057"/>
    </row>
    <row r="44058" spans="18:19" ht="15" customHeight="1">
      <c r="R44058"/>
      <c r="S44058"/>
    </row>
    <row r="44059" spans="18:19" ht="15" customHeight="1">
      <c r="R44059"/>
      <c r="S44059"/>
    </row>
    <row r="44060" spans="18:19" ht="15" customHeight="1">
      <c r="R44060"/>
      <c r="S44060"/>
    </row>
    <row r="44061" spans="18:19" ht="15" customHeight="1">
      <c r="R44061"/>
      <c r="S44061"/>
    </row>
    <row r="44062" spans="18:19" ht="15" customHeight="1">
      <c r="R44062"/>
      <c r="S44062"/>
    </row>
    <row r="44063" spans="18:19" ht="15" customHeight="1">
      <c r="R44063"/>
      <c r="S44063"/>
    </row>
    <row r="44064" spans="18:19" ht="15" customHeight="1">
      <c r="R44064"/>
      <c r="S44064"/>
    </row>
    <row r="44065" spans="18:19" ht="15" customHeight="1">
      <c r="R44065"/>
      <c r="S44065"/>
    </row>
    <row r="44066" spans="18:19" ht="15" customHeight="1">
      <c r="R44066"/>
      <c r="S44066"/>
    </row>
    <row r="44067" spans="18:19" ht="15" customHeight="1">
      <c r="R44067"/>
      <c r="S44067"/>
    </row>
    <row r="44068" spans="18:19" ht="15" customHeight="1">
      <c r="R44068"/>
      <c r="S44068"/>
    </row>
    <row r="44069" spans="18:19" ht="15" customHeight="1">
      <c r="R44069"/>
      <c r="S44069"/>
    </row>
    <row r="44070" spans="18:19" ht="15" customHeight="1">
      <c r="R44070"/>
      <c r="S44070"/>
    </row>
    <row r="44071" spans="18:19" ht="15" customHeight="1">
      <c r="R44071"/>
      <c r="S44071"/>
    </row>
    <row r="44072" spans="18:19" ht="15" customHeight="1">
      <c r="R44072"/>
      <c r="S44072"/>
    </row>
    <row r="44073" spans="18:19" ht="15" customHeight="1">
      <c r="R44073"/>
      <c r="S44073"/>
    </row>
    <row r="44074" spans="18:19" ht="15" customHeight="1">
      <c r="R44074"/>
      <c r="S44074"/>
    </row>
    <row r="44075" spans="18:19" ht="15" customHeight="1">
      <c r="R44075"/>
      <c r="S44075"/>
    </row>
    <row r="44076" spans="18:19" ht="15" customHeight="1">
      <c r="R44076"/>
      <c r="S44076"/>
    </row>
    <row r="44077" spans="18:19" ht="15" customHeight="1">
      <c r="R44077"/>
      <c r="S44077"/>
    </row>
    <row r="44078" spans="18:19" ht="15" customHeight="1">
      <c r="R44078"/>
      <c r="S44078"/>
    </row>
    <row r="44079" spans="18:19" ht="15" customHeight="1">
      <c r="R44079"/>
      <c r="S44079"/>
    </row>
    <row r="44080" spans="18:19" ht="15" customHeight="1">
      <c r="R44080"/>
      <c r="S44080"/>
    </row>
    <row r="44081" spans="18:19" ht="15" customHeight="1">
      <c r="R44081"/>
      <c r="S44081"/>
    </row>
    <row r="44082" spans="18:19" ht="15" customHeight="1">
      <c r="R44082"/>
      <c r="S44082"/>
    </row>
    <row r="44083" spans="18:19" ht="15" customHeight="1">
      <c r="R44083"/>
      <c r="S44083"/>
    </row>
    <row r="44084" spans="18:19" ht="15" customHeight="1">
      <c r="R44084"/>
      <c r="S44084"/>
    </row>
    <row r="44085" spans="18:19" ht="15" customHeight="1">
      <c r="R44085"/>
      <c r="S44085"/>
    </row>
    <row r="44086" spans="18:19" ht="15" customHeight="1">
      <c r="R44086"/>
      <c r="S44086"/>
    </row>
    <row r="44087" spans="18:19" ht="15" customHeight="1">
      <c r="R44087"/>
      <c r="S44087"/>
    </row>
    <row r="44088" spans="18:19" ht="15" customHeight="1">
      <c r="R44088"/>
      <c r="S44088"/>
    </row>
    <row r="44089" spans="18:19" ht="15" customHeight="1">
      <c r="R44089"/>
      <c r="S44089"/>
    </row>
    <row r="44090" spans="18:19" ht="15" customHeight="1">
      <c r="R44090"/>
      <c r="S44090"/>
    </row>
    <row r="44091" spans="18:19" ht="15" customHeight="1">
      <c r="R44091"/>
      <c r="S44091"/>
    </row>
    <row r="44092" spans="18:19" ht="15" customHeight="1">
      <c r="R44092"/>
      <c r="S44092"/>
    </row>
    <row r="44093" spans="18:19" ht="15" customHeight="1">
      <c r="R44093"/>
      <c r="S44093"/>
    </row>
    <row r="44094" spans="18:19" ht="15" customHeight="1">
      <c r="R44094"/>
      <c r="S44094"/>
    </row>
    <row r="44095" spans="18:19" ht="15" customHeight="1">
      <c r="R44095"/>
      <c r="S44095"/>
    </row>
    <row r="44096" spans="18:19" ht="15" customHeight="1">
      <c r="R44096"/>
      <c r="S44096"/>
    </row>
    <row r="44097" spans="18:19" ht="15" customHeight="1">
      <c r="R44097"/>
      <c r="S44097"/>
    </row>
    <row r="44098" spans="18:19" ht="15" customHeight="1">
      <c r="R44098"/>
      <c r="S44098"/>
    </row>
    <row r="44099" spans="18:19" ht="15" customHeight="1">
      <c r="R44099"/>
      <c r="S44099"/>
    </row>
    <row r="44100" spans="18:19" ht="15" customHeight="1">
      <c r="R44100"/>
      <c r="S44100"/>
    </row>
    <row r="44101" spans="18:19" ht="15" customHeight="1">
      <c r="R44101"/>
      <c r="S44101"/>
    </row>
    <row r="44102" spans="18:19" ht="15" customHeight="1">
      <c r="R44102"/>
      <c r="S44102"/>
    </row>
    <row r="44103" spans="18:19" ht="15" customHeight="1">
      <c r="R44103"/>
      <c r="S44103"/>
    </row>
    <row r="44104" spans="18:19" ht="15" customHeight="1">
      <c r="R44104"/>
      <c r="S44104"/>
    </row>
    <row r="44105" spans="18:19" ht="15" customHeight="1">
      <c r="R44105"/>
      <c r="S44105"/>
    </row>
    <row r="44106" spans="18:19" ht="15" customHeight="1">
      <c r="R44106"/>
      <c r="S44106"/>
    </row>
    <row r="44107" spans="18:19" ht="15" customHeight="1">
      <c r="R44107"/>
      <c r="S44107"/>
    </row>
    <row r="44108" spans="18:19" ht="15" customHeight="1">
      <c r="R44108"/>
      <c r="S44108"/>
    </row>
    <row r="44109" spans="18:19" ht="15" customHeight="1">
      <c r="R44109"/>
      <c r="S44109"/>
    </row>
    <row r="44110" spans="18:19" ht="15" customHeight="1">
      <c r="R44110"/>
      <c r="S44110"/>
    </row>
    <row r="44111" spans="18:19" ht="15" customHeight="1">
      <c r="R44111"/>
      <c r="S44111"/>
    </row>
    <row r="44112" spans="18:19" ht="15" customHeight="1">
      <c r="R44112"/>
      <c r="S44112"/>
    </row>
    <row r="44113" spans="18:19" ht="15" customHeight="1">
      <c r="R44113"/>
      <c r="S44113"/>
    </row>
    <row r="44114" spans="18:19" ht="15" customHeight="1">
      <c r="R44114"/>
      <c r="S44114"/>
    </row>
    <row r="44115" spans="18:19" ht="15" customHeight="1">
      <c r="R44115"/>
      <c r="S44115"/>
    </row>
    <row r="44116" spans="18:19" ht="15" customHeight="1">
      <c r="R44116"/>
      <c r="S44116"/>
    </row>
    <row r="44117" spans="18:19" ht="15" customHeight="1">
      <c r="R44117"/>
      <c r="S44117"/>
    </row>
    <row r="44118" spans="18:19" ht="15" customHeight="1">
      <c r="R44118"/>
      <c r="S44118"/>
    </row>
    <row r="44119" spans="18:19" ht="15" customHeight="1">
      <c r="R44119"/>
      <c r="S44119"/>
    </row>
    <row r="44120" spans="18:19" ht="15" customHeight="1">
      <c r="R44120"/>
      <c r="S44120"/>
    </row>
    <row r="44121" spans="18:19" ht="15" customHeight="1">
      <c r="R44121"/>
      <c r="S44121"/>
    </row>
    <row r="44122" spans="18:19" ht="15" customHeight="1">
      <c r="R44122"/>
      <c r="S44122"/>
    </row>
    <row r="44123" spans="18:19" ht="15" customHeight="1">
      <c r="R44123"/>
      <c r="S44123"/>
    </row>
    <row r="44124" spans="18:19" ht="15" customHeight="1">
      <c r="R44124"/>
      <c r="S44124"/>
    </row>
    <row r="44125" spans="18:19" ht="15" customHeight="1">
      <c r="R44125"/>
      <c r="S44125"/>
    </row>
    <row r="44126" spans="18:19" ht="15" customHeight="1">
      <c r="R44126"/>
      <c r="S44126"/>
    </row>
    <row r="44127" spans="18:19" ht="15" customHeight="1">
      <c r="R44127"/>
      <c r="S44127"/>
    </row>
    <row r="44128" spans="18:19" ht="15" customHeight="1">
      <c r="R44128"/>
      <c r="S44128"/>
    </row>
    <row r="44129" spans="18:19" ht="15" customHeight="1">
      <c r="R44129"/>
      <c r="S44129"/>
    </row>
    <row r="44130" spans="18:19" ht="15" customHeight="1">
      <c r="R44130"/>
      <c r="S44130"/>
    </row>
    <row r="44131" spans="18:19" ht="15" customHeight="1">
      <c r="R44131"/>
      <c r="S44131"/>
    </row>
    <row r="44132" spans="18:19" ht="15" customHeight="1">
      <c r="R44132"/>
      <c r="S44132"/>
    </row>
    <row r="44133" spans="18:19" ht="15" customHeight="1">
      <c r="R44133"/>
      <c r="S44133"/>
    </row>
    <row r="44134" spans="18:19" ht="15" customHeight="1">
      <c r="R44134"/>
      <c r="S44134"/>
    </row>
    <row r="44135" spans="18:19" ht="15" customHeight="1">
      <c r="R44135"/>
      <c r="S44135"/>
    </row>
    <row r="44136" spans="18:19" ht="15" customHeight="1">
      <c r="R44136"/>
      <c r="S44136"/>
    </row>
    <row r="44137" spans="18:19" ht="15" customHeight="1">
      <c r="R44137"/>
      <c r="S44137"/>
    </row>
    <row r="44138" spans="18:19" ht="15" customHeight="1">
      <c r="R44138"/>
      <c r="S44138"/>
    </row>
    <row r="44139" spans="18:19" ht="15" customHeight="1">
      <c r="R44139"/>
      <c r="S44139"/>
    </row>
    <row r="44140" spans="18:19" ht="15" customHeight="1">
      <c r="R44140"/>
      <c r="S44140"/>
    </row>
    <row r="44141" spans="18:19" ht="15" customHeight="1">
      <c r="R44141"/>
      <c r="S44141"/>
    </row>
    <row r="44142" spans="18:19" ht="15" customHeight="1">
      <c r="R44142"/>
      <c r="S44142"/>
    </row>
    <row r="44143" spans="18:19" ht="15" customHeight="1">
      <c r="R44143"/>
      <c r="S44143"/>
    </row>
    <row r="44144" spans="18:19" ht="15" customHeight="1">
      <c r="R44144"/>
      <c r="S44144"/>
    </row>
    <row r="44145" spans="18:19" ht="15" customHeight="1">
      <c r="R44145"/>
      <c r="S44145"/>
    </row>
    <row r="44146" spans="18:19" ht="15" customHeight="1">
      <c r="R44146"/>
      <c r="S44146"/>
    </row>
    <row r="44147" spans="18:19" ht="15" customHeight="1">
      <c r="R44147"/>
      <c r="S44147"/>
    </row>
    <row r="44148" spans="18:19" ht="15" customHeight="1">
      <c r="R44148"/>
      <c r="S44148"/>
    </row>
    <row r="44149" spans="18:19" ht="15" customHeight="1">
      <c r="R44149"/>
      <c r="S44149"/>
    </row>
    <row r="44150" spans="18:19" ht="15" customHeight="1">
      <c r="R44150"/>
      <c r="S44150"/>
    </row>
    <row r="44151" spans="18:19" ht="15" customHeight="1">
      <c r="R44151"/>
      <c r="S44151"/>
    </row>
    <row r="44152" spans="18:19" ht="15" customHeight="1">
      <c r="R44152"/>
      <c r="S44152"/>
    </row>
    <row r="44153" spans="18:19" ht="15" customHeight="1">
      <c r="R44153"/>
      <c r="S44153"/>
    </row>
    <row r="44154" spans="18:19" ht="15" customHeight="1">
      <c r="R44154"/>
      <c r="S44154"/>
    </row>
    <row r="44155" spans="18:19" ht="15" customHeight="1">
      <c r="R44155"/>
      <c r="S44155"/>
    </row>
    <row r="44156" spans="18:19" ht="15" customHeight="1">
      <c r="R44156"/>
      <c r="S44156"/>
    </row>
    <row r="44157" spans="18:19" ht="15" customHeight="1">
      <c r="R44157"/>
      <c r="S44157"/>
    </row>
    <row r="44158" spans="18:19" ht="15" customHeight="1">
      <c r="R44158"/>
      <c r="S44158"/>
    </row>
    <row r="44159" spans="18:19" ht="15" customHeight="1">
      <c r="R44159"/>
      <c r="S44159"/>
    </row>
    <row r="44160" spans="18:19" ht="15" customHeight="1">
      <c r="R44160"/>
      <c r="S44160"/>
    </row>
    <row r="44161" spans="18:19" ht="15" customHeight="1">
      <c r="R44161"/>
      <c r="S44161"/>
    </row>
    <row r="44162" spans="18:19" ht="15" customHeight="1">
      <c r="R44162"/>
      <c r="S44162"/>
    </row>
    <row r="44163" spans="18:19" ht="15" customHeight="1">
      <c r="R44163"/>
      <c r="S44163"/>
    </row>
    <row r="44164" spans="18:19" ht="15" customHeight="1">
      <c r="R44164"/>
      <c r="S44164"/>
    </row>
    <row r="44165" spans="18:19" ht="15" customHeight="1">
      <c r="R44165"/>
      <c r="S44165"/>
    </row>
    <row r="44166" spans="18:19" ht="15" customHeight="1">
      <c r="R44166"/>
      <c r="S44166"/>
    </row>
    <row r="44167" spans="18:19" ht="15" customHeight="1">
      <c r="R44167"/>
      <c r="S44167"/>
    </row>
    <row r="44168" spans="18:19" ht="15" customHeight="1">
      <c r="R44168"/>
      <c r="S44168"/>
    </row>
    <row r="44169" spans="18:19" ht="15" customHeight="1">
      <c r="R44169"/>
      <c r="S44169"/>
    </row>
    <row r="44170" spans="18:19" ht="15" customHeight="1">
      <c r="R44170"/>
      <c r="S44170"/>
    </row>
    <row r="44171" spans="18:19" ht="15" customHeight="1">
      <c r="R44171"/>
      <c r="S44171"/>
    </row>
    <row r="44172" spans="18:19" ht="15" customHeight="1">
      <c r="R44172"/>
      <c r="S44172"/>
    </row>
    <row r="44173" spans="18:19" ht="15" customHeight="1">
      <c r="R44173"/>
      <c r="S44173"/>
    </row>
    <row r="44174" spans="18:19" ht="15" customHeight="1">
      <c r="R44174"/>
      <c r="S44174"/>
    </row>
    <row r="44175" spans="18:19" ht="15" customHeight="1">
      <c r="R44175"/>
      <c r="S44175"/>
    </row>
    <row r="44176" spans="18:19" ht="15" customHeight="1">
      <c r="R44176"/>
      <c r="S44176"/>
    </row>
    <row r="44177" spans="18:19" ht="15" customHeight="1">
      <c r="R44177"/>
      <c r="S44177"/>
    </row>
    <row r="44178" spans="18:19" ht="15" customHeight="1">
      <c r="R44178"/>
      <c r="S44178"/>
    </row>
    <row r="44179" spans="18:19" ht="15" customHeight="1">
      <c r="R44179"/>
      <c r="S44179"/>
    </row>
    <row r="44180" spans="18:19" ht="15" customHeight="1">
      <c r="R44180"/>
      <c r="S44180"/>
    </row>
    <row r="44181" spans="18:19" ht="15" customHeight="1">
      <c r="R44181"/>
      <c r="S44181"/>
    </row>
    <row r="44182" spans="18:19" ht="15" customHeight="1">
      <c r="R44182"/>
      <c r="S44182"/>
    </row>
    <row r="44183" spans="18:19" ht="15" customHeight="1">
      <c r="R44183"/>
      <c r="S44183"/>
    </row>
    <row r="44184" spans="18:19" ht="15" customHeight="1">
      <c r="R44184"/>
      <c r="S44184"/>
    </row>
    <row r="44185" spans="18:19" ht="15" customHeight="1">
      <c r="R44185"/>
      <c r="S44185"/>
    </row>
    <row r="44186" spans="18:19" ht="15" customHeight="1">
      <c r="R44186"/>
      <c r="S44186"/>
    </row>
    <row r="44187" spans="18:19" ht="15" customHeight="1">
      <c r="R44187"/>
      <c r="S44187"/>
    </row>
    <row r="44188" spans="18:19" ht="15" customHeight="1">
      <c r="R44188"/>
      <c r="S44188"/>
    </row>
    <row r="44189" spans="18:19" ht="15" customHeight="1">
      <c r="R44189"/>
      <c r="S44189"/>
    </row>
    <row r="44190" spans="18:19" ht="15" customHeight="1">
      <c r="R44190"/>
      <c r="S44190"/>
    </row>
    <row r="44191" spans="18:19" ht="15" customHeight="1">
      <c r="R44191"/>
      <c r="S44191"/>
    </row>
    <row r="44192" spans="18:19" ht="15" customHeight="1">
      <c r="R44192"/>
      <c r="S44192"/>
    </row>
    <row r="44193" spans="18:19" ht="15" customHeight="1">
      <c r="R44193"/>
      <c r="S44193"/>
    </row>
    <row r="44194" spans="18:19" ht="15" customHeight="1">
      <c r="R44194"/>
      <c r="S44194"/>
    </row>
    <row r="44195" spans="18:19" ht="15" customHeight="1">
      <c r="R44195"/>
      <c r="S44195"/>
    </row>
    <row r="44196" spans="18:19" ht="15" customHeight="1">
      <c r="R44196"/>
      <c r="S44196"/>
    </row>
    <row r="44197" spans="18:19" ht="15" customHeight="1">
      <c r="R44197"/>
      <c r="S44197"/>
    </row>
    <row r="44198" spans="18:19" ht="15" customHeight="1">
      <c r="R44198"/>
      <c r="S44198"/>
    </row>
    <row r="44199" spans="18:19" ht="15" customHeight="1">
      <c r="R44199"/>
      <c r="S44199"/>
    </row>
    <row r="44200" spans="18:19" ht="15" customHeight="1">
      <c r="R44200"/>
      <c r="S44200"/>
    </row>
    <row r="44201" spans="18:19" ht="15" customHeight="1">
      <c r="R44201"/>
      <c r="S44201"/>
    </row>
    <row r="44202" spans="18:19" ht="15" customHeight="1">
      <c r="R44202"/>
      <c r="S44202"/>
    </row>
    <row r="44203" spans="18:19" ht="15" customHeight="1">
      <c r="R44203"/>
      <c r="S44203"/>
    </row>
    <row r="44204" spans="18:19" ht="15" customHeight="1">
      <c r="R44204"/>
      <c r="S44204"/>
    </row>
    <row r="44205" spans="18:19" ht="15" customHeight="1">
      <c r="R44205"/>
      <c r="S44205"/>
    </row>
    <row r="44206" spans="18:19" ht="15" customHeight="1">
      <c r="R44206"/>
      <c r="S44206"/>
    </row>
    <row r="44207" spans="18:19" ht="15" customHeight="1">
      <c r="R44207"/>
      <c r="S44207"/>
    </row>
    <row r="44208" spans="18:19" ht="15" customHeight="1">
      <c r="R44208"/>
      <c r="S44208"/>
    </row>
    <row r="44209" spans="18:19" ht="15" customHeight="1">
      <c r="R44209"/>
      <c r="S44209"/>
    </row>
    <row r="44210" spans="18:19" ht="15" customHeight="1">
      <c r="R44210"/>
      <c r="S44210"/>
    </row>
    <row r="44211" spans="18:19" ht="15" customHeight="1">
      <c r="R44211"/>
      <c r="S44211"/>
    </row>
    <row r="44212" spans="18:19" ht="15" customHeight="1">
      <c r="R44212"/>
      <c r="S44212"/>
    </row>
    <row r="44213" spans="18:19" ht="15" customHeight="1">
      <c r="R44213"/>
      <c r="S44213"/>
    </row>
    <row r="44214" spans="18:19" ht="15" customHeight="1">
      <c r="R44214"/>
      <c r="S44214"/>
    </row>
    <row r="44215" spans="18:19" ht="15" customHeight="1">
      <c r="R44215"/>
      <c r="S44215"/>
    </row>
    <row r="44216" spans="18:19" ht="15" customHeight="1">
      <c r="R44216"/>
      <c r="S44216"/>
    </row>
    <row r="44217" spans="18:19" ht="15" customHeight="1">
      <c r="R44217"/>
      <c r="S44217"/>
    </row>
    <row r="44218" spans="18:19" ht="15" customHeight="1">
      <c r="R44218"/>
      <c r="S44218"/>
    </row>
    <row r="44219" spans="18:19" ht="15" customHeight="1">
      <c r="R44219"/>
      <c r="S44219"/>
    </row>
    <row r="44220" spans="18:19" ht="15" customHeight="1">
      <c r="R44220"/>
      <c r="S44220"/>
    </row>
    <row r="44221" spans="18:19" ht="15" customHeight="1">
      <c r="R44221"/>
      <c r="S44221"/>
    </row>
    <row r="44222" spans="18:19" ht="15" customHeight="1">
      <c r="R44222"/>
      <c r="S44222"/>
    </row>
    <row r="44223" spans="18:19" ht="15" customHeight="1">
      <c r="R44223"/>
      <c r="S44223"/>
    </row>
    <row r="44224" spans="18:19" ht="15" customHeight="1">
      <c r="R44224"/>
      <c r="S44224"/>
    </row>
    <row r="44225" spans="18:19" ht="15" customHeight="1">
      <c r="R44225"/>
      <c r="S44225"/>
    </row>
    <row r="44226" spans="18:19" ht="15" customHeight="1">
      <c r="R44226"/>
      <c r="S44226"/>
    </row>
    <row r="44227" spans="18:19" ht="15" customHeight="1">
      <c r="R44227"/>
      <c r="S44227"/>
    </row>
    <row r="44228" spans="18:19" ht="15" customHeight="1">
      <c r="R44228"/>
      <c r="S44228"/>
    </row>
    <row r="44229" spans="18:19" ht="15" customHeight="1">
      <c r="R44229"/>
      <c r="S44229"/>
    </row>
    <row r="44230" spans="18:19" ht="15" customHeight="1">
      <c r="R44230"/>
      <c r="S44230"/>
    </row>
    <row r="44231" spans="18:19" ht="15" customHeight="1">
      <c r="R44231"/>
      <c r="S44231"/>
    </row>
    <row r="44232" spans="18:19" ht="15" customHeight="1">
      <c r="R44232"/>
      <c r="S44232"/>
    </row>
    <row r="44233" spans="18:19" ht="15" customHeight="1">
      <c r="R44233"/>
      <c r="S44233"/>
    </row>
    <row r="44234" spans="18:19" ht="15" customHeight="1">
      <c r="R44234"/>
      <c r="S44234"/>
    </row>
    <row r="44235" spans="18:19" ht="15" customHeight="1">
      <c r="R44235"/>
      <c r="S44235"/>
    </row>
    <row r="44236" spans="18:19" ht="15" customHeight="1">
      <c r="R44236"/>
      <c r="S44236"/>
    </row>
    <row r="44237" spans="18:19" ht="15" customHeight="1">
      <c r="R44237"/>
      <c r="S44237"/>
    </row>
    <row r="44238" spans="18:19" ht="15" customHeight="1">
      <c r="R44238"/>
      <c r="S44238"/>
    </row>
    <row r="44239" spans="18:19" ht="15" customHeight="1">
      <c r="R44239"/>
      <c r="S44239"/>
    </row>
    <row r="44240" spans="18:19" ht="15" customHeight="1">
      <c r="R44240"/>
      <c r="S44240"/>
    </row>
    <row r="44241" spans="18:19" ht="15" customHeight="1">
      <c r="R44241"/>
      <c r="S44241"/>
    </row>
    <row r="44242" spans="18:19" ht="15" customHeight="1">
      <c r="R44242"/>
      <c r="S44242"/>
    </row>
    <row r="44243" spans="18:19" ht="15" customHeight="1">
      <c r="R44243"/>
      <c r="S44243"/>
    </row>
    <row r="44244" spans="18:19" ht="15" customHeight="1">
      <c r="R44244"/>
      <c r="S44244"/>
    </row>
    <row r="44245" spans="18:19" ht="15" customHeight="1">
      <c r="R44245"/>
      <c r="S44245"/>
    </row>
    <row r="44246" spans="18:19" ht="15" customHeight="1">
      <c r="R44246"/>
      <c r="S44246"/>
    </row>
    <row r="44247" spans="18:19" ht="15" customHeight="1">
      <c r="R44247"/>
      <c r="S44247"/>
    </row>
    <row r="44248" spans="18:19" ht="15" customHeight="1">
      <c r="R44248"/>
      <c r="S44248"/>
    </row>
    <row r="44249" spans="18:19" ht="15" customHeight="1">
      <c r="R44249"/>
      <c r="S44249"/>
    </row>
    <row r="44250" spans="18:19" ht="15" customHeight="1">
      <c r="R44250"/>
      <c r="S44250"/>
    </row>
    <row r="44251" spans="18:19" ht="15" customHeight="1">
      <c r="R44251"/>
      <c r="S44251"/>
    </row>
    <row r="44252" spans="18:19" ht="15" customHeight="1">
      <c r="R44252"/>
      <c r="S44252"/>
    </row>
    <row r="44253" spans="18:19" ht="15" customHeight="1">
      <c r="R44253"/>
      <c r="S44253"/>
    </row>
    <row r="44254" spans="18:19" ht="15" customHeight="1">
      <c r="R44254"/>
      <c r="S44254"/>
    </row>
    <row r="44255" spans="18:19" ht="15" customHeight="1">
      <c r="R44255"/>
      <c r="S44255"/>
    </row>
    <row r="44256" spans="18:19" ht="15" customHeight="1">
      <c r="R44256"/>
      <c r="S44256"/>
    </row>
    <row r="44257" spans="18:19" ht="15" customHeight="1">
      <c r="R44257"/>
      <c r="S44257"/>
    </row>
    <row r="44258" spans="18:19" ht="15" customHeight="1">
      <c r="R44258"/>
      <c r="S44258"/>
    </row>
    <row r="44259" spans="18:19" ht="15" customHeight="1">
      <c r="R44259"/>
      <c r="S44259"/>
    </row>
    <row r="44260" spans="18:19" ht="15" customHeight="1">
      <c r="R44260"/>
      <c r="S44260"/>
    </row>
    <row r="44261" spans="18:19" ht="15" customHeight="1">
      <c r="R44261"/>
      <c r="S44261"/>
    </row>
    <row r="44262" spans="18:19" ht="15" customHeight="1">
      <c r="R44262"/>
      <c r="S44262"/>
    </row>
    <row r="44263" spans="18:19" ht="15" customHeight="1">
      <c r="R44263"/>
      <c r="S44263"/>
    </row>
    <row r="44264" spans="18:19" ht="15" customHeight="1">
      <c r="R44264"/>
      <c r="S44264"/>
    </row>
    <row r="44265" spans="18:19" ht="15" customHeight="1">
      <c r="R44265"/>
      <c r="S44265"/>
    </row>
    <row r="44266" spans="18:19" ht="15" customHeight="1">
      <c r="R44266"/>
      <c r="S44266"/>
    </row>
    <row r="44267" spans="18:19" ht="15" customHeight="1">
      <c r="R44267"/>
      <c r="S44267"/>
    </row>
    <row r="44268" spans="18:19" ht="15" customHeight="1">
      <c r="R44268"/>
      <c r="S44268"/>
    </row>
    <row r="44269" spans="18:19" ht="15" customHeight="1">
      <c r="R44269"/>
      <c r="S44269"/>
    </row>
    <row r="44270" spans="18:19" ht="15" customHeight="1">
      <c r="R44270"/>
      <c r="S44270"/>
    </row>
    <row r="44271" spans="18:19" ht="15" customHeight="1">
      <c r="R44271"/>
      <c r="S44271"/>
    </row>
    <row r="44272" spans="18:19" ht="15" customHeight="1">
      <c r="R44272"/>
      <c r="S44272"/>
    </row>
    <row r="44273" spans="18:19" ht="15" customHeight="1">
      <c r="R44273"/>
      <c r="S44273"/>
    </row>
    <row r="44274" spans="18:19" ht="15" customHeight="1">
      <c r="R44274"/>
      <c r="S44274"/>
    </row>
    <row r="44275" spans="18:19" ht="15" customHeight="1">
      <c r="R44275"/>
      <c r="S44275"/>
    </row>
    <row r="44276" spans="18:19" ht="15" customHeight="1">
      <c r="R44276"/>
      <c r="S44276"/>
    </row>
    <row r="44277" spans="18:19" ht="15" customHeight="1">
      <c r="R44277"/>
      <c r="S44277"/>
    </row>
    <row r="44278" spans="18:19" ht="15" customHeight="1">
      <c r="R44278"/>
      <c r="S44278"/>
    </row>
    <row r="44279" spans="18:19" ht="15" customHeight="1">
      <c r="R44279"/>
      <c r="S44279"/>
    </row>
    <row r="44280" spans="18:19" ht="15" customHeight="1">
      <c r="R44280"/>
      <c r="S44280"/>
    </row>
    <row r="44281" spans="18:19" ht="15" customHeight="1">
      <c r="R44281"/>
      <c r="S44281"/>
    </row>
    <row r="44282" spans="18:19" ht="15" customHeight="1">
      <c r="R44282"/>
      <c r="S44282"/>
    </row>
    <row r="44283" spans="18:19" ht="15" customHeight="1">
      <c r="R44283"/>
      <c r="S44283"/>
    </row>
    <row r="44284" spans="18:19" ht="15" customHeight="1">
      <c r="R44284"/>
      <c r="S44284"/>
    </row>
    <row r="44285" spans="18:19" ht="15" customHeight="1">
      <c r="R44285"/>
      <c r="S44285"/>
    </row>
    <row r="44286" spans="18:19" ht="15" customHeight="1">
      <c r="R44286"/>
      <c r="S44286"/>
    </row>
    <row r="44287" spans="18:19" ht="15" customHeight="1">
      <c r="R44287"/>
      <c r="S44287"/>
    </row>
    <row r="44288" spans="18:19" ht="15" customHeight="1">
      <c r="R44288"/>
      <c r="S44288"/>
    </row>
    <row r="44289" spans="18:19" ht="15" customHeight="1">
      <c r="R44289"/>
      <c r="S44289"/>
    </row>
    <row r="44290" spans="18:19" ht="15" customHeight="1">
      <c r="R44290"/>
      <c r="S44290"/>
    </row>
    <row r="44291" spans="18:19" ht="15" customHeight="1">
      <c r="R44291"/>
      <c r="S44291"/>
    </row>
    <row r="44292" spans="18:19" ht="15" customHeight="1">
      <c r="R44292"/>
      <c r="S44292"/>
    </row>
    <row r="44293" spans="18:19" ht="15" customHeight="1">
      <c r="R44293"/>
      <c r="S44293"/>
    </row>
    <row r="44294" spans="18:19" ht="15" customHeight="1">
      <c r="R44294"/>
      <c r="S44294"/>
    </row>
    <row r="44295" spans="18:19" ht="15" customHeight="1">
      <c r="R44295"/>
      <c r="S44295"/>
    </row>
    <row r="44296" spans="18:19" ht="15" customHeight="1">
      <c r="R44296"/>
      <c r="S44296"/>
    </row>
    <row r="44297" spans="18:19" ht="15" customHeight="1">
      <c r="R44297"/>
      <c r="S44297"/>
    </row>
    <row r="44298" spans="18:19" ht="15" customHeight="1">
      <c r="R44298"/>
      <c r="S44298"/>
    </row>
    <row r="44299" spans="18:19" ht="15" customHeight="1">
      <c r="R44299"/>
      <c r="S44299"/>
    </row>
    <row r="44300" spans="18:19" ht="15" customHeight="1">
      <c r="R44300"/>
      <c r="S44300"/>
    </row>
    <row r="44301" spans="18:19" ht="15" customHeight="1">
      <c r="R44301"/>
      <c r="S44301"/>
    </row>
    <row r="44302" spans="18:19" ht="15" customHeight="1">
      <c r="R44302"/>
      <c r="S44302"/>
    </row>
    <row r="44303" spans="18:19" ht="15" customHeight="1">
      <c r="R44303"/>
      <c r="S44303"/>
    </row>
    <row r="44304" spans="18:19" ht="15" customHeight="1">
      <c r="R44304"/>
      <c r="S44304"/>
    </row>
    <row r="44305" spans="18:19" ht="15" customHeight="1">
      <c r="R44305"/>
      <c r="S44305"/>
    </row>
    <row r="44306" spans="18:19" ht="15" customHeight="1">
      <c r="R44306"/>
      <c r="S44306"/>
    </row>
    <row r="44307" spans="18:19" ht="15" customHeight="1">
      <c r="R44307"/>
      <c r="S44307"/>
    </row>
    <row r="44308" spans="18:19" ht="15" customHeight="1">
      <c r="R44308"/>
      <c r="S44308"/>
    </row>
    <row r="44309" spans="18:19" ht="15" customHeight="1">
      <c r="R44309"/>
      <c r="S44309"/>
    </row>
    <row r="44310" spans="18:19" ht="15" customHeight="1">
      <c r="R44310"/>
      <c r="S44310"/>
    </row>
    <row r="44311" spans="18:19" ht="15" customHeight="1">
      <c r="R44311"/>
      <c r="S44311"/>
    </row>
    <row r="44312" spans="18:19" ht="15" customHeight="1">
      <c r="R44312"/>
      <c r="S44312"/>
    </row>
    <row r="44313" spans="18:19" ht="15" customHeight="1">
      <c r="R44313"/>
      <c r="S44313"/>
    </row>
    <row r="44314" spans="18:19" ht="15" customHeight="1">
      <c r="R44314"/>
      <c r="S44314"/>
    </row>
    <row r="44315" spans="18:19" ht="15" customHeight="1">
      <c r="R44315"/>
      <c r="S44315"/>
    </row>
    <row r="44316" spans="18:19" ht="15" customHeight="1">
      <c r="R44316"/>
      <c r="S44316"/>
    </row>
    <row r="44317" spans="18:19" ht="15" customHeight="1">
      <c r="R44317"/>
      <c r="S44317"/>
    </row>
    <row r="44318" spans="18:19" ht="15" customHeight="1">
      <c r="R44318"/>
      <c r="S44318"/>
    </row>
    <row r="44319" spans="18:19" ht="15" customHeight="1">
      <c r="R44319"/>
      <c r="S44319"/>
    </row>
    <row r="44320" spans="18:19" ht="15" customHeight="1">
      <c r="R44320"/>
      <c r="S44320"/>
    </row>
    <row r="44321" spans="18:19" ht="15" customHeight="1">
      <c r="R44321"/>
      <c r="S44321"/>
    </row>
    <row r="44322" spans="18:19" ht="15" customHeight="1">
      <c r="R44322"/>
      <c r="S44322"/>
    </row>
    <row r="44323" spans="18:19" ht="15" customHeight="1">
      <c r="R44323"/>
      <c r="S44323"/>
    </row>
    <row r="44324" spans="18:19" ht="15" customHeight="1">
      <c r="R44324"/>
      <c r="S44324"/>
    </row>
    <row r="44325" spans="18:19" ht="15" customHeight="1">
      <c r="R44325"/>
      <c r="S44325"/>
    </row>
    <row r="44326" spans="18:19" ht="15" customHeight="1">
      <c r="R44326"/>
      <c r="S44326"/>
    </row>
    <row r="44327" spans="18:19" ht="15" customHeight="1">
      <c r="R44327"/>
      <c r="S44327"/>
    </row>
    <row r="44328" spans="18:19" ht="15" customHeight="1">
      <c r="R44328"/>
      <c r="S44328"/>
    </row>
    <row r="44329" spans="18:19" ht="15" customHeight="1">
      <c r="R44329"/>
      <c r="S44329"/>
    </row>
    <row r="44330" spans="18:19" ht="15" customHeight="1">
      <c r="R44330"/>
      <c r="S44330"/>
    </row>
    <row r="44331" spans="18:19" ht="15" customHeight="1">
      <c r="R44331"/>
      <c r="S44331"/>
    </row>
    <row r="44332" spans="18:19" ht="15" customHeight="1">
      <c r="R44332"/>
      <c r="S44332"/>
    </row>
    <row r="44333" spans="18:19" ht="15" customHeight="1">
      <c r="R44333"/>
      <c r="S44333"/>
    </row>
    <row r="44334" spans="18:19" ht="15" customHeight="1">
      <c r="R44334"/>
      <c r="S44334"/>
    </row>
    <row r="44335" spans="18:19" ht="15" customHeight="1">
      <c r="R44335"/>
      <c r="S44335"/>
    </row>
    <row r="44336" spans="18:19" ht="15" customHeight="1">
      <c r="R44336"/>
      <c r="S44336"/>
    </row>
    <row r="44337" spans="18:19" ht="15" customHeight="1">
      <c r="R44337"/>
      <c r="S44337"/>
    </row>
    <row r="44338" spans="18:19" ht="15" customHeight="1">
      <c r="R44338"/>
      <c r="S44338"/>
    </row>
    <row r="44339" spans="18:19" ht="15" customHeight="1">
      <c r="R44339"/>
      <c r="S44339"/>
    </row>
    <row r="44340" spans="18:19" ht="15" customHeight="1">
      <c r="R44340"/>
      <c r="S44340"/>
    </row>
    <row r="44341" spans="18:19" ht="15" customHeight="1">
      <c r="R44341"/>
      <c r="S44341"/>
    </row>
    <row r="44342" spans="18:19" ht="15" customHeight="1">
      <c r="R44342"/>
      <c r="S44342"/>
    </row>
    <row r="44343" spans="18:19" ht="15" customHeight="1">
      <c r="R44343"/>
      <c r="S44343"/>
    </row>
    <row r="44344" spans="18:19" ht="15" customHeight="1">
      <c r="R44344"/>
      <c r="S44344"/>
    </row>
    <row r="44345" spans="18:19" ht="15" customHeight="1">
      <c r="R44345"/>
      <c r="S44345"/>
    </row>
    <row r="44346" spans="18:19" ht="15" customHeight="1">
      <c r="R44346"/>
      <c r="S44346"/>
    </row>
    <row r="44347" spans="18:19" ht="15" customHeight="1">
      <c r="R44347"/>
      <c r="S44347"/>
    </row>
    <row r="44348" spans="18:19" ht="15" customHeight="1">
      <c r="R44348"/>
      <c r="S44348"/>
    </row>
    <row r="44349" spans="18:19" ht="15" customHeight="1">
      <c r="R44349"/>
      <c r="S44349"/>
    </row>
    <row r="44350" spans="18:19" ht="15" customHeight="1">
      <c r="R44350"/>
      <c r="S44350"/>
    </row>
    <row r="44351" spans="18:19" ht="15" customHeight="1">
      <c r="R44351"/>
      <c r="S44351"/>
    </row>
    <row r="44352" spans="18:19" ht="15" customHeight="1">
      <c r="R44352"/>
      <c r="S44352"/>
    </row>
    <row r="44353" spans="18:19" ht="15" customHeight="1">
      <c r="R44353"/>
      <c r="S44353"/>
    </row>
    <row r="44354" spans="18:19" ht="15" customHeight="1">
      <c r="R44354"/>
      <c r="S44354"/>
    </row>
    <row r="44355" spans="18:19" ht="15" customHeight="1">
      <c r="R44355"/>
      <c r="S44355"/>
    </row>
    <row r="44356" spans="18:19" ht="15" customHeight="1">
      <c r="R44356"/>
      <c r="S44356"/>
    </row>
    <row r="44357" spans="18:19" ht="15" customHeight="1">
      <c r="R44357"/>
      <c r="S44357"/>
    </row>
    <row r="44358" spans="18:19" ht="15" customHeight="1">
      <c r="R44358"/>
      <c r="S44358"/>
    </row>
    <row r="44359" spans="18:19" ht="15" customHeight="1">
      <c r="R44359"/>
      <c r="S44359"/>
    </row>
    <row r="44360" spans="18:19" ht="15" customHeight="1">
      <c r="R44360"/>
      <c r="S44360"/>
    </row>
    <row r="44361" spans="18:19" ht="15" customHeight="1">
      <c r="R44361"/>
      <c r="S44361"/>
    </row>
    <row r="44362" spans="18:19" ht="15" customHeight="1">
      <c r="R44362"/>
      <c r="S44362"/>
    </row>
    <row r="44363" spans="18:19" ht="15" customHeight="1">
      <c r="R44363"/>
      <c r="S44363"/>
    </row>
    <row r="44364" spans="18:19" ht="15" customHeight="1">
      <c r="R44364"/>
      <c r="S44364"/>
    </row>
    <row r="44365" spans="18:19" ht="15" customHeight="1">
      <c r="R44365"/>
      <c r="S44365"/>
    </row>
    <row r="44366" spans="18:19" ht="15" customHeight="1">
      <c r="R44366"/>
      <c r="S44366"/>
    </row>
    <row r="44367" spans="18:19" ht="15" customHeight="1">
      <c r="R44367"/>
      <c r="S44367"/>
    </row>
    <row r="44368" spans="18:19" ht="15" customHeight="1">
      <c r="R44368"/>
      <c r="S44368"/>
    </row>
    <row r="44369" spans="18:19" ht="15" customHeight="1">
      <c r="R44369"/>
      <c r="S44369"/>
    </row>
    <row r="44370" spans="18:19" ht="15" customHeight="1">
      <c r="R44370"/>
      <c r="S44370"/>
    </row>
    <row r="44371" spans="18:19" ht="15" customHeight="1">
      <c r="R44371"/>
      <c r="S44371"/>
    </row>
    <row r="44372" spans="18:19" ht="15" customHeight="1">
      <c r="R44372"/>
      <c r="S44372"/>
    </row>
    <row r="44373" spans="18:19" ht="15" customHeight="1">
      <c r="R44373"/>
      <c r="S44373"/>
    </row>
    <row r="44374" spans="18:19" ht="15" customHeight="1">
      <c r="R44374"/>
      <c r="S44374"/>
    </row>
    <row r="44375" spans="18:19" ht="15" customHeight="1">
      <c r="R44375"/>
      <c r="S44375"/>
    </row>
    <row r="44376" spans="18:19" ht="15" customHeight="1">
      <c r="R44376"/>
      <c r="S44376"/>
    </row>
    <row r="44377" spans="18:19" ht="15" customHeight="1">
      <c r="R44377"/>
      <c r="S44377"/>
    </row>
    <row r="44378" spans="18:19" ht="15" customHeight="1">
      <c r="R44378"/>
      <c r="S44378"/>
    </row>
    <row r="44379" spans="18:19" ht="15" customHeight="1">
      <c r="R44379"/>
      <c r="S44379"/>
    </row>
    <row r="44380" spans="18:19" ht="15" customHeight="1">
      <c r="R44380"/>
      <c r="S44380"/>
    </row>
    <row r="44381" spans="18:19" ht="15" customHeight="1">
      <c r="R44381"/>
      <c r="S44381"/>
    </row>
    <row r="44382" spans="18:19" ht="15" customHeight="1">
      <c r="R44382"/>
      <c r="S44382"/>
    </row>
    <row r="44383" spans="18:19" ht="15" customHeight="1">
      <c r="R44383"/>
      <c r="S44383"/>
    </row>
    <row r="44384" spans="18:19" ht="15" customHeight="1">
      <c r="R44384"/>
      <c r="S44384"/>
    </row>
    <row r="44385" spans="18:19" ht="15" customHeight="1">
      <c r="R44385"/>
      <c r="S44385"/>
    </row>
    <row r="44386" spans="18:19" ht="15" customHeight="1">
      <c r="R44386"/>
      <c r="S44386"/>
    </row>
    <row r="44387" spans="18:19" ht="15" customHeight="1">
      <c r="R44387"/>
      <c r="S44387"/>
    </row>
    <row r="44388" spans="18:19" ht="15" customHeight="1">
      <c r="R44388"/>
      <c r="S44388"/>
    </row>
    <row r="44389" spans="18:19" ht="15" customHeight="1">
      <c r="R44389"/>
      <c r="S44389"/>
    </row>
    <row r="44390" spans="18:19" ht="15" customHeight="1">
      <c r="R44390"/>
      <c r="S44390"/>
    </row>
    <row r="44391" spans="18:19" ht="15" customHeight="1">
      <c r="R44391"/>
      <c r="S44391"/>
    </row>
    <row r="44392" spans="18:19" ht="15" customHeight="1">
      <c r="R44392"/>
      <c r="S44392"/>
    </row>
    <row r="44393" spans="18:19" ht="15" customHeight="1">
      <c r="R44393"/>
      <c r="S44393"/>
    </row>
    <row r="44394" spans="18:19" ht="15" customHeight="1">
      <c r="R44394"/>
      <c r="S44394"/>
    </row>
    <row r="44395" spans="18:19" ht="15" customHeight="1">
      <c r="R44395"/>
      <c r="S44395"/>
    </row>
    <row r="44396" spans="18:19" ht="15" customHeight="1">
      <c r="R44396"/>
      <c r="S44396"/>
    </row>
    <row r="44397" spans="18:19" ht="15" customHeight="1">
      <c r="R44397"/>
      <c r="S44397"/>
    </row>
    <row r="44398" spans="18:19" ht="15" customHeight="1">
      <c r="R44398"/>
      <c r="S44398"/>
    </row>
    <row r="44399" spans="18:19" ht="15" customHeight="1">
      <c r="R44399"/>
      <c r="S44399"/>
    </row>
    <row r="44400" spans="18:19" ht="15" customHeight="1">
      <c r="R44400"/>
      <c r="S44400"/>
    </row>
    <row r="44401" spans="18:19" ht="15" customHeight="1">
      <c r="R44401"/>
      <c r="S44401"/>
    </row>
    <row r="44402" spans="18:19" ht="15" customHeight="1">
      <c r="R44402"/>
      <c r="S44402"/>
    </row>
    <row r="44403" spans="18:19" ht="15" customHeight="1">
      <c r="R44403"/>
      <c r="S44403"/>
    </row>
    <row r="44404" spans="18:19" ht="15" customHeight="1">
      <c r="R44404"/>
      <c r="S44404"/>
    </row>
    <row r="44405" spans="18:19" ht="15" customHeight="1">
      <c r="R44405"/>
      <c r="S44405"/>
    </row>
    <row r="44406" spans="18:19" ht="15" customHeight="1">
      <c r="R44406"/>
      <c r="S44406"/>
    </row>
    <row r="44407" spans="18:19" ht="15" customHeight="1">
      <c r="R44407"/>
      <c r="S44407"/>
    </row>
    <row r="44408" spans="18:19" ht="15" customHeight="1">
      <c r="R44408"/>
      <c r="S44408"/>
    </row>
    <row r="44409" spans="18:19" ht="15" customHeight="1">
      <c r="R44409"/>
      <c r="S44409"/>
    </row>
    <row r="44410" spans="18:19" ht="15" customHeight="1">
      <c r="R44410"/>
      <c r="S44410"/>
    </row>
    <row r="44411" spans="18:19" ht="15" customHeight="1">
      <c r="R44411"/>
      <c r="S44411"/>
    </row>
    <row r="44412" spans="18:19" ht="15" customHeight="1">
      <c r="R44412"/>
      <c r="S44412"/>
    </row>
    <row r="44413" spans="18:19" ht="15" customHeight="1">
      <c r="R44413"/>
      <c r="S44413"/>
    </row>
    <row r="44414" spans="18:19" ht="15" customHeight="1">
      <c r="R44414"/>
      <c r="S44414"/>
    </row>
    <row r="44415" spans="18:19" ht="15" customHeight="1">
      <c r="R44415"/>
      <c r="S44415"/>
    </row>
    <row r="44416" spans="18:19" ht="15" customHeight="1">
      <c r="R44416"/>
      <c r="S44416"/>
    </row>
    <row r="44417" spans="18:19" ht="15" customHeight="1">
      <c r="R44417"/>
      <c r="S44417"/>
    </row>
    <row r="44418" spans="18:19" ht="15" customHeight="1">
      <c r="R44418"/>
      <c r="S44418"/>
    </row>
    <row r="44419" spans="18:19" ht="15" customHeight="1">
      <c r="R44419"/>
      <c r="S44419"/>
    </row>
    <row r="44420" spans="18:19" ht="15" customHeight="1">
      <c r="R44420"/>
      <c r="S44420"/>
    </row>
    <row r="44421" spans="18:19" ht="15" customHeight="1">
      <c r="R44421"/>
      <c r="S44421"/>
    </row>
    <row r="44422" spans="18:19" ht="15" customHeight="1">
      <c r="R44422"/>
      <c r="S44422"/>
    </row>
    <row r="44423" spans="18:19" ht="15" customHeight="1">
      <c r="R44423"/>
      <c r="S44423"/>
    </row>
    <row r="44424" spans="18:19" ht="15" customHeight="1">
      <c r="R44424"/>
      <c r="S44424"/>
    </row>
    <row r="44425" spans="18:19" ht="15" customHeight="1">
      <c r="R44425"/>
      <c r="S44425"/>
    </row>
    <row r="44426" spans="18:19" ht="15" customHeight="1">
      <c r="R44426"/>
      <c r="S44426"/>
    </row>
    <row r="44427" spans="18:19" ht="15" customHeight="1">
      <c r="R44427"/>
      <c r="S44427"/>
    </row>
    <row r="44428" spans="18:19" ht="15" customHeight="1">
      <c r="R44428"/>
      <c r="S44428"/>
    </row>
    <row r="44429" spans="18:19" ht="15" customHeight="1">
      <c r="R44429"/>
      <c r="S44429"/>
    </row>
    <row r="44430" spans="18:19" ht="15" customHeight="1">
      <c r="R44430"/>
      <c r="S44430"/>
    </row>
    <row r="44431" spans="18:19" ht="15" customHeight="1">
      <c r="R44431"/>
      <c r="S44431"/>
    </row>
    <row r="44432" spans="18:19" ht="15" customHeight="1">
      <c r="R44432"/>
      <c r="S44432"/>
    </row>
    <row r="44433" spans="18:19" ht="15" customHeight="1">
      <c r="R44433"/>
      <c r="S44433"/>
    </row>
    <row r="44434" spans="18:19" ht="15" customHeight="1">
      <c r="R44434"/>
      <c r="S44434"/>
    </row>
    <row r="44435" spans="18:19" ht="15" customHeight="1">
      <c r="R44435"/>
      <c r="S44435"/>
    </row>
    <row r="44436" spans="18:19" ht="15" customHeight="1">
      <c r="R44436"/>
      <c r="S44436"/>
    </row>
    <row r="44437" spans="18:19" ht="15" customHeight="1">
      <c r="R44437"/>
      <c r="S44437"/>
    </row>
    <row r="44438" spans="18:19" ht="15" customHeight="1">
      <c r="R44438"/>
      <c r="S44438"/>
    </row>
    <row r="44439" spans="18:19" ht="15" customHeight="1">
      <c r="R44439"/>
      <c r="S44439"/>
    </row>
    <row r="44440" spans="18:19" ht="15" customHeight="1">
      <c r="R44440"/>
      <c r="S44440"/>
    </row>
    <row r="44441" spans="18:19" ht="15" customHeight="1">
      <c r="R44441"/>
      <c r="S44441"/>
    </row>
    <row r="44442" spans="18:19" ht="15" customHeight="1">
      <c r="R44442"/>
      <c r="S44442"/>
    </row>
    <row r="44443" spans="18:19" ht="15" customHeight="1">
      <c r="R44443"/>
      <c r="S44443"/>
    </row>
    <row r="44444" spans="18:19" ht="15" customHeight="1">
      <c r="R44444"/>
      <c r="S44444"/>
    </row>
    <row r="44445" spans="18:19" ht="15" customHeight="1">
      <c r="R44445"/>
      <c r="S44445"/>
    </row>
    <row r="44446" spans="18:19" ht="15" customHeight="1">
      <c r="R44446"/>
      <c r="S44446"/>
    </row>
    <row r="44447" spans="18:19" ht="15" customHeight="1">
      <c r="R44447"/>
      <c r="S44447"/>
    </row>
    <row r="44448" spans="18:19" ht="15" customHeight="1">
      <c r="R44448"/>
      <c r="S44448"/>
    </row>
    <row r="44449" spans="18:19" ht="15" customHeight="1">
      <c r="R44449"/>
      <c r="S44449"/>
    </row>
    <row r="44450" spans="18:19" ht="15" customHeight="1">
      <c r="R44450"/>
      <c r="S44450"/>
    </row>
    <row r="44451" spans="18:19" ht="15" customHeight="1">
      <c r="R44451"/>
      <c r="S44451"/>
    </row>
    <row r="44452" spans="18:19" ht="15" customHeight="1">
      <c r="R44452"/>
      <c r="S44452"/>
    </row>
    <row r="44453" spans="18:19" ht="15" customHeight="1">
      <c r="R44453"/>
      <c r="S44453"/>
    </row>
    <row r="44454" spans="18:19" ht="15" customHeight="1">
      <c r="R44454"/>
      <c r="S44454"/>
    </row>
    <row r="44455" spans="18:19" ht="15" customHeight="1">
      <c r="R44455"/>
      <c r="S44455"/>
    </row>
    <row r="44456" spans="18:19" ht="15" customHeight="1">
      <c r="R44456"/>
      <c r="S44456"/>
    </row>
    <row r="44457" spans="18:19" ht="15" customHeight="1">
      <c r="R44457"/>
      <c r="S44457"/>
    </row>
    <row r="44458" spans="18:19" ht="15" customHeight="1">
      <c r="R44458"/>
      <c r="S44458"/>
    </row>
    <row r="44459" spans="18:19" ht="15" customHeight="1">
      <c r="R44459"/>
      <c r="S44459"/>
    </row>
    <row r="44460" spans="18:19" ht="15" customHeight="1">
      <c r="R44460"/>
      <c r="S44460"/>
    </row>
    <row r="44461" spans="18:19" ht="15" customHeight="1">
      <c r="R44461"/>
      <c r="S44461"/>
    </row>
    <row r="44462" spans="18:19" ht="15" customHeight="1">
      <c r="R44462"/>
      <c r="S44462"/>
    </row>
    <row r="44463" spans="18:19" ht="15" customHeight="1">
      <c r="R44463"/>
      <c r="S44463"/>
    </row>
    <row r="44464" spans="18:19" ht="15" customHeight="1">
      <c r="R44464"/>
      <c r="S44464"/>
    </row>
    <row r="44465" spans="18:19" ht="15" customHeight="1">
      <c r="R44465"/>
      <c r="S44465"/>
    </row>
    <row r="44466" spans="18:19" ht="15" customHeight="1">
      <c r="R44466"/>
      <c r="S44466"/>
    </row>
    <row r="44467" spans="18:19" ht="15" customHeight="1">
      <c r="R44467"/>
      <c r="S44467"/>
    </row>
    <row r="44468" spans="18:19" ht="15" customHeight="1">
      <c r="R44468"/>
      <c r="S44468"/>
    </row>
    <row r="44469" spans="18:19" ht="15" customHeight="1">
      <c r="R44469"/>
      <c r="S44469"/>
    </row>
    <row r="44470" spans="18:19" ht="15" customHeight="1">
      <c r="R44470"/>
      <c r="S44470"/>
    </row>
    <row r="44471" spans="18:19" ht="15" customHeight="1">
      <c r="R44471"/>
      <c r="S44471"/>
    </row>
    <row r="44472" spans="18:19" ht="15" customHeight="1">
      <c r="R44472"/>
      <c r="S44472"/>
    </row>
    <row r="44473" spans="18:19" ht="15" customHeight="1">
      <c r="R44473"/>
      <c r="S44473"/>
    </row>
    <row r="44474" spans="18:19" ht="15" customHeight="1">
      <c r="R44474"/>
      <c r="S44474"/>
    </row>
    <row r="44475" spans="18:19" ht="15" customHeight="1">
      <c r="R44475"/>
      <c r="S44475"/>
    </row>
    <row r="44476" spans="18:19" ht="15" customHeight="1">
      <c r="R44476"/>
      <c r="S44476"/>
    </row>
    <row r="44477" spans="18:19" ht="15" customHeight="1">
      <c r="R44477"/>
      <c r="S44477"/>
    </row>
    <row r="44478" spans="18:19" ht="15" customHeight="1">
      <c r="R44478"/>
      <c r="S44478"/>
    </row>
    <row r="44479" spans="18:19" ht="15" customHeight="1">
      <c r="R44479"/>
      <c r="S44479"/>
    </row>
    <row r="44480" spans="18:19" ht="15" customHeight="1">
      <c r="R44480"/>
      <c r="S44480"/>
    </row>
    <row r="44481" spans="18:19" ht="15" customHeight="1">
      <c r="R44481"/>
      <c r="S44481"/>
    </row>
    <row r="44482" spans="18:19" ht="15" customHeight="1">
      <c r="R44482"/>
      <c r="S44482"/>
    </row>
    <row r="44483" spans="18:19" ht="15" customHeight="1">
      <c r="R44483"/>
      <c r="S44483"/>
    </row>
    <row r="44484" spans="18:19" ht="15" customHeight="1">
      <c r="R44484"/>
      <c r="S44484"/>
    </row>
    <row r="44485" spans="18:19" ht="15" customHeight="1">
      <c r="R44485"/>
      <c r="S44485"/>
    </row>
    <row r="44486" spans="18:19" ht="15" customHeight="1">
      <c r="R44486"/>
      <c r="S44486"/>
    </row>
    <row r="44487" spans="18:19" ht="15" customHeight="1">
      <c r="R44487"/>
      <c r="S44487"/>
    </row>
    <row r="44488" spans="18:19" ht="15" customHeight="1">
      <c r="R44488"/>
      <c r="S44488"/>
    </row>
    <row r="44489" spans="18:19" ht="15" customHeight="1">
      <c r="R44489"/>
      <c r="S44489"/>
    </row>
    <row r="44490" spans="18:19" ht="15" customHeight="1">
      <c r="R44490"/>
      <c r="S44490"/>
    </row>
    <row r="44491" spans="18:19" ht="15" customHeight="1">
      <c r="R44491"/>
      <c r="S44491"/>
    </row>
    <row r="44492" spans="18:19" ht="15" customHeight="1">
      <c r="R44492"/>
      <c r="S44492"/>
    </row>
    <row r="44493" spans="18:19" ht="15" customHeight="1">
      <c r="R44493"/>
      <c r="S44493"/>
    </row>
    <row r="44494" spans="18:19" ht="15" customHeight="1">
      <c r="R44494"/>
      <c r="S44494"/>
    </row>
    <row r="44495" spans="18:19" ht="15" customHeight="1">
      <c r="R44495"/>
      <c r="S44495"/>
    </row>
    <row r="44496" spans="18:19" ht="15" customHeight="1">
      <c r="R44496"/>
      <c r="S44496"/>
    </row>
    <row r="44497" spans="18:19" ht="15" customHeight="1">
      <c r="R44497"/>
      <c r="S44497"/>
    </row>
    <row r="44498" spans="18:19" ht="15" customHeight="1">
      <c r="R44498"/>
      <c r="S44498"/>
    </row>
    <row r="44499" spans="18:19" ht="15" customHeight="1">
      <c r="R44499"/>
      <c r="S44499"/>
    </row>
    <row r="44500" spans="18:19" ht="15" customHeight="1">
      <c r="R44500"/>
      <c r="S44500"/>
    </row>
    <row r="44501" spans="18:19" ht="15" customHeight="1">
      <c r="R44501"/>
      <c r="S44501"/>
    </row>
    <row r="44502" spans="18:19" ht="15" customHeight="1">
      <c r="R44502"/>
      <c r="S44502"/>
    </row>
    <row r="44503" spans="18:19" ht="15" customHeight="1">
      <c r="R44503"/>
      <c r="S44503"/>
    </row>
    <row r="44504" spans="18:19" ht="15" customHeight="1">
      <c r="R44504"/>
      <c r="S44504"/>
    </row>
    <row r="44505" spans="18:19" ht="15" customHeight="1">
      <c r="R44505"/>
      <c r="S44505"/>
    </row>
    <row r="44506" spans="18:19" ht="15" customHeight="1">
      <c r="R44506"/>
      <c r="S44506"/>
    </row>
    <row r="44507" spans="18:19" ht="15" customHeight="1">
      <c r="R44507"/>
      <c r="S44507"/>
    </row>
    <row r="44508" spans="18:19" ht="15" customHeight="1">
      <c r="R44508"/>
      <c r="S44508"/>
    </row>
    <row r="44509" spans="18:19" ht="15" customHeight="1">
      <c r="R44509"/>
      <c r="S44509"/>
    </row>
    <row r="44510" spans="18:19" ht="15" customHeight="1">
      <c r="R44510"/>
      <c r="S44510"/>
    </row>
    <row r="44511" spans="18:19" ht="15" customHeight="1">
      <c r="R44511"/>
      <c r="S44511"/>
    </row>
    <row r="44512" spans="18:19" ht="15" customHeight="1">
      <c r="R44512"/>
      <c r="S44512"/>
    </row>
    <row r="44513" spans="18:19" ht="15" customHeight="1">
      <c r="R44513"/>
      <c r="S44513"/>
    </row>
    <row r="44514" spans="18:19" ht="15" customHeight="1">
      <c r="R44514"/>
      <c r="S44514"/>
    </row>
    <row r="44515" spans="18:19" ht="15" customHeight="1">
      <c r="R44515"/>
      <c r="S44515"/>
    </row>
    <row r="44516" spans="18:19" ht="15" customHeight="1">
      <c r="R44516"/>
      <c r="S44516"/>
    </row>
    <row r="44517" spans="18:19" ht="15" customHeight="1">
      <c r="R44517"/>
      <c r="S44517"/>
    </row>
    <row r="44518" spans="18:19" ht="15" customHeight="1">
      <c r="R44518"/>
      <c r="S44518"/>
    </row>
    <row r="44519" spans="18:19" ht="15" customHeight="1">
      <c r="R44519"/>
      <c r="S44519"/>
    </row>
    <row r="44520" spans="18:19" ht="15" customHeight="1">
      <c r="R44520"/>
      <c r="S44520"/>
    </row>
    <row r="44521" spans="18:19" ht="15" customHeight="1">
      <c r="R44521"/>
      <c r="S44521"/>
    </row>
    <row r="44522" spans="18:19" ht="15" customHeight="1">
      <c r="R44522"/>
      <c r="S44522"/>
    </row>
    <row r="44523" spans="18:19" ht="15" customHeight="1">
      <c r="R44523"/>
      <c r="S44523"/>
    </row>
    <row r="44524" spans="18:19" ht="15" customHeight="1">
      <c r="R44524"/>
      <c r="S44524"/>
    </row>
    <row r="44525" spans="18:19" ht="15" customHeight="1">
      <c r="R44525"/>
      <c r="S44525"/>
    </row>
    <row r="44526" spans="18:19" ht="15" customHeight="1">
      <c r="R44526"/>
      <c r="S44526"/>
    </row>
    <row r="44527" spans="18:19" ht="15" customHeight="1">
      <c r="R44527"/>
      <c r="S44527"/>
    </row>
    <row r="44528" spans="18:19" ht="15" customHeight="1">
      <c r="R44528"/>
      <c r="S44528"/>
    </row>
    <row r="44529" spans="18:19" ht="15" customHeight="1">
      <c r="R44529"/>
      <c r="S44529"/>
    </row>
    <row r="44530" spans="18:19" ht="15" customHeight="1">
      <c r="R44530"/>
      <c r="S44530"/>
    </row>
    <row r="44531" spans="18:19" ht="15" customHeight="1">
      <c r="R44531"/>
      <c r="S44531"/>
    </row>
    <row r="44532" spans="18:19" ht="15" customHeight="1">
      <c r="R44532"/>
      <c r="S44532"/>
    </row>
    <row r="44533" spans="18:19" ht="15" customHeight="1">
      <c r="R44533"/>
      <c r="S44533"/>
    </row>
    <row r="44534" spans="18:19" ht="15" customHeight="1">
      <c r="R44534"/>
      <c r="S44534"/>
    </row>
    <row r="44535" spans="18:19" ht="15" customHeight="1">
      <c r="R44535"/>
      <c r="S44535"/>
    </row>
    <row r="44536" spans="18:19" ht="15" customHeight="1">
      <c r="R44536"/>
      <c r="S44536"/>
    </row>
    <row r="44537" spans="18:19" ht="15" customHeight="1">
      <c r="R44537"/>
      <c r="S44537"/>
    </row>
    <row r="44538" spans="18:19" ht="15" customHeight="1">
      <c r="R44538"/>
      <c r="S44538"/>
    </row>
    <row r="44539" spans="18:19" ht="15" customHeight="1">
      <c r="R44539"/>
      <c r="S44539"/>
    </row>
    <row r="44540" spans="18:19" ht="15" customHeight="1">
      <c r="R44540"/>
      <c r="S44540"/>
    </row>
    <row r="44541" spans="18:19" ht="15" customHeight="1">
      <c r="R44541"/>
      <c r="S44541"/>
    </row>
    <row r="44542" spans="18:19" ht="15" customHeight="1">
      <c r="R44542"/>
      <c r="S44542"/>
    </row>
    <row r="44543" spans="18:19" ht="15" customHeight="1">
      <c r="R44543"/>
      <c r="S44543"/>
    </row>
    <row r="44544" spans="18:19" ht="15" customHeight="1">
      <c r="R44544"/>
      <c r="S44544"/>
    </row>
    <row r="44545" spans="18:19" ht="15" customHeight="1">
      <c r="R44545"/>
      <c r="S44545"/>
    </row>
    <row r="44546" spans="18:19" ht="15" customHeight="1">
      <c r="R44546"/>
      <c r="S44546"/>
    </row>
    <row r="44547" spans="18:19" ht="15" customHeight="1">
      <c r="R44547"/>
      <c r="S44547"/>
    </row>
    <row r="44548" spans="18:19" ht="15" customHeight="1">
      <c r="R44548"/>
      <c r="S44548"/>
    </row>
    <row r="44549" spans="18:19" ht="15" customHeight="1">
      <c r="R44549"/>
      <c r="S44549"/>
    </row>
    <row r="44550" spans="18:19" ht="15" customHeight="1">
      <c r="R44550"/>
      <c r="S44550"/>
    </row>
    <row r="44551" spans="18:19" ht="15" customHeight="1">
      <c r="R44551"/>
      <c r="S44551"/>
    </row>
    <row r="44552" spans="18:19" ht="15" customHeight="1">
      <c r="R44552"/>
      <c r="S44552"/>
    </row>
    <row r="44553" spans="18:19" ht="15" customHeight="1">
      <c r="R44553"/>
      <c r="S44553"/>
    </row>
    <row r="44554" spans="18:19" ht="15" customHeight="1">
      <c r="R44554"/>
      <c r="S44554"/>
    </row>
    <row r="44555" spans="18:19" ht="15" customHeight="1">
      <c r="R44555"/>
      <c r="S44555"/>
    </row>
    <row r="44556" spans="18:19" ht="15" customHeight="1">
      <c r="R44556"/>
      <c r="S44556"/>
    </row>
    <row r="44557" spans="18:19" ht="15" customHeight="1">
      <c r="R44557"/>
      <c r="S44557"/>
    </row>
    <row r="44558" spans="18:19" ht="15" customHeight="1">
      <c r="R44558"/>
      <c r="S44558"/>
    </row>
    <row r="44559" spans="18:19" ht="15" customHeight="1">
      <c r="R44559"/>
      <c r="S44559"/>
    </row>
    <row r="44560" spans="18:19" ht="15" customHeight="1">
      <c r="R44560"/>
      <c r="S44560"/>
    </row>
    <row r="44561" spans="18:19" ht="15" customHeight="1">
      <c r="R44561"/>
      <c r="S44561"/>
    </row>
    <row r="44562" spans="18:19" ht="15" customHeight="1">
      <c r="R44562"/>
      <c r="S44562"/>
    </row>
    <row r="44563" spans="18:19" ht="15" customHeight="1">
      <c r="R44563"/>
      <c r="S44563"/>
    </row>
    <row r="44564" spans="18:19" ht="15" customHeight="1">
      <c r="R44564"/>
      <c r="S44564"/>
    </row>
    <row r="44565" spans="18:19" ht="15" customHeight="1">
      <c r="R44565"/>
      <c r="S44565"/>
    </row>
    <row r="44566" spans="18:19" ht="15" customHeight="1">
      <c r="R44566"/>
      <c r="S44566"/>
    </row>
    <row r="44567" spans="18:19" ht="15" customHeight="1">
      <c r="R44567"/>
      <c r="S44567"/>
    </row>
    <row r="44568" spans="18:19" ht="15" customHeight="1">
      <c r="R44568"/>
      <c r="S44568"/>
    </row>
    <row r="44569" spans="18:19" ht="15" customHeight="1">
      <c r="R44569"/>
      <c r="S44569"/>
    </row>
    <row r="44570" spans="18:19" ht="15" customHeight="1">
      <c r="R44570"/>
      <c r="S44570"/>
    </row>
    <row r="44571" spans="18:19" ht="15" customHeight="1">
      <c r="R44571"/>
      <c r="S44571"/>
    </row>
    <row r="44572" spans="18:19" ht="15" customHeight="1">
      <c r="R44572"/>
      <c r="S44572"/>
    </row>
    <row r="44573" spans="18:19" ht="15" customHeight="1">
      <c r="R44573"/>
      <c r="S44573"/>
    </row>
    <row r="44574" spans="18:19" ht="15" customHeight="1">
      <c r="R44574"/>
      <c r="S44574"/>
    </row>
    <row r="44575" spans="18:19" ht="15" customHeight="1">
      <c r="R44575"/>
      <c r="S44575"/>
    </row>
    <row r="44576" spans="18:19" ht="15" customHeight="1">
      <c r="R44576"/>
      <c r="S44576"/>
    </row>
    <row r="44577" spans="18:19" ht="15" customHeight="1">
      <c r="R44577"/>
      <c r="S44577"/>
    </row>
    <row r="44578" spans="18:19" ht="15" customHeight="1">
      <c r="R44578"/>
      <c r="S44578"/>
    </row>
    <row r="44579" spans="18:19" ht="15" customHeight="1">
      <c r="R44579"/>
      <c r="S44579"/>
    </row>
    <row r="44580" spans="18:19" ht="15" customHeight="1">
      <c r="R44580"/>
      <c r="S44580"/>
    </row>
    <row r="44581" spans="18:19" ht="15" customHeight="1">
      <c r="R44581"/>
      <c r="S44581"/>
    </row>
    <row r="44582" spans="18:19" ht="15" customHeight="1">
      <c r="R44582"/>
      <c r="S44582"/>
    </row>
    <row r="44583" spans="18:19" ht="15" customHeight="1">
      <c r="R44583"/>
      <c r="S44583"/>
    </row>
    <row r="44584" spans="18:19" ht="15" customHeight="1">
      <c r="R44584"/>
      <c r="S44584"/>
    </row>
    <row r="44585" spans="18:19" ht="15" customHeight="1">
      <c r="R44585"/>
      <c r="S44585"/>
    </row>
    <row r="44586" spans="18:19" ht="15" customHeight="1">
      <c r="R44586"/>
      <c r="S44586"/>
    </row>
    <row r="44587" spans="18:19" ht="15" customHeight="1">
      <c r="R44587"/>
      <c r="S44587"/>
    </row>
    <row r="44588" spans="18:19" ht="15" customHeight="1">
      <c r="R44588"/>
      <c r="S44588"/>
    </row>
    <row r="44589" spans="18:19" ht="15" customHeight="1">
      <c r="R44589"/>
      <c r="S44589"/>
    </row>
    <row r="44590" spans="18:19" ht="15" customHeight="1">
      <c r="R44590"/>
      <c r="S44590"/>
    </row>
    <row r="44591" spans="18:19" ht="15" customHeight="1">
      <c r="R44591"/>
      <c r="S44591"/>
    </row>
    <row r="44592" spans="18:19" ht="15" customHeight="1">
      <c r="R44592"/>
      <c r="S44592"/>
    </row>
    <row r="44593" spans="18:19" ht="15" customHeight="1">
      <c r="R44593"/>
      <c r="S44593"/>
    </row>
    <row r="44594" spans="18:19" ht="15" customHeight="1">
      <c r="R44594"/>
      <c r="S44594"/>
    </row>
    <row r="44595" spans="18:19" ht="15" customHeight="1">
      <c r="R44595"/>
      <c r="S44595"/>
    </row>
    <row r="44596" spans="18:19" ht="15" customHeight="1">
      <c r="R44596"/>
      <c r="S44596"/>
    </row>
    <row r="44597" spans="18:19" ht="15" customHeight="1">
      <c r="R44597"/>
      <c r="S44597"/>
    </row>
    <row r="44598" spans="18:19" ht="15" customHeight="1">
      <c r="R44598"/>
      <c r="S44598"/>
    </row>
    <row r="44599" spans="18:19" ht="15" customHeight="1">
      <c r="R44599"/>
      <c r="S44599"/>
    </row>
    <row r="44600" spans="18:19" ht="15" customHeight="1">
      <c r="R44600"/>
      <c r="S44600"/>
    </row>
    <row r="44601" spans="18:19" ht="15" customHeight="1">
      <c r="R44601"/>
      <c r="S44601"/>
    </row>
    <row r="44602" spans="18:19" ht="15" customHeight="1">
      <c r="R44602"/>
      <c r="S44602"/>
    </row>
    <row r="44603" spans="18:19" ht="15" customHeight="1">
      <c r="R44603"/>
      <c r="S44603"/>
    </row>
    <row r="44604" spans="18:19" ht="15" customHeight="1">
      <c r="R44604"/>
      <c r="S44604"/>
    </row>
    <row r="44605" spans="18:19" ht="15" customHeight="1">
      <c r="R44605"/>
      <c r="S44605"/>
    </row>
    <row r="44606" spans="18:19" ht="15" customHeight="1">
      <c r="R44606"/>
      <c r="S44606"/>
    </row>
    <row r="44607" spans="18:19" ht="15" customHeight="1">
      <c r="R44607"/>
      <c r="S44607"/>
    </row>
    <row r="44608" spans="18:19" ht="15" customHeight="1">
      <c r="R44608"/>
      <c r="S44608"/>
    </row>
    <row r="44609" spans="18:19" ht="15" customHeight="1">
      <c r="R44609"/>
      <c r="S44609"/>
    </row>
    <row r="44610" spans="18:19" ht="15" customHeight="1">
      <c r="R44610"/>
      <c r="S44610"/>
    </row>
    <row r="44611" spans="18:19" ht="15" customHeight="1">
      <c r="R44611"/>
      <c r="S44611"/>
    </row>
    <row r="44612" spans="18:19" ht="15" customHeight="1">
      <c r="R44612"/>
      <c r="S44612"/>
    </row>
    <row r="44613" spans="18:19" ht="15" customHeight="1">
      <c r="R44613"/>
      <c r="S44613"/>
    </row>
    <row r="44614" spans="18:19" ht="15" customHeight="1">
      <c r="R44614"/>
      <c r="S44614"/>
    </row>
    <row r="44615" spans="18:19" ht="15" customHeight="1">
      <c r="R44615"/>
      <c r="S44615"/>
    </row>
    <row r="44616" spans="18:19" ht="15" customHeight="1">
      <c r="R44616"/>
      <c r="S44616"/>
    </row>
    <row r="44617" spans="18:19" ht="15" customHeight="1">
      <c r="R44617"/>
      <c r="S44617"/>
    </row>
    <row r="44618" spans="18:19" ht="15" customHeight="1">
      <c r="R44618"/>
      <c r="S44618"/>
    </row>
    <row r="44619" spans="18:19" ht="15" customHeight="1">
      <c r="R44619"/>
      <c r="S44619"/>
    </row>
    <row r="44620" spans="18:19" ht="15" customHeight="1">
      <c r="R44620"/>
      <c r="S44620"/>
    </row>
    <row r="44621" spans="18:19" ht="15" customHeight="1">
      <c r="R44621"/>
      <c r="S44621"/>
    </row>
    <row r="44622" spans="18:19" ht="15" customHeight="1">
      <c r="R44622"/>
      <c r="S44622"/>
    </row>
    <row r="44623" spans="18:19" ht="15" customHeight="1">
      <c r="R44623"/>
      <c r="S44623"/>
    </row>
    <row r="44624" spans="18:19" ht="15" customHeight="1">
      <c r="R44624"/>
      <c r="S44624"/>
    </row>
    <row r="44625" spans="18:19" ht="15" customHeight="1">
      <c r="R44625"/>
      <c r="S44625"/>
    </row>
    <row r="44626" spans="18:19" ht="15" customHeight="1">
      <c r="R44626"/>
      <c r="S44626"/>
    </row>
    <row r="44627" spans="18:19" ht="15" customHeight="1">
      <c r="R44627"/>
      <c r="S44627"/>
    </row>
    <row r="44628" spans="18:19" ht="15" customHeight="1">
      <c r="R44628"/>
      <c r="S44628"/>
    </row>
    <row r="44629" spans="18:19" ht="15" customHeight="1">
      <c r="R44629"/>
      <c r="S44629"/>
    </row>
    <row r="44630" spans="18:19" ht="15" customHeight="1">
      <c r="R44630"/>
      <c r="S44630"/>
    </row>
    <row r="44631" spans="18:19" ht="15" customHeight="1">
      <c r="R44631"/>
      <c r="S44631"/>
    </row>
    <row r="44632" spans="18:19" ht="15" customHeight="1">
      <c r="R44632"/>
      <c r="S44632"/>
    </row>
    <row r="44633" spans="18:19" ht="15" customHeight="1">
      <c r="R44633"/>
      <c r="S44633"/>
    </row>
    <row r="44634" spans="18:19" ht="15" customHeight="1">
      <c r="R44634"/>
      <c r="S44634"/>
    </row>
    <row r="44635" spans="18:19" ht="15" customHeight="1">
      <c r="R44635"/>
      <c r="S44635"/>
    </row>
    <row r="44636" spans="18:19" ht="15" customHeight="1">
      <c r="R44636"/>
      <c r="S44636"/>
    </row>
    <row r="44637" spans="18:19" ht="15" customHeight="1">
      <c r="R44637"/>
      <c r="S44637"/>
    </row>
    <row r="44638" spans="18:19" ht="15" customHeight="1">
      <c r="R44638"/>
      <c r="S44638"/>
    </row>
    <row r="44639" spans="18:19" ht="15" customHeight="1">
      <c r="R44639"/>
      <c r="S44639"/>
    </row>
    <row r="44640" spans="18:19" ht="15" customHeight="1">
      <c r="R44640"/>
      <c r="S44640"/>
    </row>
    <row r="44641" spans="18:19" ht="15" customHeight="1">
      <c r="R44641"/>
      <c r="S44641"/>
    </row>
    <row r="44642" spans="18:19" ht="15" customHeight="1">
      <c r="R44642"/>
      <c r="S44642"/>
    </row>
    <row r="44643" spans="18:19" ht="15" customHeight="1">
      <c r="R44643"/>
      <c r="S44643"/>
    </row>
    <row r="44644" spans="18:19" ht="15" customHeight="1">
      <c r="R44644"/>
      <c r="S44644"/>
    </row>
    <row r="44645" spans="18:19" ht="15" customHeight="1">
      <c r="R44645"/>
      <c r="S44645"/>
    </row>
    <row r="44646" spans="18:19" ht="15" customHeight="1">
      <c r="R44646"/>
      <c r="S44646"/>
    </row>
    <row r="44647" spans="18:19" ht="15" customHeight="1">
      <c r="R44647"/>
      <c r="S44647"/>
    </row>
    <row r="44648" spans="18:19" ht="15" customHeight="1">
      <c r="R44648"/>
      <c r="S44648"/>
    </row>
    <row r="44649" spans="18:19" ht="15" customHeight="1">
      <c r="R44649"/>
      <c r="S44649"/>
    </row>
    <row r="44650" spans="18:19" ht="15" customHeight="1">
      <c r="R44650"/>
      <c r="S44650"/>
    </row>
    <row r="44651" spans="18:19" ht="15" customHeight="1">
      <c r="R44651"/>
      <c r="S44651"/>
    </row>
    <row r="44652" spans="18:19" ht="15" customHeight="1">
      <c r="R44652"/>
      <c r="S44652"/>
    </row>
    <row r="44653" spans="18:19" ht="15" customHeight="1">
      <c r="R44653"/>
      <c r="S44653"/>
    </row>
    <row r="44654" spans="18:19" ht="15" customHeight="1">
      <c r="R44654"/>
      <c r="S44654"/>
    </row>
    <row r="44655" spans="18:19" ht="15" customHeight="1">
      <c r="R44655"/>
      <c r="S44655"/>
    </row>
    <row r="44656" spans="18:19" ht="15" customHeight="1">
      <c r="R44656"/>
      <c r="S44656"/>
    </row>
    <row r="44657" spans="18:19" ht="15" customHeight="1">
      <c r="R44657"/>
      <c r="S44657"/>
    </row>
    <row r="44658" spans="18:19" ht="15" customHeight="1">
      <c r="R44658"/>
      <c r="S44658"/>
    </row>
    <row r="44659" spans="18:19" ht="15" customHeight="1">
      <c r="R44659"/>
      <c r="S44659"/>
    </row>
    <row r="44660" spans="18:19" ht="15" customHeight="1">
      <c r="R44660"/>
      <c r="S44660"/>
    </row>
    <row r="44661" spans="18:19" ht="15" customHeight="1">
      <c r="R44661"/>
      <c r="S44661"/>
    </row>
    <row r="44662" spans="18:19" ht="15" customHeight="1">
      <c r="R44662"/>
      <c r="S44662"/>
    </row>
    <row r="44663" spans="18:19" ht="15" customHeight="1">
      <c r="R44663"/>
      <c r="S44663"/>
    </row>
    <row r="44664" spans="18:19" ht="15" customHeight="1">
      <c r="R44664"/>
      <c r="S44664"/>
    </row>
    <row r="44665" spans="18:19" ht="15" customHeight="1">
      <c r="R44665"/>
      <c r="S44665"/>
    </row>
    <row r="44666" spans="18:19" ht="15" customHeight="1">
      <c r="R44666"/>
      <c r="S44666"/>
    </row>
    <row r="44667" spans="18:19" ht="15" customHeight="1">
      <c r="R44667"/>
      <c r="S44667"/>
    </row>
    <row r="44668" spans="18:19" ht="15" customHeight="1">
      <c r="R44668"/>
      <c r="S44668"/>
    </row>
    <row r="44669" spans="18:19" ht="15" customHeight="1">
      <c r="R44669"/>
      <c r="S44669"/>
    </row>
    <row r="44670" spans="18:19" ht="15" customHeight="1">
      <c r="R44670"/>
      <c r="S44670"/>
    </row>
    <row r="44671" spans="18:19" ht="15" customHeight="1">
      <c r="R44671"/>
      <c r="S44671"/>
    </row>
    <row r="44672" spans="18:19" ht="15" customHeight="1">
      <c r="R44672"/>
      <c r="S44672"/>
    </row>
    <row r="44673" spans="18:19" ht="15" customHeight="1">
      <c r="R44673"/>
      <c r="S44673"/>
    </row>
    <row r="44674" spans="18:19" ht="15" customHeight="1">
      <c r="R44674"/>
      <c r="S44674"/>
    </row>
    <row r="44675" spans="18:19" ht="15" customHeight="1">
      <c r="R44675"/>
      <c r="S44675"/>
    </row>
    <row r="44676" spans="18:19" ht="15" customHeight="1">
      <c r="R44676"/>
      <c r="S44676"/>
    </row>
    <row r="44677" spans="18:19" ht="15" customHeight="1">
      <c r="R44677"/>
      <c r="S44677"/>
    </row>
    <row r="44678" spans="18:19" ht="15" customHeight="1">
      <c r="R44678"/>
      <c r="S44678"/>
    </row>
    <row r="44679" spans="18:19" ht="15" customHeight="1">
      <c r="R44679"/>
      <c r="S44679"/>
    </row>
    <row r="44680" spans="18:19" ht="15" customHeight="1">
      <c r="R44680"/>
      <c r="S44680"/>
    </row>
    <row r="44681" spans="18:19" ht="15" customHeight="1">
      <c r="R44681"/>
      <c r="S44681"/>
    </row>
    <row r="44682" spans="18:19" ht="15" customHeight="1">
      <c r="R44682"/>
      <c r="S44682"/>
    </row>
    <row r="44683" spans="18:19" ht="15" customHeight="1">
      <c r="R44683"/>
      <c r="S44683"/>
    </row>
    <row r="44684" spans="18:19" ht="15" customHeight="1">
      <c r="R44684"/>
      <c r="S44684"/>
    </row>
    <row r="44685" spans="18:19" ht="15" customHeight="1">
      <c r="R44685"/>
      <c r="S44685"/>
    </row>
    <row r="44686" spans="18:19" ht="15" customHeight="1">
      <c r="R44686"/>
      <c r="S44686"/>
    </row>
    <row r="44687" spans="18:19" ht="15" customHeight="1">
      <c r="R44687"/>
      <c r="S44687"/>
    </row>
    <row r="44688" spans="18:19" ht="15" customHeight="1">
      <c r="R44688"/>
      <c r="S44688"/>
    </row>
    <row r="44689" spans="18:19" ht="15" customHeight="1">
      <c r="R44689"/>
      <c r="S44689"/>
    </row>
    <row r="44690" spans="18:19" ht="15" customHeight="1">
      <c r="R44690"/>
      <c r="S44690"/>
    </row>
    <row r="44691" spans="18:19" ht="15" customHeight="1">
      <c r="R44691"/>
      <c r="S44691"/>
    </row>
    <row r="44692" spans="18:19" ht="15" customHeight="1">
      <c r="R44692"/>
      <c r="S44692"/>
    </row>
    <row r="44693" spans="18:19" ht="15" customHeight="1">
      <c r="R44693"/>
      <c r="S44693"/>
    </row>
    <row r="44694" spans="18:19" ht="15" customHeight="1">
      <c r="R44694"/>
      <c r="S44694"/>
    </row>
    <row r="44695" spans="18:19" ht="15" customHeight="1">
      <c r="R44695"/>
      <c r="S44695"/>
    </row>
    <row r="44696" spans="18:19" ht="15" customHeight="1">
      <c r="R44696"/>
      <c r="S44696"/>
    </row>
    <row r="44697" spans="18:19" ht="15" customHeight="1">
      <c r="R44697"/>
      <c r="S44697"/>
    </row>
    <row r="44698" spans="18:19" ht="15" customHeight="1">
      <c r="R44698"/>
      <c r="S44698"/>
    </row>
    <row r="44699" spans="18:19" ht="15" customHeight="1">
      <c r="R44699"/>
      <c r="S44699"/>
    </row>
    <row r="44700" spans="18:19" ht="15" customHeight="1">
      <c r="R44700"/>
      <c r="S44700"/>
    </row>
    <row r="44701" spans="18:19" ht="15" customHeight="1">
      <c r="R44701"/>
      <c r="S44701"/>
    </row>
    <row r="44702" spans="18:19" ht="15" customHeight="1">
      <c r="R44702"/>
      <c r="S44702"/>
    </row>
    <row r="44703" spans="18:19" ht="15" customHeight="1">
      <c r="R44703"/>
      <c r="S44703"/>
    </row>
    <row r="44704" spans="18:19" ht="15" customHeight="1">
      <c r="R44704"/>
      <c r="S44704"/>
    </row>
    <row r="44705" spans="18:19" ht="15" customHeight="1">
      <c r="R44705"/>
      <c r="S44705"/>
    </row>
    <row r="44706" spans="18:19" ht="15" customHeight="1">
      <c r="R44706"/>
      <c r="S44706"/>
    </row>
    <row r="44707" spans="18:19" ht="15" customHeight="1">
      <c r="R44707"/>
      <c r="S44707"/>
    </row>
    <row r="44708" spans="18:19" ht="15" customHeight="1">
      <c r="R44708"/>
      <c r="S44708"/>
    </row>
    <row r="44709" spans="18:19" ht="15" customHeight="1">
      <c r="R44709"/>
      <c r="S44709"/>
    </row>
    <row r="44710" spans="18:19" ht="15" customHeight="1">
      <c r="R44710"/>
      <c r="S44710"/>
    </row>
    <row r="44711" spans="18:19" ht="15" customHeight="1">
      <c r="R44711"/>
      <c r="S44711"/>
    </row>
    <row r="44712" spans="18:19" ht="15" customHeight="1">
      <c r="R44712"/>
      <c r="S44712"/>
    </row>
    <row r="44713" spans="18:19" ht="15" customHeight="1">
      <c r="R44713"/>
      <c r="S44713"/>
    </row>
    <row r="44714" spans="18:19" ht="15" customHeight="1">
      <c r="R44714"/>
      <c r="S44714"/>
    </row>
    <row r="44715" spans="18:19" ht="15" customHeight="1">
      <c r="R44715"/>
      <c r="S44715"/>
    </row>
    <row r="44716" spans="18:19" ht="15" customHeight="1">
      <c r="R44716"/>
      <c r="S44716"/>
    </row>
    <row r="44717" spans="18:19" ht="15" customHeight="1">
      <c r="R44717"/>
      <c r="S44717"/>
    </row>
    <row r="44718" spans="18:19" ht="15" customHeight="1">
      <c r="R44718"/>
      <c r="S44718"/>
    </row>
    <row r="44719" spans="18:19" ht="15" customHeight="1">
      <c r="R44719"/>
      <c r="S44719"/>
    </row>
    <row r="44720" spans="18:19" ht="15" customHeight="1">
      <c r="R44720"/>
      <c r="S44720"/>
    </row>
    <row r="44721" spans="18:19" ht="15" customHeight="1">
      <c r="R44721"/>
      <c r="S44721"/>
    </row>
    <row r="44722" spans="18:19" ht="15" customHeight="1">
      <c r="R44722"/>
      <c r="S44722"/>
    </row>
    <row r="44723" spans="18:19" ht="15" customHeight="1">
      <c r="R44723"/>
      <c r="S44723"/>
    </row>
    <row r="44724" spans="18:19" ht="15" customHeight="1">
      <c r="R44724"/>
      <c r="S44724"/>
    </row>
    <row r="44725" spans="18:19" ht="15" customHeight="1">
      <c r="R44725"/>
      <c r="S44725"/>
    </row>
    <row r="44726" spans="18:19" ht="15" customHeight="1">
      <c r="R44726"/>
      <c r="S44726"/>
    </row>
    <row r="44727" spans="18:19" ht="15" customHeight="1">
      <c r="R44727"/>
      <c r="S44727"/>
    </row>
    <row r="44728" spans="18:19" ht="15" customHeight="1">
      <c r="R44728"/>
      <c r="S44728"/>
    </row>
    <row r="44729" spans="18:19" ht="15" customHeight="1">
      <c r="R44729"/>
      <c r="S44729"/>
    </row>
    <row r="44730" spans="18:19" ht="15" customHeight="1">
      <c r="R44730"/>
      <c r="S44730"/>
    </row>
    <row r="44731" spans="18:19" ht="15" customHeight="1">
      <c r="R44731"/>
      <c r="S44731"/>
    </row>
    <row r="44732" spans="18:19" ht="15" customHeight="1">
      <c r="R44732"/>
      <c r="S44732"/>
    </row>
    <row r="44733" spans="18:19" ht="15" customHeight="1">
      <c r="R44733"/>
      <c r="S44733"/>
    </row>
    <row r="44734" spans="18:19" ht="15" customHeight="1">
      <c r="R44734"/>
      <c r="S44734"/>
    </row>
    <row r="44735" spans="18:19" ht="15" customHeight="1">
      <c r="R44735"/>
      <c r="S44735"/>
    </row>
    <row r="44736" spans="18:19" ht="15" customHeight="1">
      <c r="R44736"/>
      <c r="S44736"/>
    </row>
    <row r="44737" spans="18:19" ht="15" customHeight="1">
      <c r="R44737"/>
      <c r="S44737"/>
    </row>
    <row r="44738" spans="18:19" ht="15" customHeight="1">
      <c r="R44738"/>
      <c r="S44738"/>
    </row>
    <row r="44739" spans="18:19" ht="15" customHeight="1">
      <c r="R44739"/>
      <c r="S44739"/>
    </row>
    <row r="44740" spans="18:19" ht="15" customHeight="1">
      <c r="R44740"/>
      <c r="S44740"/>
    </row>
    <row r="44741" spans="18:19" ht="15" customHeight="1">
      <c r="R44741"/>
      <c r="S44741"/>
    </row>
    <row r="44742" spans="18:19" ht="15" customHeight="1">
      <c r="R44742"/>
      <c r="S44742"/>
    </row>
    <row r="44743" spans="18:19" ht="15" customHeight="1">
      <c r="R44743"/>
      <c r="S44743"/>
    </row>
    <row r="44744" spans="18:19" ht="15" customHeight="1">
      <c r="R44744"/>
      <c r="S44744"/>
    </row>
    <row r="44745" spans="18:19" ht="15" customHeight="1">
      <c r="R44745"/>
      <c r="S44745"/>
    </row>
    <row r="44746" spans="18:19" ht="15" customHeight="1">
      <c r="R44746"/>
      <c r="S44746"/>
    </row>
    <row r="44747" spans="18:19" ht="15" customHeight="1">
      <c r="R44747"/>
      <c r="S44747"/>
    </row>
    <row r="44748" spans="18:19" ht="15" customHeight="1">
      <c r="R44748"/>
      <c r="S44748"/>
    </row>
    <row r="44749" spans="18:19" ht="15" customHeight="1">
      <c r="R44749"/>
      <c r="S44749"/>
    </row>
    <row r="44750" spans="18:19" ht="15" customHeight="1">
      <c r="R44750"/>
      <c r="S44750"/>
    </row>
    <row r="44751" spans="18:19" ht="15" customHeight="1">
      <c r="R44751"/>
      <c r="S44751"/>
    </row>
    <row r="44752" spans="18:19" ht="15" customHeight="1">
      <c r="R44752"/>
      <c r="S44752"/>
    </row>
    <row r="44753" spans="18:19" ht="15" customHeight="1">
      <c r="R44753"/>
      <c r="S44753"/>
    </row>
    <row r="44754" spans="18:19" ht="15" customHeight="1">
      <c r="R44754"/>
      <c r="S44754"/>
    </row>
    <row r="44755" spans="18:19" ht="15" customHeight="1">
      <c r="R44755"/>
      <c r="S44755"/>
    </row>
    <row r="44756" spans="18:19" ht="15" customHeight="1">
      <c r="R44756"/>
      <c r="S44756"/>
    </row>
    <row r="44757" spans="18:19" ht="15" customHeight="1">
      <c r="R44757"/>
      <c r="S44757"/>
    </row>
    <row r="44758" spans="18:19" ht="15" customHeight="1">
      <c r="R44758"/>
      <c r="S44758"/>
    </row>
    <row r="44759" spans="18:19" ht="15" customHeight="1">
      <c r="R44759"/>
      <c r="S44759"/>
    </row>
    <row r="44760" spans="18:19" ht="15" customHeight="1">
      <c r="R44760"/>
      <c r="S44760"/>
    </row>
    <row r="44761" spans="18:19" ht="15" customHeight="1">
      <c r="R44761"/>
      <c r="S44761"/>
    </row>
    <row r="44762" spans="18:19" ht="15" customHeight="1">
      <c r="R44762"/>
      <c r="S44762"/>
    </row>
    <row r="44763" spans="18:19" ht="15" customHeight="1">
      <c r="R44763"/>
      <c r="S44763"/>
    </row>
    <row r="44764" spans="18:19" ht="15" customHeight="1">
      <c r="R44764"/>
      <c r="S44764"/>
    </row>
    <row r="44765" spans="18:19" ht="15" customHeight="1">
      <c r="R44765"/>
      <c r="S44765"/>
    </row>
    <row r="44766" spans="18:19" ht="15" customHeight="1">
      <c r="R44766"/>
      <c r="S44766"/>
    </row>
    <row r="44767" spans="18:19" ht="15" customHeight="1">
      <c r="R44767"/>
      <c r="S44767"/>
    </row>
    <row r="44768" spans="18:19" ht="15" customHeight="1">
      <c r="R44768"/>
      <c r="S44768"/>
    </row>
    <row r="44769" spans="18:19" ht="15" customHeight="1">
      <c r="R44769"/>
      <c r="S44769"/>
    </row>
    <row r="44770" spans="18:19" ht="15" customHeight="1">
      <c r="R44770"/>
      <c r="S44770"/>
    </row>
    <row r="44771" spans="18:19" ht="15" customHeight="1">
      <c r="R44771"/>
      <c r="S44771"/>
    </row>
    <row r="44772" spans="18:19" ht="15" customHeight="1">
      <c r="R44772"/>
      <c r="S44772"/>
    </row>
    <row r="44773" spans="18:19" ht="15" customHeight="1">
      <c r="R44773"/>
      <c r="S44773"/>
    </row>
    <row r="44774" spans="18:19" ht="15" customHeight="1">
      <c r="R44774"/>
      <c r="S44774"/>
    </row>
    <row r="44775" spans="18:19" ht="15" customHeight="1">
      <c r="R44775"/>
      <c r="S44775"/>
    </row>
    <row r="44776" spans="18:19" ht="15" customHeight="1">
      <c r="R44776"/>
      <c r="S44776"/>
    </row>
    <row r="44777" spans="18:19" ht="15" customHeight="1">
      <c r="R44777"/>
      <c r="S44777"/>
    </row>
    <row r="44778" spans="18:19" ht="15" customHeight="1">
      <c r="R44778"/>
      <c r="S44778"/>
    </row>
    <row r="44779" spans="18:19" ht="15" customHeight="1">
      <c r="R44779"/>
      <c r="S44779"/>
    </row>
    <row r="44780" spans="18:19" ht="15" customHeight="1">
      <c r="R44780"/>
      <c r="S44780"/>
    </row>
    <row r="44781" spans="18:19" ht="15" customHeight="1">
      <c r="R44781"/>
      <c r="S44781"/>
    </row>
    <row r="44782" spans="18:19" ht="15" customHeight="1">
      <c r="R44782"/>
      <c r="S44782"/>
    </row>
    <row r="44783" spans="18:19" ht="15" customHeight="1">
      <c r="R44783"/>
      <c r="S44783"/>
    </row>
    <row r="44784" spans="18:19" ht="15" customHeight="1">
      <c r="R44784"/>
      <c r="S44784"/>
    </row>
    <row r="44785" spans="18:19" ht="15" customHeight="1">
      <c r="R44785"/>
      <c r="S44785"/>
    </row>
    <row r="44786" spans="18:19" ht="15" customHeight="1">
      <c r="R44786"/>
      <c r="S44786"/>
    </row>
    <row r="44787" spans="18:19" ht="15" customHeight="1">
      <c r="R44787"/>
      <c r="S44787"/>
    </row>
    <row r="44788" spans="18:19" ht="15" customHeight="1">
      <c r="R44788"/>
      <c r="S44788"/>
    </row>
    <row r="44789" spans="18:19" ht="15" customHeight="1">
      <c r="R44789"/>
      <c r="S44789"/>
    </row>
    <row r="44790" spans="18:19" ht="15" customHeight="1">
      <c r="R44790"/>
      <c r="S44790"/>
    </row>
    <row r="44791" spans="18:19" ht="15" customHeight="1">
      <c r="R44791"/>
      <c r="S44791"/>
    </row>
    <row r="44792" spans="18:19" ht="15" customHeight="1">
      <c r="R44792"/>
      <c r="S44792"/>
    </row>
    <row r="44793" spans="18:19" ht="15" customHeight="1">
      <c r="R44793"/>
      <c r="S44793"/>
    </row>
    <row r="44794" spans="18:19" ht="15" customHeight="1">
      <c r="R44794"/>
      <c r="S44794"/>
    </row>
    <row r="44795" spans="18:19" ht="15" customHeight="1">
      <c r="R44795"/>
      <c r="S44795"/>
    </row>
    <row r="44796" spans="18:19" ht="15" customHeight="1">
      <c r="R44796"/>
      <c r="S44796"/>
    </row>
    <row r="44797" spans="18:19" ht="15" customHeight="1">
      <c r="R44797"/>
      <c r="S44797"/>
    </row>
    <row r="44798" spans="18:19" ht="15" customHeight="1">
      <c r="R44798"/>
      <c r="S44798"/>
    </row>
    <row r="44799" spans="18:19" ht="15" customHeight="1">
      <c r="R44799"/>
      <c r="S44799"/>
    </row>
    <row r="44800" spans="18:19" ht="15" customHeight="1">
      <c r="R44800"/>
      <c r="S44800"/>
    </row>
    <row r="44801" spans="18:19" ht="15" customHeight="1">
      <c r="R44801"/>
      <c r="S44801"/>
    </row>
    <row r="44802" spans="18:19" ht="15" customHeight="1">
      <c r="R44802"/>
      <c r="S44802"/>
    </row>
    <row r="44803" spans="18:19" ht="15" customHeight="1">
      <c r="R44803"/>
      <c r="S44803"/>
    </row>
    <row r="44804" spans="18:19" ht="15" customHeight="1">
      <c r="R44804"/>
      <c r="S44804"/>
    </row>
    <row r="44805" spans="18:19" ht="15" customHeight="1">
      <c r="R44805"/>
      <c r="S44805"/>
    </row>
    <row r="44806" spans="18:19" ht="15" customHeight="1">
      <c r="R44806"/>
      <c r="S44806"/>
    </row>
    <row r="44807" spans="18:19" ht="15" customHeight="1">
      <c r="R44807"/>
      <c r="S44807"/>
    </row>
    <row r="44808" spans="18:19" ht="15" customHeight="1">
      <c r="R44808"/>
      <c r="S44808"/>
    </row>
    <row r="44809" spans="18:19" ht="15" customHeight="1">
      <c r="R44809"/>
      <c r="S44809"/>
    </row>
    <row r="44810" spans="18:19" ht="15" customHeight="1">
      <c r="R44810"/>
      <c r="S44810"/>
    </row>
    <row r="44811" spans="18:19" ht="15" customHeight="1">
      <c r="R44811"/>
      <c r="S44811"/>
    </row>
    <row r="44812" spans="18:19" ht="15" customHeight="1">
      <c r="R44812"/>
      <c r="S44812"/>
    </row>
    <row r="44813" spans="18:19" ht="15" customHeight="1">
      <c r="R44813"/>
      <c r="S44813"/>
    </row>
    <row r="44814" spans="18:19" ht="15" customHeight="1">
      <c r="R44814"/>
      <c r="S44814"/>
    </row>
    <row r="44815" spans="18:19" ht="15" customHeight="1">
      <c r="R44815"/>
      <c r="S44815"/>
    </row>
    <row r="44816" spans="18:19" ht="15" customHeight="1">
      <c r="R44816"/>
      <c r="S44816"/>
    </row>
    <row r="44817" spans="18:19" ht="15" customHeight="1">
      <c r="R44817"/>
      <c r="S44817"/>
    </row>
    <row r="44818" spans="18:19" ht="15" customHeight="1">
      <c r="R44818"/>
      <c r="S44818"/>
    </row>
    <row r="44819" spans="18:19" ht="15" customHeight="1">
      <c r="R44819"/>
      <c r="S44819"/>
    </row>
    <row r="44820" spans="18:19" ht="15" customHeight="1">
      <c r="R44820"/>
      <c r="S44820"/>
    </row>
    <row r="44821" spans="18:19" ht="15" customHeight="1">
      <c r="R44821"/>
      <c r="S44821"/>
    </row>
    <row r="44822" spans="18:19" ht="15" customHeight="1">
      <c r="R44822"/>
      <c r="S44822"/>
    </row>
    <row r="44823" spans="18:19" ht="15" customHeight="1">
      <c r="R44823"/>
      <c r="S44823"/>
    </row>
    <row r="44824" spans="18:19" ht="15" customHeight="1">
      <c r="R44824"/>
      <c r="S44824"/>
    </row>
    <row r="44825" spans="18:19" ht="15" customHeight="1">
      <c r="R44825"/>
      <c r="S44825"/>
    </row>
    <row r="44826" spans="18:19" ht="15" customHeight="1">
      <c r="R44826"/>
      <c r="S44826"/>
    </row>
    <row r="44827" spans="18:19" ht="15" customHeight="1">
      <c r="R44827"/>
      <c r="S44827"/>
    </row>
    <row r="44828" spans="18:19" ht="15" customHeight="1">
      <c r="R44828"/>
      <c r="S44828"/>
    </row>
    <row r="44829" spans="18:19" ht="15" customHeight="1">
      <c r="R44829"/>
      <c r="S44829"/>
    </row>
    <row r="44830" spans="18:19" ht="15" customHeight="1">
      <c r="R44830"/>
      <c r="S44830"/>
    </row>
    <row r="44831" spans="18:19" ht="15" customHeight="1">
      <c r="R44831"/>
      <c r="S44831"/>
    </row>
    <row r="44832" spans="18:19" ht="15" customHeight="1">
      <c r="R44832"/>
      <c r="S44832"/>
    </row>
    <row r="44833" spans="18:19" ht="15" customHeight="1">
      <c r="R44833"/>
      <c r="S44833"/>
    </row>
    <row r="44834" spans="18:19" ht="15" customHeight="1">
      <c r="R44834"/>
      <c r="S44834"/>
    </row>
    <row r="44835" spans="18:19" ht="15" customHeight="1">
      <c r="R44835"/>
      <c r="S44835"/>
    </row>
    <row r="44836" spans="18:19" ht="15" customHeight="1">
      <c r="R44836"/>
      <c r="S44836"/>
    </row>
    <row r="44837" spans="18:19" ht="15" customHeight="1">
      <c r="R44837"/>
      <c r="S44837"/>
    </row>
    <row r="44838" spans="18:19" ht="15" customHeight="1">
      <c r="R44838"/>
      <c r="S44838"/>
    </row>
    <row r="44839" spans="18:19" ht="15" customHeight="1">
      <c r="R44839"/>
      <c r="S44839"/>
    </row>
    <row r="44840" spans="18:19" ht="15" customHeight="1">
      <c r="R44840"/>
      <c r="S44840"/>
    </row>
    <row r="44841" spans="18:19" ht="15" customHeight="1">
      <c r="R44841"/>
      <c r="S44841"/>
    </row>
    <row r="44842" spans="18:19" ht="15" customHeight="1">
      <c r="R44842"/>
      <c r="S44842"/>
    </row>
    <row r="44843" spans="18:19" ht="15" customHeight="1">
      <c r="R44843"/>
      <c r="S44843"/>
    </row>
    <row r="44844" spans="18:19" ht="15" customHeight="1">
      <c r="R44844"/>
      <c r="S44844"/>
    </row>
    <row r="44845" spans="18:19" ht="15" customHeight="1">
      <c r="R44845"/>
      <c r="S44845"/>
    </row>
    <row r="44846" spans="18:19" ht="15" customHeight="1">
      <c r="R44846"/>
      <c r="S44846"/>
    </row>
    <row r="44847" spans="18:19" ht="15" customHeight="1">
      <c r="R44847"/>
      <c r="S44847"/>
    </row>
    <row r="44848" spans="18:19" ht="15" customHeight="1">
      <c r="R44848"/>
      <c r="S44848"/>
    </row>
    <row r="44849" spans="18:19" ht="15" customHeight="1">
      <c r="R44849"/>
      <c r="S44849"/>
    </row>
    <row r="44850" spans="18:19" ht="15" customHeight="1">
      <c r="R44850"/>
      <c r="S44850"/>
    </row>
    <row r="44851" spans="18:19" ht="15" customHeight="1">
      <c r="R44851"/>
      <c r="S44851"/>
    </row>
    <row r="44852" spans="18:19" ht="15" customHeight="1">
      <c r="R44852"/>
      <c r="S44852"/>
    </row>
    <row r="44853" spans="18:19" ht="15" customHeight="1">
      <c r="R44853"/>
      <c r="S44853"/>
    </row>
    <row r="44854" spans="18:19" ht="15" customHeight="1">
      <c r="R44854"/>
      <c r="S44854"/>
    </row>
    <row r="44855" spans="18:19" ht="15" customHeight="1">
      <c r="R44855"/>
      <c r="S44855"/>
    </row>
    <row r="44856" spans="18:19" ht="15" customHeight="1">
      <c r="R44856"/>
      <c r="S44856"/>
    </row>
    <row r="44857" spans="18:19" ht="15" customHeight="1">
      <c r="R44857"/>
      <c r="S44857"/>
    </row>
    <row r="44858" spans="18:19" ht="15" customHeight="1">
      <c r="R44858"/>
      <c r="S44858"/>
    </row>
    <row r="44859" spans="18:19" ht="15" customHeight="1">
      <c r="R44859"/>
      <c r="S44859"/>
    </row>
    <row r="44860" spans="18:19" ht="15" customHeight="1">
      <c r="R44860"/>
      <c r="S44860"/>
    </row>
    <row r="44861" spans="18:19" ht="15" customHeight="1">
      <c r="R44861"/>
      <c r="S44861"/>
    </row>
    <row r="44862" spans="18:19" ht="15" customHeight="1">
      <c r="R44862"/>
      <c r="S44862"/>
    </row>
    <row r="44863" spans="18:19" ht="15" customHeight="1">
      <c r="R44863"/>
      <c r="S44863"/>
    </row>
    <row r="44864" spans="18:19" ht="15" customHeight="1">
      <c r="R44864"/>
      <c r="S44864"/>
    </row>
    <row r="44865" spans="18:19" ht="15" customHeight="1">
      <c r="R44865"/>
      <c r="S44865"/>
    </row>
    <row r="44866" spans="18:19" ht="15" customHeight="1">
      <c r="R44866"/>
      <c r="S44866"/>
    </row>
    <row r="44867" spans="18:19" ht="15" customHeight="1">
      <c r="R44867"/>
      <c r="S44867"/>
    </row>
    <row r="44868" spans="18:19" ht="15" customHeight="1">
      <c r="R44868"/>
      <c r="S44868"/>
    </row>
    <row r="44869" spans="18:19" ht="15" customHeight="1">
      <c r="R44869"/>
      <c r="S44869"/>
    </row>
    <row r="44870" spans="18:19" ht="15" customHeight="1">
      <c r="R44870"/>
      <c r="S44870"/>
    </row>
    <row r="44871" spans="18:19" ht="15" customHeight="1">
      <c r="R44871"/>
      <c r="S44871"/>
    </row>
    <row r="44872" spans="18:19" ht="15" customHeight="1">
      <c r="R44872"/>
      <c r="S44872"/>
    </row>
    <row r="44873" spans="18:19" ht="15" customHeight="1">
      <c r="R44873"/>
      <c r="S44873"/>
    </row>
    <row r="44874" spans="18:19" ht="15" customHeight="1">
      <c r="R44874"/>
      <c r="S44874"/>
    </row>
    <row r="44875" spans="18:19" ht="15" customHeight="1">
      <c r="R44875"/>
      <c r="S44875"/>
    </row>
    <row r="44876" spans="18:19" ht="15" customHeight="1">
      <c r="R44876"/>
      <c r="S44876"/>
    </row>
    <row r="44877" spans="18:19" ht="15" customHeight="1">
      <c r="R44877"/>
      <c r="S44877"/>
    </row>
    <row r="44878" spans="18:19" ht="15" customHeight="1">
      <c r="R44878"/>
      <c r="S44878"/>
    </row>
    <row r="44879" spans="18:19" ht="15" customHeight="1">
      <c r="R44879"/>
      <c r="S44879"/>
    </row>
    <row r="44880" spans="18:19" ht="15" customHeight="1">
      <c r="R44880"/>
      <c r="S44880"/>
    </row>
    <row r="44881" spans="18:19" ht="15" customHeight="1">
      <c r="R44881"/>
      <c r="S44881"/>
    </row>
    <row r="44882" spans="18:19" ht="15" customHeight="1">
      <c r="R44882"/>
      <c r="S44882"/>
    </row>
    <row r="44883" spans="18:19" ht="15" customHeight="1">
      <c r="R44883"/>
      <c r="S44883"/>
    </row>
    <row r="44884" spans="18:19" ht="15" customHeight="1">
      <c r="R44884"/>
      <c r="S44884"/>
    </row>
    <row r="44885" spans="18:19" ht="15" customHeight="1">
      <c r="R44885"/>
      <c r="S44885"/>
    </row>
    <row r="44886" spans="18:19" ht="15" customHeight="1">
      <c r="R44886"/>
      <c r="S44886"/>
    </row>
    <row r="44887" spans="18:19" ht="15" customHeight="1">
      <c r="R44887"/>
      <c r="S44887"/>
    </row>
    <row r="44888" spans="18:19" ht="15" customHeight="1">
      <c r="R44888"/>
      <c r="S44888"/>
    </row>
    <row r="44889" spans="18:19" ht="15" customHeight="1">
      <c r="R44889"/>
      <c r="S44889"/>
    </row>
    <row r="44890" spans="18:19" ht="15" customHeight="1">
      <c r="R44890"/>
      <c r="S44890"/>
    </row>
    <row r="44891" spans="18:19" ht="15" customHeight="1">
      <c r="R44891"/>
      <c r="S44891"/>
    </row>
    <row r="44892" spans="18:19" ht="15" customHeight="1">
      <c r="R44892"/>
      <c r="S44892"/>
    </row>
    <row r="44893" spans="18:19" ht="15" customHeight="1">
      <c r="R44893"/>
      <c r="S44893"/>
    </row>
    <row r="44894" spans="18:19" ht="15" customHeight="1">
      <c r="R44894"/>
      <c r="S44894"/>
    </row>
    <row r="44895" spans="18:19" ht="15" customHeight="1">
      <c r="R44895"/>
      <c r="S44895"/>
    </row>
    <row r="44896" spans="18:19" ht="15" customHeight="1">
      <c r="R44896"/>
      <c r="S44896"/>
    </row>
    <row r="44897" spans="18:19" ht="15" customHeight="1">
      <c r="R44897"/>
      <c r="S44897"/>
    </row>
    <row r="44898" spans="18:19" ht="15" customHeight="1">
      <c r="R44898"/>
      <c r="S44898"/>
    </row>
    <row r="44899" spans="18:19" ht="15" customHeight="1">
      <c r="R44899"/>
      <c r="S44899"/>
    </row>
    <row r="44900" spans="18:19" ht="15" customHeight="1">
      <c r="R44900"/>
      <c r="S44900"/>
    </row>
    <row r="44901" spans="18:19" ht="15" customHeight="1">
      <c r="R44901"/>
      <c r="S44901"/>
    </row>
    <row r="44902" spans="18:19" ht="15" customHeight="1">
      <c r="R44902"/>
      <c r="S44902"/>
    </row>
    <row r="44903" spans="18:19" ht="15" customHeight="1">
      <c r="R44903"/>
      <c r="S44903"/>
    </row>
    <row r="44904" spans="18:19" ht="15" customHeight="1">
      <c r="R44904"/>
      <c r="S44904"/>
    </row>
    <row r="44905" spans="18:19" ht="15" customHeight="1">
      <c r="R44905"/>
      <c r="S44905"/>
    </row>
    <row r="44906" spans="18:19" ht="15" customHeight="1">
      <c r="R44906"/>
      <c r="S44906"/>
    </row>
    <row r="44907" spans="18:19" ht="15" customHeight="1">
      <c r="R44907"/>
      <c r="S44907"/>
    </row>
    <row r="44908" spans="18:19" ht="15" customHeight="1">
      <c r="R44908"/>
      <c r="S44908"/>
    </row>
    <row r="44909" spans="18:19" ht="15" customHeight="1">
      <c r="R44909"/>
      <c r="S44909"/>
    </row>
    <row r="44910" spans="18:19" ht="15" customHeight="1">
      <c r="R44910"/>
      <c r="S44910"/>
    </row>
    <row r="44911" spans="18:19" ht="15" customHeight="1">
      <c r="R44911"/>
      <c r="S44911"/>
    </row>
    <row r="44912" spans="18:19" ht="15" customHeight="1">
      <c r="R44912"/>
      <c r="S44912"/>
    </row>
    <row r="44913" spans="18:19" ht="15" customHeight="1">
      <c r="R44913"/>
      <c r="S44913"/>
    </row>
    <row r="44914" spans="18:19" ht="15" customHeight="1">
      <c r="R44914"/>
      <c r="S44914"/>
    </row>
    <row r="44915" spans="18:19" ht="15" customHeight="1">
      <c r="R44915"/>
      <c r="S44915"/>
    </row>
    <row r="44916" spans="18:19" ht="15" customHeight="1">
      <c r="R44916"/>
      <c r="S44916"/>
    </row>
    <row r="44917" spans="18:19" ht="15" customHeight="1">
      <c r="R44917"/>
      <c r="S44917"/>
    </row>
    <row r="44918" spans="18:19" ht="15" customHeight="1">
      <c r="R44918"/>
      <c r="S44918"/>
    </row>
    <row r="44919" spans="18:19" ht="15" customHeight="1">
      <c r="R44919"/>
      <c r="S44919"/>
    </row>
    <row r="44920" spans="18:19" ht="15" customHeight="1">
      <c r="R44920"/>
      <c r="S44920"/>
    </row>
    <row r="44921" spans="18:19" ht="15" customHeight="1">
      <c r="R44921"/>
      <c r="S44921"/>
    </row>
    <row r="44922" spans="18:19" ht="15" customHeight="1">
      <c r="R44922"/>
      <c r="S44922"/>
    </row>
    <row r="44923" spans="18:19" ht="15" customHeight="1">
      <c r="R44923"/>
      <c r="S44923"/>
    </row>
    <row r="44924" spans="18:19" ht="15" customHeight="1">
      <c r="R44924"/>
      <c r="S44924"/>
    </row>
    <row r="44925" spans="18:19" ht="15" customHeight="1">
      <c r="R44925"/>
      <c r="S44925"/>
    </row>
    <row r="44926" spans="18:19" ht="15" customHeight="1">
      <c r="R44926"/>
      <c r="S44926"/>
    </row>
    <row r="44927" spans="18:19" ht="15" customHeight="1">
      <c r="R44927"/>
      <c r="S44927"/>
    </row>
    <row r="44928" spans="18:19" ht="15" customHeight="1">
      <c r="R44928"/>
      <c r="S44928"/>
    </row>
    <row r="44929" spans="18:19" ht="15" customHeight="1">
      <c r="R44929"/>
      <c r="S44929"/>
    </row>
    <row r="44930" spans="18:19" ht="15" customHeight="1">
      <c r="R44930"/>
      <c r="S44930"/>
    </row>
    <row r="44931" spans="18:19" ht="15" customHeight="1">
      <c r="R44931"/>
      <c r="S44931"/>
    </row>
    <row r="44932" spans="18:19" ht="15" customHeight="1">
      <c r="R44932"/>
      <c r="S44932"/>
    </row>
    <row r="44933" spans="18:19" ht="15" customHeight="1">
      <c r="R44933"/>
      <c r="S44933"/>
    </row>
    <row r="44934" spans="18:19" ht="15" customHeight="1">
      <c r="R44934"/>
      <c r="S44934"/>
    </row>
    <row r="44935" spans="18:19" ht="15" customHeight="1">
      <c r="R44935"/>
      <c r="S44935"/>
    </row>
    <row r="44936" spans="18:19" ht="15" customHeight="1">
      <c r="R44936"/>
      <c r="S44936"/>
    </row>
    <row r="44937" spans="18:19" ht="15" customHeight="1">
      <c r="R44937"/>
      <c r="S44937"/>
    </row>
    <row r="44938" spans="18:19" ht="15" customHeight="1">
      <c r="R44938"/>
      <c r="S44938"/>
    </row>
    <row r="44939" spans="18:19" ht="15" customHeight="1">
      <c r="R44939"/>
      <c r="S44939"/>
    </row>
    <row r="44940" spans="18:19" ht="15" customHeight="1">
      <c r="R44940"/>
      <c r="S44940"/>
    </row>
    <row r="44941" spans="18:19" ht="15" customHeight="1">
      <c r="R44941"/>
      <c r="S44941"/>
    </row>
    <row r="44942" spans="18:19" ht="15" customHeight="1">
      <c r="R44942"/>
      <c r="S44942"/>
    </row>
    <row r="44943" spans="18:19" ht="15" customHeight="1">
      <c r="R44943"/>
      <c r="S44943"/>
    </row>
    <row r="44944" spans="18:19" ht="15" customHeight="1">
      <c r="R44944"/>
      <c r="S44944"/>
    </row>
    <row r="44945" spans="18:19" ht="15" customHeight="1">
      <c r="R44945"/>
      <c r="S44945"/>
    </row>
    <row r="44946" spans="18:19" ht="15" customHeight="1">
      <c r="R44946"/>
      <c r="S44946"/>
    </row>
    <row r="44947" spans="18:19" ht="15" customHeight="1">
      <c r="R44947"/>
      <c r="S44947"/>
    </row>
    <row r="44948" spans="18:19" ht="15" customHeight="1">
      <c r="R44948"/>
      <c r="S44948"/>
    </row>
    <row r="44949" spans="18:19" ht="15" customHeight="1">
      <c r="R44949"/>
      <c r="S44949"/>
    </row>
    <row r="44950" spans="18:19" ht="15" customHeight="1">
      <c r="R44950"/>
      <c r="S44950"/>
    </row>
    <row r="44951" spans="18:19" ht="15" customHeight="1">
      <c r="R44951"/>
      <c r="S44951"/>
    </row>
    <row r="44952" spans="18:19" ht="15" customHeight="1">
      <c r="R44952"/>
      <c r="S44952"/>
    </row>
    <row r="44953" spans="18:19" ht="15" customHeight="1">
      <c r="R44953"/>
      <c r="S44953"/>
    </row>
    <row r="44954" spans="18:19" ht="15" customHeight="1">
      <c r="R44954"/>
      <c r="S44954"/>
    </row>
    <row r="44955" spans="18:19" ht="15" customHeight="1">
      <c r="R44955"/>
      <c r="S44955"/>
    </row>
    <row r="44956" spans="18:19" ht="15" customHeight="1">
      <c r="R44956"/>
      <c r="S44956"/>
    </row>
    <row r="44957" spans="18:19" ht="15" customHeight="1">
      <c r="R44957"/>
      <c r="S44957"/>
    </row>
    <row r="44958" spans="18:19" ht="15" customHeight="1">
      <c r="R44958"/>
      <c r="S44958"/>
    </row>
    <row r="44959" spans="18:19" ht="15" customHeight="1">
      <c r="R44959"/>
      <c r="S44959"/>
    </row>
    <row r="44960" spans="18:19" ht="15" customHeight="1">
      <c r="R44960"/>
      <c r="S44960"/>
    </row>
    <row r="44961" spans="18:19" ht="15" customHeight="1">
      <c r="R44961"/>
      <c r="S44961"/>
    </row>
    <row r="44962" spans="18:19" ht="15" customHeight="1">
      <c r="R44962"/>
      <c r="S44962"/>
    </row>
    <row r="44963" spans="18:19" ht="15" customHeight="1">
      <c r="R44963"/>
      <c r="S44963"/>
    </row>
    <row r="44964" spans="18:19" ht="15" customHeight="1">
      <c r="R44964"/>
      <c r="S44964"/>
    </row>
    <row r="44965" spans="18:19" ht="15" customHeight="1">
      <c r="R44965"/>
      <c r="S44965"/>
    </row>
    <row r="44966" spans="18:19" ht="15" customHeight="1">
      <c r="R44966"/>
      <c r="S44966"/>
    </row>
    <row r="44967" spans="18:19" ht="15" customHeight="1">
      <c r="R44967"/>
      <c r="S44967"/>
    </row>
    <row r="44968" spans="18:19" ht="15" customHeight="1">
      <c r="R44968"/>
      <c r="S44968"/>
    </row>
    <row r="44969" spans="18:19" ht="15" customHeight="1">
      <c r="R44969"/>
      <c r="S44969"/>
    </row>
    <row r="44970" spans="18:19" ht="15" customHeight="1">
      <c r="R44970"/>
      <c r="S44970"/>
    </row>
    <row r="44971" spans="18:19" ht="15" customHeight="1">
      <c r="R44971"/>
      <c r="S44971"/>
    </row>
    <row r="44972" spans="18:19" ht="15" customHeight="1">
      <c r="R44972"/>
      <c r="S44972"/>
    </row>
    <row r="44973" spans="18:19" ht="15" customHeight="1">
      <c r="R44973"/>
      <c r="S44973"/>
    </row>
    <row r="44974" spans="18:19" ht="15" customHeight="1">
      <c r="R44974"/>
      <c r="S44974"/>
    </row>
    <row r="44975" spans="18:19" ht="15" customHeight="1">
      <c r="R44975"/>
      <c r="S44975"/>
    </row>
    <row r="44976" spans="18:19" ht="15" customHeight="1">
      <c r="R44976"/>
      <c r="S44976"/>
    </row>
    <row r="44977" spans="18:19" ht="15" customHeight="1">
      <c r="R44977"/>
      <c r="S44977"/>
    </row>
    <row r="44978" spans="18:19" ht="15" customHeight="1">
      <c r="R44978"/>
      <c r="S44978"/>
    </row>
    <row r="44979" spans="18:19" ht="15" customHeight="1">
      <c r="R44979"/>
      <c r="S44979"/>
    </row>
    <row r="44980" spans="18:19" ht="15" customHeight="1">
      <c r="R44980"/>
      <c r="S44980"/>
    </row>
    <row r="44981" spans="18:19" ht="15" customHeight="1">
      <c r="R44981"/>
      <c r="S44981"/>
    </row>
    <row r="44982" spans="18:19" ht="15" customHeight="1">
      <c r="R44982"/>
      <c r="S44982"/>
    </row>
    <row r="44983" spans="18:19" ht="15" customHeight="1">
      <c r="R44983"/>
      <c r="S44983"/>
    </row>
    <row r="44984" spans="18:19" ht="15" customHeight="1">
      <c r="R44984"/>
      <c r="S44984"/>
    </row>
    <row r="44985" spans="18:19" ht="15" customHeight="1">
      <c r="R44985"/>
      <c r="S44985"/>
    </row>
    <row r="44986" spans="18:19" ht="15" customHeight="1">
      <c r="R44986"/>
      <c r="S44986"/>
    </row>
    <row r="44987" spans="18:19" ht="15" customHeight="1">
      <c r="R44987"/>
      <c r="S44987"/>
    </row>
    <row r="44988" spans="18:19" ht="15" customHeight="1">
      <c r="R44988"/>
      <c r="S44988"/>
    </row>
    <row r="44989" spans="18:19" ht="15" customHeight="1">
      <c r="R44989"/>
      <c r="S44989"/>
    </row>
    <row r="44990" spans="18:19" ht="15" customHeight="1">
      <c r="R44990"/>
      <c r="S44990"/>
    </row>
    <row r="44991" spans="18:19" ht="15" customHeight="1">
      <c r="R44991"/>
      <c r="S44991"/>
    </row>
    <row r="44992" spans="18:19" ht="15" customHeight="1">
      <c r="R44992"/>
      <c r="S44992"/>
    </row>
    <row r="44993" spans="18:19" ht="15" customHeight="1">
      <c r="R44993"/>
      <c r="S44993"/>
    </row>
    <row r="44994" spans="18:19" ht="15" customHeight="1">
      <c r="R44994"/>
      <c r="S44994"/>
    </row>
    <row r="44995" spans="18:19" ht="15" customHeight="1">
      <c r="R44995"/>
      <c r="S44995"/>
    </row>
    <row r="44996" spans="18:19" ht="15" customHeight="1">
      <c r="R44996"/>
      <c r="S44996"/>
    </row>
    <row r="44997" spans="18:19" ht="15" customHeight="1">
      <c r="R44997"/>
      <c r="S44997"/>
    </row>
    <row r="44998" spans="18:19" ht="15" customHeight="1">
      <c r="R44998"/>
      <c r="S44998"/>
    </row>
    <row r="44999" spans="18:19" ht="15" customHeight="1">
      <c r="R44999"/>
      <c r="S44999"/>
    </row>
    <row r="45000" spans="18:19" ht="15" customHeight="1">
      <c r="R45000"/>
      <c r="S45000"/>
    </row>
    <row r="45001" spans="18:19" ht="15" customHeight="1">
      <c r="R45001"/>
      <c r="S45001"/>
    </row>
    <row r="45002" spans="18:19" ht="15" customHeight="1">
      <c r="R45002"/>
      <c r="S45002"/>
    </row>
    <row r="45003" spans="18:19" ht="15" customHeight="1">
      <c r="R45003"/>
      <c r="S45003"/>
    </row>
    <row r="45004" spans="18:19" ht="15" customHeight="1">
      <c r="R45004"/>
      <c r="S45004"/>
    </row>
    <row r="45005" spans="18:19" ht="15" customHeight="1">
      <c r="R45005"/>
      <c r="S45005"/>
    </row>
    <row r="45006" spans="18:19" ht="15" customHeight="1">
      <c r="R45006"/>
      <c r="S45006"/>
    </row>
    <row r="45007" spans="18:19" ht="15" customHeight="1">
      <c r="R45007"/>
      <c r="S45007"/>
    </row>
    <row r="45008" spans="18:19" ht="15" customHeight="1">
      <c r="R45008"/>
      <c r="S45008"/>
    </row>
    <row r="45009" spans="18:19" ht="15" customHeight="1">
      <c r="R45009"/>
      <c r="S45009"/>
    </row>
    <row r="45010" spans="18:19" ht="15" customHeight="1">
      <c r="R45010"/>
      <c r="S45010"/>
    </row>
    <row r="45011" spans="18:19" ht="15" customHeight="1">
      <c r="R45011"/>
      <c r="S45011"/>
    </row>
    <row r="45012" spans="18:19" ht="15" customHeight="1">
      <c r="R45012"/>
      <c r="S45012"/>
    </row>
    <row r="45013" spans="18:19" ht="15" customHeight="1">
      <c r="R45013"/>
      <c r="S45013"/>
    </row>
    <row r="45014" spans="18:19" ht="15" customHeight="1">
      <c r="R45014"/>
      <c r="S45014"/>
    </row>
    <row r="45015" spans="18:19" ht="15" customHeight="1">
      <c r="R45015"/>
      <c r="S45015"/>
    </row>
    <row r="45016" spans="18:19" ht="15" customHeight="1">
      <c r="R45016"/>
      <c r="S45016"/>
    </row>
    <row r="45017" spans="18:19" ht="15" customHeight="1">
      <c r="R45017"/>
      <c r="S45017"/>
    </row>
    <row r="45018" spans="18:19" ht="15" customHeight="1">
      <c r="R45018"/>
      <c r="S45018"/>
    </row>
    <row r="45019" spans="18:19" ht="15" customHeight="1">
      <c r="R45019"/>
      <c r="S45019"/>
    </row>
    <row r="45020" spans="18:19" ht="15" customHeight="1">
      <c r="R45020"/>
      <c r="S45020"/>
    </row>
    <row r="45021" spans="18:19" ht="15" customHeight="1">
      <c r="R45021"/>
      <c r="S45021"/>
    </row>
    <row r="45022" spans="18:19" ht="15" customHeight="1">
      <c r="R45022"/>
      <c r="S45022"/>
    </row>
    <row r="45023" spans="18:19" ht="15" customHeight="1">
      <c r="R45023"/>
      <c r="S45023"/>
    </row>
    <row r="45024" spans="18:19" ht="15" customHeight="1">
      <c r="R45024"/>
      <c r="S45024"/>
    </row>
    <row r="45025" spans="18:19" ht="15" customHeight="1">
      <c r="R45025"/>
      <c r="S45025"/>
    </row>
    <row r="45026" spans="18:19" ht="15" customHeight="1">
      <c r="R45026"/>
      <c r="S45026"/>
    </row>
    <row r="45027" spans="18:19" ht="15" customHeight="1">
      <c r="R45027"/>
      <c r="S45027"/>
    </row>
    <row r="45028" spans="18:19" ht="15" customHeight="1">
      <c r="R45028"/>
      <c r="S45028"/>
    </row>
    <row r="45029" spans="18:19" ht="15" customHeight="1">
      <c r="R45029"/>
      <c r="S45029"/>
    </row>
    <row r="45030" spans="18:19" ht="15" customHeight="1">
      <c r="R45030"/>
      <c r="S45030"/>
    </row>
    <row r="45031" spans="18:19" ht="15" customHeight="1">
      <c r="R45031"/>
      <c r="S45031"/>
    </row>
    <row r="45032" spans="18:19" ht="15" customHeight="1">
      <c r="R45032"/>
      <c r="S45032"/>
    </row>
    <row r="45033" spans="18:19" ht="15" customHeight="1">
      <c r="R45033"/>
      <c r="S45033"/>
    </row>
    <row r="45034" spans="18:19" ht="15" customHeight="1">
      <c r="R45034"/>
      <c r="S45034"/>
    </row>
    <row r="45035" spans="18:19" ht="15" customHeight="1">
      <c r="R45035"/>
      <c r="S45035"/>
    </row>
    <row r="45036" spans="18:19" ht="15" customHeight="1">
      <c r="R45036"/>
      <c r="S45036"/>
    </row>
    <row r="45037" spans="18:19" ht="15" customHeight="1">
      <c r="R45037"/>
      <c r="S45037"/>
    </row>
    <row r="45038" spans="18:19" ht="15" customHeight="1">
      <c r="R45038"/>
      <c r="S45038"/>
    </row>
    <row r="45039" spans="18:19" ht="15" customHeight="1">
      <c r="R45039"/>
      <c r="S45039"/>
    </row>
    <row r="45040" spans="18:19" ht="15" customHeight="1">
      <c r="R45040"/>
      <c r="S45040"/>
    </row>
    <row r="45041" spans="18:19" ht="15" customHeight="1">
      <c r="R45041"/>
      <c r="S45041"/>
    </row>
    <row r="45042" spans="18:19" ht="15" customHeight="1">
      <c r="R45042"/>
      <c r="S45042"/>
    </row>
    <row r="45043" spans="18:19" ht="15" customHeight="1">
      <c r="R45043"/>
      <c r="S45043"/>
    </row>
    <row r="45044" spans="18:19" ht="15" customHeight="1">
      <c r="R45044"/>
      <c r="S45044"/>
    </row>
    <row r="45045" spans="18:19" ht="15" customHeight="1">
      <c r="R45045"/>
      <c r="S45045"/>
    </row>
    <row r="45046" spans="18:19" ht="15" customHeight="1">
      <c r="R45046"/>
      <c r="S45046"/>
    </row>
    <row r="45047" spans="18:19" ht="15" customHeight="1">
      <c r="R45047"/>
      <c r="S45047"/>
    </row>
    <row r="45048" spans="18:19" ht="15" customHeight="1">
      <c r="R45048"/>
      <c r="S45048"/>
    </row>
    <row r="45049" spans="18:19" ht="15" customHeight="1">
      <c r="R45049"/>
      <c r="S45049"/>
    </row>
    <row r="45050" spans="18:19" ht="15" customHeight="1">
      <c r="R45050"/>
      <c r="S45050"/>
    </row>
    <row r="45051" spans="18:19" ht="15" customHeight="1">
      <c r="R45051"/>
      <c r="S45051"/>
    </row>
    <row r="45052" spans="18:19" ht="15" customHeight="1">
      <c r="R45052"/>
      <c r="S45052"/>
    </row>
    <row r="45053" spans="18:19" ht="15" customHeight="1">
      <c r="R45053"/>
      <c r="S45053"/>
    </row>
    <row r="45054" spans="18:19" ht="15" customHeight="1">
      <c r="R45054"/>
      <c r="S45054"/>
    </row>
    <row r="45055" spans="18:19" ht="15" customHeight="1">
      <c r="R45055"/>
      <c r="S45055"/>
    </row>
    <row r="45056" spans="18:19" ht="15" customHeight="1">
      <c r="R45056"/>
      <c r="S45056"/>
    </row>
    <row r="45057" spans="18:19" ht="15" customHeight="1">
      <c r="R45057"/>
      <c r="S45057"/>
    </row>
    <row r="45058" spans="18:19" ht="15" customHeight="1">
      <c r="R45058"/>
      <c r="S45058"/>
    </row>
    <row r="45059" spans="18:19" ht="15" customHeight="1">
      <c r="R45059"/>
      <c r="S45059"/>
    </row>
    <row r="45060" spans="18:19" ht="15" customHeight="1">
      <c r="R45060"/>
      <c r="S45060"/>
    </row>
    <row r="45061" spans="18:19" ht="15" customHeight="1">
      <c r="R45061"/>
      <c r="S45061"/>
    </row>
    <row r="45062" spans="18:19" ht="15" customHeight="1">
      <c r="R45062"/>
      <c r="S45062"/>
    </row>
    <row r="45063" spans="18:19" ht="15" customHeight="1">
      <c r="R45063"/>
      <c r="S45063"/>
    </row>
    <row r="45064" spans="18:19" ht="15" customHeight="1">
      <c r="R45064"/>
      <c r="S45064"/>
    </row>
    <row r="45065" spans="18:19" ht="15" customHeight="1">
      <c r="R45065"/>
      <c r="S45065"/>
    </row>
    <row r="45066" spans="18:19" ht="15" customHeight="1">
      <c r="R45066"/>
      <c r="S45066"/>
    </row>
    <row r="45067" spans="18:19" ht="15" customHeight="1">
      <c r="R45067"/>
      <c r="S45067"/>
    </row>
    <row r="45068" spans="18:19" ht="15" customHeight="1">
      <c r="R45068"/>
      <c r="S45068"/>
    </row>
    <row r="45069" spans="18:19" ht="15" customHeight="1">
      <c r="R45069"/>
      <c r="S45069"/>
    </row>
    <row r="45070" spans="18:19" ht="15" customHeight="1">
      <c r="R45070"/>
      <c r="S45070"/>
    </row>
    <row r="45071" spans="18:19" ht="15" customHeight="1">
      <c r="R45071"/>
      <c r="S45071"/>
    </row>
    <row r="45072" spans="18:19" ht="15" customHeight="1">
      <c r="R45072"/>
      <c r="S45072"/>
    </row>
    <row r="45073" spans="18:19" ht="15" customHeight="1">
      <c r="R45073"/>
      <c r="S45073"/>
    </row>
    <row r="45074" spans="18:19" ht="15" customHeight="1">
      <c r="R45074"/>
      <c r="S45074"/>
    </row>
    <row r="45075" spans="18:19" ht="15" customHeight="1">
      <c r="R45075"/>
      <c r="S45075"/>
    </row>
    <row r="45076" spans="18:19" ht="15" customHeight="1">
      <c r="R45076"/>
      <c r="S45076"/>
    </row>
    <row r="45077" spans="18:19" ht="15" customHeight="1">
      <c r="R45077"/>
      <c r="S45077"/>
    </row>
    <row r="45078" spans="18:19" ht="15" customHeight="1">
      <c r="R45078"/>
      <c r="S45078"/>
    </row>
    <row r="45079" spans="18:19" ht="15" customHeight="1">
      <c r="R45079"/>
      <c r="S45079"/>
    </row>
    <row r="45080" spans="18:19" ht="15" customHeight="1">
      <c r="R45080"/>
      <c r="S45080"/>
    </row>
    <row r="45081" spans="18:19" ht="15" customHeight="1">
      <c r="R45081"/>
      <c r="S45081"/>
    </row>
    <row r="45082" spans="18:19" ht="15" customHeight="1">
      <c r="R45082"/>
      <c r="S45082"/>
    </row>
    <row r="45083" spans="18:19" ht="15" customHeight="1">
      <c r="R45083"/>
      <c r="S45083"/>
    </row>
    <row r="45084" spans="18:19" ht="15" customHeight="1">
      <c r="R45084"/>
      <c r="S45084"/>
    </row>
    <row r="45085" spans="18:19" ht="15" customHeight="1">
      <c r="R45085"/>
      <c r="S45085"/>
    </row>
    <row r="45086" spans="18:19" ht="15" customHeight="1">
      <c r="R45086"/>
      <c r="S45086"/>
    </row>
    <row r="45087" spans="18:19" ht="15" customHeight="1">
      <c r="R45087"/>
      <c r="S45087"/>
    </row>
    <row r="45088" spans="18:19" ht="15" customHeight="1">
      <c r="R45088"/>
      <c r="S45088"/>
    </row>
    <row r="45089" spans="18:19" ht="15" customHeight="1">
      <c r="R45089"/>
      <c r="S45089"/>
    </row>
    <row r="45090" spans="18:19" ht="15" customHeight="1">
      <c r="R45090"/>
      <c r="S45090"/>
    </row>
    <row r="45091" spans="18:19" ht="15" customHeight="1">
      <c r="R45091"/>
      <c r="S45091"/>
    </row>
    <row r="45092" spans="18:19" ht="15" customHeight="1">
      <c r="R45092"/>
      <c r="S45092"/>
    </row>
    <row r="45093" spans="18:19" ht="15" customHeight="1">
      <c r="R45093"/>
      <c r="S45093"/>
    </row>
    <row r="45094" spans="18:19" ht="15" customHeight="1">
      <c r="R45094"/>
      <c r="S45094"/>
    </row>
    <row r="45095" spans="18:19" ht="15" customHeight="1">
      <c r="R45095"/>
      <c r="S45095"/>
    </row>
    <row r="45096" spans="18:19" ht="15" customHeight="1">
      <c r="R45096"/>
      <c r="S45096"/>
    </row>
    <row r="45097" spans="18:19" ht="15" customHeight="1">
      <c r="R45097"/>
      <c r="S45097"/>
    </row>
    <row r="45098" spans="18:19" ht="15" customHeight="1">
      <c r="R45098"/>
      <c r="S45098"/>
    </row>
    <row r="45099" spans="18:19" ht="15" customHeight="1">
      <c r="R45099"/>
      <c r="S45099"/>
    </row>
    <row r="45100" spans="18:19" ht="15" customHeight="1">
      <c r="R45100"/>
      <c r="S45100"/>
    </row>
    <row r="45101" spans="18:19" ht="15" customHeight="1">
      <c r="R45101"/>
      <c r="S45101"/>
    </row>
    <row r="45102" spans="18:19" ht="15" customHeight="1">
      <c r="R45102"/>
      <c r="S45102"/>
    </row>
    <row r="45103" spans="18:19" ht="15" customHeight="1">
      <c r="R45103"/>
      <c r="S45103"/>
    </row>
    <row r="45104" spans="18:19" ht="15" customHeight="1">
      <c r="R45104"/>
      <c r="S45104"/>
    </row>
    <row r="45105" spans="18:19" ht="15" customHeight="1">
      <c r="R45105"/>
      <c r="S45105"/>
    </row>
    <row r="45106" spans="18:19" ht="15" customHeight="1">
      <c r="R45106"/>
      <c r="S45106"/>
    </row>
    <row r="45107" spans="18:19" ht="15" customHeight="1">
      <c r="R45107"/>
      <c r="S45107"/>
    </row>
    <row r="45108" spans="18:19" ht="15" customHeight="1">
      <c r="R45108"/>
      <c r="S45108"/>
    </row>
    <row r="45109" spans="18:19" ht="15" customHeight="1">
      <c r="R45109"/>
      <c r="S45109"/>
    </row>
    <row r="45110" spans="18:19" ht="15" customHeight="1">
      <c r="R45110"/>
      <c r="S45110"/>
    </row>
    <row r="45111" spans="18:19" ht="15" customHeight="1">
      <c r="R45111"/>
      <c r="S45111"/>
    </row>
    <row r="45112" spans="18:19" ht="15" customHeight="1">
      <c r="R45112"/>
      <c r="S45112"/>
    </row>
    <row r="45113" spans="18:19" ht="15" customHeight="1">
      <c r="R45113"/>
      <c r="S45113"/>
    </row>
    <row r="45114" spans="18:19" ht="15" customHeight="1">
      <c r="R45114"/>
      <c r="S45114"/>
    </row>
    <row r="45115" spans="18:19" ht="15" customHeight="1">
      <c r="R45115"/>
      <c r="S45115"/>
    </row>
    <row r="45116" spans="18:19" ht="15" customHeight="1">
      <c r="R45116"/>
      <c r="S45116"/>
    </row>
    <row r="45117" spans="18:19" ht="15" customHeight="1">
      <c r="R45117"/>
      <c r="S45117"/>
    </row>
    <row r="45118" spans="18:19" ht="15" customHeight="1">
      <c r="R45118"/>
      <c r="S45118"/>
    </row>
    <row r="45119" spans="18:19" ht="15" customHeight="1">
      <c r="R45119"/>
      <c r="S45119"/>
    </row>
    <row r="45120" spans="18:19" ht="15" customHeight="1">
      <c r="R45120"/>
      <c r="S45120"/>
    </row>
    <row r="45121" spans="18:19" ht="15" customHeight="1">
      <c r="R45121"/>
      <c r="S45121"/>
    </row>
    <row r="45122" spans="18:19" ht="15" customHeight="1">
      <c r="R45122"/>
      <c r="S45122"/>
    </row>
    <row r="45123" spans="18:19" ht="15" customHeight="1">
      <c r="R45123"/>
      <c r="S45123"/>
    </row>
    <row r="45124" spans="18:19" ht="15" customHeight="1">
      <c r="R45124"/>
      <c r="S45124"/>
    </row>
    <row r="45125" spans="18:19" ht="15" customHeight="1">
      <c r="R45125"/>
      <c r="S45125"/>
    </row>
    <row r="45126" spans="18:19" ht="15" customHeight="1">
      <c r="R45126"/>
      <c r="S45126"/>
    </row>
    <row r="45127" spans="18:19" ht="15" customHeight="1">
      <c r="R45127"/>
      <c r="S45127"/>
    </row>
    <row r="45128" spans="18:19" ht="15" customHeight="1">
      <c r="R45128"/>
      <c r="S45128"/>
    </row>
    <row r="45129" spans="18:19" ht="15" customHeight="1">
      <c r="R45129"/>
      <c r="S45129"/>
    </row>
    <row r="45130" spans="18:19" ht="15" customHeight="1">
      <c r="R45130"/>
      <c r="S45130"/>
    </row>
    <row r="45131" spans="18:19" ht="15" customHeight="1">
      <c r="R45131"/>
      <c r="S45131"/>
    </row>
    <row r="45132" spans="18:19" ht="15" customHeight="1">
      <c r="R45132"/>
      <c r="S45132"/>
    </row>
    <row r="45133" spans="18:19" ht="15" customHeight="1">
      <c r="R45133"/>
      <c r="S45133"/>
    </row>
    <row r="45134" spans="18:19" ht="15" customHeight="1">
      <c r="R45134"/>
      <c r="S45134"/>
    </row>
    <row r="45135" spans="18:19" ht="15" customHeight="1">
      <c r="R45135"/>
      <c r="S45135"/>
    </row>
    <row r="45136" spans="18:19" ht="15" customHeight="1">
      <c r="R45136"/>
      <c r="S45136"/>
    </row>
    <row r="45137" spans="18:19" ht="15" customHeight="1">
      <c r="R45137"/>
      <c r="S45137"/>
    </row>
    <row r="45138" spans="18:19" ht="15" customHeight="1">
      <c r="R45138"/>
      <c r="S45138"/>
    </row>
    <row r="45139" spans="18:19" ht="15" customHeight="1">
      <c r="R45139"/>
      <c r="S45139"/>
    </row>
    <row r="45140" spans="18:19" ht="15" customHeight="1">
      <c r="R45140"/>
      <c r="S45140"/>
    </row>
    <row r="45141" spans="18:19" ht="15" customHeight="1">
      <c r="R45141"/>
      <c r="S45141"/>
    </row>
    <row r="45142" spans="18:19" ht="15" customHeight="1">
      <c r="R45142"/>
      <c r="S45142"/>
    </row>
    <row r="45143" spans="18:19" ht="15" customHeight="1">
      <c r="R45143"/>
      <c r="S45143"/>
    </row>
    <row r="45144" spans="18:19" ht="15" customHeight="1">
      <c r="R45144"/>
      <c r="S45144"/>
    </row>
    <row r="45145" spans="18:19" ht="15" customHeight="1">
      <c r="R45145"/>
      <c r="S45145"/>
    </row>
    <row r="45146" spans="18:19" ht="15" customHeight="1">
      <c r="R45146"/>
      <c r="S45146"/>
    </row>
    <row r="45147" spans="18:19" ht="15" customHeight="1">
      <c r="R45147"/>
      <c r="S45147"/>
    </row>
    <row r="45148" spans="18:19" ht="15" customHeight="1">
      <c r="R45148"/>
      <c r="S45148"/>
    </row>
    <row r="45149" spans="18:19" ht="15" customHeight="1">
      <c r="R45149"/>
      <c r="S45149"/>
    </row>
    <row r="45150" spans="18:19" ht="15" customHeight="1">
      <c r="R45150"/>
      <c r="S45150"/>
    </row>
    <row r="45151" spans="18:19" ht="15" customHeight="1">
      <c r="R45151"/>
      <c r="S45151"/>
    </row>
    <row r="45152" spans="18:19" ht="15" customHeight="1">
      <c r="R45152"/>
      <c r="S45152"/>
    </row>
    <row r="45153" spans="18:19" ht="15" customHeight="1">
      <c r="R45153"/>
      <c r="S45153"/>
    </row>
    <row r="45154" spans="18:19" ht="15" customHeight="1">
      <c r="R45154"/>
      <c r="S45154"/>
    </row>
    <row r="45155" spans="18:19" ht="15" customHeight="1">
      <c r="R45155"/>
      <c r="S45155"/>
    </row>
    <row r="45156" spans="18:19" ht="15" customHeight="1">
      <c r="R45156"/>
      <c r="S45156"/>
    </row>
    <row r="45157" spans="18:19" ht="15" customHeight="1">
      <c r="R45157"/>
      <c r="S45157"/>
    </row>
    <row r="45158" spans="18:19" ht="15" customHeight="1">
      <c r="R45158"/>
      <c r="S45158"/>
    </row>
    <row r="45159" spans="18:19" ht="15" customHeight="1">
      <c r="R45159"/>
      <c r="S45159"/>
    </row>
    <row r="45160" spans="18:19" ht="15" customHeight="1">
      <c r="R45160"/>
      <c r="S45160"/>
    </row>
    <row r="45161" spans="18:19" ht="15" customHeight="1">
      <c r="R45161"/>
      <c r="S45161"/>
    </row>
    <row r="45162" spans="18:19" ht="15" customHeight="1">
      <c r="R45162"/>
      <c r="S45162"/>
    </row>
    <row r="45163" spans="18:19" ht="15" customHeight="1">
      <c r="R45163"/>
      <c r="S45163"/>
    </row>
    <row r="45164" spans="18:19" ht="15" customHeight="1">
      <c r="R45164"/>
      <c r="S45164"/>
    </row>
    <row r="45165" spans="18:19" ht="15" customHeight="1">
      <c r="R45165"/>
      <c r="S45165"/>
    </row>
    <row r="45166" spans="18:19" ht="15" customHeight="1">
      <c r="R45166"/>
      <c r="S45166"/>
    </row>
    <row r="45167" spans="18:19" ht="15" customHeight="1">
      <c r="R45167"/>
      <c r="S45167"/>
    </row>
    <row r="45168" spans="18:19" ht="15" customHeight="1">
      <c r="R45168"/>
      <c r="S45168"/>
    </row>
    <row r="45169" spans="18:19" ht="15" customHeight="1">
      <c r="R45169"/>
      <c r="S45169"/>
    </row>
    <row r="45170" spans="18:19" ht="15" customHeight="1">
      <c r="R45170"/>
      <c r="S45170"/>
    </row>
    <row r="45171" spans="18:19" ht="15" customHeight="1">
      <c r="R45171"/>
      <c r="S45171"/>
    </row>
    <row r="45172" spans="18:19" ht="15" customHeight="1">
      <c r="R45172"/>
      <c r="S45172"/>
    </row>
    <row r="45173" spans="18:19" ht="15" customHeight="1">
      <c r="R45173"/>
      <c r="S45173"/>
    </row>
    <row r="45174" spans="18:19" ht="15" customHeight="1">
      <c r="R45174"/>
      <c r="S45174"/>
    </row>
    <row r="45175" spans="18:19" ht="15" customHeight="1">
      <c r="R45175"/>
      <c r="S45175"/>
    </row>
    <row r="45176" spans="18:19" ht="15" customHeight="1">
      <c r="R45176"/>
      <c r="S45176"/>
    </row>
    <row r="45177" spans="18:19" ht="15" customHeight="1">
      <c r="R45177"/>
      <c r="S45177"/>
    </row>
    <row r="45178" spans="18:19" ht="15" customHeight="1">
      <c r="R45178"/>
      <c r="S45178"/>
    </row>
    <row r="45179" spans="18:19" ht="15" customHeight="1">
      <c r="R45179"/>
      <c r="S45179"/>
    </row>
    <row r="45180" spans="18:19" ht="15" customHeight="1">
      <c r="R45180"/>
      <c r="S45180"/>
    </row>
    <row r="45181" spans="18:19" ht="15" customHeight="1">
      <c r="R45181"/>
      <c r="S45181"/>
    </row>
    <row r="45182" spans="18:19" ht="15" customHeight="1">
      <c r="R45182"/>
      <c r="S45182"/>
    </row>
    <row r="45183" spans="18:19" ht="15" customHeight="1">
      <c r="R45183"/>
      <c r="S45183"/>
    </row>
    <row r="45184" spans="18:19" ht="15" customHeight="1">
      <c r="R45184"/>
      <c r="S45184"/>
    </row>
    <row r="45185" spans="18:19" ht="15" customHeight="1">
      <c r="R45185"/>
      <c r="S45185"/>
    </row>
    <row r="45186" spans="18:19" ht="15" customHeight="1">
      <c r="R45186"/>
      <c r="S45186"/>
    </row>
    <row r="45187" spans="18:19" ht="15" customHeight="1">
      <c r="R45187"/>
      <c r="S45187"/>
    </row>
    <row r="45188" spans="18:19" ht="15" customHeight="1">
      <c r="R45188"/>
      <c r="S45188"/>
    </row>
    <row r="45189" spans="18:19" ht="15" customHeight="1">
      <c r="R45189"/>
      <c r="S45189"/>
    </row>
    <row r="45190" spans="18:19" ht="15" customHeight="1">
      <c r="R45190"/>
      <c r="S45190"/>
    </row>
    <row r="45191" spans="18:19" ht="15" customHeight="1">
      <c r="R45191"/>
      <c r="S45191"/>
    </row>
    <row r="45192" spans="18:19" ht="15" customHeight="1">
      <c r="R45192"/>
      <c r="S45192"/>
    </row>
    <row r="45193" spans="18:19" ht="15" customHeight="1">
      <c r="R45193"/>
      <c r="S45193"/>
    </row>
    <row r="45194" spans="18:19" ht="15" customHeight="1">
      <c r="R45194"/>
      <c r="S45194"/>
    </row>
    <row r="45195" spans="18:19" ht="15" customHeight="1">
      <c r="R45195"/>
      <c r="S45195"/>
    </row>
    <row r="45196" spans="18:19" ht="15" customHeight="1">
      <c r="R45196"/>
      <c r="S45196"/>
    </row>
    <row r="45197" spans="18:19" ht="15" customHeight="1">
      <c r="R45197"/>
      <c r="S45197"/>
    </row>
    <row r="45198" spans="18:19" ht="15" customHeight="1">
      <c r="R45198"/>
      <c r="S45198"/>
    </row>
    <row r="45199" spans="18:19" ht="15" customHeight="1">
      <c r="R45199"/>
      <c r="S45199"/>
    </row>
    <row r="45200" spans="18:19" ht="15" customHeight="1">
      <c r="R45200"/>
      <c r="S45200"/>
    </row>
    <row r="45201" spans="18:19" ht="15" customHeight="1">
      <c r="R45201"/>
      <c r="S45201"/>
    </row>
    <row r="45202" spans="18:19" ht="15" customHeight="1">
      <c r="R45202"/>
      <c r="S45202"/>
    </row>
    <row r="45203" spans="18:19" ht="15" customHeight="1">
      <c r="R45203"/>
      <c r="S45203"/>
    </row>
    <row r="45204" spans="18:19" ht="15" customHeight="1">
      <c r="R45204"/>
      <c r="S45204"/>
    </row>
    <row r="45205" spans="18:19" ht="15" customHeight="1">
      <c r="R45205"/>
      <c r="S45205"/>
    </row>
    <row r="45206" spans="18:19" ht="15" customHeight="1">
      <c r="R45206"/>
      <c r="S45206"/>
    </row>
    <row r="45207" spans="18:19" ht="15" customHeight="1">
      <c r="R45207"/>
      <c r="S45207"/>
    </row>
    <row r="45208" spans="18:19" ht="15" customHeight="1">
      <c r="R45208"/>
      <c r="S45208"/>
    </row>
    <row r="45209" spans="18:19" ht="15" customHeight="1">
      <c r="R45209"/>
      <c r="S45209"/>
    </row>
    <row r="45210" spans="18:19" ht="15" customHeight="1">
      <c r="R45210"/>
      <c r="S45210"/>
    </row>
    <row r="45211" spans="18:19" ht="15" customHeight="1">
      <c r="R45211"/>
      <c r="S45211"/>
    </row>
    <row r="45212" spans="18:19" ht="15" customHeight="1">
      <c r="R45212"/>
      <c r="S45212"/>
    </row>
    <row r="45213" spans="18:19" ht="15" customHeight="1">
      <c r="R45213"/>
      <c r="S45213"/>
    </row>
    <row r="45214" spans="18:19" ht="15" customHeight="1">
      <c r="R45214"/>
      <c r="S45214"/>
    </row>
    <row r="45215" spans="18:19" ht="15" customHeight="1">
      <c r="R45215"/>
      <c r="S45215"/>
    </row>
    <row r="45216" spans="18:19" ht="15" customHeight="1">
      <c r="R45216"/>
      <c r="S45216"/>
    </row>
    <row r="45217" spans="18:19" ht="15" customHeight="1">
      <c r="R45217"/>
      <c r="S45217"/>
    </row>
    <row r="45218" spans="18:19" ht="15" customHeight="1">
      <c r="R45218"/>
      <c r="S45218"/>
    </row>
    <row r="45219" spans="18:19" ht="15" customHeight="1">
      <c r="R45219"/>
      <c r="S45219"/>
    </row>
    <row r="45220" spans="18:19" ht="15" customHeight="1">
      <c r="R45220"/>
      <c r="S45220"/>
    </row>
    <row r="45221" spans="18:19" ht="15" customHeight="1">
      <c r="R45221"/>
      <c r="S45221"/>
    </row>
    <row r="45222" spans="18:19" ht="15" customHeight="1">
      <c r="R45222"/>
      <c r="S45222"/>
    </row>
    <row r="45223" spans="18:19" ht="15" customHeight="1">
      <c r="R45223"/>
      <c r="S45223"/>
    </row>
    <row r="45224" spans="18:19" ht="15" customHeight="1">
      <c r="R45224"/>
      <c r="S45224"/>
    </row>
    <row r="45225" spans="18:19" ht="15" customHeight="1">
      <c r="R45225"/>
      <c r="S45225"/>
    </row>
    <row r="45226" spans="18:19" ht="15" customHeight="1">
      <c r="R45226"/>
      <c r="S45226"/>
    </row>
    <row r="45227" spans="18:19" ht="15" customHeight="1">
      <c r="R45227"/>
      <c r="S45227"/>
    </row>
    <row r="45228" spans="18:19" ht="15" customHeight="1">
      <c r="R45228"/>
      <c r="S45228"/>
    </row>
    <row r="45229" spans="18:19" ht="15" customHeight="1">
      <c r="R45229"/>
      <c r="S45229"/>
    </row>
    <row r="45230" spans="18:19" ht="15" customHeight="1">
      <c r="R45230"/>
      <c r="S45230"/>
    </row>
    <row r="45231" spans="18:19" ht="15" customHeight="1">
      <c r="R45231"/>
      <c r="S45231"/>
    </row>
    <row r="45232" spans="18:19" ht="15" customHeight="1">
      <c r="R45232"/>
      <c r="S45232"/>
    </row>
    <row r="45233" spans="18:19" ht="15" customHeight="1">
      <c r="R45233"/>
      <c r="S45233"/>
    </row>
    <row r="45234" spans="18:19" ht="15" customHeight="1">
      <c r="R45234"/>
      <c r="S45234"/>
    </row>
    <row r="45235" spans="18:19" ht="15" customHeight="1">
      <c r="R45235"/>
      <c r="S45235"/>
    </row>
    <row r="45236" spans="18:19" ht="15" customHeight="1">
      <c r="R45236"/>
      <c r="S45236"/>
    </row>
    <row r="45237" spans="18:19" ht="15" customHeight="1">
      <c r="R45237"/>
      <c r="S45237"/>
    </row>
    <row r="45238" spans="18:19" ht="15" customHeight="1">
      <c r="R45238"/>
      <c r="S45238"/>
    </row>
    <row r="45239" spans="18:19" ht="15" customHeight="1">
      <c r="R45239"/>
      <c r="S45239"/>
    </row>
    <row r="45240" spans="18:19" ht="15" customHeight="1">
      <c r="R45240"/>
      <c r="S45240"/>
    </row>
    <row r="45241" spans="18:19" ht="15" customHeight="1">
      <c r="R45241"/>
      <c r="S45241"/>
    </row>
    <row r="45242" spans="18:19" ht="15" customHeight="1">
      <c r="R45242"/>
      <c r="S45242"/>
    </row>
    <row r="45243" spans="18:19" ht="15" customHeight="1">
      <c r="R45243"/>
      <c r="S45243"/>
    </row>
    <row r="45244" spans="18:19" ht="15" customHeight="1">
      <c r="R45244"/>
      <c r="S45244"/>
    </row>
    <row r="45245" spans="18:19" ht="15" customHeight="1">
      <c r="R45245"/>
      <c r="S45245"/>
    </row>
    <row r="45246" spans="18:19" ht="15" customHeight="1">
      <c r="R45246"/>
      <c r="S45246"/>
    </row>
    <row r="45247" spans="18:19" ht="15" customHeight="1">
      <c r="R45247"/>
      <c r="S45247"/>
    </row>
    <row r="45248" spans="18:19" ht="15" customHeight="1">
      <c r="R45248"/>
      <c r="S45248"/>
    </row>
    <row r="45249" spans="18:19" ht="15" customHeight="1">
      <c r="R45249"/>
      <c r="S45249"/>
    </row>
    <row r="45250" spans="18:19" ht="15" customHeight="1">
      <c r="R45250"/>
      <c r="S45250"/>
    </row>
    <row r="45251" spans="18:19" ht="15" customHeight="1">
      <c r="R45251"/>
      <c r="S45251"/>
    </row>
    <row r="45252" spans="18:19" ht="15" customHeight="1">
      <c r="R45252"/>
      <c r="S45252"/>
    </row>
    <row r="45253" spans="18:19" ht="15" customHeight="1">
      <c r="R45253"/>
      <c r="S45253"/>
    </row>
    <row r="45254" spans="18:19" ht="15" customHeight="1">
      <c r="R45254"/>
      <c r="S45254"/>
    </row>
    <row r="45255" spans="18:19" ht="15" customHeight="1">
      <c r="R45255"/>
      <c r="S45255"/>
    </row>
    <row r="45256" spans="18:19" ht="15" customHeight="1">
      <c r="R45256"/>
      <c r="S45256"/>
    </row>
    <row r="45257" spans="18:19" ht="15" customHeight="1">
      <c r="R45257"/>
      <c r="S45257"/>
    </row>
    <row r="45258" spans="18:19" ht="15" customHeight="1">
      <c r="R45258"/>
      <c r="S45258"/>
    </row>
    <row r="45259" spans="18:19" ht="15" customHeight="1">
      <c r="R45259"/>
      <c r="S45259"/>
    </row>
    <row r="45260" spans="18:19" ht="15" customHeight="1">
      <c r="R45260"/>
      <c r="S45260"/>
    </row>
    <row r="45261" spans="18:19" ht="15" customHeight="1">
      <c r="R45261"/>
      <c r="S45261"/>
    </row>
    <row r="45262" spans="18:19" ht="15" customHeight="1">
      <c r="R45262"/>
      <c r="S45262"/>
    </row>
    <row r="45263" spans="18:19" ht="15" customHeight="1">
      <c r="R45263"/>
      <c r="S45263"/>
    </row>
    <row r="45264" spans="18:19" ht="15" customHeight="1">
      <c r="R45264"/>
      <c r="S45264"/>
    </row>
    <row r="45265" spans="18:19" ht="15" customHeight="1">
      <c r="R45265"/>
      <c r="S45265"/>
    </row>
    <row r="45266" spans="18:19" ht="15" customHeight="1">
      <c r="R45266"/>
      <c r="S45266"/>
    </row>
    <row r="45267" spans="18:19" ht="15" customHeight="1">
      <c r="R45267"/>
      <c r="S45267"/>
    </row>
    <row r="45268" spans="18:19" ht="15" customHeight="1">
      <c r="R45268"/>
      <c r="S45268"/>
    </row>
    <row r="45269" spans="18:19" ht="15" customHeight="1">
      <c r="R45269"/>
      <c r="S45269"/>
    </row>
    <row r="45270" spans="18:19" ht="15" customHeight="1">
      <c r="R45270"/>
      <c r="S45270"/>
    </row>
    <row r="45271" spans="18:19" ht="15" customHeight="1">
      <c r="R45271"/>
      <c r="S45271"/>
    </row>
    <row r="45272" spans="18:19" ht="15" customHeight="1">
      <c r="R45272"/>
      <c r="S45272"/>
    </row>
    <row r="45273" spans="18:19" ht="15" customHeight="1">
      <c r="R45273"/>
      <c r="S45273"/>
    </row>
    <row r="45274" spans="18:19" ht="15" customHeight="1">
      <c r="R45274"/>
      <c r="S45274"/>
    </row>
    <row r="45275" spans="18:19" ht="15" customHeight="1">
      <c r="R45275"/>
      <c r="S45275"/>
    </row>
    <row r="45276" spans="18:19" ht="15" customHeight="1">
      <c r="R45276"/>
      <c r="S45276"/>
    </row>
    <row r="45277" spans="18:19" ht="15" customHeight="1">
      <c r="R45277"/>
      <c r="S45277"/>
    </row>
    <row r="45278" spans="18:19" ht="15" customHeight="1">
      <c r="R45278"/>
      <c r="S45278"/>
    </row>
    <row r="45279" spans="18:19" ht="15" customHeight="1">
      <c r="R45279"/>
      <c r="S45279"/>
    </row>
    <row r="45280" spans="18:19" ht="15" customHeight="1">
      <c r="R45280"/>
      <c r="S45280"/>
    </row>
    <row r="45281" spans="18:19" ht="15" customHeight="1">
      <c r="R45281"/>
      <c r="S45281"/>
    </row>
    <row r="45282" spans="18:19" ht="15" customHeight="1">
      <c r="R45282"/>
      <c r="S45282"/>
    </row>
    <row r="45283" spans="18:19" ht="15" customHeight="1">
      <c r="R45283"/>
      <c r="S45283"/>
    </row>
    <row r="45284" spans="18:19" ht="15" customHeight="1">
      <c r="R45284"/>
      <c r="S45284"/>
    </row>
    <row r="45285" spans="18:19" ht="15" customHeight="1">
      <c r="R45285"/>
      <c r="S45285"/>
    </row>
    <row r="45286" spans="18:19" ht="15" customHeight="1">
      <c r="R45286"/>
      <c r="S45286"/>
    </row>
    <row r="45287" spans="18:19" ht="15" customHeight="1">
      <c r="R45287"/>
      <c r="S45287"/>
    </row>
    <row r="45288" spans="18:19" ht="15" customHeight="1">
      <c r="R45288"/>
      <c r="S45288"/>
    </row>
    <row r="45289" spans="18:19" ht="15" customHeight="1">
      <c r="R45289"/>
      <c r="S45289"/>
    </row>
    <row r="45290" spans="18:19" ht="15" customHeight="1">
      <c r="R45290"/>
      <c r="S45290"/>
    </row>
    <row r="45291" spans="18:19" ht="15" customHeight="1">
      <c r="R45291"/>
      <c r="S45291"/>
    </row>
    <row r="45292" spans="18:19" ht="15" customHeight="1">
      <c r="R45292"/>
      <c r="S45292"/>
    </row>
    <row r="45293" spans="18:19" ht="15" customHeight="1">
      <c r="R45293"/>
      <c r="S45293"/>
    </row>
    <row r="45294" spans="18:19" ht="15" customHeight="1">
      <c r="R45294"/>
      <c r="S45294"/>
    </row>
    <row r="45295" spans="18:19" ht="15" customHeight="1">
      <c r="R45295"/>
      <c r="S45295"/>
    </row>
    <row r="45296" spans="18:19" ht="15" customHeight="1">
      <c r="R45296"/>
      <c r="S45296"/>
    </row>
    <row r="45297" spans="18:19" ht="15" customHeight="1">
      <c r="R45297"/>
      <c r="S45297"/>
    </row>
    <row r="45298" spans="18:19" ht="15" customHeight="1">
      <c r="R45298"/>
      <c r="S45298"/>
    </row>
    <row r="45299" spans="18:19" ht="15" customHeight="1">
      <c r="R45299"/>
      <c r="S45299"/>
    </row>
    <row r="45300" spans="18:19" ht="15" customHeight="1">
      <c r="R45300"/>
      <c r="S45300"/>
    </row>
    <row r="45301" spans="18:19" ht="15" customHeight="1">
      <c r="R45301"/>
      <c r="S45301"/>
    </row>
    <row r="45302" spans="18:19" ht="15" customHeight="1">
      <c r="R45302"/>
      <c r="S45302"/>
    </row>
    <row r="45303" spans="18:19" ht="15" customHeight="1">
      <c r="R45303"/>
      <c r="S45303"/>
    </row>
    <row r="45304" spans="18:19" ht="15" customHeight="1">
      <c r="R45304"/>
      <c r="S45304"/>
    </row>
    <row r="45305" spans="18:19" ht="15" customHeight="1">
      <c r="R45305"/>
      <c r="S45305"/>
    </row>
    <row r="45306" spans="18:19" ht="15" customHeight="1">
      <c r="R45306"/>
      <c r="S45306"/>
    </row>
    <row r="45307" spans="18:19" ht="15" customHeight="1">
      <c r="R45307"/>
      <c r="S45307"/>
    </row>
    <row r="45308" spans="18:19" ht="15" customHeight="1">
      <c r="R45308"/>
      <c r="S45308"/>
    </row>
    <row r="45309" spans="18:19" ht="15" customHeight="1">
      <c r="R45309"/>
      <c r="S45309"/>
    </row>
    <row r="45310" spans="18:19" ht="15" customHeight="1">
      <c r="R45310"/>
      <c r="S45310"/>
    </row>
    <row r="45311" spans="18:19" ht="15" customHeight="1">
      <c r="R45311"/>
      <c r="S45311"/>
    </row>
    <row r="45312" spans="18:19" ht="15" customHeight="1">
      <c r="R45312"/>
      <c r="S45312"/>
    </row>
    <row r="45313" spans="18:19" ht="15" customHeight="1">
      <c r="R45313"/>
      <c r="S45313"/>
    </row>
    <row r="45314" spans="18:19" ht="15" customHeight="1">
      <c r="R45314"/>
      <c r="S45314"/>
    </row>
    <row r="45315" spans="18:19" ht="15" customHeight="1">
      <c r="R45315"/>
      <c r="S45315"/>
    </row>
    <row r="45316" spans="18:19" ht="15" customHeight="1">
      <c r="R45316"/>
      <c r="S45316"/>
    </row>
    <row r="45317" spans="18:19" ht="15" customHeight="1">
      <c r="R45317"/>
      <c r="S45317"/>
    </row>
    <row r="45318" spans="18:19" ht="15" customHeight="1">
      <c r="R45318"/>
      <c r="S45318"/>
    </row>
    <row r="45319" spans="18:19" ht="15" customHeight="1">
      <c r="R45319"/>
      <c r="S45319"/>
    </row>
    <row r="45320" spans="18:19" ht="15" customHeight="1">
      <c r="R45320"/>
      <c r="S45320"/>
    </row>
    <row r="45321" spans="18:19" ht="15" customHeight="1">
      <c r="R45321"/>
      <c r="S45321"/>
    </row>
    <row r="45322" spans="18:19" ht="15" customHeight="1">
      <c r="R45322"/>
      <c r="S45322"/>
    </row>
    <row r="45323" spans="18:19" ht="15" customHeight="1">
      <c r="R45323"/>
      <c r="S45323"/>
    </row>
    <row r="45324" spans="18:19" ht="15" customHeight="1">
      <c r="R45324"/>
      <c r="S45324"/>
    </row>
    <row r="45325" spans="18:19" ht="15" customHeight="1">
      <c r="R45325"/>
      <c r="S45325"/>
    </row>
    <row r="45326" spans="18:19" ht="15" customHeight="1">
      <c r="R45326"/>
      <c r="S45326"/>
    </row>
    <row r="45327" spans="18:19" ht="15" customHeight="1">
      <c r="R45327"/>
      <c r="S45327"/>
    </row>
    <row r="45328" spans="18:19" ht="15" customHeight="1">
      <c r="R45328"/>
      <c r="S45328"/>
    </row>
    <row r="45329" spans="18:19" ht="15" customHeight="1">
      <c r="R45329"/>
      <c r="S45329"/>
    </row>
    <row r="45330" spans="18:19" ht="15" customHeight="1">
      <c r="R45330"/>
      <c r="S45330"/>
    </row>
    <row r="45331" spans="18:19" ht="15" customHeight="1">
      <c r="R45331"/>
      <c r="S45331"/>
    </row>
    <row r="45332" spans="18:19" ht="15" customHeight="1">
      <c r="R45332"/>
      <c r="S45332"/>
    </row>
    <row r="45333" spans="18:19" ht="15" customHeight="1">
      <c r="R45333"/>
      <c r="S45333"/>
    </row>
    <row r="45334" spans="18:19" ht="15" customHeight="1">
      <c r="R45334"/>
      <c r="S45334"/>
    </row>
    <row r="45335" spans="18:19" ht="15" customHeight="1">
      <c r="R45335"/>
      <c r="S45335"/>
    </row>
    <row r="45336" spans="18:19" ht="15" customHeight="1">
      <c r="R45336"/>
      <c r="S45336"/>
    </row>
    <row r="45337" spans="18:19" ht="15" customHeight="1">
      <c r="R45337"/>
      <c r="S45337"/>
    </row>
    <row r="45338" spans="18:19" ht="15" customHeight="1">
      <c r="R45338"/>
      <c r="S45338"/>
    </row>
    <row r="45339" spans="18:19" ht="15" customHeight="1">
      <c r="R45339"/>
      <c r="S45339"/>
    </row>
    <row r="45340" spans="18:19" ht="15" customHeight="1">
      <c r="R45340"/>
      <c r="S45340"/>
    </row>
    <row r="45341" spans="18:19" ht="15" customHeight="1">
      <c r="R45341"/>
      <c r="S45341"/>
    </row>
    <row r="45342" spans="18:19" ht="15" customHeight="1">
      <c r="R45342"/>
      <c r="S45342"/>
    </row>
    <row r="45343" spans="18:19" ht="15" customHeight="1">
      <c r="R45343"/>
      <c r="S45343"/>
    </row>
    <row r="45344" spans="18:19" ht="15" customHeight="1">
      <c r="R45344"/>
      <c r="S45344"/>
    </row>
    <row r="45345" spans="18:19" ht="15" customHeight="1">
      <c r="R45345"/>
      <c r="S45345"/>
    </row>
    <row r="45346" spans="18:19" ht="15" customHeight="1">
      <c r="R45346"/>
      <c r="S45346"/>
    </row>
    <row r="45347" spans="18:19" ht="15" customHeight="1">
      <c r="R45347"/>
      <c r="S45347"/>
    </row>
    <row r="45348" spans="18:19" ht="15" customHeight="1">
      <c r="R45348"/>
      <c r="S45348"/>
    </row>
    <row r="45349" spans="18:19" ht="15" customHeight="1">
      <c r="R45349"/>
      <c r="S45349"/>
    </row>
    <row r="45350" spans="18:19" ht="15" customHeight="1">
      <c r="R45350"/>
      <c r="S45350"/>
    </row>
    <row r="45351" spans="18:19" ht="15" customHeight="1">
      <c r="R45351"/>
      <c r="S45351"/>
    </row>
    <row r="45352" spans="18:19" ht="15" customHeight="1">
      <c r="R45352"/>
      <c r="S45352"/>
    </row>
    <row r="45353" spans="18:19" ht="15" customHeight="1">
      <c r="R45353"/>
      <c r="S45353"/>
    </row>
    <row r="45354" spans="18:19" ht="15" customHeight="1">
      <c r="R45354"/>
      <c r="S45354"/>
    </row>
    <row r="45355" spans="18:19" ht="15" customHeight="1">
      <c r="R45355"/>
      <c r="S45355"/>
    </row>
    <row r="45356" spans="18:19" ht="15" customHeight="1">
      <c r="R45356"/>
      <c r="S45356"/>
    </row>
    <row r="45357" spans="18:19" ht="15" customHeight="1">
      <c r="R45357"/>
      <c r="S45357"/>
    </row>
    <row r="45358" spans="18:19" ht="15" customHeight="1">
      <c r="R45358"/>
      <c r="S45358"/>
    </row>
    <row r="45359" spans="18:19" ht="15" customHeight="1">
      <c r="R45359"/>
      <c r="S45359"/>
    </row>
    <row r="45360" spans="18:19" ht="15" customHeight="1">
      <c r="R45360"/>
      <c r="S45360"/>
    </row>
    <row r="45361" spans="18:19" ht="15" customHeight="1">
      <c r="R45361"/>
      <c r="S45361"/>
    </row>
    <row r="45362" spans="18:19" ht="15" customHeight="1">
      <c r="R45362"/>
      <c r="S45362"/>
    </row>
    <row r="45363" spans="18:19" ht="15" customHeight="1">
      <c r="R45363"/>
      <c r="S45363"/>
    </row>
    <row r="45364" spans="18:19" ht="15" customHeight="1">
      <c r="R45364"/>
      <c r="S45364"/>
    </row>
    <row r="45365" spans="18:19" ht="15" customHeight="1">
      <c r="R45365"/>
      <c r="S45365"/>
    </row>
    <row r="45366" spans="18:19" ht="15" customHeight="1">
      <c r="R45366"/>
      <c r="S45366"/>
    </row>
    <row r="45367" spans="18:19" ht="15" customHeight="1">
      <c r="R45367"/>
      <c r="S45367"/>
    </row>
    <row r="45368" spans="18:19" ht="15" customHeight="1">
      <c r="R45368"/>
      <c r="S45368"/>
    </row>
    <row r="45369" spans="18:19" ht="15" customHeight="1">
      <c r="R45369"/>
      <c r="S45369"/>
    </row>
    <row r="45370" spans="18:19" ht="15" customHeight="1">
      <c r="R45370"/>
      <c r="S45370"/>
    </row>
    <row r="45371" spans="18:19" ht="15" customHeight="1">
      <c r="R45371"/>
      <c r="S45371"/>
    </row>
    <row r="45372" spans="18:19" ht="15" customHeight="1">
      <c r="R45372"/>
      <c r="S45372"/>
    </row>
    <row r="45373" spans="18:19" ht="15" customHeight="1">
      <c r="R45373"/>
      <c r="S45373"/>
    </row>
    <row r="45374" spans="18:19" ht="15" customHeight="1">
      <c r="R45374"/>
      <c r="S45374"/>
    </row>
    <row r="45375" spans="18:19" ht="15" customHeight="1">
      <c r="R45375"/>
      <c r="S45375"/>
    </row>
    <row r="45376" spans="18:19" ht="15" customHeight="1">
      <c r="R45376"/>
      <c r="S45376"/>
    </row>
    <row r="45377" spans="18:19" ht="15" customHeight="1">
      <c r="R45377"/>
      <c r="S45377"/>
    </row>
    <row r="45378" spans="18:19" ht="15" customHeight="1">
      <c r="R45378"/>
      <c r="S45378"/>
    </row>
    <row r="45379" spans="18:19" ht="15" customHeight="1">
      <c r="R45379"/>
      <c r="S45379"/>
    </row>
    <row r="45380" spans="18:19" ht="15" customHeight="1">
      <c r="R45380"/>
      <c r="S45380"/>
    </row>
    <row r="45381" spans="18:19" ht="15" customHeight="1">
      <c r="R45381"/>
      <c r="S45381"/>
    </row>
    <row r="45382" spans="18:19" ht="15" customHeight="1">
      <c r="R45382"/>
      <c r="S45382"/>
    </row>
    <row r="45383" spans="18:19" ht="15" customHeight="1">
      <c r="R45383"/>
      <c r="S45383"/>
    </row>
    <row r="45384" spans="18:19" ht="15" customHeight="1">
      <c r="R45384"/>
      <c r="S45384"/>
    </row>
    <row r="45385" spans="18:19" ht="15" customHeight="1">
      <c r="R45385"/>
      <c r="S45385"/>
    </row>
    <row r="45386" spans="18:19" ht="15" customHeight="1">
      <c r="R45386"/>
      <c r="S45386"/>
    </row>
    <row r="45387" spans="18:19" ht="15" customHeight="1">
      <c r="R45387"/>
      <c r="S45387"/>
    </row>
    <row r="45388" spans="18:19" ht="15" customHeight="1">
      <c r="R45388"/>
      <c r="S45388"/>
    </row>
    <row r="45389" spans="18:19" ht="15" customHeight="1">
      <c r="R45389"/>
      <c r="S45389"/>
    </row>
    <row r="45390" spans="18:19" ht="15" customHeight="1">
      <c r="R45390"/>
      <c r="S45390"/>
    </row>
    <row r="45391" spans="18:19" ht="15" customHeight="1">
      <c r="R45391"/>
      <c r="S45391"/>
    </row>
    <row r="45392" spans="18:19" ht="15" customHeight="1">
      <c r="R45392"/>
      <c r="S45392"/>
    </row>
    <row r="45393" spans="18:19" ht="15" customHeight="1">
      <c r="R45393"/>
      <c r="S45393"/>
    </row>
    <row r="45394" spans="18:19" ht="15" customHeight="1">
      <c r="R45394"/>
      <c r="S45394"/>
    </row>
    <row r="45395" spans="18:19" ht="15" customHeight="1">
      <c r="R45395"/>
      <c r="S45395"/>
    </row>
    <row r="45396" spans="18:19" ht="15" customHeight="1">
      <c r="R45396"/>
      <c r="S45396"/>
    </row>
    <row r="45397" spans="18:19" ht="15" customHeight="1">
      <c r="R45397"/>
      <c r="S45397"/>
    </row>
    <row r="45398" spans="18:19" ht="15" customHeight="1">
      <c r="R45398"/>
      <c r="S45398"/>
    </row>
    <row r="45399" spans="18:19" ht="15" customHeight="1">
      <c r="R45399"/>
      <c r="S45399"/>
    </row>
    <row r="45400" spans="18:19" ht="15" customHeight="1">
      <c r="R45400"/>
      <c r="S45400"/>
    </row>
    <row r="45401" spans="18:19" ht="15" customHeight="1">
      <c r="R45401"/>
      <c r="S45401"/>
    </row>
    <row r="45402" spans="18:19" ht="15" customHeight="1">
      <c r="R45402"/>
      <c r="S45402"/>
    </row>
    <row r="45403" spans="18:19" ht="15" customHeight="1">
      <c r="R45403"/>
      <c r="S45403"/>
    </row>
    <row r="45404" spans="18:19" ht="15" customHeight="1">
      <c r="R45404"/>
      <c r="S45404"/>
    </row>
    <row r="45405" spans="18:19" ht="15" customHeight="1">
      <c r="R45405"/>
      <c r="S45405"/>
    </row>
    <row r="45406" spans="18:19" ht="15" customHeight="1">
      <c r="R45406"/>
      <c r="S45406"/>
    </row>
    <row r="45407" spans="18:19" ht="15" customHeight="1">
      <c r="R45407"/>
      <c r="S45407"/>
    </row>
    <row r="45408" spans="18:19" ht="15" customHeight="1">
      <c r="R45408"/>
      <c r="S45408"/>
    </row>
    <row r="45409" spans="18:19" ht="15" customHeight="1">
      <c r="R45409"/>
      <c r="S45409"/>
    </row>
    <row r="45410" spans="18:19" ht="15" customHeight="1">
      <c r="R45410"/>
      <c r="S45410"/>
    </row>
    <row r="45411" spans="18:19" ht="15" customHeight="1">
      <c r="R45411"/>
      <c r="S45411"/>
    </row>
    <row r="45412" spans="18:19" ht="15" customHeight="1">
      <c r="R45412"/>
      <c r="S45412"/>
    </row>
    <row r="45413" spans="18:19" ht="15" customHeight="1">
      <c r="R45413"/>
      <c r="S45413"/>
    </row>
    <row r="45414" spans="18:19" ht="15" customHeight="1">
      <c r="R45414"/>
      <c r="S45414"/>
    </row>
    <row r="45415" spans="18:19" ht="15" customHeight="1">
      <c r="R45415"/>
      <c r="S45415"/>
    </row>
    <row r="45416" spans="18:19" ht="15" customHeight="1">
      <c r="R45416"/>
      <c r="S45416"/>
    </row>
    <row r="45417" spans="18:19" ht="15" customHeight="1">
      <c r="R45417"/>
      <c r="S45417"/>
    </row>
    <row r="45418" spans="18:19" ht="15" customHeight="1">
      <c r="R45418"/>
      <c r="S45418"/>
    </row>
    <row r="45419" spans="18:19" ht="15" customHeight="1">
      <c r="R45419"/>
      <c r="S45419"/>
    </row>
    <row r="45420" spans="18:19" ht="15" customHeight="1">
      <c r="R45420"/>
      <c r="S45420"/>
    </row>
    <row r="45421" spans="18:19" ht="15" customHeight="1">
      <c r="R45421"/>
      <c r="S45421"/>
    </row>
    <row r="45422" spans="18:19" ht="15" customHeight="1">
      <c r="R45422"/>
      <c r="S45422"/>
    </row>
    <row r="45423" spans="18:19" ht="15" customHeight="1">
      <c r="R45423"/>
      <c r="S45423"/>
    </row>
    <row r="45424" spans="18:19" ht="15" customHeight="1">
      <c r="R45424"/>
      <c r="S45424"/>
    </row>
    <row r="45425" spans="18:19" ht="15" customHeight="1">
      <c r="R45425"/>
      <c r="S45425"/>
    </row>
    <row r="45426" spans="18:19" ht="15" customHeight="1">
      <c r="R45426"/>
      <c r="S45426"/>
    </row>
    <row r="45427" spans="18:19" ht="15" customHeight="1">
      <c r="R45427"/>
      <c r="S45427"/>
    </row>
    <row r="45428" spans="18:19" ht="15" customHeight="1">
      <c r="R45428"/>
      <c r="S45428"/>
    </row>
    <row r="45429" spans="18:19" ht="15" customHeight="1">
      <c r="R45429"/>
      <c r="S45429"/>
    </row>
    <row r="45430" spans="18:19" ht="15" customHeight="1">
      <c r="R45430"/>
      <c r="S45430"/>
    </row>
    <row r="45431" spans="18:19" ht="15" customHeight="1">
      <c r="R45431"/>
      <c r="S45431"/>
    </row>
    <row r="45432" spans="18:19" ht="15" customHeight="1">
      <c r="R45432"/>
      <c r="S45432"/>
    </row>
    <row r="45433" spans="18:19" ht="15" customHeight="1">
      <c r="R45433"/>
      <c r="S45433"/>
    </row>
    <row r="45434" spans="18:19" ht="15" customHeight="1">
      <c r="R45434"/>
      <c r="S45434"/>
    </row>
    <row r="45435" spans="18:19" ht="15" customHeight="1">
      <c r="R45435"/>
      <c r="S45435"/>
    </row>
    <row r="45436" spans="18:19" ht="15" customHeight="1">
      <c r="R45436"/>
      <c r="S45436"/>
    </row>
    <row r="45437" spans="18:19" ht="15" customHeight="1">
      <c r="R45437"/>
      <c r="S45437"/>
    </row>
    <row r="45438" spans="18:19" ht="15" customHeight="1">
      <c r="R45438"/>
      <c r="S45438"/>
    </row>
    <row r="45439" spans="18:19" ht="15" customHeight="1">
      <c r="R45439"/>
      <c r="S45439"/>
    </row>
    <row r="45440" spans="18:19" ht="15" customHeight="1">
      <c r="R45440"/>
      <c r="S45440"/>
    </row>
    <row r="45441" spans="18:19" ht="15" customHeight="1">
      <c r="R45441"/>
      <c r="S45441"/>
    </row>
    <row r="45442" spans="18:19" ht="15" customHeight="1">
      <c r="R45442"/>
      <c r="S45442"/>
    </row>
    <row r="45443" spans="18:19" ht="15" customHeight="1">
      <c r="R45443"/>
      <c r="S45443"/>
    </row>
    <row r="45444" spans="18:19" ht="15" customHeight="1">
      <c r="R45444"/>
      <c r="S45444"/>
    </row>
    <row r="45445" spans="18:19" ht="15" customHeight="1">
      <c r="R45445"/>
      <c r="S45445"/>
    </row>
    <row r="45446" spans="18:19" ht="15" customHeight="1">
      <c r="R45446"/>
      <c r="S45446"/>
    </row>
    <row r="45447" spans="18:19" ht="15" customHeight="1">
      <c r="R45447"/>
      <c r="S45447"/>
    </row>
    <row r="45448" spans="18:19" ht="15" customHeight="1">
      <c r="R45448"/>
      <c r="S45448"/>
    </row>
    <row r="45449" spans="18:19" ht="15" customHeight="1">
      <c r="R45449"/>
      <c r="S45449"/>
    </row>
    <row r="45450" spans="18:19" ht="15" customHeight="1">
      <c r="R45450"/>
      <c r="S45450"/>
    </row>
    <row r="45451" spans="18:19" ht="15" customHeight="1">
      <c r="R45451"/>
      <c r="S45451"/>
    </row>
    <row r="45452" spans="18:19" ht="15" customHeight="1">
      <c r="R45452"/>
      <c r="S45452"/>
    </row>
    <row r="45453" spans="18:19" ht="15" customHeight="1">
      <c r="R45453"/>
      <c r="S45453"/>
    </row>
    <row r="45454" spans="18:19" ht="15" customHeight="1">
      <c r="R45454"/>
      <c r="S45454"/>
    </row>
    <row r="45455" spans="18:19" ht="15" customHeight="1">
      <c r="R45455"/>
      <c r="S45455"/>
    </row>
    <row r="45456" spans="18:19" ht="15" customHeight="1">
      <c r="R45456"/>
      <c r="S45456"/>
    </row>
    <row r="45457" spans="18:19" ht="15" customHeight="1">
      <c r="R45457"/>
      <c r="S45457"/>
    </row>
    <row r="45458" spans="18:19" ht="15" customHeight="1">
      <c r="R45458"/>
      <c r="S45458"/>
    </row>
    <row r="45459" spans="18:19" ht="15" customHeight="1">
      <c r="R45459"/>
      <c r="S45459"/>
    </row>
    <row r="45460" spans="18:19" ht="15" customHeight="1">
      <c r="R45460"/>
      <c r="S45460"/>
    </row>
    <row r="45461" spans="18:19" ht="15" customHeight="1">
      <c r="R45461"/>
      <c r="S45461"/>
    </row>
    <row r="45462" spans="18:19" ht="15" customHeight="1">
      <c r="R45462"/>
      <c r="S45462"/>
    </row>
    <row r="45463" spans="18:19" ht="15" customHeight="1">
      <c r="R45463"/>
      <c r="S45463"/>
    </row>
    <row r="45464" spans="18:19" ht="15" customHeight="1">
      <c r="R45464"/>
      <c r="S45464"/>
    </row>
    <row r="45465" spans="18:19" ht="15" customHeight="1">
      <c r="R45465"/>
      <c r="S45465"/>
    </row>
    <row r="45466" spans="18:19" ht="15" customHeight="1">
      <c r="R45466"/>
      <c r="S45466"/>
    </row>
    <row r="45467" spans="18:19" ht="15" customHeight="1">
      <c r="R45467"/>
      <c r="S45467"/>
    </row>
    <row r="45468" spans="18:19" ht="15" customHeight="1">
      <c r="R45468"/>
      <c r="S45468"/>
    </row>
    <row r="45469" spans="18:19" ht="15" customHeight="1">
      <c r="R45469"/>
      <c r="S45469"/>
    </row>
    <row r="45470" spans="18:19" ht="15" customHeight="1">
      <c r="R45470"/>
      <c r="S45470"/>
    </row>
    <row r="45471" spans="18:19" ht="15" customHeight="1">
      <c r="R45471"/>
      <c r="S45471"/>
    </row>
    <row r="45472" spans="18:19" ht="15" customHeight="1">
      <c r="R45472"/>
      <c r="S45472"/>
    </row>
    <row r="45473" spans="18:19" ht="15" customHeight="1">
      <c r="R45473"/>
      <c r="S45473"/>
    </row>
    <row r="45474" spans="18:19" ht="15" customHeight="1">
      <c r="R45474"/>
      <c r="S45474"/>
    </row>
    <row r="45475" spans="18:19" ht="15" customHeight="1">
      <c r="R45475"/>
      <c r="S45475"/>
    </row>
    <row r="45476" spans="18:19" ht="15" customHeight="1">
      <c r="R45476"/>
      <c r="S45476"/>
    </row>
    <row r="45477" spans="18:19" ht="15" customHeight="1">
      <c r="R45477"/>
      <c r="S45477"/>
    </row>
    <row r="45478" spans="18:19" ht="15" customHeight="1">
      <c r="R45478"/>
      <c r="S45478"/>
    </row>
    <row r="45479" spans="18:19" ht="15" customHeight="1">
      <c r="R45479"/>
      <c r="S45479"/>
    </row>
    <row r="45480" spans="18:19" ht="15" customHeight="1">
      <c r="R45480"/>
      <c r="S45480"/>
    </row>
    <row r="45481" spans="18:19" ht="15" customHeight="1">
      <c r="R45481"/>
      <c r="S45481"/>
    </row>
    <row r="45482" spans="18:19" ht="15" customHeight="1">
      <c r="R45482"/>
      <c r="S45482"/>
    </row>
    <row r="45483" spans="18:19" ht="15" customHeight="1">
      <c r="R45483"/>
      <c r="S45483"/>
    </row>
    <row r="45484" spans="18:19" ht="15" customHeight="1">
      <c r="R45484"/>
      <c r="S45484"/>
    </row>
    <row r="45485" spans="18:19" ht="15" customHeight="1">
      <c r="R45485"/>
      <c r="S45485"/>
    </row>
    <row r="45486" spans="18:19" ht="15" customHeight="1">
      <c r="R45486"/>
      <c r="S45486"/>
    </row>
    <row r="45487" spans="18:19" ht="15" customHeight="1">
      <c r="R45487"/>
      <c r="S45487"/>
    </row>
    <row r="45488" spans="18:19" ht="15" customHeight="1">
      <c r="R45488"/>
      <c r="S45488"/>
    </row>
    <row r="45489" spans="18:19" ht="15" customHeight="1">
      <c r="R45489"/>
      <c r="S45489"/>
    </row>
    <row r="45490" spans="18:19" ht="15" customHeight="1">
      <c r="R45490"/>
      <c r="S45490"/>
    </row>
    <row r="45491" spans="18:19" ht="15" customHeight="1">
      <c r="R45491"/>
      <c r="S45491"/>
    </row>
    <row r="45492" spans="18:19" ht="15" customHeight="1">
      <c r="R45492"/>
      <c r="S45492"/>
    </row>
    <row r="45493" spans="18:19" ht="15" customHeight="1">
      <c r="R45493"/>
      <c r="S45493"/>
    </row>
    <row r="45494" spans="18:19" ht="15" customHeight="1">
      <c r="R45494"/>
      <c r="S45494"/>
    </row>
    <row r="45495" spans="18:19" ht="15" customHeight="1">
      <c r="R45495"/>
      <c r="S45495"/>
    </row>
    <row r="45496" spans="18:19" ht="15" customHeight="1">
      <c r="R45496"/>
      <c r="S45496"/>
    </row>
    <row r="45497" spans="18:19" ht="15" customHeight="1">
      <c r="R45497"/>
      <c r="S45497"/>
    </row>
    <row r="45498" spans="18:19" ht="15" customHeight="1">
      <c r="R45498"/>
      <c r="S45498"/>
    </row>
    <row r="45499" spans="18:19" ht="15" customHeight="1">
      <c r="R45499"/>
      <c r="S45499"/>
    </row>
    <row r="45500" spans="18:19" ht="15" customHeight="1">
      <c r="R45500"/>
      <c r="S45500"/>
    </row>
    <row r="45501" spans="18:19" ht="15" customHeight="1">
      <c r="R45501"/>
      <c r="S45501"/>
    </row>
    <row r="45502" spans="18:19" ht="15" customHeight="1">
      <c r="R45502"/>
      <c r="S45502"/>
    </row>
    <row r="45503" spans="18:19" ht="15" customHeight="1">
      <c r="R45503"/>
      <c r="S45503"/>
    </row>
    <row r="45504" spans="18:19" ht="15" customHeight="1">
      <c r="R45504"/>
      <c r="S45504"/>
    </row>
    <row r="45505" spans="18:19" ht="15" customHeight="1">
      <c r="R45505"/>
      <c r="S45505"/>
    </row>
    <row r="45506" spans="18:19" ht="15" customHeight="1">
      <c r="R45506"/>
      <c r="S45506"/>
    </row>
    <row r="45507" spans="18:19" ht="15" customHeight="1">
      <c r="R45507"/>
      <c r="S45507"/>
    </row>
    <row r="45508" spans="18:19" ht="15" customHeight="1">
      <c r="R45508"/>
      <c r="S45508"/>
    </row>
    <row r="45509" spans="18:19" ht="15" customHeight="1">
      <c r="R45509"/>
      <c r="S45509"/>
    </row>
    <row r="45510" spans="18:19" ht="15" customHeight="1">
      <c r="R45510"/>
      <c r="S45510"/>
    </row>
    <row r="45511" spans="18:19" ht="15" customHeight="1">
      <c r="R45511"/>
      <c r="S45511"/>
    </row>
    <row r="45512" spans="18:19" ht="15" customHeight="1">
      <c r="R45512"/>
      <c r="S45512"/>
    </row>
    <row r="45513" spans="18:19" ht="15" customHeight="1">
      <c r="R45513"/>
      <c r="S45513"/>
    </row>
    <row r="45514" spans="18:19" ht="15" customHeight="1">
      <c r="R45514"/>
      <c r="S45514"/>
    </row>
    <row r="45515" spans="18:19" ht="15" customHeight="1">
      <c r="R45515"/>
      <c r="S45515"/>
    </row>
    <row r="45516" spans="18:19" ht="15" customHeight="1">
      <c r="R45516"/>
      <c r="S45516"/>
    </row>
    <row r="45517" spans="18:19" ht="15" customHeight="1">
      <c r="R45517"/>
      <c r="S45517"/>
    </row>
    <row r="45518" spans="18:19" ht="15" customHeight="1">
      <c r="R45518"/>
      <c r="S45518"/>
    </row>
    <row r="45519" spans="18:19" ht="15" customHeight="1">
      <c r="R45519"/>
      <c r="S45519"/>
    </row>
    <row r="45520" spans="18:19" ht="15" customHeight="1">
      <c r="R45520"/>
      <c r="S45520"/>
    </row>
    <row r="45521" spans="18:19" ht="15" customHeight="1">
      <c r="R45521"/>
      <c r="S45521"/>
    </row>
    <row r="45522" spans="18:19" ht="15" customHeight="1">
      <c r="R45522"/>
      <c r="S45522"/>
    </row>
    <row r="45523" spans="18:19" ht="15" customHeight="1">
      <c r="R45523"/>
      <c r="S45523"/>
    </row>
    <row r="45524" spans="18:19" ht="15" customHeight="1">
      <c r="R45524"/>
      <c r="S45524"/>
    </row>
    <row r="45525" spans="18:19" ht="15" customHeight="1">
      <c r="R45525"/>
      <c r="S45525"/>
    </row>
    <row r="45526" spans="18:19" ht="15" customHeight="1">
      <c r="R45526"/>
      <c r="S45526"/>
    </row>
    <row r="45527" spans="18:19" ht="15" customHeight="1">
      <c r="R45527"/>
      <c r="S45527"/>
    </row>
    <row r="45528" spans="18:19" ht="15" customHeight="1">
      <c r="R45528"/>
      <c r="S45528"/>
    </row>
    <row r="45529" spans="18:19" ht="15" customHeight="1">
      <c r="R45529"/>
      <c r="S45529"/>
    </row>
    <row r="45530" spans="18:19" ht="15" customHeight="1">
      <c r="R45530"/>
      <c r="S45530"/>
    </row>
    <row r="45531" spans="18:19" ht="15" customHeight="1">
      <c r="R45531"/>
      <c r="S45531"/>
    </row>
    <row r="45532" spans="18:19" ht="15" customHeight="1">
      <c r="R45532"/>
      <c r="S45532"/>
    </row>
    <row r="45533" spans="18:19" ht="15" customHeight="1">
      <c r="R45533"/>
      <c r="S45533"/>
    </row>
    <row r="45534" spans="18:19" ht="15" customHeight="1">
      <c r="R45534"/>
      <c r="S45534"/>
    </row>
    <row r="45535" spans="18:19" ht="15" customHeight="1">
      <c r="R45535"/>
      <c r="S45535"/>
    </row>
    <row r="45536" spans="18:19" ht="15" customHeight="1">
      <c r="R45536"/>
      <c r="S45536"/>
    </row>
    <row r="45537" spans="18:19" ht="15" customHeight="1">
      <c r="R45537"/>
      <c r="S45537"/>
    </row>
    <row r="45538" spans="18:19" ht="15" customHeight="1">
      <c r="R45538"/>
      <c r="S45538"/>
    </row>
    <row r="45539" spans="18:19" ht="15" customHeight="1">
      <c r="R45539"/>
      <c r="S45539"/>
    </row>
    <row r="45540" spans="18:19" ht="15" customHeight="1">
      <c r="R45540"/>
      <c r="S45540"/>
    </row>
    <row r="45541" spans="18:19" ht="15" customHeight="1">
      <c r="R45541"/>
      <c r="S45541"/>
    </row>
    <row r="45542" spans="18:19" ht="15" customHeight="1">
      <c r="R45542"/>
      <c r="S45542"/>
    </row>
    <row r="45543" spans="18:19" ht="15" customHeight="1">
      <c r="R45543"/>
      <c r="S45543"/>
    </row>
    <row r="45544" spans="18:19" ht="15" customHeight="1">
      <c r="R45544"/>
      <c r="S45544"/>
    </row>
    <row r="45545" spans="18:19" ht="15" customHeight="1">
      <c r="R45545"/>
      <c r="S45545"/>
    </row>
    <row r="45546" spans="18:19" ht="15" customHeight="1">
      <c r="R45546"/>
      <c r="S45546"/>
    </row>
    <row r="45547" spans="18:19" ht="15" customHeight="1">
      <c r="R45547"/>
      <c r="S45547"/>
    </row>
    <row r="45548" spans="18:19" ht="15" customHeight="1">
      <c r="R45548"/>
      <c r="S45548"/>
    </row>
    <row r="45549" spans="18:19" ht="15" customHeight="1">
      <c r="R45549"/>
      <c r="S45549"/>
    </row>
    <row r="45550" spans="18:19" ht="15" customHeight="1">
      <c r="R45550"/>
      <c r="S45550"/>
    </row>
    <row r="45551" spans="18:19" ht="15" customHeight="1">
      <c r="R45551"/>
      <c r="S45551"/>
    </row>
    <row r="45552" spans="18:19" ht="15" customHeight="1">
      <c r="R45552"/>
      <c r="S45552"/>
    </row>
    <row r="45553" spans="18:19" ht="15" customHeight="1">
      <c r="R45553"/>
      <c r="S45553"/>
    </row>
    <row r="45554" spans="18:19" ht="15" customHeight="1">
      <c r="R45554"/>
      <c r="S45554"/>
    </row>
    <row r="45555" spans="18:19" ht="15" customHeight="1">
      <c r="R45555"/>
      <c r="S45555"/>
    </row>
    <row r="45556" spans="18:19" ht="15" customHeight="1">
      <c r="R45556"/>
      <c r="S45556"/>
    </row>
    <row r="45557" spans="18:19" ht="15" customHeight="1">
      <c r="R45557"/>
      <c r="S45557"/>
    </row>
    <row r="45558" spans="18:19" ht="15" customHeight="1">
      <c r="R45558"/>
      <c r="S45558"/>
    </row>
    <row r="45559" spans="18:19" ht="15" customHeight="1">
      <c r="R45559"/>
      <c r="S45559"/>
    </row>
    <row r="45560" spans="18:19" ht="15" customHeight="1">
      <c r="R45560"/>
      <c r="S45560"/>
    </row>
    <row r="45561" spans="18:19" ht="15" customHeight="1">
      <c r="R45561"/>
      <c r="S45561"/>
    </row>
    <row r="45562" spans="18:19" ht="15" customHeight="1">
      <c r="R45562"/>
      <c r="S45562"/>
    </row>
    <row r="45563" spans="18:19" ht="15" customHeight="1">
      <c r="R45563"/>
      <c r="S45563"/>
    </row>
    <row r="45564" spans="18:19" ht="15" customHeight="1">
      <c r="R45564"/>
      <c r="S45564"/>
    </row>
    <row r="45565" spans="18:19" ht="15" customHeight="1">
      <c r="R45565"/>
      <c r="S45565"/>
    </row>
    <row r="45566" spans="18:19" ht="15" customHeight="1">
      <c r="R45566"/>
      <c r="S45566"/>
    </row>
    <row r="45567" spans="18:19" ht="15" customHeight="1">
      <c r="R45567"/>
      <c r="S45567"/>
    </row>
    <row r="45568" spans="18:19" ht="15" customHeight="1">
      <c r="R45568"/>
      <c r="S45568"/>
    </row>
    <row r="45569" spans="18:19" ht="15" customHeight="1">
      <c r="R45569"/>
      <c r="S45569"/>
    </row>
    <row r="45570" spans="18:19" ht="15" customHeight="1">
      <c r="R45570"/>
      <c r="S45570"/>
    </row>
    <row r="45571" spans="18:19" ht="15" customHeight="1">
      <c r="R45571"/>
      <c r="S45571"/>
    </row>
    <row r="45572" spans="18:19" ht="15" customHeight="1">
      <c r="R45572"/>
      <c r="S45572"/>
    </row>
    <row r="45573" spans="18:19" ht="15" customHeight="1">
      <c r="R45573"/>
      <c r="S45573"/>
    </row>
    <row r="45574" spans="18:19" ht="15" customHeight="1">
      <c r="R45574"/>
      <c r="S45574"/>
    </row>
    <row r="45575" spans="18:19" ht="15" customHeight="1">
      <c r="R45575"/>
      <c r="S45575"/>
    </row>
    <row r="45576" spans="18:19" ht="15" customHeight="1">
      <c r="R45576"/>
      <c r="S45576"/>
    </row>
    <row r="45577" spans="18:19" ht="15" customHeight="1">
      <c r="R45577"/>
      <c r="S45577"/>
    </row>
    <row r="45578" spans="18:19" ht="15" customHeight="1">
      <c r="R45578"/>
      <c r="S45578"/>
    </row>
    <row r="45579" spans="18:19" ht="15" customHeight="1">
      <c r="R45579"/>
      <c r="S45579"/>
    </row>
    <row r="45580" spans="18:19" ht="15" customHeight="1">
      <c r="R45580"/>
      <c r="S45580"/>
    </row>
    <row r="45581" spans="18:19" ht="15" customHeight="1">
      <c r="R45581"/>
      <c r="S45581"/>
    </row>
    <row r="45582" spans="18:19" ht="15" customHeight="1">
      <c r="R45582"/>
      <c r="S45582"/>
    </row>
    <row r="45583" spans="18:19" ht="15" customHeight="1">
      <c r="R45583"/>
      <c r="S45583"/>
    </row>
    <row r="45584" spans="18:19" ht="15" customHeight="1">
      <c r="R45584"/>
      <c r="S45584"/>
    </row>
    <row r="45585" spans="18:19" ht="15" customHeight="1">
      <c r="R45585"/>
      <c r="S45585"/>
    </row>
    <row r="45586" spans="18:19" ht="15" customHeight="1">
      <c r="R45586"/>
      <c r="S45586"/>
    </row>
    <row r="45587" spans="18:19" ht="15" customHeight="1">
      <c r="R45587"/>
      <c r="S45587"/>
    </row>
    <row r="45588" spans="18:19" ht="15" customHeight="1">
      <c r="R45588"/>
      <c r="S45588"/>
    </row>
    <row r="45589" spans="18:19" ht="15" customHeight="1">
      <c r="R45589"/>
      <c r="S45589"/>
    </row>
    <row r="45590" spans="18:19" ht="15" customHeight="1">
      <c r="R45590"/>
      <c r="S45590"/>
    </row>
    <row r="45591" spans="18:19" ht="15" customHeight="1">
      <c r="R45591"/>
      <c r="S45591"/>
    </row>
    <row r="45592" spans="18:19" ht="15" customHeight="1">
      <c r="R45592"/>
      <c r="S45592"/>
    </row>
    <row r="45593" spans="18:19" ht="15" customHeight="1">
      <c r="R45593"/>
      <c r="S45593"/>
    </row>
    <row r="45594" spans="18:19" ht="15" customHeight="1">
      <c r="R45594"/>
      <c r="S45594"/>
    </row>
    <row r="45595" spans="18:19" ht="15" customHeight="1">
      <c r="R45595"/>
      <c r="S45595"/>
    </row>
    <row r="45596" spans="18:19" ht="15" customHeight="1">
      <c r="R45596"/>
      <c r="S45596"/>
    </row>
    <row r="45597" spans="18:19" ht="15" customHeight="1">
      <c r="R45597"/>
      <c r="S45597"/>
    </row>
    <row r="45598" spans="18:19" ht="15" customHeight="1">
      <c r="R45598"/>
      <c r="S45598"/>
    </row>
    <row r="45599" spans="18:19" ht="15" customHeight="1">
      <c r="R45599"/>
      <c r="S45599"/>
    </row>
    <row r="45600" spans="18:19" ht="15" customHeight="1">
      <c r="R45600"/>
      <c r="S45600"/>
    </row>
    <row r="45601" spans="18:19" ht="15" customHeight="1">
      <c r="R45601"/>
      <c r="S45601"/>
    </row>
    <row r="45602" spans="18:19" ht="15" customHeight="1">
      <c r="R45602"/>
      <c r="S45602"/>
    </row>
    <row r="45603" spans="18:19" ht="15" customHeight="1">
      <c r="R45603"/>
      <c r="S45603"/>
    </row>
    <row r="45604" spans="18:19" ht="15" customHeight="1">
      <c r="R45604"/>
      <c r="S45604"/>
    </row>
    <row r="45605" spans="18:19" ht="15" customHeight="1">
      <c r="R45605"/>
      <c r="S45605"/>
    </row>
    <row r="45606" spans="18:19" ht="15" customHeight="1">
      <c r="R45606"/>
      <c r="S45606"/>
    </row>
    <row r="45607" spans="18:19" ht="15" customHeight="1">
      <c r="R45607"/>
      <c r="S45607"/>
    </row>
    <row r="45608" spans="18:19" ht="15" customHeight="1">
      <c r="R45608"/>
      <c r="S45608"/>
    </row>
    <row r="45609" spans="18:19" ht="15" customHeight="1">
      <c r="R45609"/>
      <c r="S45609"/>
    </row>
    <row r="45610" spans="18:19" ht="15" customHeight="1">
      <c r="R45610"/>
      <c r="S45610"/>
    </row>
    <row r="45611" spans="18:19" ht="15" customHeight="1">
      <c r="R45611"/>
      <c r="S45611"/>
    </row>
    <row r="45612" spans="18:19" ht="15" customHeight="1">
      <c r="R45612"/>
      <c r="S45612"/>
    </row>
    <row r="45613" spans="18:19" ht="15" customHeight="1">
      <c r="R45613"/>
      <c r="S45613"/>
    </row>
    <row r="45614" spans="18:19" ht="15" customHeight="1">
      <c r="R45614"/>
      <c r="S45614"/>
    </row>
    <row r="45615" spans="18:19" ht="15" customHeight="1">
      <c r="R45615"/>
      <c r="S45615"/>
    </row>
    <row r="45616" spans="18:19" ht="15" customHeight="1">
      <c r="R45616"/>
      <c r="S45616"/>
    </row>
    <row r="45617" spans="18:19" ht="15" customHeight="1">
      <c r="R45617"/>
      <c r="S45617"/>
    </row>
    <row r="45618" spans="18:19" ht="15" customHeight="1">
      <c r="R45618"/>
      <c r="S45618"/>
    </row>
    <row r="45619" spans="18:19" ht="15" customHeight="1">
      <c r="R45619"/>
      <c r="S45619"/>
    </row>
    <row r="45620" spans="18:19" ht="15" customHeight="1">
      <c r="R45620"/>
      <c r="S45620"/>
    </row>
    <row r="45621" spans="18:19" ht="15" customHeight="1">
      <c r="R45621"/>
      <c r="S45621"/>
    </row>
    <row r="45622" spans="18:19" ht="15" customHeight="1">
      <c r="R45622"/>
      <c r="S45622"/>
    </row>
    <row r="45623" spans="18:19" ht="15" customHeight="1">
      <c r="R45623"/>
      <c r="S45623"/>
    </row>
    <row r="45624" spans="18:19" ht="15" customHeight="1">
      <c r="R45624"/>
      <c r="S45624"/>
    </row>
    <row r="45625" spans="18:19" ht="15" customHeight="1">
      <c r="R45625"/>
      <c r="S45625"/>
    </row>
    <row r="45626" spans="18:19" ht="15" customHeight="1">
      <c r="R45626"/>
      <c r="S45626"/>
    </row>
    <row r="45627" spans="18:19" ht="15" customHeight="1">
      <c r="R45627"/>
      <c r="S45627"/>
    </row>
    <row r="45628" spans="18:19" ht="15" customHeight="1">
      <c r="R45628"/>
      <c r="S45628"/>
    </row>
    <row r="45629" spans="18:19" ht="15" customHeight="1">
      <c r="R45629"/>
      <c r="S45629"/>
    </row>
    <row r="45630" spans="18:19" ht="15" customHeight="1">
      <c r="R45630"/>
      <c r="S45630"/>
    </row>
    <row r="45631" spans="18:19" ht="15" customHeight="1">
      <c r="R45631"/>
      <c r="S45631"/>
    </row>
    <row r="45632" spans="18:19" ht="15" customHeight="1">
      <c r="R45632"/>
      <c r="S45632"/>
    </row>
    <row r="45633" spans="18:19" ht="15" customHeight="1">
      <c r="R45633"/>
      <c r="S45633"/>
    </row>
    <row r="45634" spans="18:19" ht="15" customHeight="1">
      <c r="R45634"/>
      <c r="S45634"/>
    </row>
    <row r="45635" spans="18:19" ht="15" customHeight="1">
      <c r="R45635"/>
      <c r="S45635"/>
    </row>
    <row r="45636" spans="18:19" ht="15" customHeight="1">
      <c r="R45636"/>
      <c r="S45636"/>
    </row>
    <row r="45637" spans="18:19" ht="15" customHeight="1">
      <c r="R45637"/>
      <c r="S45637"/>
    </row>
    <row r="45638" spans="18:19" ht="15" customHeight="1">
      <c r="R45638"/>
      <c r="S45638"/>
    </row>
    <row r="45639" spans="18:19" ht="15" customHeight="1">
      <c r="R45639"/>
      <c r="S45639"/>
    </row>
    <row r="45640" spans="18:19" ht="15" customHeight="1">
      <c r="R45640"/>
      <c r="S45640"/>
    </row>
    <row r="45641" spans="18:19" ht="15" customHeight="1">
      <c r="R45641"/>
      <c r="S45641"/>
    </row>
    <row r="45642" spans="18:19" ht="15" customHeight="1">
      <c r="R45642"/>
      <c r="S45642"/>
    </row>
    <row r="45643" spans="18:19" ht="15" customHeight="1">
      <c r="R45643"/>
      <c r="S45643"/>
    </row>
    <row r="45644" spans="18:19" ht="15" customHeight="1">
      <c r="R45644"/>
      <c r="S45644"/>
    </row>
    <row r="45645" spans="18:19" ht="15" customHeight="1">
      <c r="R45645"/>
      <c r="S45645"/>
    </row>
    <row r="45646" spans="18:19" ht="15" customHeight="1">
      <c r="R45646"/>
      <c r="S45646"/>
    </row>
    <row r="45647" spans="18:19" ht="15" customHeight="1">
      <c r="R45647"/>
      <c r="S45647"/>
    </row>
    <row r="45648" spans="18:19" ht="15" customHeight="1">
      <c r="R45648"/>
      <c r="S45648"/>
    </row>
    <row r="45649" spans="18:19" ht="15" customHeight="1">
      <c r="R45649"/>
      <c r="S45649"/>
    </row>
    <row r="45650" spans="18:19" ht="15" customHeight="1">
      <c r="R45650"/>
      <c r="S45650"/>
    </row>
    <row r="45651" spans="18:19" ht="15" customHeight="1">
      <c r="R45651"/>
      <c r="S45651"/>
    </row>
    <row r="45652" spans="18:19" ht="15" customHeight="1">
      <c r="R45652"/>
      <c r="S45652"/>
    </row>
    <row r="45653" spans="18:19" ht="15" customHeight="1">
      <c r="R45653"/>
      <c r="S45653"/>
    </row>
    <row r="45654" spans="18:19" ht="15" customHeight="1">
      <c r="R45654"/>
      <c r="S45654"/>
    </row>
    <row r="45655" spans="18:19" ht="15" customHeight="1">
      <c r="R45655"/>
      <c r="S45655"/>
    </row>
    <row r="45656" spans="18:19" ht="15" customHeight="1">
      <c r="R45656"/>
      <c r="S45656"/>
    </row>
    <row r="45657" spans="18:19" ht="15" customHeight="1">
      <c r="R45657"/>
      <c r="S45657"/>
    </row>
    <row r="45658" spans="18:19" ht="15" customHeight="1">
      <c r="R45658"/>
      <c r="S45658"/>
    </row>
    <row r="45659" spans="18:19" ht="15" customHeight="1">
      <c r="R45659"/>
      <c r="S45659"/>
    </row>
    <row r="45660" spans="18:19" ht="15" customHeight="1">
      <c r="R45660"/>
      <c r="S45660"/>
    </row>
    <row r="45661" spans="18:19" ht="15" customHeight="1">
      <c r="R45661"/>
      <c r="S45661"/>
    </row>
    <row r="45662" spans="18:19" ht="15" customHeight="1">
      <c r="R45662"/>
      <c r="S45662"/>
    </row>
    <row r="45663" spans="18:19" ht="15" customHeight="1">
      <c r="R45663"/>
      <c r="S45663"/>
    </row>
    <row r="45664" spans="18:19" ht="15" customHeight="1">
      <c r="R45664"/>
      <c r="S45664"/>
    </row>
    <row r="45665" spans="18:19" ht="15" customHeight="1">
      <c r="R45665"/>
      <c r="S45665"/>
    </row>
    <row r="45666" spans="18:19" ht="15" customHeight="1">
      <c r="R45666"/>
      <c r="S45666"/>
    </row>
    <row r="45667" spans="18:19" ht="15" customHeight="1">
      <c r="R45667"/>
      <c r="S45667"/>
    </row>
    <row r="45668" spans="18:19" ht="15" customHeight="1">
      <c r="R45668"/>
      <c r="S45668"/>
    </row>
    <row r="45669" spans="18:19" ht="15" customHeight="1">
      <c r="R45669"/>
      <c r="S45669"/>
    </row>
    <row r="45670" spans="18:19" ht="15" customHeight="1">
      <c r="R45670"/>
      <c r="S45670"/>
    </row>
    <row r="45671" spans="18:19" ht="15" customHeight="1">
      <c r="R45671"/>
      <c r="S45671"/>
    </row>
    <row r="45672" spans="18:19" ht="15" customHeight="1">
      <c r="R45672"/>
      <c r="S45672"/>
    </row>
    <row r="45673" spans="18:19" ht="15" customHeight="1">
      <c r="R45673"/>
      <c r="S45673"/>
    </row>
    <row r="45674" spans="18:19" ht="15" customHeight="1">
      <c r="R45674"/>
      <c r="S45674"/>
    </row>
    <row r="45675" spans="18:19" ht="15" customHeight="1">
      <c r="R45675"/>
      <c r="S45675"/>
    </row>
    <row r="45676" spans="18:19" ht="15" customHeight="1">
      <c r="R45676"/>
      <c r="S45676"/>
    </row>
    <row r="45677" spans="18:19" ht="15" customHeight="1">
      <c r="R45677"/>
      <c r="S45677"/>
    </row>
    <row r="45678" spans="18:19" ht="15" customHeight="1">
      <c r="R45678"/>
      <c r="S45678"/>
    </row>
    <row r="45679" spans="18:19" ht="15" customHeight="1">
      <c r="R45679"/>
      <c r="S45679"/>
    </row>
    <row r="45680" spans="18:19" ht="15" customHeight="1">
      <c r="R45680"/>
      <c r="S45680"/>
    </row>
    <row r="45681" spans="18:19" ht="15" customHeight="1">
      <c r="R45681"/>
      <c r="S45681"/>
    </row>
    <row r="45682" spans="18:19" ht="15" customHeight="1">
      <c r="R45682"/>
      <c r="S45682"/>
    </row>
    <row r="45683" spans="18:19" ht="15" customHeight="1">
      <c r="R45683"/>
      <c r="S45683"/>
    </row>
    <row r="45684" spans="18:19" ht="15" customHeight="1">
      <c r="R45684"/>
      <c r="S45684"/>
    </row>
    <row r="45685" spans="18:19" ht="15" customHeight="1">
      <c r="R45685"/>
      <c r="S45685"/>
    </row>
    <row r="45686" spans="18:19" ht="15" customHeight="1">
      <c r="R45686"/>
      <c r="S45686"/>
    </row>
    <row r="45687" spans="18:19" ht="15" customHeight="1">
      <c r="R45687"/>
      <c r="S45687"/>
    </row>
    <row r="45688" spans="18:19" ht="15" customHeight="1">
      <c r="R45688"/>
      <c r="S45688"/>
    </row>
    <row r="45689" spans="18:19" ht="15" customHeight="1">
      <c r="R45689"/>
      <c r="S45689"/>
    </row>
    <row r="45690" spans="18:19" ht="15" customHeight="1">
      <c r="R45690"/>
      <c r="S45690"/>
    </row>
    <row r="45691" spans="18:19" ht="15" customHeight="1">
      <c r="R45691"/>
      <c r="S45691"/>
    </row>
    <row r="45692" spans="18:19" ht="15" customHeight="1">
      <c r="R45692"/>
      <c r="S45692"/>
    </row>
    <row r="45693" spans="18:19" ht="15" customHeight="1">
      <c r="R45693"/>
      <c r="S45693"/>
    </row>
    <row r="45694" spans="18:19" ht="15" customHeight="1">
      <c r="R45694"/>
      <c r="S45694"/>
    </row>
    <row r="45695" spans="18:19" ht="15" customHeight="1">
      <c r="R45695"/>
      <c r="S45695"/>
    </row>
    <row r="45696" spans="18:19" ht="15" customHeight="1">
      <c r="R45696"/>
      <c r="S45696"/>
    </row>
    <row r="45697" spans="18:19" ht="15" customHeight="1">
      <c r="R45697"/>
      <c r="S45697"/>
    </row>
    <row r="45698" spans="18:19" ht="15" customHeight="1">
      <c r="R45698"/>
      <c r="S45698"/>
    </row>
    <row r="45699" spans="18:19" ht="15" customHeight="1">
      <c r="R45699"/>
      <c r="S45699"/>
    </row>
    <row r="45700" spans="18:19" ht="15" customHeight="1">
      <c r="R45700"/>
      <c r="S45700"/>
    </row>
    <row r="45701" spans="18:19" ht="15" customHeight="1">
      <c r="R45701"/>
      <c r="S45701"/>
    </row>
    <row r="45702" spans="18:19" ht="15" customHeight="1">
      <c r="R45702"/>
      <c r="S45702"/>
    </row>
    <row r="45703" spans="18:19" ht="15" customHeight="1">
      <c r="R45703"/>
      <c r="S45703"/>
    </row>
    <row r="45704" spans="18:19" ht="15" customHeight="1">
      <c r="R45704"/>
      <c r="S45704"/>
    </row>
    <row r="45705" spans="18:19" ht="15" customHeight="1">
      <c r="R45705"/>
      <c r="S45705"/>
    </row>
    <row r="45706" spans="18:19" ht="15" customHeight="1">
      <c r="R45706"/>
      <c r="S45706"/>
    </row>
    <row r="45707" spans="18:19" ht="15" customHeight="1">
      <c r="R45707"/>
      <c r="S45707"/>
    </row>
    <row r="45708" spans="18:19" ht="15" customHeight="1">
      <c r="R45708"/>
      <c r="S45708"/>
    </row>
    <row r="45709" spans="18:19" ht="15" customHeight="1">
      <c r="R45709"/>
      <c r="S45709"/>
    </row>
    <row r="45710" spans="18:19" ht="15" customHeight="1">
      <c r="R45710"/>
      <c r="S45710"/>
    </row>
    <row r="45711" spans="18:19" ht="15" customHeight="1">
      <c r="R45711"/>
      <c r="S45711"/>
    </row>
    <row r="45712" spans="18:19" ht="15" customHeight="1">
      <c r="R45712"/>
      <c r="S45712"/>
    </row>
    <row r="45713" spans="18:19" ht="15" customHeight="1">
      <c r="R45713"/>
      <c r="S45713"/>
    </row>
    <row r="45714" spans="18:19" ht="15" customHeight="1">
      <c r="R45714"/>
      <c r="S45714"/>
    </row>
    <row r="45715" spans="18:19" ht="15" customHeight="1">
      <c r="R45715"/>
      <c r="S45715"/>
    </row>
    <row r="45716" spans="18:19" ht="15" customHeight="1">
      <c r="R45716"/>
      <c r="S45716"/>
    </row>
    <row r="45717" spans="18:19" ht="15" customHeight="1">
      <c r="R45717"/>
      <c r="S45717"/>
    </row>
    <row r="45718" spans="18:19" ht="15" customHeight="1">
      <c r="R45718"/>
      <c r="S45718"/>
    </row>
    <row r="45719" spans="18:19" ht="15" customHeight="1">
      <c r="R45719"/>
      <c r="S45719"/>
    </row>
    <row r="45720" spans="18:19" ht="15" customHeight="1">
      <c r="R45720"/>
      <c r="S45720"/>
    </row>
    <row r="45721" spans="18:19" ht="15" customHeight="1">
      <c r="R45721"/>
      <c r="S45721"/>
    </row>
    <row r="45722" spans="18:19" ht="15" customHeight="1">
      <c r="R45722"/>
      <c r="S45722"/>
    </row>
    <row r="45723" spans="18:19" ht="15" customHeight="1">
      <c r="R45723"/>
      <c r="S45723"/>
    </row>
    <row r="45724" spans="18:19" ht="15" customHeight="1">
      <c r="R45724"/>
      <c r="S45724"/>
    </row>
    <row r="45725" spans="18:19" ht="15" customHeight="1">
      <c r="R45725"/>
      <c r="S45725"/>
    </row>
    <row r="45726" spans="18:19" ht="15" customHeight="1">
      <c r="R45726"/>
      <c r="S45726"/>
    </row>
    <row r="45727" spans="18:19" ht="15" customHeight="1">
      <c r="R45727"/>
      <c r="S45727"/>
    </row>
    <row r="45728" spans="18:19" ht="15" customHeight="1">
      <c r="R45728"/>
      <c r="S45728"/>
    </row>
    <row r="45729" spans="18:19" ht="15" customHeight="1">
      <c r="R45729"/>
      <c r="S45729"/>
    </row>
    <row r="45730" spans="18:19" ht="15" customHeight="1">
      <c r="R45730"/>
      <c r="S45730"/>
    </row>
    <row r="45731" spans="18:19" ht="15" customHeight="1">
      <c r="R45731"/>
      <c r="S45731"/>
    </row>
    <row r="45732" spans="18:19" ht="15" customHeight="1">
      <c r="R45732"/>
      <c r="S45732"/>
    </row>
    <row r="45733" spans="18:19" ht="15" customHeight="1">
      <c r="R45733"/>
      <c r="S45733"/>
    </row>
    <row r="45734" spans="18:19" ht="15" customHeight="1">
      <c r="R45734"/>
      <c r="S45734"/>
    </row>
    <row r="45735" spans="18:19" ht="15" customHeight="1">
      <c r="R45735"/>
      <c r="S45735"/>
    </row>
    <row r="45736" spans="18:19" ht="15" customHeight="1">
      <c r="R45736"/>
      <c r="S45736"/>
    </row>
    <row r="45737" spans="18:19" ht="15" customHeight="1">
      <c r="R45737"/>
      <c r="S45737"/>
    </row>
    <row r="45738" spans="18:19" ht="15" customHeight="1">
      <c r="R45738"/>
      <c r="S45738"/>
    </row>
    <row r="45739" spans="18:19" ht="15" customHeight="1">
      <c r="R45739"/>
      <c r="S45739"/>
    </row>
    <row r="45740" spans="18:19" ht="15" customHeight="1">
      <c r="R45740"/>
      <c r="S45740"/>
    </row>
    <row r="45741" spans="18:19" ht="15" customHeight="1">
      <c r="R45741"/>
      <c r="S45741"/>
    </row>
    <row r="45742" spans="18:19" ht="15" customHeight="1">
      <c r="R45742"/>
      <c r="S45742"/>
    </row>
    <row r="45743" spans="18:19" ht="15" customHeight="1">
      <c r="R45743"/>
      <c r="S45743"/>
    </row>
    <row r="45744" spans="18:19" ht="15" customHeight="1">
      <c r="R45744"/>
      <c r="S45744"/>
    </row>
    <row r="45745" spans="18:19" ht="15" customHeight="1">
      <c r="R45745"/>
      <c r="S45745"/>
    </row>
    <row r="45746" spans="18:19" ht="15" customHeight="1">
      <c r="R45746"/>
      <c r="S45746"/>
    </row>
    <row r="45747" spans="18:19" ht="15" customHeight="1">
      <c r="R45747"/>
      <c r="S45747"/>
    </row>
    <row r="45748" spans="18:19" ht="15" customHeight="1">
      <c r="R45748"/>
      <c r="S45748"/>
    </row>
    <row r="45749" spans="18:19" ht="15" customHeight="1">
      <c r="R45749"/>
      <c r="S45749"/>
    </row>
    <row r="45750" spans="18:19" ht="15" customHeight="1">
      <c r="R45750"/>
      <c r="S45750"/>
    </row>
    <row r="45751" spans="18:19" ht="15" customHeight="1">
      <c r="R45751"/>
      <c r="S45751"/>
    </row>
    <row r="45752" spans="18:19" ht="15" customHeight="1">
      <c r="R45752"/>
      <c r="S45752"/>
    </row>
    <row r="45753" spans="18:19" ht="15" customHeight="1">
      <c r="R45753"/>
      <c r="S45753"/>
    </row>
    <row r="45754" spans="18:19" ht="15" customHeight="1">
      <c r="R45754"/>
      <c r="S45754"/>
    </row>
    <row r="45755" spans="18:19" ht="15" customHeight="1">
      <c r="R45755"/>
      <c r="S45755"/>
    </row>
    <row r="45756" spans="18:19" ht="15" customHeight="1">
      <c r="R45756"/>
      <c r="S45756"/>
    </row>
    <row r="45757" spans="18:19" ht="15" customHeight="1">
      <c r="R45757"/>
      <c r="S45757"/>
    </row>
    <row r="45758" spans="18:19" ht="15" customHeight="1">
      <c r="R45758"/>
      <c r="S45758"/>
    </row>
    <row r="45759" spans="18:19" ht="15" customHeight="1">
      <c r="R45759"/>
      <c r="S45759"/>
    </row>
    <row r="45760" spans="18:19" ht="15" customHeight="1">
      <c r="R45760"/>
      <c r="S45760"/>
    </row>
    <row r="45761" spans="18:19" ht="15" customHeight="1">
      <c r="R45761"/>
      <c r="S45761"/>
    </row>
    <row r="45762" spans="18:19" ht="15" customHeight="1">
      <c r="R45762"/>
      <c r="S45762"/>
    </row>
    <row r="45763" spans="18:19" ht="15" customHeight="1">
      <c r="R45763"/>
      <c r="S45763"/>
    </row>
    <row r="45764" spans="18:19" ht="15" customHeight="1">
      <c r="R45764"/>
      <c r="S45764"/>
    </row>
    <row r="45765" spans="18:19" ht="15" customHeight="1">
      <c r="R45765"/>
      <c r="S45765"/>
    </row>
    <row r="45766" spans="18:19" ht="15" customHeight="1">
      <c r="R45766"/>
      <c r="S45766"/>
    </row>
    <row r="45767" spans="18:19" ht="15" customHeight="1">
      <c r="R45767"/>
      <c r="S45767"/>
    </row>
    <row r="45768" spans="18:19" ht="15" customHeight="1">
      <c r="R45768"/>
      <c r="S45768"/>
    </row>
    <row r="45769" spans="18:19" ht="15" customHeight="1">
      <c r="R45769"/>
      <c r="S45769"/>
    </row>
    <row r="45770" spans="18:19" ht="15" customHeight="1">
      <c r="R45770"/>
      <c r="S45770"/>
    </row>
    <row r="45771" spans="18:19" ht="15" customHeight="1">
      <c r="R45771"/>
      <c r="S45771"/>
    </row>
    <row r="45772" spans="18:19" ht="15" customHeight="1">
      <c r="R45772"/>
      <c r="S45772"/>
    </row>
    <row r="45773" spans="18:19" ht="15" customHeight="1">
      <c r="R45773"/>
      <c r="S45773"/>
    </row>
    <row r="45774" spans="18:19" ht="15" customHeight="1">
      <c r="R45774"/>
      <c r="S45774"/>
    </row>
    <row r="45775" spans="18:19" ht="15" customHeight="1">
      <c r="R45775"/>
      <c r="S45775"/>
    </row>
    <row r="45776" spans="18:19" ht="15" customHeight="1">
      <c r="R45776"/>
      <c r="S45776"/>
    </row>
    <row r="45777" spans="18:19" ht="15" customHeight="1">
      <c r="R45777"/>
      <c r="S45777"/>
    </row>
    <row r="45778" spans="18:19" ht="15" customHeight="1">
      <c r="R45778"/>
      <c r="S45778"/>
    </row>
    <row r="45779" spans="18:19" ht="15" customHeight="1">
      <c r="R45779"/>
      <c r="S45779"/>
    </row>
    <row r="45780" spans="18:19" ht="15" customHeight="1">
      <c r="R45780"/>
      <c r="S45780"/>
    </row>
    <row r="45781" spans="18:19" ht="15" customHeight="1">
      <c r="R45781"/>
      <c r="S45781"/>
    </row>
    <row r="45782" spans="18:19" ht="15" customHeight="1">
      <c r="R45782"/>
      <c r="S45782"/>
    </row>
    <row r="45783" spans="18:19" ht="15" customHeight="1">
      <c r="R45783"/>
      <c r="S45783"/>
    </row>
    <row r="45784" spans="18:19" ht="15" customHeight="1">
      <c r="R45784"/>
      <c r="S45784"/>
    </row>
    <row r="45785" spans="18:19" ht="15" customHeight="1">
      <c r="R45785"/>
      <c r="S45785"/>
    </row>
    <row r="45786" spans="18:19" ht="15" customHeight="1">
      <c r="R45786"/>
      <c r="S45786"/>
    </row>
    <row r="45787" spans="18:19" ht="15" customHeight="1">
      <c r="R45787"/>
      <c r="S45787"/>
    </row>
    <row r="45788" spans="18:19" ht="15" customHeight="1">
      <c r="R45788"/>
      <c r="S45788"/>
    </row>
    <row r="45789" spans="18:19" ht="15" customHeight="1">
      <c r="R45789"/>
      <c r="S45789"/>
    </row>
    <row r="45790" spans="18:19" ht="15" customHeight="1">
      <c r="R45790"/>
      <c r="S45790"/>
    </row>
    <row r="45791" spans="18:19" ht="15" customHeight="1">
      <c r="R45791"/>
      <c r="S45791"/>
    </row>
    <row r="45792" spans="18:19" ht="15" customHeight="1">
      <c r="R45792"/>
      <c r="S45792"/>
    </row>
    <row r="45793" spans="18:19" ht="15" customHeight="1">
      <c r="R45793"/>
      <c r="S45793"/>
    </row>
    <row r="45794" spans="18:19" ht="15" customHeight="1">
      <c r="R45794"/>
      <c r="S45794"/>
    </row>
    <row r="45795" spans="18:19" ht="15" customHeight="1">
      <c r="R45795"/>
      <c r="S45795"/>
    </row>
    <row r="45796" spans="18:19" ht="15" customHeight="1">
      <c r="R45796"/>
      <c r="S45796"/>
    </row>
    <row r="45797" spans="18:19" ht="15" customHeight="1">
      <c r="R45797"/>
      <c r="S45797"/>
    </row>
    <row r="45798" spans="18:19" ht="15" customHeight="1">
      <c r="R45798"/>
      <c r="S45798"/>
    </row>
    <row r="45799" spans="18:19" ht="15" customHeight="1">
      <c r="R45799"/>
      <c r="S45799"/>
    </row>
    <row r="45800" spans="18:19" ht="15" customHeight="1">
      <c r="R45800"/>
      <c r="S45800"/>
    </row>
    <row r="45801" spans="18:19" ht="15" customHeight="1">
      <c r="R45801"/>
      <c r="S45801"/>
    </row>
    <row r="45802" spans="18:19" ht="15" customHeight="1">
      <c r="R45802"/>
      <c r="S45802"/>
    </row>
    <row r="45803" spans="18:19" ht="15" customHeight="1">
      <c r="R45803"/>
      <c r="S45803"/>
    </row>
    <row r="45804" spans="18:19" ht="15" customHeight="1">
      <c r="R45804"/>
      <c r="S45804"/>
    </row>
    <row r="45805" spans="18:19" ht="15" customHeight="1">
      <c r="R45805"/>
      <c r="S45805"/>
    </row>
    <row r="45806" spans="18:19" ht="15" customHeight="1">
      <c r="R45806"/>
      <c r="S45806"/>
    </row>
    <row r="45807" spans="18:19" ht="15" customHeight="1">
      <c r="R45807"/>
      <c r="S45807"/>
    </row>
    <row r="45808" spans="18:19" ht="15" customHeight="1">
      <c r="R45808"/>
      <c r="S45808"/>
    </row>
    <row r="45809" spans="18:19" ht="15" customHeight="1">
      <c r="R45809"/>
      <c r="S45809"/>
    </row>
    <row r="45810" spans="18:19" ht="15" customHeight="1">
      <c r="R45810"/>
      <c r="S45810"/>
    </row>
    <row r="45811" spans="18:19" ht="15" customHeight="1">
      <c r="R45811"/>
      <c r="S45811"/>
    </row>
    <row r="45812" spans="18:19" ht="15" customHeight="1">
      <c r="R45812"/>
      <c r="S45812"/>
    </row>
    <row r="45813" spans="18:19" ht="15" customHeight="1">
      <c r="R45813"/>
      <c r="S45813"/>
    </row>
    <row r="45814" spans="18:19" ht="15" customHeight="1">
      <c r="R45814"/>
      <c r="S45814"/>
    </row>
    <row r="45815" spans="18:19" ht="15" customHeight="1">
      <c r="R45815"/>
      <c r="S45815"/>
    </row>
    <row r="45816" spans="18:19" ht="15" customHeight="1">
      <c r="R45816"/>
      <c r="S45816"/>
    </row>
    <row r="45817" spans="18:19" ht="15" customHeight="1">
      <c r="R45817"/>
      <c r="S45817"/>
    </row>
    <row r="45818" spans="18:19" ht="15" customHeight="1">
      <c r="R45818"/>
      <c r="S45818"/>
    </row>
    <row r="45819" spans="18:19" ht="15" customHeight="1">
      <c r="R45819"/>
      <c r="S45819"/>
    </row>
    <row r="45820" spans="18:19" ht="15" customHeight="1">
      <c r="R45820"/>
      <c r="S45820"/>
    </row>
    <row r="45821" spans="18:19" ht="15" customHeight="1">
      <c r="R45821"/>
      <c r="S45821"/>
    </row>
    <row r="45822" spans="18:19" ht="15" customHeight="1">
      <c r="R45822"/>
      <c r="S45822"/>
    </row>
    <row r="45823" spans="18:19" ht="15" customHeight="1">
      <c r="R45823"/>
      <c r="S45823"/>
    </row>
    <row r="45824" spans="18:19" ht="15" customHeight="1">
      <c r="R45824"/>
      <c r="S45824"/>
    </row>
    <row r="45825" spans="18:19" ht="15" customHeight="1">
      <c r="R45825"/>
      <c r="S45825"/>
    </row>
    <row r="45826" spans="18:19" ht="15" customHeight="1">
      <c r="R45826"/>
      <c r="S45826"/>
    </row>
    <row r="45827" spans="18:19" ht="15" customHeight="1">
      <c r="R45827"/>
      <c r="S45827"/>
    </row>
    <row r="45828" spans="18:19" ht="15" customHeight="1">
      <c r="R45828"/>
      <c r="S45828"/>
    </row>
    <row r="45829" spans="18:19" ht="15" customHeight="1">
      <c r="R45829"/>
      <c r="S45829"/>
    </row>
    <row r="45830" spans="18:19" ht="15" customHeight="1">
      <c r="R45830"/>
      <c r="S45830"/>
    </row>
    <row r="45831" spans="18:19" ht="15" customHeight="1">
      <c r="R45831"/>
      <c r="S45831"/>
    </row>
    <row r="45832" spans="18:19" ht="15" customHeight="1">
      <c r="R45832"/>
      <c r="S45832"/>
    </row>
    <row r="45833" spans="18:19" ht="15" customHeight="1">
      <c r="R45833"/>
      <c r="S45833"/>
    </row>
    <row r="45834" spans="18:19" ht="15" customHeight="1">
      <c r="R45834"/>
      <c r="S45834"/>
    </row>
    <row r="45835" spans="18:19" ht="15" customHeight="1">
      <c r="R45835"/>
      <c r="S45835"/>
    </row>
    <row r="45836" spans="18:19" ht="15" customHeight="1">
      <c r="R45836"/>
      <c r="S45836"/>
    </row>
    <row r="45837" spans="18:19" ht="15" customHeight="1">
      <c r="R45837"/>
      <c r="S45837"/>
    </row>
    <row r="45838" spans="18:19" ht="15" customHeight="1">
      <c r="R45838"/>
      <c r="S45838"/>
    </row>
    <row r="45839" spans="18:19" ht="15" customHeight="1">
      <c r="R45839"/>
      <c r="S45839"/>
    </row>
    <row r="45840" spans="18:19" ht="15" customHeight="1">
      <c r="R45840"/>
      <c r="S45840"/>
    </row>
    <row r="45841" spans="18:19" ht="15" customHeight="1">
      <c r="R45841"/>
      <c r="S45841"/>
    </row>
    <row r="45842" spans="18:19" ht="15" customHeight="1">
      <c r="R45842"/>
      <c r="S45842"/>
    </row>
    <row r="45843" spans="18:19" ht="15" customHeight="1">
      <c r="R45843"/>
      <c r="S45843"/>
    </row>
    <row r="45844" spans="18:19" ht="15" customHeight="1">
      <c r="R45844"/>
      <c r="S45844"/>
    </row>
    <row r="45845" spans="18:19" ht="15" customHeight="1">
      <c r="R45845"/>
      <c r="S45845"/>
    </row>
    <row r="45846" spans="18:19" ht="15" customHeight="1">
      <c r="R45846"/>
      <c r="S45846"/>
    </row>
    <row r="45847" spans="18:19" ht="15" customHeight="1">
      <c r="R45847"/>
      <c r="S45847"/>
    </row>
    <row r="45848" spans="18:19" ht="15" customHeight="1">
      <c r="R45848"/>
      <c r="S45848"/>
    </row>
    <row r="45849" spans="18:19" ht="15" customHeight="1">
      <c r="R45849"/>
      <c r="S45849"/>
    </row>
    <row r="45850" spans="18:19" ht="15" customHeight="1">
      <c r="R45850"/>
      <c r="S45850"/>
    </row>
    <row r="45851" spans="18:19" ht="15" customHeight="1">
      <c r="R45851"/>
      <c r="S45851"/>
    </row>
    <row r="45852" spans="18:19" ht="15" customHeight="1">
      <c r="R45852"/>
      <c r="S45852"/>
    </row>
    <row r="45853" spans="18:19" ht="15" customHeight="1">
      <c r="R45853"/>
      <c r="S45853"/>
    </row>
    <row r="45854" spans="18:19" ht="15" customHeight="1">
      <c r="R45854"/>
      <c r="S45854"/>
    </row>
    <row r="45855" spans="18:19" ht="15" customHeight="1">
      <c r="R45855"/>
      <c r="S45855"/>
    </row>
    <row r="45856" spans="18:19" ht="15" customHeight="1">
      <c r="R45856"/>
      <c r="S45856"/>
    </row>
    <row r="45857" spans="18:19" ht="15" customHeight="1">
      <c r="R45857"/>
      <c r="S45857"/>
    </row>
    <row r="45858" spans="18:19" ht="15" customHeight="1">
      <c r="R45858"/>
      <c r="S45858"/>
    </row>
    <row r="45859" spans="18:19" ht="15" customHeight="1">
      <c r="R45859"/>
      <c r="S45859"/>
    </row>
    <row r="45860" spans="18:19" ht="15" customHeight="1">
      <c r="R45860"/>
      <c r="S45860"/>
    </row>
    <row r="45861" spans="18:19" ht="15" customHeight="1">
      <c r="R45861"/>
      <c r="S45861"/>
    </row>
    <row r="45862" spans="18:19" ht="15" customHeight="1">
      <c r="R45862"/>
      <c r="S45862"/>
    </row>
    <row r="45863" spans="18:19" ht="15" customHeight="1">
      <c r="R45863"/>
      <c r="S45863"/>
    </row>
    <row r="45864" spans="18:19" ht="15" customHeight="1">
      <c r="R45864"/>
      <c r="S45864"/>
    </row>
    <row r="45865" spans="18:19" ht="15" customHeight="1">
      <c r="R45865"/>
      <c r="S45865"/>
    </row>
    <row r="45866" spans="18:19" ht="15" customHeight="1">
      <c r="R45866"/>
      <c r="S45866"/>
    </row>
    <row r="45867" spans="18:19" ht="15" customHeight="1">
      <c r="R45867"/>
      <c r="S45867"/>
    </row>
    <row r="45868" spans="18:19" ht="15" customHeight="1">
      <c r="R45868"/>
      <c r="S45868"/>
    </row>
    <row r="45869" spans="18:19" ht="15" customHeight="1">
      <c r="R45869"/>
      <c r="S45869"/>
    </row>
    <row r="45870" spans="18:19" ht="15" customHeight="1">
      <c r="R45870"/>
      <c r="S45870"/>
    </row>
    <row r="45871" spans="18:19" ht="15" customHeight="1">
      <c r="R45871"/>
      <c r="S45871"/>
    </row>
    <row r="45872" spans="18:19" ht="15" customHeight="1">
      <c r="R45872"/>
      <c r="S45872"/>
    </row>
    <row r="45873" spans="18:19" ht="15" customHeight="1">
      <c r="R45873"/>
      <c r="S45873"/>
    </row>
    <row r="45874" spans="18:19" ht="15" customHeight="1">
      <c r="R45874"/>
      <c r="S45874"/>
    </row>
    <row r="45875" spans="18:19" ht="15" customHeight="1">
      <c r="R45875"/>
      <c r="S45875"/>
    </row>
    <row r="45876" spans="18:19" ht="15" customHeight="1">
      <c r="R45876"/>
      <c r="S45876"/>
    </row>
    <row r="45877" spans="18:19" ht="15" customHeight="1">
      <c r="R45877"/>
      <c r="S45877"/>
    </row>
    <row r="45878" spans="18:19" ht="15" customHeight="1">
      <c r="R45878"/>
      <c r="S45878"/>
    </row>
    <row r="45879" spans="18:19" ht="15" customHeight="1">
      <c r="R45879"/>
      <c r="S45879"/>
    </row>
    <row r="45880" spans="18:19" ht="15" customHeight="1">
      <c r="R45880"/>
      <c r="S45880"/>
    </row>
    <row r="45881" spans="18:19" ht="15" customHeight="1">
      <c r="R45881"/>
      <c r="S45881"/>
    </row>
    <row r="45882" spans="18:19" ht="15" customHeight="1">
      <c r="R45882"/>
      <c r="S45882"/>
    </row>
    <row r="45883" spans="18:19" ht="15" customHeight="1">
      <c r="R45883"/>
      <c r="S45883"/>
    </row>
    <row r="45884" spans="18:19" ht="15" customHeight="1">
      <c r="R45884"/>
      <c r="S45884"/>
    </row>
    <row r="45885" spans="18:19" ht="15" customHeight="1">
      <c r="R45885"/>
      <c r="S45885"/>
    </row>
    <row r="45886" spans="18:19" ht="15" customHeight="1">
      <c r="R45886"/>
      <c r="S45886"/>
    </row>
    <row r="45887" spans="18:19" ht="15" customHeight="1">
      <c r="R45887"/>
      <c r="S45887"/>
    </row>
    <row r="45888" spans="18:19" ht="15" customHeight="1">
      <c r="R45888"/>
      <c r="S45888"/>
    </row>
    <row r="45889" spans="18:19" ht="15" customHeight="1">
      <c r="R45889"/>
      <c r="S45889"/>
    </row>
    <row r="45890" spans="18:19" ht="15" customHeight="1">
      <c r="R45890"/>
      <c r="S45890"/>
    </row>
    <row r="45891" spans="18:19" ht="15" customHeight="1">
      <c r="R45891"/>
      <c r="S45891"/>
    </row>
    <row r="45892" spans="18:19" ht="15" customHeight="1">
      <c r="R45892"/>
      <c r="S45892"/>
    </row>
    <row r="45893" spans="18:19" ht="15" customHeight="1">
      <c r="R45893"/>
      <c r="S45893"/>
    </row>
    <row r="45894" spans="18:19" ht="15" customHeight="1">
      <c r="R45894"/>
      <c r="S45894"/>
    </row>
    <row r="45895" spans="18:19" ht="15" customHeight="1">
      <c r="R45895"/>
      <c r="S45895"/>
    </row>
    <row r="45896" spans="18:19" ht="15" customHeight="1">
      <c r="R45896"/>
      <c r="S45896"/>
    </row>
    <row r="45897" spans="18:19" ht="15" customHeight="1">
      <c r="R45897"/>
      <c r="S45897"/>
    </row>
    <row r="45898" spans="18:19" ht="15" customHeight="1">
      <c r="R45898"/>
      <c r="S45898"/>
    </row>
    <row r="45899" spans="18:19" ht="15" customHeight="1">
      <c r="R45899"/>
      <c r="S45899"/>
    </row>
    <row r="45900" spans="18:19" ht="15" customHeight="1">
      <c r="R45900"/>
      <c r="S45900"/>
    </row>
    <row r="45901" spans="18:19" ht="15" customHeight="1">
      <c r="R45901"/>
      <c r="S45901"/>
    </row>
    <row r="45902" spans="18:19" ht="15" customHeight="1">
      <c r="R45902"/>
      <c r="S45902"/>
    </row>
    <row r="45903" spans="18:19" ht="15" customHeight="1">
      <c r="R45903"/>
      <c r="S45903"/>
    </row>
    <row r="45904" spans="18:19" ht="15" customHeight="1">
      <c r="R45904"/>
      <c r="S45904"/>
    </row>
    <row r="45905" spans="18:19" ht="15" customHeight="1">
      <c r="R45905"/>
      <c r="S45905"/>
    </row>
    <row r="45906" spans="18:19" ht="15" customHeight="1">
      <c r="R45906"/>
      <c r="S45906"/>
    </row>
    <row r="45907" spans="18:19" ht="15" customHeight="1">
      <c r="R45907"/>
      <c r="S45907"/>
    </row>
    <row r="45908" spans="18:19" ht="15" customHeight="1">
      <c r="R45908"/>
      <c r="S45908"/>
    </row>
    <row r="45909" spans="18:19" ht="15" customHeight="1">
      <c r="R45909"/>
      <c r="S45909"/>
    </row>
    <row r="45910" spans="18:19" ht="15" customHeight="1">
      <c r="R45910"/>
      <c r="S45910"/>
    </row>
    <row r="45911" spans="18:19" ht="15" customHeight="1">
      <c r="R45911"/>
      <c r="S45911"/>
    </row>
    <row r="45912" spans="18:19" ht="15" customHeight="1">
      <c r="R45912"/>
      <c r="S45912"/>
    </row>
    <row r="45913" spans="18:19" ht="15" customHeight="1">
      <c r="R45913"/>
      <c r="S45913"/>
    </row>
    <row r="45914" spans="18:19" ht="15" customHeight="1">
      <c r="R45914"/>
      <c r="S45914"/>
    </row>
    <row r="45915" spans="18:19" ht="15" customHeight="1">
      <c r="R45915"/>
      <c r="S45915"/>
    </row>
    <row r="45916" spans="18:19" ht="15" customHeight="1">
      <c r="R45916"/>
      <c r="S45916"/>
    </row>
    <row r="45917" spans="18:19" ht="15" customHeight="1">
      <c r="R45917"/>
      <c r="S45917"/>
    </row>
    <row r="45918" spans="18:19" ht="15" customHeight="1">
      <c r="R45918"/>
      <c r="S45918"/>
    </row>
    <row r="45919" spans="18:19" ht="15" customHeight="1">
      <c r="R45919"/>
      <c r="S45919"/>
    </row>
    <row r="45920" spans="18:19" ht="15" customHeight="1">
      <c r="R45920"/>
      <c r="S45920"/>
    </row>
    <row r="45921" spans="18:19" ht="15" customHeight="1">
      <c r="R45921"/>
      <c r="S45921"/>
    </row>
    <row r="45922" spans="18:19" ht="15" customHeight="1">
      <c r="R45922"/>
      <c r="S45922"/>
    </row>
    <row r="45923" spans="18:19" ht="15" customHeight="1">
      <c r="R45923"/>
      <c r="S45923"/>
    </row>
    <row r="45924" spans="18:19" ht="15" customHeight="1">
      <c r="R45924"/>
      <c r="S45924"/>
    </row>
    <row r="45925" spans="18:19" ht="15" customHeight="1">
      <c r="R45925"/>
      <c r="S45925"/>
    </row>
    <row r="45926" spans="18:19" ht="15" customHeight="1">
      <c r="R45926"/>
      <c r="S45926"/>
    </row>
    <row r="45927" spans="18:19" ht="15" customHeight="1">
      <c r="R45927"/>
      <c r="S45927"/>
    </row>
    <row r="45928" spans="18:19" ht="15" customHeight="1">
      <c r="R45928"/>
      <c r="S45928"/>
    </row>
    <row r="45929" spans="18:19" ht="15" customHeight="1">
      <c r="R45929"/>
      <c r="S45929"/>
    </row>
    <row r="45930" spans="18:19" ht="15" customHeight="1">
      <c r="R45930"/>
      <c r="S45930"/>
    </row>
    <row r="45931" spans="18:19" ht="15" customHeight="1">
      <c r="R45931"/>
      <c r="S45931"/>
    </row>
    <row r="45932" spans="18:19" ht="15" customHeight="1">
      <c r="R45932"/>
      <c r="S45932"/>
    </row>
    <row r="45933" spans="18:19" ht="15" customHeight="1">
      <c r="R45933"/>
      <c r="S45933"/>
    </row>
    <row r="45934" spans="18:19" ht="15" customHeight="1">
      <c r="R45934"/>
      <c r="S45934"/>
    </row>
    <row r="45935" spans="18:19" ht="15" customHeight="1">
      <c r="R45935"/>
      <c r="S45935"/>
    </row>
    <row r="45936" spans="18:19" ht="15" customHeight="1">
      <c r="R45936"/>
      <c r="S45936"/>
    </row>
    <row r="45937" spans="18:19" ht="15" customHeight="1">
      <c r="R45937"/>
      <c r="S45937"/>
    </row>
    <row r="45938" spans="18:19" ht="15" customHeight="1">
      <c r="R45938"/>
      <c r="S45938"/>
    </row>
    <row r="45939" spans="18:19" ht="15" customHeight="1">
      <c r="R45939"/>
      <c r="S45939"/>
    </row>
    <row r="45940" spans="18:19" ht="15" customHeight="1">
      <c r="R45940"/>
      <c r="S45940"/>
    </row>
    <row r="45941" spans="18:19" ht="15" customHeight="1">
      <c r="R45941"/>
      <c r="S45941"/>
    </row>
    <row r="45942" spans="18:19" ht="15" customHeight="1">
      <c r="R45942"/>
      <c r="S45942"/>
    </row>
    <row r="45943" spans="18:19" ht="15" customHeight="1">
      <c r="R45943"/>
      <c r="S45943"/>
    </row>
    <row r="45944" spans="18:19" ht="15" customHeight="1">
      <c r="R45944"/>
      <c r="S45944"/>
    </row>
    <row r="45945" spans="18:19" ht="15" customHeight="1">
      <c r="R45945"/>
      <c r="S45945"/>
    </row>
    <row r="45946" spans="18:19" ht="15" customHeight="1">
      <c r="R45946"/>
      <c r="S45946"/>
    </row>
    <row r="45947" spans="18:19" ht="15" customHeight="1">
      <c r="R45947"/>
      <c r="S45947"/>
    </row>
    <row r="45948" spans="18:19" ht="15" customHeight="1">
      <c r="R45948"/>
      <c r="S45948"/>
    </row>
    <row r="45949" spans="18:19" ht="15" customHeight="1">
      <c r="R45949"/>
      <c r="S45949"/>
    </row>
    <row r="45950" spans="18:19" ht="15" customHeight="1">
      <c r="R45950"/>
      <c r="S45950"/>
    </row>
    <row r="45951" spans="18:19" ht="15" customHeight="1">
      <c r="R45951"/>
      <c r="S45951"/>
    </row>
    <row r="45952" spans="18:19" ht="15" customHeight="1">
      <c r="R45952"/>
      <c r="S45952"/>
    </row>
    <row r="45953" spans="18:19" ht="15" customHeight="1">
      <c r="R45953"/>
      <c r="S45953"/>
    </row>
    <row r="45954" spans="18:19" ht="15" customHeight="1">
      <c r="R45954"/>
      <c r="S45954"/>
    </row>
    <row r="45955" spans="18:19" ht="15" customHeight="1">
      <c r="R45955"/>
      <c r="S45955"/>
    </row>
    <row r="45956" spans="18:19" ht="15" customHeight="1">
      <c r="R45956"/>
      <c r="S45956"/>
    </row>
    <row r="45957" spans="18:19" ht="15" customHeight="1">
      <c r="R45957"/>
      <c r="S45957"/>
    </row>
    <row r="45958" spans="18:19" ht="15" customHeight="1">
      <c r="R45958"/>
      <c r="S45958"/>
    </row>
    <row r="45959" spans="18:19" ht="15" customHeight="1">
      <c r="R45959"/>
      <c r="S45959"/>
    </row>
    <row r="45960" spans="18:19" ht="15" customHeight="1">
      <c r="R45960"/>
      <c r="S45960"/>
    </row>
    <row r="45961" spans="18:19" ht="15" customHeight="1">
      <c r="R45961"/>
      <c r="S45961"/>
    </row>
    <row r="45962" spans="18:19" ht="15" customHeight="1">
      <c r="R45962"/>
      <c r="S45962"/>
    </row>
    <row r="45963" spans="18:19" ht="15" customHeight="1">
      <c r="R45963"/>
      <c r="S45963"/>
    </row>
    <row r="45964" spans="18:19" ht="15" customHeight="1">
      <c r="R45964"/>
      <c r="S45964"/>
    </row>
    <row r="45965" spans="18:19" ht="15" customHeight="1">
      <c r="R45965"/>
      <c r="S45965"/>
    </row>
    <row r="45966" spans="18:19" ht="15" customHeight="1">
      <c r="R45966"/>
      <c r="S45966"/>
    </row>
    <row r="45967" spans="18:19" ht="15" customHeight="1">
      <c r="R45967"/>
      <c r="S45967"/>
    </row>
    <row r="45968" spans="18:19" ht="15" customHeight="1">
      <c r="R45968"/>
      <c r="S45968"/>
    </row>
    <row r="45969" spans="18:19" ht="15" customHeight="1">
      <c r="R45969"/>
      <c r="S45969"/>
    </row>
    <row r="45970" spans="18:19" ht="15" customHeight="1">
      <c r="R45970"/>
      <c r="S45970"/>
    </row>
    <row r="45971" spans="18:19" ht="15" customHeight="1">
      <c r="R45971"/>
      <c r="S45971"/>
    </row>
    <row r="45972" spans="18:19" ht="15" customHeight="1">
      <c r="R45972"/>
      <c r="S45972"/>
    </row>
    <row r="45973" spans="18:19" ht="15" customHeight="1">
      <c r="R45973"/>
      <c r="S45973"/>
    </row>
    <row r="45974" spans="18:19" ht="15" customHeight="1">
      <c r="R45974"/>
      <c r="S45974"/>
    </row>
    <row r="45975" spans="18:19" ht="15" customHeight="1">
      <c r="R45975"/>
      <c r="S45975"/>
    </row>
    <row r="45976" spans="18:19" ht="15" customHeight="1">
      <c r="R45976"/>
      <c r="S45976"/>
    </row>
    <row r="45977" spans="18:19" ht="15" customHeight="1">
      <c r="R45977"/>
      <c r="S45977"/>
    </row>
    <row r="45978" spans="18:19" ht="15" customHeight="1">
      <c r="R45978"/>
      <c r="S45978"/>
    </row>
    <row r="45979" spans="18:19" ht="15" customHeight="1">
      <c r="R45979"/>
      <c r="S45979"/>
    </row>
    <row r="45980" spans="18:19" ht="15" customHeight="1">
      <c r="R45980"/>
      <c r="S45980"/>
    </row>
    <row r="45981" spans="18:19" ht="15" customHeight="1">
      <c r="R45981"/>
      <c r="S45981"/>
    </row>
    <row r="45982" spans="18:19" ht="15" customHeight="1">
      <c r="R45982"/>
      <c r="S45982"/>
    </row>
    <row r="45983" spans="18:19" ht="15" customHeight="1">
      <c r="R45983"/>
      <c r="S45983"/>
    </row>
    <row r="45984" spans="18:19" ht="15" customHeight="1">
      <c r="R45984"/>
      <c r="S45984"/>
    </row>
    <row r="45985" spans="18:19" ht="15" customHeight="1">
      <c r="R45985"/>
      <c r="S45985"/>
    </row>
    <row r="45986" spans="18:19" ht="15" customHeight="1">
      <c r="R45986"/>
      <c r="S45986"/>
    </row>
    <row r="45987" spans="18:19" ht="15" customHeight="1">
      <c r="R45987"/>
      <c r="S45987"/>
    </row>
    <row r="45988" spans="18:19" ht="15" customHeight="1">
      <c r="R45988"/>
      <c r="S45988"/>
    </row>
    <row r="45989" spans="18:19" ht="15" customHeight="1">
      <c r="R45989"/>
      <c r="S45989"/>
    </row>
    <row r="45990" spans="18:19" ht="15" customHeight="1">
      <c r="R45990"/>
      <c r="S45990"/>
    </row>
    <row r="45991" spans="18:19" ht="15" customHeight="1">
      <c r="R45991"/>
      <c r="S45991"/>
    </row>
    <row r="45992" spans="18:19" ht="15" customHeight="1">
      <c r="R45992"/>
      <c r="S45992"/>
    </row>
    <row r="45993" spans="18:19" ht="15" customHeight="1">
      <c r="R45993"/>
      <c r="S45993"/>
    </row>
    <row r="45994" spans="18:19" ht="15" customHeight="1">
      <c r="R45994"/>
      <c r="S45994"/>
    </row>
    <row r="45995" spans="18:19" ht="15" customHeight="1">
      <c r="R45995"/>
      <c r="S45995"/>
    </row>
    <row r="45996" spans="18:19" ht="15" customHeight="1">
      <c r="R45996"/>
      <c r="S45996"/>
    </row>
    <row r="45997" spans="18:19" ht="15" customHeight="1">
      <c r="R45997"/>
      <c r="S45997"/>
    </row>
    <row r="45998" spans="18:19" ht="15" customHeight="1">
      <c r="R45998"/>
      <c r="S45998"/>
    </row>
    <row r="45999" spans="18:19" ht="15" customHeight="1">
      <c r="R45999"/>
      <c r="S45999"/>
    </row>
    <row r="46000" spans="18:19" ht="15" customHeight="1">
      <c r="R46000"/>
      <c r="S46000"/>
    </row>
    <row r="46001" spans="18:19" ht="15" customHeight="1">
      <c r="R46001"/>
      <c r="S46001"/>
    </row>
    <row r="46002" spans="18:19" ht="15" customHeight="1">
      <c r="R46002"/>
      <c r="S46002"/>
    </row>
    <row r="46003" spans="18:19" ht="15" customHeight="1">
      <c r="R46003"/>
      <c r="S46003"/>
    </row>
    <row r="46004" spans="18:19" ht="15" customHeight="1">
      <c r="R46004"/>
      <c r="S46004"/>
    </row>
    <row r="46005" spans="18:19" ht="15" customHeight="1">
      <c r="R46005"/>
      <c r="S46005"/>
    </row>
    <row r="46006" spans="18:19" ht="15" customHeight="1">
      <c r="R46006"/>
      <c r="S46006"/>
    </row>
    <row r="46007" spans="18:19" ht="15" customHeight="1">
      <c r="R46007"/>
      <c r="S46007"/>
    </row>
    <row r="46008" spans="18:19" ht="15" customHeight="1">
      <c r="R46008"/>
      <c r="S46008"/>
    </row>
    <row r="46009" spans="18:19" ht="15" customHeight="1">
      <c r="R46009"/>
      <c r="S46009"/>
    </row>
    <row r="46010" spans="18:19" ht="15" customHeight="1">
      <c r="R46010"/>
      <c r="S46010"/>
    </row>
    <row r="46011" spans="18:19" ht="15" customHeight="1">
      <c r="R46011"/>
      <c r="S46011"/>
    </row>
    <row r="46012" spans="18:19" ht="15" customHeight="1">
      <c r="R46012"/>
      <c r="S46012"/>
    </row>
    <row r="46013" spans="18:19" ht="15" customHeight="1">
      <c r="R46013"/>
      <c r="S46013"/>
    </row>
    <row r="46014" spans="18:19" ht="15" customHeight="1">
      <c r="R46014"/>
      <c r="S46014"/>
    </row>
    <row r="46015" spans="18:19" ht="15" customHeight="1">
      <c r="R46015"/>
      <c r="S46015"/>
    </row>
    <row r="46016" spans="18:19" ht="15" customHeight="1">
      <c r="R46016"/>
      <c r="S46016"/>
    </row>
    <row r="46017" spans="18:19" ht="15" customHeight="1">
      <c r="R46017"/>
      <c r="S46017"/>
    </row>
    <row r="46018" spans="18:19" ht="15" customHeight="1">
      <c r="R46018"/>
      <c r="S46018"/>
    </row>
    <row r="46019" spans="18:19" ht="15" customHeight="1">
      <c r="R46019"/>
      <c r="S46019"/>
    </row>
    <row r="46020" spans="18:19" ht="15" customHeight="1">
      <c r="R46020"/>
      <c r="S46020"/>
    </row>
    <row r="46021" spans="18:19" ht="15" customHeight="1">
      <c r="R46021"/>
      <c r="S46021"/>
    </row>
    <row r="46022" spans="18:19" ht="15" customHeight="1">
      <c r="R46022"/>
      <c r="S46022"/>
    </row>
    <row r="46023" spans="18:19" ht="15" customHeight="1">
      <c r="R46023"/>
      <c r="S46023"/>
    </row>
    <row r="46024" spans="18:19" ht="15" customHeight="1">
      <c r="R46024"/>
      <c r="S46024"/>
    </row>
    <row r="46025" spans="18:19" ht="15" customHeight="1">
      <c r="R46025"/>
      <c r="S46025"/>
    </row>
    <row r="46026" spans="18:19" ht="15" customHeight="1">
      <c r="R46026"/>
      <c r="S46026"/>
    </row>
    <row r="46027" spans="18:19" ht="15" customHeight="1">
      <c r="R46027"/>
      <c r="S46027"/>
    </row>
    <row r="46028" spans="18:19" ht="15" customHeight="1">
      <c r="R46028"/>
      <c r="S46028"/>
    </row>
    <row r="46029" spans="18:19" ht="15" customHeight="1">
      <c r="R46029"/>
      <c r="S46029"/>
    </row>
    <row r="46030" spans="18:19" ht="15" customHeight="1">
      <c r="R46030"/>
      <c r="S46030"/>
    </row>
    <row r="46031" spans="18:19" ht="15" customHeight="1">
      <c r="R46031"/>
      <c r="S46031"/>
    </row>
    <row r="46032" spans="18:19" ht="15" customHeight="1">
      <c r="R46032"/>
      <c r="S46032"/>
    </row>
    <row r="46033" spans="18:19" ht="15" customHeight="1">
      <c r="R46033"/>
      <c r="S46033"/>
    </row>
    <row r="46034" spans="18:19" ht="15" customHeight="1">
      <c r="R46034"/>
      <c r="S46034"/>
    </row>
    <row r="46035" spans="18:19" ht="15" customHeight="1">
      <c r="R46035"/>
      <c r="S46035"/>
    </row>
    <row r="46036" spans="18:19" ht="15" customHeight="1">
      <c r="R46036"/>
      <c r="S46036"/>
    </row>
    <row r="46037" spans="18:19" ht="15" customHeight="1">
      <c r="R46037"/>
      <c r="S46037"/>
    </row>
    <row r="46038" spans="18:19" ht="15" customHeight="1">
      <c r="R46038"/>
      <c r="S46038"/>
    </row>
    <row r="46039" spans="18:19" ht="15" customHeight="1">
      <c r="R46039"/>
      <c r="S46039"/>
    </row>
    <row r="46040" spans="18:19" ht="15" customHeight="1">
      <c r="R46040"/>
      <c r="S46040"/>
    </row>
    <row r="46041" spans="18:19" ht="15" customHeight="1">
      <c r="R46041"/>
      <c r="S46041"/>
    </row>
    <row r="46042" spans="18:19" ht="15" customHeight="1">
      <c r="R46042"/>
      <c r="S46042"/>
    </row>
    <row r="46043" spans="18:19" ht="15" customHeight="1">
      <c r="R46043"/>
      <c r="S46043"/>
    </row>
    <row r="46044" spans="18:19" ht="15" customHeight="1">
      <c r="R46044"/>
      <c r="S46044"/>
    </row>
    <row r="46045" spans="18:19" ht="15" customHeight="1">
      <c r="R46045"/>
      <c r="S46045"/>
    </row>
    <row r="46046" spans="18:19" ht="15" customHeight="1">
      <c r="R46046"/>
      <c r="S46046"/>
    </row>
    <row r="46047" spans="18:19" ht="15" customHeight="1">
      <c r="R46047"/>
      <c r="S46047"/>
    </row>
    <row r="46048" spans="18:19" ht="15" customHeight="1">
      <c r="R46048"/>
      <c r="S46048"/>
    </row>
    <row r="46049" spans="18:19" ht="15" customHeight="1">
      <c r="R46049"/>
      <c r="S46049"/>
    </row>
    <row r="46050" spans="18:19" ht="15" customHeight="1">
      <c r="R46050"/>
      <c r="S46050"/>
    </row>
    <row r="46051" spans="18:19" ht="15" customHeight="1">
      <c r="R46051"/>
      <c r="S46051"/>
    </row>
    <row r="46052" spans="18:19" ht="15" customHeight="1">
      <c r="R46052"/>
      <c r="S46052"/>
    </row>
    <row r="46053" spans="18:19" ht="15" customHeight="1">
      <c r="R46053"/>
      <c r="S46053"/>
    </row>
    <row r="46054" spans="18:19" ht="15" customHeight="1">
      <c r="R46054"/>
      <c r="S46054"/>
    </row>
    <row r="46055" spans="18:19" ht="15" customHeight="1">
      <c r="R46055"/>
      <c r="S46055"/>
    </row>
    <row r="46056" spans="18:19" ht="15" customHeight="1">
      <c r="R46056"/>
      <c r="S46056"/>
    </row>
    <row r="46057" spans="18:19" ht="15" customHeight="1">
      <c r="R46057"/>
      <c r="S46057"/>
    </row>
    <row r="46058" spans="18:19" ht="15" customHeight="1">
      <c r="R46058"/>
      <c r="S46058"/>
    </row>
    <row r="46059" spans="18:19" ht="15" customHeight="1">
      <c r="R46059"/>
      <c r="S46059"/>
    </row>
    <row r="46060" spans="18:19" ht="15" customHeight="1">
      <c r="R46060"/>
      <c r="S46060"/>
    </row>
    <row r="46061" spans="18:19" ht="15" customHeight="1">
      <c r="R46061"/>
      <c r="S46061"/>
    </row>
    <row r="46062" spans="18:19" ht="15" customHeight="1">
      <c r="R46062"/>
      <c r="S46062"/>
    </row>
    <row r="46063" spans="18:19" ht="15" customHeight="1">
      <c r="R46063"/>
      <c r="S46063"/>
    </row>
    <row r="46064" spans="18:19" ht="15" customHeight="1">
      <c r="R46064"/>
      <c r="S46064"/>
    </row>
    <row r="46065" spans="18:19" ht="15" customHeight="1">
      <c r="R46065"/>
      <c r="S46065"/>
    </row>
    <row r="46066" spans="18:19" ht="15" customHeight="1">
      <c r="R46066"/>
      <c r="S46066"/>
    </row>
    <row r="46067" spans="18:19" ht="15" customHeight="1">
      <c r="R46067"/>
      <c r="S46067"/>
    </row>
    <row r="46068" spans="18:19" ht="15" customHeight="1">
      <c r="R46068"/>
      <c r="S46068"/>
    </row>
    <row r="46069" spans="18:19" ht="15" customHeight="1">
      <c r="R46069"/>
      <c r="S46069"/>
    </row>
    <row r="46070" spans="18:19" ht="15" customHeight="1">
      <c r="R46070"/>
      <c r="S46070"/>
    </row>
    <row r="46071" spans="18:19" ht="15" customHeight="1">
      <c r="R46071"/>
      <c r="S46071"/>
    </row>
    <row r="46072" spans="18:19" ht="15" customHeight="1">
      <c r="R46072"/>
      <c r="S46072"/>
    </row>
    <row r="46073" spans="18:19" ht="15" customHeight="1">
      <c r="R46073"/>
      <c r="S46073"/>
    </row>
    <row r="46074" spans="18:19" ht="15" customHeight="1">
      <c r="R46074"/>
      <c r="S46074"/>
    </row>
    <row r="46075" spans="18:19" ht="15" customHeight="1">
      <c r="R46075"/>
      <c r="S46075"/>
    </row>
    <row r="46076" spans="18:19" ht="15" customHeight="1">
      <c r="R46076"/>
      <c r="S46076"/>
    </row>
    <row r="46077" spans="18:19" ht="15" customHeight="1">
      <c r="R46077"/>
      <c r="S46077"/>
    </row>
    <row r="46078" spans="18:19" ht="15" customHeight="1">
      <c r="R46078"/>
      <c r="S46078"/>
    </row>
    <row r="46079" spans="18:19" ht="15" customHeight="1">
      <c r="R46079"/>
      <c r="S46079"/>
    </row>
    <row r="46080" spans="18:19" ht="15" customHeight="1">
      <c r="R46080"/>
      <c r="S46080"/>
    </row>
    <row r="46081" spans="18:19" ht="15" customHeight="1">
      <c r="R46081"/>
      <c r="S46081"/>
    </row>
    <row r="46082" spans="18:19" ht="15" customHeight="1">
      <c r="R46082"/>
      <c r="S46082"/>
    </row>
    <row r="46083" spans="18:19" ht="15" customHeight="1">
      <c r="R46083"/>
      <c r="S46083"/>
    </row>
    <row r="46084" spans="18:19" ht="15" customHeight="1">
      <c r="R46084"/>
      <c r="S46084"/>
    </row>
    <row r="46085" spans="18:19" ht="15" customHeight="1">
      <c r="R46085"/>
      <c r="S46085"/>
    </row>
    <row r="46086" spans="18:19" ht="15" customHeight="1">
      <c r="R46086"/>
      <c r="S46086"/>
    </row>
    <row r="46087" spans="18:19" ht="15" customHeight="1">
      <c r="R46087"/>
      <c r="S46087"/>
    </row>
    <row r="46088" spans="18:19" ht="15" customHeight="1">
      <c r="R46088"/>
      <c r="S46088"/>
    </row>
    <row r="46089" spans="18:19" ht="15" customHeight="1">
      <c r="R46089"/>
      <c r="S46089"/>
    </row>
    <row r="46090" spans="18:19" ht="15" customHeight="1">
      <c r="R46090"/>
      <c r="S46090"/>
    </row>
    <row r="46091" spans="18:19" ht="15" customHeight="1">
      <c r="R46091"/>
      <c r="S46091"/>
    </row>
    <row r="46092" spans="18:19" ht="15" customHeight="1">
      <c r="R46092"/>
      <c r="S46092"/>
    </row>
    <row r="46093" spans="18:19" ht="15" customHeight="1">
      <c r="R46093"/>
      <c r="S46093"/>
    </row>
    <row r="46094" spans="18:19" ht="15" customHeight="1">
      <c r="R46094"/>
      <c r="S46094"/>
    </row>
    <row r="46095" spans="18:19" ht="15" customHeight="1">
      <c r="R46095"/>
      <c r="S46095"/>
    </row>
    <row r="46096" spans="18:19" ht="15" customHeight="1">
      <c r="R46096"/>
      <c r="S46096"/>
    </row>
    <row r="46097" spans="18:19" ht="15" customHeight="1">
      <c r="R46097"/>
      <c r="S46097"/>
    </row>
    <row r="46098" spans="18:19" ht="15" customHeight="1">
      <c r="R46098"/>
      <c r="S46098"/>
    </row>
    <row r="46099" spans="18:19" ht="15" customHeight="1">
      <c r="R46099"/>
      <c r="S46099"/>
    </row>
    <row r="46100" spans="18:19" ht="15" customHeight="1">
      <c r="R46100"/>
      <c r="S46100"/>
    </row>
    <row r="46101" spans="18:19" ht="15" customHeight="1">
      <c r="R46101"/>
      <c r="S46101"/>
    </row>
    <row r="46102" spans="18:19" ht="15" customHeight="1">
      <c r="R46102"/>
      <c r="S46102"/>
    </row>
    <row r="46103" spans="18:19" ht="15" customHeight="1">
      <c r="R46103"/>
      <c r="S46103"/>
    </row>
    <row r="46104" spans="18:19" ht="15" customHeight="1">
      <c r="R46104"/>
      <c r="S46104"/>
    </row>
    <row r="46105" spans="18:19" ht="15" customHeight="1">
      <c r="R46105"/>
      <c r="S46105"/>
    </row>
    <row r="46106" spans="18:19" ht="15" customHeight="1">
      <c r="R46106"/>
      <c r="S46106"/>
    </row>
    <row r="46107" spans="18:19" ht="15" customHeight="1">
      <c r="R46107"/>
      <c r="S46107"/>
    </row>
    <row r="46108" spans="18:19" ht="15" customHeight="1">
      <c r="R46108"/>
      <c r="S46108"/>
    </row>
    <row r="46109" spans="18:19" ht="15" customHeight="1">
      <c r="R46109"/>
      <c r="S46109"/>
    </row>
    <row r="46110" spans="18:19" ht="15" customHeight="1">
      <c r="R46110"/>
      <c r="S46110"/>
    </row>
    <row r="46111" spans="18:19" ht="15" customHeight="1">
      <c r="R46111"/>
      <c r="S46111"/>
    </row>
    <row r="46112" spans="18:19" ht="15" customHeight="1">
      <c r="R46112"/>
      <c r="S46112"/>
    </row>
    <row r="46113" spans="18:19" ht="15" customHeight="1">
      <c r="R46113"/>
      <c r="S46113"/>
    </row>
    <row r="46114" spans="18:19" ht="15" customHeight="1">
      <c r="R46114"/>
      <c r="S46114"/>
    </row>
    <row r="46115" spans="18:19" ht="15" customHeight="1">
      <c r="R46115"/>
      <c r="S46115"/>
    </row>
    <row r="46116" spans="18:19" ht="15" customHeight="1">
      <c r="R46116"/>
      <c r="S46116"/>
    </row>
    <row r="46117" spans="18:19" ht="15" customHeight="1">
      <c r="R46117"/>
      <c r="S46117"/>
    </row>
    <row r="46118" spans="18:19" ht="15" customHeight="1">
      <c r="R46118"/>
      <c r="S46118"/>
    </row>
    <row r="46119" spans="18:19" ht="15" customHeight="1">
      <c r="R46119"/>
      <c r="S46119"/>
    </row>
    <row r="46120" spans="18:19" ht="15" customHeight="1">
      <c r="R46120"/>
      <c r="S46120"/>
    </row>
    <row r="46121" spans="18:19" ht="15" customHeight="1">
      <c r="R46121"/>
      <c r="S46121"/>
    </row>
    <row r="46122" spans="18:19" ht="15" customHeight="1">
      <c r="R46122"/>
      <c r="S46122"/>
    </row>
    <row r="46123" spans="18:19" ht="15" customHeight="1">
      <c r="R46123"/>
      <c r="S46123"/>
    </row>
    <row r="46124" spans="18:19" ht="15" customHeight="1">
      <c r="R46124"/>
      <c r="S46124"/>
    </row>
    <row r="46125" spans="18:19" ht="15" customHeight="1">
      <c r="R46125"/>
      <c r="S46125"/>
    </row>
    <row r="46126" spans="18:19" ht="15" customHeight="1">
      <c r="R46126"/>
      <c r="S46126"/>
    </row>
    <row r="46127" spans="18:19" ht="15" customHeight="1">
      <c r="R46127"/>
      <c r="S46127"/>
    </row>
    <row r="46128" spans="18:19" ht="15" customHeight="1">
      <c r="R46128"/>
      <c r="S46128"/>
    </row>
    <row r="46129" spans="18:19" ht="15" customHeight="1">
      <c r="R46129"/>
      <c r="S46129"/>
    </row>
    <row r="46130" spans="18:19" ht="15" customHeight="1">
      <c r="R46130"/>
      <c r="S46130"/>
    </row>
    <row r="46131" spans="18:19" ht="15" customHeight="1">
      <c r="R46131"/>
      <c r="S46131"/>
    </row>
    <row r="46132" spans="18:19" ht="15" customHeight="1">
      <c r="R46132"/>
      <c r="S46132"/>
    </row>
    <row r="46133" spans="18:19" ht="15" customHeight="1">
      <c r="R46133"/>
      <c r="S46133"/>
    </row>
    <row r="46134" spans="18:19" ht="15" customHeight="1">
      <c r="R46134"/>
      <c r="S46134"/>
    </row>
    <row r="46135" spans="18:19" ht="15" customHeight="1">
      <c r="R46135"/>
      <c r="S46135"/>
    </row>
    <row r="46136" spans="18:19" ht="15" customHeight="1">
      <c r="R46136"/>
      <c r="S46136"/>
    </row>
    <row r="46137" spans="18:19" ht="15" customHeight="1">
      <c r="R46137"/>
      <c r="S46137"/>
    </row>
    <row r="46138" spans="18:19" ht="15" customHeight="1">
      <c r="R46138"/>
      <c r="S46138"/>
    </row>
    <row r="46139" spans="18:19" ht="15" customHeight="1">
      <c r="R46139"/>
      <c r="S46139"/>
    </row>
    <row r="46140" spans="18:19" ht="15" customHeight="1">
      <c r="R46140"/>
      <c r="S46140"/>
    </row>
    <row r="46141" spans="18:19" ht="15" customHeight="1">
      <c r="R46141"/>
      <c r="S46141"/>
    </row>
    <row r="46142" spans="18:19" ht="15" customHeight="1">
      <c r="R46142"/>
      <c r="S46142"/>
    </row>
    <row r="46143" spans="18:19" ht="15" customHeight="1">
      <c r="R46143"/>
      <c r="S46143"/>
    </row>
    <row r="46144" spans="18:19" ht="15" customHeight="1">
      <c r="R46144"/>
      <c r="S46144"/>
    </row>
    <row r="46145" spans="18:19" ht="15" customHeight="1">
      <c r="R46145"/>
      <c r="S46145"/>
    </row>
    <row r="46146" spans="18:19" ht="15" customHeight="1">
      <c r="R46146"/>
      <c r="S46146"/>
    </row>
    <row r="46147" spans="18:19" ht="15" customHeight="1">
      <c r="R46147"/>
      <c r="S46147"/>
    </row>
    <row r="46148" spans="18:19" ht="15" customHeight="1">
      <c r="R46148"/>
      <c r="S46148"/>
    </row>
    <row r="46149" spans="18:19" ht="15" customHeight="1">
      <c r="R46149"/>
      <c r="S46149"/>
    </row>
    <row r="46150" spans="18:19" ht="15" customHeight="1">
      <c r="R46150"/>
      <c r="S46150"/>
    </row>
    <row r="46151" spans="18:19" ht="15" customHeight="1">
      <c r="R46151"/>
      <c r="S46151"/>
    </row>
    <row r="46152" spans="18:19" ht="15" customHeight="1">
      <c r="R46152"/>
      <c r="S46152"/>
    </row>
    <row r="46153" spans="18:19" ht="15" customHeight="1">
      <c r="R46153"/>
      <c r="S46153"/>
    </row>
    <row r="46154" spans="18:19" ht="15" customHeight="1">
      <c r="R46154"/>
      <c r="S46154"/>
    </row>
    <row r="46155" spans="18:19" ht="15" customHeight="1">
      <c r="R46155"/>
      <c r="S46155"/>
    </row>
    <row r="46156" spans="18:19" ht="15" customHeight="1">
      <c r="R46156"/>
      <c r="S46156"/>
    </row>
    <row r="46157" spans="18:19" ht="15" customHeight="1">
      <c r="R46157"/>
      <c r="S46157"/>
    </row>
    <row r="46158" spans="18:19" ht="15" customHeight="1">
      <c r="R46158"/>
      <c r="S46158"/>
    </row>
    <row r="46159" spans="18:19" ht="15" customHeight="1">
      <c r="R46159"/>
      <c r="S46159"/>
    </row>
    <row r="46160" spans="18:19" ht="15" customHeight="1">
      <c r="R46160"/>
      <c r="S46160"/>
    </row>
    <row r="46161" spans="18:19" ht="15" customHeight="1">
      <c r="R46161"/>
      <c r="S46161"/>
    </row>
    <row r="46162" spans="18:19" ht="15" customHeight="1">
      <c r="R46162"/>
      <c r="S46162"/>
    </row>
    <row r="46163" spans="18:19" ht="15" customHeight="1">
      <c r="R46163"/>
      <c r="S46163"/>
    </row>
    <row r="46164" spans="18:19" ht="15" customHeight="1">
      <c r="R46164"/>
      <c r="S46164"/>
    </row>
    <row r="46165" spans="18:19" ht="15" customHeight="1">
      <c r="R46165"/>
      <c r="S46165"/>
    </row>
    <row r="46166" spans="18:19" ht="15" customHeight="1">
      <c r="R46166"/>
      <c r="S46166"/>
    </row>
    <row r="46167" spans="18:19" ht="15" customHeight="1">
      <c r="R46167"/>
      <c r="S46167"/>
    </row>
    <row r="46168" spans="18:19" ht="15" customHeight="1">
      <c r="R46168"/>
      <c r="S46168"/>
    </row>
    <row r="46169" spans="18:19" ht="15" customHeight="1">
      <c r="R46169"/>
      <c r="S46169"/>
    </row>
    <row r="46170" spans="18:19" ht="15" customHeight="1">
      <c r="R46170"/>
      <c r="S46170"/>
    </row>
    <row r="46171" spans="18:19" ht="15" customHeight="1">
      <c r="R46171"/>
      <c r="S46171"/>
    </row>
    <row r="46172" spans="18:19" ht="15" customHeight="1">
      <c r="R46172"/>
      <c r="S46172"/>
    </row>
    <row r="46173" spans="18:19" ht="15" customHeight="1">
      <c r="R46173"/>
      <c r="S46173"/>
    </row>
    <row r="46174" spans="18:19" ht="15" customHeight="1">
      <c r="R46174"/>
      <c r="S46174"/>
    </row>
    <row r="46175" spans="18:19" ht="15" customHeight="1">
      <c r="R46175"/>
      <c r="S46175"/>
    </row>
    <row r="46176" spans="18:19" ht="15" customHeight="1">
      <c r="R46176"/>
      <c r="S46176"/>
    </row>
    <row r="46177" spans="18:19" ht="15" customHeight="1">
      <c r="R46177"/>
      <c r="S46177"/>
    </row>
    <row r="46178" spans="18:19" ht="15" customHeight="1">
      <c r="R46178"/>
      <c r="S46178"/>
    </row>
    <row r="46179" spans="18:19" ht="15" customHeight="1">
      <c r="R46179"/>
      <c r="S46179"/>
    </row>
    <row r="46180" spans="18:19" ht="15" customHeight="1">
      <c r="R46180"/>
      <c r="S46180"/>
    </row>
    <row r="46181" spans="18:19" ht="15" customHeight="1">
      <c r="R46181"/>
      <c r="S46181"/>
    </row>
    <row r="46182" spans="18:19" ht="15" customHeight="1">
      <c r="R46182"/>
      <c r="S46182"/>
    </row>
    <row r="46183" spans="18:19" ht="15" customHeight="1">
      <c r="R46183"/>
      <c r="S46183"/>
    </row>
    <row r="46184" spans="18:19" ht="15" customHeight="1">
      <c r="R46184"/>
      <c r="S46184"/>
    </row>
    <row r="46185" spans="18:19" ht="15" customHeight="1">
      <c r="R46185"/>
      <c r="S46185"/>
    </row>
    <row r="46186" spans="18:19" ht="15" customHeight="1">
      <c r="R46186"/>
      <c r="S46186"/>
    </row>
    <row r="46187" spans="18:19" ht="15" customHeight="1">
      <c r="R46187"/>
      <c r="S46187"/>
    </row>
    <row r="46188" spans="18:19" ht="15" customHeight="1">
      <c r="R46188"/>
      <c r="S46188"/>
    </row>
    <row r="46189" spans="18:19" ht="15" customHeight="1">
      <c r="R46189"/>
      <c r="S46189"/>
    </row>
    <row r="46190" spans="18:19" ht="15" customHeight="1">
      <c r="R46190"/>
      <c r="S46190"/>
    </row>
    <row r="46191" spans="18:19" ht="15" customHeight="1">
      <c r="R46191"/>
      <c r="S46191"/>
    </row>
    <row r="46192" spans="18:19" ht="15" customHeight="1">
      <c r="R46192"/>
      <c r="S46192"/>
    </row>
    <row r="46193" spans="18:19" ht="15" customHeight="1">
      <c r="R46193"/>
      <c r="S46193"/>
    </row>
    <row r="46194" spans="18:19" ht="15" customHeight="1">
      <c r="R46194"/>
      <c r="S46194"/>
    </row>
    <row r="46195" spans="18:19" ht="15" customHeight="1">
      <c r="R46195"/>
      <c r="S46195"/>
    </row>
    <row r="46196" spans="18:19" ht="15" customHeight="1">
      <c r="R46196"/>
      <c r="S46196"/>
    </row>
    <row r="46197" spans="18:19" ht="15" customHeight="1">
      <c r="R46197"/>
      <c r="S46197"/>
    </row>
    <row r="46198" spans="18:19" ht="15" customHeight="1">
      <c r="R46198"/>
      <c r="S46198"/>
    </row>
    <row r="46199" spans="18:19" ht="15" customHeight="1">
      <c r="R46199"/>
      <c r="S46199"/>
    </row>
    <row r="46200" spans="18:19" ht="15" customHeight="1">
      <c r="R46200"/>
      <c r="S46200"/>
    </row>
    <row r="46201" spans="18:19" ht="15" customHeight="1">
      <c r="R46201"/>
      <c r="S46201"/>
    </row>
    <row r="46202" spans="18:19" ht="15" customHeight="1">
      <c r="R46202"/>
      <c r="S46202"/>
    </row>
    <row r="46203" spans="18:19" ht="15" customHeight="1">
      <c r="R46203"/>
      <c r="S46203"/>
    </row>
    <row r="46204" spans="18:19" ht="15" customHeight="1">
      <c r="R46204"/>
      <c r="S46204"/>
    </row>
    <row r="46205" spans="18:19" ht="15" customHeight="1">
      <c r="R46205"/>
      <c r="S46205"/>
    </row>
    <row r="46206" spans="18:19" ht="15" customHeight="1">
      <c r="R46206"/>
      <c r="S46206"/>
    </row>
    <row r="46207" spans="18:19" ht="15" customHeight="1">
      <c r="R46207"/>
      <c r="S46207"/>
    </row>
    <row r="46208" spans="18:19" ht="15" customHeight="1">
      <c r="R46208"/>
      <c r="S46208"/>
    </row>
    <row r="46209" spans="18:19" ht="15" customHeight="1">
      <c r="R46209"/>
      <c r="S46209"/>
    </row>
    <row r="46210" spans="18:19" ht="15" customHeight="1">
      <c r="R46210"/>
      <c r="S46210"/>
    </row>
    <row r="46211" spans="18:19" ht="15" customHeight="1">
      <c r="R46211"/>
      <c r="S46211"/>
    </row>
    <row r="46212" spans="18:19" ht="15" customHeight="1">
      <c r="R46212"/>
      <c r="S46212"/>
    </row>
    <row r="46213" spans="18:19" ht="15" customHeight="1">
      <c r="R46213"/>
      <c r="S46213"/>
    </row>
    <row r="46214" spans="18:19" ht="15" customHeight="1">
      <c r="R46214"/>
      <c r="S46214"/>
    </row>
    <row r="46215" spans="18:19" ht="15" customHeight="1">
      <c r="R46215"/>
      <c r="S46215"/>
    </row>
    <row r="46216" spans="18:19" ht="15" customHeight="1">
      <c r="R46216"/>
      <c r="S46216"/>
    </row>
    <row r="46217" spans="18:19" ht="15" customHeight="1">
      <c r="R46217"/>
      <c r="S46217"/>
    </row>
    <row r="46218" spans="18:19" ht="15" customHeight="1">
      <c r="R46218"/>
      <c r="S46218"/>
    </row>
    <row r="46219" spans="18:19" ht="15" customHeight="1">
      <c r="R46219"/>
      <c r="S46219"/>
    </row>
    <row r="46220" spans="18:19" ht="15" customHeight="1">
      <c r="R46220"/>
      <c r="S46220"/>
    </row>
    <row r="46221" spans="18:19" ht="15" customHeight="1">
      <c r="R46221"/>
      <c r="S46221"/>
    </row>
    <row r="46222" spans="18:19" ht="15" customHeight="1">
      <c r="R46222"/>
      <c r="S46222"/>
    </row>
    <row r="46223" spans="18:19" ht="15" customHeight="1">
      <c r="R46223"/>
      <c r="S46223"/>
    </row>
    <row r="46224" spans="18:19" ht="15" customHeight="1">
      <c r="R46224"/>
      <c r="S46224"/>
    </row>
    <row r="46225" spans="18:19" ht="15" customHeight="1">
      <c r="R46225"/>
      <c r="S46225"/>
    </row>
    <row r="46226" spans="18:19" ht="15" customHeight="1">
      <c r="R46226"/>
      <c r="S46226"/>
    </row>
    <row r="46227" spans="18:19" ht="15" customHeight="1">
      <c r="R46227"/>
      <c r="S46227"/>
    </row>
    <row r="46228" spans="18:19" ht="15" customHeight="1">
      <c r="R46228"/>
      <c r="S46228"/>
    </row>
    <row r="46229" spans="18:19" ht="15" customHeight="1">
      <c r="R46229"/>
      <c r="S46229"/>
    </row>
    <row r="46230" spans="18:19" ht="15" customHeight="1">
      <c r="R46230"/>
      <c r="S46230"/>
    </row>
    <row r="46231" spans="18:19" ht="15" customHeight="1">
      <c r="R46231"/>
      <c r="S46231"/>
    </row>
    <row r="46232" spans="18:19" ht="15" customHeight="1">
      <c r="R46232"/>
      <c r="S46232"/>
    </row>
    <row r="46233" spans="18:19" ht="15" customHeight="1">
      <c r="R46233"/>
      <c r="S46233"/>
    </row>
    <row r="46234" spans="18:19" ht="15" customHeight="1">
      <c r="R46234"/>
      <c r="S46234"/>
    </row>
    <row r="46235" spans="18:19" ht="15" customHeight="1">
      <c r="R46235"/>
      <c r="S46235"/>
    </row>
    <row r="46236" spans="18:19" ht="15" customHeight="1">
      <c r="R46236"/>
      <c r="S46236"/>
    </row>
    <row r="46237" spans="18:19" ht="15" customHeight="1">
      <c r="R46237"/>
      <c r="S46237"/>
    </row>
    <row r="46238" spans="18:19" ht="15" customHeight="1">
      <c r="R46238"/>
      <c r="S46238"/>
    </row>
    <row r="46239" spans="18:19" ht="15" customHeight="1">
      <c r="R46239"/>
      <c r="S46239"/>
    </row>
    <row r="46240" spans="18:19" ht="15" customHeight="1">
      <c r="R46240"/>
      <c r="S46240"/>
    </row>
    <row r="46241" spans="18:19" ht="15" customHeight="1">
      <c r="R46241"/>
      <c r="S46241"/>
    </row>
    <row r="46242" spans="18:19" ht="15" customHeight="1">
      <c r="R46242"/>
      <c r="S46242"/>
    </row>
    <row r="46243" spans="18:19" ht="15" customHeight="1">
      <c r="R46243"/>
      <c r="S46243"/>
    </row>
    <row r="46244" spans="18:19" ht="15" customHeight="1">
      <c r="R46244"/>
      <c r="S46244"/>
    </row>
    <row r="46245" spans="18:19" ht="15" customHeight="1">
      <c r="R46245"/>
      <c r="S46245"/>
    </row>
    <row r="46246" spans="18:19" ht="15" customHeight="1">
      <c r="R46246"/>
      <c r="S46246"/>
    </row>
    <row r="46247" spans="18:19" ht="15" customHeight="1">
      <c r="R46247"/>
      <c r="S46247"/>
    </row>
    <row r="46248" spans="18:19" ht="15" customHeight="1">
      <c r="R46248"/>
      <c r="S46248"/>
    </row>
    <row r="46249" spans="18:19" ht="15" customHeight="1">
      <c r="R46249"/>
      <c r="S46249"/>
    </row>
    <row r="46250" spans="18:19" ht="15" customHeight="1">
      <c r="R46250"/>
      <c r="S46250"/>
    </row>
    <row r="46251" spans="18:19" ht="15" customHeight="1">
      <c r="R46251"/>
      <c r="S46251"/>
    </row>
    <row r="46252" spans="18:19" ht="15" customHeight="1">
      <c r="R46252"/>
      <c r="S46252"/>
    </row>
    <row r="46253" spans="18:19" ht="15" customHeight="1">
      <c r="R46253"/>
      <c r="S46253"/>
    </row>
    <row r="46254" spans="18:19" ht="15" customHeight="1">
      <c r="R46254"/>
      <c r="S46254"/>
    </row>
    <row r="46255" spans="18:19" ht="15" customHeight="1">
      <c r="R46255"/>
      <c r="S46255"/>
    </row>
    <row r="46256" spans="18:19" ht="15" customHeight="1">
      <c r="R46256"/>
      <c r="S46256"/>
    </row>
    <row r="46257" spans="18:19" ht="15" customHeight="1">
      <c r="R46257"/>
      <c r="S46257"/>
    </row>
    <row r="46258" spans="18:19" ht="15" customHeight="1">
      <c r="R46258"/>
      <c r="S46258"/>
    </row>
    <row r="46259" spans="18:19" ht="15" customHeight="1">
      <c r="R46259"/>
      <c r="S46259"/>
    </row>
    <row r="46260" spans="18:19" ht="15" customHeight="1">
      <c r="R46260"/>
      <c r="S46260"/>
    </row>
    <row r="46261" spans="18:19" ht="15" customHeight="1">
      <c r="R46261"/>
      <c r="S46261"/>
    </row>
    <row r="46262" spans="18:19" ht="15" customHeight="1">
      <c r="R46262"/>
      <c r="S46262"/>
    </row>
    <row r="46263" spans="18:19" ht="15" customHeight="1">
      <c r="R46263"/>
      <c r="S46263"/>
    </row>
    <row r="46264" spans="18:19" ht="15" customHeight="1">
      <c r="R46264"/>
      <c r="S46264"/>
    </row>
    <row r="46265" spans="18:19" ht="15" customHeight="1">
      <c r="R46265"/>
      <c r="S46265"/>
    </row>
    <row r="46266" spans="18:19" ht="15" customHeight="1">
      <c r="R46266"/>
      <c r="S46266"/>
    </row>
    <row r="46267" spans="18:19" ht="15" customHeight="1">
      <c r="R46267"/>
      <c r="S46267"/>
    </row>
    <row r="46268" spans="18:19" ht="15" customHeight="1">
      <c r="R46268"/>
      <c r="S46268"/>
    </row>
    <row r="46269" spans="18:19" ht="15" customHeight="1">
      <c r="R46269"/>
      <c r="S46269"/>
    </row>
    <row r="46270" spans="18:19" ht="15" customHeight="1">
      <c r="R46270"/>
      <c r="S46270"/>
    </row>
    <row r="46271" spans="18:19" ht="15" customHeight="1">
      <c r="R46271"/>
      <c r="S46271"/>
    </row>
    <row r="46272" spans="18:19" ht="15" customHeight="1">
      <c r="R46272"/>
      <c r="S46272"/>
    </row>
    <row r="46273" spans="18:19" ht="15" customHeight="1">
      <c r="R46273"/>
      <c r="S46273"/>
    </row>
    <row r="46274" spans="18:19" ht="15" customHeight="1">
      <c r="R46274"/>
      <c r="S46274"/>
    </row>
    <row r="46275" spans="18:19" ht="15" customHeight="1">
      <c r="R46275"/>
      <c r="S46275"/>
    </row>
    <row r="46276" spans="18:19" ht="15" customHeight="1">
      <c r="R46276"/>
      <c r="S46276"/>
    </row>
    <row r="46277" spans="18:19" ht="15" customHeight="1">
      <c r="R46277"/>
      <c r="S46277"/>
    </row>
    <row r="46278" spans="18:19" ht="15" customHeight="1">
      <c r="R46278"/>
      <c r="S46278"/>
    </row>
    <row r="46279" spans="18:19" ht="15" customHeight="1">
      <c r="R46279"/>
      <c r="S46279"/>
    </row>
    <row r="46280" spans="18:19" ht="15" customHeight="1">
      <c r="R46280"/>
      <c r="S46280"/>
    </row>
    <row r="46281" spans="18:19" ht="15" customHeight="1">
      <c r="R46281"/>
      <c r="S46281"/>
    </row>
    <row r="46282" spans="18:19" ht="15" customHeight="1">
      <c r="R46282"/>
      <c r="S46282"/>
    </row>
    <row r="46283" spans="18:19" ht="15" customHeight="1">
      <c r="R46283"/>
      <c r="S46283"/>
    </row>
    <row r="46284" spans="18:19" ht="15" customHeight="1">
      <c r="R46284"/>
      <c r="S46284"/>
    </row>
    <row r="46285" spans="18:19" ht="15" customHeight="1">
      <c r="R46285"/>
      <c r="S46285"/>
    </row>
    <row r="46286" spans="18:19" ht="15" customHeight="1">
      <c r="R46286"/>
      <c r="S46286"/>
    </row>
    <row r="46287" spans="18:19" ht="15" customHeight="1">
      <c r="R46287"/>
      <c r="S46287"/>
    </row>
    <row r="46288" spans="18:19" ht="15" customHeight="1">
      <c r="R46288"/>
      <c r="S46288"/>
    </row>
    <row r="46289" spans="18:19" ht="15" customHeight="1">
      <c r="R46289"/>
      <c r="S46289"/>
    </row>
    <row r="46290" spans="18:19" ht="15" customHeight="1">
      <c r="R46290"/>
      <c r="S46290"/>
    </row>
    <row r="46291" spans="18:19" ht="15" customHeight="1">
      <c r="R46291"/>
      <c r="S46291"/>
    </row>
    <row r="46292" spans="18:19" ht="15" customHeight="1">
      <c r="R46292"/>
      <c r="S46292"/>
    </row>
    <row r="46293" spans="18:19" ht="15" customHeight="1">
      <c r="R46293"/>
      <c r="S46293"/>
    </row>
    <row r="46294" spans="18:19" ht="15" customHeight="1">
      <c r="R46294"/>
      <c r="S46294"/>
    </row>
    <row r="46295" spans="18:19" ht="15" customHeight="1">
      <c r="R46295"/>
      <c r="S46295"/>
    </row>
    <row r="46296" spans="18:19" ht="15" customHeight="1">
      <c r="R46296"/>
      <c r="S46296"/>
    </row>
    <row r="46297" spans="18:19" ht="15" customHeight="1">
      <c r="R46297"/>
      <c r="S46297"/>
    </row>
    <row r="46298" spans="18:19" ht="15" customHeight="1">
      <c r="R46298"/>
      <c r="S46298"/>
    </row>
    <row r="46299" spans="18:19" ht="15" customHeight="1">
      <c r="R46299"/>
      <c r="S46299"/>
    </row>
    <row r="46300" spans="18:19" ht="15" customHeight="1">
      <c r="R46300"/>
      <c r="S46300"/>
    </row>
    <row r="46301" spans="18:19" ht="15" customHeight="1">
      <c r="R46301"/>
      <c r="S46301"/>
    </row>
    <row r="46302" spans="18:19" ht="15" customHeight="1">
      <c r="R46302"/>
      <c r="S46302"/>
    </row>
    <row r="46303" spans="18:19" ht="15" customHeight="1">
      <c r="R46303"/>
      <c r="S46303"/>
    </row>
    <row r="46304" spans="18:19" ht="15" customHeight="1">
      <c r="R46304"/>
      <c r="S46304"/>
    </row>
    <row r="46305" spans="18:19" ht="15" customHeight="1">
      <c r="R46305"/>
      <c r="S46305"/>
    </row>
    <row r="46306" spans="18:19" ht="15" customHeight="1">
      <c r="R46306"/>
      <c r="S46306"/>
    </row>
    <row r="46307" spans="18:19" ht="15" customHeight="1">
      <c r="R46307"/>
      <c r="S46307"/>
    </row>
    <row r="46308" spans="18:19" ht="15" customHeight="1">
      <c r="R46308"/>
      <c r="S46308"/>
    </row>
    <row r="46309" spans="18:19" ht="15" customHeight="1">
      <c r="R46309"/>
      <c r="S46309"/>
    </row>
    <row r="46310" spans="18:19" ht="15" customHeight="1">
      <c r="R46310"/>
      <c r="S46310"/>
    </row>
    <row r="46311" spans="18:19" ht="15" customHeight="1">
      <c r="R46311"/>
      <c r="S46311"/>
    </row>
    <row r="46312" spans="18:19" ht="15" customHeight="1">
      <c r="R46312"/>
      <c r="S46312"/>
    </row>
    <row r="46313" spans="18:19" ht="15" customHeight="1">
      <c r="R46313"/>
      <c r="S46313"/>
    </row>
    <row r="46314" spans="18:19" ht="15" customHeight="1">
      <c r="R46314"/>
      <c r="S46314"/>
    </row>
    <row r="46315" spans="18:19" ht="15" customHeight="1">
      <c r="R46315"/>
      <c r="S46315"/>
    </row>
    <row r="46316" spans="18:19" ht="15" customHeight="1">
      <c r="R46316"/>
      <c r="S46316"/>
    </row>
    <row r="46317" spans="18:19" ht="15" customHeight="1">
      <c r="R46317"/>
      <c r="S46317"/>
    </row>
    <row r="46318" spans="18:19" ht="15" customHeight="1">
      <c r="R46318"/>
      <c r="S46318"/>
    </row>
    <row r="46319" spans="18:19" ht="15" customHeight="1">
      <c r="R46319"/>
      <c r="S46319"/>
    </row>
    <row r="46320" spans="18:19" ht="15" customHeight="1">
      <c r="R46320"/>
      <c r="S46320"/>
    </row>
    <row r="46321" spans="18:19" ht="15" customHeight="1">
      <c r="R46321"/>
      <c r="S46321"/>
    </row>
    <row r="46322" spans="18:19" ht="15" customHeight="1">
      <c r="R46322"/>
      <c r="S46322"/>
    </row>
    <row r="46323" spans="18:19" ht="15" customHeight="1">
      <c r="R46323"/>
      <c r="S46323"/>
    </row>
    <row r="46324" spans="18:19" ht="15" customHeight="1">
      <c r="R46324"/>
      <c r="S46324"/>
    </row>
    <row r="46325" spans="18:19" ht="15" customHeight="1">
      <c r="R46325"/>
      <c r="S46325"/>
    </row>
    <row r="46326" spans="18:19" ht="15" customHeight="1">
      <c r="R46326"/>
      <c r="S46326"/>
    </row>
    <row r="46327" spans="18:19" ht="15" customHeight="1">
      <c r="R46327"/>
      <c r="S46327"/>
    </row>
    <row r="46328" spans="18:19" ht="15" customHeight="1">
      <c r="R46328"/>
      <c r="S46328"/>
    </row>
    <row r="46329" spans="18:19" ht="15" customHeight="1">
      <c r="R46329"/>
      <c r="S46329"/>
    </row>
    <row r="46330" spans="18:19" ht="15" customHeight="1">
      <c r="R46330"/>
      <c r="S46330"/>
    </row>
    <row r="46331" spans="18:19" ht="15" customHeight="1">
      <c r="R46331"/>
      <c r="S46331"/>
    </row>
    <row r="46332" spans="18:19" ht="15" customHeight="1">
      <c r="R46332"/>
      <c r="S46332"/>
    </row>
    <row r="46333" spans="18:19" ht="15" customHeight="1">
      <c r="R46333"/>
      <c r="S46333"/>
    </row>
    <row r="46334" spans="18:19" ht="15" customHeight="1">
      <c r="R46334"/>
      <c r="S46334"/>
    </row>
    <row r="46335" spans="18:19" ht="15" customHeight="1">
      <c r="R46335"/>
      <c r="S46335"/>
    </row>
    <row r="46336" spans="18:19" ht="15" customHeight="1">
      <c r="R46336"/>
      <c r="S46336"/>
    </row>
    <row r="46337" spans="18:19" ht="15" customHeight="1">
      <c r="R46337"/>
      <c r="S46337"/>
    </row>
    <row r="46338" spans="18:19" ht="15" customHeight="1">
      <c r="R46338"/>
      <c r="S46338"/>
    </row>
    <row r="46339" spans="18:19" ht="15" customHeight="1">
      <c r="R46339"/>
      <c r="S46339"/>
    </row>
    <row r="46340" spans="18:19" ht="15" customHeight="1">
      <c r="R46340"/>
      <c r="S46340"/>
    </row>
    <row r="46341" spans="18:19" ht="15" customHeight="1">
      <c r="R46341"/>
      <c r="S46341"/>
    </row>
    <row r="46342" spans="18:19" ht="15" customHeight="1">
      <c r="R46342"/>
      <c r="S46342"/>
    </row>
    <row r="46343" spans="18:19" ht="15" customHeight="1">
      <c r="R46343"/>
      <c r="S46343"/>
    </row>
    <row r="46344" spans="18:19" ht="15" customHeight="1">
      <c r="R46344"/>
      <c r="S46344"/>
    </row>
    <row r="46345" spans="18:19" ht="15" customHeight="1">
      <c r="R46345"/>
      <c r="S46345"/>
    </row>
    <row r="46346" spans="18:19" ht="15" customHeight="1">
      <c r="R46346"/>
      <c r="S46346"/>
    </row>
    <row r="46347" spans="18:19" ht="15" customHeight="1">
      <c r="R46347"/>
      <c r="S46347"/>
    </row>
    <row r="46348" spans="18:19" ht="15" customHeight="1">
      <c r="R46348"/>
      <c r="S46348"/>
    </row>
    <row r="46349" spans="18:19" ht="15" customHeight="1">
      <c r="R46349"/>
      <c r="S46349"/>
    </row>
    <row r="46350" spans="18:19" ht="15" customHeight="1">
      <c r="R46350"/>
      <c r="S46350"/>
    </row>
    <row r="46351" spans="18:19" ht="15" customHeight="1">
      <c r="R46351"/>
      <c r="S46351"/>
    </row>
    <row r="46352" spans="18:19" ht="15" customHeight="1">
      <c r="R46352"/>
      <c r="S46352"/>
    </row>
    <row r="46353" spans="18:19" ht="15" customHeight="1">
      <c r="R46353"/>
      <c r="S46353"/>
    </row>
    <row r="46354" spans="18:19" ht="15" customHeight="1">
      <c r="R46354"/>
      <c r="S46354"/>
    </row>
    <row r="46355" spans="18:19" ht="15" customHeight="1">
      <c r="R46355"/>
      <c r="S46355"/>
    </row>
    <row r="46356" spans="18:19" ht="15" customHeight="1">
      <c r="R46356"/>
      <c r="S46356"/>
    </row>
    <row r="46357" spans="18:19" ht="15" customHeight="1">
      <c r="R46357"/>
      <c r="S46357"/>
    </row>
    <row r="46358" spans="18:19" ht="15" customHeight="1">
      <c r="R46358"/>
      <c r="S46358"/>
    </row>
    <row r="46359" spans="18:19" ht="15" customHeight="1">
      <c r="R46359"/>
      <c r="S46359"/>
    </row>
    <row r="46360" spans="18:19" ht="15" customHeight="1">
      <c r="R46360"/>
      <c r="S46360"/>
    </row>
    <row r="46361" spans="18:19" ht="15" customHeight="1">
      <c r="R46361"/>
      <c r="S46361"/>
    </row>
    <row r="46362" spans="18:19" ht="15" customHeight="1">
      <c r="R46362"/>
      <c r="S46362"/>
    </row>
    <row r="46363" spans="18:19" ht="15" customHeight="1">
      <c r="R46363"/>
      <c r="S46363"/>
    </row>
    <row r="46364" spans="18:19" ht="15" customHeight="1">
      <c r="R46364"/>
      <c r="S46364"/>
    </row>
    <row r="46365" spans="18:19" ht="15" customHeight="1">
      <c r="R46365"/>
      <c r="S46365"/>
    </row>
    <row r="46366" spans="18:19" ht="15" customHeight="1">
      <c r="R46366"/>
      <c r="S46366"/>
    </row>
    <row r="46367" spans="18:19" ht="15" customHeight="1">
      <c r="R46367"/>
      <c r="S46367"/>
    </row>
    <row r="46368" spans="18:19" ht="15" customHeight="1">
      <c r="R46368"/>
      <c r="S46368"/>
    </row>
    <row r="46369" spans="18:19" ht="15" customHeight="1">
      <c r="R46369"/>
      <c r="S46369"/>
    </row>
    <row r="46370" spans="18:19" ht="15" customHeight="1">
      <c r="R46370"/>
      <c r="S46370"/>
    </row>
    <row r="46371" spans="18:19" ht="15" customHeight="1">
      <c r="R46371"/>
      <c r="S46371"/>
    </row>
    <row r="46372" spans="18:19" ht="15" customHeight="1">
      <c r="R46372"/>
      <c r="S46372"/>
    </row>
    <row r="46373" spans="18:19" ht="15" customHeight="1">
      <c r="R46373"/>
      <c r="S46373"/>
    </row>
    <row r="46374" spans="18:19" ht="15" customHeight="1">
      <c r="R46374"/>
      <c r="S46374"/>
    </row>
    <row r="46375" spans="18:19" ht="15" customHeight="1">
      <c r="R46375"/>
      <c r="S46375"/>
    </row>
    <row r="46376" spans="18:19" ht="15" customHeight="1">
      <c r="R46376"/>
      <c r="S46376"/>
    </row>
    <row r="46377" spans="18:19" ht="15" customHeight="1">
      <c r="R46377"/>
      <c r="S46377"/>
    </row>
    <row r="46378" spans="18:19" ht="15" customHeight="1">
      <c r="R46378"/>
      <c r="S46378"/>
    </row>
    <row r="46379" spans="18:19" ht="15" customHeight="1">
      <c r="R46379"/>
      <c r="S46379"/>
    </row>
    <row r="46380" spans="18:19" ht="15" customHeight="1">
      <c r="R46380"/>
      <c r="S46380"/>
    </row>
    <row r="46381" spans="18:19" ht="15" customHeight="1">
      <c r="R46381"/>
      <c r="S46381"/>
    </row>
    <row r="46382" spans="18:19" ht="15" customHeight="1">
      <c r="R46382"/>
      <c r="S46382"/>
    </row>
    <row r="46383" spans="18:19" ht="15" customHeight="1">
      <c r="R46383"/>
      <c r="S46383"/>
    </row>
    <row r="46384" spans="18:19" ht="15" customHeight="1">
      <c r="R46384"/>
      <c r="S46384"/>
    </row>
    <row r="46385" spans="18:19" ht="15" customHeight="1">
      <c r="R46385"/>
      <c r="S46385"/>
    </row>
    <row r="46386" spans="18:19" ht="15" customHeight="1">
      <c r="R46386"/>
      <c r="S46386"/>
    </row>
    <row r="46387" spans="18:19" ht="15" customHeight="1">
      <c r="R46387"/>
      <c r="S46387"/>
    </row>
    <row r="46388" spans="18:19" ht="15" customHeight="1">
      <c r="R46388"/>
      <c r="S46388"/>
    </row>
    <row r="46389" spans="18:19" ht="15" customHeight="1">
      <c r="R46389"/>
      <c r="S46389"/>
    </row>
    <row r="46390" spans="18:19" ht="15" customHeight="1">
      <c r="R46390"/>
      <c r="S46390"/>
    </row>
    <row r="46391" spans="18:19" ht="15" customHeight="1">
      <c r="R46391"/>
      <c r="S46391"/>
    </row>
    <row r="46392" spans="18:19" ht="15" customHeight="1">
      <c r="R46392"/>
      <c r="S46392"/>
    </row>
    <row r="46393" spans="18:19" ht="15" customHeight="1">
      <c r="R46393"/>
      <c r="S46393"/>
    </row>
    <row r="46394" spans="18:19" ht="15" customHeight="1">
      <c r="R46394"/>
      <c r="S46394"/>
    </row>
    <row r="46395" spans="18:19" ht="15" customHeight="1">
      <c r="R46395"/>
      <c r="S46395"/>
    </row>
    <row r="46396" spans="18:19" ht="15" customHeight="1">
      <c r="R46396"/>
      <c r="S46396"/>
    </row>
    <row r="46397" spans="18:19" ht="15" customHeight="1">
      <c r="R46397"/>
      <c r="S46397"/>
    </row>
    <row r="46398" spans="18:19" ht="15" customHeight="1">
      <c r="R46398"/>
      <c r="S46398"/>
    </row>
    <row r="46399" spans="18:19" ht="15" customHeight="1">
      <c r="R46399"/>
      <c r="S46399"/>
    </row>
    <row r="46400" spans="18:19" ht="15" customHeight="1">
      <c r="R46400"/>
      <c r="S46400"/>
    </row>
    <row r="46401" spans="18:19" ht="15" customHeight="1">
      <c r="R46401"/>
      <c r="S46401"/>
    </row>
    <row r="46402" spans="18:19" ht="15" customHeight="1">
      <c r="R46402"/>
      <c r="S46402"/>
    </row>
    <row r="46403" spans="18:19" ht="15" customHeight="1">
      <c r="R46403"/>
      <c r="S46403"/>
    </row>
    <row r="46404" spans="18:19" ht="15" customHeight="1">
      <c r="R46404"/>
      <c r="S46404"/>
    </row>
    <row r="46405" spans="18:19" ht="15" customHeight="1">
      <c r="R46405"/>
      <c r="S46405"/>
    </row>
    <row r="46406" spans="18:19" ht="15" customHeight="1">
      <c r="R46406"/>
      <c r="S46406"/>
    </row>
    <row r="46407" spans="18:19" ht="15" customHeight="1">
      <c r="R46407"/>
      <c r="S46407"/>
    </row>
    <row r="46408" spans="18:19" ht="15" customHeight="1">
      <c r="R46408"/>
      <c r="S46408"/>
    </row>
    <row r="46409" spans="18:19" ht="15" customHeight="1">
      <c r="R46409"/>
      <c r="S46409"/>
    </row>
    <row r="46410" spans="18:19" ht="15" customHeight="1">
      <c r="R46410"/>
      <c r="S46410"/>
    </row>
    <row r="46411" spans="18:19" ht="15" customHeight="1">
      <c r="R46411"/>
      <c r="S46411"/>
    </row>
    <row r="46412" spans="18:19" ht="15" customHeight="1">
      <c r="R46412"/>
      <c r="S46412"/>
    </row>
    <row r="46413" spans="18:19" ht="15" customHeight="1">
      <c r="R46413"/>
      <c r="S46413"/>
    </row>
    <row r="46414" spans="18:19" ht="15" customHeight="1">
      <c r="R46414"/>
      <c r="S46414"/>
    </row>
    <row r="46415" spans="18:19" ht="15" customHeight="1">
      <c r="R46415"/>
      <c r="S46415"/>
    </row>
    <row r="46416" spans="18:19" ht="15" customHeight="1">
      <c r="R46416"/>
      <c r="S46416"/>
    </row>
    <row r="46417" spans="18:19" ht="15" customHeight="1">
      <c r="R46417"/>
      <c r="S46417"/>
    </row>
    <row r="46418" spans="18:19" ht="15" customHeight="1">
      <c r="R46418"/>
      <c r="S46418"/>
    </row>
    <row r="46419" spans="18:19" ht="15" customHeight="1">
      <c r="R46419"/>
      <c r="S46419"/>
    </row>
    <row r="46420" spans="18:19" ht="15" customHeight="1">
      <c r="R46420"/>
      <c r="S46420"/>
    </row>
    <row r="46421" spans="18:19" ht="15" customHeight="1">
      <c r="R46421"/>
      <c r="S46421"/>
    </row>
    <row r="46422" spans="18:19" ht="15" customHeight="1">
      <c r="R46422"/>
      <c r="S46422"/>
    </row>
    <row r="46423" spans="18:19" ht="15" customHeight="1">
      <c r="R46423"/>
      <c r="S46423"/>
    </row>
    <row r="46424" spans="18:19" ht="15" customHeight="1">
      <c r="R46424"/>
      <c r="S46424"/>
    </row>
    <row r="46425" spans="18:19" ht="15" customHeight="1">
      <c r="R46425"/>
      <c r="S46425"/>
    </row>
    <row r="46426" spans="18:19" ht="15" customHeight="1">
      <c r="R46426"/>
      <c r="S46426"/>
    </row>
    <row r="46427" spans="18:19" ht="15" customHeight="1">
      <c r="R46427"/>
      <c r="S46427"/>
    </row>
    <row r="46428" spans="18:19" ht="15" customHeight="1">
      <c r="R46428"/>
      <c r="S46428"/>
    </row>
    <row r="46429" spans="18:19" ht="15" customHeight="1">
      <c r="R46429"/>
      <c r="S46429"/>
    </row>
    <row r="46430" spans="18:19" ht="15" customHeight="1">
      <c r="R46430"/>
      <c r="S46430"/>
    </row>
    <row r="46431" spans="18:19" ht="15" customHeight="1">
      <c r="R46431"/>
      <c r="S46431"/>
    </row>
    <row r="46432" spans="18:19" ht="15" customHeight="1">
      <c r="R46432"/>
      <c r="S46432"/>
    </row>
    <row r="46433" spans="18:19" ht="15" customHeight="1">
      <c r="R46433"/>
      <c r="S46433"/>
    </row>
    <row r="46434" spans="18:19" ht="15" customHeight="1">
      <c r="R46434"/>
      <c r="S46434"/>
    </row>
    <row r="46435" spans="18:19" ht="15" customHeight="1">
      <c r="R46435"/>
      <c r="S46435"/>
    </row>
    <row r="46436" spans="18:19" ht="15" customHeight="1">
      <c r="R46436"/>
      <c r="S46436"/>
    </row>
    <row r="46437" spans="18:19" ht="15" customHeight="1">
      <c r="R46437"/>
      <c r="S46437"/>
    </row>
    <row r="46438" spans="18:19" ht="15" customHeight="1">
      <c r="R46438"/>
      <c r="S46438"/>
    </row>
    <row r="46439" spans="18:19" ht="15" customHeight="1">
      <c r="R46439"/>
      <c r="S46439"/>
    </row>
    <row r="46440" spans="18:19" ht="15" customHeight="1">
      <c r="R46440"/>
      <c r="S46440"/>
    </row>
    <row r="46441" spans="18:19" ht="15" customHeight="1">
      <c r="R46441"/>
      <c r="S46441"/>
    </row>
    <row r="46442" spans="18:19" ht="15" customHeight="1">
      <c r="R46442"/>
      <c r="S46442"/>
    </row>
    <row r="46443" spans="18:19" ht="15" customHeight="1">
      <c r="R46443"/>
      <c r="S46443"/>
    </row>
    <row r="46444" spans="18:19" ht="15" customHeight="1">
      <c r="R46444"/>
      <c r="S46444"/>
    </row>
    <row r="46445" spans="18:19" ht="15" customHeight="1">
      <c r="R46445"/>
      <c r="S46445"/>
    </row>
    <row r="46446" spans="18:19" ht="15" customHeight="1">
      <c r="R46446"/>
      <c r="S46446"/>
    </row>
    <row r="46447" spans="18:19" ht="15" customHeight="1">
      <c r="R46447"/>
      <c r="S46447"/>
    </row>
    <row r="46448" spans="18:19" ht="15" customHeight="1">
      <c r="R46448"/>
      <c r="S46448"/>
    </row>
    <row r="46449" spans="18:19" ht="15" customHeight="1">
      <c r="R46449"/>
      <c r="S46449"/>
    </row>
    <row r="46450" spans="18:19" ht="15" customHeight="1">
      <c r="R46450"/>
      <c r="S46450"/>
    </row>
    <row r="46451" spans="18:19" ht="15" customHeight="1">
      <c r="R46451"/>
      <c r="S46451"/>
    </row>
    <row r="46452" spans="18:19" ht="15" customHeight="1">
      <c r="R46452"/>
      <c r="S46452"/>
    </row>
    <row r="46453" spans="18:19" ht="15" customHeight="1">
      <c r="R46453"/>
      <c r="S46453"/>
    </row>
    <row r="46454" spans="18:19" ht="15" customHeight="1">
      <c r="R46454"/>
      <c r="S46454"/>
    </row>
    <row r="46455" spans="18:19" ht="15" customHeight="1">
      <c r="R46455"/>
      <c r="S46455"/>
    </row>
    <row r="46456" spans="18:19" ht="15" customHeight="1">
      <c r="R46456"/>
      <c r="S46456"/>
    </row>
    <row r="46457" spans="18:19" ht="15" customHeight="1">
      <c r="R46457"/>
      <c r="S46457"/>
    </row>
    <row r="46458" spans="18:19" ht="15" customHeight="1">
      <c r="R46458"/>
      <c r="S46458"/>
    </row>
    <row r="46459" spans="18:19" ht="15" customHeight="1">
      <c r="R46459"/>
      <c r="S46459"/>
    </row>
    <row r="46460" spans="18:19" ht="15" customHeight="1">
      <c r="R46460"/>
      <c r="S46460"/>
    </row>
    <row r="46461" spans="18:19" ht="15" customHeight="1">
      <c r="R46461"/>
      <c r="S46461"/>
    </row>
    <row r="46462" spans="18:19" ht="15" customHeight="1">
      <c r="R46462"/>
      <c r="S46462"/>
    </row>
    <row r="46463" spans="18:19" ht="15" customHeight="1">
      <c r="R46463"/>
      <c r="S46463"/>
    </row>
    <row r="46464" spans="18:19" ht="15" customHeight="1">
      <c r="R46464"/>
      <c r="S46464"/>
    </row>
    <row r="46465" spans="18:19" ht="15" customHeight="1">
      <c r="R46465"/>
      <c r="S46465"/>
    </row>
    <row r="46466" spans="18:19" ht="15" customHeight="1">
      <c r="R46466"/>
      <c r="S46466"/>
    </row>
    <row r="46467" spans="18:19" ht="15" customHeight="1">
      <c r="R46467"/>
      <c r="S46467"/>
    </row>
    <row r="46468" spans="18:19" ht="15" customHeight="1">
      <c r="R46468"/>
      <c r="S46468"/>
    </row>
    <row r="46469" spans="18:19" ht="15" customHeight="1">
      <c r="R46469"/>
      <c r="S46469"/>
    </row>
    <row r="46470" spans="18:19" ht="15" customHeight="1">
      <c r="R46470"/>
      <c r="S46470"/>
    </row>
    <row r="46471" spans="18:19" ht="15" customHeight="1">
      <c r="R46471"/>
      <c r="S46471"/>
    </row>
    <row r="46472" spans="18:19" ht="15" customHeight="1">
      <c r="R46472"/>
      <c r="S46472"/>
    </row>
    <row r="46473" spans="18:19" ht="15" customHeight="1">
      <c r="R46473"/>
      <c r="S46473"/>
    </row>
    <row r="46474" spans="18:19" ht="15" customHeight="1">
      <c r="R46474"/>
      <c r="S46474"/>
    </row>
    <row r="46475" spans="18:19" ht="15" customHeight="1">
      <c r="R46475"/>
      <c r="S46475"/>
    </row>
    <row r="46476" spans="18:19" ht="15" customHeight="1">
      <c r="R46476"/>
      <c r="S46476"/>
    </row>
    <row r="46477" spans="18:19" ht="15" customHeight="1">
      <c r="R46477"/>
      <c r="S46477"/>
    </row>
    <row r="46478" spans="18:19" ht="15" customHeight="1">
      <c r="R46478"/>
      <c r="S46478"/>
    </row>
    <row r="46479" spans="18:19" ht="15" customHeight="1">
      <c r="R46479"/>
      <c r="S46479"/>
    </row>
    <row r="46480" spans="18:19" ht="15" customHeight="1">
      <c r="R46480"/>
      <c r="S46480"/>
    </row>
    <row r="46481" spans="18:19" ht="15" customHeight="1">
      <c r="R46481"/>
      <c r="S46481"/>
    </row>
    <row r="46482" spans="18:19" ht="15" customHeight="1">
      <c r="R46482"/>
      <c r="S46482"/>
    </row>
    <row r="46483" spans="18:19" ht="15" customHeight="1">
      <c r="R46483"/>
      <c r="S46483"/>
    </row>
    <row r="46484" spans="18:19" ht="15" customHeight="1">
      <c r="R46484"/>
      <c r="S46484"/>
    </row>
    <row r="46485" spans="18:19" ht="15" customHeight="1">
      <c r="R46485"/>
      <c r="S46485"/>
    </row>
    <row r="46486" spans="18:19" ht="15" customHeight="1">
      <c r="R46486"/>
      <c r="S46486"/>
    </row>
    <row r="46487" spans="18:19" ht="15" customHeight="1">
      <c r="R46487"/>
      <c r="S46487"/>
    </row>
    <row r="46488" spans="18:19" ht="15" customHeight="1">
      <c r="R46488"/>
      <c r="S46488"/>
    </row>
    <row r="46489" spans="18:19" ht="15" customHeight="1">
      <c r="R46489"/>
      <c r="S46489"/>
    </row>
    <row r="46490" spans="18:19" ht="15" customHeight="1">
      <c r="R46490"/>
      <c r="S46490"/>
    </row>
    <row r="46491" spans="18:19" ht="15" customHeight="1">
      <c r="R46491"/>
      <c r="S46491"/>
    </row>
    <row r="46492" spans="18:19" ht="15" customHeight="1">
      <c r="R46492"/>
      <c r="S46492"/>
    </row>
    <row r="46493" spans="18:19" ht="15" customHeight="1">
      <c r="R46493"/>
      <c r="S46493"/>
    </row>
    <row r="46494" spans="18:19" ht="15" customHeight="1">
      <c r="R46494"/>
      <c r="S46494"/>
    </row>
    <row r="46495" spans="18:19" ht="15" customHeight="1">
      <c r="R46495"/>
      <c r="S46495"/>
    </row>
    <row r="46496" spans="18:19" ht="15" customHeight="1">
      <c r="R46496"/>
      <c r="S46496"/>
    </row>
    <row r="46497" spans="18:19" ht="15" customHeight="1">
      <c r="R46497"/>
      <c r="S46497"/>
    </row>
    <row r="46498" spans="18:19" ht="15" customHeight="1">
      <c r="R46498"/>
      <c r="S46498"/>
    </row>
    <row r="46499" spans="18:19" ht="15" customHeight="1">
      <c r="R46499"/>
      <c r="S46499"/>
    </row>
    <row r="46500" spans="18:19" ht="15" customHeight="1">
      <c r="R46500"/>
      <c r="S46500"/>
    </row>
    <row r="46501" spans="18:19" ht="15" customHeight="1">
      <c r="R46501"/>
      <c r="S46501"/>
    </row>
    <row r="46502" spans="18:19" ht="15" customHeight="1">
      <c r="R46502"/>
      <c r="S46502"/>
    </row>
    <row r="46503" spans="18:19" ht="15" customHeight="1">
      <c r="R46503"/>
      <c r="S46503"/>
    </row>
    <row r="46504" spans="18:19" ht="15" customHeight="1">
      <c r="R46504"/>
      <c r="S46504"/>
    </row>
    <row r="46505" spans="18:19" ht="15" customHeight="1">
      <c r="R46505"/>
      <c r="S46505"/>
    </row>
    <row r="46506" spans="18:19" ht="15" customHeight="1">
      <c r="R46506"/>
      <c r="S46506"/>
    </row>
    <row r="46507" spans="18:19" ht="15" customHeight="1">
      <c r="R46507"/>
      <c r="S46507"/>
    </row>
    <row r="46508" spans="18:19" ht="15" customHeight="1">
      <c r="R46508"/>
      <c r="S46508"/>
    </row>
    <row r="46509" spans="18:19" ht="15" customHeight="1">
      <c r="R46509"/>
      <c r="S46509"/>
    </row>
    <row r="46510" spans="18:19" ht="15" customHeight="1">
      <c r="R46510"/>
      <c r="S46510"/>
    </row>
    <row r="46511" spans="18:19" ht="15" customHeight="1">
      <c r="R46511"/>
      <c r="S46511"/>
    </row>
    <row r="46512" spans="18:19" ht="15" customHeight="1">
      <c r="R46512"/>
      <c r="S46512"/>
    </row>
    <row r="46513" spans="18:19" ht="15" customHeight="1">
      <c r="R46513"/>
      <c r="S46513"/>
    </row>
    <row r="46514" spans="18:19" ht="15" customHeight="1">
      <c r="R46514"/>
      <c r="S46514"/>
    </row>
    <row r="46515" spans="18:19" ht="15" customHeight="1">
      <c r="R46515"/>
      <c r="S46515"/>
    </row>
    <row r="46516" spans="18:19" ht="15" customHeight="1">
      <c r="R46516"/>
      <c r="S46516"/>
    </row>
    <row r="46517" spans="18:19" ht="15" customHeight="1">
      <c r="R46517"/>
      <c r="S46517"/>
    </row>
    <row r="46518" spans="18:19" ht="15" customHeight="1">
      <c r="R46518"/>
      <c r="S46518"/>
    </row>
    <row r="46519" spans="18:19" ht="15" customHeight="1">
      <c r="R46519"/>
      <c r="S46519"/>
    </row>
    <row r="46520" spans="18:19" ht="15" customHeight="1">
      <c r="R46520"/>
      <c r="S46520"/>
    </row>
    <row r="46521" spans="18:19" ht="15" customHeight="1">
      <c r="R46521"/>
      <c r="S46521"/>
    </row>
    <row r="46522" spans="18:19" ht="15" customHeight="1">
      <c r="R46522"/>
      <c r="S46522"/>
    </row>
    <row r="46523" spans="18:19" ht="15" customHeight="1">
      <c r="R46523"/>
      <c r="S46523"/>
    </row>
    <row r="46524" spans="18:19" ht="15" customHeight="1">
      <c r="R46524"/>
      <c r="S46524"/>
    </row>
    <row r="46525" spans="18:19" ht="15" customHeight="1">
      <c r="R46525"/>
      <c r="S46525"/>
    </row>
    <row r="46526" spans="18:19" ht="15" customHeight="1">
      <c r="R46526"/>
      <c r="S46526"/>
    </row>
    <row r="46527" spans="18:19" ht="15" customHeight="1">
      <c r="R46527"/>
      <c r="S46527"/>
    </row>
    <row r="46528" spans="18:19" ht="15" customHeight="1">
      <c r="R46528"/>
      <c r="S46528"/>
    </row>
    <row r="46529" spans="18:19" ht="15" customHeight="1">
      <c r="R46529"/>
      <c r="S46529"/>
    </row>
    <row r="46530" spans="18:19" ht="15" customHeight="1">
      <c r="R46530"/>
      <c r="S46530"/>
    </row>
    <row r="46531" spans="18:19" ht="15" customHeight="1">
      <c r="R46531"/>
      <c r="S46531"/>
    </row>
    <row r="46532" spans="18:19" ht="15" customHeight="1">
      <c r="R46532"/>
      <c r="S46532"/>
    </row>
    <row r="46533" spans="18:19" ht="15" customHeight="1">
      <c r="R46533"/>
      <c r="S46533"/>
    </row>
    <row r="46534" spans="18:19" ht="15" customHeight="1">
      <c r="R46534"/>
      <c r="S46534"/>
    </row>
    <row r="46535" spans="18:19" ht="15" customHeight="1">
      <c r="R46535"/>
      <c r="S46535"/>
    </row>
    <row r="46536" spans="18:19" ht="15" customHeight="1">
      <c r="R46536"/>
      <c r="S46536"/>
    </row>
    <row r="46537" spans="18:19" ht="15" customHeight="1">
      <c r="R46537"/>
      <c r="S46537"/>
    </row>
    <row r="46538" spans="18:19" ht="15" customHeight="1">
      <c r="R46538"/>
      <c r="S46538"/>
    </row>
    <row r="46539" spans="18:19" ht="15" customHeight="1">
      <c r="R46539"/>
      <c r="S46539"/>
    </row>
    <row r="46540" spans="18:19" ht="15" customHeight="1">
      <c r="R46540"/>
      <c r="S46540"/>
    </row>
    <row r="46541" spans="18:19" ht="15" customHeight="1">
      <c r="R46541"/>
      <c r="S46541"/>
    </row>
    <row r="46542" spans="18:19" ht="15" customHeight="1">
      <c r="R46542"/>
      <c r="S46542"/>
    </row>
    <row r="46543" spans="18:19" ht="15" customHeight="1">
      <c r="R46543"/>
      <c r="S46543"/>
    </row>
    <row r="46544" spans="18:19" ht="15" customHeight="1">
      <c r="R46544"/>
      <c r="S46544"/>
    </row>
    <row r="46545" spans="18:19" ht="15" customHeight="1">
      <c r="R46545"/>
      <c r="S46545"/>
    </row>
    <row r="46546" spans="18:19" ht="15" customHeight="1">
      <c r="R46546"/>
      <c r="S46546"/>
    </row>
    <row r="46547" spans="18:19" ht="15" customHeight="1">
      <c r="R46547"/>
      <c r="S46547"/>
    </row>
    <row r="46548" spans="18:19" ht="15" customHeight="1">
      <c r="R46548"/>
      <c r="S46548"/>
    </row>
    <row r="46549" spans="18:19" ht="15" customHeight="1">
      <c r="R46549"/>
      <c r="S46549"/>
    </row>
    <row r="46550" spans="18:19" ht="15" customHeight="1">
      <c r="R46550"/>
      <c r="S46550"/>
    </row>
    <row r="46551" spans="18:19" ht="15" customHeight="1">
      <c r="R46551"/>
      <c r="S46551"/>
    </row>
    <row r="46552" spans="18:19" ht="15" customHeight="1">
      <c r="R46552"/>
      <c r="S46552"/>
    </row>
    <row r="46553" spans="18:19" ht="15" customHeight="1">
      <c r="R46553"/>
      <c r="S46553"/>
    </row>
    <row r="46554" spans="18:19" ht="15" customHeight="1">
      <c r="R46554"/>
      <c r="S46554"/>
    </row>
    <row r="46555" spans="18:19" ht="15" customHeight="1">
      <c r="R46555"/>
      <c r="S46555"/>
    </row>
    <row r="46556" spans="18:19" ht="15" customHeight="1">
      <c r="R46556"/>
      <c r="S46556"/>
    </row>
    <row r="46557" spans="18:19" ht="15" customHeight="1">
      <c r="R46557"/>
      <c r="S46557"/>
    </row>
    <row r="46558" spans="18:19" ht="15" customHeight="1">
      <c r="R46558"/>
      <c r="S46558"/>
    </row>
    <row r="46559" spans="18:19" ht="15" customHeight="1">
      <c r="R46559"/>
      <c r="S46559"/>
    </row>
    <row r="46560" spans="18:19" ht="15" customHeight="1">
      <c r="R46560"/>
      <c r="S46560"/>
    </row>
    <row r="46561" spans="18:19" ht="15" customHeight="1">
      <c r="R46561"/>
      <c r="S46561"/>
    </row>
    <row r="46562" spans="18:19" ht="15" customHeight="1">
      <c r="R46562"/>
      <c r="S46562"/>
    </row>
    <row r="46563" spans="18:19" ht="15" customHeight="1">
      <c r="R46563"/>
      <c r="S46563"/>
    </row>
    <row r="46564" spans="18:19" ht="15" customHeight="1">
      <c r="R46564"/>
      <c r="S46564"/>
    </row>
    <row r="46565" spans="18:19" ht="15" customHeight="1">
      <c r="R46565"/>
      <c r="S46565"/>
    </row>
    <row r="46566" spans="18:19" ht="15" customHeight="1">
      <c r="R46566"/>
      <c r="S46566"/>
    </row>
    <row r="46567" spans="18:19" ht="15" customHeight="1">
      <c r="R46567"/>
      <c r="S46567"/>
    </row>
    <row r="46568" spans="18:19" ht="15" customHeight="1">
      <c r="R46568"/>
      <c r="S46568"/>
    </row>
    <row r="46569" spans="18:19" ht="15" customHeight="1">
      <c r="R46569"/>
      <c r="S46569"/>
    </row>
    <row r="46570" spans="18:19" ht="15" customHeight="1">
      <c r="R46570"/>
      <c r="S46570"/>
    </row>
    <row r="46571" spans="18:19" ht="15" customHeight="1">
      <c r="R46571"/>
      <c r="S46571"/>
    </row>
    <row r="46572" spans="18:19" ht="15" customHeight="1">
      <c r="R46572"/>
      <c r="S46572"/>
    </row>
    <row r="46573" spans="18:19" ht="15" customHeight="1">
      <c r="R46573"/>
      <c r="S46573"/>
    </row>
    <row r="46574" spans="18:19" ht="15" customHeight="1">
      <c r="R46574"/>
      <c r="S46574"/>
    </row>
    <row r="46575" spans="18:19" ht="15" customHeight="1">
      <c r="R46575"/>
      <c r="S46575"/>
    </row>
    <row r="46576" spans="18:19" ht="15" customHeight="1">
      <c r="R46576"/>
      <c r="S46576"/>
    </row>
    <row r="46577" spans="18:19" ht="15" customHeight="1">
      <c r="R46577"/>
      <c r="S46577"/>
    </row>
    <row r="46578" spans="18:19" ht="15" customHeight="1">
      <c r="R46578"/>
      <c r="S46578"/>
    </row>
    <row r="46579" spans="18:19" ht="15" customHeight="1">
      <c r="R46579"/>
      <c r="S46579"/>
    </row>
    <row r="46580" spans="18:19" ht="15" customHeight="1">
      <c r="R46580"/>
      <c r="S46580"/>
    </row>
    <row r="46581" spans="18:19" ht="15" customHeight="1">
      <c r="R46581"/>
      <c r="S46581"/>
    </row>
    <row r="46582" spans="18:19" ht="15" customHeight="1">
      <c r="R46582"/>
      <c r="S46582"/>
    </row>
    <row r="46583" spans="18:19" ht="15" customHeight="1">
      <c r="R46583"/>
      <c r="S46583"/>
    </row>
    <row r="46584" spans="18:19" ht="15" customHeight="1">
      <c r="R46584"/>
      <c r="S46584"/>
    </row>
    <row r="46585" spans="18:19" ht="15" customHeight="1">
      <c r="R46585"/>
      <c r="S46585"/>
    </row>
    <row r="46586" spans="18:19" ht="15" customHeight="1">
      <c r="R46586"/>
      <c r="S46586"/>
    </row>
    <row r="46587" spans="18:19" ht="15" customHeight="1">
      <c r="R46587"/>
      <c r="S46587"/>
    </row>
    <row r="46588" spans="18:19" ht="15" customHeight="1">
      <c r="R46588"/>
      <c r="S46588"/>
    </row>
    <row r="46589" spans="18:19" ht="15" customHeight="1">
      <c r="R46589"/>
      <c r="S46589"/>
    </row>
    <row r="46590" spans="18:19" ht="15" customHeight="1">
      <c r="R46590"/>
      <c r="S46590"/>
    </row>
    <row r="46591" spans="18:19" ht="15" customHeight="1">
      <c r="R46591"/>
      <c r="S46591"/>
    </row>
    <row r="46592" spans="18:19" ht="15" customHeight="1">
      <c r="R46592"/>
      <c r="S46592"/>
    </row>
    <row r="46593" spans="18:19" ht="15" customHeight="1">
      <c r="R46593"/>
      <c r="S46593"/>
    </row>
    <row r="46594" spans="18:19" ht="15" customHeight="1">
      <c r="R46594"/>
      <c r="S46594"/>
    </row>
    <row r="46595" spans="18:19" ht="15" customHeight="1">
      <c r="R46595"/>
      <c r="S46595"/>
    </row>
    <row r="46596" spans="18:19" ht="15" customHeight="1">
      <c r="R46596"/>
      <c r="S46596"/>
    </row>
    <row r="46597" spans="18:19" ht="15" customHeight="1">
      <c r="R46597"/>
      <c r="S46597"/>
    </row>
    <row r="46598" spans="18:19" ht="15" customHeight="1">
      <c r="R46598"/>
      <c r="S46598"/>
    </row>
    <row r="46599" spans="18:19" ht="15" customHeight="1">
      <c r="R46599"/>
      <c r="S46599"/>
    </row>
    <row r="46600" spans="18:19" ht="15" customHeight="1">
      <c r="R46600"/>
      <c r="S46600"/>
    </row>
    <row r="46601" spans="18:19" ht="15" customHeight="1">
      <c r="R46601"/>
      <c r="S46601"/>
    </row>
    <row r="46602" spans="18:19" ht="15" customHeight="1">
      <c r="R46602"/>
      <c r="S46602"/>
    </row>
    <row r="46603" spans="18:19" ht="15" customHeight="1">
      <c r="R46603"/>
      <c r="S46603"/>
    </row>
    <row r="46604" spans="18:19" ht="15" customHeight="1">
      <c r="R46604"/>
      <c r="S46604"/>
    </row>
    <row r="46605" spans="18:19" ht="15" customHeight="1">
      <c r="R46605"/>
      <c r="S46605"/>
    </row>
    <row r="46606" spans="18:19" ht="15" customHeight="1">
      <c r="R46606"/>
      <c r="S46606"/>
    </row>
    <row r="46607" spans="18:19" ht="15" customHeight="1">
      <c r="R46607"/>
      <c r="S46607"/>
    </row>
    <row r="46608" spans="18:19" ht="15" customHeight="1">
      <c r="R46608"/>
      <c r="S46608"/>
    </row>
    <row r="46609" spans="18:19" ht="15" customHeight="1">
      <c r="R46609"/>
      <c r="S46609"/>
    </row>
    <row r="46610" spans="18:19" ht="15" customHeight="1">
      <c r="R46610"/>
      <c r="S46610"/>
    </row>
    <row r="46611" spans="18:19" ht="15" customHeight="1">
      <c r="R46611"/>
      <c r="S46611"/>
    </row>
    <row r="46612" spans="18:19" ht="15" customHeight="1">
      <c r="R46612"/>
      <c r="S46612"/>
    </row>
    <row r="46613" spans="18:19" ht="15" customHeight="1">
      <c r="R46613"/>
      <c r="S46613"/>
    </row>
    <row r="46614" spans="18:19" ht="15" customHeight="1">
      <c r="R46614"/>
      <c r="S46614"/>
    </row>
    <row r="46615" spans="18:19" ht="15" customHeight="1">
      <c r="R46615"/>
      <c r="S46615"/>
    </row>
    <row r="46616" spans="18:19" ht="15" customHeight="1">
      <c r="R46616"/>
      <c r="S46616"/>
    </row>
    <row r="46617" spans="18:19" ht="15" customHeight="1">
      <c r="R46617"/>
      <c r="S46617"/>
    </row>
    <row r="46618" spans="18:19" ht="15" customHeight="1">
      <c r="R46618"/>
      <c r="S46618"/>
    </row>
    <row r="46619" spans="18:19" ht="15" customHeight="1">
      <c r="R46619"/>
      <c r="S46619"/>
    </row>
    <row r="46620" spans="18:19" ht="15" customHeight="1">
      <c r="R46620"/>
      <c r="S46620"/>
    </row>
    <row r="46621" spans="18:19" ht="15" customHeight="1">
      <c r="R46621"/>
      <c r="S46621"/>
    </row>
    <row r="46622" spans="18:19" ht="15" customHeight="1">
      <c r="R46622"/>
      <c r="S46622"/>
    </row>
    <row r="46623" spans="18:19" ht="15" customHeight="1">
      <c r="R46623"/>
      <c r="S46623"/>
    </row>
    <row r="46624" spans="18:19" ht="15" customHeight="1">
      <c r="R46624"/>
      <c r="S46624"/>
    </row>
    <row r="46625" spans="18:19" ht="15" customHeight="1">
      <c r="R46625"/>
      <c r="S46625"/>
    </row>
    <row r="46626" spans="18:19" ht="15" customHeight="1">
      <c r="R46626"/>
      <c r="S46626"/>
    </row>
    <row r="46627" spans="18:19" ht="15" customHeight="1">
      <c r="R46627"/>
      <c r="S46627"/>
    </row>
    <row r="46628" spans="18:19" ht="15" customHeight="1">
      <c r="R46628"/>
      <c r="S46628"/>
    </row>
    <row r="46629" spans="18:19" ht="15" customHeight="1">
      <c r="R46629"/>
      <c r="S46629"/>
    </row>
    <row r="46630" spans="18:19" ht="15" customHeight="1">
      <c r="R46630"/>
      <c r="S46630"/>
    </row>
    <row r="46631" spans="18:19" ht="15" customHeight="1">
      <c r="R46631"/>
      <c r="S46631"/>
    </row>
    <row r="46632" spans="18:19" ht="15" customHeight="1">
      <c r="R46632"/>
      <c r="S46632"/>
    </row>
    <row r="46633" spans="18:19" ht="15" customHeight="1">
      <c r="R46633"/>
      <c r="S46633"/>
    </row>
    <row r="46634" spans="18:19" ht="15" customHeight="1">
      <c r="R46634"/>
      <c r="S46634"/>
    </row>
    <row r="46635" spans="18:19" ht="15" customHeight="1">
      <c r="R46635"/>
      <c r="S46635"/>
    </row>
    <row r="46636" spans="18:19" ht="15" customHeight="1">
      <c r="R46636"/>
      <c r="S46636"/>
    </row>
    <row r="46637" spans="18:19" ht="15" customHeight="1">
      <c r="R46637"/>
      <c r="S46637"/>
    </row>
    <row r="46638" spans="18:19" ht="15" customHeight="1">
      <c r="R46638"/>
      <c r="S46638"/>
    </row>
    <row r="46639" spans="18:19" ht="15" customHeight="1">
      <c r="R46639"/>
      <c r="S46639"/>
    </row>
    <row r="46640" spans="18:19" ht="15" customHeight="1">
      <c r="R46640"/>
      <c r="S46640"/>
    </row>
    <row r="46641" spans="18:19" ht="15" customHeight="1">
      <c r="R46641"/>
      <c r="S46641"/>
    </row>
    <row r="46642" spans="18:19" ht="15" customHeight="1">
      <c r="R46642"/>
      <c r="S46642"/>
    </row>
    <row r="46643" spans="18:19" ht="15" customHeight="1">
      <c r="R46643"/>
      <c r="S46643"/>
    </row>
    <row r="46644" spans="18:19" ht="15" customHeight="1">
      <c r="R46644"/>
      <c r="S46644"/>
    </row>
    <row r="46645" spans="18:19" ht="15" customHeight="1">
      <c r="R46645"/>
      <c r="S46645"/>
    </row>
    <row r="46646" spans="18:19" ht="15" customHeight="1">
      <c r="R46646"/>
      <c r="S46646"/>
    </row>
    <row r="46647" spans="18:19" ht="15" customHeight="1">
      <c r="R46647"/>
      <c r="S46647"/>
    </row>
    <row r="46648" spans="18:19" ht="15" customHeight="1">
      <c r="R46648"/>
      <c r="S46648"/>
    </row>
    <row r="46649" spans="18:19" ht="15" customHeight="1">
      <c r="R46649"/>
      <c r="S46649"/>
    </row>
    <row r="46650" spans="18:19" ht="15" customHeight="1">
      <c r="R46650"/>
      <c r="S46650"/>
    </row>
    <row r="46651" spans="18:19" ht="15" customHeight="1">
      <c r="R46651"/>
      <c r="S46651"/>
    </row>
    <row r="46652" spans="18:19" ht="15" customHeight="1">
      <c r="R46652"/>
      <c r="S46652"/>
    </row>
    <row r="46653" spans="18:19" ht="15" customHeight="1">
      <c r="R46653"/>
      <c r="S46653"/>
    </row>
    <row r="46654" spans="18:19" ht="15" customHeight="1">
      <c r="R46654"/>
      <c r="S46654"/>
    </row>
    <row r="46655" spans="18:19" ht="15" customHeight="1">
      <c r="R46655"/>
      <c r="S46655"/>
    </row>
    <row r="46656" spans="18:19" ht="15" customHeight="1">
      <c r="R46656"/>
      <c r="S46656"/>
    </row>
    <row r="46657" spans="18:19" ht="15" customHeight="1">
      <c r="R46657"/>
      <c r="S46657"/>
    </row>
    <row r="46658" spans="18:19" ht="15" customHeight="1">
      <c r="R46658"/>
      <c r="S46658"/>
    </row>
    <row r="46659" spans="18:19" ht="15" customHeight="1">
      <c r="R46659"/>
      <c r="S46659"/>
    </row>
    <row r="46660" spans="18:19" ht="15" customHeight="1">
      <c r="R46660"/>
      <c r="S46660"/>
    </row>
    <row r="46661" spans="18:19" ht="15" customHeight="1">
      <c r="R46661"/>
      <c r="S46661"/>
    </row>
    <row r="46662" spans="18:19" ht="15" customHeight="1">
      <c r="R46662"/>
      <c r="S46662"/>
    </row>
    <row r="46663" spans="18:19" ht="15" customHeight="1">
      <c r="R46663"/>
      <c r="S46663"/>
    </row>
    <row r="46664" spans="18:19" ht="15" customHeight="1">
      <c r="R46664"/>
      <c r="S46664"/>
    </row>
    <row r="46665" spans="18:19" ht="15" customHeight="1">
      <c r="R46665"/>
      <c r="S46665"/>
    </row>
    <row r="46666" spans="18:19" ht="15" customHeight="1">
      <c r="R46666"/>
      <c r="S46666"/>
    </row>
    <row r="46667" spans="18:19" ht="15" customHeight="1">
      <c r="R46667"/>
      <c r="S46667"/>
    </row>
    <row r="46668" spans="18:19" ht="15" customHeight="1">
      <c r="R46668"/>
      <c r="S46668"/>
    </row>
    <row r="46669" spans="18:19" ht="15" customHeight="1">
      <c r="R46669"/>
      <c r="S46669"/>
    </row>
    <row r="46670" spans="18:19" ht="15" customHeight="1">
      <c r="R46670"/>
      <c r="S46670"/>
    </row>
    <row r="46671" spans="18:19" ht="15" customHeight="1">
      <c r="R46671"/>
      <c r="S46671"/>
    </row>
    <row r="46672" spans="18:19" ht="15" customHeight="1">
      <c r="R46672"/>
      <c r="S46672"/>
    </row>
    <row r="46673" spans="18:19" ht="15" customHeight="1">
      <c r="R46673"/>
      <c r="S46673"/>
    </row>
    <row r="46674" spans="18:19" ht="15" customHeight="1">
      <c r="R46674"/>
      <c r="S46674"/>
    </row>
    <row r="46675" spans="18:19" ht="15" customHeight="1">
      <c r="R46675"/>
      <c r="S46675"/>
    </row>
    <row r="46676" spans="18:19" ht="15" customHeight="1">
      <c r="R46676"/>
      <c r="S46676"/>
    </row>
    <row r="46677" spans="18:19" ht="15" customHeight="1">
      <c r="R46677"/>
      <c r="S46677"/>
    </row>
    <row r="46678" spans="18:19" ht="15" customHeight="1">
      <c r="R46678"/>
      <c r="S46678"/>
    </row>
    <row r="46679" spans="18:19" ht="15" customHeight="1">
      <c r="R46679"/>
      <c r="S46679"/>
    </row>
    <row r="46680" spans="18:19" ht="15" customHeight="1">
      <c r="R46680"/>
      <c r="S46680"/>
    </row>
    <row r="46681" spans="18:19" ht="15" customHeight="1">
      <c r="R46681"/>
      <c r="S46681"/>
    </row>
    <row r="46682" spans="18:19" ht="15" customHeight="1">
      <c r="R46682"/>
      <c r="S46682"/>
    </row>
    <row r="46683" spans="18:19" ht="15" customHeight="1">
      <c r="R46683"/>
      <c r="S46683"/>
    </row>
    <row r="46684" spans="18:19" ht="15" customHeight="1">
      <c r="R46684"/>
      <c r="S46684"/>
    </row>
    <row r="46685" spans="18:19" ht="15" customHeight="1">
      <c r="R46685"/>
      <c r="S46685"/>
    </row>
    <row r="46686" spans="18:19" ht="15" customHeight="1">
      <c r="R46686"/>
      <c r="S46686"/>
    </row>
    <row r="46687" spans="18:19" ht="15" customHeight="1">
      <c r="R46687"/>
      <c r="S46687"/>
    </row>
    <row r="46688" spans="18:19" ht="15" customHeight="1">
      <c r="R46688"/>
      <c r="S46688"/>
    </row>
    <row r="46689" spans="18:19" ht="15" customHeight="1">
      <c r="R46689"/>
      <c r="S46689"/>
    </row>
    <row r="46690" spans="18:19" ht="15" customHeight="1">
      <c r="R46690"/>
      <c r="S46690"/>
    </row>
    <row r="46691" spans="18:19" ht="15" customHeight="1">
      <c r="R46691"/>
      <c r="S46691"/>
    </row>
    <row r="46692" spans="18:19" ht="15" customHeight="1">
      <c r="R46692"/>
      <c r="S46692"/>
    </row>
    <row r="46693" spans="18:19" ht="15" customHeight="1">
      <c r="R46693"/>
      <c r="S46693"/>
    </row>
    <row r="46694" spans="18:19" ht="15" customHeight="1">
      <c r="R46694"/>
      <c r="S46694"/>
    </row>
    <row r="46695" spans="18:19" ht="15" customHeight="1">
      <c r="R46695"/>
      <c r="S46695"/>
    </row>
    <row r="46696" spans="18:19" ht="15" customHeight="1">
      <c r="R46696"/>
      <c r="S46696"/>
    </row>
    <row r="46697" spans="18:19" ht="15" customHeight="1">
      <c r="R46697"/>
      <c r="S46697"/>
    </row>
    <row r="46698" spans="18:19" ht="15" customHeight="1">
      <c r="R46698"/>
      <c r="S46698"/>
    </row>
    <row r="46699" spans="18:19" ht="15" customHeight="1">
      <c r="R46699"/>
      <c r="S46699"/>
    </row>
    <row r="46700" spans="18:19" ht="15" customHeight="1">
      <c r="R46700"/>
      <c r="S46700"/>
    </row>
    <row r="46701" spans="18:19" ht="15" customHeight="1">
      <c r="R46701"/>
      <c r="S46701"/>
    </row>
    <row r="46702" spans="18:19" ht="15" customHeight="1">
      <c r="R46702"/>
      <c r="S46702"/>
    </row>
    <row r="46703" spans="18:19" ht="15" customHeight="1">
      <c r="R46703"/>
      <c r="S46703"/>
    </row>
    <row r="46704" spans="18:19" ht="15" customHeight="1">
      <c r="R46704"/>
      <c r="S46704"/>
    </row>
    <row r="46705" spans="18:19" ht="15" customHeight="1">
      <c r="R46705"/>
      <c r="S46705"/>
    </row>
    <row r="46706" spans="18:19" ht="15" customHeight="1">
      <c r="R46706"/>
      <c r="S46706"/>
    </row>
    <row r="46707" spans="18:19" ht="15" customHeight="1">
      <c r="R46707"/>
      <c r="S46707"/>
    </row>
    <row r="46708" spans="18:19" ht="15" customHeight="1">
      <c r="R46708"/>
      <c r="S46708"/>
    </row>
    <row r="46709" spans="18:19" ht="15" customHeight="1">
      <c r="R46709"/>
      <c r="S46709"/>
    </row>
    <row r="46710" spans="18:19" ht="15" customHeight="1">
      <c r="R46710"/>
      <c r="S46710"/>
    </row>
    <row r="46711" spans="18:19" ht="15" customHeight="1">
      <c r="R46711"/>
      <c r="S46711"/>
    </row>
    <row r="46712" spans="18:19" ht="15" customHeight="1">
      <c r="R46712"/>
      <c r="S46712"/>
    </row>
    <row r="46713" spans="18:19" ht="15" customHeight="1">
      <c r="R46713"/>
      <c r="S46713"/>
    </row>
    <row r="46714" spans="18:19" ht="15" customHeight="1">
      <c r="R46714"/>
      <c r="S46714"/>
    </row>
    <row r="46715" spans="18:19" ht="15" customHeight="1">
      <c r="R46715"/>
      <c r="S46715"/>
    </row>
    <row r="46716" spans="18:19" ht="15" customHeight="1">
      <c r="R46716"/>
      <c r="S46716"/>
    </row>
    <row r="46717" spans="18:19" ht="15" customHeight="1">
      <c r="R46717"/>
      <c r="S46717"/>
    </row>
    <row r="46718" spans="18:19" ht="15" customHeight="1">
      <c r="R46718"/>
      <c r="S46718"/>
    </row>
    <row r="46719" spans="18:19" ht="15" customHeight="1">
      <c r="R46719"/>
      <c r="S46719"/>
    </row>
    <row r="46720" spans="18:19" ht="15" customHeight="1">
      <c r="R46720"/>
      <c r="S46720"/>
    </row>
    <row r="46721" spans="18:19" ht="15" customHeight="1">
      <c r="R46721"/>
      <c r="S46721"/>
    </row>
    <row r="46722" spans="18:19" ht="15" customHeight="1">
      <c r="R46722"/>
      <c r="S46722"/>
    </row>
    <row r="46723" spans="18:19" ht="15" customHeight="1">
      <c r="R46723"/>
      <c r="S46723"/>
    </row>
    <row r="46724" spans="18:19" ht="15" customHeight="1">
      <c r="R46724"/>
      <c r="S46724"/>
    </row>
    <row r="46725" spans="18:19" ht="15" customHeight="1">
      <c r="R46725"/>
      <c r="S46725"/>
    </row>
    <row r="46726" spans="18:19" ht="15" customHeight="1">
      <c r="R46726"/>
      <c r="S46726"/>
    </row>
    <row r="46727" spans="18:19" ht="15" customHeight="1">
      <c r="R46727"/>
      <c r="S46727"/>
    </row>
    <row r="46728" spans="18:19" ht="15" customHeight="1">
      <c r="R46728"/>
      <c r="S46728"/>
    </row>
    <row r="46729" spans="18:19" ht="15" customHeight="1">
      <c r="R46729"/>
      <c r="S46729"/>
    </row>
    <row r="46730" spans="18:19" ht="15" customHeight="1">
      <c r="R46730"/>
      <c r="S46730"/>
    </row>
    <row r="46731" spans="18:19" ht="15" customHeight="1">
      <c r="R46731"/>
      <c r="S46731"/>
    </row>
    <row r="46732" spans="18:19" ht="15" customHeight="1">
      <c r="R46732"/>
      <c r="S46732"/>
    </row>
    <row r="46733" spans="18:19" ht="15" customHeight="1">
      <c r="R46733"/>
      <c r="S46733"/>
    </row>
    <row r="46734" spans="18:19" ht="15" customHeight="1">
      <c r="R46734"/>
      <c r="S46734"/>
    </row>
    <row r="46735" spans="18:19" ht="15" customHeight="1">
      <c r="R46735"/>
      <c r="S46735"/>
    </row>
    <row r="46736" spans="18:19" ht="15" customHeight="1">
      <c r="R46736"/>
      <c r="S46736"/>
    </row>
    <row r="46737" spans="18:19" ht="15" customHeight="1">
      <c r="R46737"/>
      <c r="S46737"/>
    </row>
    <row r="46738" spans="18:19" ht="15" customHeight="1">
      <c r="R46738"/>
      <c r="S46738"/>
    </row>
    <row r="46739" spans="18:19" ht="15" customHeight="1">
      <c r="R46739"/>
      <c r="S46739"/>
    </row>
    <row r="46740" spans="18:19" ht="15" customHeight="1">
      <c r="R46740"/>
      <c r="S46740"/>
    </row>
    <row r="46741" spans="18:19" ht="15" customHeight="1">
      <c r="R46741"/>
      <c r="S46741"/>
    </row>
    <row r="46742" spans="18:19" ht="15" customHeight="1">
      <c r="R46742"/>
      <c r="S46742"/>
    </row>
    <row r="46743" spans="18:19" ht="15" customHeight="1">
      <c r="R46743"/>
      <c r="S46743"/>
    </row>
    <row r="46744" spans="18:19" ht="15" customHeight="1">
      <c r="R46744"/>
      <c r="S46744"/>
    </row>
    <row r="46745" spans="18:19" ht="15" customHeight="1">
      <c r="R46745"/>
      <c r="S46745"/>
    </row>
    <row r="46746" spans="18:19" ht="15" customHeight="1">
      <c r="R46746"/>
      <c r="S46746"/>
    </row>
    <row r="46747" spans="18:19" ht="15" customHeight="1">
      <c r="R46747"/>
      <c r="S46747"/>
    </row>
    <row r="46748" spans="18:19" ht="15" customHeight="1">
      <c r="R46748"/>
      <c r="S46748"/>
    </row>
    <row r="46749" spans="18:19" ht="15" customHeight="1">
      <c r="R46749"/>
      <c r="S46749"/>
    </row>
    <row r="46750" spans="18:19" ht="15" customHeight="1">
      <c r="R46750"/>
      <c r="S46750"/>
    </row>
    <row r="46751" spans="18:19" ht="15" customHeight="1">
      <c r="R46751"/>
      <c r="S46751"/>
    </row>
    <row r="46752" spans="18:19" ht="15" customHeight="1">
      <c r="R46752"/>
      <c r="S46752"/>
    </row>
    <row r="46753" spans="18:19" ht="15" customHeight="1">
      <c r="R46753"/>
      <c r="S46753"/>
    </row>
    <row r="46754" spans="18:19" ht="15" customHeight="1">
      <c r="R46754"/>
      <c r="S46754"/>
    </row>
    <row r="46755" spans="18:19" ht="15" customHeight="1">
      <c r="R46755"/>
      <c r="S46755"/>
    </row>
    <row r="46756" spans="18:19" ht="15" customHeight="1">
      <c r="R46756"/>
      <c r="S46756"/>
    </row>
    <row r="46757" spans="18:19" ht="15" customHeight="1">
      <c r="R46757"/>
      <c r="S46757"/>
    </row>
    <row r="46758" spans="18:19" ht="15" customHeight="1">
      <c r="R46758"/>
      <c r="S46758"/>
    </row>
    <row r="46759" spans="18:19" ht="15" customHeight="1">
      <c r="R46759"/>
      <c r="S46759"/>
    </row>
    <row r="46760" spans="18:19" ht="15" customHeight="1">
      <c r="R46760"/>
      <c r="S46760"/>
    </row>
    <row r="46761" spans="18:19" ht="15" customHeight="1">
      <c r="R46761"/>
      <c r="S46761"/>
    </row>
    <row r="46762" spans="18:19" ht="15" customHeight="1">
      <c r="R46762"/>
      <c r="S46762"/>
    </row>
    <row r="46763" spans="18:19" ht="15" customHeight="1">
      <c r="R46763"/>
      <c r="S46763"/>
    </row>
    <row r="46764" spans="18:19" ht="15" customHeight="1">
      <c r="R46764"/>
      <c r="S46764"/>
    </row>
    <row r="46765" spans="18:19" ht="15" customHeight="1">
      <c r="R46765"/>
      <c r="S46765"/>
    </row>
    <row r="46766" spans="18:19" ht="15" customHeight="1">
      <c r="R46766"/>
      <c r="S46766"/>
    </row>
    <row r="46767" spans="18:19" ht="15" customHeight="1">
      <c r="R46767"/>
      <c r="S46767"/>
    </row>
    <row r="46768" spans="18:19" ht="15" customHeight="1">
      <c r="R46768"/>
      <c r="S46768"/>
    </row>
    <row r="46769" spans="18:19" ht="15" customHeight="1">
      <c r="R46769"/>
      <c r="S46769"/>
    </row>
    <row r="46770" spans="18:19" ht="15" customHeight="1">
      <c r="R46770"/>
      <c r="S46770"/>
    </row>
    <row r="46771" spans="18:19" ht="15" customHeight="1">
      <c r="R46771"/>
      <c r="S46771"/>
    </row>
    <row r="46772" spans="18:19" ht="15" customHeight="1">
      <c r="R46772"/>
      <c r="S46772"/>
    </row>
    <row r="46773" spans="18:19" ht="15" customHeight="1">
      <c r="R46773"/>
      <c r="S46773"/>
    </row>
    <row r="46774" spans="18:19" ht="15" customHeight="1">
      <c r="R46774"/>
      <c r="S46774"/>
    </row>
    <row r="46775" spans="18:19" ht="15" customHeight="1">
      <c r="R46775"/>
      <c r="S46775"/>
    </row>
    <row r="46776" spans="18:19" ht="15" customHeight="1">
      <c r="R46776"/>
      <c r="S46776"/>
    </row>
    <row r="46777" spans="18:19" ht="15" customHeight="1">
      <c r="R46777"/>
      <c r="S46777"/>
    </row>
    <row r="46778" spans="18:19" ht="15" customHeight="1">
      <c r="R46778"/>
      <c r="S46778"/>
    </row>
    <row r="46779" spans="18:19" ht="15" customHeight="1">
      <c r="R46779"/>
      <c r="S46779"/>
    </row>
    <row r="46780" spans="18:19" ht="15" customHeight="1">
      <c r="R46780"/>
      <c r="S46780"/>
    </row>
    <row r="46781" spans="18:19" ht="15" customHeight="1">
      <c r="R46781"/>
      <c r="S46781"/>
    </row>
    <row r="46782" spans="18:19" ht="15" customHeight="1">
      <c r="R46782"/>
      <c r="S46782"/>
    </row>
    <row r="46783" spans="18:19" ht="15" customHeight="1">
      <c r="R46783"/>
      <c r="S46783"/>
    </row>
    <row r="46784" spans="18:19" ht="15" customHeight="1">
      <c r="R46784"/>
      <c r="S46784"/>
    </row>
    <row r="46785" spans="18:19" ht="15" customHeight="1">
      <c r="R46785"/>
      <c r="S46785"/>
    </row>
    <row r="46786" spans="18:19" ht="15" customHeight="1">
      <c r="R46786"/>
      <c r="S46786"/>
    </row>
    <row r="46787" spans="18:19" ht="15" customHeight="1">
      <c r="R46787"/>
      <c r="S46787"/>
    </row>
    <row r="46788" spans="18:19" ht="15" customHeight="1">
      <c r="R46788"/>
      <c r="S46788"/>
    </row>
    <row r="46789" spans="18:19" ht="15" customHeight="1">
      <c r="R46789"/>
      <c r="S46789"/>
    </row>
    <row r="46790" spans="18:19" ht="15" customHeight="1">
      <c r="R46790"/>
      <c r="S46790"/>
    </row>
    <row r="46791" spans="18:19" ht="15" customHeight="1">
      <c r="R46791"/>
      <c r="S46791"/>
    </row>
    <row r="46792" spans="18:19" ht="15" customHeight="1">
      <c r="R46792"/>
      <c r="S46792"/>
    </row>
    <row r="46793" spans="18:19" ht="15" customHeight="1">
      <c r="R46793"/>
      <c r="S46793"/>
    </row>
    <row r="46794" spans="18:19" ht="15" customHeight="1">
      <c r="R46794"/>
      <c r="S46794"/>
    </row>
    <row r="46795" spans="18:19" ht="15" customHeight="1">
      <c r="R46795"/>
      <c r="S46795"/>
    </row>
    <row r="46796" spans="18:19" ht="15" customHeight="1">
      <c r="R46796"/>
      <c r="S46796"/>
    </row>
    <row r="46797" spans="18:19" ht="15" customHeight="1">
      <c r="R46797"/>
      <c r="S46797"/>
    </row>
    <row r="46798" spans="18:19" ht="15" customHeight="1">
      <c r="R46798"/>
      <c r="S46798"/>
    </row>
    <row r="46799" spans="18:19" ht="15" customHeight="1">
      <c r="R46799"/>
      <c r="S46799"/>
    </row>
    <row r="46800" spans="18:19" ht="15" customHeight="1">
      <c r="R46800"/>
      <c r="S46800"/>
    </row>
    <row r="46801" spans="18:19" ht="15" customHeight="1">
      <c r="R46801"/>
      <c r="S46801"/>
    </row>
    <row r="46802" spans="18:19" ht="15" customHeight="1">
      <c r="R46802"/>
      <c r="S46802"/>
    </row>
    <row r="46803" spans="18:19" ht="15" customHeight="1">
      <c r="R46803"/>
      <c r="S46803"/>
    </row>
    <row r="46804" spans="18:19" ht="15" customHeight="1">
      <c r="R46804"/>
      <c r="S46804"/>
    </row>
    <row r="46805" spans="18:19" ht="15" customHeight="1">
      <c r="R46805"/>
      <c r="S46805"/>
    </row>
    <row r="46806" spans="18:19" ht="15" customHeight="1">
      <c r="R46806"/>
      <c r="S46806"/>
    </row>
    <row r="46807" spans="18:19" ht="15" customHeight="1">
      <c r="R46807"/>
      <c r="S46807"/>
    </row>
    <row r="46808" spans="18:19" ht="15" customHeight="1">
      <c r="R46808"/>
      <c r="S46808"/>
    </row>
    <row r="46809" spans="18:19" ht="15" customHeight="1">
      <c r="R46809"/>
      <c r="S46809"/>
    </row>
    <row r="46810" spans="18:19" ht="15" customHeight="1">
      <c r="R46810"/>
      <c r="S46810"/>
    </row>
    <row r="46811" spans="18:19" ht="15" customHeight="1">
      <c r="R46811"/>
      <c r="S46811"/>
    </row>
    <row r="46812" spans="18:19" ht="15" customHeight="1">
      <c r="R46812"/>
      <c r="S46812"/>
    </row>
    <row r="46813" spans="18:19" ht="15" customHeight="1">
      <c r="R46813"/>
      <c r="S46813"/>
    </row>
    <row r="46814" spans="18:19" ht="15" customHeight="1">
      <c r="R46814"/>
      <c r="S46814"/>
    </row>
    <row r="46815" spans="18:19" ht="15" customHeight="1">
      <c r="R46815"/>
      <c r="S46815"/>
    </row>
    <row r="46816" spans="18:19" ht="15" customHeight="1">
      <c r="R46816"/>
      <c r="S46816"/>
    </row>
    <row r="46817" spans="18:19" ht="15" customHeight="1">
      <c r="R46817"/>
      <c r="S46817"/>
    </row>
    <row r="46818" spans="18:19" ht="15" customHeight="1">
      <c r="R46818"/>
      <c r="S46818"/>
    </row>
    <row r="46819" spans="18:19" ht="15" customHeight="1">
      <c r="R46819"/>
      <c r="S46819"/>
    </row>
    <row r="46820" spans="18:19" ht="15" customHeight="1">
      <c r="R46820"/>
      <c r="S46820"/>
    </row>
    <row r="46821" spans="18:19" ht="15" customHeight="1">
      <c r="R46821"/>
      <c r="S46821"/>
    </row>
    <row r="46822" spans="18:19" ht="15" customHeight="1">
      <c r="R46822"/>
      <c r="S46822"/>
    </row>
    <row r="46823" spans="18:19" ht="15" customHeight="1">
      <c r="R46823"/>
      <c r="S46823"/>
    </row>
    <row r="46824" spans="18:19" ht="15" customHeight="1">
      <c r="R46824"/>
      <c r="S46824"/>
    </row>
    <row r="46825" spans="18:19" ht="15" customHeight="1">
      <c r="R46825"/>
      <c r="S46825"/>
    </row>
    <row r="46826" spans="18:19" ht="15" customHeight="1">
      <c r="R46826"/>
      <c r="S46826"/>
    </row>
    <row r="46827" spans="18:19" ht="15" customHeight="1">
      <c r="R46827"/>
      <c r="S46827"/>
    </row>
    <row r="46828" spans="18:19" ht="15" customHeight="1">
      <c r="R46828"/>
      <c r="S46828"/>
    </row>
    <row r="46829" spans="18:19" ht="15" customHeight="1">
      <c r="R46829"/>
      <c r="S46829"/>
    </row>
    <row r="46830" spans="18:19" ht="15" customHeight="1">
      <c r="R46830"/>
      <c r="S46830"/>
    </row>
    <row r="46831" spans="18:19" ht="15" customHeight="1">
      <c r="R46831"/>
      <c r="S46831"/>
    </row>
    <row r="46832" spans="18:19" ht="15" customHeight="1">
      <c r="R46832"/>
      <c r="S46832"/>
    </row>
    <row r="46833" spans="18:19" ht="15" customHeight="1">
      <c r="R46833"/>
      <c r="S46833"/>
    </row>
    <row r="46834" spans="18:19" ht="15" customHeight="1">
      <c r="R46834"/>
      <c r="S46834"/>
    </row>
    <row r="46835" spans="18:19" ht="15" customHeight="1">
      <c r="R46835"/>
      <c r="S46835"/>
    </row>
    <row r="46836" spans="18:19" ht="15" customHeight="1">
      <c r="R46836"/>
      <c r="S46836"/>
    </row>
    <row r="46837" spans="18:19" ht="15" customHeight="1">
      <c r="R46837"/>
      <c r="S46837"/>
    </row>
    <row r="46838" spans="18:19" ht="15" customHeight="1">
      <c r="R46838"/>
      <c r="S46838"/>
    </row>
    <row r="46839" spans="18:19" ht="15" customHeight="1">
      <c r="R46839"/>
      <c r="S46839"/>
    </row>
    <row r="46840" spans="18:19" ht="15" customHeight="1">
      <c r="R46840"/>
      <c r="S46840"/>
    </row>
    <row r="46841" spans="18:19" ht="15" customHeight="1">
      <c r="R46841"/>
      <c r="S46841"/>
    </row>
    <row r="46842" spans="18:19" ht="15" customHeight="1">
      <c r="R46842"/>
      <c r="S46842"/>
    </row>
    <row r="46843" spans="18:19" ht="15" customHeight="1">
      <c r="R46843"/>
      <c r="S46843"/>
    </row>
    <row r="46844" spans="18:19" ht="15" customHeight="1">
      <c r="R46844"/>
      <c r="S46844"/>
    </row>
    <row r="46845" spans="18:19" ht="15" customHeight="1">
      <c r="R46845"/>
      <c r="S46845"/>
    </row>
    <row r="46846" spans="18:19" ht="15" customHeight="1">
      <c r="R46846"/>
      <c r="S46846"/>
    </row>
    <row r="46847" spans="18:19" ht="15" customHeight="1">
      <c r="R46847"/>
      <c r="S46847"/>
    </row>
    <row r="46848" spans="18:19" ht="15" customHeight="1">
      <c r="R46848"/>
      <c r="S46848"/>
    </row>
    <row r="46849" spans="18:19" ht="15" customHeight="1">
      <c r="R46849"/>
      <c r="S46849"/>
    </row>
    <row r="46850" spans="18:19" ht="15" customHeight="1">
      <c r="R46850"/>
      <c r="S46850"/>
    </row>
    <row r="46851" spans="18:19" ht="15" customHeight="1">
      <c r="R46851"/>
      <c r="S46851"/>
    </row>
    <row r="46852" spans="18:19" ht="15" customHeight="1">
      <c r="R46852"/>
      <c r="S46852"/>
    </row>
    <row r="46853" spans="18:19" ht="15" customHeight="1">
      <c r="R46853"/>
      <c r="S46853"/>
    </row>
    <row r="46854" spans="18:19" ht="15" customHeight="1">
      <c r="R46854"/>
      <c r="S46854"/>
    </row>
    <row r="46855" spans="18:19" ht="15" customHeight="1">
      <c r="R46855"/>
      <c r="S46855"/>
    </row>
    <row r="46856" spans="18:19" ht="15" customHeight="1">
      <c r="R46856"/>
      <c r="S46856"/>
    </row>
    <row r="46857" spans="18:19" ht="15" customHeight="1">
      <c r="R46857"/>
      <c r="S46857"/>
    </row>
    <row r="46858" spans="18:19" ht="15" customHeight="1">
      <c r="R46858"/>
      <c r="S46858"/>
    </row>
    <row r="46859" spans="18:19" ht="15" customHeight="1">
      <c r="R46859"/>
      <c r="S46859"/>
    </row>
    <row r="46860" spans="18:19" ht="15" customHeight="1">
      <c r="R46860"/>
      <c r="S46860"/>
    </row>
    <row r="46861" spans="18:19" ht="15" customHeight="1">
      <c r="R46861"/>
      <c r="S46861"/>
    </row>
    <row r="46862" spans="18:19" ht="15" customHeight="1">
      <c r="R46862"/>
      <c r="S46862"/>
    </row>
    <row r="46863" spans="18:19" ht="15" customHeight="1">
      <c r="R46863"/>
      <c r="S46863"/>
    </row>
    <row r="46864" spans="18:19" ht="15" customHeight="1">
      <c r="R46864"/>
      <c r="S46864"/>
    </row>
    <row r="46865" spans="18:19" ht="15" customHeight="1">
      <c r="R46865"/>
      <c r="S46865"/>
    </row>
    <row r="46866" spans="18:19" ht="15" customHeight="1">
      <c r="R46866"/>
      <c r="S46866"/>
    </row>
    <row r="46867" spans="18:19" ht="15" customHeight="1">
      <c r="R46867"/>
      <c r="S46867"/>
    </row>
    <row r="46868" spans="18:19" ht="15" customHeight="1">
      <c r="R46868"/>
      <c r="S46868"/>
    </row>
    <row r="46869" spans="18:19" ht="15" customHeight="1">
      <c r="R46869"/>
      <c r="S46869"/>
    </row>
    <row r="46870" spans="18:19" ht="15" customHeight="1">
      <c r="R46870"/>
      <c r="S46870"/>
    </row>
    <row r="46871" spans="18:19" ht="15" customHeight="1">
      <c r="R46871"/>
      <c r="S46871"/>
    </row>
    <row r="46872" spans="18:19" ht="15" customHeight="1">
      <c r="R46872"/>
      <c r="S46872"/>
    </row>
    <row r="46873" spans="18:19" ht="15" customHeight="1">
      <c r="R46873"/>
      <c r="S46873"/>
    </row>
    <row r="46874" spans="18:19" ht="15" customHeight="1">
      <c r="R46874"/>
      <c r="S46874"/>
    </row>
    <row r="46875" spans="18:19" ht="15" customHeight="1">
      <c r="R46875"/>
      <c r="S46875"/>
    </row>
    <row r="46876" spans="18:19" ht="15" customHeight="1">
      <c r="R46876"/>
      <c r="S46876"/>
    </row>
    <row r="46877" spans="18:19" ht="15" customHeight="1">
      <c r="R46877"/>
      <c r="S46877"/>
    </row>
    <row r="46878" spans="18:19" ht="15" customHeight="1">
      <c r="R46878"/>
      <c r="S46878"/>
    </row>
    <row r="46879" spans="18:19" ht="15" customHeight="1">
      <c r="R46879"/>
      <c r="S46879"/>
    </row>
    <row r="46880" spans="18:19" ht="15" customHeight="1">
      <c r="R46880"/>
      <c r="S46880"/>
    </row>
    <row r="46881" spans="18:19" ht="15" customHeight="1">
      <c r="R46881"/>
      <c r="S46881"/>
    </row>
    <row r="46882" spans="18:19" ht="15" customHeight="1">
      <c r="R46882"/>
      <c r="S46882"/>
    </row>
    <row r="46883" spans="18:19" ht="15" customHeight="1">
      <c r="R46883"/>
      <c r="S46883"/>
    </row>
    <row r="46884" spans="18:19" ht="15" customHeight="1">
      <c r="R46884"/>
      <c r="S46884"/>
    </row>
    <row r="46885" spans="18:19" ht="15" customHeight="1">
      <c r="R46885"/>
      <c r="S46885"/>
    </row>
    <row r="46886" spans="18:19" ht="15" customHeight="1">
      <c r="R46886"/>
      <c r="S46886"/>
    </row>
    <row r="46887" spans="18:19" ht="15" customHeight="1">
      <c r="R46887"/>
      <c r="S46887"/>
    </row>
    <row r="46888" spans="18:19" ht="15" customHeight="1">
      <c r="R46888"/>
      <c r="S46888"/>
    </row>
    <row r="46889" spans="18:19" ht="15" customHeight="1">
      <c r="R46889"/>
      <c r="S46889"/>
    </row>
    <row r="46890" spans="18:19" ht="15" customHeight="1">
      <c r="R46890"/>
      <c r="S46890"/>
    </row>
    <row r="46891" spans="18:19" ht="15" customHeight="1">
      <c r="R46891"/>
      <c r="S46891"/>
    </row>
    <row r="46892" spans="18:19" ht="15" customHeight="1">
      <c r="R46892"/>
      <c r="S46892"/>
    </row>
    <row r="46893" spans="18:19" ht="15" customHeight="1">
      <c r="R46893"/>
      <c r="S46893"/>
    </row>
    <row r="46894" spans="18:19" ht="15" customHeight="1">
      <c r="R46894"/>
      <c r="S46894"/>
    </row>
    <row r="46895" spans="18:19" ht="15" customHeight="1">
      <c r="R46895"/>
      <c r="S46895"/>
    </row>
    <row r="46896" spans="18:19" ht="15" customHeight="1">
      <c r="R46896"/>
      <c r="S46896"/>
    </row>
    <row r="46897" spans="18:19" ht="15" customHeight="1">
      <c r="R46897"/>
      <c r="S46897"/>
    </row>
    <row r="46898" spans="18:19" ht="15" customHeight="1">
      <c r="R46898"/>
      <c r="S46898"/>
    </row>
    <row r="46899" spans="18:19" ht="15" customHeight="1">
      <c r="R46899"/>
      <c r="S46899"/>
    </row>
    <row r="46900" spans="18:19" ht="15" customHeight="1">
      <c r="R46900"/>
      <c r="S46900"/>
    </row>
    <row r="46901" spans="18:19" ht="15" customHeight="1">
      <c r="R46901"/>
      <c r="S46901"/>
    </row>
    <row r="46902" spans="18:19" ht="15" customHeight="1">
      <c r="R46902"/>
      <c r="S46902"/>
    </row>
    <row r="46903" spans="18:19" ht="15" customHeight="1">
      <c r="R46903"/>
      <c r="S46903"/>
    </row>
    <row r="46904" spans="18:19" ht="15" customHeight="1">
      <c r="R46904"/>
      <c r="S46904"/>
    </row>
    <row r="46905" spans="18:19" ht="15" customHeight="1">
      <c r="R46905"/>
      <c r="S46905"/>
    </row>
    <row r="46906" spans="18:19" ht="15" customHeight="1">
      <c r="R46906"/>
      <c r="S46906"/>
    </row>
    <row r="46907" spans="18:19" ht="15" customHeight="1">
      <c r="R46907"/>
      <c r="S46907"/>
    </row>
    <row r="46908" spans="18:19" ht="15" customHeight="1">
      <c r="R46908"/>
      <c r="S46908"/>
    </row>
    <row r="46909" spans="18:19" ht="15" customHeight="1">
      <c r="R46909"/>
      <c r="S46909"/>
    </row>
    <row r="46910" spans="18:19" ht="15" customHeight="1">
      <c r="R46910"/>
      <c r="S46910"/>
    </row>
    <row r="46911" spans="18:19" ht="15" customHeight="1">
      <c r="R46911"/>
      <c r="S46911"/>
    </row>
    <row r="46912" spans="18:19" ht="15" customHeight="1">
      <c r="R46912"/>
      <c r="S46912"/>
    </row>
    <row r="46913" spans="18:19" ht="15" customHeight="1">
      <c r="R46913"/>
      <c r="S46913"/>
    </row>
    <row r="46914" spans="18:19" ht="15" customHeight="1">
      <c r="R46914"/>
      <c r="S46914"/>
    </row>
    <row r="46915" spans="18:19" ht="15" customHeight="1">
      <c r="R46915"/>
      <c r="S46915"/>
    </row>
    <row r="46916" spans="18:19" ht="15" customHeight="1">
      <c r="R46916"/>
      <c r="S46916"/>
    </row>
    <row r="46917" spans="18:19" ht="15" customHeight="1">
      <c r="R46917"/>
      <c r="S46917"/>
    </row>
    <row r="46918" spans="18:19" ht="15" customHeight="1">
      <c r="R46918"/>
      <c r="S46918"/>
    </row>
    <row r="46919" spans="18:19" ht="15" customHeight="1">
      <c r="R46919"/>
      <c r="S46919"/>
    </row>
    <row r="46920" spans="18:19" ht="15" customHeight="1">
      <c r="R46920"/>
      <c r="S46920"/>
    </row>
    <row r="46921" spans="18:19" ht="15" customHeight="1">
      <c r="R46921"/>
      <c r="S46921"/>
    </row>
    <row r="46922" spans="18:19" ht="15" customHeight="1">
      <c r="R46922"/>
      <c r="S46922"/>
    </row>
    <row r="46923" spans="18:19" ht="15" customHeight="1">
      <c r="R46923"/>
      <c r="S46923"/>
    </row>
    <row r="46924" spans="18:19" ht="15" customHeight="1">
      <c r="R46924"/>
      <c r="S46924"/>
    </row>
    <row r="46925" spans="18:19" ht="15" customHeight="1">
      <c r="R46925"/>
      <c r="S46925"/>
    </row>
    <row r="46926" spans="18:19" ht="15" customHeight="1">
      <c r="R46926"/>
      <c r="S46926"/>
    </row>
    <row r="46927" spans="18:19" ht="15" customHeight="1">
      <c r="R46927"/>
      <c r="S46927"/>
    </row>
    <row r="46928" spans="18:19" ht="15" customHeight="1">
      <c r="R46928"/>
      <c r="S46928"/>
    </row>
    <row r="46929" spans="18:19" ht="15" customHeight="1">
      <c r="R46929"/>
      <c r="S46929"/>
    </row>
    <row r="46930" spans="18:19" ht="15" customHeight="1">
      <c r="R46930"/>
      <c r="S46930"/>
    </row>
    <row r="46931" spans="18:19" ht="15" customHeight="1">
      <c r="R46931"/>
      <c r="S46931"/>
    </row>
    <row r="46932" spans="18:19" ht="15" customHeight="1">
      <c r="R46932"/>
      <c r="S46932"/>
    </row>
    <row r="46933" spans="18:19" ht="15" customHeight="1">
      <c r="R46933"/>
      <c r="S46933"/>
    </row>
    <row r="46934" spans="18:19" ht="15" customHeight="1">
      <c r="R46934"/>
      <c r="S46934"/>
    </row>
    <row r="46935" spans="18:19" ht="15" customHeight="1">
      <c r="R46935"/>
      <c r="S46935"/>
    </row>
    <row r="46936" spans="18:19" ht="15" customHeight="1">
      <c r="R46936"/>
      <c r="S46936"/>
    </row>
    <row r="46937" spans="18:19" ht="15" customHeight="1">
      <c r="R46937"/>
      <c r="S46937"/>
    </row>
    <row r="46938" spans="18:19" ht="15" customHeight="1">
      <c r="R46938"/>
      <c r="S46938"/>
    </row>
    <row r="46939" spans="18:19" ht="15" customHeight="1">
      <c r="R46939"/>
      <c r="S46939"/>
    </row>
    <row r="46940" spans="18:19" ht="15" customHeight="1">
      <c r="R46940"/>
      <c r="S46940"/>
    </row>
    <row r="46941" spans="18:19" ht="15" customHeight="1">
      <c r="R46941"/>
      <c r="S46941"/>
    </row>
    <row r="46942" spans="18:19" ht="15" customHeight="1">
      <c r="R46942"/>
      <c r="S46942"/>
    </row>
    <row r="46943" spans="18:19" ht="15" customHeight="1">
      <c r="R46943"/>
      <c r="S46943"/>
    </row>
    <row r="46944" spans="18:19" ht="15" customHeight="1">
      <c r="R46944"/>
      <c r="S46944"/>
    </row>
    <row r="46945" spans="18:19" ht="15" customHeight="1">
      <c r="R46945"/>
      <c r="S46945"/>
    </row>
    <row r="46946" spans="18:19" ht="15" customHeight="1">
      <c r="R46946"/>
      <c r="S46946"/>
    </row>
    <row r="46947" spans="18:19" ht="15" customHeight="1">
      <c r="R46947"/>
      <c r="S46947"/>
    </row>
    <row r="46948" spans="18:19" ht="15" customHeight="1">
      <c r="R46948"/>
      <c r="S46948"/>
    </row>
    <row r="46949" spans="18:19" ht="15" customHeight="1">
      <c r="R46949"/>
      <c r="S46949"/>
    </row>
    <row r="46950" spans="18:19" ht="15" customHeight="1">
      <c r="R46950"/>
      <c r="S46950"/>
    </row>
    <row r="46951" spans="18:19" ht="15" customHeight="1">
      <c r="R46951"/>
      <c r="S46951"/>
    </row>
    <row r="46952" spans="18:19" ht="15" customHeight="1">
      <c r="R46952"/>
      <c r="S46952"/>
    </row>
    <row r="46953" spans="18:19" ht="15" customHeight="1">
      <c r="R46953"/>
      <c r="S46953"/>
    </row>
    <row r="46954" spans="18:19" ht="15" customHeight="1">
      <c r="R46954"/>
      <c r="S46954"/>
    </row>
    <row r="46955" spans="18:19" ht="15" customHeight="1">
      <c r="R46955"/>
      <c r="S46955"/>
    </row>
    <row r="46956" spans="18:19" ht="15" customHeight="1">
      <c r="R46956"/>
      <c r="S46956"/>
    </row>
    <row r="46957" spans="18:19" ht="15" customHeight="1">
      <c r="R46957"/>
      <c r="S46957"/>
    </row>
    <row r="46958" spans="18:19" ht="15" customHeight="1">
      <c r="R46958"/>
      <c r="S46958"/>
    </row>
    <row r="46959" spans="18:19" ht="15" customHeight="1">
      <c r="R46959"/>
      <c r="S46959"/>
    </row>
    <row r="46960" spans="18:19" ht="15" customHeight="1">
      <c r="R46960"/>
      <c r="S46960"/>
    </row>
    <row r="46961" spans="18:19" ht="15" customHeight="1">
      <c r="R46961"/>
      <c r="S46961"/>
    </row>
    <row r="46962" spans="18:19" ht="15" customHeight="1">
      <c r="R46962"/>
      <c r="S46962"/>
    </row>
    <row r="46963" spans="18:19" ht="15" customHeight="1">
      <c r="R46963"/>
      <c r="S46963"/>
    </row>
    <row r="46964" spans="18:19" ht="15" customHeight="1">
      <c r="R46964"/>
      <c r="S46964"/>
    </row>
    <row r="46965" spans="18:19" ht="15" customHeight="1">
      <c r="R46965"/>
      <c r="S46965"/>
    </row>
    <row r="46966" spans="18:19" ht="15" customHeight="1">
      <c r="R46966"/>
      <c r="S46966"/>
    </row>
    <row r="46967" spans="18:19" ht="15" customHeight="1">
      <c r="R46967"/>
      <c r="S46967"/>
    </row>
    <row r="46968" spans="18:19" ht="15" customHeight="1">
      <c r="R46968"/>
      <c r="S46968"/>
    </row>
    <row r="46969" spans="18:19" ht="15" customHeight="1">
      <c r="R46969"/>
      <c r="S46969"/>
    </row>
    <row r="46970" spans="18:19" ht="15" customHeight="1">
      <c r="R46970"/>
      <c r="S46970"/>
    </row>
    <row r="46971" spans="18:19" ht="15" customHeight="1">
      <c r="R46971"/>
      <c r="S46971"/>
    </row>
    <row r="46972" spans="18:19" ht="15" customHeight="1">
      <c r="R46972"/>
      <c r="S46972"/>
    </row>
    <row r="46973" spans="18:19" ht="15" customHeight="1">
      <c r="R46973"/>
      <c r="S46973"/>
    </row>
    <row r="46974" spans="18:19" ht="15" customHeight="1">
      <c r="R46974"/>
      <c r="S46974"/>
    </row>
    <row r="46975" spans="18:19" ht="15" customHeight="1">
      <c r="R46975"/>
      <c r="S46975"/>
    </row>
    <row r="46976" spans="18:19" ht="15" customHeight="1">
      <c r="R46976"/>
      <c r="S46976"/>
    </row>
    <row r="46977" spans="18:19" ht="15" customHeight="1">
      <c r="R46977"/>
      <c r="S46977"/>
    </row>
    <row r="46978" spans="18:19" ht="15" customHeight="1">
      <c r="R46978"/>
      <c r="S46978"/>
    </row>
    <row r="46979" spans="18:19" ht="15" customHeight="1">
      <c r="R46979"/>
      <c r="S46979"/>
    </row>
    <row r="46980" spans="18:19" ht="15" customHeight="1">
      <c r="R46980"/>
      <c r="S46980"/>
    </row>
    <row r="46981" spans="18:19" ht="15" customHeight="1">
      <c r="R46981"/>
      <c r="S46981"/>
    </row>
    <row r="46982" spans="18:19" ht="15" customHeight="1">
      <c r="R46982"/>
      <c r="S46982"/>
    </row>
    <row r="46983" spans="18:19" ht="15" customHeight="1">
      <c r="R46983"/>
      <c r="S46983"/>
    </row>
    <row r="46984" spans="18:19" ht="15" customHeight="1">
      <c r="R46984"/>
      <c r="S46984"/>
    </row>
    <row r="46985" spans="18:19" ht="15" customHeight="1">
      <c r="R46985"/>
      <c r="S46985"/>
    </row>
    <row r="46986" spans="18:19" ht="15" customHeight="1">
      <c r="R46986"/>
      <c r="S46986"/>
    </row>
    <row r="46987" spans="18:19" ht="15" customHeight="1">
      <c r="R46987"/>
      <c r="S46987"/>
    </row>
    <row r="46988" spans="18:19" ht="15" customHeight="1">
      <c r="R46988"/>
      <c r="S46988"/>
    </row>
    <row r="46989" spans="18:19" ht="15" customHeight="1">
      <c r="R46989"/>
      <c r="S46989"/>
    </row>
    <row r="46990" spans="18:19" ht="15" customHeight="1">
      <c r="R46990"/>
      <c r="S46990"/>
    </row>
    <row r="46991" spans="18:19" ht="15" customHeight="1">
      <c r="R46991"/>
      <c r="S46991"/>
    </row>
    <row r="46992" spans="18:19" ht="15" customHeight="1">
      <c r="R46992"/>
      <c r="S46992"/>
    </row>
    <row r="46993" spans="18:19" ht="15" customHeight="1">
      <c r="R46993"/>
      <c r="S46993"/>
    </row>
    <row r="46994" spans="18:19" ht="15" customHeight="1">
      <c r="R46994"/>
      <c r="S46994"/>
    </row>
    <row r="46995" spans="18:19" ht="15" customHeight="1">
      <c r="R46995"/>
      <c r="S46995"/>
    </row>
    <row r="46996" spans="18:19" ht="15" customHeight="1">
      <c r="R46996"/>
      <c r="S46996"/>
    </row>
    <row r="46997" spans="18:19" ht="15" customHeight="1">
      <c r="R46997"/>
      <c r="S46997"/>
    </row>
    <row r="46998" spans="18:19" ht="15" customHeight="1">
      <c r="R46998"/>
      <c r="S46998"/>
    </row>
    <row r="46999" spans="18:19" ht="15" customHeight="1">
      <c r="R46999"/>
      <c r="S46999"/>
    </row>
    <row r="47000" spans="18:19" ht="15" customHeight="1">
      <c r="R47000"/>
      <c r="S47000"/>
    </row>
    <row r="47001" spans="18:19" ht="15" customHeight="1">
      <c r="R47001"/>
      <c r="S47001"/>
    </row>
    <row r="47002" spans="18:19" ht="15" customHeight="1">
      <c r="R47002"/>
      <c r="S47002"/>
    </row>
    <row r="47003" spans="18:19" ht="15" customHeight="1">
      <c r="R47003"/>
      <c r="S47003"/>
    </row>
    <row r="47004" spans="18:19" ht="15" customHeight="1">
      <c r="R47004"/>
      <c r="S47004"/>
    </row>
    <row r="47005" spans="18:19" ht="15" customHeight="1">
      <c r="R47005"/>
      <c r="S47005"/>
    </row>
    <row r="47006" spans="18:19" ht="15" customHeight="1">
      <c r="R47006"/>
      <c r="S47006"/>
    </row>
    <row r="47007" spans="18:19" ht="15" customHeight="1">
      <c r="R47007"/>
      <c r="S47007"/>
    </row>
    <row r="47008" spans="18:19" ht="15" customHeight="1">
      <c r="R47008"/>
      <c r="S47008"/>
    </row>
    <row r="47009" spans="18:19" ht="15" customHeight="1">
      <c r="R47009"/>
      <c r="S47009"/>
    </row>
    <row r="47010" spans="18:19" ht="15" customHeight="1">
      <c r="R47010"/>
      <c r="S47010"/>
    </row>
    <row r="47011" spans="18:19" ht="15" customHeight="1">
      <c r="R47011"/>
      <c r="S47011"/>
    </row>
    <row r="47012" spans="18:19" ht="15" customHeight="1">
      <c r="R47012"/>
      <c r="S47012"/>
    </row>
    <row r="47013" spans="18:19" ht="15" customHeight="1">
      <c r="R47013"/>
      <c r="S47013"/>
    </row>
    <row r="47014" spans="18:19" ht="15" customHeight="1">
      <c r="R47014"/>
      <c r="S47014"/>
    </row>
    <row r="47015" spans="18:19" ht="15" customHeight="1">
      <c r="R47015"/>
      <c r="S47015"/>
    </row>
    <row r="47016" spans="18:19" ht="15" customHeight="1">
      <c r="R47016"/>
      <c r="S47016"/>
    </row>
    <row r="47017" spans="18:19" ht="15" customHeight="1">
      <c r="R47017"/>
      <c r="S47017"/>
    </row>
    <row r="47018" spans="18:19" ht="15" customHeight="1">
      <c r="R47018"/>
      <c r="S47018"/>
    </row>
    <row r="47019" spans="18:19" ht="15" customHeight="1">
      <c r="R47019"/>
      <c r="S47019"/>
    </row>
    <row r="47020" spans="18:19" ht="15" customHeight="1">
      <c r="R47020"/>
      <c r="S47020"/>
    </row>
    <row r="47021" spans="18:19" ht="15" customHeight="1">
      <c r="R47021"/>
      <c r="S47021"/>
    </row>
    <row r="47022" spans="18:19" ht="15" customHeight="1">
      <c r="R47022"/>
      <c r="S47022"/>
    </row>
    <row r="47023" spans="18:19" ht="15" customHeight="1">
      <c r="R47023"/>
      <c r="S47023"/>
    </row>
    <row r="47024" spans="18:19" ht="15" customHeight="1">
      <c r="R47024"/>
      <c r="S47024"/>
    </row>
    <row r="47025" spans="18:19" ht="15" customHeight="1">
      <c r="R47025"/>
      <c r="S47025"/>
    </row>
    <row r="47026" spans="18:19" ht="15" customHeight="1">
      <c r="R47026"/>
      <c r="S47026"/>
    </row>
    <row r="47027" spans="18:19" ht="15" customHeight="1">
      <c r="R47027"/>
      <c r="S47027"/>
    </row>
    <row r="47028" spans="18:19" ht="15" customHeight="1">
      <c r="R47028"/>
      <c r="S47028"/>
    </row>
    <row r="47029" spans="18:19" ht="15" customHeight="1">
      <c r="R47029"/>
      <c r="S47029"/>
    </row>
    <row r="47030" spans="18:19" ht="15" customHeight="1">
      <c r="R47030"/>
      <c r="S47030"/>
    </row>
    <row r="47031" spans="18:19" ht="15" customHeight="1">
      <c r="R47031"/>
      <c r="S47031"/>
    </row>
    <row r="47032" spans="18:19" ht="15" customHeight="1">
      <c r="R47032"/>
      <c r="S47032"/>
    </row>
    <row r="47033" spans="18:19" ht="15" customHeight="1">
      <c r="R47033"/>
      <c r="S47033"/>
    </row>
    <row r="47034" spans="18:19" ht="15" customHeight="1">
      <c r="R47034"/>
      <c r="S47034"/>
    </row>
    <row r="47035" spans="18:19" ht="15" customHeight="1">
      <c r="R47035"/>
      <c r="S47035"/>
    </row>
    <row r="47036" spans="18:19" ht="15" customHeight="1">
      <c r="R47036"/>
      <c r="S47036"/>
    </row>
    <row r="47037" spans="18:19" ht="15" customHeight="1">
      <c r="R47037"/>
      <c r="S47037"/>
    </row>
    <row r="47038" spans="18:19" ht="15" customHeight="1">
      <c r="R47038"/>
      <c r="S47038"/>
    </row>
    <row r="47039" spans="18:19" ht="15" customHeight="1">
      <c r="R47039"/>
      <c r="S47039"/>
    </row>
    <row r="47040" spans="18:19" ht="15" customHeight="1">
      <c r="R47040"/>
      <c r="S47040"/>
    </row>
    <row r="47041" spans="18:19" ht="15" customHeight="1">
      <c r="R47041"/>
      <c r="S47041"/>
    </row>
    <row r="47042" spans="18:19" ht="15" customHeight="1">
      <c r="R47042"/>
      <c r="S47042"/>
    </row>
    <row r="47043" spans="18:19" ht="15" customHeight="1">
      <c r="R47043"/>
      <c r="S47043"/>
    </row>
    <row r="47044" spans="18:19" ht="15" customHeight="1">
      <c r="R47044"/>
      <c r="S47044"/>
    </row>
    <row r="47045" spans="18:19" ht="15" customHeight="1">
      <c r="R47045"/>
      <c r="S47045"/>
    </row>
    <row r="47046" spans="18:19" ht="15" customHeight="1">
      <c r="R47046"/>
      <c r="S47046"/>
    </row>
    <row r="47047" spans="18:19" ht="15" customHeight="1">
      <c r="R47047"/>
      <c r="S47047"/>
    </row>
    <row r="47048" spans="18:19" ht="15" customHeight="1">
      <c r="R47048"/>
      <c r="S47048"/>
    </row>
    <row r="47049" spans="18:19" ht="15" customHeight="1">
      <c r="R47049"/>
      <c r="S47049"/>
    </row>
    <row r="47050" spans="18:19" ht="15" customHeight="1">
      <c r="R47050"/>
      <c r="S47050"/>
    </row>
    <row r="47051" spans="18:19" ht="15" customHeight="1">
      <c r="R47051"/>
      <c r="S47051"/>
    </row>
    <row r="47052" spans="18:19" ht="15" customHeight="1">
      <c r="R47052"/>
      <c r="S47052"/>
    </row>
    <row r="47053" spans="18:19" ht="15" customHeight="1">
      <c r="R47053"/>
      <c r="S47053"/>
    </row>
    <row r="47054" spans="18:19" ht="15" customHeight="1">
      <c r="R47054"/>
      <c r="S47054"/>
    </row>
    <row r="47055" spans="18:19" ht="15" customHeight="1">
      <c r="R47055"/>
      <c r="S47055"/>
    </row>
    <row r="47056" spans="18:19" ht="15" customHeight="1">
      <c r="R47056"/>
      <c r="S47056"/>
    </row>
    <row r="47057" spans="18:19" ht="15" customHeight="1">
      <c r="R47057"/>
      <c r="S47057"/>
    </row>
    <row r="47058" spans="18:19" ht="15" customHeight="1">
      <c r="R47058"/>
      <c r="S47058"/>
    </row>
    <row r="47059" spans="18:19" ht="15" customHeight="1">
      <c r="R47059"/>
      <c r="S47059"/>
    </row>
    <row r="47060" spans="18:19" ht="15" customHeight="1">
      <c r="R47060"/>
      <c r="S47060"/>
    </row>
    <row r="47061" spans="18:19" ht="15" customHeight="1">
      <c r="R47061"/>
      <c r="S47061"/>
    </row>
    <row r="47062" spans="18:19" ht="15" customHeight="1">
      <c r="R47062"/>
      <c r="S47062"/>
    </row>
    <row r="47063" spans="18:19" ht="15" customHeight="1">
      <c r="R47063"/>
      <c r="S47063"/>
    </row>
    <row r="47064" spans="18:19" ht="15" customHeight="1">
      <c r="R47064"/>
      <c r="S47064"/>
    </row>
    <row r="47065" spans="18:19" ht="15" customHeight="1">
      <c r="R47065"/>
      <c r="S47065"/>
    </row>
    <row r="47066" spans="18:19" ht="15" customHeight="1">
      <c r="R47066"/>
      <c r="S47066"/>
    </row>
    <row r="47067" spans="18:19" ht="15" customHeight="1">
      <c r="R47067"/>
      <c r="S47067"/>
    </row>
    <row r="47068" spans="18:19" ht="15" customHeight="1">
      <c r="R47068"/>
      <c r="S47068"/>
    </row>
    <row r="47069" spans="18:19" ht="15" customHeight="1">
      <c r="R47069"/>
      <c r="S47069"/>
    </row>
    <row r="47070" spans="18:19" ht="15" customHeight="1">
      <c r="R47070"/>
      <c r="S47070"/>
    </row>
    <row r="47071" spans="18:19" ht="15" customHeight="1">
      <c r="R47071"/>
      <c r="S47071"/>
    </row>
    <row r="47072" spans="18:19" ht="15" customHeight="1">
      <c r="R47072"/>
      <c r="S47072"/>
    </row>
    <row r="47073" spans="18:19" ht="15" customHeight="1">
      <c r="R47073"/>
      <c r="S47073"/>
    </row>
    <row r="47074" spans="18:19" ht="15" customHeight="1">
      <c r="R47074"/>
      <c r="S47074"/>
    </row>
    <row r="47075" spans="18:19" ht="15" customHeight="1">
      <c r="R47075"/>
      <c r="S47075"/>
    </row>
    <row r="47076" spans="18:19" ht="15" customHeight="1">
      <c r="R47076"/>
      <c r="S47076"/>
    </row>
    <row r="47077" spans="18:19" ht="15" customHeight="1">
      <c r="R47077"/>
      <c r="S47077"/>
    </row>
    <row r="47078" spans="18:19" ht="15" customHeight="1">
      <c r="R47078"/>
      <c r="S47078"/>
    </row>
    <row r="47079" spans="18:19" ht="15" customHeight="1">
      <c r="R47079"/>
      <c r="S47079"/>
    </row>
    <row r="47080" spans="18:19" ht="15" customHeight="1">
      <c r="R47080"/>
      <c r="S47080"/>
    </row>
    <row r="47081" spans="18:19" ht="15" customHeight="1">
      <c r="R47081"/>
      <c r="S47081"/>
    </row>
    <row r="47082" spans="18:19" ht="15" customHeight="1">
      <c r="R47082"/>
      <c r="S47082"/>
    </row>
    <row r="47083" spans="18:19" ht="15" customHeight="1">
      <c r="R47083"/>
      <c r="S47083"/>
    </row>
    <row r="47084" spans="18:19" ht="15" customHeight="1">
      <c r="R47084"/>
      <c r="S47084"/>
    </row>
    <row r="47085" spans="18:19" ht="15" customHeight="1">
      <c r="R47085"/>
      <c r="S47085"/>
    </row>
    <row r="47086" spans="18:19" ht="15" customHeight="1">
      <c r="R47086"/>
      <c r="S47086"/>
    </row>
    <row r="47087" spans="18:19" ht="15" customHeight="1">
      <c r="R47087"/>
      <c r="S47087"/>
    </row>
    <row r="47088" spans="18:19" ht="15" customHeight="1">
      <c r="R47088"/>
      <c r="S47088"/>
    </row>
    <row r="47089" spans="18:19" ht="15" customHeight="1">
      <c r="R47089"/>
      <c r="S47089"/>
    </row>
    <row r="47090" spans="18:19" ht="15" customHeight="1">
      <c r="R47090"/>
      <c r="S47090"/>
    </row>
    <row r="47091" spans="18:19" ht="15" customHeight="1">
      <c r="R47091"/>
      <c r="S47091"/>
    </row>
    <row r="47092" spans="18:19" ht="15" customHeight="1">
      <c r="R47092"/>
      <c r="S47092"/>
    </row>
    <row r="47093" spans="18:19" ht="15" customHeight="1">
      <c r="R47093"/>
      <c r="S47093"/>
    </row>
    <row r="47094" spans="18:19" ht="15" customHeight="1">
      <c r="R47094"/>
      <c r="S47094"/>
    </row>
    <row r="47095" spans="18:19" ht="15" customHeight="1">
      <c r="R47095"/>
      <c r="S47095"/>
    </row>
    <row r="47096" spans="18:19" ht="15" customHeight="1">
      <c r="R47096"/>
      <c r="S47096"/>
    </row>
    <row r="47097" spans="18:19" ht="15" customHeight="1">
      <c r="R47097"/>
      <c r="S47097"/>
    </row>
    <row r="47098" spans="18:19" ht="15" customHeight="1">
      <c r="R47098"/>
      <c r="S47098"/>
    </row>
    <row r="47099" spans="18:19" ht="15" customHeight="1">
      <c r="R47099"/>
      <c r="S47099"/>
    </row>
    <row r="47100" spans="18:19" ht="15" customHeight="1">
      <c r="R47100"/>
      <c r="S47100"/>
    </row>
    <row r="47101" spans="18:19" ht="15" customHeight="1">
      <c r="R47101"/>
      <c r="S47101"/>
    </row>
    <row r="47102" spans="18:19" ht="15" customHeight="1">
      <c r="R47102"/>
      <c r="S47102"/>
    </row>
    <row r="47103" spans="18:19" ht="15" customHeight="1">
      <c r="R47103"/>
      <c r="S47103"/>
    </row>
    <row r="47104" spans="18:19" ht="15" customHeight="1">
      <c r="R47104"/>
      <c r="S47104"/>
    </row>
    <row r="47105" spans="18:19" ht="15" customHeight="1">
      <c r="R47105"/>
      <c r="S47105"/>
    </row>
    <row r="47106" spans="18:19" ht="15" customHeight="1">
      <c r="R47106"/>
      <c r="S47106"/>
    </row>
    <row r="47107" spans="18:19" ht="15" customHeight="1">
      <c r="R47107"/>
      <c r="S47107"/>
    </row>
    <row r="47108" spans="18:19" ht="15" customHeight="1">
      <c r="R47108"/>
      <c r="S47108"/>
    </row>
    <row r="47109" spans="18:19" ht="15" customHeight="1">
      <c r="R47109"/>
      <c r="S47109"/>
    </row>
    <row r="47110" spans="18:19" ht="15" customHeight="1">
      <c r="R47110"/>
      <c r="S47110"/>
    </row>
    <row r="47111" spans="18:19" ht="15" customHeight="1">
      <c r="R47111"/>
      <c r="S47111"/>
    </row>
    <row r="47112" spans="18:19" ht="15" customHeight="1">
      <c r="R47112"/>
      <c r="S47112"/>
    </row>
    <row r="47113" spans="18:19" ht="15" customHeight="1">
      <c r="R47113"/>
      <c r="S47113"/>
    </row>
    <row r="47114" spans="18:19" ht="15" customHeight="1">
      <c r="R47114"/>
      <c r="S47114"/>
    </row>
    <row r="47115" spans="18:19" ht="15" customHeight="1">
      <c r="R47115"/>
      <c r="S47115"/>
    </row>
    <row r="47116" spans="18:19" ht="15" customHeight="1">
      <c r="R47116"/>
      <c r="S47116"/>
    </row>
    <row r="47117" spans="18:19" ht="15" customHeight="1">
      <c r="R47117"/>
      <c r="S47117"/>
    </row>
    <row r="47118" spans="18:19" ht="15" customHeight="1">
      <c r="R47118"/>
      <c r="S47118"/>
    </row>
    <row r="47119" spans="18:19" ht="15" customHeight="1">
      <c r="R47119"/>
      <c r="S47119"/>
    </row>
    <row r="47120" spans="18:19" ht="15" customHeight="1">
      <c r="R47120"/>
      <c r="S47120"/>
    </row>
    <row r="47121" spans="18:19" ht="15" customHeight="1">
      <c r="R47121"/>
      <c r="S47121"/>
    </row>
    <row r="47122" spans="18:19" ht="15" customHeight="1">
      <c r="R47122"/>
      <c r="S47122"/>
    </row>
    <row r="47123" spans="18:19" ht="15" customHeight="1">
      <c r="R47123"/>
      <c r="S47123"/>
    </row>
    <row r="47124" spans="18:19" ht="15" customHeight="1">
      <c r="R47124"/>
      <c r="S47124"/>
    </row>
    <row r="47125" spans="18:19" ht="15" customHeight="1">
      <c r="R47125"/>
      <c r="S47125"/>
    </row>
    <row r="47126" spans="18:19" ht="15" customHeight="1">
      <c r="R47126"/>
      <c r="S47126"/>
    </row>
    <row r="47127" spans="18:19" ht="15" customHeight="1">
      <c r="R47127"/>
      <c r="S47127"/>
    </row>
    <row r="47128" spans="18:19" ht="15" customHeight="1">
      <c r="R47128"/>
      <c r="S47128"/>
    </row>
    <row r="47129" spans="18:19" ht="15" customHeight="1">
      <c r="R47129"/>
      <c r="S47129"/>
    </row>
    <row r="47130" spans="18:19" ht="15" customHeight="1">
      <c r="R47130"/>
      <c r="S47130"/>
    </row>
    <row r="47131" spans="18:19" ht="15" customHeight="1">
      <c r="R47131"/>
      <c r="S47131"/>
    </row>
    <row r="47132" spans="18:19" ht="15" customHeight="1">
      <c r="R47132"/>
      <c r="S47132"/>
    </row>
    <row r="47133" spans="18:19" ht="15" customHeight="1">
      <c r="R47133"/>
      <c r="S47133"/>
    </row>
    <row r="47134" spans="18:19" ht="15" customHeight="1">
      <c r="R47134"/>
      <c r="S47134"/>
    </row>
    <row r="47135" spans="18:19" ht="15" customHeight="1">
      <c r="R47135"/>
      <c r="S47135"/>
    </row>
    <row r="47136" spans="18:19" ht="15" customHeight="1">
      <c r="R47136"/>
      <c r="S47136"/>
    </row>
    <row r="47137" spans="18:19" ht="15" customHeight="1">
      <c r="R47137"/>
      <c r="S47137"/>
    </row>
    <row r="47138" spans="18:19" ht="15" customHeight="1">
      <c r="R47138"/>
      <c r="S47138"/>
    </row>
    <row r="47139" spans="18:19" ht="15" customHeight="1">
      <c r="R47139"/>
      <c r="S47139"/>
    </row>
    <row r="47140" spans="18:19" ht="15" customHeight="1">
      <c r="R47140"/>
      <c r="S47140"/>
    </row>
    <row r="47141" spans="18:19" ht="15" customHeight="1">
      <c r="R47141"/>
      <c r="S47141"/>
    </row>
    <row r="47142" spans="18:19" ht="15" customHeight="1">
      <c r="R47142"/>
      <c r="S47142"/>
    </row>
    <row r="47143" spans="18:19" ht="15" customHeight="1">
      <c r="R47143"/>
      <c r="S47143"/>
    </row>
    <row r="47144" spans="18:19" ht="15" customHeight="1">
      <c r="R47144"/>
      <c r="S47144"/>
    </row>
    <row r="47145" spans="18:19" ht="15" customHeight="1">
      <c r="R47145"/>
      <c r="S47145"/>
    </row>
    <row r="47146" spans="18:19" ht="15" customHeight="1">
      <c r="R47146"/>
      <c r="S47146"/>
    </row>
    <row r="47147" spans="18:19" ht="15" customHeight="1">
      <c r="R47147"/>
      <c r="S47147"/>
    </row>
    <row r="47148" spans="18:19" ht="15" customHeight="1">
      <c r="R47148"/>
      <c r="S47148"/>
    </row>
    <row r="47149" spans="18:19" ht="15" customHeight="1">
      <c r="R47149"/>
      <c r="S47149"/>
    </row>
    <row r="47150" spans="18:19" ht="15" customHeight="1">
      <c r="R47150"/>
      <c r="S47150"/>
    </row>
    <row r="47151" spans="18:19" ht="15" customHeight="1">
      <c r="R47151"/>
      <c r="S47151"/>
    </row>
    <row r="47152" spans="18:19" ht="15" customHeight="1">
      <c r="R47152"/>
      <c r="S47152"/>
    </row>
    <row r="47153" spans="18:19" ht="15" customHeight="1">
      <c r="R47153"/>
      <c r="S47153"/>
    </row>
    <row r="47154" spans="18:19" ht="15" customHeight="1">
      <c r="R47154"/>
      <c r="S47154"/>
    </row>
    <row r="47155" spans="18:19" ht="15" customHeight="1">
      <c r="R47155"/>
      <c r="S47155"/>
    </row>
    <row r="47156" spans="18:19" ht="15" customHeight="1">
      <c r="R47156"/>
      <c r="S47156"/>
    </row>
    <row r="47157" spans="18:19" ht="15" customHeight="1">
      <c r="R47157"/>
      <c r="S47157"/>
    </row>
    <row r="47158" spans="18:19" ht="15" customHeight="1">
      <c r="R47158"/>
      <c r="S47158"/>
    </row>
    <row r="47159" spans="18:19" ht="15" customHeight="1">
      <c r="R47159"/>
      <c r="S47159"/>
    </row>
    <row r="47160" spans="18:19" ht="15" customHeight="1">
      <c r="R47160"/>
      <c r="S47160"/>
    </row>
    <row r="47161" spans="18:19" ht="15" customHeight="1">
      <c r="R47161"/>
      <c r="S47161"/>
    </row>
    <row r="47162" spans="18:19" ht="15" customHeight="1">
      <c r="R47162"/>
      <c r="S47162"/>
    </row>
    <row r="47163" spans="18:19" ht="15" customHeight="1">
      <c r="R47163"/>
      <c r="S47163"/>
    </row>
    <row r="47164" spans="18:19" ht="15" customHeight="1">
      <c r="R47164"/>
      <c r="S47164"/>
    </row>
    <row r="47165" spans="18:19" ht="15" customHeight="1">
      <c r="R47165"/>
      <c r="S47165"/>
    </row>
    <row r="47166" spans="18:19" ht="15" customHeight="1">
      <c r="R47166"/>
      <c r="S47166"/>
    </row>
    <row r="47167" spans="18:19" ht="15" customHeight="1">
      <c r="R47167"/>
      <c r="S47167"/>
    </row>
    <row r="47168" spans="18:19" ht="15" customHeight="1">
      <c r="R47168"/>
      <c r="S47168"/>
    </row>
    <row r="47169" spans="18:19" ht="15" customHeight="1">
      <c r="R47169"/>
      <c r="S47169"/>
    </row>
    <row r="47170" spans="18:19" ht="15" customHeight="1">
      <c r="R47170"/>
      <c r="S47170"/>
    </row>
    <row r="47171" spans="18:19" ht="15" customHeight="1">
      <c r="R47171"/>
      <c r="S47171"/>
    </row>
    <row r="47172" spans="18:19" ht="15" customHeight="1">
      <c r="R47172"/>
      <c r="S47172"/>
    </row>
    <row r="47173" spans="18:19" ht="15" customHeight="1">
      <c r="R47173"/>
      <c r="S47173"/>
    </row>
    <row r="47174" spans="18:19" ht="15" customHeight="1">
      <c r="R47174"/>
      <c r="S47174"/>
    </row>
    <row r="47175" spans="18:19" ht="15" customHeight="1">
      <c r="R47175"/>
      <c r="S47175"/>
    </row>
    <row r="47176" spans="18:19" ht="15" customHeight="1">
      <c r="R47176"/>
      <c r="S47176"/>
    </row>
    <row r="47177" spans="18:19" ht="15" customHeight="1">
      <c r="R47177"/>
      <c r="S47177"/>
    </row>
    <row r="47178" spans="18:19" ht="15" customHeight="1">
      <c r="R47178"/>
      <c r="S47178"/>
    </row>
    <row r="47179" spans="18:19" ht="15" customHeight="1">
      <c r="R47179"/>
      <c r="S47179"/>
    </row>
    <row r="47180" spans="18:19" ht="15" customHeight="1">
      <c r="R47180"/>
      <c r="S47180"/>
    </row>
    <row r="47181" spans="18:19" ht="15" customHeight="1">
      <c r="R47181"/>
      <c r="S47181"/>
    </row>
    <row r="47182" spans="18:19" ht="15" customHeight="1">
      <c r="R47182"/>
      <c r="S47182"/>
    </row>
    <row r="47183" spans="18:19" ht="15" customHeight="1">
      <c r="R47183"/>
      <c r="S47183"/>
    </row>
    <row r="47184" spans="18:19" ht="15" customHeight="1">
      <c r="R47184"/>
      <c r="S47184"/>
    </row>
    <row r="47185" spans="18:19" ht="15" customHeight="1">
      <c r="R47185"/>
      <c r="S47185"/>
    </row>
    <row r="47186" spans="18:19" ht="15" customHeight="1">
      <c r="R47186"/>
      <c r="S47186"/>
    </row>
    <row r="47187" spans="18:19" ht="15" customHeight="1">
      <c r="R47187"/>
      <c r="S47187"/>
    </row>
    <row r="47188" spans="18:19" ht="15" customHeight="1">
      <c r="R47188"/>
      <c r="S47188"/>
    </row>
    <row r="47189" spans="18:19" ht="15" customHeight="1">
      <c r="R47189"/>
      <c r="S47189"/>
    </row>
    <row r="47190" spans="18:19" ht="15" customHeight="1">
      <c r="R47190"/>
      <c r="S47190"/>
    </row>
    <row r="47191" spans="18:19" ht="15" customHeight="1">
      <c r="R47191"/>
      <c r="S47191"/>
    </row>
    <row r="47192" spans="18:19" ht="15" customHeight="1">
      <c r="R47192"/>
      <c r="S47192"/>
    </row>
    <row r="47193" spans="18:19" ht="15" customHeight="1">
      <c r="R47193"/>
      <c r="S47193"/>
    </row>
    <row r="47194" spans="18:19" ht="15" customHeight="1">
      <c r="R47194"/>
      <c r="S47194"/>
    </row>
    <row r="47195" spans="18:19" ht="15" customHeight="1">
      <c r="R47195"/>
      <c r="S47195"/>
    </row>
    <row r="47196" spans="18:19" ht="15" customHeight="1">
      <c r="R47196"/>
      <c r="S47196"/>
    </row>
    <row r="47197" spans="18:19" ht="15" customHeight="1">
      <c r="R47197"/>
      <c r="S47197"/>
    </row>
    <row r="47198" spans="18:19" ht="15" customHeight="1">
      <c r="R47198"/>
      <c r="S47198"/>
    </row>
    <row r="47199" spans="18:19" ht="15" customHeight="1">
      <c r="R47199"/>
      <c r="S47199"/>
    </row>
    <row r="47200" spans="18:19" ht="15" customHeight="1">
      <c r="R47200"/>
      <c r="S47200"/>
    </row>
    <row r="47201" spans="18:19" ht="15" customHeight="1">
      <c r="R47201"/>
      <c r="S47201"/>
    </row>
    <row r="47202" spans="18:19" ht="15" customHeight="1">
      <c r="R47202"/>
      <c r="S47202"/>
    </row>
    <row r="47203" spans="18:19" ht="15" customHeight="1">
      <c r="R47203"/>
      <c r="S47203"/>
    </row>
    <row r="47204" spans="18:19" ht="15" customHeight="1">
      <c r="R47204"/>
      <c r="S47204"/>
    </row>
    <row r="47205" spans="18:19" ht="15" customHeight="1">
      <c r="R47205"/>
      <c r="S47205"/>
    </row>
    <row r="47206" spans="18:19" ht="15" customHeight="1">
      <c r="R47206"/>
      <c r="S47206"/>
    </row>
    <row r="47207" spans="18:19" ht="15" customHeight="1">
      <c r="R47207"/>
      <c r="S47207"/>
    </row>
    <row r="47208" spans="18:19" ht="15" customHeight="1">
      <c r="R47208"/>
      <c r="S47208"/>
    </row>
    <row r="47209" spans="18:19" ht="15" customHeight="1">
      <c r="R47209"/>
      <c r="S47209"/>
    </row>
    <row r="47210" spans="18:19" ht="15" customHeight="1">
      <c r="R47210"/>
      <c r="S47210"/>
    </row>
    <row r="47211" spans="18:19" ht="15" customHeight="1">
      <c r="R47211"/>
      <c r="S47211"/>
    </row>
    <row r="47212" spans="18:19" ht="15" customHeight="1">
      <c r="R47212"/>
      <c r="S47212"/>
    </row>
    <row r="47213" spans="18:19" ht="15" customHeight="1">
      <c r="R47213"/>
      <c r="S47213"/>
    </row>
    <row r="47214" spans="18:19" ht="15" customHeight="1">
      <c r="R47214"/>
      <c r="S47214"/>
    </row>
    <row r="47215" spans="18:19" ht="15" customHeight="1">
      <c r="R47215"/>
      <c r="S47215"/>
    </row>
    <row r="47216" spans="18:19" ht="15" customHeight="1">
      <c r="R47216"/>
      <c r="S47216"/>
    </row>
    <row r="47217" spans="18:19" ht="15" customHeight="1">
      <c r="R47217"/>
      <c r="S47217"/>
    </row>
    <row r="47218" spans="18:19" ht="15" customHeight="1">
      <c r="R47218"/>
      <c r="S47218"/>
    </row>
    <row r="47219" spans="18:19" ht="15" customHeight="1">
      <c r="R47219"/>
      <c r="S47219"/>
    </row>
    <row r="47220" spans="18:19" ht="15" customHeight="1">
      <c r="R47220"/>
      <c r="S47220"/>
    </row>
    <row r="47221" spans="18:19" ht="15" customHeight="1">
      <c r="R47221"/>
      <c r="S47221"/>
    </row>
    <row r="47222" spans="18:19" ht="15" customHeight="1">
      <c r="R47222"/>
      <c r="S47222"/>
    </row>
    <row r="47223" spans="18:19" ht="15" customHeight="1">
      <c r="R47223"/>
      <c r="S47223"/>
    </row>
    <row r="47224" spans="18:19" ht="15" customHeight="1">
      <c r="R47224"/>
      <c r="S47224"/>
    </row>
    <row r="47225" spans="18:19" ht="15" customHeight="1">
      <c r="R47225"/>
      <c r="S47225"/>
    </row>
    <row r="47226" spans="18:19" ht="15" customHeight="1">
      <c r="R47226"/>
      <c r="S47226"/>
    </row>
    <row r="47227" spans="18:19" ht="15" customHeight="1">
      <c r="R47227"/>
      <c r="S47227"/>
    </row>
    <row r="47228" spans="18:19" ht="15" customHeight="1">
      <c r="R47228"/>
      <c r="S47228"/>
    </row>
    <row r="47229" spans="18:19" ht="15" customHeight="1">
      <c r="R47229"/>
      <c r="S47229"/>
    </row>
    <row r="47230" spans="18:19" ht="15" customHeight="1">
      <c r="R47230"/>
      <c r="S47230"/>
    </row>
    <row r="47231" spans="18:19" ht="15" customHeight="1">
      <c r="R47231"/>
      <c r="S47231"/>
    </row>
    <row r="47232" spans="18:19" ht="15" customHeight="1">
      <c r="R47232"/>
      <c r="S47232"/>
    </row>
    <row r="47233" spans="18:19" ht="15" customHeight="1">
      <c r="R47233"/>
      <c r="S47233"/>
    </row>
    <row r="47234" spans="18:19" ht="15" customHeight="1">
      <c r="R47234"/>
      <c r="S47234"/>
    </row>
    <row r="47235" spans="18:19" ht="15" customHeight="1">
      <c r="R47235"/>
      <c r="S47235"/>
    </row>
    <row r="47236" spans="18:19" ht="15" customHeight="1">
      <c r="R47236"/>
      <c r="S47236"/>
    </row>
    <row r="47237" spans="18:19" ht="15" customHeight="1">
      <c r="R47237"/>
      <c r="S47237"/>
    </row>
    <row r="47238" spans="18:19" ht="15" customHeight="1">
      <c r="R47238"/>
      <c r="S47238"/>
    </row>
    <row r="47239" spans="18:19" ht="15" customHeight="1">
      <c r="R47239"/>
      <c r="S47239"/>
    </row>
    <row r="47240" spans="18:19" ht="15" customHeight="1">
      <c r="R47240"/>
      <c r="S47240"/>
    </row>
    <row r="47241" spans="18:19" ht="15" customHeight="1">
      <c r="R47241"/>
      <c r="S47241"/>
    </row>
    <row r="47242" spans="18:19" ht="15" customHeight="1">
      <c r="R47242"/>
      <c r="S47242"/>
    </row>
    <row r="47243" spans="18:19" ht="15" customHeight="1">
      <c r="R47243"/>
      <c r="S47243"/>
    </row>
    <row r="47244" spans="18:19" ht="15" customHeight="1">
      <c r="R47244"/>
      <c r="S47244"/>
    </row>
    <row r="47245" spans="18:19" ht="15" customHeight="1">
      <c r="R47245"/>
      <c r="S47245"/>
    </row>
    <row r="47246" spans="18:19" ht="15" customHeight="1">
      <c r="R47246"/>
      <c r="S47246"/>
    </row>
    <row r="47247" spans="18:19" ht="15" customHeight="1">
      <c r="R47247"/>
      <c r="S47247"/>
    </row>
    <row r="47248" spans="18:19" ht="15" customHeight="1">
      <c r="R47248"/>
      <c r="S47248"/>
    </row>
    <row r="47249" spans="18:19" ht="15" customHeight="1">
      <c r="R47249"/>
      <c r="S47249"/>
    </row>
    <row r="47250" spans="18:19" ht="15" customHeight="1">
      <c r="R47250"/>
      <c r="S47250"/>
    </row>
    <row r="47251" spans="18:19" ht="15" customHeight="1">
      <c r="R47251"/>
      <c r="S47251"/>
    </row>
    <row r="47252" spans="18:19" ht="15" customHeight="1">
      <c r="R47252"/>
      <c r="S47252"/>
    </row>
    <row r="47253" spans="18:19" ht="15" customHeight="1">
      <c r="R47253"/>
      <c r="S47253"/>
    </row>
    <row r="47254" spans="18:19" ht="15" customHeight="1">
      <c r="R47254"/>
      <c r="S47254"/>
    </row>
    <row r="47255" spans="18:19" ht="15" customHeight="1">
      <c r="R47255"/>
      <c r="S47255"/>
    </row>
    <row r="47256" spans="18:19" ht="15" customHeight="1">
      <c r="R47256"/>
      <c r="S47256"/>
    </row>
    <row r="47257" spans="18:19" ht="15" customHeight="1">
      <c r="R47257"/>
      <c r="S47257"/>
    </row>
    <row r="47258" spans="18:19" ht="15" customHeight="1">
      <c r="R47258"/>
      <c r="S47258"/>
    </row>
    <row r="47259" spans="18:19" ht="15" customHeight="1">
      <c r="R47259"/>
      <c r="S47259"/>
    </row>
    <row r="47260" spans="18:19" ht="15" customHeight="1">
      <c r="R47260"/>
      <c r="S47260"/>
    </row>
    <row r="47261" spans="18:19" ht="15" customHeight="1">
      <c r="R47261"/>
      <c r="S47261"/>
    </row>
    <row r="47262" spans="18:19" ht="15" customHeight="1">
      <c r="R47262"/>
      <c r="S47262"/>
    </row>
    <row r="47263" spans="18:19" ht="15" customHeight="1">
      <c r="R47263"/>
      <c r="S47263"/>
    </row>
    <row r="47264" spans="18:19" ht="15" customHeight="1">
      <c r="R47264"/>
      <c r="S47264"/>
    </row>
    <row r="47265" spans="18:19" ht="15" customHeight="1">
      <c r="R47265"/>
      <c r="S47265"/>
    </row>
    <row r="47266" spans="18:19" ht="15" customHeight="1">
      <c r="R47266"/>
      <c r="S47266"/>
    </row>
    <row r="47267" spans="18:19" ht="15" customHeight="1">
      <c r="R47267"/>
      <c r="S47267"/>
    </row>
    <row r="47268" spans="18:19" ht="15" customHeight="1">
      <c r="R47268"/>
      <c r="S47268"/>
    </row>
    <row r="47269" spans="18:19" ht="15" customHeight="1">
      <c r="R47269"/>
      <c r="S47269"/>
    </row>
    <row r="47270" spans="18:19" ht="15" customHeight="1">
      <c r="R47270"/>
      <c r="S47270"/>
    </row>
    <row r="47271" spans="18:19" ht="15" customHeight="1">
      <c r="R47271"/>
      <c r="S47271"/>
    </row>
    <row r="47272" spans="18:19" ht="15" customHeight="1">
      <c r="R47272"/>
      <c r="S47272"/>
    </row>
    <row r="47273" spans="18:19" ht="15" customHeight="1">
      <c r="R47273"/>
      <c r="S47273"/>
    </row>
    <row r="47274" spans="18:19" ht="15" customHeight="1">
      <c r="R47274"/>
      <c r="S47274"/>
    </row>
    <row r="47275" spans="18:19" ht="15" customHeight="1">
      <c r="R47275"/>
      <c r="S47275"/>
    </row>
    <row r="47276" spans="18:19" ht="15" customHeight="1">
      <c r="R47276"/>
      <c r="S47276"/>
    </row>
    <row r="47277" spans="18:19" ht="15" customHeight="1">
      <c r="R47277"/>
      <c r="S47277"/>
    </row>
    <row r="47278" spans="18:19" ht="15" customHeight="1">
      <c r="R47278"/>
      <c r="S47278"/>
    </row>
    <row r="47279" spans="18:19" ht="15" customHeight="1">
      <c r="R47279"/>
      <c r="S47279"/>
    </row>
    <row r="47280" spans="18:19" ht="15" customHeight="1">
      <c r="R47280"/>
      <c r="S47280"/>
    </row>
    <row r="47281" spans="18:19" ht="15" customHeight="1">
      <c r="R47281"/>
      <c r="S47281"/>
    </row>
    <row r="47282" spans="18:19" ht="15" customHeight="1">
      <c r="R47282"/>
      <c r="S47282"/>
    </row>
    <row r="47283" spans="18:19" ht="15" customHeight="1">
      <c r="R47283"/>
      <c r="S47283"/>
    </row>
    <row r="47284" spans="18:19" ht="15" customHeight="1">
      <c r="R47284"/>
      <c r="S47284"/>
    </row>
    <row r="47285" spans="18:19" ht="15" customHeight="1">
      <c r="R47285"/>
      <c r="S47285"/>
    </row>
    <row r="47286" spans="18:19" ht="15" customHeight="1">
      <c r="R47286"/>
      <c r="S47286"/>
    </row>
    <row r="47287" spans="18:19" ht="15" customHeight="1">
      <c r="R47287"/>
      <c r="S47287"/>
    </row>
    <row r="47288" spans="18:19" ht="15" customHeight="1">
      <c r="R47288"/>
      <c r="S47288"/>
    </row>
    <row r="47289" spans="18:19" ht="15" customHeight="1">
      <c r="R47289"/>
      <c r="S47289"/>
    </row>
    <row r="47290" spans="18:19" ht="15" customHeight="1">
      <c r="R47290"/>
      <c r="S47290"/>
    </row>
    <row r="47291" spans="18:19" ht="15" customHeight="1">
      <c r="R47291"/>
      <c r="S47291"/>
    </row>
    <row r="47292" spans="18:19" ht="15" customHeight="1">
      <c r="R47292"/>
      <c r="S47292"/>
    </row>
    <row r="47293" spans="18:19" ht="15" customHeight="1">
      <c r="R47293"/>
      <c r="S47293"/>
    </row>
    <row r="47294" spans="18:19" ht="15" customHeight="1">
      <c r="R47294"/>
      <c r="S47294"/>
    </row>
    <row r="47295" spans="18:19" ht="15" customHeight="1">
      <c r="R47295"/>
      <c r="S47295"/>
    </row>
    <row r="47296" spans="18:19" ht="15" customHeight="1">
      <c r="R47296"/>
      <c r="S47296"/>
    </row>
    <row r="47297" spans="18:19" ht="15" customHeight="1">
      <c r="R47297"/>
      <c r="S47297"/>
    </row>
    <row r="47298" spans="18:19" ht="15" customHeight="1">
      <c r="R47298"/>
      <c r="S47298"/>
    </row>
    <row r="47299" spans="18:19" ht="15" customHeight="1">
      <c r="R47299"/>
      <c r="S47299"/>
    </row>
    <row r="47300" spans="18:19" ht="15" customHeight="1">
      <c r="R47300"/>
      <c r="S47300"/>
    </row>
    <row r="47301" spans="18:19" ht="15" customHeight="1">
      <c r="R47301"/>
      <c r="S47301"/>
    </row>
    <row r="47302" spans="18:19" ht="15" customHeight="1">
      <c r="R47302"/>
      <c r="S47302"/>
    </row>
    <row r="47303" spans="18:19" ht="15" customHeight="1">
      <c r="R47303"/>
      <c r="S47303"/>
    </row>
    <row r="47304" spans="18:19" ht="15" customHeight="1">
      <c r="R47304"/>
      <c r="S47304"/>
    </row>
    <row r="47305" spans="18:19" ht="15" customHeight="1">
      <c r="R47305"/>
      <c r="S47305"/>
    </row>
    <row r="47306" spans="18:19" ht="15" customHeight="1">
      <c r="R47306"/>
      <c r="S47306"/>
    </row>
    <row r="47307" spans="18:19" ht="15" customHeight="1">
      <c r="R47307"/>
      <c r="S47307"/>
    </row>
    <row r="47308" spans="18:19" ht="15" customHeight="1">
      <c r="R47308"/>
      <c r="S47308"/>
    </row>
    <row r="47309" spans="18:19" ht="15" customHeight="1">
      <c r="R47309"/>
      <c r="S47309"/>
    </row>
    <row r="47310" spans="18:19" ht="15" customHeight="1">
      <c r="R47310"/>
      <c r="S47310"/>
    </row>
    <row r="47311" spans="18:19" ht="15" customHeight="1">
      <c r="R47311"/>
      <c r="S47311"/>
    </row>
    <row r="47312" spans="18:19" ht="15" customHeight="1">
      <c r="R47312"/>
      <c r="S47312"/>
    </row>
    <row r="47313" spans="18:19" ht="15" customHeight="1">
      <c r="R47313"/>
      <c r="S47313"/>
    </row>
    <row r="47314" spans="18:19" ht="15" customHeight="1">
      <c r="R47314"/>
      <c r="S47314"/>
    </row>
    <row r="47315" spans="18:19" ht="15" customHeight="1">
      <c r="R47315"/>
      <c r="S47315"/>
    </row>
    <row r="47316" spans="18:19" ht="15" customHeight="1">
      <c r="R47316"/>
      <c r="S47316"/>
    </row>
    <row r="47317" spans="18:19" ht="15" customHeight="1">
      <c r="R47317"/>
      <c r="S47317"/>
    </row>
    <row r="47318" spans="18:19" ht="15" customHeight="1">
      <c r="R47318"/>
      <c r="S47318"/>
    </row>
    <row r="47319" spans="18:19" ht="15" customHeight="1">
      <c r="R47319"/>
      <c r="S47319"/>
    </row>
    <row r="47320" spans="18:19" ht="15" customHeight="1">
      <c r="R47320"/>
      <c r="S47320"/>
    </row>
    <row r="47321" spans="18:19" ht="15" customHeight="1">
      <c r="R47321"/>
      <c r="S47321"/>
    </row>
    <row r="47322" spans="18:19" ht="15" customHeight="1">
      <c r="R47322"/>
      <c r="S47322"/>
    </row>
    <row r="47323" spans="18:19" ht="15" customHeight="1">
      <c r="R47323"/>
      <c r="S47323"/>
    </row>
    <row r="47324" spans="18:19" ht="15" customHeight="1">
      <c r="R47324"/>
      <c r="S47324"/>
    </row>
    <row r="47325" spans="18:19" ht="15" customHeight="1">
      <c r="R47325"/>
      <c r="S47325"/>
    </row>
    <row r="47326" spans="18:19" ht="15" customHeight="1">
      <c r="R47326"/>
      <c r="S47326"/>
    </row>
    <row r="47327" spans="18:19" ht="15" customHeight="1">
      <c r="R47327"/>
      <c r="S47327"/>
    </row>
    <row r="47328" spans="18:19" ht="15" customHeight="1">
      <c r="R47328"/>
      <c r="S47328"/>
    </row>
    <row r="47329" spans="18:19" ht="15" customHeight="1">
      <c r="R47329"/>
      <c r="S47329"/>
    </row>
    <row r="47330" spans="18:19" ht="15" customHeight="1">
      <c r="R47330"/>
      <c r="S47330"/>
    </row>
    <row r="47331" spans="18:19" ht="15" customHeight="1">
      <c r="R47331"/>
      <c r="S47331"/>
    </row>
    <row r="47332" spans="18:19" ht="15" customHeight="1">
      <c r="R47332"/>
      <c r="S47332"/>
    </row>
    <row r="47333" spans="18:19" ht="15" customHeight="1">
      <c r="R47333"/>
      <c r="S47333"/>
    </row>
    <row r="47334" spans="18:19" ht="15" customHeight="1">
      <c r="R47334"/>
      <c r="S47334"/>
    </row>
    <row r="47335" spans="18:19" ht="15" customHeight="1">
      <c r="R47335"/>
      <c r="S47335"/>
    </row>
    <row r="47336" spans="18:19" ht="15" customHeight="1">
      <c r="R47336"/>
      <c r="S47336"/>
    </row>
    <row r="47337" spans="18:19" ht="15" customHeight="1">
      <c r="R47337"/>
      <c r="S47337"/>
    </row>
    <row r="47338" spans="18:19" ht="15" customHeight="1">
      <c r="R47338"/>
      <c r="S47338"/>
    </row>
    <row r="47339" spans="18:19" ht="15" customHeight="1">
      <c r="R47339"/>
      <c r="S47339"/>
    </row>
    <row r="47340" spans="18:19" ht="15" customHeight="1">
      <c r="R47340"/>
      <c r="S47340"/>
    </row>
    <row r="47341" spans="18:19" ht="15" customHeight="1">
      <c r="R47341"/>
      <c r="S47341"/>
    </row>
    <row r="47342" spans="18:19" ht="15" customHeight="1">
      <c r="R47342"/>
      <c r="S47342"/>
    </row>
    <row r="47343" spans="18:19" ht="15" customHeight="1">
      <c r="R47343"/>
      <c r="S47343"/>
    </row>
    <row r="47344" spans="18:19" ht="15" customHeight="1">
      <c r="R47344"/>
      <c r="S47344"/>
    </row>
    <row r="47345" spans="18:19" ht="15" customHeight="1">
      <c r="R47345"/>
      <c r="S47345"/>
    </row>
    <row r="47346" spans="18:19" ht="15" customHeight="1">
      <c r="R47346"/>
      <c r="S47346"/>
    </row>
    <row r="47347" spans="18:19" ht="15" customHeight="1">
      <c r="R47347"/>
      <c r="S47347"/>
    </row>
    <row r="47348" spans="18:19" ht="15" customHeight="1">
      <c r="R47348"/>
      <c r="S47348"/>
    </row>
    <row r="47349" spans="18:19" ht="15" customHeight="1">
      <c r="R47349"/>
      <c r="S47349"/>
    </row>
    <row r="47350" spans="18:19" ht="15" customHeight="1">
      <c r="R47350"/>
      <c r="S47350"/>
    </row>
    <row r="47351" spans="18:19" ht="15" customHeight="1">
      <c r="R47351"/>
      <c r="S47351"/>
    </row>
    <row r="47352" spans="18:19" ht="15" customHeight="1">
      <c r="R47352"/>
      <c r="S47352"/>
    </row>
    <row r="47353" spans="18:19" ht="15" customHeight="1">
      <c r="R47353"/>
      <c r="S47353"/>
    </row>
    <row r="47354" spans="18:19" ht="15" customHeight="1">
      <c r="R47354"/>
      <c r="S47354"/>
    </row>
    <row r="47355" spans="18:19" ht="15" customHeight="1">
      <c r="R47355"/>
      <c r="S47355"/>
    </row>
    <row r="47356" spans="18:19" ht="15" customHeight="1">
      <c r="R47356"/>
      <c r="S47356"/>
    </row>
    <row r="47357" spans="18:19" ht="15" customHeight="1">
      <c r="R47357"/>
      <c r="S47357"/>
    </row>
    <row r="47358" spans="18:19" ht="15" customHeight="1">
      <c r="R47358"/>
      <c r="S47358"/>
    </row>
    <row r="47359" spans="18:19" ht="15" customHeight="1">
      <c r="R47359"/>
      <c r="S47359"/>
    </row>
    <row r="47360" spans="18:19" ht="15" customHeight="1">
      <c r="R47360"/>
      <c r="S47360"/>
    </row>
    <row r="47361" spans="18:19" ht="15" customHeight="1">
      <c r="R47361"/>
      <c r="S47361"/>
    </row>
    <row r="47362" spans="18:19" ht="15" customHeight="1">
      <c r="R47362"/>
      <c r="S47362"/>
    </row>
    <row r="47363" spans="18:19" ht="15" customHeight="1">
      <c r="R47363"/>
      <c r="S47363"/>
    </row>
    <row r="47364" spans="18:19" ht="15" customHeight="1">
      <c r="R47364"/>
      <c r="S47364"/>
    </row>
    <row r="47365" spans="18:19" ht="15" customHeight="1">
      <c r="R47365"/>
      <c r="S47365"/>
    </row>
    <row r="47366" spans="18:19" ht="15" customHeight="1">
      <c r="R47366"/>
      <c r="S47366"/>
    </row>
    <row r="47367" spans="18:19" ht="15" customHeight="1">
      <c r="R47367"/>
      <c r="S47367"/>
    </row>
    <row r="47368" spans="18:19" ht="15" customHeight="1">
      <c r="R47368"/>
      <c r="S47368"/>
    </row>
    <row r="47369" spans="18:19" ht="15" customHeight="1">
      <c r="R47369"/>
      <c r="S47369"/>
    </row>
    <row r="47370" spans="18:19" ht="15" customHeight="1">
      <c r="R47370"/>
      <c r="S47370"/>
    </row>
    <row r="47371" spans="18:19" ht="15" customHeight="1">
      <c r="R47371"/>
      <c r="S47371"/>
    </row>
    <row r="47372" spans="18:19" ht="15" customHeight="1">
      <c r="R47372"/>
      <c r="S47372"/>
    </row>
    <row r="47373" spans="18:19" ht="15" customHeight="1">
      <c r="R47373"/>
      <c r="S47373"/>
    </row>
    <row r="47374" spans="18:19" ht="15" customHeight="1">
      <c r="R47374"/>
      <c r="S47374"/>
    </row>
    <row r="47375" spans="18:19" ht="15" customHeight="1">
      <c r="R47375"/>
      <c r="S47375"/>
    </row>
    <row r="47376" spans="18:19" ht="15" customHeight="1">
      <c r="R47376"/>
      <c r="S47376"/>
    </row>
    <row r="47377" spans="18:19" ht="15" customHeight="1">
      <c r="R47377"/>
      <c r="S47377"/>
    </row>
    <row r="47378" spans="18:19" ht="15" customHeight="1">
      <c r="R47378"/>
      <c r="S47378"/>
    </row>
    <row r="47379" spans="18:19" ht="15" customHeight="1">
      <c r="R47379"/>
      <c r="S47379"/>
    </row>
    <row r="47380" spans="18:19" ht="15" customHeight="1">
      <c r="R47380"/>
      <c r="S47380"/>
    </row>
    <row r="47381" spans="18:19" ht="15" customHeight="1">
      <c r="R47381"/>
      <c r="S47381"/>
    </row>
    <row r="47382" spans="18:19" ht="15" customHeight="1">
      <c r="R47382"/>
      <c r="S47382"/>
    </row>
    <row r="47383" spans="18:19" ht="15" customHeight="1">
      <c r="R47383"/>
      <c r="S47383"/>
    </row>
    <row r="47384" spans="18:19" ht="15" customHeight="1">
      <c r="R47384"/>
      <c r="S47384"/>
    </row>
    <row r="47385" spans="18:19" ht="15" customHeight="1">
      <c r="R47385"/>
      <c r="S47385"/>
    </row>
    <row r="47386" spans="18:19" ht="15" customHeight="1">
      <c r="R47386"/>
      <c r="S47386"/>
    </row>
    <row r="47387" spans="18:19" ht="15" customHeight="1">
      <c r="R47387"/>
      <c r="S47387"/>
    </row>
    <row r="47388" spans="18:19" ht="15" customHeight="1">
      <c r="R47388"/>
      <c r="S47388"/>
    </row>
    <row r="47389" spans="18:19" ht="15" customHeight="1">
      <c r="R47389"/>
      <c r="S47389"/>
    </row>
    <row r="47390" spans="18:19" ht="15" customHeight="1">
      <c r="R47390"/>
      <c r="S47390"/>
    </row>
    <row r="47391" spans="18:19" ht="15" customHeight="1">
      <c r="R47391"/>
      <c r="S47391"/>
    </row>
    <row r="47392" spans="18:19" ht="15" customHeight="1">
      <c r="R47392"/>
      <c r="S47392"/>
    </row>
    <row r="47393" spans="18:19" ht="15" customHeight="1">
      <c r="R47393"/>
      <c r="S47393"/>
    </row>
    <row r="47394" spans="18:19" ht="15" customHeight="1">
      <c r="R47394"/>
      <c r="S47394"/>
    </row>
    <row r="47395" spans="18:19" ht="15" customHeight="1">
      <c r="R47395"/>
      <c r="S47395"/>
    </row>
    <row r="47396" spans="18:19" ht="15" customHeight="1">
      <c r="R47396"/>
      <c r="S47396"/>
    </row>
    <row r="47397" spans="18:19" ht="15" customHeight="1">
      <c r="R47397"/>
      <c r="S47397"/>
    </row>
    <row r="47398" spans="18:19" ht="15" customHeight="1">
      <c r="R47398"/>
      <c r="S47398"/>
    </row>
    <row r="47399" spans="18:19" ht="15" customHeight="1">
      <c r="R47399"/>
      <c r="S47399"/>
    </row>
    <row r="47400" spans="18:19" ht="15" customHeight="1">
      <c r="R47400"/>
      <c r="S47400"/>
    </row>
    <row r="47401" spans="18:19" ht="15" customHeight="1">
      <c r="R47401"/>
      <c r="S47401"/>
    </row>
    <row r="47402" spans="18:19" ht="15" customHeight="1">
      <c r="R47402"/>
      <c r="S47402"/>
    </row>
    <row r="47403" spans="18:19" ht="15" customHeight="1">
      <c r="R47403"/>
      <c r="S47403"/>
    </row>
    <row r="47404" spans="18:19" ht="15" customHeight="1">
      <c r="R47404"/>
      <c r="S47404"/>
    </row>
    <row r="47405" spans="18:19" ht="15" customHeight="1">
      <c r="R47405"/>
      <c r="S47405"/>
    </row>
    <row r="47406" spans="18:19" ht="15" customHeight="1">
      <c r="R47406"/>
      <c r="S47406"/>
    </row>
    <row r="47407" spans="18:19" ht="15" customHeight="1">
      <c r="R47407"/>
      <c r="S47407"/>
    </row>
    <row r="47408" spans="18:19" ht="15" customHeight="1">
      <c r="R47408"/>
      <c r="S47408"/>
    </row>
    <row r="47409" spans="18:19" ht="15" customHeight="1">
      <c r="R47409"/>
      <c r="S47409"/>
    </row>
    <row r="47410" spans="18:19" ht="15" customHeight="1">
      <c r="R47410"/>
      <c r="S47410"/>
    </row>
    <row r="47411" spans="18:19" ht="15" customHeight="1">
      <c r="R47411"/>
      <c r="S47411"/>
    </row>
    <row r="47412" spans="18:19" ht="15" customHeight="1">
      <c r="R47412"/>
      <c r="S47412"/>
    </row>
    <row r="47413" spans="18:19" ht="15" customHeight="1">
      <c r="R47413"/>
      <c r="S47413"/>
    </row>
    <row r="47414" spans="18:19" ht="15" customHeight="1">
      <c r="R47414"/>
      <c r="S47414"/>
    </row>
    <row r="47415" spans="18:19" ht="15" customHeight="1">
      <c r="R47415"/>
      <c r="S47415"/>
    </row>
    <row r="47416" spans="18:19" ht="15" customHeight="1">
      <c r="R47416"/>
      <c r="S47416"/>
    </row>
    <row r="47417" spans="18:19" ht="15" customHeight="1">
      <c r="R47417"/>
      <c r="S47417"/>
    </row>
    <row r="47418" spans="18:19" ht="15" customHeight="1">
      <c r="R47418"/>
      <c r="S47418"/>
    </row>
    <row r="47419" spans="18:19" ht="15" customHeight="1">
      <c r="R47419"/>
      <c r="S47419"/>
    </row>
    <row r="47420" spans="18:19" ht="15" customHeight="1">
      <c r="R47420"/>
      <c r="S47420"/>
    </row>
    <row r="47421" spans="18:19" ht="15" customHeight="1">
      <c r="R47421"/>
      <c r="S47421"/>
    </row>
    <row r="47422" spans="18:19" ht="15" customHeight="1">
      <c r="R47422"/>
      <c r="S47422"/>
    </row>
    <row r="47423" spans="18:19" ht="15" customHeight="1">
      <c r="R47423"/>
      <c r="S47423"/>
    </row>
    <row r="47424" spans="18:19" ht="15" customHeight="1">
      <c r="R47424"/>
      <c r="S47424"/>
    </row>
    <row r="47425" spans="18:19" ht="15" customHeight="1">
      <c r="R47425"/>
      <c r="S47425"/>
    </row>
    <row r="47426" spans="18:19" ht="15" customHeight="1">
      <c r="R47426"/>
      <c r="S47426"/>
    </row>
    <row r="47427" spans="18:19" ht="15" customHeight="1">
      <c r="R47427"/>
      <c r="S47427"/>
    </row>
    <row r="47428" spans="18:19" ht="15" customHeight="1">
      <c r="R47428"/>
      <c r="S47428"/>
    </row>
    <row r="47429" spans="18:19" ht="15" customHeight="1">
      <c r="R47429"/>
      <c r="S47429"/>
    </row>
    <row r="47430" spans="18:19" ht="15" customHeight="1">
      <c r="R47430"/>
      <c r="S47430"/>
    </row>
    <row r="47431" spans="18:19" ht="15" customHeight="1">
      <c r="R47431"/>
      <c r="S47431"/>
    </row>
    <row r="47432" spans="18:19" ht="15" customHeight="1">
      <c r="R47432"/>
      <c r="S47432"/>
    </row>
    <row r="47433" spans="18:19" ht="15" customHeight="1">
      <c r="R47433"/>
      <c r="S47433"/>
    </row>
    <row r="47434" spans="18:19" ht="15" customHeight="1">
      <c r="R47434"/>
      <c r="S47434"/>
    </row>
    <row r="47435" spans="18:19" ht="15" customHeight="1">
      <c r="R47435"/>
      <c r="S47435"/>
    </row>
    <row r="47436" spans="18:19" ht="15" customHeight="1">
      <c r="R47436"/>
      <c r="S47436"/>
    </row>
    <row r="47437" spans="18:19" ht="15" customHeight="1">
      <c r="R47437"/>
      <c r="S47437"/>
    </row>
    <row r="47438" spans="18:19" ht="15" customHeight="1">
      <c r="R47438"/>
      <c r="S47438"/>
    </row>
    <row r="47439" spans="18:19" ht="15" customHeight="1">
      <c r="R47439"/>
      <c r="S47439"/>
    </row>
    <row r="47440" spans="18:19" ht="15" customHeight="1">
      <c r="R47440"/>
      <c r="S47440"/>
    </row>
    <row r="47441" spans="18:19" ht="15" customHeight="1">
      <c r="R47441"/>
      <c r="S47441"/>
    </row>
    <row r="47442" spans="18:19" ht="15" customHeight="1">
      <c r="R47442"/>
      <c r="S47442"/>
    </row>
    <row r="47443" spans="18:19" ht="15" customHeight="1">
      <c r="R47443"/>
      <c r="S47443"/>
    </row>
    <row r="47444" spans="18:19" ht="15" customHeight="1">
      <c r="R47444"/>
      <c r="S47444"/>
    </row>
    <row r="47445" spans="18:19" ht="15" customHeight="1">
      <c r="R47445"/>
      <c r="S47445"/>
    </row>
    <row r="47446" spans="18:19" ht="15" customHeight="1">
      <c r="R47446"/>
      <c r="S47446"/>
    </row>
    <row r="47447" spans="18:19" ht="15" customHeight="1">
      <c r="R47447"/>
      <c r="S47447"/>
    </row>
    <row r="47448" spans="18:19" ht="15" customHeight="1">
      <c r="R47448"/>
      <c r="S47448"/>
    </row>
    <row r="47449" spans="18:19" ht="15" customHeight="1">
      <c r="R47449"/>
      <c r="S47449"/>
    </row>
    <row r="47450" spans="18:19" ht="15" customHeight="1">
      <c r="R47450"/>
      <c r="S47450"/>
    </row>
    <row r="47451" spans="18:19" ht="15" customHeight="1">
      <c r="R47451"/>
      <c r="S47451"/>
    </row>
    <row r="47452" spans="18:19" ht="15" customHeight="1">
      <c r="R47452"/>
      <c r="S47452"/>
    </row>
    <row r="47453" spans="18:19" ht="15" customHeight="1">
      <c r="R47453"/>
      <c r="S47453"/>
    </row>
    <row r="47454" spans="18:19" ht="15" customHeight="1">
      <c r="R47454"/>
      <c r="S47454"/>
    </row>
    <row r="47455" spans="18:19" ht="15" customHeight="1">
      <c r="R47455"/>
      <c r="S47455"/>
    </row>
    <row r="47456" spans="18:19" ht="15" customHeight="1">
      <c r="R47456"/>
      <c r="S47456"/>
    </row>
    <row r="47457" spans="18:19" ht="15" customHeight="1">
      <c r="R47457"/>
      <c r="S47457"/>
    </row>
    <row r="47458" spans="18:19" ht="15" customHeight="1">
      <c r="R47458"/>
      <c r="S47458"/>
    </row>
    <row r="47459" spans="18:19" ht="15" customHeight="1">
      <c r="R47459"/>
      <c r="S47459"/>
    </row>
    <row r="47460" spans="18:19" ht="15" customHeight="1">
      <c r="R47460"/>
      <c r="S47460"/>
    </row>
    <row r="47461" spans="18:19" ht="15" customHeight="1">
      <c r="R47461"/>
      <c r="S47461"/>
    </row>
    <row r="47462" spans="18:19" ht="15" customHeight="1">
      <c r="R47462"/>
      <c r="S47462"/>
    </row>
    <row r="47463" spans="18:19" ht="15" customHeight="1">
      <c r="R47463"/>
      <c r="S47463"/>
    </row>
    <row r="47464" spans="18:19" ht="15" customHeight="1">
      <c r="R47464"/>
      <c r="S47464"/>
    </row>
    <row r="47465" spans="18:19" ht="15" customHeight="1">
      <c r="R47465"/>
      <c r="S47465"/>
    </row>
    <row r="47466" spans="18:19" ht="15" customHeight="1">
      <c r="R47466"/>
      <c r="S47466"/>
    </row>
    <row r="47467" spans="18:19" ht="15" customHeight="1">
      <c r="R47467"/>
      <c r="S47467"/>
    </row>
    <row r="47468" spans="18:19" ht="15" customHeight="1">
      <c r="R47468"/>
      <c r="S47468"/>
    </row>
    <row r="47469" spans="18:19" ht="15" customHeight="1">
      <c r="R47469"/>
      <c r="S47469"/>
    </row>
    <row r="47470" spans="18:19" ht="15" customHeight="1">
      <c r="R47470"/>
      <c r="S47470"/>
    </row>
    <row r="47471" spans="18:19" ht="15" customHeight="1">
      <c r="R47471"/>
      <c r="S47471"/>
    </row>
    <row r="47472" spans="18:19" ht="15" customHeight="1">
      <c r="R47472"/>
      <c r="S47472"/>
    </row>
    <row r="47473" spans="18:19" ht="15" customHeight="1">
      <c r="R47473"/>
      <c r="S47473"/>
    </row>
    <row r="47474" spans="18:19" ht="15" customHeight="1">
      <c r="R47474"/>
      <c r="S47474"/>
    </row>
    <row r="47475" spans="18:19" ht="15" customHeight="1">
      <c r="R47475"/>
      <c r="S47475"/>
    </row>
    <row r="47476" spans="18:19" ht="15" customHeight="1">
      <c r="R47476"/>
      <c r="S47476"/>
    </row>
    <row r="47477" spans="18:19" ht="15" customHeight="1">
      <c r="R47477"/>
      <c r="S47477"/>
    </row>
    <row r="47478" spans="18:19" ht="15" customHeight="1">
      <c r="R47478"/>
      <c r="S47478"/>
    </row>
    <row r="47479" spans="18:19" ht="15" customHeight="1">
      <c r="R47479"/>
      <c r="S47479"/>
    </row>
    <row r="47480" spans="18:19" ht="15" customHeight="1">
      <c r="R47480"/>
      <c r="S47480"/>
    </row>
    <row r="47481" spans="18:19" ht="15" customHeight="1">
      <c r="R47481"/>
      <c r="S47481"/>
    </row>
    <row r="47482" spans="18:19" ht="15" customHeight="1">
      <c r="R47482"/>
      <c r="S47482"/>
    </row>
    <row r="47483" spans="18:19" ht="15" customHeight="1">
      <c r="R47483"/>
      <c r="S47483"/>
    </row>
    <row r="47484" spans="18:19" ht="15" customHeight="1">
      <c r="R47484"/>
      <c r="S47484"/>
    </row>
    <row r="47485" spans="18:19" ht="15" customHeight="1">
      <c r="R47485"/>
      <c r="S47485"/>
    </row>
    <row r="47486" spans="18:19" ht="15" customHeight="1">
      <c r="R47486"/>
      <c r="S47486"/>
    </row>
    <row r="47487" spans="18:19" ht="15" customHeight="1">
      <c r="R47487"/>
      <c r="S47487"/>
    </row>
    <row r="47488" spans="18:19" ht="15" customHeight="1">
      <c r="R47488"/>
      <c r="S47488"/>
    </row>
    <row r="47489" spans="18:19" ht="15" customHeight="1">
      <c r="R47489"/>
      <c r="S47489"/>
    </row>
    <row r="47490" spans="18:19" ht="15" customHeight="1">
      <c r="R47490"/>
      <c r="S47490"/>
    </row>
    <row r="47491" spans="18:19" ht="15" customHeight="1">
      <c r="R47491"/>
      <c r="S47491"/>
    </row>
    <row r="47492" spans="18:19" ht="15" customHeight="1">
      <c r="R47492"/>
      <c r="S47492"/>
    </row>
    <row r="47493" spans="18:19" ht="15" customHeight="1">
      <c r="R47493"/>
      <c r="S47493"/>
    </row>
    <row r="47494" spans="18:19" ht="15" customHeight="1">
      <c r="R47494"/>
      <c r="S47494"/>
    </row>
    <row r="47495" spans="18:19" ht="15" customHeight="1">
      <c r="R47495"/>
      <c r="S47495"/>
    </row>
    <row r="47496" spans="18:19" ht="15" customHeight="1">
      <c r="R47496"/>
      <c r="S47496"/>
    </row>
    <row r="47497" spans="18:19" ht="15" customHeight="1">
      <c r="R47497"/>
      <c r="S47497"/>
    </row>
    <row r="47498" spans="18:19" ht="15" customHeight="1">
      <c r="R47498"/>
      <c r="S47498"/>
    </row>
    <row r="47499" spans="18:19" ht="15" customHeight="1">
      <c r="R47499"/>
      <c r="S47499"/>
    </row>
    <row r="47500" spans="18:19" ht="15" customHeight="1">
      <c r="R47500"/>
      <c r="S47500"/>
    </row>
    <row r="47501" spans="18:19" ht="15" customHeight="1">
      <c r="R47501"/>
      <c r="S47501"/>
    </row>
    <row r="47502" spans="18:19" ht="15" customHeight="1">
      <c r="R47502"/>
      <c r="S47502"/>
    </row>
    <row r="47503" spans="18:19" ht="15" customHeight="1">
      <c r="R47503"/>
      <c r="S47503"/>
    </row>
    <row r="47504" spans="18:19" ht="15" customHeight="1">
      <c r="R47504"/>
      <c r="S47504"/>
    </row>
    <row r="47505" spans="18:19" ht="15" customHeight="1">
      <c r="R47505"/>
      <c r="S47505"/>
    </row>
    <row r="47506" spans="18:19" ht="15" customHeight="1">
      <c r="R47506"/>
      <c r="S47506"/>
    </row>
    <row r="47507" spans="18:19" ht="15" customHeight="1">
      <c r="R47507"/>
      <c r="S47507"/>
    </row>
    <row r="47508" spans="18:19" ht="15" customHeight="1">
      <c r="R47508"/>
      <c r="S47508"/>
    </row>
    <row r="47509" spans="18:19" ht="15" customHeight="1">
      <c r="R47509"/>
      <c r="S47509"/>
    </row>
    <row r="47510" spans="18:19" ht="15" customHeight="1">
      <c r="R47510"/>
      <c r="S47510"/>
    </row>
    <row r="47511" spans="18:19" ht="15" customHeight="1">
      <c r="R47511"/>
      <c r="S47511"/>
    </row>
    <row r="47512" spans="18:19" ht="15" customHeight="1">
      <c r="R47512"/>
      <c r="S47512"/>
    </row>
    <row r="47513" spans="18:19" ht="15" customHeight="1">
      <c r="R47513"/>
      <c r="S47513"/>
    </row>
    <row r="47514" spans="18:19" ht="15" customHeight="1">
      <c r="R47514"/>
      <c r="S47514"/>
    </row>
    <row r="47515" spans="18:19" ht="15" customHeight="1">
      <c r="R47515"/>
      <c r="S47515"/>
    </row>
    <row r="47516" spans="18:19" ht="15" customHeight="1">
      <c r="R47516"/>
      <c r="S47516"/>
    </row>
    <row r="47517" spans="18:19" ht="15" customHeight="1">
      <c r="R47517"/>
      <c r="S47517"/>
    </row>
    <row r="47518" spans="18:19" ht="15" customHeight="1">
      <c r="R47518"/>
      <c r="S47518"/>
    </row>
    <row r="47519" spans="18:19" ht="15" customHeight="1">
      <c r="R47519"/>
      <c r="S47519"/>
    </row>
    <row r="47520" spans="18:19" ht="15" customHeight="1">
      <c r="R47520"/>
      <c r="S47520"/>
    </row>
    <row r="47521" spans="18:19" ht="15" customHeight="1">
      <c r="R47521"/>
      <c r="S47521"/>
    </row>
    <row r="47522" spans="18:19" ht="15" customHeight="1">
      <c r="R47522"/>
      <c r="S47522"/>
    </row>
    <row r="47523" spans="18:19" ht="15" customHeight="1">
      <c r="R47523"/>
      <c r="S47523"/>
    </row>
    <row r="47524" spans="18:19" ht="15" customHeight="1">
      <c r="R47524"/>
      <c r="S47524"/>
    </row>
    <row r="47525" spans="18:19" ht="15" customHeight="1">
      <c r="R47525"/>
      <c r="S47525"/>
    </row>
    <row r="47526" spans="18:19" ht="15" customHeight="1">
      <c r="R47526"/>
      <c r="S47526"/>
    </row>
    <row r="47527" spans="18:19" ht="15" customHeight="1">
      <c r="R47527"/>
      <c r="S47527"/>
    </row>
    <row r="47528" spans="18:19" ht="15" customHeight="1">
      <c r="R47528"/>
      <c r="S47528"/>
    </row>
    <row r="47529" spans="18:19" ht="15" customHeight="1">
      <c r="R47529"/>
      <c r="S47529"/>
    </row>
    <row r="47530" spans="18:19" ht="15" customHeight="1">
      <c r="R47530"/>
      <c r="S47530"/>
    </row>
    <row r="47531" spans="18:19" ht="15" customHeight="1">
      <c r="R47531"/>
      <c r="S47531"/>
    </row>
    <row r="47532" spans="18:19" ht="15" customHeight="1">
      <c r="R47532"/>
      <c r="S47532"/>
    </row>
    <row r="47533" spans="18:19" ht="15" customHeight="1">
      <c r="R47533"/>
      <c r="S47533"/>
    </row>
    <row r="47534" spans="18:19" ht="15" customHeight="1">
      <c r="R47534"/>
      <c r="S47534"/>
    </row>
    <row r="47535" spans="18:19" ht="15" customHeight="1">
      <c r="R47535"/>
      <c r="S47535"/>
    </row>
    <row r="47536" spans="18:19" ht="15" customHeight="1">
      <c r="R47536"/>
      <c r="S47536"/>
    </row>
    <row r="47537" spans="18:19" ht="15" customHeight="1">
      <c r="R47537"/>
      <c r="S47537"/>
    </row>
    <row r="47538" spans="18:19" ht="15" customHeight="1">
      <c r="R47538"/>
      <c r="S47538"/>
    </row>
    <row r="47539" spans="18:19" ht="15" customHeight="1">
      <c r="R47539"/>
      <c r="S47539"/>
    </row>
    <row r="47540" spans="18:19" ht="15" customHeight="1">
      <c r="R47540"/>
      <c r="S47540"/>
    </row>
    <row r="47541" spans="18:19" ht="15" customHeight="1">
      <c r="R47541"/>
      <c r="S47541"/>
    </row>
    <row r="47542" spans="18:19" ht="15" customHeight="1">
      <c r="R47542"/>
      <c r="S47542"/>
    </row>
    <row r="47543" spans="18:19" ht="15" customHeight="1">
      <c r="R47543"/>
      <c r="S47543"/>
    </row>
    <row r="47544" spans="18:19" ht="15" customHeight="1">
      <c r="R47544"/>
      <c r="S47544"/>
    </row>
    <row r="47545" spans="18:19" ht="15" customHeight="1">
      <c r="R47545"/>
      <c r="S47545"/>
    </row>
    <row r="47546" spans="18:19" ht="15" customHeight="1">
      <c r="R47546"/>
      <c r="S47546"/>
    </row>
    <row r="47547" spans="18:19" ht="15" customHeight="1">
      <c r="R47547"/>
      <c r="S47547"/>
    </row>
    <row r="47548" spans="18:19" ht="15" customHeight="1">
      <c r="R47548"/>
      <c r="S47548"/>
    </row>
    <row r="47549" spans="18:19" ht="15" customHeight="1">
      <c r="R47549"/>
      <c r="S47549"/>
    </row>
    <row r="47550" spans="18:19" ht="15" customHeight="1">
      <c r="R47550"/>
      <c r="S47550"/>
    </row>
    <row r="47551" spans="18:19" ht="15" customHeight="1">
      <c r="R47551"/>
      <c r="S47551"/>
    </row>
    <row r="47552" spans="18:19" ht="15" customHeight="1">
      <c r="R47552"/>
      <c r="S47552"/>
    </row>
    <row r="47553" spans="18:19" ht="15" customHeight="1">
      <c r="R47553"/>
      <c r="S47553"/>
    </row>
    <row r="47554" spans="18:19" ht="15" customHeight="1">
      <c r="R47554"/>
      <c r="S47554"/>
    </row>
    <row r="47555" spans="18:19" ht="15" customHeight="1">
      <c r="R47555"/>
      <c r="S47555"/>
    </row>
    <row r="47556" spans="18:19" ht="15" customHeight="1">
      <c r="R47556"/>
      <c r="S47556"/>
    </row>
    <row r="47557" spans="18:19" ht="15" customHeight="1">
      <c r="R47557"/>
      <c r="S47557"/>
    </row>
    <row r="47558" spans="18:19" ht="15" customHeight="1">
      <c r="R47558"/>
      <c r="S47558"/>
    </row>
    <row r="47559" spans="18:19" ht="15" customHeight="1">
      <c r="R47559"/>
      <c r="S47559"/>
    </row>
    <row r="47560" spans="18:19" ht="15" customHeight="1">
      <c r="R47560"/>
      <c r="S47560"/>
    </row>
    <row r="47561" spans="18:19" ht="15" customHeight="1">
      <c r="R47561"/>
      <c r="S47561"/>
    </row>
    <row r="47562" spans="18:19" ht="15" customHeight="1">
      <c r="R47562"/>
      <c r="S47562"/>
    </row>
    <row r="47563" spans="18:19" ht="15" customHeight="1">
      <c r="R47563"/>
      <c r="S47563"/>
    </row>
    <row r="47564" spans="18:19" ht="15" customHeight="1">
      <c r="R47564"/>
      <c r="S47564"/>
    </row>
    <row r="47565" spans="18:19" ht="15" customHeight="1">
      <c r="R47565"/>
      <c r="S47565"/>
    </row>
    <row r="47566" spans="18:19" ht="15" customHeight="1">
      <c r="R47566"/>
      <c r="S47566"/>
    </row>
    <row r="47567" spans="18:19" ht="15" customHeight="1">
      <c r="R47567"/>
      <c r="S47567"/>
    </row>
    <row r="47568" spans="18:19" ht="15" customHeight="1">
      <c r="R47568"/>
      <c r="S47568"/>
    </row>
    <row r="47569" spans="18:19" ht="15" customHeight="1">
      <c r="R47569"/>
      <c r="S47569"/>
    </row>
    <row r="47570" spans="18:19" ht="15" customHeight="1">
      <c r="R47570"/>
      <c r="S47570"/>
    </row>
    <row r="47571" spans="18:19" ht="15" customHeight="1">
      <c r="R47571"/>
      <c r="S47571"/>
    </row>
    <row r="47572" spans="18:19" ht="15" customHeight="1">
      <c r="R47572"/>
      <c r="S47572"/>
    </row>
    <row r="47573" spans="18:19" ht="15" customHeight="1">
      <c r="R47573"/>
      <c r="S47573"/>
    </row>
    <row r="47574" spans="18:19" ht="15" customHeight="1">
      <c r="R47574"/>
      <c r="S47574"/>
    </row>
    <row r="47575" spans="18:19" ht="15" customHeight="1">
      <c r="R47575"/>
      <c r="S47575"/>
    </row>
    <row r="47576" spans="18:19" ht="15" customHeight="1">
      <c r="R47576"/>
      <c r="S47576"/>
    </row>
    <row r="47577" spans="18:19" ht="15" customHeight="1">
      <c r="R47577"/>
      <c r="S47577"/>
    </row>
    <row r="47578" spans="18:19" ht="15" customHeight="1">
      <c r="R47578"/>
      <c r="S47578"/>
    </row>
    <row r="47579" spans="18:19" ht="15" customHeight="1">
      <c r="R47579"/>
      <c r="S47579"/>
    </row>
    <row r="47580" spans="18:19" ht="15" customHeight="1">
      <c r="R47580"/>
      <c r="S47580"/>
    </row>
    <row r="47581" spans="18:19" ht="15" customHeight="1">
      <c r="R47581"/>
      <c r="S47581"/>
    </row>
    <row r="47582" spans="18:19" ht="15" customHeight="1">
      <c r="R47582"/>
      <c r="S47582"/>
    </row>
    <row r="47583" spans="18:19" ht="15" customHeight="1">
      <c r="R47583"/>
      <c r="S47583"/>
    </row>
    <row r="47584" spans="18:19" ht="15" customHeight="1">
      <c r="R47584"/>
      <c r="S47584"/>
    </row>
    <row r="47585" spans="18:19" ht="15" customHeight="1">
      <c r="R47585"/>
      <c r="S47585"/>
    </row>
    <row r="47586" spans="18:19" ht="15" customHeight="1">
      <c r="R47586"/>
      <c r="S47586"/>
    </row>
    <row r="47587" spans="18:19" ht="15" customHeight="1">
      <c r="R47587"/>
      <c r="S47587"/>
    </row>
    <row r="47588" spans="18:19" ht="15" customHeight="1">
      <c r="R47588"/>
      <c r="S47588"/>
    </row>
    <row r="47589" spans="18:19" ht="15" customHeight="1">
      <c r="R47589"/>
      <c r="S47589"/>
    </row>
    <row r="47590" spans="18:19" ht="15" customHeight="1">
      <c r="R47590"/>
      <c r="S47590"/>
    </row>
    <row r="47591" spans="18:19" ht="15" customHeight="1">
      <c r="R47591"/>
      <c r="S47591"/>
    </row>
    <row r="47592" spans="18:19" ht="15" customHeight="1">
      <c r="R47592"/>
      <c r="S47592"/>
    </row>
    <row r="47593" spans="18:19" ht="15" customHeight="1">
      <c r="R47593"/>
      <c r="S47593"/>
    </row>
    <row r="47594" spans="18:19" ht="15" customHeight="1">
      <c r="R47594"/>
      <c r="S47594"/>
    </row>
    <row r="47595" spans="18:19" ht="15" customHeight="1">
      <c r="R47595"/>
      <c r="S47595"/>
    </row>
    <row r="47596" spans="18:19" ht="15" customHeight="1">
      <c r="R47596"/>
      <c r="S47596"/>
    </row>
    <row r="47597" spans="18:19" ht="15" customHeight="1">
      <c r="R47597"/>
      <c r="S47597"/>
    </row>
    <row r="47598" spans="18:19" ht="15" customHeight="1">
      <c r="R47598"/>
      <c r="S47598"/>
    </row>
    <row r="47599" spans="18:19" ht="15" customHeight="1">
      <c r="R47599"/>
      <c r="S47599"/>
    </row>
    <row r="47600" spans="18:19" ht="15" customHeight="1">
      <c r="R47600"/>
      <c r="S47600"/>
    </row>
    <row r="47601" spans="18:19" ht="15" customHeight="1">
      <c r="R47601"/>
      <c r="S47601"/>
    </row>
    <row r="47602" spans="18:19" ht="15" customHeight="1">
      <c r="R47602"/>
      <c r="S47602"/>
    </row>
    <row r="47603" spans="18:19" ht="15" customHeight="1">
      <c r="R47603"/>
      <c r="S47603"/>
    </row>
    <row r="47604" spans="18:19" ht="15" customHeight="1">
      <c r="R47604"/>
      <c r="S47604"/>
    </row>
    <row r="47605" spans="18:19" ht="15" customHeight="1">
      <c r="R47605"/>
      <c r="S47605"/>
    </row>
    <row r="47606" spans="18:19" ht="15" customHeight="1">
      <c r="R47606"/>
      <c r="S47606"/>
    </row>
    <row r="47607" spans="18:19" ht="15" customHeight="1">
      <c r="R47607"/>
      <c r="S47607"/>
    </row>
    <row r="47608" spans="18:19" ht="15" customHeight="1">
      <c r="R47608"/>
      <c r="S47608"/>
    </row>
    <row r="47609" spans="18:19" ht="15" customHeight="1">
      <c r="R47609"/>
      <c r="S47609"/>
    </row>
    <row r="47610" spans="18:19" ht="15" customHeight="1">
      <c r="R47610"/>
      <c r="S47610"/>
    </row>
    <row r="47611" spans="18:19" ht="15" customHeight="1">
      <c r="R47611"/>
      <c r="S47611"/>
    </row>
    <row r="47612" spans="18:19" ht="15" customHeight="1">
      <c r="R47612"/>
      <c r="S47612"/>
    </row>
    <row r="47613" spans="18:19" ht="15" customHeight="1">
      <c r="R47613"/>
      <c r="S47613"/>
    </row>
    <row r="47614" spans="18:19" ht="15" customHeight="1">
      <c r="R47614"/>
      <c r="S47614"/>
    </row>
    <row r="47615" spans="18:19" ht="15" customHeight="1">
      <c r="R47615"/>
      <c r="S47615"/>
    </row>
    <row r="47616" spans="18:19" ht="15" customHeight="1">
      <c r="R47616"/>
      <c r="S47616"/>
    </row>
    <row r="47617" spans="18:19" ht="15" customHeight="1">
      <c r="R47617"/>
      <c r="S47617"/>
    </row>
    <row r="47618" spans="18:19" ht="15" customHeight="1">
      <c r="R47618"/>
      <c r="S47618"/>
    </row>
    <row r="47619" spans="18:19" ht="15" customHeight="1">
      <c r="R47619"/>
      <c r="S47619"/>
    </row>
    <row r="47620" spans="18:19" ht="15" customHeight="1">
      <c r="R47620"/>
      <c r="S47620"/>
    </row>
    <row r="47621" spans="18:19" ht="15" customHeight="1">
      <c r="R47621"/>
      <c r="S47621"/>
    </row>
    <row r="47622" spans="18:19" ht="15" customHeight="1">
      <c r="R47622"/>
      <c r="S47622"/>
    </row>
    <row r="47623" spans="18:19" ht="15" customHeight="1">
      <c r="R47623"/>
      <c r="S47623"/>
    </row>
    <row r="47624" spans="18:19" ht="15" customHeight="1">
      <c r="R47624"/>
      <c r="S47624"/>
    </row>
    <row r="47625" spans="18:19" ht="15" customHeight="1">
      <c r="R47625"/>
      <c r="S47625"/>
    </row>
    <row r="47626" spans="18:19" ht="15" customHeight="1">
      <c r="R47626"/>
      <c r="S47626"/>
    </row>
    <row r="47627" spans="18:19" ht="15" customHeight="1">
      <c r="R47627"/>
      <c r="S47627"/>
    </row>
    <row r="47628" spans="18:19" ht="15" customHeight="1">
      <c r="R47628"/>
      <c r="S47628"/>
    </row>
    <row r="47629" spans="18:19" ht="15" customHeight="1">
      <c r="R47629"/>
      <c r="S47629"/>
    </row>
    <row r="47630" spans="18:19" ht="15" customHeight="1">
      <c r="R47630"/>
      <c r="S47630"/>
    </row>
    <row r="47631" spans="18:19" ht="15" customHeight="1">
      <c r="R47631"/>
      <c r="S47631"/>
    </row>
    <row r="47632" spans="18:19" ht="15" customHeight="1">
      <c r="R47632"/>
      <c r="S47632"/>
    </row>
    <row r="47633" spans="18:19" ht="15" customHeight="1">
      <c r="R47633"/>
      <c r="S47633"/>
    </row>
    <row r="47634" spans="18:19" ht="15" customHeight="1">
      <c r="R47634"/>
      <c r="S47634"/>
    </row>
    <row r="47635" spans="18:19" ht="15" customHeight="1">
      <c r="R47635"/>
      <c r="S47635"/>
    </row>
    <row r="47636" spans="18:19" ht="15" customHeight="1">
      <c r="R47636"/>
      <c r="S47636"/>
    </row>
    <row r="47637" spans="18:19" ht="15" customHeight="1">
      <c r="R47637"/>
      <c r="S47637"/>
    </row>
    <row r="47638" spans="18:19" ht="15" customHeight="1">
      <c r="R47638"/>
      <c r="S47638"/>
    </row>
    <row r="47639" spans="18:19" ht="15" customHeight="1">
      <c r="R47639"/>
      <c r="S47639"/>
    </row>
    <row r="47640" spans="18:19" ht="15" customHeight="1">
      <c r="R47640"/>
      <c r="S47640"/>
    </row>
    <row r="47641" spans="18:19" ht="15" customHeight="1">
      <c r="R47641"/>
      <c r="S47641"/>
    </row>
    <row r="47642" spans="18:19" ht="15" customHeight="1">
      <c r="R47642"/>
      <c r="S47642"/>
    </row>
    <row r="47643" spans="18:19" ht="15" customHeight="1">
      <c r="R47643"/>
      <c r="S47643"/>
    </row>
    <row r="47644" spans="18:19" ht="15" customHeight="1">
      <c r="R47644"/>
      <c r="S47644"/>
    </row>
    <row r="47645" spans="18:19" ht="15" customHeight="1">
      <c r="R47645"/>
      <c r="S47645"/>
    </row>
    <row r="47646" spans="18:19" ht="15" customHeight="1">
      <c r="R47646"/>
      <c r="S47646"/>
    </row>
    <row r="47647" spans="18:19" ht="15" customHeight="1">
      <c r="R47647"/>
      <c r="S47647"/>
    </row>
    <row r="47648" spans="18:19" ht="15" customHeight="1">
      <c r="R47648"/>
      <c r="S47648"/>
    </row>
    <row r="47649" spans="18:19" ht="15" customHeight="1">
      <c r="R47649"/>
      <c r="S47649"/>
    </row>
    <row r="47650" spans="18:19" ht="15" customHeight="1">
      <c r="R47650"/>
      <c r="S47650"/>
    </row>
    <row r="47651" spans="18:19" ht="15" customHeight="1">
      <c r="R47651"/>
      <c r="S47651"/>
    </row>
    <row r="47652" spans="18:19" ht="15" customHeight="1">
      <c r="R47652"/>
      <c r="S47652"/>
    </row>
    <row r="47653" spans="18:19" ht="15" customHeight="1">
      <c r="R47653"/>
      <c r="S47653"/>
    </row>
    <row r="47654" spans="18:19" ht="15" customHeight="1">
      <c r="R47654"/>
      <c r="S47654"/>
    </row>
    <row r="47655" spans="18:19" ht="15" customHeight="1">
      <c r="R47655"/>
      <c r="S47655"/>
    </row>
    <row r="47656" spans="18:19" ht="15" customHeight="1">
      <c r="R47656"/>
      <c r="S47656"/>
    </row>
    <row r="47657" spans="18:19" ht="15" customHeight="1">
      <c r="R47657"/>
      <c r="S47657"/>
    </row>
    <row r="47658" spans="18:19" ht="15" customHeight="1">
      <c r="R47658"/>
      <c r="S47658"/>
    </row>
    <row r="47659" spans="18:19" ht="15" customHeight="1">
      <c r="R47659"/>
      <c r="S47659"/>
    </row>
    <row r="47660" spans="18:19" ht="15" customHeight="1">
      <c r="R47660"/>
      <c r="S47660"/>
    </row>
    <row r="47661" spans="18:19" ht="15" customHeight="1">
      <c r="R47661"/>
      <c r="S47661"/>
    </row>
    <row r="47662" spans="18:19" ht="15" customHeight="1">
      <c r="R47662"/>
      <c r="S47662"/>
    </row>
    <row r="47663" spans="18:19" ht="15" customHeight="1">
      <c r="R47663"/>
      <c r="S47663"/>
    </row>
    <row r="47664" spans="18:19" ht="15" customHeight="1">
      <c r="R47664"/>
      <c r="S47664"/>
    </row>
    <row r="47665" spans="18:19" ht="15" customHeight="1">
      <c r="R47665"/>
      <c r="S47665"/>
    </row>
    <row r="47666" spans="18:19" ht="15" customHeight="1">
      <c r="R47666"/>
      <c r="S47666"/>
    </row>
    <row r="47667" spans="18:19" ht="15" customHeight="1">
      <c r="R47667"/>
      <c r="S47667"/>
    </row>
    <row r="47668" spans="18:19" ht="15" customHeight="1">
      <c r="R47668"/>
      <c r="S47668"/>
    </row>
    <row r="47669" spans="18:19" ht="15" customHeight="1">
      <c r="R47669"/>
      <c r="S47669"/>
    </row>
    <row r="47670" spans="18:19" ht="15" customHeight="1">
      <c r="R47670"/>
      <c r="S47670"/>
    </row>
    <row r="47671" spans="18:19" ht="15" customHeight="1">
      <c r="R47671"/>
      <c r="S47671"/>
    </row>
    <row r="47672" spans="18:19" ht="15" customHeight="1">
      <c r="R47672"/>
      <c r="S47672"/>
    </row>
    <row r="47673" spans="18:19" ht="15" customHeight="1">
      <c r="R47673"/>
      <c r="S47673"/>
    </row>
    <row r="47674" spans="18:19" ht="15" customHeight="1">
      <c r="R47674"/>
      <c r="S47674"/>
    </row>
    <row r="47675" spans="18:19" ht="15" customHeight="1">
      <c r="R47675"/>
      <c r="S47675"/>
    </row>
    <row r="47676" spans="18:19" ht="15" customHeight="1">
      <c r="R47676"/>
      <c r="S47676"/>
    </row>
    <row r="47677" spans="18:19" ht="15" customHeight="1">
      <c r="R47677"/>
      <c r="S47677"/>
    </row>
    <row r="47678" spans="18:19" ht="15" customHeight="1">
      <c r="R47678"/>
      <c r="S47678"/>
    </row>
    <row r="47679" spans="18:19" ht="15" customHeight="1">
      <c r="R47679"/>
      <c r="S47679"/>
    </row>
    <row r="47680" spans="18:19" ht="15" customHeight="1">
      <c r="R47680"/>
      <c r="S47680"/>
    </row>
    <row r="47681" spans="18:19" ht="15" customHeight="1">
      <c r="R47681"/>
      <c r="S47681"/>
    </row>
    <row r="47682" spans="18:19" ht="15" customHeight="1">
      <c r="R47682"/>
      <c r="S47682"/>
    </row>
    <row r="47683" spans="18:19" ht="15" customHeight="1">
      <c r="R47683"/>
      <c r="S47683"/>
    </row>
    <row r="47684" spans="18:19" ht="15" customHeight="1">
      <c r="R47684"/>
      <c r="S47684"/>
    </row>
    <row r="47685" spans="18:19" ht="15" customHeight="1">
      <c r="R47685"/>
      <c r="S47685"/>
    </row>
    <row r="47686" spans="18:19" ht="15" customHeight="1">
      <c r="R47686"/>
      <c r="S47686"/>
    </row>
    <row r="47687" spans="18:19" ht="15" customHeight="1">
      <c r="R47687"/>
      <c r="S47687"/>
    </row>
    <row r="47688" spans="18:19" ht="15" customHeight="1">
      <c r="R47688"/>
      <c r="S47688"/>
    </row>
    <row r="47689" spans="18:19" ht="15" customHeight="1">
      <c r="R47689"/>
      <c r="S47689"/>
    </row>
    <row r="47690" spans="18:19" ht="15" customHeight="1">
      <c r="R47690"/>
      <c r="S47690"/>
    </row>
    <row r="47691" spans="18:19" ht="15" customHeight="1">
      <c r="R47691"/>
      <c r="S47691"/>
    </row>
    <row r="47692" spans="18:19" ht="15" customHeight="1">
      <c r="R47692"/>
      <c r="S47692"/>
    </row>
    <row r="47693" spans="18:19" ht="15" customHeight="1">
      <c r="R47693"/>
      <c r="S47693"/>
    </row>
    <row r="47694" spans="18:19" ht="15" customHeight="1">
      <c r="R47694"/>
      <c r="S47694"/>
    </row>
    <row r="47695" spans="18:19" ht="15" customHeight="1">
      <c r="R47695"/>
      <c r="S47695"/>
    </row>
    <row r="47696" spans="18:19" ht="15" customHeight="1">
      <c r="R47696"/>
      <c r="S47696"/>
    </row>
    <row r="47697" spans="18:19" ht="15" customHeight="1">
      <c r="R47697"/>
      <c r="S47697"/>
    </row>
    <row r="47698" spans="18:19" ht="15" customHeight="1">
      <c r="R47698"/>
      <c r="S47698"/>
    </row>
    <row r="47699" spans="18:19" ht="15" customHeight="1">
      <c r="R47699"/>
      <c r="S47699"/>
    </row>
    <row r="47700" spans="18:19" ht="15" customHeight="1">
      <c r="R47700"/>
      <c r="S47700"/>
    </row>
    <row r="47701" spans="18:19" ht="15" customHeight="1">
      <c r="R47701"/>
      <c r="S47701"/>
    </row>
    <row r="47702" spans="18:19" ht="15" customHeight="1">
      <c r="R47702"/>
      <c r="S47702"/>
    </row>
    <row r="47703" spans="18:19" ht="15" customHeight="1">
      <c r="R47703"/>
      <c r="S47703"/>
    </row>
    <row r="47704" spans="18:19" ht="15" customHeight="1">
      <c r="R47704"/>
      <c r="S47704"/>
    </row>
    <row r="47705" spans="18:19" ht="15" customHeight="1">
      <c r="R47705"/>
      <c r="S47705"/>
    </row>
    <row r="47706" spans="18:19" ht="15" customHeight="1">
      <c r="R47706"/>
      <c r="S47706"/>
    </row>
    <row r="47707" spans="18:19" ht="15" customHeight="1">
      <c r="R47707"/>
      <c r="S47707"/>
    </row>
    <row r="47708" spans="18:19" ht="15" customHeight="1">
      <c r="R47708"/>
      <c r="S47708"/>
    </row>
    <row r="47709" spans="18:19" ht="15" customHeight="1">
      <c r="R47709"/>
      <c r="S47709"/>
    </row>
    <row r="47710" spans="18:19" ht="15" customHeight="1">
      <c r="R47710"/>
      <c r="S47710"/>
    </row>
    <row r="47711" spans="18:19" ht="15" customHeight="1">
      <c r="R47711"/>
      <c r="S47711"/>
    </row>
    <row r="47712" spans="18:19" ht="15" customHeight="1">
      <c r="R47712"/>
      <c r="S47712"/>
    </row>
    <row r="47713" spans="18:19" ht="15" customHeight="1">
      <c r="R47713"/>
      <c r="S47713"/>
    </row>
    <row r="47714" spans="18:19" ht="15" customHeight="1">
      <c r="R47714"/>
      <c r="S47714"/>
    </row>
    <row r="47715" spans="18:19" ht="15" customHeight="1">
      <c r="R47715"/>
      <c r="S47715"/>
    </row>
    <row r="47716" spans="18:19" ht="15" customHeight="1">
      <c r="R47716"/>
      <c r="S47716"/>
    </row>
    <row r="47717" spans="18:19" ht="15" customHeight="1">
      <c r="R47717"/>
      <c r="S47717"/>
    </row>
    <row r="47718" spans="18:19" ht="15" customHeight="1">
      <c r="R47718"/>
      <c r="S47718"/>
    </row>
    <row r="47719" spans="18:19" ht="15" customHeight="1">
      <c r="R47719"/>
      <c r="S47719"/>
    </row>
    <row r="47720" spans="18:19" ht="15" customHeight="1">
      <c r="R47720"/>
      <c r="S47720"/>
    </row>
    <row r="47721" spans="18:19" ht="15" customHeight="1">
      <c r="R47721"/>
      <c r="S47721"/>
    </row>
    <row r="47722" spans="18:19" ht="15" customHeight="1">
      <c r="R47722"/>
      <c r="S47722"/>
    </row>
    <row r="47723" spans="18:19" ht="15" customHeight="1">
      <c r="R47723"/>
      <c r="S47723"/>
    </row>
    <row r="47724" spans="18:19" ht="15" customHeight="1">
      <c r="R47724"/>
      <c r="S47724"/>
    </row>
    <row r="47725" spans="18:19" ht="15" customHeight="1">
      <c r="R47725"/>
      <c r="S47725"/>
    </row>
    <row r="47726" spans="18:19" ht="15" customHeight="1">
      <c r="R47726"/>
      <c r="S47726"/>
    </row>
    <row r="47727" spans="18:19" ht="15" customHeight="1">
      <c r="R47727"/>
      <c r="S47727"/>
    </row>
    <row r="47728" spans="18:19" ht="15" customHeight="1">
      <c r="R47728"/>
      <c r="S47728"/>
    </row>
    <row r="47729" spans="18:19" ht="15" customHeight="1">
      <c r="R47729"/>
      <c r="S47729"/>
    </row>
    <row r="47730" spans="18:19" ht="15" customHeight="1">
      <c r="R47730"/>
      <c r="S47730"/>
    </row>
    <row r="47731" spans="18:19" ht="15" customHeight="1">
      <c r="R47731"/>
      <c r="S47731"/>
    </row>
    <row r="47732" spans="18:19" ht="15" customHeight="1">
      <c r="R47732"/>
      <c r="S47732"/>
    </row>
    <row r="47733" spans="18:19" ht="15" customHeight="1">
      <c r="R47733"/>
      <c r="S47733"/>
    </row>
    <row r="47734" spans="18:19" ht="15" customHeight="1">
      <c r="R47734"/>
      <c r="S47734"/>
    </row>
    <row r="47735" spans="18:19" ht="15" customHeight="1">
      <c r="R47735"/>
      <c r="S47735"/>
    </row>
    <row r="47736" spans="18:19" ht="15" customHeight="1">
      <c r="R47736"/>
      <c r="S47736"/>
    </row>
    <row r="47737" spans="18:19" ht="15" customHeight="1">
      <c r="R47737"/>
      <c r="S47737"/>
    </row>
    <row r="47738" spans="18:19" ht="15" customHeight="1">
      <c r="R47738"/>
      <c r="S47738"/>
    </row>
    <row r="47739" spans="18:19" ht="15" customHeight="1">
      <c r="R47739"/>
      <c r="S47739"/>
    </row>
    <row r="47740" spans="18:19" ht="15" customHeight="1">
      <c r="R47740"/>
      <c r="S47740"/>
    </row>
    <row r="47741" spans="18:19" ht="15" customHeight="1">
      <c r="R47741"/>
      <c r="S47741"/>
    </row>
    <row r="47742" spans="18:19" ht="15" customHeight="1">
      <c r="R47742"/>
      <c r="S47742"/>
    </row>
    <row r="47743" spans="18:19" ht="15" customHeight="1">
      <c r="R47743"/>
      <c r="S47743"/>
    </row>
    <row r="47744" spans="18:19" ht="15" customHeight="1">
      <c r="R47744"/>
      <c r="S47744"/>
    </row>
    <row r="47745" spans="18:19" ht="15" customHeight="1">
      <c r="R47745"/>
      <c r="S47745"/>
    </row>
    <row r="47746" spans="18:19" ht="15" customHeight="1">
      <c r="R47746"/>
      <c r="S47746"/>
    </row>
    <row r="47747" spans="18:19" ht="15" customHeight="1">
      <c r="R47747"/>
      <c r="S47747"/>
    </row>
    <row r="47748" spans="18:19" ht="15" customHeight="1">
      <c r="R47748"/>
      <c r="S47748"/>
    </row>
    <row r="47749" spans="18:19" ht="15" customHeight="1">
      <c r="R47749"/>
      <c r="S47749"/>
    </row>
    <row r="47750" spans="18:19" ht="15" customHeight="1">
      <c r="R47750"/>
      <c r="S47750"/>
    </row>
    <row r="47751" spans="18:19" ht="15" customHeight="1">
      <c r="R47751"/>
      <c r="S47751"/>
    </row>
    <row r="47752" spans="18:19" ht="15" customHeight="1">
      <c r="R47752"/>
      <c r="S47752"/>
    </row>
    <row r="47753" spans="18:19" ht="15" customHeight="1">
      <c r="R47753"/>
      <c r="S47753"/>
    </row>
    <row r="47754" spans="18:19" ht="15" customHeight="1">
      <c r="R47754"/>
      <c r="S47754"/>
    </row>
    <row r="47755" spans="18:19" ht="15" customHeight="1">
      <c r="R47755"/>
      <c r="S47755"/>
    </row>
    <row r="47756" spans="18:19" ht="15" customHeight="1">
      <c r="R47756"/>
      <c r="S47756"/>
    </row>
    <row r="47757" spans="18:19" ht="15" customHeight="1">
      <c r="R47757"/>
      <c r="S47757"/>
    </row>
    <row r="47758" spans="18:19" ht="15" customHeight="1">
      <c r="R47758"/>
      <c r="S47758"/>
    </row>
    <row r="47759" spans="18:19" ht="15" customHeight="1">
      <c r="R47759"/>
      <c r="S47759"/>
    </row>
    <row r="47760" spans="18:19" ht="15" customHeight="1">
      <c r="R47760"/>
      <c r="S47760"/>
    </row>
    <row r="47761" spans="18:19" ht="15" customHeight="1">
      <c r="R47761"/>
      <c r="S47761"/>
    </row>
    <row r="47762" spans="18:19" ht="15" customHeight="1">
      <c r="R47762"/>
      <c r="S47762"/>
    </row>
    <row r="47763" spans="18:19" ht="15" customHeight="1">
      <c r="R47763"/>
      <c r="S47763"/>
    </row>
    <row r="47764" spans="18:19" ht="15" customHeight="1">
      <c r="R47764"/>
      <c r="S47764"/>
    </row>
    <row r="47765" spans="18:19" ht="15" customHeight="1">
      <c r="R47765"/>
      <c r="S47765"/>
    </row>
    <row r="47766" spans="18:19" ht="15" customHeight="1">
      <c r="R47766"/>
      <c r="S47766"/>
    </row>
    <row r="47767" spans="18:19" ht="15" customHeight="1">
      <c r="R47767"/>
      <c r="S47767"/>
    </row>
    <row r="47768" spans="18:19" ht="15" customHeight="1">
      <c r="R47768"/>
      <c r="S47768"/>
    </row>
    <row r="47769" spans="18:19" ht="15" customHeight="1">
      <c r="R47769"/>
      <c r="S47769"/>
    </row>
    <row r="47770" spans="18:19" ht="15" customHeight="1">
      <c r="R47770"/>
      <c r="S47770"/>
    </row>
    <row r="47771" spans="18:19" ht="15" customHeight="1">
      <c r="R47771"/>
      <c r="S47771"/>
    </row>
    <row r="47772" spans="18:19" ht="15" customHeight="1">
      <c r="R47772"/>
      <c r="S47772"/>
    </row>
    <row r="47773" spans="18:19" ht="15" customHeight="1">
      <c r="R47773"/>
      <c r="S47773"/>
    </row>
    <row r="47774" spans="18:19" ht="15" customHeight="1">
      <c r="R47774"/>
      <c r="S47774"/>
    </row>
    <row r="47775" spans="18:19" ht="15" customHeight="1">
      <c r="R47775"/>
      <c r="S47775"/>
    </row>
    <row r="47776" spans="18:19" ht="15" customHeight="1">
      <c r="R47776"/>
      <c r="S47776"/>
    </row>
    <row r="47777" spans="18:19" ht="15" customHeight="1">
      <c r="R47777"/>
      <c r="S47777"/>
    </row>
    <row r="47778" spans="18:19" ht="15" customHeight="1">
      <c r="R47778"/>
      <c r="S47778"/>
    </row>
    <row r="47779" spans="18:19" ht="15" customHeight="1">
      <c r="R47779"/>
      <c r="S47779"/>
    </row>
    <row r="47780" spans="18:19" ht="15" customHeight="1">
      <c r="R47780"/>
      <c r="S47780"/>
    </row>
    <row r="47781" spans="18:19" ht="15" customHeight="1">
      <c r="R47781"/>
      <c r="S47781"/>
    </row>
    <row r="47782" spans="18:19" ht="15" customHeight="1">
      <c r="R47782"/>
      <c r="S47782"/>
    </row>
    <row r="47783" spans="18:19" ht="15" customHeight="1">
      <c r="R47783"/>
      <c r="S47783"/>
    </row>
    <row r="47784" spans="18:19" ht="15" customHeight="1">
      <c r="R47784"/>
      <c r="S47784"/>
    </row>
    <row r="47785" spans="18:19" ht="15" customHeight="1">
      <c r="R47785"/>
      <c r="S47785"/>
    </row>
    <row r="47786" spans="18:19" ht="15" customHeight="1">
      <c r="R47786"/>
      <c r="S47786"/>
    </row>
    <row r="47787" spans="18:19" ht="15" customHeight="1">
      <c r="R47787"/>
      <c r="S47787"/>
    </row>
    <row r="47788" spans="18:19" ht="15" customHeight="1">
      <c r="R47788"/>
      <c r="S47788"/>
    </row>
    <row r="47789" spans="18:19" ht="15" customHeight="1">
      <c r="R47789"/>
      <c r="S47789"/>
    </row>
    <row r="47790" spans="18:19" ht="15" customHeight="1">
      <c r="R47790"/>
      <c r="S47790"/>
    </row>
    <row r="47791" spans="18:19" ht="15" customHeight="1">
      <c r="R47791"/>
      <c r="S47791"/>
    </row>
    <row r="47792" spans="18:19" ht="15" customHeight="1">
      <c r="R47792"/>
      <c r="S47792"/>
    </row>
    <row r="47793" spans="18:19" ht="15" customHeight="1">
      <c r="R47793"/>
      <c r="S47793"/>
    </row>
    <row r="47794" spans="18:19" ht="15" customHeight="1">
      <c r="R47794"/>
      <c r="S47794"/>
    </row>
    <row r="47795" spans="18:19" ht="15" customHeight="1">
      <c r="R47795"/>
      <c r="S47795"/>
    </row>
    <row r="47796" spans="18:19" ht="15" customHeight="1">
      <c r="R47796"/>
      <c r="S47796"/>
    </row>
    <row r="47797" spans="18:19" ht="15" customHeight="1">
      <c r="R47797"/>
      <c r="S47797"/>
    </row>
    <row r="47798" spans="18:19" ht="15" customHeight="1">
      <c r="R47798"/>
      <c r="S47798"/>
    </row>
    <row r="47799" spans="18:19" ht="15" customHeight="1">
      <c r="R47799"/>
      <c r="S47799"/>
    </row>
    <row r="47800" spans="18:19" ht="15" customHeight="1">
      <c r="R47800"/>
      <c r="S47800"/>
    </row>
    <row r="47801" spans="18:19" ht="15" customHeight="1">
      <c r="R47801"/>
      <c r="S47801"/>
    </row>
    <row r="47802" spans="18:19" ht="15" customHeight="1">
      <c r="R47802"/>
      <c r="S47802"/>
    </row>
    <row r="47803" spans="18:19" ht="15" customHeight="1">
      <c r="R47803"/>
      <c r="S47803"/>
    </row>
    <row r="47804" spans="18:19" ht="15" customHeight="1">
      <c r="R47804"/>
      <c r="S47804"/>
    </row>
    <row r="47805" spans="18:19" ht="15" customHeight="1">
      <c r="R47805"/>
      <c r="S47805"/>
    </row>
    <row r="47806" spans="18:19" ht="15" customHeight="1">
      <c r="R47806"/>
      <c r="S47806"/>
    </row>
    <row r="47807" spans="18:19" ht="15" customHeight="1">
      <c r="R47807"/>
      <c r="S47807"/>
    </row>
    <row r="47808" spans="18:19" ht="15" customHeight="1">
      <c r="R47808"/>
      <c r="S47808"/>
    </row>
    <row r="47809" spans="18:19" ht="15" customHeight="1">
      <c r="R47809"/>
      <c r="S47809"/>
    </row>
    <row r="47810" spans="18:19" ht="15" customHeight="1">
      <c r="R47810"/>
      <c r="S47810"/>
    </row>
    <row r="47811" spans="18:19" ht="15" customHeight="1">
      <c r="R47811"/>
      <c r="S47811"/>
    </row>
    <row r="47812" spans="18:19" ht="15" customHeight="1">
      <c r="R47812"/>
      <c r="S47812"/>
    </row>
    <row r="47813" spans="18:19" ht="15" customHeight="1">
      <c r="R47813"/>
      <c r="S47813"/>
    </row>
    <row r="47814" spans="18:19" ht="15" customHeight="1">
      <c r="R47814"/>
      <c r="S47814"/>
    </row>
    <row r="47815" spans="18:19" ht="15" customHeight="1">
      <c r="R47815"/>
      <c r="S47815"/>
    </row>
    <row r="47816" spans="18:19" ht="15" customHeight="1">
      <c r="R47816"/>
      <c r="S47816"/>
    </row>
    <row r="47817" spans="18:19" ht="15" customHeight="1">
      <c r="R47817"/>
      <c r="S47817"/>
    </row>
    <row r="47818" spans="18:19" ht="15" customHeight="1">
      <c r="R47818"/>
      <c r="S47818"/>
    </row>
    <row r="47819" spans="18:19" ht="15" customHeight="1">
      <c r="R47819"/>
      <c r="S47819"/>
    </row>
    <row r="47820" spans="18:19" ht="15" customHeight="1">
      <c r="R47820"/>
      <c r="S47820"/>
    </row>
    <row r="47821" spans="18:19" ht="15" customHeight="1">
      <c r="R47821"/>
      <c r="S47821"/>
    </row>
    <row r="47822" spans="18:19" ht="15" customHeight="1">
      <c r="R47822"/>
      <c r="S47822"/>
    </row>
    <row r="47823" spans="18:19" ht="15" customHeight="1">
      <c r="R47823"/>
      <c r="S47823"/>
    </row>
    <row r="47824" spans="18:19" ht="15" customHeight="1">
      <c r="R47824"/>
      <c r="S47824"/>
    </row>
    <row r="47825" spans="18:19" ht="15" customHeight="1">
      <c r="R47825"/>
      <c r="S47825"/>
    </row>
    <row r="47826" spans="18:19" ht="15" customHeight="1">
      <c r="R47826"/>
      <c r="S47826"/>
    </row>
    <row r="47827" spans="18:19" ht="15" customHeight="1">
      <c r="R47827"/>
      <c r="S47827"/>
    </row>
    <row r="47828" spans="18:19" ht="15" customHeight="1">
      <c r="R47828"/>
      <c r="S47828"/>
    </row>
    <row r="47829" spans="18:19" ht="15" customHeight="1">
      <c r="R47829"/>
      <c r="S47829"/>
    </row>
    <row r="47830" spans="18:19" ht="15" customHeight="1">
      <c r="R47830"/>
      <c r="S47830"/>
    </row>
    <row r="47831" spans="18:19" ht="15" customHeight="1">
      <c r="R47831"/>
      <c r="S47831"/>
    </row>
    <row r="47832" spans="18:19" ht="15" customHeight="1">
      <c r="R47832"/>
      <c r="S47832"/>
    </row>
    <row r="47833" spans="18:19" ht="15" customHeight="1">
      <c r="R47833"/>
      <c r="S47833"/>
    </row>
    <row r="47834" spans="18:19" ht="15" customHeight="1">
      <c r="R47834"/>
      <c r="S47834"/>
    </row>
    <row r="47835" spans="18:19" ht="15" customHeight="1">
      <c r="R47835"/>
      <c r="S47835"/>
    </row>
    <row r="47836" spans="18:19" ht="15" customHeight="1">
      <c r="R47836"/>
      <c r="S47836"/>
    </row>
    <row r="47837" spans="18:19" ht="15" customHeight="1">
      <c r="R47837"/>
      <c r="S47837"/>
    </row>
    <row r="47838" spans="18:19" ht="15" customHeight="1">
      <c r="R47838"/>
      <c r="S47838"/>
    </row>
    <row r="47839" spans="18:19" ht="15" customHeight="1">
      <c r="R47839"/>
      <c r="S47839"/>
    </row>
    <row r="47840" spans="18:19" ht="15" customHeight="1">
      <c r="R47840"/>
      <c r="S47840"/>
    </row>
    <row r="47841" spans="18:19" ht="15" customHeight="1">
      <c r="R47841"/>
      <c r="S47841"/>
    </row>
    <row r="47842" spans="18:19" ht="15" customHeight="1">
      <c r="R47842"/>
      <c r="S47842"/>
    </row>
    <row r="47843" spans="18:19" ht="15" customHeight="1">
      <c r="R47843"/>
      <c r="S47843"/>
    </row>
    <row r="47844" spans="18:19" ht="15" customHeight="1">
      <c r="R47844"/>
      <c r="S47844"/>
    </row>
    <row r="47845" spans="18:19" ht="15" customHeight="1">
      <c r="R47845"/>
      <c r="S47845"/>
    </row>
    <row r="47846" spans="18:19" ht="15" customHeight="1">
      <c r="R47846"/>
      <c r="S47846"/>
    </row>
    <row r="47847" spans="18:19" ht="15" customHeight="1">
      <c r="R47847"/>
      <c r="S47847"/>
    </row>
    <row r="47848" spans="18:19" ht="15" customHeight="1">
      <c r="R47848"/>
      <c r="S47848"/>
    </row>
    <row r="47849" spans="18:19" ht="15" customHeight="1">
      <c r="R47849"/>
      <c r="S47849"/>
    </row>
    <row r="47850" spans="18:19" ht="15" customHeight="1">
      <c r="R47850"/>
      <c r="S47850"/>
    </row>
    <row r="47851" spans="18:19" ht="15" customHeight="1">
      <c r="R47851"/>
      <c r="S47851"/>
    </row>
    <row r="47852" spans="18:19" ht="15" customHeight="1">
      <c r="R47852"/>
      <c r="S47852"/>
    </row>
    <row r="47853" spans="18:19" ht="15" customHeight="1">
      <c r="R47853"/>
      <c r="S47853"/>
    </row>
    <row r="47854" spans="18:19" ht="15" customHeight="1">
      <c r="R47854"/>
      <c r="S47854"/>
    </row>
    <row r="47855" spans="18:19" ht="15" customHeight="1">
      <c r="R47855"/>
      <c r="S47855"/>
    </row>
    <row r="47856" spans="18:19" ht="15" customHeight="1">
      <c r="R47856"/>
      <c r="S47856"/>
    </row>
    <row r="47857" spans="18:19" ht="15" customHeight="1">
      <c r="R47857"/>
      <c r="S47857"/>
    </row>
    <row r="47858" spans="18:19" ht="15" customHeight="1">
      <c r="R47858"/>
      <c r="S47858"/>
    </row>
    <row r="47859" spans="18:19" ht="15" customHeight="1">
      <c r="R47859"/>
      <c r="S47859"/>
    </row>
    <row r="47860" spans="18:19" ht="15" customHeight="1">
      <c r="R47860"/>
      <c r="S47860"/>
    </row>
    <row r="47861" spans="18:19" ht="15" customHeight="1">
      <c r="R47861"/>
      <c r="S47861"/>
    </row>
    <row r="47862" spans="18:19" ht="15" customHeight="1">
      <c r="R47862"/>
      <c r="S47862"/>
    </row>
    <row r="47863" spans="18:19" ht="15" customHeight="1">
      <c r="R47863"/>
      <c r="S47863"/>
    </row>
    <row r="47864" spans="18:19" ht="15" customHeight="1">
      <c r="R47864"/>
      <c r="S47864"/>
    </row>
    <row r="47865" spans="18:19" ht="15" customHeight="1">
      <c r="R47865"/>
      <c r="S47865"/>
    </row>
    <row r="47866" spans="18:19" ht="15" customHeight="1">
      <c r="R47866"/>
      <c r="S47866"/>
    </row>
    <row r="47867" spans="18:19" ht="15" customHeight="1">
      <c r="R47867"/>
      <c r="S47867"/>
    </row>
    <row r="47868" spans="18:19" ht="15" customHeight="1">
      <c r="R47868"/>
      <c r="S47868"/>
    </row>
    <row r="47869" spans="18:19" ht="15" customHeight="1">
      <c r="R47869"/>
      <c r="S47869"/>
    </row>
    <row r="47870" spans="18:19" ht="15" customHeight="1">
      <c r="R47870"/>
      <c r="S47870"/>
    </row>
    <row r="47871" spans="18:19" ht="15" customHeight="1">
      <c r="R47871"/>
      <c r="S47871"/>
    </row>
    <row r="47872" spans="18:19" ht="15" customHeight="1">
      <c r="R47872"/>
      <c r="S47872"/>
    </row>
    <row r="47873" spans="18:19" ht="15" customHeight="1">
      <c r="R47873"/>
      <c r="S47873"/>
    </row>
    <row r="47874" spans="18:19" ht="15" customHeight="1">
      <c r="R47874"/>
      <c r="S47874"/>
    </row>
    <row r="47875" spans="18:19" ht="15" customHeight="1">
      <c r="R47875"/>
      <c r="S47875"/>
    </row>
    <row r="47876" spans="18:19" ht="15" customHeight="1">
      <c r="R47876"/>
      <c r="S47876"/>
    </row>
    <row r="47877" spans="18:19" ht="15" customHeight="1">
      <c r="R47877"/>
      <c r="S47877"/>
    </row>
    <row r="47878" spans="18:19" ht="15" customHeight="1">
      <c r="R47878"/>
      <c r="S47878"/>
    </row>
    <row r="47879" spans="18:19" ht="15" customHeight="1">
      <c r="R47879"/>
      <c r="S47879"/>
    </row>
    <row r="47880" spans="18:19" ht="15" customHeight="1">
      <c r="R47880"/>
      <c r="S47880"/>
    </row>
    <row r="47881" spans="18:19" ht="15" customHeight="1">
      <c r="R47881"/>
      <c r="S47881"/>
    </row>
    <row r="47882" spans="18:19" ht="15" customHeight="1">
      <c r="R47882"/>
      <c r="S47882"/>
    </row>
    <row r="47883" spans="18:19" ht="15" customHeight="1">
      <c r="R47883"/>
      <c r="S47883"/>
    </row>
    <row r="47884" spans="18:19" ht="15" customHeight="1">
      <c r="R47884"/>
      <c r="S47884"/>
    </row>
    <row r="47885" spans="18:19" ht="15" customHeight="1">
      <c r="R47885"/>
      <c r="S47885"/>
    </row>
    <row r="47886" spans="18:19" ht="15" customHeight="1">
      <c r="R47886"/>
      <c r="S47886"/>
    </row>
    <row r="47887" spans="18:19" ht="15" customHeight="1">
      <c r="R47887"/>
      <c r="S47887"/>
    </row>
    <row r="47888" spans="18:19" ht="15" customHeight="1">
      <c r="R47888"/>
      <c r="S47888"/>
    </row>
    <row r="47889" spans="18:19" ht="15" customHeight="1">
      <c r="R47889"/>
      <c r="S47889"/>
    </row>
    <row r="47890" spans="18:19" ht="15" customHeight="1">
      <c r="R47890"/>
      <c r="S47890"/>
    </row>
    <row r="47891" spans="18:19" ht="15" customHeight="1">
      <c r="R47891"/>
      <c r="S47891"/>
    </row>
    <row r="47892" spans="18:19" ht="15" customHeight="1">
      <c r="R47892"/>
      <c r="S47892"/>
    </row>
    <row r="47893" spans="18:19" ht="15" customHeight="1">
      <c r="R47893"/>
      <c r="S47893"/>
    </row>
    <row r="47894" spans="18:19" ht="15" customHeight="1">
      <c r="R47894"/>
      <c r="S47894"/>
    </row>
    <row r="47895" spans="18:19" ht="15" customHeight="1">
      <c r="R47895"/>
      <c r="S47895"/>
    </row>
    <row r="47896" spans="18:19" ht="15" customHeight="1">
      <c r="R47896"/>
      <c r="S47896"/>
    </row>
    <row r="47897" spans="18:19" ht="15" customHeight="1">
      <c r="R47897"/>
      <c r="S47897"/>
    </row>
    <row r="47898" spans="18:19" ht="15" customHeight="1">
      <c r="R47898"/>
      <c r="S47898"/>
    </row>
    <row r="47899" spans="18:19" ht="15" customHeight="1">
      <c r="R47899"/>
      <c r="S47899"/>
    </row>
    <row r="47900" spans="18:19" ht="15" customHeight="1">
      <c r="R47900"/>
      <c r="S47900"/>
    </row>
    <row r="47901" spans="18:19" ht="15" customHeight="1">
      <c r="R47901"/>
      <c r="S47901"/>
    </row>
    <row r="47902" spans="18:19" ht="15" customHeight="1">
      <c r="R47902"/>
      <c r="S47902"/>
    </row>
    <row r="47903" spans="18:19" ht="15" customHeight="1">
      <c r="R47903"/>
      <c r="S47903"/>
    </row>
    <row r="47904" spans="18:19" ht="15" customHeight="1">
      <c r="R47904"/>
      <c r="S47904"/>
    </row>
    <row r="47905" spans="18:19" ht="15" customHeight="1">
      <c r="R47905"/>
      <c r="S47905"/>
    </row>
    <row r="47906" spans="18:19" ht="15" customHeight="1">
      <c r="R47906"/>
      <c r="S47906"/>
    </row>
    <row r="47907" spans="18:19" ht="15" customHeight="1">
      <c r="R47907"/>
      <c r="S47907"/>
    </row>
    <row r="47908" spans="18:19" ht="15" customHeight="1">
      <c r="R47908"/>
      <c r="S47908"/>
    </row>
    <row r="47909" spans="18:19" ht="15" customHeight="1">
      <c r="R47909"/>
      <c r="S47909"/>
    </row>
    <row r="47910" spans="18:19" ht="15" customHeight="1">
      <c r="R47910"/>
      <c r="S47910"/>
    </row>
    <row r="47911" spans="18:19" ht="15" customHeight="1">
      <c r="R47911"/>
      <c r="S47911"/>
    </row>
    <row r="47912" spans="18:19" ht="15" customHeight="1">
      <c r="R47912"/>
      <c r="S47912"/>
    </row>
    <row r="47913" spans="18:19" ht="15" customHeight="1">
      <c r="R47913"/>
      <c r="S47913"/>
    </row>
    <row r="47914" spans="18:19" ht="15" customHeight="1">
      <c r="R47914"/>
      <c r="S47914"/>
    </row>
    <row r="47915" spans="18:19" ht="15" customHeight="1">
      <c r="R47915"/>
      <c r="S47915"/>
    </row>
    <row r="47916" spans="18:19" ht="15" customHeight="1">
      <c r="R47916"/>
      <c r="S47916"/>
    </row>
    <row r="47917" spans="18:19" ht="15" customHeight="1">
      <c r="R47917"/>
      <c r="S47917"/>
    </row>
    <row r="47918" spans="18:19" ht="15" customHeight="1">
      <c r="R47918"/>
      <c r="S47918"/>
    </row>
    <row r="47919" spans="18:19" ht="15" customHeight="1">
      <c r="R47919"/>
      <c r="S47919"/>
    </row>
    <row r="47920" spans="18:19" ht="15" customHeight="1">
      <c r="R47920"/>
      <c r="S47920"/>
    </row>
    <row r="47921" spans="18:19" ht="15" customHeight="1">
      <c r="R47921"/>
      <c r="S47921"/>
    </row>
    <row r="47922" spans="18:19" ht="15" customHeight="1">
      <c r="R47922"/>
      <c r="S47922"/>
    </row>
    <row r="47923" spans="18:19" ht="15" customHeight="1">
      <c r="R47923"/>
      <c r="S47923"/>
    </row>
    <row r="47924" spans="18:19" ht="15" customHeight="1">
      <c r="R47924"/>
      <c r="S47924"/>
    </row>
    <row r="47925" spans="18:19" ht="15" customHeight="1">
      <c r="R47925"/>
      <c r="S47925"/>
    </row>
    <row r="47926" spans="18:19" ht="15" customHeight="1">
      <c r="R47926"/>
      <c r="S47926"/>
    </row>
    <row r="47927" spans="18:19" ht="15" customHeight="1">
      <c r="R47927"/>
      <c r="S47927"/>
    </row>
    <row r="47928" spans="18:19" ht="15" customHeight="1">
      <c r="R47928"/>
      <c r="S47928"/>
    </row>
    <row r="47929" spans="18:19" ht="15" customHeight="1">
      <c r="R47929"/>
      <c r="S47929"/>
    </row>
    <row r="47930" spans="18:19" ht="15" customHeight="1">
      <c r="R47930"/>
      <c r="S47930"/>
    </row>
    <row r="47931" spans="18:19" ht="15" customHeight="1">
      <c r="R47931"/>
      <c r="S47931"/>
    </row>
    <row r="47932" spans="18:19" ht="15" customHeight="1">
      <c r="R47932"/>
      <c r="S47932"/>
    </row>
    <row r="47933" spans="18:19" ht="15" customHeight="1">
      <c r="R47933"/>
      <c r="S47933"/>
    </row>
    <row r="47934" spans="18:19" ht="15" customHeight="1">
      <c r="R47934"/>
      <c r="S47934"/>
    </row>
    <row r="47935" spans="18:19" ht="15" customHeight="1">
      <c r="R47935"/>
      <c r="S47935"/>
    </row>
    <row r="47936" spans="18:19" ht="15" customHeight="1">
      <c r="R47936"/>
      <c r="S47936"/>
    </row>
    <row r="47937" spans="18:19" ht="15" customHeight="1">
      <c r="R47937"/>
      <c r="S47937"/>
    </row>
    <row r="47938" spans="18:19" ht="15" customHeight="1">
      <c r="R47938"/>
      <c r="S47938"/>
    </row>
    <row r="47939" spans="18:19" ht="15" customHeight="1">
      <c r="R47939"/>
      <c r="S47939"/>
    </row>
    <row r="47940" spans="18:19" ht="15" customHeight="1">
      <c r="R47940"/>
      <c r="S47940"/>
    </row>
    <row r="47941" spans="18:19" ht="15" customHeight="1">
      <c r="R47941"/>
      <c r="S47941"/>
    </row>
    <row r="47942" spans="18:19" ht="15" customHeight="1">
      <c r="R47942"/>
      <c r="S47942"/>
    </row>
    <row r="47943" spans="18:19" ht="15" customHeight="1">
      <c r="R47943"/>
      <c r="S47943"/>
    </row>
    <row r="47944" spans="18:19" ht="15" customHeight="1">
      <c r="R47944"/>
      <c r="S47944"/>
    </row>
    <row r="47945" spans="18:19" ht="15" customHeight="1">
      <c r="R47945"/>
      <c r="S47945"/>
    </row>
    <row r="47946" spans="18:19" ht="15" customHeight="1">
      <c r="R47946"/>
      <c r="S47946"/>
    </row>
    <row r="47947" spans="18:19" ht="15" customHeight="1">
      <c r="R47947"/>
      <c r="S47947"/>
    </row>
    <row r="47948" spans="18:19" ht="15" customHeight="1">
      <c r="R47948"/>
      <c r="S47948"/>
    </row>
    <row r="47949" spans="18:19" ht="15" customHeight="1">
      <c r="R47949"/>
      <c r="S47949"/>
    </row>
    <row r="47950" spans="18:19" ht="15" customHeight="1">
      <c r="R47950"/>
      <c r="S47950"/>
    </row>
    <row r="47951" spans="18:19" ht="15" customHeight="1">
      <c r="R47951"/>
      <c r="S47951"/>
    </row>
    <row r="47952" spans="18:19" ht="15" customHeight="1">
      <c r="R47952"/>
      <c r="S47952"/>
    </row>
    <row r="47953" spans="18:19" ht="15" customHeight="1">
      <c r="R47953"/>
      <c r="S47953"/>
    </row>
    <row r="47954" spans="18:19" ht="15" customHeight="1">
      <c r="R47954"/>
      <c r="S47954"/>
    </row>
    <row r="47955" spans="18:19" ht="15" customHeight="1">
      <c r="R47955"/>
      <c r="S47955"/>
    </row>
    <row r="47956" spans="18:19" ht="15" customHeight="1">
      <c r="R47956"/>
      <c r="S47956"/>
    </row>
    <row r="47957" spans="18:19" ht="15" customHeight="1">
      <c r="R47957"/>
      <c r="S47957"/>
    </row>
    <row r="47958" spans="18:19" ht="15" customHeight="1">
      <c r="R47958"/>
      <c r="S47958"/>
    </row>
    <row r="47959" spans="18:19" ht="15" customHeight="1">
      <c r="R47959"/>
      <c r="S47959"/>
    </row>
    <row r="47960" spans="18:19" ht="15" customHeight="1">
      <c r="R47960"/>
      <c r="S47960"/>
    </row>
    <row r="47961" spans="18:19" ht="15" customHeight="1">
      <c r="R47961"/>
      <c r="S47961"/>
    </row>
    <row r="47962" spans="18:19" ht="15" customHeight="1">
      <c r="R47962"/>
      <c r="S47962"/>
    </row>
    <row r="47963" spans="18:19" ht="15" customHeight="1">
      <c r="R47963"/>
      <c r="S47963"/>
    </row>
    <row r="47964" spans="18:19" ht="15" customHeight="1">
      <c r="R47964"/>
      <c r="S47964"/>
    </row>
    <row r="47965" spans="18:19" ht="15" customHeight="1">
      <c r="R47965"/>
      <c r="S47965"/>
    </row>
    <row r="47966" spans="18:19" ht="15" customHeight="1">
      <c r="R47966"/>
      <c r="S47966"/>
    </row>
    <row r="47967" spans="18:19" ht="15" customHeight="1">
      <c r="R47967"/>
      <c r="S47967"/>
    </row>
    <row r="47968" spans="18:19" ht="15" customHeight="1">
      <c r="R47968"/>
      <c r="S47968"/>
    </row>
    <row r="47969" spans="18:19" ht="15" customHeight="1">
      <c r="R47969"/>
      <c r="S47969"/>
    </row>
    <row r="47970" spans="18:19" ht="15" customHeight="1">
      <c r="R47970"/>
      <c r="S47970"/>
    </row>
    <row r="47971" spans="18:19" ht="15" customHeight="1">
      <c r="R47971"/>
      <c r="S47971"/>
    </row>
    <row r="47972" spans="18:19" ht="15" customHeight="1">
      <c r="R47972"/>
      <c r="S47972"/>
    </row>
    <row r="47973" spans="18:19" ht="15" customHeight="1">
      <c r="R47973"/>
      <c r="S47973"/>
    </row>
    <row r="47974" spans="18:19" ht="15" customHeight="1">
      <c r="R47974"/>
      <c r="S47974"/>
    </row>
    <row r="47975" spans="18:19" ht="15" customHeight="1">
      <c r="R47975"/>
      <c r="S47975"/>
    </row>
    <row r="47976" spans="18:19" ht="15" customHeight="1">
      <c r="R47976"/>
      <c r="S47976"/>
    </row>
    <row r="47977" spans="18:19" ht="15" customHeight="1">
      <c r="R47977"/>
      <c r="S47977"/>
    </row>
    <row r="47978" spans="18:19" ht="15" customHeight="1">
      <c r="R47978"/>
      <c r="S47978"/>
    </row>
    <row r="47979" spans="18:19" ht="15" customHeight="1">
      <c r="R47979"/>
      <c r="S47979"/>
    </row>
    <row r="47980" spans="18:19" ht="15" customHeight="1">
      <c r="R47980"/>
      <c r="S47980"/>
    </row>
    <row r="47981" spans="18:19" ht="15" customHeight="1">
      <c r="R47981"/>
      <c r="S47981"/>
    </row>
    <row r="47982" spans="18:19" ht="15" customHeight="1">
      <c r="R47982"/>
      <c r="S47982"/>
    </row>
    <row r="47983" spans="18:19" ht="15" customHeight="1">
      <c r="R47983"/>
      <c r="S47983"/>
    </row>
    <row r="47984" spans="18:19" ht="15" customHeight="1">
      <c r="R47984"/>
      <c r="S47984"/>
    </row>
    <row r="47985" spans="18:19" ht="15" customHeight="1">
      <c r="R47985"/>
      <c r="S47985"/>
    </row>
    <row r="47986" spans="18:19" ht="15" customHeight="1">
      <c r="R47986"/>
      <c r="S47986"/>
    </row>
    <row r="47987" spans="18:19" ht="15" customHeight="1">
      <c r="R47987"/>
      <c r="S47987"/>
    </row>
    <row r="47988" spans="18:19" ht="15" customHeight="1">
      <c r="R47988"/>
      <c r="S47988"/>
    </row>
    <row r="47989" spans="18:19" ht="15" customHeight="1">
      <c r="R47989"/>
      <c r="S47989"/>
    </row>
    <row r="47990" spans="18:19" ht="15" customHeight="1">
      <c r="R47990"/>
      <c r="S47990"/>
    </row>
    <row r="47991" spans="18:19" ht="15" customHeight="1">
      <c r="R47991"/>
      <c r="S47991"/>
    </row>
    <row r="47992" spans="18:19" ht="15" customHeight="1">
      <c r="R47992"/>
      <c r="S47992"/>
    </row>
    <row r="47993" spans="18:19" ht="15" customHeight="1">
      <c r="R47993"/>
      <c r="S47993"/>
    </row>
    <row r="47994" spans="18:19" ht="15" customHeight="1">
      <c r="R47994"/>
      <c r="S47994"/>
    </row>
    <row r="47995" spans="18:19" ht="15" customHeight="1">
      <c r="R47995"/>
      <c r="S47995"/>
    </row>
    <row r="47996" spans="18:19" ht="15" customHeight="1">
      <c r="R47996"/>
      <c r="S47996"/>
    </row>
    <row r="47997" spans="18:19" ht="15" customHeight="1">
      <c r="R47997"/>
      <c r="S47997"/>
    </row>
    <row r="47998" spans="18:19" ht="15" customHeight="1">
      <c r="R47998"/>
      <c r="S47998"/>
    </row>
    <row r="47999" spans="18:19" ht="15" customHeight="1">
      <c r="R47999"/>
      <c r="S47999"/>
    </row>
    <row r="48000" spans="18:19" ht="15" customHeight="1">
      <c r="R48000"/>
      <c r="S48000"/>
    </row>
    <row r="48001" spans="18:19" ht="15" customHeight="1">
      <c r="R48001"/>
      <c r="S48001"/>
    </row>
    <row r="48002" spans="18:19" ht="15" customHeight="1">
      <c r="R48002"/>
      <c r="S48002"/>
    </row>
    <row r="48003" spans="18:19" ht="15" customHeight="1">
      <c r="R48003"/>
      <c r="S48003"/>
    </row>
    <row r="48004" spans="18:19" ht="15" customHeight="1">
      <c r="R48004"/>
      <c r="S48004"/>
    </row>
    <row r="48005" spans="18:19" ht="15" customHeight="1">
      <c r="R48005"/>
      <c r="S48005"/>
    </row>
    <row r="48006" spans="18:19" ht="15" customHeight="1">
      <c r="R48006"/>
      <c r="S48006"/>
    </row>
    <row r="48007" spans="18:19" ht="15" customHeight="1">
      <c r="R48007"/>
      <c r="S48007"/>
    </row>
    <row r="48008" spans="18:19" ht="15" customHeight="1">
      <c r="R48008"/>
      <c r="S48008"/>
    </row>
    <row r="48009" spans="18:19" ht="15" customHeight="1">
      <c r="R48009"/>
      <c r="S48009"/>
    </row>
    <row r="48010" spans="18:19" ht="15" customHeight="1">
      <c r="R48010"/>
      <c r="S48010"/>
    </row>
    <row r="48011" spans="18:19" ht="15" customHeight="1">
      <c r="R48011"/>
      <c r="S48011"/>
    </row>
    <row r="48012" spans="18:19" ht="15" customHeight="1">
      <c r="R48012"/>
      <c r="S48012"/>
    </row>
    <row r="48013" spans="18:19" ht="15" customHeight="1">
      <c r="R48013"/>
      <c r="S48013"/>
    </row>
    <row r="48014" spans="18:19" ht="15" customHeight="1">
      <c r="R48014"/>
      <c r="S48014"/>
    </row>
    <row r="48015" spans="18:19" ht="15" customHeight="1">
      <c r="R48015"/>
      <c r="S48015"/>
    </row>
    <row r="48016" spans="18:19" ht="15" customHeight="1">
      <c r="R48016"/>
      <c r="S48016"/>
    </row>
    <row r="48017" spans="18:19" ht="15" customHeight="1">
      <c r="R48017"/>
      <c r="S48017"/>
    </row>
    <row r="48018" spans="18:19" ht="15" customHeight="1">
      <c r="R48018"/>
      <c r="S48018"/>
    </row>
    <row r="48019" spans="18:19" ht="15" customHeight="1">
      <c r="R48019"/>
      <c r="S48019"/>
    </row>
    <row r="48020" spans="18:19" ht="15" customHeight="1">
      <c r="R48020"/>
      <c r="S48020"/>
    </row>
    <row r="48021" spans="18:19" ht="15" customHeight="1">
      <c r="R48021"/>
      <c r="S48021"/>
    </row>
    <row r="48022" spans="18:19" ht="15" customHeight="1">
      <c r="R48022"/>
      <c r="S48022"/>
    </row>
    <row r="48023" spans="18:19" ht="15" customHeight="1">
      <c r="R48023"/>
      <c r="S48023"/>
    </row>
    <row r="48024" spans="18:19" ht="15" customHeight="1">
      <c r="R48024"/>
      <c r="S48024"/>
    </row>
    <row r="48025" spans="18:19" ht="15" customHeight="1">
      <c r="R48025"/>
      <c r="S48025"/>
    </row>
    <row r="48026" spans="18:19" ht="15" customHeight="1">
      <c r="R48026"/>
      <c r="S48026"/>
    </row>
    <row r="48027" spans="18:19" ht="15" customHeight="1">
      <c r="R48027"/>
      <c r="S48027"/>
    </row>
    <row r="48028" spans="18:19" ht="15" customHeight="1">
      <c r="R48028"/>
      <c r="S48028"/>
    </row>
    <row r="48029" spans="18:19" ht="15" customHeight="1">
      <c r="R48029"/>
      <c r="S48029"/>
    </row>
    <row r="48030" spans="18:19" ht="15" customHeight="1">
      <c r="R48030"/>
      <c r="S48030"/>
    </row>
    <row r="48031" spans="18:19" ht="15" customHeight="1">
      <c r="R48031"/>
      <c r="S48031"/>
    </row>
    <row r="48032" spans="18:19" ht="15" customHeight="1">
      <c r="R48032"/>
      <c r="S48032"/>
    </row>
    <row r="48033" spans="18:19" ht="15" customHeight="1">
      <c r="R48033"/>
      <c r="S48033"/>
    </row>
    <row r="48034" spans="18:19" ht="15" customHeight="1">
      <c r="R48034"/>
      <c r="S48034"/>
    </row>
    <row r="48035" spans="18:19" ht="15" customHeight="1">
      <c r="R48035"/>
      <c r="S48035"/>
    </row>
    <row r="48036" spans="18:19" ht="15" customHeight="1">
      <c r="R48036"/>
      <c r="S48036"/>
    </row>
    <row r="48037" spans="18:19" ht="15" customHeight="1">
      <c r="R48037"/>
      <c r="S48037"/>
    </row>
    <row r="48038" spans="18:19" ht="15" customHeight="1">
      <c r="R48038"/>
      <c r="S48038"/>
    </row>
    <row r="48039" spans="18:19" ht="15" customHeight="1">
      <c r="R48039"/>
      <c r="S48039"/>
    </row>
    <row r="48040" spans="18:19" ht="15" customHeight="1">
      <c r="R48040"/>
      <c r="S48040"/>
    </row>
    <row r="48041" spans="18:19" ht="15" customHeight="1">
      <c r="R48041"/>
      <c r="S48041"/>
    </row>
    <row r="48042" spans="18:19" ht="15" customHeight="1">
      <c r="R48042"/>
      <c r="S48042"/>
    </row>
    <row r="48043" spans="18:19" ht="15" customHeight="1">
      <c r="R48043"/>
      <c r="S48043"/>
    </row>
    <row r="48044" spans="18:19" ht="15" customHeight="1">
      <c r="R48044"/>
      <c r="S48044"/>
    </row>
    <row r="48045" spans="18:19" ht="15" customHeight="1">
      <c r="R48045"/>
      <c r="S48045"/>
    </row>
    <row r="48046" spans="18:19" ht="15" customHeight="1">
      <c r="R48046"/>
      <c r="S48046"/>
    </row>
    <row r="48047" spans="18:19" ht="15" customHeight="1">
      <c r="R48047"/>
      <c r="S48047"/>
    </row>
    <row r="48048" spans="18:19" ht="15" customHeight="1">
      <c r="R48048"/>
      <c r="S48048"/>
    </row>
    <row r="48049" spans="18:19" ht="15" customHeight="1">
      <c r="R48049"/>
      <c r="S48049"/>
    </row>
    <row r="48050" spans="18:19" ht="15" customHeight="1">
      <c r="R48050"/>
      <c r="S48050"/>
    </row>
    <row r="48051" spans="18:19" ht="15" customHeight="1">
      <c r="R48051"/>
      <c r="S48051"/>
    </row>
    <row r="48052" spans="18:19" ht="15" customHeight="1">
      <c r="R48052"/>
      <c r="S48052"/>
    </row>
    <row r="48053" spans="18:19" ht="15" customHeight="1">
      <c r="R48053"/>
      <c r="S48053"/>
    </row>
    <row r="48054" spans="18:19" ht="15" customHeight="1">
      <c r="R48054"/>
      <c r="S48054"/>
    </row>
    <row r="48055" spans="18:19" ht="15" customHeight="1">
      <c r="R48055"/>
      <c r="S48055"/>
    </row>
    <row r="48056" spans="18:19" ht="15" customHeight="1">
      <c r="R48056"/>
      <c r="S48056"/>
    </row>
    <row r="48057" spans="18:19" ht="15" customHeight="1">
      <c r="R48057"/>
      <c r="S48057"/>
    </row>
    <row r="48058" spans="18:19" ht="15" customHeight="1">
      <c r="R48058"/>
      <c r="S48058"/>
    </row>
    <row r="48059" spans="18:19" ht="15" customHeight="1">
      <c r="R48059"/>
      <c r="S48059"/>
    </row>
    <row r="48060" spans="18:19" ht="15" customHeight="1">
      <c r="R48060"/>
      <c r="S48060"/>
    </row>
    <row r="48061" spans="18:19" ht="15" customHeight="1">
      <c r="R48061"/>
      <c r="S48061"/>
    </row>
    <row r="48062" spans="18:19" ht="15" customHeight="1">
      <c r="R48062"/>
      <c r="S48062"/>
    </row>
    <row r="48063" spans="18:19" ht="15" customHeight="1">
      <c r="R48063"/>
      <c r="S48063"/>
    </row>
    <row r="48064" spans="18:19" ht="15" customHeight="1">
      <c r="R48064"/>
      <c r="S48064"/>
    </row>
    <row r="48065" spans="18:19" ht="15" customHeight="1">
      <c r="R48065"/>
      <c r="S48065"/>
    </row>
    <row r="48066" spans="18:19" ht="15" customHeight="1">
      <c r="R48066"/>
      <c r="S48066"/>
    </row>
    <row r="48067" spans="18:19" ht="15" customHeight="1">
      <c r="R48067"/>
      <c r="S48067"/>
    </row>
    <row r="48068" spans="18:19" ht="15" customHeight="1">
      <c r="R48068"/>
      <c r="S48068"/>
    </row>
    <row r="48069" spans="18:19" ht="15" customHeight="1">
      <c r="R48069"/>
      <c r="S48069"/>
    </row>
    <row r="48070" spans="18:19" ht="15" customHeight="1">
      <c r="R48070"/>
      <c r="S48070"/>
    </row>
    <row r="48071" spans="18:19" ht="15" customHeight="1">
      <c r="R48071"/>
      <c r="S48071"/>
    </row>
    <row r="48072" spans="18:19" ht="15" customHeight="1">
      <c r="R48072"/>
      <c r="S48072"/>
    </row>
    <row r="48073" spans="18:19" ht="15" customHeight="1">
      <c r="R48073"/>
      <c r="S48073"/>
    </row>
    <row r="48074" spans="18:19" ht="15" customHeight="1">
      <c r="R48074"/>
      <c r="S48074"/>
    </row>
    <row r="48075" spans="18:19" ht="15" customHeight="1">
      <c r="R48075"/>
      <c r="S48075"/>
    </row>
    <row r="48076" spans="18:19" ht="15" customHeight="1">
      <c r="R48076"/>
      <c r="S48076"/>
    </row>
    <row r="48077" spans="18:19" ht="15" customHeight="1">
      <c r="R48077"/>
      <c r="S48077"/>
    </row>
    <row r="48078" spans="18:19" ht="15" customHeight="1">
      <c r="R48078"/>
      <c r="S48078"/>
    </row>
    <row r="48079" spans="18:19" ht="15" customHeight="1">
      <c r="R48079"/>
      <c r="S48079"/>
    </row>
    <row r="48080" spans="18:19" ht="15" customHeight="1">
      <c r="R48080"/>
      <c r="S48080"/>
    </row>
    <row r="48081" spans="18:19" ht="15" customHeight="1">
      <c r="R48081"/>
      <c r="S48081"/>
    </row>
    <row r="48082" spans="18:19" ht="15" customHeight="1">
      <c r="R48082"/>
      <c r="S48082"/>
    </row>
    <row r="48083" spans="18:19" ht="15" customHeight="1">
      <c r="R48083"/>
      <c r="S48083"/>
    </row>
    <row r="48084" spans="18:19" ht="15" customHeight="1">
      <c r="R48084"/>
      <c r="S48084"/>
    </row>
    <row r="48085" spans="18:19" ht="15" customHeight="1">
      <c r="R48085"/>
      <c r="S48085"/>
    </row>
    <row r="48086" spans="18:19" ht="15" customHeight="1">
      <c r="R48086"/>
      <c r="S48086"/>
    </row>
    <row r="48087" spans="18:19" ht="15" customHeight="1">
      <c r="R48087"/>
      <c r="S48087"/>
    </row>
    <row r="48088" spans="18:19" ht="15" customHeight="1">
      <c r="R48088"/>
      <c r="S48088"/>
    </row>
    <row r="48089" spans="18:19" ht="15" customHeight="1">
      <c r="R48089"/>
      <c r="S48089"/>
    </row>
    <row r="48090" spans="18:19" ht="15" customHeight="1">
      <c r="R48090"/>
      <c r="S48090"/>
    </row>
    <row r="48091" spans="18:19" ht="15" customHeight="1">
      <c r="R48091"/>
      <c r="S48091"/>
    </row>
    <row r="48092" spans="18:19" ht="15" customHeight="1">
      <c r="R48092"/>
      <c r="S48092"/>
    </row>
    <row r="48093" spans="18:19" ht="15" customHeight="1">
      <c r="R48093"/>
      <c r="S48093"/>
    </row>
    <row r="48094" spans="18:19" ht="15" customHeight="1">
      <c r="R48094"/>
      <c r="S48094"/>
    </row>
    <row r="48095" spans="18:19" ht="15" customHeight="1">
      <c r="R48095"/>
      <c r="S48095"/>
    </row>
    <row r="48096" spans="18:19" ht="15" customHeight="1">
      <c r="R48096"/>
      <c r="S48096"/>
    </row>
    <row r="48097" spans="18:19" ht="15" customHeight="1">
      <c r="R48097"/>
      <c r="S48097"/>
    </row>
    <row r="48098" spans="18:19" ht="15" customHeight="1">
      <c r="R48098"/>
      <c r="S48098"/>
    </row>
    <row r="48099" spans="18:19" ht="15" customHeight="1">
      <c r="R48099"/>
      <c r="S48099"/>
    </row>
    <row r="48100" spans="18:19" ht="15" customHeight="1">
      <c r="R48100"/>
      <c r="S48100"/>
    </row>
    <row r="48101" spans="18:19" ht="15" customHeight="1">
      <c r="R48101"/>
      <c r="S48101"/>
    </row>
    <row r="48102" spans="18:19" ht="15" customHeight="1">
      <c r="R48102"/>
      <c r="S48102"/>
    </row>
    <row r="48103" spans="18:19" ht="15" customHeight="1">
      <c r="R48103"/>
      <c r="S48103"/>
    </row>
    <row r="48104" spans="18:19" ht="15" customHeight="1">
      <c r="R48104"/>
      <c r="S48104"/>
    </row>
    <row r="48105" spans="18:19" ht="15" customHeight="1">
      <c r="R48105"/>
      <c r="S48105"/>
    </row>
    <row r="48106" spans="18:19" ht="15" customHeight="1">
      <c r="R48106"/>
      <c r="S48106"/>
    </row>
    <row r="48107" spans="18:19" ht="15" customHeight="1">
      <c r="R48107"/>
      <c r="S48107"/>
    </row>
    <row r="48108" spans="18:19" ht="15" customHeight="1">
      <c r="R48108"/>
      <c r="S48108"/>
    </row>
    <row r="48109" spans="18:19" ht="15" customHeight="1">
      <c r="R48109"/>
      <c r="S48109"/>
    </row>
    <row r="48110" spans="18:19" ht="15" customHeight="1">
      <c r="R48110"/>
      <c r="S48110"/>
    </row>
    <row r="48111" spans="18:19" ht="15" customHeight="1">
      <c r="R48111"/>
      <c r="S48111"/>
    </row>
    <row r="48112" spans="18:19" ht="15" customHeight="1">
      <c r="R48112"/>
      <c r="S48112"/>
    </row>
    <row r="48113" spans="18:19" ht="15" customHeight="1">
      <c r="R48113"/>
      <c r="S48113"/>
    </row>
    <row r="48114" spans="18:19" ht="15" customHeight="1">
      <c r="R48114"/>
      <c r="S48114"/>
    </row>
    <row r="48115" spans="18:19" ht="15" customHeight="1">
      <c r="R48115"/>
      <c r="S48115"/>
    </row>
    <row r="48116" spans="18:19" ht="15" customHeight="1">
      <c r="R48116"/>
      <c r="S48116"/>
    </row>
    <row r="48117" spans="18:19" ht="15" customHeight="1">
      <c r="R48117"/>
      <c r="S48117"/>
    </row>
    <row r="48118" spans="18:19" ht="15" customHeight="1">
      <c r="R48118"/>
      <c r="S48118"/>
    </row>
    <row r="48119" spans="18:19" ht="15" customHeight="1">
      <c r="R48119"/>
      <c r="S48119"/>
    </row>
    <row r="48120" spans="18:19" ht="15" customHeight="1">
      <c r="R48120"/>
      <c r="S48120"/>
    </row>
    <row r="48121" spans="18:19" ht="15" customHeight="1">
      <c r="R48121"/>
      <c r="S48121"/>
    </row>
    <row r="48122" spans="18:19" ht="15" customHeight="1">
      <c r="R48122"/>
      <c r="S48122"/>
    </row>
    <row r="48123" spans="18:19" ht="15" customHeight="1">
      <c r="R48123"/>
      <c r="S48123"/>
    </row>
    <row r="48124" spans="18:19" ht="15" customHeight="1">
      <c r="R48124"/>
      <c r="S48124"/>
    </row>
    <row r="48125" spans="18:19" ht="15" customHeight="1">
      <c r="R48125"/>
      <c r="S48125"/>
    </row>
    <row r="48126" spans="18:19" ht="15" customHeight="1">
      <c r="R48126"/>
      <c r="S48126"/>
    </row>
    <row r="48127" spans="18:19" ht="15" customHeight="1">
      <c r="R48127"/>
      <c r="S48127"/>
    </row>
    <row r="48128" spans="18:19" ht="15" customHeight="1">
      <c r="R48128"/>
      <c r="S48128"/>
    </row>
    <row r="48129" spans="18:19" ht="15" customHeight="1">
      <c r="R48129"/>
      <c r="S48129"/>
    </row>
    <row r="48130" spans="18:19" ht="15" customHeight="1">
      <c r="R48130"/>
      <c r="S48130"/>
    </row>
    <row r="48131" spans="18:19" ht="15" customHeight="1">
      <c r="R48131"/>
      <c r="S48131"/>
    </row>
    <row r="48132" spans="18:19" ht="15" customHeight="1">
      <c r="R48132"/>
      <c r="S48132"/>
    </row>
    <row r="48133" spans="18:19" ht="15" customHeight="1">
      <c r="R48133"/>
      <c r="S48133"/>
    </row>
    <row r="48134" spans="18:19" ht="15" customHeight="1">
      <c r="R48134"/>
      <c r="S48134"/>
    </row>
    <row r="48135" spans="18:19" ht="15" customHeight="1">
      <c r="R48135"/>
      <c r="S48135"/>
    </row>
    <row r="48136" spans="18:19" ht="15" customHeight="1">
      <c r="R48136"/>
      <c r="S48136"/>
    </row>
    <row r="48137" spans="18:19" ht="15" customHeight="1">
      <c r="R48137"/>
      <c r="S48137"/>
    </row>
    <row r="48138" spans="18:19" ht="15" customHeight="1">
      <c r="R48138"/>
      <c r="S48138"/>
    </row>
    <row r="48139" spans="18:19" ht="15" customHeight="1">
      <c r="R48139"/>
      <c r="S48139"/>
    </row>
    <row r="48140" spans="18:19" ht="15" customHeight="1">
      <c r="R48140"/>
      <c r="S48140"/>
    </row>
    <row r="48141" spans="18:19" ht="15" customHeight="1">
      <c r="R48141"/>
      <c r="S48141"/>
    </row>
    <row r="48142" spans="18:19" ht="15" customHeight="1">
      <c r="R48142"/>
      <c r="S48142"/>
    </row>
    <row r="48143" spans="18:19" ht="15" customHeight="1">
      <c r="R48143"/>
      <c r="S48143"/>
    </row>
    <row r="48144" spans="18:19" ht="15" customHeight="1">
      <c r="R48144"/>
      <c r="S48144"/>
    </row>
    <row r="48145" spans="18:19" ht="15" customHeight="1">
      <c r="R48145"/>
      <c r="S48145"/>
    </row>
    <row r="48146" spans="18:19" ht="15" customHeight="1">
      <c r="R48146"/>
      <c r="S48146"/>
    </row>
    <row r="48147" spans="18:19" ht="15" customHeight="1">
      <c r="R48147"/>
      <c r="S48147"/>
    </row>
    <row r="48148" spans="18:19" ht="15" customHeight="1">
      <c r="R48148"/>
      <c r="S48148"/>
    </row>
    <row r="48149" spans="18:19" ht="15" customHeight="1">
      <c r="R48149"/>
      <c r="S48149"/>
    </row>
    <row r="48150" spans="18:19" ht="15" customHeight="1">
      <c r="R48150"/>
      <c r="S48150"/>
    </row>
    <row r="48151" spans="18:19" ht="15" customHeight="1">
      <c r="R48151"/>
      <c r="S48151"/>
    </row>
    <row r="48152" spans="18:19" ht="15" customHeight="1">
      <c r="R48152"/>
      <c r="S48152"/>
    </row>
    <row r="48153" spans="18:19" ht="15" customHeight="1">
      <c r="R48153"/>
      <c r="S48153"/>
    </row>
    <row r="48154" spans="18:19" ht="15" customHeight="1">
      <c r="R48154"/>
      <c r="S48154"/>
    </row>
    <row r="48155" spans="18:19" ht="15" customHeight="1">
      <c r="R48155"/>
      <c r="S48155"/>
    </row>
    <row r="48156" spans="18:19" ht="15" customHeight="1">
      <c r="R48156"/>
      <c r="S48156"/>
    </row>
    <row r="48157" spans="18:19" ht="15" customHeight="1">
      <c r="R48157"/>
      <c r="S48157"/>
    </row>
    <row r="48158" spans="18:19" ht="15" customHeight="1">
      <c r="R48158"/>
      <c r="S48158"/>
    </row>
    <row r="48159" spans="18:19" ht="15" customHeight="1">
      <c r="R48159"/>
      <c r="S48159"/>
    </row>
    <row r="48160" spans="18:19" ht="15" customHeight="1">
      <c r="R48160"/>
      <c r="S48160"/>
    </row>
    <row r="48161" spans="18:19" ht="15" customHeight="1">
      <c r="R48161"/>
      <c r="S48161"/>
    </row>
    <row r="48162" spans="18:19" ht="15" customHeight="1">
      <c r="R48162"/>
      <c r="S48162"/>
    </row>
    <row r="48163" spans="18:19" ht="15" customHeight="1">
      <c r="R48163"/>
      <c r="S48163"/>
    </row>
    <row r="48164" spans="18:19" ht="15" customHeight="1">
      <c r="R48164"/>
      <c r="S48164"/>
    </row>
    <row r="48165" spans="18:19" ht="15" customHeight="1">
      <c r="R48165"/>
      <c r="S48165"/>
    </row>
    <row r="48166" spans="18:19" ht="15" customHeight="1">
      <c r="R48166"/>
      <c r="S48166"/>
    </row>
    <row r="48167" spans="18:19" ht="15" customHeight="1">
      <c r="R48167"/>
      <c r="S48167"/>
    </row>
    <row r="48168" spans="18:19" ht="15" customHeight="1">
      <c r="R48168"/>
      <c r="S48168"/>
    </row>
    <row r="48169" spans="18:19" ht="15" customHeight="1">
      <c r="R48169"/>
      <c r="S48169"/>
    </row>
    <row r="48170" spans="18:19" ht="15" customHeight="1">
      <c r="R48170"/>
      <c r="S48170"/>
    </row>
    <row r="48171" spans="18:19" ht="15" customHeight="1">
      <c r="R48171"/>
      <c r="S48171"/>
    </row>
    <row r="48172" spans="18:19" ht="15" customHeight="1">
      <c r="R48172"/>
      <c r="S48172"/>
    </row>
    <row r="48173" spans="18:19" ht="15" customHeight="1">
      <c r="R48173"/>
      <c r="S48173"/>
    </row>
    <row r="48174" spans="18:19" ht="15" customHeight="1">
      <c r="R48174"/>
      <c r="S48174"/>
    </row>
    <row r="48175" spans="18:19" ht="15" customHeight="1">
      <c r="R48175"/>
      <c r="S48175"/>
    </row>
    <row r="48176" spans="18:19" ht="15" customHeight="1">
      <c r="R48176"/>
      <c r="S48176"/>
    </row>
    <row r="48177" spans="18:19" ht="15" customHeight="1">
      <c r="R48177"/>
      <c r="S48177"/>
    </row>
    <row r="48178" spans="18:19" ht="15" customHeight="1">
      <c r="R48178"/>
      <c r="S48178"/>
    </row>
    <row r="48179" spans="18:19" ht="15" customHeight="1">
      <c r="R48179"/>
      <c r="S48179"/>
    </row>
    <row r="48180" spans="18:19" ht="15" customHeight="1">
      <c r="R48180"/>
      <c r="S48180"/>
    </row>
    <row r="48181" spans="18:19" ht="15" customHeight="1">
      <c r="R48181"/>
      <c r="S48181"/>
    </row>
    <row r="48182" spans="18:19" ht="15" customHeight="1">
      <c r="R48182"/>
      <c r="S48182"/>
    </row>
    <row r="48183" spans="18:19" ht="15" customHeight="1">
      <c r="R48183"/>
      <c r="S48183"/>
    </row>
    <row r="48184" spans="18:19" ht="15" customHeight="1">
      <c r="R48184"/>
      <c r="S48184"/>
    </row>
    <row r="48185" spans="18:19" ht="15" customHeight="1">
      <c r="R48185"/>
      <c r="S48185"/>
    </row>
    <row r="48186" spans="18:19" ht="15" customHeight="1">
      <c r="R48186"/>
      <c r="S48186"/>
    </row>
    <row r="48187" spans="18:19" ht="15" customHeight="1">
      <c r="R48187"/>
      <c r="S48187"/>
    </row>
    <row r="48188" spans="18:19" ht="15" customHeight="1">
      <c r="R48188"/>
      <c r="S48188"/>
    </row>
    <row r="48189" spans="18:19" ht="15" customHeight="1">
      <c r="R48189"/>
      <c r="S48189"/>
    </row>
    <row r="48190" spans="18:19" ht="15" customHeight="1">
      <c r="R48190"/>
      <c r="S48190"/>
    </row>
    <row r="48191" spans="18:19" ht="15" customHeight="1">
      <c r="R48191"/>
      <c r="S48191"/>
    </row>
    <row r="48192" spans="18:19" ht="15" customHeight="1">
      <c r="R48192"/>
      <c r="S48192"/>
    </row>
    <row r="48193" spans="18:19" ht="15" customHeight="1">
      <c r="R48193"/>
      <c r="S48193"/>
    </row>
    <row r="48194" spans="18:19" ht="15" customHeight="1">
      <c r="R48194"/>
      <c r="S48194"/>
    </row>
    <row r="48195" spans="18:19" ht="15" customHeight="1">
      <c r="R48195"/>
      <c r="S48195"/>
    </row>
    <row r="48196" spans="18:19" ht="15" customHeight="1">
      <c r="R48196"/>
      <c r="S48196"/>
    </row>
    <row r="48197" spans="18:19" ht="15" customHeight="1">
      <c r="R48197"/>
      <c r="S48197"/>
    </row>
    <row r="48198" spans="18:19" ht="15" customHeight="1">
      <c r="R48198"/>
      <c r="S48198"/>
    </row>
    <row r="48199" spans="18:19" ht="15" customHeight="1">
      <c r="R48199"/>
      <c r="S48199"/>
    </row>
    <row r="48200" spans="18:19" ht="15" customHeight="1">
      <c r="R48200"/>
      <c r="S48200"/>
    </row>
    <row r="48201" spans="18:19" ht="15" customHeight="1">
      <c r="R48201"/>
      <c r="S48201"/>
    </row>
    <row r="48202" spans="18:19" ht="15" customHeight="1">
      <c r="R48202"/>
      <c r="S48202"/>
    </row>
    <row r="48203" spans="18:19" ht="15" customHeight="1">
      <c r="R48203"/>
      <c r="S48203"/>
    </row>
    <row r="48204" spans="18:19" ht="15" customHeight="1">
      <c r="R48204"/>
      <c r="S48204"/>
    </row>
    <row r="48205" spans="18:19" ht="15" customHeight="1">
      <c r="R48205"/>
      <c r="S48205"/>
    </row>
    <row r="48206" spans="18:19" ht="15" customHeight="1">
      <c r="R48206"/>
      <c r="S48206"/>
    </row>
    <row r="48207" spans="18:19" ht="15" customHeight="1">
      <c r="R48207"/>
      <c r="S48207"/>
    </row>
    <row r="48208" spans="18:19" ht="15" customHeight="1">
      <c r="R48208"/>
      <c r="S48208"/>
    </row>
    <row r="48209" spans="18:19" ht="15" customHeight="1">
      <c r="R48209"/>
      <c r="S48209"/>
    </row>
    <row r="48210" spans="18:19" ht="15" customHeight="1">
      <c r="R48210"/>
      <c r="S48210"/>
    </row>
    <row r="48211" spans="18:19" ht="15" customHeight="1">
      <c r="R48211"/>
      <c r="S48211"/>
    </row>
    <row r="48212" spans="18:19" ht="15" customHeight="1">
      <c r="R48212"/>
      <c r="S48212"/>
    </row>
    <row r="48213" spans="18:19" ht="15" customHeight="1">
      <c r="R48213"/>
      <c r="S48213"/>
    </row>
    <row r="48214" spans="18:19" ht="15" customHeight="1">
      <c r="R48214"/>
      <c r="S48214"/>
    </row>
    <row r="48215" spans="18:19" ht="15" customHeight="1">
      <c r="R48215"/>
      <c r="S48215"/>
    </row>
    <row r="48216" spans="18:19" ht="15" customHeight="1">
      <c r="R48216"/>
      <c r="S48216"/>
    </row>
    <row r="48217" spans="18:19" ht="15" customHeight="1">
      <c r="R48217"/>
      <c r="S48217"/>
    </row>
    <row r="48218" spans="18:19" ht="15" customHeight="1">
      <c r="R48218"/>
      <c r="S48218"/>
    </row>
    <row r="48219" spans="18:19" ht="15" customHeight="1">
      <c r="R48219"/>
      <c r="S48219"/>
    </row>
    <row r="48220" spans="18:19" ht="15" customHeight="1">
      <c r="R48220"/>
      <c r="S48220"/>
    </row>
    <row r="48221" spans="18:19" ht="15" customHeight="1">
      <c r="R48221"/>
      <c r="S48221"/>
    </row>
    <row r="48222" spans="18:19" ht="15" customHeight="1">
      <c r="R48222"/>
      <c r="S48222"/>
    </row>
    <row r="48223" spans="18:19" ht="15" customHeight="1">
      <c r="R48223"/>
      <c r="S48223"/>
    </row>
    <row r="48224" spans="18:19" ht="15" customHeight="1">
      <c r="R48224"/>
      <c r="S48224"/>
    </row>
    <row r="48225" spans="18:19" ht="15" customHeight="1">
      <c r="R48225"/>
      <c r="S48225"/>
    </row>
    <row r="48226" spans="18:19" ht="15" customHeight="1">
      <c r="R48226"/>
      <c r="S48226"/>
    </row>
    <row r="48227" spans="18:19" ht="15" customHeight="1">
      <c r="R48227"/>
      <c r="S48227"/>
    </row>
    <row r="48228" spans="18:19" ht="15" customHeight="1">
      <c r="R48228"/>
      <c r="S48228"/>
    </row>
    <row r="48229" spans="18:19" ht="15" customHeight="1">
      <c r="R48229"/>
      <c r="S48229"/>
    </row>
    <row r="48230" spans="18:19" ht="15" customHeight="1">
      <c r="R48230"/>
      <c r="S48230"/>
    </row>
    <row r="48231" spans="18:19" ht="15" customHeight="1">
      <c r="R48231"/>
      <c r="S48231"/>
    </row>
    <row r="48232" spans="18:19" ht="15" customHeight="1">
      <c r="R48232"/>
      <c r="S48232"/>
    </row>
    <row r="48233" spans="18:19" ht="15" customHeight="1">
      <c r="R48233"/>
      <c r="S48233"/>
    </row>
    <row r="48234" spans="18:19" ht="15" customHeight="1">
      <c r="R48234"/>
      <c r="S48234"/>
    </row>
    <row r="48235" spans="18:19" ht="15" customHeight="1">
      <c r="R48235"/>
      <c r="S48235"/>
    </row>
    <row r="48236" spans="18:19" ht="15" customHeight="1">
      <c r="R48236"/>
      <c r="S48236"/>
    </row>
    <row r="48237" spans="18:19" ht="15" customHeight="1">
      <c r="R48237"/>
      <c r="S48237"/>
    </row>
    <row r="48238" spans="18:19" ht="15" customHeight="1">
      <c r="R48238"/>
      <c r="S48238"/>
    </row>
    <row r="48239" spans="18:19" ht="15" customHeight="1">
      <c r="R48239"/>
      <c r="S48239"/>
    </row>
    <row r="48240" spans="18:19" ht="15" customHeight="1">
      <c r="R48240"/>
      <c r="S48240"/>
    </row>
    <row r="48241" spans="18:19" ht="15" customHeight="1">
      <c r="R48241"/>
      <c r="S48241"/>
    </row>
    <row r="48242" spans="18:19" ht="15" customHeight="1">
      <c r="R48242"/>
      <c r="S48242"/>
    </row>
    <row r="48243" spans="18:19" ht="15" customHeight="1">
      <c r="R48243"/>
      <c r="S48243"/>
    </row>
    <row r="48244" spans="18:19" ht="15" customHeight="1">
      <c r="R48244"/>
      <c r="S48244"/>
    </row>
    <row r="48245" spans="18:19" ht="15" customHeight="1">
      <c r="R48245"/>
      <c r="S48245"/>
    </row>
    <row r="48246" spans="18:19" ht="15" customHeight="1">
      <c r="R48246"/>
      <c r="S48246"/>
    </row>
    <row r="48247" spans="18:19" ht="15" customHeight="1">
      <c r="R48247"/>
      <c r="S48247"/>
    </row>
    <row r="48248" spans="18:19" ht="15" customHeight="1">
      <c r="R48248"/>
      <c r="S48248"/>
    </row>
    <row r="48249" spans="18:19" ht="15" customHeight="1">
      <c r="R48249"/>
      <c r="S48249"/>
    </row>
    <row r="48250" spans="18:19" ht="15" customHeight="1">
      <c r="R48250"/>
      <c r="S48250"/>
    </row>
    <row r="48251" spans="18:19" ht="15" customHeight="1">
      <c r="R48251"/>
      <c r="S48251"/>
    </row>
    <row r="48252" spans="18:19" ht="15" customHeight="1">
      <c r="R48252"/>
      <c r="S48252"/>
    </row>
    <row r="48253" spans="18:19" ht="15" customHeight="1">
      <c r="R48253"/>
      <c r="S48253"/>
    </row>
    <row r="48254" spans="18:19" ht="15" customHeight="1">
      <c r="R48254"/>
      <c r="S48254"/>
    </row>
    <row r="48255" spans="18:19" ht="15" customHeight="1">
      <c r="R48255"/>
      <c r="S48255"/>
    </row>
    <row r="48256" spans="18:19" ht="15" customHeight="1">
      <c r="R48256"/>
      <c r="S48256"/>
    </row>
    <row r="48257" spans="18:19" ht="15" customHeight="1">
      <c r="R48257"/>
      <c r="S48257"/>
    </row>
    <row r="48258" spans="18:19" ht="15" customHeight="1">
      <c r="R48258"/>
      <c r="S48258"/>
    </row>
    <row r="48259" spans="18:19" ht="15" customHeight="1">
      <c r="R48259"/>
      <c r="S48259"/>
    </row>
    <row r="48260" spans="18:19" ht="15" customHeight="1">
      <c r="R48260"/>
      <c r="S48260"/>
    </row>
    <row r="48261" spans="18:19" ht="15" customHeight="1">
      <c r="R48261"/>
      <c r="S48261"/>
    </row>
    <row r="48262" spans="18:19" ht="15" customHeight="1">
      <c r="R48262"/>
      <c r="S48262"/>
    </row>
    <row r="48263" spans="18:19" ht="15" customHeight="1">
      <c r="R48263"/>
      <c r="S48263"/>
    </row>
    <row r="48264" spans="18:19" ht="15" customHeight="1">
      <c r="R48264"/>
      <c r="S48264"/>
    </row>
    <row r="48265" spans="18:19" ht="15" customHeight="1">
      <c r="R48265"/>
      <c r="S48265"/>
    </row>
    <row r="48266" spans="18:19" ht="15" customHeight="1">
      <c r="R48266"/>
      <c r="S48266"/>
    </row>
    <row r="48267" spans="18:19" ht="15" customHeight="1">
      <c r="R48267"/>
      <c r="S48267"/>
    </row>
    <row r="48268" spans="18:19" ht="15" customHeight="1">
      <c r="R48268"/>
      <c r="S48268"/>
    </row>
    <row r="48269" spans="18:19" ht="15" customHeight="1">
      <c r="R48269"/>
      <c r="S48269"/>
    </row>
    <row r="48270" spans="18:19" ht="15" customHeight="1">
      <c r="R48270"/>
      <c r="S48270"/>
    </row>
    <row r="48271" spans="18:19" ht="15" customHeight="1">
      <c r="R48271"/>
      <c r="S48271"/>
    </row>
    <row r="48272" spans="18:19" ht="15" customHeight="1">
      <c r="R48272"/>
      <c r="S48272"/>
    </row>
    <row r="48273" spans="18:19" ht="15" customHeight="1">
      <c r="R48273"/>
      <c r="S48273"/>
    </row>
    <row r="48274" spans="18:19" ht="15" customHeight="1">
      <c r="R48274"/>
      <c r="S48274"/>
    </row>
    <row r="48275" spans="18:19" ht="15" customHeight="1">
      <c r="R48275"/>
      <c r="S48275"/>
    </row>
    <row r="48276" spans="18:19" ht="15" customHeight="1">
      <c r="R48276"/>
      <c r="S48276"/>
    </row>
    <row r="48277" spans="18:19" ht="15" customHeight="1">
      <c r="R48277"/>
      <c r="S48277"/>
    </row>
    <row r="48278" spans="18:19" ht="15" customHeight="1">
      <c r="R48278"/>
      <c r="S48278"/>
    </row>
    <row r="48279" spans="18:19" ht="15" customHeight="1">
      <c r="R48279"/>
      <c r="S48279"/>
    </row>
    <row r="48280" spans="18:19" ht="15" customHeight="1">
      <c r="R48280"/>
      <c r="S48280"/>
    </row>
    <row r="48281" spans="18:19" ht="15" customHeight="1">
      <c r="R48281"/>
      <c r="S48281"/>
    </row>
    <row r="48282" spans="18:19" ht="15" customHeight="1">
      <c r="R48282"/>
      <c r="S48282"/>
    </row>
    <row r="48283" spans="18:19" ht="15" customHeight="1">
      <c r="R48283"/>
      <c r="S48283"/>
    </row>
    <row r="48284" spans="18:19" ht="15" customHeight="1">
      <c r="R48284"/>
      <c r="S48284"/>
    </row>
    <row r="48285" spans="18:19" ht="15" customHeight="1">
      <c r="R48285"/>
      <c r="S48285"/>
    </row>
    <row r="48286" spans="18:19" ht="15" customHeight="1">
      <c r="R48286"/>
      <c r="S48286"/>
    </row>
    <row r="48287" spans="18:19" ht="15" customHeight="1">
      <c r="R48287"/>
      <c r="S48287"/>
    </row>
    <row r="48288" spans="18:19" ht="15" customHeight="1">
      <c r="R48288"/>
      <c r="S48288"/>
    </row>
    <row r="48289" spans="18:19" ht="15" customHeight="1">
      <c r="R48289"/>
      <c r="S48289"/>
    </row>
    <row r="48290" spans="18:19" ht="15" customHeight="1">
      <c r="R48290"/>
      <c r="S48290"/>
    </row>
    <row r="48291" spans="18:19" ht="15" customHeight="1">
      <c r="R48291"/>
      <c r="S48291"/>
    </row>
    <row r="48292" spans="18:19" ht="15" customHeight="1">
      <c r="R48292"/>
      <c r="S48292"/>
    </row>
    <row r="48293" spans="18:19" ht="15" customHeight="1">
      <c r="R48293"/>
      <c r="S48293"/>
    </row>
    <row r="48294" spans="18:19" ht="15" customHeight="1">
      <c r="R48294"/>
      <c r="S48294"/>
    </row>
    <row r="48295" spans="18:19" ht="15" customHeight="1">
      <c r="R48295"/>
      <c r="S48295"/>
    </row>
    <row r="48296" spans="18:19" ht="15" customHeight="1">
      <c r="R48296"/>
      <c r="S48296"/>
    </row>
    <row r="48297" spans="18:19" ht="15" customHeight="1">
      <c r="R48297"/>
      <c r="S48297"/>
    </row>
    <row r="48298" spans="18:19" ht="15" customHeight="1">
      <c r="R48298"/>
      <c r="S48298"/>
    </row>
    <row r="48299" spans="18:19" ht="15" customHeight="1">
      <c r="R48299"/>
      <c r="S48299"/>
    </row>
    <row r="48300" spans="18:19" ht="15" customHeight="1">
      <c r="R48300"/>
      <c r="S48300"/>
    </row>
    <row r="48301" spans="18:19" ht="15" customHeight="1">
      <c r="R48301"/>
      <c r="S48301"/>
    </row>
    <row r="48302" spans="18:19" ht="15" customHeight="1">
      <c r="R48302"/>
      <c r="S48302"/>
    </row>
    <row r="48303" spans="18:19" ht="15" customHeight="1">
      <c r="R48303"/>
      <c r="S48303"/>
    </row>
    <row r="48304" spans="18:19" ht="15" customHeight="1">
      <c r="R48304"/>
      <c r="S48304"/>
    </row>
    <row r="48305" spans="18:19" ht="15" customHeight="1">
      <c r="R48305"/>
      <c r="S48305"/>
    </row>
    <row r="48306" spans="18:19" ht="15" customHeight="1">
      <c r="R48306"/>
      <c r="S48306"/>
    </row>
    <row r="48307" spans="18:19" ht="15" customHeight="1">
      <c r="R48307"/>
      <c r="S48307"/>
    </row>
    <row r="48308" spans="18:19" ht="15" customHeight="1">
      <c r="R48308"/>
      <c r="S48308"/>
    </row>
    <row r="48309" spans="18:19" ht="15" customHeight="1">
      <c r="R48309"/>
      <c r="S48309"/>
    </row>
    <row r="48310" spans="18:19" ht="15" customHeight="1">
      <c r="R48310"/>
      <c r="S48310"/>
    </row>
    <row r="48311" spans="18:19" ht="15" customHeight="1">
      <c r="R48311"/>
      <c r="S48311"/>
    </row>
    <row r="48312" spans="18:19" ht="15" customHeight="1">
      <c r="R48312"/>
      <c r="S48312"/>
    </row>
    <row r="48313" spans="18:19" ht="15" customHeight="1">
      <c r="R48313"/>
      <c r="S48313"/>
    </row>
    <row r="48314" spans="18:19" ht="15" customHeight="1">
      <c r="R48314"/>
      <c r="S48314"/>
    </row>
    <row r="48315" spans="18:19" ht="15" customHeight="1">
      <c r="R48315"/>
      <c r="S48315"/>
    </row>
    <row r="48316" spans="18:19" ht="15" customHeight="1">
      <c r="R48316"/>
      <c r="S48316"/>
    </row>
    <row r="48317" spans="18:19" ht="15" customHeight="1">
      <c r="R48317"/>
      <c r="S48317"/>
    </row>
    <row r="48318" spans="18:19" ht="15" customHeight="1">
      <c r="R48318"/>
      <c r="S48318"/>
    </row>
    <row r="48319" spans="18:19" ht="15" customHeight="1">
      <c r="R48319"/>
      <c r="S48319"/>
    </row>
    <row r="48320" spans="18:19" ht="15" customHeight="1">
      <c r="R48320"/>
      <c r="S48320"/>
    </row>
    <row r="48321" spans="18:19" ht="15" customHeight="1">
      <c r="R48321"/>
      <c r="S48321"/>
    </row>
    <row r="48322" spans="18:19" ht="15" customHeight="1">
      <c r="R48322"/>
      <c r="S48322"/>
    </row>
    <row r="48323" spans="18:19" ht="15" customHeight="1">
      <c r="R48323"/>
      <c r="S48323"/>
    </row>
    <row r="48324" spans="18:19" ht="15" customHeight="1">
      <c r="R48324"/>
      <c r="S48324"/>
    </row>
    <row r="48325" spans="18:19" ht="15" customHeight="1">
      <c r="R48325"/>
      <c r="S48325"/>
    </row>
    <row r="48326" spans="18:19" ht="15" customHeight="1">
      <c r="R48326"/>
      <c r="S48326"/>
    </row>
    <row r="48327" spans="18:19" ht="15" customHeight="1">
      <c r="R48327"/>
      <c r="S48327"/>
    </row>
    <row r="48328" spans="18:19" ht="15" customHeight="1">
      <c r="R48328"/>
      <c r="S48328"/>
    </row>
    <row r="48329" spans="18:19" ht="15" customHeight="1">
      <c r="R48329"/>
      <c r="S48329"/>
    </row>
    <row r="48330" spans="18:19" ht="15" customHeight="1">
      <c r="R48330"/>
      <c r="S48330"/>
    </row>
    <row r="48331" spans="18:19" ht="15" customHeight="1">
      <c r="R48331"/>
      <c r="S48331"/>
    </row>
    <row r="48332" spans="18:19" ht="15" customHeight="1">
      <c r="R48332"/>
      <c r="S48332"/>
    </row>
    <row r="48333" spans="18:19" ht="15" customHeight="1">
      <c r="R48333"/>
      <c r="S48333"/>
    </row>
    <row r="48334" spans="18:19" ht="15" customHeight="1">
      <c r="R48334"/>
      <c r="S48334"/>
    </row>
    <row r="48335" spans="18:19" ht="15" customHeight="1">
      <c r="R48335"/>
      <c r="S48335"/>
    </row>
    <row r="48336" spans="18:19" ht="15" customHeight="1">
      <c r="R48336"/>
      <c r="S48336"/>
    </row>
    <row r="48337" spans="18:19" ht="15" customHeight="1">
      <c r="R48337"/>
      <c r="S48337"/>
    </row>
    <row r="48338" spans="18:19" ht="15" customHeight="1">
      <c r="R48338"/>
      <c r="S48338"/>
    </row>
    <row r="48339" spans="18:19" ht="15" customHeight="1">
      <c r="R48339"/>
      <c r="S48339"/>
    </row>
    <row r="48340" spans="18:19" ht="15" customHeight="1">
      <c r="R48340"/>
      <c r="S48340"/>
    </row>
    <row r="48341" spans="18:19" ht="15" customHeight="1">
      <c r="R48341"/>
      <c r="S48341"/>
    </row>
    <row r="48342" spans="18:19" ht="15" customHeight="1">
      <c r="R48342"/>
      <c r="S48342"/>
    </row>
    <row r="48343" spans="18:19" ht="15" customHeight="1">
      <c r="R48343"/>
      <c r="S48343"/>
    </row>
    <row r="48344" spans="18:19" ht="15" customHeight="1">
      <c r="R48344"/>
      <c r="S48344"/>
    </row>
    <row r="48345" spans="18:19" ht="15" customHeight="1">
      <c r="R48345"/>
      <c r="S48345"/>
    </row>
    <row r="48346" spans="18:19" ht="15" customHeight="1">
      <c r="R48346"/>
      <c r="S48346"/>
    </row>
    <row r="48347" spans="18:19" ht="15" customHeight="1">
      <c r="R48347"/>
      <c r="S48347"/>
    </row>
    <row r="48348" spans="18:19" ht="15" customHeight="1">
      <c r="R48348"/>
      <c r="S48348"/>
    </row>
    <row r="48349" spans="18:19" ht="15" customHeight="1">
      <c r="R48349"/>
      <c r="S48349"/>
    </row>
    <row r="48350" spans="18:19" ht="15" customHeight="1">
      <c r="R48350"/>
      <c r="S48350"/>
    </row>
    <row r="48351" spans="18:19" ht="15" customHeight="1">
      <c r="R48351"/>
      <c r="S48351"/>
    </row>
    <row r="48352" spans="18:19" ht="15" customHeight="1">
      <c r="R48352"/>
      <c r="S48352"/>
    </row>
    <row r="48353" spans="18:19" ht="15" customHeight="1">
      <c r="R48353"/>
      <c r="S48353"/>
    </row>
    <row r="48354" spans="18:19" ht="15" customHeight="1">
      <c r="R48354"/>
      <c r="S48354"/>
    </row>
    <row r="48355" spans="18:19" ht="15" customHeight="1">
      <c r="R48355"/>
      <c r="S48355"/>
    </row>
    <row r="48356" spans="18:19" ht="15" customHeight="1">
      <c r="R48356"/>
      <c r="S48356"/>
    </row>
    <row r="48357" spans="18:19" ht="15" customHeight="1">
      <c r="R48357"/>
      <c r="S48357"/>
    </row>
    <row r="48358" spans="18:19" ht="15" customHeight="1">
      <c r="R48358"/>
      <c r="S48358"/>
    </row>
    <row r="48359" spans="18:19" ht="15" customHeight="1">
      <c r="R48359"/>
      <c r="S48359"/>
    </row>
    <row r="48360" spans="18:19" ht="15" customHeight="1">
      <c r="R48360"/>
      <c r="S48360"/>
    </row>
    <row r="48361" spans="18:19" ht="15" customHeight="1">
      <c r="R48361"/>
      <c r="S48361"/>
    </row>
    <row r="48362" spans="18:19" ht="15" customHeight="1">
      <c r="R48362"/>
      <c r="S48362"/>
    </row>
    <row r="48363" spans="18:19" ht="15" customHeight="1">
      <c r="R48363"/>
      <c r="S48363"/>
    </row>
    <row r="48364" spans="18:19" ht="15" customHeight="1">
      <c r="R48364"/>
      <c r="S48364"/>
    </row>
    <row r="48365" spans="18:19" ht="15" customHeight="1">
      <c r="R48365"/>
      <c r="S48365"/>
    </row>
    <row r="48366" spans="18:19" ht="15" customHeight="1">
      <c r="R48366"/>
      <c r="S48366"/>
    </row>
    <row r="48367" spans="18:19" ht="15" customHeight="1">
      <c r="R48367"/>
      <c r="S48367"/>
    </row>
    <row r="48368" spans="18:19" ht="15" customHeight="1">
      <c r="R48368"/>
      <c r="S48368"/>
    </row>
    <row r="48369" spans="18:19" ht="15" customHeight="1">
      <c r="R48369"/>
      <c r="S48369"/>
    </row>
    <row r="48370" spans="18:19" ht="15" customHeight="1">
      <c r="R48370"/>
      <c r="S48370"/>
    </row>
    <row r="48371" spans="18:19" ht="15" customHeight="1">
      <c r="R48371"/>
      <c r="S48371"/>
    </row>
    <row r="48372" spans="18:19" ht="15" customHeight="1">
      <c r="R48372"/>
      <c r="S48372"/>
    </row>
    <row r="48373" spans="18:19" ht="15" customHeight="1">
      <c r="R48373"/>
      <c r="S48373"/>
    </row>
    <row r="48374" spans="18:19" ht="15" customHeight="1">
      <c r="R48374"/>
      <c r="S48374"/>
    </row>
    <row r="48375" spans="18:19" ht="15" customHeight="1">
      <c r="R48375"/>
      <c r="S48375"/>
    </row>
    <row r="48376" spans="18:19" ht="15" customHeight="1">
      <c r="R48376"/>
      <c r="S48376"/>
    </row>
    <row r="48377" spans="18:19" ht="15" customHeight="1">
      <c r="R48377"/>
      <c r="S48377"/>
    </row>
    <row r="48378" spans="18:19" ht="15" customHeight="1">
      <c r="R48378"/>
      <c r="S48378"/>
    </row>
    <row r="48379" spans="18:19" ht="15" customHeight="1">
      <c r="R48379"/>
      <c r="S48379"/>
    </row>
    <row r="48380" spans="18:19" ht="15" customHeight="1">
      <c r="R48380"/>
      <c r="S48380"/>
    </row>
    <row r="48381" spans="18:19" ht="15" customHeight="1">
      <c r="R48381"/>
      <c r="S48381"/>
    </row>
    <row r="48382" spans="18:19" ht="15" customHeight="1">
      <c r="R48382"/>
      <c r="S48382"/>
    </row>
    <row r="48383" spans="18:19" ht="15" customHeight="1">
      <c r="R48383"/>
      <c r="S48383"/>
    </row>
    <row r="48384" spans="18:19" ht="15" customHeight="1">
      <c r="R48384"/>
      <c r="S48384"/>
    </row>
    <row r="48385" spans="18:19" ht="15" customHeight="1">
      <c r="R48385"/>
      <c r="S48385"/>
    </row>
    <row r="48386" spans="18:19" ht="15" customHeight="1">
      <c r="R48386"/>
      <c r="S48386"/>
    </row>
    <row r="48387" spans="18:19" ht="15" customHeight="1">
      <c r="R48387"/>
      <c r="S48387"/>
    </row>
    <row r="48388" spans="18:19" ht="15" customHeight="1">
      <c r="R48388"/>
      <c r="S48388"/>
    </row>
    <row r="48389" spans="18:19" ht="15" customHeight="1">
      <c r="R48389"/>
      <c r="S48389"/>
    </row>
    <row r="48390" spans="18:19" ht="15" customHeight="1">
      <c r="R48390"/>
      <c r="S48390"/>
    </row>
    <row r="48391" spans="18:19" ht="15" customHeight="1">
      <c r="R48391"/>
      <c r="S48391"/>
    </row>
    <row r="48392" spans="18:19" ht="15" customHeight="1">
      <c r="R48392"/>
      <c r="S48392"/>
    </row>
    <row r="48393" spans="18:19" ht="15" customHeight="1">
      <c r="R48393"/>
      <c r="S48393"/>
    </row>
    <row r="48394" spans="18:19" ht="15" customHeight="1">
      <c r="R48394"/>
      <c r="S48394"/>
    </row>
    <row r="48395" spans="18:19" ht="15" customHeight="1">
      <c r="R48395"/>
      <c r="S48395"/>
    </row>
    <row r="48396" spans="18:19" ht="15" customHeight="1">
      <c r="R48396"/>
      <c r="S48396"/>
    </row>
    <row r="48397" spans="18:19" ht="15" customHeight="1">
      <c r="R48397"/>
      <c r="S48397"/>
    </row>
    <row r="48398" spans="18:19" ht="15" customHeight="1">
      <c r="R48398"/>
      <c r="S48398"/>
    </row>
    <row r="48399" spans="18:19" ht="15" customHeight="1">
      <c r="R48399"/>
      <c r="S48399"/>
    </row>
    <row r="48400" spans="18:19" ht="15" customHeight="1">
      <c r="R48400"/>
      <c r="S48400"/>
    </row>
    <row r="48401" spans="18:19" ht="15" customHeight="1">
      <c r="R48401"/>
      <c r="S48401"/>
    </row>
    <row r="48402" spans="18:19" ht="15" customHeight="1">
      <c r="R48402"/>
      <c r="S48402"/>
    </row>
    <row r="48403" spans="18:19" ht="15" customHeight="1">
      <c r="R48403"/>
      <c r="S48403"/>
    </row>
    <row r="48404" spans="18:19" ht="15" customHeight="1">
      <c r="R48404"/>
      <c r="S48404"/>
    </row>
    <row r="48405" spans="18:19" ht="15" customHeight="1">
      <c r="R48405"/>
      <c r="S48405"/>
    </row>
    <row r="48406" spans="18:19" ht="15" customHeight="1">
      <c r="R48406"/>
      <c r="S48406"/>
    </row>
    <row r="48407" spans="18:19" ht="15" customHeight="1">
      <c r="R48407"/>
      <c r="S48407"/>
    </row>
    <row r="48408" spans="18:19" ht="15" customHeight="1">
      <c r="R48408"/>
      <c r="S48408"/>
    </row>
    <row r="48409" spans="18:19" ht="15" customHeight="1">
      <c r="R48409"/>
      <c r="S48409"/>
    </row>
    <row r="48410" spans="18:19" ht="15" customHeight="1">
      <c r="R48410"/>
      <c r="S48410"/>
    </row>
    <row r="48411" spans="18:19" ht="15" customHeight="1">
      <c r="R48411"/>
      <c r="S48411"/>
    </row>
    <row r="48412" spans="18:19" ht="15" customHeight="1">
      <c r="R48412"/>
      <c r="S48412"/>
    </row>
    <row r="48413" spans="18:19" ht="15" customHeight="1">
      <c r="R48413"/>
      <c r="S48413"/>
    </row>
    <row r="48414" spans="18:19" ht="15" customHeight="1">
      <c r="R48414"/>
      <c r="S48414"/>
    </row>
    <row r="48415" spans="18:19" ht="15" customHeight="1">
      <c r="R48415"/>
      <c r="S48415"/>
    </row>
    <row r="48416" spans="18:19" ht="15" customHeight="1">
      <c r="R48416"/>
      <c r="S48416"/>
    </row>
    <row r="48417" spans="18:19" ht="15" customHeight="1">
      <c r="R48417"/>
      <c r="S48417"/>
    </row>
    <row r="48418" spans="18:19" ht="15" customHeight="1">
      <c r="R48418"/>
      <c r="S48418"/>
    </row>
    <row r="48419" spans="18:19" ht="15" customHeight="1">
      <c r="R48419"/>
      <c r="S48419"/>
    </row>
    <row r="48420" spans="18:19" ht="15" customHeight="1">
      <c r="R48420"/>
      <c r="S48420"/>
    </row>
    <row r="48421" spans="18:19" ht="15" customHeight="1">
      <c r="R48421"/>
      <c r="S48421"/>
    </row>
    <row r="48422" spans="18:19" ht="15" customHeight="1">
      <c r="R48422"/>
      <c r="S48422"/>
    </row>
    <row r="48423" spans="18:19" ht="15" customHeight="1">
      <c r="R48423"/>
      <c r="S48423"/>
    </row>
    <row r="48424" spans="18:19" ht="15" customHeight="1">
      <c r="R48424"/>
      <c r="S48424"/>
    </row>
    <row r="48425" spans="18:19" ht="15" customHeight="1">
      <c r="R48425"/>
      <c r="S48425"/>
    </row>
    <row r="48426" spans="18:19" ht="15" customHeight="1">
      <c r="R48426"/>
      <c r="S48426"/>
    </row>
    <row r="48427" spans="18:19" ht="15" customHeight="1">
      <c r="R48427"/>
      <c r="S48427"/>
    </row>
    <row r="48428" spans="18:19" ht="15" customHeight="1">
      <c r="R48428"/>
      <c r="S48428"/>
    </row>
    <row r="48429" spans="18:19" ht="15" customHeight="1">
      <c r="R48429"/>
      <c r="S48429"/>
    </row>
    <row r="48430" spans="18:19" ht="15" customHeight="1">
      <c r="R48430"/>
      <c r="S48430"/>
    </row>
    <row r="48431" spans="18:19" ht="15" customHeight="1">
      <c r="R48431"/>
      <c r="S48431"/>
    </row>
    <row r="48432" spans="18:19" ht="15" customHeight="1">
      <c r="R48432"/>
      <c r="S48432"/>
    </row>
    <row r="48433" spans="18:19" ht="15" customHeight="1">
      <c r="R48433"/>
      <c r="S48433"/>
    </row>
    <row r="48434" spans="18:19" ht="15" customHeight="1">
      <c r="R48434"/>
      <c r="S48434"/>
    </row>
    <row r="48435" spans="18:19" ht="15" customHeight="1">
      <c r="R48435"/>
      <c r="S48435"/>
    </row>
    <row r="48436" spans="18:19" ht="15" customHeight="1">
      <c r="R48436"/>
      <c r="S48436"/>
    </row>
    <row r="48437" spans="18:19" ht="15" customHeight="1">
      <c r="R48437"/>
      <c r="S48437"/>
    </row>
    <row r="48438" spans="18:19" ht="15" customHeight="1">
      <c r="R48438"/>
      <c r="S48438"/>
    </row>
    <row r="48439" spans="18:19" ht="15" customHeight="1">
      <c r="R48439"/>
      <c r="S48439"/>
    </row>
    <row r="48440" spans="18:19" ht="15" customHeight="1">
      <c r="R48440"/>
      <c r="S48440"/>
    </row>
    <row r="48441" spans="18:19" ht="15" customHeight="1">
      <c r="R48441"/>
      <c r="S48441"/>
    </row>
    <row r="48442" spans="18:19" ht="15" customHeight="1">
      <c r="R48442"/>
      <c r="S48442"/>
    </row>
    <row r="48443" spans="18:19" ht="15" customHeight="1">
      <c r="R48443"/>
      <c r="S48443"/>
    </row>
    <row r="48444" spans="18:19" ht="15" customHeight="1">
      <c r="R48444"/>
      <c r="S48444"/>
    </row>
    <row r="48445" spans="18:19" ht="15" customHeight="1">
      <c r="R48445"/>
      <c r="S48445"/>
    </row>
    <row r="48446" spans="18:19" ht="15" customHeight="1">
      <c r="R48446"/>
      <c r="S48446"/>
    </row>
    <row r="48447" spans="18:19" ht="15" customHeight="1">
      <c r="R48447"/>
      <c r="S48447"/>
    </row>
    <row r="48448" spans="18:19" ht="15" customHeight="1">
      <c r="R48448"/>
      <c r="S48448"/>
    </row>
    <row r="48449" spans="18:19" ht="15" customHeight="1">
      <c r="R48449"/>
      <c r="S48449"/>
    </row>
    <row r="48450" spans="18:19" ht="15" customHeight="1">
      <c r="R48450"/>
      <c r="S48450"/>
    </row>
    <row r="48451" spans="18:19" ht="15" customHeight="1">
      <c r="R48451"/>
      <c r="S48451"/>
    </row>
    <row r="48452" spans="18:19" ht="15" customHeight="1">
      <c r="R48452"/>
      <c r="S48452"/>
    </row>
    <row r="48453" spans="18:19" ht="15" customHeight="1">
      <c r="R48453"/>
      <c r="S48453"/>
    </row>
    <row r="48454" spans="18:19" ht="15" customHeight="1">
      <c r="R48454"/>
      <c r="S48454"/>
    </row>
    <row r="48455" spans="18:19" ht="15" customHeight="1">
      <c r="R48455"/>
      <c r="S48455"/>
    </row>
    <row r="48456" spans="18:19" ht="15" customHeight="1">
      <c r="R48456"/>
      <c r="S48456"/>
    </row>
    <row r="48457" spans="18:19" ht="15" customHeight="1">
      <c r="R48457"/>
      <c r="S48457"/>
    </row>
    <row r="48458" spans="18:19" ht="15" customHeight="1">
      <c r="R48458"/>
      <c r="S48458"/>
    </row>
    <row r="48459" spans="18:19" ht="15" customHeight="1">
      <c r="R48459"/>
      <c r="S48459"/>
    </row>
    <row r="48460" spans="18:19" ht="15" customHeight="1">
      <c r="R48460"/>
      <c r="S48460"/>
    </row>
    <row r="48461" spans="18:19" ht="15" customHeight="1">
      <c r="R48461"/>
      <c r="S48461"/>
    </row>
    <row r="48462" spans="18:19" ht="15" customHeight="1">
      <c r="R48462"/>
      <c r="S48462"/>
    </row>
    <row r="48463" spans="18:19" ht="15" customHeight="1">
      <c r="R48463"/>
      <c r="S48463"/>
    </row>
    <row r="48464" spans="18:19" ht="15" customHeight="1">
      <c r="R48464"/>
      <c r="S48464"/>
    </row>
    <row r="48465" spans="18:19" ht="15" customHeight="1">
      <c r="R48465"/>
      <c r="S48465"/>
    </row>
    <row r="48466" spans="18:19" ht="15" customHeight="1">
      <c r="R48466"/>
      <c r="S48466"/>
    </row>
    <row r="48467" spans="18:19" ht="15" customHeight="1">
      <c r="R48467"/>
      <c r="S48467"/>
    </row>
    <row r="48468" spans="18:19" ht="15" customHeight="1">
      <c r="R48468"/>
      <c r="S48468"/>
    </row>
    <row r="48469" spans="18:19" ht="15" customHeight="1">
      <c r="R48469"/>
      <c r="S48469"/>
    </row>
    <row r="48470" spans="18:19" ht="15" customHeight="1">
      <c r="R48470"/>
      <c r="S48470"/>
    </row>
    <row r="48471" spans="18:19" ht="15" customHeight="1">
      <c r="R48471"/>
      <c r="S48471"/>
    </row>
    <row r="48472" spans="18:19" ht="15" customHeight="1">
      <c r="R48472"/>
      <c r="S48472"/>
    </row>
    <row r="48473" spans="18:19" ht="15" customHeight="1">
      <c r="R48473"/>
      <c r="S48473"/>
    </row>
    <row r="48474" spans="18:19" ht="15" customHeight="1">
      <c r="R48474"/>
      <c r="S48474"/>
    </row>
    <row r="48475" spans="18:19" ht="15" customHeight="1">
      <c r="R48475"/>
      <c r="S48475"/>
    </row>
    <row r="48476" spans="18:19" ht="15" customHeight="1">
      <c r="R48476"/>
      <c r="S48476"/>
    </row>
    <row r="48477" spans="18:19" ht="15" customHeight="1">
      <c r="R48477"/>
      <c r="S48477"/>
    </row>
    <row r="48478" spans="18:19" ht="15" customHeight="1">
      <c r="R48478"/>
      <c r="S48478"/>
    </row>
    <row r="48479" spans="18:19" ht="15" customHeight="1">
      <c r="R48479"/>
      <c r="S48479"/>
    </row>
    <row r="48480" spans="18:19" ht="15" customHeight="1">
      <c r="R48480"/>
      <c r="S48480"/>
    </row>
    <row r="48481" spans="18:19" ht="15" customHeight="1">
      <c r="R48481"/>
      <c r="S48481"/>
    </row>
    <row r="48482" spans="18:19" ht="15" customHeight="1">
      <c r="R48482"/>
      <c r="S48482"/>
    </row>
    <row r="48483" spans="18:19" ht="15" customHeight="1">
      <c r="R48483"/>
      <c r="S48483"/>
    </row>
    <row r="48484" spans="18:19" ht="15" customHeight="1">
      <c r="R48484"/>
      <c r="S48484"/>
    </row>
    <row r="48485" spans="18:19" ht="15" customHeight="1">
      <c r="R48485"/>
      <c r="S48485"/>
    </row>
    <row r="48486" spans="18:19" ht="15" customHeight="1">
      <c r="R48486"/>
      <c r="S48486"/>
    </row>
    <row r="48487" spans="18:19" ht="15" customHeight="1">
      <c r="R48487"/>
      <c r="S48487"/>
    </row>
    <row r="48488" spans="18:19" ht="15" customHeight="1">
      <c r="R48488"/>
      <c r="S48488"/>
    </row>
    <row r="48489" spans="18:19" ht="15" customHeight="1">
      <c r="R48489"/>
      <c r="S48489"/>
    </row>
    <row r="48490" spans="18:19" ht="15" customHeight="1">
      <c r="R48490"/>
      <c r="S48490"/>
    </row>
    <row r="48491" spans="18:19" ht="15" customHeight="1">
      <c r="R48491"/>
      <c r="S48491"/>
    </row>
    <row r="48492" spans="18:19" ht="15" customHeight="1">
      <c r="R48492"/>
      <c r="S48492"/>
    </row>
    <row r="48493" spans="18:19" ht="15" customHeight="1">
      <c r="R48493"/>
      <c r="S48493"/>
    </row>
    <row r="48494" spans="18:19" ht="15" customHeight="1">
      <c r="R48494"/>
      <c r="S48494"/>
    </row>
    <row r="48495" spans="18:19" ht="15" customHeight="1">
      <c r="R48495"/>
      <c r="S48495"/>
    </row>
    <row r="48496" spans="18:19" ht="15" customHeight="1">
      <c r="R48496"/>
      <c r="S48496"/>
    </row>
    <row r="48497" spans="18:19" ht="15" customHeight="1">
      <c r="R48497"/>
      <c r="S48497"/>
    </row>
    <row r="48498" spans="18:19" ht="15" customHeight="1">
      <c r="R48498"/>
      <c r="S48498"/>
    </row>
    <row r="48499" spans="18:19" ht="15" customHeight="1">
      <c r="R48499"/>
      <c r="S48499"/>
    </row>
    <row r="48500" spans="18:19" ht="15" customHeight="1">
      <c r="R48500"/>
      <c r="S48500"/>
    </row>
    <row r="48501" spans="18:19" ht="15" customHeight="1">
      <c r="R48501"/>
      <c r="S48501"/>
    </row>
    <row r="48502" spans="18:19" ht="15" customHeight="1">
      <c r="R48502"/>
      <c r="S48502"/>
    </row>
    <row r="48503" spans="18:19" ht="15" customHeight="1">
      <c r="R48503"/>
      <c r="S48503"/>
    </row>
    <row r="48504" spans="18:19" ht="15" customHeight="1">
      <c r="R48504"/>
      <c r="S48504"/>
    </row>
    <row r="48505" spans="18:19" ht="15" customHeight="1">
      <c r="R48505"/>
      <c r="S48505"/>
    </row>
    <row r="48506" spans="18:19" ht="15" customHeight="1">
      <c r="R48506"/>
      <c r="S48506"/>
    </row>
    <row r="48507" spans="18:19" ht="15" customHeight="1">
      <c r="R48507"/>
      <c r="S48507"/>
    </row>
    <row r="48508" spans="18:19" ht="15" customHeight="1">
      <c r="R48508"/>
      <c r="S48508"/>
    </row>
    <row r="48509" spans="18:19" ht="15" customHeight="1">
      <c r="R48509"/>
      <c r="S48509"/>
    </row>
    <row r="48510" spans="18:19" ht="15" customHeight="1">
      <c r="R48510"/>
      <c r="S48510"/>
    </row>
    <row r="48511" spans="18:19" ht="15" customHeight="1">
      <c r="R48511"/>
      <c r="S48511"/>
    </row>
    <row r="48512" spans="18:19" ht="15" customHeight="1">
      <c r="R48512"/>
      <c r="S48512"/>
    </row>
    <row r="48513" spans="18:19" ht="15" customHeight="1">
      <c r="R48513"/>
      <c r="S48513"/>
    </row>
    <row r="48514" spans="18:19" ht="15" customHeight="1">
      <c r="R48514"/>
      <c r="S48514"/>
    </row>
    <row r="48515" spans="18:19" ht="15" customHeight="1">
      <c r="R48515"/>
      <c r="S48515"/>
    </row>
    <row r="48516" spans="18:19" ht="15" customHeight="1">
      <c r="R48516"/>
      <c r="S48516"/>
    </row>
    <row r="48517" spans="18:19" ht="15" customHeight="1">
      <c r="R48517"/>
      <c r="S48517"/>
    </row>
    <row r="48518" spans="18:19" ht="15" customHeight="1">
      <c r="R48518"/>
      <c r="S48518"/>
    </row>
    <row r="48519" spans="18:19" ht="15" customHeight="1">
      <c r="R48519"/>
      <c r="S48519"/>
    </row>
    <row r="48520" spans="18:19" ht="15" customHeight="1">
      <c r="R48520"/>
      <c r="S48520"/>
    </row>
    <row r="48521" spans="18:19" ht="15" customHeight="1">
      <c r="R48521"/>
      <c r="S48521"/>
    </row>
    <row r="48522" spans="18:19" ht="15" customHeight="1">
      <c r="R48522"/>
      <c r="S48522"/>
    </row>
    <row r="48523" spans="18:19" ht="15" customHeight="1">
      <c r="R48523"/>
      <c r="S48523"/>
    </row>
    <row r="48524" spans="18:19" ht="15" customHeight="1">
      <c r="R48524"/>
      <c r="S48524"/>
    </row>
    <row r="48525" spans="18:19" ht="15" customHeight="1">
      <c r="R48525"/>
      <c r="S48525"/>
    </row>
    <row r="48526" spans="18:19" ht="15" customHeight="1">
      <c r="R48526"/>
      <c r="S48526"/>
    </row>
    <row r="48527" spans="18:19" ht="15" customHeight="1">
      <c r="R48527"/>
      <c r="S48527"/>
    </row>
    <row r="48528" spans="18:19" ht="15" customHeight="1">
      <c r="R48528"/>
      <c r="S48528"/>
    </row>
    <row r="48529" spans="18:19" ht="15" customHeight="1">
      <c r="R48529"/>
      <c r="S48529"/>
    </row>
    <row r="48530" spans="18:19" ht="15" customHeight="1">
      <c r="R48530"/>
      <c r="S48530"/>
    </row>
    <row r="48531" spans="18:19" ht="15" customHeight="1">
      <c r="R48531"/>
      <c r="S48531"/>
    </row>
    <row r="48532" spans="18:19" ht="15" customHeight="1">
      <c r="R48532"/>
      <c r="S48532"/>
    </row>
    <row r="48533" spans="18:19" ht="15" customHeight="1">
      <c r="R48533"/>
      <c r="S48533"/>
    </row>
    <row r="48534" spans="18:19" ht="15" customHeight="1">
      <c r="R48534"/>
      <c r="S48534"/>
    </row>
    <row r="48535" spans="18:19" ht="15" customHeight="1">
      <c r="R48535"/>
      <c r="S48535"/>
    </row>
    <row r="48536" spans="18:19" ht="15" customHeight="1">
      <c r="R48536"/>
      <c r="S48536"/>
    </row>
    <row r="48537" spans="18:19" ht="15" customHeight="1">
      <c r="R48537"/>
      <c r="S48537"/>
    </row>
    <row r="48538" spans="18:19" ht="15" customHeight="1">
      <c r="R48538"/>
      <c r="S48538"/>
    </row>
    <row r="48539" spans="18:19" ht="15" customHeight="1">
      <c r="R48539"/>
      <c r="S48539"/>
    </row>
    <row r="48540" spans="18:19" ht="15" customHeight="1">
      <c r="R48540"/>
      <c r="S48540"/>
    </row>
    <row r="48541" spans="18:19" ht="15" customHeight="1">
      <c r="R48541"/>
      <c r="S48541"/>
    </row>
    <row r="48542" spans="18:19" ht="15" customHeight="1">
      <c r="R48542"/>
      <c r="S48542"/>
    </row>
    <row r="48543" spans="18:19" ht="15" customHeight="1">
      <c r="R48543"/>
      <c r="S48543"/>
    </row>
    <row r="48544" spans="18:19" ht="15" customHeight="1">
      <c r="R48544"/>
      <c r="S48544"/>
    </row>
    <row r="48545" spans="18:19" ht="15" customHeight="1">
      <c r="R48545"/>
      <c r="S48545"/>
    </row>
    <row r="48546" spans="18:19" ht="15" customHeight="1">
      <c r="R48546"/>
      <c r="S48546"/>
    </row>
    <row r="48547" spans="18:19" ht="15" customHeight="1">
      <c r="R48547"/>
      <c r="S48547"/>
    </row>
    <row r="48548" spans="18:19" ht="15" customHeight="1">
      <c r="R48548"/>
      <c r="S48548"/>
    </row>
    <row r="48549" spans="18:19" ht="15" customHeight="1">
      <c r="R48549"/>
      <c r="S48549"/>
    </row>
    <row r="48550" spans="18:19" ht="15" customHeight="1">
      <c r="R48550"/>
      <c r="S48550"/>
    </row>
    <row r="48551" spans="18:19" ht="15" customHeight="1">
      <c r="R48551"/>
      <c r="S48551"/>
    </row>
    <row r="48552" spans="18:19" ht="15" customHeight="1">
      <c r="R48552"/>
      <c r="S48552"/>
    </row>
    <row r="48553" spans="18:19" ht="15" customHeight="1">
      <c r="R48553"/>
      <c r="S48553"/>
    </row>
    <row r="48554" spans="18:19" ht="15" customHeight="1">
      <c r="R48554"/>
      <c r="S48554"/>
    </row>
    <row r="48555" spans="18:19" ht="15" customHeight="1">
      <c r="R48555"/>
      <c r="S48555"/>
    </row>
    <row r="48556" spans="18:19" ht="15" customHeight="1">
      <c r="R48556"/>
      <c r="S48556"/>
    </row>
    <row r="48557" spans="18:19" ht="15" customHeight="1">
      <c r="R48557"/>
      <c r="S48557"/>
    </row>
    <row r="48558" spans="18:19" ht="15" customHeight="1">
      <c r="R48558"/>
      <c r="S48558"/>
    </row>
    <row r="48559" spans="18:19" ht="15" customHeight="1">
      <c r="R48559"/>
      <c r="S48559"/>
    </row>
    <row r="48560" spans="18:19" ht="15" customHeight="1">
      <c r="R48560"/>
      <c r="S48560"/>
    </row>
    <row r="48561" spans="18:19" ht="15" customHeight="1">
      <c r="R48561"/>
      <c r="S48561"/>
    </row>
    <row r="48562" spans="18:19" ht="15" customHeight="1">
      <c r="R48562"/>
      <c r="S48562"/>
    </row>
    <row r="48563" spans="18:19" ht="15" customHeight="1">
      <c r="R48563"/>
      <c r="S48563"/>
    </row>
    <row r="48564" spans="18:19" ht="15" customHeight="1">
      <c r="R48564"/>
      <c r="S48564"/>
    </row>
    <row r="48565" spans="18:19" ht="15" customHeight="1">
      <c r="R48565"/>
      <c r="S48565"/>
    </row>
    <row r="48566" spans="18:19" ht="15" customHeight="1">
      <c r="R48566"/>
      <c r="S48566"/>
    </row>
    <row r="48567" spans="18:19" ht="15" customHeight="1">
      <c r="R48567"/>
      <c r="S48567"/>
    </row>
    <row r="48568" spans="18:19" ht="15" customHeight="1">
      <c r="R48568"/>
      <c r="S48568"/>
    </row>
    <row r="48569" spans="18:19" ht="15" customHeight="1">
      <c r="R48569"/>
      <c r="S48569"/>
    </row>
    <row r="48570" spans="18:19" ht="15" customHeight="1">
      <c r="R48570"/>
      <c r="S48570"/>
    </row>
    <row r="48571" spans="18:19" ht="15" customHeight="1">
      <c r="R48571"/>
      <c r="S48571"/>
    </row>
    <row r="48572" spans="18:19" ht="15" customHeight="1">
      <c r="R48572"/>
      <c r="S48572"/>
    </row>
    <row r="48573" spans="18:19" ht="15" customHeight="1">
      <c r="R48573"/>
      <c r="S48573"/>
    </row>
    <row r="48574" spans="18:19" ht="15" customHeight="1">
      <c r="R48574"/>
      <c r="S48574"/>
    </row>
    <row r="48575" spans="18:19" ht="15" customHeight="1">
      <c r="R48575"/>
      <c r="S48575"/>
    </row>
    <row r="48576" spans="18:19" ht="15" customHeight="1">
      <c r="R48576"/>
      <c r="S48576"/>
    </row>
    <row r="48577" spans="18:19" ht="15" customHeight="1">
      <c r="R48577"/>
      <c r="S48577"/>
    </row>
    <row r="48578" spans="18:19" ht="15" customHeight="1">
      <c r="R48578"/>
      <c r="S48578"/>
    </row>
    <row r="48579" spans="18:19" ht="15" customHeight="1">
      <c r="R48579"/>
      <c r="S48579"/>
    </row>
    <row r="48580" spans="18:19" ht="15" customHeight="1">
      <c r="R48580"/>
      <c r="S48580"/>
    </row>
    <row r="48581" spans="18:19" ht="15" customHeight="1">
      <c r="R48581"/>
      <c r="S48581"/>
    </row>
    <row r="48582" spans="18:19" ht="15" customHeight="1">
      <c r="R48582"/>
      <c r="S48582"/>
    </row>
    <row r="48583" spans="18:19" ht="15" customHeight="1">
      <c r="R48583"/>
      <c r="S48583"/>
    </row>
    <row r="48584" spans="18:19" ht="15" customHeight="1">
      <c r="R48584"/>
      <c r="S48584"/>
    </row>
    <row r="48585" spans="18:19" ht="15" customHeight="1">
      <c r="R48585"/>
      <c r="S48585"/>
    </row>
    <row r="48586" spans="18:19" ht="15" customHeight="1">
      <c r="R48586"/>
      <c r="S48586"/>
    </row>
    <row r="48587" spans="18:19" ht="15" customHeight="1">
      <c r="R48587"/>
      <c r="S48587"/>
    </row>
    <row r="48588" spans="18:19" ht="15" customHeight="1">
      <c r="R48588"/>
      <c r="S48588"/>
    </row>
    <row r="48589" spans="18:19" ht="15" customHeight="1">
      <c r="R48589"/>
      <c r="S48589"/>
    </row>
    <row r="48590" spans="18:19" ht="15" customHeight="1">
      <c r="R48590"/>
      <c r="S48590"/>
    </row>
    <row r="48591" spans="18:19" ht="15" customHeight="1">
      <c r="R48591"/>
      <c r="S48591"/>
    </row>
    <row r="48592" spans="18:19" ht="15" customHeight="1">
      <c r="R48592"/>
      <c r="S48592"/>
    </row>
    <row r="48593" spans="18:19" ht="15" customHeight="1">
      <c r="R48593"/>
      <c r="S48593"/>
    </row>
    <row r="48594" spans="18:19" ht="15" customHeight="1">
      <c r="R48594"/>
      <c r="S48594"/>
    </row>
    <row r="48595" spans="18:19" ht="15" customHeight="1">
      <c r="R48595"/>
      <c r="S48595"/>
    </row>
    <row r="48596" spans="18:19" ht="15" customHeight="1">
      <c r="R48596"/>
      <c r="S48596"/>
    </row>
    <row r="48597" spans="18:19" ht="15" customHeight="1">
      <c r="R48597"/>
      <c r="S48597"/>
    </row>
    <row r="48598" spans="18:19" ht="15" customHeight="1">
      <c r="R48598"/>
      <c r="S48598"/>
    </row>
    <row r="48599" spans="18:19" ht="15" customHeight="1">
      <c r="R48599"/>
      <c r="S48599"/>
    </row>
    <row r="48600" spans="18:19" ht="15" customHeight="1">
      <c r="R48600"/>
      <c r="S48600"/>
    </row>
    <row r="48601" spans="18:19" ht="15" customHeight="1">
      <c r="R48601"/>
      <c r="S48601"/>
    </row>
    <row r="48602" spans="18:19" ht="15" customHeight="1">
      <c r="R48602"/>
      <c r="S48602"/>
    </row>
    <row r="48603" spans="18:19" ht="15" customHeight="1">
      <c r="R48603"/>
      <c r="S48603"/>
    </row>
    <row r="48604" spans="18:19" ht="15" customHeight="1">
      <c r="R48604"/>
      <c r="S48604"/>
    </row>
    <row r="48605" spans="18:19" ht="15" customHeight="1">
      <c r="R48605"/>
      <c r="S48605"/>
    </row>
    <row r="48606" spans="18:19" ht="15" customHeight="1">
      <c r="R48606"/>
      <c r="S48606"/>
    </row>
    <row r="48607" spans="18:19" ht="15" customHeight="1">
      <c r="R48607"/>
      <c r="S48607"/>
    </row>
    <row r="48608" spans="18:19" ht="15" customHeight="1">
      <c r="R48608"/>
      <c r="S48608"/>
    </row>
    <row r="48609" spans="18:19" ht="15" customHeight="1">
      <c r="R48609"/>
      <c r="S48609"/>
    </row>
    <row r="48610" spans="18:19" ht="15" customHeight="1">
      <c r="R48610"/>
      <c r="S48610"/>
    </row>
    <row r="48611" spans="18:19" ht="15" customHeight="1">
      <c r="R48611"/>
      <c r="S48611"/>
    </row>
    <row r="48612" spans="18:19" ht="15" customHeight="1">
      <c r="R48612"/>
      <c r="S48612"/>
    </row>
    <row r="48613" spans="18:19" ht="15" customHeight="1">
      <c r="R48613"/>
      <c r="S48613"/>
    </row>
    <row r="48614" spans="18:19" ht="15" customHeight="1">
      <c r="R48614"/>
      <c r="S48614"/>
    </row>
    <row r="48615" spans="18:19" ht="15" customHeight="1">
      <c r="R48615"/>
      <c r="S48615"/>
    </row>
    <row r="48616" spans="18:19" ht="15" customHeight="1">
      <c r="R48616"/>
      <c r="S48616"/>
    </row>
    <row r="48617" spans="18:19" ht="15" customHeight="1">
      <c r="R48617"/>
      <c r="S48617"/>
    </row>
    <row r="48618" spans="18:19" ht="15" customHeight="1">
      <c r="R48618"/>
      <c r="S48618"/>
    </row>
    <row r="48619" spans="18:19" ht="15" customHeight="1">
      <c r="R48619"/>
      <c r="S48619"/>
    </row>
    <row r="48620" spans="18:19" ht="15" customHeight="1">
      <c r="R48620"/>
      <c r="S48620"/>
    </row>
    <row r="48621" spans="18:19" ht="15" customHeight="1">
      <c r="R48621"/>
      <c r="S48621"/>
    </row>
    <row r="48622" spans="18:19" ht="15" customHeight="1">
      <c r="R48622"/>
      <c r="S48622"/>
    </row>
    <row r="48623" spans="18:19" ht="15" customHeight="1">
      <c r="R48623"/>
      <c r="S48623"/>
    </row>
    <row r="48624" spans="18:19" ht="15" customHeight="1">
      <c r="R48624"/>
      <c r="S48624"/>
    </row>
    <row r="48625" spans="18:19" ht="15" customHeight="1">
      <c r="R48625"/>
      <c r="S48625"/>
    </row>
    <row r="48626" spans="18:19" ht="15" customHeight="1">
      <c r="R48626"/>
      <c r="S48626"/>
    </row>
    <row r="48627" spans="18:19" ht="15" customHeight="1">
      <c r="R48627"/>
      <c r="S48627"/>
    </row>
    <row r="48628" spans="18:19" ht="15" customHeight="1">
      <c r="R48628"/>
      <c r="S48628"/>
    </row>
    <row r="48629" spans="18:19" ht="15" customHeight="1">
      <c r="R48629"/>
      <c r="S48629"/>
    </row>
    <row r="48630" spans="18:19" ht="15" customHeight="1">
      <c r="R48630"/>
      <c r="S48630"/>
    </row>
    <row r="48631" spans="18:19" ht="15" customHeight="1">
      <c r="R48631"/>
      <c r="S48631"/>
    </row>
    <row r="48632" spans="18:19" ht="15" customHeight="1">
      <c r="R48632"/>
      <c r="S48632"/>
    </row>
    <row r="48633" spans="18:19" ht="15" customHeight="1">
      <c r="R48633"/>
      <c r="S48633"/>
    </row>
    <row r="48634" spans="18:19" ht="15" customHeight="1">
      <c r="R48634"/>
      <c r="S48634"/>
    </row>
    <row r="48635" spans="18:19" ht="15" customHeight="1">
      <c r="R48635"/>
      <c r="S48635"/>
    </row>
    <row r="48636" spans="18:19" ht="15" customHeight="1">
      <c r="R48636"/>
      <c r="S48636"/>
    </row>
    <row r="48637" spans="18:19" ht="15" customHeight="1">
      <c r="R48637"/>
      <c r="S48637"/>
    </row>
    <row r="48638" spans="18:19" ht="15" customHeight="1">
      <c r="R48638"/>
      <c r="S48638"/>
    </row>
    <row r="48639" spans="18:19" ht="15" customHeight="1">
      <c r="R48639"/>
      <c r="S48639"/>
    </row>
    <row r="48640" spans="18:19" ht="15" customHeight="1">
      <c r="R48640"/>
      <c r="S48640"/>
    </row>
    <row r="48641" spans="18:19" ht="15" customHeight="1">
      <c r="R48641"/>
      <c r="S48641"/>
    </row>
    <row r="48642" spans="18:19" ht="15" customHeight="1">
      <c r="R48642"/>
      <c r="S48642"/>
    </row>
    <row r="48643" spans="18:19" ht="15" customHeight="1">
      <c r="R48643"/>
      <c r="S48643"/>
    </row>
    <row r="48644" spans="18:19" ht="15" customHeight="1">
      <c r="R48644"/>
      <c r="S48644"/>
    </row>
    <row r="48645" spans="18:19" ht="15" customHeight="1">
      <c r="R48645"/>
      <c r="S48645"/>
    </row>
    <row r="48646" spans="18:19" ht="15" customHeight="1">
      <c r="R48646"/>
      <c r="S48646"/>
    </row>
    <row r="48647" spans="18:19" ht="15" customHeight="1">
      <c r="R48647"/>
      <c r="S48647"/>
    </row>
    <row r="48648" spans="18:19" ht="15" customHeight="1">
      <c r="R48648"/>
      <c r="S48648"/>
    </row>
    <row r="48649" spans="18:19" ht="15" customHeight="1">
      <c r="R48649"/>
      <c r="S48649"/>
    </row>
    <row r="48650" spans="18:19" ht="15" customHeight="1">
      <c r="R48650"/>
      <c r="S48650"/>
    </row>
    <row r="48651" spans="18:19" ht="15" customHeight="1">
      <c r="R48651"/>
      <c r="S48651"/>
    </row>
    <row r="48652" spans="18:19" ht="15" customHeight="1">
      <c r="R48652"/>
      <c r="S48652"/>
    </row>
    <row r="48653" spans="18:19" ht="15" customHeight="1">
      <c r="R48653"/>
      <c r="S48653"/>
    </row>
    <row r="48654" spans="18:19" ht="15" customHeight="1">
      <c r="R48654"/>
      <c r="S48654"/>
    </row>
    <row r="48655" spans="18:19" ht="15" customHeight="1">
      <c r="R48655"/>
      <c r="S48655"/>
    </row>
    <row r="48656" spans="18:19" ht="15" customHeight="1">
      <c r="R48656"/>
      <c r="S48656"/>
    </row>
    <row r="48657" spans="18:19" ht="15" customHeight="1">
      <c r="R48657"/>
      <c r="S48657"/>
    </row>
    <row r="48658" spans="18:19" ht="15" customHeight="1">
      <c r="R48658"/>
      <c r="S48658"/>
    </row>
    <row r="48659" spans="18:19" ht="15" customHeight="1">
      <c r="R48659"/>
      <c r="S48659"/>
    </row>
    <row r="48660" spans="18:19" ht="15" customHeight="1">
      <c r="R48660"/>
      <c r="S48660"/>
    </row>
    <row r="48661" spans="18:19" ht="15" customHeight="1">
      <c r="R48661"/>
      <c r="S48661"/>
    </row>
    <row r="48662" spans="18:19" ht="15" customHeight="1">
      <c r="R48662"/>
      <c r="S48662"/>
    </row>
    <row r="48663" spans="18:19" ht="15" customHeight="1">
      <c r="R48663"/>
      <c r="S48663"/>
    </row>
    <row r="48664" spans="18:19" ht="15" customHeight="1">
      <c r="R48664"/>
      <c r="S48664"/>
    </row>
    <row r="48665" spans="18:19" ht="15" customHeight="1">
      <c r="R48665"/>
      <c r="S48665"/>
    </row>
    <row r="48666" spans="18:19" ht="15" customHeight="1">
      <c r="R48666"/>
      <c r="S48666"/>
    </row>
    <row r="48667" spans="18:19" ht="15" customHeight="1">
      <c r="R48667"/>
      <c r="S48667"/>
    </row>
    <row r="48668" spans="18:19" ht="15" customHeight="1">
      <c r="R48668"/>
      <c r="S48668"/>
    </row>
    <row r="48669" spans="18:19" ht="15" customHeight="1">
      <c r="R48669"/>
      <c r="S48669"/>
    </row>
    <row r="48670" spans="18:19" ht="15" customHeight="1">
      <c r="R48670"/>
      <c r="S48670"/>
    </row>
    <row r="48671" spans="18:19" ht="15" customHeight="1">
      <c r="R48671"/>
      <c r="S48671"/>
    </row>
    <row r="48672" spans="18:19" ht="15" customHeight="1">
      <c r="R48672"/>
      <c r="S48672"/>
    </row>
    <row r="48673" spans="18:19" ht="15" customHeight="1">
      <c r="R48673"/>
      <c r="S48673"/>
    </row>
    <row r="48674" spans="18:19" ht="15" customHeight="1">
      <c r="R48674"/>
      <c r="S48674"/>
    </row>
    <row r="48675" spans="18:19" ht="15" customHeight="1">
      <c r="R48675"/>
      <c r="S48675"/>
    </row>
    <row r="48676" spans="18:19" ht="15" customHeight="1">
      <c r="R48676"/>
      <c r="S48676"/>
    </row>
    <row r="48677" spans="18:19" ht="15" customHeight="1">
      <c r="R48677"/>
      <c r="S48677"/>
    </row>
    <row r="48678" spans="18:19" ht="15" customHeight="1">
      <c r="R48678"/>
      <c r="S48678"/>
    </row>
    <row r="48679" spans="18:19" ht="15" customHeight="1">
      <c r="R48679"/>
      <c r="S48679"/>
    </row>
    <row r="48680" spans="18:19" ht="15" customHeight="1">
      <c r="R48680"/>
      <c r="S48680"/>
    </row>
    <row r="48681" spans="18:19" ht="15" customHeight="1">
      <c r="R48681"/>
      <c r="S48681"/>
    </row>
    <row r="48682" spans="18:19" ht="15" customHeight="1">
      <c r="R48682"/>
      <c r="S48682"/>
    </row>
    <row r="48683" spans="18:19" ht="15" customHeight="1">
      <c r="R48683"/>
      <c r="S48683"/>
    </row>
    <row r="48684" spans="18:19" ht="15" customHeight="1">
      <c r="R48684"/>
      <c r="S48684"/>
    </row>
    <row r="48685" spans="18:19" ht="15" customHeight="1">
      <c r="R48685"/>
      <c r="S48685"/>
    </row>
    <row r="48686" spans="18:19" ht="15" customHeight="1">
      <c r="R48686"/>
      <c r="S48686"/>
    </row>
    <row r="48687" spans="18:19" ht="15" customHeight="1">
      <c r="R48687"/>
      <c r="S48687"/>
    </row>
    <row r="48688" spans="18:19" ht="15" customHeight="1">
      <c r="R48688"/>
      <c r="S48688"/>
    </row>
    <row r="48689" spans="18:19" ht="15" customHeight="1">
      <c r="R48689"/>
      <c r="S48689"/>
    </row>
    <row r="48690" spans="18:19" ht="15" customHeight="1">
      <c r="R48690"/>
      <c r="S48690"/>
    </row>
    <row r="48691" spans="18:19" ht="15" customHeight="1">
      <c r="R48691"/>
      <c r="S48691"/>
    </row>
    <row r="48692" spans="18:19" ht="15" customHeight="1">
      <c r="R48692"/>
      <c r="S48692"/>
    </row>
    <row r="48693" spans="18:19" ht="15" customHeight="1">
      <c r="R48693"/>
      <c r="S48693"/>
    </row>
    <row r="48694" spans="18:19" ht="15" customHeight="1">
      <c r="R48694"/>
      <c r="S48694"/>
    </row>
    <row r="48695" spans="18:19" ht="15" customHeight="1">
      <c r="R48695"/>
      <c r="S48695"/>
    </row>
    <row r="48696" spans="18:19" ht="15" customHeight="1">
      <c r="R48696"/>
      <c r="S48696"/>
    </row>
    <row r="48697" spans="18:19" ht="15" customHeight="1">
      <c r="R48697"/>
      <c r="S48697"/>
    </row>
    <row r="48698" spans="18:19" ht="15" customHeight="1">
      <c r="R48698"/>
      <c r="S48698"/>
    </row>
    <row r="48699" spans="18:19" ht="15" customHeight="1">
      <c r="R48699"/>
      <c r="S48699"/>
    </row>
    <row r="48700" spans="18:19" ht="15" customHeight="1">
      <c r="R48700"/>
      <c r="S48700"/>
    </row>
    <row r="48701" spans="18:19" ht="15" customHeight="1">
      <c r="R48701"/>
      <c r="S48701"/>
    </row>
    <row r="48702" spans="18:19" ht="15" customHeight="1">
      <c r="R48702"/>
      <c r="S48702"/>
    </row>
    <row r="48703" spans="18:19" ht="15" customHeight="1">
      <c r="R48703"/>
      <c r="S48703"/>
    </row>
    <row r="48704" spans="18:19" ht="15" customHeight="1">
      <c r="R48704"/>
      <c r="S48704"/>
    </row>
    <row r="48705" spans="18:19" ht="15" customHeight="1">
      <c r="R48705"/>
      <c r="S48705"/>
    </row>
    <row r="48706" spans="18:19" ht="15" customHeight="1">
      <c r="R48706"/>
      <c r="S48706"/>
    </row>
    <row r="48707" spans="18:19" ht="15" customHeight="1">
      <c r="R48707"/>
      <c r="S48707"/>
    </row>
    <row r="48708" spans="18:19" ht="15" customHeight="1">
      <c r="R48708"/>
      <c r="S48708"/>
    </row>
    <row r="48709" spans="18:19" ht="15" customHeight="1">
      <c r="R48709"/>
      <c r="S48709"/>
    </row>
    <row r="48710" spans="18:19" ht="15" customHeight="1">
      <c r="R48710"/>
      <c r="S48710"/>
    </row>
    <row r="48711" spans="18:19" ht="15" customHeight="1">
      <c r="R48711"/>
      <c r="S48711"/>
    </row>
    <row r="48712" spans="18:19" ht="15" customHeight="1">
      <c r="R48712"/>
      <c r="S48712"/>
    </row>
    <row r="48713" spans="18:19" ht="15" customHeight="1">
      <c r="R48713"/>
      <c r="S48713"/>
    </row>
    <row r="48714" spans="18:19" ht="15" customHeight="1">
      <c r="R48714"/>
      <c r="S48714"/>
    </row>
    <row r="48715" spans="18:19" ht="15" customHeight="1">
      <c r="R48715"/>
      <c r="S48715"/>
    </row>
    <row r="48716" spans="18:19" ht="15" customHeight="1">
      <c r="R48716"/>
      <c r="S48716"/>
    </row>
    <row r="48717" spans="18:19" ht="15" customHeight="1">
      <c r="R48717"/>
      <c r="S48717"/>
    </row>
    <row r="48718" spans="18:19" ht="15" customHeight="1">
      <c r="R48718"/>
      <c r="S48718"/>
    </row>
    <row r="48719" spans="18:19" ht="15" customHeight="1">
      <c r="R48719"/>
      <c r="S48719"/>
    </row>
    <row r="48720" spans="18:19" ht="15" customHeight="1">
      <c r="R48720"/>
      <c r="S48720"/>
    </row>
    <row r="48721" spans="18:19" ht="15" customHeight="1">
      <c r="R48721"/>
      <c r="S48721"/>
    </row>
    <row r="48722" spans="18:19" ht="15" customHeight="1">
      <c r="R48722"/>
      <c r="S48722"/>
    </row>
    <row r="48723" spans="18:19" ht="15" customHeight="1">
      <c r="R48723"/>
      <c r="S48723"/>
    </row>
    <row r="48724" spans="18:19" ht="15" customHeight="1">
      <c r="R48724"/>
      <c r="S48724"/>
    </row>
    <row r="48725" spans="18:19" ht="15" customHeight="1">
      <c r="R48725"/>
      <c r="S48725"/>
    </row>
    <row r="48726" spans="18:19" ht="15" customHeight="1">
      <c r="R48726"/>
      <c r="S48726"/>
    </row>
    <row r="48727" spans="18:19" ht="15" customHeight="1">
      <c r="R48727"/>
      <c r="S48727"/>
    </row>
    <row r="48728" spans="18:19" ht="15" customHeight="1">
      <c r="R48728"/>
      <c r="S48728"/>
    </row>
    <row r="48729" spans="18:19" ht="15" customHeight="1">
      <c r="R48729"/>
      <c r="S48729"/>
    </row>
    <row r="48730" spans="18:19" ht="15" customHeight="1">
      <c r="R48730"/>
      <c r="S48730"/>
    </row>
    <row r="48731" spans="18:19" ht="15" customHeight="1">
      <c r="R48731"/>
      <c r="S48731"/>
    </row>
    <row r="48732" spans="18:19" ht="15" customHeight="1">
      <c r="R48732"/>
      <c r="S48732"/>
    </row>
    <row r="48733" spans="18:19" ht="15" customHeight="1">
      <c r="R48733"/>
      <c r="S48733"/>
    </row>
    <row r="48734" spans="18:19" ht="15" customHeight="1">
      <c r="R48734"/>
      <c r="S48734"/>
    </row>
    <row r="48735" spans="18:19" ht="15" customHeight="1">
      <c r="R48735"/>
      <c r="S48735"/>
    </row>
    <row r="48736" spans="18:19" ht="15" customHeight="1">
      <c r="R48736"/>
      <c r="S48736"/>
    </row>
    <row r="48737" spans="18:19" ht="15" customHeight="1">
      <c r="R48737"/>
      <c r="S48737"/>
    </row>
    <row r="48738" spans="18:19" ht="15" customHeight="1">
      <c r="R48738"/>
      <c r="S48738"/>
    </row>
    <row r="48739" spans="18:19" ht="15" customHeight="1">
      <c r="R48739"/>
      <c r="S48739"/>
    </row>
    <row r="48740" spans="18:19" ht="15" customHeight="1">
      <c r="R48740"/>
      <c r="S48740"/>
    </row>
    <row r="48741" spans="18:19" ht="15" customHeight="1">
      <c r="R48741"/>
      <c r="S48741"/>
    </row>
    <row r="48742" spans="18:19" ht="15" customHeight="1">
      <c r="R48742"/>
      <c r="S48742"/>
    </row>
    <row r="48743" spans="18:19" ht="15" customHeight="1">
      <c r="R48743"/>
      <c r="S48743"/>
    </row>
    <row r="48744" spans="18:19" ht="15" customHeight="1">
      <c r="R48744"/>
      <c r="S48744"/>
    </row>
    <row r="48745" spans="18:19" ht="15" customHeight="1">
      <c r="R48745"/>
      <c r="S48745"/>
    </row>
    <row r="48746" spans="18:19" ht="15" customHeight="1">
      <c r="R48746"/>
      <c r="S48746"/>
    </row>
    <row r="48747" spans="18:19" ht="15" customHeight="1">
      <c r="R48747"/>
      <c r="S48747"/>
    </row>
    <row r="48748" spans="18:19" ht="15" customHeight="1">
      <c r="R48748"/>
      <c r="S48748"/>
    </row>
    <row r="48749" spans="18:19" ht="15" customHeight="1">
      <c r="R48749"/>
      <c r="S48749"/>
    </row>
    <row r="48750" spans="18:19" ht="15" customHeight="1">
      <c r="R48750"/>
      <c r="S48750"/>
    </row>
    <row r="48751" spans="18:19" ht="15" customHeight="1">
      <c r="R48751"/>
      <c r="S48751"/>
    </row>
    <row r="48752" spans="18:19" ht="15" customHeight="1">
      <c r="R48752"/>
      <c r="S48752"/>
    </row>
    <row r="48753" spans="18:19" ht="15" customHeight="1">
      <c r="R48753"/>
      <c r="S48753"/>
    </row>
    <row r="48754" spans="18:19" ht="15" customHeight="1">
      <c r="R48754"/>
      <c r="S48754"/>
    </row>
    <row r="48755" spans="18:19" ht="15" customHeight="1">
      <c r="R48755"/>
      <c r="S48755"/>
    </row>
    <row r="48756" spans="18:19" ht="15" customHeight="1">
      <c r="R48756"/>
      <c r="S48756"/>
    </row>
    <row r="48757" spans="18:19" ht="15" customHeight="1">
      <c r="R48757"/>
      <c r="S48757"/>
    </row>
    <row r="48758" spans="18:19" ht="15" customHeight="1">
      <c r="R48758"/>
      <c r="S48758"/>
    </row>
    <row r="48759" spans="18:19" ht="15" customHeight="1">
      <c r="R48759"/>
      <c r="S48759"/>
    </row>
    <row r="48760" spans="18:19" ht="15" customHeight="1">
      <c r="R48760"/>
      <c r="S48760"/>
    </row>
    <row r="48761" spans="18:19" ht="15" customHeight="1">
      <c r="R48761"/>
      <c r="S48761"/>
    </row>
    <row r="48762" spans="18:19" ht="15" customHeight="1">
      <c r="R48762"/>
      <c r="S48762"/>
    </row>
    <row r="48763" spans="18:19" ht="15" customHeight="1">
      <c r="R48763"/>
      <c r="S48763"/>
    </row>
    <row r="48764" spans="18:19" ht="15" customHeight="1">
      <c r="R48764"/>
      <c r="S48764"/>
    </row>
    <row r="48765" spans="18:19" ht="15" customHeight="1">
      <c r="R48765"/>
      <c r="S48765"/>
    </row>
    <row r="48766" spans="18:19" ht="15" customHeight="1">
      <c r="R48766"/>
      <c r="S48766"/>
    </row>
    <row r="48767" spans="18:19" ht="15" customHeight="1">
      <c r="R48767"/>
      <c r="S48767"/>
    </row>
    <row r="48768" spans="18:19" ht="15" customHeight="1">
      <c r="R48768"/>
      <c r="S48768"/>
    </row>
    <row r="48769" spans="18:19" ht="15" customHeight="1">
      <c r="R48769"/>
      <c r="S48769"/>
    </row>
    <row r="48770" spans="18:19" ht="15" customHeight="1">
      <c r="R48770"/>
      <c r="S48770"/>
    </row>
    <row r="48771" spans="18:19" ht="15" customHeight="1">
      <c r="R48771"/>
      <c r="S48771"/>
    </row>
    <row r="48772" spans="18:19" ht="15" customHeight="1">
      <c r="R48772"/>
      <c r="S48772"/>
    </row>
    <row r="48773" spans="18:19" ht="15" customHeight="1">
      <c r="R48773"/>
      <c r="S48773"/>
    </row>
    <row r="48774" spans="18:19" ht="15" customHeight="1">
      <c r="R48774"/>
      <c r="S48774"/>
    </row>
    <row r="48775" spans="18:19" ht="15" customHeight="1">
      <c r="R48775"/>
      <c r="S48775"/>
    </row>
    <row r="48776" spans="18:19" ht="15" customHeight="1">
      <c r="R48776"/>
      <c r="S48776"/>
    </row>
    <row r="48777" spans="18:19" ht="15" customHeight="1">
      <c r="R48777"/>
      <c r="S48777"/>
    </row>
    <row r="48778" spans="18:19" ht="15" customHeight="1">
      <c r="R48778"/>
      <c r="S48778"/>
    </row>
    <row r="48779" spans="18:19" ht="15" customHeight="1">
      <c r="R48779"/>
      <c r="S48779"/>
    </row>
    <row r="48780" spans="18:19" ht="15" customHeight="1">
      <c r="R48780"/>
      <c r="S48780"/>
    </row>
    <row r="48781" spans="18:19" ht="15" customHeight="1">
      <c r="R48781"/>
      <c r="S48781"/>
    </row>
    <row r="48782" spans="18:19" ht="15" customHeight="1">
      <c r="R48782"/>
      <c r="S48782"/>
    </row>
    <row r="48783" spans="18:19" ht="15" customHeight="1">
      <c r="R48783"/>
      <c r="S48783"/>
    </row>
    <row r="48784" spans="18:19" ht="15" customHeight="1">
      <c r="R48784"/>
      <c r="S48784"/>
    </row>
    <row r="48785" spans="18:19" ht="15" customHeight="1">
      <c r="R48785"/>
      <c r="S48785"/>
    </row>
    <row r="48786" spans="18:19" ht="15" customHeight="1">
      <c r="R48786"/>
      <c r="S48786"/>
    </row>
    <row r="48787" spans="18:19" ht="15" customHeight="1">
      <c r="R48787"/>
      <c r="S48787"/>
    </row>
    <row r="48788" spans="18:19" ht="15" customHeight="1">
      <c r="R48788"/>
      <c r="S48788"/>
    </row>
    <row r="48789" spans="18:19" ht="15" customHeight="1">
      <c r="R48789"/>
      <c r="S48789"/>
    </row>
    <row r="48790" spans="18:19" ht="15" customHeight="1">
      <c r="R48790"/>
      <c r="S48790"/>
    </row>
    <row r="48791" spans="18:19" ht="15" customHeight="1">
      <c r="R48791"/>
      <c r="S48791"/>
    </row>
    <row r="48792" spans="18:19" ht="15" customHeight="1">
      <c r="R48792"/>
      <c r="S48792"/>
    </row>
    <row r="48793" spans="18:19" ht="15" customHeight="1">
      <c r="R48793"/>
      <c r="S48793"/>
    </row>
    <row r="48794" spans="18:19" ht="15" customHeight="1">
      <c r="R48794"/>
      <c r="S48794"/>
    </row>
    <row r="48795" spans="18:19" ht="15" customHeight="1">
      <c r="R48795"/>
      <c r="S48795"/>
    </row>
    <row r="48796" spans="18:19" ht="15" customHeight="1">
      <c r="R48796"/>
      <c r="S48796"/>
    </row>
    <row r="48797" spans="18:19" ht="15" customHeight="1">
      <c r="R48797"/>
      <c r="S48797"/>
    </row>
    <row r="48798" spans="18:19" ht="15" customHeight="1">
      <c r="R48798"/>
      <c r="S48798"/>
    </row>
    <row r="48799" spans="18:19" ht="15" customHeight="1">
      <c r="R48799"/>
      <c r="S48799"/>
    </row>
    <row r="48800" spans="18:19" ht="15" customHeight="1">
      <c r="R48800"/>
      <c r="S48800"/>
    </row>
    <row r="48801" spans="18:19" ht="15" customHeight="1">
      <c r="R48801"/>
      <c r="S48801"/>
    </row>
    <row r="48802" spans="18:19" ht="15" customHeight="1">
      <c r="R48802"/>
      <c r="S48802"/>
    </row>
    <row r="48803" spans="18:19" ht="15" customHeight="1">
      <c r="R48803"/>
      <c r="S48803"/>
    </row>
    <row r="48804" spans="18:19" ht="15" customHeight="1">
      <c r="R48804"/>
      <c r="S48804"/>
    </row>
    <row r="48805" spans="18:19" ht="15" customHeight="1">
      <c r="R48805"/>
      <c r="S48805"/>
    </row>
    <row r="48806" spans="18:19" ht="15" customHeight="1">
      <c r="R48806"/>
      <c r="S48806"/>
    </row>
    <row r="48807" spans="18:19" ht="15" customHeight="1">
      <c r="R48807"/>
      <c r="S48807"/>
    </row>
    <row r="48808" spans="18:19" ht="15" customHeight="1">
      <c r="R48808"/>
      <c r="S48808"/>
    </row>
    <row r="48809" spans="18:19" ht="15" customHeight="1">
      <c r="R48809"/>
      <c r="S48809"/>
    </row>
    <row r="48810" spans="18:19" ht="15" customHeight="1">
      <c r="R48810"/>
      <c r="S48810"/>
    </row>
    <row r="48811" spans="18:19" ht="15" customHeight="1">
      <c r="R48811"/>
      <c r="S48811"/>
    </row>
    <row r="48812" spans="18:19" ht="15" customHeight="1">
      <c r="R48812"/>
      <c r="S48812"/>
    </row>
    <row r="48813" spans="18:19" ht="15" customHeight="1">
      <c r="R48813"/>
      <c r="S48813"/>
    </row>
    <row r="48814" spans="18:19" ht="15" customHeight="1">
      <c r="R48814"/>
      <c r="S48814"/>
    </row>
    <row r="48815" spans="18:19" ht="15" customHeight="1">
      <c r="R48815"/>
      <c r="S48815"/>
    </row>
    <row r="48816" spans="18:19" ht="15" customHeight="1">
      <c r="R48816"/>
      <c r="S48816"/>
    </row>
    <row r="48817" spans="18:19" ht="15" customHeight="1">
      <c r="R48817"/>
      <c r="S48817"/>
    </row>
    <row r="48818" spans="18:19" ht="15" customHeight="1">
      <c r="R48818"/>
      <c r="S48818"/>
    </row>
    <row r="48819" spans="18:19" ht="15" customHeight="1">
      <c r="R48819"/>
      <c r="S48819"/>
    </row>
    <row r="48820" spans="18:19" ht="15" customHeight="1">
      <c r="R48820"/>
      <c r="S48820"/>
    </row>
    <row r="48821" spans="18:19" ht="15" customHeight="1">
      <c r="R48821"/>
      <c r="S48821"/>
    </row>
    <row r="48822" spans="18:19" ht="15" customHeight="1">
      <c r="R48822"/>
      <c r="S48822"/>
    </row>
    <row r="48823" spans="18:19" ht="15" customHeight="1">
      <c r="R48823"/>
      <c r="S48823"/>
    </row>
    <row r="48824" spans="18:19" ht="15" customHeight="1">
      <c r="R48824"/>
      <c r="S48824"/>
    </row>
    <row r="48825" spans="18:19" ht="15" customHeight="1">
      <c r="R48825"/>
      <c r="S48825"/>
    </row>
    <row r="48826" spans="18:19" ht="15" customHeight="1">
      <c r="R48826"/>
      <c r="S48826"/>
    </row>
    <row r="48827" spans="18:19" ht="15" customHeight="1">
      <c r="R48827"/>
      <c r="S48827"/>
    </row>
    <row r="48828" spans="18:19" ht="15" customHeight="1">
      <c r="R48828"/>
      <c r="S48828"/>
    </row>
    <row r="48829" spans="18:19" ht="15" customHeight="1">
      <c r="R48829"/>
      <c r="S48829"/>
    </row>
    <row r="48830" spans="18:19" ht="15" customHeight="1">
      <c r="R48830"/>
      <c r="S48830"/>
    </row>
    <row r="48831" spans="18:19" ht="15" customHeight="1">
      <c r="R48831"/>
      <c r="S48831"/>
    </row>
    <row r="48832" spans="18:19" ht="15" customHeight="1">
      <c r="R48832"/>
      <c r="S48832"/>
    </row>
    <row r="48833" spans="18:19" ht="15" customHeight="1">
      <c r="R48833"/>
      <c r="S48833"/>
    </row>
    <row r="48834" spans="18:19" ht="15" customHeight="1">
      <c r="R48834"/>
      <c r="S48834"/>
    </row>
    <row r="48835" spans="18:19" ht="15" customHeight="1">
      <c r="R48835"/>
      <c r="S48835"/>
    </row>
    <row r="48836" spans="18:19" ht="15" customHeight="1">
      <c r="R48836"/>
      <c r="S48836"/>
    </row>
    <row r="48837" spans="18:19" ht="15" customHeight="1">
      <c r="R48837"/>
      <c r="S48837"/>
    </row>
    <row r="48838" spans="18:19" ht="15" customHeight="1">
      <c r="R48838"/>
      <c r="S48838"/>
    </row>
    <row r="48839" spans="18:19" ht="15" customHeight="1">
      <c r="R48839"/>
      <c r="S48839"/>
    </row>
    <row r="48840" spans="18:19" ht="15" customHeight="1">
      <c r="R48840"/>
      <c r="S48840"/>
    </row>
    <row r="48841" spans="18:19" ht="15" customHeight="1">
      <c r="R48841"/>
      <c r="S48841"/>
    </row>
    <row r="48842" spans="18:19" ht="15" customHeight="1">
      <c r="R48842"/>
      <c r="S48842"/>
    </row>
    <row r="48843" spans="18:19" ht="15" customHeight="1">
      <c r="R48843"/>
      <c r="S48843"/>
    </row>
    <row r="48844" spans="18:19" ht="15" customHeight="1">
      <c r="R48844"/>
      <c r="S48844"/>
    </row>
    <row r="48845" spans="18:19" ht="15" customHeight="1">
      <c r="R48845"/>
      <c r="S48845"/>
    </row>
    <row r="48846" spans="18:19" ht="15" customHeight="1">
      <c r="R48846"/>
      <c r="S48846"/>
    </row>
    <row r="48847" spans="18:19" ht="15" customHeight="1">
      <c r="R48847"/>
      <c r="S48847"/>
    </row>
    <row r="48848" spans="18:19" ht="15" customHeight="1">
      <c r="R48848"/>
      <c r="S48848"/>
    </row>
    <row r="48849" spans="18:19" ht="15" customHeight="1">
      <c r="R48849"/>
      <c r="S48849"/>
    </row>
    <row r="48850" spans="18:19" ht="15" customHeight="1">
      <c r="R48850"/>
      <c r="S48850"/>
    </row>
    <row r="48851" spans="18:19" ht="15" customHeight="1">
      <c r="R48851"/>
      <c r="S48851"/>
    </row>
    <row r="48852" spans="18:19" ht="15" customHeight="1">
      <c r="R48852"/>
      <c r="S48852"/>
    </row>
    <row r="48853" spans="18:19" ht="15" customHeight="1">
      <c r="R48853"/>
      <c r="S48853"/>
    </row>
    <row r="48854" spans="18:19" ht="15" customHeight="1">
      <c r="R48854"/>
      <c r="S48854"/>
    </row>
    <row r="48855" spans="18:19" ht="15" customHeight="1">
      <c r="R48855"/>
      <c r="S48855"/>
    </row>
    <row r="48856" spans="18:19" ht="15" customHeight="1">
      <c r="R48856"/>
      <c r="S48856"/>
    </row>
    <row r="48857" spans="18:19" ht="15" customHeight="1">
      <c r="R48857"/>
      <c r="S48857"/>
    </row>
    <row r="48858" spans="18:19" ht="15" customHeight="1">
      <c r="R48858"/>
      <c r="S48858"/>
    </row>
    <row r="48859" spans="18:19" ht="15" customHeight="1">
      <c r="R48859"/>
      <c r="S48859"/>
    </row>
    <row r="48860" spans="18:19" ht="15" customHeight="1">
      <c r="R48860"/>
      <c r="S48860"/>
    </row>
    <row r="48861" spans="18:19" ht="15" customHeight="1">
      <c r="R48861"/>
      <c r="S48861"/>
    </row>
    <row r="48862" spans="18:19" ht="15" customHeight="1">
      <c r="R48862"/>
      <c r="S48862"/>
    </row>
    <row r="48863" spans="18:19" ht="15" customHeight="1">
      <c r="R48863"/>
      <c r="S48863"/>
    </row>
    <row r="48864" spans="18:19" ht="15" customHeight="1">
      <c r="R48864"/>
      <c r="S48864"/>
    </row>
    <row r="48865" spans="18:19" ht="15" customHeight="1">
      <c r="R48865"/>
      <c r="S48865"/>
    </row>
    <row r="48866" spans="18:19" ht="15" customHeight="1">
      <c r="R48866"/>
      <c r="S48866"/>
    </row>
    <row r="48867" spans="18:19" ht="15" customHeight="1">
      <c r="R48867"/>
      <c r="S48867"/>
    </row>
    <row r="48868" spans="18:19" ht="15" customHeight="1">
      <c r="R48868"/>
      <c r="S48868"/>
    </row>
    <row r="48869" spans="18:19" ht="15" customHeight="1">
      <c r="R48869"/>
      <c r="S48869"/>
    </row>
    <row r="48870" spans="18:19" ht="15" customHeight="1">
      <c r="R48870"/>
      <c r="S48870"/>
    </row>
    <row r="48871" spans="18:19" ht="15" customHeight="1">
      <c r="R48871"/>
      <c r="S48871"/>
    </row>
    <row r="48872" spans="18:19" ht="15" customHeight="1">
      <c r="R48872"/>
      <c r="S48872"/>
    </row>
    <row r="48873" spans="18:19" ht="15" customHeight="1">
      <c r="R48873"/>
      <c r="S48873"/>
    </row>
    <row r="48874" spans="18:19" ht="15" customHeight="1">
      <c r="R48874"/>
      <c r="S48874"/>
    </row>
    <row r="48875" spans="18:19" ht="15" customHeight="1">
      <c r="R48875"/>
      <c r="S48875"/>
    </row>
    <row r="48876" spans="18:19" ht="15" customHeight="1">
      <c r="R48876"/>
      <c r="S48876"/>
    </row>
    <row r="48877" spans="18:19" ht="15" customHeight="1">
      <c r="R48877"/>
      <c r="S48877"/>
    </row>
    <row r="48878" spans="18:19" ht="15" customHeight="1">
      <c r="R48878"/>
      <c r="S48878"/>
    </row>
    <row r="48879" spans="18:19" ht="15" customHeight="1">
      <c r="R48879"/>
      <c r="S48879"/>
    </row>
    <row r="48880" spans="18:19" ht="15" customHeight="1">
      <c r="R48880"/>
      <c r="S48880"/>
    </row>
    <row r="48881" spans="18:19" ht="15" customHeight="1">
      <c r="R48881"/>
      <c r="S48881"/>
    </row>
    <row r="48882" spans="18:19" ht="15" customHeight="1">
      <c r="R48882"/>
      <c r="S48882"/>
    </row>
    <row r="48883" spans="18:19" ht="15" customHeight="1">
      <c r="R48883"/>
      <c r="S48883"/>
    </row>
    <row r="48884" spans="18:19" ht="15" customHeight="1">
      <c r="R48884"/>
      <c r="S48884"/>
    </row>
    <row r="48885" spans="18:19" ht="15" customHeight="1">
      <c r="R48885"/>
      <c r="S48885"/>
    </row>
    <row r="48886" spans="18:19" ht="15" customHeight="1">
      <c r="R48886"/>
      <c r="S48886"/>
    </row>
    <row r="48887" spans="18:19" ht="15" customHeight="1">
      <c r="R48887"/>
      <c r="S48887"/>
    </row>
    <row r="48888" spans="18:19" ht="15" customHeight="1">
      <c r="R48888"/>
      <c r="S48888"/>
    </row>
    <row r="48889" spans="18:19" ht="15" customHeight="1">
      <c r="R48889"/>
      <c r="S48889"/>
    </row>
    <row r="48890" spans="18:19" ht="15" customHeight="1">
      <c r="R48890"/>
      <c r="S48890"/>
    </row>
    <row r="48891" spans="18:19" ht="15" customHeight="1">
      <c r="R48891"/>
      <c r="S48891"/>
    </row>
    <row r="48892" spans="18:19" ht="15" customHeight="1">
      <c r="R48892"/>
      <c r="S48892"/>
    </row>
    <row r="48893" spans="18:19" ht="15" customHeight="1">
      <c r="R48893"/>
      <c r="S48893"/>
    </row>
    <row r="48894" spans="18:19" ht="15" customHeight="1">
      <c r="R48894"/>
      <c r="S48894"/>
    </row>
    <row r="48895" spans="18:19" ht="15" customHeight="1">
      <c r="R48895"/>
      <c r="S48895"/>
    </row>
    <row r="48896" spans="18:19" ht="15" customHeight="1">
      <c r="R48896"/>
      <c r="S48896"/>
    </row>
    <row r="48897" spans="18:19" ht="15" customHeight="1">
      <c r="R48897"/>
      <c r="S48897"/>
    </row>
    <row r="48898" spans="18:19" ht="15" customHeight="1">
      <c r="R48898"/>
      <c r="S48898"/>
    </row>
    <row r="48899" spans="18:19" ht="15" customHeight="1">
      <c r="R48899"/>
      <c r="S48899"/>
    </row>
    <row r="48900" spans="18:19" ht="15" customHeight="1">
      <c r="R48900"/>
      <c r="S48900"/>
    </row>
    <row r="48901" spans="18:19" ht="15" customHeight="1">
      <c r="R48901"/>
      <c r="S48901"/>
    </row>
    <row r="48902" spans="18:19" ht="15" customHeight="1">
      <c r="R48902"/>
      <c r="S48902"/>
    </row>
    <row r="48903" spans="18:19" ht="15" customHeight="1">
      <c r="R48903"/>
      <c r="S48903"/>
    </row>
    <row r="48904" spans="18:19" ht="15" customHeight="1">
      <c r="R48904"/>
      <c r="S48904"/>
    </row>
    <row r="48905" spans="18:19" ht="15" customHeight="1">
      <c r="R48905"/>
      <c r="S48905"/>
    </row>
    <row r="48906" spans="18:19" ht="15" customHeight="1">
      <c r="R48906"/>
      <c r="S48906"/>
    </row>
    <row r="48907" spans="18:19" ht="15" customHeight="1">
      <c r="R48907"/>
      <c r="S48907"/>
    </row>
    <row r="48908" spans="18:19" ht="15" customHeight="1">
      <c r="R48908"/>
      <c r="S48908"/>
    </row>
    <row r="48909" spans="18:19" ht="15" customHeight="1">
      <c r="R48909"/>
      <c r="S48909"/>
    </row>
    <row r="48910" spans="18:19" ht="15" customHeight="1">
      <c r="R48910"/>
      <c r="S48910"/>
    </row>
    <row r="48911" spans="18:19" ht="15" customHeight="1">
      <c r="R48911"/>
      <c r="S48911"/>
    </row>
    <row r="48912" spans="18:19" ht="15" customHeight="1">
      <c r="R48912"/>
      <c r="S48912"/>
    </row>
    <row r="48913" spans="18:19" ht="15" customHeight="1">
      <c r="R48913"/>
      <c r="S48913"/>
    </row>
    <row r="48914" spans="18:19" ht="15" customHeight="1">
      <c r="R48914"/>
      <c r="S48914"/>
    </row>
    <row r="48915" spans="18:19" ht="15" customHeight="1">
      <c r="R48915"/>
      <c r="S48915"/>
    </row>
    <row r="48916" spans="18:19" ht="15" customHeight="1">
      <c r="R48916"/>
      <c r="S48916"/>
    </row>
    <row r="48917" spans="18:19" ht="15" customHeight="1">
      <c r="R48917"/>
      <c r="S48917"/>
    </row>
    <row r="48918" spans="18:19" ht="15" customHeight="1">
      <c r="R48918"/>
      <c r="S48918"/>
    </row>
    <row r="48919" spans="18:19" ht="15" customHeight="1">
      <c r="R48919"/>
      <c r="S48919"/>
    </row>
    <row r="48920" spans="18:19" ht="15" customHeight="1">
      <c r="R48920"/>
      <c r="S48920"/>
    </row>
    <row r="48921" spans="18:19" ht="15" customHeight="1">
      <c r="R48921"/>
      <c r="S48921"/>
    </row>
    <row r="48922" spans="18:19" ht="15" customHeight="1">
      <c r="R48922"/>
      <c r="S48922"/>
    </row>
    <row r="48923" spans="18:19" ht="15" customHeight="1">
      <c r="R48923"/>
      <c r="S48923"/>
    </row>
    <row r="48924" spans="18:19" ht="15" customHeight="1">
      <c r="R48924"/>
      <c r="S48924"/>
    </row>
    <row r="48925" spans="18:19" ht="15" customHeight="1">
      <c r="R48925"/>
      <c r="S48925"/>
    </row>
    <row r="48926" spans="18:19" ht="15" customHeight="1">
      <c r="R48926"/>
      <c r="S48926"/>
    </row>
    <row r="48927" spans="18:19" ht="15" customHeight="1">
      <c r="R48927"/>
      <c r="S48927"/>
    </row>
    <row r="48928" spans="18:19" ht="15" customHeight="1">
      <c r="R48928"/>
      <c r="S48928"/>
    </row>
    <row r="48929" spans="18:19" ht="15" customHeight="1">
      <c r="R48929"/>
      <c r="S48929"/>
    </row>
    <row r="48930" spans="18:19" ht="15" customHeight="1">
      <c r="R48930"/>
      <c r="S48930"/>
    </row>
    <row r="48931" spans="18:19" ht="15" customHeight="1">
      <c r="R48931"/>
      <c r="S48931"/>
    </row>
    <row r="48932" spans="18:19" ht="15" customHeight="1">
      <c r="R48932"/>
      <c r="S48932"/>
    </row>
    <row r="48933" spans="18:19" ht="15" customHeight="1">
      <c r="R48933"/>
      <c r="S48933"/>
    </row>
    <row r="48934" spans="18:19" ht="15" customHeight="1">
      <c r="R48934"/>
      <c r="S48934"/>
    </row>
    <row r="48935" spans="18:19" ht="15" customHeight="1">
      <c r="R48935"/>
      <c r="S48935"/>
    </row>
    <row r="48936" spans="18:19" ht="15" customHeight="1">
      <c r="R48936"/>
      <c r="S48936"/>
    </row>
    <row r="48937" spans="18:19" ht="15" customHeight="1">
      <c r="R48937"/>
      <c r="S48937"/>
    </row>
    <row r="48938" spans="18:19" ht="15" customHeight="1">
      <c r="R48938"/>
      <c r="S48938"/>
    </row>
    <row r="48939" spans="18:19" ht="15" customHeight="1">
      <c r="R48939"/>
      <c r="S48939"/>
    </row>
    <row r="48940" spans="18:19" ht="15" customHeight="1">
      <c r="R48940"/>
      <c r="S48940"/>
    </row>
    <row r="48941" spans="18:19" ht="15" customHeight="1">
      <c r="R48941"/>
      <c r="S48941"/>
    </row>
    <row r="48942" spans="18:19" ht="15" customHeight="1">
      <c r="R48942"/>
      <c r="S48942"/>
    </row>
    <row r="48943" spans="18:19" ht="15" customHeight="1">
      <c r="R48943"/>
      <c r="S48943"/>
    </row>
    <row r="48944" spans="18:19" ht="15" customHeight="1">
      <c r="R48944"/>
      <c r="S48944"/>
    </row>
    <row r="48945" spans="18:19" ht="15" customHeight="1">
      <c r="R48945"/>
      <c r="S48945"/>
    </row>
    <row r="48946" spans="18:19" ht="15" customHeight="1">
      <c r="R48946"/>
      <c r="S48946"/>
    </row>
    <row r="48947" spans="18:19" ht="15" customHeight="1">
      <c r="R48947"/>
      <c r="S48947"/>
    </row>
    <row r="48948" spans="18:19" ht="15" customHeight="1">
      <c r="R48948"/>
      <c r="S48948"/>
    </row>
    <row r="48949" spans="18:19" ht="15" customHeight="1">
      <c r="R48949"/>
      <c r="S48949"/>
    </row>
    <row r="48950" spans="18:19" ht="15" customHeight="1">
      <c r="R48950"/>
      <c r="S48950"/>
    </row>
    <row r="48951" spans="18:19" ht="15" customHeight="1">
      <c r="R48951"/>
      <c r="S48951"/>
    </row>
    <row r="48952" spans="18:19" ht="15" customHeight="1">
      <c r="R48952"/>
      <c r="S48952"/>
    </row>
    <row r="48953" spans="18:19" ht="15" customHeight="1">
      <c r="R48953"/>
      <c r="S48953"/>
    </row>
    <row r="48954" spans="18:19" ht="15" customHeight="1">
      <c r="R48954"/>
      <c r="S48954"/>
    </row>
    <row r="48955" spans="18:19" ht="15" customHeight="1">
      <c r="R48955"/>
      <c r="S48955"/>
    </row>
    <row r="48956" spans="18:19" ht="15" customHeight="1">
      <c r="R48956"/>
      <c r="S48956"/>
    </row>
    <row r="48957" spans="18:19" ht="15" customHeight="1">
      <c r="R48957"/>
      <c r="S48957"/>
    </row>
    <row r="48958" spans="18:19" ht="15" customHeight="1">
      <c r="R48958"/>
      <c r="S48958"/>
    </row>
    <row r="48959" spans="18:19" ht="15" customHeight="1">
      <c r="R48959"/>
      <c r="S48959"/>
    </row>
    <row r="48960" spans="18:19" ht="15" customHeight="1">
      <c r="R48960"/>
      <c r="S48960"/>
    </row>
    <row r="48961" spans="18:19" ht="15" customHeight="1">
      <c r="R48961"/>
      <c r="S48961"/>
    </row>
    <row r="48962" spans="18:19" ht="15" customHeight="1">
      <c r="R48962"/>
      <c r="S48962"/>
    </row>
    <row r="48963" spans="18:19" ht="15" customHeight="1">
      <c r="R48963"/>
      <c r="S48963"/>
    </row>
    <row r="48964" spans="18:19" ht="15" customHeight="1">
      <c r="R48964"/>
      <c r="S48964"/>
    </row>
    <row r="48965" spans="18:19" ht="15" customHeight="1">
      <c r="R48965"/>
      <c r="S48965"/>
    </row>
    <row r="48966" spans="18:19" ht="15" customHeight="1">
      <c r="R48966"/>
      <c r="S48966"/>
    </row>
    <row r="48967" spans="18:19" ht="15" customHeight="1">
      <c r="R48967"/>
      <c r="S48967"/>
    </row>
    <row r="48968" spans="18:19" ht="15" customHeight="1">
      <c r="R48968"/>
      <c r="S48968"/>
    </row>
    <row r="48969" spans="18:19" ht="15" customHeight="1">
      <c r="R48969"/>
      <c r="S48969"/>
    </row>
    <row r="48970" spans="18:19" ht="15" customHeight="1">
      <c r="R48970"/>
      <c r="S48970"/>
    </row>
    <row r="48971" spans="18:19" ht="15" customHeight="1">
      <c r="R48971"/>
      <c r="S48971"/>
    </row>
    <row r="48972" spans="18:19" ht="15" customHeight="1">
      <c r="R48972"/>
      <c r="S48972"/>
    </row>
    <row r="48973" spans="18:19" ht="15" customHeight="1">
      <c r="R48973"/>
      <c r="S48973"/>
    </row>
    <row r="48974" spans="18:19" ht="15" customHeight="1">
      <c r="R48974"/>
      <c r="S48974"/>
    </row>
    <row r="48975" spans="18:19" ht="15" customHeight="1">
      <c r="R48975"/>
      <c r="S48975"/>
    </row>
    <row r="48976" spans="18:19" ht="15" customHeight="1">
      <c r="R48976"/>
      <c r="S48976"/>
    </row>
    <row r="48977" spans="18:19" ht="15" customHeight="1">
      <c r="R48977"/>
      <c r="S48977"/>
    </row>
    <row r="48978" spans="18:19" ht="15" customHeight="1">
      <c r="R48978"/>
      <c r="S48978"/>
    </row>
    <row r="48979" spans="18:19" ht="15" customHeight="1">
      <c r="R48979"/>
      <c r="S48979"/>
    </row>
    <row r="48980" spans="18:19" ht="15" customHeight="1">
      <c r="R48980"/>
      <c r="S48980"/>
    </row>
    <row r="48981" spans="18:19" ht="15" customHeight="1">
      <c r="R48981"/>
      <c r="S48981"/>
    </row>
    <row r="48982" spans="18:19" ht="15" customHeight="1">
      <c r="R48982"/>
      <c r="S48982"/>
    </row>
    <row r="48983" spans="18:19" ht="15" customHeight="1">
      <c r="R48983"/>
      <c r="S48983"/>
    </row>
    <row r="48984" spans="18:19" ht="15" customHeight="1">
      <c r="R48984"/>
      <c r="S48984"/>
    </row>
    <row r="48985" spans="18:19" ht="15" customHeight="1">
      <c r="R48985"/>
      <c r="S48985"/>
    </row>
    <row r="48986" spans="18:19" ht="15" customHeight="1">
      <c r="R48986"/>
      <c r="S48986"/>
    </row>
    <row r="48987" spans="18:19" ht="15" customHeight="1">
      <c r="R48987"/>
      <c r="S48987"/>
    </row>
    <row r="48988" spans="18:19" ht="15" customHeight="1">
      <c r="R48988"/>
      <c r="S48988"/>
    </row>
    <row r="48989" spans="18:19" ht="15" customHeight="1">
      <c r="R48989"/>
      <c r="S48989"/>
    </row>
    <row r="48990" spans="18:19" ht="15" customHeight="1">
      <c r="R48990"/>
      <c r="S48990"/>
    </row>
    <row r="48991" spans="18:19" ht="15" customHeight="1">
      <c r="R48991"/>
      <c r="S48991"/>
    </row>
    <row r="48992" spans="18:19" ht="15" customHeight="1">
      <c r="R48992"/>
      <c r="S48992"/>
    </row>
    <row r="48993" spans="18:19" ht="15" customHeight="1">
      <c r="R48993"/>
      <c r="S48993"/>
    </row>
    <row r="48994" spans="18:19" ht="15" customHeight="1">
      <c r="R48994"/>
      <c r="S48994"/>
    </row>
    <row r="48995" spans="18:19" ht="15" customHeight="1">
      <c r="R48995"/>
      <c r="S48995"/>
    </row>
    <row r="48996" spans="18:19" ht="15" customHeight="1">
      <c r="R48996"/>
      <c r="S48996"/>
    </row>
    <row r="48997" spans="18:19" ht="15" customHeight="1">
      <c r="R48997"/>
      <c r="S48997"/>
    </row>
    <row r="48998" spans="18:19" ht="15" customHeight="1">
      <c r="R48998"/>
      <c r="S48998"/>
    </row>
    <row r="48999" spans="18:19" ht="15" customHeight="1">
      <c r="R48999"/>
      <c r="S48999"/>
    </row>
    <row r="49000" spans="18:19" ht="15" customHeight="1">
      <c r="R49000"/>
      <c r="S49000"/>
    </row>
    <row r="49001" spans="18:19" ht="15" customHeight="1">
      <c r="R49001"/>
      <c r="S49001"/>
    </row>
    <row r="49002" spans="18:19" ht="15" customHeight="1">
      <c r="R49002"/>
      <c r="S49002"/>
    </row>
    <row r="49003" spans="18:19" ht="15" customHeight="1">
      <c r="R49003"/>
      <c r="S49003"/>
    </row>
    <row r="49004" spans="18:19" ht="15" customHeight="1">
      <c r="R49004"/>
      <c r="S49004"/>
    </row>
    <row r="49005" spans="18:19" ht="15" customHeight="1">
      <c r="R49005"/>
      <c r="S49005"/>
    </row>
    <row r="49006" spans="18:19" ht="15" customHeight="1">
      <c r="R49006"/>
      <c r="S49006"/>
    </row>
    <row r="49007" spans="18:19" ht="15" customHeight="1">
      <c r="R49007"/>
      <c r="S49007"/>
    </row>
    <row r="49008" spans="18:19" ht="15" customHeight="1">
      <c r="R49008"/>
      <c r="S49008"/>
    </row>
    <row r="49009" spans="18:19" ht="15" customHeight="1">
      <c r="R49009"/>
      <c r="S49009"/>
    </row>
    <row r="49010" spans="18:19" ht="15" customHeight="1">
      <c r="R49010"/>
      <c r="S49010"/>
    </row>
    <row r="49011" spans="18:19" ht="15" customHeight="1">
      <c r="R49011"/>
      <c r="S49011"/>
    </row>
    <row r="49012" spans="18:19" ht="15" customHeight="1">
      <c r="R49012"/>
      <c r="S49012"/>
    </row>
    <row r="49013" spans="18:19" ht="15" customHeight="1">
      <c r="R49013"/>
      <c r="S49013"/>
    </row>
    <row r="49014" spans="18:19" ht="15" customHeight="1">
      <c r="R49014"/>
      <c r="S49014"/>
    </row>
    <row r="49015" spans="18:19" ht="15" customHeight="1">
      <c r="R49015"/>
      <c r="S49015"/>
    </row>
    <row r="49016" spans="18:19" ht="15" customHeight="1">
      <c r="R49016"/>
      <c r="S49016"/>
    </row>
    <row r="49017" spans="18:19" ht="15" customHeight="1">
      <c r="R49017"/>
      <c r="S49017"/>
    </row>
    <row r="49018" spans="18:19" ht="15" customHeight="1">
      <c r="R49018"/>
      <c r="S49018"/>
    </row>
    <row r="49019" spans="18:19" ht="15" customHeight="1">
      <c r="R49019"/>
      <c r="S49019"/>
    </row>
    <row r="49020" spans="18:19" ht="15" customHeight="1">
      <c r="R49020"/>
      <c r="S49020"/>
    </row>
    <row r="49021" spans="18:19" ht="15" customHeight="1">
      <c r="R49021"/>
      <c r="S49021"/>
    </row>
    <row r="49022" spans="18:19" ht="15" customHeight="1">
      <c r="R49022"/>
      <c r="S49022"/>
    </row>
    <row r="49023" spans="18:19" ht="15" customHeight="1">
      <c r="R49023"/>
      <c r="S49023"/>
    </row>
    <row r="49024" spans="18:19" ht="15" customHeight="1">
      <c r="R49024"/>
      <c r="S49024"/>
    </row>
    <row r="49025" spans="18:19" ht="15" customHeight="1">
      <c r="R49025"/>
      <c r="S49025"/>
    </row>
    <row r="49026" spans="18:19" ht="15" customHeight="1">
      <c r="R49026"/>
      <c r="S49026"/>
    </row>
    <row r="49027" spans="18:19" ht="15" customHeight="1">
      <c r="R49027"/>
      <c r="S49027"/>
    </row>
    <row r="49028" spans="18:19" ht="15" customHeight="1">
      <c r="R49028"/>
      <c r="S49028"/>
    </row>
    <row r="49029" spans="18:19" ht="15" customHeight="1">
      <c r="R49029"/>
      <c r="S49029"/>
    </row>
    <row r="49030" spans="18:19" ht="15" customHeight="1">
      <c r="R49030"/>
      <c r="S49030"/>
    </row>
    <row r="49031" spans="18:19" ht="15" customHeight="1">
      <c r="R49031"/>
      <c r="S49031"/>
    </row>
    <row r="49032" spans="18:19" ht="15" customHeight="1">
      <c r="R49032"/>
      <c r="S49032"/>
    </row>
    <row r="49033" spans="18:19" ht="15" customHeight="1">
      <c r="R49033"/>
      <c r="S49033"/>
    </row>
    <row r="49034" spans="18:19" ht="15" customHeight="1">
      <c r="R49034"/>
      <c r="S49034"/>
    </row>
    <row r="49035" spans="18:19" ht="15" customHeight="1">
      <c r="R49035"/>
      <c r="S49035"/>
    </row>
    <row r="49036" spans="18:19" ht="15" customHeight="1">
      <c r="R49036"/>
      <c r="S49036"/>
    </row>
    <row r="49037" spans="18:19" ht="15" customHeight="1">
      <c r="R49037"/>
      <c r="S49037"/>
    </row>
    <row r="49038" spans="18:19" ht="15" customHeight="1">
      <c r="R49038"/>
      <c r="S49038"/>
    </row>
    <row r="49039" spans="18:19" ht="15" customHeight="1">
      <c r="R49039"/>
      <c r="S49039"/>
    </row>
    <row r="49040" spans="18:19" ht="15" customHeight="1">
      <c r="R49040"/>
      <c r="S49040"/>
    </row>
    <row r="49041" spans="18:19" ht="15" customHeight="1">
      <c r="R49041"/>
      <c r="S49041"/>
    </row>
    <row r="49042" spans="18:19" ht="15" customHeight="1">
      <c r="R49042"/>
      <c r="S49042"/>
    </row>
    <row r="49043" spans="18:19" ht="15" customHeight="1">
      <c r="R49043"/>
      <c r="S49043"/>
    </row>
    <row r="49044" spans="18:19" ht="15" customHeight="1">
      <c r="R49044"/>
      <c r="S49044"/>
    </row>
    <row r="49045" spans="18:19" ht="15" customHeight="1">
      <c r="R49045"/>
      <c r="S49045"/>
    </row>
    <row r="49046" spans="18:19" ht="15" customHeight="1">
      <c r="R49046"/>
      <c r="S49046"/>
    </row>
    <row r="49047" spans="18:19" ht="15" customHeight="1">
      <c r="R49047"/>
      <c r="S49047"/>
    </row>
    <row r="49048" spans="18:19" ht="15" customHeight="1">
      <c r="R49048"/>
      <c r="S49048"/>
    </row>
    <row r="49049" spans="18:19" ht="15" customHeight="1">
      <c r="R49049"/>
      <c r="S49049"/>
    </row>
    <row r="49050" spans="18:19" ht="15" customHeight="1">
      <c r="R49050"/>
      <c r="S49050"/>
    </row>
    <row r="49051" spans="18:19" ht="15" customHeight="1">
      <c r="R49051"/>
      <c r="S49051"/>
    </row>
    <row r="49052" spans="18:19" ht="15" customHeight="1">
      <c r="R49052"/>
      <c r="S49052"/>
    </row>
    <row r="49053" spans="18:19" ht="15" customHeight="1">
      <c r="R49053"/>
      <c r="S49053"/>
    </row>
    <row r="49054" spans="18:19" ht="15" customHeight="1">
      <c r="R49054"/>
      <c r="S49054"/>
    </row>
    <row r="49055" spans="18:19" ht="15" customHeight="1">
      <c r="R49055"/>
      <c r="S49055"/>
    </row>
    <row r="49056" spans="18:19" ht="15" customHeight="1">
      <c r="R49056"/>
      <c r="S49056"/>
    </row>
    <row r="49057" spans="18:19" ht="15" customHeight="1">
      <c r="R49057"/>
      <c r="S49057"/>
    </row>
    <row r="49058" spans="18:19" ht="15" customHeight="1">
      <c r="R49058"/>
      <c r="S49058"/>
    </row>
    <row r="49059" spans="18:19" ht="15" customHeight="1">
      <c r="R49059"/>
      <c r="S49059"/>
    </row>
    <row r="49060" spans="18:19" ht="15" customHeight="1">
      <c r="R49060"/>
      <c r="S49060"/>
    </row>
    <row r="49061" spans="18:19" ht="15" customHeight="1">
      <c r="R49061"/>
      <c r="S49061"/>
    </row>
    <row r="49062" spans="18:19" ht="15" customHeight="1">
      <c r="R49062"/>
      <c r="S49062"/>
    </row>
    <row r="49063" spans="18:19" ht="15" customHeight="1">
      <c r="R49063"/>
      <c r="S49063"/>
    </row>
    <row r="49064" spans="18:19" ht="15" customHeight="1">
      <c r="R49064"/>
      <c r="S49064"/>
    </row>
    <row r="49065" spans="18:19" ht="15" customHeight="1">
      <c r="R49065"/>
      <c r="S49065"/>
    </row>
    <row r="49066" spans="18:19" ht="15" customHeight="1">
      <c r="R49066"/>
      <c r="S49066"/>
    </row>
    <row r="49067" spans="18:19" ht="15" customHeight="1">
      <c r="R49067"/>
      <c r="S49067"/>
    </row>
    <row r="49068" spans="18:19" ht="15" customHeight="1">
      <c r="R49068"/>
      <c r="S49068"/>
    </row>
    <row r="49069" spans="18:19" ht="15" customHeight="1">
      <c r="R49069"/>
      <c r="S49069"/>
    </row>
    <row r="49070" spans="18:19" ht="15" customHeight="1">
      <c r="R49070"/>
      <c r="S49070"/>
    </row>
    <row r="49071" spans="18:19" ht="15" customHeight="1">
      <c r="R49071"/>
      <c r="S49071"/>
    </row>
    <row r="49072" spans="18:19" ht="15" customHeight="1">
      <c r="R49072"/>
      <c r="S49072"/>
    </row>
    <row r="49073" spans="18:19" ht="15" customHeight="1">
      <c r="R49073"/>
      <c r="S49073"/>
    </row>
    <row r="49074" spans="18:19" ht="15" customHeight="1">
      <c r="R49074"/>
      <c r="S49074"/>
    </row>
    <row r="49075" spans="18:19" ht="15" customHeight="1">
      <c r="R49075"/>
      <c r="S49075"/>
    </row>
    <row r="49076" spans="18:19" ht="15" customHeight="1">
      <c r="R49076"/>
      <c r="S49076"/>
    </row>
    <row r="49077" spans="18:19" ht="15" customHeight="1">
      <c r="R49077"/>
      <c r="S49077"/>
    </row>
    <row r="49078" spans="18:19" ht="15" customHeight="1">
      <c r="R49078"/>
      <c r="S49078"/>
    </row>
    <row r="49079" spans="18:19" ht="15" customHeight="1">
      <c r="R49079"/>
      <c r="S49079"/>
    </row>
    <row r="49080" spans="18:19" ht="15" customHeight="1">
      <c r="R49080"/>
      <c r="S49080"/>
    </row>
    <row r="49081" spans="18:19" ht="15" customHeight="1">
      <c r="R49081"/>
      <c r="S49081"/>
    </row>
    <row r="49082" spans="18:19" ht="15" customHeight="1">
      <c r="R49082"/>
      <c r="S49082"/>
    </row>
    <row r="49083" spans="18:19" ht="15" customHeight="1">
      <c r="R49083"/>
      <c r="S49083"/>
    </row>
    <row r="49084" spans="18:19" ht="15" customHeight="1">
      <c r="R49084"/>
      <c r="S49084"/>
    </row>
    <row r="49085" spans="18:19" ht="15" customHeight="1">
      <c r="R49085"/>
      <c r="S49085"/>
    </row>
    <row r="49086" spans="18:19" ht="15" customHeight="1">
      <c r="R49086"/>
      <c r="S49086"/>
    </row>
    <row r="49087" spans="18:19" ht="15" customHeight="1">
      <c r="R49087"/>
      <c r="S49087"/>
    </row>
    <row r="49088" spans="18:19" ht="15" customHeight="1">
      <c r="R49088"/>
      <c r="S49088"/>
    </row>
    <row r="49089" spans="18:19" ht="15" customHeight="1">
      <c r="R49089"/>
      <c r="S49089"/>
    </row>
    <row r="49090" spans="18:19" ht="15" customHeight="1">
      <c r="R49090"/>
      <c r="S49090"/>
    </row>
    <row r="49091" spans="18:19" ht="15" customHeight="1">
      <c r="R49091"/>
      <c r="S49091"/>
    </row>
    <row r="49092" spans="18:19" ht="15" customHeight="1">
      <c r="R49092"/>
      <c r="S49092"/>
    </row>
    <row r="49093" spans="18:19" ht="15" customHeight="1">
      <c r="R49093"/>
      <c r="S49093"/>
    </row>
    <row r="49094" spans="18:19" ht="15" customHeight="1">
      <c r="R49094"/>
      <c r="S49094"/>
    </row>
    <row r="49095" spans="18:19" ht="15" customHeight="1">
      <c r="R49095"/>
      <c r="S49095"/>
    </row>
    <row r="49096" spans="18:19" ht="15" customHeight="1">
      <c r="R49096"/>
      <c r="S49096"/>
    </row>
    <row r="49097" spans="18:19" ht="15" customHeight="1">
      <c r="R49097"/>
      <c r="S49097"/>
    </row>
    <row r="49098" spans="18:19" ht="15" customHeight="1">
      <c r="R49098"/>
      <c r="S49098"/>
    </row>
    <row r="49099" spans="18:19" ht="15" customHeight="1">
      <c r="R49099"/>
      <c r="S49099"/>
    </row>
    <row r="49100" spans="18:19" ht="15" customHeight="1">
      <c r="R49100"/>
      <c r="S49100"/>
    </row>
    <row r="49101" spans="18:19" ht="15" customHeight="1">
      <c r="R49101"/>
      <c r="S49101"/>
    </row>
    <row r="49102" spans="18:19" ht="15" customHeight="1">
      <c r="R49102"/>
      <c r="S49102"/>
    </row>
    <row r="49103" spans="18:19" ht="15" customHeight="1">
      <c r="R49103"/>
      <c r="S49103"/>
    </row>
    <row r="49104" spans="18:19" ht="15" customHeight="1">
      <c r="R49104"/>
      <c r="S49104"/>
    </row>
    <row r="49105" spans="18:19" ht="15" customHeight="1">
      <c r="R49105"/>
      <c r="S49105"/>
    </row>
    <row r="49106" spans="18:19" ht="15" customHeight="1">
      <c r="R49106"/>
      <c r="S49106"/>
    </row>
    <row r="49107" spans="18:19" ht="15" customHeight="1">
      <c r="R49107"/>
      <c r="S49107"/>
    </row>
    <row r="49108" spans="18:19" ht="15" customHeight="1">
      <c r="R49108"/>
      <c r="S49108"/>
    </row>
    <row r="49109" spans="18:19" ht="15" customHeight="1">
      <c r="R49109"/>
      <c r="S49109"/>
    </row>
    <row r="49110" spans="18:19" ht="15" customHeight="1">
      <c r="R49110"/>
      <c r="S49110"/>
    </row>
    <row r="49111" spans="18:19" ht="15" customHeight="1">
      <c r="R49111"/>
      <c r="S49111"/>
    </row>
    <row r="49112" spans="18:19" ht="15" customHeight="1">
      <c r="R49112"/>
      <c r="S49112"/>
    </row>
    <row r="49113" spans="18:19" ht="15" customHeight="1">
      <c r="R49113"/>
      <c r="S49113"/>
    </row>
    <row r="49114" spans="18:19" ht="15" customHeight="1">
      <c r="R49114"/>
      <c r="S49114"/>
    </row>
    <row r="49115" spans="18:19" ht="15" customHeight="1">
      <c r="R49115"/>
      <c r="S49115"/>
    </row>
    <row r="49116" spans="18:19" ht="15" customHeight="1">
      <c r="R49116"/>
      <c r="S49116"/>
    </row>
    <row r="49117" spans="18:19" ht="15" customHeight="1">
      <c r="R49117"/>
      <c r="S49117"/>
    </row>
    <row r="49118" spans="18:19" ht="15" customHeight="1">
      <c r="R49118"/>
      <c r="S49118"/>
    </row>
    <row r="49119" spans="18:19" ht="15" customHeight="1">
      <c r="R49119"/>
      <c r="S49119"/>
    </row>
    <row r="49120" spans="18:19" ht="15" customHeight="1">
      <c r="R49120"/>
      <c r="S49120"/>
    </row>
    <row r="49121" spans="18:19" ht="15" customHeight="1">
      <c r="R49121"/>
      <c r="S49121"/>
    </row>
    <row r="49122" spans="18:19" ht="15" customHeight="1">
      <c r="R49122"/>
      <c r="S49122"/>
    </row>
    <row r="49123" spans="18:19" ht="15" customHeight="1">
      <c r="R49123"/>
      <c r="S49123"/>
    </row>
    <row r="49124" spans="18:19" ht="15" customHeight="1">
      <c r="R49124"/>
      <c r="S49124"/>
    </row>
    <row r="49125" spans="18:19" ht="15" customHeight="1">
      <c r="R49125"/>
      <c r="S49125"/>
    </row>
    <row r="49126" spans="18:19" ht="15" customHeight="1">
      <c r="R49126"/>
      <c r="S49126"/>
    </row>
    <row r="49127" spans="18:19" ht="15" customHeight="1">
      <c r="R49127"/>
      <c r="S49127"/>
    </row>
    <row r="49128" spans="18:19" ht="15" customHeight="1">
      <c r="R49128"/>
      <c r="S49128"/>
    </row>
    <row r="49129" spans="18:19" ht="15" customHeight="1">
      <c r="R49129"/>
      <c r="S49129"/>
    </row>
    <row r="49130" spans="18:19" ht="15" customHeight="1">
      <c r="R49130"/>
      <c r="S49130"/>
    </row>
    <row r="49131" spans="18:19" ht="15" customHeight="1">
      <c r="R49131"/>
      <c r="S49131"/>
    </row>
    <row r="49132" spans="18:19" ht="15" customHeight="1">
      <c r="R49132"/>
      <c r="S49132"/>
    </row>
    <row r="49133" spans="18:19" ht="15" customHeight="1">
      <c r="R49133"/>
      <c r="S49133"/>
    </row>
    <row r="49134" spans="18:19" ht="15" customHeight="1">
      <c r="R49134"/>
      <c r="S49134"/>
    </row>
    <row r="49135" spans="18:19" ht="15" customHeight="1">
      <c r="R49135"/>
      <c r="S49135"/>
    </row>
    <row r="49136" spans="18:19" ht="15" customHeight="1">
      <c r="R49136"/>
      <c r="S49136"/>
    </row>
    <row r="49137" spans="18:19" ht="15" customHeight="1">
      <c r="R49137"/>
      <c r="S49137"/>
    </row>
    <row r="49138" spans="18:19" ht="15" customHeight="1">
      <c r="R49138"/>
      <c r="S49138"/>
    </row>
    <row r="49139" spans="18:19" ht="15" customHeight="1">
      <c r="R49139"/>
      <c r="S49139"/>
    </row>
    <row r="49140" spans="18:19" ht="15" customHeight="1">
      <c r="R49140"/>
      <c r="S49140"/>
    </row>
    <row r="49141" spans="18:19" ht="15" customHeight="1">
      <c r="R49141"/>
      <c r="S49141"/>
    </row>
    <row r="49142" spans="18:19" ht="15" customHeight="1">
      <c r="R49142"/>
      <c r="S49142"/>
    </row>
    <row r="49143" spans="18:19" ht="15" customHeight="1">
      <c r="R49143"/>
      <c r="S49143"/>
    </row>
    <row r="49144" spans="18:19" ht="15" customHeight="1">
      <c r="R49144"/>
      <c r="S49144"/>
    </row>
    <row r="49145" spans="18:19" ht="15" customHeight="1">
      <c r="R49145"/>
      <c r="S49145"/>
    </row>
    <row r="49146" spans="18:19" ht="15" customHeight="1">
      <c r="R49146"/>
      <c r="S49146"/>
    </row>
    <row r="49147" spans="18:19" ht="15" customHeight="1">
      <c r="R49147"/>
      <c r="S49147"/>
    </row>
    <row r="49148" spans="18:19" ht="15" customHeight="1">
      <c r="R49148"/>
      <c r="S49148"/>
    </row>
    <row r="49149" spans="18:19" ht="15" customHeight="1">
      <c r="R49149"/>
      <c r="S49149"/>
    </row>
    <row r="49150" spans="18:19" ht="15" customHeight="1">
      <c r="R49150"/>
      <c r="S49150"/>
    </row>
    <row r="49151" spans="18:19" ht="15" customHeight="1">
      <c r="R49151"/>
      <c r="S49151"/>
    </row>
    <row r="49152" spans="18:19" ht="15" customHeight="1">
      <c r="R49152"/>
      <c r="S49152"/>
    </row>
    <row r="49153" spans="18:19" ht="15" customHeight="1">
      <c r="R49153"/>
      <c r="S49153"/>
    </row>
    <row r="49154" spans="18:19" ht="15" customHeight="1">
      <c r="R49154"/>
      <c r="S49154"/>
    </row>
    <row r="49155" spans="18:19" ht="15" customHeight="1">
      <c r="R49155"/>
      <c r="S49155"/>
    </row>
    <row r="49156" spans="18:19" ht="15" customHeight="1">
      <c r="R49156"/>
      <c r="S49156"/>
    </row>
    <row r="49157" spans="18:19" ht="15" customHeight="1">
      <c r="R49157"/>
      <c r="S49157"/>
    </row>
    <row r="49158" spans="18:19" ht="15" customHeight="1">
      <c r="R49158"/>
      <c r="S49158"/>
    </row>
    <row r="49159" spans="18:19" ht="15" customHeight="1">
      <c r="R49159"/>
      <c r="S49159"/>
    </row>
    <row r="49160" spans="18:19" ht="15" customHeight="1">
      <c r="R49160"/>
      <c r="S49160"/>
    </row>
    <row r="49161" spans="18:19" ht="15" customHeight="1">
      <c r="R49161"/>
      <c r="S49161"/>
    </row>
    <row r="49162" spans="18:19" ht="15" customHeight="1">
      <c r="R49162"/>
      <c r="S49162"/>
    </row>
    <row r="49163" spans="18:19" ht="15" customHeight="1">
      <c r="R49163"/>
      <c r="S49163"/>
    </row>
    <row r="49164" spans="18:19" ht="15" customHeight="1">
      <c r="R49164"/>
      <c r="S49164"/>
    </row>
    <row r="49165" spans="18:19" ht="15" customHeight="1">
      <c r="R49165"/>
      <c r="S49165"/>
    </row>
    <row r="49166" spans="18:19" ht="15" customHeight="1">
      <c r="R49166"/>
      <c r="S49166"/>
    </row>
    <row r="49167" spans="18:19" ht="15" customHeight="1">
      <c r="R49167"/>
      <c r="S49167"/>
    </row>
    <row r="49168" spans="18:19" ht="15" customHeight="1">
      <c r="R49168"/>
      <c r="S49168"/>
    </row>
    <row r="49169" spans="18:19" ht="15" customHeight="1">
      <c r="R49169"/>
      <c r="S49169"/>
    </row>
    <row r="49170" spans="18:19" ht="15" customHeight="1">
      <c r="R49170"/>
      <c r="S49170"/>
    </row>
    <row r="49171" spans="18:19" ht="15" customHeight="1">
      <c r="R49171"/>
      <c r="S49171"/>
    </row>
    <row r="49172" spans="18:19" ht="15" customHeight="1">
      <c r="R49172"/>
      <c r="S49172"/>
    </row>
    <row r="49173" spans="18:19" ht="15" customHeight="1">
      <c r="R49173"/>
      <c r="S49173"/>
    </row>
    <row r="49174" spans="18:19" ht="15" customHeight="1">
      <c r="R49174"/>
      <c r="S49174"/>
    </row>
    <row r="49175" spans="18:19" ht="15" customHeight="1">
      <c r="R49175"/>
      <c r="S49175"/>
    </row>
    <row r="49176" spans="18:19" ht="15" customHeight="1">
      <c r="R49176"/>
      <c r="S49176"/>
    </row>
    <row r="49177" spans="18:19" ht="15" customHeight="1">
      <c r="R49177"/>
      <c r="S49177"/>
    </row>
    <row r="49178" spans="18:19" ht="15" customHeight="1">
      <c r="R49178"/>
      <c r="S49178"/>
    </row>
    <row r="49179" spans="18:19" ht="15" customHeight="1">
      <c r="R49179"/>
      <c r="S49179"/>
    </row>
    <row r="49180" spans="18:19" ht="15" customHeight="1">
      <c r="R49180"/>
      <c r="S49180"/>
    </row>
    <row r="49181" spans="18:19" ht="15" customHeight="1">
      <c r="R49181"/>
      <c r="S49181"/>
    </row>
    <row r="49182" spans="18:19" ht="15" customHeight="1">
      <c r="R49182"/>
      <c r="S49182"/>
    </row>
    <row r="49183" spans="18:19" ht="15" customHeight="1">
      <c r="R49183"/>
      <c r="S49183"/>
    </row>
    <row r="49184" spans="18:19" ht="15" customHeight="1">
      <c r="R49184"/>
      <c r="S49184"/>
    </row>
    <row r="49185" spans="18:19" ht="15" customHeight="1">
      <c r="R49185"/>
      <c r="S49185"/>
    </row>
    <row r="49186" spans="18:19" ht="15" customHeight="1">
      <c r="R49186"/>
      <c r="S49186"/>
    </row>
    <row r="49187" spans="18:19" ht="15" customHeight="1">
      <c r="R49187"/>
      <c r="S49187"/>
    </row>
    <row r="49188" spans="18:19" ht="15" customHeight="1">
      <c r="R49188"/>
      <c r="S49188"/>
    </row>
    <row r="49189" spans="18:19" ht="15" customHeight="1">
      <c r="R49189"/>
      <c r="S49189"/>
    </row>
    <row r="49190" spans="18:19" ht="15" customHeight="1">
      <c r="R49190"/>
      <c r="S49190"/>
    </row>
    <row r="49191" spans="18:19" ht="15" customHeight="1">
      <c r="R49191"/>
      <c r="S49191"/>
    </row>
    <row r="49192" spans="18:19" ht="15" customHeight="1">
      <c r="R49192"/>
      <c r="S49192"/>
    </row>
    <row r="49193" spans="18:19" ht="15" customHeight="1">
      <c r="R49193"/>
      <c r="S49193"/>
    </row>
    <row r="49194" spans="18:19" ht="15" customHeight="1">
      <c r="R49194"/>
      <c r="S49194"/>
    </row>
    <row r="49195" spans="18:19" ht="15" customHeight="1">
      <c r="R49195"/>
      <c r="S49195"/>
    </row>
    <row r="49196" spans="18:19" ht="15" customHeight="1">
      <c r="R49196"/>
      <c r="S49196"/>
    </row>
    <row r="49197" spans="18:19" ht="15" customHeight="1">
      <c r="R49197"/>
      <c r="S49197"/>
    </row>
    <row r="49198" spans="18:19" ht="15" customHeight="1">
      <c r="R49198"/>
      <c r="S49198"/>
    </row>
    <row r="49199" spans="18:19" ht="15" customHeight="1">
      <c r="R49199"/>
      <c r="S49199"/>
    </row>
    <row r="49200" spans="18:19" ht="15" customHeight="1">
      <c r="R49200"/>
      <c r="S49200"/>
    </row>
    <row r="49201" spans="18:19" ht="15" customHeight="1">
      <c r="R49201"/>
      <c r="S49201"/>
    </row>
    <row r="49202" spans="18:19" ht="15" customHeight="1">
      <c r="R49202"/>
      <c r="S49202"/>
    </row>
    <row r="49203" spans="18:19" ht="15" customHeight="1">
      <c r="R49203"/>
      <c r="S49203"/>
    </row>
    <row r="49204" spans="18:19" ht="15" customHeight="1">
      <c r="R49204"/>
      <c r="S49204"/>
    </row>
    <row r="49205" spans="18:19" ht="15" customHeight="1">
      <c r="R49205"/>
      <c r="S49205"/>
    </row>
    <row r="49206" spans="18:19" ht="15" customHeight="1">
      <c r="R49206"/>
      <c r="S49206"/>
    </row>
    <row r="49207" spans="18:19" ht="15" customHeight="1">
      <c r="R49207"/>
      <c r="S49207"/>
    </row>
    <row r="49208" spans="18:19" ht="15" customHeight="1">
      <c r="R49208"/>
      <c r="S49208"/>
    </row>
    <row r="49209" spans="18:19" ht="15" customHeight="1">
      <c r="R49209"/>
      <c r="S49209"/>
    </row>
    <row r="49210" spans="18:19" ht="15" customHeight="1">
      <c r="R49210"/>
      <c r="S49210"/>
    </row>
    <row r="49211" spans="18:19" ht="15" customHeight="1">
      <c r="R49211"/>
      <c r="S49211"/>
    </row>
    <row r="49212" spans="18:19" ht="15" customHeight="1">
      <c r="R49212"/>
      <c r="S49212"/>
    </row>
    <row r="49213" spans="18:19" ht="15" customHeight="1">
      <c r="R49213"/>
      <c r="S49213"/>
    </row>
    <row r="49214" spans="18:19" ht="15" customHeight="1">
      <c r="R49214"/>
      <c r="S49214"/>
    </row>
    <row r="49215" spans="18:19" ht="15" customHeight="1">
      <c r="R49215"/>
      <c r="S49215"/>
    </row>
    <row r="49216" spans="18:19" ht="15" customHeight="1">
      <c r="R49216"/>
      <c r="S49216"/>
    </row>
    <row r="49217" spans="18:19" ht="15" customHeight="1">
      <c r="R49217"/>
      <c r="S49217"/>
    </row>
    <row r="49218" spans="18:19" ht="15" customHeight="1">
      <c r="R49218"/>
      <c r="S49218"/>
    </row>
    <row r="49219" spans="18:19" ht="15" customHeight="1">
      <c r="R49219"/>
      <c r="S49219"/>
    </row>
    <row r="49220" spans="18:19" ht="15" customHeight="1">
      <c r="R49220"/>
      <c r="S49220"/>
    </row>
    <row r="49221" spans="18:19" ht="15" customHeight="1">
      <c r="R49221"/>
      <c r="S49221"/>
    </row>
    <row r="49222" spans="18:19" ht="15" customHeight="1">
      <c r="R49222"/>
      <c r="S49222"/>
    </row>
    <row r="49223" spans="18:19" ht="15" customHeight="1">
      <c r="R49223"/>
      <c r="S49223"/>
    </row>
    <row r="49224" spans="18:19" ht="15" customHeight="1">
      <c r="R49224"/>
      <c r="S49224"/>
    </row>
    <row r="49225" spans="18:19" ht="15" customHeight="1">
      <c r="R49225"/>
      <c r="S49225"/>
    </row>
    <row r="49226" spans="18:19" ht="15" customHeight="1">
      <c r="R49226"/>
      <c r="S49226"/>
    </row>
    <row r="49227" spans="18:19" ht="15" customHeight="1">
      <c r="R49227"/>
      <c r="S49227"/>
    </row>
    <row r="49228" spans="18:19" ht="15" customHeight="1">
      <c r="R49228"/>
      <c r="S49228"/>
    </row>
    <row r="49229" spans="18:19" ht="15" customHeight="1">
      <c r="R49229"/>
      <c r="S49229"/>
    </row>
    <row r="49230" spans="18:19" ht="15" customHeight="1">
      <c r="R49230"/>
      <c r="S49230"/>
    </row>
    <row r="49231" spans="18:19" ht="15" customHeight="1">
      <c r="R49231"/>
      <c r="S49231"/>
    </row>
    <row r="49232" spans="18:19" ht="15" customHeight="1">
      <c r="R49232"/>
      <c r="S49232"/>
    </row>
    <row r="49233" spans="18:19" ht="15" customHeight="1">
      <c r="R49233"/>
      <c r="S49233"/>
    </row>
    <row r="49234" spans="18:19" ht="15" customHeight="1">
      <c r="R49234"/>
      <c r="S49234"/>
    </row>
    <row r="49235" spans="18:19" ht="15" customHeight="1">
      <c r="R49235"/>
      <c r="S49235"/>
    </row>
    <row r="49236" spans="18:19" ht="15" customHeight="1">
      <c r="R49236"/>
      <c r="S49236"/>
    </row>
    <row r="49237" spans="18:19" ht="15" customHeight="1">
      <c r="R49237"/>
      <c r="S49237"/>
    </row>
    <row r="49238" spans="18:19" ht="15" customHeight="1">
      <c r="R49238"/>
      <c r="S49238"/>
    </row>
    <row r="49239" spans="18:19" ht="15" customHeight="1">
      <c r="R49239"/>
      <c r="S49239"/>
    </row>
    <row r="49240" spans="18:19" ht="15" customHeight="1">
      <c r="R49240"/>
      <c r="S49240"/>
    </row>
    <row r="49241" spans="18:19" ht="15" customHeight="1">
      <c r="R49241"/>
      <c r="S49241"/>
    </row>
    <row r="49242" spans="18:19" ht="15" customHeight="1">
      <c r="R49242"/>
      <c r="S49242"/>
    </row>
    <row r="49243" spans="18:19" ht="15" customHeight="1">
      <c r="R49243"/>
      <c r="S49243"/>
    </row>
    <row r="49244" spans="18:19" ht="15" customHeight="1">
      <c r="R49244"/>
      <c r="S49244"/>
    </row>
    <row r="49245" spans="18:19" ht="15" customHeight="1">
      <c r="R49245"/>
      <c r="S49245"/>
    </row>
    <row r="49246" spans="18:19" ht="15" customHeight="1">
      <c r="R49246"/>
      <c r="S49246"/>
    </row>
    <row r="49247" spans="18:19" ht="15" customHeight="1">
      <c r="R49247"/>
      <c r="S49247"/>
    </row>
    <row r="49248" spans="18:19" ht="15" customHeight="1">
      <c r="R49248"/>
      <c r="S49248"/>
    </row>
    <row r="49249" spans="18:19" ht="15" customHeight="1">
      <c r="R49249"/>
      <c r="S49249"/>
    </row>
    <row r="49250" spans="18:19" ht="15" customHeight="1">
      <c r="R49250"/>
      <c r="S49250"/>
    </row>
    <row r="49251" spans="18:19" ht="15" customHeight="1">
      <c r="R49251"/>
      <c r="S49251"/>
    </row>
    <row r="49252" spans="18:19" ht="15" customHeight="1">
      <c r="R49252"/>
      <c r="S49252"/>
    </row>
    <row r="49253" spans="18:19" ht="15" customHeight="1">
      <c r="R49253"/>
      <c r="S49253"/>
    </row>
    <row r="49254" spans="18:19" ht="15" customHeight="1">
      <c r="R49254"/>
      <c r="S49254"/>
    </row>
    <row r="49255" spans="18:19" ht="15" customHeight="1">
      <c r="R49255"/>
      <c r="S49255"/>
    </row>
    <row r="49256" spans="18:19" ht="15" customHeight="1">
      <c r="R49256"/>
      <c r="S49256"/>
    </row>
    <row r="49257" spans="18:19" ht="15" customHeight="1">
      <c r="R49257"/>
      <c r="S49257"/>
    </row>
    <row r="49258" spans="18:19" ht="15" customHeight="1">
      <c r="R49258"/>
      <c r="S49258"/>
    </row>
    <row r="49259" spans="18:19" ht="15" customHeight="1">
      <c r="R49259"/>
      <c r="S49259"/>
    </row>
    <row r="49260" spans="18:19" ht="15" customHeight="1">
      <c r="R49260"/>
      <c r="S49260"/>
    </row>
    <row r="49261" spans="18:19" ht="15" customHeight="1">
      <c r="R49261"/>
      <c r="S49261"/>
    </row>
    <row r="49262" spans="18:19" ht="15" customHeight="1">
      <c r="R49262"/>
      <c r="S49262"/>
    </row>
    <row r="49263" spans="18:19" ht="15" customHeight="1">
      <c r="R49263"/>
      <c r="S49263"/>
    </row>
    <row r="49264" spans="18:19" ht="15" customHeight="1">
      <c r="R49264"/>
      <c r="S49264"/>
    </row>
    <row r="49265" spans="18:19" ht="15" customHeight="1">
      <c r="R49265"/>
      <c r="S49265"/>
    </row>
    <row r="49266" spans="18:19" ht="15" customHeight="1">
      <c r="R49266"/>
      <c r="S49266"/>
    </row>
    <row r="49267" spans="18:19" ht="15" customHeight="1">
      <c r="R49267"/>
      <c r="S49267"/>
    </row>
    <row r="49268" spans="18:19" ht="15" customHeight="1">
      <c r="R49268"/>
      <c r="S49268"/>
    </row>
    <row r="49269" spans="18:19" ht="15" customHeight="1">
      <c r="R49269"/>
      <c r="S49269"/>
    </row>
    <row r="49270" spans="18:19" ht="15" customHeight="1">
      <c r="R49270"/>
      <c r="S49270"/>
    </row>
    <row r="49271" spans="18:19" ht="15" customHeight="1">
      <c r="R49271"/>
      <c r="S49271"/>
    </row>
    <row r="49272" spans="18:19" ht="15" customHeight="1">
      <c r="R49272"/>
      <c r="S49272"/>
    </row>
    <row r="49273" spans="18:19" ht="15" customHeight="1">
      <c r="R49273"/>
      <c r="S49273"/>
    </row>
    <row r="49274" spans="18:19" ht="15" customHeight="1">
      <c r="R49274"/>
      <c r="S49274"/>
    </row>
    <row r="49275" spans="18:19" ht="15" customHeight="1">
      <c r="R49275"/>
      <c r="S49275"/>
    </row>
    <row r="49276" spans="18:19" ht="15" customHeight="1">
      <c r="R49276"/>
      <c r="S49276"/>
    </row>
    <row r="49277" spans="18:19" ht="15" customHeight="1">
      <c r="R49277"/>
      <c r="S49277"/>
    </row>
    <row r="49278" spans="18:19" ht="15" customHeight="1">
      <c r="R49278"/>
      <c r="S49278"/>
    </row>
    <row r="49279" spans="18:19" ht="15" customHeight="1">
      <c r="R49279"/>
      <c r="S49279"/>
    </row>
    <row r="49280" spans="18:19" ht="15" customHeight="1">
      <c r="R49280"/>
      <c r="S49280"/>
    </row>
    <row r="49281" spans="18:19" ht="15" customHeight="1">
      <c r="R49281"/>
      <c r="S49281"/>
    </row>
    <row r="49282" spans="18:19" ht="15" customHeight="1">
      <c r="R49282"/>
      <c r="S49282"/>
    </row>
    <row r="49283" spans="18:19" ht="15" customHeight="1">
      <c r="R49283"/>
      <c r="S49283"/>
    </row>
    <row r="49284" spans="18:19" ht="15" customHeight="1">
      <c r="R49284"/>
      <c r="S49284"/>
    </row>
    <row r="49285" spans="18:19" ht="15" customHeight="1">
      <c r="R49285"/>
      <c r="S49285"/>
    </row>
    <row r="49286" spans="18:19" ht="15" customHeight="1">
      <c r="R49286"/>
      <c r="S49286"/>
    </row>
    <row r="49287" spans="18:19" ht="15" customHeight="1">
      <c r="R49287"/>
      <c r="S49287"/>
    </row>
    <row r="49288" spans="18:19" ht="15" customHeight="1">
      <c r="R49288"/>
      <c r="S49288"/>
    </row>
    <row r="49289" spans="18:19" ht="15" customHeight="1">
      <c r="R49289"/>
      <c r="S49289"/>
    </row>
    <row r="49290" spans="18:19" ht="15" customHeight="1">
      <c r="R49290"/>
      <c r="S49290"/>
    </row>
    <row r="49291" spans="18:19" ht="15" customHeight="1">
      <c r="R49291"/>
      <c r="S49291"/>
    </row>
    <row r="49292" spans="18:19" ht="15" customHeight="1">
      <c r="R49292"/>
      <c r="S49292"/>
    </row>
    <row r="49293" spans="18:19" ht="15" customHeight="1">
      <c r="R49293"/>
      <c r="S49293"/>
    </row>
    <row r="49294" spans="18:19" ht="15" customHeight="1">
      <c r="R49294"/>
      <c r="S49294"/>
    </row>
    <row r="49295" spans="18:19" ht="15" customHeight="1">
      <c r="R49295"/>
      <c r="S49295"/>
    </row>
    <row r="49296" spans="18:19" ht="15" customHeight="1">
      <c r="R49296"/>
      <c r="S49296"/>
    </row>
    <row r="49297" spans="18:19" ht="15" customHeight="1">
      <c r="R49297"/>
      <c r="S49297"/>
    </row>
    <row r="49298" spans="18:19" ht="15" customHeight="1">
      <c r="R49298"/>
      <c r="S49298"/>
    </row>
    <row r="49299" spans="18:19" ht="15" customHeight="1">
      <c r="R49299"/>
      <c r="S49299"/>
    </row>
    <row r="49300" spans="18:19" ht="15" customHeight="1">
      <c r="R49300"/>
      <c r="S49300"/>
    </row>
    <row r="49301" spans="18:19" ht="15" customHeight="1">
      <c r="R49301"/>
      <c r="S49301"/>
    </row>
    <row r="49302" spans="18:19" ht="15" customHeight="1">
      <c r="R49302"/>
      <c r="S49302"/>
    </row>
    <row r="49303" spans="18:19" ht="15" customHeight="1">
      <c r="R49303"/>
      <c r="S49303"/>
    </row>
    <row r="49304" spans="18:19" ht="15" customHeight="1">
      <c r="R49304"/>
      <c r="S49304"/>
    </row>
    <row r="49305" spans="18:19" ht="15" customHeight="1">
      <c r="R49305"/>
      <c r="S49305"/>
    </row>
    <row r="49306" spans="18:19" ht="15" customHeight="1">
      <c r="R49306"/>
      <c r="S49306"/>
    </row>
    <row r="49307" spans="18:19" ht="15" customHeight="1">
      <c r="R49307"/>
      <c r="S49307"/>
    </row>
    <row r="49308" spans="18:19" ht="15" customHeight="1">
      <c r="R49308"/>
      <c r="S49308"/>
    </row>
    <row r="49309" spans="18:19" ht="15" customHeight="1">
      <c r="R49309"/>
      <c r="S49309"/>
    </row>
    <row r="49310" spans="18:19" ht="15" customHeight="1">
      <c r="R49310"/>
      <c r="S49310"/>
    </row>
    <row r="49311" spans="18:19" ht="15" customHeight="1">
      <c r="R49311"/>
      <c r="S49311"/>
    </row>
    <row r="49312" spans="18:19" ht="15" customHeight="1">
      <c r="R49312"/>
      <c r="S49312"/>
    </row>
    <row r="49313" spans="18:19" ht="15" customHeight="1">
      <c r="R49313"/>
      <c r="S49313"/>
    </row>
    <row r="49314" spans="18:19" ht="15" customHeight="1">
      <c r="R49314"/>
      <c r="S49314"/>
    </row>
    <row r="49315" spans="18:19" ht="15" customHeight="1">
      <c r="R49315"/>
      <c r="S49315"/>
    </row>
    <row r="49316" spans="18:19" ht="15" customHeight="1">
      <c r="R49316"/>
      <c r="S49316"/>
    </row>
    <row r="49317" spans="18:19" ht="15" customHeight="1">
      <c r="R49317"/>
      <c r="S49317"/>
    </row>
    <row r="49318" spans="18:19" ht="15" customHeight="1">
      <c r="R49318"/>
      <c r="S49318"/>
    </row>
    <row r="49319" spans="18:19" ht="15" customHeight="1">
      <c r="R49319"/>
      <c r="S49319"/>
    </row>
    <row r="49320" spans="18:19" ht="15" customHeight="1">
      <c r="R49320"/>
      <c r="S49320"/>
    </row>
    <row r="49321" spans="18:19" ht="15" customHeight="1">
      <c r="R49321"/>
      <c r="S49321"/>
    </row>
    <row r="49322" spans="18:19" ht="15" customHeight="1">
      <c r="R49322"/>
      <c r="S49322"/>
    </row>
    <row r="49323" spans="18:19" ht="15" customHeight="1">
      <c r="R49323"/>
      <c r="S49323"/>
    </row>
    <row r="49324" spans="18:19" ht="15" customHeight="1">
      <c r="R49324"/>
      <c r="S49324"/>
    </row>
    <row r="49325" spans="18:19" ht="15" customHeight="1">
      <c r="R49325"/>
      <c r="S49325"/>
    </row>
    <row r="49326" spans="18:19" ht="15" customHeight="1">
      <c r="R49326"/>
      <c r="S49326"/>
    </row>
    <row r="49327" spans="18:19" ht="15" customHeight="1">
      <c r="R49327"/>
      <c r="S49327"/>
    </row>
    <row r="49328" spans="18:19" ht="15" customHeight="1">
      <c r="R49328"/>
      <c r="S49328"/>
    </row>
    <row r="49329" spans="18:19" ht="15" customHeight="1">
      <c r="R49329"/>
      <c r="S49329"/>
    </row>
    <row r="49330" spans="18:19" ht="15" customHeight="1">
      <c r="R49330"/>
      <c r="S49330"/>
    </row>
    <row r="49331" spans="18:19" ht="15" customHeight="1">
      <c r="R49331"/>
      <c r="S49331"/>
    </row>
    <row r="49332" spans="18:19" ht="15" customHeight="1">
      <c r="R49332"/>
      <c r="S49332"/>
    </row>
    <row r="49333" spans="18:19" ht="15" customHeight="1">
      <c r="R49333"/>
      <c r="S49333"/>
    </row>
    <row r="49334" spans="18:19" ht="15" customHeight="1">
      <c r="R49334"/>
      <c r="S49334"/>
    </row>
    <row r="49335" spans="18:19" ht="15" customHeight="1">
      <c r="R49335"/>
      <c r="S49335"/>
    </row>
    <row r="49336" spans="18:19" ht="15" customHeight="1">
      <c r="R49336"/>
      <c r="S49336"/>
    </row>
    <row r="49337" spans="18:19" ht="15" customHeight="1">
      <c r="R49337"/>
      <c r="S49337"/>
    </row>
    <row r="49338" spans="18:19" ht="15" customHeight="1">
      <c r="R49338"/>
      <c r="S49338"/>
    </row>
    <row r="49339" spans="18:19" ht="15" customHeight="1">
      <c r="R49339"/>
      <c r="S49339"/>
    </row>
    <row r="49340" spans="18:19" ht="15" customHeight="1">
      <c r="R49340"/>
      <c r="S49340"/>
    </row>
    <row r="49341" spans="18:19" ht="15" customHeight="1">
      <c r="R49341"/>
      <c r="S49341"/>
    </row>
    <row r="49342" spans="18:19" ht="15" customHeight="1">
      <c r="R49342"/>
      <c r="S49342"/>
    </row>
    <row r="49343" spans="18:19" ht="15" customHeight="1">
      <c r="R49343"/>
      <c r="S49343"/>
    </row>
    <row r="49344" spans="18:19" ht="15" customHeight="1">
      <c r="R49344"/>
      <c r="S49344"/>
    </row>
    <row r="49345" spans="18:19" ht="15" customHeight="1">
      <c r="R49345"/>
      <c r="S49345"/>
    </row>
    <row r="49346" spans="18:19" ht="15" customHeight="1">
      <c r="R49346"/>
      <c r="S49346"/>
    </row>
    <row r="49347" spans="18:19" ht="15" customHeight="1">
      <c r="R49347"/>
      <c r="S49347"/>
    </row>
    <row r="49348" spans="18:19" ht="15" customHeight="1">
      <c r="R49348"/>
      <c r="S49348"/>
    </row>
    <row r="49349" spans="18:19" ht="15" customHeight="1">
      <c r="R49349"/>
      <c r="S49349"/>
    </row>
    <row r="49350" spans="18:19" ht="15" customHeight="1">
      <c r="R49350"/>
      <c r="S49350"/>
    </row>
    <row r="49351" spans="18:19" ht="15" customHeight="1">
      <c r="R49351"/>
      <c r="S49351"/>
    </row>
    <row r="49352" spans="18:19" ht="15" customHeight="1">
      <c r="R49352"/>
      <c r="S49352"/>
    </row>
    <row r="49353" spans="18:19" ht="15" customHeight="1">
      <c r="R49353"/>
      <c r="S49353"/>
    </row>
    <row r="49354" spans="18:19" ht="15" customHeight="1">
      <c r="R49354"/>
      <c r="S49354"/>
    </row>
    <row r="49355" spans="18:19" ht="15" customHeight="1">
      <c r="R49355"/>
      <c r="S49355"/>
    </row>
    <row r="49356" spans="18:19" ht="15" customHeight="1">
      <c r="R49356"/>
      <c r="S49356"/>
    </row>
    <row r="49357" spans="18:19" ht="15" customHeight="1">
      <c r="R49357"/>
      <c r="S49357"/>
    </row>
    <row r="49358" spans="18:19" ht="15" customHeight="1">
      <c r="R49358"/>
      <c r="S49358"/>
    </row>
    <row r="49359" spans="18:19" ht="15" customHeight="1">
      <c r="R49359"/>
      <c r="S49359"/>
    </row>
    <row r="49360" spans="18:19" ht="15" customHeight="1">
      <c r="R49360"/>
      <c r="S49360"/>
    </row>
    <row r="49361" spans="18:19" ht="15" customHeight="1">
      <c r="R49361"/>
      <c r="S49361"/>
    </row>
    <row r="49362" spans="18:19" ht="15" customHeight="1">
      <c r="R49362"/>
      <c r="S49362"/>
    </row>
    <row r="49363" spans="18:19" ht="15" customHeight="1">
      <c r="R49363"/>
      <c r="S49363"/>
    </row>
    <row r="49364" spans="18:19" ht="15" customHeight="1">
      <c r="R49364"/>
      <c r="S49364"/>
    </row>
    <row r="49365" spans="18:19" ht="15" customHeight="1">
      <c r="R49365"/>
      <c r="S49365"/>
    </row>
    <row r="49366" spans="18:19" ht="15" customHeight="1">
      <c r="R49366"/>
      <c r="S49366"/>
    </row>
    <row r="49367" spans="18:19" ht="15" customHeight="1">
      <c r="R49367"/>
      <c r="S49367"/>
    </row>
    <row r="49368" spans="18:19" ht="15" customHeight="1">
      <c r="R49368"/>
      <c r="S49368"/>
    </row>
    <row r="49369" spans="18:19" ht="15" customHeight="1">
      <c r="R49369"/>
      <c r="S49369"/>
    </row>
    <row r="49370" spans="18:19" ht="15" customHeight="1">
      <c r="R49370"/>
      <c r="S49370"/>
    </row>
    <row r="49371" spans="18:19" ht="15" customHeight="1">
      <c r="R49371"/>
      <c r="S49371"/>
    </row>
    <row r="49372" spans="18:19" ht="15" customHeight="1">
      <c r="R49372"/>
      <c r="S49372"/>
    </row>
    <row r="49373" spans="18:19" ht="15" customHeight="1">
      <c r="R49373"/>
      <c r="S49373"/>
    </row>
    <row r="49374" spans="18:19" ht="15" customHeight="1">
      <c r="R49374"/>
      <c r="S49374"/>
    </row>
    <row r="49375" spans="18:19" ht="15" customHeight="1">
      <c r="R49375"/>
      <c r="S49375"/>
    </row>
    <row r="49376" spans="18:19" ht="15" customHeight="1">
      <c r="R49376"/>
      <c r="S49376"/>
    </row>
    <row r="49377" spans="18:19" ht="15" customHeight="1">
      <c r="R49377"/>
      <c r="S49377"/>
    </row>
    <row r="49378" spans="18:19" ht="15" customHeight="1">
      <c r="R49378"/>
      <c r="S49378"/>
    </row>
    <row r="49379" spans="18:19" ht="15" customHeight="1">
      <c r="R49379"/>
      <c r="S49379"/>
    </row>
    <row r="49380" spans="18:19" ht="15" customHeight="1">
      <c r="R49380"/>
      <c r="S49380"/>
    </row>
    <row r="49381" spans="18:19" ht="15" customHeight="1">
      <c r="R49381"/>
      <c r="S49381"/>
    </row>
    <row r="49382" spans="18:19" ht="15" customHeight="1">
      <c r="R49382"/>
      <c r="S49382"/>
    </row>
    <row r="49383" spans="18:19" ht="15" customHeight="1">
      <c r="R49383"/>
      <c r="S49383"/>
    </row>
    <row r="49384" spans="18:19" ht="15" customHeight="1">
      <c r="R49384"/>
      <c r="S49384"/>
    </row>
    <row r="49385" spans="18:19" ht="15" customHeight="1">
      <c r="R49385"/>
      <c r="S49385"/>
    </row>
    <row r="49386" spans="18:19" ht="15" customHeight="1">
      <c r="R49386"/>
      <c r="S49386"/>
    </row>
    <row r="49387" spans="18:19" ht="15" customHeight="1">
      <c r="R49387"/>
      <c r="S49387"/>
    </row>
    <row r="49388" spans="18:19" ht="15" customHeight="1">
      <c r="R49388"/>
      <c r="S49388"/>
    </row>
    <row r="49389" spans="18:19" ht="15" customHeight="1">
      <c r="R49389"/>
      <c r="S49389"/>
    </row>
    <row r="49390" spans="18:19" ht="15" customHeight="1">
      <c r="R49390"/>
      <c r="S49390"/>
    </row>
    <row r="49391" spans="18:19" ht="15" customHeight="1">
      <c r="R49391"/>
      <c r="S49391"/>
    </row>
    <row r="49392" spans="18:19" ht="15" customHeight="1">
      <c r="R49392"/>
      <c r="S49392"/>
    </row>
    <row r="49393" spans="18:19" ht="15" customHeight="1">
      <c r="R49393"/>
      <c r="S49393"/>
    </row>
    <row r="49394" spans="18:19" ht="15" customHeight="1">
      <c r="R49394"/>
      <c r="S49394"/>
    </row>
    <row r="49395" spans="18:19" ht="15" customHeight="1">
      <c r="R49395"/>
      <c r="S49395"/>
    </row>
    <row r="49396" spans="18:19" ht="15" customHeight="1">
      <c r="R49396"/>
      <c r="S49396"/>
    </row>
    <row r="49397" spans="18:19" ht="15" customHeight="1">
      <c r="R49397"/>
      <c r="S49397"/>
    </row>
    <row r="49398" spans="18:19" ht="15" customHeight="1">
      <c r="R49398"/>
      <c r="S49398"/>
    </row>
    <row r="49399" spans="18:19" ht="15" customHeight="1">
      <c r="R49399"/>
      <c r="S49399"/>
    </row>
    <row r="49400" spans="18:19" ht="15" customHeight="1">
      <c r="R49400"/>
      <c r="S49400"/>
    </row>
    <row r="49401" spans="18:19" ht="15" customHeight="1">
      <c r="R49401"/>
      <c r="S49401"/>
    </row>
    <row r="49402" spans="18:19" ht="15" customHeight="1">
      <c r="R49402"/>
      <c r="S49402"/>
    </row>
    <row r="49403" spans="18:19" ht="15" customHeight="1">
      <c r="R49403"/>
      <c r="S49403"/>
    </row>
    <row r="49404" spans="18:19" ht="15" customHeight="1">
      <c r="R49404"/>
      <c r="S49404"/>
    </row>
    <row r="49405" spans="18:19" ht="15" customHeight="1">
      <c r="R49405"/>
      <c r="S49405"/>
    </row>
    <row r="49406" spans="18:19" ht="15" customHeight="1">
      <c r="R49406"/>
      <c r="S49406"/>
    </row>
    <row r="49407" spans="18:19" ht="15" customHeight="1">
      <c r="R49407"/>
      <c r="S49407"/>
    </row>
    <row r="49408" spans="18:19" ht="15" customHeight="1">
      <c r="R49408"/>
      <c r="S49408"/>
    </row>
    <row r="49409" spans="18:19" ht="15" customHeight="1">
      <c r="R49409"/>
      <c r="S49409"/>
    </row>
    <row r="49410" spans="18:19" ht="15" customHeight="1">
      <c r="R49410"/>
      <c r="S49410"/>
    </row>
    <row r="49411" spans="18:19" ht="15" customHeight="1">
      <c r="R49411"/>
      <c r="S49411"/>
    </row>
    <row r="49412" spans="18:19" ht="15" customHeight="1">
      <c r="R49412"/>
      <c r="S49412"/>
    </row>
    <row r="49413" spans="18:19" ht="15" customHeight="1">
      <c r="R49413"/>
      <c r="S49413"/>
    </row>
    <row r="49414" spans="18:19" ht="15" customHeight="1">
      <c r="R49414"/>
      <c r="S49414"/>
    </row>
    <row r="49415" spans="18:19" ht="15" customHeight="1">
      <c r="R49415"/>
      <c r="S49415"/>
    </row>
    <row r="49416" spans="18:19" ht="15" customHeight="1">
      <c r="R49416"/>
      <c r="S49416"/>
    </row>
    <row r="49417" spans="18:19" ht="15" customHeight="1">
      <c r="R49417"/>
      <c r="S49417"/>
    </row>
    <row r="49418" spans="18:19" ht="15" customHeight="1">
      <c r="R49418"/>
      <c r="S49418"/>
    </row>
    <row r="49419" spans="18:19" ht="15" customHeight="1">
      <c r="R49419"/>
      <c r="S49419"/>
    </row>
    <row r="49420" spans="18:19" ht="15" customHeight="1">
      <c r="R49420"/>
      <c r="S49420"/>
    </row>
    <row r="49421" spans="18:19" ht="15" customHeight="1">
      <c r="R49421"/>
      <c r="S49421"/>
    </row>
    <row r="49422" spans="18:19" ht="15" customHeight="1">
      <c r="R49422"/>
      <c r="S49422"/>
    </row>
    <row r="49423" spans="18:19" ht="15" customHeight="1">
      <c r="R49423"/>
      <c r="S49423"/>
    </row>
    <row r="49424" spans="18:19" ht="15" customHeight="1">
      <c r="R49424"/>
      <c r="S49424"/>
    </row>
    <row r="49425" spans="18:19" ht="15" customHeight="1">
      <c r="R49425"/>
      <c r="S49425"/>
    </row>
    <row r="49426" spans="18:19" ht="15" customHeight="1">
      <c r="R49426"/>
      <c r="S49426"/>
    </row>
    <row r="49427" spans="18:19" ht="15" customHeight="1">
      <c r="R49427"/>
      <c r="S49427"/>
    </row>
    <row r="49428" spans="18:19" ht="15" customHeight="1">
      <c r="R49428"/>
      <c r="S49428"/>
    </row>
    <row r="49429" spans="18:19" ht="15" customHeight="1">
      <c r="R49429"/>
      <c r="S49429"/>
    </row>
    <row r="49430" spans="18:19" ht="15" customHeight="1">
      <c r="R49430"/>
      <c r="S49430"/>
    </row>
    <row r="49431" spans="18:19" ht="15" customHeight="1">
      <c r="R49431"/>
      <c r="S49431"/>
    </row>
    <row r="49432" spans="18:19" ht="15" customHeight="1">
      <c r="R49432"/>
      <c r="S49432"/>
    </row>
    <row r="49433" spans="18:19" ht="15" customHeight="1">
      <c r="R49433"/>
      <c r="S49433"/>
    </row>
    <row r="49434" spans="18:19" ht="15" customHeight="1">
      <c r="R49434"/>
      <c r="S49434"/>
    </row>
    <row r="49435" spans="18:19" ht="15" customHeight="1">
      <c r="R49435"/>
      <c r="S49435"/>
    </row>
    <row r="49436" spans="18:19" ht="15" customHeight="1">
      <c r="R49436"/>
      <c r="S49436"/>
    </row>
    <row r="49437" spans="18:19" ht="15" customHeight="1">
      <c r="R49437"/>
      <c r="S49437"/>
    </row>
    <row r="49438" spans="18:19" ht="15" customHeight="1">
      <c r="R49438"/>
      <c r="S49438"/>
    </row>
    <row r="49439" spans="18:19" ht="15" customHeight="1">
      <c r="R49439"/>
      <c r="S49439"/>
    </row>
    <row r="49440" spans="18:19" ht="15" customHeight="1">
      <c r="R49440"/>
      <c r="S49440"/>
    </row>
    <row r="49441" spans="18:19" ht="15" customHeight="1">
      <c r="R49441"/>
      <c r="S49441"/>
    </row>
    <row r="49442" spans="18:19" ht="15" customHeight="1">
      <c r="R49442"/>
      <c r="S49442"/>
    </row>
    <row r="49443" spans="18:19" ht="15" customHeight="1">
      <c r="R49443"/>
      <c r="S49443"/>
    </row>
    <row r="49444" spans="18:19" ht="15" customHeight="1">
      <c r="R49444"/>
      <c r="S49444"/>
    </row>
    <row r="49445" spans="18:19" ht="15" customHeight="1">
      <c r="R49445"/>
      <c r="S49445"/>
    </row>
    <row r="49446" spans="18:19" ht="15" customHeight="1">
      <c r="R49446"/>
      <c r="S49446"/>
    </row>
    <row r="49447" spans="18:19" ht="15" customHeight="1">
      <c r="R49447"/>
      <c r="S49447"/>
    </row>
    <row r="49448" spans="18:19" ht="15" customHeight="1">
      <c r="R49448"/>
      <c r="S49448"/>
    </row>
    <row r="49449" spans="18:19" ht="15" customHeight="1">
      <c r="R49449"/>
      <c r="S49449"/>
    </row>
    <row r="49450" spans="18:19" ht="15" customHeight="1">
      <c r="R49450"/>
      <c r="S49450"/>
    </row>
    <row r="49451" spans="18:19" ht="15" customHeight="1">
      <c r="R49451"/>
      <c r="S49451"/>
    </row>
    <row r="49452" spans="18:19" ht="15" customHeight="1">
      <c r="R49452"/>
      <c r="S49452"/>
    </row>
    <row r="49453" spans="18:19" ht="15" customHeight="1">
      <c r="R49453"/>
      <c r="S49453"/>
    </row>
    <row r="49454" spans="18:19" ht="15" customHeight="1">
      <c r="R49454"/>
      <c r="S49454"/>
    </row>
    <row r="49455" spans="18:19" ht="15" customHeight="1">
      <c r="R49455"/>
      <c r="S49455"/>
    </row>
    <row r="49456" spans="18:19" ht="15" customHeight="1">
      <c r="R49456"/>
      <c r="S49456"/>
    </row>
    <row r="49457" spans="18:19" ht="15" customHeight="1">
      <c r="R49457"/>
      <c r="S49457"/>
    </row>
    <row r="49458" spans="18:19" ht="15" customHeight="1">
      <c r="R49458"/>
      <c r="S49458"/>
    </row>
    <row r="49459" spans="18:19" ht="15" customHeight="1">
      <c r="R49459"/>
      <c r="S49459"/>
    </row>
    <row r="49460" spans="18:19" ht="15" customHeight="1">
      <c r="R49460"/>
      <c r="S49460"/>
    </row>
    <row r="49461" spans="18:19" ht="15" customHeight="1">
      <c r="R49461"/>
      <c r="S49461"/>
    </row>
    <row r="49462" spans="18:19" ht="15" customHeight="1">
      <c r="R49462"/>
      <c r="S49462"/>
    </row>
    <row r="49463" spans="18:19" ht="15" customHeight="1">
      <c r="R49463"/>
      <c r="S49463"/>
    </row>
    <row r="49464" spans="18:19" ht="15" customHeight="1">
      <c r="R49464"/>
      <c r="S49464"/>
    </row>
    <row r="49465" spans="18:19" ht="15" customHeight="1">
      <c r="R49465"/>
      <c r="S49465"/>
    </row>
    <row r="49466" spans="18:19" ht="15" customHeight="1">
      <c r="R49466"/>
      <c r="S49466"/>
    </row>
    <row r="49467" spans="18:19" ht="15" customHeight="1">
      <c r="R49467"/>
      <c r="S49467"/>
    </row>
    <row r="49468" spans="18:19" ht="15" customHeight="1">
      <c r="R49468"/>
      <c r="S49468"/>
    </row>
    <row r="49469" spans="18:19" ht="15" customHeight="1">
      <c r="R49469"/>
      <c r="S49469"/>
    </row>
    <row r="49470" spans="18:19" ht="15" customHeight="1">
      <c r="R49470"/>
      <c r="S49470"/>
    </row>
    <row r="49471" spans="18:19" ht="15" customHeight="1">
      <c r="R49471"/>
      <c r="S49471"/>
    </row>
    <row r="49472" spans="18:19" ht="15" customHeight="1">
      <c r="R49472"/>
      <c r="S49472"/>
    </row>
    <row r="49473" spans="18:19" ht="15" customHeight="1">
      <c r="R49473"/>
      <c r="S49473"/>
    </row>
    <row r="49474" spans="18:19" ht="15" customHeight="1">
      <c r="R49474"/>
      <c r="S49474"/>
    </row>
    <row r="49475" spans="18:19" ht="15" customHeight="1">
      <c r="R49475"/>
      <c r="S49475"/>
    </row>
    <row r="49476" spans="18:19" ht="15" customHeight="1">
      <c r="R49476"/>
      <c r="S49476"/>
    </row>
    <row r="49477" spans="18:19" ht="15" customHeight="1">
      <c r="R49477"/>
      <c r="S49477"/>
    </row>
    <row r="49478" spans="18:19" ht="15" customHeight="1">
      <c r="R49478"/>
      <c r="S49478"/>
    </row>
    <row r="49479" spans="18:19" ht="15" customHeight="1">
      <c r="R49479"/>
      <c r="S49479"/>
    </row>
    <row r="49480" spans="18:19" ht="15" customHeight="1">
      <c r="R49480"/>
      <c r="S49480"/>
    </row>
    <row r="49481" spans="18:19" ht="15" customHeight="1">
      <c r="R49481"/>
      <c r="S49481"/>
    </row>
    <row r="49482" spans="18:19" ht="15" customHeight="1">
      <c r="R49482"/>
      <c r="S49482"/>
    </row>
    <row r="49483" spans="18:19" ht="15" customHeight="1">
      <c r="R49483"/>
      <c r="S49483"/>
    </row>
    <row r="49484" spans="18:19" ht="15" customHeight="1">
      <c r="R49484"/>
      <c r="S49484"/>
    </row>
    <row r="49485" spans="18:19" ht="15" customHeight="1">
      <c r="R49485"/>
      <c r="S49485"/>
    </row>
    <row r="49486" spans="18:19" ht="15" customHeight="1">
      <c r="R49486"/>
      <c r="S49486"/>
    </row>
    <row r="49487" spans="18:19" ht="15" customHeight="1">
      <c r="R49487"/>
      <c r="S49487"/>
    </row>
    <row r="49488" spans="18:19" ht="15" customHeight="1">
      <c r="R49488"/>
      <c r="S49488"/>
    </row>
    <row r="49489" spans="18:19" ht="15" customHeight="1">
      <c r="R49489"/>
      <c r="S49489"/>
    </row>
    <row r="49490" spans="18:19" ht="15" customHeight="1">
      <c r="R49490"/>
      <c r="S49490"/>
    </row>
    <row r="49491" spans="18:19" ht="15" customHeight="1">
      <c r="R49491"/>
      <c r="S49491"/>
    </row>
    <row r="49492" spans="18:19" ht="15" customHeight="1">
      <c r="R49492"/>
      <c r="S49492"/>
    </row>
    <row r="49493" spans="18:19" ht="15" customHeight="1">
      <c r="R49493"/>
      <c r="S49493"/>
    </row>
    <row r="49494" spans="18:19" ht="15" customHeight="1">
      <c r="R49494"/>
      <c r="S49494"/>
    </row>
    <row r="49495" spans="18:19" ht="15" customHeight="1">
      <c r="R49495"/>
      <c r="S49495"/>
    </row>
    <row r="49496" spans="18:19" ht="15" customHeight="1">
      <c r="R49496"/>
      <c r="S49496"/>
    </row>
    <row r="49497" spans="18:19" ht="15" customHeight="1">
      <c r="R49497"/>
      <c r="S49497"/>
    </row>
    <row r="49498" spans="18:19" ht="15" customHeight="1">
      <c r="R49498"/>
      <c r="S49498"/>
    </row>
    <row r="49499" spans="18:19" ht="15" customHeight="1">
      <c r="R49499"/>
      <c r="S49499"/>
    </row>
    <row r="49500" spans="18:19" ht="15" customHeight="1">
      <c r="R49500"/>
      <c r="S49500"/>
    </row>
    <row r="49501" spans="18:19" ht="15" customHeight="1">
      <c r="R49501"/>
      <c r="S49501"/>
    </row>
    <row r="49502" spans="18:19" ht="15" customHeight="1">
      <c r="R49502"/>
      <c r="S49502"/>
    </row>
    <row r="49503" spans="18:19" ht="15" customHeight="1">
      <c r="R49503"/>
      <c r="S49503"/>
    </row>
    <row r="49504" spans="18:19" ht="15" customHeight="1">
      <c r="R49504"/>
      <c r="S49504"/>
    </row>
    <row r="49505" spans="18:19" ht="15" customHeight="1">
      <c r="R49505"/>
      <c r="S49505"/>
    </row>
    <row r="49506" spans="18:19" ht="15" customHeight="1">
      <c r="R49506"/>
      <c r="S49506"/>
    </row>
    <row r="49507" spans="18:19" ht="15" customHeight="1">
      <c r="R49507"/>
      <c r="S49507"/>
    </row>
    <row r="49508" spans="18:19" ht="15" customHeight="1">
      <c r="R49508"/>
      <c r="S49508"/>
    </row>
    <row r="49509" spans="18:19" ht="15" customHeight="1">
      <c r="R49509"/>
      <c r="S49509"/>
    </row>
    <row r="49510" spans="18:19" ht="15" customHeight="1">
      <c r="R49510"/>
      <c r="S49510"/>
    </row>
    <row r="49511" spans="18:19" ht="15" customHeight="1">
      <c r="R49511"/>
      <c r="S49511"/>
    </row>
    <row r="49512" spans="18:19" ht="15" customHeight="1">
      <c r="R49512"/>
      <c r="S49512"/>
    </row>
    <row r="49513" spans="18:19" ht="15" customHeight="1">
      <c r="R49513"/>
      <c r="S49513"/>
    </row>
    <row r="49514" spans="18:19" ht="15" customHeight="1">
      <c r="R49514"/>
      <c r="S49514"/>
    </row>
    <row r="49515" spans="18:19" ht="15" customHeight="1">
      <c r="R49515"/>
      <c r="S49515"/>
    </row>
    <row r="49516" spans="18:19" ht="15" customHeight="1">
      <c r="R49516"/>
      <c r="S49516"/>
    </row>
    <row r="49517" spans="18:19" ht="15" customHeight="1">
      <c r="R49517"/>
      <c r="S49517"/>
    </row>
    <row r="49518" spans="18:19" ht="15" customHeight="1">
      <c r="R49518"/>
      <c r="S49518"/>
    </row>
    <row r="49519" spans="18:19" ht="15" customHeight="1">
      <c r="R49519"/>
      <c r="S49519"/>
    </row>
    <row r="49520" spans="18:19" ht="15" customHeight="1">
      <c r="R49520"/>
      <c r="S49520"/>
    </row>
    <row r="49521" spans="18:19" ht="15" customHeight="1">
      <c r="R49521"/>
      <c r="S49521"/>
    </row>
    <row r="49522" spans="18:19" ht="15" customHeight="1">
      <c r="R49522"/>
      <c r="S49522"/>
    </row>
    <row r="49523" spans="18:19" ht="15" customHeight="1">
      <c r="R49523"/>
      <c r="S49523"/>
    </row>
    <row r="49524" spans="18:19" ht="15" customHeight="1">
      <c r="R49524"/>
      <c r="S49524"/>
    </row>
    <row r="49525" spans="18:19" ht="15" customHeight="1">
      <c r="R49525"/>
      <c r="S49525"/>
    </row>
    <row r="49526" spans="18:19" ht="15" customHeight="1">
      <c r="R49526"/>
      <c r="S49526"/>
    </row>
    <row r="49527" spans="18:19" ht="15" customHeight="1">
      <c r="R49527"/>
      <c r="S49527"/>
    </row>
    <row r="49528" spans="18:19" ht="15" customHeight="1">
      <c r="R49528"/>
      <c r="S49528"/>
    </row>
    <row r="49529" spans="18:19" ht="15" customHeight="1">
      <c r="R49529"/>
      <c r="S49529"/>
    </row>
    <row r="49530" spans="18:19" ht="15" customHeight="1">
      <c r="R49530"/>
      <c r="S49530"/>
    </row>
    <row r="49531" spans="18:19" ht="15" customHeight="1">
      <c r="R49531"/>
      <c r="S49531"/>
    </row>
    <row r="49532" spans="18:19" ht="15" customHeight="1">
      <c r="R49532"/>
      <c r="S49532"/>
    </row>
    <row r="49533" spans="18:19" ht="15" customHeight="1">
      <c r="R49533"/>
      <c r="S49533"/>
    </row>
    <row r="49534" spans="18:19" ht="15" customHeight="1">
      <c r="R49534"/>
      <c r="S49534"/>
    </row>
    <row r="49535" spans="18:19" ht="15" customHeight="1">
      <c r="R49535"/>
      <c r="S49535"/>
    </row>
    <row r="49536" spans="18:19" ht="15" customHeight="1">
      <c r="R49536"/>
      <c r="S49536"/>
    </row>
    <row r="49537" spans="18:19" ht="15" customHeight="1">
      <c r="R49537"/>
      <c r="S49537"/>
    </row>
    <row r="49538" spans="18:19" ht="15" customHeight="1">
      <c r="R49538"/>
      <c r="S49538"/>
    </row>
    <row r="49539" spans="18:19" ht="15" customHeight="1">
      <c r="R49539"/>
      <c r="S49539"/>
    </row>
    <row r="49540" spans="18:19" ht="15" customHeight="1">
      <c r="R49540"/>
      <c r="S49540"/>
    </row>
    <row r="49541" spans="18:19" ht="15" customHeight="1">
      <c r="R49541"/>
      <c r="S49541"/>
    </row>
    <row r="49542" spans="18:19" ht="15" customHeight="1">
      <c r="R49542"/>
      <c r="S49542"/>
    </row>
    <row r="49543" spans="18:19" ht="15" customHeight="1">
      <c r="R49543"/>
      <c r="S49543"/>
    </row>
    <row r="49544" spans="18:19" ht="15" customHeight="1">
      <c r="R49544"/>
      <c r="S49544"/>
    </row>
    <row r="49545" spans="18:19" ht="15" customHeight="1">
      <c r="R49545"/>
      <c r="S49545"/>
    </row>
    <row r="49546" spans="18:19" ht="15" customHeight="1">
      <c r="R49546"/>
      <c r="S49546"/>
    </row>
    <row r="49547" spans="18:19" ht="15" customHeight="1">
      <c r="R49547"/>
      <c r="S49547"/>
    </row>
    <row r="49548" spans="18:19" ht="15" customHeight="1">
      <c r="R49548"/>
      <c r="S49548"/>
    </row>
    <row r="49549" spans="18:19" ht="15" customHeight="1">
      <c r="R49549"/>
      <c r="S49549"/>
    </row>
    <row r="49550" spans="18:19" ht="15" customHeight="1">
      <c r="R49550"/>
      <c r="S49550"/>
    </row>
    <row r="49551" spans="18:19" ht="15" customHeight="1">
      <c r="R49551"/>
      <c r="S49551"/>
    </row>
    <row r="49552" spans="18:19" ht="15" customHeight="1">
      <c r="R49552"/>
      <c r="S49552"/>
    </row>
    <row r="49553" spans="18:19" ht="15" customHeight="1">
      <c r="R49553"/>
      <c r="S49553"/>
    </row>
    <row r="49554" spans="18:19" ht="15" customHeight="1">
      <c r="R49554"/>
      <c r="S49554"/>
    </row>
    <row r="49555" spans="18:19" ht="15" customHeight="1">
      <c r="R49555"/>
      <c r="S49555"/>
    </row>
    <row r="49556" spans="18:19" ht="15" customHeight="1">
      <c r="R49556"/>
      <c r="S49556"/>
    </row>
    <row r="49557" spans="18:19" ht="15" customHeight="1">
      <c r="R49557"/>
      <c r="S49557"/>
    </row>
    <row r="49558" spans="18:19" ht="15" customHeight="1">
      <c r="R49558"/>
      <c r="S49558"/>
    </row>
    <row r="49559" spans="18:19" ht="15" customHeight="1">
      <c r="R49559"/>
      <c r="S49559"/>
    </row>
    <row r="49560" spans="18:19" ht="15" customHeight="1">
      <c r="R49560"/>
      <c r="S49560"/>
    </row>
    <row r="49561" spans="18:19" ht="15" customHeight="1">
      <c r="R49561"/>
      <c r="S49561"/>
    </row>
    <row r="49562" spans="18:19" ht="15" customHeight="1">
      <c r="R49562"/>
      <c r="S49562"/>
    </row>
    <row r="49563" spans="18:19" ht="15" customHeight="1">
      <c r="R49563"/>
      <c r="S49563"/>
    </row>
    <row r="49564" spans="18:19" ht="15" customHeight="1">
      <c r="R49564"/>
      <c r="S49564"/>
    </row>
    <row r="49565" spans="18:19" ht="15" customHeight="1">
      <c r="R49565"/>
      <c r="S49565"/>
    </row>
    <row r="49566" spans="18:19" ht="15" customHeight="1">
      <c r="R49566"/>
      <c r="S49566"/>
    </row>
    <row r="49567" spans="18:19" ht="15" customHeight="1">
      <c r="R49567"/>
      <c r="S49567"/>
    </row>
    <row r="49568" spans="18:19" ht="15" customHeight="1">
      <c r="R49568"/>
      <c r="S49568"/>
    </row>
    <row r="49569" spans="18:19" ht="15" customHeight="1">
      <c r="R49569"/>
      <c r="S49569"/>
    </row>
    <row r="49570" spans="18:19" ht="15" customHeight="1">
      <c r="R49570"/>
      <c r="S49570"/>
    </row>
    <row r="49571" spans="18:19" ht="15" customHeight="1">
      <c r="R49571"/>
      <c r="S49571"/>
    </row>
    <row r="49572" spans="18:19" ht="15" customHeight="1">
      <c r="R49572"/>
      <c r="S49572"/>
    </row>
    <row r="49573" spans="18:19" ht="15" customHeight="1">
      <c r="R49573"/>
      <c r="S49573"/>
    </row>
    <row r="49574" spans="18:19" ht="15" customHeight="1">
      <c r="R49574"/>
      <c r="S49574"/>
    </row>
    <row r="49575" spans="18:19" ht="15" customHeight="1">
      <c r="R49575"/>
      <c r="S49575"/>
    </row>
    <row r="49576" spans="18:19" ht="15" customHeight="1">
      <c r="R49576"/>
      <c r="S49576"/>
    </row>
    <row r="49577" spans="18:19" ht="15" customHeight="1">
      <c r="R49577"/>
      <c r="S49577"/>
    </row>
    <row r="49578" spans="18:19" ht="15" customHeight="1">
      <c r="R49578"/>
      <c r="S49578"/>
    </row>
    <row r="49579" spans="18:19" ht="15" customHeight="1">
      <c r="R49579"/>
      <c r="S49579"/>
    </row>
    <row r="49580" spans="18:19" ht="15" customHeight="1">
      <c r="R49580"/>
      <c r="S49580"/>
    </row>
    <row r="49581" spans="18:19" ht="15" customHeight="1">
      <c r="R49581"/>
      <c r="S49581"/>
    </row>
    <row r="49582" spans="18:19" ht="15" customHeight="1">
      <c r="R49582"/>
      <c r="S49582"/>
    </row>
    <row r="49583" spans="18:19" ht="15" customHeight="1">
      <c r="R49583"/>
      <c r="S49583"/>
    </row>
    <row r="49584" spans="18:19" ht="15" customHeight="1">
      <c r="R49584"/>
      <c r="S49584"/>
    </row>
    <row r="49585" spans="18:19" ht="15" customHeight="1">
      <c r="R49585"/>
      <c r="S49585"/>
    </row>
    <row r="49586" spans="18:19" ht="15" customHeight="1">
      <c r="R49586"/>
      <c r="S49586"/>
    </row>
    <row r="49587" spans="18:19" ht="15" customHeight="1">
      <c r="R49587"/>
      <c r="S49587"/>
    </row>
    <row r="49588" spans="18:19" ht="15" customHeight="1">
      <c r="R49588"/>
      <c r="S49588"/>
    </row>
    <row r="49589" spans="18:19" ht="15" customHeight="1">
      <c r="R49589"/>
      <c r="S49589"/>
    </row>
    <row r="49590" spans="18:19" ht="15" customHeight="1">
      <c r="R49590"/>
      <c r="S49590"/>
    </row>
    <row r="49591" spans="18:19" ht="15" customHeight="1">
      <c r="R49591"/>
      <c r="S49591"/>
    </row>
    <row r="49592" spans="18:19" ht="15" customHeight="1">
      <c r="R49592"/>
      <c r="S49592"/>
    </row>
    <row r="49593" spans="18:19" ht="15" customHeight="1">
      <c r="R49593"/>
      <c r="S49593"/>
    </row>
    <row r="49594" spans="18:19" ht="15" customHeight="1">
      <c r="R49594"/>
      <c r="S49594"/>
    </row>
    <row r="49595" spans="18:19" ht="15" customHeight="1">
      <c r="R49595"/>
      <c r="S49595"/>
    </row>
    <row r="49596" spans="18:19" ht="15" customHeight="1">
      <c r="R49596"/>
      <c r="S49596"/>
    </row>
    <row r="49597" spans="18:19" ht="15" customHeight="1">
      <c r="R49597"/>
      <c r="S49597"/>
    </row>
    <row r="49598" spans="18:19" ht="15" customHeight="1">
      <c r="R49598"/>
      <c r="S49598"/>
    </row>
    <row r="49599" spans="18:19" ht="15" customHeight="1">
      <c r="R49599"/>
      <c r="S49599"/>
    </row>
    <row r="49600" spans="18:19" ht="15" customHeight="1">
      <c r="R49600"/>
      <c r="S49600"/>
    </row>
    <row r="49601" spans="18:19" ht="15" customHeight="1">
      <c r="R49601"/>
      <c r="S49601"/>
    </row>
    <row r="49602" spans="18:19" ht="15" customHeight="1">
      <c r="R49602"/>
      <c r="S49602"/>
    </row>
    <row r="49603" spans="18:19" ht="15" customHeight="1">
      <c r="R49603"/>
      <c r="S49603"/>
    </row>
    <row r="49604" spans="18:19" ht="15" customHeight="1">
      <c r="R49604"/>
      <c r="S49604"/>
    </row>
    <row r="49605" spans="18:19" ht="15" customHeight="1">
      <c r="R49605"/>
      <c r="S49605"/>
    </row>
    <row r="49606" spans="18:19" ht="15" customHeight="1">
      <c r="R49606"/>
      <c r="S49606"/>
    </row>
    <row r="49607" spans="18:19" ht="15" customHeight="1">
      <c r="R49607"/>
      <c r="S49607"/>
    </row>
    <row r="49608" spans="18:19" ht="15" customHeight="1">
      <c r="R49608"/>
      <c r="S49608"/>
    </row>
    <row r="49609" spans="18:19" ht="15" customHeight="1">
      <c r="R49609"/>
      <c r="S49609"/>
    </row>
    <row r="49610" spans="18:19" ht="15" customHeight="1">
      <c r="R49610"/>
      <c r="S49610"/>
    </row>
    <row r="49611" spans="18:19" ht="15" customHeight="1">
      <c r="R49611"/>
      <c r="S49611"/>
    </row>
    <row r="49612" spans="18:19" ht="15" customHeight="1">
      <c r="R49612"/>
      <c r="S49612"/>
    </row>
    <row r="49613" spans="18:19" ht="15" customHeight="1">
      <c r="R49613"/>
      <c r="S49613"/>
    </row>
    <row r="49614" spans="18:19" ht="15" customHeight="1">
      <c r="R49614"/>
      <c r="S49614"/>
    </row>
    <row r="49615" spans="18:19" ht="15" customHeight="1">
      <c r="R49615"/>
      <c r="S49615"/>
    </row>
    <row r="49616" spans="18:19" ht="15" customHeight="1">
      <c r="R49616"/>
      <c r="S49616"/>
    </row>
    <row r="49617" spans="18:19" ht="15" customHeight="1">
      <c r="R49617"/>
      <c r="S49617"/>
    </row>
    <row r="49618" spans="18:19" ht="15" customHeight="1">
      <c r="R49618"/>
      <c r="S49618"/>
    </row>
    <row r="49619" spans="18:19" ht="15" customHeight="1">
      <c r="R49619"/>
      <c r="S49619"/>
    </row>
    <row r="49620" spans="18:19" ht="15" customHeight="1">
      <c r="R49620"/>
      <c r="S49620"/>
    </row>
    <row r="49621" spans="18:19" ht="15" customHeight="1">
      <c r="R49621"/>
      <c r="S49621"/>
    </row>
    <row r="49622" spans="18:19" ht="15" customHeight="1">
      <c r="R49622"/>
      <c r="S49622"/>
    </row>
    <row r="49623" spans="18:19" ht="15" customHeight="1">
      <c r="R49623"/>
      <c r="S49623"/>
    </row>
    <row r="49624" spans="18:19" ht="15" customHeight="1">
      <c r="R49624"/>
      <c r="S49624"/>
    </row>
    <row r="49625" spans="18:19" ht="15" customHeight="1">
      <c r="R49625"/>
      <c r="S49625"/>
    </row>
    <row r="49626" spans="18:19" ht="15" customHeight="1">
      <c r="R49626"/>
      <c r="S49626"/>
    </row>
    <row r="49627" spans="18:19" ht="15" customHeight="1">
      <c r="R49627"/>
      <c r="S49627"/>
    </row>
    <row r="49628" spans="18:19" ht="15" customHeight="1">
      <c r="R49628"/>
      <c r="S49628"/>
    </row>
    <row r="49629" spans="18:19" ht="15" customHeight="1">
      <c r="R49629"/>
      <c r="S49629"/>
    </row>
    <row r="49630" spans="18:19" ht="15" customHeight="1">
      <c r="R49630"/>
      <c r="S49630"/>
    </row>
    <row r="49631" spans="18:19" ht="15" customHeight="1">
      <c r="R49631"/>
      <c r="S49631"/>
    </row>
    <row r="49632" spans="18:19" ht="15" customHeight="1">
      <c r="R49632"/>
      <c r="S49632"/>
    </row>
    <row r="49633" spans="18:19" ht="15" customHeight="1">
      <c r="R49633"/>
      <c r="S49633"/>
    </row>
    <row r="49634" spans="18:19" ht="15" customHeight="1">
      <c r="R49634"/>
      <c r="S49634"/>
    </row>
    <row r="49635" spans="18:19" ht="15" customHeight="1">
      <c r="R49635"/>
      <c r="S49635"/>
    </row>
    <row r="49636" spans="18:19" ht="15" customHeight="1">
      <c r="R49636"/>
      <c r="S49636"/>
    </row>
    <row r="49637" spans="18:19" ht="15" customHeight="1">
      <c r="R49637"/>
      <c r="S49637"/>
    </row>
    <row r="49638" spans="18:19" ht="15" customHeight="1">
      <c r="R49638"/>
      <c r="S49638"/>
    </row>
    <row r="49639" spans="18:19" ht="15" customHeight="1">
      <c r="R49639"/>
      <c r="S49639"/>
    </row>
    <row r="49640" spans="18:19" ht="15" customHeight="1">
      <c r="R49640"/>
      <c r="S49640"/>
    </row>
    <row r="49641" spans="18:19" ht="15" customHeight="1">
      <c r="R49641"/>
      <c r="S49641"/>
    </row>
    <row r="49642" spans="18:19" ht="15" customHeight="1">
      <c r="R49642"/>
      <c r="S49642"/>
    </row>
    <row r="49643" spans="18:19" ht="15" customHeight="1">
      <c r="R49643"/>
      <c r="S49643"/>
    </row>
    <row r="49644" spans="18:19" ht="15" customHeight="1">
      <c r="R49644"/>
      <c r="S49644"/>
    </row>
    <row r="49645" spans="18:19" ht="15" customHeight="1">
      <c r="R49645"/>
      <c r="S49645"/>
    </row>
    <row r="49646" spans="18:19" ht="15" customHeight="1">
      <c r="R49646"/>
      <c r="S49646"/>
    </row>
    <row r="49647" spans="18:19" ht="15" customHeight="1">
      <c r="R49647"/>
      <c r="S49647"/>
    </row>
    <row r="49648" spans="18:19" ht="15" customHeight="1">
      <c r="R49648"/>
      <c r="S49648"/>
    </row>
    <row r="49649" spans="18:19" ht="15" customHeight="1">
      <c r="R49649"/>
      <c r="S49649"/>
    </row>
    <row r="49650" spans="18:19" ht="15" customHeight="1">
      <c r="R49650"/>
      <c r="S49650"/>
    </row>
    <row r="49651" spans="18:19" ht="15" customHeight="1">
      <c r="R49651"/>
      <c r="S49651"/>
    </row>
    <row r="49652" spans="18:19" ht="15" customHeight="1">
      <c r="R49652"/>
      <c r="S49652"/>
    </row>
    <row r="49653" spans="18:19" ht="15" customHeight="1">
      <c r="R49653"/>
      <c r="S49653"/>
    </row>
    <row r="49654" spans="18:19" ht="15" customHeight="1">
      <c r="R49654"/>
      <c r="S49654"/>
    </row>
    <row r="49655" spans="18:19" ht="15" customHeight="1">
      <c r="R49655"/>
      <c r="S49655"/>
    </row>
    <row r="49656" spans="18:19" ht="15" customHeight="1">
      <c r="R49656"/>
      <c r="S49656"/>
    </row>
    <row r="49657" spans="18:19" ht="15" customHeight="1">
      <c r="R49657"/>
      <c r="S49657"/>
    </row>
    <row r="49658" spans="18:19" ht="15" customHeight="1">
      <c r="R49658"/>
      <c r="S49658"/>
    </row>
    <row r="49659" spans="18:19" ht="15" customHeight="1">
      <c r="R49659"/>
      <c r="S49659"/>
    </row>
    <row r="49660" spans="18:19" ht="15" customHeight="1">
      <c r="R49660"/>
      <c r="S49660"/>
    </row>
    <row r="49661" spans="18:19" ht="15" customHeight="1">
      <c r="R49661"/>
      <c r="S49661"/>
    </row>
    <row r="49662" spans="18:19" ht="15" customHeight="1">
      <c r="R49662"/>
      <c r="S49662"/>
    </row>
    <row r="49663" spans="18:19" ht="15" customHeight="1">
      <c r="R49663"/>
      <c r="S49663"/>
    </row>
    <row r="49664" spans="18:19" ht="15" customHeight="1">
      <c r="R49664"/>
      <c r="S49664"/>
    </row>
    <row r="49665" spans="18:19" ht="15" customHeight="1">
      <c r="R49665"/>
      <c r="S49665"/>
    </row>
    <row r="49666" spans="18:19" ht="15" customHeight="1">
      <c r="R49666"/>
      <c r="S49666"/>
    </row>
    <row r="49667" spans="18:19" ht="15" customHeight="1">
      <c r="R49667"/>
      <c r="S49667"/>
    </row>
    <row r="49668" spans="18:19" ht="15" customHeight="1">
      <c r="R49668"/>
      <c r="S49668"/>
    </row>
    <row r="49669" spans="18:19" ht="15" customHeight="1">
      <c r="R49669"/>
      <c r="S49669"/>
    </row>
    <row r="49670" spans="18:19" ht="15" customHeight="1">
      <c r="R49670"/>
      <c r="S49670"/>
    </row>
    <row r="49671" spans="18:19" ht="15" customHeight="1">
      <c r="R49671"/>
      <c r="S49671"/>
    </row>
    <row r="49672" spans="18:19" ht="15" customHeight="1">
      <c r="R49672"/>
      <c r="S49672"/>
    </row>
    <row r="49673" spans="18:19" ht="15" customHeight="1">
      <c r="R49673"/>
      <c r="S49673"/>
    </row>
    <row r="49674" spans="18:19" ht="15" customHeight="1">
      <c r="R49674"/>
      <c r="S49674"/>
    </row>
    <row r="49675" spans="18:19" ht="15" customHeight="1">
      <c r="R49675"/>
      <c r="S49675"/>
    </row>
    <row r="49676" spans="18:19" ht="15" customHeight="1">
      <c r="R49676"/>
      <c r="S49676"/>
    </row>
    <row r="49677" spans="18:19" ht="15" customHeight="1">
      <c r="R49677"/>
      <c r="S49677"/>
    </row>
    <row r="49678" spans="18:19" ht="15" customHeight="1">
      <c r="R49678"/>
      <c r="S49678"/>
    </row>
    <row r="49679" spans="18:19" ht="15" customHeight="1">
      <c r="R49679"/>
      <c r="S49679"/>
    </row>
    <row r="49680" spans="18:19" ht="15" customHeight="1">
      <c r="R49680"/>
      <c r="S49680"/>
    </row>
    <row r="49681" spans="18:19" ht="15" customHeight="1">
      <c r="R49681"/>
      <c r="S49681"/>
    </row>
    <row r="49682" spans="18:19" ht="15" customHeight="1">
      <c r="R49682"/>
      <c r="S49682"/>
    </row>
    <row r="49683" spans="18:19" ht="15" customHeight="1">
      <c r="R49683"/>
      <c r="S49683"/>
    </row>
    <row r="49684" spans="18:19" ht="15" customHeight="1">
      <c r="R49684"/>
      <c r="S49684"/>
    </row>
    <row r="49685" spans="18:19" ht="15" customHeight="1">
      <c r="R49685"/>
      <c r="S49685"/>
    </row>
    <row r="49686" spans="18:19" ht="15" customHeight="1">
      <c r="R49686"/>
      <c r="S49686"/>
    </row>
    <row r="49687" spans="18:19" ht="15" customHeight="1">
      <c r="R49687"/>
      <c r="S49687"/>
    </row>
    <row r="49688" spans="18:19" ht="15" customHeight="1">
      <c r="R49688"/>
      <c r="S49688"/>
    </row>
    <row r="49689" spans="18:19" ht="15" customHeight="1">
      <c r="R49689"/>
      <c r="S49689"/>
    </row>
    <row r="49690" spans="18:19" ht="15" customHeight="1">
      <c r="R49690"/>
      <c r="S49690"/>
    </row>
    <row r="49691" spans="18:19" ht="15" customHeight="1">
      <c r="R49691"/>
      <c r="S49691"/>
    </row>
    <row r="49692" spans="18:19" ht="15" customHeight="1">
      <c r="R49692"/>
      <c r="S49692"/>
    </row>
    <row r="49693" spans="18:19" ht="15" customHeight="1">
      <c r="R49693"/>
      <c r="S49693"/>
    </row>
    <row r="49694" spans="18:19" ht="15" customHeight="1">
      <c r="R49694"/>
      <c r="S49694"/>
    </row>
    <row r="49695" spans="18:19" ht="15" customHeight="1">
      <c r="R49695"/>
      <c r="S49695"/>
    </row>
    <row r="49696" spans="18:19" ht="15" customHeight="1">
      <c r="R49696"/>
      <c r="S49696"/>
    </row>
    <row r="49697" spans="18:19" ht="15" customHeight="1">
      <c r="R49697"/>
      <c r="S49697"/>
    </row>
    <row r="49698" spans="18:19" ht="15" customHeight="1">
      <c r="R49698"/>
      <c r="S49698"/>
    </row>
    <row r="49699" spans="18:19" ht="15" customHeight="1">
      <c r="R49699"/>
      <c r="S49699"/>
    </row>
    <row r="49700" spans="18:19" ht="15" customHeight="1">
      <c r="R49700"/>
      <c r="S49700"/>
    </row>
    <row r="49701" spans="18:19" ht="15" customHeight="1">
      <c r="R49701"/>
      <c r="S49701"/>
    </row>
    <row r="49702" spans="18:19" ht="15" customHeight="1">
      <c r="R49702"/>
      <c r="S49702"/>
    </row>
    <row r="49703" spans="18:19" ht="15" customHeight="1">
      <c r="R49703"/>
      <c r="S49703"/>
    </row>
    <row r="49704" spans="18:19" ht="15" customHeight="1">
      <c r="R49704"/>
      <c r="S49704"/>
    </row>
    <row r="49705" spans="18:19" ht="15" customHeight="1">
      <c r="R49705"/>
      <c r="S49705"/>
    </row>
    <row r="49706" spans="18:19" ht="15" customHeight="1">
      <c r="R49706"/>
      <c r="S49706"/>
    </row>
    <row r="49707" spans="18:19" ht="15" customHeight="1">
      <c r="R49707"/>
      <c r="S49707"/>
    </row>
    <row r="49708" spans="18:19" ht="15" customHeight="1">
      <c r="R49708"/>
      <c r="S49708"/>
    </row>
    <row r="49709" spans="18:19" ht="15" customHeight="1">
      <c r="R49709"/>
      <c r="S49709"/>
    </row>
    <row r="49710" spans="18:19" ht="15" customHeight="1">
      <c r="R49710"/>
      <c r="S49710"/>
    </row>
    <row r="49711" spans="18:19" ht="15" customHeight="1">
      <c r="R49711"/>
      <c r="S49711"/>
    </row>
    <row r="49712" spans="18:19" ht="15" customHeight="1">
      <c r="R49712"/>
      <c r="S49712"/>
    </row>
    <row r="49713" spans="18:19" ht="15" customHeight="1">
      <c r="R49713"/>
      <c r="S49713"/>
    </row>
    <row r="49714" spans="18:19" ht="15" customHeight="1">
      <c r="R49714"/>
      <c r="S49714"/>
    </row>
    <row r="49715" spans="18:19" ht="15" customHeight="1">
      <c r="R49715"/>
      <c r="S49715"/>
    </row>
    <row r="49716" spans="18:19" ht="15" customHeight="1">
      <c r="R49716"/>
      <c r="S49716"/>
    </row>
    <row r="49717" spans="18:19" ht="15" customHeight="1">
      <c r="R49717"/>
      <c r="S49717"/>
    </row>
    <row r="49718" spans="18:19" ht="15" customHeight="1">
      <c r="R49718"/>
      <c r="S49718"/>
    </row>
    <row r="49719" spans="18:19" ht="15" customHeight="1">
      <c r="R49719"/>
      <c r="S49719"/>
    </row>
    <row r="49720" spans="18:19" ht="15" customHeight="1">
      <c r="R49720"/>
      <c r="S49720"/>
    </row>
    <row r="49721" spans="18:19" ht="15" customHeight="1">
      <c r="R49721"/>
      <c r="S49721"/>
    </row>
    <row r="49722" spans="18:19" ht="15" customHeight="1">
      <c r="R49722"/>
      <c r="S49722"/>
    </row>
    <row r="49723" spans="18:19" ht="15" customHeight="1">
      <c r="R49723"/>
      <c r="S49723"/>
    </row>
    <row r="49724" spans="18:19" ht="15" customHeight="1">
      <c r="R49724"/>
      <c r="S49724"/>
    </row>
    <row r="49725" spans="18:19" ht="15" customHeight="1">
      <c r="R49725"/>
      <c r="S49725"/>
    </row>
    <row r="49726" spans="18:19" ht="15" customHeight="1">
      <c r="R49726"/>
      <c r="S49726"/>
    </row>
    <row r="49727" spans="18:19" ht="15" customHeight="1">
      <c r="R49727"/>
      <c r="S49727"/>
    </row>
    <row r="49728" spans="18:19" ht="15" customHeight="1">
      <c r="R49728"/>
      <c r="S49728"/>
    </row>
    <row r="49729" spans="18:19" ht="15" customHeight="1">
      <c r="R49729"/>
      <c r="S49729"/>
    </row>
    <row r="49730" spans="18:19" ht="15" customHeight="1">
      <c r="R49730"/>
      <c r="S49730"/>
    </row>
    <row r="49731" spans="18:19" ht="15" customHeight="1">
      <c r="R49731"/>
      <c r="S49731"/>
    </row>
    <row r="49732" spans="18:19" ht="15" customHeight="1">
      <c r="R49732"/>
      <c r="S49732"/>
    </row>
    <row r="49733" spans="18:19" ht="15" customHeight="1">
      <c r="R49733"/>
      <c r="S49733"/>
    </row>
    <row r="49734" spans="18:19" ht="15" customHeight="1">
      <c r="R49734"/>
      <c r="S49734"/>
    </row>
    <row r="49735" spans="18:19" ht="15" customHeight="1">
      <c r="R49735"/>
      <c r="S49735"/>
    </row>
    <row r="49736" spans="18:19" ht="15" customHeight="1">
      <c r="R49736"/>
      <c r="S49736"/>
    </row>
    <row r="49737" spans="18:19" ht="15" customHeight="1">
      <c r="R49737"/>
      <c r="S49737"/>
    </row>
    <row r="49738" spans="18:19" ht="15" customHeight="1">
      <c r="R49738"/>
      <c r="S49738"/>
    </row>
    <row r="49739" spans="18:19" ht="15" customHeight="1">
      <c r="R49739"/>
      <c r="S49739"/>
    </row>
    <row r="49740" spans="18:19" ht="15" customHeight="1">
      <c r="R49740"/>
      <c r="S49740"/>
    </row>
    <row r="49741" spans="18:19" ht="15" customHeight="1">
      <c r="R49741"/>
      <c r="S49741"/>
    </row>
    <row r="49742" spans="18:19" ht="15" customHeight="1">
      <c r="R49742"/>
      <c r="S49742"/>
    </row>
    <row r="49743" spans="18:19" ht="15" customHeight="1">
      <c r="R49743"/>
      <c r="S49743"/>
    </row>
    <row r="49744" spans="18:19" ht="15" customHeight="1">
      <c r="R49744"/>
      <c r="S49744"/>
    </row>
    <row r="49745" spans="18:19" ht="15" customHeight="1">
      <c r="R49745"/>
      <c r="S49745"/>
    </row>
    <row r="49746" spans="18:19" ht="15" customHeight="1">
      <c r="R49746"/>
      <c r="S49746"/>
    </row>
    <row r="49747" spans="18:19" ht="15" customHeight="1">
      <c r="R49747"/>
      <c r="S49747"/>
    </row>
    <row r="49748" spans="18:19" ht="15" customHeight="1">
      <c r="R49748"/>
      <c r="S49748"/>
    </row>
    <row r="49749" spans="18:19" ht="15" customHeight="1">
      <c r="R49749"/>
      <c r="S49749"/>
    </row>
    <row r="49750" spans="18:19" ht="15" customHeight="1">
      <c r="R49750"/>
      <c r="S49750"/>
    </row>
    <row r="49751" spans="18:19" ht="15" customHeight="1">
      <c r="R49751"/>
      <c r="S49751"/>
    </row>
    <row r="49752" spans="18:19" ht="15" customHeight="1">
      <c r="R49752"/>
      <c r="S49752"/>
    </row>
    <row r="49753" spans="18:19" ht="15" customHeight="1">
      <c r="R49753"/>
      <c r="S49753"/>
    </row>
    <row r="49754" spans="18:19" ht="15" customHeight="1">
      <c r="R49754"/>
      <c r="S49754"/>
    </row>
    <row r="49755" spans="18:19" ht="15" customHeight="1">
      <c r="R49755"/>
      <c r="S49755"/>
    </row>
    <row r="49756" spans="18:19" ht="15" customHeight="1">
      <c r="R49756"/>
      <c r="S49756"/>
    </row>
    <row r="49757" spans="18:19" ht="15" customHeight="1">
      <c r="R49757"/>
      <c r="S49757"/>
    </row>
    <row r="49758" spans="18:19" ht="15" customHeight="1">
      <c r="R49758"/>
      <c r="S49758"/>
    </row>
    <row r="49759" spans="18:19" ht="15" customHeight="1">
      <c r="R49759"/>
      <c r="S49759"/>
    </row>
    <row r="49760" spans="18:19" ht="15" customHeight="1">
      <c r="R49760"/>
      <c r="S49760"/>
    </row>
    <row r="49761" spans="18:19" ht="15" customHeight="1">
      <c r="R49761"/>
      <c r="S49761"/>
    </row>
    <row r="49762" spans="18:19" ht="15" customHeight="1">
      <c r="R49762"/>
      <c r="S49762"/>
    </row>
    <row r="49763" spans="18:19" ht="15" customHeight="1">
      <c r="R49763"/>
      <c r="S49763"/>
    </row>
    <row r="49764" spans="18:19" ht="15" customHeight="1">
      <c r="R49764"/>
      <c r="S49764"/>
    </row>
    <row r="49765" spans="18:19" ht="15" customHeight="1">
      <c r="R49765"/>
      <c r="S49765"/>
    </row>
    <row r="49766" spans="18:19" ht="15" customHeight="1">
      <c r="R49766"/>
      <c r="S49766"/>
    </row>
    <row r="49767" spans="18:19" ht="15" customHeight="1">
      <c r="R49767"/>
      <c r="S49767"/>
    </row>
    <row r="49768" spans="18:19" ht="15" customHeight="1">
      <c r="R49768"/>
      <c r="S49768"/>
    </row>
    <row r="49769" spans="18:19" ht="15" customHeight="1">
      <c r="R49769"/>
      <c r="S49769"/>
    </row>
    <row r="49770" spans="18:19" ht="15" customHeight="1">
      <c r="R49770"/>
      <c r="S49770"/>
    </row>
    <row r="49771" spans="18:19" ht="15" customHeight="1">
      <c r="R49771"/>
      <c r="S49771"/>
    </row>
    <row r="49772" spans="18:19" ht="15" customHeight="1">
      <c r="R49772"/>
      <c r="S49772"/>
    </row>
    <row r="49773" spans="18:19" ht="15" customHeight="1">
      <c r="R49773"/>
      <c r="S49773"/>
    </row>
    <row r="49774" spans="18:19" ht="15" customHeight="1">
      <c r="R49774"/>
      <c r="S49774"/>
    </row>
    <row r="49775" spans="18:19" ht="15" customHeight="1">
      <c r="R49775"/>
      <c r="S49775"/>
    </row>
    <row r="49776" spans="18:19" ht="15" customHeight="1">
      <c r="R49776"/>
      <c r="S49776"/>
    </row>
    <row r="49777" spans="18:19" ht="15" customHeight="1">
      <c r="R49777"/>
      <c r="S49777"/>
    </row>
    <row r="49778" spans="18:19" ht="15" customHeight="1">
      <c r="R49778"/>
      <c r="S49778"/>
    </row>
    <row r="49779" spans="18:19" ht="15" customHeight="1">
      <c r="R49779"/>
      <c r="S49779"/>
    </row>
    <row r="49780" spans="18:19" ht="15" customHeight="1">
      <c r="R49780"/>
      <c r="S49780"/>
    </row>
    <row r="49781" spans="18:19" ht="15" customHeight="1">
      <c r="R49781"/>
      <c r="S49781"/>
    </row>
    <row r="49782" spans="18:19" ht="15" customHeight="1">
      <c r="R49782"/>
      <c r="S49782"/>
    </row>
    <row r="49783" spans="18:19" ht="15" customHeight="1">
      <c r="R49783"/>
      <c r="S49783"/>
    </row>
    <row r="49784" spans="18:19" ht="15" customHeight="1">
      <c r="R49784"/>
      <c r="S49784"/>
    </row>
    <row r="49785" spans="18:19" ht="15" customHeight="1">
      <c r="R49785"/>
      <c r="S49785"/>
    </row>
    <row r="49786" spans="18:19" ht="15" customHeight="1">
      <c r="R49786"/>
      <c r="S49786"/>
    </row>
    <row r="49787" spans="18:19" ht="15" customHeight="1">
      <c r="R49787"/>
      <c r="S49787"/>
    </row>
    <row r="49788" spans="18:19" ht="15" customHeight="1">
      <c r="R49788"/>
      <c r="S49788"/>
    </row>
    <row r="49789" spans="18:19" ht="15" customHeight="1">
      <c r="R49789"/>
      <c r="S49789"/>
    </row>
    <row r="49790" spans="18:19" ht="15" customHeight="1">
      <c r="R49790"/>
      <c r="S49790"/>
    </row>
    <row r="49791" spans="18:19" ht="15" customHeight="1">
      <c r="R49791"/>
      <c r="S49791"/>
    </row>
    <row r="49792" spans="18:19" ht="15" customHeight="1">
      <c r="R49792"/>
      <c r="S49792"/>
    </row>
    <row r="49793" spans="18:19" ht="15" customHeight="1">
      <c r="R49793"/>
      <c r="S49793"/>
    </row>
    <row r="49794" spans="18:19" ht="15" customHeight="1">
      <c r="R49794"/>
      <c r="S49794"/>
    </row>
    <row r="49795" spans="18:19" ht="15" customHeight="1">
      <c r="R49795"/>
      <c r="S49795"/>
    </row>
    <row r="49796" spans="18:19" ht="15" customHeight="1">
      <c r="R49796"/>
      <c r="S49796"/>
    </row>
    <row r="49797" spans="18:19" ht="15" customHeight="1">
      <c r="R49797"/>
      <c r="S49797"/>
    </row>
    <row r="49798" spans="18:19" ht="15" customHeight="1">
      <c r="R49798"/>
      <c r="S49798"/>
    </row>
    <row r="49799" spans="18:19" ht="15" customHeight="1">
      <c r="R49799"/>
      <c r="S49799"/>
    </row>
    <row r="49800" spans="18:19" ht="15" customHeight="1">
      <c r="R49800"/>
      <c r="S49800"/>
    </row>
    <row r="49801" spans="18:19" ht="15" customHeight="1">
      <c r="R49801"/>
      <c r="S49801"/>
    </row>
    <row r="49802" spans="18:19" ht="15" customHeight="1">
      <c r="R49802"/>
      <c r="S49802"/>
    </row>
    <row r="49803" spans="18:19" ht="15" customHeight="1">
      <c r="R49803"/>
      <c r="S49803"/>
    </row>
    <row r="49804" spans="18:19" ht="15" customHeight="1">
      <c r="R49804"/>
      <c r="S49804"/>
    </row>
    <row r="49805" spans="18:19" ht="15" customHeight="1">
      <c r="R49805"/>
      <c r="S49805"/>
    </row>
    <row r="49806" spans="18:19" ht="15" customHeight="1">
      <c r="R49806"/>
      <c r="S49806"/>
    </row>
    <row r="49807" spans="18:19" ht="15" customHeight="1">
      <c r="R49807"/>
      <c r="S49807"/>
    </row>
    <row r="49808" spans="18:19" ht="15" customHeight="1">
      <c r="R49808"/>
      <c r="S49808"/>
    </row>
    <row r="49809" spans="18:19" ht="15" customHeight="1">
      <c r="R49809"/>
      <c r="S49809"/>
    </row>
    <row r="49810" spans="18:19" ht="15" customHeight="1">
      <c r="R49810"/>
      <c r="S49810"/>
    </row>
    <row r="49811" spans="18:19" ht="15" customHeight="1">
      <c r="R49811"/>
      <c r="S49811"/>
    </row>
    <row r="49812" spans="18:19" ht="15" customHeight="1">
      <c r="R49812"/>
      <c r="S49812"/>
    </row>
    <row r="49813" spans="18:19" ht="15" customHeight="1">
      <c r="R49813"/>
      <c r="S49813"/>
    </row>
    <row r="49814" spans="18:19" ht="15" customHeight="1">
      <c r="R49814"/>
      <c r="S49814"/>
    </row>
    <row r="49815" spans="18:19" ht="15" customHeight="1">
      <c r="R49815"/>
      <c r="S49815"/>
    </row>
    <row r="49816" spans="18:19" ht="15" customHeight="1">
      <c r="R49816"/>
      <c r="S49816"/>
    </row>
    <row r="49817" spans="18:19" ht="15" customHeight="1">
      <c r="R49817"/>
      <c r="S49817"/>
    </row>
    <row r="49818" spans="18:19" ht="15" customHeight="1">
      <c r="R49818"/>
      <c r="S49818"/>
    </row>
    <row r="49819" spans="18:19" ht="15" customHeight="1">
      <c r="R49819"/>
      <c r="S49819"/>
    </row>
    <row r="49820" spans="18:19" ht="15" customHeight="1">
      <c r="R49820"/>
      <c r="S49820"/>
    </row>
    <row r="49821" spans="18:19" ht="15" customHeight="1">
      <c r="R49821"/>
      <c r="S49821"/>
    </row>
    <row r="49822" spans="18:19" ht="15" customHeight="1">
      <c r="R49822"/>
      <c r="S49822"/>
    </row>
    <row r="49823" spans="18:19" ht="15" customHeight="1">
      <c r="R49823"/>
      <c r="S49823"/>
    </row>
    <row r="49824" spans="18:19" ht="15" customHeight="1">
      <c r="R49824"/>
      <c r="S49824"/>
    </row>
    <row r="49825" spans="18:19" ht="15" customHeight="1">
      <c r="R49825"/>
      <c r="S49825"/>
    </row>
    <row r="49826" spans="18:19" ht="15" customHeight="1">
      <c r="R49826"/>
      <c r="S49826"/>
    </row>
    <row r="49827" spans="18:19" ht="15" customHeight="1">
      <c r="R49827"/>
      <c r="S49827"/>
    </row>
    <row r="49828" spans="18:19" ht="15" customHeight="1">
      <c r="R49828"/>
      <c r="S49828"/>
    </row>
    <row r="49829" spans="18:19" ht="15" customHeight="1">
      <c r="R49829"/>
      <c r="S49829"/>
    </row>
    <row r="49830" spans="18:19" ht="15" customHeight="1">
      <c r="R49830"/>
      <c r="S49830"/>
    </row>
    <row r="49831" spans="18:19" ht="15" customHeight="1">
      <c r="R49831"/>
      <c r="S49831"/>
    </row>
    <row r="49832" spans="18:19" ht="15" customHeight="1">
      <c r="R49832"/>
      <c r="S49832"/>
    </row>
    <row r="49833" spans="18:19" ht="15" customHeight="1">
      <c r="R49833"/>
      <c r="S49833"/>
    </row>
    <row r="49834" spans="18:19" ht="15" customHeight="1">
      <c r="R49834"/>
      <c r="S49834"/>
    </row>
    <row r="49835" spans="18:19" ht="15" customHeight="1">
      <c r="R49835"/>
      <c r="S49835"/>
    </row>
    <row r="49836" spans="18:19" ht="15" customHeight="1">
      <c r="R49836"/>
      <c r="S49836"/>
    </row>
    <row r="49837" spans="18:19" ht="15" customHeight="1">
      <c r="R49837"/>
      <c r="S49837"/>
    </row>
    <row r="49838" spans="18:19" ht="15" customHeight="1">
      <c r="R49838"/>
      <c r="S49838"/>
    </row>
    <row r="49839" spans="18:19" ht="15" customHeight="1">
      <c r="R49839"/>
      <c r="S49839"/>
    </row>
    <row r="49840" spans="18:19" ht="15" customHeight="1">
      <c r="R49840"/>
      <c r="S49840"/>
    </row>
    <row r="49841" spans="18:19" ht="15" customHeight="1">
      <c r="R49841"/>
      <c r="S49841"/>
    </row>
    <row r="49842" spans="18:19" ht="15" customHeight="1">
      <c r="R49842"/>
      <c r="S49842"/>
    </row>
    <row r="49843" spans="18:19" ht="15" customHeight="1">
      <c r="R49843"/>
      <c r="S49843"/>
    </row>
    <row r="49844" spans="18:19" ht="15" customHeight="1">
      <c r="R49844"/>
      <c r="S49844"/>
    </row>
    <row r="49845" spans="18:19" ht="15" customHeight="1">
      <c r="R49845"/>
      <c r="S49845"/>
    </row>
    <row r="49846" spans="18:19" ht="15" customHeight="1">
      <c r="R49846"/>
      <c r="S49846"/>
    </row>
    <row r="49847" spans="18:19" ht="15" customHeight="1">
      <c r="R49847"/>
      <c r="S49847"/>
    </row>
    <row r="49848" spans="18:19" ht="15" customHeight="1">
      <c r="R49848"/>
      <c r="S49848"/>
    </row>
    <row r="49849" spans="18:19" ht="15" customHeight="1">
      <c r="R49849"/>
      <c r="S49849"/>
    </row>
    <row r="49850" spans="18:19" ht="15" customHeight="1">
      <c r="R49850"/>
      <c r="S49850"/>
    </row>
    <row r="49851" spans="18:19" ht="15" customHeight="1">
      <c r="R49851"/>
      <c r="S49851"/>
    </row>
    <row r="49852" spans="18:19" ht="15" customHeight="1">
      <c r="R49852"/>
      <c r="S49852"/>
    </row>
    <row r="49853" spans="18:19" ht="15" customHeight="1">
      <c r="R49853"/>
      <c r="S49853"/>
    </row>
    <row r="49854" spans="18:19" ht="15" customHeight="1">
      <c r="R49854"/>
      <c r="S49854"/>
    </row>
    <row r="49855" spans="18:19" ht="15" customHeight="1">
      <c r="R49855"/>
      <c r="S49855"/>
    </row>
    <row r="49856" spans="18:19" ht="15" customHeight="1">
      <c r="R49856"/>
      <c r="S49856"/>
    </row>
    <row r="49857" spans="18:19" ht="15" customHeight="1">
      <c r="R49857"/>
      <c r="S49857"/>
    </row>
    <row r="49858" spans="18:19" ht="15" customHeight="1">
      <c r="R49858"/>
      <c r="S49858"/>
    </row>
    <row r="49859" spans="18:19" ht="15" customHeight="1">
      <c r="R49859"/>
      <c r="S49859"/>
    </row>
    <row r="49860" spans="18:19" ht="15" customHeight="1">
      <c r="R49860"/>
      <c r="S49860"/>
    </row>
    <row r="49861" spans="18:19" ht="15" customHeight="1">
      <c r="R49861"/>
      <c r="S49861"/>
    </row>
    <row r="49862" spans="18:19" ht="15" customHeight="1">
      <c r="R49862"/>
      <c r="S49862"/>
    </row>
    <row r="49863" spans="18:19" ht="15" customHeight="1">
      <c r="R49863"/>
      <c r="S49863"/>
    </row>
    <row r="49864" spans="18:19" ht="15" customHeight="1">
      <c r="R49864"/>
      <c r="S49864"/>
    </row>
    <row r="49865" spans="18:19" ht="15" customHeight="1">
      <c r="R49865"/>
      <c r="S49865"/>
    </row>
    <row r="49866" spans="18:19" ht="15" customHeight="1">
      <c r="R49866"/>
      <c r="S49866"/>
    </row>
    <row r="49867" spans="18:19" ht="15" customHeight="1">
      <c r="R49867"/>
      <c r="S49867"/>
    </row>
    <row r="49868" spans="18:19" ht="15" customHeight="1">
      <c r="R49868"/>
      <c r="S49868"/>
    </row>
    <row r="49869" spans="18:19" ht="15" customHeight="1">
      <c r="R49869"/>
      <c r="S49869"/>
    </row>
    <row r="49870" spans="18:19" ht="15" customHeight="1">
      <c r="R49870"/>
      <c r="S49870"/>
    </row>
    <row r="49871" spans="18:19" ht="15" customHeight="1">
      <c r="R49871"/>
      <c r="S49871"/>
    </row>
    <row r="49872" spans="18:19" ht="15" customHeight="1">
      <c r="R49872"/>
      <c r="S49872"/>
    </row>
    <row r="49873" spans="18:19" ht="15" customHeight="1">
      <c r="R49873"/>
      <c r="S49873"/>
    </row>
    <row r="49874" spans="18:19" ht="15" customHeight="1">
      <c r="R49874"/>
      <c r="S49874"/>
    </row>
    <row r="49875" spans="18:19" ht="15" customHeight="1">
      <c r="R49875"/>
      <c r="S49875"/>
    </row>
    <row r="49876" spans="18:19" ht="15" customHeight="1">
      <c r="R49876"/>
      <c r="S49876"/>
    </row>
    <row r="49877" spans="18:19" ht="15" customHeight="1">
      <c r="R49877"/>
      <c r="S49877"/>
    </row>
    <row r="49878" spans="18:19" ht="15" customHeight="1">
      <c r="R49878"/>
      <c r="S49878"/>
    </row>
    <row r="49879" spans="18:19" ht="15" customHeight="1">
      <c r="R49879"/>
      <c r="S49879"/>
    </row>
    <row r="49880" spans="18:19" ht="15" customHeight="1">
      <c r="R49880"/>
      <c r="S49880"/>
    </row>
    <row r="49881" spans="18:19" ht="15" customHeight="1">
      <c r="R49881"/>
      <c r="S49881"/>
    </row>
    <row r="49882" spans="18:19" ht="15" customHeight="1">
      <c r="R49882"/>
      <c r="S49882"/>
    </row>
    <row r="49883" spans="18:19" ht="15" customHeight="1">
      <c r="R49883"/>
      <c r="S49883"/>
    </row>
    <row r="49884" spans="18:19" ht="15" customHeight="1">
      <c r="R49884"/>
      <c r="S49884"/>
    </row>
    <row r="49885" spans="18:19" ht="15" customHeight="1">
      <c r="R49885"/>
      <c r="S49885"/>
    </row>
    <row r="49886" spans="18:19" ht="15" customHeight="1">
      <c r="R49886"/>
      <c r="S49886"/>
    </row>
    <row r="49887" spans="18:19" ht="15" customHeight="1">
      <c r="R49887"/>
      <c r="S49887"/>
    </row>
    <row r="49888" spans="18:19" ht="15" customHeight="1">
      <c r="R49888"/>
      <c r="S49888"/>
    </row>
    <row r="49889" spans="18:19" ht="15" customHeight="1">
      <c r="R49889"/>
      <c r="S49889"/>
    </row>
    <row r="49890" spans="18:19" ht="15" customHeight="1">
      <c r="R49890"/>
      <c r="S49890"/>
    </row>
    <row r="49891" spans="18:19" ht="15" customHeight="1">
      <c r="R49891"/>
      <c r="S49891"/>
    </row>
    <row r="49892" spans="18:19" ht="15" customHeight="1">
      <c r="R49892"/>
      <c r="S49892"/>
    </row>
    <row r="49893" spans="18:19" ht="15" customHeight="1">
      <c r="R49893"/>
      <c r="S49893"/>
    </row>
    <row r="49894" spans="18:19" ht="15" customHeight="1">
      <c r="R49894"/>
      <c r="S49894"/>
    </row>
    <row r="49895" spans="18:19" ht="15" customHeight="1">
      <c r="R49895"/>
      <c r="S49895"/>
    </row>
    <row r="49896" spans="18:19" ht="15" customHeight="1">
      <c r="R49896"/>
      <c r="S49896"/>
    </row>
    <row r="49897" spans="18:19" ht="15" customHeight="1">
      <c r="R49897"/>
      <c r="S49897"/>
    </row>
    <row r="49898" spans="18:19" ht="15" customHeight="1">
      <c r="R49898"/>
      <c r="S49898"/>
    </row>
    <row r="49899" spans="18:19" ht="15" customHeight="1">
      <c r="R49899"/>
      <c r="S49899"/>
    </row>
    <row r="49900" spans="18:19" ht="15" customHeight="1">
      <c r="R49900"/>
      <c r="S49900"/>
    </row>
    <row r="49901" spans="18:19" ht="15" customHeight="1">
      <c r="R49901"/>
      <c r="S49901"/>
    </row>
    <row r="49902" spans="18:19" ht="15" customHeight="1">
      <c r="R49902"/>
      <c r="S49902"/>
    </row>
    <row r="49903" spans="18:19" ht="15" customHeight="1">
      <c r="R49903"/>
      <c r="S49903"/>
    </row>
    <row r="49904" spans="18:19" ht="15" customHeight="1">
      <c r="R49904"/>
      <c r="S49904"/>
    </row>
    <row r="49905" spans="18:19" ht="15" customHeight="1">
      <c r="R49905"/>
      <c r="S49905"/>
    </row>
    <row r="49906" spans="18:19" ht="15" customHeight="1">
      <c r="R49906"/>
      <c r="S49906"/>
    </row>
    <row r="49907" spans="18:19" ht="15" customHeight="1">
      <c r="R49907"/>
      <c r="S49907"/>
    </row>
    <row r="49908" spans="18:19" ht="15" customHeight="1">
      <c r="R49908"/>
      <c r="S49908"/>
    </row>
    <row r="49909" spans="18:19" ht="15" customHeight="1">
      <c r="R49909"/>
      <c r="S49909"/>
    </row>
    <row r="49910" spans="18:19" ht="15" customHeight="1">
      <c r="R49910"/>
      <c r="S49910"/>
    </row>
    <row r="49911" spans="18:19" ht="15" customHeight="1">
      <c r="R49911"/>
      <c r="S49911"/>
    </row>
    <row r="49912" spans="18:19" ht="15" customHeight="1">
      <c r="R49912"/>
      <c r="S49912"/>
    </row>
    <row r="49913" spans="18:19" ht="15" customHeight="1">
      <c r="R49913"/>
      <c r="S49913"/>
    </row>
    <row r="49914" spans="18:19" ht="15" customHeight="1">
      <c r="R49914"/>
      <c r="S49914"/>
    </row>
    <row r="49915" spans="18:19" ht="15" customHeight="1">
      <c r="R49915"/>
      <c r="S49915"/>
    </row>
    <row r="49916" spans="18:19" ht="15" customHeight="1">
      <c r="R49916"/>
      <c r="S49916"/>
    </row>
    <row r="49917" spans="18:19" ht="15" customHeight="1">
      <c r="R49917"/>
      <c r="S49917"/>
    </row>
    <row r="49918" spans="18:19" ht="15" customHeight="1">
      <c r="R49918"/>
      <c r="S49918"/>
    </row>
    <row r="49919" spans="18:19" ht="15" customHeight="1">
      <c r="R49919"/>
      <c r="S49919"/>
    </row>
    <row r="49920" spans="18:19" ht="15" customHeight="1">
      <c r="R49920"/>
      <c r="S49920"/>
    </row>
    <row r="49921" spans="18:19" ht="15" customHeight="1">
      <c r="R49921"/>
      <c r="S49921"/>
    </row>
    <row r="49922" spans="18:19" ht="15" customHeight="1">
      <c r="R49922"/>
      <c r="S49922"/>
    </row>
    <row r="49923" spans="18:19" ht="15" customHeight="1">
      <c r="R49923"/>
      <c r="S49923"/>
    </row>
    <row r="49924" spans="18:19" ht="15" customHeight="1">
      <c r="R49924"/>
      <c r="S49924"/>
    </row>
    <row r="49925" spans="18:19" ht="15" customHeight="1">
      <c r="R49925"/>
      <c r="S49925"/>
    </row>
    <row r="49926" spans="18:19" ht="15" customHeight="1">
      <c r="R49926"/>
      <c r="S49926"/>
    </row>
    <row r="49927" spans="18:19" ht="15" customHeight="1">
      <c r="R49927"/>
      <c r="S49927"/>
    </row>
    <row r="49928" spans="18:19" ht="15" customHeight="1">
      <c r="R49928"/>
      <c r="S49928"/>
    </row>
    <row r="49929" spans="18:19" ht="15" customHeight="1">
      <c r="R49929"/>
      <c r="S49929"/>
    </row>
    <row r="49930" spans="18:19" ht="15" customHeight="1">
      <c r="R49930"/>
      <c r="S49930"/>
    </row>
    <row r="49931" spans="18:19" ht="15" customHeight="1">
      <c r="R49931"/>
      <c r="S49931"/>
    </row>
    <row r="49932" spans="18:19" ht="15" customHeight="1">
      <c r="R49932"/>
      <c r="S49932"/>
    </row>
    <row r="49933" spans="18:19" ht="15" customHeight="1">
      <c r="R49933"/>
      <c r="S49933"/>
    </row>
    <row r="49934" spans="18:19" ht="15" customHeight="1">
      <c r="R49934"/>
      <c r="S49934"/>
    </row>
    <row r="49935" spans="18:19" ht="15" customHeight="1">
      <c r="R49935"/>
      <c r="S49935"/>
    </row>
    <row r="49936" spans="18:19" ht="15" customHeight="1">
      <c r="R49936"/>
      <c r="S49936"/>
    </row>
    <row r="49937" spans="18:19" ht="15" customHeight="1">
      <c r="R49937"/>
      <c r="S49937"/>
    </row>
    <row r="49938" spans="18:19" ht="15" customHeight="1">
      <c r="R49938"/>
      <c r="S49938"/>
    </row>
    <row r="49939" spans="18:19" ht="15" customHeight="1">
      <c r="R49939"/>
      <c r="S49939"/>
    </row>
    <row r="49940" spans="18:19" ht="15" customHeight="1">
      <c r="R49940"/>
      <c r="S49940"/>
    </row>
    <row r="49941" spans="18:19" ht="15" customHeight="1">
      <c r="R49941"/>
      <c r="S49941"/>
    </row>
    <row r="49942" spans="18:19" ht="15" customHeight="1">
      <c r="R49942"/>
      <c r="S49942"/>
    </row>
    <row r="49943" spans="18:19" ht="15" customHeight="1">
      <c r="R49943"/>
      <c r="S49943"/>
    </row>
    <row r="49944" spans="18:19" ht="15" customHeight="1">
      <c r="R49944"/>
      <c r="S49944"/>
    </row>
    <row r="49945" spans="18:19" ht="15" customHeight="1">
      <c r="R49945"/>
      <c r="S49945"/>
    </row>
    <row r="49946" spans="18:19" ht="15" customHeight="1">
      <c r="R49946"/>
      <c r="S49946"/>
    </row>
    <row r="49947" spans="18:19" ht="15" customHeight="1">
      <c r="R49947"/>
      <c r="S49947"/>
    </row>
    <row r="49948" spans="18:19" ht="15" customHeight="1">
      <c r="R49948"/>
      <c r="S49948"/>
    </row>
    <row r="49949" spans="18:19" ht="15" customHeight="1">
      <c r="R49949"/>
      <c r="S49949"/>
    </row>
    <row r="49950" spans="18:19" ht="15" customHeight="1">
      <c r="R49950"/>
      <c r="S49950"/>
    </row>
    <row r="49951" spans="18:19" ht="15" customHeight="1">
      <c r="R49951"/>
      <c r="S49951"/>
    </row>
    <row r="49952" spans="18:19" ht="15" customHeight="1">
      <c r="R49952"/>
      <c r="S49952"/>
    </row>
    <row r="49953" spans="18:19" ht="15" customHeight="1">
      <c r="R49953"/>
      <c r="S49953"/>
    </row>
    <row r="49954" spans="18:19" ht="15" customHeight="1">
      <c r="R49954"/>
      <c r="S49954"/>
    </row>
    <row r="49955" spans="18:19" ht="15" customHeight="1">
      <c r="R49955"/>
      <c r="S49955"/>
    </row>
    <row r="49956" spans="18:19" ht="15" customHeight="1">
      <c r="R49956"/>
      <c r="S49956"/>
    </row>
    <row r="49957" spans="18:19" ht="15" customHeight="1">
      <c r="R49957"/>
      <c r="S49957"/>
    </row>
    <row r="49958" spans="18:19" ht="15" customHeight="1">
      <c r="R49958"/>
      <c r="S49958"/>
    </row>
    <row r="49959" spans="18:19" ht="15" customHeight="1">
      <c r="R49959"/>
      <c r="S49959"/>
    </row>
    <row r="49960" spans="18:19" ht="15" customHeight="1">
      <c r="R49960"/>
      <c r="S49960"/>
    </row>
    <row r="49961" spans="18:19" ht="15" customHeight="1">
      <c r="R49961"/>
      <c r="S49961"/>
    </row>
    <row r="49962" spans="18:19" ht="15" customHeight="1">
      <c r="R49962"/>
      <c r="S49962"/>
    </row>
    <row r="49963" spans="18:19" ht="15" customHeight="1">
      <c r="R49963"/>
      <c r="S49963"/>
    </row>
    <row r="49964" spans="18:19" ht="15" customHeight="1">
      <c r="R49964"/>
      <c r="S49964"/>
    </row>
    <row r="49965" spans="18:19" ht="15" customHeight="1">
      <c r="R49965"/>
      <c r="S49965"/>
    </row>
    <row r="49966" spans="18:19" ht="15" customHeight="1">
      <c r="R49966"/>
      <c r="S49966"/>
    </row>
    <row r="49967" spans="18:19" ht="15" customHeight="1">
      <c r="R49967"/>
      <c r="S49967"/>
    </row>
    <row r="49968" spans="18:19" ht="15" customHeight="1">
      <c r="R49968"/>
      <c r="S49968"/>
    </row>
    <row r="49969" spans="18:19" ht="15" customHeight="1">
      <c r="R49969"/>
      <c r="S49969"/>
    </row>
    <row r="49970" spans="18:19" ht="15" customHeight="1">
      <c r="R49970"/>
      <c r="S49970"/>
    </row>
    <row r="49971" spans="18:19" ht="15" customHeight="1">
      <c r="R49971"/>
      <c r="S49971"/>
    </row>
    <row r="49972" spans="18:19" ht="15" customHeight="1">
      <c r="R49972"/>
      <c r="S49972"/>
    </row>
    <row r="49973" spans="18:19" ht="15" customHeight="1">
      <c r="R49973"/>
      <c r="S49973"/>
    </row>
    <row r="49974" spans="18:19" ht="15" customHeight="1">
      <c r="R49974"/>
      <c r="S49974"/>
    </row>
    <row r="49975" spans="18:19" ht="15" customHeight="1">
      <c r="R49975"/>
      <c r="S49975"/>
    </row>
    <row r="49976" spans="18:19" ht="15" customHeight="1">
      <c r="R49976"/>
      <c r="S49976"/>
    </row>
    <row r="49977" spans="18:19" ht="15" customHeight="1">
      <c r="R49977"/>
      <c r="S49977"/>
    </row>
    <row r="49978" spans="18:19" ht="15" customHeight="1">
      <c r="R49978"/>
      <c r="S49978"/>
    </row>
    <row r="49979" spans="18:19" ht="15" customHeight="1">
      <c r="R49979"/>
      <c r="S49979"/>
    </row>
    <row r="49980" spans="18:19" ht="15" customHeight="1">
      <c r="R49980"/>
      <c r="S49980"/>
    </row>
    <row r="49981" spans="18:19" ht="15" customHeight="1">
      <c r="R49981"/>
      <c r="S49981"/>
    </row>
    <row r="49982" spans="18:19" ht="15" customHeight="1">
      <c r="R49982"/>
      <c r="S49982"/>
    </row>
    <row r="49983" spans="18:19" ht="15" customHeight="1">
      <c r="R49983"/>
      <c r="S49983"/>
    </row>
    <row r="49984" spans="18:19" ht="15" customHeight="1">
      <c r="R49984"/>
      <c r="S49984"/>
    </row>
    <row r="49985" spans="18:19" ht="15" customHeight="1">
      <c r="R49985"/>
      <c r="S49985"/>
    </row>
    <row r="49986" spans="18:19" ht="15" customHeight="1">
      <c r="R49986"/>
      <c r="S49986"/>
    </row>
    <row r="49987" spans="18:19" ht="15" customHeight="1">
      <c r="R49987"/>
      <c r="S49987"/>
    </row>
    <row r="49988" spans="18:19" ht="15" customHeight="1">
      <c r="R49988"/>
      <c r="S49988"/>
    </row>
    <row r="49989" spans="18:19" ht="15" customHeight="1">
      <c r="R49989"/>
      <c r="S49989"/>
    </row>
    <row r="49990" spans="18:19" ht="15" customHeight="1">
      <c r="R49990"/>
      <c r="S49990"/>
    </row>
    <row r="49991" spans="18:19" ht="15" customHeight="1">
      <c r="R49991"/>
      <c r="S49991"/>
    </row>
    <row r="49992" spans="18:19" ht="15" customHeight="1">
      <c r="R49992"/>
      <c r="S49992"/>
    </row>
    <row r="49993" spans="18:19" ht="15" customHeight="1">
      <c r="R49993"/>
      <c r="S49993"/>
    </row>
    <row r="49994" spans="18:19" ht="15" customHeight="1">
      <c r="R49994"/>
      <c r="S49994"/>
    </row>
    <row r="49995" spans="18:19" ht="15" customHeight="1">
      <c r="R49995"/>
      <c r="S49995"/>
    </row>
    <row r="49996" spans="18:19" ht="15" customHeight="1">
      <c r="R49996"/>
      <c r="S49996"/>
    </row>
    <row r="49997" spans="18:19" ht="15" customHeight="1">
      <c r="R49997"/>
      <c r="S49997"/>
    </row>
    <row r="49998" spans="18:19" ht="15" customHeight="1">
      <c r="R49998"/>
      <c r="S49998"/>
    </row>
    <row r="49999" spans="18:19" ht="15" customHeight="1">
      <c r="R49999"/>
      <c r="S49999"/>
    </row>
    <row r="50000" spans="18:19" ht="15" customHeight="1">
      <c r="R50000"/>
      <c r="S50000"/>
    </row>
    <row r="50001" spans="18:19" ht="15" customHeight="1">
      <c r="R50001"/>
      <c r="S50001"/>
    </row>
    <row r="50002" spans="18:19" ht="15" customHeight="1">
      <c r="R50002"/>
      <c r="S50002"/>
    </row>
    <row r="50003" spans="18:19" ht="15" customHeight="1">
      <c r="R50003"/>
      <c r="S50003"/>
    </row>
    <row r="50004" spans="18:19" ht="15" customHeight="1">
      <c r="R50004"/>
      <c r="S50004"/>
    </row>
    <row r="50005" spans="18:19" ht="15" customHeight="1">
      <c r="R50005"/>
      <c r="S50005"/>
    </row>
    <row r="50006" spans="18:19" ht="15" customHeight="1">
      <c r="R50006"/>
      <c r="S50006"/>
    </row>
    <row r="50007" spans="18:19" ht="15" customHeight="1">
      <c r="R50007"/>
      <c r="S50007"/>
    </row>
    <row r="50008" spans="18:19" ht="15" customHeight="1">
      <c r="R50008"/>
      <c r="S50008"/>
    </row>
    <row r="50009" spans="18:19" ht="15" customHeight="1">
      <c r="R50009"/>
      <c r="S50009"/>
    </row>
    <row r="50010" spans="18:19" ht="15" customHeight="1">
      <c r="R50010"/>
      <c r="S50010"/>
    </row>
    <row r="50011" spans="18:19" ht="15" customHeight="1">
      <c r="R50011"/>
      <c r="S50011"/>
    </row>
    <row r="50012" spans="18:19" ht="15" customHeight="1">
      <c r="R50012"/>
      <c r="S50012"/>
    </row>
    <row r="50013" spans="18:19" ht="15" customHeight="1">
      <c r="R50013"/>
      <c r="S50013"/>
    </row>
    <row r="50014" spans="18:19" ht="15" customHeight="1">
      <c r="R50014"/>
      <c r="S50014"/>
    </row>
    <row r="50015" spans="18:19" ht="15" customHeight="1">
      <c r="R50015"/>
      <c r="S50015"/>
    </row>
    <row r="50016" spans="18:19" ht="15" customHeight="1">
      <c r="R50016"/>
      <c r="S50016"/>
    </row>
    <row r="50017" spans="18:19" ht="15" customHeight="1">
      <c r="R50017"/>
      <c r="S50017"/>
    </row>
    <row r="50018" spans="18:19" ht="15" customHeight="1">
      <c r="R50018"/>
      <c r="S50018"/>
    </row>
    <row r="50019" spans="18:19" ht="15" customHeight="1">
      <c r="R50019"/>
      <c r="S50019"/>
    </row>
    <row r="50020" spans="18:19" ht="15" customHeight="1">
      <c r="R50020"/>
      <c r="S50020"/>
    </row>
    <row r="50021" spans="18:19" ht="15" customHeight="1">
      <c r="R50021"/>
      <c r="S50021"/>
    </row>
    <row r="50022" spans="18:19" ht="15" customHeight="1">
      <c r="R50022"/>
      <c r="S50022"/>
    </row>
    <row r="50023" spans="18:19" ht="15" customHeight="1">
      <c r="R50023"/>
      <c r="S50023"/>
    </row>
    <row r="50024" spans="18:19" ht="15" customHeight="1">
      <c r="R50024"/>
      <c r="S50024"/>
    </row>
    <row r="50025" spans="18:19" ht="15" customHeight="1">
      <c r="R50025"/>
      <c r="S50025"/>
    </row>
    <row r="50026" spans="18:19" ht="15" customHeight="1">
      <c r="R50026"/>
      <c r="S50026"/>
    </row>
    <row r="50027" spans="18:19" ht="15" customHeight="1">
      <c r="R50027"/>
      <c r="S50027"/>
    </row>
    <row r="50028" spans="18:19" ht="15" customHeight="1">
      <c r="R50028"/>
      <c r="S50028"/>
    </row>
    <row r="50029" spans="18:19" ht="15" customHeight="1">
      <c r="R50029"/>
      <c r="S50029"/>
    </row>
    <row r="50030" spans="18:19" ht="15" customHeight="1">
      <c r="R50030"/>
      <c r="S50030"/>
    </row>
    <row r="50031" spans="18:19" ht="15" customHeight="1">
      <c r="R50031"/>
      <c r="S50031"/>
    </row>
    <row r="50032" spans="18:19" ht="15" customHeight="1">
      <c r="R50032"/>
      <c r="S50032"/>
    </row>
    <row r="50033" spans="18:19" ht="15" customHeight="1">
      <c r="R50033"/>
      <c r="S50033"/>
    </row>
    <row r="50034" spans="18:19" ht="15" customHeight="1">
      <c r="R50034"/>
      <c r="S50034"/>
    </row>
    <row r="50035" spans="18:19" ht="15" customHeight="1">
      <c r="R50035"/>
      <c r="S50035"/>
    </row>
    <row r="50036" spans="18:19" ht="15" customHeight="1">
      <c r="R50036"/>
      <c r="S50036"/>
    </row>
    <row r="50037" spans="18:19" ht="15" customHeight="1">
      <c r="R50037"/>
      <c r="S50037"/>
    </row>
    <row r="50038" spans="18:19" ht="15" customHeight="1">
      <c r="R50038"/>
      <c r="S50038"/>
    </row>
    <row r="50039" spans="18:19" ht="15" customHeight="1">
      <c r="R50039"/>
      <c r="S50039"/>
    </row>
    <row r="50040" spans="18:19" ht="15" customHeight="1">
      <c r="R50040"/>
      <c r="S50040"/>
    </row>
    <row r="50041" spans="18:19" ht="15" customHeight="1">
      <c r="R50041"/>
      <c r="S50041"/>
    </row>
    <row r="50042" spans="18:19" ht="15" customHeight="1">
      <c r="R50042"/>
      <c r="S50042"/>
    </row>
    <row r="50043" spans="18:19" ht="15" customHeight="1">
      <c r="R50043"/>
      <c r="S50043"/>
    </row>
    <row r="50044" spans="18:19" ht="15" customHeight="1">
      <c r="R50044"/>
      <c r="S50044"/>
    </row>
    <row r="50045" spans="18:19" ht="15" customHeight="1">
      <c r="R50045"/>
      <c r="S50045"/>
    </row>
    <row r="50046" spans="18:19" ht="15" customHeight="1">
      <c r="R50046"/>
      <c r="S50046"/>
    </row>
    <row r="50047" spans="18:19" ht="15" customHeight="1">
      <c r="R50047"/>
      <c r="S50047"/>
    </row>
    <row r="50048" spans="18:19" ht="15" customHeight="1">
      <c r="R50048"/>
      <c r="S50048"/>
    </row>
    <row r="50049" spans="18:19" ht="15" customHeight="1">
      <c r="R50049"/>
      <c r="S50049"/>
    </row>
    <row r="50050" spans="18:19" ht="15" customHeight="1">
      <c r="R50050"/>
      <c r="S50050"/>
    </row>
    <row r="50051" spans="18:19" ht="15" customHeight="1">
      <c r="R50051"/>
      <c r="S50051"/>
    </row>
    <row r="50052" spans="18:19" ht="15" customHeight="1">
      <c r="R50052"/>
      <c r="S50052"/>
    </row>
    <row r="50053" spans="18:19" ht="15" customHeight="1">
      <c r="R50053"/>
      <c r="S50053"/>
    </row>
    <row r="50054" spans="18:19" ht="15" customHeight="1">
      <c r="R50054"/>
      <c r="S50054"/>
    </row>
    <row r="50055" spans="18:19" ht="15" customHeight="1">
      <c r="R50055"/>
      <c r="S50055"/>
    </row>
    <row r="50056" spans="18:19" ht="15" customHeight="1">
      <c r="R50056"/>
      <c r="S50056"/>
    </row>
    <row r="50057" spans="18:19" ht="15" customHeight="1">
      <c r="R50057"/>
      <c r="S50057"/>
    </row>
    <row r="50058" spans="18:19" ht="15" customHeight="1">
      <c r="R50058"/>
      <c r="S50058"/>
    </row>
    <row r="50059" spans="18:19" ht="15" customHeight="1">
      <c r="R50059"/>
      <c r="S50059"/>
    </row>
    <row r="50060" spans="18:19" ht="15" customHeight="1">
      <c r="R50060"/>
      <c r="S50060"/>
    </row>
    <row r="50061" spans="18:19" ht="15" customHeight="1">
      <c r="R50061"/>
      <c r="S50061"/>
    </row>
    <row r="50062" spans="18:19" ht="15" customHeight="1">
      <c r="R50062"/>
      <c r="S50062"/>
    </row>
    <row r="50063" spans="18:19" ht="15" customHeight="1">
      <c r="R50063"/>
      <c r="S50063"/>
    </row>
    <row r="50064" spans="18:19" ht="15" customHeight="1">
      <c r="R50064"/>
      <c r="S50064"/>
    </row>
    <row r="50065" spans="18:19" ht="15" customHeight="1">
      <c r="R50065"/>
      <c r="S50065"/>
    </row>
    <row r="50066" spans="18:19" ht="15" customHeight="1">
      <c r="R50066"/>
      <c r="S50066"/>
    </row>
    <row r="50067" spans="18:19" ht="15" customHeight="1">
      <c r="R50067"/>
      <c r="S50067"/>
    </row>
    <row r="50068" spans="18:19" ht="15" customHeight="1">
      <c r="R50068"/>
      <c r="S50068"/>
    </row>
    <row r="50069" spans="18:19" ht="15" customHeight="1">
      <c r="R50069"/>
      <c r="S50069"/>
    </row>
    <row r="50070" spans="18:19" ht="15" customHeight="1">
      <c r="R50070"/>
      <c r="S50070"/>
    </row>
    <row r="50071" spans="18:19" ht="15" customHeight="1">
      <c r="R50071"/>
      <c r="S50071"/>
    </row>
    <row r="50072" spans="18:19" ht="15" customHeight="1">
      <c r="R50072"/>
      <c r="S50072"/>
    </row>
    <row r="50073" spans="18:19" ht="15" customHeight="1">
      <c r="R50073"/>
      <c r="S50073"/>
    </row>
    <row r="50074" spans="18:19" ht="15" customHeight="1">
      <c r="R50074"/>
      <c r="S50074"/>
    </row>
    <row r="50075" spans="18:19" ht="15" customHeight="1">
      <c r="R50075"/>
      <c r="S50075"/>
    </row>
    <row r="50076" spans="18:19" ht="15" customHeight="1">
      <c r="R50076"/>
      <c r="S50076"/>
    </row>
    <row r="50077" spans="18:19" ht="15" customHeight="1">
      <c r="R50077"/>
      <c r="S50077"/>
    </row>
    <row r="50078" spans="18:19" ht="15" customHeight="1">
      <c r="R50078"/>
      <c r="S50078"/>
    </row>
    <row r="50079" spans="18:19" ht="15" customHeight="1">
      <c r="R50079"/>
      <c r="S50079"/>
    </row>
    <row r="50080" spans="18:19" ht="15" customHeight="1">
      <c r="R50080"/>
      <c r="S50080"/>
    </row>
    <row r="50081" spans="18:19" ht="15" customHeight="1">
      <c r="R50081"/>
      <c r="S50081"/>
    </row>
    <row r="50082" spans="18:19" ht="15" customHeight="1">
      <c r="R50082"/>
      <c r="S50082"/>
    </row>
    <row r="50083" spans="18:19" ht="15" customHeight="1">
      <c r="R50083"/>
      <c r="S50083"/>
    </row>
    <row r="50084" spans="18:19" ht="15" customHeight="1">
      <c r="R50084"/>
      <c r="S50084"/>
    </row>
    <row r="50085" spans="18:19" ht="15" customHeight="1">
      <c r="R50085"/>
      <c r="S50085"/>
    </row>
    <row r="50086" spans="18:19" ht="15" customHeight="1">
      <c r="R50086"/>
      <c r="S50086"/>
    </row>
    <row r="50087" spans="18:19" ht="15" customHeight="1">
      <c r="R50087"/>
      <c r="S50087"/>
    </row>
    <row r="50088" spans="18:19" ht="15" customHeight="1">
      <c r="R50088"/>
      <c r="S50088"/>
    </row>
    <row r="50089" spans="18:19" ht="15" customHeight="1">
      <c r="R50089"/>
      <c r="S50089"/>
    </row>
    <row r="50090" spans="18:19" ht="15" customHeight="1">
      <c r="R50090"/>
      <c r="S50090"/>
    </row>
    <row r="50091" spans="18:19" ht="15" customHeight="1">
      <c r="R50091"/>
      <c r="S50091"/>
    </row>
    <row r="50092" spans="18:19" ht="15" customHeight="1">
      <c r="R50092"/>
      <c r="S50092"/>
    </row>
    <row r="50093" spans="18:19" ht="15" customHeight="1">
      <c r="R50093"/>
      <c r="S50093"/>
    </row>
    <row r="50094" spans="18:19" ht="15" customHeight="1">
      <c r="R50094"/>
      <c r="S50094"/>
    </row>
    <row r="50095" spans="18:19" ht="15" customHeight="1">
      <c r="R50095"/>
      <c r="S50095"/>
    </row>
    <row r="50096" spans="18:19" ht="15" customHeight="1">
      <c r="R50096"/>
      <c r="S50096"/>
    </row>
    <row r="50097" spans="18:19" ht="15" customHeight="1">
      <c r="R50097"/>
      <c r="S50097"/>
    </row>
    <row r="50098" spans="18:19" ht="15" customHeight="1">
      <c r="R50098"/>
      <c r="S50098"/>
    </row>
    <row r="50099" spans="18:19" ht="15" customHeight="1">
      <c r="R50099"/>
      <c r="S50099"/>
    </row>
    <row r="50100" spans="18:19" ht="15" customHeight="1">
      <c r="R50100"/>
      <c r="S50100"/>
    </row>
    <row r="50101" spans="18:19" ht="15" customHeight="1">
      <c r="R50101"/>
      <c r="S50101"/>
    </row>
    <row r="50102" spans="18:19" ht="15" customHeight="1">
      <c r="R50102"/>
      <c r="S50102"/>
    </row>
    <row r="50103" spans="18:19" ht="15" customHeight="1">
      <c r="R50103"/>
      <c r="S50103"/>
    </row>
    <row r="50104" spans="18:19" ht="15" customHeight="1">
      <c r="R50104"/>
      <c r="S50104"/>
    </row>
    <row r="50105" spans="18:19" ht="15" customHeight="1">
      <c r="R50105"/>
      <c r="S50105"/>
    </row>
    <row r="50106" spans="18:19" ht="15" customHeight="1">
      <c r="R50106"/>
      <c r="S50106"/>
    </row>
    <row r="50107" spans="18:19" ht="15" customHeight="1">
      <c r="R50107"/>
      <c r="S50107"/>
    </row>
    <row r="50108" spans="18:19" ht="15" customHeight="1">
      <c r="R50108"/>
      <c r="S50108"/>
    </row>
    <row r="50109" spans="18:19" ht="15" customHeight="1">
      <c r="R50109"/>
      <c r="S50109"/>
    </row>
    <row r="50110" spans="18:19" ht="15" customHeight="1">
      <c r="R50110"/>
      <c r="S50110"/>
    </row>
    <row r="50111" spans="18:19" ht="15" customHeight="1">
      <c r="R50111"/>
      <c r="S50111"/>
    </row>
    <row r="50112" spans="18:19" ht="15" customHeight="1">
      <c r="R50112"/>
      <c r="S50112"/>
    </row>
    <row r="50113" spans="18:19" ht="15" customHeight="1">
      <c r="R50113"/>
      <c r="S50113"/>
    </row>
    <row r="50114" spans="18:19" ht="15" customHeight="1">
      <c r="R50114"/>
      <c r="S50114"/>
    </row>
    <row r="50115" spans="18:19" ht="15" customHeight="1">
      <c r="R50115"/>
      <c r="S50115"/>
    </row>
    <row r="50116" spans="18:19" ht="15" customHeight="1">
      <c r="R50116"/>
      <c r="S50116"/>
    </row>
    <row r="50117" spans="18:19" ht="15" customHeight="1">
      <c r="R50117"/>
      <c r="S50117"/>
    </row>
    <row r="50118" spans="18:19" ht="15" customHeight="1">
      <c r="R50118"/>
      <c r="S50118"/>
    </row>
    <row r="50119" spans="18:19" ht="15" customHeight="1">
      <c r="R50119"/>
      <c r="S50119"/>
    </row>
    <row r="50120" spans="18:19" ht="15" customHeight="1">
      <c r="R50120"/>
      <c r="S50120"/>
    </row>
    <row r="50121" spans="18:19" ht="15" customHeight="1">
      <c r="R50121"/>
      <c r="S50121"/>
    </row>
    <row r="50122" spans="18:19" ht="15" customHeight="1">
      <c r="R50122"/>
      <c r="S50122"/>
    </row>
    <row r="50123" spans="18:19" ht="15" customHeight="1">
      <c r="R50123"/>
      <c r="S50123"/>
    </row>
    <row r="50124" spans="18:19" ht="15" customHeight="1">
      <c r="R50124"/>
      <c r="S50124"/>
    </row>
    <row r="50125" spans="18:19" ht="15" customHeight="1">
      <c r="R50125"/>
      <c r="S50125"/>
    </row>
    <row r="50126" spans="18:19" ht="15" customHeight="1">
      <c r="R50126"/>
      <c r="S50126"/>
    </row>
    <row r="50127" spans="18:19" ht="15" customHeight="1">
      <c r="R50127"/>
      <c r="S50127"/>
    </row>
    <row r="50128" spans="18:19" ht="15" customHeight="1">
      <c r="R50128"/>
      <c r="S50128"/>
    </row>
    <row r="50129" spans="18:19" ht="15" customHeight="1">
      <c r="R50129"/>
      <c r="S50129"/>
    </row>
    <row r="50130" spans="18:19" ht="15" customHeight="1">
      <c r="R50130"/>
      <c r="S50130"/>
    </row>
    <row r="50131" spans="18:19" ht="15" customHeight="1">
      <c r="R50131"/>
      <c r="S50131"/>
    </row>
    <row r="50132" spans="18:19" ht="15" customHeight="1">
      <c r="R50132"/>
      <c r="S50132"/>
    </row>
    <row r="50133" spans="18:19" ht="15" customHeight="1">
      <c r="R50133"/>
      <c r="S50133"/>
    </row>
    <row r="50134" spans="18:19" ht="15" customHeight="1">
      <c r="R50134"/>
      <c r="S50134"/>
    </row>
    <row r="50135" spans="18:19" ht="15" customHeight="1">
      <c r="R50135"/>
      <c r="S50135"/>
    </row>
    <row r="50136" spans="18:19" ht="15" customHeight="1">
      <c r="R50136"/>
      <c r="S50136"/>
    </row>
    <row r="50137" spans="18:19" ht="15" customHeight="1">
      <c r="R50137"/>
      <c r="S50137"/>
    </row>
    <row r="50138" spans="18:19" ht="15" customHeight="1">
      <c r="R50138"/>
      <c r="S50138"/>
    </row>
    <row r="50139" spans="18:19" ht="15" customHeight="1">
      <c r="R50139"/>
      <c r="S50139"/>
    </row>
    <row r="50140" spans="18:19" ht="15" customHeight="1">
      <c r="R50140"/>
      <c r="S50140"/>
    </row>
    <row r="50141" spans="18:19" ht="15" customHeight="1">
      <c r="R50141"/>
      <c r="S50141"/>
    </row>
    <row r="50142" spans="18:19" ht="15" customHeight="1">
      <c r="R50142"/>
      <c r="S50142"/>
    </row>
    <row r="50143" spans="18:19" ht="15" customHeight="1">
      <c r="R50143"/>
      <c r="S50143"/>
    </row>
    <row r="50144" spans="18:19" ht="15" customHeight="1">
      <c r="R50144"/>
      <c r="S50144"/>
    </row>
    <row r="50145" spans="18:19" ht="15" customHeight="1">
      <c r="R50145"/>
      <c r="S50145"/>
    </row>
    <row r="50146" spans="18:19" ht="15" customHeight="1">
      <c r="R50146"/>
      <c r="S50146"/>
    </row>
    <row r="50147" spans="18:19" ht="15" customHeight="1">
      <c r="R50147"/>
      <c r="S50147"/>
    </row>
    <row r="50148" spans="18:19" ht="15" customHeight="1">
      <c r="R50148"/>
      <c r="S50148"/>
    </row>
    <row r="50149" spans="18:19" ht="15" customHeight="1">
      <c r="R50149"/>
      <c r="S50149"/>
    </row>
    <row r="50150" spans="18:19" ht="15" customHeight="1">
      <c r="R50150"/>
      <c r="S50150"/>
    </row>
    <row r="50151" spans="18:19" ht="15" customHeight="1">
      <c r="R50151"/>
      <c r="S50151"/>
    </row>
    <row r="50152" spans="18:19" ht="15" customHeight="1">
      <c r="R50152"/>
      <c r="S50152"/>
    </row>
    <row r="50153" spans="18:19" ht="15" customHeight="1">
      <c r="R50153"/>
      <c r="S50153"/>
    </row>
    <row r="50154" spans="18:19" ht="15" customHeight="1">
      <c r="R50154"/>
      <c r="S50154"/>
    </row>
    <row r="50155" spans="18:19" ht="15" customHeight="1">
      <c r="R50155"/>
      <c r="S50155"/>
    </row>
    <row r="50156" spans="18:19" ht="15" customHeight="1">
      <c r="R50156"/>
      <c r="S50156"/>
    </row>
    <row r="50157" spans="18:19" ht="15" customHeight="1">
      <c r="R50157"/>
      <c r="S50157"/>
    </row>
    <row r="50158" spans="18:19" ht="15" customHeight="1">
      <c r="R50158"/>
      <c r="S50158"/>
    </row>
    <row r="50159" spans="18:19" ht="15" customHeight="1">
      <c r="R50159"/>
      <c r="S50159"/>
    </row>
    <row r="50160" spans="18:19" ht="15" customHeight="1">
      <c r="R50160"/>
      <c r="S50160"/>
    </row>
    <row r="50161" spans="18:19" ht="15" customHeight="1">
      <c r="R50161"/>
      <c r="S50161"/>
    </row>
    <row r="50162" spans="18:19" ht="15" customHeight="1">
      <c r="R50162"/>
      <c r="S50162"/>
    </row>
    <row r="50163" spans="18:19" ht="15" customHeight="1">
      <c r="R50163"/>
      <c r="S50163"/>
    </row>
    <row r="50164" spans="18:19" ht="15" customHeight="1">
      <c r="R50164"/>
      <c r="S50164"/>
    </row>
    <row r="50165" spans="18:19" ht="15" customHeight="1">
      <c r="R50165"/>
      <c r="S50165"/>
    </row>
    <row r="50166" spans="18:19" ht="15" customHeight="1">
      <c r="R50166"/>
      <c r="S50166"/>
    </row>
    <row r="50167" spans="18:19" ht="15" customHeight="1">
      <c r="R50167"/>
      <c r="S50167"/>
    </row>
    <row r="50168" spans="18:19" ht="15" customHeight="1">
      <c r="R50168"/>
      <c r="S50168"/>
    </row>
    <row r="50169" spans="18:19" ht="15" customHeight="1">
      <c r="R50169"/>
      <c r="S50169"/>
    </row>
    <row r="50170" spans="18:19" ht="15" customHeight="1">
      <c r="R50170"/>
      <c r="S50170"/>
    </row>
    <row r="50171" spans="18:19" ht="15" customHeight="1">
      <c r="R50171"/>
      <c r="S50171"/>
    </row>
    <row r="50172" spans="18:19" ht="15" customHeight="1">
      <c r="R50172"/>
      <c r="S50172"/>
    </row>
    <row r="50173" spans="18:19" ht="15" customHeight="1">
      <c r="R50173"/>
      <c r="S50173"/>
    </row>
    <row r="50174" spans="18:19" ht="15" customHeight="1">
      <c r="R50174"/>
      <c r="S50174"/>
    </row>
    <row r="50175" spans="18:19" ht="15" customHeight="1">
      <c r="R50175"/>
      <c r="S50175"/>
    </row>
    <row r="50176" spans="18:19" ht="15" customHeight="1">
      <c r="R50176"/>
      <c r="S50176"/>
    </row>
    <row r="50177" spans="18:19" ht="15" customHeight="1">
      <c r="R50177"/>
      <c r="S50177"/>
    </row>
    <row r="50178" spans="18:19" ht="15" customHeight="1">
      <c r="R50178"/>
      <c r="S50178"/>
    </row>
    <row r="50179" spans="18:19" ht="15" customHeight="1">
      <c r="R50179"/>
      <c r="S50179"/>
    </row>
    <row r="50180" spans="18:19" ht="15" customHeight="1">
      <c r="R50180"/>
      <c r="S50180"/>
    </row>
    <row r="50181" spans="18:19" ht="15" customHeight="1">
      <c r="R50181"/>
      <c r="S50181"/>
    </row>
    <row r="50182" spans="18:19" ht="15" customHeight="1">
      <c r="R50182"/>
      <c r="S50182"/>
    </row>
    <row r="50183" spans="18:19" ht="15" customHeight="1">
      <c r="R50183"/>
      <c r="S50183"/>
    </row>
    <row r="50184" spans="18:19" ht="15" customHeight="1">
      <c r="R50184"/>
      <c r="S50184"/>
    </row>
    <row r="50185" spans="18:19" ht="15" customHeight="1">
      <c r="R50185"/>
      <c r="S50185"/>
    </row>
    <row r="50186" spans="18:19" ht="15" customHeight="1">
      <c r="R50186"/>
      <c r="S50186"/>
    </row>
    <row r="50187" spans="18:19" ht="15" customHeight="1">
      <c r="R50187"/>
      <c r="S50187"/>
    </row>
    <row r="50188" spans="18:19" ht="15" customHeight="1">
      <c r="R50188"/>
      <c r="S50188"/>
    </row>
    <row r="50189" spans="18:19" ht="15" customHeight="1">
      <c r="R50189"/>
      <c r="S50189"/>
    </row>
    <row r="50190" spans="18:19" ht="15" customHeight="1">
      <c r="R50190"/>
      <c r="S50190"/>
    </row>
    <row r="50191" spans="18:19" ht="15" customHeight="1">
      <c r="R50191"/>
      <c r="S50191"/>
    </row>
    <row r="50192" spans="18:19" ht="15" customHeight="1">
      <c r="R50192"/>
      <c r="S50192"/>
    </row>
    <row r="50193" spans="18:19" ht="15" customHeight="1">
      <c r="R50193"/>
      <c r="S50193"/>
    </row>
    <row r="50194" spans="18:19" ht="15" customHeight="1">
      <c r="R50194"/>
      <c r="S50194"/>
    </row>
    <row r="50195" spans="18:19" ht="15" customHeight="1">
      <c r="R50195"/>
      <c r="S50195"/>
    </row>
    <row r="50196" spans="18:19" ht="15" customHeight="1">
      <c r="R50196"/>
      <c r="S50196"/>
    </row>
    <row r="50197" spans="18:19" ht="15" customHeight="1">
      <c r="R50197"/>
      <c r="S50197"/>
    </row>
    <row r="50198" spans="18:19" ht="15" customHeight="1">
      <c r="R50198"/>
      <c r="S50198"/>
    </row>
    <row r="50199" spans="18:19" ht="15" customHeight="1">
      <c r="R50199"/>
      <c r="S50199"/>
    </row>
    <row r="50200" spans="18:19" ht="15" customHeight="1">
      <c r="R50200"/>
      <c r="S50200"/>
    </row>
    <row r="50201" spans="18:19" ht="15" customHeight="1">
      <c r="R50201"/>
      <c r="S50201"/>
    </row>
    <row r="50202" spans="18:19" ht="15" customHeight="1">
      <c r="R50202"/>
      <c r="S50202"/>
    </row>
    <row r="50203" spans="18:19" ht="15" customHeight="1">
      <c r="R50203"/>
      <c r="S50203"/>
    </row>
    <row r="50204" spans="18:19" ht="15" customHeight="1">
      <c r="R50204"/>
      <c r="S50204"/>
    </row>
    <row r="50205" spans="18:19" ht="15" customHeight="1">
      <c r="R50205"/>
      <c r="S50205"/>
    </row>
    <row r="50206" spans="18:19" ht="15" customHeight="1">
      <c r="R50206"/>
      <c r="S50206"/>
    </row>
    <row r="50207" spans="18:19" ht="15" customHeight="1">
      <c r="R50207"/>
      <c r="S50207"/>
    </row>
    <row r="50208" spans="18:19" ht="15" customHeight="1">
      <c r="R50208"/>
      <c r="S50208"/>
    </row>
    <row r="50209" spans="18:19" ht="15" customHeight="1">
      <c r="R50209"/>
      <c r="S50209"/>
    </row>
    <row r="50210" spans="18:19" ht="15" customHeight="1">
      <c r="R50210"/>
      <c r="S50210"/>
    </row>
    <row r="50211" spans="18:19" ht="15" customHeight="1">
      <c r="R50211"/>
      <c r="S50211"/>
    </row>
    <row r="50212" spans="18:19" ht="15" customHeight="1">
      <c r="R50212"/>
      <c r="S50212"/>
    </row>
    <row r="50213" spans="18:19" ht="15" customHeight="1">
      <c r="R50213"/>
      <c r="S50213"/>
    </row>
    <row r="50214" spans="18:19" ht="15" customHeight="1">
      <c r="R50214"/>
      <c r="S50214"/>
    </row>
    <row r="50215" spans="18:19" ht="15" customHeight="1">
      <c r="R50215"/>
      <c r="S50215"/>
    </row>
    <row r="50216" spans="18:19" ht="15" customHeight="1">
      <c r="R50216"/>
      <c r="S50216"/>
    </row>
    <row r="50217" spans="18:19" ht="15" customHeight="1">
      <c r="R50217"/>
      <c r="S50217"/>
    </row>
    <row r="50218" spans="18:19" ht="15" customHeight="1">
      <c r="R50218"/>
      <c r="S50218"/>
    </row>
    <row r="50219" spans="18:19" ht="15" customHeight="1">
      <c r="R50219"/>
      <c r="S50219"/>
    </row>
    <row r="50220" spans="18:19" ht="15" customHeight="1">
      <c r="R50220"/>
      <c r="S50220"/>
    </row>
    <row r="50221" spans="18:19" ht="15" customHeight="1">
      <c r="R50221"/>
      <c r="S50221"/>
    </row>
    <row r="50222" spans="18:19" ht="15" customHeight="1">
      <c r="R50222"/>
      <c r="S50222"/>
    </row>
    <row r="50223" spans="18:19" ht="15" customHeight="1">
      <c r="R50223"/>
      <c r="S50223"/>
    </row>
    <row r="50224" spans="18:19" ht="15" customHeight="1">
      <c r="R50224"/>
      <c r="S50224"/>
    </row>
    <row r="50225" spans="18:19" ht="15" customHeight="1">
      <c r="R50225"/>
      <c r="S50225"/>
    </row>
    <row r="50226" spans="18:19" ht="15" customHeight="1">
      <c r="R50226"/>
      <c r="S50226"/>
    </row>
    <row r="50227" spans="18:19" ht="15" customHeight="1">
      <c r="R50227"/>
      <c r="S50227"/>
    </row>
    <row r="50228" spans="18:19" ht="15" customHeight="1">
      <c r="R50228"/>
      <c r="S50228"/>
    </row>
    <row r="50229" spans="18:19" ht="15" customHeight="1">
      <c r="R50229"/>
      <c r="S50229"/>
    </row>
    <row r="50230" spans="18:19" ht="15" customHeight="1">
      <c r="R50230"/>
      <c r="S50230"/>
    </row>
    <row r="50231" spans="18:19" ht="15" customHeight="1">
      <c r="R50231"/>
      <c r="S50231"/>
    </row>
    <row r="50232" spans="18:19" ht="15" customHeight="1">
      <c r="R50232"/>
      <c r="S50232"/>
    </row>
    <row r="50233" spans="18:19" ht="15" customHeight="1">
      <c r="R50233"/>
      <c r="S50233"/>
    </row>
    <row r="50234" spans="18:19" ht="15" customHeight="1">
      <c r="R50234"/>
      <c r="S50234"/>
    </row>
    <row r="50235" spans="18:19" ht="15" customHeight="1">
      <c r="R50235"/>
      <c r="S50235"/>
    </row>
    <row r="50236" spans="18:19" ht="15" customHeight="1">
      <c r="R50236"/>
      <c r="S50236"/>
    </row>
    <row r="50237" spans="18:19" ht="15" customHeight="1">
      <c r="R50237"/>
      <c r="S50237"/>
    </row>
    <row r="50238" spans="18:19" ht="15" customHeight="1">
      <c r="R50238"/>
      <c r="S50238"/>
    </row>
    <row r="50239" spans="18:19" ht="15" customHeight="1">
      <c r="R50239"/>
      <c r="S50239"/>
    </row>
    <row r="50240" spans="18:19" ht="15" customHeight="1">
      <c r="R50240"/>
      <c r="S50240"/>
    </row>
    <row r="50241" spans="18:19" ht="15" customHeight="1">
      <c r="R50241"/>
      <c r="S50241"/>
    </row>
    <row r="50242" spans="18:19" ht="15" customHeight="1">
      <c r="R50242"/>
      <c r="S50242"/>
    </row>
    <row r="50243" spans="18:19" ht="15" customHeight="1">
      <c r="R50243"/>
      <c r="S50243"/>
    </row>
    <row r="50244" spans="18:19" ht="15" customHeight="1">
      <c r="R50244"/>
      <c r="S50244"/>
    </row>
    <row r="50245" spans="18:19" ht="15" customHeight="1">
      <c r="R50245"/>
      <c r="S50245"/>
    </row>
    <row r="50246" spans="18:19" ht="15" customHeight="1">
      <c r="R50246"/>
      <c r="S50246"/>
    </row>
    <row r="50247" spans="18:19" ht="15" customHeight="1">
      <c r="R50247"/>
      <c r="S50247"/>
    </row>
    <row r="50248" spans="18:19" ht="15" customHeight="1">
      <c r="R50248"/>
      <c r="S50248"/>
    </row>
    <row r="50249" spans="18:19" ht="15" customHeight="1">
      <c r="R50249"/>
      <c r="S50249"/>
    </row>
    <row r="50250" spans="18:19" ht="15" customHeight="1">
      <c r="R50250"/>
      <c r="S50250"/>
    </row>
    <row r="50251" spans="18:19" ht="15" customHeight="1">
      <c r="R50251"/>
      <c r="S50251"/>
    </row>
    <row r="50252" spans="18:19" ht="15" customHeight="1">
      <c r="R50252"/>
      <c r="S50252"/>
    </row>
    <row r="50253" spans="18:19" ht="15" customHeight="1">
      <c r="R50253"/>
      <c r="S50253"/>
    </row>
    <row r="50254" spans="18:19" ht="15" customHeight="1">
      <c r="R50254"/>
      <c r="S50254"/>
    </row>
    <row r="50255" spans="18:19" ht="15" customHeight="1">
      <c r="R50255"/>
      <c r="S50255"/>
    </row>
    <row r="50256" spans="18:19" ht="15" customHeight="1">
      <c r="R50256"/>
      <c r="S50256"/>
    </row>
    <row r="50257" spans="18:19" ht="15" customHeight="1">
      <c r="R50257"/>
      <c r="S50257"/>
    </row>
    <row r="50258" spans="18:19" ht="15" customHeight="1">
      <c r="R50258"/>
      <c r="S50258"/>
    </row>
    <row r="50259" spans="18:19" ht="15" customHeight="1">
      <c r="R50259"/>
      <c r="S50259"/>
    </row>
    <row r="50260" spans="18:19" ht="15" customHeight="1">
      <c r="R50260"/>
      <c r="S50260"/>
    </row>
    <row r="50261" spans="18:19" ht="15" customHeight="1">
      <c r="R50261"/>
      <c r="S50261"/>
    </row>
    <row r="50262" spans="18:19" ht="15" customHeight="1">
      <c r="R50262"/>
      <c r="S50262"/>
    </row>
    <row r="50263" spans="18:19" ht="15" customHeight="1">
      <c r="R50263"/>
      <c r="S50263"/>
    </row>
    <row r="50264" spans="18:19" ht="15" customHeight="1">
      <c r="R50264"/>
      <c r="S50264"/>
    </row>
    <row r="50265" spans="18:19" ht="15" customHeight="1">
      <c r="R50265"/>
      <c r="S50265"/>
    </row>
    <row r="50266" spans="18:19" ht="15" customHeight="1">
      <c r="R50266"/>
      <c r="S50266"/>
    </row>
    <row r="50267" spans="18:19" ht="15" customHeight="1">
      <c r="R50267"/>
      <c r="S50267"/>
    </row>
    <row r="50268" spans="18:19" ht="15" customHeight="1">
      <c r="R50268"/>
      <c r="S50268"/>
    </row>
    <row r="50269" spans="18:19" ht="15" customHeight="1">
      <c r="R50269"/>
      <c r="S50269"/>
    </row>
    <row r="50270" spans="18:19" ht="15" customHeight="1">
      <c r="R50270"/>
      <c r="S50270"/>
    </row>
    <row r="50271" spans="18:19" ht="15" customHeight="1">
      <c r="R50271"/>
      <c r="S50271"/>
    </row>
    <row r="50272" spans="18:19" ht="15" customHeight="1">
      <c r="R50272"/>
      <c r="S50272"/>
    </row>
    <row r="50273" spans="18:19" ht="15" customHeight="1">
      <c r="R50273"/>
      <c r="S50273"/>
    </row>
    <row r="50274" spans="18:19" ht="15" customHeight="1">
      <c r="R50274"/>
      <c r="S50274"/>
    </row>
    <row r="50275" spans="18:19" ht="15" customHeight="1">
      <c r="R50275"/>
      <c r="S50275"/>
    </row>
    <row r="50276" spans="18:19" ht="15" customHeight="1">
      <c r="R50276"/>
      <c r="S50276"/>
    </row>
    <row r="50277" spans="18:19" ht="15" customHeight="1">
      <c r="R50277"/>
      <c r="S50277"/>
    </row>
    <row r="50278" spans="18:19" ht="15" customHeight="1">
      <c r="R50278"/>
      <c r="S50278"/>
    </row>
    <row r="50279" spans="18:19" ht="15" customHeight="1">
      <c r="R50279"/>
      <c r="S50279"/>
    </row>
    <row r="50280" spans="18:19" ht="15" customHeight="1">
      <c r="R50280"/>
      <c r="S50280"/>
    </row>
    <row r="50281" spans="18:19" ht="15" customHeight="1">
      <c r="R50281"/>
      <c r="S50281"/>
    </row>
    <row r="50282" spans="18:19" ht="15" customHeight="1">
      <c r="R50282"/>
      <c r="S50282"/>
    </row>
    <row r="50283" spans="18:19" ht="15" customHeight="1">
      <c r="R50283"/>
      <c r="S50283"/>
    </row>
    <row r="50284" spans="18:19" ht="15" customHeight="1">
      <c r="R50284"/>
      <c r="S50284"/>
    </row>
    <row r="50285" spans="18:19" ht="15" customHeight="1">
      <c r="R50285"/>
      <c r="S50285"/>
    </row>
    <row r="50286" spans="18:19" ht="15" customHeight="1">
      <c r="R50286"/>
      <c r="S50286"/>
    </row>
    <row r="50287" spans="18:19" ht="15" customHeight="1">
      <c r="R50287"/>
      <c r="S50287"/>
    </row>
    <row r="50288" spans="18:19" ht="15" customHeight="1">
      <c r="R50288"/>
      <c r="S50288"/>
    </row>
    <row r="50289" spans="18:19" ht="15" customHeight="1">
      <c r="R50289"/>
      <c r="S50289"/>
    </row>
    <row r="50290" spans="18:19" ht="15" customHeight="1">
      <c r="R50290"/>
      <c r="S50290"/>
    </row>
    <row r="50291" spans="18:19" ht="15" customHeight="1">
      <c r="R50291"/>
      <c r="S50291"/>
    </row>
    <row r="50292" spans="18:19" ht="15" customHeight="1">
      <c r="R50292"/>
      <c r="S50292"/>
    </row>
    <row r="50293" spans="18:19" ht="15" customHeight="1">
      <c r="R50293"/>
      <c r="S50293"/>
    </row>
    <row r="50294" spans="18:19" ht="15" customHeight="1">
      <c r="R50294"/>
      <c r="S50294"/>
    </row>
    <row r="50295" spans="18:19" ht="15" customHeight="1">
      <c r="R50295"/>
      <c r="S50295"/>
    </row>
    <row r="50296" spans="18:19" ht="15" customHeight="1">
      <c r="R50296"/>
      <c r="S50296"/>
    </row>
    <row r="50297" spans="18:19" ht="15" customHeight="1">
      <c r="R50297"/>
      <c r="S50297"/>
    </row>
    <row r="50298" spans="18:19" ht="15" customHeight="1">
      <c r="R50298"/>
      <c r="S50298"/>
    </row>
    <row r="50299" spans="18:19" ht="15" customHeight="1">
      <c r="R50299"/>
      <c r="S50299"/>
    </row>
    <row r="50300" spans="18:19" ht="15" customHeight="1">
      <c r="R50300"/>
      <c r="S50300"/>
    </row>
    <row r="50301" spans="18:19" ht="15" customHeight="1">
      <c r="R50301"/>
      <c r="S50301"/>
    </row>
    <row r="50302" spans="18:19" ht="15" customHeight="1">
      <c r="R50302"/>
      <c r="S50302"/>
    </row>
    <row r="50303" spans="18:19" ht="15" customHeight="1">
      <c r="R50303"/>
      <c r="S50303"/>
    </row>
    <row r="50304" spans="18:19" ht="15" customHeight="1">
      <c r="R50304"/>
      <c r="S50304"/>
    </row>
    <row r="50305" spans="18:19" ht="15" customHeight="1">
      <c r="R50305"/>
      <c r="S50305"/>
    </row>
    <row r="50306" spans="18:19" ht="15" customHeight="1">
      <c r="R50306"/>
      <c r="S50306"/>
    </row>
    <row r="50307" spans="18:19" ht="15" customHeight="1">
      <c r="R50307"/>
      <c r="S50307"/>
    </row>
    <row r="50308" spans="18:19" ht="15" customHeight="1">
      <c r="R50308"/>
      <c r="S50308"/>
    </row>
    <row r="50309" spans="18:19" ht="15" customHeight="1">
      <c r="R50309"/>
      <c r="S50309"/>
    </row>
    <row r="50310" spans="18:19" ht="15" customHeight="1">
      <c r="R50310"/>
      <c r="S50310"/>
    </row>
    <row r="50311" spans="18:19" ht="15" customHeight="1">
      <c r="R50311"/>
      <c r="S50311"/>
    </row>
    <row r="50312" spans="18:19" ht="15" customHeight="1">
      <c r="R50312"/>
      <c r="S50312"/>
    </row>
    <row r="50313" spans="18:19" ht="15" customHeight="1">
      <c r="R50313"/>
      <c r="S50313"/>
    </row>
    <row r="50314" spans="18:19" ht="15" customHeight="1">
      <c r="R50314"/>
      <c r="S50314"/>
    </row>
    <row r="50315" spans="18:19" ht="15" customHeight="1">
      <c r="R50315"/>
      <c r="S50315"/>
    </row>
    <row r="50316" spans="18:19" ht="15" customHeight="1">
      <c r="R50316"/>
      <c r="S50316"/>
    </row>
    <row r="50317" spans="18:19" ht="15" customHeight="1">
      <c r="R50317"/>
      <c r="S50317"/>
    </row>
    <row r="50318" spans="18:19" ht="15" customHeight="1">
      <c r="R50318"/>
      <c r="S50318"/>
    </row>
    <row r="50319" spans="18:19" ht="15" customHeight="1">
      <c r="R50319"/>
      <c r="S50319"/>
    </row>
    <row r="50320" spans="18:19" ht="15" customHeight="1">
      <c r="R50320"/>
      <c r="S50320"/>
    </row>
    <row r="50321" spans="18:19" ht="15" customHeight="1">
      <c r="R50321"/>
      <c r="S50321"/>
    </row>
    <row r="50322" spans="18:19" ht="15" customHeight="1">
      <c r="R50322"/>
      <c r="S50322"/>
    </row>
    <row r="50323" spans="18:19" ht="15" customHeight="1">
      <c r="R50323"/>
      <c r="S50323"/>
    </row>
    <row r="50324" spans="18:19" ht="15" customHeight="1">
      <c r="R50324"/>
      <c r="S50324"/>
    </row>
    <row r="50325" spans="18:19" ht="15" customHeight="1">
      <c r="R50325"/>
      <c r="S50325"/>
    </row>
    <row r="50326" spans="18:19" ht="15" customHeight="1">
      <c r="R50326"/>
      <c r="S50326"/>
    </row>
    <row r="50327" spans="18:19" ht="15" customHeight="1">
      <c r="R50327"/>
      <c r="S50327"/>
    </row>
    <row r="50328" spans="18:19" ht="15" customHeight="1">
      <c r="R50328"/>
      <c r="S50328"/>
    </row>
    <row r="50329" spans="18:19" ht="15" customHeight="1">
      <c r="R50329"/>
      <c r="S50329"/>
    </row>
    <row r="50330" spans="18:19" ht="15" customHeight="1">
      <c r="R50330"/>
      <c r="S50330"/>
    </row>
    <row r="50331" spans="18:19" ht="15" customHeight="1">
      <c r="R50331"/>
      <c r="S50331"/>
    </row>
    <row r="50332" spans="18:19" ht="15" customHeight="1">
      <c r="R50332"/>
      <c r="S50332"/>
    </row>
    <row r="50333" spans="18:19" ht="15" customHeight="1">
      <c r="R50333"/>
      <c r="S50333"/>
    </row>
    <row r="50334" spans="18:19" ht="15" customHeight="1">
      <c r="R50334"/>
      <c r="S50334"/>
    </row>
    <row r="50335" spans="18:19" ht="15" customHeight="1">
      <c r="R50335"/>
      <c r="S50335"/>
    </row>
    <row r="50336" spans="18:19" ht="15" customHeight="1">
      <c r="R50336"/>
      <c r="S50336"/>
    </row>
    <row r="50337" spans="18:19" ht="15" customHeight="1">
      <c r="R50337"/>
      <c r="S50337"/>
    </row>
    <row r="50338" spans="18:19" ht="15" customHeight="1">
      <c r="R50338"/>
      <c r="S50338"/>
    </row>
    <row r="50339" spans="18:19" ht="15" customHeight="1">
      <c r="R50339"/>
      <c r="S50339"/>
    </row>
    <row r="50340" spans="18:19" ht="15" customHeight="1">
      <c r="R50340"/>
      <c r="S50340"/>
    </row>
    <row r="50341" spans="18:19" ht="15" customHeight="1">
      <c r="R50341"/>
      <c r="S50341"/>
    </row>
    <row r="50342" spans="18:19" ht="15" customHeight="1">
      <c r="R50342"/>
      <c r="S50342"/>
    </row>
    <row r="50343" spans="18:19" ht="15" customHeight="1">
      <c r="R50343"/>
      <c r="S50343"/>
    </row>
    <row r="50344" spans="18:19" ht="15" customHeight="1">
      <c r="R50344"/>
      <c r="S50344"/>
    </row>
    <row r="50345" spans="18:19" ht="15" customHeight="1">
      <c r="R50345"/>
      <c r="S50345"/>
    </row>
    <row r="50346" spans="18:19" ht="15" customHeight="1">
      <c r="R50346"/>
      <c r="S50346"/>
    </row>
    <row r="50347" spans="18:19" ht="15" customHeight="1">
      <c r="R50347"/>
      <c r="S50347"/>
    </row>
    <row r="50348" spans="18:19" ht="15" customHeight="1">
      <c r="R50348"/>
      <c r="S50348"/>
    </row>
    <row r="50349" spans="18:19" ht="15" customHeight="1">
      <c r="R50349"/>
      <c r="S50349"/>
    </row>
    <row r="50350" spans="18:19" ht="15" customHeight="1">
      <c r="R50350"/>
      <c r="S50350"/>
    </row>
    <row r="50351" spans="18:19" ht="15" customHeight="1">
      <c r="R50351"/>
      <c r="S50351"/>
    </row>
    <row r="50352" spans="18:19" ht="15" customHeight="1">
      <c r="R50352"/>
      <c r="S50352"/>
    </row>
    <row r="50353" spans="18:19" ht="15" customHeight="1">
      <c r="R50353"/>
      <c r="S50353"/>
    </row>
    <row r="50354" spans="18:19" ht="15" customHeight="1">
      <c r="R50354"/>
      <c r="S50354"/>
    </row>
    <row r="50355" spans="18:19" ht="15" customHeight="1">
      <c r="R50355"/>
      <c r="S50355"/>
    </row>
    <row r="50356" spans="18:19" ht="15" customHeight="1">
      <c r="R50356"/>
      <c r="S50356"/>
    </row>
    <row r="50357" spans="18:19" ht="15" customHeight="1">
      <c r="R50357"/>
      <c r="S50357"/>
    </row>
    <row r="50358" spans="18:19" ht="15" customHeight="1">
      <c r="R50358"/>
      <c r="S50358"/>
    </row>
    <row r="50359" spans="18:19" ht="15" customHeight="1">
      <c r="R50359"/>
      <c r="S50359"/>
    </row>
    <row r="50360" spans="18:19" ht="15" customHeight="1">
      <c r="R50360"/>
      <c r="S50360"/>
    </row>
    <row r="50361" spans="18:19" ht="15" customHeight="1">
      <c r="R50361"/>
      <c r="S50361"/>
    </row>
    <row r="50362" spans="18:19" ht="15" customHeight="1">
      <c r="R50362"/>
      <c r="S50362"/>
    </row>
    <row r="50363" spans="18:19" ht="15" customHeight="1">
      <c r="R50363"/>
      <c r="S50363"/>
    </row>
    <row r="50364" spans="18:19" ht="15" customHeight="1">
      <c r="R50364"/>
      <c r="S50364"/>
    </row>
    <row r="50365" spans="18:19" ht="15" customHeight="1">
      <c r="R50365"/>
      <c r="S50365"/>
    </row>
    <row r="50366" spans="18:19" ht="15" customHeight="1">
      <c r="R50366"/>
      <c r="S50366"/>
    </row>
    <row r="50367" spans="18:19" ht="15" customHeight="1">
      <c r="R50367"/>
      <c r="S50367"/>
    </row>
    <row r="50368" spans="18:19" ht="15" customHeight="1">
      <c r="R50368"/>
      <c r="S50368"/>
    </row>
    <row r="50369" spans="18:19" ht="15" customHeight="1">
      <c r="R50369"/>
      <c r="S50369"/>
    </row>
    <row r="50370" spans="18:19" ht="15" customHeight="1">
      <c r="R50370"/>
      <c r="S50370"/>
    </row>
    <row r="50371" spans="18:19" ht="15" customHeight="1">
      <c r="R50371"/>
      <c r="S50371"/>
    </row>
    <row r="50372" spans="18:19" ht="15" customHeight="1">
      <c r="R50372"/>
      <c r="S50372"/>
    </row>
    <row r="50373" spans="18:19" ht="15" customHeight="1">
      <c r="R50373"/>
      <c r="S50373"/>
    </row>
    <row r="50374" spans="18:19" ht="15" customHeight="1">
      <c r="R50374"/>
      <c r="S50374"/>
    </row>
    <row r="50375" spans="18:19" ht="15" customHeight="1">
      <c r="R50375"/>
      <c r="S50375"/>
    </row>
    <row r="50376" spans="18:19" ht="15" customHeight="1">
      <c r="R50376"/>
      <c r="S50376"/>
    </row>
    <row r="50377" spans="18:19" ht="15" customHeight="1">
      <c r="R50377"/>
      <c r="S50377"/>
    </row>
    <row r="50378" spans="18:19" ht="15" customHeight="1">
      <c r="R50378"/>
      <c r="S50378"/>
    </row>
    <row r="50379" spans="18:19" ht="15" customHeight="1">
      <c r="R50379"/>
      <c r="S50379"/>
    </row>
    <row r="50380" spans="18:19" ht="15" customHeight="1">
      <c r="R50380"/>
      <c r="S50380"/>
    </row>
    <row r="50381" spans="18:19" ht="15" customHeight="1">
      <c r="R50381"/>
      <c r="S50381"/>
    </row>
    <row r="50382" spans="18:19" ht="15" customHeight="1">
      <c r="R50382"/>
      <c r="S50382"/>
    </row>
    <row r="50383" spans="18:19" ht="15" customHeight="1">
      <c r="R50383"/>
      <c r="S50383"/>
    </row>
    <row r="50384" spans="18:19" ht="15" customHeight="1">
      <c r="R50384"/>
      <c r="S50384"/>
    </row>
    <row r="50385" spans="18:19" ht="15" customHeight="1">
      <c r="R50385"/>
      <c r="S50385"/>
    </row>
    <row r="50386" spans="18:19" ht="15" customHeight="1">
      <c r="R50386"/>
      <c r="S50386"/>
    </row>
    <row r="50387" spans="18:19" ht="15" customHeight="1">
      <c r="R50387"/>
      <c r="S50387"/>
    </row>
    <row r="50388" spans="18:19" ht="15" customHeight="1">
      <c r="R50388"/>
      <c r="S50388"/>
    </row>
    <row r="50389" spans="18:19" ht="15" customHeight="1">
      <c r="R50389"/>
      <c r="S50389"/>
    </row>
    <row r="50390" spans="18:19" ht="15" customHeight="1">
      <c r="R50390"/>
      <c r="S50390"/>
    </row>
    <row r="50391" spans="18:19" ht="15" customHeight="1">
      <c r="R50391"/>
      <c r="S50391"/>
    </row>
    <row r="50392" spans="18:19" ht="15" customHeight="1">
      <c r="R50392"/>
      <c r="S50392"/>
    </row>
    <row r="50393" spans="18:19" ht="15" customHeight="1">
      <c r="R50393"/>
      <c r="S50393"/>
    </row>
    <row r="50394" spans="18:19" ht="15" customHeight="1">
      <c r="R50394"/>
      <c r="S50394"/>
    </row>
    <row r="50395" spans="18:19" ht="15" customHeight="1">
      <c r="R50395"/>
      <c r="S50395"/>
    </row>
    <row r="50396" spans="18:19" ht="15" customHeight="1">
      <c r="R50396"/>
      <c r="S50396"/>
    </row>
    <row r="50397" spans="18:19" ht="15" customHeight="1">
      <c r="R50397"/>
      <c r="S50397"/>
    </row>
    <row r="50398" spans="18:19" ht="15" customHeight="1">
      <c r="R50398"/>
      <c r="S50398"/>
    </row>
    <row r="50399" spans="18:19" ht="15" customHeight="1">
      <c r="R50399"/>
      <c r="S50399"/>
    </row>
    <row r="50400" spans="18:19" ht="15" customHeight="1">
      <c r="R50400"/>
      <c r="S50400"/>
    </row>
    <row r="50401" spans="18:19" ht="15" customHeight="1">
      <c r="R50401"/>
      <c r="S50401"/>
    </row>
    <row r="50402" spans="18:19" ht="15" customHeight="1">
      <c r="R50402"/>
      <c r="S50402"/>
    </row>
    <row r="50403" spans="18:19" ht="15" customHeight="1">
      <c r="R50403"/>
      <c r="S50403"/>
    </row>
    <row r="50404" spans="18:19" ht="15" customHeight="1">
      <c r="R50404"/>
      <c r="S50404"/>
    </row>
    <row r="50405" spans="18:19" ht="15" customHeight="1">
      <c r="R50405"/>
      <c r="S50405"/>
    </row>
    <row r="50406" spans="18:19" ht="15" customHeight="1">
      <c r="R50406"/>
      <c r="S50406"/>
    </row>
    <row r="50407" spans="18:19" ht="15" customHeight="1">
      <c r="R50407"/>
      <c r="S50407"/>
    </row>
    <row r="50408" spans="18:19" ht="15" customHeight="1">
      <c r="R50408"/>
      <c r="S50408"/>
    </row>
    <row r="50409" spans="18:19" ht="15" customHeight="1">
      <c r="R50409"/>
      <c r="S50409"/>
    </row>
    <row r="50410" spans="18:19" ht="15" customHeight="1">
      <c r="R50410"/>
      <c r="S50410"/>
    </row>
    <row r="50411" spans="18:19" ht="15" customHeight="1">
      <c r="R50411"/>
      <c r="S50411"/>
    </row>
    <row r="50412" spans="18:19" ht="15" customHeight="1">
      <c r="R50412"/>
      <c r="S50412"/>
    </row>
    <row r="50413" spans="18:19" ht="15" customHeight="1">
      <c r="R50413"/>
      <c r="S50413"/>
    </row>
    <row r="50414" spans="18:19" ht="15" customHeight="1">
      <c r="R50414"/>
      <c r="S50414"/>
    </row>
    <row r="50415" spans="18:19" ht="15" customHeight="1">
      <c r="R50415"/>
      <c r="S50415"/>
    </row>
    <row r="50416" spans="18:19" ht="15" customHeight="1">
      <c r="R50416"/>
      <c r="S50416"/>
    </row>
    <row r="50417" spans="18:19" ht="15" customHeight="1">
      <c r="R50417"/>
      <c r="S50417"/>
    </row>
    <row r="50418" spans="18:19" ht="15" customHeight="1">
      <c r="R50418"/>
      <c r="S50418"/>
    </row>
    <row r="50419" spans="18:19" ht="15" customHeight="1">
      <c r="R50419"/>
      <c r="S50419"/>
    </row>
    <row r="50420" spans="18:19" ht="15" customHeight="1">
      <c r="R50420"/>
      <c r="S50420"/>
    </row>
    <row r="50421" spans="18:19" ht="15" customHeight="1">
      <c r="R50421"/>
      <c r="S50421"/>
    </row>
    <row r="50422" spans="18:19" ht="15" customHeight="1">
      <c r="R50422"/>
      <c r="S50422"/>
    </row>
    <row r="50423" spans="18:19" ht="15" customHeight="1">
      <c r="R50423"/>
      <c r="S50423"/>
    </row>
    <row r="50424" spans="18:19" ht="15" customHeight="1">
      <c r="R50424"/>
      <c r="S50424"/>
    </row>
    <row r="50425" spans="18:19" ht="15" customHeight="1">
      <c r="R50425"/>
      <c r="S50425"/>
    </row>
    <row r="50426" spans="18:19" ht="15" customHeight="1">
      <c r="R50426"/>
      <c r="S50426"/>
    </row>
    <row r="50427" spans="18:19" ht="15" customHeight="1">
      <c r="R50427"/>
      <c r="S50427"/>
    </row>
    <row r="50428" spans="18:19" ht="15" customHeight="1">
      <c r="R50428"/>
      <c r="S50428"/>
    </row>
    <row r="50429" spans="18:19" ht="15" customHeight="1">
      <c r="R50429"/>
      <c r="S50429"/>
    </row>
    <row r="50430" spans="18:19" ht="15" customHeight="1">
      <c r="R50430"/>
      <c r="S50430"/>
    </row>
    <row r="50431" spans="18:19" ht="15" customHeight="1">
      <c r="R50431"/>
      <c r="S50431"/>
    </row>
    <row r="50432" spans="18:19" ht="15" customHeight="1">
      <c r="R50432"/>
      <c r="S50432"/>
    </row>
    <row r="50433" spans="18:19" ht="15" customHeight="1">
      <c r="R50433"/>
      <c r="S50433"/>
    </row>
    <row r="50434" spans="18:19" ht="15" customHeight="1">
      <c r="R50434"/>
      <c r="S50434"/>
    </row>
    <row r="50435" spans="18:19" ht="15" customHeight="1">
      <c r="R50435"/>
      <c r="S50435"/>
    </row>
    <row r="50436" spans="18:19" ht="15" customHeight="1">
      <c r="R50436"/>
      <c r="S50436"/>
    </row>
    <row r="50437" spans="18:19" ht="15" customHeight="1">
      <c r="R50437"/>
      <c r="S50437"/>
    </row>
    <row r="50438" spans="18:19" ht="15" customHeight="1">
      <c r="R50438"/>
      <c r="S50438"/>
    </row>
    <row r="50439" spans="18:19" ht="15" customHeight="1">
      <c r="R50439"/>
      <c r="S50439"/>
    </row>
    <row r="50440" spans="18:19" ht="15" customHeight="1">
      <c r="R50440"/>
      <c r="S50440"/>
    </row>
    <row r="50441" spans="18:19" ht="15" customHeight="1">
      <c r="R50441"/>
      <c r="S50441"/>
    </row>
    <row r="50442" spans="18:19" ht="15" customHeight="1">
      <c r="R50442"/>
      <c r="S50442"/>
    </row>
    <row r="50443" spans="18:19" ht="15" customHeight="1">
      <c r="R50443"/>
      <c r="S50443"/>
    </row>
    <row r="50444" spans="18:19" ht="15" customHeight="1">
      <c r="R50444"/>
      <c r="S50444"/>
    </row>
    <row r="50445" spans="18:19" ht="15" customHeight="1">
      <c r="R50445"/>
      <c r="S50445"/>
    </row>
    <row r="50446" spans="18:19" ht="15" customHeight="1">
      <c r="R50446"/>
      <c r="S50446"/>
    </row>
    <row r="50447" spans="18:19" ht="15" customHeight="1">
      <c r="R50447"/>
      <c r="S50447"/>
    </row>
    <row r="50448" spans="18:19" ht="15" customHeight="1">
      <c r="R50448"/>
      <c r="S50448"/>
    </row>
    <row r="50449" spans="18:19" ht="15" customHeight="1">
      <c r="R50449"/>
      <c r="S50449"/>
    </row>
    <row r="50450" spans="18:19" ht="15" customHeight="1">
      <c r="R50450"/>
      <c r="S50450"/>
    </row>
    <row r="50451" spans="18:19" ht="15" customHeight="1">
      <c r="R50451"/>
      <c r="S50451"/>
    </row>
    <row r="50452" spans="18:19" ht="15" customHeight="1">
      <c r="R50452"/>
      <c r="S50452"/>
    </row>
    <row r="50453" spans="18:19" ht="15" customHeight="1">
      <c r="R50453"/>
      <c r="S50453"/>
    </row>
    <row r="50454" spans="18:19" ht="15" customHeight="1">
      <c r="R50454"/>
      <c r="S50454"/>
    </row>
    <row r="50455" spans="18:19" ht="15" customHeight="1">
      <c r="R50455"/>
      <c r="S50455"/>
    </row>
    <row r="50456" spans="18:19" ht="15" customHeight="1">
      <c r="R50456"/>
      <c r="S50456"/>
    </row>
    <row r="50457" spans="18:19" ht="15" customHeight="1">
      <c r="R50457"/>
      <c r="S50457"/>
    </row>
    <row r="50458" spans="18:19" ht="15" customHeight="1">
      <c r="R50458"/>
      <c r="S50458"/>
    </row>
    <row r="50459" spans="18:19" ht="15" customHeight="1">
      <c r="R50459"/>
      <c r="S50459"/>
    </row>
    <row r="50460" spans="18:19" ht="15" customHeight="1">
      <c r="R50460"/>
      <c r="S50460"/>
    </row>
    <row r="50461" spans="18:19" ht="15" customHeight="1">
      <c r="R50461"/>
      <c r="S50461"/>
    </row>
    <row r="50462" spans="18:19" ht="15" customHeight="1">
      <c r="R50462"/>
      <c r="S50462"/>
    </row>
    <row r="50463" spans="18:19" ht="15" customHeight="1">
      <c r="R50463"/>
      <c r="S50463"/>
    </row>
    <row r="50464" spans="18:19" ht="15" customHeight="1">
      <c r="R50464"/>
      <c r="S50464"/>
    </row>
    <row r="50465" spans="18:19" ht="15" customHeight="1">
      <c r="R50465"/>
      <c r="S50465"/>
    </row>
    <row r="50466" spans="18:19" ht="15" customHeight="1">
      <c r="R50466"/>
      <c r="S50466"/>
    </row>
    <row r="50467" spans="18:19" ht="15" customHeight="1">
      <c r="R50467"/>
      <c r="S50467"/>
    </row>
    <row r="50468" spans="18:19" ht="15" customHeight="1">
      <c r="R50468"/>
      <c r="S50468"/>
    </row>
    <row r="50469" spans="18:19" ht="15" customHeight="1">
      <c r="R50469"/>
      <c r="S50469"/>
    </row>
    <row r="50470" spans="18:19" ht="15" customHeight="1">
      <c r="R50470"/>
      <c r="S50470"/>
    </row>
    <row r="50471" spans="18:19" ht="15" customHeight="1">
      <c r="R50471"/>
      <c r="S50471"/>
    </row>
    <row r="50472" spans="18:19" ht="15" customHeight="1">
      <c r="R50472"/>
      <c r="S50472"/>
    </row>
    <row r="50473" spans="18:19" ht="15" customHeight="1">
      <c r="R50473"/>
      <c r="S50473"/>
    </row>
    <row r="50474" spans="18:19" ht="15" customHeight="1">
      <c r="R50474"/>
      <c r="S50474"/>
    </row>
    <row r="50475" spans="18:19" ht="15" customHeight="1">
      <c r="R50475"/>
      <c r="S50475"/>
    </row>
    <row r="50476" spans="18:19" ht="15" customHeight="1">
      <c r="R50476"/>
      <c r="S50476"/>
    </row>
    <row r="50477" spans="18:19" ht="15" customHeight="1">
      <c r="R50477"/>
      <c r="S50477"/>
    </row>
    <row r="50478" spans="18:19" ht="15" customHeight="1">
      <c r="R50478"/>
      <c r="S50478"/>
    </row>
    <row r="50479" spans="18:19" ht="15" customHeight="1">
      <c r="R50479"/>
      <c r="S50479"/>
    </row>
    <row r="50480" spans="18:19" ht="15" customHeight="1">
      <c r="R50480"/>
      <c r="S50480"/>
    </row>
    <row r="50481" spans="18:19" ht="15" customHeight="1">
      <c r="R50481"/>
      <c r="S50481"/>
    </row>
    <row r="50482" spans="18:19" ht="15" customHeight="1">
      <c r="R50482"/>
      <c r="S50482"/>
    </row>
    <row r="50483" spans="18:19" ht="15" customHeight="1">
      <c r="R50483"/>
      <c r="S50483"/>
    </row>
    <row r="50484" spans="18:19" ht="15" customHeight="1">
      <c r="R50484"/>
      <c r="S50484"/>
    </row>
    <row r="50485" spans="18:19" ht="15" customHeight="1">
      <c r="R50485"/>
      <c r="S50485"/>
    </row>
    <row r="50486" spans="18:19" ht="15" customHeight="1">
      <c r="R50486"/>
      <c r="S50486"/>
    </row>
    <row r="50487" spans="18:19" ht="15" customHeight="1">
      <c r="R50487"/>
      <c r="S50487"/>
    </row>
    <row r="50488" spans="18:19" ht="15" customHeight="1">
      <c r="R50488"/>
      <c r="S50488"/>
    </row>
    <row r="50489" spans="18:19" ht="15" customHeight="1">
      <c r="R50489"/>
      <c r="S50489"/>
    </row>
    <row r="50490" spans="18:19" ht="15" customHeight="1">
      <c r="R50490"/>
      <c r="S50490"/>
    </row>
    <row r="50491" spans="18:19" ht="15" customHeight="1">
      <c r="R50491"/>
      <c r="S50491"/>
    </row>
    <row r="50492" spans="18:19" ht="15" customHeight="1">
      <c r="R50492"/>
      <c r="S50492"/>
    </row>
    <row r="50493" spans="18:19" ht="15" customHeight="1">
      <c r="R50493"/>
      <c r="S50493"/>
    </row>
    <row r="50494" spans="18:19" ht="15" customHeight="1">
      <c r="R50494"/>
      <c r="S50494"/>
    </row>
    <row r="50495" spans="18:19" ht="15" customHeight="1">
      <c r="R50495"/>
      <c r="S50495"/>
    </row>
    <row r="50496" spans="18:19" ht="15" customHeight="1">
      <c r="R50496"/>
      <c r="S50496"/>
    </row>
    <row r="50497" spans="18:19" ht="15" customHeight="1">
      <c r="R50497"/>
      <c r="S50497"/>
    </row>
    <row r="50498" spans="18:19" ht="15" customHeight="1">
      <c r="R50498"/>
      <c r="S50498"/>
    </row>
    <row r="50499" spans="18:19" ht="15" customHeight="1">
      <c r="R50499"/>
      <c r="S50499"/>
    </row>
    <row r="50500" spans="18:19" ht="15" customHeight="1">
      <c r="R50500"/>
      <c r="S50500"/>
    </row>
    <row r="50501" spans="18:19" ht="15" customHeight="1">
      <c r="R50501"/>
      <c r="S50501"/>
    </row>
    <row r="50502" spans="18:19" ht="15" customHeight="1">
      <c r="R50502"/>
      <c r="S50502"/>
    </row>
    <row r="50503" spans="18:19" ht="15" customHeight="1">
      <c r="R50503"/>
      <c r="S50503"/>
    </row>
    <row r="50504" spans="18:19" ht="15" customHeight="1">
      <c r="R50504"/>
      <c r="S50504"/>
    </row>
    <row r="50505" spans="18:19" ht="15" customHeight="1">
      <c r="R50505"/>
      <c r="S50505"/>
    </row>
    <row r="50506" spans="18:19" ht="15" customHeight="1">
      <c r="R50506"/>
      <c r="S50506"/>
    </row>
    <row r="50507" spans="18:19" ht="15" customHeight="1">
      <c r="R50507"/>
      <c r="S50507"/>
    </row>
    <row r="50508" spans="18:19" ht="15" customHeight="1">
      <c r="R50508"/>
      <c r="S50508"/>
    </row>
    <row r="50509" spans="18:19" ht="15" customHeight="1">
      <c r="R50509"/>
      <c r="S50509"/>
    </row>
    <row r="50510" spans="18:19" ht="15" customHeight="1">
      <c r="R50510"/>
      <c r="S50510"/>
    </row>
    <row r="50511" spans="18:19" ht="15" customHeight="1">
      <c r="R50511"/>
      <c r="S50511"/>
    </row>
    <row r="50512" spans="18:19" ht="15" customHeight="1">
      <c r="R50512"/>
      <c r="S50512"/>
    </row>
    <row r="50513" spans="18:19" ht="15" customHeight="1">
      <c r="R50513"/>
      <c r="S50513"/>
    </row>
    <row r="50514" spans="18:19" ht="15" customHeight="1">
      <c r="R50514"/>
      <c r="S50514"/>
    </row>
    <row r="50515" spans="18:19" ht="15" customHeight="1">
      <c r="R50515"/>
      <c r="S50515"/>
    </row>
    <row r="50516" spans="18:19" ht="15" customHeight="1">
      <c r="R50516"/>
      <c r="S50516"/>
    </row>
    <row r="50517" spans="18:19" ht="15" customHeight="1">
      <c r="R50517"/>
      <c r="S50517"/>
    </row>
    <row r="50518" spans="18:19" ht="15" customHeight="1">
      <c r="R50518"/>
      <c r="S50518"/>
    </row>
    <row r="50519" spans="18:19" ht="15" customHeight="1">
      <c r="R50519"/>
      <c r="S50519"/>
    </row>
    <row r="50520" spans="18:19" ht="15" customHeight="1">
      <c r="R50520"/>
      <c r="S50520"/>
    </row>
    <row r="50521" spans="18:19" ht="15" customHeight="1">
      <c r="R50521"/>
      <c r="S50521"/>
    </row>
    <row r="50522" spans="18:19" ht="15" customHeight="1">
      <c r="R50522"/>
      <c r="S50522"/>
    </row>
    <row r="50523" spans="18:19" ht="15" customHeight="1">
      <c r="R50523"/>
      <c r="S50523"/>
    </row>
    <row r="50524" spans="18:19" ht="15" customHeight="1">
      <c r="R50524"/>
      <c r="S50524"/>
    </row>
    <row r="50525" spans="18:19" ht="15" customHeight="1">
      <c r="R50525"/>
      <c r="S50525"/>
    </row>
    <row r="50526" spans="18:19" ht="15" customHeight="1">
      <c r="R50526"/>
      <c r="S50526"/>
    </row>
    <row r="50527" spans="18:19" ht="15" customHeight="1">
      <c r="R50527"/>
      <c r="S50527"/>
    </row>
    <row r="50528" spans="18:19" ht="15" customHeight="1">
      <c r="R50528"/>
      <c r="S50528"/>
    </row>
    <row r="50529" spans="18:19" ht="15" customHeight="1">
      <c r="R50529"/>
      <c r="S50529"/>
    </row>
    <row r="50530" spans="18:19" ht="15" customHeight="1">
      <c r="R50530"/>
      <c r="S50530"/>
    </row>
    <row r="50531" spans="18:19" ht="15" customHeight="1">
      <c r="R50531"/>
      <c r="S50531"/>
    </row>
    <row r="50532" spans="18:19" ht="15" customHeight="1">
      <c r="R50532"/>
      <c r="S50532"/>
    </row>
    <row r="50533" spans="18:19" ht="15" customHeight="1">
      <c r="R50533"/>
      <c r="S50533"/>
    </row>
    <row r="50534" spans="18:19" ht="15" customHeight="1">
      <c r="R50534"/>
      <c r="S50534"/>
    </row>
    <row r="50535" spans="18:19" ht="15" customHeight="1">
      <c r="R50535"/>
      <c r="S50535"/>
    </row>
    <row r="50536" spans="18:19" ht="15" customHeight="1">
      <c r="R50536"/>
      <c r="S50536"/>
    </row>
    <row r="50537" spans="18:19" ht="15" customHeight="1">
      <c r="R50537"/>
      <c r="S50537"/>
    </row>
    <row r="50538" spans="18:19" ht="15" customHeight="1">
      <c r="R50538"/>
      <c r="S50538"/>
    </row>
    <row r="50539" spans="18:19" ht="15" customHeight="1">
      <c r="R50539"/>
      <c r="S50539"/>
    </row>
    <row r="50540" spans="18:19" ht="15" customHeight="1">
      <c r="R50540"/>
      <c r="S50540"/>
    </row>
    <row r="50541" spans="18:19" ht="15" customHeight="1">
      <c r="R50541"/>
      <c r="S50541"/>
    </row>
    <row r="50542" spans="18:19" ht="15" customHeight="1">
      <c r="R50542"/>
      <c r="S50542"/>
    </row>
    <row r="50543" spans="18:19" ht="15" customHeight="1">
      <c r="R50543"/>
      <c r="S50543"/>
    </row>
    <row r="50544" spans="18:19" ht="15" customHeight="1">
      <c r="R50544"/>
      <c r="S50544"/>
    </row>
    <row r="50545" spans="18:19" ht="15" customHeight="1">
      <c r="R50545"/>
      <c r="S50545"/>
    </row>
    <row r="50546" spans="18:19" ht="15" customHeight="1">
      <c r="R50546"/>
      <c r="S50546"/>
    </row>
    <row r="50547" spans="18:19" ht="15" customHeight="1">
      <c r="R50547"/>
      <c r="S50547"/>
    </row>
    <row r="50548" spans="18:19" ht="15" customHeight="1">
      <c r="R50548"/>
      <c r="S50548"/>
    </row>
    <row r="50549" spans="18:19" ht="15" customHeight="1">
      <c r="R50549"/>
      <c r="S50549"/>
    </row>
    <row r="50550" spans="18:19" ht="15" customHeight="1">
      <c r="R50550"/>
      <c r="S50550"/>
    </row>
    <row r="50551" spans="18:19" ht="15" customHeight="1">
      <c r="R50551"/>
      <c r="S50551"/>
    </row>
    <row r="50552" spans="18:19" ht="15" customHeight="1">
      <c r="R50552"/>
      <c r="S50552"/>
    </row>
    <row r="50553" spans="18:19" ht="15" customHeight="1">
      <c r="R50553"/>
      <c r="S50553"/>
    </row>
    <row r="50554" spans="18:19" ht="15" customHeight="1">
      <c r="R50554"/>
      <c r="S50554"/>
    </row>
    <row r="50555" spans="18:19" ht="15" customHeight="1">
      <c r="R50555"/>
      <c r="S50555"/>
    </row>
    <row r="50556" spans="18:19" ht="15" customHeight="1">
      <c r="R50556"/>
      <c r="S50556"/>
    </row>
    <row r="50557" spans="18:19" ht="15" customHeight="1">
      <c r="R50557"/>
      <c r="S50557"/>
    </row>
    <row r="50558" spans="18:19" ht="15" customHeight="1">
      <c r="R50558"/>
      <c r="S50558"/>
    </row>
    <row r="50559" spans="18:19" ht="15" customHeight="1">
      <c r="R50559"/>
      <c r="S50559"/>
    </row>
    <row r="50560" spans="18:19" ht="15" customHeight="1">
      <c r="R50560"/>
      <c r="S50560"/>
    </row>
    <row r="50561" spans="18:19" ht="15" customHeight="1">
      <c r="R50561"/>
      <c r="S50561"/>
    </row>
    <row r="50562" spans="18:19" ht="15" customHeight="1">
      <c r="R50562"/>
      <c r="S50562"/>
    </row>
    <row r="50563" spans="18:19" ht="15" customHeight="1">
      <c r="R50563"/>
      <c r="S50563"/>
    </row>
    <row r="50564" spans="18:19" ht="15" customHeight="1">
      <c r="R50564"/>
      <c r="S50564"/>
    </row>
    <row r="50565" spans="18:19" ht="15" customHeight="1">
      <c r="R50565"/>
      <c r="S50565"/>
    </row>
    <row r="50566" spans="18:19" ht="15" customHeight="1">
      <c r="R50566"/>
      <c r="S50566"/>
    </row>
    <row r="50567" spans="18:19" ht="15" customHeight="1">
      <c r="R50567"/>
      <c r="S50567"/>
    </row>
    <row r="50568" spans="18:19" ht="15" customHeight="1">
      <c r="R50568"/>
      <c r="S50568"/>
    </row>
    <row r="50569" spans="18:19" ht="15" customHeight="1">
      <c r="R50569"/>
      <c r="S50569"/>
    </row>
    <row r="50570" spans="18:19" ht="15" customHeight="1">
      <c r="R50570"/>
      <c r="S50570"/>
    </row>
    <row r="50571" spans="18:19" ht="15" customHeight="1">
      <c r="R50571"/>
      <c r="S50571"/>
    </row>
    <row r="50572" spans="18:19" ht="15" customHeight="1">
      <c r="R50572"/>
      <c r="S50572"/>
    </row>
    <row r="50573" spans="18:19" ht="15" customHeight="1">
      <c r="R50573"/>
      <c r="S50573"/>
    </row>
    <row r="50574" spans="18:19" ht="15" customHeight="1">
      <c r="R50574"/>
      <c r="S50574"/>
    </row>
    <row r="50575" spans="18:19" ht="15" customHeight="1">
      <c r="R50575"/>
      <c r="S50575"/>
    </row>
    <row r="50576" spans="18:19" ht="15" customHeight="1">
      <c r="R50576"/>
      <c r="S50576"/>
    </row>
    <row r="50577" spans="18:19" ht="15" customHeight="1">
      <c r="R50577"/>
      <c r="S50577"/>
    </row>
    <row r="50578" spans="18:19" ht="15" customHeight="1">
      <c r="R50578"/>
      <c r="S50578"/>
    </row>
    <row r="50579" spans="18:19" ht="15" customHeight="1">
      <c r="R50579"/>
      <c r="S50579"/>
    </row>
    <row r="50580" spans="18:19" ht="15" customHeight="1">
      <c r="R50580"/>
      <c r="S50580"/>
    </row>
    <row r="50581" spans="18:19" ht="15" customHeight="1">
      <c r="R50581"/>
      <c r="S50581"/>
    </row>
    <row r="50582" spans="18:19" ht="15" customHeight="1">
      <c r="R50582"/>
      <c r="S50582"/>
    </row>
    <row r="50583" spans="18:19" ht="15" customHeight="1">
      <c r="R50583"/>
      <c r="S50583"/>
    </row>
    <row r="50584" spans="18:19" ht="15" customHeight="1">
      <c r="R50584"/>
      <c r="S50584"/>
    </row>
    <row r="50585" spans="18:19" ht="15" customHeight="1">
      <c r="R50585"/>
      <c r="S50585"/>
    </row>
    <row r="50586" spans="18:19" ht="15" customHeight="1">
      <c r="R50586"/>
      <c r="S50586"/>
    </row>
    <row r="50587" spans="18:19" ht="15" customHeight="1">
      <c r="R50587"/>
      <c r="S50587"/>
    </row>
    <row r="50588" spans="18:19" ht="15" customHeight="1">
      <c r="R50588"/>
      <c r="S50588"/>
    </row>
    <row r="50589" spans="18:19" ht="15" customHeight="1">
      <c r="R50589"/>
      <c r="S50589"/>
    </row>
    <row r="50590" spans="18:19" ht="15" customHeight="1">
      <c r="R50590"/>
      <c r="S50590"/>
    </row>
    <row r="50591" spans="18:19" ht="15" customHeight="1">
      <c r="R50591"/>
      <c r="S50591"/>
    </row>
    <row r="50592" spans="18:19" ht="15" customHeight="1">
      <c r="R50592"/>
      <c r="S50592"/>
    </row>
    <row r="50593" spans="18:19" ht="15" customHeight="1">
      <c r="R50593"/>
      <c r="S50593"/>
    </row>
    <row r="50594" spans="18:19" ht="15" customHeight="1">
      <c r="R50594"/>
      <c r="S50594"/>
    </row>
    <row r="50595" spans="18:19" ht="15" customHeight="1">
      <c r="R50595"/>
      <c r="S50595"/>
    </row>
    <row r="50596" spans="18:19" ht="15" customHeight="1">
      <c r="R50596"/>
      <c r="S50596"/>
    </row>
    <row r="50597" spans="18:19" ht="15" customHeight="1">
      <c r="R50597"/>
      <c r="S50597"/>
    </row>
    <row r="50598" spans="18:19" ht="15" customHeight="1">
      <c r="R50598"/>
      <c r="S50598"/>
    </row>
    <row r="50599" spans="18:19" ht="15" customHeight="1">
      <c r="R50599"/>
      <c r="S50599"/>
    </row>
    <row r="50600" spans="18:19" ht="15" customHeight="1">
      <c r="R50600"/>
      <c r="S50600"/>
    </row>
    <row r="50601" spans="18:19" ht="15" customHeight="1">
      <c r="R50601"/>
      <c r="S50601"/>
    </row>
    <row r="50602" spans="18:19" ht="15" customHeight="1">
      <c r="R50602"/>
      <c r="S50602"/>
    </row>
    <row r="50603" spans="18:19" ht="15" customHeight="1">
      <c r="R50603"/>
      <c r="S50603"/>
    </row>
    <row r="50604" spans="18:19" ht="15" customHeight="1">
      <c r="R50604"/>
      <c r="S50604"/>
    </row>
    <row r="50605" spans="18:19" ht="15" customHeight="1">
      <c r="R50605"/>
      <c r="S50605"/>
    </row>
    <row r="50606" spans="18:19" ht="15" customHeight="1">
      <c r="R50606"/>
      <c r="S50606"/>
    </row>
    <row r="50607" spans="18:19" ht="15" customHeight="1">
      <c r="R50607"/>
      <c r="S50607"/>
    </row>
    <row r="50608" spans="18:19" ht="15" customHeight="1">
      <c r="R50608"/>
      <c r="S50608"/>
    </row>
    <row r="50609" spans="18:19" ht="15" customHeight="1">
      <c r="R50609"/>
      <c r="S50609"/>
    </row>
    <row r="50610" spans="18:19" ht="15" customHeight="1">
      <c r="R50610"/>
      <c r="S50610"/>
    </row>
    <row r="50611" spans="18:19" ht="15" customHeight="1">
      <c r="R50611"/>
      <c r="S50611"/>
    </row>
    <row r="50612" spans="18:19" ht="15" customHeight="1">
      <c r="R50612"/>
      <c r="S50612"/>
    </row>
    <row r="50613" spans="18:19" ht="15" customHeight="1">
      <c r="R50613"/>
      <c r="S50613"/>
    </row>
    <row r="50614" spans="18:19" ht="15" customHeight="1">
      <c r="R50614"/>
      <c r="S50614"/>
    </row>
    <row r="50615" spans="18:19" ht="15" customHeight="1">
      <c r="R50615"/>
      <c r="S50615"/>
    </row>
    <row r="50616" spans="18:19" ht="15" customHeight="1">
      <c r="R50616"/>
      <c r="S50616"/>
    </row>
    <row r="50617" spans="18:19" ht="15" customHeight="1">
      <c r="R50617"/>
      <c r="S50617"/>
    </row>
    <row r="50618" spans="18:19" ht="15" customHeight="1">
      <c r="R50618"/>
      <c r="S50618"/>
    </row>
    <row r="50619" spans="18:19" ht="15" customHeight="1">
      <c r="R50619"/>
      <c r="S50619"/>
    </row>
    <row r="50620" spans="18:19" ht="15" customHeight="1">
      <c r="R50620"/>
      <c r="S50620"/>
    </row>
    <row r="50621" spans="18:19" ht="15" customHeight="1">
      <c r="R50621"/>
      <c r="S50621"/>
    </row>
    <row r="50622" spans="18:19" ht="15" customHeight="1">
      <c r="R50622"/>
      <c r="S50622"/>
    </row>
    <row r="50623" spans="18:19" ht="15" customHeight="1">
      <c r="R50623"/>
      <c r="S50623"/>
    </row>
    <row r="50624" spans="18:19" ht="15" customHeight="1">
      <c r="R50624"/>
      <c r="S50624"/>
    </row>
    <row r="50625" spans="18:19" ht="15" customHeight="1">
      <c r="R50625"/>
      <c r="S50625"/>
    </row>
    <row r="50626" spans="18:19" ht="15" customHeight="1">
      <c r="R50626"/>
      <c r="S50626"/>
    </row>
    <row r="50627" spans="18:19" ht="15" customHeight="1">
      <c r="R50627"/>
      <c r="S50627"/>
    </row>
    <row r="50628" spans="18:19" ht="15" customHeight="1">
      <c r="R50628"/>
      <c r="S50628"/>
    </row>
    <row r="50629" spans="18:19" ht="15" customHeight="1">
      <c r="R50629"/>
      <c r="S50629"/>
    </row>
    <row r="50630" spans="18:19" ht="15" customHeight="1">
      <c r="R50630"/>
      <c r="S50630"/>
    </row>
    <row r="50631" spans="18:19" ht="15" customHeight="1">
      <c r="R50631"/>
      <c r="S50631"/>
    </row>
    <row r="50632" spans="18:19" ht="15" customHeight="1">
      <c r="R50632"/>
      <c r="S50632"/>
    </row>
    <row r="50633" spans="18:19" ht="15" customHeight="1">
      <c r="R50633"/>
      <c r="S50633"/>
    </row>
    <row r="50634" spans="18:19" ht="15" customHeight="1">
      <c r="R50634"/>
      <c r="S50634"/>
    </row>
    <row r="50635" spans="18:19" ht="15" customHeight="1">
      <c r="R50635"/>
      <c r="S50635"/>
    </row>
    <row r="50636" spans="18:19" ht="15" customHeight="1">
      <c r="R50636"/>
      <c r="S50636"/>
    </row>
    <row r="50637" spans="18:19" ht="15" customHeight="1">
      <c r="R50637"/>
      <c r="S50637"/>
    </row>
    <row r="50638" spans="18:19" ht="15" customHeight="1">
      <c r="R50638"/>
      <c r="S50638"/>
    </row>
    <row r="50639" spans="18:19" ht="15" customHeight="1">
      <c r="R50639"/>
      <c r="S50639"/>
    </row>
    <row r="50640" spans="18:19" ht="15" customHeight="1">
      <c r="R50640"/>
      <c r="S50640"/>
    </row>
    <row r="50641" spans="18:19" ht="15" customHeight="1">
      <c r="R50641"/>
      <c r="S50641"/>
    </row>
    <row r="50642" spans="18:19" ht="15" customHeight="1">
      <c r="R50642"/>
      <c r="S50642"/>
    </row>
    <row r="50643" spans="18:19" ht="15" customHeight="1">
      <c r="R50643"/>
      <c r="S50643"/>
    </row>
    <row r="50644" spans="18:19" ht="15" customHeight="1">
      <c r="R50644"/>
      <c r="S50644"/>
    </row>
    <row r="50645" spans="18:19" ht="15" customHeight="1">
      <c r="R50645"/>
      <c r="S50645"/>
    </row>
    <row r="50646" spans="18:19" ht="15" customHeight="1">
      <c r="R50646"/>
      <c r="S50646"/>
    </row>
    <row r="50647" spans="18:19" ht="15" customHeight="1">
      <c r="R50647"/>
      <c r="S50647"/>
    </row>
    <row r="50648" spans="18:19" ht="15" customHeight="1">
      <c r="R50648"/>
      <c r="S50648"/>
    </row>
    <row r="50649" spans="18:19" ht="15" customHeight="1">
      <c r="R50649"/>
      <c r="S50649"/>
    </row>
    <row r="50650" spans="18:19" ht="15" customHeight="1">
      <c r="R50650"/>
      <c r="S50650"/>
    </row>
    <row r="50651" spans="18:19" ht="15" customHeight="1">
      <c r="R50651"/>
      <c r="S50651"/>
    </row>
    <row r="50652" spans="18:19" ht="15" customHeight="1">
      <c r="R50652"/>
      <c r="S50652"/>
    </row>
    <row r="50653" spans="18:19" ht="15" customHeight="1">
      <c r="R50653"/>
      <c r="S50653"/>
    </row>
    <row r="50654" spans="18:19" ht="15" customHeight="1">
      <c r="R50654"/>
      <c r="S50654"/>
    </row>
    <row r="50655" spans="18:19" ht="15" customHeight="1">
      <c r="R50655"/>
      <c r="S50655"/>
    </row>
    <row r="50656" spans="18:19" ht="15" customHeight="1">
      <c r="R50656"/>
      <c r="S50656"/>
    </row>
    <row r="50657" spans="18:19" ht="15" customHeight="1">
      <c r="R50657"/>
      <c r="S50657"/>
    </row>
    <row r="50658" spans="18:19" ht="15" customHeight="1">
      <c r="R50658"/>
      <c r="S50658"/>
    </row>
    <row r="50659" spans="18:19" ht="15" customHeight="1">
      <c r="R50659"/>
      <c r="S50659"/>
    </row>
    <row r="50660" spans="18:19" ht="15" customHeight="1">
      <c r="R50660"/>
      <c r="S50660"/>
    </row>
    <row r="50661" spans="18:19" ht="15" customHeight="1">
      <c r="R50661"/>
      <c r="S50661"/>
    </row>
    <row r="50662" spans="18:19" ht="15" customHeight="1">
      <c r="R50662"/>
      <c r="S50662"/>
    </row>
    <row r="50663" spans="18:19" ht="15" customHeight="1">
      <c r="R50663"/>
      <c r="S50663"/>
    </row>
    <row r="50664" spans="18:19" ht="15" customHeight="1">
      <c r="R50664"/>
      <c r="S50664"/>
    </row>
    <row r="50665" spans="18:19" ht="15" customHeight="1">
      <c r="R50665"/>
      <c r="S50665"/>
    </row>
    <row r="50666" spans="18:19" ht="15" customHeight="1">
      <c r="R50666"/>
      <c r="S50666"/>
    </row>
    <row r="50667" spans="18:19" ht="15" customHeight="1">
      <c r="R50667"/>
      <c r="S50667"/>
    </row>
    <row r="50668" spans="18:19" ht="15" customHeight="1">
      <c r="R50668"/>
      <c r="S50668"/>
    </row>
    <row r="50669" spans="18:19" ht="15" customHeight="1">
      <c r="R50669"/>
      <c r="S50669"/>
    </row>
    <row r="50670" spans="18:19" ht="15" customHeight="1">
      <c r="R50670"/>
      <c r="S50670"/>
    </row>
    <row r="50671" spans="18:19" ht="15" customHeight="1">
      <c r="R50671"/>
      <c r="S50671"/>
    </row>
    <row r="50672" spans="18:19" ht="15" customHeight="1">
      <c r="R50672"/>
      <c r="S50672"/>
    </row>
    <row r="50673" spans="18:19" ht="15" customHeight="1">
      <c r="R50673"/>
      <c r="S50673"/>
    </row>
    <row r="50674" spans="18:19" ht="15" customHeight="1">
      <c r="R50674"/>
      <c r="S50674"/>
    </row>
    <row r="50675" spans="18:19" ht="15" customHeight="1">
      <c r="R50675"/>
      <c r="S50675"/>
    </row>
    <row r="50676" spans="18:19" ht="15" customHeight="1">
      <c r="R50676"/>
      <c r="S50676"/>
    </row>
    <row r="50677" spans="18:19" ht="15" customHeight="1">
      <c r="R50677"/>
      <c r="S50677"/>
    </row>
    <row r="50678" spans="18:19" ht="15" customHeight="1">
      <c r="R50678"/>
      <c r="S50678"/>
    </row>
    <row r="50679" spans="18:19" ht="15" customHeight="1">
      <c r="R50679"/>
      <c r="S50679"/>
    </row>
    <row r="50680" spans="18:19" ht="15" customHeight="1">
      <c r="R50680"/>
      <c r="S50680"/>
    </row>
    <row r="50681" spans="18:19" ht="15" customHeight="1">
      <c r="R50681"/>
      <c r="S50681"/>
    </row>
    <row r="50682" spans="18:19" ht="15" customHeight="1">
      <c r="R50682"/>
      <c r="S50682"/>
    </row>
    <row r="50683" spans="18:19" ht="15" customHeight="1">
      <c r="R50683"/>
      <c r="S50683"/>
    </row>
    <row r="50684" spans="18:19" ht="15" customHeight="1">
      <c r="R50684"/>
      <c r="S50684"/>
    </row>
    <row r="50685" spans="18:19" ht="15" customHeight="1">
      <c r="R50685"/>
      <c r="S50685"/>
    </row>
    <row r="50686" spans="18:19" ht="15" customHeight="1">
      <c r="R50686"/>
      <c r="S50686"/>
    </row>
    <row r="50687" spans="18:19" ht="15" customHeight="1">
      <c r="R50687"/>
      <c r="S50687"/>
    </row>
    <row r="50688" spans="18:19" ht="15" customHeight="1">
      <c r="R50688"/>
      <c r="S50688"/>
    </row>
    <row r="50689" spans="18:19" ht="15" customHeight="1">
      <c r="R50689"/>
      <c r="S50689"/>
    </row>
    <row r="50690" spans="18:19" ht="15" customHeight="1">
      <c r="R50690"/>
      <c r="S50690"/>
    </row>
    <row r="50691" spans="18:19" ht="15" customHeight="1">
      <c r="R50691"/>
      <c r="S50691"/>
    </row>
    <row r="50692" spans="18:19" ht="15" customHeight="1">
      <c r="R50692"/>
      <c r="S50692"/>
    </row>
    <row r="50693" spans="18:19" ht="15" customHeight="1">
      <c r="R50693"/>
      <c r="S50693"/>
    </row>
    <row r="50694" spans="18:19" ht="15" customHeight="1">
      <c r="R50694"/>
      <c r="S50694"/>
    </row>
    <row r="50695" spans="18:19" ht="15" customHeight="1">
      <c r="R50695"/>
      <c r="S50695"/>
    </row>
    <row r="50696" spans="18:19" ht="15" customHeight="1">
      <c r="R50696"/>
      <c r="S50696"/>
    </row>
    <row r="50697" spans="18:19" ht="15" customHeight="1">
      <c r="R50697"/>
      <c r="S50697"/>
    </row>
    <row r="50698" spans="18:19" ht="15" customHeight="1">
      <c r="R50698"/>
      <c r="S50698"/>
    </row>
    <row r="50699" spans="18:19" ht="15" customHeight="1">
      <c r="R50699"/>
      <c r="S50699"/>
    </row>
    <row r="50700" spans="18:19" ht="15" customHeight="1">
      <c r="R50700"/>
      <c r="S50700"/>
    </row>
    <row r="50701" spans="18:19" ht="15" customHeight="1">
      <c r="R50701"/>
      <c r="S50701"/>
    </row>
    <row r="50702" spans="18:19" ht="15" customHeight="1">
      <c r="R50702"/>
      <c r="S50702"/>
    </row>
    <row r="50703" spans="18:19" ht="15" customHeight="1">
      <c r="R50703"/>
      <c r="S50703"/>
    </row>
    <row r="50704" spans="18:19" ht="15" customHeight="1">
      <c r="R50704"/>
      <c r="S50704"/>
    </row>
    <row r="50705" spans="18:19" ht="15" customHeight="1">
      <c r="R50705"/>
      <c r="S50705"/>
    </row>
    <row r="50706" spans="18:19" ht="15" customHeight="1">
      <c r="R50706"/>
      <c r="S50706"/>
    </row>
    <row r="50707" spans="18:19" ht="15" customHeight="1">
      <c r="R50707"/>
      <c r="S50707"/>
    </row>
    <row r="50708" spans="18:19" ht="15" customHeight="1">
      <c r="R50708"/>
      <c r="S50708"/>
    </row>
    <row r="50709" spans="18:19" ht="15" customHeight="1">
      <c r="R50709"/>
      <c r="S50709"/>
    </row>
    <row r="50710" spans="18:19" ht="15" customHeight="1">
      <c r="R50710"/>
      <c r="S50710"/>
    </row>
    <row r="50711" spans="18:19" ht="15" customHeight="1">
      <c r="R50711"/>
      <c r="S50711"/>
    </row>
    <row r="50712" spans="18:19" ht="15" customHeight="1">
      <c r="R50712"/>
      <c r="S50712"/>
    </row>
    <row r="50713" spans="18:19" ht="15" customHeight="1">
      <c r="R50713"/>
      <c r="S50713"/>
    </row>
    <row r="50714" spans="18:19" ht="15" customHeight="1">
      <c r="R50714"/>
      <c r="S50714"/>
    </row>
    <row r="50715" spans="18:19" ht="15" customHeight="1">
      <c r="R50715"/>
      <c r="S50715"/>
    </row>
    <row r="50716" spans="18:19" ht="15" customHeight="1">
      <c r="R50716"/>
      <c r="S50716"/>
    </row>
    <row r="50717" spans="18:19" ht="15" customHeight="1">
      <c r="R50717"/>
      <c r="S50717"/>
    </row>
    <row r="50718" spans="18:19" ht="15" customHeight="1">
      <c r="R50718"/>
      <c r="S50718"/>
    </row>
    <row r="50719" spans="18:19" ht="15" customHeight="1">
      <c r="R50719"/>
      <c r="S50719"/>
    </row>
    <row r="50720" spans="18:19" ht="15" customHeight="1">
      <c r="R50720"/>
      <c r="S50720"/>
    </row>
    <row r="50721" spans="18:19" ht="15" customHeight="1">
      <c r="R50721"/>
      <c r="S50721"/>
    </row>
    <row r="50722" spans="18:19" ht="15" customHeight="1">
      <c r="R50722"/>
      <c r="S50722"/>
    </row>
    <row r="50723" spans="18:19" ht="15" customHeight="1">
      <c r="R50723"/>
      <c r="S50723"/>
    </row>
    <row r="50724" spans="18:19" ht="15" customHeight="1">
      <c r="R50724"/>
      <c r="S50724"/>
    </row>
    <row r="50725" spans="18:19" ht="15" customHeight="1">
      <c r="R50725"/>
      <c r="S50725"/>
    </row>
    <row r="50726" spans="18:19" ht="15" customHeight="1">
      <c r="R50726"/>
      <c r="S50726"/>
    </row>
    <row r="50727" spans="18:19" ht="15" customHeight="1">
      <c r="R50727"/>
      <c r="S50727"/>
    </row>
    <row r="50728" spans="18:19" ht="15" customHeight="1">
      <c r="R50728"/>
      <c r="S50728"/>
    </row>
    <row r="50729" spans="18:19" ht="15" customHeight="1">
      <c r="R50729"/>
      <c r="S50729"/>
    </row>
    <row r="50730" spans="18:19" ht="15" customHeight="1">
      <c r="R50730"/>
      <c r="S50730"/>
    </row>
    <row r="50731" spans="18:19" ht="15" customHeight="1">
      <c r="R50731"/>
      <c r="S50731"/>
    </row>
    <row r="50732" spans="18:19" ht="15" customHeight="1">
      <c r="R50732"/>
      <c r="S50732"/>
    </row>
    <row r="50733" spans="18:19" ht="15" customHeight="1">
      <c r="R50733"/>
      <c r="S50733"/>
    </row>
    <row r="50734" spans="18:19" ht="15" customHeight="1">
      <c r="R50734"/>
      <c r="S50734"/>
    </row>
    <row r="50735" spans="18:19" ht="15" customHeight="1">
      <c r="R50735"/>
      <c r="S50735"/>
    </row>
    <row r="50736" spans="18:19" ht="15" customHeight="1">
      <c r="R50736"/>
      <c r="S50736"/>
    </row>
    <row r="50737" spans="18:19" ht="15" customHeight="1">
      <c r="R50737"/>
      <c r="S50737"/>
    </row>
    <row r="50738" spans="18:19" ht="15" customHeight="1">
      <c r="R50738"/>
      <c r="S50738"/>
    </row>
    <row r="50739" spans="18:19" ht="15" customHeight="1">
      <c r="R50739"/>
      <c r="S50739"/>
    </row>
    <row r="50740" spans="18:19" ht="15" customHeight="1">
      <c r="R50740"/>
      <c r="S50740"/>
    </row>
    <row r="50741" spans="18:19" ht="15" customHeight="1">
      <c r="R50741"/>
      <c r="S50741"/>
    </row>
    <row r="50742" spans="18:19" ht="15" customHeight="1">
      <c r="R50742"/>
      <c r="S50742"/>
    </row>
    <row r="50743" spans="18:19" ht="15" customHeight="1">
      <c r="R50743"/>
      <c r="S50743"/>
    </row>
    <row r="50744" spans="18:19" ht="15" customHeight="1">
      <c r="R50744"/>
      <c r="S50744"/>
    </row>
    <row r="50745" spans="18:19" ht="15" customHeight="1">
      <c r="R50745"/>
      <c r="S50745"/>
    </row>
    <row r="50746" spans="18:19" ht="15" customHeight="1">
      <c r="R50746"/>
      <c r="S50746"/>
    </row>
    <row r="50747" spans="18:19" ht="15" customHeight="1">
      <c r="R50747"/>
      <c r="S50747"/>
    </row>
    <row r="50748" spans="18:19" ht="15" customHeight="1">
      <c r="R50748"/>
      <c r="S50748"/>
    </row>
    <row r="50749" spans="18:19" ht="15" customHeight="1">
      <c r="R50749"/>
      <c r="S50749"/>
    </row>
    <row r="50750" spans="18:19" ht="15" customHeight="1">
      <c r="R50750"/>
      <c r="S50750"/>
    </row>
    <row r="50751" spans="18:19" ht="15" customHeight="1">
      <c r="R50751"/>
      <c r="S50751"/>
    </row>
    <row r="50752" spans="18:19" ht="15" customHeight="1">
      <c r="R50752"/>
      <c r="S50752"/>
    </row>
    <row r="50753" spans="18:19" ht="15" customHeight="1">
      <c r="R50753"/>
      <c r="S50753"/>
    </row>
    <row r="50754" spans="18:19" ht="15" customHeight="1">
      <c r="R50754"/>
      <c r="S50754"/>
    </row>
    <row r="50755" spans="18:19" ht="15" customHeight="1">
      <c r="R50755"/>
      <c r="S50755"/>
    </row>
    <row r="50756" spans="18:19" ht="15" customHeight="1">
      <c r="R50756"/>
      <c r="S50756"/>
    </row>
    <row r="50757" spans="18:19" ht="15" customHeight="1">
      <c r="R50757"/>
      <c r="S50757"/>
    </row>
    <row r="50758" spans="18:19" ht="15" customHeight="1">
      <c r="R50758"/>
      <c r="S50758"/>
    </row>
    <row r="50759" spans="18:19" ht="15" customHeight="1">
      <c r="R50759"/>
      <c r="S50759"/>
    </row>
    <row r="50760" spans="18:19" ht="15" customHeight="1">
      <c r="R50760"/>
      <c r="S50760"/>
    </row>
    <row r="50761" spans="18:19" ht="15" customHeight="1">
      <c r="R50761"/>
      <c r="S50761"/>
    </row>
    <row r="50762" spans="18:19" ht="15" customHeight="1">
      <c r="R50762"/>
      <c r="S50762"/>
    </row>
    <row r="50763" spans="18:19" ht="15" customHeight="1">
      <c r="R50763"/>
      <c r="S50763"/>
    </row>
    <row r="50764" spans="18:19" ht="15" customHeight="1">
      <c r="R50764"/>
      <c r="S50764"/>
    </row>
    <row r="50765" spans="18:19" ht="15" customHeight="1">
      <c r="R50765"/>
      <c r="S50765"/>
    </row>
    <row r="50766" spans="18:19" ht="15" customHeight="1">
      <c r="R50766"/>
      <c r="S50766"/>
    </row>
    <row r="50767" spans="18:19" ht="15" customHeight="1">
      <c r="R50767"/>
      <c r="S50767"/>
    </row>
    <row r="50768" spans="18:19" ht="15" customHeight="1">
      <c r="R50768"/>
      <c r="S50768"/>
    </row>
    <row r="50769" spans="18:19" ht="15" customHeight="1">
      <c r="R50769"/>
      <c r="S50769"/>
    </row>
    <row r="50770" spans="18:19" ht="15" customHeight="1">
      <c r="R50770"/>
      <c r="S50770"/>
    </row>
    <row r="50771" spans="18:19" ht="15" customHeight="1">
      <c r="R50771"/>
      <c r="S50771"/>
    </row>
    <row r="50772" spans="18:19" ht="15" customHeight="1">
      <c r="R50772"/>
      <c r="S50772"/>
    </row>
    <row r="50773" spans="18:19" ht="15" customHeight="1">
      <c r="R50773"/>
      <c r="S50773"/>
    </row>
    <row r="50774" spans="18:19" ht="15" customHeight="1">
      <c r="R50774"/>
      <c r="S50774"/>
    </row>
    <row r="50775" spans="18:19" ht="15" customHeight="1">
      <c r="R50775"/>
      <c r="S50775"/>
    </row>
    <row r="50776" spans="18:19" ht="15" customHeight="1">
      <c r="R50776"/>
      <c r="S50776"/>
    </row>
    <row r="50777" spans="18:19" ht="15" customHeight="1">
      <c r="R50777"/>
      <c r="S50777"/>
    </row>
    <row r="50778" spans="18:19" ht="15" customHeight="1">
      <c r="R50778"/>
      <c r="S50778"/>
    </row>
    <row r="50779" spans="18:19" ht="15" customHeight="1">
      <c r="R50779"/>
      <c r="S50779"/>
    </row>
    <row r="50780" spans="18:19" ht="15" customHeight="1">
      <c r="R50780"/>
      <c r="S50780"/>
    </row>
    <row r="50781" spans="18:19" ht="15" customHeight="1">
      <c r="R50781"/>
      <c r="S50781"/>
    </row>
    <row r="50782" spans="18:19" ht="15" customHeight="1">
      <c r="R50782"/>
      <c r="S50782"/>
    </row>
    <row r="50783" spans="18:19" ht="15" customHeight="1">
      <c r="R50783"/>
      <c r="S50783"/>
    </row>
    <row r="50784" spans="18:19" ht="15" customHeight="1">
      <c r="R50784"/>
      <c r="S50784"/>
    </row>
    <row r="50785" spans="18:19" ht="15" customHeight="1">
      <c r="R50785"/>
      <c r="S50785"/>
    </row>
    <row r="50786" spans="18:19" ht="15" customHeight="1">
      <c r="R50786"/>
      <c r="S50786"/>
    </row>
    <row r="50787" spans="18:19" ht="15" customHeight="1">
      <c r="R50787"/>
      <c r="S50787"/>
    </row>
    <row r="50788" spans="18:19" ht="15" customHeight="1">
      <c r="R50788"/>
      <c r="S50788"/>
    </row>
    <row r="50789" spans="18:19" ht="15" customHeight="1">
      <c r="R50789"/>
      <c r="S50789"/>
    </row>
    <row r="50790" spans="18:19" ht="15" customHeight="1">
      <c r="R50790"/>
      <c r="S50790"/>
    </row>
    <row r="50791" spans="18:19" ht="15" customHeight="1">
      <c r="R50791"/>
      <c r="S50791"/>
    </row>
    <row r="50792" spans="18:19" ht="15" customHeight="1">
      <c r="R50792"/>
      <c r="S50792"/>
    </row>
    <row r="50793" spans="18:19" ht="15" customHeight="1">
      <c r="R50793"/>
      <c r="S50793"/>
    </row>
    <row r="50794" spans="18:19" ht="15" customHeight="1">
      <c r="R50794"/>
      <c r="S50794"/>
    </row>
    <row r="50795" spans="18:19" ht="15" customHeight="1">
      <c r="R50795"/>
      <c r="S50795"/>
    </row>
    <row r="50796" spans="18:19" ht="15" customHeight="1">
      <c r="R50796"/>
      <c r="S50796"/>
    </row>
    <row r="50797" spans="18:19" ht="15" customHeight="1">
      <c r="R50797"/>
      <c r="S50797"/>
    </row>
    <row r="50798" spans="18:19" ht="15" customHeight="1">
      <c r="R50798"/>
      <c r="S50798"/>
    </row>
    <row r="50799" spans="18:19" ht="15" customHeight="1">
      <c r="R50799"/>
      <c r="S50799"/>
    </row>
    <row r="50800" spans="18:19" ht="15" customHeight="1">
      <c r="R50800"/>
      <c r="S50800"/>
    </row>
    <row r="50801" spans="18:19" ht="15" customHeight="1">
      <c r="R50801"/>
      <c r="S50801"/>
    </row>
    <row r="50802" spans="18:19" ht="15" customHeight="1">
      <c r="R50802"/>
      <c r="S50802"/>
    </row>
    <row r="50803" spans="18:19" ht="15" customHeight="1">
      <c r="R50803"/>
      <c r="S50803"/>
    </row>
    <row r="50804" spans="18:19" ht="15" customHeight="1">
      <c r="R50804"/>
      <c r="S50804"/>
    </row>
    <row r="50805" spans="18:19" ht="15" customHeight="1">
      <c r="R50805"/>
      <c r="S50805"/>
    </row>
    <row r="50806" spans="18:19" ht="15" customHeight="1">
      <c r="R50806"/>
      <c r="S50806"/>
    </row>
    <row r="50807" spans="18:19" ht="15" customHeight="1">
      <c r="R50807"/>
      <c r="S50807"/>
    </row>
    <row r="50808" spans="18:19" ht="15" customHeight="1">
      <c r="R50808"/>
      <c r="S50808"/>
    </row>
    <row r="50809" spans="18:19" ht="15" customHeight="1">
      <c r="R50809"/>
      <c r="S50809"/>
    </row>
    <row r="50810" spans="18:19" ht="15" customHeight="1">
      <c r="R50810"/>
      <c r="S50810"/>
    </row>
    <row r="50811" spans="18:19" ht="15" customHeight="1">
      <c r="R50811"/>
      <c r="S50811"/>
    </row>
    <row r="50812" spans="18:19" ht="15" customHeight="1">
      <c r="R50812"/>
      <c r="S50812"/>
    </row>
    <row r="50813" spans="18:19" ht="15" customHeight="1">
      <c r="R50813"/>
      <c r="S50813"/>
    </row>
    <row r="50814" spans="18:19" ht="15" customHeight="1">
      <c r="R50814"/>
      <c r="S50814"/>
    </row>
    <row r="50815" spans="18:19" ht="15" customHeight="1">
      <c r="R50815"/>
      <c r="S50815"/>
    </row>
    <row r="50816" spans="18:19" ht="15" customHeight="1">
      <c r="R50816"/>
      <c r="S50816"/>
    </row>
    <row r="50817" spans="18:19" ht="15" customHeight="1">
      <c r="R50817"/>
      <c r="S50817"/>
    </row>
    <row r="50818" spans="18:19" ht="15" customHeight="1">
      <c r="R50818"/>
      <c r="S50818"/>
    </row>
    <row r="50819" spans="18:19" ht="15" customHeight="1">
      <c r="R50819"/>
      <c r="S50819"/>
    </row>
    <row r="50820" spans="18:19" ht="15" customHeight="1">
      <c r="R50820"/>
      <c r="S50820"/>
    </row>
    <row r="50821" spans="18:19" ht="15" customHeight="1">
      <c r="R50821"/>
      <c r="S50821"/>
    </row>
    <row r="50822" spans="18:19" ht="15" customHeight="1">
      <c r="R50822"/>
      <c r="S50822"/>
    </row>
    <row r="50823" spans="18:19" ht="15" customHeight="1">
      <c r="R50823"/>
      <c r="S50823"/>
    </row>
    <row r="50824" spans="18:19" ht="15" customHeight="1">
      <c r="R50824"/>
      <c r="S50824"/>
    </row>
    <row r="50825" spans="18:19" ht="15" customHeight="1">
      <c r="R50825"/>
      <c r="S50825"/>
    </row>
    <row r="50826" spans="18:19" ht="15" customHeight="1">
      <c r="R50826"/>
      <c r="S50826"/>
    </row>
    <row r="50827" spans="18:19" ht="15" customHeight="1">
      <c r="R50827"/>
      <c r="S50827"/>
    </row>
    <row r="50828" spans="18:19" ht="15" customHeight="1">
      <c r="R50828"/>
      <c r="S50828"/>
    </row>
    <row r="50829" spans="18:19" ht="15" customHeight="1">
      <c r="R50829"/>
      <c r="S50829"/>
    </row>
    <row r="50830" spans="18:19" ht="15" customHeight="1">
      <c r="R50830"/>
      <c r="S50830"/>
    </row>
    <row r="50831" spans="18:19" ht="15" customHeight="1">
      <c r="R50831"/>
      <c r="S50831"/>
    </row>
    <row r="50832" spans="18:19" ht="15" customHeight="1">
      <c r="R50832"/>
      <c r="S50832"/>
    </row>
    <row r="50833" spans="18:19" ht="15" customHeight="1">
      <c r="R50833"/>
      <c r="S50833"/>
    </row>
    <row r="50834" spans="18:19" ht="15" customHeight="1">
      <c r="R50834"/>
      <c r="S50834"/>
    </row>
    <row r="50835" spans="18:19" ht="15" customHeight="1">
      <c r="R50835"/>
      <c r="S50835"/>
    </row>
    <row r="50836" spans="18:19" ht="15" customHeight="1">
      <c r="R50836"/>
      <c r="S50836"/>
    </row>
    <row r="50837" spans="18:19" ht="15" customHeight="1">
      <c r="R50837"/>
      <c r="S50837"/>
    </row>
    <row r="50838" spans="18:19" ht="15" customHeight="1">
      <c r="R50838"/>
      <c r="S50838"/>
    </row>
    <row r="50839" spans="18:19" ht="15" customHeight="1">
      <c r="R50839"/>
      <c r="S50839"/>
    </row>
    <row r="50840" spans="18:19" ht="15" customHeight="1">
      <c r="R50840"/>
      <c r="S50840"/>
    </row>
    <row r="50841" spans="18:19" ht="15" customHeight="1">
      <c r="R50841"/>
      <c r="S50841"/>
    </row>
    <row r="50842" spans="18:19" ht="15" customHeight="1">
      <c r="R50842"/>
      <c r="S50842"/>
    </row>
    <row r="50843" spans="18:19" ht="15" customHeight="1">
      <c r="R50843"/>
      <c r="S50843"/>
    </row>
    <row r="50844" spans="18:19" ht="15" customHeight="1">
      <c r="R50844"/>
      <c r="S50844"/>
    </row>
    <row r="50845" spans="18:19" ht="15" customHeight="1">
      <c r="R50845"/>
      <c r="S50845"/>
    </row>
    <row r="50846" spans="18:19" ht="15" customHeight="1">
      <c r="R50846"/>
      <c r="S50846"/>
    </row>
    <row r="50847" spans="18:19" ht="15" customHeight="1">
      <c r="R50847"/>
      <c r="S50847"/>
    </row>
    <row r="50848" spans="18:19" ht="15" customHeight="1">
      <c r="R50848"/>
      <c r="S50848"/>
    </row>
    <row r="50849" spans="18:19" ht="15" customHeight="1">
      <c r="R50849"/>
      <c r="S50849"/>
    </row>
    <row r="50850" spans="18:19" ht="15" customHeight="1">
      <c r="R50850"/>
      <c r="S50850"/>
    </row>
    <row r="50851" spans="18:19" ht="15" customHeight="1">
      <c r="R50851"/>
      <c r="S50851"/>
    </row>
    <row r="50852" spans="18:19" ht="15" customHeight="1">
      <c r="R50852"/>
      <c r="S50852"/>
    </row>
    <row r="50853" spans="18:19" ht="15" customHeight="1">
      <c r="R50853"/>
      <c r="S50853"/>
    </row>
    <row r="50854" spans="18:19" ht="15" customHeight="1">
      <c r="R50854"/>
      <c r="S50854"/>
    </row>
    <row r="50855" spans="18:19" ht="15" customHeight="1">
      <c r="R50855"/>
      <c r="S50855"/>
    </row>
    <row r="50856" spans="18:19" ht="15" customHeight="1">
      <c r="R50856"/>
      <c r="S50856"/>
    </row>
    <row r="50857" spans="18:19" ht="15" customHeight="1">
      <c r="R50857"/>
      <c r="S50857"/>
    </row>
    <row r="50858" spans="18:19" ht="15" customHeight="1">
      <c r="R50858"/>
      <c r="S50858"/>
    </row>
    <row r="50859" spans="18:19" ht="15" customHeight="1">
      <c r="R50859"/>
      <c r="S50859"/>
    </row>
    <row r="50860" spans="18:19" ht="15" customHeight="1">
      <c r="R50860"/>
      <c r="S50860"/>
    </row>
    <row r="50861" spans="18:19" ht="15" customHeight="1">
      <c r="R50861"/>
      <c r="S50861"/>
    </row>
    <row r="50862" spans="18:19" ht="15" customHeight="1">
      <c r="R50862"/>
      <c r="S50862"/>
    </row>
    <row r="50863" spans="18:19" ht="15" customHeight="1">
      <c r="R50863"/>
      <c r="S50863"/>
    </row>
    <row r="50864" spans="18:19" ht="15" customHeight="1">
      <c r="R50864"/>
      <c r="S50864"/>
    </row>
    <row r="50865" spans="18:19" ht="15" customHeight="1">
      <c r="R50865"/>
      <c r="S50865"/>
    </row>
    <row r="50866" spans="18:19" ht="15" customHeight="1">
      <c r="R50866"/>
      <c r="S50866"/>
    </row>
    <row r="50867" spans="18:19" ht="15" customHeight="1">
      <c r="R50867"/>
      <c r="S50867"/>
    </row>
    <row r="50868" spans="18:19" ht="15" customHeight="1">
      <c r="R50868"/>
      <c r="S50868"/>
    </row>
    <row r="50869" spans="18:19" ht="15" customHeight="1">
      <c r="R50869"/>
      <c r="S50869"/>
    </row>
    <row r="50870" spans="18:19" ht="15" customHeight="1">
      <c r="R50870"/>
      <c r="S50870"/>
    </row>
    <row r="50871" spans="18:19" ht="15" customHeight="1">
      <c r="R50871"/>
      <c r="S50871"/>
    </row>
    <row r="50872" spans="18:19" ht="15" customHeight="1">
      <c r="R50872"/>
      <c r="S50872"/>
    </row>
    <row r="50873" spans="18:19" ht="15" customHeight="1">
      <c r="R50873"/>
      <c r="S50873"/>
    </row>
    <row r="50874" spans="18:19" ht="15" customHeight="1">
      <c r="R50874"/>
      <c r="S50874"/>
    </row>
    <row r="50875" spans="18:19" ht="15" customHeight="1">
      <c r="R50875"/>
      <c r="S50875"/>
    </row>
    <row r="50876" spans="18:19" ht="15" customHeight="1">
      <c r="R50876"/>
      <c r="S50876"/>
    </row>
    <row r="50877" spans="18:19" ht="15" customHeight="1">
      <c r="R50877"/>
      <c r="S50877"/>
    </row>
    <row r="50878" spans="18:19" ht="15" customHeight="1">
      <c r="R50878"/>
      <c r="S50878"/>
    </row>
    <row r="50879" spans="18:19" ht="15" customHeight="1">
      <c r="R50879"/>
      <c r="S50879"/>
    </row>
    <row r="50880" spans="18:19" ht="15" customHeight="1">
      <c r="R50880"/>
      <c r="S50880"/>
    </row>
    <row r="50881" spans="18:19" ht="15" customHeight="1">
      <c r="R50881"/>
      <c r="S50881"/>
    </row>
    <row r="50882" spans="18:19" ht="15" customHeight="1">
      <c r="R50882"/>
      <c r="S50882"/>
    </row>
    <row r="50883" spans="18:19" ht="15" customHeight="1">
      <c r="R50883"/>
      <c r="S50883"/>
    </row>
    <row r="50884" spans="18:19" ht="15" customHeight="1">
      <c r="R50884"/>
      <c r="S50884"/>
    </row>
    <row r="50885" spans="18:19" ht="15" customHeight="1">
      <c r="R50885"/>
      <c r="S50885"/>
    </row>
    <row r="50886" spans="18:19" ht="15" customHeight="1">
      <c r="R50886"/>
      <c r="S50886"/>
    </row>
    <row r="50887" spans="18:19" ht="15" customHeight="1">
      <c r="R50887"/>
      <c r="S50887"/>
    </row>
    <row r="50888" spans="18:19" ht="15" customHeight="1">
      <c r="R50888"/>
      <c r="S50888"/>
    </row>
    <row r="50889" spans="18:19" ht="15" customHeight="1">
      <c r="R50889"/>
      <c r="S50889"/>
    </row>
    <row r="50890" spans="18:19" ht="15" customHeight="1">
      <c r="R50890"/>
      <c r="S50890"/>
    </row>
    <row r="50891" spans="18:19" ht="15" customHeight="1">
      <c r="R50891"/>
      <c r="S50891"/>
    </row>
    <row r="50892" spans="18:19" ht="15" customHeight="1">
      <c r="R50892"/>
      <c r="S50892"/>
    </row>
    <row r="50893" spans="18:19" ht="15" customHeight="1">
      <c r="R50893"/>
      <c r="S50893"/>
    </row>
    <row r="50894" spans="18:19" ht="15" customHeight="1">
      <c r="R50894"/>
      <c r="S50894"/>
    </row>
    <row r="50895" spans="18:19" ht="15" customHeight="1">
      <c r="R50895"/>
      <c r="S50895"/>
    </row>
    <row r="50896" spans="18:19" ht="15" customHeight="1">
      <c r="R50896"/>
      <c r="S50896"/>
    </row>
    <row r="50897" spans="18:19" ht="15" customHeight="1">
      <c r="R50897"/>
      <c r="S50897"/>
    </row>
    <row r="50898" spans="18:19" ht="15" customHeight="1">
      <c r="R50898"/>
      <c r="S50898"/>
    </row>
    <row r="50899" spans="18:19" ht="15" customHeight="1">
      <c r="R50899"/>
      <c r="S50899"/>
    </row>
    <row r="50900" spans="18:19" ht="15" customHeight="1">
      <c r="R50900"/>
      <c r="S50900"/>
    </row>
    <row r="50901" spans="18:19" ht="15" customHeight="1">
      <c r="R50901"/>
      <c r="S50901"/>
    </row>
    <row r="50902" spans="18:19" ht="15" customHeight="1">
      <c r="R50902"/>
      <c r="S50902"/>
    </row>
    <row r="50903" spans="18:19" ht="15" customHeight="1">
      <c r="R50903"/>
      <c r="S50903"/>
    </row>
    <row r="50904" spans="18:19" ht="15" customHeight="1">
      <c r="R50904"/>
      <c r="S50904"/>
    </row>
    <row r="50905" spans="18:19" ht="15" customHeight="1">
      <c r="R50905"/>
      <c r="S50905"/>
    </row>
    <row r="50906" spans="18:19" ht="15" customHeight="1">
      <c r="R50906"/>
      <c r="S50906"/>
    </row>
    <row r="50907" spans="18:19" ht="15" customHeight="1">
      <c r="R50907"/>
      <c r="S50907"/>
    </row>
    <row r="50908" spans="18:19" ht="15" customHeight="1">
      <c r="R50908"/>
      <c r="S50908"/>
    </row>
    <row r="50909" spans="18:19" ht="15" customHeight="1">
      <c r="R50909"/>
      <c r="S50909"/>
    </row>
    <row r="50910" spans="18:19" ht="15" customHeight="1">
      <c r="R50910"/>
      <c r="S50910"/>
    </row>
    <row r="50911" spans="18:19" ht="15" customHeight="1">
      <c r="R50911"/>
      <c r="S50911"/>
    </row>
    <row r="50912" spans="18:19" ht="15" customHeight="1">
      <c r="R50912"/>
      <c r="S50912"/>
    </row>
    <row r="50913" spans="18:19" ht="15" customHeight="1">
      <c r="R50913"/>
      <c r="S50913"/>
    </row>
    <row r="50914" spans="18:19" ht="15" customHeight="1">
      <c r="R50914"/>
      <c r="S50914"/>
    </row>
    <row r="50915" spans="18:19" ht="15" customHeight="1">
      <c r="R50915"/>
      <c r="S50915"/>
    </row>
    <row r="50916" spans="18:19" ht="15" customHeight="1">
      <c r="R50916"/>
      <c r="S50916"/>
    </row>
    <row r="50917" spans="18:19" ht="15" customHeight="1">
      <c r="R50917"/>
      <c r="S50917"/>
    </row>
    <row r="50918" spans="18:19" ht="15" customHeight="1">
      <c r="R50918"/>
      <c r="S50918"/>
    </row>
    <row r="50919" spans="18:19" ht="15" customHeight="1">
      <c r="R50919"/>
      <c r="S50919"/>
    </row>
    <row r="50920" spans="18:19" ht="15" customHeight="1">
      <c r="R50920"/>
      <c r="S50920"/>
    </row>
    <row r="50921" spans="18:19" ht="15" customHeight="1">
      <c r="R50921"/>
      <c r="S50921"/>
    </row>
    <row r="50922" spans="18:19" ht="15" customHeight="1">
      <c r="R50922"/>
      <c r="S50922"/>
    </row>
    <row r="50923" spans="18:19" ht="15" customHeight="1">
      <c r="R50923"/>
      <c r="S50923"/>
    </row>
    <row r="50924" spans="18:19" ht="15" customHeight="1">
      <c r="R50924"/>
      <c r="S50924"/>
    </row>
    <row r="50925" spans="18:19" ht="15" customHeight="1">
      <c r="R50925"/>
      <c r="S50925"/>
    </row>
    <row r="50926" spans="18:19" ht="15" customHeight="1">
      <c r="R50926"/>
      <c r="S50926"/>
    </row>
    <row r="50927" spans="18:19" ht="15" customHeight="1">
      <c r="R50927"/>
      <c r="S50927"/>
    </row>
    <row r="50928" spans="18:19" ht="15" customHeight="1">
      <c r="R50928"/>
      <c r="S50928"/>
    </row>
    <row r="50929" spans="18:19" ht="15" customHeight="1">
      <c r="R50929"/>
      <c r="S50929"/>
    </row>
    <row r="50930" spans="18:19" ht="15" customHeight="1">
      <c r="R50930"/>
      <c r="S50930"/>
    </row>
    <row r="50931" spans="18:19" ht="15" customHeight="1">
      <c r="R50931"/>
      <c r="S50931"/>
    </row>
    <row r="50932" spans="18:19" ht="15" customHeight="1">
      <c r="R50932"/>
      <c r="S50932"/>
    </row>
    <row r="50933" spans="18:19" ht="15" customHeight="1">
      <c r="R50933"/>
      <c r="S50933"/>
    </row>
    <row r="50934" spans="18:19" ht="15" customHeight="1">
      <c r="R50934"/>
      <c r="S50934"/>
    </row>
    <row r="50935" spans="18:19" ht="15" customHeight="1">
      <c r="R50935"/>
      <c r="S50935"/>
    </row>
    <row r="50936" spans="18:19" ht="15" customHeight="1">
      <c r="R50936"/>
      <c r="S50936"/>
    </row>
    <row r="50937" spans="18:19" ht="15" customHeight="1">
      <c r="R50937"/>
      <c r="S50937"/>
    </row>
    <row r="50938" spans="18:19" ht="15" customHeight="1">
      <c r="R50938"/>
      <c r="S50938"/>
    </row>
    <row r="50939" spans="18:19" ht="15" customHeight="1">
      <c r="R50939"/>
      <c r="S50939"/>
    </row>
    <row r="50940" spans="18:19" ht="15" customHeight="1">
      <c r="R50940"/>
      <c r="S50940"/>
    </row>
    <row r="50941" spans="18:19" ht="15" customHeight="1">
      <c r="R50941"/>
      <c r="S50941"/>
    </row>
    <row r="50942" spans="18:19" ht="15" customHeight="1">
      <c r="R50942"/>
      <c r="S50942"/>
    </row>
    <row r="50943" spans="18:19" ht="15" customHeight="1">
      <c r="R50943"/>
      <c r="S50943"/>
    </row>
    <row r="50944" spans="18:19" ht="15" customHeight="1">
      <c r="R50944"/>
      <c r="S50944"/>
    </row>
    <row r="50945" spans="18:19" ht="15" customHeight="1">
      <c r="R50945"/>
      <c r="S50945"/>
    </row>
    <row r="50946" spans="18:19" ht="15" customHeight="1">
      <c r="R50946"/>
      <c r="S50946"/>
    </row>
    <row r="50947" spans="18:19" ht="15" customHeight="1">
      <c r="R50947"/>
      <c r="S50947"/>
    </row>
    <row r="50948" spans="18:19" ht="15" customHeight="1">
      <c r="R50948"/>
      <c r="S50948"/>
    </row>
    <row r="50949" spans="18:19" ht="15" customHeight="1">
      <c r="R50949"/>
      <c r="S50949"/>
    </row>
    <row r="50950" spans="18:19" ht="15" customHeight="1">
      <c r="R50950"/>
      <c r="S50950"/>
    </row>
    <row r="50951" spans="18:19" ht="15" customHeight="1">
      <c r="R50951"/>
      <c r="S50951"/>
    </row>
    <row r="50952" spans="18:19" ht="15" customHeight="1">
      <c r="R50952"/>
      <c r="S50952"/>
    </row>
    <row r="50953" spans="18:19" ht="15" customHeight="1">
      <c r="R50953"/>
      <c r="S50953"/>
    </row>
    <row r="50954" spans="18:19" ht="15" customHeight="1">
      <c r="R50954"/>
      <c r="S50954"/>
    </row>
    <row r="50955" spans="18:19" ht="15" customHeight="1">
      <c r="R50955"/>
      <c r="S50955"/>
    </row>
    <row r="50956" spans="18:19" ht="15" customHeight="1">
      <c r="R50956"/>
      <c r="S50956"/>
    </row>
    <row r="50957" spans="18:19" ht="15" customHeight="1">
      <c r="R50957"/>
      <c r="S50957"/>
    </row>
    <row r="50958" spans="18:19" ht="15" customHeight="1">
      <c r="R50958"/>
      <c r="S50958"/>
    </row>
    <row r="50959" spans="18:19" ht="15" customHeight="1">
      <c r="R50959"/>
      <c r="S50959"/>
    </row>
    <row r="50960" spans="18:19" ht="15" customHeight="1">
      <c r="R50960"/>
      <c r="S50960"/>
    </row>
    <row r="50961" spans="18:19" ht="15" customHeight="1">
      <c r="R50961"/>
      <c r="S50961"/>
    </row>
    <row r="50962" spans="18:19" ht="15" customHeight="1">
      <c r="R50962"/>
      <c r="S50962"/>
    </row>
    <row r="50963" spans="18:19" ht="15" customHeight="1">
      <c r="R50963"/>
      <c r="S50963"/>
    </row>
    <row r="50964" spans="18:19" ht="15" customHeight="1">
      <c r="R50964"/>
      <c r="S50964"/>
    </row>
    <row r="50965" spans="18:19" ht="15" customHeight="1">
      <c r="R50965"/>
      <c r="S50965"/>
    </row>
    <row r="50966" spans="18:19" ht="15" customHeight="1">
      <c r="R50966"/>
      <c r="S50966"/>
    </row>
    <row r="50967" spans="18:19" ht="15" customHeight="1">
      <c r="R50967"/>
      <c r="S50967"/>
    </row>
    <row r="50968" spans="18:19" ht="15" customHeight="1">
      <c r="R50968"/>
      <c r="S50968"/>
    </row>
    <row r="50969" spans="18:19" ht="15" customHeight="1">
      <c r="R50969"/>
      <c r="S50969"/>
    </row>
    <row r="50970" spans="18:19" ht="15" customHeight="1">
      <c r="R50970"/>
      <c r="S50970"/>
    </row>
    <row r="50971" spans="18:19" ht="15" customHeight="1">
      <c r="R50971"/>
      <c r="S50971"/>
    </row>
    <row r="50972" spans="18:19" ht="15" customHeight="1">
      <c r="R50972"/>
      <c r="S50972"/>
    </row>
    <row r="50973" spans="18:19" ht="15" customHeight="1">
      <c r="R50973"/>
      <c r="S50973"/>
    </row>
    <row r="50974" spans="18:19" ht="15" customHeight="1">
      <c r="R50974"/>
      <c r="S50974"/>
    </row>
    <row r="50975" spans="18:19" ht="15" customHeight="1">
      <c r="R50975"/>
      <c r="S50975"/>
    </row>
    <row r="50976" spans="18:19" ht="15" customHeight="1">
      <c r="R50976"/>
      <c r="S50976"/>
    </row>
    <row r="50977" spans="18:19" ht="15" customHeight="1">
      <c r="R50977"/>
      <c r="S50977"/>
    </row>
    <row r="50978" spans="18:19" ht="15" customHeight="1">
      <c r="R50978"/>
      <c r="S50978"/>
    </row>
    <row r="50979" spans="18:19" ht="15" customHeight="1">
      <c r="R50979"/>
      <c r="S50979"/>
    </row>
    <row r="50980" spans="18:19" ht="15" customHeight="1">
      <c r="R50980"/>
      <c r="S50980"/>
    </row>
    <row r="50981" spans="18:19" ht="15" customHeight="1">
      <c r="R50981"/>
      <c r="S50981"/>
    </row>
    <row r="50982" spans="18:19" ht="15" customHeight="1">
      <c r="R50982"/>
      <c r="S50982"/>
    </row>
    <row r="50983" spans="18:19" ht="15" customHeight="1">
      <c r="R50983"/>
      <c r="S50983"/>
    </row>
    <row r="50984" spans="18:19" ht="15" customHeight="1">
      <c r="R50984"/>
      <c r="S50984"/>
    </row>
    <row r="50985" spans="18:19" ht="15" customHeight="1">
      <c r="R50985"/>
      <c r="S50985"/>
    </row>
    <row r="50986" spans="18:19" ht="15" customHeight="1">
      <c r="R50986"/>
      <c r="S50986"/>
    </row>
    <row r="50987" spans="18:19" ht="15" customHeight="1">
      <c r="R50987"/>
      <c r="S50987"/>
    </row>
    <row r="50988" spans="18:19" ht="15" customHeight="1">
      <c r="R50988"/>
      <c r="S50988"/>
    </row>
    <row r="50989" spans="18:19" ht="15" customHeight="1">
      <c r="R50989"/>
      <c r="S50989"/>
    </row>
    <row r="50990" spans="18:19" ht="15" customHeight="1">
      <c r="R50990"/>
      <c r="S50990"/>
    </row>
    <row r="50991" spans="18:19" ht="15" customHeight="1">
      <c r="R50991"/>
      <c r="S50991"/>
    </row>
    <row r="50992" spans="18:19" ht="15" customHeight="1">
      <c r="R50992"/>
      <c r="S50992"/>
    </row>
    <row r="50993" spans="18:19" ht="15" customHeight="1">
      <c r="R50993"/>
      <c r="S50993"/>
    </row>
    <row r="50994" spans="18:19" ht="15" customHeight="1">
      <c r="R50994"/>
      <c r="S50994"/>
    </row>
    <row r="50995" spans="18:19" ht="15" customHeight="1">
      <c r="R50995"/>
      <c r="S50995"/>
    </row>
    <row r="50996" spans="18:19" ht="15" customHeight="1">
      <c r="R50996"/>
      <c r="S50996"/>
    </row>
    <row r="50997" spans="18:19" ht="15" customHeight="1">
      <c r="R50997"/>
      <c r="S50997"/>
    </row>
    <row r="50998" spans="18:19" ht="15" customHeight="1">
      <c r="R50998"/>
      <c r="S50998"/>
    </row>
    <row r="50999" spans="18:19" ht="15" customHeight="1">
      <c r="R50999"/>
      <c r="S50999"/>
    </row>
    <row r="51000" spans="18:19" ht="15" customHeight="1">
      <c r="R51000"/>
      <c r="S51000"/>
    </row>
    <row r="51001" spans="18:19" ht="15" customHeight="1">
      <c r="R51001"/>
      <c r="S51001"/>
    </row>
    <row r="51002" spans="18:19" ht="15" customHeight="1">
      <c r="R51002"/>
      <c r="S51002"/>
    </row>
    <row r="51003" spans="18:19" ht="15" customHeight="1">
      <c r="R51003"/>
      <c r="S51003"/>
    </row>
    <row r="51004" spans="18:19" ht="15" customHeight="1">
      <c r="R51004"/>
      <c r="S51004"/>
    </row>
    <row r="51005" spans="18:19" ht="15" customHeight="1">
      <c r="R51005"/>
      <c r="S51005"/>
    </row>
    <row r="51006" spans="18:19" ht="15" customHeight="1">
      <c r="R51006"/>
      <c r="S51006"/>
    </row>
    <row r="51007" spans="18:19" ht="15" customHeight="1">
      <c r="R51007"/>
      <c r="S51007"/>
    </row>
    <row r="51008" spans="18:19" ht="15" customHeight="1">
      <c r="R51008"/>
      <c r="S51008"/>
    </row>
    <row r="51009" spans="18:19" ht="15" customHeight="1">
      <c r="R51009"/>
      <c r="S51009"/>
    </row>
    <row r="51010" spans="18:19" ht="15" customHeight="1">
      <c r="R51010"/>
      <c r="S51010"/>
    </row>
    <row r="51011" spans="18:19" ht="15" customHeight="1">
      <c r="R51011"/>
      <c r="S51011"/>
    </row>
    <row r="51012" spans="18:19" ht="15" customHeight="1">
      <c r="R51012"/>
      <c r="S51012"/>
    </row>
    <row r="51013" spans="18:19" ht="15" customHeight="1">
      <c r="R51013"/>
      <c r="S51013"/>
    </row>
    <row r="51014" spans="18:19" ht="15" customHeight="1">
      <c r="R51014"/>
      <c r="S51014"/>
    </row>
    <row r="51015" spans="18:19" ht="15" customHeight="1">
      <c r="R51015"/>
      <c r="S51015"/>
    </row>
    <row r="51016" spans="18:19" ht="15" customHeight="1">
      <c r="R51016"/>
      <c r="S51016"/>
    </row>
    <row r="51017" spans="18:19" ht="15" customHeight="1">
      <c r="R51017"/>
      <c r="S51017"/>
    </row>
    <row r="51018" spans="18:19" ht="15" customHeight="1">
      <c r="R51018"/>
      <c r="S51018"/>
    </row>
    <row r="51019" spans="18:19" ht="15" customHeight="1">
      <c r="R51019"/>
      <c r="S51019"/>
    </row>
    <row r="51020" spans="18:19" ht="15" customHeight="1">
      <c r="R51020"/>
      <c r="S51020"/>
    </row>
    <row r="51021" spans="18:19" ht="15" customHeight="1">
      <c r="R51021"/>
      <c r="S51021"/>
    </row>
    <row r="51022" spans="18:19" ht="15" customHeight="1">
      <c r="R51022"/>
      <c r="S51022"/>
    </row>
    <row r="51023" spans="18:19" ht="15" customHeight="1">
      <c r="R51023"/>
      <c r="S51023"/>
    </row>
    <row r="51024" spans="18:19" ht="15" customHeight="1">
      <c r="R51024"/>
      <c r="S51024"/>
    </row>
    <row r="51025" spans="18:19" ht="15" customHeight="1">
      <c r="R51025"/>
      <c r="S51025"/>
    </row>
    <row r="51026" spans="18:19" ht="15" customHeight="1">
      <c r="R51026"/>
      <c r="S51026"/>
    </row>
    <row r="51027" spans="18:19" ht="15" customHeight="1">
      <c r="R51027"/>
      <c r="S51027"/>
    </row>
    <row r="51028" spans="18:19" ht="15" customHeight="1">
      <c r="R51028"/>
      <c r="S51028"/>
    </row>
    <row r="51029" spans="18:19" ht="15" customHeight="1">
      <c r="R51029"/>
      <c r="S51029"/>
    </row>
    <row r="51030" spans="18:19" ht="15" customHeight="1">
      <c r="R51030"/>
      <c r="S51030"/>
    </row>
    <row r="51031" spans="18:19" ht="15" customHeight="1">
      <c r="R51031"/>
      <c r="S51031"/>
    </row>
    <row r="51032" spans="18:19" ht="15" customHeight="1">
      <c r="R51032"/>
      <c r="S51032"/>
    </row>
    <row r="51033" spans="18:19" ht="15" customHeight="1">
      <c r="R51033"/>
      <c r="S51033"/>
    </row>
    <row r="51034" spans="18:19" ht="15" customHeight="1">
      <c r="R51034"/>
      <c r="S51034"/>
    </row>
    <row r="51035" spans="18:19" ht="15" customHeight="1">
      <c r="R51035"/>
      <c r="S51035"/>
    </row>
    <row r="51036" spans="18:19" ht="15" customHeight="1">
      <c r="R51036"/>
      <c r="S51036"/>
    </row>
    <row r="51037" spans="18:19" ht="15" customHeight="1">
      <c r="R51037"/>
      <c r="S51037"/>
    </row>
    <row r="51038" spans="18:19" ht="15" customHeight="1">
      <c r="R51038"/>
      <c r="S51038"/>
    </row>
    <row r="51039" spans="18:19" ht="15" customHeight="1">
      <c r="R51039"/>
      <c r="S51039"/>
    </row>
    <row r="51040" spans="18:19" ht="15" customHeight="1">
      <c r="R51040"/>
      <c r="S51040"/>
    </row>
    <row r="51041" spans="18:19" ht="15" customHeight="1">
      <c r="R51041"/>
      <c r="S51041"/>
    </row>
    <row r="51042" spans="18:19" ht="15" customHeight="1">
      <c r="R51042"/>
      <c r="S51042"/>
    </row>
    <row r="51043" spans="18:19" ht="15" customHeight="1">
      <c r="R51043"/>
      <c r="S51043"/>
    </row>
    <row r="51044" spans="18:19" ht="15" customHeight="1">
      <c r="R51044"/>
      <c r="S51044"/>
    </row>
    <row r="51045" spans="18:19" ht="15" customHeight="1">
      <c r="R51045"/>
      <c r="S51045"/>
    </row>
    <row r="51046" spans="18:19" ht="15" customHeight="1">
      <c r="R51046"/>
      <c r="S51046"/>
    </row>
    <row r="51047" spans="18:19" ht="15" customHeight="1">
      <c r="R51047"/>
      <c r="S51047"/>
    </row>
    <row r="51048" spans="18:19" ht="15" customHeight="1">
      <c r="R51048"/>
      <c r="S51048"/>
    </row>
    <row r="51049" spans="18:19" ht="15" customHeight="1">
      <c r="R51049"/>
      <c r="S51049"/>
    </row>
    <row r="51050" spans="18:19" ht="15" customHeight="1">
      <c r="R51050"/>
      <c r="S51050"/>
    </row>
    <row r="51051" spans="18:19" ht="15" customHeight="1">
      <c r="R51051"/>
      <c r="S51051"/>
    </row>
    <row r="51052" spans="18:19" ht="15" customHeight="1">
      <c r="R51052"/>
      <c r="S51052"/>
    </row>
    <row r="51053" spans="18:19" ht="15" customHeight="1">
      <c r="R51053"/>
      <c r="S51053"/>
    </row>
    <row r="51054" spans="18:19" ht="15" customHeight="1">
      <c r="R51054"/>
      <c r="S51054"/>
    </row>
    <row r="51055" spans="18:19" ht="15" customHeight="1">
      <c r="R51055"/>
      <c r="S51055"/>
    </row>
    <row r="51056" spans="18:19" ht="15" customHeight="1">
      <c r="R51056"/>
      <c r="S51056"/>
    </row>
    <row r="51057" spans="18:19" ht="15" customHeight="1">
      <c r="R51057"/>
      <c r="S51057"/>
    </row>
    <row r="51058" spans="18:19" ht="15" customHeight="1">
      <c r="R51058"/>
      <c r="S51058"/>
    </row>
    <row r="51059" spans="18:19" ht="15" customHeight="1">
      <c r="R51059"/>
      <c r="S51059"/>
    </row>
    <row r="51060" spans="18:19" ht="15" customHeight="1">
      <c r="R51060"/>
      <c r="S51060"/>
    </row>
    <row r="51061" spans="18:19" ht="15" customHeight="1">
      <c r="R51061"/>
      <c r="S51061"/>
    </row>
    <row r="51062" spans="18:19" ht="15" customHeight="1">
      <c r="R51062"/>
      <c r="S51062"/>
    </row>
    <row r="51063" spans="18:19" ht="15" customHeight="1">
      <c r="R51063"/>
      <c r="S51063"/>
    </row>
    <row r="51064" spans="18:19" ht="15" customHeight="1">
      <c r="R51064"/>
      <c r="S51064"/>
    </row>
    <row r="51065" spans="18:19" ht="15" customHeight="1">
      <c r="R51065"/>
      <c r="S51065"/>
    </row>
    <row r="51066" spans="18:19" ht="15" customHeight="1">
      <c r="R51066"/>
      <c r="S51066"/>
    </row>
    <row r="51067" spans="18:19" ht="15" customHeight="1">
      <c r="R51067"/>
      <c r="S51067"/>
    </row>
    <row r="51068" spans="18:19" ht="15" customHeight="1">
      <c r="R51068"/>
      <c r="S51068"/>
    </row>
    <row r="51069" spans="18:19" ht="15" customHeight="1">
      <c r="R51069"/>
      <c r="S51069"/>
    </row>
    <row r="51070" spans="18:19" ht="15" customHeight="1">
      <c r="R51070"/>
      <c r="S51070"/>
    </row>
    <row r="51071" spans="18:19" ht="15" customHeight="1">
      <c r="R51071"/>
      <c r="S51071"/>
    </row>
    <row r="51072" spans="18:19" ht="15" customHeight="1">
      <c r="R51072"/>
      <c r="S51072"/>
    </row>
    <row r="51073" spans="18:19" ht="15" customHeight="1">
      <c r="R51073"/>
      <c r="S51073"/>
    </row>
    <row r="51074" spans="18:19" ht="15" customHeight="1">
      <c r="R51074"/>
      <c r="S51074"/>
    </row>
    <row r="51075" spans="18:19" ht="15" customHeight="1">
      <c r="R51075"/>
      <c r="S51075"/>
    </row>
    <row r="51076" spans="18:19" ht="15" customHeight="1">
      <c r="R51076"/>
      <c r="S51076"/>
    </row>
    <row r="51077" spans="18:19" ht="15" customHeight="1">
      <c r="R51077"/>
      <c r="S51077"/>
    </row>
    <row r="51078" spans="18:19" ht="15" customHeight="1">
      <c r="R51078"/>
      <c r="S51078"/>
    </row>
    <row r="51079" spans="18:19" ht="15" customHeight="1">
      <c r="R51079"/>
      <c r="S51079"/>
    </row>
    <row r="51080" spans="18:19" ht="15" customHeight="1">
      <c r="R51080"/>
      <c r="S51080"/>
    </row>
    <row r="51081" spans="18:19" ht="15" customHeight="1">
      <c r="R51081"/>
      <c r="S51081"/>
    </row>
    <row r="51082" spans="18:19" ht="15" customHeight="1">
      <c r="R51082"/>
      <c r="S51082"/>
    </row>
    <row r="51083" spans="18:19" ht="15" customHeight="1">
      <c r="R51083"/>
      <c r="S51083"/>
    </row>
    <row r="51084" spans="18:19" ht="15" customHeight="1">
      <c r="R51084"/>
      <c r="S51084"/>
    </row>
    <row r="51085" spans="18:19" ht="15" customHeight="1">
      <c r="R51085"/>
      <c r="S51085"/>
    </row>
    <row r="51086" spans="18:19" ht="15" customHeight="1">
      <c r="R51086"/>
      <c r="S51086"/>
    </row>
    <row r="51087" spans="18:19" ht="15" customHeight="1">
      <c r="R51087"/>
      <c r="S51087"/>
    </row>
    <row r="51088" spans="18:19" ht="15" customHeight="1">
      <c r="R51088"/>
      <c r="S51088"/>
    </row>
    <row r="51089" spans="18:19" ht="15" customHeight="1">
      <c r="R51089"/>
      <c r="S51089"/>
    </row>
    <row r="51090" spans="18:19" ht="15" customHeight="1">
      <c r="R51090"/>
      <c r="S51090"/>
    </row>
    <row r="51091" spans="18:19" ht="15" customHeight="1">
      <c r="R51091"/>
      <c r="S51091"/>
    </row>
    <row r="51092" spans="18:19" ht="15" customHeight="1">
      <c r="R51092"/>
      <c r="S51092"/>
    </row>
    <row r="51093" spans="18:19" ht="15" customHeight="1">
      <c r="R51093"/>
      <c r="S51093"/>
    </row>
    <row r="51094" spans="18:19" ht="15" customHeight="1">
      <c r="R51094"/>
      <c r="S51094"/>
    </row>
    <row r="51095" spans="18:19" ht="15" customHeight="1">
      <c r="R51095"/>
      <c r="S51095"/>
    </row>
    <row r="51096" spans="18:19" ht="15" customHeight="1">
      <c r="R51096"/>
      <c r="S51096"/>
    </row>
    <row r="51097" spans="18:19" ht="15" customHeight="1">
      <c r="R51097"/>
      <c r="S51097"/>
    </row>
    <row r="51098" spans="18:19" ht="15" customHeight="1">
      <c r="R51098"/>
      <c r="S51098"/>
    </row>
    <row r="51099" spans="18:19" ht="15" customHeight="1">
      <c r="R51099"/>
      <c r="S51099"/>
    </row>
    <row r="51100" spans="18:19" ht="15" customHeight="1">
      <c r="R51100"/>
      <c r="S51100"/>
    </row>
    <row r="51101" spans="18:19" ht="15" customHeight="1">
      <c r="R51101"/>
      <c r="S51101"/>
    </row>
    <row r="51102" spans="18:19" ht="15" customHeight="1">
      <c r="R51102"/>
      <c r="S51102"/>
    </row>
    <row r="51103" spans="18:19" ht="15" customHeight="1">
      <c r="R51103"/>
      <c r="S51103"/>
    </row>
    <row r="51104" spans="18:19" ht="15" customHeight="1">
      <c r="R51104"/>
      <c r="S51104"/>
    </row>
    <row r="51105" spans="18:19" ht="15" customHeight="1">
      <c r="R51105"/>
      <c r="S51105"/>
    </row>
    <row r="51106" spans="18:19" ht="15" customHeight="1">
      <c r="R51106"/>
      <c r="S51106"/>
    </row>
    <row r="51107" spans="18:19" ht="15" customHeight="1">
      <c r="R51107"/>
      <c r="S51107"/>
    </row>
    <row r="51108" spans="18:19" ht="15" customHeight="1">
      <c r="R51108"/>
      <c r="S51108"/>
    </row>
    <row r="51109" spans="18:19" ht="15" customHeight="1">
      <c r="R51109"/>
      <c r="S51109"/>
    </row>
    <row r="51110" spans="18:19" ht="15" customHeight="1">
      <c r="R51110"/>
      <c r="S51110"/>
    </row>
    <row r="51111" spans="18:19" ht="15" customHeight="1">
      <c r="R51111"/>
      <c r="S51111"/>
    </row>
    <row r="51112" spans="18:19" ht="15" customHeight="1">
      <c r="R51112"/>
      <c r="S51112"/>
    </row>
    <row r="51113" spans="18:19" ht="15" customHeight="1">
      <c r="R51113"/>
      <c r="S51113"/>
    </row>
    <row r="51114" spans="18:19" ht="15" customHeight="1">
      <c r="R51114"/>
      <c r="S51114"/>
    </row>
    <row r="51115" spans="18:19" ht="15" customHeight="1">
      <c r="R51115"/>
      <c r="S51115"/>
    </row>
    <row r="51116" spans="18:19" ht="15" customHeight="1">
      <c r="R51116"/>
      <c r="S51116"/>
    </row>
    <row r="51117" spans="18:19" ht="15" customHeight="1">
      <c r="R51117"/>
      <c r="S51117"/>
    </row>
    <row r="51118" spans="18:19" ht="15" customHeight="1">
      <c r="R51118"/>
      <c r="S51118"/>
    </row>
    <row r="51119" spans="18:19" ht="15" customHeight="1">
      <c r="R51119"/>
      <c r="S51119"/>
    </row>
    <row r="51120" spans="18:19" ht="15" customHeight="1">
      <c r="R51120"/>
      <c r="S51120"/>
    </row>
    <row r="51121" spans="18:19" ht="15" customHeight="1">
      <c r="R51121"/>
      <c r="S51121"/>
    </row>
    <row r="51122" spans="18:19" ht="15" customHeight="1">
      <c r="R51122"/>
      <c r="S51122"/>
    </row>
    <row r="51123" spans="18:19" ht="15" customHeight="1">
      <c r="R51123"/>
      <c r="S51123"/>
    </row>
    <row r="51124" spans="18:19" ht="15" customHeight="1">
      <c r="R51124"/>
      <c r="S51124"/>
    </row>
    <row r="51125" spans="18:19" ht="15" customHeight="1">
      <c r="R51125"/>
      <c r="S51125"/>
    </row>
    <row r="51126" spans="18:19" ht="15" customHeight="1">
      <c r="R51126"/>
      <c r="S51126"/>
    </row>
    <row r="51127" spans="18:19" ht="15" customHeight="1">
      <c r="R51127"/>
      <c r="S51127"/>
    </row>
    <row r="51128" spans="18:19" ht="15" customHeight="1">
      <c r="R51128"/>
      <c r="S51128"/>
    </row>
    <row r="51129" spans="18:19" ht="15" customHeight="1">
      <c r="R51129"/>
      <c r="S51129"/>
    </row>
    <row r="51130" spans="18:19" ht="15" customHeight="1">
      <c r="R51130"/>
      <c r="S51130"/>
    </row>
    <row r="51131" spans="18:19" ht="15" customHeight="1">
      <c r="R51131"/>
      <c r="S51131"/>
    </row>
    <row r="51132" spans="18:19" ht="15" customHeight="1">
      <c r="R51132"/>
      <c r="S51132"/>
    </row>
    <row r="51133" spans="18:19" ht="15" customHeight="1">
      <c r="R51133"/>
      <c r="S51133"/>
    </row>
    <row r="51134" spans="18:19" ht="15" customHeight="1">
      <c r="R51134"/>
      <c r="S51134"/>
    </row>
    <row r="51135" spans="18:19" ht="15" customHeight="1">
      <c r="R51135"/>
      <c r="S51135"/>
    </row>
    <row r="51136" spans="18:19" ht="15" customHeight="1">
      <c r="R51136"/>
      <c r="S51136"/>
    </row>
    <row r="51137" spans="18:19" ht="15" customHeight="1">
      <c r="R51137"/>
      <c r="S51137"/>
    </row>
    <row r="51138" spans="18:19" ht="15" customHeight="1">
      <c r="R51138"/>
      <c r="S51138"/>
    </row>
    <row r="51139" spans="18:19" ht="15" customHeight="1">
      <c r="R51139"/>
      <c r="S51139"/>
    </row>
    <row r="51140" spans="18:19" ht="15" customHeight="1">
      <c r="R51140"/>
      <c r="S51140"/>
    </row>
    <row r="51141" spans="18:19" ht="15" customHeight="1">
      <c r="R51141"/>
      <c r="S51141"/>
    </row>
    <row r="51142" spans="18:19" ht="15" customHeight="1">
      <c r="R51142"/>
      <c r="S51142"/>
    </row>
    <row r="51143" spans="18:19" ht="15" customHeight="1">
      <c r="R51143"/>
      <c r="S51143"/>
    </row>
    <row r="51144" spans="18:19" ht="15" customHeight="1">
      <c r="R51144"/>
      <c r="S51144"/>
    </row>
    <row r="51145" spans="18:19" ht="15" customHeight="1">
      <c r="R51145"/>
      <c r="S51145"/>
    </row>
    <row r="51146" spans="18:19" ht="15" customHeight="1">
      <c r="R51146"/>
      <c r="S51146"/>
    </row>
    <row r="51147" spans="18:19" ht="15" customHeight="1">
      <c r="R51147"/>
      <c r="S51147"/>
    </row>
    <row r="51148" spans="18:19" ht="15" customHeight="1">
      <c r="R51148"/>
      <c r="S51148"/>
    </row>
    <row r="51149" spans="18:19" ht="15" customHeight="1">
      <c r="R51149"/>
      <c r="S51149"/>
    </row>
    <row r="51150" spans="18:19" ht="15" customHeight="1">
      <c r="R51150"/>
      <c r="S51150"/>
    </row>
    <row r="51151" spans="18:19" ht="15" customHeight="1">
      <c r="R51151"/>
      <c r="S51151"/>
    </row>
    <row r="51152" spans="18:19" ht="15" customHeight="1">
      <c r="R51152"/>
      <c r="S51152"/>
    </row>
    <row r="51153" spans="18:19" ht="15" customHeight="1">
      <c r="R51153"/>
      <c r="S51153"/>
    </row>
    <row r="51154" spans="18:19" ht="15" customHeight="1">
      <c r="R51154"/>
      <c r="S51154"/>
    </row>
    <row r="51155" spans="18:19" ht="15" customHeight="1">
      <c r="R51155"/>
      <c r="S51155"/>
    </row>
    <row r="51156" spans="18:19" ht="15" customHeight="1">
      <c r="R51156"/>
      <c r="S51156"/>
    </row>
    <row r="51157" spans="18:19" ht="15" customHeight="1">
      <c r="R51157"/>
      <c r="S51157"/>
    </row>
    <row r="51158" spans="18:19" ht="15" customHeight="1">
      <c r="R51158"/>
      <c r="S51158"/>
    </row>
    <row r="51159" spans="18:19" ht="15" customHeight="1">
      <c r="R51159"/>
      <c r="S51159"/>
    </row>
    <row r="51160" spans="18:19" ht="15" customHeight="1">
      <c r="R51160"/>
      <c r="S51160"/>
    </row>
    <row r="51161" spans="18:19" ht="15" customHeight="1">
      <c r="R51161"/>
      <c r="S51161"/>
    </row>
    <row r="51162" spans="18:19" ht="15" customHeight="1">
      <c r="R51162"/>
      <c r="S51162"/>
    </row>
    <row r="51163" spans="18:19" ht="15" customHeight="1">
      <c r="R51163"/>
      <c r="S51163"/>
    </row>
    <row r="51164" spans="18:19" ht="15" customHeight="1">
      <c r="R51164"/>
      <c r="S51164"/>
    </row>
    <row r="51165" spans="18:19" ht="15" customHeight="1">
      <c r="R51165"/>
      <c r="S51165"/>
    </row>
    <row r="51166" spans="18:19" ht="15" customHeight="1">
      <c r="R51166"/>
      <c r="S51166"/>
    </row>
    <row r="51167" spans="18:19" ht="15" customHeight="1">
      <c r="R51167"/>
      <c r="S51167"/>
    </row>
    <row r="51168" spans="18:19" ht="15" customHeight="1">
      <c r="R51168"/>
      <c r="S51168"/>
    </row>
    <row r="51169" spans="18:19" ht="15" customHeight="1">
      <c r="R51169"/>
      <c r="S51169"/>
    </row>
    <row r="51170" spans="18:19" ht="15" customHeight="1">
      <c r="R51170"/>
      <c r="S51170"/>
    </row>
    <row r="51171" spans="18:19" ht="15" customHeight="1">
      <c r="R51171"/>
      <c r="S51171"/>
    </row>
    <row r="51172" spans="18:19" ht="15" customHeight="1">
      <c r="R51172"/>
      <c r="S51172"/>
    </row>
    <row r="51173" spans="18:19" ht="15" customHeight="1">
      <c r="R51173"/>
      <c r="S51173"/>
    </row>
    <row r="51174" spans="18:19" ht="15" customHeight="1">
      <c r="R51174"/>
      <c r="S51174"/>
    </row>
    <row r="51175" spans="18:19" ht="15" customHeight="1">
      <c r="R51175"/>
      <c r="S51175"/>
    </row>
    <row r="51176" spans="18:19" ht="15" customHeight="1">
      <c r="R51176"/>
      <c r="S51176"/>
    </row>
    <row r="51177" spans="18:19" ht="15" customHeight="1">
      <c r="R51177"/>
      <c r="S51177"/>
    </row>
    <row r="51178" spans="18:19" ht="15" customHeight="1">
      <c r="R51178"/>
      <c r="S51178"/>
    </row>
    <row r="51179" spans="18:19" ht="15" customHeight="1">
      <c r="R51179"/>
      <c r="S51179"/>
    </row>
    <row r="51180" spans="18:19" ht="15" customHeight="1">
      <c r="R51180"/>
      <c r="S51180"/>
    </row>
    <row r="51181" spans="18:19" ht="15" customHeight="1">
      <c r="R51181"/>
      <c r="S51181"/>
    </row>
    <row r="51182" spans="18:19" ht="15" customHeight="1">
      <c r="R51182"/>
      <c r="S51182"/>
    </row>
    <row r="51183" spans="18:19" ht="15" customHeight="1">
      <c r="R51183"/>
      <c r="S51183"/>
    </row>
    <row r="51184" spans="18:19" ht="15" customHeight="1">
      <c r="R51184"/>
      <c r="S51184"/>
    </row>
    <row r="51185" spans="18:19" ht="15" customHeight="1">
      <c r="R51185"/>
      <c r="S51185"/>
    </row>
    <row r="51186" spans="18:19" ht="15" customHeight="1">
      <c r="R51186"/>
      <c r="S51186"/>
    </row>
    <row r="51187" spans="18:19" ht="15" customHeight="1">
      <c r="R51187"/>
      <c r="S51187"/>
    </row>
    <row r="51188" spans="18:19" ht="15" customHeight="1">
      <c r="R51188"/>
      <c r="S51188"/>
    </row>
    <row r="51189" spans="18:19" ht="15" customHeight="1">
      <c r="R51189"/>
      <c r="S51189"/>
    </row>
    <row r="51190" spans="18:19" ht="15" customHeight="1">
      <c r="R51190"/>
      <c r="S51190"/>
    </row>
    <row r="51191" spans="18:19" ht="15" customHeight="1">
      <c r="R51191"/>
      <c r="S51191"/>
    </row>
    <row r="51192" spans="18:19" ht="15" customHeight="1">
      <c r="R51192"/>
      <c r="S51192"/>
    </row>
    <row r="51193" spans="18:19" ht="15" customHeight="1">
      <c r="R51193"/>
      <c r="S51193"/>
    </row>
    <row r="51194" spans="18:19" ht="15" customHeight="1">
      <c r="R51194"/>
      <c r="S51194"/>
    </row>
    <row r="51195" spans="18:19" ht="15" customHeight="1">
      <c r="R51195"/>
      <c r="S51195"/>
    </row>
    <row r="51196" spans="18:19" ht="15" customHeight="1">
      <c r="R51196"/>
      <c r="S51196"/>
    </row>
    <row r="51197" spans="18:19" ht="15" customHeight="1">
      <c r="R51197"/>
      <c r="S51197"/>
    </row>
    <row r="51198" spans="18:19" ht="15" customHeight="1">
      <c r="R51198"/>
      <c r="S51198"/>
    </row>
    <row r="51199" spans="18:19" ht="15" customHeight="1">
      <c r="R51199"/>
      <c r="S51199"/>
    </row>
    <row r="51200" spans="18:19" ht="15" customHeight="1">
      <c r="R51200"/>
      <c r="S51200"/>
    </row>
    <row r="51201" spans="18:19" ht="15" customHeight="1">
      <c r="R51201"/>
      <c r="S51201"/>
    </row>
    <row r="51202" spans="18:19" ht="15" customHeight="1">
      <c r="R51202"/>
      <c r="S51202"/>
    </row>
    <row r="51203" spans="18:19" ht="15" customHeight="1">
      <c r="R51203"/>
      <c r="S51203"/>
    </row>
    <row r="51204" spans="18:19" ht="15" customHeight="1">
      <c r="R51204"/>
      <c r="S51204"/>
    </row>
    <row r="51205" spans="18:19" ht="15" customHeight="1">
      <c r="R51205"/>
      <c r="S51205"/>
    </row>
    <row r="51206" spans="18:19" ht="15" customHeight="1">
      <c r="R51206"/>
      <c r="S51206"/>
    </row>
    <row r="51207" spans="18:19" ht="15" customHeight="1">
      <c r="R51207"/>
      <c r="S51207"/>
    </row>
    <row r="51208" spans="18:19" ht="15" customHeight="1">
      <c r="R51208"/>
      <c r="S51208"/>
    </row>
    <row r="51209" spans="18:19" ht="15" customHeight="1">
      <c r="R51209"/>
      <c r="S51209"/>
    </row>
    <row r="51210" spans="18:19" ht="15" customHeight="1">
      <c r="R51210"/>
      <c r="S51210"/>
    </row>
    <row r="51211" spans="18:19" ht="15" customHeight="1">
      <c r="R51211"/>
      <c r="S51211"/>
    </row>
    <row r="51212" spans="18:19" ht="15" customHeight="1">
      <c r="R51212"/>
      <c r="S51212"/>
    </row>
    <row r="51213" spans="18:19" ht="15" customHeight="1">
      <c r="R51213"/>
      <c r="S51213"/>
    </row>
    <row r="51214" spans="18:19" ht="15" customHeight="1">
      <c r="R51214"/>
      <c r="S51214"/>
    </row>
    <row r="51215" spans="18:19" ht="15" customHeight="1">
      <c r="R51215"/>
      <c r="S51215"/>
    </row>
    <row r="51216" spans="18:19" ht="15" customHeight="1">
      <c r="R51216"/>
      <c r="S51216"/>
    </row>
    <row r="51217" spans="18:19" ht="15" customHeight="1">
      <c r="R51217"/>
      <c r="S51217"/>
    </row>
    <row r="51218" spans="18:19" ht="15" customHeight="1">
      <c r="R51218"/>
      <c r="S51218"/>
    </row>
    <row r="51219" spans="18:19" ht="15" customHeight="1">
      <c r="R51219"/>
      <c r="S51219"/>
    </row>
    <row r="51220" spans="18:19" ht="15" customHeight="1">
      <c r="R51220"/>
      <c r="S51220"/>
    </row>
    <row r="51221" spans="18:19" ht="15" customHeight="1">
      <c r="R51221"/>
      <c r="S51221"/>
    </row>
    <row r="51222" spans="18:19" ht="15" customHeight="1">
      <c r="R51222"/>
      <c r="S51222"/>
    </row>
    <row r="51223" spans="18:19" ht="15" customHeight="1">
      <c r="R51223"/>
      <c r="S51223"/>
    </row>
    <row r="51224" spans="18:19" ht="15" customHeight="1">
      <c r="R51224"/>
      <c r="S51224"/>
    </row>
    <row r="51225" spans="18:19" ht="15" customHeight="1">
      <c r="R51225"/>
      <c r="S51225"/>
    </row>
    <row r="51226" spans="18:19" ht="15" customHeight="1">
      <c r="R51226"/>
      <c r="S51226"/>
    </row>
    <row r="51227" spans="18:19" ht="15" customHeight="1">
      <c r="R51227"/>
      <c r="S51227"/>
    </row>
    <row r="51228" spans="18:19" ht="15" customHeight="1">
      <c r="R51228"/>
      <c r="S51228"/>
    </row>
    <row r="51229" spans="18:19" ht="15" customHeight="1">
      <c r="R51229"/>
      <c r="S51229"/>
    </row>
    <row r="51230" spans="18:19" ht="15" customHeight="1">
      <c r="R51230"/>
      <c r="S51230"/>
    </row>
    <row r="51231" spans="18:19" ht="15" customHeight="1">
      <c r="R51231"/>
      <c r="S51231"/>
    </row>
    <row r="51232" spans="18:19" ht="15" customHeight="1">
      <c r="R51232"/>
      <c r="S51232"/>
    </row>
    <row r="51233" spans="18:19" ht="15" customHeight="1">
      <c r="R51233"/>
      <c r="S51233"/>
    </row>
    <row r="51234" spans="18:19" ht="15" customHeight="1">
      <c r="R51234"/>
      <c r="S51234"/>
    </row>
    <row r="51235" spans="18:19" ht="15" customHeight="1">
      <c r="R51235"/>
      <c r="S51235"/>
    </row>
    <row r="51236" spans="18:19" ht="15" customHeight="1">
      <c r="R51236"/>
      <c r="S51236"/>
    </row>
    <row r="51237" spans="18:19" ht="15" customHeight="1">
      <c r="R51237"/>
      <c r="S51237"/>
    </row>
    <row r="51238" spans="18:19" ht="15" customHeight="1">
      <c r="R51238"/>
      <c r="S51238"/>
    </row>
    <row r="51239" spans="18:19" ht="15" customHeight="1">
      <c r="R51239"/>
      <c r="S51239"/>
    </row>
    <row r="51240" spans="18:19" ht="15" customHeight="1">
      <c r="R51240"/>
      <c r="S51240"/>
    </row>
    <row r="51241" spans="18:19" ht="15" customHeight="1">
      <c r="R51241"/>
      <c r="S51241"/>
    </row>
    <row r="51242" spans="18:19" ht="15" customHeight="1">
      <c r="R51242"/>
      <c r="S51242"/>
    </row>
    <row r="51243" spans="18:19" ht="15" customHeight="1">
      <c r="R51243"/>
      <c r="S51243"/>
    </row>
    <row r="51244" spans="18:19" ht="15" customHeight="1">
      <c r="R51244"/>
      <c r="S51244"/>
    </row>
    <row r="51245" spans="18:19" ht="15" customHeight="1">
      <c r="R51245"/>
      <c r="S51245"/>
    </row>
    <row r="51246" spans="18:19" ht="15" customHeight="1">
      <c r="R51246"/>
      <c r="S51246"/>
    </row>
    <row r="51247" spans="18:19" ht="15" customHeight="1">
      <c r="R51247"/>
      <c r="S51247"/>
    </row>
    <row r="51248" spans="18:19" ht="15" customHeight="1">
      <c r="R51248"/>
      <c r="S51248"/>
    </row>
    <row r="51249" spans="18:19" ht="15" customHeight="1">
      <c r="R51249"/>
      <c r="S51249"/>
    </row>
    <row r="51250" spans="18:19" ht="15" customHeight="1">
      <c r="R51250"/>
      <c r="S51250"/>
    </row>
    <row r="51251" spans="18:19" ht="15" customHeight="1">
      <c r="R51251"/>
      <c r="S51251"/>
    </row>
    <row r="51252" spans="18:19" ht="15" customHeight="1">
      <c r="R51252"/>
      <c r="S51252"/>
    </row>
    <row r="51253" spans="18:19" ht="15" customHeight="1">
      <c r="R51253"/>
      <c r="S51253"/>
    </row>
    <row r="51254" spans="18:19" ht="15" customHeight="1">
      <c r="R51254"/>
      <c r="S51254"/>
    </row>
    <row r="51255" spans="18:19" ht="15" customHeight="1">
      <c r="R51255"/>
      <c r="S51255"/>
    </row>
    <row r="51256" spans="18:19" ht="15" customHeight="1">
      <c r="R51256"/>
      <c r="S51256"/>
    </row>
    <row r="51257" spans="18:19" ht="15" customHeight="1">
      <c r="R51257"/>
      <c r="S51257"/>
    </row>
    <row r="51258" spans="18:19" ht="15" customHeight="1">
      <c r="R51258"/>
      <c r="S51258"/>
    </row>
    <row r="51259" spans="18:19" ht="15" customHeight="1">
      <c r="R51259"/>
      <c r="S51259"/>
    </row>
    <row r="51260" spans="18:19" ht="15" customHeight="1">
      <c r="R51260"/>
      <c r="S51260"/>
    </row>
    <row r="51261" spans="18:19" ht="15" customHeight="1">
      <c r="R51261"/>
      <c r="S51261"/>
    </row>
    <row r="51262" spans="18:19" ht="15" customHeight="1">
      <c r="R51262"/>
      <c r="S51262"/>
    </row>
    <row r="51263" spans="18:19" ht="15" customHeight="1">
      <c r="R51263"/>
      <c r="S51263"/>
    </row>
    <row r="51264" spans="18:19" ht="15" customHeight="1">
      <c r="R51264"/>
      <c r="S51264"/>
    </row>
    <row r="51265" spans="18:19" ht="15" customHeight="1">
      <c r="R51265"/>
      <c r="S51265"/>
    </row>
    <row r="51266" spans="18:19" ht="15" customHeight="1">
      <c r="R51266"/>
      <c r="S51266"/>
    </row>
    <row r="51267" spans="18:19" ht="15" customHeight="1">
      <c r="R51267"/>
      <c r="S51267"/>
    </row>
    <row r="51268" spans="18:19" ht="15" customHeight="1">
      <c r="R51268"/>
      <c r="S51268"/>
    </row>
    <row r="51269" spans="18:19" ht="15" customHeight="1">
      <c r="R51269"/>
      <c r="S51269"/>
    </row>
    <row r="51270" spans="18:19" ht="15" customHeight="1">
      <c r="R51270"/>
      <c r="S51270"/>
    </row>
    <row r="51271" spans="18:19" ht="15" customHeight="1">
      <c r="R51271"/>
      <c r="S51271"/>
    </row>
    <row r="51272" spans="18:19" ht="15" customHeight="1">
      <c r="R51272"/>
      <c r="S51272"/>
    </row>
    <row r="51273" spans="18:19" ht="15" customHeight="1">
      <c r="R51273"/>
      <c r="S51273"/>
    </row>
    <row r="51274" spans="18:19" ht="15" customHeight="1">
      <c r="R51274"/>
      <c r="S51274"/>
    </row>
    <row r="51275" spans="18:19" ht="15" customHeight="1">
      <c r="R51275"/>
      <c r="S51275"/>
    </row>
    <row r="51276" spans="18:19" ht="15" customHeight="1">
      <c r="R51276"/>
      <c r="S51276"/>
    </row>
    <row r="51277" spans="18:19" ht="15" customHeight="1">
      <c r="R51277"/>
      <c r="S51277"/>
    </row>
    <row r="51278" spans="18:19" ht="15" customHeight="1">
      <c r="R51278"/>
      <c r="S51278"/>
    </row>
    <row r="51279" spans="18:19" ht="15" customHeight="1">
      <c r="R51279"/>
      <c r="S51279"/>
    </row>
    <row r="51280" spans="18:19" ht="15" customHeight="1">
      <c r="R51280"/>
      <c r="S51280"/>
    </row>
    <row r="51281" spans="18:19" ht="15" customHeight="1">
      <c r="R51281"/>
      <c r="S51281"/>
    </row>
    <row r="51282" spans="18:19" ht="15" customHeight="1">
      <c r="R51282"/>
      <c r="S51282"/>
    </row>
    <row r="51283" spans="18:19" ht="15" customHeight="1">
      <c r="R51283"/>
      <c r="S51283"/>
    </row>
    <row r="51284" spans="18:19" ht="15" customHeight="1">
      <c r="R51284"/>
      <c r="S51284"/>
    </row>
    <row r="51285" spans="18:19" ht="15" customHeight="1">
      <c r="R51285"/>
      <c r="S51285"/>
    </row>
    <row r="51286" spans="18:19" ht="15" customHeight="1">
      <c r="R51286"/>
      <c r="S51286"/>
    </row>
    <row r="51287" spans="18:19" ht="15" customHeight="1">
      <c r="R51287"/>
      <c r="S51287"/>
    </row>
    <row r="51288" spans="18:19" ht="15" customHeight="1">
      <c r="R51288"/>
      <c r="S51288"/>
    </row>
    <row r="51289" spans="18:19" ht="15" customHeight="1">
      <c r="R51289"/>
      <c r="S51289"/>
    </row>
    <row r="51290" spans="18:19" ht="15" customHeight="1">
      <c r="R51290"/>
      <c r="S51290"/>
    </row>
    <row r="51291" spans="18:19" ht="15" customHeight="1">
      <c r="R51291"/>
      <c r="S51291"/>
    </row>
    <row r="51292" spans="18:19" ht="15" customHeight="1">
      <c r="R51292"/>
      <c r="S51292"/>
    </row>
    <row r="51293" spans="18:19" ht="15" customHeight="1">
      <c r="R51293"/>
      <c r="S51293"/>
    </row>
    <row r="51294" spans="18:19" ht="15" customHeight="1">
      <c r="R51294"/>
      <c r="S51294"/>
    </row>
    <row r="51295" spans="18:19" ht="15" customHeight="1">
      <c r="R51295"/>
      <c r="S51295"/>
    </row>
    <row r="51296" spans="18:19" ht="15" customHeight="1">
      <c r="R51296"/>
      <c r="S51296"/>
    </row>
    <row r="51297" spans="18:19" ht="15" customHeight="1">
      <c r="R51297"/>
      <c r="S51297"/>
    </row>
    <row r="51298" spans="18:19" ht="15" customHeight="1">
      <c r="R51298"/>
      <c r="S51298"/>
    </row>
    <row r="51299" spans="18:19" ht="15" customHeight="1">
      <c r="R51299"/>
      <c r="S51299"/>
    </row>
    <row r="51300" spans="18:19" ht="15" customHeight="1">
      <c r="R51300"/>
      <c r="S51300"/>
    </row>
    <row r="51301" spans="18:19" ht="15" customHeight="1">
      <c r="R51301"/>
      <c r="S51301"/>
    </row>
    <row r="51302" spans="18:19" ht="15" customHeight="1">
      <c r="R51302"/>
      <c r="S51302"/>
    </row>
    <row r="51303" spans="18:19" ht="15" customHeight="1">
      <c r="R51303"/>
      <c r="S51303"/>
    </row>
    <row r="51304" spans="18:19" ht="15" customHeight="1">
      <c r="R51304"/>
      <c r="S51304"/>
    </row>
    <row r="51305" spans="18:19" ht="15" customHeight="1">
      <c r="R51305"/>
      <c r="S51305"/>
    </row>
    <row r="51306" spans="18:19" ht="15" customHeight="1">
      <c r="R51306"/>
      <c r="S51306"/>
    </row>
    <row r="51307" spans="18:19" ht="15" customHeight="1">
      <c r="R51307"/>
      <c r="S51307"/>
    </row>
    <row r="51308" spans="18:19" ht="15" customHeight="1">
      <c r="R51308"/>
      <c r="S51308"/>
    </row>
    <row r="51309" spans="18:19" ht="15" customHeight="1">
      <c r="R51309"/>
      <c r="S51309"/>
    </row>
    <row r="51310" spans="18:19" ht="15" customHeight="1">
      <c r="R51310"/>
      <c r="S51310"/>
    </row>
    <row r="51311" spans="18:19" ht="15" customHeight="1">
      <c r="R51311"/>
      <c r="S51311"/>
    </row>
    <row r="51312" spans="18:19" ht="15" customHeight="1">
      <c r="R51312"/>
      <c r="S51312"/>
    </row>
    <row r="51313" spans="18:19" ht="15" customHeight="1">
      <c r="R51313"/>
      <c r="S51313"/>
    </row>
    <row r="51314" spans="18:19" ht="15" customHeight="1">
      <c r="R51314"/>
      <c r="S51314"/>
    </row>
    <row r="51315" spans="18:19" ht="15" customHeight="1">
      <c r="R51315"/>
      <c r="S51315"/>
    </row>
    <row r="51316" spans="18:19" ht="15" customHeight="1">
      <c r="R51316"/>
      <c r="S51316"/>
    </row>
    <row r="51317" spans="18:19" ht="15" customHeight="1">
      <c r="R51317"/>
      <c r="S51317"/>
    </row>
    <row r="51318" spans="18:19" ht="15" customHeight="1">
      <c r="R51318"/>
      <c r="S51318"/>
    </row>
    <row r="51319" spans="18:19" ht="15" customHeight="1">
      <c r="R51319"/>
      <c r="S51319"/>
    </row>
    <row r="51320" spans="18:19" ht="15" customHeight="1">
      <c r="R51320"/>
      <c r="S51320"/>
    </row>
    <row r="51321" spans="18:19" ht="15" customHeight="1">
      <c r="R51321"/>
      <c r="S51321"/>
    </row>
    <row r="51322" spans="18:19" ht="15" customHeight="1">
      <c r="R51322"/>
      <c r="S51322"/>
    </row>
    <row r="51323" spans="18:19" ht="15" customHeight="1">
      <c r="R51323"/>
      <c r="S51323"/>
    </row>
    <row r="51324" spans="18:19" ht="15" customHeight="1">
      <c r="R51324"/>
      <c r="S51324"/>
    </row>
    <row r="51325" spans="18:19" ht="15" customHeight="1">
      <c r="R51325"/>
      <c r="S51325"/>
    </row>
    <row r="51326" spans="18:19" ht="15" customHeight="1">
      <c r="R51326"/>
      <c r="S51326"/>
    </row>
    <row r="51327" spans="18:19" ht="15" customHeight="1">
      <c r="R51327"/>
      <c r="S51327"/>
    </row>
    <row r="51328" spans="18:19" ht="15" customHeight="1">
      <c r="R51328"/>
      <c r="S51328"/>
    </row>
    <row r="51329" spans="18:19" ht="15" customHeight="1">
      <c r="R51329"/>
      <c r="S51329"/>
    </row>
    <row r="51330" spans="18:19" ht="15" customHeight="1">
      <c r="R51330"/>
      <c r="S51330"/>
    </row>
    <row r="51331" spans="18:19" ht="15" customHeight="1">
      <c r="R51331"/>
      <c r="S51331"/>
    </row>
    <row r="51332" spans="18:19" ht="15" customHeight="1">
      <c r="R51332"/>
      <c r="S51332"/>
    </row>
    <row r="51333" spans="18:19" ht="15" customHeight="1">
      <c r="R51333"/>
      <c r="S51333"/>
    </row>
    <row r="51334" spans="18:19" ht="15" customHeight="1">
      <c r="R51334"/>
      <c r="S51334"/>
    </row>
    <row r="51335" spans="18:19" ht="15" customHeight="1">
      <c r="R51335"/>
      <c r="S51335"/>
    </row>
    <row r="51336" spans="18:19" ht="15" customHeight="1">
      <c r="R51336"/>
      <c r="S51336"/>
    </row>
    <row r="51337" spans="18:19" ht="15" customHeight="1">
      <c r="R51337"/>
      <c r="S51337"/>
    </row>
    <row r="51338" spans="18:19" ht="15" customHeight="1">
      <c r="R51338"/>
      <c r="S51338"/>
    </row>
    <row r="51339" spans="18:19" ht="15" customHeight="1">
      <c r="R51339"/>
      <c r="S51339"/>
    </row>
    <row r="51340" spans="18:19" ht="15" customHeight="1">
      <c r="R51340"/>
      <c r="S51340"/>
    </row>
    <row r="51341" spans="18:19" ht="15" customHeight="1">
      <c r="R51341"/>
      <c r="S51341"/>
    </row>
    <row r="51342" spans="18:19" ht="15" customHeight="1">
      <c r="R51342"/>
      <c r="S51342"/>
    </row>
    <row r="51343" spans="18:19" ht="15" customHeight="1">
      <c r="R51343"/>
      <c r="S51343"/>
    </row>
    <row r="51344" spans="18:19" ht="15" customHeight="1">
      <c r="R51344"/>
      <c r="S51344"/>
    </row>
    <row r="51345" spans="18:19" ht="15" customHeight="1">
      <c r="R51345"/>
      <c r="S51345"/>
    </row>
    <row r="51346" spans="18:19" ht="15" customHeight="1">
      <c r="R51346"/>
      <c r="S51346"/>
    </row>
    <row r="51347" spans="18:19" ht="15" customHeight="1">
      <c r="R51347"/>
      <c r="S51347"/>
    </row>
    <row r="51348" spans="18:19" ht="15" customHeight="1">
      <c r="R51348"/>
      <c r="S51348"/>
    </row>
    <row r="51349" spans="18:19" ht="15" customHeight="1">
      <c r="R51349"/>
      <c r="S51349"/>
    </row>
    <row r="51350" spans="18:19" ht="15" customHeight="1">
      <c r="R51350"/>
      <c r="S51350"/>
    </row>
    <row r="51351" spans="18:19" ht="15" customHeight="1">
      <c r="R51351"/>
      <c r="S51351"/>
    </row>
    <row r="51352" spans="18:19" ht="15" customHeight="1">
      <c r="R51352"/>
      <c r="S51352"/>
    </row>
    <row r="51353" spans="18:19" ht="15" customHeight="1">
      <c r="R51353"/>
      <c r="S51353"/>
    </row>
    <row r="51354" spans="18:19" ht="15" customHeight="1">
      <c r="R51354"/>
      <c r="S51354"/>
    </row>
    <row r="51355" spans="18:19" ht="15" customHeight="1">
      <c r="R51355"/>
      <c r="S51355"/>
    </row>
    <row r="51356" spans="18:19" ht="15" customHeight="1">
      <c r="R51356"/>
      <c r="S51356"/>
    </row>
    <row r="51357" spans="18:19" ht="15" customHeight="1">
      <c r="R51357"/>
      <c r="S51357"/>
    </row>
    <row r="51358" spans="18:19" ht="15" customHeight="1">
      <c r="R51358"/>
      <c r="S51358"/>
    </row>
    <row r="51359" spans="18:19" ht="15" customHeight="1">
      <c r="R51359"/>
      <c r="S51359"/>
    </row>
    <row r="51360" spans="18:19" ht="15" customHeight="1">
      <c r="R51360"/>
      <c r="S51360"/>
    </row>
    <row r="51361" spans="18:19" ht="15" customHeight="1">
      <c r="R51361"/>
      <c r="S51361"/>
    </row>
    <row r="51362" spans="18:19" ht="15" customHeight="1">
      <c r="R51362"/>
      <c r="S51362"/>
    </row>
    <row r="51363" spans="18:19" ht="15" customHeight="1">
      <c r="R51363"/>
      <c r="S51363"/>
    </row>
    <row r="51364" spans="18:19" ht="15" customHeight="1">
      <c r="R51364"/>
      <c r="S51364"/>
    </row>
    <row r="51365" spans="18:19" ht="15" customHeight="1">
      <c r="R51365"/>
      <c r="S51365"/>
    </row>
    <row r="51366" spans="18:19" ht="15" customHeight="1">
      <c r="R51366"/>
      <c r="S51366"/>
    </row>
    <row r="51367" spans="18:19" ht="15" customHeight="1">
      <c r="R51367"/>
      <c r="S51367"/>
    </row>
    <row r="51368" spans="18:19" ht="15" customHeight="1">
      <c r="R51368"/>
      <c r="S51368"/>
    </row>
    <row r="51369" spans="18:19" ht="15" customHeight="1">
      <c r="R51369"/>
      <c r="S51369"/>
    </row>
    <row r="51370" spans="18:19" ht="15" customHeight="1">
      <c r="R51370"/>
      <c r="S51370"/>
    </row>
    <row r="51371" spans="18:19" ht="15" customHeight="1">
      <c r="R51371"/>
      <c r="S51371"/>
    </row>
    <row r="51372" spans="18:19" ht="15" customHeight="1">
      <c r="R51372"/>
      <c r="S51372"/>
    </row>
    <row r="51373" spans="18:19" ht="15" customHeight="1">
      <c r="R51373"/>
      <c r="S51373"/>
    </row>
    <row r="51374" spans="18:19" ht="15" customHeight="1">
      <c r="R51374"/>
      <c r="S51374"/>
    </row>
    <row r="51375" spans="18:19" ht="15" customHeight="1">
      <c r="R51375"/>
      <c r="S51375"/>
    </row>
    <row r="51376" spans="18:19" ht="15" customHeight="1">
      <c r="R51376"/>
      <c r="S51376"/>
    </row>
    <row r="51377" spans="18:19" ht="15" customHeight="1">
      <c r="R51377"/>
      <c r="S51377"/>
    </row>
    <row r="51378" spans="18:19" ht="15" customHeight="1">
      <c r="R51378"/>
      <c r="S51378"/>
    </row>
    <row r="51379" spans="18:19" ht="15" customHeight="1">
      <c r="R51379"/>
      <c r="S51379"/>
    </row>
    <row r="51380" spans="18:19" ht="15" customHeight="1">
      <c r="R51380"/>
      <c r="S51380"/>
    </row>
    <row r="51381" spans="18:19" ht="15" customHeight="1">
      <c r="R51381"/>
      <c r="S51381"/>
    </row>
    <row r="51382" spans="18:19" ht="15" customHeight="1">
      <c r="R51382"/>
      <c r="S51382"/>
    </row>
    <row r="51383" spans="18:19" ht="15" customHeight="1">
      <c r="R51383"/>
      <c r="S51383"/>
    </row>
    <row r="51384" spans="18:19" ht="15" customHeight="1">
      <c r="R51384"/>
      <c r="S51384"/>
    </row>
    <row r="51385" spans="18:19" ht="15" customHeight="1">
      <c r="R51385"/>
      <c r="S51385"/>
    </row>
    <row r="51386" spans="18:19" ht="15" customHeight="1">
      <c r="R51386"/>
      <c r="S51386"/>
    </row>
    <row r="51387" spans="18:19" ht="15" customHeight="1">
      <c r="R51387"/>
      <c r="S51387"/>
    </row>
    <row r="51388" spans="18:19" ht="15" customHeight="1">
      <c r="R51388"/>
      <c r="S51388"/>
    </row>
    <row r="51389" spans="18:19" ht="15" customHeight="1">
      <c r="R51389"/>
      <c r="S51389"/>
    </row>
    <row r="51390" spans="18:19" ht="15" customHeight="1">
      <c r="R51390"/>
      <c r="S51390"/>
    </row>
    <row r="51391" spans="18:19" ht="15" customHeight="1">
      <c r="R51391"/>
      <c r="S51391"/>
    </row>
    <row r="51392" spans="18:19" ht="15" customHeight="1">
      <c r="R51392"/>
      <c r="S51392"/>
    </row>
    <row r="51393" spans="18:19" ht="15" customHeight="1">
      <c r="R51393"/>
      <c r="S51393"/>
    </row>
    <row r="51394" spans="18:19" ht="15" customHeight="1">
      <c r="R51394"/>
      <c r="S51394"/>
    </row>
    <row r="51395" spans="18:19" ht="15" customHeight="1">
      <c r="R51395"/>
      <c r="S51395"/>
    </row>
    <row r="51396" spans="18:19" ht="15" customHeight="1">
      <c r="R51396"/>
      <c r="S51396"/>
    </row>
    <row r="51397" spans="18:19" ht="15" customHeight="1">
      <c r="R51397"/>
      <c r="S51397"/>
    </row>
    <row r="51398" spans="18:19" ht="15" customHeight="1">
      <c r="R51398"/>
      <c r="S51398"/>
    </row>
    <row r="51399" spans="18:19" ht="15" customHeight="1">
      <c r="R51399"/>
      <c r="S51399"/>
    </row>
    <row r="51400" spans="18:19" ht="15" customHeight="1">
      <c r="R51400"/>
      <c r="S51400"/>
    </row>
    <row r="51401" spans="18:19" ht="15" customHeight="1">
      <c r="R51401"/>
      <c r="S51401"/>
    </row>
    <row r="51402" spans="18:19" ht="15" customHeight="1">
      <c r="R51402"/>
      <c r="S51402"/>
    </row>
    <row r="51403" spans="18:19" ht="15" customHeight="1">
      <c r="R51403"/>
      <c r="S51403"/>
    </row>
    <row r="51404" spans="18:19" ht="15" customHeight="1">
      <c r="R51404"/>
      <c r="S51404"/>
    </row>
    <row r="51405" spans="18:19" ht="15" customHeight="1">
      <c r="R51405"/>
      <c r="S51405"/>
    </row>
    <row r="51406" spans="18:19" ht="15" customHeight="1">
      <c r="R51406"/>
      <c r="S51406"/>
    </row>
    <row r="51407" spans="18:19" ht="15" customHeight="1">
      <c r="R51407"/>
      <c r="S51407"/>
    </row>
    <row r="51408" spans="18:19" ht="15" customHeight="1">
      <c r="R51408"/>
      <c r="S51408"/>
    </row>
    <row r="51409" spans="18:19" ht="15" customHeight="1">
      <c r="R51409"/>
      <c r="S51409"/>
    </row>
    <row r="51410" spans="18:19" ht="15" customHeight="1">
      <c r="R51410"/>
      <c r="S51410"/>
    </row>
    <row r="51411" spans="18:19" ht="15" customHeight="1">
      <c r="R51411"/>
      <c r="S51411"/>
    </row>
    <row r="51412" spans="18:19" ht="15" customHeight="1">
      <c r="R51412"/>
      <c r="S51412"/>
    </row>
    <row r="51413" spans="18:19" ht="15" customHeight="1">
      <c r="R51413"/>
      <c r="S51413"/>
    </row>
    <row r="51414" spans="18:19" ht="15" customHeight="1">
      <c r="R51414"/>
      <c r="S51414"/>
    </row>
    <row r="51415" spans="18:19" ht="15" customHeight="1">
      <c r="R51415"/>
      <c r="S51415"/>
    </row>
    <row r="51416" spans="18:19" ht="15" customHeight="1">
      <c r="R51416"/>
      <c r="S51416"/>
    </row>
    <row r="51417" spans="18:19" ht="15" customHeight="1">
      <c r="R51417"/>
      <c r="S51417"/>
    </row>
    <row r="51418" spans="18:19" ht="15" customHeight="1">
      <c r="R51418"/>
      <c r="S51418"/>
    </row>
    <row r="51419" spans="18:19" ht="15" customHeight="1">
      <c r="R51419"/>
      <c r="S51419"/>
    </row>
    <row r="51420" spans="18:19" ht="15" customHeight="1">
      <c r="R51420"/>
      <c r="S51420"/>
    </row>
    <row r="51421" spans="18:19" ht="15" customHeight="1">
      <c r="R51421"/>
      <c r="S51421"/>
    </row>
    <row r="51422" spans="18:19" ht="15" customHeight="1">
      <c r="R51422"/>
      <c r="S51422"/>
    </row>
    <row r="51423" spans="18:19" ht="15" customHeight="1">
      <c r="R51423"/>
      <c r="S51423"/>
    </row>
    <row r="51424" spans="18:19" ht="15" customHeight="1">
      <c r="R51424"/>
      <c r="S51424"/>
    </row>
    <row r="51425" spans="18:19" ht="15" customHeight="1">
      <c r="R51425"/>
      <c r="S51425"/>
    </row>
    <row r="51426" spans="18:19" ht="15" customHeight="1">
      <c r="R51426"/>
      <c r="S51426"/>
    </row>
    <row r="51427" spans="18:19" ht="15" customHeight="1">
      <c r="R51427"/>
      <c r="S51427"/>
    </row>
    <row r="51428" spans="18:19" ht="15" customHeight="1">
      <c r="R51428"/>
      <c r="S51428"/>
    </row>
    <row r="51429" spans="18:19" ht="15" customHeight="1">
      <c r="R51429"/>
      <c r="S51429"/>
    </row>
    <row r="51430" spans="18:19" ht="15" customHeight="1">
      <c r="R51430"/>
      <c r="S51430"/>
    </row>
    <row r="51431" spans="18:19" ht="15" customHeight="1">
      <c r="R51431"/>
      <c r="S51431"/>
    </row>
    <row r="51432" spans="18:19" ht="15" customHeight="1">
      <c r="R51432"/>
      <c r="S51432"/>
    </row>
    <row r="51433" spans="18:19" ht="15" customHeight="1">
      <c r="R51433"/>
      <c r="S51433"/>
    </row>
    <row r="51434" spans="18:19" ht="15" customHeight="1">
      <c r="R51434"/>
      <c r="S51434"/>
    </row>
    <row r="51435" spans="18:19" ht="15" customHeight="1">
      <c r="R51435"/>
      <c r="S51435"/>
    </row>
    <row r="51436" spans="18:19" ht="15" customHeight="1">
      <c r="R51436"/>
      <c r="S51436"/>
    </row>
    <row r="51437" spans="18:19" ht="15" customHeight="1">
      <c r="R51437"/>
      <c r="S51437"/>
    </row>
    <row r="51438" spans="18:19" ht="15" customHeight="1">
      <c r="R51438"/>
      <c r="S51438"/>
    </row>
    <row r="51439" spans="18:19" ht="15" customHeight="1">
      <c r="R51439"/>
      <c r="S51439"/>
    </row>
    <row r="51440" spans="18:19" ht="15" customHeight="1">
      <c r="R51440"/>
      <c r="S51440"/>
    </row>
    <row r="51441" spans="18:19" ht="15" customHeight="1">
      <c r="R51441"/>
      <c r="S51441"/>
    </row>
    <row r="51442" spans="18:19" ht="15" customHeight="1">
      <c r="R51442"/>
      <c r="S51442"/>
    </row>
    <row r="51443" spans="18:19" ht="15" customHeight="1">
      <c r="R51443"/>
      <c r="S51443"/>
    </row>
    <row r="51444" spans="18:19" ht="15" customHeight="1">
      <c r="R51444"/>
      <c r="S51444"/>
    </row>
    <row r="51445" spans="18:19" ht="15" customHeight="1">
      <c r="R51445"/>
      <c r="S51445"/>
    </row>
    <row r="51446" spans="18:19" ht="15" customHeight="1">
      <c r="R51446"/>
      <c r="S51446"/>
    </row>
    <row r="51447" spans="18:19" ht="15" customHeight="1">
      <c r="R51447"/>
      <c r="S51447"/>
    </row>
    <row r="51448" spans="18:19" ht="15" customHeight="1">
      <c r="R51448"/>
      <c r="S51448"/>
    </row>
    <row r="51449" spans="18:19" ht="15" customHeight="1">
      <c r="R51449"/>
      <c r="S51449"/>
    </row>
    <row r="51450" spans="18:19" ht="15" customHeight="1">
      <c r="R51450"/>
      <c r="S51450"/>
    </row>
    <row r="51451" spans="18:19" ht="15" customHeight="1">
      <c r="R51451"/>
      <c r="S51451"/>
    </row>
    <row r="51452" spans="18:19" ht="15" customHeight="1">
      <c r="R51452"/>
      <c r="S51452"/>
    </row>
    <row r="51453" spans="18:19" ht="15" customHeight="1">
      <c r="R51453"/>
      <c r="S51453"/>
    </row>
    <row r="51454" spans="18:19" ht="15" customHeight="1">
      <c r="R51454"/>
      <c r="S51454"/>
    </row>
    <row r="51455" spans="18:19" ht="15" customHeight="1">
      <c r="R51455"/>
      <c r="S51455"/>
    </row>
    <row r="51456" spans="18:19" ht="15" customHeight="1">
      <c r="R51456"/>
      <c r="S51456"/>
    </row>
    <row r="51457" spans="18:19" ht="15" customHeight="1">
      <c r="R51457"/>
      <c r="S51457"/>
    </row>
    <row r="51458" spans="18:19" ht="15" customHeight="1">
      <c r="R51458"/>
      <c r="S51458"/>
    </row>
    <row r="51459" spans="18:19" ht="15" customHeight="1">
      <c r="R51459"/>
      <c r="S51459"/>
    </row>
    <row r="51460" spans="18:19" ht="15" customHeight="1">
      <c r="R51460"/>
      <c r="S51460"/>
    </row>
    <row r="51461" spans="18:19" ht="15" customHeight="1">
      <c r="R51461"/>
      <c r="S51461"/>
    </row>
    <row r="51462" spans="18:19" ht="15" customHeight="1">
      <c r="R51462"/>
      <c r="S51462"/>
    </row>
    <row r="51463" spans="18:19" ht="15" customHeight="1">
      <c r="R51463"/>
      <c r="S51463"/>
    </row>
    <row r="51464" spans="18:19" ht="15" customHeight="1">
      <c r="R51464"/>
      <c r="S51464"/>
    </row>
    <row r="51465" spans="18:19" ht="15" customHeight="1">
      <c r="R51465"/>
      <c r="S51465"/>
    </row>
    <row r="51466" spans="18:19" ht="15" customHeight="1">
      <c r="R51466"/>
      <c r="S51466"/>
    </row>
    <row r="51467" spans="18:19" ht="15" customHeight="1">
      <c r="R51467"/>
      <c r="S51467"/>
    </row>
    <row r="51468" spans="18:19" ht="15" customHeight="1">
      <c r="R51468"/>
      <c r="S51468"/>
    </row>
    <row r="51469" spans="18:19" ht="15" customHeight="1">
      <c r="R51469"/>
      <c r="S51469"/>
    </row>
    <row r="51470" spans="18:19" ht="15" customHeight="1">
      <c r="R51470"/>
      <c r="S51470"/>
    </row>
    <row r="51471" spans="18:19" ht="15" customHeight="1">
      <c r="R51471"/>
      <c r="S51471"/>
    </row>
    <row r="51472" spans="18:19" ht="15" customHeight="1">
      <c r="R51472"/>
      <c r="S51472"/>
    </row>
    <row r="51473" spans="18:19" ht="15" customHeight="1">
      <c r="R51473"/>
      <c r="S51473"/>
    </row>
    <row r="51474" spans="18:19" ht="15" customHeight="1">
      <c r="R51474"/>
      <c r="S51474"/>
    </row>
    <row r="51475" spans="18:19" ht="15" customHeight="1">
      <c r="R51475"/>
      <c r="S51475"/>
    </row>
    <row r="51476" spans="18:19" ht="15" customHeight="1">
      <c r="R51476"/>
      <c r="S51476"/>
    </row>
    <row r="51477" spans="18:19" ht="15" customHeight="1">
      <c r="R51477"/>
      <c r="S51477"/>
    </row>
    <row r="51478" spans="18:19" ht="15" customHeight="1">
      <c r="R51478"/>
      <c r="S51478"/>
    </row>
    <row r="51479" spans="18:19" ht="15" customHeight="1">
      <c r="R51479"/>
      <c r="S51479"/>
    </row>
    <row r="51480" spans="18:19" ht="15" customHeight="1">
      <c r="R51480"/>
      <c r="S51480"/>
    </row>
    <row r="51481" spans="18:19" ht="15" customHeight="1">
      <c r="R51481"/>
      <c r="S51481"/>
    </row>
    <row r="51482" spans="18:19" ht="15" customHeight="1">
      <c r="R51482"/>
      <c r="S51482"/>
    </row>
    <row r="51483" spans="18:19" ht="15" customHeight="1">
      <c r="R51483"/>
      <c r="S51483"/>
    </row>
    <row r="51484" spans="18:19" ht="15" customHeight="1">
      <c r="R51484"/>
      <c r="S51484"/>
    </row>
    <row r="51485" spans="18:19" ht="15" customHeight="1">
      <c r="R51485"/>
      <c r="S51485"/>
    </row>
    <row r="51486" spans="18:19" ht="15" customHeight="1">
      <c r="R51486"/>
      <c r="S51486"/>
    </row>
    <row r="51487" spans="18:19" ht="15" customHeight="1">
      <c r="R51487"/>
      <c r="S51487"/>
    </row>
    <row r="51488" spans="18:19" ht="15" customHeight="1">
      <c r="R51488"/>
      <c r="S51488"/>
    </row>
    <row r="51489" spans="18:19" ht="15" customHeight="1">
      <c r="R51489"/>
      <c r="S51489"/>
    </row>
    <row r="51490" spans="18:19" ht="15" customHeight="1">
      <c r="R51490"/>
      <c r="S51490"/>
    </row>
    <row r="51491" spans="18:19" ht="15" customHeight="1">
      <c r="R51491"/>
      <c r="S51491"/>
    </row>
    <row r="51492" spans="18:19" ht="15" customHeight="1">
      <c r="R51492"/>
      <c r="S51492"/>
    </row>
    <row r="51493" spans="18:19" ht="15" customHeight="1">
      <c r="R51493"/>
      <c r="S51493"/>
    </row>
    <row r="51494" spans="18:19" ht="15" customHeight="1">
      <c r="R51494"/>
      <c r="S51494"/>
    </row>
    <row r="51495" spans="18:19" ht="15" customHeight="1">
      <c r="R51495"/>
      <c r="S51495"/>
    </row>
    <row r="51496" spans="18:19" ht="15" customHeight="1">
      <c r="R51496"/>
      <c r="S51496"/>
    </row>
    <row r="51497" spans="18:19" ht="15" customHeight="1">
      <c r="R51497"/>
      <c r="S51497"/>
    </row>
    <row r="51498" spans="18:19" ht="15" customHeight="1">
      <c r="R51498"/>
      <c r="S51498"/>
    </row>
    <row r="51499" spans="18:19" ht="15" customHeight="1">
      <c r="R51499"/>
      <c r="S51499"/>
    </row>
    <row r="51500" spans="18:19" ht="15" customHeight="1">
      <c r="R51500"/>
      <c r="S51500"/>
    </row>
    <row r="51501" spans="18:19" ht="15" customHeight="1">
      <c r="R51501"/>
      <c r="S51501"/>
    </row>
    <row r="51502" spans="18:19" ht="15" customHeight="1">
      <c r="R51502"/>
      <c r="S51502"/>
    </row>
    <row r="51503" spans="18:19" ht="15" customHeight="1">
      <c r="R51503"/>
      <c r="S51503"/>
    </row>
    <row r="51504" spans="18:19" ht="15" customHeight="1">
      <c r="R51504"/>
      <c r="S51504"/>
    </row>
    <row r="51505" spans="18:19" ht="15" customHeight="1">
      <c r="R51505"/>
      <c r="S51505"/>
    </row>
    <row r="51506" spans="18:19" ht="15" customHeight="1">
      <c r="R51506"/>
      <c r="S51506"/>
    </row>
    <row r="51507" spans="18:19" ht="15" customHeight="1">
      <c r="R51507"/>
      <c r="S51507"/>
    </row>
    <row r="51508" spans="18:19" ht="15" customHeight="1">
      <c r="R51508"/>
      <c r="S51508"/>
    </row>
    <row r="51509" spans="18:19" ht="15" customHeight="1">
      <c r="R51509"/>
      <c r="S51509"/>
    </row>
    <row r="51510" spans="18:19" ht="15" customHeight="1">
      <c r="R51510"/>
      <c r="S51510"/>
    </row>
    <row r="51511" spans="18:19" ht="15" customHeight="1">
      <c r="R51511"/>
      <c r="S51511"/>
    </row>
    <row r="51512" spans="18:19" ht="15" customHeight="1">
      <c r="R51512"/>
      <c r="S51512"/>
    </row>
    <row r="51513" spans="18:19" ht="15" customHeight="1">
      <c r="R51513"/>
      <c r="S51513"/>
    </row>
    <row r="51514" spans="18:19" ht="15" customHeight="1">
      <c r="R51514"/>
      <c r="S51514"/>
    </row>
    <row r="51515" spans="18:19" ht="15" customHeight="1">
      <c r="R51515"/>
      <c r="S51515"/>
    </row>
    <row r="51516" spans="18:19" ht="15" customHeight="1">
      <c r="R51516"/>
      <c r="S51516"/>
    </row>
    <row r="51517" spans="18:19" ht="15" customHeight="1">
      <c r="R51517"/>
      <c r="S51517"/>
    </row>
    <row r="51518" spans="18:19" ht="15" customHeight="1">
      <c r="R51518"/>
      <c r="S51518"/>
    </row>
    <row r="51519" spans="18:19" ht="15" customHeight="1">
      <c r="R51519"/>
      <c r="S51519"/>
    </row>
    <row r="51520" spans="18:19" ht="15" customHeight="1">
      <c r="R51520"/>
      <c r="S51520"/>
    </row>
    <row r="51521" spans="18:19" ht="15" customHeight="1">
      <c r="R51521"/>
      <c r="S51521"/>
    </row>
    <row r="51522" spans="18:19" ht="15" customHeight="1">
      <c r="R51522"/>
      <c r="S51522"/>
    </row>
    <row r="51523" spans="18:19" ht="15" customHeight="1">
      <c r="R51523"/>
      <c r="S51523"/>
    </row>
    <row r="51524" spans="18:19" ht="15" customHeight="1">
      <c r="R51524"/>
      <c r="S51524"/>
    </row>
    <row r="51525" spans="18:19" ht="15" customHeight="1">
      <c r="R51525"/>
      <c r="S51525"/>
    </row>
    <row r="51526" spans="18:19" ht="15" customHeight="1">
      <c r="R51526"/>
      <c r="S51526"/>
    </row>
    <row r="51527" spans="18:19" ht="15" customHeight="1">
      <c r="R51527"/>
      <c r="S51527"/>
    </row>
    <row r="51528" spans="18:19" ht="15" customHeight="1">
      <c r="R51528"/>
      <c r="S51528"/>
    </row>
    <row r="51529" spans="18:19" ht="15" customHeight="1">
      <c r="R51529"/>
      <c r="S51529"/>
    </row>
    <row r="51530" spans="18:19" ht="15" customHeight="1">
      <c r="R51530"/>
      <c r="S51530"/>
    </row>
    <row r="51531" spans="18:19" ht="15" customHeight="1">
      <c r="R51531"/>
      <c r="S51531"/>
    </row>
    <row r="51532" spans="18:19" ht="15" customHeight="1">
      <c r="R51532"/>
      <c r="S51532"/>
    </row>
    <row r="51533" spans="18:19" ht="15" customHeight="1">
      <c r="R51533"/>
      <c r="S51533"/>
    </row>
    <row r="51534" spans="18:19" ht="15" customHeight="1">
      <c r="R51534"/>
      <c r="S51534"/>
    </row>
    <row r="51535" spans="18:19" ht="15" customHeight="1">
      <c r="R51535"/>
      <c r="S51535"/>
    </row>
    <row r="51536" spans="18:19" ht="15" customHeight="1">
      <c r="R51536"/>
      <c r="S51536"/>
    </row>
    <row r="51537" spans="18:19" ht="15" customHeight="1">
      <c r="R51537"/>
      <c r="S51537"/>
    </row>
    <row r="51538" spans="18:19" ht="15" customHeight="1">
      <c r="R51538"/>
      <c r="S51538"/>
    </row>
    <row r="51539" spans="18:19" ht="15" customHeight="1">
      <c r="R51539"/>
      <c r="S51539"/>
    </row>
    <row r="51540" spans="18:19" ht="15" customHeight="1">
      <c r="R51540"/>
      <c r="S51540"/>
    </row>
    <row r="51541" spans="18:19" ht="15" customHeight="1">
      <c r="R51541"/>
      <c r="S51541"/>
    </row>
    <row r="51542" spans="18:19" ht="15" customHeight="1">
      <c r="R51542"/>
      <c r="S51542"/>
    </row>
    <row r="51543" spans="18:19" ht="15" customHeight="1">
      <c r="R51543"/>
      <c r="S51543"/>
    </row>
    <row r="51544" spans="18:19" ht="15" customHeight="1">
      <c r="R51544"/>
      <c r="S51544"/>
    </row>
    <row r="51545" spans="18:19" ht="15" customHeight="1">
      <c r="R51545"/>
      <c r="S51545"/>
    </row>
    <row r="51546" spans="18:19" ht="15" customHeight="1">
      <c r="R51546"/>
      <c r="S51546"/>
    </row>
    <row r="51547" spans="18:19" ht="15" customHeight="1">
      <c r="R51547"/>
      <c r="S51547"/>
    </row>
    <row r="51548" spans="18:19" ht="15" customHeight="1">
      <c r="R51548"/>
      <c r="S51548"/>
    </row>
    <row r="51549" spans="18:19" ht="15" customHeight="1">
      <c r="R51549"/>
      <c r="S51549"/>
    </row>
    <row r="51550" spans="18:19" ht="15" customHeight="1">
      <c r="R51550"/>
      <c r="S51550"/>
    </row>
    <row r="51551" spans="18:19" ht="15" customHeight="1">
      <c r="R51551"/>
      <c r="S51551"/>
    </row>
    <row r="51552" spans="18:19" ht="15" customHeight="1">
      <c r="R51552"/>
      <c r="S51552"/>
    </row>
    <row r="51553" spans="18:19" ht="15" customHeight="1">
      <c r="R51553"/>
      <c r="S51553"/>
    </row>
    <row r="51554" spans="18:19" ht="15" customHeight="1">
      <c r="R51554"/>
      <c r="S51554"/>
    </row>
    <row r="51555" spans="18:19" ht="15" customHeight="1">
      <c r="R51555"/>
      <c r="S51555"/>
    </row>
    <row r="51556" spans="18:19" ht="15" customHeight="1">
      <c r="R51556"/>
      <c r="S51556"/>
    </row>
    <row r="51557" spans="18:19" ht="15" customHeight="1">
      <c r="R51557"/>
      <c r="S51557"/>
    </row>
    <row r="51558" spans="18:19" ht="15" customHeight="1">
      <c r="R51558"/>
      <c r="S51558"/>
    </row>
    <row r="51559" spans="18:19" ht="15" customHeight="1">
      <c r="R51559"/>
      <c r="S51559"/>
    </row>
    <row r="51560" spans="18:19" ht="15" customHeight="1">
      <c r="R51560"/>
      <c r="S51560"/>
    </row>
    <row r="51561" spans="18:19" ht="15" customHeight="1">
      <c r="R51561"/>
      <c r="S51561"/>
    </row>
    <row r="51562" spans="18:19" ht="15" customHeight="1">
      <c r="R51562"/>
      <c r="S51562"/>
    </row>
    <row r="51563" spans="18:19" ht="15" customHeight="1">
      <c r="R51563"/>
      <c r="S51563"/>
    </row>
    <row r="51564" spans="18:19" ht="15" customHeight="1">
      <c r="R51564"/>
      <c r="S51564"/>
    </row>
    <row r="51565" spans="18:19" ht="15" customHeight="1">
      <c r="R51565"/>
      <c r="S51565"/>
    </row>
    <row r="51566" spans="18:19" ht="15" customHeight="1">
      <c r="R51566"/>
      <c r="S51566"/>
    </row>
    <row r="51567" spans="18:19" ht="15" customHeight="1">
      <c r="R51567"/>
      <c r="S51567"/>
    </row>
    <row r="51568" spans="18:19" ht="15" customHeight="1">
      <c r="R51568"/>
      <c r="S51568"/>
    </row>
    <row r="51569" spans="18:19" ht="15" customHeight="1">
      <c r="R51569"/>
      <c r="S51569"/>
    </row>
    <row r="51570" spans="18:19" ht="15" customHeight="1">
      <c r="R51570"/>
      <c r="S51570"/>
    </row>
    <row r="51571" spans="18:19" ht="15" customHeight="1">
      <c r="R51571"/>
      <c r="S51571"/>
    </row>
    <row r="51572" spans="18:19" ht="15" customHeight="1">
      <c r="R51572"/>
      <c r="S51572"/>
    </row>
    <row r="51573" spans="18:19" ht="15" customHeight="1">
      <c r="R51573"/>
      <c r="S51573"/>
    </row>
    <row r="51574" spans="18:19" ht="15" customHeight="1">
      <c r="R51574"/>
      <c r="S51574"/>
    </row>
    <row r="51575" spans="18:19" ht="15" customHeight="1">
      <c r="R51575"/>
      <c r="S51575"/>
    </row>
    <row r="51576" spans="18:19" ht="15" customHeight="1">
      <c r="R51576"/>
      <c r="S51576"/>
    </row>
    <row r="51577" spans="18:19" ht="15" customHeight="1">
      <c r="R51577"/>
      <c r="S51577"/>
    </row>
    <row r="51578" spans="18:19" ht="15" customHeight="1">
      <c r="R51578"/>
      <c r="S51578"/>
    </row>
    <row r="51579" spans="18:19" ht="15" customHeight="1">
      <c r="R51579"/>
      <c r="S51579"/>
    </row>
    <row r="51580" spans="18:19" ht="15" customHeight="1">
      <c r="R51580"/>
      <c r="S51580"/>
    </row>
    <row r="51581" spans="18:19" ht="15" customHeight="1">
      <c r="R51581"/>
      <c r="S51581"/>
    </row>
    <row r="51582" spans="18:19" ht="15" customHeight="1">
      <c r="R51582"/>
      <c r="S51582"/>
    </row>
    <row r="51583" spans="18:19" ht="15" customHeight="1">
      <c r="R51583"/>
      <c r="S51583"/>
    </row>
    <row r="51584" spans="18:19" ht="15" customHeight="1">
      <c r="R51584"/>
      <c r="S51584"/>
    </row>
    <row r="51585" spans="18:19" ht="15" customHeight="1">
      <c r="R51585"/>
      <c r="S51585"/>
    </row>
    <row r="51586" spans="18:19" ht="15" customHeight="1">
      <c r="R51586"/>
      <c r="S51586"/>
    </row>
    <row r="51587" spans="18:19" ht="15" customHeight="1">
      <c r="R51587"/>
      <c r="S51587"/>
    </row>
    <row r="51588" spans="18:19" ht="15" customHeight="1">
      <c r="R51588"/>
      <c r="S51588"/>
    </row>
    <row r="51589" spans="18:19" ht="15" customHeight="1">
      <c r="R51589"/>
      <c r="S51589"/>
    </row>
    <row r="51590" spans="18:19" ht="15" customHeight="1">
      <c r="R51590"/>
      <c r="S51590"/>
    </row>
    <row r="51591" spans="18:19" ht="15" customHeight="1">
      <c r="R51591"/>
      <c r="S51591"/>
    </row>
    <row r="51592" spans="18:19" ht="15" customHeight="1">
      <c r="R51592"/>
      <c r="S51592"/>
    </row>
    <row r="51593" spans="18:19" ht="15" customHeight="1">
      <c r="R51593"/>
      <c r="S51593"/>
    </row>
    <row r="51594" spans="18:19" ht="15" customHeight="1">
      <c r="R51594"/>
      <c r="S51594"/>
    </row>
    <row r="51595" spans="18:19" ht="15" customHeight="1">
      <c r="R51595"/>
      <c r="S51595"/>
    </row>
    <row r="51596" spans="18:19" ht="15" customHeight="1">
      <c r="R51596"/>
      <c r="S51596"/>
    </row>
    <row r="51597" spans="18:19" ht="15" customHeight="1">
      <c r="R51597"/>
      <c r="S51597"/>
    </row>
    <row r="51598" spans="18:19" ht="15" customHeight="1">
      <c r="R51598"/>
      <c r="S51598"/>
    </row>
    <row r="51599" spans="18:19" ht="15" customHeight="1">
      <c r="R51599"/>
      <c r="S51599"/>
    </row>
    <row r="51600" spans="18:19" ht="15" customHeight="1">
      <c r="R51600"/>
      <c r="S51600"/>
    </row>
    <row r="51601" spans="18:19" ht="15" customHeight="1">
      <c r="R51601"/>
      <c r="S51601"/>
    </row>
    <row r="51602" spans="18:19" ht="15" customHeight="1">
      <c r="R51602"/>
      <c r="S51602"/>
    </row>
    <row r="51603" spans="18:19" ht="15" customHeight="1">
      <c r="R51603"/>
      <c r="S51603"/>
    </row>
    <row r="51604" spans="18:19" ht="15" customHeight="1">
      <c r="R51604"/>
      <c r="S51604"/>
    </row>
    <row r="51605" spans="18:19" ht="15" customHeight="1">
      <c r="R51605"/>
      <c r="S51605"/>
    </row>
    <row r="51606" spans="18:19" ht="15" customHeight="1">
      <c r="R51606"/>
      <c r="S51606"/>
    </row>
    <row r="51607" spans="18:19" ht="15" customHeight="1">
      <c r="R51607"/>
      <c r="S51607"/>
    </row>
    <row r="51608" spans="18:19" ht="15" customHeight="1">
      <c r="R51608"/>
      <c r="S51608"/>
    </row>
    <row r="51609" spans="18:19" ht="15" customHeight="1">
      <c r="R51609"/>
      <c r="S51609"/>
    </row>
    <row r="51610" spans="18:19" ht="15" customHeight="1">
      <c r="R51610"/>
      <c r="S51610"/>
    </row>
    <row r="51611" spans="18:19" ht="15" customHeight="1">
      <c r="R51611"/>
      <c r="S51611"/>
    </row>
    <row r="51612" spans="18:19" ht="15" customHeight="1">
      <c r="R51612"/>
      <c r="S51612"/>
    </row>
    <row r="51613" spans="18:19" ht="15" customHeight="1">
      <c r="R51613"/>
      <c r="S51613"/>
    </row>
    <row r="51614" spans="18:19" ht="15" customHeight="1">
      <c r="R51614"/>
      <c r="S51614"/>
    </row>
    <row r="51615" spans="18:19" ht="15" customHeight="1">
      <c r="R51615"/>
      <c r="S51615"/>
    </row>
    <row r="51616" spans="18:19" ht="15" customHeight="1">
      <c r="R51616"/>
      <c r="S51616"/>
    </row>
    <row r="51617" spans="18:19" ht="15" customHeight="1">
      <c r="R51617"/>
      <c r="S51617"/>
    </row>
    <row r="51618" spans="18:19" ht="15" customHeight="1">
      <c r="R51618"/>
      <c r="S51618"/>
    </row>
    <row r="51619" spans="18:19" ht="15" customHeight="1">
      <c r="R51619"/>
      <c r="S51619"/>
    </row>
    <row r="51620" spans="18:19" ht="15" customHeight="1">
      <c r="R51620"/>
      <c r="S51620"/>
    </row>
    <row r="51621" spans="18:19" ht="15" customHeight="1">
      <c r="R51621"/>
      <c r="S51621"/>
    </row>
    <row r="51622" spans="18:19" ht="15" customHeight="1">
      <c r="R51622"/>
      <c r="S51622"/>
    </row>
    <row r="51623" spans="18:19" ht="15" customHeight="1">
      <c r="R51623"/>
      <c r="S51623"/>
    </row>
    <row r="51624" spans="18:19" ht="15" customHeight="1">
      <c r="R51624"/>
      <c r="S51624"/>
    </row>
    <row r="51625" spans="18:19" ht="15" customHeight="1">
      <c r="R51625"/>
      <c r="S51625"/>
    </row>
    <row r="51626" spans="18:19" ht="15" customHeight="1">
      <c r="R51626"/>
      <c r="S51626"/>
    </row>
    <row r="51627" spans="18:19" ht="15" customHeight="1">
      <c r="R51627"/>
      <c r="S51627"/>
    </row>
    <row r="51628" spans="18:19" ht="15" customHeight="1">
      <c r="R51628"/>
      <c r="S51628"/>
    </row>
    <row r="51629" spans="18:19" ht="15" customHeight="1">
      <c r="R51629"/>
      <c r="S51629"/>
    </row>
    <row r="51630" spans="18:19" ht="15" customHeight="1">
      <c r="R51630"/>
      <c r="S51630"/>
    </row>
    <row r="51631" spans="18:19" ht="15" customHeight="1">
      <c r="R51631"/>
      <c r="S51631"/>
    </row>
    <row r="51632" spans="18:19" ht="15" customHeight="1">
      <c r="R51632"/>
      <c r="S51632"/>
    </row>
    <row r="51633" spans="18:19" ht="15" customHeight="1">
      <c r="R51633"/>
      <c r="S51633"/>
    </row>
    <row r="51634" spans="18:19" ht="15" customHeight="1">
      <c r="R51634"/>
      <c r="S51634"/>
    </row>
    <row r="51635" spans="18:19" ht="15" customHeight="1">
      <c r="R51635"/>
      <c r="S51635"/>
    </row>
    <row r="51636" spans="18:19" ht="15" customHeight="1">
      <c r="R51636"/>
      <c r="S51636"/>
    </row>
    <row r="51637" spans="18:19" ht="15" customHeight="1">
      <c r="R51637"/>
      <c r="S51637"/>
    </row>
    <row r="51638" spans="18:19" ht="15" customHeight="1">
      <c r="R51638"/>
      <c r="S51638"/>
    </row>
    <row r="51639" spans="18:19" ht="15" customHeight="1">
      <c r="R51639"/>
      <c r="S51639"/>
    </row>
    <row r="51640" spans="18:19" ht="15" customHeight="1">
      <c r="R51640"/>
      <c r="S51640"/>
    </row>
    <row r="51641" spans="18:19" ht="15" customHeight="1">
      <c r="R51641"/>
      <c r="S51641"/>
    </row>
    <row r="51642" spans="18:19" ht="15" customHeight="1">
      <c r="R51642"/>
      <c r="S51642"/>
    </row>
    <row r="51643" spans="18:19" ht="15" customHeight="1">
      <c r="R51643"/>
      <c r="S51643"/>
    </row>
    <row r="51644" spans="18:19" ht="15" customHeight="1">
      <c r="R51644"/>
      <c r="S51644"/>
    </row>
    <row r="51645" spans="18:19" ht="15" customHeight="1">
      <c r="R51645"/>
      <c r="S51645"/>
    </row>
    <row r="51646" spans="18:19" ht="15" customHeight="1">
      <c r="R51646"/>
      <c r="S51646"/>
    </row>
    <row r="51647" spans="18:19" ht="15" customHeight="1">
      <c r="R51647"/>
      <c r="S51647"/>
    </row>
    <row r="51648" spans="18:19" ht="15" customHeight="1">
      <c r="R51648"/>
      <c r="S51648"/>
    </row>
    <row r="51649" spans="18:19" ht="15" customHeight="1">
      <c r="R51649"/>
      <c r="S51649"/>
    </row>
    <row r="51650" spans="18:19" ht="15" customHeight="1">
      <c r="R51650"/>
      <c r="S51650"/>
    </row>
    <row r="51651" spans="18:19" ht="15" customHeight="1">
      <c r="R51651"/>
      <c r="S51651"/>
    </row>
    <row r="51652" spans="18:19" ht="15" customHeight="1">
      <c r="R51652"/>
      <c r="S51652"/>
    </row>
    <row r="51653" spans="18:19" ht="15" customHeight="1">
      <c r="R51653"/>
      <c r="S51653"/>
    </row>
    <row r="51654" spans="18:19" ht="15" customHeight="1">
      <c r="R51654"/>
      <c r="S51654"/>
    </row>
    <row r="51655" spans="18:19" ht="15" customHeight="1">
      <c r="R51655"/>
      <c r="S51655"/>
    </row>
    <row r="51656" spans="18:19" ht="15" customHeight="1">
      <c r="R51656"/>
      <c r="S51656"/>
    </row>
    <row r="51657" spans="18:19" ht="15" customHeight="1">
      <c r="R51657"/>
      <c r="S51657"/>
    </row>
    <row r="51658" spans="18:19" ht="15" customHeight="1">
      <c r="R51658"/>
      <c r="S51658"/>
    </row>
    <row r="51659" spans="18:19" ht="15" customHeight="1">
      <c r="R51659"/>
      <c r="S51659"/>
    </row>
    <row r="51660" spans="18:19" ht="15" customHeight="1">
      <c r="R51660"/>
      <c r="S51660"/>
    </row>
    <row r="51661" spans="18:19" ht="15" customHeight="1">
      <c r="R51661"/>
      <c r="S51661"/>
    </row>
    <row r="51662" spans="18:19" ht="15" customHeight="1">
      <c r="R51662"/>
      <c r="S51662"/>
    </row>
    <row r="51663" spans="18:19" ht="15" customHeight="1">
      <c r="R51663"/>
      <c r="S51663"/>
    </row>
    <row r="51664" spans="18:19" ht="15" customHeight="1">
      <c r="R51664"/>
      <c r="S51664"/>
    </row>
    <row r="51665" spans="18:19" ht="15" customHeight="1">
      <c r="R51665"/>
      <c r="S51665"/>
    </row>
    <row r="51666" spans="18:19" ht="15" customHeight="1">
      <c r="R51666"/>
      <c r="S51666"/>
    </row>
    <row r="51667" spans="18:19" ht="15" customHeight="1">
      <c r="R51667"/>
      <c r="S51667"/>
    </row>
    <row r="51668" spans="18:19" ht="15" customHeight="1">
      <c r="R51668"/>
      <c r="S51668"/>
    </row>
    <row r="51669" spans="18:19" ht="15" customHeight="1">
      <c r="R51669"/>
      <c r="S51669"/>
    </row>
    <row r="51670" spans="18:19" ht="15" customHeight="1">
      <c r="R51670"/>
      <c r="S51670"/>
    </row>
    <row r="51671" spans="18:19" ht="15" customHeight="1">
      <c r="R51671"/>
      <c r="S51671"/>
    </row>
    <row r="51672" spans="18:19" ht="15" customHeight="1">
      <c r="R51672"/>
      <c r="S51672"/>
    </row>
    <row r="51673" spans="18:19" ht="15" customHeight="1">
      <c r="R51673"/>
      <c r="S51673"/>
    </row>
    <row r="51674" spans="18:19" ht="15" customHeight="1">
      <c r="R51674"/>
      <c r="S51674"/>
    </row>
    <row r="51675" spans="18:19" ht="15" customHeight="1">
      <c r="R51675"/>
      <c r="S51675"/>
    </row>
    <row r="51676" spans="18:19" ht="15" customHeight="1">
      <c r="R51676"/>
      <c r="S51676"/>
    </row>
    <row r="51677" spans="18:19" ht="15" customHeight="1">
      <c r="R51677"/>
      <c r="S51677"/>
    </row>
    <row r="51678" spans="18:19" ht="15" customHeight="1">
      <c r="R51678"/>
      <c r="S51678"/>
    </row>
    <row r="51679" spans="18:19" ht="15" customHeight="1">
      <c r="R51679"/>
      <c r="S51679"/>
    </row>
    <row r="51680" spans="18:19" ht="15" customHeight="1">
      <c r="R51680"/>
      <c r="S51680"/>
    </row>
    <row r="51681" spans="18:19" ht="15" customHeight="1">
      <c r="R51681"/>
      <c r="S51681"/>
    </row>
    <row r="51682" spans="18:19" ht="15" customHeight="1">
      <c r="R51682"/>
      <c r="S51682"/>
    </row>
    <row r="51683" spans="18:19" ht="15" customHeight="1">
      <c r="R51683"/>
      <c r="S51683"/>
    </row>
    <row r="51684" spans="18:19" ht="15" customHeight="1">
      <c r="R51684"/>
      <c r="S51684"/>
    </row>
    <row r="51685" spans="18:19" ht="15" customHeight="1">
      <c r="R51685"/>
      <c r="S51685"/>
    </row>
    <row r="51686" spans="18:19" ht="15" customHeight="1">
      <c r="R51686"/>
      <c r="S51686"/>
    </row>
    <row r="51687" spans="18:19" ht="15" customHeight="1">
      <c r="R51687"/>
      <c r="S51687"/>
    </row>
    <row r="51688" spans="18:19" ht="15" customHeight="1">
      <c r="R51688"/>
      <c r="S51688"/>
    </row>
    <row r="51689" spans="18:19" ht="15" customHeight="1">
      <c r="R51689"/>
      <c r="S51689"/>
    </row>
    <row r="51690" spans="18:19" ht="15" customHeight="1">
      <c r="R51690"/>
      <c r="S51690"/>
    </row>
    <row r="51691" spans="18:19" ht="15" customHeight="1">
      <c r="R51691"/>
      <c r="S51691"/>
    </row>
    <row r="51692" spans="18:19" ht="15" customHeight="1">
      <c r="R51692"/>
      <c r="S51692"/>
    </row>
    <row r="51693" spans="18:19" ht="15" customHeight="1">
      <c r="R51693"/>
      <c r="S51693"/>
    </row>
    <row r="51694" spans="18:19" ht="15" customHeight="1">
      <c r="R51694"/>
      <c r="S51694"/>
    </row>
    <row r="51695" spans="18:19" ht="15" customHeight="1">
      <c r="R51695"/>
      <c r="S51695"/>
    </row>
    <row r="51696" spans="18:19" ht="15" customHeight="1">
      <c r="R51696"/>
      <c r="S51696"/>
    </row>
    <row r="51697" spans="18:19" ht="15" customHeight="1">
      <c r="R51697"/>
      <c r="S51697"/>
    </row>
    <row r="51698" spans="18:19" ht="15" customHeight="1">
      <c r="R51698"/>
      <c r="S51698"/>
    </row>
    <row r="51699" spans="18:19" ht="15" customHeight="1">
      <c r="R51699"/>
      <c r="S51699"/>
    </row>
    <row r="51700" spans="18:19" ht="15" customHeight="1">
      <c r="R51700"/>
      <c r="S51700"/>
    </row>
    <row r="51701" spans="18:19" ht="15" customHeight="1">
      <c r="R51701"/>
      <c r="S51701"/>
    </row>
    <row r="51702" spans="18:19" ht="15" customHeight="1">
      <c r="R51702"/>
      <c r="S51702"/>
    </row>
    <row r="51703" spans="18:19" ht="15" customHeight="1">
      <c r="R51703"/>
      <c r="S51703"/>
    </row>
    <row r="51704" spans="18:19" ht="15" customHeight="1">
      <c r="R51704"/>
      <c r="S51704"/>
    </row>
    <row r="51705" spans="18:19" ht="15" customHeight="1">
      <c r="R51705"/>
      <c r="S51705"/>
    </row>
    <row r="51706" spans="18:19" ht="15" customHeight="1">
      <c r="R51706"/>
      <c r="S51706"/>
    </row>
    <row r="51707" spans="18:19" ht="15" customHeight="1">
      <c r="R51707"/>
      <c r="S51707"/>
    </row>
    <row r="51708" spans="18:19" ht="15" customHeight="1">
      <c r="R51708"/>
      <c r="S51708"/>
    </row>
    <row r="51709" spans="18:19" ht="15" customHeight="1">
      <c r="R51709"/>
      <c r="S51709"/>
    </row>
    <row r="51710" spans="18:19" ht="15" customHeight="1">
      <c r="R51710"/>
      <c r="S51710"/>
    </row>
    <row r="51711" spans="18:19" ht="15" customHeight="1">
      <c r="R51711"/>
      <c r="S51711"/>
    </row>
    <row r="51712" spans="18:19" ht="15" customHeight="1">
      <c r="R51712"/>
      <c r="S51712"/>
    </row>
    <row r="51713" spans="18:19" ht="15" customHeight="1">
      <c r="R51713"/>
      <c r="S51713"/>
    </row>
    <row r="51714" spans="18:19" ht="15" customHeight="1">
      <c r="R51714"/>
      <c r="S51714"/>
    </row>
    <row r="51715" spans="18:19" ht="15" customHeight="1">
      <c r="R51715"/>
      <c r="S51715"/>
    </row>
    <row r="51716" spans="18:19" ht="15" customHeight="1">
      <c r="R51716"/>
      <c r="S51716"/>
    </row>
    <row r="51717" spans="18:19" ht="15" customHeight="1">
      <c r="R51717"/>
      <c r="S51717"/>
    </row>
    <row r="51718" spans="18:19" ht="15" customHeight="1">
      <c r="R51718"/>
      <c r="S51718"/>
    </row>
    <row r="51719" spans="18:19" ht="15" customHeight="1">
      <c r="R51719"/>
      <c r="S51719"/>
    </row>
    <row r="51720" spans="18:19" ht="15" customHeight="1">
      <c r="R51720"/>
      <c r="S51720"/>
    </row>
    <row r="51721" spans="18:19" ht="15" customHeight="1">
      <c r="R51721"/>
      <c r="S51721"/>
    </row>
    <row r="51722" spans="18:19" ht="15" customHeight="1">
      <c r="R51722"/>
      <c r="S51722"/>
    </row>
    <row r="51723" spans="18:19" ht="15" customHeight="1">
      <c r="R51723"/>
      <c r="S51723"/>
    </row>
    <row r="51724" spans="18:19" ht="15" customHeight="1">
      <c r="R51724"/>
      <c r="S51724"/>
    </row>
    <row r="51725" spans="18:19" ht="15" customHeight="1">
      <c r="R51725"/>
      <c r="S51725"/>
    </row>
    <row r="51726" spans="18:19" ht="15" customHeight="1">
      <c r="R51726"/>
      <c r="S51726"/>
    </row>
    <row r="51727" spans="18:19" ht="15" customHeight="1">
      <c r="R51727"/>
      <c r="S51727"/>
    </row>
    <row r="51728" spans="18:19" ht="15" customHeight="1">
      <c r="R51728"/>
      <c r="S51728"/>
    </row>
    <row r="51729" spans="18:19" ht="15" customHeight="1">
      <c r="R51729"/>
      <c r="S51729"/>
    </row>
    <row r="51730" spans="18:19" ht="15" customHeight="1">
      <c r="R51730"/>
      <c r="S51730"/>
    </row>
    <row r="51731" spans="18:19" ht="15" customHeight="1">
      <c r="R51731"/>
      <c r="S51731"/>
    </row>
    <row r="51732" spans="18:19" ht="15" customHeight="1">
      <c r="R51732"/>
      <c r="S51732"/>
    </row>
    <row r="51733" spans="18:19" ht="15" customHeight="1">
      <c r="R51733"/>
      <c r="S51733"/>
    </row>
    <row r="51734" spans="18:19" ht="15" customHeight="1">
      <c r="R51734"/>
      <c r="S51734"/>
    </row>
    <row r="51735" spans="18:19" ht="15" customHeight="1">
      <c r="R51735"/>
      <c r="S51735"/>
    </row>
    <row r="51736" spans="18:19" ht="15" customHeight="1">
      <c r="R51736"/>
      <c r="S51736"/>
    </row>
    <row r="51737" spans="18:19" ht="15" customHeight="1">
      <c r="R51737"/>
      <c r="S51737"/>
    </row>
    <row r="51738" spans="18:19" ht="15" customHeight="1">
      <c r="R51738"/>
      <c r="S51738"/>
    </row>
    <row r="51739" spans="18:19" ht="15" customHeight="1">
      <c r="R51739"/>
      <c r="S51739"/>
    </row>
    <row r="51740" spans="18:19" ht="15" customHeight="1">
      <c r="R51740"/>
      <c r="S51740"/>
    </row>
    <row r="51741" spans="18:19" ht="15" customHeight="1">
      <c r="R51741"/>
      <c r="S51741"/>
    </row>
    <row r="51742" spans="18:19" ht="15" customHeight="1">
      <c r="R51742"/>
      <c r="S51742"/>
    </row>
    <row r="51743" spans="18:19" ht="15" customHeight="1">
      <c r="R51743"/>
      <c r="S51743"/>
    </row>
    <row r="51744" spans="18:19" ht="15" customHeight="1">
      <c r="R51744"/>
      <c r="S51744"/>
    </row>
    <row r="51745" spans="18:19" ht="15" customHeight="1">
      <c r="R51745"/>
      <c r="S51745"/>
    </row>
    <row r="51746" spans="18:19" ht="15" customHeight="1">
      <c r="R51746"/>
      <c r="S51746"/>
    </row>
    <row r="51747" spans="18:19" ht="15" customHeight="1">
      <c r="R51747"/>
      <c r="S51747"/>
    </row>
    <row r="51748" spans="18:19" ht="15" customHeight="1">
      <c r="R51748"/>
      <c r="S51748"/>
    </row>
    <row r="51749" spans="18:19" ht="15" customHeight="1">
      <c r="R51749"/>
      <c r="S51749"/>
    </row>
    <row r="51750" spans="18:19" ht="15" customHeight="1">
      <c r="R51750"/>
      <c r="S51750"/>
    </row>
    <row r="51751" spans="18:19" ht="15" customHeight="1">
      <c r="R51751"/>
      <c r="S51751"/>
    </row>
    <row r="51752" spans="18:19" ht="15" customHeight="1">
      <c r="R51752"/>
      <c r="S51752"/>
    </row>
    <row r="51753" spans="18:19" ht="15" customHeight="1">
      <c r="R51753"/>
      <c r="S51753"/>
    </row>
    <row r="51754" spans="18:19" ht="15" customHeight="1">
      <c r="R51754"/>
      <c r="S51754"/>
    </row>
    <row r="51755" spans="18:19" ht="15" customHeight="1">
      <c r="R51755"/>
      <c r="S51755"/>
    </row>
    <row r="51756" spans="18:19" ht="15" customHeight="1">
      <c r="R51756"/>
      <c r="S51756"/>
    </row>
    <row r="51757" spans="18:19" ht="15" customHeight="1">
      <c r="R51757"/>
      <c r="S51757"/>
    </row>
    <row r="51758" spans="18:19" ht="15" customHeight="1">
      <c r="R51758"/>
      <c r="S51758"/>
    </row>
    <row r="51759" spans="18:19" ht="15" customHeight="1">
      <c r="R51759"/>
      <c r="S51759"/>
    </row>
    <row r="51760" spans="18:19" ht="15" customHeight="1">
      <c r="R51760"/>
      <c r="S51760"/>
    </row>
    <row r="51761" spans="18:19" ht="15" customHeight="1">
      <c r="R51761"/>
      <c r="S51761"/>
    </row>
    <row r="51762" spans="18:19" ht="15" customHeight="1">
      <c r="R51762"/>
      <c r="S51762"/>
    </row>
    <row r="51763" spans="18:19" ht="15" customHeight="1">
      <c r="R51763"/>
      <c r="S51763"/>
    </row>
    <row r="51764" spans="18:19" ht="15" customHeight="1">
      <c r="R51764"/>
      <c r="S51764"/>
    </row>
    <row r="51765" spans="18:19" ht="15" customHeight="1">
      <c r="R51765"/>
      <c r="S51765"/>
    </row>
    <row r="51766" spans="18:19" ht="15" customHeight="1">
      <c r="R51766"/>
      <c r="S51766"/>
    </row>
    <row r="51767" spans="18:19" ht="15" customHeight="1">
      <c r="R51767"/>
      <c r="S51767"/>
    </row>
    <row r="51768" spans="18:19" ht="15" customHeight="1">
      <c r="R51768"/>
      <c r="S51768"/>
    </row>
    <row r="51769" spans="18:19" ht="15" customHeight="1">
      <c r="R51769"/>
      <c r="S51769"/>
    </row>
    <row r="51770" spans="18:19" ht="15" customHeight="1">
      <c r="R51770"/>
      <c r="S51770"/>
    </row>
    <row r="51771" spans="18:19" ht="15" customHeight="1">
      <c r="R51771"/>
      <c r="S51771"/>
    </row>
    <row r="51772" spans="18:19" ht="15" customHeight="1">
      <c r="R51772"/>
      <c r="S51772"/>
    </row>
    <row r="51773" spans="18:19" ht="15" customHeight="1">
      <c r="R51773"/>
      <c r="S51773"/>
    </row>
    <row r="51774" spans="18:19" ht="15" customHeight="1">
      <c r="R51774"/>
      <c r="S51774"/>
    </row>
    <row r="51775" spans="18:19" ht="15" customHeight="1">
      <c r="R51775"/>
      <c r="S51775"/>
    </row>
    <row r="51776" spans="18:19" ht="15" customHeight="1">
      <c r="R51776"/>
      <c r="S51776"/>
    </row>
    <row r="51777" spans="18:19" ht="15" customHeight="1">
      <c r="R51777"/>
      <c r="S51777"/>
    </row>
    <row r="51778" spans="18:19" ht="15" customHeight="1">
      <c r="R51778"/>
      <c r="S51778"/>
    </row>
    <row r="51779" spans="18:19" ht="15" customHeight="1">
      <c r="R51779"/>
      <c r="S51779"/>
    </row>
    <row r="51780" spans="18:19" ht="15" customHeight="1">
      <c r="R51780"/>
      <c r="S51780"/>
    </row>
    <row r="51781" spans="18:19" ht="15" customHeight="1">
      <c r="R51781"/>
      <c r="S51781"/>
    </row>
    <row r="51782" spans="18:19" ht="15" customHeight="1">
      <c r="R51782"/>
      <c r="S51782"/>
    </row>
    <row r="51783" spans="18:19" ht="15" customHeight="1">
      <c r="R51783"/>
      <c r="S51783"/>
    </row>
    <row r="51784" spans="18:19" ht="15" customHeight="1">
      <c r="R51784"/>
      <c r="S51784"/>
    </row>
    <row r="51785" spans="18:19" ht="15" customHeight="1">
      <c r="R51785"/>
      <c r="S51785"/>
    </row>
    <row r="51786" spans="18:19" ht="15" customHeight="1">
      <c r="R51786"/>
      <c r="S51786"/>
    </row>
    <row r="51787" spans="18:19" ht="15" customHeight="1">
      <c r="R51787"/>
      <c r="S51787"/>
    </row>
    <row r="51788" spans="18:19" ht="15" customHeight="1">
      <c r="R51788"/>
      <c r="S51788"/>
    </row>
    <row r="51789" spans="18:19" ht="15" customHeight="1">
      <c r="R51789"/>
      <c r="S51789"/>
    </row>
    <row r="51790" spans="18:19" ht="15" customHeight="1">
      <c r="R51790"/>
      <c r="S51790"/>
    </row>
    <row r="51791" spans="18:19" ht="15" customHeight="1">
      <c r="R51791"/>
      <c r="S51791"/>
    </row>
    <row r="51792" spans="18:19" ht="15" customHeight="1">
      <c r="R51792"/>
      <c r="S51792"/>
    </row>
    <row r="51793" spans="18:19" ht="15" customHeight="1">
      <c r="R51793"/>
      <c r="S51793"/>
    </row>
    <row r="51794" spans="18:19" ht="15" customHeight="1">
      <c r="R51794"/>
      <c r="S51794"/>
    </row>
    <row r="51795" spans="18:19" ht="15" customHeight="1">
      <c r="R51795"/>
      <c r="S51795"/>
    </row>
    <row r="51796" spans="18:19" ht="15" customHeight="1">
      <c r="R51796"/>
      <c r="S51796"/>
    </row>
    <row r="51797" spans="18:19" ht="15" customHeight="1">
      <c r="R51797"/>
      <c r="S51797"/>
    </row>
    <row r="51798" spans="18:19" ht="15" customHeight="1">
      <c r="R51798"/>
      <c r="S51798"/>
    </row>
    <row r="51799" spans="18:19" ht="15" customHeight="1">
      <c r="R51799"/>
      <c r="S51799"/>
    </row>
    <row r="51800" spans="18:19" ht="15" customHeight="1">
      <c r="R51800"/>
      <c r="S51800"/>
    </row>
    <row r="51801" spans="18:19" ht="15" customHeight="1">
      <c r="R51801"/>
      <c r="S51801"/>
    </row>
    <row r="51802" spans="18:19" ht="15" customHeight="1">
      <c r="R51802"/>
      <c r="S51802"/>
    </row>
    <row r="51803" spans="18:19" ht="15" customHeight="1">
      <c r="R51803"/>
      <c r="S51803"/>
    </row>
    <row r="51804" spans="18:19" ht="15" customHeight="1">
      <c r="R51804"/>
      <c r="S51804"/>
    </row>
    <row r="51805" spans="18:19" ht="15" customHeight="1">
      <c r="R51805"/>
      <c r="S51805"/>
    </row>
    <row r="51806" spans="18:19" ht="15" customHeight="1">
      <c r="R51806"/>
      <c r="S51806"/>
    </row>
    <row r="51807" spans="18:19" ht="15" customHeight="1">
      <c r="R51807"/>
      <c r="S51807"/>
    </row>
    <row r="51808" spans="18:19" ht="15" customHeight="1">
      <c r="R51808"/>
      <c r="S51808"/>
    </row>
    <row r="51809" spans="18:19" ht="15" customHeight="1">
      <c r="R51809"/>
      <c r="S51809"/>
    </row>
    <row r="51810" spans="18:19" ht="15" customHeight="1">
      <c r="R51810"/>
      <c r="S51810"/>
    </row>
    <row r="51811" spans="18:19" ht="15" customHeight="1">
      <c r="R51811"/>
      <c r="S51811"/>
    </row>
    <row r="51812" spans="18:19" ht="15" customHeight="1">
      <c r="R51812"/>
      <c r="S51812"/>
    </row>
    <row r="51813" spans="18:19" ht="15" customHeight="1">
      <c r="R51813"/>
      <c r="S51813"/>
    </row>
    <row r="51814" spans="18:19" ht="15" customHeight="1">
      <c r="R51814"/>
      <c r="S51814"/>
    </row>
    <row r="51815" spans="18:19" ht="15" customHeight="1">
      <c r="R51815"/>
      <c r="S51815"/>
    </row>
    <row r="51816" spans="18:19" ht="15" customHeight="1">
      <c r="R51816"/>
      <c r="S51816"/>
    </row>
    <row r="51817" spans="18:19" ht="15" customHeight="1">
      <c r="R51817"/>
      <c r="S51817"/>
    </row>
    <row r="51818" spans="18:19" ht="15" customHeight="1">
      <c r="R51818"/>
      <c r="S51818"/>
    </row>
    <row r="51819" spans="18:19" ht="15" customHeight="1">
      <c r="R51819"/>
      <c r="S51819"/>
    </row>
    <row r="51820" spans="18:19" ht="15" customHeight="1">
      <c r="R51820"/>
      <c r="S51820"/>
    </row>
    <row r="51821" spans="18:19" ht="15" customHeight="1">
      <c r="R51821"/>
      <c r="S51821"/>
    </row>
    <row r="51822" spans="18:19" ht="15" customHeight="1">
      <c r="R51822"/>
      <c r="S51822"/>
    </row>
    <row r="51823" spans="18:19" ht="15" customHeight="1">
      <c r="R51823"/>
      <c r="S51823"/>
    </row>
    <row r="51824" spans="18:19" ht="15" customHeight="1">
      <c r="R51824"/>
      <c r="S51824"/>
    </row>
    <row r="51825" spans="18:19" ht="15" customHeight="1">
      <c r="R51825"/>
      <c r="S51825"/>
    </row>
    <row r="51826" spans="18:19" ht="15" customHeight="1">
      <c r="R51826"/>
      <c r="S51826"/>
    </row>
    <row r="51827" spans="18:19" ht="15" customHeight="1">
      <c r="R51827"/>
      <c r="S51827"/>
    </row>
    <row r="51828" spans="18:19" ht="15" customHeight="1">
      <c r="R51828"/>
      <c r="S51828"/>
    </row>
    <row r="51829" spans="18:19" ht="15" customHeight="1">
      <c r="R51829"/>
      <c r="S51829"/>
    </row>
    <row r="51830" spans="18:19" ht="15" customHeight="1">
      <c r="R51830"/>
      <c r="S51830"/>
    </row>
    <row r="51831" spans="18:19" ht="15" customHeight="1">
      <c r="R51831"/>
      <c r="S51831"/>
    </row>
    <row r="51832" spans="18:19" ht="15" customHeight="1">
      <c r="R51832"/>
      <c r="S51832"/>
    </row>
    <row r="51833" spans="18:19" ht="15" customHeight="1">
      <c r="R51833"/>
      <c r="S51833"/>
    </row>
    <row r="51834" spans="18:19" ht="15" customHeight="1">
      <c r="R51834"/>
      <c r="S51834"/>
    </row>
    <row r="51835" spans="18:19" ht="15" customHeight="1">
      <c r="R51835"/>
      <c r="S51835"/>
    </row>
    <row r="51836" spans="18:19" ht="15" customHeight="1">
      <c r="R51836"/>
      <c r="S51836"/>
    </row>
    <row r="51837" spans="18:19" ht="15" customHeight="1">
      <c r="R51837"/>
      <c r="S51837"/>
    </row>
    <row r="51838" spans="18:19" ht="15" customHeight="1">
      <c r="R51838"/>
      <c r="S51838"/>
    </row>
    <row r="51839" spans="18:19" ht="15" customHeight="1">
      <c r="R51839"/>
      <c r="S51839"/>
    </row>
    <row r="51840" spans="18:19" ht="15" customHeight="1">
      <c r="R51840"/>
      <c r="S51840"/>
    </row>
    <row r="51841" spans="18:19" ht="15" customHeight="1">
      <c r="R51841"/>
      <c r="S51841"/>
    </row>
    <row r="51842" spans="18:19" ht="15" customHeight="1">
      <c r="R51842"/>
      <c r="S51842"/>
    </row>
    <row r="51843" spans="18:19" ht="15" customHeight="1">
      <c r="R51843"/>
      <c r="S51843"/>
    </row>
    <row r="51844" spans="18:19" ht="15" customHeight="1">
      <c r="R51844"/>
      <c r="S51844"/>
    </row>
    <row r="51845" spans="18:19" ht="15" customHeight="1">
      <c r="R51845"/>
      <c r="S51845"/>
    </row>
    <row r="51846" spans="18:19" ht="15" customHeight="1">
      <c r="R51846"/>
      <c r="S51846"/>
    </row>
    <row r="51847" spans="18:19" ht="15" customHeight="1">
      <c r="R51847"/>
      <c r="S51847"/>
    </row>
    <row r="51848" spans="18:19" ht="15" customHeight="1">
      <c r="R51848"/>
      <c r="S51848"/>
    </row>
    <row r="51849" spans="18:19" ht="15" customHeight="1">
      <c r="R51849"/>
      <c r="S51849"/>
    </row>
    <row r="51850" spans="18:19" ht="15" customHeight="1">
      <c r="R51850"/>
      <c r="S51850"/>
    </row>
    <row r="51851" spans="18:19" ht="15" customHeight="1">
      <c r="R51851"/>
      <c r="S51851"/>
    </row>
    <row r="51852" spans="18:19" ht="15" customHeight="1">
      <c r="R51852"/>
      <c r="S51852"/>
    </row>
    <row r="51853" spans="18:19" ht="15" customHeight="1">
      <c r="R51853"/>
      <c r="S51853"/>
    </row>
    <row r="51854" spans="18:19" ht="15" customHeight="1">
      <c r="R51854"/>
      <c r="S51854"/>
    </row>
    <row r="51855" spans="18:19" ht="15" customHeight="1">
      <c r="R51855"/>
      <c r="S51855"/>
    </row>
    <row r="51856" spans="18:19" ht="15" customHeight="1">
      <c r="R51856"/>
      <c r="S51856"/>
    </row>
    <row r="51857" spans="18:19" ht="15" customHeight="1">
      <c r="R51857"/>
      <c r="S51857"/>
    </row>
    <row r="51858" spans="18:19" ht="15" customHeight="1">
      <c r="R51858"/>
      <c r="S51858"/>
    </row>
    <row r="51859" spans="18:19" ht="15" customHeight="1">
      <c r="R51859"/>
      <c r="S51859"/>
    </row>
    <row r="51860" spans="18:19" ht="15" customHeight="1">
      <c r="R51860"/>
      <c r="S51860"/>
    </row>
    <row r="51861" spans="18:19" ht="15" customHeight="1">
      <c r="R51861"/>
      <c r="S51861"/>
    </row>
    <row r="51862" spans="18:19" ht="15" customHeight="1">
      <c r="R51862"/>
      <c r="S51862"/>
    </row>
    <row r="51863" spans="18:19" ht="15" customHeight="1">
      <c r="R51863"/>
      <c r="S51863"/>
    </row>
    <row r="51864" spans="18:19" ht="15" customHeight="1">
      <c r="R51864"/>
      <c r="S51864"/>
    </row>
    <row r="51865" spans="18:19" ht="15" customHeight="1">
      <c r="R51865"/>
      <c r="S51865"/>
    </row>
    <row r="51866" spans="18:19" ht="15" customHeight="1">
      <c r="R51866"/>
      <c r="S51866"/>
    </row>
    <row r="51867" spans="18:19" ht="15" customHeight="1">
      <c r="R51867"/>
      <c r="S51867"/>
    </row>
    <row r="51868" spans="18:19" ht="15" customHeight="1">
      <c r="R51868"/>
      <c r="S51868"/>
    </row>
    <row r="51869" spans="18:19" ht="15" customHeight="1">
      <c r="R51869"/>
      <c r="S51869"/>
    </row>
    <row r="51870" spans="18:19" ht="15" customHeight="1">
      <c r="R51870"/>
      <c r="S51870"/>
    </row>
    <row r="51871" spans="18:19" ht="15" customHeight="1">
      <c r="R51871"/>
      <c r="S51871"/>
    </row>
    <row r="51872" spans="18:19" ht="15" customHeight="1">
      <c r="R51872"/>
      <c r="S51872"/>
    </row>
    <row r="51873" spans="18:19" ht="15" customHeight="1">
      <c r="R51873"/>
      <c r="S51873"/>
    </row>
    <row r="51874" spans="18:19" ht="15" customHeight="1">
      <c r="R51874"/>
      <c r="S51874"/>
    </row>
    <row r="51875" spans="18:19" ht="15" customHeight="1">
      <c r="R51875"/>
      <c r="S51875"/>
    </row>
    <row r="51876" spans="18:19" ht="15" customHeight="1">
      <c r="R51876"/>
      <c r="S51876"/>
    </row>
    <row r="51877" spans="18:19" ht="15" customHeight="1">
      <c r="R51877"/>
      <c r="S51877"/>
    </row>
    <row r="51878" spans="18:19" ht="15" customHeight="1">
      <c r="R51878"/>
      <c r="S51878"/>
    </row>
    <row r="51879" spans="18:19" ht="15" customHeight="1">
      <c r="R51879"/>
      <c r="S51879"/>
    </row>
    <row r="51880" spans="18:19" ht="15" customHeight="1">
      <c r="R51880"/>
      <c r="S51880"/>
    </row>
    <row r="51881" spans="18:19" ht="15" customHeight="1">
      <c r="R51881"/>
      <c r="S51881"/>
    </row>
    <row r="51882" spans="18:19" ht="15" customHeight="1">
      <c r="R51882"/>
      <c r="S51882"/>
    </row>
    <row r="51883" spans="18:19" ht="15" customHeight="1">
      <c r="R51883"/>
      <c r="S51883"/>
    </row>
    <row r="51884" spans="18:19" ht="15" customHeight="1">
      <c r="R51884"/>
      <c r="S51884"/>
    </row>
    <row r="51885" spans="18:19" ht="15" customHeight="1">
      <c r="R51885"/>
      <c r="S51885"/>
    </row>
    <row r="51886" spans="18:19" ht="15" customHeight="1">
      <c r="R51886"/>
      <c r="S51886"/>
    </row>
    <row r="51887" spans="18:19" ht="15" customHeight="1">
      <c r="R51887"/>
      <c r="S51887"/>
    </row>
    <row r="51888" spans="18:19" ht="15" customHeight="1">
      <c r="R51888"/>
      <c r="S51888"/>
    </row>
    <row r="51889" spans="18:19" ht="15" customHeight="1">
      <c r="R51889"/>
      <c r="S51889"/>
    </row>
    <row r="51890" spans="18:19" ht="15" customHeight="1">
      <c r="R51890"/>
      <c r="S51890"/>
    </row>
    <row r="51891" spans="18:19" ht="15" customHeight="1">
      <c r="R51891"/>
      <c r="S51891"/>
    </row>
    <row r="51892" spans="18:19" ht="15" customHeight="1">
      <c r="R51892"/>
      <c r="S51892"/>
    </row>
    <row r="51893" spans="18:19" ht="15" customHeight="1">
      <c r="R51893"/>
      <c r="S51893"/>
    </row>
    <row r="51894" spans="18:19" ht="15" customHeight="1">
      <c r="R51894"/>
      <c r="S51894"/>
    </row>
    <row r="51895" spans="18:19" ht="15" customHeight="1">
      <c r="R51895"/>
      <c r="S51895"/>
    </row>
    <row r="51896" spans="18:19" ht="15" customHeight="1">
      <c r="R51896"/>
      <c r="S51896"/>
    </row>
    <row r="51897" spans="18:19" ht="15" customHeight="1">
      <c r="R51897"/>
      <c r="S51897"/>
    </row>
    <row r="51898" spans="18:19" ht="15" customHeight="1">
      <c r="R51898"/>
      <c r="S51898"/>
    </row>
    <row r="51899" spans="18:19" ht="15" customHeight="1">
      <c r="R51899"/>
      <c r="S51899"/>
    </row>
    <row r="51900" spans="18:19" ht="15" customHeight="1">
      <c r="R51900"/>
      <c r="S51900"/>
    </row>
    <row r="51901" spans="18:19" ht="15" customHeight="1">
      <c r="R51901"/>
      <c r="S51901"/>
    </row>
    <row r="51902" spans="18:19" ht="15" customHeight="1">
      <c r="R51902"/>
      <c r="S51902"/>
    </row>
    <row r="51903" spans="18:19" ht="15" customHeight="1">
      <c r="R51903"/>
      <c r="S51903"/>
    </row>
    <row r="51904" spans="18:19" ht="15" customHeight="1">
      <c r="R51904"/>
      <c r="S51904"/>
    </row>
    <row r="51905" spans="18:19" ht="15" customHeight="1">
      <c r="R51905"/>
      <c r="S51905"/>
    </row>
    <row r="51906" spans="18:19" ht="15" customHeight="1">
      <c r="R51906"/>
      <c r="S51906"/>
    </row>
    <row r="51907" spans="18:19" ht="15" customHeight="1">
      <c r="R51907"/>
      <c r="S51907"/>
    </row>
    <row r="51908" spans="18:19" ht="15" customHeight="1">
      <c r="R51908"/>
      <c r="S51908"/>
    </row>
    <row r="51909" spans="18:19" ht="15" customHeight="1">
      <c r="R51909"/>
      <c r="S51909"/>
    </row>
    <row r="51910" spans="18:19" ht="15" customHeight="1">
      <c r="R51910"/>
      <c r="S51910"/>
    </row>
    <row r="51911" spans="18:19" ht="15" customHeight="1">
      <c r="R51911"/>
      <c r="S51911"/>
    </row>
    <row r="51912" spans="18:19" ht="15" customHeight="1">
      <c r="R51912"/>
      <c r="S51912"/>
    </row>
    <row r="51913" spans="18:19" ht="15" customHeight="1">
      <c r="R51913"/>
      <c r="S51913"/>
    </row>
    <row r="51914" spans="18:19" ht="15" customHeight="1">
      <c r="R51914"/>
      <c r="S51914"/>
    </row>
    <row r="51915" spans="18:19" ht="15" customHeight="1">
      <c r="R51915"/>
      <c r="S51915"/>
    </row>
    <row r="51916" spans="18:19" ht="15" customHeight="1">
      <c r="R51916"/>
      <c r="S51916"/>
    </row>
    <row r="51917" spans="18:19" ht="15" customHeight="1">
      <c r="R51917"/>
      <c r="S51917"/>
    </row>
    <row r="51918" spans="18:19" ht="15" customHeight="1">
      <c r="R51918"/>
      <c r="S51918"/>
    </row>
    <row r="51919" spans="18:19" ht="15" customHeight="1">
      <c r="R51919"/>
      <c r="S51919"/>
    </row>
    <row r="51920" spans="18:19" ht="15" customHeight="1">
      <c r="R51920"/>
      <c r="S51920"/>
    </row>
    <row r="51921" spans="18:19" ht="15" customHeight="1">
      <c r="R51921"/>
      <c r="S51921"/>
    </row>
    <row r="51922" spans="18:19" ht="15" customHeight="1">
      <c r="R51922"/>
      <c r="S51922"/>
    </row>
    <row r="51923" spans="18:19" ht="15" customHeight="1">
      <c r="R51923"/>
      <c r="S51923"/>
    </row>
    <row r="51924" spans="18:19" ht="15" customHeight="1">
      <c r="R51924"/>
      <c r="S51924"/>
    </row>
    <row r="51925" spans="18:19" ht="15" customHeight="1">
      <c r="R51925"/>
      <c r="S51925"/>
    </row>
    <row r="51926" spans="18:19" ht="15" customHeight="1">
      <c r="R51926"/>
      <c r="S51926"/>
    </row>
    <row r="51927" spans="18:19" ht="15" customHeight="1">
      <c r="R51927"/>
      <c r="S51927"/>
    </row>
    <row r="51928" spans="18:19" ht="15" customHeight="1">
      <c r="R51928"/>
      <c r="S51928"/>
    </row>
    <row r="51929" spans="18:19" ht="15" customHeight="1">
      <c r="R51929"/>
      <c r="S51929"/>
    </row>
    <row r="51930" spans="18:19" ht="15" customHeight="1">
      <c r="R51930"/>
      <c r="S51930"/>
    </row>
    <row r="51931" spans="18:19" ht="15" customHeight="1">
      <c r="R51931"/>
      <c r="S51931"/>
    </row>
    <row r="51932" spans="18:19" ht="15" customHeight="1">
      <c r="R51932"/>
      <c r="S51932"/>
    </row>
    <row r="51933" spans="18:19" ht="15" customHeight="1">
      <c r="R51933"/>
      <c r="S51933"/>
    </row>
    <row r="51934" spans="18:19" ht="15" customHeight="1">
      <c r="R51934"/>
      <c r="S51934"/>
    </row>
    <row r="51935" spans="18:19" ht="15" customHeight="1">
      <c r="R51935"/>
      <c r="S51935"/>
    </row>
    <row r="51936" spans="18:19" ht="15" customHeight="1">
      <c r="R51936"/>
      <c r="S51936"/>
    </row>
    <row r="51937" spans="18:19" ht="15" customHeight="1">
      <c r="R51937"/>
      <c r="S51937"/>
    </row>
    <row r="51938" spans="18:19" ht="15" customHeight="1">
      <c r="R51938"/>
      <c r="S51938"/>
    </row>
    <row r="51939" spans="18:19" ht="15" customHeight="1">
      <c r="R51939"/>
      <c r="S51939"/>
    </row>
    <row r="51940" spans="18:19" ht="15" customHeight="1">
      <c r="R51940"/>
      <c r="S51940"/>
    </row>
    <row r="51941" spans="18:19" ht="15" customHeight="1">
      <c r="R51941"/>
      <c r="S51941"/>
    </row>
    <row r="51942" spans="18:19" ht="15" customHeight="1">
      <c r="R51942"/>
      <c r="S51942"/>
    </row>
    <row r="51943" spans="18:19" ht="15" customHeight="1">
      <c r="R51943"/>
      <c r="S51943"/>
    </row>
    <row r="51944" spans="18:19" ht="15" customHeight="1">
      <c r="R51944"/>
      <c r="S51944"/>
    </row>
    <row r="51945" spans="18:19" ht="15" customHeight="1">
      <c r="R51945"/>
      <c r="S51945"/>
    </row>
    <row r="51946" spans="18:19" ht="15" customHeight="1">
      <c r="R51946"/>
      <c r="S51946"/>
    </row>
    <row r="51947" spans="18:19" ht="15" customHeight="1">
      <c r="R51947"/>
      <c r="S51947"/>
    </row>
    <row r="51948" spans="18:19" ht="15" customHeight="1">
      <c r="R51948"/>
      <c r="S51948"/>
    </row>
    <row r="51949" spans="18:19" ht="15" customHeight="1">
      <c r="R51949"/>
      <c r="S51949"/>
    </row>
    <row r="51950" spans="18:19" ht="15" customHeight="1">
      <c r="R51950"/>
      <c r="S51950"/>
    </row>
    <row r="51951" spans="18:19" ht="15" customHeight="1">
      <c r="R51951"/>
      <c r="S51951"/>
    </row>
    <row r="51952" spans="18:19" ht="15" customHeight="1">
      <c r="R51952"/>
      <c r="S51952"/>
    </row>
    <row r="51953" spans="18:19" ht="15" customHeight="1">
      <c r="R51953"/>
      <c r="S51953"/>
    </row>
    <row r="51954" spans="18:19" ht="15" customHeight="1">
      <c r="R51954"/>
      <c r="S51954"/>
    </row>
    <row r="51955" spans="18:19" ht="15" customHeight="1">
      <c r="R51955"/>
      <c r="S51955"/>
    </row>
    <row r="51956" spans="18:19" ht="15" customHeight="1">
      <c r="R51956"/>
      <c r="S51956"/>
    </row>
    <row r="51957" spans="18:19" ht="15" customHeight="1">
      <c r="R51957"/>
      <c r="S51957"/>
    </row>
    <row r="51958" spans="18:19" ht="15" customHeight="1">
      <c r="R51958"/>
      <c r="S51958"/>
    </row>
    <row r="51959" spans="18:19" ht="15" customHeight="1">
      <c r="R51959"/>
      <c r="S51959"/>
    </row>
    <row r="51960" spans="18:19" ht="15" customHeight="1">
      <c r="R51960"/>
      <c r="S51960"/>
    </row>
    <row r="51961" spans="18:19" ht="15" customHeight="1">
      <c r="R51961"/>
      <c r="S51961"/>
    </row>
    <row r="51962" spans="18:19" ht="15" customHeight="1">
      <c r="R51962"/>
      <c r="S51962"/>
    </row>
    <row r="51963" spans="18:19" ht="15" customHeight="1">
      <c r="R51963"/>
      <c r="S51963"/>
    </row>
    <row r="51964" spans="18:19" ht="15" customHeight="1">
      <c r="R51964"/>
      <c r="S51964"/>
    </row>
    <row r="51965" spans="18:19" ht="15" customHeight="1">
      <c r="R51965"/>
      <c r="S51965"/>
    </row>
    <row r="51966" spans="18:19" ht="15" customHeight="1">
      <c r="R51966"/>
      <c r="S51966"/>
    </row>
    <row r="51967" spans="18:19" ht="15" customHeight="1">
      <c r="R51967"/>
      <c r="S51967"/>
    </row>
    <row r="51968" spans="18:19" ht="15" customHeight="1">
      <c r="R51968"/>
      <c r="S51968"/>
    </row>
    <row r="51969" spans="18:19" ht="15" customHeight="1">
      <c r="R51969"/>
      <c r="S51969"/>
    </row>
    <row r="51970" spans="18:19" ht="15" customHeight="1">
      <c r="R51970"/>
      <c r="S51970"/>
    </row>
    <row r="51971" spans="18:19" ht="15" customHeight="1">
      <c r="R51971"/>
      <c r="S51971"/>
    </row>
    <row r="51972" spans="18:19" ht="15" customHeight="1">
      <c r="R51972"/>
      <c r="S51972"/>
    </row>
    <row r="51973" spans="18:19" ht="15" customHeight="1">
      <c r="R51973"/>
      <c r="S51973"/>
    </row>
    <row r="51974" spans="18:19" ht="15" customHeight="1">
      <c r="R51974"/>
      <c r="S51974"/>
    </row>
    <row r="51975" spans="18:19" ht="15" customHeight="1">
      <c r="R51975"/>
      <c r="S51975"/>
    </row>
    <row r="51976" spans="18:19" ht="15" customHeight="1">
      <c r="R51976"/>
      <c r="S51976"/>
    </row>
    <row r="51977" spans="18:19" ht="15" customHeight="1">
      <c r="R51977"/>
      <c r="S51977"/>
    </row>
    <row r="51978" spans="18:19" ht="15" customHeight="1">
      <c r="R51978"/>
      <c r="S51978"/>
    </row>
    <row r="51979" spans="18:19" ht="15" customHeight="1">
      <c r="R51979"/>
      <c r="S51979"/>
    </row>
    <row r="51980" spans="18:19" ht="15" customHeight="1">
      <c r="R51980"/>
      <c r="S51980"/>
    </row>
    <row r="51981" spans="18:19" ht="15" customHeight="1">
      <c r="R51981"/>
      <c r="S51981"/>
    </row>
    <row r="51982" spans="18:19" ht="15" customHeight="1">
      <c r="R51982"/>
      <c r="S51982"/>
    </row>
    <row r="51983" spans="18:19" ht="15" customHeight="1">
      <c r="R51983"/>
      <c r="S51983"/>
    </row>
    <row r="51984" spans="18:19" ht="15" customHeight="1">
      <c r="R51984"/>
      <c r="S51984"/>
    </row>
    <row r="51985" spans="18:19" ht="15" customHeight="1">
      <c r="R51985"/>
      <c r="S51985"/>
    </row>
    <row r="51986" spans="18:19" ht="15" customHeight="1">
      <c r="R51986"/>
      <c r="S51986"/>
    </row>
    <row r="51987" spans="18:19" ht="15" customHeight="1">
      <c r="R51987"/>
      <c r="S51987"/>
    </row>
    <row r="51988" spans="18:19" ht="15" customHeight="1">
      <c r="R51988"/>
      <c r="S51988"/>
    </row>
    <row r="51989" spans="18:19" ht="15" customHeight="1">
      <c r="R51989"/>
      <c r="S51989"/>
    </row>
    <row r="51990" spans="18:19" ht="15" customHeight="1">
      <c r="R51990"/>
      <c r="S51990"/>
    </row>
    <row r="51991" spans="18:19" ht="15" customHeight="1">
      <c r="R51991"/>
      <c r="S51991"/>
    </row>
    <row r="51992" spans="18:19" ht="15" customHeight="1">
      <c r="R51992"/>
      <c r="S51992"/>
    </row>
    <row r="51993" spans="18:19" ht="15" customHeight="1">
      <c r="R51993"/>
      <c r="S51993"/>
    </row>
    <row r="51994" spans="18:19" ht="15" customHeight="1">
      <c r="R51994"/>
      <c r="S51994"/>
    </row>
    <row r="51995" spans="18:19" ht="15" customHeight="1">
      <c r="R51995"/>
      <c r="S51995"/>
    </row>
    <row r="51996" spans="18:19" ht="15" customHeight="1">
      <c r="R51996"/>
      <c r="S51996"/>
    </row>
    <row r="51997" spans="18:19" ht="15" customHeight="1">
      <c r="R51997"/>
      <c r="S51997"/>
    </row>
    <row r="51998" spans="18:19" ht="15" customHeight="1">
      <c r="R51998"/>
      <c r="S51998"/>
    </row>
    <row r="51999" spans="18:19" ht="15" customHeight="1">
      <c r="R51999"/>
      <c r="S51999"/>
    </row>
    <row r="52000" spans="18:19" ht="15" customHeight="1">
      <c r="R52000"/>
      <c r="S52000"/>
    </row>
    <row r="52001" spans="18:19" ht="15" customHeight="1">
      <c r="R52001"/>
      <c r="S52001"/>
    </row>
    <row r="52002" spans="18:19" ht="15" customHeight="1">
      <c r="R52002"/>
      <c r="S52002"/>
    </row>
    <row r="52003" spans="18:19" ht="15" customHeight="1">
      <c r="R52003"/>
      <c r="S52003"/>
    </row>
    <row r="52004" spans="18:19" ht="15" customHeight="1">
      <c r="R52004"/>
      <c r="S52004"/>
    </row>
    <row r="52005" spans="18:19" ht="15" customHeight="1">
      <c r="R52005"/>
      <c r="S52005"/>
    </row>
    <row r="52006" spans="18:19" ht="15" customHeight="1">
      <c r="R52006"/>
      <c r="S52006"/>
    </row>
    <row r="52007" spans="18:19" ht="15" customHeight="1">
      <c r="R52007"/>
      <c r="S52007"/>
    </row>
    <row r="52008" spans="18:19" ht="15" customHeight="1">
      <c r="R52008"/>
      <c r="S52008"/>
    </row>
    <row r="52009" spans="18:19" ht="15" customHeight="1">
      <c r="R52009"/>
      <c r="S52009"/>
    </row>
    <row r="52010" spans="18:19" ht="15" customHeight="1">
      <c r="R52010"/>
      <c r="S52010"/>
    </row>
    <row r="52011" spans="18:19" ht="15" customHeight="1">
      <c r="R52011"/>
      <c r="S52011"/>
    </row>
    <row r="52012" spans="18:19" ht="15" customHeight="1">
      <c r="R52012"/>
      <c r="S52012"/>
    </row>
    <row r="52013" spans="18:19" ht="15" customHeight="1">
      <c r="R52013"/>
      <c r="S52013"/>
    </row>
    <row r="52014" spans="18:19" ht="15" customHeight="1">
      <c r="R52014"/>
      <c r="S52014"/>
    </row>
    <row r="52015" spans="18:19" ht="15" customHeight="1">
      <c r="R52015"/>
      <c r="S52015"/>
    </row>
    <row r="52016" spans="18:19" ht="15" customHeight="1">
      <c r="R52016"/>
      <c r="S52016"/>
    </row>
    <row r="52017" spans="18:19" ht="15" customHeight="1">
      <c r="R52017"/>
      <c r="S52017"/>
    </row>
    <row r="52018" spans="18:19" ht="15" customHeight="1">
      <c r="R52018"/>
      <c r="S52018"/>
    </row>
    <row r="52019" spans="18:19" ht="15" customHeight="1">
      <c r="R52019"/>
      <c r="S52019"/>
    </row>
    <row r="52020" spans="18:19" ht="15" customHeight="1">
      <c r="R52020"/>
      <c r="S52020"/>
    </row>
    <row r="52021" spans="18:19" ht="15" customHeight="1">
      <c r="R52021"/>
      <c r="S52021"/>
    </row>
    <row r="52022" spans="18:19" ht="15" customHeight="1">
      <c r="R52022"/>
      <c r="S52022"/>
    </row>
    <row r="52023" spans="18:19" ht="15" customHeight="1">
      <c r="R52023"/>
      <c r="S52023"/>
    </row>
    <row r="52024" spans="18:19" ht="15" customHeight="1">
      <c r="R52024"/>
      <c r="S52024"/>
    </row>
    <row r="52025" spans="18:19" ht="15" customHeight="1">
      <c r="R52025"/>
      <c r="S52025"/>
    </row>
    <row r="52026" spans="18:19" ht="15" customHeight="1">
      <c r="R52026"/>
      <c r="S52026"/>
    </row>
    <row r="52027" spans="18:19" ht="15" customHeight="1">
      <c r="R52027"/>
      <c r="S52027"/>
    </row>
    <row r="52028" spans="18:19" ht="15" customHeight="1">
      <c r="R52028"/>
      <c r="S52028"/>
    </row>
    <row r="52029" spans="18:19" ht="15" customHeight="1">
      <c r="R52029"/>
      <c r="S52029"/>
    </row>
    <row r="52030" spans="18:19" ht="15" customHeight="1">
      <c r="R52030"/>
      <c r="S52030"/>
    </row>
    <row r="52031" spans="18:19" ht="15" customHeight="1">
      <c r="R52031"/>
      <c r="S52031"/>
    </row>
    <row r="52032" spans="18:19" ht="15" customHeight="1">
      <c r="R52032"/>
      <c r="S52032"/>
    </row>
    <row r="52033" spans="18:19" ht="15" customHeight="1">
      <c r="R52033"/>
      <c r="S52033"/>
    </row>
    <row r="52034" spans="18:19" ht="15" customHeight="1">
      <c r="R52034"/>
      <c r="S52034"/>
    </row>
    <row r="52035" spans="18:19" ht="15" customHeight="1">
      <c r="R52035"/>
      <c r="S52035"/>
    </row>
    <row r="52036" spans="18:19" ht="15" customHeight="1">
      <c r="R52036"/>
      <c r="S52036"/>
    </row>
    <row r="52037" spans="18:19" ht="15" customHeight="1">
      <c r="R52037"/>
      <c r="S52037"/>
    </row>
    <row r="52038" spans="18:19" ht="15" customHeight="1">
      <c r="R52038"/>
      <c r="S52038"/>
    </row>
    <row r="52039" spans="18:19" ht="15" customHeight="1">
      <c r="R52039"/>
      <c r="S52039"/>
    </row>
    <row r="52040" spans="18:19" ht="15" customHeight="1">
      <c r="R52040"/>
      <c r="S52040"/>
    </row>
    <row r="52041" spans="18:19" ht="15" customHeight="1">
      <c r="R52041"/>
      <c r="S52041"/>
    </row>
    <row r="52042" spans="18:19" ht="15" customHeight="1">
      <c r="R52042"/>
      <c r="S52042"/>
    </row>
    <row r="52043" spans="18:19" ht="15" customHeight="1">
      <c r="R52043"/>
      <c r="S52043"/>
    </row>
    <row r="52044" spans="18:19" ht="15" customHeight="1">
      <c r="R52044"/>
      <c r="S52044"/>
    </row>
    <row r="52045" spans="18:19" ht="15" customHeight="1">
      <c r="R52045"/>
      <c r="S52045"/>
    </row>
    <row r="52046" spans="18:19" ht="15" customHeight="1">
      <c r="R52046"/>
      <c r="S52046"/>
    </row>
    <row r="52047" spans="18:19" ht="15" customHeight="1">
      <c r="R52047"/>
      <c r="S52047"/>
    </row>
    <row r="52048" spans="18:19" ht="15" customHeight="1">
      <c r="R52048"/>
      <c r="S52048"/>
    </row>
    <row r="52049" spans="18:19" ht="15" customHeight="1">
      <c r="R52049"/>
      <c r="S52049"/>
    </row>
    <row r="52050" spans="18:19" ht="15" customHeight="1">
      <c r="R52050"/>
      <c r="S52050"/>
    </row>
    <row r="52051" spans="18:19" ht="15" customHeight="1">
      <c r="R52051"/>
      <c r="S52051"/>
    </row>
    <row r="52052" spans="18:19" ht="15" customHeight="1">
      <c r="R52052"/>
      <c r="S52052"/>
    </row>
    <row r="52053" spans="18:19" ht="15" customHeight="1">
      <c r="R52053"/>
      <c r="S52053"/>
    </row>
    <row r="52054" spans="18:19" ht="15" customHeight="1">
      <c r="R52054"/>
      <c r="S52054"/>
    </row>
    <row r="52055" spans="18:19" ht="15" customHeight="1">
      <c r="R52055"/>
      <c r="S52055"/>
    </row>
    <row r="52056" spans="18:19" ht="15" customHeight="1">
      <c r="R52056"/>
      <c r="S52056"/>
    </row>
    <row r="52057" spans="18:19" ht="15" customHeight="1">
      <c r="R52057"/>
      <c r="S52057"/>
    </row>
    <row r="52058" spans="18:19" ht="15" customHeight="1">
      <c r="R52058"/>
      <c r="S52058"/>
    </row>
    <row r="52059" spans="18:19" ht="15" customHeight="1">
      <c r="R52059"/>
      <c r="S52059"/>
    </row>
    <row r="52060" spans="18:19" ht="15" customHeight="1">
      <c r="R52060"/>
      <c r="S52060"/>
    </row>
    <row r="52061" spans="18:19" ht="15" customHeight="1">
      <c r="R52061"/>
      <c r="S52061"/>
    </row>
    <row r="52062" spans="18:19" ht="15" customHeight="1">
      <c r="R52062"/>
      <c r="S52062"/>
    </row>
    <row r="52063" spans="18:19" ht="15" customHeight="1">
      <c r="R52063"/>
      <c r="S52063"/>
    </row>
    <row r="52064" spans="18:19" ht="15" customHeight="1">
      <c r="R52064"/>
      <c r="S52064"/>
    </row>
    <row r="52065" spans="18:19" ht="15" customHeight="1">
      <c r="R52065"/>
      <c r="S52065"/>
    </row>
    <row r="52066" spans="18:19" ht="15" customHeight="1">
      <c r="R52066"/>
      <c r="S52066"/>
    </row>
    <row r="52067" spans="18:19" ht="15" customHeight="1">
      <c r="R52067"/>
      <c r="S52067"/>
    </row>
    <row r="52068" spans="18:19" ht="15" customHeight="1">
      <c r="R52068"/>
      <c r="S52068"/>
    </row>
    <row r="52069" spans="18:19" ht="15" customHeight="1">
      <c r="R52069"/>
      <c r="S52069"/>
    </row>
    <row r="52070" spans="18:19" ht="15" customHeight="1">
      <c r="R52070"/>
      <c r="S52070"/>
    </row>
    <row r="52071" spans="18:19" ht="15" customHeight="1">
      <c r="R52071"/>
      <c r="S52071"/>
    </row>
    <row r="52072" spans="18:19" ht="15" customHeight="1">
      <c r="R52072"/>
      <c r="S52072"/>
    </row>
    <row r="52073" spans="18:19" ht="15" customHeight="1">
      <c r="R52073"/>
      <c r="S52073"/>
    </row>
    <row r="52074" spans="18:19" ht="15" customHeight="1">
      <c r="R52074"/>
      <c r="S52074"/>
    </row>
    <row r="52075" spans="18:19" ht="15" customHeight="1">
      <c r="R52075"/>
      <c r="S52075"/>
    </row>
    <row r="52076" spans="18:19" ht="15" customHeight="1">
      <c r="R52076"/>
      <c r="S52076"/>
    </row>
    <row r="52077" spans="18:19" ht="15" customHeight="1">
      <c r="R52077"/>
      <c r="S52077"/>
    </row>
    <row r="52078" spans="18:19" ht="15" customHeight="1">
      <c r="R52078"/>
      <c r="S52078"/>
    </row>
    <row r="52079" spans="18:19" ht="15" customHeight="1">
      <c r="R52079"/>
      <c r="S52079"/>
    </row>
    <row r="52080" spans="18:19" ht="15" customHeight="1">
      <c r="R52080"/>
      <c r="S52080"/>
    </row>
    <row r="52081" spans="18:19" ht="15" customHeight="1">
      <c r="R52081"/>
      <c r="S52081"/>
    </row>
    <row r="52082" spans="18:19" ht="15" customHeight="1">
      <c r="R52082"/>
      <c r="S52082"/>
    </row>
    <row r="52083" spans="18:19" ht="15" customHeight="1">
      <c r="R52083"/>
      <c r="S52083"/>
    </row>
    <row r="52084" spans="18:19" ht="15" customHeight="1">
      <c r="R52084"/>
      <c r="S52084"/>
    </row>
    <row r="52085" spans="18:19" ht="15" customHeight="1">
      <c r="R52085"/>
      <c r="S52085"/>
    </row>
    <row r="52086" spans="18:19" ht="15" customHeight="1">
      <c r="R52086"/>
      <c r="S52086"/>
    </row>
    <row r="52087" spans="18:19" ht="15" customHeight="1">
      <c r="R52087"/>
      <c r="S52087"/>
    </row>
    <row r="52088" spans="18:19" ht="15" customHeight="1">
      <c r="R52088"/>
      <c r="S52088"/>
    </row>
    <row r="52089" spans="18:19" ht="15" customHeight="1">
      <c r="R52089"/>
      <c r="S52089"/>
    </row>
    <row r="52090" spans="18:19" ht="15" customHeight="1">
      <c r="R52090"/>
      <c r="S52090"/>
    </row>
    <row r="52091" spans="18:19" ht="15" customHeight="1">
      <c r="R52091"/>
      <c r="S52091"/>
    </row>
    <row r="52092" spans="18:19" ht="15" customHeight="1">
      <c r="R52092"/>
      <c r="S52092"/>
    </row>
    <row r="52093" spans="18:19" ht="15" customHeight="1">
      <c r="R52093"/>
      <c r="S52093"/>
    </row>
    <row r="52094" spans="18:19" ht="15" customHeight="1">
      <c r="R52094"/>
      <c r="S52094"/>
    </row>
    <row r="52095" spans="18:19" ht="15" customHeight="1">
      <c r="R52095"/>
      <c r="S52095"/>
    </row>
    <row r="52096" spans="18:19" ht="15" customHeight="1">
      <c r="R52096"/>
      <c r="S52096"/>
    </row>
    <row r="52097" spans="18:19" ht="15" customHeight="1">
      <c r="R52097"/>
      <c r="S52097"/>
    </row>
    <row r="52098" spans="18:19" ht="15" customHeight="1">
      <c r="R52098"/>
      <c r="S52098"/>
    </row>
    <row r="52099" spans="18:19" ht="15" customHeight="1">
      <c r="R52099"/>
      <c r="S52099"/>
    </row>
    <row r="52100" spans="18:19" ht="15" customHeight="1">
      <c r="R52100"/>
      <c r="S52100"/>
    </row>
    <row r="52101" spans="18:19" ht="15" customHeight="1">
      <c r="R52101"/>
      <c r="S52101"/>
    </row>
    <row r="52102" spans="18:19" ht="15" customHeight="1">
      <c r="R52102"/>
      <c r="S52102"/>
    </row>
    <row r="52103" spans="18:19" ht="15" customHeight="1">
      <c r="R52103"/>
      <c r="S52103"/>
    </row>
    <row r="52104" spans="18:19" ht="15" customHeight="1">
      <c r="R52104"/>
      <c r="S52104"/>
    </row>
    <row r="52105" spans="18:19" ht="15" customHeight="1">
      <c r="R52105"/>
      <c r="S52105"/>
    </row>
    <row r="52106" spans="18:19" ht="15" customHeight="1">
      <c r="R52106"/>
      <c r="S52106"/>
    </row>
    <row r="52107" spans="18:19" ht="15" customHeight="1">
      <c r="R52107"/>
      <c r="S52107"/>
    </row>
    <row r="52108" spans="18:19" ht="15" customHeight="1">
      <c r="R52108"/>
      <c r="S52108"/>
    </row>
    <row r="52109" spans="18:19" ht="15" customHeight="1">
      <c r="R52109"/>
      <c r="S52109"/>
    </row>
    <row r="52110" spans="18:19" ht="15" customHeight="1">
      <c r="R52110"/>
      <c r="S52110"/>
    </row>
    <row r="52111" spans="18:19" ht="15" customHeight="1">
      <c r="R52111"/>
      <c r="S52111"/>
    </row>
    <row r="52112" spans="18:19" ht="15" customHeight="1">
      <c r="R52112"/>
      <c r="S52112"/>
    </row>
    <row r="52113" spans="18:19" ht="15" customHeight="1">
      <c r="R52113"/>
      <c r="S52113"/>
    </row>
    <row r="52114" spans="18:19" ht="15" customHeight="1">
      <c r="R52114"/>
      <c r="S52114"/>
    </row>
    <row r="52115" spans="18:19" ht="15" customHeight="1">
      <c r="R52115"/>
      <c r="S52115"/>
    </row>
    <row r="52116" spans="18:19" ht="15" customHeight="1">
      <c r="R52116"/>
      <c r="S52116"/>
    </row>
    <row r="52117" spans="18:19" ht="15" customHeight="1">
      <c r="R52117"/>
      <c r="S52117"/>
    </row>
    <row r="52118" spans="18:19" ht="15" customHeight="1">
      <c r="R52118"/>
      <c r="S52118"/>
    </row>
    <row r="52119" spans="18:19" ht="15" customHeight="1">
      <c r="R52119"/>
      <c r="S52119"/>
    </row>
    <row r="52120" spans="18:19" ht="15" customHeight="1">
      <c r="R52120"/>
      <c r="S52120"/>
    </row>
    <row r="52121" spans="18:19" ht="15" customHeight="1">
      <c r="R52121"/>
      <c r="S52121"/>
    </row>
    <row r="52122" spans="18:19" ht="15" customHeight="1">
      <c r="R52122"/>
      <c r="S52122"/>
    </row>
    <row r="52123" spans="18:19" ht="15" customHeight="1">
      <c r="R52123"/>
      <c r="S52123"/>
    </row>
    <row r="52124" spans="18:19" ht="15" customHeight="1">
      <c r="R52124"/>
      <c r="S52124"/>
    </row>
    <row r="52125" spans="18:19" ht="15" customHeight="1">
      <c r="R52125"/>
      <c r="S52125"/>
    </row>
    <row r="52126" spans="18:19" ht="15" customHeight="1">
      <c r="R52126"/>
      <c r="S52126"/>
    </row>
    <row r="52127" spans="18:19" ht="15" customHeight="1">
      <c r="R52127"/>
      <c r="S52127"/>
    </row>
    <row r="52128" spans="18:19" ht="15" customHeight="1">
      <c r="R52128"/>
      <c r="S52128"/>
    </row>
    <row r="52129" spans="18:19" ht="15" customHeight="1">
      <c r="R52129"/>
      <c r="S52129"/>
    </row>
    <row r="52130" spans="18:19" ht="15" customHeight="1">
      <c r="R52130"/>
      <c r="S52130"/>
    </row>
    <row r="52131" spans="18:19" ht="15" customHeight="1">
      <c r="R52131"/>
      <c r="S52131"/>
    </row>
    <row r="52132" spans="18:19" ht="15" customHeight="1">
      <c r="R52132"/>
      <c r="S52132"/>
    </row>
    <row r="52133" spans="18:19" ht="15" customHeight="1">
      <c r="R52133"/>
      <c r="S52133"/>
    </row>
    <row r="52134" spans="18:19" ht="15" customHeight="1">
      <c r="R52134"/>
      <c r="S52134"/>
    </row>
    <row r="52135" spans="18:19" ht="15" customHeight="1">
      <c r="R52135"/>
      <c r="S52135"/>
    </row>
    <row r="52136" spans="18:19" ht="15" customHeight="1">
      <c r="R52136"/>
      <c r="S52136"/>
    </row>
    <row r="52137" spans="18:19" ht="15" customHeight="1">
      <c r="R52137"/>
      <c r="S52137"/>
    </row>
    <row r="52138" spans="18:19" ht="15" customHeight="1">
      <c r="R52138"/>
      <c r="S52138"/>
    </row>
    <row r="52139" spans="18:19" ht="15" customHeight="1">
      <c r="R52139"/>
      <c r="S52139"/>
    </row>
    <row r="52140" spans="18:19" ht="15" customHeight="1">
      <c r="R52140"/>
      <c r="S52140"/>
    </row>
    <row r="52141" spans="18:19" ht="15" customHeight="1">
      <c r="R52141"/>
      <c r="S52141"/>
    </row>
    <row r="52142" spans="18:19" ht="15" customHeight="1">
      <c r="R52142"/>
      <c r="S52142"/>
    </row>
    <row r="52143" spans="18:19" ht="15" customHeight="1">
      <c r="R52143"/>
      <c r="S52143"/>
    </row>
    <row r="52144" spans="18:19" ht="15" customHeight="1">
      <c r="R52144"/>
      <c r="S52144"/>
    </row>
    <row r="52145" spans="18:19" ht="15" customHeight="1">
      <c r="R52145"/>
      <c r="S52145"/>
    </row>
    <row r="52146" spans="18:19" ht="15" customHeight="1">
      <c r="R52146"/>
      <c r="S52146"/>
    </row>
    <row r="52147" spans="18:19" ht="15" customHeight="1">
      <c r="R52147"/>
      <c r="S52147"/>
    </row>
    <row r="52148" spans="18:19" ht="15" customHeight="1">
      <c r="R52148"/>
      <c r="S52148"/>
    </row>
    <row r="52149" spans="18:19" ht="15" customHeight="1">
      <c r="R52149"/>
      <c r="S52149"/>
    </row>
    <row r="52150" spans="18:19" ht="15" customHeight="1">
      <c r="R52150"/>
      <c r="S52150"/>
    </row>
    <row r="52151" spans="18:19" ht="15" customHeight="1">
      <c r="R52151"/>
      <c r="S52151"/>
    </row>
    <row r="52152" spans="18:19" ht="15" customHeight="1">
      <c r="R52152"/>
      <c r="S52152"/>
    </row>
    <row r="52153" spans="18:19" ht="15" customHeight="1">
      <c r="R52153"/>
      <c r="S52153"/>
    </row>
    <row r="52154" spans="18:19" ht="15" customHeight="1">
      <c r="R52154"/>
      <c r="S52154"/>
    </row>
    <row r="52155" spans="18:19" ht="15" customHeight="1">
      <c r="R52155"/>
      <c r="S52155"/>
    </row>
    <row r="52156" spans="18:19" ht="15" customHeight="1">
      <c r="R52156"/>
      <c r="S52156"/>
    </row>
    <row r="52157" spans="18:19" ht="15" customHeight="1">
      <c r="R52157"/>
      <c r="S52157"/>
    </row>
    <row r="52158" spans="18:19" ht="15" customHeight="1">
      <c r="R52158"/>
      <c r="S52158"/>
    </row>
    <row r="52159" spans="18:19" ht="15" customHeight="1">
      <c r="R52159"/>
      <c r="S52159"/>
    </row>
    <row r="52160" spans="18:19" ht="15" customHeight="1">
      <c r="R52160"/>
      <c r="S52160"/>
    </row>
    <row r="52161" spans="18:19" ht="15" customHeight="1">
      <c r="R52161"/>
      <c r="S52161"/>
    </row>
    <row r="52162" spans="18:19" ht="15" customHeight="1">
      <c r="R52162"/>
      <c r="S52162"/>
    </row>
    <row r="52163" spans="18:19" ht="15" customHeight="1">
      <c r="R52163"/>
      <c r="S52163"/>
    </row>
    <row r="52164" spans="18:19" ht="15" customHeight="1">
      <c r="R52164"/>
      <c r="S52164"/>
    </row>
    <row r="52165" spans="18:19" ht="15" customHeight="1">
      <c r="R52165"/>
      <c r="S52165"/>
    </row>
    <row r="52166" spans="18:19" ht="15" customHeight="1">
      <c r="R52166"/>
      <c r="S52166"/>
    </row>
    <row r="52167" spans="18:19" ht="15" customHeight="1">
      <c r="R52167"/>
      <c r="S52167"/>
    </row>
    <row r="52168" spans="18:19" ht="15" customHeight="1">
      <c r="R52168"/>
      <c r="S52168"/>
    </row>
    <row r="52169" spans="18:19" ht="15" customHeight="1">
      <c r="R52169"/>
      <c r="S52169"/>
    </row>
    <row r="52170" spans="18:19" ht="15" customHeight="1">
      <c r="R52170"/>
      <c r="S52170"/>
    </row>
    <row r="52171" spans="18:19" ht="15" customHeight="1">
      <c r="R52171"/>
      <c r="S52171"/>
    </row>
    <row r="52172" spans="18:19" ht="15" customHeight="1">
      <c r="R52172"/>
      <c r="S52172"/>
    </row>
    <row r="52173" spans="18:19" ht="15" customHeight="1">
      <c r="R52173"/>
      <c r="S52173"/>
    </row>
    <row r="52174" spans="18:19" ht="15" customHeight="1">
      <c r="R52174"/>
      <c r="S52174"/>
    </row>
    <row r="52175" spans="18:19" ht="15" customHeight="1">
      <c r="R52175"/>
      <c r="S52175"/>
    </row>
    <row r="52176" spans="18:19" ht="15" customHeight="1">
      <c r="R52176"/>
      <c r="S52176"/>
    </row>
    <row r="52177" spans="18:19" ht="15" customHeight="1">
      <c r="R52177"/>
      <c r="S52177"/>
    </row>
    <row r="52178" spans="18:19" ht="15" customHeight="1">
      <c r="R52178"/>
      <c r="S52178"/>
    </row>
    <row r="52179" spans="18:19" ht="15" customHeight="1">
      <c r="R52179"/>
      <c r="S52179"/>
    </row>
    <row r="52180" spans="18:19" ht="15" customHeight="1">
      <c r="R52180"/>
      <c r="S52180"/>
    </row>
    <row r="52181" spans="18:19" ht="15" customHeight="1">
      <c r="R52181"/>
      <c r="S52181"/>
    </row>
    <row r="52182" spans="18:19" ht="15" customHeight="1">
      <c r="R52182"/>
      <c r="S52182"/>
    </row>
    <row r="52183" spans="18:19" ht="15" customHeight="1">
      <c r="R52183"/>
      <c r="S52183"/>
    </row>
    <row r="52184" spans="18:19" ht="15" customHeight="1">
      <c r="R52184"/>
      <c r="S52184"/>
    </row>
    <row r="52185" spans="18:19" ht="15" customHeight="1">
      <c r="R52185"/>
      <c r="S52185"/>
    </row>
    <row r="52186" spans="18:19" ht="15" customHeight="1">
      <c r="R52186"/>
      <c r="S52186"/>
    </row>
    <row r="52187" spans="18:19" ht="15" customHeight="1">
      <c r="R52187"/>
      <c r="S52187"/>
    </row>
    <row r="52188" spans="18:19" ht="15" customHeight="1">
      <c r="R52188"/>
      <c r="S52188"/>
    </row>
    <row r="52189" spans="18:19" ht="15" customHeight="1">
      <c r="R52189"/>
      <c r="S52189"/>
    </row>
    <row r="52190" spans="18:19" ht="15" customHeight="1">
      <c r="R52190"/>
      <c r="S52190"/>
    </row>
    <row r="52191" spans="18:19" ht="15" customHeight="1">
      <c r="R52191"/>
      <c r="S52191"/>
    </row>
    <row r="52192" spans="18:19" ht="15" customHeight="1">
      <c r="R52192"/>
      <c r="S52192"/>
    </row>
    <row r="52193" spans="18:19" ht="15" customHeight="1">
      <c r="R52193"/>
      <c r="S52193"/>
    </row>
    <row r="52194" spans="18:19" ht="15" customHeight="1">
      <c r="R52194"/>
      <c r="S52194"/>
    </row>
    <row r="52195" spans="18:19" ht="15" customHeight="1">
      <c r="R52195"/>
      <c r="S52195"/>
    </row>
    <row r="52196" spans="18:19" ht="15" customHeight="1">
      <c r="R52196"/>
      <c r="S52196"/>
    </row>
    <row r="52197" spans="18:19" ht="15" customHeight="1">
      <c r="R52197"/>
      <c r="S52197"/>
    </row>
    <row r="52198" spans="18:19" ht="15" customHeight="1">
      <c r="R52198"/>
      <c r="S52198"/>
    </row>
    <row r="52199" spans="18:19" ht="15" customHeight="1">
      <c r="R52199"/>
      <c r="S52199"/>
    </row>
    <row r="52200" spans="18:19" ht="15" customHeight="1">
      <c r="R52200"/>
      <c r="S52200"/>
    </row>
    <row r="52201" spans="18:19" ht="15" customHeight="1">
      <c r="R52201"/>
      <c r="S52201"/>
    </row>
    <row r="52202" spans="18:19" ht="15" customHeight="1">
      <c r="R52202"/>
      <c r="S52202"/>
    </row>
    <row r="52203" spans="18:19" ht="15" customHeight="1">
      <c r="R52203"/>
      <c r="S52203"/>
    </row>
    <row r="52204" spans="18:19" ht="15" customHeight="1">
      <c r="R52204"/>
      <c r="S52204"/>
    </row>
    <row r="52205" spans="18:19" ht="15" customHeight="1">
      <c r="R52205"/>
      <c r="S52205"/>
    </row>
    <row r="52206" spans="18:19" ht="15" customHeight="1">
      <c r="R52206"/>
      <c r="S52206"/>
    </row>
    <row r="52207" spans="18:19" ht="15" customHeight="1">
      <c r="R52207"/>
      <c r="S52207"/>
    </row>
    <row r="52208" spans="18:19" ht="15" customHeight="1">
      <c r="R52208"/>
      <c r="S52208"/>
    </row>
    <row r="52209" spans="18:19" ht="15" customHeight="1">
      <c r="R52209"/>
      <c r="S52209"/>
    </row>
    <row r="52210" spans="18:19" ht="15" customHeight="1">
      <c r="R52210"/>
      <c r="S52210"/>
    </row>
    <row r="52211" spans="18:19" ht="15" customHeight="1">
      <c r="R52211"/>
      <c r="S52211"/>
    </row>
    <row r="52212" spans="18:19" ht="15" customHeight="1">
      <c r="R52212"/>
      <c r="S52212"/>
    </row>
    <row r="52213" spans="18:19" ht="15" customHeight="1">
      <c r="R52213"/>
      <c r="S52213"/>
    </row>
    <row r="52214" spans="18:19" ht="15" customHeight="1">
      <c r="R52214"/>
      <c r="S52214"/>
    </row>
    <row r="52215" spans="18:19" ht="15" customHeight="1">
      <c r="R52215"/>
      <c r="S52215"/>
    </row>
    <row r="52216" spans="18:19" ht="15" customHeight="1">
      <c r="R52216"/>
      <c r="S52216"/>
    </row>
    <row r="52217" spans="18:19" ht="15" customHeight="1">
      <c r="R52217"/>
      <c r="S52217"/>
    </row>
    <row r="52218" spans="18:19" ht="15" customHeight="1">
      <c r="R52218"/>
      <c r="S52218"/>
    </row>
    <row r="52219" spans="18:19" ht="15" customHeight="1">
      <c r="R52219"/>
      <c r="S52219"/>
    </row>
    <row r="52220" spans="18:19" ht="15" customHeight="1">
      <c r="R52220"/>
      <c r="S52220"/>
    </row>
    <row r="52221" spans="18:19" ht="15" customHeight="1">
      <c r="R52221"/>
      <c r="S52221"/>
    </row>
    <row r="52222" spans="18:19" ht="15" customHeight="1">
      <c r="R52222"/>
      <c r="S52222"/>
    </row>
    <row r="52223" spans="18:19" ht="15" customHeight="1">
      <c r="R52223"/>
      <c r="S52223"/>
    </row>
    <row r="52224" spans="18:19" ht="15" customHeight="1">
      <c r="R52224"/>
      <c r="S52224"/>
    </row>
    <row r="52225" spans="18:19" ht="15" customHeight="1">
      <c r="R52225"/>
      <c r="S52225"/>
    </row>
    <row r="52226" spans="18:19" ht="15" customHeight="1">
      <c r="R52226"/>
      <c r="S52226"/>
    </row>
    <row r="52227" spans="18:19" ht="15" customHeight="1">
      <c r="R52227"/>
      <c r="S52227"/>
    </row>
    <row r="52228" spans="18:19" ht="15" customHeight="1">
      <c r="R52228"/>
      <c r="S52228"/>
    </row>
    <row r="52229" spans="18:19" ht="15" customHeight="1">
      <c r="R52229"/>
      <c r="S52229"/>
    </row>
    <row r="52230" spans="18:19" ht="15" customHeight="1">
      <c r="R52230"/>
      <c r="S52230"/>
    </row>
    <row r="52231" spans="18:19" ht="15" customHeight="1">
      <c r="R52231"/>
      <c r="S52231"/>
    </row>
    <row r="52232" spans="18:19" ht="15" customHeight="1">
      <c r="R52232"/>
      <c r="S52232"/>
    </row>
    <row r="52233" spans="18:19" ht="15" customHeight="1">
      <c r="R52233"/>
      <c r="S52233"/>
    </row>
    <row r="52234" spans="18:19" ht="15" customHeight="1">
      <c r="R52234"/>
      <c r="S52234"/>
    </row>
    <row r="52235" spans="18:19" ht="15" customHeight="1">
      <c r="R52235"/>
      <c r="S52235"/>
    </row>
    <row r="52236" spans="18:19" ht="15" customHeight="1">
      <c r="R52236"/>
      <c r="S52236"/>
    </row>
    <row r="52237" spans="18:19" ht="15" customHeight="1">
      <c r="R52237"/>
      <c r="S52237"/>
    </row>
    <row r="52238" spans="18:19" ht="15" customHeight="1">
      <c r="R52238"/>
      <c r="S52238"/>
    </row>
    <row r="52239" spans="18:19" ht="15" customHeight="1">
      <c r="R52239"/>
      <c r="S52239"/>
    </row>
    <row r="52240" spans="18:19" ht="15" customHeight="1">
      <c r="R52240"/>
      <c r="S52240"/>
    </row>
    <row r="52241" spans="18:19" ht="15" customHeight="1">
      <c r="R52241"/>
      <c r="S52241"/>
    </row>
    <row r="52242" spans="18:19" ht="15" customHeight="1">
      <c r="R52242"/>
      <c r="S52242"/>
    </row>
    <row r="52243" spans="18:19" ht="15" customHeight="1">
      <c r="R52243"/>
      <c r="S52243"/>
    </row>
    <row r="52244" spans="18:19" ht="15" customHeight="1">
      <c r="R52244"/>
      <c r="S52244"/>
    </row>
    <row r="52245" spans="18:19" ht="15" customHeight="1">
      <c r="R52245"/>
      <c r="S52245"/>
    </row>
    <row r="52246" spans="18:19" ht="15" customHeight="1">
      <c r="R52246"/>
      <c r="S52246"/>
    </row>
    <row r="52247" spans="18:19" ht="15" customHeight="1">
      <c r="R52247"/>
      <c r="S52247"/>
    </row>
    <row r="52248" spans="18:19" ht="15" customHeight="1">
      <c r="R52248"/>
      <c r="S52248"/>
    </row>
    <row r="52249" spans="18:19" ht="15" customHeight="1">
      <c r="R52249"/>
      <c r="S52249"/>
    </row>
    <row r="52250" spans="18:19" ht="15" customHeight="1">
      <c r="R52250"/>
      <c r="S52250"/>
    </row>
    <row r="52251" spans="18:19" ht="15" customHeight="1">
      <c r="R52251"/>
      <c r="S52251"/>
    </row>
    <row r="52252" spans="18:19" ht="15" customHeight="1">
      <c r="R52252"/>
      <c r="S52252"/>
    </row>
    <row r="52253" spans="18:19" ht="15" customHeight="1">
      <c r="R52253"/>
      <c r="S52253"/>
    </row>
    <row r="52254" spans="18:19" ht="15" customHeight="1">
      <c r="R52254"/>
      <c r="S52254"/>
    </row>
    <row r="52255" spans="18:19" ht="15" customHeight="1">
      <c r="R52255"/>
      <c r="S52255"/>
    </row>
    <row r="52256" spans="18:19" ht="15" customHeight="1">
      <c r="R52256"/>
      <c r="S52256"/>
    </row>
    <row r="52257" spans="18:19" ht="15" customHeight="1">
      <c r="R52257"/>
      <c r="S52257"/>
    </row>
    <row r="52258" spans="18:19" ht="15" customHeight="1">
      <c r="R52258"/>
      <c r="S52258"/>
    </row>
    <row r="52259" spans="18:19" ht="15" customHeight="1">
      <c r="R52259"/>
      <c r="S52259"/>
    </row>
    <row r="52260" spans="18:19" ht="15" customHeight="1">
      <c r="R52260"/>
      <c r="S52260"/>
    </row>
    <row r="52261" spans="18:19" ht="15" customHeight="1">
      <c r="R52261"/>
      <c r="S52261"/>
    </row>
    <row r="52262" spans="18:19" ht="15" customHeight="1">
      <c r="R52262"/>
      <c r="S52262"/>
    </row>
    <row r="52263" spans="18:19" ht="15" customHeight="1">
      <c r="R52263"/>
      <c r="S52263"/>
    </row>
    <row r="52264" spans="18:19" ht="15" customHeight="1">
      <c r="R52264"/>
      <c r="S52264"/>
    </row>
    <row r="52265" spans="18:19" ht="15" customHeight="1">
      <c r="R52265"/>
      <c r="S52265"/>
    </row>
    <row r="52266" spans="18:19" ht="15" customHeight="1">
      <c r="R52266"/>
      <c r="S52266"/>
    </row>
    <row r="52267" spans="18:19" ht="15" customHeight="1">
      <c r="R52267"/>
      <c r="S52267"/>
    </row>
    <row r="52268" spans="18:19" ht="15" customHeight="1">
      <c r="R52268"/>
      <c r="S52268"/>
    </row>
    <row r="52269" spans="18:19" ht="15" customHeight="1">
      <c r="R52269"/>
      <c r="S52269"/>
    </row>
    <row r="52270" spans="18:19" ht="15" customHeight="1">
      <c r="R52270"/>
      <c r="S52270"/>
    </row>
    <row r="52271" spans="18:19" ht="15" customHeight="1">
      <c r="R52271"/>
      <c r="S52271"/>
    </row>
    <row r="52272" spans="18:19" ht="15" customHeight="1">
      <c r="R52272"/>
      <c r="S52272"/>
    </row>
    <row r="52273" spans="18:19" ht="15" customHeight="1">
      <c r="R52273"/>
      <c r="S52273"/>
    </row>
    <row r="52274" spans="18:19" ht="15" customHeight="1">
      <c r="R52274"/>
      <c r="S52274"/>
    </row>
    <row r="52275" spans="18:19" ht="15" customHeight="1">
      <c r="R52275"/>
      <c r="S52275"/>
    </row>
    <row r="52276" spans="18:19" ht="15" customHeight="1">
      <c r="R52276"/>
      <c r="S52276"/>
    </row>
    <row r="52277" spans="18:19" ht="15" customHeight="1">
      <c r="R52277"/>
      <c r="S52277"/>
    </row>
    <row r="52278" spans="18:19" ht="15" customHeight="1">
      <c r="R52278"/>
      <c r="S52278"/>
    </row>
    <row r="52279" spans="18:19" ht="15" customHeight="1">
      <c r="R52279"/>
      <c r="S52279"/>
    </row>
    <row r="52280" spans="18:19" ht="15" customHeight="1">
      <c r="R52280"/>
      <c r="S52280"/>
    </row>
    <row r="52281" spans="18:19" ht="15" customHeight="1">
      <c r="R52281"/>
      <c r="S52281"/>
    </row>
    <row r="52282" spans="18:19" ht="15" customHeight="1">
      <c r="R52282"/>
      <c r="S52282"/>
    </row>
    <row r="52283" spans="18:19" ht="15" customHeight="1">
      <c r="R52283"/>
      <c r="S52283"/>
    </row>
    <row r="52284" spans="18:19" ht="15" customHeight="1">
      <c r="R52284"/>
      <c r="S52284"/>
    </row>
    <row r="52285" spans="18:19" ht="15" customHeight="1">
      <c r="R52285"/>
      <c r="S52285"/>
    </row>
    <row r="52286" spans="18:19" ht="15" customHeight="1">
      <c r="R52286"/>
      <c r="S52286"/>
    </row>
    <row r="52287" spans="18:19" ht="15" customHeight="1">
      <c r="R52287"/>
      <c r="S52287"/>
    </row>
    <row r="52288" spans="18:19" ht="15" customHeight="1">
      <c r="R52288"/>
      <c r="S52288"/>
    </row>
    <row r="52289" spans="18:19" ht="15" customHeight="1">
      <c r="R52289"/>
      <c r="S52289"/>
    </row>
    <row r="52290" spans="18:19" ht="15" customHeight="1">
      <c r="R52290"/>
      <c r="S52290"/>
    </row>
    <row r="52291" spans="18:19" ht="15" customHeight="1">
      <c r="R52291"/>
      <c r="S52291"/>
    </row>
    <row r="52292" spans="18:19" ht="15" customHeight="1">
      <c r="R52292"/>
      <c r="S52292"/>
    </row>
    <row r="52293" spans="18:19" ht="15" customHeight="1">
      <c r="R52293"/>
      <c r="S52293"/>
    </row>
    <row r="52294" spans="18:19" ht="15" customHeight="1">
      <c r="R52294"/>
      <c r="S52294"/>
    </row>
    <row r="52295" spans="18:19" ht="15" customHeight="1">
      <c r="R52295"/>
      <c r="S52295"/>
    </row>
    <row r="52296" spans="18:19" ht="15" customHeight="1">
      <c r="R52296"/>
      <c r="S52296"/>
    </row>
    <row r="52297" spans="18:19" ht="15" customHeight="1">
      <c r="R52297"/>
      <c r="S52297"/>
    </row>
    <row r="52298" spans="18:19" ht="15" customHeight="1">
      <c r="R52298"/>
      <c r="S52298"/>
    </row>
    <row r="52299" spans="18:19" ht="15" customHeight="1">
      <c r="R52299"/>
      <c r="S52299"/>
    </row>
    <row r="52300" spans="18:19" ht="15" customHeight="1">
      <c r="R52300"/>
      <c r="S52300"/>
    </row>
    <row r="52301" spans="18:19" ht="15" customHeight="1">
      <c r="R52301"/>
      <c r="S52301"/>
    </row>
    <row r="52302" spans="18:19" ht="15" customHeight="1">
      <c r="R52302"/>
      <c r="S52302"/>
    </row>
    <row r="52303" spans="18:19" ht="15" customHeight="1">
      <c r="R52303"/>
      <c r="S52303"/>
    </row>
    <row r="52304" spans="18:19" ht="15" customHeight="1">
      <c r="R52304"/>
      <c r="S52304"/>
    </row>
    <row r="52305" spans="18:19" ht="15" customHeight="1">
      <c r="R52305"/>
      <c r="S52305"/>
    </row>
    <row r="52306" spans="18:19" ht="15" customHeight="1">
      <c r="R52306"/>
      <c r="S52306"/>
    </row>
    <row r="52307" spans="18:19" ht="15" customHeight="1">
      <c r="R52307"/>
      <c r="S52307"/>
    </row>
    <row r="52308" spans="18:19" ht="15" customHeight="1">
      <c r="R52308"/>
      <c r="S52308"/>
    </row>
    <row r="52309" spans="18:19" ht="15" customHeight="1">
      <c r="R52309"/>
      <c r="S52309"/>
    </row>
    <row r="52310" spans="18:19" ht="15" customHeight="1">
      <c r="R52310"/>
      <c r="S52310"/>
    </row>
    <row r="52311" spans="18:19" ht="15" customHeight="1">
      <c r="R52311"/>
      <c r="S52311"/>
    </row>
    <row r="52312" spans="18:19" ht="15" customHeight="1">
      <c r="R52312"/>
      <c r="S52312"/>
    </row>
    <row r="52313" spans="18:19" ht="15" customHeight="1">
      <c r="R52313"/>
      <c r="S52313"/>
    </row>
    <row r="52314" spans="18:19" ht="15" customHeight="1">
      <c r="R52314"/>
      <c r="S52314"/>
    </row>
    <row r="52315" spans="18:19" ht="15" customHeight="1">
      <c r="R52315"/>
      <c r="S52315"/>
    </row>
    <row r="52316" spans="18:19" ht="15" customHeight="1">
      <c r="R52316"/>
      <c r="S52316"/>
    </row>
    <row r="52317" spans="18:19" ht="15" customHeight="1">
      <c r="R52317"/>
      <c r="S52317"/>
    </row>
    <row r="52318" spans="18:19" ht="15" customHeight="1">
      <c r="R52318"/>
      <c r="S52318"/>
    </row>
    <row r="52319" spans="18:19" ht="15" customHeight="1">
      <c r="R52319"/>
      <c r="S52319"/>
    </row>
    <row r="52320" spans="18:19" ht="15" customHeight="1">
      <c r="R52320"/>
      <c r="S52320"/>
    </row>
    <row r="52321" spans="18:19" ht="15" customHeight="1">
      <c r="R52321"/>
      <c r="S52321"/>
    </row>
    <row r="52322" spans="18:19" ht="15" customHeight="1">
      <c r="R52322"/>
      <c r="S52322"/>
    </row>
    <row r="52323" spans="18:19" ht="15" customHeight="1">
      <c r="R52323"/>
      <c r="S52323"/>
    </row>
    <row r="52324" spans="18:19" ht="15" customHeight="1">
      <c r="R52324"/>
      <c r="S52324"/>
    </row>
    <row r="52325" spans="18:19" ht="15" customHeight="1">
      <c r="R52325"/>
      <c r="S52325"/>
    </row>
    <row r="52326" spans="18:19" ht="15" customHeight="1">
      <c r="R52326"/>
      <c r="S52326"/>
    </row>
    <row r="52327" spans="18:19" ht="15" customHeight="1">
      <c r="R52327"/>
      <c r="S52327"/>
    </row>
    <row r="52328" spans="18:19" ht="15" customHeight="1">
      <c r="R52328"/>
      <c r="S52328"/>
    </row>
    <row r="52329" spans="18:19" ht="15" customHeight="1">
      <c r="R52329"/>
      <c r="S52329"/>
    </row>
    <row r="52330" spans="18:19" ht="15" customHeight="1">
      <c r="R52330"/>
      <c r="S52330"/>
    </row>
    <row r="52331" spans="18:19" ht="15" customHeight="1">
      <c r="R52331"/>
      <c r="S52331"/>
    </row>
    <row r="52332" spans="18:19" ht="15" customHeight="1">
      <c r="R52332"/>
      <c r="S52332"/>
    </row>
    <row r="52333" spans="18:19" ht="15" customHeight="1">
      <c r="R52333"/>
      <c r="S52333"/>
    </row>
    <row r="52334" spans="18:19" ht="15" customHeight="1">
      <c r="R52334"/>
      <c r="S52334"/>
    </row>
    <row r="52335" spans="18:19" ht="15" customHeight="1">
      <c r="R52335"/>
      <c r="S52335"/>
    </row>
    <row r="52336" spans="18:19" ht="15" customHeight="1">
      <c r="R52336"/>
      <c r="S52336"/>
    </row>
    <row r="52337" spans="18:19" ht="15" customHeight="1">
      <c r="R52337"/>
      <c r="S52337"/>
    </row>
    <row r="52338" spans="18:19" ht="15" customHeight="1">
      <c r="R52338"/>
      <c r="S52338"/>
    </row>
    <row r="52339" spans="18:19" ht="15" customHeight="1">
      <c r="R52339"/>
      <c r="S52339"/>
    </row>
    <row r="52340" spans="18:19" ht="15" customHeight="1">
      <c r="R52340"/>
      <c r="S52340"/>
    </row>
    <row r="52341" spans="18:19" ht="15" customHeight="1">
      <c r="R52341"/>
      <c r="S52341"/>
    </row>
    <row r="52342" spans="18:19" ht="15" customHeight="1">
      <c r="R52342"/>
      <c r="S52342"/>
    </row>
    <row r="52343" spans="18:19" ht="15" customHeight="1">
      <c r="R52343"/>
      <c r="S52343"/>
    </row>
    <row r="52344" spans="18:19" ht="15" customHeight="1">
      <c r="R52344"/>
      <c r="S52344"/>
    </row>
    <row r="52345" spans="18:19" ht="15" customHeight="1">
      <c r="R52345"/>
      <c r="S52345"/>
    </row>
    <row r="52346" spans="18:19" ht="15" customHeight="1">
      <c r="R52346"/>
      <c r="S52346"/>
    </row>
    <row r="52347" spans="18:19" ht="15" customHeight="1">
      <c r="R52347"/>
      <c r="S52347"/>
    </row>
    <row r="52348" spans="18:19" ht="15" customHeight="1">
      <c r="R52348"/>
      <c r="S52348"/>
    </row>
    <row r="52349" spans="18:19" ht="15" customHeight="1">
      <c r="R52349"/>
      <c r="S52349"/>
    </row>
    <row r="52350" spans="18:19" ht="15" customHeight="1">
      <c r="R52350"/>
      <c r="S52350"/>
    </row>
    <row r="52351" spans="18:19" ht="15" customHeight="1">
      <c r="R52351"/>
      <c r="S52351"/>
    </row>
    <row r="52352" spans="18:19" ht="15" customHeight="1">
      <c r="R52352"/>
      <c r="S52352"/>
    </row>
    <row r="52353" spans="18:19" ht="15" customHeight="1">
      <c r="R52353"/>
      <c r="S52353"/>
    </row>
    <row r="52354" spans="18:19" ht="15" customHeight="1">
      <c r="R52354"/>
      <c r="S52354"/>
    </row>
    <row r="52355" spans="18:19" ht="15" customHeight="1">
      <c r="R52355"/>
      <c r="S52355"/>
    </row>
    <row r="52356" spans="18:19" ht="15" customHeight="1">
      <c r="R52356"/>
      <c r="S52356"/>
    </row>
    <row r="52357" spans="18:19" ht="15" customHeight="1">
      <c r="R52357"/>
      <c r="S52357"/>
    </row>
    <row r="52358" spans="18:19" ht="15" customHeight="1">
      <c r="R52358"/>
      <c r="S52358"/>
    </row>
    <row r="52359" spans="18:19" ht="15" customHeight="1">
      <c r="R52359"/>
      <c r="S52359"/>
    </row>
    <row r="52360" spans="18:19" ht="15" customHeight="1">
      <c r="R52360"/>
      <c r="S52360"/>
    </row>
    <row r="52361" spans="18:19" ht="15" customHeight="1">
      <c r="R52361"/>
      <c r="S52361"/>
    </row>
    <row r="52362" spans="18:19" ht="15" customHeight="1">
      <c r="R52362"/>
      <c r="S52362"/>
    </row>
    <row r="52363" spans="18:19" ht="15" customHeight="1">
      <c r="R52363"/>
      <c r="S52363"/>
    </row>
    <row r="52364" spans="18:19" ht="15" customHeight="1">
      <c r="R52364"/>
      <c r="S52364"/>
    </row>
    <row r="52365" spans="18:19" ht="15" customHeight="1">
      <c r="R52365"/>
      <c r="S52365"/>
    </row>
    <row r="52366" spans="18:19" ht="15" customHeight="1">
      <c r="R52366"/>
      <c r="S52366"/>
    </row>
    <row r="52367" spans="18:19" ht="15" customHeight="1">
      <c r="R52367"/>
      <c r="S52367"/>
    </row>
    <row r="52368" spans="18:19" ht="15" customHeight="1">
      <c r="R52368"/>
      <c r="S52368"/>
    </row>
    <row r="52369" spans="18:19" ht="15" customHeight="1">
      <c r="R52369"/>
      <c r="S52369"/>
    </row>
    <row r="52370" spans="18:19" ht="15" customHeight="1">
      <c r="R52370"/>
      <c r="S52370"/>
    </row>
    <row r="52371" spans="18:19" ht="15" customHeight="1">
      <c r="R52371"/>
      <c r="S52371"/>
    </row>
    <row r="52372" spans="18:19" ht="15" customHeight="1">
      <c r="R52372"/>
      <c r="S52372"/>
    </row>
    <row r="52373" spans="18:19" ht="15" customHeight="1">
      <c r="R52373"/>
      <c r="S52373"/>
    </row>
    <row r="52374" spans="18:19" ht="15" customHeight="1">
      <c r="R52374"/>
      <c r="S52374"/>
    </row>
    <row r="52375" spans="18:19" ht="15" customHeight="1">
      <c r="R52375"/>
      <c r="S52375"/>
    </row>
    <row r="52376" spans="18:19" ht="15" customHeight="1">
      <c r="R52376"/>
      <c r="S52376"/>
    </row>
    <row r="52377" spans="18:19" ht="15" customHeight="1">
      <c r="R52377"/>
      <c r="S52377"/>
    </row>
    <row r="52378" spans="18:19" ht="15" customHeight="1">
      <c r="R52378"/>
      <c r="S52378"/>
    </row>
    <row r="52379" spans="18:19" ht="15" customHeight="1">
      <c r="R52379"/>
      <c r="S52379"/>
    </row>
    <row r="52380" spans="18:19" ht="15" customHeight="1">
      <c r="R52380"/>
      <c r="S52380"/>
    </row>
    <row r="52381" spans="18:19" ht="15" customHeight="1">
      <c r="R52381"/>
      <c r="S52381"/>
    </row>
    <row r="52382" spans="18:19" ht="15" customHeight="1">
      <c r="R52382"/>
      <c r="S52382"/>
    </row>
    <row r="52383" spans="18:19" ht="15" customHeight="1">
      <c r="R52383"/>
      <c r="S52383"/>
    </row>
    <row r="52384" spans="18:19" ht="15" customHeight="1">
      <c r="R52384"/>
      <c r="S52384"/>
    </row>
    <row r="52385" spans="18:19" ht="15" customHeight="1">
      <c r="R52385"/>
      <c r="S52385"/>
    </row>
    <row r="52386" spans="18:19" ht="15" customHeight="1">
      <c r="R52386"/>
      <c r="S52386"/>
    </row>
    <row r="52387" spans="18:19" ht="15" customHeight="1">
      <c r="R52387"/>
      <c r="S52387"/>
    </row>
    <row r="52388" spans="18:19" ht="15" customHeight="1">
      <c r="R52388"/>
      <c r="S52388"/>
    </row>
    <row r="52389" spans="18:19" ht="15" customHeight="1">
      <c r="R52389"/>
      <c r="S52389"/>
    </row>
    <row r="52390" spans="18:19" ht="15" customHeight="1">
      <c r="R52390"/>
      <c r="S52390"/>
    </row>
    <row r="52391" spans="18:19" ht="15" customHeight="1">
      <c r="R52391"/>
      <c r="S52391"/>
    </row>
    <row r="52392" spans="18:19" ht="15" customHeight="1">
      <c r="R52392"/>
      <c r="S52392"/>
    </row>
    <row r="52393" spans="18:19" ht="15" customHeight="1">
      <c r="R52393"/>
      <c r="S52393"/>
    </row>
    <row r="52394" spans="18:19" ht="15" customHeight="1">
      <c r="R52394"/>
      <c r="S52394"/>
    </row>
    <row r="52395" spans="18:19" ht="15" customHeight="1">
      <c r="R52395"/>
      <c r="S52395"/>
    </row>
    <row r="52396" spans="18:19" ht="15" customHeight="1">
      <c r="R52396"/>
      <c r="S52396"/>
    </row>
    <row r="52397" spans="18:19" ht="15" customHeight="1">
      <c r="R52397"/>
      <c r="S52397"/>
    </row>
    <row r="52398" spans="18:19" ht="15" customHeight="1">
      <c r="R52398"/>
      <c r="S52398"/>
    </row>
    <row r="52399" spans="18:19" ht="15" customHeight="1">
      <c r="R52399"/>
      <c r="S52399"/>
    </row>
    <row r="52400" spans="18:19" ht="15" customHeight="1">
      <c r="R52400"/>
      <c r="S52400"/>
    </row>
    <row r="52401" spans="18:19" ht="15" customHeight="1">
      <c r="R52401"/>
      <c r="S52401"/>
    </row>
    <row r="52402" spans="18:19" ht="15" customHeight="1">
      <c r="R52402"/>
      <c r="S52402"/>
    </row>
    <row r="52403" spans="18:19" ht="15" customHeight="1">
      <c r="R52403"/>
      <c r="S52403"/>
    </row>
    <row r="52404" spans="18:19" ht="15" customHeight="1">
      <c r="R52404"/>
      <c r="S52404"/>
    </row>
    <row r="52405" spans="18:19" ht="15" customHeight="1">
      <c r="R52405"/>
      <c r="S52405"/>
    </row>
    <row r="52406" spans="18:19" ht="15" customHeight="1">
      <c r="R52406"/>
      <c r="S52406"/>
    </row>
    <row r="52407" spans="18:19" ht="15" customHeight="1">
      <c r="R52407"/>
      <c r="S52407"/>
    </row>
    <row r="52408" spans="18:19" ht="15" customHeight="1">
      <c r="R52408"/>
      <c r="S52408"/>
    </row>
    <row r="52409" spans="18:19" ht="15" customHeight="1">
      <c r="R52409"/>
      <c r="S52409"/>
    </row>
    <row r="52410" spans="18:19" ht="15" customHeight="1">
      <c r="R52410"/>
      <c r="S52410"/>
    </row>
    <row r="52411" spans="18:19" ht="15" customHeight="1">
      <c r="R52411"/>
      <c r="S52411"/>
    </row>
    <row r="52412" spans="18:19" ht="15" customHeight="1">
      <c r="R52412"/>
      <c r="S52412"/>
    </row>
    <row r="52413" spans="18:19" ht="15" customHeight="1">
      <c r="R52413"/>
      <c r="S52413"/>
    </row>
    <row r="52414" spans="18:19" ht="15" customHeight="1">
      <c r="R52414"/>
      <c r="S52414"/>
    </row>
    <row r="52415" spans="18:19" ht="15" customHeight="1">
      <c r="R52415"/>
      <c r="S52415"/>
    </row>
    <row r="52416" spans="18:19" ht="15" customHeight="1">
      <c r="R52416"/>
      <c r="S52416"/>
    </row>
    <row r="52417" spans="18:19" ht="15" customHeight="1">
      <c r="R52417"/>
      <c r="S52417"/>
    </row>
    <row r="52418" spans="18:19" ht="15" customHeight="1">
      <c r="R52418"/>
      <c r="S52418"/>
    </row>
    <row r="52419" spans="18:19" ht="15" customHeight="1">
      <c r="R52419"/>
      <c r="S52419"/>
    </row>
    <row r="52420" spans="18:19" ht="15" customHeight="1">
      <c r="R52420"/>
      <c r="S52420"/>
    </row>
    <row r="52421" spans="18:19" ht="15" customHeight="1">
      <c r="R52421"/>
      <c r="S52421"/>
    </row>
    <row r="52422" spans="18:19" ht="15" customHeight="1">
      <c r="R52422"/>
      <c r="S52422"/>
    </row>
    <row r="52423" spans="18:19" ht="15" customHeight="1">
      <c r="R52423"/>
      <c r="S52423"/>
    </row>
    <row r="52424" spans="18:19" ht="15" customHeight="1">
      <c r="R52424"/>
      <c r="S52424"/>
    </row>
    <row r="52425" spans="18:19" ht="15" customHeight="1">
      <c r="R52425"/>
      <c r="S52425"/>
    </row>
    <row r="52426" spans="18:19" ht="15" customHeight="1">
      <c r="R52426"/>
      <c r="S52426"/>
    </row>
    <row r="52427" spans="18:19" ht="15" customHeight="1">
      <c r="R52427"/>
      <c r="S52427"/>
    </row>
    <row r="52428" spans="18:19" ht="15" customHeight="1">
      <c r="R52428"/>
      <c r="S52428"/>
    </row>
    <row r="52429" spans="18:19" ht="15" customHeight="1">
      <c r="R52429"/>
      <c r="S52429"/>
    </row>
    <row r="52430" spans="18:19" ht="15" customHeight="1">
      <c r="R52430"/>
      <c r="S52430"/>
    </row>
    <row r="52431" spans="18:19" ht="15" customHeight="1">
      <c r="R52431"/>
      <c r="S52431"/>
    </row>
    <row r="52432" spans="18:19" ht="15" customHeight="1">
      <c r="R52432"/>
      <c r="S52432"/>
    </row>
    <row r="52433" spans="18:19" ht="15" customHeight="1">
      <c r="R52433"/>
      <c r="S52433"/>
    </row>
    <row r="52434" spans="18:19" ht="15" customHeight="1">
      <c r="R52434"/>
      <c r="S52434"/>
    </row>
    <row r="52435" spans="18:19" ht="15" customHeight="1">
      <c r="R52435"/>
      <c r="S52435"/>
    </row>
    <row r="52436" spans="18:19" ht="15" customHeight="1">
      <c r="R52436"/>
      <c r="S52436"/>
    </row>
    <row r="52437" spans="18:19" ht="15" customHeight="1">
      <c r="R52437"/>
      <c r="S52437"/>
    </row>
    <row r="52438" spans="18:19" ht="15" customHeight="1">
      <c r="R52438"/>
      <c r="S52438"/>
    </row>
    <row r="52439" spans="18:19" ht="15" customHeight="1">
      <c r="R52439"/>
      <c r="S52439"/>
    </row>
    <row r="52440" spans="18:19" ht="15" customHeight="1">
      <c r="R52440"/>
      <c r="S52440"/>
    </row>
    <row r="52441" spans="18:19" ht="15" customHeight="1">
      <c r="R52441"/>
      <c r="S52441"/>
    </row>
    <row r="52442" spans="18:19" ht="15" customHeight="1">
      <c r="R52442"/>
      <c r="S52442"/>
    </row>
    <row r="52443" spans="18:19" ht="15" customHeight="1">
      <c r="R52443"/>
      <c r="S52443"/>
    </row>
    <row r="52444" spans="18:19" ht="15" customHeight="1">
      <c r="R52444"/>
      <c r="S52444"/>
    </row>
    <row r="52445" spans="18:19" ht="15" customHeight="1">
      <c r="R52445"/>
      <c r="S52445"/>
    </row>
    <row r="52446" spans="18:19" ht="15" customHeight="1">
      <c r="R52446"/>
      <c r="S52446"/>
    </row>
    <row r="52447" spans="18:19" ht="15" customHeight="1">
      <c r="R52447"/>
      <c r="S52447"/>
    </row>
    <row r="52448" spans="18:19" ht="15" customHeight="1">
      <c r="R52448"/>
      <c r="S52448"/>
    </row>
    <row r="52449" spans="18:19" ht="15" customHeight="1">
      <c r="R52449"/>
      <c r="S52449"/>
    </row>
    <row r="52450" spans="18:19" ht="15" customHeight="1">
      <c r="R52450"/>
      <c r="S52450"/>
    </row>
    <row r="52451" spans="18:19" ht="15" customHeight="1">
      <c r="R52451"/>
      <c r="S52451"/>
    </row>
    <row r="52452" spans="18:19" ht="15" customHeight="1">
      <c r="R52452"/>
      <c r="S52452"/>
    </row>
    <row r="52453" spans="18:19" ht="15" customHeight="1">
      <c r="R52453"/>
      <c r="S52453"/>
    </row>
    <row r="52454" spans="18:19" ht="15" customHeight="1">
      <c r="R52454"/>
      <c r="S52454"/>
    </row>
    <row r="52455" spans="18:19" ht="15" customHeight="1">
      <c r="R52455"/>
      <c r="S52455"/>
    </row>
    <row r="52456" spans="18:19" ht="15" customHeight="1">
      <c r="R52456"/>
      <c r="S52456"/>
    </row>
    <row r="52457" spans="18:19" ht="15" customHeight="1">
      <c r="R52457"/>
      <c r="S52457"/>
    </row>
    <row r="52458" spans="18:19" ht="15" customHeight="1">
      <c r="R52458"/>
      <c r="S52458"/>
    </row>
    <row r="52459" spans="18:19" ht="15" customHeight="1">
      <c r="R52459"/>
      <c r="S52459"/>
    </row>
    <row r="52460" spans="18:19" ht="15" customHeight="1">
      <c r="R52460"/>
      <c r="S52460"/>
    </row>
    <row r="52461" spans="18:19" ht="15" customHeight="1">
      <c r="R52461"/>
      <c r="S52461"/>
    </row>
    <row r="52462" spans="18:19" ht="15" customHeight="1">
      <c r="R52462"/>
      <c r="S52462"/>
    </row>
    <row r="52463" spans="18:19" ht="15" customHeight="1">
      <c r="R52463"/>
      <c r="S52463"/>
    </row>
    <row r="52464" spans="18:19" ht="15" customHeight="1">
      <c r="R52464"/>
      <c r="S52464"/>
    </row>
    <row r="52465" spans="18:19" ht="15" customHeight="1">
      <c r="R52465"/>
      <c r="S52465"/>
    </row>
    <row r="52466" spans="18:19" ht="15" customHeight="1">
      <c r="R52466"/>
      <c r="S52466"/>
    </row>
    <row r="52467" spans="18:19" ht="15" customHeight="1">
      <c r="R52467"/>
      <c r="S52467"/>
    </row>
    <row r="52468" spans="18:19" ht="15" customHeight="1">
      <c r="R52468"/>
      <c r="S52468"/>
    </row>
    <row r="52469" spans="18:19" ht="15" customHeight="1">
      <c r="R52469"/>
      <c r="S52469"/>
    </row>
    <row r="52470" spans="18:19" ht="15" customHeight="1">
      <c r="R52470"/>
      <c r="S52470"/>
    </row>
    <row r="52471" spans="18:19" ht="15" customHeight="1">
      <c r="R52471"/>
      <c r="S52471"/>
    </row>
    <row r="52472" spans="18:19" ht="15" customHeight="1">
      <c r="R52472"/>
      <c r="S52472"/>
    </row>
    <row r="52473" spans="18:19" ht="15" customHeight="1">
      <c r="R52473"/>
      <c r="S52473"/>
    </row>
    <row r="52474" spans="18:19" ht="15" customHeight="1">
      <c r="R52474"/>
      <c r="S52474"/>
    </row>
    <row r="52475" spans="18:19" ht="15" customHeight="1">
      <c r="R52475"/>
      <c r="S52475"/>
    </row>
    <row r="52476" spans="18:19" ht="15" customHeight="1">
      <c r="R52476"/>
      <c r="S52476"/>
    </row>
    <row r="52477" spans="18:19" ht="15" customHeight="1">
      <c r="R52477"/>
      <c r="S52477"/>
    </row>
    <row r="52478" spans="18:19" ht="15" customHeight="1">
      <c r="R52478"/>
      <c r="S52478"/>
    </row>
    <row r="52479" spans="18:19" ht="15" customHeight="1">
      <c r="R52479"/>
      <c r="S52479"/>
    </row>
    <row r="52480" spans="18:19" ht="15" customHeight="1">
      <c r="R52480"/>
      <c r="S52480"/>
    </row>
    <row r="52481" spans="18:19" ht="15" customHeight="1">
      <c r="R52481"/>
      <c r="S52481"/>
    </row>
    <row r="52482" spans="18:19" ht="15" customHeight="1">
      <c r="R52482"/>
      <c r="S52482"/>
    </row>
    <row r="52483" spans="18:19" ht="15" customHeight="1">
      <c r="R52483"/>
      <c r="S52483"/>
    </row>
    <row r="52484" spans="18:19" ht="15" customHeight="1">
      <c r="R52484"/>
      <c r="S52484"/>
    </row>
    <row r="52485" spans="18:19" ht="15" customHeight="1">
      <c r="R52485"/>
      <c r="S52485"/>
    </row>
    <row r="52486" spans="18:19" ht="15" customHeight="1">
      <c r="R52486"/>
      <c r="S52486"/>
    </row>
    <row r="52487" spans="18:19" ht="15" customHeight="1">
      <c r="R52487"/>
      <c r="S52487"/>
    </row>
    <row r="52488" spans="18:19" ht="15" customHeight="1">
      <c r="R52488"/>
      <c r="S52488"/>
    </row>
    <row r="52489" spans="18:19" ht="15" customHeight="1">
      <c r="R52489"/>
      <c r="S52489"/>
    </row>
    <row r="52490" spans="18:19" ht="15" customHeight="1">
      <c r="R52490"/>
      <c r="S52490"/>
    </row>
    <row r="52491" spans="18:19" ht="15" customHeight="1">
      <c r="R52491"/>
      <c r="S52491"/>
    </row>
    <row r="52492" spans="18:19" ht="15" customHeight="1">
      <c r="R52492"/>
      <c r="S52492"/>
    </row>
    <row r="52493" spans="18:19" ht="15" customHeight="1">
      <c r="R52493"/>
      <c r="S52493"/>
    </row>
    <row r="52494" spans="18:19" ht="15" customHeight="1">
      <c r="R52494"/>
      <c r="S52494"/>
    </row>
    <row r="52495" spans="18:19" ht="15" customHeight="1">
      <c r="R52495"/>
      <c r="S52495"/>
    </row>
    <row r="52496" spans="18:19" ht="15" customHeight="1">
      <c r="R52496"/>
      <c r="S52496"/>
    </row>
    <row r="52497" spans="18:19" ht="15" customHeight="1">
      <c r="R52497"/>
      <c r="S52497"/>
    </row>
    <row r="52498" spans="18:19" ht="15" customHeight="1">
      <c r="R52498"/>
      <c r="S52498"/>
    </row>
    <row r="52499" spans="18:19" ht="15" customHeight="1">
      <c r="R52499"/>
      <c r="S52499"/>
    </row>
    <row r="52500" spans="18:19" ht="15" customHeight="1">
      <c r="R52500"/>
      <c r="S52500"/>
    </row>
    <row r="52501" spans="18:19" ht="15" customHeight="1">
      <c r="R52501"/>
      <c r="S52501"/>
    </row>
    <row r="52502" spans="18:19" ht="15" customHeight="1">
      <c r="R52502"/>
      <c r="S52502"/>
    </row>
    <row r="52503" spans="18:19" ht="15" customHeight="1">
      <c r="R52503"/>
      <c r="S52503"/>
    </row>
    <row r="52504" spans="18:19" ht="15" customHeight="1">
      <c r="R52504"/>
      <c r="S52504"/>
    </row>
    <row r="52505" spans="18:19" ht="15" customHeight="1">
      <c r="R52505"/>
      <c r="S52505"/>
    </row>
    <row r="52506" spans="18:19" ht="15" customHeight="1">
      <c r="R52506"/>
      <c r="S52506"/>
    </row>
    <row r="52507" spans="18:19" ht="15" customHeight="1">
      <c r="R52507"/>
      <c r="S52507"/>
    </row>
    <row r="52508" spans="18:19" ht="15" customHeight="1">
      <c r="R52508"/>
      <c r="S52508"/>
    </row>
    <row r="52509" spans="18:19" ht="15" customHeight="1">
      <c r="R52509"/>
      <c r="S52509"/>
    </row>
    <row r="52510" spans="18:19" ht="15" customHeight="1">
      <c r="R52510"/>
      <c r="S52510"/>
    </row>
    <row r="52511" spans="18:19" ht="15" customHeight="1">
      <c r="R52511"/>
      <c r="S52511"/>
    </row>
    <row r="52512" spans="18:19" ht="15" customHeight="1">
      <c r="R52512"/>
      <c r="S52512"/>
    </row>
    <row r="52513" spans="18:19" ht="15" customHeight="1">
      <c r="R52513"/>
      <c r="S52513"/>
    </row>
    <row r="52514" spans="18:19" ht="15" customHeight="1">
      <c r="R52514"/>
      <c r="S52514"/>
    </row>
    <row r="52515" spans="18:19" ht="15" customHeight="1">
      <c r="R52515"/>
      <c r="S52515"/>
    </row>
    <row r="52516" spans="18:19" ht="15" customHeight="1">
      <c r="R52516"/>
      <c r="S52516"/>
    </row>
    <row r="52517" spans="18:19" ht="15" customHeight="1">
      <c r="R52517"/>
      <c r="S52517"/>
    </row>
    <row r="52518" spans="18:19" ht="15" customHeight="1">
      <c r="R52518"/>
      <c r="S52518"/>
    </row>
    <row r="52519" spans="18:19" ht="15" customHeight="1">
      <c r="R52519"/>
      <c r="S52519"/>
    </row>
    <row r="52520" spans="18:19" ht="15" customHeight="1">
      <c r="R52520"/>
      <c r="S52520"/>
    </row>
    <row r="52521" spans="18:19" ht="15" customHeight="1">
      <c r="R52521"/>
      <c r="S52521"/>
    </row>
    <row r="52522" spans="18:19" ht="15" customHeight="1">
      <c r="R52522"/>
      <c r="S52522"/>
    </row>
    <row r="52523" spans="18:19" ht="15" customHeight="1">
      <c r="R52523"/>
      <c r="S52523"/>
    </row>
    <row r="52524" spans="18:19" ht="15" customHeight="1">
      <c r="R52524"/>
      <c r="S52524"/>
    </row>
    <row r="52525" spans="18:19" ht="15" customHeight="1">
      <c r="R52525"/>
      <c r="S52525"/>
    </row>
    <row r="52526" spans="18:19" ht="15" customHeight="1">
      <c r="R52526"/>
      <c r="S52526"/>
    </row>
    <row r="52527" spans="18:19" ht="15" customHeight="1">
      <c r="R52527"/>
      <c r="S52527"/>
    </row>
    <row r="52528" spans="18:19" ht="15" customHeight="1">
      <c r="R52528"/>
      <c r="S52528"/>
    </row>
    <row r="52529" spans="18:19" ht="15" customHeight="1">
      <c r="R52529"/>
      <c r="S52529"/>
    </row>
    <row r="52530" spans="18:19" ht="15" customHeight="1">
      <c r="R52530"/>
      <c r="S52530"/>
    </row>
    <row r="52531" spans="18:19" ht="15" customHeight="1">
      <c r="R52531"/>
      <c r="S52531"/>
    </row>
    <row r="52532" spans="18:19" ht="15" customHeight="1">
      <c r="R52532"/>
      <c r="S52532"/>
    </row>
    <row r="52533" spans="18:19" ht="15" customHeight="1">
      <c r="R52533"/>
      <c r="S52533"/>
    </row>
    <row r="52534" spans="18:19" ht="15" customHeight="1">
      <c r="R52534"/>
      <c r="S52534"/>
    </row>
    <row r="52535" spans="18:19" ht="15" customHeight="1">
      <c r="R52535"/>
      <c r="S52535"/>
    </row>
    <row r="52536" spans="18:19" ht="15" customHeight="1">
      <c r="R52536"/>
      <c r="S52536"/>
    </row>
    <row r="52537" spans="18:19" ht="15" customHeight="1">
      <c r="R52537"/>
      <c r="S52537"/>
    </row>
    <row r="52538" spans="18:19" ht="15" customHeight="1">
      <c r="R52538"/>
      <c r="S52538"/>
    </row>
    <row r="52539" spans="18:19" ht="15" customHeight="1">
      <c r="R52539"/>
      <c r="S52539"/>
    </row>
    <row r="52540" spans="18:19" ht="15" customHeight="1">
      <c r="R52540"/>
      <c r="S52540"/>
    </row>
    <row r="52541" spans="18:19" ht="15" customHeight="1">
      <c r="R52541"/>
      <c r="S52541"/>
    </row>
    <row r="52542" spans="18:19" ht="15" customHeight="1">
      <c r="R52542"/>
      <c r="S52542"/>
    </row>
    <row r="52543" spans="18:19" ht="15" customHeight="1">
      <c r="R52543"/>
      <c r="S52543"/>
    </row>
    <row r="52544" spans="18:19" ht="15" customHeight="1">
      <c r="R52544"/>
      <c r="S52544"/>
    </row>
    <row r="52545" spans="18:19" ht="15" customHeight="1">
      <c r="R52545"/>
      <c r="S52545"/>
    </row>
    <row r="52546" spans="18:19" ht="15" customHeight="1">
      <c r="R52546"/>
      <c r="S52546"/>
    </row>
    <row r="52547" spans="18:19" ht="15" customHeight="1">
      <c r="R52547"/>
      <c r="S52547"/>
    </row>
    <row r="52548" spans="18:19" ht="15" customHeight="1">
      <c r="R52548"/>
      <c r="S52548"/>
    </row>
    <row r="52549" spans="18:19" ht="15" customHeight="1">
      <c r="R52549"/>
      <c r="S52549"/>
    </row>
    <row r="52550" spans="18:19" ht="15" customHeight="1">
      <c r="R52550"/>
      <c r="S52550"/>
    </row>
    <row r="52551" spans="18:19" ht="15" customHeight="1">
      <c r="R52551"/>
      <c r="S52551"/>
    </row>
    <row r="52552" spans="18:19" ht="15" customHeight="1">
      <c r="R52552"/>
      <c r="S52552"/>
    </row>
    <row r="52553" spans="18:19" ht="15" customHeight="1">
      <c r="R52553"/>
      <c r="S52553"/>
    </row>
    <row r="52554" spans="18:19" ht="15" customHeight="1">
      <c r="R52554"/>
      <c r="S52554"/>
    </row>
    <row r="52555" spans="18:19" ht="15" customHeight="1">
      <c r="R52555"/>
      <c r="S52555"/>
    </row>
    <row r="52556" spans="18:19" ht="15" customHeight="1">
      <c r="R52556"/>
      <c r="S52556"/>
    </row>
    <row r="52557" spans="18:19" ht="15" customHeight="1">
      <c r="R52557"/>
      <c r="S52557"/>
    </row>
    <row r="52558" spans="18:19" ht="15" customHeight="1">
      <c r="R52558"/>
      <c r="S52558"/>
    </row>
    <row r="52559" spans="18:19" ht="15" customHeight="1">
      <c r="R52559"/>
      <c r="S52559"/>
    </row>
    <row r="52560" spans="18:19" ht="15" customHeight="1">
      <c r="R52560"/>
      <c r="S52560"/>
    </row>
    <row r="52561" spans="18:19" ht="15" customHeight="1">
      <c r="R52561"/>
      <c r="S52561"/>
    </row>
    <row r="52562" spans="18:19" ht="15" customHeight="1">
      <c r="R52562"/>
      <c r="S52562"/>
    </row>
    <row r="52563" spans="18:19" ht="15" customHeight="1">
      <c r="R52563"/>
      <c r="S52563"/>
    </row>
    <row r="52564" spans="18:19" ht="15" customHeight="1">
      <c r="R52564"/>
      <c r="S52564"/>
    </row>
    <row r="52565" spans="18:19" ht="15" customHeight="1">
      <c r="R52565"/>
      <c r="S52565"/>
    </row>
    <row r="52566" spans="18:19" ht="15" customHeight="1">
      <c r="R52566"/>
      <c r="S52566"/>
    </row>
    <row r="52567" spans="18:19" ht="15" customHeight="1">
      <c r="R52567"/>
      <c r="S52567"/>
    </row>
    <row r="52568" spans="18:19" ht="15" customHeight="1">
      <c r="R52568"/>
      <c r="S52568"/>
    </row>
    <row r="52569" spans="18:19" ht="15" customHeight="1">
      <c r="R52569"/>
      <c r="S52569"/>
    </row>
    <row r="52570" spans="18:19" ht="15" customHeight="1">
      <c r="R52570"/>
      <c r="S52570"/>
    </row>
    <row r="52571" spans="18:19" ht="15" customHeight="1">
      <c r="R52571"/>
      <c r="S52571"/>
    </row>
    <row r="52572" spans="18:19" ht="15" customHeight="1">
      <c r="R52572"/>
      <c r="S52572"/>
    </row>
    <row r="52573" spans="18:19" ht="15" customHeight="1">
      <c r="R52573"/>
      <c r="S52573"/>
    </row>
    <row r="52574" spans="18:19" ht="15" customHeight="1">
      <c r="R52574"/>
      <c r="S52574"/>
    </row>
    <row r="52575" spans="18:19" ht="15" customHeight="1">
      <c r="R52575"/>
      <c r="S52575"/>
    </row>
    <row r="52576" spans="18:19" ht="15" customHeight="1">
      <c r="R52576"/>
      <c r="S52576"/>
    </row>
    <row r="52577" spans="18:19" ht="15" customHeight="1">
      <c r="R52577"/>
      <c r="S52577"/>
    </row>
    <row r="52578" spans="18:19" ht="15" customHeight="1">
      <c r="R52578"/>
      <c r="S52578"/>
    </row>
    <row r="52579" spans="18:19" ht="15" customHeight="1">
      <c r="R52579"/>
      <c r="S52579"/>
    </row>
    <row r="52580" spans="18:19" ht="15" customHeight="1">
      <c r="R52580"/>
      <c r="S52580"/>
    </row>
    <row r="52581" spans="18:19" ht="15" customHeight="1">
      <c r="R52581"/>
      <c r="S52581"/>
    </row>
    <row r="52582" spans="18:19" ht="15" customHeight="1">
      <c r="R52582"/>
      <c r="S52582"/>
    </row>
    <row r="52583" spans="18:19" ht="15" customHeight="1">
      <c r="R52583"/>
      <c r="S52583"/>
    </row>
    <row r="52584" spans="18:19" ht="15" customHeight="1">
      <c r="R52584"/>
      <c r="S52584"/>
    </row>
    <row r="52585" spans="18:19" ht="15" customHeight="1">
      <c r="R52585"/>
      <c r="S52585"/>
    </row>
    <row r="52586" spans="18:19" ht="15" customHeight="1">
      <c r="R52586"/>
      <c r="S52586"/>
    </row>
    <row r="52587" spans="18:19" ht="15" customHeight="1">
      <c r="R52587"/>
      <c r="S52587"/>
    </row>
    <row r="52588" spans="18:19" ht="15" customHeight="1">
      <c r="R52588"/>
      <c r="S52588"/>
    </row>
    <row r="52589" spans="18:19" ht="15" customHeight="1">
      <c r="R52589"/>
      <c r="S52589"/>
    </row>
    <row r="52590" spans="18:19" ht="15" customHeight="1">
      <c r="R52590"/>
      <c r="S52590"/>
    </row>
    <row r="52591" spans="18:19" ht="15" customHeight="1">
      <c r="R52591"/>
      <c r="S52591"/>
    </row>
    <row r="52592" spans="18:19" ht="15" customHeight="1">
      <c r="R52592"/>
      <c r="S52592"/>
    </row>
    <row r="52593" spans="18:19" ht="15" customHeight="1">
      <c r="R52593"/>
      <c r="S52593"/>
    </row>
    <row r="52594" spans="18:19" ht="15" customHeight="1">
      <c r="R52594"/>
      <c r="S52594"/>
    </row>
    <row r="52595" spans="18:19" ht="15" customHeight="1">
      <c r="R52595"/>
      <c r="S52595"/>
    </row>
    <row r="52596" spans="18:19" ht="15" customHeight="1">
      <c r="R52596"/>
      <c r="S52596"/>
    </row>
    <row r="52597" spans="18:19" ht="15" customHeight="1">
      <c r="R52597"/>
      <c r="S52597"/>
    </row>
    <row r="52598" spans="18:19" ht="15" customHeight="1">
      <c r="R52598"/>
      <c r="S52598"/>
    </row>
    <row r="52599" spans="18:19" ht="15" customHeight="1">
      <c r="R52599"/>
      <c r="S52599"/>
    </row>
    <row r="52600" spans="18:19" ht="15" customHeight="1">
      <c r="R52600"/>
      <c r="S52600"/>
    </row>
    <row r="52601" spans="18:19" ht="15" customHeight="1">
      <c r="R52601"/>
      <c r="S52601"/>
    </row>
    <row r="52602" spans="18:19" ht="15" customHeight="1">
      <c r="R52602"/>
      <c r="S52602"/>
    </row>
    <row r="52603" spans="18:19" ht="15" customHeight="1">
      <c r="R52603"/>
      <c r="S52603"/>
    </row>
    <row r="52604" spans="18:19" ht="15" customHeight="1">
      <c r="R52604"/>
      <c r="S52604"/>
    </row>
    <row r="52605" spans="18:19" ht="15" customHeight="1">
      <c r="R52605"/>
      <c r="S52605"/>
    </row>
    <row r="52606" spans="18:19" ht="15" customHeight="1">
      <c r="R52606"/>
      <c r="S52606"/>
    </row>
    <row r="52607" spans="18:19" ht="15" customHeight="1">
      <c r="R52607"/>
      <c r="S52607"/>
    </row>
    <row r="52608" spans="18:19" ht="15" customHeight="1">
      <c r="R52608"/>
      <c r="S52608"/>
    </row>
    <row r="52609" spans="18:19" ht="15" customHeight="1">
      <c r="R52609"/>
      <c r="S52609"/>
    </row>
    <row r="52610" spans="18:19" ht="15" customHeight="1">
      <c r="R52610"/>
      <c r="S52610"/>
    </row>
    <row r="52611" spans="18:19" ht="15" customHeight="1">
      <c r="R52611"/>
      <c r="S52611"/>
    </row>
    <row r="52612" spans="18:19" ht="15" customHeight="1">
      <c r="R52612"/>
      <c r="S52612"/>
    </row>
    <row r="52613" spans="18:19" ht="15" customHeight="1">
      <c r="R52613"/>
      <c r="S52613"/>
    </row>
    <row r="52614" spans="18:19" ht="15" customHeight="1">
      <c r="R52614"/>
      <c r="S52614"/>
    </row>
    <row r="52615" spans="18:19" ht="15" customHeight="1">
      <c r="R52615"/>
      <c r="S52615"/>
    </row>
    <row r="52616" spans="18:19" ht="15" customHeight="1">
      <c r="R52616"/>
      <c r="S52616"/>
    </row>
    <row r="52617" spans="18:19" ht="15" customHeight="1">
      <c r="R52617"/>
      <c r="S52617"/>
    </row>
    <row r="52618" spans="18:19" ht="15" customHeight="1">
      <c r="R52618"/>
      <c r="S52618"/>
    </row>
    <row r="52619" spans="18:19" ht="15" customHeight="1">
      <c r="R52619"/>
      <c r="S52619"/>
    </row>
    <row r="52620" spans="18:19" ht="15" customHeight="1">
      <c r="R52620"/>
      <c r="S52620"/>
    </row>
    <row r="52621" spans="18:19" ht="15" customHeight="1">
      <c r="R52621"/>
      <c r="S52621"/>
    </row>
    <row r="52622" spans="18:19" ht="15" customHeight="1">
      <c r="R52622"/>
      <c r="S52622"/>
    </row>
    <row r="52623" spans="18:19" ht="15" customHeight="1">
      <c r="R52623"/>
      <c r="S52623"/>
    </row>
    <row r="52624" spans="18:19" ht="15" customHeight="1">
      <c r="R52624"/>
      <c r="S52624"/>
    </row>
    <row r="52625" spans="18:19" ht="15" customHeight="1">
      <c r="R52625"/>
      <c r="S52625"/>
    </row>
    <row r="52626" spans="18:19" ht="15" customHeight="1">
      <c r="R52626"/>
      <c r="S52626"/>
    </row>
    <row r="52627" spans="18:19" ht="15" customHeight="1">
      <c r="R52627"/>
      <c r="S52627"/>
    </row>
    <row r="52628" spans="18:19" ht="15" customHeight="1">
      <c r="R52628"/>
      <c r="S52628"/>
    </row>
    <row r="52629" spans="18:19" ht="15" customHeight="1">
      <c r="R52629"/>
      <c r="S52629"/>
    </row>
    <row r="52630" spans="18:19" ht="15" customHeight="1">
      <c r="R52630"/>
      <c r="S52630"/>
    </row>
    <row r="52631" spans="18:19" ht="15" customHeight="1">
      <c r="R52631"/>
      <c r="S52631"/>
    </row>
    <row r="52632" spans="18:19" ht="15" customHeight="1">
      <c r="R52632"/>
      <c r="S52632"/>
    </row>
    <row r="52633" spans="18:19" ht="15" customHeight="1">
      <c r="R52633"/>
      <c r="S52633"/>
    </row>
    <row r="52634" spans="18:19" ht="15" customHeight="1">
      <c r="R52634"/>
      <c r="S52634"/>
    </row>
    <row r="52635" spans="18:19" ht="15" customHeight="1">
      <c r="R52635"/>
      <c r="S52635"/>
    </row>
    <row r="52636" spans="18:19" ht="15" customHeight="1">
      <c r="R52636"/>
      <c r="S52636"/>
    </row>
    <row r="52637" spans="18:19" ht="15" customHeight="1">
      <c r="R52637"/>
      <c r="S52637"/>
    </row>
    <row r="52638" spans="18:19" ht="15" customHeight="1">
      <c r="R52638"/>
      <c r="S52638"/>
    </row>
    <row r="52639" spans="18:19" ht="15" customHeight="1">
      <c r="R52639"/>
      <c r="S52639"/>
    </row>
    <row r="52640" spans="18:19" ht="15" customHeight="1">
      <c r="R52640"/>
      <c r="S52640"/>
    </row>
    <row r="52641" spans="18:19" ht="15" customHeight="1">
      <c r="R52641"/>
      <c r="S52641"/>
    </row>
    <row r="52642" spans="18:19" ht="15" customHeight="1">
      <c r="R52642"/>
      <c r="S52642"/>
    </row>
    <row r="52643" spans="18:19" ht="15" customHeight="1">
      <c r="R52643"/>
      <c r="S52643"/>
    </row>
    <row r="52644" spans="18:19" ht="15" customHeight="1">
      <c r="R52644"/>
      <c r="S52644"/>
    </row>
    <row r="52645" spans="18:19" ht="15" customHeight="1">
      <c r="R52645"/>
      <c r="S52645"/>
    </row>
    <row r="52646" spans="18:19" ht="15" customHeight="1">
      <c r="R52646"/>
      <c r="S52646"/>
    </row>
    <row r="52647" spans="18:19" ht="15" customHeight="1">
      <c r="R52647"/>
      <c r="S52647"/>
    </row>
    <row r="52648" spans="18:19" ht="15" customHeight="1">
      <c r="R52648"/>
      <c r="S52648"/>
    </row>
    <row r="52649" spans="18:19" ht="15" customHeight="1">
      <c r="R52649"/>
      <c r="S52649"/>
    </row>
    <row r="52650" spans="18:19" ht="15" customHeight="1">
      <c r="R52650"/>
      <c r="S52650"/>
    </row>
    <row r="52651" spans="18:19" ht="15" customHeight="1">
      <c r="R52651"/>
      <c r="S52651"/>
    </row>
    <row r="52652" spans="18:19" ht="15" customHeight="1">
      <c r="R52652"/>
      <c r="S52652"/>
    </row>
    <row r="52653" spans="18:19" ht="15" customHeight="1">
      <c r="R52653"/>
      <c r="S52653"/>
    </row>
    <row r="52654" spans="18:19" ht="15" customHeight="1">
      <c r="R52654"/>
      <c r="S52654"/>
    </row>
    <row r="52655" spans="18:19" ht="15" customHeight="1">
      <c r="R52655"/>
      <c r="S52655"/>
    </row>
    <row r="52656" spans="18:19" ht="15" customHeight="1">
      <c r="R52656"/>
      <c r="S52656"/>
    </row>
    <row r="52657" spans="18:19" ht="15" customHeight="1">
      <c r="R52657"/>
      <c r="S52657"/>
    </row>
    <row r="52658" spans="18:19" ht="15" customHeight="1">
      <c r="R52658"/>
      <c r="S52658"/>
    </row>
    <row r="52659" spans="18:19" ht="15" customHeight="1">
      <c r="R52659"/>
      <c r="S52659"/>
    </row>
    <row r="52660" spans="18:19" ht="15" customHeight="1">
      <c r="R52660"/>
      <c r="S52660"/>
    </row>
    <row r="52661" spans="18:19" ht="15" customHeight="1">
      <c r="R52661"/>
      <c r="S52661"/>
    </row>
    <row r="52662" spans="18:19" ht="15" customHeight="1">
      <c r="R52662"/>
      <c r="S52662"/>
    </row>
    <row r="52663" spans="18:19" ht="15" customHeight="1">
      <c r="R52663"/>
      <c r="S52663"/>
    </row>
    <row r="52664" spans="18:19" ht="15" customHeight="1">
      <c r="R52664"/>
      <c r="S52664"/>
    </row>
    <row r="52665" spans="18:19" ht="15" customHeight="1">
      <c r="R52665"/>
      <c r="S52665"/>
    </row>
    <row r="52666" spans="18:19" ht="15" customHeight="1">
      <c r="R52666"/>
      <c r="S52666"/>
    </row>
    <row r="52667" spans="18:19" ht="15" customHeight="1">
      <c r="R52667"/>
      <c r="S52667"/>
    </row>
    <row r="52668" spans="18:19" ht="15" customHeight="1">
      <c r="R52668"/>
      <c r="S52668"/>
    </row>
    <row r="52669" spans="18:19" ht="15" customHeight="1">
      <c r="R52669"/>
      <c r="S52669"/>
    </row>
    <row r="52670" spans="18:19" ht="15" customHeight="1">
      <c r="R52670"/>
      <c r="S52670"/>
    </row>
    <row r="52671" spans="18:19" ht="15" customHeight="1">
      <c r="R52671"/>
      <c r="S52671"/>
    </row>
    <row r="52672" spans="18:19" ht="15" customHeight="1">
      <c r="R52672"/>
      <c r="S52672"/>
    </row>
    <row r="52673" spans="18:19" ht="15" customHeight="1">
      <c r="R52673"/>
      <c r="S52673"/>
    </row>
    <row r="52674" spans="18:19" ht="15" customHeight="1">
      <c r="R52674"/>
      <c r="S52674"/>
    </row>
    <row r="52675" spans="18:19" ht="15" customHeight="1">
      <c r="R52675"/>
      <c r="S52675"/>
    </row>
    <row r="52676" spans="18:19" ht="15" customHeight="1">
      <c r="R52676"/>
      <c r="S52676"/>
    </row>
    <row r="52677" spans="18:19" ht="15" customHeight="1">
      <c r="R52677"/>
      <c r="S52677"/>
    </row>
    <row r="52678" spans="18:19" ht="15" customHeight="1">
      <c r="R52678"/>
      <c r="S52678"/>
    </row>
    <row r="52679" spans="18:19" ht="15" customHeight="1">
      <c r="R52679"/>
      <c r="S52679"/>
    </row>
    <row r="52680" spans="18:19" ht="15" customHeight="1">
      <c r="R52680"/>
      <c r="S52680"/>
    </row>
    <row r="52681" spans="18:19" ht="15" customHeight="1">
      <c r="R52681"/>
      <c r="S52681"/>
    </row>
    <row r="52682" spans="18:19" ht="15" customHeight="1">
      <c r="R52682"/>
      <c r="S52682"/>
    </row>
    <row r="52683" spans="18:19" ht="15" customHeight="1">
      <c r="R52683"/>
      <c r="S52683"/>
    </row>
    <row r="52684" spans="18:19" ht="15" customHeight="1">
      <c r="R52684"/>
      <c r="S52684"/>
    </row>
    <row r="52685" spans="18:19" ht="15" customHeight="1">
      <c r="R52685"/>
      <c r="S52685"/>
    </row>
    <row r="52686" spans="18:19" ht="15" customHeight="1">
      <c r="R52686"/>
      <c r="S52686"/>
    </row>
    <row r="52687" spans="18:19" ht="15" customHeight="1">
      <c r="R52687"/>
      <c r="S52687"/>
    </row>
    <row r="52688" spans="18:19" ht="15" customHeight="1">
      <c r="R52688"/>
      <c r="S52688"/>
    </row>
    <row r="52689" spans="18:19" ht="15" customHeight="1">
      <c r="R52689"/>
      <c r="S52689"/>
    </row>
    <row r="52690" spans="18:19" ht="15" customHeight="1">
      <c r="R52690"/>
      <c r="S52690"/>
    </row>
    <row r="52691" spans="18:19" ht="15" customHeight="1">
      <c r="R52691"/>
      <c r="S52691"/>
    </row>
    <row r="52692" spans="18:19" ht="15" customHeight="1">
      <c r="R52692"/>
      <c r="S52692"/>
    </row>
    <row r="52693" spans="18:19" ht="15" customHeight="1">
      <c r="R52693"/>
      <c r="S52693"/>
    </row>
    <row r="52694" spans="18:19" ht="15" customHeight="1">
      <c r="R52694"/>
      <c r="S52694"/>
    </row>
    <row r="52695" spans="18:19" ht="15" customHeight="1">
      <c r="R52695"/>
      <c r="S52695"/>
    </row>
    <row r="52696" spans="18:19" ht="15" customHeight="1">
      <c r="R52696"/>
      <c r="S52696"/>
    </row>
    <row r="52697" spans="18:19" ht="15" customHeight="1">
      <c r="R52697"/>
      <c r="S52697"/>
    </row>
    <row r="52698" spans="18:19" ht="15" customHeight="1">
      <c r="R52698"/>
      <c r="S52698"/>
    </row>
    <row r="52699" spans="18:19" ht="15" customHeight="1">
      <c r="R52699"/>
      <c r="S52699"/>
    </row>
    <row r="52700" spans="18:19" ht="15" customHeight="1">
      <c r="R52700"/>
      <c r="S52700"/>
    </row>
    <row r="52701" spans="18:19" ht="15" customHeight="1">
      <c r="R52701"/>
      <c r="S52701"/>
    </row>
    <row r="52702" spans="18:19" ht="15" customHeight="1">
      <c r="R52702"/>
      <c r="S52702"/>
    </row>
    <row r="52703" spans="18:19" ht="15" customHeight="1">
      <c r="R52703"/>
      <c r="S52703"/>
    </row>
    <row r="52704" spans="18:19" ht="15" customHeight="1">
      <c r="R52704"/>
      <c r="S52704"/>
    </row>
    <row r="52705" spans="18:19" ht="15" customHeight="1">
      <c r="R52705"/>
      <c r="S52705"/>
    </row>
    <row r="52706" spans="18:19" ht="15" customHeight="1">
      <c r="R52706"/>
      <c r="S52706"/>
    </row>
    <row r="52707" spans="18:19" ht="15" customHeight="1">
      <c r="R52707"/>
      <c r="S52707"/>
    </row>
    <row r="52708" spans="18:19" ht="15" customHeight="1">
      <c r="R52708"/>
      <c r="S52708"/>
    </row>
    <row r="52709" spans="18:19" ht="15" customHeight="1">
      <c r="R52709"/>
      <c r="S52709"/>
    </row>
    <row r="52710" spans="18:19" ht="15" customHeight="1">
      <c r="R52710"/>
      <c r="S52710"/>
    </row>
    <row r="52711" spans="18:19" ht="15" customHeight="1">
      <c r="R52711"/>
      <c r="S52711"/>
    </row>
    <row r="52712" spans="18:19" ht="15" customHeight="1">
      <c r="R52712"/>
      <c r="S52712"/>
    </row>
    <row r="52713" spans="18:19" ht="15" customHeight="1">
      <c r="R52713"/>
      <c r="S52713"/>
    </row>
    <row r="52714" spans="18:19" ht="15" customHeight="1">
      <c r="R52714"/>
      <c r="S52714"/>
    </row>
    <row r="52715" spans="18:19" ht="15" customHeight="1">
      <c r="R52715"/>
      <c r="S52715"/>
    </row>
    <row r="52716" spans="18:19" ht="15" customHeight="1">
      <c r="R52716"/>
      <c r="S52716"/>
    </row>
    <row r="52717" spans="18:19" ht="15" customHeight="1">
      <c r="R52717"/>
      <c r="S52717"/>
    </row>
    <row r="52718" spans="18:19" ht="15" customHeight="1">
      <c r="R52718"/>
      <c r="S52718"/>
    </row>
    <row r="52719" spans="18:19" ht="15" customHeight="1">
      <c r="R52719"/>
      <c r="S52719"/>
    </row>
    <row r="52720" spans="18:19" ht="15" customHeight="1">
      <c r="R52720"/>
      <c r="S52720"/>
    </row>
    <row r="52721" spans="18:19" ht="15" customHeight="1">
      <c r="R52721"/>
      <c r="S52721"/>
    </row>
    <row r="52722" spans="18:19" ht="15" customHeight="1">
      <c r="R52722"/>
      <c r="S52722"/>
    </row>
    <row r="52723" spans="18:19" ht="15" customHeight="1">
      <c r="R52723"/>
      <c r="S52723"/>
    </row>
    <row r="52724" spans="18:19" ht="15" customHeight="1">
      <c r="R52724"/>
      <c r="S52724"/>
    </row>
    <row r="52725" spans="18:19" ht="15" customHeight="1">
      <c r="R52725"/>
      <c r="S52725"/>
    </row>
    <row r="52726" spans="18:19" ht="15" customHeight="1">
      <c r="R52726"/>
      <c r="S52726"/>
    </row>
    <row r="52727" spans="18:19" ht="15" customHeight="1">
      <c r="R52727"/>
      <c r="S52727"/>
    </row>
    <row r="52728" spans="18:19" ht="15" customHeight="1">
      <c r="R52728"/>
      <c r="S52728"/>
    </row>
    <row r="52729" spans="18:19" ht="15" customHeight="1">
      <c r="R52729"/>
      <c r="S52729"/>
    </row>
    <row r="52730" spans="18:19" ht="15" customHeight="1">
      <c r="R52730"/>
      <c r="S52730"/>
    </row>
    <row r="52731" spans="18:19" ht="15" customHeight="1">
      <c r="R52731"/>
      <c r="S52731"/>
    </row>
    <row r="52732" spans="18:19" ht="15" customHeight="1">
      <c r="R52732"/>
      <c r="S52732"/>
    </row>
    <row r="52733" spans="18:19" ht="15" customHeight="1">
      <c r="R52733"/>
      <c r="S52733"/>
    </row>
    <row r="52734" spans="18:19" ht="15" customHeight="1">
      <c r="R52734"/>
      <c r="S52734"/>
    </row>
    <row r="52735" spans="18:19" ht="15" customHeight="1">
      <c r="R52735"/>
      <c r="S52735"/>
    </row>
    <row r="52736" spans="18:19" ht="15" customHeight="1">
      <c r="R52736"/>
      <c r="S52736"/>
    </row>
    <row r="52737" spans="18:19" ht="15" customHeight="1">
      <c r="R52737"/>
      <c r="S52737"/>
    </row>
    <row r="52738" spans="18:19" ht="15" customHeight="1">
      <c r="R52738"/>
      <c r="S52738"/>
    </row>
    <row r="52739" spans="18:19" ht="15" customHeight="1">
      <c r="R52739"/>
      <c r="S52739"/>
    </row>
    <row r="52740" spans="18:19" ht="15" customHeight="1">
      <c r="R52740"/>
      <c r="S52740"/>
    </row>
    <row r="52741" spans="18:19" ht="15" customHeight="1">
      <c r="R52741"/>
      <c r="S52741"/>
    </row>
    <row r="52742" spans="18:19" ht="15" customHeight="1">
      <c r="R52742"/>
      <c r="S52742"/>
    </row>
    <row r="52743" spans="18:19" ht="15" customHeight="1">
      <c r="R52743"/>
      <c r="S52743"/>
    </row>
    <row r="52744" spans="18:19" ht="15" customHeight="1">
      <c r="R52744"/>
      <c r="S52744"/>
    </row>
    <row r="52745" spans="18:19" ht="15" customHeight="1">
      <c r="R52745"/>
      <c r="S52745"/>
    </row>
    <row r="52746" spans="18:19" ht="15" customHeight="1">
      <c r="R52746"/>
      <c r="S52746"/>
    </row>
    <row r="52747" spans="18:19" ht="15" customHeight="1">
      <c r="R52747"/>
      <c r="S52747"/>
    </row>
    <row r="52748" spans="18:19" ht="15" customHeight="1">
      <c r="R52748"/>
      <c r="S52748"/>
    </row>
    <row r="52749" spans="18:19" ht="15" customHeight="1">
      <c r="R52749"/>
      <c r="S52749"/>
    </row>
    <row r="52750" spans="18:19" ht="15" customHeight="1">
      <c r="R52750"/>
      <c r="S52750"/>
    </row>
    <row r="52751" spans="18:19" ht="15" customHeight="1">
      <c r="R52751"/>
      <c r="S52751"/>
    </row>
    <row r="52752" spans="18:19" ht="15" customHeight="1">
      <c r="R52752"/>
      <c r="S52752"/>
    </row>
    <row r="52753" spans="18:19" ht="15" customHeight="1">
      <c r="R52753"/>
      <c r="S52753"/>
    </row>
    <row r="52754" spans="18:19" ht="15" customHeight="1">
      <c r="R52754"/>
      <c r="S52754"/>
    </row>
    <row r="52755" spans="18:19" ht="15" customHeight="1">
      <c r="R52755"/>
      <c r="S52755"/>
    </row>
    <row r="52756" spans="18:19" ht="15" customHeight="1">
      <c r="R52756"/>
      <c r="S52756"/>
    </row>
    <row r="52757" spans="18:19" ht="15" customHeight="1">
      <c r="R52757"/>
      <c r="S52757"/>
    </row>
    <row r="52758" spans="18:19" ht="15" customHeight="1">
      <c r="R52758"/>
      <c r="S52758"/>
    </row>
    <row r="52759" spans="18:19" ht="15" customHeight="1">
      <c r="R52759"/>
      <c r="S52759"/>
    </row>
    <row r="52760" spans="18:19" ht="15" customHeight="1">
      <c r="R52760"/>
      <c r="S52760"/>
    </row>
    <row r="52761" spans="18:19" ht="15" customHeight="1">
      <c r="R52761"/>
      <c r="S52761"/>
    </row>
    <row r="52762" spans="18:19" ht="15" customHeight="1">
      <c r="R52762"/>
      <c r="S52762"/>
    </row>
    <row r="52763" spans="18:19" ht="15" customHeight="1">
      <c r="R52763"/>
      <c r="S52763"/>
    </row>
    <row r="52764" spans="18:19" ht="15" customHeight="1">
      <c r="R52764"/>
      <c r="S52764"/>
    </row>
    <row r="52765" spans="18:19" ht="15" customHeight="1">
      <c r="R52765"/>
      <c r="S52765"/>
    </row>
    <row r="52766" spans="18:19" ht="15" customHeight="1">
      <c r="R52766"/>
      <c r="S52766"/>
    </row>
    <row r="52767" spans="18:19" ht="15" customHeight="1">
      <c r="R52767"/>
      <c r="S52767"/>
    </row>
    <row r="52768" spans="18:19" ht="15" customHeight="1">
      <c r="R52768"/>
      <c r="S52768"/>
    </row>
    <row r="52769" spans="18:19" ht="15" customHeight="1">
      <c r="R52769"/>
      <c r="S52769"/>
    </row>
    <row r="52770" spans="18:19" ht="15" customHeight="1">
      <c r="R52770"/>
      <c r="S52770"/>
    </row>
    <row r="52771" spans="18:19" ht="15" customHeight="1">
      <c r="R52771"/>
      <c r="S52771"/>
    </row>
    <row r="52772" spans="18:19" ht="15" customHeight="1">
      <c r="R52772"/>
      <c r="S52772"/>
    </row>
    <row r="52773" spans="18:19" ht="15" customHeight="1">
      <c r="R52773"/>
      <c r="S52773"/>
    </row>
    <row r="52774" spans="18:19" ht="15" customHeight="1">
      <c r="R52774"/>
      <c r="S52774"/>
    </row>
    <row r="52775" spans="18:19" ht="15" customHeight="1">
      <c r="R52775"/>
      <c r="S52775"/>
    </row>
    <row r="52776" spans="18:19" ht="15" customHeight="1">
      <c r="R52776"/>
      <c r="S52776"/>
    </row>
    <row r="52777" spans="18:19" ht="15" customHeight="1">
      <c r="R52777"/>
      <c r="S52777"/>
    </row>
    <row r="52778" spans="18:19" ht="15" customHeight="1">
      <c r="R52778"/>
      <c r="S52778"/>
    </row>
    <row r="52779" spans="18:19" ht="15" customHeight="1">
      <c r="R52779"/>
      <c r="S52779"/>
    </row>
    <row r="52780" spans="18:19" ht="15" customHeight="1">
      <c r="R52780"/>
      <c r="S52780"/>
    </row>
    <row r="52781" spans="18:19" ht="15" customHeight="1">
      <c r="R52781"/>
      <c r="S52781"/>
    </row>
    <row r="52782" spans="18:19" ht="15" customHeight="1">
      <c r="R52782"/>
      <c r="S52782"/>
    </row>
    <row r="52783" spans="18:19" ht="15" customHeight="1">
      <c r="R52783"/>
      <c r="S52783"/>
    </row>
    <row r="52784" spans="18:19" ht="15" customHeight="1">
      <c r="R52784"/>
      <c r="S52784"/>
    </row>
    <row r="52785" spans="18:19" ht="15" customHeight="1">
      <c r="R52785"/>
      <c r="S52785"/>
    </row>
    <row r="52786" spans="18:19" ht="15" customHeight="1">
      <c r="R52786"/>
      <c r="S52786"/>
    </row>
    <row r="52787" spans="18:19" ht="15" customHeight="1">
      <c r="R52787"/>
      <c r="S52787"/>
    </row>
    <row r="52788" spans="18:19" ht="15" customHeight="1">
      <c r="R52788"/>
      <c r="S52788"/>
    </row>
    <row r="52789" spans="18:19" ht="15" customHeight="1">
      <c r="R52789"/>
      <c r="S52789"/>
    </row>
    <row r="52790" spans="18:19" ht="15" customHeight="1">
      <c r="R52790"/>
      <c r="S52790"/>
    </row>
    <row r="52791" spans="18:19" ht="15" customHeight="1">
      <c r="R52791"/>
      <c r="S52791"/>
    </row>
    <row r="52792" spans="18:19" ht="15" customHeight="1">
      <c r="R52792"/>
      <c r="S52792"/>
    </row>
    <row r="52793" spans="18:19" ht="15" customHeight="1">
      <c r="R52793"/>
      <c r="S52793"/>
    </row>
    <row r="52794" spans="18:19" ht="15" customHeight="1">
      <c r="R52794"/>
      <c r="S52794"/>
    </row>
    <row r="52795" spans="18:19" ht="15" customHeight="1">
      <c r="R52795"/>
      <c r="S52795"/>
    </row>
    <row r="52796" spans="18:19" ht="15" customHeight="1">
      <c r="R52796"/>
      <c r="S52796"/>
    </row>
    <row r="52797" spans="18:19" ht="15" customHeight="1">
      <c r="R52797"/>
      <c r="S52797"/>
    </row>
    <row r="52798" spans="18:19" ht="15" customHeight="1">
      <c r="R52798"/>
      <c r="S52798"/>
    </row>
    <row r="52799" spans="18:19" ht="15" customHeight="1">
      <c r="R52799"/>
      <c r="S52799"/>
    </row>
    <row r="52800" spans="18:19" ht="15" customHeight="1">
      <c r="R52800"/>
      <c r="S52800"/>
    </row>
    <row r="52801" spans="18:19" ht="15" customHeight="1">
      <c r="R52801"/>
      <c r="S52801"/>
    </row>
    <row r="52802" spans="18:19" ht="15" customHeight="1">
      <c r="R52802"/>
      <c r="S52802"/>
    </row>
    <row r="52803" spans="18:19" ht="15" customHeight="1">
      <c r="R52803"/>
      <c r="S52803"/>
    </row>
    <row r="52804" spans="18:19" ht="15" customHeight="1">
      <c r="R52804"/>
      <c r="S52804"/>
    </row>
    <row r="52805" spans="18:19" ht="15" customHeight="1">
      <c r="R52805"/>
      <c r="S52805"/>
    </row>
    <row r="52806" spans="18:19" ht="15" customHeight="1">
      <c r="R52806"/>
      <c r="S52806"/>
    </row>
    <row r="52807" spans="18:19" ht="15" customHeight="1">
      <c r="R52807"/>
      <c r="S52807"/>
    </row>
    <row r="52808" spans="18:19" ht="15" customHeight="1">
      <c r="R52808"/>
      <c r="S52808"/>
    </row>
    <row r="52809" spans="18:19" ht="15" customHeight="1">
      <c r="R52809"/>
      <c r="S52809"/>
    </row>
    <row r="52810" spans="18:19" ht="15" customHeight="1">
      <c r="R52810"/>
      <c r="S52810"/>
    </row>
    <row r="52811" spans="18:19" ht="15" customHeight="1">
      <c r="R52811"/>
      <c r="S52811"/>
    </row>
    <row r="52812" spans="18:19" ht="15" customHeight="1">
      <c r="R52812"/>
      <c r="S52812"/>
    </row>
    <row r="52813" spans="18:19" ht="15" customHeight="1">
      <c r="R52813"/>
      <c r="S52813"/>
    </row>
    <row r="52814" spans="18:19" ht="15" customHeight="1">
      <c r="R52814"/>
      <c r="S52814"/>
    </row>
    <row r="52815" spans="18:19" ht="15" customHeight="1">
      <c r="R52815"/>
      <c r="S52815"/>
    </row>
    <row r="52816" spans="18:19" ht="15" customHeight="1">
      <c r="R52816"/>
      <c r="S52816"/>
    </row>
    <row r="52817" spans="18:19" ht="15" customHeight="1">
      <c r="R52817"/>
      <c r="S52817"/>
    </row>
    <row r="52818" spans="18:19" ht="15" customHeight="1">
      <c r="R52818"/>
      <c r="S52818"/>
    </row>
    <row r="52819" spans="18:19" ht="15" customHeight="1">
      <c r="R52819"/>
      <c r="S52819"/>
    </row>
    <row r="52820" spans="18:19" ht="15" customHeight="1">
      <c r="R52820"/>
      <c r="S52820"/>
    </row>
    <row r="52821" spans="18:19" ht="15" customHeight="1">
      <c r="R52821"/>
      <c r="S52821"/>
    </row>
    <row r="52822" spans="18:19" ht="15" customHeight="1">
      <c r="R52822"/>
      <c r="S52822"/>
    </row>
    <row r="52823" spans="18:19" ht="15" customHeight="1">
      <c r="R52823"/>
      <c r="S52823"/>
    </row>
    <row r="52824" spans="18:19" ht="15" customHeight="1">
      <c r="R52824"/>
      <c r="S52824"/>
    </row>
    <row r="52825" spans="18:19" ht="15" customHeight="1">
      <c r="R52825"/>
      <c r="S52825"/>
    </row>
    <row r="52826" spans="18:19" ht="15" customHeight="1">
      <c r="R52826"/>
      <c r="S52826"/>
    </row>
    <row r="52827" spans="18:19" ht="15" customHeight="1">
      <c r="R52827"/>
      <c r="S52827"/>
    </row>
    <row r="52828" spans="18:19" ht="15" customHeight="1">
      <c r="R52828"/>
      <c r="S52828"/>
    </row>
    <row r="52829" spans="18:19" ht="15" customHeight="1">
      <c r="R52829"/>
      <c r="S52829"/>
    </row>
    <row r="52830" spans="18:19" ht="15" customHeight="1">
      <c r="R52830"/>
      <c r="S52830"/>
    </row>
    <row r="52831" spans="18:19" ht="15" customHeight="1">
      <c r="R52831"/>
      <c r="S52831"/>
    </row>
    <row r="52832" spans="18:19" ht="15" customHeight="1">
      <c r="R52832"/>
      <c r="S52832"/>
    </row>
    <row r="52833" spans="18:19" ht="15" customHeight="1">
      <c r="R52833"/>
      <c r="S52833"/>
    </row>
    <row r="52834" spans="18:19" ht="15" customHeight="1">
      <c r="R52834"/>
      <c r="S52834"/>
    </row>
    <row r="52835" spans="18:19" ht="15" customHeight="1">
      <c r="R52835"/>
      <c r="S52835"/>
    </row>
    <row r="52836" spans="18:19" ht="15" customHeight="1">
      <c r="R52836"/>
      <c r="S52836"/>
    </row>
    <row r="52837" spans="18:19" ht="15" customHeight="1">
      <c r="R52837"/>
      <c r="S52837"/>
    </row>
    <row r="52838" spans="18:19" ht="15" customHeight="1">
      <c r="R52838"/>
      <c r="S52838"/>
    </row>
    <row r="52839" spans="18:19" ht="15" customHeight="1">
      <c r="R52839"/>
      <c r="S52839"/>
    </row>
    <row r="52840" spans="18:19" ht="15" customHeight="1">
      <c r="R52840"/>
      <c r="S52840"/>
    </row>
    <row r="52841" spans="18:19" ht="15" customHeight="1">
      <c r="R52841"/>
      <c r="S52841"/>
    </row>
    <row r="52842" spans="18:19" ht="15" customHeight="1">
      <c r="R52842"/>
      <c r="S52842"/>
    </row>
    <row r="52843" spans="18:19" ht="15" customHeight="1">
      <c r="R52843"/>
      <c r="S52843"/>
    </row>
    <row r="52844" spans="18:19" ht="15" customHeight="1">
      <c r="R52844"/>
      <c r="S52844"/>
    </row>
    <row r="52845" spans="18:19" ht="15" customHeight="1">
      <c r="R52845"/>
      <c r="S52845"/>
    </row>
    <row r="52846" spans="18:19" ht="15" customHeight="1">
      <c r="R52846"/>
      <c r="S52846"/>
    </row>
    <row r="52847" spans="18:19" ht="15" customHeight="1">
      <c r="R52847"/>
      <c r="S52847"/>
    </row>
    <row r="52848" spans="18:19" ht="15" customHeight="1">
      <c r="R52848"/>
      <c r="S52848"/>
    </row>
    <row r="52849" spans="18:19" ht="15" customHeight="1">
      <c r="R52849"/>
      <c r="S52849"/>
    </row>
    <row r="52850" spans="18:19" ht="15" customHeight="1">
      <c r="R52850"/>
      <c r="S52850"/>
    </row>
    <row r="52851" spans="18:19" ht="15" customHeight="1">
      <c r="R52851"/>
      <c r="S52851"/>
    </row>
    <row r="52852" spans="18:19" ht="15" customHeight="1">
      <c r="R52852"/>
      <c r="S52852"/>
    </row>
    <row r="52853" spans="18:19" ht="15" customHeight="1">
      <c r="R52853"/>
      <c r="S52853"/>
    </row>
    <row r="52854" spans="18:19" ht="15" customHeight="1">
      <c r="R52854"/>
      <c r="S52854"/>
    </row>
    <row r="52855" spans="18:19" ht="15" customHeight="1">
      <c r="R52855"/>
      <c r="S52855"/>
    </row>
    <row r="52856" spans="18:19" ht="15" customHeight="1">
      <c r="R52856"/>
      <c r="S52856"/>
    </row>
    <row r="52857" spans="18:19" ht="15" customHeight="1">
      <c r="R52857"/>
      <c r="S52857"/>
    </row>
    <row r="52858" spans="18:19" ht="15" customHeight="1">
      <c r="R52858"/>
      <c r="S52858"/>
    </row>
    <row r="52859" spans="18:19" ht="15" customHeight="1">
      <c r="R52859"/>
      <c r="S52859"/>
    </row>
    <row r="52860" spans="18:19" ht="15" customHeight="1">
      <c r="R52860"/>
      <c r="S52860"/>
    </row>
    <row r="52861" spans="18:19" ht="15" customHeight="1">
      <c r="R52861"/>
      <c r="S52861"/>
    </row>
    <row r="52862" spans="18:19" ht="15" customHeight="1">
      <c r="R52862"/>
      <c r="S52862"/>
    </row>
    <row r="52863" spans="18:19" ht="15" customHeight="1">
      <c r="R52863"/>
      <c r="S52863"/>
    </row>
    <row r="52864" spans="18:19" ht="15" customHeight="1">
      <c r="R52864"/>
      <c r="S52864"/>
    </row>
    <row r="52865" spans="18:19" ht="15" customHeight="1">
      <c r="R52865"/>
      <c r="S52865"/>
    </row>
    <row r="52866" spans="18:19" ht="15" customHeight="1">
      <c r="R52866"/>
      <c r="S52866"/>
    </row>
    <row r="52867" spans="18:19" ht="15" customHeight="1">
      <c r="R52867"/>
      <c r="S52867"/>
    </row>
    <row r="52868" spans="18:19" ht="15" customHeight="1">
      <c r="R52868"/>
      <c r="S52868"/>
    </row>
    <row r="52869" spans="18:19" ht="15" customHeight="1">
      <c r="R52869"/>
      <c r="S52869"/>
    </row>
    <row r="52870" spans="18:19" ht="15" customHeight="1">
      <c r="R52870"/>
      <c r="S52870"/>
    </row>
    <row r="52871" spans="18:19" ht="15" customHeight="1">
      <c r="R52871"/>
      <c r="S52871"/>
    </row>
    <row r="52872" spans="18:19" ht="15" customHeight="1">
      <c r="R52872"/>
      <c r="S52872"/>
    </row>
    <row r="52873" spans="18:19" ht="15" customHeight="1">
      <c r="R52873"/>
      <c r="S52873"/>
    </row>
    <row r="52874" spans="18:19" ht="15" customHeight="1">
      <c r="R52874"/>
      <c r="S52874"/>
    </row>
    <row r="52875" spans="18:19" ht="15" customHeight="1">
      <c r="R52875"/>
      <c r="S52875"/>
    </row>
    <row r="52876" spans="18:19" ht="15" customHeight="1">
      <c r="R52876"/>
      <c r="S52876"/>
    </row>
    <row r="52877" spans="18:19" ht="15" customHeight="1">
      <c r="R52877"/>
      <c r="S52877"/>
    </row>
    <row r="52878" spans="18:19" ht="15" customHeight="1">
      <c r="R52878"/>
      <c r="S52878"/>
    </row>
    <row r="52879" spans="18:19" ht="15" customHeight="1">
      <c r="R52879"/>
      <c r="S52879"/>
    </row>
    <row r="52880" spans="18:19" ht="15" customHeight="1">
      <c r="R52880"/>
      <c r="S52880"/>
    </row>
    <row r="52881" spans="18:19" ht="15" customHeight="1">
      <c r="R52881"/>
      <c r="S52881"/>
    </row>
    <row r="52882" spans="18:19" ht="15" customHeight="1">
      <c r="R52882"/>
      <c r="S52882"/>
    </row>
    <row r="52883" spans="18:19" ht="15" customHeight="1">
      <c r="R52883"/>
      <c r="S52883"/>
    </row>
    <row r="52884" spans="18:19" ht="15" customHeight="1">
      <c r="R52884"/>
      <c r="S52884"/>
    </row>
    <row r="52885" spans="18:19" ht="15" customHeight="1">
      <c r="R52885"/>
      <c r="S52885"/>
    </row>
    <row r="52886" spans="18:19" ht="15" customHeight="1">
      <c r="R52886"/>
      <c r="S52886"/>
    </row>
    <row r="52887" spans="18:19" ht="15" customHeight="1">
      <c r="R52887"/>
      <c r="S52887"/>
    </row>
    <row r="52888" spans="18:19" ht="15" customHeight="1">
      <c r="R52888"/>
      <c r="S52888"/>
    </row>
    <row r="52889" spans="18:19" ht="15" customHeight="1">
      <c r="R52889"/>
      <c r="S52889"/>
    </row>
    <row r="52890" spans="18:19" ht="15" customHeight="1">
      <c r="R52890"/>
      <c r="S52890"/>
    </row>
    <row r="52891" spans="18:19" ht="15" customHeight="1">
      <c r="R52891"/>
      <c r="S52891"/>
    </row>
    <row r="52892" spans="18:19" ht="15" customHeight="1">
      <c r="R52892"/>
      <c r="S52892"/>
    </row>
    <row r="52893" spans="18:19" ht="15" customHeight="1">
      <c r="R52893"/>
      <c r="S52893"/>
    </row>
    <row r="52894" spans="18:19" ht="15" customHeight="1">
      <c r="R52894"/>
      <c r="S52894"/>
    </row>
    <row r="52895" spans="18:19" ht="15" customHeight="1">
      <c r="R52895"/>
      <c r="S52895"/>
    </row>
    <row r="52896" spans="18:19" ht="15" customHeight="1">
      <c r="R52896"/>
      <c r="S52896"/>
    </row>
    <row r="52897" spans="18:19" ht="15" customHeight="1">
      <c r="R52897"/>
      <c r="S52897"/>
    </row>
    <row r="52898" spans="18:19" ht="15" customHeight="1">
      <c r="R52898"/>
      <c r="S52898"/>
    </row>
    <row r="52899" spans="18:19" ht="15" customHeight="1">
      <c r="R52899"/>
      <c r="S52899"/>
    </row>
    <row r="52900" spans="18:19" ht="15" customHeight="1">
      <c r="R52900"/>
      <c r="S52900"/>
    </row>
    <row r="52901" spans="18:19" ht="15" customHeight="1">
      <c r="R52901"/>
      <c r="S52901"/>
    </row>
    <row r="52902" spans="18:19" ht="15" customHeight="1">
      <c r="R52902"/>
      <c r="S52902"/>
    </row>
    <row r="52903" spans="18:19" ht="15" customHeight="1">
      <c r="R52903"/>
      <c r="S52903"/>
    </row>
    <row r="52904" spans="18:19" ht="15" customHeight="1">
      <c r="R52904"/>
      <c r="S52904"/>
    </row>
    <row r="52905" spans="18:19" ht="15" customHeight="1">
      <c r="R52905"/>
      <c r="S52905"/>
    </row>
    <row r="52906" spans="18:19" ht="15" customHeight="1">
      <c r="R52906"/>
      <c r="S52906"/>
    </row>
    <row r="52907" spans="18:19" ht="15" customHeight="1">
      <c r="R52907"/>
      <c r="S52907"/>
    </row>
    <row r="52908" spans="18:19" ht="15" customHeight="1">
      <c r="R52908"/>
      <c r="S52908"/>
    </row>
    <row r="52909" spans="18:19" ht="15" customHeight="1">
      <c r="R52909"/>
      <c r="S52909"/>
    </row>
    <row r="52910" spans="18:19" ht="15" customHeight="1">
      <c r="R52910"/>
      <c r="S52910"/>
    </row>
    <row r="52911" spans="18:19" ht="15" customHeight="1">
      <c r="R52911"/>
      <c r="S52911"/>
    </row>
    <row r="52912" spans="18:19" ht="15" customHeight="1">
      <c r="R52912"/>
      <c r="S52912"/>
    </row>
    <row r="52913" spans="18:19" ht="15" customHeight="1">
      <c r="R52913"/>
      <c r="S52913"/>
    </row>
    <row r="52914" spans="18:19" ht="15" customHeight="1">
      <c r="R52914"/>
      <c r="S52914"/>
    </row>
    <row r="52915" spans="18:19" ht="15" customHeight="1">
      <c r="R52915"/>
      <c r="S52915"/>
    </row>
    <row r="52916" spans="18:19" ht="15" customHeight="1">
      <c r="R52916"/>
      <c r="S52916"/>
    </row>
    <row r="52917" spans="18:19" ht="15" customHeight="1">
      <c r="R52917"/>
      <c r="S52917"/>
    </row>
    <row r="52918" spans="18:19" ht="15" customHeight="1">
      <c r="R52918"/>
      <c r="S52918"/>
    </row>
    <row r="52919" spans="18:19" ht="15" customHeight="1">
      <c r="R52919"/>
      <c r="S52919"/>
    </row>
    <row r="52920" spans="18:19" ht="15" customHeight="1">
      <c r="R52920"/>
      <c r="S52920"/>
    </row>
    <row r="52921" spans="18:19" ht="15" customHeight="1">
      <c r="R52921"/>
      <c r="S52921"/>
    </row>
    <row r="52922" spans="18:19" ht="15" customHeight="1">
      <c r="R52922"/>
      <c r="S52922"/>
    </row>
    <row r="52923" spans="18:19" ht="15" customHeight="1">
      <c r="R52923"/>
      <c r="S52923"/>
    </row>
    <row r="52924" spans="18:19" ht="15" customHeight="1">
      <c r="R52924"/>
      <c r="S52924"/>
    </row>
    <row r="52925" spans="18:19" ht="15" customHeight="1">
      <c r="R52925"/>
      <c r="S52925"/>
    </row>
    <row r="52926" spans="18:19" ht="15" customHeight="1">
      <c r="R52926"/>
      <c r="S52926"/>
    </row>
    <row r="52927" spans="18:19" ht="15" customHeight="1">
      <c r="R52927"/>
      <c r="S52927"/>
    </row>
    <row r="52928" spans="18:19" ht="15" customHeight="1">
      <c r="R52928"/>
      <c r="S52928"/>
    </row>
    <row r="52929" spans="18:19" ht="15" customHeight="1">
      <c r="R52929"/>
      <c r="S52929"/>
    </row>
    <row r="52930" spans="18:19" ht="15" customHeight="1">
      <c r="R52930"/>
      <c r="S52930"/>
    </row>
    <row r="52931" spans="18:19" ht="15" customHeight="1">
      <c r="R52931"/>
      <c r="S52931"/>
    </row>
    <row r="52932" spans="18:19" ht="15" customHeight="1">
      <c r="R52932"/>
      <c r="S52932"/>
    </row>
    <row r="52933" spans="18:19" ht="15" customHeight="1">
      <c r="R52933"/>
      <c r="S52933"/>
    </row>
    <row r="52934" spans="18:19" ht="15" customHeight="1">
      <c r="R52934"/>
      <c r="S52934"/>
    </row>
    <row r="52935" spans="18:19" ht="15" customHeight="1">
      <c r="R52935"/>
      <c r="S52935"/>
    </row>
    <row r="52936" spans="18:19" ht="15" customHeight="1">
      <c r="R52936"/>
      <c r="S52936"/>
    </row>
    <row r="52937" spans="18:19" ht="15" customHeight="1">
      <c r="R52937"/>
      <c r="S52937"/>
    </row>
    <row r="52938" spans="18:19" ht="15" customHeight="1">
      <c r="R52938"/>
      <c r="S52938"/>
    </row>
    <row r="52939" spans="18:19" ht="15" customHeight="1">
      <c r="R52939"/>
      <c r="S52939"/>
    </row>
    <row r="52940" spans="18:19" ht="15" customHeight="1">
      <c r="R52940"/>
      <c r="S52940"/>
    </row>
    <row r="52941" spans="18:19" ht="15" customHeight="1">
      <c r="R52941"/>
      <c r="S52941"/>
    </row>
    <row r="52942" spans="18:19" ht="15" customHeight="1">
      <c r="R52942"/>
      <c r="S52942"/>
    </row>
    <row r="52943" spans="18:19" ht="15" customHeight="1">
      <c r="R52943"/>
      <c r="S52943"/>
    </row>
    <row r="52944" spans="18:19" ht="15" customHeight="1">
      <c r="R52944"/>
      <c r="S52944"/>
    </row>
    <row r="52945" spans="18:19" ht="15" customHeight="1">
      <c r="R52945"/>
      <c r="S52945"/>
    </row>
    <row r="52946" spans="18:19" ht="15" customHeight="1">
      <c r="R52946"/>
      <c r="S52946"/>
    </row>
    <row r="52947" spans="18:19" ht="15" customHeight="1">
      <c r="R52947"/>
      <c r="S52947"/>
    </row>
    <row r="52948" spans="18:19" ht="15" customHeight="1">
      <c r="R52948"/>
      <c r="S52948"/>
    </row>
    <row r="52949" spans="18:19" ht="15" customHeight="1">
      <c r="R52949"/>
      <c r="S52949"/>
    </row>
    <row r="52950" spans="18:19" ht="15" customHeight="1">
      <c r="R52950"/>
      <c r="S52950"/>
    </row>
    <row r="52951" spans="18:19" ht="15" customHeight="1">
      <c r="R52951"/>
      <c r="S52951"/>
    </row>
    <row r="52952" spans="18:19" ht="15" customHeight="1">
      <c r="R52952"/>
      <c r="S52952"/>
    </row>
    <row r="52953" spans="18:19" ht="15" customHeight="1">
      <c r="R52953"/>
      <c r="S52953"/>
    </row>
    <row r="52954" spans="18:19" ht="15" customHeight="1">
      <c r="R52954"/>
      <c r="S52954"/>
    </row>
    <row r="52955" spans="18:19" ht="15" customHeight="1">
      <c r="R52955"/>
      <c r="S52955"/>
    </row>
    <row r="52956" spans="18:19" ht="15" customHeight="1">
      <c r="R52956"/>
      <c r="S52956"/>
    </row>
    <row r="52957" spans="18:19" ht="15" customHeight="1">
      <c r="R52957"/>
      <c r="S52957"/>
    </row>
    <row r="52958" spans="18:19" ht="15" customHeight="1">
      <c r="R52958"/>
      <c r="S52958"/>
    </row>
    <row r="52959" spans="18:19" ht="15" customHeight="1">
      <c r="R52959"/>
      <c r="S52959"/>
    </row>
    <row r="52960" spans="18:19" ht="15" customHeight="1">
      <c r="R52960"/>
      <c r="S52960"/>
    </row>
    <row r="52961" spans="18:19" ht="15" customHeight="1">
      <c r="R52961"/>
      <c r="S52961"/>
    </row>
    <row r="52962" spans="18:19" ht="15" customHeight="1">
      <c r="R52962"/>
      <c r="S52962"/>
    </row>
    <row r="52963" spans="18:19" ht="15" customHeight="1">
      <c r="R52963"/>
      <c r="S52963"/>
    </row>
    <row r="52964" spans="18:19" ht="15" customHeight="1">
      <c r="R52964"/>
      <c r="S52964"/>
    </row>
    <row r="52965" spans="18:19" ht="15" customHeight="1">
      <c r="R52965"/>
      <c r="S52965"/>
    </row>
    <row r="52966" spans="18:19" ht="15" customHeight="1">
      <c r="R52966"/>
      <c r="S52966"/>
    </row>
    <row r="52967" spans="18:19" ht="15" customHeight="1">
      <c r="R52967"/>
      <c r="S52967"/>
    </row>
    <row r="52968" spans="18:19" ht="15" customHeight="1">
      <c r="R52968"/>
      <c r="S52968"/>
    </row>
    <row r="52969" spans="18:19" ht="15" customHeight="1">
      <c r="R52969"/>
      <c r="S52969"/>
    </row>
    <row r="52970" spans="18:19" ht="15" customHeight="1">
      <c r="R52970"/>
      <c r="S52970"/>
    </row>
    <row r="52971" spans="18:19" ht="15" customHeight="1">
      <c r="R52971"/>
      <c r="S52971"/>
    </row>
    <row r="52972" spans="18:19" ht="15" customHeight="1">
      <c r="R52972"/>
      <c r="S52972"/>
    </row>
    <row r="52973" spans="18:19" ht="15" customHeight="1">
      <c r="R52973"/>
      <c r="S52973"/>
    </row>
    <row r="52974" spans="18:19" ht="15" customHeight="1">
      <c r="R52974"/>
      <c r="S52974"/>
    </row>
    <row r="52975" spans="18:19" ht="15" customHeight="1">
      <c r="R52975"/>
      <c r="S52975"/>
    </row>
    <row r="52976" spans="18:19" ht="15" customHeight="1">
      <c r="R52976"/>
      <c r="S52976"/>
    </row>
    <row r="52977" spans="18:19" ht="15" customHeight="1">
      <c r="R52977"/>
      <c r="S52977"/>
    </row>
    <row r="52978" spans="18:19" ht="15" customHeight="1">
      <c r="R52978"/>
      <c r="S52978"/>
    </row>
    <row r="52979" spans="18:19" ht="15" customHeight="1">
      <c r="R52979"/>
      <c r="S52979"/>
    </row>
    <row r="52980" spans="18:19" ht="15" customHeight="1">
      <c r="R52980"/>
      <c r="S52980"/>
    </row>
    <row r="52981" spans="18:19" ht="15" customHeight="1">
      <c r="R52981"/>
      <c r="S52981"/>
    </row>
    <row r="52982" spans="18:19" ht="15" customHeight="1">
      <c r="R52982"/>
      <c r="S52982"/>
    </row>
    <row r="52983" spans="18:19" ht="15" customHeight="1">
      <c r="R52983"/>
      <c r="S52983"/>
    </row>
    <row r="52984" spans="18:19" ht="15" customHeight="1">
      <c r="R52984"/>
      <c r="S52984"/>
    </row>
    <row r="52985" spans="18:19" ht="15" customHeight="1">
      <c r="R52985"/>
      <c r="S52985"/>
    </row>
    <row r="52986" spans="18:19" ht="15" customHeight="1">
      <c r="R52986"/>
      <c r="S52986"/>
    </row>
    <row r="52987" spans="18:19" ht="15" customHeight="1">
      <c r="R52987"/>
      <c r="S52987"/>
    </row>
    <row r="52988" spans="18:19" ht="15" customHeight="1">
      <c r="R52988"/>
      <c r="S52988"/>
    </row>
    <row r="52989" spans="18:19" ht="15" customHeight="1">
      <c r="R52989"/>
      <c r="S52989"/>
    </row>
    <row r="52990" spans="18:19" ht="15" customHeight="1">
      <c r="R52990"/>
      <c r="S52990"/>
    </row>
    <row r="52991" spans="18:19" ht="15" customHeight="1">
      <c r="R52991"/>
      <c r="S52991"/>
    </row>
    <row r="52992" spans="18:19" ht="15" customHeight="1">
      <c r="R52992"/>
      <c r="S52992"/>
    </row>
    <row r="52993" spans="18:19" ht="15" customHeight="1">
      <c r="R52993"/>
      <c r="S52993"/>
    </row>
    <row r="52994" spans="18:19" ht="15" customHeight="1">
      <c r="R52994"/>
      <c r="S52994"/>
    </row>
    <row r="52995" spans="18:19" ht="15" customHeight="1">
      <c r="R52995"/>
      <c r="S52995"/>
    </row>
    <row r="52996" spans="18:19" ht="15" customHeight="1">
      <c r="R52996"/>
      <c r="S52996"/>
    </row>
    <row r="52997" spans="18:19" ht="15" customHeight="1">
      <c r="R52997"/>
      <c r="S52997"/>
    </row>
    <row r="52998" spans="18:19" ht="15" customHeight="1">
      <c r="R52998"/>
      <c r="S52998"/>
    </row>
    <row r="52999" spans="18:19" ht="15" customHeight="1">
      <c r="R52999"/>
      <c r="S52999"/>
    </row>
    <row r="53000" spans="18:19" ht="15" customHeight="1">
      <c r="R53000"/>
      <c r="S53000"/>
    </row>
    <row r="53001" spans="18:19" ht="15" customHeight="1">
      <c r="R53001"/>
      <c r="S53001"/>
    </row>
    <row r="53002" spans="18:19" ht="15" customHeight="1">
      <c r="R53002"/>
      <c r="S53002"/>
    </row>
    <row r="53003" spans="18:19" ht="15" customHeight="1">
      <c r="R53003"/>
      <c r="S53003"/>
    </row>
    <row r="53004" spans="18:19" ht="15" customHeight="1">
      <c r="R53004"/>
      <c r="S53004"/>
    </row>
    <row r="53005" spans="18:19" ht="15" customHeight="1">
      <c r="R53005"/>
      <c r="S53005"/>
    </row>
    <row r="53006" spans="18:19" ht="15" customHeight="1">
      <c r="R53006"/>
      <c r="S53006"/>
    </row>
    <row r="53007" spans="18:19" ht="15" customHeight="1">
      <c r="R53007"/>
      <c r="S53007"/>
    </row>
    <row r="53008" spans="18:19" ht="15" customHeight="1">
      <c r="R53008"/>
      <c r="S53008"/>
    </row>
    <row r="53009" spans="18:19" ht="15" customHeight="1">
      <c r="R53009"/>
      <c r="S53009"/>
    </row>
    <row r="53010" spans="18:19" ht="15" customHeight="1">
      <c r="R53010"/>
      <c r="S53010"/>
    </row>
    <row r="53011" spans="18:19" ht="15" customHeight="1">
      <c r="R53011"/>
      <c r="S53011"/>
    </row>
    <row r="53012" spans="18:19" ht="15" customHeight="1">
      <c r="R53012"/>
      <c r="S53012"/>
    </row>
    <row r="53013" spans="18:19" ht="15" customHeight="1">
      <c r="R53013"/>
      <c r="S53013"/>
    </row>
    <row r="53014" spans="18:19" ht="15" customHeight="1">
      <c r="R53014"/>
      <c r="S53014"/>
    </row>
    <row r="53015" spans="18:19" ht="15" customHeight="1">
      <c r="R53015"/>
      <c r="S53015"/>
    </row>
    <row r="53016" spans="18:19" ht="15" customHeight="1">
      <c r="R53016"/>
      <c r="S53016"/>
    </row>
    <row r="53017" spans="18:19" ht="15" customHeight="1">
      <c r="R53017"/>
      <c r="S53017"/>
    </row>
    <row r="53018" spans="18:19" ht="15" customHeight="1">
      <c r="R53018"/>
      <c r="S53018"/>
    </row>
    <row r="53019" spans="18:19" ht="15" customHeight="1">
      <c r="R53019"/>
      <c r="S53019"/>
    </row>
    <row r="53020" spans="18:19" ht="15" customHeight="1">
      <c r="R53020"/>
      <c r="S53020"/>
    </row>
    <row r="53021" spans="18:19" ht="15" customHeight="1">
      <c r="R53021"/>
      <c r="S53021"/>
    </row>
    <row r="53022" spans="18:19" ht="15" customHeight="1">
      <c r="R53022"/>
      <c r="S53022"/>
    </row>
    <row r="53023" spans="18:19" ht="15" customHeight="1">
      <c r="R53023"/>
      <c r="S53023"/>
    </row>
    <row r="53024" spans="18:19" ht="15" customHeight="1">
      <c r="R53024"/>
      <c r="S53024"/>
    </row>
    <row r="53025" spans="18:19" ht="15" customHeight="1">
      <c r="R53025"/>
      <c r="S53025"/>
    </row>
    <row r="53026" spans="18:19" ht="15" customHeight="1">
      <c r="R53026"/>
      <c r="S53026"/>
    </row>
    <row r="53027" spans="18:19" ht="15" customHeight="1">
      <c r="R53027"/>
      <c r="S53027"/>
    </row>
    <row r="53028" spans="18:19" ht="15" customHeight="1">
      <c r="R53028"/>
      <c r="S53028"/>
    </row>
    <row r="53029" spans="18:19" ht="15" customHeight="1">
      <c r="R53029"/>
      <c r="S53029"/>
    </row>
    <row r="53030" spans="18:19" ht="15" customHeight="1">
      <c r="R53030"/>
      <c r="S53030"/>
    </row>
    <row r="53031" spans="18:19" ht="15" customHeight="1">
      <c r="R53031"/>
      <c r="S53031"/>
    </row>
    <row r="53032" spans="18:19" ht="15" customHeight="1">
      <c r="R53032"/>
      <c r="S53032"/>
    </row>
    <row r="53033" spans="18:19" ht="15" customHeight="1">
      <c r="R53033"/>
      <c r="S53033"/>
    </row>
    <row r="53034" spans="18:19" ht="15" customHeight="1">
      <c r="R53034"/>
      <c r="S53034"/>
    </row>
    <row r="53035" spans="18:19" ht="15" customHeight="1">
      <c r="R53035"/>
      <c r="S53035"/>
    </row>
    <row r="53036" spans="18:19" ht="15" customHeight="1">
      <c r="R53036"/>
      <c r="S53036"/>
    </row>
    <row r="53037" spans="18:19" ht="15" customHeight="1">
      <c r="R53037"/>
      <c r="S53037"/>
    </row>
    <row r="53038" spans="18:19" ht="15" customHeight="1">
      <c r="R53038"/>
      <c r="S53038"/>
    </row>
    <row r="53039" spans="18:19" ht="15" customHeight="1">
      <c r="R53039"/>
      <c r="S53039"/>
    </row>
    <row r="53040" spans="18:19" ht="15" customHeight="1">
      <c r="R53040"/>
      <c r="S53040"/>
    </row>
    <row r="53041" spans="18:19" ht="15" customHeight="1">
      <c r="R53041"/>
      <c r="S53041"/>
    </row>
    <row r="53042" spans="18:19" ht="15" customHeight="1">
      <c r="R53042"/>
      <c r="S53042"/>
    </row>
    <row r="53043" spans="18:19" ht="15" customHeight="1">
      <c r="R53043"/>
      <c r="S53043"/>
    </row>
    <row r="53044" spans="18:19" ht="15" customHeight="1">
      <c r="R53044"/>
      <c r="S53044"/>
    </row>
    <row r="53045" spans="18:19" ht="15" customHeight="1">
      <c r="R53045"/>
      <c r="S53045"/>
    </row>
    <row r="53046" spans="18:19" ht="15" customHeight="1">
      <c r="R53046"/>
      <c r="S53046"/>
    </row>
    <row r="53047" spans="18:19" ht="15" customHeight="1">
      <c r="R53047"/>
      <c r="S53047"/>
    </row>
    <row r="53048" spans="18:19" ht="15" customHeight="1">
      <c r="R53048"/>
      <c r="S53048"/>
    </row>
    <row r="53049" spans="18:19" ht="15" customHeight="1">
      <c r="R53049"/>
      <c r="S53049"/>
    </row>
    <row r="53050" spans="18:19" ht="15" customHeight="1">
      <c r="R53050"/>
      <c r="S53050"/>
    </row>
    <row r="53051" spans="18:19" ht="15" customHeight="1">
      <c r="R53051"/>
      <c r="S53051"/>
    </row>
    <row r="53052" spans="18:19" ht="15" customHeight="1">
      <c r="R53052"/>
      <c r="S53052"/>
    </row>
    <row r="53053" spans="18:19" ht="15" customHeight="1">
      <c r="R53053"/>
      <c r="S53053"/>
    </row>
    <row r="53054" spans="18:19" ht="15" customHeight="1">
      <c r="R53054"/>
      <c r="S53054"/>
    </row>
    <row r="53055" spans="18:19" ht="15" customHeight="1">
      <c r="R53055"/>
      <c r="S53055"/>
    </row>
    <row r="53056" spans="18:19" ht="15" customHeight="1">
      <c r="R53056"/>
      <c r="S53056"/>
    </row>
    <row r="53057" spans="18:19" ht="15" customHeight="1">
      <c r="R53057"/>
      <c r="S53057"/>
    </row>
    <row r="53058" spans="18:19" ht="15" customHeight="1">
      <c r="R53058"/>
      <c r="S53058"/>
    </row>
    <row r="53059" spans="18:19" ht="15" customHeight="1">
      <c r="R53059"/>
      <c r="S53059"/>
    </row>
    <row r="53060" spans="18:19" ht="15" customHeight="1">
      <c r="R53060"/>
      <c r="S53060"/>
    </row>
    <row r="53061" spans="18:19" ht="15" customHeight="1">
      <c r="R53061"/>
      <c r="S53061"/>
    </row>
    <row r="53062" spans="18:19" ht="15" customHeight="1">
      <c r="R53062"/>
      <c r="S53062"/>
    </row>
    <row r="53063" spans="18:19" ht="15" customHeight="1">
      <c r="R53063"/>
      <c r="S53063"/>
    </row>
    <row r="53064" spans="18:19" ht="15" customHeight="1">
      <c r="R53064"/>
      <c r="S53064"/>
    </row>
    <row r="53065" spans="18:19" ht="15" customHeight="1">
      <c r="R53065"/>
      <c r="S53065"/>
    </row>
    <row r="53066" spans="18:19" ht="15" customHeight="1">
      <c r="R53066"/>
      <c r="S53066"/>
    </row>
    <row r="53067" spans="18:19" ht="15" customHeight="1">
      <c r="R53067"/>
      <c r="S53067"/>
    </row>
    <row r="53068" spans="18:19" ht="15" customHeight="1">
      <c r="R53068"/>
      <c r="S53068"/>
    </row>
    <row r="53069" spans="18:19" ht="15" customHeight="1">
      <c r="R53069"/>
      <c r="S53069"/>
    </row>
    <row r="53070" spans="18:19" ht="15" customHeight="1">
      <c r="R53070"/>
      <c r="S53070"/>
    </row>
    <row r="53071" spans="18:19" ht="15" customHeight="1">
      <c r="R53071"/>
      <c r="S53071"/>
    </row>
    <row r="53072" spans="18:19" ht="15" customHeight="1">
      <c r="R53072"/>
      <c r="S53072"/>
    </row>
    <row r="53073" spans="18:19" ht="15" customHeight="1">
      <c r="R53073"/>
      <c r="S53073"/>
    </row>
    <row r="53074" spans="18:19" ht="15" customHeight="1">
      <c r="R53074"/>
      <c r="S53074"/>
    </row>
    <row r="53075" spans="18:19" ht="15" customHeight="1">
      <c r="R53075"/>
      <c r="S53075"/>
    </row>
    <row r="53076" spans="18:19" ht="15" customHeight="1">
      <c r="R53076"/>
      <c r="S53076"/>
    </row>
    <row r="53077" spans="18:19" ht="15" customHeight="1">
      <c r="R53077"/>
      <c r="S53077"/>
    </row>
    <row r="53078" spans="18:19" ht="15" customHeight="1">
      <c r="R53078"/>
      <c r="S53078"/>
    </row>
    <row r="53079" spans="18:19" ht="15" customHeight="1">
      <c r="R53079"/>
      <c r="S53079"/>
    </row>
    <row r="53080" spans="18:19" ht="15" customHeight="1">
      <c r="R53080"/>
      <c r="S53080"/>
    </row>
    <row r="53081" spans="18:19" ht="15" customHeight="1">
      <c r="R53081"/>
      <c r="S53081"/>
    </row>
    <row r="53082" spans="18:19" ht="15" customHeight="1">
      <c r="R53082"/>
      <c r="S53082"/>
    </row>
    <row r="53083" spans="18:19" ht="15" customHeight="1">
      <c r="R53083"/>
      <c r="S53083"/>
    </row>
    <row r="53084" spans="18:19" ht="15" customHeight="1">
      <c r="R53084"/>
      <c r="S53084"/>
    </row>
    <row r="53085" spans="18:19" ht="15" customHeight="1">
      <c r="R53085"/>
      <c r="S53085"/>
    </row>
    <row r="53086" spans="18:19" ht="15" customHeight="1">
      <c r="R53086"/>
      <c r="S53086"/>
    </row>
    <row r="53087" spans="18:19" ht="15" customHeight="1">
      <c r="R53087"/>
      <c r="S53087"/>
    </row>
    <row r="53088" spans="18:19" ht="15" customHeight="1">
      <c r="R53088"/>
      <c r="S53088"/>
    </row>
    <row r="53089" spans="18:19" ht="15" customHeight="1">
      <c r="R53089"/>
      <c r="S53089"/>
    </row>
    <row r="53090" spans="18:19" ht="15" customHeight="1">
      <c r="R53090"/>
      <c r="S53090"/>
    </row>
    <row r="53091" spans="18:19" ht="15" customHeight="1">
      <c r="R53091"/>
      <c r="S53091"/>
    </row>
    <row r="53092" spans="18:19" ht="15" customHeight="1">
      <c r="R53092"/>
      <c r="S53092"/>
    </row>
    <row r="53093" spans="18:19" ht="15" customHeight="1">
      <c r="R53093"/>
      <c r="S53093"/>
    </row>
    <row r="53094" spans="18:19" ht="15" customHeight="1">
      <c r="R53094"/>
      <c r="S53094"/>
    </row>
    <row r="53095" spans="18:19" ht="15" customHeight="1">
      <c r="R53095"/>
      <c r="S53095"/>
    </row>
    <row r="53096" spans="18:19" ht="15" customHeight="1">
      <c r="R53096"/>
      <c r="S53096"/>
    </row>
    <row r="53097" spans="18:19" ht="15" customHeight="1">
      <c r="R53097"/>
      <c r="S53097"/>
    </row>
    <row r="53098" spans="18:19" ht="15" customHeight="1">
      <c r="R53098"/>
      <c r="S53098"/>
    </row>
    <row r="53099" spans="18:19" ht="15" customHeight="1">
      <c r="R53099"/>
      <c r="S53099"/>
    </row>
    <row r="53100" spans="18:19" ht="15" customHeight="1">
      <c r="R53100"/>
      <c r="S53100"/>
    </row>
    <row r="53101" spans="18:19" ht="15" customHeight="1">
      <c r="R53101"/>
      <c r="S53101"/>
    </row>
    <row r="53102" spans="18:19" ht="15" customHeight="1">
      <c r="R53102"/>
      <c r="S53102"/>
    </row>
    <row r="53103" spans="18:19" ht="15" customHeight="1">
      <c r="R53103"/>
      <c r="S53103"/>
    </row>
    <row r="53104" spans="18:19" ht="15" customHeight="1">
      <c r="R53104"/>
      <c r="S53104"/>
    </row>
    <row r="53105" spans="18:19" ht="15" customHeight="1">
      <c r="R53105"/>
      <c r="S53105"/>
    </row>
    <row r="53106" spans="18:19" ht="15" customHeight="1">
      <c r="R53106"/>
      <c r="S53106"/>
    </row>
    <row r="53107" spans="18:19" ht="15" customHeight="1">
      <c r="R53107"/>
      <c r="S53107"/>
    </row>
    <row r="53108" spans="18:19" ht="15" customHeight="1">
      <c r="R53108"/>
      <c r="S53108"/>
    </row>
    <row r="53109" spans="18:19" ht="15" customHeight="1">
      <c r="R53109"/>
      <c r="S53109"/>
    </row>
    <row r="53110" spans="18:19" ht="15" customHeight="1">
      <c r="R53110"/>
      <c r="S53110"/>
    </row>
    <row r="53111" spans="18:19" ht="15" customHeight="1">
      <c r="R53111"/>
      <c r="S53111"/>
    </row>
    <row r="53112" spans="18:19" ht="15" customHeight="1">
      <c r="R53112"/>
      <c r="S53112"/>
    </row>
    <row r="53113" spans="18:19" ht="15" customHeight="1">
      <c r="R53113"/>
      <c r="S53113"/>
    </row>
    <row r="53114" spans="18:19" ht="15" customHeight="1">
      <c r="R53114"/>
      <c r="S53114"/>
    </row>
    <row r="53115" spans="18:19" ht="15" customHeight="1">
      <c r="R53115"/>
      <c r="S53115"/>
    </row>
    <row r="53116" spans="18:19" ht="15" customHeight="1">
      <c r="R53116"/>
      <c r="S53116"/>
    </row>
    <row r="53117" spans="18:19" ht="15" customHeight="1">
      <c r="R53117"/>
      <c r="S53117"/>
    </row>
    <row r="53118" spans="18:19" ht="15" customHeight="1">
      <c r="R53118"/>
      <c r="S53118"/>
    </row>
    <row r="53119" spans="18:19" ht="15" customHeight="1">
      <c r="R53119"/>
      <c r="S53119"/>
    </row>
    <row r="53120" spans="18:19" ht="15" customHeight="1">
      <c r="R53120"/>
      <c r="S53120"/>
    </row>
    <row r="53121" spans="18:19" ht="15" customHeight="1">
      <c r="R53121"/>
      <c r="S53121"/>
    </row>
    <row r="53122" spans="18:19" ht="15" customHeight="1">
      <c r="R53122"/>
      <c r="S53122"/>
    </row>
    <row r="53123" spans="18:19" ht="15" customHeight="1">
      <c r="R53123"/>
      <c r="S53123"/>
    </row>
    <row r="53124" spans="18:19" ht="15" customHeight="1">
      <c r="R53124"/>
      <c r="S53124"/>
    </row>
    <row r="53125" spans="18:19" ht="15" customHeight="1">
      <c r="R53125"/>
      <c r="S53125"/>
    </row>
    <row r="53126" spans="18:19" ht="15" customHeight="1">
      <c r="R53126"/>
      <c r="S53126"/>
    </row>
    <row r="53127" spans="18:19" ht="15" customHeight="1">
      <c r="R53127"/>
      <c r="S53127"/>
    </row>
    <row r="53128" spans="18:19" ht="15" customHeight="1">
      <c r="R53128"/>
      <c r="S53128"/>
    </row>
    <row r="53129" spans="18:19" ht="15" customHeight="1">
      <c r="R53129"/>
      <c r="S53129"/>
    </row>
    <row r="53130" spans="18:19" ht="15" customHeight="1">
      <c r="R53130"/>
      <c r="S53130"/>
    </row>
    <row r="53131" spans="18:19" ht="15" customHeight="1">
      <c r="R53131"/>
      <c r="S53131"/>
    </row>
    <row r="53132" spans="18:19" ht="15" customHeight="1">
      <c r="R53132"/>
      <c r="S53132"/>
    </row>
    <row r="53133" spans="18:19" ht="15" customHeight="1">
      <c r="R53133"/>
      <c r="S53133"/>
    </row>
    <row r="53134" spans="18:19" ht="15" customHeight="1">
      <c r="R53134"/>
      <c r="S53134"/>
    </row>
    <row r="53135" spans="18:19" ht="15" customHeight="1">
      <c r="R53135"/>
      <c r="S53135"/>
    </row>
    <row r="53136" spans="18:19" ht="15" customHeight="1">
      <c r="R53136"/>
      <c r="S53136"/>
    </row>
    <row r="53137" spans="18:19" ht="15" customHeight="1">
      <c r="R53137"/>
      <c r="S53137"/>
    </row>
    <row r="53138" spans="18:19" ht="15" customHeight="1">
      <c r="R53138"/>
      <c r="S53138"/>
    </row>
    <row r="53139" spans="18:19" ht="15" customHeight="1">
      <c r="R53139"/>
      <c r="S53139"/>
    </row>
    <row r="53140" spans="18:19" ht="15" customHeight="1">
      <c r="R53140"/>
      <c r="S53140"/>
    </row>
    <row r="53141" spans="18:19" ht="15" customHeight="1">
      <c r="R53141"/>
      <c r="S53141"/>
    </row>
    <row r="53142" spans="18:19" ht="15" customHeight="1">
      <c r="R53142"/>
      <c r="S53142"/>
    </row>
    <row r="53143" spans="18:19" ht="15" customHeight="1">
      <c r="R53143"/>
      <c r="S53143"/>
    </row>
    <row r="53144" spans="18:19" ht="15" customHeight="1">
      <c r="R53144"/>
      <c r="S53144"/>
    </row>
    <row r="53145" spans="18:19" ht="15" customHeight="1">
      <c r="R53145"/>
      <c r="S53145"/>
    </row>
    <row r="53146" spans="18:19" ht="15" customHeight="1">
      <c r="R53146"/>
      <c r="S53146"/>
    </row>
    <row r="53147" spans="18:19" ht="15" customHeight="1">
      <c r="R53147"/>
      <c r="S53147"/>
    </row>
    <row r="53148" spans="18:19" ht="15" customHeight="1">
      <c r="R53148"/>
      <c r="S53148"/>
    </row>
    <row r="53149" spans="18:19" ht="15" customHeight="1">
      <c r="R53149"/>
      <c r="S53149"/>
    </row>
    <row r="53150" spans="18:19" ht="15" customHeight="1">
      <c r="R53150"/>
      <c r="S53150"/>
    </row>
    <row r="53151" spans="18:19" ht="15" customHeight="1">
      <c r="R53151"/>
      <c r="S53151"/>
    </row>
    <row r="53152" spans="18:19" ht="15" customHeight="1">
      <c r="R53152"/>
      <c r="S53152"/>
    </row>
    <row r="53153" spans="18:19" ht="15" customHeight="1">
      <c r="R53153"/>
      <c r="S53153"/>
    </row>
    <row r="53154" spans="18:19" ht="15" customHeight="1">
      <c r="R53154"/>
      <c r="S53154"/>
    </row>
    <row r="53155" spans="18:19" ht="15" customHeight="1">
      <c r="R53155"/>
      <c r="S53155"/>
    </row>
    <row r="53156" spans="18:19" ht="15" customHeight="1">
      <c r="R53156"/>
      <c r="S53156"/>
    </row>
    <row r="53157" spans="18:19" ht="15" customHeight="1">
      <c r="R53157"/>
      <c r="S53157"/>
    </row>
    <row r="53158" spans="18:19" ht="15" customHeight="1">
      <c r="R53158"/>
      <c r="S53158"/>
    </row>
    <row r="53159" spans="18:19" ht="15" customHeight="1">
      <c r="R53159"/>
      <c r="S53159"/>
    </row>
    <row r="53160" spans="18:19" ht="15" customHeight="1">
      <c r="R53160"/>
      <c r="S53160"/>
    </row>
    <row r="53161" spans="18:19" ht="15" customHeight="1">
      <c r="R53161"/>
      <c r="S53161"/>
    </row>
    <row r="53162" spans="18:19" ht="15" customHeight="1">
      <c r="R53162"/>
      <c r="S53162"/>
    </row>
    <row r="53163" spans="18:19" ht="15" customHeight="1">
      <c r="R53163"/>
      <c r="S53163"/>
    </row>
    <row r="53164" spans="18:19" ht="15" customHeight="1">
      <c r="R53164"/>
      <c r="S53164"/>
    </row>
    <row r="53165" spans="18:19" ht="15" customHeight="1">
      <c r="R53165"/>
      <c r="S53165"/>
    </row>
    <row r="53166" spans="18:19" ht="15" customHeight="1">
      <c r="R53166"/>
      <c r="S53166"/>
    </row>
    <row r="53167" spans="18:19" ht="15" customHeight="1">
      <c r="R53167"/>
      <c r="S53167"/>
    </row>
    <row r="53168" spans="18:19" ht="15" customHeight="1">
      <c r="R53168"/>
      <c r="S53168"/>
    </row>
    <row r="53169" spans="18:19" ht="15" customHeight="1">
      <c r="R53169"/>
      <c r="S53169"/>
    </row>
    <row r="53170" spans="18:19" ht="15" customHeight="1">
      <c r="R53170"/>
      <c r="S53170"/>
    </row>
    <row r="53171" spans="18:19" ht="15" customHeight="1">
      <c r="R53171"/>
      <c r="S53171"/>
    </row>
    <row r="53172" spans="18:19" ht="15" customHeight="1">
      <c r="R53172"/>
      <c r="S53172"/>
    </row>
    <row r="53173" spans="18:19" ht="15" customHeight="1">
      <c r="R53173"/>
      <c r="S53173"/>
    </row>
    <row r="53174" spans="18:19" ht="15" customHeight="1">
      <c r="R53174"/>
      <c r="S53174"/>
    </row>
    <row r="53175" spans="18:19" ht="15" customHeight="1">
      <c r="R53175"/>
      <c r="S53175"/>
    </row>
    <row r="53176" spans="18:19" ht="15" customHeight="1">
      <c r="R53176"/>
      <c r="S53176"/>
    </row>
    <row r="53177" spans="18:19" ht="15" customHeight="1">
      <c r="R53177"/>
      <c r="S53177"/>
    </row>
    <row r="53178" spans="18:19" ht="15" customHeight="1">
      <c r="R53178"/>
      <c r="S53178"/>
    </row>
    <row r="53179" spans="18:19" ht="15" customHeight="1">
      <c r="R53179"/>
      <c r="S53179"/>
    </row>
    <row r="53180" spans="18:19" ht="15" customHeight="1">
      <c r="R53180"/>
      <c r="S53180"/>
    </row>
    <row r="53181" spans="18:19" ht="15" customHeight="1">
      <c r="R53181"/>
      <c r="S53181"/>
    </row>
    <row r="53182" spans="18:19" ht="15" customHeight="1">
      <c r="R53182"/>
      <c r="S53182"/>
    </row>
    <row r="53183" spans="18:19" ht="15" customHeight="1">
      <c r="R53183"/>
      <c r="S53183"/>
    </row>
    <row r="53184" spans="18:19" ht="15" customHeight="1">
      <c r="R53184"/>
      <c r="S53184"/>
    </row>
    <row r="53185" spans="18:19" ht="15" customHeight="1">
      <c r="R53185"/>
      <c r="S53185"/>
    </row>
    <row r="53186" spans="18:19" ht="15" customHeight="1">
      <c r="R53186"/>
      <c r="S53186"/>
    </row>
    <row r="53187" spans="18:19" ht="15" customHeight="1">
      <c r="R53187"/>
      <c r="S53187"/>
    </row>
    <row r="53188" spans="18:19" ht="15" customHeight="1">
      <c r="R53188"/>
      <c r="S53188"/>
    </row>
    <row r="53189" spans="18:19" ht="15" customHeight="1">
      <c r="R53189"/>
      <c r="S53189"/>
    </row>
    <row r="53190" spans="18:19" ht="15" customHeight="1">
      <c r="R53190"/>
      <c r="S53190"/>
    </row>
    <row r="53191" spans="18:19" ht="15" customHeight="1">
      <c r="R53191"/>
      <c r="S53191"/>
    </row>
    <row r="53192" spans="18:19" ht="15" customHeight="1">
      <c r="R53192"/>
      <c r="S53192"/>
    </row>
    <row r="53193" spans="18:19" ht="15" customHeight="1">
      <c r="R53193"/>
      <c r="S53193"/>
    </row>
    <row r="53194" spans="18:19" ht="15" customHeight="1">
      <c r="R53194"/>
      <c r="S53194"/>
    </row>
    <row r="53195" spans="18:19" ht="15" customHeight="1">
      <c r="R53195"/>
      <c r="S53195"/>
    </row>
    <row r="53196" spans="18:19" ht="15" customHeight="1">
      <c r="R53196"/>
      <c r="S53196"/>
    </row>
    <row r="53197" spans="18:19" ht="15" customHeight="1">
      <c r="R53197"/>
      <c r="S53197"/>
    </row>
    <row r="53198" spans="18:19" ht="15" customHeight="1">
      <c r="R53198"/>
      <c r="S53198"/>
    </row>
    <row r="53199" spans="18:19" ht="15" customHeight="1">
      <c r="R53199"/>
      <c r="S53199"/>
    </row>
    <row r="53200" spans="18:19" ht="15" customHeight="1">
      <c r="R53200"/>
      <c r="S53200"/>
    </row>
    <row r="53201" spans="18:19" ht="15" customHeight="1">
      <c r="R53201"/>
      <c r="S53201"/>
    </row>
    <row r="53202" spans="18:19" ht="15" customHeight="1">
      <c r="R53202"/>
      <c r="S53202"/>
    </row>
    <row r="53203" spans="18:19" ht="15" customHeight="1">
      <c r="R53203"/>
      <c r="S53203"/>
    </row>
    <row r="53204" spans="18:19" ht="15" customHeight="1">
      <c r="R53204"/>
      <c r="S53204"/>
    </row>
    <row r="53205" spans="18:19" ht="15" customHeight="1">
      <c r="R53205"/>
      <c r="S53205"/>
    </row>
    <row r="53206" spans="18:19" ht="15" customHeight="1">
      <c r="R53206"/>
      <c r="S53206"/>
    </row>
    <row r="53207" spans="18:19" ht="15" customHeight="1">
      <c r="R53207"/>
      <c r="S53207"/>
    </row>
    <row r="53208" spans="18:19" ht="15" customHeight="1">
      <c r="R53208"/>
      <c r="S53208"/>
    </row>
    <row r="53209" spans="18:19" ht="15" customHeight="1">
      <c r="R53209"/>
      <c r="S53209"/>
    </row>
    <row r="53210" spans="18:19" ht="15" customHeight="1">
      <c r="R53210"/>
      <c r="S53210"/>
    </row>
    <row r="53211" spans="18:19" ht="15" customHeight="1">
      <c r="R53211"/>
      <c r="S53211"/>
    </row>
    <row r="53212" spans="18:19" ht="15" customHeight="1">
      <c r="R53212"/>
      <c r="S53212"/>
    </row>
    <row r="53213" spans="18:19" ht="15" customHeight="1">
      <c r="R53213"/>
      <c r="S53213"/>
    </row>
    <row r="53214" spans="18:19" ht="15" customHeight="1">
      <c r="R53214"/>
      <c r="S53214"/>
    </row>
    <row r="53215" spans="18:19" ht="15" customHeight="1">
      <c r="R53215"/>
      <c r="S53215"/>
    </row>
    <row r="53216" spans="18:19" ht="15" customHeight="1">
      <c r="R53216"/>
      <c r="S53216"/>
    </row>
    <row r="53217" spans="18:19" ht="15" customHeight="1">
      <c r="R53217"/>
      <c r="S53217"/>
    </row>
    <row r="53218" spans="18:19" ht="15" customHeight="1">
      <c r="R53218"/>
      <c r="S53218"/>
    </row>
    <row r="53219" spans="18:19" ht="15" customHeight="1">
      <c r="R53219"/>
      <c r="S53219"/>
    </row>
    <row r="53220" spans="18:19" ht="15" customHeight="1">
      <c r="R53220"/>
      <c r="S53220"/>
    </row>
    <row r="53221" spans="18:19" ht="15" customHeight="1">
      <c r="R53221"/>
      <c r="S53221"/>
    </row>
    <row r="53222" spans="18:19" ht="15" customHeight="1">
      <c r="R53222"/>
      <c r="S53222"/>
    </row>
    <row r="53223" spans="18:19" ht="15" customHeight="1">
      <c r="R53223"/>
      <c r="S53223"/>
    </row>
    <row r="53224" spans="18:19" ht="15" customHeight="1">
      <c r="R53224"/>
      <c r="S53224"/>
    </row>
    <row r="53225" spans="18:19" ht="15" customHeight="1">
      <c r="R53225"/>
      <c r="S53225"/>
    </row>
    <row r="53226" spans="18:19" ht="15" customHeight="1">
      <c r="R53226"/>
      <c r="S53226"/>
    </row>
    <row r="53227" spans="18:19" ht="15" customHeight="1">
      <c r="R53227"/>
      <c r="S53227"/>
    </row>
    <row r="53228" spans="18:19" ht="15" customHeight="1">
      <c r="R53228"/>
      <c r="S53228"/>
    </row>
    <row r="53229" spans="18:19" ht="15" customHeight="1">
      <c r="R53229"/>
      <c r="S53229"/>
    </row>
    <row r="53230" spans="18:19" ht="15" customHeight="1">
      <c r="R53230"/>
      <c r="S53230"/>
    </row>
    <row r="53231" spans="18:19" ht="15" customHeight="1">
      <c r="R53231"/>
      <c r="S53231"/>
    </row>
    <row r="53232" spans="18:19" ht="15" customHeight="1">
      <c r="R53232"/>
      <c r="S53232"/>
    </row>
    <row r="53233" spans="18:19" ht="15" customHeight="1">
      <c r="R53233"/>
      <c r="S53233"/>
    </row>
    <row r="53234" spans="18:19" ht="15" customHeight="1">
      <c r="R53234"/>
      <c r="S53234"/>
    </row>
    <row r="53235" spans="18:19" ht="15" customHeight="1">
      <c r="R53235"/>
      <c r="S53235"/>
    </row>
    <row r="53236" spans="18:19" ht="15" customHeight="1">
      <c r="R53236"/>
      <c r="S53236"/>
    </row>
    <row r="53237" spans="18:19" ht="15" customHeight="1">
      <c r="R53237"/>
      <c r="S53237"/>
    </row>
    <row r="53238" spans="18:19" ht="15" customHeight="1">
      <c r="R53238"/>
      <c r="S53238"/>
    </row>
    <row r="53239" spans="18:19" ht="15" customHeight="1">
      <c r="R53239"/>
      <c r="S53239"/>
    </row>
    <row r="53240" spans="18:19" ht="15" customHeight="1">
      <c r="R53240"/>
      <c r="S53240"/>
    </row>
    <row r="53241" spans="18:19" ht="15" customHeight="1">
      <c r="R53241"/>
      <c r="S53241"/>
    </row>
    <row r="53242" spans="18:19" ht="15" customHeight="1">
      <c r="R53242"/>
      <c r="S53242"/>
    </row>
    <row r="53243" spans="18:19" ht="15" customHeight="1">
      <c r="R53243"/>
      <c r="S53243"/>
    </row>
    <row r="53244" spans="18:19" ht="15" customHeight="1">
      <c r="R53244"/>
      <c r="S53244"/>
    </row>
    <row r="53245" spans="18:19" ht="15" customHeight="1">
      <c r="R53245"/>
      <c r="S53245"/>
    </row>
    <row r="53246" spans="18:19" ht="15" customHeight="1">
      <c r="R53246"/>
      <c r="S53246"/>
    </row>
    <row r="53247" spans="18:19" ht="15" customHeight="1">
      <c r="R53247"/>
      <c r="S53247"/>
    </row>
    <row r="53248" spans="18:19" ht="15" customHeight="1">
      <c r="R53248"/>
      <c r="S53248"/>
    </row>
    <row r="53249" spans="18:19" ht="15" customHeight="1">
      <c r="R53249"/>
      <c r="S53249"/>
    </row>
    <row r="53250" spans="18:19" ht="15" customHeight="1">
      <c r="R53250"/>
      <c r="S53250"/>
    </row>
    <row r="53251" spans="18:19" ht="15" customHeight="1">
      <c r="R53251"/>
      <c r="S53251"/>
    </row>
    <row r="53252" spans="18:19" ht="15" customHeight="1">
      <c r="R53252"/>
      <c r="S53252"/>
    </row>
    <row r="53253" spans="18:19" ht="15" customHeight="1">
      <c r="R53253"/>
      <c r="S53253"/>
    </row>
    <row r="53254" spans="18:19" ht="15" customHeight="1">
      <c r="R53254"/>
      <c r="S53254"/>
    </row>
    <row r="53255" spans="18:19" ht="15" customHeight="1">
      <c r="R53255"/>
      <c r="S53255"/>
    </row>
    <row r="53256" spans="18:19" ht="15" customHeight="1">
      <c r="R53256"/>
      <c r="S53256"/>
    </row>
    <row r="53257" spans="18:19" ht="15" customHeight="1">
      <c r="R53257"/>
      <c r="S53257"/>
    </row>
    <row r="53258" spans="18:19" ht="15" customHeight="1">
      <c r="R53258"/>
      <c r="S53258"/>
    </row>
    <row r="53259" spans="18:19" ht="15" customHeight="1">
      <c r="R53259"/>
      <c r="S53259"/>
    </row>
    <row r="53260" spans="18:19" ht="15" customHeight="1">
      <c r="R53260"/>
      <c r="S53260"/>
    </row>
    <row r="53261" spans="18:19" ht="15" customHeight="1">
      <c r="R53261"/>
      <c r="S53261"/>
    </row>
    <row r="53262" spans="18:19" ht="15" customHeight="1">
      <c r="R53262"/>
      <c r="S53262"/>
    </row>
    <row r="53263" spans="18:19" ht="15" customHeight="1">
      <c r="R53263"/>
      <c r="S53263"/>
    </row>
    <row r="53264" spans="18:19" ht="15" customHeight="1">
      <c r="R53264"/>
      <c r="S53264"/>
    </row>
    <row r="53265" spans="18:19" ht="15" customHeight="1">
      <c r="R53265"/>
      <c r="S53265"/>
    </row>
    <row r="53266" spans="18:19" ht="15" customHeight="1">
      <c r="R53266"/>
      <c r="S53266"/>
    </row>
    <row r="53267" spans="18:19" ht="15" customHeight="1">
      <c r="R53267"/>
      <c r="S53267"/>
    </row>
    <row r="53268" spans="18:19" ht="15" customHeight="1">
      <c r="R53268"/>
      <c r="S53268"/>
    </row>
    <row r="53269" spans="18:19" ht="15" customHeight="1">
      <c r="R53269"/>
      <c r="S53269"/>
    </row>
    <row r="53270" spans="18:19" ht="15" customHeight="1">
      <c r="R53270"/>
      <c r="S53270"/>
    </row>
    <row r="53271" spans="18:19" ht="15" customHeight="1">
      <c r="R53271"/>
      <c r="S53271"/>
    </row>
    <row r="53272" spans="18:19" ht="15" customHeight="1">
      <c r="R53272"/>
      <c r="S53272"/>
    </row>
    <row r="53273" spans="18:19" ht="15" customHeight="1">
      <c r="R53273"/>
      <c r="S53273"/>
    </row>
    <row r="53274" spans="18:19" ht="15" customHeight="1">
      <c r="R53274"/>
      <c r="S53274"/>
    </row>
    <row r="53275" spans="18:19" ht="15" customHeight="1">
      <c r="R53275"/>
      <c r="S53275"/>
    </row>
    <row r="53276" spans="18:19" ht="15" customHeight="1">
      <c r="R53276"/>
      <c r="S53276"/>
    </row>
    <row r="53277" spans="18:19" ht="15" customHeight="1">
      <c r="R53277"/>
      <c r="S53277"/>
    </row>
    <row r="53278" spans="18:19" ht="15" customHeight="1">
      <c r="R53278"/>
      <c r="S53278"/>
    </row>
    <row r="53279" spans="18:19" ht="15" customHeight="1">
      <c r="R53279"/>
      <c r="S53279"/>
    </row>
    <row r="53280" spans="18:19" ht="15" customHeight="1">
      <c r="R53280"/>
      <c r="S53280"/>
    </row>
    <row r="53281" spans="18:19" ht="15" customHeight="1">
      <c r="R53281"/>
      <c r="S53281"/>
    </row>
    <row r="53282" spans="18:19" ht="15" customHeight="1">
      <c r="R53282"/>
      <c r="S53282"/>
    </row>
    <row r="53283" spans="18:19" ht="15" customHeight="1">
      <c r="R53283"/>
      <c r="S53283"/>
    </row>
    <row r="53284" spans="18:19" ht="15" customHeight="1">
      <c r="R53284"/>
      <c r="S53284"/>
    </row>
    <row r="53285" spans="18:19" ht="15" customHeight="1">
      <c r="R53285"/>
      <c r="S53285"/>
    </row>
    <row r="53286" spans="18:19" ht="15" customHeight="1">
      <c r="R53286"/>
      <c r="S53286"/>
    </row>
    <row r="53287" spans="18:19" ht="15" customHeight="1">
      <c r="R53287"/>
      <c r="S53287"/>
    </row>
    <row r="53288" spans="18:19" ht="15" customHeight="1">
      <c r="R53288"/>
      <c r="S53288"/>
    </row>
    <row r="53289" spans="18:19" ht="15" customHeight="1">
      <c r="R53289"/>
      <c r="S53289"/>
    </row>
    <row r="53290" spans="18:19" ht="15" customHeight="1">
      <c r="R53290"/>
      <c r="S53290"/>
    </row>
    <row r="53291" spans="18:19" ht="15" customHeight="1">
      <c r="R53291"/>
      <c r="S53291"/>
    </row>
    <row r="53292" spans="18:19" ht="15" customHeight="1">
      <c r="R53292"/>
      <c r="S53292"/>
    </row>
    <row r="53293" spans="18:19" ht="15" customHeight="1">
      <c r="R53293"/>
      <c r="S53293"/>
    </row>
    <row r="53294" spans="18:19" ht="15" customHeight="1">
      <c r="R53294"/>
      <c r="S53294"/>
    </row>
    <row r="53295" spans="18:19" ht="15" customHeight="1">
      <c r="R53295"/>
      <c r="S53295"/>
    </row>
    <row r="53296" spans="18:19" ht="15" customHeight="1">
      <c r="R53296"/>
      <c r="S53296"/>
    </row>
    <row r="53297" spans="18:19" ht="15" customHeight="1">
      <c r="R53297"/>
      <c r="S53297"/>
    </row>
    <row r="53298" spans="18:19" ht="15" customHeight="1">
      <c r="R53298"/>
      <c r="S53298"/>
    </row>
    <row r="53299" spans="18:19" ht="15" customHeight="1">
      <c r="R53299"/>
      <c r="S53299"/>
    </row>
    <row r="53300" spans="18:19" ht="15" customHeight="1">
      <c r="R53300"/>
      <c r="S53300"/>
    </row>
    <row r="53301" spans="18:19" ht="15" customHeight="1">
      <c r="R53301"/>
      <c r="S53301"/>
    </row>
    <row r="53302" spans="18:19" ht="15" customHeight="1">
      <c r="R53302"/>
      <c r="S53302"/>
    </row>
    <row r="53303" spans="18:19" ht="15" customHeight="1">
      <c r="R53303"/>
      <c r="S53303"/>
    </row>
    <row r="53304" spans="18:19" ht="15" customHeight="1">
      <c r="R53304"/>
      <c r="S53304"/>
    </row>
    <row r="53305" spans="18:19" ht="15" customHeight="1">
      <c r="R53305"/>
      <c r="S53305"/>
    </row>
    <row r="53306" spans="18:19" ht="15" customHeight="1">
      <c r="R53306"/>
      <c r="S53306"/>
    </row>
    <row r="53307" spans="18:19" ht="15" customHeight="1">
      <c r="R53307"/>
      <c r="S53307"/>
    </row>
    <row r="53308" spans="18:19" ht="15" customHeight="1">
      <c r="R53308"/>
      <c r="S53308"/>
    </row>
    <row r="53309" spans="18:19" ht="15" customHeight="1">
      <c r="R53309"/>
      <c r="S53309"/>
    </row>
    <row r="53310" spans="18:19" ht="15" customHeight="1">
      <c r="R53310"/>
      <c r="S53310"/>
    </row>
    <row r="53311" spans="18:19" ht="15" customHeight="1">
      <c r="R53311"/>
      <c r="S53311"/>
    </row>
    <row r="53312" spans="18:19" ht="15" customHeight="1">
      <c r="R53312"/>
      <c r="S53312"/>
    </row>
    <row r="53313" spans="18:19" ht="15" customHeight="1">
      <c r="R53313"/>
      <c r="S53313"/>
    </row>
    <row r="53314" spans="18:19" ht="15" customHeight="1">
      <c r="R53314"/>
      <c r="S53314"/>
    </row>
    <row r="53315" spans="18:19" ht="15" customHeight="1">
      <c r="R53315"/>
      <c r="S53315"/>
    </row>
    <row r="53316" spans="18:19" ht="15" customHeight="1">
      <c r="R53316"/>
      <c r="S53316"/>
    </row>
    <row r="53317" spans="18:19" ht="15" customHeight="1">
      <c r="R53317"/>
      <c r="S53317"/>
    </row>
    <row r="53318" spans="18:19" ht="15" customHeight="1">
      <c r="R53318"/>
      <c r="S53318"/>
    </row>
    <row r="53319" spans="18:19" ht="15" customHeight="1">
      <c r="R53319"/>
      <c r="S53319"/>
    </row>
    <row r="53320" spans="18:19" ht="15" customHeight="1">
      <c r="R53320"/>
      <c r="S53320"/>
    </row>
    <row r="53321" spans="18:19" ht="15" customHeight="1">
      <c r="R53321"/>
      <c r="S53321"/>
    </row>
    <row r="53322" spans="18:19" ht="15" customHeight="1">
      <c r="R53322"/>
      <c r="S53322"/>
    </row>
    <row r="53323" spans="18:19" ht="15" customHeight="1">
      <c r="R53323"/>
      <c r="S53323"/>
    </row>
    <row r="53324" spans="18:19" ht="15" customHeight="1">
      <c r="R53324"/>
      <c r="S53324"/>
    </row>
    <row r="53325" spans="18:19" ht="15" customHeight="1">
      <c r="R53325"/>
      <c r="S53325"/>
    </row>
    <row r="53326" spans="18:19" ht="15" customHeight="1">
      <c r="R53326"/>
      <c r="S53326"/>
    </row>
    <row r="53327" spans="18:19" ht="15" customHeight="1">
      <c r="R53327"/>
      <c r="S53327"/>
    </row>
    <row r="53328" spans="18:19" ht="15" customHeight="1">
      <c r="R53328"/>
      <c r="S53328"/>
    </row>
    <row r="53329" spans="18:19" ht="15" customHeight="1">
      <c r="R53329"/>
      <c r="S53329"/>
    </row>
    <row r="53330" spans="18:19" ht="15" customHeight="1">
      <c r="R53330"/>
      <c r="S53330"/>
    </row>
    <row r="53331" spans="18:19" ht="15" customHeight="1">
      <c r="R53331"/>
      <c r="S53331"/>
    </row>
    <row r="53332" spans="18:19" ht="15" customHeight="1">
      <c r="R53332"/>
      <c r="S53332"/>
    </row>
    <row r="53333" spans="18:19" ht="15" customHeight="1">
      <c r="R53333"/>
      <c r="S53333"/>
    </row>
    <row r="53334" spans="18:19" ht="15" customHeight="1">
      <c r="R53334"/>
      <c r="S53334"/>
    </row>
    <row r="53335" spans="18:19" ht="15" customHeight="1">
      <c r="R53335"/>
      <c r="S53335"/>
    </row>
    <row r="53336" spans="18:19" ht="15" customHeight="1">
      <c r="R53336"/>
      <c r="S53336"/>
    </row>
    <row r="53337" spans="18:19" ht="15" customHeight="1">
      <c r="R53337"/>
      <c r="S53337"/>
    </row>
    <row r="53338" spans="18:19" ht="15" customHeight="1">
      <c r="R53338"/>
      <c r="S53338"/>
    </row>
    <row r="53339" spans="18:19" ht="15" customHeight="1">
      <c r="R53339"/>
      <c r="S53339"/>
    </row>
    <row r="53340" spans="18:19" ht="15" customHeight="1">
      <c r="R53340"/>
      <c r="S53340"/>
    </row>
    <row r="53341" spans="18:19" ht="15" customHeight="1">
      <c r="R53341"/>
      <c r="S53341"/>
    </row>
    <row r="53342" spans="18:19" ht="15" customHeight="1">
      <c r="R53342"/>
      <c r="S53342"/>
    </row>
    <row r="53343" spans="18:19" ht="15" customHeight="1">
      <c r="R53343"/>
      <c r="S53343"/>
    </row>
    <row r="53344" spans="18:19" ht="15" customHeight="1">
      <c r="R53344"/>
      <c r="S53344"/>
    </row>
    <row r="53345" spans="18:19" ht="15" customHeight="1">
      <c r="R53345"/>
      <c r="S53345"/>
    </row>
    <row r="53346" spans="18:19" ht="15" customHeight="1">
      <c r="R53346"/>
      <c r="S53346"/>
    </row>
    <row r="53347" spans="18:19" ht="15" customHeight="1">
      <c r="R53347"/>
      <c r="S53347"/>
    </row>
    <row r="53348" spans="18:19" ht="15" customHeight="1">
      <c r="R53348"/>
      <c r="S53348"/>
    </row>
    <row r="53349" spans="18:19" ht="15" customHeight="1">
      <c r="R53349"/>
      <c r="S53349"/>
    </row>
    <row r="53350" spans="18:19" ht="15" customHeight="1">
      <c r="R53350"/>
      <c r="S53350"/>
    </row>
    <row r="53351" spans="18:19" ht="15" customHeight="1">
      <c r="R53351"/>
      <c r="S53351"/>
    </row>
    <row r="53352" spans="18:19" ht="15" customHeight="1">
      <c r="R53352"/>
      <c r="S53352"/>
    </row>
    <row r="53353" spans="18:19" ht="15" customHeight="1">
      <c r="R53353"/>
      <c r="S53353"/>
    </row>
    <row r="53354" spans="18:19" ht="15" customHeight="1">
      <c r="R53354"/>
      <c r="S53354"/>
    </row>
    <row r="53355" spans="18:19" ht="15" customHeight="1">
      <c r="R53355"/>
      <c r="S53355"/>
    </row>
    <row r="53356" spans="18:19" ht="15" customHeight="1">
      <c r="R53356"/>
      <c r="S53356"/>
    </row>
    <row r="53357" spans="18:19" ht="15" customHeight="1">
      <c r="R53357"/>
      <c r="S53357"/>
    </row>
    <row r="53358" spans="18:19" ht="15" customHeight="1">
      <c r="R53358"/>
      <c r="S53358"/>
    </row>
    <row r="53359" spans="18:19" ht="15" customHeight="1">
      <c r="R53359"/>
      <c r="S53359"/>
    </row>
    <row r="53360" spans="18:19" ht="15" customHeight="1">
      <c r="R53360"/>
      <c r="S53360"/>
    </row>
    <row r="53361" spans="18:19" ht="15" customHeight="1">
      <c r="R53361"/>
      <c r="S53361"/>
    </row>
    <row r="53362" spans="18:19" ht="15" customHeight="1">
      <c r="R53362"/>
      <c r="S53362"/>
    </row>
    <row r="53363" spans="18:19" ht="15" customHeight="1">
      <c r="R53363"/>
      <c r="S53363"/>
    </row>
    <row r="53364" spans="18:19" ht="15" customHeight="1">
      <c r="R53364"/>
      <c r="S53364"/>
    </row>
    <row r="53365" spans="18:19" ht="15" customHeight="1">
      <c r="R53365"/>
      <c r="S53365"/>
    </row>
    <row r="53366" spans="18:19" ht="15" customHeight="1">
      <c r="R53366"/>
      <c r="S53366"/>
    </row>
    <row r="53367" spans="18:19" ht="15" customHeight="1">
      <c r="R53367"/>
      <c r="S53367"/>
    </row>
    <row r="53368" spans="18:19" ht="15" customHeight="1">
      <c r="R53368"/>
      <c r="S53368"/>
    </row>
    <row r="53369" spans="18:19" ht="15" customHeight="1">
      <c r="R53369"/>
      <c r="S53369"/>
    </row>
    <row r="53370" spans="18:19" ht="15" customHeight="1">
      <c r="R53370"/>
      <c r="S53370"/>
    </row>
    <row r="53371" spans="18:19" ht="15" customHeight="1">
      <c r="R53371"/>
      <c r="S53371"/>
    </row>
    <row r="53372" spans="18:19" ht="15" customHeight="1">
      <c r="R53372"/>
      <c r="S53372"/>
    </row>
    <row r="53373" spans="18:19" ht="15" customHeight="1">
      <c r="R53373"/>
      <c r="S53373"/>
    </row>
    <row r="53374" spans="18:19" ht="15" customHeight="1">
      <c r="R53374"/>
      <c r="S53374"/>
    </row>
    <row r="53375" spans="18:19" ht="15" customHeight="1">
      <c r="R53375"/>
      <c r="S53375"/>
    </row>
    <row r="53376" spans="18:19" ht="15" customHeight="1">
      <c r="R53376"/>
      <c r="S53376"/>
    </row>
    <row r="53377" spans="18:19" ht="15" customHeight="1">
      <c r="R53377"/>
      <c r="S53377"/>
    </row>
    <row r="53378" spans="18:19" ht="15" customHeight="1">
      <c r="R53378"/>
      <c r="S53378"/>
    </row>
    <row r="53379" spans="18:19" ht="15" customHeight="1">
      <c r="R53379"/>
      <c r="S53379"/>
    </row>
    <row r="53380" spans="18:19" ht="15" customHeight="1">
      <c r="R53380"/>
      <c r="S53380"/>
    </row>
    <row r="53381" spans="18:19" ht="15" customHeight="1">
      <c r="R53381"/>
      <c r="S53381"/>
    </row>
    <row r="53382" spans="18:19" ht="15" customHeight="1">
      <c r="R53382"/>
      <c r="S53382"/>
    </row>
    <row r="53383" spans="18:19" ht="15" customHeight="1">
      <c r="R53383"/>
      <c r="S53383"/>
    </row>
    <row r="53384" spans="18:19" ht="15" customHeight="1">
      <c r="R53384"/>
      <c r="S53384"/>
    </row>
    <row r="53385" spans="18:19" ht="15" customHeight="1">
      <c r="R53385"/>
      <c r="S53385"/>
    </row>
    <row r="53386" spans="18:19" ht="15" customHeight="1">
      <c r="R53386"/>
      <c r="S53386"/>
    </row>
    <row r="53387" spans="18:19" ht="15" customHeight="1">
      <c r="R53387"/>
      <c r="S53387"/>
    </row>
    <row r="53388" spans="18:19" ht="15" customHeight="1">
      <c r="R53388"/>
      <c r="S53388"/>
    </row>
    <row r="53389" spans="18:19" ht="15" customHeight="1">
      <c r="R53389"/>
      <c r="S53389"/>
    </row>
    <row r="53390" spans="18:19" ht="15" customHeight="1">
      <c r="R53390"/>
      <c r="S53390"/>
    </row>
    <row r="53391" spans="18:19" ht="15" customHeight="1">
      <c r="R53391"/>
      <c r="S53391"/>
    </row>
    <row r="53392" spans="18:19" ht="15" customHeight="1">
      <c r="R53392"/>
      <c r="S53392"/>
    </row>
    <row r="53393" spans="18:19" ht="15" customHeight="1">
      <c r="R53393"/>
      <c r="S53393"/>
    </row>
    <row r="53394" spans="18:19" ht="15" customHeight="1">
      <c r="R53394"/>
      <c r="S53394"/>
    </row>
    <row r="53395" spans="18:19" ht="15" customHeight="1">
      <c r="R53395"/>
      <c r="S53395"/>
    </row>
    <row r="53396" spans="18:19" ht="15" customHeight="1">
      <c r="R53396"/>
      <c r="S53396"/>
    </row>
    <row r="53397" spans="18:19" ht="15" customHeight="1">
      <c r="R53397"/>
      <c r="S53397"/>
    </row>
    <row r="53398" spans="18:19" ht="15" customHeight="1">
      <c r="R53398"/>
      <c r="S53398"/>
    </row>
    <row r="53399" spans="18:19" ht="15" customHeight="1">
      <c r="R53399"/>
      <c r="S53399"/>
    </row>
    <row r="53400" spans="18:19" ht="15" customHeight="1">
      <c r="R53400"/>
      <c r="S53400"/>
    </row>
    <row r="53401" spans="18:19" ht="15" customHeight="1">
      <c r="R53401"/>
      <c r="S53401"/>
    </row>
    <row r="53402" spans="18:19" ht="15" customHeight="1">
      <c r="R53402"/>
      <c r="S53402"/>
    </row>
    <row r="53403" spans="18:19" ht="15" customHeight="1">
      <c r="R53403"/>
      <c r="S53403"/>
    </row>
    <row r="53404" spans="18:19" ht="15" customHeight="1">
      <c r="R53404"/>
      <c r="S53404"/>
    </row>
    <row r="53405" spans="18:19" ht="15" customHeight="1">
      <c r="R53405"/>
      <c r="S53405"/>
    </row>
    <row r="53406" spans="18:19" ht="15" customHeight="1">
      <c r="R53406"/>
      <c r="S53406"/>
    </row>
    <row r="53407" spans="18:19" ht="15" customHeight="1">
      <c r="R53407"/>
      <c r="S53407"/>
    </row>
    <row r="53408" spans="18:19" ht="15" customHeight="1">
      <c r="R53408"/>
      <c r="S53408"/>
    </row>
    <row r="53409" spans="18:19" ht="15" customHeight="1">
      <c r="R53409"/>
      <c r="S53409"/>
    </row>
    <row r="53410" spans="18:19" ht="15" customHeight="1">
      <c r="R53410"/>
      <c r="S53410"/>
    </row>
    <row r="53411" spans="18:19" ht="15" customHeight="1">
      <c r="R53411"/>
      <c r="S53411"/>
    </row>
    <row r="53412" spans="18:19" ht="15" customHeight="1">
      <c r="R53412"/>
      <c r="S53412"/>
    </row>
    <row r="53413" spans="18:19" ht="15" customHeight="1">
      <c r="R53413"/>
      <c r="S53413"/>
    </row>
    <row r="53414" spans="18:19" ht="15" customHeight="1">
      <c r="R53414"/>
      <c r="S53414"/>
    </row>
    <row r="53415" spans="18:19" ht="15" customHeight="1">
      <c r="R53415"/>
      <c r="S53415"/>
    </row>
    <row r="53416" spans="18:19" ht="15" customHeight="1">
      <c r="R53416"/>
      <c r="S53416"/>
    </row>
    <row r="53417" spans="18:19" ht="15" customHeight="1">
      <c r="R53417"/>
      <c r="S53417"/>
    </row>
    <row r="53418" spans="18:19" ht="15" customHeight="1">
      <c r="R53418"/>
      <c r="S53418"/>
    </row>
    <row r="53419" spans="18:19" ht="15" customHeight="1">
      <c r="R53419"/>
      <c r="S53419"/>
    </row>
    <row r="53420" spans="18:19" ht="15" customHeight="1">
      <c r="R53420"/>
      <c r="S53420"/>
    </row>
    <row r="53421" spans="18:19" ht="15" customHeight="1">
      <c r="R53421"/>
      <c r="S53421"/>
    </row>
    <row r="53422" spans="18:19" ht="15" customHeight="1">
      <c r="R53422"/>
      <c r="S53422"/>
    </row>
    <row r="53423" spans="18:19" ht="15" customHeight="1">
      <c r="R53423"/>
      <c r="S53423"/>
    </row>
    <row r="53424" spans="18:19" ht="15" customHeight="1">
      <c r="R53424"/>
      <c r="S53424"/>
    </row>
    <row r="53425" spans="18:19" ht="15" customHeight="1">
      <c r="R53425"/>
      <c r="S53425"/>
    </row>
    <row r="53426" spans="18:19" ht="15" customHeight="1">
      <c r="R53426"/>
      <c r="S53426"/>
    </row>
    <row r="53427" spans="18:19" ht="15" customHeight="1">
      <c r="R53427"/>
      <c r="S53427"/>
    </row>
    <row r="53428" spans="18:19" ht="15" customHeight="1">
      <c r="R53428"/>
      <c r="S53428"/>
    </row>
    <row r="53429" spans="18:19" ht="15" customHeight="1">
      <c r="R53429"/>
      <c r="S53429"/>
    </row>
    <row r="53430" spans="18:19" ht="15" customHeight="1">
      <c r="R53430"/>
      <c r="S53430"/>
    </row>
    <row r="53431" spans="18:19" ht="15" customHeight="1">
      <c r="R53431"/>
      <c r="S53431"/>
    </row>
    <row r="53432" spans="18:19" ht="15" customHeight="1">
      <c r="R53432"/>
      <c r="S53432"/>
    </row>
    <row r="53433" spans="18:19" ht="15" customHeight="1">
      <c r="R53433"/>
      <c r="S53433"/>
    </row>
    <row r="53434" spans="18:19" ht="15" customHeight="1">
      <c r="R53434"/>
      <c r="S53434"/>
    </row>
    <row r="53435" spans="18:19" ht="15" customHeight="1">
      <c r="R53435"/>
      <c r="S53435"/>
    </row>
    <row r="53436" spans="18:19" ht="15" customHeight="1">
      <c r="R53436"/>
      <c r="S53436"/>
    </row>
    <row r="53437" spans="18:19" ht="15" customHeight="1">
      <c r="R53437"/>
      <c r="S53437"/>
    </row>
    <row r="53438" spans="18:19" ht="15" customHeight="1">
      <c r="R53438"/>
      <c r="S53438"/>
    </row>
    <row r="53439" spans="18:19" ht="15" customHeight="1">
      <c r="R53439"/>
      <c r="S53439"/>
    </row>
    <row r="53440" spans="18:19" ht="15" customHeight="1">
      <c r="R53440"/>
      <c r="S53440"/>
    </row>
    <row r="53441" spans="18:19" ht="15" customHeight="1">
      <c r="R53441"/>
      <c r="S53441"/>
    </row>
    <row r="53442" spans="18:19" ht="15" customHeight="1">
      <c r="R53442"/>
      <c r="S53442"/>
    </row>
    <row r="53443" spans="18:19" ht="15" customHeight="1">
      <c r="R53443"/>
      <c r="S53443"/>
    </row>
    <row r="53444" spans="18:19" ht="15" customHeight="1">
      <c r="R53444"/>
      <c r="S53444"/>
    </row>
    <row r="53445" spans="18:19" ht="15" customHeight="1">
      <c r="R53445"/>
      <c r="S53445"/>
    </row>
    <row r="53446" spans="18:19" ht="15" customHeight="1">
      <c r="R53446"/>
      <c r="S53446"/>
    </row>
    <row r="53447" spans="18:19" ht="15" customHeight="1">
      <c r="R53447"/>
      <c r="S53447"/>
    </row>
    <row r="53448" spans="18:19" ht="15" customHeight="1">
      <c r="R53448"/>
      <c r="S53448"/>
    </row>
    <row r="53449" spans="18:19" ht="15" customHeight="1">
      <c r="R53449"/>
      <c r="S53449"/>
    </row>
    <row r="53450" spans="18:19" ht="15" customHeight="1">
      <c r="R53450"/>
      <c r="S53450"/>
    </row>
    <row r="53451" spans="18:19" ht="15" customHeight="1">
      <c r="R53451"/>
      <c r="S53451"/>
    </row>
    <row r="53452" spans="18:19" ht="15" customHeight="1">
      <c r="R53452"/>
      <c r="S53452"/>
    </row>
    <row r="53453" spans="18:19" ht="15" customHeight="1">
      <c r="R53453"/>
      <c r="S53453"/>
    </row>
    <row r="53454" spans="18:19" ht="15" customHeight="1">
      <c r="R53454"/>
      <c r="S53454"/>
    </row>
    <row r="53455" spans="18:19" ht="15" customHeight="1">
      <c r="R53455"/>
      <c r="S53455"/>
    </row>
    <row r="53456" spans="18:19" ht="15" customHeight="1">
      <c r="R53456"/>
      <c r="S53456"/>
    </row>
    <row r="53457" spans="18:19" ht="15" customHeight="1">
      <c r="R53457"/>
      <c r="S53457"/>
    </row>
    <row r="53458" spans="18:19" ht="15" customHeight="1">
      <c r="R53458"/>
      <c r="S53458"/>
    </row>
    <row r="53459" spans="18:19" ht="15" customHeight="1">
      <c r="R53459"/>
      <c r="S53459"/>
    </row>
    <row r="53460" spans="18:19" ht="15" customHeight="1">
      <c r="R53460"/>
      <c r="S53460"/>
    </row>
    <row r="53461" spans="18:19" ht="15" customHeight="1">
      <c r="R53461"/>
      <c r="S53461"/>
    </row>
    <row r="53462" spans="18:19" ht="15" customHeight="1">
      <c r="R53462"/>
      <c r="S53462"/>
    </row>
    <row r="53463" spans="18:19" ht="15" customHeight="1">
      <c r="R53463"/>
      <c r="S53463"/>
    </row>
    <row r="53464" spans="18:19" ht="15" customHeight="1">
      <c r="R53464"/>
      <c r="S53464"/>
    </row>
    <row r="53465" spans="18:19" ht="15" customHeight="1">
      <c r="R53465"/>
      <c r="S53465"/>
    </row>
    <row r="53466" spans="18:19" ht="15" customHeight="1">
      <c r="R53466"/>
      <c r="S53466"/>
    </row>
    <row r="53467" spans="18:19" ht="15" customHeight="1">
      <c r="R53467"/>
      <c r="S53467"/>
    </row>
    <row r="53468" spans="18:19" ht="15" customHeight="1">
      <c r="R53468"/>
      <c r="S53468"/>
    </row>
    <row r="53469" spans="18:19" ht="15" customHeight="1">
      <c r="R53469"/>
      <c r="S53469"/>
    </row>
    <row r="53470" spans="18:19" ht="15" customHeight="1">
      <c r="R53470"/>
      <c r="S53470"/>
    </row>
    <row r="53471" spans="18:19" ht="15" customHeight="1">
      <c r="R53471"/>
      <c r="S53471"/>
    </row>
    <row r="53472" spans="18:19" ht="15" customHeight="1">
      <c r="R53472"/>
      <c r="S53472"/>
    </row>
    <row r="53473" spans="18:19" ht="15" customHeight="1">
      <c r="R53473"/>
      <c r="S53473"/>
    </row>
    <row r="53474" spans="18:19" ht="15" customHeight="1">
      <c r="R53474"/>
      <c r="S53474"/>
    </row>
    <row r="53475" spans="18:19" ht="15" customHeight="1">
      <c r="R53475"/>
      <c r="S53475"/>
    </row>
    <row r="53476" spans="18:19" ht="15" customHeight="1">
      <c r="R53476"/>
      <c r="S53476"/>
    </row>
    <row r="53477" spans="18:19" ht="15" customHeight="1">
      <c r="R53477"/>
      <c r="S53477"/>
    </row>
    <row r="53478" spans="18:19" ht="15" customHeight="1">
      <c r="R53478"/>
      <c r="S53478"/>
    </row>
    <row r="53479" spans="18:19" ht="15" customHeight="1">
      <c r="R53479"/>
      <c r="S53479"/>
    </row>
    <row r="53480" spans="18:19" ht="15" customHeight="1">
      <c r="R53480"/>
      <c r="S53480"/>
    </row>
    <row r="53481" spans="18:19" ht="15" customHeight="1">
      <c r="R53481"/>
      <c r="S53481"/>
    </row>
    <row r="53482" spans="18:19" ht="15" customHeight="1">
      <c r="R53482"/>
      <c r="S53482"/>
    </row>
    <row r="53483" spans="18:19" ht="15" customHeight="1">
      <c r="R53483"/>
      <c r="S53483"/>
    </row>
    <row r="53484" spans="18:19" ht="15" customHeight="1">
      <c r="R53484"/>
      <c r="S53484"/>
    </row>
    <row r="53485" spans="18:19" ht="15" customHeight="1">
      <c r="R53485"/>
      <c r="S53485"/>
    </row>
    <row r="53486" spans="18:19" ht="15" customHeight="1">
      <c r="R53486"/>
      <c r="S53486"/>
    </row>
    <row r="53487" spans="18:19" ht="15" customHeight="1">
      <c r="R53487"/>
      <c r="S53487"/>
    </row>
    <row r="53488" spans="18:19" ht="15" customHeight="1">
      <c r="R53488"/>
      <c r="S53488"/>
    </row>
    <row r="53489" spans="18:19" ht="15" customHeight="1">
      <c r="R53489"/>
      <c r="S53489"/>
    </row>
    <row r="53490" spans="18:19" ht="15" customHeight="1">
      <c r="R53490"/>
      <c r="S53490"/>
    </row>
    <row r="53491" spans="18:19" ht="15" customHeight="1">
      <c r="R53491"/>
      <c r="S53491"/>
    </row>
    <row r="53492" spans="18:19" ht="15" customHeight="1">
      <c r="R53492"/>
      <c r="S53492"/>
    </row>
    <row r="53493" spans="18:19" ht="15" customHeight="1">
      <c r="R53493"/>
      <c r="S53493"/>
    </row>
    <row r="53494" spans="18:19" ht="15" customHeight="1">
      <c r="R53494"/>
      <c r="S53494"/>
    </row>
    <row r="53495" spans="18:19" ht="15" customHeight="1">
      <c r="R53495"/>
      <c r="S53495"/>
    </row>
    <row r="53496" spans="18:19" ht="15" customHeight="1">
      <c r="R53496"/>
      <c r="S53496"/>
    </row>
    <row r="53497" spans="18:19" ht="15" customHeight="1">
      <c r="R53497"/>
      <c r="S53497"/>
    </row>
    <row r="53498" spans="18:19" ht="15" customHeight="1">
      <c r="R53498"/>
      <c r="S53498"/>
    </row>
    <row r="53499" spans="18:19" ht="15" customHeight="1">
      <c r="R53499"/>
      <c r="S53499"/>
    </row>
    <row r="53500" spans="18:19" ht="15" customHeight="1">
      <c r="R53500"/>
      <c r="S53500"/>
    </row>
    <row r="53501" spans="18:19" ht="15" customHeight="1">
      <c r="R53501"/>
      <c r="S53501"/>
    </row>
    <row r="53502" spans="18:19" ht="15" customHeight="1">
      <c r="R53502"/>
      <c r="S53502"/>
    </row>
    <row r="53503" spans="18:19" ht="15" customHeight="1">
      <c r="R53503"/>
      <c r="S53503"/>
    </row>
    <row r="53504" spans="18:19" ht="15" customHeight="1">
      <c r="R53504"/>
      <c r="S53504"/>
    </row>
    <row r="53505" spans="18:19" ht="15" customHeight="1">
      <c r="R53505"/>
      <c r="S53505"/>
    </row>
    <row r="53506" spans="18:19" ht="15" customHeight="1">
      <c r="R53506"/>
      <c r="S53506"/>
    </row>
    <row r="53507" spans="18:19" ht="15" customHeight="1">
      <c r="R53507"/>
      <c r="S53507"/>
    </row>
    <row r="53508" spans="18:19" ht="15" customHeight="1">
      <c r="R53508"/>
      <c r="S53508"/>
    </row>
    <row r="53509" spans="18:19" ht="15" customHeight="1">
      <c r="R53509"/>
      <c r="S53509"/>
    </row>
    <row r="53510" spans="18:19" ht="15" customHeight="1">
      <c r="R53510"/>
      <c r="S53510"/>
    </row>
    <row r="53511" spans="18:19" ht="15" customHeight="1">
      <c r="R53511"/>
      <c r="S53511"/>
    </row>
    <row r="53512" spans="18:19" ht="15" customHeight="1">
      <c r="R53512"/>
      <c r="S53512"/>
    </row>
    <row r="53513" spans="18:19" ht="15" customHeight="1">
      <c r="R53513"/>
      <c r="S53513"/>
    </row>
    <row r="53514" spans="18:19" ht="15" customHeight="1">
      <c r="R53514"/>
      <c r="S53514"/>
    </row>
    <row r="53515" spans="18:19" ht="15" customHeight="1">
      <c r="R53515"/>
      <c r="S53515"/>
    </row>
    <row r="53516" spans="18:19" ht="15" customHeight="1">
      <c r="R53516"/>
      <c r="S53516"/>
    </row>
    <row r="53517" spans="18:19" ht="15" customHeight="1">
      <c r="R53517"/>
      <c r="S53517"/>
    </row>
    <row r="53518" spans="18:19" ht="15" customHeight="1">
      <c r="R53518"/>
      <c r="S53518"/>
    </row>
    <row r="53519" spans="18:19" ht="15" customHeight="1">
      <c r="R53519"/>
      <c r="S53519"/>
    </row>
    <row r="53520" spans="18:19" ht="15" customHeight="1">
      <c r="R53520"/>
      <c r="S53520"/>
    </row>
    <row r="53521" spans="18:19" ht="15" customHeight="1">
      <c r="R53521"/>
      <c r="S53521"/>
    </row>
    <row r="53522" spans="18:19" ht="15" customHeight="1">
      <c r="R53522"/>
      <c r="S53522"/>
    </row>
    <row r="53523" spans="18:19" ht="15" customHeight="1">
      <c r="R53523"/>
      <c r="S53523"/>
    </row>
    <row r="53524" spans="18:19" ht="15" customHeight="1">
      <c r="R53524"/>
      <c r="S53524"/>
    </row>
    <row r="53525" spans="18:19" ht="15" customHeight="1">
      <c r="R53525"/>
      <c r="S53525"/>
    </row>
    <row r="53526" spans="18:19" ht="15" customHeight="1">
      <c r="R53526"/>
      <c r="S53526"/>
    </row>
    <row r="53527" spans="18:19" ht="15" customHeight="1">
      <c r="R53527"/>
      <c r="S53527"/>
    </row>
    <row r="53528" spans="18:19" ht="15" customHeight="1">
      <c r="R53528"/>
      <c r="S53528"/>
    </row>
    <row r="53529" spans="18:19" ht="15" customHeight="1">
      <c r="R53529"/>
      <c r="S53529"/>
    </row>
    <row r="53530" spans="18:19" ht="15" customHeight="1">
      <c r="R53530"/>
      <c r="S53530"/>
    </row>
    <row r="53531" spans="18:19" ht="15" customHeight="1">
      <c r="R53531"/>
      <c r="S53531"/>
    </row>
    <row r="53532" spans="18:19" ht="15" customHeight="1">
      <c r="R53532"/>
      <c r="S53532"/>
    </row>
    <row r="53533" spans="18:19" ht="15" customHeight="1">
      <c r="R53533"/>
      <c r="S53533"/>
    </row>
    <row r="53534" spans="18:19" ht="15" customHeight="1">
      <c r="R53534"/>
      <c r="S53534"/>
    </row>
    <row r="53535" spans="18:19" ht="15" customHeight="1">
      <c r="R53535"/>
      <c r="S53535"/>
    </row>
    <row r="53536" spans="18:19" ht="15" customHeight="1">
      <c r="R53536"/>
      <c r="S53536"/>
    </row>
    <row r="53537" spans="18:19" ht="15" customHeight="1">
      <c r="R53537"/>
      <c r="S53537"/>
    </row>
    <row r="53538" spans="18:19" ht="15" customHeight="1">
      <c r="R53538"/>
      <c r="S53538"/>
    </row>
    <row r="53539" spans="18:19" ht="15" customHeight="1">
      <c r="R53539"/>
      <c r="S53539"/>
    </row>
    <row r="53540" spans="18:19" ht="15" customHeight="1">
      <c r="R53540"/>
      <c r="S53540"/>
    </row>
    <row r="53541" spans="18:19" ht="15" customHeight="1">
      <c r="R53541"/>
      <c r="S53541"/>
    </row>
    <row r="53542" spans="18:19" ht="15" customHeight="1">
      <c r="R53542"/>
      <c r="S53542"/>
    </row>
    <row r="53543" spans="18:19" ht="15" customHeight="1">
      <c r="R53543"/>
      <c r="S53543"/>
    </row>
    <row r="53544" spans="18:19" ht="15" customHeight="1">
      <c r="R53544"/>
      <c r="S53544"/>
    </row>
    <row r="53545" spans="18:19" ht="15" customHeight="1">
      <c r="R53545"/>
      <c r="S53545"/>
    </row>
    <row r="53546" spans="18:19" ht="15" customHeight="1">
      <c r="R53546"/>
      <c r="S53546"/>
    </row>
    <row r="53547" spans="18:19" ht="15" customHeight="1">
      <c r="R53547"/>
      <c r="S53547"/>
    </row>
    <row r="53548" spans="18:19" ht="15" customHeight="1">
      <c r="R53548"/>
      <c r="S53548"/>
    </row>
    <row r="53549" spans="18:19" ht="15" customHeight="1">
      <c r="R53549"/>
      <c r="S53549"/>
    </row>
    <row r="53550" spans="18:19" ht="15" customHeight="1">
      <c r="R53550"/>
      <c r="S53550"/>
    </row>
    <row r="53551" spans="18:19" ht="15" customHeight="1">
      <c r="R53551"/>
      <c r="S53551"/>
    </row>
    <row r="53552" spans="18:19" ht="15" customHeight="1">
      <c r="R53552"/>
      <c r="S53552"/>
    </row>
    <row r="53553" spans="18:19" ht="15" customHeight="1">
      <c r="R53553"/>
      <c r="S53553"/>
    </row>
    <row r="53554" spans="18:19" ht="15" customHeight="1">
      <c r="R53554"/>
      <c r="S53554"/>
    </row>
    <row r="53555" spans="18:19" ht="15" customHeight="1">
      <c r="R53555"/>
      <c r="S53555"/>
    </row>
    <row r="53556" spans="18:19" ht="15" customHeight="1">
      <c r="R53556"/>
      <c r="S53556"/>
    </row>
    <row r="53557" spans="18:19" ht="15" customHeight="1">
      <c r="R53557"/>
      <c r="S53557"/>
    </row>
    <row r="53558" spans="18:19" ht="15" customHeight="1">
      <c r="R53558"/>
      <c r="S53558"/>
    </row>
    <row r="53559" spans="18:19" ht="15" customHeight="1">
      <c r="R53559"/>
      <c r="S53559"/>
    </row>
    <row r="53560" spans="18:19" ht="15" customHeight="1">
      <c r="R53560"/>
      <c r="S53560"/>
    </row>
    <row r="53561" spans="18:19" ht="15" customHeight="1">
      <c r="R53561"/>
      <c r="S53561"/>
    </row>
    <row r="53562" spans="18:19" ht="15" customHeight="1">
      <c r="R53562"/>
      <c r="S53562"/>
    </row>
    <row r="53563" spans="18:19" ht="15" customHeight="1">
      <c r="R53563"/>
      <c r="S53563"/>
    </row>
    <row r="53564" spans="18:19" ht="15" customHeight="1">
      <c r="R53564"/>
      <c r="S53564"/>
    </row>
    <row r="53565" spans="18:19" ht="15" customHeight="1">
      <c r="R53565"/>
      <c r="S53565"/>
    </row>
    <row r="53566" spans="18:19" ht="15" customHeight="1">
      <c r="R53566"/>
      <c r="S53566"/>
    </row>
    <row r="53567" spans="18:19" ht="15" customHeight="1">
      <c r="R53567"/>
      <c r="S53567"/>
    </row>
    <row r="53568" spans="18:19" ht="15" customHeight="1">
      <c r="R53568"/>
      <c r="S53568"/>
    </row>
    <row r="53569" spans="18:19" ht="15" customHeight="1">
      <c r="R53569"/>
      <c r="S53569"/>
    </row>
    <row r="53570" spans="18:19" ht="15" customHeight="1">
      <c r="R53570"/>
      <c r="S53570"/>
    </row>
    <row r="53571" spans="18:19" ht="15" customHeight="1">
      <c r="R53571"/>
      <c r="S53571"/>
    </row>
    <row r="53572" spans="18:19" ht="15" customHeight="1">
      <c r="R53572"/>
      <c r="S53572"/>
    </row>
    <row r="53573" spans="18:19" ht="15" customHeight="1">
      <c r="R53573"/>
      <c r="S53573"/>
    </row>
    <row r="53574" spans="18:19" ht="15" customHeight="1">
      <c r="R53574"/>
      <c r="S53574"/>
    </row>
    <row r="53575" spans="18:19" ht="15" customHeight="1">
      <c r="R53575"/>
      <c r="S53575"/>
    </row>
    <row r="53576" spans="18:19" ht="15" customHeight="1">
      <c r="R53576"/>
      <c r="S53576"/>
    </row>
    <row r="53577" spans="18:19" ht="15" customHeight="1">
      <c r="R53577"/>
      <c r="S53577"/>
    </row>
    <row r="53578" spans="18:19" ht="15" customHeight="1">
      <c r="R53578"/>
      <c r="S53578"/>
    </row>
    <row r="53579" spans="18:19" ht="15" customHeight="1">
      <c r="R53579"/>
      <c r="S53579"/>
    </row>
    <row r="53580" spans="18:19" ht="15" customHeight="1">
      <c r="R53580"/>
      <c r="S53580"/>
    </row>
    <row r="53581" spans="18:19" ht="15" customHeight="1">
      <c r="R53581"/>
      <c r="S53581"/>
    </row>
    <row r="53582" spans="18:19" ht="15" customHeight="1">
      <c r="R53582"/>
      <c r="S53582"/>
    </row>
    <row r="53583" spans="18:19" ht="15" customHeight="1">
      <c r="R53583"/>
      <c r="S53583"/>
    </row>
    <row r="53584" spans="18:19" ht="15" customHeight="1">
      <c r="R53584"/>
      <c r="S53584"/>
    </row>
    <row r="53585" spans="18:19" ht="15" customHeight="1">
      <c r="R53585"/>
      <c r="S53585"/>
    </row>
    <row r="53586" spans="18:19" ht="15" customHeight="1">
      <c r="R53586"/>
      <c r="S53586"/>
    </row>
    <row r="53587" spans="18:19" ht="15" customHeight="1">
      <c r="R53587"/>
      <c r="S53587"/>
    </row>
    <row r="53588" spans="18:19" ht="15" customHeight="1">
      <c r="R53588"/>
      <c r="S53588"/>
    </row>
    <row r="53589" spans="18:19" ht="15" customHeight="1">
      <c r="R53589"/>
      <c r="S53589"/>
    </row>
    <row r="53590" spans="18:19" ht="15" customHeight="1">
      <c r="R53590"/>
      <c r="S53590"/>
    </row>
    <row r="53591" spans="18:19" ht="15" customHeight="1">
      <c r="R53591"/>
      <c r="S53591"/>
    </row>
    <row r="53592" spans="18:19" ht="15" customHeight="1">
      <c r="R53592"/>
      <c r="S53592"/>
    </row>
    <row r="53593" spans="18:19" ht="15" customHeight="1">
      <c r="R53593"/>
      <c r="S53593"/>
    </row>
    <row r="53594" spans="18:19" ht="15" customHeight="1">
      <c r="R53594"/>
      <c r="S53594"/>
    </row>
    <row r="53595" spans="18:19" ht="15" customHeight="1">
      <c r="R53595"/>
      <c r="S53595"/>
    </row>
    <row r="53596" spans="18:19" ht="15" customHeight="1">
      <c r="R53596"/>
      <c r="S53596"/>
    </row>
    <row r="53597" spans="18:19" ht="15" customHeight="1">
      <c r="R53597"/>
      <c r="S53597"/>
    </row>
    <row r="53598" spans="18:19" ht="15" customHeight="1">
      <c r="R53598"/>
      <c r="S53598"/>
    </row>
    <row r="53599" spans="18:19" ht="15" customHeight="1">
      <c r="R53599"/>
      <c r="S53599"/>
    </row>
    <row r="53600" spans="18:19" ht="15" customHeight="1">
      <c r="R53600"/>
      <c r="S53600"/>
    </row>
    <row r="53601" spans="18:19" ht="15" customHeight="1">
      <c r="R53601"/>
      <c r="S53601"/>
    </row>
    <row r="53602" spans="18:19" ht="15" customHeight="1">
      <c r="R53602"/>
      <c r="S53602"/>
    </row>
    <row r="53603" spans="18:19" ht="15" customHeight="1">
      <c r="R53603"/>
      <c r="S53603"/>
    </row>
    <row r="53604" spans="18:19" ht="15" customHeight="1">
      <c r="R53604"/>
      <c r="S53604"/>
    </row>
    <row r="53605" spans="18:19" ht="15" customHeight="1">
      <c r="R53605"/>
      <c r="S53605"/>
    </row>
    <row r="53606" spans="18:19" ht="15" customHeight="1">
      <c r="R53606"/>
      <c r="S53606"/>
    </row>
    <row r="53607" spans="18:19" ht="15" customHeight="1">
      <c r="R53607"/>
      <c r="S53607"/>
    </row>
    <row r="53608" spans="18:19" ht="15" customHeight="1">
      <c r="R53608"/>
      <c r="S53608"/>
    </row>
    <row r="53609" spans="18:19" ht="15" customHeight="1">
      <c r="R53609"/>
      <c r="S53609"/>
    </row>
    <row r="53610" spans="18:19" ht="15" customHeight="1">
      <c r="R53610"/>
      <c r="S53610"/>
    </row>
    <row r="53611" spans="18:19" ht="15" customHeight="1">
      <c r="R53611"/>
      <c r="S53611"/>
    </row>
    <row r="53612" spans="18:19" ht="15" customHeight="1">
      <c r="R53612"/>
      <c r="S53612"/>
    </row>
    <row r="53613" spans="18:19" ht="15" customHeight="1">
      <c r="R53613"/>
      <c r="S53613"/>
    </row>
    <row r="53614" spans="18:19" ht="15" customHeight="1">
      <c r="R53614"/>
      <c r="S53614"/>
    </row>
    <row r="53615" spans="18:19" ht="15" customHeight="1">
      <c r="R53615"/>
      <c r="S53615"/>
    </row>
    <row r="53616" spans="18:19" ht="15" customHeight="1">
      <c r="R53616"/>
      <c r="S53616"/>
    </row>
    <row r="53617" spans="18:19" ht="15" customHeight="1">
      <c r="R53617"/>
      <c r="S53617"/>
    </row>
    <row r="53618" spans="18:19" ht="15" customHeight="1">
      <c r="R53618"/>
      <c r="S53618"/>
    </row>
    <row r="53619" spans="18:19" ht="15" customHeight="1">
      <c r="R53619"/>
      <c r="S53619"/>
    </row>
    <row r="53620" spans="18:19" ht="15" customHeight="1">
      <c r="R53620"/>
      <c r="S53620"/>
    </row>
    <row r="53621" spans="18:19" ht="15" customHeight="1">
      <c r="R53621"/>
      <c r="S53621"/>
    </row>
    <row r="53622" spans="18:19" ht="15" customHeight="1">
      <c r="R53622"/>
      <c r="S53622"/>
    </row>
    <row r="53623" spans="18:19" ht="15" customHeight="1">
      <c r="R53623"/>
      <c r="S53623"/>
    </row>
    <row r="53624" spans="18:19" ht="15" customHeight="1">
      <c r="R53624"/>
      <c r="S53624"/>
    </row>
    <row r="53625" spans="18:19" ht="15" customHeight="1">
      <c r="R53625"/>
      <c r="S53625"/>
    </row>
    <row r="53626" spans="18:19" ht="15" customHeight="1">
      <c r="R53626"/>
      <c r="S53626"/>
    </row>
    <row r="53627" spans="18:19" ht="15" customHeight="1">
      <c r="R53627"/>
      <c r="S53627"/>
    </row>
    <row r="53628" spans="18:19" ht="15" customHeight="1">
      <c r="R53628"/>
      <c r="S53628"/>
    </row>
    <row r="53629" spans="18:19" ht="15" customHeight="1">
      <c r="R53629"/>
      <c r="S53629"/>
    </row>
    <row r="53630" spans="18:19" ht="15" customHeight="1">
      <c r="R53630"/>
      <c r="S53630"/>
    </row>
    <row r="53631" spans="18:19" ht="15" customHeight="1">
      <c r="R53631"/>
      <c r="S53631"/>
    </row>
    <row r="53632" spans="18:19" ht="15" customHeight="1">
      <c r="R53632"/>
      <c r="S53632"/>
    </row>
    <row r="53633" spans="18:19" ht="15" customHeight="1">
      <c r="R53633"/>
      <c r="S53633"/>
    </row>
    <row r="53634" spans="18:19" ht="15" customHeight="1">
      <c r="R53634"/>
      <c r="S53634"/>
    </row>
    <row r="53635" spans="18:19" ht="15" customHeight="1">
      <c r="R53635"/>
      <c r="S53635"/>
    </row>
    <row r="53636" spans="18:19" ht="15" customHeight="1">
      <c r="R53636"/>
      <c r="S53636"/>
    </row>
    <row r="53637" spans="18:19" ht="15" customHeight="1">
      <c r="R53637"/>
      <c r="S53637"/>
    </row>
    <row r="53638" spans="18:19" ht="15" customHeight="1">
      <c r="R53638"/>
      <c r="S53638"/>
    </row>
    <row r="53639" spans="18:19" ht="15" customHeight="1">
      <c r="R53639"/>
      <c r="S53639"/>
    </row>
    <row r="53640" spans="18:19" ht="15" customHeight="1">
      <c r="R53640"/>
      <c r="S53640"/>
    </row>
    <row r="53641" spans="18:19" ht="15" customHeight="1">
      <c r="R53641"/>
      <c r="S53641"/>
    </row>
    <row r="53642" spans="18:19" ht="15" customHeight="1">
      <c r="R53642"/>
      <c r="S53642"/>
    </row>
    <row r="53643" spans="18:19" ht="15" customHeight="1">
      <c r="R53643"/>
      <c r="S53643"/>
    </row>
    <row r="53644" spans="18:19" ht="15" customHeight="1">
      <c r="R53644"/>
      <c r="S53644"/>
    </row>
    <row r="53645" spans="18:19" ht="15" customHeight="1">
      <c r="R53645"/>
      <c r="S53645"/>
    </row>
    <row r="53646" spans="18:19" ht="15" customHeight="1">
      <c r="R53646"/>
      <c r="S53646"/>
    </row>
    <row r="53647" spans="18:19" ht="15" customHeight="1">
      <c r="R53647"/>
      <c r="S53647"/>
    </row>
    <row r="53648" spans="18:19" ht="15" customHeight="1">
      <c r="R53648"/>
      <c r="S53648"/>
    </row>
    <row r="53649" spans="18:19" ht="15" customHeight="1">
      <c r="R53649"/>
      <c r="S53649"/>
    </row>
    <row r="53650" spans="18:19" ht="15" customHeight="1">
      <c r="R53650"/>
      <c r="S53650"/>
    </row>
    <row r="53651" spans="18:19" ht="15" customHeight="1">
      <c r="R53651"/>
      <c r="S53651"/>
    </row>
    <row r="53652" spans="18:19" ht="15" customHeight="1">
      <c r="R53652"/>
      <c r="S53652"/>
    </row>
    <row r="53653" spans="18:19" ht="15" customHeight="1">
      <c r="R53653"/>
      <c r="S53653"/>
    </row>
    <row r="53654" spans="18:19" ht="15" customHeight="1">
      <c r="R53654"/>
      <c r="S53654"/>
    </row>
    <row r="53655" spans="18:19" ht="15" customHeight="1">
      <c r="R53655"/>
      <c r="S53655"/>
    </row>
    <row r="53656" spans="18:19" ht="15" customHeight="1">
      <c r="R53656"/>
      <c r="S53656"/>
    </row>
    <row r="53657" spans="18:19" ht="15" customHeight="1">
      <c r="R53657"/>
      <c r="S53657"/>
    </row>
    <row r="53658" spans="18:19" ht="15" customHeight="1">
      <c r="R53658"/>
      <c r="S53658"/>
    </row>
    <row r="53659" spans="18:19" ht="15" customHeight="1">
      <c r="R53659"/>
      <c r="S53659"/>
    </row>
    <row r="53660" spans="18:19" ht="15" customHeight="1">
      <c r="R53660"/>
      <c r="S53660"/>
    </row>
    <row r="53661" spans="18:19" ht="15" customHeight="1">
      <c r="R53661"/>
      <c r="S53661"/>
    </row>
    <row r="53662" spans="18:19" ht="15" customHeight="1">
      <c r="R53662"/>
      <c r="S53662"/>
    </row>
    <row r="53663" spans="18:19" ht="15" customHeight="1">
      <c r="R53663"/>
      <c r="S53663"/>
    </row>
    <row r="53664" spans="18:19" ht="15" customHeight="1">
      <c r="R53664"/>
      <c r="S53664"/>
    </row>
    <row r="53665" spans="18:19" ht="15" customHeight="1">
      <c r="R53665"/>
      <c r="S53665"/>
    </row>
    <row r="53666" spans="18:19" ht="15" customHeight="1">
      <c r="R53666"/>
      <c r="S53666"/>
    </row>
    <row r="53667" spans="18:19" ht="15" customHeight="1">
      <c r="R53667"/>
      <c r="S53667"/>
    </row>
    <row r="53668" spans="18:19" ht="15" customHeight="1">
      <c r="R53668"/>
      <c r="S53668"/>
    </row>
    <row r="53669" spans="18:19" ht="15" customHeight="1">
      <c r="R53669"/>
      <c r="S53669"/>
    </row>
    <row r="53670" spans="18:19" ht="15" customHeight="1">
      <c r="R53670"/>
      <c r="S53670"/>
    </row>
    <row r="53671" spans="18:19" ht="15" customHeight="1">
      <c r="R53671"/>
      <c r="S53671"/>
    </row>
    <row r="53672" spans="18:19" ht="15" customHeight="1">
      <c r="R53672"/>
      <c r="S53672"/>
    </row>
    <row r="53673" spans="18:19" ht="15" customHeight="1">
      <c r="R53673"/>
      <c r="S53673"/>
    </row>
    <row r="53674" spans="18:19" ht="15" customHeight="1">
      <c r="R53674"/>
      <c r="S53674"/>
    </row>
    <row r="53675" spans="18:19" ht="15" customHeight="1">
      <c r="R53675"/>
      <c r="S53675"/>
    </row>
    <row r="53676" spans="18:19" ht="15" customHeight="1">
      <c r="R53676"/>
      <c r="S53676"/>
    </row>
    <row r="53677" spans="18:19" ht="15" customHeight="1">
      <c r="R53677"/>
      <c r="S53677"/>
    </row>
    <row r="53678" spans="18:19" ht="15" customHeight="1">
      <c r="R53678"/>
      <c r="S53678"/>
    </row>
    <row r="53679" spans="18:19" ht="15" customHeight="1">
      <c r="R53679"/>
      <c r="S53679"/>
    </row>
    <row r="53680" spans="18:19" ht="15" customHeight="1">
      <c r="R53680"/>
      <c r="S53680"/>
    </row>
    <row r="53681" spans="18:19" ht="15" customHeight="1">
      <c r="R53681"/>
      <c r="S53681"/>
    </row>
    <row r="53682" spans="18:19" ht="15" customHeight="1">
      <c r="R53682"/>
      <c r="S53682"/>
    </row>
    <row r="53683" spans="18:19" ht="15" customHeight="1">
      <c r="R53683"/>
      <c r="S53683"/>
    </row>
    <row r="53684" spans="18:19" ht="15" customHeight="1">
      <c r="R53684"/>
      <c r="S53684"/>
    </row>
    <row r="53685" spans="18:19" ht="15" customHeight="1">
      <c r="R53685"/>
      <c r="S53685"/>
    </row>
    <row r="53686" spans="18:19" ht="15" customHeight="1">
      <c r="R53686"/>
      <c r="S53686"/>
    </row>
    <row r="53687" spans="18:19" ht="15" customHeight="1">
      <c r="R53687"/>
      <c r="S53687"/>
    </row>
    <row r="53688" spans="18:19" ht="15" customHeight="1">
      <c r="R53688"/>
      <c r="S53688"/>
    </row>
    <row r="53689" spans="18:19" ht="15" customHeight="1">
      <c r="R53689"/>
      <c r="S53689"/>
    </row>
    <row r="53690" spans="18:19" ht="15" customHeight="1">
      <c r="R53690"/>
      <c r="S53690"/>
    </row>
    <row r="53691" spans="18:19" ht="15" customHeight="1">
      <c r="R53691"/>
      <c r="S53691"/>
    </row>
    <row r="53692" spans="18:19" ht="15" customHeight="1">
      <c r="R53692"/>
      <c r="S53692"/>
    </row>
    <row r="53693" spans="18:19" ht="15" customHeight="1">
      <c r="R53693"/>
      <c r="S53693"/>
    </row>
    <row r="53694" spans="18:19" ht="15" customHeight="1">
      <c r="R53694"/>
      <c r="S53694"/>
    </row>
    <row r="53695" spans="18:19" ht="15" customHeight="1">
      <c r="R53695"/>
      <c r="S53695"/>
    </row>
    <row r="53696" spans="18:19" ht="15" customHeight="1">
      <c r="R53696"/>
      <c r="S53696"/>
    </row>
    <row r="53697" spans="18:19" ht="15" customHeight="1">
      <c r="R53697"/>
      <c r="S53697"/>
    </row>
    <row r="53698" spans="18:19" ht="15" customHeight="1">
      <c r="R53698"/>
      <c r="S53698"/>
    </row>
    <row r="53699" spans="18:19" ht="15" customHeight="1">
      <c r="R53699"/>
      <c r="S53699"/>
    </row>
    <row r="53700" spans="18:19" ht="15" customHeight="1">
      <c r="R53700"/>
      <c r="S53700"/>
    </row>
    <row r="53701" spans="18:19" ht="15" customHeight="1">
      <c r="R53701"/>
      <c r="S53701"/>
    </row>
    <row r="53702" spans="18:19" ht="15" customHeight="1">
      <c r="R53702"/>
      <c r="S53702"/>
    </row>
    <row r="53703" spans="18:19" ht="15" customHeight="1">
      <c r="R53703"/>
      <c r="S53703"/>
    </row>
    <row r="53704" spans="18:19" ht="15" customHeight="1">
      <c r="R53704"/>
      <c r="S53704"/>
    </row>
    <row r="53705" spans="18:19" ht="15" customHeight="1">
      <c r="R53705"/>
      <c r="S53705"/>
    </row>
    <row r="53706" spans="18:19" ht="15" customHeight="1">
      <c r="R53706"/>
      <c r="S53706"/>
    </row>
    <row r="53707" spans="18:19" ht="15" customHeight="1">
      <c r="R53707"/>
      <c r="S53707"/>
    </row>
    <row r="53708" spans="18:19" ht="15" customHeight="1">
      <c r="R53708"/>
      <c r="S53708"/>
    </row>
    <row r="53709" spans="18:19" ht="15" customHeight="1">
      <c r="R53709"/>
      <c r="S53709"/>
    </row>
    <row r="53710" spans="18:19" ht="15" customHeight="1">
      <c r="R53710"/>
      <c r="S53710"/>
    </row>
    <row r="53711" spans="18:19" ht="15" customHeight="1">
      <c r="R53711"/>
      <c r="S53711"/>
    </row>
    <row r="53712" spans="18:19" ht="15" customHeight="1">
      <c r="R53712"/>
      <c r="S53712"/>
    </row>
    <row r="53713" spans="18:19" ht="15" customHeight="1">
      <c r="R53713"/>
      <c r="S53713"/>
    </row>
    <row r="53714" spans="18:19" ht="15" customHeight="1">
      <c r="R53714"/>
      <c r="S53714"/>
    </row>
    <row r="53715" spans="18:19" ht="15" customHeight="1">
      <c r="R53715"/>
      <c r="S53715"/>
    </row>
    <row r="53716" spans="18:19" ht="15" customHeight="1">
      <c r="R53716"/>
      <c r="S53716"/>
    </row>
    <row r="53717" spans="18:19" ht="15" customHeight="1">
      <c r="R53717"/>
      <c r="S53717"/>
    </row>
    <row r="53718" spans="18:19" ht="15" customHeight="1">
      <c r="R53718"/>
      <c r="S53718"/>
    </row>
    <row r="53719" spans="18:19" ht="15" customHeight="1">
      <c r="R53719"/>
      <c r="S53719"/>
    </row>
    <row r="53720" spans="18:19" ht="15" customHeight="1">
      <c r="R53720"/>
      <c r="S53720"/>
    </row>
    <row r="53721" spans="18:19" ht="15" customHeight="1">
      <c r="R53721"/>
      <c r="S53721"/>
    </row>
    <row r="53722" spans="18:19" ht="15" customHeight="1">
      <c r="R53722"/>
      <c r="S53722"/>
    </row>
    <row r="53723" spans="18:19" ht="15" customHeight="1">
      <c r="R53723"/>
      <c r="S53723"/>
    </row>
    <row r="53724" spans="18:19" ht="15" customHeight="1">
      <c r="R53724"/>
      <c r="S53724"/>
    </row>
    <row r="53725" spans="18:19" ht="15" customHeight="1">
      <c r="R53725"/>
      <c r="S53725"/>
    </row>
    <row r="53726" spans="18:19" ht="15" customHeight="1">
      <c r="R53726"/>
      <c r="S53726"/>
    </row>
    <row r="53727" spans="18:19" ht="15" customHeight="1">
      <c r="R53727"/>
      <c r="S53727"/>
    </row>
    <row r="53728" spans="18:19" ht="15" customHeight="1">
      <c r="R53728"/>
      <c r="S53728"/>
    </row>
    <row r="53729" spans="18:19" ht="15" customHeight="1">
      <c r="R53729"/>
      <c r="S53729"/>
    </row>
    <row r="53730" spans="18:19" ht="15" customHeight="1">
      <c r="R53730"/>
      <c r="S53730"/>
    </row>
    <row r="53731" spans="18:19" ht="15" customHeight="1">
      <c r="R53731"/>
      <c r="S53731"/>
    </row>
    <row r="53732" spans="18:19" ht="15" customHeight="1">
      <c r="R53732"/>
      <c r="S53732"/>
    </row>
    <row r="53733" spans="18:19" ht="15" customHeight="1">
      <c r="R53733"/>
      <c r="S53733"/>
    </row>
    <row r="53734" spans="18:19" ht="15" customHeight="1">
      <c r="R53734"/>
      <c r="S53734"/>
    </row>
    <row r="53735" spans="18:19" ht="15" customHeight="1">
      <c r="R53735"/>
      <c r="S53735"/>
    </row>
    <row r="53736" spans="18:19" ht="15" customHeight="1">
      <c r="R53736"/>
      <c r="S53736"/>
    </row>
    <row r="53737" spans="18:19" ht="15" customHeight="1">
      <c r="R53737"/>
      <c r="S53737"/>
    </row>
    <row r="53738" spans="18:19" ht="15" customHeight="1">
      <c r="R53738"/>
      <c r="S53738"/>
    </row>
    <row r="53739" spans="18:19" ht="15" customHeight="1">
      <c r="R53739"/>
      <c r="S53739"/>
    </row>
    <row r="53740" spans="18:19" ht="15" customHeight="1">
      <c r="R53740"/>
      <c r="S53740"/>
    </row>
    <row r="53741" spans="18:19" ht="15" customHeight="1">
      <c r="R53741"/>
      <c r="S53741"/>
    </row>
    <row r="53742" spans="18:19" ht="15" customHeight="1">
      <c r="R53742"/>
      <c r="S53742"/>
    </row>
    <row r="53743" spans="18:19" ht="15" customHeight="1">
      <c r="R53743"/>
      <c r="S53743"/>
    </row>
    <row r="53744" spans="18:19" ht="15" customHeight="1">
      <c r="R53744"/>
      <c r="S53744"/>
    </row>
    <row r="53745" spans="18:19" ht="15" customHeight="1">
      <c r="R53745"/>
      <c r="S53745"/>
    </row>
    <row r="53746" spans="18:19" ht="15" customHeight="1">
      <c r="R53746"/>
      <c r="S53746"/>
    </row>
    <row r="53747" spans="18:19" ht="15" customHeight="1">
      <c r="R53747"/>
      <c r="S53747"/>
    </row>
    <row r="53748" spans="18:19" ht="15" customHeight="1">
      <c r="R53748"/>
      <c r="S53748"/>
    </row>
    <row r="53749" spans="18:19" ht="15" customHeight="1">
      <c r="R53749"/>
      <c r="S53749"/>
    </row>
    <row r="53750" spans="18:19" ht="15" customHeight="1">
      <c r="R53750"/>
      <c r="S53750"/>
    </row>
    <row r="53751" spans="18:19" ht="15" customHeight="1">
      <c r="R53751"/>
      <c r="S53751"/>
    </row>
    <row r="53752" spans="18:19" ht="15" customHeight="1">
      <c r="R53752"/>
      <c r="S53752"/>
    </row>
    <row r="53753" spans="18:19" ht="15" customHeight="1">
      <c r="R53753"/>
      <c r="S53753"/>
    </row>
    <row r="53754" spans="18:19" ht="15" customHeight="1">
      <c r="R53754"/>
      <c r="S53754"/>
    </row>
    <row r="53755" spans="18:19" ht="15" customHeight="1">
      <c r="R53755"/>
      <c r="S53755"/>
    </row>
    <row r="53756" spans="18:19" ht="15" customHeight="1">
      <c r="R53756"/>
      <c r="S53756"/>
    </row>
    <row r="53757" spans="18:19" ht="15" customHeight="1">
      <c r="R53757"/>
      <c r="S53757"/>
    </row>
    <row r="53758" spans="18:19" ht="15" customHeight="1">
      <c r="R53758"/>
      <c r="S53758"/>
    </row>
    <row r="53759" spans="18:19" ht="15" customHeight="1">
      <c r="R53759"/>
      <c r="S53759"/>
    </row>
    <row r="53760" spans="18:19" ht="15" customHeight="1">
      <c r="R53760"/>
      <c r="S53760"/>
    </row>
    <row r="53761" spans="18:19" ht="15" customHeight="1">
      <c r="R53761"/>
      <c r="S53761"/>
    </row>
    <row r="53762" spans="18:19" ht="15" customHeight="1">
      <c r="R53762"/>
      <c r="S53762"/>
    </row>
    <row r="53763" spans="18:19" ht="15" customHeight="1">
      <c r="R53763"/>
      <c r="S53763"/>
    </row>
    <row r="53764" spans="18:19" ht="15" customHeight="1">
      <c r="R53764"/>
      <c r="S53764"/>
    </row>
    <row r="53765" spans="18:19" ht="15" customHeight="1">
      <c r="R53765"/>
      <c r="S53765"/>
    </row>
    <row r="53766" spans="18:19" ht="15" customHeight="1">
      <c r="R53766"/>
      <c r="S53766"/>
    </row>
    <row r="53767" spans="18:19" ht="15" customHeight="1">
      <c r="R53767"/>
      <c r="S53767"/>
    </row>
    <row r="53768" spans="18:19" ht="15" customHeight="1">
      <c r="R53768"/>
      <c r="S53768"/>
    </row>
    <row r="53769" spans="18:19" ht="15" customHeight="1">
      <c r="R53769"/>
      <c r="S53769"/>
    </row>
    <row r="53770" spans="18:19" ht="15" customHeight="1">
      <c r="R53770"/>
      <c r="S53770"/>
    </row>
    <row r="53771" spans="18:19" ht="15" customHeight="1">
      <c r="R53771"/>
      <c r="S53771"/>
    </row>
    <row r="53772" spans="18:19" ht="15" customHeight="1">
      <c r="R53772"/>
      <c r="S53772"/>
    </row>
    <row r="53773" spans="18:19" ht="15" customHeight="1">
      <c r="R53773"/>
      <c r="S53773"/>
    </row>
    <row r="53774" spans="18:19" ht="15" customHeight="1">
      <c r="R53774"/>
      <c r="S53774"/>
    </row>
    <row r="53775" spans="18:19" ht="15" customHeight="1">
      <c r="R53775"/>
      <c r="S53775"/>
    </row>
    <row r="53776" spans="18:19" ht="15" customHeight="1">
      <c r="R53776"/>
      <c r="S53776"/>
    </row>
    <row r="53777" spans="18:19" ht="15" customHeight="1">
      <c r="R53777"/>
      <c r="S53777"/>
    </row>
    <row r="53778" spans="18:19" ht="15" customHeight="1">
      <c r="R53778"/>
      <c r="S53778"/>
    </row>
    <row r="53779" spans="18:19" ht="15" customHeight="1">
      <c r="R53779"/>
      <c r="S53779"/>
    </row>
    <row r="53780" spans="18:19" ht="15" customHeight="1">
      <c r="R53780"/>
      <c r="S53780"/>
    </row>
    <row r="53781" spans="18:19" ht="15" customHeight="1">
      <c r="R53781"/>
      <c r="S53781"/>
    </row>
    <row r="53782" spans="18:19" ht="15" customHeight="1">
      <c r="R53782"/>
      <c r="S53782"/>
    </row>
    <row r="53783" spans="18:19" ht="15" customHeight="1">
      <c r="R53783"/>
      <c r="S53783"/>
    </row>
    <row r="53784" spans="18:19" ht="15" customHeight="1">
      <c r="R53784"/>
      <c r="S53784"/>
    </row>
    <row r="53785" spans="18:19" ht="15" customHeight="1">
      <c r="R53785"/>
      <c r="S53785"/>
    </row>
    <row r="53786" spans="18:19" ht="15" customHeight="1">
      <c r="R53786"/>
      <c r="S53786"/>
    </row>
    <row r="53787" spans="18:19" ht="15" customHeight="1">
      <c r="R53787"/>
      <c r="S53787"/>
    </row>
    <row r="53788" spans="18:19" ht="15" customHeight="1">
      <c r="R53788"/>
      <c r="S53788"/>
    </row>
    <row r="53789" spans="18:19" ht="15" customHeight="1">
      <c r="R53789"/>
      <c r="S53789"/>
    </row>
    <row r="53790" spans="18:19" ht="15" customHeight="1">
      <c r="R53790"/>
      <c r="S53790"/>
    </row>
    <row r="53791" spans="18:19" ht="15" customHeight="1">
      <c r="R53791"/>
      <c r="S53791"/>
    </row>
    <row r="53792" spans="18:19" ht="15" customHeight="1">
      <c r="R53792"/>
      <c r="S53792"/>
    </row>
    <row r="53793" spans="18:19" ht="15" customHeight="1">
      <c r="R53793"/>
      <c r="S53793"/>
    </row>
    <row r="53794" spans="18:19" ht="15" customHeight="1">
      <c r="R53794"/>
      <c r="S53794"/>
    </row>
    <row r="53795" spans="18:19" ht="15" customHeight="1">
      <c r="R53795"/>
      <c r="S53795"/>
    </row>
    <row r="53796" spans="18:19" ht="15" customHeight="1">
      <c r="R53796"/>
      <c r="S53796"/>
    </row>
    <row r="53797" spans="18:19" ht="15" customHeight="1">
      <c r="R53797"/>
      <c r="S53797"/>
    </row>
    <row r="53798" spans="18:19" ht="15" customHeight="1">
      <c r="R53798"/>
      <c r="S53798"/>
    </row>
    <row r="53799" spans="18:19" ht="15" customHeight="1">
      <c r="R53799"/>
      <c r="S53799"/>
    </row>
    <row r="53800" spans="18:19" ht="15" customHeight="1">
      <c r="R53800"/>
      <c r="S53800"/>
    </row>
    <row r="53801" spans="18:19" ht="15" customHeight="1">
      <c r="R53801"/>
      <c r="S53801"/>
    </row>
    <row r="53802" spans="18:19" ht="15" customHeight="1">
      <c r="R53802"/>
      <c r="S53802"/>
    </row>
    <row r="53803" spans="18:19" ht="15" customHeight="1">
      <c r="R53803"/>
      <c r="S53803"/>
    </row>
    <row r="53804" spans="18:19" ht="15" customHeight="1">
      <c r="R53804"/>
      <c r="S53804"/>
    </row>
    <row r="53805" spans="18:19" ht="15" customHeight="1">
      <c r="R53805"/>
      <c r="S53805"/>
    </row>
    <row r="53806" spans="18:19" ht="15" customHeight="1">
      <c r="R53806"/>
      <c r="S53806"/>
    </row>
    <row r="53807" spans="18:19" ht="15" customHeight="1">
      <c r="R53807"/>
      <c r="S53807"/>
    </row>
    <row r="53808" spans="18:19" ht="15" customHeight="1">
      <c r="R53808"/>
      <c r="S53808"/>
    </row>
    <row r="53809" spans="18:19" ht="15" customHeight="1">
      <c r="R53809"/>
      <c r="S53809"/>
    </row>
    <row r="53810" spans="18:19" ht="15" customHeight="1">
      <c r="R53810"/>
      <c r="S53810"/>
    </row>
    <row r="53811" spans="18:19" ht="15" customHeight="1">
      <c r="R53811"/>
      <c r="S53811"/>
    </row>
    <row r="53812" spans="18:19" ht="15" customHeight="1">
      <c r="R53812"/>
      <c r="S53812"/>
    </row>
    <row r="53813" spans="18:19" ht="15" customHeight="1">
      <c r="R53813"/>
      <c r="S53813"/>
    </row>
    <row r="53814" spans="18:19" ht="15" customHeight="1">
      <c r="R53814"/>
      <c r="S53814"/>
    </row>
    <row r="53815" spans="18:19" ht="15" customHeight="1">
      <c r="R53815"/>
      <c r="S53815"/>
    </row>
    <row r="53816" spans="18:19" ht="15" customHeight="1">
      <c r="R53816"/>
      <c r="S53816"/>
    </row>
    <row r="53817" spans="18:19" ht="15" customHeight="1">
      <c r="R53817"/>
      <c r="S53817"/>
    </row>
    <row r="53818" spans="18:19" ht="15" customHeight="1">
      <c r="R53818"/>
      <c r="S53818"/>
    </row>
    <row r="53819" spans="18:19" ht="15" customHeight="1">
      <c r="R53819"/>
      <c r="S53819"/>
    </row>
    <row r="53820" spans="18:19" ht="15" customHeight="1">
      <c r="R53820"/>
      <c r="S53820"/>
    </row>
    <row r="53821" spans="18:19" ht="15" customHeight="1">
      <c r="R53821"/>
      <c r="S53821"/>
    </row>
    <row r="53822" spans="18:19" ht="15" customHeight="1">
      <c r="R53822"/>
      <c r="S53822"/>
    </row>
    <row r="53823" spans="18:19" ht="15" customHeight="1">
      <c r="R53823"/>
      <c r="S53823"/>
    </row>
    <row r="53824" spans="18:19" ht="15" customHeight="1">
      <c r="R53824"/>
      <c r="S53824"/>
    </row>
    <row r="53825" spans="18:19" ht="15" customHeight="1">
      <c r="R53825"/>
      <c r="S53825"/>
    </row>
    <row r="53826" spans="18:19" ht="15" customHeight="1">
      <c r="R53826"/>
      <c r="S53826"/>
    </row>
    <row r="53827" spans="18:19" ht="15" customHeight="1">
      <c r="R53827"/>
      <c r="S53827"/>
    </row>
    <row r="53828" spans="18:19" ht="15" customHeight="1">
      <c r="R53828"/>
      <c r="S53828"/>
    </row>
    <row r="53829" spans="18:19" ht="15" customHeight="1">
      <c r="R53829"/>
      <c r="S53829"/>
    </row>
    <row r="53830" spans="18:19" ht="15" customHeight="1">
      <c r="R53830"/>
      <c r="S53830"/>
    </row>
    <row r="53831" spans="18:19" ht="15" customHeight="1">
      <c r="R53831"/>
      <c r="S53831"/>
    </row>
    <row r="53832" spans="18:19" ht="15" customHeight="1">
      <c r="R53832"/>
      <c r="S53832"/>
    </row>
    <row r="53833" spans="18:19" ht="15" customHeight="1">
      <c r="R53833"/>
      <c r="S53833"/>
    </row>
    <row r="53834" spans="18:19" ht="15" customHeight="1">
      <c r="R53834"/>
      <c r="S53834"/>
    </row>
    <row r="53835" spans="18:19" ht="15" customHeight="1">
      <c r="R53835"/>
      <c r="S53835"/>
    </row>
    <row r="53836" spans="18:19" ht="15" customHeight="1">
      <c r="R53836"/>
      <c r="S53836"/>
    </row>
    <row r="53837" spans="18:19" ht="15" customHeight="1">
      <c r="R53837"/>
      <c r="S53837"/>
    </row>
    <row r="53838" spans="18:19" ht="15" customHeight="1">
      <c r="R53838"/>
      <c r="S53838"/>
    </row>
    <row r="53839" spans="18:19" ht="15" customHeight="1">
      <c r="R53839"/>
      <c r="S53839"/>
    </row>
    <row r="53840" spans="18:19" ht="15" customHeight="1">
      <c r="R53840"/>
      <c r="S53840"/>
    </row>
    <row r="53841" spans="18:19" ht="15" customHeight="1">
      <c r="R53841"/>
      <c r="S53841"/>
    </row>
    <row r="53842" spans="18:19" ht="15" customHeight="1">
      <c r="R53842"/>
      <c r="S53842"/>
    </row>
    <row r="53843" spans="18:19" ht="15" customHeight="1">
      <c r="R53843"/>
      <c r="S53843"/>
    </row>
    <row r="53844" spans="18:19" ht="15" customHeight="1">
      <c r="R53844"/>
      <c r="S53844"/>
    </row>
    <row r="53845" spans="18:19" ht="15" customHeight="1">
      <c r="R53845"/>
      <c r="S53845"/>
    </row>
    <row r="53846" spans="18:19" ht="15" customHeight="1">
      <c r="R53846"/>
      <c r="S53846"/>
    </row>
    <row r="53847" spans="18:19" ht="15" customHeight="1">
      <c r="R53847"/>
      <c r="S53847"/>
    </row>
    <row r="53848" spans="18:19" ht="15" customHeight="1">
      <c r="R53848"/>
      <c r="S53848"/>
    </row>
    <row r="53849" spans="18:19" ht="15" customHeight="1">
      <c r="R53849"/>
      <c r="S53849"/>
    </row>
    <row r="53850" spans="18:19" ht="15" customHeight="1">
      <c r="R53850"/>
      <c r="S53850"/>
    </row>
    <row r="53851" spans="18:19" ht="15" customHeight="1">
      <c r="R53851"/>
      <c r="S53851"/>
    </row>
    <row r="53852" spans="18:19" ht="15" customHeight="1">
      <c r="R53852"/>
      <c r="S53852"/>
    </row>
    <row r="53853" spans="18:19" ht="15" customHeight="1">
      <c r="R53853"/>
      <c r="S53853"/>
    </row>
    <row r="53854" spans="18:19" ht="15" customHeight="1">
      <c r="R53854"/>
      <c r="S53854"/>
    </row>
    <row r="53855" spans="18:19" ht="15" customHeight="1">
      <c r="R53855"/>
      <c r="S53855"/>
    </row>
    <row r="53856" spans="18:19" ht="15" customHeight="1">
      <c r="R53856"/>
      <c r="S53856"/>
    </row>
    <row r="53857" spans="18:19" ht="15" customHeight="1">
      <c r="R53857"/>
      <c r="S53857"/>
    </row>
    <row r="53858" spans="18:19" ht="15" customHeight="1">
      <c r="R53858"/>
      <c r="S53858"/>
    </row>
    <row r="53859" spans="18:19" ht="15" customHeight="1">
      <c r="R53859"/>
      <c r="S53859"/>
    </row>
    <row r="53860" spans="18:19" ht="15" customHeight="1">
      <c r="R53860"/>
      <c r="S53860"/>
    </row>
    <row r="53861" spans="18:19" ht="15" customHeight="1">
      <c r="R53861"/>
      <c r="S53861"/>
    </row>
    <row r="53862" spans="18:19" ht="15" customHeight="1">
      <c r="R53862"/>
      <c r="S53862"/>
    </row>
    <row r="53863" spans="18:19" ht="15" customHeight="1">
      <c r="R53863"/>
      <c r="S53863"/>
    </row>
    <row r="53864" spans="18:19" ht="15" customHeight="1">
      <c r="R53864"/>
      <c r="S53864"/>
    </row>
    <row r="53865" spans="18:19" ht="15" customHeight="1">
      <c r="R53865"/>
      <c r="S53865"/>
    </row>
    <row r="53866" spans="18:19" ht="15" customHeight="1">
      <c r="R53866"/>
      <c r="S53866"/>
    </row>
    <row r="53867" spans="18:19" ht="15" customHeight="1">
      <c r="R53867"/>
      <c r="S53867"/>
    </row>
    <row r="53868" spans="18:19" ht="15" customHeight="1">
      <c r="R53868"/>
      <c r="S53868"/>
    </row>
    <row r="53869" spans="18:19" ht="15" customHeight="1">
      <c r="R53869"/>
      <c r="S53869"/>
    </row>
    <row r="53870" spans="18:19" ht="15" customHeight="1">
      <c r="R53870"/>
      <c r="S53870"/>
    </row>
    <row r="53871" spans="18:19" ht="15" customHeight="1">
      <c r="R53871"/>
      <c r="S53871"/>
    </row>
    <row r="53872" spans="18:19" ht="15" customHeight="1">
      <c r="R53872"/>
      <c r="S53872"/>
    </row>
    <row r="53873" spans="18:19" ht="15" customHeight="1">
      <c r="R53873"/>
      <c r="S53873"/>
    </row>
    <row r="53874" spans="18:19" ht="15" customHeight="1">
      <c r="R53874"/>
      <c r="S53874"/>
    </row>
    <row r="53875" spans="18:19" ht="15" customHeight="1">
      <c r="R53875"/>
      <c r="S53875"/>
    </row>
    <row r="53876" spans="18:19" ht="15" customHeight="1">
      <c r="R53876"/>
      <c r="S53876"/>
    </row>
    <row r="53877" spans="18:19" ht="15" customHeight="1">
      <c r="R53877"/>
      <c r="S53877"/>
    </row>
    <row r="53878" spans="18:19" ht="15" customHeight="1">
      <c r="R53878"/>
      <c r="S53878"/>
    </row>
    <row r="53879" spans="18:19" ht="15" customHeight="1">
      <c r="R53879"/>
      <c r="S53879"/>
    </row>
    <row r="53880" spans="18:19" ht="15" customHeight="1">
      <c r="R53880"/>
      <c r="S53880"/>
    </row>
    <row r="53881" spans="18:19" ht="15" customHeight="1">
      <c r="R53881"/>
      <c r="S53881"/>
    </row>
    <row r="53882" spans="18:19" ht="15" customHeight="1">
      <c r="R53882"/>
      <c r="S53882"/>
    </row>
    <row r="53883" spans="18:19" ht="15" customHeight="1">
      <c r="R53883"/>
      <c r="S53883"/>
    </row>
    <row r="53884" spans="18:19" ht="15" customHeight="1">
      <c r="R53884"/>
      <c r="S53884"/>
    </row>
    <row r="53885" spans="18:19" ht="15" customHeight="1">
      <c r="R53885"/>
      <c r="S53885"/>
    </row>
    <row r="53886" spans="18:19" ht="15" customHeight="1">
      <c r="R53886"/>
      <c r="S53886"/>
    </row>
    <row r="53887" spans="18:19" ht="15" customHeight="1">
      <c r="R53887"/>
      <c r="S53887"/>
    </row>
    <row r="53888" spans="18:19" ht="15" customHeight="1">
      <c r="R53888"/>
      <c r="S53888"/>
    </row>
    <row r="53889" spans="18:19" ht="15" customHeight="1">
      <c r="R53889"/>
      <c r="S53889"/>
    </row>
    <row r="53890" spans="18:19" ht="15" customHeight="1">
      <c r="R53890"/>
      <c r="S53890"/>
    </row>
    <row r="53891" spans="18:19" ht="15" customHeight="1">
      <c r="R53891"/>
      <c r="S53891"/>
    </row>
    <row r="53892" spans="18:19" ht="15" customHeight="1">
      <c r="R53892"/>
      <c r="S53892"/>
    </row>
    <row r="53893" spans="18:19" ht="15" customHeight="1">
      <c r="R53893"/>
      <c r="S53893"/>
    </row>
    <row r="53894" spans="18:19" ht="15" customHeight="1">
      <c r="R53894"/>
      <c r="S53894"/>
    </row>
    <row r="53895" spans="18:19" ht="15" customHeight="1">
      <c r="R53895"/>
      <c r="S53895"/>
    </row>
    <row r="53896" spans="18:19" ht="15" customHeight="1">
      <c r="R53896"/>
      <c r="S53896"/>
    </row>
    <row r="53897" spans="18:19" ht="15" customHeight="1">
      <c r="R53897"/>
      <c r="S53897"/>
    </row>
    <row r="53898" spans="18:19" ht="15" customHeight="1">
      <c r="R53898"/>
      <c r="S53898"/>
    </row>
    <row r="53899" spans="18:19" ht="15" customHeight="1">
      <c r="R53899"/>
      <c r="S53899"/>
    </row>
    <row r="53900" spans="18:19" ht="15" customHeight="1">
      <c r="R53900"/>
      <c r="S53900"/>
    </row>
    <row r="53901" spans="18:19" ht="15" customHeight="1">
      <c r="R53901"/>
      <c r="S53901"/>
    </row>
    <row r="53902" spans="18:19" ht="15" customHeight="1">
      <c r="R53902"/>
      <c r="S53902"/>
    </row>
    <row r="53903" spans="18:19" ht="15" customHeight="1">
      <c r="R53903"/>
      <c r="S53903"/>
    </row>
    <row r="53904" spans="18:19" ht="15" customHeight="1">
      <c r="R53904"/>
      <c r="S53904"/>
    </row>
    <row r="53905" spans="18:19" ht="15" customHeight="1">
      <c r="R53905"/>
      <c r="S53905"/>
    </row>
    <row r="53906" spans="18:19" ht="15" customHeight="1">
      <c r="R53906"/>
      <c r="S53906"/>
    </row>
    <row r="53907" spans="18:19" ht="15" customHeight="1">
      <c r="R53907"/>
      <c r="S53907"/>
    </row>
    <row r="53908" spans="18:19" ht="15" customHeight="1">
      <c r="R53908"/>
      <c r="S53908"/>
    </row>
    <row r="53909" spans="18:19" ht="15" customHeight="1">
      <c r="R53909"/>
      <c r="S53909"/>
    </row>
    <row r="53910" spans="18:19" ht="15" customHeight="1">
      <c r="R53910"/>
      <c r="S53910"/>
    </row>
    <row r="53911" spans="18:19" ht="15" customHeight="1">
      <c r="R53911"/>
      <c r="S53911"/>
    </row>
    <row r="53912" spans="18:19" ht="15" customHeight="1">
      <c r="R53912"/>
      <c r="S53912"/>
    </row>
    <row r="53913" spans="18:19" ht="15" customHeight="1">
      <c r="R53913"/>
      <c r="S53913"/>
    </row>
    <row r="53914" spans="18:19" ht="15" customHeight="1">
      <c r="R53914"/>
      <c r="S53914"/>
    </row>
    <row r="53915" spans="18:19" ht="15" customHeight="1">
      <c r="R53915"/>
      <c r="S53915"/>
    </row>
    <row r="53916" spans="18:19" ht="15" customHeight="1">
      <c r="R53916"/>
      <c r="S53916"/>
    </row>
    <row r="53917" spans="18:19" ht="15" customHeight="1">
      <c r="R53917"/>
      <c r="S53917"/>
    </row>
    <row r="53918" spans="18:19" ht="15" customHeight="1">
      <c r="R53918"/>
      <c r="S53918"/>
    </row>
    <row r="53919" spans="18:19" ht="15" customHeight="1">
      <c r="R53919"/>
      <c r="S53919"/>
    </row>
    <row r="53920" spans="18:19" ht="15" customHeight="1">
      <c r="R53920"/>
      <c r="S53920"/>
    </row>
    <row r="53921" spans="18:19" ht="15" customHeight="1">
      <c r="R53921"/>
      <c r="S53921"/>
    </row>
    <row r="53922" spans="18:19" ht="15" customHeight="1">
      <c r="R53922"/>
      <c r="S53922"/>
    </row>
    <row r="53923" spans="18:19" ht="15" customHeight="1">
      <c r="R53923"/>
      <c r="S53923"/>
    </row>
    <row r="53924" spans="18:19" ht="15" customHeight="1">
      <c r="R53924"/>
      <c r="S53924"/>
    </row>
    <row r="53925" spans="18:19" ht="15" customHeight="1">
      <c r="R53925"/>
      <c r="S53925"/>
    </row>
    <row r="53926" spans="18:19" ht="15" customHeight="1">
      <c r="R53926"/>
      <c r="S53926"/>
    </row>
    <row r="53927" spans="18:19" ht="15" customHeight="1">
      <c r="R53927"/>
      <c r="S53927"/>
    </row>
    <row r="53928" spans="18:19" ht="15" customHeight="1">
      <c r="R53928"/>
      <c r="S53928"/>
    </row>
    <row r="53929" spans="18:19" ht="15" customHeight="1">
      <c r="R53929"/>
      <c r="S53929"/>
    </row>
    <row r="53930" spans="18:19" ht="15" customHeight="1">
      <c r="R53930"/>
      <c r="S53930"/>
    </row>
    <row r="53931" spans="18:19" ht="15" customHeight="1">
      <c r="R53931"/>
      <c r="S53931"/>
    </row>
    <row r="53932" spans="18:19" ht="15" customHeight="1">
      <c r="R53932"/>
      <c r="S53932"/>
    </row>
    <row r="53933" spans="18:19" ht="15" customHeight="1">
      <c r="R53933"/>
      <c r="S53933"/>
    </row>
    <row r="53934" spans="18:19" ht="15" customHeight="1">
      <c r="R53934"/>
      <c r="S53934"/>
    </row>
    <row r="53935" spans="18:19" ht="15" customHeight="1">
      <c r="R53935"/>
      <c r="S53935"/>
    </row>
    <row r="53936" spans="18:19" ht="15" customHeight="1">
      <c r="R53936"/>
      <c r="S53936"/>
    </row>
    <row r="53937" spans="18:19" ht="15" customHeight="1">
      <c r="R53937"/>
      <c r="S53937"/>
    </row>
    <row r="53938" spans="18:19" ht="15" customHeight="1">
      <c r="R53938"/>
      <c r="S53938"/>
    </row>
    <row r="53939" spans="18:19" ht="15" customHeight="1">
      <c r="R53939"/>
      <c r="S53939"/>
    </row>
    <row r="53940" spans="18:19" ht="15" customHeight="1">
      <c r="R53940"/>
      <c r="S53940"/>
    </row>
    <row r="53941" spans="18:19" ht="15" customHeight="1">
      <c r="R53941"/>
      <c r="S53941"/>
    </row>
    <row r="53942" spans="18:19" ht="15" customHeight="1">
      <c r="R53942"/>
      <c r="S53942"/>
    </row>
    <row r="53943" spans="18:19" ht="15" customHeight="1">
      <c r="R53943"/>
      <c r="S53943"/>
    </row>
    <row r="53944" spans="18:19" ht="15" customHeight="1">
      <c r="R53944"/>
      <c r="S53944"/>
    </row>
    <row r="53945" spans="18:19" ht="15" customHeight="1">
      <c r="R53945"/>
      <c r="S53945"/>
    </row>
    <row r="53946" spans="18:19" ht="15" customHeight="1">
      <c r="R53946"/>
      <c r="S53946"/>
    </row>
    <row r="53947" spans="18:19" ht="15" customHeight="1">
      <c r="R53947"/>
      <c r="S53947"/>
    </row>
    <row r="53948" spans="18:19" ht="15" customHeight="1">
      <c r="R53948"/>
      <c r="S53948"/>
    </row>
    <row r="53949" spans="18:19" ht="15" customHeight="1">
      <c r="R53949"/>
      <c r="S53949"/>
    </row>
    <row r="53950" spans="18:19" ht="15" customHeight="1">
      <c r="R53950"/>
      <c r="S53950"/>
    </row>
    <row r="53951" spans="18:19" ht="15" customHeight="1">
      <c r="R53951"/>
      <c r="S53951"/>
    </row>
    <row r="53952" spans="18:19" ht="15" customHeight="1">
      <c r="R53952"/>
      <c r="S53952"/>
    </row>
    <row r="53953" spans="18:19" ht="15" customHeight="1">
      <c r="R53953"/>
      <c r="S53953"/>
    </row>
    <row r="53954" spans="18:19" ht="15" customHeight="1">
      <c r="R53954"/>
      <c r="S53954"/>
    </row>
    <row r="53955" spans="18:19" ht="15" customHeight="1">
      <c r="R53955"/>
      <c r="S53955"/>
    </row>
    <row r="53956" spans="18:19" ht="15" customHeight="1">
      <c r="R53956"/>
      <c r="S53956"/>
    </row>
    <row r="53957" spans="18:19" ht="15" customHeight="1">
      <c r="R53957"/>
      <c r="S53957"/>
    </row>
    <row r="53958" spans="18:19" ht="15" customHeight="1">
      <c r="R53958"/>
      <c r="S53958"/>
    </row>
    <row r="53959" spans="18:19" ht="15" customHeight="1">
      <c r="R53959"/>
      <c r="S53959"/>
    </row>
    <row r="53960" spans="18:19" ht="15" customHeight="1">
      <c r="R53960"/>
      <c r="S53960"/>
    </row>
    <row r="53961" spans="18:19" ht="15" customHeight="1">
      <c r="R53961"/>
      <c r="S53961"/>
    </row>
    <row r="53962" spans="18:19" ht="15" customHeight="1">
      <c r="R53962"/>
      <c r="S53962"/>
    </row>
    <row r="53963" spans="18:19" ht="15" customHeight="1">
      <c r="R53963"/>
      <c r="S53963"/>
    </row>
    <row r="53964" spans="18:19" ht="15" customHeight="1">
      <c r="R53964"/>
      <c r="S53964"/>
    </row>
    <row r="53965" spans="18:19" ht="15" customHeight="1">
      <c r="R53965"/>
      <c r="S53965"/>
    </row>
    <row r="53966" spans="18:19" ht="15" customHeight="1">
      <c r="R53966"/>
      <c r="S53966"/>
    </row>
    <row r="53967" spans="18:19" ht="15" customHeight="1">
      <c r="R53967"/>
      <c r="S53967"/>
    </row>
    <row r="53968" spans="18:19" ht="15" customHeight="1">
      <c r="R53968"/>
      <c r="S53968"/>
    </row>
    <row r="53969" spans="18:19" ht="15" customHeight="1">
      <c r="R53969"/>
      <c r="S53969"/>
    </row>
    <row r="53970" spans="18:19" ht="15" customHeight="1">
      <c r="R53970"/>
      <c r="S53970"/>
    </row>
    <row r="53971" spans="18:19" ht="15" customHeight="1">
      <c r="R53971"/>
      <c r="S53971"/>
    </row>
    <row r="53972" spans="18:19" ht="15" customHeight="1">
      <c r="R53972"/>
      <c r="S53972"/>
    </row>
    <row r="53973" spans="18:19" ht="15" customHeight="1">
      <c r="R53973"/>
      <c r="S53973"/>
    </row>
    <row r="53974" spans="18:19" ht="15" customHeight="1">
      <c r="R53974"/>
      <c r="S53974"/>
    </row>
    <row r="53975" spans="18:19" ht="15" customHeight="1">
      <c r="R53975"/>
      <c r="S53975"/>
    </row>
    <row r="53976" spans="18:19" ht="15" customHeight="1">
      <c r="R53976"/>
      <c r="S53976"/>
    </row>
    <row r="53977" spans="18:19" ht="15" customHeight="1">
      <c r="R53977"/>
      <c r="S53977"/>
    </row>
    <row r="53978" spans="18:19" ht="15" customHeight="1">
      <c r="R53978"/>
      <c r="S53978"/>
    </row>
    <row r="53979" spans="18:19" ht="15" customHeight="1">
      <c r="R53979"/>
      <c r="S53979"/>
    </row>
    <row r="53980" spans="18:19" ht="15" customHeight="1">
      <c r="R53980"/>
      <c r="S53980"/>
    </row>
    <row r="53981" spans="18:19" ht="15" customHeight="1">
      <c r="R53981"/>
      <c r="S53981"/>
    </row>
    <row r="53982" spans="18:19" ht="15" customHeight="1">
      <c r="R53982"/>
      <c r="S53982"/>
    </row>
    <row r="53983" spans="18:19" ht="15" customHeight="1">
      <c r="R53983"/>
      <c r="S53983"/>
    </row>
    <row r="53984" spans="18:19" ht="15" customHeight="1">
      <c r="R53984"/>
      <c r="S53984"/>
    </row>
    <row r="53985" spans="18:19" ht="15" customHeight="1">
      <c r="R53985"/>
      <c r="S53985"/>
    </row>
    <row r="53986" spans="18:19" ht="15" customHeight="1">
      <c r="R53986"/>
      <c r="S53986"/>
    </row>
    <row r="53987" spans="18:19" ht="15" customHeight="1">
      <c r="R53987"/>
      <c r="S53987"/>
    </row>
    <row r="53988" spans="18:19" ht="15" customHeight="1">
      <c r="R53988"/>
      <c r="S53988"/>
    </row>
    <row r="53989" spans="18:19" ht="15" customHeight="1">
      <c r="R53989"/>
      <c r="S53989"/>
    </row>
    <row r="53990" spans="18:19" ht="15" customHeight="1">
      <c r="R53990"/>
      <c r="S53990"/>
    </row>
    <row r="53991" spans="18:19" ht="15" customHeight="1">
      <c r="R53991"/>
      <c r="S53991"/>
    </row>
    <row r="53992" spans="18:19" ht="15" customHeight="1">
      <c r="R53992"/>
      <c r="S53992"/>
    </row>
    <row r="53993" spans="18:19" ht="15" customHeight="1">
      <c r="R53993"/>
      <c r="S53993"/>
    </row>
    <row r="53994" spans="18:19" ht="15" customHeight="1">
      <c r="R53994"/>
      <c r="S53994"/>
    </row>
    <row r="53995" spans="18:19" ht="15" customHeight="1">
      <c r="R53995"/>
      <c r="S53995"/>
    </row>
    <row r="53996" spans="18:19" ht="15" customHeight="1">
      <c r="R53996"/>
      <c r="S53996"/>
    </row>
    <row r="53997" spans="18:19" ht="15" customHeight="1">
      <c r="R53997"/>
      <c r="S53997"/>
    </row>
    <row r="53998" spans="18:19" ht="15" customHeight="1">
      <c r="R53998"/>
      <c r="S53998"/>
    </row>
    <row r="53999" spans="18:19" ht="15" customHeight="1">
      <c r="R53999"/>
      <c r="S53999"/>
    </row>
    <row r="54000" spans="18:19" ht="15" customHeight="1">
      <c r="R54000"/>
      <c r="S54000"/>
    </row>
    <row r="54001" spans="18:19" ht="15" customHeight="1">
      <c r="R54001"/>
      <c r="S54001"/>
    </row>
    <row r="54002" spans="18:19" ht="15" customHeight="1">
      <c r="R54002"/>
      <c r="S54002"/>
    </row>
    <row r="54003" spans="18:19" ht="15" customHeight="1">
      <c r="R54003"/>
      <c r="S54003"/>
    </row>
    <row r="54004" spans="18:19" ht="15" customHeight="1">
      <c r="R54004"/>
      <c r="S54004"/>
    </row>
    <row r="54005" spans="18:19" ht="15" customHeight="1">
      <c r="R54005"/>
      <c r="S54005"/>
    </row>
    <row r="54006" spans="18:19" ht="15" customHeight="1">
      <c r="R54006"/>
      <c r="S54006"/>
    </row>
    <row r="54007" spans="18:19" ht="15" customHeight="1">
      <c r="R54007"/>
      <c r="S54007"/>
    </row>
    <row r="54008" spans="18:19" ht="15" customHeight="1">
      <c r="R54008"/>
      <c r="S54008"/>
    </row>
    <row r="54009" spans="18:19" ht="15" customHeight="1">
      <c r="R54009"/>
      <c r="S54009"/>
    </row>
    <row r="54010" spans="18:19" ht="15" customHeight="1">
      <c r="R54010"/>
      <c r="S54010"/>
    </row>
    <row r="54011" spans="18:19" ht="15" customHeight="1">
      <c r="R54011"/>
      <c r="S54011"/>
    </row>
    <row r="54012" spans="18:19" ht="15" customHeight="1">
      <c r="R54012"/>
      <c r="S54012"/>
    </row>
    <row r="54013" spans="18:19" ht="15" customHeight="1">
      <c r="R54013"/>
      <c r="S54013"/>
    </row>
    <row r="54014" spans="18:19" ht="15" customHeight="1">
      <c r="R54014"/>
      <c r="S54014"/>
    </row>
    <row r="54015" spans="18:19" ht="15" customHeight="1">
      <c r="R54015"/>
      <c r="S54015"/>
    </row>
    <row r="54016" spans="18:19" ht="15" customHeight="1">
      <c r="R54016"/>
      <c r="S54016"/>
    </row>
    <row r="54017" spans="18:19" ht="15" customHeight="1">
      <c r="R54017"/>
      <c r="S54017"/>
    </row>
    <row r="54018" spans="18:19" ht="15" customHeight="1">
      <c r="R54018"/>
      <c r="S54018"/>
    </row>
    <row r="54019" spans="18:19" ht="15" customHeight="1">
      <c r="R54019"/>
      <c r="S54019"/>
    </row>
    <row r="54020" spans="18:19" ht="15" customHeight="1">
      <c r="R54020"/>
      <c r="S54020"/>
    </row>
    <row r="54021" spans="18:19" ht="15" customHeight="1">
      <c r="R54021"/>
      <c r="S54021"/>
    </row>
    <row r="54022" spans="18:19" ht="15" customHeight="1">
      <c r="R54022"/>
      <c r="S54022"/>
    </row>
    <row r="54023" spans="18:19" ht="15" customHeight="1">
      <c r="R54023"/>
      <c r="S54023"/>
    </row>
    <row r="54024" spans="18:19" ht="15" customHeight="1">
      <c r="R54024"/>
      <c r="S54024"/>
    </row>
    <row r="54025" spans="18:19" ht="15" customHeight="1">
      <c r="R54025"/>
      <c r="S54025"/>
    </row>
    <row r="54026" spans="18:19" ht="15" customHeight="1">
      <c r="R54026"/>
      <c r="S54026"/>
    </row>
    <row r="54027" spans="18:19" ht="15" customHeight="1">
      <c r="R54027"/>
      <c r="S54027"/>
    </row>
    <row r="54028" spans="18:19" ht="15" customHeight="1">
      <c r="R54028"/>
      <c r="S54028"/>
    </row>
    <row r="54029" spans="18:19" ht="15" customHeight="1">
      <c r="R54029"/>
      <c r="S54029"/>
    </row>
    <row r="54030" spans="18:19" ht="15" customHeight="1">
      <c r="R54030"/>
      <c r="S54030"/>
    </row>
    <row r="54031" spans="18:19" ht="15" customHeight="1">
      <c r="R54031"/>
      <c r="S54031"/>
    </row>
    <row r="54032" spans="18:19" ht="15" customHeight="1">
      <c r="R54032"/>
      <c r="S54032"/>
    </row>
    <row r="54033" spans="18:19" ht="15" customHeight="1">
      <c r="R54033"/>
      <c r="S54033"/>
    </row>
    <row r="54034" spans="18:19" ht="15" customHeight="1">
      <c r="R54034"/>
      <c r="S54034"/>
    </row>
    <row r="54035" spans="18:19" ht="15" customHeight="1">
      <c r="R54035"/>
      <c r="S54035"/>
    </row>
    <row r="54036" spans="18:19" ht="15" customHeight="1">
      <c r="R54036"/>
      <c r="S54036"/>
    </row>
    <row r="54037" spans="18:19" ht="15" customHeight="1">
      <c r="R54037"/>
      <c r="S54037"/>
    </row>
    <row r="54038" spans="18:19" ht="15" customHeight="1">
      <c r="R54038"/>
      <c r="S54038"/>
    </row>
    <row r="54039" spans="18:19" ht="15" customHeight="1">
      <c r="R54039"/>
      <c r="S54039"/>
    </row>
    <row r="54040" spans="18:19" ht="15" customHeight="1">
      <c r="R54040"/>
      <c r="S54040"/>
    </row>
    <row r="54041" spans="18:19" ht="15" customHeight="1">
      <c r="R54041"/>
      <c r="S54041"/>
    </row>
    <row r="54042" spans="18:19" ht="15" customHeight="1">
      <c r="R54042"/>
      <c r="S54042"/>
    </row>
    <row r="54043" spans="18:19" ht="15" customHeight="1">
      <c r="R54043"/>
      <c r="S54043"/>
    </row>
    <row r="54044" spans="18:19" ht="15" customHeight="1">
      <c r="R54044"/>
      <c r="S54044"/>
    </row>
    <row r="54045" spans="18:19" ht="15" customHeight="1">
      <c r="R54045"/>
      <c r="S54045"/>
    </row>
    <row r="54046" spans="18:19" ht="15" customHeight="1">
      <c r="R54046"/>
      <c r="S54046"/>
    </row>
    <row r="54047" spans="18:19" ht="15" customHeight="1">
      <c r="R54047"/>
      <c r="S54047"/>
    </row>
    <row r="54048" spans="18:19" ht="15" customHeight="1">
      <c r="R54048"/>
      <c r="S54048"/>
    </row>
    <row r="54049" spans="18:19" ht="15" customHeight="1">
      <c r="R54049"/>
      <c r="S54049"/>
    </row>
    <row r="54050" spans="18:19" ht="15" customHeight="1">
      <c r="R54050"/>
      <c r="S54050"/>
    </row>
    <row r="54051" spans="18:19" ht="15" customHeight="1">
      <c r="R54051"/>
      <c r="S54051"/>
    </row>
    <row r="54052" spans="18:19" ht="15" customHeight="1">
      <c r="R54052"/>
      <c r="S54052"/>
    </row>
    <row r="54053" spans="18:19" ht="15" customHeight="1">
      <c r="R54053"/>
      <c r="S54053"/>
    </row>
    <row r="54054" spans="18:19" ht="15" customHeight="1">
      <c r="R54054"/>
      <c r="S54054"/>
    </row>
    <row r="54055" spans="18:19" ht="15" customHeight="1">
      <c r="R54055"/>
      <c r="S54055"/>
    </row>
    <row r="54056" spans="18:19" ht="15" customHeight="1">
      <c r="R54056"/>
      <c r="S54056"/>
    </row>
    <row r="54057" spans="18:19" ht="15" customHeight="1">
      <c r="R54057"/>
      <c r="S54057"/>
    </row>
    <row r="54058" spans="18:19" ht="15" customHeight="1">
      <c r="R54058"/>
      <c r="S54058"/>
    </row>
    <row r="54059" spans="18:19" ht="15" customHeight="1">
      <c r="R54059"/>
      <c r="S54059"/>
    </row>
    <row r="54060" spans="18:19" ht="15" customHeight="1">
      <c r="R54060"/>
      <c r="S54060"/>
    </row>
    <row r="54061" spans="18:19" ht="15" customHeight="1">
      <c r="R54061"/>
      <c r="S54061"/>
    </row>
    <row r="54062" spans="18:19" ht="15" customHeight="1">
      <c r="R54062"/>
      <c r="S54062"/>
    </row>
    <row r="54063" spans="18:19" ht="15" customHeight="1">
      <c r="R54063"/>
      <c r="S54063"/>
    </row>
    <row r="54064" spans="18:19" ht="15" customHeight="1">
      <c r="R54064"/>
      <c r="S54064"/>
    </row>
    <row r="54065" spans="18:19" ht="15" customHeight="1">
      <c r="R54065"/>
      <c r="S54065"/>
    </row>
    <row r="54066" spans="18:19" ht="15" customHeight="1">
      <c r="R54066"/>
      <c r="S54066"/>
    </row>
    <row r="54067" spans="18:19" ht="15" customHeight="1">
      <c r="R54067"/>
      <c r="S54067"/>
    </row>
    <row r="54068" spans="18:19" ht="15" customHeight="1">
      <c r="R54068"/>
      <c r="S54068"/>
    </row>
    <row r="54069" spans="18:19" ht="15" customHeight="1">
      <c r="R54069"/>
      <c r="S54069"/>
    </row>
    <row r="54070" spans="18:19" ht="15" customHeight="1">
      <c r="R54070"/>
      <c r="S54070"/>
    </row>
    <row r="54071" spans="18:19" ht="15" customHeight="1">
      <c r="R54071"/>
      <c r="S54071"/>
    </row>
    <row r="54072" spans="18:19" ht="15" customHeight="1">
      <c r="R54072"/>
      <c r="S54072"/>
    </row>
    <row r="54073" spans="18:19" ht="15" customHeight="1">
      <c r="R54073"/>
      <c r="S54073"/>
    </row>
    <row r="54074" spans="18:19" ht="15" customHeight="1">
      <c r="R54074"/>
      <c r="S54074"/>
    </row>
    <row r="54075" spans="18:19" ht="15" customHeight="1">
      <c r="R54075"/>
      <c r="S54075"/>
    </row>
    <row r="54076" spans="18:19" ht="15" customHeight="1">
      <c r="R54076"/>
      <c r="S54076"/>
    </row>
    <row r="54077" spans="18:19" ht="15" customHeight="1">
      <c r="R54077"/>
      <c r="S54077"/>
    </row>
    <row r="54078" spans="18:19" ht="15" customHeight="1">
      <c r="R54078"/>
      <c r="S54078"/>
    </row>
    <row r="54079" spans="18:19" ht="15" customHeight="1">
      <c r="R54079"/>
      <c r="S54079"/>
    </row>
    <row r="54080" spans="18:19" ht="15" customHeight="1">
      <c r="R54080"/>
      <c r="S54080"/>
    </row>
    <row r="54081" spans="18:19" ht="15" customHeight="1">
      <c r="R54081"/>
      <c r="S54081"/>
    </row>
    <row r="54082" spans="18:19" ht="15" customHeight="1">
      <c r="R54082"/>
      <c r="S54082"/>
    </row>
    <row r="54083" spans="18:19" ht="15" customHeight="1">
      <c r="R54083"/>
      <c r="S54083"/>
    </row>
    <row r="54084" spans="18:19" ht="15" customHeight="1">
      <c r="R54084"/>
      <c r="S54084"/>
    </row>
    <row r="54085" spans="18:19" ht="15" customHeight="1">
      <c r="R54085"/>
      <c r="S54085"/>
    </row>
    <row r="54086" spans="18:19" ht="15" customHeight="1">
      <c r="R54086"/>
      <c r="S54086"/>
    </row>
    <row r="54087" spans="18:19" ht="15" customHeight="1">
      <c r="R54087"/>
      <c r="S54087"/>
    </row>
    <row r="54088" spans="18:19" ht="15" customHeight="1">
      <c r="R54088"/>
      <c r="S54088"/>
    </row>
    <row r="54089" spans="18:19" ht="15" customHeight="1">
      <c r="R54089"/>
      <c r="S54089"/>
    </row>
    <row r="54090" spans="18:19" ht="15" customHeight="1">
      <c r="R54090"/>
      <c r="S54090"/>
    </row>
    <row r="54091" spans="18:19" ht="15" customHeight="1">
      <c r="R54091"/>
      <c r="S54091"/>
    </row>
    <row r="54092" spans="18:19" ht="15" customHeight="1">
      <c r="R54092"/>
      <c r="S54092"/>
    </row>
    <row r="54093" spans="18:19" ht="15" customHeight="1">
      <c r="R54093"/>
      <c r="S54093"/>
    </row>
    <row r="54094" spans="18:19" ht="15" customHeight="1">
      <c r="R54094"/>
      <c r="S54094"/>
    </row>
    <row r="54095" spans="18:19" ht="15" customHeight="1">
      <c r="R54095"/>
      <c r="S54095"/>
    </row>
    <row r="54096" spans="18:19" ht="15" customHeight="1">
      <c r="R54096"/>
      <c r="S54096"/>
    </row>
    <row r="54097" spans="18:19" ht="15" customHeight="1">
      <c r="R54097"/>
      <c r="S54097"/>
    </row>
    <row r="54098" spans="18:19" ht="15" customHeight="1">
      <c r="R54098"/>
      <c r="S54098"/>
    </row>
    <row r="54099" spans="18:19" ht="15" customHeight="1">
      <c r="R54099"/>
      <c r="S54099"/>
    </row>
    <row r="54100" spans="18:19" ht="15" customHeight="1">
      <c r="R54100"/>
      <c r="S54100"/>
    </row>
    <row r="54101" spans="18:19" ht="15" customHeight="1">
      <c r="R54101"/>
      <c r="S54101"/>
    </row>
    <row r="54102" spans="18:19" ht="15" customHeight="1">
      <c r="R54102"/>
      <c r="S54102"/>
    </row>
    <row r="54103" spans="18:19" ht="15" customHeight="1">
      <c r="R54103"/>
      <c r="S54103"/>
    </row>
    <row r="54104" spans="18:19" ht="15" customHeight="1">
      <c r="R54104"/>
      <c r="S54104"/>
    </row>
    <row r="54105" spans="18:19" ht="15" customHeight="1">
      <c r="R54105"/>
      <c r="S54105"/>
    </row>
    <row r="54106" spans="18:19" ht="15" customHeight="1">
      <c r="R54106"/>
      <c r="S54106"/>
    </row>
    <row r="54107" spans="18:19" ht="15" customHeight="1">
      <c r="R54107"/>
      <c r="S54107"/>
    </row>
    <row r="54108" spans="18:19" ht="15" customHeight="1">
      <c r="R54108"/>
      <c r="S54108"/>
    </row>
    <row r="54109" spans="18:19" ht="15" customHeight="1">
      <c r="R54109"/>
      <c r="S54109"/>
    </row>
    <row r="54110" spans="18:19" ht="15" customHeight="1">
      <c r="R54110"/>
      <c r="S54110"/>
    </row>
    <row r="54111" spans="18:19" ht="15" customHeight="1">
      <c r="R54111"/>
      <c r="S54111"/>
    </row>
    <row r="54112" spans="18:19" ht="15" customHeight="1">
      <c r="R54112"/>
      <c r="S54112"/>
    </row>
    <row r="54113" spans="18:19" ht="15" customHeight="1">
      <c r="R54113"/>
      <c r="S54113"/>
    </row>
    <row r="54114" spans="18:19" ht="15" customHeight="1">
      <c r="R54114"/>
      <c r="S54114"/>
    </row>
    <row r="54115" spans="18:19" ht="15" customHeight="1">
      <c r="R54115"/>
      <c r="S54115"/>
    </row>
    <row r="54116" spans="18:19" ht="15" customHeight="1">
      <c r="R54116"/>
      <c r="S54116"/>
    </row>
    <row r="54117" spans="18:19" ht="15" customHeight="1">
      <c r="R54117"/>
      <c r="S54117"/>
    </row>
    <row r="54118" spans="18:19" ht="15" customHeight="1">
      <c r="R54118"/>
      <c r="S54118"/>
    </row>
    <row r="54119" spans="18:19" ht="15" customHeight="1">
      <c r="R54119"/>
      <c r="S54119"/>
    </row>
    <row r="54120" spans="18:19" ht="15" customHeight="1">
      <c r="R54120"/>
      <c r="S54120"/>
    </row>
    <row r="54121" spans="18:19" ht="15" customHeight="1">
      <c r="R54121"/>
      <c r="S54121"/>
    </row>
    <row r="54122" spans="18:19" ht="15" customHeight="1">
      <c r="R54122"/>
      <c r="S54122"/>
    </row>
    <row r="54123" spans="18:19" ht="15" customHeight="1">
      <c r="R54123"/>
      <c r="S54123"/>
    </row>
    <row r="54124" spans="18:19" ht="15" customHeight="1">
      <c r="R54124"/>
      <c r="S54124"/>
    </row>
    <row r="54125" spans="18:19" ht="15" customHeight="1">
      <c r="R54125"/>
      <c r="S54125"/>
    </row>
    <row r="54126" spans="18:19" ht="15" customHeight="1">
      <c r="R54126"/>
      <c r="S54126"/>
    </row>
    <row r="54127" spans="18:19" ht="15" customHeight="1">
      <c r="R54127"/>
      <c r="S54127"/>
    </row>
    <row r="54128" spans="18:19" ht="15" customHeight="1">
      <c r="R54128"/>
      <c r="S54128"/>
    </row>
    <row r="54129" spans="18:19" ht="15" customHeight="1">
      <c r="R54129"/>
      <c r="S54129"/>
    </row>
    <row r="54130" spans="18:19" ht="15" customHeight="1">
      <c r="R54130"/>
      <c r="S54130"/>
    </row>
    <row r="54131" spans="18:19" ht="15" customHeight="1">
      <c r="R54131"/>
      <c r="S54131"/>
    </row>
    <row r="54132" spans="18:19" ht="15" customHeight="1">
      <c r="R54132"/>
      <c r="S54132"/>
    </row>
    <row r="54133" spans="18:19" ht="15" customHeight="1">
      <c r="R54133"/>
      <c r="S54133"/>
    </row>
    <row r="54134" spans="18:19" ht="15" customHeight="1">
      <c r="R54134"/>
      <c r="S54134"/>
    </row>
    <row r="54135" spans="18:19" ht="15" customHeight="1">
      <c r="R54135"/>
      <c r="S54135"/>
    </row>
    <row r="54136" spans="18:19" ht="15" customHeight="1">
      <c r="R54136"/>
      <c r="S54136"/>
    </row>
    <row r="54137" spans="18:19" ht="15" customHeight="1">
      <c r="R54137"/>
      <c r="S54137"/>
    </row>
    <row r="54138" spans="18:19" ht="15" customHeight="1">
      <c r="R54138"/>
      <c r="S54138"/>
    </row>
    <row r="54139" spans="18:19" ht="15" customHeight="1">
      <c r="R54139"/>
      <c r="S54139"/>
    </row>
    <row r="54140" spans="18:19" ht="15" customHeight="1">
      <c r="R54140"/>
      <c r="S54140"/>
    </row>
    <row r="54141" spans="18:19" ht="15" customHeight="1">
      <c r="R54141"/>
      <c r="S54141"/>
    </row>
    <row r="54142" spans="18:19" ht="15" customHeight="1">
      <c r="R54142"/>
      <c r="S54142"/>
    </row>
    <row r="54143" spans="18:19" ht="15" customHeight="1">
      <c r="R54143"/>
      <c r="S54143"/>
    </row>
    <row r="54144" spans="18:19" ht="15" customHeight="1">
      <c r="R54144"/>
      <c r="S54144"/>
    </row>
    <row r="54145" spans="18:19" ht="15" customHeight="1">
      <c r="R54145"/>
      <c r="S54145"/>
    </row>
    <row r="54146" spans="18:19" ht="15" customHeight="1">
      <c r="R54146"/>
      <c r="S54146"/>
    </row>
    <row r="54147" spans="18:19" ht="15" customHeight="1">
      <c r="R54147"/>
      <c r="S54147"/>
    </row>
    <row r="54148" spans="18:19" ht="15" customHeight="1">
      <c r="R54148"/>
      <c r="S54148"/>
    </row>
    <row r="54149" spans="18:19" ht="15" customHeight="1">
      <c r="R54149"/>
      <c r="S54149"/>
    </row>
    <row r="54150" spans="18:19" ht="15" customHeight="1">
      <c r="R54150"/>
      <c r="S54150"/>
    </row>
    <row r="54151" spans="18:19" ht="15" customHeight="1">
      <c r="R54151"/>
      <c r="S54151"/>
    </row>
    <row r="54152" spans="18:19" ht="15" customHeight="1">
      <c r="R54152"/>
      <c r="S54152"/>
    </row>
    <row r="54153" spans="18:19" ht="15" customHeight="1">
      <c r="R54153"/>
      <c r="S54153"/>
    </row>
    <row r="54154" spans="18:19" ht="15" customHeight="1">
      <c r="R54154"/>
      <c r="S54154"/>
    </row>
    <row r="54155" spans="18:19" ht="15" customHeight="1">
      <c r="R54155"/>
      <c r="S54155"/>
    </row>
    <row r="54156" spans="18:19" ht="15" customHeight="1">
      <c r="R54156"/>
      <c r="S54156"/>
    </row>
    <row r="54157" spans="18:19" ht="15" customHeight="1">
      <c r="R54157"/>
      <c r="S54157"/>
    </row>
    <row r="54158" spans="18:19" ht="15" customHeight="1">
      <c r="R54158"/>
      <c r="S54158"/>
    </row>
    <row r="54159" spans="18:19" ht="15" customHeight="1">
      <c r="R54159"/>
      <c r="S54159"/>
    </row>
    <row r="54160" spans="18:19" ht="15" customHeight="1">
      <c r="R54160"/>
      <c r="S54160"/>
    </row>
    <row r="54161" spans="18:19" ht="15" customHeight="1">
      <c r="R54161"/>
      <c r="S54161"/>
    </row>
    <row r="54162" spans="18:19" ht="15" customHeight="1">
      <c r="R54162"/>
      <c r="S54162"/>
    </row>
    <row r="54163" spans="18:19" ht="15" customHeight="1">
      <c r="R54163"/>
      <c r="S54163"/>
    </row>
    <row r="54164" spans="18:19" ht="15" customHeight="1">
      <c r="R54164"/>
      <c r="S54164"/>
    </row>
    <row r="54165" spans="18:19" ht="15" customHeight="1">
      <c r="R54165"/>
      <c r="S54165"/>
    </row>
    <row r="54166" spans="18:19" ht="15" customHeight="1">
      <c r="R54166"/>
      <c r="S54166"/>
    </row>
    <row r="54167" spans="18:19" ht="15" customHeight="1">
      <c r="R54167"/>
      <c r="S54167"/>
    </row>
    <row r="54168" spans="18:19" ht="15" customHeight="1">
      <c r="R54168"/>
      <c r="S54168"/>
    </row>
    <row r="54169" spans="18:19" ht="15" customHeight="1">
      <c r="R54169"/>
      <c r="S54169"/>
    </row>
    <row r="54170" spans="18:19" ht="15" customHeight="1">
      <c r="R54170"/>
      <c r="S54170"/>
    </row>
    <row r="54171" spans="18:19" ht="15" customHeight="1">
      <c r="R54171"/>
      <c r="S54171"/>
    </row>
    <row r="54172" spans="18:19" ht="15" customHeight="1">
      <c r="R54172"/>
      <c r="S54172"/>
    </row>
    <row r="54173" spans="18:19" ht="15" customHeight="1">
      <c r="R54173"/>
      <c r="S54173"/>
    </row>
    <row r="54174" spans="18:19" ht="15" customHeight="1">
      <c r="R54174"/>
      <c r="S54174"/>
    </row>
    <row r="54175" spans="18:19" ht="15" customHeight="1">
      <c r="R54175"/>
      <c r="S54175"/>
    </row>
    <row r="54176" spans="18:19" ht="15" customHeight="1">
      <c r="R54176"/>
      <c r="S54176"/>
    </row>
    <row r="54177" spans="18:19" ht="15" customHeight="1">
      <c r="R54177"/>
      <c r="S54177"/>
    </row>
    <row r="54178" spans="18:19" ht="15" customHeight="1">
      <c r="R54178"/>
      <c r="S54178"/>
    </row>
    <row r="54179" spans="18:19" ht="15" customHeight="1">
      <c r="R54179"/>
      <c r="S54179"/>
    </row>
    <row r="54180" spans="18:19" ht="15" customHeight="1">
      <c r="R54180"/>
      <c r="S54180"/>
    </row>
    <row r="54181" spans="18:19" ht="15" customHeight="1">
      <c r="R54181"/>
      <c r="S54181"/>
    </row>
    <row r="54182" spans="18:19" ht="15" customHeight="1">
      <c r="R54182"/>
      <c r="S54182"/>
    </row>
    <row r="54183" spans="18:19" ht="15" customHeight="1">
      <c r="R54183"/>
      <c r="S54183"/>
    </row>
    <row r="54184" spans="18:19" ht="15" customHeight="1">
      <c r="R54184"/>
      <c r="S54184"/>
    </row>
    <row r="54185" spans="18:19" ht="15" customHeight="1">
      <c r="R54185"/>
      <c r="S54185"/>
    </row>
    <row r="54186" spans="18:19" ht="15" customHeight="1">
      <c r="R54186"/>
      <c r="S54186"/>
    </row>
    <row r="54187" spans="18:19" ht="15" customHeight="1">
      <c r="R54187"/>
      <c r="S54187"/>
    </row>
    <row r="54188" spans="18:19" ht="15" customHeight="1">
      <c r="R54188"/>
      <c r="S54188"/>
    </row>
    <row r="54189" spans="18:19" ht="15" customHeight="1">
      <c r="R54189"/>
      <c r="S54189"/>
    </row>
    <row r="54190" spans="18:19" ht="15" customHeight="1">
      <c r="R54190"/>
      <c r="S54190"/>
    </row>
    <row r="54191" spans="18:19" ht="15" customHeight="1">
      <c r="R54191"/>
      <c r="S54191"/>
    </row>
    <row r="54192" spans="18:19" ht="15" customHeight="1">
      <c r="R54192"/>
      <c r="S54192"/>
    </row>
    <row r="54193" spans="18:19" ht="15" customHeight="1">
      <c r="R54193"/>
      <c r="S54193"/>
    </row>
    <row r="54194" spans="18:19" ht="15" customHeight="1">
      <c r="R54194"/>
      <c r="S54194"/>
    </row>
    <row r="54195" spans="18:19" ht="15" customHeight="1">
      <c r="R54195"/>
      <c r="S54195"/>
    </row>
    <row r="54196" spans="18:19" ht="15" customHeight="1">
      <c r="R54196"/>
      <c r="S54196"/>
    </row>
    <row r="54197" spans="18:19" ht="15" customHeight="1">
      <c r="R54197"/>
      <c r="S54197"/>
    </row>
    <row r="54198" spans="18:19" ht="15" customHeight="1">
      <c r="R54198"/>
      <c r="S54198"/>
    </row>
    <row r="54199" spans="18:19" ht="15" customHeight="1">
      <c r="R54199"/>
      <c r="S54199"/>
    </row>
    <row r="54200" spans="18:19" ht="15" customHeight="1">
      <c r="R54200"/>
      <c r="S54200"/>
    </row>
    <row r="54201" spans="18:19" ht="15" customHeight="1">
      <c r="R54201"/>
      <c r="S54201"/>
    </row>
    <row r="54202" spans="18:19" ht="15" customHeight="1">
      <c r="R54202"/>
      <c r="S54202"/>
    </row>
    <row r="54203" spans="18:19" ht="15" customHeight="1">
      <c r="R54203"/>
      <c r="S54203"/>
    </row>
    <row r="54204" spans="18:19" ht="15" customHeight="1">
      <c r="R54204"/>
      <c r="S54204"/>
    </row>
    <row r="54205" spans="18:19" ht="15" customHeight="1">
      <c r="R54205"/>
      <c r="S54205"/>
    </row>
    <row r="54206" spans="18:19" ht="15" customHeight="1">
      <c r="R54206"/>
      <c r="S54206"/>
    </row>
    <row r="54207" spans="18:19" ht="15" customHeight="1">
      <c r="R54207"/>
      <c r="S54207"/>
    </row>
    <row r="54208" spans="18:19" ht="15" customHeight="1">
      <c r="R54208"/>
      <c r="S54208"/>
    </row>
    <row r="54209" spans="18:19" ht="15" customHeight="1">
      <c r="R54209"/>
      <c r="S54209"/>
    </row>
    <row r="54210" spans="18:19" ht="15" customHeight="1">
      <c r="R54210"/>
      <c r="S54210"/>
    </row>
    <row r="54211" spans="18:19" ht="15" customHeight="1">
      <c r="R54211"/>
      <c r="S54211"/>
    </row>
    <row r="54212" spans="18:19" ht="15" customHeight="1">
      <c r="R54212"/>
      <c r="S54212"/>
    </row>
    <row r="54213" spans="18:19" ht="15" customHeight="1">
      <c r="R54213"/>
      <c r="S54213"/>
    </row>
    <row r="54214" spans="18:19" ht="15" customHeight="1">
      <c r="R54214"/>
      <c r="S54214"/>
    </row>
    <row r="54215" spans="18:19" ht="15" customHeight="1">
      <c r="R54215"/>
      <c r="S54215"/>
    </row>
    <row r="54216" spans="18:19" ht="15" customHeight="1">
      <c r="R54216"/>
      <c r="S54216"/>
    </row>
    <row r="54217" spans="18:19" ht="15" customHeight="1">
      <c r="R54217"/>
      <c r="S54217"/>
    </row>
    <row r="54218" spans="18:19" ht="15" customHeight="1">
      <c r="R54218"/>
      <c r="S54218"/>
    </row>
    <row r="54219" spans="18:19" ht="15" customHeight="1">
      <c r="R54219"/>
      <c r="S54219"/>
    </row>
    <row r="54220" spans="18:19" ht="15" customHeight="1">
      <c r="R54220"/>
      <c r="S54220"/>
    </row>
    <row r="54221" spans="18:19" ht="15" customHeight="1">
      <c r="R54221"/>
      <c r="S54221"/>
    </row>
    <row r="54222" spans="18:19" ht="15" customHeight="1">
      <c r="R54222"/>
      <c r="S54222"/>
    </row>
    <row r="54223" spans="18:19" ht="15" customHeight="1">
      <c r="R54223"/>
      <c r="S54223"/>
    </row>
    <row r="54224" spans="18:19" ht="15" customHeight="1">
      <c r="R54224"/>
      <c r="S54224"/>
    </row>
    <row r="54225" spans="18:19" ht="15" customHeight="1">
      <c r="R54225"/>
      <c r="S54225"/>
    </row>
    <row r="54226" spans="18:19" ht="15" customHeight="1">
      <c r="R54226"/>
      <c r="S54226"/>
    </row>
    <row r="54227" spans="18:19" ht="15" customHeight="1">
      <c r="R54227"/>
      <c r="S54227"/>
    </row>
    <row r="54228" spans="18:19" ht="15" customHeight="1">
      <c r="R54228"/>
      <c r="S54228"/>
    </row>
    <row r="54229" spans="18:19" ht="15" customHeight="1">
      <c r="R54229"/>
      <c r="S54229"/>
    </row>
    <row r="54230" spans="18:19" ht="15" customHeight="1">
      <c r="R54230"/>
      <c r="S54230"/>
    </row>
    <row r="54231" spans="18:19" ht="15" customHeight="1">
      <c r="R54231"/>
      <c r="S54231"/>
    </row>
    <row r="54232" spans="18:19" ht="15" customHeight="1">
      <c r="R54232"/>
      <c r="S54232"/>
    </row>
    <row r="54233" spans="18:19" ht="15" customHeight="1">
      <c r="R54233"/>
      <c r="S54233"/>
    </row>
    <row r="54234" spans="18:19" ht="15" customHeight="1">
      <c r="R54234"/>
      <c r="S54234"/>
    </row>
    <row r="54235" spans="18:19" ht="15" customHeight="1">
      <c r="R54235"/>
      <c r="S54235"/>
    </row>
    <row r="54236" spans="18:19" ht="15" customHeight="1">
      <c r="R54236"/>
      <c r="S54236"/>
    </row>
    <row r="54237" spans="18:19" ht="15" customHeight="1">
      <c r="R54237"/>
      <c r="S54237"/>
    </row>
    <row r="54238" spans="18:19" ht="15" customHeight="1">
      <c r="R54238"/>
      <c r="S54238"/>
    </row>
    <row r="54239" spans="18:19" ht="15" customHeight="1">
      <c r="R54239"/>
      <c r="S54239"/>
    </row>
    <row r="54240" spans="18:19" ht="15" customHeight="1">
      <c r="R54240"/>
      <c r="S54240"/>
    </row>
    <row r="54241" spans="18:19" ht="15" customHeight="1">
      <c r="R54241"/>
      <c r="S54241"/>
    </row>
    <row r="54242" spans="18:19" ht="15" customHeight="1">
      <c r="R54242"/>
      <c r="S54242"/>
    </row>
    <row r="54243" spans="18:19" ht="15" customHeight="1">
      <c r="R54243"/>
      <c r="S54243"/>
    </row>
    <row r="54244" spans="18:19" ht="15" customHeight="1">
      <c r="R54244"/>
      <c r="S54244"/>
    </row>
    <row r="54245" spans="18:19" ht="15" customHeight="1">
      <c r="R54245"/>
      <c r="S54245"/>
    </row>
    <row r="54246" spans="18:19" ht="15" customHeight="1">
      <c r="R54246"/>
      <c r="S54246"/>
    </row>
    <row r="54247" spans="18:19" ht="15" customHeight="1">
      <c r="R54247"/>
      <c r="S54247"/>
    </row>
    <row r="54248" spans="18:19" ht="15" customHeight="1">
      <c r="R54248"/>
      <c r="S54248"/>
    </row>
    <row r="54249" spans="18:19" ht="15" customHeight="1">
      <c r="R54249"/>
      <c r="S54249"/>
    </row>
    <row r="54250" spans="18:19" ht="15" customHeight="1">
      <c r="R54250"/>
      <c r="S54250"/>
    </row>
    <row r="54251" spans="18:19" ht="15" customHeight="1">
      <c r="R54251"/>
      <c r="S54251"/>
    </row>
    <row r="54252" spans="18:19" ht="15" customHeight="1">
      <c r="R54252"/>
      <c r="S54252"/>
    </row>
    <row r="54253" spans="18:19" ht="15" customHeight="1">
      <c r="R54253"/>
      <c r="S54253"/>
    </row>
    <row r="54254" spans="18:19" ht="15" customHeight="1">
      <c r="R54254"/>
      <c r="S54254"/>
    </row>
    <row r="54255" spans="18:19" ht="15" customHeight="1">
      <c r="R54255"/>
      <c r="S54255"/>
    </row>
    <row r="54256" spans="18:19" ht="15" customHeight="1">
      <c r="R54256"/>
      <c r="S54256"/>
    </row>
    <row r="54257" spans="18:19" ht="15" customHeight="1">
      <c r="R54257"/>
      <c r="S54257"/>
    </row>
    <row r="54258" spans="18:19" ht="15" customHeight="1">
      <c r="R54258"/>
      <c r="S54258"/>
    </row>
    <row r="54259" spans="18:19" ht="15" customHeight="1">
      <c r="R54259"/>
      <c r="S54259"/>
    </row>
    <row r="54260" spans="18:19" ht="15" customHeight="1">
      <c r="R54260"/>
      <c r="S54260"/>
    </row>
    <row r="54261" spans="18:19" ht="15" customHeight="1">
      <c r="R54261"/>
      <c r="S54261"/>
    </row>
    <row r="54262" spans="18:19" ht="15" customHeight="1">
      <c r="R54262"/>
      <c r="S54262"/>
    </row>
    <row r="54263" spans="18:19" ht="15" customHeight="1">
      <c r="R54263"/>
      <c r="S54263"/>
    </row>
    <row r="54264" spans="18:19" ht="15" customHeight="1">
      <c r="R54264"/>
      <c r="S54264"/>
    </row>
    <row r="54265" spans="18:19" ht="15" customHeight="1">
      <c r="R54265"/>
      <c r="S54265"/>
    </row>
    <row r="54266" spans="18:19" ht="15" customHeight="1">
      <c r="R54266"/>
      <c r="S54266"/>
    </row>
    <row r="54267" spans="18:19" ht="15" customHeight="1">
      <c r="R54267"/>
      <c r="S54267"/>
    </row>
    <row r="54268" spans="18:19" ht="15" customHeight="1">
      <c r="R54268"/>
      <c r="S54268"/>
    </row>
    <row r="54269" spans="18:19" ht="15" customHeight="1">
      <c r="R54269"/>
      <c r="S54269"/>
    </row>
    <row r="54270" spans="18:19" ht="15" customHeight="1">
      <c r="R54270"/>
      <c r="S54270"/>
    </row>
    <row r="54271" spans="18:19" ht="15" customHeight="1">
      <c r="R54271"/>
      <c r="S54271"/>
    </row>
    <row r="54272" spans="18:19" ht="15" customHeight="1">
      <c r="R54272"/>
      <c r="S54272"/>
    </row>
    <row r="54273" spans="18:19" ht="15" customHeight="1">
      <c r="R54273"/>
      <c r="S54273"/>
    </row>
    <row r="54274" spans="18:19" ht="15" customHeight="1">
      <c r="R54274"/>
      <c r="S54274"/>
    </row>
    <row r="54275" spans="18:19" ht="15" customHeight="1">
      <c r="R54275"/>
      <c r="S54275"/>
    </row>
    <row r="54276" spans="18:19" ht="15" customHeight="1">
      <c r="R54276"/>
      <c r="S54276"/>
    </row>
    <row r="54277" spans="18:19" ht="15" customHeight="1">
      <c r="R54277"/>
      <c r="S54277"/>
    </row>
    <row r="54278" spans="18:19" ht="15" customHeight="1">
      <c r="R54278"/>
      <c r="S54278"/>
    </row>
    <row r="54279" spans="18:19" ht="15" customHeight="1">
      <c r="R54279"/>
      <c r="S54279"/>
    </row>
    <row r="54280" spans="18:19" ht="15" customHeight="1">
      <c r="R54280"/>
      <c r="S54280"/>
    </row>
    <row r="54281" spans="18:19" ht="15" customHeight="1">
      <c r="R54281"/>
      <c r="S54281"/>
    </row>
    <row r="54282" spans="18:19" ht="15" customHeight="1">
      <c r="R54282"/>
      <c r="S54282"/>
    </row>
    <row r="54283" spans="18:19" ht="15" customHeight="1">
      <c r="R54283"/>
      <c r="S54283"/>
    </row>
    <row r="54284" spans="18:19" ht="15" customHeight="1">
      <c r="R54284"/>
      <c r="S54284"/>
    </row>
    <row r="54285" spans="18:19" ht="15" customHeight="1">
      <c r="R54285"/>
      <c r="S54285"/>
    </row>
    <row r="54286" spans="18:19" ht="15" customHeight="1">
      <c r="R54286"/>
      <c r="S54286"/>
    </row>
    <row r="54287" spans="18:19" ht="15" customHeight="1">
      <c r="R54287"/>
      <c r="S54287"/>
    </row>
    <row r="54288" spans="18:19" ht="15" customHeight="1">
      <c r="R54288"/>
      <c r="S54288"/>
    </row>
    <row r="54289" spans="18:19" ht="15" customHeight="1">
      <c r="R54289"/>
      <c r="S54289"/>
    </row>
    <row r="54290" spans="18:19" ht="15" customHeight="1">
      <c r="R54290"/>
      <c r="S54290"/>
    </row>
    <row r="54291" spans="18:19" ht="15" customHeight="1">
      <c r="R54291"/>
      <c r="S54291"/>
    </row>
    <row r="54292" spans="18:19" ht="15" customHeight="1">
      <c r="R54292"/>
      <c r="S54292"/>
    </row>
    <row r="54293" spans="18:19" ht="15" customHeight="1">
      <c r="R54293"/>
      <c r="S54293"/>
    </row>
    <row r="54294" spans="18:19" ht="15" customHeight="1">
      <c r="R54294"/>
      <c r="S54294"/>
    </row>
    <row r="54295" spans="18:19" ht="15" customHeight="1">
      <c r="R54295"/>
      <c r="S54295"/>
    </row>
    <row r="54296" spans="18:19" ht="15" customHeight="1">
      <c r="R54296"/>
      <c r="S54296"/>
    </row>
    <row r="54297" spans="18:19" ht="15" customHeight="1">
      <c r="R54297"/>
      <c r="S54297"/>
    </row>
    <row r="54298" spans="18:19" ht="15" customHeight="1">
      <c r="R54298"/>
      <c r="S54298"/>
    </row>
    <row r="54299" spans="18:19" ht="15" customHeight="1">
      <c r="R54299"/>
      <c r="S54299"/>
    </row>
    <row r="54300" spans="18:19" ht="15" customHeight="1">
      <c r="R54300"/>
      <c r="S54300"/>
    </row>
    <row r="54301" spans="18:19" ht="15" customHeight="1">
      <c r="R54301"/>
      <c r="S54301"/>
    </row>
    <row r="54302" spans="18:19" ht="15" customHeight="1">
      <c r="R54302"/>
      <c r="S54302"/>
    </row>
    <row r="54303" spans="18:19" ht="15" customHeight="1">
      <c r="R54303"/>
      <c r="S54303"/>
    </row>
    <row r="54304" spans="18:19" ht="15" customHeight="1">
      <c r="R54304"/>
      <c r="S54304"/>
    </row>
    <row r="54305" spans="18:19" ht="15" customHeight="1">
      <c r="R54305"/>
      <c r="S54305"/>
    </row>
    <row r="54306" spans="18:19" ht="15" customHeight="1">
      <c r="R54306"/>
      <c r="S54306"/>
    </row>
    <row r="54307" spans="18:19" ht="15" customHeight="1">
      <c r="R54307"/>
      <c r="S54307"/>
    </row>
    <row r="54308" spans="18:19" ht="15" customHeight="1">
      <c r="R54308"/>
      <c r="S54308"/>
    </row>
    <row r="54309" spans="18:19" ht="15" customHeight="1">
      <c r="R54309"/>
      <c r="S54309"/>
    </row>
    <row r="54310" spans="18:19" ht="15" customHeight="1">
      <c r="R54310"/>
      <c r="S54310"/>
    </row>
    <row r="54311" spans="18:19" ht="15" customHeight="1">
      <c r="R54311"/>
      <c r="S54311"/>
    </row>
    <row r="54312" spans="18:19" ht="15" customHeight="1">
      <c r="R54312"/>
      <c r="S54312"/>
    </row>
    <row r="54313" spans="18:19" ht="15" customHeight="1">
      <c r="R54313"/>
      <c r="S54313"/>
    </row>
    <row r="54314" spans="18:19" ht="15" customHeight="1">
      <c r="R54314"/>
      <c r="S54314"/>
    </row>
    <row r="54315" spans="18:19" ht="15" customHeight="1">
      <c r="R54315"/>
      <c r="S54315"/>
    </row>
    <row r="54316" spans="18:19" ht="15" customHeight="1">
      <c r="R54316"/>
      <c r="S54316"/>
    </row>
    <row r="54317" spans="18:19" ht="15" customHeight="1">
      <c r="R54317"/>
      <c r="S54317"/>
    </row>
    <row r="54318" spans="18:19" ht="15" customHeight="1">
      <c r="R54318"/>
      <c r="S54318"/>
    </row>
    <row r="54319" spans="18:19" ht="15" customHeight="1">
      <c r="R54319"/>
      <c r="S54319"/>
    </row>
    <row r="54320" spans="18:19" ht="15" customHeight="1">
      <c r="R54320"/>
      <c r="S54320"/>
    </row>
    <row r="54321" spans="18:19" ht="15" customHeight="1">
      <c r="R54321"/>
      <c r="S54321"/>
    </row>
    <row r="54322" spans="18:19" ht="15" customHeight="1">
      <c r="R54322"/>
      <c r="S54322"/>
    </row>
    <row r="54323" spans="18:19" ht="15" customHeight="1">
      <c r="R54323"/>
      <c r="S54323"/>
    </row>
    <row r="54324" spans="18:19" ht="15" customHeight="1">
      <c r="R54324"/>
      <c r="S54324"/>
    </row>
    <row r="54325" spans="18:19" ht="15" customHeight="1">
      <c r="R54325"/>
      <c r="S54325"/>
    </row>
    <row r="54326" spans="18:19" ht="15" customHeight="1">
      <c r="R54326"/>
      <c r="S54326"/>
    </row>
    <row r="54327" spans="18:19" ht="15" customHeight="1">
      <c r="R54327"/>
      <c r="S54327"/>
    </row>
    <row r="54328" spans="18:19" ht="15" customHeight="1">
      <c r="R54328"/>
      <c r="S54328"/>
    </row>
    <row r="54329" spans="18:19" ht="15" customHeight="1">
      <c r="R54329"/>
      <c r="S54329"/>
    </row>
    <row r="54330" spans="18:19" ht="15" customHeight="1">
      <c r="R54330"/>
      <c r="S54330"/>
    </row>
    <row r="54331" spans="18:19" ht="15" customHeight="1">
      <c r="R54331"/>
      <c r="S54331"/>
    </row>
    <row r="54332" spans="18:19" ht="15" customHeight="1">
      <c r="R54332"/>
      <c r="S54332"/>
    </row>
    <row r="54333" spans="18:19" ht="15" customHeight="1">
      <c r="R54333"/>
      <c r="S54333"/>
    </row>
    <row r="54334" spans="18:19" ht="15" customHeight="1">
      <c r="R54334"/>
      <c r="S54334"/>
    </row>
    <row r="54335" spans="18:19" ht="15" customHeight="1">
      <c r="R54335"/>
      <c r="S54335"/>
    </row>
    <row r="54336" spans="18:19" ht="15" customHeight="1">
      <c r="R54336"/>
      <c r="S54336"/>
    </row>
    <row r="54337" spans="18:19" ht="15" customHeight="1">
      <c r="R54337"/>
      <c r="S54337"/>
    </row>
    <row r="54338" spans="18:19" ht="15" customHeight="1">
      <c r="R54338"/>
      <c r="S54338"/>
    </row>
    <row r="54339" spans="18:19" ht="15" customHeight="1">
      <c r="R54339"/>
      <c r="S54339"/>
    </row>
    <row r="54340" spans="18:19" ht="15" customHeight="1">
      <c r="R54340"/>
      <c r="S54340"/>
    </row>
    <row r="54341" spans="18:19" ht="15" customHeight="1">
      <c r="R54341"/>
      <c r="S54341"/>
    </row>
    <row r="54342" spans="18:19" ht="15" customHeight="1">
      <c r="R54342"/>
      <c r="S54342"/>
    </row>
    <row r="54343" spans="18:19" ht="15" customHeight="1">
      <c r="R54343"/>
      <c r="S54343"/>
    </row>
    <row r="54344" spans="18:19" ht="15" customHeight="1">
      <c r="R54344"/>
      <c r="S54344"/>
    </row>
    <row r="54345" spans="18:19" ht="15" customHeight="1">
      <c r="R54345"/>
      <c r="S54345"/>
    </row>
    <row r="54346" spans="18:19" ht="15" customHeight="1">
      <c r="R54346"/>
      <c r="S54346"/>
    </row>
    <row r="54347" spans="18:19" ht="15" customHeight="1">
      <c r="R54347"/>
      <c r="S54347"/>
    </row>
    <row r="54348" spans="18:19" ht="15" customHeight="1">
      <c r="R54348"/>
      <c r="S54348"/>
    </row>
    <row r="54349" spans="18:19" ht="15" customHeight="1">
      <c r="R54349"/>
      <c r="S54349"/>
    </row>
    <row r="54350" spans="18:19" ht="15" customHeight="1">
      <c r="R54350"/>
      <c r="S54350"/>
    </row>
    <row r="54351" spans="18:19" ht="15" customHeight="1">
      <c r="R54351"/>
      <c r="S54351"/>
    </row>
    <row r="54352" spans="18:19" ht="15" customHeight="1">
      <c r="R54352"/>
      <c r="S54352"/>
    </row>
    <row r="54353" spans="18:19" ht="15" customHeight="1">
      <c r="R54353"/>
      <c r="S54353"/>
    </row>
    <row r="54354" spans="18:19" ht="15" customHeight="1">
      <c r="R54354"/>
      <c r="S54354"/>
    </row>
    <row r="54355" spans="18:19" ht="15" customHeight="1">
      <c r="R54355"/>
      <c r="S54355"/>
    </row>
    <row r="54356" spans="18:19" ht="15" customHeight="1">
      <c r="R54356"/>
      <c r="S54356"/>
    </row>
    <row r="54357" spans="18:19" ht="15" customHeight="1">
      <c r="R54357"/>
      <c r="S54357"/>
    </row>
    <row r="54358" spans="18:19" ht="15" customHeight="1">
      <c r="R54358"/>
      <c r="S54358"/>
    </row>
    <row r="54359" spans="18:19" ht="15" customHeight="1">
      <c r="R54359"/>
      <c r="S54359"/>
    </row>
    <row r="54360" spans="18:19" ht="15" customHeight="1">
      <c r="R54360"/>
      <c r="S54360"/>
    </row>
    <row r="54361" spans="18:19" ht="15" customHeight="1">
      <c r="R54361"/>
      <c r="S54361"/>
    </row>
    <row r="54362" spans="18:19" ht="15" customHeight="1">
      <c r="R54362"/>
      <c r="S54362"/>
    </row>
    <row r="54363" spans="18:19" ht="15" customHeight="1">
      <c r="R54363"/>
      <c r="S54363"/>
    </row>
    <row r="54364" spans="18:19" ht="15" customHeight="1">
      <c r="R54364"/>
      <c r="S54364"/>
    </row>
    <row r="54365" spans="18:19" ht="15" customHeight="1">
      <c r="R54365"/>
      <c r="S54365"/>
    </row>
    <row r="54366" spans="18:19" ht="15" customHeight="1">
      <c r="R54366"/>
      <c r="S54366"/>
    </row>
    <row r="54367" spans="18:19" ht="15" customHeight="1">
      <c r="R54367"/>
      <c r="S54367"/>
    </row>
    <row r="54368" spans="18:19" ht="15" customHeight="1">
      <c r="R54368"/>
      <c r="S54368"/>
    </row>
    <row r="54369" spans="18:19" ht="15" customHeight="1">
      <c r="R54369"/>
      <c r="S54369"/>
    </row>
    <row r="54370" spans="18:19" ht="15" customHeight="1">
      <c r="R54370"/>
      <c r="S54370"/>
    </row>
    <row r="54371" spans="18:19" ht="15" customHeight="1">
      <c r="R54371"/>
      <c r="S54371"/>
    </row>
    <row r="54372" spans="18:19" ht="15" customHeight="1">
      <c r="R54372"/>
      <c r="S54372"/>
    </row>
    <row r="54373" spans="18:19" ht="15" customHeight="1">
      <c r="R54373"/>
      <c r="S54373"/>
    </row>
    <row r="54374" spans="18:19" ht="15" customHeight="1">
      <c r="R54374"/>
      <c r="S54374"/>
    </row>
    <row r="54375" spans="18:19" ht="15" customHeight="1">
      <c r="R54375"/>
      <c r="S54375"/>
    </row>
    <row r="54376" spans="18:19" ht="15" customHeight="1">
      <c r="R54376"/>
      <c r="S54376"/>
    </row>
    <row r="54377" spans="18:19" ht="15" customHeight="1">
      <c r="R54377"/>
      <c r="S54377"/>
    </row>
    <row r="54378" spans="18:19" ht="15" customHeight="1">
      <c r="R54378"/>
      <c r="S54378"/>
    </row>
    <row r="54379" spans="18:19" ht="15" customHeight="1">
      <c r="R54379"/>
      <c r="S54379"/>
    </row>
    <row r="54380" spans="18:19" ht="15" customHeight="1">
      <c r="R54380"/>
      <c r="S54380"/>
    </row>
    <row r="54381" spans="18:19" ht="15" customHeight="1">
      <c r="R54381"/>
      <c r="S54381"/>
    </row>
    <row r="54382" spans="18:19" ht="15" customHeight="1">
      <c r="R54382"/>
      <c r="S54382"/>
    </row>
    <row r="54383" spans="18:19" ht="15" customHeight="1">
      <c r="R54383"/>
      <c r="S54383"/>
    </row>
    <row r="54384" spans="18:19" ht="15" customHeight="1">
      <c r="R54384"/>
      <c r="S54384"/>
    </row>
    <row r="54385" spans="18:19" ht="15" customHeight="1">
      <c r="R54385"/>
      <c r="S54385"/>
    </row>
    <row r="54386" spans="18:19" ht="15" customHeight="1">
      <c r="R54386"/>
      <c r="S54386"/>
    </row>
    <row r="54387" spans="18:19" ht="15" customHeight="1">
      <c r="R54387"/>
      <c r="S54387"/>
    </row>
    <row r="54388" spans="18:19" ht="15" customHeight="1">
      <c r="R54388"/>
      <c r="S54388"/>
    </row>
    <row r="54389" spans="18:19" ht="15" customHeight="1">
      <c r="R54389"/>
      <c r="S54389"/>
    </row>
    <row r="54390" spans="18:19" ht="15" customHeight="1">
      <c r="R54390"/>
      <c r="S54390"/>
    </row>
    <row r="54391" spans="18:19" ht="15" customHeight="1">
      <c r="R54391"/>
      <c r="S54391"/>
    </row>
    <row r="54392" spans="18:19" ht="15" customHeight="1">
      <c r="R54392"/>
      <c r="S54392"/>
    </row>
    <row r="54393" spans="18:19" ht="15" customHeight="1">
      <c r="R54393"/>
      <c r="S54393"/>
    </row>
    <row r="54394" spans="18:19" ht="15" customHeight="1">
      <c r="R54394"/>
      <c r="S54394"/>
    </row>
    <row r="54395" spans="18:19" ht="15" customHeight="1">
      <c r="R54395"/>
      <c r="S54395"/>
    </row>
    <row r="54396" spans="18:19" ht="15" customHeight="1">
      <c r="R54396"/>
      <c r="S54396"/>
    </row>
    <row r="54397" spans="18:19" ht="15" customHeight="1">
      <c r="R54397"/>
      <c r="S54397"/>
    </row>
    <row r="54398" spans="18:19" ht="15" customHeight="1">
      <c r="R54398"/>
      <c r="S54398"/>
    </row>
    <row r="54399" spans="18:19" ht="15" customHeight="1">
      <c r="R54399"/>
      <c r="S54399"/>
    </row>
    <row r="54400" spans="18:19" ht="15" customHeight="1">
      <c r="R54400"/>
      <c r="S54400"/>
    </row>
    <row r="54401" spans="18:19" ht="15" customHeight="1">
      <c r="R54401"/>
      <c r="S54401"/>
    </row>
    <row r="54402" spans="18:19" ht="15" customHeight="1">
      <c r="R54402"/>
      <c r="S54402"/>
    </row>
    <row r="54403" spans="18:19" ht="15" customHeight="1">
      <c r="R54403"/>
      <c r="S54403"/>
    </row>
    <row r="54404" spans="18:19" ht="15" customHeight="1">
      <c r="R54404"/>
      <c r="S54404"/>
    </row>
    <row r="54405" spans="18:19" ht="15" customHeight="1">
      <c r="R54405"/>
      <c r="S54405"/>
    </row>
    <row r="54406" spans="18:19" ht="15" customHeight="1">
      <c r="R54406"/>
      <c r="S54406"/>
    </row>
    <row r="54407" spans="18:19" ht="15" customHeight="1">
      <c r="R54407"/>
      <c r="S54407"/>
    </row>
    <row r="54408" spans="18:19" ht="15" customHeight="1">
      <c r="R54408"/>
      <c r="S54408"/>
    </row>
    <row r="54409" spans="18:19" ht="15" customHeight="1">
      <c r="R54409"/>
      <c r="S54409"/>
    </row>
    <row r="54410" spans="18:19" ht="15" customHeight="1">
      <c r="R54410"/>
      <c r="S54410"/>
    </row>
    <row r="54411" spans="18:19" ht="15" customHeight="1">
      <c r="R54411"/>
      <c r="S54411"/>
    </row>
    <row r="54412" spans="18:19" ht="15" customHeight="1">
      <c r="R54412"/>
      <c r="S54412"/>
    </row>
    <row r="54413" spans="18:19" ht="15" customHeight="1">
      <c r="R54413"/>
      <c r="S54413"/>
    </row>
    <row r="54414" spans="18:19" ht="15" customHeight="1">
      <c r="R54414"/>
      <c r="S54414"/>
    </row>
    <row r="54415" spans="18:19" ht="15" customHeight="1">
      <c r="R54415"/>
      <c r="S54415"/>
    </row>
    <row r="54416" spans="18:19" ht="15" customHeight="1">
      <c r="R54416"/>
      <c r="S54416"/>
    </row>
    <row r="54417" spans="18:19" ht="15" customHeight="1">
      <c r="R54417"/>
      <c r="S54417"/>
    </row>
    <row r="54418" spans="18:19" ht="15" customHeight="1">
      <c r="R54418"/>
      <c r="S54418"/>
    </row>
    <row r="54419" spans="18:19" ht="15" customHeight="1">
      <c r="R54419"/>
      <c r="S54419"/>
    </row>
    <row r="54420" spans="18:19" ht="15" customHeight="1">
      <c r="R54420"/>
      <c r="S54420"/>
    </row>
    <row r="54421" spans="18:19" ht="15" customHeight="1">
      <c r="R54421"/>
      <c r="S54421"/>
    </row>
    <row r="54422" spans="18:19" ht="15" customHeight="1">
      <c r="R54422"/>
      <c r="S54422"/>
    </row>
    <row r="54423" spans="18:19" ht="15" customHeight="1">
      <c r="R54423"/>
      <c r="S54423"/>
    </row>
    <row r="54424" spans="18:19" ht="15" customHeight="1">
      <c r="R54424"/>
      <c r="S54424"/>
    </row>
    <row r="54425" spans="18:19" ht="15" customHeight="1">
      <c r="R54425"/>
      <c r="S54425"/>
    </row>
    <row r="54426" spans="18:19" ht="15" customHeight="1">
      <c r="R54426"/>
      <c r="S54426"/>
    </row>
    <row r="54427" spans="18:19" ht="15" customHeight="1">
      <c r="R54427"/>
      <c r="S54427"/>
    </row>
    <row r="54428" spans="18:19" ht="15" customHeight="1">
      <c r="R54428"/>
      <c r="S54428"/>
    </row>
    <row r="54429" spans="18:19" ht="15" customHeight="1">
      <c r="R54429"/>
      <c r="S54429"/>
    </row>
    <row r="54430" spans="18:19" ht="15" customHeight="1">
      <c r="R54430"/>
      <c r="S54430"/>
    </row>
    <row r="54431" spans="18:19" ht="15" customHeight="1">
      <c r="R54431"/>
      <c r="S54431"/>
    </row>
    <row r="54432" spans="18:19" ht="15" customHeight="1">
      <c r="R54432"/>
      <c r="S54432"/>
    </row>
    <row r="54433" spans="18:19" ht="15" customHeight="1">
      <c r="R54433"/>
      <c r="S54433"/>
    </row>
    <row r="54434" spans="18:19" ht="15" customHeight="1">
      <c r="R54434"/>
      <c r="S54434"/>
    </row>
    <row r="54435" spans="18:19" ht="15" customHeight="1">
      <c r="R54435"/>
      <c r="S54435"/>
    </row>
    <row r="54436" spans="18:19" ht="15" customHeight="1">
      <c r="R54436"/>
      <c r="S54436"/>
    </row>
    <row r="54437" spans="18:19" ht="15" customHeight="1">
      <c r="R54437"/>
      <c r="S54437"/>
    </row>
    <row r="54438" spans="18:19" ht="15" customHeight="1">
      <c r="R54438"/>
      <c r="S54438"/>
    </row>
    <row r="54439" spans="18:19" ht="15" customHeight="1">
      <c r="R54439"/>
      <c r="S54439"/>
    </row>
    <row r="54440" spans="18:19" ht="15" customHeight="1">
      <c r="R54440"/>
      <c r="S54440"/>
    </row>
    <row r="54441" spans="18:19" ht="15" customHeight="1">
      <c r="R54441"/>
      <c r="S54441"/>
    </row>
    <row r="54442" spans="18:19" ht="15" customHeight="1">
      <c r="R54442"/>
      <c r="S54442"/>
    </row>
    <row r="54443" spans="18:19" ht="15" customHeight="1">
      <c r="R54443"/>
      <c r="S54443"/>
    </row>
    <row r="54444" spans="18:19" ht="15" customHeight="1">
      <c r="R54444"/>
      <c r="S54444"/>
    </row>
    <row r="54445" spans="18:19" ht="15" customHeight="1">
      <c r="R54445"/>
      <c r="S54445"/>
    </row>
    <row r="54446" spans="18:19" ht="15" customHeight="1">
      <c r="R54446"/>
      <c r="S54446"/>
    </row>
    <row r="54447" spans="18:19" ht="15" customHeight="1">
      <c r="R54447"/>
      <c r="S54447"/>
    </row>
    <row r="54448" spans="18:19" ht="15" customHeight="1">
      <c r="R54448"/>
      <c r="S54448"/>
    </row>
    <row r="54449" spans="18:19" ht="15" customHeight="1">
      <c r="R54449"/>
      <c r="S54449"/>
    </row>
    <row r="54450" spans="18:19" ht="15" customHeight="1">
      <c r="R54450"/>
      <c r="S54450"/>
    </row>
    <row r="54451" spans="18:19" ht="15" customHeight="1">
      <c r="R54451"/>
      <c r="S54451"/>
    </row>
    <row r="54452" spans="18:19" ht="15" customHeight="1">
      <c r="R54452"/>
      <c r="S54452"/>
    </row>
    <row r="54453" spans="18:19" ht="15" customHeight="1">
      <c r="R54453"/>
      <c r="S54453"/>
    </row>
    <row r="54454" spans="18:19" ht="15" customHeight="1">
      <c r="R54454"/>
      <c r="S54454"/>
    </row>
    <row r="54455" spans="18:19" ht="15" customHeight="1">
      <c r="R54455"/>
      <c r="S54455"/>
    </row>
    <row r="54456" spans="18:19" ht="15" customHeight="1">
      <c r="R54456"/>
      <c r="S54456"/>
    </row>
    <row r="54457" spans="18:19" ht="15" customHeight="1">
      <c r="R54457"/>
      <c r="S54457"/>
    </row>
    <row r="54458" spans="18:19" ht="15" customHeight="1">
      <c r="R54458"/>
      <c r="S54458"/>
    </row>
    <row r="54459" spans="18:19" ht="15" customHeight="1">
      <c r="R54459"/>
      <c r="S54459"/>
    </row>
    <row r="54460" spans="18:19" ht="15" customHeight="1">
      <c r="R54460"/>
      <c r="S54460"/>
    </row>
    <row r="54461" spans="18:19" ht="15" customHeight="1">
      <c r="R54461"/>
      <c r="S54461"/>
    </row>
    <row r="54462" spans="18:19" ht="15" customHeight="1">
      <c r="R54462"/>
      <c r="S54462"/>
    </row>
    <row r="54463" spans="18:19" ht="15" customHeight="1">
      <c r="R54463"/>
      <c r="S54463"/>
    </row>
    <row r="54464" spans="18:19" ht="15" customHeight="1">
      <c r="R54464"/>
      <c r="S54464"/>
    </row>
    <row r="54465" spans="18:19" ht="15" customHeight="1">
      <c r="R54465"/>
      <c r="S54465"/>
    </row>
    <row r="54466" spans="18:19" ht="15" customHeight="1">
      <c r="R54466"/>
      <c r="S54466"/>
    </row>
    <row r="54467" spans="18:19" ht="15" customHeight="1">
      <c r="R54467"/>
      <c r="S54467"/>
    </row>
    <row r="54468" spans="18:19" ht="15" customHeight="1">
      <c r="R54468"/>
      <c r="S54468"/>
    </row>
    <row r="54469" spans="18:19" ht="15" customHeight="1">
      <c r="R54469"/>
      <c r="S54469"/>
    </row>
    <row r="54470" spans="18:19" ht="15" customHeight="1">
      <c r="R54470"/>
      <c r="S54470"/>
    </row>
    <row r="54471" spans="18:19" ht="15" customHeight="1">
      <c r="R54471"/>
      <c r="S54471"/>
    </row>
    <row r="54472" spans="18:19" ht="15" customHeight="1">
      <c r="R54472"/>
      <c r="S54472"/>
    </row>
    <row r="54473" spans="18:19" ht="15" customHeight="1">
      <c r="R54473"/>
      <c r="S54473"/>
    </row>
    <row r="54474" spans="18:19" ht="15" customHeight="1">
      <c r="R54474"/>
      <c r="S54474"/>
    </row>
    <row r="54475" spans="18:19" ht="15" customHeight="1">
      <c r="R54475"/>
      <c r="S54475"/>
    </row>
    <row r="54476" spans="18:19" ht="15" customHeight="1">
      <c r="R54476"/>
      <c r="S54476"/>
    </row>
    <row r="54477" spans="18:19" ht="15" customHeight="1">
      <c r="R54477"/>
      <c r="S54477"/>
    </row>
    <row r="54478" spans="18:19" ht="15" customHeight="1">
      <c r="R54478"/>
      <c r="S54478"/>
    </row>
    <row r="54479" spans="18:19" ht="15" customHeight="1">
      <c r="R54479"/>
      <c r="S54479"/>
    </row>
    <row r="54480" spans="18:19" ht="15" customHeight="1">
      <c r="R54480"/>
      <c r="S54480"/>
    </row>
    <row r="54481" spans="18:19" ht="15" customHeight="1">
      <c r="R54481"/>
      <c r="S54481"/>
    </row>
    <row r="54482" spans="18:19" ht="15" customHeight="1">
      <c r="R54482"/>
      <c r="S54482"/>
    </row>
    <row r="54483" spans="18:19" ht="15" customHeight="1">
      <c r="R54483"/>
      <c r="S54483"/>
    </row>
    <row r="54484" spans="18:19" ht="15" customHeight="1">
      <c r="R54484"/>
      <c r="S54484"/>
    </row>
    <row r="54485" spans="18:19" ht="15" customHeight="1">
      <c r="R54485"/>
      <c r="S54485"/>
    </row>
    <row r="54486" spans="18:19" ht="15" customHeight="1">
      <c r="R54486"/>
      <c r="S54486"/>
    </row>
    <row r="54487" spans="18:19" ht="15" customHeight="1">
      <c r="R54487"/>
      <c r="S54487"/>
    </row>
    <row r="54488" spans="18:19" ht="15" customHeight="1">
      <c r="R54488"/>
      <c r="S54488"/>
    </row>
    <row r="54489" spans="18:19" ht="15" customHeight="1">
      <c r="R54489"/>
      <c r="S54489"/>
    </row>
    <row r="54490" spans="18:19" ht="15" customHeight="1">
      <c r="R54490"/>
      <c r="S54490"/>
    </row>
    <row r="54491" spans="18:19" ht="15" customHeight="1">
      <c r="R54491"/>
      <c r="S54491"/>
    </row>
    <row r="54492" spans="18:19" ht="15" customHeight="1">
      <c r="R54492"/>
      <c r="S54492"/>
    </row>
    <row r="54493" spans="18:19" ht="15" customHeight="1">
      <c r="R54493"/>
      <c r="S54493"/>
    </row>
    <row r="54494" spans="18:19" ht="15" customHeight="1">
      <c r="R54494"/>
      <c r="S54494"/>
    </row>
    <row r="54495" spans="18:19" ht="15" customHeight="1">
      <c r="R54495"/>
      <c r="S54495"/>
    </row>
    <row r="54496" spans="18:19" ht="15" customHeight="1">
      <c r="R54496"/>
      <c r="S54496"/>
    </row>
    <row r="54497" spans="18:19" ht="15" customHeight="1">
      <c r="R54497"/>
      <c r="S54497"/>
    </row>
    <row r="54498" spans="18:19" ht="15" customHeight="1">
      <c r="R54498"/>
      <c r="S54498"/>
    </row>
    <row r="54499" spans="18:19" ht="15" customHeight="1">
      <c r="R54499"/>
      <c r="S54499"/>
    </row>
    <row r="54500" spans="18:19" ht="15" customHeight="1">
      <c r="R54500"/>
      <c r="S54500"/>
    </row>
    <row r="54501" spans="18:19" ht="15" customHeight="1">
      <c r="R54501"/>
      <c r="S54501"/>
    </row>
    <row r="54502" spans="18:19" ht="15" customHeight="1">
      <c r="R54502"/>
      <c r="S54502"/>
    </row>
    <row r="54503" spans="18:19" ht="15" customHeight="1">
      <c r="R54503"/>
      <c r="S54503"/>
    </row>
    <row r="54504" spans="18:19" ht="15" customHeight="1">
      <c r="R54504"/>
      <c r="S54504"/>
    </row>
    <row r="54505" spans="18:19" ht="15" customHeight="1">
      <c r="R54505"/>
      <c r="S54505"/>
    </row>
    <row r="54506" spans="18:19" ht="15" customHeight="1">
      <c r="R54506"/>
      <c r="S54506"/>
    </row>
    <row r="54507" spans="18:19" ht="15" customHeight="1">
      <c r="R54507"/>
      <c r="S54507"/>
    </row>
    <row r="54508" spans="18:19" ht="15" customHeight="1">
      <c r="R54508"/>
      <c r="S54508"/>
    </row>
    <row r="54509" spans="18:19" ht="15" customHeight="1">
      <c r="R54509"/>
      <c r="S54509"/>
    </row>
    <row r="54510" spans="18:19" ht="15" customHeight="1">
      <c r="R54510"/>
      <c r="S54510"/>
    </row>
    <row r="54511" spans="18:19" ht="15" customHeight="1">
      <c r="R54511"/>
      <c r="S54511"/>
    </row>
    <row r="54512" spans="18:19" ht="15" customHeight="1">
      <c r="R54512"/>
      <c r="S54512"/>
    </row>
    <row r="54513" spans="18:19" ht="15" customHeight="1">
      <c r="R54513"/>
      <c r="S54513"/>
    </row>
    <row r="54514" spans="18:19" ht="15" customHeight="1">
      <c r="R54514"/>
      <c r="S54514"/>
    </row>
    <row r="54515" spans="18:19" ht="15" customHeight="1">
      <c r="R54515"/>
      <c r="S54515"/>
    </row>
    <row r="54516" spans="18:19" ht="15" customHeight="1">
      <c r="R54516"/>
      <c r="S54516"/>
    </row>
    <row r="54517" spans="18:19" ht="15" customHeight="1">
      <c r="R54517"/>
      <c r="S54517"/>
    </row>
    <row r="54518" spans="18:19" ht="15" customHeight="1">
      <c r="R54518"/>
      <c r="S54518"/>
    </row>
    <row r="54519" spans="18:19" ht="15" customHeight="1">
      <c r="R54519"/>
      <c r="S54519"/>
    </row>
    <row r="54520" spans="18:19" ht="15" customHeight="1">
      <c r="R54520"/>
      <c r="S54520"/>
    </row>
    <row r="54521" spans="18:19" ht="15" customHeight="1">
      <c r="R54521"/>
      <c r="S54521"/>
    </row>
    <row r="54522" spans="18:19" ht="15" customHeight="1">
      <c r="R54522"/>
      <c r="S54522"/>
    </row>
    <row r="54523" spans="18:19" ht="15" customHeight="1">
      <c r="R54523"/>
      <c r="S54523"/>
    </row>
    <row r="54524" spans="18:19" ht="15" customHeight="1">
      <c r="R54524"/>
      <c r="S54524"/>
    </row>
    <row r="54525" spans="18:19" ht="15" customHeight="1">
      <c r="R54525"/>
      <c r="S54525"/>
    </row>
    <row r="54526" spans="18:19" ht="15" customHeight="1">
      <c r="R54526"/>
      <c r="S54526"/>
    </row>
    <row r="54527" spans="18:19" ht="15" customHeight="1">
      <c r="R54527"/>
      <c r="S54527"/>
    </row>
    <row r="54528" spans="18:19" ht="15" customHeight="1">
      <c r="R54528"/>
      <c r="S54528"/>
    </row>
    <row r="54529" spans="18:19" ht="15" customHeight="1">
      <c r="R54529"/>
      <c r="S54529"/>
    </row>
    <row r="54530" spans="18:19" ht="15" customHeight="1">
      <c r="R54530"/>
      <c r="S54530"/>
    </row>
    <row r="54531" spans="18:19" ht="15" customHeight="1">
      <c r="R54531"/>
      <c r="S54531"/>
    </row>
    <row r="54532" spans="18:19" ht="15" customHeight="1">
      <c r="R54532"/>
      <c r="S54532"/>
    </row>
    <row r="54533" spans="18:19" ht="15" customHeight="1">
      <c r="R54533"/>
      <c r="S54533"/>
    </row>
    <row r="54534" spans="18:19" ht="15" customHeight="1">
      <c r="R54534"/>
      <c r="S54534"/>
    </row>
    <row r="54535" spans="18:19" ht="15" customHeight="1">
      <c r="R54535"/>
      <c r="S54535"/>
    </row>
    <row r="54536" spans="18:19" ht="15" customHeight="1">
      <c r="R54536"/>
      <c r="S54536"/>
    </row>
    <row r="54537" spans="18:19" ht="15" customHeight="1">
      <c r="R54537"/>
      <c r="S54537"/>
    </row>
    <row r="54538" spans="18:19" ht="15" customHeight="1">
      <c r="R54538"/>
      <c r="S54538"/>
    </row>
    <row r="54539" spans="18:19" ht="15" customHeight="1">
      <c r="R54539"/>
      <c r="S54539"/>
    </row>
    <row r="54540" spans="18:19" ht="15" customHeight="1">
      <c r="R54540"/>
      <c r="S54540"/>
    </row>
    <row r="54541" spans="18:19" ht="15" customHeight="1">
      <c r="R54541"/>
      <c r="S54541"/>
    </row>
    <row r="54542" spans="18:19" ht="15" customHeight="1">
      <c r="R54542"/>
      <c r="S54542"/>
    </row>
    <row r="54543" spans="18:19" ht="15" customHeight="1">
      <c r="R54543"/>
      <c r="S54543"/>
    </row>
    <row r="54544" spans="18:19" ht="15" customHeight="1">
      <c r="R54544"/>
      <c r="S54544"/>
    </row>
    <row r="54545" spans="18:19" ht="15" customHeight="1">
      <c r="R54545"/>
      <c r="S54545"/>
    </row>
    <row r="54546" spans="18:19" ht="15" customHeight="1">
      <c r="R54546"/>
      <c r="S54546"/>
    </row>
    <row r="54547" spans="18:19" ht="15" customHeight="1">
      <c r="R54547"/>
      <c r="S54547"/>
    </row>
    <row r="54548" spans="18:19" ht="15" customHeight="1">
      <c r="R54548"/>
      <c r="S54548"/>
    </row>
    <row r="54549" spans="18:19" ht="15" customHeight="1">
      <c r="R54549"/>
      <c r="S54549"/>
    </row>
    <row r="54550" spans="18:19" ht="15" customHeight="1">
      <c r="R54550"/>
      <c r="S54550"/>
    </row>
    <row r="54551" spans="18:19" ht="15" customHeight="1">
      <c r="R54551"/>
      <c r="S54551"/>
    </row>
    <row r="54552" spans="18:19" ht="15" customHeight="1">
      <c r="R54552"/>
      <c r="S54552"/>
    </row>
    <row r="54553" spans="18:19" ht="15" customHeight="1">
      <c r="R54553"/>
      <c r="S54553"/>
    </row>
    <row r="54554" spans="18:19" ht="15" customHeight="1">
      <c r="R54554"/>
      <c r="S54554"/>
    </row>
    <row r="54555" spans="18:19" ht="15" customHeight="1">
      <c r="R54555"/>
      <c r="S54555"/>
    </row>
    <row r="54556" spans="18:19" ht="15" customHeight="1">
      <c r="R54556"/>
      <c r="S54556"/>
    </row>
    <row r="54557" spans="18:19" ht="15" customHeight="1">
      <c r="R54557"/>
      <c r="S54557"/>
    </row>
    <row r="54558" spans="18:19" ht="15" customHeight="1">
      <c r="R54558"/>
      <c r="S54558"/>
    </row>
    <row r="54559" spans="18:19" ht="15" customHeight="1">
      <c r="R54559"/>
      <c r="S54559"/>
    </row>
    <row r="54560" spans="18:19" ht="15" customHeight="1">
      <c r="R54560"/>
      <c r="S54560"/>
    </row>
    <row r="54561" spans="18:19" ht="15" customHeight="1">
      <c r="R54561"/>
      <c r="S54561"/>
    </row>
    <row r="54562" spans="18:19" ht="15" customHeight="1">
      <c r="R54562"/>
      <c r="S54562"/>
    </row>
    <row r="54563" spans="18:19" ht="15" customHeight="1">
      <c r="R54563"/>
      <c r="S54563"/>
    </row>
    <row r="54564" spans="18:19" ht="15" customHeight="1">
      <c r="R54564"/>
      <c r="S54564"/>
    </row>
    <row r="54565" spans="18:19" ht="15" customHeight="1">
      <c r="R54565"/>
      <c r="S54565"/>
    </row>
    <row r="54566" spans="18:19" ht="15" customHeight="1">
      <c r="R54566"/>
      <c r="S54566"/>
    </row>
    <row r="54567" spans="18:19" ht="15" customHeight="1">
      <c r="R54567"/>
      <c r="S54567"/>
    </row>
    <row r="54568" spans="18:19" ht="15" customHeight="1">
      <c r="R54568"/>
      <c r="S54568"/>
    </row>
    <row r="54569" spans="18:19" ht="15" customHeight="1">
      <c r="R54569"/>
      <c r="S54569"/>
    </row>
    <row r="54570" spans="18:19" ht="15" customHeight="1">
      <c r="R54570"/>
      <c r="S54570"/>
    </row>
    <row r="54571" spans="18:19" ht="15" customHeight="1">
      <c r="R54571"/>
      <c r="S54571"/>
    </row>
    <row r="54572" spans="18:19" ht="15" customHeight="1">
      <c r="R54572"/>
      <c r="S54572"/>
    </row>
    <row r="54573" spans="18:19" ht="15" customHeight="1">
      <c r="R54573"/>
      <c r="S54573"/>
    </row>
    <row r="54574" spans="18:19" ht="15" customHeight="1">
      <c r="R54574"/>
      <c r="S54574"/>
    </row>
    <row r="54575" spans="18:19" ht="15" customHeight="1">
      <c r="R54575"/>
      <c r="S54575"/>
    </row>
    <row r="54576" spans="18:19" ht="15" customHeight="1">
      <c r="R54576"/>
      <c r="S54576"/>
    </row>
    <row r="54577" spans="18:19" ht="15" customHeight="1">
      <c r="R54577"/>
      <c r="S54577"/>
    </row>
    <row r="54578" spans="18:19" ht="15" customHeight="1">
      <c r="R54578"/>
      <c r="S54578"/>
    </row>
    <row r="54579" spans="18:19" ht="15" customHeight="1">
      <c r="R54579"/>
      <c r="S54579"/>
    </row>
    <row r="54580" spans="18:19" ht="15" customHeight="1">
      <c r="R54580"/>
      <c r="S54580"/>
    </row>
    <row r="54581" spans="18:19" ht="15" customHeight="1">
      <c r="R54581"/>
      <c r="S54581"/>
    </row>
    <row r="54582" spans="18:19" ht="15" customHeight="1">
      <c r="R54582"/>
      <c r="S54582"/>
    </row>
    <row r="54583" spans="18:19" ht="15" customHeight="1">
      <c r="R54583"/>
      <c r="S54583"/>
    </row>
    <row r="54584" spans="18:19" ht="15" customHeight="1">
      <c r="R54584"/>
      <c r="S54584"/>
    </row>
    <row r="54585" spans="18:19" ht="15" customHeight="1">
      <c r="R54585"/>
      <c r="S54585"/>
    </row>
    <row r="54586" spans="18:19" ht="15" customHeight="1">
      <c r="R54586"/>
      <c r="S54586"/>
    </row>
    <row r="54587" spans="18:19" ht="15" customHeight="1">
      <c r="R54587"/>
      <c r="S54587"/>
    </row>
    <row r="54588" spans="18:19" ht="15" customHeight="1">
      <c r="R54588"/>
      <c r="S54588"/>
    </row>
    <row r="54589" spans="18:19" ht="15" customHeight="1">
      <c r="R54589"/>
      <c r="S54589"/>
    </row>
    <row r="54590" spans="18:19" ht="15" customHeight="1">
      <c r="R54590"/>
      <c r="S54590"/>
    </row>
    <row r="54591" spans="18:19" ht="15" customHeight="1">
      <c r="R54591"/>
      <c r="S54591"/>
    </row>
    <row r="54592" spans="18:19" ht="15" customHeight="1">
      <c r="R54592"/>
      <c r="S54592"/>
    </row>
    <row r="54593" spans="18:19" ht="15" customHeight="1">
      <c r="R54593"/>
      <c r="S54593"/>
    </row>
    <row r="54594" spans="18:19" ht="15" customHeight="1">
      <c r="R54594"/>
      <c r="S54594"/>
    </row>
    <row r="54595" spans="18:19" ht="15" customHeight="1">
      <c r="R54595"/>
      <c r="S54595"/>
    </row>
    <row r="54596" spans="18:19" ht="15" customHeight="1">
      <c r="R54596"/>
      <c r="S54596"/>
    </row>
    <row r="54597" spans="18:19" ht="15" customHeight="1">
      <c r="R54597"/>
      <c r="S54597"/>
    </row>
    <row r="54598" spans="18:19" ht="15" customHeight="1">
      <c r="R54598"/>
      <c r="S54598"/>
    </row>
    <row r="54599" spans="18:19" ht="15" customHeight="1">
      <c r="R54599"/>
      <c r="S54599"/>
    </row>
    <row r="54600" spans="18:19" ht="15" customHeight="1">
      <c r="R54600"/>
      <c r="S54600"/>
    </row>
    <row r="54601" spans="18:19" ht="15" customHeight="1">
      <c r="R54601"/>
      <c r="S54601"/>
    </row>
    <row r="54602" spans="18:19" ht="15" customHeight="1">
      <c r="R54602"/>
      <c r="S54602"/>
    </row>
    <row r="54603" spans="18:19" ht="15" customHeight="1">
      <c r="R54603"/>
      <c r="S54603"/>
    </row>
    <row r="54604" spans="18:19" ht="15" customHeight="1">
      <c r="R54604"/>
      <c r="S54604"/>
    </row>
    <row r="54605" spans="18:19" ht="15" customHeight="1">
      <c r="R54605"/>
      <c r="S54605"/>
    </row>
    <row r="54606" spans="18:19" ht="15" customHeight="1">
      <c r="R54606"/>
      <c r="S54606"/>
    </row>
    <row r="54607" spans="18:19" ht="15" customHeight="1">
      <c r="R54607"/>
      <c r="S54607"/>
    </row>
    <row r="54608" spans="18:19" ht="15" customHeight="1">
      <c r="R54608"/>
      <c r="S54608"/>
    </row>
    <row r="54609" spans="18:19" ht="15" customHeight="1">
      <c r="R54609"/>
      <c r="S54609"/>
    </row>
    <row r="54610" spans="18:19" ht="15" customHeight="1">
      <c r="R54610"/>
      <c r="S54610"/>
    </row>
    <row r="54611" spans="18:19" ht="15" customHeight="1">
      <c r="R54611"/>
      <c r="S54611"/>
    </row>
    <row r="54612" spans="18:19" ht="15" customHeight="1">
      <c r="R54612"/>
      <c r="S54612"/>
    </row>
    <row r="54613" spans="18:19" ht="15" customHeight="1">
      <c r="R54613"/>
      <c r="S54613"/>
    </row>
    <row r="54614" spans="18:19" ht="15" customHeight="1">
      <c r="R54614"/>
      <c r="S54614"/>
    </row>
    <row r="54615" spans="18:19" ht="15" customHeight="1">
      <c r="R54615"/>
      <c r="S54615"/>
    </row>
    <row r="54616" spans="18:19" ht="15" customHeight="1">
      <c r="R54616"/>
      <c r="S54616"/>
    </row>
    <row r="54617" spans="18:19" ht="15" customHeight="1">
      <c r="R54617"/>
      <c r="S54617"/>
    </row>
    <row r="54618" spans="18:19" ht="15" customHeight="1">
      <c r="R54618"/>
      <c r="S54618"/>
    </row>
    <row r="54619" spans="18:19" ht="15" customHeight="1">
      <c r="R54619"/>
      <c r="S54619"/>
    </row>
    <row r="54620" spans="18:19" ht="15" customHeight="1">
      <c r="R54620"/>
      <c r="S54620"/>
    </row>
    <row r="54621" spans="18:19" ht="15" customHeight="1">
      <c r="R54621"/>
      <c r="S54621"/>
    </row>
    <row r="54622" spans="18:19" ht="15" customHeight="1">
      <c r="R54622"/>
      <c r="S54622"/>
    </row>
    <row r="54623" spans="18:19" ht="15" customHeight="1">
      <c r="R54623"/>
      <c r="S54623"/>
    </row>
    <row r="54624" spans="18:19" ht="15" customHeight="1">
      <c r="R54624"/>
      <c r="S54624"/>
    </row>
    <row r="54625" spans="18:19" ht="15" customHeight="1">
      <c r="R54625"/>
      <c r="S54625"/>
    </row>
    <row r="54626" spans="18:19" ht="15" customHeight="1">
      <c r="R54626"/>
      <c r="S54626"/>
    </row>
    <row r="54627" spans="18:19" ht="15" customHeight="1">
      <c r="R54627"/>
      <c r="S54627"/>
    </row>
    <row r="54628" spans="18:19" ht="15" customHeight="1">
      <c r="R54628"/>
      <c r="S54628"/>
    </row>
    <row r="54629" spans="18:19" ht="15" customHeight="1">
      <c r="R54629"/>
      <c r="S54629"/>
    </row>
    <row r="54630" spans="18:19" ht="15" customHeight="1">
      <c r="R54630"/>
      <c r="S54630"/>
    </row>
    <row r="54631" spans="18:19" ht="15" customHeight="1">
      <c r="R54631"/>
      <c r="S54631"/>
    </row>
    <row r="54632" spans="18:19" ht="15" customHeight="1">
      <c r="R54632"/>
      <c r="S54632"/>
    </row>
    <row r="54633" spans="18:19" ht="15" customHeight="1">
      <c r="R54633"/>
      <c r="S54633"/>
    </row>
    <row r="54634" spans="18:19" ht="15" customHeight="1">
      <c r="R54634"/>
      <c r="S54634"/>
    </row>
    <row r="54635" spans="18:19" ht="15" customHeight="1">
      <c r="R54635"/>
      <c r="S54635"/>
    </row>
    <row r="54636" spans="18:19" ht="15" customHeight="1">
      <c r="R54636"/>
      <c r="S54636"/>
    </row>
    <row r="54637" spans="18:19" ht="15" customHeight="1">
      <c r="R54637"/>
      <c r="S54637"/>
    </row>
    <row r="54638" spans="18:19" ht="15" customHeight="1">
      <c r="R54638"/>
      <c r="S54638"/>
    </row>
    <row r="54639" spans="18:19" ht="15" customHeight="1">
      <c r="R54639"/>
      <c r="S54639"/>
    </row>
    <row r="54640" spans="18:19" ht="15" customHeight="1">
      <c r="R54640"/>
      <c r="S54640"/>
    </row>
    <row r="54641" spans="18:19" ht="15" customHeight="1">
      <c r="R54641"/>
      <c r="S54641"/>
    </row>
    <row r="54642" spans="18:19" ht="15" customHeight="1">
      <c r="R54642"/>
      <c r="S54642"/>
    </row>
    <row r="54643" spans="18:19" ht="15" customHeight="1">
      <c r="R54643"/>
      <c r="S54643"/>
    </row>
    <row r="54644" spans="18:19" ht="15" customHeight="1">
      <c r="R54644"/>
      <c r="S54644"/>
    </row>
    <row r="54645" spans="18:19" ht="15" customHeight="1">
      <c r="R54645"/>
      <c r="S54645"/>
    </row>
    <row r="54646" spans="18:19" ht="15" customHeight="1">
      <c r="R54646"/>
      <c r="S54646"/>
    </row>
    <row r="54647" spans="18:19" ht="15" customHeight="1">
      <c r="R54647"/>
      <c r="S54647"/>
    </row>
    <row r="54648" spans="18:19" ht="15" customHeight="1">
      <c r="R54648"/>
      <c r="S54648"/>
    </row>
    <row r="54649" spans="18:19" ht="15" customHeight="1">
      <c r="R54649"/>
      <c r="S54649"/>
    </row>
    <row r="54650" spans="18:19" ht="15" customHeight="1">
      <c r="R54650"/>
      <c r="S54650"/>
    </row>
    <row r="54651" spans="18:19" ht="15" customHeight="1">
      <c r="R54651"/>
      <c r="S54651"/>
    </row>
    <row r="54652" spans="18:19" ht="15" customHeight="1">
      <c r="R54652"/>
      <c r="S54652"/>
    </row>
    <row r="54653" spans="18:19" ht="15" customHeight="1">
      <c r="R54653"/>
      <c r="S54653"/>
    </row>
    <row r="54654" spans="18:19" ht="15" customHeight="1">
      <c r="R54654"/>
      <c r="S54654"/>
    </row>
    <row r="54655" spans="18:19" ht="15" customHeight="1">
      <c r="R54655"/>
      <c r="S54655"/>
    </row>
    <row r="54656" spans="18:19" ht="15" customHeight="1">
      <c r="R54656"/>
      <c r="S54656"/>
    </row>
    <row r="54657" spans="18:19" ht="15" customHeight="1">
      <c r="R54657"/>
      <c r="S54657"/>
    </row>
    <row r="54658" spans="18:19" ht="15" customHeight="1">
      <c r="R54658"/>
      <c r="S54658"/>
    </row>
    <row r="54659" spans="18:19" ht="15" customHeight="1">
      <c r="R54659"/>
      <c r="S54659"/>
    </row>
    <row r="54660" spans="18:19" ht="15" customHeight="1">
      <c r="R54660"/>
      <c r="S54660"/>
    </row>
    <row r="54661" spans="18:19" ht="15" customHeight="1">
      <c r="R54661"/>
      <c r="S54661"/>
    </row>
    <row r="54662" spans="18:19" ht="15" customHeight="1">
      <c r="R54662"/>
      <c r="S54662"/>
    </row>
    <row r="54663" spans="18:19" ht="15" customHeight="1">
      <c r="R54663"/>
      <c r="S54663"/>
    </row>
    <row r="54664" spans="18:19" ht="15" customHeight="1">
      <c r="R54664"/>
      <c r="S54664"/>
    </row>
    <row r="54665" spans="18:19" ht="15" customHeight="1">
      <c r="R54665"/>
      <c r="S54665"/>
    </row>
    <row r="54666" spans="18:19" ht="15" customHeight="1">
      <c r="R54666"/>
      <c r="S54666"/>
    </row>
    <row r="54667" spans="18:19" ht="15" customHeight="1">
      <c r="R54667"/>
      <c r="S54667"/>
    </row>
    <row r="54668" spans="18:19" ht="15" customHeight="1">
      <c r="R54668"/>
      <c r="S54668"/>
    </row>
    <row r="54669" spans="18:19" ht="15" customHeight="1">
      <c r="R54669"/>
      <c r="S54669"/>
    </row>
    <row r="54670" spans="18:19" ht="15" customHeight="1">
      <c r="R54670"/>
      <c r="S54670"/>
    </row>
    <row r="54671" spans="18:19" ht="15" customHeight="1">
      <c r="R54671"/>
      <c r="S54671"/>
    </row>
    <row r="54672" spans="18:19" ht="15" customHeight="1">
      <c r="R54672"/>
      <c r="S54672"/>
    </row>
    <row r="54673" spans="18:19" ht="15" customHeight="1">
      <c r="R54673"/>
      <c r="S54673"/>
    </row>
    <row r="54674" spans="18:19" ht="15" customHeight="1">
      <c r="R54674"/>
      <c r="S54674"/>
    </row>
    <row r="54675" spans="18:19" ht="15" customHeight="1">
      <c r="R54675"/>
      <c r="S54675"/>
    </row>
    <row r="54676" spans="18:19" ht="15" customHeight="1">
      <c r="R54676"/>
      <c r="S54676"/>
    </row>
    <row r="54677" spans="18:19" ht="15" customHeight="1">
      <c r="R54677"/>
      <c r="S54677"/>
    </row>
    <row r="54678" spans="18:19" ht="15" customHeight="1">
      <c r="R54678"/>
      <c r="S54678"/>
    </row>
    <row r="54679" spans="18:19" ht="15" customHeight="1">
      <c r="R54679"/>
      <c r="S54679"/>
    </row>
    <row r="54680" spans="18:19" ht="15" customHeight="1">
      <c r="R54680"/>
      <c r="S54680"/>
    </row>
    <row r="54681" spans="18:19" ht="15" customHeight="1">
      <c r="R54681"/>
      <c r="S54681"/>
    </row>
    <row r="54682" spans="18:19" ht="15" customHeight="1">
      <c r="R54682"/>
      <c r="S54682"/>
    </row>
    <row r="54683" spans="18:19" ht="15" customHeight="1">
      <c r="R54683"/>
      <c r="S54683"/>
    </row>
    <row r="54684" spans="18:19" ht="15" customHeight="1">
      <c r="R54684"/>
      <c r="S54684"/>
    </row>
    <row r="54685" spans="18:19" ht="15" customHeight="1">
      <c r="R54685"/>
      <c r="S54685"/>
    </row>
    <row r="54686" spans="18:19" ht="15" customHeight="1">
      <c r="R54686"/>
      <c r="S54686"/>
    </row>
    <row r="54687" spans="18:19" ht="15" customHeight="1">
      <c r="R54687"/>
      <c r="S54687"/>
    </row>
    <row r="54688" spans="18:19" ht="15" customHeight="1">
      <c r="R54688"/>
      <c r="S54688"/>
    </row>
    <row r="54689" spans="18:19" ht="15" customHeight="1">
      <c r="R54689"/>
      <c r="S54689"/>
    </row>
    <row r="54690" spans="18:19" ht="15" customHeight="1">
      <c r="R54690"/>
      <c r="S54690"/>
    </row>
    <row r="54691" spans="18:19" ht="15" customHeight="1">
      <c r="R54691"/>
      <c r="S54691"/>
    </row>
    <row r="54692" spans="18:19" ht="15" customHeight="1">
      <c r="R54692"/>
      <c r="S54692"/>
    </row>
    <row r="54693" spans="18:19" ht="15" customHeight="1">
      <c r="R54693"/>
      <c r="S54693"/>
    </row>
    <row r="54694" spans="18:19" ht="15" customHeight="1">
      <c r="R54694"/>
      <c r="S54694"/>
    </row>
    <row r="54695" spans="18:19" ht="15" customHeight="1">
      <c r="R54695"/>
      <c r="S54695"/>
    </row>
    <row r="54696" spans="18:19" ht="15" customHeight="1">
      <c r="R54696"/>
      <c r="S54696"/>
    </row>
    <row r="54697" spans="18:19" ht="15" customHeight="1">
      <c r="R54697"/>
      <c r="S54697"/>
    </row>
    <row r="54698" spans="18:19" ht="15" customHeight="1">
      <c r="R54698"/>
      <c r="S54698"/>
    </row>
    <row r="54699" spans="18:19" ht="15" customHeight="1">
      <c r="R54699"/>
      <c r="S54699"/>
    </row>
    <row r="54700" spans="18:19" ht="15" customHeight="1">
      <c r="R54700"/>
      <c r="S54700"/>
    </row>
    <row r="54701" spans="18:19" ht="15" customHeight="1">
      <c r="R54701"/>
      <c r="S54701"/>
    </row>
    <row r="54702" spans="18:19" ht="15" customHeight="1">
      <c r="R54702"/>
      <c r="S54702"/>
    </row>
    <row r="54703" spans="18:19" ht="15" customHeight="1">
      <c r="R54703"/>
      <c r="S54703"/>
    </row>
    <row r="54704" spans="18:19" ht="15" customHeight="1">
      <c r="R54704"/>
      <c r="S54704"/>
    </row>
    <row r="54705" spans="18:19" ht="15" customHeight="1">
      <c r="R54705"/>
      <c r="S54705"/>
    </row>
    <row r="54706" spans="18:19" ht="15" customHeight="1">
      <c r="R54706"/>
      <c r="S54706"/>
    </row>
    <row r="54707" spans="18:19" ht="15" customHeight="1">
      <c r="R54707"/>
      <c r="S54707"/>
    </row>
    <row r="54708" spans="18:19" ht="15" customHeight="1">
      <c r="R54708"/>
      <c r="S54708"/>
    </row>
    <row r="54709" spans="18:19" ht="15" customHeight="1">
      <c r="R54709"/>
      <c r="S54709"/>
    </row>
    <row r="54710" spans="18:19" ht="15" customHeight="1">
      <c r="R54710"/>
      <c r="S54710"/>
    </row>
    <row r="54711" spans="18:19" ht="15" customHeight="1">
      <c r="R54711"/>
      <c r="S54711"/>
    </row>
    <row r="54712" spans="18:19" ht="15" customHeight="1">
      <c r="R54712"/>
      <c r="S54712"/>
    </row>
    <row r="54713" spans="18:19" ht="15" customHeight="1">
      <c r="R54713"/>
      <c r="S54713"/>
    </row>
    <row r="54714" spans="18:19" ht="15" customHeight="1">
      <c r="R54714"/>
      <c r="S54714"/>
    </row>
    <row r="54715" spans="18:19" ht="15" customHeight="1">
      <c r="R54715"/>
      <c r="S54715"/>
    </row>
    <row r="54716" spans="18:19" ht="15" customHeight="1">
      <c r="R54716"/>
      <c r="S54716"/>
    </row>
    <row r="54717" spans="18:19" ht="15" customHeight="1">
      <c r="R54717"/>
      <c r="S54717"/>
    </row>
    <row r="54718" spans="18:19" ht="15" customHeight="1">
      <c r="R54718"/>
      <c r="S54718"/>
    </row>
    <row r="54719" spans="18:19" ht="15" customHeight="1">
      <c r="R54719"/>
      <c r="S54719"/>
    </row>
    <row r="54720" spans="18:19" ht="15" customHeight="1">
      <c r="R54720"/>
      <c r="S54720"/>
    </row>
    <row r="54721" spans="18:19" ht="15" customHeight="1">
      <c r="R54721"/>
      <c r="S54721"/>
    </row>
    <row r="54722" spans="18:19" ht="15" customHeight="1">
      <c r="R54722"/>
      <c r="S54722"/>
    </row>
    <row r="54723" spans="18:19" ht="15" customHeight="1">
      <c r="R54723"/>
      <c r="S54723"/>
    </row>
    <row r="54724" spans="18:19" ht="15" customHeight="1">
      <c r="R54724"/>
      <c r="S54724"/>
    </row>
    <row r="54725" spans="18:19" ht="15" customHeight="1">
      <c r="R54725"/>
      <c r="S54725"/>
    </row>
    <row r="54726" spans="18:19" ht="15" customHeight="1">
      <c r="R54726"/>
      <c r="S54726"/>
    </row>
    <row r="54727" spans="18:19" ht="15" customHeight="1">
      <c r="R54727"/>
      <c r="S54727"/>
    </row>
    <row r="54728" spans="18:19" ht="15" customHeight="1">
      <c r="R54728"/>
      <c r="S54728"/>
    </row>
    <row r="54729" spans="18:19" ht="15" customHeight="1">
      <c r="R54729"/>
      <c r="S54729"/>
    </row>
    <row r="54730" spans="18:19" ht="15" customHeight="1">
      <c r="R54730"/>
      <c r="S54730"/>
    </row>
    <row r="54731" spans="18:19" ht="15" customHeight="1">
      <c r="R54731"/>
      <c r="S54731"/>
    </row>
    <row r="54732" spans="18:19" ht="15" customHeight="1">
      <c r="R54732"/>
      <c r="S54732"/>
    </row>
    <row r="54733" spans="18:19" ht="15" customHeight="1">
      <c r="R54733"/>
      <c r="S54733"/>
    </row>
    <row r="54734" spans="18:19" ht="15" customHeight="1">
      <c r="R54734"/>
      <c r="S54734"/>
    </row>
    <row r="54735" spans="18:19" ht="15" customHeight="1">
      <c r="R54735"/>
      <c r="S54735"/>
    </row>
    <row r="54736" spans="18:19" ht="15" customHeight="1">
      <c r="R54736"/>
      <c r="S54736"/>
    </row>
    <row r="54737" spans="18:19" ht="15" customHeight="1">
      <c r="R54737"/>
      <c r="S54737"/>
    </row>
    <row r="54738" spans="18:19" ht="15" customHeight="1">
      <c r="R54738"/>
      <c r="S54738"/>
    </row>
    <row r="54739" spans="18:19" ht="15" customHeight="1">
      <c r="R54739"/>
      <c r="S54739"/>
    </row>
    <row r="54740" spans="18:19" ht="15" customHeight="1">
      <c r="R54740"/>
      <c r="S54740"/>
    </row>
    <row r="54741" spans="18:19" ht="15" customHeight="1">
      <c r="R54741"/>
      <c r="S54741"/>
    </row>
    <row r="54742" spans="18:19" ht="15" customHeight="1">
      <c r="R54742"/>
      <c r="S54742"/>
    </row>
    <row r="54743" spans="18:19" ht="15" customHeight="1">
      <c r="R54743"/>
      <c r="S54743"/>
    </row>
    <row r="54744" spans="18:19" ht="15" customHeight="1">
      <c r="R54744"/>
      <c r="S54744"/>
    </row>
    <row r="54745" spans="18:19" ht="15" customHeight="1">
      <c r="R54745"/>
      <c r="S54745"/>
    </row>
    <row r="54746" spans="18:19" ht="15" customHeight="1">
      <c r="R54746"/>
      <c r="S54746"/>
    </row>
    <row r="54747" spans="18:19" ht="15" customHeight="1">
      <c r="R54747"/>
      <c r="S54747"/>
    </row>
    <row r="54748" spans="18:19" ht="15" customHeight="1">
      <c r="R54748"/>
      <c r="S54748"/>
    </row>
    <row r="54749" spans="18:19" ht="15" customHeight="1">
      <c r="R54749"/>
      <c r="S54749"/>
    </row>
    <row r="54750" spans="18:19" ht="15" customHeight="1">
      <c r="R54750"/>
      <c r="S54750"/>
    </row>
    <row r="54751" spans="18:19" ht="15" customHeight="1">
      <c r="R54751"/>
      <c r="S54751"/>
    </row>
    <row r="54752" spans="18:19" ht="15" customHeight="1">
      <c r="R54752"/>
      <c r="S54752"/>
    </row>
    <row r="54753" spans="18:19" ht="15" customHeight="1">
      <c r="R54753"/>
      <c r="S54753"/>
    </row>
    <row r="54754" spans="18:19" ht="15" customHeight="1">
      <c r="R54754"/>
      <c r="S54754"/>
    </row>
    <row r="54755" spans="18:19" ht="15" customHeight="1">
      <c r="R54755"/>
      <c r="S54755"/>
    </row>
    <row r="54756" spans="18:19" ht="15" customHeight="1">
      <c r="R54756"/>
      <c r="S54756"/>
    </row>
    <row r="54757" spans="18:19" ht="15" customHeight="1">
      <c r="R54757"/>
      <c r="S54757"/>
    </row>
    <row r="54758" spans="18:19" ht="15" customHeight="1">
      <c r="R54758"/>
      <c r="S54758"/>
    </row>
    <row r="54759" spans="18:19" ht="15" customHeight="1">
      <c r="R54759"/>
      <c r="S54759"/>
    </row>
    <row r="54760" spans="18:19" ht="15" customHeight="1">
      <c r="R54760"/>
      <c r="S54760"/>
    </row>
    <row r="54761" spans="18:19" ht="15" customHeight="1">
      <c r="R54761"/>
      <c r="S54761"/>
    </row>
    <row r="54762" spans="18:19" ht="15" customHeight="1">
      <c r="R54762"/>
      <c r="S54762"/>
    </row>
    <row r="54763" spans="18:19" ht="15" customHeight="1">
      <c r="R54763"/>
      <c r="S54763"/>
    </row>
    <row r="54764" spans="18:19" ht="15" customHeight="1">
      <c r="R54764"/>
      <c r="S54764"/>
    </row>
    <row r="54765" spans="18:19" ht="15" customHeight="1">
      <c r="R54765"/>
      <c r="S54765"/>
    </row>
    <row r="54766" spans="18:19" ht="15" customHeight="1">
      <c r="R54766"/>
      <c r="S54766"/>
    </row>
    <row r="54767" spans="18:19" ht="15" customHeight="1">
      <c r="R54767"/>
      <c r="S54767"/>
    </row>
    <row r="54768" spans="18:19" ht="15" customHeight="1">
      <c r="R54768"/>
      <c r="S54768"/>
    </row>
    <row r="54769" spans="18:19" ht="15" customHeight="1">
      <c r="R54769"/>
      <c r="S54769"/>
    </row>
    <row r="54770" spans="18:19" ht="15" customHeight="1">
      <c r="R54770"/>
      <c r="S54770"/>
    </row>
    <row r="54771" spans="18:19" ht="15" customHeight="1">
      <c r="R54771"/>
      <c r="S54771"/>
    </row>
    <row r="54772" spans="18:19" ht="15" customHeight="1">
      <c r="R54772"/>
      <c r="S54772"/>
    </row>
    <row r="54773" spans="18:19" ht="15" customHeight="1">
      <c r="R54773"/>
      <c r="S54773"/>
    </row>
    <row r="54774" spans="18:19" ht="15" customHeight="1">
      <c r="R54774"/>
      <c r="S54774"/>
    </row>
    <row r="54775" spans="18:19" ht="15" customHeight="1">
      <c r="R54775"/>
      <c r="S54775"/>
    </row>
    <row r="54776" spans="18:19" ht="15" customHeight="1">
      <c r="R54776"/>
      <c r="S54776"/>
    </row>
    <row r="54777" spans="18:19" ht="15" customHeight="1">
      <c r="R54777"/>
      <c r="S54777"/>
    </row>
    <row r="54778" spans="18:19" ht="15" customHeight="1">
      <c r="R54778"/>
      <c r="S54778"/>
    </row>
    <row r="54779" spans="18:19" ht="15" customHeight="1">
      <c r="R54779"/>
      <c r="S54779"/>
    </row>
    <row r="54780" spans="18:19" ht="15" customHeight="1">
      <c r="R54780"/>
      <c r="S54780"/>
    </row>
    <row r="54781" spans="18:19" ht="15" customHeight="1">
      <c r="R54781"/>
      <c r="S54781"/>
    </row>
    <row r="54782" spans="18:19" ht="15" customHeight="1">
      <c r="R54782"/>
      <c r="S54782"/>
    </row>
    <row r="54783" spans="18:19" ht="15" customHeight="1">
      <c r="R54783"/>
      <c r="S54783"/>
    </row>
    <row r="54784" spans="18:19" ht="15" customHeight="1">
      <c r="R54784"/>
      <c r="S54784"/>
    </row>
    <row r="54785" spans="18:19" ht="15" customHeight="1">
      <c r="R54785"/>
      <c r="S54785"/>
    </row>
    <row r="54786" spans="18:19" ht="15" customHeight="1">
      <c r="R54786"/>
      <c r="S54786"/>
    </row>
    <row r="54787" spans="18:19" ht="15" customHeight="1">
      <c r="R54787"/>
      <c r="S54787"/>
    </row>
    <row r="54788" spans="18:19" ht="15" customHeight="1">
      <c r="R54788"/>
      <c r="S54788"/>
    </row>
    <row r="54789" spans="18:19" ht="15" customHeight="1">
      <c r="R54789"/>
      <c r="S54789"/>
    </row>
    <row r="54790" spans="18:19" ht="15" customHeight="1">
      <c r="R54790"/>
      <c r="S54790"/>
    </row>
    <row r="54791" spans="18:19" ht="15" customHeight="1">
      <c r="R54791"/>
      <c r="S54791"/>
    </row>
    <row r="54792" spans="18:19" ht="15" customHeight="1">
      <c r="R54792"/>
      <c r="S54792"/>
    </row>
    <row r="54793" spans="18:19" ht="15" customHeight="1">
      <c r="R54793"/>
      <c r="S54793"/>
    </row>
    <row r="54794" spans="18:19" ht="15" customHeight="1">
      <c r="R54794"/>
      <c r="S54794"/>
    </row>
    <row r="54795" spans="18:19" ht="15" customHeight="1">
      <c r="R54795"/>
      <c r="S54795"/>
    </row>
    <row r="54796" spans="18:19" ht="15" customHeight="1">
      <c r="R54796"/>
      <c r="S54796"/>
    </row>
    <row r="54797" spans="18:19" ht="15" customHeight="1">
      <c r="R54797"/>
      <c r="S54797"/>
    </row>
    <row r="54798" spans="18:19" ht="15" customHeight="1">
      <c r="R54798"/>
      <c r="S54798"/>
    </row>
    <row r="54799" spans="18:19" ht="15" customHeight="1">
      <c r="R54799"/>
      <c r="S54799"/>
    </row>
    <row r="54800" spans="18:19" ht="15" customHeight="1">
      <c r="R54800"/>
      <c r="S54800"/>
    </row>
    <row r="54801" spans="18:19" ht="15" customHeight="1">
      <c r="R54801"/>
      <c r="S54801"/>
    </row>
    <row r="54802" spans="18:19" ht="15" customHeight="1">
      <c r="R54802"/>
      <c r="S54802"/>
    </row>
    <row r="54803" spans="18:19" ht="15" customHeight="1">
      <c r="R54803"/>
      <c r="S54803"/>
    </row>
    <row r="54804" spans="18:19" ht="15" customHeight="1">
      <c r="R54804"/>
      <c r="S54804"/>
    </row>
    <row r="54805" spans="18:19" ht="15" customHeight="1">
      <c r="R54805"/>
      <c r="S54805"/>
    </row>
    <row r="54806" spans="18:19" ht="15" customHeight="1">
      <c r="R54806"/>
      <c r="S54806"/>
    </row>
    <row r="54807" spans="18:19" ht="15" customHeight="1">
      <c r="R54807"/>
      <c r="S54807"/>
    </row>
    <row r="54808" spans="18:19" ht="15" customHeight="1">
      <c r="R54808"/>
      <c r="S54808"/>
    </row>
    <row r="54809" spans="18:19" ht="15" customHeight="1">
      <c r="R54809"/>
      <c r="S54809"/>
    </row>
    <row r="54810" spans="18:19" ht="15" customHeight="1">
      <c r="R54810"/>
      <c r="S54810"/>
    </row>
    <row r="54811" spans="18:19" ht="15" customHeight="1">
      <c r="R54811"/>
      <c r="S54811"/>
    </row>
    <row r="54812" spans="18:19" ht="15" customHeight="1">
      <c r="R54812"/>
      <c r="S54812"/>
    </row>
    <row r="54813" spans="18:19" ht="15" customHeight="1">
      <c r="R54813"/>
      <c r="S54813"/>
    </row>
    <row r="54814" spans="18:19" ht="15" customHeight="1">
      <c r="R54814"/>
      <c r="S54814"/>
    </row>
    <row r="54815" spans="18:19" ht="15" customHeight="1">
      <c r="R54815"/>
      <c r="S54815"/>
    </row>
    <row r="54816" spans="18:19" ht="15" customHeight="1">
      <c r="R54816"/>
      <c r="S54816"/>
    </row>
    <row r="54817" spans="18:19" ht="15" customHeight="1">
      <c r="R54817"/>
      <c r="S54817"/>
    </row>
    <row r="54818" spans="18:19" ht="15" customHeight="1">
      <c r="R54818"/>
      <c r="S54818"/>
    </row>
    <row r="54819" spans="18:19" ht="15" customHeight="1">
      <c r="R54819"/>
      <c r="S54819"/>
    </row>
    <row r="54820" spans="18:19" ht="15" customHeight="1">
      <c r="R54820"/>
      <c r="S54820"/>
    </row>
    <row r="54821" spans="18:19" ht="15" customHeight="1">
      <c r="R54821"/>
      <c r="S54821"/>
    </row>
    <row r="54822" spans="18:19" ht="15" customHeight="1">
      <c r="R54822"/>
      <c r="S54822"/>
    </row>
    <row r="54823" spans="18:19" ht="15" customHeight="1">
      <c r="R54823"/>
      <c r="S54823"/>
    </row>
    <row r="54824" spans="18:19" ht="15" customHeight="1">
      <c r="R54824"/>
      <c r="S54824"/>
    </row>
    <row r="54825" spans="18:19" ht="15" customHeight="1">
      <c r="R54825"/>
      <c r="S54825"/>
    </row>
    <row r="54826" spans="18:19" ht="15" customHeight="1">
      <c r="R54826"/>
      <c r="S54826"/>
    </row>
    <row r="54827" spans="18:19" ht="15" customHeight="1">
      <c r="R54827"/>
      <c r="S54827"/>
    </row>
    <row r="54828" spans="18:19" ht="15" customHeight="1">
      <c r="R54828"/>
      <c r="S54828"/>
    </row>
    <row r="54829" spans="18:19" ht="15" customHeight="1">
      <c r="R54829"/>
      <c r="S54829"/>
    </row>
    <row r="54830" spans="18:19" ht="15" customHeight="1">
      <c r="R54830"/>
      <c r="S54830"/>
    </row>
    <row r="54831" spans="18:19" ht="15" customHeight="1">
      <c r="R54831"/>
      <c r="S54831"/>
    </row>
    <row r="54832" spans="18:19" ht="15" customHeight="1">
      <c r="R54832"/>
      <c r="S54832"/>
    </row>
    <row r="54833" spans="18:19" ht="15" customHeight="1">
      <c r="R54833"/>
      <c r="S54833"/>
    </row>
    <row r="54834" spans="18:19" ht="15" customHeight="1">
      <c r="R54834"/>
      <c r="S54834"/>
    </row>
    <row r="54835" spans="18:19" ht="15" customHeight="1">
      <c r="R54835"/>
      <c r="S54835"/>
    </row>
    <row r="54836" spans="18:19" ht="15" customHeight="1">
      <c r="R54836"/>
      <c r="S54836"/>
    </row>
    <row r="54837" spans="18:19" ht="15" customHeight="1">
      <c r="R54837"/>
      <c r="S54837"/>
    </row>
    <row r="54838" spans="18:19" ht="15" customHeight="1">
      <c r="R54838"/>
      <c r="S54838"/>
    </row>
    <row r="54839" spans="18:19" ht="15" customHeight="1">
      <c r="R54839"/>
      <c r="S54839"/>
    </row>
    <row r="54840" spans="18:19" ht="15" customHeight="1">
      <c r="R54840"/>
      <c r="S54840"/>
    </row>
    <row r="54841" spans="18:19" ht="15" customHeight="1">
      <c r="R54841"/>
      <c r="S54841"/>
    </row>
    <row r="54842" spans="18:19" ht="15" customHeight="1">
      <c r="R54842"/>
      <c r="S54842"/>
    </row>
    <row r="54843" spans="18:19" ht="15" customHeight="1">
      <c r="R54843"/>
      <c r="S54843"/>
    </row>
    <row r="54844" spans="18:19" ht="15" customHeight="1">
      <c r="R54844"/>
      <c r="S54844"/>
    </row>
    <row r="54845" spans="18:19" ht="15" customHeight="1">
      <c r="R54845"/>
      <c r="S54845"/>
    </row>
    <row r="54846" spans="18:19" ht="15" customHeight="1">
      <c r="R54846"/>
      <c r="S54846"/>
    </row>
    <row r="54847" spans="18:19" ht="15" customHeight="1">
      <c r="R54847"/>
      <c r="S54847"/>
    </row>
    <row r="54848" spans="18:19" ht="15" customHeight="1">
      <c r="R54848"/>
      <c r="S54848"/>
    </row>
    <row r="54849" spans="18:19" ht="15" customHeight="1">
      <c r="R54849"/>
      <c r="S54849"/>
    </row>
    <row r="54850" spans="18:19" ht="15" customHeight="1">
      <c r="R54850"/>
      <c r="S54850"/>
    </row>
    <row r="54851" spans="18:19" ht="15" customHeight="1">
      <c r="R54851"/>
      <c r="S54851"/>
    </row>
    <row r="54852" spans="18:19" ht="15" customHeight="1">
      <c r="R54852"/>
      <c r="S54852"/>
    </row>
    <row r="54853" spans="18:19" ht="15" customHeight="1">
      <c r="R54853"/>
      <c r="S54853"/>
    </row>
    <row r="54854" spans="18:19" ht="15" customHeight="1">
      <c r="R54854"/>
      <c r="S54854"/>
    </row>
    <row r="54855" spans="18:19" ht="15" customHeight="1">
      <c r="R54855"/>
      <c r="S54855"/>
    </row>
    <row r="54856" spans="18:19" ht="15" customHeight="1">
      <c r="R54856"/>
      <c r="S54856"/>
    </row>
    <row r="54857" spans="18:19" ht="15" customHeight="1">
      <c r="R54857"/>
      <c r="S54857"/>
    </row>
    <row r="54858" spans="18:19" ht="15" customHeight="1">
      <c r="R54858"/>
      <c r="S54858"/>
    </row>
    <row r="54859" spans="18:19" ht="15" customHeight="1">
      <c r="R54859"/>
      <c r="S54859"/>
    </row>
    <row r="54860" spans="18:19" ht="15" customHeight="1">
      <c r="R54860"/>
      <c r="S54860"/>
    </row>
    <row r="54861" spans="18:19" ht="15" customHeight="1">
      <c r="R54861"/>
      <c r="S54861"/>
    </row>
    <row r="54862" spans="18:19" ht="15" customHeight="1">
      <c r="R54862"/>
      <c r="S54862"/>
    </row>
    <row r="54863" spans="18:19" ht="15" customHeight="1">
      <c r="R54863"/>
      <c r="S54863"/>
    </row>
    <row r="54864" spans="18:19" ht="15" customHeight="1">
      <c r="R54864"/>
      <c r="S54864"/>
    </row>
    <row r="54865" spans="18:19" ht="15" customHeight="1">
      <c r="R54865"/>
      <c r="S54865"/>
    </row>
    <row r="54866" spans="18:19" ht="15" customHeight="1">
      <c r="R54866"/>
      <c r="S54866"/>
    </row>
    <row r="54867" spans="18:19" ht="15" customHeight="1">
      <c r="R54867"/>
      <c r="S54867"/>
    </row>
    <row r="54868" spans="18:19" ht="15" customHeight="1">
      <c r="R54868"/>
      <c r="S54868"/>
    </row>
    <row r="54869" spans="18:19" ht="15" customHeight="1">
      <c r="R54869"/>
      <c r="S54869"/>
    </row>
    <row r="54870" spans="18:19" ht="15" customHeight="1">
      <c r="R54870"/>
      <c r="S54870"/>
    </row>
    <row r="54871" spans="18:19" ht="15" customHeight="1">
      <c r="R54871"/>
      <c r="S54871"/>
    </row>
    <row r="54872" spans="18:19" ht="15" customHeight="1">
      <c r="R54872"/>
      <c r="S54872"/>
    </row>
    <row r="54873" spans="18:19" ht="15" customHeight="1">
      <c r="R54873"/>
      <c r="S54873"/>
    </row>
    <row r="54874" spans="18:19" ht="15" customHeight="1">
      <c r="R54874"/>
      <c r="S54874"/>
    </row>
    <row r="54875" spans="18:19" ht="15" customHeight="1">
      <c r="R54875"/>
      <c r="S54875"/>
    </row>
    <row r="54876" spans="18:19" ht="15" customHeight="1">
      <c r="R54876"/>
      <c r="S54876"/>
    </row>
    <row r="54877" spans="18:19" ht="15" customHeight="1">
      <c r="R54877"/>
      <c r="S54877"/>
    </row>
    <row r="54878" spans="18:19" ht="15" customHeight="1">
      <c r="R54878"/>
      <c r="S54878"/>
    </row>
    <row r="54879" spans="18:19" ht="15" customHeight="1">
      <c r="R54879"/>
      <c r="S54879"/>
    </row>
    <row r="54880" spans="18:19" ht="15" customHeight="1">
      <c r="R54880"/>
      <c r="S54880"/>
    </row>
    <row r="54881" spans="18:19" ht="15" customHeight="1">
      <c r="R54881"/>
      <c r="S54881"/>
    </row>
    <row r="54882" spans="18:19" ht="15" customHeight="1">
      <c r="R54882"/>
      <c r="S54882"/>
    </row>
    <row r="54883" spans="18:19" ht="15" customHeight="1">
      <c r="R54883"/>
      <c r="S54883"/>
    </row>
    <row r="54884" spans="18:19" ht="15" customHeight="1">
      <c r="R54884"/>
      <c r="S54884"/>
    </row>
    <row r="54885" spans="18:19" ht="15" customHeight="1">
      <c r="R54885"/>
      <c r="S54885"/>
    </row>
    <row r="54886" spans="18:19" ht="15" customHeight="1">
      <c r="R54886"/>
      <c r="S54886"/>
    </row>
    <row r="54887" spans="18:19" ht="15" customHeight="1">
      <c r="R54887"/>
      <c r="S54887"/>
    </row>
    <row r="54888" spans="18:19" ht="15" customHeight="1">
      <c r="R54888"/>
      <c r="S54888"/>
    </row>
    <row r="54889" spans="18:19" ht="15" customHeight="1">
      <c r="R54889"/>
      <c r="S54889"/>
    </row>
    <row r="54890" spans="18:19" ht="15" customHeight="1">
      <c r="R54890"/>
      <c r="S54890"/>
    </row>
    <row r="54891" spans="18:19" ht="15" customHeight="1">
      <c r="R54891"/>
      <c r="S54891"/>
    </row>
    <row r="54892" spans="18:19" ht="15" customHeight="1">
      <c r="R54892"/>
      <c r="S54892"/>
    </row>
    <row r="54893" spans="18:19" ht="15" customHeight="1">
      <c r="R54893"/>
      <c r="S54893"/>
    </row>
    <row r="54894" spans="18:19" ht="15" customHeight="1">
      <c r="R54894"/>
      <c r="S54894"/>
    </row>
    <row r="54895" spans="18:19" ht="15" customHeight="1">
      <c r="R54895"/>
      <c r="S54895"/>
    </row>
    <row r="54896" spans="18:19" ht="15" customHeight="1">
      <c r="R54896"/>
      <c r="S54896"/>
    </row>
    <row r="54897" spans="18:19" ht="15" customHeight="1">
      <c r="R54897"/>
      <c r="S54897"/>
    </row>
    <row r="54898" spans="18:19" ht="15" customHeight="1">
      <c r="R54898"/>
      <c r="S54898"/>
    </row>
    <row r="54899" spans="18:19" ht="15" customHeight="1">
      <c r="R54899"/>
      <c r="S54899"/>
    </row>
    <row r="54900" spans="18:19" ht="15" customHeight="1">
      <c r="R54900"/>
      <c r="S54900"/>
    </row>
    <row r="54901" spans="18:19" ht="15" customHeight="1">
      <c r="R54901"/>
      <c r="S54901"/>
    </row>
    <row r="54902" spans="18:19" ht="15" customHeight="1">
      <c r="R54902"/>
      <c r="S54902"/>
    </row>
    <row r="54903" spans="18:19" ht="15" customHeight="1">
      <c r="R54903"/>
      <c r="S54903"/>
    </row>
    <row r="54904" spans="18:19" ht="15" customHeight="1">
      <c r="R54904"/>
      <c r="S54904"/>
    </row>
    <row r="54905" spans="18:19" ht="15" customHeight="1">
      <c r="R54905"/>
      <c r="S54905"/>
    </row>
    <row r="54906" spans="18:19" ht="15" customHeight="1">
      <c r="R54906"/>
      <c r="S54906"/>
    </row>
    <row r="54907" spans="18:19" ht="15" customHeight="1">
      <c r="R54907"/>
      <c r="S54907"/>
    </row>
    <row r="54908" spans="18:19" ht="15" customHeight="1">
      <c r="R54908"/>
      <c r="S54908"/>
    </row>
    <row r="54909" spans="18:19" ht="15" customHeight="1">
      <c r="R54909"/>
      <c r="S54909"/>
    </row>
    <row r="54910" spans="18:19" ht="15" customHeight="1">
      <c r="R54910"/>
      <c r="S54910"/>
    </row>
    <row r="54911" spans="18:19" ht="15" customHeight="1">
      <c r="R54911"/>
      <c r="S54911"/>
    </row>
    <row r="54912" spans="18:19" ht="15" customHeight="1">
      <c r="R54912"/>
      <c r="S54912"/>
    </row>
    <row r="54913" spans="18:19" ht="15" customHeight="1">
      <c r="R54913"/>
      <c r="S54913"/>
    </row>
    <row r="54914" spans="18:19" ht="15" customHeight="1">
      <c r="R54914"/>
      <c r="S54914"/>
    </row>
    <row r="54915" spans="18:19" ht="15" customHeight="1">
      <c r="R54915"/>
      <c r="S54915"/>
    </row>
    <row r="54916" spans="18:19" ht="15" customHeight="1">
      <c r="R54916"/>
      <c r="S54916"/>
    </row>
    <row r="54917" spans="18:19" ht="15" customHeight="1">
      <c r="R54917"/>
      <c r="S54917"/>
    </row>
    <row r="54918" spans="18:19" ht="15" customHeight="1">
      <c r="R54918"/>
      <c r="S54918"/>
    </row>
    <row r="54919" spans="18:19" ht="15" customHeight="1">
      <c r="R54919"/>
      <c r="S54919"/>
    </row>
    <row r="54920" spans="18:19" ht="15" customHeight="1">
      <c r="R54920"/>
      <c r="S54920"/>
    </row>
    <row r="54921" spans="18:19" ht="15" customHeight="1">
      <c r="R54921"/>
      <c r="S54921"/>
    </row>
    <row r="54922" spans="18:19" ht="15" customHeight="1">
      <c r="R54922"/>
      <c r="S54922"/>
    </row>
    <row r="54923" spans="18:19" ht="15" customHeight="1">
      <c r="R54923"/>
      <c r="S54923"/>
    </row>
    <row r="54924" spans="18:19" ht="15" customHeight="1">
      <c r="R54924"/>
      <c r="S54924"/>
    </row>
    <row r="54925" spans="18:19" ht="15" customHeight="1">
      <c r="R54925"/>
      <c r="S54925"/>
    </row>
    <row r="54926" spans="18:19" ht="15" customHeight="1">
      <c r="R54926"/>
      <c r="S54926"/>
    </row>
    <row r="54927" spans="18:19" ht="15" customHeight="1">
      <c r="R54927"/>
      <c r="S54927"/>
    </row>
    <row r="54928" spans="18:19" ht="15" customHeight="1">
      <c r="R54928"/>
      <c r="S54928"/>
    </row>
    <row r="54929" spans="18:19" ht="15" customHeight="1">
      <c r="R54929"/>
      <c r="S54929"/>
    </row>
    <row r="54930" spans="18:19" ht="15" customHeight="1">
      <c r="R54930"/>
      <c r="S54930"/>
    </row>
    <row r="54931" spans="18:19" ht="15" customHeight="1">
      <c r="R54931"/>
      <c r="S54931"/>
    </row>
    <row r="54932" spans="18:19" ht="15" customHeight="1">
      <c r="R54932"/>
      <c r="S54932"/>
    </row>
    <row r="54933" spans="18:19" ht="15" customHeight="1">
      <c r="R54933"/>
      <c r="S54933"/>
    </row>
    <row r="54934" spans="18:19" ht="15" customHeight="1">
      <c r="R54934"/>
      <c r="S54934"/>
    </row>
    <row r="54935" spans="18:19" ht="15" customHeight="1">
      <c r="R54935"/>
      <c r="S54935"/>
    </row>
    <row r="54936" spans="18:19" ht="15" customHeight="1">
      <c r="R54936"/>
      <c r="S54936"/>
    </row>
    <row r="54937" spans="18:19" ht="15" customHeight="1">
      <c r="R54937"/>
      <c r="S54937"/>
    </row>
    <row r="54938" spans="18:19" ht="15" customHeight="1">
      <c r="R54938"/>
      <c r="S54938"/>
    </row>
    <row r="54939" spans="18:19" ht="15" customHeight="1">
      <c r="R54939"/>
      <c r="S54939"/>
    </row>
    <row r="54940" spans="18:19" ht="15" customHeight="1">
      <c r="R54940"/>
      <c r="S54940"/>
    </row>
    <row r="54941" spans="18:19" ht="15" customHeight="1">
      <c r="R54941"/>
      <c r="S54941"/>
    </row>
    <row r="54942" spans="18:19" ht="15" customHeight="1">
      <c r="R54942"/>
      <c r="S54942"/>
    </row>
    <row r="54943" spans="18:19" ht="15" customHeight="1">
      <c r="R54943"/>
      <c r="S54943"/>
    </row>
    <row r="54944" spans="18:19" ht="15" customHeight="1">
      <c r="R54944"/>
      <c r="S54944"/>
    </row>
    <row r="54945" spans="18:19" ht="15" customHeight="1">
      <c r="R54945"/>
      <c r="S54945"/>
    </row>
    <row r="54946" spans="18:19" ht="15" customHeight="1">
      <c r="R54946"/>
      <c r="S54946"/>
    </row>
    <row r="54947" spans="18:19" ht="15" customHeight="1">
      <c r="R54947"/>
      <c r="S54947"/>
    </row>
    <row r="54948" spans="18:19" ht="15" customHeight="1">
      <c r="R54948"/>
      <c r="S54948"/>
    </row>
    <row r="54949" spans="18:19" ht="15" customHeight="1">
      <c r="R54949"/>
      <c r="S54949"/>
    </row>
    <row r="54950" spans="18:19" ht="15" customHeight="1">
      <c r="R54950"/>
      <c r="S54950"/>
    </row>
    <row r="54951" spans="18:19" ht="15" customHeight="1">
      <c r="R54951"/>
      <c r="S54951"/>
    </row>
    <row r="54952" spans="18:19" ht="15" customHeight="1">
      <c r="R54952"/>
      <c r="S54952"/>
    </row>
    <row r="54953" spans="18:19" ht="15" customHeight="1">
      <c r="R54953"/>
      <c r="S54953"/>
    </row>
    <row r="54954" spans="18:19" ht="15" customHeight="1">
      <c r="R54954"/>
      <c r="S54954"/>
    </row>
    <row r="54955" spans="18:19" ht="15" customHeight="1">
      <c r="R54955"/>
      <c r="S54955"/>
    </row>
    <row r="54956" spans="18:19" ht="15" customHeight="1">
      <c r="R54956"/>
      <c r="S54956"/>
    </row>
    <row r="54957" spans="18:19" ht="15" customHeight="1">
      <c r="R54957"/>
      <c r="S54957"/>
    </row>
    <row r="54958" spans="18:19" ht="15" customHeight="1">
      <c r="R54958"/>
      <c r="S54958"/>
    </row>
    <row r="54959" spans="18:19" ht="15" customHeight="1">
      <c r="R54959"/>
      <c r="S54959"/>
    </row>
    <row r="54960" spans="18:19" ht="15" customHeight="1">
      <c r="R54960"/>
      <c r="S54960"/>
    </row>
    <row r="54961" spans="18:19" ht="15" customHeight="1">
      <c r="R54961"/>
      <c r="S54961"/>
    </row>
    <row r="54962" spans="18:19" ht="15" customHeight="1">
      <c r="R54962"/>
      <c r="S54962"/>
    </row>
    <row r="54963" spans="18:19" ht="15" customHeight="1">
      <c r="R54963"/>
      <c r="S54963"/>
    </row>
    <row r="54964" spans="18:19" ht="15" customHeight="1">
      <c r="R54964"/>
      <c r="S54964"/>
    </row>
    <row r="54965" spans="18:19" ht="15" customHeight="1">
      <c r="R54965"/>
      <c r="S54965"/>
    </row>
    <row r="54966" spans="18:19" ht="15" customHeight="1">
      <c r="R54966"/>
      <c r="S54966"/>
    </row>
    <row r="54967" spans="18:19" ht="15" customHeight="1">
      <c r="R54967"/>
      <c r="S54967"/>
    </row>
    <row r="54968" spans="18:19" ht="15" customHeight="1">
      <c r="R54968"/>
      <c r="S54968"/>
    </row>
    <row r="54969" spans="18:19" ht="15" customHeight="1">
      <c r="R54969"/>
      <c r="S54969"/>
    </row>
    <row r="54970" spans="18:19" ht="15" customHeight="1">
      <c r="R54970"/>
      <c r="S54970"/>
    </row>
    <row r="54971" spans="18:19" ht="15" customHeight="1">
      <c r="R54971"/>
      <c r="S54971"/>
    </row>
    <row r="54972" spans="18:19" ht="15" customHeight="1">
      <c r="R54972"/>
      <c r="S54972"/>
    </row>
    <row r="54973" spans="18:19" ht="15" customHeight="1">
      <c r="R54973"/>
      <c r="S54973"/>
    </row>
    <row r="54974" spans="18:19" ht="15" customHeight="1">
      <c r="R54974"/>
      <c r="S54974"/>
    </row>
    <row r="54975" spans="18:19" ht="15" customHeight="1">
      <c r="R54975"/>
      <c r="S54975"/>
    </row>
    <row r="54976" spans="18:19" ht="15" customHeight="1">
      <c r="R54976"/>
      <c r="S54976"/>
    </row>
    <row r="54977" spans="18:19" ht="15" customHeight="1">
      <c r="R54977"/>
      <c r="S54977"/>
    </row>
    <row r="54978" spans="18:19" ht="15" customHeight="1">
      <c r="R54978"/>
      <c r="S54978"/>
    </row>
    <row r="54979" spans="18:19" ht="15" customHeight="1">
      <c r="R54979"/>
      <c r="S54979"/>
    </row>
    <row r="54980" spans="18:19" ht="15" customHeight="1">
      <c r="R54980"/>
      <c r="S54980"/>
    </row>
    <row r="54981" spans="18:19" ht="15" customHeight="1">
      <c r="R54981"/>
      <c r="S54981"/>
    </row>
    <row r="54982" spans="18:19" ht="15" customHeight="1">
      <c r="R54982"/>
      <c r="S54982"/>
    </row>
    <row r="54983" spans="18:19" ht="15" customHeight="1">
      <c r="R54983"/>
      <c r="S54983"/>
    </row>
    <row r="54984" spans="18:19" ht="15" customHeight="1">
      <c r="R54984"/>
      <c r="S54984"/>
    </row>
    <row r="54985" spans="18:19" ht="15" customHeight="1">
      <c r="R54985"/>
      <c r="S54985"/>
    </row>
    <row r="54986" spans="18:19" ht="15" customHeight="1">
      <c r="R54986"/>
      <c r="S54986"/>
    </row>
    <row r="54987" spans="18:19" ht="15" customHeight="1">
      <c r="R54987"/>
      <c r="S54987"/>
    </row>
    <row r="54988" spans="18:19" ht="15" customHeight="1">
      <c r="R54988"/>
      <c r="S54988"/>
    </row>
    <row r="54989" spans="18:19" ht="15" customHeight="1">
      <c r="R54989"/>
      <c r="S54989"/>
    </row>
    <row r="54990" spans="18:19" ht="15" customHeight="1">
      <c r="R54990"/>
      <c r="S54990"/>
    </row>
    <row r="54991" spans="18:19" ht="15" customHeight="1">
      <c r="R54991"/>
      <c r="S54991"/>
    </row>
    <row r="54992" spans="18:19" ht="15" customHeight="1">
      <c r="R54992"/>
      <c r="S54992"/>
    </row>
    <row r="54993" spans="18:19" ht="15" customHeight="1">
      <c r="R54993"/>
      <c r="S54993"/>
    </row>
    <row r="54994" spans="18:19" ht="15" customHeight="1">
      <c r="R54994"/>
      <c r="S54994"/>
    </row>
    <row r="54995" spans="18:19" ht="15" customHeight="1">
      <c r="R54995"/>
      <c r="S54995"/>
    </row>
    <row r="54996" spans="18:19" ht="15" customHeight="1">
      <c r="R54996"/>
      <c r="S54996"/>
    </row>
    <row r="54997" spans="18:19" ht="15" customHeight="1">
      <c r="R54997"/>
      <c r="S54997"/>
    </row>
    <row r="54998" spans="18:19" ht="15" customHeight="1">
      <c r="R54998"/>
      <c r="S54998"/>
    </row>
    <row r="54999" spans="18:19" ht="15" customHeight="1">
      <c r="R54999"/>
      <c r="S54999"/>
    </row>
    <row r="55000" spans="18:19" ht="15" customHeight="1">
      <c r="R55000"/>
      <c r="S55000"/>
    </row>
    <row r="55001" spans="18:19" ht="15" customHeight="1">
      <c r="R55001"/>
      <c r="S55001"/>
    </row>
    <row r="55002" spans="18:19" ht="15" customHeight="1">
      <c r="R55002"/>
      <c r="S55002"/>
    </row>
    <row r="55003" spans="18:19" ht="15" customHeight="1">
      <c r="R55003"/>
      <c r="S55003"/>
    </row>
    <row r="55004" spans="18:19" ht="15" customHeight="1">
      <c r="R55004"/>
      <c r="S55004"/>
    </row>
    <row r="55005" spans="18:19" ht="15" customHeight="1">
      <c r="R55005"/>
      <c r="S55005"/>
    </row>
    <row r="55006" spans="18:19" ht="15" customHeight="1">
      <c r="R55006"/>
      <c r="S55006"/>
    </row>
    <row r="55007" spans="18:19" ht="15" customHeight="1">
      <c r="R55007"/>
      <c r="S55007"/>
    </row>
    <row r="55008" spans="18:19" ht="15" customHeight="1">
      <c r="R55008"/>
      <c r="S55008"/>
    </row>
    <row r="55009" spans="18:19" ht="15" customHeight="1">
      <c r="R55009"/>
      <c r="S55009"/>
    </row>
    <row r="55010" spans="18:19" ht="15" customHeight="1">
      <c r="R55010"/>
      <c r="S55010"/>
    </row>
    <row r="55011" spans="18:19" ht="15" customHeight="1">
      <c r="R55011"/>
      <c r="S55011"/>
    </row>
    <row r="55012" spans="18:19" ht="15" customHeight="1">
      <c r="R55012"/>
      <c r="S55012"/>
    </row>
    <row r="55013" spans="18:19" ht="15" customHeight="1">
      <c r="R55013"/>
      <c r="S55013"/>
    </row>
    <row r="55014" spans="18:19" ht="15" customHeight="1">
      <c r="R55014"/>
      <c r="S55014"/>
    </row>
    <row r="55015" spans="18:19" ht="15" customHeight="1">
      <c r="R55015"/>
      <c r="S55015"/>
    </row>
    <row r="55016" spans="18:19" ht="15" customHeight="1">
      <c r="R55016"/>
      <c r="S55016"/>
    </row>
    <row r="55017" spans="18:19" ht="15" customHeight="1">
      <c r="R55017"/>
      <c r="S55017"/>
    </row>
    <row r="55018" spans="18:19" ht="15" customHeight="1">
      <c r="R55018"/>
      <c r="S55018"/>
    </row>
    <row r="55019" spans="18:19" ht="15" customHeight="1">
      <c r="R55019"/>
      <c r="S55019"/>
    </row>
    <row r="55020" spans="18:19" ht="15" customHeight="1">
      <c r="R55020"/>
      <c r="S55020"/>
    </row>
    <row r="55021" spans="18:19" ht="15" customHeight="1">
      <c r="R55021"/>
      <c r="S55021"/>
    </row>
    <row r="55022" spans="18:19" ht="15" customHeight="1">
      <c r="R55022"/>
      <c r="S55022"/>
    </row>
    <row r="55023" spans="18:19" ht="15" customHeight="1">
      <c r="R55023"/>
      <c r="S55023"/>
    </row>
    <row r="55024" spans="18:19" ht="15" customHeight="1">
      <c r="R55024"/>
      <c r="S55024"/>
    </row>
    <row r="55025" spans="18:19" ht="15" customHeight="1">
      <c r="R55025"/>
      <c r="S55025"/>
    </row>
    <row r="55026" spans="18:19" ht="15" customHeight="1">
      <c r="R55026"/>
      <c r="S55026"/>
    </row>
    <row r="55027" spans="18:19" ht="15" customHeight="1">
      <c r="R55027"/>
      <c r="S55027"/>
    </row>
    <row r="55028" spans="18:19" ht="15" customHeight="1">
      <c r="R55028"/>
      <c r="S55028"/>
    </row>
    <row r="55029" spans="18:19" ht="15" customHeight="1">
      <c r="R55029"/>
      <c r="S55029"/>
    </row>
    <row r="55030" spans="18:19" ht="15" customHeight="1">
      <c r="R55030"/>
      <c r="S55030"/>
    </row>
    <row r="55031" spans="18:19" ht="15" customHeight="1">
      <c r="R55031"/>
      <c r="S55031"/>
    </row>
    <row r="55032" spans="18:19" ht="15" customHeight="1">
      <c r="R55032"/>
      <c r="S55032"/>
    </row>
    <row r="55033" spans="18:19" ht="15" customHeight="1">
      <c r="R55033"/>
      <c r="S55033"/>
    </row>
    <row r="55034" spans="18:19" ht="15" customHeight="1">
      <c r="R55034"/>
      <c r="S55034"/>
    </row>
    <row r="55035" spans="18:19" ht="15" customHeight="1">
      <c r="R55035"/>
      <c r="S55035"/>
    </row>
    <row r="55036" spans="18:19" ht="15" customHeight="1">
      <c r="R55036"/>
      <c r="S55036"/>
    </row>
    <row r="55037" spans="18:19" ht="15" customHeight="1">
      <c r="R55037"/>
      <c r="S55037"/>
    </row>
    <row r="55038" spans="18:19" ht="15" customHeight="1">
      <c r="R55038"/>
      <c r="S55038"/>
    </row>
    <row r="55039" spans="18:19" ht="15" customHeight="1">
      <c r="R55039"/>
      <c r="S55039"/>
    </row>
    <row r="55040" spans="18:19" ht="15" customHeight="1">
      <c r="R55040"/>
      <c r="S55040"/>
    </row>
    <row r="55041" spans="18:19" ht="15" customHeight="1">
      <c r="R55041"/>
      <c r="S55041"/>
    </row>
    <row r="55042" spans="18:19" ht="15" customHeight="1">
      <c r="R55042"/>
      <c r="S55042"/>
    </row>
    <row r="55043" spans="18:19" ht="15" customHeight="1">
      <c r="R55043"/>
      <c r="S55043"/>
    </row>
    <row r="55044" spans="18:19" ht="15" customHeight="1">
      <c r="R55044"/>
      <c r="S55044"/>
    </row>
    <row r="55045" spans="18:19" ht="15" customHeight="1">
      <c r="R55045"/>
      <c r="S55045"/>
    </row>
    <row r="55046" spans="18:19" ht="15" customHeight="1">
      <c r="R55046"/>
      <c r="S55046"/>
    </row>
    <row r="55047" spans="18:19" ht="15" customHeight="1">
      <c r="R55047"/>
      <c r="S55047"/>
    </row>
    <row r="55048" spans="18:19" ht="15" customHeight="1">
      <c r="R55048"/>
      <c r="S55048"/>
    </row>
    <row r="55049" spans="18:19" ht="15" customHeight="1">
      <c r="R55049"/>
      <c r="S55049"/>
    </row>
    <row r="55050" spans="18:19" ht="15" customHeight="1">
      <c r="R55050"/>
      <c r="S55050"/>
    </row>
    <row r="55051" spans="18:19" ht="15" customHeight="1">
      <c r="R55051"/>
      <c r="S55051"/>
    </row>
    <row r="55052" spans="18:19" ht="15" customHeight="1">
      <c r="R55052"/>
      <c r="S55052"/>
    </row>
    <row r="55053" spans="18:19" ht="15" customHeight="1">
      <c r="R55053"/>
      <c r="S55053"/>
    </row>
    <row r="55054" spans="18:19" ht="15" customHeight="1">
      <c r="R55054"/>
      <c r="S55054"/>
    </row>
    <row r="55055" spans="18:19" ht="15" customHeight="1">
      <c r="R55055"/>
      <c r="S55055"/>
    </row>
    <row r="55056" spans="18:19" ht="15" customHeight="1">
      <c r="R55056"/>
      <c r="S55056"/>
    </row>
    <row r="55057" spans="18:19" ht="15" customHeight="1">
      <c r="R55057"/>
      <c r="S55057"/>
    </row>
    <row r="55058" spans="18:19" ht="15" customHeight="1">
      <c r="R55058"/>
      <c r="S55058"/>
    </row>
    <row r="55059" spans="18:19" ht="15" customHeight="1">
      <c r="R55059"/>
      <c r="S55059"/>
    </row>
    <row r="55060" spans="18:19" ht="15" customHeight="1">
      <c r="R55060"/>
      <c r="S55060"/>
    </row>
    <row r="55061" spans="18:19" ht="15" customHeight="1">
      <c r="R55061"/>
      <c r="S55061"/>
    </row>
    <row r="55062" spans="18:19" ht="15" customHeight="1">
      <c r="R55062"/>
      <c r="S55062"/>
    </row>
    <row r="55063" spans="18:19" ht="15" customHeight="1">
      <c r="R55063"/>
      <c r="S55063"/>
    </row>
    <row r="55064" spans="18:19" ht="15" customHeight="1">
      <c r="R55064"/>
      <c r="S55064"/>
    </row>
    <row r="55065" spans="18:19" ht="15" customHeight="1">
      <c r="R55065"/>
      <c r="S55065"/>
    </row>
    <row r="55066" spans="18:19" ht="15" customHeight="1">
      <c r="R55066"/>
      <c r="S55066"/>
    </row>
    <row r="55067" spans="18:19" ht="15" customHeight="1">
      <c r="R55067"/>
      <c r="S55067"/>
    </row>
    <row r="55068" spans="18:19" ht="15" customHeight="1">
      <c r="R55068"/>
      <c r="S55068"/>
    </row>
    <row r="55069" spans="18:19" ht="15" customHeight="1">
      <c r="R55069"/>
      <c r="S55069"/>
    </row>
    <row r="55070" spans="18:19" ht="15" customHeight="1">
      <c r="R55070"/>
      <c r="S55070"/>
    </row>
    <row r="55071" spans="18:19" ht="15" customHeight="1">
      <c r="R55071"/>
      <c r="S55071"/>
    </row>
    <row r="55072" spans="18:19" ht="15" customHeight="1">
      <c r="R55072"/>
      <c r="S55072"/>
    </row>
    <row r="55073" spans="18:19" ht="15" customHeight="1">
      <c r="R55073"/>
      <c r="S55073"/>
    </row>
    <row r="55074" spans="18:19" ht="15" customHeight="1">
      <c r="R55074"/>
      <c r="S55074"/>
    </row>
    <row r="55075" spans="18:19" ht="15" customHeight="1">
      <c r="R55075"/>
      <c r="S55075"/>
    </row>
    <row r="55076" spans="18:19" ht="15" customHeight="1">
      <c r="R55076"/>
      <c r="S55076"/>
    </row>
    <row r="55077" spans="18:19" ht="15" customHeight="1">
      <c r="R55077"/>
      <c r="S55077"/>
    </row>
    <row r="55078" spans="18:19" ht="15" customHeight="1">
      <c r="R55078"/>
      <c r="S55078"/>
    </row>
    <row r="55079" spans="18:19" ht="15" customHeight="1">
      <c r="R55079"/>
      <c r="S55079"/>
    </row>
    <row r="55080" spans="18:19" ht="15" customHeight="1">
      <c r="R55080"/>
      <c r="S55080"/>
    </row>
    <row r="55081" spans="18:19" ht="15" customHeight="1">
      <c r="R55081"/>
      <c r="S55081"/>
    </row>
    <row r="55082" spans="18:19" ht="15" customHeight="1">
      <c r="R55082"/>
      <c r="S55082"/>
    </row>
    <row r="55083" spans="18:19" ht="15" customHeight="1">
      <c r="R55083"/>
      <c r="S55083"/>
    </row>
    <row r="55084" spans="18:19" ht="15" customHeight="1">
      <c r="R55084"/>
      <c r="S55084"/>
    </row>
    <row r="55085" spans="18:19" ht="15" customHeight="1">
      <c r="R55085"/>
      <c r="S55085"/>
    </row>
    <row r="55086" spans="18:19" ht="15" customHeight="1">
      <c r="R55086"/>
      <c r="S55086"/>
    </row>
    <row r="55087" spans="18:19" ht="15" customHeight="1">
      <c r="R55087"/>
      <c r="S55087"/>
    </row>
    <row r="55088" spans="18:19" ht="15" customHeight="1">
      <c r="R55088"/>
      <c r="S55088"/>
    </row>
    <row r="55089" spans="18:19" ht="15" customHeight="1">
      <c r="R55089"/>
      <c r="S55089"/>
    </row>
    <row r="55090" spans="18:19" ht="15" customHeight="1">
      <c r="R55090"/>
      <c r="S55090"/>
    </row>
    <row r="55091" spans="18:19" ht="15" customHeight="1">
      <c r="R55091"/>
      <c r="S55091"/>
    </row>
    <row r="55092" spans="18:19" ht="15" customHeight="1">
      <c r="R55092"/>
      <c r="S55092"/>
    </row>
    <row r="55093" spans="18:19" ht="15" customHeight="1">
      <c r="R55093"/>
      <c r="S55093"/>
    </row>
    <row r="55094" spans="18:19" ht="15" customHeight="1">
      <c r="R55094"/>
      <c r="S55094"/>
    </row>
    <row r="55095" spans="18:19" ht="15" customHeight="1">
      <c r="R55095"/>
      <c r="S55095"/>
    </row>
    <row r="55096" spans="18:19" ht="15" customHeight="1">
      <c r="R55096"/>
      <c r="S55096"/>
    </row>
    <row r="55097" spans="18:19" ht="15" customHeight="1">
      <c r="R55097"/>
      <c r="S55097"/>
    </row>
    <row r="55098" spans="18:19" ht="15" customHeight="1">
      <c r="R55098"/>
      <c r="S55098"/>
    </row>
    <row r="55099" spans="18:19" ht="15" customHeight="1">
      <c r="R55099"/>
      <c r="S55099"/>
    </row>
    <row r="55100" spans="18:19" ht="15" customHeight="1">
      <c r="R55100"/>
      <c r="S55100"/>
    </row>
    <row r="55101" spans="18:19" ht="15" customHeight="1">
      <c r="R55101"/>
      <c r="S55101"/>
    </row>
    <row r="55102" spans="18:19" ht="15" customHeight="1">
      <c r="R55102"/>
      <c r="S55102"/>
    </row>
    <row r="55103" spans="18:19" ht="15" customHeight="1">
      <c r="R55103"/>
      <c r="S55103"/>
    </row>
    <row r="55104" spans="18:19" ht="15" customHeight="1">
      <c r="R55104"/>
      <c r="S55104"/>
    </row>
    <row r="55105" spans="18:19" ht="15" customHeight="1">
      <c r="R55105"/>
      <c r="S55105"/>
    </row>
    <row r="55106" spans="18:19" ht="15" customHeight="1">
      <c r="R55106"/>
      <c r="S55106"/>
    </row>
    <row r="55107" spans="18:19" ht="15" customHeight="1">
      <c r="R55107"/>
      <c r="S55107"/>
    </row>
    <row r="55108" spans="18:19" ht="15" customHeight="1">
      <c r="R55108"/>
      <c r="S55108"/>
    </row>
    <row r="55109" spans="18:19" ht="15" customHeight="1">
      <c r="R55109"/>
      <c r="S55109"/>
    </row>
    <row r="55110" spans="18:19" ht="15" customHeight="1">
      <c r="R55110"/>
      <c r="S55110"/>
    </row>
    <row r="55111" spans="18:19" ht="15" customHeight="1">
      <c r="R55111"/>
      <c r="S55111"/>
    </row>
    <row r="55112" spans="18:19" ht="15" customHeight="1">
      <c r="R55112"/>
      <c r="S55112"/>
    </row>
    <row r="55113" spans="18:19" ht="15" customHeight="1">
      <c r="R55113"/>
      <c r="S55113"/>
    </row>
    <row r="55114" spans="18:19" ht="15" customHeight="1">
      <c r="R55114"/>
      <c r="S55114"/>
    </row>
    <row r="55115" spans="18:19" ht="15" customHeight="1">
      <c r="R55115"/>
      <c r="S55115"/>
    </row>
    <row r="55116" spans="18:19" ht="15" customHeight="1">
      <c r="R55116"/>
      <c r="S55116"/>
    </row>
    <row r="55117" spans="18:19" ht="15" customHeight="1">
      <c r="R55117"/>
      <c r="S55117"/>
    </row>
    <row r="55118" spans="18:19" ht="15" customHeight="1">
      <c r="R55118"/>
      <c r="S55118"/>
    </row>
    <row r="55119" spans="18:19" ht="15" customHeight="1">
      <c r="R55119"/>
      <c r="S55119"/>
    </row>
    <row r="55120" spans="18:19" ht="15" customHeight="1">
      <c r="R55120"/>
      <c r="S55120"/>
    </row>
    <row r="55121" spans="18:19" ht="15" customHeight="1">
      <c r="R55121"/>
      <c r="S55121"/>
    </row>
    <row r="55122" spans="18:19" ht="15" customHeight="1">
      <c r="R55122"/>
      <c r="S55122"/>
    </row>
    <row r="55123" spans="18:19" ht="15" customHeight="1">
      <c r="R55123"/>
      <c r="S55123"/>
    </row>
    <row r="55124" spans="18:19" ht="15" customHeight="1">
      <c r="R55124"/>
      <c r="S55124"/>
    </row>
    <row r="55125" spans="18:19" ht="15" customHeight="1">
      <c r="R55125"/>
      <c r="S55125"/>
    </row>
    <row r="55126" spans="18:19" ht="15" customHeight="1">
      <c r="R55126"/>
      <c r="S55126"/>
    </row>
    <row r="55127" spans="18:19" ht="15" customHeight="1">
      <c r="R55127"/>
      <c r="S55127"/>
    </row>
    <row r="55128" spans="18:19" ht="15" customHeight="1">
      <c r="R55128"/>
      <c r="S55128"/>
    </row>
    <row r="55129" spans="18:19" ht="15" customHeight="1">
      <c r="R55129"/>
      <c r="S55129"/>
    </row>
    <row r="55130" spans="18:19" ht="15" customHeight="1">
      <c r="R55130"/>
      <c r="S55130"/>
    </row>
    <row r="55131" spans="18:19" ht="15" customHeight="1">
      <c r="R55131"/>
      <c r="S55131"/>
    </row>
    <row r="55132" spans="18:19" ht="15" customHeight="1">
      <c r="R55132"/>
      <c r="S55132"/>
    </row>
    <row r="55133" spans="18:19" ht="15" customHeight="1">
      <c r="R55133"/>
      <c r="S55133"/>
    </row>
    <row r="55134" spans="18:19" ht="15" customHeight="1">
      <c r="R55134"/>
      <c r="S55134"/>
    </row>
    <row r="55135" spans="18:19" ht="15" customHeight="1">
      <c r="R55135"/>
      <c r="S55135"/>
    </row>
    <row r="55136" spans="18:19" ht="15" customHeight="1">
      <c r="R55136"/>
      <c r="S55136"/>
    </row>
    <row r="55137" spans="18:19" ht="15" customHeight="1">
      <c r="R55137"/>
      <c r="S55137"/>
    </row>
    <row r="55138" spans="18:19" ht="15" customHeight="1">
      <c r="R55138"/>
      <c r="S55138"/>
    </row>
    <row r="55139" spans="18:19" ht="15" customHeight="1">
      <c r="R55139"/>
      <c r="S55139"/>
    </row>
    <row r="55140" spans="18:19" ht="15" customHeight="1">
      <c r="R55140"/>
      <c r="S55140"/>
    </row>
    <row r="55141" spans="18:19" ht="15" customHeight="1">
      <c r="R55141"/>
      <c r="S55141"/>
    </row>
    <row r="55142" spans="18:19" ht="15" customHeight="1">
      <c r="R55142"/>
      <c r="S55142"/>
    </row>
    <row r="55143" spans="18:19" ht="15" customHeight="1">
      <c r="R55143"/>
      <c r="S55143"/>
    </row>
    <row r="55144" spans="18:19" ht="15" customHeight="1">
      <c r="R55144"/>
      <c r="S55144"/>
    </row>
    <row r="55145" spans="18:19" ht="15" customHeight="1">
      <c r="R55145"/>
      <c r="S55145"/>
    </row>
    <row r="55146" spans="18:19" ht="15" customHeight="1">
      <c r="R55146"/>
      <c r="S55146"/>
    </row>
    <row r="55147" spans="18:19" ht="15" customHeight="1">
      <c r="R55147"/>
      <c r="S55147"/>
    </row>
    <row r="55148" spans="18:19" ht="15" customHeight="1">
      <c r="R55148"/>
      <c r="S55148"/>
    </row>
    <row r="55149" spans="18:19" ht="15" customHeight="1">
      <c r="R55149"/>
      <c r="S55149"/>
    </row>
    <row r="55150" spans="18:19" ht="15" customHeight="1">
      <c r="R55150"/>
      <c r="S55150"/>
    </row>
    <row r="55151" spans="18:19" ht="15" customHeight="1">
      <c r="R55151"/>
      <c r="S55151"/>
    </row>
    <row r="55152" spans="18:19" ht="15" customHeight="1">
      <c r="R55152"/>
      <c r="S55152"/>
    </row>
    <row r="55153" spans="18:19" ht="15" customHeight="1">
      <c r="R55153"/>
      <c r="S55153"/>
    </row>
    <row r="55154" spans="18:19" ht="15" customHeight="1">
      <c r="R55154"/>
      <c r="S55154"/>
    </row>
    <row r="55155" spans="18:19" ht="15" customHeight="1">
      <c r="R55155"/>
      <c r="S55155"/>
    </row>
    <row r="55156" spans="18:19" ht="15" customHeight="1">
      <c r="R55156"/>
      <c r="S55156"/>
    </row>
    <row r="55157" spans="18:19" ht="15" customHeight="1">
      <c r="R55157"/>
      <c r="S55157"/>
    </row>
    <row r="55158" spans="18:19" ht="15" customHeight="1">
      <c r="R55158"/>
      <c r="S55158"/>
    </row>
    <row r="55159" spans="18:19" ht="15" customHeight="1">
      <c r="R55159"/>
      <c r="S55159"/>
    </row>
    <row r="55160" spans="18:19" ht="15" customHeight="1">
      <c r="R55160"/>
      <c r="S55160"/>
    </row>
    <row r="55161" spans="18:19" ht="15" customHeight="1">
      <c r="R55161"/>
      <c r="S55161"/>
    </row>
    <row r="55162" spans="18:19" ht="15" customHeight="1">
      <c r="R55162"/>
      <c r="S55162"/>
    </row>
    <row r="55163" spans="18:19" ht="15" customHeight="1">
      <c r="R55163"/>
      <c r="S55163"/>
    </row>
    <row r="55164" spans="18:19" ht="15" customHeight="1">
      <c r="R55164"/>
      <c r="S55164"/>
    </row>
    <row r="55165" spans="18:19" ht="15" customHeight="1">
      <c r="R55165"/>
      <c r="S55165"/>
    </row>
    <row r="55166" spans="18:19" ht="15" customHeight="1">
      <c r="R55166"/>
      <c r="S55166"/>
    </row>
    <row r="55167" spans="18:19" ht="15" customHeight="1">
      <c r="R55167"/>
      <c r="S55167"/>
    </row>
    <row r="55168" spans="18:19" ht="15" customHeight="1">
      <c r="R55168"/>
      <c r="S55168"/>
    </row>
    <row r="55169" spans="18:19" ht="15" customHeight="1">
      <c r="R55169"/>
      <c r="S55169"/>
    </row>
    <row r="55170" spans="18:19" ht="15" customHeight="1">
      <c r="R55170"/>
      <c r="S55170"/>
    </row>
    <row r="55171" spans="18:19" ht="15" customHeight="1">
      <c r="R55171"/>
      <c r="S55171"/>
    </row>
    <row r="55172" spans="18:19" ht="15" customHeight="1">
      <c r="R55172"/>
      <c r="S55172"/>
    </row>
    <row r="55173" spans="18:19" ht="15" customHeight="1">
      <c r="R55173"/>
      <c r="S55173"/>
    </row>
    <row r="55174" spans="18:19" ht="15" customHeight="1">
      <c r="R55174"/>
      <c r="S55174"/>
    </row>
    <row r="55175" spans="18:19" ht="15" customHeight="1">
      <c r="R55175"/>
      <c r="S55175"/>
    </row>
    <row r="55176" spans="18:19" ht="15" customHeight="1">
      <c r="R55176"/>
      <c r="S55176"/>
    </row>
    <row r="55177" spans="18:19" ht="15" customHeight="1">
      <c r="R55177"/>
      <c r="S55177"/>
    </row>
    <row r="55178" spans="18:19" ht="15" customHeight="1">
      <c r="R55178"/>
      <c r="S55178"/>
    </row>
    <row r="55179" spans="18:19" ht="15" customHeight="1">
      <c r="R55179"/>
      <c r="S55179"/>
    </row>
    <row r="55180" spans="18:19" ht="15" customHeight="1">
      <c r="R55180"/>
      <c r="S55180"/>
    </row>
    <row r="55181" spans="18:19" ht="15" customHeight="1">
      <c r="R55181"/>
      <c r="S55181"/>
    </row>
    <row r="55182" spans="18:19" ht="15" customHeight="1">
      <c r="R55182"/>
      <c r="S55182"/>
    </row>
    <row r="55183" spans="18:19" ht="15" customHeight="1">
      <c r="R55183"/>
      <c r="S55183"/>
    </row>
    <row r="55184" spans="18:19" ht="15" customHeight="1">
      <c r="R55184"/>
      <c r="S55184"/>
    </row>
    <row r="55185" spans="18:19" ht="15" customHeight="1">
      <c r="R55185"/>
      <c r="S55185"/>
    </row>
    <row r="55186" spans="18:19" ht="15" customHeight="1">
      <c r="R55186"/>
      <c r="S55186"/>
    </row>
    <row r="55187" spans="18:19" ht="15" customHeight="1">
      <c r="R55187"/>
      <c r="S55187"/>
    </row>
    <row r="55188" spans="18:19" ht="15" customHeight="1">
      <c r="R55188"/>
      <c r="S55188"/>
    </row>
    <row r="55189" spans="18:19" ht="15" customHeight="1">
      <c r="R55189"/>
      <c r="S55189"/>
    </row>
    <row r="55190" spans="18:19" ht="15" customHeight="1">
      <c r="R55190"/>
      <c r="S55190"/>
    </row>
    <row r="55191" spans="18:19" ht="15" customHeight="1">
      <c r="R55191"/>
      <c r="S55191"/>
    </row>
    <row r="55192" spans="18:19" ht="15" customHeight="1">
      <c r="R55192"/>
      <c r="S55192"/>
    </row>
    <row r="55193" spans="18:19" ht="15" customHeight="1">
      <c r="R55193"/>
      <c r="S55193"/>
    </row>
    <row r="55194" spans="18:19" ht="15" customHeight="1">
      <c r="R55194"/>
      <c r="S55194"/>
    </row>
    <row r="55195" spans="18:19" ht="15" customHeight="1">
      <c r="R55195"/>
      <c r="S55195"/>
    </row>
    <row r="55196" spans="18:19" ht="15" customHeight="1">
      <c r="R55196"/>
      <c r="S55196"/>
    </row>
    <row r="55197" spans="18:19" ht="15" customHeight="1">
      <c r="R55197"/>
      <c r="S55197"/>
    </row>
    <row r="55198" spans="18:19" ht="15" customHeight="1">
      <c r="R55198"/>
      <c r="S55198"/>
    </row>
    <row r="55199" spans="18:19" ht="15" customHeight="1">
      <c r="R55199"/>
      <c r="S55199"/>
    </row>
    <row r="55200" spans="18:19" ht="15" customHeight="1">
      <c r="R55200"/>
      <c r="S55200"/>
    </row>
    <row r="55201" spans="18:19" ht="15" customHeight="1">
      <c r="R55201"/>
      <c r="S55201"/>
    </row>
    <row r="55202" spans="18:19" ht="15" customHeight="1">
      <c r="R55202"/>
      <c r="S55202"/>
    </row>
    <row r="55203" spans="18:19" ht="15" customHeight="1">
      <c r="R55203"/>
      <c r="S55203"/>
    </row>
    <row r="55204" spans="18:19" ht="15" customHeight="1">
      <c r="R55204"/>
      <c r="S55204"/>
    </row>
    <row r="55205" spans="18:19" ht="15" customHeight="1">
      <c r="R55205"/>
      <c r="S55205"/>
    </row>
    <row r="55206" spans="18:19" ht="15" customHeight="1">
      <c r="R55206"/>
      <c r="S55206"/>
    </row>
    <row r="55207" spans="18:19" ht="15" customHeight="1">
      <c r="R55207"/>
      <c r="S55207"/>
    </row>
    <row r="55208" spans="18:19" ht="15" customHeight="1">
      <c r="R55208"/>
      <c r="S55208"/>
    </row>
    <row r="55209" spans="18:19" ht="15" customHeight="1">
      <c r="R55209"/>
      <c r="S55209"/>
    </row>
    <row r="55210" spans="18:19" ht="15" customHeight="1">
      <c r="R55210"/>
      <c r="S55210"/>
    </row>
    <row r="55211" spans="18:19" ht="15" customHeight="1">
      <c r="R55211"/>
      <c r="S55211"/>
    </row>
    <row r="55212" spans="18:19" ht="15" customHeight="1">
      <c r="R55212"/>
      <c r="S55212"/>
    </row>
    <row r="55213" spans="18:19" ht="15" customHeight="1">
      <c r="R55213"/>
      <c r="S55213"/>
    </row>
    <row r="55214" spans="18:19" ht="15" customHeight="1">
      <c r="R55214"/>
      <c r="S55214"/>
    </row>
    <row r="55215" spans="18:19" ht="15" customHeight="1">
      <c r="R55215"/>
      <c r="S55215"/>
    </row>
    <row r="55216" spans="18:19" ht="15" customHeight="1">
      <c r="R55216"/>
      <c r="S55216"/>
    </row>
    <row r="55217" spans="18:19" ht="15" customHeight="1">
      <c r="R55217"/>
      <c r="S55217"/>
    </row>
    <row r="55218" spans="18:19" ht="15" customHeight="1">
      <c r="R55218"/>
      <c r="S55218"/>
    </row>
    <row r="55219" spans="18:19" ht="15" customHeight="1">
      <c r="R55219"/>
      <c r="S55219"/>
    </row>
    <row r="55220" spans="18:19" ht="15" customHeight="1">
      <c r="R55220"/>
      <c r="S55220"/>
    </row>
    <row r="55221" spans="18:19" ht="15" customHeight="1">
      <c r="R55221"/>
      <c r="S55221"/>
    </row>
    <row r="55222" spans="18:19" ht="15" customHeight="1">
      <c r="R55222"/>
      <c r="S55222"/>
    </row>
    <row r="55223" spans="18:19" ht="15" customHeight="1">
      <c r="R55223"/>
      <c r="S55223"/>
    </row>
    <row r="55224" spans="18:19" ht="15" customHeight="1">
      <c r="R55224"/>
      <c r="S55224"/>
    </row>
    <row r="55225" spans="18:19" ht="15" customHeight="1">
      <c r="R55225"/>
      <c r="S55225"/>
    </row>
    <row r="55226" spans="18:19" ht="15" customHeight="1">
      <c r="R55226"/>
      <c r="S55226"/>
    </row>
    <row r="55227" spans="18:19" ht="15" customHeight="1">
      <c r="R55227"/>
      <c r="S55227"/>
    </row>
    <row r="55228" spans="18:19" ht="15" customHeight="1">
      <c r="R55228"/>
      <c r="S55228"/>
    </row>
    <row r="55229" spans="18:19" ht="15" customHeight="1">
      <c r="R55229"/>
      <c r="S55229"/>
    </row>
    <row r="55230" spans="18:19" ht="15" customHeight="1">
      <c r="R55230"/>
      <c r="S55230"/>
    </row>
    <row r="55231" spans="18:19" ht="15" customHeight="1">
      <c r="R55231"/>
      <c r="S55231"/>
    </row>
    <row r="55232" spans="18:19" ht="15" customHeight="1">
      <c r="R55232"/>
      <c r="S55232"/>
    </row>
    <row r="55233" spans="18:19" ht="15" customHeight="1">
      <c r="R55233"/>
      <c r="S55233"/>
    </row>
    <row r="55234" spans="18:19" ht="15" customHeight="1">
      <c r="R55234"/>
      <c r="S55234"/>
    </row>
    <row r="55235" spans="18:19" ht="15" customHeight="1">
      <c r="R55235"/>
      <c r="S55235"/>
    </row>
    <row r="55236" spans="18:19" ht="15" customHeight="1">
      <c r="R55236"/>
      <c r="S55236"/>
    </row>
    <row r="55237" spans="18:19" ht="15" customHeight="1">
      <c r="R55237"/>
      <c r="S55237"/>
    </row>
    <row r="55238" spans="18:19" ht="15" customHeight="1">
      <c r="R55238"/>
      <c r="S55238"/>
    </row>
    <row r="55239" spans="18:19" ht="15" customHeight="1">
      <c r="R55239"/>
      <c r="S55239"/>
    </row>
    <row r="55240" spans="18:19" ht="15" customHeight="1">
      <c r="R55240"/>
      <c r="S55240"/>
    </row>
    <row r="55241" spans="18:19" ht="15" customHeight="1">
      <c r="R55241"/>
      <c r="S55241"/>
    </row>
    <row r="55242" spans="18:19" ht="15" customHeight="1">
      <c r="R55242"/>
      <c r="S55242"/>
    </row>
    <row r="55243" spans="18:19" ht="15" customHeight="1">
      <c r="R55243"/>
      <c r="S55243"/>
    </row>
    <row r="55244" spans="18:19" ht="15" customHeight="1">
      <c r="R55244"/>
      <c r="S55244"/>
    </row>
    <row r="55245" spans="18:19" ht="15" customHeight="1">
      <c r="R55245"/>
      <c r="S55245"/>
    </row>
    <row r="55246" spans="18:19" ht="15" customHeight="1">
      <c r="R55246"/>
      <c r="S55246"/>
    </row>
    <row r="55247" spans="18:19" ht="15" customHeight="1">
      <c r="R55247"/>
      <c r="S55247"/>
    </row>
    <row r="55248" spans="18:19" ht="15" customHeight="1">
      <c r="R55248"/>
      <c r="S55248"/>
    </row>
    <row r="55249" spans="18:19" ht="15" customHeight="1">
      <c r="R55249"/>
      <c r="S55249"/>
    </row>
    <row r="55250" spans="18:19" ht="15" customHeight="1">
      <c r="R55250"/>
      <c r="S55250"/>
    </row>
    <row r="55251" spans="18:19" ht="15" customHeight="1">
      <c r="R55251"/>
      <c r="S55251"/>
    </row>
    <row r="55252" spans="18:19" ht="15" customHeight="1">
      <c r="R55252"/>
      <c r="S55252"/>
    </row>
    <row r="55253" spans="18:19" ht="15" customHeight="1">
      <c r="R55253"/>
      <c r="S55253"/>
    </row>
    <row r="55254" spans="18:19" ht="15" customHeight="1">
      <c r="R55254"/>
      <c r="S55254"/>
    </row>
    <row r="55255" spans="18:19" ht="15" customHeight="1">
      <c r="R55255"/>
      <c r="S55255"/>
    </row>
    <row r="55256" spans="18:19" ht="15" customHeight="1">
      <c r="R55256"/>
      <c r="S55256"/>
    </row>
    <row r="55257" spans="18:19" ht="15" customHeight="1">
      <c r="R55257"/>
      <c r="S55257"/>
    </row>
    <row r="55258" spans="18:19" ht="15" customHeight="1">
      <c r="R55258"/>
      <c r="S55258"/>
    </row>
    <row r="55259" spans="18:19" ht="15" customHeight="1">
      <c r="R55259"/>
      <c r="S55259"/>
    </row>
    <row r="55260" spans="18:19" ht="15" customHeight="1">
      <c r="R55260"/>
      <c r="S55260"/>
    </row>
    <row r="55261" spans="18:19" ht="15" customHeight="1">
      <c r="R55261"/>
      <c r="S55261"/>
    </row>
    <row r="55262" spans="18:19" ht="15" customHeight="1">
      <c r="R55262"/>
      <c r="S55262"/>
    </row>
    <row r="55263" spans="18:19" ht="15" customHeight="1">
      <c r="R55263"/>
      <c r="S55263"/>
    </row>
    <row r="55264" spans="18:19" ht="15" customHeight="1">
      <c r="R55264"/>
      <c r="S55264"/>
    </row>
    <row r="55265" spans="18:19" ht="15" customHeight="1">
      <c r="R55265"/>
      <c r="S55265"/>
    </row>
    <row r="55266" spans="18:19" ht="15" customHeight="1">
      <c r="R55266"/>
      <c r="S55266"/>
    </row>
    <row r="55267" spans="18:19" ht="15" customHeight="1">
      <c r="R55267"/>
      <c r="S55267"/>
    </row>
    <row r="55268" spans="18:19" ht="15" customHeight="1">
      <c r="R55268"/>
      <c r="S55268"/>
    </row>
    <row r="55269" spans="18:19" ht="15" customHeight="1">
      <c r="R55269"/>
      <c r="S55269"/>
    </row>
    <row r="55270" spans="18:19" ht="15" customHeight="1">
      <c r="R55270"/>
      <c r="S55270"/>
    </row>
    <row r="55271" spans="18:19" ht="15" customHeight="1">
      <c r="R55271"/>
      <c r="S55271"/>
    </row>
    <row r="55272" spans="18:19" ht="15" customHeight="1">
      <c r="R55272"/>
      <c r="S55272"/>
    </row>
    <row r="55273" spans="18:19" ht="15" customHeight="1">
      <c r="R55273"/>
      <c r="S55273"/>
    </row>
    <row r="55274" spans="18:19" ht="15" customHeight="1">
      <c r="R55274"/>
      <c r="S55274"/>
    </row>
    <row r="55275" spans="18:19" ht="15" customHeight="1">
      <c r="R55275"/>
      <c r="S55275"/>
    </row>
    <row r="55276" spans="18:19" ht="15" customHeight="1">
      <c r="R55276"/>
      <c r="S55276"/>
    </row>
    <row r="55277" spans="18:19" ht="15" customHeight="1">
      <c r="R55277"/>
      <c r="S55277"/>
    </row>
    <row r="55278" spans="18:19" ht="15" customHeight="1">
      <c r="R55278"/>
      <c r="S55278"/>
    </row>
    <row r="55279" spans="18:19" ht="15" customHeight="1">
      <c r="R55279"/>
      <c r="S55279"/>
    </row>
    <row r="55280" spans="18:19" ht="15" customHeight="1">
      <c r="R55280"/>
      <c r="S55280"/>
    </row>
    <row r="55281" spans="18:19" ht="15" customHeight="1">
      <c r="R55281"/>
      <c r="S55281"/>
    </row>
    <row r="55282" spans="18:19" ht="15" customHeight="1">
      <c r="R55282"/>
      <c r="S55282"/>
    </row>
    <row r="55283" spans="18:19" ht="15" customHeight="1">
      <c r="R55283"/>
      <c r="S55283"/>
    </row>
    <row r="55284" spans="18:19" ht="15" customHeight="1">
      <c r="R55284"/>
      <c r="S55284"/>
    </row>
    <row r="55285" spans="18:19" ht="15" customHeight="1">
      <c r="R55285"/>
      <c r="S55285"/>
    </row>
    <row r="55286" spans="18:19" ht="15" customHeight="1">
      <c r="R55286"/>
      <c r="S55286"/>
    </row>
    <row r="55287" spans="18:19" ht="15" customHeight="1">
      <c r="R55287"/>
      <c r="S55287"/>
    </row>
    <row r="55288" spans="18:19" ht="15" customHeight="1">
      <c r="R55288"/>
      <c r="S55288"/>
    </row>
    <row r="55289" spans="18:19" ht="15" customHeight="1">
      <c r="R55289"/>
      <c r="S55289"/>
    </row>
    <row r="55290" spans="18:19" ht="15" customHeight="1">
      <c r="R55290"/>
      <c r="S55290"/>
    </row>
    <row r="55291" spans="18:19" ht="15" customHeight="1">
      <c r="R55291"/>
      <c r="S55291"/>
    </row>
    <row r="55292" spans="18:19" ht="15" customHeight="1">
      <c r="R55292"/>
      <c r="S55292"/>
    </row>
    <row r="55293" spans="18:19" ht="15" customHeight="1">
      <c r="R55293"/>
      <c r="S55293"/>
    </row>
    <row r="55294" spans="18:19" ht="15" customHeight="1">
      <c r="R55294"/>
      <c r="S55294"/>
    </row>
    <row r="55295" spans="18:19" ht="15" customHeight="1">
      <c r="R55295"/>
      <c r="S55295"/>
    </row>
    <row r="55296" spans="18:19" ht="15" customHeight="1">
      <c r="R55296"/>
      <c r="S55296"/>
    </row>
    <row r="55297" spans="18:19" ht="15" customHeight="1">
      <c r="R55297"/>
      <c r="S55297"/>
    </row>
    <row r="55298" spans="18:19" ht="15" customHeight="1">
      <c r="R55298"/>
      <c r="S55298"/>
    </row>
    <row r="55299" spans="18:19" ht="15" customHeight="1">
      <c r="R55299"/>
      <c r="S55299"/>
    </row>
    <row r="55300" spans="18:19" ht="15" customHeight="1">
      <c r="R55300"/>
      <c r="S55300"/>
    </row>
    <row r="55301" spans="18:19" ht="15" customHeight="1">
      <c r="R55301"/>
      <c r="S55301"/>
    </row>
    <row r="55302" spans="18:19" ht="15" customHeight="1">
      <c r="R55302"/>
      <c r="S55302"/>
    </row>
    <row r="55303" spans="18:19" ht="15" customHeight="1">
      <c r="R55303"/>
      <c r="S55303"/>
    </row>
    <row r="55304" spans="18:19" ht="15" customHeight="1">
      <c r="R55304"/>
      <c r="S55304"/>
    </row>
    <row r="55305" spans="18:19" ht="15" customHeight="1">
      <c r="R55305"/>
      <c r="S55305"/>
    </row>
    <row r="55306" spans="18:19" ht="15" customHeight="1">
      <c r="R55306"/>
      <c r="S55306"/>
    </row>
    <row r="55307" spans="18:19" ht="15" customHeight="1">
      <c r="R55307"/>
      <c r="S55307"/>
    </row>
    <row r="55308" spans="18:19" ht="15" customHeight="1">
      <c r="R55308"/>
      <c r="S55308"/>
    </row>
    <row r="55309" spans="18:19" ht="15" customHeight="1">
      <c r="R55309"/>
      <c r="S55309"/>
    </row>
    <row r="55310" spans="18:19" ht="15" customHeight="1">
      <c r="R55310"/>
      <c r="S55310"/>
    </row>
    <row r="55311" spans="18:19" ht="15" customHeight="1">
      <c r="R55311"/>
      <c r="S55311"/>
    </row>
    <row r="55312" spans="18:19" ht="15" customHeight="1">
      <c r="R55312"/>
      <c r="S55312"/>
    </row>
    <row r="55313" spans="18:19" ht="15" customHeight="1">
      <c r="R55313"/>
      <c r="S55313"/>
    </row>
    <row r="55314" spans="18:19" ht="15" customHeight="1">
      <c r="R55314"/>
      <c r="S55314"/>
    </row>
    <row r="55315" spans="18:19" ht="15" customHeight="1">
      <c r="R55315"/>
      <c r="S55315"/>
    </row>
    <row r="55316" spans="18:19" ht="15" customHeight="1">
      <c r="R55316"/>
      <c r="S55316"/>
    </row>
    <row r="55317" spans="18:19" ht="15" customHeight="1">
      <c r="R55317"/>
      <c r="S55317"/>
    </row>
    <row r="55318" spans="18:19" ht="15" customHeight="1">
      <c r="R55318"/>
      <c r="S55318"/>
    </row>
    <row r="55319" spans="18:19" ht="15" customHeight="1">
      <c r="R55319"/>
      <c r="S55319"/>
    </row>
    <row r="55320" spans="18:19" ht="15" customHeight="1">
      <c r="R55320"/>
      <c r="S55320"/>
    </row>
    <row r="55321" spans="18:19" ht="15" customHeight="1">
      <c r="R55321"/>
      <c r="S55321"/>
    </row>
    <row r="55322" spans="18:19" ht="15" customHeight="1">
      <c r="R55322"/>
      <c r="S55322"/>
    </row>
    <row r="55323" spans="18:19" ht="15" customHeight="1">
      <c r="R55323"/>
      <c r="S55323"/>
    </row>
    <row r="55324" spans="18:19" ht="15" customHeight="1">
      <c r="R55324"/>
      <c r="S55324"/>
    </row>
    <row r="55325" spans="18:19" ht="15" customHeight="1">
      <c r="R55325"/>
      <c r="S55325"/>
    </row>
    <row r="55326" spans="18:19" ht="15" customHeight="1">
      <c r="R55326"/>
      <c r="S55326"/>
    </row>
    <row r="55327" spans="18:19" ht="15" customHeight="1">
      <c r="R55327"/>
      <c r="S55327"/>
    </row>
    <row r="55328" spans="18:19" ht="15" customHeight="1">
      <c r="R55328"/>
      <c r="S55328"/>
    </row>
    <row r="55329" spans="18:19" ht="15" customHeight="1">
      <c r="R55329"/>
      <c r="S55329"/>
    </row>
    <row r="55330" spans="18:19" ht="15" customHeight="1">
      <c r="R55330"/>
      <c r="S55330"/>
    </row>
    <row r="55331" spans="18:19" ht="15" customHeight="1">
      <c r="R55331"/>
      <c r="S55331"/>
    </row>
    <row r="55332" spans="18:19" ht="15" customHeight="1">
      <c r="R55332"/>
      <c r="S55332"/>
    </row>
    <row r="55333" spans="18:19" ht="15" customHeight="1">
      <c r="R55333"/>
      <c r="S55333"/>
    </row>
    <row r="55334" spans="18:19" ht="15" customHeight="1">
      <c r="R55334"/>
      <c r="S55334"/>
    </row>
    <row r="55335" spans="18:19" ht="15" customHeight="1">
      <c r="R55335"/>
      <c r="S55335"/>
    </row>
    <row r="55336" spans="18:19" ht="15" customHeight="1">
      <c r="R55336"/>
      <c r="S55336"/>
    </row>
    <row r="55337" spans="18:19" ht="15" customHeight="1">
      <c r="R55337"/>
      <c r="S55337"/>
    </row>
    <row r="55338" spans="18:19" ht="15" customHeight="1">
      <c r="R55338"/>
      <c r="S55338"/>
    </row>
    <row r="55339" spans="18:19" ht="15" customHeight="1">
      <c r="R55339"/>
      <c r="S55339"/>
    </row>
    <row r="55340" spans="18:19" ht="15" customHeight="1">
      <c r="R55340"/>
      <c r="S55340"/>
    </row>
    <row r="55341" spans="18:19" ht="15" customHeight="1">
      <c r="R55341"/>
      <c r="S55341"/>
    </row>
    <row r="55342" spans="18:19" ht="15" customHeight="1">
      <c r="R55342"/>
      <c r="S55342"/>
    </row>
    <row r="55343" spans="18:19" ht="15" customHeight="1">
      <c r="R55343"/>
      <c r="S55343"/>
    </row>
    <row r="55344" spans="18:19" ht="15" customHeight="1">
      <c r="R55344"/>
      <c r="S55344"/>
    </row>
    <row r="55345" spans="18:19" ht="15" customHeight="1">
      <c r="R55345"/>
      <c r="S55345"/>
    </row>
    <row r="55346" spans="18:19" ht="15" customHeight="1">
      <c r="R55346"/>
      <c r="S55346"/>
    </row>
    <row r="55347" spans="18:19" ht="15" customHeight="1">
      <c r="R55347"/>
      <c r="S55347"/>
    </row>
    <row r="55348" spans="18:19" ht="15" customHeight="1">
      <c r="R55348"/>
      <c r="S55348"/>
    </row>
    <row r="55349" spans="18:19" ht="15" customHeight="1">
      <c r="R55349"/>
      <c r="S55349"/>
    </row>
    <row r="55350" spans="18:19" ht="15" customHeight="1">
      <c r="R55350"/>
      <c r="S55350"/>
    </row>
    <row r="55351" spans="18:19" ht="15" customHeight="1">
      <c r="R55351"/>
      <c r="S55351"/>
    </row>
    <row r="55352" spans="18:19" ht="15" customHeight="1">
      <c r="R55352"/>
      <c r="S55352"/>
    </row>
    <row r="55353" spans="18:19" ht="15" customHeight="1">
      <c r="R55353"/>
      <c r="S55353"/>
    </row>
    <row r="55354" spans="18:19" ht="15" customHeight="1">
      <c r="R55354"/>
      <c r="S55354"/>
    </row>
    <row r="55355" spans="18:19" ht="15" customHeight="1">
      <c r="R55355"/>
      <c r="S55355"/>
    </row>
    <row r="55356" spans="18:19" ht="15" customHeight="1">
      <c r="R55356"/>
      <c r="S55356"/>
    </row>
    <row r="55357" spans="18:19" ht="15" customHeight="1">
      <c r="R55357"/>
      <c r="S55357"/>
    </row>
    <row r="55358" spans="18:19" ht="15" customHeight="1">
      <c r="R55358"/>
      <c r="S55358"/>
    </row>
    <row r="55359" spans="18:19" ht="15" customHeight="1">
      <c r="R55359"/>
      <c r="S55359"/>
    </row>
    <row r="55360" spans="18:19" ht="15" customHeight="1">
      <c r="R55360"/>
      <c r="S55360"/>
    </row>
    <row r="55361" spans="18:19" ht="15" customHeight="1">
      <c r="R55361"/>
      <c r="S55361"/>
    </row>
    <row r="55362" spans="18:19" ht="15" customHeight="1">
      <c r="R55362"/>
      <c r="S55362"/>
    </row>
    <row r="55363" spans="18:19" ht="15" customHeight="1">
      <c r="R55363"/>
      <c r="S55363"/>
    </row>
    <row r="55364" spans="18:19" ht="15" customHeight="1">
      <c r="R55364"/>
      <c r="S55364"/>
    </row>
    <row r="55365" spans="18:19" ht="15" customHeight="1">
      <c r="R55365"/>
      <c r="S55365"/>
    </row>
    <row r="55366" spans="18:19" ht="15" customHeight="1">
      <c r="R55366"/>
      <c r="S55366"/>
    </row>
    <row r="55367" spans="18:19" ht="15" customHeight="1">
      <c r="R55367"/>
      <c r="S55367"/>
    </row>
    <row r="55368" spans="18:19" ht="15" customHeight="1">
      <c r="R55368"/>
      <c r="S55368"/>
    </row>
    <row r="55369" spans="18:19" ht="15" customHeight="1">
      <c r="R55369"/>
      <c r="S55369"/>
    </row>
    <row r="55370" spans="18:19" ht="15" customHeight="1">
      <c r="R55370"/>
      <c r="S55370"/>
    </row>
    <row r="55371" spans="18:19" ht="15" customHeight="1">
      <c r="R55371"/>
      <c r="S55371"/>
    </row>
    <row r="55372" spans="18:19" ht="15" customHeight="1">
      <c r="R55372"/>
      <c r="S55372"/>
    </row>
    <row r="55373" spans="18:19" ht="15" customHeight="1">
      <c r="R55373"/>
      <c r="S55373"/>
    </row>
    <row r="55374" spans="18:19" ht="15" customHeight="1">
      <c r="R55374"/>
      <c r="S55374"/>
    </row>
    <row r="55375" spans="18:19" ht="15" customHeight="1">
      <c r="R55375"/>
      <c r="S55375"/>
    </row>
    <row r="55376" spans="18:19" ht="15" customHeight="1">
      <c r="R55376"/>
      <c r="S55376"/>
    </row>
    <row r="55377" spans="18:19" ht="15" customHeight="1">
      <c r="R55377"/>
      <c r="S55377"/>
    </row>
    <row r="55378" spans="18:19" ht="15" customHeight="1">
      <c r="R55378"/>
      <c r="S55378"/>
    </row>
    <row r="55379" spans="18:19" ht="15" customHeight="1">
      <c r="R55379"/>
      <c r="S55379"/>
    </row>
    <row r="55380" spans="18:19" ht="15" customHeight="1">
      <c r="R55380"/>
      <c r="S55380"/>
    </row>
    <row r="55381" spans="18:19" ht="15" customHeight="1">
      <c r="R55381"/>
      <c r="S55381"/>
    </row>
    <row r="55382" spans="18:19" ht="15" customHeight="1">
      <c r="R55382"/>
      <c r="S55382"/>
    </row>
    <row r="55383" spans="18:19" ht="15" customHeight="1">
      <c r="R55383"/>
      <c r="S55383"/>
    </row>
    <row r="55384" spans="18:19" ht="15" customHeight="1">
      <c r="R55384"/>
      <c r="S55384"/>
    </row>
    <row r="55385" spans="18:19" ht="15" customHeight="1">
      <c r="R55385"/>
      <c r="S55385"/>
    </row>
    <row r="55386" spans="18:19" ht="15" customHeight="1">
      <c r="R55386"/>
      <c r="S55386"/>
    </row>
    <row r="55387" spans="18:19" ht="15" customHeight="1">
      <c r="R55387"/>
      <c r="S55387"/>
    </row>
    <row r="55388" spans="18:19" ht="15" customHeight="1">
      <c r="R55388"/>
      <c r="S55388"/>
    </row>
    <row r="55389" spans="18:19" ht="15" customHeight="1">
      <c r="R55389"/>
      <c r="S55389"/>
    </row>
    <row r="55390" spans="18:19" ht="15" customHeight="1">
      <c r="R55390"/>
      <c r="S55390"/>
    </row>
    <row r="55391" spans="18:19" ht="15" customHeight="1">
      <c r="R55391"/>
      <c r="S55391"/>
    </row>
    <row r="55392" spans="18:19" ht="15" customHeight="1">
      <c r="R55392"/>
      <c r="S55392"/>
    </row>
    <row r="55393" spans="18:19" ht="15" customHeight="1">
      <c r="R55393"/>
      <c r="S55393"/>
    </row>
    <row r="55394" spans="18:19" ht="15" customHeight="1">
      <c r="R55394"/>
      <c r="S55394"/>
    </row>
    <row r="55395" spans="18:19" ht="15" customHeight="1">
      <c r="R55395"/>
      <c r="S55395"/>
    </row>
    <row r="55396" spans="18:19" ht="15" customHeight="1">
      <c r="R55396"/>
      <c r="S55396"/>
    </row>
    <row r="55397" spans="18:19" ht="15" customHeight="1">
      <c r="R55397"/>
      <c r="S55397"/>
    </row>
    <row r="55398" spans="18:19" ht="15" customHeight="1">
      <c r="R55398"/>
      <c r="S55398"/>
    </row>
    <row r="55399" spans="18:19" ht="15" customHeight="1">
      <c r="R55399"/>
      <c r="S55399"/>
    </row>
    <row r="55400" spans="18:19" ht="15" customHeight="1">
      <c r="R55400"/>
      <c r="S55400"/>
    </row>
    <row r="55401" spans="18:19" ht="15" customHeight="1">
      <c r="R55401"/>
      <c r="S55401"/>
    </row>
    <row r="55402" spans="18:19" ht="15" customHeight="1">
      <c r="R55402"/>
      <c r="S55402"/>
    </row>
    <row r="55403" spans="18:19" ht="15" customHeight="1">
      <c r="R55403"/>
      <c r="S55403"/>
    </row>
    <row r="55404" spans="18:19" ht="15" customHeight="1">
      <c r="R55404"/>
      <c r="S55404"/>
    </row>
    <row r="55405" spans="18:19" ht="15" customHeight="1">
      <c r="R55405"/>
      <c r="S55405"/>
    </row>
    <row r="55406" spans="18:19" ht="15" customHeight="1">
      <c r="R55406"/>
      <c r="S55406"/>
    </row>
    <row r="55407" spans="18:19" ht="15" customHeight="1">
      <c r="R55407"/>
      <c r="S55407"/>
    </row>
    <row r="55408" spans="18:19" ht="15" customHeight="1">
      <c r="R55408"/>
      <c r="S55408"/>
    </row>
    <row r="55409" spans="18:19" ht="15" customHeight="1">
      <c r="R55409"/>
      <c r="S55409"/>
    </row>
    <row r="55410" spans="18:19" ht="15" customHeight="1">
      <c r="R55410"/>
      <c r="S55410"/>
    </row>
    <row r="55411" spans="18:19" ht="15" customHeight="1">
      <c r="R55411"/>
      <c r="S55411"/>
    </row>
    <row r="55412" spans="18:19" ht="15" customHeight="1">
      <c r="R55412"/>
      <c r="S55412"/>
    </row>
    <row r="55413" spans="18:19" ht="15" customHeight="1">
      <c r="R55413"/>
      <c r="S55413"/>
    </row>
    <row r="55414" spans="18:19" ht="15" customHeight="1">
      <c r="R55414"/>
      <c r="S55414"/>
    </row>
    <row r="55415" spans="18:19" ht="15" customHeight="1">
      <c r="R55415"/>
      <c r="S55415"/>
    </row>
    <row r="55416" spans="18:19" ht="15" customHeight="1">
      <c r="R55416"/>
      <c r="S55416"/>
    </row>
    <row r="55417" spans="18:19" ht="15" customHeight="1">
      <c r="R55417"/>
      <c r="S55417"/>
    </row>
    <row r="55418" spans="18:19" ht="15" customHeight="1">
      <c r="R55418"/>
      <c r="S55418"/>
    </row>
    <row r="55419" spans="18:19" ht="15" customHeight="1">
      <c r="R55419"/>
      <c r="S55419"/>
    </row>
    <row r="55420" spans="18:19" ht="15" customHeight="1">
      <c r="R55420"/>
      <c r="S55420"/>
    </row>
    <row r="55421" spans="18:19" ht="15" customHeight="1">
      <c r="R55421"/>
      <c r="S55421"/>
    </row>
    <row r="55422" spans="18:19" ht="15" customHeight="1">
      <c r="R55422"/>
      <c r="S55422"/>
    </row>
    <row r="55423" spans="18:19" ht="15" customHeight="1">
      <c r="R55423"/>
      <c r="S55423"/>
    </row>
    <row r="55424" spans="18:19" ht="15" customHeight="1">
      <c r="R55424"/>
      <c r="S55424"/>
    </row>
    <row r="55425" spans="18:19" ht="15" customHeight="1">
      <c r="R55425"/>
      <c r="S55425"/>
    </row>
    <row r="55426" spans="18:19" ht="15" customHeight="1">
      <c r="R55426"/>
      <c r="S55426"/>
    </row>
    <row r="55427" spans="18:19" ht="15" customHeight="1">
      <c r="R55427"/>
      <c r="S55427"/>
    </row>
    <row r="55428" spans="18:19" ht="15" customHeight="1">
      <c r="R55428"/>
      <c r="S55428"/>
    </row>
    <row r="55429" spans="18:19" ht="15" customHeight="1">
      <c r="R55429"/>
      <c r="S55429"/>
    </row>
    <row r="55430" spans="18:19" ht="15" customHeight="1">
      <c r="R55430"/>
      <c r="S55430"/>
    </row>
    <row r="55431" spans="18:19" ht="15" customHeight="1">
      <c r="R55431"/>
      <c r="S55431"/>
    </row>
    <row r="55432" spans="18:19" ht="15" customHeight="1">
      <c r="R55432"/>
      <c r="S55432"/>
    </row>
    <row r="55433" spans="18:19" ht="15" customHeight="1">
      <c r="R55433"/>
      <c r="S55433"/>
    </row>
    <row r="55434" spans="18:19" ht="15" customHeight="1">
      <c r="R55434"/>
      <c r="S55434"/>
    </row>
    <row r="55435" spans="18:19" ht="15" customHeight="1">
      <c r="R55435"/>
      <c r="S55435"/>
    </row>
    <row r="55436" spans="18:19" ht="15" customHeight="1">
      <c r="R55436"/>
      <c r="S55436"/>
    </row>
    <row r="55437" spans="18:19" ht="15" customHeight="1">
      <c r="R55437"/>
      <c r="S55437"/>
    </row>
    <row r="55438" spans="18:19" ht="15" customHeight="1">
      <c r="R55438"/>
      <c r="S55438"/>
    </row>
    <row r="55439" spans="18:19" ht="15" customHeight="1">
      <c r="R55439"/>
      <c r="S55439"/>
    </row>
    <row r="55440" spans="18:19" ht="15" customHeight="1">
      <c r="R55440"/>
      <c r="S55440"/>
    </row>
    <row r="55441" spans="18:19" ht="15" customHeight="1">
      <c r="R55441"/>
      <c r="S55441"/>
    </row>
    <row r="55442" spans="18:19" ht="15" customHeight="1">
      <c r="R55442"/>
      <c r="S55442"/>
    </row>
    <row r="55443" spans="18:19" ht="15" customHeight="1">
      <c r="R55443"/>
      <c r="S55443"/>
    </row>
    <row r="55444" spans="18:19" ht="15" customHeight="1">
      <c r="R55444"/>
      <c r="S55444"/>
    </row>
    <row r="55445" spans="18:19" ht="15" customHeight="1">
      <c r="R55445"/>
      <c r="S55445"/>
    </row>
    <row r="55446" spans="18:19" ht="15" customHeight="1">
      <c r="R55446"/>
      <c r="S55446"/>
    </row>
    <row r="55447" spans="18:19" ht="15" customHeight="1">
      <c r="R55447"/>
      <c r="S55447"/>
    </row>
    <row r="55448" spans="18:19" ht="15" customHeight="1">
      <c r="R55448"/>
      <c r="S55448"/>
    </row>
    <row r="55449" spans="18:19" ht="15" customHeight="1">
      <c r="R55449"/>
      <c r="S55449"/>
    </row>
    <row r="55450" spans="18:19" ht="15" customHeight="1">
      <c r="R55450"/>
      <c r="S55450"/>
    </row>
    <row r="55451" spans="18:19" ht="15" customHeight="1">
      <c r="R55451"/>
      <c r="S55451"/>
    </row>
    <row r="55452" spans="18:19" ht="15" customHeight="1">
      <c r="R55452"/>
      <c r="S55452"/>
    </row>
    <row r="55453" spans="18:19" ht="15" customHeight="1">
      <c r="R55453"/>
      <c r="S55453"/>
    </row>
    <row r="55454" spans="18:19" ht="15" customHeight="1">
      <c r="R55454"/>
      <c r="S55454"/>
    </row>
    <row r="55455" spans="18:19" ht="15" customHeight="1">
      <c r="R55455"/>
      <c r="S55455"/>
    </row>
    <row r="55456" spans="18:19" ht="15" customHeight="1">
      <c r="R55456"/>
      <c r="S55456"/>
    </row>
    <row r="55457" spans="18:19" ht="15" customHeight="1">
      <c r="R55457"/>
      <c r="S55457"/>
    </row>
    <row r="55458" spans="18:19" ht="15" customHeight="1">
      <c r="R55458"/>
      <c r="S55458"/>
    </row>
    <row r="55459" spans="18:19" ht="15" customHeight="1">
      <c r="R55459"/>
      <c r="S55459"/>
    </row>
    <row r="55460" spans="18:19" ht="15" customHeight="1">
      <c r="R55460"/>
      <c r="S55460"/>
    </row>
    <row r="55461" spans="18:19" ht="15" customHeight="1">
      <c r="R55461"/>
      <c r="S55461"/>
    </row>
    <row r="55462" spans="18:19" ht="15" customHeight="1">
      <c r="R55462"/>
      <c r="S55462"/>
    </row>
    <row r="55463" spans="18:19" ht="15" customHeight="1">
      <c r="R55463"/>
      <c r="S55463"/>
    </row>
    <row r="55464" spans="18:19" ht="15" customHeight="1">
      <c r="R55464"/>
      <c r="S55464"/>
    </row>
    <row r="55465" spans="18:19" ht="15" customHeight="1">
      <c r="R55465"/>
      <c r="S55465"/>
    </row>
    <row r="55466" spans="18:19" ht="15" customHeight="1">
      <c r="R55466"/>
      <c r="S55466"/>
    </row>
    <row r="55467" spans="18:19" ht="15" customHeight="1">
      <c r="R55467"/>
      <c r="S55467"/>
    </row>
    <row r="55468" spans="18:19" ht="15" customHeight="1">
      <c r="R55468"/>
      <c r="S55468"/>
    </row>
    <row r="55469" spans="18:19" ht="15" customHeight="1">
      <c r="R55469"/>
      <c r="S55469"/>
    </row>
    <row r="55470" spans="18:19" ht="15" customHeight="1">
      <c r="R55470"/>
      <c r="S55470"/>
    </row>
    <row r="55471" spans="18:19" ht="15" customHeight="1">
      <c r="R55471"/>
      <c r="S55471"/>
    </row>
    <row r="55472" spans="18:19" ht="15" customHeight="1">
      <c r="R55472"/>
      <c r="S55472"/>
    </row>
    <row r="55473" spans="18:19" ht="15" customHeight="1">
      <c r="R55473"/>
      <c r="S55473"/>
    </row>
    <row r="55474" spans="18:19" ht="15" customHeight="1">
      <c r="R55474"/>
      <c r="S55474"/>
    </row>
    <row r="55475" spans="18:19" ht="15" customHeight="1">
      <c r="R55475"/>
      <c r="S55475"/>
    </row>
    <row r="55476" spans="18:19" ht="15" customHeight="1">
      <c r="R55476"/>
      <c r="S55476"/>
    </row>
    <row r="55477" spans="18:19" ht="15" customHeight="1">
      <c r="R55477"/>
      <c r="S55477"/>
    </row>
    <row r="55478" spans="18:19" ht="15" customHeight="1">
      <c r="R55478"/>
      <c r="S55478"/>
    </row>
    <row r="55479" spans="18:19" ht="15" customHeight="1">
      <c r="R55479"/>
      <c r="S55479"/>
    </row>
    <row r="55480" spans="18:19" ht="15" customHeight="1">
      <c r="R55480"/>
      <c r="S55480"/>
    </row>
    <row r="55481" spans="18:19" ht="15" customHeight="1">
      <c r="R55481"/>
      <c r="S55481"/>
    </row>
    <row r="55482" spans="18:19" ht="15" customHeight="1">
      <c r="R55482"/>
      <c r="S55482"/>
    </row>
    <row r="55483" spans="18:19" ht="15" customHeight="1">
      <c r="R55483"/>
      <c r="S55483"/>
    </row>
    <row r="55484" spans="18:19" ht="15" customHeight="1">
      <c r="R55484"/>
      <c r="S55484"/>
    </row>
    <row r="55485" spans="18:19" ht="15" customHeight="1">
      <c r="R55485"/>
      <c r="S55485"/>
    </row>
    <row r="55486" spans="18:19" ht="15" customHeight="1">
      <c r="R55486"/>
      <c r="S55486"/>
    </row>
    <row r="55487" spans="18:19" ht="15" customHeight="1">
      <c r="R55487"/>
      <c r="S55487"/>
    </row>
    <row r="55488" spans="18:19" ht="15" customHeight="1">
      <c r="R55488"/>
      <c r="S55488"/>
    </row>
    <row r="55489" spans="18:19" ht="15" customHeight="1">
      <c r="R55489"/>
      <c r="S55489"/>
    </row>
    <row r="55490" spans="18:19" ht="15" customHeight="1">
      <c r="R55490"/>
      <c r="S55490"/>
    </row>
    <row r="55491" spans="18:19" ht="15" customHeight="1">
      <c r="R55491"/>
      <c r="S55491"/>
    </row>
    <row r="55492" spans="18:19" ht="15" customHeight="1">
      <c r="R55492"/>
      <c r="S55492"/>
    </row>
    <row r="55493" spans="18:19" ht="15" customHeight="1">
      <c r="R55493"/>
      <c r="S55493"/>
    </row>
    <row r="55494" spans="18:19" ht="15" customHeight="1">
      <c r="R55494"/>
      <c r="S55494"/>
    </row>
    <row r="55495" spans="18:19" ht="15" customHeight="1">
      <c r="R55495"/>
      <c r="S55495"/>
    </row>
    <row r="55496" spans="18:19" ht="15" customHeight="1">
      <c r="R55496"/>
      <c r="S55496"/>
    </row>
    <row r="55497" spans="18:19" ht="15" customHeight="1">
      <c r="R55497"/>
      <c r="S55497"/>
    </row>
    <row r="55498" spans="18:19" ht="15" customHeight="1">
      <c r="R55498"/>
      <c r="S55498"/>
    </row>
    <row r="55499" spans="18:19" ht="15" customHeight="1">
      <c r="R55499"/>
      <c r="S55499"/>
    </row>
    <row r="55500" spans="18:19" ht="15" customHeight="1">
      <c r="R55500"/>
      <c r="S55500"/>
    </row>
    <row r="55501" spans="18:19" ht="15" customHeight="1">
      <c r="R55501"/>
      <c r="S55501"/>
    </row>
    <row r="55502" spans="18:19" ht="15" customHeight="1">
      <c r="R55502"/>
      <c r="S55502"/>
    </row>
    <row r="55503" spans="18:19" ht="15" customHeight="1">
      <c r="R55503"/>
      <c r="S55503"/>
    </row>
    <row r="55504" spans="18:19" ht="15" customHeight="1">
      <c r="R55504"/>
      <c r="S55504"/>
    </row>
    <row r="55505" spans="18:19" ht="15" customHeight="1">
      <c r="R55505"/>
      <c r="S55505"/>
    </row>
    <row r="55506" spans="18:19" ht="15" customHeight="1">
      <c r="R55506"/>
      <c r="S55506"/>
    </row>
    <row r="55507" spans="18:19" ht="15" customHeight="1">
      <c r="R55507"/>
      <c r="S55507"/>
    </row>
    <row r="55508" spans="18:19" ht="15" customHeight="1">
      <c r="R55508"/>
      <c r="S55508"/>
    </row>
    <row r="55509" spans="18:19" ht="15" customHeight="1">
      <c r="R55509"/>
      <c r="S55509"/>
    </row>
    <row r="55510" spans="18:19" ht="15" customHeight="1">
      <c r="R55510"/>
      <c r="S55510"/>
    </row>
    <row r="55511" spans="18:19" ht="15" customHeight="1">
      <c r="R55511"/>
      <c r="S55511"/>
    </row>
    <row r="55512" spans="18:19" ht="15" customHeight="1">
      <c r="R55512"/>
      <c r="S55512"/>
    </row>
    <row r="55513" spans="18:19" ht="15" customHeight="1">
      <c r="R55513"/>
      <c r="S55513"/>
    </row>
    <row r="55514" spans="18:19" ht="15" customHeight="1">
      <c r="R55514"/>
      <c r="S55514"/>
    </row>
    <row r="55515" spans="18:19" ht="15" customHeight="1">
      <c r="R55515"/>
      <c r="S55515"/>
    </row>
    <row r="55516" spans="18:19" ht="15" customHeight="1">
      <c r="R55516"/>
      <c r="S55516"/>
    </row>
    <row r="55517" spans="18:19" ht="15" customHeight="1">
      <c r="R55517"/>
      <c r="S55517"/>
    </row>
    <row r="55518" spans="18:19" ht="15" customHeight="1">
      <c r="R55518"/>
      <c r="S55518"/>
    </row>
    <row r="55519" spans="18:19" ht="15" customHeight="1">
      <c r="R55519"/>
      <c r="S55519"/>
    </row>
    <row r="55520" spans="18:19" ht="15" customHeight="1">
      <c r="R55520"/>
      <c r="S55520"/>
    </row>
    <row r="55521" spans="18:19" ht="15" customHeight="1">
      <c r="R55521"/>
      <c r="S55521"/>
    </row>
    <row r="55522" spans="18:19" ht="15" customHeight="1">
      <c r="R55522"/>
      <c r="S55522"/>
    </row>
    <row r="55523" spans="18:19" ht="15" customHeight="1">
      <c r="R55523"/>
      <c r="S55523"/>
    </row>
    <row r="55524" spans="18:19" ht="15" customHeight="1">
      <c r="R55524"/>
      <c r="S55524"/>
    </row>
    <row r="55525" spans="18:19" ht="15" customHeight="1">
      <c r="R55525"/>
      <c r="S55525"/>
    </row>
    <row r="55526" spans="18:19" ht="15" customHeight="1">
      <c r="R55526"/>
      <c r="S55526"/>
    </row>
    <row r="55527" spans="18:19" ht="15" customHeight="1">
      <c r="R55527"/>
      <c r="S55527"/>
    </row>
    <row r="55528" spans="18:19" ht="15" customHeight="1">
      <c r="R55528"/>
      <c r="S55528"/>
    </row>
    <row r="55529" spans="18:19" ht="15" customHeight="1">
      <c r="R55529"/>
      <c r="S55529"/>
    </row>
    <row r="55530" spans="18:19" ht="15" customHeight="1">
      <c r="R55530"/>
      <c r="S55530"/>
    </row>
    <row r="55531" spans="18:19" ht="15" customHeight="1">
      <c r="R55531"/>
      <c r="S55531"/>
    </row>
    <row r="55532" spans="18:19" ht="15" customHeight="1">
      <c r="R55532"/>
      <c r="S55532"/>
    </row>
    <row r="55533" spans="18:19" ht="15" customHeight="1">
      <c r="R55533"/>
      <c r="S55533"/>
    </row>
    <row r="55534" spans="18:19" ht="15" customHeight="1">
      <c r="R55534"/>
      <c r="S55534"/>
    </row>
    <row r="55535" spans="18:19" ht="15" customHeight="1">
      <c r="R55535"/>
      <c r="S55535"/>
    </row>
    <row r="55536" spans="18:19" ht="15" customHeight="1">
      <c r="R55536"/>
      <c r="S55536"/>
    </row>
    <row r="55537" spans="18:19" ht="15" customHeight="1">
      <c r="R55537"/>
      <c r="S55537"/>
    </row>
    <row r="55538" spans="18:19" ht="15" customHeight="1">
      <c r="R55538"/>
      <c r="S55538"/>
    </row>
    <row r="55539" spans="18:19" ht="15" customHeight="1">
      <c r="R55539"/>
      <c r="S55539"/>
    </row>
    <row r="55540" spans="18:19" ht="15" customHeight="1">
      <c r="R55540"/>
      <c r="S55540"/>
    </row>
    <row r="55541" spans="18:19" ht="15" customHeight="1">
      <c r="R55541"/>
      <c r="S55541"/>
    </row>
    <row r="55542" spans="18:19" ht="15" customHeight="1">
      <c r="R55542"/>
      <c r="S55542"/>
    </row>
    <row r="55543" spans="18:19" ht="15" customHeight="1">
      <c r="R55543"/>
      <c r="S55543"/>
    </row>
    <row r="55544" spans="18:19" ht="15" customHeight="1">
      <c r="R55544"/>
      <c r="S55544"/>
    </row>
    <row r="55545" spans="18:19" ht="15" customHeight="1">
      <c r="R55545"/>
      <c r="S55545"/>
    </row>
    <row r="55546" spans="18:19" ht="15" customHeight="1">
      <c r="R55546"/>
      <c r="S55546"/>
    </row>
    <row r="55547" spans="18:19" ht="15" customHeight="1">
      <c r="R55547"/>
      <c r="S55547"/>
    </row>
    <row r="55548" spans="18:19" ht="15" customHeight="1">
      <c r="R55548"/>
      <c r="S55548"/>
    </row>
    <row r="55549" spans="18:19" ht="15" customHeight="1">
      <c r="R55549"/>
      <c r="S55549"/>
    </row>
    <row r="55550" spans="18:19" ht="15" customHeight="1">
      <c r="R55550"/>
      <c r="S55550"/>
    </row>
    <row r="55551" spans="18:19" ht="15" customHeight="1">
      <c r="R55551"/>
      <c r="S55551"/>
    </row>
    <row r="55552" spans="18:19" ht="15" customHeight="1">
      <c r="R55552"/>
      <c r="S55552"/>
    </row>
    <row r="55553" spans="18:19" ht="15" customHeight="1">
      <c r="R55553"/>
      <c r="S55553"/>
    </row>
    <row r="55554" spans="18:19" ht="15" customHeight="1">
      <c r="R55554"/>
      <c r="S55554"/>
    </row>
    <row r="55555" spans="18:19" ht="15" customHeight="1">
      <c r="R55555"/>
      <c r="S55555"/>
    </row>
    <row r="55556" spans="18:19" ht="15" customHeight="1">
      <c r="R55556"/>
      <c r="S55556"/>
    </row>
    <row r="55557" spans="18:19" ht="15" customHeight="1">
      <c r="R55557"/>
      <c r="S55557"/>
    </row>
    <row r="55558" spans="18:19" ht="15" customHeight="1">
      <c r="R55558"/>
      <c r="S55558"/>
    </row>
    <row r="55559" spans="18:19" ht="15" customHeight="1">
      <c r="R55559"/>
      <c r="S55559"/>
    </row>
    <row r="55560" spans="18:19" ht="15" customHeight="1">
      <c r="R55560"/>
      <c r="S55560"/>
    </row>
    <row r="55561" spans="18:19" ht="15" customHeight="1">
      <c r="R55561"/>
      <c r="S55561"/>
    </row>
    <row r="55562" spans="18:19" ht="15" customHeight="1">
      <c r="R55562"/>
      <c r="S55562"/>
    </row>
    <row r="55563" spans="18:19" ht="15" customHeight="1">
      <c r="R55563"/>
      <c r="S55563"/>
    </row>
    <row r="55564" spans="18:19" ht="15" customHeight="1">
      <c r="R55564"/>
      <c r="S55564"/>
    </row>
    <row r="55565" spans="18:19" ht="15" customHeight="1">
      <c r="R55565"/>
      <c r="S55565"/>
    </row>
    <row r="55566" spans="18:19" ht="15" customHeight="1">
      <c r="R55566"/>
      <c r="S55566"/>
    </row>
    <row r="55567" spans="18:19" ht="15" customHeight="1">
      <c r="R55567"/>
      <c r="S55567"/>
    </row>
    <row r="55568" spans="18:19" ht="15" customHeight="1">
      <c r="R55568"/>
      <c r="S55568"/>
    </row>
    <row r="55569" spans="18:19" ht="15" customHeight="1">
      <c r="R55569"/>
      <c r="S55569"/>
    </row>
    <row r="55570" spans="18:19" ht="15" customHeight="1">
      <c r="R55570"/>
      <c r="S55570"/>
    </row>
    <row r="55571" spans="18:19" ht="15" customHeight="1">
      <c r="R55571"/>
      <c r="S55571"/>
    </row>
    <row r="55572" spans="18:19" ht="15" customHeight="1">
      <c r="R55572"/>
      <c r="S55572"/>
    </row>
    <row r="55573" spans="18:19" ht="15" customHeight="1">
      <c r="R55573"/>
      <c r="S55573"/>
    </row>
    <row r="55574" spans="18:19" ht="15" customHeight="1">
      <c r="R55574"/>
      <c r="S55574"/>
    </row>
    <row r="55575" spans="18:19" ht="15" customHeight="1">
      <c r="R55575"/>
      <c r="S55575"/>
    </row>
    <row r="55576" spans="18:19" ht="15" customHeight="1">
      <c r="R55576"/>
      <c r="S55576"/>
    </row>
    <row r="55577" spans="18:19" ht="15" customHeight="1">
      <c r="R55577"/>
      <c r="S55577"/>
    </row>
    <row r="55578" spans="18:19" ht="15" customHeight="1">
      <c r="R55578"/>
      <c r="S55578"/>
    </row>
    <row r="55579" spans="18:19" ht="15" customHeight="1">
      <c r="R55579"/>
      <c r="S55579"/>
    </row>
    <row r="55580" spans="18:19" ht="15" customHeight="1">
      <c r="R55580"/>
      <c r="S55580"/>
    </row>
    <row r="55581" spans="18:19" ht="15" customHeight="1">
      <c r="R55581"/>
      <c r="S55581"/>
    </row>
    <row r="55582" spans="18:19" ht="15" customHeight="1">
      <c r="R55582"/>
      <c r="S55582"/>
    </row>
    <row r="55583" spans="18:19" ht="15" customHeight="1">
      <c r="R55583"/>
      <c r="S55583"/>
    </row>
    <row r="55584" spans="18:19" ht="15" customHeight="1">
      <c r="R55584"/>
      <c r="S55584"/>
    </row>
    <row r="55585" spans="18:19" ht="15" customHeight="1">
      <c r="R55585"/>
      <c r="S55585"/>
    </row>
    <row r="55586" spans="18:19" ht="15" customHeight="1">
      <c r="R55586"/>
      <c r="S55586"/>
    </row>
    <row r="55587" spans="18:19" ht="15" customHeight="1">
      <c r="R55587"/>
      <c r="S55587"/>
    </row>
    <row r="55588" spans="18:19" ht="15" customHeight="1">
      <c r="R55588"/>
      <c r="S55588"/>
    </row>
    <row r="55589" spans="18:19" ht="15" customHeight="1">
      <c r="R55589"/>
      <c r="S55589"/>
    </row>
    <row r="55590" spans="18:19" ht="15" customHeight="1">
      <c r="R55590"/>
      <c r="S55590"/>
    </row>
    <row r="55591" spans="18:19" ht="15" customHeight="1">
      <c r="R55591"/>
      <c r="S55591"/>
    </row>
    <row r="55592" spans="18:19" ht="15" customHeight="1">
      <c r="R55592"/>
      <c r="S55592"/>
    </row>
    <row r="55593" spans="18:19" ht="15" customHeight="1">
      <c r="R55593"/>
      <c r="S55593"/>
    </row>
    <row r="55594" spans="18:19" ht="15" customHeight="1">
      <c r="R55594"/>
      <c r="S55594"/>
    </row>
    <row r="55595" spans="18:19" ht="15" customHeight="1">
      <c r="R55595"/>
      <c r="S55595"/>
    </row>
    <row r="55596" spans="18:19" ht="15" customHeight="1">
      <c r="R55596"/>
      <c r="S55596"/>
    </row>
    <row r="55597" spans="18:19" ht="15" customHeight="1">
      <c r="R55597"/>
      <c r="S55597"/>
    </row>
    <row r="55598" spans="18:19" ht="15" customHeight="1">
      <c r="R55598"/>
      <c r="S55598"/>
    </row>
    <row r="55599" spans="18:19" ht="15" customHeight="1">
      <c r="R55599"/>
      <c r="S55599"/>
    </row>
    <row r="55600" spans="18:19" ht="15" customHeight="1">
      <c r="R55600"/>
      <c r="S55600"/>
    </row>
    <row r="55601" spans="18:19" ht="15" customHeight="1">
      <c r="R55601"/>
      <c r="S55601"/>
    </row>
    <row r="55602" spans="18:19" ht="15" customHeight="1">
      <c r="R55602"/>
      <c r="S55602"/>
    </row>
    <row r="55603" spans="18:19" ht="15" customHeight="1">
      <c r="R55603"/>
      <c r="S55603"/>
    </row>
    <row r="55604" spans="18:19" ht="15" customHeight="1">
      <c r="R55604"/>
      <c r="S55604"/>
    </row>
    <row r="55605" spans="18:19" ht="15" customHeight="1">
      <c r="R55605"/>
      <c r="S55605"/>
    </row>
    <row r="55606" spans="18:19" ht="15" customHeight="1">
      <c r="R55606"/>
      <c r="S55606"/>
    </row>
    <row r="55607" spans="18:19" ht="15" customHeight="1">
      <c r="R55607"/>
      <c r="S55607"/>
    </row>
    <row r="55608" spans="18:19" ht="15" customHeight="1">
      <c r="R55608"/>
      <c r="S55608"/>
    </row>
    <row r="55609" spans="18:19" ht="15" customHeight="1">
      <c r="R55609"/>
      <c r="S55609"/>
    </row>
    <row r="55610" spans="18:19" ht="15" customHeight="1">
      <c r="R55610"/>
      <c r="S55610"/>
    </row>
    <row r="55611" spans="18:19" ht="15" customHeight="1">
      <c r="R55611"/>
      <c r="S55611"/>
    </row>
    <row r="55612" spans="18:19" ht="15" customHeight="1">
      <c r="R55612"/>
      <c r="S55612"/>
    </row>
    <row r="55613" spans="18:19" ht="15" customHeight="1">
      <c r="R55613"/>
      <c r="S55613"/>
    </row>
    <row r="55614" spans="18:19" ht="15" customHeight="1">
      <c r="R55614"/>
      <c r="S55614"/>
    </row>
    <row r="55615" spans="18:19" ht="15" customHeight="1">
      <c r="R55615"/>
      <c r="S55615"/>
    </row>
    <row r="55616" spans="18:19" ht="15" customHeight="1">
      <c r="R55616"/>
      <c r="S55616"/>
    </row>
    <row r="55617" spans="18:19" ht="15" customHeight="1">
      <c r="R55617"/>
      <c r="S55617"/>
    </row>
    <row r="55618" spans="18:19" ht="15" customHeight="1">
      <c r="R55618"/>
      <c r="S55618"/>
    </row>
    <row r="55619" spans="18:19" ht="15" customHeight="1">
      <c r="R55619"/>
      <c r="S55619"/>
    </row>
    <row r="55620" spans="18:19" ht="15" customHeight="1">
      <c r="R55620"/>
      <c r="S55620"/>
    </row>
    <row r="55621" spans="18:19" ht="15" customHeight="1">
      <c r="R55621"/>
      <c r="S55621"/>
    </row>
    <row r="55622" spans="18:19" ht="15" customHeight="1">
      <c r="R55622"/>
      <c r="S55622"/>
    </row>
    <row r="55623" spans="18:19" ht="15" customHeight="1">
      <c r="R55623"/>
      <c r="S55623"/>
    </row>
    <row r="55624" spans="18:19" ht="15" customHeight="1">
      <c r="R55624"/>
      <c r="S55624"/>
    </row>
    <row r="55625" spans="18:19" ht="15" customHeight="1">
      <c r="R55625"/>
      <c r="S55625"/>
    </row>
    <row r="55626" spans="18:19" ht="15" customHeight="1">
      <c r="R55626"/>
      <c r="S55626"/>
    </row>
    <row r="55627" spans="18:19" ht="15" customHeight="1">
      <c r="R55627"/>
      <c r="S55627"/>
    </row>
    <row r="55628" spans="18:19" ht="15" customHeight="1">
      <c r="R55628"/>
      <c r="S55628"/>
    </row>
    <row r="55629" spans="18:19" ht="15" customHeight="1">
      <c r="R55629"/>
      <c r="S55629"/>
    </row>
    <row r="55630" spans="18:19" ht="15" customHeight="1">
      <c r="R55630"/>
      <c r="S55630"/>
    </row>
    <row r="55631" spans="18:19" ht="15" customHeight="1">
      <c r="R55631"/>
      <c r="S55631"/>
    </row>
    <row r="55632" spans="18:19" ht="15" customHeight="1">
      <c r="R55632"/>
      <c r="S55632"/>
    </row>
    <row r="55633" spans="18:19" ht="15" customHeight="1">
      <c r="R55633"/>
      <c r="S55633"/>
    </row>
    <row r="55634" spans="18:19" ht="15" customHeight="1">
      <c r="R55634"/>
      <c r="S55634"/>
    </row>
    <row r="55635" spans="18:19" ht="15" customHeight="1">
      <c r="R55635"/>
      <c r="S55635"/>
    </row>
    <row r="55636" spans="18:19" ht="15" customHeight="1">
      <c r="R55636"/>
      <c r="S55636"/>
    </row>
    <row r="55637" spans="18:19" ht="15" customHeight="1">
      <c r="R55637"/>
      <c r="S55637"/>
    </row>
    <row r="55638" spans="18:19" ht="15" customHeight="1">
      <c r="R55638"/>
      <c r="S55638"/>
    </row>
    <row r="55639" spans="18:19" ht="15" customHeight="1">
      <c r="R55639"/>
      <c r="S55639"/>
    </row>
    <row r="55640" spans="18:19" ht="15" customHeight="1">
      <c r="R55640"/>
      <c r="S55640"/>
    </row>
    <row r="55641" spans="18:19" ht="15" customHeight="1">
      <c r="R55641"/>
      <c r="S55641"/>
    </row>
    <row r="55642" spans="18:19" ht="15" customHeight="1">
      <c r="R55642"/>
      <c r="S55642"/>
    </row>
    <row r="55643" spans="18:19" ht="15" customHeight="1">
      <c r="R55643"/>
      <c r="S55643"/>
    </row>
    <row r="55644" spans="18:19" ht="15" customHeight="1">
      <c r="R55644"/>
      <c r="S55644"/>
    </row>
    <row r="55645" spans="18:19" ht="15" customHeight="1">
      <c r="R55645"/>
      <c r="S55645"/>
    </row>
    <row r="55646" spans="18:19" ht="15" customHeight="1">
      <c r="R55646"/>
      <c r="S55646"/>
    </row>
    <row r="55647" spans="18:19" ht="15" customHeight="1">
      <c r="R55647"/>
      <c r="S55647"/>
    </row>
    <row r="55648" spans="18:19" ht="15" customHeight="1">
      <c r="R55648"/>
      <c r="S55648"/>
    </row>
    <row r="55649" spans="18:19" ht="15" customHeight="1">
      <c r="R55649"/>
      <c r="S55649"/>
    </row>
    <row r="55650" spans="18:19" ht="15" customHeight="1">
      <c r="R55650"/>
      <c r="S55650"/>
    </row>
    <row r="55651" spans="18:19" ht="15" customHeight="1">
      <c r="R55651"/>
      <c r="S55651"/>
    </row>
    <row r="55652" spans="18:19" ht="15" customHeight="1">
      <c r="R55652"/>
      <c r="S55652"/>
    </row>
    <row r="55653" spans="18:19" ht="15" customHeight="1">
      <c r="R55653"/>
      <c r="S55653"/>
    </row>
    <row r="55654" spans="18:19" ht="15" customHeight="1">
      <c r="R55654"/>
      <c r="S55654"/>
    </row>
    <row r="55655" spans="18:19" ht="15" customHeight="1">
      <c r="R55655"/>
      <c r="S55655"/>
    </row>
    <row r="55656" spans="18:19" ht="15" customHeight="1">
      <c r="R55656"/>
      <c r="S55656"/>
    </row>
    <row r="55657" spans="18:19" ht="15" customHeight="1">
      <c r="R55657"/>
      <c r="S55657"/>
    </row>
    <row r="55658" spans="18:19" ht="15" customHeight="1">
      <c r="R55658"/>
      <c r="S55658"/>
    </row>
    <row r="55659" spans="18:19" ht="15" customHeight="1">
      <c r="R55659"/>
      <c r="S55659"/>
    </row>
    <row r="55660" spans="18:19" ht="15" customHeight="1">
      <c r="R55660"/>
      <c r="S55660"/>
    </row>
    <row r="55661" spans="18:19" ht="15" customHeight="1">
      <c r="R55661"/>
      <c r="S55661"/>
    </row>
    <row r="55662" spans="18:19" ht="15" customHeight="1">
      <c r="R55662"/>
      <c r="S55662"/>
    </row>
    <row r="55663" spans="18:19" ht="15" customHeight="1">
      <c r="R55663"/>
      <c r="S55663"/>
    </row>
    <row r="55664" spans="18:19" ht="15" customHeight="1">
      <c r="R55664"/>
      <c r="S55664"/>
    </row>
    <row r="55665" spans="18:19" ht="15" customHeight="1">
      <c r="R55665"/>
      <c r="S55665"/>
    </row>
    <row r="55666" spans="18:19" ht="15" customHeight="1">
      <c r="R55666"/>
      <c r="S55666"/>
    </row>
    <row r="55667" spans="18:19" ht="15" customHeight="1">
      <c r="R55667"/>
      <c r="S55667"/>
    </row>
    <row r="55668" spans="18:19" ht="15" customHeight="1">
      <c r="R55668"/>
      <c r="S55668"/>
    </row>
    <row r="55669" spans="18:19" ht="15" customHeight="1">
      <c r="R55669"/>
      <c r="S55669"/>
    </row>
    <row r="55670" spans="18:19" ht="15" customHeight="1">
      <c r="R55670"/>
      <c r="S55670"/>
    </row>
    <row r="55671" spans="18:19" ht="15" customHeight="1">
      <c r="R55671"/>
      <c r="S55671"/>
    </row>
    <row r="55672" spans="18:19" ht="15" customHeight="1">
      <c r="R55672"/>
      <c r="S55672"/>
    </row>
    <row r="55673" spans="18:19" ht="15" customHeight="1">
      <c r="R55673"/>
      <c r="S55673"/>
    </row>
    <row r="55674" spans="18:19" ht="15" customHeight="1">
      <c r="R55674"/>
      <c r="S55674"/>
    </row>
    <row r="55675" spans="18:19" ht="15" customHeight="1">
      <c r="R55675"/>
      <c r="S55675"/>
    </row>
    <row r="55676" spans="18:19" ht="15" customHeight="1">
      <c r="R55676"/>
      <c r="S55676"/>
    </row>
    <row r="55677" spans="18:19" ht="15" customHeight="1">
      <c r="R55677"/>
      <c r="S55677"/>
    </row>
    <row r="55678" spans="18:19" ht="15" customHeight="1">
      <c r="R55678"/>
      <c r="S55678"/>
    </row>
    <row r="55679" spans="18:19" ht="15" customHeight="1">
      <c r="R55679"/>
      <c r="S55679"/>
    </row>
    <row r="55680" spans="18:19" ht="15" customHeight="1">
      <c r="R55680"/>
      <c r="S55680"/>
    </row>
    <row r="55681" spans="18:19" ht="15" customHeight="1">
      <c r="R55681"/>
      <c r="S55681"/>
    </row>
    <row r="55682" spans="18:19" ht="15" customHeight="1">
      <c r="R55682"/>
      <c r="S55682"/>
    </row>
    <row r="55683" spans="18:19" ht="15" customHeight="1">
      <c r="R55683"/>
      <c r="S55683"/>
    </row>
    <row r="55684" spans="18:19" ht="15" customHeight="1">
      <c r="R55684"/>
      <c r="S55684"/>
    </row>
    <row r="55685" spans="18:19" ht="15" customHeight="1">
      <c r="R55685"/>
      <c r="S55685"/>
    </row>
    <row r="55686" spans="18:19" ht="15" customHeight="1">
      <c r="R55686"/>
      <c r="S55686"/>
    </row>
    <row r="55687" spans="18:19" ht="15" customHeight="1">
      <c r="R55687"/>
      <c r="S55687"/>
    </row>
    <row r="55688" spans="18:19" ht="15" customHeight="1">
      <c r="R55688"/>
      <c r="S55688"/>
    </row>
    <row r="55689" spans="18:19" ht="15" customHeight="1">
      <c r="R55689"/>
      <c r="S55689"/>
    </row>
    <row r="55690" spans="18:19" ht="15" customHeight="1">
      <c r="R55690"/>
      <c r="S55690"/>
    </row>
    <row r="55691" spans="18:19" ht="15" customHeight="1">
      <c r="R55691"/>
      <c r="S55691"/>
    </row>
    <row r="55692" spans="18:19" ht="15" customHeight="1">
      <c r="R55692"/>
      <c r="S55692"/>
    </row>
    <row r="55693" spans="18:19" ht="15" customHeight="1">
      <c r="R55693"/>
      <c r="S55693"/>
    </row>
    <row r="55694" spans="18:19" ht="15" customHeight="1">
      <c r="R55694"/>
      <c r="S55694"/>
    </row>
    <row r="55695" spans="18:19" ht="15" customHeight="1">
      <c r="R55695"/>
      <c r="S55695"/>
    </row>
    <row r="55696" spans="18:19" ht="15" customHeight="1">
      <c r="R55696"/>
      <c r="S55696"/>
    </row>
    <row r="55697" spans="18:19" ht="15" customHeight="1">
      <c r="R55697"/>
      <c r="S55697"/>
    </row>
    <row r="55698" spans="18:19" ht="15" customHeight="1">
      <c r="R55698"/>
      <c r="S55698"/>
    </row>
    <row r="55699" spans="18:19" ht="15" customHeight="1">
      <c r="R55699"/>
      <c r="S55699"/>
    </row>
    <row r="55700" spans="18:19" ht="15" customHeight="1">
      <c r="R55700"/>
      <c r="S55700"/>
    </row>
    <row r="55701" spans="18:19" ht="15" customHeight="1">
      <c r="R55701"/>
      <c r="S55701"/>
    </row>
    <row r="55702" spans="18:19" ht="15" customHeight="1">
      <c r="R55702"/>
      <c r="S55702"/>
    </row>
    <row r="55703" spans="18:19" ht="15" customHeight="1">
      <c r="R55703"/>
      <c r="S55703"/>
    </row>
    <row r="55704" spans="18:19" ht="15" customHeight="1">
      <c r="R55704"/>
      <c r="S55704"/>
    </row>
    <row r="55705" spans="18:19" ht="15" customHeight="1">
      <c r="R55705"/>
      <c r="S55705"/>
    </row>
    <row r="55706" spans="18:19" ht="15" customHeight="1">
      <c r="R55706"/>
      <c r="S55706"/>
    </row>
    <row r="55707" spans="18:19" ht="15" customHeight="1">
      <c r="R55707"/>
      <c r="S55707"/>
    </row>
    <row r="55708" spans="18:19" ht="15" customHeight="1">
      <c r="R55708"/>
      <c r="S55708"/>
    </row>
    <row r="55709" spans="18:19" ht="15" customHeight="1">
      <c r="R55709"/>
      <c r="S55709"/>
    </row>
    <row r="55710" spans="18:19" ht="15" customHeight="1">
      <c r="R55710"/>
      <c r="S55710"/>
    </row>
    <row r="55711" spans="18:19" ht="15" customHeight="1">
      <c r="R55711"/>
      <c r="S55711"/>
    </row>
    <row r="55712" spans="18:19" ht="15" customHeight="1">
      <c r="R55712"/>
      <c r="S55712"/>
    </row>
    <row r="55713" spans="18:19" ht="15" customHeight="1">
      <c r="R55713"/>
      <c r="S55713"/>
    </row>
    <row r="55714" spans="18:19" ht="15" customHeight="1">
      <c r="R55714"/>
      <c r="S55714"/>
    </row>
    <row r="55715" spans="18:19" ht="15" customHeight="1">
      <c r="R55715"/>
      <c r="S55715"/>
    </row>
    <row r="55716" spans="18:19" ht="15" customHeight="1">
      <c r="R55716"/>
      <c r="S55716"/>
    </row>
    <row r="55717" spans="18:19" ht="15" customHeight="1">
      <c r="R55717"/>
      <c r="S55717"/>
    </row>
    <row r="55718" spans="18:19" ht="15" customHeight="1">
      <c r="R55718"/>
      <c r="S55718"/>
    </row>
    <row r="55719" spans="18:19" ht="15" customHeight="1">
      <c r="R55719"/>
      <c r="S55719"/>
    </row>
    <row r="55720" spans="18:19" ht="15" customHeight="1">
      <c r="R55720"/>
      <c r="S55720"/>
    </row>
    <row r="55721" spans="18:19" ht="15" customHeight="1">
      <c r="R55721"/>
      <c r="S55721"/>
    </row>
    <row r="55722" spans="18:19" ht="15" customHeight="1">
      <c r="R55722"/>
      <c r="S55722"/>
    </row>
    <row r="55723" spans="18:19" ht="15" customHeight="1">
      <c r="R55723"/>
      <c r="S55723"/>
    </row>
    <row r="55724" spans="18:19" ht="15" customHeight="1">
      <c r="R55724"/>
      <c r="S55724"/>
    </row>
    <row r="55725" spans="18:19" ht="15" customHeight="1">
      <c r="R55725"/>
      <c r="S55725"/>
    </row>
    <row r="55726" spans="18:19" ht="15" customHeight="1">
      <c r="R55726"/>
      <c r="S55726"/>
    </row>
    <row r="55727" spans="18:19" ht="15" customHeight="1">
      <c r="R55727"/>
      <c r="S55727"/>
    </row>
    <row r="55728" spans="18:19" ht="15" customHeight="1">
      <c r="R55728"/>
      <c r="S55728"/>
    </row>
    <row r="55729" spans="18:19" ht="15" customHeight="1">
      <c r="R55729"/>
      <c r="S55729"/>
    </row>
    <row r="55730" spans="18:19" ht="15" customHeight="1">
      <c r="R55730"/>
      <c r="S55730"/>
    </row>
    <row r="55731" spans="18:19" ht="15" customHeight="1">
      <c r="R55731"/>
      <c r="S55731"/>
    </row>
    <row r="55732" spans="18:19" ht="15" customHeight="1">
      <c r="R55732"/>
      <c r="S55732"/>
    </row>
    <row r="55733" spans="18:19" ht="15" customHeight="1">
      <c r="R55733"/>
      <c r="S55733"/>
    </row>
    <row r="55734" spans="18:19" ht="15" customHeight="1">
      <c r="R55734"/>
      <c r="S55734"/>
    </row>
    <row r="55735" spans="18:19" ht="15" customHeight="1">
      <c r="R55735"/>
      <c r="S55735"/>
    </row>
    <row r="55736" spans="18:19" ht="15" customHeight="1">
      <c r="R55736"/>
      <c r="S55736"/>
    </row>
    <row r="55737" spans="18:19" ht="15" customHeight="1">
      <c r="R55737"/>
      <c r="S55737"/>
    </row>
    <row r="55738" spans="18:19" ht="15" customHeight="1">
      <c r="R55738"/>
      <c r="S55738"/>
    </row>
    <row r="55739" spans="18:19" ht="15" customHeight="1">
      <c r="R55739"/>
      <c r="S55739"/>
    </row>
    <row r="55740" spans="18:19" ht="15" customHeight="1">
      <c r="R55740"/>
      <c r="S55740"/>
    </row>
    <row r="55741" spans="18:19" ht="15" customHeight="1">
      <c r="R55741"/>
      <c r="S55741"/>
    </row>
    <row r="55742" spans="18:19" ht="15" customHeight="1">
      <c r="R55742"/>
      <c r="S55742"/>
    </row>
    <row r="55743" spans="18:19" ht="15" customHeight="1">
      <c r="R55743"/>
      <c r="S55743"/>
    </row>
    <row r="55744" spans="18:19" ht="15" customHeight="1">
      <c r="R55744"/>
      <c r="S55744"/>
    </row>
    <row r="55745" spans="18:19" ht="15" customHeight="1">
      <c r="R55745"/>
      <c r="S55745"/>
    </row>
    <row r="55746" spans="18:19" ht="15" customHeight="1">
      <c r="R55746"/>
      <c r="S55746"/>
    </row>
    <row r="55747" spans="18:19" ht="15" customHeight="1">
      <c r="R55747"/>
      <c r="S55747"/>
    </row>
    <row r="55748" spans="18:19" ht="15" customHeight="1">
      <c r="R55748"/>
      <c r="S55748"/>
    </row>
    <row r="55749" spans="18:19" ht="15" customHeight="1">
      <c r="R55749"/>
      <c r="S55749"/>
    </row>
    <row r="55750" spans="18:19" ht="15" customHeight="1">
      <c r="R55750"/>
      <c r="S55750"/>
    </row>
    <row r="55751" spans="18:19" ht="15" customHeight="1">
      <c r="R55751"/>
      <c r="S55751"/>
    </row>
    <row r="55752" spans="18:19" ht="15" customHeight="1">
      <c r="R55752"/>
      <c r="S55752"/>
    </row>
    <row r="55753" spans="18:19" ht="15" customHeight="1">
      <c r="R55753"/>
      <c r="S55753"/>
    </row>
    <row r="55754" spans="18:19" ht="15" customHeight="1">
      <c r="R55754"/>
      <c r="S55754"/>
    </row>
    <row r="55755" spans="18:19" ht="15" customHeight="1">
      <c r="R55755"/>
      <c r="S55755"/>
    </row>
    <row r="55756" spans="18:19" ht="15" customHeight="1">
      <c r="R55756"/>
      <c r="S55756"/>
    </row>
    <row r="55757" spans="18:19" ht="15" customHeight="1">
      <c r="R55757"/>
      <c r="S55757"/>
    </row>
    <row r="55758" spans="18:19" ht="15" customHeight="1">
      <c r="R55758"/>
      <c r="S55758"/>
    </row>
    <row r="55759" spans="18:19" ht="15" customHeight="1">
      <c r="R55759"/>
      <c r="S55759"/>
    </row>
    <row r="55760" spans="18:19" ht="15" customHeight="1">
      <c r="R55760"/>
      <c r="S55760"/>
    </row>
    <row r="55761" spans="18:19" ht="15" customHeight="1">
      <c r="R55761"/>
      <c r="S55761"/>
    </row>
    <row r="55762" spans="18:19" ht="15" customHeight="1">
      <c r="R55762"/>
      <c r="S55762"/>
    </row>
    <row r="55763" spans="18:19" ht="15" customHeight="1">
      <c r="R55763"/>
      <c r="S55763"/>
    </row>
    <row r="55764" spans="18:19" ht="15" customHeight="1">
      <c r="R55764"/>
      <c r="S55764"/>
    </row>
    <row r="55765" spans="18:19" ht="15" customHeight="1">
      <c r="R55765"/>
      <c r="S55765"/>
    </row>
    <row r="55766" spans="18:19" ht="15" customHeight="1">
      <c r="R55766"/>
      <c r="S55766"/>
    </row>
    <row r="55767" spans="18:19" ht="15" customHeight="1">
      <c r="R55767"/>
      <c r="S55767"/>
    </row>
    <row r="55768" spans="18:19" ht="15" customHeight="1">
      <c r="R55768"/>
      <c r="S55768"/>
    </row>
    <row r="55769" spans="18:19" ht="15" customHeight="1">
      <c r="R55769"/>
      <c r="S55769"/>
    </row>
    <row r="55770" spans="18:19" ht="15" customHeight="1">
      <c r="R55770"/>
      <c r="S55770"/>
    </row>
    <row r="55771" spans="18:19" ht="15" customHeight="1">
      <c r="R55771"/>
      <c r="S55771"/>
    </row>
    <row r="55772" spans="18:19" ht="15" customHeight="1">
      <c r="R55772"/>
      <c r="S55772"/>
    </row>
    <row r="55773" spans="18:19" ht="15" customHeight="1">
      <c r="R55773"/>
      <c r="S55773"/>
    </row>
    <row r="55774" spans="18:19" ht="15" customHeight="1">
      <c r="R55774"/>
      <c r="S55774"/>
    </row>
    <row r="55775" spans="18:19" ht="15" customHeight="1">
      <c r="R55775"/>
      <c r="S55775"/>
    </row>
    <row r="55776" spans="18:19" ht="15" customHeight="1">
      <c r="R55776"/>
      <c r="S55776"/>
    </row>
    <row r="55777" spans="18:19" ht="15" customHeight="1">
      <c r="R55777"/>
      <c r="S55777"/>
    </row>
    <row r="55778" spans="18:19" ht="15" customHeight="1">
      <c r="R55778"/>
      <c r="S55778"/>
    </row>
    <row r="55779" spans="18:19" ht="15" customHeight="1">
      <c r="R55779"/>
      <c r="S55779"/>
    </row>
    <row r="55780" spans="18:19" ht="15" customHeight="1">
      <c r="R55780"/>
      <c r="S55780"/>
    </row>
    <row r="55781" spans="18:19" ht="15" customHeight="1">
      <c r="R55781"/>
      <c r="S55781"/>
    </row>
    <row r="55782" spans="18:19" ht="15" customHeight="1">
      <c r="R55782"/>
      <c r="S55782"/>
    </row>
    <row r="55783" spans="18:19" ht="15" customHeight="1">
      <c r="R55783"/>
      <c r="S55783"/>
    </row>
    <row r="55784" spans="18:19" ht="15" customHeight="1">
      <c r="R55784"/>
      <c r="S55784"/>
    </row>
    <row r="55785" spans="18:19" ht="15" customHeight="1">
      <c r="R55785"/>
      <c r="S55785"/>
    </row>
    <row r="55786" spans="18:19" ht="15" customHeight="1">
      <c r="R55786"/>
      <c r="S55786"/>
    </row>
    <row r="55787" spans="18:19" ht="15" customHeight="1">
      <c r="R55787"/>
      <c r="S55787"/>
    </row>
    <row r="55788" spans="18:19" ht="15" customHeight="1">
      <c r="R55788"/>
      <c r="S55788"/>
    </row>
    <row r="55789" spans="18:19" ht="15" customHeight="1">
      <c r="R55789"/>
      <c r="S55789"/>
    </row>
    <row r="55790" spans="18:19" ht="15" customHeight="1">
      <c r="R55790"/>
      <c r="S55790"/>
    </row>
    <row r="55791" spans="18:19" ht="15" customHeight="1">
      <c r="R55791"/>
      <c r="S55791"/>
    </row>
    <row r="55792" spans="18:19" ht="15" customHeight="1">
      <c r="R55792"/>
      <c r="S55792"/>
    </row>
    <row r="55793" spans="18:19" ht="15" customHeight="1">
      <c r="R55793"/>
      <c r="S55793"/>
    </row>
    <row r="55794" spans="18:19" ht="15" customHeight="1">
      <c r="R55794"/>
      <c r="S55794"/>
    </row>
    <row r="55795" spans="18:19" ht="15" customHeight="1">
      <c r="R55795"/>
      <c r="S55795"/>
    </row>
    <row r="55796" spans="18:19" ht="15" customHeight="1">
      <c r="R55796"/>
      <c r="S55796"/>
    </row>
    <row r="55797" spans="18:19" ht="15" customHeight="1">
      <c r="R55797"/>
      <c r="S55797"/>
    </row>
    <row r="55798" spans="18:19" ht="15" customHeight="1">
      <c r="R55798"/>
      <c r="S55798"/>
    </row>
    <row r="55799" spans="18:19" ht="15" customHeight="1">
      <c r="R55799"/>
      <c r="S55799"/>
    </row>
    <row r="55800" spans="18:19" ht="15" customHeight="1">
      <c r="R55800"/>
      <c r="S55800"/>
    </row>
    <row r="55801" spans="18:19" ht="15" customHeight="1">
      <c r="R55801"/>
      <c r="S55801"/>
    </row>
    <row r="55802" spans="18:19" ht="15" customHeight="1">
      <c r="R55802"/>
      <c r="S55802"/>
    </row>
    <row r="55803" spans="18:19" ht="15" customHeight="1">
      <c r="R55803"/>
      <c r="S55803"/>
    </row>
    <row r="55804" spans="18:19" ht="15" customHeight="1">
      <c r="R55804"/>
      <c r="S55804"/>
    </row>
    <row r="55805" spans="18:19" ht="15" customHeight="1">
      <c r="R55805"/>
      <c r="S55805"/>
    </row>
    <row r="55806" spans="18:19" ht="15" customHeight="1">
      <c r="R55806"/>
      <c r="S55806"/>
    </row>
    <row r="55807" spans="18:19" ht="15" customHeight="1">
      <c r="R55807"/>
      <c r="S55807"/>
    </row>
    <row r="55808" spans="18:19" ht="15" customHeight="1">
      <c r="R55808"/>
      <c r="S55808"/>
    </row>
    <row r="55809" spans="18:19" ht="15" customHeight="1">
      <c r="R55809"/>
      <c r="S55809"/>
    </row>
    <row r="55810" spans="18:19" ht="15" customHeight="1">
      <c r="R55810"/>
      <c r="S55810"/>
    </row>
    <row r="55811" spans="18:19" ht="15" customHeight="1">
      <c r="R55811"/>
      <c r="S55811"/>
    </row>
    <row r="55812" spans="18:19" ht="15" customHeight="1">
      <c r="R55812"/>
      <c r="S55812"/>
    </row>
    <row r="55813" spans="18:19" ht="15" customHeight="1">
      <c r="R55813"/>
      <c r="S55813"/>
    </row>
    <row r="55814" spans="18:19" ht="15" customHeight="1">
      <c r="R55814"/>
      <c r="S55814"/>
    </row>
    <row r="55815" spans="18:19" ht="15" customHeight="1">
      <c r="R55815"/>
      <c r="S55815"/>
    </row>
    <row r="55816" spans="18:19" ht="15" customHeight="1">
      <c r="R55816"/>
      <c r="S55816"/>
    </row>
    <row r="55817" spans="18:19" ht="15" customHeight="1">
      <c r="R55817"/>
      <c r="S55817"/>
    </row>
    <row r="55818" spans="18:19" ht="15" customHeight="1">
      <c r="R55818"/>
      <c r="S55818"/>
    </row>
    <row r="55819" spans="18:19" ht="15" customHeight="1">
      <c r="R55819"/>
      <c r="S55819"/>
    </row>
    <row r="55820" spans="18:19" ht="15" customHeight="1">
      <c r="R55820"/>
      <c r="S55820"/>
    </row>
    <row r="55821" spans="18:19" ht="15" customHeight="1">
      <c r="R55821"/>
      <c r="S55821"/>
    </row>
    <row r="55822" spans="18:19" ht="15" customHeight="1">
      <c r="R55822"/>
      <c r="S55822"/>
    </row>
    <row r="55823" spans="18:19" ht="15" customHeight="1">
      <c r="R55823"/>
      <c r="S55823"/>
    </row>
    <row r="55824" spans="18:19" ht="15" customHeight="1">
      <c r="R55824"/>
      <c r="S55824"/>
    </row>
    <row r="55825" spans="18:19" ht="15" customHeight="1">
      <c r="R55825"/>
      <c r="S55825"/>
    </row>
    <row r="55826" spans="18:19" ht="15" customHeight="1">
      <c r="R55826"/>
      <c r="S55826"/>
    </row>
    <row r="55827" spans="18:19" ht="15" customHeight="1">
      <c r="R55827"/>
      <c r="S55827"/>
    </row>
    <row r="55828" spans="18:19" ht="15" customHeight="1">
      <c r="R55828"/>
      <c r="S55828"/>
    </row>
    <row r="55829" spans="18:19" ht="15" customHeight="1">
      <c r="R55829"/>
      <c r="S55829"/>
    </row>
    <row r="55830" spans="18:19" ht="15" customHeight="1">
      <c r="R55830"/>
      <c r="S55830"/>
    </row>
    <row r="55831" spans="18:19" ht="15" customHeight="1">
      <c r="R55831"/>
      <c r="S55831"/>
    </row>
    <row r="55832" spans="18:19" ht="15" customHeight="1">
      <c r="R55832"/>
      <c r="S55832"/>
    </row>
    <row r="55833" spans="18:19" ht="15" customHeight="1">
      <c r="R55833"/>
      <c r="S55833"/>
    </row>
    <row r="55834" spans="18:19" ht="15" customHeight="1">
      <c r="R55834"/>
      <c r="S55834"/>
    </row>
    <row r="55835" spans="18:19" ht="15" customHeight="1">
      <c r="R55835"/>
      <c r="S55835"/>
    </row>
    <row r="55836" spans="18:19" ht="15" customHeight="1">
      <c r="R55836"/>
      <c r="S55836"/>
    </row>
    <row r="55837" spans="18:19" ht="15" customHeight="1">
      <c r="R55837"/>
      <c r="S55837"/>
    </row>
    <row r="55838" spans="18:19" ht="15" customHeight="1">
      <c r="R55838"/>
      <c r="S55838"/>
    </row>
    <row r="55839" spans="18:19" ht="15" customHeight="1">
      <c r="R55839"/>
      <c r="S55839"/>
    </row>
    <row r="55840" spans="18:19" ht="15" customHeight="1">
      <c r="R55840"/>
      <c r="S55840"/>
    </row>
    <row r="55841" spans="18:19" ht="15" customHeight="1">
      <c r="R55841"/>
      <c r="S55841"/>
    </row>
    <row r="55842" spans="18:19" ht="15" customHeight="1">
      <c r="R55842"/>
      <c r="S55842"/>
    </row>
    <row r="55843" spans="18:19" ht="15" customHeight="1">
      <c r="R55843"/>
      <c r="S55843"/>
    </row>
    <row r="55844" spans="18:19" ht="15" customHeight="1">
      <c r="R55844"/>
      <c r="S55844"/>
    </row>
    <row r="55845" spans="18:19" ht="15" customHeight="1">
      <c r="R55845"/>
      <c r="S55845"/>
    </row>
    <row r="55846" spans="18:19" ht="15" customHeight="1">
      <c r="R55846"/>
      <c r="S55846"/>
    </row>
    <row r="55847" spans="18:19" ht="15" customHeight="1">
      <c r="R55847"/>
      <c r="S55847"/>
    </row>
    <row r="55848" spans="18:19" ht="15" customHeight="1">
      <c r="R55848"/>
      <c r="S55848"/>
    </row>
    <row r="55849" spans="18:19" ht="15" customHeight="1">
      <c r="R55849"/>
      <c r="S55849"/>
    </row>
    <row r="55850" spans="18:19" ht="15" customHeight="1">
      <c r="R55850"/>
      <c r="S55850"/>
    </row>
    <row r="55851" spans="18:19" ht="15" customHeight="1">
      <c r="R55851"/>
      <c r="S55851"/>
    </row>
    <row r="55852" spans="18:19" ht="15" customHeight="1">
      <c r="R55852"/>
      <c r="S55852"/>
    </row>
    <row r="55853" spans="18:19" ht="15" customHeight="1">
      <c r="R55853"/>
      <c r="S55853"/>
    </row>
    <row r="55854" spans="18:19" ht="15" customHeight="1">
      <c r="R55854"/>
      <c r="S55854"/>
    </row>
    <row r="55855" spans="18:19" ht="15" customHeight="1">
      <c r="R55855"/>
      <c r="S55855"/>
    </row>
    <row r="55856" spans="18:19" ht="15" customHeight="1">
      <c r="R55856"/>
      <c r="S55856"/>
    </row>
    <row r="55857" spans="18:19" ht="15" customHeight="1">
      <c r="R55857"/>
      <c r="S55857"/>
    </row>
    <row r="55858" spans="18:19" ht="15" customHeight="1">
      <c r="R55858"/>
      <c r="S55858"/>
    </row>
    <row r="55859" spans="18:19" ht="15" customHeight="1">
      <c r="R55859"/>
      <c r="S55859"/>
    </row>
    <row r="55860" spans="18:19" ht="15" customHeight="1">
      <c r="R55860"/>
      <c r="S55860"/>
    </row>
    <row r="55861" spans="18:19" ht="15" customHeight="1">
      <c r="R55861"/>
      <c r="S55861"/>
    </row>
    <row r="55862" spans="18:19" ht="15" customHeight="1">
      <c r="R55862"/>
      <c r="S55862"/>
    </row>
    <row r="55863" spans="18:19" ht="15" customHeight="1">
      <c r="R55863"/>
      <c r="S55863"/>
    </row>
    <row r="55864" spans="18:19" ht="15" customHeight="1">
      <c r="R55864"/>
      <c r="S55864"/>
    </row>
    <row r="55865" spans="18:19" ht="15" customHeight="1">
      <c r="R55865"/>
      <c r="S55865"/>
    </row>
    <row r="55866" spans="18:19" ht="15" customHeight="1">
      <c r="R55866"/>
      <c r="S55866"/>
    </row>
    <row r="55867" spans="18:19" ht="15" customHeight="1">
      <c r="R55867"/>
      <c r="S55867"/>
    </row>
    <row r="55868" spans="18:19" ht="15" customHeight="1">
      <c r="R55868"/>
      <c r="S55868"/>
    </row>
    <row r="55869" spans="18:19" ht="15" customHeight="1">
      <c r="R55869"/>
      <c r="S55869"/>
    </row>
    <row r="55870" spans="18:19" ht="15" customHeight="1">
      <c r="R55870"/>
      <c r="S55870"/>
    </row>
    <row r="55871" spans="18:19" ht="15" customHeight="1">
      <c r="R55871"/>
      <c r="S55871"/>
    </row>
    <row r="55872" spans="18:19" ht="15" customHeight="1">
      <c r="R55872"/>
      <c r="S55872"/>
    </row>
    <row r="55873" spans="18:19" ht="15" customHeight="1">
      <c r="R55873"/>
      <c r="S55873"/>
    </row>
    <row r="55874" spans="18:19" ht="15" customHeight="1">
      <c r="R55874"/>
      <c r="S55874"/>
    </row>
    <row r="55875" spans="18:19" ht="15" customHeight="1">
      <c r="R55875"/>
      <c r="S55875"/>
    </row>
    <row r="55876" spans="18:19" ht="15" customHeight="1">
      <c r="R55876"/>
      <c r="S55876"/>
    </row>
    <row r="55877" spans="18:19" ht="15" customHeight="1">
      <c r="R55877"/>
      <c r="S55877"/>
    </row>
    <row r="55878" spans="18:19" ht="15" customHeight="1">
      <c r="R55878"/>
      <c r="S55878"/>
    </row>
    <row r="55879" spans="18:19" ht="15" customHeight="1">
      <c r="R55879"/>
      <c r="S55879"/>
    </row>
    <row r="55880" spans="18:19" ht="15" customHeight="1">
      <c r="R55880"/>
      <c r="S55880"/>
    </row>
    <row r="55881" spans="18:19" ht="15" customHeight="1">
      <c r="R55881"/>
      <c r="S55881"/>
    </row>
    <row r="55882" spans="18:19" ht="15" customHeight="1">
      <c r="R55882"/>
      <c r="S55882"/>
    </row>
    <row r="55883" spans="18:19" ht="15" customHeight="1">
      <c r="R55883"/>
      <c r="S55883"/>
    </row>
    <row r="55884" spans="18:19" ht="15" customHeight="1">
      <c r="R55884"/>
      <c r="S55884"/>
    </row>
    <row r="55885" spans="18:19" ht="15" customHeight="1">
      <c r="R55885"/>
      <c r="S55885"/>
    </row>
    <row r="55886" spans="18:19" ht="15" customHeight="1">
      <c r="R55886"/>
      <c r="S55886"/>
    </row>
    <row r="55887" spans="18:19" ht="15" customHeight="1">
      <c r="R55887"/>
      <c r="S55887"/>
    </row>
    <row r="55888" spans="18:19" ht="15" customHeight="1">
      <c r="R55888"/>
      <c r="S55888"/>
    </row>
    <row r="55889" spans="18:19" ht="15" customHeight="1">
      <c r="R55889"/>
      <c r="S55889"/>
    </row>
    <row r="55890" spans="18:19" ht="15" customHeight="1">
      <c r="R55890"/>
      <c r="S55890"/>
    </row>
    <row r="55891" spans="18:19" ht="15" customHeight="1">
      <c r="R55891"/>
      <c r="S55891"/>
    </row>
    <row r="55892" spans="18:19" ht="15" customHeight="1">
      <c r="R55892"/>
      <c r="S55892"/>
    </row>
    <row r="55893" spans="18:19" ht="15" customHeight="1">
      <c r="R55893"/>
      <c r="S55893"/>
    </row>
    <row r="55894" spans="18:19" ht="15" customHeight="1">
      <c r="R55894"/>
      <c r="S55894"/>
    </row>
    <row r="55895" spans="18:19" ht="15" customHeight="1">
      <c r="R55895"/>
      <c r="S55895"/>
    </row>
    <row r="55896" spans="18:19" ht="15" customHeight="1">
      <c r="R55896"/>
      <c r="S55896"/>
    </row>
    <row r="55897" spans="18:19" ht="15" customHeight="1">
      <c r="R55897"/>
      <c r="S55897"/>
    </row>
    <row r="55898" spans="18:19" ht="15" customHeight="1">
      <c r="R55898"/>
      <c r="S55898"/>
    </row>
    <row r="55899" spans="18:19" ht="15" customHeight="1">
      <c r="R55899"/>
      <c r="S55899"/>
    </row>
    <row r="55900" spans="18:19" ht="15" customHeight="1">
      <c r="R55900"/>
      <c r="S55900"/>
    </row>
    <row r="55901" spans="18:19" ht="15" customHeight="1">
      <c r="R55901"/>
      <c r="S55901"/>
    </row>
    <row r="55902" spans="18:19" ht="15" customHeight="1">
      <c r="R55902"/>
      <c r="S55902"/>
    </row>
    <row r="55903" spans="18:19" ht="15" customHeight="1">
      <c r="R55903"/>
      <c r="S55903"/>
    </row>
    <row r="55904" spans="18:19" ht="15" customHeight="1">
      <c r="R55904"/>
      <c r="S55904"/>
    </row>
    <row r="55905" spans="18:19" ht="15" customHeight="1">
      <c r="R55905"/>
      <c r="S55905"/>
    </row>
    <row r="55906" spans="18:19" ht="15" customHeight="1">
      <c r="R55906"/>
      <c r="S55906"/>
    </row>
    <row r="55907" spans="18:19" ht="15" customHeight="1">
      <c r="R55907"/>
      <c r="S55907"/>
    </row>
    <row r="55908" spans="18:19" ht="15" customHeight="1">
      <c r="R55908"/>
      <c r="S55908"/>
    </row>
    <row r="55909" spans="18:19" ht="15" customHeight="1">
      <c r="R55909"/>
      <c r="S55909"/>
    </row>
    <row r="55910" spans="18:19" ht="15" customHeight="1">
      <c r="R55910"/>
      <c r="S55910"/>
    </row>
    <row r="55911" spans="18:19" ht="15" customHeight="1">
      <c r="R55911"/>
      <c r="S55911"/>
    </row>
    <row r="55912" spans="18:19" ht="15" customHeight="1">
      <c r="R55912"/>
      <c r="S55912"/>
    </row>
    <row r="55913" spans="18:19" ht="15" customHeight="1">
      <c r="R55913"/>
      <c r="S55913"/>
    </row>
    <row r="55914" spans="18:19" ht="15" customHeight="1">
      <c r="R55914"/>
      <c r="S55914"/>
    </row>
    <row r="55915" spans="18:19" ht="15" customHeight="1">
      <c r="R55915"/>
      <c r="S55915"/>
    </row>
    <row r="55916" spans="18:19" ht="15" customHeight="1">
      <c r="R55916"/>
      <c r="S55916"/>
    </row>
    <row r="55917" spans="18:19" ht="15" customHeight="1">
      <c r="R55917"/>
      <c r="S55917"/>
    </row>
    <row r="55918" spans="18:19" ht="15" customHeight="1">
      <c r="R55918"/>
      <c r="S55918"/>
    </row>
    <row r="55919" spans="18:19" ht="15" customHeight="1">
      <c r="R55919"/>
      <c r="S55919"/>
    </row>
    <row r="55920" spans="18:19" ht="15" customHeight="1">
      <c r="R55920"/>
      <c r="S55920"/>
    </row>
    <row r="55921" spans="18:19" ht="15" customHeight="1">
      <c r="R55921"/>
      <c r="S55921"/>
    </row>
    <row r="55922" spans="18:19" ht="15" customHeight="1">
      <c r="R55922"/>
      <c r="S55922"/>
    </row>
    <row r="55923" spans="18:19" ht="15" customHeight="1">
      <c r="R55923"/>
      <c r="S55923"/>
    </row>
    <row r="55924" spans="18:19" ht="15" customHeight="1">
      <c r="R55924"/>
      <c r="S55924"/>
    </row>
    <row r="55925" spans="18:19" ht="15" customHeight="1">
      <c r="R55925"/>
      <c r="S55925"/>
    </row>
    <row r="55926" spans="18:19" ht="15" customHeight="1">
      <c r="R55926"/>
      <c r="S55926"/>
    </row>
    <row r="55927" spans="18:19" ht="15" customHeight="1">
      <c r="R55927"/>
      <c r="S55927"/>
    </row>
    <row r="55928" spans="18:19" ht="15" customHeight="1">
      <c r="R55928"/>
      <c r="S55928"/>
    </row>
    <row r="55929" spans="18:19" ht="15" customHeight="1">
      <c r="R55929"/>
      <c r="S55929"/>
    </row>
    <row r="55930" spans="18:19" ht="15" customHeight="1">
      <c r="R55930"/>
      <c r="S55930"/>
    </row>
    <row r="55931" spans="18:19" ht="15" customHeight="1">
      <c r="R55931"/>
      <c r="S55931"/>
    </row>
    <row r="55932" spans="18:19" ht="15" customHeight="1">
      <c r="R55932"/>
      <c r="S55932"/>
    </row>
    <row r="55933" spans="18:19" ht="15" customHeight="1">
      <c r="R55933"/>
      <c r="S55933"/>
    </row>
    <row r="55934" spans="18:19" ht="15" customHeight="1">
      <c r="R55934"/>
      <c r="S55934"/>
    </row>
    <row r="55935" spans="18:19" ht="15" customHeight="1">
      <c r="R55935"/>
      <c r="S55935"/>
    </row>
    <row r="55936" spans="18:19" ht="15" customHeight="1">
      <c r="R55936"/>
      <c r="S55936"/>
    </row>
    <row r="55937" spans="18:19" ht="15" customHeight="1">
      <c r="R55937"/>
      <c r="S55937"/>
    </row>
    <row r="55938" spans="18:19" ht="15" customHeight="1">
      <c r="R55938"/>
      <c r="S55938"/>
    </row>
    <row r="55939" spans="18:19" ht="15" customHeight="1">
      <c r="R55939"/>
      <c r="S55939"/>
    </row>
    <row r="55940" spans="18:19" ht="15" customHeight="1">
      <c r="R55940"/>
      <c r="S55940"/>
    </row>
    <row r="55941" spans="18:19" ht="15" customHeight="1">
      <c r="R55941"/>
      <c r="S55941"/>
    </row>
    <row r="55942" spans="18:19" ht="15" customHeight="1">
      <c r="R55942"/>
      <c r="S55942"/>
    </row>
    <row r="55943" spans="18:19" ht="15" customHeight="1">
      <c r="R55943"/>
      <c r="S55943"/>
    </row>
    <row r="55944" spans="18:19" ht="15" customHeight="1">
      <c r="R55944"/>
      <c r="S55944"/>
    </row>
    <row r="55945" spans="18:19" ht="15" customHeight="1">
      <c r="R55945"/>
      <c r="S55945"/>
    </row>
    <row r="55946" spans="18:19" ht="15" customHeight="1">
      <c r="R55946"/>
      <c r="S55946"/>
    </row>
    <row r="55947" spans="18:19" ht="15" customHeight="1">
      <c r="R55947"/>
      <c r="S55947"/>
    </row>
    <row r="55948" spans="18:19" ht="15" customHeight="1">
      <c r="R55948"/>
      <c r="S55948"/>
    </row>
    <row r="55949" spans="18:19" ht="15" customHeight="1">
      <c r="R55949"/>
      <c r="S55949"/>
    </row>
    <row r="55950" spans="18:19" ht="15" customHeight="1">
      <c r="R55950"/>
      <c r="S55950"/>
    </row>
    <row r="55951" spans="18:19" ht="15" customHeight="1">
      <c r="R55951"/>
      <c r="S55951"/>
    </row>
    <row r="55952" spans="18:19" ht="15" customHeight="1">
      <c r="R55952"/>
      <c r="S55952"/>
    </row>
    <row r="55953" spans="18:19" ht="15" customHeight="1">
      <c r="R55953"/>
      <c r="S55953"/>
    </row>
    <row r="55954" spans="18:19" ht="15" customHeight="1">
      <c r="R55954"/>
      <c r="S55954"/>
    </row>
    <row r="55955" spans="18:19" ht="15" customHeight="1">
      <c r="R55955"/>
      <c r="S55955"/>
    </row>
    <row r="55956" spans="18:19" ht="15" customHeight="1">
      <c r="R55956"/>
      <c r="S55956"/>
    </row>
    <row r="55957" spans="18:19" ht="15" customHeight="1">
      <c r="R55957"/>
      <c r="S55957"/>
    </row>
    <row r="55958" spans="18:19" ht="15" customHeight="1">
      <c r="R55958"/>
      <c r="S55958"/>
    </row>
    <row r="55959" spans="18:19" ht="15" customHeight="1">
      <c r="R55959"/>
      <c r="S55959"/>
    </row>
    <row r="55960" spans="18:19" ht="15" customHeight="1">
      <c r="R55960"/>
      <c r="S55960"/>
    </row>
    <row r="55961" spans="18:19" ht="15" customHeight="1">
      <c r="R55961"/>
      <c r="S55961"/>
    </row>
    <row r="55962" spans="18:19" ht="15" customHeight="1">
      <c r="R55962"/>
      <c r="S55962"/>
    </row>
    <row r="55963" spans="18:19" ht="15" customHeight="1">
      <c r="R55963"/>
      <c r="S55963"/>
    </row>
    <row r="55964" spans="18:19" ht="15" customHeight="1">
      <c r="R55964"/>
      <c r="S55964"/>
    </row>
    <row r="55965" spans="18:19" ht="15" customHeight="1">
      <c r="R55965"/>
      <c r="S55965"/>
    </row>
    <row r="55966" spans="18:19" ht="15" customHeight="1">
      <c r="R55966"/>
      <c r="S55966"/>
    </row>
    <row r="55967" spans="18:19" ht="15" customHeight="1">
      <c r="R55967"/>
      <c r="S55967"/>
    </row>
    <row r="55968" spans="18:19" ht="15" customHeight="1">
      <c r="R55968"/>
      <c r="S55968"/>
    </row>
    <row r="55969" spans="18:19" ht="15" customHeight="1">
      <c r="R55969"/>
      <c r="S55969"/>
    </row>
    <row r="55970" spans="18:19" ht="15" customHeight="1">
      <c r="R55970"/>
      <c r="S55970"/>
    </row>
    <row r="55971" spans="18:19" ht="15" customHeight="1">
      <c r="R55971"/>
      <c r="S55971"/>
    </row>
    <row r="55972" spans="18:19" ht="15" customHeight="1">
      <c r="R55972"/>
      <c r="S55972"/>
    </row>
    <row r="55973" spans="18:19" ht="15" customHeight="1">
      <c r="R55973"/>
      <c r="S55973"/>
    </row>
    <row r="55974" spans="18:19" ht="15" customHeight="1">
      <c r="R55974"/>
      <c r="S55974"/>
    </row>
    <row r="55975" spans="18:19" ht="15" customHeight="1">
      <c r="R55975"/>
      <c r="S55975"/>
    </row>
    <row r="55976" spans="18:19" ht="15" customHeight="1">
      <c r="R55976"/>
      <c r="S55976"/>
    </row>
    <row r="55977" spans="18:19" ht="15" customHeight="1">
      <c r="R55977"/>
      <c r="S55977"/>
    </row>
    <row r="55978" spans="18:19" ht="15" customHeight="1">
      <c r="R55978"/>
      <c r="S55978"/>
    </row>
    <row r="55979" spans="18:19" ht="15" customHeight="1">
      <c r="R55979"/>
      <c r="S55979"/>
    </row>
    <row r="55980" spans="18:19" ht="15" customHeight="1">
      <c r="R55980"/>
      <c r="S55980"/>
    </row>
    <row r="55981" spans="18:19" ht="15" customHeight="1">
      <c r="R55981"/>
      <c r="S55981"/>
    </row>
    <row r="55982" spans="18:19" ht="15" customHeight="1">
      <c r="R55982"/>
      <c r="S55982"/>
    </row>
    <row r="55983" spans="18:19" ht="15" customHeight="1">
      <c r="R55983"/>
      <c r="S55983"/>
    </row>
    <row r="55984" spans="18:19" ht="15" customHeight="1">
      <c r="R55984"/>
      <c r="S55984"/>
    </row>
    <row r="55985" spans="18:19" ht="15" customHeight="1">
      <c r="R55985"/>
      <c r="S55985"/>
    </row>
    <row r="55986" spans="18:19" ht="15" customHeight="1">
      <c r="R55986"/>
      <c r="S55986"/>
    </row>
    <row r="55987" spans="18:19" ht="15" customHeight="1">
      <c r="R55987"/>
      <c r="S55987"/>
    </row>
    <row r="55988" spans="18:19" ht="15" customHeight="1">
      <c r="R55988"/>
      <c r="S55988"/>
    </row>
    <row r="55989" spans="18:19" ht="15" customHeight="1">
      <c r="R55989"/>
      <c r="S55989"/>
    </row>
    <row r="55990" spans="18:19" ht="15" customHeight="1">
      <c r="R55990"/>
      <c r="S55990"/>
    </row>
    <row r="55991" spans="18:19" ht="15" customHeight="1">
      <c r="R55991"/>
      <c r="S55991"/>
    </row>
    <row r="55992" spans="18:19" ht="15" customHeight="1">
      <c r="R55992"/>
      <c r="S55992"/>
    </row>
    <row r="55993" spans="18:19" ht="15" customHeight="1">
      <c r="R55993"/>
      <c r="S55993"/>
    </row>
    <row r="55994" spans="18:19" ht="15" customHeight="1">
      <c r="R55994"/>
      <c r="S55994"/>
    </row>
    <row r="55995" spans="18:19" ht="15" customHeight="1">
      <c r="R55995"/>
      <c r="S55995"/>
    </row>
    <row r="55996" spans="18:19" ht="15" customHeight="1">
      <c r="R55996"/>
      <c r="S55996"/>
    </row>
    <row r="55997" spans="18:19" ht="15" customHeight="1">
      <c r="R55997"/>
      <c r="S55997"/>
    </row>
    <row r="55998" spans="18:19" ht="15" customHeight="1">
      <c r="R55998"/>
      <c r="S55998"/>
    </row>
    <row r="55999" spans="18:19" ht="15" customHeight="1">
      <c r="R55999"/>
      <c r="S55999"/>
    </row>
    <row r="56000" spans="18:19" ht="15" customHeight="1">
      <c r="R56000"/>
      <c r="S56000"/>
    </row>
    <row r="56001" spans="18:19" ht="15" customHeight="1">
      <c r="R56001"/>
      <c r="S56001"/>
    </row>
    <row r="56002" spans="18:19" ht="15" customHeight="1">
      <c r="R56002"/>
      <c r="S56002"/>
    </row>
    <row r="56003" spans="18:19" ht="15" customHeight="1">
      <c r="R56003"/>
      <c r="S56003"/>
    </row>
    <row r="56004" spans="18:19" ht="15" customHeight="1">
      <c r="R56004"/>
      <c r="S56004"/>
    </row>
    <row r="56005" spans="18:19" ht="15" customHeight="1">
      <c r="R56005"/>
      <c r="S56005"/>
    </row>
    <row r="56006" spans="18:19" ht="15" customHeight="1">
      <c r="R56006"/>
      <c r="S56006"/>
    </row>
    <row r="56007" spans="18:19" ht="15" customHeight="1">
      <c r="R56007"/>
      <c r="S56007"/>
    </row>
    <row r="56008" spans="18:19" ht="15" customHeight="1">
      <c r="R56008"/>
      <c r="S56008"/>
    </row>
    <row r="56009" spans="18:19" ht="15" customHeight="1">
      <c r="R56009"/>
      <c r="S56009"/>
    </row>
    <row r="56010" spans="18:19" ht="15" customHeight="1">
      <c r="R56010"/>
      <c r="S56010"/>
    </row>
    <row r="56011" spans="18:19" ht="15" customHeight="1">
      <c r="R56011"/>
      <c r="S56011"/>
    </row>
    <row r="56012" spans="18:19" ht="15" customHeight="1">
      <c r="R56012"/>
      <c r="S56012"/>
    </row>
    <row r="56013" spans="18:19" ht="15" customHeight="1">
      <c r="R56013"/>
      <c r="S56013"/>
    </row>
    <row r="56014" spans="18:19" ht="15" customHeight="1">
      <c r="R56014"/>
      <c r="S56014"/>
    </row>
    <row r="56015" spans="18:19" ht="15" customHeight="1">
      <c r="R56015"/>
      <c r="S56015"/>
    </row>
    <row r="56016" spans="18:19" ht="15" customHeight="1">
      <c r="R56016"/>
      <c r="S56016"/>
    </row>
    <row r="56017" spans="18:19" ht="15" customHeight="1">
      <c r="R56017"/>
      <c r="S56017"/>
    </row>
    <row r="56018" spans="18:19" ht="15" customHeight="1">
      <c r="R56018"/>
      <c r="S56018"/>
    </row>
    <row r="56019" spans="18:19" ht="15" customHeight="1">
      <c r="R56019"/>
      <c r="S56019"/>
    </row>
    <row r="56020" spans="18:19" ht="15" customHeight="1">
      <c r="R56020"/>
      <c r="S56020"/>
    </row>
    <row r="56021" spans="18:19" ht="15" customHeight="1">
      <c r="R56021"/>
      <c r="S56021"/>
    </row>
    <row r="56022" spans="18:19" ht="15" customHeight="1">
      <c r="R56022"/>
      <c r="S56022"/>
    </row>
    <row r="56023" spans="18:19" ht="15" customHeight="1">
      <c r="R56023"/>
      <c r="S56023"/>
    </row>
    <row r="56024" spans="18:19" ht="15" customHeight="1">
      <c r="R56024"/>
      <c r="S56024"/>
    </row>
    <row r="56025" spans="18:19" ht="15" customHeight="1">
      <c r="R56025"/>
      <c r="S56025"/>
    </row>
    <row r="56026" spans="18:19" ht="15" customHeight="1">
      <c r="R56026"/>
      <c r="S56026"/>
    </row>
    <row r="56027" spans="18:19" ht="15" customHeight="1">
      <c r="R56027"/>
      <c r="S56027"/>
    </row>
    <row r="56028" spans="18:19" ht="15" customHeight="1">
      <c r="R56028"/>
      <c r="S56028"/>
    </row>
    <row r="56029" spans="18:19" ht="15" customHeight="1">
      <c r="R56029"/>
      <c r="S56029"/>
    </row>
    <row r="56030" spans="18:19" ht="15" customHeight="1">
      <c r="R56030"/>
      <c r="S56030"/>
    </row>
    <row r="56031" spans="18:19" ht="15" customHeight="1">
      <c r="R56031"/>
      <c r="S56031"/>
    </row>
    <row r="56032" spans="18:19" ht="15" customHeight="1">
      <c r="R56032"/>
      <c r="S56032"/>
    </row>
    <row r="56033" spans="18:19" ht="15" customHeight="1">
      <c r="R56033"/>
      <c r="S56033"/>
    </row>
    <row r="56034" spans="18:19" ht="15" customHeight="1">
      <c r="R56034"/>
      <c r="S56034"/>
    </row>
    <row r="56035" spans="18:19" ht="15" customHeight="1">
      <c r="R56035"/>
      <c r="S56035"/>
    </row>
    <row r="56036" spans="18:19" ht="15" customHeight="1">
      <c r="R56036"/>
      <c r="S56036"/>
    </row>
    <row r="56037" spans="18:19" ht="15" customHeight="1">
      <c r="R56037"/>
      <c r="S56037"/>
    </row>
    <row r="56038" spans="18:19" ht="15" customHeight="1">
      <c r="R56038"/>
      <c r="S56038"/>
    </row>
    <row r="56039" spans="18:19" ht="15" customHeight="1">
      <c r="R56039"/>
      <c r="S56039"/>
    </row>
    <row r="56040" spans="18:19" ht="15" customHeight="1">
      <c r="R56040"/>
      <c r="S56040"/>
    </row>
    <row r="56041" spans="18:19" ht="15" customHeight="1">
      <c r="R56041"/>
      <c r="S56041"/>
    </row>
    <row r="56042" spans="18:19" ht="15" customHeight="1">
      <c r="R56042"/>
      <c r="S56042"/>
    </row>
    <row r="56043" spans="18:19" ht="15" customHeight="1">
      <c r="R56043"/>
      <c r="S56043"/>
    </row>
    <row r="56044" spans="18:19" ht="15" customHeight="1">
      <c r="R56044"/>
      <c r="S56044"/>
    </row>
    <row r="56045" spans="18:19" ht="15" customHeight="1">
      <c r="R56045"/>
      <c r="S56045"/>
    </row>
    <row r="56046" spans="18:19" ht="15" customHeight="1">
      <c r="R56046"/>
      <c r="S56046"/>
    </row>
    <row r="56047" spans="18:19" ht="15" customHeight="1">
      <c r="R56047"/>
      <c r="S56047"/>
    </row>
    <row r="56048" spans="18:19" ht="15" customHeight="1">
      <c r="R56048"/>
      <c r="S56048"/>
    </row>
    <row r="56049" spans="18:19" ht="15" customHeight="1">
      <c r="R56049"/>
      <c r="S56049"/>
    </row>
    <row r="56050" spans="18:19" ht="15" customHeight="1">
      <c r="R56050"/>
      <c r="S56050"/>
    </row>
    <row r="56051" spans="18:19" ht="15" customHeight="1">
      <c r="R56051"/>
      <c r="S56051"/>
    </row>
    <row r="56052" spans="18:19" ht="15" customHeight="1">
      <c r="R56052"/>
      <c r="S56052"/>
    </row>
    <row r="56053" spans="18:19" ht="15" customHeight="1">
      <c r="R56053"/>
      <c r="S56053"/>
    </row>
    <row r="56054" spans="18:19" ht="15" customHeight="1">
      <c r="R56054"/>
      <c r="S56054"/>
    </row>
    <row r="56055" spans="18:19" ht="15" customHeight="1">
      <c r="R56055"/>
      <c r="S56055"/>
    </row>
    <row r="56056" spans="18:19" ht="15" customHeight="1">
      <c r="R56056"/>
      <c r="S56056"/>
    </row>
    <row r="56057" spans="18:19" ht="15" customHeight="1">
      <c r="R56057"/>
      <c r="S56057"/>
    </row>
    <row r="56058" spans="18:19" ht="15" customHeight="1">
      <c r="R56058"/>
      <c r="S56058"/>
    </row>
    <row r="56059" spans="18:19" ht="15" customHeight="1">
      <c r="R56059"/>
      <c r="S56059"/>
    </row>
    <row r="56060" spans="18:19" ht="15" customHeight="1">
      <c r="R56060"/>
      <c r="S56060"/>
    </row>
    <row r="56061" spans="18:19" ht="15" customHeight="1">
      <c r="R56061"/>
      <c r="S56061"/>
    </row>
    <row r="56062" spans="18:19" ht="15" customHeight="1">
      <c r="R56062"/>
      <c r="S56062"/>
    </row>
    <row r="56063" spans="18:19" ht="15" customHeight="1">
      <c r="R56063"/>
      <c r="S56063"/>
    </row>
    <row r="56064" spans="18:19" ht="15" customHeight="1">
      <c r="R56064"/>
      <c r="S56064"/>
    </row>
    <row r="56065" spans="18:19" ht="15" customHeight="1">
      <c r="R56065"/>
      <c r="S56065"/>
    </row>
    <row r="56066" spans="18:19" ht="15" customHeight="1">
      <c r="R56066"/>
      <c r="S56066"/>
    </row>
    <row r="56067" spans="18:19" ht="15" customHeight="1">
      <c r="R56067"/>
      <c r="S56067"/>
    </row>
    <row r="56068" spans="18:19" ht="15" customHeight="1">
      <c r="R56068"/>
      <c r="S56068"/>
    </row>
    <row r="56069" spans="18:19" ht="15" customHeight="1">
      <c r="R56069"/>
      <c r="S56069"/>
    </row>
    <row r="56070" spans="18:19" ht="15" customHeight="1">
      <c r="R56070"/>
      <c r="S56070"/>
    </row>
    <row r="56071" spans="18:19" ht="15" customHeight="1">
      <c r="R56071"/>
      <c r="S56071"/>
    </row>
    <row r="56072" spans="18:19" ht="15" customHeight="1">
      <c r="R56072"/>
      <c r="S56072"/>
    </row>
    <row r="56073" spans="18:19" ht="15" customHeight="1">
      <c r="R56073"/>
      <c r="S56073"/>
    </row>
    <row r="56074" spans="18:19" ht="15" customHeight="1">
      <c r="R56074"/>
      <c r="S56074"/>
    </row>
    <row r="56075" spans="18:19" ht="15" customHeight="1">
      <c r="R56075"/>
      <c r="S56075"/>
    </row>
    <row r="56076" spans="18:19" ht="15" customHeight="1">
      <c r="R56076"/>
      <c r="S56076"/>
    </row>
    <row r="56077" spans="18:19" ht="15" customHeight="1">
      <c r="R56077"/>
      <c r="S56077"/>
    </row>
    <row r="56078" spans="18:19" ht="15" customHeight="1">
      <c r="R56078"/>
      <c r="S56078"/>
    </row>
    <row r="56079" spans="18:19" ht="15" customHeight="1">
      <c r="R56079"/>
      <c r="S56079"/>
    </row>
    <row r="56080" spans="18:19" ht="15" customHeight="1">
      <c r="R56080"/>
      <c r="S56080"/>
    </row>
    <row r="56081" spans="18:19" ht="15" customHeight="1">
      <c r="R56081"/>
      <c r="S56081"/>
    </row>
    <row r="56082" spans="18:19" ht="15" customHeight="1">
      <c r="R56082"/>
      <c r="S56082"/>
    </row>
    <row r="56083" spans="18:19" ht="15" customHeight="1">
      <c r="R56083"/>
      <c r="S56083"/>
    </row>
    <row r="56084" spans="18:19" ht="15" customHeight="1">
      <c r="R56084"/>
      <c r="S56084"/>
    </row>
    <row r="56085" spans="18:19" ht="15" customHeight="1">
      <c r="R56085"/>
      <c r="S56085"/>
    </row>
    <row r="56086" spans="18:19" ht="15" customHeight="1">
      <c r="R56086"/>
      <c r="S56086"/>
    </row>
    <row r="56087" spans="18:19" ht="15" customHeight="1">
      <c r="R56087"/>
      <c r="S56087"/>
    </row>
    <row r="56088" spans="18:19" ht="15" customHeight="1">
      <c r="R56088"/>
      <c r="S56088"/>
    </row>
    <row r="56089" spans="18:19" ht="15" customHeight="1">
      <c r="R56089"/>
      <c r="S56089"/>
    </row>
    <row r="56090" spans="18:19" ht="15" customHeight="1">
      <c r="R56090"/>
      <c r="S56090"/>
    </row>
    <row r="56091" spans="18:19" ht="15" customHeight="1">
      <c r="R56091"/>
      <c r="S56091"/>
    </row>
    <row r="56092" spans="18:19" ht="15" customHeight="1">
      <c r="R56092"/>
      <c r="S56092"/>
    </row>
    <row r="56093" spans="18:19" ht="15" customHeight="1">
      <c r="R56093"/>
      <c r="S56093"/>
    </row>
    <row r="56094" spans="18:19" ht="15" customHeight="1">
      <c r="R56094"/>
      <c r="S56094"/>
    </row>
    <row r="56095" spans="18:19" ht="15" customHeight="1">
      <c r="R56095"/>
      <c r="S56095"/>
    </row>
    <row r="56096" spans="18:19" ht="15" customHeight="1">
      <c r="R56096"/>
      <c r="S56096"/>
    </row>
    <row r="56097" spans="18:19" ht="15" customHeight="1">
      <c r="R56097"/>
      <c r="S56097"/>
    </row>
    <row r="56098" spans="18:19" ht="15" customHeight="1">
      <c r="R56098"/>
      <c r="S56098"/>
    </row>
    <row r="56099" spans="18:19" ht="15" customHeight="1">
      <c r="R56099"/>
      <c r="S56099"/>
    </row>
    <row r="56100" spans="18:19" ht="15" customHeight="1">
      <c r="R56100"/>
      <c r="S56100"/>
    </row>
    <row r="56101" spans="18:19" ht="15" customHeight="1">
      <c r="R56101"/>
      <c r="S56101"/>
    </row>
    <row r="56102" spans="18:19" ht="15" customHeight="1">
      <c r="R56102"/>
      <c r="S56102"/>
    </row>
    <row r="56103" spans="18:19" ht="15" customHeight="1">
      <c r="R56103"/>
      <c r="S56103"/>
    </row>
    <row r="56104" spans="18:19" ht="15" customHeight="1">
      <c r="R56104"/>
      <c r="S56104"/>
    </row>
    <row r="56105" spans="18:19" ht="15" customHeight="1">
      <c r="R56105"/>
      <c r="S56105"/>
    </row>
    <row r="56106" spans="18:19" ht="15" customHeight="1">
      <c r="R56106"/>
      <c r="S56106"/>
    </row>
    <row r="56107" spans="18:19" ht="15" customHeight="1">
      <c r="R56107"/>
      <c r="S56107"/>
    </row>
    <row r="56108" spans="18:19" ht="15" customHeight="1">
      <c r="R56108"/>
      <c r="S56108"/>
    </row>
    <row r="56109" spans="18:19" ht="15" customHeight="1">
      <c r="R56109"/>
      <c r="S56109"/>
    </row>
    <row r="56110" spans="18:19" ht="15" customHeight="1">
      <c r="R56110"/>
      <c r="S56110"/>
    </row>
    <row r="56111" spans="18:19" ht="15" customHeight="1">
      <c r="R56111"/>
      <c r="S56111"/>
    </row>
    <row r="56112" spans="18:19" ht="15" customHeight="1">
      <c r="R56112"/>
      <c r="S56112"/>
    </row>
    <row r="56113" spans="18:19" ht="15" customHeight="1">
      <c r="R56113"/>
      <c r="S56113"/>
    </row>
    <row r="56114" spans="18:19" ht="15" customHeight="1">
      <c r="R56114"/>
      <c r="S56114"/>
    </row>
    <row r="56115" spans="18:19" ht="15" customHeight="1">
      <c r="R56115"/>
      <c r="S56115"/>
    </row>
    <row r="56116" spans="18:19" ht="15" customHeight="1">
      <c r="R56116"/>
      <c r="S56116"/>
    </row>
    <row r="56117" spans="18:19" ht="15" customHeight="1">
      <c r="R56117"/>
      <c r="S56117"/>
    </row>
    <row r="56118" spans="18:19" ht="15" customHeight="1">
      <c r="R56118"/>
      <c r="S56118"/>
    </row>
    <row r="56119" spans="18:19" ht="15" customHeight="1">
      <c r="R56119"/>
      <c r="S56119"/>
    </row>
    <row r="56120" spans="18:19" ht="15" customHeight="1">
      <c r="R56120"/>
      <c r="S56120"/>
    </row>
    <row r="56121" spans="18:19" ht="15" customHeight="1">
      <c r="R56121"/>
      <c r="S56121"/>
    </row>
    <row r="56122" spans="18:19" ht="15" customHeight="1">
      <c r="R56122"/>
      <c r="S56122"/>
    </row>
    <row r="56123" spans="18:19" ht="15" customHeight="1">
      <c r="R56123"/>
      <c r="S56123"/>
    </row>
    <row r="56124" spans="18:19" ht="15" customHeight="1">
      <c r="R56124"/>
      <c r="S56124"/>
    </row>
    <row r="56125" spans="18:19" ht="15" customHeight="1">
      <c r="R56125"/>
      <c r="S56125"/>
    </row>
    <row r="56126" spans="18:19" ht="15" customHeight="1">
      <c r="R56126"/>
      <c r="S56126"/>
    </row>
    <row r="56127" spans="18:19" ht="15" customHeight="1">
      <c r="R56127"/>
      <c r="S56127"/>
    </row>
    <row r="56128" spans="18:19" ht="15" customHeight="1">
      <c r="R56128"/>
      <c r="S56128"/>
    </row>
    <row r="56129" spans="18:19" ht="15" customHeight="1">
      <c r="R56129"/>
      <c r="S56129"/>
    </row>
    <row r="56130" spans="18:19" ht="15" customHeight="1">
      <c r="R56130"/>
      <c r="S56130"/>
    </row>
    <row r="56131" spans="18:19" ht="15" customHeight="1">
      <c r="R56131"/>
      <c r="S56131"/>
    </row>
    <row r="56132" spans="18:19" ht="15" customHeight="1">
      <c r="R56132"/>
      <c r="S56132"/>
    </row>
    <row r="56133" spans="18:19" ht="15" customHeight="1">
      <c r="R56133"/>
      <c r="S56133"/>
    </row>
    <row r="56134" spans="18:19" ht="15" customHeight="1">
      <c r="R56134"/>
      <c r="S56134"/>
    </row>
    <row r="56135" spans="18:19" ht="15" customHeight="1">
      <c r="R56135"/>
      <c r="S56135"/>
    </row>
    <row r="56136" spans="18:19" ht="15" customHeight="1">
      <c r="R56136"/>
      <c r="S56136"/>
    </row>
    <row r="56137" spans="18:19" ht="15" customHeight="1">
      <c r="R56137"/>
      <c r="S56137"/>
    </row>
    <row r="56138" spans="18:19" ht="15" customHeight="1">
      <c r="R56138"/>
      <c r="S56138"/>
    </row>
    <row r="56139" spans="18:19" ht="15" customHeight="1">
      <c r="R56139"/>
      <c r="S56139"/>
    </row>
    <row r="56140" spans="18:19" ht="15" customHeight="1">
      <c r="R56140"/>
      <c r="S56140"/>
    </row>
    <row r="56141" spans="18:19" ht="15" customHeight="1">
      <c r="R56141"/>
      <c r="S56141"/>
    </row>
    <row r="56142" spans="18:19" ht="15" customHeight="1">
      <c r="R56142"/>
      <c r="S56142"/>
    </row>
    <row r="56143" spans="18:19" ht="15" customHeight="1">
      <c r="R56143"/>
      <c r="S56143"/>
    </row>
    <row r="56144" spans="18:19" ht="15" customHeight="1">
      <c r="R56144"/>
      <c r="S56144"/>
    </row>
    <row r="56145" spans="18:19" ht="15" customHeight="1">
      <c r="R56145"/>
      <c r="S56145"/>
    </row>
    <row r="56146" spans="18:19" ht="15" customHeight="1">
      <c r="R56146"/>
      <c r="S56146"/>
    </row>
    <row r="56147" spans="18:19" ht="15" customHeight="1">
      <c r="R56147"/>
      <c r="S56147"/>
    </row>
    <row r="56148" spans="18:19" ht="15" customHeight="1">
      <c r="R56148"/>
      <c r="S56148"/>
    </row>
    <row r="56149" spans="18:19" ht="15" customHeight="1">
      <c r="R56149"/>
      <c r="S56149"/>
    </row>
    <row r="56150" spans="18:19" ht="15" customHeight="1">
      <c r="R56150"/>
      <c r="S56150"/>
    </row>
    <row r="56151" spans="18:19" ht="15" customHeight="1">
      <c r="R56151"/>
      <c r="S56151"/>
    </row>
    <row r="56152" spans="18:19" ht="15" customHeight="1">
      <c r="R56152"/>
      <c r="S56152"/>
    </row>
    <row r="56153" spans="18:19" ht="15" customHeight="1">
      <c r="R56153"/>
      <c r="S56153"/>
    </row>
    <row r="56154" spans="18:19" ht="15" customHeight="1">
      <c r="R56154"/>
      <c r="S56154"/>
    </row>
    <row r="56155" spans="18:19" ht="15" customHeight="1">
      <c r="R56155"/>
      <c r="S56155"/>
    </row>
    <row r="56156" spans="18:19" ht="15" customHeight="1">
      <c r="R56156"/>
      <c r="S56156"/>
    </row>
    <row r="56157" spans="18:19" ht="15" customHeight="1">
      <c r="R56157"/>
      <c r="S56157"/>
    </row>
    <row r="56158" spans="18:19" ht="15" customHeight="1">
      <c r="R56158"/>
      <c r="S56158"/>
    </row>
    <row r="56159" spans="18:19" ht="15" customHeight="1">
      <c r="R56159"/>
      <c r="S56159"/>
    </row>
    <row r="56160" spans="18:19" ht="15" customHeight="1">
      <c r="R56160"/>
      <c r="S56160"/>
    </row>
    <row r="56161" spans="18:19" ht="15" customHeight="1">
      <c r="R56161"/>
      <c r="S56161"/>
    </row>
    <row r="56162" spans="18:19" ht="15" customHeight="1">
      <c r="R56162"/>
      <c r="S56162"/>
    </row>
    <row r="56163" spans="18:19" ht="15" customHeight="1">
      <c r="R56163"/>
      <c r="S56163"/>
    </row>
    <row r="56164" spans="18:19" ht="15" customHeight="1">
      <c r="R56164"/>
      <c r="S56164"/>
    </row>
    <row r="56165" spans="18:19" ht="15" customHeight="1">
      <c r="R56165"/>
      <c r="S56165"/>
    </row>
    <row r="56166" spans="18:19" ht="15" customHeight="1">
      <c r="R56166"/>
      <c r="S56166"/>
    </row>
    <row r="56167" spans="18:19" ht="15" customHeight="1">
      <c r="R56167"/>
      <c r="S56167"/>
    </row>
    <row r="56168" spans="18:19" ht="15" customHeight="1">
      <c r="R56168"/>
      <c r="S56168"/>
    </row>
    <row r="56169" spans="18:19" ht="15" customHeight="1">
      <c r="R56169"/>
      <c r="S56169"/>
    </row>
    <row r="56170" spans="18:19" ht="15" customHeight="1">
      <c r="R56170"/>
      <c r="S56170"/>
    </row>
    <row r="56171" spans="18:19" ht="15" customHeight="1">
      <c r="R56171"/>
      <c r="S56171"/>
    </row>
    <row r="56172" spans="18:19" ht="15" customHeight="1">
      <c r="R56172"/>
      <c r="S56172"/>
    </row>
    <row r="56173" spans="18:19" ht="15" customHeight="1">
      <c r="R56173"/>
      <c r="S56173"/>
    </row>
    <row r="56174" spans="18:19" ht="15" customHeight="1">
      <c r="R56174"/>
      <c r="S56174"/>
    </row>
    <row r="56175" spans="18:19" ht="15" customHeight="1">
      <c r="R56175"/>
      <c r="S56175"/>
    </row>
    <row r="56176" spans="18:19" ht="15" customHeight="1">
      <c r="R56176"/>
      <c r="S56176"/>
    </row>
    <row r="56177" spans="18:19" ht="15" customHeight="1">
      <c r="R56177"/>
      <c r="S56177"/>
    </row>
    <row r="56178" spans="18:19" ht="15" customHeight="1">
      <c r="R56178"/>
      <c r="S56178"/>
    </row>
    <row r="56179" spans="18:19" ht="15" customHeight="1">
      <c r="R56179"/>
      <c r="S56179"/>
    </row>
    <row r="56180" spans="18:19" ht="15" customHeight="1">
      <c r="R56180"/>
      <c r="S56180"/>
    </row>
    <row r="56181" spans="18:19" ht="15" customHeight="1">
      <c r="R56181"/>
      <c r="S56181"/>
    </row>
    <row r="56182" spans="18:19" ht="15" customHeight="1">
      <c r="R56182"/>
      <c r="S56182"/>
    </row>
    <row r="56183" spans="18:19" ht="15" customHeight="1">
      <c r="R56183"/>
      <c r="S56183"/>
    </row>
    <row r="56184" spans="18:19" ht="15" customHeight="1">
      <c r="R56184"/>
      <c r="S56184"/>
    </row>
    <row r="56185" spans="18:19" ht="15" customHeight="1">
      <c r="R56185"/>
      <c r="S56185"/>
    </row>
    <row r="56186" spans="18:19" ht="15" customHeight="1">
      <c r="R56186"/>
      <c r="S56186"/>
    </row>
    <row r="56187" spans="18:19" ht="15" customHeight="1">
      <c r="R56187"/>
      <c r="S56187"/>
    </row>
    <row r="56188" spans="18:19" ht="15" customHeight="1">
      <c r="R56188"/>
      <c r="S56188"/>
    </row>
    <row r="56189" spans="18:19" ht="15" customHeight="1">
      <c r="R56189"/>
      <c r="S56189"/>
    </row>
    <row r="56190" spans="18:19" ht="15" customHeight="1">
      <c r="R56190"/>
      <c r="S56190"/>
    </row>
    <row r="56191" spans="18:19" ht="15" customHeight="1">
      <c r="R56191"/>
      <c r="S56191"/>
    </row>
    <row r="56192" spans="18:19" ht="15" customHeight="1">
      <c r="R56192"/>
      <c r="S56192"/>
    </row>
    <row r="56193" spans="18:19" ht="15" customHeight="1">
      <c r="R56193"/>
      <c r="S56193"/>
    </row>
    <row r="56194" spans="18:19" ht="15" customHeight="1">
      <c r="R56194"/>
      <c r="S56194"/>
    </row>
    <row r="56195" spans="18:19" ht="15" customHeight="1">
      <c r="R56195"/>
      <c r="S56195"/>
    </row>
    <row r="56196" spans="18:19" ht="15" customHeight="1">
      <c r="R56196"/>
      <c r="S56196"/>
    </row>
    <row r="56197" spans="18:19" ht="15" customHeight="1">
      <c r="R56197"/>
      <c r="S56197"/>
    </row>
    <row r="56198" spans="18:19" ht="15" customHeight="1">
      <c r="R56198"/>
      <c r="S56198"/>
    </row>
    <row r="56199" spans="18:19" ht="15" customHeight="1">
      <c r="R56199"/>
      <c r="S56199"/>
    </row>
    <row r="56200" spans="18:19" ht="15" customHeight="1">
      <c r="R56200"/>
      <c r="S56200"/>
    </row>
    <row r="56201" spans="18:19" ht="15" customHeight="1">
      <c r="R56201"/>
      <c r="S56201"/>
    </row>
    <row r="56202" spans="18:19" ht="15" customHeight="1">
      <c r="R56202"/>
      <c r="S56202"/>
    </row>
    <row r="56203" spans="18:19" ht="15" customHeight="1">
      <c r="R56203"/>
      <c r="S56203"/>
    </row>
    <row r="56204" spans="18:19" ht="15" customHeight="1">
      <c r="R56204"/>
      <c r="S56204"/>
    </row>
    <row r="56205" spans="18:19" ht="15" customHeight="1">
      <c r="R56205"/>
      <c r="S56205"/>
    </row>
    <row r="56206" spans="18:19" ht="15" customHeight="1">
      <c r="R56206"/>
      <c r="S56206"/>
    </row>
    <row r="56207" spans="18:19" ht="15" customHeight="1">
      <c r="R56207"/>
      <c r="S56207"/>
    </row>
    <row r="56208" spans="18:19" ht="15" customHeight="1">
      <c r="R56208"/>
      <c r="S56208"/>
    </row>
    <row r="56209" spans="18:19" ht="15" customHeight="1">
      <c r="R56209"/>
      <c r="S56209"/>
    </row>
    <row r="56210" spans="18:19" ht="15" customHeight="1">
      <c r="R56210"/>
      <c r="S56210"/>
    </row>
    <row r="56211" spans="18:19" ht="15" customHeight="1">
      <c r="R56211"/>
      <c r="S56211"/>
    </row>
    <row r="56212" spans="18:19" ht="15" customHeight="1">
      <c r="R56212"/>
      <c r="S56212"/>
    </row>
    <row r="56213" spans="18:19" ht="15" customHeight="1">
      <c r="R56213"/>
      <c r="S56213"/>
    </row>
    <row r="56214" spans="18:19" ht="15" customHeight="1">
      <c r="R56214"/>
      <c r="S56214"/>
    </row>
    <row r="56215" spans="18:19" ht="15" customHeight="1">
      <c r="R56215"/>
      <c r="S56215"/>
    </row>
    <row r="56216" spans="18:19" ht="15" customHeight="1">
      <c r="R56216"/>
      <c r="S56216"/>
    </row>
    <row r="56217" spans="18:19" ht="15" customHeight="1">
      <c r="R56217"/>
      <c r="S56217"/>
    </row>
    <row r="56218" spans="18:19" ht="15" customHeight="1">
      <c r="R56218"/>
      <c r="S56218"/>
    </row>
    <row r="56219" spans="18:19" ht="15" customHeight="1">
      <c r="R56219"/>
      <c r="S56219"/>
    </row>
    <row r="56220" spans="18:19" ht="15" customHeight="1">
      <c r="R56220"/>
      <c r="S56220"/>
    </row>
    <row r="56221" spans="18:19" ht="15" customHeight="1">
      <c r="R56221"/>
      <c r="S56221"/>
    </row>
    <row r="56222" spans="18:19" ht="15" customHeight="1">
      <c r="R56222"/>
      <c r="S56222"/>
    </row>
    <row r="56223" spans="18:19" ht="15" customHeight="1">
      <c r="R56223"/>
      <c r="S56223"/>
    </row>
    <row r="56224" spans="18:19" ht="15" customHeight="1">
      <c r="R56224"/>
      <c r="S56224"/>
    </row>
    <row r="56225" spans="18:19" ht="15" customHeight="1">
      <c r="R56225"/>
      <c r="S56225"/>
    </row>
    <row r="56226" spans="18:19" ht="15" customHeight="1">
      <c r="R56226"/>
      <c r="S56226"/>
    </row>
    <row r="56227" spans="18:19" ht="15" customHeight="1">
      <c r="R56227"/>
      <c r="S56227"/>
    </row>
    <row r="56228" spans="18:19" ht="15" customHeight="1">
      <c r="R56228"/>
      <c r="S56228"/>
    </row>
    <row r="56229" spans="18:19" ht="15" customHeight="1">
      <c r="R56229"/>
      <c r="S56229"/>
    </row>
    <row r="56230" spans="18:19" ht="15" customHeight="1">
      <c r="R56230"/>
      <c r="S56230"/>
    </row>
    <row r="56231" spans="18:19" ht="15" customHeight="1">
      <c r="R56231"/>
      <c r="S56231"/>
    </row>
    <row r="56232" spans="18:19" ht="15" customHeight="1">
      <c r="R56232"/>
      <c r="S56232"/>
    </row>
    <row r="56233" spans="18:19" ht="15" customHeight="1">
      <c r="R56233"/>
      <c r="S56233"/>
    </row>
    <row r="56234" spans="18:19" ht="15" customHeight="1">
      <c r="R56234"/>
      <c r="S56234"/>
    </row>
    <row r="56235" spans="18:19" ht="15" customHeight="1">
      <c r="R56235"/>
      <c r="S56235"/>
    </row>
    <row r="56236" spans="18:19" ht="15" customHeight="1">
      <c r="R56236"/>
      <c r="S56236"/>
    </row>
    <row r="56237" spans="18:19" ht="15" customHeight="1">
      <c r="R56237"/>
      <c r="S56237"/>
    </row>
    <row r="56238" spans="18:19" ht="15" customHeight="1">
      <c r="R56238"/>
      <c r="S56238"/>
    </row>
    <row r="56239" spans="18:19" ht="15" customHeight="1">
      <c r="R56239"/>
      <c r="S56239"/>
    </row>
    <row r="56240" spans="18:19" ht="15" customHeight="1">
      <c r="R56240"/>
      <c r="S56240"/>
    </row>
    <row r="56241" spans="18:19" ht="15" customHeight="1">
      <c r="R56241"/>
      <c r="S56241"/>
    </row>
    <row r="56242" spans="18:19" ht="15" customHeight="1">
      <c r="R56242"/>
      <c r="S56242"/>
    </row>
    <row r="56243" spans="18:19" ht="15" customHeight="1">
      <c r="R56243"/>
      <c r="S56243"/>
    </row>
    <row r="56244" spans="18:19" ht="15" customHeight="1">
      <c r="R56244"/>
      <c r="S56244"/>
    </row>
    <row r="56245" spans="18:19" ht="15" customHeight="1">
      <c r="R56245"/>
      <c r="S56245"/>
    </row>
    <row r="56246" spans="18:19" ht="15" customHeight="1">
      <c r="R56246"/>
      <c r="S56246"/>
    </row>
    <row r="56247" spans="18:19" ht="15" customHeight="1">
      <c r="R56247"/>
      <c r="S56247"/>
    </row>
    <row r="56248" spans="18:19" ht="15" customHeight="1">
      <c r="R56248"/>
      <c r="S56248"/>
    </row>
    <row r="56249" spans="18:19" ht="15" customHeight="1">
      <c r="R56249"/>
      <c r="S56249"/>
    </row>
    <row r="56250" spans="18:19" ht="15" customHeight="1">
      <c r="R56250"/>
      <c r="S56250"/>
    </row>
    <row r="56251" spans="18:19" ht="15" customHeight="1">
      <c r="R56251"/>
      <c r="S56251"/>
    </row>
    <row r="56252" spans="18:19" ht="15" customHeight="1">
      <c r="R56252"/>
      <c r="S56252"/>
    </row>
    <row r="56253" spans="18:19" ht="15" customHeight="1">
      <c r="R56253"/>
      <c r="S56253"/>
    </row>
    <row r="56254" spans="18:19" ht="15" customHeight="1">
      <c r="R56254"/>
      <c r="S56254"/>
    </row>
    <row r="56255" spans="18:19" ht="15" customHeight="1">
      <c r="R56255"/>
      <c r="S56255"/>
    </row>
    <row r="56256" spans="18:19" ht="15" customHeight="1">
      <c r="R56256"/>
      <c r="S56256"/>
    </row>
    <row r="56257" spans="18:19" ht="15" customHeight="1">
      <c r="R56257"/>
      <c r="S56257"/>
    </row>
    <row r="56258" spans="18:19" ht="15" customHeight="1">
      <c r="R56258"/>
      <c r="S56258"/>
    </row>
    <row r="56259" spans="18:19" ht="15" customHeight="1">
      <c r="R56259"/>
      <c r="S56259"/>
    </row>
    <row r="56260" spans="18:19" ht="15" customHeight="1">
      <c r="R56260"/>
      <c r="S56260"/>
    </row>
    <row r="56261" spans="18:19" ht="15" customHeight="1">
      <c r="R56261"/>
      <c r="S56261"/>
    </row>
    <row r="56262" spans="18:19" ht="15" customHeight="1">
      <c r="R56262"/>
      <c r="S56262"/>
    </row>
    <row r="56263" spans="18:19" ht="15" customHeight="1">
      <c r="R56263"/>
      <c r="S56263"/>
    </row>
    <row r="56264" spans="18:19" ht="15" customHeight="1">
      <c r="R56264"/>
      <c r="S56264"/>
    </row>
    <row r="56265" spans="18:19" ht="15" customHeight="1">
      <c r="R56265"/>
      <c r="S56265"/>
    </row>
    <row r="56266" spans="18:19" ht="15" customHeight="1">
      <c r="R56266"/>
      <c r="S56266"/>
    </row>
    <row r="56267" spans="18:19" ht="15" customHeight="1">
      <c r="R56267"/>
      <c r="S56267"/>
    </row>
    <row r="56268" spans="18:19" ht="15" customHeight="1">
      <c r="R56268"/>
      <c r="S56268"/>
    </row>
    <row r="56269" spans="18:19" ht="15" customHeight="1">
      <c r="R56269"/>
      <c r="S56269"/>
    </row>
    <row r="56270" spans="18:19" ht="15" customHeight="1">
      <c r="R56270"/>
      <c r="S56270"/>
    </row>
    <row r="56271" spans="18:19" ht="15" customHeight="1">
      <c r="R56271"/>
      <c r="S56271"/>
    </row>
    <row r="56272" spans="18:19" ht="15" customHeight="1">
      <c r="R56272"/>
      <c r="S56272"/>
    </row>
    <row r="56273" spans="18:19" ht="15" customHeight="1">
      <c r="R56273"/>
      <c r="S56273"/>
    </row>
    <row r="56274" spans="18:19" ht="15" customHeight="1">
      <c r="R56274"/>
      <c r="S56274"/>
    </row>
    <row r="56275" spans="18:19" ht="15" customHeight="1">
      <c r="R56275"/>
      <c r="S56275"/>
    </row>
    <row r="56276" spans="18:19" ht="15" customHeight="1">
      <c r="R56276"/>
      <c r="S56276"/>
    </row>
    <row r="56277" spans="18:19" ht="15" customHeight="1">
      <c r="R56277"/>
      <c r="S56277"/>
    </row>
    <row r="56278" spans="18:19" ht="15" customHeight="1">
      <c r="R56278"/>
      <c r="S56278"/>
    </row>
    <row r="56279" spans="18:19" ht="15" customHeight="1">
      <c r="R56279"/>
      <c r="S56279"/>
    </row>
    <row r="56280" spans="18:19" ht="15" customHeight="1">
      <c r="R56280"/>
      <c r="S56280"/>
    </row>
    <row r="56281" spans="18:19" ht="15" customHeight="1">
      <c r="R56281"/>
      <c r="S56281"/>
    </row>
    <row r="56282" spans="18:19" ht="15" customHeight="1">
      <c r="R56282"/>
      <c r="S56282"/>
    </row>
    <row r="56283" spans="18:19" ht="15" customHeight="1">
      <c r="R56283"/>
      <c r="S56283"/>
    </row>
    <row r="56284" spans="18:19" ht="15" customHeight="1">
      <c r="R56284"/>
      <c r="S56284"/>
    </row>
    <row r="56285" spans="18:19" ht="15" customHeight="1">
      <c r="R56285"/>
      <c r="S56285"/>
    </row>
    <row r="56286" spans="18:19" ht="15" customHeight="1">
      <c r="R56286"/>
      <c r="S56286"/>
    </row>
    <row r="56287" spans="18:19" ht="15" customHeight="1">
      <c r="R56287"/>
      <c r="S56287"/>
    </row>
    <row r="56288" spans="18:19" ht="15" customHeight="1">
      <c r="R56288"/>
      <c r="S56288"/>
    </row>
    <row r="56289" spans="18:19" ht="15" customHeight="1">
      <c r="R56289"/>
      <c r="S56289"/>
    </row>
    <row r="56290" spans="18:19" ht="15" customHeight="1">
      <c r="R56290"/>
      <c r="S56290"/>
    </row>
    <row r="56291" spans="18:19" ht="15" customHeight="1">
      <c r="R56291"/>
      <c r="S56291"/>
    </row>
    <row r="56292" spans="18:19" ht="15" customHeight="1">
      <c r="R56292"/>
      <c r="S56292"/>
    </row>
    <row r="56293" spans="18:19" ht="15" customHeight="1">
      <c r="R56293"/>
      <c r="S56293"/>
    </row>
    <row r="56294" spans="18:19" ht="15" customHeight="1">
      <c r="R56294"/>
      <c r="S56294"/>
    </row>
    <row r="56295" spans="18:19" ht="15" customHeight="1">
      <c r="R56295"/>
      <c r="S56295"/>
    </row>
    <row r="56296" spans="18:19" ht="15" customHeight="1">
      <c r="R56296"/>
      <c r="S56296"/>
    </row>
    <row r="56297" spans="18:19" ht="15" customHeight="1">
      <c r="R56297"/>
      <c r="S56297"/>
    </row>
    <row r="56298" spans="18:19" ht="15" customHeight="1">
      <c r="R56298"/>
      <c r="S56298"/>
    </row>
    <row r="56299" spans="18:19" ht="15" customHeight="1">
      <c r="R56299"/>
      <c r="S56299"/>
    </row>
    <row r="56300" spans="18:19" ht="15" customHeight="1">
      <c r="R56300"/>
      <c r="S56300"/>
    </row>
    <row r="56301" spans="18:19" ht="15" customHeight="1">
      <c r="R56301"/>
      <c r="S56301"/>
    </row>
    <row r="56302" spans="18:19" ht="15" customHeight="1">
      <c r="R56302"/>
      <c r="S56302"/>
    </row>
    <row r="56303" spans="18:19" ht="15" customHeight="1">
      <c r="R56303"/>
      <c r="S56303"/>
    </row>
    <row r="56304" spans="18:19" ht="15" customHeight="1">
      <c r="R56304"/>
      <c r="S56304"/>
    </row>
    <row r="56305" spans="18:19" ht="15" customHeight="1">
      <c r="R56305"/>
      <c r="S56305"/>
    </row>
    <row r="56306" spans="18:19" ht="15" customHeight="1">
      <c r="R56306"/>
      <c r="S56306"/>
    </row>
    <row r="56307" spans="18:19" ht="15" customHeight="1">
      <c r="R56307"/>
      <c r="S56307"/>
    </row>
    <row r="56308" spans="18:19" ht="15" customHeight="1">
      <c r="R56308"/>
      <c r="S56308"/>
    </row>
    <row r="56309" spans="18:19" ht="15" customHeight="1">
      <c r="R56309"/>
      <c r="S56309"/>
    </row>
    <row r="56310" spans="18:19" ht="15" customHeight="1">
      <c r="R56310"/>
      <c r="S56310"/>
    </row>
    <row r="56311" spans="18:19" ht="15" customHeight="1">
      <c r="R56311"/>
      <c r="S56311"/>
    </row>
    <row r="56312" spans="18:19" ht="15" customHeight="1">
      <c r="R56312"/>
      <c r="S56312"/>
    </row>
    <row r="56313" spans="18:19" ht="15" customHeight="1">
      <c r="R56313"/>
      <c r="S56313"/>
    </row>
    <row r="56314" spans="18:19" ht="15" customHeight="1">
      <c r="R56314"/>
      <c r="S56314"/>
    </row>
    <row r="56315" spans="18:19" ht="15" customHeight="1">
      <c r="R56315"/>
      <c r="S56315"/>
    </row>
    <row r="56316" spans="18:19" ht="15" customHeight="1">
      <c r="R56316"/>
      <c r="S56316"/>
    </row>
    <row r="56317" spans="18:19" ht="15" customHeight="1">
      <c r="R56317"/>
      <c r="S56317"/>
    </row>
    <row r="56318" spans="18:19" ht="15" customHeight="1">
      <c r="R56318"/>
      <c r="S56318"/>
    </row>
    <row r="56319" spans="18:19" ht="15" customHeight="1">
      <c r="R56319"/>
      <c r="S56319"/>
    </row>
    <row r="56320" spans="18:19" ht="15" customHeight="1">
      <c r="R56320"/>
      <c r="S56320"/>
    </row>
    <row r="56321" spans="18:19" ht="15" customHeight="1">
      <c r="R56321"/>
      <c r="S56321"/>
    </row>
    <row r="56322" spans="18:19" ht="15" customHeight="1">
      <c r="R56322"/>
      <c r="S56322"/>
    </row>
    <row r="56323" spans="18:19" ht="15" customHeight="1">
      <c r="R56323"/>
      <c r="S56323"/>
    </row>
    <row r="56324" spans="18:19" ht="15" customHeight="1">
      <c r="R56324"/>
      <c r="S56324"/>
    </row>
    <row r="56325" spans="18:19" ht="15" customHeight="1">
      <c r="R56325"/>
      <c r="S56325"/>
    </row>
    <row r="56326" spans="18:19" ht="15" customHeight="1">
      <c r="R56326"/>
      <c r="S56326"/>
    </row>
    <row r="56327" spans="18:19" ht="15" customHeight="1">
      <c r="R56327"/>
      <c r="S56327"/>
    </row>
    <row r="56328" spans="18:19" ht="15" customHeight="1">
      <c r="R56328"/>
      <c r="S56328"/>
    </row>
    <row r="56329" spans="18:19" ht="15" customHeight="1">
      <c r="R56329"/>
      <c r="S56329"/>
    </row>
    <row r="56330" spans="18:19" ht="15" customHeight="1">
      <c r="R56330"/>
      <c r="S56330"/>
    </row>
    <row r="56331" spans="18:19" ht="15" customHeight="1">
      <c r="R56331"/>
      <c r="S56331"/>
    </row>
    <row r="56332" spans="18:19" ht="15" customHeight="1">
      <c r="R56332"/>
      <c r="S56332"/>
    </row>
    <row r="56333" spans="18:19" ht="15" customHeight="1">
      <c r="R56333"/>
      <c r="S56333"/>
    </row>
    <row r="56334" spans="18:19" ht="15" customHeight="1">
      <c r="R56334"/>
      <c r="S56334"/>
    </row>
    <row r="56335" spans="18:19" ht="15" customHeight="1">
      <c r="R56335"/>
      <c r="S56335"/>
    </row>
    <row r="56336" spans="18:19" ht="15" customHeight="1">
      <c r="R56336"/>
      <c r="S56336"/>
    </row>
    <row r="56337" spans="18:19" ht="15" customHeight="1">
      <c r="R56337"/>
      <c r="S56337"/>
    </row>
    <row r="56338" spans="18:19" ht="15" customHeight="1">
      <c r="R56338"/>
      <c r="S56338"/>
    </row>
    <row r="56339" spans="18:19" ht="15" customHeight="1">
      <c r="R56339"/>
      <c r="S56339"/>
    </row>
    <row r="56340" spans="18:19" ht="15" customHeight="1">
      <c r="R56340"/>
      <c r="S56340"/>
    </row>
    <row r="56341" spans="18:19" ht="15" customHeight="1">
      <c r="R56341"/>
      <c r="S56341"/>
    </row>
    <row r="56342" spans="18:19" ht="15" customHeight="1">
      <c r="R56342"/>
      <c r="S56342"/>
    </row>
    <row r="56343" spans="18:19" ht="15" customHeight="1">
      <c r="R56343"/>
      <c r="S56343"/>
    </row>
    <row r="56344" spans="18:19" ht="15" customHeight="1">
      <c r="R56344"/>
      <c r="S56344"/>
    </row>
    <row r="56345" spans="18:19" ht="15" customHeight="1">
      <c r="R56345"/>
      <c r="S56345"/>
    </row>
    <row r="56346" spans="18:19" ht="15" customHeight="1">
      <c r="R56346"/>
      <c r="S56346"/>
    </row>
    <row r="56347" spans="18:19" ht="15" customHeight="1">
      <c r="R56347"/>
      <c r="S56347"/>
    </row>
    <row r="56348" spans="18:19" ht="15" customHeight="1">
      <c r="R56348"/>
      <c r="S56348"/>
    </row>
    <row r="56349" spans="18:19" ht="15" customHeight="1">
      <c r="R56349"/>
      <c r="S56349"/>
    </row>
    <row r="56350" spans="18:19" ht="15" customHeight="1">
      <c r="R56350"/>
      <c r="S56350"/>
    </row>
    <row r="56351" spans="18:19" ht="15" customHeight="1">
      <c r="R56351"/>
      <c r="S56351"/>
    </row>
    <row r="56352" spans="18:19" ht="15" customHeight="1">
      <c r="R56352"/>
      <c r="S56352"/>
    </row>
    <row r="56353" spans="18:19" ht="15" customHeight="1">
      <c r="R56353"/>
      <c r="S56353"/>
    </row>
    <row r="56354" spans="18:19" ht="15" customHeight="1">
      <c r="R56354"/>
      <c r="S56354"/>
    </row>
    <row r="56355" spans="18:19" ht="15" customHeight="1">
      <c r="R56355"/>
      <c r="S56355"/>
    </row>
    <row r="56356" spans="18:19" ht="15" customHeight="1">
      <c r="R56356"/>
      <c r="S56356"/>
    </row>
    <row r="56357" spans="18:19" ht="15" customHeight="1">
      <c r="R56357"/>
      <c r="S56357"/>
    </row>
    <row r="56358" spans="18:19" ht="15" customHeight="1">
      <c r="R56358"/>
      <c r="S56358"/>
    </row>
    <row r="56359" spans="18:19" ht="15" customHeight="1">
      <c r="R56359"/>
      <c r="S56359"/>
    </row>
    <row r="56360" spans="18:19" ht="15" customHeight="1">
      <c r="R56360"/>
      <c r="S56360"/>
    </row>
    <row r="56361" spans="18:19" ht="15" customHeight="1">
      <c r="R56361"/>
      <c r="S56361"/>
    </row>
    <row r="56362" spans="18:19" ht="15" customHeight="1">
      <c r="R56362"/>
      <c r="S56362"/>
    </row>
    <row r="56363" spans="18:19" ht="15" customHeight="1">
      <c r="R56363"/>
      <c r="S56363"/>
    </row>
    <row r="56364" spans="18:19" ht="15" customHeight="1">
      <c r="R56364"/>
      <c r="S56364"/>
    </row>
    <row r="56365" spans="18:19" ht="15" customHeight="1">
      <c r="R56365"/>
      <c r="S56365"/>
    </row>
    <row r="56366" spans="18:19" ht="15" customHeight="1">
      <c r="R56366"/>
      <c r="S56366"/>
    </row>
    <row r="56367" spans="18:19" ht="15" customHeight="1">
      <c r="R56367"/>
      <c r="S56367"/>
    </row>
    <row r="56368" spans="18:19" ht="15" customHeight="1">
      <c r="R56368"/>
      <c r="S56368"/>
    </row>
    <row r="56369" spans="18:19" ht="15" customHeight="1">
      <c r="R56369"/>
      <c r="S56369"/>
    </row>
    <row r="56370" spans="18:19" ht="15" customHeight="1">
      <c r="R56370"/>
      <c r="S56370"/>
    </row>
    <row r="56371" spans="18:19" ht="15" customHeight="1">
      <c r="R56371"/>
      <c r="S56371"/>
    </row>
    <row r="56372" spans="18:19" ht="15" customHeight="1">
      <c r="R56372"/>
      <c r="S56372"/>
    </row>
    <row r="56373" spans="18:19" ht="15" customHeight="1">
      <c r="R56373"/>
      <c r="S56373"/>
    </row>
    <row r="56374" spans="18:19" ht="15" customHeight="1">
      <c r="R56374"/>
      <c r="S56374"/>
    </row>
    <row r="56375" spans="18:19" ht="15" customHeight="1">
      <c r="R56375"/>
      <c r="S56375"/>
    </row>
    <row r="56376" spans="18:19" ht="15" customHeight="1">
      <c r="R56376"/>
      <c r="S56376"/>
    </row>
    <row r="56377" spans="18:19" ht="15" customHeight="1">
      <c r="R56377"/>
      <c r="S56377"/>
    </row>
    <row r="56378" spans="18:19" ht="15" customHeight="1">
      <c r="R56378"/>
      <c r="S56378"/>
    </row>
    <row r="56379" spans="18:19" ht="15" customHeight="1">
      <c r="R56379"/>
      <c r="S56379"/>
    </row>
    <row r="56380" spans="18:19" ht="15" customHeight="1">
      <c r="R56380"/>
      <c r="S56380"/>
    </row>
    <row r="56381" spans="18:19" ht="15" customHeight="1">
      <c r="R56381"/>
      <c r="S56381"/>
    </row>
    <row r="56382" spans="18:19" ht="15" customHeight="1">
      <c r="R56382"/>
      <c r="S56382"/>
    </row>
    <row r="56383" spans="18:19" ht="15" customHeight="1">
      <c r="R56383"/>
      <c r="S56383"/>
    </row>
    <row r="56384" spans="18:19" ht="15" customHeight="1">
      <c r="R56384"/>
      <c r="S56384"/>
    </row>
    <row r="56385" spans="18:19" ht="15" customHeight="1">
      <c r="R56385"/>
      <c r="S56385"/>
    </row>
    <row r="56386" spans="18:19" ht="15" customHeight="1">
      <c r="R56386"/>
      <c r="S56386"/>
    </row>
    <row r="56387" spans="18:19" ht="15" customHeight="1">
      <c r="R56387"/>
      <c r="S56387"/>
    </row>
    <row r="56388" spans="18:19" ht="15" customHeight="1">
      <c r="R56388"/>
      <c r="S56388"/>
    </row>
    <row r="56389" spans="18:19" ht="15" customHeight="1">
      <c r="R56389"/>
      <c r="S56389"/>
    </row>
    <row r="56390" spans="18:19" ht="15" customHeight="1">
      <c r="R56390"/>
      <c r="S56390"/>
    </row>
    <row r="56391" spans="18:19" ht="15" customHeight="1">
      <c r="R56391"/>
      <c r="S56391"/>
    </row>
    <row r="56392" spans="18:19" ht="15" customHeight="1">
      <c r="R56392"/>
      <c r="S56392"/>
    </row>
    <row r="56393" spans="18:19" ht="15" customHeight="1">
      <c r="R56393"/>
      <c r="S56393"/>
    </row>
    <row r="56394" spans="18:19" ht="15" customHeight="1">
      <c r="R56394"/>
      <c r="S56394"/>
    </row>
    <row r="56395" spans="18:19" ht="15" customHeight="1">
      <c r="R56395"/>
      <c r="S56395"/>
    </row>
    <row r="56396" spans="18:19" ht="15" customHeight="1">
      <c r="R56396"/>
      <c r="S56396"/>
    </row>
    <row r="56397" spans="18:19" ht="15" customHeight="1">
      <c r="R56397"/>
      <c r="S56397"/>
    </row>
    <row r="56398" spans="18:19" ht="15" customHeight="1">
      <c r="R56398"/>
      <c r="S56398"/>
    </row>
    <row r="56399" spans="18:19" ht="15" customHeight="1">
      <c r="R56399"/>
      <c r="S56399"/>
    </row>
    <row r="56400" spans="18:19" ht="15" customHeight="1">
      <c r="R56400"/>
      <c r="S56400"/>
    </row>
    <row r="56401" spans="18:19" ht="15" customHeight="1">
      <c r="R56401"/>
      <c r="S56401"/>
    </row>
    <row r="56402" spans="18:19" ht="15" customHeight="1">
      <c r="R56402"/>
      <c r="S56402"/>
    </row>
    <row r="56403" spans="18:19" ht="15" customHeight="1">
      <c r="R56403"/>
      <c r="S56403"/>
    </row>
    <row r="56404" spans="18:19" ht="15" customHeight="1">
      <c r="R56404"/>
      <c r="S56404"/>
    </row>
    <row r="56405" spans="18:19" ht="15" customHeight="1">
      <c r="R56405"/>
      <c r="S56405"/>
    </row>
    <row r="56406" spans="18:19" ht="15" customHeight="1">
      <c r="R56406"/>
      <c r="S56406"/>
    </row>
    <row r="56407" spans="18:19" ht="15" customHeight="1">
      <c r="R56407"/>
      <c r="S56407"/>
    </row>
    <row r="56408" spans="18:19" ht="15" customHeight="1">
      <c r="R56408"/>
      <c r="S56408"/>
    </row>
    <row r="56409" spans="18:19" ht="15" customHeight="1">
      <c r="R56409"/>
      <c r="S56409"/>
    </row>
    <row r="56410" spans="18:19" ht="15" customHeight="1">
      <c r="R56410"/>
      <c r="S56410"/>
    </row>
    <row r="56411" spans="18:19" ht="15" customHeight="1">
      <c r="R56411"/>
      <c r="S56411"/>
    </row>
    <row r="56412" spans="18:19" ht="15" customHeight="1">
      <c r="R56412"/>
      <c r="S56412"/>
    </row>
    <row r="56413" spans="18:19" ht="15" customHeight="1">
      <c r="R56413"/>
      <c r="S56413"/>
    </row>
    <row r="56414" spans="18:19" ht="15" customHeight="1">
      <c r="R56414"/>
      <c r="S56414"/>
    </row>
    <row r="56415" spans="18:19" ht="15" customHeight="1">
      <c r="R56415"/>
      <c r="S56415"/>
    </row>
    <row r="56416" spans="18:19" ht="15" customHeight="1">
      <c r="R56416"/>
      <c r="S56416"/>
    </row>
    <row r="56417" spans="18:19" ht="15" customHeight="1">
      <c r="R56417"/>
      <c r="S56417"/>
    </row>
    <row r="56418" spans="18:19" ht="15" customHeight="1">
      <c r="R56418"/>
      <c r="S56418"/>
    </row>
    <row r="56419" spans="18:19" ht="15" customHeight="1">
      <c r="R56419"/>
      <c r="S56419"/>
    </row>
    <row r="56420" spans="18:19" ht="15" customHeight="1">
      <c r="R56420"/>
      <c r="S56420"/>
    </row>
    <row r="56421" spans="18:19" ht="15" customHeight="1">
      <c r="R56421"/>
      <c r="S56421"/>
    </row>
    <row r="56422" spans="18:19" ht="15" customHeight="1">
      <c r="R56422"/>
      <c r="S56422"/>
    </row>
    <row r="56423" spans="18:19" ht="15" customHeight="1">
      <c r="R56423"/>
      <c r="S56423"/>
    </row>
    <row r="56424" spans="18:19" ht="15" customHeight="1">
      <c r="R56424"/>
      <c r="S56424"/>
    </row>
    <row r="56425" spans="18:19" ht="15" customHeight="1">
      <c r="R56425"/>
      <c r="S56425"/>
    </row>
    <row r="56426" spans="18:19" ht="15" customHeight="1">
      <c r="R56426"/>
      <c r="S56426"/>
    </row>
    <row r="56427" spans="18:19" ht="15" customHeight="1">
      <c r="R56427"/>
      <c r="S56427"/>
    </row>
    <row r="56428" spans="18:19" ht="15" customHeight="1">
      <c r="R56428"/>
      <c r="S56428"/>
    </row>
    <row r="56429" spans="18:19" ht="15" customHeight="1">
      <c r="R56429"/>
      <c r="S56429"/>
    </row>
    <row r="56430" spans="18:19" ht="15" customHeight="1">
      <c r="R56430"/>
      <c r="S56430"/>
    </row>
    <row r="56431" spans="18:19" ht="15" customHeight="1">
      <c r="R56431"/>
      <c r="S56431"/>
    </row>
    <row r="56432" spans="18:19" ht="15" customHeight="1">
      <c r="R56432"/>
      <c r="S56432"/>
    </row>
    <row r="56433" spans="18:19" ht="15" customHeight="1">
      <c r="R56433"/>
      <c r="S56433"/>
    </row>
    <row r="56434" spans="18:19" ht="15" customHeight="1">
      <c r="R56434"/>
      <c r="S56434"/>
    </row>
    <row r="56435" spans="18:19" ht="15" customHeight="1">
      <c r="R56435"/>
      <c r="S56435"/>
    </row>
    <row r="56436" spans="18:19" ht="15" customHeight="1">
      <c r="R56436"/>
      <c r="S56436"/>
    </row>
    <row r="56437" spans="18:19" ht="15" customHeight="1">
      <c r="R56437"/>
      <c r="S56437"/>
    </row>
    <row r="56438" spans="18:19" ht="15" customHeight="1">
      <c r="R56438"/>
      <c r="S56438"/>
    </row>
    <row r="56439" spans="18:19" ht="15" customHeight="1">
      <c r="R56439"/>
      <c r="S56439"/>
    </row>
    <row r="56440" spans="18:19" ht="15" customHeight="1">
      <c r="R56440"/>
      <c r="S56440"/>
    </row>
    <row r="56441" spans="18:19" ht="15" customHeight="1">
      <c r="R56441"/>
      <c r="S56441"/>
    </row>
    <row r="56442" spans="18:19" ht="15" customHeight="1">
      <c r="R56442"/>
      <c r="S56442"/>
    </row>
    <row r="56443" spans="18:19" ht="15" customHeight="1">
      <c r="R56443"/>
      <c r="S56443"/>
    </row>
    <row r="56444" spans="18:19" ht="15" customHeight="1">
      <c r="R56444"/>
      <c r="S56444"/>
    </row>
    <row r="56445" spans="18:19" ht="15" customHeight="1">
      <c r="R56445"/>
      <c r="S56445"/>
    </row>
    <row r="56446" spans="18:19" ht="15" customHeight="1">
      <c r="R56446"/>
      <c r="S56446"/>
    </row>
    <row r="56447" spans="18:19" ht="15" customHeight="1">
      <c r="R56447"/>
      <c r="S56447"/>
    </row>
    <row r="56448" spans="18:19" ht="15" customHeight="1">
      <c r="R56448"/>
      <c r="S56448"/>
    </row>
    <row r="56449" spans="18:19" ht="15" customHeight="1">
      <c r="R56449"/>
      <c r="S56449"/>
    </row>
    <row r="56450" spans="18:19" ht="15" customHeight="1">
      <c r="R56450"/>
      <c r="S56450"/>
    </row>
    <row r="56451" spans="18:19" ht="15" customHeight="1">
      <c r="R56451"/>
      <c r="S56451"/>
    </row>
    <row r="56452" spans="18:19" ht="15" customHeight="1">
      <c r="R56452"/>
      <c r="S56452"/>
    </row>
    <row r="56453" spans="18:19" ht="15" customHeight="1">
      <c r="R56453"/>
      <c r="S56453"/>
    </row>
    <row r="56454" spans="18:19" ht="15" customHeight="1">
      <c r="R56454"/>
      <c r="S56454"/>
    </row>
    <row r="56455" spans="18:19" ht="15" customHeight="1">
      <c r="R56455"/>
      <c r="S56455"/>
    </row>
    <row r="56456" spans="18:19" ht="15" customHeight="1">
      <c r="R56456"/>
      <c r="S56456"/>
    </row>
    <row r="56457" spans="18:19" ht="15" customHeight="1">
      <c r="R56457"/>
      <c r="S56457"/>
    </row>
    <row r="56458" spans="18:19" ht="15" customHeight="1">
      <c r="R56458"/>
      <c r="S56458"/>
    </row>
    <row r="56459" spans="18:19" ht="15" customHeight="1">
      <c r="R56459"/>
      <c r="S56459"/>
    </row>
    <row r="56460" spans="18:19" ht="15" customHeight="1">
      <c r="R56460"/>
      <c r="S56460"/>
    </row>
    <row r="56461" spans="18:19" ht="15" customHeight="1">
      <c r="R56461"/>
      <c r="S56461"/>
    </row>
    <row r="56462" spans="18:19" ht="15" customHeight="1">
      <c r="R56462"/>
      <c r="S56462"/>
    </row>
    <row r="56463" spans="18:19" ht="15" customHeight="1">
      <c r="R56463"/>
      <c r="S56463"/>
    </row>
    <row r="56464" spans="18:19" ht="15" customHeight="1">
      <c r="R56464"/>
      <c r="S56464"/>
    </row>
    <row r="56465" spans="18:19" ht="15" customHeight="1">
      <c r="R56465"/>
      <c r="S56465"/>
    </row>
    <row r="56466" spans="18:19" ht="15" customHeight="1">
      <c r="R56466"/>
      <c r="S56466"/>
    </row>
    <row r="56467" spans="18:19" ht="15" customHeight="1">
      <c r="R56467"/>
      <c r="S56467"/>
    </row>
    <row r="56468" spans="18:19" ht="15" customHeight="1">
      <c r="R56468"/>
      <c r="S56468"/>
    </row>
    <row r="56469" spans="18:19" ht="15" customHeight="1">
      <c r="R56469"/>
      <c r="S56469"/>
    </row>
    <row r="56470" spans="18:19" ht="15" customHeight="1">
      <c r="R56470"/>
      <c r="S56470"/>
    </row>
    <row r="56471" spans="18:19" ht="15" customHeight="1">
      <c r="R56471"/>
      <c r="S56471"/>
    </row>
    <row r="56472" spans="18:19" ht="15" customHeight="1">
      <c r="R56472"/>
      <c r="S56472"/>
    </row>
    <row r="56473" spans="18:19" ht="15" customHeight="1">
      <c r="R56473"/>
      <c r="S56473"/>
    </row>
    <row r="56474" spans="18:19" ht="15" customHeight="1">
      <c r="R56474"/>
      <c r="S56474"/>
    </row>
    <row r="56475" spans="18:19" ht="15" customHeight="1">
      <c r="R56475"/>
      <c r="S56475"/>
    </row>
    <row r="56476" spans="18:19" ht="15" customHeight="1">
      <c r="R56476"/>
      <c r="S56476"/>
    </row>
    <row r="56477" spans="18:19" ht="15" customHeight="1">
      <c r="R56477"/>
      <c r="S56477"/>
    </row>
    <row r="56478" spans="18:19" ht="15" customHeight="1">
      <c r="R56478"/>
      <c r="S56478"/>
    </row>
    <row r="56479" spans="18:19" ht="15" customHeight="1">
      <c r="R56479"/>
      <c r="S56479"/>
    </row>
    <row r="56480" spans="18:19" ht="15" customHeight="1">
      <c r="R56480"/>
      <c r="S56480"/>
    </row>
    <row r="56481" spans="18:19" ht="15" customHeight="1">
      <c r="R56481"/>
      <c r="S56481"/>
    </row>
    <row r="56482" spans="18:19" ht="15" customHeight="1">
      <c r="R56482"/>
      <c r="S56482"/>
    </row>
    <row r="56483" spans="18:19" ht="15" customHeight="1">
      <c r="R56483"/>
      <c r="S56483"/>
    </row>
    <row r="56484" spans="18:19" ht="15" customHeight="1">
      <c r="R56484"/>
      <c r="S56484"/>
    </row>
    <row r="56485" spans="18:19" ht="15" customHeight="1">
      <c r="R56485"/>
      <c r="S56485"/>
    </row>
    <row r="56486" spans="18:19" ht="15" customHeight="1">
      <c r="R56486"/>
      <c r="S56486"/>
    </row>
    <row r="56487" spans="18:19" ht="15" customHeight="1">
      <c r="R56487"/>
      <c r="S56487"/>
    </row>
    <row r="56488" spans="18:19" ht="15" customHeight="1">
      <c r="R56488"/>
      <c r="S56488"/>
    </row>
    <row r="56489" spans="18:19" ht="15" customHeight="1">
      <c r="R56489"/>
      <c r="S56489"/>
    </row>
    <row r="56490" spans="18:19" ht="15" customHeight="1">
      <c r="R56490"/>
      <c r="S56490"/>
    </row>
    <row r="56491" spans="18:19" ht="15" customHeight="1">
      <c r="R56491"/>
      <c r="S56491"/>
    </row>
    <row r="56492" spans="18:19" ht="15" customHeight="1">
      <c r="R56492"/>
      <c r="S56492"/>
    </row>
    <row r="56493" spans="18:19" ht="15" customHeight="1">
      <c r="R56493"/>
      <c r="S56493"/>
    </row>
    <row r="56494" spans="18:19" ht="15" customHeight="1">
      <c r="R56494"/>
      <c r="S56494"/>
    </row>
    <row r="56495" spans="18:19" ht="15" customHeight="1">
      <c r="R56495"/>
      <c r="S56495"/>
    </row>
    <row r="56496" spans="18:19" ht="15" customHeight="1">
      <c r="R56496"/>
      <c r="S56496"/>
    </row>
    <row r="56497" spans="18:19" ht="15" customHeight="1">
      <c r="R56497"/>
      <c r="S56497"/>
    </row>
    <row r="56498" spans="18:19" ht="15" customHeight="1">
      <c r="R56498"/>
      <c r="S56498"/>
    </row>
    <row r="56499" spans="18:19" ht="15" customHeight="1">
      <c r="R56499"/>
      <c r="S56499"/>
    </row>
    <row r="56500" spans="18:19" ht="15" customHeight="1">
      <c r="R56500"/>
      <c r="S56500"/>
    </row>
    <row r="56501" spans="18:19" ht="15" customHeight="1">
      <c r="R56501"/>
      <c r="S56501"/>
    </row>
    <row r="56502" spans="18:19" ht="15" customHeight="1">
      <c r="R56502"/>
      <c r="S56502"/>
    </row>
    <row r="56503" spans="18:19" ht="15" customHeight="1">
      <c r="R56503"/>
      <c r="S56503"/>
    </row>
    <row r="56504" spans="18:19" ht="15" customHeight="1">
      <c r="R56504"/>
      <c r="S56504"/>
    </row>
    <row r="56505" spans="18:19" ht="15" customHeight="1">
      <c r="R56505"/>
      <c r="S56505"/>
    </row>
    <row r="56506" spans="18:19" ht="15" customHeight="1">
      <c r="R56506"/>
      <c r="S56506"/>
    </row>
    <row r="56507" spans="18:19" ht="15" customHeight="1">
      <c r="R56507"/>
      <c r="S56507"/>
    </row>
    <row r="56508" spans="18:19" ht="15" customHeight="1">
      <c r="R56508"/>
      <c r="S56508"/>
    </row>
    <row r="56509" spans="18:19" ht="15" customHeight="1">
      <c r="R56509"/>
      <c r="S56509"/>
    </row>
    <row r="56510" spans="18:19" ht="15" customHeight="1">
      <c r="R56510"/>
      <c r="S56510"/>
    </row>
    <row r="56511" spans="18:19" ht="15" customHeight="1">
      <c r="R56511"/>
      <c r="S56511"/>
    </row>
    <row r="56512" spans="18:19" ht="15" customHeight="1">
      <c r="R56512"/>
      <c r="S56512"/>
    </row>
    <row r="56513" spans="18:19" ht="15" customHeight="1">
      <c r="R56513"/>
      <c r="S56513"/>
    </row>
    <row r="56514" spans="18:19" ht="15" customHeight="1">
      <c r="R56514"/>
      <c r="S56514"/>
    </row>
    <row r="56515" spans="18:19" ht="15" customHeight="1">
      <c r="R56515"/>
      <c r="S56515"/>
    </row>
    <row r="56516" spans="18:19" ht="15" customHeight="1">
      <c r="R56516"/>
      <c r="S56516"/>
    </row>
    <row r="56517" spans="18:19" ht="15" customHeight="1">
      <c r="R56517"/>
      <c r="S56517"/>
    </row>
    <row r="56518" spans="18:19" ht="15" customHeight="1">
      <c r="R56518"/>
      <c r="S56518"/>
    </row>
    <row r="56519" spans="18:19" ht="15" customHeight="1">
      <c r="R56519"/>
      <c r="S56519"/>
    </row>
    <row r="56520" spans="18:19" ht="15" customHeight="1">
      <c r="R56520"/>
      <c r="S56520"/>
    </row>
    <row r="56521" spans="18:19" ht="15" customHeight="1">
      <c r="R56521"/>
      <c r="S56521"/>
    </row>
    <row r="56522" spans="18:19" ht="15" customHeight="1">
      <c r="R56522"/>
      <c r="S56522"/>
    </row>
    <row r="56523" spans="18:19" ht="15" customHeight="1">
      <c r="R56523"/>
      <c r="S56523"/>
    </row>
    <row r="56524" spans="18:19" ht="15" customHeight="1">
      <c r="R56524"/>
      <c r="S56524"/>
    </row>
    <row r="56525" spans="18:19" ht="15" customHeight="1">
      <c r="R56525"/>
      <c r="S56525"/>
    </row>
    <row r="56526" spans="18:19" ht="15" customHeight="1">
      <c r="R56526"/>
      <c r="S56526"/>
    </row>
    <row r="56527" spans="18:19" ht="15" customHeight="1">
      <c r="R56527"/>
      <c r="S56527"/>
    </row>
    <row r="56528" spans="18:19" ht="15" customHeight="1">
      <c r="R56528"/>
      <c r="S56528"/>
    </row>
    <row r="56529" spans="18:19" ht="15" customHeight="1">
      <c r="R56529"/>
      <c r="S56529"/>
    </row>
    <row r="56530" spans="18:19" ht="15" customHeight="1">
      <c r="R56530"/>
      <c r="S56530"/>
    </row>
    <row r="56531" spans="18:19" ht="15" customHeight="1">
      <c r="R56531"/>
      <c r="S56531"/>
    </row>
    <row r="56532" spans="18:19" ht="15" customHeight="1">
      <c r="R56532"/>
      <c r="S56532"/>
    </row>
    <row r="56533" spans="18:19" ht="15" customHeight="1">
      <c r="R56533"/>
      <c r="S56533"/>
    </row>
    <row r="56534" spans="18:19" ht="15" customHeight="1">
      <c r="R56534"/>
      <c r="S56534"/>
    </row>
    <row r="56535" spans="18:19" ht="15" customHeight="1">
      <c r="R56535"/>
      <c r="S56535"/>
    </row>
    <row r="56536" spans="18:19" ht="15" customHeight="1">
      <c r="R56536"/>
      <c r="S56536"/>
    </row>
    <row r="56537" spans="18:19" ht="15" customHeight="1">
      <c r="R56537"/>
      <c r="S56537"/>
    </row>
    <row r="56538" spans="18:19" ht="15" customHeight="1">
      <c r="R56538"/>
      <c r="S56538"/>
    </row>
    <row r="56539" spans="18:19" ht="15" customHeight="1">
      <c r="R56539"/>
      <c r="S56539"/>
    </row>
    <row r="56540" spans="18:19" ht="15" customHeight="1">
      <c r="R56540"/>
      <c r="S56540"/>
    </row>
    <row r="56541" spans="18:19" ht="15" customHeight="1">
      <c r="R56541"/>
      <c r="S56541"/>
    </row>
    <row r="56542" spans="18:19" ht="15" customHeight="1">
      <c r="R56542"/>
      <c r="S56542"/>
    </row>
    <row r="56543" spans="18:19" ht="15" customHeight="1">
      <c r="R56543"/>
      <c r="S56543"/>
    </row>
    <row r="56544" spans="18:19" ht="15" customHeight="1">
      <c r="R56544"/>
      <c r="S56544"/>
    </row>
    <row r="56545" spans="18:19" ht="15" customHeight="1">
      <c r="R56545"/>
      <c r="S56545"/>
    </row>
    <row r="56546" spans="18:19" ht="15" customHeight="1">
      <c r="R56546"/>
      <c r="S56546"/>
    </row>
    <row r="56547" spans="18:19" ht="15" customHeight="1">
      <c r="R56547"/>
      <c r="S56547"/>
    </row>
    <row r="56548" spans="18:19" ht="15" customHeight="1">
      <c r="R56548"/>
      <c r="S56548"/>
    </row>
    <row r="56549" spans="18:19" ht="15" customHeight="1">
      <c r="R56549"/>
      <c r="S56549"/>
    </row>
    <row r="56550" spans="18:19" ht="15" customHeight="1">
      <c r="R56550"/>
      <c r="S56550"/>
    </row>
    <row r="56551" spans="18:19" ht="15" customHeight="1">
      <c r="R56551"/>
      <c r="S56551"/>
    </row>
    <row r="56552" spans="18:19" ht="15" customHeight="1">
      <c r="R56552"/>
      <c r="S56552"/>
    </row>
    <row r="56553" spans="18:19" ht="15" customHeight="1">
      <c r="R56553"/>
      <c r="S56553"/>
    </row>
    <row r="56554" spans="18:19" ht="15" customHeight="1">
      <c r="R56554"/>
      <c r="S56554"/>
    </row>
    <row r="56555" spans="18:19" ht="15" customHeight="1">
      <c r="R56555"/>
      <c r="S56555"/>
    </row>
    <row r="56556" spans="18:19" ht="15" customHeight="1">
      <c r="R56556"/>
      <c r="S56556"/>
    </row>
    <row r="56557" spans="18:19" ht="15" customHeight="1">
      <c r="R56557"/>
      <c r="S56557"/>
    </row>
    <row r="56558" spans="18:19" ht="15" customHeight="1">
      <c r="R56558"/>
      <c r="S56558"/>
    </row>
    <row r="56559" spans="18:19" ht="15" customHeight="1">
      <c r="R56559"/>
      <c r="S56559"/>
    </row>
    <row r="56560" spans="18:19" ht="15" customHeight="1">
      <c r="R56560"/>
      <c r="S56560"/>
    </row>
    <row r="56561" spans="18:19" ht="15" customHeight="1">
      <c r="R56561"/>
      <c r="S56561"/>
    </row>
    <row r="56562" spans="18:19" ht="15" customHeight="1">
      <c r="R56562"/>
      <c r="S56562"/>
    </row>
    <row r="56563" spans="18:19" ht="15" customHeight="1">
      <c r="R56563"/>
      <c r="S56563"/>
    </row>
    <row r="56564" spans="18:19" ht="15" customHeight="1">
      <c r="R56564"/>
      <c r="S56564"/>
    </row>
    <row r="56565" spans="18:19" ht="15" customHeight="1">
      <c r="R56565"/>
      <c r="S56565"/>
    </row>
    <row r="56566" spans="18:19" ht="15" customHeight="1">
      <c r="R56566"/>
      <c r="S56566"/>
    </row>
    <row r="56567" spans="18:19" ht="15" customHeight="1">
      <c r="R56567"/>
      <c r="S56567"/>
    </row>
    <row r="56568" spans="18:19" ht="15" customHeight="1">
      <c r="R56568"/>
      <c r="S56568"/>
    </row>
    <row r="56569" spans="18:19" ht="15" customHeight="1">
      <c r="R56569"/>
      <c r="S56569"/>
    </row>
    <row r="56570" spans="18:19" ht="15" customHeight="1">
      <c r="R56570"/>
      <c r="S56570"/>
    </row>
    <row r="56571" spans="18:19" ht="15" customHeight="1">
      <c r="R56571"/>
      <c r="S56571"/>
    </row>
    <row r="56572" spans="18:19" ht="15" customHeight="1">
      <c r="R56572"/>
      <c r="S56572"/>
    </row>
    <row r="56573" spans="18:19" ht="15" customHeight="1">
      <c r="R56573"/>
      <c r="S56573"/>
    </row>
    <row r="56574" spans="18:19" ht="15" customHeight="1">
      <c r="R56574"/>
      <c r="S56574"/>
    </row>
    <row r="56575" spans="18:19" ht="15" customHeight="1">
      <c r="R56575"/>
      <c r="S56575"/>
    </row>
    <row r="56576" spans="18:19" ht="15" customHeight="1">
      <c r="R56576"/>
      <c r="S56576"/>
    </row>
    <row r="56577" spans="18:19" ht="15" customHeight="1">
      <c r="R56577"/>
      <c r="S56577"/>
    </row>
    <row r="56578" spans="18:19" ht="15" customHeight="1">
      <c r="R56578"/>
      <c r="S56578"/>
    </row>
    <row r="56579" spans="18:19" ht="15" customHeight="1">
      <c r="R56579"/>
      <c r="S56579"/>
    </row>
    <row r="56580" spans="18:19" ht="15" customHeight="1">
      <c r="R56580"/>
      <c r="S56580"/>
    </row>
    <row r="56581" spans="18:19" ht="15" customHeight="1">
      <c r="R56581"/>
      <c r="S56581"/>
    </row>
    <row r="56582" spans="18:19" ht="15" customHeight="1">
      <c r="R56582"/>
      <c r="S56582"/>
    </row>
    <row r="56583" spans="18:19" ht="15" customHeight="1">
      <c r="R56583"/>
      <c r="S56583"/>
    </row>
    <row r="56584" spans="18:19" ht="15" customHeight="1">
      <c r="R56584"/>
      <c r="S56584"/>
    </row>
    <row r="56585" spans="18:19" ht="15" customHeight="1">
      <c r="R56585"/>
      <c r="S56585"/>
    </row>
    <row r="56586" spans="18:19" ht="15" customHeight="1">
      <c r="R56586"/>
      <c r="S56586"/>
    </row>
    <row r="56587" spans="18:19" ht="15" customHeight="1">
      <c r="R56587"/>
      <c r="S56587"/>
    </row>
    <row r="56588" spans="18:19" ht="15" customHeight="1">
      <c r="R56588"/>
      <c r="S56588"/>
    </row>
    <row r="56589" spans="18:19" ht="15" customHeight="1">
      <c r="R56589"/>
      <c r="S56589"/>
    </row>
    <row r="56590" spans="18:19" ht="15" customHeight="1">
      <c r="R56590"/>
      <c r="S56590"/>
    </row>
    <row r="56591" spans="18:19" ht="15" customHeight="1">
      <c r="R56591"/>
      <c r="S56591"/>
    </row>
    <row r="56592" spans="18:19" ht="15" customHeight="1">
      <c r="R56592"/>
      <c r="S56592"/>
    </row>
    <row r="56593" spans="18:19" ht="15" customHeight="1">
      <c r="R56593"/>
      <c r="S56593"/>
    </row>
    <row r="56594" spans="18:19" ht="15" customHeight="1">
      <c r="R56594"/>
      <c r="S56594"/>
    </row>
    <row r="56595" spans="18:19" ht="15" customHeight="1">
      <c r="R56595"/>
      <c r="S56595"/>
    </row>
    <row r="56596" spans="18:19" ht="15" customHeight="1">
      <c r="R56596"/>
      <c r="S56596"/>
    </row>
    <row r="56597" spans="18:19" ht="15" customHeight="1">
      <c r="R56597"/>
      <c r="S56597"/>
    </row>
    <row r="56598" spans="18:19" ht="15" customHeight="1">
      <c r="R56598"/>
      <c r="S56598"/>
    </row>
    <row r="56599" spans="18:19" ht="15" customHeight="1">
      <c r="R56599"/>
      <c r="S56599"/>
    </row>
    <row r="56600" spans="18:19" ht="15" customHeight="1">
      <c r="R56600"/>
      <c r="S56600"/>
    </row>
    <row r="56601" spans="18:19" ht="15" customHeight="1">
      <c r="R56601"/>
      <c r="S56601"/>
    </row>
    <row r="56602" spans="18:19" ht="15" customHeight="1">
      <c r="R56602"/>
      <c r="S56602"/>
    </row>
    <row r="56603" spans="18:19" ht="15" customHeight="1">
      <c r="R56603"/>
      <c r="S56603"/>
    </row>
    <row r="56604" spans="18:19" ht="15" customHeight="1">
      <c r="R56604"/>
      <c r="S56604"/>
    </row>
    <row r="56605" spans="18:19" ht="15" customHeight="1">
      <c r="R56605"/>
      <c r="S56605"/>
    </row>
    <row r="56606" spans="18:19" ht="15" customHeight="1">
      <c r="R56606"/>
      <c r="S56606"/>
    </row>
    <row r="56607" spans="18:19" ht="15" customHeight="1">
      <c r="R56607"/>
      <c r="S56607"/>
    </row>
    <row r="56608" spans="18:19" ht="15" customHeight="1">
      <c r="R56608"/>
      <c r="S56608"/>
    </row>
    <row r="56609" spans="18:19" ht="15" customHeight="1">
      <c r="R56609"/>
      <c r="S56609"/>
    </row>
    <row r="56610" spans="18:19" ht="15" customHeight="1">
      <c r="R56610"/>
      <c r="S56610"/>
    </row>
    <row r="56611" spans="18:19" ht="15" customHeight="1">
      <c r="R56611"/>
      <c r="S56611"/>
    </row>
    <row r="56612" spans="18:19" ht="15" customHeight="1">
      <c r="R56612"/>
      <c r="S56612"/>
    </row>
    <row r="56613" spans="18:19" ht="15" customHeight="1">
      <c r="R56613"/>
      <c r="S56613"/>
    </row>
    <row r="56614" spans="18:19" ht="15" customHeight="1">
      <c r="R56614"/>
      <c r="S56614"/>
    </row>
    <row r="56615" spans="18:19" ht="15" customHeight="1">
      <c r="R56615"/>
      <c r="S56615"/>
    </row>
    <row r="56616" spans="18:19" ht="15" customHeight="1">
      <c r="R56616"/>
      <c r="S56616"/>
    </row>
    <row r="56617" spans="18:19" ht="15" customHeight="1">
      <c r="R56617"/>
      <c r="S56617"/>
    </row>
    <row r="56618" spans="18:19" ht="15" customHeight="1">
      <c r="R56618"/>
      <c r="S56618"/>
    </row>
    <row r="56619" spans="18:19" ht="15" customHeight="1">
      <c r="R56619"/>
      <c r="S56619"/>
    </row>
    <row r="56620" spans="18:19" ht="15" customHeight="1">
      <c r="R56620"/>
      <c r="S56620"/>
    </row>
    <row r="56621" spans="18:19" ht="15" customHeight="1">
      <c r="R56621"/>
      <c r="S56621"/>
    </row>
    <row r="56622" spans="18:19" ht="15" customHeight="1">
      <c r="R56622"/>
      <c r="S56622"/>
    </row>
    <row r="56623" spans="18:19" ht="15" customHeight="1">
      <c r="R56623"/>
      <c r="S56623"/>
    </row>
    <row r="56624" spans="18:19" ht="15" customHeight="1">
      <c r="R56624"/>
      <c r="S56624"/>
    </row>
    <row r="56625" spans="18:19" ht="15" customHeight="1">
      <c r="R56625"/>
      <c r="S56625"/>
    </row>
    <row r="56626" spans="18:19" ht="15" customHeight="1">
      <c r="R56626"/>
      <c r="S56626"/>
    </row>
    <row r="56627" spans="18:19" ht="15" customHeight="1">
      <c r="R56627"/>
      <c r="S56627"/>
    </row>
    <row r="56628" spans="18:19" ht="15" customHeight="1">
      <c r="R56628"/>
      <c r="S56628"/>
    </row>
    <row r="56629" spans="18:19" ht="15" customHeight="1">
      <c r="R56629"/>
      <c r="S56629"/>
    </row>
    <row r="56630" spans="18:19" ht="15" customHeight="1">
      <c r="R56630"/>
      <c r="S56630"/>
    </row>
    <row r="56631" spans="18:19" ht="15" customHeight="1">
      <c r="R56631"/>
      <c r="S56631"/>
    </row>
    <row r="56632" spans="18:19" ht="15" customHeight="1">
      <c r="R56632"/>
      <c r="S56632"/>
    </row>
    <row r="56633" spans="18:19" ht="15" customHeight="1">
      <c r="R56633"/>
      <c r="S56633"/>
    </row>
    <row r="56634" spans="18:19" ht="15" customHeight="1">
      <c r="R56634"/>
      <c r="S56634"/>
    </row>
    <row r="56635" spans="18:19" ht="15" customHeight="1">
      <c r="R56635"/>
      <c r="S56635"/>
    </row>
    <row r="56636" spans="18:19" ht="15" customHeight="1">
      <c r="R56636"/>
      <c r="S56636"/>
    </row>
    <row r="56637" spans="18:19" ht="15" customHeight="1">
      <c r="R56637"/>
      <c r="S56637"/>
    </row>
    <row r="56638" spans="18:19" ht="15" customHeight="1">
      <c r="R56638"/>
      <c r="S56638"/>
    </row>
    <row r="56639" spans="18:19" ht="15" customHeight="1">
      <c r="R56639"/>
      <c r="S56639"/>
    </row>
    <row r="56640" spans="18:19" ht="15" customHeight="1">
      <c r="R56640"/>
      <c r="S56640"/>
    </row>
    <row r="56641" spans="18:19" ht="15" customHeight="1">
      <c r="R56641"/>
      <c r="S56641"/>
    </row>
    <row r="56642" spans="18:19" ht="15" customHeight="1">
      <c r="R56642"/>
      <c r="S56642"/>
    </row>
    <row r="56643" spans="18:19" ht="15" customHeight="1">
      <c r="R56643"/>
      <c r="S56643"/>
    </row>
    <row r="56644" spans="18:19" ht="15" customHeight="1">
      <c r="R56644"/>
      <c r="S56644"/>
    </row>
    <row r="56645" spans="18:19" ht="15" customHeight="1">
      <c r="R56645"/>
      <c r="S56645"/>
    </row>
    <row r="56646" spans="18:19" ht="15" customHeight="1">
      <c r="R56646"/>
      <c r="S56646"/>
    </row>
    <row r="56647" spans="18:19" ht="15" customHeight="1">
      <c r="R56647"/>
      <c r="S56647"/>
    </row>
    <row r="56648" spans="18:19" ht="15" customHeight="1">
      <c r="R56648"/>
      <c r="S56648"/>
    </row>
    <row r="56649" spans="18:19" ht="15" customHeight="1">
      <c r="R56649"/>
      <c r="S56649"/>
    </row>
    <row r="56650" spans="18:19" ht="15" customHeight="1">
      <c r="R56650"/>
      <c r="S56650"/>
    </row>
    <row r="56651" spans="18:19" ht="15" customHeight="1">
      <c r="R56651"/>
      <c r="S56651"/>
    </row>
    <row r="56652" spans="18:19" ht="15" customHeight="1">
      <c r="R56652"/>
      <c r="S56652"/>
    </row>
    <row r="56653" spans="18:19" ht="15" customHeight="1">
      <c r="R56653"/>
      <c r="S56653"/>
    </row>
    <row r="56654" spans="18:19" ht="15" customHeight="1">
      <c r="R56654"/>
      <c r="S56654"/>
    </row>
    <row r="56655" spans="18:19" ht="15" customHeight="1">
      <c r="R56655"/>
      <c r="S56655"/>
    </row>
    <row r="56656" spans="18:19" ht="15" customHeight="1">
      <c r="R56656"/>
      <c r="S56656"/>
    </row>
    <row r="56657" spans="18:19" ht="15" customHeight="1">
      <c r="R56657"/>
      <c r="S56657"/>
    </row>
    <row r="56658" spans="18:19" ht="15" customHeight="1">
      <c r="R56658"/>
      <c r="S56658"/>
    </row>
    <row r="56659" spans="18:19" ht="15" customHeight="1">
      <c r="R56659"/>
      <c r="S56659"/>
    </row>
    <row r="56660" spans="18:19" ht="15" customHeight="1">
      <c r="R56660"/>
      <c r="S56660"/>
    </row>
    <row r="56661" spans="18:19" ht="15" customHeight="1">
      <c r="R56661"/>
      <c r="S56661"/>
    </row>
    <row r="56662" spans="18:19" ht="15" customHeight="1">
      <c r="R56662"/>
      <c r="S56662"/>
    </row>
    <row r="56663" spans="18:19" ht="15" customHeight="1">
      <c r="R56663"/>
      <c r="S56663"/>
    </row>
    <row r="56664" spans="18:19" ht="15" customHeight="1">
      <c r="R56664"/>
      <c r="S56664"/>
    </row>
    <row r="56665" spans="18:19" ht="15" customHeight="1">
      <c r="R56665"/>
      <c r="S56665"/>
    </row>
    <row r="56666" spans="18:19" ht="15" customHeight="1">
      <c r="R56666"/>
      <c r="S56666"/>
    </row>
    <row r="56667" spans="18:19" ht="15" customHeight="1">
      <c r="R56667"/>
      <c r="S56667"/>
    </row>
    <row r="56668" spans="18:19" ht="15" customHeight="1">
      <c r="R56668"/>
      <c r="S56668"/>
    </row>
    <row r="56669" spans="18:19" ht="15" customHeight="1">
      <c r="R56669"/>
      <c r="S56669"/>
    </row>
    <row r="56670" spans="18:19" ht="15" customHeight="1">
      <c r="R56670"/>
      <c r="S56670"/>
    </row>
    <row r="56671" spans="18:19" ht="15" customHeight="1">
      <c r="R56671"/>
      <c r="S56671"/>
    </row>
    <row r="56672" spans="18:19" ht="15" customHeight="1">
      <c r="R56672"/>
      <c r="S56672"/>
    </row>
    <row r="56673" spans="18:19" ht="15" customHeight="1">
      <c r="R56673"/>
      <c r="S56673"/>
    </row>
    <row r="56674" spans="18:19" ht="15" customHeight="1">
      <c r="R56674"/>
      <c r="S56674"/>
    </row>
    <row r="56675" spans="18:19" ht="15" customHeight="1">
      <c r="R56675"/>
      <c r="S56675"/>
    </row>
    <row r="56676" spans="18:19" ht="15" customHeight="1">
      <c r="R56676"/>
      <c r="S56676"/>
    </row>
    <row r="56677" spans="18:19" ht="15" customHeight="1">
      <c r="R56677"/>
      <c r="S56677"/>
    </row>
    <row r="56678" spans="18:19" ht="15" customHeight="1">
      <c r="R56678"/>
      <c r="S56678"/>
    </row>
    <row r="56679" spans="18:19" ht="15" customHeight="1">
      <c r="R56679"/>
      <c r="S56679"/>
    </row>
    <row r="56680" spans="18:19" ht="15" customHeight="1">
      <c r="R56680"/>
      <c r="S56680"/>
    </row>
    <row r="56681" spans="18:19" ht="15" customHeight="1">
      <c r="R56681"/>
      <c r="S56681"/>
    </row>
    <row r="56682" spans="18:19" ht="15" customHeight="1">
      <c r="R56682"/>
      <c r="S56682"/>
    </row>
    <row r="56683" spans="18:19" ht="15" customHeight="1">
      <c r="R56683"/>
      <c r="S56683"/>
    </row>
    <row r="56684" spans="18:19" ht="15" customHeight="1">
      <c r="R56684"/>
      <c r="S56684"/>
    </row>
    <row r="56685" spans="18:19" ht="15" customHeight="1">
      <c r="R56685"/>
      <c r="S56685"/>
    </row>
    <row r="56686" spans="18:19" ht="15" customHeight="1">
      <c r="R56686"/>
      <c r="S56686"/>
    </row>
    <row r="56687" spans="18:19" ht="15" customHeight="1">
      <c r="R56687"/>
      <c r="S56687"/>
    </row>
    <row r="56688" spans="18:19" ht="15" customHeight="1">
      <c r="R56688"/>
      <c r="S56688"/>
    </row>
    <row r="56689" spans="18:19" ht="15" customHeight="1">
      <c r="R56689"/>
      <c r="S56689"/>
    </row>
    <row r="56690" spans="18:19" ht="15" customHeight="1">
      <c r="R56690"/>
      <c r="S56690"/>
    </row>
    <row r="56691" spans="18:19" ht="15" customHeight="1">
      <c r="R56691"/>
      <c r="S56691"/>
    </row>
    <row r="56692" spans="18:19" ht="15" customHeight="1">
      <c r="R56692"/>
      <c r="S56692"/>
    </row>
    <row r="56693" spans="18:19" ht="15" customHeight="1">
      <c r="R56693"/>
      <c r="S56693"/>
    </row>
    <row r="56694" spans="18:19" ht="15" customHeight="1">
      <c r="R56694"/>
      <c r="S56694"/>
    </row>
    <row r="56695" spans="18:19" ht="15" customHeight="1">
      <c r="R56695"/>
      <c r="S56695"/>
    </row>
    <row r="56696" spans="18:19" ht="15" customHeight="1">
      <c r="R56696"/>
      <c r="S56696"/>
    </row>
    <row r="56697" spans="18:19" ht="15" customHeight="1">
      <c r="R56697"/>
      <c r="S56697"/>
    </row>
    <row r="56698" spans="18:19" ht="15" customHeight="1">
      <c r="R56698"/>
      <c r="S56698"/>
    </row>
    <row r="56699" spans="18:19" ht="15" customHeight="1">
      <c r="R56699"/>
      <c r="S56699"/>
    </row>
    <row r="56700" spans="18:19" ht="15" customHeight="1">
      <c r="R56700"/>
      <c r="S56700"/>
    </row>
    <row r="56701" spans="18:19" ht="15" customHeight="1">
      <c r="R56701"/>
      <c r="S56701"/>
    </row>
    <row r="56702" spans="18:19" ht="15" customHeight="1">
      <c r="R56702"/>
      <c r="S56702"/>
    </row>
    <row r="56703" spans="18:19" ht="15" customHeight="1">
      <c r="R56703"/>
      <c r="S56703"/>
    </row>
    <row r="56704" spans="18:19" ht="15" customHeight="1">
      <c r="R56704"/>
      <c r="S56704"/>
    </row>
    <row r="56705" spans="18:19" ht="15" customHeight="1">
      <c r="R56705"/>
      <c r="S56705"/>
    </row>
    <row r="56706" spans="18:19" ht="15" customHeight="1">
      <c r="R56706"/>
      <c r="S56706"/>
    </row>
    <row r="56707" spans="18:19" ht="15" customHeight="1">
      <c r="R56707"/>
      <c r="S56707"/>
    </row>
    <row r="56708" spans="18:19" ht="15" customHeight="1">
      <c r="R56708"/>
      <c r="S56708"/>
    </row>
    <row r="56709" spans="18:19" ht="15" customHeight="1">
      <c r="R56709"/>
      <c r="S56709"/>
    </row>
    <row r="56710" spans="18:19" ht="15" customHeight="1">
      <c r="R56710"/>
      <c r="S56710"/>
    </row>
    <row r="56711" spans="18:19" ht="15" customHeight="1">
      <c r="R56711"/>
      <c r="S56711"/>
    </row>
    <row r="56712" spans="18:19" ht="15" customHeight="1">
      <c r="R56712"/>
      <c r="S56712"/>
    </row>
    <row r="56713" spans="18:19" ht="15" customHeight="1">
      <c r="R56713"/>
      <c r="S56713"/>
    </row>
    <row r="56714" spans="18:19" ht="15" customHeight="1">
      <c r="R56714"/>
      <c r="S56714"/>
    </row>
    <row r="56715" spans="18:19" ht="15" customHeight="1">
      <c r="R56715"/>
      <c r="S56715"/>
    </row>
    <row r="56716" spans="18:19" ht="15" customHeight="1">
      <c r="R56716"/>
      <c r="S56716"/>
    </row>
    <row r="56717" spans="18:19" ht="15" customHeight="1">
      <c r="R56717"/>
      <c r="S56717"/>
    </row>
    <row r="56718" spans="18:19" ht="15" customHeight="1">
      <c r="R56718"/>
      <c r="S56718"/>
    </row>
    <row r="56719" spans="18:19" ht="15" customHeight="1">
      <c r="R56719"/>
      <c r="S56719"/>
    </row>
    <row r="56720" spans="18:19" ht="15" customHeight="1">
      <c r="R56720"/>
      <c r="S56720"/>
    </row>
    <row r="56721" spans="18:19" ht="15" customHeight="1">
      <c r="R56721"/>
      <c r="S56721"/>
    </row>
    <row r="56722" spans="18:19" ht="15" customHeight="1">
      <c r="R56722"/>
      <c r="S56722"/>
    </row>
    <row r="56723" spans="18:19" ht="15" customHeight="1">
      <c r="R56723"/>
      <c r="S56723"/>
    </row>
    <row r="56724" spans="18:19" ht="15" customHeight="1">
      <c r="R56724"/>
      <c r="S56724"/>
    </row>
    <row r="56725" spans="18:19" ht="15" customHeight="1">
      <c r="R56725"/>
      <c r="S56725"/>
    </row>
    <row r="56726" spans="18:19" ht="15" customHeight="1">
      <c r="R56726"/>
      <c r="S56726"/>
    </row>
    <row r="56727" spans="18:19" ht="15" customHeight="1">
      <c r="R56727"/>
      <c r="S56727"/>
    </row>
    <row r="56728" spans="18:19" ht="15" customHeight="1">
      <c r="R56728"/>
      <c r="S56728"/>
    </row>
    <row r="56729" spans="18:19" ht="15" customHeight="1">
      <c r="R56729"/>
      <c r="S56729"/>
    </row>
    <row r="56730" spans="18:19" ht="15" customHeight="1">
      <c r="R56730"/>
      <c r="S56730"/>
    </row>
    <row r="56731" spans="18:19" ht="15" customHeight="1">
      <c r="R56731"/>
      <c r="S56731"/>
    </row>
    <row r="56732" spans="18:19" ht="15" customHeight="1">
      <c r="R56732"/>
      <c r="S56732"/>
    </row>
    <row r="56733" spans="18:19" ht="15" customHeight="1">
      <c r="R56733"/>
      <c r="S56733"/>
    </row>
    <row r="56734" spans="18:19" ht="15" customHeight="1">
      <c r="R56734"/>
      <c r="S56734"/>
    </row>
    <row r="56735" spans="18:19" ht="15" customHeight="1">
      <c r="R56735"/>
      <c r="S56735"/>
    </row>
    <row r="56736" spans="18:19" ht="15" customHeight="1">
      <c r="R56736"/>
      <c r="S56736"/>
    </row>
    <row r="56737" spans="18:19" ht="15" customHeight="1">
      <c r="R56737"/>
      <c r="S56737"/>
    </row>
    <row r="56738" spans="18:19" ht="15" customHeight="1">
      <c r="R56738"/>
      <c r="S56738"/>
    </row>
    <row r="56739" spans="18:19" ht="15" customHeight="1">
      <c r="R56739"/>
      <c r="S56739"/>
    </row>
    <row r="56740" spans="18:19" ht="15" customHeight="1">
      <c r="R56740"/>
      <c r="S56740"/>
    </row>
    <row r="56741" spans="18:19" ht="15" customHeight="1">
      <c r="R56741"/>
      <c r="S56741"/>
    </row>
    <row r="56742" spans="18:19" ht="15" customHeight="1">
      <c r="R56742"/>
      <c r="S56742"/>
    </row>
    <row r="56743" spans="18:19" ht="15" customHeight="1">
      <c r="R56743"/>
      <c r="S56743"/>
    </row>
    <row r="56744" spans="18:19" ht="15" customHeight="1">
      <c r="R56744"/>
      <c r="S56744"/>
    </row>
    <row r="56745" spans="18:19" ht="15" customHeight="1">
      <c r="R56745"/>
      <c r="S56745"/>
    </row>
    <row r="56746" spans="18:19" ht="15" customHeight="1">
      <c r="R56746"/>
      <c r="S56746"/>
    </row>
    <row r="56747" spans="18:19" ht="15" customHeight="1">
      <c r="R56747"/>
      <c r="S56747"/>
    </row>
    <row r="56748" spans="18:19" ht="15" customHeight="1">
      <c r="R56748"/>
      <c r="S56748"/>
    </row>
    <row r="56749" spans="18:19" ht="15" customHeight="1">
      <c r="R56749"/>
      <c r="S56749"/>
    </row>
    <row r="56750" spans="18:19" ht="15" customHeight="1">
      <c r="R56750"/>
      <c r="S56750"/>
    </row>
    <row r="56751" spans="18:19" ht="15" customHeight="1">
      <c r="R56751"/>
      <c r="S56751"/>
    </row>
    <row r="56752" spans="18:19" ht="15" customHeight="1">
      <c r="R56752"/>
      <c r="S56752"/>
    </row>
    <row r="56753" spans="18:19" ht="15" customHeight="1">
      <c r="R56753"/>
      <c r="S56753"/>
    </row>
    <row r="56754" spans="18:19" ht="15" customHeight="1">
      <c r="R56754"/>
      <c r="S56754"/>
    </row>
    <row r="56755" spans="18:19" ht="15" customHeight="1">
      <c r="R56755"/>
      <c r="S56755"/>
    </row>
    <row r="56756" spans="18:19" ht="15" customHeight="1">
      <c r="R56756"/>
      <c r="S56756"/>
    </row>
    <row r="56757" spans="18:19" ht="15" customHeight="1">
      <c r="R56757"/>
      <c r="S56757"/>
    </row>
    <row r="56758" spans="18:19" ht="15" customHeight="1">
      <c r="R56758"/>
      <c r="S56758"/>
    </row>
    <row r="56759" spans="18:19" ht="15" customHeight="1">
      <c r="R56759"/>
      <c r="S56759"/>
    </row>
    <row r="56760" spans="18:19" ht="15" customHeight="1">
      <c r="R56760"/>
      <c r="S56760"/>
    </row>
    <row r="56761" spans="18:19" ht="15" customHeight="1">
      <c r="R56761"/>
      <c r="S56761"/>
    </row>
    <row r="56762" spans="18:19" ht="15" customHeight="1">
      <c r="R56762"/>
      <c r="S56762"/>
    </row>
    <row r="56763" spans="18:19" ht="15" customHeight="1">
      <c r="R56763"/>
      <c r="S56763"/>
    </row>
    <row r="56764" spans="18:19" ht="15" customHeight="1">
      <c r="R56764"/>
      <c r="S56764"/>
    </row>
    <row r="56765" spans="18:19" ht="15" customHeight="1">
      <c r="R56765"/>
      <c r="S56765"/>
    </row>
    <row r="56766" spans="18:19" ht="15" customHeight="1">
      <c r="R56766"/>
      <c r="S56766"/>
    </row>
    <row r="56767" spans="18:19" ht="15" customHeight="1">
      <c r="R56767"/>
      <c r="S56767"/>
    </row>
    <row r="56768" spans="18:19" ht="15" customHeight="1">
      <c r="R56768"/>
      <c r="S56768"/>
    </row>
    <row r="56769" spans="18:19" ht="15" customHeight="1">
      <c r="R56769"/>
      <c r="S56769"/>
    </row>
    <row r="56770" spans="18:19" ht="15" customHeight="1">
      <c r="R56770"/>
      <c r="S56770"/>
    </row>
    <row r="56771" spans="18:19" ht="15" customHeight="1">
      <c r="R56771"/>
      <c r="S56771"/>
    </row>
    <row r="56772" spans="18:19" ht="15" customHeight="1">
      <c r="R56772"/>
      <c r="S56772"/>
    </row>
    <row r="56773" spans="18:19" ht="15" customHeight="1">
      <c r="R56773"/>
      <c r="S56773"/>
    </row>
    <row r="56774" spans="18:19" ht="15" customHeight="1">
      <c r="R56774"/>
      <c r="S56774"/>
    </row>
    <row r="56775" spans="18:19" ht="15" customHeight="1">
      <c r="R56775"/>
      <c r="S56775"/>
    </row>
    <row r="56776" spans="18:19" ht="15" customHeight="1">
      <c r="R56776"/>
      <c r="S56776"/>
    </row>
    <row r="56777" spans="18:19" ht="15" customHeight="1">
      <c r="R56777"/>
      <c r="S56777"/>
    </row>
    <row r="56778" spans="18:19" ht="15" customHeight="1">
      <c r="R56778"/>
      <c r="S56778"/>
    </row>
    <row r="56779" spans="18:19" ht="15" customHeight="1">
      <c r="R56779"/>
      <c r="S56779"/>
    </row>
    <row r="56780" spans="18:19" ht="15" customHeight="1">
      <c r="R56780"/>
      <c r="S56780"/>
    </row>
    <row r="56781" spans="18:19" ht="15" customHeight="1">
      <c r="R56781"/>
      <c r="S56781"/>
    </row>
    <row r="56782" spans="18:19" ht="15" customHeight="1">
      <c r="R56782"/>
      <c r="S56782"/>
    </row>
    <row r="56783" spans="18:19" ht="15" customHeight="1">
      <c r="R56783"/>
      <c r="S56783"/>
    </row>
    <row r="56784" spans="18:19" ht="15" customHeight="1">
      <c r="R56784"/>
      <c r="S56784"/>
    </row>
    <row r="56785" spans="18:19" ht="15" customHeight="1">
      <c r="R56785"/>
      <c r="S56785"/>
    </row>
    <row r="56786" spans="18:19" ht="15" customHeight="1">
      <c r="R56786"/>
      <c r="S56786"/>
    </row>
    <row r="56787" spans="18:19" ht="15" customHeight="1">
      <c r="R56787"/>
      <c r="S56787"/>
    </row>
    <row r="56788" spans="18:19" ht="15" customHeight="1">
      <c r="R56788"/>
      <c r="S56788"/>
    </row>
    <row r="56789" spans="18:19" ht="15" customHeight="1">
      <c r="R56789"/>
      <c r="S56789"/>
    </row>
    <row r="56790" spans="18:19" ht="15" customHeight="1">
      <c r="R56790"/>
      <c r="S56790"/>
    </row>
    <row r="56791" spans="18:19" ht="15" customHeight="1">
      <c r="R56791"/>
      <c r="S56791"/>
    </row>
    <row r="56792" spans="18:19" ht="15" customHeight="1">
      <c r="R56792"/>
      <c r="S56792"/>
    </row>
    <row r="56793" spans="18:19" ht="15" customHeight="1">
      <c r="R56793"/>
      <c r="S56793"/>
    </row>
    <row r="56794" spans="18:19" ht="15" customHeight="1">
      <c r="R56794"/>
      <c r="S56794"/>
    </row>
    <row r="56795" spans="18:19" ht="15" customHeight="1">
      <c r="R56795"/>
      <c r="S56795"/>
    </row>
    <row r="56796" spans="18:19" ht="15" customHeight="1">
      <c r="R56796"/>
      <c r="S56796"/>
    </row>
    <row r="56797" spans="18:19" ht="15" customHeight="1">
      <c r="R56797"/>
      <c r="S56797"/>
    </row>
    <row r="56798" spans="18:19" ht="15" customHeight="1">
      <c r="R56798"/>
      <c r="S56798"/>
    </row>
    <row r="56799" spans="18:19" ht="15" customHeight="1">
      <c r="R56799"/>
      <c r="S56799"/>
    </row>
    <row r="56800" spans="18:19" ht="15" customHeight="1">
      <c r="R56800"/>
      <c r="S56800"/>
    </row>
    <row r="56801" spans="18:19" ht="15" customHeight="1">
      <c r="R56801"/>
      <c r="S56801"/>
    </row>
    <row r="56802" spans="18:19" ht="15" customHeight="1">
      <c r="R56802"/>
      <c r="S56802"/>
    </row>
    <row r="56803" spans="18:19" ht="15" customHeight="1">
      <c r="R56803"/>
      <c r="S56803"/>
    </row>
    <row r="56804" spans="18:19" ht="15" customHeight="1">
      <c r="R56804"/>
      <c r="S56804"/>
    </row>
    <row r="56805" spans="18:19" ht="15" customHeight="1">
      <c r="R56805"/>
      <c r="S56805"/>
    </row>
    <row r="56806" spans="18:19" ht="15" customHeight="1">
      <c r="R56806"/>
      <c r="S56806"/>
    </row>
    <row r="56807" spans="18:19" ht="15" customHeight="1">
      <c r="R56807"/>
      <c r="S56807"/>
    </row>
    <row r="56808" spans="18:19" ht="15" customHeight="1">
      <c r="R56808"/>
      <c r="S56808"/>
    </row>
    <row r="56809" spans="18:19" ht="15" customHeight="1">
      <c r="R56809"/>
      <c r="S56809"/>
    </row>
    <row r="56810" spans="18:19" ht="15" customHeight="1">
      <c r="R56810"/>
      <c r="S56810"/>
    </row>
    <row r="56811" spans="18:19" ht="15" customHeight="1">
      <c r="R56811"/>
      <c r="S56811"/>
    </row>
    <row r="56812" spans="18:19" ht="15" customHeight="1">
      <c r="R56812"/>
      <c r="S56812"/>
    </row>
    <row r="56813" spans="18:19" ht="15" customHeight="1">
      <c r="R56813"/>
      <c r="S56813"/>
    </row>
    <row r="56814" spans="18:19" ht="15" customHeight="1">
      <c r="R56814"/>
      <c r="S56814"/>
    </row>
    <row r="56815" spans="18:19" ht="15" customHeight="1">
      <c r="R56815"/>
      <c r="S56815"/>
    </row>
    <row r="56816" spans="18:19" ht="15" customHeight="1">
      <c r="R56816"/>
      <c r="S56816"/>
    </row>
    <row r="56817" spans="18:19" ht="15" customHeight="1">
      <c r="R56817"/>
      <c r="S56817"/>
    </row>
    <row r="56818" spans="18:19" ht="15" customHeight="1">
      <c r="R56818"/>
      <c r="S56818"/>
    </row>
    <row r="56819" spans="18:19" ht="15" customHeight="1">
      <c r="R56819"/>
      <c r="S56819"/>
    </row>
    <row r="56820" spans="18:19" ht="15" customHeight="1">
      <c r="R56820"/>
      <c r="S56820"/>
    </row>
    <row r="56821" spans="18:19" ht="15" customHeight="1">
      <c r="R56821"/>
      <c r="S56821"/>
    </row>
    <row r="56822" spans="18:19" ht="15" customHeight="1">
      <c r="R56822"/>
      <c r="S56822"/>
    </row>
    <row r="56823" spans="18:19" ht="15" customHeight="1">
      <c r="R56823"/>
      <c r="S56823"/>
    </row>
    <row r="56824" spans="18:19" ht="15" customHeight="1">
      <c r="R56824"/>
      <c r="S56824"/>
    </row>
    <row r="56825" spans="18:19" ht="15" customHeight="1">
      <c r="R56825"/>
      <c r="S56825"/>
    </row>
    <row r="56826" spans="18:19" ht="15" customHeight="1">
      <c r="R56826"/>
      <c r="S56826"/>
    </row>
    <row r="56827" spans="18:19" ht="15" customHeight="1">
      <c r="R56827"/>
      <c r="S56827"/>
    </row>
    <row r="56828" spans="18:19" ht="15" customHeight="1">
      <c r="R56828"/>
      <c r="S56828"/>
    </row>
    <row r="56829" spans="18:19" ht="15" customHeight="1">
      <c r="R56829"/>
      <c r="S56829"/>
    </row>
    <row r="56830" spans="18:19" ht="15" customHeight="1">
      <c r="R56830"/>
      <c r="S56830"/>
    </row>
    <row r="56831" spans="18:19" ht="15" customHeight="1">
      <c r="R56831"/>
      <c r="S56831"/>
    </row>
    <row r="56832" spans="18:19" ht="15" customHeight="1">
      <c r="R56832"/>
      <c r="S56832"/>
    </row>
    <row r="56833" spans="18:19" ht="15" customHeight="1">
      <c r="R56833"/>
      <c r="S56833"/>
    </row>
    <row r="56834" spans="18:19" ht="15" customHeight="1">
      <c r="R56834"/>
      <c r="S56834"/>
    </row>
    <row r="56835" spans="18:19" ht="15" customHeight="1">
      <c r="R56835"/>
      <c r="S56835"/>
    </row>
    <row r="56836" spans="18:19" ht="15" customHeight="1">
      <c r="R56836"/>
      <c r="S56836"/>
    </row>
    <row r="56837" spans="18:19" ht="15" customHeight="1">
      <c r="R56837"/>
      <c r="S56837"/>
    </row>
    <row r="56838" spans="18:19" ht="15" customHeight="1">
      <c r="R56838"/>
      <c r="S56838"/>
    </row>
    <row r="56839" spans="18:19" ht="15" customHeight="1">
      <c r="R56839"/>
      <c r="S56839"/>
    </row>
    <row r="56840" spans="18:19" ht="15" customHeight="1">
      <c r="R56840"/>
      <c r="S56840"/>
    </row>
    <row r="56841" spans="18:19" ht="15" customHeight="1">
      <c r="R56841"/>
      <c r="S56841"/>
    </row>
    <row r="56842" spans="18:19" ht="15" customHeight="1">
      <c r="R56842"/>
      <c r="S56842"/>
    </row>
    <row r="56843" spans="18:19" ht="15" customHeight="1">
      <c r="R56843"/>
      <c r="S56843"/>
    </row>
    <row r="56844" spans="18:19" ht="15" customHeight="1">
      <c r="R56844"/>
      <c r="S56844"/>
    </row>
    <row r="56845" spans="18:19" ht="15" customHeight="1">
      <c r="R56845"/>
      <c r="S56845"/>
    </row>
    <row r="56846" spans="18:19" ht="15" customHeight="1">
      <c r="R56846"/>
      <c r="S56846"/>
    </row>
    <row r="56847" spans="18:19" ht="15" customHeight="1">
      <c r="R56847"/>
      <c r="S56847"/>
    </row>
    <row r="56848" spans="18:19" ht="15" customHeight="1">
      <c r="R56848"/>
      <c r="S56848"/>
    </row>
    <row r="56849" spans="18:19" ht="15" customHeight="1">
      <c r="R56849"/>
      <c r="S56849"/>
    </row>
    <row r="56850" spans="18:19" ht="15" customHeight="1">
      <c r="R56850"/>
      <c r="S56850"/>
    </row>
    <row r="56851" spans="18:19" ht="15" customHeight="1">
      <c r="R56851"/>
      <c r="S56851"/>
    </row>
    <row r="56852" spans="18:19" ht="15" customHeight="1">
      <c r="R56852"/>
      <c r="S56852"/>
    </row>
    <row r="56853" spans="18:19" ht="15" customHeight="1">
      <c r="R56853"/>
      <c r="S56853"/>
    </row>
    <row r="56854" spans="18:19" ht="15" customHeight="1">
      <c r="R56854"/>
      <c r="S56854"/>
    </row>
    <row r="56855" spans="18:19" ht="15" customHeight="1">
      <c r="R56855"/>
      <c r="S56855"/>
    </row>
    <row r="56856" spans="18:19" ht="15" customHeight="1">
      <c r="R56856"/>
      <c r="S56856"/>
    </row>
    <row r="56857" spans="18:19" ht="15" customHeight="1">
      <c r="R56857"/>
      <c r="S56857"/>
    </row>
    <row r="56858" spans="18:19" ht="15" customHeight="1">
      <c r="R56858"/>
      <c r="S56858"/>
    </row>
    <row r="56859" spans="18:19" ht="15" customHeight="1">
      <c r="R56859"/>
      <c r="S56859"/>
    </row>
    <row r="56860" spans="18:19" ht="15" customHeight="1">
      <c r="R56860"/>
      <c r="S56860"/>
    </row>
    <row r="56861" spans="18:19" ht="15" customHeight="1">
      <c r="R56861"/>
      <c r="S56861"/>
    </row>
    <row r="56862" spans="18:19" ht="15" customHeight="1">
      <c r="R56862"/>
      <c r="S56862"/>
    </row>
    <row r="56863" spans="18:19" ht="15" customHeight="1">
      <c r="R56863"/>
      <c r="S56863"/>
    </row>
    <row r="56864" spans="18:19" ht="15" customHeight="1">
      <c r="R56864"/>
      <c r="S56864"/>
    </row>
    <row r="56865" spans="18:19" ht="15" customHeight="1">
      <c r="R56865"/>
      <c r="S56865"/>
    </row>
    <row r="56866" spans="18:19" ht="15" customHeight="1">
      <c r="R56866"/>
      <c r="S56866"/>
    </row>
    <row r="56867" spans="18:19" ht="15" customHeight="1">
      <c r="R56867"/>
      <c r="S56867"/>
    </row>
    <row r="56868" spans="18:19" ht="15" customHeight="1">
      <c r="R56868"/>
      <c r="S56868"/>
    </row>
    <row r="56869" spans="18:19" ht="15" customHeight="1">
      <c r="R56869"/>
      <c r="S56869"/>
    </row>
    <row r="56870" spans="18:19" ht="15" customHeight="1">
      <c r="R56870"/>
      <c r="S56870"/>
    </row>
    <row r="56871" spans="18:19" ht="15" customHeight="1">
      <c r="R56871"/>
      <c r="S56871"/>
    </row>
    <row r="56872" spans="18:19" ht="15" customHeight="1">
      <c r="R56872"/>
      <c r="S56872"/>
    </row>
    <row r="56873" spans="18:19" ht="15" customHeight="1">
      <c r="R56873"/>
      <c r="S56873"/>
    </row>
    <row r="56874" spans="18:19" ht="15" customHeight="1">
      <c r="R56874"/>
      <c r="S56874"/>
    </row>
    <row r="56875" spans="18:19" ht="15" customHeight="1">
      <c r="R56875"/>
      <c r="S56875"/>
    </row>
    <row r="56876" spans="18:19" ht="15" customHeight="1">
      <c r="R56876"/>
      <c r="S56876"/>
    </row>
    <row r="56877" spans="18:19" ht="15" customHeight="1">
      <c r="R56877"/>
      <c r="S56877"/>
    </row>
    <row r="56878" spans="18:19" ht="15" customHeight="1">
      <c r="R56878"/>
      <c r="S56878"/>
    </row>
    <row r="56879" spans="18:19" ht="15" customHeight="1">
      <c r="R56879"/>
      <c r="S56879"/>
    </row>
    <row r="56880" spans="18:19" ht="15" customHeight="1">
      <c r="R56880"/>
      <c r="S56880"/>
    </row>
    <row r="56881" spans="18:19" ht="15" customHeight="1">
      <c r="R56881"/>
      <c r="S56881"/>
    </row>
    <row r="56882" spans="18:19" ht="15" customHeight="1">
      <c r="R56882"/>
      <c r="S56882"/>
    </row>
    <row r="56883" spans="18:19" ht="15" customHeight="1">
      <c r="R56883"/>
      <c r="S56883"/>
    </row>
    <row r="56884" spans="18:19" ht="15" customHeight="1">
      <c r="R56884"/>
      <c r="S56884"/>
    </row>
    <row r="56885" spans="18:19" ht="15" customHeight="1">
      <c r="R56885"/>
      <c r="S56885"/>
    </row>
    <row r="56886" spans="18:19" ht="15" customHeight="1">
      <c r="R56886"/>
      <c r="S56886"/>
    </row>
    <row r="56887" spans="18:19" ht="15" customHeight="1">
      <c r="R56887"/>
      <c r="S56887"/>
    </row>
    <row r="56888" spans="18:19" ht="15" customHeight="1">
      <c r="R56888"/>
      <c r="S56888"/>
    </row>
    <row r="56889" spans="18:19" ht="15" customHeight="1">
      <c r="R56889"/>
      <c r="S56889"/>
    </row>
    <row r="56890" spans="18:19" ht="15" customHeight="1">
      <c r="R56890"/>
      <c r="S56890"/>
    </row>
    <row r="56891" spans="18:19" ht="15" customHeight="1">
      <c r="R56891"/>
      <c r="S56891"/>
    </row>
    <row r="56892" spans="18:19" ht="15" customHeight="1">
      <c r="R56892"/>
      <c r="S56892"/>
    </row>
    <row r="56893" spans="18:19" ht="15" customHeight="1">
      <c r="R56893"/>
      <c r="S56893"/>
    </row>
    <row r="56894" spans="18:19" ht="15" customHeight="1">
      <c r="R56894"/>
      <c r="S56894"/>
    </row>
    <row r="56895" spans="18:19" ht="15" customHeight="1">
      <c r="R56895"/>
      <c r="S56895"/>
    </row>
    <row r="56896" spans="18:19" ht="15" customHeight="1">
      <c r="R56896"/>
      <c r="S56896"/>
    </row>
    <row r="56897" spans="18:19" ht="15" customHeight="1">
      <c r="R56897"/>
      <c r="S56897"/>
    </row>
    <row r="56898" spans="18:19" ht="15" customHeight="1">
      <c r="R56898"/>
      <c r="S56898"/>
    </row>
    <row r="56899" spans="18:19" ht="15" customHeight="1">
      <c r="R56899"/>
      <c r="S56899"/>
    </row>
    <row r="56900" spans="18:19" ht="15" customHeight="1">
      <c r="R56900"/>
      <c r="S56900"/>
    </row>
    <row r="56901" spans="18:19" ht="15" customHeight="1">
      <c r="R56901"/>
      <c r="S56901"/>
    </row>
    <row r="56902" spans="18:19" ht="15" customHeight="1">
      <c r="R56902"/>
      <c r="S56902"/>
    </row>
    <row r="56903" spans="18:19" ht="15" customHeight="1">
      <c r="R56903"/>
      <c r="S56903"/>
    </row>
    <row r="56904" spans="18:19" ht="15" customHeight="1">
      <c r="R56904"/>
      <c r="S56904"/>
    </row>
    <row r="56905" spans="18:19" ht="15" customHeight="1">
      <c r="R56905"/>
      <c r="S56905"/>
    </row>
    <row r="56906" spans="18:19" ht="15" customHeight="1">
      <c r="R56906"/>
      <c r="S56906"/>
    </row>
    <row r="56907" spans="18:19" ht="15" customHeight="1">
      <c r="R56907"/>
      <c r="S56907"/>
    </row>
    <row r="56908" spans="18:19" ht="15" customHeight="1">
      <c r="R56908"/>
      <c r="S56908"/>
    </row>
    <row r="56909" spans="18:19" ht="15" customHeight="1">
      <c r="R56909"/>
      <c r="S56909"/>
    </row>
    <row r="56910" spans="18:19" ht="15" customHeight="1">
      <c r="R56910"/>
      <c r="S56910"/>
    </row>
    <row r="56911" spans="18:19" ht="15" customHeight="1">
      <c r="R56911"/>
      <c r="S56911"/>
    </row>
    <row r="56912" spans="18:19" ht="15" customHeight="1">
      <c r="R56912"/>
      <c r="S56912"/>
    </row>
    <row r="56913" spans="18:19" ht="15" customHeight="1">
      <c r="R56913"/>
      <c r="S56913"/>
    </row>
    <row r="56914" spans="18:19" ht="15" customHeight="1">
      <c r="R56914"/>
      <c r="S56914"/>
    </row>
    <row r="56915" spans="18:19" ht="15" customHeight="1">
      <c r="R56915"/>
      <c r="S56915"/>
    </row>
    <row r="56916" spans="18:19" ht="15" customHeight="1">
      <c r="R56916"/>
      <c r="S56916"/>
    </row>
    <row r="56917" spans="18:19" ht="15" customHeight="1">
      <c r="R56917"/>
      <c r="S56917"/>
    </row>
    <row r="56918" spans="18:19" ht="15" customHeight="1">
      <c r="R56918"/>
      <c r="S56918"/>
    </row>
    <row r="56919" spans="18:19" ht="15" customHeight="1">
      <c r="R56919"/>
      <c r="S56919"/>
    </row>
    <row r="56920" spans="18:19" ht="15" customHeight="1">
      <c r="R56920"/>
      <c r="S56920"/>
    </row>
    <row r="56921" spans="18:19" ht="15" customHeight="1">
      <c r="R56921"/>
      <c r="S56921"/>
    </row>
    <row r="56922" spans="18:19" ht="15" customHeight="1">
      <c r="R56922"/>
      <c r="S56922"/>
    </row>
    <row r="56923" spans="18:19" ht="15" customHeight="1">
      <c r="R56923"/>
      <c r="S56923"/>
    </row>
    <row r="56924" spans="18:19" ht="15" customHeight="1">
      <c r="R56924"/>
      <c r="S56924"/>
    </row>
    <row r="56925" spans="18:19" ht="15" customHeight="1">
      <c r="R56925"/>
      <c r="S56925"/>
    </row>
    <row r="56926" spans="18:19" ht="15" customHeight="1">
      <c r="R56926"/>
      <c r="S56926"/>
    </row>
    <row r="56927" spans="18:19" ht="15" customHeight="1">
      <c r="R56927"/>
      <c r="S56927"/>
    </row>
    <row r="56928" spans="18:19" ht="15" customHeight="1">
      <c r="R56928"/>
      <c r="S56928"/>
    </row>
    <row r="56929" spans="18:19" ht="15" customHeight="1">
      <c r="R56929"/>
      <c r="S56929"/>
    </row>
    <row r="56930" spans="18:19" ht="15" customHeight="1">
      <c r="R56930"/>
      <c r="S56930"/>
    </row>
    <row r="56931" spans="18:19" ht="15" customHeight="1">
      <c r="R56931"/>
      <c r="S56931"/>
    </row>
    <row r="56932" spans="18:19" ht="15" customHeight="1">
      <c r="R56932"/>
      <c r="S56932"/>
    </row>
    <row r="56933" spans="18:19" ht="15" customHeight="1">
      <c r="R56933"/>
      <c r="S56933"/>
    </row>
    <row r="56934" spans="18:19" ht="15" customHeight="1">
      <c r="R56934"/>
      <c r="S56934"/>
    </row>
    <row r="56935" spans="18:19" ht="15" customHeight="1">
      <c r="R56935"/>
      <c r="S56935"/>
    </row>
    <row r="56936" spans="18:19" ht="15" customHeight="1">
      <c r="R56936"/>
      <c r="S56936"/>
    </row>
    <row r="56937" spans="18:19" ht="15" customHeight="1">
      <c r="R56937"/>
      <c r="S56937"/>
    </row>
    <row r="56938" spans="18:19" ht="15" customHeight="1">
      <c r="R56938"/>
      <c r="S56938"/>
    </row>
    <row r="56939" spans="18:19" ht="15" customHeight="1">
      <c r="R56939"/>
      <c r="S56939"/>
    </row>
    <row r="56940" spans="18:19" ht="15" customHeight="1">
      <c r="R56940"/>
      <c r="S56940"/>
    </row>
    <row r="56941" spans="18:19" ht="15" customHeight="1">
      <c r="R56941"/>
      <c r="S56941"/>
    </row>
    <row r="56942" spans="18:19" ht="15" customHeight="1">
      <c r="R56942"/>
      <c r="S56942"/>
    </row>
    <row r="56943" spans="18:19" ht="15" customHeight="1">
      <c r="R56943"/>
      <c r="S56943"/>
    </row>
    <row r="56944" spans="18:19" ht="15" customHeight="1">
      <c r="R56944"/>
      <c r="S56944"/>
    </row>
    <row r="56945" spans="18:19" ht="15" customHeight="1">
      <c r="R56945"/>
      <c r="S56945"/>
    </row>
    <row r="56946" spans="18:19" ht="15" customHeight="1">
      <c r="R56946"/>
      <c r="S56946"/>
    </row>
    <row r="56947" spans="18:19" ht="15" customHeight="1">
      <c r="R56947"/>
      <c r="S56947"/>
    </row>
    <row r="56948" spans="18:19" ht="15" customHeight="1">
      <c r="R56948"/>
      <c r="S56948"/>
    </row>
    <row r="56949" spans="18:19" ht="15" customHeight="1">
      <c r="R56949"/>
      <c r="S56949"/>
    </row>
    <row r="56950" spans="18:19" ht="15" customHeight="1">
      <c r="R56950"/>
      <c r="S56950"/>
    </row>
    <row r="56951" spans="18:19" ht="15" customHeight="1">
      <c r="R56951"/>
      <c r="S56951"/>
    </row>
    <row r="56952" spans="18:19" ht="15" customHeight="1">
      <c r="R56952"/>
      <c r="S56952"/>
    </row>
    <row r="56953" spans="18:19" ht="15" customHeight="1">
      <c r="R56953"/>
      <c r="S56953"/>
    </row>
    <row r="56954" spans="18:19" ht="15" customHeight="1">
      <c r="R56954"/>
      <c r="S56954"/>
    </row>
    <row r="56955" spans="18:19" ht="15" customHeight="1">
      <c r="R56955"/>
      <c r="S56955"/>
    </row>
    <row r="56956" spans="18:19" ht="15" customHeight="1">
      <c r="R56956"/>
      <c r="S56956"/>
    </row>
    <row r="56957" spans="18:19" ht="15" customHeight="1">
      <c r="R56957"/>
      <c r="S56957"/>
    </row>
    <row r="56958" spans="18:19" ht="15" customHeight="1">
      <c r="R56958"/>
      <c r="S56958"/>
    </row>
    <row r="56959" spans="18:19" ht="15" customHeight="1">
      <c r="R56959"/>
      <c r="S56959"/>
    </row>
    <row r="56960" spans="18:19" ht="15" customHeight="1">
      <c r="R56960"/>
      <c r="S56960"/>
    </row>
    <row r="56961" spans="18:19" ht="15" customHeight="1">
      <c r="R56961"/>
      <c r="S56961"/>
    </row>
    <row r="56962" spans="18:19" ht="15" customHeight="1">
      <c r="R56962"/>
      <c r="S56962"/>
    </row>
    <row r="56963" spans="18:19" ht="15" customHeight="1">
      <c r="R56963"/>
      <c r="S56963"/>
    </row>
    <row r="56964" spans="18:19" ht="15" customHeight="1">
      <c r="R56964"/>
      <c r="S56964"/>
    </row>
    <row r="56965" spans="18:19" ht="15" customHeight="1">
      <c r="R56965"/>
      <c r="S56965"/>
    </row>
    <row r="56966" spans="18:19" ht="15" customHeight="1">
      <c r="R56966"/>
      <c r="S56966"/>
    </row>
    <row r="56967" spans="18:19" ht="15" customHeight="1">
      <c r="R56967"/>
      <c r="S56967"/>
    </row>
    <row r="56968" spans="18:19" ht="15" customHeight="1">
      <c r="R56968"/>
      <c r="S56968"/>
    </row>
    <row r="56969" spans="18:19" ht="15" customHeight="1">
      <c r="R56969"/>
      <c r="S56969"/>
    </row>
    <row r="56970" spans="18:19" ht="15" customHeight="1">
      <c r="R56970"/>
      <c r="S56970"/>
    </row>
    <row r="56971" spans="18:19" ht="15" customHeight="1">
      <c r="R56971"/>
      <c r="S56971"/>
    </row>
    <row r="56972" spans="18:19" ht="15" customHeight="1">
      <c r="R56972"/>
      <c r="S56972"/>
    </row>
    <row r="56973" spans="18:19" ht="15" customHeight="1">
      <c r="R56973"/>
      <c r="S56973"/>
    </row>
    <row r="56974" spans="18:19" ht="15" customHeight="1">
      <c r="R56974"/>
      <c r="S56974"/>
    </row>
    <row r="56975" spans="18:19" ht="15" customHeight="1">
      <c r="R56975"/>
      <c r="S56975"/>
    </row>
    <row r="56976" spans="18:19" ht="15" customHeight="1">
      <c r="R56976"/>
      <c r="S56976"/>
    </row>
    <row r="56977" spans="18:19" ht="15" customHeight="1">
      <c r="R56977"/>
      <c r="S56977"/>
    </row>
    <row r="56978" spans="18:19" ht="15" customHeight="1">
      <c r="R56978"/>
      <c r="S56978"/>
    </row>
    <row r="56979" spans="18:19" ht="15" customHeight="1">
      <c r="R56979"/>
      <c r="S56979"/>
    </row>
    <row r="56980" spans="18:19" ht="15" customHeight="1">
      <c r="R56980"/>
      <c r="S56980"/>
    </row>
    <row r="56981" spans="18:19" ht="15" customHeight="1">
      <c r="R56981"/>
      <c r="S56981"/>
    </row>
    <row r="56982" spans="18:19" ht="15" customHeight="1">
      <c r="R56982"/>
      <c r="S56982"/>
    </row>
    <row r="56983" spans="18:19" ht="15" customHeight="1">
      <c r="R56983"/>
      <c r="S56983"/>
    </row>
    <row r="56984" spans="18:19" ht="15" customHeight="1">
      <c r="R56984"/>
      <c r="S56984"/>
    </row>
    <row r="56985" spans="18:19" ht="15" customHeight="1">
      <c r="R56985"/>
      <c r="S56985"/>
    </row>
    <row r="56986" spans="18:19" ht="15" customHeight="1">
      <c r="R56986"/>
      <c r="S56986"/>
    </row>
    <row r="56987" spans="18:19" ht="15" customHeight="1">
      <c r="R56987"/>
      <c r="S56987"/>
    </row>
    <row r="56988" spans="18:19" ht="15" customHeight="1">
      <c r="R56988"/>
      <c r="S56988"/>
    </row>
    <row r="56989" spans="18:19" ht="15" customHeight="1">
      <c r="R56989"/>
      <c r="S56989"/>
    </row>
    <row r="56990" spans="18:19" ht="15" customHeight="1">
      <c r="R56990"/>
      <c r="S56990"/>
    </row>
    <row r="56991" spans="18:19" ht="15" customHeight="1">
      <c r="R56991"/>
      <c r="S56991"/>
    </row>
    <row r="56992" spans="18:19" ht="15" customHeight="1">
      <c r="R56992"/>
      <c r="S56992"/>
    </row>
    <row r="56993" spans="18:19" ht="15" customHeight="1">
      <c r="R56993"/>
      <c r="S56993"/>
    </row>
    <row r="56994" spans="18:19" ht="15" customHeight="1">
      <c r="R56994"/>
      <c r="S56994"/>
    </row>
    <row r="56995" spans="18:19" ht="15" customHeight="1">
      <c r="R56995"/>
      <c r="S56995"/>
    </row>
    <row r="56996" spans="18:19" ht="15" customHeight="1">
      <c r="R56996"/>
      <c r="S56996"/>
    </row>
    <row r="56997" spans="18:19" ht="15" customHeight="1">
      <c r="R56997"/>
      <c r="S56997"/>
    </row>
    <row r="56998" spans="18:19" ht="15" customHeight="1">
      <c r="R56998"/>
      <c r="S56998"/>
    </row>
    <row r="56999" spans="18:19" ht="15" customHeight="1">
      <c r="R56999"/>
      <c r="S56999"/>
    </row>
    <row r="57000" spans="18:19" ht="15" customHeight="1">
      <c r="R57000"/>
      <c r="S57000"/>
    </row>
    <row r="57001" spans="18:19" ht="15" customHeight="1">
      <c r="R57001"/>
      <c r="S57001"/>
    </row>
    <row r="57002" spans="18:19" ht="15" customHeight="1">
      <c r="R57002"/>
      <c r="S57002"/>
    </row>
    <row r="57003" spans="18:19" ht="15" customHeight="1">
      <c r="R57003"/>
      <c r="S57003"/>
    </row>
    <row r="57004" spans="18:19" ht="15" customHeight="1">
      <c r="R57004"/>
      <c r="S57004"/>
    </row>
    <row r="57005" spans="18:19" ht="15" customHeight="1">
      <c r="R57005"/>
      <c r="S57005"/>
    </row>
    <row r="57006" spans="18:19" ht="15" customHeight="1">
      <c r="R57006"/>
      <c r="S57006"/>
    </row>
    <row r="57007" spans="18:19" ht="15" customHeight="1">
      <c r="R57007"/>
      <c r="S57007"/>
    </row>
    <row r="57008" spans="18:19" ht="15" customHeight="1">
      <c r="R57008"/>
      <c r="S57008"/>
    </row>
    <row r="57009" spans="18:19" ht="15" customHeight="1">
      <c r="R57009"/>
      <c r="S57009"/>
    </row>
    <row r="57010" spans="18:19" ht="15" customHeight="1">
      <c r="R57010"/>
      <c r="S57010"/>
    </row>
    <row r="57011" spans="18:19" ht="15" customHeight="1">
      <c r="R57011"/>
      <c r="S57011"/>
    </row>
    <row r="57012" spans="18:19" ht="15" customHeight="1">
      <c r="R57012"/>
      <c r="S57012"/>
    </row>
    <row r="57013" spans="18:19" ht="15" customHeight="1">
      <c r="R57013"/>
      <c r="S57013"/>
    </row>
    <row r="57014" spans="18:19" ht="15" customHeight="1">
      <c r="R57014"/>
      <c r="S57014"/>
    </row>
    <row r="57015" spans="18:19" ht="15" customHeight="1">
      <c r="R57015"/>
      <c r="S57015"/>
    </row>
    <row r="57016" spans="18:19" ht="15" customHeight="1">
      <c r="R57016"/>
      <c r="S57016"/>
    </row>
    <row r="57017" spans="18:19" ht="15" customHeight="1">
      <c r="R57017"/>
      <c r="S57017"/>
    </row>
    <row r="57018" spans="18:19" ht="15" customHeight="1">
      <c r="R57018"/>
      <c r="S57018"/>
    </row>
    <row r="57019" spans="18:19" ht="15" customHeight="1">
      <c r="R57019"/>
      <c r="S57019"/>
    </row>
    <row r="57020" spans="18:19" ht="15" customHeight="1">
      <c r="R57020"/>
      <c r="S57020"/>
    </row>
    <row r="57021" spans="18:19" ht="15" customHeight="1">
      <c r="R57021"/>
      <c r="S57021"/>
    </row>
    <row r="57022" spans="18:19" ht="15" customHeight="1">
      <c r="R57022"/>
      <c r="S57022"/>
    </row>
    <row r="57023" spans="18:19" ht="15" customHeight="1">
      <c r="R57023"/>
      <c r="S57023"/>
    </row>
    <row r="57024" spans="18:19" ht="15" customHeight="1">
      <c r="R57024"/>
      <c r="S57024"/>
    </row>
    <row r="57025" spans="18:19" ht="15" customHeight="1">
      <c r="R57025"/>
      <c r="S57025"/>
    </row>
    <row r="57026" spans="18:19" ht="15" customHeight="1">
      <c r="R57026"/>
      <c r="S57026"/>
    </row>
    <row r="57027" spans="18:19" ht="15" customHeight="1">
      <c r="R57027"/>
      <c r="S57027"/>
    </row>
    <row r="57028" spans="18:19" ht="15" customHeight="1">
      <c r="R57028"/>
      <c r="S57028"/>
    </row>
    <row r="57029" spans="18:19" ht="15" customHeight="1">
      <c r="R57029"/>
      <c r="S57029"/>
    </row>
    <row r="57030" spans="18:19" ht="15" customHeight="1">
      <c r="R57030"/>
      <c r="S57030"/>
    </row>
    <row r="57031" spans="18:19" ht="15" customHeight="1">
      <c r="R57031"/>
      <c r="S57031"/>
    </row>
    <row r="57032" spans="18:19" ht="15" customHeight="1">
      <c r="R57032"/>
      <c r="S57032"/>
    </row>
    <row r="57033" spans="18:19" ht="15" customHeight="1">
      <c r="R57033"/>
      <c r="S57033"/>
    </row>
    <row r="57034" spans="18:19" ht="15" customHeight="1">
      <c r="R57034"/>
      <c r="S57034"/>
    </row>
    <row r="57035" spans="18:19" ht="15" customHeight="1">
      <c r="R57035"/>
      <c r="S57035"/>
    </row>
    <row r="57036" spans="18:19" ht="15" customHeight="1">
      <c r="R57036"/>
      <c r="S57036"/>
    </row>
    <row r="57037" spans="18:19" ht="15" customHeight="1">
      <c r="R57037"/>
      <c r="S57037"/>
    </row>
    <row r="57038" spans="18:19" ht="15" customHeight="1">
      <c r="R57038"/>
      <c r="S57038"/>
    </row>
    <row r="57039" spans="18:19" ht="15" customHeight="1">
      <c r="R57039"/>
      <c r="S57039"/>
    </row>
    <row r="57040" spans="18:19" ht="15" customHeight="1">
      <c r="R57040"/>
      <c r="S57040"/>
    </row>
    <row r="57041" spans="18:19" ht="15" customHeight="1">
      <c r="R57041"/>
      <c r="S57041"/>
    </row>
    <row r="57042" spans="18:19" ht="15" customHeight="1">
      <c r="R57042"/>
      <c r="S57042"/>
    </row>
    <row r="57043" spans="18:19" ht="15" customHeight="1">
      <c r="R57043"/>
      <c r="S57043"/>
    </row>
    <row r="57044" spans="18:19" ht="15" customHeight="1">
      <c r="R57044"/>
      <c r="S57044"/>
    </row>
    <row r="57045" spans="18:19" ht="15" customHeight="1">
      <c r="R57045"/>
      <c r="S57045"/>
    </row>
    <row r="57046" spans="18:19" ht="15" customHeight="1">
      <c r="R57046"/>
      <c r="S57046"/>
    </row>
    <row r="57047" spans="18:19" ht="15" customHeight="1">
      <c r="R57047"/>
      <c r="S57047"/>
    </row>
    <row r="57048" spans="18:19" ht="15" customHeight="1">
      <c r="R57048"/>
      <c r="S57048"/>
    </row>
    <row r="57049" spans="18:19" ht="15" customHeight="1">
      <c r="R57049"/>
      <c r="S57049"/>
    </row>
    <row r="57050" spans="18:19" ht="15" customHeight="1">
      <c r="R57050"/>
      <c r="S57050"/>
    </row>
    <row r="57051" spans="18:19" ht="15" customHeight="1">
      <c r="R57051"/>
      <c r="S57051"/>
    </row>
    <row r="57052" spans="18:19" ht="15" customHeight="1">
      <c r="R57052"/>
      <c r="S57052"/>
    </row>
    <row r="57053" spans="18:19" ht="15" customHeight="1">
      <c r="R57053"/>
      <c r="S57053"/>
    </row>
    <row r="57054" spans="18:19" ht="15" customHeight="1">
      <c r="R57054"/>
      <c r="S57054"/>
    </row>
    <row r="57055" spans="18:19" ht="15" customHeight="1">
      <c r="R57055"/>
      <c r="S57055"/>
    </row>
    <row r="57056" spans="18:19" ht="15" customHeight="1">
      <c r="R57056"/>
      <c r="S57056"/>
    </row>
    <row r="57057" spans="18:19" ht="15" customHeight="1">
      <c r="R57057"/>
      <c r="S57057"/>
    </row>
    <row r="57058" spans="18:19" ht="15" customHeight="1">
      <c r="R57058"/>
      <c r="S57058"/>
    </row>
    <row r="57059" spans="18:19" ht="15" customHeight="1">
      <c r="R57059"/>
      <c r="S57059"/>
    </row>
    <row r="57060" spans="18:19" ht="15" customHeight="1">
      <c r="R57060"/>
      <c r="S57060"/>
    </row>
    <row r="57061" spans="18:19" ht="15" customHeight="1">
      <c r="R57061"/>
      <c r="S57061"/>
    </row>
    <row r="57062" spans="18:19" ht="15" customHeight="1">
      <c r="R57062"/>
      <c r="S57062"/>
    </row>
    <row r="57063" spans="18:19" ht="15" customHeight="1">
      <c r="R57063"/>
      <c r="S57063"/>
    </row>
    <row r="57064" spans="18:19" ht="15" customHeight="1">
      <c r="R57064"/>
      <c r="S57064"/>
    </row>
    <row r="57065" spans="18:19" ht="15" customHeight="1">
      <c r="R57065"/>
      <c r="S57065"/>
    </row>
    <row r="57066" spans="18:19" ht="15" customHeight="1">
      <c r="R57066"/>
      <c r="S57066"/>
    </row>
    <row r="57067" spans="18:19" ht="15" customHeight="1">
      <c r="R57067"/>
      <c r="S57067"/>
    </row>
    <row r="57068" spans="18:19" ht="15" customHeight="1">
      <c r="R57068"/>
      <c r="S57068"/>
    </row>
    <row r="57069" spans="18:19" ht="15" customHeight="1">
      <c r="R57069"/>
      <c r="S57069"/>
    </row>
    <row r="57070" spans="18:19" ht="15" customHeight="1">
      <c r="R57070"/>
      <c r="S57070"/>
    </row>
    <row r="57071" spans="18:19" ht="15" customHeight="1">
      <c r="R57071"/>
      <c r="S57071"/>
    </row>
    <row r="57072" spans="18:19" ht="15" customHeight="1">
      <c r="R57072"/>
      <c r="S57072"/>
    </row>
    <row r="57073" spans="18:19" ht="15" customHeight="1">
      <c r="R57073"/>
      <c r="S57073"/>
    </row>
    <row r="57074" spans="18:19" ht="15" customHeight="1">
      <c r="R57074"/>
      <c r="S57074"/>
    </row>
    <row r="57075" spans="18:19" ht="15" customHeight="1">
      <c r="R57075"/>
      <c r="S57075"/>
    </row>
    <row r="57076" spans="18:19" ht="15" customHeight="1">
      <c r="R57076"/>
      <c r="S57076"/>
    </row>
    <row r="57077" spans="18:19" ht="15" customHeight="1">
      <c r="R57077"/>
      <c r="S57077"/>
    </row>
    <row r="57078" spans="18:19" ht="15" customHeight="1">
      <c r="R57078"/>
      <c r="S57078"/>
    </row>
    <row r="57079" spans="18:19" ht="15" customHeight="1">
      <c r="R57079"/>
      <c r="S57079"/>
    </row>
    <row r="57080" spans="18:19" ht="15" customHeight="1">
      <c r="R57080"/>
      <c r="S57080"/>
    </row>
    <row r="57081" spans="18:19" ht="15" customHeight="1">
      <c r="R57081"/>
      <c r="S57081"/>
    </row>
    <row r="57082" spans="18:19" ht="15" customHeight="1">
      <c r="R57082"/>
      <c r="S57082"/>
    </row>
    <row r="57083" spans="18:19" ht="15" customHeight="1">
      <c r="R57083"/>
      <c r="S57083"/>
    </row>
    <row r="57084" spans="18:19" ht="15" customHeight="1">
      <c r="R57084"/>
      <c r="S57084"/>
    </row>
    <row r="57085" spans="18:19" ht="15" customHeight="1">
      <c r="R57085"/>
      <c r="S57085"/>
    </row>
    <row r="57086" spans="18:19" ht="15" customHeight="1">
      <c r="R57086"/>
      <c r="S57086"/>
    </row>
    <row r="57087" spans="18:19" ht="15" customHeight="1">
      <c r="R57087"/>
      <c r="S57087"/>
    </row>
    <row r="57088" spans="18:19" ht="15" customHeight="1">
      <c r="R57088"/>
      <c r="S57088"/>
    </row>
    <row r="57089" spans="18:19" ht="15" customHeight="1">
      <c r="R57089"/>
      <c r="S57089"/>
    </row>
    <row r="57090" spans="18:19" ht="15" customHeight="1">
      <c r="R57090"/>
      <c r="S57090"/>
    </row>
    <row r="57091" spans="18:19" ht="15" customHeight="1">
      <c r="R57091"/>
      <c r="S57091"/>
    </row>
    <row r="57092" spans="18:19" ht="15" customHeight="1">
      <c r="R57092"/>
      <c r="S57092"/>
    </row>
    <row r="57093" spans="18:19" ht="15" customHeight="1">
      <c r="R57093"/>
      <c r="S57093"/>
    </row>
    <row r="57094" spans="18:19" ht="15" customHeight="1">
      <c r="R57094"/>
      <c r="S57094"/>
    </row>
    <row r="57095" spans="18:19" ht="15" customHeight="1">
      <c r="R57095"/>
      <c r="S57095"/>
    </row>
    <row r="57096" spans="18:19" ht="15" customHeight="1">
      <c r="R57096"/>
      <c r="S57096"/>
    </row>
    <row r="57097" spans="18:19" ht="15" customHeight="1">
      <c r="R57097"/>
      <c r="S57097"/>
    </row>
    <row r="57098" spans="18:19" ht="15" customHeight="1">
      <c r="R57098"/>
      <c r="S57098"/>
    </row>
    <row r="57099" spans="18:19" ht="15" customHeight="1">
      <c r="R57099"/>
      <c r="S57099"/>
    </row>
    <row r="57100" spans="18:19" ht="15" customHeight="1">
      <c r="R57100"/>
      <c r="S57100"/>
    </row>
    <row r="57101" spans="18:19" ht="15" customHeight="1">
      <c r="R57101"/>
      <c r="S57101"/>
    </row>
    <row r="57102" spans="18:19" ht="15" customHeight="1">
      <c r="R57102"/>
      <c r="S57102"/>
    </row>
    <row r="57103" spans="18:19" ht="15" customHeight="1">
      <c r="R57103"/>
      <c r="S57103"/>
    </row>
    <row r="57104" spans="18:19" ht="15" customHeight="1">
      <c r="R57104"/>
      <c r="S57104"/>
    </row>
    <row r="57105" spans="18:19" ht="15" customHeight="1">
      <c r="R57105"/>
      <c r="S57105"/>
    </row>
    <row r="57106" spans="18:19" ht="15" customHeight="1">
      <c r="R57106"/>
      <c r="S57106"/>
    </row>
    <row r="57107" spans="18:19" ht="15" customHeight="1">
      <c r="R57107"/>
      <c r="S57107"/>
    </row>
    <row r="57108" spans="18:19" ht="15" customHeight="1">
      <c r="R57108"/>
      <c r="S57108"/>
    </row>
    <row r="57109" spans="18:19" ht="15" customHeight="1">
      <c r="R57109"/>
      <c r="S57109"/>
    </row>
    <row r="57110" spans="18:19" ht="15" customHeight="1">
      <c r="R57110"/>
      <c r="S57110"/>
    </row>
    <row r="57111" spans="18:19" ht="15" customHeight="1">
      <c r="R57111"/>
      <c r="S57111"/>
    </row>
    <row r="57112" spans="18:19" ht="15" customHeight="1">
      <c r="R57112"/>
      <c r="S57112"/>
    </row>
    <row r="57113" spans="18:19" ht="15" customHeight="1">
      <c r="R57113"/>
      <c r="S57113"/>
    </row>
    <row r="57114" spans="18:19" ht="15" customHeight="1">
      <c r="R57114"/>
      <c r="S57114"/>
    </row>
    <row r="57115" spans="18:19" ht="15" customHeight="1">
      <c r="R57115"/>
      <c r="S57115"/>
    </row>
    <row r="57116" spans="18:19" ht="15" customHeight="1">
      <c r="R57116"/>
      <c r="S57116"/>
    </row>
    <row r="57117" spans="18:19" ht="15" customHeight="1">
      <c r="R57117"/>
      <c r="S57117"/>
    </row>
    <row r="57118" spans="18:19" ht="15" customHeight="1">
      <c r="R57118"/>
      <c r="S57118"/>
    </row>
    <row r="57119" spans="18:19" ht="15" customHeight="1">
      <c r="R57119"/>
      <c r="S57119"/>
    </row>
    <row r="57120" spans="18:19" ht="15" customHeight="1">
      <c r="R57120"/>
      <c r="S57120"/>
    </row>
    <row r="57121" spans="18:19" ht="15" customHeight="1">
      <c r="R57121"/>
      <c r="S57121"/>
    </row>
    <row r="57122" spans="18:19" ht="15" customHeight="1">
      <c r="R57122"/>
      <c r="S57122"/>
    </row>
    <row r="57123" spans="18:19" ht="15" customHeight="1">
      <c r="R57123"/>
      <c r="S57123"/>
    </row>
    <row r="57124" spans="18:19" ht="15" customHeight="1">
      <c r="R57124"/>
      <c r="S57124"/>
    </row>
    <row r="57125" spans="18:19" ht="15" customHeight="1">
      <c r="R57125"/>
      <c r="S57125"/>
    </row>
    <row r="57126" spans="18:19" ht="15" customHeight="1">
      <c r="R57126"/>
      <c r="S57126"/>
    </row>
    <row r="57127" spans="18:19" ht="15" customHeight="1">
      <c r="R57127"/>
      <c r="S57127"/>
    </row>
    <row r="57128" spans="18:19" ht="15" customHeight="1">
      <c r="R57128"/>
      <c r="S57128"/>
    </row>
    <row r="57129" spans="18:19" ht="15" customHeight="1">
      <c r="R57129"/>
      <c r="S57129"/>
    </row>
    <row r="57130" spans="18:19" ht="15" customHeight="1">
      <c r="R57130"/>
      <c r="S57130"/>
    </row>
    <row r="57131" spans="18:19" ht="15" customHeight="1">
      <c r="R57131"/>
      <c r="S57131"/>
    </row>
    <row r="57132" spans="18:19" ht="15" customHeight="1">
      <c r="R57132"/>
      <c r="S57132"/>
    </row>
    <row r="57133" spans="18:19" ht="15" customHeight="1">
      <c r="R57133"/>
      <c r="S57133"/>
    </row>
    <row r="57134" spans="18:19" ht="15" customHeight="1">
      <c r="R57134"/>
      <c r="S57134"/>
    </row>
    <row r="57135" spans="18:19" ht="15" customHeight="1">
      <c r="R57135"/>
      <c r="S57135"/>
    </row>
    <row r="57136" spans="18:19" ht="15" customHeight="1">
      <c r="R57136"/>
      <c r="S57136"/>
    </row>
    <row r="57137" spans="18:19" ht="15" customHeight="1">
      <c r="R57137"/>
      <c r="S57137"/>
    </row>
    <row r="57138" spans="18:19" ht="15" customHeight="1">
      <c r="R57138"/>
      <c r="S57138"/>
    </row>
    <row r="57139" spans="18:19" ht="15" customHeight="1">
      <c r="R57139"/>
      <c r="S57139"/>
    </row>
    <row r="57140" spans="18:19" ht="15" customHeight="1">
      <c r="R57140"/>
      <c r="S57140"/>
    </row>
    <row r="57141" spans="18:19" ht="15" customHeight="1">
      <c r="R57141"/>
      <c r="S57141"/>
    </row>
    <row r="57142" spans="18:19" ht="15" customHeight="1">
      <c r="R57142"/>
      <c r="S57142"/>
    </row>
    <row r="57143" spans="18:19" ht="15" customHeight="1">
      <c r="R57143"/>
      <c r="S57143"/>
    </row>
    <row r="57144" spans="18:19" ht="15" customHeight="1">
      <c r="R57144"/>
      <c r="S57144"/>
    </row>
    <row r="57145" spans="18:19" ht="15" customHeight="1">
      <c r="R57145"/>
      <c r="S57145"/>
    </row>
    <row r="57146" spans="18:19" ht="15" customHeight="1">
      <c r="R57146"/>
      <c r="S57146"/>
    </row>
    <row r="57147" spans="18:19" ht="15" customHeight="1">
      <c r="R57147"/>
      <c r="S57147"/>
    </row>
    <row r="57148" spans="18:19" ht="15" customHeight="1">
      <c r="R57148"/>
      <c r="S57148"/>
    </row>
    <row r="57149" spans="18:19" ht="15" customHeight="1">
      <c r="R57149"/>
      <c r="S57149"/>
    </row>
    <row r="57150" spans="18:19" ht="15" customHeight="1">
      <c r="R57150"/>
      <c r="S57150"/>
    </row>
    <row r="57151" spans="18:19" ht="15" customHeight="1">
      <c r="R57151"/>
      <c r="S57151"/>
    </row>
    <row r="57152" spans="18:19" ht="15" customHeight="1">
      <c r="R57152"/>
      <c r="S57152"/>
    </row>
    <row r="57153" spans="18:19" ht="15" customHeight="1">
      <c r="R57153"/>
      <c r="S57153"/>
    </row>
    <row r="57154" spans="18:19" ht="15" customHeight="1">
      <c r="R57154"/>
      <c r="S57154"/>
    </row>
    <row r="57155" spans="18:19" ht="15" customHeight="1">
      <c r="R57155"/>
      <c r="S57155"/>
    </row>
    <row r="57156" spans="18:19" ht="15" customHeight="1">
      <c r="R57156"/>
      <c r="S57156"/>
    </row>
    <row r="57157" spans="18:19" ht="15" customHeight="1">
      <c r="R57157"/>
      <c r="S57157"/>
    </row>
    <row r="57158" spans="18:19" ht="15" customHeight="1">
      <c r="R57158"/>
      <c r="S57158"/>
    </row>
    <row r="57159" spans="18:19" ht="15" customHeight="1">
      <c r="R57159"/>
      <c r="S57159"/>
    </row>
    <row r="57160" spans="18:19" ht="15" customHeight="1">
      <c r="R57160"/>
      <c r="S57160"/>
    </row>
    <row r="57161" spans="18:19" ht="15" customHeight="1">
      <c r="R57161"/>
      <c r="S57161"/>
    </row>
    <row r="57162" spans="18:19" ht="15" customHeight="1">
      <c r="R57162"/>
      <c r="S57162"/>
    </row>
    <row r="57163" spans="18:19" ht="15" customHeight="1">
      <c r="R57163"/>
      <c r="S57163"/>
    </row>
    <row r="57164" spans="18:19" ht="15" customHeight="1">
      <c r="R57164"/>
      <c r="S57164"/>
    </row>
    <row r="57165" spans="18:19" ht="15" customHeight="1">
      <c r="R57165"/>
      <c r="S57165"/>
    </row>
    <row r="57166" spans="18:19" ht="15" customHeight="1">
      <c r="R57166"/>
      <c r="S57166"/>
    </row>
    <row r="57167" spans="18:19" ht="15" customHeight="1">
      <c r="R57167"/>
      <c r="S57167"/>
    </row>
    <row r="57168" spans="18:19" ht="15" customHeight="1">
      <c r="R57168"/>
      <c r="S57168"/>
    </row>
    <row r="57169" spans="18:19" ht="15" customHeight="1">
      <c r="R57169"/>
      <c r="S57169"/>
    </row>
    <row r="57170" spans="18:19" ht="15" customHeight="1">
      <c r="R57170"/>
      <c r="S57170"/>
    </row>
    <row r="57171" spans="18:19" ht="15" customHeight="1">
      <c r="R57171"/>
      <c r="S57171"/>
    </row>
    <row r="57172" spans="18:19" ht="15" customHeight="1">
      <c r="R57172"/>
      <c r="S57172"/>
    </row>
    <row r="57173" spans="18:19" ht="15" customHeight="1">
      <c r="R57173"/>
      <c r="S57173"/>
    </row>
    <row r="57174" spans="18:19" ht="15" customHeight="1">
      <c r="R57174"/>
      <c r="S57174"/>
    </row>
    <row r="57175" spans="18:19" ht="15" customHeight="1">
      <c r="R57175"/>
      <c r="S57175"/>
    </row>
    <row r="57176" spans="18:19" ht="15" customHeight="1">
      <c r="R57176"/>
      <c r="S57176"/>
    </row>
    <row r="57177" spans="18:19" ht="15" customHeight="1">
      <c r="R57177"/>
      <c r="S57177"/>
    </row>
    <row r="57178" spans="18:19" ht="15" customHeight="1">
      <c r="R57178"/>
      <c r="S57178"/>
    </row>
    <row r="57179" spans="18:19" ht="15" customHeight="1">
      <c r="R57179"/>
      <c r="S57179"/>
    </row>
    <row r="57180" spans="18:19" ht="15" customHeight="1">
      <c r="R57180"/>
      <c r="S57180"/>
    </row>
    <row r="57181" spans="18:19" ht="15" customHeight="1">
      <c r="R57181"/>
      <c r="S57181"/>
    </row>
    <row r="57182" spans="18:19" ht="15" customHeight="1">
      <c r="R57182"/>
      <c r="S57182"/>
    </row>
    <row r="57183" spans="18:19" ht="15" customHeight="1">
      <c r="R57183"/>
      <c r="S57183"/>
    </row>
    <row r="57184" spans="18:19" ht="15" customHeight="1">
      <c r="R57184"/>
      <c r="S57184"/>
    </row>
    <row r="57185" spans="18:19" ht="15" customHeight="1">
      <c r="R57185"/>
      <c r="S57185"/>
    </row>
    <row r="57186" spans="18:19" ht="15" customHeight="1">
      <c r="R57186"/>
      <c r="S57186"/>
    </row>
    <row r="57187" spans="18:19" ht="15" customHeight="1">
      <c r="R57187"/>
      <c r="S57187"/>
    </row>
    <row r="57188" spans="18:19" ht="15" customHeight="1">
      <c r="R57188"/>
      <c r="S57188"/>
    </row>
    <row r="57189" spans="18:19" ht="15" customHeight="1">
      <c r="R57189"/>
      <c r="S57189"/>
    </row>
    <row r="57190" spans="18:19" ht="15" customHeight="1">
      <c r="R57190"/>
      <c r="S57190"/>
    </row>
    <row r="57191" spans="18:19" ht="15" customHeight="1">
      <c r="R57191"/>
      <c r="S57191"/>
    </row>
    <row r="57192" spans="18:19" ht="15" customHeight="1">
      <c r="R57192"/>
      <c r="S57192"/>
    </row>
    <row r="57193" spans="18:19" ht="15" customHeight="1">
      <c r="R57193"/>
      <c r="S57193"/>
    </row>
    <row r="57194" spans="18:19" ht="15" customHeight="1">
      <c r="R57194"/>
      <c r="S57194"/>
    </row>
    <row r="57195" spans="18:19" ht="15" customHeight="1">
      <c r="R57195"/>
      <c r="S57195"/>
    </row>
    <row r="57196" spans="18:19" ht="15" customHeight="1">
      <c r="R57196"/>
      <c r="S57196"/>
    </row>
    <row r="57197" spans="18:19" ht="15" customHeight="1">
      <c r="R57197"/>
      <c r="S57197"/>
    </row>
    <row r="57198" spans="18:19" ht="15" customHeight="1">
      <c r="R57198"/>
      <c r="S57198"/>
    </row>
    <row r="57199" spans="18:19" ht="15" customHeight="1">
      <c r="R57199"/>
      <c r="S57199"/>
    </row>
    <row r="57200" spans="18:19" ht="15" customHeight="1">
      <c r="R57200"/>
      <c r="S57200"/>
    </row>
    <row r="57201" spans="18:19" ht="15" customHeight="1">
      <c r="R57201"/>
      <c r="S57201"/>
    </row>
    <row r="57202" spans="18:19" ht="15" customHeight="1">
      <c r="R57202"/>
      <c r="S57202"/>
    </row>
    <row r="57203" spans="18:19" ht="15" customHeight="1">
      <c r="R57203"/>
      <c r="S57203"/>
    </row>
    <row r="57204" spans="18:19" ht="15" customHeight="1">
      <c r="R57204"/>
      <c r="S57204"/>
    </row>
    <row r="57205" spans="18:19" ht="15" customHeight="1">
      <c r="R57205"/>
      <c r="S57205"/>
    </row>
    <row r="57206" spans="18:19" ht="15" customHeight="1">
      <c r="R57206"/>
      <c r="S57206"/>
    </row>
    <row r="57207" spans="18:19" ht="15" customHeight="1">
      <c r="R57207"/>
      <c r="S57207"/>
    </row>
    <row r="57208" spans="18:19" ht="15" customHeight="1">
      <c r="R57208"/>
      <c r="S57208"/>
    </row>
    <row r="57209" spans="18:19" ht="15" customHeight="1">
      <c r="R57209"/>
      <c r="S57209"/>
    </row>
    <row r="57210" spans="18:19" ht="15" customHeight="1">
      <c r="R57210"/>
      <c r="S57210"/>
    </row>
    <row r="57211" spans="18:19" ht="15" customHeight="1">
      <c r="R57211"/>
      <c r="S57211"/>
    </row>
    <row r="57212" spans="18:19" ht="15" customHeight="1">
      <c r="R57212"/>
      <c r="S57212"/>
    </row>
    <row r="57213" spans="18:19" ht="15" customHeight="1">
      <c r="R57213"/>
      <c r="S57213"/>
    </row>
    <row r="57214" spans="18:19" ht="15" customHeight="1">
      <c r="R57214"/>
      <c r="S57214"/>
    </row>
    <row r="57215" spans="18:19" ht="15" customHeight="1">
      <c r="R57215"/>
      <c r="S57215"/>
    </row>
    <row r="57216" spans="18:19" ht="15" customHeight="1">
      <c r="R57216"/>
      <c r="S57216"/>
    </row>
    <row r="57217" spans="18:19" ht="15" customHeight="1">
      <c r="R57217"/>
      <c r="S57217"/>
    </row>
    <row r="57218" spans="18:19" ht="15" customHeight="1">
      <c r="R57218"/>
      <c r="S57218"/>
    </row>
    <row r="57219" spans="18:19" ht="15" customHeight="1">
      <c r="R57219"/>
      <c r="S57219"/>
    </row>
    <row r="57220" spans="18:19" ht="15" customHeight="1">
      <c r="R57220"/>
      <c r="S57220"/>
    </row>
    <row r="57221" spans="18:19" ht="15" customHeight="1">
      <c r="R57221"/>
      <c r="S57221"/>
    </row>
    <row r="57222" spans="18:19" ht="15" customHeight="1">
      <c r="R57222"/>
      <c r="S57222"/>
    </row>
    <row r="57223" spans="18:19" ht="15" customHeight="1">
      <c r="R57223"/>
      <c r="S57223"/>
    </row>
    <row r="57224" spans="18:19" ht="15" customHeight="1">
      <c r="R57224"/>
      <c r="S57224"/>
    </row>
    <row r="57225" spans="18:19" ht="15" customHeight="1">
      <c r="R57225"/>
      <c r="S57225"/>
    </row>
    <row r="57226" spans="18:19" ht="15" customHeight="1">
      <c r="R57226"/>
      <c r="S57226"/>
    </row>
    <row r="57227" spans="18:19" ht="15" customHeight="1">
      <c r="R57227"/>
      <c r="S57227"/>
    </row>
    <row r="57228" spans="18:19" ht="15" customHeight="1">
      <c r="R57228"/>
      <c r="S57228"/>
    </row>
    <row r="57229" spans="18:19" ht="15" customHeight="1">
      <c r="R57229"/>
      <c r="S57229"/>
    </row>
    <row r="57230" spans="18:19" ht="15" customHeight="1">
      <c r="R57230"/>
      <c r="S57230"/>
    </row>
    <row r="57231" spans="18:19" ht="15" customHeight="1">
      <c r="R57231"/>
      <c r="S57231"/>
    </row>
    <row r="57232" spans="18:19" ht="15" customHeight="1">
      <c r="R57232"/>
      <c r="S57232"/>
    </row>
    <row r="57233" spans="18:19" ht="15" customHeight="1">
      <c r="R57233"/>
      <c r="S57233"/>
    </row>
    <row r="57234" spans="18:19" ht="15" customHeight="1">
      <c r="R57234"/>
      <c r="S57234"/>
    </row>
    <row r="57235" spans="18:19" ht="15" customHeight="1">
      <c r="R57235"/>
      <c r="S57235"/>
    </row>
    <row r="57236" spans="18:19" ht="15" customHeight="1">
      <c r="R57236"/>
      <c r="S57236"/>
    </row>
    <row r="57237" spans="18:19" ht="15" customHeight="1">
      <c r="R57237"/>
      <c r="S57237"/>
    </row>
    <row r="57238" spans="18:19" ht="15" customHeight="1">
      <c r="R57238"/>
      <c r="S57238"/>
    </row>
    <row r="57239" spans="18:19" ht="15" customHeight="1">
      <c r="R57239"/>
      <c r="S57239"/>
    </row>
    <row r="57240" spans="18:19" ht="15" customHeight="1">
      <c r="R57240"/>
      <c r="S57240"/>
    </row>
    <row r="57241" spans="18:19" ht="15" customHeight="1">
      <c r="R57241"/>
      <c r="S57241"/>
    </row>
    <row r="57242" spans="18:19" ht="15" customHeight="1">
      <c r="R57242"/>
      <c r="S57242"/>
    </row>
    <row r="57243" spans="18:19" ht="15" customHeight="1">
      <c r="R57243"/>
      <c r="S57243"/>
    </row>
    <row r="57244" spans="18:19" ht="15" customHeight="1">
      <c r="R57244"/>
      <c r="S57244"/>
    </row>
    <row r="57245" spans="18:19" ht="15" customHeight="1">
      <c r="R57245"/>
      <c r="S57245"/>
    </row>
    <row r="57246" spans="18:19" ht="15" customHeight="1">
      <c r="R57246"/>
      <c r="S57246"/>
    </row>
    <row r="57247" spans="18:19" ht="15" customHeight="1">
      <c r="R57247"/>
      <c r="S57247"/>
    </row>
    <row r="57248" spans="18:19" ht="15" customHeight="1">
      <c r="R57248"/>
      <c r="S57248"/>
    </row>
    <row r="57249" spans="18:19" ht="15" customHeight="1">
      <c r="R57249"/>
      <c r="S57249"/>
    </row>
    <row r="57250" spans="18:19" ht="15" customHeight="1">
      <c r="R57250"/>
      <c r="S57250"/>
    </row>
    <row r="57251" spans="18:19" ht="15" customHeight="1">
      <c r="R57251"/>
      <c r="S57251"/>
    </row>
    <row r="57252" spans="18:19" ht="15" customHeight="1">
      <c r="R57252"/>
      <c r="S57252"/>
    </row>
    <row r="57253" spans="18:19" ht="15" customHeight="1">
      <c r="R57253"/>
      <c r="S57253"/>
    </row>
    <row r="57254" spans="18:19" ht="15" customHeight="1">
      <c r="R57254"/>
      <c r="S57254"/>
    </row>
    <row r="57255" spans="18:19" ht="15" customHeight="1">
      <c r="R57255"/>
      <c r="S57255"/>
    </row>
    <row r="57256" spans="18:19" ht="15" customHeight="1">
      <c r="R57256"/>
      <c r="S57256"/>
    </row>
    <row r="57257" spans="18:19" ht="15" customHeight="1">
      <c r="R57257"/>
      <c r="S57257"/>
    </row>
    <row r="57258" spans="18:19" ht="15" customHeight="1">
      <c r="R57258"/>
      <c r="S57258"/>
    </row>
    <row r="57259" spans="18:19" ht="15" customHeight="1">
      <c r="R57259"/>
      <c r="S57259"/>
    </row>
    <row r="57260" spans="18:19" ht="15" customHeight="1">
      <c r="R57260"/>
      <c r="S57260"/>
    </row>
    <row r="57261" spans="18:19" ht="15" customHeight="1">
      <c r="R57261"/>
      <c r="S57261"/>
    </row>
    <row r="57262" spans="18:19" ht="15" customHeight="1">
      <c r="R57262"/>
      <c r="S57262"/>
    </row>
    <row r="57263" spans="18:19" ht="15" customHeight="1">
      <c r="R57263"/>
      <c r="S57263"/>
    </row>
    <row r="57264" spans="18:19" ht="15" customHeight="1">
      <c r="R57264"/>
      <c r="S57264"/>
    </row>
    <row r="57265" spans="18:19" ht="15" customHeight="1">
      <c r="R57265"/>
      <c r="S57265"/>
    </row>
    <row r="57266" spans="18:19" ht="15" customHeight="1">
      <c r="R57266"/>
      <c r="S57266"/>
    </row>
    <row r="57267" spans="18:19" ht="15" customHeight="1">
      <c r="R57267"/>
      <c r="S57267"/>
    </row>
    <row r="57268" spans="18:19" ht="15" customHeight="1">
      <c r="R57268"/>
      <c r="S57268"/>
    </row>
    <row r="57269" spans="18:19" ht="15" customHeight="1">
      <c r="R57269"/>
      <c r="S57269"/>
    </row>
    <row r="57270" spans="18:19" ht="15" customHeight="1">
      <c r="R57270"/>
      <c r="S57270"/>
    </row>
    <row r="57271" spans="18:19" ht="15" customHeight="1">
      <c r="R57271"/>
      <c r="S57271"/>
    </row>
    <row r="57272" spans="18:19" ht="15" customHeight="1">
      <c r="R57272"/>
      <c r="S57272"/>
    </row>
    <row r="57273" spans="18:19" ht="15" customHeight="1">
      <c r="R57273"/>
      <c r="S57273"/>
    </row>
    <row r="57274" spans="18:19" ht="15" customHeight="1">
      <c r="R57274"/>
      <c r="S57274"/>
    </row>
    <row r="57275" spans="18:19" ht="15" customHeight="1">
      <c r="R57275"/>
      <c r="S57275"/>
    </row>
    <row r="57276" spans="18:19" ht="15" customHeight="1">
      <c r="R57276"/>
      <c r="S57276"/>
    </row>
    <row r="57277" spans="18:19" ht="15" customHeight="1">
      <c r="R57277"/>
      <c r="S57277"/>
    </row>
    <row r="57278" spans="18:19" ht="15" customHeight="1">
      <c r="R57278"/>
      <c r="S57278"/>
    </row>
    <row r="57279" spans="18:19" ht="15" customHeight="1">
      <c r="R57279"/>
      <c r="S57279"/>
    </row>
    <row r="57280" spans="18:19" ht="15" customHeight="1">
      <c r="R57280"/>
      <c r="S57280"/>
    </row>
    <row r="57281" spans="18:19" ht="15" customHeight="1">
      <c r="R57281"/>
      <c r="S57281"/>
    </row>
    <row r="57282" spans="18:19" ht="15" customHeight="1">
      <c r="R57282"/>
      <c r="S57282"/>
    </row>
    <row r="57283" spans="18:19" ht="15" customHeight="1">
      <c r="R57283"/>
      <c r="S57283"/>
    </row>
    <row r="57284" spans="18:19" ht="15" customHeight="1">
      <c r="R57284"/>
      <c r="S57284"/>
    </row>
    <row r="57285" spans="18:19" ht="15" customHeight="1">
      <c r="R57285"/>
      <c r="S57285"/>
    </row>
    <row r="57286" spans="18:19" ht="15" customHeight="1">
      <c r="R57286"/>
      <c r="S57286"/>
    </row>
    <row r="57287" spans="18:19" ht="15" customHeight="1">
      <c r="R57287"/>
      <c r="S57287"/>
    </row>
    <row r="57288" spans="18:19" ht="15" customHeight="1">
      <c r="R57288"/>
      <c r="S57288"/>
    </row>
    <row r="57289" spans="18:19" ht="15" customHeight="1">
      <c r="R57289"/>
      <c r="S57289"/>
    </row>
    <row r="57290" spans="18:19" ht="15" customHeight="1">
      <c r="R57290"/>
      <c r="S57290"/>
    </row>
    <row r="57291" spans="18:19" ht="15" customHeight="1">
      <c r="R57291"/>
      <c r="S57291"/>
    </row>
    <row r="57292" spans="18:19" ht="15" customHeight="1">
      <c r="R57292"/>
      <c r="S57292"/>
    </row>
    <row r="57293" spans="18:19" ht="15" customHeight="1">
      <c r="R57293"/>
      <c r="S57293"/>
    </row>
    <row r="57294" spans="18:19" ht="15" customHeight="1">
      <c r="R57294"/>
      <c r="S57294"/>
    </row>
    <row r="57295" spans="18:19" ht="15" customHeight="1">
      <c r="R57295"/>
      <c r="S57295"/>
    </row>
    <row r="57296" spans="18:19" ht="15" customHeight="1">
      <c r="R57296"/>
      <c r="S57296"/>
    </row>
    <row r="57297" spans="18:19" ht="15" customHeight="1">
      <c r="R57297"/>
      <c r="S57297"/>
    </row>
    <row r="57298" spans="18:19" ht="15" customHeight="1">
      <c r="R57298"/>
      <c r="S57298"/>
    </row>
    <row r="57299" spans="18:19" ht="15" customHeight="1">
      <c r="R57299"/>
      <c r="S57299"/>
    </row>
    <row r="57300" spans="18:19" ht="15" customHeight="1">
      <c r="R57300"/>
      <c r="S57300"/>
    </row>
    <row r="57301" spans="18:19" ht="15" customHeight="1">
      <c r="R57301"/>
      <c r="S57301"/>
    </row>
    <row r="57302" spans="18:19" ht="15" customHeight="1">
      <c r="R57302"/>
      <c r="S57302"/>
    </row>
    <row r="57303" spans="18:19" ht="15" customHeight="1">
      <c r="R57303"/>
      <c r="S57303"/>
    </row>
    <row r="57304" spans="18:19" ht="15" customHeight="1">
      <c r="R57304"/>
      <c r="S57304"/>
    </row>
    <row r="57305" spans="18:19" ht="15" customHeight="1">
      <c r="R57305"/>
      <c r="S57305"/>
    </row>
    <row r="57306" spans="18:19" ht="15" customHeight="1">
      <c r="R57306"/>
      <c r="S57306"/>
    </row>
    <row r="57307" spans="18:19" ht="15" customHeight="1">
      <c r="R57307"/>
      <c r="S57307"/>
    </row>
    <row r="57308" spans="18:19" ht="15" customHeight="1">
      <c r="R57308"/>
      <c r="S57308"/>
    </row>
    <row r="57309" spans="18:19" ht="15" customHeight="1">
      <c r="R57309"/>
      <c r="S57309"/>
    </row>
    <row r="57310" spans="18:19" ht="15" customHeight="1">
      <c r="R57310"/>
      <c r="S57310"/>
    </row>
    <row r="57311" spans="18:19" ht="15" customHeight="1">
      <c r="R57311"/>
      <c r="S57311"/>
    </row>
    <row r="57312" spans="18:19" ht="15" customHeight="1">
      <c r="R57312"/>
      <c r="S57312"/>
    </row>
    <row r="57313" spans="18:19" ht="15" customHeight="1">
      <c r="R57313"/>
      <c r="S57313"/>
    </row>
    <row r="57314" spans="18:19" ht="15" customHeight="1">
      <c r="R57314"/>
      <c r="S57314"/>
    </row>
    <row r="57315" spans="18:19" ht="15" customHeight="1">
      <c r="R57315"/>
      <c r="S57315"/>
    </row>
    <row r="57316" spans="18:19" ht="15" customHeight="1">
      <c r="R57316"/>
      <c r="S57316"/>
    </row>
    <row r="57317" spans="18:19" ht="15" customHeight="1">
      <c r="R57317"/>
      <c r="S57317"/>
    </row>
    <row r="57318" spans="18:19" ht="15" customHeight="1">
      <c r="R57318"/>
      <c r="S57318"/>
    </row>
    <row r="57319" spans="18:19" ht="15" customHeight="1">
      <c r="R57319"/>
      <c r="S57319"/>
    </row>
    <row r="57320" spans="18:19" ht="15" customHeight="1">
      <c r="R57320"/>
      <c r="S57320"/>
    </row>
    <row r="57321" spans="18:19" ht="15" customHeight="1">
      <c r="R57321"/>
      <c r="S57321"/>
    </row>
    <row r="57322" spans="18:19" ht="15" customHeight="1">
      <c r="R57322"/>
      <c r="S57322"/>
    </row>
    <row r="57323" spans="18:19" ht="15" customHeight="1">
      <c r="R57323"/>
      <c r="S57323"/>
    </row>
    <row r="57324" spans="18:19" ht="15" customHeight="1">
      <c r="R57324"/>
      <c r="S57324"/>
    </row>
    <row r="57325" spans="18:19" ht="15" customHeight="1">
      <c r="R57325"/>
      <c r="S57325"/>
    </row>
    <row r="57326" spans="18:19" ht="15" customHeight="1">
      <c r="R57326"/>
      <c r="S57326"/>
    </row>
    <row r="57327" spans="18:19" ht="15" customHeight="1">
      <c r="R57327"/>
      <c r="S57327"/>
    </row>
    <row r="57328" spans="18:19" ht="15" customHeight="1">
      <c r="R57328"/>
      <c r="S57328"/>
    </row>
    <row r="57329" spans="18:19" ht="15" customHeight="1">
      <c r="R57329"/>
      <c r="S57329"/>
    </row>
    <row r="57330" spans="18:19" ht="15" customHeight="1">
      <c r="R57330"/>
      <c r="S57330"/>
    </row>
    <row r="57331" spans="18:19" ht="15" customHeight="1">
      <c r="R57331"/>
      <c r="S57331"/>
    </row>
    <row r="57332" spans="18:19" ht="15" customHeight="1">
      <c r="R57332"/>
      <c r="S57332"/>
    </row>
    <row r="57333" spans="18:19" ht="15" customHeight="1">
      <c r="R57333"/>
      <c r="S57333"/>
    </row>
    <row r="57334" spans="18:19" ht="15" customHeight="1">
      <c r="R57334"/>
      <c r="S57334"/>
    </row>
    <row r="57335" spans="18:19" ht="15" customHeight="1">
      <c r="R57335"/>
      <c r="S57335"/>
    </row>
    <row r="57336" spans="18:19" ht="15" customHeight="1">
      <c r="R57336"/>
      <c r="S57336"/>
    </row>
    <row r="57337" spans="18:19" ht="15" customHeight="1">
      <c r="R57337"/>
      <c r="S57337"/>
    </row>
    <row r="57338" spans="18:19" ht="15" customHeight="1">
      <c r="R57338"/>
      <c r="S57338"/>
    </row>
    <row r="57339" spans="18:19" ht="15" customHeight="1">
      <c r="R57339"/>
      <c r="S57339"/>
    </row>
    <row r="57340" spans="18:19" ht="15" customHeight="1">
      <c r="R57340"/>
      <c r="S57340"/>
    </row>
    <row r="57341" spans="18:19" ht="15" customHeight="1">
      <c r="R57341"/>
      <c r="S57341"/>
    </row>
    <row r="57342" spans="18:19" ht="15" customHeight="1">
      <c r="R57342"/>
      <c r="S57342"/>
    </row>
    <row r="57343" spans="18:19" ht="15" customHeight="1">
      <c r="R57343"/>
      <c r="S57343"/>
    </row>
    <row r="57344" spans="18:19" ht="15" customHeight="1">
      <c r="R57344"/>
      <c r="S57344"/>
    </row>
    <row r="57345" spans="18:19" ht="15" customHeight="1">
      <c r="R57345"/>
      <c r="S57345"/>
    </row>
    <row r="57346" spans="18:19" ht="15" customHeight="1">
      <c r="R57346"/>
      <c r="S57346"/>
    </row>
    <row r="57347" spans="18:19" ht="15" customHeight="1">
      <c r="R57347"/>
      <c r="S57347"/>
    </row>
    <row r="57348" spans="18:19" ht="15" customHeight="1">
      <c r="R57348"/>
      <c r="S57348"/>
    </row>
    <row r="57349" spans="18:19" ht="15" customHeight="1">
      <c r="R57349"/>
      <c r="S57349"/>
    </row>
    <row r="57350" spans="18:19" ht="15" customHeight="1">
      <c r="R57350"/>
      <c r="S57350"/>
    </row>
    <row r="57351" spans="18:19" ht="15" customHeight="1">
      <c r="R57351"/>
      <c r="S57351"/>
    </row>
    <row r="57352" spans="18:19" ht="15" customHeight="1">
      <c r="R57352"/>
      <c r="S57352"/>
    </row>
    <row r="57353" spans="18:19" ht="15" customHeight="1">
      <c r="R57353"/>
      <c r="S57353"/>
    </row>
    <row r="57354" spans="18:19" ht="15" customHeight="1">
      <c r="R57354"/>
      <c r="S57354"/>
    </row>
    <row r="57355" spans="18:19" ht="15" customHeight="1">
      <c r="R57355"/>
      <c r="S57355"/>
    </row>
    <row r="57356" spans="18:19" ht="15" customHeight="1">
      <c r="R57356"/>
      <c r="S57356"/>
    </row>
    <row r="57357" spans="18:19" ht="15" customHeight="1">
      <c r="R57357"/>
      <c r="S57357"/>
    </row>
    <row r="57358" spans="18:19" ht="15" customHeight="1">
      <c r="R57358"/>
      <c r="S57358"/>
    </row>
    <row r="57359" spans="18:19" ht="15" customHeight="1">
      <c r="R57359"/>
      <c r="S57359"/>
    </row>
    <row r="57360" spans="18:19" ht="15" customHeight="1">
      <c r="R57360"/>
      <c r="S57360"/>
    </row>
    <row r="57361" spans="18:19" ht="15" customHeight="1">
      <c r="R57361"/>
      <c r="S57361"/>
    </row>
    <row r="57362" spans="18:19" ht="15" customHeight="1">
      <c r="R57362"/>
      <c r="S57362"/>
    </row>
    <row r="57363" spans="18:19" ht="15" customHeight="1">
      <c r="R57363"/>
      <c r="S57363"/>
    </row>
    <row r="57364" spans="18:19" ht="15" customHeight="1">
      <c r="R57364"/>
      <c r="S57364"/>
    </row>
    <row r="57365" spans="18:19" ht="15" customHeight="1">
      <c r="R57365"/>
      <c r="S57365"/>
    </row>
    <row r="57366" spans="18:19" ht="15" customHeight="1">
      <c r="R57366"/>
      <c r="S57366"/>
    </row>
    <row r="57367" spans="18:19" ht="15" customHeight="1">
      <c r="R57367"/>
      <c r="S57367"/>
    </row>
    <row r="57368" spans="18:19" ht="15" customHeight="1">
      <c r="R57368"/>
      <c r="S57368"/>
    </row>
    <row r="57369" spans="18:19" ht="15" customHeight="1">
      <c r="R57369"/>
      <c r="S57369"/>
    </row>
    <row r="57370" spans="18:19" ht="15" customHeight="1">
      <c r="R57370"/>
      <c r="S57370"/>
    </row>
    <row r="57371" spans="18:19" ht="15" customHeight="1">
      <c r="R57371"/>
      <c r="S57371"/>
    </row>
    <row r="57372" spans="18:19" ht="15" customHeight="1">
      <c r="R57372"/>
      <c r="S57372"/>
    </row>
    <row r="57373" spans="18:19" ht="15" customHeight="1">
      <c r="R57373"/>
      <c r="S57373"/>
    </row>
    <row r="57374" spans="18:19" ht="15" customHeight="1">
      <c r="R57374"/>
      <c r="S57374"/>
    </row>
    <row r="57375" spans="18:19" ht="15" customHeight="1">
      <c r="R57375"/>
      <c r="S57375"/>
    </row>
    <row r="57376" spans="18:19" ht="15" customHeight="1">
      <c r="R57376"/>
      <c r="S57376"/>
    </row>
    <row r="57377" spans="18:19" ht="15" customHeight="1">
      <c r="R57377"/>
      <c r="S57377"/>
    </row>
    <row r="57378" spans="18:19" ht="15" customHeight="1">
      <c r="R57378"/>
      <c r="S57378"/>
    </row>
    <row r="57379" spans="18:19" ht="15" customHeight="1">
      <c r="R57379"/>
      <c r="S57379"/>
    </row>
    <row r="57380" spans="18:19" ht="15" customHeight="1">
      <c r="R57380"/>
      <c r="S57380"/>
    </row>
    <row r="57381" spans="18:19" ht="15" customHeight="1">
      <c r="R57381"/>
      <c r="S57381"/>
    </row>
    <row r="57382" spans="18:19" ht="15" customHeight="1">
      <c r="R57382"/>
      <c r="S57382"/>
    </row>
    <row r="57383" spans="18:19" ht="15" customHeight="1">
      <c r="R57383"/>
      <c r="S57383"/>
    </row>
    <row r="57384" spans="18:19" ht="15" customHeight="1">
      <c r="R57384"/>
      <c r="S57384"/>
    </row>
    <row r="57385" spans="18:19" ht="15" customHeight="1">
      <c r="R57385"/>
      <c r="S57385"/>
    </row>
    <row r="57386" spans="18:19" ht="15" customHeight="1">
      <c r="R57386"/>
      <c r="S57386"/>
    </row>
    <row r="57387" spans="18:19" ht="15" customHeight="1">
      <c r="R57387"/>
      <c r="S57387"/>
    </row>
    <row r="57388" spans="18:19" ht="15" customHeight="1">
      <c r="R57388"/>
      <c r="S57388"/>
    </row>
    <row r="57389" spans="18:19" ht="15" customHeight="1">
      <c r="R57389"/>
      <c r="S57389"/>
    </row>
    <row r="57390" spans="18:19" ht="15" customHeight="1">
      <c r="R57390"/>
      <c r="S57390"/>
    </row>
    <row r="57391" spans="18:19" ht="15" customHeight="1">
      <c r="R57391"/>
      <c r="S57391"/>
    </row>
    <row r="57392" spans="18:19" ht="15" customHeight="1">
      <c r="R57392"/>
      <c r="S57392"/>
    </row>
    <row r="57393" spans="18:19" ht="15" customHeight="1">
      <c r="R57393"/>
      <c r="S57393"/>
    </row>
    <row r="57394" spans="18:19" ht="15" customHeight="1">
      <c r="R57394"/>
      <c r="S57394"/>
    </row>
    <row r="57395" spans="18:19" ht="15" customHeight="1">
      <c r="R57395"/>
      <c r="S57395"/>
    </row>
    <row r="57396" spans="18:19" ht="15" customHeight="1">
      <c r="R57396"/>
      <c r="S57396"/>
    </row>
    <row r="57397" spans="18:19" ht="15" customHeight="1">
      <c r="R57397"/>
      <c r="S57397"/>
    </row>
    <row r="57398" spans="18:19" ht="15" customHeight="1">
      <c r="R57398"/>
      <c r="S57398"/>
    </row>
    <row r="57399" spans="18:19" ht="15" customHeight="1">
      <c r="R57399"/>
      <c r="S57399"/>
    </row>
    <row r="57400" spans="18:19" ht="15" customHeight="1">
      <c r="R57400"/>
      <c r="S57400"/>
    </row>
    <row r="57401" spans="18:19" ht="15" customHeight="1">
      <c r="R57401"/>
      <c r="S57401"/>
    </row>
    <row r="57402" spans="18:19" ht="15" customHeight="1">
      <c r="R57402"/>
      <c r="S57402"/>
    </row>
    <row r="57403" spans="18:19" ht="15" customHeight="1">
      <c r="R57403"/>
      <c r="S57403"/>
    </row>
    <row r="57404" spans="18:19" ht="15" customHeight="1">
      <c r="R57404"/>
      <c r="S57404"/>
    </row>
    <row r="57405" spans="18:19" ht="15" customHeight="1">
      <c r="R57405"/>
      <c r="S57405"/>
    </row>
    <row r="57406" spans="18:19" ht="15" customHeight="1">
      <c r="R57406"/>
      <c r="S57406"/>
    </row>
    <row r="57407" spans="18:19" ht="15" customHeight="1">
      <c r="R57407"/>
      <c r="S57407"/>
    </row>
    <row r="57408" spans="18:19" ht="15" customHeight="1">
      <c r="R57408"/>
      <c r="S57408"/>
    </row>
    <row r="57409" spans="18:19" ht="15" customHeight="1">
      <c r="R57409"/>
      <c r="S57409"/>
    </row>
    <row r="57410" spans="18:19" ht="15" customHeight="1">
      <c r="R57410"/>
      <c r="S57410"/>
    </row>
    <row r="57411" spans="18:19" ht="15" customHeight="1">
      <c r="R57411"/>
      <c r="S57411"/>
    </row>
    <row r="57412" spans="18:19" ht="15" customHeight="1">
      <c r="R57412"/>
      <c r="S57412"/>
    </row>
    <row r="57413" spans="18:19" ht="15" customHeight="1">
      <c r="R57413"/>
      <c r="S57413"/>
    </row>
    <row r="57414" spans="18:19" ht="15" customHeight="1">
      <c r="R57414"/>
      <c r="S57414"/>
    </row>
    <row r="57415" spans="18:19" ht="15" customHeight="1">
      <c r="R57415"/>
      <c r="S57415"/>
    </row>
    <row r="57416" spans="18:19" ht="15" customHeight="1">
      <c r="R57416"/>
      <c r="S57416"/>
    </row>
    <row r="57417" spans="18:19" ht="15" customHeight="1">
      <c r="R57417"/>
      <c r="S57417"/>
    </row>
    <row r="57418" spans="18:19" ht="15" customHeight="1">
      <c r="R57418"/>
      <c r="S57418"/>
    </row>
    <row r="57419" spans="18:19" ht="15" customHeight="1">
      <c r="R57419"/>
      <c r="S57419"/>
    </row>
    <row r="57420" spans="18:19" ht="15" customHeight="1">
      <c r="R57420"/>
      <c r="S57420"/>
    </row>
    <row r="57421" spans="18:19" ht="15" customHeight="1">
      <c r="R57421"/>
      <c r="S57421"/>
    </row>
    <row r="57422" spans="18:19" ht="15" customHeight="1">
      <c r="R57422"/>
      <c r="S57422"/>
    </row>
    <row r="57423" spans="18:19" ht="15" customHeight="1">
      <c r="R57423"/>
      <c r="S57423"/>
    </row>
    <row r="57424" spans="18:19" ht="15" customHeight="1">
      <c r="R57424"/>
      <c r="S57424"/>
    </row>
    <row r="57425" spans="18:19" ht="15" customHeight="1">
      <c r="R57425"/>
      <c r="S57425"/>
    </row>
    <row r="57426" spans="18:19" ht="15" customHeight="1">
      <c r="R57426"/>
      <c r="S57426"/>
    </row>
    <row r="57427" spans="18:19" ht="15" customHeight="1">
      <c r="R57427"/>
      <c r="S57427"/>
    </row>
    <row r="57428" spans="18:19" ht="15" customHeight="1">
      <c r="R57428"/>
      <c r="S57428"/>
    </row>
    <row r="57429" spans="18:19" ht="15" customHeight="1">
      <c r="R57429"/>
      <c r="S57429"/>
    </row>
    <row r="57430" spans="18:19" ht="15" customHeight="1">
      <c r="R57430"/>
      <c r="S57430"/>
    </row>
    <row r="57431" spans="18:19" ht="15" customHeight="1">
      <c r="R57431"/>
      <c r="S57431"/>
    </row>
    <row r="57432" spans="18:19" ht="15" customHeight="1">
      <c r="R57432"/>
      <c r="S57432"/>
    </row>
    <row r="57433" spans="18:19" ht="15" customHeight="1">
      <c r="R57433"/>
      <c r="S57433"/>
    </row>
    <row r="57434" spans="18:19" ht="15" customHeight="1">
      <c r="R57434"/>
      <c r="S57434"/>
    </row>
    <row r="57435" spans="18:19" ht="15" customHeight="1">
      <c r="R57435"/>
      <c r="S57435"/>
    </row>
    <row r="57436" spans="18:19" ht="15" customHeight="1">
      <c r="R57436"/>
      <c r="S57436"/>
    </row>
    <row r="57437" spans="18:19" ht="15" customHeight="1">
      <c r="R57437"/>
      <c r="S57437"/>
    </row>
    <row r="57438" spans="18:19" ht="15" customHeight="1">
      <c r="R57438"/>
      <c r="S57438"/>
    </row>
    <row r="57439" spans="18:19" ht="15" customHeight="1">
      <c r="R57439"/>
      <c r="S57439"/>
    </row>
    <row r="57440" spans="18:19" ht="15" customHeight="1">
      <c r="R57440"/>
      <c r="S57440"/>
    </row>
    <row r="57441" spans="18:19" ht="15" customHeight="1">
      <c r="R57441"/>
      <c r="S57441"/>
    </row>
    <row r="57442" spans="18:19" ht="15" customHeight="1">
      <c r="R57442"/>
      <c r="S57442"/>
    </row>
    <row r="57443" spans="18:19" ht="15" customHeight="1">
      <c r="R57443"/>
      <c r="S57443"/>
    </row>
    <row r="57444" spans="18:19" ht="15" customHeight="1">
      <c r="R57444"/>
      <c r="S57444"/>
    </row>
    <row r="57445" spans="18:19" ht="15" customHeight="1">
      <c r="R57445"/>
      <c r="S57445"/>
    </row>
    <row r="57446" spans="18:19" ht="15" customHeight="1">
      <c r="R57446"/>
      <c r="S57446"/>
    </row>
    <row r="57447" spans="18:19" ht="15" customHeight="1">
      <c r="R57447"/>
      <c r="S57447"/>
    </row>
    <row r="57448" spans="18:19" ht="15" customHeight="1">
      <c r="R57448"/>
      <c r="S57448"/>
    </row>
    <row r="57449" spans="18:19" ht="15" customHeight="1">
      <c r="R57449"/>
      <c r="S57449"/>
    </row>
    <row r="57450" spans="18:19" ht="15" customHeight="1">
      <c r="R57450"/>
      <c r="S57450"/>
    </row>
    <row r="57451" spans="18:19" ht="15" customHeight="1">
      <c r="R57451"/>
      <c r="S57451"/>
    </row>
    <row r="57452" spans="18:19" ht="15" customHeight="1">
      <c r="R57452"/>
      <c r="S57452"/>
    </row>
    <row r="57453" spans="18:19" ht="15" customHeight="1">
      <c r="R57453"/>
      <c r="S57453"/>
    </row>
    <row r="57454" spans="18:19" ht="15" customHeight="1">
      <c r="R57454"/>
      <c r="S57454"/>
    </row>
    <row r="57455" spans="18:19" ht="15" customHeight="1">
      <c r="R57455"/>
      <c r="S57455"/>
    </row>
    <row r="57456" spans="18:19" ht="15" customHeight="1">
      <c r="R57456"/>
      <c r="S57456"/>
    </row>
    <row r="57457" spans="18:19" ht="15" customHeight="1">
      <c r="R57457"/>
      <c r="S57457"/>
    </row>
    <row r="57458" spans="18:19" ht="15" customHeight="1">
      <c r="R57458"/>
      <c r="S57458"/>
    </row>
    <row r="57459" spans="18:19" ht="15" customHeight="1">
      <c r="R57459"/>
      <c r="S57459"/>
    </row>
    <row r="57460" spans="18:19" ht="15" customHeight="1">
      <c r="R57460"/>
      <c r="S57460"/>
    </row>
    <row r="57461" spans="18:19" ht="15" customHeight="1">
      <c r="R57461"/>
      <c r="S57461"/>
    </row>
    <row r="57462" spans="18:19" ht="15" customHeight="1">
      <c r="R57462"/>
      <c r="S57462"/>
    </row>
    <row r="57463" spans="18:19" ht="15" customHeight="1">
      <c r="R57463"/>
      <c r="S57463"/>
    </row>
    <row r="57464" spans="18:19" ht="15" customHeight="1">
      <c r="R57464"/>
      <c r="S57464"/>
    </row>
    <row r="57465" spans="18:19" ht="15" customHeight="1">
      <c r="R57465"/>
      <c r="S57465"/>
    </row>
    <row r="57466" spans="18:19" ht="15" customHeight="1">
      <c r="R57466"/>
      <c r="S57466"/>
    </row>
    <row r="57467" spans="18:19" ht="15" customHeight="1">
      <c r="R57467"/>
      <c r="S57467"/>
    </row>
    <row r="57468" spans="18:19" ht="15" customHeight="1">
      <c r="R57468"/>
      <c r="S57468"/>
    </row>
    <row r="57469" spans="18:19" ht="15" customHeight="1">
      <c r="R57469"/>
      <c r="S57469"/>
    </row>
    <row r="57470" spans="18:19" ht="15" customHeight="1">
      <c r="R57470"/>
      <c r="S57470"/>
    </row>
    <row r="57471" spans="18:19" ht="15" customHeight="1">
      <c r="R57471"/>
      <c r="S57471"/>
    </row>
    <row r="57472" spans="18:19" ht="15" customHeight="1">
      <c r="R57472"/>
      <c r="S57472"/>
    </row>
    <row r="57473" spans="18:19" ht="15" customHeight="1">
      <c r="R57473"/>
      <c r="S57473"/>
    </row>
    <row r="57474" spans="18:19" ht="15" customHeight="1">
      <c r="R57474"/>
      <c r="S57474"/>
    </row>
    <row r="57475" spans="18:19" ht="15" customHeight="1">
      <c r="R57475"/>
      <c r="S57475"/>
    </row>
    <row r="57476" spans="18:19" ht="15" customHeight="1">
      <c r="R57476"/>
      <c r="S57476"/>
    </row>
    <row r="57477" spans="18:19" ht="15" customHeight="1">
      <c r="R57477"/>
      <c r="S57477"/>
    </row>
    <row r="57478" spans="18:19" ht="15" customHeight="1">
      <c r="R57478"/>
      <c r="S57478"/>
    </row>
    <row r="57479" spans="18:19" ht="15" customHeight="1">
      <c r="R57479"/>
      <c r="S57479"/>
    </row>
    <row r="57480" spans="18:19" ht="15" customHeight="1">
      <c r="R57480"/>
      <c r="S57480"/>
    </row>
    <row r="57481" spans="18:19" ht="15" customHeight="1">
      <c r="R57481"/>
      <c r="S57481"/>
    </row>
    <row r="57482" spans="18:19" ht="15" customHeight="1">
      <c r="R57482"/>
      <c r="S57482"/>
    </row>
    <row r="57483" spans="18:19" ht="15" customHeight="1">
      <c r="R57483"/>
      <c r="S57483"/>
    </row>
    <row r="57484" spans="18:19" ht="15" customHeight="1">
      <c r="R57484"/>
      <c r="S57484"/>
    </row>
    <row r="57485" spans="18:19" ht="15" customHeight="1">
      <c r="R57485"/>
      <c r="S57485"/>
    </row>
    <row r="57486" spans="18:19" ht="15" customHeight="1">
      <c r="R57486"/>
      <c r="S57486"/>
    </row>
    <row r="57487" spans="18:19" ht="15" customHeight="1">
      <c r="R57487"/>
      <c r="S57487"/>
    </row>
    <row r="57488" spans="18:19" ht="15" customHeight="1">
      <c r="R57488"/>
      <c r="S57488"/>
    </row>
    <row r="57489" spans="18:19" ht="15" customHeight="1">
      <c r="R57489"/>
      <c r="S57489"/>
    </row>
    <row r="57490" spans="18:19" ht="15" customHeight="1">
      <c r="R57490"/>
      <c r="S57490"/>
    </row>
    <row r="57491" spans="18:19" ht="15" customHeight="1">
      <c r="R57491"/>
      <c r="S57491"/>
    </row>
    <row r="57492" spans="18:19" ht="15" customHeight="1">
      <c r="R57492"/>
      <c r="S57492"/>
    </row>
    <row r="57493" spans="18:19" ht="15" customHeight="1">
      <c r="R57493"/>
      <c r="S57493"/>
    </row>
    <row r="57494" spans="18:19" ht="15" customHeight="1">
      <c r="R57494"/>
      <c r="S57494"/>
    </row>
    <row r="57495" spans="18:19" ht="15" customHeight="1">
      <c r="R57495"/>
      <c r="S57495"/>
    </row>
    <row r="57496" spans="18:19" ht="15" customHeight="1">
      <c r="R57496"/>
      <c r="S57496"/>
    </row>
    <row r="57497" spans="18:19" ht="15" customHeight="1">
      <c r="R57497"/>
      <c r="S57497"/>
    </row>
    <row r="57498" spans="18:19" ht="15" customHeight="1">
      <c r="R57498"/>
      <c r="S57498"/>
    </row>
    <row r="57499" spans="18:19" ht="15" customHeight="1">
      <c r="R57499"/>
      <c r="S57499"/>
    </row>
    <row r="57500" spans="18:19" ht="15" customHeight="1">
      <c r="R57500"/>
      <c r="S57500"/>
    </row>
    <row r="57501" spans="18:19" ht="15" customHeight="1">
      <c r="R57501"/>
      <c r="S57501"/>
    </row>
    <row r="57502" spans="18:19" ht="15" customHeight="1">
      <c r="R57502"/>
      <c r="S57502"/>
    </row>
    <row r="57503" spans="18:19" ht="15" customHeight="1">
      <c r="R57503"/>
      <c r="S57503"/>
    </row>
    <row r="57504" spans="18:19" ht="15" customHeight="1">
      <c r="R57504"/>
      <c r="S57504"/>
    </row>
    <row r="57505" spans="18:19" ht="15" customHeight="1">
      <c r="R57505"/>
      <c r="S57505"/>
    </row>
    <row r="57506" spans="18:19" ht="15" customHeight="1">
      <c r="R57506"/>
      <c r="S57506"/>
    </row>
    <row r="57507" spans="18:19" ht="15" customHeight="1">
      <c r="R57507"/>
      <c r="S57507"/>
    </row>
    <row r="57508" spans="18:19" ht="15" customHeight="1">
      <c r="R57508"/>
      <c r="S57508"/>
    </row>
    <row r="57509" spans="18:19" ht="15" customHeight="1">
      <c r="R57509"/>
      <c r="S57509"/>
    </row>
    <row r="57510" spans="18:19" ht="15" customHeight="1">
      <c r="R57510"/>
      <c r="S57510"/>
    </row>
    <row r="57511" spans="18:19" ht="15" customHeight="1">
      <c r="R57511"/>
      <c r="S57511"/>
    </row>
    <row r="57512" spans="18:19" ht="15" customHeight="1">
      <c r="R57512"/>
      <c r="S57512"/>
    </row>
    <row r="57513" spans="18:19" ht="15" customHeight="1">
      <c r="R57513"/>
      <c r="S57513"/>
    </row>
    <row r="57514" spans="18:19" ht="15" customHeight="1">
      <c r="R57514"/>
      <c r="S57514"/>
    </row>
    <row r="57515" spans="18:19" ht="15" customHeight="1">
      <c r="R57515"/>
      <c r="S57515"/>
    </row>
    <row r="57516" spans="18:19" ht="15" customHeight="1">
      <c r="R57516"/>
      <c r="S57516"/>
    </row>
    <row r="57517" spans="18:19" ht="15" customHeight="1">
      <c r="R57517"/>
      <c r="S57517"/>
    </row>
    <row r="57518" spans="18:19" ht="15" customHeight="1">
      <c r="R57518"/>
      <c r="S57518"/>
    </row>
    <row r="57519" spans="18:19" ht="15" customHeight="1">
      <c r="R57519"/>
      <c r="S57519"/>
    </row>
    <row r="57520" spans="18:19" ht="15" customHeight="1">
      <c r="R57520"/>
      <c r="S57520"/>
    </row>
    <row r="57521" spans="18:19" ht="15" customHeight="1">
      <c r="R57521"/>
      <c r="S57521"/>
    </row>
    <row r="57522" spans="18:19" ht="15" customHeight="1">
      <c r="R57522"/>
      <c r="S57522"/>
    </row>
    <row r="57523" spans="18:19" ht="15" customHeight="1">
      <c r="R57523"/>
      <c r="S57523"/>
    </row>
    <row r="57524" spans="18:19" ht="15" customHeight="1">
      <c r="R57524"/>
      <c r="S57524"/>
    </row>
    <row r="57525" spans="18:19" ht="15" customHeight="1">
      <c r="R57525"/>
      <c r="S57525"/>
    </row>
    <row r="57526" spans="18:19" ht="15" customHeight="1">
      <c r="R57526"/>
      <c r="S57526"/>
    </row>
    <row r="57527" spans="18:19" ht="15" customHeight="1">
      <c r="R57527"/>
      <c r="S57527"/>
    </row>
    <row r="57528" spans="18:19" ht="15" customHeight="1">
      <c r="R57528"/>
      <c r="S57528"/>
    </row>
    <row r="57529" spans="18:19" ht="15" customHeight="1">
      <c r="R57529"/>
      <c r="S57529"/>
    </row>
    <row r="57530" spans="18:19" ht="15" customHeight="1">
      <c r="R57530"/>
      <c r="S57530"/>
    </row>
    <row r="57531" spans="18:19" ht="15" customHeight="1">
      <c r="R57531"/>
      <c r="S57531"/>
    </row>
    <row r="57532" spans="18:19" ht="15" customHeight="1">
      <c r="R57532"/>
      <c r="S57532"/>
    </row>
    <row r="57533" spans="18:19" ht="15" customHeight="1">
      <c r="R57533"/>
      <c r="S57533"/>
    </row>
    <row r="57534" spans="18:19" ht="15" customHeight="1">
      <c r="R57534"/>
      <c r="S57534"/>
    </row>
    <row r="57535" spans="18:19" ht="15" customHeight="1">
      <c r="R57535"/>
      <c r="S57535"/>
    </row>
    <row r="57536" spans="18:19" ht="15" customHeight="1">
      <c r="R57536"/>
      <c r="S57536"/>
    </row>
    <row r="57537" spans="18:19" ht="15" customHeight="1">
      <c r="R57537"/>
      <c r="S57537"/>
    </row>
    <row r="57538" spans="18:19" ht="15" customHeight="1">
      <c r="R57538"/>
      <c r="S57538"/>
    </row>
    <row r="57539" spans="18:19" ht="15" customHeight="1">
      <c r="R57539"/>
      <c r="S57539"/>
    </row>
    <row r="57540" spans="18:19" ht="15" customHeight="1">
      <c r="R57540"/>
      <c r="S57540"/>
    </row>
    <row r="57541" spans="18:19" ht="15" customHeight="1">
      <c r="R57541"/>
      <c r="S57541"/>
    </row>
    <row r="57542" spans="18:19" ht="15" customHeight="1">
      <c r="R57542"/>
      <c r="S57542"/>
    </row>
    <row r="57543" spans="18:19" ht="15" customHeight="1">
      <c r="R57543"/>
      <c r="S57543"/>
    </row>
    <row r="57544" spans="18:19" ht="15" customHeight="1">
      <c r="R57544"/>
      <c r="S57544"/>
    </row>
    <row r="57545" spans="18:19" ht="15" customHeight="1">
      <c r="R57545"/>
      <c r="S57545"/>
    </row>
    <row r="57546" spans="18:19" ht="15" customHeight="1">
      <c r="R57546"/>
      <c r="S57546"/>
    </row>
    <row r="57547" spans="18:19" ht="15" customHeight="1">
      <c r="R57547"/>
      <c r="S57547"/>
    </row>
    <row r="57548" spans="18:19" ht="15" customHeight="1">
      <c r="R57548"/>
      <c r="S57548"/>
    </row>
    <row r="57549" spans="18:19" ht="15" customHeight="1">
      <c r="R57549"/>
      <c r="S57549"/>
    </row>
    <row r="57550" spans="18:19" ht="15" customHeight="1">
      <c r="R57550"/>
      <c r="S57550"/>
    </row>
    <row r="57551" spans="18:19" ht="15" customHeight="1">
      <c r="R57551"/>
      <c r="S57551"/>
    </row>
    <row r="57552" spans="18:19" ht="15" customHeight="1">
      <c r="R57552"/>
      <c r="S57552"/>
    </row>
    <row r="57553" spans="18:19" ht="15" customHeight="1">
      <c r="R57553"/>
      <c r="S57553"/>
    </row>
    <row r="57554" spans="18:19" ht="15" customHeight="1">
      <c r="R57554"/>
      <c r="S57554"/>
    </row>
    <row r="57555" spans="18:19" ht="15" customHeight="1">
      <c r="R57555"/>
      <c r="S57555"/>
    </row>
    <row r="57556" spans="18:19" ht="15" customHeight="1">
      <c r="R57556"/>
      <c r="S57556"/>
    </row>
    <row r="57557" spans="18:19" ht="15" customHeight="1">
      <c r="R57557"/>
      <c r="S57557"/>
    </row>
    <row r="57558" spans="18:19" ht="15" customHeight="1">
      <c r="R57558"/>
      <c r="S57558"/>
    </row>
    <row r="57559" spans="18:19" ht="15" customHeight="1">
      <c r="R57559"/>
      <c r="S57559"/>
    </row>
    <row r="57560" spans="18:19" ht="15" customHeight="1">
      <c r="R57560"/>
      <c r="S57560"/>
    </row>
    <row r="57561" spans="18:19" ht="15" customHeight="1">
      <c r="R57561"/>
      <c r="S57561"/>
    </row>
    <row r="57562" spans="18:19" ht="15" customHeight="1">
      <c r="R57562"/>
      <c r="S57562"/>
    </row>
    <row r="57563" spans="18:19" ht="15" customHeight="1">
      <c r="R57563"/>
      <c r="S57563"/>
    </row>
    <row r="57564" spans="18:19" ht="15" customHeight="1">
      <c r="R57564"/>
      <c r="S57564"/>
    </row>
    <row r="57565" spans="18:19" ht="15" customHeight="1">
      <c r="R57565"/>
      <c r="S57565"/>
    </row>
    <row r="57566" spans="18:19" ht="15" customHeight="1">
      <c r="R57566"/>
      <c r="S57566"/>
    </row>
    <row r="57567" spans="18:19" ht="15" customHeight="1">
      <c r="R57567"/>
      <c r="S57567"/>
    </row>
    <row r="57568" spans="18:19" ht="15" customHeight="1">
      <c r="R57568"/>
      <c r="S57568"/>
    </row>
    <row r="57569" spans="18:19" ht="15" customHeight="1">
      <c r="R57569"/>
      <c r="S57569"/>
    </row>
    <row r="57570" spans="18:19" ht="15" customHeight="1">
      <c r="R57570"/>
      <c r="S57570"/>
    </row>
    <row r="57571" spans="18:19" ht="15" customHeight="1">
      <c r="R57571"/>
      <c r="S57571"/>
    </row>
    <row r="57572" spans="18:19" ht="15" customHeight="1">
      <c r="R57572"/>
      <c r="S57572"/>
    </row>
    <row r="57573" spans="18:19" ht="15" customHeight="1">
      <c r="R57573"/>
      <c r="S57573"/>
    </row>
    <row r="57574" spans="18:19" ht="15" customHeight="1">
      <c r="R57574"/>
      <c r="S57574"/>
    </row>
    <row r="57575" spans="18:19" ht="15" customHeight="1">
      <c r="R57575"/>
      <c r="S57575"/>
    </row>
    <row r="57576" spans="18:19" ht="15" customHeight="1">
      <c r="R57576"/>
      <c r="S57576"/>
    </row>
    <row r="57577" spans="18:19" ht="15" customHeight="1">
      <c r="R57577"/>
      <c r="S57577"/>
    </row>
    <row r="57578" spans="18:19" ht="15" customHeight="1">
      <c r="R57578"/>
      <c r="S57578"/>
    </row>
    <row r="57579" spans="18:19" ht="15" customHeight="1">
      <c r="R57579"/>
      <c r="S57579"/>
    </row>
    <row r="57580" spans="18:19" ht="15" customHeight="1">
      <c r="R57580"/>
      <c r="S57580"/>
    </row>
    <row r="57581" spans="18:19" ht="15" customHeight="1">
      <c r="R57581"/>
      <c r="S57581"/>
    </row>
    <row r="57582" spans="18:19" ht="15" customHeight="1">
      <c r="R57582"/>
      <c r="S57582"/>
    </row>
    <row r="57583" spans="18:19" ht="15" customHeight="1">
      <c r="R57583"/>
      <c r="S57583"/>
    </row>
    <row r="57584" spans="18:19" ht="15" customHeight="1">
      <c r="R57584"/>
      <c r="S57584"/>
    </row>
    <row r="57585" spans="18:19" ht="15" customHeight="1">
      <c r="R57585"/>
      <c r="S57585"/>
    </row>
    <row r="57586" spans="18:19" ht="15" customHeight="1">
      <c r="R57586"/>
      <c r="S57586"/>
    </row>
    <row r="57587" spans="18:19" ht="15" customHeight="1">
      <c r="R57587"/>
      <c r="S57587"/>
    </row>
    <row r="57588" spans="18:19" ht="15" customHeight="1">
      <c r="R57588"/>
      <c r="S57588"/>
    </row>
    <row r="57589" spans="18:19" ht="15" customHeight="1">
      <c r="R57589"/>
      <c r="S57589"/>
    </row>
    <row r="57590" spans="18:19" ht="15" customHeight="1">
      <c r="R57590"/>
      <c r="S57590"/>
    </row>
    <row r="57591" spans="18:19" ht="15" customHeight="1">
      <c r="R57591"/>
      <c r="S57591"/>
    </row>
    <row r="57592" spans="18:19" ht="15" customHeight="1">
      <c r="R57592"/>
      <c r="S57592"/>
    </row>
    <row r="57593" spans="18:19" ht="15" customHeight="1">
      <c r="R57593"/>
      <c r="S57593"/>
    </row>
    <row r="57594" spans="18:19" ht="15" customHeight="1">
      <c r="R57594"/>
      <c r="S57594"/>
    </row>
    <row r="57595" spans="18:19" ht="15" customHeight="1">
      <c r="R57595"/>
      <c r="S57595"/>
    </row>
    <row r="57596" spans="18:19" ht="15" customHeight="1">
      <c r="R57596"/>
      <c r="S57596"/>
    </row>
    <row r="57597" spans="18:19" ht="15" customHeight="1">
      <c r="R57597"/>
      <c r="S57597"/>
    </row>
    <row r="57598" spans="18:19" ht="15" customHeight="1">
      <c r="R57598"/>
      <c r="S57598"/>
    </row>
    <row r="57599" spans="18:19" ht="15" customHeight="1">
      <c r="R57599"/>
      <c r="S57599"/>
    </row>
    <row r="57600" spans="18:19" ht="15" customHeight="1">
      <c r="R57600"/>
      <c r="S57600"/>
    </row>
    <row r="57601" spans="18:19" ht="15" customHeight="1">
      <c r="R57601"/>
      <c r="S57601"/>
    </row>
    <row r="57602" spans="18:19" ht="15" customHeight="1">
      <c r="R57602"/>
      <c r="S57602"/>
    </row>
    <row r="57603" spans="18:19" ht="15" customHeight="1">
      <c r="R57603"/>
      <c r="S57603"/>
    </row>
    <row r="57604" spans="18:19" ht="15" customHeight="1">
      <c r="R57604"/>
      <c r="S57604"/>
    </row>
    <row r="57605" spans="18:19" ht="15" customHeight="1">
      <c r="R57605"/>
      <c r="S57605"/>
    </row>
    <row r="57606" spans="18:19" ht="15" customHeight="1">
      <c r="R57606"/>
      <c r="S57606"/>
    </row>
    <row r="57607" spans="18:19" ht="15" customHeight="1">
      <c r="R57607"/>
      <c r="S57607"/>
    </row>
    <row r="57608" spans="18:19" ht="15" customHeight="1">
      <c r="R57608"/>
      <c r="S57608"/>
    </row>
    <row r="57609" spans="18:19" ht="15" customHeight="1">
      <c r="R57609"/>
      <c r="S57609"/>
    </row>
    <row r="57610" spans="18:19" ht="15" customHeight="1">
      <c r="R57610"/>
      <c r="S57610"/>
    </row>
    <row r="57611" spans="18:19" ht="15" customHeight="1">
      <c r="R57611"/>
      <c r="S57611"/>
    </row>
    <row r="57612" spans="18:19" ht="15" customHeight="1">
      <c r="R57612"/>
      <c r="S57612"/>
    </row>
    <row r="57613" spans="18:19" ht="15" customHeight="1">
      <c r="R57613"/>
      <c r="S57613"/>
    </row>
    <row r="57614" spans="18:19" ht="15" customHeight="1">
      <c r="R57614"/>
      <c r="S57614"/>
    </row>
    <row r="57615" spans="18:19" ht="15" customHeight="1">
      <c r="R57615"/>
      <c r="S57615"/>
    </row>
    <row r="57616" spans="18:19" ht="15" customHeight="1">
      <c r="R57616"/>
      <c r="S57616"/>
    </row>
    <row r="57617" spans="18:19" ht="15" customHeight="1">
      <c r="R57617"/>
      <c r="S57617"/>
    </row>
    <row r="57618" spans="18:19" ht="15" customHeight="1">
      <c r="R57618"/>
      <c r="S57618"/>
    </row>
    <row r="57619" spans="18:19" ht="15" customHeight="1">
      <c r="R57619"/>
      <c r="S57619"/>
    </row>
    <row r="57620" spans="18:19" ht="15" customHeight="1">
      <c r="R57620"/>
      <c r="S57620"/>
    </row>
    <row r="57621" spans="18:19" ht="15" customHeight="1">
      <c r="R57621"/>
      <c r="S57621"/>
    </row>
    <row r="57622" spans="18:19" ht="15" customHeight="1">
      <c r="R57622"/>
      <c r="S57622"/>
    </row>
    <row r="57623" spans="18:19" ht="15" customHeight="1">
      <c r="R57623"/>
      <c r="S57623"/>
    </row>
    <row r="57624" spans="18:19" ht="15" customHeight="1">
      <c r="R57624"/>
      <c r="S57624"/>
    </row>
    <row r="57625" spans="18:19" ht="15" customHeight="1">
      <c r="R57625"/>
      <c r="S57625"/>
    </row>
    <row r="57626" spans="18:19" ht="15" customHeight="1">
      <c r="R57626"/>
      <c r="S57626"/>
    </row>
    <row r="57627" spans="18:19" ht="15" customHeight="1">
      <c r="R57627"/>
      <c r="S57627"/>
    </row>
    <row r="57628" spans="18:19" ht="15" customHeight="1">
      <c r="R57628"/>
      <c r="S57628"/>
    </row>
    <row r="57629" spans="18:19" ht="15" customHeight="1">
      <c r="R57629"/>
      <c r="S57629"/>
    </row>
    <row r="57630" spans="18:19" ht="15" customHeight="1">
      <c r="R57630"/>
      <c r="S57630"/>
    </row>
    <row r="57631" spans="18:19" ht="15" customHeight="1">
      <c r="R57631"/>
      <c r="S57631"/>
    </row>
    <row r="57632" spans="18:19" ht="15" customHeight="1">
      <c r="R57632"/>
      <c r="S57632"/>
    </row>
    <row r="57633" spans="18:19" ht="15" customHeight="1">
      <c r="R57633"/>
      <c r="S57633"/>
    </row>
    <row r="57634" spans="18:19" ht="15" customHeight="1">
      <c r="R57634"/>
      <c r="S57634"/>
    </row>
    <row r="57635" spans="18:19" ht="15" customHeight="1">
      <c r="R57635"/>
      <c r="S57635"/>
    </row>
    <row r="57636" spans="18:19" ht="15" customHeight="1">
      <c r="R57636"/>
      <c r="S57636"/>
    </row>
    <row r="57637" spans="18:19" ht="15" customHeight="1">
      <c r="R57637"/>
      <c r="S57637"/>
    </row>
    <row r="57638" spans="18:19" ht="15" customHeight="1">
      <c r="R57638"/>
      <c r="S57638"/>
    </row>
    <row r="57639" spans="18:19" ht="15" customHeight="1">
      <c r="R57639"/>
      <c r="S57639"/>
    </row>
    <row r="57640" spans="18:19" ht="15" customHeight="1">
      <c r="R57640"/>
      <c r="S57640"/>
    </row>
    <row r="57641" spans="18:19" ht="15" customHeight="1">
      <c r="R57641"/>
      <c r="S57641"/>
    </row>
    <row r="57642" spans="18:19" ht="15" customHeight="1">
      <c r="R57642"/>
      <c r="S57642"/>
    </row>
    <row r="57643" spans="18:19" ht="15" customHeight="1">
      <c r="R57643"/>
      <c r="S57643"/>
    </row>
    <row r="57644" spans="18:19" ht="15" customHeight="1">
      <c r="R57644"/>
      <c r="S57644"/>
    </row>
    <row r="57645" spans="18:19" ht="15" customHeight="1">
      <c r="R57645"/>
      <c r="S57645"/>
    </row>
    <row r="57646" spans="18:19" ht="15" customHeight="1">
      <c r="R57646"/>
      <c r="S57646"/>
    </row>
    <row r="57647" spans="18:19" ht="15" customHeight="1">
      <c r="R57647"/>
      <c r="S57647"/>
    </row>
    <row r="57648" spans="18:19" ht="15" customHeight="1">
      <c r="R57648"/>
      <c r="S57648"/>
    </row>
    <row r="57649" spans="18:19" ht="15" customHeight="1">
      <c r="R57649"/>
      <c r="S57649"/>
    </row>
    <row r="57650" spans="18:19" ht="15" customHeight="1">
      <c r="R57650"/>
      <c r="S57650"/>
    </row>
    <row r="57651" spans="18:19" ht="15" customHeight="1">
      <c r="R57651"/>
      <c r="S57651"/>
    </row>
    <row r="57652" spans="18:19" ht="15" customHeight="1">
      <c r="R57652"/>
      <c r="S57652"/>
    </row>
    <row r="57653" spans="18:19" ht="15" customHeight="1">
      <c r="R57653"/>
      <c r="S57653"/>
    </row>
    <row r="57654" spans="18:19" ht="15" customHeight="1">
      <c r="R57654"/>
      <c r="S57654"/>
    </row>
    <row r="57655" spans="18:19" ht="15" customHeight="1">
      <c r="R57655"/>
      <c r="S57655"/>
    </row>
    <row r="57656" spans="18:19" ht="15" customHeight="1">
      <c r="R57656"/>
      <c r="S57656"/>
    </row>
    <row r="57657" spans="18:19" ht="15" customHeight="1">
      <c r="R57657"/>
      <c r="S57657"/>
    </row>
    <row r="57658" spans="18:19" ht="15" customHeight="1">
      <c r="R57658"/>
      <c r="S57658"/>
    </row>
    <row r="57659" spans="18:19" ht="15" customHeight="1">
      <c r="R57659"/>
      <c r="S57659"/>
    </row>
    <row r="57660" spans="18:19" ht="15" customHeight="1">
      <c r="R57660"/>
      <c r="S57660"/>
    </row>
    <row r="57661" spans="18:19" ht="15" customHeight="1">
      <c r="R57661"/>
      <c r="S57661"/>
    </row>
    <row r="57662" spans="18:19" ht="15" customHeight="1">
      <c r="R57662"/>
      <c r="S57662"/>
    </row>
    <row r="57663" spans="18:19" ht="15" customHeight="1">
      <c r="R57663"/>
      <c r="S57663"/>
    </row>
    <row r="57664" spans="18:19" ht="15" customHeight="1">
      <c r="R57664"/>
      <c r="S57664"/>
    </row>
    <row r="57665" spans="18:19" ht="15" customHeight="1">
      <c r="R57665"/>
      <c r="S57665"/>
    </row>
    <row r="57666" spans="18:19" ht="15" customHeight="1">
      <c r="R57666"/>
      <c r="S57666"/>
    </row>
    <row r="57667" spans="18:19" ht="15" customHeight="1">
      <c r="R57667"/>
      <c r="S57667"/>
    </row>
    <row r="57668" spans="18:19" ht="15" customHeight="1">
      <c r="R57668"/>
      <c r="S57668"/>
    </row>
    <row r="57669" spans="18:19" ht="15" customHeight="1">
      <c r="R57669"/>
      <c r="S57669"/>
    </row>
    <row r="57670" spans="18:19" ht="15" customHeight="1">
      <c r="R57670"/>
      <c r="S57670"/>
    </row>
    <row r="57671" spans="18:19" ht="15" customHeight="1">
      <c r="R57671"/>
      <c r="S57671"/>
    </row>
    <row r="57672" spans="18:19" ht="15" customHeight="1">
      <c r="R57672"/>
      <c r="S57672"/>
    </row>
    <row r="57673" spans="18:19" ht="15" customHeight="1">
      <c r="R57673"/>
      <c r="S57673"/>
    </row>
    <row r="57674" spans="18:19" ht="15" customHeight="1">
      <c r="R57674"/>
      <c r="S57674"/>
    </row>
    <row r="57675" spans="18:19" ht="15" customHeight="1">
      <c r="R57675"/>
      <c r="S57675"/>
    </row>
    <row r="57676" spans="18:19" ht="15" customHeight="1">
      <c r="R57676"/>
      <c r="S57676"/>
    </row>
    <row r="57677" spans="18:19" ht="15" customHeight="1">
      <c r="R57677"/>
      <c r="S57677"/>
    </row>
    <row r="57678" spans="18:19" ht="15" customHeight="1">
      <c r="R57678"/>
      <c r="S57678"/>
    </row>
    <row r="57679" spans="18:19" ht="15" customHeight="1">
      <c r="R57679"/>
      <c r="S57679"/>
    </row>
    <row r="57680" spans="18:19" ht="15" customHeight="1">
      <c r="R57680"/>
      <c r="S57680"/>
    </row>
    <row r="57681" spans="18:19" ht="15" customHeight="1">
      <c r="R57681"/>
      <c r="S57681"/>
    </row>
    <row r="57682" spans="18:19" ht="15" customHeight="1">
      <c r="R57682"/>
      <c r="S57682"/>
    </row>
    <row r="57683" spans="18:19" ht="15" customHeight="1">
      <c r="R57683"/>
      <c r="S57683"/>
    </row>
    <row r="57684" spans="18:19" ht="15" customHeight="1">
      <c r="R57684"/>
      <c r="S57684"/>
    </row>
    <row r="57685" spans="18:19" ht="15" customHeight="1">
      <c r="R57685"/>
      <c r="S57685"/>
    </row>
    <row r="57686" spans="18:19" ht="15" customHeight="1">
      <c r="R57686"/>
      <c r="S57686"/>
    </row>
    <row r="57687" spans="18:19" ht="15" customHeight="1">
      <c r="R57687"/>
      <c r="S57687"/>
    </row>
    <row r="57688" spans="18:19" ht="15" customHeight="1">
      <c r="R57688"/>
      <c r="S57688"/>
    </row>
    <row r="57689" spans="18:19" ht="15" customHeight="1">
      <c r="R57689"/>
      <c r="S57689"/>
    </row>
    <row r="57690" spans="18:19" ht="15" customHeight="1">
      <c r="R57690"/>
      <c r="S57690"/>
    </row>
    <row r="57691" spans="18:19" ht="15" customHeight="1">
      <c r="R57691"/>
      <c r="S57691"/>
    </row>
    <row r="57692" spans="18:19" ht="15" customHeight="1">
      <c r="R57692"/>
      <c r="S57692"/>
    </row>
    <row r="57693" spans="18:19" ht="15" customHeight="1">
      <c r="R57693"/>
      <c r="S57693"/>
    </row>
    <row r="57694" spans="18:19" ht="15" customHeight="1">
      <c r="R57694"/>
      <c r="S57694"/>
    </row>
    <row r="57695" spans="18:19" ht="15" customHeight="1">
      <c r="R57695"/>
      <c r="S57695"/>
    </row>
    <row r="57696" spans="18:19" ht="15" customHeight="1">
      <c r="R57696"/>
      <c r="S57696"/>
    </row>
    <row r="57697" spans="18:19" ht="15" customHeight="1">
      <c r="R57697"/>
      <c r="S57697"/>
    </row>
    <row r="57698" spans="18:19" ht="15" customHeight="1">
      <c r="R57698"/>
      <c r="S57698"/>
    </row>
    <row r="57699" spans="18:19" ht="15" customHeight="1">
      <c r="R57699"/>
      <c r="S57699"/>
    </row>
    <row r="57700" spans="18:19" ht="15" customHeight="1">
      <c r="R57700"/>
      <c r="S57700"/>
    </row>
    <row r="57701" spans="18:19" ht="15" customHeight="1">
      <c r="R57701"/>
      <c r="S57701"/>
    </row>
    <row r="57702" spans="18:19" ht="15" customHeight="1">
      <c r="R57702"/>
      <c r="S57702"/>
    </row>
    <row r="57703" spans="18:19" ht="15" customHeight="1">
      <c r="R57703"/>
      <c r="S57703"/>
    </row>
    <row r="57704" spans="18:19" ht="15" customHeight="1">
      <c r="R57704"/>
      <c r="S57704"/>
    </row>
    <row r="57705" spans="18:19" ht="15" customHeight="1">
      <c r="R57705"/>
      <c r="S57705"/>
    </row>
    <row r="57706" spans="18:19" ht="15" customHeight="1">
      <c r="R57706"/>
      <c r="S57706"/>
    </row>
    <row r="57707" spans="18:19" ht="15" customHeight="1">
      <c r="R57707"/>
      <c r="S57707"/>
    </row>
    <row r="57708" spans="18:19" ht="15" customHeight="1">
      <c r="R57708"/>
      <c r="S57708"/>
    </row>
    <row r="57709" spans="18:19" ht="15" customHeight="1">
      <c r="R57709"/>
      <c r="S57709"/>
    </row>
    <row r="57710" spans="18:19" ht="15" customHeight="1">
      <c r="R57710"/>
      <c r="S57710"/>
    </row>
    <row r="57711" spans="18:19" ht="15" customHeight="1">
      <c r="R57711"/>
      <c r="S57711"/>
    </row>
    <row r="57712" spans="18:19" ht="15" customHeight="1">
      <c r="R57712"/>
      <c r="S57712"/>
    </row>
    <row r="57713" spans="18:19" ht="15" customHeight="1">
      <c r="R57713"/>
      <c r="S57713"/>
    </row>
    <row r="57714" spans="18:19" ht="15" customHeight="1">
      <c r="R57714"/>
      <c r="S57714"/>
    </row>
    <row r="57715" spans="18:19" ht="15" customHeight="1">
      <c r="R57715"/>
      <c r="S57715"/>
    </row>
    <row r="57716" spans="18:19" ht="15" customHeight="1">
      <c r="R57716"/>
      <c r="S57716"/>
    </row>
    <row r="57717" spans="18:19" ht="15" customHeight="1">
      <c r="R57717"/>
      <c r="S57717"/>
    </row>
    <row r="57718" spans="18:19" ht="15" customHeight="1">
      <c r="R57718"/>
      <c r="S57718"/>
    </row>
    <row r="57719" spans="18:19" ht="15" customHeight="1">
      <c r="R57719"/>
      <c r="S57719"/>
    </row>
    <row r="57720" spans="18:19" ht="15" customHeight="1">
      <c r="R57720"/>
      <c r="S57720"/>
    </row>
    <row r="57721" spans="18:19" ht="15" customHeight="1">
      <c r="R57721"/>
      <c r="S57721"/>
    </row>
    <row r="57722" spans="18:19" ht="15" customHeight="1">
      <c r="R57722"/>
      <c r="S57722"/>
    </row>
    <row r="57723" spans="18:19" ht="15" customHeight="1">
      <c r="R57723"/>
      <c r="S57723"/>
    </row>
    <row r="57724" spans="18:19" ht="15" customHeight="1">
      <c r="R57724"/>
      <c r="S57724"/>
    </row>
    <row r="57725" spans="18:19" ht="15" customHeight="1">
      <c r="R57725"/>
      <c r="S57725"/>
    </row>
    <row r="57726" spans="18:19" ht="15" customHeight="1">
      <c r="R57726"/>
      <c r="S57726"/>
    </row>
    <row r="57727" spans="18:19" ht="15" customHeight="1">
      <c r="R57727"/>
      <c r="S57727"/>
    </row>
    <row r="57728" spans="18:19" ht="15" customHeight="1">
      <c r="R57728"/>
      <c r="S57728"/>
    </row>
    <row r="57729" spans="18:19" ht="15" customHeight="1">
      <c r="R57729"/>
      <c r="S57729"/>
    </row>
    <row r="57730" spans="18:19" ht="15" customHeight="1">
      <c r="R57730"/>
      <c r="S57730"/>
    </row>
    <row r="57731" spans="18:19" ht="15" customHeight="1">
      <c r="R57731"/>
      <c r="S57731"/>
    </row>
    <row r="57732" spans="18:19" ht="15" customHeight="1">
      <c r="R57732"/>
      <c r="S57732"/>
    </row>
    <row r="57733" spans="18:19" ht="15" customHeight="1">
      <c r="R57733"/>
      <c r="S57733"/>
    </row>
    <row r="57734" spans="18:19" ht="15" customHeight="1">
      <c r="R57734"/>
      <c r="S57734"/>
    </row>
    <row r="57735" spans="18:19" ht="15" customHeight="1">
      <c r="R57735"/>
      <c r="S57735"/>
    </row>
    <row r="57736" spans="18:19" ht="15" customHeight="1">
      <c r="R57736"/>
      <c r="S57736"/>
    </row>
    <row r="57737" spans="18:19" ht="15" customHeight="1">
      <c r="R57737"/>
      <c r="S57737"/>
    </row>
    <row r="57738" spans="18:19" ht="15" customHeight="1">
      <c r="R57738"/>
      <c r="S57738"/>
    </row>
    <row r="57739" spans="18:19" ht="15" customHeight="1">
      <c r="R57739"/>
      <c r="S57739"/>
    </row>
    <row r="57740" spans="18:19" ht="15" customHeight="1">
      <c r="R57740"/>
      <c r="S57740"/>
    </row>
    <row r="57741" spans="18:19" ht="15" customHeight="1">
      <c r="R57741"/>
      <c r="S57741"/>
    </row>
    <row r="57742" spans="18:19" ht="15" customHeight="1">
      <c r="R57742"/>
      <c r="S57742"/>
    </row>
    <row r="57743" spans="18:19" ht="15" customHeight="1">
      <c r="R57743"/>
      <c r="S57743"/>
    </row>
    <row r="57744" spans="18:19" ht="15" customHeight="1">
      <c r="R57744"/>
      <c r="S57744"/>
    </row>
    <row r="57745" spans="18:19" ht="15" customHeight="1">
      <c r="R57745"/>
      <c r="S57745"/>
    </row>
    <row r="57746" spans="18:19" ht="15" customHeight="1">
      <c r="R57746"/>
      <c r="S57746"/>
    </row>
    <row r="57747" spans="18:19" ht="15" customHeight="1">
      <c r="R57747"/>
      <c r="S57747"/>
    </row>
    <row r="57748" spans="18:19" ht="15" customHeight="1">
      <c r="R57748"/>
      <c r="S57748"/>
    </row>
    <row r="57749" spans="18:19" ht="15" customHeight="1">
      <c r="R57749"/>
      <c r="S57749"/>
    </row>
    <row r="57750" spans="18:19" ht="15" customHeight="1">
      <c r="R57750"/>
      <c r="S57750"/>
    </row>
    <row r="57751" spans="18:19" ht="15" customHeight="1">
      <c r="R57751"/>
      <c r="S57751"/>
    </row>
    <row r="57752" spans="18:19" ht="15" customHeight="1">
      <c r="R57752"/>
      <c r="S57752"/>
    </row>
    <row r="57753" spans="18:19" ht="15" customHeight="1">
      <c r="R57753"/>
      <c r="S57753"/>
    </row>
    <row r="57754" spans="18:19" ht="15" customHeight="1">
      <c r="R57754"/>
      <c r="S57754"/>
    </row>
    <row r="57755" spans="18:19" ht="15" customHeight="1">
      <c r="R57755"/>
      <c r="S57755"/>
    </row>
    <row r="57756" spans="18:19" ht="15" customHeight="1">
      <c r="R57756"/>
      <c r="S57756"/>
    </row>
    <row r="57757" spans="18:19" ht="15" customHeight="1">
      <c r="R57757"/>
      <c r="S57757"/>
    </row>
    <row r="57758" spans="18:19" ht="15" customHeight="1">
      <c r="R57758"/>
      <c r="S57758"/>
    </row>
    <row r="57759" spans="18:19" ht="15" customHeight="1">
      <c r="R57759"/>
      <c r="S57759"/>
    </row>
    <row r="57760" spans="18:19" ht="15" customHeight="1">
      <c r="R57760"/>
      <c r="S57760"/>
    </row>
    <row r="57761" spans="18:19" ht="15" customHeight="1">
      <c r="R57761"/>
      <c r="S57761"/>
    </row>
    <row r="57762" spans="18:19" ht="15" customHeight="1">
      <c r="R57762"/>
      <c r="S57762"/>
    </row>
    <row r="57763" spans="18:19" ht="15" customHeight="1">
      <c r="R57763"/>
      <c r="S57763"/>
    </row>
    <row r="57764" spans="18:19" ht="15" customHeight="1">
      <c r="R57764"/>
      <c r="S57764"/>
    </row>
    <row r="57765" spans="18:19" ht="15" customHeight="1">
      <c r="R57765"/>
      <c r="S57765"/>
    </row>
    <row r="57766" spans="18:19" ht="15" customHeight="1">
      <c r="R57766"/>
      <c r="S57766"/>
    </row>
    <row r="57767" spans="18:19" ht="15" customHeight="1">
      <c r="R57767"/>
      <c r="S57767"/>
    </row>
    <row r="57768" spans="18:19" ht="15" customHeight="1">
      <c r="R57768"/>
      <c r="S57768"/>
    </row>
    <row r="57769" spans="18:19" ht="15" customHeight="1">
      <c r="R57769"/>
      <c r="S57769"/>
    </row>
    <row r="57770" spans="18:19" ht="15" customHeight="1">
      <c r="R57770"/>
      <c r="S57770"/>
    </row>
    <row r="57771" spans="18:19" ht="15" customHeight="1">
      <c r="R57771"/>
      <c r="S57771"/>
    </row>
    <row r="57772" spans="18:19" ht="15" customHeight="1">
      <c r="R57772"/>
      <c r="S57772"/>
    </row>
    <row r="57773" spans="18:19" ht="15" customHeight="1">
      <c r="R57773"/>
      <c r="S57773"/>
    </row>
    <row r="57774" spans="18:19" ht="15" customHeight="1">
      <c r="R57774"/>
      <c r="S57774"/>
    </row>
    <row r="57775" spans="18:19" ht="15" customHeight="1">
      <c r="R57775"/>
      <c r="S57775"/>
    </row>
    <row r="57776" spans="18:19" ht="15" customHeight="1">
      <c r="R57776"/>
      <c r="S57776"/>
    </row>
    <row r="57777" spans="18:19" ht="15" customHeight="1">
      <c r="R57777"/>
      <c r="S57777"/>
    </row>
    <row r="57778" spans="18:19" ht="15" customHeight="1">
      <c r="R57778"/>
      <c r="S57778"/>
    </row>
    <row r="57779" spans="18:19" ht="15" customHeight="1">
      <c r="R57779"/>
      <c r="S57779"/>
    </row>
    <row r="57780" spans="18:19" ht="15" customHeight="1">
      <c r="R57780"/>
      <c r="S57780"/>
    </row>
    <row r="57781" spans="18:19" ht="15" customHeight="1">
      <c r="R57781"/>
      <c r="S57781"/>
    </row>
    <row r="57782" spans="18:19" ht="15" customHeight="1">
      <c r="R57782"/>
      <c r="S57782"/>
    </row>
    <row r="57783" spans="18:19" ht="15" customHeight="1">
      <c r="R57783"/>
      <c r="S57783"/>
    </row>
    <row r="57784" spans="18:19" ht="15" customHeight="1">
      <c r="R57784"/>
      <c r="S57784"/>
    </row>
    <row r="57785" spans="18:19" ht="15" customHeight="1">
      <c r="R57785"/>
      <c r="S57785"/>
    </row>
    <row r="57786" spans="18:19" ht="15" customHeight="1">
      <c r="R57786"/>
      <c r="S57786"/>
    </row>
    <row r="57787" spans="18:19" ht="15" customHeight="1">
      <c r="R57787"/>
      <c r="S57787"/>
    </row>
    <row r="57788" spans="18:19" ht="15" customHeight="1">
      <c r="R57788"/>
      <c r="S57788"/>
    </row>
    <row r="57789" spans="18:19" ht="15" customHeight="1">
      <c r="R57789"/>
      <c r="S57789"/>
    </row>
    <row r="57790" spans="18:19" ht="15" customHeight="1">
      <c r="R57790"/>
      <c r="S57790"/>
    </row>
    <row r="57791" spans="18:19" ht="15" customHeight="1">
      <c r="R57791"/>
      <c r="S57791"/>
    </row>
    <row r="57792" spans="18:19" ht="15" customHeight="1">
      <c r="R57792"/>
      <c r="S57792"/>
    </row>
    <row r="57793" spans="18:19" ht="15" customHeight="1">
      <c r="R57793"/>
      <c r="S57793"/>
    </row>
    <row r="57794" spans="18:19" ht="15" customHeight="1">
      <c r="R57794"/>
      <c r="S57794"/>
    </row>
    <row r="57795" spans="18:19" ht="15" customHeight="1">
      <c r="R57795"/>
      <c r="S57795"/>
    </row>
    <row r="57796" spans="18:19" ht="15" customHeight="1">
      <c r="R57796"/>
      <c r="S57796"/>
    </row>
    <row r="57797" spans="18:19" ht="15" customHeight="1">
      <c r="R57797"/>
      <c r="S57797"/>
    </row>
    <row r="57798" spans="18:19" ht="15" customHeight="1">
      <c r="R57798"/>
      <c r="S57798"/>
    </row>
    <row r="57799" spans="18:19" ht="15" customHeight="1">
      <c r="R57799"/>
      <c r="S57799"/>
    </row>
    <row r="57800" spans="18:19" ht="15" customHeight="1">
      <c r="R57800"/>
      <c r="S57800"/>
    </row>
    <row r="57801" spans="18:19" ht="15" customHeight="1">
      <c r="R57801"/>
      <c r="S57801"/>
    </row>
    <row r="57802" spans="18:19" ht="15" customHeight="1">
      <c r="R57802"/>
      <c r="S57802"/>
    </row>
    <row r="57803" spans="18:19" ht="15" customHeight="1">
      <c r="R57803"/>
      <c r="S57803"/>
    </row>
    <row r="57804" spans="18:19" ht="15" customHeight="1">
      <c r="R57804"/>
      <c r="S57804"/>
    </row>
    <row r="57805" spans="18:19" ht="15" customHeight="1">
      <c r="R57805"/>
      <c r="S57805"/>
    </row>
    <row r="57806" spans="18:19" ht="15" customHeight="1">
      <c r="R57806"/>
      <c r="S57806"/>
    </row>
    <row r="57807" spans="18:19" ht="15" customHeight="1">
      <c r="R57807"/>
      <c r="S57807"/>
    </row>
    <row r="57808" spans="18:19" ht="15" customHeight="1">
      <c r="R57808"/>
      <c r="S57808"/>
    </row>
    <row r="57809" spans="18:19" ht="15" customHeight="1">
      <c r="R57809"/>
      <c r="S57809"/>
    </row>
    <row r="57810" spans="18:19" ht="15" customHeight="1">
      <c r="R57810"/>
      <c r="S57810"/>
    </row>
    <row r="57811" spans="18:19" ht="15" customHeight="1">
      <c r="R57811"/>
      <c r="S57811"/>
    </row>
    <row r="57812" spans="18:19" ht="15" customHeight="1">
      <c r="R57812"/>
      <c r="S57812"/>
    </row>
    <row r="57813" spans="18:19" ht="15" customHeight="1">
      <c r="R57813"/>
      <c r="S57813"/>
    </row>
    <row r="57814" spans="18:19" ht="15" customHeight="1">
      <c r="R57814"/>
      <c r="S57814"/>
    </row>
    <row r="57815" spans="18:19" ht="15" customHeight="1">
      <c r="R57815"/>
      <c r="S57815"/>
    </row>
    <row r="57816" spans="18:19" ht="15" customHeight="1">
      <c r="R57816"/>
      <c r="S57816"/>
    </row>
    <row r="57817" spans="18:19" ht="15" customHeight="1">
      <c r="R57817"/>
      <c r="S57817"/>
    </row>
    <row r="57818" spans="18:19" ht="15" customHeight="1">
      <c r="R57818"/>
      <c r="S57818"/>
    </row>
    <row r="57819" spans="18:19" ht="15" customHeight="1">
      <c r="R57819"/>
      <c r="S57819"/>
    </row>
    <row r="57820" spans="18:19" ht="15" customHeight="1">
      <c r="R57820"/>
      <c r="S57820"/>
    </row>
    <row r="57821" spans="18:19" ht="15" customHeight="1">
      <c r="R57821"/>
      <c r="S57821"/>
    </row>
    <row r="57822" spans="18:19" ht="15" customHeight="1">
      <c r="R57822"/>
      <c r="S57822"/>
    </row>
    <row r="57823" spans="18:19" ht="15" customHeight="1">
      <c r="R57823"/>
      <c r="S57823"/>
    </row>
    <row r="57824" spans="18:19" ht="15" customHeight="1">
      <c r="R57824"/>
      <c r="S57824"/>
    </row>
    <row r="57825" spans="18:19" ht="15" customHeight="1">
      <c r="R57825"/>
      <c r="S57825"/>
    </row>
    <row r="57826" spans="18:19" ht="15" customHeight="1">
      <c r="R57826"/>
      <c r="S57826"/>
    </row>
    <row r="57827" spans="18:19" ht="15" customHeight="1">
      <c r="R57827"/>
      <c r="S57827"/>
    </row>
    <row r="57828" spans="18:19" ht="15" customHeight="1">
      <c r="R57828"/>
      <c r="S57828"/>
    </row>
    <row r="57829" spans="18:19" ht="15" customHeight="1">
      <c r="R57829"/>
      <c r="S57829"/>
    </row>
    <row r="57830" spans="18:19" ht="15" customHeight="1">
      <c r="R57830"/>
      <c r="S57830"/>
    </row>
    <row r="57831" spans="18:19" ht="15" customHeight="1">
      <c r="R57831"/>
      <c r="S57831"/>
    </row>
    <row r="57832" spans="18:19" ht="15" customHeight="1">
      <c r="R57832"/>
      <c r="S57832"/>
    </row>
    <row r="57833" spans="18:19" ht="15" customHeight="1">
      <c r="R57833"/>
      <c r="S57833"/>
    </row>
    <row r="57834" spans="18:19" ht="15" customHeight="1">
      <c r="R57834"/>
      <c r="S57834"/>
    </row>
    <row r="57835" spans="18:19" ht="15" customHeight="1">
      <c r="R57835"/>
      <c r="S57835"/>
    </row>
    <row r="57836" spans="18:19" ht="15" customHeight="1">
      <c r="R57836"/>
      <c r="S57836"/>
    </row>
    <row r="57837" spans="18:19" ht="15" customHeight="1">
      <c r="R57837"/>
      <c r="S57837"/>
    </row>
    <row r="57838" spans="18:19" ht="15" customHeight="1">
      <c r="R57838"/>
      <c r="S57838"/>
    </row>
    <row r="57839" spans="18:19" ht="15" customHeight="1">
      <c r="R57839"/>
      <c r="S57839"/>
    </row>
    <row r="57840" spans="18:19" ht="15" customHeight="1">
      <c r="R57840"/>
      <c r="S57840"/>
    </row>
    <row r="57841" spans="18:19" ht="15" customHeight="1">
      <c r="R57841"/>
      <c r="S57841"/>
    </row>
    <row r="57842" spans="18:19" ht="15" customHeight="1">
      <c r="R57842"/>
      <c r="S57842"/>
    </row>
    <row r="57843" spans="18:19" ht="15" customHeight="1">
      <c r="R57843"/>
      <c r="S57843"/>
    </row>
    <row r="57844" spans="18:19" ht="15" customHeight="1">
      <c r="R57844"/>
      <c r="S57844"/>
    </row>
    <row r="57845" spans="18:19" ht="15" customHeight="1">
      <c r="R57845"/>
      <c r="S57845"/>
    </row>
    <row r="57846" spans="18:19" ht="15" customHeight="1">
      <c r="R57846"/>
      <c r="S57846"/>
    </row>
    <row r="57847" spans="18:19" ht="15" customHeight="1">
      <c r="R57847"/>
      <c r="S57847"/>
    </row>
    <row r="57848" spans="18:19" ht="15" customHeight="1">
      <c r="R57848"/>
      <c r="S57848"/>
    </row>
    <row r="57849" spans="18:19" ht="15" customHeight="1">
      <c r="R57849"/>
      <c r="S57849"/>
    </row>
    <row r="57850" spans="18:19" ht="15" customHeight="1">
      <c r="R57850"/>
      <c r="S57850"/>
    </row>
    <row r="57851" spans="18:19" ht="15" customHeight="1">
      <c r="R57851"/>
      <c r="S57851"/>
    </row>
    <row r="57852" spans="18:19" ht="15" customHeight="1">
      <c r="R57852"/>
      <c r="S57852"/>
    </row>
    <row r="57853" spans="18:19" ht="15" customHeight="1">
      <c r="R57853"/>
      <c r="S57853"/>
    </row>
    <row r="57854" spans="18:19" ht="15" customHeight="1">
      <c r="R57854"/>
      <c r="S57854"/>
    </row>
    <row r="57855" spans="18:19" ht="15" customHeight="1">
      <c r="R57855"/>
      <c r="S57855"/>
    </row>
    <row r="57856" spans="18:19" ht="15" customHeight="1">
      <c r="R57856"/>
      <c r="S57856"/>
    </row>
    <row r="57857" spans="18:19" ht="15" customHeight="1">
      <c r="R57857"/>
      <c r="S57857"/>
    </row>
    <row r="57858" spans="18:19" ht="15" customHeight="1">
      <c r="R57858"/>
      <c r="S57858"/>
    </row>
    <row r="57859" spans="18:19" ht="15" customHeight="1">
      <c r="R57859"/>
      <c r="S57859"/>
    </row>
    <row r="57860" spans="18:19" ht="15" customHeight="1">
      <c r="R57860"/>
      <c r="S57860"/>
    </row>
    <row r="57861" spans="18:19" ht="15" customHeight="1">
      <c r="R57861"/>
      <c r="S57861"/>
    </row>
    <row r="57862" spans="18:19" ht="15" customHeight="1">
      <c r="R57862"/>
      <c r="S57862"/>
    </row>
    <row r="57863" spans="18:19" ht="15" customHeight="1">
      <c r="R57863"/>
      <c r="S57863"/>
    </row>
    <row r="57864" spans="18:19" ht="15" customHeight="1">
      <c r="R57864"/>
      <c r="S57864"/>
    </row>
    <row r="57865" spans="18:19" ht="15" customHeight="1">
      <c r="R57865"/>
      <c r="S57865"/>
    </row>
    <row r="57866" spans="18:19" ht="15" customHeight="1">
      <c r="R57866"/>
      <c r="S57866"/>
    </row>
    <row r="57867" spans="18:19" ht="15" customHeight="1">
      <c r="R57867"/>
      <c r="S57867"/>
    </row>
    <row r="57868" spans="18:19" ht="15" customHeight="1">
      <c r="R57868"/>
      <c r="S57868"/>
    </row>
    <row r="57869" spans="18:19" ht="15" customHeight="1">
      <c r="R57869"/>
      <c r="S57869"/>
    </row>
    <row r="57870" spans="18:19" ht="15" customHeight="1">
      <c r="R57870"/>
      <c r="S57870"/>
    </row>
    <row r="57871" spans="18:19" ht="15" customHeight="1">
      <c r="R57871"/>
      <c r="S57871"/>
    </row>
    <row r="57872" spans="18:19" ht="15" customHeight="1">
      <c r="R57872"/>
      <c r="S57872"/>
    </row>
    <row r="57873" spans="18:19" ht="15" customHeight="1">
      <c r="R57873"/>
      <c r="S57873"/>
    </row>
    <row r="57874" spans="18:19" ht="15" customHeight="1">
      <c r="R57874"/>
      <c r="S57874"/>
    </row>
    <row r="57875" spans="18:19" ht="15" customHeight="1">
      <c r="R57875"/>
      <c r="S57875"/>
    </row>
    <row r="57876" spans="18:19" ht="15" customHeight="1">
      <c r="R57876"/>
      <c r="S57876"/>
    </row>
    <row r="57877" spans="18:19" ht="15" customHeight="1">
      <c r="R57877"/>
      <c r="S57877"/>
    </row>
    <row r="57878" spans="18:19" ht="15" customHeight="1">
      <c r="R57878"/>
      <c r="S57878"/>
    </row>
    <row r="57879" spans="18:19" ht="15" customHeight="1">
      <c r="R57879"/>
      <c r="S57879"/>
    </row>
    <row r="57880" spans="18:19" ht="15" customHeight="1">
      <c r="R57880"/>
      <c r="S57880"/>
    </row>
    <row r="57881" spans="18:19" ht="15" customHeight="1">
      <c r="R57881"/>
      <c r="S57881"/>
    </row>
    <row r="57882" spans="18:19" ht="15" customHeight="1">
      <c r="R57882"/>
      <c r="S57882"/>
    </row>
    <row r="57883" spans="18:19" ht="15" customHeight="1">
      <c r="R57883"/>
      <c r="S57883"/>
    </row>
    <row r="57884" spans="18:19" ht="15" customHeight="1">
      <c r="R57884"/>
      <c r="S57884"/>
    </row>
    <row r="57885" spans="18:19" ht="15" customHeight="1">
      <c r="R57885"/>
      <c r="S57885"/>
    </row>
    <row r="57886" spans="18:19" ht="15" customHeight="1">
      <c r="R57886"/>
      <c r="S57886"/>
    </row>
    <row r="57887" spans="18:19" ht="15" customHeight="1">
      <c r="R57887"/>
      <c r="S57887"/>
    </row>
    <row r="57888" spans="18:19" ht="15" customHeight="1">
      <c r="R57888"/>
      <c r="S57888"/>
    </row>
    <row r="57889" spans="18:19" ht="15" customHeight="1">
      <c r="R57889"/>
      <c r="S57889"/>
    </row>
    <row r="57890" spans="18:19" ht="15" customHeight="1">
      <c r="R57890"/>
      <c r="S57890"/>
    </row>
    <row r="57891" spans="18:19" ht="15" customHeight="1">
      <c r="R57891"/>
      <c r="S57891"/>
    </row>
    <row r="57892" spans="18:19" ht="15" customHeight="1">
      <c r="R57892"/>
      <c r="S57892"/>
    </row>
    <row r="57893" spans="18:19" ht="15" customHeight="1">
      <c r="R57893"/>
      <c r="S57893"/>
    </row>
    <row r="57894" spans="18:19" ht="15" customHeight="1">
      <c r="R57894"/>
      <c r="S57894"/>
    </row>
    <row r="57895" spans="18:19" ht="15" customHeight="1">
      <c r="R57895"/>
      <c r="S57895"/>
    </row>
    <row r="57896" spans="18:19" ht="15" customHeight="1">
      <c r="R57896"/>
      <c r="S57896"/>
    </row>
    <row r="57897" spans="18:19" ht="15" customHeight="1">
      <c r="R57897"/>
      <c r="S57897"/>
    </row>
    <row r="57898" spans="18:19" ht="15" customHeight="1">
      <c r="R57898"/>
      <c r="S57898"/>
    </row>
    <row r="57899" spans="18:19" ht="15" customHeight="1">
      <c r="R57899"/>
      <c r="S57899"/>
    </row>
    <row r="57900" spans="18:19" ht="15" customHeight="1">
      <c r="R57900"/>
      <c r="S57900"/>
    </row>
    <row r="57901" spans="18:19" ht="15" customHeight="1">
      <c r="R57901"/>
      <c r="S57901"/>
    </row>
    <row r="57902" spans="18:19" ht="15" customHeight="1">
      <c r="R57902"/>
      <c r="S57902"/>
    </row>
    <row r="57903" spans="18:19" ht="15" customHeight="1">
      <c r="R57903"/>
      <c r="S57903"/>
    </row>
    <row r="57904" spans="18:19" ht="15" customHeight="1">
      <c r="R57904"/>
      <c r="S57904"/>
    </row>
    <row r="57905" spans="18:19" ht="15" customHeight="1">
      <c r="R57905"/>
      <c r="S57905"/>
    </row>
    <row r="57906" spans="18:19" ht="15" customHeight="1">
      <c r="R57906"/>
      <c r="S57906"/>
    </row>
    <row r="57907" spans="18:19" ht="15" customHeight="1">
      <c r="R57907"/>
      <c r="S57907"/>
    </row>
    <row r="57908" spans="18:19" ht="15" customHeight="1">
      <c r="R57908"/>
      <c r="S57908"/>
    </row>
    <row r="57909" spans="18:19" ht="15" customHeight="1">
      <c r="R57909"/>
      <c r="S57909"/>
    </row>
    <row r="57910" spans="18:19" ht="15" customHeight="1">
      <c r="R57910"/>
      <c r="S57910"/>
    </row>
    <row r="57911" spans="18:19" ht="15" customHeight="1">
      <c r="R57911"/>
      <c r="S57911"/>
    </row>
    <row r="57912" spans="18:19" ht="15" customHeight="1">
      <c r="R57912"/>
      <c r="S57912"/>
    </row>
    <row r="57913" spans="18:19" ht="15" customHeight="1">
      <c r="R57913"/>
      <c r="S57913"/>
    </row>
    <row r="57914" spans="18:19" ht="15" customHeight="1">
      <c r="R57914"/>
      <c r="S57914"/>
    </row>
    <row r="57915" spans="18:19" ht="15" customHeight="1">
      <c r="R57915"/>
      <c r="S57915"/>
    </row>
    <row r="57916" spans="18:19" ht="15" customHeight="1">
      <c r="R57916"/>
      <c r="S57916"/>
    </row>
    <row r="57917" spans="18:19" ht="15" customHeight="1">
      <c r="R57917"/>
      <c r="S57917"/>
    </row>
    <row r="57918" spans="18:19" ht="15" customHeight="1">
      <c r="R57918"/>
      <c r="S57918"/>
    </row>
    <row r="57919" spans="18:19" ht="15" customHeight="1">
      <c r="R57919"/>
      <c r="S57919"/>
    </row>
    <row r="57920" spans="18:19" ht="15" customHeight="1">
      <c r="R57920"/>
      <c r="S57920"/>
    </row>
    <row r="57921" spans="18:19" ht="15" customHeight="1">
      <c r="R57921"/>
      <c r="S57921"/>
    </row>
    <row r="57922" spans="18:19" ht="15" customHeight="1">
      <c r="R57922"/>
      <c r="S57922"/>
    </row>
    <row r="57923" spans="18:19" ht="15" customHeight="1">
      <c r="R57923"/>
      <c r="S57923"/>
    </row>
    <row r="57924" spans="18:19" ht="15" customHeight="1">
      <c r="R57924"/>
      <c r="S57924"/>
    </row>
    <row r="57925" spans="18:19" ht="15" customHeight="1">
      <c r="R57925"/>
      <c r="S57925"/>
    </row>
    <row r="57926" spans="18:19" ht="15" customHeight="1">
      <c r="R57926"/>
      <c r="S57926"/>
    </row>
    <row r="57927" spans="18:19" ht="15" customHeight="1">
      <c r="R57927"/>
      <c r="S57927"/>
    </row>
    <row r="57928" spans="18:19" ht="15" customHeight="1">
      <c r="R57928"/>
      <c r="S57928"/>
    </row>
    <row r="57929" spans="18:19" ht="15" customHeight="1">
      <c r="R57929"/>
      <c r="S57929"/>
    </row>
    <row r="57930" spans="18:19" ht="15" customHeight="1">
      <c r="R57930"/>
      <c r="S57930"/>
    </row>
    <row r="57931" spans="18:19" ht="15" customHeight="1">
      <c r="R57931"/>
      <c r="S57931"/>
    </row>
    <row r="57932" spans="18:19" ht="15" customHeight="1">
      <c r="R57932"/>
      <c r="S57932"/>
    </row>
    <row r="57933" spans="18:19" ht="15" customHeight="1">
      <c r="R57933"/>
      <c r="S57933"/>
    </row>
    <row r="57934" spans="18:19" ht="15" customHeight="1">
      <c r="R57934"/>
      <c r="S57934"/>
    </row>
    <row r="57935" spans="18:19" ht="15" customHeight="1">
      <c r="R57935"/>
      <c r="S57935"/>
    </row>
    <row r="57936" spans="18:19" ht="15" customHeight="1">
      <c r="R57936"/>
      <c r="S57936"/>
    </row>
    <row r="57937" spans="18:19" ht="15" customHeight="1">
      <c r="R57937"/>
      <c r="S57937"/>
    </row>
    <row r="57938" spans="18:19" ht="15" customHeight="1">
      <c r="R57938"/>
      <c r="S57938"/>
    </row>
    <row r="57939" spans="18:19" ht="15" customHeight="1">
      <c r="R57939"/>
      <c r="S57939"/>
    </row>
    <row r="57940" spans="18:19" ht="15" customHeight="1">
      <c r="R57940"/>
      <c r="S57940"/>
    </row>
    <row r="57941" spans="18:19" ht="15" customHeight="1">
      <c r="R57941"/>
      <c r="S57941"/>
    </row>
    <row r="57942" spans="18:19" ht="15" customHeight="1">
      <c r="R57942"/>
      <c r="S57942"/>
    </row>
    <row r="57943" spans="18:19" ht="15" customHeight="1">
      <c r="R57943"/>
      <c r="S57943"/>
    </row>
    <row r="57944" spans="18:19" ht="15" customHeight="1">
      <c r="R57944"/>
      <c r="S57944"/>
    </row>
    <row r="57945" spans="18:19" ht="15" customHeight="1">
      <c r="R57945"/>
      <c r="S57945"/>
    </row>
    <row r="57946" spans="18:19" ht="15" customHeight="1">
      <c r="R57946"/>
      <c r="S57946"/>
    </row>
    <row r="57947" spans="18:19" ht="15" customHeight="1">
      <c r="R57947"/>
      <c r="S57947"/>
    </row>
    <row r="57948" spans="18:19" ht="15" customHeight="1">
      <c r="R57948"/>
      <c r="S57948"/>
    </row>
    <row r="57949" spans="18:19" ht="15" customHeight="1">
      <c r="R57949"/>
      <c r="S57949"/>
    </row>
    <row r="57950" spans="18:19" ht="15" customHeight="1">
      <c r="R57950"/>
      <c r="S57950"/>
    </row>
    <row r="57951" spans="18:19" ht="15" customHeight="1">
      <c r="R57951"/>
      <c r="S57951"/>
    </row>
    <row r="57952" spans="18:19" ht="15" customHeight="1">
      <c r="R57952"/>
      <c r="S57952"/>
    </row>
    <row r="57953" spans="18:19" ht="15" customHeight="1">
      <c r="R57953"/>
      <c r="S57953"/>
    </row>
    <row r="57954" spans="18:19" ht="15" customHeight="1">
      <c r="R57954"/>
      <c r="S57954"/>
    </row>
    <row r="57955" spans="18:19" ht="15" customHeight="1">
      <c r="R57955"/>
      <c r="S57955"/>
    </row>
    <row r="57956" spans="18:19" ht="15" customHeight="1">
      <c r="R57956"/>
      <c r="S57956"/>
    </row>
    <row r="57957" spans="18:19" ht="15" customHeight="1">
      <c r="R57957"/>
      <c r="S57957"/>
    </row>
    <row r="57958" spans="18:19" ht="15" customHeight="1">
      <c r="R57958"/>
      <c r="S57958"/>
    </row>
    <row r="57959" spans="18:19" ht="15" customHeight="1">
      <c r="R57959"/>
      <c r="S57959"/>
    </row>
    <row r="57960" spans="18:19" ht="15" customHeight="1">
      <c r="R57960"/>
      <c r="S57960"/>
    </row>
    <row r="57961" spans="18:19" ht="15" customHeight="1">
      <c r="R57961"/>
      <c r="S57961"/>
    </row>
    <row r="57962" spans="18:19" ht="15" customHeight="1">
      <c r="R57962"/>
      <c r="S57962"/>
    </row>
    <row r="57963" spans="18:19" ht="15" customHeight="1">
      <c r="R57963"/>
      <c r="S57963"/>
    </row>
    <row r="57964" spans="18:19" ht="15" customHeight="1">
      <c r="R57964"/>
      <c r="S57964"/>
    </row>
    <row r="57965" spans="18:19" ht="15" customHeight="1">
      <c r="R57965"/>
      <c r="S57965"/>
    </row>
    <row r="57966" spans="18:19" ht="15" customHeight="1">
      <c r="R57966"/>
      <c r="S57966"/>
    </row>
    <row r="57967" spans="18:19" ht="15" customHeight="1">
      <c r="R57967"/>
      <c r="S57967"/>
    </row>
    <row r="57968" spans="18:19" ht="15" customHeight="1">
      <c r="R57968"/>
      <c r="S57968"/>
    </row>
    <row r="57969" spans="18:19" ht="15" customHeight="1">
      <c r="R57969"/>
      <c r="S57969"/>
    </row>
    <row r="57970" spans="18:19" ht="15" customHeight="1">
      <c r="R57970"/>
      <c r="S57970"/>
    </row>
    <row r="57971" spans="18:19" ht="15" customHeight="1">
      <c r="R57971"/>
      <c r="S57971"/>
    </row>
    <row r="57972" spans="18:19" ht="15" customHeight="1">
      <c r="R57972"/>
      <c r="S57972"/>
    </row>
    <row r="57973" spans="18:19" ht="15" customHeight="1">
      <c r="R57973"/>
      <c r="S57973"/>
    </row>
    <row r="57974" spans="18:19" ht="15" customHeight="1">
      <c r="R57974"/>
      <c r="S57974"/>
    </row>
    <row r="57975" spans="18:19" ht="15" customHeight="1">
      <c r="R57975"/>
      <c r="S57975"/>
    </row>
    <row r="57976" spans="18:19" ht="15" customHeight="1">
      <c r="R57976"/>
      <c r="S57976"/>
    </row>
    <row r="57977" spans="18:19" ht="15" customHeight="1">
      <c r="R57977"/>
      <c r="S57977"/>
    </row>
    <row r="57978" spans="18:19" ht="15" customHeight="1">
      <c r="R57978"/>
      <c r="S57978"/>
    </row>
    <row r="57979" spans="18:19" ht="15" customHeight="1">
      <c r="R57979"/>
      <c r="S57979"/>
    </row>
    <row r="57980" spans="18:19" ht="15" customHeight="1">
      <c r="R57980"/>
      <c r="S57980"/>
    </row>
    <row r="57981" spans="18:19" ht="15" customHeight="1">
      <c r="R57981"/>
      <c r="S57981"/>
    </row>
    <row r="57982" spans="18:19" ht="15" customHeight="1">
      <c r="R57982"/>
      <c r="S57982"/>
    </row>
    <row r="57983" spans="18:19" ht="15" customHeight="1">
      <c r="R57983"/>
      <c r="S57983"/>
    </row>
    <row r="57984" spans="18:19" ht="15" customHeight="1">
      <c r="R57984"/>
      <c r="S57984"/>
    </row>
    <row r="57985" spans="18:19" ht="15" customHeight="1">
      <c r="R57985"/>
      <c r="S57985"/>
    </row>
    <row r="57986" spans="18:19" ht="15" customHeight="1">
      <c r="R57986"/>
      <c r="S57986"/>
    </row>
    <row r="57987" spans="18:19" ht="15" customHeight="1">
      <c r="R57987"/>
      <c r="S57987"/>
    </row>
    <row r="57988" spans="18:19" ht="15" customHeight="1">
      <c r="R57988"/>
      <c r="S57988"/>
    </row>
    <row r="57989" spans="18:19" ht="15" customHeight="1">
      <c r="R57989"/>
      <c r="S57989"/>
    </row>
    <row r="57990" spans="18:19" ht="15" customHeight="1">
      <c r="R57990"/>
      <c r="S57990"/>
    </row>
    <row r="57991" spans="18:19" ht="15" customHeight="1">
      <c r="R57991"/>
      <c r="S57991"/>
    </row>
    <row r="57992" spans="18:19" ht="15" customHeight="1">
      <c r="R57992"/>
      <c r="S57992"/>
    </row>
    <row r="57993" spans="18:19" ht="15" customHeight="1">
      <c r="R57993"/>
      <c r="S57993"/>
    </row>
    <row r="57994" spans="18:19" ht="15" customHeight="1">
      <c r="R57994"/>
      <c r="S57994"/>
    </row>
    <row r="57995" spans="18:19" ht="15" customHeight="1">
      <c r="R57995"/>
      <c r="S57995"/>
    </row>
    <row r="57996" spans="18:19" ht="15" customHeight="1">
      <c r="R57996"/>
      <c r="S57996"/>
    </row>
    <row r="57997" spans="18:19" ht="15" customHeight="1">
      <c r="R57997"/>
      <c r="S57997"/>
    </row>
    <row r="57998" spans="18:19" ht="15" customHeight="1">
      <c r="R57998"/>
      <c r="S57998"/>
    </row>
    <row r="57999" spans="18:19" ht="15" customHeight="1">
      <c r="R57999"/>
      <c r="S57999"/>
    </row>
    <row r="58000" spans="18:19" ht="15" customHeight="1">
      <c r="R58000"/>
      <c r="S58000"/>
    </row>
    <row r="58001" spans="18:19" ht="15" customHeight="1">
      <c r="R58001"/>
      <c r="S58001"/>
    </row>
    <row r="58002" spans="18:19" ht="15" customHeight="1">
      <c r="R58002"/>
      <c r="S58002"/>
    </row>
    <row r="58003" spans="18:19" ht="15" customHeight="1">
      <c r="R58003"/>
      <c r="S58003"/>
    </row>
    <row r="58004" spans="18:19" ht="15" customHeight="1">
      <c r="R58004"/>
      <c r="S58004"/>
    </row>
    <row r="58005" spans="18:19" ht="15" customHeight="1">
      <c r="R58005"/>
      <c r="S58005"/>
    </row>
    <row r="58006" spans="18:19" ht="15" customHeight="1">
      <c r="R58006"/>
      <c r="S58006"/>
    </row>
    <row r="58007" spans="18:19" ht="15" customHeight="1">
      <c r="R58007"/>
      <c r="S58007"/>
    </row>
    <row r="58008" spans="18:19" ht="15" customHeight="1">
      <c r="R58008"/>
      <c r="S58008"/>
    </row>
    <row r="58009" spans="18:19" ht="15" customHeight="1">
      <c r="R58009"/>
      <c r="S58009"/>
    </row>
    <row r="58010" spans="18:19" ht="15" customHeight="1">
      <c r="R58010"/>
      <c r="S58010"/>
    </row>
    <row r="58011" spans="18:19" ht="15" customHeight="1">
      <c r="R58011"/>
      <c r="S58011"/>
    </row>
    <row r="58012" spans="18:19" ht="15" customHeight="1">
      <c r="R58012"/>
      <c r="S58012"/>
    </row>
    <row r="58013" spans="18:19" ht="15" customHeight="1">
      <c r="R58013"/>
      <c r="S58013"/>
    </row>
    <row r="58014" spans="18:19" ht="15" customHeight="1">
      <c r="R58014"/>
      <c r="S58014"/>
    </row>
    <row r="58015" spans="18:19" ht="15" customHeight="1">
      <c r="R58015"/>
      <c r="S58015"/>
    </row>
    <row r="58016" spans="18:19" ht="15" customHeight="1">
      <c r="R58016"/>
      <c r="S58016"/>
    </row>
    <row r="58017" spans="18:19" ht="15" customHeight="1">
      <c r="R58017"/>
      <c r="S58017"/>
    </row>
    <row r="58018" spans="18:19" ht="15" customHeight="1">
      <c r="R58018"/>
      <c r="S58018"/>
    </row>
    <row r="58019" spans="18:19" ht="15" customHeight="1">
      <c r="R58019"/>
      <c r="S58019"/>
    </row>
    <row r="58020" spans="18:19" ht="15" customHeight="1">
      <c r="R58020"/>
      <c r="S58020"/>
    </row>
    <row r="58021" spans="18:19" ht="15" customHeight="1">
      <c r="R58021"/>
      <c r="S58021"/>
    </row>
    <row r="58022" spans="18:19" ht="15" customHeight="1">
      <c r="R58022"/>
      <c r="S58022"/>
    </row>
    <row r="58023" spans="18:19" ht="15" customHeight="1">
      <c r="R58023"/>
      <c r="S58023"/>
    </row>
    <row r="58024" spans="18:19" ht="15" customHeight="1">
      <c r="R58024"/>
      <c r="S58024"/>
    </row>
    <row r="58025" spans="18:19" ht="15" customHeight="1">
      <c r="R58025"/>
      <c r="S58025"/>
    </row>
    <row r="58026" spans="18:19" ht="15" customHeight="1">
      <c r="R58026"/>
      <c r="S58026"/>
    </row>
    <row r="58027" spans="18:19" ht="15" customHeight="1">
      <c r="R58027"/>
      <c r="S58027"/>
    </row>
    <row r="58028" spans="18:19" ht="15" customHeight="1">
      <c r="R58028"/>
      <c r="S58028"/>
    </row>
    <row r="58029" spans="18:19" ht="15" customHeight="1">
      <c r="R58029"/>
      <c r="S58029"/>
    </row>
    <row r="58030" spans="18:19" ht="15" customHeight="1">
      <c r="R58030"/>
      <c r="S58030"/>
    </row>
    <row r="58031" spans="18:19" ht="15" customHeight="1">
      <c r="R58031"/>
      <c r="S58031"/>
    </row>
    <row r="58032" spans="18:19" ht="15" customHeight="1">
      <c r="R58032"/>
      <c r="S58032"/>
    </row>
    <row r="58033" spans="18:19" ht="15" customHeight="1">
      <c r="R58033"/>
      <c r="S58033"/>
    </row>
    <row r="58034" spans="18:19" ht="15" customHeight="1">
      <c r="R58034"/>
      <c r="S58034"/>
    </row>
    <row r="58035" spans="18:19" ht="15" customHeight="1">
      <c r="R58035"/>
      <c r="S58035"/>
    </row>
    <row r="58036" spans="18:19" ht="15" customHeight="1">
      <c r="R58036"/>
      <c r="S58036"/>
    </row>
    <row r="58037" spans="18:19" ht="15" customHeight="1">
      <c r="R58037"/>
      <c r="S58037"/>
    </row>
    <row r="58038" spans="18:19" ht="15" customHeight="1">
      <c r="R58038"/>
      <c r="S58038"/>
    </row>
    <row r="58039" spans="18:19" ht="15" customHeight="1">
      <c r="R58039"/>
      <c r="S58039"/>
    </row>
    <row r="58040" spans="18:19" ht="15" customHeight="1">
      <c r="R58040"/>
      <c r="S58040"/>
    </row>
    <row r="58041" spans="18:19" ht="15" customHeight="1">
      <c r="R58041"/>
      <c r="S58041"/>
    </row>
    <row r="58042" spans="18:19" ht="15" customHeight="1">
      <c r="R58042"/>
      <c r="S58042"/>
    </row>
    <row r="58043" spans="18:19" ht="15" customHeight="1">
      <c r="R58043"/>
      <c r="S58043"/>
    </row>
    <row r="58044" spans="18:19" ht="15" customHeight="1">
      <c r="R58044"/>
      <c r="S58044"/>
    </row>
    <row r="58045" spans="18:19" ht="15" customHeight="1">
      <c r="R58045"/>
      <c r="S58045"/>
    </row>
    <row r="58046" spans="18:19" ht="15" customHeight="1">
      <c r="R58046"/>
      <c r="S58046"/>
    </row>
    <row r="58047" spans="18:19" ht="15" customHeight="1">
      <c r="R58047"/>
      <c r="S58047"/>
    </row>
    <row r="58048" spans="18:19" ht="15" customHeight="1">
      <c r="R58048"/>
      <c r="S58048"/>
    </row>
    <row r="58049" spans="18:19" ht="15" customHeight="1">
      <c r="R58049"/>
      <c r="S58049"/>
    </row>
    <row r="58050" spans="18:19" ht="15" customHeight="1">
      <c r="R58050"/>
      <c r="S58050"/>
    </row>
    <row r="58051" spans="18:19" ht="15" customHeight="1">
      <c r="R58051"/>
      <c r="S58051"/>
    </row>
    <row r="58052" spans="18:19" ht="15" customHeight="1">
      <c r="R58052"/>
      <c r="S58052"/>
    </row>
    <row r="58053" spans="18:19" ht="15" customHeight="1">
      <c r="R58053"/>
      <c r="S58053"/>
    </row>
    <row r="58054" spans="18:19" ht="15" customHeight="1">
      <c r="R58054"/>
      <c r="S58054"/>
    </row>
    <row r="58055" spans="18:19" ht="15" customHeight="1">
      <c r="R58055"/>
      <c r="S58055"/>
    </row>
    <row r="58056" spans="18:19" ht="15" customHeight="1">
      <c r="R58056"/>
      <c r="S58056"/>
    </row>
    <row r="58057" spans="18:19" ht="15" customHeight="1">
      <c r="R58057"/>
      <c r="S58057"/>
    </row>
    <row r="58058" spans="18:19" ht="15" customHeight="1">
      <c r="R58058"/>
      <c r="S58058"/>
    </row>
    <row r="58059" spans="18:19" ht="15" customHeight="1">
      <c r="R58059"/>
      <c r="S58059"/>
    </row>
    <row r="58060" spans="18:19" ht="15" customHeight="1">
      <c r="R58060"/>
      <c r="S58060"/>
    </row>
    <row r="58061" spans="18:19" ht="15" customHeight="1">
      <c r="R58061"/>
      <c r="S58061"/>
    </row>
    <row r="58062" spans="18:19" ht="15" customHeight="1">
      <c r="R58062"/>
      <c r="S58062"/>
    </row>
    <row r="58063" spans="18:19" ht="15" customHeight="1">
      <c r="R58063"/>
      <c r="S58063"/>
    </row>
    <row r="58064" spans="18:19" ht="15" customHeight="1">
      <c r="R58064"/>
      <c r="S58064"/>
    </row>
    <row r="58065" spans="18:19" ht="15" customHeight="1">
      <c r="R58065"/>
      <c r="S58065"/>
    </row>
    <row r="58066" spans="18:19" ht="15" customHeight="1">
      <c r="R58066"/>
      <c r="S58066"/>
    </row>
    <row r="58067" spans="18:19" ht="15" customHeight="1">
      <c r="R58067"/>
      <c r="S58067"/>
    </row>
    <row r="58068" spans="18:19" ht="15" customHeight="1">
      <c r="R58068"/>
      <c r="S58068"/>
    </row>
    <row r="58069" spans="18:19" ht="15" customHeight="1">
      <c r="R58069"/>
      <c r="S58069"/>
    </row>
    <row r="58070" spans="18:19" ht="15" customHeight="1">
      <c r="R58070"/>
      <c r="S58070"/>
    </row>
    <row r="58071" spans="18:19" ht="15" customHeight="1">
      <c r="R58071"/>
      <c r="S58071"/>
    </row>
    <row r="58072" spans="18:19" ht="15" customHeight="1">
      <c r="R58072"/>
      <c r="S58072"/>
    </row>
    <row r="58073" spans="18:19" ht="15" customHeight="1">
      <c r="R58073"/>
      <c r="S58073"/>
    </row>
    <row r="58074" spans="18:19" ht="15" customHeight="1">
      <c r="R58074"/>
      <c r="S58074"/>
    </row>
    <row r="58075" spans="18:19" ht="15" customHeight="1">
      <c r="R58075"/>
      <c r="S58075"/>
    </row>
    <row r="58076" spans="18:19" ht="15" customHeight="1">
      <c r="R58076"/>
      <c r="S58076"/>
    </row>
    <row r="58077" spans="18:19" ht="15" customHeight="1">
      <c r="R58077"/>
      <c r="S58077"/>
    </row>
    <row r="58078" spans="18:19" ht="15" customHeight="1">
      <c r="R58078"/>
      <c r="S58078"/>
    </row>
    <row r="58079" spans="18:19" ht="15" customHeight="1">
      <c r="R58079"/>
      <c r="S58079"/>
    </row>
    <row r="58080" spans="18:19" ht="15" customHeight="1">
      <c r="R58080"/>
      <c r="S58080"/>
    </row>
    <row r="58081" spans="18:19" ht="15" customHeight="1">
      <c r="R58081"/>
      <c r="S58081"/>
    </row>
    <row r="58082" spans="18:19" ht="15" customHeight="1">
      <c r="R58082"/>
      <c r="S58082"/>
    </row>
    <row r="58083" spans="18:19" ht="15" customHeight="1">
      <c r="R58083"/>
      <c r="S58083"/>
    </row>
    <row r="58084" spans="18:19" ht="15" customHeight="1">
      <c r="R58084"/>
      <c r="S58084"/>
    </row>
    <row r="58085" spans="18:19" ht="15" customHeight="1">
      <c r="R58085"/>
      <c r="S58085"/>
    </row>
    <row r="58086" spans="18:19" ht="15" customHeight="1">
      <c r="R58086"/>
      <c r="S58086"/>
    </row>
    <row r="58087" spans="18:19" ht="15" customHeight="1">
      <c r="R58087"/>
      <c r="S58087"/>
    </row>
    <row r="58088" spans="18:19" ht="15" customHeight="1">
      <c r="R58088"/>
      <c r="S58088"/>
    </row>
    <row r="58089" spans="18:19" ht="15" customHeight="1">
      <c r="R58089"/>
      <c r="S58089"/>
    </row>
    <row r="58090" spans="18:19" ht="15" customHeight="1">
      <c r="R58090"/>
      <c r="S58090"/>
    </row>
    <row r="58091" spans="18:19" ht="15" customHeight="1">
      <c r="R58091"/>
      <c r="S58091"/>
    </row>
    <row r="58092" spans="18:19" ht="15" customHeight="1">
      <c r="R58092"/>
      <c r="S58092"/>
    </row>
    <row r="58093" spans="18:19" ht="15" customHeight="1">
      <c r="R58093"/>
      <c r="S58093"/>
    </row>
    <row r="58094" spans="18:19" ht="15" customHeight="1">
      <c r="R58094"/>
      <c r="S58094"/>
    </row>
    <row r="58095" spans="18:19" ht="15" customHeight="1">
      <c r="R58095"/>
      <c r="S58095"/>
    </row>
    <row r="58096" spans="18:19" ht="15" customHeight="1">
      <c r="R58096"/>
      <c r="S58096"/>
    </row>
    <row r="58097" spans="18:19" ht="15" customHeight="1">
      <c r="R58097"/>
      <c r="S58097"/>
    </row>
    <row r="58098" spans="18:19" ht="15" customHeight="1">
      <c r="R58098"/>
      <c r="S58098"/>
    </row>
    <row r="58099" spans="18:19" ht="15" customHeight="1">
      <c r="R58099"/>
      <c r="S58099"/>
    </row>
    <row r="58100" spans="18:19" ht="15" customHeight="1">
      <c r="R58100"/>
      <c r="S58100"/>
    </row>
    <row r="58101" spans="18:19" ht="15" customHeight="1">
      <c r="R58101"/>
      <c r="S58101"/>
    </row>
    <row r="58102" spans="18:19" ht="15" customHeight="1">
      <c r="R58102"/>
      <c r="S58102"/>
    </row>
    <row r="58103" spans="18:19" ht="15" customHeight="1">
      <c r="R58103"/>
      <c r="S58103"/>
    </row>
    <row r="58104" spans="18:19" ht="15" customHeight="1">
      <c r="R58104"/>
      <c r="S58104"/>
    </row>
    <row r="58105" spans="18:19" ht="15" customHeight="1">
      <c r="R58105"/>
      <c r="S58105"/>
    </row>
    <row r="58106" spans="18:19" ht="15" customHeight="1">
      <c r="R58106"/>
      <c r="S58106"/>
    </row>
    <row r="58107" spans="18:19" ht="15" customHeight="1">
      <c r="R58107"/>
      <c r="S58107"/>
    </row>
    <row r="58108" spans="18:19" ht="15" customHeight="1">
      <c r="R58108"/>
      <c r="S58108"/>
    </row>
    <row r="58109" spans="18:19" ht="15" customHeight="1">
      <c r="R58109"/>
      <c r="S58109"/>
    </row>
    <row r="58110" spans="18:19" ht="15" customHeight="1">
      <c r="R58110"/>
      <c r="S58110"/>
    </row>
    <row r="58111" spans="18:19" ht="15" customHeight="1">
      <c r="R58111"/>
      <c r="S58111"/>
    </row>
    <row r="58112" spans="18:19" ht="15" customHeight="1">
      <c r="R58112"/>
      <c r="S58112"/>
    </row>
    <row r="58113" spans="18:19" ht="15" customHeight="1">
      <c r="R58113"/>
      <c r="S58113"/>
    </row>
    <row r="58114" spans="18:19" ht="15" customHeight="1">
      <c r="R58114"/>
      <c r="S58114"/>
    </row>
    <row r="58115" spans="18:19" ht="15" customHeight="1">
      <c r="R58115"/>
      <c r="S58115"/>
    </row>
    <row r="58116" spans="18:19" ht="15" customHeight="1">
      <c r="R58116"/>
      <c r="S58116"/>
    </row>
    <row r="58117" spans="18:19" ht="15" customHeight="1">
      <c r="R58117"/>
      <c r="S58117"/>
    </row>
    <row r="58118" spans="18:19" ht="15" customHeight="1">
      <c r="R58118"/>
      <c r="S58118"/>
    </row>
    <row r="58119" spans="18:19" ht="15" customHeight="1">
      <c r="R58119"/>
      <c r="S58119"/>
    </row>
    <row r="58120" spans="18:19" ht="15" customHeight="1">
      <c r="R58120"/>
      <c r="S58120"/>
    </row>
    <row r="58121" spans="18:19" ht="15" customHeight="1">
      <c r="R58121"/>
      <c r="S58121"/>
    </row>
    <row r="58122" spans="18:19" ht="15" customHeight="1">
      <c r="R58122"/>
      <c r="S58122"/>
    </row>
    <row r="58123" spans="18:19" ht="15" customHeight="1">
      <c r="R58123"/>
      <c r="S58123"/>
    </row>
    <row r="58124" spans="18:19" ht="15" customHeight="1">
      <c r="R58124"/>
      <c r="S58124"/>
    </row>
    <row r="58125" spans="18:19" ht="15" customHeight="1">
      <c r="R58125"/>
      <c r="S58125"/>
    </row>
    <row r="58126" spans="18:19" ht="15" customHeight="1">
      <c r="R58126"/>
      <c r="S58126"/>
    </row>
    <row r="58127" spans="18:19" ht="15" customHeight="1">
      <c r="R58127"/>
      <c r="S58127"/>
    </row>
    <row r="58128" spans="18:19" ht="15" customHeight="1">
      <c r="R58128"/>
      <c r="S58128"/>
    </row>
    <row r="58129" spans="18:19" ht="15" customHeight="1">
      <c r="R58129"/>
      <c r="S58129"/>
    </row>
    <row r="58130" spans="18:19" ht="15" customHeight="1">
      <c r="R58130"/>
      <c r="S58130"/>
    </row>
    <row r="58131" spans="18:19" ht="15" customHeight="1">
      <c r="R58131"/>
      <c r="S58131"/>
    </row>
    <row r="58132" spans="18:19" ht="15" customHeight="1">
      <c r="R58132"/>
      <c r="S58132"/>
    </row>
    <row r="58133" spans="18:19" ht="15" customHeight="1">
      <c r="R58133"/>
      <c r="S58133"/>
    </row>
    <row r="58134" spans="18:19" ht="15" customHeight="1">
      <c r="R58134"/>
      <c r="S58134"/>
    </row>
    <row r="58135" spans="18:19" ht="15" customHeight="1">
      <c r="R58135"/>
      <c r="S58135"/>
    </row>
    <row r="58136" spans="18:19" ht="15" customHeight="1">
      <c r="R58136"/>
      <c r="S58136"/>
    </row>
    <row r="58137" spans="18:19" ht="15" customHeight="1">
      <c r="R58137"/>
      <c r="S58137"/>
    </row>
    <row r="58138" spans="18:19" ht="15" customHeight="1">
      <c r="R58138"/>
      <c r="S58138"/>
    </row>
    <row r="58139" spans="18:19" ht="15" customHeight="1">
      <c r="R58139"/>
      <c r="S58139"/>
    </row>
    <row r="58140" spans="18:19" ht="15" customHeight="1">
      <c r="R58140"/>
      <c r="S58140"/>
    </row>
    <row r="58141" spans="18:19" ht="15" customHeight="1">
      <c r="R58141"/>
      <c r="S58141"/>
    </row>
    <row r="58142" spans="18:19" ht="15" customHeight="1">
      <c r="R58142"/>
      <c r="S58142"/>
    </row>
    <row r="58143" spans="18:19" ht="15" customHeight="1">
      <c r="R58143"/>
      <c r="S58143"/>
    </row>
    <row r="58144" spans="18:19" ht="15" customHeight="1">
      <c r="R58144"/>
      <c r="S58144"/>
    </row>
    <row r="58145" spans="18:19" ht="15" customHeight="1">
      <c r="R58145"/>
      <c r="S58145"/>
    </row>
    <row r="58146" spans="18:19" ht="15" customHeight="1">
      <c r="R58146"/>
      <c r="S58146"/>
    </row>
    <row r="58147" spans="18:19" ht="15" customHeight="1">
      <c r="R58147"/>
      <c r="S58147"/>
    </row>
    <row r="58148" spans="18:19" ht="15" customHeight="1">
      <c r="R58148"/>
      <c r="S58148"/>
    </row>
    <row r="58149" spans="18:19" ht="15" customHeight="1">
      <c r="R58149"/>
      <c r="S58149"/>
    </row>
    <row r="58150" spans="18:19" ht="15" customHeight="1">
      <c r="R58150"/>
      <c r="S58150"/>
    </row>
    <row r="58151" spans="18:19" ht="15" customHeight="1">
      <c r="R58151"/>
      <c r="S58151"/>
    </row>
    <row r="58152" spans="18:19" ht="15" customHeight="1">
      <c r="R58152"/>
      <c r="S58152"/>
    </row>
    <row r="58153" spans="18:19" ht="15" customHeight="1">
      <c r="R58153"/>
      <c r="S58153"/>
    </row>
    <row r="58154" spans="18:19" ht="15" customHeight="1">
      <c r="R58154"/>
      <c r="S58154"/>
    </row>
    <row r="58155" spans="18:19" ht="15" customHeight="1">
      <c r="R58155"/>
      <c r="S58155"/>
    </row>
    <row r="58156" spans="18:19" ht="15" customHeight="1">
      <c r="R58156"/>
      <c r="S58156"/>
    </row>
    <row r="58157" spans="18:19" ht="15" customHeight="1">
      <c r="R58157"/>
      <c r="S58157"/>
    </row>
    <row r="58158" spans="18:19" ht="15" customHeight="1">
      <c r="R58158"/>
      <c r="S58158"/>
    </row>
    <row r="58159" spans="18:19" ht="15" customHeight="1">
      <c r="R58159"/>
      <c r="S58159"/>
    </row>
    <row r="58160" spans="18:19" ht="15" customHeight="1">
      <c r="R58160"/>
      <c r="S58160"/>
    </row>
    <row r="58161" spans="18:19" ht="15" customHeight="1">
      <c r="R58161"/>
      <c r="S58161"/>
    </row>
    <row r="58162" spans="18:19" ht="15" customHeight="1">
      <c r="R58162"/>
      <c r="S58162"/>
    </row>
    <row r="58163" spans="18:19" ht="15" customHeight="1">
      <c r="R58163"/>
      <c r="S58163"/>
    </row>
    <row r="58164" spans="18:19" ht="15" customHeight="1">
      <c r="R58164"/>
      <c r="S58164"/>
    </row>
    <row r="58165" spans="18:19" ht="15" customHeight="1">
      <c r="R58165"/>
      <c r="S58165"/>
    </row>
    <row r="58166" spans="18:19" ht="15" customHeight="1">
      <c r="R58166"/>
      <c r="S58166"/>
    </row>
    <row r="58167" spans="18:19" ht="15" customHeight="1">
      <c r="R58167"/>
      <c r="S58167"/>
    </row>
    <row r="58168" spans="18:19" ht="15" customHeight="1">
      <c r="R58168"/>
      <c r="S58168"/>
    </row>
    <row r="58169" spans="18:19" ht="15" customHeight="1">
      <c r="R58169"/>
      <c r="S58169"/>
    </row>
    <row r="58170" spans="18:19" ht="15" customHeight="1">
      <c r="R58170"/>
      <c r="S58170"/>
    </row>
    <row r="58171" spans="18:19" ht="15" customHeight="1">
      <c r="R58171"/>
      <c r="S58171"/>
    </row>
    <row r="58172" spans="18:19" ht="15" customHeight="1">
      <c r="R58172"/>
      <c r="S58172"/>
    </row>
    <row r="58173" spans="18:19" ht="15" customHeight="1">
      <c r="R58173"/>
      <c r="S58173"/>
    </row>
    <row r="58174" spans="18:19" ht="15" customHeight="1">
      <c r="R58174"/>
      <c r="S58174"/>
    </row>
    <row r="58175" spans="18:19" ht="15" customHeight="1">
      <c r="R58175"/>
      <c r="S58175"/>
    </row>
    <row r="58176" spans="18:19" ht="15" customHeight="1">
      <c r="R58176"/>
      <c r="S58176"/>
    </row>
    <row r="58177" spans="18:19" ht="15" customHeight="1">
      <c r="R58177"/>
      <c r="S58177"/>
    </row>
    <row r="58178" spans="18:19" ht="15" customHeight="1">
      <c r="R58178"/>
      <c r="S58178"/>
    </row>
    <row r="58179" spans="18:19" ht="15" customHeight="1">
      <c r="R58179"/>
      <c r="S58179"/>
    </row>
    <row r="58180" spans="18:19" ht="15" customHeight="1">
      <c r="R58180"/>
      <c r="S58180"/>
    </row>
    <row r="58181" spans="18:19" ht="15" customHeight="1">
      <c r="R58181"/>
      <c r="S58181"/>
    </row>
    <row r="58182" spans="18:19" ht="15" customHeight="1">
      <c r="R58182"/>
      <c r="S58182"/>
    </row>
    <row r="58183" spans="18:19" ht="15" customHeight="1">
      <c r="R58183"/>
      <c r="S58183"/>
    </row>
    <row r="58184" spans="18:19" ht="15" customHeight="1">
      <c r="R58184"/>
      <c r="S58184"/>
    </row>
    <row r="58185" spans="18:19" ht="15" customHeight="1">
      <c r="R58185"/>
      <c r="S58185"/>
    </row>
    <row r="58186" spans="18:19" ht="15" customHeight="1">
      <c r="R58186"/>
      <c r="S58186"/>
    </row>
    <row r="58187" spans="18:19" ht="15" customHeight="1">
      <c r="R58187"/>
      <c r="S58187"/>
    </row>
    <row r="58188" spans="18:19" ht="15" customHeight="1">
      <c r="R58188"/>
      <c r="S58188"/>
    </row>
    <row r="58189" spans="18:19" ht="15" customHeight="1">
      <c r="R58189"/>
      <c r="S58189"/>
    </row>
    <row r="58190" spans="18:19" ht="15" customHeight="1">
      <c r="R58190"/>
      <c r="S58190"/>
    </row>
    <row r="58191" spans="18:19" ht="15" customHeight="1">
      <c r="R58191"/>
      <c r="S58191"/>
    </row>
    <row r="58192" spans="18:19" ht="15" customHeight="1">
      <c r="R58192"/>
      <c r="S58192"/>
    </row>
    <row r="58193" spans="18:19" ht="15" customHeight="1">
      <c r="R58193"/>
      <c r="S58193"/>
    </row>
    <row r="58194" spans="18:19" ht="15" customHeight="1">
      <c r="R58194"/>
      <c r="S58194"/>
    </row>
    <row r="58195" spans="18:19" ht="15" customHeight="1">
      <c r="R58195"/>
      <c r="S58195"/>
    </row>
    <row r="58196" spans="18:19" ht="15" customHeight="1">
      <c r="R58196"/>
      <c r="S58196"/>
    </row>
    <row r="58197" spans="18:19" ht="15" customHeight="1">
      <c r="R58197"/>
      <c r="S58197"/>
    </row>
    <row r="58198" spans="18:19" ht="15" customHeight="1">
      <c r="R58198"/>
      <c r="S58198"/>
    </row>
    <row r="58199" spans="18:19" ht="15" customHeight="1">
      <c r="R58199"/>
      <c r="S58199"/>
    </row>
    <row r="58200" spans="18:19" ht="15" customHeight="1">
      <c r="R58200"/>
      <c r="S58200"/>
    </row>
    <row r="58201" spans="18:19" ht="15" customHeight="1">
      <c r="R58201"/>
      <c r="S58201"/>
    </row>
    <row r="58202" spans="18:19" ht="15" customHeight="1">
      <c r="R58202"/>
      <c r="S58202"/>
    </row>
    <row r="58203" spans="18:19" ht="15" customHeight="1">
      <c r="R58203"/>
      <c r="S58203"/>
    </row>
    <row r="58204" spans="18:19" ht="15" customHeight="1">
      <c r="R58204"/>
      <c r="S58204"/>
    </row>
    <row r="58205" spans="18:19" ht="15" customHeight="1">
      <c r="R58205"/>
      <c r="S58205"/>
    </row>
    <row r="58206" spans="18:19" ht="15" customHeight="1">
      <c r="R58206"/>
      <c r="S58206"/>
    </row>
    <row r="58207" spans="18:19" ht="15" customHeight="1">
      <c r="R58207"/>
      <c r="S58207"/>
    </row>
    <row r="58208" spans="18:19" ht="15" customHeight="1">
      <c r="R58208"/>
      <c r="S58208"/>
    </row>
    <row r="58209" spans="18:19" ht="15" customHeight="1">
      <c r="R58209"/>
      <c r="S58209"/>
    </row>
    <row r="58210" spans="18:19" ht="15" customHeight="1">
      <c r="R58210"/>
      <c r="S58210"/>
    </row>
    <row r="58211" spans="18:19" ht="15" customHeight="1">
      <c r="R58211"/>
      <c r="S58211"/>
    </row>
    <row r="58212" spans="18:19" ht="15" customHeight="1">
      <c r="R58212"/>
      <c r="S58212"/>
    </row>
    <row r="58213" spans="18:19" ht="15" customHeight="1">
      <c r="R58213"/>
      <c r="S58213"/>
    </row>
    <row r="58214" spans="18:19" ht="15" customHeight="1">
      <c r="R58214"/>
      <c r="S58214"/>
    </row>
    <row r="58215" spans="18:19" ht="15" customHeight="1">
      <c r="R58215"/>
      <c r="S58215"/>
    </row>
    <row r="58216" spans="18:19" ht="15" customHeight="1">
      <c r="R58216"/>
      <c r="S58216"/>
    </row>
    <row r="58217" spans="18:19" ht="15" customHeight="1">
      <c r="R58217"/>
      <c r="S58217"/>
    </row>
    <row r="58218" spans="18:19" ht="15" customHeight="1">
      <c r="R58218"/>
      <c r="S58218"/>
    </row>
    <row r="58219" spans="18:19" ht="15" customHeight="1">
      <c r="R58219"/>
      <c r="S58219"/>
    </row>
    <row r="58220" spans="18:19" ht="15" customHeight="1">
      <c r="R58220"/>
      <c r="S58220"/>
    </row>
    <row r="58221" spans="18:19" ht="15" customHeight="1">
      <c r="R58221"/>
      <c r="S58221"/>
    </row>
    <row r="58222" spans="18:19" ht="15" customHeight="1">
      <c r="R58222"/>
      <c r="S58222"/>
    </row>
    <row r="58223" spans="18:19" ht="15" customHeight="1">
      <c r="R58223"/>
      <c r="S58223"/>
    </row>
    <row r="58224" spans="18:19" ht="15" customHeight="1">
      <c r="R58224"/>
      <c r="S58224"/>
    </row>
    <row r="58225" spans="18:19" ht="15" customHeight="1">
      <c r="R58225"/>
      <c r="S58225"/>
    </row>
    <row r="58226" spans="18:19" ht="15" customHeight="1">
      <c r="R58226"/>
      <c r="S58226"/>
    </row>
    <row r="58227" spans="18:19" ht="15" customHeight="1">
      <c r="R58227"/>
      <c r="S58227"/>
    </row>
    <row r="58228" spans="18:19" ht="15" customHeight="1">
      <c r="R58228"/>
      <c r="S58228"/>
    </row>
    <row r="58229" spans="18:19" ht="15" customHeight="1">
      <c r="R58229"/>
      <c r="S58229"/>
    </row>
    <row r="58230" spans="18:19" ht="15" customHeight="1">
      <c r="R58230"/>
      <c r="S58230"/>
    </row>
    <row r="58231" spans="18:19" ht="15" customHeight="1">
      <c r="R58231"/>
      <c r="S58231"/>
    </row>
    <row r="58232" spans="18:19" ht="15" customHeight="1">
      <c r="R58232"/>
      <c r="S58232"/>
    </row>
    <row r="58233" spans="18:19" ht="15" customHeight="1">
      <c r="R58233"/>
      <c r="S58233"/>
    </row>
    <row r="58234" spans="18:19" ht="15" customHeight="1">
      <c r="R58234"/>
      <c r="S58234"/>
    </row>
    <row r="58235" spans="18:19" ht="15" customHeight="1">
      <c r="R58235"/>
      <c r="S58235"/>
    </row>
    <row r="58236" spans="18:19" ht="15" customHeight="1">
      <c r="R58236"/>
      <c r="S58236"/>
    </row>
    <row r="58237" spans="18:19" ht="15" customHeight="1">
      <c r="R58237"/>
      <c r="S58237"/>
    </row>
    <row r="58238" spans="18:19" ht="15" customHeight="1">
      <c r="R58238"/>
      <c r="S58238"/>
    </row>
    <row r="58239" spans="18:19" ht="15" customHeight="1">
      <c r="R58239"/>
      <c r="S58239"/>
    </row>
    <row r="58240" spans="18:19" ht="15" customHeight="1">
      <c r="R58240"/>
      <c r="S58240"/>
    </row>
    <row r="58241" spans="18:19" ht="15" customHeight="1">
      <c r="R58241"/>
      <c r="S58241"/>
    </row>
    <row r="58242" spans="18:19" ht="15" customHeight="1">
      <c r="R58242"/>
      <c r="S58242"/>
    </row>
    <row r="58243" spans="18:19" ht="15" customHeight="1">
      <c r="R58243"/>
      <c r="S58243"/>
    </row>
    <row r="58244" spans="18:19" ht="15" customHeight="1">
      <c r="R58244"/>
      <c r="S58244"/>
    </row>
    <row r="58245" spans="18:19" ht="15" customHeight="1">
      <c r="R58245"/>
      <c r="S58245"/>
    </row>
    <row r="58246" spans="18:19" ht="15" customHeight="1">
      <c r="R58246"/>
      <c r="S58246"/>
    </row>
    <row r="58247" spans="18:19" ht="15" customHeight="1">
      <c r="R58247"/>
      <c r="S58247"/>
    </row>
    <row r="58248" spans="18:19" ht="15" customHeight="1">
      <c r="R58248"/>
      <c r="S58248"/>
    </row>
    <row r="58249" spans="18:19" ht="15" customHeight="1">
      <c r="R58249"/>
      <c r="S58249"/>
    </row>
    <row r="58250" spans="18:19" ht="15" customHeight="1">
      <c r="R58250"/>
      <c r="S58250"/>
    </row>
    <row r="58251" spans="18:19" ht="15" customHeight="1">
      <c r="R58251"/>
      <c r="S58251"/>
    </row>
    <row r="58252" spans="18:19" ht="15" customHeight="1">
      <c r="R58252"/>
      <c r="S58252"/>
    </row>
    <row r="58253" spans="18:19" ht="15" customHeight="1">
      <c r="R58253"/>
      <c r="S58253"/>
    </row>
    <row r="58254" spans="18:19" ht="15" customHeight="1">
      <c r="R58254"/>
      <c r="S58254"/>
    </row>
    <row r="58255" spans="18:19" ht="15" customHeight="1">
      <c r="R58255"/>
      <c r="S58255"/>
    </row>
    <row r="58256" spans="18:19" ht="15" customHeight="1">
      <c r="R58256"/>
      <c r="S58256"/>
    </row>
    <row r="58257" spans="18:19" ht="15" customHeight="1">
      <c r="R58257"/>
      <c r="S58257"/>
    </row>
    <row r="58258" spans="18:19" ht="15" customHeight="1">
      <c r="R58258"/>
      <c r="S58258"/>
    </row>
    <row r="58259" spans="18:19" ht="15" customHeight="1">
      <c r="R58259"/>
      <c r="S58259"/>
    </row>
    <row r="58260" spans="18:19" ht="15" customHeight="1">
      <c r="R58260"/>
      <c r="S58260"/>
    </row>
    <row r="58261" spans="18:19" ht="15" customHeight="1">
      <c r="R58261"/>
      <c r="S58261"/>
    </row>
    <row r="58262" spans="18:19" ht="15" customHeight="1">
      <c r="R58262"/>
      <c r="S58262"/>
    </row>
    <row r="58263" spans="18:19" ht="15" customHeight="1">
      <c r="R58263"/>
      <c r="S58263"/>
    </row>
    <row r="58264" spans="18:19" ht="15" customHeight="1">
      <c r="R58264"/>
      <c r="S58264"/>
    </row>
    <row r="58265" spans="18:19" ht="15" customHeight="1">
      <c r="R58265"/>
      <c r="S58265"/>
    </row>
    <row r="58266" spans="18:19" ht="15" customHeight="1">
      <c r="R58266"/>
      <c r="S58266"/>
    </row>
    <row r="58267" spans="18:19" ht="15" customHeight="1">
      <c r="R58267"/>
      <c r="S58267"/>
    </row>
    <row r="58268" spans="18:19" ht="15" customHeight="1">
      <c r="R58268"/>
      <c r="S58268"/>
    </row>
    <row r="58269" spans="18:19" ht="15" customHeight="1">
      <c r="R58269"/>
      <c r="S58269"/>
    </row>
    <row r="58270" spans="18:19" ht="15" customHeight="1">
      <c r="R58270"/>
      <c r="S58270"/>
    </row>
    <row r="58271" spans="18:19" ht="15" customHeight="1">
      <c r="R58271"/>
      <c r="S58271"/>
    </row>
    <row r="58272" spans="18:19" ht="15" customHeight="1">
      <c r="R58272"/>
      <c r="S58272"/>
    </row>
    <row r="58273" spans="18:19" ht="15" customHeight="1">
      <c r="R58273"/>
      <c r="S58273"/>
    </row>
    <row r="58274" spans="18:19" ht="15" customHeight="1">
      <c r="R58274"/>
      <c r="S58274"/>
    </row>
    <row r="58275" spans="18:19" ht="15" customHeight="1">
      <c r="R58275"/>
      <c r="S58275"/>
    </row>
    <row r="58276" spans="18:19" ht="15" customHeight="1">
      <c r="R58276"/>
      <c r="S58276"/>
    </row>
    <row r="58277" spans="18:19" ht="15" customHeight="1">
      <c r="R58277"/>
      <c r="S58277"/>
    </row>
    <row r="58278" spans="18:19" ht="15" customHeight="1">
      <c r="R58278"/>
      <c r="S58278"/>
    </row>
    <row r="58279" spans="18:19" ht="15" customHeight="1">
      <c r="R58279"/>
      <c r="S58279"/>
    </row>
    <row r="58280" spans="18:19" ht="15" customHeight="1">
      <c r="R58280"/>
      <c r="S58280"/>
    </row>
    <row r="58281" spans="18:19" ht="15" customHeight="1">
      <c r="R58281"/>
      <c r="S58281"/>
    </row>
    <row r="58282" spans="18:19" ht="15" customHeight="1">
      <c r="R58282"/>
      <c r="S58282"/>
    </row>
    <row r="58283" spans="18:19" ht="15" customHeight="1">
      <c r="R58283"/>
      <c r="S58283"/>
    </row>
    <row r="58284" spans="18:19" ht="15" customHeight="1">
      <c r="R58284"/>
      <c r="S58284"/>
    </row>
    <row r="58285" spans="18:19" ht="15" customHeight="1">
      <c r="R58285"/>
      <c r="S58285"/>
    </row>
    <row r="58286" spans="18:19" ht="15" customHeight="1">
      <c r="R58286"/>
      <c r="S58286"/>
    </row>
    <row r="58287" spans="18:19" ht="15" customHeight="1">
      <c r="R58287"/>
      <c r="S58287"/>
    </row>
    <row r="58288" spans="18:19" ht="15" customHeight="1">
      <c r="R58288"/>
      <c r="S58288"/>
    </row>
    <row r="58289" spans="18:19" ht="15" customHeight="1">
      <c r="R58289"/>
      <c r="S58289"/>
    </row>
    <row r="58290" spans="18:19" ht="15" customHeight="1">
      <c r="R58290"/>
      <c r="S58290"/>
    </row>
    <row r="58291" spans="18:19" ht="15" customHeight="1">
      <c r="R58291"/>
      <c r="S58291"/>
    </row>
    <row r="58292" spans="18:19" ht="15" customHeight="1">
      <c r="R58292"/>
      <c r="S58292"/>
    </row>
    <row r="58293" spans="18:19" ht="15" customHeight="1">
      <c r="R58293"/>
      <c r="S58293"/>
    </row>
    <row r="58294" spans="18:19" ht="15" customHeight="1">
      <c r="R58294"/>
      <c r="S58294"/>
    </row>
    <row r="58295" spans="18:19" ht="15" customHeight="1">
      <c r="R58295"/>
      <c r="S58295"/>
    </row>
    <row r="58296" spans="18:19" ht="15" customHeight="1">
      <c r="R58296"/>
      <c r="S58296"/>
    </row>
    <row r="58297" spans="18:19" ht="15" customHeight="1">
      <c r="R58297"/>
      <c r="S58297"/>
    </row>
    <row r="58298" spans="18:19" ht="15" customHeight="1">
      <c r="R58298"/>
      <c r="S58298"/>
    </row>
    <row r="58299" spans="18:19" ht="15" customHeight="1">
      <c r="R58299"/>
      <c r="S58299"/>
    </row>
    <row r="58300" spans="18:19" ht="15" customHeight="1">
      <c r="R58300"/>
      <c r="S58300"/>
    </row>
    <row r="58301" spans="18:19" ht="15" customHeight="1">
      <c r="R58301"/>
      <c r="S58301"/>
    </row>
    <row r="58302" spans="18:19" ht="15" customHeight="1">
      <c r="R58302"/>
      <c r="S58302"/>
    </row>
    <row r="58303" spans="18:19" ht="15" customHeight="1">
      <c r="R58303"/>
      <c r="S58303"/>
    </row>
    <row r="58304" spans="18:19" ht="15" customHeight="1">
      <c r="R58304"/>
      <c r="S58304"/>
    </row>
    <row r="58305" spans="18:19" ht="15" customHeight="1">
      <c r="R58305"/>
      <c r="S58305"/>
    </row>
    <row r="58306" spans="18:19" ht="15" customHeight="1">
      <c r="R58306"/>
      <c r="S58306"/>
    </row>
    <row r="58307" spans="18:19" ht="15" customHeight="1">
      <c r="R58307"/>
      <c r="S58307"/>
    </row>
    <row r="58308" spans="18:19" ht="15" customHeight="1">
      <c r="R58308"/>
      <c r="S58308"/>
    </row>
    <row r="58309" spans="18:19" ht="15" customHeight="1">
      <c r="R58309"/>
      <c r="S58309"/>
    </row>
    <row r="58310" spans="18:19" ht="15" customHeight="1">
      <c r="R58310"/>
      <c r="S58310"/>
    </row>
    <row r="58311" spans="18:19" ht="15" customHeight="1">
      <c r="R58311"/>
      <c r="S58311"/>
    </row>
    <row r="58312" spans="18:19" ht="15" customHeight="1">
      <c r="R58312"/>
      <c r="S58312"/>
    </row>
    <row r="58313" spans="18:19" ht="15" customHeight="1">
      <c r="R58313"/>
      <c r="S58313"/>
    </row>
    <row r="58314" spans="18:19" ht="15" customHeight="1">
      <c r="R58314"/>
      <c r="S58314"/>
    </row>
    <row r="58315" spans="18:19" ht="15" customHeight="1">
      <c r="R58315"/>
      <c r="S58315"/>
    </row>
    <row r="58316" spans="18:19" ht="15" customHeight="1">
      <c r="R58316"/>
      <c r="S58316"/>
    </row>
    <row r="58317" spans="18:19" ht="15" customHeight="1">
      <c r="R58317"/>
      <c r="S58317"/>
    </row>
    <row r="58318" spans="18:19" ht="15" customHeight="1">
      <c r="R58318"/>
      <c r="S58318"/>
    </row>
    <row r="58319" spans="18:19" ht="15" customHeight="1">
      <c r="R58319"/>
      <c r="S58319"/>
    </row>
    <row r="58320" spans="18:19" ht="15" customHeight="1">
      <c r="R58320"/>
      <c r="S58320"/>
    </row>
    <row r="58321" spans="18:19" ht="15" customHeight="1">
      <c r="R58321"/>
      <c r="S58321"/>
    </row>
    <row r="58322" spans="18:19" ht="15" customHeight="1">
      <c r="R58322"/>
      <c r="S58322"/>
    </row>
    <row r="58323" spans="18:19" ht="15" customHeight="1">
      <c r="R58323"/>
      <c r="S58323"/>
    </row>
    <row r="58324" spans="18:19" ht="15" customHeight="1">
      <c r="R58324"/>
      <c r="S58324"/>
    </row>
    <row r="58325" spans="18:19" ht="15" customHeight="1">
      <c r="R58325"/>
      <c r="S58325"/>
    </row>
    <row r="58326" spans="18:19" ht="15" customHeight="1">
      <c r="R58326"/>
      <c r="S58326"/>
    </row>
    <row r="58327" spans="18:19" ht="15" customHeight="1">
      <c r="R58327"/>
      <c r="S58327"/>
    </row>
    <row r="58328" spans="18:19" ht="15" customHeight="1">
      <c r="R58328"/>
      <c r="S58328"/>
    </row>
    <row r="58329" spans="18:19" ht="15" customHeight="1">
      <c r="R58329"/>
      <c r="S58329"/>
    </row>
    <row r="58330" spans="18:19" ht="15" customHeight="1">
      <c r="R58330"/>
      <c r="S58330"/>
    </row>
    <row r="58331" spans="18:19" ht="15" customHeight="1">
      <c r="R58331"/>
      <c r="S58331"/>
    </row>
    <row r="58332" spans="18:19" ht="15" customHeight="1">
      <c r="R58332"/>
      <c r="S58332"/>
    </row>
    <row r="58333" spans="18:19" ht="15" customHeight="1">
      <c r="R58333"/>
      <c r="S58333"/>
    </row>
    <row r="58334" spans="18:19" ht="15" customHeight="1">
      <c r="R58334"/>
      <c r="S58334"/>
    </row>
    <row r="58335" spans="18:19" ht="15" customHeight="1">
      <c r="R58335"/>
      <c r="S58335"/>
    </row>
    <row r="58336" spans="18:19" ht="15" customHeight="1">
      <c r="R58336"/>
      <c r="S58336"/>
    </row>
    <row r="58337" spans="18:19" ht="15" customHeight="1">
      <c r="R58337"/>
      <c r="S58337"/>
    </row>
    <row r="58338" spans="18:19" ht="15" customHeight="1">
      <c r="R58338"/>
      <c r="S58338"/>
    </row>
    <row r="58339" spans="18:19" ht="15" customHeight="1">
      <c r="R58339"/>
      <c r="S58339"/>
    </row>
    <row r="58340" spans="18:19" ht="15" customHeight="1">
      <c r="R58340"/>
      <c r="S58340"/>
    </row>
    <row r="58341" spans="18:19" ht="15" customHeight="1">
      <c r="R58341"/>
      <c r="S58341"/>
    </row>
    <row r="58342" spans="18:19" ht="15" customHeight="1">
      <c r="R58342"/>
      <c r="S58342"/>
    </row>
    <row r="58343" spans="18:19" ht="15" customHeight="1">
      <c r="R58343"/>
      <c r="S58343"/>
    </row>
    <row r="58344" spans="18:19" ht="15" customHeight="1">
      <c r="R58344"/>
      <c r="S58344"/>
    </row>
    <row r="58345" spans="18:19" ht="15" customHeight="1">
      <c r="R58345"/>
      <c r="S58345"/>
    </row>
    <row r="58346" spans="18:19" ht="15" customHeight="1">
      <c r="R58346"/>
      <c r="S58346"/>
    </row>
    <row r="58347" spans="18:19" ht="15" customHeight="1">
      <c r="R58347"/>
      <c r="S58347"/>
    </row>
    <row r="58348" spans="18:19" ht="15" customHeight="1">
      <c r="R58348"/>
      <c r="S58348"/>
    </row>
    <row r="58349" spans="18:19" ht="15" customHeight="1">
      <c r="R58349"/>
      <c r="S58349"/>
    </row>
    <row r="58350" spans="18:19" ht="15" customHeight="1">
      <c r="R58350"/>
      <c r="S58350"/>
    </row>
    <row r="58351" spans="18:19" ht="15" customHeight="1">
      <c r="R58351"/>
      <c r="S58351"/>
    </row>
    <row r="58352" spans="18:19" ht="15" customHeight="1">
      <c r="R58352"/>
      <c r="S58352"/>
    </row>
    <row r="58353" spans="18:19" ht="15" customHeight="1">
      <c r="R58353"/>
      <c r="S58353"/>
    </row>
    <row r="58354" spans="18:19" ht="15" customHeight="1">
      <c r="R58354"/>
      <c r="S58354"/>
    </row>
    <row r="58355" spans="18:19" ht="15" customHeight="1">
      <c r="R58355"/>
      <c r="S58355"/>
    </row>
    <row r="58356" spans="18:19" ht="15" customHeight="1">
      <c r="R58356"/>
      <c r="S58356"/>
    </row>
    <row r="58357" spans="18:19" ht="15" customHeight="1">
      <c r="R58357"/>
      <c r="S58357"/>
    </row>
    <row r="58358" spans="18:19" ht="15" customHeight="1">
      <c r="R58358"/>
      <c r="S58358"/>
    </row>
    <row r="58359" spans="18:19" ht="15" customHeight="1">
      <c r="R58359"/>
      <c r="S58359"/>
    </row>
    <row r="58360" spans="18:19" ht="15" customHeight="1">
      <c r="R58360"/>
      <c r="S58360"/>
    </row>
    <row r="58361" spans="18:19" ht="15" customHeight="1">
      <c r="R58361"/>
      <c r="S58361"/>
    </row>
    <row r="58362" spans="18:19" ht="15" customHeight="1">
      <c r="R58362"/>
      <c r="S58362"/>
    </row>
    <row r="58363" spans="18:19" ht="15" customHeight="1">
      <c r="R58363"/>
      <c r="S58363"/>
    </row>
    <row r="58364" spans="18:19" ht="15" customHeight="1">
      <c r="R58364"/>
      <c r="S58364"/>
    </row>
    <row r="58365" spans="18:19" ht="15" customHeight="1">
      <c r="R58365"/>
      <c r="S58365"/>
    </row>
    <row r="58366" spans="18:19" ht="15" customHeight="1">
      <c r="R58366"/>
      <c r="S58366"/>
    </row>
    <row r="58367" spans="18:19" ht="15" customHeight="1">
      <c r="R58367"/>
      <c r="S58367"/>
    </row>
    <row r="58368" spans="18:19" ht="15" customHeight="1">
      <c r="R58368"/>
      <c r="S58368"/>
    </row>
    <row r="58369" spans="18:19" ht="15" customHeight="1">
      <c r="R58369"/>
      <c r="S58369"/>
    </row>
    <row r="58370" spans="18:19" ht="15" customHeight="1">
      <c r="R58370"/>
      <c r="S58370"/>
    </row>
    <row r="58371" spans="18:19" ht="15" customHeight="1">
      <c r="R58371"/>
      <c r="S58371"/>
    </row>
    <row r="58372" spans="18:19" ht="15" customHeight="1">
      <c r="R58372"/>
      <c r="S58372"/>
    </row>
    <row r="58373" spans="18:19" ht="15" customHeight="1">
      <c r="R58373"/>
      <c r="S58373"/>
    </row>
    <row r="58374" spans="18:19" ht="15" customHeight="1">
      <c r="R58374"/>
      <c r="S58374"/>
    </row>
    <row r="58375" spans="18:19" ht="15" customHeight="1">
      <c r="R58375"/>
      <c r="S58375"/>
    </row>
    <row r="58376" spans="18:19" ht="15" customHeight="1">
      <c r="R58376"/>
      <c r="S58376"/>
    </row>
    <row r="58377" spans="18:19" ht="15" customHeight="1">
      <c r="R58377"/>
      <c r="S58377"/>
    </row>
    <row r="58378" spans="18:19" ht="15" customHeight="1">
      <c r="R58378"/>
      <c r="S58378"/>
    </row>
    <row r="58379" spans="18:19" ht="15" customHeight="1">
      <c r="R58379"/>
      <c r="S58379"/>
    </row>
    <row r="58380" spans="18:19" ht="15" customHeight="1">
      <c r="R58380"/>
      <c r="S58380"/>
    </row>
    <row r="58381" spans="18:19" ht="15" customHeight="1">
      <c r="R58381"/>
      <c r="S58381"/>
    </row>
    <row r="58382" spans="18:19" ht="15" customHeight="1">
      <c r="R58382"/>
      <c r="S58382"/>
    </row>
    <row r="58383" spans="18:19" ht="15" customHeight="1">
      <c r="R58383"/>
      <c r="S58383"/>
    </row>
    <row r="58384" spans="18:19" ht="15" customHeight="1">
      <c r="R58384"/>
      <c r="S58384"/>
    </row>
    <row r="58385" spans="18:19" ht="15" customHeight="1">
      <c r="R58385"/>
      <c r="S58385"/>
    </row>
    <row r="58386" spans="18:19" ht="15" customHeight="1">
      <c r="R58386"/>
      <c r="S58386"/>
    </row>
    <row r="58387" spans="18:19" ht="15" customHeight="1">
      <c r="R58387"/>
      <c r="S58387"/>
    </row>
    <row r="58388" spans="18:19" ht="15" customHeight="1">
      <c r="R58388"/>
      <c r="S58388"/>
    </row>
    <row r="58389" spans="18:19" ht="15" customHeight="1">
      <c r="R58389"/>
      <c r="S58389"/>
    </row>
    <row r="58390" spans="18:19" ht="15" customHeight="1">
      <c r="R58390"/>
      <c r="S58390"/>
    </row>
    <row r="58391" spans="18:19" ht="15" customHeight="1">
      <c r="R58391"/>
      <c r="S58391"/>
    </row>
    <row r="58392" spans="18:19" ht="15" customHeight="1">
      <c r="R58392"/>
      <c r="S58392"/>
    </row>
    <row r="58393" spans="18:19" ht="15" customHeight="1">
      <c r="R58393"/>
      <c r="S58393"/>
    </row>
    <row r="58394" spans="18:19" ht="15" customHeight="1">
      <c r="R58394"/>
      <c r="S58394"/>
    </row>
    <row r="58395" spans="18:19" ht="15" customHeight="1">
      <c r="R58395"/>
      <c r="S58395"/>
    </row>
    <row r="58396" spans="18:19" ht="15" customHeight="1">
      <c r="R58396"/>
      <c r="S58396"/>
    </row>
    <row r="58397" spans="18:19" ht="15" customHeight="1">
      <c r="R58397"/>
      <c r="S58397"/>
    </row>
    <row r="58398" spans="18:19" ht="15" customHeight="1">
      <c r="R58398"/>
      <c r="S58398"/>
    </row>
    <row r="58399" spans="18:19" ht="15" customHeight="1">
      <c r="R58399"/>
      <c r="S58399"/>
    </row>
    <row r="58400" spans="18:19" ht="15" customHeight="1">
      <c r="R58400"/>
      <c r="S58400"/>
    </row>
    <row r="58401" spans="18:19" ht="15" customHeight="1">
      <c r="R58401"/>
      <c r="S58401"/>
    </row>
    <row r="58402" spans="18:19" ht="15" customHeight="1">
      <c r="R58402"/>
      <c r="S58402"/>
    </row>
    <row r="58403" spans="18:19" ht="15" customHeight="1">
      <c r="R58403"/>
      <c r="S58403"/>
    </row>
    <row r="58404" spans="18:19" ht="15" customHeight="1">
      <c r="R58404"/>
      <c r="S58404"/>
    </row>
    <row r="58405" spans="18:19" ht="15" customHeight="1">
      <c r="R58405"/>
      <c r="S58405"/>
    </row>
    <row r="58406" spans="18:19" ht="15" customHeight="1">
      <c r="R58406"/>
      <c r="S58406"/>
    </row>
    <row r="58407" spans="18:19" ht="15" customHeight="1">
      <c r="R58407"/>
      <c r="S58407"/>
    </row>
    <row r="58408" spans="18:19" ht="15" customHeight="1">
      <c r="R58408"/>
      <c r="S58408"/>
    </row>
    <row r="58409" spans="18:19" ht="15" customHeight="1">
      <c r="R58409"/>
      <c r="S58409"/>
    </row>
    <row r="58410" spans="18:19" ht="15" customHeight="1">
      <c r="R58410"/>
      <c r="S58410"/>
    </row>
    <row r="58411" spans="18:19" ht="15" customHeight="1">
      <c r="R58411"/>
      <c r="S58411"/>
    </row>
    <row r="58412" spans="18:19" ht="15" customHeight="1">
      <c r="R58412"/>
      <c r="S58412"/>
    </row>
    <row r="58413" spans="18:19" ht="15" customHeight="1">
      <c r="R58413"/>
      <c r="S58413"/>
    </row>
    <row r="58414" spans="18:19" ht="15" customHeight="1">
      <c r="R58414"/>
      <c r="S58414"/>
    </row>
    <row r="58415" spans="18:19" ht="15" customHeight="1">
      <c r="R58415"/>
      <c r="S58415"/>
    </row>
    <row r="58416" spans="18:19" ht="15" customHeight="1">
      <c r="R58416"/>
      <c r="S58416"/>
    </row>
    <row r="58417" spans="18:19" ht="15" customHeight="1">
      <c r="R58417"/>
      <c r="S58417"/>
    </row>
    <row r="58418" spans="18:19" ht="15" customHeight="1">
      <c r="R58418"/>
      <c r="S58418"/>
    </row>
    <row r="58419" spans="18:19" ht="15" customHeight="1">
      <c r="R58419"/>
      <c r="S58419"/>
    </row>
    <row r="58420" spans="18:19" ht="15" customHeight="1">
      <c r="R58420"/>
      <c r="S58420"/>
    </row>
    <row r="58421" spans="18:19" ht="15" customHeight="1">
      <c r="R58421"/>
      <c r="S58421"/>
    </row>
    <row r="58422" spans="18:19" ht="15" customHeight="1">
      <c r="R58422"/>
      <c r="S58422"/>
    </row>
    <row r="58423" spans="18:19" ht="15" customHeight="1">
      <c r="R58423"/>
      <c r="S58423"/>
    </row>
    <row r="58424" spans="18:19" ht="15" customHeight="1">
      <c r="R58424"/>
      <c r="S58424"/>
    </row>
    <row r="58425" spans="18:19" ht="15" customHeight="1">
      <c r="R58425"/>
      <c r="S58425"/>
    </row>
    <row r="58426" spans="18:19" ht="15" customHeight="1">
      <c r="R58426"/>
      <c r="S58426"/>
    </row>
    <row r="58427" spans="18:19" ht="15" customHeight="1">
      <c r="R58427"/>
      <c r="S58427"/>
    </row>
    <row r="58428" spans="18:19" ht="15" customHeight="1">
      <c r="R58428"/>
      <c r="S58428"/>
    </row>
    <row r="58429" spans="18:19" ht="15" customHeight="1">
      <c r="R58429"/>
      <c r="S58429"/>
    </row>
    <row r="58430" spans="18:19" ht="15" customHeight="1">
      <c r="R58430"/>
      <c r="S58430"/>
    </row>
    <row r="58431" spans="18:19" ht="15" customHeight="1">
      <c r="R58431"/>
      <c r="S58431"/>
    </row>
    <row r="58432" spans="18:19" ht="15" customHeight="1">
      <c r="R58432"/>
      <c r="S58432"/>
    </row>
    <row r="58433" spans="18:19" ht="15" customHeight="1">
      <c r="R58433"/>
      <c r="S58433"/>
    </row>
    <row r="58434" spans="18:19" ht="15" customHeight="1">
      <c r="R58434"/>
      <c r="S58434"/>
    </row>
    <row r="58435" spans="18:19" ht="15" customHeight="1">
      <c r="R58435"/>
      <c r="S58435"/>
    </row>
    <row r="58436" spans="18:19" ht="15" customHeight="1">
      <c r="R58436"/>
      <c r="S58436"/>
    </row>
    <row r="58437" spans="18:19" ht="15" customHeight="1">
      <c r="R58437"/>
      <c r="S58437"/>
    </row>
    <row r="58438" spans="18:19" ht="15" customHeight="1">
      <c r="R58438"/>
      <c r="S58438"/>
    </row>
    <row r="58439" spans="18:19" ht="15" customHeight="1">
      <c r="R58439"/>
      <c r="S58439"/>
    </row>
    <row r="58440" spans="18:19" ht="15" customHeight="1">
      <c r="R58440"/>
      <c r="S58440"/>
    </row>
    <row r="58441" spans="18:19" ht="15" customHeight="1">
      <c r="R58441"/>
      <c r="S58441"/>
    </row>
    <row r="58442" spans="18:19" ht="15" customHeight="1">
      <c r="R58442"/>
      <c r="S58442"/>
    </row>
    <row r="58443" spans="18:19" ht="15" customHeight="1">
      <c r="R58443"/>
      <c r="S58443"/>
    </row>
    <row r="58444" spans="18:19" ht="15" customHeight="1">
      <c r="R58444"/>
      <c r="S58444"/>
    </row>
    <row r="58445" spans="18:19" ht="15" customHeight="1">
      <c r="R58445"/>
      <c r="S58445"/>
    </row>
    <row r="58446" spans="18:19" ht="15" customHeight="1">
      <c r="R58446"/>
      <c r="S58446"/>
    </row>
    <row r="58447" spans="18:19" ht="15" customHeight="1">
      <c r="R58447"/>
      <c r="S58447"/>
    </row>
    <row r="58448" spans="18:19" ht="15" customHeight="1">
      <c r="R58448"/>
      <c r="S58448"/>
    </row>
    <row r="58449" spans="18:19" ht="15" customHeight="1">
      <c r="R58449"/>
      <c r="S58449"/>
    </row>
    <row r="58450" spans="18:19" ht="15" customHeight="1">
      <c r="R58450"/>
      <c r="S58450"/>
    </row>
    <row r="58451" spans="18:19" ht="15" customHeight="1">
      <c r="R58451"/>
      <c r="S58451"/>
    </row>
    <row r="58452" spans="18:19" ht="15" customHeight="1">
      <c r="R58452"/>
      <c r="S58452"/>
    </row>
    <row r="58453" spans="18:19" ht="15" customHeight="1">
      <c r="R58453"/>
      <c r="S58453"/>
    </row>
    <row r="58454" spans="18:19" ht="15" customHeight="1">
      <c r="R58454"/>
      <c r="S58454"/>
    </row>
    <row r="58455" spans="18:19" ht="15" customHeight="1">
      <c r="R58455"/>
      <c r="S58455"/>
    </row>
    <row r="58456" spans="18:19" ht="15" customHeight="1">
      <c r="R58456"/>
      <c r="S58456"/>
    </row>
    <row r="58457" spans="18:19" ht="15" customHeight="1">
      <c r="R58457"/>
      <c r="S58457"/>
    </row>
    <row r="58458" spans="18:19" ht="15" customHeight="1">
      <c r="R58458"/>
      <c r="S58458"/>
    </row>
    <row r="58459" spans="18:19" ht="15" customHeight="1">
      <c r="R58459"/>
      <c r="S58459"/>
    </row>
    <row r="58460" spans="18:19" ht="15" customHeight="1">
      <c r="R58460"/>
      <c r="S58460"/>
    </row>
    <row r="58461" spans="18:19" ht="15" customHeight="1">
      <c r="R58461"/>
      <c r="S58461"/>
    </row>
    <row r="58462" spans="18:19" ht="15" customHeight="1">
      <c r="R58462"/>
      <c r="S58462"/>
    </row>
    <row r="58463" spans="18:19" ht="15" customHeight="1">
      <c r="R58463"/>
      <c r="S58463"/>
    </row>
    <row r="58464" spans="18:19" ht="15" customHeight="1">
      <c r="R58464"/>
      <c r="S58464"/>
    </row>
    <row r="58465" spans="18:19" ht="15" customHeight="1">
      <c r="R58465"/>
      <c r="S58465"/>
    </row>
    <row r="58466" spans="18:19" ht="15" customHeight="1">
      <c r="R58466"/>
      <c r="S58466"/>
    </row>
    <row r="58467" spans="18:19" ht="15" customHeight="1">
      <c r="R58467"/>
      <c r="S58467"/>
    </row>
    <row r="58468" spans="18:19" ht="15" customHeight="1">
      <c r="R58468"/>
      <c r="S58468"/>
    </row>
    <row r="58469" spans="18:19" ht="15" customHeight="1">
      <c r="R58469"/>
      <c r="S58469"/>
    </row>
    <row r="58470" spans="18:19" ht="15" customHeight="1">
      <c r="R58470"/>
      <c r="S58470"/>
    </row>
    <row r="58471" spans="18:19" ht="15" customHeight="1">
      <c r="R58471"/>
      <c r="S58471"/>
    </row>
    <row r="58472" spans="18:19" ht="15" customHeight="1">
      <c r="R58472"/>
      <c r="S58472"/>
    </row>
    <row r="58473" spans="18:19" ht="15" customHeight="1">
      <c r="R58473"/>
      <c r="S58473"/>
    </row>
    <row r="58474" spans="18:19" ht="15" customHeight="1">
      <c r="R58474"/>
      <c r="S58474"/>
    </row>
    <row r="58475" spans="18:19" ht="15" customHeight="1">
      <c r="R58475"/>
      <c r="S58475"/>
    </row>
    <row r="58476" spans="18:19" ht="15" customHeight="1">
      <c r="R58476"/>
      <c r="S58476"/>
    </row>
    <row r="58477" spans="18:19" ht="15" customHeight="1">
      <c r="R58477"/>
      <c r="S58477"/>
    </row>
    <row r="58478" spans="18:19" ht="15" customHeight="1">
      <c r="R58478"/>
      <c r="S58478"/>
    </row>
    <row r="58479" spans="18:19" ht="15" customHeight="1">
      <c r="R58479"/>
      <c r="S58479"/>
    </row>
    <row r="58480" spans="18:19" ht="15" customHeight="1">
      <c r="R58480"/>
      <c r="S58480"/>
    </row>
    <row r="58481" spans="18:19" ht="15" customHeight="1">
      <c r="R58481"/>
      <c r="S58481"/>
    </row>
    <row r="58482" spans="18:19" ht="15" customHeight="1">
      <c r="R58482"/>
      <c r="S58482"/>
    </row>
    <row r="58483" spans="18:19" ht="15" customHeight="1">
      <c r="R58483"/>
      <c r="S58483"/>
    </row>
    <row r="58484" spans="18:19" ht="15" customHeight="1">
      <c r="R58484"/>
      <c r="S58484"/>
    </row>
    <row r="58485" spans="18:19" ht="15" customHeight="1">
      <c r="R58485"/>
      <c r="S58485"/>
    </row>
    <row r="58486" spans="18:19" ht="15" customHeight="1">
      <c r="R58486"/>
      <c r="S58486"/>
    </row>
    <row r="58487" spans="18:19" ht="15" customHeight="1">
      <c r="R58487"/>
      <c r="S58487"/>
    </row>
    <row r="58488" spans="18:19" ht="15" customHeight="1">
      <c r="R58488"/>
      <c r="S58488"/>
    </row>
    <row r="58489" spans="18:19" ht="15" customHeight="1">
      <c r="R58489"/>
      <c r="S58489"/>
    </row>
    <row r="58490" spans="18:19" ht="15" customHeight="1">
      <c r="R58490"/>
      <c r="S58490"/>
    </row>
    <row r="58491" spans="18:19" ht="15" customHeight="1">
      <c r="R58491"/>
      <c r="S58491"/>
    </row>
    <row r="58492" spans="18:19" ht="15" customHeight="1">
      <c r="R58492"/>
      <c r="S58492"/>
    </row>
    <row r="58493" spans="18:19" ht="15" customHeight="1">
      <c r="R58493"/>
      <c r="S58493"/>
    </row>
    <row r="58494" spans="18:19" ht="15" customHeight="1">
      <c r="R58494"/>
      <c r="S58494"/>
    </row>
    <row r="58495" spans="18:19" ht="15" customHeight="1">
      <c r="R58495"/>
      <c r="S58495"/>
    </row>
    <row r="58496" spans="18:19" ht="15" customHeight="1">
      <c r="R58496"/>
      <c r="S58496"/>
    </row>
    <row r="58497" spans="18:19" ht="15" customHeight="1">
      <c r="R58497"/>
      <c r="S58497"/>
    </row>
    <row r="58498" spans="18:19" ht="15" customHeight="1">
      <c r="R58498"/>
      <c r="S58498"/>
    </row>
    <row r="58499" spans="18:19" ht="15" customHeight="1">
      <c r="R58499"/>
      <c r="S58499"/>
    </row>
    <row r="58500" spans="18:19" ht="15" customHeight="1">
      <c r="R58500"/>
      <c r="S58500"/>
    </row>
    <row r="58501" spans="18:19" ht="15" customHeight="1">
      <c r="R58501"/>
      <c r="S58501"/>
    </row>
    <row r="58502" spans="18:19" ht="15" customHeight="1">
      <c r="R58502"/>
      <c r="S58502"/>
    </row>
    <row r="58503" spans="18:19" ht="15" customHeight="1">
      <c r="R58503"/>
      <c r="S58503"/>
    </row>
    <row r="58504" spans="18:19" ht="15" customHeight="1">
      <c r="R58504"/>
      <c r="S58504"/>
    </row>
    <row r="58505" spans="18:19" ht="15" customHeight="1">
      <c r="R58505"/>
      <c r="S58505"/>
    </row>
    <row r="58506" spans="18:19" ht="15" customHeight="1">
      <c r="R58506"/>
      <c r="S58506"/>
    </row>
    <row r="58507" spans="18:19" ht="15" customHeight="1">
      <c r="R58507"/>
      <c r="S58507"/>
    </row>
    <row r="58508" spans="18:19" ht="15" customHeight="1">
      <c r="R58508"/>
      <c r="S58508"/>
    </row>
    <row r="58509" spans="18:19" ht="15" customHeight="1">
      <c r="R58509"/>
      <c r="S58509"/>
    </row>
    <row r="58510" spans="18:19" ht="15" customHeight="1">
      <c r="R58510"/>
      <c r="S58510"/>
    </row>
    <row r="58511" spans="18:19" ht="15" customHeight="1">
      <c r="R58511"/>
      <c r="S58511"/>
    </row>
    <row r="58512" spans="18:19" ht="15" customHeight="1">
      <c r="R58512"/>
      <c r="S58512"/>
    </row>
    <row r="58513" spans="18:19" ht="15" customHeight="1">
      <c r="R58513"/>
      <c r="S58513"/>
    </row>
    <row r="58514" spans="18:19" ht="15" customHeight="1">
      <c r="R58514"/>
      <c r="S58514"/>
    </row>
    <row r="58515" spans="18:19" ht="15" customHeight="1">
      <c r="R58515"/>
      <c r="S58515"/>
    </row>
    <row r="58516" spans="18:19" ht="15" customHeight="1">
      <c r="R58516"/>
      <c r="S58516"/>
    </row>
    <row r="58517" spans="18:19" ht="15" customHeight="1">
      <c r="R58517"/>
      <c r="S58517"/>
    </row>
    <row r="58518" spans="18:19" ht="15" customHeight="1">
      <c r="R58518"/>
      <c r="S58518"/>
    </row>
    <row r="58519" spans="18:19" ht="15" customHeight="1">
      <c r="R58519"/>
      <c r="S58519"/>
    </row>
    <row r="58520" spans="18:19" ht="15" customHeight="1">
      <c r="R58520"/>
      <c r="S58520"/>
    </row>
    <row r="58521" spans="18:19" ht="15" customHeight="1">
      <c r="R58521"/>
      <c r="S58521"/>
    </row>
    <row r="58522" spans="18:19" ht="15" customHeight="1">
      <c r="R58522"/>
      <c r="S58522"/>
    </row>
    <row r="58523" spans="18:19" ht="15" customHeight="1">
      <c r="R58523"/>
      <c r="S58523"/>
    </row>
    <row r="58524" spans="18:19" ht="15" customHeight="1">
      <c r="R58524"/>
      <c r="S58524"/>
    </row>
    <row r="58525" spans="18:19" ht="15" customHeight="1">
      <c r="R58525"/>
      <c r="S58525"/>
    </row>
    <row r="58526" spans="18:19" ht="15" customHeight="1">
      <c r="R58526"/>
      <c r="S58526"/>
    </row>
    <row r="58527" spans="18:19" ht="15" customHeight="1">
      <c r="R58527"/>
      <c r="S58527"/>
    </row>
    <row r="58528" spans="18:19" ht="15" customHeight="1">
      <c r="R58528"/>
      <c r="S58528"/>
    </row>
    <row r="58529" spans="18:19" ht="15" customHeight="1">
      <c r="R58529"/>
      <c r="S58529"/>
    </row>
    <row r="58530" spans="18:19" ht="15" customHeight="1">
      <c r="R58530"/>
      <c r="S58530"/>
    </row>
    <row r="58531" spans="18:19" ht="15" customHeight="1">
      <c r="R58531"/>
      <c r="S58531"/>
    </row>
    <row r="58532" spans="18:19" ht="15" customHeight="1">
      <c r="R58532"/>
      <c r="S58532"/>
    </row>
    <row r="58533" spans="18:19" ht="15" customHeight="1">
      <c r="R58533"/>
      <c r="S58533"/>
    </row>
    <row r="58534" spans="18:19" ht="15" customHeight="1">
      <c r="R58534"/>
      <c r="S58534"/>
    </row>
    <row r="58535" spans="18:19" ht="15" customHeight="1">
      <c r="R58535"/>
      <c r="S58535"/>
    </row>
    <row r="58536" spans="18:19" ht="15" customHeight="1">
      <c r="R58536"/>
      <c r="S58536"/>
    </row>
    <row r="58537" spans="18:19" ht="15" customHeight="1">
      <c r="R58537"/>
      <c r="S58537"/>
    </row>
    <row r="58538" spans="18:19" ht="15" customHeight="1">
      <c r="R58538"/>
      <c r="S58538"/>
    </row>
    <row r="58539" spans="18:19" ht="15" customHeight="1">
      <c r="R58539"/>
      <c r="S58539"/>
    </row>
    <row r="58540" spans="18:19" ht="15" customHeight="1">
      <c r="R58540"/>
      <c r="S58540"/>
    </row>
    <row r="58541" spans="18:19" ht="15" customHeight="1">
      <c r="R58541"/>
      <c r="S58541"/>
    </row>
    <row r="58542" spans="18:19" ht="15" customHeight="1">
      <c r="R58542"/>
      <c r="S58542"/>
    </row>
    <row r="58543" spans="18:19" ht="15" customHeight="1">
      <c r="R58543"/>
      <c r="S58543"/>
    </row>
    <row r="58544" spans="18:19" ht="15" customHeight="1">
      <c r="R58544"/>
      <c r="S58544"/>
    </row>
    <row r="58545" spans="18:19" ht="15" customHeight="1">
      <c r="R58545"/>
      <c r="S58545"/>
    </row>
    <row r="58546" spans="18:19" ht="15" customHeight="1">
      <c r="R58546"/>
      <c r="S58546"/>
    </row>
    <row r="58547" spans="18:19" ht="15" customHeight="1">
      <c r="R58547"/>
      <c r="S58547"/>
    </row>
    <row r="58548" spans="18:19" ht="15" customHeight="1">
      <c r="R58548"/>
      <c r="S58548"/>
    </row>
    <row r="58549" spans="18:19" ht="15" customHeight="1">
      <c r="R58549"/>
      <c r="S58549"/>
    </row>
    <row r="58550" spans="18:19" ht="15" customHeight="1">
      <c r="R58550"/>
      <c r="S58550"/>
    </row>
    <row r="58551" spans="18:19" ht="15" customHeight="1">
      <c r="R58551"/>
      <c r="S58551"/>
    </row>
    <row r="58552" spans="18:19" ht="15" customHeight="1">
      <c r="R58552"/>
      <c r="S58552"/>
    </row>
    <row r="58553" spans="18:19" ht="15" customHeight="1">
      <c r="R58553"/>
      <c r="S58553"/>
    </row>
    <row r="58554" spans="18:19" ht="15" customHeight="1">
      <c r="R58554"/>
      <c r="S58554"/>
    </row>
    <row r="58555" spans="18:19" ht="15" customHeight="1">
      <c r="R58555"/>
      <c r="S58555"/>
    </row>
    <row r="58556" spans="18:19" ht="15" customHeight="1">
      <c r="R58556"/>
      <c r="S58556"/>
    </row>
    <row r="58557" spans="18:19" ht="15" customHeight="1">
      <c r="R58557"/>
      <c r="S58557"/>
    </row>
    <row r="58558" spans="18:19" ht="15" customHeight="1">
      <c r="R58558"/>
      <c r="S58558"/>
    </row>
    <row r="58559" spans="18:19" ht="15" customHeight="1">
      <c r="R58559"/>
      <c r="S58559"/>
    </row>
    <row r="58560" spans="18:19" ht="15" customHeight="1">
      <c r="R58560"/>
      <c r="S58560"/>
    </row>
    <row r="58561" spans="18:19" ht="15" customHeight="1">
      <c r="R58561"/>
      <c r="S58561"/>
    </row>
    <row r="58562" spans="18:19" ht="15" customHeight="1">
      <c r="R58562"/>
      <c r="S58562"/>
    </row>
    <row r="58563" spans="18:19" ht="15" customHeight="1">
      <c r="R58563"/>
      <c r="S58563"/>
    </row>
    <row r="58564" spans="18:19" ht="15" customHeight="1">
      <c r="R58564"/>
      <c r="S58564"/>
    </row>
    <row r="58565" spans="18:19" ht="15" customHeight="1">
      <c r="R58565"/>
      <c r="S58565"/>
    </row>
    <row r="58566" spans="18:19" ht="15" customHeight="1">
      <c r="R58566"/>
      <c r="S58566"/>
    </row>
    <row r="58567" spans="18:19" ht="15" customHeight="1">
      <c r="R58567"/>
      <c r="S58567"/>
    </row>
    <row r="58568" spans="18:19" ht="15" customHeight="1">
      <c r="R58568"/>
      <c r="S58568"/>
    </row>
    <row r="58569" spans="18:19" ht="15" customHeight="1">
      <c r="R58569"/>
      <c r="S58569"/>
    </row>
    <row r="58570" spans="18:19" ht="15" customHeight="1">
      <c r="R58570"/>
      <c r="S58570"/>
    </row>
    <row r="58571" spans="18:19" ht="15" customHeight="1">
      <c r="R58571"/>
      <c r="S58571"/>
    </row>
    <row r="58572" spans="18:19" ht="15" customHeight="1">
      <c r="R58572"/>
      <c r="S58572"/>
    </row>
    <row r="58573" spans="18:19" ht="15" customHeight="1">
      <c r="R58573"/>
      <c r="S58573"/>
    </row>
    <row r="58574" spans="18:19" ht="15" customHeight="1">
      <c r="R58574"/>
      <c r="S58574"/>
    </row>
    <row r="58575" spans="18:19" ht="15" customHeight="1">
      <c r="R58575"/>
      <c r="S58575"/>
    </row>
    <row r="58576" spans="18:19" ht="15" customHeight="1">
      <c r="R58576"/>
      <c r="S58576"/>
    </row>
    <row r="58577" spans="18:19" ht="15" customHeight="1">
      <c r="R58577"/>
      <c r="S58577"/>
    </row>
    <row r="58578" spans="18:19" ht="15" customHeight="1">
      <c r="R58578"/>
      <c r="S58578"/>
    </row>
    <row r="58579" spans="18:19" ht="15" customHeight="1">
      <c r="R58579"/>
      <c r="S58579"/>
    </row>
    <row r="58580" spans="18:19" ht="15" customHeight="1">
      <c r="R58580"/>
      <c r="S58580"/>
    </row>
    <row r="58581" spans="18:19" ht="15" customHeight="1">
      <c r="R58581"/>
      <c r="S58581"/>
    </row>
    <row r="58582" spans="18:19" ht="15" customHeight="1">
      <c r="R58582"/>
      <c r="S58582"/>
    </row>
    <row r="58583" spans="18:19" ht="15" customHeight="1">
      <c r="R58583"/>
      <c r="S58583"/>
    </row>
    <row r="58584" spans="18:19" ht="15" customHeight="1">
      <c r="R58584"/>
      <c r="S58584"/>
    </row>
    <row r="58585" spans="18:19" ht="15" customHeight="1">
      <c r="R58585"/>
      <c r="S58585"/>
    </row>
    <row r="58586" spans="18:19" ht="15" customHeight="1">
      <c r="R58586"/>
      <c r="S58586"/>
    </row>
    <row r="58587" spans="18:19" ht="15" customHeight="1">
      <c r="R58587"/>
      <c r="S58587"/>
    </row>
    <row r="58588" spans="18:19" ht="15" customHeight="1">
      <c r="R58588"/>
      <c r="S58588"/>
    </row>
    <row r="58589" spans="18:19" ht="15" customHeight="1">
      <c r="R58589"/>
      <c r="S58589"/>
    </row>
    <row r="58590" spans="18:19" ht="15" customHeight="1">
      <c r="R58590"/>
      <c r="S58590"/>
    </row>
    <row r="58591" spans="18:19" ht="15" customHeight="1">
      <c r="R58591"/>
      <c r="S58591"/>
    </row>
    <row r="58592" spans="18:19" ht="15" customHeight="1">
      <c r="R58592"/>
      <c r="S58592"/>
    </row>
    <row r="58593" spans="18:19" ht="15" customHeight="1">
      <c r="R58593"/>
      <c r="S58593"/>
    </row>
    <row r="58594" spans="18:19" ht="15" customHeight="1">
      <c r="R58594"/>
      <c r="S58594"/>
    </row>
    <row r="58595" spans="18:19" ht="15" customHeight="1">
      <c r="R58595"/>
      <c r="S58595"/>
    </row>
    <row r="58596" spans="18:19" ht="15" customHeight="1">
      <c r="R58596"/>
      <c r="S58596"/>
    </row>
    <row r="58597" spans="18:19" ht="15" customHeight="1">
      <c r="R58597"/>
      <c r="S58597"/>
    </row>
    <row r="58598" spans="18:19" ht="15" customHeight="1">
      <c r="R58598"/>
      <c r="S58598"/>
    </row>
    <row r="58599" spans="18:19" ht="15" customHeight="1">
      <c r="R58599"/>
      <c r="S58599"/>
    </row>
    <row r="58600" spans="18:19" ht="15" customHeight="1">
      <c r="R58600"/>
      <c r="S58600"/>
    </row>
    <row r="58601" spans="18:19" ht="15" customHeight="1">
      <c r="R58601"/>
      <c r="S58601"/>
    </row>
    <row r="58602" spans="18:19" ht="15" customHeight="1">
      <c r="R58602"/>
      <c r="S58602"/>
    </row>
    <row r="58603" spans="18:19" ht="15" customHeight="1">
      <c r="R58603"/>
      <c r="S58603"/>
    </row>
    <row r="58604" spans="18:19" ht="15" customHeight="1">
      <c r="R58604"/>
      <c r="S58604"/>
    </row>
    <row r="58605" spans="18:19" ht="15" customHeight="1">
      <c r="R58605"/>
      <c r="S58605"/>
    </row>
    <row r="58606" spans="18:19" ht="15" customHeight="1">
      <c r="R58606"/>
      <c r="S58606"/>
    </row>
    <row r="58607" spans="18:19" ht="15" customHeight="1">
      <c r="R58607"/>
      <c r="S58607"/>
    </row>
    <row r="58608" spans="18:19" ht="15" customHeight="1">
      <c r="R58608"/>
      <c r="S58608"/>
    </row>
    <row r="58609" spans="18:19" ht="15" customHeight="1">
      <c r="R58609"/>
      <c r="S58609"/>
    </row>
    <row r="58610" spans="18:19" ht="15" customHeight="1">
      <c r="R58610"/>
      <c r="S58610"/>
    </row>
    <row r="58611" spans="18:19" ht="15" customHeight="1">
      <c r="R58611"/>
      <c r="S58611"/>
    </row>
    <row r="58612" spans="18:19" ht="15" customHeight="1">
      <c r="R58612"/>
      <c r="S58612"/>
    </row>
    <row r="58613" spans="18:19" ht="15" customHeight="1">
      <c r="R58613"/>
      <c r="S58613"/>
    </row>
    <row r="58614" spans="18:19" ht="15" customHeight="1">
      <c r="R58614"/>
      <c r="S58614"/>
    </row>
    <row r="58615" spans="18:19" ht="15" customHeight="1">
      <c r="R58615"/>
      <c r="S58615"/>
    </row>
    <row r="58616" spans="18:19" ht="15" customHeight="1">
      <c r="R58616"/>
      <c r="S58616"/>
    </row>
    <row r="58617" spans="18:19" ht="15" customHeight="1">
      <c r="R58617"/>
      <c r="S58617"/>
    </row>
    <row r="58618" spans="18:19" ht="15" customHeight="1">
      <c r="R58618"/>
      <c r="S58618"/>
    </row>
    <row r="58619" spans="18:19" ht="15" customHeight="1">
      <c r="R58619"/>
      <c r="S58619"/>
    </row>
    <row r="58620" spans="18:19" ht="15" customHeight="1">
      <c r="R58620"/>
      <c r="S58620"/>
    </row>
    <row r="58621" spans="18:19" ht="15" customHeight="1">
      <c r="R58621"/>
      <c r="S58621"/>
    </row>
    <row r="58622" spans="18:19" ht="15" customHeight="1">
      <c r="R58622"/>
      <c r="S58622"/>
    </row>
    <row r="58623" spans="18:19" ht="15" customHeight="1">
      <c r="R58623"/>
      <c r="S58623"/>
    </row>
    <row r="58624" spans="18:19" ht="15" customHeight="1">
      <c r="R58624"/>
      <c r="S58624"/>
    </row>
    <row r="58625" spans="18:19" ht="15" customHeight="1">
      <c r="R58625"/>
      <c r="S58625"/>
    </row>
    <row r="58626" spans="18:19" ht="15" customHeight="1">
      <c r="R58626"/>
      <c r="S58626"/>
    </row>
    <row r="58627" spans="18:19" ht="15" customHeight="1">
      <c r="R58627"/>
      <c r="S58627"/>
    </row>
    <row r="58628" spans="18:19" ht="15" customHeight="1">
      <c r="R58628"/>
      <c r="S58628"/>
    </row>
    <row r="58629" spans="18:19" ht="15" customHeight="1">
      <c r="R58629"/>
      <c r="S58629"/>
    </row>
    <row r="58630" spans="18:19" ht="15" customHeight="1">
      <c r="R58630"/>
      <c r="S58630"/>
    </row>
    <row r="58631" spans="18:19" ht="15" customHeight="1">
      <c r="R58631"/>
      <c r="S58631"/>
    </row>
    <row r="58632" spans="18:19" ht="15" customHeight="1">
      <c r="R58632"/>
      <c r="S58632"/>
    </row>
    <row r="58633" spans="18:19" ht="15" customHeight="1">
      <c r="R58633"/>
      <c r="S58633"/>
    </row>
    <row r="58634" spans="18:19" ht="15" customHeight="1">
      <c r="R58634"/>
      <c r="S58634"/>
    </row>
    <row r="58635" spans="18:19" ht="15" customHeight="1">
      <c r="R58635"/>
      <c r="S58635"/>
    </row>
    <row r="58636" spans="18:19" ht="15" customHeight="1">
      <c r="R58636"/>
      <c r="S58636"/>
    </row>
    <row r="58637" spans="18:19" ht="15" customHeight="1">
      <c r="R58637"/>
      <c r="S58637"/>
    </row>
    <row r="58638" spans="18:19" ht="15" customHeight="1">
      <c r="R58638"/>
      <c r="S58638"/>
    </row>
    <row r="58639" spans="18:19" ht="15" customHeight="1">
      <c r="R58639"/>
      <c r="S58639"/>
    </row>
    <row r="58640" spans="18:19" ht="15" customHeight="1">
      <c r="R58640"/>
      <c r="S58640"/>
    </row>
    <row r="58641" spans="18:19" ht="15" customHeight="1">
      <c r="R58641"/>
      <c r="S58641"/>
    </row>
    <row r="58642" spans="18:19" ht="15" customHeight="1">
      <c r="R58642"/>
      <c r="S58642"/>
    </row>
    <row r="58643" spans="18:19" ht="15" customHeight="1">
      <c r="R58643"/>
      <c r="S58643"/>
    </row>
    <row r="58644" spans="18:19" ht="15" customHeight="1">
      <c r="R58644"/>
      <c r="S58644"/>
    </row>
    <row r="58645" spans="18:19" ht="15" customHeight="1">
      <c r="R58645"/>
      <c r="S58645"/>
    </row>
    <row r="58646" spans="18:19" ht="15" customHeight="1">
      <c r="R58646"/>
      <c r="S58646"/>
    </row>
    <row r="58647" spans="18:19" ht="15" customHeight="1">
      <c r="R58647"/>
      <c r="S58647"/>
    </row>
    <row r="58648" spans="18:19" ht="15" customHeight="1">
      <c r="R58648"/>
      <c r="S58648"/>
    </row>
    <row r="58649" spans="18:19" ht="15" customHeight="1">
      <c r="R58649"/>
      <c r="S58649"/>
    </row>
    <row r="58650" spans="18:19" ht="15" customHeight="1">
      <c r="R58650"/>
      <c r="S58650"/>
    </row>
    <row r="58651" spans="18:19" ht="15" customHeight="1">
      <c r="R58651"/>
      <c r="S58651"/>
    </row>
    <row r="58652" spans="18:19" ht="15" customHeight="1">
      <c r="R58652"/>
      <c r="S58652"/>
    </row>
    <row r="58653" spans="18:19" ht="15" customHeight="1">
      <c r="R58653"/>
      <c r="S58653"/>
    </row>
    <row r="58654" spans="18:19" ht="15" customHeight="1">
      <c r="R58654"/>
      <c r="S58654"/>
    </row>
    <row r="58655" spans="18:19" ht="15" customHeight="1">
      <c r="R58655"/>
      <c r="S58655"/>
    </row>
    <row r="58656" spans="18:19" ht="15" customHeight="1">
      <c r="R58656"/>
      <c r="S58656"/>
    </row>
    <row r="58657" spans="18:19" ht="15" customHeight="1">
      <c r="R58657"/>
      <c r="S58657"/>
    </row>
    <row r="58658" spans="18:19" ht="15" customHeight="1">
      <c r="R58658"/>
      <c r="S58658"/>
    </row>
    <row r="58659" spans="18:19" ht="15" customHeight="1">
      <c r="R58659"/>
      <c r="S58659"/>
    </row>
    <row r="58660" spans="18:19" ht="15" customHeight="1">
      <c r="R58660"/>
      <c r="S58660"/>
    </row>
    <row r="58661" spans="18:19" ht="15" customHeight="1">
      <c r="R58661"/>
      <c r="S58661"/>
    </row>
    <row r="58662" spans="18:19" ht="15" customHeight="1">
      <c r="R58662"/>
      <c r="S58662"/>
    </row>
    <row r="58663" spans="18:19" ht="15" customHeight="1">
      <c r="R58663"/>
      <c r="S58663"/>
    </row>
    <row r="58664" spans="18:19" ht="15" customHeight="1">
      <c r="R58664"/>
      <c r="S58664"/>
    </row>
    <row r="58665" spans="18:19" ht="15" customHeight="1">
      <c r="R58665"/>
      <c r="S58665"/>
    </row>
    <row r="58666" spans="18:19" ht="15" customHeight="1">
      <c r="R58666"/>
      <c r="S58666"/>
    </row>
    <row r="58667" spans="18:19" ht="15" customHeight="1">
      <c r="R58667"/>
      <c r="S58667"/>
    </row>
    <row r="58668" spans="18:19" ht="15" customHeight="1">
      <c r="R58668"/>
      <c r="S58668"/>
    </row>
    <row r="58669" spans="18:19" ht="15" customHeight="1">
      <c r="R58669"/>
      <c r="S58669"/>
    </row>
    <row r="58670" spans="18:19" ht="15" customHeight="1">
      <c r="R58670"/>
      <c r="S58670"/>
    </row>
    <row r="58671" spans="18:19" ht="15" customHeight="1">
      <c r="R58671"/>
      <c r="S58671"/>
    </row>
    <row r="58672" spans="18:19" ht="15" customHeight="1">
      <c r="R58672"/>
      <c r="S58672"/>
    </row>
    <row r="58673" spans="18:19" ht="15" customHeight="1">
      <c r="R58673"/>
      <c r="S58673"/>
    </row>
    <row r="58674" spans="18:19" ht="15" customHeight="1">
      <c r="R58674"/>
      <c r="S58674"/>
    </row>
    <row r="58675" spans="18:19" ht="15" customHeight="1">
      <c r="R58675"/>
      <c r="S58675"/>
    </row>
    <row r="58676" spans="18:19" ht="15" customHeight="1">
      <c r="R58676"/>
      <c r="S58676"/>
    </row>
    <row r="58677" spans="18:19" ht="15" customHeight="1">
      <c r="R58677"/>
      <c r="S58677"/>
    </row>
    <row r="58678" spans="18:19" ht="15" customHeight="1">
      <c r="R58678"/>
      <c r="S58678"/>
    </row>
    <row r="58679" spans="18:19" ht="15" customHeight="1">
      <c r="R58679"/>
      <c r="S58679"/>
    </row>
    <row r="58680" spans="18:19" ht="15" customHeight="1">
      <c r="R58680"/>
      <c r="S58680"/>
    </row>
    <row r="58681" spans="18:19" ht="15" customHeight="1">
      <c r="R58681"/>
      <c r="S58681"/>
    </row>
    <row r="58682" spans="18:19" ht="15" customHeight="1">
      <c r="R58682"/>
      <c r="S58682"/>
    </row>
    <row r="58683" spans="18:19" ht="15" customHeight="1">
      <c r="R58683"/>
      <c r="S58683"/>
    </row>
    <row r="58684" spans="18:19" ht="15" customHeight="1">
      <c r="R58684"/>
      <c r="S58684"/>
    </row>
    <row r="58685" spans="18:19" ht="15" customHeight="1">
      <c r="R58685"/>
      <c r="S58685"/>
    </row>
    <row r="58686" spans="18:19" ht="15" customHeight="1">
      <c r="R58686"/>
      <c r="S58686"/>
    </row>
    <row r="58687" spans="18:19" ht="15" customHeight="1">
      <c r="R58687"/>
      <c r="S58687"/>
    </row>
    <row r="58688" spans="18:19" ht="15" customHeight="1">
      <c r="R58688"/>
      <c r="S58688"/>
    </row>
    <row r="58689" spans="18:19" ht="15" customHeight="1">
      <c r="R58689"/>
      <c r="S58689"/>
    </row>
    <row r="58690" spans="18:19" ht="15" customHeight="1">
      <c r="R58690"/>
      <c r="S58690"/>
    </row>
    <row r="58691" spans="18:19" ht="15" customHeight="1">
      <c r="R58691"/>
      <c r="S58691"/>
    </row>
    <row r="58692" spans="18:19" ht="15" customHeight="1">
      <c r="R58692"/>
      <c r="S58692"/>
    </row>
    <row r="58693" spans="18:19" ht="15" customHeight="1">
      <c r="R58693"/>
      <c r="S58693"/>
    </row>
    <row r="58694" spans="18:19" ht="15" customHeight="1">
      <c r="R58694"/>
      <c r="S58694"/>
    </row>
    <row r="58695" spans="18:19" ht="15" customHeight="1">
      <c r="R58695"/>
      <c r="S58695"/>
    </row>
    <row r="58696" spans="18:19" ht="15" customHeight="1">
      <c r="R58696"/>
      <c r="S58696"/>
    </row>
    <row r="58697" spans="18:19" ht="15" customHeight="1">
      <c r="R58697"/>
      <c r="S58697"/>
    </row>
    <row r="58698" spans="18:19" ht="15" customHeight="1">
      <c r="R58698"/>
      <c r="S58698"/>
    </row>
    <row r="58699" spans="18:19" ht="15" customHeight="1">
      <c r="R58699"/>
      <c r="S58699"/>
    </row>
    <row r="58700" spans="18:19" ht="15" customHeight="1">
      <c r="R58700"/>
      <c r="S58700"/>
    </row>
    <row r="58701" spans="18:19" ht="15" customHeight="1">
      <c r="R58701"/>
      <c r="S58701"/>
    </row>
    <row r="58702" spans="18:19" ht="15" customHeight="1">
      <c r="R58702"/>
      <c r="S58702"/>
    </row>
    <row r="58703" spans="18:19" ht="15" customHeight="1">
      <c r="R58703"/>
      <c r="S58703"/>
    </row>
    <row r="58704" spans="18:19" ht="15" customHeight="1">
      <c r="R58704"/>
      <c r="S58704"/>
    </row>
    <row r="58705" spans="18:19" ht="15" customHeight="1">
      <c r="R58705"/>
      <c r="S58705"/>
    </row>
    <row r="58706" spans="18:19" ht="15" customHeight="1">
      <c r="R58706"/>
      <c r="S58706"/>
    </row>
    <row r="58707" spans="18:19" ht="15" customHeight="1">
      <c r="R58707"/>
      <c r="S58707"/>
    </row>
    <row r="58708" spans="18:19" ht="15" customHeight="1">
      <c r="R58708"/>
      <c r="S58708"/>
    </row>
    <row r="58709" spans="18:19" ht="15" customHeight="1">
      <c r="R58709"/>
      <c r="S58709"/>
    </row>
    <row r="58710" spans="18:19" ht="15" customHeight="1">
      <c r="R58710"/>
      <c r="S58710"/>
    </row>
    <row r="58711" spans="18:19" ht="15" customHeight="1">
      <c r="R58711"/>
      <c r="S58711"/>
    </row>
    <row r="58712" spans="18:19" ht="15" customHeight="1">
      <c r="R58712"/>
      <c r="S58712"/>
    </row>
    <row r="58713" spans="18:19" ht="15" customHeight="1">
      <c r="R58713"/>
      <c r="S58713"/>
    </row>
    <row r="58714" spans="18:19" ht="15" customHeight="1">
      <c r="R58714"/>
      <c r="S58714"/>
    </row>
    <row r="58715" spans="18:19" ht="15" customHeight="1">
      <c r="R58715"/>
      <c r="S58715"/>
    </row>
    <row r="58716" spans="18:19" ht="15" customHeight="1">
      <c r="R58716"/>
      <c r="S58716"/>
    </row>
    <row r="58717" spans="18:19" ht="15" customHeight="1">
      <c r="R58717"/>
      <c r="S58717"/>
    </row>
    <row r="58718" spans="18:19" ht="15" customHeight="1">
      <c r="R58718"/>
      <c r="S58718"/>
    </row>
    <row r="58719" spans="18:19" ht="15" customHeight="1">
      <c r="R58719"/>
      <c r="S58719"/>
    </row>
    <row r="58720" spans="18:19" ht="15" customHeight="1">
      <c r="R58720"/>
      <c r="S58720"/>
    </row>
    <row r="58721" spans="18:19" ht="15" customHeight="1">
      <c r="R58721"/>
      <c r="S58721"/>
    </row>
    <row r="58722" spans="18:19" ht="15" customHeight="1">
      <c r="R58722"/>
      <c r="S58722"/>
    </row>
    <row r="58723" spans="18:19" ht="15" customHeight="1">
      <c r="R58723"/>
      <c r="S58723"/>
    </row>
    <row r="58724" spans="18:19" ht="15" customHeight="1">
      <c r="R58724"/>
      <c r="S58724"/>
    </row>
    <row r="58725" spans="18:19" ht="15" customHeight="1">
      <c r="R58725"/>
      <c r="S58725"/>
    </row>
    <row r="58726" spans="18:19" ht="15" customHeight="1">
      <c r="R58726"/>
      <c r="S58726"/>
    </row>
    <row r="58727" spans="18:19" ht="15" customHeight="1">
      <c r="R58727"/>
      <c r="S58727"/>
    </row>
    <row r="58728" spans="18:19" ht="15" customHeight="1">
      <c r="R58728"/>
      <c r="S58728"/>
    </row>
    <row r="58729" spans="18:19" ht="15" customHeight="1">
      <c r="R58729"/>
      <c r="S58729"/>
    </row>
    <row r="58730" spans="18:19" ht="15" customHeight="1">
      <c r="R58730"/>
      <c r="S58730"/>
    </row>
    <row r="58731" spans="18:19" ht="15" customHeight="1">
      <c r="R58731"/>
      <c r="S58731"/>
    </row>
    <row r="58732" spans="18:19" ht="15" customHeight="1">
      <c r="R58732"/>
      <c r="S58732"/>
    </row>
    <row r="58733" spans="18:19" ht="15" customHeight="1">
      <c r="R58733"/>
      <c r="S58733"/>
    </row>
    <row r="58734" spans="18:19" ht="15" customHeight="1">
      <c r="R58734"/>
      <c r="S58734"/>
    </row>
    <row r="58735" spans="18:19" ht="15" customHeight="1">
      <c r="R58735"/>
      <c r="S58735"/>
    </row>
    <row r="58736" spans="18:19" ht="15" customHeight="1">
      <c r="R58736"/>
      <c r="S58736"/>
    </row>
    <row r="58737" spans="18:19" ht="15" customHeight="1">
      <c r="R58737"/>
      <c r="S58737"/>
    </row>
    <row r="58738" spans="18:19" ht="15" customHeight="1">
      <c r="R58738"/>
      <c r="S58738"/>
    </row>
    <row r="58739" spans="18:19" ht="15" customHeight="1">
      <c r="R58739"/>
      <c r="S58739"/>
    </row>
    <row r="58740" spans="18:19" ht="15" customHeight="1">
      <c r="R58740"/>
      <c r="S58740"/>
    </row>
    <row r="58741" spans="18:19" ht="15" customHeight="1">
      <c r="R58741"/>
      <c r="S58741"/>
    </row>
    <row r="58742" spans="18:19" ht="15" customHeight="1">
      <c r="R58742"/>
      <c r="S58742"/>
    </row>
    <row r="58743" spans="18:19" ht="15" customHeight="1">
      <c r="R58743"/>
      <c r="S58743"/>
    </row>
    <row r="58744" spans="18:19" ht="15" customHeight="1">
      <c r="R58744"/>
      <c r="S58744"/>
    </row>
    <row r="58745" spans="18:19" ht="15" customHeight="1">
      <c r="R58745"/>
      <c r="S58745"/>
    </row>
    <row r="58746" spans="18:19" ht="15" customHeight="1">
      <c r="R58746"/>
      <c r="S58746"/>
    </row>
    <row r="58747" spans="18:19" ht="15" customHeight="1">
      <c r="R58747"/>
      <c r="S58747"/>
    </row>
    <row r="58748" spans="18:19" ht="15" customHeight="1">
      <c r="R58748"/>
      <c r="S58748"/>
    </row>
    <row r="58749" spans="18:19" ht="15" customHeight="1">
      <c r="R58749"/>
      <c r="S58749"/>
    </row>
    <row r="58750" spans="18:19" ht="15" customHeight="1">
      <c r="R58750"/>
      <c r="S58750"/>
    </row>
    <row r="58751" spans="18:19" ht="15" customHeight="1">
      <c r="R58751"/>
      <c r="S58751"/>
    </row>
    <row r="58752" spans="18:19" ht="15" customHeight="1">
      <c r="R58752"/>
      <c r="S58752"/>
    </row>
    <row r="58753" spans="18:19" ht="15" customHeight="1">
      <c r="R58753"/>
      <c r="S58753"/>
    </row>
    <row r="58754" spans="18:19" ht="15" customHeight="1">
      <c r="R58754"/>
      <c r="S58754"/>
    </row>
    <row r="58755" spans="18:19" ht="15" customHeight="1">
      <c r="R58755"/>
      <c r="S58755"/>
    </row>
    <row r="58756" spans="18:19" ht="15" customHeight="1">
      <c r="R58756"/>
      <c r="S58756"/>
    </row>
    <row r="58757" spans="18:19" ht="15" customHeight="1">
      <c r="R58757"/>
      <c r="S58757"/>
    </row>
    <row r="58758" spans="18:19" ht="15" customHeight="1">
      <c r="R58758"/>
      <c r="S58758"/>
    </row>
    <row r="58759" spans="18:19" ht="15" customHeight="1">
      <c r="R58759"/>
      <c r="S58759"/>
    </row>
    <row r="58760" spans="18:19" ht="15" customHeight="1">
      <c r="R58760"/>
      <c r="S58760"/>
    </row>
    <row r="58761" spans="18:19" ht="15" customHeight="1">
      <c r="R58761"/>
      <c r="S58761"/>
    </row>
    <row r="58762" spans="18:19" ht="15" customHeight="1">
      <c r="R58762"/>
      <c r="S58762"/>
    </row>
    <row r="58763" spans="18:19" ht="15" customHeight="1">
      <c r="R58763"/>
      <c r="S58763"/>
    </row>
    <row r="58764" spans="18:19" ht="15" customHeight="1">
      <c r="R58764"/>
      <c r="S58764"/>
    </row>
    <row r="58765" spans="18:19" ht="15" customHeight="1">
      <c r="R58765"/>
      <c r="S58765"/>
    </row>
    <row r="58766" spans="18:19" ht="15" customHeight="1">
      <c r="R58766"/>
      <c r="S58766"/>
    </row>
    <row r="58767" spans="18:19" ht="15" customHeight="1">
      <c r="R58767"/>
      <c r="S58767"/>
    </row>
    <row r="58768" spans="18:19" ht="15" customHeight="1">
      <c r="R58768"/>
      <c r="S58768"/>
    </row>
    <row r="58769" spans="18:19" ht="15" customHeight="1">
      <c r="R58769"/>
      <c r="S58769"/>
    </row>
    <row r="58770" spans="18:19" ht="15" customHeight="1">
      <c r="R58770"/>
      <c r="S58770"/>
    </row>
    <row r="58771" spans="18:19" ht="15" customHeight="1">
      <c r="R58771"/>
      <c r="S58771"/>
    </row>
    <row r="58772" spans="18:19" ht="15" customHeight="1">
      <c r="R58772"/>
      <c r="S58772"/>
    </row>
    <row r="58773" spans="18:19" ht="15" customHeight="1">
      <c r="R58773"/>
      <c r="S58773"/>
    </row>
    <row r="58774" spans="18:19" ht="15" customHeight="1">
      <c r="R58774"/>
      <c r="S58774"/>
    </row>
    <row r="58775" spans="18:19" ht="15" customHeight="1">
      <c r="R58775"/>
      <c r="S58775"/>
    </row>
    <row r="58776" spans="18:19" ht="15" customHeight="1">
      <c r="R58776"/>
      <c r="S58776"/>
    </row>
    <row r="58777" spans="18:19" ht="15" customHeight="1">
      <c r="R58777"/>
      <c r="S58777"/>
    </row>
    <row r="58778" spans="18:19" ht="15" customHeight="1">
      <c r="R58778"/>
      <c r="S58778"/>
    </row>
    <row r="58779" spans="18:19" ht="15" customHeight="1">
      <c r="R58779"/>
      <c r="S58779"/>
    </row>
    <row r="58780" spans="18:19" ht="15" customHeight="1">
      <c r="R58780"/>
      <c r="S58780"/>
    </row>
    <row r="58781" spans="18:19" ht="15" customHeight="1">
      <c r="R58781"/>
      <c r="S58781"/>
    </row>
    <row r="58782" spans="18:19" ht="15" customHeight="1">
      <c r="R58782"/>
      <c r="S58782"/>
    </row>
    <row r="58783" spans="18:19" ht="15" customHeight="1">
      <c r="R58783"/>
      <c r="S58783"/>
    </row>
    <row r="58784" spans="18:19" ht="15" customHeight="1">
      <c r="R58784"/>
      <c r="S58784"/>
    </row>
    <row r="58785" spans="18:19" ht="15" customHeight="1">
      <c r="R58785"/>
      <c r="S58785"/>
    </row>
    <row r="58786" spans="18:19" ht="15" customHeight="1">
      <c r="R58786"/>
      <c r="S58786"/>
    </row>
    <row r="58787" spans="18:19" ht="15" customHeight="1">
      <c r="R58787"/>
      <c r="S58787"/>
    </row>
    <row r="58788" spans="18:19" ht="15" customHeight="1">
      <c r="R58788"/>
      <c r="S58788"/>
    </row>
    <row r="58789" spans="18:19" ht="15" customHeight="1">
      <c r="R58789"/>
      <c r="S58789"/>
    </row>
    <row r="58790" spans="18:19" ht="15" customHeight="1">
      <c r="R58790"/>
      <c r="S58790"/>
    </row>
    <row r="58791" spans="18:19" ht="15" customHeight="1">
      <c r="R58791"/>
      <c r="S58791"/>
    </row>
    <row r="58792" spans="18:19" ht="15" customHeight="1">
      <c r="R58792"/>
      <c r="S58792"/>
    </row>
    <row r="58793" spans="18:19" ht="15" customHeight="1">
      <c r="R58793"/>
      <c r="S58793"/>
    </row>
    <row r="58794" spans="18:19" ht="15" customHeight="1">
      <c r="R58794"/>
      <c r="S58794"/>
    </row>
    <row r="58795" spans="18:19" ht="15" customHeight="1">
      <c r="R58795"/>
      <c r="S58795"/>
    </row>
    <row r="58796" spans="18:19" ht="15" customHeight="1">
      <c r="R58796"/>
      <c r="S58796"/>
    </row>
    <row r="58797" spans="18:19" ht="15" customHeight="1">
      <c r="R58797"/>
      <c r="S58797"/>
    </row>
    <row r="58798" spans="18:19" ht="15" customHeight="1">
      <c r="R58798"/>
      <c r="S58798"/>
    </row>
    <row r="58799" spans="18:19" ht="15" customHeight="1">
      <c r="R58799"/>
      <c r="S58799"/>
    </row>
    <row r="58800" spans="18:19" ht="15" customHeight="1">
      <c r="R58800"/>
      <c r="S58800"/>
    </row>
    <row r="58801" spans="18:19" ht="15" customHeight="1">
      <c r="R58801"/>
      <c r="S58801"/>
    </row>
    <row r="58802" spans="18:19" ht="15" customHeight="1">
      <c r="R58802"/>
      <c r="S58802"/>
    </row>
    <row r="58803" spans="18:19" ht="15" customHeight="1">
      <c r="R58803"/>
      <c r="S58803"/>
    </row>
    <row r="58804" spans="18:19" ht="15" customHeight="1">
      <c r="R58804"/>
      <c r="S58804"/>
    </row>
    <row r="58805" spans="18:19" ht="15" customHeight="1">
      <c r="R58805"/>
      <c r="S58805"/>
    </row>
    <row r="58806" spans="18:19" ht="15" customHeight="1">
      <c r="R58806"/>
      <c r="S58806"/>
    </row>
    <row r="58807" spans="18:19" ht="15" customHeight="1">
      <c r="R58807"/>
      <c r="S58807"/>
    </row>
    <row r="58808" spans="18:19" ht="15" customHeight="1">
      <c r="R58808"/>
      <c r="S58808"/>
    </row>
    <row r="58809" spans="18:19" ht="15" customHeight="1">
      <c r="R58809"/>
      <c r="S58809"/>
    </row>
    <row r="58810" spans="18:19" ht="15" customHeight="1">
      <c r="R58810"/>
      <c r="S58810"/>
    </row>
    <row r="58811" spans="18:19" ht="15" customHeight="1">
      <c r="R58811"/>
      <c r="S58811"/>
    </row>
    <row r="58812" spans="18:19" ht="15" customHeight="1">
      <c r="R58812"/>
      <c r="S58812"/>
    </row>
    <row r="58813" spans="18:19" ht="15" customHeight="1">
      <c r="R58813"/>
      <c r="S58813"/>
    </row>
    <row r="58814" spans="18:19" ht="15" customHeight="1">
      <c r="R58814"/>
      <c r="S58814"/>
    </row>
    <row r="58815" spans="18:19" ht="15" customHeight="1">
      <c r="R58815"/>
      <c r="S58815"/>
    </row>
    <row r="58816" spans="18:19" ht="15" customHeight="1">
      <c r="R58816"/>
      <c r="S58816"/>
    </row>
    <row r="58817" spans="18:19" ht="15" customHeight="1">
      <c r="R58817"/>
      <c r="S58817"/>
    </row>
    <row r="58818" spans="18:19" ht="15" customHeight="1">
      <c r="R58818"/>
      <c r="S58818"/>
    </row>
    <row r="58819" spans="18:19" ht="15" customHeight="1">
      <c r="R58819"/>
      <c r="S58819"/>
    </row>
    <row r="58820" spans="18:19" ht="15" customHeight="1">
      <c r="R58820"/>
      <c r="S58820"/>
    </row>
    <row r="58821" spans="18:19" ht="15" customHeight="1">
      <c r="R58821"/>
      <c r="S58821"/>
    </row>
    <row r="58822" spans="18:19" ht="15" customHeight="1">
      <c r="R58822"/>
      <c r="S58822"/>
    </row>
    <row r="58823" spans="18:19" ht="15" customHeight="1">
      <c r="R58823"/>
      <c r="S58823"/>
    </row>
    <row r="58824" spans="18:19" ht="15" customHeight="1">
      <c r="R58824"/>
      <c r="S58824"/>
    </row>
    <row r="58825" spans="18:19" ht="15" customHeight="1">
      <c r="R58825"/>
      <c r="S58825"/>
    </row>
    <row r="58826" spans="18:19" ht="15" customHeight="1">
      <c r="R58826"/>
      <c r="S58826"/>
    </row>
    <row r="58827" spans="18:19" ht="15" customHeight="1">
      <c r="R58827"/>
      <c r="S58827"/>
    </row>
    <row r="58828" spans="18:19" ht="15" customHeight="1">
      <c r="R58828"/>
      <c r="S58828"/>
    </row>
    <row r="58829" spans="18:19" ht="15" customHeight="1">
      <c r="R58829"/>
      <c r="S58829"/>
    </row>
    <row r="58830" spans="18:19" ht="15" customHeight="1">
      <c r="R58830"/>
      <c r="S58830"/>
    </row>
    <row r="58831" spans="18:19" ht="15" customHeight="1">
      <c r="R58831"/>
      <c r="S58831"/>
    </row>
    <row r="58832" spans="18:19" ht="15" customHeight="1">
      <c r="R58832"/>
      <c r="S58832"/>
    </row>
    <row r="58833" spans="18:19" ht="15" customHeight="1">
      <c r="R58833"/>
      <c r="S58833"/>
    </row>
    <row r="58834" spans="18:19" ht="15" customHeight="1">
      <c r="R58834"/>
      <c r="S58834"/>
    </row>
    <row r="58835" spans="18:19" ht="15" customHeight="1">
      <c r="R58835"/>
      <c r="S58835"/>
    </row>
    <row r="58836" spans="18:19" ht="15" customHeight="1">
      <c r="R58836"/>
      <c r="S58836"/>
    </row>
    <row r="58837" spans="18:19" ht="15" customHeight="1">
      <c r="R58837"/>
      <c r="S58837"/>
    </row>
    <row r="58838" spans="18:19" ht="15" customHeight="1">
      <c r="R58838"/>
      <c r="S58838"/>
    </row>
    <row r="58839" spans="18:19" ht="15" customHeight="1">
      <c r="R58839"/>
      <c r="S58839"/>
    </row>
    <row r="58840" spans="18:19" ht="15" customHeight="1">
      <c r="R58840"/>
      <c r="S58840"/>
    </row>
    <row r="58841" spans="18:19" ht="15" customHeight="1">
      <c r="R58841"/>
      <c r="S58841"/>
    </row>
    <row r="58842" spans="18:19" ht="15" customHeight="1">
      <c r="R58842"/>
      <c r="S58842"/>
    </row>
    <row r="58843" spans="18:19" ht="15" customHeight="1">
      <c r="R58843"/>
      <c r="S58843"/>
    </row>
    <row r="58844" spans="18:19" ht="15" customHeight="1">
      <c r="R58844"/>
      <c r="S58844"/>
    </row>
    <row r="58845" spans="18:19" ht="15" customHeight="1">
      <c r="R58845"/>
      <c r="S58845"/>
    </row>
    <row r="58846" spans="18:19" ht="15" customHeight="1">
      <c r="R58846"/>
      <c r="S58846"/>
    </row>
    <row r="58847" spans="18:19" ht="15" customHeight="1">
      <c r="R58847"/>
      <c r="S58847"/>
    </row>
    <row r="58848" spans="18:19" ht="15" customHeight="1">
      <c r="R58848"/>
      <c r="S58848"/>
    </row>
    <row r="58849" spans="18:19" ht="15" customHeight="1">
      <c r="R58849"/>
      <c r="S58849"/>
    </row>
    <row r="58850" spans="18:19" ht="15" customHeight="1">
      <c r="R58850"/>
      <c r="S58850"/>
    </row>
    <row r="58851" spans="18:19" ht="15" customHeight="1">
      <c r="R58851"/>
      <c r="S58851"/>
    </row>
    <row r="58852" spans="18:19" ht="15" customHeight="1">
      <c r="R58852"/>
      <c r="S58852"/>
    </row>
    <row r="58853" spans="18:19" ht="15" customHeight="1">
      <c r="R58853"/>
      <c r="S58853"/>
    </row>
    <row r="58854" spans="18:19" ht="15" customHeight="1">
      <c r="R58854"/>
      <c r="S58854"/>
    </row>
    <row r="58855" spans="18:19" ht="15" customHeight="1">
      <c r="R58855"/>
      <c r="S58855"/>
    </row>
    <row r="58856" spans="18:19" ht="15" customHeight="1">
      <c r="R58856"/>
      <c r="S58856"/>
    </row>
    <row r="58857" spans="18:19" ht="15" customHeight="1">
      <c r="R58857"/>
      <c r="S58857"/>
    </row>
    <row r="58858" spans="18:19" ht="15" customHeight="1">
      <c r="R58858"/>
      <c r="S58858"/>
    </row>
    <row r="58859" spans="18:19" ht="15" customHeight="1">
      <c r="R58859"/>
      <c r="S58859"/>
    </row>
    <row r="58860" spans="18:19" ht="15" customHeight="1">
      <c r="R58860"/>
      <c r="S58860"/>
    </row>
    <row r="58861" spans="18:19" ht="15" customHeight="1">
      <c r="R58861"/>
      <c r="S58861"/>
    </row>
    <row r="58862" spans="18:19" ht="15" customHeight="1">
      <c r="R58862"/>
      <c r="S58862"/>
    </row>
    <row r="58863" spans="18:19" ht="15" customHeight="1">
      <c r="R58863"/>
      <c r="S58863"/>
    </row>
    <row r="58864" spans="18:19" ht="15" customHeight="1">
      <c r="R58864"/>
      <c r="S58864"/>
    </row>
    <row r="58865" spans="18:19" ht="15" customHeight="1">
      <c r="R58865"/>
      <c r="S58865"/>
    </row>
    <row r="58866" spans="18:19" ht="15" customHeight="1">
      <c r="R58866"/>
      <c r="S58866"/>
    </row>
    <row r="58867" spans="18:19" ht="15" customHeight="1">
      <c r="R58867"/>
      <c r="S58867"/>
    </row>
    <row r="58868" spans="18:19" ht="15" customHeight="1">
      <c r="R58868"/>
      <c r="S58868"/>
    </row>
    <row r="58869" spans="18:19" ht="15" customHeight="1">
      <c r="R58869"/>
      <c r="S58869"/>
    </row>
    <row r="58870" spans="18:19" ht="15" customHeight="1">
      <c r="R58870"/>
      <c r="S58870"/>
    </row>
    <row r="58871" spans="18:19" ht="15" customHeight="1">
      <c r="R58871"/>
      <c r="S58871"/>
    </row>
    <row r="58872" spans="18:19" ht="15" customHeight="1">
      <c r="R58872"/>
      <c r="S58872"/>
    </row>
    <row r="58873" spans="18:19" ht="15" customHeight="1">
      <c r="R58873"/>
      <c r="S58873"/>
    </row>
    <row r="58874" spans="18:19" ht="15" customHeight="1">
      <c r="R58874"/>
      <c r="S58874"/>
    </row>
    <row r="58875" spans="18:19" ht="15" customHeight="1">
      <c r="R58875"/>
      <c r="S58875"/>
    </row>
    <row r="58876" spans="18:19" ht="15" customHeight="1">
      <c r="R58876"/>
      <c r="S58876"/>
    </row>
    <row r="58877" spans="18:19" ht="15" customHeight="1">
      <c r="R58877"/>
      <c r="S58877"/>
    </row>
    <row r="58878" spans="18:19" ht="15" customHeight="1">
      <c r="R58878"/>
      <c r="S58878"/>
    </row>
    <row r="58879" spans="18:19" ht="15" customHeight="1">
      <c r="R58879"/>
      <c r="S58879"/>
    </row>
    <row r="58880" spans="18:19" ht="15" customHeight="1">
      <c r="R58880"/>
      <c r="S58880"/>
    </row>
    <row r="58881" spans="18:19" ht="15" customHeight="1">
      <c r="R58881"/>
      <c r="S58881"/>
    </row>
    <row r="58882" spans="18:19" ht="15" customHeight="1">
      <c r="R58882"/>
      <c r="S58882"/>
    </row>
    <row r="58883" spans="18:19" ht="15" customHeight="1">
      <c r="R58883"/>
      <c r="S58883"/>
    </row>
    <row r="58884" spans="18:19" ht="15" customHeight="1">
      <c r="R58884"/>
      <c r="S58884"/>
    </row>
    <row r="58885" spans="18:19" ht="15" customHeight="1">
      <c r="R58885"/>
      <c r="S58885"/>
    </row>
    <row r="58886" spans="18:19" ht="15" customHeight="1">
      <c r="R58886"/>
      <c r="S58886"/>
    </row>
    <row r="58887" spans="18:19" ht="15" customHeight="1">
      <c r="R58887"/>
      <c r="S58887"/>
    </row>
    <row r="58888" spans="18:19" ht="15" customHeight="1">
      <c r="R58888"/>
      <c r="S58888"/>
    </row>
    <row r="58889" spans="18:19" ht="15" customHeight="1">
      <c r="R58889"/>
      <c r="S58889"/>
    </row>
    <row r="58890" spans="18:19" ht="15" customHeight="1">
      <c r="R58890"/>
      <c r="S58890"/>
    </row>
    <row r="58891" spans="18:19" ht="15" customHeight="1">
      <c r="R58891"/>
      <c r="S58891"/>
    </row>
    <row r="58892" spans="18:19" ht="15" customHeight="1">
      <c r="R58892"/>
      <c r="S58892"/>
    </row>
    <row r="58893" spans="18:19" ht="15" customHeight="1">
      <c r="R58893"/>
      <c r="S58893"/>
    </row>
    <row r="58894" spans="18:19" ht="15" customHeight="1">
      <c r="R58894"/>
      <c r="S58894"/>
    </row>
    <row r="58895" spans="18:19" ht="15" customHeight="1">
      <c r="R58895"/>
      <c r="S58895"/>
    </row>
    <row r="58896" spans="18:19" ht="15" customHeight="1">
      <c r="R58896"/>
      <c r="S58896"/>
    </row>
    <row r="58897" spans="18:19" ht="15" customHeight="1">
      <c r="R58897"/>
      <c r="S58897"/>
    </row>
    <row r="58898" spans="18:19" ht="15" customHeight="1">
      <c r="R58898"/>
      <c r="S58898"/>
    </row>
    <row r="58899" spans="18:19" ht="15" customHeight="1">
      <c r="R58899"/>
      <c r="S58899"/>
    </row>
    <row r="58900" spans="18:19" ht="15" customHeight="1">
      <c r="R58900"/>
      <c r="S58900"/>
    </row>
    <row r="58901" spans="18:19" ht="15" customHeight="1">
      <c r="R58901"/>
      <c r="S58901"/>
    </row>
    <row r="58902" spans="18:19" ht="15" customHeight="1">
      <c r="R58902"/>
      <c r="S58902"/>
    </row>
    <row r="58903" spans="18:19" ht="15" customHeight="1">
      <c r="R58903"/>
      <c r="S58903"/>
    </row>
    <row r="58904" spans="18:19" ht="15" customHeight="1">
      <c r="R58904"/>
      <c r="S58904"/>
    </row>
    <row r="58905" spans="18:19" ht="15" customHeight="1">
      <c r="R58905"/>
      <c r="S58905"/>
    </row>
    <row r="58906" spans="18:19" ht="15" customHeight="1">
      <c r="R58906"/>
      <c r="S58906"/>
    </row>
    <row r="58907" spans="18:19" ht="15" customHeight="1">
      <c r="R58907"/>
      <c r="S58907"/>
    </row>
    <row r="58908" spans="18:19" ht="15" customHeight="1">
      <c r="R58908"/>
      <c r="S58908"/>
    </row>
    <row r="58909" spans="18:19" ht="15" customHeight="1">
      <c r="R58909"/>
      <c r="S58909"/>
    </row>
    <row r="58910" spans="18:19" ht="15" customHeight="1">
      <c r="R58910"/>
      <c r="S58910"/>
    </row>
    <row r="58911" spans="18:19" ht="15" customHeight="1">
      <c r="R58911"/>
      <c r="S58911"/>
    </row>
    <row r="58912" spans="18:19" ht="15" customHeight="1">
      <c r="R58912"/>
      <c r="S58912"/>
    </row>
    <row r="58913" spans="18:19" ht="15" customHeight="1">
      <c r="R58913"/>
      <c r="S58913"/>
    </row>
    <row r="58914" spans="18:19" ht="15" customHeight="1">
      <c r="R58914"/>
      <c r="S58914"/>
    </row>
    <row r="58915" spans="18:19" ht="15" customHeight="1">
      <c r="R58915"/>
      <c r="S58915"/>
    </row>
    <row r="58916" spans="18:19" ht="15" customHeight="1">
      <c r="R58916"/>
      <c r="S58916"/>
    </row>
    <row r="58917" spans="18:19" ht="15" customHeight="1">
      <c r="R58917"/>
      <c r="S58917"/>
    </row>
    <row r="58918" spans="18:19" ht="15" customHeight="1">
      <c r="R58918"/>
      <c r="S58918"/>
    </row>
    <row r="58919" spans="18:19" ht="15" customHeight="1">
      <c r="R58919"/>
      <c r="S58919"/>
    </row>
    <row r="58920" spans="18:19" ht="15" customHeight="1">
      <c r="R58920"/>
      <c r="S58920"/>
    </row>
    <row r="58921" spans="18:19" ht="15" customHeight="1">
      <c r="R58921"/>
      <c r="S58921"/>
    </row>
    <row r="58922" spans="18:19" ht="15" customHeight="1">
      <c r="R58922"/>
      <c r="S58922"/>
    </row>
    <row r="58923" spans="18:19" ht="15" customHeight="1">
      <c r="R58923"/>
      <c r="S58923"/>
    </row>
    <row r="58924" spans="18:19" ht="15" customHeight="1">
      <c r="R58924"/>
      <c r="S58924"/>
    </row>
    <row r="58925" spans="18:19" ht="15" customHeight="1">
      <c r="R58925"/>
      <c r="S58925"/>
    </row>
    <row r="58926" spans="18:19" ht="15" customHeight="1">
      <c r="R58926"/>
      <c r="S58926"/>
    </row>
    <row r="58927" spans="18:19" ht="15" customHeight="1">
      <c r="R58927"/>
      <c r="S58927"/>
    </row>
    <row r="58928" spans="18:19" ht="15" customHeight="1">
      <c r="R58928"/>
      <c r="S58928"/>
    </row>
    <row r="58929" spans="18:19" ht="15" customHeight="1">
      <c r="R58929"/>
      <c r="S58929"/>
    </row>
    <row r="58930" spans="18:19" ht="15" customHeight="1">
      <c r="R58930"/>
      <c r="S58930"/>
    </row>
    <row r="58931" spans="18:19" ht="15" customHeight="1">
      <c r="R58931"/>
      <c r="S58931"/>
    </row>
    <row r="58932" spans="18:19" ht="15" customHeight="1">
      <c r="R58932"/>
      <c r="S58932"/>
    </row>
    <row r="58933" spans="18:19" ht="15" customHeight="1">
      <c r="R58933"/>
      <c r="S58933"/>
    </row>
    <row r="58934" spans="18:19" ht="15" customHeight="1">
      <c r="R58934"/>
      <c r="S58934"/>
    </row>
    <row r="58935" spans="18:19" ht="15" customHeight="1">
      <c r="R58935"/>
      <c r="S58935"/>
    </row>
    <row r="58936" spans="18:19" ht="15" customHeight="1">
      <c r="R58936"/>
      <c r="S58936"/>
    </row>
    <row r="58937" spans="18:19" ht="15" customHeight="1">
      <c r="R58937"/>
      <c r="S58937"/>
    </row>
    <row r="58938" spans="18:19" ht="15" customHeight="1">
      <c r="R58938"/>
      <c r="S58938"/>
    </row>
    <row r="58939" spans="18:19" ht="15" customHeight="1">
      <c r="R58939"/>
      <c r="S58939"/>
    </row>
    <row r="58940" spans="18:19" ht="15" customHeight="1">
      <c r="R58940"/>
      <c r="S58940"/>
    </row>
    <row r="58941" spans="18:19" ht="15" customHeight="1">
      <c r="R58941"/>
      <c r="S58941"/>
    </row>
    <row r="58942" spans="18:19" ht="15" customHeight="1">
      <c r="R58942"/>
      <c r="S58942"/>
    </row>
    <row r="58943" spans="18:19" ht="15" customHeight="1">
      <c r="R58943"/>
      <c r="S58943"/>
    </row>
    <row r="58944" spans="18:19" ht="15" customHeight="1">
      <c r="R58944"/>
      <c r="S58944"/>
    </row>
    <row r="58945" spans="18:19" ht="15" customHeight="1">
      <c r="R58945"/>
      <c r="S58945"/>
    </row>
    <row r="58946" spans="18:19" ht="15" customHeight="1">
      <c r="R58946"/>
      <c r="S58946"/>
    </row>
    <row r="58947" spans="18:19" ht="15" customHeight="1">
      <c r="R58947"/>
      <c r="S58947"/>
    </row>
    <row r="58948" spans="18:19" ht="15" customHeight="1">
      <c r="R58948"/>
      <c r="S58948"/>
    </row>
    <row r="58949" spans="18:19" ht="15" customHeight="1">
      <c r="R58949"/>
      <c r="S58949"/>
    </row>
    <row r="58950" spans="18:19" ht="15" customHeight="1">
      <c r="R58950"/>
      <c r="S58950"/>
    </row>
    <row r="58951" spans="18:19" ht="15" customHeight="1">
      <c r="R58951"/>
      <c r="S58951"/>
    </row>
    <row r="58952" spans="18:19" ht="15" customHeight="1">
      <c r="R58952"/>
      <c r="S58952"/>
    </row>
    <row r="58953" spans="18:19" ht="15" customHeight="1">
      <c r="R58953"/>
      <c r="S58953"/>
    </row>
    <row r="58954" spans="18:19" ht="15" customHeight="1">
      <c r="R58954"/>
      <c r="S58954"/>
    </row>
    <row r="58955" spans="18:19" ht="15" customHeight="1">
      <c r="R58955"/>
      <c r="S58955"/>
    </row>
    <row r="58956" spans="18:19" ht="15" customHeight="1">
      <c r="R58956"/>
      <c r="S58956"/>
    </row>
    <row r="58957" spans="18:19" ht="15" customHeight="1">
      <c r="R58957"/>
      <c r="S58957"/>
    </row>
    <row r="58958" spans="18:19" ht="15" customHeight="1">
      <c r="R58958"/>
      <c r="S58958"/>
    </row>
    <row r="58959" spans="18:19" ht="15" customHeight="1">
      <c r="R58959"/>
      <c r="S58959"/>
    </row>
    <row r="58960" spans="18:19" ht="15" customHeight="1">
      <c r="R58960"/>
      <c r="S58960"/>
    </row>
    <row r="58961" spans="18:19" ht="15" customHeight="1">
      <c r="R58961"/>
      <c r="S58961"/>
    </row>
    <row r="58962" spans="18:19" ht="15" customHeight="1">
      <c r="R58962"/>
      <c r="S58962"/>
    </row>
    <row r="58963" spans="18:19" ht="15" customHeight="1">
      <c r="R58963"/>
      <c r="S58963"/>
    </row>
    <row r="58964" spans="18:19" ht="15" customHeight="1">
      <c r="R58964"/>
      <c r="S58964"/>
    </row>
    <row r="58965" spans="18:19" ht="15" customHeight="1">
      <c r="R58965"/>
      <c r="S58965"/>
    </row>
    <row r="58966" spans="18:19" ht="15" customHeight="1">
      <c r="R58966"/>
      <c r="S58966"/>
    </row>
    <row r="58967" spans="18:19" ht="15" customHeight="1">
      <c r="R58967"/>
      <c r="S58967"/>
    </row>
    <row r="58968" spans="18:19" ht="15" customHeight="1">
      <c r="R58968"/>
      <c r="S58968"/>
    </row>
    <row r="58969" spans="18:19" ht="15" customHeight="1">
      <c r="R58969"/>
      <c r="S58969"/>
    </row>
    <row r="58970" spans="18:19" ht="15" customHeight="1">
      <c r="R58970"/>
      <c r="S58970"/>
    </row>
    <row r="58971" spans="18:19" ht="15" customHeight="1">
      <c r="R58971"/>
      <c r="S58971"/>
    </row>
    <row r="58972" spans="18:19" ht="15" customHeight="1">
      <c r="R58972"/>
      <c r="S58972"/>
    </row>
    <row r="58973" spans="18:19" ht="15" customHeight="1">
      <c r="R58973"/>
      <c r="S58973"/>
    </row>
    <row r="58974" spans="18:19" ht="15" customHeight="1">
      <c r="R58974"/>
      <c r="S58974"/>
    </row>
    <row r="58975" spans="18:19" ht="15" customHeight="1">
      <c r="R58975"/>
      <c r="S58975"/>
    </row>
    <row r="58976" spans="18:19" ht="15" customHeight="1">
      <c r="R58976"/>
      <c r="S58976"/>
    </row>
    <row r="58977" spans="18:19" ht="15" customHeight="1">
      <c r="R58977"/>
      <c r="S58977"/>
    </row>
    <row r="58978" spans="18:19" ht="15" customHeight="1">
      <c r="R58978"/>
      <c r="S58978"/>
    </row>
    <row r="58979" spans="18:19" ht="15" customHeight="1">
      <c r="R58979"/>
      <c r="S58979"/>
    </row>
    <row r="58980" spans="18:19" ht="15" customHeight="1">
      <c r="R58980"/>
      <c r="S58980"/>
    </row>
    <row r="58981" spans="18:19" ht="15" customHeight="1">
      <c r="R58981"/>
      <c r="S58981"/>
    </row>
    <row r="58982" spans="18:19" ht="15" customHeight="1">
      <c r="R58982"/>
      <c r="S58982"/>
    </row>
    <row r="58983" spans="18:19" ht="15" customHeight="1">
      <c r="R58983"/>
      <c r="S58983"/>
    </row>
    <row r="58984" spans="18:19" ht="15" customHeight="1">
      <c r="R58984"/>
      <c r="S58984"/>
    </row>
    <row r="58985" spans="18:19" ht="15" customHeight="1">
      <c r="R58985"/>
      <c r="S58985"/>
    </row>
    <row r="58986" spans="18:19" ht="15" customHeight="1">
      <c r="R58986"/>
      <c r="S58986"/>
    </row>
    <row r="58987" spans="18:19" ht="15" customHeight="1">
      <c r="R58987"/>
      <c r="S58987"/>
    </row>
    <row r="58988" spans="18:19" ht="15" customHeight="1">
      <c r="R58988"/>
      <c r="S58988"/>
    </row>
    <row r="58989" spans="18:19" ht="15" customHeight="1">
      <c r="R58989"/>
      <c r="S58989"/>
    </row>
    <row r="58990" spans="18:19" ht="15" customHeight="1">
      <c r="R58990"/>
      <c r="S58990"/>
    </row>
    <row r="58991" spans="18:19" ht="15" customHeight="1">
      <c r="R58991"/>
      <c r="S58991"/>
    </row>
    <row r="58992" spans="18:19" ht="15" customHeight="1">
      <c r="R58992"/>
      <c r="S58992"/>
    </row>
    <row r="58993" spans="18:19" ht="15" customHeight="1">
      <c r="R58993"/>
      <c r="S58993"/>
    </row>
    <row r="58994" spans="18:19" ht="15" customHeight="1">
      <c r="R58994"/>
      <c r="S58994"/>
    </row>
    <row r="58995" spans="18:19" ht="15" customHeight="1">
      <c r="R58995"/>
      <c r="S58995"/>
    </row>
    <row r="58996" spans="18:19" ht="15" customHeight="1">
      <c r="R58996"/>
      <c r="S58996"/>
    </row>
    <row r="58997" spans="18:19" ht="15" customHeight="1">
      <c r="R58997"/>
      <c r="S58997"/>
    </row>
    <row r="58998" spans="18:19" ht="15" customHeight="1">
      <c r="R58998"/>
      <c r="S58998"/>
    </row>
    <row r="58999" spans="18:19" ht="15" customHeight="1">
      <c r="R58999"/>
      <c r="S58999"/>
    </row>
    <row r="59000" spans="18:19" ht="15" customHeight="1">
      <c r="R59000"/>
      <c r="S59000"/>
    </row>
    <row r="59001" spans="18:19" ht="15" customHeight="1">
      <c r="R59001"/>
      <c r="S59001"/>
    </row>
    <row r="59002" spans="18:19" ht="15" customHeight="1">
      <c r="R59002"/>
      <c r="S59002"/>
    </row>
    <row r="59003" spans="18:19" ht="15" customHeight="1">
      <c r="R59003"/>
      <c r="S59003"/>
    </row>
    <row r="59004" spans="18:19" ht="15" customHeight="1">
      <c r="R59004"/>
      <c r="S59004"/>
    </row>
    <row r="59005" spans="18:19" ht="15" customHeight="1">
      <c r="R59005"/>
      <c r="S59005"/>
    </row>
    <row r="59006" spans="18:19" ht="15" customHeight="1">
      <c r="R59006"/>
      <c r="S59006"/>
    </row>
    <row r="59007" spans="18:19" ht="15" customHeight="1">
      <c r="R59007"/>
      <c r="S59007"/>
    </row>
    <row r="59008" spans="18:19" ht="15" customHeight="1">
      <c r="R59008"/>
      <c r="S59008"/>
    </row>
    <row r="59009" spans="18:19" ht="15" customHeight="1">
      <c r="R59009"/>
      <c r="S59009"/>
    </row>
    <row r="59010" spans="18:19" ht="15" customHeight="1">
      <c r="R59010"/>
      <c r="S59010"/>
    </row>
    <row r="59011" spans="18:19" ht="15" customHeight="1">
      <c r="R59011"/>
      <c r="S59011"/>
    </row>
    <row r="59012" spans="18:19" ht="15" customHeight="1">
      <c r="R59012"/>
      <c r="S59012"/>
    </row>
    <row r="59013" spans="18:19" ht="15" customHeight="1">
      <c r="R59013"/>
      <c r="S59013"/>
    </row>
    <row r="59014" spans="18:19" ht="15" customHeight="1">
      <c r="R59014"/>
      <c r="S59014"/>
    </row>
    <row r="59015" spans="18:19" ht="15" customHeight="1">
      <c r="R59015"/>
      <c r="S59015"/>
    </row>
    <row r="59016" spans="18:19" ht="15" customHeight="1">
      <c r="R59016"/>
      <c r="S59016"/>
    </row>
    <row r="59017" spans="18:19" ht="15" customHeight="1">
      <c r="R59017"/>
      <c r="S59017"/>
    </row>
    <row r="59018" spans="18:19" ht="15" customHeight="1">
      <c r="R59018"/>
      <c r="S59018"/>
    </row>
    <row r="59019" spans="18:19" ht="15" customHeight="1">
      <c r="R59019"/>
      <c r="S59019"/>
    </row>
    <row r="59020" spans="18:19" ht="15" customHeight="1">
      <c r="R59020"/>
      <c r="S59020"/>
    </row>
    <row r="59021" spans="18:19" ht="15" customHeight="1">
      <c r="R59021"/>
      <c r="S59021"/>
    </row>
    <row r="59022" spans="18:19" ht="15" customHeight="1">
      <c r="R59022"/>
      <c r="S59022"/>
    </row>
    <row r="59023" spans="18:19" ht="15" customHeight="1">
      <c r="R59023"/>
      <c r="S59023"/>
    </row>
    <row r="59024" spans="18:19" ht="15" customHeight="1">
      <c r="R59024"/>
      <c r="S59024"/>
    </row>
    <row r="59025" spans="18:19" ht="15" customHeight="1">
      <c r="R59025"/>
      <c r="S59025"/>
    </row>
    <row r="59026" spans="18:19" ht="15" customHeight="1">
      <c r="R59026"/>
      <c r="S59026"/>
    </row>
    <row r="59027" spans="18:19" ht="15" customHeight="1">
      <c r="R59027"/>
      <c r="S59027"/>
    </row>
    <row r="59028" spans="18:19" ht="15" customHeight="1">
      <c r="R59028"/>
      <c r="S59028"/>
    </row>
    <row r="59029" spans="18:19" ht="15" customHeight="1">
      <c r="R59029"/>
      <c r="S59029"/>
    </row>
    <row r="59030" spans="18:19" ht="15" customHeight="1">
      <c r="R59030"/>
      <c r="S59030"/>
    </row>
    <row r="59031" spans="18:19" ht="15" customHeight="1">
      <c r="R59031"/>
      <c r="S59031"/>
    </row>
    <row r="59032" spans="18:19" ht="15" customHeight="1">
      <c r="R59032"/>
      <c r="S59032"/>
    </row>
    <row r="59033" spans="18:19" ht="15" customHeight="1">
      <c r="R59033"/>
      <c r="S59033"/>
    </row>
    <row r="59034" spans="18:19" ht="15" customHeight="1">
      <c r="R59034"/>
      <c r="S59034"/>
    </row>
    <row r="59035" spans="18:19" ht="15" customHeight="1">
      <c r="R59035"/>
      <c r="S59035"/>
    </row>
    <row r="59036" spans="18:19" ht="15" customHeight="1">
      <c r="R59036"/>
      <c r="S59036"/>
    </row>
    <row r="59037" spans="18:19" ht="15" customHeight="1">
      <c r="R59037"/>
      <c r="S59037"/>
    </row>
    <row r="59038" spans="18:19" ht="15" customHeight="1">
      <c r="R59038"/>
      <c r="S59038"/>
    </row>
    <row r="59039" spans="18:19" ht="15" customHeight="1">
      <c r="R59039"/>
      <c r="S59039"/>
    </row>
    <row r="59040" spans="18:19" ht="15" customHeight="1">
      <c r="R59040"/>
      <c r="S59040"/>
    </row>
    <row r="59041" spans="18:19" ht="15" customHeight="1">
      <c r="R59041"/>
      <c r="S59041"/>
    </row>
    <row r="59042" spans="18:19" ht="15" customHeight="1">
      <c r="R59042"/>
      <c r="S59042"/>
    </row>
    <row r="59043" spans="18:19" ht="15" customHeight="1">
      <c r="R59043"/>
      <c r="S59043"/>
    </row>
    <row r="59044" spans="18:19" ht="15" customHeight="1">
      <c r="R59044"/>
      <c r="S59044"/>
    </row>
    <row r="59045" spans="18:19" ht="15" customHeight="1">
      <c r="R59045"/>
      <c r="S59045"/>
    </row>
    <row r="59046" spans="18:19" ht="15" customHeight="1">
      <c r="R59046"/>
      <c r="S59046"/>
    </row>
    <row r="59047" spans="18:19" ht="15" customHeight="1">
      <c r="R59047"/>
      <c r="S59047"/>
    </row>
    <row r="59048" spans="18:19" ht="15" customHeight="1">
      <c r="R59048"/>
      <c r="S59048"/>
    </row>
    <row r="59049" spans="18:19" ht="15" customHeight="1">
      <c r="R59049"/>
      <c r="S59049"/>
    </row>
    <row r="59050" spans="18:19" ht="15" customHeight="1">
      <c r="R59050"/>
      <c r="S59050"/>
    </row>
    <row r="59051" spans="18:19" ht="15" customHeight="1">
      <c r="R59051"/>
      <c r="S59051"/>
    </row>
    <row r="59052" spans="18:19" ht="15" customHeight="1">
      <c r="R59052"/>
      <c r="S59052"/>
    </row>
    <row r="59053" spans="18:19" ht="15" customHeight="1">
      <c r="R59053"/>
      <c r="S59053"/>
    </row>
    <row r="59054" spans="18:19" ht="15" customHeight="1">
      <c r="R59054"/>
      <c r="S59054"/>
    </row>
    <row r="59055" spans="18:19" ht="15" customHeight="1">
      <c r="R59055"/>
      <c r="S59055"/>
    </row>
    <row r="59056" spans="18:19" ht="15" customHeight="1">
      <c r="R59056"/>
      <c r="S59056"/>
    </row>
    <row r="59057" spans="18:19" ht="15" customHeight="1">
      <c r="R59057"/>
      <c r="S59057"/>
    </row>
    <row r="59058" spans="18:19" ht="15" customHeight="1">
      <c r="R59058"/>
      <c r="S59058"/>
    </row>
    <row r="59059" spans="18:19" ht="15" customHeight="1">
      <c r="R59059"/>
      <c r="S59059"/>
    </row>
    <row r="59060" spans="18:19" ht="15" customHeight="1">
      <c r="R59060"/>
      <c r="S59060"/>
    </row>
    <row r="59061" spans="18:19" ht="15" customHeight="1">
      <c r="R59061"/>
      <c r="S59061"/>
    </row>
    <row r="59062" spans="18:19" ht="15" customHeight="1">
      <c r="R59062"/>
      <c r="S59062"/>
    </row>
    <row r="59063" spans="18:19" ht="15" customHeight="1">
      <c r="R59063"/>
      <c r="S59063"/>
    </row>
    <row r="59064" spans="18:19" ht="15" customHeight="1">
      <c r="R59064"/>
      <c r="S59064"/>
    </row>
    <row r="59065" spans="18:19" ht="15" customHeight="1">
      <c r="R59065"/>
      <c r="S59065"/>
    </row>
    <row r="59066" spans="18:19" ht="15" customHeight="1">
      <c r="R59066"/>
      <c r="S59066"/>
    </row>
    <row r="59067" spans="18:19" ht="15" customHeight="1">
      <c r="R59067"/>
      <c r="S59067"/>
    </row>
    <row r="59068" spans="18:19" ht="15" customHeight="1">
      <c r="R59068"/>
      <c r="S59068"/>
    </row>
    <row r="59069" spans="18:19" ht="15" customHeight="1">
      <c r="R59069"/>
      <c r="S59069"/>
    </row>
    <row r="59070" spans="18:19" ht="15" customHeight="1">
      <c r="R59070"/>
      <c r="S59070"/>
    </row>
    <row r="59071" spans="18:19" ht="15" customHeight="1">
      <c r="R59071"/>
      <c r="S59071"/>
    </row>
    <row r="59072" spans="18:19" ht="15" customHeight="1">
      <c r="R59072"/>
      <c r="S59072"/>
    </row>
    <row r="59073" spans="18:19" ht="15" customHeight="1">
      <c r="R59073"/>
      <c r="S59073"/>
    </row>
    <row r="59074" spans="18:19" ht="15" customHeight="1">
      <c r="R59074"/>
      <c r="S59074"/>
    </row>
    <row r="59075" spans="18:19" ht="15" customHeight="1">
      <c r="R59075"/>
      <c r="S59075"/>
    </row>
    <row r="59076" spans="18:19" ht="15" customHeight="1">
      <c r="R59076"/>
      <c r="S59076"/>
    </row>
    <row r="59077" spans="18:19" ht="15" customHeight="1">
      <c r="R59077"/>
      <c r="S59077"/>
    </row>
    <row r="59078" spans="18:19" ht="15" customHeight="1">
      <c r="R59078"/>
      <c r="S59078"/>
    </row>
    <row r="59079" spans="18:19" ht="15" customHeight="1">
      <c r="R59079"/>
      <c r="S59079"/>
    </row>
    <row r="59080" spans="18:19" ht="15" customHeight="1">
      <c r="R59080"/>
      <c r="S59080"/>
    </row>
    <row r="59081" spans="18:19" ht="15" customHeight="1">
      <c r="R59081"/>
      <c r="S59081"/>
    </row>
    <row r="59082" spans="18:19" ht="15" customHeight="1">
      <c r="R59082"/>
      <c r="S59082"/>
    </row>
    <row r="59083" spans="18:19" ht="15" customHeight="1">
      <c r="R59083"/>
      <c r="S59083"/>
    </row>
    <row r="59084" spans="18:19" ht="15" customHeight="1">
      <c r="R59084"/>
      <c r="S59084"/>
    </row>
    <row r="59085" spans="18:19" ht="15" customHeight="1">
      <c r="R59085"/>
      <c r="S59085"/>
    </row>
    <row r="59086" spans="18:19" ht="15" customHeight="1">
      <c r="R59086"/>
      <c r="S59086"/>
    </row>
    <row r="59087" spans="18:19" ht="15" customHeight="1">
      <c r="R59087"/>
      <c r="S59087"/>
    </row>
    <row r="59088" spans="18:19" ht="15" customHeight="1">
      <c r="R59088"/>
      <c r="S59088"/>
    </row>
    <row r="59089" spans="18:19" ht="15" customHeight="1">
      <c r="R59089"/>
      <c r="S59089"/>
    </row>
    <row r="59090" spans="18:19" ht="15" customHeight="1">
      <c r="R59090"/>
      <c r="S59090"/>
    </row>
    <row r="59091" spans="18:19" ht="15" customHeight="1">
      <c r="R59091"/>
      <c r="S59091"/>
    </row>
    <row r="59092" spans="18:19" ht="15" customHeight="1">
      <c r="R59092"/>
      <c r="S59092"/>
    </row>
    <row r="59093" spans="18:19" ht="15" customHeight="1">
      <c r="R59093"/>
      <c r="S59093"/>
    </row>
    <row r="59094" spans="18:19" ht="15" customHeight="1">
      <c r="R59094"/>
      <c r="S59094"/>
    </row>
    <row r="59095" spans="18:19" ht="15" customHeight="1">
      <c r="R59095"/>
      <c r="S59095"/>
    </row>
    <row r="59096" spans="18:19" ht="15" customHeight="1">
      <c r="R59096"/>
      <c r="S59096"/>
    </row>
    <row r="59097" spans="18:19" ht="15" customHeight="1">
      <c r="R59097"/>
      <c r="S59097"/>
    </row>
    <row r="59098" spans="18:19" ht="15" customHeight="1">
      <c r="R59098"/>
      <c r="S59098"/>
    </row>
    <row r="59099" spans="18:19" ht="15" customHeight="1">
      <c r="R59099"/>
      <c r="S59099"/>
    </row>
    <row r="59100" spans="18:19" ht="15" customHeight="1">
      <c r="R59100"/>
      <c r="S59100"/>
    </row>
    <row r="59101" spans="18:19" ht="15" customHeight="1">
      <c r="R59101"/>
      <c r="S59101"/>
    </row>
    <row r="59102" spans="18:19" ht="15" customHeight="1">
      <c r="R59102"/>
      <c r="S59102"/>
    </row>
    <row r="59103" spans="18:19" ht="15" customHeight="1">
      <c r="R59103"/>
      <c r="S59103"/>
    </row>
    <row r="59104" spans="18:19" ht="15" customHeight="1">
      <c r="R59104"/>
      <c r="S59104"/>
    </row>
    <row r="59105" spans="18:19" ht="15" customHeight="1">
      <c r="R59105"/>
      <c r="S59105"/>
    </row>
    <row r="59106" spans="18:19" ht="15" customHeight="1">
      <c r="R59106"/>
      <c r="S59106"/>
    </row>
    <row r="59107" spans="18:19" ht="15" customHeight="1">
      <c r="R59107"/>
      <c r="S59107"/>
    </row>
    <row r="59108" spans="18:19" ht="15" customHeight="1">
      <c r="R59108"/>
      <c r="S59108"/>
    </row>
    <row r="59109" spans="18:19" ht="15" customHeight="1">
      <c r="R59109"/>
      <c r="S59109"/>
    </row>
    <row r="59110" spans="18:19" ht="15" customHeight="1">
      <c r="R59110"/>
      <c r="S59110"/>
    </row>
    <row r="59111" spans="18:19" ht="15" customHeight="1">
      <c r="R59111"/>
      <c r="S59111"/>
    </row>
    <row r="59112" spans="18:19" ht="15" customHeight="1">
      <c r="R59112"/>
      <c r="S59112"/>
    </row>
    <row r="59113" spans="18:19" ht="15" customHeight="1">
      <c r="R59113"/>
      <c r="S59113"/>
    </row>
    <row r="59114" spans="18:19" ht="15" customHeight="1">
      <c r="R59114"/>
      <c r="S59114"/>
    </row>
    <row r="59115" spans="18:19" ht="15" customHeight="1">
      <c r="R59115"/>
      <c r="S59115"/>
    </row>
    <row r="59116" spans="18:19" ht="15" customHeight="1">
      <c r="R59116"/>
      <c r="S59116"/>
    </row>
    <row r="59117" spans="18:19" ht="15" customHeight="1">
      <c r="R59117"/>
      <c r="S59117"/>
    </row>
    <row r="59118" spans="18:19" ht="15" customHeight="1">
      <c r="R59118"/>
      <c r="S59118"/>
    </row>
    <row r="59119" spans="18:19" ht="15" customHeight="1">
      <c r="R59119"/>
      <c r="S59119"/>
    </row>
    <row r="59120" spans="18:19" ht="15" customHeight="1">
      <c r="R59120"/>
      <c r="S59120"/>
    </row>
    <row r="59121" spans="18:19" ht="15" customHeight="1">
      <c r="R59121"/>
      <c r="S59121"/>
    </row>
    <row r="59122" spans="18:19" ht="15" customHeight="1">
      <c r="R59122"/>
      <c r="S59122"/>
    </row>
    <row r="59123" spans="18:19" ht="15" customHeight="1">
      <c r="R59123"/>
      <c r="S59123"/>
    </row>
    <row r="59124" spans="18:19" ht="15" customHeight="1">
      <c r="R59124"/>
      <c r="S59124"/>
    </row>
    <row r="59125" spans="18:19" ht="15" customHeight="1">
      <c r="R59125"/>
      <c r="S59125"/>
    </row>
    <row r="59126" spans="18:19" ht="15" customHeight="1">
      <c r="R59126"/>
      <c r="S59126"/>
    </row>
    <row r="59127" spans="18:19" ht="15" customHeight="1">
      <c r="R59127"/>
      <c r="S59127"/>
    </row>
    <row r="59128" spans="18:19" ht="15" customHeight="1">
      <c r="R59128"/>
      <c r="S59128"/>
    </row>
    <row r="59129" spans="18:19" ht="15" customHeight="1">
      <c r="R59129"/>
      <c r="S59129"/>
    </row>
    <row r="59130" spans="18:19" ht="15" customHeight="1">
      <c r="R59130"/>
      <c r="S59130"/>
    </row>
    <row r="59131" spans="18:19" ht="15" customHeight="1">
      <c r="R59131"/>
      <c r="S59131"/>
    </row>
    <row r="59132" spans="18:19" ht="15" customHeight="1">
      <c r="R59132"/>
      <c r="S59132"/>
    </row>
    <row r="59133" spans="18:19" ht="15" customHeight="1">
      <c r="R59133"/>
      <c r="S59133"/>
    </row>
    <row r="59134" spans="18:19" ht="15" customHeight="1">
      <c r="R59134"/>
      <c r="S59134"/>
    </row>
    <row r="59135" spans="18:19" ht="15" customHeight="1">
      <c r="R59135"/>
      <c r="S59135"/>
    </row>
    <row r="59136" spans="18:19" ht="15" customHeight="1">
      <c r="R59136"/>
      <c r="S59136"/>
    </row>
    <row r="59137" spans="18:19" ht="15" customHeight="1">
      <c r="R59137"/>
      <c r="S59137"/>
    </row>
    <row r="59138" spans="18:19" ht="15" customHeight="1">
      <c r="R59138"/>
      <c r="S59138"/>
    </row>
    <row r="59139" spans="18:19" ht="15" customHeight="1">
      <c r="R59139"/>
      <c r="S59139"/>
    </row>
    <row r="59140" spans="18:19" ht="15" customHeight="1">
      <c r="R59140"/>
      <c r="S59140"/>
    </row>
    <row r="59141" spans="18:19" ht="15" customHeight="1">
      <c r="R59141"/>
      <c r="S59141"/>
    </row>
    <row r="59142" spans="18:19" ht="15" customHeight="1">
      <c r="R59142"/>
      <c r="S59142"/>
    </row>
    <row r="59143" spans="18:19" ht="15" customHeight="1">
      <c r="R59143"/>
      <c r="S59143"/>
    </row>
    <row r="59144" spans="18:19" ht="15" customHeight="1">
      <c r="R59144"/>
      <c r="S59144"/>
    </row>
    <row r="59145" spans="18:19" ht="15" customHeight="1">
      <c r="R59145"/>
      <c r="S59145"/>
    </row>
    <row r="59146" spans="18:19" ht="15" customHeight="1">
      <c r="R59146"/>
      <c r="S59146"/>
    </row>
    <row r="59147" spans="18:19" ht="15" customHeight="1">
      <c r="R59147"/>
      <c r="S59147"/>
    </row>
    <row r="59148" spans="18:19" ht="15" customHeight="1">
      <c r="R59148"/>
      <c r="S59148"/>
    </row>
    <row r="59149" spans="18:19" ht="15" customHeight="1">
      <c r="R59149"/>
      <c r="S59149"/>
    </row>
    <row r="59150" spans="18:19" ht="15" customHeight="1">
      <c r="R59150"/>
      <c r="S59150"/>
    </row>
    <row r="59151" spans="18:19" ht="15" customHeight="1">
      <c r="R59151"/>
      <c r="S59151"/>
    </row>
    <row r="59152" spans="18:19" ht="15" customHeight="1">
      <c r="R59152"/>
      <c r="S59152"/>
    </row>
    <row r="59153" spans="18:19" ht="15" customHeight="1">
      <c r="R59153"/>
      <c r="S59153"/>
    </row>
    <row r="59154" spans="18:19" ht="15" customHeight="1">
      <c r="R59154"/>
      <c r="S59154"/>
    </row>
    <row r="59155" spans="18:19" ht="15" customHeight="1">
      <c r="R59155"/>
      <c r="S59155"/>
    </row>
    <row r="59156" spans="18:19" ht="15" customHeight="1">
      <c r="R59156"/>
      <c r="S59156"/>
    </row>
    <row r="59157" spans="18:19" ht="15" customHeight="1">
      <c r="R59157"/>
      <c r="S59157"/>
    </row>
    <row r="59158" spans="18:19" ht="15" customHeight="1">
      <c r="R59158"/>
      <c r="S59158"/>
    </row>
    <row r="59159" spans="18:19" ht="15" customHeight="1">
      <c r="R59159"/>
      <c r="S59159"/>
    </row>
    <row r="59160" spans="18:19" ht="15" customHeight="1">
      <c r="R59160"/>
      <c r="S59160"/>
    </row>
    <row r="59161" spans="18:19" ht="15" customHeight="1">
      <c r="R59161"/>
      <c r="S59161"/>
    </row>
    <row r="59162" spans="18:19" ht="15" customHeight="1">
      <c r="R59162"/>
      <c r="S59162"/>
    </row>
    <row r="59163" spans="18:19" ht="15" customHeight="1">
      <c r="R59163"/>
      <c r="S59163"/>
    </row>
    <row r="59164" spans="18:19" ht="15" customHeight="1">
      <c r="R59164"/>
      <c r="S59164"/>
    </row>
    <row r="59165" spans="18:19" ht="15" customHeight="1">
      <c r="R59165"/>
      <c r="S59165"/>
    </row>
    <row r="59166" spans="18:19" ht="15" customHeight="1">
      <c r="R59166"/>
      <c r="S59166"/>
    </row>
    <row r="59167" spans="18:19" ht="15" customHeight="1">
      <c r="R59167"/>
      <c r="S59167"/>
    </row>
    <row r="59168" spans="18:19" ht="15" customHeight="1">
      <c r="R59168"/>
      <c r="S59168"/>
    </row>
    <row r="59169" spans="18:19" ht="15" customHeight="1">
      <c r="R59169"/>
      <c r="S59169"/>
    </row>
    <row r="59170" spans="18:19" ht="15" customHeight="1">
      <c r="R59170"/>
      <c r="S59170"/>
    </row>
    <row r="59171" spans="18:19" ht="15" customHeight="1">
      <c r="R59171"/>
      <c r="S59171"/>
    </row>
    <row r="59172" spans="18:19" ht="15" customHeight="1">
      <c r="R59172"/>
      <c r="S59172"/>
    </row>
    <row r="59173" spans="18:19" ht="15" customHeight="1">
      <c r="R59173"/>
      <c r="S59173"/>
    </row>
    <row r="59174" spans="18:19" ht="15" customHeight="1">
      <c r="R59174"/>
      <c r="S59174"/>
    </row>
    <row r="59175" spans="18:19" ht="15" customHeight="1">
      <c r="R59175"/>
      <c r="S59175"/>
    </row>
    <row r="59176" spans="18:19" ht="15" customHeight="1">
      <c r="R59176"/>
      <c r="S59176"/>
    </row>
    <row r="59177" spans="18:19" ht="15" customHeight="1">
      <c r="R59177"/>
      <c r="S59177"/>
    </row>
    <row r="59178" spans="18:19" ht="15" customHeight="1">
      <c r="R59178"/>
      <c r="S59178"/>
    </row>
    <row r="59179" spans="18:19" ht="15" customHeight="1">
      <c r="R59179"/>
      <c r="S59179"/>
    </row>
    <row r="59180" spans="18:19" ht="15" customHeight="1">
      <c r="R59180"/>
      <c r="S59180"/>
    </row>
    <row r="59181" spans="18:19" ht="15" customHeight="1">
      <c r="R59181"/>
      <c r="S59181"/>
    </row>
    <row r="59182" spans="18:19" ht="15" customHeight="1">
      <c r="R59182"/>
      <c r="S59182"/>
    </row>
    <row r="59183" spans="18:19" ht="15" customHeight="1">
      <c r="R59183"/>
      <c r="S59183"/>
    </row>
    <row r="59184" spans="18:19" ht="15" customHeight="1">
      <c r="R59184"/>
      <c r="S59184"/>
    </row>
    <row r="59185" spans="18:19" ht="15" customHeight="1">
      <c r="R59185"/>
      <c r="S59185"/>
    </row>
    <row r="59186" spans="18:19" ht="15" customHeight="1">
      <c r="R59186"/>
      <c r="S59186"/>
    </row>
    <row r="59187" spans="18:19" ht="15" customHeight="1">
      <c r="R59187"/>
      <c r="S59187"/>
    </row>
    <row r="59188" spans="18:19" ht="15" customHeight="1">
      <c r="R59188"/>
      <c r="S59188"/>
    </row>
    <row r="59189" spans="18:19" ht="15" customHeight="1">
      <c r="R59189"/>
      <c r="S59189"/>
    </row>
    <row r="59190" spans="18:19" ht="15" customHeight="1">
      <c r="R59190"/>
      <c r="S59190"/>
    </row>
    <row r="59191" spans="18:19" ht="15" customHeight="1">
      <c r="R59191"/>
      <c r="S59191"/>
    </row>
    <row r="59192" spans="18:19" ht="15" customHeight="1">
      <c r="R59192"/>
      <c r="S59192"/>
    </row>
    <row r="59193" spans="18:19" ht="15" customHeight="1">
      <c r="R59193"/>
      <c r="S59193"/>
    </row>
    <row r="59194" spans="18:19" ht="15" customHeight="1">
      <c r="R59194"/>
      <c r="S59194"/>
    </row>
    <row r="59195" spans="18:19" ht="15" customHeight="1">
      <c r="R59195"/>
      <c r="S59195"/>
    </row>
    <row r="59196" spans="18:19" ht="15" customHeight="1">
      <c r="R59196"/>
      <c r="S59196"/>
    </row>
    <row r="59197" spans="18:19" ht="15" customHeight="1">
      <c r="R59197"/>
      <c r="S59197"/>
    </row>
    <row r="59198" spans="18:19" ht="15" customHeight="1">
      <c r="R59198"/>
      <c r="S59198"/>
    </row>
    <row r="59199" spans="18:19" ht="15" customHeight="1">
      <c r="R59199"/>
      <c r="S59199"/>
    </row>
    <row r="59200" spans="18:19" ht="15" customHeight="1">
      <c r="R59200"/>
      <c r="S59200"/>
    </row>
    <row r="59201" spans="18:19" ht="15" customHeight="1">
      <c r="R59201"/>
      <c r="S59201"/>
    </row>
    <row r="59202" spans="18:19" ht="15" customHeight="1">
      <c r="R59202"/>
      <c r="S59202"/>
    </row>
    <row r="59203" spans="18:19" ht="15" customHeight="1">
      <c r="R59203"/>
      <c r="S59203"/>
    </row>
    <row r="59204" spans="18:19" ht="15" customHeight="1">
      <c r="R59204"/>
      <c r="S59204"/>
    </row>
    <row r="59205" spans="18:19" ht="15" customHeight="1">
      <c r="R59205"/>
      <c r="S59205"/>
    </row>
    <row r="59206" spans="18:19" ht="15" customHeight="1">
      <c r="R59206"/>
      <c r="S59206"/>
    </row>
    <row r="59207" spans="18:19" ht="15" customHeight="1">
      <c r="R59207"/>
      <c r="S59207"/>
    </row>
    <row r="59208" spans="18:19" ht="15" customHeight="1">
      <c r="R59208"/>
      <c r="S59208"/>
    </row>
    <row r="59209" spans="18:19" ht="15" customHeight="1">
      <c r="R59209"/>
      <c r="S59209"/>
    </row>
    <row r="59210" spans="18:19" ht="15" customHeight="1">
      <c r="R59210"/>
      <c r="S59210"/>
    </row>
    <row r="59211" spans="18:19" ht="15" customHeight="1">
      <c r="R59211"/>
      <c r="S59211"/>
    </row>
    <row r="59212" spans="18:19" ht="15" customHeight="1">
      <c r="R59212"/>
      <c r="S59212"/>
    </row>
    <row r="59213" spans="18:19" ht="15" customHeight="1">
      <c r="R59213"/>
      <c r="S59213"/>
    </row>
    <row r="59214" spans="18:19" ht="15" customHeight="1">
      <c r="R59214"/>
      <c r="S59214"/>
    </row>
    <row r="59215" spans="18:19" ht="15" customHeight="1">
      <c r="R59215"/>
      <c r="S59215"/>
    </row>
    <row r="59216" spans="18:19" ht="15" customHeight="1">
      <c r="R59216"/>
      <c r="S59216"/>
    </row>
    <row r="59217" spans="18:19" ht="15" customHeight="1">
      <c r="R59217"/>
      <c r="S59217"/>
    </row>
    <row r="59218" spans="18:19" ht="15" customHeight="1">
      <c r="R59218"/>
      <c r="S59218"/>
    </row>
    <row r="59219" spans="18:19" ht="15" customHeight="1">
      <c r="R59219"/>
      <c r="S59219"/>
    </row>
    <row r="59220" spans="18:19" ht="15" customHeight="1">
      <c r="R59220"/>
      <c r="S59220"/>
    </row>
    <row r="59221" spans="18:19" ht="15" customHeight="1">
      <c r="R59221"/>
      <c r="S59221"/>
    </row>
    <row r="59222" spans="18:19" ht="15" customHeight="1">
      <c r="R59222"/>
      <c r="S59222"/>
    </row>
    <row r="59223" spans="18:19" ht="15" customHeight="1">
      <c r="R59223"/>
      <c r="S59223"/>
    </row>
    <row r="59224" spans="18:19" ht="15" customHeight="1">
      <c r="R59224"/>
      <c r="S59224"/>
    </row>
    <row r="59225" spans="18:19" ht="15" customHeight="1">
      <c r="R59225"/>
      <c r="S59225"/>
    </row>
    <row r="59226" spans="18:19" ht="15" customHeight="1">
      <c r="R59226"/>
      <c r="S59226"/>
    </row>
    <row r="59227" spans="18:19" ht="15" customHeight="1">
      <c r="R59227"/>
      <c r="S59227"/>
    </row>
    <row r="59228" spans="18:19" ht="15" customHeight="1">
      <c r="R59228"/>
      <c r="S59228"/>
    </row>
    <row r="59229" spans="18:19" ht="15" customHeight="1">
      <c r="R59229"/>
      <c r="S59229"/>
    </row>
    <row r="59230" spans="18:19" ht="15" customHeight="1">
      <c r="R59230"/>
      <c r="S59230"/>
    </row>
    <row r="59231" spans="18:19" ht="15" customHeight="1">
      <c r="R59231"/>
      <c r="S59231"/>
    </row>
    <row r="59232" spans="18:19" ht="15" customHeight="1">
      <c r="R59232"/>
      <c r="S59232"/>
    </row>
    <row r="59233" spans="18:19" ht="15" customHeight="1">
      <c r="R59233"/>
      <c r="S59233"/>
    </row>
    <row r="59234" spans="18:19" ht="15" customHeight="1">
      <c r="R59234"/>
      <c r="S59234"/>
    </row>
    <row r="59235" spans="18:19" ht="15" customHeight="1">
      <c r="R59235"/>
      <c r="S59235"/>
    </row>
    <row r="59236" spans="18:19" ht="15" customHeight="1">
      <c r="R59236"/>
      <c r="S59236"/>
    </row>
    <row r="59237" spans="18:19" ht="15" customHeight="1">
      <c r="R59237"/>
      <c r="S59237"/>
    </row>
    <row r="59238" spans="18:19" ht="15" customHeight="1">
      <c r="R59238"/>
      <c r="S59238"/>
    </row>
    <row r="59239" spans="18:19" ht="15" customHeight="1">
      <c r="R59239"/>
      <c r="S59239"/>
    </row>
    <row r="59240" spans="18:19" ht="15" customHeight="1">
      <c r="R59240"/>
      <c r="S59240"/>
    </row>
    <row r="59241" spans="18:19" ht="15" customHeight="1">
      <c r="R59241"/>
      <c r="S59241"/>
    </row>
    <row r="59242" spans="18:19" ht="15" customHeight="1">
      <c r="R59242"/>
      <c r="S59242"/>
    </row>
    <row r="59243" spans="18:19" ht="15" customHeight="1">
      <c r="R59243"/>
      <c r="S59243"/>
    </row>
    <row r="59244" spans="18:19" ht="15" customHeight="1">
      <c r="R59244"/>
      <c r="S59244"/>
    </row>
    <row r="59245" spans="18:19" ht="15" customHeight="1">
      <c r="R59245"/>
      <c r="S59245"/>
    </row>
    <row r="59246" spans="18:19" ht="15" customHeight="1">
      <c r="R59246"/>
      <c r="S59246"/>
    </row>
    <row r="59247" spans="18:19" ht="15" customHeight="1">
      <c r="R59247"/>
      <c r="S59247"/>
    </row>
    <row r="59248" spans="18:19" ht="15" customHeight="1">
      <c r="R59248"/>
      <c r="S59248"/>
    </row>
    <row r="59249" spans="18:19" ht="15" customHeight="1">
      <c r="R59249"/>
      <c r="S59249"/>
    </row>
    <row r="59250" spans="18:19" ht="15" customHeight="1">
      <c r="R59250"/>
      <c r="S59250"/>
    </row>
    <row r="59251" spans="18:19" ht="15" customHeight="1">
      <c r="R59251"/>
      <c r="S59251"/>
    </row>
    <row r="59252" spans="18:19" ht="15" customHeight="1">
      <c r="R59252"/>
      <c r="S59252"/>
    </row>
    <row r="59253" spans="18:19" ht="15" customHeight="1">
      <c r="R59253"/>
      <c r="S59253"/>
    </row>
    <row r="59254" spans="18:19" ht="15" customHeight="1">
      <c r="R59254"/>
      <c r="S59254"/>
    </row>
    <row r="59255" spans="18:19" ht="15" customHeight="1">
      <c r="R59255"/>
      <c r="S59255"/>
    </row>
    <row r="59256" spans="18:19" ht="15" customHeight="1">
      <c r="R59256"/>
      <c r="S59256"/>
    </row>
    <row r="59257" spans="18:19" ht="15" customHeight="1">
      <c r="R59257"/>
      <c r="S59257"/>
    </row>
    <row r="59258" spans="18:19" ht="15" customHeight="1">
      <c r="R59258"/>
      <c r="S59258"/>
    </row>
    <row r="59259" spans="18:19" ht="15" customHeight="1">
      <c r="R59259"/>
      <c r="S59259"/>
    </row>
    <row r="59260" spans="18:19" ht="15" customHeight="1">
      <c r="R59260"/>
      <c r="S59260"/>
    </row>
    <row r="59261" spans="18:19" ht="15" customHeight="1">
      <c r="R59261"/>
      <c r="S59261"/>
    </row>
    <row r="59262" spans="18:19" ht="15" customHeight="1">
      <c r="R59262"/>
      <c r="S59262"/>
    </row>
    <row r="59263" spans="18:19" ht="15" customHeight="1">
      <c r="R59263"/>
      <c r="S59263"/>
    </row>
    <row r="59264" spans="18:19" ht="15" customHeight="1">
      <c r="R59264"/>
      <c r="S59264"/>
    </row>
    <row r="59265" spans="18:19" ht="15" customHeight="1">
      <c r="R59265"/>
      <c r="S59265"/>
    </row>
    <row r="59266" spans="18:19" ht="15" customHeight="1">
      <c r="R59266"/>
      <c r="S59266"/>
    </row>
    <row r="59267" spans="18:19" ht="15" customHeight="1">
      <c r="R59267"/>
      <c r="S59267"/>
    </row>
    <row r="59268" spans="18:19" ht="15" customHeight="1">
      <c r="R59268"/>
      <c r="S59268"/>
    </row>
    <row r="59269" spans="18:19" ht="15" customHeight="1">
      <c r="R59269"/>
      <c r="S59269"/>
    </row>
    <row r="59270" spans="18:19" ht="15" customHeight="1">
      <c r="R59270"/>
      <c r="S59270"/>
    </row>
    <row r="59271" spans="18:19" ht="15" customHeight="1">
      <c r="R59271"/>
      <c r="S59271"/>
    </row>
    <row r="59272" spans="18:19" ht="15" customHeight="1">
      <c r="R59272"/>
      <c r="S59272"/>
    </row>
    <row r="59273" spans="18:19" ht="15" customHeight="1">
      <c r="R59273"/>
      <c r="S59273"/>
    </row>
    <row r="59274" spans="18:19" ht="15" customHeight="1">
      <c r="R59274"/>
      <c r="S59274"/>
    </row>
    <row r="59275" spans="18:19" ht="15" customHeight="1">
      <c r="R59275"/>
      <c r="S59275"/>
    </row>
    <row r="59276" spans="18:19" ht="15" customHeight="1">
      <c r="R59276"/>
      <c r="S59276"/>
    </row>
    <row r="59277" spans="18:19" ht="15" customHeight="1">
      <c r="R59277"/>
      <c r="S59277"/>
    </row>
    <row r="59278" spans="18:19" ht="15" customHeight="1">
      <c r="R59278"/>
      <c r="S59278"/>
    </row>
    <row r="59279" spans="18:19" ht="15" customHeight="1">
      <c r="R59279"/>
      <c r="S59279"/>
    </row>
    <row r="59280" spans="18:19" ht="15" customHeight="1">
      <c r="R59280"/>
      <c r="S59280"/>
    </row>
    <row r="59281" spans="18:19" ht="15" customHeight="1">
      <c r="R59281"/>
      <c r="S59281"/>
    </row>
    <row r="59282" spans="18:19" ht="15" customHeight="1">
      <c r="R59282"/>
      <c r="S59282"/>
    </row>
    <row r="59283" spans="18:19" ht="15" customHeight="1">
      <c r="R59283"/>
      <c r="S59283"/>
    </row>
    <row r="59284" spans="18:19" ht="15" customHeight="1">
      <c r="R59284"/>
      <c r="S59284"/>
    </row>
    <row r="59285" spans="18:19" ht="15" customHeight="1">
      <c r="R59285"/>
      <c r="S59285"/>
    </row>
    <row r="59286" spans="18:19" ht="15" customHeight="1">
      <c r="R59286"/>
      <c r="S59286"/>
    </row>
    <row r="59287" spans="18:19" ht="15" customHeight="1">
      <c r="R59287"/>
      <c r="S59287"/>
    </row>
    <row r="59288" spans="18:19" ht="15" customHeight="1">
      <c r="R59288"/>
      <c r="S59288"/>
    </row>
    <row r="59289" spans="18:19" ht="15" customHeight="1">
      <c r="R59289"/>
      <c r="S59289"/>
    </row>
    <row r="59290" spans="18:19" ht="15" customHeight="1">
      <c r="R59290"/>
      <c r="S59290"/>
    </row>
    <row r="59291" spans="18:19" ht="15" customHeight="1">
      <c r="R59291"/>
      <c r="S59291"/>
    </row>
    <row r="59292" spans="18:19" ht="15" customHeight="1">
      <c r="R59292"/>
      <c r="S59292"/>
    </row>
    <row r="59293" spans="18:19" ht="15" customHeight="1">
      <c r="R59293"/>
      <c r="S59293"/>
    </row>
    <row r="59294" spans="18:19" ht="15" customHeight="1">
      <c r="R59294"/>
      <c r="S59294"/>
    </row>
    <row r="59295" spans="18:19" ht="15" customHeight="1">
      <c r="R59295"/>
      <c r="S59295"/>
    </row>
    <row r="59296" spans="18:19" ht="15" customHeight="1">
      <c r="R59296"/>
      <c r="S59296"/>
    </row>
    <row r="59297" spans="18:19" ht="15" customHeight="1">
      <c r="R59297"/>
      <c r="S59297"/>
    </row>
    <row r="59298" spans="18:19" ht="15" customHeight="1">
      <c r="R59298"/>
      <c r="S59298"/>
    </row>
    <row r="59299" spans="18:19" ht="15" customHeight="1">
      <c r="R59299"/>
      <c r="S59299"/>
    </row>
    <row r="59300" spans="18:19" ht="15" customHeight="1">
      <c r="R59300"/>
      <c r="S59300"/>
    </row>
    <row r="59301" spans="18:19" ht="15" customHeight="1">
      <c r="R59301"/>
      <c r="S59301"/>
    </row>
    <row r="59302" spans="18:19" ht="15" customHeight="1">
      <c r="R59302"/>
      <c r="S59302"/>
    </row>
    <row r="59303" spans="18:19" ht="15" customHeight="1">
      <c r="R59303"/>
      <c r="S59303"/>
    </row>
    <row r="59304" spans="18:19" ht="15" customHeight="1">
      <c r="R59304"/>
      <c r="S59304"/>
    </row>
    <row r="59305" spans="18:19" ht="15" customHeight="1">
      <c r="R59305"/>
      <c r="S59305"/>
    </row>
    <row r="59306" spans="18:19" ht="15" customHeight="1">
      <c r="R59306"/>
      <c r="S59306"/>
    </row>
    <row r="59307" spans="18:19" ht="15" customHeight="1">
      <c r="R59307"/>
      <c r="S59307"/>
    </row>
    <row r="59308" spans="18:19" ht="15" customHeight="1">
      <c r="R59308"/>
      <c r="S59308"/>
    </row>
    <row r="59309" spans="18:19" ht="15" customHeight="1">
      <c r="R59309"/>
      <c r="S59309"/>
    </row>
    <row r="59310" spans="18:19" ht="15" customHeight="1">
      <c r="R59310"/>
      <c r="S59310"/>
    </row>
    <row r="59311" spans="18:19" ht="15" customHeight="1">
      <c r="R59311"/>
      <c r="S59311"/>
    </row>
    <row r="59312" spans="18:19" ht="15" customHeight="1">
      <c r="R59312"/>
      <c r="S59312"/>
    </row>
    <row r="59313" spans="18:19" ht="15" customHeight="1">
      <c r="R59313"/>
      <c r="S59313"/>
    </row>
    <row r="59314" spans="18:19" ht="15" customHeight="1">
      <c r="R59314"/>
      <c r="S59314"/>
    </row>
    <row r="59315" spans="18:19" ht="15" customHeight="1">
      <c r="R59315"/>
      <c r="S59315"/>
    </row>
    <row r="59316" spans="18:19" ht="15" customHeight="1">
      <c r="R59316"/>
      <c r="S59316"/>
    </row>
    <row r="59317" spans="18:19" ht="15" customHeight="1">
      <c r="R59317"/>
      <c r="S59317"/>
    </row>
    <row r="59318" spans="18:19" ht="15" customHeight="1">
      <c r="R59318"/>
      <c r="S59318"/>
    </row>
    <row r="59319" spans="18:19" ht="15" customHeight="1">
      <c r="R59319"/>
      <c r="S59319"/>
    </row>
    <row r="59320" spans="18:19" ht="15" customHeight="1">
      <c r="R59320"/>
      <c r="S59320"/>
    </row>
    <row r="59321" spans="18:19" ht="15" customHeight="1">
      <c r="R59321"/>
      <c r="S59321"/>
    </row>
    <row r="59322" spans="18:19" ht="15" customHeight="1">
      <c r="R59322"/>
      <c r="S59322"/>
    </row>
    <row r="59323" spans="18:19" ht="15" customHeight="1">
      <c r="R59323"/>
      <c r="S59323"/>
    </row>
    <row r="59324" spans="18:19" ht="15" customHeight="1">
      <c r="R59324"/>
      <c r="S59324"/>
    </row>
    <row r="59325" spans="18:19" ht="15" customHeight="1">
      <c r="R59325"/>
      <c r="S59325"/>
    </row>
    <row r="59326" spans="18:19" ht="15" customHeight="1">
      <c r="R59326"/>
      <c r="S59326"/>
    </row>
    <row r="59327" spans="18:19" ht="15" customHeight="1">
      <c r="R59327"/>
      <c r="S59327"/>
    </row>
    <row r="59328" spans="18:19" ht="15" customHeight="1">
      <c r="R59328"/>
      <c r="S59328"/>
    </row>
    <row r="59329" spans="18:19" ht="15" customHeight="1">
      <c r="R59329"/>
      <c r="S59329"/>
    </row>
    <row r="59330" spans="18:19" ht="15" customHeight="1">
      <c r="R59330"/>
      <c r="S59330"/>
    </row>
    <row r="59331" spans="18:19" ht="15" customHeight="1">
      <c r="R59331"/>
      <c r="S59331"/>
    </row>
    <row r="59332" spans="18:19" ht="15" customHeight="1">
      <c r="R59332"/>
      <c r="S59332"/>
    </row>
    <row r="59333" spans="18:19" ht="15" customHeight="1">
      <c r="R59333"/>
      <c r="S59333"/>
    </row>
    <row r="59334" spans="18:19" ht="15" customHeight="1">
      <c r="R59334"/>
      <c r="S59334"/>
    </row>
    <row r="59335" spans="18:19" ht="15" customHeight="1">
      <c r="R59335"/>
      <c r="S59335"/>
    </row>
    <row r="59336" spans="18:19" ht="15" customHeight="1">
      <c r="R59336"/>
      <c r="S59336"/>
    </row>
    <row r="59337" spans="18:19" ht="15" customHeight="1">
      <c r="R59337"/>
      <c r="S59337"/>
    </row>
    <row r="59338" spans="18:19" ht="15" customHeight="1">
      <c r="R59338"/>
      <c r="S59338"/>
    </row>
    <row r="59339" spans="18:19" ht="15" customHeight="1">
      <c r="R59339"/>
      <c r="S59339"/>
    </row>
    <row r="59340" spans="18:19" ht="15" customHeight="1">
      <c r="R59340"/>
      <c r="S59340"/>
    </row>
    <row r="59341" spans="18:19" ht="15" customHeight="1">
      <c r="R59341"/>
      <c r="S59341"/>
    </row>
    <row r="59342" spans="18:19" ht="15" customHeight="1">
      <c r="R59342"/>
      <c r="S59342"/>
    </row>
    <row r="59343" spans="18:19" ht="15" customHeight="1">
      <c r="R59343"/>
      <c r="S59343"/>
    </row>
    <row r="59344" spans="18:19" ht="15" customHeight="1">
      <c r="R59344"/>
      <c r="S59344"/>
    </row>
    <row r="59345" spans="18:19" ht="15" customHeight="1">
      <c r="R59345"/>
      <c r="S59345"/>
    </row>
    <row r="59346" spans="18:19" ht="15" customHeight="1">
      <c r="R59346"/>
      <c r="S59346"/>
    </row>
    <row r="59347" spans="18:19" ht="15" customHeight="1">
      <c r="R59347"/>
      <c r="S59347"/>
    </row>
    <row r="59348" spans="18:19" ht="15" customHeight="1">
      <c r="R59348"/>
      <c r="S59348"/>
    </row>
    <row r="59349" spans="18:19" ht="15" customHeight="1">
      <c r="R59349"/>
      <c r="S59349"/>
    </row>
    <row r="59350" spans="18:19" ht="15" customHeight="1">
      <c r="R59350"/>
      <c r="S59350"/>
    </row>
    <row r="59351" spans="18:19" ht="15" customHeight="1">
      <c r="R59351"/>
      <c r="S59351"/>
    </row>
    <row r="59352" spans="18:19" ht="15" customHeight="1">
      <c r="R59352"/>
      <c r="S59352"/>
    </row>
    <row r="59353" spans="18:19" ht="15" customHeight="1">
      <c r="R59353"/>
      <c r="S59353"/>
    </row>
    <row r="59354" spans="18:19" ht="15" customHeight="1">
      <c r="R59354"/>
      <c r="S59354"/>
    </row>
    <row r="59355" spans="18:19" ht="15" customHeight="1">
      <c r="R59355"/>
      <c r="S59355"/>
    </row>
    <row r="59356" spans="18:19" ht="15" customHeight="1">
      <c r="R59356"/>
      <c r="S59356"/>
    </row>
    <row r="59357" spans="18:19" ht="15" customHeight="1">
      <c r="R59357"/>
      <c r="S59357"/>
    </row>
    <row r="59358" spans="18:19" ht="15" customHeight="1">
      <c r="R59358"/>
      <c r="S59358"/>
    </row>
    <row r="59359" spans="18:19" ht="15" customHeight="1">
      <c r="R59359"/>
      <c r="S59359"/>
    </row>
    <row r="59360" spans="18:19" ht="15" customHeight="1">
      <c r="R59360"/>
      <c r="S59360"/>
    </row>
    <row r="59361" spans="18:19" ht="15" customHeight="1">
      <c r="R59361"/>
      <c r="S59361"/>
    </row>
    <row r="59362" spans="18:19" ht="15" customHeight="1">
      <c r="R59362"/>
      <c r="S59362"/>
    </row>
    <row r="59363" spans="18:19" ht="15" customHeight="1">
      <c r="R59363"/>
      <c r="S59363"/>
    </row>
    <row r="59364" spans="18:19" ht="15" customHeight="1">
      <c r="R59364"/>
      <c r="S59364"/>
    </row>
    <row r="59365" spans="18:19" ht="15" customHeight="1">
      <c r="R59365"/>
      <c r="S59365"/>
    </row>
    <row r="59366" spans="18:19" ht="15" customHeight="1">
      <c r="R59366"/>
      <c r="S59366"/>
    </row>
    <row r="59367" spans="18:19" ht="15" customHeight="1">
      <c r="R59367"/>
      <c r="S59367"/>
    </row>
    <row r="59368" spans="18:19" ht="15" customHeight="1">
      <c r="R59368"/>
      <c r="S59368"/>
    </row>
    <row r="59369" spans="18:19" ht="15" customHeight="1">
      <c r="R59369"/>
      <c r="S59369"/>
    </row>
    <row r="59370" spans="18:19" ht="15" customHeight="1">
      <c r="R59370"/>
      <c r="S59370"/>
    </row>
    <row r="59371" spans="18:19" ht="15" customHeight="1">
      <c r="R59371"/>
      <c r="S59371"/>
    </row>
    <row r="59372" spans="18:19" ht="15" customHeight="1">
      <c r="R59372"/>
      <c r="S59372"/>
    </row>
    <row r="59373" spans="18:19" ht="15" customHeight="1">
      <c r="R59373"/>
      <c r="S59373"/>
    </row>
    <row r="59374" spans="18:19" ht="15" customHeight="1">
      <c r="R59374"/>
      <c r="S59374"/>
    </row>
    <row r="59375" spans="18:19" ht="15" customHeight="1">
      <c r="R59375"/>
      <c r="S59375"/>
    </row>
    <row r="59376" spans="18:19" ht="15" customHeight="1">
      <c r="R59376"/>
      <c r="S59376"/>
    </row>
    <row r="59377" spans="18:19" ht="15" customHeight="1">
      <c r="R59377"/>
      <c r="S59377"/>
    </row>
    <row r="59378" spans="18:19" ht="15" customHeight="1">
      <c r="R59378"/>
      <c r="S59378"/>
    </row>
    <row r="59379" spans="18:19" ht="15" customHeight="1">
      <c r="R59379"/>
      <c r="S59379"/>
    </row>
    <row r="59380" spans="18:19" ht="15" customHeight="1">
      <c r="R59380"/>
      <c r="S59380"/>
    </row>
    <row r="59381" spans="18:19" ht="15" customHeight="1">
      <c r="R59381"/>
      <c r="S59381"/>
    </row>
    <row r="59382" spans="18:19" ht="15" customHeight="1">
      <c r="R59382"/>
      <c r="S59382"/>
    </row>
    <row r="59383" spans="18:19" ht="15" customHeight="1">
      <c r="R59383"/>
      <c r="S59383"/>
    </row>
    <row r="59384" spans="18:19" ht="15" customHeight="1">
      <c r="R59384"/>
      <c r="S59384"/>
    </row>
    <row r="59385" spans="18:19" ht="15" customHeight="1">
      <c r="R59385"/>
      <c r="S59385"/>
    </row>
    <row r="59386" spans="18:19" ht="15" customHeight="1">
      <c r="R59386"/>
      <c r="S59386"/>
    </row>
    <row r="59387" spans="18:19" ht="15" customHeight="1">
      <c r="R59387"/>
      <c r="S59387"/>
    </row>
    <row r="59388" spans="18:19" ht="15" customHeight="1">
      <c r="R59388"/>
      <c r="S59388"/>
    </row>
    <row r="59389" spans="18:19" ht="15" customHeight="1">
      <c r="R59389"/>
      <c r="S59389"/>
    </row>
    <row r="59390" spans="18:19" ht="15" customHeight="1">
      <c r="R59390"/>
      <c r="S59390"/>
    </row>
    <row r="59391" spans="18:19" ht="15" customHeight="1">
      <c r="R59391"/>
      <c r="S59391"/>
    </row>
    <row r="59392" spans="18:19" ht="15" customHeight="1">
      <c r="R59392"/>
      <c r="S59392"/>
    </row>
    <row r="59393" spans="18:19" ht="15" customHeight="1">
      <c r="R59393"/>
      <c r="S59393"/>
    </row>
    <row r="59394" spans="18:19" ht="15" customHeight="1">
      <c r="R59394"/>
      <c r="S59394"/>
    </row>
    <row r="59395" spans="18:19" ht="15" customHeight="1">
      <c r="R59395"/>
      <c r="S59395"/>
    </row>
    <row r="59396" spans="18:19" ht="15" customHeight="1">
      <c r="R59396"/>
      <c r="S59396"/>
    </row>
    <row r="59397" spans="18:19" ht="15" customHeight="1">
      <c r="R59397"/>
      <c r="S59397"/>
    </row>
    <row r="59398" spans="18:19" ht="15" customHeight="1">
      <c r="R59398"/>
      <c r="S59398"/>
    </row>
    <row r="59399" spans="18:19" ht="15" customHeight="1">
      <c r="R59399"/>
      <c r="S59399"/>
    </row>
    <row r="59400" spans="18:19" ht="15" customHeight="1">
      <c r="R59400"/>
      <c r="S59400"/>
    </row>
    <row r="59401" spans="18:19" ht="15" customHeight="1">
      <c r="R59401"/>
      <c r="S59401"/>
    </row>
    <row r="59402" spans="18:19" ht="15" customHeight="1">
      <c r="R59402"/>
      <c r="S59402"/>
    </row>
    <row r="59403" spans="18:19" ht="15" customHeight="1">
      <c r="R59403"/>
      <c r="S59403"/>
    </row>
    <row r="59404" spans="18:19" ht="15" customHeight="1">
      <c r="R59404"/>
      <c r="S59404"/>
    </row>
    <row r="59405" spans="18:19" ht="15" customHeight="1">
      <c r="R59405"/>
      <c r="S59405"/>
    </row>
    <row r="59406" spans="18:19" ht="15" customHeight="1">
      <c r="R59406"/>
      <c r="S59406"/>
    </row>
    <row r="59407" spans="18:19" ht="15" customHeight="1">
      <c r="R59407"/>
      <c r="S59407"/>
    </row>
    <row r="59408" spans="18:19" ht="15" customHeight="1">
      <c r="R59408"/>
      <c r="S59408"/>
    </row>
    <row r="59409" spans="18:19" ht="15" customHeight="1">
      <c r="R59409"/>
      <c r="S59409"/>
    </row>
    <row r="59410" spans="18:19" ht="15" customHeight="1">
      <c r="R59410"/>
      <c r="S59410"/>
    </row>
    <row r="59411" spans="18:19" ht="15" customHeight="1">
      <c r="R59411"/>
      <c r="S59411"/>
    </row>
    <row r="59412" spans="18:19" ht="15" customHeight="1">
      <c r="R59412"/>
      <c r="S59412"/>
    </row>
    <row r="59413" spans="18:19" ht="15" customHeight="1">
      <c r="R59413"/>
      <c r="S59413"/>
    </row>
    <row r="59414" spans="18:19" ht="15" customHeight="1">
      <c r="R59414"/>
      <c r="S59414"/>
    </row>
    <row r="59415" spans="18:19" ht="15" customHeight="1">
      <c r="R59415"/>
      <c r="S59415"/>
    </row>
    <row r="59416" spans="18:19" ht="15" customHeight="1">
      <c r="R59416"/>
      <c r="S59416"/>
    </row>
    <row r="59417" spans="18:19" ht="15" customHeight="1">
      <c r="R59417"/>
      <c r="S59417"/>
    </row>
    <row r="59418" spans="18:19" ht="15" customHeight="1">
      <c r="R59418"/>
      <c r="S59418"/>
    </row>
    <row r="59419" spans="18:19" ht="15" customHeight="1">
      <c r="R59419"/>
      <c r="S59419"/>
    </row>
    <row r="59420" spans="18:19" ht="15" customHeight="1">
      <c r="R59420"/>
      <c r="S59420"/>
    </row>
    <row r="59421" spans="18:19" ht="15" customHeight="1">
      <c r="R59421"/>
      <c r="S59421"/>
    </row>
    <row r="59422" spans="18:19" ht="15" customHeight="1">
      <c r="R59422"/>
      <c r="S59422"/>
    </row>
    <row r="59423" spans="18:19" ht="15" customHeight="1">
      <c r="R59423"/>
      <c r="S59423"/>
    </row>
    <row r="59424" spans="18:19" ht="15" customHeight="1">
      <c r="R59424"/>
      <c r="S59424"/>
    </row>
    <row r="59425" spans="18:19" ht="15" customHeight="1">
      <c r="R59425"/>
      <c r="S59425"/>
    </row>
    <row r="59426" spans="18:19" ht="15" customHeight="1">
      <c r="R59426"/>
      <c r="S59426"/>
    </row>
    <row r="59427" spans="18:19" ht="15" customHeight="1">
      <c r="R59427"/>
      <c r="S59427"/>
    </row>
    <row r="59428" spans="18:19" ht="15" customHeight="1">
      <c r="R59428"/>
      <c r="S59428"/>
    </row>
    <row r="59429" spans="18:19" ht="15" customHeight="1">
      <c r="R59429"/>
      <c r="S59429"/>
    </row>
    <row r="59430" spans="18:19" ht="15" customHeight="1">
      <c r="R59430"/>
      <c r="S59430"/>
    </row>
    <row r="59431" spans="18:19" ht="15" customHeight="1">
      <c r="R59431"/>
      <c r="S59431"/>
    </row>
    <row r="59432" spans="18:19" ht="15" customHeight="1">
      <c r="R59432"/>
      <c r="S59432"/>
    </row>
    <row r="59433" spans="18:19" ht="15" customHeight="1">
      <c r="R59433"/>
      <c r="S59433"/>
    </row>
    <row r="59434" spans="18:19" ht="15" customHeight="1">
      <c r="R59434"/>
      <c r="S59434"/>
    </row>
    <row r="59435" spans="18:19" ht="15" customHeight="1">
      <c r="R59435"/>
      <c r="S59435"/>
    </row>
    <row r="59436" spans="18:19" ht="15" customHeight="1">
      <c r="R59436"/>
      <c r="S59436"/>
    </row>
    <row r="59437" spans="18:19" ht="15" customHeight="1">
      <c r="R59437"/>
      <c r="S59437"/>
    </row>
    <row r="59438" spans="18:19" ht="15" customHeight="1">
      <c r="R59438"/>
      <c r="S59438"/>
    </row>
    <row r="59439" spans="18:19" ht="15" customHeight="1">
      <c r="R59439"/>
      <c r="S59439"/>
    </row>
    <row r="59440" spans="18:19" ht="15" customHeight="1">
      <c r="R59440"/>
      <c r="S59440"/>
    </row>
    <row r="59441" spans="18:19" ht="15" customHeight="1">
      <c r="R59441"/>
      <c r="S59441"/>
    </row>
    <row r="59442" spans="18:19" ht="15" customHeight="1">
      <c r="R59442"/>
      <c r="S59442"/>
    </row>
    <row r="59443" spans="18:19" ht="15" customHeight="1">
      <c r="R59443"/>
      <c r="S59443"/>
    </row>
    <row r="59444" spans="18:19" ht="15" customHeight="1">
      <c r="R59444"/>
      <c r="S59444"/>
    </row>
    <row r="59445" spans="18:19" ht="15" customHeight="1">
      <c r="R59445"/>
      <c r="S59445"/>
    </row>
    <row r="59446" spans="18:19" ht="15" customHeight="1">
      <c r="R59446"/>
      <c r="S59446"/>
    </row>
    <row r="59447" spans="18:19" ht="15" customHeight="1">
      <c r="R59447"/>
      <c r="S59447"/>
    </row>
    <row r="59448" spans="18:19" ht="15" customHeight="1">
      <c r="R59448"/>
      <c r="S59448"/>
    </row>
    <row r="59449" spans="18:19" ht="15" customHeight="1">
      <c r="R59449"/>
      <c r="S59449"/>
    </row>
    <row r="59450" spans="18:19" ht="15" customHeight="1">
      <c r="R59450"/>
      <c r="S59450"/>
    </row>
    <row r="59451" spans="18:19" ht="15" customHeight="1">
      <c r="R59451"/>
      <c r="S59451"/>
    </row>
    <row r="59452" spans="18:19" ht="15" customHeight="1">
      <c r="R59452"/>
      <c r="S59452"/>
    </row>
    <row r="59453" spans="18:19" ht="15" customHeight="1">
      <c r="R59453"/>
      <c r="S59453"/>
    </row>
    <row r="59454" spans="18:19" ht="15" customHeight="1">
      <c r="R59454"/>
      <c r="S59454"/>
    </row>
    <row r="59455" spans="18:19" ht="15" customHeight="1">
      <c r="R59455"/>
      <c r="S59455"/>
    </row>
    <row r="59456" spans="18:19" ht="15" customHeight="1">
      <c r="R59456"/>
      <c r="S59456"/>
    </row>
    <row r="59457" spans="18:19" ht="15" customHeight="1">
      <c r="R59457"/>
      <c r="S59457"/>
    </row>
    <row r="59458" spans="18:19" ht="15" customHeight="1">
      <c r="R59458"/>
      <c r="S59458"/>
    </row>
    <row r="59459" spans="18:19" ht="15" customHeight="1">
      <c r="R59459"/>
      <c r="S59459"/>
    </row>
    <row r="59460" spans="18:19" ht="15" customHeight="1">
      <c r="R59460"/>
      <c r="S59460"/>
    </row>
    <row r="59461" spans="18:19" ht="15" customHeight="1">
      <c r="R59461"/>
      <c r="S59461"/>
    </row>
    <row r="59462" spans="18:19" ht="15" customHeight="1">
      <c r="R59462"/>
      <c r="S59462"/>
    </row>
    <row r="59463" spans="18:19" ht="15" customHeight="1">
      <c r="R59463"/>
      <c r="S59463"/>
    </row>
    <row r="59464" spans="18:19" ht="15" customHeight="1">
      <c r="R59464"/>
      <c r="S59464"/>
    </row>
    <row r="59465" spans="18:19" ht="15" customHeight="1">
      <c r="R59465"/>
      <c r="S59465"/>
    </row>
    <row r="59466" spans="18:19" ht="15" customHeight="1">
      <c r="R59466"/>
      <c r="S59466"/>
    </row>
    <row r="59467" spans="18:19" ht="15" customHeight="1">
      <c r="R59467"/>
      <c r="S59467"/>
    </row>
    <row r="59468" spans="18:19" ht="15" customHeight="1">
      <c r="R59468"/>
      <c r="S59468"/>
    </row>
    <row r="59469" spans="18:19" ht="15" customHeight="1">
      <c r="R59469"/>
      <c r="S59469"/>
    </row>
    <row r="59470" spans="18:19" ht="15" customHeight="1">
      <c r="R59470"/>
      <c r="S59470"/>
    </row>
    <row r="59471" spans="18:19" ht="15" customHeight="1">
      <c r="R59471"/>
      <c r="S59471"/>
    </row>
    <row r="59472" spans="18:19" ht="15" customHeight="1">
      <c r="R59472"/>
      <c r="S59472"/>
    </row>
    <row r="59473" spans="18:19" ht="15" customHeight="1">
      <c r="R59473"/>
      <c r="S59473"/>
    </row>
    <row r="59474" spans="18:19" ht="15" customHeight="1">
      <c r="R59474"/>
      <c r="S59474"/>
    </row>
    <row r="59475" spans="18:19" ht="15" customHeight="1">
      <c r="R59475"/>
      <c r="S59475"/>
    </row>
    <row r="59476" spans="18:19" ht="15" customHeight="1">
      <c r="R59476"/>
      <c r="S59476"/>
    </row>
    <row r="59477" spans="18:19" ht="15" customHeight="1">
      <c r="R59477"/>
      <c r="S59477"/>
    </row>
    <row r="59478" spans="18:19" ht="15" customHeight="1">
      <c r="R59478"/>
      <c r="S59478"/>
    </row>
    <row r="59479" spans="18:19" ht="15" customHeight="1">
      <c r="R59479"/>
      <c r="S59479"/>
    </row>
    <row r="59480" spans="18:19" ht="15" customHeight="1">
      <c r="R59480"/>
      <c r="S59480"/>
    </row>
    <row r="59481" spans="18:19" ht="15" customHeight="1">
      <c r="R59481"/>
      <c r="S59481"/>
    </row>
    <row r="59482" spans="18:19" ht="15" customHeight="1">
      <c r="R59482"/>
      <c r="S59482"/>
    </row>
    <row r="59483" spans="18:19" ht="15" customHeight="1">
      <c r="R59483"/>
      <c r="S59483"/>
    </row>
    <row r="59484" spans="18:19" ht="15" customHeight="1">
      <c r="R59484"/>
      <c r="S59484"/>
    </row>
    <row r="59485" spans="18:19" ht="15" customHeight="1">
      <c r="R59485"/>
      <c r="S59485"/>
    </row>
    <row r="59486" spans="18:19" ht="15" customHeight="1">
      <c r="R59486"/>
      <c r="S59486"/>
    </row>
    <row r="59487" spans="18:19" ht="15" customHeight="1">
      <c r="R59487"/>
      <c r="S59487"/>
    </row>
    <row r="59488" spans="18:19" ht="15" customHeight="1">
      <c r="R59488"/>
      <c r="S59488"/>
    </row>
    <row r="59489" spans="18:19" ht="15" customHeight="1">
      <c r="R59489"/>
      <c r="S59489"/>
    </row>
    <row r="59490" spans="18:19" ht="15" customHeight="1">
      <c r="R59490"/>
      <c r="S59490"/>
    </row>
    <row r="59491" spans="18:19" ht="15" customHeight="1">
      <c r="R59491"/>
      <c r="S59491"/>
    </row>
    <row r="59492" spans="18:19" ht="15" customHeight="1">
      <c r="R59492"/>
      <c r="S59492"/>
    </row>
    <row r="59493" spans="18:19" ht="15" customHeight="1">
      <c r="R59493"/>
      <c r="S59493"/>
    </row>
    <row r="59494" spans="18:19" ht="15" customHeight="1">
      <c r="R59494"/>
      <c r="S59494"/>
    </row>
    <row r="59495" spans="18:19" ht="15" customHeight="1">
      <c r="R59495"/>
      <c r="S59495"/>
    </row>
    <row r="59496" spans="18:19" ht="15" customHeight="1">
      <c r="R59496"/>
      <c r="S59496"/>
    </row>
    <row r="59497" spans="18:19" ht="15" customHeight="1">
      <c r="R59497"/>
      <c r="S59497"/>
    </row>
    <row r="59498" spans="18:19" ht="15" customHeight="1">
      <c r="R59498"/>
      <c r="S59498"/>
    </row>
    <row r="59499" spans="18:19" ht="15" customHeight="1">
      <c r="R59499"/>
      <c r="S59499"/>
    </row>
    <row r="59500" spans="18:19" ht="15" customHeight="1">
      <c r="R59500"/>
      <c r="S59500"/>
    </row>
    <row r="59501" spans="18:19" ht="15" customHeight="1">
      <c r="R59501"/>
      <c r="S59501"/>
    </row>
    <row r="59502" spans="18:19" ht="15" customHeight="1">
      <c r="R59502"/>
      <c r="S59502"/>
    </row>
    <row r="59503" spans="18:19" ht="15" customHeight="1">
      <c r="R59503"/>
      <c r="S59503"/>
    </row>
    <row r="59504" spans="18:19" ht="15" customHeight="1">
      <c r="R59504"/>
      <c r="S59504"/>
    </row>
    <row r="59505" spans="18:19" ht="15" customHeight="1">
      <c r="R59505"/>
      <c r="S59505"/>
    </row>
    <row r="59506" spans="18:19" ht="15" customHeight="1">
      <c r="R59506"/>
      <c r="S59506"/>
    </row>
    <row r="59507" spans="18:19" ht="15" customHeight="1">
      <c r="R59507"/>
      <c r="S59507"/>
    </row>
    <row r="59508" spans="18:19" ht="15" customHeight="1">
      <c r="R59508"/>
      <c r="S59508"/>
    </row>
    <row r="59509" spans="18:19" ht="15" customHeight="1">
      <c r="R59509"/>
      <c r="S59509"/>
    </row>
    <row r="59510" spans="18:19" ht="15" customHeight="1">
      <c r="R59510"/>
      <c r="S59510"/>
    </row>
    <row r="59511" spans="18:19" ht="15" customHeight="1">
      <c r="R59511"/>
      <c r="S59511"/>
    </row>
    <row r="59512" spans="18:19" ht="15" customHeight="1">
      <c r="R59512"/>
      <c r="S59512"/>
    </row>
    <row r="59513" spans="18:19" ht="15" customHeight="1">
      <c r="R59513"/>
      <c r="S59513"/>
    </row>
    <row r="59514" spans="18:19" ht="15" customHeight="1">
      <c r="R59514"/>
      <c r="S59514"/>
    </row>
    <row r="59515" spans="18:19" ht="15" customHeight="1">
      <c r="R59515"/>
      <c r="S59515"/>
    </row>
    <row r="59516" spans="18:19" ht="15" customHeight="1">
      <c r="R59516"/>
      <c r="S59516"/>
    </row>
    <row r="59517" spans="18:19" ht="15" customHeight="1">
      <c r="R59517"/>
      <c r="S59517"/>
    </row>
    <row r="59518" spans="18:19" ht="15" customHeight="1">
      <c r="R59518"/>
      <c r="S59518"/>
    </row>
    <row r="59519" spans="18:19" ht="15" customHeight="1">
      <c r="R59519"/>
      <c r="S59519"/>
    </row>
    <row r="59520" spans="18:19" ht="15" customHeight="1">
      <c r="R59520"/>
      <c r="S59520"/>
    </row>
    <row r="59521" spans="18:19" ht="15" customHeight="1">
      <c r="R59521"/>
      <c r="S59521"/>
    </row>
    <row r="59522" spans="18:19" ht="15" customHeight="1">
      <c r="R59522"/>
      <c r="S59522"/>
    </row>
    <row r="59523" spans="18:19" ht="15" customHeight="1">
      <c r="R59523"/>
      <c r="S59523"/>
    </row>
    <row r="59524" spans="18:19" ht="15" customHeight="1">
      <c r="R59524"/>
      <c r="S59524"/>
    </row>
    <row r="59525" spans="18:19" ht="15" customHeight="1">
      <c r="R59525"/>
      <c r="S59525"/>
    </row>
    <row r="59526" spans="18:19" ht="15" customHeight="1">
      <c r="R59526"/>
      <c r="S59526"/>
    </row>
    <row r="59527" spans="18:19" ht="15" customHeight="1">
      <c r="R59527"/>
      <c r="S59527"/>
    </row>
    <row r="59528" spans="18:19" ht="15" customHeight="1">
      <c r="R59528"/>
      <c r="S59528"/>
    </row>
    <row r="59529" spans="18:19" ht="15" customHeight="1">
      <c r="R59529"/>
      <c r="S59529"/>
    </row>
    <row r="59530" spans="18:19" ht="15" customHeight="1">
      <c r="R59530"/>
      <c r="S59530"/>
    </row>
    <row r="59531" spans="18:19" ht="15" customHeight="1">
      <c r="R59531"/>
      <c r="S59531"/>
    </row>
    <row r="59532" spans="18:19" ht="15" customHeight="1">
      <c r="R59532"/>
      <c r="S59532"/>
    </row>
    <row r="59533" spans="18:19" ht="15" customHeight="1">
      <c r="R59533"/>
      <c r="S59533"/>
    </row>
    <row r="59534" spans="18:19" ht="15" customHeight="1">
      <c r="R59534"/>
      <c r="S59534"/>
    </row>
    <row r="59535" spans="18:19" ht="15" customHeight="1">
      <c r="R59535"/>
      <c r="S59535"/>
    </row>
    <row r="59536" spans="18:19" ht="15" customHeight="1">
      <c r="R59536"/>
      <c r="S59536"/>
    </row>
    <row r="59537" spans="18:19" ht="15" customHeight="1">
      <c r="R59537"/>
      <c r="S59537"/>
    </row>
    <row r="59538" spans="18:19" ht="15" customHeight="1">
      <c r="R59538"/>
      <c r="S59538"/>
    </row>
    <row r="59539" spans="18:19" ht="15" customHeight="1">
      <c r="R59539"/>
      <c r="S59539"/>
    </row>
    <row r="59540" spans="18:19" ht="15" customHeight="1">
      <c r="R59540"/>
      <c r="S59540"/>
    </row>
    <row r="59541" spans="18:19" ht="15" customHeight="1">
      <c r="R59541"/>
      <c r="S59541"/>
    </row>
    <row r="59542" spans="18:19" ht="15" customHeight="1">
      <c r="R59542"/>
      <c r="S59542"/>
    </row>
    <row r="59543" spans="18:19" ht="15" customHeight="1">
      <c r="R59543"/>
      <c r="S59543"/>
    </row>
    <row r="59544" spans="18:19" ht="15" customHeight="1">
      <c r="R59544"/>
      <c r="S59544"/>
    </row>
    <row r="59545" spans="18:19" ht="15" customHeight="1">
      <c r="R59545"/>
      <c r="S59545"/>
    </row>
    <row r="59546" spans="18:19" ht="15" customHeight="1">
      <c r="R59546"/>
      <c r="S59546"/>
    </row>
    <row r="59547" spans="18:19" ht="15" customHeight="1">
      <c r="R59547"/>
      <c r="S59547"/>
    </row>
    <row r="59548" spans="18:19" ht="15" customHeight="1">
      <c r="R59548"/>
      <c r="S59548"/>
    </row>
    <row r="59549" spans="18:19" ht="15" customHeight="1">
      <c r="R59549"/>
      <c r="S59549"/>
    </row>
    <row r="59550" spans="18:19" ht="15" customHeight="1">
      <c r="R59550"/>
      <c r="S59550"/>
    </row>
    <row r="59551" spans="18:19" ht="15" customHeight="1">
      <c r="R59551"/>
      <c r="S59551"/>
    </row>
    <row r="59552" spans="18:19" ht="15" customHeight="1">
      <c r="R59552"/>
      <c r="S59552"/>
    </row>
    <row r="59553" spans="18:19" ht="15" customHeight="1">
      <c r="R59553"/>
      <c r="S59553"/>
    </row>
    <row r="59554" spans="18:19" ht="15" customHeight="1">
      <c r="R59554"/>
      <c r="S59554"/>
    </row>
    <row r="59555" spans="18:19" ht="15" customHeight="1">
      <c r="R59555"/>
      <c r="S59555"/>
    </row>
    <row r="59556" spans="18:19" ht="15" customHeight="1">
      <c r="R59556"/>
      <c r="S59556"/>
    </row>
    <row r="59557" spans="18:19" ht="15" customHeight="1">
      <c r="R59557"/>
      <c r="S59557"/>
    </row>
    <row r="59558" spans="18:19" ht="15" customHeight="1">
      <c r="R59558"/>
      <c r="S59558"/>
    </row>
    <row r="59559" spans="18:19" ht="15" customHeight="1">
      <c r="R59559"/>
      <c r="S59559"/>
    </row>
    <row r="59560" spans="18:19" ht="15" customHeight="1">
      <c r="R59560"/>
      <c r="S59560"/>
    </row>
    <row r="59561" spans="18:19" ht="15" customHeight="1">
      <c r="R59561"/>
      <c r="S59561"/>
    </row>
    <row r="59562" spans="18:19" ht="15" customHeight="1">
      <c r="R59562"/>
      <c r="S59562"/>
    </row>
    <row r="59563" spans="18:19" ht="15" customHeight="1">
      <c r="R59563"/>
      <c r="S59563"/>
    </row>
    <row r="59564" spans="18:19" ht="15" customHeight="1">
      <c r="R59564"/>
      <c r="S59564"/>
    </row>
    <row r="59565" spans="18:19" ht="15" customHeight="1">
      <c r="R59565"/>
      <c r="S59565"/>
    </row>
    <row r="59566" spans="18:19" ht="15" customHeight="1">
      <c r="R59566"/>
      <c r="S59566"/>
    </row>
    <row r="59567" spans="18:19" ht="15" customHeight="1">
      <c r="R59567"/>
      <c r="S59567"/>
    </row>
    <row r="59568" spans="18:19" ht="15" customHeight="1">
      <c r="R59568"/>
      <c r="S59568"/>
    </row>
    <row r="59569" spans="18:19" ht="15" customHeight="1">
      <c r="R59569"/>
      <c r="S59569"/>
    </row>
    <row r="59570" spans="18:19" ht="15" customHeight="1">
      <c r="R59570"/>
      <c r="S59570"/>
    </row>
    <row r="59571" spans="18:19" ht="15" customHeight="1">
      <c r="R59571"/>
      <c r="S59571"/>
    </row>
    <row r="59572" spans="18:19" ht="15" customHeight="1">
      <c r="R59572"/>
      <c r="S59572"/>
    </row>
    <row r="59573" spans="18:19" ht="15" customHeight="1">
      <c r="R59573"/>
      <c r="S59573"/>
    </row>
    <row r="59574" spans="18:19" ht="15" customHeight="1">
      <c r="R59574"/>
      <c r="S59574"/>
    </row>
    <row r="59575" spans="18:19" ht="15" customHeight="1">
      <c r="R59575"/>
      <c r="S59575"/>
    </row>
    <row r="59576" spans="18:19" ht="15" customHeight="1">
      <c r="R59576"/>
      <c r="S59576"/>
    </row>
    <row r="59577" spans="18:19" ht="15" customHeight="1">
      <c r="R59577"/>
      <c r="S59577"/>
    </row>
    <row r="59578" spans="18:19" ht="15" customHeight="1">
      <c r="R59578"/>
      <c r="S59578"/>
    </row>
    <row r="59579" spans="18:19" ht="15" customHeight="1">
      <c r="R59579"/>
      <c r="S59579"/>
    </row>
    <row r="59580" spans="18:19" ht="15" customHeight="1">
      <c r="R59580"/>
      <c r="S59580"/>
    </row>
    <row r="59581" spans="18:19" ht="15" customHeight="1">
      <c r="R59581"/>
      <c r="S59581"/>
    </row>
    <row r="59582" spans="18:19" ht="15" customHeight="1">
      <c r="R59582"/>
      <c r="S59582"/>
    </row>
    <row r="59583" spans="18:19" ht="15" customHeight="1">
      <c r="R59583"/>
      <c r="S59583"/>
    </row>
    <row r="59584" spans="18:19" ht="15" customHeight="1">
      <c r="R59584"/>
      <c r="S59584"/>
    </row>
    <row r="59585" spans="18:19" ht="15" customHeight="1">
      <c r="R59585"/>
      <c r="S59585"/>
    </row>
    <row r="59586" spans="18:19" ht="15" customHeight="1">
      <c r="R59586"/>
      <c r="S59586"/>
    </row>
    <row r="59587" spans="18:19" ht="15" customHeight="1">
      <c r="R59587"/>
      <c r="S59587"/>
    </row>
    <row r="59588" spans="18:19" ht="15" customHeight="1">
      <c r="R59588"/>
      <c r="S59588"/>
    </row>
    <row r="59589" spans="18:19" ht="15" customHeight="1">
      <c r="R59589"/>
      <c r="S59589"/>
    </row>
    <row r="59590" spans="18:19" ht="15" customHeight="1">
      <c r="R59590"/>
      <c r="S59590"/>
    </row>
    <row r="59591" spans="18:19" ht="15" customHeight="1">
      <c r="R59591"/>
      <c r="S59591"/>
    </row>
    <row r="59592" spans="18:19" ht="15" customHeight="1">
      <c r="R59592"/>
      <c r="S59592"/>
    </row>
    <row r="59593" spans="18:19" ht="15" customHeight="1">
      <c r="R59593"/>
      <c r="S59593"/>
    </row>
    <row r="59594" spans="18:19" ht="15" customHeight="1">
      <c r="R59594"/>
      <c r="S59594"/>
    </row>
    <row r="59595" spans="18:19" ht="15" customHeight="1">
      <c r="R59595"/>
      <c r="S59595"/>
    </row>
    <row r="59596" spans="18:19" ht="15" customHeight="1">
      <c r="R59596"/>
      <c r="S59596"/>
    </row>
    <row r="59597" spans="18:19" ht="15" customHeight="1">
      <c r="R59597"/>
      <c r="S59597"/>
    </row>
    <row r="59598" spans="18:19" ht="15" customHeight="1">
      <c r="R59598"/>
      <c r="S59598"/>
    </row>
    <row r="59599" spans="18:19" ht="15" customHeight="1">
      <c r="R59599"/>
      <c r="S59599"/>
    </row>
    <row r="59600" spans="18:19" ht="15" customHeight="1">
      <c r="R59600"/>
      <c r="S59600"/>
    </row>
    <row r="59601" spans="18:19" ht="15" customHeight="1">
      <c r="R59601"/>
      <c r="S59601"/>
    </row>
    <row r="59602" spans="18:19" ht="15" customHeight="1">
      <c r="R59602"/>
      <c r="S59602"/>
    </row>
    <row r="59603" spans="18:19" ht="15" customHeight="1">
      <c r="R59603"/>
      <c r="S59603"/>
    </row>
    <row r="59604" spans="18:19" ht="15" customHeight="1">
      <c r="R59604"/>
      <c r="S59604"/>
    </row>
    <row r="59605" spans="18:19" ht="15" customHeight="1">
      <c r="R59605"/>
      <c r="S59605"/>
    </row>
    <row r="59606" spans="18:19" ht="15" customHeight="1">
      <c r="R59606"/>
      <c r="S59606"/>
    </row>
    <row r="59607" spans="18:19" ht="15" customHeight="1">
      <c r="R59607"/>
      <c r="S59607"/>
    </row>
    <row r="59608" spans="18:19" ht="15" customHeight="1">
      <c r="R59608"/>
      <c r="S59608"/>
    </row>
    <row r="59609" spans="18:19" ht="15" customHeight="1">
      <c r="R59609"/>
      <c r="S59609"/>
    </row>
    <row r="59610" spans="18:19" ht="15" customHeight="1">
      <c r="R59610"/>
      <c r="S59610"/>
    </row>
    <row r="59611" spans="18:19" ht="15" customHeight="1">
      <c r="R59611"/>
      <c r="S59611"/>
    </row>
    <row r="59612" spans="18:19" ht="15" customHeight="1">
      <c r="R59612"/>
      <c r="S59612"/>
    </row>
    <row r="59613" spans="18:19" ht="15" customHeight="1">
      <c r="R59613"/>
      <c r="S59613"/>
    </row>
    <row r="59614" spans="18:19" ht="15" customHeight="1">
      <c r="R59614"/>
      <c r="S59614"/>
    </row>
    <row r="59615" spans="18:19" ht="15" customHeight="1">
      <c r="R59615"/>
      <c r="S59615"/>
    </row>
    <row r="59616" spans="18:19" ht="15" customHeight="1">
      <c r="R59616"/>
      <c r="S59616"/>
    </row>
    <row r="59617" spans="18:19" ht="15" customHeight="1">
      <c r="R59617"/>
      <c r="S59617"/>
    </row>
    <row r="59618" spans="18:19" ht="15" customHeight="1">
      <c r="R59618"/>
      <c r="S59618"/>
    </row>
    <row r="59619" spans="18:19" ht="15" customHeight="1">
      <c r="R59619"/>
      <c r="S59619"/>
    </row>
    <row r="59620" spans="18:19" ht="15" customHeight="1">
      <c r="R59620"/>
      <c r="S59620"/>
    </row>
    <row r="59621" spans="18:19" ht="15" customHeight="1">
      <c r="R59621"/>
      <c r="S59621"/>
    </row>
    <row r="59622" spans="18:19" ht="15" customHeight="1">
      <c r="R59622"/>
      <c r="S59622"/>
    </row>
    <row r="59623" spans="18:19" ht="15" customHeight="1">
      <c r="R59623"/>
      <c r="S59623"/>
    </row>
    <row r="59624" spans="18:19" ht="15" customHeight="1">
      <c r="R59624"/>
      <c r="S59624"/>
    </row>
    <row r="59625" spans="18:19" ht="15" customHeight="1">
      <c r="R59625"/>
      <c r="S59625"/>
    </row>
    <row r="59626" spans="18:19" ht="15" customHeight="1">
      <c r="R59626"/>
      <c r="S59626"/>
    </row>
    <row r="59627" spans="18:19" ht="15" customHeight="1">
      <c r="R59627"/>
      <c r="S59627"/>
    </row>
    <row r="59628" spans="18:19" ht="15" customHeight="1">
      <c r="R59628"/>
      <c r="S59628"/>
    </row>
    <row r="59629" spans="18:19" ht="15" customHeight="1">
      <c r="R59629"/>
      <c r="S59629"/>
    </row>
    <row r="59630" spans="18:19" ht="15" customHeight="1">
      <c r="R59630"/>
      <c r="S59630"/>
    </row>
    <row r="59631" spans="18:19" ht="15" customHeight="1">
      <c r="R59631"/>
      <c r="S59631"/>
    </row>
    <row r="59632" spans="18:19" ht="15" customHeight="1">
      <c r="R59632"/>
      <c r="S59632"/>
    </row>
    <row r="59633" spans="18:19" ht="15" customHeight="1">
      <c r="R59633"/>
      <c r="S59633"/>
    </row>
    <row r="59634" spans="18:19" ht="15" customHeight="1">
      <c r="R59634"/>
      <c r="S59634"/>
    </row>
    <row r="59635" spans="18:19" ht="15" customHeight="1">
      <c r="R59635"/>
      <c r="S59635"/>
    </row>
    <row r="59636" spans="18:19" ht="15" customHeight="1">
      <c r="R59636"/>
      <c r="S59636"/>
    </row>
    <row r="59637" spans="18:19" ht="15" customHeight="1">
      <c r="R59637"/>
      <c r="S59637"/>
    </row>
    <row r="59638" spans="18:19" ht="15" customHeight="1">
      <c r="R59638"/>
      <c r="S59638"/>
    </row>
    <row r="59639" spans="18:19" ht="15" customHeight="1">
      <c r="R59639"/>
      <c r="S59639"/>
    </row>
    <row r="59640" spans="18:19" ht="15" customHeight="1">
      <c r="R59640"/>
      <c r="S59640"/>
    </row>
    <row r="59641" spans="18:19" ht="15" customHeight="1">
      <c r="R59641"/>
      <c r="S59641"/>
    </row>
    <row r="59642" spans="18:19" ht="15" customHeight="1">
      <c r="R59642"/>
      <c r="S59642"/>
    </row>
    <row r="59643" spans="18:19" ht="15" customHeight="1">
      <c r="R59643"/>
      <c r="S59643"/>
    </row>
    <row r="59644" spans="18:19" ht="15" customHeight="1">
      <c r="R59644"/>
      <c r="S59644"/>
    </row>
    <row r="59645" spans="18:19" ht="15" customHeight="1">
      <c r="R59645"/>
      <c r="S59645"/>
    </row>
    <row r="59646" spans="18:19" ht="15" customHeight="1">
      <c r="R59646"/>
      <c r="S59646"/>
    </row>
    <row r="59647" spans="18:19" ht="15" customHeight="1">
      <c r="R59647"/>
      <c r="S59647"/>
    </row>
    <row r="59648" spans="18:19" ht="15" customHeight="1">
      <c r="R59648"/>
      <c r="S59648"/>
    </row>
    <row r="59649" spans="18:19" ht="15" customHeight="1">
      <c r="R59649"/>
      <c r="S59649"/>
    </row>
    <row r="59650" spans="18:19" ht="15" customHeight="1">
      <c r="R59650"/>
      <c r="S59650"/>
    </row>
    <row r="59651" spans="18:19" ht="15" customHeight="1">
      <c r="R59651"/>
      <c r="S59651"/>
    </row>
    <row r="59652" spans="18:19" ht="15" customHeight="1">
      <c r="R59652"/>
      <c r="S59652"/>
    </row>
    <row r="59653" spans="18:19" ht="15" customHeight="1">
      <c r="R59653"/>
      <c r="S59653"/>
    </row>
    <row r="59654" spans="18:19" ht="15" customHeight="1">
      <c r="R59654"/>
      <c r="S59654"/>
    </row>
    <row r="59655" spans="18:19" ht="15" customHeight="1">
      <c r="R59655"/>
      <c r="S59655"/>
    </row>
    <row r="59656" spans="18:19" ht="15" customHeight="1">
      <c r="R59656"/>
      <c r="S59656"/>
    </row>
    <row r="59657" spans="18:19" ht="15" customHeight="1">
      <c r="R59657"/>
      <c r="S59657"/>
    </row>
    <row r="59658" spans="18:19" ht="15" customHeight="1">
      <c r="R59658"/>
      <c r="S59658"/>
    </row>
    <row r="59659" spans="18:19" ht="15" customHeight="1">
      <c r="R59659"/>
      <c r="S59659"/>
    </row>
    <row r="59660" spans="18:19" ht="15" customHeight="1">
      <c r="R59660"/>
      <c r="S59660"/>
    </row>
    <row r="59661" spans="18:19" ht="15" customHeight="1">
      <c r="R59661"/>
      <c r="S59661"/>
    </row>
    <row r="59662" spans="18:19" ht="15" customHeight="1">
      <c r="R59662"/>
      <c r="S59662"/>
    </row>
    <row r="59663" spans="18:19" ht="15" customHeight="1">
      <c r="R59663"/>
      <c r="S59663"/>
    </row>
    <row r="59664" spans="18:19" ht="15" customHeight="1">
      <c r="R59664"/>
      <c r="S59664"/>
    </row>
    <row r="59665" spans="18:19" ht="15" customHeight="1">
      <c r="R59665"/>
      <c r="S59665"/>
    </row>
    <row r="59666" spans="18:19" ht="15" customHeight="1">
      <c r="R59666"/>
      <c r="S59666"/>
    </row>
    <row r="59667" spans="18:19" ht="15" customHeight="1">
      <c r="R59667"/>
      <c r="S59667"/>
    </row>
    <row r="59668" spans="18:19" ht="15" customHeight="1">
      <c r="R59668"/>
      <c r="S59668"/>
    </row>
    <row r="59669" spans="18:19" ht="15" customHeight="1">
      <c r="R59669"/>
      <c r="S59669"/>
    </row>
    <row r="59670" spans="18:19" ht="15" customHeight="1">
      <c r="R59670"/>
      <c r="S59670"/>
    </row>
    <row r="59671" spans="18:19" ht="15" customHeight="1">
      <c r="R59671"/>
      <c r="S59671"/>
    </row>
    <row r="59672" spans="18:19" ht="15" customHeight="1">
      <c r="R59672"/>
      <c r="S59672"/>
    </row>
    <row r="59673" spans="18:19" ht="15" customHeight="1">
      <c r="R59673"/>
      <c r="S59673"/>
    </row>
    <row r="59674" spans="18:19" ht="15" customHeight="1">
      <c r="R59674"/>
      <c r="S59674"/>
    </row>
    <row r="59675" spans="18:19" ht="15" customHeight="1">
      <c r="R59675"/>
      <c r="S59675"/>
    </row>
    <row r="59676" spans="18:19" ht="15" customHeight="1">
      <c r="R59676"/>
      <c r="S59676"/>
    </row>
    <row r="59677" spans="18:19" ht="15" customHeight="1">
      <c r="R59677"/>
      <c r="S59677"/>
    </row>
    <row r="59678" spans="18:19" ht="15" customHeight="1">
      <c r="R59678"/>
      <c r="S59678"/>
    </row>
    <row r="59679" spans="18:19" ht="15" customHeight="1">
      <c r="R59679"/>
      <c r="S59679"/>
    </row>
    <row r="59680" spans="18:19" ht="15" customHeight="1">
      <c r="R59680"/>
      <c r="S59680"/>
    </row>
    <row r="59681" spans="18:19" ht="15" customHeight="1">
      <c r="R59681"/>
      <c r="S59681"/>
    </row>
    <row r="59682" spans="18:19" ht="15" customHeight="1">
      <c r="R59682"/>
      <c r="S59682"/>
    </row>
    <row r="59683" spans="18:19" ht="15" customHeight="1">
      <c r="R59683"/>
      <c r="S59683"/>
    </row>
    <row r="59684" spans="18:19" ht="15" customHeight="1">
      <c r="R59684"/>
      <c r="S59684"/>
    </row>
    <row r="59685" spans="18:19" ht="15" customHeight="1">
      <c r="R59685"/>
      <c r="S59685"/>
    </row>
    <row r="59686" spans="18:19" ht="15" customHeight="1">
      <c r="R59686"/>
      <c r="S59686"/>
    </row>
    <row r="59687" spans="18:19" ht="15" customHeight="1">
      <c r="R59687"/>
      <c r="S59687"/>
    </row>
    <row r="59688" spans="18:19" ht="15" customHeight="1">
      <c r="R59688"/>
      <c r="S59688"/>
    </row>
    <row r="59689" spans="18:19" ht="15" customHeight="1">
      <c r="R59689"/>
      <c r="S59689"/>
    </row>
    <row r="59690" spans="18:19" ht="15" customHeight="1">
      <c r="R59690"/>
      <c r="S59690"/>
    </row>
    <row r="59691" spans="18:19" ht="15" customHeight="1">
      <c r="R59691"/>
      <c r="S59691"/>
    </row>
    <row r="59692" spans="18:19" ht="15" customHeight="1">
      <c r="R59692"/>
      <c r="S59692"/>
    </row>
    <row r="59693" spans="18:19" ht="15" customHeight="1">
      <c r="R59693"/>
      <c r="S59693"/>
    </row>
    <row r="59694" spans="18:19" ht="15" customHeight="1">
      <c r="R59694"/>
      <c r="S59694"/>
    </row>
    <row r="59695" spans="18:19" ht="15" customHeight="1">
      <c r="R59695"/>
      <c r="S59695"/>
    </row>
    <row r="59696" spans="18:19" ht="15" customHeight="1">
      <c r="R59696"/>
      <c r="S59696"/>
    </row>
    <row r="59697" spans="18:19" ht="15" customHeight="1">
      <c r="R59697"/>
      <c r="S59697"/>
    </row>
    <row r="59698" spans="18:19" ht="15" customHeight="1">
      <c r="R59698"/>
      <c r="S59698"/>
    </row>
    <row r="59699" spans="18:19" ht="15" customHeight="1">
      <c r="R59699"/>
      <c r="S59699"/>
    </row>
    <row r="59700" spans="18:19" ht="15" customHeight="1">
      <c r="R59700"/>
      <c r="S59700"/>
    </row>
    <row r="59701" spans="18:19" ht="15" customHeight="1">
      <c r="R59701"/>
      <c r="S59701"/>
    </row>
    <row r="59702" spans="18:19" ht="15" customHeight="1">
      <c r="R59702"/>
      <c r="S59702"/>
    </row>
    <row r="59703" spans="18:19" ht="15" customHeight="1">
      <c r="R59703"/>
      <c r="S59703"/>
    </row>
    <row r="59704" spans="18:19" ht="15" customHeight="1">
      <c r="R59704"/>
      <c r="S59704"/>
    </row>
    <row r="59705" spans="18:19" ht="15" customHeight="1">
      <c r="R59705"/>
      <c r="S59705"/>
    </row>
    <row r="59706" spans="18:19" ht="15" customHeight="1">
      <c r="R59706"/>
      <c r="S59706"/>
    </row>
    <row r="59707" spans="18:19" ht="15" customHeight="1">
      <c r="R59707"/>
      <c r="S59707"/>
    </row>
    <row r="59708" spans="18:19" ht="15" customHeight="1">
      <c r="R59708"/>
      <c r="S59708"/>
    </row>
    <row r="59709" spans="18:19" ht="15" customHeight="1">
      <c r="R59709"/>
      <c r="S59709"/>
    </row>
    <row r="59710" spans="18:19" ht="15" customHeight="1">
      <c r="R59710"/>
      <c r="S59710"/>
    </row>
    <row r="59711" spans="18:19" ht="15" customHeight="1">
      <c r="R59711"/>
      <c r="S59711"/>
    </row>
    <row r="59712" spans="18:19" ht="15" customHeight="1">
      <c r="R59712"/>
      <c r="S59712"/>
    </row>
    <row r="59713" spans="18:19" ht="15" customHeight="1">
      <c r="R59713"/>
      <c r="S59713"/>
    </row>
    <row r="59714" spans="18:19" ht="15" customHeight="1">
      <c r="R59714"/>
      <c r="S59714"/>
    </row>
    <row r="59715" spans="18:19" ht="15" customHeight="1">
      <c r="R59715"/>
      <c r="S59715"/>
    </row>
    <row r="59716" spans="18:19" ht="15" customHeight="1">
      <c r="R59716"/>
      <c r="S59716"/>
    </row>
    <row r="59717" spans="18:19" ht="15" customHeight="1">
      <c r="R59717"/>
      <c r="S59717"/>
    </row>
    <row r="59718" spans="18:19" ht="15" customHeight="1">
      <c r="R59718"/>
      <c r="S59718"/>
    </row>
    <row r="59719" spans="18:19" ht="15" customHeight="1">
      <c r="R59719"/>
      <c r="S59719"/>
    </row>
    <row r="59720" spans="18:19" ht="15" customHeight="1">
      <c r="R59720"/>
      <c r="S59720"/>
    </row>
    <row r="59721" spans="18:19" ht="15" customHeight="1">
      <c r="R59721"/>
      <c r="S59721"/>
    </row>
    <row r="59722" spans="18:19" ht="15" customHeight="1">
      <c r="R59722"/>
      <c r="S59722"/>
    </row>
    <row r="59723" spans="18:19" ht="15" customHeight="1">
      <c r="R59723"/>
      <c r="S59723"/>
    </row>
    <row r="59724" spans="18:19" ht="15" customHeight="1">
      <c r="R59724"/>
      <c r="S59724"/>
    </row>
    <row r="59725" spans="18:19" ht="15" customHeight="1">
      <c r="R59725"/>
      <c r="S59725"/>
    </row>
    <row r="59726" spans="18:19" ht="15" customHeight="1">
      <c r="R59726"/>
      <c r="S59726"/>
    </row>
    <row r="59727" spans="18:19" ht="15" customHeight="1">
      <c r="R59727"/>
      <c r="S59727"/>
    </row>
    <row r="59728" spans="18:19" ht="15" customHeight="1">
      <c r="R59728"/>
      <c r="S59728"/>
    </row>
    <row r="59729" spans="18:19" ht="15" customHeight="1">
      <c r="R59729"/>
      <c r="S59729"/>
    </row>
    <row r="59730" spans="18:19" ht="15" customHeight="1">
      <c r="R59730"/>
      <c r="S59730"/>
    </row>
    <row r="59731" spans="18:19" ht="15" customHeight="1">
      <c r="R59731"/>
      <c r="S59731"/>
    </row>
    <row r="59732" spans="18:19" ht="15" customHeight="1">
      <c r="R59732"/>
      <c r="S59732"/>
    </row>
    <row r="59733" spans="18:19" ht="15" customHeight="1">
      <c r="R59733"/>
      <c r="S59733"/>
    </row>
    <row r="59734" spans="18:19" ht="15" customHeight="1">
      <c r="R59734"/>
      <c r="S59734"/>
    </row>
    <row r="59735" spans="18:19" ht="15" customHeight="1">
      <c r="R59735"/>
      <c r="S59735"/>
    </row>
    <row r="59736" spans="18:19" ht="15" customHeight="1">
      <c r="R59736"/>
      <c r="S59736"/>
    </row>
    <row r="59737" spans="18:19" ht="15" customHeight="1">
      <c r="R59737"/>
      <c r="S59737"/>
    </row>
    <row r="59738" spans="18:19" ht="15" customHeight="1">
      <c r="R59738"/>
      <c r="S59738"/>
    </row>
    <row r="59739" spans="18:19" ht="15" customHeight="1">
      <c r="R59739"/>
      <c r="S59739"/>
    </row>
    <row r="59740" spans="18:19" ht="15" customHeight="1">
      <c r="R59740"/>
      <c r="S59740"/>
    </row>
    <row r="59741" spans="18:19" ht="15" customHeight="1">
      <c r="R59741"/>
      <c r="S59741"/>
    </row>
    <row r="59742" spans="18:19" ht="15" customHeight="1">
      <c r="R59742"/>
      <c r="S59742"/>
    </row>
    <row r="59743" spans="18:19" ht="15" customHeight="1">
      <c r="R59743"/>
      <c r="S59743"/>
    </row>
    <row r="59744" spans="18:19" ht="15" customHeight="1">
      <c r="R59744"/>
      <c r="S59744"/>
    </row>
    <row r="59745" spans="18:19" ht="15" customHeight="1">
      <c r="R59745"/>
      <c r="S59745"/>
    </row>
    <row r="59746" spans="18:19" ht="15" customHeight="1">
      <c r="R59746"/>
      <c r="S59746"/>
    </row>
    <row r="59747" spans="18:19" ht="15" customHeight="1">
      <c r="R59747"/>
      <c r="S59747"/>
    </row>
    <row r="59748" spans="18:19" ht="15" customHeight="1">
      <c r="R59748"/>
      <c r="S59748"/>
    </row>
    <row r="59749" spans="18:19" ht="15" customHeight="1">
      <c r="R59749"/>
      <c r="S59749"/>
    </row>
    <row r="59750" spans="18:19" ht="15" customHeight="1">
      <c r="R59750"/>
      <c r="S59750"/>
    </row>
    <row r="59751" spans="18:19" ht="15" customHeight="1">
      <c r="R59751"/>
      <c r="S59751"/>
    </row>
    <row r="59752" spans="18:19" ht="15" customHeight="1">
      <c r="R59752"/>
      <c r="S59752"/>
    </row>
    <row r="59753" spans="18:19" ht="15" customHeight="1">
      <c r="R59753"/>
      <c r="S59753"/>
    </row>
    <row r="59754" spans="18:19" ht="15" customHeight="1">
      <c r="R59754"/>
      <c r="S59754"/>
    </row>
    <row r="59755" spans="18:19" ht="15" customHeight="1">
      <c r="R59755"/>
      <c r="S59755"/>
    </row>
    <row r="59756" spans="18:19" ht="15" customHeight="1">
      <c r="R59756"/>
      <c r="S59756"/>
    </row>
    <row r="59757" spans="18:19" ht="15" customHeight="1">
      <c r="R59757"/>
      <c r="S59757"/>
    </row>
    <row r="59758" spans="18:19" ht="15" customHeight="1">
      <c r="R59758"/>
      <c r="S59758"/>
    </row>
    <row r="59759" spans="18:19" ht="15" customHeight="1">
      <c r="R59759"/>
      <c r="S59759"/>
    </row>
    <row r="59760" spans="18:19" ht="15" customHeight="1">
      <c r="R59760"/>
      <c r="S59760"/>
    </row>
    <row r="59761" spans="18:19" ht="15" customHeight="1">
      <c r="R59761"/>
      <c r="S59761"/>
    </row>
    <row r="59762" spans="18:19" ht="15" customHeight="1">
      <c r="R59762"/>
      <c r="S59762"/>
    </row>
    <row r="59763" spans="18:19" ht="15" customHeight="1">
      <c r="R59763"/>
      <c r="S59763"/>
    </row>
    <row r="59764" spans="18:19" ht="15" customHeight="1">
      <c r="R59764"/>
      <c r="S59764"/>
    </row>
    <row r="59765" spans="18:19" ht="15" customHeight="1">
      <c r="R59765"/>
      <c r="S59765"/>
    </row>
    <row r="59766" spans="18:19" ht="15" customHeight="1">
      <c r="R59766"/>
      <c r="S59766"/>
    </row>
    <row r="59767" spans="18:19" ht="15" customHeight="1">
      <c r="R59767"/>
      <c r="S59767"/>
    </row>
    <row r="59768" spans="18:19" ht="15" customHeight="1">
      <c r="R59768"/>
      <c r="S59768"/>
    </row>
    <row r="59769" spans="18:19" ht="15" customHeight="1">
      <c r="R59769"/>
      <c r="S59769"/>
    </row>
    <row r="59770" spans="18:19" ht="15" customHeight="1">
      <c r="R59770"/>
      <c r="S59770"/>
    </row>
    <row r="59771" spans="18:19" ht="15" customHeight="1">
      <c r="R59771"/>
      <c r="S59771"/>
    </row>
    <row r="59772" spans="18:19" ht="15" customHeight="1">
      <c r="R59772"/>
      <c r="S59772"/>
    </row>
    <row r="59773" spans="18:19" ht="15" customHeight="1">
      <c r="R59773"/>
      <c r="S59773"/>
    </row>
    <row r="59774" spans="18:19" ht="15" customHeight="1">
      <c r="R59774"/>
      <c r="S59774"/>
    </row>
    <row r="59775" spans="18:19" ht="15" customHeight="1">
      <c r="R59775"/>
      <c r="S59775"/>
    </row>
    <row r="59776" spans="18:19" ht="15" customHeight="1">
      <c r="R59776"/>
      <c r="S59776"/>
    </row>
    <row r="59777" spans="18:19" ht="15" customHeight="1">
      <c r="R59777"/>
      <c r="S59777"/>
    </row>
    <row r="59778" spans="18:19" ht="15" customHeight="1">
      <c r="R59778"/>
      <c r="S59778"/>
    </row>
    <row r="59779" spans="18:19" ht="15" customHeight="1">
      <c r="R59779"/>
      <c r="S59779"/>
    </row>
    <row r="59780" spans="18:19" ht="15" customHeight="1">
      <c r="R59780"/>
      <c r="S59780"/>
    </row>
    <row r="59781" spans="18:19" ht="15" customHeight="1">
      <c r="R59781"/>
      <c r="S59781"/>
    </row>
    <row r="59782" spans="18:19" ht="15" customHeight="1">
      <c r="R59782"/>
      <c r="S59782"/>
    </row>
    <row r="59783" spans="18:19" ht="15" customHeight="1">
      <c r="R59783"/>
      <c r="S59783"/>
    </row>
    <row r="59784" spans="18:19" ht="15" customHeight="1">
      <c r="R59784"/>
      <c r="S59784"/>
    </row>
    <row r="59785" spans="18:19" ht="15" customHeight="1">
      <c r="R59785"/>
      <c r="S59785"/>
    </row>
    <row r="59786" spans="18:19" ht="15" customHeight="1">
      <c r="R59786"/>
      <c r="S59786"/>
    </row>
    <row r="59787" spans="18:19" ht="15" customHeight="1">
      <c r="R59787"/>
      <c r="S59787"/>
    </row>
    <row r="59788" spans="18:19" ht="15" customHeight="1">
      <c r="R59788"/>
      <c r="S59788"/>
    </row>
    <row r="59789" spans="18:19" ht="15" customHeight="1">
      <c r="R59789"/>
      <c r="S59789"/>
    </row>
    <row r="59790" spans="18:19" ht="15" customHeight="1">
      <c r="R59790"/>
      <c r="S59790"/>
    </row>
    <row r="59791" spans="18:19" ht="15" customHeight="1">
      <c r="R59791"/>
      <c r="S59791"/>
    </row>
    <row r="59792" spans="18:19" ht="15" customHeight="1">
      <c r="R59792"/>
      <c r="S59792"/>
    </row>
    <row r="59793" spans="18:19" ht="15" customHeight="1">
      <c r="R59793"/>
      <c r="S59793"/>
    </row>
    <row r="59794" spans="18:19" ht="15" customHeight="1">
      <c r="R59794"/>
      <c r="S59794"/>
    </row>
    <row r="59795" spans="18:19" ht="15" customHeight="1">
      <c r="R59795"/>
      <c r="S59795"/>
    </row>
    <row r="59796" spans="18:19" ht="15" customHeight="1">
      <c r="R59796"/>
      <c r="S59796"/>
    </row>
    <row r="59797" spans="18:19" ht="15" customHeight="1">
      <c r="R59797"/>
      <c r="S59797"/>
    </row>
    <row r="59798" spans="18:19" ht="15" customHeight="1">
      <c r="R59798"/>
      <c r="S59798"/>
    </row>
    <row r="59799" spans="18:19" ht="15" customHeight="1">
      <c r="R59799"/>
      <c r="S59799"/>
    </row>
    <row r="59800" spans="18:19" ht="15" customHeight="1">
      <c r="R59800"/>
      <c r="S59800"/>
    </row>
    <row r="59801" spans="18:19" ht="15" customHeight="1">
      <c r="R59801"/>
      <c r="S59801"/>
    </row>
    <row r="59802" spans="18:19" ht="15" customHeight="1">
      <c r="R59802"/>
      <c r="S59802"/>
    </row>
    <row r="59803" spans="18:19" ht="15" customHeight="1">
      <c r="R59803"/>
      <c r="S59803"/>
    </row>
    <row r="59804" spans="18:19" ht="15" customHeight="1">
      <c r="R59804"/>
      <c r="S59804"/>
    </row>
    <row r="59805" spans="18:19" ht="15" customHeight="1">
      <c r="R59805"/>
      <c r="S59805"/>
    </row>
    <row r="59806" spans="18:19" ht="15" customHeight="1">
      <c r="R59806"/>
      <c r="S59806"/>
    </row>
    <row r="59807" spans="18:19" ht="15" customHeight="1">
      <c r="R59807"/>
      <c r="S59807"/>
    </row>
    <row r="59808" spans="18:19" ht="15" customHeight="1">
      <c r="R59808"/>
      <c r="S59808"/>
    </row>
    <row r="59809" spans="18:19" ht="15" customHeight="1">
      <c r="R59809"/>
      <c r="S59809"/>
    </row>
    <row r="59810" spans="18:19" ht="15" customHeight="1">
      <c r="R59810"/>
      <c r="S59810"/>
    </row>
    <row r="59811" spans="18:19" ht="15" customHeight="1">
      <c r="R59811"/>
      <c r="S59811"/>
    </row>
    <row r="59812" spans="18:19" ht="15" customHeight="1">
      <c r="R59812"/>
      <c r="S59812"/>
    </row>
    <row r="59813" spans="18:19" ht="15" customHeight="1">
      <c r="R59813"/>
      <c r="S59813"/>
    </row>
    <row r="59814" spans="18:19" ht="15" customHeight="1">
      <c r="R59814"/>
      <c r="S59814"/>
    </row>
    <row r="59815" spans="18:19" ht="15" customHeight="1">
      <c r="R59815"/>
      <c r="S59815"/>
    </row>
    <row r="59816" spans="18:19" ht="15" customHeight="1">
      <c r="R59816"/>
      <c r="S59816"/>
    </row>
    <row r="59817" spans="18:19" ht="15" customHeight="1">
      <c r="R59817"/>
      <c r="S59817"/>
    </row>
    <row r="59818" spans="18:19" ht="15" customHeight="1">
      <c r="R59818"/>
      <c r="S59818"/>
    </row>
    <row r="59819" spans="18:19" ht="15" customHeight="1">
      <c r="R59819"/>
      <c r="S59819"/>
    </row>
    <row r="59820" spans="18:19" ht="15" customHeight="1">
      <c r="R59820"/>
      <c r="S59820"/>
    </row>
    <row r="59821" spans="18:19" ht="15" customHeight="1">
      <c r="R59821"/>
      <c r="S59821"/>
    </row>
    <row r="59822" spans="18:19" ht="15" customHeight="1">
      <c r="R59822"/>
      <c r="S59822"/>
    </row>
    <row r="59823" spans="18:19" ht="15" customHeight="1">
      <c r="R59823"/>
      <c r="S59823"/>
    </row>
    <row r="59824" spans="18:19" ht="15" customHeight="1">
      <c r="R59824"/>
      <c r="S59824"/>
    </row>
    <row r="59825" spans="18:19" ht="15" customHeight="1">
      <c r="R59825"/>
      <c r="S59825"/>
    </row>
    <row r="59826" spans="18:19" ht="15" customHeight="1">
      <c r="R59826"/>
      <c r="S59826"/>
    </row>
    <row r="59827" spans="18:19" ht="15" customHeight="1">
      <c r="R59827"/>
      <c r="S59827"/>
    </row>
    <row r="59828" spans="18:19" ht="15" customHeight="1">
      <c r="R59828"/>
      <c r="S59828"/>
    </row>
    <row r="59829" spans="18:19" ht="15" customHeight="1">
      <c r="R59829"/>
      <c r="S59829"/>
    </row>
    <row r="59830" spans="18:19" ht="15" customHeight="1">
      <c r="R59830"/>
      <c r="S59830"/>
    </row>
    <row r="59831" spans="18:19" ht="15" customHeight="1">
      <c r="R59831"/>
      <c r="S59831"/>
    </row>
    <row r="59832" spans="18:19" ht="15" customHeight="1">
      <c r="R59832"/>
      <c r="S59832"/>
    </row>
    <row r="59833" spans="18:19" ht="15" customHeight="1">
      <c r="R59833"/>
      <c r="S59833"/>
    </row>
    <row r="59834" spans="18:19" ht="15" customHeight="1">
      <c r="R59834"/>
      <c r="S59834"/>
    </row>
    <row r="59835" spans="18:19" ht="15" customHeight="1">
      <c r="R59835"/>
      <c r="S59835"/>
    </row>
    <row r="59836" spans="18:19" ht="15" customHeight="1">
      <c r="R59836"/>
      <c r="S59836"/>
    </row>
    <row r="59837" spans="18:19" ht="15" customHeight="1">
      <c r="R59837"/>
      <c r="S59837"/>
    </row>
    <row r="59838" spans="18:19" ht="15" customHeight="1">
      <c r="R59838"/>
      <c r="S59838"/>
    </row>
    <row r="59839" spans="18:19" ht="15" customHeight="1">
      <c r="R59839"/>
      <c r="S59839"/>
    </row>
    <row r="59840" spans="18:19" ht="15" customHeight="1">
      <c r="R59840"/>
      <c r="S59840"/>
    </row>
    <row r="59841" spans="18:19" ht="15" customHeight="1">
      <c r="R59841"/>
      <c r="S59841"/>
    </row>
    <row r="59842" spans="18:19" ht="15" customHeight="1">
      <c r="R59842"/>
      <c r="S59842"/>
    </row>
    <row r="59843" spans="18:19" ht="15" customHeight="1">
      <c r="R59843"/>
      <c r="S59843"/>
    </row>
    <row r="59844" spans="18:19" ht="15" customHeight="1">
      <c r="R59844"/>
      <c r="S59844"/>
    </row>
    <row r="59845" spans="18:19" ht="15" customHeight="1">
      <c r="R59845"/>
      <c r="S59845"/>
    </row>
    <row r="59846" spans="18:19" ht="15" customHeight="1">
      <c r="R59846"/>
      <c r="S59846"/>
    </row>
    <row r="59847" spans="18:19" ht="15" customHeight="1">
      <c r="R59847"/>
      <c r="S59847"/>
    </row>
    <row r="59848" spans="18:19" ht="15" customHeight="1">
      <c r="R59848"/>
      <c r="S59848"/>
    </row>
    <row r="59849" spans="18:19" ht="15" customHeight="1">
      <c r="R59849"/>
      <c r="S59849"/>
    </row>
    <row r="59850" spans="18:19" ht="15" customHeight="1">
      <c r="R59850"/>
      <c r="S59850"/>
    </row>
    <row r="59851" spans="18:19" ht="15" customHeight="1">
      <c r="R59851"/>
      <c r="S59851"/>
    </row>
    <row r="59852" spans="18:19" ht="15" customHeight="1">
      <c r="R59852"/>
      <c r="S59852"/>
    </row>
    <row r="59853" spans="18:19" ht="15" customHeight="1">
      <c r="R59853"/>
      <c r="S59853"/>
    </row>
    <row r="59854" spans="18:19" ht="15" customHeight="1">
      <c r="R59854"/>
      <c r="S59854"/>
    </row>
    <row r="59855" spans="18:19" ht="15" customHeight="1">
      <c r="R59855"/>
      <c r="S59855"/>
    </row>
    <row r="59856" spans="18:19" ht="15" customHeight="1">
      <c r="R59856"/>
      <c r="S59856"/>
    </row>
    <row r="59857" spans="18:19" ht="15" customHeight="1">
      <c r="R59857"/>
      <c r="S59857"/>
    </row>
    <row r="59858" spans="18:19" ht="15" customHeight="1">
      <c r="R59858"/>
      <c r="S59858"/>
    </row>
    <row r="59859" spans="18:19" ht="15" customHeight="1">
      <c r="R59859"/>
      <c r="S59859"/>
    </row>
    <row r="59860" spans="18:19" ht="15" customHeight="1">
      <c r="R59860"/>
      <c r="S59860"/>
    </row>
    <row r="59861" spans="18:19" ht="15" customHeight="1">
      <c r="R59861"/>
      <c r="S59861"/>
    </row>
    <row r="59862" spans="18:19" ht="15" customHeight="1">
      <c r="R59862"/>
      <c r="S59862"/>
    </row>
    <row r="59863" spans="18:19" ht="15" customHeight="1">
      <c r="R59863"/>
      <c r="S59863"/>
    </row>
    <row r="59864" spans="18:19" ht="15" customHeight="1">
      <c r="R59864"/>
      <c r="S59864"/>
    </row>
    <row r="59865" spans="18:19" ht="15" customHeight="1">
      <c r="R59865"/>
      <c r="S59865"/>
    </row>
    <row r="59866" spans="18:19" ht="15" customHeight="1">
      <c r="R59866"/>
      <c r="S59866"/>
    </row>
    <row r="59867" spans="18:19" ht="15" customHeight="1">
      <c r="R59867"/>
      <c r="S59867"/>
    </row>
    <row r="59868" spans="18:19" ht="15" customHeight="1">
      <c r="R59868"/>
      <c r="S59868"/>
    </row>
    <row r="59869" spans="18:19" ht="15" customHeight="1">
      <c r="R59869"/>
      <c r="S59869"/>
    </row>
    <row r="59870" spans="18:19" ht="15" customHeight="1">
      <c r="R59870"/>
      <c r="S59870"/>
    </row>
    <row r="59871" spans="18:19" ht="15" customHeight="1">
      <c r="R59871"/>
      <c r="S59871"/>
    </row>
    <row r="59872" spans="18:19" ht="15" customHeight="1">
      <c r="R59872"/>
      <c r="S59872"/>
    </row>
    <row r="59873" spans="18:19" ht="15" customHeight="1">
      <c r="R59873"/>
      <c r="S59873"/>
    </row>
    <row r="59874" spans="18:19" ht="15" customHeight="1">
      <c r="R59874"/>
      <c r="S59874"/>
    </row>
    <row r="59875" spans="18:19" ht="15" customHeight="1">
      <c r="R59875"/>
      <c r="S59875"/>
    </row>
    <row r="59876" spans="18:19" ht="15" customHeight="1">
      <c r="R59876"/>
      <c r="S59876"/>
    </row>
    <row r="59877" spans="18:19" ht="15" customHeight="1">
      <c r="R59877"/>
      <c r="S59877"/>
    </row>
    <row r="59878" spans="18:19" ht="15" customHeight="1">
      <c r="R59878"/>
      <c r="S59878"/>
    </row>
    <row r="59879" spans="18:19" ht="15" customHeight="1">
      <c r="R59879"/>
      <c r="S59879"/>
    </row>
    <row r="59880" spans="18:19" ht="15" customHeight="1">
      <c r="R59880"/>
      <c r="S59880"/>
    </row>
    <row r="59881" spans="18:19" ht="15" customHeight="1">
      <c r="R59881"/>
      <c r="S59881"/>
    </row>
    <row r="59882" spans="18:19" ht="15" customHeight="1">
      <c r="R59882"/>
      <c r="S59882"/>
    </row>
    <row r="59883" spans="18:19" ht="15" customHeight="1">
      <c r="R59883"/>
      <c r="S59883"/>
    </row>
    <row r="59884" spans="18:19" ht="15" customHeight="1">
      <c r="R59884"/>
      <c r="S59884"/>
    </row>
    <row r="59885" spans="18:19" ht="15" customHeight="1">
      <c r="R59885"/>
      <c r="S59885"/>
    </row>
    <row r="59886" spans="18:19" ht="15" customHeight="1">
      <c r="R59886"/>
      <c r="S59886"/>
    </row>
    <row r="59887" spans="18:19" ht="15" customHeight="1">
      <c r="R59887"/>
      <c r="S59887"/>
    </row>
    <row r="59888" spans="18:19" ht="15" customHeight="1">
      <c r="R59888"/>
      <c r="S59888"/>
    </row>
    <row r="59889" spans="18:19" ht="15" customHeight="1">
      <c r="R59889"/>
      <c r="S59889"/>
    </row>
    <row r="59890" spans="18:19" ht="15" customHeight="1">
      <c r="R59890"/>
      <c r="S59890"/>
    </row>
    <row r="59891" spans="18:19" ht="15" customHeight="1">
      <c r="R59891"/>
      <c r="S59891"/>
    </row>
    <row r="59892" spans="18:19" ht="15" customHeight="1">
      <c r="R59892"/>
      <c r="S59892"/>
    </row>
    <row r="59893" spans="18:19" ht="15" customHeight="1">
      <c r="R59893"/>
      <c r="S59893"/>
    </row>
    <row r="59894" spans="18:19" ht="15" customHeight="1">
      <c r="R59894"/>
      <c r="S59894"/>
    </row>
    <row r="59895" spans="18:19" ht="15" customHeight="1">
      <c r="R59895"/>
      <c r="S59895"/>
    </row>
    <row r="59896" spans="18:19" ht="15" customHeight="1">
      <c r="R59896"/>
      <c r="S59896"/>
    </row>
    <row r="59897" spans="18:19" ht="15" customHeight="1">
      <c r="R59897"/>
      <c r="S59897"/>
    </row>
    <row r="59898" spans="18:19" ht="15" customHeight="1">
      <c r="R59898"/>
      <c r="S59898"/>
    </row>
    <row r="59899" spans="18:19" ht="15" customHeight="1">
      <c r="R59899"/>
      <c r="S59899"/>
    </row>
    <row r="59900" spans="18:19" ht="15" customHeight="1">
      <c r="R59900"/>
      <c r="S59900"/>
    </row>
    <row r="59901" spans="18:19" ht="15" customHeight="1">
      <c r="R59901"/>
      <c r="S59901"/>
    </row>
    <row r="59902" spans="18:19" ht="15" customHeight="1">
      <c r="R59902"/>
      <c r="S59902"/>
    </row>
    <row r="59903" spans="18:19" ht="15" customHeight="1">
      <c r="R59903"/>
      <c r="S59903"/>
    </row>
    <row r="59904" spans="18:19" ht="15" customHeight="1">
      <c r="R59904"/>
      <c r="S59904"/>
    </row>
    <row r="59905" spans="18:19" ht="15" customHeight="1">
      <c r="R59905"/>
      <c r="S59905"/>
    </row>
    <row r="59906" spans="18:19" ht="15" customHeight="1">
      <c r="R59906"/>
      <c r="S59906"/>
    </row>
    <row r="59907" spans="18:19" ht="15" customHeight="1">
      <c r="R59907"/>
      <c r="S59907"/>
    </row>
    <row r="59908" spans="18:19" ht="15" customHeight="1">
      <c r="R59908"/>
      <c r="S59908"/>
    </row>
    <row r="59909" spans="18:19" ht="15" customHeight="1">
      <c r="R59909"/>
      <c r="S59909"/>
    </row>
    <row r="59910" spans="18:19" ht="15" customHeight="1">
      <c r="R59910"/>
      <c r="S59910"/>
    </row>
    <row r="59911" spans="18:19" ht="15" customHeight="1">
      <c r="R59911"/>
      <c r="S59911"/>
    </row>
    <row r="59912" spans="18:19" ht="15" customHeight="1">
      <c r="R59912"/>
      <c r="S59912"/>
    </row>
    <row r="59913" spans="18:19" ht="15" customHeight="1">
      <c r="R59913"/>
      <c r="S59913"/>
    </row>
    <row r="59914" spans="18:19" ht="15" customHeight="1">
      <c r="R59914"/>
      <c r="S59914"/>
    </row>
    <row r="59915" spans="18:19" ht="15" customHeight="1">
      <c r="R59915"/>
      <c r="S59915"/>
    </row>
    <row r="59916" spans="18:19" ht="15" customHeight="1">
      <c r="R59916"/>
      <c r="S59916"/>
    </row>
    <row r="59917" spans="18:19" ht="15" customHeight="1">
      <c r="R59917"/>
      <c r="S59917"/>
    </row>
    <row r="59918" spans="18:19" ht="15" customHeight="1">
      <c r="R59918"/>
      <c r="S59918"/>
    </row>
    <row r="59919" spans="18:19" ht="15" customHeight="1">
      <c r="R59919"/>
      <c r="S59919"/>
    </row>
    <row r="59920" spans="18:19" ht="15" customHeight="1">
      <c r="R59920"/>
      <c r="S59920"/>
    </row>
    <row r="59921" spans="18:19" ht="15" customHeight="1">
      <c r="R59921"/>
      <c r="S59921"/>
    </row>
    <row r="59922" spans="18:19" ht="15" customHeight="1">
      <c r="R59922"/>
      <c r="S59922"/>
    </row>
    <row r="59923" spans="18:19" ht="15" customHeight="1">
      <c r="R59923"/>
      <c r="S59923"/>
    </row>
    <row r="59924" spans="18:19" ht="15" customHeight="1">
      <c r="R59924"/>
      <c r="S59924"/>
    </row>
    <row r="59925" spans="18:19" ht="15" customHeight="1">
      <c r="R59925"/>
      <c r="S59925"/>
    </row>
    <row r="59926" spans="18:19" ht="15" customHeight="1">
      <c r="R59926"/>
      <c r="S59926"/>
    </row>
    <row r="59927" spans="18:19" ht="15" customHeight="1">
      <c r="R59927"/>
      <c r="S59927"/>
    </row>
    <row r="59928" spans="18:19" ht="15" customHeight="1">
      <c r="R59928"/>
      <c r="S59928"/>
    </row>
    <row r="59929" spans="18:19" ht="15" customHeight="1">
      <c r="R59929"/>
      <c r="S59929"/>
    </row>
    <row r="59930" spans="18:19" ht="15" customHeight="1">
      <c r="R59930"/>
      <c r="S59930"/>
    </row>
    <row r="59931" spans="18:19" ht="15" customHeight="1">
      <c r="R59931"/>
      <c r="S59931"/>
    </row>
    <row r="59932" spans="18:19" ht="15" customHeight="1">
      <c r="R59932"/>
      <c r="S59932"/>
    </row>
    <row r="59933" spans="18:19" ht="15" customHeight="1">
      <c r="R59933"/>
      <c r="S59933"/>
    </row>
    <row r="59934" spans="18:19" ht="15" customHeight="1">
      <c r="R59934"/>
      <c r="S59934"/>
    </row>
    <row r="59935" spans="18:19" ht="15" customHeight="1">
      <c r="R59935"/>
      <c r="S59935"/>
    </row>
    <row r="59936" spans="18:19" ht="15" customHeight="1">
      <c r="R59936"/>
      <c r="S59936"/>
    </row>
    <row r="59937" spans="18:19" ht="15" customHeight="1">
      <c r="R59937"/>
      <c r="S59937"/>
    </row>
    <row r="59938" spans="18:19" ht="15" customHeight="1">
      <c r="R59938"/>
      <c r="S59938"/>
    </row>
    <row r="59939" spans="18:19" ht="15" customHeight="1">
      <c r="R59939"/>
      <c r="S59939"/>
    </row>
    <row r="59940" spans="18:19" ht="15" customHeight="1">
      <c r="R59940"/>
      <c r="S59940"/>
    </row>
    <row r="59941" spans="18:19" ht="15" customHeight="1">
      <c r="R59941"/>
      <c r="S59941"/>
    </row>
    <row r="59942" spans="18:19" ht="15" customHeight="1">
      <c r="R59942"/>
      <c r="S59942"/>
    </row>
    <row r="59943" spans="18:19" ht="15" customHeight="1">
      <c r="R59943"/>
      <c r="S59943"/>
    </row>
    <row r="59944" spans="18:19" ht="15" customHeight="1">
      <c r="R59944"/>
      <c r="S59944"/>
    </row>
    <row r="59945" spans="18:19" ht="15" customHeight="1">
      <c r="R59945"/>
      <c r="S59945"/>
    </row>
    <row r="59946" spans="18:19" ht="15" customHeight="1">
      <c r="R59946"/>
      <c r="S59946"/>
    </row>
    <row r="59947" spans="18:19" ht="15" customHeight="1">
      <c r="R59947"/>
      <c r="S59947"/>
    </row>
    <row r="59948" spans="18:19" ht="15" customHeight="1">
      <c r="R59948"/>
      <c r="S59948"/>
    </row>
    <row r="59949" spans="18:19" ht="15" customHeight="1">
      <c r="R59949"/>
      <c r="S59949"/>
    </row>
    <row r="59950" spans="18:19" ht="15" customHeight="1">
      <c r="R59950"/>
      <c r="S59950"/>
    </row>
    <row r="59951" spans="18:19" ht="15" customHeight="1">
      <c r="R59951"/>
      <c r="S59951"/>
    </row>
    <row r="59952" spans="18:19" ht="15" customHeight="1">
      <c r="R59952"/>
      <c r="S59952"/>
    </row>
    <row r="59953" spans="18:19" ht="15" customHeight="1">
      <c r="R59953"/>
      <c r="S59953"/>
    </row>
    <row r="59954" spans="18:19" ht="15" customHeight="1">
      <c r="R59954"/>
      <c r="S59954"/>
    </row>
    <row r="59955" spans="18:19" ht="15" customHeight="1">
      <c r="R59955"/>
      <c r="S59955"/>
    </row>
    <row r="59956" spans="18:19" ht="15" customHeight="1">
      <c r="R59956"/>
      <c r="S59956"/>
    </row>
    <row r="59957" spans="18:19" ht="15" customHeight="1">
      <c r="R59957"/>
      <c r="S59957"/>
    </row>
    <row r="59958" spans="18:19" ht="15" customHeight="1">
      <c r="R59958"/>
      <c r="S59958"/>
    </row>
    <row r="59959" spans="18:19" ht="15" customHeight="1">
      <c r="R59959"/>
      <c r="S59959"/>
    </row>
    <row r="59960" spans="18:19" ht="15" customHeight="1">
      <c r="R59960"/>
      <c r="S59960"/>
    </row>
    <row r="59961" spans="18:19" ht="15" customHeight="1">
      <c r="R59961"/>
      <c r="S59961"/>
    </row>
    <row r="59962" spans="18:19" ht="15" customHeight="1">
      <c r="R59962"/>
      <c r="S59962"/>
    </row>
    <row r="59963" spans="18:19" ht="15" customHeight="1">
      <c r="R59963"/>
      <c r="S59963"/>
    </row>
    <row r="59964" spans="18:19" ht="15" customHeight="1">
      <c r="R59964"/>
      <c r="S59964"/>
    </row>
    <row r="59965" spans="18:19" ht="15" customHeight="1">
      <c r="R59965"/>
      <c r="S59965"/>
    </row>
    <row r="59966" spans="18:19" ht="15" customHeight="1">
      <c r="R59966"/>
      <c r="S59966"/>
    </row>
    <row r="59967" spans="18:19" ht="15" customHeight="1">
      <c r="R59967"/>
      <c r="S59967"/>
    </row>
    <row r="59968" spans="18:19" ht="15" customHeight="1">
      <c r="R59968"/>
      <c r="S59968"/>
    </row>
    <row r="59969" spans="18:19" ht="15" customHeight="1">
      <c r="R59969"/>
      <c r="S59969"/>
    </row>
    <row r="59970" spans="18:19" ht="15" customHeight="1">
      <c r="R59970"/>
      <c r="S59970"/>
    </row>
    <row r="59971" spans="18:19" ht="15" customHeight="1">
      <c r="R59971"/>
      <c r="S59971"/>
    </row>
    <row r="59972" spans="18:19" ht="15" customHeight="1">
      <c r="R59972"/>
      <c r="S59972"/>
    </row>
    <row r="59973" spans="18:19" ht="15" customHeight="1">
      <c r="R59973"/>
      <c r="S59973"/>
    </row>
    <row r="59974" spans="18:19" ht="15" customHeight="1">
      <c r="R59974"/>
      <c r="S59974"/>
    </row>
    <row r="59975" spans="18:19" ht="15" customHeight="1">
      <c r="R59975"/>
      <c r="S59975"/>
    </row>
    <row r="59976" spans="18:19" ht="15" customHeight="1">
      <c r="R59976"/>
      <c r="S59976"/>
    </row>
    <row r="59977" spans="18:19" ht="15" customHeight="1">
      <c r="R59977"/>
      <c r="S59977"/>
    </row>
    <row r="59978" spans="18:19" ht="15" customHeight="1">
      <c r="R59978"/>
      <c r="S59978"/>
    </row>
    <row r="59979" spans="18:19" ht="15" customHeight="1">
      <c r="R59979"/>
      <c r="S59979"/>
    </row>
    <row r="59980" spans="18:19" ht="15" customHeight="1">
      <c r="R59980"/>
      <c r="S59980"/>
    </row>
    <row r="59981" spans="18:19" ht="15" customHeight="1">
      <c r="R59981"/>
      <c r="S59981"/>
    </row>
    <row r="59982" spans="18:19" ht="15" customHeight="1">
      <c r="R59982"/>
      <c r="S59982"/>
    </row>
    <row r="59983" spans="18:19" ht="15" customHeight="1">
      <c r="R59983"/>
      <c r="S59983"/>
    </row>
    <row r="59984" spans="18:19" ht="15" customHeight="1">
      <c r="R59984"/>
      <c r="S59984"/>
    </row>
    <row r="59985" spans="18:19" ht="15" customHeight="1">
      <c r="R59985"/>
      <c r="S59985"/>
    </row>
    <row r="59986" spans="18:19" ht="15" customHeight="1">
      <c r="R59986"/>
      <c r="S59986"/>
    </row>
    <row r="59987" spans="18:19" ht="15" customHeight="1">
      <c r="R59987"/>
      <c r="S59987"/>
    </row>
    <row r="59988" spans="18:19" ht="15" customHeight="1">
      <c r="R59988"/>
      <c r="S59988"/>
    </row>
    <row r="59989" spans="18:19" ht="15" customHeight="1">
      <c r="R59989"/>
      <c r="S59989"/>
    </row>
    <row r="59990" spans="18:19" ht="15" customHeight="1">
      <c r="R59990"/>
      <c r="S59990"/>
    </row>
    <row r="59991" spans="18:19" ht="15" customHeight="1">
      <c r="R59991"/>
      <c r="S59991"/>
    </row>
    <row r="59992" spans="18:19" ht="15" customHeight="1">
      <c r="R59992"/>
      <c r="S59992"/>
    </row>
    <row r="59993" spans="18:19" ht="15" customHeight="1">
      <c r="R59993"/>
      <c r="S59993"/>
    </row>
    <row r="59994" spans="18:19" ht="15" customHeight="1">
      <c r="R59994"/>
      <c r="S59994"/>
    </row>
    <row r="59995" spans="18:19" ht="15" customHeight="1">
      <c r="R59995"/>
      <c r="S59995"/>
    </row>
    <row r="59996" spans="18:19" ht="15" customHeight="1">
      <c r="R59996"/>
      <c r="S59996"/>
    </row>
    <row r="59997" spans="18:19" ht="15" customHeight="1">
      <c r="R59997"/>
      <c r="S59997"/>
    </row>
    <row r="59998" spans="18:19" ht="15" customHeight="1">
      <c r="R59998"/>
      <c r="S59998"/>
    </row>
    <row r="59999" spans="18:19" ht="15" customHeight="1">
      <c r="R59999"/>
      <c r="S59999"/>
    </row>
    <row r="60000" spans="18:19" ht="15" customHeight="1">
      <c r="R60000"/>
      <c r="S60000"/>
    </row>
    <row r="60001" spans="18:19" ht="15" customHeight="1">
      <c r="R60001"/>
      <c r="S60001"/>
    </row>
    <row r="60002" spans="18:19" ht="15" customHeight="1">
      <c r="R60002"/>
      <c r="S60002"/>
    </row>
    <row r="60003" spans="18:19" ht="15" customHeight="1">
      <c r="R60003"/>
      <c r="S60003"/>
    </row>
    <row r="60004" spans="18:19" ht="15" customHeight="1">
      <c r="R60004"/>
      <c r="S60004"/>
    </row>
    <row r="60005" spans="18:19" ht="15" customHeight="1">
      <c r="R60005"/>
      <c r="S60005"/>
    </row>
    <row r="60006" spans="18:19" ht="15" customHeight="1">
      <c r="R60006"/>
      <c r="S60006"/>
    </row>
    <row r="60007" spans="18:19" ht="15" customHeight="1">
      <c r="R60007"/>
      <c r="S60007"/>
    </row>
    <row r="60008" spans="18:19" ht="15" customHeight="1">
      <c r="R60008"/>
      <c r="S60008"/>
    </row>
    <row r="60009" spans="18:19" ht="15" customHeight="1">
      <c r="R60009"/>
      <c r="S60009"/>
    </row>
    <row r="60010" spans="18:19" ht="15" customHeight="1">
      <c r="R60010"/>
      <c r="S60010"/>
    </row>
    <row r="60011" spans="18:19" ht="15" customHeight="1">
      <c r="R60011"/>
      <c r="S60011"/>
    </row>
    <row r="60012" spans="18:19" ht="15" customHeight="1">
      <c r="R60012"/>
      <c r="S60012"/>
    </row>
    <row r="60013" spans="18:19" ht="15" customHeight="1">
      <c r="R60013"/>
      <c r="S60013"/>
    </row>
    <row r="60014" spans="18:19" ht="15" customHeight="1">
      <c r="R60014"/>
      <c r="S60014"/>
    </row>
    <row r="60015" spans="18:19" ht="15" customHeight="1">
      <c r="R60015"/>
      <c r="S60015"/>
    </row>
    <row r="60016" spans="18:19" ht="15" customHeight="1">
      <c r="R60016"/>
      <c r="S60016"/>
    </row>
    <row r="60017" spans="18:19" ht="15" customHeight="1">
      <c r="R60017"/>
      <c r="S60017"/>
    </row>
    <row r="60018" spans="18:19" ht="15" customHeight="1">
      <c r="R60018"/>
      <c r="S60018"/>
    </row>
    <row r="60019" spans="18:19" ht="15" customHeight="1">
      <c r="R60019"/>
      <c r="S60019"/>
    </row>
    <row r="60020" spans="18:19" ht="15" customHeight="1">
      <c r="R60020"/>
      <c r="S60020"/>
    </row>
    <row r="60021" spans="18:19" ht="15" customHeight="1">
      <c r="R60021"/>
      <c r="S60021"/>
    </row>
    <row r="60022" spans="18:19" ht="15" customHeight="1">
      <c r="R60022"/>
      <c r="S60022"/>
    </row>
    <row r="60023" spans="18:19" ht="15" customHeight="1">
      <c r="R60023"/>
      <c r="S60023"/>
    </row>
    <row r="60024" spans="18:19" ht="15" customHeight="1">
      <c r="R60024"/>
      <c r="S60024"/>
    </row>
    <row r="60025" spans="18:19" ht="15" customHeight="1">
      <c r="R60025"/>
      <c r="S60025"/>
    </row>
    <row r="60026" spans="18:19" ht="15" customHeight="1">
      <c r="R60026"/>
      <c r="S60026"/>
    </row>
    <row r="60027" spans="18:19" ht="15" customHeight="1">
      <c r="R60027"/>
      <c r="S60027"/>
    </row>
    <row r="60028" spans="18:19" ht="15" customHeight="1">
      <c r="R60028"/>
      <c r="S60028"/>
    </row>
    <row r="60029" spans="18:19" ht="15" customHeight="1">
      <c r="R60029"/>
      <c r="S60029"/>
    </row>
    <row r="60030" spans="18:19" ht="15" customHeight="1">
      <c r="R60030"/>
      <c r="S60030"/>
    </row>
    <row r="60031" spans="18:19" ht="15" customHeight="1">
      <c r="R60031"/>
      <c r="S60031"/>
    </row>
    <row r="60032" spans="18:19" ht="15" customHeight="1">
      <c r="R60032"/>
      <c r="S60032"/>
    </row>
    <row r="60033" spans="18:19" ht="15" customHeight="1">
      <c r="R60033"/>
      <c r="S60033"/>
    </row>
    <row r="60034" spans="18:19" ht="15" customHeight="1">
      <c r="R60034"/>
      <c r="S60034"/>
    </row>
    <row r="60035" spans="18:19" ht="15" customHeight="1">
      <c r="R60035"/>
      <c r="S60035"/>
    </row>
    <row r="60036" spans="18:19" ht="15" customHeight="1">
      <c r="R60036"/>
      <c r="S60036"/>
    </row>
    <row r="60037" spans="18:19" ht="15" customHeight="1">
      <c r="R60037"/>
      <c r="S60037"/>
    </row>
    <row r="60038" spans="18:19" ht="15" customHeight="1">
      <c r="R60038"/>
      <c r="S60038"/>
    </row>
    <row r="60039" spans="18:19" ht="15" customHeight="1">
      <c r="R60039"/>
      <c r="S60039"/>
    </row>
    <row r="60040" spans="18:19" ht="15" customHeight="1">
      <c r="R60040"/>
      <c r="S60040"/>
    </row>
    <row r="60041" spans="18:19" ht="15" customHeight="1">
      <c r="R60041"/>
      <c r="S60041"/>
    </row>
    <row r="60042" spans="18:19" ht="15" customHeight="1">
      <c r="R60042"/>
      <c r="S60042"/>
    </row>
    <row r="60043" spans="18:19" ht="15" customHeight="1">
      <c r="R60043"/>
      <c r="S60043"/>
    </row>
    <row r="60044" spans="18:19" ht="15" customHeight="1">
      <c r="R60044"/>
      <c r="S60044"/>
    </row>
    <row r="60045" spans="18:19" ht="15" customHeight="1">
      <c r="R60045"/>
      <c r="S60045"/>
    </row>
    <row r="60046" spans="18:19" ht="15" customHeight="1">
      <c r="R60046"/>
      <c r="S60046"/>
    </row>
    <row r="60047" spans="18:19" ht="15" customHeight="1">
      <c r="R60047"/>
      <c r="S60047"/>
    </row>
    <row r="60048" spans="18:19" ht="15" customHeight="1">
      <c r="R60048"/>
      <c r="S60048"/>
    </row>
    <row r="60049" spans="18:19" ht="15" customHeight="1">
      <c r="R60049"/>
      <c r="S60049"/>
    </row>
    <row r="60050" spans="18:19" ht="15" customHeight="1">
      <c r="R60050"/>
      <c r="S60050"/>
    </row>
    <row r="60051" spans="18:19" ht="15" customHeight="1">
      <c r="R60051"/>
      <c r="S60051"/>
    </row>
    <row r="60052" spans="18:19" ht="15" customHeight="1">
      <c r="R60052"/>
      <c r="S60052"/>
    </row>
    <row r="60053" spans="18:19" ht="15" customHeight="1">
      <c r="R60053"/>
      <c r="S60053"/>
    </row>
    <row r="60054" spans="18:19" ht="15" customHeight="1">
      <c r="R60054"/>
      <c r="S60054"/>
    </row>
    <row r="60055" spans="18:19" ht="15" customHeight="1">
      <c r="R60055"/>
      <c r="S60055"/>
    </row>
    <row r="60056" spans="18:19" ht="15" customHeight="1">
      <c r="R60056"/>
      <c r="S60056"/>
    </row>
    <row r="60057" spans="18:19" ht="15" customHeight="1">
      <c r="R60057"/>
      <c r="S60057"/>
    </row>
    <row r="60058" spans="18:19" ht="15" customHeight="1">
      <c r="R60058"/>
      <c r="S60058"/>
    </row>
    <row r="60059" spans="18:19" ht="15" customHeight="1">
      <c r="R60059"/>
      <c r="S60059"/>
    </row>
    <row r="60060" spans="18:19" ht="15" customHeight="1">
      <c r="R60060"/>
      <c r="S60060"/>
    </row>
    <row r="60061" spans="18:19" ht="15" customHeight="1">
      <c r="R60061"/>
      <c r="S60061"/>
    </row>
    <row r="60062" spans="18:19" ht="15" customHeight="1">
      <c r="R60062"/>
      <c r="S60062"/>
    </row>
    <row r="60063" spans="18:19" ht="15" customHeight="1">
      <c r="R60063"/>
      <c r="S60063"/>
    </row>
    <row r="60064" spans="18:19" ht="15" customHeight="1">
      <c r="R60064"/>
      <c r="S60064"/>
    </row>
    <row r="60065" spans="18:19" ht="15" customHeight="1">
      <c r="R60065"/>
      <c r="S60065"/>
    </row>
    <row r="60066" spans="18:19" ht="15" customHeight="1">
      <c r="R60066"/>
      <c r="S60066"/>
    </row>
    <row r="60067" spans="18:19" ht="15" customHeight="1">
      <c r="R60067"/>
      <c r="S60067"/>
    </row>
    <row r="60068" spans="18:19" ht="15" customHeight="1">
      <c r="R60068"/>
      <c r="S60068"/>
    </row>
    <row r="60069" spans="18:19" ht="15" customHeight="1">
      <c r="R60069"/>
      <c r="S60069"/>
    </row>
    <row r="60070" spans="18:19" ht="15" customHeight="1">
      <c r="R60070"/>
      <c r="S60070"/>
    </row>
    <row r="60071" spans="18:19" ht="15" customHeight="1">
      <c r="R60071"/>
      <c r="S60071"/>
    </row>
    <row r="60072" spans="18:19" ht="15" customHeight="1">
      <c r="R60072"/>
      <c r="S60072"/>
    </row>
    <row r="60073" spans="18:19" ht="15" customHeight="1">
      <c r="R60073"/>
      <c r="S60073"/>
    </row>
    <row r="60074" spans="18:19" ht="15" customHeight="1">
      <c r="R60074"/>
      <c r="S60074"/>
    </row>
    <row r="60075" spans="18:19" ht="15" customHeight="1">
      <c r="R60075"/>
      <c r="S60075"/>
    </row>
    <row r="60076" spans="18:19" ht="15" customHeight="1">
      <c r="R60076"/>
      <c r="S60076"/>
    </row>
    <row r="60077" spans="18:19" ht="15" customHeight="1">
      <c r="R60077"/>
      <c r="S60077"/>
    </row>
    <row r="60078" spans="18:19" ht="15" customHeight="1">
      <c r="R60078"/>
      <c r="S60078"/>
    </row>
    <row r="60079" spans="18:19" ht="15" customHeight="1">
      <c r="R60079"/>
      <c r="S60079"/>
    </row>
    <row r="60080" spans="18:19" ht="15" customHeight="1">
      <c r="R60080"/>
      <c r="S60080"/>
    </row>
    <row r="60081" spans="18:19" ht="15" customHeight="1">
      <c r="R60081"/>
      <c r="S60081"/>
    </row>
    <row r="60082" spans="18:19" ht="15" customHeight="1">
      <c r="R60082"/>
      <c r="S60082"/>
    </row>
    <row r="60083" spans="18:19" ht="15" customHeight="1">
      <c r="R60083"/>
      <c r="S60083"/>
    </row>
    <row r="60084" spans="18:19" ht="15" customHeight="1">
      <c r="R60084"/>
      <c r="S60084"/>
    </row>
    <row r="60085" spans="18:19" ht="15" customHeight="1">
      <c r="R60085"/>
      <c r="S60085"/>
    </row>
    <row r="60086" spans="18:19" ht="15" customHeight="1">
      <c r="R60086"/>
      <c r="S60086"/>
    </row>
    <row r="60087" spans="18:19" ht="15" customHeight="1">
      <c r="R60087"/>
      <c r="S60087"/>
    </row>
    <row r="60088" spans="18:19" ht="15" customHeight="1">
      <c r="R60088"/>
      <c r="S60088"/>
    </row>
    <row r="60089" spans="18:19" ht="15" customHeight="1">
      <c r="R60089"/>
      <c r="S60089"/>
    </row>
    <row r="60090" spans="18:19" ht="15" customHeight="1">
      <c r="R60090"/>
      <c r="S60090"/>
    </row>
    <row r="60091" spans="18:19" ht="15" customHeight="1">
      <c r="R60091"/>
      <c r="S60091"/>
    </row>
    <row r="60092" spans="18:19" ht="15" customHeight="1">
      <c r="R60092"/>
      <c r="S60092"/>
    </row>
    <row r="60093" spans="18:19" ht="15" customHeight="1">
      <c r="R60093"/>
      <c r="S60093"/>
    </row>
    <row r="60094" spans="18:19" ht="15" customHeight="1">
      <c r="R60094"/>
      <c r="S60094"/>
    </row>
    <row r="60095" spans="18:19" ht="15" customHeight="1">
      <c r="R60095"/>
      <c r="S60095"/>
    </row>
    <row r="60096" spans="18:19" ht="15" customHeight="1">
      <c r="R60096"/>
      <c r="S60096"/>
    </row>
    <row r="60097" spans="18:19" ht="15" customHeight="1">
      <c r="R60097"/>
      <c r="S60097"/>
    </row>
    <row r="60098" spans="18:19" ht="15" customHeight="1">
      <c r="R60098"/>
      <c r="S60098"/>
    </row>
    <row r="60099" spans="18:19" ht="15" customHeight="1">
      <c r="R60099"/>
      <c r="S60099"/>
    </row>
    <row r="60100" spans="18:19" ht="15" customHeight="1">
      <c r="R60100"/>
      <c r="S60100"/>
    </row>
    <row r="60101" spans="18:19" ht="15" customHeight="1">
      <c r="R60101"/>
      <c r="S60101"/>
    </row>
    <row r="60102" spans="18:19" ht="15" customHeight="1">
      <c r="R60102"/>
      <c r="S60102"/>
    </row>
    <row r="60103" spans="18:19" ht="15" customHeight="1">
      <c r="R60103"/>
      <c r="S60103"/>
    </row>
    <row r="60104" spans="18:19" ht="15" customHeight="1">
      <c r="R60104"/>
      <c r="S60104"/>
    </row>
    <row r="60105" spans="18:19" ht="15" customHeight="1">
      <c r="R60105"/>
      <c r="S60105"/>
    </row>
    <row r="60106" spans="18:19" ht="15" customHeight="1">
      <c r="R60106"/>
      <c r="S60106"/>
    </row>
    <row r="60107" spans="18:19" ht="15" customHeight="1">
      <c r="R60107"/>
      <c r="S60107"/>
    </row>
    <row r="60108" spans="18:19" ht="15" customHeight="1">
      <c r="R60108"/>
      <c r="S60108"/>
    </row>
    <row r="60109" spans="18:19" ht="15" customHeight="1">
      <c r="R60109"/>
      <c r="S60109"/>
    </row>
    <row r="60110" spans="18:19" ht="15" customHeight="1">
      <c r="R60110"/>
      <c r="S60110"/>
    </row>
    <row r="60111" spans="18:19" ht="15" customHeight="1">
      <c r="R60111"/>
      <c r="S60111"/>
    </row>
    <row r="60112" spans="18:19" ht="15" customHeight="1">
      <c r="R60112"/>
      <c r="S60112"/>
    </row>
    <row r="60113" spans="18:19" ht="15" customHeight="1">
      <c r="R60113"/>
      <c r="S60113"/>
    </row>
    <row r="60114" spans="18:19" ht="15" customHeight="1">
      <c r="R60114"/>
      <c r="S60114"/>
    </row>
    <row r="60115" spans="18:19" ht="15" customHeight="1">
      <c r="R60115"/>
      <c r="S60115"/>
    </row>
    <row r="60116" spans="18:19" ht="15" customHeight="1">
      <c r="R60116"/>
      <c r="S60116"/>
    </row>
    <row r="60117" spans="18:19" ht="15" customHeight="1">
      <c r="R60117"/>
      <c r="S60117"/>
    </row>
    <row r="60118" spans="18:19" ht="15" customHeight="1">
      <c r="R60118"/>
      <c r="S60118"/>
    </row>
    <row r="60119" spans="18:19" ht="15" customHeight="1">
      <c r="R60119"/>
      <c r="S60119"/>
    </row>
    <row r="60120" spans="18:19" ht="15" customHeight="1">
      <c r="R60120"/>
      <c r="S60120"/>
    </row>
    <row r="60121" spans="18:19" ht="15" customHeight="1">
      <c r="R60121"/>
      <c r="S60121"/>
    </row>
    <row r="60122" spans="18:19" ht="15" customHeight="1">
      <c r="R60122"/>
      <c r="S60122"/>
    </row>
    <row r="60123" spans="18:19" ht="15" customHeight="1">
      <c r="R60123"/>
      <c r="S60123"/>
    </row>
    <row r="60124" spans="18:19" ht="15" customHeight="1">
      <c r="R60124"/>
      <c r="S60124"/>
    </row>
    <row r="60125" spans="18:19" ht="15" customHeight="1">
      <c r="R60125"/>
      <c r="S60125"/>
    </row>
    <row r="60126" spans="18:19" ht="15" customHeight="1">
      <c r="R60126"/>
      <c r="S60126"/>
    </row>
    <row r="60127" spans="18:19" ht="15" customHeight="1">
      <c r="R60127"/>
      <c r="S60127"/>
    </row>
    <row r="60128" spans="18:19" ht="15" customHeight="1">
      <c r="R60128"/>
      <c r="S60128"/>
    </row>
    <row r="60129" spans="18:19" ht="15" customHeight="1">
      <c r="R60129"/>
      <c r="S60129"/>
    </row>
    <row r="60130" spans="18:19" ht="15" customHeight="1">
      <c r="R60130"/>
      <c r="S60130"/>
    </row>
    <row r="60131" spans="18:19" ht="15" customHeight="1">
      <c r="R60131"/>
      <c r="S60131"/>
    </row>
    <row r="60132" spans="18:19" ht="15" customHeight="1">
      <c r="R60132"/>
      <c r="S60132"/>
    </row>
    <row r="60133" spans="18:19" ht="15" customHeight="1">
      <c r="R60133"/>
      <c r="S60133"/>
    </row>
    <row r="60134" spans="18:19" ht="15" customHeight="1">
      <c r="R60134"/>
      <c r="S60134"/>
    </row>
    <row r="60135" spans="18:19" ht="15" customHeight="1">
      <c r="R60135"/>
      <c r="S60135"/>
    </row>
    <row r="60136" spans="18:19" ht="15" customHeight="1">
      <c r="R60136"/>
      <c r="S60136"/>
    </row>
    <row r="60137" spans="18:19" ht="15" customHeight="1">
      <c r="R60137"/>
      <c r="S60137"/>
    </row>
    <row r="60138" spans="18:19" ht="15" customHeight="1">
      <c r="R60138"/>
      <c r="S60138"/>
    </row>
    <row r="60139" spans="18:19" ht="15" customHeight="1">
      <c r="R60139"/>
      <c r="S60139"/>
    </row>
    <row r="60140" spans="18:19" ht="15" customHeight="1">
      <c r="R60140"/>
      <c r="S60140"/>
    </row>
    <row r="60141" spans="18:19" ht="15" customHeight="1">
      <c r="R60141"/>
      <c r="S60141"/>
    </row>
    <row r="60142" spans="18:19" ht="15" customHeight="1">
      <c r="R60142"/>
      <c r="S60142"/>
    </row>
    <row r="60143" spans="18:19" ht="15" customHeight="1">
      <c r="R60143"/>
      <c r="S60143"/>
    </row>
    <row r="60144" spans="18:19" ht="15" customHeight="1">
      <c r="R60144"/>
      <c r="S60144"/>
    </row>
    <row r="60145" spans="18:19" ht="15" customHeight="1">
      <c r="R60145"/>
      <c r="S60145"/>
    </row>
    <row r="60146" spans="18:19" ht="15" customHeight="1">
      <c r="R60146"/>
      <c r="S60146"/>
    </row>
    <row r="60147" spans="18:19" ht="15" customHeight="1">
      <c r="R60147"/>
      <c r="S60147"/>
    </row>
    <row r="60148" spans="18:19" ht="15" customHeight="1">
      <c r="R60148"/>
      <c r="S60148"/>
    </row>
    <row r="60149" spans="18:19" ht="15" customHeight="1">
      <c r="R60149"/>
      <c r="S60149"/>
    </row>
    <row r="60150" spans="18:19" ht="15" customHeight="1">
      <c r="R60150"/>
      <c r="S60150"/>
    </row>
    <row r="60151" spans="18:19" ht="15" customHeight="1">
      <c r="R60151"/>
      <c r="S60151"/>
    </row>
    <row r="60152" spans="18:19" ht="15" customHeight="1">
      <c r="R60152"/>
      <c r="S60152"/>
    </row>
    <row r="60153" spans="18:19" ht="15" customHeight="1">
      <c r="R60153"/>
      <c r="S60153"/>
    </row>
    <row r="60154" spans="18:19" ht="15" customHeight="1">
      <c r="R60154"/>
      <c r="S60154"/>
    </row>
    <row r="60155" spans="18:19" ht="15" customHeight="1">
      <c r="R60155"/>
      <c r="S60155"/>
    </row>
    <row r="60156" spans="18:19" ht="15" customHeight="1">
      <c r="R60156"/>
      <c r="S60156"/>
    </row>
    <row r="60157" spans="18:19" ht="15" customHeight="1">
      <c r="R60157"/>
      <c r="S60157"/>
    </row>
    <row r="60158" spans="18:19" ht="15" customHeight="1">
      <c r="R60158"/>
      <c r="S60158"/>
    </row>
    <row r="60159" spans="18:19" ht="15" customHeight="1">
      <c r="R60159"/>
      <c r="S60159"/>
    </row>
    <row r="60160" spans="18:19" ht="15" customHeight="1">
      <c r="R60160"/>
      <c r="S60160"/>
    </row>
    <row r="60161" spans="18:19" ht="15" customHeight="1">
      <c r="R60161"/>
      <c r="S60161"/>
    </row>
    <row r="60162" spans="18:19" ht="15" customHeight="1">
      <c r="R60162"/>
      <c r="S60162"/>
    </row>
    <row r="60163" spans="18:19" ht="15" customHeight="1">
      <c r="R60163"/>
      <c r="S60163"/>
    </row>
    <row r="60164" spans="18:19" ht="15" customHeight="1">
      <c r="R60164"/>
      <c r="S60164"/>
    </row>
    <row r="60165" spans="18:19" ht="15" customHeight="1">
      <c r="R60165"/>
      <c r="S60165"/>
    </row>
    <row r="60166" spans="18:19" ht="15" customHeight="1">
      <c r="R60166"/>
      <c r="S60166"/>
    </row>
    <row r="60167" spans="18:19" ht="15" customHeight="1">
      <c r="R60167"/>
      <c r="S60167"/>
    </row>
    <row r="60168" spans="18:19" ht="15" customHeight="1">
      <c r="R60168"/>
      <c r="S60168"/>
    </row>
    <row r="60169" spans="18:19" ht="15" customHeight="1">
      <c r="R60169"/>
      <c r="S60169"/>
    </row>
    <row r="60170" spans="18:19" ht="15" customHeight="1">
      <c r="R60170"/>
      <c r="S60170"/>
    </row>
    <row r="60171" spans="18:19" ht="15" customHeight="1">
      <c r="R60171"/>
      <c r="S60171"/>
    </row>
    <row r="60172" spans="18:19" ht="15" customHeight="1">
      <c r="R60172"/>
      <c r="S60172"/>
    </row>
    <row r="60173" spans="18:19" ht="15" customHeight="1">
      <c r="R60173"/>
      <c r="S60173"/>
    </row>
    <row r="60174" spans="18:19" ht="15" customHeight="1">
      <c r="R60174"/>
      <c r="S60174"/>
    </row>
    <row r="60175" spans="18:19" ht="15" customHeight="1">
      <c r="R60175"/>
      <c r="S60175"/>
    </row>
    <row r="60176" spans="18:19" ht="15" customHeight="1">
      <c r="R60176"/>
      <c r="S60176"/>
    </row>
    <row r="60177" spans="18:19" ht="15" customHeight="1">
      <c r="R60177"/>
      <c r="S60177"/>
    </row>
    <row r="60178" spans="18:19" ht="15" customHeight="1">
      <c r="R60178"/>
      <c r="S60178"/>
    </row>
    <row r="60179" spans="18:19" ht="15" customHeight="1">
      <c r="R60179"/>
      <c r="S60179"/>
    </row>
    <row r="60180" spans="18:19" ht="15" customHeight="1">
      <c r="R60180"/>
      <c r="S60180"/>
    </row>
    <row r="60181" spans="18:19" ht="15" customHeight="1">
      <c r="R60181"/>
      <c r="S60181"/>
    </row>
    <row r="60182" spans="18:19" ht="15" customHeight="1">
      <c r="R60182"/>
      <c r="S60182"/>
    </row>
    <row r="60183" spans="18:19" ht="15" customHeight="1">
      <c r="R60183"/>
      <c r="S60183"/>
    </row>
    <row r="60184" spans="18:19" ht="15" customHeight="1">
      <c r="R60184"/>
      <c r="S60184"/>
    </row>
    <row r="60185" spans="18:19" ht="15" customHeight="1">
      <c r="R60185"/>
      <c r="S60185"/>
    </row>
    <row r="60186" spans="18:19" ht="15" customHeight="1">
      <c r="R60186"/>
      <c r="S60186"/>
    </row>
    <row r="60187" spans="18:19" ht="15" customHeight="1">
      <c r="R60187"/>
      <c r="S60187"/>
    </row>
    <row r="60188" spans="18:19" ht="15" customHeight="1">
      <c r="R60188"/>
      <c r="S60188"/>
    </row>
    <row r="60189" spans="18:19" ht="15" customHeight="1">
      <c r="R60189"/>
      <c r="S60189"/>
    </row>
    <row r="60190" spans="18:19" ht="15" customHeight="1">
      <c r="R60190"/>
      <c r="S60190"/>
    </row>
    <row r="60191" spans="18:19" ht="15" customHeight="1">
      <c r="R60191"/>
      <c r="S60191"/>
    </row>
    <row r="60192" spans="18:19" ht="15" customHeight="1">
      <c r="R60192"/>
      <c r="S60192"/>
    </row>
    <row r="60193" spans="18:19" ht="15" customHeight="1">
      <c r="R60193"/>
      <c r="S60193"/>
    </row>
    <row r="60194" spans="18:19" ht="15" customHeight="1">
      <c r="R60194"/>
      <c r="S60194"/>
    </row>
    <row r="60195" spans="18:19" ht="15" customHeight="1">
      <c r="R60195"/>
      <c r="S60195"/>
    </row>
    <row r="60196" spans="18:19" ht="15" customHeight="1">
      <c r="R60196"/>
      <c r="S60196"/>
    </row>
    <row r="60197" spans="18:19" ht="15" customHeight="1">
      <c r="R60197"/>
      <c r="S60197"/>
    </row>
    <row r="60198" spans="18:19" ht="15" customHeight="1">
      <c r="R60198"/>
      <c r="S60198"/>
    </row>
    <row r="60199" spans="18:19" ht="15" customHeight="1">
      <c r="R60199"/>
      <c r="S60199"/>
    </row>
    <row r="60200" spans="18:19" ht="15" customHeight="1">
      <c r="R60200"/>
      <c r="S60200"/>
    </row>
    <row r="60201" spans="18:19" ht="15" customHeight="1">
      <c r="R60201"/>
      <c r="S60201"/>
    </row>
    <row r="60202" spans="18:19" ht="15" customHeight="1">
      <c r="R60202"/>
      <c r="S60202"/>
    </row>
    <row r="60203" spans="18:19" ht="15" customHeight="1">
      <c r="R60203"/>
      <c r="S60203"/>
    </row>
    <row r="60204" spans="18:19" ht="15" customHeight="1">
      <c r="R60204"/>
      <c r="S60204"/>
    </row>
    <row r="60205" spans="18:19" ht="15" customHeight="1">
      <c r="R60205"/>
      <c r="S60205"/>
    </row>
    <row r="60206" spans="18:19" ht="15" customHeight="1">
      <c r="R60206"/>
      <c r="S60206"/>
    </row>
    <row r="60207" spans="18:19" ht="15" customHeight="1">
      <c r="R60207"/>
      <c r="S60207"/>
    </row>
    <row r="60208" spans="18:19" ht="15" customHeight="1">
      <c r="R60208"/>
      <c r="S60208"/>
    </row>
    <row r="60209" spans="18:19" ht="15" customHeight="1">
      <c r="R60209"/>
      <c r="S60209"/>
    </row>
    <row r="60210" spans="18:19" ht="15" customHeight="1">
      <c r="R60210"/>
      <c r="S60210"/>
    </row>
    <row r="60211" spans="18:19" ht="15" customHeight="1">
      <c r="R60211"/>
      <c r="S60211"/>
    </row>
    <row r="60212" spans="18:19" ht="15" customHeight="1">
      <c r="R60212"/>
      <c r="S60212"/>
    </row>
    <row r="60213" spans="18:19" ht="15" customHeight="1">
      <c r="R60213"/>
      <c r="S60213"/>
    </row>
    <row r="60214" spans="18:19" ht="15" customHeight="1">
      <c r="R60214"/>
      <c r="S60214"/>
    </row>
    <row r="60215" spans="18:19" ht="15" customHeight="1">
      <c r="R60215"/>
      <c r="S60215"/>
    </row>
    <row r="60216" spans="18:19" ht="15" customHeight="1">
      <c r="R60216"/>
      <c r="S60216"/>
    </row>
    <row r="60217" spans="18:19" ht="15" customHeight="1">
      <c r="R60217"/>
      <c r="S60217"/>
    </row>
    <row r="60218" spans="18:19" ht="15" customHeight="1">
      <c r="R60218"/>
      <c r="S60218"/>
    </row>
    <row r="60219" spans="18:19" ht="15" customHeight="1">
      <c r="R60219"/>
      <c r="S60219"/>
    </row>
    <row r="60220" spans="18:19" ht="15" customHeight="1">
      <c r="R60220"/>
      <c r="S60220"/>
    </row>
    <row r="60221" spans="18:19" ht="15" customHeight="1">
      <c r="R60221"/>
      <c r="S60221"/>
    </row>
    <row r="60222" spans="18:19" ht="15" customHeight="1">
      <c r="R60222"/>
      <c r="S60222"/>
    </row>
    <row r="60223" spans="18:19" ht="15" customHeight="1">
      <c r="R60223"/>
      <c r="S60223"/>
    </row>
    <row r="60224" spans="18:19" ht="15" customHeight="1">
      <c r="R60224"/>
      <c r="S60224"/>
    </row>
    <row r="60225" spans="18:19" ht="15" customHeight="1">
      <c r="R60225"/>
      <c r="S60225"/>
    </row>
    <row r="60226" spans="18:19" ht="15" customHeight="1">
      <c r="R60226"/>
      <c r="S60226"/>
    </row>
    <row r="60227" spans="18:19" ht="15" customHeight="1">
      <c r="R60227"/>
      <c r="S60227"/>
    </row>
    <row r="60228" spans="18:19" ht="15" customHeight="1">
      <c r="R60228"/>
      <c r="S60228"/>
    </row>
    <row r="60229" spans="18:19" ht="15" customHeight="1">
      <c r="R60229"/>
      <c r="S60229"/>
    </row>
    <row r="60230" spans="18:19" ht="15" customHeight="1">
      <c r="R60230"/>
      <c r="S60230"/>
    </row>
    <row r="60231" spans="18:19" ht="15" customHeight="1">
      <c r="R60231"/>
      <c r="S60231"/>
    </row>
    <row r="60232" spans="18:19" ht="15" customHeight="1">
      <c r="R60232"/>
      <c r="S60232"/>
    </row>
    <row r="60233" spans="18:19" ht="15" customHeight="1">
      <c r="R60233"/>
      <c r="S60233"/>
    </row>
    <row r="60234" spans="18:19" ht="15" customHeight="1">
      <c r="R60234"/>
      <c r="S60234"/>
    </row>
    <row r="60235" spans="18:19" ht="15" customHeight="1">
      <c r="R60235"/>
      <c r="S60235"/>
    </row>
    <row r="60236" spans="18:19" ht="15" customHeight="1">
      <c r="R60236"/>
      <c r="S60236"/>
    </row>
    <row r="60237" spans="18:19" ht="15" customHeight="1">
      <c r="R60237"/>
      <c r="S60237"/>
    </row>
    <row r="60238" spans="18:19" ht="15" customHeight="1">
      <c r="R60238"/>
      <c r="S60238"/>
    </row>
    <row r="60239" spans="18:19" ht="15" customHeight="1">
      <c r="R60239"/>
      <c r="S60239"/>
    </row>
    <row r="60240" spans="18:19" ht="15" customHeight="1">
      <c r="R60240"/>
      <c r="S60240"/>
    </row>
    <row r="60241" spans="18:19" ht="15" customHeight="1">
      <c r="R60241"/>
      <c r="S60241"/>
    </row>
    <row r="60242" spans="18:19" ht="15" customHeight="1">
      <c r="R60242"/>
      <c r="S60242"/>
    </row>
    <row r="60243" spans="18:19" ht="15" customHeight="1">
      <c r="R60243"/>
      <c r="S60243"/>
    </row>
    <row r="60244" spans="18:19" ht="15" customHeight="1">
      <c r="R60244"/>
      <c r="S60244"/>
    </row>
    <row r="60245" spans="18:19" ht="15" customHeight="1">
      <c r="R60245"/>
      <c r="S60245"/>
    </row>
    <row r="60246" spans="18:19" ht="15" customHeight="1">
      <c r="R60246"/>
      <c r="S60246"/>
    </row>
    <row r="60247" spans="18:19" ht="15" customHeight="1">
      <c r="R60247"/>
      <c r="S60247"/>
    </row>
    <row r="60248" spans="18:19" ht="15" customHeight="1">
      <c r="R60248"/>
      <c r="S60248"/>
    </row>
    <row r="60249" spans="18:19" ht="15" customHeight="1">
      <c r="R60249"/>
      <c r="S60249"/>
    </row>
    <row r="60250" spans="18:19" ht="15" customHeight="1">
      <c r="R60250"/>
      <c r="S60250"/>
    </row>
    <row r="60251" spans="18:19" ht="15" customHeight="1">
      <c r="R60251"/>
      <c r="S60251"/>
    </row>
    <row r="60252" spans="18:19" ht="15" customHeight="1">
      <c r="R60252"/>
      <c r="S60252"/>
    </row>
    <row r="60253" spans="18:19" ht="15" customHeight="1">
      <c r="R60253"/>
      <c r="S60253"/>
    </row>
    <row r="60254" spans="18:19" ht="15" customHeight="1">
      <c r="R60254"/>
      <c r="S60254"/>
    </row>
    <row r="60255" spans="18:19" ht="15" customHeight="1">
      <c r="R60255"/>
      <c r="S60255"/>
    </row>
    <row r="60256" spans="18:19" ht="15" customHeight="1">
      <c r="R60256"/>
      <c r="S60256"/>
    </row>
    <row r="60257" spans="18:19" ht="15" customHeight="1">
      <c r="R60257"/>
      <c r="S60257"/>
    </row>
    <row r="60258" spans="18:19" ht="15" customHeight="1">
      <c r="R60258"/>
      <c r="S60258"/>
    </row>
    <row r="60259" spans="18:19" ht="15" customHeight="1">
      <c r="R60259"/>
      <c r="S60259"/>
    </row>
    <row r="60260" spans="18:19" ht="15" customHeight="1">
      <c r="R60260"/>
      <c r="S60260"/>
    </row>
    <row r="60261" spans="18:19" ht="15" customHeight="1">
      <c r="R60261"/>
      <c r="S60261"/>
    </row>
    <row r="60262" spans="18:19" ht="15" customHeight="1">
      <c r="R60262"/>
      <c r="S60262"/>
    </row>
    <row r="60263" spans="18:19" ht="15" customHeight="1">
      <c r="R60263"/>
      <c r="S60263"/>
    </row>
    <row r="60264" spans="18:19" ht="15" customHeight="1">
      <c r="R60264"/>
      <c r="S60264"/>
    </row>
    <row r="60265" spans="18:19" ht="15" customHeight="1">
      <c r="R60265"/>
      <c r="S60265"/>
    </row>
    <row r="60266" spans="18:19" ht="15" customHeight="1">
      <c r="R60266"/>
      <c r="S60266"/>
    </row>
    <row r="60267" spans="18:19" ht="15" customHeight="1">
      <c r="R60267"/>
      <c r="S60267"/>
    </row>
    <row r="60268" spans="18:19" ht="15" customHeight="1">
      <c r="R60268"/>
      <c r="S60268"/>
    </row>
    <row r="60269" spans="18:19" ht="15" customHeight="1">
      <c r="R60269"/>
      <c r="S60269"/>
    </row>
    <row r="60270" spans="18:19" ht="15" customHeight="1">
      <c r="R60270"/>
      <c r="S60270"/>
    </row>
    <row r="60271" spans="18:19" ht="15" customHeight="1">
      <c r="R60271"/>
      <c r="S60271"/>
    </row>
    <row r="60272" spans="18:19" ht="15" customHeight="1">
      <c r="R60272"/>
      <c r="S60272"/>
    </row>
    <row r="60273" spans="18:19" ht="15" customHeight="1">
      <c r="R60273"/>
      <c r="S60273"/>
    </row>
    <row r="60274" spans="18:19" ht="15" customHeight="1">
      <c r="R60274"/>
      <c r="S60274"/>
    </row>
    <row r="60275" spans="18:19" ht="15" customHeight="1">
      <c r="R60275"/>
      <c r="S60275"/>
    </row>
    <row r="60276" spans="18:19" ht="15" customHeight="1">
      <c r="R60276"/>
      <c r="S60276"/>
    </row>
    <row r="60277" spans="18:19" ht="15" customHeight="1">
      <c r="R60277"/>
      <c r="S60277"/>
    </row>
    <row r="60278" spans="18:19" ht="15" customHeight="1">
      <c r="R60278"/>
      <c r="S60278"/>
    </row>
    <row r="60279" spans="18:19" ht="15" customHeight="1">
      <c r="R60279"/>
      <c r="S60279"/>
    </row>
    <row r="60280" spans="18:19" ht="15" customHeight="1">
      <c r="R60280"/>
      <c r="S60280"/>
    </row>
    <row r="60281" spans="18:19" ht="15" customHeight="1">
      <c r="R60281"/>
      <c r="S60281"/>
    </row>
    <row r="60282" spans="18:19" ht="15" customHeight="1">
      <c r="R60282"/>
      <c r="S60282"/>
    </row>
    <row r="60283" spans="18:19" ht="15" customHeight="1">
      <c r="R60283"/>
      <c r="S60283"/>
    </row>
    <row r="60284" spans="18:19" ht="15" customHeight="1">
      <c r="R60284"/>
      <c r="S60284"/>
    </row>
    <row r="60285" spans="18:19" ht="15" customHeight="1">
      <c r="R60285"/>
      <c r="S60285"/>
    </row>
    <row r="60286" spans="18:19" ht="15" customHeight="1">
      <c r="R60286"/>
      <c r="S60286"/>
    </row>
    <row r="60287" spans="18:19" ht="15" customHeight="1">
      <c r="R60287"/>
      <c r="S60287"/>
    </row>
    <row r="60288" spans="18:19" ht="15" customHeight="1">
      <c r="R60288"/>
      <c r="S60288"/>
    </row>
    <row r="60289" spans="18:19" ht="15" customHeight="1">
      <c r="R60289"/>
      <c r="S60289"/>
    </row>
    <row r="60290" spans="18:19" ht="15" customHeight="1">
      <c r="R60290"/>
      <c r="S60290"/>
    </row>
    <row r="60291" spans="18:19" ht="15" customHeight="1">
      <c r="R60291"/>
      <c r="S60291"/>
    </row>
    <row r="60292" spans="18:19" ht="15" customHeight="1">
      <c r="R60292"/>
      <c r="S60292"/>
    </row>
    <row r="60293" spans="18:19" ht="15" customHeight="1">
      <c r="R60293"/>
      <c r="S60293"/>
    </row>
    <row r="60294" spans="18:19" ht="15" customHeight="1">
      <c r="R60294"/>
      <c r="S60294"/>
    </row>
    <row r="60295" spans="18:19" ht="15" customHeight="1">
      <c r="R60295"/>
      <c r="S60295"/>
    </row>
    <row r="60296" spans="18:19" ht="15" customHeight="1">
      <c r="R60296"/>
      <c r="S60296"/>
    </row>
    <row r="60297" spans="18:19" ht="15" customHeight="1">
      <c r="R60297"/>
      <c r="S60297"/>
    </row>
    <row r="60298" spans="18:19" ht="15" customHeight="1">
      <c r="R60298"/>
      <c r="S60298"/>
    </row>
    <row r="60299" spans="18:19" ht="15" customHeight="1">
      <c r="R60299"/>
      <c r="S60299"/>
    </row>
    <row r="60300" spans="18:19" ht="15" customHeight="1">
      <c r="R60300"/>
      <c r="S60300"/>
    </row>
    <row r="60301" spans="18:19" ht="15" customHeight="1">
      <c r="R60301"/>
      <c r="S60301"/>
    </row>
    <row r="60302" spans="18:19" ht="15" customHeight="1">
      <c r="R60302"/>
      <c r="S60302"/>
    </row>
    <row r="60303" spans="18:19" ht="15" customHeight="1">
      <c r="R60303"/>
      <c r="S60303"/>
    </row>
    <row r="60304" spans="18:19" ht="15" customHeight="1">
      <c r="R60304"/>
      <c r="S60304"/>
    </row>
    <row r="60305" spans="18:19" ht="15" customHeight="1">
      <c r="R60305"/>
      <c r="S60305"/>
    </row>
    <row r="60306" spans="18:19" ht="15" customHeight="1">
      <c r="R60306"/>
      <c r="S60306"/>
    </row>
    <row r="60307" spans="18:19" ht="15" customHeight="1">
      <c r="R60307"/>
      <c r="S60307"/>
    </row>
    <row r="60308" spans="18:19" ht="15" customHeight="1">
      <c r="R60308"/>
      <c r="S60308"/>
    </row>
    <row r="60309" spans="18:19" ht="15" customHeight="1">
      <c r="R60309"/>
      <c r="S60309"/>
    </row>
    <row r="60310" spans="18:19" ht="15" customHeight="1">
      <c r="R60310"/>
      <c r="S60310"/>
    </row>
    <row r="60311" spans="18:19" ht="15" customHeight="1">
      <c r="R60311"/>
      <c r="S60311"/>
    </row>
    <row r="60312" spans="18:19" ht="15" customHeight="1">
      <c r="R60312"/>
      <c r="S60312"/>
    </row>
    <row r="60313" spans="18:19" ht="15" customHeight="1">
      <c r="R60313"/>
      <c r="S60313"/>
    </row>
    <row r="60314" spans="18:19" ht="15" customHeight="1">
      <c r="R60314"/>
      <c r="S60314"/>
    </row>
    <row r="60315" spans="18:19" ht="15" customHeight="1">
      <c r="R60315"/>
      <c r="S60315"/>
    </row>
    <row r="60316" spans="18:19" ht="15" customHeight="1">
      <c r="R60316"/>
      <c r="S60316"/>
    </row>
    <row r="60317" spans="18:19" ht="15" customHeight="1">
      <c r="R60317"/>
      <c r="S60317"/>
    </row>
    <row r="60318" spans="18:19" ht="15" customHeight="1">
      <c r="R60318"/>
      <c r="S60318"/>
    </row>
    <row r="60319" spans="18:19" ht="15" customHeight="1">
      <c r="R60319"/>
      <c r="S60319"/>
    </row>
    <row r="60320" spans="18:19" ht="15" customHeight="1">
      <c r="R60320"/>
      <c r="S60320"/>
    </row>
    <row r="60321" spans="18:19" ht="15" customHeight="1">
      <c r="R60321"/>
      <c r="S60321"/>
    </row>
    <row r="60322" spans="18:19" ht="15" customHeight="1">
      <c r="R60322"/>
      <c r="S60322"/>
    </row>
    <row r="60323" spans="18:19" ht="15" customHeight="1">
      <c r="R60323"/>
      <c r="S60323"/>
    </row>
    <row r="60324" spans="18:19" ht="15" customHeight="1">
      <c r="R60324"/>
      <c r="S60324"/>
    </row>
    <row r="60325" spans="18:19" ht="15" customHeight="1">
      <c r="R60325"/>
      <c r="S60325"/>
    </row>
    <row r="60326" spans="18:19" ht="15" customHeight="1">
      <c r="R60326"/>
      <c r="S60326"/>
    </row>
    <row r="60327" spans="18:19" ht="15" customHeight="1">
      <c r="R60327"/>
      <c r="S60327"/>
    </row>
    <row r="60328" spans="18:19" ht="15" customHeight="1">
      <c r="R60328"/>
      <c r="S60328"/>
    </row>
    <row r="60329" spans="18:19" ht="15" customHeight="1">
      <c r="R60329"/>
      <c r="S60329"/>
    </row>
    <row r="60330" spans="18:19" ht="15" customHeight="1">
      <c r="R60330"/>
      <c r="S60330"/>
    </row>
    <row r="60331" spans="18:19" ht="15" customHeight="1">
      <c r="R60331"/>
      <c r="S60331"/>
    </row>
    <row r="60332" spans="18:19" ht="15" customHeight="1">
      <c r="R60332"/>
      <c r="S60332"/>
    </row>
    <row r="60333" spans="18:19" ht="15" customHeight="1">
      <c r="R60333"/>
      <c r="S60333"/>
    </row>
    <row r="60334" spans="18:19" ht="15" customHeight="1">
      <c r="R60334"/>
      <c r="S60334"/>
    </row>
    <row r="60335" spans="18:19" ht="15" customHeight="1">
      <c r="R60335"/>
      <c r="S60335"/>
    </row>
    <row r="60336" spans="18:19" ht="15" customHeight="1">
      <c r="R60336"/>
      <c r="S60336"/>
    </row>
    <row r="60337" spans="18:19" ht="15" customHeight="1">
      <c r="R60337"/>
      <c r="S60337"/>
    </row>
    <row r="60338" spans="18:19" ht="15" customHeight="1">
      <c r="R60338"/>
      <c r="S60338"/>
    </row>
    <row r="60339" spans="18:19" ht="15" customHeight="1">
      <c r="R60339"/>
      <c r="S60339"/>
    </row>
    <row r="60340" spans="18:19" ht="15" customHeight="1">
      <c r="R60340"/>
      <c r="S60340"/>
    </row>
    <row r="60341" spans="18:19" ht="15" customHeight="1">
      <c r="R60341"/>
      <c r="S60341"/>
    </row>
    <row r="60342" spans="18:19" ht="15" customHeight="1">
      <c r="R60342"/>
      <c r="S60342"/>
    </row>
    <row r="60343" spans="18:19" ht="15" customHeight="1">
      <c r="R60343"/>
      <c r="S60343"/>
    </row>
    <row r="60344" spans="18:19" ht="15" customHeight="1">
      <c r="R60344"/>
      <c r="S60344"/>
    </row>
    <row r="60345" spans="18:19" ht="15" customHeight="1">
      <c r="R60345"/>
      <c r="S60345"/>
    </row>
    <row r="60346" spans="18:19" ht="15" customHeight="1">
      <c r="R60346"/>
      <c r="S60346"/>
    </row>
    <row r="60347" spans="18:19" ht="15" customHeight="1">
      <c r="R60347"/>
      <c r="S60347"/>
    </row>
    <row r="60348" spans="18:19" ht="15" customHeight="1">
      <c r="R60348"/>
      <c r="S60348"/>
    </row>
    <row r="60349" spans="18:19" ht="15" customHeight="1">
      <c r="R60349"/>
      <c r="S60349"/>
    </row>
    <row r="60350" spans="18:19" ht="15" customHeight="1">
      <c r="R60350"/>
      <c r="S60350"/>
    </row>
    <row r="60351" spans="18:19" ht="15" customHeight="1">
      <c r="R60351"/>
      <c r="S60351"/>
    </row>
    <row r="60352" spans="18:19" ht="15" customHeight="1">
      <c r="R60352"/>
      <c r="S60352"/>
    </row>
    <row r="60353" spans="18:19" ht="15" customHeight="1">
      <c r="R60353"/>
      <c r="S60353"/>
    </row>
    <row r="60354" spans="18:19" ht="15" customHeight="1">
      <c r="R60354"/>
      <c r="S60354"/>
    </row>
    <row r="60355" spans="18:19" ht="15" customHeight="1">
      <c r="R60355"/>
      <c r="S60355"/>
    </row>
    <row r="60356" spans="18:19" ht="15" customHeight="1">
      <c r="R60356"/>
      <c r="S60356"/>
    </row>
    <row r="60357" spans="18:19" ht="15" customHeight="1">
      <c r="R60357"/>
      <c r="S60357"/>
    </row>
    <row r="60358" spans="18:19" ht="15" customHeight="1">
      <c r="R60358"/>
      <c r="S60358"/>
    </row>
    <row r="60359" spans="18:19" ht="15" customHeight="1">
      <c r="R60359"/>
      <c r="S60359"/>
    </row>
    <row r="60360" spans="18:19" ht="15" customHeight="1">
      <c r="R60360"/>
      <c r="S60360"/>
    </row>
    <row r="60361" spans="18:19" ht="15" customHeight="1">
      <c r="R60361"/>
      <c r="S60361"/>
    </row>
    <row r="60362" spans="18:19" ht="15" customHeight="1">
      <c r="R60362"/>
      <c r="S60362"/>
    </row>
    <row r="60363" spans="18:19" ht="15" customHeight="1">
      <c r="R60363"/>
      <c r="S60363"/>
    </row>
    <row r="60364" spans="18:19" ht="15" customHeight="1">
      <c r="R60364"/>
      <c r="S60364"/>
    </row>
    <row r="60365" spans="18:19" ht="15" customHeight="1">
      <c r="R60365"/>
      <c r="S60365"/>
    </row>
    <row r="60366" spans="18:19" ht="15" customHeight="1">
      <c r="R60366"/>
      <c r="S60366"/>
    </row>
    <row r="60367" spans="18:19" ht="15" customHeight="1">
      <c r="R60367"/>
      <c r="S60367"/>
    </row>
    <row r="60368" spans="18:19" ht="15" customHeight="1">
      <c r="R60368"/>
      <c r="S60368"/>
    </row>
    <row r="60369" spans="18:19" ht="15" customHeight="1">
      <c r="R60369"/>
      <c r="S60369"/>
    </row>
    <row r="60370" spans="18:19" ht="15" customHeight="1">
      <c r="R60370"/>
      <c r="S60370"/>
    </row>
    <row r="60371" spans="18:19" ht="15" customHeight="1">
      <c r="R60371"/>
      <c r="S60371"/>
    </row>
    <row r="60372" spans="18:19" ht="15" customHeight="1">
      <c r="R60372"/>
      <c r="S60372"/>
    </row>
    <row r="60373" spans="18:19" ht="15" customHeight="1">
      <c r="R60373"/>
      <c r="S60373"/>
    </row>
    <row r="60374" spans="18:19" ht="15" customHeight="1">
      <c r="R60374"/>
      <c r="S60374"/>
    </row>
    <row r="60375" spans="18:19" ht="15" customHeight="1">
      <c r="R60375"/>
      <c r="S60375"/>
    </row>
    <row r="60376" spans="18:19" ht="15" customHeight="1">
      <c r="R60376"/>
      <c r="S60376"/>
    </row>
    <row r="60377" spans="18:19" ht="15" customHeight="1">
      <c r="R60377"/>
      <c r="S60377"/>
    </row>
    <row r="60378" spans="18:19" ht="15" customHeight="1">
      <c r="R60378"/>
      <c r="S60378"/>
    </row>
    <row r="60379" spans="18:19" ht="15" customHeight="1">
      <c r="R60379"/>
      <c r="S60379"/>
    </row>
    <row r="60380" spans="18:19" ht="15" customHeight="1">
      <c r="R60380"/>
      <c r="S60380"/>
    </row>
    <row r="60381" spans="18:19" ht="15" customHeight="1">
      <c r="R60381"/>
      <c r="S60381"/>
    </row>
    <row r="60382" spans="18:19" ht="15" customHeight="1">
      <c r="R60382"/>
      <c r="S60382"/>
    </row>
    <row r="60383" spans="18:19" ht="15" customHeight="1">
      <c r="R60383"/>
      <c r="S60383"/>
    </row>
    <row r="60384" spans="18:19" ht="15" customHeight="1">
      <c r="R60384"/>
      <c r="S60384"/>
    </row>
    <row r="60385" spans="18:19" ht="15" customHeight="1">
      <c r="R60385"/>
      <c r="S60385"/>
    </row>
    <row r="60386" spans="18:19" ht="15" customHeight="1">
      <c r="R60386"/>
      <c r="S60386"/>
    </row>
    <row r="60387" spans="18:19" ht="15" customHeight="1">
      <c r="R60387"/>
      <c r="S60387"/>
    </row>
    <row r="60388" spans="18:19" ht="15" customHeight="1">
      <c r="R60388"/>
      <c r="S60388"/>
    </row>
    <row r="60389" spans="18:19" ht="15" customHeight="1">
      <c r="R60389"/>
      <c r="S60389"/>
    </row>
    <row r="60390" spans="18:19" ht="15" customHeight="1">
      <c r="R60390"/>
      <c r="S60390"/>
    </row>
    <row r="60391" spans="18:19" ht="15" customHeight="1">
      <c r="R60391"/>
      <c r="S60391"/>
    </row>
    <row r="60392" spans="18:19" ht="15" customHeight="1">
      <c r="R60392"/>
      <c r="S60392"/>
    </row>
    <row r="60393" spans="18:19" ht="15" customHeight="1">
      <c r="R60393"/>
      <c r="S60393"/>
    </row>
    <row r="60394" spans="18:19" ht="15" customHeight="1">
      <c r="R60394"/>
      <c r="S60394"/>
    </row>
    <row r="60395" spans="18:19" ht="15" customHeight="1">
      <c r="R60395"/>
      <c r="S60395"/>
    </row>
    <row r="60396" spans="18:19" ht="15" customHeight="1">
      <c r="R60396"/>
      <c r="S60396"/>
    </row>
    <row r="60397" spans="18:19" ht="15" customHeight="1">
      <c r="R60397"/>
      <c r="S60397"/>
    </row>
    <row r="60398" spans="18:19" ht="15" customHeight="1">
      <c r="R60398"/>
      <c r="S60398"/>
    </row>
    <row r="60399" spans="18:19" ht="15" customHeight="1">
      <c r="R60399"/>
      <c r="S60399"/>
    </row>
    <row r="60400" spans="18:19" ht="15" customHeight="1">
      <c r="R60400"/>
      <c r="S60400"/>
    </row>
    <row r="60401" spans="18:19" ht="15" customHeight="1">
      <c r="R60401"/>
      <c r="S60401"/>
    </row>
    <row r="60402" spans="18:19" ht="15" customHeight="1">
      <c r="R60402"/>
      <c r="S60402"/>
    </row>
    <row r="60403" spans="18:19" ht="15" customHeight="1">
      <c r="R60403"/>
      <c r="S60403"/>
    </row>
    <row r="60404" spans="18:19" ht="15" customHeight="1">
      <c r="R60404"/>
      <c r="S60404"/>
    </row>
    <row r="60405" spans="18:19" ht="15" customHeight="1">
      <c r="R60405"/>
      <c r="S60405"/>
    </row>
    <row r="60406" spans="18:19" ht="15" customHeight="1">
      <c r="R60406"/>
      <c r="S60406"/>
    </row>
    <row r="60407" spans="18:19" ht="15" customHeight="1">
      <c r="R60407"/>
      <c r="S60407"/>
    </row>
    <row r="60408" spans="18:19" ht="15" customHeight="1">
      <c r="R60408"/>
      <c r="S60408"/>
    </row>
    <row r="60409" spans="18:19" ht="15" customHeight="1">
      <c r="R60409"/>
      <c r="S60409"/>
    </row>
    <row r="60410" spans="18:19" ht="15" customHeight="1">
      <c r="R60410"/>
      <c r="S60410"/>
    </row>
    <row r="60411" spans="18:19" ht="15" customHeight="1">
      <c r="R60411"/>
      <c r="S60411"/>
    </row>
    <row r="60412" spans="18:19" ht="15" customHeight="1">
      <c r="R60412"/>
      <c r="S60412"/>
    </row>
    <row r="60413" spans="18:19" ht="15" customHeight="1">
      <c r="R60413"/>
      <c r="S60413"/>
    </row>
    <row r="60414" spans="18:19" ht="15" customHeight="1">
      <c r="R60414"/>
      <c r="S60414"/>
    </row>
    <row r="60415" spans="18:19" ht="15" customHeight="1">
      <c r="R60415"/>
      <c r="S60415"/>
    </row>
    <row r="60416" spans="18:19" ht="15" customHeight="1">
      <c r="R60416"/>
      <c r="S60416"/>
    </row>
    <row r="60417" spans="18:19" ht="15" customHeight="1">
      <c r="R60417"/>
      <c r="S60417"/>
    </row>
    <row r="60418" spans="18:19" ht="15" customHeight="1">
      <c r="R60418"/>
      <c r="S60418"/>
    </row>
    <row r="60419" spans="18:19" ht="15" customHeight="1">
      <c r="R60419"/>
      <c r="S60419"/>
    </row>
    <row r="60420" spans="18:19" ht="15" customHeight="1">
      <c r="R60420"/>
      <c r="S60420"/>
    </row>
    <row r="60421" spans="18:19" ht="15" customHeight="1">
      <c r="R60421"/>
      <c r="S60421"/>
    </row>
    <row r="60422" spans="18:19" ht="15" customHeight="1">
      <c r="R60422"/>
      <c r="S60422"/>
    </row>
    <row r="60423" spans="18:19" ht="15" customHeight="1">
      <c r="R60423"/>
      <c r="S60423"/>
    </row>
    <row r="60424" spans="18:19" ht="15" customHeight="1">
      <c r="R60424"/>
      <c r="S60424"/>
    </row>
    <row r="60425" spans="18:19" ht="15" customHeight="1">
      <c r="R60425"/>
      <c r="S60425"/>
    </row>
    <row r="60426" spans="18:19" ht="15" customHeight="1">
      <c r="R60426"/>
      <c r="S60426"/>
    </row>
    <row r="60427" spans="18:19" ht="15" customHeight="1">
      <c r="R60427"/>
      <c r="S60427"/>
    </row>
    <row r="60428" spans="18:19" ht="15" customHeight="1">
      <c r="R60428"/>
      <c r="S60428"/>
    </row>
    <row r="60429" spans="18:19" ht="15" customHeight="1">
      <c r="R60429"/>
      <c r="S60429"/>
    </row>
    <row r="60430" spans="18:19" ht="15" customHeight="1">
      <c r="R60430"/>
      <c r="S60430"/>
    </row>
    <row r="60431" spans="18:19" ht="15" customHeight="1">
      <c r="R60431"/>
      <c r="S60431"/>
    </row>
    <row r="60432" spans="18:19" ht="15" customHeight="1">
      <c r="R60432"/>
      <c r="S60432"/>
    </row>
    <row r="60433" spans="18:19" ht="15" customHeight="1">
      <c r="R60433"/>
      <c r="S60433"/>
    </row>
    <row r="60434" spans="18:19" ht="15" customHeight="1">
      <c r="R60434"/>
      <c r="S60434"/>
    </row>
    <row r="60435" spans="18:19" ht="15" customHeight="1">
      <c r="R60435"/>
      <c r="S60435"/>
    </row>
    <row r="60436" spans="18:19" ht="15" customHeight="1">
      <c r="R60436"/>
      <c r="S60436"/>
    </row>
    <row r="60437" spans="18:19" ht="15" customHeight="1">
      <c r="R60437"/>
      <c r="S60437"/>
    </row>
    <row r="60438" spans="18:19" ht="15" customHeight="1">
      <c r="R60438"/>
      <c r="S60438"/>
    </row>
    <row r="60439" spans="18:19" ht="15" customHeight="1">
      <c r="R60439"/>
      <c r="S60439"/>
    </row>
    <row r="60440" spans="18:19" ht="15" customHeight="1">
      <c r="R60440"/>
      <c r="S60440"/>
    </row>
    <row r="60441" spans="18:19" ht="15" customHeight="1">
      <c r="R60441"/>
      <c r="S60441"/>
    </row>
    <row r="60442" spans="18:19" ht="15" customHeight="1">
      <c r="R60442"/>
      <c r="S60442"/>
    </row>
    <row r="60443" spans="18:19" ht="15" customHeight="1">
      <c r="R60443"/>
      <c r="S60443"/>
    </row>
    <row r="60444" spans="18:19" ht="15" customHeight="1">
      <c r="R60444"/>
      <c r="S60444"/>
    </row>
    <row r="60445" spans="18:19" ht="15" customHeight="1">
      <c r="R60445"/>
      <c r="S60445"/>
    </row>
    <row r="60446" spans="18:19" ht="15" customHeight="1">
      <c r="R60446"/>
      <c r="S60446"/>
    </row>
    <row r="60447" spans="18:19" ht="15" customHeight="1">
      <c r="R60447"/>
      <c r="S60447"/>
    </row>
    <row r="60448" spans="18:19" ht="15" customHeight="1">
      <c r="R60448"/>
      <c r="S60448"/>
    </row>
    <row r="60449" spans="18:19" ht="15" customHeight="1">
      <c r="R60449"/>
      <c r="S60449"/>
    </row>
    <row r="60450" spans="18:19" ht="15" customHeight="1">
      <c r="R60450"/>
      <c r="S60450"/>
    </row>
    <row r="60451" spans="18:19" ht="15" customHeight="1">
      <c r="R60451"/>
      <c r="S60451"/>
    </row>
    <row r="60452" spans="18:19" ht="15" customHeight="1">
      <c r="R60452"/>
      <c r="S60452"/>
    </row>
    <row r="60453" spans="18:19" ht="15" customHeight="1">
      <c r="R60453"/>
      <c r="S60453"/>
    </row>
    <row r="60454" spans="18:19" ht="15" customHeight="1">
      <c r="R60454"/>
      <c r="S60454"/>
    </row>
    <row r="60455" spans="18:19" ht="15" customHeight="1">
      <c r="R60455"/>
      <c r="S60455"/>
    </row>
    <row r="60456" spans="18:19" ht="15" customHeight="1">
      <c r="R60456"/>
      <c r="S60456"/>
    </row>
    <row r="60457" spans="18:19" ht="15" customHeight="1">
      <c r="R60457"/>
      <c r="S60457"/>
    </row>
    <row r="60458" spans="18:19" ht="15" customHeight="1">
      <c r="R60458"/>
      <c r="S60458"/>
    </row>
    <row r="60459" spans="18:19" ht="15" customHeight="1">
      <c r="R60459"/>
      <c r="S60459"/>
    </row>
    <row r="60460" spans="18:19" ht="15" customHeight="1">
      <c r="R60460"/>
      <c r="S60460"/>
    </row>
    <row r="60461" spans="18:19" ht="15" customHeight="1">
      <c r="R60461"/>
      <c r="S60461"/>
    </row>
    <row r="60462" spans="18:19" ht="15" customHeight="1">
      <c r="R60462"/>
      <c r="S60462"/>
    </row>
    <row r="60463" spans="18:19" ht="15" customHeight="1">
      <c r="R60463"/>
      <c r="S60463"/>
    </row>
    <row r="60464" spans="18:19" ht="15" customHeight="1">
      <c r="R60464"/>
      <c r="S60464"/>
    </row>
    <row r="60465" spans="18:19" ht="15" customHeight="1">
      <c r="R60465"/>
      <c r="S60465"/>
    </row>
    <row r="60466" spans="18:19" ht="15" customHeight="1">
      <c r="R60466"/>
      <c r="S60466"/>
    </row>
    <row r="60467" spans="18:19" ht="15" customHeight="1">
      <c r="R60467"/>
      <c r="S60467"/>
    </row>
    <row r="60468" spans="18:19" ht="15" customHeight="1">
      <c r="R60468"/>
      <c r="S60468"/>
    </row>
    <row r="60469" spans="18:19" ht="15" customHeight="1">
      <c r="R60469"/>
      <c r="S60469"/>
    </row>
    <row r="60470" spans="18:19" ht="15" customHeight="1">
      <c r="R60470"/>
      <c r="S60470"/>
    </row>
    <row r="60471" spans="18:19" ht="15" customHeight="1">
      <c r="R60471"/>
      <c r="S60471"/>
    </row>
    <row r="60472" spans="18:19" ht="15" customHeight="1">
      <c r="R60472"/>
      <c r="S60472"/>
    </row>
    <row r="60473" spans="18:19" ht="15" customHeight="1">
      <c r="R60473"/>
      <c r="S60473"/>
    </row>
    <row r="60474" spans="18:19" ht="15" customHeight="1">
      <c r="R60474"/>
      <c r="S60474"/>
    </row>
    <row r="60475" spans="18:19" ht="15" customHeight="1">
      <c r="R60475"/>
      <c r="S60475"/>
    </row>
    <row r="60476" spans="18:19" ht="15" customHeight="1">
      <c r="R60476"/>
      <c r="S60476"/>
    </row>
    <row r="60477" spans="18:19" ht="15" customHeight="1">
      <c r="R60477"/>
      <c r="S60477"/>
    </row>
    <row r="60478" spans="18:19" ht="15" customHeight="1">
      <c r="R60478"/>
      <c r="S60478"/>
    </row>
    <row r="60479" spans="18:19" ht="15" customHeight="1">
      <c r="R60479"/>
      <c r="S60479"/>
    </row>
    <row r="60480" spans="18:19" ht="15" customHeight="1">
      <c r="R60480"/>
      <c r="S60480"/>
    </row>
    <row r="60481" spans="18:19" ht="15" customHeight="1">
      <c r="R60481"/>
      <c r="S60481"/>
    </row>
    <row r="60482" spans="18:19" ht="15" customHeight="1">
      <c r="R60482"/>
      <c r="S60482"/>
    </row>
    <row r="60483" spans="18:19" ht="15" customHeight="1">
      <c r="R60483"/>
      <c r="S60483"/>
    </row>
    <row r="60484" spans="18:19" ht="15" customHeight="1">
      <c r="R60484"/>
      <c r="S60484"/>
    </row>
    <row r="60485" spans="18:19" ht="15" customHeight="1">
      <c r="R60485"/>
      <c r="S60485"/>
    </row>
    <row r="60486" spans="18:19" ht="15" customHeight="1">
      <c r="R60486"/>
      <c r="S60486"/>
    </row>
    <row r="60487" spans="18:19" ht="15" customHeight="1">
      <c r="R60487"/>
      <c r="S60487"/>
    </row>
    <row r="60488" spans="18:19" ht="15" customHeight="1">
      <c r="R60488"/>
      <c r="S60488"/>
    </row>
    <row r="60489" spans="18:19" ht="15" customHeight="1">
      <c r="R60489"/>
      <c r="S60489"/>
    </row>
    <row r="60490" spans="18:19" ht="15" customHeight="1">
      <c r="R60490"/>
      <c r="S60490"/>
    </row>
    <row r="60491" spans="18:19" ht="15" customHeight="1">
      <c r="R60491"/>
      <c r="S60491"/>
    </row>
    <row r="60492" spans="18:19" ht="15" customHeight="1">
      <c r="R60492"/>
      <c r="S60492"/>
    </row>
    <row r="60493" spans="18:19" ht="15" customHeight="1">
      <c r="R60493"/>
      <c r="S60493"/>
    </row>
    <row r="60494" spans="18:19" ht="15" customHeight="1">
      <c r="R60494"/>
      <c r="S60494"/>
    </row>
    <row r="60495" spans="18:19" ht="15" customHeight="1">
      <c r="R60495"/>
      <c r="S60495"/>
    </row>
    <row r="60496" spans="18:19" ht="15" customHeight="1">
      <c r="R60496"/>
      <c r="S60496"/>
    </row>
    <row r="60497" spans="18:19" ht="15" customHeight="1">
      <c r="R60497"/>
      <c r="S60497"/>
    </row>
    <row r="60498" spans="18:19" ht="15" customHeight="1">
      <c r="R60498"/>
      <c r="S60498"/>
    </row>
    <row r="60499" spans="18:19" ht="15" customHeight="1">
      <c r="R60499"/>
      <c r="S60499"/>
    </row>
    <row r="60500" spans="18:19" ht="15" customHeight="1">
      <c r="R60500"/>
      <c r="S60500"/>
    </row>
    <row r="60501" spans="18:19" ht="15" customHeight="1">
      <c r="R60501"/>
      <c r="S60501"/>
    </row>
    <row r="60502" spans="18:19" ht="15" customHeight="1">
      <c r="R60502"/>
      <c r="S60502"/>
    </row>
    <row r="60503" spans="18:19" ht="15" customHeight="1">
      <c r="R60503"/>
      <c r="S60503"/>
    </row>
    <row r="60504" spans="18:19" ht="15" customHeight="1">
      <c r="R60504"/>
      <c r="S60504"/>
    </row>
    <row r="60505" spans="18:19" ht="15" customHeight="1">
      <c r="R60505"/>
      <c r="S60505"/>
    </row>
    <row r="60506" spans="18:19" ht="15" customHeight="1">
      <c r="R60506"/>
      <c r="S60506"/>
    </row>
    <row r="60507" spans="18:19" ht="15" customHeight="1">
      <c r="R60507"/>
      <c r="S60507"/>
    </row>
    <row r="60508" spans="18:19" ht="15" customHeight="1">
      <c r="R60508"/>
      <c r="S60508"/>
    </row>
    <row r="60509" spans="18:19" ht="15" customHeight="1">
      <c r="R60509"/>
      <c r="S60509"/>
    </row>
    <row r="60510" spans="18:19" ht="15" customHeight="1">
      <c r="R60510"/>
      <c r="S60510"/>
    </row>
    <row r="60511" spans="18:19" ht="15" customHeight="1">
      <c r="R60511"/>
      <c r="S60511"/>
    </row>
    <row r="60512" spans="18:19" ht="15" customHeight="1">
      <c r="R60512"/>
      <c r="S60512"/>
    </row>
    <row r="60513" spans="18:19" ht="15" customHeight="1">
      <c r="R60513"/>
      <c r="S60513"/>
    </row>
    <row r="60514" spans="18:19" ht="15" customHeight="1">
      <c r="R60514"/>
      <c r="S60514"/>
    </row>
    <row r="60515" spans="18:19" ht="15" customHeight="1">
      <c r="R60515"/>
      <c r="S60515"/>
    </row>
    <row r="60516" spans="18:19" ht="15" customHeight="1">
      <c r="R60516"/>
      <c r="S60516"/>
    </row>
    <row r="60517" spans="18:19" ht="15" customHeight="1">
      <c r="R60517"/>
      <c r="S60517"/>
    </row>
    <row r="60518" spans="18:19" ht="15" customHeight="1">
      <c r="R60518"/>
      <c r="S60518"/>
    </row>
    <row r="60519" spans="18:19" ht="15" customHeight="1">
      <c r="R60519"/>
      <c r="S60519"/>
    </row>
    <row r="60520" spans="18:19" ht="15" customHeight="1">
      <c r="R60520"/>
      <c r="S60520"/>
    </row>
    <row r="60521" spans="18:19" ht="15" customHeight="1">
      <c r="R60521"/>
      <c r="S60521"/>
    </row>
    <row r="60522" spans="18:19" ht="15" customHeight="1">
      <c r="R60522"/>
      <c r="S60522"/>
    </row>
    <row r="60523" spans="18:19" ht="15" customHeight="1">
      <c r="R60523"/>
      <c r="S60523"/>
    </row>
    <row r="60524" spans="18:19" ht="15" customHeight="1">
      <c r="R60524"/>
      <c r="S60524"/>
    </row>
    <row r="60525" spans="18:19" ht="15" customHeight="1">
      <c r="R60525"/>
      <c r="S60525"/>
    </row>
    <row r="60526" spans="18:19" ht="15" customHeight="1">
      <c r="R60526"/>
      <c r="S60526"/>
    </row>
    <row r="60527" spans="18:19" ht="15" customHeight="1">
      <c r="R60527"/>
      <c r="S60527"/>
    </row>
    <row r="60528" spans="18:19" ht="15" customHeight="1">
      <c r="R60528"/>
      <c r="S60528"/>
    </row>
    <row r="60529" spans="18:19" ht="15" customHeight="1">
      <c r="R60529"/>
      <c r="S60529"/>
    </row>
    <row r="60530" spans="18:19" ht="15" customHeight="1">
      <c r="R60530"/>
      <c r="S60530"/>
    </row>
    <row r="60531" spans="18:19" ht="15" customHeight="1">
      <c r="R60531"/>
      <c r="S60531"/>
    </row>
    <row r="60532" spans="18:19" ht="15" customHeight="1">
      <c r="R60532"/>
      <c r="S60532"/>
    </row>
    <row r="60533" spans="18:19" ht="15" customHeight="1">
      <c r="R60533"/>
      <c r="S60533"/>
    </row>
    <row r="60534" spans="18:19" ht="15" customHeight="1">
      <c r="R60534"/>
      <c r="S60534"/>
    </row>
    <row r="60535" spans="18:19" ht="15" customHeight="1">
      <c r="R60535"/>
      <c r="S60535"/>
    </row>
    <row r="60536" spans="18:19" ht="15" customHeight="1">
      <c r="R60536"/>
      <c r="S60536"/>
    </row>
    <row r="60537" spans="18:19" ht="15" customHeight="1">
      <c r="R60537"/>
      <c r="S60537"/>
    </row>
    <row r="60538" spans="18:19" ht="15" customHeight="1">
      <c r="R60538"/>
      <c r="S60538"/>
    </row>
    <row r="60539" spans="18:19" ht="15" customHeight="1">
      <c r="R60539"/>
      <c r="S60539"/>
    </row>
    <row r="60540" spans="18:19" ht="15" customHeight="1">
      <c r="R60540"/>
      <c r="S60540"/>
    </row>
    <row r="60541" spans="18:19" ht="15" customHeight="1">
      <c r="R60541"/>
      <c r="S60541"/>
    </row>
    <row r="60542" spans="18:19" ht="15" customHeight="1">
      <c r="R60542"/>
      <c r="S60542"/>
    </row>
    <row r="60543" spans="18:19" ht="15" customHeight="1">
      <c r="R60543"/>
      <c r="S60543"/>
    </row>
    <row r="60544" spans="18:19" ht="15" customHeight="1">
      <c r="R60544"/>
      <c r="S60544"/>
    </row>
    <row r="60545" spans="18:19" ht="15" customHeight="1">
      <c r="R60545"/>
      <c r="S60545"/>
    </row>
    <row r="60546" spans="18:19" ht="15" customHeight="1">
      <c r="R60546"/>
      <c r="S60546"/>
    </row>
    <row r="60547" spans="18:19" ht="15" customHeight="1">
      <c r="R60547"/>
      <c r="S60547"/>
    </row>
    <row r="60548" spans="18:19" ht="15" customHeight="1">
      <c r="R60548"/>
      <c r="S60548"/>
    </row>
    <row r="60549" spans="18:19" ht="15" customHeight="1">
      <c r="R60549"/>
      <c r="S60549"/>
    </row>
    <row r="60550" spans="18:19" ht="15" customHeight="1">
      <c r="R60550"/>
      <c r="S60550"/>
    </row>
    <row r="60551" spans="18:19" ht="15" customHeight="1">
      <c r="R60551"/>
      <c r="S60551"/>
    </row>
    <row r="60552" spans="18:19" ht="15" customHeight="1">
      <c r="R60552"/>
      <c r="S60552"/>
    </row>
    <row r="60553" spans="18:19" ht="15" customHeight="1">
      <c r="R60553"/>
      <c r="S60553"/>
    </row>
    <row r="60554" spans="18:19" ht="15" customHeight="1">
      <c r="R60554"/>
      <c r="S60554"/>
    </row>
    <row r="60555" spans="18:19" ht="15" customHeight="1">
      <c r="R60555"/>
      <c r="S60555"/>
    </row>
    <row r="60556" spans="18:19" ht="15" customHeight="1">
      <c r="R60556"/>
      <c r="S60556"/>
    </row>
    <row r="60557" spans="18:19" ht="15" customHeight="1">
      <c r="R60557"/>
      <c r="S60557"/>
    </row>
    <row r="60558" spans="18:19" ht="15" customHeight="1">
      <c r="R60558"/>
      <c r="S60558"/>
    </row>
    <row r="60559" spans="18:19" ht="15" customHeight="1">
      <c r="R60559"/>
      <c r="S60559"/>
    </row>
    <row r="60560" spans="18:19" ht="15" customHeight="1">
      <c r="R60560"/>
      <c r="S60560"/>
    </row>
    <row r="60561" spans="18:19" ht="15" customHeight="1">
      <c r="R60561"/>
      <c r="S60561"/>
    </row>
    <row r="60562" spans="18:19" ht="15" customHeight="1">
      <c r="R60562"/>
      <c r="S60562"/>
    </row>
    <row r="60563" spans="18:19" ht="15" customHeight="1">
      <c r="R60563"/>
      <c r="S60563"/>
    </row>
    <row r="60564" spans="18:19" ht="15" customHeight="1">
      <c r="R60564"/>
      <c r="S60564"/>
    </row>
    <row r="60565" spans="18:19" ht="15" customHeight="1">
      <c r="R60565"/>
      <c r="S60565"/>
    </row>
    <row r="60566" spans="18:19" ht="15" customHeight="1">
      <c r="R60566"/>
      <c r="S60566"/>
    </row>
    <row r="60567" spans="18:19" ht="15" customHeight="1">
      <c r="R60567"/>
      <c r="S60567"/>
    </row>
    <row r="60568" spans="18:19" ht="15" customHeight="1">
      <c r="R60568"/>
      <c r="S60568"/>
    </row>
    <row r="60569" spans="18:19" ht="15" customHeight="1">
      <c r="R60569"/>
      <c r="S60569"/>
    </row>
    <row r="60570" spans="18:19" ht="15" customHeight="1">
      <c r="R60570"/>
      <c r="S60570"/>
    </row>
    <row r="60571" spans="18:19" ht="15" customHeight="1">
      <c r="R60571"/>
      <c r="S60571"/>
    </row>
    <row r="60572" spans="18:19" ht="15" customHeight="1">
      <c r="R60572"/>
      <c r="S60572"/>
    </row>
    <row r="60573" spans="18:19" ht="15" customHeight="1">
      <c r="R60573"/>
      <c r="S60573"/>
    </row>
    <row r="60574" spans="18:19" ht="15" customHeight="1">
      <c r="R60574"/>
      <c r="S60574"/>
    </row>
    <row r="60575" spans="18:19" ht="15" customHeight="1">
      <c r="R60575"/>
      <c r="S60575"/>
    </row>
    <row r="60576" spans="18:19" ht="15" customHeight="1">
      <c r="R60576"/>
      <c r="S60576"/>
    </row>
    <row r="60577" spans="18:19" ht="15" customHeight="1">
      <c r="R60577"/>
      <c r="S60577"/>
    </row>
    <row r="60578" spans="18:19" ht="15" customHeight="1">
      <c r="R60578"/>
      <c r="S60578"/>
    </row>
    <row r="60579" spans="18:19" ht="15" customHeight="1">
      <c r="R60579"/>
      <c r="S60579"/>
    </row>
    <row r="60580" spans="18:19" ht="15" customHeight="1">
      <c r="R60580"/>
      <c r="S60580"/>
    </row>
    <row r="60581" spans="18:19" ht="15" customHeight="1">
      <c r="R60581"/>
      <c r="S60581"/>
    </row>
    <row r="60582" spans="18:19" ht="15" customHeight="1">
      <c r="R60582"/>
      <c r="S60582"/>
    </row>
    <row r="60583" spans="18:19" ht="15" customHeight="1">
      <c r="R60583"/>
      <c r="S60583"/>
    </row>
    <row r="60584" spans="18:19" ht="15" customHeight="1">
      <c r="R60584"/>
      <c r="S60584"/>
    </row>
    <row r="60585" spans="18:19" ht="15" customHeight="1">
      <c r="R60585"/>
      <c r="S60585"/>
    </row>
    <row r="60586" spans="18:19" ht="15" customHeight="1">
      <c r="R60586"/>
      <c r="S60586"/>
    </row>
    <row r="60587" spans="18:19" ht="15" customHeight="1">
      <c r="R60587"/>
      <c r="S60587"/>
    </row>
    <row r="60588" spans="18:19" ht="15" customHeight="1">
      <c r="R60588"/>
      <c r="S60588"/>
    </row>
    <row r="60589" spans="18:19" ht="15" customHeight="1">
      <c r="R60589"/>
      <c r="S60589"/>
    </row>
    <row r="60590" spans="18:19" ht="15" customHeight="1">
      <c r="R60590"/>
      <c r="S60590"/>
    </row>
    <row r="60591" spans="18:19" ht="15" customHeight="1">
      <c r="R60591"/>
      <c r="S60591"/>
    </row>
    <row r="60592" spans="18:19" ht="15" customHeight="1">
      <c r="R60592"/>
      <c r="S60592"/>
    </row>
    <row r="60593" spans="18:19" ht="15" customHeight="1">
      <c r="R60593"/>
      <c r="S60593"/>
    </row>
    <row r="60594" spans="18:19" ht="15" customHeight="1">
      <c r="R60594"/>
      <c r="S60594"/>
    </row>
    <row r="60595" spans="18:19" ht="15" customHeight="1">
      <c r="R60595"/>
      <c r="S60595"/>
    </row>
    <row r="60596" spans="18:19" ht="15" customHeight="1">
      <c r="R60596"/>
      <c r="S60596"/>
    </row>
    <row r="60597" spans="18:19" ht="15" customHeight="1">
      <c r="R60597"/>
      <c r="S60597"/>
    </row>
    <row r="60598" spans="18:19" ht="15" customHeight="1">
      <c r="R60598"/>
      <c r="S60598"/>
    </row>
    <row r="60599" spans="18:19" ht="15" customHeight="1">
      <c r="R60599"/>
      <c r="S60599"/>
    </row>
    <row r="60600" spans="18:19" ht="15" customHeight="1">
      <c r="R60600"/>
      <c r="S60600"/>
    </row>
    <row r="60601" spans="18:19" ht="15" customHeight="1">
      <c r="R60601"/>
      <c r="S60601"/>
    </row>
    <row r="60602" spans="18:19" ht="15" customHeight="1">
      <c r="R60602"/>
      <c r="S60602"/>
    </row>
    <row r="60603" spans="18:19" ht="15" customHeight="1">
      <c r="R60603"/>
      <c r="S60603"/>
    </row>
    <row r="60604" spans="18:19" ht="15" customHeight="1">
      <c r="R60604"/>
      <c r="S60604"/>
    </row>
    <row r="60605" spans="18:19" ht="15" customHeight="1">
      <c r="R60605"/>
      <c r="S60605"/>
    </row>
    <row r="60606" spans="18:19" ht="15" customHeight="1">
      <c r="R60606"/>
      <c r="S60606"/>
    </row>
    <row r="60607" spans="18:19" ht="15" customHeight="1">
      <c r="R60607"/>
      <c r="S60607"/>
    </row>
    <row r="60608" spans="18:19" ht="15" customHeight="1">
      <c r="R60608"/>
      <c r="S60608"/>
    </row>
    <row r="60609" spans="18:19" ht="15" customHeight="1">
      <c r="R60609"/>
      <c r="S60609"/>
    </row>
    <row r="60610" spans="18:19" ht="15" customHeight="1">
      <c r="R60610"/>
      <c r="S60610"/>
    </row>
    <row r="60611" spans="18:19" ht="15" customHeight="1">
      <c r="R60611"/>
      <c r="S60611"/>
    </row>
    <row r="60612" spans="18:19" ht="15" customHeight="1">
      <c r="R60612"/>
      <c r="S60612"/>
    </row>
    <row r="60613" spans="18:19" ht="15" customHeight="1">
      <c r="R60613"/>
      <c r="S60613"/>
    </row>
    <row r="60614" spans="18:19" ht="15" customHeight="1">
      <c r="R60614"/>
      <c r="S60614"/>
    </row>
    <row r="60615" spans="18:19" ht="15" customHeight="1">
      <c r="R60615"/>
      <c r="S60615"/>
    </row>
    <row r="60616" spans="18:19" ht="15" customHeight="1">
      <c r="R60616"/>
      <c r="S60616"/>
    </row>
    <row r="60617" spans="18:19" ht="15" customHeight="1">
      <c r="R60617"/>
      <c r="S60617"/>
    </row>
    <row r="60618" spans="18:19" ht="15" customHeight="1">
      <c r="R60618"/>
      <c r="S60618"/>
    </row>
    <row r="60619" spans="18:19" ht="15" customHeight="1">
      <c r="R60619"/>
      <c r="S60619"/>
    </row>
    <row r="60620" spans="18:19" ht="15" customHeight="1">
      <c r="R60620"/>
      <c r="S60620"/>
    </row>
    <row r="60621" spans="18:19" ht="15" customHeight="1">
      <c r="R60621"/>
      <c r="S60621"/>
    </row>
    <row r="60622" spans="18:19" ht="15" customHeight="1">
      <c r="R60622"/>
      <c r="S60622"/>
    </row>
    <row r="60623" spans="18:19" ht="15" customHeight="1">
      <c r="R60623"/>
      <c r="S60623"/>
    </row>
    <row r="60624" spans="18:19" ht="15" customHeight="1">
      <c r="R60624"/>
      <c r="S60624"/>
    </row>
    <row r="60625" spans="18:19" ht="15" customHeight="1">
      <c r="R60625"/>
      <c r="S60625"/>
    </row>
    <row r="60626" spans="18:19" ht="15" customHeight="1">
      <c r="R60626"/>
      <c r="S60626"/>
    </row>
    <row r="60627" spans="18:19" ht="15" customHeight="1">
      <c r="R60627"/>
      <c r="S60627"/>
    </row>
    <row r="60628" spans="18:19" ht="15" customHeight="1">
      <c r="R60628"/>
      <c r="S60628"/>
    </row>
    <row r="60629" spans="18:19" ht="15" customHeight="1">
      <c r="R60629"/>
      <c r="S60629"/>
    </row>
    <row r="60630" spans="18:19" ht="15" customHeight="1">
      <c r="R60630"/>
      <c r="S60630"/>
    </row>
    <row r="60631" spans="18:19" ht="15" customHeight="1">
      <c r="R60631"/>
      <c r="S60631"/>
    </row>
    <row r="60632" spans="18:19" ht="15" customHeight="1">
      <c r="R60632"/>
      <c r="S60632"/>
    </row>
    <row r="60633" spans="18:19" ht="15" customHeight="1">
      <c r="R60633"/>
      <c r="S60633"/>
    </row>
    <row r="60634" spans="18:19" ht="15" customHeight="1">
      <c r="R60634"/>
      <c r="S60634"/>
    </row>
    <row r="60635" spans="18:19" ht="15" customHeight="1">
      <c r="R60635"/>
      <c r="S60635"/>
    </row>
    <row r="60636" spans="18:19" ht="15" customHeight="1">
      <c r="R60636"/>
      <c r="S60636"/>
    </row>
    <row r="60637" spans="18:19" ht="15" customHeight="1">
      <c r="R60637"/>
      <c r="S60637"/>
    </row>
    <row r="60638" spans="18:19" ht="15" customHeight="1">
      <c r="R60638"/>
      <c r="S60638"/>
    </row>
    <row r="60639" spans="18:19" ht="15" customHeight="1">
      <c r="R60639"/>
      <c r="S60639"/>
    </row>
    <row r="60640" spans="18:19" ht="15" customHeight="1">
      <c r="R60640"/>
      <c r="S60640"/>
    </row>
    <row r="60641" spans="18:19" ht="15" customHeight="1">
      <c r="R60641"/>
      <c r="S60641"/>
    </row>
    <row r="60642" spans="18:19" ht="15" customHeight="1">
      <c r="R60642"/>
      <c r="S60642"/>
    </row>
    <row r="60643" spans="18:19" ht="15" customHeight="1">
      <c r="R60643"/>
      <c r="S60643"/>
    </row>
    <row r="60644" spans="18:19" ht="15" customHeight="1">
      <c r="R60644"/>
      <c r="S60644"/>
    </row>
    <row r="60645" spans="18:19" ht="15" customHeight="1">
      <c r="R60645"/>
      <c r="S60645"/>
    </row>
    <row r="60646" spans="18:19" ht="15" customHeight="1">
      <c r="R60646"/>
      <c r="S60646"/>
    </row>
    <row r="60647" spans="18:19" ht="15" customHeight="1">
      <c r="R60647"/>
      <c r="S60647"/>
    </row>
    <row r="60648" spans="18:19" ht="15" customHeight="1">
      <c r="R60648"/>
      <c r="S60648"/>
    </row>
    <row r="60649" spans="18:19" ht="15" customHeight="1">
      <c r="R60649"/>
      <c r="S60649"/>
    </row>
    <row r="60650" spans="18:19" ht="15" customHeight="1">
      <c r="R60650"/>
      <c r="S60650"/>
    </row>
    <row r="60651" spans="18:19" ht="15" customHeight="1">
      <c r="R60651"/>
      <c r="S60651"/>
    </row>
    <row r="60652" spans="18:19" ht="15" customHeight="1">
      <c r="R60652"/>
      <c r="S60652"/>
    </row>
    <row r="60653" spans="18:19" ht="15" customHeight="1">
      <c r="R60653"/>
      <c r="S60653"/>
    </row>
    <row r="60654" spans="18:19" ht="15" customHeight="1">
      <c r="R60654"/>
      <c r="S60654"/>
    </row>
    <row r="60655" spans="18:19" ht="15" customHeight="1">
      <c r="R60655"/>
      <c r="S60655"/>
    </row>
    <row r="60656" spans="18:19" ht="15" customHeight="1">
      <c r="R60656"/>
      <c r="S60656"/>
    </row>
    <row r="60657" spans="18:19" ht="15" customHeight="1">
      <c r="R60657"/>
      <c r="S60657"/>
    </row>
    <row r="60658" spans="18:19" ht="15" customHeight="1">
      <c r="R60658"/>
      <c r="S60658"/>
    </row>
    <row r="60659" spans="18:19" ht="15" customHeight="1">
      <c r="R60659"/>
      <c r="S60659"/>
    </row>
    <row r="60660" spans="18:19" ht="15" customHeight="1">
      <c r="R60660"/>
      <c r="S60660"/>
    </row>
    <row r="60661" spans="18:19" ht="15" customHeight="1">
      <c r="R60661"/>
      <c r="S60661"/>
    </row>
    <row r="60662" spans="18:19" ht="15" customHeight="1">
      <c r="R60662"/>
      <c r="S60662"/>
    </row>
    <row r="60663" spans="18:19" ht="15" customHeight="1">
      <c r="R60663"/>
      <c r="S60663"/>
    </row>
    <row r="60664" spans="18:19" ht="15" customHeight="1">
      <c r="R60664"/>
      <c r="S60664"/>
    </row>
    <row r="60665" spans="18:19" ht="15" customHeight="1">
      <c r="R60665"/>
      <c r="S60665"/>
    </row>
    <row r="60666" spans="18:19" ht="15" customHeight="1">
      <c r="R60666"/>
      <c r="S60666"/>
    </row>
    <row r="60667" spans="18:19" ht="15" customHeight="1">
      <c r="R60667"/>
      <c r="S60667"/>
    </row>
    <row r="60668" spans="18:19" ht="15" customHeight="1">
      <c r="R60668"/>
      <c r="S60668"/>
    </row>
    <row r="60669" spans="18:19" ht="15" customHeight="1">
      <c r="R60669"/>
      <c r="S60669"/>
    </row>
    <row r="60670" spans="18:19" ht="15" customHeight="1">
      <c r="R60670"/>
      <c r="S60670"/>
    </row>
    <row r="60671" spans="18:19" ht="15" customHeight="1">
      <c r="R60671"/>
      <c r="S60671"/>
    </row>
    <row r="60672" spans="18:19" ht="15" customHeight="1">
      <c r="R60672"/>
      <c r="S60672"/>
    </row>
    <row r="60673" spans="18:19" ht="15" customHeight="1">
      <c r="R60673"/>
      <c r="S60673"/>
    </row>
    <row r="60674" spans="18:19" ht="15" customHeight="1">
      <c r="R60674"/>
      <c r="S60674"/>
    </row>
    <row r="60675" spans="18:19" ht="15" customHeight="1">
      <c r="R60675"/>
      <c r="S60675"/>
    </row>
    <row r="60676" spans="18:19" ht="15" customHeight="1">
      <c r="R60676"/>
      <c r="S60676"/>
    </row>
    <row r="60677" spans="18:19" ht="15" customHeight="1">
      <c r="R60677"/>
      <c r="S60677"/>
    </row>
    <row r="60678" spans="18:19" ht="15" customHeight="1">
      <c r="R60678"/>
      <c r="S60678"/>
    </row>
    <row r="60679" spans="18:19" ht="15" customHeight="1">
      <c r="R60679"/>
      <c r="S60679"/>
    </row>
    <row r="60680" spans="18:19" ht="15" customHeight="1">
      <c r="R60680"/>
      <c r="S60680"/>
    </row>
    <row r="60681" spans="18:19" ht="15" customHeight="1">
      <c r="R60681"/>
      <c r="S60681"/>
    </row>
    <row r="60682" spans="18:19" ht="15" customHeight="1">
      <c r="R60682"/>
      <c r="S60682"/>
    </row>
    <row r="60683" spans="18:19" ht="15" customHeight="1">
      <c r="R60683"/>
      <c r="S60683"/>
    </row>
    <row r="60684" spans="18:19" ht="15" customHeight="1">
      <c r="R60684"/>
      <c r="S60684"/>
    </row>
    <row r="60685" spans="18:19" ht="15" customHeight="1">
      <c r="R60685"/>
      <c r="S60685"/>
    </row>
    <row r="60686" spans="18:19" ht="15" customHeight="1">
      <c r="R60686"/>
      <c r="S60686"/>
    </row>
    <row r="60687" spans="18:19" ht="15" customHeight="1">
      <c r="R60687"/>
      <c r="S60687"/>
    </row>
    <row r="60688" spans="18:19" ht="15" customHeight="1">
      <c r="R60688"/>
      <c r="S60688"/>
    </row>
    <row r="60689" spans="18:19" ht="15" customHeight="1">
      <c r="R60689"/>
      <c r="S60689"/>
    </row>
    <row r="60690" spans="18:19" ht="15" customHeight="1">
      <c r="R60690"/>
      <c r="S60690"/>
    </row>
    <row r="60691" spans="18:19" ht="15" customHeight="1">
      <c r="R60691"/>
      <c r="S60691"/>
    </row>
    <row r="60692" spans="18:19" ht="15" customHeight="1">
      <c r="R60692"/>
      <c r="S60692"/>
    </row>
    <row r="60693" spans="18:19" ht="15" customHeight="1">
      <c r="R60693"/>
      <c r="S60693"/>
    </row>
    <row r="60694" spans="18:19" ht="15" customHeight="1">
      <c r="R60694"/>
      <c r="S60694"/>
    </row>
    <row r="60695" spans="18:19" ht="15" customHeight="1">
      <c r="R60695"/>
      <c r="S60695"/>
    </row>
    <row r="60696" spans="18:19" ht="15" customHeight="1">
      <c r="R60696"/>
      <c r="S60696"/>
    </row>
    <row r="60697" spans="18:19" ht="15" customHeight="1">
      <c r="R60697"/>
      <c r="S60697"/>
    </row>
    <row r="60698" spans="18:19" ht="15" customHeight="1">
      <c r="R60698"/>
      <c r="S60698"/>
    </row>
    <row r="60699" spans="18:19" ht="15" customHeight="1">
      <c r="R60699"/>
      <c r="S60699"/>
    </row>
    <row r="60700" spans="18:19" ht="15" customHeight="1">
      <c r="R60700"/>
      <c r="S60700"/>
    </row>
    <row r="60701" spans="18:19" ht="15" customHeight="1">
      <c r="R60701"/>
      <c r="S60701"/>
    </row>
    <row r="60702" spans="18:19" ht="15" customHeight="1">
      <c r="R60702"/>
      <c r="S60702"/>
    </row>
    <row r="60703" spans="18:19" ht="15" customHeight="1">
      <c r="R60703"/>
      <c r="S60703"/>
    </row>
    <row r="60704" spans="18:19" ht="15" customHeight="1">
      <c r="R60704"/>
      <c r="S60704"/>
    </row>
    <row r="60705" spans="18:19" ht="15" customHeight="1">
      <c r="R60705"/>
      <c r="S60705"/>
    </row>
    <row r="60706" spans="18:19" ht="15" customHeight="1">
      <c r="R60706"/>
      <c r="S60706"/>
    </row>
    <row r="60707" spans="18:19" ht="15" customHeight="1">
      <c r="R60707"/>
      <c r="S60707"/>
    </row>
    <row r="60708" spans="18:19" ht="15" customHeight="1">
      <c r="R60708"/>
      <c r="S60708"/>
    </row>
    <row r="60709" spans="18:19" ht="15" customHeight="1">
      <c r="R60709"/>
      <c r="S60709"/>
    </row>
    <row r="60710" spans="18:19" ht="15" customHeight="1">
      <c r="R60710"/>
      <c r="S60710"/>
    </row>
    <row r="60711" spans="18:19" ht="15" customHeight="1">
      <c r="R60711"/>
      <c r="S60711"/>
    </row>
    <row r="60712" spans="18:19" ht="15" customHeight="1">
      <c r="R60712"/>
      <c r="S60712"/>
    </row>
    <row r="60713" spans="18:19" ht="15" customHeight="1">
      <c r="R60713"/>
      <c r="S60713"/>
    </row>
    <row r="60714" spans="18:19" ht="15" customHeight="1">
      <c r="R60714"/>
      <c r="S60714"/>
    </row>
    <row r="60715" spans="18:19" ht="15" customHeight="1">
      <c r="R60715"/>
      <c r="S60715"/>
    </row>
    <row r="60716" spans="18:19" ht="15" customHeight="1">
      <c r="R60716"/>
      <c r="S60716"/>
    </row>
    <row r="60717" spans="18:19" ht="15" customHeight="1">
      <c r="R60717"/>
      <c r="S60717"/>
    </row>
    <row r="60718" spans="18:19" ht="15" customHeight="1">
      <c r="R60718"/>
      <c r="S60718"/>
    </row>
    <row r="60719" spans="18:19" ht="15" customHeight="1">
      <c r="R60719"/>
      <c r="S60719"/>
    </row>
    <row r="60720" spans="18:19" ht="15" customHeight="1">
      <c r="R60720"/>
      <c r="S60720"/>
    </row>
    <row r="60721" spans="18:19" ht="15" customHeight="1">
      <c r="R60721"/>
      <c r="S60721"/>
    </row>
    <row r="60722" spans="18:19" ht="15" customHeight="1">
      <c r="R60722"/>
      <c r="S60722"/>
    </row>
    <row r="60723" spans="18:19" ht="15" customHeight="1">
      <c r="R60723"/>
      <c r="S60723"/>
    </row>
    <row r="60724" spans="18:19" ht="15" customHeight="1">
      <c r="R60724"/>
      <c r="S60724"/>
    </row>
    <row r="60725" spans="18:19" ht="15" customHeight="1">
      <c r="R60725"/>
      <c r="S60725"/>
    </row>
    <row r="60726" spans="18:19" ht="15" customHeight="1">
      <c r="R60726"/>
      <c r="S60726"/>
    </row>
    <row r="60727" spans="18:19" ht="15" customHeight="1">
      <c r="R60727"/>
      <c r="S60727"/>
    </row>
    <row r="60728" spans="18:19" ht="15" customHeight="1">
      <c r="R60728"/>
      <c r="S60728"/>
    </row>
    <row r="60729" spans="18:19" ht="15" customHeight="1">
      <c r="R60729"/>
      <c r="S60729"/>
    </row>
    <row r="60730" spans="18:19" ht="15" customHeight="1">
      <c r="R60730"/>
      <c r="S60730"/>
    </row>
    <row r="60731" spans="18:19" ht="15" customHeight="1">
      <c r="R60731"/>
      <c r="S60731"/>
    </row>
    <row r="60732" spans="18:19" ht="15" customHeight="1">
      <c r="R60732"/>
      <c r="S60732"/>
    </row>
    <row r="60733" spans="18:19" ht="15" customHeight="1">
      <c r="R60733"/>
      <c r="S60733"/>
    </row>
    <row r="60734" spans="18:19" ht="15" customHeight="1">
      <c r="R60734"/>
      <c r="S60734"/>
    </row>
    <row r="60735" spans="18:19" ht="15" customHeight="1">
      <c r="R60735"/>
      <c r="S60735"/>
    </row>
    <row r="60736" spans="18:19" ht="15" customHeight="1">
      <c r="R60736"/>
      <c r="S60736"/>
    </row>
    <row r="60737" spans="18:19" ht="15" customHeight="1">
      <c r="R60737"/>
      <c r="S60737"/>
    </row>
    <row r="60738" spans="18:19" ht="15" customHeight="1">
      <c r="R60738"/>
      <c r="S60738"/>
    </row>
    <row r="60739" spans="18:19" ht="15" customHeight="1">
      <c r="R60739"/>
      <c r="S60739"/>
    </row>
    <row r="60740" spans="18:19" ht="15" customHeight="1">
      <c r="R60740"/>
      <c r="S60740"/>
    </row>
    <row r="60741" spans="18:19" ht="15" customHeight="1">
      <c r="R60741"/>
      <c r="S60741"/>
    </row>
    <row r="60742" spans="18:19" ht="15" customHeight="1">
      <c r="R60742"/>
      <c r="S60742"/>
    </row>
    <row r="60743" spans="18:19" ht="15" customHeight="1">
      <c r="R60743"/>
      <c r="S60743"/>
    </row>
    <row r="60744" spans="18:19" ht="15" customHeight="1">
      <c r="R60744"/>
      <c r="S60744"/>
    </row>
    <row r="60745" spans="18:19" ht="15" customHeight="1">
      <c r="R60745"/>
      <c r="S60745"/>
    </row>
    <row r="60746" spans="18:19" ht="15" customHeight="1">
      <c r="R60746"/>
      <c r="S60746"/>
    </row>
    <row r="60747" spans="18:19" ht="15" customHeight="1">
      <c r="R60747"/>
      <c r="S60747"/>
    </row>
    <row r="60748" spans="18:19" ht="15" customHeight="1">
      <c r="R60748"/>
      <c r="S60748"/>
    </row>
    <row r="60749" spans="18:19" ht="15" customHeight="1">
      <c r="R60749"/>
      <c r="S60749"/>
    </row>
    <row r="60750" spans="18:19" ht="15" customHeight="1">
      <c r="R60750"/>
      <c r="S60750"/>
    </row>
    <row r="60751" spans="18:19" ht="15" customHeight="1">
      <c r="R60751"/>
      <c r="S60751"/>
    </row>
    <row r="60752" spans="18:19" ht="15" customHeight="1">
      <c r="R60752"/>
      <c r="S60752"/>
    </row>
    <row r="60753" spans="18:19" ht="15" customHeight="1">
      <c r="R60753"/>
      <c r="S60753"/>
    </row>
    <row r="60754" spans="18:19" ht="15" customHeight="1">
      <c r="R60754"/>
      <c r="S60754"/>
    </row>
    <row r="60755" spans="18:19" ht="15" customHeight="1">
      <c r="R60755"/>
      <c r="S60755"/>
    </row>
    <row r="60756" spans="18:19" ht="15" customHeight="1">
      <c r="R60756"/>
      <c r="S60756"/>
    </row>
    <row r="60757" spans="18:19" ht="15" customHeight="1">
      <c r="R60757"/>
      <c r="S60757"/>
    </row>
    <row r="60758" spans="18:19" ht="15" customHeight="1">
      <c r="R60758"/>
      <c r="S60758"/>
    </row>
    <row r="60759" spans="18:19" ht="15" customHeight="1">
      <c r="R60759"/>
      <c r="S60759"/>
    </row>
    <row r="60760" spans="18:19" ht="15" customHeight="1">
      <c r="R60760"/>
      <c r="S60760"/>
    </row>
    <row r="60761" spans="18:19" ht="15" customHeight="1">
      <c r="R60761"/>
      <c r="S60761"/>
    </row>
    <row r="60762" spans="18:19" ht="15" customHeight="1">
      <c r="R60762"/>
      <c r="S60762"/>
    </row>
    <row r="60763" spans="18:19" ht="15" customHeight="1">
      <c r="R60763"/>
      <c r="S60763"/>
    </row>
    <row r="60764" spans="18:19" ht="15" customHeight="1">
      <c r="R60764"/>
      <c r="S60764"/>
    </row>
    <row r="60765" spans="18:19" ht="15" customHeight="1">
      <c r="R60765"/>
      <c r="S60765"/>
    </row>
    <row r="60766" spans="18:19" ht="15" customHeight="1">
      <c r="R60766"/>
      <c r="S60766"/>
    </row>
    <row r="60767" spans="18:19" ht="15" customHeight="1">
      <c r="R60767"/>
      <c r="S60767"/>
    </row>
    <row r="60768" spans="18:19" ht="15" customHeight="1">
      <c r="R60768"/>
      <c r="S60768"/>
    </row>
    <row r="60769" spans="18:19" ht="15" customHeight="1">
      <c r="R60769"/>
      <c r="S60769"/>
    </row>
    <row r="60770" spans="18:19" ht="15" customHeight="1">
      <c r="R60770"/>
      <c r="S60770"/>
    </row>
    <row r="60771" spans="18:19" ht="15" customHeight="1">
      <c r="R60771"/>
      <c r="S60771"/>
    </row>
    <row r="60772" spans="18:19" ht="15" customHeight="1">
      <c r="R60772"/>
      <c r="S60772"/>
    </row>
    <row r="60773" spans="18:19" ht="15" customHeight="1">
      <c r="R60773"/>
      <c r="S60773"/>
    </row>
    <row r="60774" spans="18:19" ht="15" customHeight="1">
      <c r="R60774"/>
      <c r="S60774"/>
    </row>
    <row r="60775" spans="18:19" ht="15" customHeight="1">
      <c r="R60775"/>
      <c r="S60775"/>
    </row>
    <row r="60776" spans="18:19" ht="15" customHeight="1">
      <c r="R60776"/>
      <c r="S60776"/>
    </row>
    <row r="60777" spans="18:19" ht="15" customHeight="1">
      <c r="R60777"/>
      <c r="S60777"/>
    </row>
    <row r="60778" spans="18:19" ht="15" customHeight="1">
      <c r="R60778"/>
      <c r="S60778"/>
    </row>
    <row r="60779" spans="18:19" ht="15" customHeight="1">
      <c r="R60779"/>
      <c r="S60779"/>
    </row>
    <row r="60780" spans="18:19" ht="15" customHeight="1">
      <c r="R60780"/>
      <c r="S60780"/>
    </row>
    <row r="60781" spans="18:19" ht="15" customHeight="1">
      <c r="R60781"/>
      <c r="S60781"/>
    </row>
    <row r="60782" spans="18:19" ht="15" customHeight="1">
      <c r="R60782"/>
      <c r="S60782"/>
    </row>
    <row r="60783" spans="18:19" ht="15" customHeight="1">
      <c r="R60783"/>
      <c r="S60783"/>
    </row>
    <row r="60784" spans="18:19" ht="15" customHeight="1">
      <c r="R60784"/>
      <c r="S60784"/>
    </row>
    <row r="60785" spans="18:19" ht="15" customHeight="1">
      <c r="R60785"/>
      <c r="S60785"/>
    </row>
    <row r="60786" spans="18:19" ht="15" customHeight="1">
      <c r="R60786"/>
      <c r="S60786"/>
    </row>
    <row r="60787" spans="18:19" ht="15" customHeight="1">
      <c r="R60787"/>
      <c r="S60787"/>
    </row>
    <row r="60788" spans="18:19" ht="15" customHeight="1">
      <c r="R60788"/>
      <c r="S60788"/>
    </row>
    <row r="60789" spans="18:19" ht="15" customHeight="1">
      <c r="R60789"/>
      <c r="S60789"/>
    </row>
    <row r="60790" spans="18:19" ht="15" customHeight="1">
      <c r="R60790"/>
      <c r="S60790"/>
    </row>
    <row r="60791" spans="18:19" ht="15" customHeight="1">
      <c r="R60791"/>
      <c r="S60791"/>
    </row>
    <row r="60792" spans="18:19" ht="15" customHeight="1">
      <c r="R60792"/>
      <c r="S60792"/>
    </row>
    <row r="60793" spans="18:19" ht="15" customHeight="1">
      <c r="R60793"/>
      <c r="S60793"/>
    </row>
    <row r="60794" spans="18:19" ht="15" customHeight="1">
      <c r="R60794"/>
      <c r="S60794"/>
    </row>
    <row r="60795" spans="18:19" ht="15" customHeight="1">
      <c r="R60795"/>
      <c r="S60795"/>
    </row>
    <row r="60796" spans="18:19" ht="15" customHeight="1">
      <c r="R60796"/>
      <c r="S60796"/>
    </row>
    <row r="60797" spans="18:19" ht="15" customHeight="1">
      <c r="R60797"/>
      <c r="S60797"/>
    </row>
    <row r="60798" spans="18:19" ht="15" customHeight="1">
      <c r="R60798"/>
      <c r="S60798"/>
    </row>
    <row r="60799" spans="18:19" ht="15" customHeight="1">
      <c r="R60799"/>
      <c r="S60799"/>
    </row>
    <row r="60800" spans="18:19" ht="15" customHeight="1">
      <c r="R60800"/>
      <c r="S60800"/>
    </row>
    <row r="60801" spans="18:19" ht="15" customHeight="1">
      <c r="R60801"/>
      <c r="S60801"/>
    </row>
    <row r="60802" spans="18:19" ht="15" customHeight="1">
      <c r="R60802"/>
      <c r="S60802"/>
    </row>
    <row r="60803" spans="18:19" ht="15" customHeight="1">
      <c r="R60803"/>
      <c r="S60803"/>
    </row>
    <row r="60804" spans="18:19" ht="15" customHeight="1">
      <c r="R60804"/>
      <c r="S60804"/>
    </row>
    <row r="60805" spans="18:19" ht="15" customHeight="1">
      <c r="R60805"/>
      <c r="S60805"/>
    </row>
    <row r="60806" spans="18:19" ht="15" customHeight="1">
      <c r="R60806"/>
      <c r="S60806"/>
    </row>
    <row r="60807" spans="18:19" ht="15" customHeight="1">
      <c r="R60807"/>
      <c r="S60807"/>
    </row>
    <row r="60808" spans="18:19" ht="15" customHeight="1">
      <c r="R60808"/>
      <c r="S60808"/>
    </row>
    <row r="60809" spans="18:19" ht="15" customHeight="1">
      <c r="R60809"/>
      <c r="S60809"/>
    </row>
    <row r="60810" spans="18:19" ht="15" customHeight="1">
      <c r="R60810"/>
      <c r="S60810"/>
    </row>
    <row r="60811" spans="18:19" ht="15" customHeight="1">
      <c r="R60811"/>
      <c r="S60811"/>
    </row>
    <row r="60812" spans="18:19" ht="15" customHeight="1">
      <c r="R60812"/>
      <c r="S60812"/>
    </row>
    <row r="60813" spans="18:19" ht="15" customHeight="1">
      <c r="R60813"/>
      <c r="S60813"/>
    </row>
    <row r="60814" spans="18:19" ht="15" customHeight="1">
      <c r="R60814"/>
      <c r="S60814"/>
    </row>
    <row r="60815" spans="18:19" ht="15" customHeight="1">
      <c r="R60815"/>
      <c r="S60815"/>
    </row>
    <row r="60816" spans="18:19" ht="15" customHeight="1">
      <c r="R60816"/>
      <c r="S60816"/>
    </row>
    <row r="60817" spans="18:19" ht="15" customHeight="1">
      <c r="R60817"/>
      <c r="S60817"/>
    </row>
    <row r="60818" spans="18:19" ht="15" customHeight="1">
      <c r="R60818"/>
      <c r="S60818"/>
    </row>
    <row r="60819" spans="18:19" ht="15" customHeight="1">
      <c r="R60819"/>
      <c r="S60819"/>
    </row>
    <row r="60820" spans="18:19" ht="15" customHeight="1">
      <c r="R60820"/>
      <c r="S60820"/>
    </row>
    <row r="60821" spans="18:19" ht="15" customHeight="1">
      <c r="R60821"/>
      <c r="S60821"/>
    </row>
    <row r="60822" spans="18:19" ht="15" customHeight="1">
      <c r="R60822"/>
      <c r="S60822"/>
    </row>
    <row r="60823" spans="18:19" ht="15" customHeight="1">
      <c r="R60823"/>
      <c r="S60823"/>
    </row>
    <row r="60824" spans="18:19" ht="15" customHeight="1">
      <c r="R60824"/>
      <c r="S60824"/>
    </row>
    <row r="60825" spans="18:19" ht="15" customHeight="1">
      <c r="R60825"/>
      <c r="S60825"/>
    </row>
    <row r="60826" spans="18:19" ht="15" customHeight="1">
      <c r="R60826"/>
      <c r="S60826"/>
    </row>
    <row r="60827" spans="18:19" ht="15" customHeight="1">
      <c r="R60827"/>
      <c r="S60827"/>
    </row>
    <row r="60828" spans="18:19" ht="15" customHeight="1">
      <c r="R60828"/>
      <c r="S60828"/>
    </row>
    <row r="60829" spans="18:19" ht="15" customHeight="1">
      <c r="R60829"/>
      <c r="S60829"/>
    </row>
    <row r="60830" spans="18:19" ht="15" customHeight="1">
      <c r="R60830"/>
      <c r="S60830"/>
    </row>
    <row r="60831" spans="18:19" ht="15" customHeight="1">
      <c r="R60831"/>
      <c r="S60831"/>
    </row>
    <row r="60832" spans="18:19" ht="15" customHeight="1">
      <c r="R60832"/>
      <c r="S60832"/>
    </row>
    <row r="60833" spans="18:19" ht="15" customHeight="1">
      <c r="R60833"/>
      <c r="S60833"/>
    </row>
    <row r="60834" spans="18:19" ht="15" customHeight="1">
      <c r="R60834"/>
      <c r="S60834"/>
    </row>
    <row r="60835" spans="18:19" ht="15" customHeight="1">
      <c r="R60835"/>
      <c r="S60835"/>
    </row>
    <row r="60836" spans="18:19" ht="15" customHeight="1">
      <c r="R60836"/>
      <c r="S60836"/>
    </row>
    <row r="60837" spans="18:19" ht="15" customHeight="1">
      <c r="R60837"/>
      <c r="S60837"/>
    </row>
    <row r="60838" spans="18:19" ht="15" customHeight="1">
      <c r="R60838"/>
      <c r="S60838"/>
    </row>
    <row r="60839" spans="18:19" ht="15" customHeight="1">
      <c r="R60839"/>
      <c r="S60839"/>
    </row>
    <row r="60840" spans="18:19" ht="15" customHeight="1">
      <c r="R60840"/>
      <c r="S60840"/>
    </row>
    <row r="60841" spans="18:19" ht="15" customHeight="1">
      <c r="R60841"/>
      <c r="S60841"/>
    </row>
    <row r="60842" spans="18:19" ht="15" customHeight="1">
      <c r="R60842"/>
      <c r="S60842"/>
    </row>
    <row r="60843" spans="18:19" ht="15" customHeight="1">
      <c r="R60843"/>
      <c r="S60843"/>
    </row>
    <row r="60844" spans="18:19" ht="15" customHeight="1">
      <c r="R60844"/>
      <c r="S60844"/>
    </row>
    <row r="60845" spans="18:19" ht="15" customHeight="1">
      <c r="R60845"/>
      <c r="S60845"/>
    </row>
    <row r="60846" spans="18:19" ht="15" customHeight="1">
      <c r="R60846"/>
      <c r="S60846"/>
    </row>
    <row r="60847" spans="18:19" ht="15" customHeight="1">
      <c r="R60847"/>
      <c r="S60847"/>
    </row>
    <row r="60848" spans="18:19" ht="15" customHeight="1">
      <c r="R60848"/>
      <c r="S60848"/>
    </row>
    <row r="60849" spans="18:19" ht="15" customHeight="1">
      <c r="R60849"/>
      <c r="S60849"/>
    </row>
    <row r="60850" spans="18:19" ht="15" customHeight="1">
      <c r="R60850"/>
      <c r="S60850"/>
    </row>
    <row r="60851" spans="18:19" ht="15" customHeight="1">
      <c r="R60851"/>
      <c r="S60851"/>
    </row>
    <row r="60852" spans="18:19" ht="15" customHeight="1">
      <c r="R60852"/>
      <c r="S60852"/>
    </row>
    <row r="60853" spans="18:19" ht="15" customHeight="1">
      <c r="R60853"/>
      <c r="S60853"/>
    </row>
    <row r="60854" spans="18:19" ht="15" customHeight="1">
      <c r="R60854"/>
      <c r="S60854"/>
    </row>
    <row r="60855" spans="18:19" ht="15" customHeight="1">
      <c r="R60855"/>
      <c r="S60855"/>
    </row>
    <row r="60856" spans="18:19" ht="15" customHeight="1">
      <c r="R60856"/>
      <c r="S60856"/>
    </row>
    <row r="60857" spans="18:19" ht="15" customHeight="1">
      <c r="R60857"/>
      <c r="S60857"/>
    </row>
    <row r="60858" spans="18:19" ht="15" customHeight="1">
      <c r="R60858"/>
      <c r="S60858"/>
    </row>
    <row r="60859" spans="18:19" ht="15" customHeight="1">
      <c r="R60859"/>
      <c r="S60859"/>
    </row>
    <row r="60860" spans="18:19" ht="15" customHeight="1">
      <c r="R60860"/>
      <c r="S60860"/>
    </row>
    <row r="60861" spans="18:19" ht="15" customHeight="1">
      <c r="R60861"/>
      <c r="S60861"/>
    </row>
    <row r="60862" spans="18:19" ht="15" customHeight="1">
      <c r="R60862"/>
      <c r="S60862"/>
    </row>
    <row r="60863" spans="18:19" ht="15" customHeight="1">
      <c r="R60863"/>
      <c r="S60863"/>
    </row>
    <row r="60864" spans="18:19" ht="15" customHeight="1">
      <c r="R60864"/>
      <c r="S60864"/>
    </row>
    <row r="60865" spans="18:19" ht="15" customHeight="1">
      <c r="R60865"/>
      <c r="S60865"/>
    </row>
    <row r="60866" spans="18:19" ht="15" customHeight="1">
      <c r="R60866"/>
      <c r="S60866"/>
    </row>
    <row r="60867" spans="18:19" ht="15" customHeight="1">
      <c r="R60867"/>
      <c r="S60867"/>
    </row>
    <row r="60868" spans="18:19" ht="15" customHeight="1">
      <c r="R60868"/>
      <c r="S60868"/>
    </row>
    <row r="60869" spans="18:19" ht="15" customHeight="1">
      <c r="R60869"/>
      <c r="S60869"/>
    </row>
    <row r="60870" spans="18:19" ht="15" customHeight="1">
      <c r="R60870"/>
      <c r="S60870"/>
    </row>
    <row r="60871" spans="18:19" ht="15" customHeight="1">
      <c r="R60871"/>
      <c r="S60871"/>
    </row>
    <row r="60872" spans="18:19" ht="15" customHeight="1">
      <c r="R60872"/>
      <c r="S60872"/>
    </row>
    <row r="60873" spans="18:19" ht="15" customHeight="1">
      <c r="R60873"/>
      <c r="S60873"/>
    </row>
    <row r="60874" spans="18:19" ht="15" customHeight="1">
      <c r="R60874"/>
      <c r="S60874"/>
    </row>
    <row r="60875" spans="18:19" ht="15" customHeight="1">
      <c r="R60875"/>
      <c r="S60875"/>
    </row>
    <row r="60876" spans="18:19" ht="15" customHeight="1">
      <c r="R60876"/>
      <c r="S60876"/>
    </row>
    <row r="60877" spans="18:19" ht="15" customHeight="1">
      <c r="R60877"/>
      <c r="S60877"/>
    </row>
    <row r="60878" spans="18:19" ht="15" customHeight="1">
      <c r="R60878"/>
      <c r="S60878"/>
    </row>
    <row r="60879" spans="18:19" ht="15" customHeight="1">
      <c r="R60879"/>
      <c r="S60879"/>
    </row>
    <row r="60880" spans="18:19" ht="15" customHeight="1">
      <c r="R60880"/>
      <c r="S60880"/>
    </row>
    <row r="60881" spans="18:19" ht="15" customHeight="1">
      <c r="R60881"/>
      <c r="S60881"/>
    </row>
    <row r="60882" spans="18:19" ht="15" customHeight="1">
      <c r="R60882"/>
      <c r="S60882"/>
    </row>
    <row r="60883" spans="18:19" ht="15" customHeight="1">
      <c r="R60883"/>
      <c r="S60883"/>
    </row>
    <row r="60884" spans="18:19" ht="15" customHeight="1">
      <c r="R60884"/>
      <c r="S60884"/>
    </row>
    <row r="60885" spans="18:19" ht="15" customHeight="1">
      <c r="R60885"/>
      <c r="S60885"/>
    </row>
    <row r="60886" spans="18:19" ht="15" customHeight="1">
      <c r="R60886"/>
      <c r="S60886"/>
    </row>
    <row r="60887" spans="18:19" ht="15" customHeight="1">
      <c r="R60887"/>
      <c r="S60887"/>
    </row>
    <row r="60888" spans="18:19" ht="15" customHeight="1">
      <c r="R60888"/>
      <c r="S60888"/>
    </row>
    <row r="60889" spans="18:19" ht="15" customHeight="1">
      <c r="R60889"/>
      <c r="S60889"/>
    </row>
    <row r="60890" spans="18:19" ht="15" customHeight="1">
      <c r="R60890"/>
      <c r="S60890"/>
    </row>
    <row r="60891" spans="18:19" ht="15" customHeight="1">
      <c r="R60891"/>
      <c r="S60891"/>
    </row>
    <row r="60892" spans="18:19" ht="15" customHeight="1">
      <c r="R60892"/>
      <c r="S60892"/>
    </row>
    <row r="60893" spans="18:19" ht="15" customHeight="1">
      <c r="R60893"/>
      <c r="S60893"/>
    </row>
    <row r="60894" spans="18:19" ht="15" customHeight="1">
      <c r="R60894"/>
      <c r="S60894"/>
    </row>
    <row r="60895" spans="18:19" ht="15" customHeight="1">
      <c r="R60895"/>
      <c r="S60895"/>
    </row>
    <row r="60896" spans="18:19" ht="15" customHeight="1">
      <c r="R60896"/>
      <c r="S60896"/>
    </row>
    <row r="60897" spans="18:19" ht="15" customHeight="1">
      <c r="R60897"/>
      <c r="S60897"/>
    </row>
    <row r="60898" spans="18:19" ht="15" customHeight="1">
      <c r="R60898"/>
      <c r="S60898"/>
    </row>
    <row r="60899" spans="18:19" ht="15" customHeight="1">
      <c r="R60899"/>
      <c r="S60899"/>
    </row>
    <row r="60900" spans="18:19" ht="15" customHeight="1">
      <c r="R60900"/>
      <c r="S60900"/>
    </row>
    <row r="60901" spans="18:19" ht="15" customHeight="1">
      <c r="R60901"/>
      <c r="S60901"/>
    </row>
    <row r="60902" spans="18:19" ht="15" customHeight="1">
      <c r="R60902"/>
      <c r="S60902"/>
    </row>
    <row r="60903" spans="18:19" ht="15" customHeight="1">
      <c r="R60903"/>
      <c r="S60903"/>
    </row>
    <row r="60904" spans="18:19" ht="15" customHeight="1">
      <c r="R60904"/>
      <c r="S60904"/>
    </row>
    <row r="60905" spans="18:19" ht="15" customHeight="1">
      <c r="R60905"/>
      <c r="S60905"/>
    </row>
    <row r="60906" spans="18:19" ht="15" customHeight="1">
      <c r="R60906"/>
      <c r="S60906"/>
    </row>
    <row r="60907" spans="18:19" ht="15" customHeight="1">
      <c r="R60907"/>
      <c r="S60907"/>
    </row>
    <row r="60908" spans="18:19" ht="15" customHeight="1">
      <c r="R60908"/>
      <c r="S60908"/>
    </row>
    <row r="60909" spans="18:19" ht="15" customHeight="1">
      <c r="R60909"/>
      <c r="S60909"/>
    </row>
    <row r="60910" spans="18:19" ht="15" customHeight="1">
      <c r="R60910"/>
      <c r="S60910"/>
    </row>
    <row r="60911" spans="18:19" ht="15" customHeight="1">
      <c r="R60911"/>
      <c r="S60911"/>
    </row>
    <row r="60912" spans="18:19" ht="15" customHeight="1">
      <c r="R60912"/>
      <c r="S60912"/>
    </row>
    <row r="60913" spans="18:19" ht="15" customHeight="1">
      <c r="R60913"/>
      <c r="S60913"/>
    </row>
    <row r="60914" spans="18:19" ht="15" customHeight="1">
      <c r="R60914"/>
      <c r="S60914"/>
    </row>
    <row r="60915" spans="18:19" ht="15" customHeight="1">
      <c r="R60915"/>
      <c r="S60915"/>
    </row>
    <row r="60916" spans="18:19" ht="15" customHeight="1">
      <c r="R60916"/>
      <c r="S60916"/>
    </row>
    <row r="60917" spans="18:19" ht="15" customHeight="1">
      <c r="R60917"/>
      <c r="S60917"/>
    </row>
    <row r="60918" spans="18:19" ht="15" customHeight="1">
      <c r="R60918"/>
      <c r="S60918"/>
    </row>
    <row r="60919" spans="18:19" ht="15" customHeight="1">
      <c r="R60919"/>
      <c r="S60919"/>
    </row>
    <row r="60920" spans="18:19" ht="15" customHeight="1">
      <c r="R60920"/>
      <c r="S60920"/>
    </row>
    <row r="60921" spans="18:19" ht="15" customHeight="1">
      <c r="R60921"/>
      <c r="S60921"/>
    </row>
    <row r="60922" spans="18:19" ht="15" customHeight="1">
      <c r="R60922"/>
      <c r="S60922"/>
    </row>
    <row r="60923" spans="18:19" ht="15" customHeight="1">
      <c r="R60923"/>
      <c r="S60923"/>
    </row>
    <row r="60924" spans="18:19" ht="15" customHeight="1">
      <c r="R60924"/>
      <c r="S60924"/>
    </row>
    <row r="60925" spans="18:19" ht="15" customHeight="1">
      <c r="R60925"/>
      <c r="S60925"/>
    </row>
    <row r="60926" spans="18:19" ht="15" customHeight="1">
      <c r="R60926"/>
      <c r="S60926"/>
    </row>
    <row r="60927" spans="18:19" ht="15" customHeight="1">
      <c r="R60927"/>
      <c r="S60927"/>
    </row>
    <row r="60928" spans="18:19" ht="15" customHeight="1">
      <c r="R60928"/>
      <c r="S60928"/>
    </row>
    <row r="60929" spans="18:19" ht="15" customHeight="1">
      <c r="R60929"/>
      <c r="S60929"/>
    </row>
    <row r="60930" spans="18:19" ht="15" customHeight="1">
      <c r="R60930"/>
      <c r="S60930"/>
    </row>
    <row r="60931" spans="18:19" ht="15" customHeight="1">
      <c r="R60931"/>
      <c r="S60931"/>
    </row>
    <row r="60932" spans="18:19" ht="15" customHeight="1">
      <c r="R60932"/>
      <c r="S60932"/>
    </row>
    <row r="60933" spans="18:19" ht="15" customHeight="1">
      <c r="R60933"/>
      <c r="S60933"/>
    </row>
    <row r="60934" spans="18:19" ht="15" customHeight="1">
      <c r="R60934"/>
      <c r="S60934"/>
    </row>
    <row r="60935" spans="18:19" ht="15" customHeight="1">
      <c r="R60935"/>
      <c r="S60935"/>
    </row>
    <row r="60936" spans="18:19" ht="15" customHeight="1">
      <c r="R60936"/>
      <c r="S60936"/>
    </row>
    <row r="60937" spans="18:19" ht="15" customHeight="1">
      <c r="R60937"/>
      <c r="S60937"/>
    </row>
    <row r="60938" spans="18:19" ht="15" customHeight="1">
      <c r="R60938"/>
      <c r="S60938"/>
    </row>
    <row r="60939" spans="18:19" ht="15" customHeight="1">
      <c r="R60939"/>
      <c r="S60939"/>
    </row>
    <row r="60940" spans="18:19" ht="15" customHeight="1">
      <c r="R60940"/>
      <c r="S60940"/>
    </row>
    <row r="60941" spans="18:19" ht="15" customHeight="1">
      <c r="R60941"/>
      <c r="S60941"/>
    </row>
    <row r="60942" spans="18:19" ht="15" customHeight="1">
      <c r="R60942"/>
      <c r="S60942"/>
    </row>
    <row r="60943" spans="18:19" ht="15" customHeight="1">
      <c r="R60943"/>
      <c r="S60943"/>
    </row>
    <row r="60944" spans="18:19" ht="15" customHeight="1">
      <c r="R60944"/>
      <c r="S60944"/>
    </row>
    <row r="60945" spans="18:19" ht="15" customHeight="1">
      <c r="R60945"/>
      <c r="S60945"/>
    </row>
    <row r="60946" spans="18:19" ht="15" customHeight="1">
      <c r="R60946"/>
      <c r="S60946"/>
    </row>
    <row r="60947" spans="18:19" ht="15" customHeight="1">
      <c r="R60947"/>
      <c r="S60947"/>
    </row>
    <row r="60948" spans="18:19" ht="15" customHeight="1">
      <c r="R60948"/>
      <c r="S60948"/>
    </row>
    <row r="60949" spans="18:19" ht="15" customHeight="1">
      <c r="R60949"/>
      <c r="S60949"/>
    </row>
    <row r="60950" spans="18:19" ht="15" customHeight="1">
      <c r="R60950"/>
      <c r="S60950"/>
    </row>
    <row r="60951" spans="18:19" ht="15" customHeight="1">
      <c r="R60951"/>
      <c r="S60951"/>
    </row>
    <row r="60952" spans="18:19" ht="15" customHeight="1">
      <c r="R60952"/>
      <c r="S60952"/>
    </row>
    <row r="60953" spans="18:19" ht="15" customHeight="1">
      <c r="R60953"/>
      <c r="S60953"/>
    </row>
    <row r="60954" spans="18:19" ht="15" customHeight="1">
      <c r="R60954"/>
      <c r="S60954"/>
    </row>
    <row r="60955" spans="18:19" ht="15" customHeight="1">
      <c r="R60955"/>
      <c r="S60955"/>
    </row>
    <row r="60956" spans="18:19" ht="15" customHeight="1">
      <c r="R60956"/>
      <c r="S60956"/>
    </row>
    <row r="60957" spans="18:19" ht="15" customHeight="1">
      <c r="R60957"/>
      <c r="S60957"/>
    </row>
    <row r="60958" spans="18:19" ht="15" customHeight="1">
      <c r="R60958"/>
      <c r="S60958"/>
    </row>
    <row r="60959" spans="18:19" ht="15" customHeight="1">
      <c r="R60959"/>
      <c r="S60959"/>
    </row>
    <row r="60960" spans="18:19" ht="15" customHeight="1">
      <c r="R60960"/>
      <c r="S60960"/>
    </row>
    <row r="60961" spans="18:19" ht="15" customHeight="1">
      <c r="R60961"/>
      <c r="S60961"/>
    </row>
    <row r="60962" spans="18:19" ht="15" customHeight="1">
      <c r="R60962"/>
      <c r="S60962"/>
    </row>
    <row r="60963" spans="18:19" ht="15" customHeight="1">
      <c r="R60963"/>
      <c r="S60963"/>
    </row>
    <row r="60964" spans="18:19" ht="15" customHeight="1">
      <c r="R60964"/>
      <c r="S60964"/>
    </row>
    <row r="60965" spans="18:19" ht="15" customHeight="1">
      <c r="R60965"/>
      <c r="S60965"/>
    </row>
    <row r="60966" spans="18:19" ht="15" customHeight="1">
      <c r="R60966"/>
      <c r="S60966"/>
    </row>
    <row r="60967" spans="18:19" ht="15" customHeight="1">
      <c r="R60967"/>
      <c r="S60967"/>
    </row>
    <row r="60968" spans="18:19" ht="15" customHeight="1">
      <c r="R60968"/>
      <c r="S60968"/>
    </row>
    <row r="60969" spans="18:19" ht="15" customHeight="1">
      <c r="R60969"/>
      <c r="S60969"/>
    </row>
    <row r="60970" spans="18:19" ht="15" customHeight="1">
      <c r="R60970"/>
      <c r="S60970"/>
    </row>
    <row r="60971" spans="18:19" ht="15" customHeight="1">
      <c r="R60971"/>
      <c r="S60971"/>
    </row>
    <row r="60972" spans="18:19" ht="15" customHeight="1">
      <c r="R60972"/>
      <c r="S60972"/>
    </row>
    <row r="60973" spans="18:19" ht="15" customHeight="1">
      <c r="R60973"/>
      <c r="S60973"/>
    </row>
    <row r="60974" spans="18:19" ht="15" customHeight="1">
      <c r="R60974"/>
      <c r="S60974"/>
    </row>
    <row r="60975" spans="18:19" ht="15" customHeight="1">
      <c r="R60975"/>
      <c r="S60975"/>
    </row>
    <row r="60976" spans="18:19" ht="15" customHeight="1">
      <c r="R60976"/>
      <c r="S60976"/>
    </row>
    <row r="60977" spans="18:19" ht="15" customHeight="1">
      <c r="R60977"/>
      <c r="S60977"/>
    </row>
    <row r="60978" spans="18:19" ht="15" customHeight="1">
      <c r="R60978"/>
      <c r="S60978"/>
    </row>
    <row r="60979" spans="18:19" ht="15" customHeight="1">
      <c r="R60979"/>
      <c r="S60979"/>
    </row>
    <row r="60980" spans="18:19" ht="15" customHeight="1">
      <c r="R60980"/>
      <c r="S60980"/>
    </row>
    <row r="60981" spans="18:19" ht="15" customHeight="1">
      <c r="R60981"/>
      <c r="S60981"/>
    </row>
    <row r="60982" spans="18:19" ht="15" customHeight="1">
      <c r="R60982"/>
      <c r="S60982"/>
    </row>
    <row r="60983" spans="18:19" ht="15" customHeight="1">
      <c r="R60983"/>
      <c r="S60983"/>
    </row>
    <row r="60984" spans="18:19" ht="15" customHeight="1">
      <c r="R60984"/>
      <c r="S60984"/>
    </row>
    <row r="60985" spans="18:19" ht="15" customHeight="1">
      <c r="R60985"/>
      <c r="S60985"/>
    </row>
    <row r="60986" spans="18:19" ht="15" customHeight="1">
      <c r="R60986"/>
      <c r="S60986"/>
    </row>
    <row r="60987" spans="18:19" ht="15" customHeight="1">
      <c r="R60987"/>
      <c r="S60987"/>
    </row>
    <row r="60988" spans="18:19" ht="15" customHeight="1">
      <c r="R60988"/>
      <c r="S60988"/>
    </row>
    <row r="60989" spans="18:19" ht="15" customHeight="1">
      <c r="R60989"/>
      <c r="S60989"/>
    </row>
    <row r="60990" spans="18:19" ht="15" customHeight="1">
      <c r="R60990"/>
      <c r="S60990"/>
    </row>
    <row r="60991" spans="18:19" ht="15" customHeight="1">
      <c r="R60991"/>
      <c r="S60991"/>
    </row>
    <row r="60992" spans="18:19" ht="15" customHeight="1">
      <c r="R60992"/>
      <c r="S60992"/>
    </row>
    <row r="60993" spans="18:19" ht="15" customHeight="1">
      <c r="R60993"/>
      <c r="S60993"/>
    </row>
    <row r="60994" spans="18:19" ht="15" customHeight="1">
      <c r="R60994"/>
      <c r="S60994"/>
    </row>
    <row r="60995" spans="18:19" ht="15" customHeight="1">
      <c r="R60995"/>
      <c r="S60995"/>
    </row>
    <row r="60996" spans="18:19" ht="15" customHeight="1">
      <c r="R60996"/>
      <c r="S60996"/>
    </row>
    <row r="60997" spans="18:19" ht="15" customHeight="1">
      <c r="R60997"/>
      <c r="S60997"/>
    </row>
    <row r="60998" spans="18:19" ht="15" customHeight="1">
      <c r="R60998"/>
      <c r="S60998"/>
    </row>
    <row r="60999" spans="18:19" ht="15" customHeight="1">
      <c r="R60999"/>
      <c r="S60999"/>
    </row>
    <row r="61000" spans="18:19" ht="15" customHeight="1">
      <c r="R61000"/>
      <c r="S61000"/>
    </row>
    <row r="61001" spans="18:19" ht="15" customHeight="1">
      <c r="R61001"/>
      <c r="S61001"/>
    </row>
    <row r="61002" spans="18:19" ht="15" customHeight="1">
      <c r="R61002"/>
      <c r="S61002"/>
    </row>
    <row r="61003" spans="18:19" ht="15" customHeight="1">
      <c r="R61003"/>
      <c r="S61003"/>
    </row>
    <row r="61004" spans="18:19" ht="15" customHeight="1">
      <c r="R61004"/>
      <c r="S61004"/>
    </row>
    <row r="61005" spans="18:19" ht="15" customHeight="1">
      <c r="R61005"/>
      <c r="S61005"/>
    </row>
    <row r="61006" spans="18:19" ht="15" customHeight="1">
      <c r="R61006"/>
      <c r="S61006"/>
    </row>
    <row r="61007" spans="18:19" ht="15" customHeight="1">
      <c r="R61007"/>
      <c r="S61007"/>
    </row>
    <row r="61008" spans="18:19" ht="15" customHeight="1">
      <c r="R61008"/>
      <c r="S61008"/>
    </row>
    <row r="61009" spans="18:19" ht="15" customHeight="1">
      <c r="R61009"/>
      <c r="S61009"/>
    </row>
    <row r="61010" spans="18:19" ht="15" customHeight="1">
      <c r="R61010"/>
      <c r="S61010"/>
    </row>
    <row r="61011" spans="18:19" ht="15" customHeight="1">
      <c r="R61011"/>
      <c r="S61011"/>
    </row>
    <row r="61012" spans="18:19" ht="15" customHeight="1">
      <c r="R61012"/>
      <c r="S61012"/>
    </row>
    <row r="61013" spans="18:19" ht="15" customHeight="1">
      <c r="R61013"/>
      <c r="S61013"/>
    </row>
    <row r="61014" spans="18:19" ht="15" customHeight="1">
      <c r="R61014"/>
      <c r="S61014"/>
    </row>
    <row r="61015" spans="18:19" ht="15" customHeight="1">
      <c r="R61015"/>
      <c r="S61015"/>
    </row>
    <row r="61016" spans="18:19" ht="15" customHeight="1">
      <c r="R61016"/>
      <c r="S61016"/>
    </row>
    <row r="61017" spans="18:19" ht="15" customHeight="1">
      <c r="R61017"/>
      <c r="S61017"/>
    </row>
    <row r="61018" spans="18:19" ht="15" customHeight="1">
      <c r="R61018"/>
      <c r="S61018"/>
    </row>
    <row r="61019" spans="18:19" ht="15" customHeight="1">
      <c r="R61019"/>
      <c r="S61019"/>
    </row>
    <row r="61020" spans="18:19" ht="15" customHeight="1">
      <c r="R61020"/>
      <c r="S61020"/>
    </row>
    <row r="61021" spans="18:19" ht="15" customHeight="1">
      <c r="R61021"/>
      <c r="S61021"/>
    </row>
    <row r="61022" spans="18:19" ht="15" customHeight="1">
      <c r="R61022"/>
      <c r="S61022"/>
    </row>
    <row r="61023" spans="18:19" ht="15" customHeight="1">
      <c r="R61023"/>
      <c r="S61023"/>
    </row>
    <row r="61024" spans="18:19" ht="15" customHeight="1">
      <c r="R61024"/>
      <c r="S61024"/>
    </row>
    <row r="61025" spans="18:19" ht="15" customHeight="1">
      <c r="R61025"/>
      <c r="S61025"/>
    </row>
    <row r="61026" spans="18:19" ht="15" customHeight="1">
      <c r="R61026"/>
      <c r="S61026"/>
    </row>
    <row r="61027" spans="18:19" ht="15" customHeight="1">
      <c r="R61027"/>
      <c r="S61027"/>
    </row>
    <row r="61028" spans="18:19" ht="15" customHeight="1">
      <c r="R61028"/>
      <c r="S61028"/>
    </row>
    <row r="61029" spans="18:19" ht="15" customHeight="1">
      <c r="R61029"/>
      <c r="S61029"/>
    </row>
    <row r="61030" spans="18:19" ht="15" customHeight="1">
      <c r="R61030"/>
      <c r="S61030"/>
    </row>
    <row r="61031" spans="18:19" ht="15" customHeight="1">
      <c r="R61031"/>
      <c r="S61031"/>
    </row>
    <row r="61032" spans="18:19" ht="15" customHeight="1">
      <c r="R61032"/>
      <c r="S61032"/>
    </row>
    <row r="61033" spans="18:19" ht="15" customHeight="1">
      <c r="R61033"/>
      <c r="S61033"/>
    </row>
    <row r="61034" spans="18:19" ht="15" customHeight="1">
      <c r="R61034"/>
      <c r="S61034"/>
    </row>
    <row r="61035" spans="18:19" ht="15" customHeight="1">
      <c r="R61035"/>
      <c r="S61035"/>
    </row>
    <row r="61036" spans="18:19" ht="15" customHeight="1">
      <c r="R61036"/>
      <c r="S61036"/>
    </row>
    <row r="61037" spans="18:19" ht="15" customHeight="1">
      <c r="R61037"/>
      <c r="S61037"/>
    </row>
    <row r="61038" spans="18:19" ht="15" customHeight="1">
      <c r="R61038"/>
      <c r="S61038"/>
    </row>
    <row r="61039" spans="18:19" ht="15" customHeight="1">
      <c r="R61039"/>
      <c r="S61039"/>
    </row>
    <row r="61040" spans="18:19" ht="15" customHeight="1">
      <c r="R61040"/>
      <c r="S61040"/>
    </row>
    <row r="61041" spans="18:19" ht="15" customHeight="1">
      <c r="R61041"/>
      <c r="S61041"/>
    </row>
    <row r="61042" spans="18:19" ht="15" customHeight="1">
      <c r="R61042"/>
      <c r="S61042"/>
    </row>
    <row r="61043" spans="18:19" ht="15" customHeight="1">
      <c r="R61043"/>
      <c r="S61043"/>
    </row>
    <row r="61044" spans="18:19" ht="15" customHeight="1">
      <c r="R61044"/>
      <c r="S61044"/>
    </row>
    <row r="61045" spans="18:19" ht="15" customHeight="1">
      <c r="R61045"/>
      <c r="S61045"/>
    </row>
    <row r="61046" spans="18:19" ht="15" customHeight="1">
      <c r="R61046"/>
      <c r="S61046"/>
    </row>
    <row r="61047" spans="18:19" ht="15" customHeight="1">
      <c r="R61047"/>
      <c r="S61047"/>
    </row>
    <row r="61048" spans="18:19" ht="15" customHeight="1">
      <c r="R61048"/>
      <c r="S61048"/>
    </row>
    <row r="61049" spans="18:19" ht="15" customHeight="1">
      <c r="R61049"/>
      <c r="S61049"/>
    </row>
    <row r="61050" spans="18:19" ht="15" customHeight="1">
      <c r="R61050"/>
      <c r="S61050"/>
    </row>
    <row r="61051" spans="18:19" ht="15" customHeight="1">
      <c r="R61051"/>
      <c r="S61051"/>
    </row>
    <row r="61052" spans="18:19" ht="15" customHeight="1">
      <c r="R61052"/>
      <c r="S61052"/>
    </row>
    <row r="61053" spans="18:19" ht="15" customHeight="1">
      <c r="R61053"/>
      <c r="S61053"/>
    </row>
    <row r="61054" spans="18:19" ht="15" customHeight="1">
      <c r="R61054"/>
      <c r="S61054"/>
    </row>
    <row r="61055" spans="18:19" ht="15" customHeight="1">
      <c r="R61055"/>
      <c r="S61055"/>
    </row>
    <row r="61056" spans="18:19" ht="15" customHeight="1">
      <c r="R61056"/>
      <c r="S61056"/>
    </row>
    <row r="61057" spans="18:19" ht="15" customHeight="1">
      <c r="R61057"/>
      <c r="S61057"/>
    </row>
    <row r="61058" spans="18:19" ht="15" customHeight="1">
      <c r="R61058"/>
      <c r="S61058"/>
    </row>
    <row r="61059" spans="18:19" ht="15" customHeight="1">
      <c r="R61059"/>
      <c r="S61059"/>
    </row>
    <row r="61060" spans="18:19" ht="15" customHeight="1">
      <c r="R61060"/>
      <c r="S61060"/>
    </row>
    <row r="61061" spans="18:19" ht="15" customHeight="1">
      <c r="R61061"/>
      <c r="S61061"/>
    </row>
    <row r="61062" spans="18:19" ht="15" customHeight="1">
      <c r="R61062"/>
      <c r="S61062"/>
    </row>
    <row r="61063" spans="18:19" ht="15" customHeight="1">
      <c r="R61063"/>
      <c r="S61063"/>
    </row>
    <row r="61064" spans="18:19" ht="15" customHeight="1">
      <c r="R61064"/>
      <c r="S61064"/>
    </row>
    <row r="61065" spans="18:19" ht="15" customHeight="1">
      <c r="R61065"/>
      <c r="S61065"/>
    </row>
    <row r="61066" spans="18:19" ht="15" customHeight="1">
      <c r="R61066"/>
      <c r="S61066"/>
    </row>
    <row r="61067" spans="18:19" ht="15" customHeight="1">
      <c r="R61067"/>
      <c r="S61067"/>
    </row>
    <row r="61068" spans="18:19" ht="15" customHeight="1">
      <c r="R61068"/>
      <c r="S61068"/>
    </row>
    <row r="61069" spans="18:19" ht="15" customHeight="1">
      <c r="R61069"/>
      <c r="S61069"/>
    </row>
    <row r="61070" spans="18:19" ht="15" customHeight="1">
      <c r="R61070"/>
      <c r="S61070"/>
    </row>
    <row r="61071" spans="18:19" ht="15" customHeight="1">
      <c r="R61071"/>
      <c r="S61071"/>
    </row>
    <row r="61072" spans="18:19" ht="15" customHeight="1">
      <c r="R61072"/>
      <c r="S61072"/>
    </row>
    <row r="61073" spans="18:19" ht="15" customHeight="1">
      <c r="R61073"/>
      <c r="S61073"/>
    </row>
    <row r="61074" spans="18:19" ht="15" customHeight="1">
      <c r="R61074"/>
      <c r="S61074"/>
    </row>
    <row r="61075" spans="18:19" ht="15" customHeight="1">
      <c r="R61075"/>
      <c r="S61075"/>
    </row>
    <row r="61076" spans="18:19" ht="15" customHeight="1">
      <c r="R61076"/>
      <c r="S61076"/>
    </row>
    <row r="61077" spans="18:19" ht="15" customHeight="1">
      <c r="R61077"/>
      <c r="S61077"/>
    </row>
    <row r="61078" spans="18:19" ht="15" customHeight="1">
      <c r="R61078"/>
      <c r="S61078"/>
    </row>
    <row r="61079" spans="18:19" ht="15" customHeight="1">
      <c r="R61079"/>
      <c r="S61079"/>
    </row>
    <row r="61080" spans="18:19" ht="15" customHeight="1">
      <c r="R61080"/>
      <c r="S61080"/>
    </row>
    <row r="61081" spans="18:19" ht="15" customHeight="1">
      <c r="R61081"/>
      <c r="S61081"/>
    </row>
    <row r="61082" spans="18:19" ht="15" customHeight="1">
      <c r="R61082"/>
      <c r="S61082"/>
    </row>
    <row r="61083" spans="18:19" ht="15" customHeight="1">
      <c r="R61083"/>
      <c r="S61083"/>
    </row>
    <row r="61084" spans="18:19" ht="15" customHeight="1">
      <c r="R61084"/>
      <c r="S61084"/>
    </row>
    <row r="61085" spans="18:19" ht="15" customHeight="1">
      <c r="R61085"/>
      <c r="S61085"/>
    </row>
    <row r="61086" spans="18:19" ht="15" customHeight="1">
      <c r="R61086"/>
      <c r="S61086"/>
    </row>
    <row r="61087" spans="18:19" ht="15" customHeight="1">
      <c r="R61087"/>
      <c r="S61087"/>
    </row>
    <row r="61088" spans="18:19" ht="15" customHeight="1">
      <c r="R61088"/>
      <c r="S61088"/>
    </row>
    <row r="61089" spans="18:19" ht="15" customHeight="1">
      <c r="R61089"/>
      <c r="S61089"/>
    </row>
    <row r="61090" spans="18:19" ht="15" customHeight="1">
      <c r="R61090"/>
      <c r="S61090"/>
    </row>
    <row r="61091" spans="18:19" ht="15" customHeight="1">
      <c r="R61091"/>
      <c r="S61091"/>
    </row>
    <row r="61092" spans="18:19" ht="15" customHeight="1">
      <c r="R61092"/>
      <c r="S61092"/>
    </row>
    <row r="61093" spans="18:19" ht="15" customHeight="1">
      <c r="R61093"/>
      <c r="S61093"/>
    </row>
    <row r="61094" spans="18:19" ht="15" customHeight="1">
      <c r="R61094"/>
      <c r="S61094"/>
    </row>
    <row r="61095" spans="18:19" ht="15" customHeight="1">
      <c r="R61095"/>
      <c r="S61095"/>
    </row>
    <row r="61096" spans="18:19" ht="15" customHeight="1">
      <c r="R61096"/>
      <c r="S61096"/>
    </row>
    <row r="61097" spans="18:19" ht="15" customHeight="1">
      <c r="R61097"/>
      <c r="S61097"/>
    </row>
    <row r="61098" spans="18:19" ht="15" customHeight="1">
      <c r="R61098"/>
      <c r="S61098"/>
    </row>
    <row r="61099" spans="18:19" ht="15" customHeight="1">
      <c r="R61099"/>
      <c r="S61099"/>
    </row>
    <row r="61100" spans="18:19" ht="15" customHeight="1">
      <c r="R61100"/>
      <c r="S61100"/>
    </row>
    <row r="61101" spans="18:19" ht="15" customHeight="1">
      <c r="R61101"/>
      <c r="S61101"/>
    </row>
    <row r="61102" spans="18:19" ht="15" customHeight="1">
      <c r="R61102"/>
      <c r="S61102"/>
    </row>
    <row r="61103" spans="18:19" ht="15" customHeight="1">
      <c r="R61103"/>
      <c r="S61103"/>
    </row>
    <row r="61104" spans="18:19" ht="15" customHeight="1">
      <c r="R61104"/>
      <c r="S61104"/>
    </row>
    <row r="61105" spans="18:19" ht="15" customHeight="1">
      <c r="R61105"/>
      <c r="S61105"/>
    </row>
    <row r="61106" spans="18:19" ht="15" customHeight="1">
      <c r="R61106"/>
      <c r="S61106"/>
    </row>
    <row r="61107" spans="18:19" ht="15" customHeight="1">
      <c r="R61107"/>
      <c r="S61107"/>
    </row>
    <row r="61108" spans="18:19" ht="15" customHeight="1">
      <c r="R61108"/>
      <c r="S61108"/>
    </row>
    <row r="61109" spans="18:19" ht="15" customHeight="1">
      <c r="R61109"/>
      <c r="S61109"/>
    </row>
    <row r="61110" spans="18:19" ht="15" customHeight="1">
      <c r="R61110"/>
      <c r="S61110"/>
    </row>
    <row r="61111" spans="18:19" ht="15" customHeight="1">
      <c r="R61111"/>
      <c r="S61111"/>
    </row>
    <row r="61112" spans="18:19" ht="15" customHeight="1">
      <c r="R61112"/>
      <c r="S61112"/>
    </row>
    <row r="61113" spans="18:19" ht="15" customHeight="1">
      <c r="R61113"/>
      <c r="S61113"/>
    </row>
    <row r="61114" spans="18:19" ht="15" customHeight="1">
      <c r="R61114"/>
      <c r="S61114"/>
    </row>
    <row r="61115" spans="18:19" ht="15" customHeight="1">
      <c r="R61115"/>
      <c r="S61115"/>
    </row>
    <row r="61116" spans="18:19" ht="15" customHeight="1">
      <c r="R61116"/>
      <c r="S61116"/>
    </row>
    <row r="61117" spans="18:19" ht="15" customHeight="1">
      <c r="R61117"/>
      <c r="S61117"/>
    </row>
    <row r="61118" spans="18:19" ht="15" customHeight="1">
      <c r="R61118"/>
      <c r="S61118"/>
    </row>
    <row r="61119" spans="18:19" ht="15" customHeight="1">
      <c r="R61119"/>
      <c r="S61119"/>
    </row>
    <row r="61120" spans="18:19" ht="15" customHeight="1">
      <c r="R61120"/>
      <c r="S61120"/>
    </row>
    <row r="61121" spans="18:19" ht="15" customHeight="1">
      <c r="R61121"/>
      <c r="S61121"/>
    </row>
    <row r="61122" spans="18:19" ht="15" customHeight="1">
      <c r="R61122"/>
      <c r="S61122"/>
    </row>
    <row r="61123" spans="18:19" ht="15" customHeight="1">
      <c r="R61123"/>
      <c r="S61123"/>
    </row>
    <row r="61124" spans="18:19" ht="15" customHeight="1">
      <c r="R61124"/>
      <c r="S61124"/>
    </row>
    <row r="61125" spans="18:19" ht="15" customHeight="1">
      <c r="R61125"/>
      <c r="S61125"/>
    </row>
    <row r="61126" spans="18:19" ht="15" customHeight="1">
      <c r="R61126"/>
      <c r="S61126"/>
    </row>
    <row r="61127" spans="18:19" ht="15" customHeight="1">
      <c r="R61127"/>
      <c r="S61127"/>
    </row>
    <row r="61128" spans="18:19" ht="15" customHeight="1">
      <c r="R61128"/>
      <c r="S61128"/>
    </row>
    <row r="61129" spans="18:19" ht="15" customHeight="1">
      <c r="R61129"/>
      <c r="S61129"/>
    </row>
    <row r="61130" spans="18:19" ht="15" customHeight="1">
      <c r="R61130"/>
      <c r="S61130"/>
    </row>
    <row r="61131" spans="18:19" ht="15" customHeight="1">
      <c r="R61131"/>
      <c r="S61131"/>
    </row>
    <row r="61132" spans="18:19" ht="15" customHeight="1">
      <c r="R61132"/>
      <c r="S61132"/>
    </row>
    <row r="61133" spans="18:19" ht="15" customHeight="1">
      <c r="R61133"/>
      <c r="S61133"/>
    </row>
    <row r="61134" spans="18:19" ht="15" customHeight="1">
      <c r="R61134"/>
      <c r="S61134"/>
    </row>
    <row r="61135" spans="18:19" ht="15" customHeight="1">
      <c r="R61135"/>
      <c r="S61135"/>
    </row>
    <row r="61136" spans="18:19" ht="15" customHeight="1">
      <c r="R61136"/>
      <c r="S61136"/>
    </row>
    <row r="61137" spans="18:19" ht="15" customHeight="1">
      <c r="R61137"/>
      <c r="S61137"/>
    </row>
    <row r="61138" spans="18:19" ht="15" customHeight="1">
      <c r="R61138"/>
      <c r="S61138"/>
    </row>
    <row r="61139" spans="18:19" ht="15" customHeight="1">
      <c r="R61139"/>
      <c r="S61139"/>
    </row>
    <row r="61140" spans="18:19" ht="15" customHeight="1">
      <c r="R61140"/>
      <c r="S61140"/>
    </row>
    <row r="61141" spans="18:19" ht="15" customHeight="1">
      <c r="R61141"/>
      <c r="S61141"/>
    </row>
    <row r="61142" spans="18:19" ht="15" customHeight="1">
      <c r="R61142"/>
      <c r="S61142"/>
    </row>
    <row r="61143" spans="18:19" ht="15" customHeight="1">
      <c r="R61143"/>
      <c r="S61143"/>
    </row>
    <row r="61144" spans="18:19" ht="15" customHeight="1">
      <c r="R61144"/>
      <c r="S61144"/>
    </row>
    <row r="61145" spans="18:19" ht="15" customHeight="1">
      <c r="R61145"/>
      <c r="S61145"/>
    </row>
    <row r="61146" spans="18:19" ht="15" customHeight="1">
      <c r="R61146"/>
      <c r="S61146"/>
    </row>
    <row r="61147" spans="18:19" ht="15" customHeight="1">
      <c r="R61147"/>
      <c r="S61147"/>
    </row>
    <row r="61148" spans="18:19" ht="15" customHeight="1">
      <c r="R61148"/>
      <c r="S61148"/>
    </row>
    <row r="61149" spans="18:19" ht="15" customHeight="1">
      <c r="R61149"/>
      <c r="S61149"/>
    </row>
    <row r="61150" spans="18:19" ht="15" customHeight="1">
      <c r="R61150"/>
      <c r="S61150"/>
    </row>
    <row r="61151" spans="18:19" ht="15" customHeight="1">
      <c r="R61151"/>
      <c r="S61151"/>
    </row>
    <row r="61152" spans="18:19" ht="15" customHeight="1">
      <c r="R61152"/>
      <c r="S61152"/>
    </row>
    <row r="61153" spans="18:19" ht="15" customHeight="1">
      <c r="R61153"/>
      <c r="S61153"/>
    </row>
    <row r="61154" spans="18:19" ht="15" customHeight="1">
      <c r="R61154"/>
      <c r="S61154"/>
    </row>
    <row r="61155" spans="18:19" ht="15" customHeight="1">
      <c r="R61155"/>
      <c r="S61155"/>
    </row>
    <row r="61156" spans="18:19" ht="15" customHeight="1">
      <c r="R61156"/>
      <c r="S61156"/>
    </row>
    <row r="61157" spans="18:19" ht="15" customHeight="1">
      <c r="R61157"/>
      <c r="S61157"/>
    </row>
    <row r="61158" spans="18:19" ht="15" customHeight="1">
      <c r="R61158"/>
      <c r="S61158"/>
    </row>
    <row r="61159" spans="18:19" ht="15" customHeight="1">
      <c r="R61159"/>
      <c r="S61159"/>
    </row>
    <row r="61160" spans="18:19" ht="15" customHeight="1">
      <c r="R61160"/>
      <c r="S61160"/>
    </row>
    <row r="61161" spans="18:19" ht="15" customHeight="1">
      <c r="R61161"/>
      <c r="S61161"/>
    </row>
    <row r="61162" spans="18:19" ht="15" customHeight="1">
      <c r="R61162"/>
      <c r="S61162"/>
    </row>
    <row r="61163" spans="18:19" ht="15" customHeight="1">
      <c r="R61163"/>
      <c r="S61163"/>
    </row>
    <row r="61164" spans="18:19" ht="15" customHeight="1">
      <c r="R61164"/>
      <c r="S61164"/>
    </row>
    <row r="61165" spans="18:19" ht="15" customHeight="1">
      <c r="R61165"/>
      <c r="S61165"/>
    </row>
    <row r="61166" spans="18:19" ht="15" customHeight="1">
      <c r="R61166"/>
      <c r="S61166"/>
    </row>
    <row r="61167" spans="18:19" ht="15" customHeight="1">
      <c r="R61167"/>
      <c r="S61167"/>
    </row>
    <row r="61168" spans="18:19" ht="15" customHeight="1">
      <c r="R61168"/>
      <c r="S61168"/>
    </row>
    <row r="61169" spans="18:19" ht="15" customHeight="1">
      <c r="R61169"/>
      <c r="S61169"/>
    </row>
    <row r="61170" spans="18:19" ht="15" customHeight="1">
      <c r="R61170"/>
      <c r="S61170"/>
    </row>
    <row r="61171" spans="18:19" ht="15" customHeight="1">
      <c r="R61171"/>
      <c r="S61171"/>
    </row>
    <row r="61172" spans="18:19" ht="15" customHeight="1">
      <c r="R61172"/>
      <c r="S61172"/>
    </row>
    <row r="61173" spans="18:19" ht="15" customHeight="1">
      <c r="R61173"/>
      <c r="S61173"/>
    </row>
    <row r="61174" spans="18:19" ht="15" customHeight="1">
      <c r="R61174"/>
      <c r="S61174"/>
    </row>
    <row r="61175" spans="18:19" ht="15" customHeight="1">
      <c r="R61175"/>
      <c r="S61175"/>
    </row>
    <row r="61176" spans="18:19" ht="15" customHeight="1">
      <c r="R61176"/>
      <c r="S61176"/>
    </row>
    <row r="61177" spans="18:19" ht="15" customHeight="1">
      <c r="R61177"/>
      <c r="S61177"/>
    </row>
    <row r="61178" spans="18:19" ht="15" customHeight="1">
      <c r="R61178"/>
      <c r="S61178"/>
    </row>
    <row r="61179" spans="18:19" ht="15" customHeight="1">
      <c r="R61179"/>
      <c r="S61179"/>
    </row>
    <row r="61180" spans="18:19" ht="15" customHeight="1">
      <c r="R61180"/>
      <c r="S61180"/>
    </row>
    <row r="61181" spans="18:19" ht="15" customHeight="1">
      <c r="R61181"/>
      <c r="S61181"/>
    </row>
    <row r="61182" spans="18:19" ht="15" customHeight="1">
      <c r="R61182"/>
      <c r="S61182"/>
    </row>
    <row r="61183" spans="18:19" ht="15" customHeight="1">
      <c r="R61183"/>
      <c r="S61183"/>
    </row>
    <row r="61184" spans="18:19" ht="15" customHeight="1">
      <c r="R61184"/>
      <c r="S61184"/>
    </row>
    <row r="61185" spans="18:19" ht="15" customHeight="1">
      <c r="R61185"/>
      <c r="S61185"/>
    </row>
    <row r="61186" spans="18:19" ht="15" customHeight="1">
      <c r="R61186"/>
      <c r="S61186"/>
    </row>
    <row r="61187" spans="18:19" ht="15" customHeight="1">
      <c r="R61187"/>
      <c r="S61187"/>
    </row>
    <row r="61188" spans="18:19" ht="15" customHeight="1">
      <c r="R61188"/>
      <c r="S61188"/>
    </row>
    <row r="61189" spans="18:19" ht="15" customHeight="1">
      <c r="R61189"/>
      <c r="S61189"/>
    </row>
    <row r="61190" spans="18:19" ht="15" customHeight="1">
      <c r="R61190"/>
      <c r="S61190"/>
    </row>
    <row r="61191" spans="18:19" ht="15" customHeight="1">
      <c r="R61191"/>
      <c r="S61191"/>
    </row>
    <row r="61192" spans="18:19" ht="15" customHeight="1">
      <c r="R61192"/>
      <c r="S61192"/>
    </row>
    <row r="61193" spans="18:19" ht="15" customHeight="1">
      <c r="R61193"/>
      <c r="S61193"/>
    </row>
    <row r="61194" spans="18:19" ht="15" customHeight="1">
      <c r="R61194"/>
      <c r="S61194"/>
    </row>
    <row r="61195" spans="18:19" ht="15" customHeight="1">
      <c r="R61195"/>
      <c r="S61195"/>
    </row>
    <row r="61196" spans="18:19" ht="15" customHeight="1">
      <c r="R61196"/>
      <c r="S61196"/>
    </row>
    <row r="61197" spans="18:19" ht="15" customHeight="1">
      <c r="R61197"/>
      <c r="S61197"/>
    </row>
    <row r="61198" spans="18:19" ht="15" customHeight="1">
      <c r="R61198"/>
      <c r="S61198"/>
    </row>
    <row r="61199" spans="18:19" ht="15" customHeight="1">
      <c r="R61199"/>
      <c r="S61199"/>
    </row>
    <row r="61200" spans="18:19" ht="15" customHeight="1">
      <c r="R61200"/>
      <c r="S61200"/>
    </row>
    <row r="61201" spans="18:19" ht="15" customHeight="1">
      <c r="R61201"/>
      <c r="S61201"/>
    </row>
    <row r="61202" spans="18:19" ht="15" customHeight="1">
      <c r="R61202"/>
      <c r="S61202"/>
    </row>
    <row r="61203" spans="18:19" ht="15" customHeight="1">
      <c r="R61203"/>
      <c r="S61203"/>
    </row>
    <row r="61204" spans="18:19" ht="15" customHeight="1">
      <c r="R61204"/>
      <c r="S61204"/>
    </row>
    <row r="61205" spans="18:19" ht="15" customHeight="1">
      <c r="R61205"/>
      <c r="S61205"/>
    </row>
    <row r="61206" spans="18:19" ht="15" customHeight="1">
      <c r="R61206"/>
      <c r="S61206"/>
    </row>
    <row r="61207" spans="18:19" ht="15" customHeight="1">
      <c r="R61207"/>
      <c r="S61207"/>
    </row>
    <row r="61208" spans="18:19" ht="15" customHeight="1">
      <c r="R61208"/>
      <c r="S61208"/>
    </row>
    <row r="61209" spans="18:19" ht="15" customHeight="1">
      <c r="R61209"/>
      <c r="S61209"/>
    </row>
    <row r="61210" spans="18:19" ht="15" customHeight="1">
      <c r="R61210"/>
      <c r="S61210"/>
    </row>
    <row r="61211" spans="18:19" ht="15" customHeight="1">
      <c r="R61211"/>
      <c r="S61211"/>
    </row>
    <row r="61212" spans="18:19" ht="15" customHeight="1">
      <c r="R61212"/>
      <c r="S61212"/>
    </row>
    <row r="61213" spans="18:19" ht="15" customHeight="1">
      <c r="R61213"/>
      <c r="S61213"/>
    </row>
    <row r="61214" spans="18:19" ht="15" customHeight="1">
      <c r="R61214"/>
      <c r="S61214"/>
    </row>
    <row r="61215" spans="18:19" ht="15" customHeight="1">
      <c r="R61215"/>
      <c r="S61215"/>
    </row>
    <row r="61216" spans="18:19" ht="15" customHeight="1">
      <c r="R61216"/>
      <c r="S61216"/>
    </row>
    <row r="61217" spans="18:19" ht="15" customHeight="1">
      <c r="R61217"/>
      <c r="S61217"/>
    </row>
    <row r="61218" spans="18:19" ht="15" customHeight="1">
      <c r="R61218"/>
      <c r="S61218"/>
    </row>
    <row r="61219" spans="18:19" ht="15" customHeight="1">
      <c r="R61219"/>
      <c r="S61219"/>
    </row>
    <row r="61220" spans="18:19" ht="15" customHeight="1">
      <c r="R61220"/>
      <c r="S61220"/>
    </row>
    <row r="61221" spans="18:19" ht="15" customHeight="1">
      <c r="R61221"/>
      <c r="S61221"/>
    </row>
    <row r="61222" spans="18:19" ht="15" customHeight="1">
      <c r="R61222"/>
      <c r="S61222"/>
    </row>
    <row r="61223" spans="18:19" ht="15" customHeight="1">
      <c r="R61223"/>
      <c r="S61223"/>
    </row>
    <row r="61224" spans="18:19" ht="15" customHeight="1">
      <c r="R61224"/>
      <c r="S61224"/>
    </row>
    <row r="61225" spans="18:19" ht="15" customHeight="1">
      <c r="R61225"/>
      <c r="S61225"/>
    </row>
    <row r="61226" spans="18:19" ht="15" customHeight="1">
      <c r="R61226"/>
      <c r="S61226"/>
    </row>
    <row r="61227" spans="18:19" ht="15" customHeight="1">
      <c r="R61227"/>
      <c r="S61227"/>
    </row>
    <row r="61228" spans="18:19" ht="15" customHeight="1">
      <c r="R61228"/>
      <c r="S61228"/>
    </row>
    <row r="61229" spans="18:19" ht="15" customHeight="1">
      <c r="R61229"/>
      <c r="S61229"/>
    </row>
    <row r="61230" spans="18:19" ht="15" customHeight="1">
      <c r="R61230"/>
      <c r="S61230"/>
    </row>
    <row r="61231" spans="18:19" ht="15" customHeight="1">
      <c r="R61231"/>
      <c r="S61231"/>
    </row>
    <row r="61232" spans="18:19" ht="15" customHeight="1">
      <c r="R61232"/>
      <c r="S61232"/>
    </row>
    <row r="61233" spans="18:19" ht="15" customHeight="1">
      <c r="R61233"/>
      <c r="S61233"/>
    </row>
    <row r="61234" spans="18:19" ht="15" customHeight="1">
      <c r="R61234"/>
      <c r="S61234"/>
    </row>
    <row r="61235" spans="18:19" ht="15" customHeight="1">
      <c r="R61235"/>
      <c r="S61235"/>
    </row>
    <row r="61236" spans="18:19" ht="15" customHeight="1">
      <c r="R61236"/>
      <c r="S61236"/>
    </row>
    <row r="61237" spans="18:19" ht="15" customHeight="1">
      <c r="R61237"/>
      <c r="S61237"/>
    </row>
    <row r="61238" spans="18:19" ht="15" customHeight="1">
      <c r="R61238"/>
      <c r="S61238"/>
    </row>
    <row r="61239" spans="18:19" ht="15" customHeight="1">
      <c r="R61239"/>
      <c r="S61239"/>
    </row>
    <row r="61240" spans="18:19" ht="15" customHeight="1">
      <c r="R61240"/>
      <c r="S61240"/>
    </row>
    <row r="61241" spans="18:19" ht="15" customHeight="1">
      <c r="R61241"/>
      <c r="S61241"/>
    </row>
    <row r="61242" spans="18:19" ht="15" customHeight="1">
      <c r="R61242"/>
      <c r="S61242"/>
    </row>
    <row r="61243" spans="18:19" ht="15" customHeight="1">
      <c r="R61243"/>
      <c r="S61243"/>
    </row>
    <row r="61244" spans="18:19" ht="15" customHeight="1">
      <c r="R61244"/>
      <c r="S61244"/>
    </row>
    <row r="61245" spans="18:19" ht="15" customHeight="1">
      <c r="R61245"/>
      <c r="S61245"/>
    </row>
    <row r="61246" spans="18:19" ht="15" customHeight="1">
      <c r="R61246"/>
      <c r="S61246"/>
    </row>
    <row r="61247" spans="18:19" ht="15" customHeight="1">
      <c r="R61247"/>
      <c r="S61247"/>
    </row>
    <row r="61248" spans="18:19" ht="15" customHeight="1">
      <c r="R61248"/>
      <c r="S61248"/>
    </row>
    <row r="61249" spans="18:19" ht="15" customHeight="1">
      <c r="R61249"/>
      <c r="S61249"/>
    </row>
    <row r="61250" spans="18:19" ht="15" customHeight="1">
      <c r="R61250"/>
      <c r="S61250"/>
    </row>
    <row r="61251" spans="18:19" ht="15" customHeight="1">
      <c r="R61251"/>
      <c r="S61251"/>
    </row>
    <row r="61252" spans="18:19" ht="15" customHeight="1">
      <c r="R61252"/>
      <c r="S61252"/>
    </row>
    <row r="61253" spans="18:19" ht="15" customHeight="1">
      <c r="R61253"/>
      <c r="S61253"/>
    </row>
    <row r="61254" spans="18:19" ht="15" customHeight="1">
      <c r="R61254"/>
      <c r="S61254"/>
    </row>
    <row r="61255" spans="18:19" ht="15" customHeight="1">
      <c r="R61255"/>
      <c r="S61255"/>
    </row>
    <row r="61256" spans="18:19" ht="15" customHeight="1">
      <c r="R61256"/>
      <c r="S61256"/>
    </row>
    <row r="61257" spans="18:19" ht="15" customHeight="1">
      <c r="R61257"/>
      <c r="S61257"/>
    </row>
    <row r="61258" spans="18:19" ht="15" customHeight="1">
      <c r="R61258"/>
      <c r="S61258"/>
    </row>
    <row r="61259" spans="18:19" ht="15" customHeight="1">
      <c r="R61259"/>
      <c r="S61259"/>
    </row>
    <row r="61260" spans="18:19" ht="15" customHeight="1">
      <c r="R61260"/>
      <c r="S61260"/>
    </row>
    <row r="61261" spans="18:19" ht="15" customHeight="1">
      <c r="R61261"/>
      <c r="S61261"/>
    </row>
    <row r="61262" spans="18:19" ht="15" customHeight="1">
      <c r="R61262"/>
      <c r="S61262"/>
    </row>
    <row r="61263" spans="18:19" ht="15" customHeight="1">
      <c r="R61263"/>
      <c r="S61263"/>
    </row>
    <row r="61264" spans="18:19" ht="15" customHeight="1">
      <c r="R61264"/>
      <c r="S61264"/>
    </row>
    <row r="61265" spans="18:19" ht="15" customHeight="1">
      <c r="R61265"/>
      <c r="S61265"/>
    </row>
    <row r="61266" spans="18:19" ht="15" customHeight="1">
      <c r="R61266"/>
      <c r="S61266"/>
    </row>
    <row r="61267" spans="18:19" ht="15" customHeight="1">
      <c r="R61267"/>
      <c r="S61267"/>
    </row>
    <row r="61268" spans="18:19" ht="15" customHeight="1">
      <c r="R61268"/>
      <c r="S61268"/>
    </row>
    <row r="61269" spans="18:19" ht="15" customHeight="1">
      <c r="R61269"/>
      <c r="S61269"/>
    </row>
    <row r="61270" spans="18:19" ht="15" customHeight="1">
      <c r="R61270"/>
      <c r="S61270"/>
    </row>
    <row r="61271" spans="18:19" ht="15" customHeight="1">
      <c r="R61271"/>
      <c r="S61271"/>
    </row>
    <row r="61272" spans="18:19" ht="15" customHeight="1">
      <c r="R61272"/>
      <c r="S61272"/>
    </row>
    <row r="61273" spans="18:19" ht="15" customHeight="1">
      <c r="R61273"/>
      <c r="S61273"/>
    </row>
    <row r="61274" spans="18:19" ht="15" customHeight="1">
      <c r="R61274"/>
      <c r="S61274"/>
    </row>
    <row r="61275" spans="18:19" ht="15" customHeight="1">
      <c r="R61275"/>
      <c r="S61275"/>
    </row>
    <row r="61276" spans="18:19" ht="15" customHeight="1">
      <c r="R61276"/>
      <c r="S61276"/>
    </row>
    <row r="61277" spans="18:19" ht="15" customHeight="1">
      <c r="R61277"/>
      <c r="S61277"/>
    </row>
    <row r="61278" spans="18:19" ht="15" customHeight="1">
      <c r="R61278"/>
      <c r="S61278"/>
    </row>
    <row r="61279" spans="18:19" ht="15" customHeight="1">
      <c r="R61279"/>
      <c r="S61279"/>
    </row>
    <row r="61280" spans="18:19" ht="15" customHeight="1">
      <c r="R61280"/>
      <c r="S61280"/>
    </row>
    <row r="61281" spans="18:19" ht="15" customHeight="1">
      <c r="R61281"/>
      <c r="S61281"/>
    </row>
    <row r="61282" spans="18:19" ht="15" customHeight="1">
      <c r="R61282"/>
      <c r="S61282"/>
    </row>
    <row r="61283" spans="18:19" ht="15" customHeight="1">
      <c r="R61283"/>
      <c r="S61283"/>
    </row>
    <row r="61284" spans="18:19" ht="15" customHeight="1">
      <c r="R61284"/>
      <c r="S61284"/>
    </row>
    <row r="61285" spans="18:19" ht="15" customHeight="1">
      <c r="R61285"/>
      <c r="S61285"/>
    </row>
    <row r="61286" spans="18:19" ht="15" customHeight="1">
      <c r="R61286"/>
      <c r="S61286"/>
    </row>
    <row r="61287" spans="18:19" ht="15" customHeight="1">
      <c r="R61287"/>
      <c r="S61287"/>
    </row>
    <row r="61288" spans="18:19" ht="15" customHeight="1">
      <c r="R61288"/>
      <c r="S61288"/>
    </row>
    <row r="61289" spans="18:19" ht="15" customHeight="1">
      <c r="R61289"/>
      <c r="S61289"/>
    </row>
    <row r="61290" spans="18:19" ht="15" customHeight="1">
      <c r="R61290"/>
      <c r="S61290"/>
    </row>
    <row r="61291" spans="18:19" ht="15" customHeight="1">
      <c r="R61291"/>
      <c r="S61291"/>
    </row>
    <row r="61292" spans="18:19" ht="15" customHeight="1">
      <c r="R61292"/>
      <c r="S61292"/>
    </row>
    <row r="61293" spans="18:19" ht="15" customHeight="1">
      <c r="R61293"/>
      <c r="S61293"/>
    </row>
    <row r="61294" spans="18:19" ht="15" customHeight="1">
      <c r="R61294"/>
      <c r="S61294"/>
    </row>
    <row r="61295" spans="18:19" ht="15" customHeight="1">
      <c r="R61295"/>
      <c r="S61295"/>
    </row>
    <row r="61296" spans="18:19" ht="15" customHeight="1">
      <c r="R61296"/>
      <c r="S61296"/>
    </row>
    <row r="61297" spans="18:19" ht="15" customHeight="1">
      <c r="R61297"/>
      <c r="S61297"/>
    </row>
    <row r="61298" spans="18:19" ht="15" customHeight="1">
      <c r="R61298"/>
      <c r="S61298"/>
    </row>
    <row r="61299" spans="18:19" ht="15" customHeight="1">
      <c r="R61299"/>
      <c r="S61299"/>
    </row>
    <row r="61300" spans="18:19" ht="15" customHeight="1">
      <c r="R61300"/>
      <c r="S61300"/>
    </row>
    <row r="61301" spans="18:19" ht="15" customHeight="1">
      <c r="R61301"/>
      <c r="S61301"/>
    </row>
    <row r="61302" spans="18:19" ht="15" customHeight="1">
      <c r="R61302"/>
      <c r="S61302"/>
    </row>
    <row r="61303" spans="18:19" ht="15" customHeight="1">
      <c r="R61303"/>
      <c r="S61303"/>
    </row>
    <row r="61304" spans="18:19" ht="15" customHeight="1">
      <c r="R61304"/>
      <c r="S61304"/>
    </row>
    <row r="61305" spans="18:19" ht="15" customHeight="1">
      <c r="R61305"/>
      <c r="S61305"/>
    </row>
    <row r="61306" spans="18:19" ht="15" customHeight="1">
      <c r="R61306"/>
      <c r="S61306"/>
    </row>
    <row r="61307" spans="18:19" ht="15" customHeight="1">
      <c r="R61307"/>
      <c r="S61307"/>
    </row>
    <row r="61308" spans="18:19" ht="15" customHeight="1">
      <c r="R61308"/>
      <c r="S61308"/>
    </row>
    <row r="61309" spans="18:19" ht="15" customHeight="1">
      <c r="R61309"/>
      <c r="S61309"/>
    </row>
    <row r="61310" spans="18:19" ht="15" customHeight="1">
      <c r="R61310"/>
      <c r="S61310"/>
    </row>
    <row r="61311" spans="18:19" ht="15" customHeight="1">
      <c r="R61311"/>
      <c r="S61311"/>
    </row>
    <row r="61312" spans="18:19" ht="15" customHeight="1">
      <c r="R61312"/>
      <c r="S61312"/>
    </row>
    <row r="61313" spans="18:19" ht="15" customHeight="1">
      <c r="R61313"/>
      <c r="S61313"/>
    </row>
    <row r="61314" spans="18:19" ht="15" customHeight="1">
      <c r="R61314"/>
      <c r="S61314"/>
    </row>
    <row r="61315" spans="18:19" ht="15" customHeight="1">
      <c r="R61315"/>
      <c r="S61315"/>
    </row>
    <row r="61316" spans="18:19" ht="15" customHeight="1">
      <c r="R61316"/>
      <c r="S61316"/>
    </row>
    <row r="61317" spans="18:19" ht="15" customHeight="1">
      <c r="R61317"/>
      <c r="S61317"/>
    </row>
    <row r="61318" spans="18:19" ht="15" customHeight="1">
      <c r="R61318"/>
      <c r="S61318"/>
    </row>
    <row r="61319" spans="18:19" ht="15" customHeight="1">
      <c r="R61319"/>
      <c r="S61319"/>
    </row>
    <row r="61320" spans="18:19" ht="15" customHeight="1">
      <c r="R61320"/>
      <c r="S61320"/>
    </row>
    <row r="61321" spans="18:19" ht="15" customHeight="1">
      <c r="R61321"/>
      <c r="S61321"/>
    </row>
    <row r="61322" spans="18:19" ht="15" customHeight="1">
      <c r="R61322"/>
      <c r="S61322"/>
    </row>
    <row r="61323" spans="18:19" ht="15" customHeight="1">
      <c r="R61323"/>
      <c r="S61323"/>
    </row>
    <row r="61324" spans="18:19" ht="15" customHeight="1">
      <c r="R61324"/>
      <c r="S61324"/>
    </row>
    <row r="61325" spans="18:19" ht="15" customHeight="1">
      <c r="R61325"/>
      <c r="S61325"/>
    </row>
    <row r="61326" spans="18:19" ht="15" customHeight="1">
      <c r="R61326"/>
      <c r="S61326"/>
    </row>
    <row r="61327" spans="18:19" ht="15" customHeight="1">
      <c r="R61327"/>
      <c r="S61327"/>
    </row>
    <row r="61328" spans="18:19" ht="15" customHeight="1">
      <c r="R61328"/>
      <c r="S61328"/>
    </row>
    <row r="61329" spans="18:19" ht="15" customHeight="1">
      <c r="R61329"/>
      <c r="S61329"/>
    </row>
    <row r="61330" spans="18:19" ht="15" customHeight="1">
      <c r="R61330"/>
      <c r="S61330"/>
    </row>
    <row r="61331" spans="18:19" ht="15" customHeight="1">
      <c r="R61331"/>
      <c r="S61331"/>
    </row>
    <row r="61332" spans="18:19" ht="15" customHeight="1">
      <c r="R61332"/>
      <c r="S61332"/>
    </row>
    <row r="61333" spans="18:19" ht="15" customHeight="1">
      <c r="R61333"/>
      <c r="S61333"/>
    </row>
    <row r="61334" spans="18:19" ht="15" customHeight="1">
      <c r="R61334"/>
      <c r="S61334"/>
    </row>
    <row r="61335" spans="18:19" ht="15" customHeight="1">
      <c r="R61335"/>
      <c r="S61335"/>
    </row>
    <row r="61336" spans="18:19" ht="15" customHeight="1">
      <c r="R61336"/>
      <c r="S61336"/>
    </row>
    <row r="61337" spans="18:19" ht="15" customHeight="1">
      <c r="R61337"/>
      <c r="S61337"/>
    </row>
    <row r="61338" spans="18:19" ht="15" customHeight="1">
      <c r="R61338"/>
      <c r="S61338"/>
    </row>
    <row r="61339" spans="18:19" ht="15" customHeight="1">
      <c r="R61339"/>
      <c r="S61339"/>
    </row>
    <row r="61340" spans="18:19" ht="15" customHeight="1">
      <c r="R61340"/>
      <c r="S61340"/>
    </row>
    <row r="61341" spans="18:19" ht="15" customHeight="1">
      <c r="R61341"/>
      <c r="S61341"/>
    </row>
    <row r="61342" spans="18:19" ht="15" customHeight="1">
      <c r="R61342"/>
      <c r="S61342"/>
    </row>
    <row r="61343" spans="18:19" ht="15" customHeight="1">
      <c r="R61343"/>
      <c r="S61343"/>
    </row>
    <row r="61344" spans="18:19" ht="15" customHeight="1">
      <c r="R61344"/>
      <c r="S61344"/>
    </row>
    <row r="61345" spans="18:19" ht="15" customHeight="1">
      <c r="R61345"/>
      <c r="S61345"/>
    </row>
    <row r="61346" spans="18:19" ht="15" customHeight="1">
      <c r="R61346"/>
      <c r="S61346"/>
    </row>
    <row r="61347" spans="18:19" ht="15" customHeight="1">
      <c r="R61347"/>
      <c r="S61347"/>
    </row>
    <row r="61348" spans="18:19" ht="15" customHeight="1">
      <c r="R61348"/>
      <c r="S61348"/>
    </row>
    <row r="61349" spans="18:19" ht="15" customHeight="1">
      <c r="R61349"/>
      <c r="S61349"/>
    </row>
    <row r="61350" spans="18:19" ht="15" customHeight="1">
      <c r="R61350"/>
      <c r="S61350"/>
    </row>
    <row r="61351" spans="18:19" ht="15" customHeight="1">
      <c r="R61351"/>
      <c r="S61351"/>
    </row>
    <row r="61352" spans="18:19" ht="15" customHeight="1">
      <c r="R61352"/>
      <c r="S61352"/>
    </row>
    <row r="61353" spans="18:19" ht="15" customHeight="1">
      <c r="R61353"/>
      <c r="S61353"/>
    </row>
    <row r="61354" spans="18:19" ht="15" customHeight="1">
      <c r="R61354"/>
      <c r="S61354"/>
    </row>
    <row r="61355" spans="18:19" ht="15" customHeight="1">
      <c r="R61355"/>
      <c r="S61355"/>
    </row>
    <row r="61356" spans="18:19" ht="15" customHeight="1">
      <c r="R61356"/>
      <c r="S61356"/>
    </row>
    <row r="61357" spans="18:19" ht="15" customHeight="1">
      <c r="R61357"/>
      <c r="S61357"/>
    </row>
    <row r="61358" spans="18:19" ht="15" customHeight="1">
      <c r="R61358"/>
      <c r="S61358"/>
    </row>
    <row r="61359" spans="18:19" ht="15" customHeight="1">
      <c r="R61359"/>
      <c r="S61359"/>
    </row>
    <row r="61360" spans="18:19" ht="15" customHeight="1">
      <c r="R61360"/>
      <c r="S61360"/>
    </row>
    <row r="61361" spans="18:19" ht="15" customHeight="1">
      <c r="R61361"/>
      <c r="S61361"/>
    </row>
    <row r="61362" spans="18:19" ht="15" customHeight="1">
      <c r="R61362"/>
      <c r="S61362"/>
    </row>
    <row r="61363" spans="18:19" ht="15" customHeight="1">
      <c r="R61363"/>
      <c r="S61363"/>
    </row>
    <row r="61364" spans="18:19" ht="15" customHeight="1">
      <c r="R61364"/>
      <c r="S61364"/>
    </row>
    <row r="61365" spans="18:19" ht="15" customHeight="1">
      <c r="R61365"/>
      <c r="S61365"/>
    </row>
    <row r="61366" spans="18:19" ht="15" customHeight="1">
      <c r="R61366"/>
      <c r="S61366"/>
    </row>
    <row r="61367" spans="18:19" ht="15" customHeight="1">
      <c r="R61367"/>
      <c r="S61367"/>
    </row>
    <row r="61368" spans="18:19" ht="15" customHeight="1">
      <c r="R61368"/>
      <c r="S61368"/>
    </row>
    <row r="61369" spans="18:19" ht="15" customHeight="1">
      <c r="R61369"/>
      <c r="S61369"/>
    </row>
    <row r="61370" spans="18:19" ht="15" customHeight="1">
      <c r="R61370"/>
      <c r="S61370"/>
    </row>
    <row r="61371" spans="18:19" ht="15" customHeight="1">
      <c r="R61371"/>
      <c r="S61371"/>
    </row>
    <row r="61372" spans="18:19" ht="15" customHeight="1">
      <c r="R61372"/>
      <c r="S61372"/>
    </row>
    <row r="61373" spans="18:19" ht="15" customHeight="1">
      <c r="R61373"/>
      <c r="S61373"/>
    </row>
    <row r="61374" spans="18:19" ht="15" customHeight="1">
      <c r="R61374"/>
      <c r="S61374"/>
    </row>
    <row r="61375" spans="18:19" ht="15" customHeight="1">
      <c r="R61375"/>
      <c r="S61375"/>
    </row>
    <row r="61376" spans="18:19" ht="15" customHeight="1">
      <c r="R61376"/>
      <c r="S61376"/>
    </row>
    <row r="61377" spans="18:19" ht="15" customHeight="1">
      <c r="R61377"/>
      <c r="S61377"/>
    </row>
    <row r="61378" spans="18:19" ht="15" customHeight="1">
      <c r="R61378"/>
      <c r="S61378"/>
    </row>
    <row r="61379" spans="18:19" ht="15" customHeight="1">
      <c r="R61379"/>
      <c r="S61379"/>
    </row>
    <row r="61380" spans="18:19" ht="15" customHeight="1">
      <c r="R61380"/>
      <c r="S61380"/>
    </row>
    <row r="61381" spans="18:19" ht="15" customHeight="1">
      <c r="R61381"/>
      <c r="S61381"/>
    </row>
    <row r="61382" spans="18:19" ht="15" customHeight="1">
      <c r="R61382"/>
      <c r="S61382"/>
    </row>
    <row r="61383" spans="18:19" ht="15" customHeight="1">
      <c r="R61383"/>
      <c r="S61383"/>
    </row>
    <row r="61384" spans="18:19" ht="15" customHeight="1">
      <c r="R61384"/>
      <c r="S61384"/>
    </row>
    <row r="61385" spans="18:19" ht="15" customHeight="1">
      <c r="R61385"/>
      <c r="S61385"/>
    </row>
    <row r="61386" spans="18:19" ht="15" customHeight="1">
      <c r="R61386"/>
      <c r="S61386"/>
    </row>
    <row r="61387" spans="18:19" ht="15" customHeight="1">
      <c r="R61387"/>
      <c r="S61387"/>
    </row>
    <row r="61388" spans="18:19" ht="15" customHeight="1">
      <c r="R61388"/>
      <c r="S61388"/>
    </row>
    <row r="61389" spans="18:19" ht="15" customHeight="1">
      <c r="R61389"/>
      <c r="S61389"/>
    </row>
    <row r="61390" spans="18:19" ht="15" customHeight="1">
      <c r="R61390"/>
      <c r="S61390"/>
    </row>
    <row r="61391" spans="18:19" ht="15" customHeight="1">
      <c r="R61391"/>
      <c r="S61391"/>
    </row>
    <row r="61392" spans="18:19" ht="15" customHeight="1">
      <c r="R61392"/>
      <c r="S61392"/>
    </row>
    <row r="61393" spans="18:19" ht="15" customHeight="1">
      <c r="R61393"/>
      <c r="S61393"/>
    </row>
    <row r="61394" spans="18:19" ht="15" customHeight="1">
      <c r="R61394"/>
      <c r="S61394"/>
    </row>
    <row r="61395" spans="18:19" ht="15" customHeight="1">
      <c r="R61395"/>
      <c r="S61395"/>
    </row>
    <row r="61396" spans="18:19" ht="15" customHeight="1">
      <c r="R61396"/>
      <c r="S61396"/>
    </row>
    <row r="61397" spans="18:19" ht="15" customHeight="1">
      <c r="R61397"/>
      <c r="S61397"/>
    </row>
    <row r="61398" spans="18:19" ht="15" customHeight="1">
      <c r="R61398"/>
      <c r="S61398"/>
    </row>
    <row r="61399" spans="18:19" ht="15" customHeight="1">
      <c r="R61399"/>
      <c r="S61399"/>
    </row>
    <row r="61400" spans="18:19" ht="15" customHeight="1">
      <c r="R61400"/>
      <c r="S61400"/>
    </row>
    <row r="61401" spans="18:19" ht="15" customHeight="1">
      <c r="R61401"/>
      <c r="S61401"/>
    </row>
    <row r="61402" spans="18:19" ht="15" customHeight="1">
      <c r="R61402"/>
      <c r="S61402"/>
    </row>
    <row r="61403" spans="18:19" ht="15" customHeight="1">
      <c r="R61403"/>
      <c r="S61403"/>
    </row>
    <row r="61404" spans="18:19" ht="15" customHeight="1">
      <c r="R61404"/>
      <c r="S61404"/>
    </row>
    <row r="61405" spans="18:19" ht="15" customHeight="1">
      <c r="R61405"/>
      <c r="S61405"/>
    </row>
    <row r="61406" spans="18:19" ht="15" customHeight="1">
      <c r="R61406"/>
      <c r="S61406"/>
    </row>
    <row r="61407" spans="18:19" ht="15" customHeight="1">
      <c r="R61407"/>
      <c r="S61407"/>
    </row>
    <row r="61408" spans="18:19" ht="15" customHeight="1">
      <c r="R61408"/>
      <c r="S61408"/>
    </row>
    <row r="61409" spans="18:19" ht="15" customHeight="1">
      <c r="R61409"/>
      <c r="S61409"/>
    </row>
    <row r="61410" spans="18:19" ht="15" customHeight="1">
      <c r="R61410"/>
      <c r="S61410"/>
    </row>
    <row r="61411" spans="18:19" ht="15" customHeight="1">
      <c r="R61411"/>
      <c r="S61411"/>
    </row>
    <row r="61412" spans="18:19" ht="15" customHeight="1">
      <c r="R61412"/>
      <c r="S61412"/>
    </row>
    <row r="61413" spans="18:19" ht="15" customHeight="1">
      <c r="R61413"/>
      <c r="S61413"/>
    </row>
    <row r="61414" spans="18:19" ht="15" customHeight="1">
      <c r="R61414"/>
      <c r="S61414"/>
    </row>
    <row r="61415" spans="18:19" ht="15" customHeight="1">
      <c r="R61415"/>
      <c r="S61415"/>
    </row>
    <row r="61416" spans="18:19" ht="15" customHeight="1">
      <c r="R61416"/>
      <c r="S61416"/>
    </row>
    <row r="61417" spans="18:19" ht="15" customHeight="1">
      <c r="R61417"/>
      <c r="S61417"/>
    </row>
    <row r="61418" spans="18:19" ht="15" customHeight="1">
      <c r="R61418"/>
      <c r="S61418"/>
    </row>
    <row r="61419" spans="18:19" ht="15" customHeight="1">
      <c r="R61419"/>
      <c r="S61419"/>
    </row>
    <row r="61420" spans="18:19" ht="15" customHeight="1">
      <c r="R61420"/>
      <c r="S61420"/>
    </row>
    <row r="61421" spans="18:19" ht="15" customHeight="1">
      <c r="R61421"/>
      <c r="S61421"/>
    </row>
    <row r="61422" spans="18:19" ht="15" customHeight="1">
      <c r="R61422"/>
      <c r="S61422"/>
    </row>
    <row r="61423" spans="18:19" ht="15" customHeight="1">
      <c r="R61423"/>
      <c r="S61423"/>
    </row>
    <row r="61424" spans="18:19" ht="15" customHeight="1">
      <c r="R61424"/>
      <c r="S61424"/>
    </row>
    <row r="61425" spans="18:19" ht="15" customHeight="1">
      <c r="R61425"/>
      <c r="S61425"/>
    </row>
    <row r="61426" spans="18:19" ht="15" customHeight="1">
      <c r="R61426"/>
      <c r="S61426"/>
    </row>
    <row r="61427" spans="18:19" ht="15" customHeight="1">
      <c r="R61427"/>
      <c r="S61427"/>
    </row>
    <row r="61428" spans="18:19" ht="15" customHeight="1">
      <c r="R61428"/>
      <c r="S61428"/>
    </row>
    <row r="61429" spans="18:19" ht="15" customHeight="1">
      <c r="R61429"/>
      <c r="S61429"/>
    </row>
    <row r="61430" spans="18:19" ht="15" customHeight="1">
      <c r="R61430"/>
      <c r="S61430"/>
    </row>
    <row r="61431" spans="18:19" ht="15" customHeight="1">
      <c r="R61431"/>
      <c r="S61431"/>
    </row>
    <row r="61432" spans="18:19" ht="15" customHeight="1">
      <c r="R61432"/>
      <c r="S61432"/>
    </row>
    <row r="61433" spans="18:19" ht="15" customHeight="1">
      <c r="R61433"/>
      <c r="S61433"/>
    </row>
    <row r="61434" spans="18:19" ht="15" customHeight="1">
      <c r="R61434"/>
      <c r="S61434"/>
    </row>
    <row r="61435" spans="18:19" ht="15" customHeight="1">
      <c r="R61435"/>
      <c r="S61435"/>
    </row>
    <row r="61436" spans="18:19" ht="15" customHeight="1">
      <c r="R61436"/>
      <c r="S61436"/>
    </row>
    <row r="61437" spans="18:19" ht="15" customHeight="1">
      <c r="R61437"/>
      <c r="S61437"/>
    </row>
    <row r="61438" spans="18:19" ht="15" customHeight="1">
      <c r="R61438"/>
      <c r="S61438"/>
    </row>
    <row r="61439" spans="18:19" ht="15" customHeight="1">
      <c r="R61439"/>
      <c r="S61439"/>
    </row>
    <row r="61440" spans="18:19" ht="15" customHeight="1">
      <c r="R61440"/>
      <c r="S61440"/>
    </row>
    <row r="61441" spans="18:19" ht="15" customHeight="1">
      <c r="R61441"/>
      <c r="S61441"/>
    </row>
    <row r="61442" spans="18:19" ht="15" customHeight="1">
      <c r="R61442"/>
      <c r="S61442"/>
    </row>
    <row r="61443" spans="18:19" ht="15" customHeight="1">
      <c r="R61443"/>
      <c r="S61443"/>
    </row>
    <row r="61444" spans="18:19" ht="15" customHeight="1">
      <c r="R61444"/>
      <c r="S61444"/>
    </row>
    <row r="61445" spans="18:19" ht="15" customHeight="1">
      <c r="R61445"/>
      <c r="S61445"/>
    </row>
    <row r="61446" spans="18:19" ht="15" customHeight="1">
      <c r="R61446"/>
      <c r="S61446"/>
    </row>
    <row r="61447" spans="18:19" ht="15" customHeight="1">
      <c r="R61447"/>
      <c r="S61447"/>
    </row>
    <row r="61448" spans="18:19" ht="15" customHeight="1">
      <c r="R61448"/>
      <c r="S61448"/>
    </row>
    <row r="61449" spans="18:19" ht="15" customHeight="1">
      <c r="R61449"/>
      <c r="S61449"/>
    </row>
    <row r="61450" spans="18:19" ht="15" customHeight="1">
      <c r="R61450"/>
      <c r="S61450"/>
    </row>
    <row r="61451" spans="18:19" ht="15" customHeight="1">
      <c r="R61451"/>
      <c r="S61451"/>
    </row>
    <row r="61452" spans="18:19" ht="15" customHeight="1">
      <c r="R61452"/>
      <c r="S61452"/>
    </row>
    <row r="61453" spans="18:19" ht="15" customHeight="1">
      <c r="R61453"/>
      <c r="S61453"/>
    </row>
    <row r="61454" spans="18:19" ht="15" customHeight="1">
      <c r="R61454"/>
      <c r="S61454"/>
    </row>
    <row r="61455" spans="18:19" ht="15" customHeight="1">
      <c r="R61455"/>
      <c r="S61455"/>
    </row>
    <row r="61456" spans="18:19" ht="15" customHeight="1">
      <c r="R61456"/>
      <c r="S61456"/>
    </row>
    <row r="61457" spans="18:19" ht="15" customHeight="1">
      <c r="R61457"/>
      <c r="S61457"/>
    </row>
    <row r="61458" spans="18:19" ht="15" customHeight="1">
      <c r="R61458"/>
      <c r="S61458"/>
    </row>
    <row r="61459" spans="18:19" ht="15" customHeight="1">
      <c r="R61459"/>
      <c r="S61459"/>
    </row>
    <row r="61460" spans="18:19" ht="15" customHeight="1">
      <c r="R61460"/>
      <c r="S61460"/>
    </row>
    <row r="61461" spans="18:19" ht="15" customHeight="1">
      <c r="R61461"/>
      <c r="S61461"/>
    </row>
    <row r="61462" spans="18:19" ht="15" customHeight="1">
      <c r="R61462"/>
      <c r="S61462"/>
    </row>
    <row r="61463" spans="18:19" ht="15" customHeight="1">
      <c r="R61463"/>
      <c r="S61463"/>
    </row>
    <row r="61464" spans="18:19" ht="15" customHeight="1">
      <c r="R61464"/>
      <c r="S61464"/>
    </row>
    <row r="61465" spans="18:19" ht="15" customHeight="1">
      <c r="R61465"/>
      <c r="S61465"/>
    </row>
    <row r="61466" spans="18:19" ht="15" customHeight="1">
      <c r="R61466"/>
      <c r="S61466"/>
    </row>
    <row r="61467" spans="18:19" ht="15" customHeight="1">
      <c r="R61467"/>
      <c r="S61467"/>
    </row>
    <row r="61468" spans="18:19" ht="15" customHeight="1">
      <c r="R61468"/>
      <c r="S61468"/>
    </row>
    <row r="61469" spans="18:19" ht="15" customHeight="1">
      <c r="R61469"/>
      <c r="S61469"/>
    </row>
    <row r="61470" spans="18:19" ht="15" customHeight="1">
      <c r="R61470"/>
      <c r="S61470"/>
    </row>
    <row r="61471" spans="18:19" ht="15" customHeight="1">
      <c r="R61471"/>
      <c r="S61471"/>
    </row>
    <row r="61472" spans="18:19" ht="15" customHeight="1">
      <c r="R61472"/>
      <c r="S61472"/>
    </row>
    <row r="61473" spans="18:19" ht="15" customHeight="1">
      <c r="R61473"/>
      <c r="S61473"/>
    </row>
    <row r="61474" spans="18:19" ht="15" customHeight="1">
      <c r="R61474"/>
      <c r="S61474"/>
    </row>
    <row r="61475" spans="18:19" ht="15" customHeight="1">
      <c r="R61475"/>
      <c r="S61475"/>
    </row>
    <row r="61476" spans="18:19" ht="15" customHeight="1">
      <c r="R61476"/>
      <c r="S61476"/>
    </row>
    <row r="61477" spans="18:19" ht="15" customHeight="1">
      <c r="R61477"/>
      <c r="S61477"/>
    </row>
    <row r="61478" spans="18:19" ht="15" customHeight="1">
      <c r="R61478"/>
      <c r="S61478"/>
    </row>
    <row r="61479" spans="18:19" ht="15" customHeight="1">
      <c r="R61479"/>
      <c r="S61479"/>
    </row>
    <row r="61480" spans="18:19" ht="15" customHeight="1">
      <c r="R61480"/>
      <c r="S61480"/>
    </row>
    <row r="61481" spans="18:19" ht="15" customHeight="1">
      <c r="R61481"/>
      <c r="S61481"/>
    </row>
    <row r="61482" spans="18:19" ht="15" customHeight="1">
      <c r="R61482"/>
      <c r="S61482"/>
    </row>
    <row r="61483" spans="18:19" ht="15" customHeight="1">
      <c r="R61483"/>
      <c r="S61483"/>
    </row>
    <row r="61484" spans="18:19" ht="15" customHeight="1">
      <c r="R61484"/>
      <c r="S61484"/>
    </row>
    <row r="61485" spans="18:19" ht="15" customHeight="1">
      <c r="R61485"/>
      <c r="S61485"/>
    </row>
    <row r="61486" spans="18:19" ht="15" customHeight="1">
      <c r="R61486"/>
      <c r="S61486"/>
    </row>
    <row r="61487" spans="18:19" ht="15" customHeight="1">
      <c r="R61487"/>
      <c r="S61487"/>
    </row>
    <row r="61488" spans="18:19" ht="15" customHeight="1">
      <c r="R61488"/>
      <c r="S61488"/>
    </row>
    <row r="61489" spans="18:19" ht="15" customHeight="1">
      <c r="R61489"/>
      <c r="S61489"/>
    </row>
    <row r="61490" spans="18:19" ht="15" customHeight="1">
      <c r="R61490"/>
      <c r="S61490"/>
    </row>
    <row r="61491" spans="18:19" ht="15" customHeight="1">
      <c r="R61491"/>
      <c r="S61491"/>
    </row>
    <row r="61492" spans="18:19" ht="15" customHeight="1">
      <c r="R61492"/>
      <c r="S61492"/>
    </row>
    <row r="61493" spans="18:19" ht="15" customHeight="1">
      <c r="R61493"/>
      <c r="S61493"/>
    </row>
    <row r="61494" spans="18:19" ht="15" customHeight="1">
      <c r="R61494"/>
      <c r="S61494"/>
    </row>
    <row r="61495" spans="18:19" ht="15" customHeight="1">
      <c r="R61495"/>
      <c r="S61495"/>
    </row>
    <row r="61496" spans="18:19" ht="15" customHeight="1">
      <c r="R61496"/>
      <c r="S61496"/>
    </row>
    <row r="61497" spans="18:19" ht="15" customHeight="1">
      <c r="R61497"/>
      <c r="S61497"/>
    </row>
    <row r="61498" spans="18:19" ht="15" customHeight="1">
      <c r="R61498"/>
      <c r="S61498"/>
    </row>
    <row r="61499" spans="18:19" ht="15" customHeight="1">
      <c r="R61499"/>
      <c r="S61499"/>
    </row>
    <row r="61500" spans="18:19" ht="15" customHeight="1">
      <c r="R61500"/>
      <c r="S61500"/>
    </row>
    <row r="61501" spans="18:19" ht="15" customHeight="1">
      <c r="R61501"/>
      <c r="S61501"/>
    </row>
    <row r="61502" spans="18:19" ht="15" customHeight="1">
      <c r="R61502"/>
      <c r="S61502"/>
    </row>
    <row r="61503" spans="18:19" ht="15" customHeight="1">
      <c r="R61503"/>
      <c r="S61503"/>
    </row>
    <row r="61504" spans="18:19" ht="15" customHeight="1">
      <c r="R61504"/>
      <c r="S61504"/>
    </row>
    <row r="61505" spans="18:19" ht="15" customHeight="1">
      <c r="R61505"/>
      <c r="S61505"/>
    </row>
    <row r="61506" spans="18:19" ht="15" customHeight="1">
      <c r="R61506"/>
      <c r="S61506"/>
    </row>
    <row r="61507" spans="18:19" ht="15" customHeight="1">
      <c r="R61507"/>
      <c r="S61507"/>
    </row>
    <row r="61508" spans="18:19" ht="15" customHeight="1">
      <c r="R61508"/>
      <c r="S61508"/>
    </row>
    <row r="61509" spans="18:19" ht="15" customHeight="1">
      <c r="R61509"/>
      <c r="S61509"/>
    </row>
    <row r="61510" spans="18:19" ht="15" customHeight="1">
      <c r="R61510"/>
      <c r="S61510"/>
    </row>
    <row r="61511" spans="18:19" ht="15" customHeight="1">
      <c r="R61511"/>
      <c r="S61511"/>
    </row>
    <row r="61512" spans="18:19" ht="15" customHeight="1">
      <c r="R61512"/>
      <c r="S61512"/>
    </row>
    <row r="61513" spans="18:19" ht="15" customHeight="1">
      <c r="R61513"/>
      <c r="S61513"/>
    </row>
    <row r="61514" spans="18:19" ht="15" customHeight="1">
      <c r="R61514"/>
      <c r="S61514"/>
    </row>
    <row r="61515" spans="18:19" ht="15" customHeight="1">
      <c r="R61515"/>
      <c r="S61515"/>
    </row>
    <row r="61516" spans="18:19" ht="15" customHeight="1">
      <c r="R61516"/>
      <c r="S61516"/>
    </row>
    <row r="61517" spans="18:19" ht="15" customHeight="1">
      <c r="R61517"/>
      <c r="S61517"/>
    </row>
    <row r="61518" spans="18:19" ht="15" customHeight="1">
      <c r="R61518"/>
      <c r="S61518"/>
    </row>
    <row r="61519" spans="18:19" ht="15" customHeight="1">
      <c r="R61519"/>
      <c r="S61519"/>
    </row>
    <row r="61520" spans="18:19" ht="15" customHeight="1">
      <c r="R61520"/>
      <c r="S61520"/>
    </row>
    <row r="61521" spans="18:19" ht="15" customHeight="1">
      <c r="R61521"/>
      <c r="S61521"/>
    </row>
    <row r="61522" spans="18:19" ht="15" customHeight="1">
      <c r="R61522"/>
      <c r="S61522"/>
    </row>
    <row r="61523" spans="18:19" ht="15" customHeight="1">
      <c r="R61523"/>
      <c r="S61523"/>
    </row>
    <row r="61524" spans="18:19" ht="15" customHeight="1">
      <c r="R61524"/>
      <c r="S61524"/>
    </row>
    <row r="61525" spans="18:19" ht="15" customHeight="1">
      <c r="R61525"/>
      <c r="S61525"/>
    </row>
    <row r="61526" spans="18:19" ht="15" customHeight="1">
      <c r="R61526"/>
      <c r="S61526"/>
    </row>
    <row r="61527" spans="18:19" ht="15" customHeight="1">
      <c r="R61527"/>
      <c r="S61527"/>
    </row>
    <row r="61528" spans="18:19" ht="15" customHeight="1">
      <c r="R61528"/>
      <c r="S61528"/>
    </row>
    <row r="61529" spans="18:19" ht="15" customHeight="1">
      <c r="R61529"/>
      <c r="S61529"/>
    </row>
    <row r="61530" spans="18:19" ht="15" customHeight="1">
      <c r="R61530"/>
      <c r="S61530"/>
    </row>
    <row r="61531" spans="18:19" ht="15" customHeight="1">
      <c r="R61531"/>
      <c r="S61531"/>
    </row>
    <row r="61532" spans="18:19" ht="15" customHeight="1">
      <c r="R61532"/>
      <c r="S61532"/>
    </row>
    <row r="61533" spans="18:19" ht="15" customHeight="1">
      <c r="R61533"/>
      <c r="S61533"/>
    </row>
    <row r="61534" spans="18:19" ht="15" customHeight="1">
      <c r="R61534"/>
      <c r="S61534"/>
    </row>
    <row r="61535" spans="18:19" ht="15" customHeight="1">
      <c r="R61535"/>
      <c r="S61535"/>
    </row>
    <row r="61536" spans="18:19" ht="15" customHeight="1">
      <c r="R61536"/>
      <c r="S61536"/>
    </row>
    <row r="61537" spans="18:19" ht="15" customHeight="1">
      <c r="R61537"/>
      <c r="S61537"/>
    </row>
    <row r="61538" spans="18:19" ht="15" customHeight="1">
      <c r="R61538"/>
      <c r="S61538"/>
    </row>
    <row r="61539" spans="18:19" ht="15" customHeight="1">
      <c r="R61539"/>
      <c r="S61539"/>
    </row>
    <row r="61540" spans="18:19" ht="15" customHeight="1">
      <c r="R61540"/>
      <c r="S61540"/>
    </row>
    <row r="61541" spans="18:19" ht="15" customHeight="1">
      <c r="R61541"/>
      <c r="S61541"/>
    </row>
    <row r="61542" spans="18:19" ht="15" customHeight="1">
      <c r="R61542"/>
      <c r="S61542"/>
    </row>
    <row r="61543" spans="18:19" ht="15" customHeight="1">
      <c r="R61543"/>
      <c r="S61543"/>
    </row>
    <row r="61544" spans="18:19" ht="15" customHeight="1">
      <c r="R61544"/>
      <c r="S61544"/>
    </row>
    <row r="61545" spans="18:19" ht="15" customHeight="1">
      <c r="R61545"/>
      <c r="S61545"/>
    </row>
    <row r="61546" spans="18:19" ht="15" customHeight="1">
      <c r="R61546"/>
      <c r="S61546"/>
    </row>
    <row r="61547" spans="18:19" ht="15" customHeight="1">
      <c r="R61547"/>
      <c r="S61547"/>
    </row>
    <row r="61548" spans="18:19" ht="15" customHeight="1">
      <c r="R61548"/>
      <c r="S61548"/>
    </row>
    <row r="61549" spans="18:19" ht="15" customHeight="1">
      <c r="R61549"/>
      <c r="S61549"/>
    </row>
    <row r="61550" spans="18:19" ht="15" customHeight="1">
      <c r="R61550"/>
      <c r="S61550"/>
    </row>
    <row r="61551" spans="18:19" ht="15" customHeight="1">
      <c r="R61551"/>
      <c r="S61551"/>
    </row>
    <row r="61552" spans="18:19" ht="15" customHeight="1">
      <c r="R61552"/>
      <c r="S61552"/>
    </row>
    <row r="61553" spans="18:19" ht="15" customHeight="1">
      <c r="R61553"/>
      <c r="S61553"/>
    </row>
    <row r="61554" spans="18:19" ht="15" customHeight="1">
      <c r="R61554"/>
      <c r="S61554"/>
    </row>
    <row r="61555" spans="18:19" ht="15" customHeight="1">
      <c r="R61555"/>
      <c r="S61555"/>
    </row>
    <row r="61556" spans="18:19" ht="15" customHeight="1">
      <c r="R61556"/>
      <c r="S61556"/>
    </row>
    <row r="61557" spans="18:19" ht="15" customHeight="1">
      <c r="R61557"/>
      <c r="S61557"/>
    </row>
    <row r="61558" spans="18:19" ht="15" customHeight="1">
      <c r="R61558"/>
      <c r="S61558"/>
    </row>
    <row r="61559" spans="18:19" ht="15" customHeight="1">
      <c r="R61559"/>
      <c r="S61559"/>
    </row>
    <row r="61560" spans="18:19" ht="15" customHeight="1">
      <c r="R61560"/>
      <c r="S61560"/>
    </row>
    <row r="61561" spans="18:19" ht="15" customHeight="1">
      <c r="R61561"/>
      <c r="S61561"/>
    </row>
    <row r="61562" spans="18:19" ht="15" customHeight="1">
      <c r="R61562"/>
      <c r="S61562"/>
    </row>
    <row r="61563" spans="18:19" ht="15" customHeight="1">
      <c r="R61563"/>
      <c r="S61563"/>
    </row>
    <row r="61564" spans="18:19" ht="15" customHeight="1">
      <c r="R61564"/>
      <c r="S61564"/>
    </row>
    <row r="61565" spans="18:19" ht="15" customHeight="1">
      <c r="R61565"/>
      <c r="S61565"/>
    </row>
    <row r="61566" spans="18:19" ht="15" customHeight="1">
      <c r="R61566"/>
      <c r="S61566"/>
    </row>
    <row r="61567" spans="18:19" ht="15" customHeight="1">
      <c r="R61567"/>
      <c r="S61567"/>
    </row>
    <row r="61568" spans="18:19" ht="15" customHeight="1">
      <c r="R61568"/>
      <c r="S61568"/>
    </row>
    <row r="61569" spans="18:19" ht="15" customHeight="1">
      <c r="R61569"/>
      <c r="S61569"/>
    </row>
    <row r="61570" spans="18:19" ht="15" customHeight="1">
      <c r="R61570"/>
      <c r="S61570"/>
    </row>
    <row r="61571" spans="18:19" ht="15" customHeight="1">
      <c r="R61571"/>
      <c r="S61571"/>
    </row>
    <row r="61572" spans="18:19" ht="15" customHeight="1">
      <c r="R61572"/>
      <c r="S61572"/>
    </row>
    <row r="61573" spans="18:19" ht="15" customHeight="1">
      <c r="R61573"/>
      <c r="S61573"/>
    </row>
    <row r="61574" spans="18:19" ht="15" customHeight="1">
      <c r="R61574"/>
      <c r="S61574"/>
    </row>
    <row r="61575" spans="18:19" ht="15" customHeight="1">
      <c r="R61575"/>
      <c r="S61575"/>
    </row>
    <row r="61576" spans="18:19" ht="15" customHeight="1">
      <c r="R61576"/>
      <c r="S61576"/>
    </row>
    <row r="61577" spans="18:19" ht="15" customHeight="1">
      <c r="R61577"/>
      <c r="S61577"/>
    </row>
    <row r="61578" spans="18:19" ht="15" customHeight="1">
      <c r="R61578"/>
      <c r="S61578"/>
    </row>
    <row r="61579" spans="18:19" ht="15" customHeight="1">
      <c r="R61579"/>
      <c r="S61579"/>
    </row>
    <row r="61580" spans="18:19" ht="15" customHeight="1">
      <c r="R61580"/>
      <c r="S61580"/>
    </row>
    <row r="61581" spans="18:19" ht="15" customHeight="1">
      <c r="R61581"/>
      <c r="S61581"/>
    </row>
    <row r="61582" spans="18:19" ht="15" customHeight="1">
      <c r="R61582"/>
      <c r="S61582"/>
    </row>
    <row r="61583" spans="18:19" ht="15" customHeight="1">
      <c r="R61583"/>
      <c r="S61583"/>
    </row>
    <row r="61584" spans="18:19" ht="15" customHeight="1">
      <c r="R61584"/>
      <c r="S61584"/>
    </row>
    <row r="61585" spans="18:19" ht="15" customHeight="1">
      <c r="R61585"/>
      <c r="S61585"/>
    </row>
    <row r="61586" spans="18:19" ht="15" customHeight="1">
      <c r="R61586"/>
      <c r="S61586"/>
    </row>
    <row r="61587" spans="18:19" ht="15" customHeight="1">
      <c r="R61587"/>
      <c r="S61587"/>
    </row>
    <row r="61588" spans="18:19" ht="15" customHeight="1">
      <c r="R61588"/>
      <c r="S61588"/>
    </row>
    <row r="61589" spans="18:19" ht="15" customHeight="1">
      <c r="R61589"/>
      <c r="S61589"/>
    </row>
    <row r="61590" spans="18:19" ht="15" customHeight="1">
      <c r="R61590"/>
      <c r="S61590"/>
    </row>
    <row r="61591" spans="18:19" ht="15" customHeight="1">
      <c r="R61591"/>
      <c r="S61591"/>
    </row>
    <row r="61592" spans="18:19" ht="15" customHeight="1">
      <c r="R61592"/>
      <c r="S61592"/>
    </row>
    <row r="61593" spans="18:19" ht="15" customHeight="1">
      <c r="R61593"/>
      <c r="S61593"/>
    </row>
    <row r="61594" spans="18:19" ht="15" customHeight="1">
      <c r="R61594"/>
      <c r="S61594"/>
    </row>
    <row r="61595" spans="18:19" ht="15" customHeight="1">
      <c r="R61595"/>
      <c r="S61595"/>
    </row>
    <row r="61596" spans="18:19" ht="15" customHeight="1">
      <c r="R61596"/>
      <c r="S61596"/>
    </row>
    <row r="61597" spans="18:19" ht="15" customHeight="1">
      <c r="R61597"/>
      <c r="S61597"/>
    </row>
    <row r="61598" spans="18:19" ht="15" customHeight="1">
      <c r="R61598"/>
      <c r="S61598"/>
    </row>
    <row r="61599" spans="18:19" ht="15" customHeight="1">
      <c r="R61599"/>
      <c r="S61599"/>
    </row>
    <row r="61600" spans="18:19" ht="15" customHeight="1">
      <c r="R61600"/>
      <c r="S61600"/>
    </row>
    <row r="61601" spans="18:19" ht="15" customHeight="1">
      <c r="R61601"/>
      <c r="S61601"/>
    </row>
    <row r="61602" spans="18:19" ht="15" customHeight="1">
      <c r="R61602"/>
      <c r="S61602"/>
    </row>
    <row r="61603" spans="18:19" ht="15" customHeight="1">
      <c r="R61603"/>
      <c r="S61603"/>
    </row>
    <row r="61604" spans="18:19" ht="15" customHeight="1">
      <c r="R61604"/>
      <c r="S61604"/>
    </row>
    <row r="61605" spans="18:19" ht="15" customHeight="1">
      <c r="R61605"/>
      <c r="S61605"/>
    </row>
    <row r="61606" spans="18:19" ht="15" customHeight="1">
      <c r="R61606"/>
      <c r="S61606"/>
    </row>
    <row r="61607" spans="18:19" ht="15" customHeight="1">
      <c r="R61607"/>
      <c r="S61607"/>
    </row>
    <row r="61608" spans="18:19" ht="15" customHeight="1">
      <c r="R61608"/>
      <c r="S61608"/>
    </row>
    <row r="61609" spans="18:19" ht="15" customHeight="1">
      <c r="R61609"/>
      <c r="S61609"/>
    </row>
    <row r="61610" spans="18:19" ht="15" customHeight="1">
      <c r="R61610"/>
      <c r="S61610"/>
    </row>
    <row r="61611" spans="18:19" ht="15" customHeight="1">
      <c r="R61611"/>
      <c r="S61611"/>
    </row>
    <row r="61612" spans="18:19" ht="15" customHeight="1">
      <c r="R61612"/>
      <c r="S61612"/>
    </row>
    <row r="61613" spans="18:19" ht="15" customHeight="1">
      <c r="R61613"/>
      <c r="S61613"/>
    </row>
    <row r="61614" spans="18:19" ht="15" customHeight="1">
      <c r="R61614"/>
      <c r="S61614"/>
    </row>
    <row r="61615" spans="18:19" ht="15" customHeight="1">
      <c r="R61615"/>
      <c r="S61615"/>
    </row>
    <row r="61616" spans="18:19" ht="15" customHeight="1">
      <c r="R61616"/>
      <c r="S61616"/>
    </row>
    <row r="61617" spans="18:19" ht="15" customHeight="1">
      <c r="R61617"/>
      <c r="S61617"/>
    </row>
    <row r="61618" spans="18:19" ht="15" customHeight="1">
      <c r="R61618"/>
      <c r="S61618"/>
    </row>
    <row r="61619" spans="18:19" ht="15" customHeight="1">
      <c r="R61619"/>
      <c r="S61619"/>
    </row>
    <row r="61620" spans="18:19" ht="15" customHeight="1">
      <c r="R61620"/>
      <c r="S61620"/>
    </row>
    <row r="61621" spans="18:19" ht="15" customHeight="1">
      <c r="R61621"/>
      <c r="S61621"/>
    </row>
    <row r="61622" spans="18:19" ht="15" customHeight="1">
      <c r="R61622"/>
      <c r="S61622"/>
    </row>
    <row r="61623" spans="18:19" ht="15" customHeight="1">
      <c r="R61623"/>
      <c r="S61623"/>
    </row>
    <row r="61624" spans="18:19" ht="15" customHeight="1">
      <c r="R61624"/>
      <c r="S61624"/>
    </row>
    <row r="61625" spans="18:19" ht="15" customHeight="1">
      <c r="R61625"/>
      <c r="S61625"/>
    </row>
    <row r="61626" spans="18:19" ht="15" customHeight="1">
      <c r="R61626"/>
      <c r="S61626"/>
    </row>
    <row r="61627" spans="18:19" ht="15" customHeight="1">
      <c r="R61627"/>
      <c r="S61627"/>
    </row>
    <row r="61628" spans="18:19" ht="15" customHeight="1">
      <c r="R61628"/>
      <c r="S61628"/>
    </row>
    <row r="61629" spans="18:19" ht="15" customHeight="1">
      <c r="R61629"/>
      <c r="S61629"/>
    </row>
    <row r="61630" spans="18:19" ht="15" customHeight="1">
      <c r="R61630"/>
      <c r="S61630"/>
    </row>
    <row r="61631" spans="18:19" ht="15" customHeight="1">
      <c r="R61631"/>
      <c r="S61631"/>
    </row>
    <row r="61632" spans="18:19" ht="15" customHeight="1">
      <c r="R61632"/>
      <c r="S61632"/>
    </row>
    <row r="61633" spans="18:19" ht="15" customHeight="1">
      <c r="R61633"/>
      <c r="S61633"/>
    </row>
    <row r="61634" spans="18:19" ht="15" customHeight="1">
      <c r="R61634"/>
      <c r="S61634"/>
    </row>
    <row r="61635" spans="18:19" ht="15" customHeight="1">
      <c r="R61635"/>
      <c r="S61635"/>
    </row>
    <row r="61636" spans="18:19" ht="15" customHeight="1">
      <c r="R61636"/>
      <c r="S61636"/>
    </row>
    <row r="61637" spans="18:19" ht="15" customHeight="1">
      <c r="R61637"/>
      <c r="S61637"/>
    </row>
    <row r="61638" spans="18:19" ht="15" customHeight="1">
      <c r="R61638"/>
      <c r="S61638"/>
    </row>
    <row r="61639" spans="18:19" ht="15" customHeight="1">
      <c r="R61639"/>
      <c r="S61639"/>
    </row>
    <row r="61640" spans="18:19" ht="15" customHeight="1">
      <c r="R61640"/>
      <c r="S61640"/>
    </row>
    <row r="61641" spans="18:19" ht="15" customHeight="1">
      <c r="R61641"/>
      <c r="S61641"/>
    </row>
    <row r="61642" spans="18:19" ht="15" customHeight="1">
      <c r="R61642"/>
      <c r="S61642"/>
    </row>
    <row r="61643" spans="18:19" ht="15" customHeight="1">
      <c r="R61643"/>
      <c r="S61643"/>
    </row>
    <row r="61644" spans="18:19" ht="15" customHeight="1">
      <c r="R61644"/>
      <c r="S61644"/>
    </row>
    <row r="61645" spans="18:19" ht="15" customHeight="1">
      <c r="R61645"/>
      <c r="S61645"/>
    </row>
    <row r="61646" spans="18:19" ht="15" customHeight="1">
      <c r="R61646"/>
      <c r="S61646"/>
    </row>
    <row r="61647" spans="18:19" ht="15" customHeight="1">
      <c r="R61647"/>
      <c r="S61647"/>
    </row>
    <row r="61648" spans="18:19" ht="15" customHeight="1">
      <c r="R61648"/>
      <c r="S61648"/>
    </row>
    <row r="61649" spans="18:19" ht="15" customHeight="1">
      <c r="R61649"/>
      <c r="S61649"/>
    </row>
    <row r="61650" spans="18:19" ht="15" customHeight="1">
      <c r="R61650"/>
      <c r="S61650"/>
    </row>
    <row r="61651" spans="18:19" ht="15" customHeight="1">
      <c r="R61651"/>
      <c r="S61651"/>
    </row>
    <row r="61652" spans="18:19" ht="15" customHeight="1">
      <c r="R61652"/>
      <c r="S61652"/>
    </row>
    <row r="61653" spans="18:19" ht="15" customHeight="1">
      <c r="R61653"/>
      <c r="S61653"/>
    </row>
    <row r="61654" spans="18:19" ht="15" customHeight="1">
      <c r="R61654"/>
      <c r="S61654"/>
    </row>
    <row r="61655" spans="18:19" ht="15" customHeight="1">
      <c r="R61655"/>
      <c r="S61655"/>
    </row>
    <row r="61656" spans="18:19" ht="15" customHeight="1">
      <c r="R61656"/>
      <c r="S61656"/>
    </row>
    <row r="61657" spans="18:19" ht="15" customHeight="1">
      <c r="R61657"/>
      <c r="S61657"/>
    </row>
    <row r="61658" spans="18:19" ht="15" customHeight="1">
      <c r="R61658"/>
      <c r="S61658"/>
    </row>
    <row r="61659" spans="18:19" ht="15" customHeight="1">
      <c r="R61659"/>
      <c r="S61659"/>
    </row>
    <row r="61660" spans="18:19" ht="15" customHeight="1">
      <c r="R61660"/>
      <c r="S61660"/>
    </row>
    <row r="61661" spans="18:19" ht="15" customHeight="1">
      <c r="R61661"/>
      <c r="S61661"/>
    </row>
    <row r="61662" spans="18:19" ht="15" customHeight="1">
      <c r="R61662"/>
      <c r="S61662"/>
    </row>
    <row r="61663" spans="18:19" ht="15" customHeight="1">
      <c r="R61663"/>
      <c r="S61663"/>
    </row>
    <row r="61664" spans="18:19" ht="15" customHeight="1">
      <c r="R61664"/>
      <c r="S61664"/>
    </row>
    <row r="61665" spans="18:19" ht="15" customHeight="1">
      <c r="R61665"/>
      <c r="S61665"/>
    </row>
    <row r="61666" spans="18:19" ht="15" customHeight="1">
      <c r="R61666"/>
      <c r="S61666"/>
    </row>
    <row r="61667" spans="18:19" ht="15" customHeight="1">
      <c r="R61667"/>
      <c r="S61667"/>
    </row>
    <row r="61668" spans="18:19" ht="15" customHeight="1">
      <c r="R61668"/>
      <c r="S61668"/>
    </row>
    <row r="61669" spans="18:19" ht="15" customHeight="1">
      <c r="R61669"/>
      <c r="S61669"/>
    </row>
    <row r="61670" spans="18:19" ht="15" customHeight="1">
      <c r="R61670"/>
      <c r="S61670"/>
    </row>
    <row r="61671" spans="18:19" ht="15" customHeight="1">
      <c r="R61671"/>
      <c r="S61671"/>
    </row>
    <row r="61672" spans="18:19" ht="15" customHeight="1">
      <c r="R61672"/>
      <c r="S61672"/>
    </row>
    <row r="61673" spans="18:19" ht="15" customHeight="1">
      <c r="R61673"/>
      <c r="S61673"/>
    </row>
    <row r="61674" spans="18:19" ht="15" customHeight="1">
      <c r="R61674"/>
      <c r="S61674"/>
    </row>
    <row r="61675" spans="18:19" ht="15" customHeight="1">
      <c r="R61675"/>
      <c r="S61675"/>
    </row>
    <row r="61676" spans="18:19" ht="15" customHeight="1">
      <c r="R61676"/>
      <c r="S61676"/>
    </row>
    <row r="61677" spans="18:19" ht="15" customHeight="1">
      <c r="R61677"/>
      <c r="S61677"/>
    </row>
    <row r="61678" spans="18:19" ht="15" customHeight="1">
      <c r="R61678"/>
      <c r="S61678"/>
    </row>
    <row r="61679" spans="18:19" ht="15" customHeight="1">
      <c r="R61679"/>
      <c r="S61679"/>
    </row>
    <row r="61680" spans="18:19" ht="15" customHeight="1">
      <c r="R61680"/>
      <c r="S61680"/>
    </row>
    <row r="61681" spans="18:19" ht="15" customHeight="1">
      <c r="R61681"/>
      <c r="S61681"/>
    </row>
    <row r="61682" spans="18:19" ht="15" customHeight="1">
      <c r="R61682"/>
      <c r="S61682"/>
    </row>
    <row r="61683" spans="18:19" ht="15" customHeight="1">
      <c r="R61683"/>
      <c r="S61683"/>
    </row>
    <row r="61684" spans="18:19" ht="15" customHeight="1">
      <c r="R61684"/>
      <c r="S61684"/>
    </row>
    <row r="61685" spans="18:19" ht="15" customHeight="1">
      <c r="R61685"/>
      <c r="S61685"/>
    </row>
    <row r="61686" spans="18:19" ht="15" customHeight="1">
      <c r="R61686"/>
      <c r="S61686"/>
    </row>
    <row r="61687" spans="18:19" ht="15" customHeight="1">
      <c r="R61687"/>
      <c r="S61687"/>
    </row>
    <row r="61688" spans="18:19" ht="15" customHeight="1">
      <c r="R61688"/>
      <c r="S61688"/>
    </row>
    <row r="61689" spans="18:19" ht="15" customHeight="1">
      <c r="R61689"/>
      <c r="S61689"/>
    </row>
    <row r="61690" spans="18:19" ht="15" customHeight="1">
      <c r="R61690"/>
      <c r="S61690"/>
    </row>
    <row r="61691" spans="18:19" ht="15" customHeight="1">
      <c r="R61691"/>
      <c r="S61691"/>
    </row>
    <row r="61692" spans="18:19" ht="15" customHeight="1">
      <c r="R61692"/>
      <c r="S61692"/>
    </row>
    <row r="61693" spans="18:19" ht="15" customHeight="1">
      <c r="R61693"/>
      <c r="S61693"/>
    </row>
    <row r="61694" spans="18:19" ht="15" customHeight="1">
      <c r="R61694"/>
      <c r="S61694"/>
    </row>
    <row r="61695" spans="18:19" ht="15" customHeight="1">
      <c r="R61695"/>
      <c r="S61695"/>
    </row>
    <row r="61696" spans="18:19" ht="15" customHeight="1">
      <c r="R61696"/>
      <c r="S61696"/>
    </row>
    <row r="61697" spans="18:19" ht="15" customHeight="1">
      <c r="R61697"/>
      <c r="S61697"/>
    </row>
    <row r="61698" spans="18:19" ht="15" customHeight="1">
      <c r="R61698"/>
      <c r="S61698"/>
    </row>
    <row r="61699" spans="18:19" ht="15" customHeight="1">
      <c r="R61699"/>
      <c r="S61699"/>
    </row>
    <row r="61700" spans="18:19" ht="15" customHeight="1">
      <c r="R61700"/>
      <c r="S61700"/>
    </row>
    <row r="61701" spans="18:19" ht="15" customHeight="1">
      <c r="R61701"/>
      <c r="S61701"/>
    </row>
    <row r="61702" spans="18:19" ht="15" customHeight="1">
      <c r="R61702"/>
      <c r="S61702"/>
    </row>
    <row r="61703" spans="18:19" ht="15" customHeight="1">
      <c r="R61703"/>
      <c r="S61703"/>
    </row>
    <row r="61704" spans="18:19" ht="15" customHeight="1">
      <c r="R61704"/>
      <c r="S61704"/>
    </row>
    <row r="61705" spans="18:19" ht="15" customHeight="1">
      <c r="R61705"/>
      <c r="S61705"/>
    </row>
    <row r="61706" spans="18:19" ht="15" customHeight="1">
      <c r="R61706"/>
      <c r="S61706"/>
    </row>
    <row r="61707" spans="18:19" ht="15" customHeight="1">
      <c r="R61707"/>
      <c r="S61707"/>
    </row>
    <row r="61708" spans="18:19" ht="15" customHeight="1">
      <c r="R61708"/>
      <c r="S61708"/>
    </row>
    <row r="61709" spans="18:19" ht="15" customHeight="1">
      <c r="R61709"/>
      <c r="S61709"/>
    </row>
    <row r="61710" spans="18:19" ht="15" customHeight="1">
      <c r="R61710"/>
      <c r="S61710"/>
    </row>
    <row r="61711" spans="18:19" ht="15" customHeight="1">
      <c r="R61711"/>
      <c r="S61711"/>
    </row>
    <row r="61712" spans="18:19" ht="15" customHeight="1">
      <c r="R61712"/>
      <c r="S61712"/>
    </row>
    <row r="61713" spans="18:19" ht="15" customHeight="1">
      <c r="R61713"/>
      <c r="S61713"/>
    </row>
    <row r="61714" spans="18:19" ht="15" customHeight="1">
      <c r="R61714"/>
      <c r="S61714"/>
    </row>
    <row r="61715" spans="18:19" ht="15" customHeight="1">
      <c r="R61715"/>
      <c r="S61715"/>
    </row>
    <row r="61716" spans="18:19" ht="15" customHeight="1">
      <c r="R61716"/>
      <c r="S61716"/>
    </row>
    <row r="61717" spans="18:19" ht="15" customHeight="1">
      <c r="R61717"/>
      <c r="S61717"/>
    </row>
    <row r="61718" spans="18:19" ht="15" customHeight="1">
      <c r="R61718"/>
      <c r="S61718"/>
    </row>
    <row r="61719" spans="18:19" ht="15" customHeight="1">
      <c r="R61719"/>
      <c r="S61719"/>
    </row>
    <row r="61720" spans="18:19" ht="15" customHeight="1">
      <c r="R61720"/>
      <c r="S61720"/>
    </row>
    <row r="61721" spans="18:19" ht="15" customHeight="1">
      <c r="R61721"/>
      <c r="S61721"/>
    </row>
    <row r="61722" spans="18:19" ht="15" customHeight="1">
      <c r="R61722"/>
      <c r="S61722"/>
    </row>
    <row r="61723" spans="18:19" ht="15" customHeight="1">
      <c r="R61723"/>
      <c r="S61723"/>
    </row>
    <row r="61724" spans="18:19" ht="15" customHeight="1">
      <c r="R61724"/>
      <c r="S61724"/>
    </row>
    <row r="61725" spans="18:19" ht="15" customHeight="1">
      <c r="R61725"/>
      <c r="S61725"/>
    </row>
    <row r="61726" spans="18:19" ht="15" customHeight="1">
      <c r="R61726"/>
      <c r="S61726"/>
    </row>
    <row r="61727" spans="18:19" ht="15" customHeight="1">
      <c r="R61727"/>
      <c r="S61727"/>
    </row>
    <row r="61728" spans="18:19" ht="15" customHeight="1">
      <c r="R61728"/>
      <c r="S61728"/>
    </row>
    <row r="61729" spans="18:19" ht="15" customHeight="1">
      <c r="R61729"/>
      <c r="S61729"/>
    </row>
    <row r="61730" spans="18:19" ht="15" customHeight="1">
      <c r="R61730"/>
      <c r="S61730"/>
    </row>
    <row r="61731" spans="18:19" ht="15" customHeight="1">
      <c r="R61731"/>
      <c r="S61731"/>
    </row>
    <row r="61732" spans="18:19" ht="15" customHeight="1">
      <c r="R61732"/>
      <c r="S61732"/>
    </row>
    <row r="61733" spans="18:19" ht="15" customHeight="1">
      <c r="R61733"/>
      <c r="S61733"/>
    </row>
    <row r="61734" spans="18:19" ht="15" customHeight="1">
      <c r="R61734"/>
      <c r="S61734"/>
    </row>
    <row r="61735" spans="18:19" ht="15" customHeight="1">
      <c r="R61735"/>
      <c r="S61735"/>
    </row>
    <row r="61736" spans="18:19" ht="15" customHeight="1">
      <c r="R61736"/>
      <c r="S61736"/>
    </row>
    <row r="61737" spans="18:19" ht="15" customHeight="1">
      <c r="R61737"/>
      <c r="S61737"/>
    </row>
    <row r="61738" spans="18:19" ht="15" customHeight="1">
      <c r="R61738"/>
      <c r="S61738"/>
    </row>
    <row r="61739" spans="18:19" ht="15" customHeight="1">
      <c r="R61739"/>
      <c r="S61739"/>
    </row>
    <row r="61740" spans="18:19" ht="15" customHeight="1">
      <c r="R61740"/>
      <c r="S61740"/>
    </row>
    <row r="61741" spans="18:19" ht="15" customHeight="1">
      <c r="R61741"/>
      <c r="S61741"/>
    </row>
    <row r="61742" spans="18:19" ht="15" customHeight="1">
      <c r="R61742"/>
      <c r="S61742"/>
    </row>
    <row r="61743" spans="18:19" ht="15" customHeight="1">
      <c r="R61743"/>
      <c r="S61743"/>
    </row>
    <row r="61744" spans="18:19" ht="15" customHeight="1">
      <c r="R61744"/>
      <c r="S61744"/>
    </row>
    <row r="61745" spans="18:19" ht="15" customHeight="1">
      <c r="R61745"/>
      <c r="S61745"/>
    </row>
    <row r="61746" spans="18:19" ht="15" customHeight="1">
      <c r="R61746"/>
      <c r="S61746"/>
    </row>
    <row r="61747" spans="18:19" ht="15" customHeight="1">
      <c r="R61747"/>
      <c r="S61747"/>
    </row>
    <row r="61748" spans="18:19" ht="15" customHeight="1">
      <c r="R61748"/>
      <c r="S61748"/>
    </row>
    <row r="61749" spans="18:19" ht="15" customHeight="1">
      <c r="R61749"/>
      <c r="S61749"/>
    </row>
    <row r="61750" spans="18:19" ht="15" customHeight="1">
      <c r="R61750"/>
      <c r="S61750"/>
    </row>
    <row r="61751" spans="18:19" ht="15" customHeight="1">
      <c r="R61751"/>
      <c r="S61751"/>
    </row>
    <row r="61752" spans="18:19" ht="15" customHeight="1">
      <c r="R61752"/>
      <c r="S61752"/>
    </row>
    <row r="61753" spans="18:19" ht="15" customHeight="1">
      <c r="R61753"/>
      <c r="S61753"/>
    </row>
    <row r="61754" spans="18:19" ht="15" customHeight="1">
      <c r="R61754"/>
      <c r="S61754"/>
    </row>
    <row r="61755" spans="18:19" ht="15" customHeight="1">
      <c r="R61755"/>
      <c r="S61755"/>
    </row>
    <row r="61756" spans="18:19" ht="15" customHeight="1">
      <c r="R61756"/>
      <c r="S61756"/>
    </row>
    <row r="61757" spans="18:19" ht="15" customHeight="1">
      <c r="R61757"/>
      <c r="S61757"/>
    </row>
    <row r="61758" spans="18:19" ht="15" customHeight="1">
      <c r="R61758"/>
      <c r="S61758"/>
    </row>
    <row r="61759" spans="18:19" ht="15" customHeight="1">
      <c r="R61759"/>
      <c r="S61759"/>
    </row>
    <row r="61760" spans="18:19" ht="15" customHeight="1">
      <c r="R61760"/>
      <c r="S61760"/>
    </row>
    <row r="61761" spans="18:19" ht="15" customHeight="1">
      <c r="R61761"/>
      <c r="S61761"/>
    </row>
    <row r="61762" spans="18:19" ht="15" customHeight="1">
      <c r="R61762"/>
      <c r="S61762"/>
    </row>
    <row r="61763" spans="18:19" ht="15" customHeight="1">
      <c r="R61763"/>
      <c r="S61763"/>
    </row>
    <row r="61764" spans="18:19" ht="15" customHeight="1">
      <c r="R61764"/>
      <c r="S61764"/>
    </row>
    <row r="61765" spans="18:19" ht="15" customHeight="1">
      <c r="R61765"/>
      <c r="S61765"/>
    </row>
    <row r="61766" spans="18:19" ht="15" customHeight="1">
      <c r="R61766"/>
      <c r="S61766"/>
    </row>
    <row r="61767" spans="18:19" ht="15" customHeight="1">
      <c r="R61767"/>
      <c r="S61767"/>
    </row>
    <row r="61768" spans="18:19" ht="15" customHeight="1">
      <c r="R61768"/>
      <c r="S61768"/>
    </row>
    <row r="61769" spans="18:19" ht="15" customHeight="1">
      <c r="R61769"/>
      <c r="S61769"/>
    </row>
    <row r="61770" spans="18:19" ht="15" customHeight="1">
      <c r="R61770"/>
      <c r="S61770"/>
    </row>
    <row r="61771" spans="18:19" ht="15" customHeight="1">
      <c r="R61771"/>
      <c r="S61771"/>
    </row>
    <row r="61772" spans="18:19" ht="15" customHeight="1">
      <c r="R61772"/>
      <c r="S61772"/>
    </row>
    <row r="61773" spans="18:19" ht="15" customHeight="1">
      <c r="R61773"/>
      <c r="S61773"/>
    </row>
    <row r="61774" spans="18:19" ht="15" customHeight="1">
      <c r="R61774"/>
      <c r="S61774"/>
    </row>
    <row r="61775" spans="18:19" ht="15" customHeight="1">
      <c r="R61775"/>
      <c r="S61775"/>
    </row>
    <row r="61776" spans="18:19" ht="15" customHeight="1">
      <c r="R61776"/>
      <c r="S61776"/>
    </row>
    <row r="61777" spans="18:19" ht="15" customHeight="1">
      <c r="R61777"/>
      <c r="S61777"/>
    </row>
    <row r="61778" spans="18:19" ht="15" customHeight="1">
      <c r="R61778"/>
      <c r="S61778"/>
    </row>
    <row r="61779" spans="18:19" ht="15" customHeight="1">
      <c r="R61779"/>
      <c r="S61779"/>
    </row>
    <row r="61780" spans="18:19" ht="15" customHeight="1">
      <c r="R61780"/>
      <c r="S61780"/>
    </row>
    <row r="61781" spans="18:19" ht="15" customHeight="1">
      <c r="R61781"/>
      <c r="S61781"/>
    </row>
    <row r="61782" spans="18:19" ht="15" customHeight="1">
      <c r="R61782"/>
      <c r="S61782"/>
    </row>
    <row r="61783" spans="18:19" ht="15" customHeight="1">
      <c r="R61783"/>
      <c r="S61783"/>
    </row>
    <row r="61784" spans="18:19" ht="15" customHeight="1">
      <c r="R61784"/>
      <c r="S61784"/>
    </row>
    <row r="61785" spans="18:19" ht="15" customHeight="1">
      <c r="R61785"/>
      <c r="S61785"/>
    </row>
    <row r="61786" spans="18:19" ht="15" customHeight="1">
      <c r="R61786"/>
      <c r="S61786"/>
    </row>
    <row r="61787" spans="18:19" ht="15" customHeight="1">
      <c r="R61787"/>
      <c r="S61787"/>
    </row>
    <row r="61788" spans="18:19" ht="15" customHeight="1">
      <c r="R61788"/>
      <c r="S61788"/>
    </row>
    <row r="61789" spans="18:19" ht="15" customHeight="1">
      <c r="R61789"/>
      <c r="S61789"/>
    </row>
    <row r="61790" spans="18:19" ht="15" customHeight="1">
      <c r="R61790"/>
      <c r="S61790"/>
    </row>
    <row r="61791" spans="18:19" ht="15" customHeight="1">
      <c r="R61791"/>
      <c r="S61791"/>
    </row>
    <row r="61792" spans="18:19" ht="15" customHeight="1">
      <c r="R61792"/>
      <c r="S61792"/>
    </row>
    <row r="61793" spans="18:19" ht="15" customHeight="1">
      <c r="R61793"/>
      <c r="S61793"/>
    </row>
    <row r="61794" spans="18:19" ht="15" customHeight="1">
      <c r="R61794"/>
      <c r="S61794"/>
    </row>
    <row r="61795" spans="18:19" ht="15" customHeight="1">
      <c r="R61795"/>
      <c r="S61795"/>
    </row>
    <row r="61796" spans="18:19" ht="15" customHeight="1">
      <c r="R61796"/>
      <c r="S61796"/>
    </row>
    <row r="61797" spans="18:19" ht="15" customHeight="1">
      <c r="R61797"/>
      <c r="S61797"/>
    </row>
    <row r="61798" spans="18:19" ht="15" customHeight="1">
      <c r="R61798"/>
      <c r="S61798"/>
    </row>
    <row r="61799" spans="18:19" ht="15" customHeight="1">
      <c r="R61799"/>
      <c r="S61799"/>
    </row>
    <row r="61800" spans="18:19" ht="15" customHeight="1">
      <c r="R61800"/>
      <c r="S61800"/>
    </row>
    <row r="61801" spans="18:19" ht="15" customHeight="1">
      <c r="R61801"/>
      <c r="S61801"/>
    </row>
    <row r="61802" spans="18:19" ht="15" customHeight="1">
      <c r="R61802"/>
      <c r="S61802"/>
    </row>
    <row r="61803" spans="18:19" ht="15" customHeight="1">
      <c r="R61803"/>
      <c r="S61803"/>
    </row>
    <row r="61804" spans="18:19" ht="15" customHeight="1">
      <c r="R61804"/>
      <c r="S61804"/>
    </row>
    <row r="61805" spans="18:19" ht="15" customHeight="1">
      <c r="R61805"/>
      <c r="S61805"/>
    </row>
    <row r="61806" spans="18:19" ht="15" customHeight="1">
      <c r="R61806"/>
      <c r="S61806"/>
    </row>
    <row r="61807" spans="18:19" ht="15" customHeight="1">
      <c r="R61807"/>
      <c r="S61807"/>
    </row>
    <row r="61808" spans="18:19" ht="15" customHeight="1">
      <c r="R61808"/>
      <c r="S61808"/>
    </row>
    <row r="61809" spans="18:19" ht="15" customHeight="1">
      <c r="R61809"/>
      <c r="S61809"/>
    </row>
    <row r="61810" spans="18:19" ht="15" customHeight="1">
      <c r="R61810"/>
      <c r="S61810"/>
    </row>
    <row r="61811" spans="18:19" ht="15" customHeight="1">
      <c r="R61811"/>
      <c r="S61811"/>
    </row>
    <row r="61812" spans="18:19" ht="15" customHeight="1">
      <c r="R61812"/>
      <c r="S61812"/>
    </row>
    <row r="61813" spans="18:19" ht="15" customHeight="1">
      <c r="R61813"/>
      <c r="S61813"/>
    </row>
    <row r="61814" spans="18:19" ht="15" customHeight="1">
      <c r="R61814"/>
      <c r="S61814"/>
    </row>
    <row r="61815" spans="18:19" ht="15" customHeight="1">
      <c r="R61815"/>
      <c r="S61815"/>
    </row>
    <row r="61816" spans="18:19" ht="15" customHeight="1">
      <c r="R61816"/>
      <c r="S61816"/>
    </row>
    <row r="61817" spans="18:19" ht="15" customHeight="1">
      <c r="R61817"/>
      <c r="S61817"/>
    </row>
    <row r="61818" spans="18:19" ht="15" customHeight="1">
      <c r="R61818"/>
      <c r="S61818"/>
    </row>
    <row r="61819" spans="18:19" ht="15" customHeight="1">
      <c r="R61819"/>
      <c r="S61819"/>
    </row>
    <row r="61820" spans="18:19" ht="15" customHeight="1">
      <c r="R61820"/>
      <c r="S61820"/>
    </row>
    <row r="61821" spans="18:19" ht="15" customHeight="1">
      <c r="R61821"/>
      <c r="S61821"/>
    </row>
    <row r="61822" spans="18:19" ht="15" customHeight="1">
      <c r="R61822"/>
      <c r="S61822"/>
    </row>
    <row r="61823" spans="18:19" ht="15" customHeight="1">
      <c r="R61823"/>
      <c r="S61823"/>
    </row>
    <row r="61824" spans="18:19" ht="15" customHeight="1">
      <c r="R61824"/>
      <c r="S61824"/>
    </row>
    <row r="61825" spans="18:19" ht="15" customHeight="1">
      <c r="R61825"/>
      <c r="S61825"/>
    </row>
    <row r="61826" spans="18:19" ht="15" customHeight="1">
      <c r="R61826"/>
      <c r="S61826"/>
    </row>
    <row r="61827" spans="18:19" ht="15" customHeight="1">
      <c r="R61827"/>
      <c r="S61827"/>
    </row>
    <row r="61828" spans="18:19" ht="15" customHeight="1">
      <c r="R61828"/>
      <c r="S61828"/>
    </row>
    <row r="61829" spans="18:19" ht="15" customHeight="1">
      <c r="R61829"/>
      <c r="S61829"/>
    </row>
    <row r="61830" spans="18:19" ht="15" customHeight="1">
      <c r="R61830"/>
      <c r="S61830"/>
    </row>
    <row r="61831" spans="18:19" ht="15" customHeight="1">
      <c r="R61831"/>
      <c r="S61831"/>
    </row>
    <row r="61832" spans="18:19" ht="15" customHeight="1">
      <c r="R61832"/>
      <c r="S61832"/>
    </row>
    <row r="61833" spans="18:19" ht="15" customHeight="1">
      <c r="R61833"/>
      <c r="S61833"/>
    </row>
    <row r="61834" spans="18:19" ht="15" customHeight="1">
      <c r="R61834"/>
      <c r="S61834"/>
    </row>
    <row r="61835" spans="18:19" ht="15" customHeight="1">
      <c r="R61835"/>
      <c r="S61835"/>
    </row>
    <row r="61836" spans="18:19" ht="15" customHeight="1">
      <c r="R61836"/>
      <c r="S61836"/>
    </row>
    <row r="61837" spans="18:19" ht="15" customHeight="1">
      <c r="R61837"/>
      <c r="S61837"/>
    </row>
    <row r="61838" spans="18:19" ht="15" customHeight="1">
      <c r="R61838"/>
      <c r="S61838"/>
    </row>
    <row r="61839" spans="18:19" ht="15" customHeight="1">
      <c r="R61839"/>
      <c r="S61839"/>
    </row>
    <row r="61840" spans="18:19" ht="15" customHeight="1">
      <c r="R61840"/>
      <c r="S61840"/>
    </row>
    <row r="61841" spans="18:19" ht="15" customHeight="1">
      <c r="R61841"/>
      <c r="S61841"/>
    </row>
    <row r="61842" spans="18:19" ht="15" customHeight="1">
      <c r="R61842"/>
      <c r="S61842"/>
    </row>
    <row r="61843" spans="18:19" ht="15" customHeight="1">
      <c r="R61843"/>
      <c r="S61843"/>
    </row>
    <row r="61844" spans="18:19" ht="15" customHeight="1">
      <c r="R61844"/>
      <c r="S61844"/>
    </row>
    <row r="61845" spans="18:19" ht="15" customHeight="1">
      <c r="R61845"/>
      <c r="S61845"/>
    </row>
    <row r="61846" spans="18:19" ht="15" customHeight="1">
      <c r="R61846"/>
      <c r="S61846"/>
    </row>
    <row r="61847" spans="18:19" ht="15" customHeight="1">
      <c r="R61847"/>
      <c r="S61847"/>
    </row>
    <row r="61848" spans="18:19" ht="15" customHeight="1">
      <c r="R61848"/>
      <c r="S61848"/>
    </row>
    <row r="61849" spans="18:19" ht="15" customHeight="1">
      <c r="R61849"/>
      <c r="S61849"/>
    </row>
    <row r="61850" spans="18:19" ht="15" customHeight="1">
      <c r="R61850"/>
      <c r="S61850"/>
    </row>
    <row r="61851" spans="18:19" ht="15" customHeight="1">
      <c r="R61851"/>
      <c r="S61851"/>
    </row>
    <row r="61852" spans="18:19" ht="15" customHeight="1">
      <c r="R61852"/>
      <c r="S61852"/>
    </row>
    <row r="61853" spans="18:19" ht="15" customHeight="1">
      <c r="R61853"/>
      <c r="S61853"/>
    </row>
    <row r="61854" spans="18:19" ht="15" customHeight="1">
      <c r="R61854"/>
      <c r="S61854"/>
    </row>
    <row r="61855" spans="18:19" ht="15" customHeight="1">
      <c r="R61855"/>
      <c r="S61855"/>
    </row>
    <row r="61856" spans="18:19" ht="15" customHeight="1">
      <c r="R61856"/>
      <c r="S61856"/>
    </row>
    <row r="61857" spans="18:19" ht="15" customHeight="1">
      <c r="R61857"/>
      <c r="S61857"/>
    </row>
    <row r="61858" spans="18:19" ht="15" customHeight="1">
      <c r="R61858"/>
      <c r="S61858"/>
    </row>
    <row r="61859" spans="18:19" ht="15" customHeight="1">
      <c r="R61859"/>
      <c r="S61859"/>
    </row>
    <row r="61860" spans="18:19" ht="15" customHeight="1">
      <c r="R61860"/>
      <c r="S61860"/>
    </row>
    <row r="61861" spans="18:19" ht="15" customHeight="1">
      <c r="R61861"/>
      <c r="S61861"/>
    </row>
    <row r="61862" spans="18:19" ht="15" customHeight="1">
      <c r="R61862"/>
      <c r="S61862"/>
    </row>
    <row r="61863" spans="18:19" ht="15" customHeight="1">
      <c r="R61863"/>
      <c r="S61863"/>
    </row>
    <row r="61864" spans="18:19" ht="15" customHeight="1">
      <c r="R61864"/>
      <c r="S61864"/>
    </row>
    <row r="61865" spans="18:19" ht="15" customHeight="1">
      <c r="R61865"/>
      <c r="S61865"/>
    </row>
    <row r="61866" spans="18:19" ht="15" customHeight="1">
      <c r="R61866"/>
      <c r="S61866"/>
    </row>
    <row r="61867" spans="18:19" ht="15" customHeight="1">
      <c r="R61867"/>
      <c r="S61867"/>
    </row>
    <row r="61868" spans="18:19" ht="15" customHeight="1">
      <c r="R61868"/>
      <c r="S61868"/>
    </row>
    <row r="61869" spans="18:19" ht="15" customHeight="1">
      <c r="R61869"/>
      <c r="S61869"/>
    </row>
    <row r="61870" spans="18:19" ht="15" customHeight="1">
      <c r="R61870"/>
      <c r="S61870"/>
    </row>
    <row r="61871" spans="18:19" ht="15" customHeight="1">
      <c r="R61871"/>
      <c r="S61871"/>
    </row>
    <row r="61872" spans="18:19" ht="15" customHeight="1">
      <c r="R61872"/>
      <c r="S61872"/>
    </row>
    <row r="61873" spans="18:19" ht="15" customHeight="1">
      <c r="R61873"/>
      <c r="S61873"/>
    </row>
    <row r="61874" spans="18:19" ht="15" customHeight="1">
      <c r="R61874"/>
      <c r="S61874"/>
    </row>
    <row r="61875" spans="18:19" ht="15" customHeight="1">
      <c r="R61875"/>
      <c r="S61875"/>
    </row>
    <row r="61876" spans="18:19" ht="15" customHeight="1">
      <c r="R61876"/>
      <c r="S61876"/>
    </row>
    <row r="61877" spans="18:19" ht="15" customHeight="1">
      <c r="R61877"/>
      <c r="S61877"/>
    </row>
    <row r="61878" spans="18:19" ht="15" customHeight="1">
      <c r="R61878"/>
      <c r="S61878"/>
    </row>
    <row r="61879" spans="18:19" ht="15" customHeight="1">
      <c r="R61879"/>
      <c r="S61879"/>
    </row>
    <row r="61880" spans="18:19" ht="15" customHeight="1">
      <c r="R61880"/>
      <c r="S61880"/>
    </row>
    <row r="61881" spans="18:19" ht="15" customHeight="1">
      <c r="R61881"/>
      <c r="S61881"/>
    </row>
    <row r="61882" spans="18:19" ht="15" customHeight="1">
      <c r="R61882"/>
      <c r="S61882"/>
    </row>
    <row r="61883" spans="18:19" ht="15" customHeight="1">
      <c r="R61883"/>
      <c r="S61883"/>
    </row>
    <row r="61884" spans="18:19" ht="15" customHeight="1">
      <c r="R61884"/>
      <c r="S61884"/>
    </row>
    <row r="61885" spans="18:19" ht="15" customHeight="1">
      <c r="R61885"/>
      <c r="S61885"/>
    </row>
    <row r="61886" spans="18:19" ht="15" customHeight="1">
      <c r="R61886"/>
      <c r="S61886"/>
    </row>
    <row r="61887" spans="18:19" ht="15" customHeight="1">
      <c r="R61887"/>
      <c r="S61887"/>
    </row>
    <row r="61888" spans="18:19" ht="15" customHeight="1">
      <c r="R61888"/>
      <c r="S61888"/>
    </row>
    <row r="61889" spans="18:19" ht="15" customHeight="1">
      <c r="R61889"/>
      <c r="S61889"/>
    </row>
    <row r="61890" spans="18:19" ht="15" customHeight="1">
      <c r="R61890"/>
      <c r="S61890"/>
    </row>
    <row r="61891" spans="18:19" ht="15" customHeight="1">
      <c r="R61891"/>
      <c r="S61891"/>
    </row>
    <row r="61892" spans="18:19" ht="15" customHeight="1">
      <c r="R61892"/>
      <c r="S61892"/>
    </row>
    <row r="61893" spans="18:19" ht="15" customHeight="1">
      <c r="R61893"/>
      <c r="S61893"/>
    </row>
    <row r="61894" spans="18:19" ht="15" customHeight="1">
      <c r="R61894"/>
      <c r="S61894"/>
    </row>
    <row r="61895" spans="18:19" ht="15" customHeight="1">
      <c r="R61895"/>
      <c r="S61895"/>
    </row>
    <row r="61896" spans="18:19" ht="15" customHeight="1">
      <c r="R61896"/>
      <c r="S61896"/>
    </row>
    <row r="61897" spans="18:19" ht="15" customHeight="1">
      <c r="R61897"/>
      <c r="S61897"/>
    </row>
    <row r="61898" spans="18:19" ht="15" customHeight="1">
      <c r="R61898"/>
      <c r="S61898"/>
    </row>
    <row r="61899" spans="18:19" ht="15" customHeight="1">
      <c r="R61899"/>
      <c r="S61899"/>
    </row>
    <row r="61900" spans="18:19" ht="15" customHeight="1">
      <c r="R61900"/>
      <c r="S61900"/>
    </row>
    <row r="61901" spans="18:19" ht="15" customHeight="1">
      <c r="R61901"/>
      <c r="S61901"/>
    </row>
    <row r="61902" spans="18:19" ht="15" customHeight="1">
      <c r="R61902"/>
      <c r="S61902"/>
    </row>
    <row r="61903" spans="18:19" ht="15" customHeight="1">
      <c r="R61903"/>
      <c r="S61903"/>
    </row>
    <row r="61904" spans="18:19" ht="15" customHeight="1">
      <c r="R61904"/>
      <c r="S61904"/>
    </row>
    <row r="61905" spans="18:19" ht="15" customHeight="1">
      <c r="R61905"/>
      <c r="S61905"/>
    </row>
    <row r="61906" spans="18:19" ht="15" customHeight="1">
      <c r="R61906"/>
      <c r="S61906"/>
    </row>
    <row r="61907" spans="18:19" ht="15" customHeight="1">
      <c r="R61907"/>
      <c r="S61907"/>
    </row>
    <row r="61908" spans="18:19" ht="15" customHeight="1">
      <c r="R61908"/>
      <c r="S61908"/>
    </row>
    <row r="61909" spans="18:19" ht="15" customHeight="1">
      <c r="R61909"/>
      <c r="S61909"/>
    </row>
    <row r="61910" spans="18:19" ht="15" customHeight="1">
      <c r="R61910"/>
      <c r="S61910"/>
    </row>
    <row r="61911" spans="18:19" ht="15" customHeight="1">
      <c r="R61911"/>
      <c r="S61911"/>
    </row>
    <row r="61912" spans="18:19" ht="15" customHeight="1">
      <c r="R61912"/>
      <c r="S61912"/>
    </row>
    <row r="61913" spans="18:19" ht="15" customHeight="1">
      <c r="R61913"/>
      <c r="S61913"/>
    </row>
    <row r="61914" spans="18:19" ht="15" customHeight="1">
      <c r="R61914"/>
      <c r="S61914"/>
    </row>
    <row r="61915" spans="18:19" ht="15" customHeight="1">
      <c r="R61915"/>
      <c r="S61915"/>
    </row>
    <row r="61916" spans="18:19" ht="15" customHeight="1">
      <c r="R61916"/>
      <c r="S61916"/>
    </row>
    <row r="61917" spans="18:19" ht="15" customHeight="1">
      <c r="R61917"/>
      <c r="S61917"/>
    </row>
    <row r="61918" spans="18:19" ht="15" customHeight="1">
      <c r="R61918"/>
      <c r="S61918"/>
    </row>
    <row r="61919" spans="18:19" ht="15" customHeight="1">
      <c r="R61919"/>
      <c r="S61919"/>
    </row>
    <row r="61920" spans="18:19" ht="15" customHeight="1">
      <c r="R61920"/>
      <c r="S61920"/>
    </row>
    <row r="61921" spans="18:19" ht="15" customHeight="1">
      <c r="R61921"/>
      <c r="S61921"/>
    </row>
    <row r="61922" spans="18:19" ht="15" customHeight="1">
      <c r="R61922"/>
      <c r="S61922"/>
    </row>
    <row r="61923" spans="18:19" ht="15" customHeight="1">
      <c r="R61923"/>
      <c r="S61923"/>
    </row>
    <row r="61924" spans="18:19" ht="15" customHeight="1">
      <c r="R61924"/>
      <c r="S61924"/>
    </row>
    <row r="61925" spans="18:19" ht="15" customHeight="1">
      <c r="R61925"/>
      <c r="S61925"/>
    </row>
    <row r="61926" spans="18:19" ht="15" customHeight="1">
      <c r="R61926"/>
      <c r="S61926"/>
    </row>
    <row r="61927" spans="18:19" ht="15" customHeight="1">
      <c r="R61927"/>
      <c r="S61927"/>
    </row>
    <row r="61928" spans="18:19" ht="15" customHeight="1">
      <c r="R61928"/>
      <c r="S61928"/>
    </row>
    <row r="61929" spans="18:19" ht="15" customHeight="1">
      <c r="R61929"/>
      <c r="S61929"/>
    </row>
    <row r="61930" spans="18:19" ht="15" customHeight="1">
      <c r="R61930"/>
      <c r="S61930"/>
    </row>
    <row r="61931" spans="18:19" ht="15" customHeight="1">
      <c r="R61931"/>
      <c r="S61931"/>
    </row>
    <row r="61932" spans="18:19" ht="15" customHeight="1">
      <c r="R61932"/>
      <c r="S61932"/>
    </row>
    <row r="61933" spans="18:19" ht="15" customHeight="1">
      <c r="R61933"/>
      <c r="S61933"/>
    </row>
    <row r="61934" spans="18:19" ht="15" customHeight="1">
      <c r="R61934"/>
      <c r="S61934"/>
    </row>
    <row r="61935" spans="18:19" ht="15" customHeight="1">
      <c r="R61935"/>
      <c r="S61935"/>
    </row>
    <row r="61936" spans="18:19" ht="15" customHeight="1">
      <c r="R61936"/>
      <c r="S61936"/>
    </row>
    <row r="61937" spans="18:19" ht="15" customHeight="1">
      <c r="R61937"/>
      <c r="S61937"/>
    </row>
    <row r="61938" spans="18:19" ht="15" customHeight="1">
      <c r="R61938"/>
      <c r="S61938"/>
    </row>
    <row r="61939" spans="18:19" ht="15" customHeight="1">
      <c r="R61939"/>
      <c r="S61939"/>
    </row>
    <row r="61940" spans="18:19" ht="15" customHeight="1">
      <c r="R61940"/>
      <c r="S61940"/>
    </row>
    <row r="61941" spans="18:19" ht="15" customHeight="1">
      <c r="R61941"/>
      <c r="S61941"/>
    </row>
    <row r="61942" spans="18:19" ht="15" customHeight="1">
      <c r="R61942"/>
      <c r="S61942"/>
    </row>
    <row r="61943" spans="18:19" ht="15" customHeight="1">
      <c r="R61943"/>
      <c r="S61943"/>
    </row>
    <row r="61944" spans="18:19" ht="15" customHeight="1">
      <c r="R61944"/>
      <c r="S61944"/>
    </row>
    <row r="61945" spans="18:19" ht="15" customHeight="1">
      <c r="R61945"/>
      <c r="S61945"/>
    </row>
    <row r="61946" spans="18:19" ht="15" customHeight="1">
      <c r="R61946"/>
      <c r="S61946"/>
    </row>
    <row r="61947" spans="18:19" ht="15" customHeight="1">
      <c r="R61947"/>
      <c r="S61947"/>
    </row>
    <row r="61948" spans="18:19" ht="15" customHeight="1">
      <c r="R61948"/>
      <c r="S61948"/>
    </row>
    <row r="61949" spans="18:19" ht="15" customHeight="1">
      <c r="R61949"/>
      <c r="S61949"/>
    </row>
    <row r="61950" spans="18:19" ht="15" customHeight="1">
      <c r="R61950"/>
      <c r="S61950"/>
    </row>
    <row r="61951" spans="18:19" ht="15" customHeight="1">
      <c r="R61951"/>
      <c r="S61951"/>
    </row>
    <row r="61952" spans="18:19" ht="15" customHeight="1">
      <c r="R61952"/>
      <c r="S61952"/>
    </row>
    <row r="61953" spans="18:19" ht="15" customHeight="1">
      <c r="R61953"/>
      <c r="S61953"/>
    </row>
    <row r="61954" spans="18:19" ht="15" customHeight="1">
      <c r="R61954"/>
      <c r="S61954"/>
    </row>
    <row r="61955" spans="18:19" ht="15" customHeight="1">
      <c r="R61955"/>
      <c r="S61955"/>
    </row>
    <row r="61956" spans="18:19" ht="15" customHeight="1">
      <c r="R61956"/>
      <c r="S61956"/>
    </row>
    <row r="61957" spans="18:19" ht="15" customHeight="1">
      <c r="R61957"/>
      <c r="S61957"/>
    </row>
    <row r="61958" spans="18:19" ht="15" customHeight="1">
      <c r="R61958"/>
      <c r="S61958"/>
    </row>
    <row r="61959" spans="18:19" ht="15" customHeight="1">
      <c r="R61959"/>
      <c r="S61959"/>
    </row>
    <row r="61960" spans="18:19" ht="15" customHeight="1">
      <c r="R61960"/>
      <c r="S61960"/>
    </row>
    <row r="61961" spans="18:19" ht="15" customHeight="1">
      <c r="R61961"/>
      <c r="S61961"/>
    </row>
    <row r="61962" spans="18:19" ht="15" customHeight="1">
      <c r="R61962"/>
      <c r="S61962"/>
    </row>
    <row r="61963" spans="18:19" ht="15" customHeight="1">
      <c r="R61963"/>
      <c r="S61963"/>
    </row>
    <row r="61964" spans="18:19" ht="15" customHeight="1">
      <c r="R61964"/>
      <c r="S61964"/>
    </row>
    <row r="61965" spans="18:19" ht="15" customHeight="1">
      <c r="R61965"/>
      <c r="S61965"/>
    </row>
    <row r="61966" spans="18:19" ht="15" customHeight="1">
      <c r="R61966"/>
      <c r="S61966"/>
    </row>
    <row r="61967" spans="18:19" ht="15" customHeight="1">
      <c r="R61967"/>
      <c r="S61967"/>
    </row>
    <row r="61968" spans="18:19" ht="15" customHeight="1">
      <c r="R61968"/>
      <c r="S61968"/>
    </row>
    <row r="61969" spans="18:19" ht="15" customHeight="1">
      <c r="R61969"/>
      <c r="S61969"/>
    </row>
    <row r="61970" spans="18:19" ht="15" customHeight="1">
      <c r="R61970"/>
      <c r="S61970"/>
    </row>
    <row r="61971" spans="18:19" ht="15" customHeight="1">
      <c r="R61971"/>
      <c r="S61971"/>
    </row>
    <row r="61972" spans="18:19" ht="15" customHeight="1">
      <c r="R61972"/>
      <c r="S61972"/>
    </row>
    <row r="61973" spans="18:19" ht="15" customHeight="1">
      <c r="R61973"/>
      <c r="S61973"/>
    </row>
    <row r="61974" spans="18:19" ht="15" customHeight="1">
      <c r="R61974"/>
      <c r="S61974"/>
    </row>
    <row r="61975" spans="18:19" ht="15" customHeight="1">
      <c r="R61975"/>
      <c r="S61975"/>
    </row>
    <row r="61976" spans="18:19" ht="15" customHeight="1">
      <c r="R61976"/>
      <c r="S61976"/>
    </row>
    <row r="61977" spans="18:19" ht="15" customHeight="1">
      <c r="R61977"/>
      <c r="S61977"/>
    </row>
    <row r="61978" spans="18:19" ht="15" customHeight="1">
      <c r="R61978"/>
      <c r="S61978"/>
    </row>
    <row r="61979" spans="18:19" ht="15" customHeight="1">
      <c r="R61979"/>
      <c r="S61979"/>
    </row>
    <row r="61980" spans="18:19" ht="15" customHeight="1">
      <c r="R61980"/>
      <c r="S61980"/>
    </row>
    <row r="61981" spans="18:19" ht="15" customHeight="1">
      <c r="R61981"/>
      <c r="S61981"/>
    </row>
    <row r="61982" spans="18:19" ht="15" customHeight="1">
      <c r="R61982"/>
      <c r="S61982"/>
    </row>
    <row r="61983" spans="18:19" ht="15" customHeight="1">
      <c r="R61983"/>
      <c r="S61983"/>
    </row>
    <row r="61984" spans="18:19" ht="15" customHeight="1">
      <c r="R61984"/>
      <c r="S61984"/>
    </row>
    <row r="61985" spans="18:19" ht="15" customHeight="1">
      <c r="R61985"/>
      <c r="S61985"/>
    </row>
    <row r="61986" spans="18:19" ht="15" customHeight="1">
      <c r="R61986"/>
      <c r="S61986"/>
    </row>
    <row r="61987" spans="18:19" ht="15" customHeight="1">
      <c r="R61987"/>
      <c r="S61987"/>
    </row>
    <row r="61988" spans="18:19" ht="15" customHeight="1">
      <c r="R61988"/>
      <c r="S61988"/>
    </row>
    <row r="61989" spans="18:19" ht="15" customHeight="1">
      <c r="R61989"/>
      <c r="S61989"/>
    </row>
    <row r="61990" spans="18:19" ht="15" customHeight="1">
      <c r="R61990"/>
      <c r="S61990"/>
    </row>
    <row r="61991" spans="18:19" ht="15" customHeight="1">
      <c r="R61991"/>
      <c r="S61991"/>
    </row>
    <row r="61992" spans="18:19" ht="15" customHeight="1">
      <c r="R61992"/>
      <c r="S61992"/>
    </row>
    <row r="61993" spans="18:19" ht="15" customHeight="1">
      <c r="R61993"/>
      <c r="S61993"/>
    </row>
    <row r="61994" spans="18:19" ht="15" customHeight="1">
      <c r="R61994"/>
      <c r="S61994"/>
    </row>
    <row r="61995" spans="18:19" ht="15" customHeight="1">
      <c r="R61995"/>
      <c r="S61995"/>
    </row>
    <row r="61996" spans="18:19" ht="15" customHeight="1">
      <c r="R61996"/>
      <c r="S61996"/>
    </row>
    <row r="61997" spans="18:19" ht="15" customHeight="1">
      <c r="R61997"/>
      <c r="S61997"/>
    </row>
    <row r="61998" spans="18:19" ht="15" customHeight="1">
      <c r="R61998"/>
      <c r="S61998"/>
    </row>
    <row r="61999" spans="18:19" ht="15" customHeight="1">
      <c r="R61999"/>
      <c r="S61999"/>
    </row>
    <row r="62000" spans="18:19" ht="15" customHeight="1">
      <c r="R62000"/>
      <c r="S62000"/>
    </row>
    <row r="62001" spans="18:19" ht="15" customHeight="1">
      <c r="R62001"/>
      <c r="S62001"/>
    </row>
    <row r="62002" spans="18:19" ht="15" customHeight="1">
      <c r="R62002"/>
      <c r="S62002"/>
    </row>
    <row r="62003" spans="18:19" ht="15" customHeight="1">
      <c r="R62003"/>
      <c r="S62003"/>
    </row>
    <row r="62004" spans="18:19" ht="15" customHeight="1">
      <c r="R62004"/>
      <c r="S62004"/>
    </row>
    <row r="62005" spans="18:19" ht="15" customHeight="1">
      <c r="R62005"/>
      <c r="S62005"/>
    </row>
    <row r="62006" spans="18:19" ht="15" customHeight="1">
      <c r="R62006"/>
      <c r="S62006"/>
    </row>
    <row r="62007" spans="18:19" ht="15" customHeight="1">
      <c r="R62007"/>
      <c r="S62007"/>
    </row>
    <row r="62008" spans="18:19" ht="15" customHeight="1">
      <c r="R62008"/>
      <c r="S62008"/>
    </row>
    <row r="62009" spans="18:19" ht="15" customHeight="1">
      <c r="R62009"/>
      <c r="S62009"/>
    </row>
    <row r="62010" spans="18:19" ht="15" customHeight="1">
      <c r="R62010"/>
      <c r="S62010"/>
    </row>
    <row r="62011" spans="18:19" ht="15" customHeight="1">
      <c r="R62011"/>
      <c r="S62011"/>
    </row>
    <row r="62012" spans="18:19" ht="15" customHeight="1">
      <c r="R62012"/>
      <c r="S62012"/>
    </row>
    <row r="62013" spans="18:19" ht="15" customHeight="1">
      <c r="R62013"/>
      <c r="S62013"/>
    </row>
    <row r="62014" spans="18:19" ht="15" customHeight="1">
      <c r="R62014"/>
      <c r="S62014"/>
    </row>
    <row r="62015" spans="18:19" ht="15" customHeight="1">
      <c r="R62015"/>
      <c r="S62015"/>
    </row>
    <row r="62016" spans="18:19" ht="15" customHeight="1">
      <c r="R62016"/>
      <c r="S62016"/>
    </row>
    <row r="62017" spans="18:19" ht="15" customHeight="1">
      <c r="R62017"/>
      <c r="S62017"/>
    </row>
    <row r="62018" spans="18:19" ht="15" customHeight="1">
      <c r="R62018"/>
      <c r="S62018"/>
    </row>
    <row r="62019" spans="18:19" ht="15" customHeight="1">
      <c r="R62019"/>
      <c r="S62019"/>
    </row>
    <row r="62020" spans="18:19" ht="15" customHeight="1">
      <c r="R62020"/>
      <c r="S62020"/>
    </row>
    <row r="62021" spans="18:19" ht="15" customHeight="1">
      <c r="R62021"/>
      <c r="S62021"/>
    </row>
    <row r="62022" spans="18:19" ht="15" customHeight="1">
      <c r="R62022"/>
      <c r="S62022"/>
    </row>
    <row r="62023" spans="18:19" ht="15" customHeight="1">
      <c r="R62023"/>
      <c r="S62023"/>
    </row>
    <row r="62024" spans="18:19" ht="15" customHeight="1">
      <c r="R62024"/>
      <c r="S62024"/>
    </row>
    <row r="62025" spans="18:19" ht="15" customHeight="1">
      <c r="R62025"/>
      <c r="S62025"/>
    </row>
    <row r="62026" spans="18:19" ht="15" customHeight="1">
      <c r="R62026"/>
      <c r="S62026"/>
    </row>
    <row r="62027" spans="18:19" ht="15" customHeight="1">
      <c r="R62027"/>
      <c r="S62027"/>
    </row>
    <row r="62028" spans="18:19" ht="15" customHeight="1">
      <c r="R62028"/>
      <c r="S62028"/>
    </row>
    <row r="62029" spans="18:19" ht="15" customHeight="1">
      <c r="R62029"/>
      <c r="S62029"/>
    </row>
    <row r="62030" spans="18:19" ht="15" customHeight="1">
      <c r="R62030"/>
      <c r="S62030"/>
    </row>
    <row r="62031" spans="18:19" ht="15" customHeight="1">
      <c r="R62031"/>
      <c r="S62031"/>
    </row>
    <row r="62032" spans="18:19" ht="15" customHeight="1">
      <c r="R62032"/>
      <c r="S62032"/>
    </row>
    <row r="62033" spans="18:19" ht="15" customHeight="1">
      <c r="R62033"/>
      <c r="S62033"/>
    </row>
    <row r="62034" spans="18:19" ht="15" customHeight="1">
      <c r="R62034"/>
      <c r="S62034"/>
    </row>
    <row r="62035" spans="18:19" ht="15" customHeight="1">
      <c r="R62035"/>
      <c r="S62035"/>
    </row>
    <row r="62036" spans="18:19" ht="15" customHeight="1">
      <c r="R62036"/>
      <c r="S62036"/>
    </row>
    <row r="62037" spans="18:19" ht="15" customHeight="1">
      <c r="R62037"/>
      <c r="S62037"/>
    </row>
    <row r="62038" spans="18:19" ht="15" customHeight="1">
      <c r="R62038"/>
      <c r="S62038"/>
    </row>
    <row r="62039" spans="18:19" ht="15" customHeight="1">
      <c r="R62039"/>
      <c r="S62039"/>
    </row>
    <row r="62040" spans="18:19" ht="15" customHeight="1">
      <c r="R62040"/>
      <c r="S62040"/>
    </row>
    <row r="62041" spans="18:19" ht="15" customHeight="1">
      <c r="R62041"/>
      <c r="S62041"/>
    </row>
    <row r="62042" spans="18:19" ht="15" customHeight="1">
      <c r="R62042"/>
      <c r="S62042"/>
    </row>
    <row r="62043" spans="18:19" ht="15" customHeight="1">
      <c r="R62043"/>
      <c r="S62043"/>
    </row>
    <row r="62044" spans="18:19" ht="15" customHeight="1">
      <c r="R62044"/>
      <c r="S62044"/>
    </row>
    <row r="62045" spans="18:19" ht="15" customHeight="1">
      <c r="R62045"/>
      <c r="S62045"/>
    </row>
    <row r="62046" spans="18:19" ht="15" customHeight="1">
      <c r="R62046"/>
      <c r="S62046"/>
    </row>
    <row r="62047" spans="18:19" ht="15" customHeight="1">
      <c r="R62047"/>
      <c r="S62047"/>
    </row>
    <row r="62048" spans="18:19" ht="15" customHeight="1">
      <c r="R62048"/>
      <c r="S62048"/>
    </row>
    <row r="62049" spans="18:19" ht="15" customHeight="1">
      <c r="R62049"/>
      <c r="S62049"/>
    </row>
    <row r="62050" spans="18:19" ht="15" customHeight="1">
      <c r="R62050"/>
      <c r="S62050"/>
    </row>
    <row r="62051" spans="18:19" ht="15" customHeight="1">
      <c r="R62051"/>
      <c r="S62051"/>
    </row>
    <row r="62052" spans="18:19" ht="15" customHeight="1">
      <c r="R62052"/>
      <c r="S62052"/>
    </row>
    <row r="62053" spans="18:19" ht="15" customHeight="1">
      <c r="R62053"/>
      <c r="S62053"/>
    </row>
    <row r="62054" spans="18:19" ht="15" customHeight="1">
      <c r="R62054"/>
      <c r="S62054"/>
    </row>
    <row r="62055" spans="18:19" ht="15" customHeight="1">
      <c r="R62055"/>
      <c r="S62055"/>
    </row>
    <row r="62056" spans="18:19" ht="15" customHeight="1">
      <c r="R62056"/>
      <c r="S62056"/>
    </row>
    <row r="62057" spans="18:19" ht="15" customHeight="1">
      <c r="R62057"/>
      <c r="S62057"/>
    </row>
    <row r="62058" spans="18:19" ht="15" customHeight="1">
      <c r="R62058"/>
      <c r="S62058"/>
    </row>
    <row r="62059" spans="18:19" ht="15" customHeight="1">
      <c r="R62059"/>
      <c r="S62059"/>
    </row>
    <row r="62060" spans="18:19" ht="15" customHeight="1">
      <c r="R62060"/>
      <c r="S62060"/>
    </row>
    <row r="62061" spans="18:19" ht="15" customHeight="1">
      <c r="R62061"/>
      <c r="S62061"/>
    </row>
    <row r="62062" spans="18:19" ht="15" customHeight="1">
      <c r="R62062"/>
      <c r="S62062"/>
    </row>
    <row r="62063" spans="18:19" ht="15" customHeight="1">
      <c r="R62063"/>
      <c r="S62063"/>
    </row>
    <row r="62064" spans="18:19" ht="15" customHeight="1">
      <c r="R62064"/>
      <c r="S62064"/>
    </row>
    <row r="62065" spans="18:19" ht="15" customHeight="1">
      <c r="R62065"/>
      <c r="S62065"/>
    </row>
    <row r="62066" spans="18:19" ht="15" customHeight="1">
      <c r="R62066"/>
      <c r="S62066"/>
    </row>
    <row r="62067" spans="18:19" ht="15" customHeight="1">
      <c r="R62067"/>
      <c r="S62067"/>
    </row>
    <row r="62068" spans="18:19" ht="15" customHeight="1">
      <c r="R62068"/>
      <c r="S62068"/>
    </row>
    <row r="62069" spans="18:19" ht="15" customHeight="1">
      <c r="R62069"/>
      <c r="S62069"/>
    </row>
    <row r="62070" spans="18:19" ht="15" customHeight="1">
      <c r="R62070"/>
      <c r="S62070"/>
    </row>
    <row r="62071" spans="18:19" ht="15" customHeight="1">
      <c r="R62071"/>
      <c r="S62071"/>
    </row>
    <row r="62072" spans="18:19" ht="15" customHeight="1">
      <c r="R62072"/>
      <c r="S62072"/>
    </row>
    <row r="62073" spans="18:19" ht="15" customHeight="1">
      <c r="R62073"/>
      <c r="S62073"/>
    </row>
    <row r="62074" spans="18:19" ht="15" customHeight="1">
      <c r="R62074"/>
      <c r="S62074"/>
    </row>
    <row r="62075" spans="18:19" ht="15" customHeight="1">
      <c r="R62075"/>
      <c r="S62075"/>
    </row>
    <row r="62076" spans="18:19" ht="15" customHeight="1">
      <c r="R62076"/>
      <c r="S62076"/>
    </row>
    <row r="62077" spans="18:19" ht="15" customHeight="1">
      <c r="R62077"/>
      <c r="S62077"/>
    </row>
    <row r="62078" spans="18:19" ht="15" customHeight="1">
      <c r="R62078"/>
      <c r="S62078"/>
    </row>
    <row r="62079" spans="18:19" ht="15" customHeight="1">
      <c r="R62079"/>
      <c r="S62079"/>
    </row>
    <row r="62080" spans="18:19" ht="15" customHeight="1">
      <c r="R62080"/>
      <c r="S62080"/>
    </row>
    <row r="62081" spans="18:19" ht="15" customHeight="1">
      <c r="R62081"/>
      <c r="S62081"/>
    </row>
    <row r="62082" spans="18:19" ht="15" customHeight="1">
      <c r="R62082"/>
      <c r="S62082"/>
    </row>
    <row r="62083" spans="18:19" ht="15" customHeight="1">
      <c r="R62083"/>
      <c r="S62083"/>
    </row>
    <row r="62084" spans="18:19" ht="15" customHeight="1">
      <c r="R62084"/>
      <c r="S62084"/>
    </row>
    <row r="62085" spans="18:19" ht="15" customHeight="1">
      <c r="R62085"/>
      <c r="S62085"/>
    </row>
    <row r="62086" spans="18:19" ht="15" customHeight="1">
      <c r="R62086"/>
      <c r="S62086"/>
    </row>
    <row r="62087" spans="18:19" ht="15" customHeight="1">
      <c r="R62087"/>
      <c r="S62087"/>
    </row>
    <row r="62088" spans="18:19" ht="15" customHeight="1">
      <c r="R62088"/>
      <c r="S62088"/>
    </row>
    <row r="62089" spans="18:19" ht="15" customHeight="1">
      <c r="R62089"/>
      <c r="S62089"/>
    </row>
    <row r="62090" spans="18:19" ht="15" customHeight="1">
      <c r="R62090"/>
      <c r="S62090"/>
    </row>
    <row r="62091" spans="18:19" ht="15" customHeight="1">
      <c r="R62091"/>
      <c r="S62091"/>
    </row>
    <row r="62092" spans="18:19" ht="15" customHeight="1">
      <c r="R62092"/>
      <c r="S62092"/>
    </row>
    <row r="62093" spans="18:19" ht="15" customHeight="1">
      <c r="R62093"/>
      <c r="S62093"/>
    </row>
    <row r="62094" spans="18:19" ht="15" customHeight="1">
      <c r="R62094"/>
      <c r="S62094"/>
    </row>
    <row r="62095" spans="18:19" ht="15" customHeight="1">
      <c r="R62095"/>
      <c r="S62095"/>
    </row>
    <row r="62096" spans="18:19" ht="15" customHeight="1">
      <c r="R62096"/>
      <c r="S62096"/>
    </row>
    <row r="62097" spans="18:19" ht="15" customHeight="1">
      <c r="R62097"/>
      <c r="S62097"/>
    </row>
    <row r="62098" spans="18:19" ht="15" customHeight="1">
      <c r="R62098"/>
      <c r="S62098"/>
    </row>
    <row r="62099" spans="18:19" ht="15" customHeight="1">
      <c r="R62099"/>
      <c r="S62099"/>
    </row>
    <row r="62100" spans="18:19" ht="15" customHeight="1">
      <c r="R62100"/>
      <c r="S62100"/>
    </row>
    <row r="62101" spans="18:19" ht="15" customHeight="1">
      <c r="R62101"/>
      <c r="S62101"/>
    </row>
    <row r="62102" spans="18:19" ht="15" customHeight="1">
      <c r="R62102"/>
      <c r="S62102"/>
    </row>
    <row r="62103" spans="18:19" ht="15" customHeight="1">
      <c r="R62103"/>
      <c r="S62103"/>
    </row>
    <row r="62104" spans="18:19" ht="15" customHeight="1">
      <c r="R62104"/>
      <c r="S62104"/>
    </row>
    <row r="62105" spans="18:19" ht="15" customHeight="1">
      <c r="R62105"/>
      <c r="S62105"/>
    </row>
    <row r="62106" spans="18:19" ht="15" customHeight="1">
      <c r="R62106"/>
      <c r="S62106"/>
    </row>
    <row r="62107" spans="18:19" ht="15" customHeight="1">
      <c r="R62107"/>
      <c r="S62107"/>
    </row>
    <row r="62108" spans="18:19" ht="15" customHeight="1">
      <c r="R62108"/>
      <c r="S62108"/>
    </row>
    <row r="62109" spans="18:19" ht="15" customHeight="1">
      <c r="R62109"/>
      <c r="S62109"/>
    </row>
    <row r="62110" spans="18:19" ht="15" customHeight="1">
      <c r="R62110"/>
      <c r="S62110"/>
    </row>
    <row r="62111" spans="18:19" ht="15" customHeight="1">
      <c r="R62111"/>
      <c r="S62111"/>
    </row>
    <row r="62112" spans="18:19" ht="15" customHeight="1">
      <c r="R62112"/>
      <c r="S62112"/>
    </row>
    <row r="62113" spans="18:19" ht="15" customHeight="1">
      <c r="R62113"/>
      <c r="S62113"/>
    </row>
    <row r="62114" spans="18:19" ht="15" customHeight="1">
      <c r="R62114"/>
      <c r="S62114"/>
    </row>
    <row r="62115" spans="18:19" ht="15" customHeight="1">
      <c r="R62115"/>
      <c r="S62115"/>
    </row>
    <row r="62116" spans="18:19" ht="15" customHeight="1">
      <c r="R62116"/>
      <c r="S62116"/>
    </row>
    <row r="62117" spans="18:19" ht="15" customHeight="1">
      <c r="R62117"/>
      <c r="S62117"/>
    </row>
    <row r="62118" spans="18:19" ht="15" customHeight="1">
      <c r="R62118"/>
      <c r="S62118"/>
    </row>
    <row r="62119" spans="18:19" ht="15" customHeight="1">
      <c r="R62119"/>
      <c r="S62119"/>
    </row>
    <row r="62120" spans="18:19" ht="15" customHeight="1">
      <c r="R62120"/>
      <c r="S62120"/>
    </row>
    <row r="62121" spans="18:19" ht="15" customHeight="1">
      <c r="R62121"/>
      <c r="S62121"/>
    </row>
    <row r="62122" spans="18:19" ht="15" customHeight="1">
      <c r="R62122"/>
      <c r="S62122"/>
    </row>
    <row r="62123" spans="18:19" ht="15" customHeight="1">
      <c r="R62123"/>
      <c r="S62123"/>
    </row>
    <row r="62124" spans="18:19" ht="15" customHeight="1">
      <c r="R62124"/>
      <c r="S62124"/>
    </row>
    <row r="62125" spans="18:19" ht="15" customHeight="1">
      <c r="R62125"/>
      <c r="S62125"/>
    </row>
    <row r="62126" spans="18:19" ht="15" customHeight="1">
      <c r="R62126"/>
      <c r="S62126"/>
    </row>
    <row r="62127" spans="18:19" ht="15" customHeight="1">
      <c r="R62127"/>
      <c r="S62127"/>
    </row>
    <row r="62128" spans="18:19" ht="15" customHeight="1">
      <c r="R62128"/>
      <c r="S62128"/>
    </row>
    <row r="62129" spans="18:19" ht="15" customHeight="1">
      <c r="R62129"/>
      <c r="S62129"/>
    </row>
    <row r="62130" spans="18:19" ht="15" customHeight="1">
      <c r="R62130"/>
      <c r="S62130"/>
    </row>
    <row r="62131" spans="18:19" ht="15" customHeight="1">
      <c r="R62131"/>
      <c r="S62131"/>
    </row>
    <row r="62132" spans="18:19" ht="15" customHeight="1">
      <c r="R62132"/>
      <c r="S62132"/>
    </row>
    <row r="62133" spans="18:19" ht="15" customHeight="1">
      <c r="R62133"/>
      <c r="S62133"/>
    </row>
    <row r="62134" spans="18:19" ht="15" customHeight="1">
      <c r="R62134"/>
      <c r="S62134"/>
    </row>
    <row r="62135" spans="18:19" ht="15" customHeight="1">
      <c r="R62135"/>
      <c r="S62135"/>
    </row>
    <row r="62136" spans="18:19" ht="15" customHeight="1">
      <c r="R62136"/>
      <c r="S62136"/>
    </row>
    <row r="62137" spans="18:19" ht="15" customHeight="1">
      <c r="R62137"/>
      <c r="S62137"/>
    </row>
    <row r="62138" spans="18:19" ht="15" customHeight="1">
      <c r="R62138"/>
      <c r="S62138"/>
    </row>
    <row r="62139" spans="18:19" ht="15" customHeight="1">
      <c r="R62139"/>
      <c r="S62139"/>
    </row>
    <row r="62140" spans="18:19" ht="15" customHeight="1">
      <c r="R62140"/>
      <c r="S62140"/>
    </row>
    <row r="62141" spans="18:19" ht="15" customHeight="1">
      <c r="R62141"/>
      <c r="S62141"/>
    </row>
    <row r="62142" spans="18:19" ht="15" customHeight="1">
      <c r="R62142"/>
      <c r="S62142"/>
    </row>
    <row r="62143" spans="18:19" ht="15" customHeight="1">
      <c r="R62143"/>
      <c r="S62143"/>
    </row>
    <row r="62144" spans="18:19" ht="15" customHeight="1">
      <c r="R62144"/>
      <c r="S62144"/>
    </row>
    <row r="62145" spans="18:19" ht="15" customHeight="1">
      <c r="R62145"/>
      <c r="S62145"/>
    </row>
    <row r="62146" spans="18:19" ht="15" customHeight="1">
      <c r="R62146"/>
      <c r="S62146"/>
    </row>
    <row r="62147" spans="18:19" ht="15" customHeight="1">
      <c r="R62147"/>
      <c r="S62147"/>
    </row>
    <row r="62148" spans="18:19" ht="15" customHeight="1">
      <c r="R62148"/>
      <c r="S62148"/>
    </row>
    <row r="62149" spans="18:19" ht="15" customHeight="1">
      <c r="R62149"/>
      <c r="S62149"/>
    </row>
    <row r="62150" spans="18:19" ht="15" customHeight="1">
      <c r="R62150"/>
      <c r="S62150"/>
    </row>
    <row r="62151" spans="18:19" ht="15" customHeight="1">
      <c r="R62151"/>
      <c r="S62151"/>
    </row>
    <row r="62152" spans="18:19" ht="15" customHeight="1">
      <c r="R62152"/>
      <c r="S62152"/>
    </row>
    <row r="62153" spans="18:19" ht="15" customHeight="1">
      <c r="R62153"/>
      <c r="S62153"/>
    </row>
    <row r="62154" spans="18:19" ht="15" customHeight="1">
      <c r="R62154"/>
      <c r="S62154"/>
    </row>
    <row r="62155" spans="18:19" ht="15" customHeight="1">
      <c r="R62155"/>
      <c r="S62155"/>
    </row>
    <row r="62156" spans="18:19" ht="15" customHeight="1">
      <c r="R62156"/>
      <c r="S62156"/>
    </row>
    <row r="62157" spans="18:19" ht="15" customHeight="1">
      <c r="R62157"/>
      <c r="S62157"/>
    </row>
    <row r="62158" spans="18:19" ht="15" customHeight="1">
      <c r="R62158"/>
      <c r="S62158"/>
    </row>
    <row r="62159" spans="18:19" ht="15" customHeight="1">
      <c r="R62159"/>
      <c r="S62159"/>
    </row>
    <row r="62160" spans="18:19" ht="15" customHeight="1">
      <c r="R62160"/>
      <c r="S62160"/>
    </row>
    <row r="62161" spans="18:19" ht="15" customHeight="1">
      <c r="R62161"/>
      <c r="S62161"/>
    </row>
    <row r="62162" spans="18:19" ht="15" customHeight="1">
      <c r="R62162"/>
      <c r="S62162"/>
    </row>
    <row r="62163" spans="18:19" ht="15" customHeight="1">
      <c r="R62163"/>
      <c r="S62163"/>
    </row>
    <row r="62164" spans="18:19" ht="15" customHeight="1">
      <c r="R62164"/>
      <c r="S62164"/>
    </row>
    <row r="62165" spans="18:19" ht="15" customHeight="1">
      <c r="R62165"/>
      <c r="S62165"/>
    </row>
    <row r="62166" spans="18:19" ht="15" customHeight="1">
      <c r="R62166"/>
      <c r="S62166"/>
    </row>
    <row r="62167" spans="18:19" ht="15" customHeight="1">
      <c r="R62167"/>
      <c r="S62167"/>
    </row>
    <row r="62168" spans="18:19" ht="15" customHeight="1">
      <c r="R62168"/>
      <c r="S62168"/>
    </row>
    <row r="62169" spans="18:19" ht="15" customHeight="1">
      <c r="R62169"/>
      <c r="S62169"/>
    </row>
    <row r="62170" spans="18:19" ht="15" customHeight="1">
      <c r="R62170"/>
      <c r="S62170"/>
    </row>
    <row r="62171" spans="18:19" ht="15" customHeight="1">
      <c r="R62171"/>
      <c r="S62171"/>
    </row>
    <row r="62172" spans="18:19" ht="15" customHeight="1">
      <c r="R62172"/>
      <c r="S62172"/>
    </row>
    <row r="62173" spans="18:19" ht="15" customHeight="1">
      <c r="R62173"/>
      <c r="S62173"/>
    </row>
    <row r="62174" spans="18:19" ht="15" customHeight="1">
      <c r="R62174"/>
      <c r="S62174"/>
    </row>
    <row r="62175" spans="18:19" ht="15" customHeight="1">
      <c r="R62175"/>
      <c r="S62175"/>
    </row>
    <row r="62176" spans="18:19" ht="15" customHeight="1">
      <c r="R62176"/>
      <c r="S62176"/>
    </row>
    <row r="62177" spans="18:19" ht="15" customHeight="1">
      <c r="R62177"/>
      <c r="S62177"/>
    </row>
    <row r="62178" spans="18:19" ht="15" customHeight="1">
      <c r="R62178"/>
      <c r="S62178"/>
    </row>
    <row r="62179" spans="18:19" ht="15" customHeight="1">
      <c r="R62179"/>
      <c r="S62179"/>
    </row>
    <row r="62180" spans="18:19" ht="15" customHeight="1">
      <c r="R62180"/>
      <c r="S62180"/>
    </row>
    <row r="62181" spans="18:19" ht="15" customHeight="1">
      <c r="R62181"/>
      <c r="S62181"/>
    </row>
    <row r="62182" spans="18:19" ht="15" customHeight="1">
      <c r="R62182"/>
      <c r="S62182"/>
    </row>
    <row r="62183" spans="18:19" ht="15" customHeight="1">
      <c r="R62183"/>
      <c r="S62183"/>
    </row>
    <row r="62184" spans="18:19" ht="15" customHeight="1">
      <c r="R62184"/>
      <c r="S62184"/>
    </row>
    <row r="62185" spans="18:19" ht="15" customHeight="1">
      <c r="R62185"/>
      <c r="S62185"/>
    </row>
    <row r="62186" spans="18:19" ht="15" customHeight="1">
      <c r="R62186"/>
      <c r="S62186"/>
    </row>
    <row r="62187" spans="18:19" ht="15" customHeight="1">
      <c r="R62187"/>
      <c r="S62187"/>
    </row>
    <row r="62188" spans="18:19" ht="15" customHeight="1">
      <c r="R62188"/>
      <c r="S62188"/>
    </row>
    <row r="62189" spans="18:19" ht="15" customHeight="1">
      <c r="R62189"/>
      <c r="S62189"/>
    </row>
    <row r="62190" spans="18:19" ht="15" customHeight="1">
      <c r="R62190"/>
      <c r="S62190"/>
    </row>
    <row r="62191" spans="18:19" ht="15" customHeight="1">
      <c r="R62191"/>
      <c r="S62191"/>
    </row>
    <row r="62192" spans="18:19" ht="15" customHeight="1">
      <c r="R62192"/>
      <c r="S62192"/>
    </row>
    <row r="62193" spans="18:19" ht="15" customHeight="1">
      <c r="R62193"/>
      <c r="S62193"/>
    </row>
    <row r="62194" spans="18:19" ht="15" customHeight="1">
      <c r="R62194"/>
      <c r="S62194"/>
    </row>
    <row r="62195" spans="18:19" ht="15" customHeight="1">
      <c r="R62195"/>
      <c r="S62195"/>
    </row>
    <row r="62196" spans="18:19" ht="15" customHeight="1">
      <c r="R62196"/>
      <c r="S62196"/>
    </row>
    <row r="62197" spans="18:19" ht="15" customHeight="1">
      <c r="R62197"/>
      <c r="S62197"/>
    </row>
    <row r="62198" spans="18:19" ht="15" customHeight="1">
      <c r="R62198"/>
      <c r="S62198"/>
    </row>
    <row r="62199" spans="18:19" ht="15" customHeight="1">
      <c r="R62199"/>
      <c r="S62199"/>
    </row>
    <row r="62200" spans="18:19" ht="15" customHeight="1">
      <c r="R62200"/>
      <c r="S62200"/>
    </row>
    <row r="62201" spans="18:19" ht="15" customHeight="1">
      <c r="R62201"/>
      <c r="S62201"/>
    </row>
    <row r="62202" spans="18:19" ht="15" customHeight="1">
      <c r="R62202"/>
      <c r="S62202"/>
    </row>
    <row r="62203" spans="18:19" ht="15" customHeight="1">
      <c r="R62203"/>
      <c r="S62203"/>
    </row>
    <row r="62204" spans="18:19" ht="15" customHeight="1">
      <c r="R62204"/>
      <c r="S62204"/>
    </row>
    <row r="62205" spans="18:19" ht="15" customHeight="1">
      <c r="R62205"/>
      <c r="S62205"/>
    </row>
    <row r="62206" spans="18:19" ht="15" customHeight="1">
      <c r="R62206"/>
      <c r="S62206"/>
    </row>
    <row r="62207" spans="18:19" ht="15" customHeight="1">
      <c r="R62207"/>
      <c r="S62207"/>
    </row>
    <row r="62208" spans="18:19" ht="15" customHeight="1">
      <c r="R62208"/>
      <c r="S62208"/>
    </row>
    <row r="62209" spans="18:19" ht="15" customHeight="1">
      <c r="R62209"/>
      <c r="S62209"/>
    </row>
    <row r="62210" spans="18:19" ht="15" customHeight="1">
      <c r="R62210"/>
      <c r="S62210"/>
    </row>
    <row r="62211" spans="18:19" ht="15" customHeight="1">
      <c r="R62211"/>
      <c r="S62211"/>
    </row>
    <row r="62212" spans="18:19" ht="15" customHeight="1">
      <c r="R62212"/>
      <c r="S62212"/>
    </row>
    <row r="62213" spans="18:19" ht="15" customHeight="1">
      <c r="R62213"/>
      <c r="S62213"/>
    </row>
    <row r="62214" spans="18:19" ht="15" customHeight="1">
      <c r="R62214"/>
      <c r="S62214"/>
    </row>
    <row r="62215" spans="18:19" ht="15" customHeight="1">
      <c r="R62215"/>
      <c r="S62215"/>
    </row>
    <row r="62216" spans="18:19" ht="15" customHeight="1">
      <c r="R62216"/>
      <c r="S62216"/>
    </row>
    <row r="62217" spans="18:19" ht="15" customHeight="1">
      <c r="R62217"/>
      <c r="S62217"/>
    </row>
    <row r="62218" spans="18:19" ht="15" customHeight="1">
      <c r="R62218"/>
      <c r="S62218"/>
    </row>
    <row r="62219" spans="18:19" ht="15" customHeight="1">
      <c r="R62219"/>
      <c r="S62219"/>
    </row>
    <row r="62220" spans="18:19" ht="15" customHeight="1">
      <c r="R62220"/>
      <c r="S62220"/>
    </row>
    <row r="62221" spans="18:19" ht="15" customHeight="1">
      <c r="R62221"/>
      <c r="S62221"/>
    </row>
    <row r="62222" spans="18:19" ht="15" customHeight="1">
      <c r="R62222"/>
      <c r="S62222"/>
    </row>
    <row r="62223" spans="18:19" ht="15" customHeight="1">
      <c r="R62223"/>
      <c r="S62223"/>
    </row>
    <row r="62224" spans="18:19" ht="15" customHeight="1">
      <c r="R62224"/>
      <c r="S62224"/>
    </row>
    <row r="62225" spans="18:19" ht="15" customHeight="1">
      <c r="R62225"/>
      <c r="S62225"/>
    </row>
    <row r="62226" spans="18:19" ht="15" customHeight="1">
      <c r="R62226"/>
      <c r="S62226"/>
    </row>
    <row r="62227" spans="18:19" ht="15" customHeight="1">
      <c r="R62227"/>
      <c r="S62227"/>
    </row>
    <row r="62228" spans="18:19" ht="15" customHeight="1">
      <c r="R62228"/>
      <c r="S62228"/>
    </row>
    <row r="62229" spans="18:19" ht="15" customHeight="1">
      <c r="R62229"/>
      <c r="S62229"/>
    </row>
    <row r="62230" spans="18:19" ht="15" customHeight="1">
      <c r="R62230"/>
      <c r="S62230"/>
    </row>
    <row r="62231" spans="18:19" ht="15" customHeight="1">
      <c r="R62231"/>
      <c r="S62231"/>
    </row>
    <row r="62232" spans="18:19" ht="15" customHeight="1">
      <c r="R62232"/>
      <c r="S62232"/>
    </row>
    <row r="62233" spans="18:19" ht="15" customHeight="1">
      <c r="R62233"/>
      <c r="S62233"/>
    </row>
    <row r="62234" spans="18:19" ht="15" customHeight="1">
      <c r="R62234"/>
      <c r="S62234"/>
    </row>
    <row r="62235" spans="18:19" ht="15" customHeight="1">
      <c r="R62235"/>
      <c r="S62235"/>
    </row>
    <row r="62236" spans="18:19" ht="15" customHeight="1">
      <c r="R62236"/>
      <c r="S62236"/>
    </row>
    <row r="62237" spans="18:19" ht="15" customHeight="1">
      <c r="R62237"/>
      <c r="S62237"/>
    </row>
    <row r="62238" spans="18:19" ht="15" customHeight="1">
      <c r="R62238"/>
      <c r="S62238"/>
    </row>
    <row r="62239" spans="18:19" ht="15" customHeight="1">
      <c r="R62239"/>
      <c r="S62239"/>
    </row>
    <row r="62240" spans="18:19" ht="15" customHeight="1">
      <c r="R62240"/>
      <c r="S62240"/>
    </row>
    <row r="62241" spans="18:19" ht="15" customHeight="1">
      <c r="R62241"/>
      <c r="S62241"/>
    </row>
    <row r="62242" spans="18:19" ht="15" customHeight="1">
      <c r="R62242"/>
      <c r="S62242"/>
    </row>
    <row r="62243" spans="18:19" ht="15" customHeight="1">
      <c r="R62243"/>
      <c r="S62243"/>
    </row>
    <row r="62244" spans="18:19" ht="15" customHeight="1">
      <c r="R62244"/>
      <c r="S62244"/>
    </row>
    <row r="62245" spans="18:19" ht="15" customHeight="1">
      <c r="R62245"/>
      <c r="S62245"/>
    </row>
    <row r="62246" spans="18:19" ht="15" customHeight="1">
      <c r="R62246"/>
      <c r="S62246"/>
    </row>
    <row r="62247" spans="18:19" ht="15" customHeight="1">
      <c r="R62247"/>
      <c r="S62247"/>
    </row>
    <row r="62248" spans="18:19" ht="15" customHeight="1">
      <c r="R62248"/>
      <c r="S62248"/>
    </row>
    <row r="62249" spans="18:19" ht="15" customHeight="1">
      <c r="R62249"/>
      <c r="S62249"/>
    </row>
    <row r="62250" spans="18:19" ht="15" customHeight="1">
      <c r="R62250"/>
      <c r="S62250"/>
    </row>
    <row r="62251" spans="18:19" ht="15" customHeight="1">
      <c r="R62251"/>
      <c r="S62251"/>
    </row>
    <row r="62252" spans="18:19" ht="15" customHeight="1">
      <c r="R62252"/>
      <c r="S62252"/>
    </row>
    <row r="62253" spans="18:19" ht="15" customHeight="1">
      <c r="R62253"/>
      <c r="S62253"/>
    </row>
    <row r="62254" spans="18:19" ht="15" customHeight="1">
      <c r="R62254"/>
      <c r="S62254"/>
    </row>
    <row r="62255" spans="18:19" ht="15" customHeight="1">
      <c r="R62255"/>
      <c r="S62255"/>
    </row>
    <row r="62256" spans="18:19" ht="15" customHeight="1">
      <c r="R62256"/>
      <c r="S62256"/>
    </row>
    <row r="62257" spans="18:19" ht="15" customHeight="1">
      <c r="R62257"/>
      <c r="S62257"/>
    </row>
    <row r="62258" spans="18:19" ht="15" customHeight="1">
      <c r="R62258"/>
      <c r="S62258"/>
    </row>
    <row r="62259" spans="18:19" ht="15" customHeight="1">
      <c r="R62259"/>
      <c r="S62259"/>
    </row>
    <row r="62260" spans="18:19" ht="15" customHeight="1">
      <c r="R62260"/>
      <c r="S62260"/>
    </row>
    <row r="62261" spans="18:19" ht="15" customHeight="1">
      <c r="R62261"/>
      <c r="S62261"/>
    </row>
    <row r="62262" spans="18:19" ht="15" customHeight="1">
      <c r="R62262"/>
      <c r="S62262"/>
    </row>
    <row r="62263" spans="18:19" ht="15" customHeight="1">
      <c r="R62263"/>
      <c r="S62263"/>
    </row>
    <row r="62264" spans="18:19" ht="15" customHeight="1">
      <c r="R62264"/>
      <c r="S62264"/>
    </row>
    <row r="62265" spans="18:19" ht="15" customHeight="1">
      <c r="R62265"/>
      <c r="S62265"/>
    </row>
    <row r="62266" spans="18:19" ht="15" customHeight="1">
      <c r="R62266"/>
      <c r="S62266"/>
    </row>
    <row r="62267" spans="18:19" ht="15" customHeight="1">
      <c r="R62267"/>
      <c r="S62267"/>
    </row>
    <row r="62268" spans="18:19" ht="15" customHeight="1">
      <c r="R62268"/>
      <c r="S62268"/>
    </row>
    <row r="62269" spans="18:19" ht="15" customHeight="1">
      <c r="R62269"/>
      <c r="S62269"/>
    </row>
    <row r="62270" spans="18:19" ht="15" customHeight="1">
      <c r="R62270"/>
      <c r="S62270"/>
    </row>
    <row r="62271" spans="18:19" ht="15" customHeight="1">
      <c r="R62271"/>
      <c r="S62271"/>
    </row>
    <row r="62272" spans="18:19" ht="15" customHeight="1">
      <c r="R62272"/>
      <c r="S62272"/>
    </row>
    <row r="62273" spans="18:19" ht="15" customHeight="1">
      <c r="R62273"/>
      <c r="S62273"/>
    </row>
    <row r="62274" spans="18:19" ht="15" customHeight="1">
      <c r="R62274"/>
      <c r="S62274"/>
    </row>
    <row r="62275" spans="18:19" ht="15" customHeight="1">
      <c r="R62275"/>
      <c r="S62275"/>
    </row>
    <row r="62276" spans="18:19" ht="15" customHeight="1">
      <c r="R62276"/>
      <c r="S62276"/>
    </row>
    <row r="62277" spans="18:19" ht="15" customHeight="1">
      <c r="R62277"/>
      <c r="S62277"/>
    </row>
    <row r="62278" spans="18:19" ht="15" customHeight="1">
      <c r="R62278"/>
      <c r="S62278"/>
    </row>
    <row r="62279" spans="18:19" ht="15" customHeight="1">
      <c r="R62279"/>
      <c r="S62279"/>
    </row>
    <row r="62280" spans="18:19" ht="15" customHeight="1">
      <c r="R62280"/>
      <c r="S62280"/>
    </row>
    <row r="62281" spans="18:19" ht="15" customHeight="1">
      <c r="R62281"/>
      <c r="S62281"/>
    </row>
    <row r="62282" spans="18:19" ht="15" customHeight="1">
      <c r="R62282"/>
      <c r="S62282"/>
    </row>
    <row r="62283" spans="18:19" ht="15" customHeight="1">
      <c r="R62283"/>
      <c r="S62283"/>
    </row>
    <row r="62284" spans="18:19" ht="15" customHeight="1">
      <c r="R62284"/>
      <c r="S62284"/>
    </row>
    <row r="62285" spans="18:19" ht="15" customHeight="1">
      <c r="R62285"/>
      <c r="S62285"/>
    </row>
    <row r="62286" spans="18:19" ht="15" customHeight="1">
      <c r="R62286"/>
      <c r="S62286"/>
    </row>
    <row r="62287" spans="18:19" ht="15" customHeight="1">
      <c r="R62287"/>
      <c r="S62287"/>
    </row>
    <row r="62288" spans="18:19" ht="15" customHeight="1">
      <c r="R62288"/>
      <c r="S62288"/>
    </row>
    <row r="62289" spans="18:19" ht="15" customHeight="1">
      <c r="R62289"/>
      <c r="S62289"/>
    </row>
    <row r="62290" spans="18:19" ht="15" customHeight="1">
      <c r="R62290"/>
      <c r="S62290"/>
    </row>
    <row r="62291" spans="18:19" ht="15" customHeight="1">
      <c r="R62291"/>
      <c r="S62291"/>
    </row>
    <row r="62292" spans="18:19" ht="15" customHeight="1">
      <c r="R62292"/>
      <c r="S62292"/>
    </row>
    <row r="62293" spans="18:19" ht="15" customHeight="1">
      <c r="R62293"/>
      <c r="S62293"/>
    </row>
    <row r="62294" spans="18:19" ht="15" customHeight="1">
      <c r="R62294"/>
      <c r="S62294"/>
    </row>
    <row r="62295" spans="18:19" ht="15" customHeight="1">
      <c r="R62295"/>
      <c r="S62295"/>
    </row>
    <row r="62296" spans="18:19" ht="15" customHeight="1">
      <c r="R62296"/>
      <c r="S62296"/>
    </row>
    <row r="62297" spans="18:19" ht="15" customHeight="1">
      <c r="R62297"/>
      <c r="S62297"/>
    </row>
    <row r="62298" spans="18:19" ht="15" customHeight="1">
      <c r="R62298"/>
      <c r="S62298"/>
    </row>
    <row r="62299" spans="18:19" ht="15" customHeight="1">
      <c r="R62299"/>
      <c r="S62299"/>
    </row>
    <row r="62300" spans="18:19" ht="15" customHeight="1">
      <c r="R62300"/>
      <c r="S62300"/>
    </row>
    <row r="62301" spans="18:19" ht="15" customHeight="1">
      <c r="R62301"/>
      <c r="S62301"/>
    </row>
    <row r="62302" spans="18:19" ht="15" customHeight="1">
      <c r="R62302"/>
      <c r="S62302"/>
    </row>
    <row r="62303" spans="18:19" ht="15" customHeight="1">
      <c r="R62303"/>
      <c r="S62303"/>
    </row>
    <row r="62304" spans="18:19" ht="15" customHeight="1">
      <c r="R62304"/>
      <c r="S62304"/>
    </row>
    <row r="62305" spans="18:19" ht="15" customHeight="1">
      <c r="R62305"/>
      <c r="S62305"/>
    </row>
    <row r="62306" spans="18:19" ht="15" customHeight="1">
      <c r="R62306"/>
      <c r="S62306"/>
    </row>
    <row r="62307" spans="18:19" ht="15" customHeight="1">
      <c r="R62307"/>
      <c r="S62307"/>
    </row>
    <row r="62308" spans="18:19" ht="15" customHeight="1">
      <c r="R62308"/>
      <c r="S62308"/>
    </row>
    <row r="62309" spans="18:19" ht="15" customHeight="1">
      <c r="R62309"/>
      <c r="S62309"/>
    </row>
    <row r="62310" spans="18:19" ht="15" customHeight="1">
      <c r="R62310"/>
      <c r="S62310"/>
    </row>
    <row r="62311" spans="18:19" ht="15" customHeight="1">
      <c r="R62311"/>
      <c r="S62311"/>
    </row>
    <row r="62312" spans="18:19" ht="15" customHeight="1">
      <c r="R62312"/>
      <c r="S62312"/>
    </row>
    <row r="62313" spans="18:19" ht="15" customHeight="1">
      <c r="R62313"/>
      <c r="S62313"/>
    </row>
    <row r="62314" spans="18:19" ht="15" customHeight="1">
      <c r="R62314"/>
      <c r="S62314"/>
    </row>
    <row r="62315" spans="18:19" ht="15" customHeight="1">
      <c r="R62315"/>
      <c r="S62315"/>
    </row>
    <row r="62316" spans="18:19" ht="15" customHeight="1">
      <c r="R62316"/>
      <c r="S62316"/>
    </row>
    <row r="62317" spans="18:19" ht="15" customHeight="1">
      <c r="R62317"/>
      <c r="S62317"/>
    </row>
    <row r="62318" spans="18:19" ht="15" customHeight="1">
      <c r="R62318"/>
      <c r="S62318"/>
    </row>
    <row r="62319" spans="18:19" ht="15" customHeight="1">
      <c r="R62319"/>
      <c r="S62319"/>
    </row>
    <row r="62320" spans="18:19" ht="15" customHeight="1">
      <c r="R62320"/>
      <c r="S62320"/>
    </row>
    <row r="62321" spans="18:19" ht="15" customHeight="1">
      <c r="R62321"/>
      <c r="S62321"/>
    </row>
    <row r="62322" spans="18:19" ht="15" customHeight="1">
      <c r="R62322"/>
      <c r="S62322"/>
    </row>
    <row r="62323" spans="18:19" ht="15" customHeight="1">
      <c r="R62323"/>
      <c r="S62323"/>
    </row>
    <row r="62324" spans="18:19" ht="15" customHeight="1">
      <c r="R62324"/>
      <c r="S62324"/>
    </row>
    <row r="62325" spans="18:19" ht="15" customHeight="1">
      <c r="R62325"/>
      <c r="S62325"/>
    </row>
    <row r="62326" spans="18:19" ht="15" customHeight="1">
      <c r="R62326"/>
      <c r="S62326"/>
    </row>
    <row r="62327" spans="18:19" ht="15" customHeight="1">
      <c r="R62327"/>
      <c r="S62327"/>
    </row>
    <row r="62328" spans="18:19" ht="15" customHeight="1">
      <c r="R62328"/>
      <c r="S62328"/>
    </row>
    <row r="62329" spans="18:19" ht="15" customHeight="1">
      <c r="R62329"/>
      <c r="S62329"/>
    </row>
    <row r="62330" spans="18:19" ht="15" customHeight="1">
      <c r="R62330"/>
      <c r="S62330"/>
    </row>
    <row r="62331" spans="18:19" ht="15" customHeight="1">
      <c r="R62331"/>
      <c r="S62331"/>
    </row>
    <row r="62332" spans="18:19" ht="15" customHeight="1">
      <c r="R62332"/>
      <c r="S62332"/>
    </row>
    <row r="62333" spans="18:19" ht="15" customHeight="1">
      <c r="R62333"/>
      <c r="S62333"/>
    </row>
    <row r="62334" spans="18:19" ht="15" customHeight="1">
      <c r="R62334"/>
      <c r="S62334"/>
    </row>
    <row r="62335" spans="18:19" ht="15" customHeight="1">
      <c r="R62335"/>
      <c r="S62335"/>
    </row>
    <row r="62336" spans="18:19" ht="15" customHeight="1">
      <c r="R62336"/>
      <c r="S62336"/>
    </row>
    <row r="62337" spans="18:19" ht="15" customHeight="1">
      <c r="R62337"/>
      <c r="S62337"/>
    </row>
    <row r="62338" spans="18:19" ht="15" customHeight="1">
      <c r="R62338"/>
      <c r="S62338"/>
    </row>
    <row r="62339" spans="18:19" ht="15" customHeight="1">
      <c r="R62339"/>
      <c r="S62339"/>
    </row>
    <row r="62340" spans="18:19" ht="15" customHeight="1">
      <c r="R62340"/>
      <c r="S62340"/>
    </row>
    <row r="62341" spans="18:19" ht="15" customHeight="1">
      <c r="R62341"/>
      <c r="S62341"/>
    </row>
    <row r="62342" spans="18:19" ht="15" customHeight="1">
      <c r="R62342"/>
      <c r="S62342"/>
    </row>
    <row r="62343" spans="18:19" ht="15" customHeight="1">
      <c r="R62343"/>
      <c r="S62343"/>
    </row>
    <row r="62344" spans="18:19" ht="15" customHeight="1">
      <c r="R62344"/>
      <c r="S62344"/>
    </row>
    <row r="62345" spans="18:19" ht="15" customHeight="1">
      <c r="R62345"/>
      <c r="S62345"/>
    </row>
    <row r="62346" spans="18:19" ht="15" customHeight="1">
      <c r="R62346"/>
      <c r="S62346"/>
    </row>
    <row r="62347" spans="18:19" ht="15" customHeight="1">
      <c r="R62347"/>
      <c r="S62347"/>
    </row>
    <row r="62348" spans="18:19" ht="15" customHeight="1">
      <c r="R62348"/>
      <c r="S62348"/>
    </row>
    <row r="62349" spans="18:19" ht="15" customHeight="1">
      <c r="R62349"/>
      <c r="S62349"/>
    </row>
    <row r="62350" spans="18:19" ht="15" customHeight="1">
      <c r="R62350"/>
      <c r="S62350"/>
    </row>
    <row r="62351" spans="18:19" ht="15" customHeight="1">
      <c r="R62351"/>
      <c r="S62351"/>
    </row>
    <row r="62352" spans="18:19" ht="15" customHeight="1">
      <c r="R62352"/>
      <c r="S62352"/>
    </row>
    <row r="62353" spans="18:19" ht="15" customHeight="1">
      <c r="R62353"/>
      <c r="S62353"/>
    </row>
    <row r="62354" spans="18:19" ht="15" customHeight="1">
      <c r="R62354"/>
      <c r="S62354"/>
    </row>
    <row r="62355" spans="18:19" ht="15" customHeight="1">
      <c r="R62355"/>
      <c r="S62355"/>
    </row>
    <row r="62356" spans="18:19" ht="15" customHeight="1">
      <c r="R62356"/>
      <c r="S62356"/>
    </row>
    <row r="62357" spans="18:19" ht="15" customHeight="1">
      <c r="R62357"/>
      <c r="S62357"/>
    </row>
    <row r="62358" spans="18:19" ht="15" customHeight="1">
      <c r="R62358"/>
      <c r="S62358"/>
    </row>
    <row r="62359" spans="18:19" ht="15" customHeight="1">
      <c r="R62359"/>
      <c r="S62359"/>
    </row>
    <row r="62360" spans="18:19" ht="15" customHeight="1">
      <c r="R62360"/>
      <c r="S62360"/>
    </row>
    <row r="62361" spans="18:19" ht="15" customHeight="1">
      <c r="R62361"/>
      <c r="S62361"/>
    </row>
    <row r="62362" spans="18:19" ht="15" customHeight="1">
      <c r="R62362"/>
      <c r="S62362"/>
    </row>
    <row r="62363" spans="18:19" ht="15" customHeight="1">
      <c r="R62363"/>
      <c r="S62363"/>
    </row>
    <row r="62364" spans="18:19" ht="15" customHeight="1">
      <c r="R62364"/>
      <c r="S62364"/>
    </row>
    <row r="62365" spans="18:19" ht="15" customHeight="1">
      <c r="R62365"/>
      <c r="S62365"/>
    </row>
    <row r="62366" spans="18:19" ht="15" customHeight="1">
      <c r="R62366"/>
      <c r="S62366"/>
    </row>
    <row r="62367" spans="18:19" ht="15" customHeight="1">
      <c r="R62367"/>
      <c r="S62367"/>
    </row>
    <row r="62368" spans="18:19" ht="15" customHeight="1">
      <c r="R62368"/>
      <c r="S62368"/>
    </row>
    <row r="62369" spans="18:19" ht="15" customHeight="1">
      <c r="R62369"/>
      <c r="S62369"/>
    </row>
    <row r="62370" spans="18:19" ht="15" customHeight="1">
      <c r="R62370"/>
      <c r="S62370"/>
    </row>
    <row r="62371" spans="18:19" ht="15" customHeight="1">
      <c r="R62371"/>
      <c r="S62371"/>
    </row>
    <row r="62372" spans="18:19" ht="15" customHeight="1">
      <c r="R62372"/>
      <c r="S62372"/>
    </row>
    <row r="62373" spans="18:19" ht="15" customHeight="1">
      <c r="R62373"/>
      <c r="S62373"/>
    </row>
    <row r="62374" spans="18:19" ht="15" customHeight="1">
      <c r="R62374"/>
      <c r="S62374"/>
    </row>
    <row r="62375" spans="18:19" ht="15" customHeight="1">
      <c r="R62375"/>
      <c r="S62375"/>
    </row>
    <row r="62376" spans="18:19" ht="15" customHeight="1">
      <c r="R62376"/>
      <c r="S62376"/>
    </row>
    <row r="62377" spans="18:19" ht="15" customHeight="1">
      <c r="R62377"/>
      <c r="S62377"/>
    </row>
    <row r="62378" spans="18:19" ht="15" customHeight="1">
      <c r="R62378"/>
      <c r="S62378"/>
    </row>
    <row r="62379" spans="18:19" ht="15" customHeight="1">
      <c r="R62379"/>
      <c r="S62379"/>
    </row>
    <row r="62380" spans="18:19" ht="15" customHeight="1">
      <c r="R62380"/>
      <c r="S62380"/>
    </row>
    <row r="62381" spans="18:19" ht="15" customHeight="1">
      <c r="R62381"/>
      <c r="S62381"/>
    </row>
    <row r="62382" spans="18:19" ht="15" customHeight="1">
      <c r="R62382"/>
      <c r="S62382"/>
    </row>
    <row r="62383" spans="18:19" ht="15" customHeight="1">
      <c r="R62383"/>
      <c r="S62383"/>
    </row>
    <row r="62384" spans="18:19" ht="15" customHeight="1">
      <c r="R62384"/>
      <c r="S62384"/>
    </row>
    <row r="62385" spans="18:19" ht="15" customHeight="1">
      <c r="R62385"/>
      <c r="S62385"/>
    </row>
    <row r="62386" spans="18:19" ht="15" customHeight="1">
      <c r="R62386"/>
      <c r="S62386"/>
    </row>
    <row r="62387" spans="18:19" ht="15" customHeight="1">
      <c r="R62387"/>
      <c r="S62387"/>
    </row>
    <row r="62388" spans="18:19" ht="15" customHeight="1">
      <c r="R62388"/>
      <c r="S62388"/>
    </row>
    <row r="62389" spans="18:19" ht="15" customHeight="1">
      <c r="R62389"/>
      <c r="S62389"/>
    </row>
    <row r="62390" spans="18:19" ht="15" customHeight="1">
      <c r="R62390"/>
      <c r="S62390"/>
    </row>
    <row r="62391" spans="18:19" ht="15" customHeight="1">
      <c r="R62391"/>
      <c r="S62391"/>
    </row>
    <row r="62392" spans="18:19" ht="15" customHeight="1">
      <c r="R62392"/>
      <c r="S62392"/>
    </row>
    <row r="62393" spans="18:19" ht="15" customHeight="1">
      <c r="R62393"/>
      <c r="S62393"/>
    </row>
    <row r="62394" spans="18:19" ht="15" customHeight="1">
      <c r="R62394"/>
      <c r="S62394"/>
    </row>
    <row r="62395" spans="18:19" ht="15" customHeight="1">
      <c r="R62395"/>
      <c r="S62395"/>
    </row>
    <row r="62396" spans="18:19" ht="15" customHeight="1">
      <c r="R62396"/>
      <c r="S62396"/>
    </row>
    <row r="62397" spans="18:19" ht="15" customHeight="1">
      <c r="R62397"/>
      <c r="S62397"/>
    </row>
    <row r="62398" spans="18:19" ht="15" customHeight="1">
      <c r="R62398"/>
      <c r="S62398"/>
    </row>
    <row r="62399" spans="18:19" ht="15" customHeight="1">
      <c r="R62399"/>
      <c r="S62399"/>
    </row>
    <row r="62400" spans="18:19" ht="15" customHeight="1">
      <c r="R62400"/>
      <c r="S62400"/>
    </row>
    <row r="62401" spans="18:19" ht="15" customHeight="1">
      <c r="R62401"/>
      <c r="S62401"/>
    </row>
    <row r="62402" spans="18:19" ht="15" customHeight="1">
      <c r="R62402"/>
      <c r="S62402"/>
    </row>
    <row r="62403" spans="18:19" ht="15" customHeight="1">
      <c r="R62403"/>
      <c r="S62403"/>
    </row>
    <row r="62404" spans="18:19" ht="15" customHeight="1">
      <c r="R62404"/>
      <c r="S62404"/>
    </row>
    <row r="62405" spans="18:19" ht="15" customHeight="1">
      <c r="R62405"/>
      <c r="S62405"/>
    </row>
    <row r="62406" spans="18:19" ht="15" customHeight="1">
      <c r="R62406"/>
      <c r="S62406"/>
    </row>
    <row r="62407" spans="18:19" ht="15" customHeight="1">
      <c r="R62407"/>
      <c r="S62407"/>
    </row>
    <row r="62408" spans="18:19" ht="15" customHeight="1">
      <c r="R62408"/>
      <c r="S62408"/>
    </row>
    <row r="62409" spans="18:19" ht="15" customHeight="1">
      <c r="R62409"/>
      <c r="S62409"/>
    </row>
    <row r="62410" spans="18:19" ht="15" customHeight="1">
      <c r="R62410"/>
      <c r="S62410"/>
    </row>
    <row r="62411" spans="18:19" ht="15" customHeight="1">
      <c r="R62411"/>
      <c r="S62411"/>
    </row>
    <row r="62412" spans="18:19" ht="15" customHeight="1">
      <c r="R62412"/>
      <c r="S62412"/>
    </row>
    <row r="62413" spans="18:19" ht="15" customHeight="1">
      <c r="R62413"/>
      <c r="S62413"/>
    </row>
    <row r="62414" spans="18:19" ht="15" customHeight="1">
      <c r="R62414"/>
      <c r="S62414"/>
    </row>
    <row r="62415" spans="18:19" ht="15" customHeight="1">
      <c r="R62415"/>
      <c r="S62415"/>
    </row>
    <row r="62416" spans="18:19" ht="15" customHeight="1">
      <c r="R62416"/>
      <c r="S62416"/>
    </row>
    <row r="62417" spans="18:19" ht="15" customHeight="1">
      <c r="R62417"/>
      <c r="S62417"/>
    </row>
    <row r="62418" spans="18:19" ht="15" customHeight="1">
      <c r="R62418"/>
      <c r="S62418"/>
    </row>
    <row r="62419" spans="18:19" ht="15" customHeight="1">
      <c r="R62419"/>
      <c r="S62419"/>
    </row>
    <row r="62420" spans="18:19" ht="15" customHeight="1">
      <c r="R62420"/>
      <c r="S62420"/>
    </row>
    <row r="62421" spans="18:19" ht="15" customHeight="1">
      <c r="R62421"/>
      <c r="S62421"/>
    </row>
    <row r="62422" spans="18:19" ht="15" customHeight="1">
      <c r="R62422"/>
      <c r="S62422"/>
    </row>
    <row r="62423" spans="18:19" ht="15" customHeight="1">
      <c r="R62423"/>
      <c r="S62423"/>
    </row>
    <row r="62424" spans="18:19" ht="15" customHeight="1">
      <c r="R62424"/>
      <c r="S62424"/>
    </row>
    <row r="62425" spans="18:19" ht="15" customHeight="1">
      <c r="R62425"/>
      <c r="S62425"/>
    </row>
    <row r="62426" spans="18:19" ht="15" customHeight="1">
      <c r="R62426"/>
      <c r="S62426"/>
    </row>
    <row r="62427" spans="18:19" ht="15" customHeight="1">
      <c r="R62427"/>
      <c r="S62427"/>
    </row>
    <row r="62428" spans="18:19" ht="15" customHeight="1">
      <c r="R62428"/>
      <c r="S62428"/>
    </row>
    <row r="62429" spans="18:19" ht="15" customHeight="1">
      <c r="R62429"/>
      <c r="S62429"/>
    </row>
    <row r="62430" spans="18:19" ht="15" customHeight="1">
      <c r="R62430"/>
      <c r="S62430"/>
    </row>
    <row r="62431" spans="18:19" ht="15" customHeight="1">
      <c r="R62431"/>
      <c r="S62431"/>
    </row>
    <row r="62432" spans="18:19" ht="15" customHeight="1">
      <c r="R62432"/>
      <c r="S62432"/>
    </row>
    <row r="62433" spans="18:19" ht="15" customHeight="1">
      <c r="R62433"/>
      <c r="S62433"/>
    </row>
    <row r="62434" spans="18:19" ht="15" customHeight="1">
      <c r="R62434"/>
      <c r="S62434"/>
    </row>
    <row r="62435" spans="18:19" ht="15" customHeight="1">
      <c r="R62435"/>
      <c r="S62435"/>
    </row>
    <row r="62436" spans="18:19" ht="15" customHeight="1">
      <c r="R62436"/>
      <c r="S62436"/>
    </row>
    <row r="62437" spans="18:19" ht="15" customHeight="1">
      <c r="R62437"/>
      <c r="S62437"/>
    </row>
    <row r="62438" spans="18:19" ht="15" customHeight="1">
      <c r="R62438"/>
      <c r="S62438"/>
    </row>
    <row r="62439" spans="18:19" ht="15" customHeight="1">
      <c r="R62439"/>
      <c r="S62439"/>
    </row>
    <row r="62440" spans="18:19" ht="15" customHeight="1">
      <c r="R62440"/>
      <c r="S62440"/>
    </row>
    <row r="62441" spans="18:19" ht="15" customHeight="1">
      <c r="R62441"/>
      <c r="S62441"/>
    </row>
    <row r="62442" spans="18:19" ht="15" customHeight="1">
      <c r="R62442"/>
      <c r="S62442"/>
    </row>
    <row r="62443" spans="18:19" ht="15" customHeight="1">
      <c r="R62443"/>
      <c r="S62443"/>
    </row>
    <row r="62444" spans="18:19" ht="15" customHeight="1">
      <c r="R62444"/>
      <c r="S62444"/>
    </row>
    <row r="62445" spans="18:19" ht="15" customHeight="1">
      <c r="R62445"/>
      <c r="S62445"/>
    </row>
    <row r="62446" spans="18:19" ht="15" customHeight="1">
      <c r="R62446"/>
      <c r="S62446"/>
    </row>
    <row r="62447" spans="18:19" ht="15" customHeight="1">
      <c r="R62447"/>
      <c r="S62447"/>
    </row>
    <row r="62448" spans="18:19" ht="15" customHeight="1">
      <c r="R62448"/>
      <c r="S62448"/>
    </row>
    <row r="62449" spans="18:19" ht="15" customHeight="1">
      <c r="R62449"/>
      <c r="S62449"/>
    </row>
    <row r="62450" spans="18:19" ht="15" customHeight="1">
      <c r="R62450"/>
      <c r="S62450"/>
    </row>
    <row r="62451" spans="18:19" ht="15" customHeight="1">
      <c r="R62451"/>
      <c r="S62451"/>
    </row>
    <row r="62452" spans="18:19" ht="15" customHeight="1">
      <c r="R62452"/>
      <c r="S62452"/>
    </row>
    <row r="62453" spans="18:19" ht="15" customHeight="1">
      <c r="R62453"/>
      <c r="S62453"/>
    </row>
    <row r="62454" spans="18:19" ht="15" customHeight="1">
      <c r="R62454"/>
      <c r="S62454"/>
    </row>
    <row r="62455" spans="18:19" ht="15" customHeight="1">
      <c r="R62455"/>
      <c r="S62455"/>
    </row>
    <row r="62456" spans="18:19" ht="15" customHeight="1">
      <c r="R62456"/>
      <c r="S62456"/>
    </row>
    <row r="62457" spans="18:19" ht="15" customHeight="1">
      <c r="R62457"/>
      <c r="S62457"/>
    </row>
    <row r="62458" spans="18:19" ht="15" customHeight="1">
      <c r="R62458"/>
      <c r="S62458"/>
    </row>
    <row r="62459" spans="18:19" ht="15" customHeight="1">
      <c r="R62459"/>
      <c r="S62459"/>
    </row>
    <row r="62460" spans="18:19" ht="15" customHeight="1">
      <c r="R62460"/>
      <c r="S62460"/>
    </row>
    <row r="62461" spans="18:19" ht="15" customHeight="1">
      <c r="R62461"/>
      <c r="S62461"/>
    </row>
    <row r="62462" spans="18:19" ht="15" customHeight="1">
      <c r="R62462"/>
      <c r="S62462"/>
    </row>
    <row r="62463" spans="18:19" ht="15" customHeight="1">
      <c r="R62463"/>
      <c r="S62463"/>
    </row>
    <row r="62464" spans="18:19" ht="15" customHeight="1">
      <c r="R62464"/>
      <c r="S62464"/>
    </row>
    <row r="62465" spans="18:19" ht="15" customHeight="1">
      <c r="R62465"/>
      <c r="S62465"/>
    </row>
    <row r="62466" spans="18:19" ht="15" customHeight="1">
      <c r="R62466"/>
      <c r="S62466"/>
    </row>
    <row r="62467" spans="18:19" ht="15" customHeight="1">
      <c r="R62467"/>
      <c r="S62467"/>
    </row>
    <row r="62468" spans="18:19" ht="15" customHeight="1">
      <c r="R62468"/>
      <c r="S62468"/>
    </row>
    <row r="62469" spans="18:19" ht="15" customHeight="1">
      <c r="R62469"/>
      <c r="S62469"/>
    </row>
    <row r="62470" spans="18:19" ht="15" customHeight="1">
      <c r="R62470"/>
      <c r="S62470"/>
    </row>
    <row r="62471" spans="18:19" ht="15" customHeight="1">
      <c r="R62471"/>
      <c r="S62471"/>
    </row>
    <row r="62472" spans="18:19" ht="15" customHeight="1">
      <c r="R62472"/>
      <c r="S62472"/>
    </row>
    <row r="62473" spans="18:19" ht="15" customHeight="1">
      <c r="R62473"/>
      <c r="S62473"/>
    </row>
    <row r="62474" spans="18:19" ht="15" customHeight="1">
      <c r="R62474"/>
      <c r="S62474"/>
    </row>
    <row r="62475" spans="18:19" ht="15" customHeight="1">
      <c r="R62475"/>
      <c r="S62475"/>
    </row>
    <row r="62476" spans="18:19" ht="15" customHeight="1">
      <c r="R62476"/>
      <c r="S62476"/>
    </row>
    <row r="62477" spans="18:19" ht="15" customHeight="1">
      <c r="R62477"/>
      <c r="S62477"/>
    </row>
    <row r="62478" spans="18:19" ht="15" customHeight="1">
      <c r="R62478"/>
      <c r="S62478"/>
    </row>
    <row r="62479" spans="18:19" ht="15" customHeight="1">
      <c r="R62479"/>
      <c r="S62479"/>
    </row>
    <row r="62480" spans="18:19" ht="15" customHeight="1">
      <c r="R62480"/>
      <c r="S62480"/>
    </row>
    <row r="62481" spans="18:19" ht="15" customHeight="1">
      <c r="R62481"/>
      <c r="S62481"/>
    </row>
    <row r="62482" spans="18:19" ht="15" customHeight="1">
      <c r="R62482"/>
      <c r="S62482"/>
    </row>
    <row r="62483" spans="18:19" ht="15" customHeight="1">
      <c r="R62483"/>
      <c r="S62483"/>
    </row>
    <row r="62484" spans="18:19" ht="15" customHeight="1">
      <c r="R62484"/>
      <c r="S62484"/>
    </row>
    <row r="62485" spans="18:19" ht="15" customHeight="1">
      <c r="R62485"/>
      <c r="S62485"/>
    </row>
    <row r="62486" spans="18:19" ht="15" customHeight="1">
      <c r="R62486"/>
      <c r="S62486"/>
    </row>
    <row r="62487" spans="18:19" ht="15" customHeight="1">
      <c r="R62487"/>
      <c r="S62487"/>
    </row>
    <row r="62488" spans="18:19" ht="15" customHeight="1">
      <c r="R62488"/>
      <c r="S62488"/>
    </row>
    <row r="62489" spans="18:19" ht="15" customHeight="1">
      <c r="R62489"/>
      <c r="S62489"/>
    </row>
    <row r="62490" spans="18:19" ht="15" customHeight="1">
      <c r="R62490"/>
      <c r="S62490"/>
    </row>
    <row r="62491" spans="18:19" ht="15" customHeight="1">
      <c r="R62491"/>
      <c r="S62491"/>
    </row>
    <row r="62492" spans="18:19" ht="15" customHeight="1">
      <c r="R62492"/>
      <c r="S62492"/>
    </row>
    <row r="62493" spans="18:19" ht="15" customHeight="1">
      <c r="R62493"/>
      <c r="S62493"/>
    </row>
    <row r="62494" spans="18:19" ht="15" customHeight="1">
      <c r="R62494"/>
      <c r="S62494"/>
    </row>
    <row r="62495" spans="18:19" ht="15" customHeight="1">
      <c r="R62495"/>
      <c r="S62495"/>
    </row>
    <row r="62496" spans="18:19" ht="15" customHeight="1">
      <c r="R62496"/>
      <c r="S62496"/>
    </row>
    <row r="62497" spans="18:19" ht="15" customHeight="1">
      <c r="R62497"/>
      <c r="S62497"/>
    </row>
    <row r="62498" spans="18:19" ht="15" customHeight="1">
      <c r="R62498"/>
      <c r="S62498"/>
    </row>
    <row r="62499" spans="18:19" ht="15" customHeight="1">
      <c r="R62499"/>
      <c r="S62499"/>
    </row>
    <row r="62500" spans="18:19" ht="15" customHeight="1">
      <c r="R62500"/>
      <c r="S62500"/>
    </row>
    <row r="62501" spans="18:19" ht="15" customHeight="1">
      <c r="R62501"/>
      <c r="S62501"/>
    </row>
    <row r="62502" spans="18:19" ht="15" customHeight="1">
      <c r="R62502"/>
      <c r="S62502"/>
    </row>
    <row r="62503" spans="18:19" ht="15" customHeight="1">
      <c r="R62503"/>
      <c r="S62503"/>
    </row>
    <row r="62504" spans="18:19" ht="15" customHeight="1">
      <c r="R62504"/>
      <c r="S62504"/>
    </row>
    <row r="62505" spans="18:19" ht="15" customHeight="1">
      <c r="R62505"/>
      <c r="S62505"/>
    </row>
    <row r="62506" spans="18:19" ht="15" customHeight="1">
      <c r="R62506"/>
      <c r="S62506"/>
    </row>
    <row r="62507" spans="18:19" ht="15" customHeight="1">
      <c r="R62507"/>
      <c r="S62507"/>
    </row>
    <row r="62508" spans="18:19" ht="15" customHeight="1">
      <c r="R62508"/>
      <c r="S62508"/>
    </row>
    <row r="62509" spans="18:19" ht="15" customHeight="1">
      <c r="R62509"/>
      <c r="S62509"/>
    </row>
    <row r="62510" spans="18:19" ht="15" customHeight="1">
      <c r="R62510"/>
      <c r="S62510"/>
    </row>
    <row r="62511" spans="18:19" ht="15" customHeight="1">
      <c r="R62511"/>
      <c r="S62511"/>
    </row>
    <row r="62512" spans="18:19" ht="15" customHeight="1">
      <c r="R62512"/>
      <c r="S62512"/>
    </row>
    <row r="62513" spans="18:19" ht="15" customHeight="1">
      <c r="R62513"/>
      <c r="S62513"/>
    </row>
    <row r="62514" spans="18:19" ht="15" customHeight="1">
      <c r="R62514"/>
      <c r="S62514"/>
    </row>
    <row r="62515" spans="18:19" ht="15" customHeight="1">
      <c r="R62515"/>
      <c r="S62515"/>
    </row>
    <row r="62516" spans="18:19" ht="15" customHeight="1">
      <c r="R62516"/>
      <c r="S62516"/>
    </row>
    <row r="62517" spans="18:19" ht="15" customHeight="1">
      <c r="R62517"/>
      <c r="S62517"/>
    </row>
    <row r="62518" spans="18:19" ht="15" customHeight="1">
      <c r="R62518"/>
      <c r="S62518"/>
    </row>
    <row r="62519" spans="18:19" ht="15" customHeight="1">
      <c r="R62519"/>
      <c r="S62519"/>
    </row>
    <row r="62520" spans="18:19" ht="15" customHeight="1">
      <c r="R62520"/>
      <c r="S62520"/>
    </row>
    <row r="62521" spans="18:19" ht="15" customHeight="1">
      <c r="R62521"/>
      <c r="S62521"/>
    </row>
    <row r="62522" spans="18:19" ht="15" customHeight="1">
      <c r="R62522"/>
      <c r="S62522"/>
    </row>
    <row r="62523" spans="18:19" ht="15" customHeight="1">
      <c r="R62523"/>
      <c r="S62523"/>
    </row>
    <row r="62524" spans="18:19" ht="15" customHeight="1">
      <c r="R62524"/>
      <c r="S62524"/>
    </row>
    <row r="62525" spans="18:19" ht="15" customHeight="1">
      <c r="R62525"/>
      <c r="S62525"/>
    </row>
    <row r="62526" spans="18:19" ht="15" customHeight="1">
      <c r="R62526"/>
      <c r="S62526"/>
    </row>
    <row r="62527" spans="18:19" ht="15" customHeight="1">
      <c r="R62527"/>
      <c r="S62527"/>
    </row>
    <row r="62528" spans="18:19" ht="15" customHeight="1">
      <c r="R62528"/>
      <c r="S62528"/>
    </row>
    <row r="62529" spans="18:19" ht="15" customHeight="1">
      <c r="R62529"/>
      <c r="S62529"/>
    </row>
    <row r="62530" spans="18:19" ht="15" customHeight="1">
      <c r="R62530"/>
      <c r="S62530"/>
    </row>
    <row r="62531" spans="18:19" ht="15" customHeight="1">
      <c r="R62531"/>
      <c r="S62531"/>
    </row>
    <row r="62532" spans="18:19" ht="15" customHeight="1">
      <c r="R62532"/>
      <c r="S62532"/>
    </row>
    <row r="62533" spans="18:19" ht="15" customHeight="1">
      <c r="R62533"/>
      <c r="S62533"/>
    </row>
    <row r="62534" spans="18:19" ht="15" customHeight="1">
      <c r="R62534"/>
      <c r="S62534"/>
    </row>
    <row r="62535" spans="18:19" ht="15" customHeight="1">
      <c r="R62535"/>
      <c r="S62535"/>
    </row>
    <row r="62536" spans="18:19" ht="15" customHeight="1">
      <c r="R62536"/>
      <c r="S62536"/>
    </row>
    <row r="62537" spans="18:19" ht="15" customHeight="1">
      <c r="R62537"/>
      <c r="S62537"/>
    </row>
    <row r="62538" spans="18:19" ht="15" customHeight="1">
      <c r="R62538"/>
      <c r="S62538"/>
    </row>
    <row r="62539" spans="18:19" ht="15" customHeight="1">
      <c r="R62539"/>
      <c r="S62539"/>
    </row>
    <row r="62540" spans="18:19" ht="15" customHeight="1">
      <c r="R62540"/>
      <c r="S62540"/>
    </row>
    <row r="62541" spans="18:19" ht="15" customHeight="1">
      <c r="R62541"/>
      <c r="S62541"/>
    </row>
    <row r="62542" spans="18:19" ht="15" customHeight="1">
      <c r="R62542"/>
      <c r="S62542"/>
    </row>
    <row r="62543" spans="18:19" ht="15" customHeight="1">
      <c r="R62543"/>
      <c r="S62543"/>
    </row>
    <row r="62544" spans="18:19" ht="15" customHeight="1">
      <c r="R62544"/>
      <c r="S62544"/>
    </row>
    <row r="62545" spans="18:19" ht="15" customHeight="1">
      <c r="R62545"/>
      <c r="S62545"/>
    </row>
    <row r="62546" spans="18:19" ht="15" customHeight="1">
      <c r="R62546"/>
      <c r="S62546"/>
    </row>
    <row r="62547" spans="18:19" ht="15" customHeight="1">
      <c r="R62547"/>
      <c r="S62547"/>
    </row>
    <row r="62548" spans="18:19" ht="15" customHeight="1">
      <c r="R62548"/>
      <c r="S62548"/>
    </row>
    <row r="62549" spans="18:19" ht="15" customHeight="1">
      <c r="R62549"/>
      <c r="S62549"/>
    </row>
    <row r="62550" spans="18:19" ht="15" customHeight="1">
      <c r="R62550"/>
      <c r="S62550"/>
    </row>
    <row r="62551" spans="18:19" ht="15" customHeight="1">
      <c r="R62551"/>
      <c r="S62551"/>
    </row>
    <row r="62552" spans="18:19" ht="15" customHeight="1">
      <c r="R62552"/>
      <c r="S62552"/>
    </row>
    <row r="62553" spans="18:19" ht="15" customHeight="1">
      <c r="R62553"/>
      <c r="S62553"/>
    </row>
    <row r="62554" spans="18:19" ht="15" customHeight="1">
      <c r="R62554"/>
      <c r="S62554"/>
    </row>
    <row r="62555" spans="18:19" ht="15" customHeight="1">
      <c r="R62555"/>
      <c r="S62555"/>
    </row>
    <row r="62556" spans="18:19" ht="15" customHeight="1">
      <c r="R62556"/>
      <c r="S62556"/>
    </row>
    <row r="62557" spans="18:19" ht="15" customHeight="1">
      <c r="R62557"/>
      <c r="S62557"/>
    </row>
    <row r="62558" spans="18:19" ht="15" customHeight="1">
      <c r="R62558"/>
      <c r="S62558"/>
    </row>
    <row r="62559" spans="18:19" ht="15" customHeight="1">
      <c r="R62559"/>
      <c r="S62559"/>
    </row>
    <row r="62560" spans="18:19" ht="15" customHeight="1">
      <c r="R62560"/>
      <c r="S62560"/>
    </row>
    <row r="62561" spans="18:19" ht="15" customHeight="1">
      <c r="R62561"/>
      <c r="S62561"/>
    </row>
    <row r="62562" spans="18:19" ht="15" customHeight="1">
      <c r="R62562"/>
      <c r="S62562"/>
    </row>
    <row r="62563" spans="18:19" ht="15" customHeight="1">
      <c r="R62563"/>
      <c r="S62563"/>
    </row>
    <row r="62564" spans="18:19" ht="15" customHeight="1">
      <c r="R62564"/>
      <c r="S62564"/>
    </row>
    <row r="62565" spans="18:19" ht="15" customHeight="1">
      <c r="R62565"/>
      <c r="S62565"/>
    </row>
    <row r="62566" spans="18:19" ht="15" customHeight="1">
      <c r="R62566"/>
      <c r="S62566"/>
    </row>
    <row r="62567" spans="18:19" ht="15" customHeight="1">
      <c r="R62567"/>
      <c r="S62567"/>
    </row>
    <row r="62568" spans="18:19" ht="15" customHeight="1">
      <c r="R62568"/>
      <c r="S62568"/>
    </row>
    <row r="62569" spans="18:19" ht="15" customHeight="1">
      <c r="R62569"/>
      <c r="S62569"/>
    </row>
    <row r="62570" spans="18:19" ht="15" customHeight="1">
      <c r="R62570"/>
      <c r="S62570"/>
    </row>
    <row r="62571" spans="18:19" ht="15" customHeight="1">
      <c r="R62571"/>
      <c r="S62571"/>
    </row>
    <row r="62572" spans="18:19" ht="15" customHeight="1">
      <c r="R62572"/>
      <c r="S62572"/>
    </row>
    <row r="62573" spans="18:19" ht="15" customHeight="1">
      <c r="R62573"/>
      <c r="S62573"/>
    </row>
    <row r="62574" spans="18:19" ht="15" customHeight="1">
      <c r="R62574"/>
      <c r="S62574"/>
    </row>
    <row r="62575" spans="18:19" ht="15" customHeight="1">
      <c r="R62575"/>
      <c r="S62575"/>
    </row>
    <row r="62576" spans="18:19" ht="15" customHeight="1">
      <c r="R62576"/>
      <c r="S62576"/>
    </row>
    <row r="62577" spans="18:19" ht="15" customHeight="1">
      <c r="R62577"/>
      <c r="S62577"/>
    </row>
    <row r="62578" spans="18:19" ht="15" customHeight="1">
      <c r="R62578"/>
      <c r="S62578"/>
    </row>
    <row r="62579" spans="18:19" ht="15" customHeight="1">
      <c r="R62579"/>
      <c r="S62579"/>
    </row>
    <row r="62580" spans="18:19" ht="15" customHeight="1">
      <c r="R62580"/>
      <c r="S62580"/>
    </row>
    <row r="62581" spans="18:19" ht="15" customHeight="1">
      <c r="R62581"/>
      <c r="S62581"/>
    </row>
    <row r="62582" spans="18:19" ht="15" customHeight="1">
      <c r="R62582"/>
      <c r="S62582"/>
    </row>
    <row r="62583" spans="18:19" ht="15" customHeight="1">
      <c r="R62583"/>
      <c r="S62583"/>
    </row>
    <row r="62584" spans="18:19" ht="15" customHeight="1">
      <c r="R62584"/>
      <c r="S62584"/>
    </row>
    <row r="62585" spans="18:19" ht="15" customHeight="1">
      <c r="R62585"/>
      <c r="S62585"/>
    </row>
    <row r="62586" spans="18:19" ht="15" customHeight="1">
      <c r="R62586"/>
      <c r="S62586"/>
    </row>
    <row r="62587" spans="18:19" ht="15" customHeight="1">
      <c r="R62587"/>
      <c r="S62587"/>
    </row>
    <row r="62588" spans="18:19" ht="15" customHeight="1">
      <c r="R62588"/>
      <c r="S62588"/>
    </row>
    <row r="62589" spans="18:19" ht="15" customHeight="1">
      <c r="R62589"/>
      <c r="S62589"/>
    </row>
    <row r="62590" spans="18:19" ht="15" customHeight="1">
      <c r="R62590"/>
      <c r="S62590"/>
    </row>
    <row r="62591" spans="18:19" ht="15" customHeight="1">
      <c r="R62591"/>
      <c r="S62591"/>
    </row>
    <row r="62592" spans="18:19" ht="15" customHeight="1">
      <c r="R62592"/>
      <c r="S62592"/>
    </row>
    <row r="62593" spans="18:19" ht="15" customHeight="1">
      <c r="R62593"/>
      <c r="S62593"/>
    </row>
    <row r="62594" spans="18:19" ht="15" customHeight="1">
      <c r="R62594"/>
      <c r="S62594"/>
    </row>
    <row r="62595" spans="18:19" ht="15" customHeight="1">
      <c r="R62595"/>
      <c r="S62595"/>
    </row>
    <row r="62596" spans="18:19" ht="15" customHeight="1">
      <c r="R62596"/>
      <c r="S62596"/>
    </row>
    <row r="62597" spans="18:19" ht="15" customHeight="1">
      <c r="R62597"/>
      <c r="S62597"/>
    </row>
    <row r="62598" spans="18:19" ht="15" customHeight="1">
      <c r="R62598"/>
      <c r="S62598"/>
    </row>
    <row r="62599" spans="18:19" ht="15" customHeight="1">
      <c r="R62599"/>
      <c r="S62599"/>
    </row>
    <row r="62600" spans="18:19" ht="15" customHeight="1">
      <c r="R62600"/>
      <c r="S62600"/>
    </row>
    <row r="62601" spans="18:19" ht="15" customHeight="1">
      <c r="R62601"/>
      <c r="S62601"/>
    </row>
    <row r="62602" spans="18:19" ht="15" customHeight="1">
      <c r="R62602"/>
      <c r="S62602"/>
    </row>
    <row r="62603" spans="18:19" ht="15" customHeight="1">
      <c r="R62603"/>
      <c r="S62603"/>
    </row>
    <row r="62604" spans="18:19" ht="15" customHeight="1">
      <c r="R62604"/>
      <c r="S62604"/>
    </row>
    <row r="62605" spans="18:19" ht="15" customHeight="1">
      <c r="R62605"/>
      <c r="S62605"/>
    </row>
    <row r="62606" spans="18:19" ht="15" customHeight="1">
      <c r="R62606"/>
      <c r="S62606"/>
    </row>
    <row r="62607" spans="18:19" ht="15" customHeight="1">
      <c r="R62607"/>
      <c r="S62607"/>
    </row>
    <row r="62608" spans="18:19" ht="15" customHeight="1">
      <c r="R62608"/>
      <c r="S62608"/>
    </row>
    <row r="62609" spans="18:19" ht="15" customHeight="1">
      <c r="R62609"/>
      <c r="S62609"/>
    </row>
    <row r="62610" spans="18:19" ht="15" customHeight="1">
      <c r="R62610"/>
      <c r="S62610"/>
    </row>
    <row r="62611" spans="18:19" ht="15" customHeight="1">
      <c r="R62611"/>
      <c r="S62611"/>
    </row>
    <row r="62612" spans="18:19" ht="15" customHeight="1">
      <c r="R62612"/>
      <c r="S62612"/>
    </row>
    <row r="62613" spans="18:19" ht="15" customHeight="1">
      <c r="R62613"/>
      <c r="S62613"/>
    </row>
    <row r="62614" spans="18:19" ht="15" customHeight="1">
      <c r="R62614"/>
      <c r="S62614"/>
    </row>
    <row r="62615" spans="18:19" ht="15" customHeight="1">
      <c r="R62615"/>
      <c r="S62615"/>
    </row>
    <row r="62616" spans="18:19" ht="15" customHeight="1">
      <c r="R62616"/>
      <c r="S62616"/>
    </row>
    <row r="62617" spans="18:19" ht="15" customHeight="1">
      <c r="R62617"/>
      <c r="S62617"/>
    </row>
    <row r="62618" spans="18:19" ht="15" customHeight="1">
      <c r="R62618"/>
      <c r="S62618"/>
    </row>
    <row r="62619" spans="18:19" ht="15" customHeight="1">
      <c r="R62619"/>
      <c r="S62619"/>
    </row>
    <row r="62620" spans="18:19" ht="15" customHeight="1">
      <c r="R62620"/>
      <c r="S62620"/>
    </row>
    <row r="62621" spans="18:19" ht="15" customHeight="1">
      <c r="R62621"/>
      <c r="S62621"/>
    </row>
    <row r="62622" spans="18:19" ht="15" customHeight="1">
      <c r="R62622"/>
      <c r="S62622"/>
    </row>
    <row r="62623" spans="18:19" ht="15" customHeight="1">
      <c r="R62623"/>
      <c r="S62623"/>
    </row>
    <row r="62624" spans="18:19" ht="15" customHeight="1">
      <c r="R62624"/>
      <c r="S62624"/>
    </row>
    <row r="62625" spans="18:19" ht="15" customHeight="1">
      <c r="R62625"/>
      <c r="S62625"/>
    </row>
    <row r="62626" spans="18:19" ht="15" customHeight="1">
      <c r="R62626"/>
      <c r="S62626"/>
    </row>
    <row r="62627" spans="18:19" ht="15" customHeight="1">
      <c r="R62627"/>
      <c r="S62627"/>
    </row>
    <row r="62628" spans="18:19" ht="15" customHeight="1">
      <c r="R62628"/>
      <c r="S62628"/>
    </row>
    <row r="62629" spans="18:19" ht="15" customHeight="1">
      <c r="R62629"/>
      <c r="S62629"/>
    </row>
    <row r="62630" spans="18:19" ht="15" customHeight="1">
      <c r="R62630"/>
      <c r="S62630"/>
    </row>
    <row r="62631" spans="18:19" ht="15" customHeight="1">
      <c r="R62631"/>
      <c r="S62631"/>
    </row>
    <row r="62632" spans="18:19" ht="15" customHeight="1">
      <c r="R62632"/>
      <c r="S62632"/>
    </row>
    <row r="62633" spans="18:19" ht="15" customHeight="1">
      <c r="R62633"/>
      <c r="S62633"/>
    </row>
    <row r="62634" spans="18:19" ht="15" customHeight="1">
      <c r="R62634"/>
      <c r="S62634"/>
    </row>
    <row r="62635" spans="18:19" ht="15" customHeight="1">
      <c r="R62635"/>
      <c r="S62635"/>
    </row>
    <row r="62636" spans="18:19" ht="15" customHeight="1">
      <c r="R62636"/>
      <c r="S62636"/>
    </row>
    <row r="62637" spans="18:19" ht="15" customHeight="1">
      <c r="R62637"/>
      <c r="S62637"/>
    </row>
    <row r="62638" spans="18:19" ht="15" customHeight="1">
      <c r="R62638"/>
      <c r="S62638"/>
    </row>
    <row r="62639" spans="18:19" ht="15" customHeight="1">
      <c r="R62639"/>
      <c r="S62639"/>
    </row>
    <row r="62640" spans="18:19" ht="15" customHeight="1">
      <c r="R62640"/>
      <c r="S62640"/>
    </row>
    <row r="62641" spans="18:19" ht="15" customHeight="1">
      <c r="R62641"/>
      <c r="S62641"/>
    </row>
    <row r="62642" spans="18:19" ht="15" customHeight="1">
      <c r="R62642"/>
      <c r="S62642"/>
    </row>
    <row r="62643" spans="18:19" ht="15" customHeight="1">
      <c r="R62643"/>
      <c r="S62643"/>
    </row>
    <row r="62644" spans="18:19" ht="15" customHeight="1">
      <c r="R62644"/>
      <c r="S62644"/>
    </row>
    <row r="62645" spans="18:19" ht="15" customHeight="1">
      <c r="R62645"/>
      <c r="S62645"/>
    </row>
    <row r="62646" spans="18:19" ht="15" customHeight="1">
      <c r="R62646"/>
      <c r="S62646"/>
    </row>
    <row r="62647" spans="18:19" ht="15" customHeight="1">
      <c r="R62647"/>
      <c r="S62647"/>
    </row>
    <row r="62648" spans="18:19" ht="15" customHeight="1">
      <c r="R62648"/>
      <c r="S62648"/>
    </row>
    <row r="62649" spans="18:19" ht="15" customHeight="1">
      <c r="R62649"/>
      <c r="S62649"/>
    </row>
    <row r="62650" spans="18:19" ht="15" customHeight="1">
      <c r="R62650"/>
      <c r="S62650"/>
    </row>
    <row r="62651" spans="18:19" ht="15" customHeight="1">
      <c r="R62651"/>
      <c r="S62651"/>
    </row>
    <row r="62652" spans="18:19" ht="15" customHeight="1">
      <c r="R62652"/>
      <c r="S62652"/>
    </row>
    <row r="62653" spans="18:19" ht="15" customHeight="1">
      <c r="R62653"/>
      <c r="S62653"/>
    </row>
    <row r="62654" spans="18:19" ht="15" customHeight="1">
      <c r="R62654"/>
      <c r="S62654"/>
    </row>
    <row r="62655" spans="18:19" ht="15" customHeight="1">
      <c r="R62655"/>
      <c r="S62655"/>
    </row>
    <row r="62656" spans="18:19" ht="15" customHeight="1">
      <c r="R62656"/>
      <c r="S62656"/>
    </row>
    <row r="62657" spans="18:19" ht="15" customHeight="1">
      <c r="R62657"/>
      <c r="S62657"/>
    </row>
    <row r="62658" spans="18:19" ht="15" customHeight="1">
      <c r="R62658"/>
      <c r="S62658"/>
    </row>
    <row r="62659" spans="18:19" ht="15" customHeight="1">
      <c r="R62659"/>
      <c r="S62659"/>
    </row>
    <row r="62660" spans="18:19" ht="15" customHeight="1">
      <c r="R62660"/>
      <c r="S62660"/>
    </row>
    <row r="62661" spans="18:19" ht="15" customHeight="1">
      <c r="R62661"/>
      <c r="S62661"/>
    </row>
    <row r="62662" spans="18:19" ht="15" customHeight="1">
      <c r="R62662"/>
      <c r="S62662"/>
    </row>
    <row r="62663" spans="18:19" ht="15" customHeight="1">
      <c r="R62663"/>
      <c r="S62663"/>
    </row>
    <row r="62664" spans="18:19" ht="15" customHeight="1">
      <c r="R62664"/>
      <c r="S62664"/>
    </row>
    <row r="62665" spans="18:19" ht="15" customHeight="1">
      <c r="R62665"/>
      <c r="S62665"/>
    </row>
    <row r="62666" spans="18:19" ht="15" customHeight="1">
      <c r="R62666"/>
      <c r="S62666"/>
    </row>
    <row r="62667" spans="18:19" ht="15" customHeight="1">
      <c r="R62667"/>
      <c r="S62667"/>
    </row>
    <row r="62668" spans="18:19" ht="15" customHeight="1">
      <c r="R62668"/>
      <c r="S62668"/>
    </row>
    <row r="62669" spans="18:19" ht="15" customHeight="1">
      <c r="R62669"/>
      <c r="S62669"/>
    </row>
    <row r="62670" spans="18:19" ht="15" customHeight="1">
      <c r="R62670"/>
      <c r="S62670"/>
    </row>
    <row r="62671" spans="18:19" ht="15" customHeight="1">
      <c r="R62671"/>
      <c r="S62671"/>
    </row>
    <row r="62672" spans="18:19" ht="15" customHeight="1">
      <c r="R62672"/>
      <c r="S62672"/>
    </row>
    <row r="62673" spans="18:19" ht="15" customHeight="1">
      <c r="R62673"/>
      <c r="S62673"/>
    </row>
    <row r="62674" spans="18:19" ht="15" customHeight="1">
      <c r="R62674"/>
      <c r="S62674"/>
    </row>
    <row r="62675" spans="18:19" ht="15" customHeight="1">
      <c r="R62675"/>
      <c r="S62675"/>
    </row>
    <row r="62676" spans="18:19" ht="15" customHeight="1">
      <c r="R62676"/>
      <c r="S62676"/>
    </row>
    <row r="62677" spans="18:19" ht="15" customHeight="1">
      <c r="R62677"/>
      <c r="S62677"/>
    </row>
    <row r="62678" spans="18:19" ht="15" customHeight="1">
      <c r="R62678"/>
      <c r="S62678"/>
    </row>
    <row r="62679" spans="18:19" ht="15" customHeight="1">
      <c r="R62679"/>
      <c r="S62679"/>
    </row>
    <row r="62680" spans="18:19" ht="15" customHeight="1">
      <c r="R62680"/>
      <c r="S62680"/>
    </row>
    <row r="62681" spans="18:19" ht="15" customHeight="1">
      <c r="R62681"/>
      <c r="S62681"/>
    </row>
    <row r="62682" spans="18:19" ht="15" customHeight="1">
      <c r="R62682"/>
      <c r="S62682"/>
    </row>
    <row r="62683" spans="18:19" ht="15" customHeight="1">
      <c r="R62683"/>
      <c r="S62683"/>
    </row>
    <row r="62684" spans="18:19" ht="15" customHeight="1">
      <c r="R62684"/>
      <c r="S62684"/>
    </row>
    <row r="62685" spans="18:19" ht="15" customHeight="1">
      <c r="R62685"/>
      <c r="S62685"/>
    </row>
    <row r="62686" spans="18:19" ht="15" customHeight="1">
      <c r="R62686"/>
      <c r="S62686"/>
    </row>
    <row r="62687" spans="18:19" ht="15" customHeight="1">
      <c r="R62687"/>
      <c r="S62687"/>
    </row>
    <row r="62688" spans="18:19" ht="15" customHeight="1">
      <c r="R62688"/>
      <c r="S62688"/>
    </row>
    <row r="62689" spans="18:19" ht="15" customHeight="1">
      <c r="R62689"/>
      <c r="S62689"/>
    </row>
    <row r="62690" spans="18:19" ht="15" customHeight="1">
      <c r="R62690"/>
      <c r="S62690"/>
    </row>
    <row r="62691" spans="18:19" ht="15" customHeight="1">
      <c r="R62691"/>
      <c r="S62691"/>
    </row>
    <row r="62692" spans="18:19" ht="15" customHeight="1">
      <c r="R62692"/>
      <c r="S62692"/>
    </row>
    <row r="62693" spans="18:19" ht="15" customHeight="1">
      <c r="R62693"/>
      <c r="S62693"/>
    </row>
    <row r="62694" spans="18:19" ht="15" customHeight="1">
      <c r="R62694"/>
      <c r="S62694"/>
    </row>
    <row r="62695" spans="18:19" ht="15" customHeight="1">
      <c r="R62695"/>
      <c r="S62695"/>
    </row>
    <row r="62696" spans="18:19" ht="15" customHeight="1">
      <c r="R62696"/>
      <c r="S62696"/>
    </row>
    <row r="62697" spans="18:19" ht="15" customHeight="1">
      <c r="R62697"/>
      <c r="S62697"/>
    </row>
    <row r="62698" spans="18:19" ht="15" customHeight="1">
      <c r="R62698"/>
      <c r="S62698"/>
    </row>
    <row r="62699" spans="18:19" ht="15" customHeight="1">
      <c r="R62699"/>
      <c r="S62699"/>
    </row>
    <row r="62700" spans="18:19" ht="15" customHeight="1">
      <c r="R62700"/>
      <c r="S62700"/>
    </row>
    <row r="62701" spans="18:19" ht="15" customHeight="1">
      <c r="R62701"/>
      <c r="S62701"/>
    </row>
    <row r="62702" spans="18:19" ht="15" customHeight="1">
      <c r="R62702"/>
      <c r="S62702"/>
    </row>
    <row r="62703" spans="18:19" ht="15" customHeight="1">
      <c r="R62703"/>
      <c r="S62703"/>
    </row>
    <row r="62704" spans="18:19" ht="15" customHeight="1">
      <c r="R62704"/>
      <c r="S62704"/>
    </row>
    <row r="62705" spans="18:19" ht="15" customHeight="1">
      <c r="R62705"/>
      <c r="S62705"/>
    </row>
    <row r="62706" spans="18:19" ht="15" customHeight="1">
      <c r="R62706"/>
      <c r="S62706"/>
    </row>
    <row r="62707" spans="18:19" ht="15" customHeight="1">
      <c r="R62707"/>
      <c r="S62707"/>
    </row>
    <row r="62708" spans="18:19" ht="15" customHeight="1">
      <c r="R62708"/>
      <c r="S62708"/>
    </row>
    <row r="62709" spans="18:19" ht="15" customHeight="1">
      <c r="R62709"/>
      <c r="S62709"/>
    </row>
    <row r="62710" spans="18:19" ht="15" customHeight="1">
      <c r="R62710"/>
      <c r="S62710"/>
    </row>
    <row r="62711" spans="18:19" ht="15" customHeight="1">
      <c r="R62711"/>
      <c r="S62711"/>
    </row>
    <row r="62712" spans="18:19" ht="15" customHeight="1">
      <c r="R62712"/>
      <c r="S62712"/>
    </row>
    <row r="62713" spans="18:19" ht="15" customHeight="1">
      <c r="R62713"/>
      <c r="S62713"/>
    </row>
    <row r="62714" spans="18:19" ht="15" customHeight="1">
      <c r="R62714"/>
      <c r="S62714"/>
    </row>
    <row r="62715" spans="18:19" ht="15" customHeight="1">
      <c r="R62715"/>
      <c r="S62715"/>
    </row>
    <row r="62716" spans="18:19" ht="15" customHeight="1">
      <c r="R62716"/>
      <c r="S62716"/>
    </row>
    <row r="62717" spans="18:19" ht="15" customHeight="1">
      <c r="R62717"/>
      <c r="S62717"/>
    </row>
    <row r="62718" spans="18:19" ht="15" customHeight="1">
      <c r="R62718"/>
      <c r="S62718"/>
    </row>
    <row r="62719" spans="18:19" ht="15" customHeight="1">
      <c r="R62719"/>
      <c r="S62719"/>
    </row>
    <row r="62720" spans="18:19" ht="15" customHeight="1">
      <c r="R62720"/>
      <c r="S62720"/>
    </row>
    <row r="62721" spans="18:19" ht="15" customHeight="1">
      <c r="R62721"/>
      <c r="S62721"/>
    </row>
    <row r="62722" spans="18:19" ht="15" customHeight="1">
      <c r="R62722"/>
      <c r="S62722"/>
    </row>
    <row r="62723" spans="18:19" ht="15" customHeight="1">
      <c r="R62723"/>
      <c r="S62723"/>
    </row>
    <row r="62724" spans="18:19" ht="15" customHeight="1">
      <c r="R62724"/>
      <c r="S62724"/>
    </row>
    <row r="62725" spans="18:19" ht="15" customHeight="1">
      <c r="R62725"/>
      <c r="S62725"/>
    </row>
    <row r="62726" spans="18:19" ht="15" customHeight="1">
      <c r="R62726"/>
      <c r="S62726"/>
    </row>
    <row r="62727" spans="18:19" ht="15" customHeight="1">
      <c r="R62727"/>
      <c r="S62727"/>
    </row>
    <row r="62728" spans="18:19" ht="15" customHeight="1">
      <c r="R62728"/>
      <c r="S62728"/>
    </row>
    <row r="62729" spans="18:19" ht="15" customHeight="1">
      <c r="R62729"/>
      <c r="S62729"/>
    </row>
    <row r="62730" spans="18:19" ht="15" customHeight="1">
      <c r="R62730"/>
      <c r="S62730"/>
    </row>
    <row r="62731" spans="18:19" ht="15" customHeight="1">
      <c r="R62731"/>
      <c r="S62731"/>
    </row>
    <row r="62732" spans="18:19" ht="15" customHeight="1">
      <c r="R62732"/>
      <c r="S62732"/>
    </row>
    <row r="62733" spans="18:19" ht="15" customHeight="1">
      <c r="R62733"/>
      <c r="S62733"/>
    </row>
    <row r="62734" spans="18:19" ht="15" customHeight="1">
      <c r="R62734"/>
      <c r="S62734"/>
    </row>
    <row r="62735" spans="18:19" ht="15" customHeight="1">
      <c r="R62735"/>
      <c r="S62735"/>
    </row>
    <row r="62736" spans="18:19" ht="15" customHeight="1">
      <c r="R62736"/>
      <c r="S62736"/>
    </row>
    <row r="62737" spans="18:19" ht="15" customHeight="1">
      <c r="R62737"/>
      <c r="S62737"/>
    </row>
    <row r="62738" spans="18:19" ht="15" customHeight="1">
      <c r="R62738"/>
      <c r="S62738"/>
    </row>
    <row r="62739" spans="18:19" ht="15" customHeight="1">
      <c r="R62739"/>
      <c r="S62739"/>
    </row>
    <row r="62740" spans="18:19" ht="15" customHeight="1">
      <c r="R62740"/>
      <c r="S62740"/>
    </row>
    <row r="62741" spans="18:19" ht="15" customHeight="1">
      <c r="R62741"/>
      <c r="S62741"/>
    </row>
    <row r="62742" spans="18:19" ht="15" customHeight="1">
      <c r="R62742"/>
      <c r="S62742"/>
    </row>
    <row r="62743" spans="18:19" ht="15" customHeight="1">
      <c r="R62743"/>
      <c r="S62743"/>
    </row>
    <row r="62744" spans="18:19" ht="15" customHeight="1">
      <c r="R62744"/>
      <c r="S62744"/>
    </row>
    <row r="62745" spans="18:19" ht="15" customHeight="1">
      <c r="R62745"/>
      <c r="S62745"/>
    </row>
    <row r="62746" spans="18:19" ht="15" customHeight="1">
      <c r="R62746"/>
      <c r="S62746"/>
    </row>
    <row r="62747" spans="18:19" ht="15" customHeight="1">
      <c r="R62747"/>
      <c r="S62747"/>
    </row>
    <row r="62748" spans="18:19" ht="15" customHeight="1">
      <c r="R62748"/>
      <c r="S62748"/>
    </row>
    <row r="62749" spans="18:19" ht="15" customHeight="1">
      <c r="R62749"/>
      <c r="S62749"/>
    </row>
    <row r="62750" spans="18:19" ht="15" customHeight="1">
      <c r="R62750"/>
      <c r="S62750"/>
    </row>
    <row r="62751" spans="18:19" ht="15" customHeight="1">
      <c r="R62751"/>
      <c r="S62751"/>
    </row>
    <row r="62752" spans="18:19" ht="15" customHeight="1">
      <c r="R62752"/>
      <c r="S62752"/>
    </row>
    <row r="62753" spans="18:19" ht="15" customHeight="1">
      <c r="R62753"/>
      <c r="S62753"/>
    </row>
    <row r="62754" spans="18:19" ht="15" customHeight="1">
      <c r="R62754"/>
      <c r="S62754"/>
    </row>
    <row r="62755" spans="18:19" ht="15" customHeight="1">
      <c r="R62755"/>
      <c r="S62755"/>
    </row>
    <row r="62756" spans="18:19" ht="15" customHeight="1">
      <c r="R62756"/>
      <c r="S62756"/>
    </row>
    <row r="62757" spans="18:19" ht="15" customHeight="1">
      <c r="R62757"/>
      <c r="S62757"/>
    </row>
    <row r="62758" spans="18:19" ht="15" customHeight="1">
      <c r="R62758"/>
      <c r="S62758"/>
    </row>
    <row r="62759" spans="18:19" ht="15" customHeight="1">
      <c r="R62759"/>
      <c r="S62759"/>
    </row>
    <row r="62760" spans="18:19" ht="15" customHeight="1">
      <c r="R62760"/>
      <c r="S62760"/>
    </row>
    <row r="62761" spans="18:19" ht="15" customHeight="1">
      <c r="R62761"/>
      <c r="S62761"/>
    </row>
    <row r="62762" spans="18:19" ht="15" customHeight="1">
      <c r="R62762"/>
      <c r="S62762"/>
    </row>
    <row r="62763" spans="18:19" ht="15" customHeight="1">
      <c r="R62763"/>
      <c r="S62763"/>
    </row>
    <row r="62764" spans="18:19" ht="15" customHeight="1">
      <c r="R62764"/>
      <c r="S62764"/>
    </row>
    <row r="62765" spans="18:19" ht="15" customHeight="1">
      <c r="R62765"/>
      <c r="S62765"/>
    </row>
    <row r="62766" spans="18:19" ht="15" customHeight="1">
      <c r="R62766"/>
      <c r="S62766"/>
    </row>
    <row r="62767" spans="18:19" ht="15" customHeight="1">
      <c r="R62767"/>
      <c r="S62767"/>
    </row>
    <row r="62768" spans="18:19" ht="15" customHeight="1">
      <c r="R62768"/>
      <c r="S62768"/>
    </row>
    <row r="62769" spans="18:19" ht="15" customHeight="1">
      <c r="R62769"/>
      <c r="S62769"/>
    </row>
    <row r="62770" spans="18:19" ht="15" customHeight="1">
      <c r="R62770"/>
      <c r="S62770"/>
    </row>
    <row r="62771" spans="18:19" ht="15" customHeight="1">
      <c r="R62771"/>
      <c r="S62771"/>
    </row>
    <row r="62772" spans="18:19" ht="15" customHeight="1">
      <c r="R62772"/>
      <c r="S62772"/>
    </row>
    <row r="62773" spans="18:19" ht="15" customHeight="1">
      <c r="R62773"/>
      <c r="S62773"/>
    </row>
    <row r="62774" spans="18:19" ht="15" customHeight="1">
      <c r="R62774"/>
      <c r="S62774"/>
    </row>
    <row r="62775" spans="18:19" ht="15" customHeight="1">
      <c r="R62775"/>
      <c r="S62775"/>
    </row>
    <row r="62776" spans="18:19" ht="15" customHeight="1">
      <c r="R62776"/>
      <c r="S62776"/>
    </row>
    <row r="62777" spans="18:19" ht="15" customHeight="1">
      <c r="R62777"/>
      <c r="S62777"/>
    </row>
    <row r="62778" spans="18:19" ht="15" customHeight="1">
      <c r="R62778"/>
      <c r="S62778"/>
    </row>
    <row r="62779" spans="18:19" ht="15" customHeight="1">
      <c r="R62779"/>
      <c r="S62779"/>
    </row>
    <row r="62780" spans="18:19" ht="15" customHeight="1">
      <c r="R62780"/>
      <c r="S62780"/>
    </row>
    <row r="62781" spans="18:19" ht="15" customHeight="1">
      <c r="R62781"/>
      <c r="S62781"/>
    </row>
    <row r="62782" spans="18:19" ht="15" customHeight="1">
      <c r="R62782"/>
      <c r="S62782"/>
    </row>
    <row r="62783" spans="18:19" ht="15" customHeight="1">
      <c r="R62783"/>
      <c r="S62783"/>
    </row>
    <row r="62784" spans="18:19" ht="15" customHeight="1">
      <c r="R62784"/>
      <c r="S62784"/>
    </row>
    <row r="62785" spans="18:19" ht="15" customHeight="1">
      <c r="R62785"/>
      <c r="S62785"/>
    </row>
    <row r="62786" spans="18:19" ht="15" customHeight="1">
      <c r="R62786"/>
      <c r="S62786"/>
    </row>
    <row r="62787" spans="18:19" ht="15" customHeight="1">
      <c r="R62787"/>
      <c r="S62787"/>
    </row>
    <row r="62788" spans="18:19" ht="15" customHeight="1">
      <c r="R62788"/>
      <c r="S62788"/>
    </row>
    <row r="62789" spans="18:19" ht="15" customHeight="1">
      <c r="R62789"/>
      <c r="S62789"/>
    </row>
    <row r="62790" spans="18:19" ht="15" customHeight="1">
      <c r="R62790"/>
      <c r="S62790"/>
    </row>
    <row r="62791" spans="18:19" ht="15" customHeight="1">
      <c r="R62791"/>
      <c r="S62791"/>
    </row>
    <row r="62792" spans="18:19" ht="15" customHeight="1">
      <c r="R62792"/>
      <c r="S62792"/>
    </row>
    <row r="62793" spans="18:19" ht="15" customHeight="1">
      <c r="R62793"/>
      <c r="S62793"/>
    </row>
    <row r="62794" spans="18:19" ht="15" customHeight="1">
      <c r="R62794"/>
      <c r="S62794"/>
    </row>
    <row r="62795" spans="18:19" ht="15" customHeight="1">
      <c r="R62795"/>
      <c r="S62795"/>
    </row>
    <row r="62796" spans="18:19" ht="15" customHeight="1">
      <c r="R62796"/>
      <c r="S62796"/>
    </row>
    <row r="62797" spans="18:19" ht="15" customHeight="1">
      <c r="R62797"/>
      <c r="S62797"/>
    </row>
    <row r="62798" spans="18:19" ht="15" customHeight="1">
      <c r="R62798"/>
      <c r="S62798"/>
    </row>
    <row r="62799" spans="18:19" ht="15" customHeight="1">
      <c r="R62799"/>
      <c r="S62799"/>
    </row>
    <row r="62800" spans="18:19" ht="15" customHeight="1">
      <c r="R62800"/>
      <c r="S62800"/>
    </row>
    <row r="62801" spans="18:19" ht="15" customHeight="1">
      <c r="R62801"/>
      <c r="S62801"/>
    </row>
    <row r="62802" spans="18:19" ht="15" customHeight="1">
      <c r="R62802"/>
      <c r="S62802"/>
    </row>
    <row r="62803" spans="18:19" ht="15" customHeight="1">
      <c r="R62803"/>
      <c r="S62803"/>
    </row>
    <row r="62804" spans="18:19" ht="15" customHeight="1">
      <c r="R62804"/>
      <c r="S62804"/>
    </row>
    <row r="62805" spans="18:19" ht="15" customHeight="1">
      <c r="R62805"/>
      <c r="S62805"/>
    </row>
    <row r="62806" spans="18:19" ht="15" customHeight="1">
      <c r="R62806"/>
      <c r="S62806"/>
    </row>
    <row r="62807" spans="18:19" ht="15" customHeight="1">
      <c r="R62807"/>
      <c r="S62807"/>
    </row>
    <row r="62808" spans="18:19" ht="15" customHeight="1">
      <c r="R62808"/>
      <c r="S62808"/>
    </row>
    <row r="62809" spans="18:19" ht="15" customHeight="1">
      <c r="R62809"/>
      <c r="S62809"/>
    </row>
    <row r="62810" spans="18:19" ht="15" customHeight="1">
      <c r="R62810"/>
      <c r="S62810"/>
    </row>
    <row r="62811" spans="18:19" ht="15" customHeight="1">
      <c r="R62811"/>
      <c r="S62811"/>
    </row>
    <row r="62812" spans="18:19" ht="15" customHeight="1">
      <c r="R62812"/>
      <c r="S62812"/>
    </row>
    <row r="62813" spans="18:19" ht="15" customHeight="1">
      <c r="R62813"/>
      <c r="S62813"/>
    </row>
    <row r="62814" spans="18:19" ht="15" customHeight="1">
      <c r="R62814"/>
      <c r="S62814"/>
    </row>
    <row r="62815" spans="18:19" ht="15" customHeight="1">
      <c r="R62815"/>
      <c r="S62815"/>
    </row>
    <row r="62816" spans="18:19" ht="15" customHeight="1">
      <c r="R62816"/>
      <c r="S62816"/>
    </row>
    <row r="62817" spans="18:19" ht="15" customHeight="1">
      <c r="R62817"/>
      <c r="S62817"/>
    </row>
    <row r="62818" spans="18:19" ht="15" customHeight="1">
      <c r="R62818"/>
      <c r="S62818"/>
    </row>
    <row r="62819" spans="18:19" ht="15" customHeight="1">
      <c r="R62819"/>
      <c r="S62819"/>
    </row>
    <row r="62820" spans="18:19" ht="15" customHeight="1">
      <c r="R62820"/>
      <c r="S62820"/>
    </row>
    <row r="62821" spans="18:19" ht="15" customHeight="1">
      <c r="R62821"/>
      <c r="S62821"/>
    </row>
    <row r="62822" spans="18:19" ht="15" customHeight="1">
      <c r="R62822"/>
      <c r="S62822"/>
    </row>
    <row r="62823" spans="18:19" ht="15" customHeight="1">
      <c r="R62823"/>
      <c r="S62823"/>
    </row>
    <row r="62824" spans="18:19" ht="15" customHeight="1">
      <c r="R62824"/>
      <c r="S62824"/>
    </row>
    <row r="62825" spans="18:19" ht="15" customHeight="1">
      <c r="R62825"/>
      <c r="S62825"/>
    </row>
    <row r="62826" spans="18:19" ht="15" customHeight="1">
      <c r="R62826"/>
      <c r="S62826"/>
    </row>
    <row r="62827" spans="18:19" ht="15" customHeight="1">
      <c r="R62827"/>
      <c r="S62827"/>
    </row>
    <row r="62828" spans="18:19" ht="15" customHeight="1">
      <c r="R62828"/>
      <c r="S62828"/>
    </row>
    <row r="62829" spans="18:19" ht="15" customHeight="1">
      <c r="R62829"/>
      <c r="S62829"/>
    </row>
    <row r="62830" spans="18:19" ht="15" customHeight="1">
      <c r="R62830"/>
      <c r="S62830"/>
    </row>
    <row r="62831" spans="18:19" ht="15" customHeight="1">
      <c r="R62831"/>
      <c r="S62831"/>
    </row>
    <row r="62832" spans="18:19" ht="15" customHeight="1">
      <c r="R62832"/>
      <c r="S62832"/>
    </row>
    <row r="62833" spans="18:19" ht="15" customHeight="1">
      <c r="R62833"/>
      <c r="S62833"/>
    </row>
    <row r="62834" spans="18:19" ht="15" customHeight="1">
      <c r="R62834"/>
      <c r="S62834"/>
    </row>
    <row r="62835" spans="18:19" ht="15" customHeight="1">
      <c r="R62835"/>
      <c r="S62835"/>
    </row>
    <row r="62836" spans="18:19" ht="15" customHeight="1">
      <c r="R62836"/>
      <c r="S62836"/>
    </row>
    <row r="62837" spans="18:19" ht="15" customHeight="1">
      <c r="R62837"/>
      <c r="S62837"/>
    </row>
    <row r="62838" spans="18:19" ht="15" customHeight="1">
      <c r="R62838"/>
      <c r="S62838"/>
    </row>
    <row r="62839" spans="18:19" ht="15" customHeight="1">
      <c r="R62839"/>
      <c r="S62839"/>
    </row>
    <row r="62840" spans="18:19" ht="15" customHeight="1">
      <c r="R62840"/>
      <c r="S62840"/>
    </row>
    <row r="62841" spans="18:19" ht="15" customHeight="1">
      <c r="R62841"/>
      <c r="S62841"/>
    </row>
    <row r="62842" spans="18:19" ht="15" customHeight="1">
      <c r="R62842"/>
      <c r="S62842"/>
    </row>
    <row r="62843" spans="18:19" ht="15" customHeight="1">
      <c r="R62843"/>
      <c r="S62843"/>
    </row>
    <row r="62844" spans="18:19" ht="15" customHeight="1">
      <c r="R62844"/>
      <c r="S62844"/>
    </row>
    <row r="62845" spans="18:19" ht="15" customHeight="1">
      <c r="R62845"/>
      <c r="S62845"/>
    </row>
    <row r="62846" spans="18:19" ht="15" customHeight="1">
      <c r="R62846"/>
      <c r="S62846"/>
    </row>
    <row r="62847" spans="18:19" ht="15" customHeight="1">
      <c r="R62847"/>
      <c r="S62847"/>
    </row>
    <row r="62848" spans="18:19" ht="15" customHeight="1">
      <c r="R62848"/>
      <c r="S62848"/>
    </row>
    <row r="62849" spans="18:19" ht="15" customHeight="1">
      <c r="R62849"/>
      <c r="S62849"/>
    </row>
    <row r="62850" spans="18:19" ht="15" customHeight="1">
      <c r="R62850"/>
      <c r="S62850"/>
    </row>
    <row r="62851" spans="18:19" ht="15" customHeight="1">
      <c r="R62851"/>
      <c r="S62851"/>
    </row>
    <row r="62852" spans="18:19" ht="15" customHeight="1">
      <c r="R62852"/>
      <c r="S62852"/>
    </row>
    <row r="62853" spans="18:19" ht="15" customHeight="1">
      <c r="R62853"/>
      <c r="S62853"/>
    </row>
    <row r="62854" spans="18:19" ht="15" customHeight="1">
      <c r="R62854"/>
      <c r="S62854"/>
    </row>
    <row r="62855" spans="18:19" ht="15" customHeight="1">
      <c r="R62855"/>
      <c r="S62855"/>
    </row>
    <row r="62856" spans="18:19" ht="15" customHeight="1">
      <c r="R62856"/>
      <c r="S62856"/>
    </row>
    <row r="62857" spans="18:19" ht="15" customHeight="1">
      <c r="R62857"/>
      <c r="S62857"/>
    </row>
    <row r="62858" spans="18:19" ht="15" customHeight="1">
      <c r="R62858"/>
      <c r="S62858"/>
    </row>
    <row r="62859" spans="18:19" ht="15" customHeight="1">
      <c r="R62859"/>
      <c r="S62859"/>
    </row>
    <row r="62860" spans="18:19" ht="15" customHeight="1">
      <c r="R62860"/>
      <c r="S62860"/>
    </row>
    <row r="62861" spans="18:19" ht="15" customHeight="1">
      <c r="R62861"/>
      <c r="S62861"/>
    </row>
    <row r="62862" spans="18:19" ht="15" customHeight="1">
      <c r="R62862"/>
      <c r="S62862"/>
    </row>
    <row r="62863" spans="18:19" ht="15" customHeight="1">
      <c r="R62863"/>
      <c r="S62863"/>
    </row>
    <row r="62864" spans="18:19" ht="15" customHeight="1">
      <c r="R62864"/>
      <c r="S62864"/>
    </row>
    <row r="62865" spans="18:19" ht="15" customHeight="1">
      <c r="R62865"/>
      <c r="S62865"/>
    </row>
    <row r="62866" spans="18:19" ht="15" customHeight="1">
      <c r="R62866"/>
      <c r="S62866"/>
    </row>
    <row r="62867" spans="18:19" ht="15" customHeight="1">
      <c r="R62867"/>
      <c r="S62867"/>
    </row>
    <row r="62868" spans="18:19" ht="15" customHeight="1">
      <c r="R62868"/>
      <c r="S62868"/>
    </row>
    <row r="62869" spans="18:19" ht="15" customHeight="1">
      <c r="R62869"/>
      <c r="S62869"/>
    </row>
    <row r="62870" spans="18:19" ht="15" customHeight="1">
      <c r="R62870"/>
      <c r="S62870"/>
    </row>
    <row r="62871" spans="18:19" ht="15" customHeight="1">
      <c r="R62871"/>
      <c r="S62871"/>
    </row>
    <row r="62872" spans="18:19" ht="15" customHeight="1">
      <c r="R62872"/>
      <c r="S62872"/>
    </row>
    <row r="62873" spans="18:19" ht="15" customHeight="1">
      <c r="R62873"/>
      <c r="S62873"/>
    </row>
    <row r="62874" spans="18:19" ht="15" customHeight="1">
      <c r="R62874"/>
      <c r="S62874"/>
    </row>
    <row r="62875" spans="18:19" ht="15" customHeight="1">
      <c r="R62875"/>
      <c r="S62875"/>
    </row>
    <row r="62876" spans="18:19" ht="15" customHeight="1">
      <c r="R62876"/>
      <c r="S62876"/>
    </row>
    <row r="62877" spans="18:19" ht="15" customHeight="1">
      <c r="R62877"/>
      <c r="S62877"/>
    </row>
    <row r="62878" spans="18:19" ht="15" customHeight="1">
      <c r="R62878"/>
      <c r="S62878"/>
    </row>
    <row r="62879" spans="18:19" ht="15" customHeight="1">
      <c r="R62879"/>
      <c r="S62879"/>
    </row>
    <row r="62880" spans="18:19" ht="15" customHeight="1">
      <c r="R62880"/>
      <c r="S62880"/>
    </row>
    <row r="62881" spans="18:19" ht="15" customHeight="1">
      <c r="R62881"/>
      <c r="S62881"/>
    </row>
    <row r="62882" spans="18:19" ht="15" customHeight="1">
      <c r="R62882"/>
      <c r="S62882"/>
    </row>
    <row r="62883" spans="18:19" ht="15" customHeight="1">
      <c r="R62883"/>
      <c r="S62883"/>
    </row>
    <row r="62884" spans="18:19" ht="15" customHeight="1">
      <c r="R62884"/>
      <c r="S62884"/>
    </row>
    <row r="62885" spans="18:19" ht="15" customHeight="1">
      <c r="R62885"/>
      <c r="S62885"/>
    </row>
    <row r="62886" spans="18:19" ht="15" customHeight="1">
      <c r="R62886"/>
      <c r="S62886"/>
    </row>
    <row r="62887" spans="18:19" ht="15" customHeight="1">
      <c r="R62887"/>
      <c r="S62887"/>
    </row>
    <row r="62888" spans="18:19" ht="15" customHeight="1">
      <c r="R62888"/>
      <c r="S62888"/>
    </row>
    <row r="62889" spans="18:19" ht="15" customHeight="1">
      <c r="R62889"/>
      <c r="S62889"/>
    </row>
    <row r="62890" spans="18:19" ht="15" customHeight="1">
      <c r="R62890"/>
      <c r="S62890"/>
    </row>
    <row r="62891" spans="18:19" ht="15" customHeight="1">
      <c r="R62891"/>
      <c r="S62891"/>
    </row>
    <row r="62892" spans="18:19" ht="15" customHeight="1">
      <c r="R62892"/>
      <c r="S62892"/>
    </row>
    <row r="62893" spans="18:19" ht="15" customHeight="1">
      <c r="R62893"/>
      <c r="S62893"/>
    </row>
    <row r="62894" spans="18:19" ht="15" customHeight="1">
      <c r="R62894"/>
      <c r="S62894"/>
    </row>
    <row r="62895" spans="18:19" ht="15" customHeight="1">
      <c r="R62895"/>
      <c r="S62895"/>
    </row>
    <row r="62896" spans="18:19" ht="15" customHeight="1">
      <c r="R62896"/>
      <c r="S62896"/>
    </row>
    <row r="62897" spans="18:19" ht="15" customHeight="1">
      <c r="R62897"/>
      <c r="S62897"/>
    </row>
    <row r="62898" spans="18:19" ht="15" customHeight="1">
      <c r="R62898"/>
      <c r="S62898"/>
    </row>
    <row r="62899" spans="18:19" ht="15" customHeight="1">
      <c r="R62899"/>
      <c r="S62899"/>
    </row>
    <row r="62900" spans="18:19" ht="15" customHeight="1">
      <c r="R62900"/>
      <c r="S62900"/>
    </row>
    <row r="62901" spans="18:19" ht="15" customHeight="1">
      <c r="R62901"/>
      <c r="S62901"/>
    </row>
    <row r="62902" spans="18:19" ht="15" customHeight="1">
      <c r="R62902"/>
      <c r="S62902"/>
    </row>
    <row r="62903" spans="18:19" ht="15" customHeight="1">
      <c r="R62903"/>
      <c r="S62903"/>
    </row>
    <row r="62904" spans="18:19" ht="15" customHeight="1">
      <c r="R62904"/>
      <c r="S62904"/>
    </row>
    <row r="62905" spans="18:19" ht="15" customHeight="1">
      <c r="R62905"/>
      <c r="S62905"/>
    </row>
    <row r="62906" spans="18:19" ht="15" customHeight="1">
      <c r="R62906"/>
      <c r="S62906"/>
    </row>
    <row r="62907" spans="18:19" ht="15" customHeight="1">
      <c r="R62907"/>
      <c r="S62907"/>
    </row>
    <row r="62908" spans="18:19" ht="15" customHeight="1">
      <c r="R62908"/>
      <c r="S62908"/>
    </row>
    <row r="62909" spans="18:19" ht="15" customHeight="1">
      <c r="R62909"/>
      <c r="S62909"/>
    </row>
    <row r="62910" spans="18:19" ht="15" customHeight="1">
      <c r="R62910"/>
      <c r="S62910"/>
    </row>
    <row r="62911" spans="18:19" ht="15" customHeight="1">
      <c r="R62911"/>
      <c r="S62911"/>
    </row>
    <row r="62912" spans="18:19" ht="15" customHeight="1">
      <c r="R62912"/>
      <c r="S62912"/>
    </row>
    <row r="62913" spans="18:19" ht="15" customHeight="1">
      <c r="R62913"/>
      <c r="S62913"/>
    </row>
    <row r="62914" spans="18:19" ht="15" customHeight="1">
      <c r="R62914"/>
      <c r="S62914"/>
    </row>
    <row r="62915" spans="18:19" ht="15" customHeight="1">
      <c r="R62915"/>
      <c r="S62915"/>
    </row>
    <row r="62916" spans="18:19" ht="15" customHeight="1">
      <c r="R62916"/>
      <c r="S62916"/>
    </row>
    <row r="62917" spans="18:19" ht="15" customHeight="1">
      <c r="R62917"/>
      <c r="S62917"/>
    </row>
    <row r="62918" spans="18:19" ht="15" customHeight="1">
      <c r="R62918"/>
      <c r="S62918"/>
    </row>
    <row r="62919" spans="18:19" ht="15" customHeight="1">
      <c r="R62919"/>
      <c r="S62919"/>
    </row>
    <row r="62920" spans="18:19" ht="15" customHeight="1">
      <c r="R62920"/>
      <c r="S62920"/>
    </row>
    <row r="62921" spans="18:19" ht="15" customHeight="1">
      <c r="R62921"/>
      <c r="S62921"/>
    </row>
    <row r="62922" spans="18:19" ht="15" customHeight="1">
      <c r="R62922"/>
      <c r="S62922"/>
    </row>
    <row r="62923" spans="18:19" ht="15" customHeight="1">
      <c r="R62923"/>
      <c r="S62923"/>
    </row>
    <row r="62924" spans="18:19" ht="15" customHeight="1">
      <c r="R62924"/>
      <c r="S62924"/>
    </row>
    <row r="62925" spans="18:19" ht="15" customHeight="1">
      <c r="R62925"/>
      <c r="S62925"/>
    </row>
    <row r="62926" spans="18:19" ht="15" customHeight="1">
      <c r="R62926"/>
      <c r="S62926"/>
    </row>
    <row r="62927" spans="18:19" ht="15" customHeight="1">
      <c r="R62927"/>
      <c r="S62927"/>
    </row>
    <row r="62928" spans="18:19" ht="15" customHeight="1">
      <c r="R62928"/>
      <c r="S62928"/>
    </row>
    <row r="62929" spans="18:19" ht="15" customHeight="1">
      <c r="R62929"/>
      <c r="S62929"/>
    </row>
    <row r="62930" spans="18:19" ht="15" customHeight="1">
      <c r="R62930"/>
      <c r="S62930"/>
    </row>
    <row r="62931" spans="18:19" ht="15" customHeight="1">
      <c r="R62931"/>
      <c r="S62931"/>
    </row>
    <row r="62932" spans="18:19" ht="15" customHeight="1">
      <c r="R62932"/>
      <c r="S62932"/>
    </row>
    <row r="62933" spans="18:19" ht="15" customHeight="1">
      <c r="R62933"/>
      <c r="S62933"/>
    </row>
    <row r="62934" spans="18:19" ht="15" customHeight="1">
      <c r="R62934"/>
      <c r="S62934"/>
    </row>
    <row r="62935" spans="18:19" ht="15" customHeight="1">
      <c r="R62935"/>
      <c r="S62935"/>
    </row>
    <row r="62936" spans="18:19" ht="15" customHeight="1">
      <c r="R62936"/>
      <c r="S62936"/>
    </row>
    <row r="62937" spans="18:19" ht="15" customHeight="1">
      <c r="R62937"/>
      <c r="S62937"/>
    </row>
    <row r="62938" spans="18:19" ht="15" customHeight="1">
      <c r="R62938"/>
      <c r="S62938"/>
    </row>
    <row r="62939" spans="18:19" ht="15" customHeight="1">
      <c r="R62939"/>
      <c r="S62939"/>
    </row>
    <row r="62940" spans="18:19" ht="15" customHeight="1">
      <c r="R62940"/>
      <c r="S62940"/>
    </row>
    <row r="62941" spans="18:19" ht="15" customHeight="1">
      <c r="R62941"/>
      <c r="S62941"/>
    </row>
    <row r="62942" spans="18:19" ht="15" customHeight="1">
      <c r="R62942"/>
      <c r="S62942"/>
    </row>
    <row r="62943" spans="18:19" ht="15" customHeight="1">
      <c r="R62943"/>
      <c r="S62943"/>
    </row>
    <row r="62944" spans="18:19" ht="15" customHeight="1">
      <c r="R62944"/>
      <c r="S62944"/>
    </row>
    <row r="62945" spans="18:19" ht="15" customHeight="1">
      <c r="R62945"/>
      <c r="S62945"/>
    </row>
    <row r="62946" spans="18:19" ht="15" customHeight="1">
      <c r="R62946"/>
      <c r="S62946"/>
    </row>
    <row r="62947" spans="18:19" ht="15" customHeight="1">
      <c r="R62947"/>
      <c r="S62947"/>
    </row>
    <row r="62948" spans="18:19" ht="15" customHeight="1">
      <c r="R62948"/>
      <c r="S62948"/>
    </row>
    <row r="62949" spans="18:19" ht="15" customHeight="1">
      <c r="R62949"/>
      <c r="S62949"/>
    </row>
    <row r="62950" spans="18:19" ht="15" customHeight="1">
      <c r="R62950"/>
      <c r="S62950"/>
    </row>
    <row r="62951" spans="18:19" ht="15" customHeight="1">
      <c r="R62951"/>
      <c r="S62951"/>
    </row>
    <row r="62952" spans="18:19" ht="15" customHeight="1">
      <c r="R62952"/>
      <c r="S62952"/>
    </row>
    <row r="62953" spans="18:19" ht="15" customHeight="1">
      <c r="R62953"/>
      <c r="S62953"/>
    </row>
    <row r="62954" spans="18:19" ht="15" customHeight="1">
      <c r="R62954"/>
      <c r="S62954"/>
    </row>
    <row r="62955" spans="18:19" ht="15" customHeight="1">
      <c r="R62955"/>
      <c r="S62955"/>
    </row>
    <row r="62956" spans="18:19" ht="15" customHeight="1">
      <c r="R62956"/>
      <c r="S62956"/>
    </row>
    <row r="62957" spans="18:19" ht="15" customHeight="1">
      <c r="R62957"/>
      <c r="S62957"/>
    </row>
    <row r="62958" spans="18:19" ht="15" customHeight="1">
      <c r="R62958"/>
      <c r="S62958"/>
    </row>
    <row r="62959" spans="18:19" ht="15" customHeight="1">
      <c r="R62959"/>
      <c r="S62959"/>
    </row>
    <row r="62960" spans="18:19" ht="15" customHeight="1">
      <c r="R62960"/>
      <c r="S62960"/>
    </row>
    <row r="62961" spans="18:19" ht="15" customHeight="1">
      <c r="R62961"/>
      <c r="S62961"/>
    </row>
    <row r="62962" spans="18:19" ht="15" customHeight="1">
      <c r="R62962"/>
      <c r="S62962"/>
    </row>
    <row r="62963" spans="18:19" ht="15" customHeight="1">
      <c r="R62963"/>
      <c r="S62963"/>
    </row>
    <row r="62964" spans="18:19" ht="15" customHeight="1">
      <c r="R62964"/>
      <c r="S62964"/>
    </row>
    <row r="62965" spans="18:19" ht="15" customHeight="1">
      <c r="R62965"/>
      <c r="S62965"/>
    </row>
    <row r="62966" spans="18:19" ht="15" customHeight="1">
      <c r="R62966"/>
      <c r="S62966"/>
    </row>
    <row r="62967" spans="18:19" ht="15" customHeight="1">
      <c r="R62967"/>
      <c r="S62967"/>
    </row>
    <row r="62968" spans="18:19" ht="15" customHeight="1">
      <c r="R62968"/>
      <c r="S62968"/>
    </row>
    <row r="62969" spans="18:19" ht="15" customHeight="1">
      <c r="R62969"/>
      <c r="S62969"/>
    </row>
    <row r="62970" spans="18:19" ht="15" customHeight="1">
      <c r="R62970"/>
      <c r="S62970"/>
    </row>
    <row r="62971" spans="18:19" ht="15" customHeight="1">
      <c r="R62971"/>
      <c r="S62971"/>
    </row>
    <row r="62972" spans="18:19" ht="15" customHeight="1">
      <c r="R62972"/>
      <c r="S62972"/>
    </row>
    <row r="62973" spans="18:19" ht="15" customHeight="1">
      <c r="R62973"/>
      <c r="S62973"/>
    </row>
    <row r="62974" spans="18:19" ht="15" customHeight="1">
      <c r="R62974"/>
      <c r="S62974"/>
    </row>
    <row r="62975" spans="18:19" ht="15" customHeight="1">
      <c r="R62975"/>
      <c r="S62975"/>
    </row>
    <row r="62976" spans="18:19" ht="15" customHeight="1">
      <c r="R62976"/>
      <c r="S62976"/>
    </row>
    <row r="62977" spans="18:19" ht="15" customHeight="1">
      <c r="R62977"/>
      <c r="S62977"/>
    </row>
    <row r="62978" spans="18:19" ht="15" customHeight="1">
      <c r="R62978"/>
      <c r="S62978"/>
    </row>
    <row r="62979" spans="18:19" ht="15" customHeight="1">
      <c r="R62979"/>
      <c r="S62979"/>
    </row>
    <row r="62980" spans="18:19" ht="15" customHeight="1">
      <c r="R62980"/>
      <c r="S62980"/>
    </row>
    <row r="62981" spans="18:19" ht="15" customHeight="1">
      <c r="R62981"/>
      <c r="S62981"/>
    </row>
    <row r="62982" spans="18:19" ht="15" customHeight="1">
      <c r="R62982"/>
      <c r="S62982"/>
    </row>
    <row r="62983" spans="18:19" ht="15" customHeight="1">
      <c r="R62983"/>
      <c r="S62983"/>
    </row>
    <row r="62984" spans="18:19" ht="15" customHeight="1">
      <c r="R62984"/>
      <c r="S62984"/>
    </row>
    <row r="62985" spans="18:19" ht="15" customHeight="1">
      <c r="R62985"/>
      <c r="S62985"/>
    </row>
    <row r="62986" spans="18:19" ht="15" customHeight="1">
      <c r="R62986"/>
      <c r="S62986"/>
    </row>
    <row r="62987" spans="18:19" ht="15" customHeight="1">
      <c r="R62987"/>
      <c r="S62987"/>
    </row>
    <row r="62988" spans="18:19" ht="15" customHeight="1">
      <c r="R62988"/>
      <c r="S62988"/>
    </row>
    <row r="62989" spans="18:19" ht="15" customHeight="1">
      <c r="R62989"/>
      <c r="S62989"/>
    </row>
    <row r="62990" spans="18:19" ht="15" customHeight="1">
      <c r="R62990"/>
      <c r="S62990"/>
    </row>
    <row r="62991" spans="18:19" ht="15" customHeight="1">
      <c r="R62991"/>
      <c r="S62991"/>
    </row>
    <row r="62992" spans="18:19" ht="15" customHeight="1">
      <c r="R62992"/>
      <c r="S62992"/>
    </row>
    <row r="62993" spans="18:19" ht="15" customHeight="1">
      <c r="R62993"/>
      <c r="S62993"/>
    </row>
    <row r="62994" spans="18:19" ht="15" customHeight="1">
      <c r="R62994"/>
      <c r="S62994"/>
    </row>
    <row r="62995" spans="18:19" ht="15" customHeight="1">
      <c r="R62995"/>
      <c r="S62995"/>
    </row>
    <row r="62996" spans="18:19" ht="15" customHeight="1">
      <c r="R62996"/>
      <c r="S62996"/>
    </row>
    <row r="62997" spans="18:19" ht="15" customHeight="1">
      <c r="R62997"/>
      <c r="S62997"/>
    </row>
    <row r="62998" spans="18:19" ht="15" customHeight="1">
      <c r="R62998"/>
      <c r="S62998"/>
    </row>
    <row r="62999" spans="18:19" ht="15" customHeight="1">
      <c r="R62999"/>
      <c r="S62999"/>
    </row>
    <row r="63000" spans="18:19" ht="15" customHeight="1">
      <c r="R63000"/>
      <c r="S63000"/>
    </row>
    <row r="63001" spans="18:19" ht="15" customHeight="1">
      <c r="R63001"/>
      <c r="S63001"/>
    </row>
    <row r="63002" spans="18:19" ht="15" customHeight="1">
      <c r="R63002"/>
      <c r="S63002"/>
    </row>
    <row r="63003" spans="18:19" ht="15" customHeight="1">
      <c r="R63003"/>
      <c r="S63003"/>
    </row>
    <row r="63004" spans="18:19" ht="15" customHeight="1">
      <c r="R63004"/>
      <c r="S63004"/>
    </row>
    <row r="63005" spans="18:19" ht="15" customHeight="1">
      <c r="R63005"/>
      <c r="S63005"/>
    </row>
    <row r="63006" spans="18:19" ht="15" customHeight="1">
      <c r="R63006"/>
      <c r="S63006"/>
    </row>
    <row r="63007" spans="18:19" ht="15" customHeight="1">
      <c r="R63007"/>
      <c r="S63007"/>
    </row>
    <row r="63008" spans="18:19" ht="15" customHeight="1">
      <c r="R63008"/>
      <c r="S63008"/>
    </row>
    <row r="63009" spans="18:19" ht="15" customHeight="1">
      <c r="R63009"/>
      <c r="S63009"/>
    </row>
    <row r="63010" spans="18:19" ht="15" customHeight="1">
      <c r="R63010"/>
      <c r="S63010"/>
    </row>
    <row r="63011" spans="18:19" ht="15" customHeight="1">
      <c r="R63011"/>
      <c r="S63011"/>
    </row>
    <row r="63012" spans="18:19" ht="15" customHeight="1">
      <c r="R63012"/>
      <c r="S63012"/>
    </row>
    <row r="63013" spans="18:19" ht="15" customHeight="1">
      <c r="R63013"/>
      <c r="S63013"/>
    </row>
    <row r="63014" spans="18:19" ht="15" customHeight="1">
      <c r="R63014"/>
      <c r="S63014"/>
    </row>
    <row r="63015" spans="18:19" ht="15" customHeight="1">
      <c r="R63015"/>
      <c r="S63015"/>
    </row>
    <row r="63016" spans="18:19" ht="15" customHeight="1">
      <c r="R63016"/>
      <c r="S63016"/>
    </row>
    <row r="63017" spans="18:19" ht="15" customHeight="1">
      <c r="R63017"/>
      <c r="S63017"/>
    </row>
    <row r="63018" spans="18:19" ht="15" customHeight="1">
      <c r="R63018"/>
      <c r="S63018"/>
    </row>
    <row r="63019" spans="18:19" ht="15" customHeight="1">
      <c r="R63019"/>
      <c r="S63019"/>
    </row>
    <row r="63020" spans="18:19" ht="15" customHeight="1">
      <c r="R63020"/>
      <c r="S63020"/>
    </row>
    <row r="63021" spans="18:19" ht="15" customHeight="1">
      <c r="R63021"/>
      <c r="S63021"/>
    </row>
    <row r="63022" spans="18:19" ht="15" customHeight="1">
      <c r="R63022"/>
      <c r="S63022"/>
    </row>
    <row r="63023" spans="18:19" ht="15" customHeight="1">
      <c r="R63023"/>
      <c r="S63023"/>
    </row>
    <row r="63024" spans="18:19" ht="15" customHeight="1">
      <c r="R63024"/>
      <c r="S63024"/>
    </row>
    <row r="63025" spans="18:19" ht="15" customHeight="1">
      <c r="R63025"/>
      <c r="S63025"/>
    </row>
    <row r="63026" spans="18:19" ht="15" customHeight="1">
      <c r="R63026"/>
      <c r="S63026"/>
    </row>
    <row r="63027" spans="18:19" ht="15" customHeight="1">
      <c r="R63027"/>
      <c r="S63027"/>
    </row>
    <row r="63028" spans="18:19" ht="15" customHeight="1">
      <c r="R63028"/>
      <c r="S63028"/>
    </row>
    <row r="63029" spans="18:19" ht="15" customHeight="1">
      <c r="R63029"/>
      <c r="S63029"/>
    </row>
    <row r="63030" spans="18:19" ht="15" customHeight="1">
      <c r="R63030"/>
      <c r="S63030"/>
    </row>
    <row r="63031" spans="18:19" ht="15" customHeight="1">
      <c r="R63031"/>
      <c r="S63031"/>
    </row>
    <row r="63032" spans="18:19" ht="15" customHeight="1">
      <c r="R63032"/>
      <c r="S63032"/>
    </row>
    <row r="63033" spans="18:19" ht="15" customHeight="1">
      <c r="R63033"/>
      <c r="S63033"/>
    </row>
    <row r="63034" spans="18:19" ht="15" customHeight="1">
      <c r="R63034"/>
      <c r="S63034"/>
    </row>
    <row r="63035" spans="18:19" ht="15" customHeight="1">
      <c r="R63035"/>
      <c r="S63035"/>
    </row>
    <row r="63036" spans="18:19" ht="15" customHeight="1">
      <c r="R63036"/>
      <c r="S63036"/>
    </row>
    <row r="63037" spans="18:19" ht="15" customHeight="1">
      <c r="R63037"/>
      <c r="S63037"/>
    </row>
    <row r="63038" spans="18:19" ht="15" customHeight="1">
      <c r="R63038"/>
      <c r="S63038"/>
    </row>
    <row r="63039" spans="18:19" ht="15" customHeight="1">
      <c r="R63039"/>
      <c r="S63039"/>
    </row>
    <row r="63040" spans="18:19" ht="15" customHeight="1">
      <c r="R63040"/>
      <c r="S63040"/>
    </row>
    <row r="63041" spans="18:19" ht="15" customHeight="1">
      <c r="R63041"/>
      <c r="S63041"/>
    </row>
    <row r="63042" spans="18:19" ht="15" customHeight="1">
      <c r="R63042"/>
      <c r="S63042"/>
    </row>
    <row r="63043" spans="18:19" ht="15" customHeight="1">
      <c r="R63043"/>
      <c r="S63043"/>
    </row>
    <row r="63044" spans="18:19" ht="15" customHeight="1">
      <c r="R63044"/>
      <c r="S63044"/>
    </row>
    <row r="63045" spans="18:19" ht="15" customHeight="1">
      <c r="R63045"/>
      <c r="S63045"/>
    </row>
    <row r="63046" spans="18:19" ht="15" customHeight="1">
      <c r="R63046"/>
      <c r="S63046"/>
    </row>
    <row r="63047" spans="18:19" ht="15" customHeight="1">
      <c r="R63047"/>
      <c r="S63047"/>
    </row>
    <row r="63048" spans="18:19" ht="15" customHeight="1">
      <c r="R63048"/>
      <c r="S63048"/>
    </row>
    <row r="63049" spans="18:19" ht="15" customHeight="1">
      <c r="R63049"/>
      <c r="S63049"/>
    </row>
    <row r="63050" spans="18:19" ht="15" customHeight="1">
      <c r="R63050"/>
      <c r="S63050"/>
    </row>
    <row r="63051" spans="18:19" ht="15" customHeight="1">
      <c r="R63051"/>
      <c r="S63051"/>
    </row>
    <row r="63052" spans="18:19" ht="15" customHeight="1">
      <c r="R63052"/>
      <c r="S63052"/>
    </row>
    <row r="63053" spans="18:19" ht="15" customHeight="1">
      <c r="R63053"/>
      <c r="S63053"/>
    </row>
    <row r="63054" spans="18:19" ht="15" customHeight="1">
      <c r="R63054"/>
      <c r="S63054"/>
    </row>
    <row r="63055" spans="18:19" ht="15" customHeight="1">
      <c r="R63055"/>
      <c r="S63055"/>
    </row>
    <row r="63056" spans="18:19" ht="15" customHeight="1">
      <c r="R63056"/>
      <c r="S63056"/>
    </row>
    <row r="63057" spans="18:19" ht="15" customHeight="1">
      <c r="R63057"/>
      <c r="S63057"/>
    </row>
    <row r="63058" spans="18:19" ht="15" customHeight="1">
      <c r="R63058"/>
      <c r="S63058"/>
    </row>
    <row r="63059" spans="18:19" ht="15" customHeight="1">
      <c r="R63059"/>
      <c r="S63059"/>
    </row>
    <row r="63060" spans="18:19" ht="15" customHeight="1">
      <c r="R63060"/>
      <c r="S63060"/>
    </row>
    <row r="63061" spans="18:19" ht="15" customHeight="1">
      <c r="R63061"/>
      <c r="S63061"/>
    </row>
    <row r="63062" spans="18:19" ht="15" customHeight="1">
      <c r="R63062"/>
      <c r="S63062"/>
    </row>
    <row r="63063" spans="18:19" ht="15" customHeight="1">
      <c r="R63063"/>
      <c r="S63063"/>
    </row>
    <row r="63064" spans="18:19" ht="15" customHeight="1">
      <c r="R63064"/>
      <c r="S63064"/>
    </row>
    <row r="63065" spans="18:19" ht="15" customHeight="1">
      <c r="R63065"/>
      <c r="S63065"/>
    </row>
    <row r="63066" spans="18:19" ht="15" customHeight="1">
      <c r="R63066"/>
      <c r="S63066"/>
    </row>
    <row r="63067" spans="18:19" ht="15" customHeight="1">
      <c r="R63067"/>
      <c r="S63067"/>
    </row>
    <row r="63068" spans="18:19" ht="15" customHeight="1">
      <c r="R63068"/>
      <c r="S63068"/>
    </row>
    <row r="63069" spans="18:19" ht="15" customHeight="1">
      <c r="R63069"/>
      <c r="S63069"/>
    </row>
    <row r="63070" spans="18:19" ht="15" customHeight="1">
      <c r="R63070"/>
      <c r="S63070"/>
    </row>
    <row r="63071" spans="18:19" ht="15" customHeight="1">
      <c r="R63071"/>
      <c r="S63071"/>
    </row>
    <row r="63072" spans="18:19" ht="15" customHeight="1">
      <c r="R63072"/>
      <c r="S63072"/>
    </row>
    <row r="63073" spans="18:19" ht="15" customHeight="1">
      <c r="R63073"/>
      <c r="S63073"/>
    </row>
    <row r="63074" spans="18:19" ht="15" customHeight="1">
      <c r="R63074"/>
      <c r="S63074"/>
    </row>
    <row r="63075" spans="18:19" ht="15" customHeight="1">
      <c r="R63075"/>
      <c r="S63075"/>
    </row>
    <row r="63076" spans="18:19" ht="15" customHeight="1">
      <c r="R63076"/>
      <c r="S63076"/>
    </row>
    <row r="63077" spans="18:19" ht="15" customHeight="1">
      <c r="R63077"/>
      <c r="S63077"/>
    </row>
    <row r="63078" spans="18:19" ht="15" customHeight="1">
      <c r="R63078"/>
      <c r="S63078"/>
    </row>
    <row r="63079" spans="18:19" ht="15" customHeight="1">
      <c r="R63079"/>
      <c r="S63079"/>
    </row>
    <row r="63080" spans="18:19" ht="15" customHeight="1">
      <c r="R63080"/>
      <c r="S63080"/>
    </row>
    <row r="63081" spans="18:19" ht="15" customHeight="1">
      <c r="R63081"/>
      <c r="S63081"/>
    </row>
    <row r="63082" spans="18:19" ht="15" customHeight="1">
      <c r="R63082"/>
      <c r="S63082"/>
    </row>
    <row r="63083" spans="18:19" ht="15" customHeight="1">
      <c r="R63083"/>
      <c r="S63083"/>
    </row>
    <row r="63084" spans="18:19" ht="15" customHeight="1">
      <c r="R63084"/>
      <c r="S63084"/>
    </row>
    <row r="63085" spans="18:19" ht="15" customHeight="1">
      <c r="R63085"/>
      <c r="S63085"/>
    </row>
    <row r="63086" spans="18:19" ht="15" customHeight="1">
      <c r="R63086"/>
      <c r="S63086"/>
    </row>
    <row r="63087" spans="18:19" ht="15" customHeight="1">
      <c r="R63087"/>
      <c r="S63087"/>
    </row>
    <row r="63088" spans="18:19" ht="15" customHeight="1">
      <c r="R63088"/>
      <c r="S63088"/>
    </row>
    <row r="63089" spans="18:19" ht="15" customHeight="1">
      <c r="R63089"/>
      <c r="S63089"/>
    </row>
    <row r="63090" spans="18:19" ht="15" customHeight="1">
      <c r="R63090"/>
      <c r="S63090"/>
    </row>
    <row r="63091" spans="18:19" ht="15" customHeight="1">
      <c r="R63091"/>
      <c r="S63091"/>
    </row>
    <row r="63092" spans="18:19" ht="15" customHeight="1">
      <c r="R63092"/>
      <c r="S63092"/>
    </row>
    <row r="63093" spans="18:19" ht="15" customHeight="1">
      <c r="R63093"/>
      <c r="S63093"/>
    </row>
    <row r="63094" spans="18:19" ht="15" customHeight="1">
      <c r="R63094"/>
      <c r="S63094"/>
    </row>
    <row r="63095" spans="18:19" ht="15" customHeight="1">
      <c r="R63095"/>
      <c r="S63095"/>
    </row>
    <row r="63096" spans="18:19" ht="15" customHeight="1">
      <c r="R63096"/>
      <c r="S63096"/>
    </row>
    <row r="63097" spans="18:19" ht="15" customHeight="1">
      <c r="R63097"/>
      <c r="S63097"/>
    </row>
    <row r="63098" spans="18:19" ht="15" customHeight="1">
      <c r="R63098"/>
      <c r="S63098"/>
    </row>
    <row r="63099" spans="18:19" ht="15" customHeight="1">
      <c r="R63099"/>
      <c r="S63099"/>
    </row>
    <row r="63100" spans="18:19" ht="15" customHeight="1">
      <c r="R63100"/>
      <c r="S63100"/>
    </row>
    <row r="63101" spans="18:19" ht="15" customHeight="1">
      <c r="R63101"/>
      <c r="S63101"/>
    </row>
    <row r="63102" spans="18:19" ht="15" customHeight="1">
      <c r="R63102"/>
      <c r="S63102"/>
    </row>
    <row r="63103" spans="18:19" ht="15" customHeight="1">
      <c r="R63103"/>
      <c r="S63103"/>
    </row>
    <row r="63104" spans="18:19" ht="15" customHeight="1">
      <c r="R63104"/>
      <c r="S63104"/>
    </row>
    <row r="63105" spans="18:19" ht="15" customHeight="1">
      <c r="R63105"/>
      <c r="S63105"/>
    </row>
    <row r="63106" spans="18:19" ht="15" customHeight="1">
      <c r="R63106"/>
      <c r="S63106"/>
    </row>
    <row r="63107" spans="18:19" ht="15" customHeight="1">
      <c r="R63107"/>
      <c r="S63107"/>
    </row>
    <row r="63108" spans="18:19" ht="15" customHeight="1">
      <c r="R63108"/>
      <c r="S63108"/>
    </row>
    <row r="63109" spans="18:19" ht="15" customHeight="1">
      <c r="R63109"/>
      <c r="S63109"/>
    </row>
    <row r="63110" spans="18:19" ht="15" customHeight="1">
      <c r="R63110"/>
      <c r="S63110"/>
    </row>
    <row r="63111" spans="18:19" ht="15" customHeight="1">
      <c r="R63111"/>
      <c r="S63111"/>
    </row>
    <row r="63112" spans="18:19" ht="15" customHeight="1">
      <c r="R63112"/>
      <c r="S63112"/>
    </row>
    <row r="63113" spans="18:19" ht="15" customHeight="1">
      <c r="R63113"/>
      <c r="S63113"/>
    </row>
    <row r="63114" spans="18:19" ht="15" customHeight="1">
      <c r="R63114"/>
      <c r="S63114"/>
    </row>
    <row r="63115" spans="18:19" ht="15" customHeight="1">
      <c r="R63115"/>
      <c r="S63115"/>
    </row>
    <row r="63116" spans="18:19" ht="15" customHeight="1">
      <c r="R63116"/>
      <c r="S63116"/>
    </row>
    <row r="63117" spans="18:19" ht="15" customHeight="1">
      <c r="R63117"/>
      <c r="S63117"/>
    </row>
    <row r="63118" spans="18:19" ht="15" customHeight="1">
      <c r="R63118"/>
      <c r="S63118"/>
    </row>
    <row r="63119" spans="18:19" ht="15" customHeight="1">
      <c r="R63119"/>
      <c r="S63119"/>
    </row>
    <row r="63120" spans="18:19" ht="15" customHeight="1">
      <c r="R63120"/>
      <c r="S63120"/>
    </row>
    <row r="63121" spans="18:19" ht="15" customHeight="1">
      <c r="R63121"/>
      <c r="S63121"/>
    </row>
    <row r="63122" spans="18:19" ht="15" customHeight="1">
      <c r="R63122"/>
      <c r="S63122"/>
    </row>
    <row r="63123" spans="18:19" ht="15" customHeight="1">
      <c r="R63123"/>
      <c r="S63123"/>
    </row>
    <row r="63124" spans="18:19" ht="15" customHeight="1">
      <c r="R63124"/>
      <c r="S63124"/>
    </row>
    <row r="63125" spans="18:19" ht="15" customHeight="1">
      <c r="R63125"/>
      <c r="S63125"/>
    </row>
    <row r="63126" spans="18:19" ht="15" customHeight="1">
      <c r="R63126"/>
      <c r="S63126"/>
    </row>
    <row r="63127" spans="18:19" ht="15" customHeight="1">
      <c r="R63127"/>
      <c r="S63127"/>
    </row>
    <row r="63128" spans="18:19" ht="15" customHeight="1">
      <c r="R63128"/>
      <c r="S63128"/>
    </row>
    <row r="63129" spans="18:19" ht="15" customHeight="1">
      <c r="R63129"/>
      <c r="S63129"/>
    </row>
    <row r="63130" spans="18:19" ht="15" customHeight="1">
      <c r="R63130"/>
      <c r="S63130"/>
    </row>
    <row r="63131" spans="18:19" ht="15" customHeight="1">
      <c r="R63131"/>
      <c r="S63131"/>
    </row>
    <row r="63132" spans="18:19" ht="15" customHeight="1">
      <c r="R63132"/>
      <c r="S63132"/>
    </row>
    <row r="63133" spans="18:19" ht="15" customHeight="1">
      <c r="R63133"/>
      <c r="S63133"/>
    </row>
    <row r="63134" spans="18:19" ht="15" customHeight="1">
      <c r="R63134"/>
      <c r="S63134"/>
    </row>
    <row r="63135" spans="18:19" ht="15" customHeight="1">
      <c r="R63135"/>
      <c r="S63135"/>
    </row>
    <row r="63136" spans="18:19" ht="15" customHeight="1">
      <c r="R63136"/>
      <c r="S63136"/>
    </row>
    <row r="63137" spans="18:19" ht="15" customHeight="1">
      <c r="R63137"/>
      <c r="S63137"/>
    </row>
    <row r="63138" spans="18:19" ht="15" customHeight="1">
      <c r="R63138"/>
      <c r="S63138"/>
    </row>
    <row r="63139" spans="18:19" ht="15" customHeight="1">
      <c r="R63139"/>
      <c r="S63139"/>
    </row>
    <row r="63140" spans="18:19" ht="15" customHeight="1">
      <c r="R63140"/>
      <c r="S63140"/>
    </row>
    <row r="63141" spans="18:19" ht="15" customHeight="1">
      <c r="R63141"/>
      <c r="S63141"/>
    </row>
    <row r="63142" spans="18:19" ht="15" customHeight="1">
      <c r="R63142"/>
      <c r="S63142"/>
    </row>
    <row r="63143" spans="18:19" ht="15" customHeight="1">
      <c r="R63143"/>
      <c r="S63143"/>
    </row>
    <row r="63144" spans="18:19" ht="15" customHeight="1">
      <c r="R63144"/>
      <c r="S63144"/>
    </row>
    <row r="63145" spans="18:19" ht="15" customHeight="1">
      <c r="R63145"/>
      <c r="S63145"/>
    </row>
    <row r="63146" spans="18:19" ht="15" customHeight="1">
      <c r="R63146"/>
      <c r="S63146"/>
    </row>
    <row r="63147" spans="18:19" ht="15" customHeight="1">
      <c r="R63147"/>
      <c r="S63147"/>
    </row>
    <row r="63148" spans="18:19" ht="15" customHeight="1">
      <c r="R63148"/>
      <c r="S63148"/>
    </row>
    <row r="63149" spans="18:19" ht="15" customHeight="1">
      <c r="R63149"/>
      <c r="S63149"/>
    </row>
    <row r="63150" spans="18:19" ht="15" customHeight="1">
      <c r="R63150"/>
      <c r="S63150"/>
    </row>
    <row r="63151" spans="18:19" ht="15" customHeight="1">
      <c r="R63151"/>
      <c r="S63151"/>
    </row>
    <row r="63152" spans="18:19" ht="15" customHeight="1">
      <c r="R63152"/>
      <c r="S63152"/>
    </row>
    <row r="63153" spans="18:19" ht="15" customHeight="1">
      <c r="R63153"/>
      <c r="S63153"/>
    </row>
    <row r="63154" spans="18:19" ht="15" customHeight="1">
      <c r="R63154"/>
      <c r="S63154"/>
    </row>
    <row r="63155" spans="18:19" ht="15" customHeight="1">
      <c r="R63155"/>
      <c r="S63155"/>
    </row>
    <row r="63156" spans="18:19" ht="15" customHeight="1">
      <c r="R63156"/>
      <c r="S63156"/>
    </row>
    <row r="63157" spans="18:19" ht="15" customHeight="1">
      <c r="R63157"/>
      <c r="S63157"/>
    </row>
    <row r="63158" spans="18:19" ht="15" customHeight="1">
      <c r="R63158"/>
      <c r="S63158"/>
    </row>
    <row r="63159" spans="18:19" ht="15" customHeight="1">
      <c r="R63159"/>
      <c r="S63159"/>
    </row>
    <row r="63160" spans="18:19" ht="15" customHeight="1">
      <c r="R63160"/>
      <c r="S63160"/>
    </row>
    <row r="63161" spans="18:19" ht="15" customHeight="1">
      <c r="R63161"/>
      <c r="S63161"/>
    </row>
    <row r="63162" spans="18:19" ht="15" customHeight="1">
      <c r="R63162"/>
      <c r="S63162"/>
    </row>
    <row r="63163" spans="18:19" ht="15" customHeight="1">
      <c r="R63163"/>
      <c r="S63163"/>
    </row>
    <row r="63164" spans="18:19" ht="15" customHeight="1">
      <c r="R63164"/>
      <c r="S63164"/>
    </row>
    <row r="63165" spans="18:19" ht="15" customHeight="1">
      <c r="R63165"/>
      <c r="S63165"/>
    </row>
    <row r="63166" spans="18:19" ht="15" customHeight="1">
      <c r="R63166"/>
      <c r="S63166"/>
    </row>
    <row r="63167" spans="18:19" ht="15" customHeight="1">
      <c r="R63167"/>
      <c r="S63167"/>
    </row>
    <row r="63168" spans="18:19" ht="15" customHeight="1">
      <c r="R63168"/>
      <c r="S63168"/>
    </row>
    <row r="63169" spans="18:19" ht="15" customHeight="1">
      <c r="R63169"/>
      <c r="S63169"/>
    </row>
    <row r="63170" spans="18:19" ht="15" customHeight="1">
      <c r="R63170"/>
      <c r="S63170"/>
    </row>
    <row r="63171" spans="18:19" ht="15" customHeight="1">
      <c r="R63171"/>
      <c r="S63171"/>
    </row>
    <row r="63172" spans="18:19" ht="15" customHeight="1">
      <c r="R63172"/>
      <c r="S63172"/>
    </row>
    <row r="63173" spans="18:19" ht="15" customHeight="1">
      <c r="R63173"/>
      <c r="S63173"/>
    </row>
    <row r="63174" spans="18:19" ht="15" customHeight="1">
      <c r="R63174"/>
      <c r="S63174"/>
    </row>
    <row r="63175" spans="18:19" ht="15" customHeight="1">
      <c r="R63175"/>
      <c r="S63175"/>
    </row>
    <row r="63176" spans="18:19" ht="15" customHeight="1">
      <c r="R63176"/>
      <c r="S63176"/>
    </row>
    <row r="63177" spans="18:19" ht="15" customHeight="1">
      <c r="R63177"/>
      <c r="S63177"/>
    </row>
    <row r="63178" spans="18:19" ht="15" customHeight="1">
      <c r="R63178"/>
      <c r="S63178"/>
    </row>
    <row r="63179" spans="18:19" ht="15" customHeight="1">
      <c r="R63179"/>
      <c r="S63179"/>
    </row>
    <row r="63180" spans="18:19" ht="15" customHeight="1">
      <c r="R63180"/>
      <c r="S63180"/>
    </row>
    <row r="63181" spans="18:19" ht="15" customHeight="1">
      <c r="R63181"/>
      <c r="S63181"/>
    </row>
    <row r="63182" spans="18:19" ht="15" customHeight="1">
      <c r="R63182"/>
      <c r="S63182"/>
    </row>
    <row r="63183" spans="18:19" ht="15" customHeight="1">
      <c r="R63183"/>
      <c r="S63183"/>
    </row>
    <row r="63184" spans="18:19" ht="15" customHeight="1">
      <c r="R63184"/>
      <c r="S63184"/>
    </row>
    <row r="63185" spans="18:19" ht="15" customHeight="1">
      <c r="R63185"/>
      <c r="S63185"/>
    </row>
    <row r="63186" spans="18:19" ht="15" customHeight="1">
      <c r="R63186"/>
      <c r="S63186"/>
    </row>
    <row r="63187" spans="18:19" ht="15" customHeight="1">
      <c r="R63187"/>
      <c r="S63187"/>
    </row>
    <row r="63188" spans="18:19" ht="15" customHeight="1">
      <c r="R63188"/>
      <c r="S63188"/>
    </row>
    <row r="63189" spans="18:19" ht="15" customHeight="1">
      <c r="R63189"/>
      <c r="S63189"/>
    </row>
    <row r="63190" spans="18:19" ht="15" customHeight="1">
      <c r="R63190"/>
      <c r="S63190"/>
    </row>
    <row r="63191" spans="18:19" ht="15" customHeight="1">
      <c r="R63191"/>
      <c r="S63191"/>
    </row>
    <row r="63192" spans="18:19" ht="15" customHeight="1">
      <c r="R63192"/>
      <c r="S63192"/>
    </row>
    <row r="63193" spans="18:19" ht="15" customHeight="1">
      <c r="R63193"/>
      <c r="S63193"/>
    </row>
    <row r="63194" spans="18:19" ht="15" customHeight="1">
      <c r="R63194"/>
      <c r="S63194"/>
    </row>
    <row r="63195" spans="18:19" ht="15" customHeight="1">
      <c r="R63195"/>
      <c r="S63195"/>
    </row>
    <row r="63196" spans="18:19" ht="15" customHeight="1">
      <c r="R63196"/>
      <c r="S63196"/>
    </row>
    <row r="63197" spans="18:19" ht="15" customHeight="1">
      <c r="R63197"/>
      <c r="S63197"/>
    </row>
    <row r="63198" spans="18:19" ht="15" customHeight="1">
      <c r="R63198"/>
      <c r="S63198"/>
    </row>
    <row r="63199" spans="18:19" ht="15" customHeight="1">
      <c r="R63199"/>
      <c r="S63199"/>
    </row>
    <row r="63200" spans="18:19" ht="15" customHeight="1">
      <c r="R63200"/>
      <c r="S63200"/>
    </row>
    <row r="63201" spans="18:19" ht="15" customHeight="1">
      <c r="R63201"/>
      <c r="S63201"/>
    </row>
    <row r="63202" spans="18:19" ht="15" customHeight="1">
      <c r="R63202"/>
      <c r="S63202"/>
    </row>
    <row r="63203" spans="18:19" ht="15" customHeight="1">
      <c r="R63203"/>
      <c r="S63203"/>
    </row>
    <row r="63204" spans="18:19" ht="15" customHeight="1">
      <c r="R63204"/>
      <c r="S63204"/>
    </row>
    <row r="63205" spans="18:19" ht="15" customHeight="1">
      <c r="R63205"/>
      <c r="S63205"/>
    </row>
    <row r="63206" spans="18:19" ht="15" customHeight="1">
      <c r="R63206"/>
      <c r="S63206"/>
    </row>
    <row r="63207" spans="18:19" ht="15" customHeight="1">
      <c r="R63207"/>
      <c r="S63207"/>
    </row>
    <row r="63208" spans="18:19" ht="15" customHeight="1">
      <c r="R63208"/>
      <c r="S63208"/>
    </row>
    <row r="63209" spans="18:19" ht="15" customHeight="1">
      <c r="R63209"/>
      <c r="S63209"/>
    </row>
    <row r="63210" spans="18:19" ht="15" customHeight="1">
      <c r="R63210"/>
      <c r="S63210"/>
    </row>
    <row r="63211" spans="18:19" ht="15" customHeight="1">
      <c r="R63211"/>
      <c r="S63211"/>
    </row>
    <row r="63212" spans="18:19" ht="15" customHeight="1">
      <c r="R63212"/>
      <c r="S63212"/>
    </row>
    <row r="63213" spans="18:19" ht="15" customHeight="1">
      <c r="R63213"/>
      <c r="S63213"/>
    </row>
    <row r="63214" spans="18:19" ht="15" customHeight="1">
      <c r="R63214"/>
      <c r="S63214"/>
    </row>
    <row r="63215" spans="18:19" ht="15" customHeight="1">
      <c r="R63215"/>
      <c r="S63215"/>
    </row>
    <row r="63216" spans="18:19" ht="15" customHeight="1">
      <c r="R63216"/>
      <c r="S63216"/>
    </row>
    <row r="63217" spans="18:19" ht="15" customHeight="1">
      <c r="R63217"/>
      <c r="S63217"/>
    </row>
    <row r="63218" spans="18:19" ht="15" customHeight="1">
      <c r="R63218"/>
      <c r="S63218"/>
    </row>
    <row r="63219" spans="18:19" ht="15" customHeight="1">
      <c r="R63219"/>
      <c r="S63219"/>
    </row>
    <row r="63220" spans="18:19" ht="15" customHeight="1">
      <c r="R63220"/>
      <c r="S63220"/>
    </row>
    <row r="63221" spans="18:19" ht="15" customHeight="1">
      <c r="R63221"/>
      <c r="S63221"/>
    </row>
    <row r="63222" spans="18:19" ht="15" customHeight="1">
      <c r="R63222"/>
      <c r="S63222"/>
    </row>
    <row r="63223" spans="18:19" ht="15" customHeight="1">
      <c r="R63223"/>
      <c r="S63223"/>
    </row>
    <row r="63224" spans="18:19" ht="15" customHeight="1">
      <c r="R63224"/>
      <c r="S63224"/>
    </row>
    <row r="63225" spans="18:19" ht="15" customHeight="1">
      <c r="R63225"/>
      <c r="S63225"/>
    </row>
    <row r="63226" spans="18:19" ht="15" customHeight="1">
      <c r="R63226"/>
      <c r="S63226"/>
    </row>
    <row r="63227" spans="18:19" ht="15" customHeight="1">
      <c r="R63227"/>
      <c r="S63227"/>
    </row>
    <row r="63228" spans="18:19" ht="15" customHeight="1">
      <c r="R63228"/>
      <c r="S63228"/>
    </row>
    <row r="63229" spans="18:19" ht="15" customHeight="1">
      <c r="R63229"/>
      <c r="S63229"/>
    </row>
    <row r="63230" spans="18:19" ht="15" customHeight="1">
      <c r="R63230"/>
      <c r="S63230"/>
    </row>
    <row r="63231" spans="18:19" ht="15" customHeight="1">
      <c r="R63231"/>
      <c r="S63231"/>
    </row>
    <row r="63232" spans="18:19" ht="15" customHeight="1">
      <c r="R63232"/>
      <c r="S63232"/>
    </row>
    <row r="63233" spans="18:19" ht="15" customHeight="1">
      <c r="R63233"/>
      <c r="S63233"/>
    </row>
    <row r="63234" spans="18:19" ht="15" customHeight="1">
      <c r="R63234"/>
      <c r="S63234"/>
    </row>
    <row r="63235" spans="18:19" ht="15" customHeight="1">
      <c r="R63235"/>
      <c r="S63235"/>
    </row>
    <row r="63236" spans="18:19" ht="15" customHeight="1">
      <c r="R63236"/>
      <c r="S63236"/>
    </row>
    <row r="63237" spans="18:19" ht="15" customHeight="1">
      <c r="R63237"/>
      <c r="S63237"/>
    </row>
    <row r="63238" spans="18:19" ht="15" customHeight="1">
      <c r="R63238"/>
      <c r="S63238"/>
    </row>
    <row r="63239" spans="18:19" ht="15" customHeight="1">
      <c r="R63239"/>
      <c r="S63239"/>
    </row>
    <row r="63240" spans="18:19" ht="15" customHeight="1">
      <c r="R63240"/>
      <c r="S63240"/>
    </row>
    <row r="63241" spans="18:19" ht="15" customHeight="1">
      <c r="R63241"/>
      <c r="S63241"/>
    </row>
    <row r="63242" spans="18:19" ht="15" customHeight="1">
      <c r="R63242"/>
      <c r="S63242"/>
    </row>
    <row r="63243" spans="18:19" ht="15" customHeight="1">
      <c r="R63243"/>
      <c r="S63243"/>
    </row>
    <row r="63244" spans="18:19" ht="15" customHeight="1">
      <c r="R63244"/>
      <c r="S63244"/>
    </row>
    <row r="63245" spans="18:19" ht="15" customHeight="1">
      <c r="R63245"/>
      <c r="S63245"/>
    </row>
    <row r="63246" spans="18:19" ht="15" customHeight="1">
      <c r="R63246"/>
      <c r="S63246"/>
    </row>
    <row r="63247" spans="18:19" ht="15" customHeight="1">
      <c r="R63247"/>
      <c r="S63247"/>
    </row>
    <row r="63248" spans="18:19" ht="15" customHeight="1">
      <c r="R63248"/>
      <c r="S63248"/>
    </row>
    <row r="63249" spans="18:19" ht="15" customHeight="1">
      <c r="R63249"/>
      <c r="S63249"/>
    </row>
    <row r="63250" spans="18:19" ht="15" customHeight="1">
      <c r="R63250"/>
      <c r="S63250"/>
    </row>
    <row r="63251" spans="18:19" ht="15" customHeight="1">
      <c r="R63251"/>
      <c r="S63251"/>
    </row>
    <row r="63252" spans="18:19" ht="15" customHeight="1">
      <c r="R63252"/>
      <c r="S63252"/>
    </row>
    <row r="63253" spans="18:19" ht="15" customHeight="1">
      <c r="R63253"/>
      <c r="S63253"/>
    </row>
    <row r="63254" spans="18:19" ht="15" customHeight="1">
      <c r="R63254"/>
      <c r="S63254"/>
    </row>
    <row r="63255" spans="18:19" ht="15" customHeight="1">
      <c r="R63255"/>
      <c r="S63255"/>
    </row>
    <row r="63256" spans="18:19" ht="15" customHeight="1">
      <c r="R63256"/>
      <c r="S63256"/>
    </row>
    <row r="63257" spans="18:19" ht="15" customHeight="1">
      <c r="R63257"/>
      <c r="S63257"/>
    </row>
    <row r="63258" spans="18:19" ht="15" customHeight="1">
      <c r="R63258"/>
      <c r="S63258"/>
    </row>
    <row r="63259" spans="18:19" ht="15" customHeight="1">
      <c r="R63259"/>
      <c r="S63259"/>
    </row>
    <row r="63260" spans="18:19" ht="15" customHeight="1">
      <c r="R63260"/>
      <c r="S63260"/>
    </row>
    <row r="63261" spans="18:19" ht="15" customHeight="1">
      <c r="R63261"/>
      <c r="S63261"/>
    </row>
    <row r="63262" spans="18:19" ht="15" customHeight="1">
      <c r="R63262"/>
      <c r="S63262"/>
    </row>
    <row r="63263" spans="18:19" ht="15" customHeight="1">
      <c r="R63263"/>
      <c r="S63263"/>
    </row>
    <row r="63264" spans="18:19" ht="15" customHeight="1">
      <c r="R63264"/>
      <c r="S63264"/>
    </row>
    <row r="63265" spans="18:19" ht="15" customHeight="1">
      <c r="R63265"/>
      <c r="S63265"/>
    </row>
    <row r="63266" spans="18:19" ht="15" customHeight="1">
      <c r="R63266"/>
      <c r="S63266"/>
    </row>
    <row r="63267" spans="18:19" ht="15" customHeight="1">
      <c r="R63267"/>
      <c r="S63267"/>
    </row>
    <row r="63268" spans="18:19" ht="15" customHeight="1">
      <c r="R63268"/>
      <c r="S63268"/>
    </row>
    <row r="63269" spans="18:19" ht="15" customHeight="1">
      <c r="R63269"/>
      <c r="S63269"/>
    </row>
    <row r="63270" spans="18:19" ht="15" customHeight="1">
      <c r="R63270"/>
      <c r="S63270"/>
    </row>
    <row r="63271" spans="18:19" ht="15" customHeight="1">
      <c r="R63271"/>
      <c r="S63271"/>
    </row>
    <row r="63272" spans="18:19" ht="15" customHeight="1">
      <c r="R63272"/>
      <c r="S63272"/>
    </row>
    <row r="63273" spans="18:19" ht="15" customHeight="1">
      <c r="R63273"/>
      <c r="S63273"/>
    </row>
    <row r="63274" spans="18:19" ht="15" customHeight="1">
      <c r="R63274"/>
      <c r="S63274"/>
    </row>
    <row r="63275" spans="18:19" ht="15" customHeight="1">
      <c r="R63275"/>
      <c r="S63275"/>
    </row>
    <row r="63276" spans="18:19" ht="15" customHeight="1">
      <c r="R63276"/>
      <c r="S63276"/>
    </row>
    <row r="63277" spans="18:19" ht="15" customHeight="1">
      <c r="R63277"/>
      <c r="S63277"/>
    </row>
    <row r="63278" spans="18:19" ht="15" customHeight="1">
      <c r="R63278"/>
      <c r="S63278"/>
    </row>
    <row r="63279" spans="18:19" ht="15" customHeight="1">
      <c r="R63279"/>
      <c r="S63279"/>
    </row>
    <row r="63280" spans="18:19" ht="15" customHeight="1">
      <c r="R63280"/>
      <c r="S63280"/>
    </row>
    <row r="63281" spans="18:19" ht="15" customHeight="1">
      <c r="R63281"/>
      <c r="S63281"/>
    </row>
    <row r="63282" spans="18:19" ht="15" customHeight="1">
      <c r="R63282"/>
      <c r="S63282"/>
    </row>
    <row r="63283" spans="18:19" ht="15" customHeight="1">
      <c r="R63283"/>
      <c r="S63283"/>
    </row>
    <row r="63284" spans="18:19" ht="15" customHeight="1">
      <c r="R63284"/>
      <c r="S63284"/>
    </row>
    <row r="63285" spans="18:19" ht="15" customHeight="1">
      <c r="R63285"/>
      <c r="S63285"/>
    </row>
    <row r="63286" spans="18:19" ht="15" customHeight="1">
      <c r="R63286"/>
      <c r="S63286"/>
    </row>
    <row r="63287" spans="18:19" ht="15" customHeight="1">
      <c r="R63287"/>
      <c r="S63287"/>
    </row>
    <row r="63288" spans="18:19" ht="15" customHeight="1">
      <c r="R63288"/>
      <c r="S63288"/>
    </row>
    <row r="63289" spans="18:19" ht="15" customHeight="1">
      <c r="R63289"/>
      <c r="S63289"/>
    </row>
    <row r="63290" spans="18:19" ht="15" customHeight="1">
      <c r="R63290"/>
      <c r="S63290"/>
    </row>
    <row r="63291" spans="18:19" ht="15" customHeight="1">
      <c r="R63291"/>
      <c r="S63291"/>
    </row>
    <row r="63292" spans="18:19" ht="15" customHeight="1">
      <c r="R63292"/>
      <c r="S63292"/>
    </row>
    <row r="63293" spans="18:19" ht="15" customHeight="1">
      <c r="R63293"/>
      <c r="S63293"/>
    </row>
    <row r="63294" spans="18:19" ht="15" customHeight="1">
      <c r="R63294"/>
      <c r="S63294"/>
    </row>
    <row r="63295" spans="18:19" ht="15" customHeight="1">
      <c r="R63295"/>
      <c r="S63295"/>
    </row>
    <row r="63296" spans="18:19" ht="15" customHeight="1">
      <c r="R63296"/>
      <c r="S63296"/>
    </row>
    <row r="63297" spans="18:19" ht="15" customHeight="1">
      <c r="R63297"/>
      <c r="S63297"/>
    </row>
    <row r="63298" spans="18:19" ht="15" customHeight="1">
      <c r="R63298"/>
      <c r="S63298"/>
    </row>
    <row r="63299" spans="18:19" ht="15" customHeight="1">
      <c r="R63299"/>
      <c r="S63299"/>
    </row>
    <row r="63300" spans="18:19" ht="15" customHeight="1">
      <c r="R63300"/>
      <c r="S63300"/>
    </row>
    <row r="63301" spans="18:19" ht="15" customHeight="1">
      <c r="R63301"/>
      <c r="S63301"/>
    </row>
    <row r="63302" spans="18:19" ht="15" customHeight="1">
      <c r="R63302"/>
      <c r="S63302"/>
    </row>
    <row r="63303" spans="18:19" ht="15" customHeight="1">
      <c r="R63303"/>
      <c r="S63303"/>
    </row>
    <row r="63304" spans="18:19" ht="15" customHeight="1">
      <c r="R63304"/>
      <c r="S63304"/>
    </row>
    <row r="63305" spans="18:19" ht="15" customHeight="1">
      <c r="R63305"/>
      <c r="S63305"/>
    </row>
    <row r="63306" spans="18:19" ht="15" customHeight="1">
      <c r="R63306"/>
      <c r="S63306"/>
    </row>
    <row r="63307" spans="18:19" ht="15" customHeight="1">
      <c r="R63307"/>
      <c r="S63307"/>
    </row>
    <row r="63308" spans="18:19" ht="15" customHeight="1">
      <c r="R63308"/>
      <c r="S63308"/>
    </row>
    <row r="63309" spans="18:19" ht="15" customHeight="1">
      <c r="R63309"/>
      <c r="S63309"/>
    </row>
    <row r="63310" spans="18:19" ht="15" customHeight="1">
      <c r="R63310"/>
      <c r="S63310"/>
    </row>
    <row r="63311" spans="18:19" ht="15" customHeight="1">
      <c r="R63311"/>
      <c r="S63311"/>
    </row>
    <row r="63312" spans="18:19" ht="15" customHeight="1">
      <c r="R63312"/>
      <c r="S63312"/>
    </row>
    <row r="63313" spans="18:19" ht="15" customHeight="1">
      <c r="R63313"/>
      <c r="S63313"/>
    </row>
    <row r="63314" spans="18:19" ht="15" customHeight="1">
      <c r="R63314"/>
      <c r="S63314"/>
    </row>
    <row r="63315" spans="18:19" ht="15" customHeight="1">
      <c r="R63315"/>
      <c r="S63315"/>
    </row>
    <row r="63316" spans="18:19" ht="15" customHeight="1">
      <c r="R63316"/>
      <c r="S63316"/>
    </row>
    <row r="63317" spans="18:19" ht="15" customHeight="1">
      <c r="R63317"/>
      <c r="S63317"/>
    </row>
    <row r="63318" spans="18:19" ht="15" customHeight="1">
      <c r="R63318"/>
      <c r="S63318"/>
    </row>
    <row r="63319" spans="18:19" ht="15" customHeight="1">
      <c r="R63319"/>
      <c r="S63319"/>
    </row>
    <row r="63320" spans="18:19" ht="15" customHeight="1">
      <c r="R63320"/>
      <c r="S63320"/>
    </row>
    <row r="63321" spans="18:19" ht="15" customHeight="1">
      <c r="R63321"/>
      <c r="S63321"/>
    </row>
    <row r="63322" spans="18:19" ht="15" customHeight="1">
      <c r="R63322"/>
      <c r="S63322"/>
    </row>
    <row r="63323" spans="18:19" ht="15" customHeight="1">
      <c r="R63323"/>
      <c r="S63323"/>
    </row>
    <row r="63324" spans="18:19" ht="15" customHeight="1">
      <c r="R63324"/>
      <c r="S63324"/>
    </row>
    <row r="63325" spans="18:19" ht="15" customHeight="1">
      <c r="R63325"/>
      <c r="S63325"/>
    </row>
    <row r="63326" spans="18:19" ht="15" customHeight="1">
      <c r="R63326"/>
      <c r="S63326"/>
    </row>
    <row r="63327" spans="18:19" ht="15" customHeight="1">
      <c r="R63327"/>
      <c r="S63327"/>
    </row>
    <row r="63328" spans="18:19" ht="15" customHeight="1">
      <c r="R63328"/>
      <c r="S63328"/>
    </row>
    <row r="63329" spans="18:19" ht="15" customHeight="1">
      <c r="R63329"/>
      <c r="S63329"/>
    </row>
    <row r="63330" spans="18:19" ht="15" customHeight="1">
      <c r="R63330"/>
      <c r="S63330"/>
    </row>
    <row r="63331" spans="18:19" ht="15" customHeight="1">
      <c r="R63331"/>
      <c r="S63331"/>
    </row>
    <row r="63332" spans="18:19" ht="15" customHeight="1">
      <c r="R63332"/>
      <c r="S63332"/>
    </row>
    <row r="63333" spans="18:19" ht="15" customHeight="1">
      <c r="R63333"/>
      <c r="S63333"/>
    </row>
    <row r="63334" spans="18:19" ht="15" customHeight="1">
      <c r="R63334"/>
      <c r="S63334"/>
    </row>
    <row r="63335" spans="18:19" ht="15" customHeight="1">
      <c r="R63335"/>
      <c r="S63335"/>
    </row>
    <row r="63336" spans="18:19" ht="15" customHeight="1">
      <c r="R63336"/>
      <c r="S63336"/>
    </row>
    <row r="63337" spans="18:19" ht="15" customHeight="1">
      <c r="R63337"/>
      <c r="S63337"/>
    </row>
    <row r="63338" spans="18:19" ht="15" customHeight="1">
      <c r="R63338"/>
      <c r="S63338"/>
    </row>
    <row r="63339" spans="18:19" ht="15" customHeight="1">
      <c r="R63339"/>
      <c r="S63339"/>
    </row>
    <row r="63340" spans="18:19" ht="15" customHeight="1">
      <c r="R63340"/>
      <c r="S63340"/>
    </row>
    <row r="63341" spans="18:19" ht="15" customHeight="1">
      <c r="R63341"/>
      <c r="S63341"/>
    </row>
    <row r="63342" spans="18:19" ht="15" customHeight="1">
      <c r="R63342"/>
      <c r="S63342"/>
    </row>
    <row r="63343" spans="18:19" ht="15" customHeight="1">
      <c r="R63343"/>
      <c r="S63343"/>
    </row>
    <row r="63344" spans="18:19" ht="15" customHeight="1">
      <c r="R63344"/>
      <c r="S63344"/>
    </row>
    <row r="63345" spans="18:19" ht="15" customHeight="1">
      <c r="R63345"/>
      <c r="S63345"/>
    </row>
    <row r="63346" spans="18:19" ht="15" customHeight="1">
      <c r="R63346"/>
      <c r="S63346"/>
    </row>
    <row r="63347" spans="18:19" ht="15" customHeight="1">
      <c r="R63347"/>
      <c r="S63347"/>
    </row>
    <row r="63348" spans="18:19" ht="15" customHeight="1">
      <c r="R63348"/>
      <c r="S63348"/>
    </row>
    <row r="63349" spans="18:19" ht="15" customHeight="1">
      <c r="R63349"/>
      <c r="S63349"/>
    </row>
    <row r="63350" spans="18:19" ht="15" customHeight="1">
      <c r="R63350"/>
      <c r="S63350"/>
    </row>
    <row r="63351" spans="18:19" ht="15" customHeight="1">
      <c r="R63351"/>
      <c r="S63351"/>
    </row>
    <row r="63352" spans="18:19" ht="15" customHeight="1">
      <c r="R63352"/>
      <c r="S63352"/>
    </row>
    <row r="63353" spans="18:19" ht="15" customHeight="1">
      <c r="R63353"/>
      <c r="S63353"/>
    </row>
    <row r="63354" spans="18:19" ht="15" customHeight="1">
      <c r="R63354"/>
      <c r="S63354"/>
    </row>
    <row r="63355" spans="18:19" ht="15" customHeight="1">
      <c r="R63355"/>
      <c r="S63355"/>
    </row>
    <row r="63356" spans="18:19" ht="15" customHeight="1">
      <c r="R63356"/>
      <c r="S63356"/>
    </row>
    <row r="63357" spans="18:19" ht="15" customHeight="1">
      <c r="R63357"/>
      <c r="S63357"/>
    </row>
    <row r="63358" spans="18:19" ht="15" customHeight="1">
      <c r="R63358"/>
      <c r="S63358"/>
    </row>
    <row r="63359" spans="18:19" ht="15" customHeight="1">
      <c r="R63359"/>
      <c r="S63359"/>
    </row>
    <row r="63360" spans="18:19" ht="15" customHeight="1">
      <c r="R63360"/>
      <c r="S63360"/>
    </row>
    <row r="63361" spans="18:19" ht="15" customHeight="1">
      <c r="R63361"/>
      <c r="S63361"/>
    </row>
    <row r="63362" spans="18:19" ht="15" customHeight="1">
      <c r="R63362"/>
      <c r="S63362"/>
    </row>
    <row r="63363" spans="18:19" ht="15" customHeight="1">
      <c r="R63363"/>
      <c r="S63363"/>
    </row>
    <row r="63364" spans="18:19" ht="15" customHeight="1">
      <c r="R63364"/>
      <c r="S63364"/>
    </row>
    <row r="63365" spans="18:19" ht="15" customHeight="1">
      <c r="R63365"/>
      <c r="S63365"/>
    </row>
    <row r="63366" spans="18:19" ht="15" customHeight="1">
      <c r="R63366"/>
      <c r="S63366"/>
    </row>
    <row r="63367" spans="18:19" ht="15" customHeight="1">
      <c r="R63367"/>
      <c r="S63367"/>
    </row>
    <row r="63368" spans="18:19" ht="15" customHeight="1">
      <c r="R63368"/>
      <c r="S63368"/>
    </row>
    <row r="63369" spans="18:19" ht="15" customHeight="1">
      <c r="R63369"/>
      <c r="S63369"/>
    </row>
    <row r="63370" spans="18:19" ht="15" customHeight="1">
      <c r="R63370"/>
      <c r="S63370"/>
    </row>
    <row r="63371" spans="18:19" ht="15" customHeight="1">
      <c r="R63371"/>
      <c r="S63371"/>
    </row>
    <row r="63372" spans="18:19" ht="15" customHeight="1">
      <c r="R63372"/>
      <c r="S63372"/>
    </row>
    <row r="63373" spans="18:19" ht="15" customHeight="1">
      <c r="R63373"/>
      <c r="S63373"/>
    </row>
    <row r="63374" spans="18:19" ht="15" customHeight="1">
      <c r="R63374"/>
      <c r="S63374"/>
    </row>
    <row r="63375" spans="18:19" ht="15" customHeight="1">
      <c r="R63375"/>
      <c r="S63375"/>
    </row>
    <row r="63376" spans="18:19" ht="15" customHeight="1">
      <c r="R63376"/>
      <c r="S63376"/>
    </row>
    <row r="63377" spans="18:19" ht="15" customHeight="1">
      <c r="R63377"/>
      <c r="S63377"/>
    </row>
    <row r="63378" spans="18:19" ht="15" customHeight="1">
      <c r="R63378"/>
      <c r="S63378"/>
    </row>
    <row r="63379" spans="18:19" ht="15" customHeight="1">
      <c r="R63379"/>
      <c r="S63379"/>
    </row>
    <row r="63380" spans="18:19" ht="15" customHeight="1">
      <c r="R63380"/>
      <c r="S63380"/>
    </row>
    <row r="63381" spans="18:19" ht="15" customHeight="1">
      <c r="R63381"/>
      <c r="S63381"/>
    </row>
    <row r="63382" spans="18:19" ht="15" customHeight="1">
      <c r="R63382"/>
      <c r="S63382"/>
    </row>
    <row r="63383" spans="18:19" ht="15" customHeight="1">
      <c r="R63383"/>
      <c r="S63383"/>
    </row>
    <row r="63384" spans="18:19" ht="15" customHeight="1">
      <c r="R63384"/>
      <c r="S63384"/>
    </row>
    <row r="63385" spans="18:19" ht="15" customHeight="1">
      <c r="R63385"/>
      <c r="S63385"/>
    </row>
    <row r="63386" spans="18:19" ht="15" customHeight="1">
      <c r="R63386"/>
      <c r="S63386"/>
    </row>
    <row r="63387" spans="18:19" ht="15" customHeight="1">
      <c r="R63387"/>
      <c r="S63387"/>
    </row>
    <row r="63388" spans="18:19" ht="15" customHeight="1">
      <c r="R63388"/>
      <c r="S63388"/>
    </row>
    <row r="63389" spans="18:19" ht="15" customHeight="1">
      <c r="R63389"/>
      <c r="S63389"/>
    </row>
    <row r="63390" spans="18:19" ht="15" customHeight="1">
      <c r="R63390"/>
      <c r="S63390"/>
    </row>
    <row r="63391" spans="18:19" ht="15" customHeight="1">
      <c r="R63391"/>
      <c r="S63391"/>
    </row>
    <row r="63392" spans="18:19" ht="15" customHeight="1">
      <c r="R63392"/>
      <c r="S63392"/>
    </row>
    <row r="63393" spans="18:19" ht="15" customHeight="1">
      <c r="R63393"/>
      <c r="S63393"/>
    </row>
    <row r="63394" spans="18:19" ht="15" customHeight="1">
      <c r="R63394"/>
      <c r="S63394"/>
    </row>
    <row r="63395" spans="18:19" ht="15" customHeight="1">
      <c r="R63395"/>
      <c r="S63395"/>
    </row>
    <row r="63396" spans="18:19" ht="15" customHeight="1">
      <c r="R63396"/>
      <c r="S63396"/>
    </row>
    <row r="63397" spans="18:19" ht="15" customHeight="1">
      <c r="R63397"/>
      <c r="S63397"/>
    </row>
    <row r="63398" spans="18:19" ht="15" customHeight="1">
      <c r="R63398"/>
      <c r="S63398"/>
    </row>
    <row r="63399" spans="18:19" ht="15" customHeight="1">
      <c r="R63399"/>
      <c r="S63399"/>
    </row>
    <row r="63400" spans="18:19" ht="15" customHeight="1">
      <c r="R63400"/>
      <c r="S63400"/>
    </row>
    <row r="63401" spans="18:19" ht="15" customHeight="1">
      <c r="R63401"/>
      <c r="S63401"/>
    </row>
    <row r="63402" spans="18:19" ht="15" customHeight="1">
      <c r="R63402"/>
      <c r="S63402"/>
    </row>
    <row r="63403" spans="18:19" ht="15" customHeight="1">
      <c r="R63403"/>
      <c r="S63403"/>
    </row>
    <row r="63404" spans="18:19" ht="15" customHeight="1">
      <c r="R63404"/>
      <c r="S63404"/>
    </row>
    <row r="63405" spans="18:19" ht="15" customHeight="1">
      <c r="R63405"/>
      <c r="S63405"/>
    </row>
    <row r="63406" spans="18:19" ht="15" customHeight="1">
      <c r="R63406"/>
      <c r="S63406"/>
    </row>
    <row r="63407" spans="18:19" ht="15" customHeight="1">
      <c r="R63407"/>
      <c r="S63407"/>
    </row>
    <row r="63408" spans="18:19" ht="15" customHeight="1">
      <c r="R63408"/>
      <c r="S63408"/>
    </row>
    <row r="63409" spans="18:19" ht="15" customHeight="1">
      <c r="R63409"/>
      <c r="S63409"/>
    </row>
    <row r="63410" spans="18:19" ht="15" customHeight="1">
      <c r="R63410"/>
      <c r="S63410"/>
    </row>
    <row r="63411" spans="18:19" ht="15" customHeight="1">
      <c r="R63411"/>
      <c r="S63411"/>
    </row>
    <row r="63412" spans="18:19" ht="15" customHeight="1">
      <c r="R63412"/>
      <c r="S63412"/>
    </row>
    <row r="63413" spans="18:19" ht="15" customHeight="1">
      <c r="R63413"/>
      <c r="S63413"/>
    </row>
    <row r="63414" spans="18:19" ht="15" customHeight="1">
      <c r="R63414"/>
      <c r="S63414"/>
    </row>
    <row r="63415" spans="18:19" ht="15" customHeight="1">
      <c r="R63415"/>
      <c r="S63415"/>
    </row>
    <row r="63416" spans="18:19" ht="15" customHeight="1">
      <c r="R63416"/>
      <c r="S63416"/>
    </row>
    <row r="63417" spans="18:19" ht="15" customHeight="1">
      <c r="R63417"/>
      <c r="S63417"/>
    </row>
    <row r="63418" spans="18:19" ht="15" customHeight="1">
      <c r="R63418"/>
      <c r="S63418"/>
    </row>
    <row r="63419" spans="18:19" ht="15" customHeight="1">
      <c r="R63419"/>
      <c r="S63419"/>
    </row>
    <row r="63420" spans="18:19" ht="15" customHeight="1">
      <c r="R63420"/>
      <c r="S63420"/>
    </row>
    <row r="63421" spans="18:19" ht="15" customHeight="1">
      <c r="R63421"/>
      <c r="S63421"/>
    </row>
    <row r="63422" spans="18:19" ht="15" customHeight="1">
      <c r="R63422"/>
      <c r="S63422"/>
    </row>
    <row r="63423" spans="18:19" ht="15" customHeight="1">
      <c r="R63423"/>
      <c r="S63423"/>
    </row>
    <row r="63424" spans="18:19" ht="15" customHeight="1">
      <c r="R63424"/>
      <c r="S63424"/>
    </row>
    <row r="63425" spans="18:19" ht="15" customHeight="1">
      <c r="R63425"/>
      <c r="S63425"/>
    </row>
    <row r="63426" spans="18:19" ht="15" customHeight="1">
      <c r="R63426"/>
      <c r="S63426"/>
    </row>
    <row r="63427" spans="18:19" ht="15" customHeight="1">
      <c r="R63427"/>
      <c r="S63427"/>
    </row>
    <row r="63428" spans="18:19" ht="15" customHeight="1">
      <c r="R63428"/>
      <c r="S63428"/>
    </row>
    <row r="63429" spans="18:19" ht="15" customHeight="1">
      <c r="R63429"/>
      <c r="S63429"/>
    </row>
    <row r="63430" spans="18:19" ht="15" customHeight="1">
      <c r="R63430"/>
      <c r="S63430"/>
    </row>
    <row r="63431" spans="18:19" ht="15" customHeight="1">
      <c r="R63431"/>
      <c r="S63431"/>
    </row>
    <row r="63432" spans="18:19" ht="15" customHeight="1">
      <c r="R63432"/>
      <c r="S63432"/>
    </row>
    <row r="63433" spans="18:19" ht="15" customHeight="1">
      <c r="R63433"/>
      <c r="S63433"/>
    </row>
    <row r="63434" spans="18:19" ht="15" customHeight="1">
      <c r="R63434"/>
      <c r="S63434"/>
    </row>
    <row r="63435" spans="18:19" ht="15" customHeight="1">
      <c r="R63435"/>
      <c r="S63435"/>
    </row>
    <row r="63436" spans="18:19" ht="15" customHeight="1">
      <c r="R63436"/>
      <c r="S63436"/>
    </row>
    <row r="63437" spans="18:19" ht="15" customHeight="1">
      <c r="R63437"/>
      <c r="S63437"/>
    </row>
    <row r="63438" spans="18:19" ht="15" customHeight="1">
      <c r="R63438"/>
      <c r="S63438"/>
    </row>
    <row r="63439" spans="18:19" ht="15" customHeight="1">
      <c r="R63439"/>
      <c r="S63439"/>
    </row>
    <row r="63440" spans="18:19" ht="15" customHeight="1">
      <c r="R63440"/>
      <c r="S63440"/>
    </row>
    <row r="63441" spans="18:19" ht="15" customHeight="1">
      <c r="R63441"/>
      <c r="S63441"/>
    </row>
    <row r="63442" spans="18:19" ht="15" customHeight="1">
      <c r="R63442"/>
      <c r="S63442"/>
    </row>
    <row r="63443" spans="18:19" ht="15" customHeight="1">
      <c r="R63443"/>
      <c r="S63443"/>
    </row>
    <row r="63444" spans="18:19" ht="15" customHeight="1">
      <c r="R63444"/>
      <c r="S63444"/>
    </row>
    <row r="63445" spans="18:19" ht="15" customHeight="1">
      <c r="R63445"/>
      <c r="S63445"/>
    </row>
    <row r="63446" spans="18:19" ht="15" customHeight="1">
      <c r="R63446"/>
      <c r="S63446"/>
    </row>
    <row r="63447" spans="18:19" ht="15" customHeight="1">
      <c r="R63447"/>
      <c r="S63447"/>
    </row>
    <row r="63448" spans="18:19" ht="15" customHeight="1">
      <c r="R63448"/>
      <c r="S63448"/>
    </row>
    <row r="63449" spans="18:19" ht="15" customHeight="1">
      <c r="R63449"/>
      <c r="S63449"/>
    </row>
    <row r="63450" spans="18:19" ht="15" customHeight="1">
      <c r="R63450"/>
      <c r="S63450"/>
    </row>
    <row r="63451" spans="18:19" ht="15" customHeight="1">
      <c r="R63451"/>
      <c r="S63451"/>
    </row>
    <row r="63452" spans="18:19" ht="15" customHeight="1">
      <c r="R63452"/>
      <c r="S63452"/>
    </row>
    <row r="63453" spans="18:19" ht="15" customHeight="1">
      <c r="R63453"/>
      <c r="S63453"/>
    </row>
    <row r="63454" spans="18:19" ht="15" customHeight="1">
      <c r="R63454"/>
      <c r="S63454"/>
    </row>
    <row r="63455" spans="18:19" ht="15" customHeight="1">
      <c r="R63455"/>
      <c r="S63455"/>
    </row>
    <row r="63456" spans="18:19" ht="15" customHeight="1">
      <c r="R63456"/>
      <c r="S63456"/>
    </row>
    <row r="63457" spans="18:19" ht="15" customHeight="1">
      <c r="R63457"/>
      <c r="S63457"/>
    </row>
    <row r="63458" spans="18:19" ht="15" customHeight="1">
      <c r="R63458"/>
      <c r="S63458"/>
    </row>
    <row r="63459" spans="18:19" ht="15" customHeight="1">
      <c r="R63459"/>
      <c r="S63459"/>
    </row>
    <row r="63460" spans="18:19" ht="15" customHeight="1">
      <c r="R63460"/>
      <c r="S63460"/>
    </row>
    <row r="63461" spans="18:19" ht="15" customHeight="1">
      <c r="R63461"/>
      <c r="S63461"/>
    </row>
    <row r="63462" spans="18:19" ht="15" customHeight="1">
      <c r="R63462"/>
      <c r="S63462"/>
    </row>
    <row r="63463" spans="18:19" ht="15" customHeight="1">
      <c r="R63463"/>
      <c r="S63463"/>
    </row>
    <row r="63464" spans="18:19" ht="15" customHeight="1">
      <c r="R63464"/>
      <c r="S63464"/>
    </row>
    <row r="63465" spans="18:19" ht="15" customHeight="1">
      <c r="R63465"/>
      <c r="S63465"/>
    </row>
    <row r="63466" spans="18:19" ht="15" customHeight="1">
      <c r="R63466"/>
      <c r="S63466"/>
    </row>
    <row r="63467" spans="18:19" ht="15" customHeight="1">
      <c r="R63467"/>
      <c r="S63467"/>
    </row>
    <row r="63468" spans="18:19" ht="15" customHeight="1">
      <c r="R63468"/>
      <c r="S63468"/>
    </row>
    <row r="63469" spans="18:19" ht="15" customHeight="1">
      <c r="R63469"/>
      <c r="S63469"/>
    </row>
    <row r="63470" spans="18:19" ht="15" customHeight="1">
      <c r="R63470"/>
      <c r="S63470"/>
    </row>
    <row r="63471" spans="18:19" ht="15" customHeight="1">
      <c r="R63471"/>
      <c r="S63471"/>
    </row>
    <row r="63472" spans="18:19" ht="15" customHeight="1">
      <c r="R63472"/>
      <c r="S63472"/>
    </row>
    <row r="63473" spans="18:19" ht="15" customHeight="1">
      <c r="R63473"/>
      <c r="S63473"/>
    </row>
    <row r="63474" spans="18:19" ht="15" customHeight="1">
      <c r="R63474"/>
      <c r="S63474"/>
    </row>
    <row r="63475" spans="18:19" ht="15" customHeight="1">
      <c r="R63475"/>
      <c r="S63475"/>
    </row>
    <row r="63476" spans="18:19" ht="15" customHeight="1">
      <c r="R63476"/>
      <c r="S63476"/>
    </row>
    <row r="63477" spans="18:19" ht="15" customHeight="1">
      <c r="R63477"/>
      <c r="S63477"/>
    </row>
    <row r="63478" spans="18:19" ht="15" customHeight="1">
      <c r="R63478"/>
      <c r="S63478"/>
    </row>
    <row r="63479" spans="18:19" ht="15" customHeight="1">
      <c r="R63479"/>
      <c r="S63479"/>
    </row>
    <row r="63480" spans="18:19" ht="15" customHeight="1">
      <c r="R63480"/>
      <c r="S63480"/>
    </row>
    <row r="63481" spans="18:19" ht="15" customHeight="1">
      <c r="R63481"/>
      <c r="S63481"/>
    </row>
    <row r="63482" spans="18:19" ht="15" customHeight="1">
      <c r="R63482"/>
      <c r="S63482"/>
    </row>
    <row r="63483" spans="18:19" ht="15" customHeight="1">
      <c r="R63483"/>
      <c r="S63483"/>
    </row>
    <row r="63484" spans="18:19" ht="15" customHeight="1">
      <c r="R63484"/>
      <c r="S63484"/>
    </row>
    <row r="63485" spans="18:19" ht="15" customHeight="1">
      <c r="R63485"/>
      <c r="S63485"/>
    </row>
    <row r="63486" spans="18:19" ht="15" customHeight="1">
      <c r="R63486"/>
      <c r="S63486"/>
    </row>
    <row r="63487" spans="18:19" ht="15" customHeight="1">
      <c r="R63487"/>
      <c r="S63487"/>
    </row>
    <row r="63488" spans="18:19" ht="15" customHeight="1">
      <c r="R63488"/>
      <c r="S63488"/>
    </row>
    <row r="63489" spans="18:19" ht="15" customHeight="1">
      <c r="R63489"/>
      <c r="S63489"/>
    </row>
    <row r="63490" spans="18:19" ht="15" customHeight="1">
      <c r="R63490"/>
      <c r="S63490"/>
    </row>
    <row r="63491" spans="18:19" ht="15" customHeight="1">
      <c r="R63491"/>
      <c r="S63491"/>
    </row>
    <row r="63492" spans="18:19" ht="15" customHeight="1">
      <c r="R63492"/>
      <c r="S63492"/>
    </row>
    <row r="63493" spans="18:19" ht="15" customHeight="1">
      <c r="R63493"/>
      <c r="S63493"/>
    </row>
    <row r="63494" spans="18:19" ht="15" customHeight="1">
      <c r="R63494"/>
      <c r="S63494"/>
    </row>
    <row r="63495" spans="18:19" ht="15" customHeight="1">
      <c r="R63495"/>
      <c r="S63495"/>
    </row>
    <row r="63496" spans="18:19" ht="15" customHeight="1">
      <c r="R63496"/>
      <c r="S63496"/>
    </row>
    <row r="63497" spans="18:19" ht="15" customHeight="1">
      <c r="R63497"/>
      <c r="S63497"/>
    </row>
    <row r="63498" spans="18:19" ht="15" customHeight="1">
      <c r="R63498"/>
      <c r="S63498"/>
    </row>
    <row r="63499" spans="18:19" ht="15" customHeight="1">
      <c r="R63499"/>
      <c r="S63499"/>
    </row>
    <row r="63500" spans="18:19" ht="15" customHeight="1">
      <c r="R63500"/>
      <c r="S63500"/>
    </row>
    <row r="63501" spans="18:19" ht="15" customHeight="1">
      <c r="R63501"/>
      <c r="S63501"/>
    </row>
    <row r="63502" spans="18:19" ht="15" customHeight="1">
      <c r="R63502"/>
      <c r="S63502"/>
    </row>
    <row r="63503" spans="18:19" ht="15" customHeight="1">
      <c r="R63503"/>
      <c r="S63503"/>
    </row>
    <row r="63504" spans="18:19" ht="15" customHeight="1">
      <c r="R63504"/>
      <c r="S63504"/>
    </row>
    <row r="63505" spans="18:19" ht="15" customHeight="1">
      <c r="R63505"/>
      <c r="S63505"/>
    </row>
    <row r="63506" spans="18:19" ht="15" customHeight="1">
      <c r="R63506"/>
      <c r="S63506"/>
    </row>
    <row r="63507" spans="18:19" ht="15" customHeight="1">
      <c r="R63507"/>
      <c r="S63507"/>
    </row>
    <row r="63508" spans="18:19" ht="15" customHeight="1">
      <c r="R63508"/>
      <c r="S63508"/>
    </row>
    <row r="63509" spans="18:19" ht="15" customHeight="1">
      <c r="R63509"/>
      <c r="S63509"/>
    </row>
    <row r="63510" spans="18:19" ht="15" customHeight="1">
      <c r="R63510"/>
      <c r="S63510"/>
    </row>
    <row r="63511" spans="18:19" ht="15" customHeight="1">
      <c r="R63511"/>
      <c r="S63511"/>
    </row>
    <row r="63512" spans="18:19" ht="15" customHeight="1">
      <c r="R63512"/>
      <c r="S63512"/>
    </row>
    <row r="63513" spans="18:19" ht="15" customHeight="1">
      <c r="R63513"/>
      <c r="S63513"/>
    </row>
    <row r="63514" spans="18:19" ht="15" customHeight="1">
      <c r="R63514"/>
      <c r="S63514"/>
    </row>
    <row r="63515" spans="18:19" ht="15" customHeight="1">
      <c r="R63515"/>
      <c r="S63515"/>
    </row>
    <row r="63516" spans="18:19" ht="15" customHeight="1">
      <c r="R63516"/>
      <c r="S63516"/>
    </row>
    <row r="63517" spans="18:19" ht="15" customHeight="1">
      <c r="R63517"/>
      <c r="S63517"/>
    </row>
    <row r="63518" spans="18:19" ht="15" customHeight="1">
      <c r="R63518"/>
      <c r="S63518"/>
    </row>
    <row r="63519" spans="18:19" ht="15" customHeight="1">
      <c r="R63519"/>
      <c r="S63519"/>
    </row>
    <row r="63520" spans="18:19" ht="15" customHeight="1">
      <c r="R63520"/>
      <c r="S63520"/>
    </row>
    <row r="63521" spans="18:19" ht="15" customHeight="1">
      <c r="R63521"/>
      <c r="S63521"/>
    </row>
    <row r="63522" spans="18:19" ht="15" customHeight="1">
      <c r="R63522"/>
      <c r="S63522"/>
    </row>
    <row r="63523" spans="18:19" ht="15" customHeight="1">
      <c r="R63523"/>
      <c r="S63523"/>
    </row>
    <row r="63524" spans="18:19" ht="15" customHeight="1">
      <c r="R63524"/>
      <c r="S63524"/>
    </row>
    <row r="63525" spans="18:19" ht="15" customHeight="1">
      <c r="R63525"/>
      <c r="S63525"/>
    </row>
    <row r="63526" spans="18:19" ht="15" customHeight="1">
      <c r="R63526"/>
      <c r="S63526"/>
    </row>
    <row r="63527" spans="18:19" ht="15" customHeight="1">
      <c r="R63527"/>
      <c r="S63527"/>
    </row>
    <row r="63528" spans="18:19" ht="15" customHeight="1">
      <c r="R63528"/>
      <c r="S63528"/>
    </row>
    <row r="63529" spans="18:19" ht="15" customHeight="1">
      <c r="R63529"/>
      <c r="S63529"/>
    </row>
    <row r="63530" spans="18:19" ht="15" customHeight="1">
      <c r="R63530"/>
      <c r="S63530"/>
    </row>
    <row r="63531" spans="18:19" ht="15" customHeight="1">
      <c r="R63531"/>
      <c r="S63531"/>
    </row>
    <row r="63532" spans="18:19" ht="15" customHeight="1">
      <c r="R63532"/>
      <c r="S63532"/>
    </row>
    <row r="63533" spans="18:19" ht="15" customHeight="1">
      <c r="R63533"/>
      <c r="S63533"/>
    </row>
    <row r="63534" spans="18:19" ht="15" customHeight="1">
      <c r="R63534"/>
      <c r="S63534"/>
    </row>
    <row r="63535" spans="18:19" ht="15" customHeight="1">
      <c r="R63535"/>
      <c r="S63535"/>
    </row>
    <row r="63536" spans="18:19" ht="15" customHeight="1">
      <c r="R63536"/>
      <c r="S63536"/>
    </row>
    <row r="63537" spans="18:19" ht="15" customHeight="1">
      <c r="R63537"/>
      <c r="S63537"/>
    </row>
    <row r="63538" spans="18:19" ht="15" customHeight="1">
      <c r="R63538"/>
      <c r="S63538"/>
    </row>
    <row r="63539" spans="18:19" ht="15" customHeight="1">
      <c r="R63539"/>
      <c r="S63539"/>
    </row>
    <row r="63540" spans="18:19" ht="15" customHeight="1">
      <c r="R63540"/>
      <c r="S63540"/>
    </row>
    <row r="63541" spans="18:19" ht="15" customHeight="1">
      <c r="R63541"/>
      <c r="S63541"/>
    </row>
    <row r="63542" spans="18:19" ht="15" customHeight="1">
      <c r="R63542"/>
      <c r="S63542"/>
    </row>
    <row r="63543" spans="18:19" ht="15" customHeight="1">
      <c r="R63543"/>
      <c r="S63543"/>
    </row>
    <row r="63544" spans="18:19" ht="15" customHeight="1">
      <c r="R63544"/>
      <c r="S63544"/>
    </row>
    <row r="63545" spans="18:19" ht="15" customHeight="1">
      <c r="R63545"/>
      <c r="S63545"/>
    </row>
    <row r="63546" spans="18:19" ht="15" customHeight="1">
      <c r="R63546"/>
      <c r="S63546"/>
    </row>
    <row r="63547" spans="18:19" ht="15" customHeight="1">
      <c r="R63547"/>
      <c r="S63547"/>
    </row>
    <row r="63548" spans="18:19" ht="15" customHeight="1">
      <c r="R63548"/>
      <c r="S63548"/>
    </row>
    <row r="63549" spans="18:19" ht="15" customHeight="1">
      <c r="R63549"/>
      <c r="S63549"/>
    </row>
    <row r="63550" spans="18:19" ht="15" customHeight="1">
      <c r="R63550"/>
      <c r="S63550"/>
    </row>
    <row r="63551" spans="18:19" ht="15" customHeight="1">
      <c r="R63551"/>
      <c r="S63551"/>
    </row>
    <row r="63552" spans="18:19" ht="15" customHeight="1">
      <c r="R63552"/>
      <c r="S63552"/>
    </row>
    <row r="63553" spans="18:19" ht="15" customHeight="1">
      <c r="R63553"/>
      <c r="S63553"/>
    </row>
    <row r="63554" spans="18:19" ht="15" customHeight="1">
      <c r="R63554"/>
      <c r="S63554"/>
    </row>
    <row r="63555" spans="18:19" ht="15" customHeight="1">
      <c r="R63555"/>
      <c r="S63555"/>
    </row>
    <row r="63556" spans="18:19" ht="15" customHeight="1">
      <c r="R63556"/>
      <c r="S63556"/>
    </row>
    <row r="63557" spans="18:19" ht="15" customHeight="1">
      <c r="R63557"/>
      <c r="S63557"/>
    </row>
    <row r="63558" spans="18:19" ht="15" customHeight="1">
      <c r="R63558"/>
      <c r="S63558"/>
    </row>
    <row r="63559" spans="18:19" ht="15" customHeight="1">
      <c r="R63559"/>
      <c r="S63559"/>
    </row>
    <row r="63560" spans="18:19" ht="15" customHeight="1">
      <c r="R63560"/>
      <c r="S63560"/>
    </row>
    <row r="63561" spans="18:19" ht="15" customHeight="1">
      <c r="R63561"/>
      <c r="S63561"/>
    </row>
    <row r="63562" spans="18:19" ht="15" customHeight="1">
      <c r="R63562"/>
      <c r="S63562"/>
    </row>
    <row r="63563" spans="18:19" ht="15" customHeight="1">
      <c r="R63563"/>
      <c r="S63563"/>
    </row>
    <row r="63564" spans="18:19" ht="15" customHeight="1">
      <c r="R63564"/>
      <c r="S63564"/>
    </row>
    <row r="63565" spans="18:19" ht="15" customHeight="1">
      <c r="R63565"/>
      <c r="S63565"/>
    </row>
    <row r="63566" spans="18:19" ht="15" customHeight="1">
      <c r="R63566"/>
      <c r="S63566"/>
    </row>
    <row r="63567" spans="18:19" ht="15" customHeight="1">
      <c r="R63567"/>
      <c r="S63567"/>
    </row>
    <row r="63568" spans="18:19" ht="15" customHeight="1">
      <c r="R63568"/>
      <c r="S63568"/>
    </row>
    <row r="63569" spans="18:19" ht="15" customHeight="1">
      <c r="R63569"/>
      <c r="S63569"/>
    </row>
    <row r="63570" spans="18:19" ht="15" customHeight="1">
      <c r="R63570"/>
      <c r="S63570"/>
    </row>
    <row r="63571" spans="18:19" ht="15" customHeight="1">
      <c r="R63571"/>
      <c r="S63571"/>
    </row>
    <row r="63572" spans="18:19" ht="15" customHeight="1">
      <c r="R63572"/>
      <c r="S63572"/>
    </row>
    <row r="63573" spans="18:19" ht="15" customHeight="1">
      <c r="R63573"/>
      <c r="S63573"/>
    </row>
    <row r="63574" spans="18:19" ht="15" customHeight="1">
      <c r="R63574"/>
      <c r="S63574"/>
    </row>
    <row r="63575" spans="18:19" ht="15" customHeight="1">
      <c r="R63575"/>
      <c r="S63575"/>
    </row>
    <row r="63576" spans="18:19" ht="15" customHeight="1">
      <c r="R63576"/>
      <c r="S63576"/>
    </row>
    <row r="63577" spans="18:19" ht="15" customHeight="1">
      <c r="R63577"/>
      <c r="S63577"/>
    </row>
    <row r="63578" spans="18:19" ht="15" customHeight="1">
      <c r="R63578"/>
      <c r="S63578"/>
    </row>
    <row r="63579" spans="18:19" ht="15" customHeight="1">
      <c r="R63579"/>
      <c r="S63579"/>
    </row>
    <row r="63580" spans="18:19" ht="15" customHeight="1">
      <c r="R63580"/>
      <c r="S63580"/>
    </row>
    <row r="63581" spans="18:19" ht="15" customHeight="1">
      <c r="R63581"/>
      <c r="S63581"/>
    </row>
    <row r="63582" spans="18:19" ht="15" customHeight="1">
      <c r="R63582"/>
      <c r="S63582"/>
    </row>
    <row r="63583" spans="18:19" ht="15" customHeight="1">
      <c r="R63583"/>
      <c r="S63583"/>
    </row>
    <row r="63584" spans="18:19" ht="15" customHeight="1">
      <c r="R63584"/>
      <c r="S63584"/>
    </row>
    <row r="63585" spans="18:19" ht="15" customHeight="1">
      <c r="R63585"/>
      <c r="S63585"/>
    </row>
    <row r="63586" spans="18:19" ht="15" customHeight="1">
      <c r="R63586"/>
      <c r="S63586"/>
    </row>
    <row r="63587" spans="18:19" ht="15" customHeight="1">
      <c r="R63587"/>
      <c r="S63587"/>
    </row>
    <row r="63588" spans="18:19" ht="15" customHeight="1">
      <c r="R63588"/>
      <c r="S63588"/>
    </row>
    <row r="63589" spans="18:19" ht="15" customHeight="1">
      <c r="R63589"/>
      <c r="S63589"/>
    </row>
    <row r="63590" spans="18:19" ht="15" customHeight="1">
      <c r="R63590"/>
      <c r="S63590"/>
    </row>
    <row r="63591" spans="18:19" ht="15" customHeight="1">
      <c r="R63591"/>
      <c r="S63591"/>
    </row>
    <row r="63592" spans="18:19" ht="15" customHeight="1">
      <c r="R63592"/>
      <c r="S63592"/>
    </row>
    <row r="63593" spans="18:19" ht="15" customHeight="1">
      <c r="R63593"/>
      <c r="S63593"/>
    </row>
    <row r="63594" spans="18:19" ht="15" customHeight="1">
      <c r="R63594"/>
      <c r="S63594"/>
    </row>
    <row r="63595" spans="18:19" ht="15" customHeight="1">
      <c r="R63595"/>
      <c r="S63595"/>
    </row>
    <row r="63596" spans="18:19" ht="15" customHeight="1">
      <c r="R63596"/>
      <c r="S63596"/>
    </row>
    <row r="63597" spans="18:19" ht="15" customHeight="1">
      <c r="R63597"/>
      <c r="S63597"/>
    </row>
    <row r="63598" spans="18:19" ht="15" customHeight="1">
      <c r="R63598"/>
      <c r="S63598"/>
    </row>
    <row r="63599" spans="18:19" ht="15" customHeight="1">
      <c r="R63599"/>
      <c r="S63599"/>
    </row>
    <row r="63600" spans="18:19" ht="15" customHeight="1">
      <c r="R63600"/>
      <c r="S63600"/>
    </row>
    <row r="63601" spans="18:19" ht="15" customHeight="1">
      <c r="R63601"/>
      <c r="S63601"/>
    </row>
    <row r="63602" spans="18:19" ht="15" customHeight="1">
      <c r="R63602"/>
      <c r="S63602"/>
    </row>
    <row r="63603" spans="18:19" ht="15" customHeight="1">
      <c r="R63603"/>
      <c r="S63603"/>
    </row>
    <row r="63604" spans="18:19" ht="15" customHeight="1">
      <c r="R63604"/>
      <c r="S63604"/>
    </row>
    <row r="63605" spans="18:19" ht="15" customHeight="1">
      <c r="R63605"/>
      <c r="S63605"/>
    </row>
    <row r="63606" spans="18:19" ht="15" customHeight="1">
      <c r="R63606"/>
      <c r="S63606"/>
    </row>
    <row r="63607" spans="18:19" ht="15" customHeight="1">
      <c r="R63607"/>
      <c r="S63607"/>
    </row>
    <row r="63608" spans="18:19" ht="15" customHeight="1">
      <c r="R63608"/>
      <c r="S63608"/>
    </row>
    <row r="63609" spans="18:19" ht="15" customHeight="1">
      <c r="R63609"/>
      <c r="S63609"/>
    </row>
    <row r="63610" spans="18:19" ht="15" customHeight="1">
      <c r="R63610"/>
      <c r="S63610"/>
    </row>
    <row r="63611" spans="18:19" ht="15" customHeight="1">
      <c r="R63611"/>
      <c r="S63611"/>
    </row>
    <row r="63612" spans="18:19" ht="15" customHeight="1">
      <c r="R63612"/>
      <c r="S63612"/>
    </row>
    <row r="63613" spans="18:19" ht="15" customHeight="1">
      <c r="R63613"/>
      <c r="S63613"/>
    </row>
    <row r="63614" spans="18:19" ht="15" customHeight="1">
      <c r="R63614"/>
      <c r="S63614"/>
    </row>
    <row r="63615" spans="18:19" ht="15" customHeight="1">
      <c r="R63615"/>
      <c r="S63615"/>
    </row>
    <row r="63616" spans="18:19" ht="15" customHeight="1">
      <c r="R63616"/>
      <c r="S63616"/>
    </row>
    <row r="63617" spans="18:19" ht="15" customHeight="1">
      <c r="R63617"/>
      <c r="S63617"/>
    </row>
    <row r="63618" spans="18:19" ht="15" customHeight="1">
      <c r="R63618"/>
      <c r="S63618"/>
    </row>
    <row r="63619" spans="18:19" ht="15" customHeight="1">
      <c r="R63619"/>
      <c r="S63619"/>
    </row>
    <row r="63620" spans="18:19" ht="15" customHeight="1">
      <c r="R63620"/>
      <c r="S63620"/>
    </row>
    <row r="63621" spans="18:19" ht="15" customHeight="1">
      <c r="R63621"/>
      <c r="S63621"/>
    </row>
    <row r="63622" spans="18:19" ht="15" customHeight="1">
      <c r="R63622"/>
      <c r="S63622"/>
    </row>
    <row r="63623" spans="18:19" ht="15" customHeight="1">
      <c r="R63623"/>
      <c r="S63623"/>
    </row>
    <row r="63624" spans="18:19" ht="15" customHeight="1">
      <c r="R63624"/>
      <c r="S63624"/>
    </row>
    <row r="63625" spans="18:19" ht="15" customHeight="1">
      <c r="R63625"/>
      <c r="S63625"/>
    </row>
    <row r="63626" spans="18:19" ht="15" customHeight="1">
      <c r="R63626"/>
      <c r="S63626"/>
    </row>
    <row r="63627" spans="18:19" ht="15" customHeight="1">
      <c r="R63627"/>
      <c r="S63627"/>
    </row>
    <row r="63628" spans="18:19" ht="15" customHeight="1">
      <c r="R63628"/>
      <c r="S63628"/>
    </row>
    <row r="63629" spans="18:19" ht="15" customHeight="1">
      <c r="R63629"/>
      <c r="S63629"/>
    </row>
    <row r="63630" spans="18:19" ht="15" customHeight="1">
      <c r="R63630"/>
      <c r="S63630"/>
    </row>
    <row r="63631" spans="18:19" ht="15" customHeight="1">
      <c r="R63631"/>
      <c r="S63631"/>
    </row>
    <row r="63632" spans="18:19" ht="15" customHeight="1">
      <c r="R63632"/>
      <c r="S63632"/>
    </row>
    <row r="63633" spans="18:19" ht="15" customHeight="1">
      <c r="R63633"/>
      <c r="S63633"/>
    </row>
    <row r="63634" spans="18:19" ht="15" customHeight="1">
      <c r="R63634"/>
      <c r="S63634"/>
    </row>
    <row r="63635" spans="18:19" ht="15" customHeight="1">
      <c r="R63635"/>
      <c r="S63635"/>
    </row>
    <row r="63636" spans="18:19" ht="15" customHeight="1">
      <c r="R63636"/>
      <c r="S63636"/>
    </row>
    <row r="63637" spans="18:19" ht="15" customHeight="1">
      <c r="R63637"/>
      <c r="S63637"/>
    </row>
    <row r="63638" spans="18:19" ht="15" customHeight="1">
      <c r="R63638"/>
      <c r="S63638"/>
    </row>
    <row r="63639" spans="18:19" ht="15" customHeight="1">
      <c r="R63639"/>
      <c r="S63639"/>
    </row>
    <row r="63640" spans="18:19" ht="15" customHeight="1">
      <c r="R63640"/>
      <c r="S63640"/>
    </row>
    <row r="63641" spans="18:19" ht="15" customHeight="1">
      <c r="R63641"/>
      <c r="S63641"/>
    </row>
    <row r="63642" spans="18:19" ht="15" customHeight="1">
      <c r="R63642"/>
      <c r="S63642"/>
    </row>
    <row r="63643" spans="18:19" ht="15" customHeight="1">
      <c r="R63643"/>
      <c r="S63643"/>
    </row>
    <row r="63644" spans="18:19" ht="15" customHeight="1">
      <c r="R63644"/>
      <c r="S63644"/>
    </row>
    <row r="63645" spans="18:19" ht="15" customHeight="1">
      <c r="R63645"/>
      <c r="S63645"/>
    </row>
    <row r="63646" spans="18:19" ht="15" customHeight="1">
      <c r="R63646"/>
      <c r="S63646"/>
    </row>
    <row r="63647" spans="18:19" ht="15" customHeight="1">
      <c r="R63647"/>
      <c r="S63647"/>
    </row>
    <row r="63648" spans="18:19" ht="15" customHeight="1">
      <c r="R63648"/>
      <c r="S63648"/>
    </row>
    <row r="63649" spans="18:19" ht="15" customHeight="1">
      <c r="R63649"/>
      <c r="S63649"/>
    </row>
    <row r="63650" spans="18:19" ht="15" customHeight="1">
      <c r="R63650"/>
      <c r="S63650"/>
    </row>
    <row r="63651" spans="18:19" ht="15" customHeight="1">
      <c r="R63651"/>
      <c r="S63651"/>
    </row>
    <row r="63652" spans="18:19" ht="15" customHeight="1">
      <c r="R63652"/>
      <c r="S63652"/>
    </row>
    <row r="63653" spans="18:19" ht="15" customHeight="1">
      <c r="R63653"/>
      <c r="S63653"/>
    </row>
    <row r="63654" spans="18:19" ht="15" customHeight="1">
      <c r="R63654"/>
      <c r="S63654"/>
    </row>
    <row r="63655" spans="18:19" ht="15" customHeight="1">
      <c r="R63655"/>
      <c r="S63655"/>
    </row>
    <row r="63656" spans="18:19" ht="15" customHeight="1">
      <c r="R63656"/>
      <c r="S63656"/>
    </row>
    <row r="63657" spans="18:19" ht="15" customHeight="1">
      <c r="R63657"/>
      <c r="S63657"/>
    </row>
    <row r="63658" spans="18:19" ht="15" customHeight="1">
      <c r="R63658"/>
      <c r="S63658"/>
    </row>
    <row r="63659" spans="18:19" ht="15" customHeight="1">
      <c r="R63659"/>
      <c r="S63659"/>
    </row>
    <row r="63660" spans="18:19" ht="15" customHeight="1">
      <c r="R63660"/>
      <c r="S63660"/>
    </row>
    <row r="63661" spans="18:19" ht="15" customHeight="1">
      <c r="R63661"/>
      <c r="S63661"/>
    </row>
    <row r="63662" spans="18:19" ht="15" customHeight="1">
      <c r="R63662"/>
      <c r="S63662"/>
    </row>
    <row r="63663" spans="18:19" ht="15" customHeight="1">
      <c r="R63663"/>
      <c r="S63663"/>
    </row>
    <row r="63664" spans="18:19" ht="15" customHeight="1">
      <c r="R63664"/>
      <c r="S63664"/>
    </row>
    <row r="63665" spans="18:19" ht="15" customHeight="1">
      <c r="R63665"/>
      <c r="S63665"/>
    </row>
    <row r="63666" spans="18:19" ht="15" customHeight="1">
      <c r="R63666"/>
      <c r="S63666"/>
    </row>
    <row r="63667" spans="18:19" ht="15" customHeight="1">
      <c r="R63667"/>
      <c r="S63667"/>
    </row>
    <row r="63668" spans="18:19" ht="15" customHeight="1">
      <c r="R63668"/>
      <c r="S63668"/>
    </row>
    <row r="63669" spans="18:19" ht="15" customHeight="1">
      <c r="R63669"/>
      <c r="S63669"/>
    </row>
    <row r="63670" spans="18:19" ht="15" customHeight="1">
      <c r="R63670"/>
      <c r="S63670"/>
    </row>
    <row r="63671" spans="18:19" ht="15" customHeight="1">
      <c r="R63671"/>
      <c r="S63671"/>
    </row>
    <row r="63672" spans="18:19" ht="15" customHeight="1">
      <c r="R63672"/>
      <c r="S63672"/>
    </row>
    <row r="63673" spans="18:19" ht="15" customHeight="1">
      <c r="R63673"/>
      <c r="S63673"/>
    </row>
    <row r="63674" spans="18:19" ht="15" customHeight="1">
      <c r="R63674"/>
      <c r="S63674"/>
    </row>
    <row r="63675" spans="18:19" ht="15" customHeight="1">
      <c r="R63675"/>
      <c r="S63675"/>
    </row>
    <row r="63676" spans="18:19" ht="15" customHeight="1">
      <c r="R63676"/>
      <c r="S63676"/>
    </row>
    <row r="63677" spans="18:19" ht="15" customHeight="1">
      <c r="R63677"/>
      <c r="S63677"/>
    </row>
    <row r="63678" spans="18:19" ht="15" customHeight="1">
      <c r="R63678"/>
      <c r="S63678"/>
    </row>
    <row r="63679" spans="18:19" ht="15" customHeight="1">
      <c r="R63679"/>
      <c r="S63679"/>
    </row>
    <row r="63680" spans="18:19" ht="15" customHeight="1">
      <c r="R63680"/>
      <c r="S63680"/>
    </row>
    <row r="63681" spans="18:19" ht="15" customHeight="1">
      <c r="R63681"/>
      <c r="S63681"/>
    </row>
    <row r="63682" spans="18:19" ht="15" customHeight="1">
      <c r="R63682"/>
      <c r="S63682"/>
    </row>
    <row r="63683" spans="18:19" ht="15" customHeight="1">
      <c r="R63683"/>
      <c r="S63683"/>
    </row>
    <row r="63684" spans="18:19" ht="15" customHeight="1">
      <c r="R63684"/>
      <c r="S63684"/>
    </row>
    <row r="63685" spans="18:19" ht="15" customHeight="1">
      <c r="R63685"/>
      <c r="S63685"/>
    </row>
    <row r="63686" spans="18:19" ht="15" customHeight="1">
      <c r="R63686"/>
      <c r="S63686"/>
    </row>
    <row r="63687" spans="18:19" ht="15" customHeight="1">
      <c r="R63687"/>
      <c r="S63687"/>
    </row>
    <row r="63688" spans="18:19" ht="15" customHeight="1">
      <c r="R63688"/>
      <c r="S63688"/>
    </row>
    <row r="63689" spans="18:19" ht="15" customHeight="1">
      <c r="R63689"/>
      <c r="S63689"/>
    </row>
    <row r="63690" spans="18:19" ht="15" customHeight="1">
      <c r="R63690"/>
      <c r="S63690"/>
    </row>
    <row r="63691" spans="18:19" ht="15" customHeight="1">
      <c r="R63691"/>
      <c r="S63691"/>
    </row>
    <row r="63692" spans="18:19" ht="15" customHeight="1">
      <c r="R63692"/>
      <c r="S63692"/>
    </row>
    <row r="63693" spans="18:19" ht="15" customHeight="1">
      <c r="R63693"/>
      <c r="S63693"/>
    </row>
    <row r="63694" spans="18:19" ht="15" customHeight="1">
      <c r="R63694"/>
      <c r="S63694"/>
    </row>
    <row r="63695" spans="18:19" ht="15" customHeight="1">
      <c r="R63695"/>
      <c r="S63695"/>
    </row>
    <row r="63696" spans="18:19" ht="15" customHeight="1">
      <c r="R63696"/>
      <c r="S63696"/>
    </row>
    <row r="63697" spans="18:19" ht="15" customHeight="1">
      <c r="R63697"/>
      <c r="S63697"/>
    </row>
    <row r="63698" spans="18:19" ht="15" customHeight="1">
      <c r="R63698"/>
      <c r="S63698"/>
    </row>
    <row r="63699" spans="18:19" ht="15" customHeight="1">
      <c r="R63699"/>
      <c r="S63699"/>
    </row>
    <row r="63700" spans="18:19" ht="15" customHeight="1">
      <c r="R63700"/>
      <c r="S63700"/>
    </row>
    <row r="63701" spans="18:19" ht="15" customHeight="1">
      <c r="R63701"/>
      <c r="S63701"/>
    </row>
    <row r="63702" spans="18:19" ht="15" customHeight="1">
      <c r="R63702"/>
      <c r="S63702"/>
    </row>
    <row r="63703" spans="18:19" ht="15" customHeight="1">
      <c r="R63703"/>
      <c r="S63703"/>
    </row>
    <row r="63704" spans="18:19" ht="15" customHeight="1">
      <c r="R63704"/>
      <c r="S63704"/>
    </row>
    <row r="63705" spans="18:19" ht="15" customHeight="1">
      <c r="R63705"/>
      <c r="S63705"/>
    </row>
    <row r="63706" spans="18:19" ht="15" customHeight="1">
      <c r="R63706"/>
      <c r="S63706"/>
    </row>
    <row r="63707" spans="18:19" ht="15" customHeight="1">
      <c r="R63707"/>
      <c r="S63707"/>
    </row>
    <row r="63708" spans="18:19" ht="15" customHeight="1">
      <c r="R63708"/>
      <c r="S63708"/>
    </row>
    <row r="63709" spans="18:19" ht="15" customHeight="1">
      <c r="R63709"/>
      <c r="S63709"/>
    </row>
    <row r="63710" spans="18:19" ht="15" customHeight="1">
      <c r="R63710"/>
      <c r="S63710"/>
    </row>
    <row r="63711" spans="18:19" ht="15" customHeight="1">
      <c r="R63711"/>
      <c r="S63711"/>
    </row>
    <row r="63712" spans="18:19" ht="15" customHeight="1">
      <c r="R63712"/>
      <c r="S63712"/>
    </row>
    <row r="63713" spans="18:19" ht="15" customHeight="1">
      <c r="R63713"/>
      <c r="S63713"/>
    </row>
    <row r="63714" spans="18:19" ht="15" customHeight="1">
      <c r="R63714"/>
      <c r="S63714"/>
    </row>
    <row r="63715" spans="18:19" ht="15" customHeight="1">
      <c r="R63715"/>
      <c r="S63715"/>
    </row>
    <row r="63716" spans="18:19" ht="15" customHeight="1">
      <c r="R63716"/>
      <c r="S63716"/>
    </row>
    <row r="63717" spans="18:19" ht="15" customHeight="1">
      <c r="R63717"/>
      <c r="S63717"/>
    </row>
    <row r="63718" spans="18:19" ht="15" customHeight="1">
      <c r="R63718"/>
      <c r="S63718"/>
    </row>
    <row r="63719" spans="18:19" ht="15" customHeight="1">
      <c r="R63719"/>
      <c r="S63719"/>
    </row>
    <row r="63720" spans="18:19" ht="15" customHeight="1">
      <c r="R63720"/>
      <c r="S63720"/>
    </row>
    <row r="63721" spans="18:19" ht="15" customHeight="1">
      <c r="R63721"/>
      <c r="S63721"/>
    </row>
    <row r="63722" spans="18:19" ht="15" customHeight="1">
      <c r="R63722"/>
      <c r="S63722"/>
    </row>
    <row r="63723" spans="18:19" ht="15" customHeight="1">
      <c r="R63723"/>
      <c r="S63723"/>
    </row>
    <row r="63724" spans="18:19" ht="15" customHeight="1">
      <c r="R63724"/>
      <c r="S63724"/>
    </row>
    <row r="63725" spans="18:19" ht="15" customHeight="1">
      <c r="R63725"/>
      <c r="S63725"/>
    </row>
    <row r="63726" spans="18:19" ht="15" customHeight="1">
      <c r="R63726"/>
      <c r="S63726"/>
    </row>
    <row r="63727" spans="18:19" ht="15" customHeight="1">
      <c r="R63727"/>
      <c r="S63727"/>
    </row>
    <row r="63728" spans="18:19" ht="15" customHeight="1">
      <c r="R63728"/>
      <c r="S63728"/>
    </row>
    <row r="63729" spans="18:19" ht="15" customHeight="1">
      <c r="R63729"/>
      <c r="S63729"/>
    </row>
    <row r="63730" spans="18:19" ht="15" customHeight="1">
      <c r="R63730"/>
      <c r="S63730"/>
    </row>
    <row r="63731" spans="18:19" ht="15" customHeight="1">
      <c r="R63731"/>
      <c r="S63731"/>
    </row>
    <row r="63732" spans="18:19" ht="15" customHeight="1">
      <c r="R63732"/>
      <c r="S63732"/>
    </row>
    <row r="63733" spans="18:19" ht="15" customHeight="1">
      <c r="R63733"/>
      <c r="S63733"/>
    </row>
    <row r="63734" spans="18:19" ht="15" customHeight="1">
      <c r="R63734"/>
      <c r="S63734"/>
    </row>
    <row r="63735" spans="18:19" ht="15" customHeight="1">
      <c r="R63735"/>
      <c r="S63735"/>
    </row>
    <row r="63736" spans="18:19" ht="15" customHeight="1">
      <c r="R63736"/>
      <c r="S63736"/>
    </row>
    <row r="63737" spans="18:19" ht="15" customHeight="1">
      <c r="R63737"/>
      <c r="S63737"/>
    </row>
    <row r="63738" spans="18:19" ht="15" customHeight="1">
      <c r="R63738"/>
      <c r="S63738"/>
    </row>
    <row r="63739" spans="18:19" ht="15" customHeight="1">
      <c r="R63739"/>
      <c r="S63739"/>
    </row>
    <row r="63740" spans="18:19" ht="15" customHeight="1">
      <c r="R63740"/>
      <c r="S63740"/>
    </row>
    <row r="63741" spans="18:19" ht="15" customHeight="1">
      <c r="R63741"/>
      <c r="S63741"/>
    </row>
    <row r="63742" spans="18:19" ht="15" customHeight="1">
      <c r="R63742"/>
      <c r="S63742"/>
    </row>
    <row r="63743" spans="18:19" ht="15" customHeight="1">
      <c r="R63743"/>
      <c r="S63743"/>
    </row>
    <row r="63744" spans="18:19" ht="15" customHeight="1">
      <c r="R63744"/>
      <c r="S63744"/>
    </row>
    <row r="63745" spans="18:19" ht="15" customHeight="1">
      <c r="R63745"/>
      <c r="S63745"/>
    </row>
    <row r="63746" spans="18:19" ht="15" customHeight="1">
      <c r="R63746"/>
      <c r="S63746"/>
    </row>
    <row r="63747" spans="18:19" ht="15" customHeight="1">
      <c r="R63747"/>
      <c r="S63747"/>
    </row>
    <row r="63748" spans="18:19" ht="15" customHeight="1">
      <c r="R63748"/>
      <c r="S63748"/>
    </row>
    <row r="63749" spans="18:19" ht="15" customHeight="1">
      <c r="R63749"/>
      <c r="S63749"/>
    </row>
    <row r="63750" spans="18:19" ht="15" customHeight="1">
      <c r="R63750"/>
      <c r="S63750"/>
    </row>
    <row r="63751" spans="18:19" ht="15" customHeight="1">
      <c r="R63751"/>
      <c r="S63751"/>
    </row>
    <row r="63752" spans="18:19" ht="15" customHeight="1">
      <c r="R63752"/>
      <c r="S63752"/>
    </row>
    <row r="63753" spans="18:19" ht="15" customHeight="1">
      <c r="R63753"/>
      <c r="S63753"/>
    </row>
    <row r="63754" spans="18:19" ht="15" customHeight="1">
      <c r="R63754"/>
      <c r="S63754"/>
    </row>
    <row r="63755" spans="18:19" ht="15" customHeight="1">
      <c r="R63755"/>
      <c r="S63755"/>
    </row>
    <row r="63756" spans="18:19" ht="15" customHeight="1">
      <c r="R63756"/>
      <c r="S63756"/>
    </row>
    <row r="63757" spans="18:19" ht="15" customHeight="1">
      <c r="R63757"/>
      <c r="S63757"/>
    </row>
    <row r="63758" spans="18:19" ht="15" customHeight="1">
      <c r="R63758"/>
      <c r="S63758"/>
    </row>
    <row r="63759" spans="18:19" ht="15" customHeight="1">
      <c r="R63759"/>
      <c r="S63759"/>
    </row>
    <row r="63760" spans="18:19" ht="15" customHeight="1">
      <c r="R63760"/>
      <c r="S63760"/>
    </row>
    <row r="63761" spans="18:19" ht="15" customHeight="1">
      <c r="R63761"/>
      <c r="S63761"/>
    </row>
    <row r="63762" spans="18:19" ht="15" customHeight="1">
      <c r="R63762"/>
      <c r="S63762"/>
    </row>
    <row r="63763" spans="18:19" ht="15" customHeight="1">
      <c r="R63763"/>
      <c r="S63763"/>
    </row>
    <row r="63764" spans="18:19" ht="15" customHeight="1">
      <c r="R63764"/>
      <c r="S63764"/>
    </row>
    <row r="63765" spans="18:19" ht="15" customHeight="1">
      <c r="R63765"/>
      <c r="S63765"/>
    </row>
    <row r="63766" spans="18:19" ht="15" customHeight="1">
      <c r="R63766"/>
      <c r="S63766"/>
    </row>
    <row r="63767" spans="18:19" ht="15" customHeight="1">
      <c r="R63767"/>
      <c r="S63767"/>
    </row>
    <row r="63768" spans="18:19" ht="15" customHeight="1">
      <c r="R63768"/>
      <c r="S63768"/>
    </row>
    <row r="63769" spans="18:19" ht="15" customHeight="1">
      <c r="R63769"/>
      <c r="S63769"/>
    </row>
    <row r="63770" spans="18:19" ht="15" customHeight="1">
      <c r="R63770"/>
      <c r="S63770"/>
    </row>
    <row r="63771" spans="18:19" ht="15" customHeight="1">
      <c r="R63771"/>
      <c r="S63771"/>
    </row>
    <row r="63772" spans="18:19" ht="15" customHeight="1">
      <c r="R63772"/>
      <c r="S63772"/>
    </row>
    <row r="63773" spans="18:19" ht="15" customHeight="1">
      <c r="R63773"/>
      <c r="S63773"/>
    </row>
    <row r="63774" spans="18:19" ht="15" customHeight="1">
      <c r="R63774"/>
      <c r="S63774"/>
    </row>
    <row r="63775" spans="18:19" ht="15" customHeight="1">
      <c r="R63775"/>
      <c r="S63775"/>
    </row>
    <row r="63776" spans="18:19" ht="15" customHeight="1">
      <c r="R63776"/>
      <c r="S63776"/>
    </row>
    <row r="63777" spans="18:19" ht="15" customHeight="1">
      <c r="R63777"/>
      <c r="S63777"/>
    </row>
    <row r="63778" spans="18:19" ht="15" customHeight="1">
      <c r="R63778"/>
      <c r="S63778"/>
    </row>
    <row r="63779" spans="18:19" ht="15" customHeight="1">
      <c r="R63779"/>
      <c r="S63779"/>
    </row>
    <row r="63780" spans="18:19" ht="15" customHeight="1">
      <c r="R63780"/>
      <c r="S63780"/>
    </row>
    <row r="63781" spans="18:19" ht="15" customHeight="1">
      <c r="R63781"/>
      <c r="S63781"/>
    </row>
    <row r="63782" spans="18:19" ht="15" customHeight="1">
      <c r="R63782"/>
      <c r="S63782"/>
    </row>
    <row r="63783" spans="18:19" ht="15" customHeight="1">
      <c r="R63783"/>
      <c r="S63783"/>
    </row>
    <row r="63784" spans="18:19" ht="15" customHeight="1">
      <c r="R63784"/>
      <c r="S63784"/>
    </row>
    <row r="63785" spans="18:19" ht="15" customHeight="1">
      <c r="R63785"/>
      <c r="S63785"/>
    </row>
    <row r="63786" spans="18:19" ht="15" customHeight="1">
      <c r="R63786"/>
      <c r="S63786"/>
    </row>
    <row r="63787" spans="18:19" ht="15" customHeight="1">
      <c r="R63787"/>
      <c r="S63787"/>
    </row>
    <row r="63788" spans="18:19" ht="15" customHeight="1">
      <c r="R63788"/>
      <c r="S63788"/>
    </row>
    <row r="63789" spans="18:19" ht="15" customHeight="1">
      <c r="R63789"/>
      <c r="S63789"/>
    </row>
    <row r="63790" spans="18:19" ht="15" customHeight="1">
      <c r="R63790"/>
      <c r="S63790"/>
    </row>
    <row r="63791" spans="18:19" ht="15" customHeight="1">
      <c r="R63791"/>
      <c r="S63791"/>
    </row>
    <row r="63792" spans="18:19" ht="15" customHeight="1">
      <c r="R63792"/>
      <c r="S63792"/>
    </row>
    <row r="63793" spans="18:19" ht="15" customHeight="1">
      <c r="R63793"/>
      <c r="S63793"/>
    </row>
    <row r="63794" spans="18:19" ht="15" customHeight="1">
      <c r="R63794"/>
      <c r="S63794"/>
    </row>
    <row r="63795" spans="18:19" ht="15" customHeight="1">
      <c r="R63795"/>
      <c r="S63795"/>
    </row>
    <row r="63796" spans="18:19" ht="15" customHeight="1">
      <c r="R63796"/>
      <c r="S63796"/>
    </row>
    <row r="63797" spans="18:19" ht="15" customHeight="1">
      <c r="R63797"/>
      <c r="S63797"/>
    </row>
    <row r="63798" spans="18:19" ht="15" customHeight="1">
      <c r="R63798"/>
      <c r="S63798"/>
    </row>
    <row r="63799" spans="18:19" ht="15" customHeight="1">
      <c r="R63799"/>
      <c r="S63799"/>
    </row>
    <row r="63800" spans="18:19" ht="15" customHeight="1">
      <c r="R63800"/>
      <c r="S63800"/>
    </row>
    <row r="63801" spans="18:19" ht="15" customHeight="1">
      <c r="R63801"/>
      <c r="S63801"/>
    </row>
    <row r="63802" spans="18:19" ht="15" customHeight="1">
      <c r="R63802"/>
      <c r="S63802"/>
    </row>
    <row r="63803" spans="18:19" ht="15" customHeight="1">
      <c r="R63803"/>
      <c r="S63803"/>
    </row>
    <row r="63804" spans="18:19" ht="15" customHeight="1">
      <c r="R63804"/>
      <c r="S63804"/>
    </row>
    <row r="63805" spans="18:19" ht="15" customHeight="1">
      <c r="R63805"/>
      <c r="S63805"/>
    </row>
    <row r="63806" spans="18:19" ht="15" customHeight="1">
      <c r="R63806"/>
      <c r="S63806"/>
    </row>
    <row r="63807" spans="18:19" ht="15" customHeight="1">
      <c r="R63807"/>
      <c r="S63807"/>
    </row>
    <row r="63808" spans="18:19" ht="15" customHeight="1">
      <c r="R63808"/>
      <c r="S63808"/>
    </row>
    <row r="63809" spans="18:19" ht="15" customHeight="1">
      <c r="R63809"/>
      <c r="S63809"/>
    </row>
    <row r="63810" spans="18:19" ht="15" customHeight="1">
      <c r="R63810"/>
      <c r="S63810"/>
    </row>
    <row r="63811" spans="18:19" ht="15" customHeight="1">
      <c r="R63811"/>
      <c r="S63811"/>
    </row>
    <row r="63812" spans="18:19" ht="15" customHeight="1">
      <c r="R63812"/>
      <c r="S63812"/>
    </row>
    <row r="63813" spans="18:19" ht="15" customHeight="1">
      <c r="R63813"/>
      <c r="S63813"/>
    </row>
    <row r="63814" spans="18:19" ht="15" customHeight="1">
      <c r="R63814"/>
      <c r="S63814"/>
    </row>
    <row r="63815" spans="18:19" ht="15" customHeight="1">
      <c r="R63815"/>
      <c r="S63815"/>
    </row>
    <row r="63816" spans="18:19" ht="15" customHeight="1">
      <c r="R63816"/>
      <c r="S63816"/>
    </row>
    <row r="63817" spans="18:19" ht="15" customHeight="1">
      <c r="R63817"/>
      <c r="S63817"/>
    </row>
    <row r="63818" spans="18:19" ht="15" customHeight="1">
      <c r="R63818"/>
      <c r="S63818"/>
    </row>
    <row r="63819" spans="18:19" ht="15" customHeight="1">
      <c r="R63819"/>
      <c r="S63819"/>
    </row>
    <row r="63820" spans="18:19" ht="15" customHeight="1">
      <c r="R63820"/>
      <c r="S63820"/>
    </row>
    <row r="63821" spans="18:19" ht="15" customHeight="1">
      <c r="R63821"/>
      <c r="S63821"/>
    </row>
    <row r="63822" spans="18:19" ht="15" customHeight="1">
      <c r="R63822"/>
      <c r="S63822"/>
    </row>
    <row r="63823" spans="18:19" ht="15" customHeight="1">
      <c r="R63823"/>
      <c r="S63823"/>
    </row>
    <row r="63824" spans="18:19" ht="15" customHeight="1">
      <c r="R63824"/>
      <c r="S63824"/>
    </row>
    <row r="63825" spans="18:19" ht="15" customHeight="1">
      <c r="R63825"/>
      <c r="S63825"/>
    </row>
    <row r="63826" spans="18:19" ht="15" customHeight="1">
      <c r="R63826"/>
      <c r="S63826"/>
    </row>
    <row r="63827" spans="18:19" ht="15" customHeight="1">
      <c r="R63827"/>
      <c r="S63827"/>
    </row>
    <row r="63828" spans="18:19" ht="15" customHeight="1">
      <c r="R63828"/>
      <c r="S63828"/>
    </row>
    <row r="63829" spans="18:19" ht="15" customHeight="1">
      <c r="R63829"/>
      <c r="S63829"/>
    </row>
    <row r="63830" spans="18:19" ht="15" customHeight="1">
      <c r="R63830"/>
      <c r="S63830"/>
    </row>
    <row r="63831" spans="18:19" ht="15" customHeight="1">
      <c r="R63831"/>
      <c r="S63831"/>
    </row>
    <row r="63832" spans="18:19" ht="15" customHeight="1">
      <c r="R63832"/>
      <c r="S63832"/>
    </row>
    <row r="63833" spans="18:19" ht="15" customHeight="1">
      <c r="R63833"/>
      <c r="S63833"/>
    </row>
    <row r="63834" spans="18:19" ht="15" customHeight="1">
      <c r="R63834"/>
      <c r="S63834"/>
    </row>
    <row r="63835" spans="18:19" ht="15" customHeight="1">
      <c r="R63835"/>
      <c r="S63835"/>
    </row>
    <row r="63836" spans="18:19" ht="15" customHeight="1">
      <c r="R63836"/>
      <c r="S63836"/>
    </row>
    <row r="63837" spans="18:19" ht="15" customHeight="1">
      <c r="R63837"/>
      <c r="S63837"/>
    </row>
    <row r="63838" spans="18:19" ht="15" customHeight="1">
      <c r="R63838"/>
      <c r="S63838"/>
    </row>
    <row r="63839" spans="18:19" ht="15" customHeight="1">
      <c r="R63839"/>
      <c r="S63839"/>
    </row>
    <row r="63840" spans="18:19" ht="15" customHeight="1">
      <c r="R63840"/>
      <c r="S63840"/>
    </row>
    <row r="63841" spans="18:19" ht="15" customHeight="1">
      <c r="R63841"/>
      <c r="S63841"/>
    </row>
    <row r="63842" spans="18:19" ht="15" customHeight="1">
      <c r="R63842"/>
      <c r="S63842"/>
    </row>
    <row r="63843" spans="18:19" ht="15" customHeight="1">
      <c r="R63843"/>
      <c r="S63843"/>
    </row>
    <row r="63844" spans="18:19" ht="15" customHeight="1">
      <c r="R63844"/>
      <c r="S63844"/>
    </row>
    <row r="63845" spans="18:19" ht="15" customHeight="1">
      <c r="R63845"/>
      <c r="S63845"/>
    </row>
    <row r="63846" spans="18:19" ht="15" customHeight="1">
      <c r="R63846"/>
      <c r="S63846"/>
    </row>
    <row r="63847" spans="18:19" ht="15" customHeight="1">
      <c r="R63847"/>
      <c r="S63847"/>
    </row>
    <row r="63848" spans="18:19" ht="15" customHeight="1">
      <c r="R63848"/>
      <c r="S63848"/>
    </row>
    <row r="63849" spans="18:19" ht="15" customHeight="1">
      <c r="R63849"/>
      <c r="S63849"/>
    </row>
    <row r="63850" spans="18:19" ht="15" customHeight="1">
      <c r="R63850"/>
      <c r="S63850"/>
    </row>
    <row r="63851" spans="18:19" ht="15" customHeight="1">
      <c r="R63851"/>
      <c r="S63851"/>
    </row>
    <row r="63852" spans="18:19" ht="15" customHeight="1">
      <c r="R63852"/>
      <c r="S63852"/>
    </row>
    <row r="63853" spans="18:19" ht="15" customHeight="1">
      <c r="R63853"/>
      <c r="S63853"/>
    </row>
    <row r="63854" spans="18:19" ht="15" customHeight="1">
      <c r="R63854"/>
      <c r="S63854"/>
    </row>
    <row r="63855" spans="18:19" ht="15" customHeight="1">
      <c r="R63855"/>
      <c r="S63855"/>
    </row>
    <row r="63856" spans="18:19" ht="15" customHeight="1">
      <c r="R63856"/>
      <c r="S63856"/>
    </row>
    <row r="63857" spans="18:19" ht="15" customHeight="1">
      <c r="R63857"/>
      <c r="S63857"/>
    </row>
    <row r="63858" spans="18:19" ht="15" customHeight="1">
      <c r="R63858"/>
      <c r="S63858"/>
    </row>
    <row r="63859" spans="18:19" ht="15" customHeight="1">
      <c r="R63859"/>
      <c r="S63859"/>
    </row>
    <row r="63860" spans="18:19" ht="15" customHeight="1">
      <c r="R63860"/>
      <c r="S63860"/>
    </row>
    <row r="63861" spans="18:19" ht="15" customHeight="1">
      <c r="R63861"/>
      <c r="S63861"/>
    </row>
    <row r="63862" spans="18:19" ht="15" customHeight="1">
      <c r="R63862"/>
      <c r="S63862"/>
    </row>
    <row r="63863" spans="18:19" ht="15" customHeight="1">
      <c r="R63863"/>
      <c r="S63863"/>
    </row>
    <row r="63864" spans="18:19" ht="15" customHeight="1">
      <c r="R63864"/>
      <c r="S63864"/>
    </row>
    <row r="63865" spans="18:19" ht="15" customHeight="1">
      <c r="R63865"/>
      <c r="S63865"/>
    </row>
    <row r="63866" spans="18:19" ht="15" customHeight="1">
      <c r="R63866"/>
      <c r="S63866"/>
    </row>
    <row r="63867" spans="18:19" ht="15" customHeight="1">
      <c r="R63867"/>
      <c r="S63867"/>
    </row>
    <row r="63868" spans="18:19" ht="15" customHeight="1">
      <c r="R63868"/>
      <c r="S63868"/>
    </row>
    <row r="63869" spans="18:19" ht="15" customHeight="1">
      <c r="R63869"/>
      <c r="S63869"/>
    </row>
    <row r="63870" spans="18:19" ht="15" customHeight="1">
      <c r="R63870"/>
      <c r="S63870"/>
    </row>
    <row r="63871" spans="18:19" ht="15" customHeight="1">
      <c r="R63871"/>
      <c r="S63871"/>
    </row>
    <row r="63872" spans="18:19" ht="15" customHeight="1">
      <c r="R63872"/>
      <c r="S63872"/>
    </row>
    <row r="63873" spans="18:19" ht="15" customHeight="1">
      <c r="R63873"/>
      <c r="S63873"/>
    </row>
    <row r="63874" spans="18:19" ht="15" customHeight="1">
      <c r="R63874"/>
      <c r="S63874"/>
    </row>
    <row r="63875" spans="18:19" ht="15" customHeight="1">
      <c r="R63875"/>
      <c r="S63875"/>
    </row>
    <row r="63876" spans="18:19" ht="15" customHeight="1">
      <c r="R63876"/>
      <c r="S63876"/>
    </row>
    <row r="63877" spans="18:19" ht="15" customHeight="1">
      <c r="R63877"/>
      <c r="S63877"/>
    </row>
    <row r="63878" spans="18:19" ht="15" customHeight="1">
      <c r="R63878"/>
      <c r="S63878"/>
    </row>
    <row r="63879" spans="18:19" ht="15" customHeight="1">
      <c r="R63879"/>
      <c r="S63879"/>
    </row>
    <row r="63880" spans="18:19" ht="15" customHeight="1">
      <c r="R63880"/>
      <c r="S63880"/>
    </row>
    <row r="63881" spans="18:19" ht="15" customHeight="1">
      <c r="R63881"/>
      <c r="S63881"/>
    </row>
    <row r="63882" spans="18:19" ht="15" customHeight="1">
      <c r="R63882"/>
      <c r="S63882"/>
    </row>
    <row r="63883" spans="18:19" ht="15" customHeight="1">
      <c r="R63883"/>
      <c r="S63883"/>
    </row>
    <row r="63884" spans="18:19" ht="15" customHeight="1">
      <c r="R63884"/>
      <c r="S63884"/>
    </row>
    <row r="63885" spans="18:19" ht="15" customHeight="1">
      <c r="R63885"/>
      <c r="S63885"/>
    </row>
    <row r="63886" spans="18:19" ht="15" customHeight="1">
      <c r="R63886"/>
      <c r="S63886"/>
    </row>
    <row r="63887" spans="18:19" ht="15" customHeight="1">
      <c r="R63887"/>
      <c r="S63887"/>
    </row>
    <row r="63888" spans="18:19" ht="15" customHeight="1">
      <c r="R63888"/>
      <c r="S63888"/>
    </row>
    <row r="63889" spans="18:19" ht="15" customHeight="1">
      <c r="R63889"/>
      <c r="S63889"/>
    </row>
    <row r="63890" spans="18:19" ht="15" customHeight="1">
      <c r="R63890"/>
      <c r="S63890"/>
    </row>
    <row r="63891" spans="18:19" ht="15" customHeight="1">
      <c r="R63891"/>
      <c r="S63891"/>
    </row>
    <row r="63892" spans="18:19" ht="15" customHeight="1">
      <c r="R63892"/>
      <c r="S63892"/>
    </row>
    <row r="63893" spans="18:19" ht="15" customHeight="1">
      <c r="R63893"/>
      <c r="S63893"/>
    </row>
    <row r="63894" spans="18:19" ht="15" customHeight="1">
      <c r="R63894"/>
      <c r="S63894"/>
    </row>
    <row r="63895" spans="18:19" ht="15" customHeight="1">
      <c r="R63895"/>
      <c r="S63895"/>
    </row>
    <row r="63896" spans="18:19" ht="15" customHeight="1">
      <c r="R63896"/>
      <c r="S63896"/>
    </row>
    <row r="63897" spans="18:19" ht="15" customHeight="1">
      <c r="R63897"/>
      <c r="S63897"/>
    </row>
    <row r="63898" spans="18:19" ht="15" customHeight="1">
      <c r="R63898"/>
      <c r="S63898"/>
    </row>
    <row r="63899" spans="18:19" ht="15" customHeight="1">
      <c r="R63899"/>
      <c r="S63899"/>
    </row>
    <row r="63900" spans="18:19" ht="15" customHeight="1">
      <c r="R63900"/>
      <c r="S63900"/>
    </row>
    <row r="63901" spans="18:19" ht="15" customHeight="1">
      <c r="R63901"/>
      <c r="S63901"/>
    </row>
    <row r="63902" spans="18:19" ht="15" customHeight="1">
      <c r="R63902"/>
      <c r="S63902"/>
    </row>
    <row r="63903" spans="18:19" ht="15" customHeight="1">
      <c r="R63903"/>
      <c r="S63903"/>
    </row>
    <row r="63904" spans="18:19" ht="15" customHeight="1">
      <c r="R63904"/>
      <c r="S63904"/>
    </row>
    <row r="63905" spans="18:19" ht="15" customHeight="1">
      <c r="R63905"/>
      <c r="S63905"/>
    </row>
    <row r="63906" spans="18:19" ht="15" customHeight="1">
      <c r="R63906"/>
      <c r="S63906"/>
    </row>
    <row r="63907" spans="18:19" ht="15" customHeight="1">
      <c r="R63907"/>
      <c r="S63907"/>
    </row>
    <row r="63908" spans="18:19" ht="15" customHeight="1">
      <c r="R63908"/>
      <c r="S63908"/>
    </row>
    <row r="63909" spans="18:19" ht="15" customHeight="1">
      <c r="R63909"/>
      <c r="S63909"/>
    </row>
    <row r="63910" spans="18:19" ht="15" customHeight="1">
      <c r="R63910"/>
      <c r="S63910"/>
    </row>
    <row r="63911" spans="18:19" ht="15" customHeight="1">
      <c r="R63911"/>
      <c r="S63911"/>
    </row>
    <row r="63912" spans="18:19" ht="15" customHeight="1">
      <c r="R63912"/>
      <c r="S63912"/>
    </row>
    <row r="63913" spans="18:19" ht="15" customHeight="1">
      <c r="R63913"/>
      <c r="S63913"/>
    </row>
    <row r="63914" spans="18:19" ht="15" customHeight="1">
      <c r="R63914"/>
      <c r="S63914"/>
    </row>
    <row r="63915" spans="18:19" ht="15" customHeight="1">
      <c r="R63915"/>
      <c r="S63915"/>
    </row>
    <row r="63916" spans="18:19" ht="15" customHeight="1">
      <c r="R63916"/>
      <c r="S63916"/>
    </row>
    <row r="63917" spans="18:19" ht="15" customHeight="1">
      <c r="R63917"/>
      <c r="S63917"/>
    </row>
    <row r="63918" spans="18:19" ht="15" customHeight="1">
      <c r="R63918"/>
      <c r="S63918"/>
    </row>
    <row r="63919" spans="18:19" ht="15" customHeight="1">
      <c r="R63919"/>
      <c r="S63919"/>
    </row>
    <row r="63920" spans="18:19" ht="15" customHeight="1">
      <c r="R63920"/>
      <c r="S63920"/>
    </row>
    <row r="63921" spans="18:19" ht="15" customHeight="1">
      <c r="R63921"/>
      <c r="S63921"/>
    </row>
    <row r="63922" spans="18:19" ht="15" customHeight="1">
      <c r="R63922"/>
      <c r="S63922"/>
    </row>
    <row r="63923" spans="18:19" ht="15" customHeight="1">
      <c r="R63923"/>
      <c r="S63923"/>
    </row>
    <row r="63924" spans="18:19" ht="15" customHeight="1">
      <c r="R63924"/>
      <c r="S63924"/>
    </row>
    <row r="63925" spans="18:19" ht="15" customHeight="1">
      <c r="R63925"/>
      <c r="S63925"/>
    </row>
    <row r="63926" spans="18:19" ht="15" customHeight="1">
      <c r="R63926"/>
      <c r="S63926"/>
    </row>
    <row r="63927" spans="18:19" ht="15" customHeight="1">
      <c r="R63927"/>
      <c r="S63927"/>
    </row>
    <row r="63928" spans="18:19" ht="15" customHeight="1">
      <c r="R63928"/>
      <c r="S63928"/>
    </row>
    <row r="63929" spans="18:19" ht="15" customHeight="1">
      <c r="R63929"/>
      <c r="S63929"/>
    </row>
    <row r="63930" spans="18:19" ht="15" customHeight="1">
      <c r="R63930"/>
      <c r="S63930"/>
    </row>
    <row r="63931" spans="18:19" ht="15" customHeight="1">
      <c r="R63931"/>
      <c r="S63931"/>
    </row>
    <row r="63932" spans="18:19" ht="15" customHeight="1">
      <c r="R63932"/>
      <c r="S63932"/>
    </row>
    <row r="63933" spans="18:19" ht="15" customHeight="1">
      <c r="R63933"/>
      <c r="S63933"/>
    </row>
    <row r="63934" spans="18:19" ht="15" customHeight="1">
      <c r="R63934"/>
      <c r="S63934"/>
    </row>
    <row r="63935" spans="18:19" ht="15" customHeight="1">
      <c r="R63935"/>
      <c r="S63935"/>
    </row>
    <row r="63936" spans="18:19" ht="15" customHeight="1">
      <c r="R63936"/>
      <c r="S63936"/>
    </row>
    <row r="63937" spans="18:19" ht="15" customHeight="1">
      <c r="R63937"/>
      <c r="S63937"/>
    </row>
    <row r="63938" spans="18:19" ht="15" customHeight="1">
      <c r="R63938"/>
      <c r="S63938"/>
    </row>
    <row r="63939" spans="18:19" ht="15" customHeight="1">
      <c r="R63939"/>
      <c r="S63939"/>
    </row>
    <row r="63940" spans="18:19" ht="15" customHeight="1">
      <c r="R63940"/>
      <c r="S63940"/>
    </row>
    <row r="63941" spans="18:19" ht="15" customHeight="1">
      <c r="R63941"/>
      <c r="S63941"/>
    </row>
    <row r="63942" spans="18:19" ht="15" customHeight="1">
      <c r="R63942"/>
      <c r="S63942"/>
    </row>
    <row r="63943" spans="18:19" ht="15" customHeight="1">
      <c r="R63943"/>
      <c r="S63943"/>
    </row>
    <row r="63944" spans="18:19" ht="15" customHeight="1">
      <c r="R63944"/>
      <c r="S63944"/>
    </row>
    <row r="63945" spans="18:19" ht="15" customHeight="1">
      <c r="R63945"/>
      <c r="S63945"/>
    </row>
    <row r="63946" spans="18:19" ht="15" customHeight="1">
      <c r="R63946"/>
      <c r="S63946"/>
    </row>
    <row r="63947" spans="18:19" ht="15" customHeight="1">
      <c r="R63947"/>
      <c r="S63947"/>
    </row>
    <row r="63948" spans="18:19" ht="15" customHeight="1">
      <c r="R63948"/>
      <c r="S63948"/>
    </row>
    <row r="63949" spans="18:19" ht="15" customHeight="1">
      <c r="R63949"/>
      <c r="S63949"/>
    </row>
    <row r="63950" spans="18:19" ht="15" customHeight="1">
      <c r="R63950"/>
      <c r="S63950"/>
    </row>
    <row r="63951" spans="18:19" ht="15" customHeight="1">
      <c r="R63951"/>
      <c r="S63951"/>
    </row>
    <row r="63952" spans="18:19" ht="15" customHeight="1">
      <c r="R63952"/>
      <c r="S63952"/>
    </row>
    <row r="63953" spans="18:19" ht="15" customHeight="1">
      <c r="R63953"/>
      <c r="S63953"/>
    </row>
    <row r="63954" spans="18:19" ht="15" customHeight="1">
      <c r="R63954"/>
      <c r="S63954"/>
    </row>
    <row r="63955" spans="18:19" ht="15" customHeight="1">
      <c r="R63955"/>
      <c r="S63955"/>
    </row>
    <row r="63956" spans="18:19" ht="15" customHeight="1">
      <c r="R63956"/>
      <c r="S63956"/>
    </row>
    <row r="63957" spans="18:19" ht="15" customHeight="1">
      <c r="R63957"/>
      <c r="S63957"/>
    </row>
    <row r="63958" spans="18:19" ht="15" customHeight="1">
      <c r="R63958"/>
      <c r="S63958"/>
    </row>
    <row r="63959" spans="18:19" ht="15" customHeight="1">
      <c r="R63959"/>
      <c r="S63959"/>
    </row>
    <row r="63960" spans="18:19" ht="15" customHeight="1">
      <c r="R63960"/>
      <c r="S63960"/>
    </row>
    <row r="63961" spans="18:19" ht="15" customHeight="1">
      <c r="R63961"/>
      <c r="S63961"/>
    </row>
    <row r="63962" spans="18:19" ht="15" customHeight="1">
      <c r="R63962"/>
      <c r="S63962"/>
    </row>
    <row r="63963" spans="18:19" ht="15" customHeight="1">
      <c r="R63963"/>
      <c r="S63963"/>
    </row>
    <row r="63964" spans="18:19" ht="15" customHeight="1">
      <c r="R63964"/>
      <c r="S63964"/>
    </row>
    <row r="63965" spans="18:19" ht="15" customHeight="1">
      <c r="R63965"/>
      <c r="S63965"/>
    </row>
    <row r="63966" spans="18:19" ht="15" customHeight="1">
      <c r="R63966"/>
      <c r="S63966"/>
    </row>
    <row r="63967" spans="18:19" ht="15" customHeight="1">
      <c r="R63967"/>
      <c r="S63967"/>
    </row>
    <row r="63968" spans="18:19" ht="15" customHeight="1">
      <c r="R63968"/>
      <c r="S63968"/>
    </row>
    <row r="63969" spans="18:19" ht="15" customHeight="1">
      <c r="R63969"/>
      <c r="S63969"/>
    </row>
    <row r="63970" spans="18:19" ht="15" customHeight="1">
      <c r="R63970"/>
      <c r="S63970"/>
    </row>
    <row r="63971" spans="18:19" ht="15" customHeight="1">
      <c r="R63971"/>
      <c r="S63971"/>
    </row>
    <row r="63972" spans="18:19" ht="15" customHeight="1">
      <c r="R63972"/>
      <c r="S63972"/>
    </row>
    <row r="63973" spans="18:19" ht="15" customHeight="1">
      <c r="R63973"/>
      <c r="S63973"/>
    </row>
    <row r="63974" spans="18:19" ht="15" customHeight="1">
      <c r="R63974"/>
      <c r="S63974"/>
    </row>
    <row r="63975" spans="18:19" ht="15" customHeight="1">
      <c r="R63975"/>
      <c r="S63975"/>
    </row>
    <row r="63976" spans="18:19" ht="15" customHeight="1">
      <c r="R63976"/>
      <c r="S63976"/>
    </row>
    <row r="63977" spans="18:19" ht="15" customHeight="1">
      <c r="R63977"/>
      <c r="S63977"/>
    </row>
    <row r="63978" spans="18:19" ht="15" customHeight="1">
      <c r="R63978"/>
      <c r="S63978"/>
    </row>
    <row r="63979" spans="18:19" ht="15" customHeight="1">
      <c r="R63979"/>
      <c r="S63979"/>
    </row>
    <row r="63980" spans="18:19" ht="15" customHeight="1">
      <c r="R63980"/>
      <c r="S63980"/>
    </row>
    <row r="63981" spans="18:19" ht="15" customHeight="1">
      <c r="R63981"/>
      <c r="S63981"/>
    </row>
    <row r="63982" spans="18:19" ht="15" customHeight="1">
      <c r="R63982"/>
      <c r="S63982"/>
    </row>
    <row r="63983" spans="18:19" ht="15" customHeight="1">
      <c r="R63983"/>
      <c r="S63983"/>
    </row>
    <row r="63984" spans="18:19" ht="15" customHeight="1">
      <c r="R63984"/>
      <c r="S63984"/>
    </row>
    <row r="63985" spans="18:19" ht="15" customHeight="1">
      <c r="R63985"/>
      <c r="S63985"/>
    </row>
    <row r="63986" spans="18:19" ht="15" customHeight="1">
      <c r="R63986"/>
      <c r="S63986"/>
    </row>
    <row r="63987" spans="18:19" ht="15" customHeight="1">
      <c r="R63987"/>
      <c r="S63987"/>
    </row>
    <row r="63988" spans="18:19" ht="15" customHeight="1">
      <c r="R63988"/>
      <c r="S63988"/>
    </row>
    <row r="63989" spans="18:19" ht="15" customHeight="1">
      <c r="R63989"/>
      <c r="S63989"/>
    </row>
    <row r="63990" spans="18:19" ht="15" customHeight="1">
      <c r="R63990"/>
      <c r="S63990"/>
    </row>
    <row r="63991" spans="18:19" ht="15" customHeight="1">
      <c r="R63991"/>
      <c r="S63991"/>
    </row>
    <row r="63992" spans="18:19" ht="15" customHeight="1">
      <c r="R63992"/>
      <c r="S63992"/>
    </row>
    <row r="63993" spans="18:19" ht="15" customHeight="1">
      <c r="R63993"/>
      <c r="S63993"/>
    </row>
    <row r="63994" spans="18:19" ht="15" customHeight="1">
      <c r="R63994"/>
      <c r="S63994"/>
    </row>
    <row r="63995" spans="18:19" ht="15" customHeight="1">
      <c r="R63995"/>
      <c r="S63995"/>
    </row>
    <row r="63996" spans="18:19" ht="15" customHeight="1">
      <c r="R63996"/>
      <c r="S63996"/>
    </row>
    <row r="63997" spans="18:19" ht="15" customHeight="1">
      <c r="R63997"/>
      <c r="S63997"/>
    </row>
    <row r="63998" spans="18:19" ht="15" customHeight="1">
      <c r="R63998"/>
      <c r="S63998"/>
    </row>
    <row r="63999" spans="18:19" ht="15" customHeight="1">
      <c r="R63999"/>
      <c r="S63999"/>
    </row>
    <row r="64000" spans="18:19" ht="15" customHeight="1">
      <c r="R64000"/>
      <c r="S64000"/>
    </row>
    <row r="64001" spans="18:19" ht="15" customHeight="1">
      <c r="R64001"/>
      <c r="S64001"/>
    </row>
    <row r="64002" spans="18:19" ht="15" customHeight="1">
      <c r="R64002"/>
      <c r="S64002"/>
    </row>
    <row r="64003" spans="18:19" ht="15" customHeight="1">
      <c r="R64003"/>
      <c r="S64003"/>
    </row>
    <row r="64004" spans="18:19" ht="15" customHeight="1">
      <c r="R64004"/>
      <c r="S64004"/>
    </row>
    <row r="64005" spans="18:19" ht="15" customHeight="1">
      <c r="R64005"/>
      <c r="S64005"/>
    </row>
    <row r="64006" spans="18:19" ht="15" customHeight="1">
      <c r="R64006"/>
      <c r="S64006"/>
    </row>
    <row r="64007" spans="18:19" ht="15" customHeight="1">
      <c r="R64007"/>
      <c r="S64007"/>
    </row>
    <row r="64008" spans="18:19" ht="15" customHeight="1">
      <c r="R64008"/>
      <c r="S64008"/>
    </row>
    <row r="64009" spans="18:19" ht="15" customHeight="1">
      <c r="R64009"/>
      <c r="S64009"/>
    </row>
    <row r="64010" spans="18:19" ht="15" customHeight="1">
      <c r="R64010"/>
      <c r="S64010"/>
    </row>
    <row r="64011" spans="18:19" ht="15" customHeight="1">
      <c r="R64011"/>
      <c r="S64011"/>
    </row>
    <row r="64012" spans="18:19" ht="15" customHeight="1">
      <c r="R64012"/>
      <c r="S64012"/>
    </row>
    <row r="64013" spans="18:19" ht="15" customHeight="1">
      <c r="R64013"/>
      <c r="S64013"/>
    </row>
    <row r="64014" spans="18:19" ht="15" customHeight="1">
      <c r="R64014"/>
      <c r="S64014"/>
    </row>
    <row r="64015" spans="18:19" ht="15" customHeight="1">
      <c r="R64015"/>
      <c r="S64015"/>
    </row>
    <row r="64016" spans="18:19" ht="15" customHeight="1">
      <c r="R64016"/>
      <c r="S64016"/>
    </row>
    <row r="64017" spans="18:19" ht="15" customHeight="1">
      <c r="R64017"/>
      <c r="S64017"/>
    </row>
    <row r="64018" spans="18:19" ht="15" customHeight="1">
      <c r="R64018"/>
      <c r="S64018"/>
    </row>
    <row r="64019" spans="18:19" ht="15" customHeight="1">
      <c r="R64019"/>
      <c r="S64019"/>
    </row>
    <row r="64020" spans="18:19" ht="15" customHeight="1">
      <c r="R64020"/>
      <c r="S64020"/>
    </row>
    <row r="64021" spans="18:19" ht="15" customHeight="1">
      <c r="R64021"/>
      <c r="S64021"/>
    </row>
    <row r="64022" spans="18:19" ht="15" customHeight="1">
      <c r="R64022"/>
      <c r="S64022"/>
    </row>
    <row r="64023" spans="18:19" ht="15" customHeight="1">
      <c r="R64023"/>
      <c r="S64023"/>
    </row>
    <row r="64024" spans="18:19" ht="15" customHeight="1">
      <c r="R64024"/>
      <c r="S64024"/>
    </row>
    <row r="64025" spans="18:19" ht="15" customHeight="1">
      <c r="R64025"/>
      <c r="S64025"/>
    </row>
    <row r="64026" spans="18:19" ht="15" customHeight="1">
      <c r="R64026"/>
      <c r="S64026"/>
    </row>
    <row r="64027" spans="18:19" ht="15" customHeight="1">
      <c r="R64027"/>
      <c r="S64027"/>
    </row>
    <row r="64028" spans="18:19" ht="15" customHeight="1">
      <c r="R64028"/>
      <c r="S64028"/>
    </row>
    <row r="64029" spans="18:19" ht="15" customHeight="1">
      <c r="R64029"/>
      <c r="S64029"/>
    </row>
    <row r="64030" spans="18:19" ht="15" customHeight="1">
      <c r="R64030"/>
      <c r="S64030"/>
    </row>
    <row r="64031" spans="18:19" ht="15" customHeight="1">
      <c r="R64031"/>
      <c r="S64031"/>
    </row>
    <row r="64032" spans="18:19" ht="15" customHeight="1">
      <c r="R64032"/>
      <c r="S64032"/>
    </row>
    <row r="64033" spans="18:19" ht="15" customHeight="1">
      <c r="R64033"/>
      <c r="S64033"/>
    </row>
    <row r="64034" spans="18:19" ht="15" customHeight="1">
      <c r="R64034"/>
      <c r="S64034"/>
    </row>
    <row r="64035" spans="18:19" ht="15" customHeight="1">
      <c r="R64035"/>
      <c r="S64035"/>
    </row>
    <row r="64036" spans="18:19" ht="15" customHeight="1">
      <c r="R64036"/>
      <c r="S64036"/>
    </row>
    <row r="64037" spans="18:19" ht="15" customHeight="1">
      <c r="R64037"/>
      <c r="S64037"/>
    </row>
    <row r="64038" spans="18:19" ht="15" customHeight="1">
      <c r="R64038"/>
      <c r="S64038"/>
    </row>
    <row r="64039" spans="18:19" ht="15" customHeight="1">
      <c r="R64039"/>
      <c r="S64039"/>
    </row>
    <row r="64040" spans="18:19" ht="15" customHeight="1">
      <c r="R64040"/>
      <c r="S64040"/>
    </row>
    <row r="64041" spans="18:19" ht="15" customHeight="1">
      <c r="R64041"/>
      <c r="S64041"/>
    </row>
    <row r="64042" spans="18:19" ht="15" customHeight="1">
      <c r="R64042"/>
      <c r="S64042"/>
    </row>
    <row r="64043" spans="18:19" ht="15" customHeight="1">
      <c r="R64043"/>
      <c r="S64043"/>
    </row>
    <row r="64044" spans="18:19" ht="15" customHeight="1">
      <c r="R64044"/>
      <c r="S64044"/>
    </row>
    <row r="64045" spans="18:19" ht="15" customHeight="1">
      <c r="R64045"/>
      <c r="S64045"/>
    </row>
    <row r="64046" spans="18:19" ht="15" customHeight="1">
      <c r="R64046"/>
      <c r="S64046"/>
    </row>
    <row r="64047" spans="18:19" ht="15" customHeight="1">
      <c r="R64047"/>
      <c r="S64047"/>
    </row>
    <row r="64048" spans="18:19" ht="15" customHeight="1">
      <c r="R64048"/>
      <c r="S64048"/>
    </row>
    <row r="64049" spans="18:19" ht="15" customHeight="1">
      <c r="R64049"/>
      <c r="S64049"/>
    </row>
    <row r="64050" spans="18:19" ht="15" customHeight="1">
      <c r="R64050"/>
      <c r="S64050"/>
    </row>
    <row r="64051" spans="18:19" ht="15" customHeight="1">
      <c r="R64051"/>
      <c r="S64051"/>
    </row>
    <row r="64052" spans="18:19" ht="15" customHeight="1">
      <c r="R64052"/>
      <c r="S64052"/>
    </row>
    <row r="64053" spans="18:19" ht="15" customHeight="1">
      <c r="R64053"/>
      <c r="S64053"/>
    </row>
    <row r="64054" spans="18:19" ht="15" customHeight="1">
      <c r="R64054"/>
      <c r="S64054"/>
    </row>
    <row r="64055" spans="18:19" ht="15" customHeight="1">
      <c r="R64055"/>
      <c r="S64055"/>
    </row>
    <row r="64056" spans="18:19" ht="15" customHeight="1">
      <c r="R64056"/>
      <c r="S64056"/>
    </row>
    <row r="64057" spans="18:19" ht="15" customHeight="1">
      <c r="R64057"/>
      <c r="S64057"/>
    </row>
    <row r="64058" spans="18:19" ht="15" customHeight="1">
      <c r="R64058"/>
      <c r="S64058"/>
    </row>
    <row r="64059" spans="18:19" ht="15" customHeight="1">
      <c r="R64059"/>
      <c r="S64059"/>
    </row>
    <row r="64060" spans="18:19" ht="15" customHeight="1">
      <c r="R64060"/>
      <c r="S64060"/>
    </row>
    <row r="64061" spans="18:19" ht="15" customHeight="1">
      <c r="R64061"/>
      <c r="S64061"/>
    </row>
    <row r="64062" spans="18:19" ht="15" customHeight="1">
      <c r="R64062"/>
      <c r="S64062"/>
    </row>
    <row r="64063" spans="18:19" ht="15" customHeight="1">
      <c r="R64063"/>
      <c r="S64063"/>
    </row>
    <row r="64064" spans="18:19" ht="15" customHeight="1">
      <c r="R64064"/>
      <c r="S64064"/>
    </row>
    <row r="64065" spans="18:19" ht="15" customHeight="1">
      <c r="R64065"/>
      <c r="S64065"/>
    </row>
    <row r="64066" spans="18:19" ht="15" customHeight="1">
      <c r="R64066"/>
      <c r="S64066"/>
    </row>
    <row r="64067" spans="18:19" ht="15" customHeight="1">
      <c r="R64067"/>
      <c r="S64067"/>
    </row>
    <row r="64068" spans="18:19" ht="15" customHeight="1">
      <c r="R64068"/>
      <c r="S64068"/>
    </row>
    <row r="64069" spans="18:19" ht="15" customHeight="1">
      <c r="R64069"/>
      <c r="S64069"/>
    </row>
    <row r="64070" spans="18:19" ht="15" customHeight="1">
      <c r="R64070"/>
      <c r="S64070"/>
    </row>
    <row r="64071" spans="18:19" ht="15" customHeight="1">
      <c r="R64071"/>
      <c r="S64071"/>
    </row>
    <row r="64072" spans="18:19" ht="15" customHeight="1">
      <c r="R64072"/>
      <c r="S64072"/>
    </row>
    <row r="64073" spans="18:19" ht="15" customHeight="1">
      <c r="R64073"/>
      <c r="S64073"/>
    </row>
    <row r="64074" spans="18:19" ht="15" customHeight="1">
      <c r="R64074"/>
      <c r="S64074"/>
    </row>
    <row r="64075" spans="18:19" ht="15" customHeight="1">
      <c r="R64075"/>
      <c r="S64075"/>
    </row>
    <row r="64076" spans="18:19" ht="15" customHeight="1">
      <c r="R64076"/>
      <c r="S64076"/>
    </row>
    <row r="64077" spans="18:19" ht="15" customHeight="1">
      <c r="R64077"/>
      <c r="S64077"/>
    </row>
    <row r="64078" spans="18:19" ht="15" customHeight="1">
      <c r="R64078"/>
      <c r="S64078"/>
    </row>
    <row r="64079" spans="18:19" ht="15" customHeight="1">
      <c r="R64079"/>
      <c r="S64079"/>
    </row>
    <row r="64080" spans="18:19" ht="15" customHeight="1">
      <c r="R64080"/>
      <c r="S64080"/>
    </row>
    <row r="64081" spans="18:19" ht="15" customHeight="1">
      <c r="R64081"/>
      <c r="S64081"/>
    </row>
    <row r="64082" spans="18:19" ht="15" customHeight="1">
      <c r="R64082"/>
      <c r="S64082"/>
    </row>
    <row r="64083" spans="18:19" ht="15" customHeight="1">
      <c r="R64083"/>
      <c r="S64083"/>
    </row>
    <row r="64084" spans="18:19" ht="15" customHeight="1">
      <c r="R64084"/>
      <c r="S64084"/>
    </row>
    <row r="64085" spans="18:19" ht="15" customHeight="1">
      <c r="R64085"/>
      <c r="S64085"/>
    </row>
    <row r="64086" spans="18:19" ht="15" customHeight="1">
      <c r="R64086"/>
      <c r="S64086"/>
    </row>
    <row r="64087" spans="18:19" ht="15" customHeight="1">
      <c r="R64087"/>
      <c r="S64087"/>
    </row>
    <row r="64088" spans="18:19" ht="15" customHeight="1">
      <c r="R64088"/>
      <c r="S64088"/>
    </row>
    <row r="64089" spans="18:19" ht="15" customHeight="1">
      <c r="R64089"/>
      <c r="S64089"/>
    </row>
    <row r="64090" spans="18:19" ht="15" customHeight="1">
      <c r="R64090"/>
      <c r="S64090"/>
    </row>
    <row r="64091" spans="18:19" ht="15" customHeight="1">
      <c r="R64091"/>
      <c r="S64091"/>
    </row>
    <row r="64092" spans="18:19" ht="15" customHeight="1">
      <c r="R64092"/>
      <c r="S64092"/>
    </row>
    <row r="64093" spans="18:19" ht="15" customHeight="1">
      <c r="R64093"/>
      <c r="S64093"/>
    </row>
    <row r="64094" spans="18:19" ht="15" customHeight="1">
      <c r="R64094"/>
      <c r="S64094"/>
    </row>
    <row r="64095" spans="18:19" ht="15" customHeight="1">
      <c r="R64095"/>
      <c r="S64095"/>
    </row>
    <row r="64096" spans="18:19" ht="15" customHeight="1">
      <c r="R64096"/>
      <c r="S64096"/>
    </row>
    <row r="64097" spans="18:19" ht="15" customHeight="1">
      <c r="R64097"/>
      <c r="S64097"/>
    </row>
    <row r="64098" spans="18:19" ht="15" customHeight="1">
      <c r="R64098"/>
      <c r="S64098"/>
    </row>
    <row r="64099" spans="18:19" ht="15" customHeight="1">
      <c r="R64099"/>
      <c r="S64099"/>
    </row>
    <row r="64100" spans="18:19" ht="15" customHeight="1">
      <c r="R64100"/>
      <c r="S64100"/>
    </row>
    <row r="64101" spans="18:19" ht="15" customHeight="1">
      <c r="R64101"/>
      <c r="S64101"/>
    </row>
    <row r="64102" spans="18:19" ht="15" customHeight="1">
      <c r="R64102"/>
      <c r="S64102"/>
    </row>
    <row r="64103" spans="18:19" ht="15" customHeight="1">
      <c r="R64103"/>
      <c r="S64103"/>
    </row>
    <row r="64104" spans="18:19" ht="15" customHeight="1">
      <c r="R64104"/>
      <c r="S64104"/>
    </row>
    <row r="64105" spans="18:19" ht="15" customHeight="1">
      <c r="R64105"/>
      <c r="S64105"/>
    </row>
    <row r="64106" spans="18:19" ht="15" customHeight="1">
      <c r="R64106"/>
      <c r="S64106"/>
    </row>
    <row r="64107" spans="18:19" ht="15" customHeight="1">
      <c r="R64107"/>
      <c r="S64107"/>
    </row>
    <row r="64108" spans="18:19" ht="15" customHeight="1">
      <c r="R64108"/>
      <c r="S64108"/>
    </row>
    <row r="64109" spans="18:19" ht="15" customHeight="1">
      <c r="R64109"/>
      <c r="S64109"/>
    </row>
    <row r="64110" spans="18:19" ht="15" customHeight="1">
      <c r="R64110"/>
      <c r="S64110"/>
    </row>
    <row r="64111" spans="18:19" ht="15" customHeight="1">
      <c r="R64111"/>
      <c r="S64111"/>
    </row>
    <row r="64112" spans="18:19" ht="15" customHeight="1">
      <c r="R64112"/>
      <c r="S64112"/>
    </row>
    <row r="64113" spans="18:19" ht="15" customHeight="1">
      <c r="R64113"/>
      <c r="S64113"/>
    </row>
    <row r="64114" spans="18:19" ht="15" customHeight="1">
      <c r="R64114"/>
      <c r="S64114"/>
    </row>
    <row r="64115" spans="18:19" ht="15" customHeight="1">
      <c r="R64115"/>
      <c r="S64115"/>
    </row>
    <row r="64116" spans="18:19" ht="15" customHeight="1">
      <c r="R64116"/>
      <c r="S64116"/>
    </row>
    <row r="64117" spans="18:19" ht="15" customHeight="1">
      <c r="R64117"/>
      <c r="S64117"/>
    </row>
    <row r="64118" spans="18:19" ht="15" customHeight="1">
      <c r="R64118"/>
      <c r="S64118"/>
    </row>
    <row r="64119" spans="18:19" ht="15" customHeight="1">
      <c r="R64119"/>
      <c r="S64119"/>
    </row>
    <row r="64120" spans="18:19" ht="15" customHeight="1">
      <c r="R64120"/>
      <c r="S64120"/>
    </row>
    <row r="64121" spans="18:19" ht="15" customHeight="1">
      <c r="R64121"/>
      <c r="S64121"/>
    </row>
    <row r="64122" spans="18:19" ht="15" customHeight="1">
      <c r="R64122"/>
      <c r="S64122"/>
    </row>
    <row r="64123" spans="18:19" ht="15" customHeight="1">
      <c r="R64123"/>
      <c r="S64123"/>
    </row>
    <row r="64124" spans="18:19" ht="15" customHeight="1">
      <c r="R64124"/>
      <c r="S64124"/>
    </row>
    <row r="64125" spans="18:19" ht="15" customHeight="1">
      <c r="R64125"/>
      <c r="S64125"/>
    </row>
    <row r="64126" spans="18:19" ht="15" customHeight="1">
      <c r="R64126"/>
      <c r="S64126"/>
    </row>
    <row r="64127" spans="18:19" ht="15" customHeight="1">
      <c r="R64127"/>
      <c r="S64127"/>
    </row>
    <row r="64128" spans="18:19" ht="15" customHeight="1">
      <c r="R64128"/>
      <c r="S64128"/>
    </row>
    <row r="64129" spans="18:19" ht="15" customHeight="1">
      <c r="R64129"/>
      <c r="S64129"/>
    </row>
    <row r="64130" spans="18:19" ht="15" customHeight="1">
      <c r="R64130"/>
      <c r="S64130"/>
    </row>
    <row r="64131" spans="18:19" ht="15" customHeight="1">
      <c r="R64131"/>
      <c r="S64131"/>
    </row>
    <row r="64132" spans="18:19" ht="15" customHeight="1">
      <c r="R64132"/>
      <c r="S64132"/>
    </row>
    <row r="64133" spans="18:19" ht="15" customHeight="1">
      <c r="R64133"/>
      <c r="S64133"/>
    </row>
    <row r="64134" spans="18:19" ht="15" customHeight="1">
      <c r="R64134"/>
      <c r="S64134"/>
    </row>
    <row r="64135" spans="18:19" ht="15" customHeight="1">
      <c r="R64135"/>
      <c r="S64135"/>
    </row>
    <row r="64136" spans="18:19" ht="15" customHeight="1">
      <c r="R64136"/>
      <c r="S64136"/>
    </row>
    <row r="64137" spans="18:19" ht="15" customHeight="1">
      <c r="R64137"/>
      <c r="S64137"/>
    </row>
    <row r="64138" spans="18:19" ht="15" customHeight="1">
      <c r="R64138"/>
      <c r="S64138"/>
    </row>
    <row r="64139" spans="18:19" ht="15" customHeight="1">
      <c r="R64139"/>
      <c r="S64139"/>
    </row>
    <row r="64140" spans="18:19" ht="15" customHeight="1">
      <c r="R64140"/>
      <c r="S64140"/>
    </row>
    <row r="64141" spans="18:19" ht="15" customHeight="1">
      <c r="R64141"/>
      <c r="S64141"/>
    </row>
    <row r="64142" spans="18:19" ht="15" customHeight="1">
      <c r="R64142"/>
      <c r="S64142"/>
    </row>
    <row r="64143" spans="18:19" ht="15" customHeight="1">
      <c r="R64143"/>
      <c r="S64143"/>
    </row>
    <row r="64144" spans="18:19" ht="15" customHeight="1">
      <c r="R64144"/>
      <c r="S64144"/>
    </row>
    <row r="64145" spans="18:19" ht="15" customHeight="1">
      <c r="R64145"/>
      <c r="S64145"/>
    </row>
    <row r="64146" spans="18:19" ht="15" customHeight="1">
      <c r="R64146"/>
      <c r="S64146"/>
    </row>
    <row r="64147" spans="18:19" ht="15" customHeight="1">
      <c r="R64147"/>
      <c r="S64147"/>
    </row>
    <row r="64148" spans="18:19" ht="15" customHeight="1">
      <c r="R64148"/>
      <c r="S64148"/>
    </row>
    <row r="64149" spans="18:19" ht="15" customHeight="1">
      <c r="R64149"/>
      <c r="S64149"/>
    </row>
    <row r="64150" spans="18:19" ht="15" customHeight="1">
      <c r="R64150"/>
      <c r="S64150"/>
    </row>
    <row r="64151" spans="18:19" ht="15" customHeight="1">
      <c r="R64151"/>
      <c r="S64151"/>
    </row>
    <row r="64152" spans="18:19" ht="15" customHeight="1">
      <c r="R64152"/>
      <c r="S64152"/>
    </row>
    <row r="64153" spans="18:19" ht="15" customHeight="1">
      <c r="R64153"/>
      <c r="S64153"/>
    </row>
    <row r="64154" spans="18:19" ht="15" customHeight="1">
      <c r="R64154"/>
      <c r="S64154"/>
    </row>
    <row r="64155" spans="18:19" ht="15" customHeight="1">
      <c r="R64155"/>
      <c r="S64155"/>
    </row>
    <row r="64156" spans="18:19" ht="15" customHeight="1">
      <c r="R64156"/>
      <c r="S64156"/>
    </row>
    <row r="64157" spans="18:19" ht="15" customHeight="1">
      <c r="R64157"/>
      <c r="S64157"/>
    </row>
    <row r="64158" spans="18:19" ht="15" customHeight="1">
      <c r="R64158"/>
      <c r="S64158"/>
    </row>
    <row r="64159" spans="18:19" ht="15" customHeight="1">
      <c r="R64159"/>
      <c r="S64159"/>
    </row>
    <row r="64160" spans="18:19" ht="15" customHeight="1">
      <c r="R64160"/>
      <c r="S64160"/>
    </row>
    <row r="64161" spans="18:19" ht="15" customHeight="1">
      <c r="R64161"/>
      <c r="S64161"/>
    </row>
    <row r="64162" spans="18:19" ht="15" customHeight="1">
      <c r="R64162"/>
      <c r="S64162"/>
    </row>
    <row r="64163" spans="18:19" ht="15" customHeight="1">
      <c r="R64163"/>
      <c r="S64163"/>
    </row>
    <row r="64164" spans="18:19" ht="15" customHeight="1">
      <c r="R64164"/>
      <c r="S64164"/>
    </row>
    <row r="64165" spans="18:19" ht="15" customHeight="1">
      <c r="R64165"/>
      <c r="S64165"/>
    </row>
    <row r="64166" spans="18:19" ht="15" customHeight="1">
      <c r="R64166"/>
      <c r="S64166"/>
    </row>
    <row r="64167" spans="18:19" ht="15" customHeight="1">
      <c r="R64167"/>
      <c r="S64167"/>
    </row>
    <row r="64168" spans="18:19" ht="15" customHeight="1">
      <c r="R64168"/>
      <c r="S64168"/>
    </row>
    <row r="64169" spans="18:19" ht="15" customHeight="1">
      <c r="R64169"/>
      <c r="S64169"/>
    </row>
    <row r="64170" spans="18:19" ht="15" customHeight="1">
      <c r="R64170"/>
      <c r="S64170"/>
    </row>
    <row r="64171" spans="18:19" ht="15" customHeight="1">
      <c r="R64171"/>
      <c r="S64171"/>
    </row>
    <row r="64172" spans="18:19" ht="15" customHeight="1">
      <c r="R64172"/>
      <c r="S64172"/>
    </row>
    <row r="64173" spans="18:19" ht="15" customHeight="1">
      <c r="R64173"/>
      <c r="S64173"/>
    </row>
    <row r="64174" spans="18:19" ht="15" customHeight="1">
      <c r="R64174"/>
      <c r="S64174"/>
    </row>
    <row r="64175" spans="18:19" ht="15" customHeight="1">
      <c r="R64175"/>
      <c r="S64175"/>
    </row>
    <row r="64176" spans="18:19" ht="15" customHeight="1">
      <c r="R64176"/>
      <c r="S64176"/>
    </row>
    <row r="64177" spans="18:19" ht="15" customHeight="1">
      <c r="R64177"/>
      <c r="S64177"/>
    </row>
    <row r="64178" spans="18:19" ht="15" customHeight="1">
      <c r="R64178"/>
      <c r="S64178"/>
    </row>
    <row r="64179" spans="18:19" ht="15" customHeight="1">
      <c r="R64179"/>
      <c r="S64179"/>
    </row>
    <row r="64180" spans="18:19" ht="15" customHeight="1">
      <c r="R64180"/>
      <c r="S64180"/>
    </row>
    <row r="64181" spans="18:19" ht="15" customHeight="1">
      <c r="R64181"/>
      <c r="S64181"/>
    </row>
    <row r="64182" spans="18:19" ht="15" customHeight="1">
      <c r="R64182"/>
      <c r="S64182"/>
    </row>
    <row r="64183" spans="18:19" ht="15" customHeight="1">
      <c r="R64183"/>
      <c r="S64183"/>
    </row>
    <row r="64184" spans="18:19" ht="15" customHeight="1">
      <c r="R64184"/>
      <c r="S64184"/>
    </row>
    <row r="64185" spans="18:19" ht="15" customHeight="1">
      <c r="R64185"/>
      <c r="S64185"/>
    </row>
    <row r="64186" spans="18:19" ht="15" customHeight="1">
      <c r="R64186"/>
      <c r="S64186"/>
    </row>
    <row r="64187" spans="18:19" ht="15" customHeight="1">
      <c r="R64187"/>
      <c r="S64187"/>
    </row>
    <row r="64188" spans="18:19" ht="15" customHeight="1">
      <c r="R64188"/>
      <c r="S64188"/>
    </row>
    <row r="64189" spans="18:19" ht="15" customHeight="1">
      <c r="R64189"/>
      <c r="S64189"/>
    </row>
    <row r="64190" spans="18:19" ht="15" customHeight="1">
      <c r="R64190"/>
      <c r="S64190"/>
    </row>
    <row r="64191" spans="18:19" ht="15" customHeight="1">
      <c r="R64191"/>
      <c r="S64191"/>
    </row>
    <row r="64192" spans="18:19" ht="15" customHeight="1">
      <c r="R64192"/>
      <c r="S64192"/>
    </row>
    <row r="64193" spans="18:19" ht="15" customHeight="1">
      <c r="R64193"/>
      <c r="S64193"/>
    </row>
    <row r="64194" spans="18:19" ht="15" customHeight="1">
      <c r="R64194"/>
      <c r="S64194"/>
    </row>
    <row r="64195" spans="18:19" ht="15" customHeight="1">
      <c r="R64195"/>
      <c r="S64195"/>
    </row>
    <row r="64196" spans="18:19" ht="15" customHeight="1">
      <c r="R64196"/>
      <c r="S64196"/>
    </row>
    <row r="64197" spans="18:19" ht="15" customHeight="1">
      <c r="R64197"/>
      <c r="S64197"/>
    </row>
    <row r="64198" spans="18:19" ht="15" customHeight="1">
      <c r="R64198"/>
      <c r="S64198"/>
    </row>
    <row r="64199" spans="18:19" ht="15" customHeight="1">
      <c r="R64199"/>
      <c r="S64199"/>
    </row>
    <row r="64200" spans="18:19" ht="15" customHeight="1">
      <c r="R64200"/>
      <c r="S64200"/>
    </row>
    <row r="64201" spans="18:19" ht="15" customHeight="1">
      <c r="R64201"/>
      <c r="S64201"/>
    </row>
    <row r="64202" spans="18:19" ht="15" customHeight="1">
      <c r="R64202"/>
      <c r="S64202"/>
    </row>
    <row r="64203" spans="18:19" ht="15" customHeight="1">
      <c r="R64203"/>
      <c r="S64203"/>
    </row>
    <row r="64204" spans="18:19" ht="15" customHeight="1">
      <c r="R64204"/>
      <c r="S64204"/>
    </row>
    <row r="64205" spans="18:19" ht="15" customHeight="1">
      <c r="R64205"/>
      <c r="S64205"/>
    </row>
    <row r="64206" spans="18:19" ht="15" customHeight="1">
      <c r="R64206"/>
      <c r="S64206"/>
    </row>
    <row r="64207" spans="18:19" ht="15" customHeight="1">
      <c r="R64207"/>
      <c r="S64207"/>
    </row>
    <row r="64208" spans="18:19" ht="15" customHeight="1">
      <c r="R64208"/>
      <c r="S64208"/>
    </row>
    <row r="64209" spans="18:19" ht="15" customHeight="1">
      <c r="R64209"/>
      <c r="S64209"/>
    </row>
    <row r="64210" spans="18:19" ht="15" customHeight="1">
      <c r="R64210"/>
      <c r="S64210"/>
    </row>
    <row r="64211" spans="18:19" ht="15" customHeight="1">
      <c r="R64211"/>
      <c r="S64211"/>
    </row>
    <row r="64212" spans="18:19" ht="15" customHeight="1">
      <c r="R64212"/>
      <c r="S64212"/>
    </row>
    <row r="64213" spans="18:19" ht="15" customHeight="1">
      <c r="R64213"/>
      <c r="S64213"/>
    </row>
    <row r="64214" spans="18:19" ht="15" customHeight="1">
      <c r="R64214"/>
      <c r="S64214"/>
    </row>
    <row r="64215" spans="18:19" ht="15" customHeight="1">
      <c r="R64215"/>
      <c r="S64215"/>
    </row>
    <row r="64216" spans="18:19" ht="15" customHeight="1">
      <c r="R64216"/>
      <c r="S64216"/>
    </row>
    <row r="64217" spans="18:19" ht="15" customHeight="1">
      <c r="R64217"/>
      <c r="S64217"/>
    </row>
    <row r="64218" spans="18:19" ht="15" customHeight="1">
      <c r="R64218"/>
      <c r="S64218"/>
    </row>
    <row r="64219" spans="18:19" ht="15" customHeight="1">
      <c r="R64219"/>
      <c r="S64219"/>
    </row>
    <row r="64220" spans="18:19" ht="15" customHeight="1">
      <c r="R64220"/>
      <c r="S64220"/>
    </row>
    <row r="64221" spans="18:19" ht="15" customHeight="1">
      <c r="R64221"/>
      <c r="S64221"/>
    </row>
    <row r="64222" spans="18:19" ht="15" customHeight="1">
      <c r="R64222"/>
      <c r="S64222"/>
    </row>
    <row r="64223" spans="18:19" ht="15" customHeight="1">
      <c r="R64223"/>
      <c r="S64223"/>
    </row>
    <row r="64224" spans="18:19" ht="15" customHeight="1">
      <c r="R64224"/>
      <c r="S64224"/>
    </row>
    <row r="64225" spans="18:19" ht="15" customHeight="1">
      <c r="R64225"/>
      <c r="S64225"/>
    </row>
    <row r="64226" spans="18:19" ht="15" customHeight="1">
      <c r="R64226"/>
      <c r="S64226"/>
    </row>
    <row r="64227" spans="18:19" ht="15" customHeight="1">
      <c r="R64227"/>
      <c r="S64227"/>
    </row>
    <row r="64228" spans="18:19" ht="15" customHeight="1">
      <c r="R64228"/>
      <c r="S64228"/>
    </row>
    <row r="64229" spans="18:19" ht="15" customHeight="1">
      <c r="R64229"/>
      <c r="S64229"/>
    </row>
    <row r="64230" spans="18:19" ht="15" customHeight="1">
      <c r="R64230"/>
      <c r="S64230"/>
    </row>
    <row r="64231" spans="18:19" ht="15" customHeight="1">
      <c r="R64231"/>
      <c r="S64231"/>
    </row>
    <row r="64232" spans="18:19" ht="15" customHeight="1">
      <c r="R64232"/>
      <c r="S64232"/>
    </row>
    <row r="64233" spans="18:19" ht="15" customHeight="1">
      <c r="R64233"/>
      <c r="S64233"/>
    </row>
    <row r="64234" spans="18:19" ht="15" customHeight="1">
      <c r="R64234"/>
      <c r="S64234"/>
    </row>
    <row r="64235" spans="18:19" ht="15" customHeight="1">
      <c r="R64235"/>
      <c r="S64235"/>
    </row>
    <row r="64236" spans="18:19" ht="15" customHeight="1">
      <c r="R64236"/>
      <c r="S64236"/>
    </row>
    <row r="64237" spans="18:19" ht="15" customHeight="1">
      <c r="R64237"/>
      <c r="S64237"/>
    </row>
    <row r="64238" spans="18:19" ht="15" customHeight="1">
      <c r="R64238"/>
      <c r="S64238"/>
    </row>
    <row r="64239" spans="18:19" ht="15" customHeight="1">
      <c r="R64239"/>
      <c r="S64239"/>
    </row>
    <row r="64240" spans="18:19" ht="15" customHeight="1">
      <c r="R64240"/>
      <c r="S64240"/>
    </row>
    <row r="64241" spans="18:19" ht="15" customHeight="1">
      <c r="R64241"/>
      <c r="S64241"/>
    </row>
    <row r="64242" spans="18:19" ht="15" customHeight="1">
      <c r="R64242"/>
      <c r="S64242"/>
    </row>
    <row r="64243" spans="18:19" ht="15" customHeight="1">
      <c r="R64243"/>
      <c r="S64243"/>
    </row>
    <row r="64244" spans="18:19" ht="15" customHeight="1">
      <c r="R64244"/>
      <c r="S64244"/>
    </row>
    <row r="64245" spans="18:19" ht="15" customHeight="1">
      <c r="R64245"/>
      <c r="S64245"/>
    </row>
    <row r="64246" spans="18:19" ht="15" customHeight="1">
      <c r="R64246"/>
      <c r="S64246"/>
    </row>
    <row r="64247" spans="18:19" ht="15" customHeight="1">
      <c r="R64247"/>
      <c r="S64247"/>
    </row>
    <row r="64248" spans="18:19" ht="15" customHeight="1">
      <c r="R64248"/>
      <c r="S64248"/>
    </row>
    <row r="64249" spans="18:19" ht="15" customHeight="1">
      <c r="R64249"/>
      <c r="S64249"/>
    </row>
    <row r="64250" spans="18:19" ht="15" customHeight="1">
      <c r="R64250"/>
      <c r="S64250"/>
    </row>
    <row r="64251" spans="18:19" ht="15" customHeight="1">
      <c r="R64251"/>
      <c r="S64251"/>
    </row>
    <row r="64252" spans="18:19" ht="15" customHeight="1">
      <c r="R64252"/>
      <c r="S64252"/>
    </row>
    <row r="64253" spans="18:19" ht="15" customHeight="1">
      <c r="R64253"/>
      <c r="S64253"/>
    </row>
    <row r="64254" spans="18:19" ht="15" customHeight="1">
      <c r="R64254"/>
      <c r="S64254"/>
    </row>
    <row r="64255" spans="18:19" ht="15" customHeight="1">
      <c r="R64255"/>
      <c r="S64255"/>
    </row>
    <row r="64256" spans="18:19" ht="15" customHeight="1">
      <c r="R64256"/>
      <c r="S64256"/>
    </row>
    <row r="64257" spans="18:19" ht="15" customHeight="1">
      <c r="R64257"/>
      <c r="S64257"/>
    </row>
    <row r="64258" spans="18:19" ht="15" customHeight="1">
      <c r="R64258"/>
      <c r="S64258"/>
    </row>
    <row r="64259" spans="18:19" ht="15" customHeight="1">
      <c r="R64259"/>
      <c r="S64259"/>
    </row>
    <row r="64260" spans="18:19" ht="15" customHeight="1">
      <c r="R64260"/>
      <c r="S64260"/>
    </row>
    <row r="64261" spans="18:19" ht="15" customHeight="1">
      <c r="R64261"/>
      <c r="S64261"/>
    </row>
    <row r="64262" spans="18:19" ht="15" customHeight="1">
      <c r="R64262"/>
      <c r="S64262"/>
    </row>
    <row r="64263" spans="18:19" ht="15" customHeight="1">
      <c r="R64263"/>
      <c r="S64263"/>
    </row>
    <row r="64264" spans="18:19" ht="15" customHeight="1">
      <c r="R64264"/>
      <c r="S64264"/>
    </row>
    <row r="64265" spans="18:19" ht="15" customHeight="1">
      <c r="R64265"/>
      <c r="S64265"/>
    </row>
    <row r="64266" spans="18:19" ht="15" customHeight="1">
      <c r="R64266"/>
      <c r="S64266"/>
    </row>
    <row r="64267" spans="18:19" ht="15" customHeight="1">
      <c r="R64267"/>
      <c r="S64267"/>
    </row>
    <row r="64268" spans="18:19" ht="15" customHeight="1">
      <c r="R64268"/>
      <c r="S64268"/>
    </row>
    <row r="64269" spans="18:19" ht="15" customHeight="1">
      <c r="R64269"/>
      <c r="S64269"/>
    </row>
    <row r="64270" spans="18:19" ht="15" customHeight="1">
      <c r="R64270"/>
      <c r="S64270"/>
    </row>
    <row r="64271" spans="18:19" ht="15" customHeight="1">
      <c r="R64271"/>
      <c r="S64271"/>
    </row>
    <row r="64272" spans="18:19" ht="15" customHeight="1">
      <c r="R64272"/>
      <c r="S64272"/>
    </row>
    <row r="64273" spans="18:19" ht="15" customHeight="1">
      <c r="R64273"/>
      <c r="S64273"/>
    </row>
    <row r="64274" spans="18:19" ht="15" customHeight="1">
      <c r="R64274"/>
      <c r="S64274"/>
    </row>
    <row r="64275" spans="18:19" ht="15" customHeight="1">
      <c r="R64275"/>
      <c r="S64275"/>
    </row>
    <row r="64276" spans="18:19" ht="15" customHeight="1">
      <c r="R64276"/>
      <c r="S64276"/>
    </row>
    <row r="64277" spans="18:19" ht="15" customHeight="1">
      <c r="R64277"/>
      <c r="S64277"/>
    </row>
    <row r="64278" spans="18:19" ht="15" customHeight="1">
      <c r="R64278"/>
      <c r="S64278"/>
    </row>
    <row r="64279" spans="18:19" ht="15" customHeight="1">
      <c r="R64279"/>
      <c r="S64279"/>
    </row>
    <row r="64280" spans="18:19" ht="15" customHeight="1">
      <c r="R64280"/>
      <c r="S64280"/>
    </row>
    <row r="64281" spans="18:19" ht="15" customHeight="1">
      <c r="R64281"/>
      <c r="S64281"/>
    </row>
    <row r="64282" spans="18:19" ht="15" customHeight="1">
      <c r="R64282"/>
      <c r="S64282"/>
    </row>
    <row r="64283" spans="18:19" ht="15" customHeight="1">
      <c r="R64283"/>
      <c r="S64283"/>
    </row>
    <row r="64284" spans="18:19" ht="15" customHeight="1">
      <c r="R64284"/>
      <c r="S64284"/>
    </row>
    <row r="64285" spans="18:19" ht="15" customHeight="1">
      <c r="R64285"/>
      <c r="S64285"/>
    </row>
    <row r="64286" spans="18:19" ht="15" customHeight="1">
      <c r="R64286"/>
      <c r="S64286"/>
    </row>
    <row r="64287" spans="18:19" ht="15" customHeight="1">
      <c r="R64287"/>
      <c r="S64287"/>
    </row>
    <row r="64288" spans="18:19" ht="15" customHeight="1">
      <c r="R64288"/>
      <c r="S64288"/>
    </row>
    <row r="64289" spans="18:19" ht="15" customHeight="1">
      <c r="R64289"/>
      <c r="S64289"/>
    </row>
    <row r="64290" spans="18:19" ht="15" customHeight="1">
      <c r="R64290"/>
      <c r="S64290"/>
    </row>
    <row r="64291" spans="18:19" ht="15" customHeight="1">
      <c r="R64291"/>
      <c r="S64291"/>
    </row>
    <row r="64292" spans="18:19" ht="15" customHeight="1">
      <c r="R64292"/>
      <c r="S64292"/>
    </row>
    <row r="64293" spans="18:19" ht="15" customHeight="1">
      <c r="R64293"/>
      <c r="S64293"/>
    </row>
    <row r="64294" spans="18:19" ht="15" customHeight="1">
      <c r="R64294"/>
      <c r="S64294"/>
    </row>
    <row r="64295" spans="18:19" ht="15" customHeight="1">
      <c r="R64295"/>
      <c r="S64295"/>
    </row>
    <row r="64296" spans="18:19" ht="15" customHeight="1">
      <c r="R64296"/>
      <c r="S64296"/>
    </row>
    <row r="64297" spans="18:19" ht="15" customHeight="1">
      <c r="R64297"/>
      <c r="S64297"/>
    </row>
    <row r="64298" spans="18:19" ht="15" customHeight="1">
      <c r="R64298"/>
      <c r="S64298"/>
    </row>
    <row r="64299" spans="18:19" ht="15" customHeight="1">
      <c r="R64299"/>
      <c r="S64299"/>
    </row>
    <row r="64300" spans="18:19" ht="15" customHeight="1">
      <c r="R64300"/>
      <c r="S64300"/>
    </row>
    <row r="64301" spans="18:19" ht="15" customHeight="1">
      <c r="R64301"/>
      <c r="S64301"/>
    </row>
    <row r="64302" spans="18:19" ht="15" customHeight="1">
      <c r="R64302"/>
      <c r="S64302"/>
    </row>
    <row r="64303" spans="18:19" ht="15" customHeight="1">
      <c r="R64303"/>
      <c r="S64303"/>
    </row>
    <row r="64304" spans="18:19" ht="15" customHeight="1">
      <c r="R64304"/>
      <c r="S64304"/>
    </row>
    <row r="64305" spans="18:19" ht="15" customHeight="1">
      <c r="R64305"/>
      <c r="S64305"/>
    </row>
    <row r="64306" spans="18:19" ht="15" customHeight="1">
      <c r="R64306"/>
      <c r="S64306"/>
    </row>
    <row r="64307" spans="18:19" ht="15" customHeight="1">
      <c r="R64307"/>
      <c r="S64307"/>
    </row>
    <row r="64308" spans="18:19" ht="15" customHeight="1">
      <c r="R64308"/>
      <c r="S64308"/>
    </row>
    <row r="64309" spans="18:19" ht="15" customHeight="1">
      <c r="R64309"/>
      <c r="S64309"/>
    </row>
    <row r="64310" spans="18:19" ht="15" customHeight="1">
      <c r="R64310"/>
      <c r="S64310"/>
    </row>
    <row r="64311" spans="18:19" ht="15" customHeight="1">
      <c r="R64311"/>
      <c r="S64311"/>
    </row>
    <row r="64312" spans="18:19" ht="15" customHeight="1">
      <c r="R64312"/>
      <c r="S64312"/>
    </row>
    <row r="64313" spans="18:19" ht="15" customHeight="1">
      <c r="R64313"/>
      <c r="S64313"/>
    </row>
    <row r="64314" spans="18:19" ht="15" customHeight="1">
      <c r="R64314"/>
      <c r="S64314"/>
    </row>
    <row r="64315" spans="18:19" ht="15" customHeight="1">
      <c r="R64315"/>
      <c r="S64315"/>
    </row>
    <row r="64316" spans="18:19" ht="15" customHeight="1">
      <c r="R64316"/>
      <c r="S64316"/>
    </row>
    <row r="64317" spans="18:19" ht="15" customHeight="1">
      <c r="R64317"/>
      <c r="S64317"/>
    </row>
    <row r="64318" spans="18:19" ht="15" customHeight="1">
      <c r="R64318"/>
      <c r="S64318"/>
    </row>
    <row r="64319" spans="18:19" ht="15" customHeight="1">
      <c r="R64319"/>
      <c r="S64319"/>
    </row>
    <row r="64320" spans="18:19" ht="15" customHeight="1">
      <c r="R64320"/>
      <c r="S64320"/>
    </row>
    <row r="64321" spans="18:19" ht="15" customHeight="1">
      <c r="R64321"/>
      <c r="S64321"/>
    </row>
    <row r="64322" spans="18:19" ht="15" customHeight="1">
      <c r="R64322"/>
      <c r="S64322"/>
    </row>
    <row r="64323" spans="18:19" ht="15" customHeight="1">
      <c r="R64323"/>
      <c r="S64323"/>
    </row>
    <row r="64324" spans="18:19" ht="15" customHeight="1">
      <c r="R64324"/>
      <c r="S64324"/>
    </row>
    <row r="64325" spans="18:19" ht="15" customHeight="1">
      <c r="R64325"/>
      <c r="S64325"/>
    </row>
    <row r="64326" spans="18:19" ht="15" customHeight="1">
      <c r="R64326"/>
      <c r="S64326"/>
    </row>
    <row r="64327" spans="18:19" ht="15" customHeight="1">
      <c r="R64327"/>
      <c r="S64327"/>
    </row>
    <row r="64328" spans="18:19" ht="15" customHeight="1">
      <c r="R64328"/>
      <c r="S64328"/>
    </row>
    <row r="64329" spans="18:19" ht="15" customHeight="1">
      <c r="R64329"/>
      <c r="S64329"/>
    </row>
    <row r="64330" spans="18:19" ht="15" customHeight="1">
      <c r="R64330"/>
      <c r="S64330"/>
    </row>
    <row r="64331" spans="18:19" ht="15" customHeight="1">
      <c r="R64331"/>
      <c r="S64331"/>
    </row>
    <row r="64332" spans="18:19" ht="15" customHeight="1">
      <c r="R64332"/>
      <c r="S64332"/>
    </row>
    <row r="64333" spans="18:19" ht="15" customHeight="1">
      <c r="R64333"/>
      <c r="S64333"/>
    </row>
    <row r="64334" spans="18:19" ht="15" customHeight="1">
      <c r="R64334"/>
      <c r="S64334"/>
    </row>
    <row r="64335" spans="18:19" ht="15" customHeight="1">
      <c r="R64335"/>
      <c r="S64335"/>
    </row>
    <row r="64336" spans="18:19" ht="15" customHeight="1">
      <c r="R64336"/>
      <c r="S64336"/>
    </row>
    <row r="64337" spans="18:19" ht="15" customHeight="1">
      <c r="R64337"/>
      <c r="S64337"/>
    </row>
    <row r="64338" spans="18:19" ht="15" customHeight="1">
      <c r="R64338"/>
      <c r="S64338"/>
    </row>
    <row r="64339" spans="18:19" ht="15" customHeight="1">
      <c r="R64339"/>
      <c r="S64339"/>
    </row>
    <row r="64340" spans="18:19" ht="15" customHeight="1">
      <c r="R64340"/>
      <c r="S64340"/>
    </row>
    <row r="64341" spans="18:19" ht="15" customHeight="1">
      <c r="R64341"/>
      <c r="S64341"/>
    </row>
    <row r="64342" spans="18:19" ht="15" customHeight="1">
      <c r="R64342"/>
      <c r="S64342"/>
    </row>
    <row r="64343" spans="18:19" ht="15" customHeight="1">
      <c r="R64343"/>
      <c r="S64343"/>
    </row>
    <row r="64344" spans="18:19" ht="15" customHeight="1">
      <c r="R64344"/>
      <c r="S64344"/>
    </row>
    <row r="64345" spans="18:19" ht="15" customHeight="1">
      <c r="R64345"/>
      <c r="S64345"/>
    </row>
    <row r="64346" spans="18:19" ht="15" customHeight="1">
      <c r="R64346"/>
      <c r="S64346"/>
    </row>
    <row r="64347" spans="18:19" ht="15" customHeight="1">
      <c r="R64347"/>
      <c r="S64347"/>
    </row>
    <row r="64348" spans="18:19" ht="15" customHeight="1">
      <c r="R64348"/>
      <c r="S64348"/>
    </row>
    <row r="64349" spans="18:19" ht="15" customHeight="1">
      <c r="R64349"/>
      <c r="S64349"/>
    </row>
    <row r="64350" spans="18:19" ht="15" customHeight="1">
      <c r="R64350"/>
      <c r="S64350"/>
    </row>
    <row r="64351" spans="18:19" ht="15" customHeight="1">
      <c r="R64351"/>
      <c r="S64351"/>
    </row>
    <row r="64352" spans="18:19" ht="15" customHeight="1">
      <c r="R64352"/>
      <c r="S64352"/>
    </row>
    <row r="64353" spans="18:19" ht="15" customHeight="1">
      <c r="R64353"/>
      <c r="S64353"/>
    </row>
    <row r="64354" spans="18:19" ht="15" customHeight="1">
      <c r="R64354"/>
      <c r="S64354"/>
    </row>
    <row r="64355" spans="18:19" ht="15" customHeight="1">
      <c r="R64355"/>
      <c r="S64355"/>
    </row>
    <row r="64356" spans="18:19" ht="15" customHeight="1">
      <c r="R64356"/>
      <c r="S64356"/>
    </row>
    <row r="64357" spans="18:19" ht="15" customHeight="1">
      <c r="R64357"/>
      <c r="S64357"/>
    </row>
    <row r="64358" spans="18:19" ht="15" customHeight="1">
      <c r="R64358"/>
      <c r="S64358"/>
    </row>
    <row r="64359" spans="18:19" ht="15" customHeight="1">
      <c r="R64359"/>
      <c r="S64359"/>
    </row>
    <row r="64360" spans="18:19" ht="15" customHeight="1">
      <c r="R64360"/>
      <c r="S64360"/>
    </row>
    <row r="64361" spans="18:19" ht="15" customHeight="1">
      <c r="R64361"/>
      <c r="S64361"/>
    </row>
    <row r="64362" spans="18:19" ht="15" customHeight="1">
      <c r="R64362"/>
      <c r="S64362"/>
    </row>
    <row r="64363" spans="18:19" ht="15" customHeight="1">
      <c r="R64363"/>
      <c r="S64363"/>
    </row>
    <row r="64364" spans="18:19" ht="15" customHeight="1">
      <c r="R64364"/>
      <c r="S64364"/>
    </row>
    <row r="64365" spans="18:19" ht="15" customHeight="1">
      <c r="R64365"/>
      <c r="S64365"/>
    </row>
    <row r="64366" spans="18:19" ht="15" customHeight="1">
      <c r="R64366"/>
      <c r="S64366"/>
    </row>
    <row r="64367" spans="18:19" ht="15" customHeight="1">
      <c r="R64367"/>
      <c r="S64367"/>
    </row>
    <row r="64368" spans="18:19" ht="15" customHeight="1">
      <c r="R64368"/>
      <c r="S64368"/>
    </row>
    <row r="64369" spans="18:19" ht="15" customHeight="1">
      <c r="R64369"/>
      <c r="S64369"/>
    </row>
    <row r="64370" spans="18:19" ht="15" customHeight="1">
      <c r="R64370"/>
      <c r="S64370"/>
    </row>
    <row r="64371" spans="18:19" ht="15" customHeight="1">
      <c r="R64371"/>
      <c r="S64371"/>
    </row>
    <row r="64372" spans="18:19" ht="15" customHeight="1">
      <c r="R64372"/>
      <c r="S64372"/>
    </row>
    <row r="64373" spans="18:19" ht="15" customHeight="1">
      <c r="R64373"/>
      <c r="S64373"/>
    </row>
    <row r="64374" spans="18:19" ht="15" customHeight="1">
      <c r="R64374"/>
      <c r="S64374"/>
    </row>
    <row r="64375" spans="18:19" ht="15" customHeight="1">
      <c r="R64375"/>
      <c r="S64375"/>
    </row>
    <row r="64376" spans="18:19" ht="15" customHeight="1">
      <c r="R64376"/>
      <c r="S64376"/>
    </row>
    <row r="64377" spans="18:19" ht="15" customHeight="1">
      <c r="R64377"/>
      <c r="S64377"/>
    </row>
    <row r="64378" spans="18:19" ht="15" customHeight="1">
      <c r="R64378"/>
      <c r="S64378"/>
    </row>
    <row r="64379" spans="18:19" ht="15" customHeight="1">
      <c r="R64379"/>
      <c r="S64379"/>
    </row>
    <row r="64380" spans="18:19" ht="15" customHeight="1">
      <c r="R64380"/>
      <c r="S64380"/>
    </row>
    <row r="64381" spans="18:19" ht="15" customHeight="1">
      <c r="R64381"/>
      <c r="S64381"/>
    </row>
    <row r="64382" spans="18:19" ht="15" customHeight="1">
      <c r="R64382"/>
      <c r="S64382"/>
    </row>
    <row r="64383" spans="18:19" ht="15" customHeight="1">
      <c r="R64383"/>
      <c r="S64383"/>
    </row>
    <row r="64384" spans="18:19" ht="15" customHeight="1">
      <c r="R64384"/>
      <c r="S64384"/>
    </row>
    <row r="64385" spans="18:19" ht="15" customHeight="1">
      <c r="R64385"/>
      <c r="S64385"/>
    </row>
    <row r="64386" spans="18:19" ht="15" customHeight="1">
      <c r="R64386"/>
      <c r="S64386"/>
    </row>
    <row r="64387" spans="18:19" ht="15" customHeight="1">
      <c r="R64387"/>
      <c r="S64387"/>
    </row>
    <row r="64388" spans="18:19" ht="15" customHeight="1">
      <c r="R64388"/>
      <c r="S64388"/>
    </row>
    <row r="64389" spans="18:19" ht="15" customHeight="1">
      <c r="R64389"/>
      <c r="S64389"/>
    </row>
    <row r="64390" spans="18:19" ht="15" customHeight="1">
      <c r="R64390"/>
      <c r="S64390"/>
    </row>
    <row r="64391" spans="18:19" ht="15" customHeight="1">
      <c r="R64391"/>
      <c r="S64391"/>
    </row>
    <row r="64392" spans="18:19" ht="15" customHeight="1">
      <c r="R64392"/>
      <c r="S64392"/>
    </row>
    <row r="64393" spans="18:19" ht="15" customHeight="1">
      <c r="R64393"/>
      <c r="S64393"/>
    </row>
    <row r="64394" spans="18:19" ht="15" customHeight="1">
      <c r="R64394"/>
      <c r="S64394"/>
    </row>
    <row r="64395" spans="18:19" ht="15" customHeight="1">
      <c r="R64395"/>
      <c r="S64395"/>
    </row>
    <row r="64396" spans="18:19" ht="15" customHeight="1">
      <c r="R64396"/>
      <c r="S64396"/>
    </row>
    <row r="64397" spans="18:19" ht="15" customHeight="1">
      <c r="R64397"/>
      <c r="S64397"/>
    </row>
    <row r="64398" spans="18:19" ht="15" customHeight="1">
      <c r="R64398"/>
      <c r="S64398"/>
    </row>
    <row r="64399" spans="18:19" ht="15" customHeight="1">
      <c r="R64399"/>
      <c r="S64399"/>
    </row>
    <row r="64400" spans="18:19" ht="15" customHeight="1">
      <c r="R64400"/>
      <c r="S64400"/>
    </row>
    <row r="64401" spans="18:19" ht="15" customHeight="1">
      <c r="R64401"/>
      <c r="S64401"/>
    </row>
    <row r="64402" spans="18:19" ht="15" customHeight="1">
      <c r="R64402"/>
      <c r="S64402"/>
    </row>
    <row r="64403" spans="18:19" ht="15" customHeight="1">
      <c r="R64403"/>
      <c r="S64403"/>
    </row>
    <row r="64404" spans="18:19" ht="15" customHeight="1">
      <c r="R64404"/>
      <c r="S64404"/>
    </row>
    <row r="64405" spans="18:19" ht="15" customHeight="1">
      <c r="R64405"/>
      <c r="S64405"/>
    </row>
    <row r="64406" spans="18:19" ht="15" customHeight="1">
      <c r="R64406"/>
      <c r="S64406"/>
    </row>
    <row r="64407" spans="18:19" ht="15" customHeight="1">
      <c r="R64407"/>
      <c r="S64407"/>
    </row>
    <row r="64408" spans="18:19" ht="15" customHeight="1">
      <c r="R64408"/>
      <c r="S64408"/>
    </row>
    <row r="64409" spans="18:19" ht="15" customHeight="1">
      <c r="R64409"/>
      <c r="S64409"/>
    </row>
    <row r="64410" spans="18:19" ht="15" customHeight="1">
      <c r="R64410"/>
      <c r="S64410"/>
    </row>
    <row r="64411" spans="18:19" ht="15" customHeight="1">
      <c r="R64411"/>
      <c r="S64411"/>
    </row>
    <row r="64412" spans="18:19" ht="15" customHeight="1">
      <c r="R64412"/>
      <c r="S64412"/>
    </row>
    <row r="64413" spans="18:19" ht="15" customHeight="1">
      <c r="R64413"/>
      <c r="S64413"/>
    </row>
    <row r="64414" spans="18:19" ht="15" customHeight="1">
      <c r="R64414"/>
      <c r="S64414"/>
    </row>
    <row r="64415" spans="18:19" ht="15" customHeight="1">
      <c r="R64415"/>
      <c r="S64415"/>
    </row>
    <row r="64416" spans="18:19" ht="15" customHeight="1">
      <c r="R64416"/>
      <c r="S64416"/>
    </row>
    <row r="64417" spans="18:19" ht="15" customHeight="1">
      <c r="R64417"/>
      <c r="S64417"/>
    </row>
    <row r="64418" spans="18:19" ht="15" customHeight="1">
      <c r="R64418"/>
      <c r="S64418"/>
    </row>
    <row r="64419" spans="18:19" ht="15" customHeight="1">
      <c r="R64419"/>
      <c r="S64419"/>
    </row>
    <row r="64420" spans="18:19" ht="15" customHeight="1">
      <c r="R64420"/>
      <c r="S64420"/>
    </row>
    <row r="64421" spans="18:19" ht="15" customHeight="1">
      <c r="R64421"/>
      <c r="S64421"/>
    </row>
    <row r="64422" spans="18:19" ht="15" customHeight="1">
      <c r="R64422"/>
      <c r="S64422"/>
    </row>
    <row r="64423" spans="18:19" ht="15" customHeight="1">
      <c r="R64423"/>
      <c r="S64423"/>
    </row>
    <row r="64424" spans="18:19" ht="15" customHeight="1">
      <c r="R64424"/>
      <c r="S64424"/>
    </row>
    <row r="64425" spans="18:19" ht="15" customHeight="1">
      <c r="R64425"/>
      <c r="S64425"/>
    </row>
    <row r="64426" spans="18:19" ht="15" customHeight="1">
      <c r="R64426"/>
      <c r="S64426"/>
    </row>
    <row r="64427" spans="18:19" ht="15" customHeight="1">
      <c r="R64427"/>
      <c r="S64427"/>
    </row>
    <row r="64428" spans="18:19" ht="15" customHeight="1">
      <c r="R64428"/>
      <c r="S64428"/>
    </row>
    <row r="64429" spans="18:19" ht="15" customHeight="1">
      <c r="R64429"/>
      <c r="S64429"/>
    </row>
    <row r="64430" spans="18:19" ht="15" customHeight="1">
      <c r="R64430"/>
      <c r="S64430"/>
    </row>
    <row r="64431" spans="18:19" ht="15" customHeight="1">
      <c r="R64431"/>
      <c r="S64431"/>
    </row>
    <row r="64432" spans="18:19" ht="15" customHeight="1">
      <c r="R64432"/>
      <c r="S64432"/>
    </row>
    <row r="64433" spans="18:19" ht="15" customHeight="1">
      <c r="R64433"/>
      <c r="S64433"/>
    </row>
    <row r="64434" spans="18:19" ht="15" customHeight="1">
      <c r="R64434"/>
      <c r="S64434"/>
    </row>
    <row r="64435" spans="18:19" ht="15" customHeight="1">
      <c r="R64435"/>
      <c r="S64435"/>
    </row>
    <row r="64436" spans="18:19" ht="15" customHeight="1">
      <c r="R64436"/>
      <c r="S64436"/>
    </row>
    <row r="64437" spans="18:19" ht="15" customHeight="1">
      <c r="R64437"/>
      <c r="S64437"/>
    </row>
    <row r="64438" spans="18:19" ht="15" customHeight="1">
      <c r="R64438"/>
      <c r="S64438"/>
    </row>
    <row r="64439" spans="18:19" ht="15" customHeight="1">
      <c r="R64439"/>
      <c r="S64439"/>
    </row>
    <row r="64440" spans="18:19" ht="15" customHeight="1">
      <c r="R64440"/>
      <c r="S64440"/>
    </row>
    <row r="64441" spans="18:19" ht="15" customHeight="1">
      <c r="R64441"/>
      <c r="S64441"/>
    </row>
    <row r="64442" spans="18:19" ht="15" customHeight="1">
      <c r="R64442"/>
      <c r="S64442"/>
    </row>
    <row r="64443" spans="18:19" ht="15" customHeight="1">
      <c r="R64443"/>
      <c r="S64443"/>
    </row>
    <row r="64444" spans="18:19" ht="15" customHeight="1">
      <c r="R64444"/>
      <c r="S64444"/>
    </row>
    <row r="64445" spans="18:19" ht="15" customHeight="1">
      <c r="R64445"/>
      <c r="S64445"/>
    </row>
    <row r="64446" spans="18:19" ht="15" customHeight="1">
      <c r="R64446"/>
      <c r="S64446"/>
    </row>
    <row r="64447" spans="18:19" ht="15" customHeight="1">
      <c r="R64447"/>
      <c r="S64447"/>
    </row>
    <row r="64448" spans="18:19" ht="15" customHeight="1">
      <c r="R64448"/>
      <c r="S64448"/>
    </row>
    <row r="64449" spans="18:19" ht="15" customHeight="1">
      <c r="R64449"/>
      <c r="S64449"/>
    </row>
    <row r="64450" spans="18:19" ht="15" customHeight="1">
      <c r="R64450"/>
      <c r="S64450"/>
    </row>
    <row r="64451" spans="18:19" ht="15" customHeight="1">
      <c r="R64451"/>
      <c r="S64451"/>
    </row>
    <row r="64452" spans="18:19" ht="15" customHeight="1">
      <c r="R64452"/>
      <c r="S64452"/>
    </row>
    <row r="64453" spans="18:19" ht="15" customHeight="1">
      <c r="R64453"/>
      <c r="S64453"/>
    </row>
    <row r="64454" spans="18:19" ht="15" customHeight="1">
      <c r="R64454"/>
      <c r="S64454"/>
    </row>
    <row r="64455" spans="18:19" ht="15" customHeight="1">
      <c r="R64455"/>
      <c r="S64455"/>
    </row>
    <row r="64456" spans="18:19" ht="15" customHeight="1">
      <c r="R64456"/>
      <c r="S64456"/>
    </row>
    <row r="64457" spans="18:19" ht="15" customHeight="1">
      <c r="R64457"/>
      <c r="S64457"/>
    </row>
    <row r="64458" spans="18:19" ht="15" customHeight="1">
      <c r="R64458"/>
      <c r="S64458"/>
    </row>
    <row r="64459" spans="18:19" ht="15" customHeight="1">
      <c r="R64459"/>
      <c r="S64459"/>
    </row>
    <row r="64460" spans="18:19" ht="15" customHeight="1">
      <c r="R64460"/>
      <c r="S64460"/>
    </row>
    <row r="64461" spans="18:19" ht="15" customHeight="1">
      <c r="R64461"/>
      <c r="S64461"/>
    </row>
    <row r="64462" spans="18:19" ht="15" customHeight="1">
      <c r="R64462"/>
      <c r="S64462"/>
    </row>
    <row r="64463" spans="18:19" ht="15" customHeight="1">
      <c r="R64463"/>
      <c r="S64463"/>
    </row>
    <row r="64464" spans="18:19" ht="15" customHeight="1">
      <c r="R64464"/>
      <c r="S64464"/>
    </row>
    <row r="64465" spans="18:19" ht="15" customHeight="1">
      <c r="R64465"/>
      <c r="S64465"/>
    </row>
    <row r="64466" spans="18:19" ht="15" customHeight="1">
      <c r="R64466"/>
      <c r="S64466"/>
    </row>
    <row r="64467" spans="18:19" ht="15" customHeight="1">
      <c r="R64467"/>
      <c r="S64467"/>
    </row>
    <row r="64468" spans="18:19" ht="15" customHeight="1">
      <c r="R64468"/>
      <c r="S64468"/>
    </row>
    <row r="64469" spans="18:19" ht="15" customHeight="1">
      <c r="R64469"/>
      <c r="S64469"/>
    </row>
    <row r="64470" spans="18:19" ht="15" customHeight="1">
      <c r="R64470"/>
      <c r="S64470"/>
    </row>
    <row r="64471" spans="18:19" ht="15" customHeight="1">
      <c r="R64471"/>
      <c r="S64471"/>
    </row>
    <row r="64472" spans="18:19" ht="15" customHeight="1">
      <c r="R64472"/>
      <c r="S64472"/>
    </row>
    <row r="64473" spans="18:19" ht="15" customHeight="1">
      <c r="R64473"/>
      <c r="S64473"/>
    </row>
    <row r="64474" spans="18:19" ht="15" customHeight="1">
      <c r="R64474"/>
      <c r="S64474"/>
    </row>
    <row r="64475" spans="18:19" ht="15" customHeight="1">
      <c r="R64475"/>
      <c r="S64475"/>
    </row>
    <row r="64476" spans="18:19" ht="15" customHeight="1">
      <c r="R64476"/>
      <c r="S64476"/>
    </row>
    <row r="64477" spans="18:19" ht="15" customHeight="1">
      <c r="R64477"/>
      <c r="S64477"/>
    </row>
    <row r="64478" spans="18:19" ht="15" customHeight="1">
      <c r="R64478"/>
      <c r="S64478"/>
    </row>
    <row r="64479" spans="18:19" ht="15" customHeight="1">
      <c r="R64479"/>
      <c r="S64479"/>
    </row>
    <row r="64480" spans="18:19" ht="15" customHeight="1">
      <c r="R64480"/>
      <c r="S64480"/>
    </row>
    <row r="64481" spans="18:19" ht="15" customHeight="1">
      <c r="R64481"/>
      <c r="S64481"/>
    </row>
    <row r="64482" spans="18:19" ht="15" customHeight="1">
      <c r="R64482"/>
      <c r="S64482"/>
    </row>
    <row r="64483" spans="18:19" ht="15" customHeight="1">
      <c r="R64483"/>
      <c r="S64483"/>
    </row>
    <row r="64484" spans="18:19" ht="15" customHeight="1">
      <c r="R64484"/>
      <c r="S64484"/>
    </row>
    <row r="64485" spans="18:19" ht="15" customHeight="1">
      <c r="R64485"/>
      <c r="S64485"/>
    </row>
    <row r="64486" spans="18:19" ht="15" customHeight="1">
      <c r="R64486"/>
      <c r="S64486"/>
    </row>
    <row r="64487" spans="18:19" ht="15" customHeight="1">
      <c r="R64487"/>
      <c r="S64487"/>
    </row>
    <row r="64488" spans="18:19" ht="15" customHeight="1">
      <c r="R64488"/>
      <c r="S64488"/>
    </row>
    <row r="64489" spans="18:19" ht="15" customHeight="1">
      <c r="R64489"/>
      <c r="S64489"/>
    </row>
    <row r="64490" spans="18:19" ht="15" customHeight="1">
      <c r="R64490"/>
      <c r="S64490"/>
    </row>
    <row r="64491" spans="18:19" ht="15" customHeight="1">
      <c r="R64491"/>
      <c r="S64491"/>
    </row>
    <row r="64492" spans="18:19" ht="15" customHeight="1">
      <c r="R64492"/>
      <c r="S64492"/>
    </row>
    <row r="64493" spans="18:19" ht="15" customHeight="1">
      <c r="R64493"/>
      <c r="S64493"/>
    </row>
    <row r="64494" spans="18:19" ht="15" customHeight="1">
      <c r="R64494"/>
      <c r="S64494"/>
    </row>
    <row r="64495" spans="18:19" ht="15" customHeight="1">
      <c r="R64495"/>
      <c r="S64495"/>
    </row>
    <row r="64496" spans="18:19" ht="15" customHeight="1">
      <c r="R64496"/>
      <c r="S64496"/>
    </row>
    <row r="64497" spans="18:19" ht="15" customHeight="1">
      <c r="R64497"/>
      <c r="S64497"/>
    </row>
    <row r="64498" spans="18:19" ht="15" customHeight="1">
      <c r="R64498"/>
      <c r="S64498"/>
    </row>
    <row r="64499" spans="18:19" ht="15" customHeight="1">
      <c r="R64499"/>
      <c r="S64499"/>
    </row>
    <row r="64500" spans="18:19" ht="15" customHeight="1">
      <c r="R64500"/>
      <c r="S64500"/>
    </row>
    <row r="64501" spans="18:19" ht="15" customHeight="1">
      <c r="R64501"/>
      <c r="S64501"/>
    </row>
    <row r="64502" spans="18:19" ht="15" customHeight="1">
      <c r="R64502"/>
      <c r="S64502"/>
    </row>
    <row r="64503" spans="18:19" ht="15" customHeight="1">
      <c r="R64503"/>
      <c r="S64503"/>
    </row>
    <row r="64504" spans="18:19" ht="15" customHeight="1">
      <c r="R64504"/>
      <c r="S64504"/>
    </row>
    <row r="64505" spans="18:19" ht="15" customHeight="1">
      <c r="R64505"/>
      <c r="S64505"/>
    </row>
    <row r="64506" spans="18:19" ht="15" customHeight="1">
      <c r="R64506"/>
      <c r="S64506"/>
    </row>
    <row r="64507" spans="18:19" ht="15" customHeight="1">
      <c r="R64507"/>
      <c r="S64507"/>
    </row>
    <row r="64508" spans="18:19" ht="15" customHeight="1">
      <c r="R64508"/>
      <c r="S64508"/>
    </row>
    <row r="64509" spans="18:19" ht="15" customHeight="1">
      <c r="R64509"/>
      <c r="S64509"/>
    </row>
    <row r="64510" spans="18:19" ht="15" customHeight="1">
      <c r="R64510"/>
      <c r="S64510"/>
    </row>
    <row r="64511" spans="18:19" ht="15" customHeight="1">
      <c r="R64511"/>
      <c r="S64511"/>
    </row>
    <row r="64512" spans="18:19" ht="15" customHeight="1">
      <c r="R64512"/>
      <c r="S64512"/>
    </row>
    <row r="64513" spans="18:19" ht="15" customHeight="1">
      <c r="R64513"/>
      <c r="S64513"/>
    </row>
    <row r="64514" spans="18:19" ht="15" customHeight="1">
      <c r="R64514"/>
      <c r="S64514"/>
    </row>
    <row r="64515" spans="18:19" ht="15" customHeight="1">
      <c r="R64515"/>
      <c r="S64515"/>
    </row>
    <row r="64516" spans="18:19" ht="15" customHeight="1">
      <c r="R64516"/>
      <c r="S64516"/>
    </row>
    <row r="64517" spans="18:19" ht="15" customHeight="1">
      <c r="R64517"/>
      <c r="S64517"/>
    </row>
    <row r="64518" spans="18:19" ht="15" customHeight="1">
      <c r="R64518"/>
      <c r="S64518"/>
    </row>
    <row r="64519" spans="18:19" ht="15" customHeight="1">
      <c r="R64519"/>
      <c r="S64519"/>
    </row>
    <row r="64520" spans="18:19" ht="15" customHeight="1">
      <c r="R64520"/>
      <c r="S64520"/>
    </row>
    <row r="64521" spans="18:19" ht="15" customHeight="1">
      <c r="R64521"/>
      <c r="S64521"/>
    </row>
    <row r="64522" spans="18:19" ht="15" customHeight="1">
      <c r="R64522"/>
      <c r="S64522"/>
    </row>
    <row r="64523" spans="18:19" ht="15" customHeight="1">
      <c r="R64523"/>
      <c r="S64523"/>
    </row>
    <row r="64524" spans="18:19" ht="15" customHeight="1">
      <c r="R64524"/>
      <c r="S64524"/>
    </row>
    <row r="64525" spans="18:19" ht="15" customHeight="1">
      <c r="R64525"/>
      <c r="S64525"/>
    </row>
    <row r="64526" spans="18:19" ht="15" customHeight="1">
      <c r="R64526"/>
      <c r="S64526"/>
    </row>
    <row r="64527" spans="18:19" ht="15" customHeight="1">
      <c r="R64527"/>
      <c r="S64527"/>
    </row>
    <row r="64528" spans="18:19" ht="15" customHeight="1">
      <c r="R64528"/>
      <c r="S64528"/>
    </row>
    <row r="64529" spans="18:19" ht="15" customHeight="1">
      <c r="R64529"/>
      <c r="S64529"/>
    </row>
    <row r="64530" spans="18:19" ht="15" customHeight="1">
      <c r="R64530"/>
      <c r="S64530"/>
    </row>
    <row r="64531" spans="18:19" ht="15" customHeight="1">
      <c r="R64531"/>
      <c r="S64531"/>
    </row>
    <row r="64532" spans="18:19" ht="15" customHeight="1">
      <c r="R64532"/>
      <c r="S64532"/>
    </row>
    <row r="64533" spans="18:19" ht="15" customHeight="1">
      <c r="R64533"/>
      <c r="S64533"/>
    </row>
    <row r="64534" spans="18:19" ht="15" customHeight="1">
      <c r="R64534"/>
      <c r="S64534"/>
    </row>
    <row r="64535" spans="18:19" ht="15" customHeight="1">
      <c r="R64535"/>
      <c r="S64535"/>
    </row>
    <row r="64536" spans="18:19" ht="15" customHeight="1">
      <c r="R64536"/>
      <c r="S64536"/>
    </row>
    <row r="64537" spans="18:19" ht="15" customHeight="1">
      <c r="R64537"/>
      <c r="S64537"/>
    </row>
    <row r="64538" spans="18:19" ht="15" customHeight="1">
      <c r="R64538"/>
      <c r="S64538"/>
    </row>
    <row r="64539" spans="18:19" ht="15" customHeight="1">
      <c r="R64539"/>
      <c r="S64539"/>
    </row>
    <row r="64540" spans="18:19" ht="15" customHeight="1">
      <c r="R64540"/>
      <c r="S64540"/>
    </row>
    <row r="64541" spans="18:19" ht="15" customHeight="1">
      <c r="R64541"/>
      <c r="S64541"/>
    </row>
    <row r="64542" spans="18:19" ht="15" customHeight="1">
      <c r="R64542"/>
      <c r="S64542"/>
    </row>
    <row r="64543" spans="18:19" ht="15" customHeight="1">
      <c r="R64543"/>
      <c r="S64543"/>
    </row>
    <row r="64544" spans="18:19" ht="15" customHeight="1">
      <c r="R64544"/>
      <c r="S64544"/>
    </row>
    <row r="64545" spans="18:19" ht="15" customHeight="1">
      <c r="R64545"/>
      <c r="S64545"/>
    </row>
    <row r="64546" spans="18:19" ht="15" customHeight="1">
      <c r="R64546"/>
      <c r="S64546"/>
    </row>
    <row r="64547" spans="18:19" ht="15" customHeight="1">
      <c r="R64547"/>
      <c r="S64547"/>
    </row>
    <row r="64548" spans="18:19" ht="15" customHeight="1">
      <c r="R64548"/>
      <c r="S64548"/>
    </row>
    <row r="64549" spans="18:19" ht="15" customHeight="1">
      <c r="R64549"/>
      <c r="S64549"/>
    </row>
    <row r="64550" spans="18:19" ht="15" customHeight="1">
      <c r="R64550"/>
      <c r="S64550"/>
    </row>
    <row r="64551" spans="18:19" ht="15" customHeight="1">
      <c r="R64551"/>
      <c r="S64551"/>
    </row>
    <row r="64552" spans="18:19" ht="15" customHeight="1">
      <c r="R64552"/>
      <c r="S64552"/>
    </row>
    <row r="64553" spans="18:19" ht="15" customHeight="1">
      <c r="R64553"/>
      <c r="S64553"/>
    </row>
    <row r="64554" spans="18:19" ht="15" customHeight="1">
      <c r="R64554"/>
      <c r="S64554"/>
    </row>
    <row r="64555" spans="18:19" ht="15" customHeight="1">
      <c r="R64555"/>
      <c r="S64555"/>
    </row>
    <row r="64556" spans="18:19" ht="15" customHeight="1">
      <c r="R64556"/>
      <c r="S64556"/>
    </row>
    <row r="64557" spans="18:19" ht="15" customHeight="1">
      <c r="R64557"/>
      <c r="S64557"/>
    </row>
    <row r="64558" spans="18:19" ht="15" customHeight="1">
      <c r="R64558"/>
      <c r="S64558"/>
    </row>
    <row r="64559" spans="18:19" ht="15" customHeight="1">
      <c r="R64559"/>
      <c r="S64559"/>
    </row>
    <row r="64560" spans="18:19" ht="15" customHeight="1">
      <c r="R64560"/>
      <c r="S64560"/>
    </row>
    <row r="64561" spans="18:19" ht="15" customHeight="1">
      <c r="R64561"/>
      <c r="S64561"/>
    </row>
    <row r="64562" spans="18:19" ht="15" customHeight="1">
      <c r="R64562"/>
      <c r="S64562"/>
    </row>
    <row r="64563" spans="18:19" ht="15" customHeight="1">
      <c r="R64563"/>
      <c r="S64563"/>
    </row>
    <row r="64564" spans="18:19" ht="15" customHeight="1">
      <c r="R64564"/>
      <c r="S64564"/>
    </row>
    <row r="64565" spans="18:19" ht="15" customHeight="1">
      <c r="R64565"/>
      <c r="S64565"/>
    </row>
    <row r="64566" spans="18:19" ht="15" customHeight="1">
      <c r="R64566"/>
      <c r="S64566"/>
    </row>
    <row r="64567" spans="18:19" ht="15" customHeight="1">
      <c r="R64567"/>
      <c r="S64567"/>
    </row>
    <row r="64568" spans="18:19" ht="15" customHeight="1">
      <c r="R64568"/>
      <c r="S64568"/>
    </row>
    <row r="64569" spans="18:19" ht="15" customHeight="1">
      <c r="R64569"/>
      <c r="S64569"/>
    </row>
    <row r="64570" spans="18:19" ht="15" customHeight="1">
      <c r="R64570"/>
      <c r="S64570"/>
    </row>
    <row r="64571" spans="18:19" ht="15" customHeight="1">
      <c r="R64571"/>
      <c r="S64571"/>
    </row>
    <row r="64572" spans="18:19" ht="15" customHeight="1">
      <c r="R64572"/>
      <c r="S64572"/>
    </row>
    <row r="64573" spans="18:19" ht="15" customHeight="1">
      <c r="R64573"/>
      <c r="S64573"/>
    </row>
    <row r="64574" spans="18:19" ht="15" customHeight="1">
      <c r="R64574"/>
      <c r="S64574"/>
    </row>
    <row r="64575" spans="18:19" ht="15" customHeight="1">
      <c r="R64575"/>
      <c r="S64575"/>
    </row>
    <row r="64576" spans="18:19" ht="15" customHeight="1">
      <c r="R64576"/>
      <c r="S64576"/>
    </row>
    <row r="64577" spans="18:19" ht="15" customHeight="1">
      <c r="R64577"/>
      <c r="S64577"/>
    </row>
    <row r="64578" spans="18:19" ht="15" customHeight="1">
      <c r="R64578"/>
      <c r="S64578"/>
    </row>
    <row r="64579" spans="18:19" ht="15" customHeight="1">
      <c r="R64579"/>
      <c r="S64579"/>
    </row>
    <row r="64580" spans="18:19" ht="15" customHeight="1">
      <c r="R64580"/>
      <c r="S64580"/>
    </row>
    <row r="64581" spans="18:19" ht="15" customHeight="1">
      <c r="R64581"/>
      <c r="S64581"/>
    </row>
    <row r="64582" spans="18:19" ht="15" customHeight="1">
      <c r="R64582"/>
      <c r="S64582"/>
    </row>
    <row r="64583" spans="18:19" ht="15" customHeight="1">
      <c r="R64583"/>
      <c r="S64583"/>
    </row>
    <row r="64584" spans="18:19" ht="15" customHeight="1">
      <c r="R64584"/>
      <c r="S64584"/>
    </row>
    <row r="64585" spans="18:19" ht="15" customHeight="1">
      <c r="R64585"/>
      <c r="S64585"/>
    </row>
    <row r="64586" spans="18:19" ht="15" customHeight="1">
      <c r="R64586"/>
      <c r="S64586"/>
    </row>
    <row r="64587" spans="18:19" ht="15" customHeight="1">
      <c r="R64587"/>
      <c r="S64587"/>
    </row>
    <row r="64588" spans="18:19" ht="15" customHeight="1">
      <c r="R64588"/>
      <c r="S64588"/>
    </row>
    <row r="64589" spans="18:19" ht="15" customHeight="1">
      <c r="R64589"/>
      <c r="S64589"/>
    </row>
    <row r="64590" spans="18:19" ht="15" customHeight="1">
      <c r="R64590"/>
      <c r="S64590"/>
    </row>
    <row r="64591" spans="18:19" ht="15" customHeight="1">
      <c r="R64591"/>
      <c r="S64591"/>
    </row>
    <row r="64592" spans="18:19" ht="15" customHeight="1">
      <c r="R64592"/>
      <c r="S64592"/>
    </row>
    <row r="64593" spans="18:19" ht="15" customHeight="1">
      <c r="R64593"/>
      <c r="S64593"/>
    </row>
    <row r="64594" spans="18:19" ht="15" customHeight="1">
      <c r="R64594"/>
      <c r="S64594"/>
    </row>
    <row r="64595" spans="18:19" ht="15" customHeight="1">
      <c r="R64595"/>
      <c r="S64595"/>
    </row>
    <row r="64596" spans="18:19" ht="15" customHeight="1">
      <c r="R64596"/>
      <c r="S64596"/>
    </row>
    <row r="64597" spans="18:19" ht="15" customHeight="1">
      <c r="R64597"/>
      <c r="S64597"/>
    </row>
    <row r="64598" spans="18:19" ht="15" customHeight="1">
      <c r="R64598"/>
      <c r="S64598"/>
    </row>
    <row r="64599" spans="18:19" ht="15" customHeight="1">
      <c r="R64599"/>
      <c r="S64599"/>
    </row>
    <row r="64600" spans="18:19" ht="15" customHeight="1">
      <c r="R64600"/>
      <c r="S64600"/>
    </row>
    <row r="64601" spans="18:19" ht="15" customHeight="1">
      <c r="R64601"/>
      <c r="S64601"/>
    </row>
    <row r="64602" spans="18:19" ht="15" customHeight="1">
      <c r="R64602"/>
      <c r="S64602"/>
    </row>
    <row r="64603" spans="18:19" ht="15" customHeight="1">
      <c r="R64603"/>
      <c r="S64603"/>
    </row>
    <row r="64604" spans="18:19" ht="15" customHeight="1">
      <c r="R64604"/>
      <c r="S64604"/>
    </row>
    <row r="64605" spans="18:19" ht="15" customHeight="1">
      <c r="R64605"/>
      <c r="S64605"/>
    </row>
    <row r="64606" spans="18:19" ht="15" customHeight="1">
      <c r="R64606"/>
      <c r="S64606"/>
    </row>
    <row r="64607" spans="18:19" ht="15" customHeight="1">
      <c r="R64607"/>
      <c r="S64607"/>
    </row>
    <row r="64608" spans="18:19" ht="15" customHeight="1">
      <c r="R64608"/>
      <c r="S64608"/>
    </row>
    <row r="64609" spans="18:19" ht="15" customHeight="1">
      <c r="R64609"/>
      <c r="S64609"/>
    </row>
    <row r="64610" spans="18:19" ht="15" customHeight="1">
      <c r="R64610"/>
      <c r="S64610"/>
    </row>
    <row r="64611" spans="18:19" ht="15" customHeight="1">
      <c r="R64611"/>
      <c r="S64611"/>
    </row>
    <row r="64612" spans="18:19" ht="15" customHeight="1">
      <c r="R64612"/>
      <c r="S64612"/>
    </row>
    <row r="64613" spans="18:19" ht="15" customHeight="1">
      <c r="R64613"/>
      <c r="S64613"/>
    </row>
    <row r="64614" spans="18:19" ht="15" customHeight="1">
      <c r="R64614"/>
      <c r="S64614"/>
    </row>
    <row r="64615" spans="18:19" ht="15" customHeight="1">
      <c r="R64615"/>
      <c r="S64615"/>
    </row>
    <row r="64616" spans="18:19" ht="15" customHeight="1">
      <c r="R64616"/>
      <c r="S64616"/>
    </row>
    <row r="64617" spans="18:19" ht="15" customHeight="1">
      <c r="R64617"/>
      <c r="S64617"/>
    </row>
    <row r="64618" spans="18:19" ht="15" customHeight="1">
      <c r="R64618"/>
      <c r="S64618"/>
    </row>
    <row r="64619" spans="18:19" ht="15" customHeight="1">
      <c r="R64619"/>
      <c r="S64619"/>
    </row>
    <row r="64620" spans="18:19" ht="15" customHeight="1">
      <c r="R64620"/>
      <c r="S64620"/>
    </row>
    <row r="64621" spans="18:19" ht="15" customHeight="1">
      <c r="R64621"/>
      <c r="S64621"/>
    </row>
    <row r="64622" spans="18:19" ht="15" customHeight="1">
      <c r="R64622"/>
      <c r="S64622"/>
    </row>
    <row r="64623" spans="18:19" ht="15" customHeight="1">
      <c r="R64623"/>
      <c r="S64623"/>
    </row>
    <row r="64624" spans="18:19" ht="15" customHeight="1">
      <c r="R64624"/>
      <c r="S64624"/>
    </row>
    <row r="64625" spans="18:19" ht="15" customHeight="1">
      <c r="R64625"/>
      <c r="S64625"/>
    </row>
    <row r="64626" spans="18:19" ht="15" customHeight="1">
      <c r="R64626"/>
      <c r="S64626"/>
    </row>
    <row r="64627" spans="18:19" ht="15" customHeight="1">
      <c r="R64627"/>
      <c r="S64627"/>
    </row>
    <row r="64628" spans="18:19" ht="15" customHeight="1">
      <c r="R64628"/>
      <c r="S64628"/>
    </row>
    <row r="64629" spans="18:19" ht="15" customHeight="1">
      <c r="R64629"/>
      <c r="S64629"/>
    </row>
    <row r="64630" spans="18:19" ht="15" customHeight="1">
      <c r="R64630"/>
      <c r="S64630"/>
    </row>
    <row r="64631" spans="18:19" ht="15" customHeight="1">
      <c r="R64631"/>
      <c r="S64631"/>
    </row>
    <row r="64632" spans="18:19" ht="15" customHeight="1">
      <c r="R64632"/>
      <c r="S64632"/>
    </row>
    <row r="64633" spans="18:19" ht="15" customHeight="1">
      <c r="R64633"/>
      <c r="S64633"/>
    </row>
    <row r="64634" spans="18:19" ht="15" customHeight="1">
      <c r="R64634"/>
      <c r="S64634"/>
    </row>
    <row r="64635" spans="18:19" ht="15" customHeight="1">
      <c r="R64635"/>
      <c r="S64635"/>
    </row>
    <row r="64636" spans="18:19" ht="15" customHeight="1">
      <c r="R64636"/>
      <c r="S64636"/>
    </row>
    <row r="64637" spans="18:19" ht="15" customHeight="1">
      <c r="R64637"/>
      <c r="S64637"/>
    </row>
    <row r="64638" spans="18:19" ht="15" customHeight="1">
      <c r="R64638"/>
      <c r="S64638"/>
    </row>
    <row r="64639" spans="18:19" ht="15" customHeight="1">
      <c r="R64639"/>
      <c r="S64639"/>
    </row>
    <row r="64640" spans="18:19" ht="15" customHeight="1">
      <c r="R64640"/>
      <c r="S64640"/>
    </row>
    <row r="64641" spans="18:19" ht="15" customHeight="1">
      <c r="R64641"/>
      <c r="S64641"/>
    </row>
    <row r="64642" spans="18:19" ht="15" customHeight="1">
      <c r="R64642"/>
      <c r="S64642"/>
    </row>
    <row r="64643" spans="18:19" ht="15" customHeight="1">
      <c r="R64643"/>
      <c r="S64643"/>
    </row>
    <row r="64644" spans="18:19" ht="15" customHeight="1">
      <c r="R64644"/>
      <c r="S64644"/>
    </row>
    <row r="64645" spans="18:19" ht="15" customHeight="1">
      <c r="R64645"/>
      <c r="S64645"/>
    </row>
    <row r="64646" spans="18:19" ht="15" customHeight="1">
      <c r="R64646"/>
      <c r="S64646"/>
    </row>
    <row r="64647" spans="18:19" ht="15" customHeight="1">
      <c r="R64647"/>
      <c r="S64647"/>
    </row>
    <row r="64648" spans="18:19" ht="15" customHeight="1">
      <c r="R64648"/>
      <c r="S64648"/>
    </row>
    <row r="64649" spans="18:19" ht="15" customHeight="1">
      <c r="R64649"/>
      <c r="S64649"/>
    </row>
    <row r="64650" spans="18:19" ht="15" customHeight="1">
      <c r="R64650"/>
      <c r="S64650"/>
    </row>
    <row r="64651" spans="18:19" ht="15" customHeight="1">
      <c r="R64651"/>
      <c r="S64651"/>
    </row>
    <row r="64652" spans="18:19" ht="15" customHeight="1">
      <c r="R64652"/>
      <c r="S64652"/>
    </row>
    <row r="64653" spans="18:19" ht="15" customHeight="1">
      <c r="R64653"/>
      <c r="S64653"/>
    </row>
    <row r="64654" spans="18:19" ht="15" customHeight="1">
      <c r="R64654"/>
      <c r="S64654"/>
    </row>
    <row r="64655" spans="18:19" ht="15" customHeight="1">
      <c r="R64655"/>
      <c r="S64655"/>
    </row>
    <row r="64656" spans="18:19" ht="15" customHeight="1">
      <c r="R64656"/>
      <c r="S64656"/>
    </row>
    <row r="64657" spans="18:19" ht="15" customHeight="1">
      <c r="R64657"/>
      <c r="S64657"/>
    </row>
    <row r="64658" spans="18:19" ht="15" customHeight="1">
      <c r="R64658"/>
      <c r="S64658"/>
    </row>
    <row r="64659" spans="18:19" ht="15" customHeight="1">
      <c r="R64659"/>
      <c r="S64659"/>
    </row>
    <row r="64660" spans="18:19" ht="15" customHeight="1">
      <c r="R64660"/>
      <c r="S64660"/>
    </row>
    <row r="64661" spans="18:19" ht="15" customHeight="1">
      <c r="R64661"/>
      <c r="S64661"/>
    </row>
    <row r="64662" spans="18:19" ht="15" customHeight="1">
      <c r="R64662"/>
      <c r="S64662"/>
    </row>
    <row r="64663" spans="18:19" ht="15" customHeight="1">
      <c r="R64663"/>
      <c r="S64663"/>
    </row>
    <row r="64664" spans="18:19" ht="15" customHeight="1">
      <c r="R64664"/>
      <c r="S64664"/>
    </row>
    <row r="64665" spans="18:19" ht="15" customHeight="1">
      <c r="R64665"/>
      <c r="S64665"/>
    </row>
    <row r="64666" spans="18:19" ht="15" customHeight="1">
      <c r="R64666"/>
      <c r="S64666"/>
    </row>
    <row r="64667" spans="18:19" ht="15" customHeight="1">
      <c r="R64667"/>
      <c r="S64667"/>
    </row>
    <row r="64668" spans="18:19" ht="15" customHeight="1">
      <c r="R64668"/>
      <c r="S64668"/>
    </row>
    <row r="64669" spans="18:19" ht="15" customHeight="1">
      <c r="R64669"/>
      <c r="S64669"/>
    </row>
    <row r="64670" spans="18:19" ht="15" customHeight="1">
      <c r="R64670"/>
      <c r="S64670"/>
    </row>
    <row r="64671" spans="18:19" ht="15" customHeight="1">
      <c r="R64671"/>
      <c r="S64671"/>
    </row>
    <row r="64672" spans="18:19" ht="15" customHeight="1">
      <c r="R64672"/>
      <c r="S64672"/>
    </row>
    <row r="64673" spans="18:19" ht="15" customHeight="1">
      <c r="R64673"/>
      <c r="S64673"/>
    </row>
    <row r="64674" spans="18:19" ht="15" customHeight="1">
      <c r="R64674"/>
      <c r="S64674"/>
    </row>
    <row r="64675" spans="18:19" ht="15" customHeight="1">
      <c r="R64675"/>
      <c r="S64675"/>
    </row>
    <row r="64676" spans="18:19" ht="15" customHeight="1">
      <c r="R64676"/>
      <c r="S64676"/>
    </row>
    <row r="64677" spans="18:19" ht="15" customHeight="1">
      <c r="R64677"/>
      <c r="S64677"/>
    </row>
    <row r="64678" spans="18:19" ht="15" customHeight="1">
      <c r="R64678"/>
      <c r="S64678"/>
    </row>
    <row r="64679" spans="18:19" ht="15" customHeight="1">
      <c r="R64679"/>
      <c r="S64679"/>
    </row>
    <row r="64680" spans="18:19" ht="15" customHeight="1">
      <c r="R64680"/>
      <c r="S64680"/>
    </row>
    <row r="64681" spans="18:19" ht="15" customHeight="1">
      <c r="R64681"/>
      <c r="S64681"/>
    </row>
    <row r="64682" spans="18:19" ht="15" customHeight="1">
      <c r="R64682"/>
      <c r="S64682"/>
    </row>
    <row r="64683" spans="18:19" ht="15" customHeight="1">
      <c r="R64683"/>
      <c r="S64683"/>
    </row>
    <row r="64684" spans="18:19" ht="15" customHeight="1">
      <c r="R64684"/>
      <c r="S64684"/>
    </row>
    <row r="64685" spans="18:19" ht="15" customHeight="1">
      <c r="R64685"/>
      <c r="S64685"/>
    </row>
    <row r="64686" spans="18:19" ht="15" customHeight="1">
      <c r="R64686"/>
      <c r="S64686"/>
    </row>
    <row r="64687" spans="18:19" ht="15" customHeight="1">
      <c r="R64687"/>
      <c r="S64687"/>
    </row>
    <row r="64688" spans="18:19" ht="15" customHeight="1">
      <c r="R64688"/>
      <c r="S64688"/>
    </row>
    <row r="64689" spans="18:19" ht="15" customHeight="1">
      <c r="R64689"/>
      <c r="S64689"/>
    </row>
    <row r="64690" spans="18:19" ht="15" customHeight="1">
      <c r="R64690"/>
      <c r="S64690"/>
    </row>
    <row r="64691" spans="18:19" ht="15" customHeight="1">
      <c r="R64691"/>
      <c r="S64691"/>
    </row>
    <row r="64692" spans="18:19" ht="15" customHeight="1">
      <c r="R64692"/>
      <c r="S64692"/>
    </row>
    <row r="64693" spans="18:19" ht="15" customHeight="1">
      <c r="R64693"/>
      <c r="S64693"/>
    </row>
    <row r="64694" spans="18:19" ht="15" customHeight="1">
      <c r="R64694"/>
      <c r="S64694"/>
    </row>
    <row r="64695" spans="18:19" ht="15" customHeight="1">
      <c r="R64695"/>
      <c r="S64695"/>
    </row>
    <row r="64696" spans="18:19" ht="15" customHeight="1">
      <c r="R64696"/>
      <c r="S64696"/>
    </row>
    <row r="64697" spans="18:19" ht="15" customHeight="1">
      <c r="R64697"/>
      <c r="S64697"/>
    </row>
    <row r="64698" spans="18:19" ht="15" customHeight="1">
      <c r="R64698"/>
      <c r="S64698"/>
    </row>
    <row r="64699" spans="18:19" ht="15" customHeight="1">
      <c r="R64699"/>
      <c r="S64699"/>
    </row>
    <row r="64700" spans="18:19" ht="15" customHeight="1">
      <c r="R64700"/>
      <c r="S64700"/>
    </row>
    <row r="64701" spans="18:19" ht="15" customHeight="1">
      <c r="R64701"/>
      <c r="S64701"/>
    </row>
    <row r="64702" spans="18:19" ht="15" customHeight="1">
      <c r="R64702"/>
      <c r="S64702"/>
    </row>
    <row r="64703" spans="18:19" ht="15" customHeight="1">
      <c r="R64703"/>
      <c r="S64703"/>
    </row>
    <row r="64704" spans="18:19" ht="15" customHeight="1">
      <c r="R64704"/>
      <c r="S64704"/>
    </row>
    <row r="64705" spans="18:19" ht="15" customHeight="1">
      <c r="R64705"/>
      <c r="S64705"/>
    </row>
    <row r="64706" spans="18:19" ht="15" customHeight="1">
      <c r="R64706"/>
      <c r="S64706"/>
    </row>
    <row r="64707" spans="18:19" ht="15" customHeight="1">
      <c r="R64707"/>
      <c r="S64707"/>
    </row>
    <row r="64708" spans="18:19" ht="15" customHeight="1">
      <c r="R64708"/>
      <c r="S64708"/>
    </row>
    <row r="64709" spans="18:19" ht="15" customHeight="1">
      <c r="R64709"/>
      <c r="S64709"/>
    </row>
    <row r="64710" spans="18:19" ht="15" customHeight="1">
      <c r="R64710"/>
      <c r="S64710"/>
    </row>
    <row r="64711" spans="18:19" ht="15" customHeight="1">
      <c r="R64711"/>
      <c r="S64711"/>
    </row>
    <row r="64712" spans="18:19" ht="15" customHeight="1">
      <c r="R64712"/>
      <c r="S64712"/>
    </row>
    <row r="64713" spans="18:19" ht="15" customHeight="1">
      <c r="R64713"/>
      <c r="S64713"/>
    </row>
    <row r="64714" spans="18:19" ht="15" customHeight="1">
      <c r="R64714"/>
      <c r="S64714"/>
    </row>
    <row r="64715" spans="18:19" ht="15" customHeight="1">
      <c r="R64715"/>
      <c r="S64715"/>
    </row>
    <row r="64716" spans="18:19" ht="15" customHeight="1">
      <c r="R64716"/>
      <c r="S64716"/>
    </row>
    <row r="64717" spans="18:19" ht="15" customHeight="1">
      <c r="R64717"/>
      <c r="S64717"/>
    </row>
    <row r="64718" spans="18:19" ht="15" customHeight="1">
      <c r="R64718"/>
      <c r="S64718"/>
    </row>
    <row r="64719" spans="18:19" ht="15" customHeight="1">
      <c r="R64719"/>
      <c r="S64719"/>
    </row>
    <row r="64720" spans="18:19" ht="15" customHeight="1">
      <c r="R64720"/>
      <c r="S64720"/>
    </row>
    <row r="64721" spans="18:19" ht="15" customHeight="1">
      <c r="R64721"/>
      <c r="S64721"/>
    </row>
    <row r="64722" spans="18:19" ht="15" customHeight="1">
      <c r="R64722"/>
      <c r="S64722"/>
    </row>
    <row r="64723" spans="18:19" ht="15" customHeight="1">
      <c r="R64723"/>
      <c r="S64723"/>
    </row>
    <row r="64724" spans="18:19" ht="15" customHeight="1">
      <c r="R64724"/>
      <c r="S64724"/>
    </row>
    <row r="64725" spans="18:19" ht="15" customHeight="1">
      <c r="R64725"/>
      <c r="S64725"/>
    </row>
    <row r="64726" spans="18:19" ht="15" customHeight="1">
      <c r="R64726"/>
      <c r="S64726"/>
    </row>
    <row r="64727" spans="18:19" ht="15" customHeight="1">
      <c r="R64727"/>
      <c r="S64727"/>
    </row>
    <row r="64728" spans="18:19" ht="15" customHeight="1">
      <c r="R64728"/>
      <c r="S64728"/>
    </row>
    <row r="64729" spans="18:19" ht="15" customHeight="1">
      <c r="R64729"/>
      <c r="S64729"/>
    </row>
    <row r="64730" spans="18:19" ht="15" customHeight="1">
      <c r="R64730"/>
      <c r="S64730"/>
    </row>
    <row r="64731" spans="18:19" ht="15" customHeight="1">
      <c r="R64731"/>
      <c r="S64731"/>
    </row>
    <row r="64732" spans="18:19" ht="15" customHeight="1">
      <c r="R64732"/>
      <c r="S64732"/>
    </row>
    <row r="64733" spans="18:19" ht="15" customHeight="1">
      <c r="R64733"/>
      <c r="S64733"/>
    </row>
    <row r="64734" spans="18:19" ht="15" customHeight="1">
      <c r="R64734"/>
      <c r="S64734"/>
    </row>
    <row r="64735" spans="18:19" ht="15" customHeight="1">
      <c r="R64735"/>
      <c r="S64735"/>
    </row>
    <row r="64736" spans="18:19" ht="15" customHeight="1">
      <c r="R64736"/>
      <c r="S64736"/>
    </row>
    <row r="64737" spans="18:19" ht="15" customHeight="1">
      <c r="R64737"/>
      <c r="S64737"/>
    </row>
    <row r="64738" spans="18:19" ht="15" customHeight="1">
      <c r="R64738"/>
      <c r="S64738"/>
    </row>
    <row r="64739" spans="18:19" ht="15" customHeight="1">
      <c r="R64739"/>
      <c r="S64739"/>
    </row>
    <row r="64740" spans="18:19" ht="15" customHeight="1">
      <c r="R64740"/>
      <c r="S64740"/>
    </row>
    <row r="64741" spans="18:19" ht="15" customHeight="1">
      <c r="R64741"/>
      <c r="S64741"/>
    </row>
    <row r="64742" spans="18:19" ht="15" customHeight="1">
      <c r="R64742"/>
      <c r="S64742"/>
    </row>
    <row r="64743" spans="18:19" ht="15" customHeight="1">
      <c r="R64743"/>
      <c r="S64743"/>
    </row>
    <row r="64744" spans="18:19" ht="15" customHeight="1">
      <c r="R64744"/>
      <c r="S64744"/>
    </row>
    <row r="64745" spans="18:19" ht="15" customHeight="1">
      <c r="R64745"/>
      <c r="S64745"/>
    </row>
    <row r="64746" spans="18:19" ht="15" customHeight="1">
      <c r="R64746"/>
      <c r="S64746"/>
    </row>
    <row r="64747" spans="18:19" ht="15" customHeight="1">
      <c r="R64747"/>
      <c r="S64747"/>
    </row>
    <row r="64748" spans="18:19" ht="15" customHeight="1">
      <c r="R64748"/>
      <c r="S64748"/>
    </row>
    <row r="64749" spans="18:19" ht="15" customHeight="1">
      <c r="R64749"/>
      <c r="S64749"/>
    </row>
    <row r="64750" spans="18:19" ht="15" customHeight="1">
      <c r="R64750"/>
      <c r="S64750"/>
    </row>
    <row r="64751" spans="18:19" ht="15" customHeight="1">
      <c r="R64751"/>
      <c r="S64751"/>
    </row>
    <row r="64752" spans="18:19" ht="15" customHeight="1">
      <c r="R64752"/>
      <c r="S64752"/>
    </row>
    <row r="64753" spans="18:19" ht="15" customHeight="1">
      <c r="R64753"/>
      <c r="S64753"/>
    </row>
    <row r="64754" spans="18:19" ht="15" customHeight="1">
      <c r="R64754"/>
      <c r="S64754"/>
    </row>
    <row r="64755" spans="18:19" ht="15" customHeight="1">
      <c r="R64755"/>
      <c r="S64755"/>
    </row>
    <row r="64756" spans="18:19" ht="15" customHeight="1">
      <c r="R64756"/>
      <c r="S64756"/>
    </row>
    <row r="64757" spans="18:19" ht="15" customHeight="1">
      <c r="R64757"/>
      <c r="S64757"/>
    </row>
    <row r="64758" spans="18:19" ht="15" customHeight="1">
      <c r="R64758"/>
      <c r="S64758"/>
    </row>
    <row r="64759" spans="18:19" ht="15" customHeight="1">
      <c r="R64759"/>
      <c r="S64759"/>
    </row>
    <row r="64760" spans="18:19" ht="15" customHeight="1">
      <c r="R64760"/>
      <c r="S64760"/>
    </row>
    <row r="64761" spans="18:19" ht="15" customHeight="1">
      <c r="R64761"/>
      <c r="S64761"/>
    </row>
    <row r="64762" spans="18:19" ht="15" customHeight="1">
      <c r="R64762"/>
      <c r="S64762"/>
    </row>
    <row r="64763" spans="18:19" ht="15" customHeight="1">
      <c r="R64763"/>
      <c r="S64763"/>
    </row>
    <row r="64764" spans="18:19" ht="15" customHeight="1">
      <c r="R64764"/>
      <c r="S64764"/>
    </row>
    <row r="64765" spans="18:19" ht="15" customHeight="1">
      <c r="R64765"/>
      <c r="S64765"/>
    </row>
    <row r="64766" spans="18:19" ht="15" customHeight="1">
      <c r="R64766"/>
      <c r="S64766"/>
    </row>
    <row r="64767" spans="18:19" ht="15" customHeight="1">
      <c r="R64767"/>
      <c r="S64767"/>
    </row>
    <row r="64768" spans="18:19" ht="15" customHeight="1">
      <c r="R64768"/>
      <c r="S64768"/>
    </row>
    <row r="64769" spans="18:19" ht="15" customHeight="1">
      <c r="R64769"/>
      <c r="S64769"/>
    </row>
    <row r="64770" spans="18:19" ht="15" customHeight="1">
      <c r="R64770"/>
      <c r="S64770"/>
    </row>
    <row r="64771" spans="18:19" ht="15" customHeight="1">
      <c r="R64771"/>
      <c r="S64771"/>
    </row>
    <row r="64772" spans="18:19" ht="15" customHeight="1">
      <c r="R64772"/>
      <c r="S64772"/>
    </row>
    <row r="64773" spans="18:19" ht="15" customHeight="1">
      <c r="R64773"/>
      <c r="S64773"/>
    </row>
    <row r="64774" spans="18:19" ht="15" customHeight="1">
      <c r="R64774"/>
      <c r="S64774"/>
    </row>
    <row r="64775" spans="18:19" ht="15" customHeight="1">
      <c r="R64775"/>
      <c r="S64775"/>
    </row>
    <row r="64776" spans="18:19" ht="15" customHeight="1">
      <c r="R64776"/>
      <c r="S64776"/>
    </row>
    <row r="64777" spans="18:19" ht="15" customHeight="1">
      <c r="R64777"/>
      <c r="S64777"/>
    </row>
    <row r="64778" spans="18:19" ht="15" customHeight="1">
      <c r="R64778"/>
      <c r="S64778"/>
    </row>
    <row r="64779" spans="18:19" ht="15" customHeight="1">
      <c r="R64779"/>
      <c r="S64779"/>
    </row>
    <row r="64780" spans="18:19" ht="15" customHeight="1">
      <c r="R64780"/>
      <c r="S64780"/>
    </row>
    <row r="64781" spans="18:19" ht="15" customHeight="1">
      <c r="R64781"/>
      <c r="S64781"/>
    </row>
    <row r="64782" spans="18:19" ht="15" customHeight="1">
      <c r="R64782"/>
      <c r="S64782"/>
    </row>
    <row r="64783" spans="18:19" ht="15" customHeight="1">
      <c r="R64783"/>
      <c r="S64783"/>
    </row>
    <row r="64784" spans="18:19" ht="15" customHeight="1">
      <c r="R64784"/>
      <c r="S64784"/>
    </row>
    <row r="64785" spans="18:19" ht="15" customHeight="1">
      <c r="R64785"/>
      <c r="S64785"/>
    </row>
    <row r="64786" spans="18:19" ht="15" customHeight="1">
      <c r="R64786"/>
      <c r="S64786"/>
    </row>
    <row r="64787" spans="18:19" ht="15" customHeight="1">
      <c r="R64787"/>
      <c r="S64787"/>
    </row>
    <row r="64788" spans="18:19" ht="15" customHeight="1">
      <c r="R64788"/>
      <c r="S64788"/>
    </row>
    <row r="64789" spans="18:19" ht="15" customHeight="1">
      <c r="R64789"/>
      <c r="S64789"/>
    </row>
    <row r="64790" spans="18:19" ht="15" customHeight="1">
      <c r="R64790"/>
      <c r="S64790"/>
    </row>
    <row r="64791" spans="18:19" ht="15" customHeight="1">
      <c r="R64791"/>
      <c r="S64791"/>
    </row>
    <row r="64792" spans="18:19" ht="15" customHeight="1">
      <c r="R64792"/>
      <c r="S64792"/>
    </row>
    <row r="64793" spans="18:19" ht="15" customHeight="1">
      <c r="R64793"/>
      <c r="S64793"/>
    </row>
    <row r="64794" spans="18:19" ht="15" customHeight="1">
      <c r="R64794"/>
      <c r="S64794"/>
    </row>
    <row r="64795" spans="18:19" ht="15" customHeight="1">
      <c r="R64795"/>
      <c r="S64795"/>
    </row>
    <row r="64796" spans="18:19" ht="15" customHeight="1">
      <c r="R64796"/>
      <c r="S64796"/>
    </row>
    <row r="64797" spans="18:19" ht="15" customHeight="1">
      <c r="R64797"/>
      <c r="S64797"/>
    </row>
    <row r="64798" spans="18:19" ht="15" customHeight="1">
      <c r="R64798"/>
      <c r="S64798"/>
    </row>
    <row r="64799" spans="18:19" ht="15" customHeight="1">
      <c r="R64799"/>
      <c r="S64799"/>
    </row>
    <row r="64800" spans="18:19" ht="15" customHeight="1">
      <c r="R64800"/>
      <c r="S64800"/>
    </row>
    <row r="64801" spans="18:19" ht="15" customHeight="1">
      <c r="R64801"/>
      <c r="S64801"/>
    </row>
    <row r="64802" spans="18:19" ht="15" customHeight="1">
      <c r="R64802"/>
      <c r="S64802"/>
    </row>
    <row r="64803" spans="18:19" ht="15" customHeight="1">
      <c r="R64803"/>
      <c r="S64803"/>
    </row>
    <row r="64804" spans="18:19" ht="15" customHeight="1">
      <c r="R64804"/>
      <c r="S64804"/>
    </row>
    <row r="64805" spans="18:19" ht="15" customHeight="1">
      <c r="R64805"/>
      <c r="S64805"/>
    </row>
    <row r="64806" spans="18:19" ht="15" customHeight="1">
      <c r="R64806"/>
      <c r="S64806"/>
    </row>
    <row r="64807" spans="18:19" ht="15" customHeight="1">
      <c r="R64807"/>
      <c r="S64807"/>
    </row>
    <row r="64808" spans="18:19" ht="15" customHeight="1">
      <c r="R64808"/>
      <c r="S64808"/>
    </row>
    <row r="64809" spans="18:19" ht="15" customHeight="1">
      <c r="R64809"/>
      <c r="S64809"/>
    </row>
    <row r="64810" spans="18:19" ht="15" customHeight="1">
      <c r="R64810"/>
      <c r="S64810"/>
    </row>
    <row r="64811" spans="18:19" ht="15" customHeight="1">
      <c r="R64811"/>
      <c r="S64811"/>
    </row>
    <row r="64812" spans="18:19" ht="15" customHeight="1">
      <c r="R64812"/>
      <c r="S64812"/>
    </row>
    <row r="64813" spans="18:19" ht="15" customHeight="1">
      <c r="R64813"/>
      <c r="S64813"/>
    </row>
    <row r="64814" spans="18:19" ht="15" customHeight="1">
      <c r="R64814"/>
      <c r="S64814"/>
    </row>
    <row r="64815" spans="18:19" ht="15" customHeight="1">
      <c r="R64815"/>
      <c r="S64815"/>
    </row>
    <row r="64816" spans="18:19" ht="15" customHeight="1">
      <c r="R64816"/>
      <c r="S64816"/>
    </row>
    <row r="64817" spans="18:19" ht="15" customHeight="1">
      <c r="R64817"/>
      <c r="S64817"/>
    </row>
    <row r="64818" spans="18:19" ht="15" customHeight="1">
      <c r="R64818"/>
      <c r="S64818"/>
    </row>
    <row r="64819" spans="18:19" ht="15" customHeight="1">
      <c r="R64819"/>
      <c r="S64819"/>
    </row>
    <row r="64820" spans="18:19" ht="15" customHeight="1">
      <c r="R64820"/>
      <c r="S64820"/>
    </row>
    <row r="64821" spans="18:19" ht="15" customHeight="1">
      <c r="R64821"/>
      <c r="S64821"/>
    </row>
    <row r="64822" spans="18:19" ht="15" customHeight="1">
      <c r="R64822"/>
      <c r="S64822"/>
    </row>
    <row r="64823" spans="18:19" ht="15" customHeight="1">
      <c r="R64823"/>
      <c r="S64823"/>
    </row>
    <row r="64824" spans="18:19" ht="15" customHeight="1">
      <c r="R64824"/>
      <c r="S64824"/>
    </row>
    <row r="64825" spans="18:19" ht="15" customHeight="1">
      <c r="R64825"/>
      <c r="S64825"/>
    </row>
    <row r="64826" spans="18:19" ht="15" customHeight="1">
      <c r="R64826"/>
      <c r="S64826"/>
    </row>
    <row r="64827" spans="18:19" ht="15" customHeight="1">
      <c r="R64827"/>
      <c r="S64827"/>
    </row>
    <row r="64828" spans="18:19" ht="15" customHeight="1">
      <c r="R64828"/>
      <c r="S64828"/>
    </row>
    <row r="64829" spans="18:19" ht="15" customHeight="1">
      <c r="R64829"/>
      <c r="S64829"/>
    </row>
    <row r="64830" spans="18:19" ht="15" customHeight="1">
      <c r="R64830"/>
      <c r="S64830"/>
    </row>
    <row r="64831" spans="18:19" ht="15" customHeight="1">
      <c r="R64831"/>
      <c r="S64831"/>
    </row>
    <row r="64832" spans="18:19" ht="15" customHeight="1">
      <c r="R64832"/>
      <c r="S64832"/>
    </row>
    <row r="64833" spans="18:19" ht="15" customHeight="1">
      <c r="R64833"/>
      <c r="S64833"/>
    </row>
    <row r="64834" spans="18:19" ht="15" customHeight="1">
      <c r="R64834"/>
      <c r="S64834"/>
    </row>
    <row r="64835" spans="18:19" ht="15" customHeight="1">
      <c r="R64835"/>
      <c r="S64835"/>
    </row>
    <row r="64836" spans="18:19" ht="15" customHeight="1">
      <c r="R64836"/>
      <c r="S64836"/>
    </row>
    <row r="64837" spans="18:19" ht="15" customHeight="1">
      <c r="R64837"/>
      <c r="S64837"/>
    </row>
    <row r="64838" spans="18:19" ht="15" customHeight="1">
      <c r="R64838"/>
      <c r="S64838"/>
    </row>
    <row r="64839" spans="18:19" ht="15" customHeight="1">
      <c r="R64839"/>
      <c r="S64839"/>
    </row>
    <row r="64840" spans="18:19" ht="15" customHeight="1">
      <c r="R64840"/>
      <c r="S64840"/>
    </row>
    <row r="64841" spans="18:19" ht="15" customHeight="1">
      <c r="R64841"/>
      <c r="S64841"/>
    </row>
    <row r="64842" spans="18:19" ht="15" customHeight="1">
      <c r="R64842"/>
      <c r="S64842"/>
    </row>
    <row r="64843" spans="18:19" ht="15" customHeight="1">
      <c r="R64843"/>
      <c r="S64843"/>
    </row>
    <row r="64844" spans="18:19" ht="15" customHeight="1">
      <c r="R64844"/>
      <c r="S64844"/>
    </row>
    <row r="64845" spans="18:19" ht="15" customHeight="1">
      <c r="R64845"/>
      <c r="S64845"/>
    </row>
    <row r="64846" spans="18:19" ht="15" customHeight="1">
      <c r="R64846"/>
      <c r="S64846"/>
    </row>
    <row r="64847" spans="18:19" ht="15" customHeight="1">
      <c r="R64847"/>
      <c r="S64847"/>
    </row>
    <row r="64848" spans="18:19" ht="15" customHeight="1">
      <c r="R64848"/>
      <c r="S64848"/>
    </row>
    <row r="64849" spans="18:19" ht="15" customHeight="1">
      <c r="R64849"/>
      <c r="S64849"/>
    </row>
    <row r="64850" spans="18:19" ht="15" customHeight="1">
      <c r="R64850"/>
      <c r="S64850"/>
    </row>
    <row r="64851" spans="18:19" ht="15" customHeight="1">
      <c r="R64851"/>
      <c r="S64851"/>
    </row>
    <row r="64852" spans="18:19" ht="15" customHeight="1">
      <c r="R64852"/>
      <c r="S64852"/>
    </row>
    <row r="64853" spans="18:19" ht="15" customHeight="1">
      <c r="R64853"/>
      <c r="S64853"/>
    </row>
    <row r="64854" spans="18:19" ht="15" customHeight="1">
      <c r="R64854"/>
      <c r="S64854"/>
    </row>
    <row r="64855" spans="18:19" ht="15" customHeight="1">
      <c r="R64855"/>
      <c r="S64855"/>
    </row>
    <row r="64856" spans="18:19" ht="15" customHeight="1">
      <c r="R64856"/>
      <c r="S64856"/>
    </row>
    <row r="64857" spans="18:19" ht="15" customHeight="1">
      <c r="R64857"/>
      <c r="S64857"/>
    </row>
    <row r="64858" spans="18:19" ht="15" customHeight="1">
      <c r="R64858"/>
      <c r="S64858"/>
    </row>
    <row r="64859" spans="18:19" ht="15" customHeight="1">
      <c r="R64859"/>
      <c r="S64859"/>
    </row>
    <row r="64860" spans="18:19" ht="15" customHeight="1">
      <c r="R64860"/>
      <c r="S64860"/>
    </row>
    <row r="64861" spans="18:19" ht="15" customHeight="1">
      <c r="R64861"/>
      <c r="S64861"/>
    </row>
    <row r="64862" spans="18:19" ht="15" customHeight="1">
      <c r="R64862"/>
      <c r="S64862"/>
    </row>
    <row r="64863" spans="18:19" ht="15" customHeight="1">
      <c r="R64863"/>
      <c r="S64863"/>
    </row>
    <row r="64864" spans="18:19" ht="15" customHeight="1">
      <c r="R64864"/>
      <c r="S64864"/>
    </row>
    <row r="64865" spans="18:19" ht="15" customHeight="1">
      <c r="R64865"/>
      <c r="S64865"/>
    </row>
    <row r="64866" spans="18:19" ht="15" customHeight="1">
      <c r="R64866"/>
      <c r="S64866"/>
    </row>
    <row r="64867" spans="18:19" ht="15" customHeight="1">
      <c r="R64867"/>
      <c r="S64867"/>
    </row>
    <row r="64868" spans="18:19" ht="15" customHeight="1">
      <c r="R64868"/>
      <c r="S64868"/>
    </row>
    <row r="64869" spans="18:19" ht="15" customHeight="1">
      <c r="R64869"/>
      <c r="S64869"/>
    </row>
    <row r="64870" spans="18:19" ht="15" customHeight="1">
      <c r="R64870"/>
      <c r="S64870"/>
    </row>
    <row r="64871" spans="18:19" ht="15" customHeight="1">
      <c r="R64871"/>
      <c r="S64871"/>
    </row>
    <row r="64872" spans="18:19" ht="15" customHeight="1">
      <c r="R64872"/>
      <c r="S64872"/>
    </row>
    <row r="64873" spans="18:19" ht="15" customHeight="1">
      <c r="R64873"/>
      <c r="S64873"/>
    </row>
    <row r="64874" spans="18:19" ht="15" customHeight="1">
      <c r="R64874"/>
      <c r="S64874"/>
    </row>
    <row r="64875" spans="18:19" ht="15" customHeight="1">
      <c r="R64875"/>
      <c r="S64875"/>
    </row>
    <row r="64876" spans="18:19" ht="15" customHeight="1">
      <c r="R64876"/>
      <c r="S64876"/>
    </row>
    <row r="64877" spans="18:19" ht="15" customHeight="1">
      <c r="R64877"/>
      <c r="S64877"/>
    </row>
    <row r="64878" spans="18:19" ht="15" customHeight="1">
      <c r="R64878"/>
      <c r="S64878"/>
    </row>
    <row r="64879" spans="18:19" ht="15" customHeight="1">
      <c r="R64879"/>
      <c r="S64879"/>
    </row>
    <row r="64880" spans="18:19" ht="15" customHeight="1">
      <c r="R64880"/>
      <c r="S64880"/>
    </row>
    <row r="64881" spans="18:19" ht="15" customHeight="1">
      <c r="R64881"/>
      <c r="S64881"/>
    </row>
    <row r="64882" spans="18:19" ht="15" customHeight="1">
      <c r="R64882"/>
      <c r="S64882"/>
    </row>
    <row r="64883" spans="18:19" ht="15" customHeight="1">
      <c r="R64883"/>
      <c r="S64883"/>
    </row>
    <row r="64884" spans="18:19" ht="15" customHeight="1">
      <c r="R64884"/>
      <c r="S64884"/>
    </row>
    <row r="64885" spans="18:19" ht="15" customHeight="1">
      <c r="R64885"/>
      <c r="S64885"/>
    </row>
    <row r="64886" spans="18:19" ht="15" customHeight="1">
      <c r="R64886"/>
      <c r="S64886"/>
    </row>
    <row r="64887" spans="18:19" ht="15" customHeight="1">
      <c r="R64887"/>
      <c r="S64887"/>
    </row>
    <row r="64888" spans="18:19" ht="15" customHeight="1">
      <c r="R64888"/>
      <c r="S64888"/>
    </row>
    <row r="64889" spans="18:19" ht="15" customHeight="1">
      <c r="R64889"/>
      <c r="S64889"/>
    </row>
    <row r="64890" spans="18:19" ht="15" customHeight="1">
      <c r="R64890"/>
      <c r="S64890"/>
    </row>
    <row r="64891" spans="18:19" ht="15" customHeight="1">
      <c r="R64891"/>
      <c r="S64891"/>
    </row>
    <row r="64892" spans="18:19" ht="15" customHeight="1">
      <c r="R64892"/>
      <c r="S64892"/>
    </row>
    <row r="64893" spans="18:19" ht="15" customHeight="1">
      <c r="R64893"/>
      <c r="S64893"/>
    </row>
    <row r="64894" spans="18:19" ht="15" customHeight="1">
      <c r="R64894"/>
      <c r="S64894"/>
    </row>
    <row r="64895" spans="18:19" ht="15" customHeight="1">
      <c r="R64895"/>
      <c r="S64895"/>
    </row>
    <row r="64896" spans="18:19" ht="15" customHeight="1">
      <c r="R64896"/>
      <c r="S64896"/>
    </row>
    <row r="64897" spans="18:19" ht="15" customHeight="1">
      <c r="R64897"/>
      <c r="S64897"/>
    </row>
    <row r="64898" spans="18:19" ht="15" customHeight="1">
      <c r="R64898"/>
      <c r="S64898"/>
    </row>
    <row r="64899" spans="18:19" ht="15" customHeight="1">
      <c r="R64899"/>
      <c r="S64899"/>
    </row>
    <row r="64900" spans="18:19" ht="15" customHeight="1">
      <c r="R64900"/>
      <c r="S64900"/>
    </row>
    <row r="64901" spans="18:19" ht="15" customHeight="1">
      <c r="R64901"/>
      <c r="S64901"/>
    </row>
    <row r="64902" spans="18:19" ht="15" customHeight="1">
      <c r="R64902"/>
      <c r="S64902"/>
    </row>
    <row r="64903" spans="18:19" ht="15" customHeight="1">
      <c r="R64903"/>
      <c r="S64903"/>
    </row>
    <row r="64904" spans="18:19" ht="15" customHeight="1">
      <c r="R64904"/>
      <c r="S64904"/>
    </row>
    <row r="64905" spans="18:19" ht="15" customHeight="1">
      <c r="R64905"/>
      <c r="S64905"/>
    </row>
    <row r="64906" spans="18:19" ht="15" customHeight="1">
      <c r="R64906"/>
      <c r="S64906"/>
    </row>
    <row r="64907" spans="18:19" ht="15" customHeight="1">
      <c r="R64907"/>
      <c r="S64907"/>
    </row>
    <row r="64908" spans="18:19" ht="15" customHeight="1">
      <c r="R64908"/>
      <c r="S64908"/>
    </row>
    <row r="64909" spans="18:19" ht="15" customHeight="1">
      <c r="R64909"/>
      <c r="S64909"/>
    </row>
    <row r="64910" spans="18:19" ht="15" customHeight="1">
      <c r="R64910"/>
      <c r="S64910"/>
    </row>
    <row r="64911" spans="18:19" ht="15" customHeight="1">
      <c r="R64911"/>
      <c r="S64911"/>
    </row>
    <row r="64912" spans="18:19" ht="15" customHeight="1">
      <c r="R64912"/>
      <c r="S64912"/>
    </row>
    <row r="64913" spans="18:19" ht="15" customHeight="1">
      <c r="R64913"/>
      <c r="S64913"/>
    </row>
    <row r="64914" spans="18:19" ht="15" customHeight="1">
      <c r="R64914"/>
      <c r="S64914"/>
    </row>
    <row r="64915" spans="18:19" ht="15" customHeight="1">
      <c r="R64915"/>
      <c r="S64915"/>
    </row>
    <row r="64916" spans="18:19" ht="15" customHeight="1">
      <c r="R64916"/>
      <c r="S64916"/>
    </row>
    <row r="64917" spans="18:19" ht="15" customHeight="1">
      <c r="R64917"/>
      <c r="S64917"/>
    </row>
    <row r="64918" spans="18:19" ht="15" customHeight="1">
      <c r="R64918"/>
      <c r="S64918"/>
    </row>
    <row r="64919" spans="18:19" ht="15" customHeight="1">
      <c r="R64919"/>
      <c r="S64919"/>
    </row>
    <row r="64920" spans="18:19" ht="15" customHeight="1">
      <c r="R64920"/>
      <c r="S64920"/>
    </row>
    <row r="64921" spans="18:19" ht="15" customHeight="1">
      <c r="R64921"/>
      <c r="S64921"/>
    </row>
    <row r="64922" spans="18:19" ht="15" customHeight="1">
      <c r="R64922"/>
      <c r="S64922"/>
    </row>
    <row r="64923" spans="18:19" ht="15" customHeight="1">
      <c r="R64923"/>
      <c r="S64923"/>
    </row>
    <row r="64924" spans="18:19" ht="15" customHeight="1">
      <c r="R64924"/>
      <c r="S64924"/>
    </row>
    <row r="64925" spans="18:19" ht="15" customHeight="1">
      <c r="R64925"/>
      <c r="S64925"/>
    </row>
    <row r="64926" spans="18:19" ht="15" customHeight="1">
      <c r="R64926"/>
      <c r="S64926"/>
    </row>
    <row r="64927" spans="18:19" ht="15" customHeight="1">
      <c r="R64927"/>
      <c r="S64927"/>
    </row>
    <row r="64928" spans="18:19" ht="15" customHeight="1">
      <c r="R64928"/>
      <c r="S64928"/>
    </row>
    <row r="64929" spans="18:19" ht="15" customHeight="1">
      <c r="R64929"/>
      <c r="S64929"/>
    </row>
    <row r="64930" spans="18:19" ht="15" customHeight="1">
      <c r="R64930"/>
      <c r="S64930"/>
    </row>
    <row r="64931" spans="18:19" ht="15" customHeight="1">
      <c r="R64931"/>
      <c r="S64931"/>
    </row>
    <row r="64932" spans="18:19" ht="15" customHeight="1">
      <c r="R64932"/>
      <c r="S64932"/>
    </row>
    <row r="64933" spans="18:19" ht="15" customHeight="1">
      <c r="R64933"/>
      <c r="S64933"/>
    </row>
    <row r="64934" spans="18:19" ht="15" customHeight="1">
      <c r="R64934"/>
      <c r="S64934"/>
    </row>
    <row r="64935" spans="18:19" ht="15" customHeight="1">
      <c r="R64935"/>
      <c r="S64935"/>
    </row>
    <row r="64936" spans="18:19" ht="15" customHeight="1">
      <c r="R64936"/>
      <c r="S64936"/>
    </row>
    <row r="64937" spans="18:19" ht="15" customHeight="1">
      <c r="R64937"/>
      <c r="S64937"/>
    </row>
    <row r="64938" spans="18:19" ht="15" customHeight="1">
      <c r="R64938"/>
      <c r="S64938"/>
    </row>
    <row r="64939" spans="18:19" ht="15" customHeight="1">
      <c r="R64939"/>
      <c r="S64939"/>
    </row>
    <row r="64940" spans="18:19" ht="15" customHeight="1">
      <c r="R64940"/>
      <c r="S64940"/>
    </row>
    <row r="64941" spans="18:19" ht="15" customHeight="1">
      <c r="R64941"/>
      <c r="S64941"/>
    </row>
    <row r="64942" spans="18:19" ht="15" customHeight="1">
      <c r="R64942"/>
      <c r="S64942"/>
    </row>
    <row r="64943" spans="18:19" ht="15" customHeight="1">
      <c r="R64943"/>
      <c r="S64943"/>
    </row>
    <row r="64944" spans="18:19" ht="15" customHeight="1">
      <c r="R64944"/>
      <c r="S64944"/>
    </row>
    <row r="64945" spans="18:19" ht="15" customHeight="1">
      <c r="R64945"/>
      <c r="S64945"/>
    </row>
    <row r="64946" spans="18:19" ht="15" customHeight="1">
      <c r="R64946"/>
      <c r="S64946"/>
    </row>
    <row r="64947" spans="18:19" ht="15" customHeight="1">
      <c r="R64947"/>
      <c r="S64947"/>
    </row>
    <row r="64948" spans="18:19" ht="15" customHeight="1">
      <c r="R64948"/>
      <c r="S64948"/>
    </row>
    <row r="64949" spans="18:19" ht="15" customHeight="1">
      <c r="R64949"/>
      <c r="S64949"/>
    </row>
    <row r="64950" spans="18:19" ht="15" customHeight="1">
      <c r="R64950"/>
      <c r="S64950"/>
    </row>
    <row r="64951" spans="18:19" ht="15" customHeight="1">
      <c r="R64951"/>
      <c r="S64951"/>
    </row>
    <row r="64952" spans="18:19" ht="15" customHeight="1">
      <c r="R64952"/>
      <c r="S64952"/>
    </row>
    <row r="64953" spans="18:19" ht="15" customHeight="1">
      <c r="R64953"/>
      <c r="S64953"/>
    </row>
    <row r="64954" spans="18:19" ht="15" customHeight="1">
      <c r="R64954"/>
      <c r="S64954"/>
    </row>
    <row r="64955" spans="18:19" ht="15" customHeight="1">
      <c r="R64955"/>
      <c r="S64955"/>
    </row>
    <row r="64956" spans="18:19" ht="15" customHeight="1">
      <c r="R64956"/>
      <c r="S64956"/>
    </row>
    <row r="64957" spans="18:19" ht="15" customHeight="1">
      <c r="R64957"/>
      <c r="S64957"/>
    </row>
    <row r="64958" spans="18:19" ht="15" customHeight="1">
      <c r="R64958"/>
      <c r="S64958"/>
    </row>
    <row r="64959" spans="18:19" ht="15" customHeight="1">
      <c r="R64959"/>
      <c r="S64959"/>
    </row>
    <row r="64960" spans="18:19" ht="15" customHeight="1">
      <c r="R64960"/>
      <c r="S64960"/>
    </row>
    <row r="64961" spans="18:19" ht="15" customHeight="1">
      <c r="R64961"/>
      <c r="S64961"/>
    </row>
    <row r="64962" spans="18:19" ht="15" customHeight="1">
      <c r="R64962"/>
      <c r="S64962"/>
    </row>
    <row r="64963" spans="18:19" ht="15" customHeight="1">
      <c r="R64963"/>
      <c r="S64963"/>
    </row>
    <row r="64964" spans="18:19" ht="15" customHeight="1">
      <c r="R64964"/>
      <c r="S64964"/>
    </row>
    <row r="64965" spans="18:19" ht="15" customHeight="1">
      <c r="R64965"/>
      <c r="S64965"/>
    </row>
    <row r="64966" spans="18:19" ht="15" customHeight="1">
      <c r="R64966"/>
      <c r="S64966"/>
    </row>
    <row r="64967" spans="18:19" ht="15" customHeight="1">
      <c r="R64967"/>
      <c r="S64967"/>
    </row>
    <row r="64968" spans="18:19" ht="15" customHeight="1">
      <c r="R64968"/>
      <c r="S64968"/>
    </row>
    <row r="64969" spans="18:19" ht="15" customHeight="1">
      <c r="R64969"/>
      <c r="S64969"/>
    </row>
    <row r="64970" spans="18:19" ht="15" customHeight="1">
      <c r="R64970"/>
      <c r="S64970"/>
    </row>
    <row r="64971" spans="18:19" ht="15" customHeight="1">
      <c r="R64971"/>
      <c r="S64971"/>
    </row>
    <row r="64972" spans="18:19" ht="15" customHeight="1">
      <c r="R64972"/>
      <c r="S64972"/>
    </row>
    <row r="64973" spans="18:19" ht="15" customHeight="1">
      <c r="R64973"/>
      <c r="S64973"/>
    </row>
    <row r="64974" spans="18:19" ht="15" customHeight="1">
      <c r="R64974"/>
      <c r="S64974"/>
    </row>
    <row r="64975" spans="18:19" ht="15" customHeight="1">
      <c r="R64975"/>
      <c r="S64975"/>
    </row>
    <row r="64976" spans="18:19" ht="15" customHeight="1">
      <c r="R64976"/>
      <c r="S64976"/>
    </row>
    <row r="64977" spans="18:19" ht="15" customHeight="1">
      <c r="R64977"/>
      <c r="S64977"/>
    </row>
    <row r="64978" spans="18:19" ht="15" customHeight="1">
      <c r="R64978"/>
      <c r="S64978"/>
    </row>
    <row r="64979" spans="18:19" ht="15" customHeight="1">
      <c r="R64979"/>
      <c r="S64979"/>
    </row>
    <row r="64980" spans="18:19" ht="15" customHeight="1">
      <c r="R64980"/>
      <c r="S64980"/>
    </row>
    <row r="64981" spans="18:19" ht="15" customHeight="1">
      <c r="R64981"/>
      <c r="S64981"/>
    </row>
    <row r="64982" spans="18:19" ht="15" customHeight="1">
      <c r="R64982"/>
      <c r="S64982"/>
    </row>
    <row r="64983" spans="18:19" ht="15" customHeight="1">
      <c r="R64983"/>
      <c r="S64983"/>
    </row>
    <row r="64984" spans="18:19" ht="15" customHeight="1">
      <c r="R64984"/>
      <c r="S64984"/>
    </row>
    <row r="64985" spans="18:19" ht="15" customHeight="1">
      <c r="R64985"/>
      <c r="S64985"/>
    </row>
    <row r="64986" spans="18:19" ht="15" customHeight="1">
      <c r="R64986"/>
      <c r="S64986"/>
    </row>
    <row r="64987" spans="18:19" ht="15" customHeight="1">
      <c r="R64987"/>
      <c r="S64987"/>
    </row>
    <row r="64988" spans="18:19" ht="15" customHeight="1">
      <c r="R64988"/>
      <c r="S64988"/>
    </row>
    <row r="64989" spans="18:19" ht="15" customHeight="1">
      <c r="R64989"/>
      <c r="S64989"/>
    </row>
    <row r="64990" spans="18:19" ht="15" customHeight="1">
      <c r="R64990"/>
      <c r="S64990"/>
    </row>
    <row r="64991" spans="18:19" ht="15" customHeight="1">
      <c r="R64991"/>
      <c r="S64991"/>
    </row>
    <row r="64992" spans="18:19" ht="15" customHeight="1">
      <c r="R64992"/>
      <c r="S64992"/>
    </row>
    <row r="64993" spans="18:19" ht="15" customHeight="1">
      <c r="R64993"/>
      <c r="S64993"/>
    </row>
    <row r="64994" spans="18:19" ht="15" customHeight="1">
      <c r="R64994"/>
      <c r="S64994"/>
    </row>
    <row r="64995" spans="18:19" ht="15" customHeight="1">
      <c r="R64995"/>
      <c r="S64995"/>
    </row>
    <row r="64996" spans="18:19" ht="15" customHeight="1">
      <c r="R64996"/>
      <c r="S64996"/>
    </row>
    <row r="64997" spans="18:19" ht="15" customHeight="1">
      <c r="R64997"/>
      <c r="S64997"/>
    </row>
    <row r="64998" spans="18:19" ht="15" customHeight="1">
      <c r="R64998"/>
      <c r="S64998"/>
    </row>
    <row r="64999" spans="18:19" ht="15" customHeight="1">
      <c r="R64999"/>
      <c r="S64999"/>
    </row>
    <row r="65000" spans="18:19" ht="15" customHeight="1">
      <c r="R65000"/>
      <c r="S65000"/>
    </row>
    <row r="65001" spans="18:19" ht="15" customHeight="1">
      <c r="R65001"/>
      <c r="S65001"/>
    </row>
    <row r="65002" spans="18:19" ht="15" customHeight="1">
      <c r="R65002"/>
      <c r="S65002"/>
    </row>
    <row r="65003" spans="18:19" ht="15" customHeight="1">
      <c r="R65003"/>
      <c r="S65003"/>
    </row>
    <row r="65004" spans="18:19" ht="15" customHeight="1">
      <c r="R65004"/>
      <c r="S65004"/>
    </row>
    <row r="65005" spans="18:19" ht="15" customHeight="1">
      <c r="R65005"/>
      <c r="S65005"/>
    </row>
    <row r="65006" spans="18:19" ht="15" customHeight="1">
      <c r="R65006"/>
      <c r="S65006"/>
    </row>
    <row r="65007" spans="18:19" ht="15" customHeight="1">
      <c r="R65007"/>
      <c r="S65007"/>
    </row>
    <row r="65008" spans="18:19" ht="15" customHeight="1">
      <c r="R65008"/>
      <c r="S65008"/>
    </row>
    <row r="65009" spans="18:19" ht="15" customHeight="1">
      <c r="R65009"/>
      <c r="S65009"/>
    </row>
    <row r="65010" spans="18:19" ht="15" customHeight="1">
      <c r="R65010"/>
      <c r="S65010"/>
    </row>
    <row r="65011" spans="18:19" ht="15" customHeight="1">
      <c r="R65011"/>
      <c r="S65011"/>
    </row>
    <row r="65012" spans="18:19" ht="15" customHeight="1">
      <c r="R65012"/>
      <c r="S65012"/>
    </row>
    <row r="65013" spans="18:19" ht="15" customHeight="1">
      <c r="R65013"/>
      <c r="S65013"/>
    </row>
    <row r="65014" spans="18:19" ht="15" customHeight="1">
      <c r="R65014"/>
      <c r="S65014"/>
    </row>
    <row r="65015" spans="18:19" ht="15" customHeight="1">
      <c r="R65015"/>
      <c r="S65015"/>
    </row>
    <row r="65016" spans="18:19" ht="15" customHeight="1">
      <c r="R65016"/>
      <c r="S65016"/>
    </row>
    <row r="65017" spans="18:19" ht="15" customHeight="1">
      <c r="R65017"/>
      <c r="S65017"/>
    </row>
    <row r="65018" spans="18:19" ht="15" customHeight="1">
      <c r="R65018"/>
      <c r="S65018"/>
    </row>
    <row r="65019" spans="18:19" ht="15" customHeight="1">
      <c r="R65019"/>
      <c r="S65019"/>
    </row>
    <row r="65020" spans="18:19" ht="15" customHeight="1">
      <c r="R65020"/>
      <c r="S65020"/>
    </row>
    <row r="65021" spans="18:19" ht="15" customHeight="1">
      <c r="R65021"/>
      <c r="S65021"/>
    </row>
    <row r="65022" spans="18:19" ht="15" customHeight="1">
      <c r="R65022"/>
      <c r="S65022"/>
    </row>
    <row r="65023" spans="18:19" ht="15" customHeight="1">
      <c r="R65023"/>
      <c r="S65023"/>
    </row>
    <row r="65024" spans="18:19" ht="15" customHeight="1">
      <c r="R65024"/>
      <c r="S65024"/>
    </row>
    <row r="65025" spans="18:19" ht="15" customHeight="1">
      <c r="R65025"/>
      <c r="S65025"/>
    </row>
    <row r="65026" spans="18:19" ht="15" customHeight="1">
      <c r="R65026"/>
      <c r="S65026"/>
    </row>
    <row r="65027" spans="18:19" ht="15" customHeight="1">
      <c r="R65027"/>
      <c r="S65027"/>
    </row>
    <row r="65028" spans="18:19" ht="15" customHeight="1">
      <c r="R65028"/>
      <c r="S65028"/>
    </row>
    <row r="65029" spans="18:19" ht="15" customHeight="1">
      <c r="R65029"/>
      <c r="S65029"/>
    </row>
    <row r="65030" spans="18:19" ht="15" customHeight="1">
      <c r="R65030"/>
      <c r="S65030"/>
    </row>
    <row r="65031" spans="18:19" ht="15" customHeight="1">
      <c r="R65031"/>
      <c r="S65031"/>
    </row>
    <row r="65032" spans="18:19" ht="15" customHeight="1">
      <c r="R65032"/>
      <c r="S65032"/>
    </row>
    <row r="65033" spans="18:19" ht="15" customHeight="1">
      <c r="R65033"/>
      <c r="S65033"/>
    </row>
    <row r="65034" spans="18:19" ht="15" customHeight="1">
      <c r="R65034"/>
      <c r="S65034"/>
    </row>
    <row r="65035" spans="18:19" ht="15" customHeight="1">
      <c r="R65035"/>
      <c r="S65035"/>
    </row>
    <row r="65036" spans="18:19" ht="15" customHeight="1">
      <c r="R65036"/>
      <c r="S65036"/>
    </row>
    <row r="65037" spans="18:19" ht="15" customHeight="1">
      <c r="R65037"/>
      <c r="S65037"/>
    </row>
    <row r="65038" spans="18:19" ht="15" customHeight="1">
      <c r="R65038"/>
      <c r="S65038"/>
    </row>
    <row r="65039" spans="18:19" ht="15" customHeight="1">
      <c r="R65039"/>
      <c r="S65039"/>
    </row>
    <row r="65040" spans="18:19" ht="15" customHeight="1">
      <c r="R65040"/>
      <c r="S65040"/>
    </row>
    <row r="65041" spans="18:19" ht="15" customHeight="1">
      <c r="R65041"/>
      <c r="S65041"/>
    </row>
    <row r="65042" spans="18:19" ht="15" customHeight="1">
      <c r="R65042"/>
      <c r="S65042"/>
    </row>
    <row r="65043" spans="18:19" ht="15" customHeight="1">
      <c r="R65043"/>
      <c r="S65043"/>
    </row>
    <row r="65044" spans="18:19" ht="15" customHeight="1">
      <c r="R65044"/>
      <c r="S65044"/>
    </row>
    <row r="65045" spans="18:19" ht="15" customHeight="1">
      <c r="R65045"/>
      <c r="S65045"/>
    </row>
    <row r="65046" spans="18:19" ht="15" customHeight="1">
      <c r="R65046"/>
      <c r="S65046"/>
    </row>
    <row r="65047" spans="18:19" ht="15" customHeight="1">
      <c r="R65047"/>
      <c r="S65047"/>
    </row>
    <row r="65048" spans="18:19" ht="15" customHeight="1">
      <c r="R65048"/>
      <c r="S65048"/>
    </row>
    <row r="65049" spans="18:19" ht="15" customHeight="1">
      <c r="R65049"/>
      <c r="S65049"/>
    </row>
    <row r="65050" spans="18:19" ht="15" customHeight="1">
      <c r="R65050"/>
      <c r="S65050"/>
    </row>
    <row r="65051" spans="18:19" ht="15" customHeight="1">
      <c r="R65051"/>
      <c r="S65051"/>
    </row>
    <row r="65052" spans="18:19" ht="15" customHeight="1">
      <c r="R65052"/>
      <c r="S65052"/>
    </row>
    <row r="65053" spans="18:19" ht="15" customHeight="1">
      <c r="R65053"/>
      <c r="S65053"/>
    </row>
    <row r="65054" spans="18:19" ht="15" customHeight="1">
      <c r="R65054"/>
      <c r="S65054"/>
    </row>
    <row r="65055" spans="18:19" ht="15" customHeight="1">
      <c r="R65055"/>
      <c r="S65055"/>
    </row>
    <row r="65056" spans="18:19" ht="15" customHeight="1">
      <c r="R65056"/>
      <c r="S65056"/>
    </row>
    <row r="65057" spans="18:19" ht="15" customHeight="1">
      <c r="R65057"/>
      <c r="S65057"/>
    </row>
    <row r="65058" spans="18:19" ht="15" customHeight="1">
      <c r="R65058"/>
      <c r="S65058"/>
    </row>
    <row r="65059" spans="18:19" ht="15" customHeight="1">
      <c r="R65059"/>
      <c r="S65059"/>
    </row>
    <row r="65060" spans="18:19" ht="15" customHeight="1">
      <c r="R65060"/>
      <c r="S65060"/>
    </row>
    <row r="65061" spans="18:19" ht="15" customHeight="1">
      <c r="R65061"/>
      <c r="S65061"/>
    </row>
    <row r="65062" spans="18:19" ht="15" customHeight="1">
      <c r="R65062"/>
      <c r="S65062"/>
    </row>
    <row r="65063" spans="18:19" ht="15" customHeight="1">
      <c r="R65063"/>
      <c r="S65063"/>
    </row>
    <row r="65064" spans="18:19" ht="15" customHeight="1">
      <c r="R65064"/>
      <c r="S65064"/>
    </row>
    <row r="65065" spans="18:19" ht="15" customHeight="1">
      <c r="R65065"/>
      <c r="S65065"/>
    </row>
    <row r="65066" spans="18:19" ht="15" customHeight="1">
      <c r="R65066"/>
      <c r="S65066"/>
    </row>
    <row r="65067" spans="18:19" ht="15" customHeight="1">
      <c r="R65067"/>
      <c r="S65067"/>
    </row>
    <row r="65068" spans="18:19" ht="15" customHeight="1">
      <c r="R65068"/>
      <c r="S65068"/>
    </row>
    <row r="65069" spans="18:19" ht="15" customHeight="1">
      <c r="R65069"/>
      <c r="S65069"/>
    </row>
    <row r="65070" spans="18:19" ht="15" customHeight="1">
      <c r="R65070"/>
      <c r="S65070"/>
    </row>
    <row r="65071" spans="18:19" ht="15" customHeight="1">
      <c r="R65071"/>
      <c r="S65071"/>
    </row>
    <row r="65072" spans="18:19" ht="15" customHeight="1">
      <c r="R65072"/>
      <c r="S65072"/>
    </row>
    <row r="65073" spans="18:19" ht="15" customHeight="1">
      <c r="R65073"/>
      <c r="S65073"/>
    </row>
    <row r="65074" spans="18:19" ht="15" customHeight="1">
      <c r="R65074"/>
      <c r="S65074"/>
    </row>
    <row r="65075" spans="18:19" ht="15" customHeight="1">
      <c r="R65075"/>
      <c r="S65075"/>
    </row>
    <row r="65076" spans="18:19" ht="15" customHeight="1">
      <c r="R65076"/>
      <c r="S65076"/>
    </row>
    <row r="65077" spans="18:19" ht="15" customHeight="1">
      <c r="R65077"/>
      <c r="S65077"/>
    </row>
    <row r="65078" spans="18:19" ht="15" customHeight="1">
      <c r="R65078"/>
      <c r="S65078"/>
    </row>
    <row r="65079" spans="18:19" ht="15" customHeight="1">
      <c r="R65079"/>
      <c r="S65079"/>
    </row>
    <row r="65080" spans="18:19" ht="15" customHeight="1">
      <c r="R65080"/>
      <c r="S65080"/>
    </row>
    <row r="65081" spans="18:19" ht="15" customHeight="1">
      <c r="R65081"/>
      <c r="S65081"/>
    </row>
    <row r="65082" spans="18:19" ht="15" customHeight="1">
      <c r="R65082"/>
      <c r="S65082"/>
    </row>
    <row r="65083" spans="18:19" ht="15" customHeight="1">
      <c r="R65083"/>
      <c r="S65083"/>
    </row>
    <row r="65084" spans="18:19" ht="15" customHeight="1">
      <c r="R65084"/>
      <c r="S65084"/>
    </row>
    <row r="65085" spans="18:19" ht="15" customHeight="1">
      <c r="R65085"/>
      <c r="S65085"/>
    </row>
    <row r="65086" spans="18:19" ht="15" customHeight="1">
      <c r="R65086"/>
      <c r="S65086"/>
    </row>
    <row r="65087" spans="18:19" ht="15" customHeight="1">
      <c r="R65087"/>
      <c r="S65087"/>
    </row>
    <row r="65088" spans="18:19" ht="15" customHeight="1">
      <c r="R65088"/>
      <c r="S65088"/>
    </row>
    <row r="65089" spans="18:19" ht="15" customHeight="1">
      <c r="R65089"/>
      <c r="S65089"/>
    </row>
    <row r="65090" spans="18:19" ht="15" customHeight="1">
      <c r="R65090"/>
      <c r="S65090"/>
    </row>
    <row r="65091" spans="18:19" ht="15" customHeight="1">
      <c r="R65091"/>
      <c r="S65091"/>
    </row>
    <row r="65092" spans="18:19" ht="15" customHeight="1">
      <c r="R65092"/>
      <c r="S65092"/>
    </row>
    <row r="65093" spans="18:19" ht="15" customHeight="1">
      <c r="R65093"/>
      <c r="S65093"/>
    </row>
    <row r="65094" spans="18:19" ht="15" customHeight="1">
      <c r="R65094"/>
      <c r="S65094"/>
    </row>
    <row r="65095" spans="18:19" ht="15" customHeight="1">
      <c r="R65095"/>
      <c r="S65095"/>
    </row>
    <row r="65096" spans="18:19" ht="15" customHeight="1">
      <c r="R65096"/>
      <c r="S65096"/>
    </row>
    <row r="65097" spans="18:19" ht="15" customHeight="1">
      <c r="R65097"/>
      <c r="S65097"/>
    </row>
    <row r="65098" spans="18:19" ht="15" customHeight="1">
      <c r="R65098"/>
      <c r="S65098"/>
    </row>
    <row r="65099" spans="18:19" ht="15" customHeight="1">
      <c r="R65099"/>
      <c r="S65099"/>
    </row>
    <row r="65100" spans="18:19" ht="15" customHeight="1">
      <c r="R65100"/>
      <c r="S65100"/>
    </row>
    <row r="65101" spans="18:19" ht="15" customHeight="1">
      <c r="R65101"/>
      <c r="S65101"/>
    </row>
    <row r="65102" spans="18:19" ht="15" customHeight="1">
      <c r="R65102"/>
      <c r="S65102"/>
    </row>
    <row r="65103" spans="18:19" ht="15" customHeight="1">
      <c r="R65103"/>
      <c r="S65103"/>
    </row>
    <row r="65104" spans="18:19" ht="15" customHeight="1">
      <c r="R65104"/>
      <c r="S65104"/>
    </row>
    <row r="65105" spans="18:19" ht="15" customHeight="1">
      <c r="R65105"/>
      <c r="S65105"/>
    </row>
    <row r="65106" spans="18:19" ht="15" customHeight="1">
      <c r="R65106"/>
      <c r="S65106"/>
    </row>
    <row r="65107" spans="18:19" ht="15" customHeight="1">
      <c r="R65107"/>
      <c r="S65107"/>
    </row>
    <row r="65108" spans="18:19" ht="15" customHeight="1">
      <c r="R65108"/>
      <c r="S65108"/>
    </row>
    <row r="65109" spans="18:19" ht="15" customHeight="1">
      <c r="R65109"/>
      <c r="S65109"/>
    </row>
    <row r="65110" spans="18:19" ht="15" customHeight="1">
      <c r="R65110"/>
      <c r="S65110"/>
    </row>
    <row r="65111" spans="18:19" ht="15" customHeight="1">
      <c r="R65111"/>
      <c r="S65111"/>
    </row>
    <row r="65112" spans="18:19" ht="15" customHeight="1">
      <c r="R65112"/>
      <c r="S65112"/>
    </row>
    <row r="65113" spans="18:19" ht="15" customHeight="1">
      <c r="R65113"/>
      <c r="S65113"/>
    </row>
    <row r="65114" spans="18:19" ht="15" customHeight="1">
      <c r="R65114"/>
      <c r="S65114"/>
    </row>
    <row r="65115" spans="18:19" ht="15" customHeight="1">
      <c r="R65115"/>
      <c r="S65115"/>
    </row>
    <row r="65116" spans="18:19" ht="15" customHeight="1">
      <c r="R65116"/>
      <c r="S65116"/>
    </row>
    <row r="65117" spans="18:19" ht="15" customHeight="1">
      <c r="R65117"/>
      <c r="S65117"/>
    </row>
    <row r="65118" spans="18:19" ht="15" customHeight="1">
      <c r="R65118"/>
      <c r="S65118"/>
    </row>
    <row r="65119" spans="18:19" ht="15" customHeight="1">
      <c r="R65119"/>
      <c r="S65119"/>
    </row>
    <row r="65120" spans="18:19" ht="15" customHeight="1">
      <c r="R65120"/>
      <c r="S65120"/>
    </row>
    <row r="65121" spans="18:19" ht="15" customHeight="1">
      <c r="R65121"/>
      <c r="S65121"/>
    </row>
    <row r="65122" spans="18:19" ht="15" customHeight="1">
      <c r="R65122"/>
      <c r="S65122"/>
    </row>
    <row r="65123" spans="18:19" ht="15" customHeight="1">
      <c r="R65123"/>
      <c r="S65123"/>
    </row>
    <row r="65124" spans="18:19" ht="15" customHeight="1">
      <c r="R65124"/>
      <c r="S65124"/>
    </row>
    <row r="65125" spans="18:19" ht="15" customHeight="1">
      <c r="R65125"/>
      <c r="S65125"/>
    </row>
    <row r="65126" spans="18:19" ht="15" customHeight="1">
      <c r="R65126"/>
      <c r="S65126"/>
    </row>
    <row r="65127" spans="18:19" ht="15" customHeight="1">
      <c r="R65127"/>
      <c r="S65127"/>
    </row>
    <row r="65128" spans="18:19" ht="15" customHeight="1">
      <c r="R65128"/>
      <c r="S65128"/>
    </row>
    <row r="65129" spans="18:19" ht="15" customHeight="1">
      <c r="R65129"/>
      <c r="S65129"/>
    </row>
    <row r="65130" spans="18:19" ht="15" customHeight="1">
      <c r="R65130"/>
      <c r="S65130"/>
    </row>
    <row r="65131" spans="18:19" ht="15" customHeight="1">
      <c r="R65131"/>
      <c r="S65131"/>
    </row>
    <row r="65132" spans="18:19" ht="15" customHeight="1">
      <c r="R65132"/>
      <c r="S65132"/>
    </row>
    <row r="65133" spans="18:19" ht="15" customHeight="1">
      <c r="R65133"/>
      <c r="S65133"/>
    </row>
    <row r="65134" spans="18:19" ht="15" customHeight="1">
      <c r="R65134"/>
      <c r="S65134"/>
    </row>
    <row r="65135" spans="18:19" ht="15" customHeight="1">
      <c r="R65135"/>
      <c r="S65135"/>
    </row>
    <row r="65136" spans="18:19" ht="15" customHeight="1">
      <c r="R65136"/>
      <c r="S65136"/>
    </row>
    <row r="65137" spans="18:19" ht="15" customHeight="1">
      <c r="R65137"/>
      <c r="S65137"/>
    </row>
    <row r="65138" spans="18:19" ht="15" customHeight="1">
      <c r="R65138"/>
      <c r="S65138"/>
    </row>
    <row r="65139" spans="18:19" ht="15" customHeight="1">
      <c r="R65139"/>
      <c r="S65139"/>
    </row>
    <row r="65140" spans="18:19" ht="15" customHeight="1">
      <c r="R65140"/>
      <c r="S65140"/>
    </row>
    <row r="65141" spans="18:19" ht="15" customHeight="1">
      <c r="R65141"/>
      <c r="S65141"/>
    </row>
    <row r="65142" spans="18:19" ht="15" customHeight="1">
      <c r="R65142"/>
      <c r="S65142"/>
    </row>
    <row r="65143" spans="18:19" ht="15" customHeight="1">
      <c r="R65143"/>
      <c r="S65143"/>
    </row>
    <row r="65144" spans="18:19" ht="15" customHeight="1">
      <c r="R65144"/>
      <c r="S65144"/>
    </row>
    <row r="65145" spans="18:19" ht="15" customHeight="1">
      <c r="R65145"/>
      <c r="S65145"/>
    </row>
    <row r="65146" spans="18:19" ht="15" customHeight="1">
      <c r="R65146"/>
      <c r="S65146"/>
    </row>
    <row r="65147" spans="18:19" ht="15" customHeight="1">
      <c r="R65147"/>
      <c r="S65147"/>
    </row>
    <row r="65148" spans="18:19" ht="15" customHeight="1">
      <c r="R65148"/>
      <c r="S65148"/>
    </row>
    <row r="65149" spans="18:19" ht="15" customHeight="1">
      <c r="R65149"/>
      <c r="S65149"/>
    </row>
    <row r="65150" spans="18:19" ht="15" customHeight="1">
      <c r="R65150"/>
      <c r="S65150"/>
    </row>
    <row r="65151" spans="18:19" ht="15" customHeight="1">
      <c r="R65151"/>
      <c r="S65151"/>
    </row>
    <row r="65152" spans="18:19" ht="15" customHeight="1">
      <c r="R65152"/>
      <c r="S65152"/>
    </row>
    <row r="65153" spans="18:19" ht="15" customHeight="1">
      <c r="R65153"/>
      <c r="S65153"/>
    </row>
    <row r="65154" spans="18:19" ht="15" customHeight="1">
      <c r="R65154"/>
      <c r="S65154"/>
    </row>
    <row r="65155" spans="18:19" ht="15" customHeight="1">
      <c r="R65155"/>
      <c r="S65155"/>
    </row>
    <row r="65156" spans="18:19" ht="15" customHeight="1">
      <c r="R65156"/>
      <c r="S65156"/>
    </row>
    <row r="65157" spans="18:19" ht="15" customHeight="1">
      <c r="R65157"/>
      <c r="S65157"/>
    </row>
    <row r="65158" spans="18:19" ht="15" customHeight="1">
      <c r="R65158"/>
      <c r="S65158"/>
    </row>
    <row r="65159" spans="18:19" ht="15" customHeight="1">
      <c r="R65159"/>
      <c r="S65159"/>
    </row>
    <row r="65160" spans="18:19" ht="15" customHeight="1">
      <c r="R65160"/>
      <c r="S65160"/>
    </row>
    <row r="65161" spans="18:19" ht="15" customHeight="1">
      <c r="R65161"/>
      <c r="S65161"/>
    </row>
    <row r="65162" spans="18:19" ht="15" customHeight="1">
      <c r="R65162"/>
      <c r="S65162"/>
    </row>
    <row r="65163" spans="18:19" ht="15" customHeight="1">
      <c r="R65163"/>
      <c r="S65163"/>
    </row>
    <row r="65164" spans="18:19" ht="15" customHeight="1">
      <c r="R65164"/>
      <c r="S65164"/>
    </row>
    <row r="65165" spans="18:19" ht="15" customHeight="1">
      <c r="R65165"/>
      <c r="S65165"/>
    </row>
    <row r="65166" spans="18:19" ht="15" customHeight="1">
      <c r="R65166"/>
      <c r="S65166"/>
    </row>
    <row r="65167" spans="18:19" ht="15" customHeight="1">
      <c r="R65167"/>
      <c r="S65167"/>
    </row>
    <row r="65168" spans="18:19" ht="15" customHeight="1">
      <c r="R65168"/>
      <c r="S65168"/>
    </row>
    <row r="65169" spans="18:19" ht="15" customHeight="1">
      <c r="R65169"/>
      <c r="S65169"/>
    </row>
    <row r="65170" spans="18:19" ht="15" customHeight="1">
      <c r="R65170"/>
      <c r="S65170"/>
    </row>
    <row r="65171" spans="18:19" ht="15" customHeight="1">
      <c r="R65171"/>
      <c r="S65171"/>
    </row>
    <row r="65172" spans="18:19" ht="15" customHeight="1">
      <c r="R65172"/>
      <c r="S65172"/>
    </row>
    <row r="65173" spans="18:19" ht="15" customHeight="1">
      <c r="R65173"/>
      <c r="S65173"/>
    </row>
    <row r="65174" spans="18:19" ht="15" customHeight="1">
      <c r="R65174"/>
      <c r="S65174"/>
    </row>
    <row r="65175" spans="18:19" ht="15" customHeight="1">
      <c r="R65175"/>
      <c r="S65175"/>
    </row>
    <row r="65176" spans="18:19" ht="15" customHeight="1">
      <c r="R65176"/>
      <c r="S65176"/>
    </row>
    <row r="65177" spans="18:19" ht="15" customHeight="1">
      <c r="R65177"/>
      <c r="S65177"/>
    </row>
    <row r="65178" spans="18:19" ht="15" customHeight="1">
      <c r="R65178"/>
      <c r="S65178"/>
    </row>
    <row r="65179" spans="18:19" ht="15" customHeight="1">
      <c r="R65179"/>
      <c r="S65179"/>
    </row>
    <row r="65180" spans="18:19" ht="15" customHeight="1">
      <c r="R65180"/>
      <c r="S65180"/>
    </row>
    <row r="65181" spans="18:19" ht="15" customHeight="1">
      <c r="R65181"/>
      <c r="S65181"/>
    </row>
    <row r="65182" spans="18:19" ht="15" customHeight="1">
      <c r="R65182"/>
      <c r="S65182"/>
    </row>
    <row r="65183" spans="18:19" ht="15" customHeight="1">
      <c r="R65183"/>
      <c r="S65183"/>
    </row>
    <row r="65184" spans="18:19" ht="15" customHeight="1">
      <c r="R65184"/>
      <c r="S65184"/>
    </row>
    <row r="65185" spans="18:19" ht="15" customHeight="1">
      <c r="R65185"/>
      <c r="S65185"/>
    </row>
    <row r="65186" spans="18:19" ht="15" customHeight="1">
      <c r="R65186"/>
      <c r="S65186"/>
    </row>
    <row r="65187" spans="18:19" ht="15" customHeight="1">
      <c r="R65187"/>
      <c r="S65187"/>
    </row>
    <row r="65188" spans="18:19" ht="15" customHeight="1">
      <c r="R65188"/>
      <c r="S65188"/>
    </row>
    <row r="65189" spans="18:19" ht="15" customHeight="1">
      <c r="R65189"/>
      <c r="S65189"/>
    </row>
    <row r="65190" spans="18:19" ht="15" customHeight="1">
      <c r="R65190"/>
      <c r="S65190"/>
    </row>
    <row r="65191" spans="18:19" ht="15" customHeight="1">
      <c r="R65191"/>
      <c r="S65191"/>
    </row>
    <row r="65192" spans="18:19" ht="15" customHeight="1">
      <c r="R65192"/>
      <c r="S65192"/>
    </row>
    <row r="65193" spans="18:19" ht="15" customHeight="1">
      <c r="R65193"/>
      <c r="S65193"/>
    </row>
    <row r="65194" spans="18:19" ht="15" customHeight="1">
      <c r="R65194"/>
      <c r="S65194"/>
    </row>
    <row r="65195" spans="18:19" ht="15" customHeight="1">
      <c r="R65195"/>
      <c r="S65195"/>
    </row>
    <row r="65196" spans="18:19" ht="15" customHeight="1">
      <c r="R65196"/>
      <c r="S65196"/>
    </row>
    <row r="65197" spans="18:19" ht="15" customHeight="1">
      <c r="R65197"/>
      <c r="S65197"/>
    </row>
    <row r="65198" spans="18:19" ht="15" customHeight="1">
      <c r="R65198"/>
      <c r="S65198"/>
    </row>
    <row r="65199" spans="18:19" ht="15" customHeight="1">
      <c r="R65199"/>
      <c r="S65199"/>
    </row>
    <row r="65200" spans="18:19" ht="15" customHeight="1">
      <c r="R65200"/>
      <c r="S65200"/>
    </row>
    <row r="65201" spans="18:19" ht="15" customHeight="1">
      <c r="R65201"/>
      <c r="S65201"/>
    </row>
    <row r="65202" spans="18:19" ht="15" customHeight="1">
      <c r="R65202"/>
      <c r="S65202"/>
    </row>
    <row r="65203" spans="18:19" ht="15" customHeight="1">
      <c r="R65203"/>
      <c r="S65203"/>
    </row>
    <row r="65204" spans="18:19" ht="15" customHeight="1">
      <c r="R65204"/>
      <c r="S65204"/>
    </row>
    <row r="65205" spans="18:19" ht="15" customHeight="1">
      <c r="R65205"/>
      <c r="S65205"/>
    </row>
    <row r="65206" spans="18:19" ht="15" customHeight="1">
      <c r="R65206"/>
      <c r="S65206"/>
    </row>
    <row r="65207" spans="18:19" ht="15" customHeight="1">
      <c r="R65207"/>
      <c r="S65207"/>
    </row>
    <row r="65208" spans="18:19" ht="15" customHeight="1">
      <c r="R65208"/>
      <c r="S65208"/>
    </row>
    <row r="65209" spans="18:19" ht="15" customHeight="1">
      <c r="R65209"/>
      <c r="S65209"/>
    </row>
    <row r="65210" spans="18:19" ht="15" customHeight="1">
      <c r="R65210"/>
      <c r="S65210"/>
    </row>
    <row r="65211" spans="18:19" ht="15" customHeight="1">
      <c r="R65211"/>
      <c r="S65211"/>
    </row>
    <row r="65212" spans="18:19" ht="15" customHeight="1">
      <c r="R65212"/>
      <c r="S65212"/>
    </row>
    <row r="65213" spans="18:19" ht="15" customHeight="1">
      <c r="R65213"/>
      <c r="S65213"/>
    </row>
    <row r="65214" spans="18:19" ht="15" customHeight="1">
      <c r="R65214"/>
      <c r="S65214"/>
    </row>
    <row r="65215" spans="18:19" ht="15" customHeight="1">
      <c r="R65215"/>
      <c r="S65215"/>
    </row>
    <row r="65216" spans="18:19" ht="15" customHeight="1">
      <c r="R65216"/>
      <c r="S65216"/>
    </row>
    <row r="65217" spans="18:19" ht="15" customHeight="1">
      <c r="R65217"/>
      <c r="S65217"/>
    </row>
    <row r="65218" spans="18:19" ht="15" customHeight="1">
      <c r="R65218"/>
      <c r="S65218"/>
    </row>
    <row r="65219" spans="18:19" ht="15" customHeight="1">
      <c r="R65219"/>
      <c r="S65219"/>
    </row>
    <row r="65220" spans="18:19" ht="15" customHeight="1">
      <c r="R65220"/>
      <c r="S65220"/>
    </row>
    <row r="65221" spans="18:19" ht="15" customHeight="1">
      <c r="R65221"/>
      <c r="S65221"/>
    </row>
    <row r="65222" spans="18:19" ht="15" customHeight="1">
      <c r="R65222"/>
      <c r="S65222"/>
    </row>
    <row r="65223" spans="18:19" ht="15" customHeight="1">
      <c r="R65223"/>
      <c r="S65223"/>
    </row>
    <row r="65224" spans="18:19" ht="15" customHeight="1">
      <c r="R65224"/>
      <c r="S65224"/>
    </row>
    <row r="65225" spans="18:19" ht="15" customHeight="1">
      <c r="R65225"/>
      <c r="S65225"/>
    </row>
    <row r="65226" spans="18:19" ht="15" customHeight="1">
      <c r="R65226"/>
      <c r="S65226"/>
    </row>
    <row r="65227" spans="18:19" ht="15" customHeight="1">
      <c r="R65227"/>
      <c r="S65227"/>
    </row>
    <row r="65228" spans="18:19" ht="15" customHeight="1">
      <c r="R65228"/>
      <c r="S65228"/>
    </row>
    <row r="65229" spans="18:19" ht="15" customHeight="1">
      <c r="R65229"/>
      <c r="S65229"/>
    </row>
    <row r="65230" spans="18:19" ht="15" customHeight="1">
      <c r="R65230"/>
      <c r="S65230"/>
    </row>
    <row r="65231" spans="18:19" ht="15" customHeight="1">
      <c r="R65231"/>
      <c r="S65231"/>
    </row>
    <row r="65232" spans="18:19" ht="15" customHeight="1">
      <c r="R65232"/>
      <c r="S65232"/>
    </row>
    <row r="65233" spans="18:19" ht="15" customHeight="1">
      <c r="R65233"/>
      <c r="S65233"/>
    </row>
    <row r="65234" spans="18:19" ht="15" customHeight="1">
      <c r="R65234"/>
      <c r="S65234"/>
    </row>
    <row r="65235" spans="18:19" ht="15" customHeight="1">
      <c r="R65235"/>
      <c r="S65235"/>
    </row>
    <row r="65236" spans="18:19" ht="15" customHeight="1">
      <c r="R65236"/>
      <c r="S65236"/>
    </row>
    <row r="65237" spans="18:19" ht="15" customHeight="1">
      <c r="R65237"/>
      <c r="S65237"/>
    </row>
    <row r="65238" spans="18:19" ht="15" customHeight="1">
      <c r="R65238"/>
      <c r="S65238"/>
    </row>
    <row r="65239" spans="18:19" ht="15" customHeight="1">
      <c r="R65239"/>
      <c r="S65239"/>
    </row>
    <row r="65240" spans="18:19" ht="15" customHeight="1">
      <c r="R65240"/>
      <c r="S65240"/>
    </row>
    <row r="65241" spans="18:19" ht="15" customHeight="1">
      <c r="R65241"/>
      <c r="S65241"/>
    </row>
    <row r="65242" spans="18:19" ht="15" customHeight="1">
      <c r="R65242"/>
      <c r="S65242"/>
    </row>
    <row r="65243" spans="18:19" ht="15" customHeight="1">
      <c r="R65243"/>
      <c r="S65243"/>
    </row>
    <row r="65244" spans="18:19" ht="15" customHeight="1">
      <c r="R65244"/>
      <c r="S65244"/>
    </row>
    <row r="65245" spans="18:19" ht="15" customHeight="1">
      <c r="R65245"/>
      <c r="S65245"/>
    </row>
    <row r="65246" spans="18:19" ht="15" customHeight="1">
      <c r="R65246"/>
      <c r="S65246"/>
    </row>
    <row r="65247" spans="18:19" ht="15" customHeight="1">
      <c r="R65247"/>
      <c r="S65247"/>
    </row>
    <row r="65248" spans="18:19" ht="15" customHeight="1">
      <c r="R65248"/>
      <c r="S65248"/>
    </row>
    <row r="65249" spans="18:19" ht="15" customHeight="1">
      <c r="R65249"/>
      <c r="S65249"/>
    </row>
    <row r="65250" spans="18:19" ht="15" customHeight="1">
      <c r="R65250"/>
      <c r="S65250"/>
    </row>
    <row r="65251" spans="18:19" ht="15" customHeight="1">
      <c r="R65251"/>
      <c r="S65251"/>
    </row>
    <row r="65252" spans="18:19" ht="15" customHeight="1">
      <c r="R65252"/>
      <c r="S65252"/>
    </row>
    <row r="65253" spans="18:19" ht="15" customHeight="1">
      <c r="R65253"/>
      <c r="S65253"/>
    </row>
    <row r="65254" spans="18:19" ht="15" customHeight="1">
      <c r="R65254"/>
      <c r="S65254"/>
    </row>
    <row r="65255" spans="18:19" ht="15" customHeight="1">
      <c r="R65255"/>
      <c r="S65255"/>
    </row>
    <row r="65256" spans="18:19" ht="15" customHeight="1">
      <c r="R65256"/>
      <c r="S65256"/>
    </row>
    <row r="65257" spans="18:19" ht="15" customHeight="1">
      <c r="R65257"/>
      <c r="S65257"/>
    </row>
    <row r="65258" spans="18:19" ht="15" customHeight="1">
      <c r="R65258"/>
      <c r="S65258"/>
    </row>
    <row r="65259" spans="18:19" ht="15" customHeight="1">
      <c r="R65259"/>
      <c r="S65259"/>
    </row>
    <row r="65260" spans="18:19" ht="15" customHeight="1">
      <c r="R65260"/>
      <c r="S65260"/>
    </row>
    <row r="65261" spans="18:19" ht="15" customHeight="1">
      <c r="R65261"/>
      <c r="S65261"/>
    </row>
    <row r="65262" spans="18:19" ht="15" customHeight="1">
      <c r="R65262"/>
      <c r="S65262"/>
    </row>
    <row r="65263" spans="18:19" ht="15" customHeight="1">
      <c r="R65263"/>
      <c r="S65263"/>
    </row>
    <row r="65264" spans="18:19" ht="15" customHeight="1">
      <c r="R65264"/>
      <c r="S65264"/>
    </row>
    <row r="65265" spans="18:19" ht="15" customHeight="1">
      <c r="R65265"/>
      <c r="S65265"/>
    </row>
    <row r="65266" spans="18:19" ht="15" customHeight="1">
      <c r="R65266"/>
      <c r="S65266"/>
    </row>
    <row r="65267" spans="18:19" ht="15" customHeight="1">
      <c r="R65267"/>
      <c r="S65267"/>
    </row>
    <row r="65268" spans="18:19" ht="15" customHeight="1">
      <c r="R65268"/>
      <c r="S65268"/>
    </row>
    <row r="65269" spans="18:19" ht="15" customHeight="1">
      <c r="R65269"/>
      <c r="S65269"/>
    </row>
    <row r="65270" spans="18:19" ht="15" customHeight="1">
      <c r="R65270"/>
      <c r="S65270"/>
    </row>
    <row r="65271" spans="18:19" ht="15" customHeight="1">
      <c r="R65271"/>
      <c r="S65271"/>
    </row>
    <row r="65272" spans="18:19" ht="15" customHeight="1">
      <c r="R65272"/>
      <c r="S65272"/>
    </row>
    <row r="65273" spans="18:19" ht="15" customHeight="1">
      <c r="R65273"/>
      <c r="S65273"/>
    </row>
    <row r="65274" spans="18:19" ht="15" customHeight="1">
      <c r="R65274"/>
      <c r="S65274"/>
    </row>
    <row r="65275" spans="18:19" ht="15" customHeight="1">
      <c r="R65275"/>
      <c r="S65275"/>
    </row>
    <row r="65276" spans="18:19" ht="15" customHeight="1">
      <c r="R65276"/>
      <c r="S65276"/>
    </row>
    <row r="65277" spans="18:19" ht="15" customHeight="1">
      <c r="R65277"/>
      <c r="S65277"/>
    </row>
    <row r="65278" spans="18:19" ht="15" customHeight="1">
      <c r="R65278"/>
      <c r="S65278"/>
    </row>
    <row r="65279" spans="18:19" ht="15" customHeight="1">
      <c r="R65279"/>
      <c r="S65279"/>
    </row>
    <row r="65280" spans="18:19" ht="15" customHeight="1">
      <c r="R65280"/>
      <c r="S65280"/>
    </row>
    <row r="65281" spans="18:19" ht="15" customHeight="1">
      <c r="R65281"/>
      <c r="S65281"/>
    </row>
    <row r="65282" spans="18:19" ht="15" customHeight="1">
      <c r="R65282"/>
      <c r="S65282"/>
    </row>
    <row r="65283" spans="18:19" ht="15" customHeight="1">
      <c r="R65283"/>
      <c r="S65283"/>
    </row>
    <row r="65284" spans="18:19" ht="15" customHeight="1">
      <c r="R65284"/>
      <c r="S65284"/>
    </row>
    <row r="65285" spans="18:19" ht="15" customHeight="1">
      <c r="R65285"/>
      <c r="S65285"/>
    </row>
    <row r="65286" spans="18:19" ht="15" customHeight="1">
      <c r="R65286"/>
      <c r="S65286"/>
    </row>
    <row r="65287" spans="18:19" ht="15" customHeight="1">
      <c r="R65287"/>
      <c r="S65287"/>
    </row>
    <row r="65288" spans="18:19" ht="15" customHeight="1">
      <c r="R65288"/>
      <c r="S65288"/>
    </row>
    <row r="65289" spans="18:19" ht="15" customHeight="1">
      <c r="R65289"/>
      <c r="S65289"/>
    </row>
    <row r="65290" spans="18:19" ht="15" customHeight="1">
      <c r="R65290"/>
      <c r="S65290"/>
    </row>
    <row r="65291" spans="18:19" ht="15" customHeight="1">
      <c r="R65291"/>
      <c r="S65291"/>
    </row>
    <row r="65292" spans="18:19" ht="15" customHeight="1">
      <c r="R65292"/>
      <c r="S65292"/>
    </row>
    <row r="65293" spans="18:19" ht="15" customHeight="1">
      <c r="R65293"/>
      <c r="S65293"/>
    </row>
    <row r="65294" spans="18:19" ht="15" customHeight="1">
      <c r="R65294"/>
      <c r="S65294"/>
    </row>
    <row r="65295" spans="18:19" ht="15" customHeight="1">
      <c r="R65295"/>
      <c r="S65295"/>
    </row>
    <row r="65296" spans="18:19" ht="15" customHeight="1">
      <c r="R65296"/>
      <c r="S65296"/>
    </row>
    <row r="65297" spans="18:19" ht="15" customHeight="1">
      <c r="R65297"/>
      <c r="S65297"/>
    </row>
    <row r="65298" spans="18:19" ht="15" customHeight="1">
      <c r="R65298"/>
      <c r="S65298"/>
    </row>
    <row r="65299" spans="18:19" ht="15" customHeight="1">
      <c r="R65299"/>
      <c r="S65299"/>
    </row>
    <row r="65300" spans="18:19" ht="15" customHeight="1">
      <c r="R65300"/>
      <c r="S65300"/>
    </row>
    <row r="65301" spans="18:19" ht="15" customHeight="1">
      <c r="R65301"/>
      <c r="S65301"/>
    </row>
    <row r="65302" spans="18:19" ht="15" customHeight="1">
      <c r="R65302"/>
      <c r="S65302"/>
    </row>
    <row r="65303" spans="18:19" ht="15" customHeight="1">
      <c r="R65303"/>
      <c r="S65303"/>
    </row>
    <row r="65304" spans="18:19" ht="15" customHeight="1">
      <c r="R65304"/>
      <c r="S65304"/>
    </row>
    <row r="65305" spans="18:19" ht="15" customHeight="1">
      <c r="R65305"/>
      <c r="S65305"/>
    </row>
    <row r="65306" spans="18:19" ht="15" customHeight="1">
      <c r="R65306"/>
      <c r="S65306"/>
    </row>
    <row r="65307" spans="18:19" ht="15" customHeight="1">
      <c r="R65307"/>
      <c r="S65307"/>
    </row>
    <row r="65308" spans="18:19" ht="15" customHeight="1">
      <c r="R65308"/>
      <c r="S65308"/>
    </row>
    <row r="65309" spans="18:19" ht="15" customHeight="1">
      <c r="R65309"/>
      <c r="S65309"/>
    </row>
    <row r="65310" spans="18:19" ht="15" customHeight="1">
      <c r="R65310"/>
      <c r="S65310"/>
    </row>
    <row r="65311" spans="18:19" ht="15" customHeight="1">
      <c r="R65311"/>
      <c r="S65311"/>
    </row>
    <row r="65312" spans="18:19" ht="15" customHeight="1">
      <c r="R65312"/>
      <c r="S65312"/>
    </row>
    <row r="65313" spans="18:19" ht="15" customHeight="1">
      <c r="R65313"/>
      <c r="S65313"/>
    </row>
    <row r="65314" spans="18:19" ht="15" customHeight="1">
      <c r="R65314"/>
      <c r="S65314"/>
    </row>
    <row r="65315" spans="18:19" ht="15" customHeight="1">
      <c r="R65315"/>
      <c r="S65315"/>
    </row>
    <row r="65316" spans="18:19" ht="15" customHeight="1">
      <c r="R65316"/>
      <c r="S65316"/>
    </row>
    <row r="65317" spans="18:19" ht="15" customHeight="1">
      <c r="R65317"/>
      <c r="S65317"/>
    </row>
    <row r="65318" spans="18:19" ht="15" customHeight="1">
      <c r="R65318"/>
      <c r="S65318"/>
    </row>
    <row r="65319" spans="18:19" ht="15" customHeight="1">
      <c r="R65319"/>
      <c r="S65319"/>
    </row>
    <row r="65320" spans="18:19" ht="15" customHeight="1">
      <c r="R65320"/>
      <c r="S65320"/>
    </row>
    <row r="65321" spans="18:19" ht="15" customHeight="1">
      <c r="R65321"/>
      <c r="S65321"/>
    </row>
    <row r="65322" spans="18:19" ht="15" customHeight="1">
      <c r="R65322"/>
      <c r="S65322"/>
    </row>
    <row r="65323" spans="18:19" ht="15" customHeight="1">
      <c r="R65323"/>
      <c r="S65323"/>
    </row>
    <row r="65324" spans="18:19" ht="15" customHeight="1">
      <c r="R65324"/>
      <c r="S65324"/>
    </row>
    <row r="65325" spans="18:19" ht="15" customHeight="1">
      <c r="R65325"/>
      <c r="S65325"/>
    </row>
    <row r="65326" spans="18:19" ht="15" customHeight="1">
      <c r="R65326"/>
      <c r="S65326"/>
    </row>
    <row r="65327" spans="18:19" ht="15" customHeight="1">
      <c r="R65327"/>
      <c r="S65327"/>
    </row>
    <row r="65328" spans="18:19" ht="15" customHeight="1">
      <c r="R65328"/>
      <c r="S65328"/>
    </row>
    <row r="65329" spans="18:19" ht="15" customHeight="1">
      <c r="R65329"/>
      <c r="S65329"/>
    </row>
    <row r="65330" spans="18:19" ht="15" customHeight="1">
      <c r="R65330"/>
      <c r="S65330"/>
    </row>
    <row r="65331" spans="18:19" ht="15" customHeight="1">
      <c r="R65331"/>
      <c r="S65331"/>
    </row>
    <row r="65332" spans="18:19" ht="15" customHeight="1">
      <c r="R65332"/>
      <c r="S65332"/>
    </row>
    <row r="65333" spans="18:19" ht="15" customHeight="1">
      <c r="R65333"/>
      <c r="S65333"/>
    </row>
    <row r="65334" spans="18:19" ht="15" customHeight="1">
      <c r="R65334"/>
      <c r="S65334"/>
    </row>
    <row r="65335" spans="18:19" ht="15" customHeight="1">
      <c r="R65335"/>
      <c r="S65335"/>
    </row>
    <row r="65336" spans="18:19" ht="15" customHeight="1">
      <c r="R65336"/>
      <c r="S65336"/>
    </row>
    <row r="65337" spans="18:19" ht="15" customHeight="1">
      <c r="R65337"/>
      <c r="S65337"/>
    </row>
    <row r="65338" spans="18:19" ht="15" customHeight="1">
      <c r="R65338"/>
      <c r="S65338"/>
    </row>
    <row r="65339" spans="18:19" ht="15" customHeight="1">
      <c r="R65339"/>
      <c r="S65339"/>
    </row>
    <row r="65340" spans="18:19" ht="15" customHeight="1">
      <c r="R65340"/>
      <c r="S65340"/>
    </row>
    <row r="65341" spans="18:19" ht="15" customHeight="1">
      <c r="R65341"/>
      <c r="S65341"/>
    </row>
    <row r="65342" spans="18:19" ht="15" customHeight="1">
      <c r="R65342"/>
      <c r="S65342"/>
    </row>
    <row r="65343" spans="18:19" ht="15" customHeight="1">
      <c r="R65343"/>
      <c r="S65343"/>
    </row>
    <row r="65344" spans="18:19" ht="15" customHeight="1">
      <c r="R65344"/>
      <c r="S65344"/>
    </row>
    <row r="65345" spans="18:19" ht="15" customHeight="1">
      <c r="R65345"/>
      <c r="S65345"/>
    </row>
    <row r="65346" spans="18:19" ht="15" customHeight="1">
      <c r="R65346"/>
      <c r="S65346"/>
    </row>
    <row r="65347" spans="18:19" ht="15" customHeight="1">
      <c r="R65347"/>
      <c r="S65347"/>
    </row>
    <row r="65348" spans="18:19" ht="15" customHeight="1">
      <c r="R65348"/>
      <c r="S65348"/>
    </row>
    <row r="65349" spans="18:19" ht="15" customHeight="1">
      <c r="R65349"/>
      <c r="S65349"/>
    </row>
    <row r="65350" spans="18:19" ht="15" customHeight="1">
      <c r="R65350"/>
      <c r="S65350"/>
    </row>
    <row r="65351" spans="18:19" ht="15" customHeight="1">
      <c r="R65351"/>
      <c r="S65351"/>
    </row>
    <row r="65352" spans="18:19" ht="15" customHeight="1">
      <c r="R65352"/>
      <c r="S65352"/>
    </row>
    <row r="65353" spans="18:19" ht="15" customHeight="1">
      <c r="R65353"/>
      <c r="S65353"/>
    </row>
    <row r="65354" spans="18:19" ht="15" customHeight="1">
      <c r="R65354"/>
      <c r="S65354"/>
    </row>
    <row r="65355" spans="18:19" ht="15" customHeight="1">
      <c r="R65355"/>
      <c r="S65355"/>
    </row>
    <row r="65356" spans="18:19" ht="15" customHeight="1">
      <c r="R65356"/>
      <c r="S65356"/>
    </row>
    <row r="65357" spans="18:19" ht="15" customHeight="1">
      <c r="R65357"/>
      <c r="S65357"/>
    </row>
    <row r="65358" spans="18:19" ht="15" customHeight="1">
      <c r="R65358"/>
      <c r="S65358"/>
    </row>
    <row r="65359" spans="18:19" ht="15" customHeight="1">
      <c r="R65359"/>
      <c r="S65359"/>
    </row>
    <row r="65360" spans="18:19" ht="15" customHeight="1">
      <c r="R65360"/>
      <c r="S65360"/>
    </row>
    <row r="65361" spans="18:19" ht="15" customHeight="1">
      <c r="R65361"/>
      <c r="S65361"/>
    </row>
    <row r="65362" spans="18:19" ht="15" customHeight="1">
      <c r="R65362"/>
      <c r="S65362"/>
    </row>
    <row r="65363" spans="18:19" ht="15" customHeight="1">
      <c r="R65363"/>
      <c r="S65363"/>
    </row>
    <row r="65364" spans="18:19" ht="15" customHeight="1">
      <c r="R65364"/>
      <c r="S65364"/>
    </row>
    <row r="65365" spans="18:19" ht="15" customHeight="1">
      <c r="R65365"/>
      <c r="S65365"/>
    </row>
    <row r="65366" spans="18:19" ht="15" customHeight="1">
      <c r="R65366"/>
      <c r="S65366"/>
    </row>
    <row r="65367" spans="18:19" ht="15" customHeight="1">
      <c r="R65367"/>
      <c r="S65367"/>
    </row>
    <row r="65368" spans="18:19" ht="15" customHeight="1">
      <c r="R65368"/>
      <c r="S65368"/>
    </row>
    <row r="65369" spans="18:19" ht="15" customHeight="1">
      <c r="R65369"/>
      <c r="S65369"/>
    </row>
    <row r="65370" spans="18:19" ht="15" customHeight="1">
      <c r="R65370"/>
      <c r="S65370"/>
    </row>
    <row r="65371" spans="18:19" ht="15" customHeight="1">
      <c r="R65371"/>
      <c r="S65371"/>
    </row>
    <row r="65372" spans="18:19" ht="15" customHeight="1">
      <c r="R65372"/>
      <c r="S65372"/>
    </row>
    <row r="65373" spans="18:19" ht="15" customHeight="1">
      <c r="R65373"/>
      <c r="S65373"/>
    </row>
    <row r="65374" spans="18:19" ht="15" customHeight="1">
      <c r="R65374"/>
      <c r="S65374"/>
    </row>
    <row r="65375" spans="18:19" ht="15" customHeight="1">
      <c r="R65375"/>
      <c r="S65375"/>
    </row>
    <row r="65376" spans="18:19" ht="15" customHeight="1">
      <c r="R65376"/>
      <c r="S65376"/>
    </row>
    <row r="65377" spans="18:19" ht="15" customHeight="1">
      <c r="R65377"/>
      <c r="S65377"/>
    </row>
    <row r="65378" spans="18:19" ht="15" customHeight="1">
      <c r="R65378"/>
      <c r="S65378"/>
    </row>
    <row r="65379" spans="18:19" ht="15" customHeight="1">
      <c r="R65379"/>
      <c r="S65379"/>
    </row>
    <row r="65380" spans="18:19" ht="15" customHeight="1">
      <c r="R65380"/>
      <c r="S65380"/>
    </row>
    <row r="65381" spans="18:19" ht="15" customHeight="1">
      <c r="R65381"/>
      <c r="S65381"/>
    </row>
    <row r="65382" spans="18:19" ht="15" customHeight="1">
      <c r="R65382"/>
      <c r="S65382"/>
    </row>
    <row r="65383" spans="18:19" ht="15" customHeight="1">
      <c r="R65383"/>
      <c r="S65383"/>
    </row>
    <row r="65384" spans="18:19" ht="15" customHeight="1">
      <c r="R65384"/>
      <c r="S65384"/>
    </row>
    <row r="65385" spans="18:19" ht="15" customHeight="1">
      <c r="R65385"/>
      <c r="S65385"/>
    </row>
    <row r="65386" spans="18:19" ht="15" customHeight="1">
      <c r="R65386"/>
      <c r="S65386"/>
    </row>
    <row r="65387" spans="18:19" ht="15" customHeight="1">
      <c r="R65387"/>
      <c r="S65387"/>
    </row>
    <row r="65388" spans="18:19" ht="15" customHeight="1">
      <c r="R65388"/>
      <c r="S65388"/>
    </row>
    <row r="65389" spans="18:19" ht="15" customHeight="1">
      <c r="R65389"/>
      <c r="S65389"/>
    </row>
    <row r="65390" spans="18:19" ht="15" customHeight="1">
      <c r="R65390"/>
      <c r="S65390"/>
    </row>
    <row r="65391" spans="18:19" ht="15" customHeight="1">
      <c r="R65391"/>
      <c r="S65391"/>
    </row>
    <row r="65392" spans="18:19" ht="15" customHeight="1">
      <c r="R65392"/>
      <c r="S65392"/>
    </row>
    <row r="65393" spans="18:19" ht="15" customHeight="1">
      <c r="R65393"/>
      <c r="S65393"/>
    </row>
    <row r="65394" spans="18:19" ht="15" customHeight="1">
      <c r="R65394"/>
      <c r="S65394"/>
    </row>
    <row r="65395" spans="18:19" ht="15" customHeight="1">
      <c r="R65395"/>
      <c r="S65395"/>
    </row>
    <row r="65396" spans="18:19" ht="15" customHeight="1">
      <c r="R65396"/>
      <c r="S65396"/>
    </row>
    <row r="65397" spans="18:19" ht="15" customHeight="1">
      <c r="R65397"/>
      <c r="S65397"/>
    </row>
    <row r="65398" spans="18:19" ht="15" customHeight="1">
      <c r="R65398"/>
      <c r="S65398"/>
    </row>
    <row r="65399" spans="18:19" ht="15" customHeight="1">
      <c r="R65399"/>
      <c r="S65399"/>
    </row>
    <row r="65400" spans="18:19" ht="15" customHeight="1">
      <c r="R65400"/>
      <c r="S65400"/>
    </row>
    <row r="65401" spans="18:19" ht="15" customHeight="1">
      <c r="R65401"/>
      <c r="S65401"/>
    </row>
    <row r="65402" spans="18:19" ht="15" customHeight="1">
      <c r="R65402"/>
      <c r="S65402"/>
    </row>
    <row r="65403" spans="18:19" ht="15" customHeight="1">
      <c r="R65403"/>
      <c r="S65403"/>
    </row>
    <row r="65404" spans="18:19" ht="15" customHeight="1">
      <c r="R65404"/>
      <c r="S65404"/>
    </row>
    <row r="65405" spans="18:19" ht="15" customHeight="1">
      <c r="R65405"/>
      <c r="S65405"/>
    </row>
    <row r="65406" spans="18:19" ht="15" customHeight="1">
      <c r="R65406"/>
      <c r="S65406"/>
    </row>
    <row r="65407" spans="18:19" ht="15" customHeight="1">
      <c r="R65407"/>
      <c r="S65407"/>
    </row>
    <row r="65408" spans="18:19" ht="15" customHeight="1">
      <c r="R65408"/>
      <c r="S65408"/>
    </row>
    <row r="65409" spans="18:19" ht="15" customHeight="1">
      <c r="R65409"/>
      <c r="S65409"/>
    </row>
    <row r="65410" spans="18:19" ht="15" customHeight="1">
      <c r="R65410"/>
      <c r="S65410"/>
    </row>
    <row r="65411" spans="18:19" ht="15" customHeight="1">
      <c r="R65411"/>
      <c r="S65411"/>
    </row>
    <row r="65412" spans="18:19" ht="15" customHeight="1">
      <c r="R65412"/>
      <c r="S65412"/>
    </row>
    <row r="65413" spans="18:19" ht="15" customHeight="1">
      <c r="R65413"/>
      <c r="S65413"/>
    </row>
    <row r="65414" spans="18:19" ht="15" customHeight="1">
      <c r="R65414"/>
      <c r="S65414"/>
    </row>
    <row r="65415" spans="18:19" ht="15" customHeight="1">
      <c r="R65415"/>
      <c r="S65415"/>
    </row>
    <row r="65416" spans="18:19" ht="15" customHeight="1">
      <c r="R65416"/>
      <c r="S65416"/>
    </row>
    <row r="65417" spans="18:19" ht="15" customHeight="1">
      <c r="R65417"/>
      <c r="S65417"/>
    </row>
    <row r="65418" spans="18:19" ht="15" customHeight="1">
      <c r="R65418"/>
      <c r="S65418"/>
    </row>
    <row r="65419" spans="18:19" ht="15" customHeight="1">
      <c r="R65419"/>
      <c r="S65419"/>
    </row>
    <row r="65420" spans="18:19" ht="15" customHeight="1">
      <c r="R65420"/>
      <c r="S65420"/>
    </row>
    <row r="65421" spans="18:19" ht="15" customHeight="1">
      <c r="R65421"/>
      <c r="S65421"/>
    </row>
    <row r="65422" spans="18:19" ht="15" customHeight="1">
      <c r="R65422"/>
      <c r="S65422"/>
    </row>
    <row r="65423" spans="18:19" ht="15" customHeight="1">
      <c r="R65423"/>
      <c r="S65423"/>
    </row>
    <row r="65424" spans="18:19" ht="15" customHeight="1">
      <c r="R65424"/>
      <c r="S65424"/>
    </row>
    <row r="65425" spans="18:19" ht="15" customHeight="1">
      <c r="R65425"/>
      <c r="S65425"/>
    </row>
    <row r="65426" spans="18:19" ht="15" customHeight="1">
      <c r="R65426"/>
      <c r="S65426"/>
    </row>
    <row r="65427" spans="18:19" ht="15" customHeight="1">
      <c r="R65427"/>
      <c r="S65427"/>
    </row>
    <row r="65428" spans="18:19" ht="15" customHeight="1">
      <c r="R65428"/>
      <c r="S65428"/>
    </row>
    <row r="65429" spans="18:19" ht="15" customHeight="1">
      <c r="R65429"/>
      <c r="S65429"/>
    </row>
    <row r="65430" spans="18:19" ht="15" customHeight="1">
      <c r="R65430"/>
      <c r="S65430"/>
    </row>
    <row r="65431" spans="18:19" ht="15" customHeight="1">
      <c r="R65431"/>
      <c r="S65431"/>
    </row>
    <row r="65432" spans="18:19" ht="15" customHeight="1">
      <c r="R65432"/>
      <c r="S65432"/>
    </row>
    <row r="65433" spans="18:19" ht="15" customHeight="1">
      <c r="R65433"/>
      <c r="S65433"/>
    </row>
    <row r="65434" spans="18:19" ht="15" customHeight="1">
      <c r="R65434"/>
      <c r="S65434"/>
    </row>
    <row r="65435" spans="18:19" ht="15" customHeight="1">
      <c r="R65435"/>
      <c r="S65435"/>
    </row>
    <row r="65436" spans="18:19" ht="15" customHeight="1">
      <c r="R65436"/>
      <c r="S65436"/>
    </row>
    <row r="65437" spans="18:19" ht="15" customHeight="1">
      <c r="R65437"/>
      <c r="S65437"/>
    </row>
    <row r="65438" spans="18:19" ht="15" customHeight="1">
      <c r="R65438"/>
      <c r="S65438"/>
    </row>
    <row r="65439" spans="18:19" ht="15" customHeight="1">
      <c r="R65439"/>
      <c r="S65439"/>
    </row>
    <row r="65440" spans="18:19" ht="15" customHeight="1">
      <c r="R65440"/>
      <c r="S65440"/>
    </row>
    <row r="65441" spans="18:19" ht="15" customHeight="1">
      <c r="R65441"/>
      <c r="S65441"/>
    </row>
    <row r="65442" spans="18:19" ht="15" customHeight="1">
      <c r="R65442"/>
      <c r="S65442"/>
    </row>
    <row r="65443" spans="18:19" ht="15" customHeight="1">
      <c r="R65443"/>
      <c r="S65443"/>
    </row>
    <row r="65444" spans="18:19" ht="15" customHeight="1">
      <c r="R65444"/>
      <c r="S65444"/>
    </row>
    <row r="65445" spans="18:19" ht="15" customHeight="1">
      <c r="R65445"/>
      <c r="S65445"/>
    </row>
    <row r="65446" spans="18:19" ht="15" customHeight="1">
      <c r="R65446"/>
      <c r="S65446"/>
    </row>
    <row r="65447" spans="18:19" ht="15" customHeight="1">
      <c r="R65447"/>
      <c r="S65447"/>
    </row>
    <row r="65448" spans="18:19" ht="15" customHeight="1">
      <c r="R65448"/>
      <c r="S65448"/>
    </row>
    <row r="65449" spans="18:19" ht="15" customHeight="1">
      <c r="R65449"/>
      <c r="S65449"/>
    </row>
    <row r="65450" spans="18:19" ht="15" customHeight="1">
      <c r="R65450"/>
      <c r="S65450"/>
    </row>
    <row r="65451" spans="18:19" ht="15" customHeight="1">
      <c r="R65451"/>
      <c r="S65451"/>
    </row>
    <row r="65452" spans="18:19" ht="15" customHeight="1">
      <c r="R65452"/>
      <c r="S65452"/>
    </row>
    <row r="65453" spans="18:19" ht="15" customHeight="1">
      <c r="R65453"/>
      <c r="S65453"/>
    </row>
    <row r="65454" spans="18:19" ht="15" customHeight="1">
      <c r="R65454"/>
      <c r="S65454"/>
    </row>
    <row r="65455" spans="18:19" ht="15" customHeight="1">
      <c r="R65455"/>
      <c r="S65455"/>
    </row>
    <row r="65456" spans="18:19" ht="15" customHeight="1">
      <c r="R65456"/>
      <c r="S65456"/>
    </row>
    <row r="65457" spans="18:19" ht="15" customHeight="1">
      <c r="R65457"/>
      <c r="S65457"/>
    </row>
    <row r="65458" spans="18:19" ht="15" customHeight="1">
      <c r="R65458"/>
      <c r="S65458"/>
    </row>
    <row r="65459" spans="18:19" ht="15" customHeight="1">
      <c r="R65459"/>
      <c r="S65459"/>
    </row>
    <row r="65460" spans="18:19" ht="15" customHeight="1">
      <c r="R65460"/>
      <c r="S65460"/>
    </row>
    <row r="65461" spans="18:19" ht="15" customHeight="1">
      <c r="R65461"/>
      <c r="S65461"/>
    </row>
    <row r="65462" spans="18:19" ht="15" customHeight="1">
      <c r="R65462"/>
      <c r="S65462"/>
    </row>
    <row r="65463" spans="18:19" ht="15" customHeight="1">
      <c r="R65463"/>
      <c r="S65463"/>
    </row>
    <row r="65464" spans="18:19" ht="15" customHeight="1">
      <c r="R65464"/>
      <c r="S65464"/>
    </row>
    <row r="65465" spans="18:19" ht="15" customHeight="1">
      <c r="R65465"/>
      <c r="S65465"/>
    </row>
    <row r="65466" spans="18:19" ht="15" customHeight="1">
      <c r="R65466"/>
      <c r="S65466"/>
    </row>
    <row r="65467" spans="18:19" ht="15" customHeight="1">
      <c r="R65467"/>
      <c r="S65467"/>
    </row>
    <row r="65468" spans="18:19" ht="15" customHeight="1">
      <c r="R65468"/>
      <c r="S65468"/>
    </row>
    <row r="65469" spans="18:19" ht="15" customHeight="1">
      <c r="R65469"/>
      <c r="S65469"/>
    </row>
    <row r="65470" spans="18:19" ht="15" customHeight="1">
      <c r="R65470"/>
      <c r="S65470"/>
    </row>
    <row r="65471" spans="18:19" ht="15" customHeight="1">
      <c r="R65471"/>
      <c r="S65471"/>
    </row>
    <row r="65472" spans="18:19" ht="15" customHeight="1">
      <c r="R65472"/>
      <c r="S65472"/>
    </row>
    <row r="65473" spans="18:19" ht="15" customHeight="1">
      <c r="R65473"/>
      <c r="S65473"/>
    </row>
    <row r="65474" spans="18:19" ht="15" customHeight="1">
      <c r="R65474"/>
      <c r="S65474"/>
    </row>
    <row r="65475" spans="18:19" ht="15" customHeight="1">
      <c r="R65475"/>
      <c r="S65475"/>
    </row>
    <row r="65476" spans="18:19" ht="15" customHeight="1">
      <c r="R65476"/>
      <c r="S65476"/>
    </row>
    <row r="65477" spans="18:19" ht="15" customHeight="1">
      <c r="R65477"/>
      <c r="S65477"/>
    </row>
    <row r="65478" spans="18:19" ht="15" customHeight="1">
      <c r="R65478"/>
      <c r="S65478"/>
    </row>
    <row r="65479" spans="18:19" ht="15" customHeight="1">
      <c r="R65479"/>
      <c r="S65479"/>
    </row>
    <row r="65480" spans="18:19" ht="15" customHeight="1">
      <c r="R65480"/>
      <c r="S65480"/>
    </row>
    <row r="65481" spans="18:19" ht="15" customHeight="1">
      <c r="R65481"/>
      <c r="S65481"/>
    </row>
    <row r="65482" spans="18:19" ht="15" customHeight="1">
      <c r="R65482"/>
      <c r="S65482"/>
    </row>
    <row r="65483" spans="18:19" ht="15" customHeight="1">
      <c r="R65483"/>
      <c r="S65483"/>
    </row>
    <row r="65484" spans="18:19" ht="15" customHeight="1">
      <c r="R65484"/>
      <c r="S65484"/>
    </row>
    <row r="65485" spans="18:19" ht="15" customHeight="1">
      <c r="R65485"/>
      <c r="S65485"/>
    </row>
    <row r="65486" spans="18:19" ht="15" customHeight="1">
      <c r="R65486"/>
      <c r="S65486"/>
    </row>
    <row r="65487" spans="18:19" ht="15" customHeight="1">
      <c r="R65487"/>
      <c r="S65487"/>
    </row>
    <row r="65488" spans="18:19" ht="15" customHeight="1">
      <c r="R65488"/>
      <c r="S65488"/>
    </row>
    <row r="65489" spans="18:19" ht="15" customHeight="1">
      <c r="R65489"/>
      <c r="S65489"/>
    </row>
    <row r="65490" spans="18:19" ht="15" customHeight="1">
      <c r="R65490"/>
      <c r="S65490"/>
    </row>
    <row r="65491" spans="18:19" ht="15" customHeight="1">
      <c r="R65491"/>
      <c r="S65491"/>
    </row>
    <row r="65492" spans="18:19" ht="15" customHeight="1">
      <c r="R65492"/>
      <c r="S65492"/>
    </row>
    <row r="65493" spans="18:19" ht="15" customHeight="1">
      <c r="R65493"/>
      <c r="S65493"/>
    </row>
    <row r="65494" spans="18:19" ht="15" customHeight="1">
      <c r="R65494"/>
      <c r="S65494"/>
    </row>
    <row r="65495" spans="18:19" ht="15" customHeight="1">
      <c r="R65495"/>
      <c r="S65495"/>
    </row>
    <row r="65496" spans="18:19" ht="15" customHeight="1">
      <c r="R65496"/>
      <c r="S65496"/>
    </row>
    <row r="65497" spans="18:19" ht="15" customHeight="1">
      <c r="R65497"/>
      <c r="S65497"/>
    </row>
    <row r="65498" spans="18:19" ht="15" customHeight="1">
      <c r="R65498"/>
      <c r="S65498"/>
    </row>
    <row r="65499" spans="18:19" ht="15" customHeight="1">
      <c r="R65499"/>
      <c r="S65499"/>
    </row>
    <row r="65500" spans="18:19" ht="15" customHeight="1">
      <c r="R65500"/>
      <c r="S65500"/>
    </row>
    <row r="65501" spans="18:19" ht="15" customHeight="1">
      <c r="R65501"/>
      <c r="S65501"/>
    </row>
    <row r="65502" spans="18:19" ht="15" customHeight="1">
      <c r="R65502"/>
      <c r="S65502"/>
    </row>
    <row r="65503" spans="18:19" ht="15" customHeight="1">
      <c r="R65503"/>
      <c r="S65503"/>
    </row>
    <row r="65504" spans="18:19" ht="15" customHeight="1">
      <c r="R65504"/>
      <c r="S65504"/>
    </row>
    <row r="65505" spans="18:19" ht="15" customHeight="1">
      <c r="R65505"/>
      <c r="S65505"/>
    </row>
    <row r="65506" spans="18:19" ht="15" customHeight="1">
      <c r="R65506"/>
      <c r="S65506"/>
    </row>
    <row r="65507" spans="18:19" ht="15" customHeight="1">
      <c r="R65507"/>
      <c r="S65507"/>
    </row>
    <row r="65508" spans="18:19" ht="15" customHeight="1">
      <c r="R65508"/>
      <c r="S65508"/>
    </row>
    <row r="65509" spans="18:19" ht="15" customHeight="1">
      <c r="R65509"/>
      <c r="S65509"/>
    </row>
    <row r="65510" spans="18:19" ht="15" customHeight="1">
      <c r="R65510"/>
      <c r="S65510"/>
    </row>
    <row r="65511" spans="18:19" ht="15" customHeight="1">
      <c r="R65511"/>
      <c r="S65511"/>
    </row>
    <row r="65512" spans="18:19" ht="15" customHeight="1">
      <c r="R65512"/>
      <c r="S65512"/>
    </row>
    <row r="65513" spans="18:19" ht="15" customHeight="1">
      <c r="R65513"/>
      <c r="S65513"/>
    </row>
    <row r="65514" spans="18:19" ht="15" customHeight="1">
      <c r="R65514"/>
      <c r="S65514"/>
    </row>
    <row r="65515" spans="18:19" ht="15" customHeight="1">
      <c r="R65515"/>
      <c r="S65515"/>
    </row>
    <row r="65516" spans="18:19" ht="15" customHeight="1">
      <c r="R65516"/>
      <c r="S65516"/>
    </row>
    <row r="65517" spans="18:19" ht="15" customHeight="1">
      <c r="R65517"/>
      <c r="S65517"/>
    </row>
    <row r="65518" spans="18:19" ht="15" customHeight="1">
      <c r="R65518"/>
      <c r="S65518"/>
    </row>
    <row r="65519" spans="18:19" ht="15" customHeight="1">
      <c r="R65519"/>
      <c r="S65519"/>
    </row>
    <row r="65520" spans="18:19" ht="15" customHeight="1">
      <c r="R65520"/>
      <c r="S65520"/>
    </row>
    <row r="65521" spans="18:19" ht="15" customHeight="1">
      <c r="R65521"/>
      <c r="S65521"/>
    </row>
    <row r="65522" spans="18:19" ht="15" customHeight="1">
      <c r="R65522"/>
      <c r="S65522"/>
    </row>
    <row r="65523" spans="18:19" ht="15" customHeight="1">
      <c r="R65523"/>
      <c r="S65523"/>
    </row>
    <row r="65524" spans="18:19" ht="15" customHeight="1">
      <c r="R65524"/>
      <c r="S65524"/>
    </row>
    <row r="65525" spans="18:19" ht="15" customHeight="1">
      <c r="R65525"/>
      <c r="S65525"/>
    </row>
    <row r="65526" spans="18:19" ht="15" customHeight="1">
      <c r="R65526"/>
      <c r="S65526"/>
    </row>
    <row r="65527" spans="18:19" ht="15" customHeight="1">
      <c r="R65527"/>
      <c r="S65527"/>
    </row>
    <row r="65528" spans="18:19" ht="15" customHeight="1">
      <c r="R65528"/>
      <c r="S65528"/>
    </row>
    <row r="65529" spans="18:19" ht="15" customHeight="1">
      <c r="R65529"/>
      <c r="S65529"/>
    </row>
    <row r="65530" spans="18:19" ht="15" customHeight="1">
      <c r="R65530"/>
      <c r="S65530"/>
    </row>
    <row r="65531" spans="18:19" ht="15" customHeight="1">
      <c r="R65531"/>
      <c r="S65531"/>
    </row>
    <row r="65532" spans="18:19" ht="15" customHeight="1">
      <c r="R65532"/>
      <c r="S65532"/>
    </row>
    <row r="65533" spans="18:19" ht="15" customHeight="1">
      <c r="R65533"/>
      <c r="S65533"/>
    </row>
    <row r="65534" spans="18:19" ht="15" customHeight="1">
      <c r="R65534"/>
      <c r="S65534"/>
    </row>
    <row r="65535" spans="18:19" ht="15" customHeight="1">
      <c r="R65535"/>
      <c r="S65535"/>
    </row>
    <row r="65536" spans="18:19" ht="15" customHeight="1">
      <c r="R65536"/>
      <c r="S65536"/>
    </row>
  </sheetData>
  <sheetProtection sheet="1" objects="1" scenarios="1"/>
  <mergeCells count="97">
    <mergeCell ref="Q31:Q32"/>
    <mergeCell ref="R31:R32"/>
    <mergeCell ref="B31:B32"/>
    <mergeCell ref="C31:C32"/>
    <mergeCell ref="D31:D32"/>
    <mergeCell ref="E31:E32"/>
    <mergeCell ref="O31:O32"/>
    <mergeCell ref="P31:P32"/>
    <mergeCell ref="P27:P28"/>
    <mergeCell ref="Q27:Q28"/>
    <mergeCell ref="R27:R28"/>
    <mergeCell ref="B29:B30"/>
    <mergeCell ref="C29:C30"/>
    <mergeCell ref="D29:D30"/>
    <mergeCell ref="E29:E30"/>
    <mergeCell ref="O29:O30"/>
    <mergeCell ref="P29:P30"/>
    <mergeCell ref="Q29:Q30"/>
    <mergeCell ref="R29:R30"/>
    <mergeCell ref="B27:B28"/>
    <mergeCell ref="C27:C28"/>
    <mergeCell ref="D27:D28"/>
    <mergeCell ref="E27:E28"/>
    <mergeCell ref="O27:O28"/>
    <mergeCell ref="P23:P24"/>
    <mergeCell ref="Q23:Q24"/>
    <mergeCell ref="R23:R24"/>
    <mergeCell ref="B25:B26"/>
    <mergeCell ref="C25:C26"/>
    <mergeCell ref="D25:D26"/>
    <mergeCell ref="E25:E26"/>
    <mergeCell ref="O25:O26"/>
    <mergeCell ref="P25:P26"/>
    <mergeCell ref="Q25:Q26"/>
    <mergeCell ref="R25:R26"/>
    <mergeCell ref="B23:B24"/>
    <mergeCell ref="C23:C24"/>
    <mergeCell ref="D23:D24"/>
    <mergeCell ref="E23:E24"/>
    <mergeCell ref="O23:O24"/>
    <mergeCell ref="P19:P20"/>
    <mergeCell ref="Q19:Q20"/>
    <mergeCell ref="R19:R20"/>
    <mergeCell ref="B21:B22"/>
    <mergeCell ref="C21:C22"/>
    <mergeCell ref="D21:D22"/>
    <mergeCell ref="E21:E22"/>
    <mergeCell ref="O21:O22"/>
    <mergeCell ref="P21:P22"/>
    <mergeCell ref="Q21:Q22"/>
    <mergeCell ref="R21:R22"/>
    <mergeCell ref="B19:B20"/>
    <mergeCell ref="C19:C20"/>
    <mergeCell ref="D19:D20"/>
    <mergeCell ref="E19:E20"/>
    <mergeCell ref="O19:O20"/>
    <mergeCell ref="B17:B18"/>
    <mergeCell ref="C17:C18"/>
    <mergeCell ref="D17:D18"/>
    <mergeCell ref="E17:E18"/>
    <mergeCell ref="O17:O18"/>
    <mergeCell ref="B15:B16"/>
    <mergeCell ref="C15:C16"/>
    <mergeCell ref="D15:D16"/>
    <mergeCell ref="E15:E16"/>
    <mergeCell ref="O15:O16"/>
    <mergeCell ref="P13:P14"/>
    <mergeCell ref="P17:P18"/>
    <mergeCell ref="Q11:Q12"/>
    <mergeCell ref="R13:R14"/>
    <mergeCell ref="Q15:Q16"/>
    <mergeCell ref="R15:R16"/>
    <mergeCell ref="Q13:Q14"/>
    <mergeCell ref="Q17:Q18"/>
    <mergeCell ref="R17:R18"/>
    <mergeCell ref="P15:P16"/>
    <mergeCell ref="B13:B14"/>
    <mergeCell ref="C13:C14"/>
    <mergeCell ref="D13:D14"/>
    <mergeCell ref="E13:E14"/>
    <mergeCell ref="O13:O14"/>
    <mergeCell ref="O9:O10"/>
    <mergeCell ref="R11:R12"/>
    <mergeCell ref="C2:H2"/>
    <mergeCell ref="B9:B10"/>
    <mergeCell ref="C9:C10"/>
    <mergeCell ref="D9:D10"/>
    <mergeCell ref="E9:E10"/>
    <mergeCell ref="P9:P10"/>
    <mergeCell ref="Q9:Q10"/>
    <mergeCell ref="R9:R10"/>
    <mergeCell ref="B11:B12"/>
    <mergeCell ref="C11:C12"/>
    <mergeCell ref="D11:D12"/>
    <mergeCell ref="E11:E12"/>
    <mergeCell ref="O11:O12"/>
    <mergeCell ref="P11:P12"/>
  </mergeCells>
  <phoneticPr fontId="9"/>
  <conditionalFormatting sqref="C9:D9 C11:D11 C13:D13 C15:D15 C17:D17 C19:D19 C21:D21 C23:D23 C25:D25 C27:D27 C29:D29 C31:D31 F25:G32">
    <cfRule type="cellIs" dxfId="3" priority="2" operator="equal">
      <formula>0</formula>
    </cfRule>
  </conditionalFormatting>
  <conditionalFormatting sqref="B9:G10 F11:G24 B11:E32">
    <cfRule type="cellIs" dxfId="2" priority="3" operator="equal">
      <formula>0</formula>
    </cfRule>
  </conditionalFormatting>
  <conditionalFormatting sqref="H9:N32">
    <cfRule type="cellIs" dxfId="1" priority="1" operator="equal">
      <formula>0</formula>
    </cfRule>
  </conditionalFormatting>
  <pageMargins left="0.25" right="0.25" top="0.75" bottom="0.75" header="0.3" footer="0.3"/>
  <pageSetup paperSize="9" scale="9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70AD47"/>
  </sheetPr>
  <dimension ref="A1:AS79"/>
  <sheetViews>
    <sheetView zoomScaleNormal="100" workbookViewId="0">
      <selection activeCell="P11" sqref="P11:P12"/>
    </sheetView>
  </sheetViews>
  <sheetFormatPr defaultColWidth="14.375" defaultRowHeight="15" customHeight="1"/>
  <cols>
    <col min="1" max="2" width="4.75" customWidth="1"/>
    <col min="3" max="3" width="13.25" customWidth="1"/>
    <col min="4" max="4" width="16.25" customWidth="1"/>
    <col min="5" max="5" width="17.375" customWidth="1"/>
    <col min="6" max="6" width="5.25" customWidth="1"/>
    <col min="7" max="7" width="4.25" hidden="1" customWidth="1"/>
    <col min="8" max="20" width="6.375" customWidth="1"/>
    <col min="21" max="21" width="3.125" customWidth="1"/>
    <col min="22" max="24" width="18.875" customWidth="1"/>
    <col min="25" max="29" width="7.625" customWidth="1"/>
    <col min="30" max="30" width="7.125" customWidth="1"/>
    <col min="31" max="44" width="5.875" customWidth="1"/>
  </cols>
  <sheetData>
    <row r="1" spans="1:45" ht="43.5" customHeight="1">
      <c r="A1" s="132"/>
      <c r="B1" s="132"/>
      <c r="C1" s="129"/>
      <c r="D1" s="129"/>
      <c r="E1" s="129"/>
      <c r="F1" s="132"/>
      <c r="G1" s="132"/>
      <c r="H1" s="129" t="s">
        <v>290</v>
      </c>
      <c r="I1" s="129"/>
      <c r="J1" s="129"/>
      <c r="K1" s="129"/>
      <c r="L1" s="129"/>
      <c r="M1" s="129"/>
      <c r="N1" s="129"/>
      <c r="O1" s="129"/>
      <c r="P1" s="129"/>
      <c r="Q1" s="129"/>
      <c r="R1" s="129"/>
      <c r="S1" s="129"/>
      <c r="T1" s="129"/>
      <c r="U1" s="129"/>
      <c r="V1" s="80"/>
      <c r="W1" s="80"/>
      <c r="X1" s="80"/>
      <c r="Y1" s="80"/>
      <c r="Z1" s="80"/>
      <c r="AA1" s="80"/>
      <c r="AB1" s="80"/>
      <c r="AC1" s="80"/>
      <c r="AD1" s="80"/>
      <c r="AE1" s="80"/>
      <c r="AF1" s="80"/>
      <c r="AG1" s="80"/>
      <c r="AH1" s="80"/>
      <c r="AI1" s="80"/>
      <c r="AJ1" s="80"/>
      <c r="AK1" s="80"/>
      <c r="AL1" s="80"/>
      <c r="AM1" s="80"/>
      <c r="AN1" s="80"/>
      <c r="AO1" s="80"/>
      <c r="AP1" s="80"/>
      <c r="AQ1" s="80"/>
      <c r="AR1" s="80"/>
      <c r="AS1" s="80"/>
    </row>
    <row r="2" spans="1:45" ht="15.75" customHeight="1">
      <c r="A2" s="132"/>
      <c r="B2" s="166" t="s">
        <v>291</v>
      </c>
      <c r="C2" s="569" t="str">
        <f>Top!C8</f>
        <v>令和〇年度第〇回〇〇高等学校空手道大会</v>
      </c>
      <c r="D2" s="570"/>
      <c r="E2" s="570"/>
      <c r="F2" s="570"/>
      <c r="G2" s="570"/>
      <c r="H2" s="570"/>
      <c r="I2" s="130"/>
      <c r="J2" s="130"/>
      <c r="K2" s="130"/>
      <c r="L2" s="130"/>
      <c r="M2" s="130"/>
      <c r="N2" s="167"/>
      <c r="O2" s="130"/>
      <c r="P2" s="130"/>
      <c r="Q2" s="130"/>
      <c r="R2" s="130"/>
      <c r="S2" s="130"/>
      <c r="T2" s="130"/>
      <c r="U2" s="130"/>
      <c r="V2" s="80"/>
      <c r="W2" s="80"/>
      <c r="X2" s="80"/>
      <c r="Y2" s="80"/>
      <c r="Z2" s="80"/>
      <c r="AA2" s="80"/>
      <c r="AB2" s="80"/>
      <c r="AC2" s="80"/>
      <c r="AD2" s="80"/>
      <c r="AE2" s="80"/>
      <c r="AF2" s="80"/>
      <c r="AG2" s="80"/>
      <c r="AH2" s="80"/>
      <c r="AI2" s="80"/>
      <c r="AJ2" s="80"/>
      <c r="AK2" s="80"/>
      <c r="AL2" s="80"/>
      <c r="AM2" s="80"/>
      <c r="AN2" s="80"/>
      <c r="AO2" s="80"/>
      <c r="AP2" s="80"/>
      <c r="AQ2" s="80"/>
      <c r="AR2" s="80"/>
      <c r="AS2" s="80"/>
    </row>
    <row r="3" spans="1:45" ht="15.75" customHeight="1">
      <c r="A3" s="132"/>
      <c r="B3" s="166" t="s">
        <v>10</v>
      </c>
      <c r="C3" s="168">
        <f>Top!C10</f>
        <v>44583</v>
      </c>
      <c r="D3" s="169"/>
      <c r="E3" s="170" t="s">
        <v>292</v>
      </c>
      <c r="F3" s="171" t="str">
        <f>Top!G8</f>
        <v>男子個人形</v>
      </c>
      <c r="G3" s="171"/>
      <c r="H3" s="132"/>
      <c r="I3" s="171"/>
      <c r="J3" s="138"/>
      <c r="K3" s="207"/>
      <c r="L3" s="172" t="s">
        <v>293</v>
      </c>
      <c r="M3" s="172"/>
      <c r="N3" s="172" t="s">
        <v>294</v>
      </c>
      <c r="O3" s="172"/>
      <c r="P3" s="203"/>
      <c r="Q3" s="172"/>
      <c r="R3" s="172"/>
      <c r="S3" s="172"/>
      <c r="T3" s="204"/>
      <c r="U3" s="131"/>
      <c r="V3" s="80"/>
      <c r="W3" s="80"/>
      <c r="X3" s="80"/>
      <c r="Y3" s="80"/>
      <c r="Z3" s="80"/>
      <c r="AA3" s="80"/>
      <c r="AB3" s="80"/>
      <c r="AC3" s="80"/>
      <c r="AD3" s="80"/>
      <c r="AE3" s="80"/>
      <c r="AF3" s="80"/>
      <c r="AG3" s="80"/>
      <c r="AH3" s="80"/>
      <c r="AI3" s="80"/>
      <c r="AJ3" s="80"/>
      <c r="AK3" s="80"/>
      <c r="AL3" s="80"/>
      <c r="AM3" s="80"/>
      <c r="AN3" s="80"/>
      <c r="AO3" s="80"/>
      <c r="AP3" s="80"/>
      <c r="AQ3" s="80"/>
      <c r="AR3" s="80"/>
      <c r="AS3" s="80"/>
    </row>
    <row r="4" spans="1:45" ht="15.75" customHeight="1">
      <c r="A4" s="132"/>
      <c r="B4" s="173" t="s">
        <v>295</v>
      </c>
      <c r="C4" s="169" t="str">
        <f>Top!G6</f>
        <v>〇〇県立武道館</v>
      </c>
      <c r="D4" s="169"/>
      <c r="E4" s="174" t="s">
        <v>296</v>
      </c>
      <c r="F4" s="175" t="str">
        <f>Top!G10</f>
        <v>Ａコート</v>
      </c>
      <c r="G4" s="175"/>
      <c r="H4" s="132"/>
      <c r="I4" s="132"/>
      <c r="J4" s="138"/>
      <c r="K4" s="207"/>
      <c r="L4" s="176"/>
      <c r="M4" s="176"/>
      <c r="N4" s="176"/>
      <c r="O4" s="176"/>
      <c r="P4" s="176"/>
      <c r="Q4" s="176"/>
      <c r="R4" s="176"/>
      <c r="S4" s="176"/>
      <c r="T4" s="205"/>
      <c r="U4" s="131"/>
      <c r="V4" s="80"/>
      <c r="W4" s="80"/>
      <c r="X4" s="80"/>
      <c r="Y4" s="80"/>
      <c r="Z4" s="80"/>
      <c r="AA4" s="80"/>
      <c r="AB4" s="80"/>
      <c r="AC4" s="80"/>
      <c r="AD4" s="80"/>
      <c r="AE4" s="80"/>
      <c r="AF4" s="80"/>
      <c r="AG4" s="80"/>
      <c r="AH4" s="80"/>
      <c r="AI4" s="80"/>
      <c r="AJ4" s="80"/>
      <c r="AK4" s="80"/>
      <c r="AL4" s="80"/>
      <c r="AM4" s="80"/>
      <c r="AN4" s="80"/>
      <c r="AO4" s="80"/>
      <c r="AP4" s="80"/>
      <c r="AQ4" s="80"/>
      <c r="AR4" s="80"/>
      <c r="AS4" s="80"/>
    </row>
    <row r="5" spans="1:45" ht="15.75" customHeight="1">
      <c r="A5" s="132"/>
      <c r="B5" s="132"/>
      <c r="C5" s="132"/>
      <c r="D5" s="132"/>
      <c r="E5" s="160"/>
      <c r="F5" s="132"/>
      <c r="G5" s="132"/>
      <c r="H5" s="132"/>
      <c r="I5" s="131"/>
      <c r="J5" s="138"/>
      <c r="K5" s="207"/>
      <c r="L5" s="177"/>
      <c r="M5" s="177"/>
      <c r="N5" s="177"/>
      <c r="O5" s="177"/>
      <c r="P5" s="177"/>
      <c r="Q5" s="177"/>
      <c r="R5" s="177"/>
      <c r="S5" s="177"/>
      <c r="T5" s="206"/>
      <c r="U5" s="131"/>
      <c r="V5" s="80"/>
      <c r="W5" s="80"/>
      <c r="X5" s="80"/>
      <c r="Y5" s="80"/>
      <c r="Z5" s="80"/>
      <c r="AA5" s="80"/>
      <c r="AB5" s="80"/>
      <c r="AC5" s="80"/>
      <c r="AD5" s="80"/>
      <c r="AE5" s="80"/>
      <c r="AF5" s="80"/>
      <c r="AG5" s="80"/>
      <c r="AH5" s="80"/>
      <c r="AI5" s="80"/>
      <c r="AJ5" s="80"/>
      <c r="AK5" s="80"/>
      <c r="AL5" s="80"/>
      <c r="AM5" s="80"/>
      <c r="AN5" s="80"/>
      <c r="AO5" s="80"/>
      <c r="AP5" s="80"/>
      <c r="AQ5" s="80"/>
      <c r="AR5" s="80"/>
      <c r="AS5" s="80"/>
    </row>
    <row r="6" spans="1:45" ht="13.5" customHeight="1">
      <c r="A6" s="132"/>
      <c r="B6" s="178"/>
      <c r="C6" s="179" t="str">
        <f>Top!M6</f>
        <v>Round1 予選</v>
      </c>
      <c r="D6" s="132"/>
      <c r="E6" s="160"/>
      <c r="F6" s="132"/>
      <c r="G6" s="132"/>
      <c r="H6" s="132"/>
      <c r="I6" s="132"/>
      <c r="J6" s="132"/>
      <c r="K6" s="132"/>
      <c r="L6" s="132"/>
      <c r="M6" s="132"/>
      <c r="N6" s="132"/>
      <c r="O6" s="132"/>
      <c r="P6" s="132"/>
      <c r="Q6" s="132"/>
      <c r="R6" s="132"/>
      <c r="S6" s="132"/>
      <c r="T6" s="132"/>
      <c r="U6" s="132"/>
      <c r="V6" s="147" t="s">
        <v>297</v>
      </c>
      <c r="W6" s="148"/>
      <c r="X6" s="148"/>
      <c r="Y6" s="148"/>
      <c r="Z6" s="148"/>
      <c r="AA6" s="148"/>
      <c r="AB6" s="148"/>
      <c r="AC6" s="148"/>
      <c r="AD6" s="147"/>
      <c r="AE6" s="147"/>
      <c r="AF6" s="147"/>
      <c r="AG6" s="147"/>
      <c r="AH6" s="147"/>
      <c r="AI6" s="147"/>
      <c r="AJ6" s="147"/>
      <c r="AK6" s="147"/>
      <c r="AL6" s="147"/>
      <c r="AM6" s="147"/>
      <c r="AN6" s="147"/>
      <c r="AO6" s="147"/>
      <c r="AP6" s="147"/>
      <c r="AQ6" s="147"/>
      <c r="AR6" s="147"/>
      <c r="AS6" s="80"/>
    </row>
    <row r="7" spans="1:45" ht="6.75" customHeight="1">
      <c r="A7" s="132"/>
      <c r="B7" s="132"/>
      <c r="C7" s="132"/>
      <c r="D7" s="132"/>
      <c r="E7" s="160"/>
      <c r="F7" s="132"/>
      <c r="G7" s="132"/>
      <c r="H7" s="132"/>
      <c r="I7" s="132"/>
      <c r="J7" s="132"/>
      <c r="K7" s="132"/>
      <c r="L7" s="132"/>
      <c r="M7" s="132"/>
      <c r="N7" s="132"/>
      <c r="O7" s="132"/>
      <c r="P7" s="132"/>
      <c r="Q7" s="132"/>
      <c r="R7" s="132"/>
      <c r="S7" s="132"/>
      <c r="T7" s="132"/>
      <c r="U7" s="132"/>
      <c r="V7" s="147"/>
      <c r="W7" s="148"/>
      <c r="X7" s="148"/>
      <c r="Y7" s="148"/>
      <c r="Z7" s="148"/>
      <c r="AA7" s="148"/>
      <c r="AB7" s="148"/>
      <c r="AC7" s="148"/>
      <c r="AD7" s="147"/>
      <c r="AE7" s="147"/>
      <c r="AF7" s="147"/>
      <c r="AG7" s="147"/>
      <c r="AH7" s="147"/>
      <c r="AI7" s="149"/>
      <c r="AJ7" s="147"/>
      <c r="AK7" s="147"/>
      <c r="AL7" s="147"/>
      <c r="AM7" s="147"/>
      <c r="AN7" s="147"/>
      <c r="AO7" s="149"/>
      <c r="AP7" s="147"/>
      <c r="AQ7" s="147"/>
      <c r="AR7" s="147"/>
      <c r="AS7" s="80"/>
    </row>
    <row r="8" spans="1:45" ht="13.5" customHeight="1">
      <c r="A8" s="132"/>
      <c r="B8" s="180" t="s">
        <v>271</v>
      </c>
      <c r="C8" s="180" t="s">
        <v>17</v>
      </c>
      <c r="D8" s="180" t="s">
        <v>285</v>
      </c>
      <c r="E8" s="181" t="s">
        <v>20</v>
      </c>
      <c r="F8" s="182"/>
      <c r="G8" s="183"/>
      <c r="H8" s="184" t="s">
        <v>274</v>
      </c>
      <c r="I8" s="185" t="s">
        <v>275</v>
      </c>
      <c r="J8" s="185" t="s">
        <v>276</v>
      </c>
      <c r="K8" s="185" t="s">
        <v>277</v>
      </c>
      <c r="L8" s="185" t="s">
        <v>278</v>
      </c>
      <c r="M8" s="185" t="s">
        <v>324</v>
      </c>
      <c r="N8" s="185" t="s">
        <v>325</v>
      </c>
      <c r="O8" s="186" t="s">
        <v>279</v>
      </c>
      <c r="P8" s="187" t="s">
        <v>286</v>
      </c>
      <c r="Q8" s="188" t="s">
        <v>134</v>
      </c>
      <c r="R8" s="189" t="s">
        <v>287</v>
      </c>
      <c r="S8" s="145" t="s">
        <v>298</v>
      </c>
      <c r="T8" s="146" t="s">
        <v>299</v>
      </c>
      <c r="U8" s="190"/>
      <c r="V8" s="150" t="s">
        <v>126</v>
      </c>
      <c r="W8" s="148"/>
      <c r="X8" s="148"/>
      <c r="Y8" s="148" t="s">
        <v>128</v>
      </c>
      <c r="Z8" s="148"/>
      <c r="AA8" s="148"/>
      <c r="AB8" s="151" t="s">
        <v>129</v>
      </c>
      <c r="AC8" s="148"/>
      <c r="AD8" s="147" t="s">
        <v>134</v>
      </c>
      <c r="AE8" s="152" t="s">
        <v>300</v>
      </c>
      <c r="AF8" s="152" t="s">
        <v>301</v>
      </c>
      <c r="AG8" s="152" t="s">
        <v>302</v>
      </c>
      <c r="AH8" s="152" t="s">
        <v>303</v>
      </c>
      <c r="AI8" s="153" t="s">
        <v>304</v>
      </c>
      <c r="AJ8" s="152" t="s">
        <v>305</v>
      </c>
      <c r="AK8" s="152" t="s">
        <v>306</v>
      </c>
      <c r="AL8" s="152" t="s">
        <v>307</v>
      </c>
      <c r="AM8" s="152" t="s">
        <v>308</v>
      </c>
      <c r="AN8" s="152" t="s">
        <v>309</v>
      </c>
      <c r="AO8" s="153" t="s">
        <v>310</v>
      </c>
      <c r="AP8" s="152" t="s">
        <v>311</v>
      </c>
      <c r="AQ8" s="152" t="s">
        <v>312</v>
      </c>
      <c r="AR8" s="152" t="s">
        <v>313</v>
      </c>
      <c r="AS8" s="80"/>
    </row>
    <row r="9" spans="1:45" ht="15" customHeight="1">
      <c r="A9" s="132"/>
      <c r="B9" s="568">
        <v>1</v>
      </c>
      <c r="C9" s="564">
        <f>VLOOKUP(B9,Top!$B$14:$D$21,2,0)</f>
        <v>0</v>
      </c>
      <c r="D9" s="564">
        <f>VLOOKUP(B9,Top!$B$14:$D$21,3,0)</f>
        <v>0</v>
      </c>
      <c r="E9" s="564" t="str">
        <f>IF(C9="","",VLOOKUP('5judge sheet (得点直接入力用シート)'!B9:B10,Top!$B$14:$F$21,5,0))</f>
        <v/>
      </c>
      <c r="F9" s="191" t="s">
        <v>314</v>
      </c>
      <c r="G9" s="192">
        <v>11</v>
      </c>
      <c r="H9" s="227">
        <v>0</v>
      </c>
      <c r="I9" s="228">
        <v>0</v>
      </c>
      <c r="J9" s="228">
        <v>0</v>
      </c>
      <c r="K9" s="228">
        <v>0</v>
      </c>
      <c r="L9" s="228">
        <v>0</v>
      </c>
      <c r="M9" s="228">
        <v>0</v>
      </c>
      <c r="N9" s="228">
        <v>0</v>
      </c>
      <c r="O9" s="195">
        <f t="shared" ref="O9:O32" si="0">IFERROR(SUM(H9:N9)-SMALL(H9:N9,1)-SMALL(H9:N9,2)-LARGE(H9:N9,1)-LARGE(H9:N9,2),"")</f>
        <v>0</v>
      </c>
      <c r="P9" s="196">
        <f>IFERROR(O9*0.7,"")</f>
        <v>0</v>
      </c>
      <c r="Q9" s="566">
        <f>IF(P9="",0,SUM(P9:P10))</f>
        <v>0</v>
      </c>
      <c r="R9" s="567" t="str">
        <f>IF(AB10=0,"",IF(AC10="ｺｲﾝﾄｽ","ｺｲﾝﾄｽ",_xlfn.RANK.AVG(AB10,$AB$10:$AB$32,0)))</f>
        <v/>
      </c>
      <c r="S9" s="544"/>
      <c r="T9" s="539" t="s">
        <v>315</v>
      </c>
      <c r="U9" s="563"/>
      <c r="V9" s="150" t="s">
        <v>316</v>
      </c>
      <c r="W9" s="151" t="s">
        <v>326</v>
      </c>
      <c r="X9" s="151" t="s">
        <v>327</v>
      </c>
      <c r="Y9" s="210" t="s">
        <v>316</v>
      </c>
      <c r="Z9" s="210" t="s">
        <v>326</v>
      </c>
      <c r="AA9" s="210" t="s">
        <v>327</v>
      </c>
      <c r="AB9" s="211"/>
      <c r="AC9" s="211" t="s">
        <v>328</v>
      </c>
      <c r="AD9" s="154">
        <f>Q9</f>
        <v>0</v>
      </c>
      <c r="AE9" s="155">
        <f>O9</f>
        <v>0</v>
      </c>
      <c r="AF9" s="155">
        <f>O10</f>
        <v>0</v>
      </c>
      <c r="AG9" s="155">
        <f>LARGE(H9:N9,3)</f>
        <v>0</v>
      </c>
      <c r="AH9" s="155">
        <f>SMALL(H10:N10,3)</f>
        <v>0</v>
      </c>
      <c r="AI9" s="156">
        <f>LARGE(H10:N10,3)</f>
        <v>0</v>
      </c>
      <c r="AJ9" s="157">
        <f>SMALL(H9:N9,2)</f>
        <v>0</v>
      </c>
      <c r="AK9" s="157">
        <f>LARGE(H9:N9,2)</f>
        <v>0</v>
      </c>
      <c r="AL9" s="157">
        <f>SMALL(H9:N9,1)</f>
        <v>0</v>
      </c>
      <c r="AM9" s="157">
        <f>SMALL(H10:N10,2)</f>
        <v>0</v>
      </c>
      <c r="AN9" s="157">
        <f>LARGE(H10:N10,2)</f>
        <v>0</v>
      </c>
      <c r="AO9" s="209">
        <f>SMALL(H10:N10,1)</f>
        <v>0</v>
      </c>
      <c r="AP9" s="157">
        <f>LARGE(H9:N9,1)</f>
        <v>0</v>
      </c>
      <c r="AQ9" s="157">
        <f>LARGE(H10:N10,1)</f>
        <v>0</v>
      </c>
      <c r="AR9" s="158" t="s">
        <v>319</v>
      </c>
      <c r="AS9" s="80"/>
    </row>
    <row r="10" spans="1:45" ht="15" customHeight="1">
      <c r="A10" s="132"/>
      <c r="B10" s="565"/>
      <c r="C10" s="565"/>
      <c r="D10" s="565"/>
      <c r="E10" s="565"/>
      <c r="F10" s="197" t="s">
        <v>320</v>
      </c>
      <c r="G10" s="198">
        <v>12</v>
      </c>
      <c r="H10" s="229">
        <v>0</v>
      </c>
      <c r="I10" s="230">
        <v>0</v>
      </c>
      <c r="J10" s="230">
        <v>0</v>
      </c>
      <c r="K10" s="230">
        <v>0</v>
      </c>
      <c r="L10" s="230">
        <v>0</v>
      </c>
      <c r="M10" s="230">
        <v>0</v>
      </c>
      <c r="N10" s="230">
        <v>0</v>
      </c>
      <c r="O10" s="201">
        <f t="shared" si="0"/>
        <v>0</v>
      </c>
      <c r="P10" s="202">
        <f>IFERROR(O10*0.3,"")</f>
        <v>0</v>
      </c>
      <c r="Q10" s="565"/>
      <c r="R10" s="565"/>
      <c r="S10" s="545"/>
      <c r="T10" s="540"/>
      <c r="U10" s="563"/>
      <c r="V10" s="159">
        <f>IFERROR(VALUE(AD10&amp;"."&amp;AE10&amp;AF10&amp;AG10&amp;AH10&amp;AI10),0)</f>
        <v>0</v>
      </c>
      <c r="W10" s="148">
        <f>VALUE(AJ10&amp;AK10&amp;AL10&amp;AM10&amp;AN10&amp;AO10)</f>
        <v>0</v>
      </c>
      <c r="X10" s="148">
        <f>VALUE(AP10&amp;AQ10)</f>
        <v>0</v>
      </c>
      <c r="Y10" s="148">
        <f>IF(V10=0,0,RANK(V10,$V$10:$V$32,1))</f>
        <v>0</v>
      </c>
      <c r="Z10" s="148">
        <f>IF(W10=0,0,RANK(W10,$W$10:$W$32,1))</f>
        <v>0</v>
      </c>
      <c r="AA10" s="148">
        <f>IF(X10=0,0,RANK(X10,$X$10:$X$32,1))</f>
        <v>0</v>
      </c>
      <c r="AB10" s="148">
        <f>Y10*10000+Z10*100+AA10</f>
        <v>0</v>
      </c>
      <c r="AC10" s="148">
        <f>IF(AB10=0,0,IF(COUNTIFS($AB$10:$AB$32,AB10)&gt;1,"ｺｲﾝﾄｽ",0))</f>
        <v>0</v>
      </c>
      <c r="AD10" s="147" t="str">
        <f>TEXT(AD9*100,"0000")</f>
        <v>0000</v>
      </c>
      <c r="AE10" s="147" t="str">
        <f>TEXT(AE9*10,"00")</f>
        <v>00</v>
      </c>
      <c r="AF10" s="147" t="str">
        <f t="shared" ref="AF10:AQ10" si="1">TEXT(AF9*10,"00")</f>
        <v>00</v>
      </c>
      <c r="AG10" s="147" t="str">
        <f t="shared" si="1"/>
        <v>00</v>
      </c>
      <c r="AH10" s="147" t="str">
        <f t="shared" si="1"/>
        <v>00</v>
      </c>
      <c r="AI10" s="149" t="str">
        <f t="shared" si="1"/>
        <v>00</v>
      </c>
      <c r="AJ10" s="147" t="str">
        <f t="shared" si="1"/>
        <v>00</v>
      </c>
      <c r="AK10" s="147" t="str">
        <f t="shared" si="1"/>
        <v>00</v>
      </c>
      <c r="AL10" s="147" t="str">
        <f t="shared" si="1"/>
        <v>00</v>
      </c>
      <c r="AM10" s="147" t="str">
        <f t="shared" si="1"/>
        <v>00</v>
      </c>
      <c r="AN10" s="147" t="str">
        <f t="shared" si="1"/>
        <v>00</v>
      </c>
      <c r="AO10" s="149" t="str">
        <f t="shared" si="1"/>
        <v>00</v>
      </c>
      <c r="AP10" s="147" t="str">
        <f t="shared" si="1"/>
        <v>00</v>
      </c>
      <c r="AQ10" s="147" t="str">
        <f t="shared" si="1"/>
        <v>00</v>
      </c>
      <c r="AR10" s="158"/>
      <c r="AS10" s="80"/>
    </row>
    <row r="11" spans="1:45" ht="15" customHeight="1">
      <c r="A11" s="132"/>
      <c r="B11" s="568">
        <v>2</v>
      </c>
      <c r="C11" s="564">
        <f>VLOOKUP(B11,Top!$B$14:$D$21,2,0)</f>
        <v>0</v>
      </c>
      <c r="D11" s="564">
        <f>VLOOKUP(B11,Top!$B$14:$D$21,3,0)</f>
        <v>0</v>
      </c>
      <c r="E11" s="564" t="str">
        <f>IF(C11="","",VLOOKUP('5judge sheet (得点直接入力用シート)'!B11:B12,Top!$B$14:$F$21,5,0))</f>
        <v/>
      </c>
      <c r="F11" s="191" t="s">
        <v>314</v>
      </c>
      <c r="G11" s="192">
        <v>21</v>
      </c>
      <c r="H11" s="227">
        <v>0</v>
      </c>
      <c r="I11" s="228">
        <v>0</v>
      </c>
      <c r="J11" s="228">
        <v>0</v>
      </c>
      <c r="K11" s="228">
        <v>0</v>
      </c>
      <c r="L11" s="228">
        <v>0</v>
      </c>
      <c r="M11" s="228">
        <v>0</v>
      </c>
      <c r="N11" s="228">
        <v>0</v>
      </c>
      <c r="O11" s="195">
        <f t="shared" si="0"/>
        <v>0</v>
      </c>
      <c r="P11" s="196">
        <f>IFERROR(O11*0.7,"")</f>
        <v>0</v>
      </c>
      <c r="Q11" s="566">
        <f>IF(P11="",0,SUM(P11:P12))</f>
        <v>0</v>
      </c>
      <c r="R11" s="567" t="str">
        <f>IF(AB12=0,"",IF(AC12="ｺｲﾝﾄｽ","ｺｲﾝﾄｽ",_xlfn.RANK.AVG(AB12,$AB$10:$AB$32,0)))</f>
        <v/>
      </c>
      <c r="S11" s="544" t="s">
        <v>315</v>
      </c>
      <c r="T11" s="539" t="s">
        <v>315</v>
      </c>
      <c r="U11" s="563"/>
      <c r="V11" s="159"/>
      <c r="W11" s="148"/>
      <c r="X11" s="148"/>
      <c r="Y11" s="148"/>
      <c r="Z11" s="148"/>
      <c r="AA11" s="148"/>
      <c r="AB11" s="148"/>
      <c r="AC11" s="148"/>
      <c r="AD11" s="154">
        <f>Q11</f>
        <v>0</v>
      </c>
      <c r="AE11" s="155">
        <f>O11</f>
        <v>0</v>
      </c>
      <c r="AF11" s="155">
        <f t="shared" ref="AF11" si="2">O12</f>
        <v>0</v>
      </c>
      <c r="AG11" s="155">
        <f>LARGE(H11:N11,3)</f>
        <v>0</v>
      </c>
      <c r="AH11" s="155">
        <f>SMALL(H12:N12,3)</f>
        <v>0</v>
      </c>
      <c r="AI11" s="156">
        <f>LARGE(H12:N12,3)</f>
        <v>0</v>
      </c>
      <c r="AJ11" s="157">
        <f>SMALL(H11:N11,2)</f>
        <v>0</v>
      </c>
      <c r="AK11" s="157">
        <f>LARGE(H11:N11,2)</f>
        <v>0</v>
      </c>
      <c r="AL11" s="157">
        <f>SMALL(H11:N11,1)</f>
        <v>0</v>
      </c>
      <c r="AM11" s="157">
        <f>SMALL(H12:N12,2)</f>
        <v>0</v>
      </c>
      <c r="AN11" s="157">
        <f>LARGE(H12:N12,2)</f>
        <v>0</v>
      </c>
      <c r="AO11" s="209">
        <f>SMALL(H12:N12,1)</f>
        <v>0</v>
      </c>
      <c r="AP11" s="157">
        <f>LARGE(H11:N11,1)</f>
        <v>0</v>
      </c>
      <c r="AQ11" s="157">
        <f>LARGE(H12:N12,1)</f>
        <v>0</v>
      </c>
      <c r="AR11" s="158" t="s">
        <v>319</v>
      </c>
      <c r="AS11" s="80"/>
    </row>
    <row r="12" spans="1:45" ht="15" customHeight="1">
      <c r="A12" s="132"/>
      <c r="B12" s="565"/>
      <c r="C12" s="565"/>
      <c r="D12" s="565"/>
      <c r="E12" s="565"/>
      <c r="F12" s="197" t="s">
        <v>320</v>
      </c>
      <c r="G12" s="198">
        <v>22</v>
      </c>
      <c r="H12" s="229">
        <v>0</v>
      </c>
      <c r="I12" s="230">
        <v>0</v>
      </c>
      <c r="J12" s="230">
        <v>0</v>
      </c>
      <c r="K12" s="230">
        <v>0</v>
      </c>
      <c r="L12" s="230">
        <v>0</v>
      </c>
      <c r="M12" s="230">
        <v>0</v>
      </c>
      <c r="N12" s="230">
        <v>0</v>
      </c>
      <c r="O12" s="201">
        <f t="shared" si="0"/>
        <v>0</v>
      </c>
      <c r="P12" s="202">
        <f>IFERROR(O12*0.3,"")</f>
        <v>0</v>
      </c>
      <c r="Q12" s="565"/>
      <c r="R12" s="565"/>
      <c r="S12" s="545"/>
      <c r="T12" s="540"/>
      <c r="U12" s="563"/>
      <c r="V12" s="159">
        <f>IFERROR(VALUE(AD12&amp;"."&amp;AE12&amp;AF12&amp;AG12&amp;AH12&amp;AI12),0)</f>
        <v>0</v>
      </c>
      <c r="W12" s="148">
        <f>VALUE(AJ12&amp;AK12&amp;AL12&amp;AM12&amp;AN12&amp;AO12)</f>
        <v>0</v>
      </c>
      <c r="X12" s="148">
        <f>VALUE(AP12&amp;AQ12)</f>
        <v>0</v>
      </c>
      <c r="Y12" s="148">
        <f>IF(V12=0,0,RANK(V12,$V$10:$V$32,1))</f>
        <v>0</v>
      </c>
      <c r="Z12" s="148">
        <f>IF(W12=0,0,RANK(W12,$W$10:$W$32,1))</f>
        <v>0</v>
      </c>
      <c r="AA12" s="148">
        <f>IF(X12=0,0,RANK(X12,$X$10:$X$32,1))</f>
        <v>0</v>
      </c>
      <c r="AB12" s="148">
        <f>Y12*10000+Z12*100+AA12</f>
        <v>0</v>
      </c>
      <c r="AC12" s="148">
        <f>IF(AB12=0,0,IF(COUNTIFS($AB$10:$AB$32,AB12)&gt;1,"ｺｲﾝﾄｽ",0))</f>
        <v>0</v>
      </c>
      <c r="AD12" s="147" t="str">
        <f>TEXT(AD11*100,"0000")</f>
        <v>0000</v>
      </c>
      <c r="AE12" s="147" t="str">
        <f>TEXT(AE11*10,"00")</f>
        <v>00</v>
      </c>
      <c r="AF12" s="147" t="str">
        <f t="shared" ref="AF12" si="3">TEXT(AF11*10,"00")</f>
        <v>00</v>
      </c>
      <c r="AG12" s="147" t="str">
        <f t="shared" ref="AG12:AQ12" si="4">TEXT(AG11*10,"00")</f>
        <v>00</v>
      </c>
      <c r="AH12" s="147" t="str">
        <f t="shared" si="4"/>
        <v>00</v>
      </c>
      <c r="AI12" s="149" t="str">
        <f t="shared" si="4"/>
        <v>00</v>
      </c>
      <c r="AJ12" s="147" t="str">
        <f t="shared" si="4"/>
        <v>00</v>
      </c>
      <c r="AK12" s="147" t="str">
        <f t="shared" si="4"/>
        <v>00</v>
      </c>
      <c r="AL12" s="147" t="str">
        <f t="shared" si="4"/>
        <v>00</v>
      </c>
      <c r="AM12" s="147" t="str">
        <f t="shared" si="4"/>
        <v>00</v>
      </c>
      <c r="AN12" s="147" t="str">
        <f t="shared" si="4"/>
        <v>00</v>
      </c>
      <c r="AO12" s="149" t="str">
        <f t="shared" si="4"/>
        <v>00</v>
      </c>
      <c r="AP12" s="147" t="str">
        <f t="shared" si="4"/>
        <v>00</v>
      </c>
      <c r="AQ12" s="147" t="str">
        <f t="shared" si="4"/>
        <v>00</v>
      </c>
      <c r="AR12" s="158"/>
      <c r="AS12" s="80"/>
    </row>
    <row r="13" spans="1:45" ht="15" customHeight="1">
      <c r="A13" s="132"/>
      <c r="B13" s="568">
        <v>3</v>
      </c>
      <c r="C13" s="564">
        <f>VLOOKUP(B13,Top!$B$14:$D$21,2,0)</f>
        <v>0</v>
      </c>
      <c r="D13" s="564">
        <f>VLOOKUP(B13,Top!$B$14:$D$21,3,0)</f>
        <v>0</v>
      </c>
      <c r="E13" s="564" t="str">
        <f>IF(C13="","",VLOOKUP('5judge sheet (得点直接入力用シート)'!B13:B14,Top!$B$14:$F$21,5,0))</f>
        <v/>
      </c>
      <c r="F13" s="191" t="s">
        <v>314</v>
      </c>
      <c r="G13" s="192">
        <v>31</v>
      </c>
      <c r="H13" s="227">
        <v>0</v>
      </c>
      <c r="I13" s="228">
        <v>0</v>
      </c>
      <c r="J13" s="228">
        <v>0</v>
      </c>
      <c r="K13" s="228">
        <v>0</v>
      </c>
      <c r="L13" s="228">
        <v>0</v>
      </c>
      <c r="M13" s="228">
        <v>0</v>
      </c>
      <c r="N13" s="228">
        <v>0</v>
      </c>
      <c r="O13" s="195">
        <f t="shared" si="0"/>
        <v>0</v>
      </c>
      <c r="P13" s="196">
        <f>IFERROR(O13*0.7,"")</f>
        <v>0</v>
      </c>
      <c r="Q13" s="566">
        <f>IF(P13="",0,SUM(P13:P14))</f>
        <v>0</v>
      </c>
      <c r="R13" s="567" t="str">
        <f>IF(AB14=0,"",IF(AC14="ｺｲﾝﾄｽ","ｺｲﾝﾄｽ",_xlfn.RANK.AVG(AB14,$AB$10:$AB$32,0)))</f>
        <v/>
      </c>
      <c r="S13" s="544" t="s">
        <v>315</v>
      </c>
      <c r="T13" s="539" t="s">
        <v>315</v>
      </c>
      <c r="U13" s="563"/>
      <c r="V13" s="159"/>
      <c r="W13" s="148"/>
      <c r="X13" s="148"/>
      <c r="Y13" s="148"/>
      <c r="Z13" s="148"/>
      <c r="AA13" s="148"/>
      <c r="AB13" s="148"/>
      <c r="AC13" s="148"/>
      <c r="AD13" s="154">
        <f>Q13</f>
        <v>0</v>
      </c>
      <c r="AE13" s="155">
        <f>O13</f>
        <v>0</v>
      </c>
      <c r="AF13" s="155">
        <f t="shared" ref="AF13" si="5">O14</f>
        <v>0</v>
      </c>
      <c r="AG13" s="155">
        <f>LARGE(H13:N13,3)</f>
        <v>0</v>
      </c>
      <c r="AH13" s="155">
        <f>SMALL(H14:N14,3)</f>
        <v>0</v>
      </c>
      <c r="AI13" s="156">
        <f>LARGE(H14:N14,3)</f>
        <v>0</v>
      </c>
      <c r="AJ13" s="157">
        <f>SMALL(H13:N13,2)</f>
        <v>0</v>
      </c>
      <c r="AK13" s="157">
        <f>LARGE(H13:N13,2)</f>
        <v>0</v>
      </c>
      <c r="AL13" s="157">
        <f>SMALL(H13:N13,1)</f>
        <v>0</v>
      </c>
      <c r="AM13" s="157">
        <f>SMALL(H14:N14,2)</f>
        <v>0</v>
      </c>
      <c r="AN13" s="157">
        <f>LARGE(H14:N14,2)</f>
        <v>0</v>
      </c>
      <c r="AO13" s="209">
        <f>SMALL(H14:N14,1)</f>
        <v>0</v>
      </c>
      <c r="AP13" s="157">
        <f>LARGE(H13:N13,1)</f>
        <v>0</v>
      </c>
      <c r="AQ13" s="157">
        <f>LARGE(H14:N14,1)</f>
        <v>0</v>
      </c>
      <c r="AR13" s="158" t="s">
        <v>319</v>
      </c>
      <c r="AS13" s="80"/>
    </row>
    <row r="14" spans="1:45" ht="15" customHeight="1">
      <c r="A14" s="132"/>
      <c r="B14" s="565"/>
      <c r="C14" s="565"/>
      <c r="D14" s="565"/>
      <c r="E14" s="565"/>
      <c r="F14" s="197" t="s">
        <v>320</v>
      </c>
      <c r="G14" s="198">
        <v>32</v>
      </c>
      <c r="H14" s="229">
        <v>0</v>
      </c>
      <c r="I14" s="230">
        <v>0</v>
      </c>
      <c r="J14" s="230">
        <v>0</v>
      </c>
      <c r="K14" s="230">
        <v>0</v>
      </c>
      <c r="L14" s="230">
        <v>0</v>
      </c>
      <c r="M14" s="230">
        <v>0</v>
      </c>
      <c r="N14" s="230">
        <v>0</v>
      </c>
      <c r="O14" s="201">
        <f t="shared" si="0"/>
        <v>0</v>
      </c>
      <c r="P14" s="202">
        <f>IFERROR(O14*0.3,"")</f>
        <v>0</v>
      </c>
      <c r="Q14" s="565"/>
      <c r="R14" s="565"/>
      <c r="S14" s="545"/>
      <c r="T14" s="540"/>
      <c r="U14" s="563"/>
      <c r="V14" s="159">
        <f>IFERROR(VALUE(AD14&amp;"."&amp;AE14&amp;AF14&amp;AG14&amp;AH14&amp;AI14),0)</f>
        <v>0</v>
      </c>
      <c r="W14" s="148">
        <f>VALUE(AJ14&amp;AK14&amp;AL14&amp;AM14&amp;AN14&amp;AO14)</f>
        <v>0</v>
      </c>
      <c r="X14" s="148">
        <f>VALUE(AP14&amp;AQ14)</f>
        <v>0</v>
      </c>
      <c r="Y14" s="148">
        <f>IF(V14=0,0,RANK(V14,$V$10:$V$32,1))</f>
        <v>0</v>
      </c>
      <c r="Z14" s="148">
        <f>IF(W14=0,0,RANK(W14,$W$10:$W$32,1))</f>
        <v>0</v>
      </c>
      <c r="AA14" s="148">
        <f>IF(X14=0,0,RANK(X14,$X$10:$X$32,1))</f>
        <v>0</v>
      </c>
      <c r="AB14" s="148">
        <f>Y14*10000+Z14*100+AA14</f>
        <v>0</v>
      </c>
      <c r="AC14" s="148">
        <f>IF(AB14=0,0,IF(COUNTIFS($AB$10:$AB$32,AB14)&gt;1,"ｺｲﾝﾄｽ",0))</f>
        <v>0</v>
      </c>
      <c r="AD14" s="147" t="str">
        <f>TEXT(AD13*100,"0000")</f>
        <v>0000</v>
      </c>
      <c r="AE14" s="147" t="str">
        <f>TEXT(AE13*10,"00")</f>
        <v>00</v>
      </c>
      <c r="AF14" s="147" t="str">
        <f t="shared" ref="AF14" si="6">TEXT(AF13*10,"00")</f>
        <v>00</v>
      </c>
      <c r="AG14" s="147" t="str">
        <f t="shared" ref="AG14:AQ14" si="7">TEXT(AG13*10,"00")</f>
        <v>00</v>
      </c>
      <c r="AH14" s="147" t="str">
        <f t="shared" si="7"/>
        <v>00</v>
      </c>
      <c r="AI14" s="149" t="str">
        <f t="shared" si="7"/>
        <v>00</v>
      </c>
      <c r="AJ14" s="147" t="str">
        <f t="shared" si="7"/>
        <v>00</v>
      </c>
      <c r="AK14" s="147" t="str">
        <f t="shared" si="7"/>
        <v>00</v>
      </c>
      <c r="AL14" s="147" t="str">
        <f t="shared" si="7"/>
        <v>00</v>
      </c>
      <c r="AM14" s="147" t="str">
        <f t="shared" si="7"/>
        <v>00</v>
      </c>
      <c r="AN14" s="147" t="str">
        <f t="shared" si="7"/>
        <v>00</v>
      </c>
      <c r="AO14" s="149" t="str">
        <f t="shared" si="7"/>
        <v>00</v>
      </c>
      <c r="AP14" s="147" t="str">
        <f t="shared" si="7"/>
        <v>00</v>
      </c>
      <c r="AQ14" s="147" t="str">
        <f t="shared" si="7"/>
        <v>00</v>
      </c>
      <c r="AR14" s="158"/>
      <c r="AS14" s="80"/>
    </row>
    <row r="15" spans="1:45" ht="15" customHeight="1">
      <c r="A15" s="132"/>
      <c r="B15" s="568">
        <v>4</v>
      </c>
      <c r="C15" s="564">
        <f>VLOOKUP(B15,Top!$B$14:$D$21,2,0)</f>
        <v>0</v>
      </c>
      <c r="D15" s="564">
        <f>VLOOKUP(B15,Top!$B$14:$D$21,3,0)</f>
        <v>0</v>
      </c>
      <c r="E15" s="564" t="str">
        <f>IF(C15="","",VLOOKUP('5judge sheet (得点直接入力用シート)'!B15:B16,Top!$B$14:$F$21,5,0))</f>
        <v/>
      </c>
      <c r="F15" s="191" t="s">
        <v>314</v>
      </c>
      <c r="G15" s="192">
        <v>41</v>
      </c>
      <c r="H15" s="227">
        <v>0</v>
      </c>
      <c r="I15" s="228">
        <v>0</v>
      </c>
      <c r="J15" s="228">
        <v>0</v>
      </c>
      <c r="K15" s="228">
        <v>0</v>
      </c>
      <c r="L15" s="228">
        <v>0</v>
      </c>
      <c r="M15" s="228">
        <v>0</v>
      </c>
      <c r="N15" s="228">
        <v>0</v>
      </c>
      <c r="O15" s="195">
        <f t="shared" si="0"/>
        <v>0</v>
      </c>
      <c r="P15" s="196">
        <f>IFERROR(O15*0.7,"")</f>
        <v>0</v>
      </c>
      <c r="Q15" s="566">
        <f>IF(P15="",0,SUM(P15:P16))</f>
        <v>0</v>
      </c>
      <c r="R15" s="567" t="str">
        <f>IF(AB16=0,"",IF(AC16="ｺｲﾝﾄｽ","ｺｲﾝﾄｽ",_xlfn.RANK.AVG(AB16,$AB$10:$AB$32,0)))</f>
        <v/>
      </c>
      <c r="S15" s="544" t="s">
        <v>315</v>
      </c>
      <c r="T15" s="539" t="s">
        <v>315</v>
      </c>
      <c r="U15" s="563"/>
      <c r="V15" s="159"/>
      <c r="W15" s="148"/>
      <c r="X15" s="148"/>
      <c r="Y15" s="148"/>
      <c r="Z15" s="148"/>
      <c r="AA15" s="148"/>
      <c r="AB15" s="148"/>
      <c r="AC15" s="148"/>
      <c r="AD15" s="154">
        <f>Q15</f>
        <v>0</v>
      </c>
      <c r="AE15" s="155">
        <f>O15</f>
        <v>0</v>
      </c>
      <c r="AF15" s="155">
        <f t="shared" ref="AF15" si="8">O16</f>
        <v>0</v>
      </c>
      <c r="AG15" s="155">
        <f>LARGE(H15:N15,3)</f>
        <v>0</v>
      </c>
      <c r="AH15" s="155">
        <f>SMALL(H16:N16,3)</f>
        <v>0</v>
      </c>
      <c r="AI15" s="156">
        <f>LARGE(H16:N16,3)</f>
        <v>0</v>
      </c>
      <c r="AJ15" s="157">
        <f>SMALL(H15:N15,2)</f>
        <v>0</v>
      </c>
      <c r="AK15" s="157">
        <f>LARGE(H15:N15,2)</f>
        <v>0</v>
      </c>
      <c r="AL15" s="157">
        <f>SMALL(H15:N15,1)</f>
        <v>0</v>
      </c>
      <c r="AM15" s="157">
        <f>SMALL(H16:N16,2)</f>
        <v>0</v>
      </c>
      <c r="AN15" s="157">
        <f>LARGE(H16:N16,2)</f>
        <v>0</v>
      </c>
      <c r="AO15" s="209">
        <f>SMALL(H16:N16,1)</f>
        <v>0</v>
      </c>
      <c r="AP15" s="157">
        <f>LARGE(H15:N15,1)</f>
        <v>0</v>
      </c>
      <c r="AQ15" s="157">
        <f>LARGE(H16:N16,1)</f>
        <v>0</v>
      </c>
      <c r="AR15" s="158" t="s">
        <v>319</v>
      </c>
      <c r="AS15" s="80"/>
    </row>
    <row r="16" spans="1:45" ht="15" customHeight="1">
      <c r="A16" s="132"/>
      <c r="B16" s="565"/>
      <c r="C16" s="565"/>
      <c r="D16" s="565"/>
      <c r="E16" s="565"/>
      <c r="F16" s="197" t="s">
        <v>320</v>
      </c>
      <c r="G16" s="198">
        <v>42</v>
      </c>
      <c r="H16" s="229">
        <v>0</v>
      </c>
      <c r="I16" s="230">
        <v>0</v>
      </c>
      <c r="J16" s="230">
        <v>0</v>
      </c>
      <c r="K16" s="230">
        <v>0</v>
      </c>
      <c r="L16" s="230">
        <v>0</v>
      </c>
      <c r="M16" s="230">
        <v>0</v>
      </c>
      <c r="N16" s="230">
        <v>0</v>
      </c>
      <c r="O16" s="201">
        <f t="shared" si="0"/>
        <v>0</v>
      </c>
      <c r="P16" s="202">
        <f>IFERROR(O16*0.3,"")</f>
        <v>0</v>
      </c>
      <c r="Q16" s="565"/>
      <c r="R16" s="565"/>
      <c r="S16" s="545"/>
      <c r="T16" s="540"/>
      <c r="U16" s="563"/>
      <c r="V16" s="159">
        <f>IFERROR(VALUE(AD16&amp;"."&amp;AE16&amp;AF16&amp;AG16&amp;AH16&amp;AI16),0)</f>
        <v>0</v>
      </c>
      <c r="W16" s="148">
        <f>VALUE(AJ16&amp;AK16&amp;AL16&amp;AM16&amp;AN16&amp;AO16)</f>
        <v>0</v>
      </c>
      <c r="X16" s="148">
        <f>VALUE(AP16&amp;AQ16)</f>
        <v>0</v>
      </c>
      <c r="Y16" s="148">
        <f>IF(V16=0,0,RANK(V16,$V$10:$V$32,1))</f>
        <v>0</v>
      </c>
      <c r="Z16" s="148">
        <f>IF(W16=0,0,RANK(W16,$W$10:$W$32,1))</f>
        <v>0</v>
      </c>
      <c r="AA16" s="148">
        <f>IF(X16=0,0,RANK(X16,$X$10:$X$32,1))</f>
        <v>0</v>
      </c>
      <c r="AB16" s="148">
        <f>Y16*10000+Z16*100+AA16</f>
        <v>0</v>
      </c>
      <c r="AC16" s="148">
        <f>IF(AB16=0,0,IF(COUNTIFS($AB$10:$AB$32,AB16)&gt;1,"ｺｲﾝﾄｽ",0))</f>
        <v>0</v>
      </c>
      <c r="AD16" s="147" t="str">
        <f>TEXT(AD15*100,"0000")</f>
        <v>0000</v>
      </c>
      <c r="AE16" s="147" t="str">
        <f>TEXT(AE15*10,"00")</f>
        <v>00</v>
      </c>
      <c r="AF16" s="147" t="str">
        <f t="shared" ref="AF16" si="9">TEXT(AF15*10,"00")</f>
        <v>00</v>
      </c>
      <c r="AG16" s="147" t="str">
        <f t="shared" ref="AG16:AQ16" si="10">TEXT(AG15*10,"00")</f>
        <v>00</v>
      </c>
      <c r="AH16" s="147" t="str">
        <f t="shared" si="10"/>
        <v>00</v>
      </c>
      <c r="AI16" s="149" t="str">
        <f t="shared" si="10"/>
        <v>00</v>
      </c>
      <c r="AJ16" s="147" t="str">
        <f t="shared" si="10"/>
        <v>00</v>
      </c>
      <c r="AK16" s="147" t="str">
        <f t="shared" si="10"/>
        <v>00</v>
      </c>
      <c r="AL16" s="147" t="str">
        <f t="shared" si="10"/>
        <v>00</v>
      </c>
      <c r="AM16" s="147" t="str">
        <f t="shared" si="10"/>
        <v>00</v>
      </c>
      <c r="AN16" s="147" t="str">
        <f t="shared" si="10"/>
        <v>00</v>
      </c>
      <c r="AO16" s="149" t="str">
        <f t="shared" si="10"/>
        <v>00</v>
      </c>
      <c r="AP16" s="147" t="str">
        <f t="shared" si="10"/>
        <v>00</v>
      </c>
      <c r="AQ16" s="147" t="str">
        <f t="shared" si="10"/>
        <v>00</v>
      </c>
      <c r="AR16" s="158"/>
      <c r="AS16" s="80"/>
    </row>
    <row r="17" spans="1:45" ht="15" customHeight="1">
      <c r="A17" s="132"/>
      <c r="B17" s="568">
        <v>5</v>
      </c>
      <c r="C17" s="564">
        <f>VLOOKUP(B17,Top!$B$14:$D$21,2,0)</f>
        <v>0</v>
      </c>
      <c r="D17" s="564">
        <f>VLOOKUP(B17,Top!$B$14:$D$21,3,0)</f>
        <v>0</v>
      </c>
      <c r="E17" s="564" t="str">
        <f>IF(C17="","",VLOOKUP('5judge sheet (得点直接入力用シート)'!B17:B18,Top!$B$14:$F$21,5,0))</f>
        <v/>
      </c>
      <c r="F17" s="191" t="s">
        <v>314</v>
      </c>
      <c r="G17" s="192">
        <v>51</v>
      </c>
      <c r="H17" s="227">
        <v>0</v>
      </c>
      <c r="I17" s="228">
        <v>0</v>
      </c>
      <c r="J17" s="228">
        <v>0</v>
      </c>
      <c r="K17" s="228">
        <v>0</v>
      </c>
      <c r="L17" s="228">
        <v>0</v>
      </c>
      <c r="M17" s="228">
        <v>0</v>
      </c>
      <c r="N17" s="228">
        <v>0</v>
      </c>
      <c r="O17" s="195">
        <f t="shared" si="0"/>
        <v>0</v>
      </c>
      <c r="P17" s="196">
        <f>IFERROR(O17*0.7,"")</f>
        <v>0</v>
      </c>
      <c r="Q17" s="566">
        <f>IF(P17="",0,SUM(P17:P18))</f>
        <v>0</v>
      </c>
      <c r="R17" s="567" t="str">
        <f>IF(AB18=0,"",IF(AC18="ｺｲﾝﾄｽ","ｺｲﾝﾄｽ",_xlfn.RANK.AVG(AB18,$AB$10:$AB$32,0)))</f>
        <v/>
      </c>
      <c r="S17" s="544" t="s">
        <v>315</v>
      </c>
      <c r="T17" s="539" t="s">
        <v>315</v>
      </c>
      <c r="U17" s="563"/>
      <c r="V17" s="159"/>
      <c r="W17" s="148"/>
      <c r="X17" s="148"/>
      <c r="Y17" s="148"/>
      <c r="Z17" s="148"/>
      <c r="AA17" s="148"/>
      <c r="AB17" s="148"/>
      <c r="AC17" s="148"/>
      <c r="AD17" s="154">
        <f>Q17</f>
        <v>0</v>
      </c>
      <c r="AE17" s="155">
        <f>O17</f>
        <v>0</v>
      </c>
      <c r="AF17" s="155">
        <f t="shared" ref="AF17" si="11">O18</f>
        <v>0</v>
      </c>
      <c r="AG17" s="155">
        <f>LARGE(H17:N17,3)</f>
        <v>0</v>
      </c>
      <c r="AH17" s="155">
        <f>SMALL(H18:N18,3)</f>
        <v>0</v>
      </c>
      <c r="AI17" s="156">
        <f>LARGE(H18:N18,3)</f>
        <v>0</v>
      </c>
      <c r="AJ17" s="157">
        <f>SMALL(H17:N17,2)</f>
        <v>0</v>
      </c>
      <c r="AK17" s="157">
        <f>LARGE(H17:N17,2)</f>
        <v>0</v>
      </c>
      <c r="AL17" s="157">
        <f>SMALL(H17:N17,1)</f>
        <v>0</v>
      </c>
      <c r="AM17" s="157">
        <f>SMALL(H18:N18,2)</f>
        <v>0</v>
      </c>
      <c r="AN17" s="157">
        <f>LARGE(H18:N18,2)</f>
        <v>0</v>
      </c>
      <c r="AO17" s="209">
        <f>SMALL(H18:N18,1)</f>
        <v>0</v>
      </c>
      <c r="AP17" s="157">
        <f>LARGE(H17:N17,1)</f>
        <v>0</v>
      </c>
      <c r="AQ17" s="157">
        <f>LARGE(H18:N18,1)</f>
        <v>0</v>
      </c>
      <c r="AR17" s="158" t="s">
        <v>319</v>
      </c>
      <c r="AS17" s="80"/>
    </row>
    <row r="18" spans="1:45" ht="15" customHeight="1">
      <c r="A18" s="132"/>
      <c r="B18" s="565"/>
      <c r="C18" s="565"/>
      <c r="D18" s="565"/>
      <c r="E18" s="565"/>
      <c r="F18" s="197" t="s">
        <v>320</v>
      </c>
      <c r="G18" s="198">
        <v>52</v>
      </c>
      <c r="H18" s="229">
        <v>0</v>
      </c>
      <c r="I18" s="230">
        <v>0</v>
      </c>
      <c r="J18" s="230">
        <v>0</v>
      </c>
      <c r="K18" s="230">
        <v>0</v>
      </c>
      <c r="L18" s="230">
        <v>0</v>
      </c>
      <c r="M18" s="230">
        <v>0</v>
      </c>
      <c r="N18" s="230">
        <v>0</v>
      </c>
      <c r="O18" s="201">
        <f t="shared" si="0"/>
        <v>0</v>
      </c>
      <c r="P18" s="202">
        <f>IFERROR(O18*0.3,"")</f>
        <v>0</v>
      </c>
      <c r="Q18" s="565"/>
      <c r="R18" s="565"/>
      <c r="S18" s="545"/>
      <c r="T18" s="540"/>
      <c r="U18" s="563"/>
      <c r="V18" s="159">
        <f>IFERROR(VALUE(AD18&amp;"."&amp;AE18&amp;AF18&amp;AG18&amp;AH18&amp;AI18),0)</f>
        <v>0</v>
      </c>
      <c r="W18" s="148">
        <f>VALUE(AJ18&amp;AK18&amp;AL18&amp;AM18&amp;AN18&amp;AO18)</f>
        <v>0</v>
      </c>
      <c r="X18" s="148">
        <f>VALUE(AP18&amp;AQ18)</f>
        <v>0</v>
      </c>
      <c r="Y18" s="148">
        <f>IF(V18=0,0,RANK(V18,$V$10:$V$32,1))</f>
        <v>0</v>
      </c>
      <c r="Z18" s="148">
        <f>IF(W18=0,0,RANK(W18,$W$10:$W$32,1))</f>
        <v>0</v>
      </c>
      <c r="AA18" s="148">
        <f>IF(X18=0,0,RANK(X18,$X$10:$X$32,1))</f>
        <v>0</v>
      </c>
      <c r="AB18" s="148">
        <f>Y18*10000+Z18*100+AA18</f>
        <v>0</v>
      </c>
      <c r="AC18" s="148">
        <f>IF(AB18=0,0,IF(COUNTIFS($AB$10:$AB$32,AB18)&gt;1,"ｺｲﾝﾄｽ",0))</f>
        <v>0</v>
      </c>
      <c r="AD18" s="147" t="str">
        <f>TEXT(AD17*100,"0000")</f>
        <v>0000</v>
      </c>
      <c r="AE18" s="147" t="str">
        <f>TEXT(AE17*10,"00")</f>
        <v>00</v>
      </c>
      <c r="AF18" s="147" t="str">
        <f t="shared" ref="AF18" si="12">TEXT(AF17*10,"00")</f>
        <v>00</v>
      </c>
      <c r="AG18" s="147" t="str">
        <f t="shared" ref="AG18:AQ18" si="13">TEXT(AG17*10,"00")</f>
        <v>00</v>
      </c>
      <c r="AH18" s="147" t="str">
        <f t="shared" si="13"/>
        <v>00</v>
      </c>
      <c r="AI18" s="149" t="str">
        <f t="shared" si="13"/>
        <v>00</v>
      </c>
      <c r="AJ18" s="147" t="str">
        <f t="shared" si="13"/>
        <v>00</v>
      </c>
      <c r="AK18" s="147" t="str">
        <f t="shared" si="13"/>
        <v>00</v>
      </c>
      <c r="AL18" s="147" t="str">
        <f t="shared" si="13"/>
        <v>00</v>
      </c>
      <c r="AM18" s="147" t="str">
        <f t="shared" si="13"/>
        <v>00</v>
      </c>
      <c r="AN18" s="147" t="str">
        <f t="shared" si="13"/>
        <v>00</v>
      </c>
      <c r="AO18" s="149" t="str">
        <f t="shared" si="13"/>
        <v>00</v>
      </c>
      <c r="AP18" s="147" t="str">
        <f t="shared" si="13"/>
        <v>00</v>
      </c>
      <c r="AQ18" s="147" t="str">
        <f t="shared" si="13"/>
        <v>00</v>
      </c>
      <c r="AR18" s="158"/>
      <c r="AS18" s="80"/>
    </row>
    <row r="19" spans="1:45" ht="15" customHeight="1">
      <c r="A19" s="132"/>
      <c r="B19" s="568">
        <v>6</v>
      </c>
      <c r="C19" s="564">
        <f>VLOOKUP(B19,Top!$B$14:$D$21,2,0)</f>
        <v>0</v>
      </c>
      <c r="D19" s="564">
        <f>VLOOKUP(B19,Top!$B$14:$D$21,3,0)</f>
        <v>0</v>
      </c>
      <c r="E19" s="564" t="str">
        <f>IF(C19="","",VLOOKUP('5judge sheet (得点直接入力用シート)'!B19:B20,Top!$B$14:$F$21,5,0))</f>
        <v/>
      </c>
      <c r="F19" s="191" t="s">
        <v>314</v>
      </c>
      <c r="G19" s="192">
        <v>61</v>
      </c>
      <c r="H19" s="227">
        <v>0</v>
      </c>
      <c r="I19" s="228">
        <v>0</v>
      </c>
      <c r="J19" s="228">
        <v>0</v>
      </c>
      <c r="K19" s="228">
        <v>0</v>
      </c>
      <c r="L19" s="228">
        <v>0</v>
      </c>
      <c r="M19" s="228">
        <v>0</v>
      </c>
      <c r="N19" s="228">
        <v>0</v>
      </c>
      <c r="O19" s="195">
        <f t="shared" si="0"/>
        <v>0</v>
      </c>
      <c r="P19" s="196">
        <f>IFERROR(O19*0.7,"")</f>
        <v>0</v>
      </c>
      <c r="Q19" s="566">
        <f>IF(P19="",0,SUM(P19:P20))</f>
        <v>0</v>
      </c>
      <c r="R19" s="567" t="str">
        <f>IF(AB20=0,"",IF(AC20="ｺｲﾝﾄｽ","ｺｲﾝﾄｽ",_xlfn.RANK.AVG(AB20,$AB$10:$AB$32,0)))</f>
        <v/>
      </c>
      <c r="S19" s="544" t="s">
        <v>315</v>
      </c>
      <c r="T19" s="539" t="s">
        <v>315</v>
      </c>
      <c r="U19" s="563"/>
      <c r="V19" s="159"/>
      <c r="W19" s="148"/>
      <c r="X19" s="148"/>
      <c r="Y19" s="148"/>
      <c r="Z19" s="148"/>
      <c r="AA19" s="148"/>
      <c r="AB19" s="148"/>
      <c r="AC19" s="148"/>
      <c r="AD19" s="154">
        <f>Q19</f>
        <v>0</v>
      </c>
      <c r="AE19" s="155">
        <f>O19</f>
        <v>0</v>
      </c>
      <c r="AF19" s="155">
        <f t="shared" ref="AF19" si="14">O20</f>
        <v>0</v>
      </c>
      <c r="AG19" s="155">
        <f>LARGE(H19:N19,3)</f>
        <v>0</v>
      </c>
      <c r="AH19" s="155">
        <f>SMALL(H20:N20,3)</f>
        <v>0</v>
      </c>
      <c r="AI19" s="156">
        <f>LARGE(H20:N20,3)</f>
        <v>0</v>
      </c>
      <c r="AJ19" s="157">
        <f>SMALL(H19:N19,2)</f>
        <v>0</v>
      </c>
      <c r="AK19" s="157">
        <f>LARGE(H19:N19,2)</f>
        <v>0</v>
      </c>
      <c r="AL19" s="157">
        <f>SMALL(H19:N19,1)</f>
        <v>0</v>
      </c>
      <c r="AM19" s="157">
        <f>SMALL(H20:N20,2)</f>
        <v>0</v>
      </c>
      <c r="AN19" s="157">
        <f>LARGE(H20:N20,2)</f>
        <v>0</v>
      </c>
      <c r="AO19" s="209">
        <f>SMALL(H20:N20,1)</f>
        <v>0</v>
      </c>
      <c r="AP19" s="157">
        <f>LARGE(H19:N19,1)</f>
        <v>0</v>
      </c>
      <c r="AQ19" s="157">
        <f>LARGE(H20:N20,1)</f>
        <v>0</v>
      </c>
      <c r="AR19" s="158" t="s">
        <v>319</v>
      </c>
      <c r="AS19" s="80"/>
    </row>
    <row r="20" spans="1:45" ht="15" customHeight="1">
      <c r="A20" s="132"/>
      <c r="B20" s="565"/>
      <c r="C20" s="565"/>
      <c r="D20" s="565"/>
      <c r="E20" s="565"/>
      <c r="F20" s="197" t="s">
        <v>320</v>
      </c>
      <c r="G20" s="198">
        <v>62</v>
      </c>
      <c r="H20" s="229">
        <v>0</v>
      </c>
      <c r="I20" s="230">
        <v>0</v>
      </c>
      <c r="J20" s="230">
        <v>0</v>
      </c>
      <c r="K20" s="230">
        <v>0</v>
      </c>
      <c r="L20" s="230">
        <v>0</v>
      </c>
      <c r="M20" s="230">
        <v>0</v>
      </c>
      <c r="N20" s="230">
        <v>0</v>
      </c>
      <c r="O20" s="201">
        <f t="shared" si="0"/>
        <v>0</v>
      </c>
      <c r="P20" s="202">
        <f>IFERROR(O20*0.3,"")</f>
        <v>0</v>
      </c>
      <c r="Q20" s="565"/>
      <c r="R20" s="565"/>
      <c r="S20" s="545"/>
      <c r="T20" s="540"/>
      <c r="U20" s="563"/>
      <c r="V20" s="159">
        <f>IFERROR(VALUE(AD20&amp;"."&amp;AE20&amp;AF20&amp;AG20&amp;AH20&amp;AI20),0)</f>
        <v>0</v>
      </c>
      <c r="W20" s="148">
        <f>VALUE(AJ20&amp;AK20&amp;AL20&amp;AM20&amp;AN20&amp;AO20)</f>
        <v>0</v>
      </c>
      <c r="X20" s="148">
        <f>VALUE(AP20&amp;AQ20)</f>
        <v>0</v>
      </c>
      <c r="Y20" s="148">
        <f>IF(V20=0,0,RANK(V20,$V$10:$V$32,1))</f>
        <v>0</v>
      </c>
      <c r="Z20" s="148">
        <f>IF(W20=0,0,RANK(W20,$W$10:$W$32,1))</f>
        <v>0</v>
      </c>
      <c r="AA20" s="148">
        <f>IF(X20=0,0,RANK(X20,$X$10:$X$32,1))</f>
        <v>0</v>
      </c>
      <c r="AB20" s="148">
        <f>Y20*10000+Z20*100+AA20</f>
        <v>0</v>
      </c>
      <c r="AC20" s="148">
        <f>IF(AB20=0,0,IF(COUNTIFS($AB$10:$AB$32,AB20)&gt;1,"ｺｲﾝﾄｽ",0))</f>
        <v>0</v>
      </c>
      <c r="AD20" s="147" t="str">
        <f>TEXT(AD19*100,"0000")</f>
        <v>0000</v>
      </c>
      <c r="AE20" s="147" t="str">
        <f>TEXT(AE19*10,"00")</f>
        <v>00</v>
      </c>
      <c r="AF20" s="147" t="str">
        <f t="shared" ref="AF20" si="15">TEXT(AF19*10,"00")</f>
        <v>00</v>
      </c>
      <c r="AG20" s="147" t="str">
        <f t="shared" ref="AG20:AQ20" si="16">TEXT(AG19*10,"00")</f>
        <v>00</v>
      </c>
      <c r="AH20" s="147" t="str">
        <f t="shared" si="16"/>
        <v>00</v>
      </c>
      <c r="AI20" s="149" t="str">
        <f t="shared" si="16"/>
        <v>00</v>
      </c>
      <c r="AJ20" s="147" t="str">
        <f t="shared" si="16"/>
        <v>00</v>
      </c>
      <c r="AK20" s="147" t="str">
        <f t="shared" si="16"/>
        <v>00</v>
      </c>
      <c r="AL20" s="147" t="str">
        <f t="shared" si="16"/>
        <v>00</v>
      </c>
      <c r="AM20" s="147" t="str">
        <f t="shared" si="16"/>
        <v>00</v>
      </c>
      <c r="AN20" s="147" t="str">
        <f t="shared" si="16"/>
        <v>00</v>
      </c>
      <c r="AO20" s="149" t="str">
        <f t="shared" si="16"/>
        <v>00</v>
      </c>
      <c r="AP20" s="147" t="str">
        <f t="shared" si="16"/>
        <v>00</v>
      </c>
      <c r="AQ20" s="147" t="str">
        <f t="shared" si="16"/>
        <v>00</v>
      </c>
      <c r="AR20" s="158"/>
      <c r="AS20" s="80"/>
    </row>
    <row r="21" spans="1:45" ht="15" customHeight="1">
      <c r="A21" s="132"/>
      <c r="B21" s="568">
        <v>7</v>
      </c>
      <c r="C21" s="564">
        <f>VLOOKUP(B21,Top!$B$14:$D$21,2,0)</f>
        <v>0</v>
      </c>
      <c r="D21" s="564">
        <f>VLOOKUP(B21,Top!$B$14:$D$21,3,0)</f>
        <v>0</v>
      </c>
      <c r="E21" s="564" t="str">
        <f>IF(C21="","",VLOOKUP('5judge sheet (得点直接入力用シート)'!B21:B22,Top!$B$14:$F$21,5,0))</f>
        <v/>
      </c>
      <c r="F21" s="191" t="s">
        <v>314</v>
      </c>
      <c r="G21" s="192">
        <v>71</v>
      </c>
      <c r="H21" s="227">
        <v>0</v>
      </c>
      <c r="I21" s="228">
        <v>0</v>
      </c>
      <c r="J21" s="228">
        <v>0</v>
      </c>
      <c r="K21" s="228">
        <v>0</v>
      </c>
      <c r="L21" s="228">
        <v>0</v>
      </c>
      <c r="M21" s="228">
        <v>0</v>
      </c>
      <c r="N21" s="228">
        <v>0</v>
      </c>
      <c r="O21" s="195">
        <f t="shared" si="0"/>
        <v>0</v>
      </c>
      <c r="P21" s="196">
        <f>IFERROR(O21*0.7,"")</f>
        <v>0</v>
      </c>
      <c r="Q21" s="566">
        <f>IF(P21="",0,SUM(P21:P22))</f>
        <v>0</v>
      </c>
      <c r="R21" s="567" t="str">
        <f>IF(AB22=0,"",IF(AC22="ｺｲﾝﾄｽ","ｺｲﾝﾄｽ",_xlfn.RANK.AVG(AB22,$AB$10:$AB$32,0)))</f>
        <v/>
      </c>
      <c r="S21" s="544" t="s">
        <v>315</v>
      </c>
      <c r="T21" s="539" t="s">
        <v>315</v>
      </c>
      <c r="U21" s="563"/>
      <c r="V21" s="159"/>
      <c r="W21" s="148"/>
      <c r="X21" s="148"/>
      <c r="Y21" s="148"/>
      <c r="Z21" s="148"/>
      <c r="AA21" s="148"/>
      <c r="AB21" s="148"/>
      <c r="AC21" s="148"/>
      <c r="AD21" s="154">
        <f>Q21</f>
        <v>0</v>
      </c>
      <c r="AE21" s="155">
        <f>O21</f>
        <v>0</v>
      </c>
      <c r="AF21" s="155">
        <f t="shared" ref="AF21" si="17">O22</f>
        <v>0</v>
      </c>
      <c r="AG21" s="155">
        <f>LARGE(H21:N21,3)</f>
        <v>0</v>
      </c>
      <c r="AH21" s="155">
        <f>SMALL(H22:N22,3)</f>
        <v>0</v>
      </c>
      <c r="AI21" s="156">
        <f>LARGE(H22:N22,3)</f>
        <v>0</v>
      </c>
      <c r="AJ21" s="157">
        <f>SMALL(H21:N21,2)</f>
        <v>0</v>
      </c>
      <c r="AK21" s="157">
        <f>LARGE(H21:N21,2)</f>
        <v>0</v>
      </c>
      <c r="AL21" s="157">
        <f>SMALL(H21:N21,1)</f>
        <v>0</v>
      </c>
      <c r="AM21" s="157">
        <f>SMALL(H22:N22,2)</f>
        <v>0</v>
      </c>
      <c r="AN21" s="157">
        <f>LARGE(H22:N22,2)</f>
        <v>0</v>
      </c>
      <c r="AO21" s="209">
        <f>SMALL(H22:N22,1)</f>
        <v>0</v>
      </c>
      <c r="AP21" s="157">
        <f>LARGE(H21:N21,1)</f>
        <v>0</v>
      </c>
      <c r="AQ21" s="157">
        <f>LARGE(H22:N22,1)</f>
        <v>0</v>
      </c>
      <c r="AR21" s="158" t="s">
        <v>319</v>
      </c>
      <c r="AS21" s="80"/>
    </row>
    <row r="22" spans="1:45" ht="15" customHeight="1">
      <c r="A22" s="132"/>
      <c r="B22" s="565"/>
      <c r="C22" s="565"/>
      <c r="D22" s="565"/>
      <c r="E22" s="565"/>
      <c r="F22" s="197" t="s">
        <v>320</v>
      </c>
      <c r="G22" s="198">
        <v>72</v>
      </c>
      <c r="H22" s="229">
        <v>0</v>
      </c>
      <c r="I22" s="230">
        <v>0</v>
      </c>
      <c r="J22" s="230">
        <v>0</v>
      </c>
      <c r="K22" s="230">
        <v>0</v>
      </c>
      <c r="L22" s="230">
        <v>0</v>
      </c>
      <c r="M22" s="230">
        <v>0</v>
      </c>
      <c r="N22" s="230">
        <v>0</v>
      </c>
      <c r="O22" s="201">
        <f t="shared" si="0"/>
        <v>0</v>
      </c>
      <c r="P22" s="202">
        <f>IFERROR(O22*0.3,"")</f>
        <v>0</v>
      </c>
      <c r="Q22" s="565"/>
      <c r="R22" s="565"/>
      <c r="S22" s="545"/>
      <c r="T22" s="540"/>
      <c r="U22" s="563"/>
      <c r="V22" s="159">
        <f>IFERROR(VALUE(AD22&amp;"."&amp;AE22&amp;AF22&amp;AG22&amp;AH22&amp;AI22),0)</f>
        <v>0</v>
      </c>
      <c r="W22" s="148">
        <f>VALUE(AJ22&amp;AK22&amp;AL22&amp;AM22&amp;AN22&amp;AO22)</f>
        <v>0</v>
      </c>
      <c r="X22" s="148">
        <f>VALUE(AP22&amp;AQ22)</f>
        <v>0</v>
      </c>
      <c r="Y22" s="148">
        <f>IF(V22=0,0,RANK(V22,$V$10:$V$32,1))</f>
        <v>0</v>
      </c>
      <c r="Z22" s="148">
        <f>IF(W22=0,0,RANK(W22,$W$10:$W$32,1))</f>
        <v>0</v>
      </c>
      <c r="AA22" s="148">
        <f>IF(X22=0,0,RANK(X22,$X$10:$X$32,1))</f>
        <v>0</v>
      </c>
      <c r="AB22" s="148">
        <f>Y22*10000+Z22*100+AA22</f>
        <v>0</v>
      </c>
      <c r="AC22" s="148">
        <f>IF(AB22=0,0,IF(COUNTIFS($AB$10:$AB$32,AB22)&gt;1,"ｺｲﾝﾄｽ",0))</f>
        <v>0</v>
      </c>
      <c r="AD22" s="147" t="str">
        <f>TEXT(AD21*100,"0000")</f>
        <v>0000</v>
      </c>
      <c r="AE22" s="147" t="str">
        <f>TEXT(AE21*10,"00")</f>
        <v>00</v>
      </c>
      <c r="AF22" s="147" t="str">
        <f t="shared" ref="AF22" si="18">TEXT(AF21*10,"00")</f>
        <v>00</v>
      </c>
      <c r="AG22" s="147" t="str">
        <f t="shared" ref="AG22:AQ22" si="19">TEXT(AG21*10,"00")</f>
        <v>00</v>
      </c>
      <c r="AH22" s="147" t="str">
        <f t="shared" si="19"/>
        <v>00</v>
      </c>
      <c r="AI22" s="149" t="str">
        <f t="shared" si="19"/>
        <v>00</v>
      </c>
      <c r="AJ22" s="147" t="str">
        <f t="shared" si="19"/>
        <v>00</v>
      </c>
      <c r="AK22" s="147" t="str">
        <f t="shared" si="19"/>
        <v>00</v>
      </c>
      <c r="AL22" s="147" t="str">
        <f t="shared" si="19"/>
        <v>00</v>
      </c>
      <c r="AM22" s="147" t="str">
        <f t="shared" si="19"/>
        <v>00</v>
      </c>
      <c r="AN22" s="147" t="str">
        <f t="shared" si="19"/>
        <v>00</v>
      </c>
      <c r="AO22" s="149" t="str">
        <f t="shared" si="19"/>
        <v>00</v>
      </c>
      <c r="AP22" s="147" t="str">
        <f t="shared" si="19"/>
        <v>00</v>
      </c>
      <c r="AQ22" s="147" t="str">
        <f t="shared" si="19"/>
        <v>00</v>
      </c>
      <c r="AR22" s="158"/>
      <c r="AS22" s="80"/>
    </row>
    <row r="23" spans="1:45" ht="15" customHeight="1">
      <c r="A23" s="132"/>
      <c r="B23" s="568">
        <v>8</v>
      </c>
      <c r="C23" s="564">
        <f>VLOOKUP(B23,Top!$B$14:$D$21,2,0)</f>
        <v>0</v>
      </c>
      <c r="D23" s="564">
        <f>VLOOKUP(B23,Top!$B$14:$D$21,3,0)</f>
        <v>0</v>
      </c>
      <c r="E23" s="564" t="str">
        <f>IF(C23="","",VLOOKUP('5judge sheet (得点直接入力用シート)'!B23:B24,Top!$B$14:$F$21,5,0))</f>
        <v/>
      </c>
      <c r="F23" s="191" t="s">
        <v>314</v>
      </c>
      <c r="G23" s="192">
        <v>81</v>
      </c>
      <c r="H23" s="227">
        <v>0</v>
      </c>
      <c r="I23" s="228">
        <v>0</v>
      </c>
      <c r="J23" s="228">
        <v>0</v>
      </c>
      <c r="K23" s="228">
        <v>0</v>
      </c>
      <c r="L23" s="228">
        <v>0</v>
      </c>
      <c r="M23" s="228">
        <v>0</v>
      </c>
      <c r="N23" s="228">
        <v>0</v>
      </c>
      <c r="O23" s="195">
        <f t="shared" si="0"/>
        <v>0</v>
      </c>
      <c r="P23" s="196">
        <f>IFERROR(O23*0.7,"")</f>
        <v>0</v>
      </c>
      <c r="Q23" s="566">
        <f>IF(P23="",0,SUM(P23:P24))</f>
        <v>0</v>
      </c>
      <c r="R23" s="567" t="str">
        <f>IF(AB24=0,"",IF(AC24="ｺｲﾝﾄｽ","ｺｲﾝﾄｽ",_xlfn.RANK.AVG(AB24,$AB$10:$AB$32,0)))</f>
        <v/>
      </c>
      <c r="S23" s="544" t="s">
        <v>315</v>
      </c>
      <c r="T23" s="539" t="s">
        <v>315</v>
      </c>
      <c r="U23" s="563"/>
      <c r="V23" s="159"/>
      <c r="W23" s="148"/>
      <c r="X23" s="148"/>
      <c r="Y23" s="148"/>
      <c r="Z23" s="148"/>
      <c r="AA23" s="148"/>
      <c r="AB23" s="148"/>
      <c r="AC23" s="148"/>
      <c r="AD23" s="154">
        <f>Q23</f>
        <v>0</v>
      </c>
      <c r="AE23" s="155">
        <f>O23</f>
        <v>0</v>
      </c>
      <c r="AF23" s="155">
        <f t="shared" ref="AF23" si="20">O24</f>
        <v>0</v>
      </c>
      <c r="AG23" s="155">
        <f>LARGE(H23:N23,3)</f>
        <v>0</v>
      </c>
      <c r="AH23" s="155">
        <f>SMALL(H24:N24,3)</f>
        <v>0</v>
      </c>
      <c r="AI23" s="156">
        <f>LARGE(H24:N24,3)</f>
        <v>0</v>
      </c>
      <c r="AJ23" s="157">
        <f>SMALL(H23:N23,2)</f>
        <v>0</v>
      </c>
      <c r="AK23" s="157">
        <f>LARGE(H23:N23,2)</f>
        <v>0</v>
      </c>
      <c r="AL23" s="157">
        <f>SMALL(H23:N23,1)</f>
        <v>0</v>
      </c>
      <c r="AM23" s="157">
        <f>SMALL(H24:N24,2)</f>
        <v>0</v>
      </c>
      <c r="AN23" s="157">
        <f>LARGE(H24:N24,2)</f>
        <v>0</v>
      </c>
      <c r="AO23" s="209">
        <f>SMALL(H24:N24,1)</f>
        <v>0</v>
      </c>
      <c r="AP23" s="157">
        <f>LARGE(H23:N23,1)</f>
        <v>0</v>
      </c>
      <c r="AQ23" s="157">
        <f>LARGE(H24:N24,1)</f>
        <v>0</v>
      </c>
      <c r="AR23" s="158" t="s">
        <v>319</v>
      </c>
      <c r="AS23" s="80"/>
    </row>
    <row r="24" spans="1:45" ht="15" customHeight="1">
      <c r="A24" s="132"/>
      <c r="B24" s="565"/>
      <c r="C24" s="565"/>
      <c r="D24" s="565"/>
      <c r="E24" s="565"/>
      <c r="F24" s="197" t="s">
        <v>320</v>
      </c>
      <c r="G24" s="198">
        <v>82</v>
      </c>
      <c r="H24" s="229">
        <v>0</v>
      </c>
      <c r="I24" s="230">
        <v>0</v>
      </c>
      <c r="J24" s="230">
        <v>0</v>
      </c>
      <c r="K24" s="230">
        <v>0</v>
      </c>
      <c r="L24" s="230">
        <v>0</v>
      </c>
      <c r="M24" s="230">
        <v>0</v>
      </c>
      <c r="N24" s="230">
        <v>0</v>
      </c>
      <c r="O24" s="201">
        <f t="shared" si="0"/>
        <v>0</v>
      </c>
      <c r="P24" s="202">
        <f>IFERROR(O24*0.3,"")</f>
        <v>0</v>
      </c>
      <c r="Q24" s="565"/>
      <c r="R24" s="565"/>
      <c r="S24" s="545"/>
      <c r="T24" s="540"/>
      <c r="U24" s="563"/>
      <c r="V24" s="159">
        <f>IFERROR(VALUE(AD24&amp;"."&amp;AE24&amp;AF24&amp;AG24&amp;AH24&amp;AI24),0)</f>
        <v>0</v>
      </c>
      <c r="W24" s="148">
        <f>VALUE(AJ24&amp;AK24&amp;AL24&amp;AM24&amp;AN24&amp;AO24)</f>
        <v>0</v>
      </c>
      <c r="X24" s="148">
        <f>VALUE(AP24&amp;AQ24)</f>
        <v>0</v>
      </c>
      <c r="Y24" s="148">
        <f>IF(V24=0,0,RANK(V24,$V$10:$V$32,1))</f>
        <v>0</v>
      </c>
      <c r="Z24" s="148">
        <f>IF(W24=0,0,RANK(W24,$W$10:$W$32,1))</f>
        <v>0</v>
      </c>
      <c r="AA24" s="148">
        <f>IF(X24=0,0,RANK(X24,$X$10:$X$32,1))</f>
        <v>0</v>
      </c>
      <c r="AB24" s="148">
        <f>Y24*10000+Z24*100+AA24</f>
        <v>0</v>
      </c>
      <c r="AC24" s="148">
        <f>IF(AB24=0,0,IF(COUNTIFS($AB$10:$AB$32,AB24)&gt;1,"ｺｲﾝﾄｽ",0))</f>
        <v>0</v>
      </c>
      <c r="AD24" s="147" t="str">
        <f>TEXT(AD23*100,"0000")</f>
        <v>0000</v>
      </c>
      <c r="AE24" s="147" t="str">
        <f>TEXT(AE23*10,"00")</f>
        <v>00</v>
      </c>
      <c r="AF24" s="147" t="str">
        <f t="shared" ref="AF24" si="21">TEXT(AF23*10,"00")</f>
        <v>00</v>
      </c>
      <c r="AG24" s="147" t="str">
        <f t="shared" ref="AG24:AQ24" si="22">TEXT(AG23*10,"00")</f>
        <v>00</v>
      </c>
      <c r="AH24" s="147" t="str">
        <f t="shared" si="22"/>
        <v>00</v>
      </c>
      <c r="AI24" s="149" t="str">
        <f t="shared" si="22"/>
        <v>00</v>
      </c>
      <c r="AJ24" s="147" t="str">
        <f t="shared" si="22"/>
        <v>00</v>
      </c>
      <c r="AK24" s="147" t="str">
        <f t="shared" si="22"/>
        <v>00</v>
      </c>
      <c r="AL24" s="147" t="str">
        <f t="shared" si="22"/>
        <v>00</v>
      </c>
      <c r="AM24" s="147" t="str">
        <f t="shared" si="22"/>
        <v>00</v>
      </c>
      <c r="AN24" s="147" t="str">
        <f t="shared" si="22"/>
        <v>00</v>
      </c>
      <c r="AO24" s="149" t="str">
        <f t="shared" si="22"/>
        <v>00</v>
      </c>
      <c r="AP24" s="147" t="str">
        <f t="shared" si="22"/>
        <v>00</v>
      </c>
      <c r="AQ24" s="147" t="str">
        <f t="shared" si="22"/>
        <v>00</v>
      </c>
      <c r="AR24" s="158"/>
      <c r="AS24" s="80"/>
    </row>
    <row r="25" spans="1:45" ht="15" customHeight="1">
      <c r="A25" s="208" t="s">
        <v>29</v>
      </c>
      <c r="B25" s="568">
        <v>9</v>
      </c>
      <c r="C25" s="564">
        <f>VLOOKUP(B25,Top!$B$14:$D$25,2,0)</f>
        <v>0</v>
      </c>
      <c r="D25" s="564">
        <f>VLOOKUP(B25,Top!$B$14:$D$25,3,0)</f>
        <v>0</v>
      </c>
      <c r="E25" s="564" t="str">
        <f>IF(C25="","",VLOOKUP('5judge sheet (得点直接入力用シート)'!B25:B26,Top!$B$14:$F$25,5,0))</f>
        <v/>
      </c>
      <c r="F25" s="191" t="s">
        <v>314</v>
      </c>
      <c r="G25" s="192"/>
      <c r="H25" s="227">
        <v>0</v>
      </c>
      <c r="I25" s="228">
        <v>0</v>
      </c>
      <c r="J25" s="228">
        <v>0</v>
      </c>
      <c r="K25" s="228">
        <v>0</v>
      </c>
      <c r="L25" s="228">
        <v>0</v>
      </c>
      <c r="M25" s="228">
        <v>0</v>
      </c>
      <c r="N25" s="228">
        <v>0</v>
      </c>
      <c r="O25" s="195">
        <f t="shared" si="0"/>
        <v>0</v>
      </c>
      <c r="P25" s="196">
        <f>IFERROR(O25*0.7,"")</f>
        <v>0</v>
      </c>
      <c r="Q25" s="566">
        <f>IF(P25="",0,SUM(P25:P26))</f>
        <v>0</v>
      </c>
      <c r="R25" s="567" t="str">
        <f>IF(AB26=0,"",IF(AC26="ｺｲﾝﾄｽ","ｺｲﾝﾄｽ",_xlfn.RANK.AVG(AB26,$AB$10:$AB$32,0)))</f>
        <v/>
      </c>
      <c r="S25" s="544" t="s">
        <v>315</v>
      </c>
      <c r="T25" s="539" t="s">
        <v>315</v>
      </c>
      <c r="U25" s="563"/>
      <c r="V25" s="159"/>
      <c r="W25" s="148"/>
      <c r="X25" s="148"/>
      <c r="Y25" s="148"/>
      <c r="Z25" s="148"/>
      <c r="AA25" s="148"/>
      <c r="AB25" s="148"/>
      <c r="AC25" s="148"/>
      <c r="AD25" s="154">
        <f>Q25</f>
        <v>0</v>
      </c>
      <c r="AE25" s="155">
        <f>O25</f>
        <v>0</v>
      </c>
      <c r="AF25" s="155">
        <f t="shared" ref="AF25" si="23">O26</f>
        <v>0</v>
      </c>
      <c r="AG25" s="155">
        <f>LARGE(H25:N25,3)</f>
        <v>0</v>
      </c>
      <c r="AH25" s="155">
        <f>SMALL(H26:N26,3)</f>
        <v>0</v>
      </c>
      <c r="AI25" s="156">
        <f>LARGE(H26:N26,3)</f>
        <v>0</v>
      </c>
      <c r="AJ25" s="157">
        <f>SMALL(H25:N25,2)</f>
        <v>0</v>
      </c>
      <c r="AK25" s="157">
        <f>LARGE(H25:N25,2)</f>
        <v>0</v>
      </c>
      <c r="AL25" s="157">
        <f>SMALL(H25:N25,1)</f>
        <v>0</v>
      </c>
      <c r="AM25" s="157">
        <f>SMALL(H26:N26,2)</f>
        <v>0</v>
      </c>
      <c r="AN25" s="157">
        <f>LARGE(H26:N26,2)</f>
        <v>0</v>
      </c>
      <c r="AO25" s="209">
        <f>SMALL(H26:N26,1)</f>
        <v>0</v>
      </c>
      <c r="AP25" s="157">
        <f>LARGE(H25:N25,1)</f>
        <v>0</v>
      </c>
      <c r="AQ25" s="157">
        <f>LARGE(H26:N26,1)</f>
        <v>0</v>
      </c>
      <c r="AR25" s="158" t="s">
        <v>319</v>
      </c>
      <c r="AS25" s="80"/>
    </row>
    <row r="26" spans="1:45" ht="15" customHeight="1">
      <c r="A26" s="132"/>
      <c r="B26" s="565"/>
      <c r="C26" s="565"/>
      <c r="D26" s="565"/>
      <c r="E26" s="565"/>
      <c r="F26" s="197" t="s">
        <v>320</v>
      </c>
      <c r="G26" s="198"/>
      <c r="H26" s="229">
        <v>0</v>
      </c>
      <c r="I26" s="230">
        <v>0</v>
      </c>
      <c r="J26" s="230">
        <v>0</v>
      </c>
      <c r="K26" s="230">
        <v>0</v>
      </c>
      <c r="L26" s="230">
        <v>0</v>
      </c>
      <c r="M26" s="230">
        <v>0</v>
      </c>
      <c r="N26" s="230">
        <v>0</v>
      </c>
      <c r="O26" s="201">
        <f t="shared" si="0"/>
        <v>0</v>
      </c>
      <c r="P26" s="202">
        <f>IFERROR(O26*0.3,"")</f>
        <v>0</v>
      </c>
      <c r="Q26" s="565"/>
      <c r="R26" s="565"/>
      <c r="S26" s="545"/>
      <c r="T26" s="540"/>
      <c r="U26" s="563"/>
      <c r="V26" s="159">
        <f>IFERROR(VALUE(AD26&amp;"."&amp;AE26&amp;AF26&amp;AG26&amp;AH26&amp;AI26),0)</f>
        <v>0</v>
      </c>
      <c r="W26" s="148">
        <f>VALUE(AJ26&amp;AK26&amp;AL26&amp;AM26&amp;AN26&amp;AO26)</f>
        <v>0</v>
      </c>
      <c r="X26" s="148">
        <f>VALUE(AP26&amp;AQ26)</f>
        <v>0</v>
      </c>
      <c r="Y26" s="148">
        <f>IF(V26=0,0,RANK(V26,$V$10:$V$32,1))</f>
        <v>0</v>
      </c>
      <c r="Z26" s="148">
        <f>IF(W26=0,0,RANK(W26,$W$10:$W$32,1))</f>
        <v>0</v>
      </c>
      <c r="AA26" s="148">
        <f>IF(X26=0,0,RANK(X26,$X$10:$X$32,1))</f>
        <v>0</v>
      </c>
      <c r="AB26" s="148">
        <f>Y26*10000+Z26*100+AA26</f>
        <v>0</v>
      </c>
      <c r="AC26" s="148">
        <f>IF(AB26=0,0,IF(COUNTIFS($AB$10:$AB$32,AB26)&gt;1,"ｺｲﾝﾄｽ",0))</f>
        <v>0</v>
      </c>
      <c r="AD26" s="147" t="str">
        <f>TEXT(AD25*100,"0000")</f>
        <v>0000</v>
      </c>
      <c r="AE26" s="147" t="str">
        <f>TEXT(AE25*10,"00")</f>
        <v>00</v>
      </c>
      <c r="AF26" s="147" t="str">
        <f t="shared" ref="AF26" si="24">TEXT(AF25*10,"00")</f>
        <v>00</v>
      </c>
      <c r="AG26" s="147" t="str">
        <f t="shared" ref="AG26:AQ26" si="25">TEXT(AG25*10,"00")</f>
        <v>00</v>
      </c>
      <c r="AH26" s="147" t="str">
        <f t="shared" si="25"/>
        <v>00</v>
      </c>
      <c r="AI26" s="149" t="str">
        <f t="shared" si="25"/>
        <v>00</v>
      </c>
      <c r="AJ26" s="147" t="str">
        <f t="shared" si="25"/>
        <v>00</v>
      </c>
      <c r="AK26" s="147" t="str">
        <f t="shared" si="25"/>
        <v>00</v>
      </c>
      <c r="AL26" s="147" t="str">
        <f t="shared" si="25"/>
        <v>00</v>
      </c>
      <c r="AM26" s="147" t="str">
        <f t="shared" si="25"/>
        <v>00</v>
      </c>
      <c r="AN26" s="147" t="str">
        <f t="shared" si="25"/>
        <v>00</v>
      </c>
      <c r="AO26" s="149" t="str">
        <f t="shared" si="25"/>
        <v>00</v>
      </c>
      <c r="AP26" s="147" t="str">
        <f t="shared" si="25"/>
        <v>00</v>
      </c>
      <c r="AQ26" s="147" t="str">
        <f t="shared" si="25"/>
        <v>00</v>
      </c>
      <c r="AR26" s="158"/>
      <c r="AS26" s="80"/>
    </row>
    <row r="27" spans="1:45" ht="15" customHeight="1">
      <c r="A27" s="132"/>
      <c r="B27" s="568">
        <v>10</v>
      </c>
      <c r="C27" s="564">
        <f>VLOOKUP(B27,Top!$B$14:$D$25,2,0)</f>
        <v>0</v>
      </c>
      <c r="D27" s="564">
        <f>VLOOKUP(B27,Top!$B$14:$D$25,3,0)</f>
        <v>0</v>
      </c>
      <c r="E27" s="564" t="str">
        <f>IF(C27="","",VLOOKUP('5judge sheet (得点直接入力用シート)'!B27:B28,Top!$B$14:$F$25,5,0))</f>
        <v/>
      </c>
      <c r="F27" s="191" t="s">
        <v>314</v>
      </c>
      <c r="G27" s="192"/>
      <c r="H27" s="227">
        <v>0</v>
      </c>
      <c r="I27" s="228">
        <v>0</v>
      </c>
      <c r="J27" s="228">
        <v>0</v>
      </c>
      <c r="K27" s="228">
        <v>0</v>
      </c>
      <c r="L27" s="228">
        <v>0</v>
      </c>
      <c r="M27" s="228">
        <v>0</v>
      </c>
      <c r="N27" s="228">
        <v>0</v>
      </c>
      <c r="O27" s="195">
        <f t="shared" si="0"/>
        <v>0</v>
      </c>
      <c r="P27" s="196">
        <f>IFERROR(O27*0.7,"")</f>
        <v>0</v>
      </c>
      <c r="Q27" s="566">
        <f>IF(P27="",0,SUM(P27:P28))</f>
        <v>0</v>
      </c>
      <c r="R27" s="567" t="str">
        <f>IF(AB28=0,"",IF(AC28="ｺｲﾝﾄｽ","ｺｲﾝﾄｽ",_xlfn.RANK.AVG(AB28,$AB$10:$AB$32,0)))</f>
        <v/>
      </c>
      <c r="S27" s="544" t="s">
        <v>315</v>
      </c>
      <c r="T27" s="539" t="s">
        <v>315</v>
      </c>
      <c r="U27" s="563"/>
      <c r="V27" s="159"/>
      <c r="W27" s="148"/>
      <c r="X27" s="148"/>
      <c r="Y27" s="148"/>
      <c r="Z27" s="148"/>
      <c r="AA27" s="148"/>
      <c r="AB27" s="148"/>
      <c r="AC27" s="148"/>
      <c r="AD27" s="154">
        <f>Q27</f>
        <v>0</v>
      </c>
      <c r="AE27" s="155">
        <f>O27</f>
        <v>0</v>
      </c>
      <c r="AF27" s="155">
        <f t="shared" ref="AF27" si="26">O28</f>
        <v>0</v>
      </c>
      <c r="AG27" s="155">
        <f>LARGE(H27:N27,3)</f>
        <v>0</v>
      </c>
      <c r="AH27" s="155">
        <f>SMALL(H28:N28,3)</f>
        <v>0</v>
      </c>
      <c r="AI27" s="156">
        <f>LARGE(H28:N28,3)</f>
        <v>0</v>
      </c>
      <c r="AJ27" s="157">
        <f>SMALL(H27:N27,2)</f>
        <v>0</v>
      </c>
      <c r="AK27" s="157">
        <f>LARGE(H27:N27,2)</f>
        <v>0</v>
      </c>
      <c r="AL27" s="157">
        <f>SMALL(H27:N27,1)</f>
        <v>0</v>
      </c>
      <c r="AM27" s="157">
        <f>SMALL(H28:N28,2)</f>
        <v>0</v>
      </c>
      <c r="AN27" s="157">
        <f>LARGE(H28:N28,2)</f>
        <v>0</v>
      </c>
      <c r="AO27" s="209">
        <f>SMALL(H28:N28,1)</f>
        <v>0</v>
      </c>
      <c r="AP27" s="157">
        <f>LARGE(H27:N27,1)</f>
        <v>0</v>
      </c>
      <c r="AQ27" s="157">
        <f>LARGE(H28:N28,1)</f>
        <v>0</v>
      </c>
      <c r="AR27" s="158" t="s">
        <v>319</v>
      </c>
      <c r="AS27" s="80"/>
    </row>
    <row r="28" spans="1:45" ht="15" customHeight="1">
      <c r="A28" s="132"/>
      <c r="B28" s="565"/>
      <c r="C28" s="565"/>
      <c r="D28" s="565"/>
      <c r="E28" s="565"/>
      <c r="F28" s="197" t="s">
        <v>320</v>
      </c>
      <c r="G28" s="198"/>
      <c r="H28" s="229">
        <v>0</v>
      </c>
      <c r="I28" s="230">
        <v>0</v>
      </c>
      <c r="J28" s="230">
        <v>0</v>
      </c>
      <c r="K28" s="230">
        <v>0</v>
      </c>
      <c r="L28" s="230">
        <v>0</v>
      </c>
      <c r="M28" s="230">
        <v>0</v>
      </c>
      <c r="N28" s="230">
        <v>0</v>
      </c>
      <c r="O28" s="201">
        <f t="shared" si="0"/>
        <v>0</v>
      </c>
      <c r="P28" s="202">
        <f>IFERROR(O28*0.3,"")</f>
        <v>0</v>
      </c>
      <c r="Q28" s="565"/>
      <c r="R28" s="565"/>
      <c r="S28" s="545"/>
      <c r="T28" s="540"/>
      <c r="U28" s="563"/>
      <c r="V28" s="159">
        <f>IFERROR(VALUE(AD28&amp;"."&amp;AE28&amp;AF28&amp;AG28&amp;AH28&amp;AI28),0)</f>
        <v>0</v>
      </c>
      <c r="W28" s="148">
        <f>VALUE(AJ28&amp;AK28&amp;AL28&amp;AM28&amp;AN28&amp;AO28)</f>
        <v>0</v>
      </c>
      <c r="X28" s="148">
        <f>VALUE(AP28&amp;AQ28)</f>
        <v>0</v>
      </c>
      <c r="Y28" s="148">
        <f>IF(V28=0,0,RANK(V28,$V$10:$V$32,1))</f>
        <v>0</v>
      </c>
      <c r="Z28" s="148">
        <f>IF(W28=0,0,RANK(W28,$W$10:$W$32,1))</f>
        <v>0</v>
      </c>
      <c r="AA28" s="148">
        <f>IF(X28=0,0,RANK(X28,$X$10:$X$32,1))</f>
        <v>0</v>
      </c>
      <c r="AB28" s="148">
        <f>Y28*10000+Z28*100+AA28</f>
        <v>0</v>
      </c>
      <c r="AC28" s="148">
        <f>IF(AB28=0,0,IF(COUNTIFS($AB$10:$AB$32,AB28)&gt;1,"ｺｲﾝﾄｽ",0))</f>
        <v>0</v>
      </c>
      <c r="AD28" s="147" t="str">
        <f>TEXT(AD27*100,"0000")</f>
        <v>0000</v>
      </c>
      <c r="AE28" s="147" t="str">
        <f>TEXT(AE27*10,"00")</f>
        <v>00</v>
      </c>
      <c r="AF28" s="147" t="str">
        <f t="shared" ref="AF28" si="27">TEXT(AF27*10,"00")</f>
        <v>00</v>
      </c>
      <c r="AG28" s="147" t="str">
        <f t="shared" ref="AG28:AQ28" si="28">TEXT(AG27*10,"00")</f>
        <v>00</v>
      </c>
      <c r="AH28" s="147" t="str">
        <f t="shared" si="28"/>
        <v>00</v>
      </c>
      <c r="AI28" s="149" t="str">
        <f t="shared" si="28"/>
        <v>00</v>
      </c>
      <c r="AJ28" s="147" t="str">
        <f t="shared" si="28"/>
        <v>00</v>
      </c>
      <c r="AK28" s="147" t="str">
        <f t="shared" si="28"/>
        <v>00</v>
      </c>
      <c r="AL28" s="147" t="str">
        <f t="shared" si="28"/>
        <v>00</v>
      </c>
      <c r="AM28" s="147" t="str">
        <f t="shared" si="28"/>
        <v>00</v>
      </c>
      <c r="AN28" s="147" t="str">
        <f t="shared" si="28"/>
        <v>00</v>
      </c>
      <c r="AO28" s="149" t="str">
        <f t="shared" si="28"/>
        <v>00</v>
      </c>
      <c r="AP28" s="147" t="str">
        <f t="shared" si="28"/>
        <v>00</v>
      </c>
      <c r="AQ28" s="147" t="str">
        <f t="shared" si="28"/>
        <v>00</v>
      </c>
      <c r="AR28" s="158"/>
      <c r="AS28" s="80"/>
    </row>
    <row r="29" spans="1:45" ht="15" customHeight="1">
      <c r="A29" s="132"/>
      <c r="B29" s="568">
        <v>11</v>
      </c>
      <c r="C29" s="564">
        <f>VLOOKUP(B29,Top!$B$14:$D$25,2,0)</f>
        <v>0</v>
      </c>
      <c r="D29" s="564">
        <f>VLOOKUP(B29,Top!$B$14:$D$25,3,0)</f>
        <v>0</v>
      </c>
      <c r="E29" s="564" t="str">
        <f>IF(C29="","",VLOOKUP('5judge sheet (得点直接入力用シート)'!B29:B30,Top!$B$14:$F$25,5,0))</f>
        <v/>
      </c>
      <c r="F29" s="191" t="s">
        <v>314</v>
      </c>
      <c r="G29" s="192"/>
      <c r="H29" s="227">
        <v>0</v>
      </c>
      <c r="I29" s="228">
        <v>0</v>
      </c>
      <c r="J29" s="228">
        <v>0</v>
      </c>
      <c r="K29" s="228">
        <v>0</v>
      </c>
      <c r="L29" s="228">
        <v>0</v>
      </c>
      <c r="M29" s="228">
        <v>0</v>
      </c>
      <c r="N29" s="228">
        <v>0</v>
      </c>
      <c r="O29" s="195">
        <f t="shared" si="0"/>
        <v>0</v>
      </c>
      <c r="P29" s="196">
        <f>IFERROR(O29*0.7,"")</f>
        <v>0</v>
      </c>
      <c r="Q29" s="566">
        <f>IF(P29="",0,SUM(P29:P30))</f>
        <v>0</v>
      </c>
      <c r="R29" s="567" t="str">
        <f>IF(AB30=0,"",IF(AC30="ｺｲﾝﾄｽ","ｺｲﾝﾄｽ",_xlfn.RANK.AVG(AB30,$AB$10:$AB$32,0)))</f>
        <v/>
      </c>
      <c r="S29" s="544" t="s">
        <v>315</v>
      </c>
      <c r="T29" s="539" t="s">
        <v>315</v>
      </c>
      <c r="U29" s="563"/>
      <c r="V29" s="159"/>
      <c r="W29" s="148"/>
      <c r="X29" s="148"/>
      <c r="Y29" s="148"/>
      <c r="Z29" s="148"/>
      <c r="AA29" s="148"/>
      <c r="AB29" s="148"/>
      <c r="AC29" s="148"/>
      <c r="AD29" s="154">
        <f>Q29</f>
        <v>0</v>
      </c>
      <c r="AE29" s="155">
        <f>O29</f>
        <v>0</v>
      </c>
      <c r="AF29" s="155">
        <f t="shared" ref="AF29" si="29">O30</f>
        <v>0</v>
      </c>
      <c r="AG29" s="155">
        <f>LARGE(H29:N29,3)</f>
        <v>0</v>
      </c>
      <c r="AH29" s="155">
        <f>SMALL(H30:N30,3)</f>
        <v>0</v>
      </c>
      <c r="AI29" s="156">
        <f>LARGE(H30:N30,3)</f>
        <v>0</v>
      </c>
      <c r="AJ29" s="157">
        <f>SMALL(H29:N29,2)</f>
        <v>0</v>
      </c>
      <c r="AK29" s="157">
        <f>LARGE(H29:N29,2)</f>
        <v>0</v>
      </c>
      <c r="AL29" s="157">
        <f>SMALL(H29:N29,1)</f>
        <v>0</v>
      </c>
      <c r="AM29" s="157">
        <f>SMALL(H30:N30,2)</f>
        <v>0</v>
      </c>
      <c r="AN29" s="157">
        <f>LARGE(H30:N30,2)</f>
        <v>0</v>
      </c>
      <c r="AO29" s="209">
        <f>SMALL(H30:N30,1)</f>
        <v>0</v>
      </c>
      <c r="AP29" s="157">
        <f>LARGE(H29:N29,1)</f>
        <v>0</v>
      </c>
      <c r="AQ29" s="157">
        <f>LARGE(H30:N30,1)</f>
        <v>0</v>
      </c>
      <c r="AR29" s="158" t="s">
        <v>319</v>
      </c>
      <c r="AS29" s="80"/>
    </row>
    <row r="30" spans="1:45" ht="15" customHeight="1">
      <c r="A30" s="132"/>
      <c r="B30" s="565"/>
      <c r="C30" s="565"/>
      <c r="D30" s="565"/>
      <c r="E30" s="565"/>
      <c r="F30" s="197" t="s">
        <v>320</v>
      </c>
      <c r="G30" s="198"/>
      <c r="H30" s="229">
        <v>0</v>
      </c>
      <c r="I30" s="230">
        <v>0</v>
      </c>
      <c r="J30" s="230">
        <v>0</v>
      </c>
      <c r="K30" s="230">
        <v>0</v>
      </c>
      <c r="L30" s="230">
        <v>0</v>
      </c>
      <c r="M30" s="230">
        <v>0</v>
      </c>
      <c r="N30" s="230">
        <v>0</v>
      </c>
      <c r="O30" s="201">
        <f t="shared" si="0"/>
        <v>0</v>
      </c>
      <c r="P30" s="202">
        <f>IFERROR(O30*0.3,"")</f>
        <v>0</v>
      </c>
      <c r="Q30" s="565"/>
      <c r="R30" s="565"/>
      <c r="S30" s="545"/>
      <c r="T30" s="540"/>
      <c r="U30" s="563"/>
      <c r="V30" s="159">
        <f>IFERROR(VALUE(AD30&amp;"."&amp;AE30&amp;AF30&amp;AG30&amp;AH30&amp;AI30),0)</f>
        <v>0</v>
      </c>
      <c r="W30" s="148">
        <f>VALUE(AJ30&amp;AK30&amp;AL30&amp;AM30&amp;AN30&amp;AO30)</f>
        <v>0</v>
      </c>
      <c r="X30" s="148">
        <f>VALUE(AP30&amp;AQ30)</f>
        <v>0</v>
      </c>
      <c r="Y30" s="148">
        <f>IF(V30=0,0,RANK(V30,$V$10:$V$32,1))</f>
        <v>0</v>
      </c>
      <c r="Z30" s="148">
        <f>IF(W30=0,0,RANK(W30,$W$10:$W$32,1))</f>
        <v>0</v>
      </c>
      <c r="AA30" s="148">
        <f>IF(X30=0,0,RANK(X30,$X$10:$X$32,1))</f>
        <v>0</v>
      </c>
      <c r="AB30" s="148">
        <f>Y30*10000+Z30*100+AA30</f>
        <v>0</v>
      </c>
      <c r="AC30" s="148">
        <f>IF(AB30=0,0,IF(COUNTIFS($AB$10:$AB$32,AB30)&gt;1,"ｺｲﾝﾄｽ",0))</f>
        <v>0</v>
      </c>
      <c r="AD30" s="147" t="str">
        <f>TEXT(AD29*100,"0000")</f>
        <v>0000</v>
      </c>
      <c r="AE30" s="147" t="str">
        <f>TEXT(AE29*10,"00")</f>
        <v>00</v>
      </c>
      <c r="AF30" s="147" t="str">
        <f t="shared" ref="AF30" si="30">TEXT(AF29*10,"00")</f>
        <v>00</v>
      </c>
      <c r="AG30" s="147" t="str">
        <f t="shared" ref="AG30:AQ30" si="31">TEXT(AG29*10,"00")</f>
        <v>00</v>
      </c>
      <c r="AH30" s="147" t="str">
        <f t="shared" si="31"/>
        <v>00</v>
      </c>
      <c r="AI30" s="149" t="str">
        <f t="shared" si="31"/>
        <v>00</v>
      </c>
      <c r="AJ30" s="147" t="str">
        <f t="shared" si="31"/>
        <v>00</v>
      </c>
      <c r="AK30" s="147" t="str">
        <f t="shared" si="31"/>
        <v>00</v>
      </c>
      <c r="AL30" s="147" t="str">
        <f t="shared" si="31"/>
        <v>00</v>
      </c>
      <c r="AM30" s="147" t="str">
        <f t="shared" si="31"/>
        <v>00</v>
      </c>
      <c r="AN30" s="147" t="str">
        <f t="shared" si="31"/>
        <v>00</v>
      </c>
      <c r="AO30" s="149" t="str">
        <f t="shared" si="31"/>
        <v>00</v>
      </c>
      <c r="AP30" s="147" t="str">
        <f t="shared" si="31"/>
        <v>00</v>
      </c>
      <c r="AQ30" s="147" t="str">
        <f t="shared" si="31"/>
        <v>00</v>
      </c>
      <c r="AR30" s="158"/>
      <c r="AS30" s="80"/>
    </row>
    <row r="31" spans="1:45" ht="15" customHeight="1">
      <c r="A31" s="132"/>
      <c r="B31" s="568">
        <v>12</v>
      </c>
      <c r="C31" s="564">
        <f>VLOOKUP(B31,Top!$B$14:$D$25,2,0)</f>
        <v>0</v>
      </c>
      <c r="D31" s="564">
        <f>VLOOKUP(B31,Top!$B$14:$D$25,3,0)</f>
        <v>0</v>
      </c>
      <c r="E31" s="564" t="str">
        <f>IF(C31="","",VLOOKUP('5judge sheet (得点直接入力用シート)'!B31:B32,Top!$B$14:$F$25,5,0))</f>
        <v/>
      </c>
      <c r="F31" s="191" t="s">
        <v>314</v>
      </c>
      <c r="G31" s="192"/>
      <c r="H31" s="227">
        <v>0</v>
      </c>
      <c r="I31" s="228">
        <v>0</v>
      </c>
      <c r="J31" s="228">
        <v>0</v>
      </c>
      <c r="K31" s="228">
        <v>0</v>
      </c>
      <c r="L31" s="228">
        <v>0</v>
      </c>
      <c r="M31" s="228">
        <v>0</v>
      </c>
      <c r="N31" s="228">
        <v>0</v>
      </c>
      <c r="O31" s="195">
        <f t="shared" si="0"/>
        <v>0</v>
      </c>
      <c r="P31" s="196">
        <f>IFERROR(O31*0.7,"")</f>
        <v>0</v>
      </c>
      <c r="Q31" s="566">
        <f>IF(P31="",0,SUM(P31:P32))</f>
        <v>0</v>
      </c>
      <c r="R31" s="567" t="str">
        <f>IF(AB32=0,"",IF(AC32="ｺｲﾝﾄｽ","ｺｲﾝﾄｽ",_xlfn.RANK.AVG(AB32,$AB$10:$AB$32,0)))</f>
        <v/>
      </c>
      <c r="S31" s="544" t="s">
        <v>315</v>
      </c>
      <c r="T31" s="539" t="s">
        <v>315</v>
      </c>
      <c r="U31" s="563"/>
      <c r="V31" s="159"/>
      <c r="W31" s="148"/>
      <c r="X31" s="148"/>
      <c r="Y31" s="148"/>
      <c r="Z31" s="148"/>
      <c r="AA31" s="148"/>
      <c r="AB31" s="148"/>
      <c r="AC31" s="148"/>
      <c r="AD31" s="154">
        <f>Q31</f>
        <v>0</v>
      </c>
      <c r="AE31" s="155">
        <f>O31</f>
        <v>0</v>
      </c>
      <c r="AF31" s="155">
        <f t="shared" ref="AF31" si="32">O32</f>
        <v>0</v>
      </c>
      <c r="AG31" s="155">
        <f>LARGE(H31:N31,3)</f>
        <v>0</v>
      </c>
      <c r="AH31" s="155">
        <f>SMALL(H32:N32,3)</f>
        <v>0</v>
      </c>
      <c r="AI31" s="156">
        <f>LARGE(H32:N32,3)</f>
        <v>0</v>
      </c>
      <c r="AJ31" s="157">
        <f>SMALL(H31:N31,2)</f>
        <v>0</v>
      </c>
      <c r="AK31" s="157">
        <f>LARGE(H31:N31,2)</f>
        <v>0</v>
      </c>
      <c r="AL31" s="157">
        <f>SMALL(H31:N31,1)</f>
        <v>0</v>
      </c>
      <c r="AM31" s="157">
        <f>SMALL(H32:N32,2)</f>
        <v>0</v>
      </c>
      <c r="AN31" s="157">
        <f>LARGE(H32:N32,2)</f>
        <v>0</v>
      </c>
      <c r="AO31" s="209">
        <f>SMALL(H32:N32,1)</f>
        <v>0</v>
      </c>
      <c r="AP31" s="157">
        <f>LARGE(H31:N31,1)</f>
        <v>0</v>
      </c>
      <c r="AQ31" s="157">
        <f>LARGE(H32:N32,1)</f>
        <v>0</v>
      </c>
      <c r="AR31" s="158" t="s">
        <v>319</v>
      </c>
      <c r="AS31" s="80"/>
    </row>
    <row r="32" spans="1:45" ht="15" customHeight="1">
      <c r="A32" s="132"/>
      <c r="B32" s="565"/>
      <c r="C32" s="565"/>
      <c r="D32" s="565"/>
      <c r="E32" s="565"/>
      <c r="F32" s="197" t="s">
        <v>320</v>
      </c>
      <c r="G32" s="198"/>
      <c r="H32" s="229">
        <v>0</v>
      </c>
      <c r="I32" s="230">
        <v>0</v>
      </c>
      <c r="J32" s="230">
        <v>0</v>
      </c>
      <c r="K32" s="230">
        <v>0</v>
      </c>
      <c r="L32" s="230">
        <v>0</v>
      </c>
      <c r="M32" s="230">
        <v>0</v>
      </c>
      <c r="N32" s="230">
        <v>0</v>
      </c>
      <c r="O32" s="201">
        <f t="shared" si="0"/>
        <v>0</v>
      </c>
      <c r="P32" s="202">
        <f>IFERROR(O32*0.3,"")</f>
        <v>0</v>
      </c>
      <c r="Q32" s="565"/>
      <c r="R32" s="565"/>
      <c r="S32" s="546"/>
      <c r="T32" s="541"/>
      <c r="U32" s="563"/>
      <c r="V32" s="159">
        <f>IFERROR(VALUE(AD32&amp;"."&amp;AE32&amp;AF32&amp;AG32&amp;AH32&amp;AI32),0)</f>
        <v>0</v>
      </c>
      <c r="W32" s="148">
        <f>VALUE(AJ32&amp;AK32&amp;AL32&amp;AM32&amp;AN32&amp;AO32)</f>
        <v>0</v>
      </c>
      <c r="X32" s="148">
        <f>VALUE(AP32&amp;AQ32)</f>
        <v>0</v>
      </c>
      <c r="Y32" s="148">
        <f>IF(V32=0,0,RANK(V32,$V$10:$V$32,1))</f>
        <v>0</v>
      </c>
      <c r="Z32" s="148">
        <f>IF(W32=0,0,RANK(W32,$W$10:$W$32,1))</f>
        <v>0</v>
      </c>
      <c r="AA32" s="148">
        <f>IF(X32=0,0,RANK(X32,$X$10:$X$32,1))</f>
        <v>0</v>
      </c>
      <c r="AB32" s="148">
        <f>Y32*10000+Z32*100+AA32</f>
        <v>0</v>
      </c>
      <c r="AC32" s="148">
        <f>IF(AB32=0,0,IF(COUNTIFS($AB$10:$AB$32,AB32)&gt;1,"ｺｲﾝﾄｽ",0))</f>
        <v>0</v>
      </c>
      <c r="AD32" s="147" t="str">
        <f>TEXT(AD31*100,"0000")</f>
        <v>0000</v>
      </c>
      <c r="AE32" s="147" t="str">
        <f>TEXT(AE31*10,"00")</f>
        <v>00</v>
      </c>
      <c r="AF32" s="147" t="str">
        <f t="shared" ref="AF32" si="33">TEXT(AF31*10,"00")</f>
        <v>00</v>
      </c>
      <c r="AG32" s="147" t="str">
        <f t="shared" ref="AG32:AQ32" si="34">TEXT(AG31*10,"00")</f>
        <v>00</v>
      </c>
      <c r="AH32" s="147" t="str">
        <f t="shared" si="34"/>
        <v>00</v>
      </c>
      <c r="AI32" s="149" t="str">
        <f t="shared" si="34"/>
        <v>00</v>
      </c>
      <c r="AJ32" s="147" t="str">
        <f t="shared" si="34"/>
        <v>00</v>
      </c>
      <c r="AK32" s="147" t="str">
        <f t="shared" si="34"/>
        <v>00</v>
      </c>
      <c r="AL32" s="147" t="str">
        <f t="shared" si="34"/>
        <v>00</v>
      </c>
      <c r="AM32" s="147" t="str">
        <f t="shared" si="34"/>
        <v>00</v>
      </c>
      <c r="AN32" s="147" t="str">
        <f t="shared" si="34"/>
        <v>00</v>
      </c>
      <c r="AO32" s="149" t="str">
        <f t="shared" si="34"/>
        <v>00</v>
      </c>
      <c r="AP32" s="147" t="str">
        <f t="shared" si="34"/>
        <v>00</v>
      </c>
      <c r="AQ32" s="147" t="str">
        <f t="shared" si="34"/>
        <v>00</v>
      </c>
      <c r="AR32" s="158"/>
      <c r="AS32" s="80"/>
    </row>
    <row r="33" spans="1:45" ht="15.75" customHeight="1">
      <c r="A33" s="132"/>
      <c r="B33" s="132"/>
      <c r="C33" s="132"/>
      <c r="D33" s="132"/>
      <c r="E33" s="160"/>
      <c r="F33" s="132"/>
      <c r="G33" s="132"/>
      <c r="H33" s="132"/>
      <c r="I33" s="132"/>
      <c r="J33" s="132"/>
      <c r="K33" s="132"/>
      <c r="L33" s="132"/>
      <c r="M33" s="132"/>
      <c r="N33" s="132"/>
      <c r="O33" s="132"/>
      <c r="P33" s="132"/>
      <c r="Q33" s="132"/>
      <c r="R33" s="132"/>
      <c r="S33" s="132"/>
      <c r="T33" s="134" t="str">
        <f>Top!C6</f>
        <v>〇〇高等学校体育連盟空手道専門部</v>
      </c>
      <c r="U33" s="132"/>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row>
    <row r="34" spans="1:45" ht="9.75" customHeight="1">
      <c r="A34" s="132"/>
      <c r="B34" s="132"/>
      <c r="C34" s="132"/>
      <c r="D34" s="132"/>
      <c r="E34" s="160"/>
      <c r="F34" s="132"/>
      <c r="G34" s="132"/>
      <c r="H34" s="132"/>
      <c r="I34" s="132"/>
      <c r="J34" s="132"/>
      <c r="K34" s="132"/>
      <c r="L34" s="132"/>
      <c r="M34" s="132"/>
      <c r="N34" s="132"/>
      <c r="O34" s="132"/>
      <c r="P34" s="132"/>
      <c r="Q34" s="132"/>
      <c r="R34" s="132"/>
      <c r="S34" s="132"/>
      <c r="T34" s="132"/>
      <c r="U34" s="134"/>
      <c r="V34" s="80"/>
      <c r="W34" s="80"/>
      <c r="X34" s="80"/>
      <c r="Y34" s="80"/>
      <c r="Z34" s="80"/>
      <c r="AA34" s="80"/>
      <c r="AB34" s="80"/>
      <c r="AC34" s="80"/>
      <c r="AD34" s="80"/>
      <c r="AE34" s="80"/>
      <c r="AF34" s="80"/>
      <c r="AG34" s="80"/>
      <c r="AH34" s="80"/>
      <c r="AI34" s="80"/>
      <c r="AJ34" s="80"/>
      <c r="AK34" s="80"/>
      <c r="AL34" s="80"/>
      <c r="AM34" s="80"/>
      <c r="AN34" s="80"/>
      <c r="AO34" s="80"/>
      <c r="AP34" s="80"/>
      <c r="AQ34" s="80"/>
      <c r="AR34" s="80"/>
      <c r="AS34" s="80"/>
    </row>
    <row r="35" spans="1:45" ht="13.5" customHeight="1">
      <c r="A35" s="80" t="s">
        <v>321</v>
      </c>
      <c r="B35" s="80"/>
      <c r="C35" s="80"/>
      <c r="D35" s="80"/>
      <c r="E35" s="112"/>
      <c r="F35" s="80"/>
      <c r="G35" s="80"/>
      <c r="H35" s="80"/>
      <c r="I35" s="80"/>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c r="AL35" s="80"/>
      <c r="AM35" s="80"/>
      <c r="AN35" s="80"/>
      <c r="AO35" s="80"/>
      <c r="AP35" s="80"/>
      <c r="AQ35" s="80"/>
      <c r="AR35" s="80"/>
      <c r="AS35" s="80"/>
    </row>
    <row r="36" spans="1:45" ht="13.5" customHeight="1">
      <c r="A36" s="80"/>
      <c r="B36" s="80"/>
      <c r="C36" s="80"/>
      <c r="D36" s="113"/>
      <c r="E36" s="114"/>
      <c r="F36" s="80"/>
      <c r="G36" s="80"/>
      <c r="H36" s="80"/>
      <c r="I36" s="80"/>
      <c r="J36" s="80"/>
      <c r="K36" s="80"/>
      <c r="L36" s="80"/>
      <c r="M36" s="80"/>
      <c r="N36" s="80"/>
      <c r="O36" s="80"/>
      <c r="P36" s="80"/>
      <c r="Q36" s="80"/>
      <c r="R36" s="80"/>
      <c r="S36" s="80"/>
      <c r="T36" s="80"/>
      <c r="U36" s="80"/>
      <c r="V36" s="80"/>
      <c r="W36" s="80"/>
      <c r="X36" s="80"/>
      <c r="Y36" s="80"/>
      <c r="Z36" s="80"/>
      <c r="AA36" s="80"/>
      <c r="AB36" s="80"/>
      <c r="AC36" s="80"/>
      <c r="AD36" s="80"/>
      <c r="AE36" s="80"/>
      <c r="AF36" s="80"/>
      <c r="AG36" s="80"/>
      <c r="AH36" s="80"/>
      <c r="AI36" s="80"/>
      <c r="AJ36" s="80"/>
      <c r="AK36" s="80"/>
      <c r="AL36" s="80"/>
      <c r="AM36" s="80"/>
      <c r="AN36" s="80"/>
      <c r="AO36" s="80"/>
      <c r="AP36" s="80"/>
      <c r="AQ36" s="80"/>
      <c r="AR36" s="80"/>
      <c r="AS36" s="80"/>
    </row>
    <row r="37" spans="1:45" ht="13.5" customHeight="1">
      <c r="A37" s="80"/>
      <c r="B37" s="80"/>
      <c r="C37" s="80"/>
      <c r="D37" s="80"/>
      <c r="E37" s="114"/>
      <c r="F37" s="80"/>
      <c r="G37" s="80"/>
      <c r="H37" s="80"/>
      <c r="I37" s="80"/>
      <c r="J37" s="80"/>
      <c r="K37" s="80"/>
      <c r="L37" s="80"/>
      <c r="M37" s="80"/>
      <c r="N37" s="80"/>
      <c r="O37" s="80"/>
      <c r="P37" s="80"/>
      <c r="Q37" s="80"/>
      <c r="R37" s="80"/>
      <c r="S37" s="80"/>
      <c r="T37" s="80"/>
      <c r="U37" s="80"/>
      <c r="V37" s="80"/>
      <c r="W37" s="80"/>
      <c r="X37" s="80"/>
      <c r="Y37" s="80"/>
      <c r="Z37" s="80"/>
      <c r="AA37" s="80"/>
      <c r="AB37" s="80"/>
      <c r="AC37" s="80"/>
      <c r="AD37" s="80"/>
      <c r="AE37" s="80"/>
      <c r="AF37" s="80"/>
      <c r="AG37" s="80"/>
      <c r="AH37" s="80"/>
      <c r="AI37" s="80"/>
      <c r="AJ37" s="80"/>
      <c r="AK37" s="80"/>
      <c r="AL37" s="80"/>
      <c r="AM37" s="80"/>
      <c r="AN37" s="80"/>
      <c r="AO37" s="80"/>
      <c r="AP37" s="80"/>
      <c r="AQ37" s="80"/>
      <c r="AR37" s="80"/>
      <c r="AS37" s="80"/>
    </row>
    <row r="38" spans="1:45" ht="13.5" customHeight="1">
      <c r="A38" s="80"/>
      <c r="B38" s="80"/>
      <c r="C38" s="80"/>
      <c r="D38" s="80"/>
      <c r="E38" s="114"/>
      <c r="F38" s="80"/>
      <c r="G38" s="80"/>
      <c r="H38" s="80"/>
      <c r="I38" s="80"/>
      <c r="J38" s="80"/>
      <c r="K38" s="80"/>
      <c r="L38" s="80"/>
      <c r="M38" s="80"/>
      <c r="N38" s="80"/>
      <c r="O38" s="80"/>
      <c r="P38" s="80"/>
      <c r="Q38" s="80"/>
      <c r="R38" s="80"/>
      <c r="S38" s="80"/>
      <c r="T38" s="80"/>
      <c r="U38" s="80"/>
      <c r="V38" s="80"/>
      <c r="W38" s="80"/>
      <c r="X38" s="80"/>
      <c r="Y38" s="80"/>
      <c r="Z38" s="80"/>
      <c r="AA38" s="80"/>
      <c r="AB38" s="80"/>
      <c r="AC38" s="80"/>
      <c r="AD38" s="80"/>
      <c r="AE38" s="80"/>
      <c r="AF38" s="80"/>
      <c r="AG38" s="80"/>
      <c r="AH38" s="80"/>
      <c r="AI38" s="80"/>
      <c r="AJ38" s="80"/>
      <c r="AK38" s="80"/>
      <c r="AL38" s="80"/>
      <c r="AM38" s="80"/>
      <c r="AN38" s="80"/>
      <c r="AO38" s="80"/>
      <c r="AP38" s="80"/>
      <c r="AQ38" s="80"/>
      <c r="AR38" s="80"/>
      <c r="AS38" s="80"/>
    </row>
    <row r="39" spans="1:45" ht="13.5" customHeight="1">
      <c r="A39" s="80"/>
      <c r="B39" s="80"/>
      <c r="C39" s="80"/>
      <c r="D39" s="80"/>
      <c r="E39" s="112"/>
      <c r="F39" s="80"/>
      <c r="G39" s="80"/>
      <c r="H39" s="80"/>
      <c r="I39" s="80"/>
      <c r="J39" s="80"/>
      <c r="K39" s="80"/>
      <c r="L39" s="80"/>
      <c r="M39" s="80"/>
      <c r="N39" s="80"/>
      <c r="O39" s="80"/>
      <c r="P39" s="80"/>
      <c r="Q39" s="80"/>
      <c r="R39" s="80"/>
      <c r="S39" s="80"/>
      <c r="T39" s="80"/>
      <c r="U39" s="80"/>
      <c r="V39" s="80"/>
      <c r="W39" s="80"/>
      <c r="X39" s="80"/>
      <c r="Y39" s="80"/>
      <c r="Z39" s="80"/>
      <c r="AA39" s="80"/>
      <c r="AB39" s="80"/>
      <c r="AC39" s="80"/>
      <c r="AD39" s="80"/>
      <c r="AE39" s="80"/>
      <c r="AF39" s="80"/>
      <c r="AG39" s="80"/>
      <c r="AH39" s="80"/>
      <c r="AI39" s="80"/>
      <c r="AJ39" s="80"/>
      <c r="AK39" s="80"/>
      <c r="AL39" s="80"/>
      <c r="AM39" s="80"/>
      <c r="AN39" s="80"/>
      <c r="AO39" s="80"/>
      <c r="AP39" s="80"/>
      <c r="AQ39" s="80"/>
      <c r="AR39" s="80"/>
      <c r="AS39" s="80"/>
    </row>
    <row r="40" spans="1:45" ht="13.5" customHeight="1">
      <c r="A40" s="80"/>
      <c r="B40" s="80"/>
      <c r="C40" s="80"/>
      <c r="D40" s="80"/>
      <c r="E40" s="112"/>
      <c r="F40" s="80"/>
      <c r="G40" s="80"/>
      <c r="H40" s="80"/>
      <c r="I40" s="80"/>
      <c r="J40" s="80"/>
      <c r="K40" s="80"/>
      <c r="L40" s="80"/>
      <c r="M40" s="80"/>
      <c r="N40" s="80"/>
      <c r="O40" s="80"/>
      <c r="P40" s="80"/>
      <c r="Q40" s="80"/>
      <c r="R40" s="80"/>
      <c r="S40" s="80"/>
      <c r="T40" s="80"/>
      <c r="U40" s="80"/>
      <c r="V40" s="80"/>
      <c r="W40" s="80"/>
      <c r="X40" s="80"/>
      <c r="Y40" s="80"/>
      <c r="Z40" s="80"/>
      <c r="AA40" s="80"/>
      <c r="AB40" s="80"/>
      <c r="AC40" s="80"/>
      <c r="AD40" s="80"/>
      <c r="AE40" s="80"/>
      <c r="AF40" s="80"/>
      <c r="AG40" s="80"/>
      <c r="AH40" s="80"/>
      <c r="AI40" s="80"/>
      <c r="AJ40" s="80"/>
      <c r="AK40" s="80"/>
      <c r="AL40" s="80"/>
      <c r="AM40" s="80"/>
      <c r="AN40" s="80"/>
      <c r="AO40" s="80"/>
      <c r="AP40" s="80"/>
      <c r="AQ40" s="80"/>
      <c r="AR40" s="80"/>
      <c r="AS40" s="80"/>
    </row>
    <row r="41" spans="1:45" ht="13.5" customHeight="1">
      <c r="A41" s="80"/>
      <c r="B41" s="80"/>
      <c r="C41" s="80"/>
      <c r="D41" s="80"/>
      <c r="E41" s="112"/>
      <c r="F41" s="80"/>
      <c r="G41" s="80"/>
      <c r="H41" s="80"/>
      <c r="I41" s="80"/>
      <c r="J41" s="80"/>
      <c r="K41" s="80"/>
      <c r="L41" s="80"/>
      <c r="M41" s="80"/>
      <c r="N41" s="80"/>
      <c r="O41" s="80"/>
      <c r="P41" s="80"/>
      <c r="Q41" s="80"/>
      <c r="R41" s="80"/>
      <c r="S41" s="80"/>
      <c r="T41" s="80"/>
      <c r="U41" s="80"/>
      <c r="V41" s="80"/>
      <c r="W41" s="80"/>
      <c r="X41" s="80"/>
      <c r="Y41" s="80"/>
      <c r="Z41" s="80"/>
      <c r="AA41" s="80"/>
      <c r="AB41" s="80"/>
      <c r="AC41" s="80"/>
      <c r="AD41" s="80"/>
      <c r="AE41" s="80"/>
      <c r="AF41" s="80"/>
      <c r="AG41" s="80"/>
      <c r="AH41" s="80"/>
      <c r="AI41" s="80"/>
      <c r="AJ41" s="80"/>
      <c r="AK41" s="80"/>
      <c r="AL41" s="80"/>
      <c r="AM41" s="80"/>
      <c r="AN41" s="80"/>
      <c r="AO41" s="80"/>
      <c r="AP41" s="80"/>
      <c r="AQ41" s="80"/>
      <c r="AR41" s="80"/>
      <c r="AS41" s="80"/>
    </row>
    <row r="42" spans="1:45" ht="13.5" customHeight="1">
      <c r="A42" s="80"/>
      <c r="B42" s="80"/>
      <c r="C42" s="80"/>
      <c r="D42" s="80"/>
      <c r="E42" s="112"/>
      <c r="F42" s="80"/>
      <c r="G42" s="80"/>
      <c r="H42" s="80"/>
      <c r="I42" s="80"/>
      <c r="J42" s="80"/>
      <c r="K42" s="80"/>
      <c r="L42" s="80"/>
      <c r="M42" s="80"/>
      <c r="N42" s="80"/>
      <c r="O42" s="80"/>
      <c r="P42" s="80"/>
      <c r="Q42" s="80"/>
      <c r="R42" s="80"/>
      <c r="S42" s="80"/>
      <c r="T42" s="80"/>
      <c r="U42" s="80"/>
      <c r="V42" s="80"/>
      <c r="W42" s="80"/>
      <c r="X42" s="80"/>
      <c r="Y42" s="80"/>
      <c r="Z42" s="80"/>
      <c r="AA42" s="80"/>
      <c r="AB42" s="80"/>
      <c r="AC42" s="80"/>
      <c r="AD42" s="80"/>
      <c r="AE42" s="80"/>
      <c r="AF42" s="80"/>
      <c r="AG42" s="80"/>
      <c r="AH42" s="80"/>
      <c r="AI42" s="80"/>
      <c r="AJ42" s="80"/>
      <c r="AK42" s="80"/>
      <c r="AL42" s="80"/>
      <c r="AM42" s="80"/>
      <c r="AN42" s="80"/>
      <c r="AO42" s="80"/>
      <c r="AP42" s="80"/>
      <c r="AQ42" s="80"/>
      <c r="AR42" s="80"/>
      <c r="AS42" s="80"/>
    </row>
    <row r="43" spans="1:45" ht="13.5" customHeight="1">
      <c r="A43" s="80"/>
      <c r="B43" s="80"/>
      <c r="C43" s="80"/>
      <c r="D43" s="80"/>
      <c r="E43" s="112"/>
      <c r="F43" s="80"/>
      <c r="G43" s="80"/>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row>
    <row r="44" spans="1:45" ht="18.75" customHeight="1">
      <c r="A44" s="80"/>
      <c r="B44" s="80"/>
      <c r="C44" s="80"/>
      <c r="D44" s="80"/>
      <c r="E44" s="112"/>
      <c r="F44" s="80"/>
      <c r="G44" s="80"/>
      <c r="H44" s="80"/>
      <c r="I44" s="80"/>
      <c r="J44" s="80"/>
      <c r="K44" s="80"/>
      <c r="L44" s="80"/>
      <c r="M44" s="80"/>
      <c r="N44" s="80"/>
      <c r="O44" s="80"/>
      <c r="P44" s="80"/>
      <c r="Q44" s="80"/>
      <c r="R44" s="80"/>
      <c r="S44" s="80"/>
      <c r="T44" s="80"/>
      <c r="U44" s="80"/>
      <c r="V44" s="80"/>
      <c r="W44" s="80"/>
      <c r="X44" s="80"/>
      <c r="Y44" s="80"/>
      <c r="Z44" s="80"/>
      <c r="AA44" s="80"/>
      <c r="AB44" s="80"/>
      <c r="AC44" s="80"/>
      <c r="AD44" s="80"/>
      <c r="AE44" s="80"/>
      <c r="AF44" s="80"/>
      <c r="AG44" s="80"/>
      <c r="AH44" s="80"/>
      <c r="AI44" s="80"/>
      <c r="AJ44" s="80"/>
      <c r="AK44" s="80"/>
      <c r="AL44" s="80"/>
      <c r="AM44" s="80"/>
      <c r="AN44" s="80"/>
      <c r="AO44" s="80"/>
      <c r="AP44" s="80"/>
      <c r="AQ44" s="80"/>
      <c r="AR44" s="80"/>
      <c r="AS44" s="80"/>
    </row>
    <row r="45" spans="1:45" ht="13.5" customHeight="1">
      <c r="A45" s="80"/>
      <c r="B45" s="80"/>
      <c r="C45" s="80"/>
      <c r="D45" s="80"/>
      <c r="E45" s="112"/>
      <c r="F45" s="80"/>
      <c r="G45" s="80"/>
      <c r="H45" s="80"/>
      <c r="I45" s="80"/>
      <c r="J45" s="80"/>
      <c r="K45" s="80"/>
      <c r="L45" s="80"/>
      <c r="M45" s="80"/>
      <c r="N45" s="80"/>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row>
    <row r="46" spans="1:45" ht="13.5" customHeight="1">
      <c r="A46" s="80"/>
      <c r="B46" s="80"/>
      <c r="C46" s="80"/>
      <c r="D46" s="80"/>
      <c r="E46" s="112"/>
      <c r="F46" s="80"/>
      <c r="G46" s="80"/>
      <c r="H46" s="80"/>
      <c r="I46" s="80"/>
      <c r="J46" s="80"/>
      <c r="K46" s="80"/>
      <c r="L46" s="80"/>
      <c r="M46" s="80"/>
      <c r="N46" s="80"/>
      <c r="O46" s="80"/>
      <c r="P46" s="80"/>
      <c r="Q46" s="80"/>
      <c r="R46" s="80"/>
      <c r="S46" s="80"/>
      <c r="T46" s="80"/>
      <c r="U46" s="80"/>
      <c r="V46" s="80"/>
      <c r="W46" s="80"/>
      <c r="X46" s="80"/>
      <c r="Y46" s="80"/>
      <c r="Z46" s="80"/>
      <c r="AA46" s="80"/>
      <c r="AB46" s="80"/>
      <c r="AC46" s="80"/>
      <c r="AD46" s="80"/>
      <c r="AE46" s="80"/>
      <c r="AF46" s="80"/>
      <c r="AG46" s="80"/>
      <c r="AH46" s="80"/>
      <c r="AI46" s="80"/>
      <c r="AJ46" s="80"/>
      <c r="AK46" s="80"/>
      <c r="AL46" s="80"/>
      <c r="AM46" s="80"/>
      <c r="AN46" s="80"/>
      <c r="AO46" s="80"/>
      <c r="AP46" s="80"/>
      <c r="AQ46" s="80"/>
      <c r="AR46" s="80"/>
      <c r="AS46" s="80"/>
    </row>
    <row r="47" spans="1:45" ht="13.5" customHeight="1">
      <c r="A47" s="80"/>
      <c r="B47" s="80"/>
      <c r="C47" s="80"/>
      <c r="D47" s="80"/>
      <c r="E47" s="112"/>
      <c r="F47" s="80"/>
      <c r="G47" s="80"/>
      <c r="H47" s="80"/>
      <c r="I47" s="80"/>
      <c r="J47" s="80"/>
      <c r="K47" s="80"/>
      <c r="L47" s="80"/>
      <c r="M47" s="80"/>
      <c r="N47" s="80"/>
      <c r="O47" s="80"/>
      <c r="P47" s="80"/>
      <c r="Q47" s="80"/>
      <c r="R47" s="80"/>
      <c r="S47" s="80"/>
      <c r="T47" s="80"/>
      <c r="U47" s="80"/>
      <c r="V47" s="80"/>
      <c r="W47" s="80"/>
      <c r="X47" s="80"/>
      <c r="Y47" s="80"/>
      <c r="Z47" s="80"/>
      <c r="AA47" s="80"/>
      <c r="AB47" s="80"/>
      <c r="AC47" s="80"/>
      <c r="AD47" s="80"/>
      <c r="AE47" s="80"/>
      <c r="AF47" s="80"/>
      <c r="AG47" s="80"/>
      <c r="AH47" s="80"/>
      <c r="AI47" s="80"/>
      <c r="AJ47" s="80"/>
      <c r="AK47" s="80"/>
      <c r="AL47" s="80"/>
      <c r="AM47" s="80"/>
      <c r="AN47" s="80"/>
      <c r="AO47" s="80"/>
      <c r="AP47" s="80"/>
      <c r="AQ47" s="80"/>
      <c r="AR47" s="80"/>
      <c r="AS47" s="80"/>
    </row>
    <row r="48" spans="1:45" ht="13.5" customHeight="1">
      <c r="A48" s="80"/>
      <c r="B48" s="80"/>
      <c r="C48" s="80"/>
      <c r="D48" s="80"/>
      <c r="E48" s="112"/>
      <c r="F48" s="80"/>
      <c r="G48" s="80"/>
      <c r="H48" s="80"/>
      <c r="I48" s="80"/>
      <c r="J48" s="80"/>
      <c r="K48" s="80"/>
      <c r="L48" s="80"/>
      <c r="M48" s="80"/>
      <c r="N48" s="80"/>
      <c r="O48" s="80"/>
      <c r="P48" s="80"/>
      <c r="Q48" s="80"/>
      <c r="R48" s="80"/>
      <c r="S48" s="80"/>
      <c r="T48" s="80"/>
      <c r="U48" s="80"/>
      <c r="V48" s="80"/>
      <c r="W48" s="80"/>
      <c r="X48" s="80"/>
      <c r="Y48" s="80"/>
      <c r="Z48" s="80"/>
      <c r="AA48" s="80"/>
      <c r="AB48" s="80"/>
      <c r="AC48" s="80"/>
      <c r="AD48" s="80"/>
      <c r="AE48" s="80"/>
      <c r="AF48" s="80"/>
      <c r="AG48" s="80"/>
      <c r="AH48" s="80"/>
      <c r="AI48" s="80"/>
      <c r="AJ48" s="80"/>
      <c r="AK48" s="80"/>
      <c r="AL48" s="80"/>
      <c r="AM48" s="80"/>
      <c r="AN48" s="80"/>
      <c r="AO48" s="80"/>
      <c r="AP48" s="80"/>
      <c r="AQ48" s="80"/>
      <c r="AR48" s="80"/>
      <c r="AS48" s="80"/>
    </row>
    <row r="49" spans="1:45" ht="13.5" customHeight="1">
      <c r="A49" s="80"/>
      <c r="B49" s="80"/>
      <c r="C49" s="80"/>
      <c r="D49" s="80"/>
      <c r="E49" s="112"/>
      <c r="F49" s="80"/>
      <c r="G49" s="80"/>
      <c r="H49" s="80"/>
      <c r="I49" s="80"/>
      <c r="J49" s="80"/>
      <c r="K49" s="80"/>
      <c r="L49" s="80"/>
      <c r="M49" s="80"/>
      <c r="N49" s="80"/>
      <c r="O49" s="80"/>
      <c r="P49" s="80"/>
      <c r="Q49" s="80"/>
      <c r="R49" s="80"/>
      <c r="S49" s="80"/>
      <c r="T49" s="80"/>
      <c r="U49" s="80"/>
      <c r="V49" s="80"/>
      <c r="W49" s="80"/>
      <c r="X49" s="80"/>
      <c r="Y49" s="80"/>
      <c r="Z49" s="80"/>
      <c r="AA49" s="80"/>
      <c r="AB49" s="80"/>
      <c r="AC49" s="80"/>
      <c r="AD49" s="80"/>
      <c r="AE49" s="80"/>
      <c r="AF49" s="80"/>
      <c r="AG49" s="80"/>
      <c r="AH49" s="80"/>
      <c r="AI49" s="80"/>
      <c r="AJ49" s="80"/>
      <c r="AK49" s="80"/>
      <c r="AL49" s="80"/>
      <c r="AM49" s="80"/>
      <c r="AN49" s="80"/>
      <c r="AO49" s="80"/>
      <c r="AP49" s="80"/>
      <c r="AQ49" s="80"/>
      <c r="AR49" s="80"/>
      <c r="AS49" s="80"/>
    </row>
    <row r="50" spans="1:45" ht="13.5" customHeight="1">
      <c r="A50" s="80"/>
      <c r="B50" s="80"/>
      <c r="C50" s="80"/>
      <c r="D50" s="80"/>
      <c r="E50" s="112"/>
      <c r="F50" s="80"/>
      <c r="G50" s="80"/>
      <c r="H50" s="80"/>
      <c r="I50" s="80"/>
      <c r="J50" s="80"/>
      <c r="K50" s="80"/>
      <c r="L50" s="80"/>
      <c r="M50" s="80"/>
      <c r="N50" s="80"/>
      <c r="O50" s="80"/>
      <c r="P50" s="80"/>
      <c r="Q50" s="80"/>
      <c r="R50" s="80"/>
      <c r="S50" s="80"/>
      <c r="T50" s="80"/>
      <c r="U50" s="80"/>
      <c r="V50" s="80"/>
      <c r="W50" s="80"/>
      <c r="X50" s="80"/>
      <c r="Y50" s="80"/>
      <c r="Z50" s="80"/>
      <c r="AA50" s="80"/>
      <c r="AB50" s="80"/>
      <c r="AC50" s="80"/>
      <c r="AD50" s="80"/>
      <c r="AE50" s="80"/>
      <c r="AF50" s="80"/>
      <c r="AG50" s="80"/>
      <c r="AH50" s="80"/>
      <c r="AI50" s="80"/>
      <c r="AJ50" s="80"/>
      <c r="AK50" s="80"/>
      <c r="AL50" s="80"/>
      <c r="AM50" s="80"/>
      <c r="AN50" s="80"/>
      <c r="AO50" s="80"/>
      <c r="AP50" s="80"/>
      <c r="AQ50" s="80"/>
      <c r="AR50" s="80"/>
      <c r="AS50" s="80"/>
    </row>
    <row r="51" spans="1:45" ht="13.5" customHeight="1">
      <c r="A51" s="80"/>
      <c r="B51" s="80"/>
      <c r="C51" s="80"/>
      <c r="D51" s="80"/>
      <c r="E51" s="112"/>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row>
    <row r="52" spans="1:45" ht="13.5" customHeight="1">
      <c r="A52" s="80"/>
      <c r="B52" s="80"/>
      <c r="C52" s="80"/>
      <c r="D52" s="80"/>
      <c r="E52" s="112"/>
      <c r="F52" s="80"/>
      <c r="G52" s="80"/>
      <c r="H52" s="80"/>
      <c r="I52" s="80"/>
      <c r="J52" s="80"/>
      <c r="K52" s="80"/>
      <c r="L52" s="80"/>
      <c r="M52" s="80"/>
      <c r="N52" s="80"/>
      <c r="O52" s="80"/>
      <c r="P52" s="80"/>
      <c r="Q52" s="80"/>
      <c r="R52" s="80"/>
      <c r="S52" s="80"/>
      <c r="T52" s="80"/>
      <c r="U52" s="80"/>
      <c r="V52" s="80"/>
      <c r="W52" s="80"/>
      <c r="X52" s="80"/>
      <c r="Y52" s="80"/>
      <c r="Z52" s="80"/>
      <c r="AA52" s="80"/>
      <c r="AB52" s="80"/>
      <c r="AC52" s="80"/>
      <c r="AD52" s="80"/>
      <c r="AE52" s="80"/>
      <c r="AF52" s="80"/>
      <c r="AG52" s="80"/>
      <c r="AH52" s="80"/>
      <c r="AI52" s="80"/>
      <c r="AJ52" s="80"/>
      <c r="AK52" s="80"/>
      <c r="AL52" s="80"/>
      <c r="AM52" s="80"/>
      <c r="AN52" s="80"/>
      <c r="AO52" s="80"/>
      <c r="AP52" s="80"/>
      <c r="AQ52" s="80"/>
      <c r="AR52" s="80"/>
      <c r="AS52" s="80"/>
    </row>
    <row r="53" spans="1:45" ht="13.5" customHeight="1">
      <c r="A53" s="80"/>
      <c r="B53" s="80"/>
      <c r="C53" s="80"/>
      <c r="D53" s="80"/>
      <c r="E53" s="112"/>
      <c r="F53" s="80"/>
      <c r="G53" s="80"/>
      <c r="H53" s="80"/>
      <c r="I53" s="80"/>
      <c r="J53" s="80"/>
      <c r="K53" s="80"/>
      <c r="L53" s="80"/>
      <c r="M53" s="80"/>
      <c r="N53" s="80"/>
      <c r="O53" s="80"/>
      <c r="P53" s="80"/>
      <c r="Q53" s="80"/>
      <c r="R53" s="80"/>
      <c r="S53" s="80"/>
      <c r="T53" s="80"/>
      <c r="U53" s="80"/>
      <c r="V53" s="80"/>
      <c r="W53" s="80"/>
      <c r="X53" s="80"/>
      <c r="Y53" s="80"/>
      <c r="Z53" s="80"/>
      <c r="AA53" s="80"/>
      <c r="AB53" s="80"/>
      <c r="AC53" s="80"/>
      <c r="AD53" s="80"/>
      <c r="AE53" s="80"/>
      <c r="AF53" s="80"/>
      <c r="AG53" s="80"/>
      <c r="AH53" s="80"/>
      <c r="AI53" s="80"/>
      <c r="AJ53" s="80"/>
      <c r="AK53" s="80"/>
      <c r="AL53" s="80"/>
      <c r="AM53" s="80"/>
      <c r="AN53" s="80"/>
      <c r="AO53" s="80"/>
      <c r="AP53" s="80"/>
      <c r="AQ53" s="80"/>
      <c r="AR53" s="80"/>
      <c r="AS53" s="80"/>
    </row>
    <row r="54" spans="1:45" ht="13.5" customHeight="1">
      <c r="A54" s="80"/>
      <c r="B54" s="80"/>
      <c r="C54" s="80"/>
      <c r="D54" s="80"/>
      <c r="E54" s="112"/>
      <c r="F54" s="80"/>
      <c r="G54" s="80"/>
      <c r="H54" s="80"/>
      <c r="I54" s="80"/>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row>
    <row r="55" spans="1:45" ht="13.5" customHeight="1">
      <c r="A55" s="80"/>
      <c r="B55" s="80"/>
      <c r="C55" s="80"/>
      <c r="D55" s="80"/>
      <c r="E55" s="112"/>
      <c r="F55" s="80"/>
      <c r="G55" s="80"/>
      <c r="H55" s="80"/>
      <c r="I55" s="80"/>
      <c r="J55" s="80"/>
      <c r="K55" s="80"/>
      <c r="L55" s="80"/>
      <c r="M55" s="80"/>
      <c r="N55" s="80"/>
      <c r="O55" s="80"/>
      <c r="P55" s="80"/>
      <c r="Q55" s="80"/>
      <c r="R55" s="80"/>
      <c r="S55" s="80"/>
      <c r="T55" s="80"/>
      <c r="U55" s="80"/>
      <c r="V55" s="80"/>
      <c r="W55" s="80"/>
      <c r="X55" s="80"/>
      <c r="Y55" s="80"/>
      <c r="Z55" s="80"/>
      <c r="AA55" s="80"/>
      <c r="AB55" s="80"/>
      <c r="AC55" s="80"/>
      <c r="AD55" s="80"/>
      <c r="AE55" s="80"/>
      <c r="AF55" s="80"/>
      <c r="AG55" s="80"/>
      <c r="AH55" s="80"/>
      <c r="AI55" s="80"/>
      <c r="AJ55" s="80"/>
      <c r="AK55" s="80"/>
      <c r="AL55" s="80"/>
      <c r="AM55" s="80"/>
      <c r="AN55" s="80"/>
      <c r="AO55" s="80"/>
      <c r="AP55" s="80"/>
      <c r="AQ55" s="80"/>
      <c r="AR55" s="80"/>
      <c r="AS55" s="80"/>
    </row>
    <row r="56" spans="1:45" ht="13.5" customHeight="1">
      <c r="A56" s="80"/>
      <c r="B56" s="80"/>
      <c r="C56" s="80"/>
      <c r="D56" s="80"/>
      <c r="E56" s="112"/>
      <c r="F56" s="80"/>
      <c r="G56" s="80"/>
      <c r="H56" s="80"/>
      <c r="I56" s="80"/>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row>
    <row r="57" spans="1:45" ht="13.5" customHeight="1">
      <c r="A57" s="80"/>
      <c r="B57" s="80"/>
      <c r="C57" s="80"/>
      <c r="D57" s="80"/>
      <c r="E57" s="112"/>
      <c r="F57" s="80"/>
      <c r="G57" s="80"/>
      <c r="H57" s="80"/>
      <c r="I57" s="80"/>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c r="AJ57" s="80"/>
      <c r="AK57" s="80"/>
      <c r="AL57" s="80"/>
      <c r="AM57" s="80"/>
      <c r="AN57" s="80"/>
      <c r="AO57" s="80"/>
      <c r="AP57" s="80"/>
      <c r="AQ57" s="80"/>
      <c r="AR57" s="80"/>
      <c r="AS57" s="80"/>
    </row>
    <row r="58" spans="1:45" ht="13.5" customHeight="1">
      <c r="A58" s="80"/>
      <c r="B58" s="80"/>
      <c r="C58" s="80"/>
      <c r="D58" s="80"/>
      <c r="E58" s="112"/>
      <c r="F58" s="80"/>
      <c r="G58" s="80"/>
      <c r="H58" s="80"/>
      <c r="I58" s="80"/>
      <c r="J58" s="80"/>
      <c r="K58" s="80"/>
      <c r="L58" s="80"/>
      <c r="M58" s="80"/>
      <c r="N58" s="80"/>
      <c r="O58" s="80"/>
      <c r="P58" s="80"/>
      <c r="Q58" s="80"/>
      <c r="R58" s="80"/>
      <c r="S58" s="80"/>
      <c r="T58" s="80"/>
      <c r="U58" s="80"/>
      <c r="V58" s="80"/>
      <c r="W58" s="80"/>
      <c r="X58" s="80"/>
      <c r="Y58" s="80"/>
      <c r="Z58" s="80"/>
      <c r="AA58" s="80"/>
      <c r="AB58" s="80"/>
      <c r="AC58" s="80"/>
      <c r="AD58" s="80"/>
      <c r="AE58" s="80"/>
      <c r="AF58" s="80"/>
      <c r="AG58" s="80"/>
      <c r="AH58" s="80"/>
      <c r="AI58" s="80"/>
      <c r="AJ58" s="80"/>
      <c r="AK58" s="80"/>
      <c r="AL58" s="80"/>
      <c r="AM58" s="80"/>
      <c r="AN58" s="80"/>
      <c r="AO58" s="80"/>
      <c r="AP58" s="80"/>
      <c r="AQ58" s="80"/>
      <c r="AR58" s="80"/>
      <c r="AS58" s="80"/>
    </row>
    <row r="59" spans="1:45" ht="13.5" customHeight="1">
      <c r="A59" s="80"/>
      <c r="B59" s="80"/>
      <c r="C59" s="80"/>
      <c r="D59" s="80"/>
      <c r="E59" s="112"/>
      <c r="F59" s="80"/>
      <c r="G59" s="80"/>
      <c r="H59" s="80"/>
      <c r="I59" s="80"/>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row>
    <row r="60" spans="1:45" ht="13.5" customHeight="1">
      <c r="A60" s="80"/>
      <c r="B60" s="80"/>
      <c r="C60" s="80"/>
      <c r="D60" s="80"/>
      <c r="E60" s="112"/>
      <c r="F60" s="80"/>
      <c r="G60" s="80"/>
      <c r="H60" s="80"/>
      <c r="I60" s="80"/>
      <c r="J60" s="80"/>
      <c r="K60" s="80"/>
      <c r="L60" s="80"/>
      <c r="M60" s="80"/>
      <c r="N60" s="80"/>
      <c r="O60" s="80"/>
      <c r="P60" s="80"/>
      <c r="Q60" s="80"/>
      <c r="R60" s="80"/>
      <c r="S60" s="80"/>
      <c r="T60" s="80"/>
      <c r="U60" s="80"/>
      <c r="V60" s="80"/>
      <c r="W60" s="80"/>
      <c r="X60" s="80"/>
      <c r="Y60" s="80"/>
      <c r="Z60" s="80"/>
      <c r="AA60" s="80"/>
      <c r="AB60" s="80"/>
      <c r="AC60" s="80"/>
      <c r="AD60" s="80"/>
      <c r="AE60" s="80"/>
      <c r="AF60" s="80"/>
      <c r="AG60" s="80"/>
      <c r="AH60" s="80"/>
      <c r="AI60" s="80"/>
      <c r="AJ60" s="80"/>
      <c r="AK60" s="80"/>
      <c r="AL60" s="80"/>
      <c r="AM60" s="80"/>
      <c r="AN60" s="80"/>
      <c r="AO60" s="80"/>
      <c r="AP60" s="80"/>
      <c r="AQ60" s="80"/>
      <c r="AR60" s="80"/>
      <c r="AS60" s="80"/>
    </row>
    <row r="61" spans="1:45" ht="13.5" customHeight="1">
      <c r="A61" s="80"/>
      <c r="B61" s="80"/>
      <c r="C61" s="80"/>
      <c r="D61" s="80"/>
      <c r="E61" s="112"/>
      <c r="F61" s="80"/>
      <c r="G61" s="80"/>
      <c r="H61" s="80"/>
      <c r="I61" s="80"/>
      <c r="J61" s="80"/>
      <c r="K61" s="80"/>
      <c r="L61" s="80"/>
      <c r="M61" s="80"/>
      <c r="N61" s="80"/>
      <c r="O61" s="80"/>
      <c r="P61" s="80"/>
      <c r="Q61" s="80"/>
      <c r="R61" s="80"/>
      <c r="S61" s="80"/>
      <c r="T61" s="80"/>
      <c r="U61" s="80"/>
      <c r="V61" s="80"/>
      <c r="W61" s="80"/>
      <c r="X61" s="80"/>
      <c r="Y61" s="80"/>
      <c r="Z61" s="80"/>
      <c r="AA61" s="80"/>
      <c r="AB61" s="80"/>
      <c r="AC61" s="80"/>
      <c r="AD61" s="80"/>
      <c r="AE61" s="80"/>
      <c r="AF61" s="80"/>
      <c r="AG61" s="80"/>
      <c r="AH61" s="80"/>
      <c r="AI61" s="80"/>
      <c r="AJ61" s="80"/>
      <c r="AK61" s="80"/>
      <c r="AL61" s="80"/>
      <c r="AM61" s="80"/>
      <c r="AN61" s="80"/>
      <c r="AO61" s="80"/>
      <c r="AP61" s="80"/>
      <c r="AQ61" s="80"/>
      <c r="AR61" s="80"/>
      <c r="AS61" s="80"/>
    </row>
    <row r="62" spans="1:45" ht="13.5" customHeight="1">
      <c r="A62" s="80"/>
      <c r="B62" s="80"/>
      <c r="C62" s="80"/>
      <c r="D62" s="80"/>
      <c r="E62" s="112"/>
      <c r="F62" s="80"/>
      <c r="G62" s="80"/>
      <c r="H62" s="80"/>
      <c r="I62" s="80"/>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row>
    <row r="63" spans="1:45" ht="13.5" customHeight="1">
      <c r="A63" s="80"/>
      <c r="B63" s="80"/>
      <c r="C63" s="80"/>
      <c r="D63" s="80"/>
      <c r="E63" s="112"/>
      <c r="F63" s="80"/>
      <c r="G63" s="80"/>
      <c r="H63" s="80"/>
      <c r="I63" s="80"/>
      <c r="J63" s="80"/>
      <c r="K63" s="80"/>
      <c r="L63" s="80"/>
      <c r="M63" s="80"/>
      <c r="N63" s="80"/>
      <c r="O63" s="80"/>
      <c r="P63" s="80"/>
      <c r="Q63" s="80"/>
      <c r="R63" s="80"/>
      <c r="S63" s="80"/>
      <c r="T63" s="80"/>
      <c r="U63" s="80"/>
      <c r="V63" s="80"/>
      <c r="W63" s="80"/>
      <c r="X63" s="80"/>
      <c r="Y63" s="80"/>
      <c r="Z63" s="80"/>
      <c r="AA63" s="80"/>
      <c r="AB63" s="80"/>
      <c r="AC63" s="80"/>
      <c r="AD63" s="80"/>
      <c r="AE63" s="80"/>
      <c r="AF63" s="80"/>
      <c r="AG63" s="80"/>
      <c r="AH63" s="80"/>
      <c r="AI63" s="80"/>
      <c r="AJ63" s="80"/>
      <c r="AK63" s="80"/>
      <c r="AL63" s="80"/>
      <c r="AM63" s="80"/>
      <c r="AN63" s="80"/>
      <c r="AO63" s="80"/>
      <c r="AP63" s="80"/>
      <c r="AQ63" s="80"/>
      <c r="AR63" s="80"/>
      <c r="AS63" s="80"/>
    </row>
    <row r="64" spans="1:45" ht="13.5" customHeight="1">
      <c r="A64" s="80"/>
      <c r="B64" s="80"/>
      <c r="C64" s="80"/>
      <c r="D64" s="80"/>
      <c r="E64" s="112"/>
      <c r="F64" s="80"/>
      <c r="G64" s="80"/>
      <c r="H64" s="80"/>
      <c r="I64" s="80"/>
      <c r="J64" s="80"/>
      <c r="K64" s="80"/>
      <c r="L64" s="80"/>
      <c r="M64" s="80"/>
      <c r="N64" s="80"/>
      <c r="O64" s="80"/>
      <c r="P64" s="80"/>
      <c r="Q64" s="80"/>
      <c r="R64" s="80"/>
      <c r="S64" s="80"/>
      <c r="T64" s="80"/>
      <c r="U64" s="80"/>
      <c r="V64" s="80"/>
      <c r="W64" s="80"/>
      <c r="X64" s="80"/>
      <c r="Y64" s="80"/>
      <c r="Z64" s="80"/>
      <c r="AA64" s="80"/>
      <c r="AB64" s="80"/>
      <c r="AC64" s="80"/>
      <c r="AD64" s="80"/>
      <c r="AE64" s="80"/>
      <c r="AF64" s="80"/>
      <c r="AG64" s="80"/>
      <c r="AH64" s="80"/>
      <c r="AI64" s="80"/>
      <c r="AJ64" s="80"/>
      <c r="AK64" s="80"/>
      <c r="AL64" s="80"/>
      <c r="AM64" s="80"/>
      <c r="AN64" s="80"/>
      <c r="AO64" s="80"/>
      <c r="AP64" s="80"/>
      <c r="AQ64" s="80"/>
      <c r="AR64" s="80"/>
      <c r="AS64" s="80"/>
    </row>
    <row r="65" spans="1:45" ht="13.5" customHeight="1">
      <c r="A65" s="80"/>
      <c r="B65" s="80"/>
      <c r="C65" s="80"/>
      <c r="D65" s="80"/>
      <c r="E65" s="112"/>
      <c r="F65" s="80"/>
      <c r="G65" s="80"/>
      <c r="H65" s="80"/>
      <c r="I65" s="80"/>
      <c r="J65" s="80"/>
      <c r="K65" s="80"/>
      <c r="L65" s="80"/>
      <c r="M65" s="80"/>
      <c r="N65" s="80"/>
      <c r="O65" s="80"/>
      <c r="P65" s="80"/>
      <c r="Q65" s="80"/>
      <c r="R65" s="80"/>
      <c r="S65" s="80"/>
      <c r="T65" s="80"/>
      <c r="U65" s="80"/>
      <c r="V65" s="80"/>
      <c r="W65" s="80"/>
      <c r="X65" s="80"/>
      <c r="Y65" s="80"/>
      <c r="Z65" s="80"/>
      <c r="AA65" s="80"/>
      <c r="AB65" s="80"/>
      <c r="AC65" s="80"/>
      <c r="AD65" s="80"/>
      <c r="AE65" s="80"/>
      <c r="AF65" s="80"/>
      <c r="AG65" s="80"/>
      <c r="AH65" s="80"/>
      <c r="AI65" s="80"/>
      <c r="AJ65" s="80"/>
      <c r="AK65" s="80"/>
      <c r="AL65" s="80"/>
      <c r="AM65" s="80"/>
      <c r="AN65" s="80"/>
      <c r="AO65" s="80"/>
      <c r="AP65" s="80"/>
      <c r="AQ65" s="80"/>
      <c r="AR65" s="80"/>
      <c r="AS65" s="80"/>
    </row>
    <row r="66" spans="1:45" ht="13.5" customHeight="1">
      <c r="A66" s="80"/>
      <c r="B66" s="80"/>
      <c r="C66" s="80"/>
      <c r="D66" s="80"/>
      <c r="E66" s="112"/>
      <c r="F66" s="80"/>
      <c r="G66" s="80"/>
      <c r="H66" s="80"/>
      <c r="I66" s="80"/>
      <c r="J66" s="80"/>
      <c r="K66" s="80"/>
      <c r="L66" s="80"/>
      <c r="M66" s="80"/>
      <c r="N66" s="80"/>
      <c r="O66" s="80"/>
      <c r="P66" s="80"/>
      <c r="Q66" s="80"/>
      <c r="R66" s="80"/>
      <c r="S66" s="80"/>
      <c r="T66" s="80"/>
      <c r="U66" s="80"/>
      <c r="V66" s="80"/>
      <c r="W66" s="80"/>
      <c r="X66" s="80"/>
      <c r="Y66" s="80"/>
      <c r="Z66" s="80"/>
      <c r="AA66" s="80"/>
      <c r="AB66" s="80"/>
      <c r="AC66" s="80"/>
      <c r="AD66" s="80"/>
      <c r="AE66" s="80"/>
      <c r="AF66" s="80"/>
      <c r="AG66" s="80"/>
      <c r="AH66" s="80"/>
      <c r="AI66" s="80"/>
      <c r="AJ66" s="80"/>
      <c r="AK66" s="80"/>
      <c r="AL66" s="80"/>
      <c r="AM66" s="80"/>
      <c r="AN66" s="80"/>
      <c r="AO66" s="80"/>
      <c r="AP66" s="80"/>
      <c r="AQ66" s="80"/>
      <c r="AR66" s="80"/>
      <c r="AS66" s="80"/>
    </row>
    <row r="67" spans="1:45" ht="13.5" customHeight="1">
      <c r="A67" s="80"/>
      <c r="B67" s="80"/>
      <c r="C67" s="80"/>
      <c r="D67" s="80"/>
      <c r="E67" s="112"/>
      <c r="F67" s="80"/>
      <c r="G67" s="80"/>
      <c r="H67" s="80"/>
      <c r="I67" s="80"/>
      <c r="J67" s="80"/>
      <c r="K67" s="80"/>
      <c r="L67" s="80"/>
      <c r="M67" s="80"/>
      <c r="N67" s="80"/>
      <c r="O67" s="80"/>
      <c r="P67" s="80"/>
      <c r="Q67" s="80"/>
      <c r="R67" s="80"/>
      <c r="S67" s="80"/>
      <c r="T67" s="80"/>
      <c r="U67" s="80"/>
      <c r="V67" s="80"/>
      <c r="W67" s="80"/>
      <c r="X67" s="80"/>
      <c r="Y67" s="80"/>
      <c r="Z67" s="80"/>
      <c r="AA67" s="80"/>
      <c r="AB67" s="80"/>
      <c r="AC67" s="80"/>
      <c r="AD67" s="80"/>
      <c r="AE67" s="80"/>
      <c r="AF67" s="80"/>
      <c r="AG67" s="80"/>
      <c r="AH67" s="80"/>
      <c r="AI67" s="80"/>
      <c r="AJ67" s="80"/>
      <c r="AK67" s="80"/>
      <c r="AL67" s="80"/>
      <c r="AM67" s="80"/>
      <c r="AN67" s="80"/>
      <c r="AO67" s="80"/>
      <c r="AP67" s="80"/>
      <c r="AQ67" s="80"/>
      <c r="AR67" s="80"/>
      <c r="AS67" s="80"/>
    </row>
    <row r="68" spans="1:45" ht="13.5" customHeight="1">
      <c r="A68" s="80"/>
      <c r="B68" s="80"/>
      <c r="C68" s="80"/>
      <c r="D68" s="80"/>
      <c r="E68" s="112"/>
      <c r="F68" s="80"/>
      <c r="G68" s="80"/>
      <c r="H68" s="80"/>
      <c r="I68" s="80"/>
      <c r="J68" s="80"/>
      <c r="K68" s="80"/>
      <c r="L68" s="80"/>
      <c r="M68" s="80"/>
      <c r="N68" s="80"/>
      <c r="O68" s="80"/>
      <c r="P68" s="80"/>
      <c r="Q68" s="80"/>
      <c r="R68" s="80"/>
      <c r="S68" s="80"/>
      <c r="T68" s="80"/>
      <c r="U68" s="80"/>
      <c r="V68" s="80"/>
      <c r="W68" s="80"/>
      <c r="X68" s="80"/>
      <c r="Y68" s="80"/>
      <c r="Z68" s="80"/>
      <c r="AA68" s="80"/>
      <c r="AB68" s="80"/>
      <c r="AC68" s="80"/>
      <c r="AD68" s="80"/>
      <c r="AE68" s="80"/>
      <c r="AF68" s="80"/>
      <c r="AG68" s="80"/>
      <c r="AH68" s="80"/>
      <c r="AI68" s="80"/>
      <c r="AJ68" s="80"/>
      <c r="AK68" s="80"/>
      <c r="AL68" s="80"/>
      <c r="AM68" s="80"/>
      <c r="AN68" s="80"/>
      <c r="AO68" s="80"/>
      <c r="AP68" s="80"/>
      <c r="AQ68" s="80"/>
      <c r="AR68" s="80"/>
      <c r="AS68" s="80"/>
    </row>
    <row r="69" spans="1:45" ht="13.5" customHeight="1">
      <c r="A69" s="80"/>
      <c r="B69" s="80"/>
      <c r="C69" s="80"/>
      <c r="D69" s="80"/>
      <c r="E69" s="112"/>
      <c r="F69" s="80"/>
      <c r="G69" s="80"/>
      <c r="H69" s="80"/>
      <c r="I69" s="80"/>
      <c r="J69" s="80"/>
      <c r="K69" s="80"/>
      <c r="L69" s="80"/>
      <c r="M69" s="80"/>
      <c r="N69" s="80"/>
      <c r="O69" s="80"/>
      <c r="P69" s="80"/>
      <c r="Q69" s="80"/>
      <c r="R69" s="80"/>
      <c r="S69" s="80"/>
      <c r="T69" s="80"/>
      <c r="U69" s="80"/>
      <c r="V69" s="80"/>
      <c r="W69" s="80"/>
      <c r="X69" s="80"/>
      <c r="Y69" s="80"/>
      <c r="Z69" s="80"/>
      <c r="AA69" s="80"/>
      <c r="AB69" s="80"/>
      <c r="AC69" s="80"/>
      <c r="AD69" s="80"/>
      <c r="AE69" s="80"/>
      <c r="AF69" s="80"/>
      <c r="AG69" s="80"/>
      <c r="AH69" s="80"/>
      <c r="AI69" s="80"/>
      <c r="AJ69" s="80"/>
      <c r="AK69" s="80"/>
      <c r="AL69" s="80"/>
      <c r="AM69" s="80"/>
      <c r="AN69" s="80"/>
      <c r="AO69" s="80"/>
      <c r="AP69" s="80"/>
      <c r="AQ69" s="80"/>
      <c r="AR69" s="80"/>
      <c r="AS69" s="80"/>
    </row>
    <row r="70" spans="1:45" ht="13.5" customHeight="1">
      <c r="A70" s="80"/>
      <c r="B70" s="80"/>
      <c r="C70" s="80"/>
      <c r="D70" s="80"/>
      <c r="E70" s="112"/>
      <c r="F70" s="80"/>
      <c r="G70" s="80"/>
      <c r="H70" s="80"/>
      <c r="I70" s="80"/>
      <c r="J70" s="80"/>
      <c r="K70" s="80"/>
      <c r="L70" s="80"/>
      <c r="M70" s="80"/>
      <c r="N70" s="80"/>
      <c r="O70" s="80"/>
      <c r="P70" s="80"/>
      <c r="Q70" s="80"/>
      <c r="R70" s="80"/>
      <c r="S70" s="80"/>
      <c r="T70" s="80"/>
      <c r="U70" s="80"/>
      <c r="V70" s="80"/>
      <c r="W70" s="80"/>
      <c r="X70" s="80"/>
      <c r="Y70" s="80"/>
      <c r="Z70" s="80"/>
      <c r="AA70" s="80"/>
      <c r="AB70" s="80"/>
      <c r="AC70" s="80"/>
      <c r="AD70" s="80"/>
      <c r="AE70" s="80"/>
      <c r="AF70" s="80"/>
      <c r="AG70" s="80"/>
      <c r="AH70" s="80"/>
      <c r="AI70" s="80"/>
      <c r="AJ70" s="80"/>
      <c r="AK70" s="80"/>
      <c r="AL70" s="80"/>
      <c r="AM70" s="80"/>
      <c r="AN70" s="80"/>
      <c r="AO70" s="80"/>
      <c r="AP70" s="80"/>
      <c r="AQ70" s="80"/>
      <c r="AR70" s="80"/>
      <c r="AS70" s="80"/>
    </row>
    <row r="71" spans="1:45" ht="13.5" customHeight="1">
      <c r="A71" s="80"/>
      <c r="B71" s="80"/>
      <c r="C71" s="80"/>
      <c r="D71" s="80"/>
      <c r="E71" s="112"/>
      <c r="F71" s="80"/>
      <c r="G71" s="80"/>
      <c r="H71" s="80"/>
      <c r="I71" s="80"/>
      <c r="J71" s="80"/>
      <c r="K71" s="80"/>
      <c r="L71" s="80"/>
      <c r="M71" s="80"/>
      <c r="N71" s="80"/>
      <c r="O71" s="80"/>
      <c r="P71" s="80"/>
      <c r="Q71" s="80"/>
      <c r="R71" s="80"/>
      <c r="S71" s="80"/>
      <c r="T71" s="80"/>
      <c r="U71" s="80"/>
      <c r="V71" s="80"/>
      <c r="W71" s="80"/>
      <c r="X71" s="80"/>
      <c r="Y71" s="80"/>
      <c r="Z71" s="80"/>
      <c r="AA71" s="80"/>
      <c r="AB71" s="80"/>
      <c r="AC71" s="80"/>
      <c r="AD71" s="80"/>
      <c r="AE71" s="80"/>
      <c r="AF71" s="80"/>
      <c r="AG71" s="80"/>
      <c r="AH71" s="80"/>
      <c r="AI71" s="80"/>
      <c r="AJ71" s="80"/>
      <c r="AK71" s="80"/>
      <c r="AL71" s="80"/>
      <c r="AM71" s="80"/>
      <c r="AN71" s="80"/>
      <c r="AO71" s="80"/>
      <c r="AP71" s="80"/>
      <c r="AQ71" s="80"/>
      <c r="AR71" s="80"/>
      <c r="AS71" s="80"/>
    </row>
    <row r="72" spans="1:45" ht="13.5" customHeight="1">
      <c r="A72" s="80"/>
      <c r="B72" s="80"/>
      <c r="C72" s="80"/>
      <c r="D72" s="80"/>
      <c r="E72" s="112"/>
      <c r="F72" s="80"/>
      <c r="G72" s="80"/>
      <c r="H72" s="80"/>
      <c r="I72" s="80"/>
      <c r="J72" s="80"/>
      <c r="K72" s="80"/>
      <c r="L72" s="80"/>
      <c r="M72" s="80"/>
      <c r="N72" s="80"/>
      <c r="O72" s="80"/>
      <c r="P72" s="80"/>
      <c r="Q72" s="80"/>
      <c r="R72" s="80"/>
      <c r="S72" s="80"/>
      <c r="T72" s="80"/>
      <c r="U72" s="80"/>
      <c r="V72" s="80"/>
      <c r="W72" s="80"/>
      <c r="X72" s="80"/>
      <c r="Y72" s="80"/>
      <c r="Z72" s="80"/>
      <c r="AA72" s="80"/>
      <c r="AB72" s="80"/>
      <c r="AC72" s="80"/>
      <c r="AD72" s="80"/>
      <c r="AE72" s="80"/>
      <c r="AF72" s="80"/>
      <c r="AG72" s="80"/>
      <c r="AH72" s="80"/>
      <c r="AI72" s="80"/>
      <c r="AJ72" s="80"/>
      <c r="AK72" s="80"/>
      <c r="AL72" s="80"/>
      <c r="AM72" s="80"/>
      <c r="AN72" s="80"/>
      <c r="AO72" s="80"/>
      <c r="AP72" s="80"/>
      <c r="AQ72" s="80"/>
      <c r="AR72" s="80"/>
      <c r="AS72" s="80"/>
    </row>
    <row r="73" spans="1:45" ht="13.5" customHeight="1">
      <c r="A73" s="80"/>
      <c r="B73" s="80"/>
      <c r="C73" s="80"/>
      <c r="D73" s="80"/>
      <c r="E73" s="112"/>
      <c r="F73" s="80"/>
      <c r="G73" s="80"/>
      <c r="H73" s="80"/>
      <c r="I73" s="80"/>
      <c r="J73" s="80"/>
      <c r="K73" s="80"/>
      <c r="L73" s="80"/>
      <c r="M73" s="80"/>
      <c r="N73" s="80"/>
      <c r="O73" s="80"/>
      <c r="P73" s="80"/>
      <c r="Q73" s="80"/>
      <c r="R73" s="80"/>
      <c r="S73" s="80"/>
      <c r="T73" s="80"/>
      <c r="U73" s="80"/>
      <c r="V73" s="80"/>
      <c r="W73" s="80"/>
      <c r="X73" s="80"/>
      <c r="Y73" s="80"/>
      <c r="Z73" s="80"/>
      <c r="AA73" s="80"/>
      <c r="AB73" s="80"/>
      <c r="AC73" s="80"/>
      <c r="AD73" s="80"/>
      <c r="AE73" s="80"/>
      <c r="AF73" s="80"/>
      <c r="AG73" s="80"/>
      <c r="AH73" s="80"/>
      <c r="AI73" s="80"/>
      <c r="AJ73" s="80"/>
      <c r="AK73" s="80"/>
      <c r="AL73" s="80"/>
      <c r="AM73" s="80"/>
      <c r="AN73" s="80"/>
      <c r="AO73" s="80"/>
      <c r="AP73" s="80"/>
      <c r="AQ73" s="80"/>
      <c r="AR73" s="80"/>
      <c r="AS73" s="80"/>
    </row>
    <row r="74" spans="1:45" ht="13.5" customHeight="1">
      <c r="A74" s="80"/>
      <c r="B74" s="80"/>
      <c r="C74" s="80"/>
      <c r="D74" s="80"/>
      <c r="E74" s="112"/>
      <c r="F74" s="80"/>
      <c r="G74" s="80"/>
      <c r="H74" s="80"/>
      <c r="I74" s="80"/>
      <c r="J74" s="80"/>
      <c r="K74" s="80"/>
      <c r="L74" s="80"/>
      <c r="M74" s="80"/>
      <c r="N74" s="80"/>
      <c r="O74" s="80"/>
      <c r="P74" s="80"/>
      <c r="Q74" s="80"/>
      <c r="R74" s="80"/>
      <c r="S74" s="80"/>
      <c r="T74" s="80"/>
      <c r="U74" s="80"/>
      <c r="V74" s="80"/>
      <c r="W74" s="80"/>
      <c r="X74" s="80"/>
      <c r="Y74" s="80"/>
      <c r="Z74" s="80"/>
      <c r="AA74" s="80"/>
      <c r="AB74" s="80"/>
      <c r="AC74" s="80"/>
      <c r="AD74" s="80"/>
      <c r="AE74" s="80"/>
      <c r="AF74" s="80"/>
      <c r="AG74" s="80"/>
      <c r="AH74" s="80"/>
      <c r="AI74" s="80"/>
      <c r="AJ74" s="80"/>
      <c r="AK74" s="80"/>
      <c r="AL74" s="80"/>
      <c r="AM74" s="80"/>
      <c r="AN74" s="80"/>
      <c r="AO74" s="80"/>
      <c r="AP74" s="80"/>
      <c r="AQ74" s="80"/>
      <c r="AR74" s="80"/>
      <c r="AS74" s="80"/>
    </row>
    <row r="75" spans="1:45" ht="13.5" customHeight="1">
      <c r="A75" s="80"/>
      <c r="B75" s="80"/>
      <c r="C75" s="80"/>
      <c r="D75" s="80"/>
      <c r="E75" s="112"/>
      <c r="F75" s="80"/>
      <c r="G75" s="80"/>
      <c r="H75" s="80"/>
      <c r="I75" s="80"/>
      <c r="J75" s="80"/>
      <c r="K75" s="80"/>
      <c r="L75" s="80"/>
      <c r="M75" s="80"/>
      <c r="N75" s="80"/>
      <c r="O75" s="80"/>
      <c r="P75" s="80"/>
      <c r="Q75" s="80"/>
      <c r="R75" s="80"/>
      <c r="S75" s="80"/>
      <c r="T75" s="80"/>
      <c r="U75" s="80"/>
      <c r="V75" s="80"/>
      <c r="W75" s="80"/>
      <c r="X75" s="80"/>
      <c r="Y75" s="80"/>
      <c r="Z75" s="80"/>
      <c r="AA75" s="80"/>
      <c r="AB75" s="80"/>
      <c r="AC75" s="80"/>
      <c r="AD75" s="80"/>
      <c r="AE75" s="80"/>
      <c r="AF75" s="80"/>
      <c r="AG75" s="80"/>
      <c r="AH75" s="80"/>
      <c r="AI75" s="80"/>
      <c r="AJ75" s="80"/>
      <c r="AK75" s="80"/>
      <c r="AL75" s="80"/>
      <c r="AM75" s="80"/>
      <c r="AN75" s="80"/>
      <c r="AO75" s="80"/>
      <c r="AP75" s="80"/>
      <c r="AQ75" s="80"/>
      <c r="AR75" s="80"/>
      <c r="AS75" s="80"/>
    </row>
    <row r="76" spans="1:45" ht="13.5" customHeight="1">
      <c r="A76" s="80"/>
      <c r="B76" s="80"/>
      <c r="C76" s="80"/>
      <c r="D76" s="80"/>
      <c r="E76" s="112"/>
      <c r="F76" s="80"/>
      <c r="G76" s="80"/>
      <c r="H76" s="80"/>
      <c r="I76" s="80"/>
      <c r="J76" s="80"/>
      <c r="K76" s="80"/>
      <c r="L76" s="80"/>
      <c r="M76" s="80"/>
      <c r="N76" s="80"/>
      <c r="O76" s="80"/>
      <c r="P76" s="80"/>
      <c r="Q76" s="80"/>
      <c r="R76" s="80"/>
      <c r="S76" s="80"/>
      <c r="T76" s="80"/>
      <c r="U76" s="80"/>
      <c r="V76" s="80"/>
      <c r="W76" s="80"/>
      <c r="X76" s="80"/>
      <c r="Y76" s="80"/>
      <c r="Z76" s="80"/>
      <c r="AA76" s="80"/>
      <c r="AB76" s="80"/>
      <c r="AC76" s="80"/>
      <c r="AD76" s="80"/>
      <c r="AE76" s="80"/>
      <c r="AF76" s="80"/>
      <c r="AG76" s="80"/>
      <c r="AH76" s="80"/>
      <c r="AI76" s="80"/>
      <c r="AJ76" s="80"/>
      <c r="AK76" s="80"/>
      <c r="AL76" s="80"/>
      <c r="AM76" s="80"/>
      <c r="AN76" s="80"/>
      <c r="AO76" s="80"/>
      <c r="AP76" s="80"/>
      <c r="AQ76" s="80"/>
      <c r="AR76" s="80"/>
      <c r="AS76" s="80"/>
    </row>
    <row r="77" spans="1:45" ht="13.5" customHeight="1">
      <c r="A77" s="80"/>
      <c r="B77" s="80"/>
      <c r="C77" s="80"/>
      <c r="D77" s="80"/>
      <c r="E77" s="112"/>
      <c r="F77" s="80"/>
      <c r="G77" s="80"/>
      <c r="H77" s="80"/>
      <c r="I77" s="80"/>
      <c r="J77" s="80"/>
      <c r="K77" s="80"/>
      <c r="L77" s="80"/>
      <c r="M77" s="80"/>
      <c r="N77" s="80"/>
      <c r="O77" s="80"/>
      <c r="P77" s="80"/>
      <c r="Q77" s="80"/>
      <c r="R77" s="80"/>
      <c r="S77" s="80"/>
      <c r="T77" s="80"/>
      <c r="U77" s="80"/>
      <c r="V77" s="80"/>
      <c r="W77" s="80"/>
      <c r="X77" s="80"/>
      <c r="Y77" s="80"/>
      <c r="Z77" s="80"/>
      <c r="AA77" s="80"/>
      <c r="AB77" s="80"/>
      <c r="AC77" s="80"/>
      <c r="AD77" s="80"/>
      <c r="AE77" s="80"/>
      <c r="AF77" s="80"/>
      <c r="AG77" s="80"/>
      <c r="AH77" s="80"/>
      <c r="AI77" s="80"/>
      <c r="AJ77" s="80"/>
      <c r="AK77" s="80"/>
      <c r="AL77" s="80"/>
      <c r="AM77" s="80"/>
      <c r="AN77" s="80"/>
      <c r="AO77" s="80"/>
      <c r="AP77" s="80"/>
      <c r="AQ77" s="80"/>
      <c r="AR77" s="80"/>
      <c r="AS77" s="80"/>
    </row>
    <row r="78" spans="1:45" ht="13.5" customHeight="1">
      <c r="A78" s="80"/>
      <c r="B78" s="80"/>
      <c r="C78" s="80"/>
      <c r="D78" s="80"/>
      <c r="E78" s="112"/>
      <c r="F78" s="80"/>
      <c r="G78" s="80"/>
      <c r="H78" s="80"/>
      <c r="I78" s="80"/>
      <c r="J78" s="80"/>
      <c r="K78" s="80"/>
      <c r="L78" s="80"/>
      <c r="M78" s="80"/>
      <c r="N78" s="80"/>
      <c r="O78" s="80"/>
      <c r="P78" s="80"/>
      <c r="Q78" s="80"/>
      <c r="R78" s="80"/>
      <c r="S78" s="80"/>
      <c r="T78" s="80"/>
      <c r="U78" s="80"/>
      <c r="V78" s="80"/>
      <c r="W78" s="80"/>
      <c r="X78" s="80"/>
      <c r="Y78" s="80"/>
      <c r="Z78" s="80"/>
      <c r="AA78" s="80"/>
      <c r="AB78" s="80"/>
      <c r="AC78" s="80"/>
      <c r="AD78" s="80"/>
      <c r="AE78" s="80"/>
      <c r="AF78" s="80"/>
      <c r="AG78" s="80"/>
      <c r="AH78" s="80"/>
      <c r="AI78" s="80"/>
      <c r="AJ78" s="80"/>
      <c r="AK78" s="80"/>
      <c r="AL78" s="80"/>
      <c r="AM78" s="80"/>
      <c r="AN78" s="80"/>
      <c r="AO78" s="80"/>
      <c r="AP78" s="80"/>
      <c r="AQ78" s="80"/>
      <c r="AR78" s="80"/>
      <c r="AS78" s="80"/>
    </row>
    <row r="79" spans="1:45" ht="13.5" customHeight="1">
      <c r="A79" s="80"/>
      <c r="B79" s="80"/>
      <c r="C79" s="80"/>
      <c r="D79" s="80"/>
      <c r="E79" s="112"/>
      <c r="F79" s="80"/>
      <c r="G79" s="80"/>
      <c r="H79" s="80"/>
      <c r="I79" s="80"/>
      <c r="J79" s="80"/>
      <c r="K79" s="80"/>
      <c r="L79" s="80"/>
      <c r="M79" s="80"/>
      <c r="N79" s="80"/>
      <c r="O79" s="80"/>
      <c r="P79" s="80"/>
      <c r="Q79" s="80"/>
      <c r="R79" s="80"/>
      <c r="S79" s="80"/>
      <c r="T79" s="80"/>
      <c r="U79" s="80"/>
      <c r="V79" s="80"/>
      <c r="W79" s="80"/>
      <c r="X79" s="80"/>
      <c r="Y79" s="80"/>
      <c r="Z79" s="80"/>
      <c r="AA79" s="80"/>
      <c r="AB79" s="80"/>
      <c r="AC79" s="80"/>
      <c r="AD79" s="80"/>
      <c r="AE79" s="80"/>
      <c r="AF79" s="80"/>
      <c r="AG79" s="80"/>
      <c r="AH79" s="80"/>
      <c r="AI79" s="80"/>
      <c r="AJ79" s="80"/>
      <c r="AK79" s="80"/>
      <c r="AL79" s="80"/>
      <c r="AM79" s="80"/>
      <c r="AN79" s="80"/>
      <c r="AO79" s="80"/>
      <c r="AP79" s="80"/>
      <c r="AQ79" s="80"/>
      <c r="AR79" s="80"/>
      <c r="AS79" s="80"/>
    </row>
  </sheetData>
  <sheetProtection sheet="1" objects="1" scenarios="1"/>
  <mergeCells count="109">
    <mergeCell ref="D29:D30"/>
    <mergeCell ref="E29:E30"/>
    <mergeCell ref="Q29:Q30"/>
    <mergeCell ref="R29:R30"/>
    <mergeCell ref="U31:U32"/>
    <mergeCell ref="T29:T30"/>
    <mergeCell ref="U29:U30"/>
    <mergeCell ref="S27:S28"/>
    <mergeCell ref="B31:B32"/>
    <mergeCell ref="C31:C32"/>
    <mergeCell ref="D31:D32"/>
    <mergeCell ref="E31:E32"/>
    <mergeCell ref="Q31:Q32"/>
    <mergeCell ref="R31:R32"/>
    <mergeCell ref="S31:S32"/>
    <mergeCell ref="S29:S30"/>
    <mergeCell ref="T31:T32"/>
    <mergeCell ref="B29:B30"/>
    <mergeCell ref="C29:C30"/>
    <mergeCell ref="B27:B28"/>
    <mergeCell ref="C27:C28"/>
    <mergeCell ref="D27:D28"/>
    <mergeCell ref="B25:B26"/>
    <mergeCell ref="C25:C26"/>
    <mergeCell ref="D25:D26"/>
    <mergeCell ref="E25:E26"/>
    <mergeCell ref="Q25:Q26"/>
    <mergeCell ref="R25:R26"/>
    <mergeCell ref="U23:U24"/>
    <mergeCell ref="E27:E28"/>
    <mergeCell ref="Q27:Q28"/>
    <mergeCell ref="S25:S26"/>
    <mergeCell ref="T25:T26"/>
    <mergeCell ref="U25:U26"/>
    <mergeCell ref="T27:T28"/>
    <mergeCell ref="U27:U28"/>
    <mergeCell ref="T23:T24"/>
    <mergeCell ref="C23:C24"/>
    <mergeCell ref="D23:D24"/>
    <mergeCell ref="E23:E24"/>
    <mergeCell ref="Q23:Q24"/>
    <mergeCell ref="R23:R24"/>
    <mergeCell ref="S23:S24"/>
    <mergeCell ref="B23:B24"/>
    <mergeCell ref="R27:R28"/>
    <mergeCell ref="T19:T20"/>
    <mergeCell ref="U19:U20"/>
    <mergeCell ref="B21:B22"/>
    <mergeCell ref="C21:C22"/>
    <mergeCell ref="D21:D22"/>
    <mergeCell ref="E21:E22"/>
    <mergeCell ref="Q21:Q22"/>
    <mergeCell ref="T21:T22"/>
    <mergeCell ref="U21:U22"/>
    <mergeCell ref="R21:R22"/>
    <mergeCell ref="S21:S22"/>
    <mergeCell ref="B19:B20"/>
    <mergeCell ref="C19:C20"/>
    <mergeCell ref="D19:D20"/>
    <mergeCell ref="E19:E20"/>
    <mergeCell ref="Q19:Q20"/>
    <mergeCell ref="R19:R20"/>
    <mergeCell ref="S19:S20"/>
    <mergeCell ref="U17:U18"/>
    <mergeCell ref="B15:B16"/>
    <mergeCell ref="C15:C16"/>
    <mergeCell ref="D15:D16"/>
    <mergeCell ref="E15:E16"/>
    <mergeCell ref="Q15:Q16"/>
    <mergeCell ref="R15:R16"/>
    <mergeCell ref="S15:S16"/>
    <mergeCell ref="T15:T16"/>
    <mergeCell ref="U15:U16"/>
    <mergeCell ref="B17:B18"/>
    <mergeCell ref="C17:C18"/>
    <mergeCell ref="D17:D18"/>
    <mergeCell ref="E17:E18"/>
    <mergeCell ref="Q17:Q18"/>
    <mergeCell ref="R17:R18"/>
    <mergeCell ref="S17:S18"/>
    <mergeCell ref="T17:T18"/>
    <mergeCell ref="U13:U14"/>
    <mergeCell ref="U9:U10"/>
    <mergeCell ref="B11:B12"/>
    <mergeCell ref="C11:C12"/>
    <mergeCell ref="D11:D12"/>
    <mergeCell ref="E11:E12"/>
    <mergeCell ref="Q11:Q12"/>
    <mergeCell ref="R11:R12"/>
    <mergeCell ref="B13:B14"/>
    <mergeCell ref="C13:C14"/>
    <mergeCell ref="D13:D14"/>
    <mergeCell ref="E13:E14"/>
    <mergeCell ref="Q13:Q14"/>
    <mergeCell ref="R13:R14"/>
    <mergeCell ref="S9:S10"/>
    <mergeCell ref="T9:T10"/>
    <mergeCell ref="S11:S12"/>
    <mergeCell ref="T11:T12"/>
    <mergeCell ref="U11:U12"/>
    <mergeCell ref="C2:H2"/>
    <mergeCell ref="B9:B10"/>
    <mergeCell ref="C9:C10"/>
    <mergeCell ref="D9:D10"/>
    <mergeCell ref="E9:E10"/>
    <mergeCell ref="Q9:Q10"/>
    <mergeCell ref="R9:R10"/>
    <mergeCell ref="S13:S14"/>
    <mergeCell ref="T13:T14"/>
  </mergeCells>
  <phoneticPr fontId="9"/>
  <conditionalFormatting sqref="C9:Q32">
    <cfRule type="cellIs" dxfId="0" priority="1" operator="equal">
      <formula>0</formula>
    </cfRule>
  </conditionalFormatting>
  <pageMargins left="0.25" right="0.25" top="0.75" bottom="0.75" header="0.3" footer="0.3"/>
  <pageSetup paperSize="9" scale="8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ED7D31"/>
  </sheetPr>
  <dimension ref="A1:AC174"/>
  <sheetViews>
    <sheetView zoomScale="130" zoomScaleNormal="130" zoomScaleSheetLayoutView="115" workbookViewId="0">
      <pane xSplit="1" ySplit="1" topLeftCell="E107" activePane="bottomRight" state="frozen"/>
      <selection activeCell="H14" sqref="H14"/>
      <selection pane="topRight" activeCell="H14" sqref="H14"/>
      <selection pane="bottomLeft" activeCell="H14" sqref="H14"/>
      <selection pane="bottomRight" activeCell="P152" sqref="P152"/>
    </sheetView>
  </sheetViews>
  <sheetFormatPr defaultColWidth="14.375" defaultRowHeight="15" customHeight="1"/>
  <cols>
    <col min="1" max="1" width="4.375" customWidth="1"/>
    <col min="2" max="2" width="9.5" customWidth="1"/>
    <col min="3" max="3" width="6.875" customWidth="1"/>
    <col min="4" max="4" width="27.25" bestFit="1" customWidth="1"/>
    <col min="5" max="5" width="1.375" customWidth="1"/>
    <col min="6" max="6" width="1.75" customWidth="1"/>
    <col min="7" max="14" width="6" customWidth="1"/>
    <col min="15" max="15" width="1.75" customWidth="1"/>
    <col min="16" max="17" width="6.875" customWidth="1"/>
    <col min="18" max="18" width="1.75" customWidth="1"/>
    <col min="19" max="26" width="6" customWidth="1"/>
    <col min="27" max="27" width="1.75" customWidth="1"/>
    <col min="28" max="28" width="1.375" customWidth="1"/>
  </cols>
  <sheetData>
    <row r="1" spans="1:29" ht="18.75" customHeight="1">
      <c r="A1" s="32" t="s">
        <v>168</v>
      </c>
      <c r="B1" s="32" t="s">
        <v>169</v>
      </c>
      <c r="C1" s="32" t="s">
        <v>170</v>
      </c>
      <c r="D1" s="32" t="s">
        <v>20</v>
      </c>
      <c r="E1" s="33"/>
      <c r="F1" s="33"/>
      <c r="G1" s="33"/>
      <c r="H1" s="34" t="s">
        <v>171</v>
      </c>
      <c r="I1" s="33"/>
      <c r="J1" s="33"/>
      <c r="K1" s="33"/>
      <c r="L1" s="33"/>
      <c r="M1" s="33"/>
      <c r="N1" s="33"/>
      <c r="O1" s="33"/>
      <c r="P1" s="33"/>
      <c r="Q1" s="33"/>
      <c r="R1" s="33"/>
      <c r="S1" s="33"/>
      <c r="T1" s="33"/>
      <c r="U1" s="33"/>
      <c r="V1" s="33"/>
      <c r="W1" s="33"/>
      <c r="X1" s="33"/>
      <c r="Y1" s="33"/>
      <c r="Z1" s="33"/>
      <c r="AA1" s="33"/>
      <c r="AB1" s="22"/>
      <c r="AC1" s="138"/>
    </row>
    <row r="2" spans="1:29" ht="18.75" customHeight="1">
      <c r="A2" s="445">
        <v>1</v>
      </c>
      <c r="B2" s="446" t="s">
        <v>172</v>
      </c>
      <c r="C2" s="446" t="s">
        <v>173</v>
      </c>
      <c r="D2" s="446" t="s">
        <v>174</v>
      </c>
      <c r="E2" s="33"/>
      <c r="F2" s="22"/>
      <c r="G2" s="22"/>
      <c r="H2" s="22"/>
      <c r="I2" s="22"/>
      <c r="J2" s="22"/>
      <c r="K2" s="22"/>
      <c r="L2" s="22"/>
      <c r="M2" s="22"/>
      <c r="N2" s="22"/>
      <c r="O2" s="22"/>
      <c r="P2" s="22"/>
      <c r="Q2" s="22"/>
      <c r="R2" s="22"/>
      <c r="S2" s="22"/>
      <c r="T2" s="22"/>
      <c r="U2" s="22"/>
      <c r="V2" s="22"/>
      <c r="W2" s="22"/>
      <c r="X2" s="22"/>
      <c r="Y2" s="22"/>
      <c r="Z2" s="22"/>
      <c r="AA2" s="22"/>
      <c r="AB2" s="22"/>
      <c r="AC2" s="138"/>
    </row>
    <row r="3" spans="1:29" ht="18.75" customHeight="1">
      <c r="A3" s="445">
        <v>2</v>
      </c>
      <c r="B3" s="446" t="s">
        <v>175</v>
      </c>
      <c r="C3" s="446" t="s">
        <v>173</v>
      </c>
      <c r="D3" s="447" t="s">
        <v>176</v>
      </c>
      <c r="E3" s="33"/>
      <c r="F3" s="22"/>
      <c r="G3" s="22"/>
      <c r="H3" s="22"/>
      <c r="I3" s="22"/>
      <c r="J3" s="22"/>
      <c r="K3" s="22"/>
      <c r="L3" s="22"/>
      <c r="M3" s="22"/>
      <c r="N3" s="22"/>
      <c r="O3" s="22"/>
      <c r="P3" s="22"/>
      <c r="Q3" s="22"/>
      <c r="R3" s="22"/>
      <c r="S3" s="22"/>
      <c r="T3" s="22"/>
      <c r="U3" s="22"/>
      <c r="V3" s="22"/>
      <c r="W3" s="22"/>
      <c r="X3" s="22"/>
      <c r="Y3" s="22"/>
      <c r="Z3" s="22"/>
      <c r="AA3" s="22"/>
      <c r="AB3" s="22"/>
      <c r="AC3" s="138"/>
    </row>
    <row r="4" spans="1:29" ht="18.75" customHeight="1">
      <c r="A4" s="445">
        <v>3</v>
      </c>
      <c r="B4" s="446" t="s">
        <v>172</v>
      </c>
      <c r="C4" s="446" t="s">
        <v>173</v>
      </c>
      <c r="D4" s="446" t="s">
        <v>177</v>
      </c>
      <c r="E4" s="33"/>
      <c r="F4" s="22"/>
      <c r="G4" s="22"/>
      <c r="H4" s="22"/>
      <c r="I4" s="22"/>
      <c r="J4" s="22"/>
      <c r="K4" s="22"/>
      <c r="L4" s="22"/>
      <c r="M4" s="22"/>
      <c r="N4" s="22"/>
      <c r="O4" s="22"/>
      <c r="P4" s="22"/>
      <c r="Q4" s="22"/>
      <c r="R4" s="22"/>
      <c r="S4" s="22"/>
      <c r="T4" s="22"/>
      <c r="U4" s="22"/>
      <c r="V4" s="22"/>
      <c r="W4" s="22"/>
      <c r="X4" s="22"/>
      <c r="Y4" s="22"/>
      <c r="Z4" s="22"/>
      <c r="AA4" s="22"/>
      <c r="AB4" s="22"/>
      <c r="AC4" s="138"/>
    </row>
    <row r="5" spans="1:29" ht="18.75" customHeight="1">
      <c r="A5" s="445">
        <v>4</v>
      </c>
      <c r="B5" s="446" t="s">
        <v>172</v>
      </c>
      <c r="C5" s="446" t="s">
        <v>173</v>
      </c>
      <c r="D5" s="446" t="s">
        <v>178</v>
      </c>
      <c r="E5" s="33"/>
      <c r="F5" s="22"/>
      <c r="G5" s="22"/>
      <c r="H5" s="22"/>
      <c r="I5" s="22"/>
      <c r="J5" s="22"/>
      <c r="K5" s="22"/>
      <c r="L5" s="22"/>
      <c r="M5" s="22"/>
      <c r="N5" s="22"/>
      <c r="O5" s="22"/>
      <c r="P5" s="22"/>
      <c r="Q5" s="22"/>
      <c r="R5" s="22"/>
      <c r="S5" s="22"/>
      <c r="T5" s="22"/>
      <c r="U5" s="22"/>
      <c r="V5" s="22"/>
      <c r="W5" s="22"/>
      <c r="X5" s="22"/>
      <c r="Y5" s="22"/>
      <c r="Z5" s="22"/>
      <c r="AA5" s="22"/>
      <c r="AB5" s="22"/>
      <c r="AC5" s="138"/>
    </row>
    <row r="6" spans="1:29" ht="18.75" customHeight="1">
      <c r="A6" s="445">
        <v>5</v>
      </c>
      <c r="B6" s="446" t="s">
        <v>172</v>
      </c>
      <c r="C6" s="446" t="s">
        <v>173</v>
      </c>
      <c r="D6" s="446" t="s">
        <v>179</v>
      </c>
      <c r="E6" s="33"/>
      <c r="F6" s="22"/>
      <c r="G6" s="22"/>
      <c r="H6" s="22"/>
      <c r="I6" s="22"/>
      <c r="J6" s="22"/>
      <c r="K6" s="22"/>
      <c r="L6" s="22"/>
      <c r="M6" s="22"/>
      <c r="N6" s="22"/>
      <c r="O6" s="22"/>
      <c r="P6" s="22"/>
      <c r="Q6" s="22"/>
      <c r="R6" s="22"/>
      <c r="S6" s="22"/>
      <c r="T6" s="22"/>
      <c r="U6" s="22"/>
      <c r="V6" s="22"/>
      <c r="W6" s="22"/>
      <c r="X6" s="22"/>
      <c r="Y6" s="22"/>
      <c r="Z6" s="22"/>
      <c r="AA6" s="22"/>
      <c r="AB6" s="22"/>
      <c r="AC6" s="138"/>
    </row>
    <row r="7" spans="1:29" ht="18.75" customHeight="1">
      <c r="A7" s="445">
        <v>6</v>
      </c>
      <c r="B7" s="446" t="s">
        <v>175</v>
      </c>
      <c r="C7" s="446" t="s">
        <v>173</v>
      </c>
      <c r="D7" s="446" t="s">
        <v>180</v>
      </c>
      <c r="E7" s="33"/>
      <c r="F7" s="22"/>
      <c r="G7" s="22"/>
      <c r="H7" s="22"/>
      <c r="I7" s="22"/>
      <c r="J7" s="22"/>
      <c r="K7" s="22"/>
      <c r="L7" s="22"/>
      <c r="M7" s="22"/>
      <c r="N7" s="22"/>
      <c r="O7" s="22"/>
      <c r="P7" s="22"/>
      <c r="Q7" s="22"/>
      <c r="R7" s="22"/>
      <c r="S7" s="22"/>
      <c r="T7" s="22"/>
      <c r="U7" s="22"/>
      <c r="V7" s="22"/>
      <c r="W7" s="22"/>
      <c r="X7" s="22"/>
      <c r="Y7" s="22"/>
      <c r="Z7" s="22"/>
      <c r="AA7" s="22"/>
      <c r="AB7" s="22"/>
      <c r="AC7" s="138"/>
    </row>
    <row r="8" spans="1:29" ht="18.75" customHeight="1">
      <c r="A8" s="445">
        <v>7</v>
      </c>
      <c r="B8" s="446" t="s">
        <v>175</v>
      </c>
      <c r="C8" s="446" t="s">
        <v>173</v>
      </c>
      <c r="D8" s="446" t="s">
        <v>181</v>
      </c>
      <c r="E8" s="33"/>
      <c r="F8" s="22"/>
      <c r="G8" s="22"/>
      <c r="H8" s="22"/>
      <c r="I8" s="22"/>
      <c r="J8" s="22"/>
      <c r="K8" s="22"/>
      <c r="L8" s="22"/>
      <c r="M8" s="22"/>
      <c r="N8" s="22"/>
      <c r="O8" s="22"/>
      <c r="P8" s="22"/>
      <c r="Q8" s="22"/>
      <c r="R8" s="22"/>
      <c r="S8" s="22"/>
      <c r="T8" s="22"/>
      <c r="U8" s="22"/>
      <c r="V8" s="22"/>
      <c r="W8" s="22"/>
      <c r="X8" s="22"/>
      <c r="Y8" s="22"/>
      <c r="Z8" s="22"/>
      <c r="AA8" s="22"/>
      <c r="AB8" s="22"/>
      <c r="AC8" s="138"/>
    </row>
    <row r="9" spans="1:29" ht="18.75" customHeight="1">
      <c r="A9" s="445">
        <v>8</v>
      </c>
      <c r="B9" s="446" t="s">
        <v>175</v>
      </c>
      <c r="C9" s="446" t="s">
        <v>173</v>
      </c>
      <c r="D9" s="446" t="s">
        <v>182</v>
      </c>
      <c r="E9" s="33"/>
      <c r="F9" s="22"/>
      <c r="G9" s="22"/>
      <c r="H9" s="22"/>
      <c r="I9" s="22"/>
      <c r="J9" s="22"/>
      <c r="K9" s="22"/>
      <c r="L9" s="22"/>
      <c r="M9" s="22"/>
      <c r="N9" s="22"/>
      <c r="O9" s="22"/>
      <c r="P9" s="22"/>
      <c r="Q9" s="22"/>
      <c r="R9" s="22"/>
      <c r="S9" s="22"/>
      <c r="T9" s="22"/>
      <c r="U9" s="22"/>
      <c r="V9" s="22"/>
      <c r="W9" s="22"/>
      <c r="X9" s="22"/>
      <c r="Y9" s="22"/>
      <c r="Z9" s="22"/>
      <c r="AA9" s="22"/>
      <c r="AB9" s="22"/>
      <c r="AC9" s="138"/>
    </row>
    <row r="10" spans="1:29" ht="18.75" customHeight="1">
      <c r="A10" s="448">
        <v>9</v>
      </c>
      <c r="B10" s="449" t="s">
        <v>172</v>
      </c>
      <c r="C10" s="449" t="s">
        <v>173</v>
      </c>
      <c r="D10" s="450" t="s">
        <v>183</v>
      </c>
      <c r="E10" s="33"/>
      <c r="F10" s="22"/>
      <c r="G10" s="22"/>
      <c r="H10" s="22"/>
      <c r="I10" s="22"/>
      <c r="J10" s="22"/>
      <c r="K10" s="22"/>
      <c r="L10" s="22"/>
      <c r="M10" s="22"/>
      <c r="N10" s="22"/>
      <c r="O10" s="22"/>
      <c r="P10" s="22"/>
      <c r="Q10" s="22"/>
      <c r="R10" s="22"/>
      <c r="S10" s="22"/>
      <c r="T10" s="22"/>
      <c r="U10" s="22"/>
      <c r="V10" s="22"/>
      <c r="W10" s="22"/>
      <c r="X10" s="22"/>
      <c r="Y10" s="22"/>
      <c r="Z10" s="22"/>
      <c r="AA10" s="22"/>
      <c r="AB10" s="22"/>
      <c r="AC10" s="138"/>
    </row>
    <row r="11" spans="1:29" ht="18.75" customHeight="1">
      <c r="A11" s="448">
        <v>10</v>
      </c>
      <c r="B11" s="449" t="s">
        <v>172</v>
      </c>
      <c r="C11" s="449" t="s">
        <v>173</v>
      </c>
      <c r="D11" s="450" t="s">
        <v>184</v>
      </c>
      <c r="E11" s="33"/>
      <c r="F11" s="22"/>
      <c r="G11" s="22"/>
      <c r="H11" s="22"/>
      <c r="I11" s="22"/>
      <c r="J11" s="22"/>
      <c r="K11" s="22"/>
      <c r="L11" s="22"/>
      <c r="M11" s="22"/>
      <c r="N11" s="22"/>
      <c r="O11" s="22"/>
      <c r="P11" s="22"/>
      <c r="Q11" s="22"/>
      <c r="R11" s="22"/>
      <c r="S11" s="22"/>
      <c r="T11" s="22"/>
      <c r="U11" s="22"/>
      <c r="V11" s="22"/>
      <c r="W11" s="22"/>
      <c r="X11" s="22"/>
      <c r="Y11" s="22"/>
      <c r="Z11" s="22"/>
      <c r="AA11" s="22"/>
      <c r="AB11" s="22"/>
      <c r="AC11" s="138"/>
    </row>
    <row r="12" spans="1:29" ht="18.75" customHeight="1">
      <c r="A12" s="451">
        <v>11</v>
      </c>
      <c r="B12" s="452" t="s">
        <v>175</v>
      </c>
      <c r="C12" s="452" t="s">
        <v>185</v>
      </c>
      <c r="D12" s="453" t="s">
        <v>186</v>
      </c>
      <c r="E12" s="33"/>
      <c r="F12" s="22"/>
      <c r="G12" s="22"/>
      <c r="H12" s="22"/>
      <c r="I12" s="22"/>
      <c r="J12" s="22"/>
      <c r="K12" s="22"/>
      <c r="L12" s="22"/>
      <c r="M12" s="22"/>
      <c r="N12" s="22"/>
      <c r="O12" s="22"/>
      <c r="P12" s="22"/>
      <c r="Q12" s="22"/>
      <c r="R12" s="22"/>
      <c r="S12" s="22"/>
      <c r="T12" s="22"/>
      <c r="U12" s="22"/>
      <c r="V12" s="22"/>
      <c r="W12" s="22"/>
      <c r="X12" s="22"/>
      <c r="Y12" s="22"/>
      <c r="Z12" s="22"/>
      <c r="AA12" s="22"/>
      <c r="AB12" s="22"/>
      <c r="AC12" s="138"/>
    </row>
    <row r="13" spans="1:29" ht="18.75" customHeight="1">
      <c r="A13" s="451">
        <v>12</v>
      </c>
      <c r="B13" s="452" t="s">
        <v>172</v>
      </c>
      <c r="C13" s="452" t="s">
        <v>185</v>
      </c>
      <c r="D13" s="453" t="s">
        <v>187</v>
      </c>
      <c r="E13" s="33"/>
      <c r="F13" s="22"/>
      <c r="G13" s="22"/>
      <c r="H13" s="22"/>
      <c r="I13" s="22"/>
      <c r="J13" s="22"/>
      <c r="K13" s="22"/>
      <c r="L13" s="22"/>
      <c r="M13" s="22"/>
      <c r="N13" s="22"/>
      <c r="O13" s="22"/>
      <c r="P13" s="22"/>
      <c r="Q13" s="22"/>
      <c r="R13" s="22"/>
      <c r="S13" s="22"/>
      <c r="T13" s="22"/>
      <c r="U13" s="22"/>
      <c r="V13" s="22"/>
      <c r="W13" s="22"/>
      <c r="X13" s="22"/>
      <c r="Y13" s="22"/>
      <c r="Z13" s="22"/>
      <c r="AA13" s="22"/>
      <c r="AB13" s="22"/>
      <c r="AC13" s="138"/>
    </row>
    <row r="14" spans="1:29" ht="18.75" customHeight="1">
      <c r="A14" s="451">
        <v>13</v>
      </c>
      <c r="B14" s="452" t="s">
        <v>175</v>
      </c>
      <c r="C14" s="452" t="s">
        <v>185</v>
      </c>
      <c r="D14" s="453" t="s">
        <v>188</v>
      </c>
      <c r="E14" s="33"/>
      <c r="F14" s="22"/>
      <c r="G14" s="22"/>
      <c r="H14" s="22"/>
      <c r="I14" s="22"/>
      <c r="J14" s="22"/>
      <c r="K14" s="22"/>
      <c r="L14" s="22"/>
      <c r="M14" s="22"/>
      <c r="N14" s="22"/>
      <c r="O14" s="22"/>
      <c r="P14" s="22"/>
      <c r="Q14" s="22"/>
      <c r="R14" s="22"/>
      <c r="S14" s="22"/>
      <c r="T14" s="22"/>
      <c r="U14" s="22"/>
      <c r="V14" s="22"/>
      <c r="W14" s="22"/>
      <c r="X14" s="22"/>
      <c r="Y14" s="22"/>
      <c r="Z14" s="22"/>
      <c r="AA14" s="22"/>
      <c r="AB14" s="22"/>
      <c r="AC14" s="138"/>
    </row>
    <row r="15" spans="1:29" ht="18.75" customHeight="1">
      <c r="A15" s="451">
        <v>14</v>
      </c>
      <c r="B15" s="452" t="s">
        <v>175</v>
      </c>
      <c r="C15" s="452" t="s">
        <v>185</v>
      </c>
      <c r="D15" s="453" t="s">
        <v>189</v>
      </c>
      <c r="E15" s="33"/>
      <c r="F15" s="22"/>
      <c r="G15" s="22"/>
      <c r="H15" s="22"/>
      <c r="I15" s="22"/>
      <c r="J15" s="22"/>
      <c r="K15" s="22"/>
      <c r="L15" s="22"/>
      <c r="M15" s="22"/>
      <c r="N15" s="22"/>
      <c r="O15" s="22"/>
      <c r="P15" s="22"/>
      <c r="Q15" s="22"/>
      <c r="R15" s="22"/>
      <c r="S15" s="22"/>
      <c r="T15" s="22"/>
      <c r="U15" s="22"/>
      <c r="V15" s="22"/>
      <c r="W15" s="22"/>
      <c r="X15" s="22"/>
      <c r="Y15" s="22"/>
      <c r="Z15" s="22"/>
      <c r="AA15" s="22"/>
      <c r="AB15" s="22"/>
      <c r="AC15" s="138"/>
    </row>
    <row r="16" spans="1:29" ht="18.75" customHeight="1">
      <c r="A16" s="451">
        <v>15</v>
      </c>
      <c r="B16" s="452" t="s">
        <v>172</v>
      </c>
      <c r="C16" s="452" t="s">
        <v>185</v>
      </c>
      <c r="D16" s="452" t="s">
        <v>190</v>
      </c>
      <c r="E16" s="33"/>
      <c r="F16" s="22"/>
      <c r="G16" s="22"/>
      <c r="H16" s="22"/>
      <c r="I16" s="22"/>
      <c r="J16" s="22"/>
      <c r="K16" s="22"/>
      <c r="L16" s="22"/>
      <c r="M16" s="22"/>
      <c r="N16" s="22"/>
      <c r="O16" s="22"/>
      <c r="P16" s="22"/>
      <c r="Q16" s="22"/>
      <c r="R16" s="22"/>
      <c r="S16" s="22"/>
      <c r="T16" s="22"/>
      <c r="U16" s="22"/>
      <c r="V16" s="22"/>
      <c r="W16" s="22"/>
      <c r="X16" s="22"/>
      <c r="Y16" s="22"/>
      <c r="Z16" s="22"/>
      <c r="AA16" s="22"/>
      <c r="AB16" s="22"/>
      <c r="AC16" s="138"/>
    </row>
    <row r="17" spans="1:29" ht="18.75" customHeight="1">
      <c r="A17" s="451">
        <v>16</v>
      </c>
      <c r="B17" s="452" t="s">
        <v>175</v>
      </c>
      <c r="C17" s="452" t="s">
        <v>185</v>
      </c>
      <c r="D17" s="452" t="s">
        <v>191</v>
      </c>
      <c r="E17" s="33"/>
      <c r="F17" s="22"/>
      <c r="G17" s="22"/>
      <c r="H17" s="22"/>
      <c r="I17" s="22"/>
      <c r="J17" s="22"/>
      <c r="K17" s="22"/>
      <c r="L17" s="22"/>
      <c r="M17" s="22"/>
      <c r="N17" s="22"/>
      <c r="O17" s="22"/>
      <c r="P17" s="22"/>
      <c r="Q17" s="22"/>
      <c r="R17" s="22"/>
      <c r="S17" s="22"/>
      <c r="T17" s="22"/>
      <c r="U17" s="22"/>
      <c r="V17" s="22"/>
      <c r="W17" s="22"/>
      <c r="X17" s="22"/>
      <c r="Y17" s="22"/>
      <c r="Z17" s="22"/>
      <c r="AA17" s="22"/>
      <c r="AB17" s="22"/>
      <c r="AC17" s="138"/>
    </row>
    <row r="18" spans="1:29" ht="18.75" customHeight="1">
      <c r="A18" s="454">
        <v>17</v>
      </c>
      <c r="B18" s="455" t="s">
        <v>172</v>
      </c>
      <c r="C18" s="455" t="s">
        <v>185</v>
      </c>
      <c r="D18" s="455" t="s">
        <v>192</v>
      </c>
      <c r="E18" s="33"/>
      <c r="F18" s="22"/>
      <c r="G18" s="22"/>
      <c r="H18" s="22"/>
      <c r="I18" s="22"/>
      <c r="J18" s="22"/>
      <c r="K18" s="22"/>
      <c r="L18" s="22"/>
      <c r="M18" s="22"/>
      <c r="N18" s="22"/>
      <c r="O18" s="22"/>
      <c r="P18" s="22"/>
      <c r="Q18" s="22"/>
      <c r="R18" s="22"/>
      <c r="S18" s="22"/>
      <c r="T18" s="22"/>
      <c r="U18" s="22"/>
      <c r="V18" s="22"/>
      <c r="W18" s="22"/>
      <c r="X18" s="22"/>
      <c r="Y18" s="22"/>
      <c r="Z18" s="22"/>
      <c r="AA18" s="22"/>
      <c r="AB18" s="22"/>
      <c r="AC18" s="138"/>
    </row>
    <row r="19" spans="1:29" ht="18.75" customHeight="1">
      <c r="A19" s="454">
        <v>18</v>
      </c>
      <c r="B19" s="455" t="s">
        <v>172</v>
      </c>
      <c r="C19" s="455" t="s">
        <v>185</v>
      </c>
      <c r="D19" s="455" t="s">
        <v>193</v>
      </c>
      <c r="E19" s="33"/>
      <c r="F19" s="22"/>
      <c r="G19" s="22"/>
      <c r="H19" s="22"/>
      <c r="I19" s="22"/>
      <c r="J19" s="22"/>
      <c r="K19" s="22"/>
      <c r="L19" s="22"/>
      <c r="M19" s="22"/>
      <c r="N19" s="22"/>
      <c r="O19" s="22"/>
      <c r="P19" s="22"/>
      <c r="Q19" s="22"/>
      <c r="R19" s="22"/>
      <c r="S19" s="22"/>
      <c r="T19" s="22"/>
      <c r="U19" s="22"/>
      <c r="V19" s="22"/>
      <c r="W19" s="22"/>
      <c r="X19" s="22"/>
      <c r="Y19" s="22"/>
      <c r="Z19" s="22"/>
      <c r="AA19" s="22"/>
      <c r="AB19" s="22"/>
      <c r="AC19" s="138"/>
    </row>
    <row r="20" spans="1:29" ht="18.75" customHeight="1">
      <c r="A20" s="454">
        <v>19</v>
      </c>
      <c r="B20" s="455" t="s">
        <v>172</v>
      </c>
      <c r="C20" s="455" t="s">
        <v>185</v>
      </c>
      <c r="D20" s="455" t="s">
        <v>194</v>
      </c>
      <c r="E20" s="33"/>
      <c r="F20" s="22"/>
      <c r="G20" s="22"/>
      <c r="H20" s="22"/>
      <c r="I20" s="22"/>
      <c r="J20" s="22"/>
      <c r="K20" s="22"/>
      <c r="L20" s="22"/>
      <c r="M20" s="22"/>
      <c r="N20" s="22"/>
      <c r="O20" s="22"/>
      <c r="P20" s="22"/>
      <c r="Q20" s="22"/>
      <c r="R20" s="22"/>
      <c r="S20" s="22"/>
      <c r="T20" s="22"/>
      <c r="U20" s="22"/>
      <c r="V20" s="22"/>
      <c r="W20" s="22"/>
      <c r="X20" s="22"/>
      <c r="Y20" s="22"/>
      <c r="Z20" s="22"/>
      <c r="AA20" s="22"/>
      <c r="AB20" s="22"/>
      <c r="AC20" s="138"/>
    </row>
    <row r="21" spans="1:29" ht="18.75" customHeight="1">
      <c r="A21" s="454">
        <v>20</v>
      </c>
      <c r="B21" s="455" t="s">
        <v>172</v>
      </c>
      <c r="C21" s="455" t="s">
        <v>185</v>
      </c>
      <c r="D21" s="455" t="s">
        <v>195</v>
      </c>
      <c r="E21" s="33"/>
      <c r="F21" s="22"/>
      <c r="G21" s="22"/>
      <c r="H21" s="22"/>
      <c r="I21" s="22"/>
      <c r="J21" s="22"/>
      <c r="K21" s="22"/>
      <c r="L21" s="22"/>
      <c r="M21" s="22"/>
      <c r="N21" s="22"/>
      <c r="O21" s="22"/>
      <c r="P21" s="22"/>
      <c r="Q21" s="22"/>
      <c r="R21" s="22"/>
      <c r="S21" s="22"/>
      <c r="T21" s="22"/>
      <c r="U21" s="22"/>
      <c r="V21" s="22"/>
      <c r="W21" s="22"/>
      <c r="X21" s="22"/>
      <c r="Y21" s="22"/>
      <c r="Z21" s="22"/>
      <c r="AA21" s="22"/>
      <c r="AB21" s="22"/>
      <c r="AC21" s="138"/>
    </row>
    <row r="22" spans="1:29" ht="18.75" customHeight="1">
      <c r="A22" s="456">
        <v>21</v>
      </c>
      <c r="B22" s="457" t="s">
        <v>172</v>
      </c>
      <c r="C22" s="457" t="s">
        <v>196</v>
      </c>
      <c r="D22" s="457" t="s">
        <v>197</v>
      </c>
      <c r="E22" s="33"/>
      <c r="F22" s="22"/>
      <c r="G22" s="22"/>
      <c r="H22" s="22"/>
      <c r="I22" s="22"/>
      <c r="J22" s="22"/>
      <c r="K22" s="22"/>
      <c r="L22" s="22"/>
      <c r="M22" s="22"/>
      <c r="N22" s="22"/>
      <c r="O22" s="22"/>
      <c r="P22" s="22"/>
      <c r="Q22" s="22"/>
      <c r="R22" s="22"/>
      <c r="S22" s="22"/>
      <c r="T22" s="22"/>
      <c r="U22" s="22"/>
      <c r="V22" s="22"/>
      <c r="W22" s="22"/>
      <c r="X22" s="22"/>
      <c r="Y22" s="22"/>
      <c r="Z22" s="22"/>
      <c r="AA22" s="22"/>
      <c r="AB22" s="22"/>
      <c r="AC22" s="138"/>
    </row>
    <row r="23" spans="1:29" ht="18.75" customHeight="1">
      <c r="A23" s="456">
        <v>22</v>
      </c>
      <c r="B23" s="457" t="s">
        <v>172</v>
      </c>
      <c r="C23" s="457" t="s">
        <v>196</v>
      </c>
      <c r="D23" s="457" t="s">
        <v>198</v>
      </c>
      <c r="E23" s="33"/>
      <c r="F23" s="22"/>
      <c r="G23" s="22"/>
      <c r="H23" s="22"/>
      <c r="I23" s="22"/>
      <c r="J23" s="22"/>
      <c r="K23" s="22"/>
      <c r="L23" s="22"/>
      <c r="M23" s="22"/>
      <c r="N23" s="22"/>
      <c r="O23" s="22"/>
      <c r="P23" s="22"/>
      <c r="Q23" s="22"/>
      <c r="R23" s="22"/>
      <c r="S23" s="22"/>
      <c r="T23" s="22"/>
      <c r="U23" s="22"/>
      <c r="V23" s="22"/>
      <c r="W23" s="22"/>
      <c r="X23" s="22"/>
      <c r="Y23" s="22"/>
      <c r="Z23" s="22"/>
      <c r="AA23" s="22"/>
      <c r="AB23" s="22"/>
      <c r="AC23" s="138"/>
    </row>
    <row r="24" spans="1:29" ht="18.75" customHeight="1">
      <c r="A24" s="456">
        <v>23</v>
      </c>
      <c r="B24" s="457" t="s">
        <v>175</v>
      </c>
      <c r="C24" s="457" t="s">
        <v>196</v>
      </c>
      <c r="D24" s="457" t="s">
        <v>199</v>
      </c>
      <c r="E24" s="33"/>
      <c r="F24" s="22"/>
      <c r="G24" s="22"/>
      <c r="H24" s="22"/>
      <c r="I24" s="22"/>
      <c r="J24" s="22"/>
      <c r="K24" s="22"/>
      <c r="L24" s="22"/>
      <c r="M24" s="22"/>
      <c r="N24" s="22"/>
      <c r="O24" s="22"/>
      <c r="P24" s="22"/>
      <c r="Q24" s="22"/>
      <c r="R24" s="22"/>
      <c r="S24" s="22"/>
      <c r="T24" s="22"/>
      <c r="U24" s="22"/>
      <c r="V24" s="22"/>
      <c r="W24" s="22"/>
      <c r="X24" s="22"/>
      <c r="Y24" s="22"/>
      <c r="Z24" s="22"/>
      <c r="AA24" s="22"/>
      <c r="AB24" s="22"/>
      <c r="AC24" s="138"/>
    </row>
    <row r="25" spans="1:29" ht="18.75" customHeight="1">
      <c r="A25" s="456">
        <v>24</v>
      </c>
      <c r="B25" s="457" t="s">
        <v>175</v>
      </c>
      <c r="C25" s="457" t="s">
        <v>196</v>
      </c>
      <c r="D25" s="457" t="s">
        <v>200</v>
      </c>
      <c r="E25" s="33"/>
      <c r="F25" s="22"/>
      <c r="G25" s="22"/>
      <c r="H25" s="22"/>
      <c r="I25" s="22"/>
      <c r="J25" s="22"/>
      <c r="K25" s="22"/>
      <c r="L25" s="22"/>
      <c r="M25" s="22"/>
      <c r="N25" s="22"/>
      <c r="O25" s="22"/>
      <c r="P25" s="22"/>
      <c r="Q25" s="22"/>
      <c r="R25" s="22"/>
      <c r="S25" s="22"/>
      <c r="T25" s="22"/>
      <c r="U25" s="22"/>
      <c r="V25" s="22"/>
      <c r="W25" s="22"/>
      <c r="X25" s="22"/>
      <c r="Y25" s="22"/>
      <c r="Z25" s="22"/>
      <c r="AA25" s="22"/>
      <c r="AB25" s="22"/>
      <c r="AC25" s="138"/>
    </row>
    <row r="26" spans="1:29" ht="18.75" customHeight="1">
      <c r="A26" s="456">
        <v>25</v>
      </c>
      <c r="B26" s="457" t="s">
        <v>172</v>
      </c>
      <c r="C26" s="457" t="s">
        <v>196</v>
      </c>
      <c r="D26" s="457" t="s">
        <v>201</v>
      </c>
      <c r="E26" s="33"/>
      <c r="F26" s="22"/>
      <c r="G26" s="22"/>
      <c r="H26" s="22"/>
      <c r="I26" s="22"/>
      <c r="J26" s="22"/>
      <c r="K26" s="22"/>
      <c r="L26" s="22"/>
      <c r="M26" s="22"/>
      <c r="N26" s="22"/>
      <c r="O26" s="22"/>
      <c r="P26" s="22"/>
      <c r="Q26" s="22"/>
      <c r="R26" s="22"/>
      <c r="S26" s="22"/>
      <c r="T26" s="22"/>
      <c r="U26" s="22"/>
      <c r="V26" s="22"/>
      <c r="W26" s="22"/>
      <c r="X26" s="22"/>
      <c r="Y26" s="22"/>
      <c r="Z26" s="22"/>
      <c r="AA26" s="22"/>
      <c r="AB26" s="22"/>
      <c r="AC26" s="138"/>
    </row>
    <row r="27" spans="1:29" ht="18.75" customHeight="1">
      <c r="A27" s="456">
        <v>26</v>
      </c>
      <c r="B27" s="457" t="s">
        <v>172</v>
      </c>
      <c r="C27" s="457" t="s">
        <v>196</v>
      </c>
      <c r="D27" s="457" t="s">
        <v>202</v>
      </c>
      <c r="E27" s="33"/>
      <c r="F27" s="22"/>
      <c r="G27" s="22"/>
      <c r="H27" s="22"/>
      <c r="I27" s="22"/>
      <c r="J27" s="22"/>
      <c r="K27" s="22"/>
      <c r="L27" s="22"/>
      <c r="M27" s="22"/>
      <c r="N27" s="22"/>
      <c r="O27" s="22"/>
      <c r="P27" s="22"/>
      <c r="Q27" s="22"/>
      <c r="R27" s="22"/>
      <c r="S27" s="22"/>
      <c r="T27" s="22"/>
      <c r="U27" s="22"/>
      <c r="V27" s="22"/>
      <c r="W27" s="22"/>
      <c r="X27" s="22"/>
      <c r="Y27" s="22"/>
      <c r="Z27" s="22"/>
      <c r="AA27" s="22"/>
      <c r="AB27" s="22"/>
      <c r="AC27" s="138"/>
    </row>
    <row r="28" spans="1:29" ht="18.75" customHeight="1">
      <c r="A28" s="456">
        <v>27</v>
      </c>
      <c r="B28" s="457" t="s">
        <v>172</v>
      </c>
      <c r="C28" s="457" t="s">
        <v>196</v>
      </c>
      <c r="D28" s="457" t="s">
        <v>203</v>
      </c>
      <c r="E28" s="33"/>
      <c r="F28" s="22"/>
      <c r="G28" s="22"/>
      <c r="H28" s="22"/>
      <c r="I28" s="22"/>
      <c r="J28" s="22"/>
      <c r="K28" s="22"/>
      <c r="L28" s="22"/>
      <c r="M28" s="22"/>
      <c r="N28" s="22"/>
      <c r="O28" s="22"/>
      <c r="P28" s="22"/>
      <c r="Q28" s="22"/>
      <c r="R28" s="22"/>
      <c r="S28" s="22"/>
      <c r="T28" s="22"/>
      <c r="U28" s="22"/>
      <c r="V28" s="22"/>
      <c r="W28" s="22"/>
      <c r="X28" s="22"/>
      <c r="Y28" s="22"/>
      <c r="Z28" s="22"/>
      <c r="AA28" s="22"/>
      <c r="AB28" s="22"/>
      <c r="AC28" s="138"/>
    </row>
    <row r="29" spans="1:29" ht="18.75" customHeight="1">
      <c r="A29" s="456">
        <v>28</v>
      </c>
      <c r="B29" s="457" t="s">
        <v>172</v>
      </c>
      <c r="C29" s="457" t="s">
        <v>196</v>
      </c>
      <c r="D29" s="457" t="s">
        <v>204</v>
      </c>
      <c r="E29" s="33"/>
      <c r="F29" s="22"/>
      <c r="G29" s="22"/>
      <c r="H29" s="22"/>
      <c r="I29" s="22"/>
      <c r="J29" s="22"/>
      <c r="K29" s="22"/>
      <c r="L29" s="22"/>
      <c r="M29" s="22"/>
      <c r="N29" s="22"/>
      <c r="O29" s="22"/>
      <c r="P29" s="22"/>
      <c r="Q29" s="22"/>
      <c r="R29" s="22"/>
      <c r="S29" s="22"/>
      <c r="T29" s="22"/>
      <c r="U29" s="22"/>
      <c r="V29" s="22"/>
      <c r="W29" s="22"/>
      <c r="X29" s="22"/>
      <c r="Y29" s="22"/>
      <c r="Z29" s="22"/>
      <c r="AA29" s="22"/>
      <c r="AB29" s="22"/>
      <c r="AC29" s="138"/>
    </row>
    <row r="30" spans="1:29" ht="18.75" customHeight="1">
      <c r="A30" s="456">
        <v>29</v>
      </c>
      <c r="B30" s="457" t="s">
        <v>172</v>
      </c>
      <c r="C30" s="457" t="s">
        <v>196</v>
      </c>
      <c r="D30" s="457" t="s">
        <v>195</v>
      </c>
      <c r="E30" s="33"/>
      <c r="F30" s="22"/>
      <c r="G30" s="22"/>
      <c r="H30" s="22"/>
      <c r="I30" s="22"/>
      <c r="J30" s="22"/>
      <c r="K30" s="22"/>
      <c r="L30" s="22"/>
      <c r="M30" s="22"/>
      <c r="N30" s="22"/>
      <c r="O30" s="22"/>
      <c r="P30" s="22"/>
      <c r="Q30" s="22"/>
      <c r="R30" s="22"/>
      <c r="S30" s="22"/>
      <c r="T30" s="22"/>
      <c r="U30" s="22"/>
      <c r="V30" s="22"/>
      <c r="W30" s="22"/>
      <c r="X30" s="22"/>
      <c r="Y30" s="22"/>
      <c r="Z30" s="22"/>
      <c r="AA30" s="22"/>
      <c r="AB30" s="22"/>
      <c r="AC30" s="138"/>
    </row>
    <row r="31" spans="1:29" ht="18.75" customHeight="1">
      <c r="A31" s="456">
        <v>30</v>
      </c>
      <c r="B31" s="457" t="s">
        <v>175</v>
      </c>
      <c r="C31" s="457" t="s">
        <v>196</v>
      </c>
      <c r="D31" s="457" t="s">
        <v>205</v>
      </c>
      <c r="E31" s="33"/>
      <c r="F31" s="22"/>
      <c r="G31" s="22"/>
      <c r="H31" s="22"/>
      <c r="I31" s="22"/>
      <c r="J31" s="22"/>
      <c r="K31" s="22"/>
      <c r="L31" s="22"/>
      <c r="M31" s="22"/>
      <c r="N31" s="22"/>
      <c r="O31" s="22"/>
      <c r="P31" s="22"/>
      <c r="Q31" s="22"/>
      <c r="R31" s="22"/>
      <c r="S31" s="22"/>
      <c r="T31" s="22"/>
      <c r="U31" s="22"/>
      <c r="V31" s="22"/>
      <c r="W31" s="22"/>
      <c r="X31" s="22"/>
      <c r="Y31" s="22"/>
      <c r="Z31" s="22"/>
      <c r="AA31" s="22"/>
      <c r="AB31" s="22"/>
      <c r="AC31" s="138"/>
    </row>
    <row r="32" spans="1:29" ht="18.75" customHeight="1">
      <c r="A32" s="456">
        <v>31</v>
      </c>
      <c r="B32" s="457" t="s">
        <v>172</v>
      </c>
      <c r="C32" s="457" t="s">
        <v>196</v>
      </c>
      <c r="D32" s="457" t="s">
        <v>206</v>
      </c>
      <c r="E32" s="33"/>
      <c r="F32" s="22"/>
      <c r="G32" s="22"/>
      <c r="H32" s="22"/>
      <c r="I32" s="22"/>
      <c r="J32" s="22"/>
      <c r="K32" s="22"/>
      <c r="L32" s="22"/>
      <c r="M32" s="22"/>
      <c r="N32" s="22"/>
      <c r="O32" s="22"/>
      <c r="P32" s="22"/>
      <c r="Q32" s="22"/>
      <c r="R32" s="22"/>
      <c r="S32" s="22"/>
      <c r="T32" s="22"/>
      <c r="U32" s="22"/>
      <c r="V32" s="22"/>
      <c r="W32" s="22"/>
      <c r="X32" s="22"/>
      <c r="Y32" s="22"/>
      <c r="Z32" s="22"/>
      <c r="AA32" s="22"/>
      <c r="AB32" s="22"/>
      <c r="AC32" s="138"/>
    </row>
    <row r="33" spans="1:29" ht="18.75" customHeight="1">
      <c r="A33" s="456">
        <v>32</v>
      </c>
      <c r="B33" s="457" t="s">
        <v>175</v>
      </c>
      <c r="C33" s="457" t="s">
        <v>196</v>
      </c>
      <c r="D33" s="457" t="s">
        <v>194</v>
      </c>
      <c r="E33" s="33"/>
      <c r="F33" s="22"/>
      <c r="G33" s="22"/>
      <c r="H33" s="22"/>
      <c r="I33" s="22"/>
      <c r="J33" s="22"/>
      <c r="K33" s="22"/>
      <c r="L33" s="22"/>
      <c r="M33" s="22"/>
      <c r="N33" s="22"/>
      <c r="O33" s="22"/>
      <c r="P33" s="22"/>
      <c r="Q33" s="22"/>
      <c r="R33" s="22"/>
      <c r="S33" s="22"/>
      <c r="T33" s="22"/>
      <c r="U33" s="22"/>
      <c r="V33" s="22"/>
      <c r="W33" s="22"/>
      <c r="X33" s="22"/>
      <c r="Y33" s="22"/>
      <c r="Z33" s="22"/>
      <c r="AA33" s="22"/>
      <c r="AB33" s="22"/>
      <c r="AC33" s="138"/>
    </row>
    <row r="34" spans="1:29" ht="18.75" customHeight="1">
      <c r="A34" s="456">
        <v>33</v>
      </c>
      <c r="B34" s="457" t="s">
        <v>172</v>
      </c>
      <c r="C34" s="457" t="s">
        <v>196</v>
      </c>
      <c r="D34" s="457" t="s">
        <v>207</v>
      </c>
      <c r="E34" s="33"/>
      <c r="F34" s="22"/>
      <c r="G34" s="22"/>
      <c r="H34" s="22"/>
      <c r="I34" s="22"/>
      <c r="J34" s="22"/>
      <c r="K34" s="22"/>
      <c r="L34" s="22"/>
      <c r="M34" s="22"/>
      <c r="N34" s="22"/>
      <c r="O34" s="22"/>
      <c r="P34" s="22"/>
      <c r="Q34" s="22"/>
      <c r="R34" s="22"/>
      <c r="S34" s="22"/>
      <c r="T34" s="22"/>
      <c r="U34" s="22"/>
      <c r="V34" s="22"/>
      <c r="W34" s="22"/>
      <c r="X34" s="22"/>
      <c r="Y34" s="22"/>
      <c r="Z34" s="22"/>
      <c r="AA34" s="22"/>
      <c r="AB34" s="22"/>
      <c r="AC34" s="138"/>
    </row>
    <row r="35" spans="1:29" ht="18.75" customHeight="1">
      <c r="A35" s="456">
        <v>34</v>
      </c>
      <c r="B35" s="457" t="s">
        <v>172</v>
      </c>
      <c r="C35" s="457" t="s">
        <v>196</v>
      </c>
      <c r="D35" s="457" t="s">
        <v>208</v>
      </c>
      <c r="E35" s="33"/>
      <c r="F35" s="22"/>
      <c r="G35" s="22"/>
      <c r="H35" s="22"/>
      <c r="I35" s="22"/>
      <c r="J35" s="22"/>
      <c r="K35" s="22"/>
      <c r="L35" s="22"/>
      <c r="M35" s="22"/>
      <c r="N35" s="22"/>
      <c r="O35" s="22"/>
      <c r="P35" s="22"/>
      <c r="Q35" s="22"/>
      <c r="R35" s="22"/>
      <c r="S35" s="22"/>
      <c r="T35" s="22"/>
      <c r="U35" s="22"/>
      <c r="V35" s="22"/>
      <c r="W35" s="22"/>
      <c r="X35" s="22"/>
      <c r="Y35" s="22"/>
      <c r="Z35" s="22"/>
      <c r="AA35" s="22"/>
      <c r="AB35" s="22"/>
      <c r="AC35" s="138"/>
    </row>
    <row r="36" spans="1:29" ht="18.75" customHeight="1">
      <c r="A36" s="456">
        <v>35</v>
      </c>
      <c r="B36" s="457" t="s">
        <v>172</v>
      </c>
      <c r="C36" s="457" t="s">
        <v>196</v>
      </c>
      <c r="D36" s="457" t="s">
        <v>209</v>
      </c>
      <c r="E36" s="33"/>
      <c r="F36" s="22"/>
      <c r="G36" s="22"/>
      <c r="H36" s="22"/>
      <c r="I36" s="22"/>
      <c r="J36" s="22"/>
      <c r="K36" s="22"/>
      <c r="L36" s="22"/>
      <c r="M36" s="22"/>
      <c r="N36" s="22"/>
      <c r="O36" s="22"/>
      <c r="P36" s="22"/>
      <c r="Q36" s="22"/>
      <c r="R36" s="22"/>
      <c r="S36" s="22"/>
      <c r="T36" s="22"/>
      <c r="U36" s="22"/>
      <c r="V36" s="22"/>
      <c r="W36" s="22"/>
      <c r="X36" s="22"/>
      <c r="Y36" s="22"/>
      <c r="Z36" s="22"/>
      <c r="AA36" s="22"/>
      <c r="AB36" s="22"/>
      <c r="AC36" s="138"/>
    </row>
    <row r="37" spans="1:29" ht="18.75" customHeight="1">
      <c r="A37" s="456">
        <v>36</v>
      </c>
      <c r="B37" s="457" t="s">
        <v>172</v>
      </c>
      <c r="C37" s="457" t="s">
        <v>196</v>
      </c>
      <c r="D37" s="457" t="s">
        <v>210</v>
      </c>
      <c r="E37" s="33"/>
      <c r="F37" s="22"/>
      <c r="G37" s="22"/>
      <c r="H37" s="22"/>
      <c r="I37" s="22"/>
      <c r="J37" s="22"/>
      <c r="K37" s="22"/>
      <c r="L37" s="22"/>
      <c r="M37" s="22"/>
      <c r="N37" s="22"/>
      <c r="O37" s="22"/>
      <c r="P37" s="22"/>
      <c r="Q37" s="22"/>
      <c r="R37" s="22"/>
      <c r="S37" s="22"/>
      <c r="T37" s="22"/>
      <c r="U37" s="22"/>
      <c r="V37" s="22"/>
      <c r="W37" s="22"/>
      <c r="X37" s="22"/>
      <c r="Y37" s="22"/>
      <c r="Z37" s="22"/>
      <c r="AA37" s="22"/>
      <c r="AB37" s="22"/>
      <c r="AC37" s="138"/>
    </row>
    <row r="38" spans="1:29" ht="18.75" customHeight="1">
      <c r="A38" s="456">
        <v>37</v>
      </c>
      <c r="B38" s="457" t="s">
        <v>172</v>
      </c>
      <c r="C38" s="457" t="s">
        <v>196</v>
      </c>
      <c r="D38" s="457" t="s">
        <v>211</v>
      </c>
      <c r="E38" s="33"/>
      <c r="F38" s="22"/>
      <c r="G38" s="22"/>
      <c r="H38" s="22"/>
      <c r="I38" s="22"/>
      <c r="J38" s="22"/>
      <c r="K38" s="22"/>
      <c r="L38" s="22"/>
      <c r="M38" s="22"/>
      <c r="N38" s="22"/>
      <c r="O38" s="22"/>
      <c r="P38" s="22"/>
      <c r="Q38" s="22"/>
      <c r="R38" s="22"/>
      <c r="S38" s="22"/>
      <c r="T38" s="22"/>
      <c r="U38" s="22"/>
      <c r="V38" s="22"/>
      <c r="W38" s="22"/>
      <c r="X38" s="22"/>
      <c r="Y38" s="22"/>
      <c r="Z38" s="22"/>
      <c r="AA38" s="22"/>
      <c r="AB38" s="22"/>
      <c r="AC38" s="138"/>
    </row>
    <row r="39" spans="1:29" ht="18.75" customHeight="1">
      <c r="A39" s="456">
        <v>38</v>
      </c>
      <c r="B39" s="457" t="s">
        <v>172</v>
      </c>
      <c r="C39" s="457" t="s">
        <v>196</v>
      </c>
      <c r="D39" s="457" t="s">
        <v>212</v>
      </c>
      <c r="E39" s="33"/>
      <c r="F39" s="22"/>
      <c r="G39" s="22"/>
      <c r="H39" s="22"/>
      <c r="I39" s="22"/>
      <c r="J39" s="22"/>
      <c r="K39" s="22"/>
      <c r="L39" s="22"/>
      <c r="M39" s="22"/>
      <c r="N39" s="22"/>
      <c r="O39" s="22"/>
      <c r="P39" s="22"/>
      <c r="Q39" s="22"/>
      <c r="R39" s="22"/>
      <c r="S39" s="22"/>
      <c r="T39" s="22"/>
      <c r="U39" s="22"/>
      <c r="V39" s="22"/>
      <c r="W39" s="22"/>
      <c r="X39" s="22"/>
      <c r="Y39" s="22"/>
      <c r="Z39" s="22"/>
      <c r="AA39" s="22"/>
      <c r="AB39" s="22"/>
      <c r="AC39" s="138"/>
    </row>
    <row r="40" spans="1:29" ht="18.75" customHeight="1">
      <c r="A40" s="456">
        <v>39</v>
      </c>
      <c r="B40" s="457" t="s">
        <v>172</v>
      </c>
      <c r="C40" s="457" t="s">
        <v>196</v>
      </c>
      <c r="D40" s="457" t="s">
        <v>213</v>
      </c>
      <c r="E40" s="33"/>
      <c r="F40" s="22"/>
      <c r="G40" s="22"/>
      <c r="H40" s="22"/>
      <c r="I40" s="22"/>
      <c r="J40" s="22"/>
      <c r="K40" s="22"/>
      <c r="L40" s="22"/>
      <c r="M40" s="22"/>
      <c r="N40" s="22"/>
      <c r="O40" s="22"/>
      <c r="P40" s="22"/>
      <c r="Q40" s="22"/>
      <c r="R40" s="22"/>
      <c r="S40" s="22"/>
      <c r="T40" s="22"/>
      <c r="U40" s="22"/>
      <c r="V40" s="22"/>
      <c r="W40" s="22"/>
      <c r="X40" s="22"/>
      <c r="Y40" s="22"/>
      <c r="Z40" s="22"/>
      <c r="AA40" s="22"/>
      <c r="AB40" s="22"/>
      <c r="AC40" s="138"/>
    </row>
    <row r="41" spans="1:29" ht="18.75" customHeight="1">
      <c r="A41" s="456">
        <v>40</v>
      </c>
      <c r="B41" s="457" t="s">
        <v>172</v>
      </c>
      <c r="C41" s="457" t="s">
        <v>196</v>
      </c>
      <c r="D41" s="457" t="s">
        <v>214</v>
      </c>
      <c r="E41" s="33"/>
      <c r="F41" s="22"/>
      <c r="G41" s="22"/>
      <c r="H41" s="22"/>
      <c r="I41" s="22"/>
      <c r="J41" s="22"/>
      <c r="K41" s="22"/>
      <c r="L41" s="22"/>
      <c r="M41" s="22"/>
      <c r="N41" s="22"/>
      <c r="O41" s="22"/>
      <c r="P41" s="22"/>
      <c r="Q41" s="22"/>
      <c r="R41" s="22"/>
      <c r="S41" s="22"/>
      <c r="T41" s="22"/>
      <c r="U41" s="22"/>
      <c r="V41" s="22"/>
      <c r="W41" s="22"/>
      <c r="X41" s="22"/>
      <c r="Y41" s="22"/>
      <c r="Z41" s="22"/>
      <c r="AA41" s="22"/>
      <c r="AB41" s="22"/>
      <c r="AC41" s="138"/>
    </row>
    <row r="42" spans="1:29" ht="18.75" customHeight="1">
      <c r="A42" s="456">
        <v>41</v>
      </c>
      <c r="B42" s="457" t="s">
        <v>172</v>
      </c>
      <c r="C42" s="457" t="s">
        <v>196</v>
      </c>
      <c r="D42" s="457" t="s">
        <v>215</v>
      </c>
      <c r="E42" s="33"/>
      <c r="F42" s="22"/>
      <c r="G42" s="22"/>
      <c r="H42" s="22"/>
      <c r="I42" s="22"/>
      <c r="J42" s="22"/>
      <c r="K42" s="22"/>
      <c r="L42" s="22"/>
      <c r="M42" s="22"/>
      <c r="N42" s="22"/>
      <c r="O42" s="22"/>
      <c r="P42" s="22"/>
      <c r="Q42" s="22"/>
      <c r="R42" s="22"/>
      <c r="S42" s="22"/>
      <c r="T42" s="22"/>
      <c r="U42" s="22"/>
      <c r="V42" s="22"/>
      <c r="W42" s="22"/>
      <c r="X42" s="22"/>
      <c r="Y42" s="22"/>
      <c r="Z42" s="22"/>
      <c r="AA42" s="22"/>
      <c r="AB42" s="22"/>
      <c r="AC42" s="138"/>
    </row>
    <row r="43" spans="1:29" ht="18.75" customHeight="1">
      <c r="A43" s="458">
        <v>42</v>
      </c>
      <c r="B43" s="459" t="s">
        <v>172</v>
      </c>
      <c r="C43" s="459" t="s">
        <v>216</v>
      </c>
      <c r="D43" s="459" t="s">
        <v>195</v>
      </c>
      <c r="E43" s="33"/>
      <c r="F43" s="22"/>
      <c r="G43" s="22"/>
      <c r="H43" s="22"/>
      <c r="I43" s="22"/>
      <c r="J43" s="22"/>
      <c r="K43" s="22"/>
      <c r="L43" s="22"/>
      <c r="M43" s="22"/>
      <c r="N43" s="22"/>
      <c r="O43" s="22"/>
      <c r="P43" s="22"/>
      <c r="Q43" s="22"/>
      <c r="R43" s="22"/>
      <c r="S43" s="22"/>
      <c r="T43" s="22"/>
      <c r="U43" s="22"/>
      <c r="V43" s="22"/>
      <c r="W43" s="22"/>
      <c r="X43" s="22"/>
      <c r="Y43" s="22"/>
      <c r="Z43" s="22"/>
      <c r="AA43" s="22"/>
      <c r="AB43" s="22"/>
      <c r="AC43" s="138"/>
    </row>
    <row r="44" spans="1:29" ht="18.75" customHeight="1">
      <c r="A44" s="458">
        <v>43</v>
      </c>
      <c r="B44" s="459" t="s">
        <v>172</v>
      </c>
      <c r="C44" s="459" t="s">
        <v>216</v>
      </c>
      <c r="D44" s="459" t="s">
        <v>194</v>
      </c>
      <c r="E44" s="33"/>
      <c r="F44" s="22"/>
      <c r="G44" s="22"/>
      <c r="H44" s="22"/>
      <c r="I44" s="22"/>
      <c r="J44" s="22"/>
      <c r="K44" s="22"/>
      <c r="L44" s="22"/>
      <c r="M44" s="22"/>
      <c r="N44" s="22"/>
      <c r="O44" s="22"/>
      <c r="P44" s="22"/>
      <c r="Q44" s="22"/>
      <c r="R44" s="22"/>
      <c r="S44" s="22"/>
      <c r="T44" s="22"/>
      <c r="U44" s="22"/>
      <c r="V44" s="22"/>
      <c r="W44" s="22"/>
      <c r="X44" s="22"/>
      <c r="Y44" s="22"/>
      <c r="Z44" s="22"/>
      <c r="AA44" s="22"/>
      <c r="AB44" s="22"/>
      <c r="AC44" s="138"/>
    </row>
    <row r="45" spans="1:29" ht="18.75" customHeight="1">
      <c r="A45" s="458">
        <v>44</v>
      </c>
      <c r="B45" s="459" t="s">
        <v>172</v>
      </c>
      <c r="C45" s="459" t="s">
        <v>216</v>
      </c>
      <c r="D45" s="459" t="s">
        <v>215</v>
      </c>
      <c r="E45" s="33"/>
      <c r="F45" s="22"/>
      <c r="G45" s="22"/>
      <c r="H45" s="22"/>
      <c r="I45" s="22"/>
      <c r="J45" s="22"/>
      <c r="K45" s="22"/>
      <c r="L45" s="22"/>
      <c r="M45" s="22"/>
      <c r="N45" s="22"/>
      <c r="O45" s="22"/>
      <c r="P45" s="22"/>
      <c r="Q45" s="22"/>
      <c r="R45" s="22"/>
      <c r="S45" s="22"/>
      <c r="T45" s="22"/>
      <c r="U45" s="22"/>
      <c r="V45" s="22"/>
      <c r="W45" s="22"/>
      <c r="X45" s="22"/>
      <c r="Y45" s="22"/>
      <c r="Z45" s="22"/>
      <c r="AA45" s="22"/>
      <c r="AB45" s="22"/>
      <c r="AC45" s="138"/>
    </row>
    <row r="46" spans="1:29" ht="18.75" customHeight="1">
      <c r="A46" s="458">
        <v>45</v>
      </c>
      <c r="B46" s="459" t="s">
        <v>172</v>
      </c>
      <c r="C46" s="459" t="s">
        <v>216</v>
      </c>
      <c r="D46" s="459" t="s">
        <v>217</v>
      </c>
      <c r="E46" s="33"/>
      <c r="F46" s="22"/>
      <c r="G46" s="22"/>
      <c r="H46" s="22"/>
      <c r="I46" s="22"/>
      <c r="J46" s="22"/>
      <c r="K46" s="22"/>
      <c r="L46" s="22"/>
      <c r="M46" s="22"/>
      <c r="N46" s="22"/>
      <c r="O46" s="22"/>
      <c r="P46" s="22"/>
      <c r="Q46" s="22"/>
      <c r="R46" s="22"/>
      <c r="S46" s="22"/>
      <c r="T46" s="22"/>
      <c r="U46" s="22"/>
      <c r="V46" s="22"/>
      <c r="W46" s="22"/>
      <c r="X46" s="22"/>
      <c r="Y46" s="22"/>
      <c r="Z46" s="22"/>
      <c r="AA46" s="22"/>
      <c r="AB46" s="22"/>
      <c r="AC46" s="138"/>
    </row>
    <row r="47" spans="1:29" ht="18.75" customHeight="1">
      <c r="A47" s="458">
        <v>46</v>
      </c>
      <c r="B47" s="459" t="s">
        <v>172</v>
      </c>
      <c r="C47" s="459" t="s">
        <v>216</v>
      </c>
      <c r="D47" s="459" t="s">
        <v>193</v>
      </c>
      <c r="E47" s="33"/>
      <c r="F47" s="22"/>
      <c r="G47" s="22"/>
      <c r="H47" s="22"/>
      <c r="I47" s="22"/>
      <c r="J47" s="22"/>
      <c r="K47" s="22"/>
      <c r="L47" s="22"/>
      <c r="M47" s="22"/>
      <c r="N47" s="22"/>
      <c r="O47" s="22"/>
      <c r="P47" s="22"/>
      <c r="Q47" s="22"/>
      <c r="R47" s="22"/>
      <c r="S47" s="22"/>
      <c r="T47" s="22"/>
      <c r="U47" s="22"/>
      <c r="V47" s="22"/>
      <c r="W47" s="22"/>
      <c r="X47" s="22"/>
      <c r="Y47" s="22"/>
      <c r="Z47" s="22"/>
      <c r="AA47" s="22"/>
      <c r="AB47" s="22"/>
      <c r="AC47" s="138"/>
    </row>
    <row r="48" spans="1:29" ht="18.75" customHeight="1">
      <c r="A48" s="458">
        <v>47</v>
      </c>
      <c r="B48" s="459" t="s">
        <v>172</v>
      </c>
      <c r="C48" s="459" t="s">
        <v>216</v>
      </c>
      <c r="D48" s="459" t="s">
        <v>192</v>
      </c>
      <c r="E48" s="33"/>
      <c r="F48" s="22"/>
      <c r="G48" s="22"/>
      <c r="H48" s="22"/>
      <c r="I48" s="22"/>
      <c r="J48" s="22"/>
      <c r="K48" s="22"/>
      <c r="L48" s="22"/>
      <c r="M48" s="22"/>
      <c r="N48" s="22"/>
      <c r="O48" s="22"/>
      <c r="P48" s="22"/>
      <c r="Q48" s="22"/>
      <c r="R48" s="22"/>
      <c r="S48" s="22"/>
      <c r="T48" s="22"/>
      <c r="U48" s="22"/>
      <c r="V48" s="22"/>
      <c r="W48" s="22"/>
      <c r="X48" s="22"/>
      <c r="Y48" s="22"/>
      <c r="Z48" s="22"/>
      <c r="AA48" s="22"/>
      <c r="AB48" s="22"/>
      <c r="AC48" s="138"/>
    </row>
    <row r="49" spans="1:29" ht="18.75" customHeight="1">
      <c r="A49" s="458">
        <v>48</v>
      </c>
      <c r="B49" s="459" t="s">
        <v>175</v>
      </c>
      <c r="C49" s="459" t="s">
        <v>216</v>
      </c>
      <c r="D49" s="459" t="s">
        <v>197</v>
      </c>
      <c r="E49" s="33"/>
      <c r="F49" s="22"/>
      <c r="G49" s="22"/>
      <c r="H49" s="22"/>
      <c r="I49" s="22"/>
      <c r="J49" s="22"/>
      <c r="K49" s="22"/>
      <c r="L49" s="22"/>
      <c r="M49" s="22"/>
      <c r="N49" s="22"/>
      <c r="O49" s="22"/>
      <c r="P49" s="22"/>
      <c r="Q49" s="22"/>
      <c r="R49" s="22"/>
      <c r="S49" s="22"/>
      <c r="T49" s="22"/>
      <c r="U49" s="22"/>
      <c r="V49" s="22"/>
      <c r="W49" s="22"/>
      <c r="X49" s="22"/>
      <c r="Y49" s="22"/>
      <c r="Z49" s="22"/>
      <c r="AA49" s="22"/>
      <c r="AB49" s="22"/>
      <c r="AC49" s="138"/>
    </row>
    <row r="50" spans="1:29" ht="18.75" customHeight="1">
      <c r="A50" s="458">
        <v>49</v>
      </c>
      <c r="B50" s="459" t="s">
        <v>172</v>
      </c>
      <c r="C50" s="459" t="s">
        <v>216</v>
      </c>
      <c r="D50" s="459" t="s">
        <v>218</v>
      </c>
      <c r="E50" s="33"/>
      <c r="F50" s="22"/>
      <c r="G50" s="22"/>
      <c r="H50" s="22"/>
      <c r="I50" s="22"/>
      <c r="J50" s="22"/>
      <c r="K50" s="22"/>
      <c r="L50" s="22"/>
      <c r="M50" s="22"/>
      <c r="N50" s="22"/>
      <c r="O50" s="22"/>
      <c r="P50" s="22"/>
      <c r="Q50" s="22"/>
      <c r="R50" s="22"/>
      <c r="S50" s="22"/>
      <c r="T50" s="22"/>
      <c r="U50" s="22"/>
      <c r="V50" s="22"/>
      <c r="W50" s="22"/>
      <c r="X50" s="22"/>
      <c r="Y50" s="22"/>
      <c r="Z50" s="22"/>
      <c r="AA50" s="22"/>
      <c r="AB50" s="22"/>
      <c r="AC50" s="138"/>
    </row>
    <row r="51" spans="1:29" ht="18.75" customHeight="1">
      <c r="A51" s="458">
        <v>50</v>
      </c>
      <c r="B51" s="459" t="s">
        <v>172</v>
      </c>
      <c r="C51" s="459" t="s">
        <v>216</v>
      </c>
      <c r="D51" s="459" t="s">
        <v>219</v>
      </c>
      <c r="E51" s="33"/>
      <c r="F51" s="22"/>
      <c r="G51" s="22"/>
      <c r="H51" s="22"/>
      <c r="I51" s="22"/>
      <c r="J51" s="22"/>
      <c r="K51" s="22"/>
      <c r="L51" s="22"/>
      <c r="M51" s="22"/>
      <c r="N51" s="22"/>
      <c r="O51" s="22"/>
      <c r="P51" s="22"/>
      <c r="Q51" s="22"/>
      <c r="R51" s="22"/>
      <c r="S51" s="22"/>
      <c r="T51" s="22"/>
      <c r="U51" s="22"/>
      <c r="V51" s="22"/>
      <c r="W51" s="22"/>
      <c r="X51" s="22"/>
      <c r="Y51" s="22"/>
      <c r="Z51" s="22"/>
      <c r="AA51" s="22"/>
      <c r="AB51" s="22"/>
      <c r="AC51" s="138"/>
    </row>
    <row r="52" spans="1:29" ht="18.75" customHeight="1">
      <c r="A52" s="458">
        <v>51</v>
      </c>
      <c r="B52" s="459" t="s">
        <v>172</v>
      </c>
      <c r="C52" s="459" t="s">
        <v>216</v>
      </c>
      <c r="D52" s="459" t="s">
        <v>220</v>
      </c>
      <c r="E52" s="33"/>
      <c r="F52" s="22"/>
      <c r="G52" s="22"/>
      <c r="H52" s="22"/>
      <c r="I52" s="22"/>
      <c r="J52" s="22"/>
      <c r="K52" s="22"/>
      <c r="L52" s="22"/>
      <c r="M52" s="22"/>
      <c r="N52" s="22"/>
      <c r="O52" s="22"/>
      <c r="P52" s="22"/>
      <c r="Q52" s="22"/>
      <c r="R52" s="22"/>
      <c r="S52" s="22"/>
      <c r="T52" s="22"/>
      <c r="U52" s="22"/>
      <c r="V52" s="22"/>
      <c r="W52" s="22"/>
      <c r="X52" s="22"/>
      <c r="Y52" s="22"/>
      <c r="Z52" s="22"/>
      <c r="AA52" s="22"/>
      <c r="AB52" s="22"/>
      <c r="AC52" s="138"/>
    </row>
    <row r="53" spans="1:29" ht="18.75" customHeight="1">
      <c r="A53" s="458">
        <v>52</v>
      </c>
      <c r="B53" s="459" t="s">
        <v>172</v>
      </c>
      <c r="C53" s="459" t="s">
        <v>216</v>
      </c>
      <c r="D53" s="459" t="s">
        <v>221</v>
      </c>
      <c r="E53" s="33"/>
      <c r="F53" s="22"/>
      <c r="G53" s="22"/>
      <c r="H53" s="22"/>
      <c r="I53" s="22"/>
      <c r="J53" s="22"/>
      <c r="K53" s="22"/>
      <c r="L53" s="22"/>
      <c r="M53" s="22"/>
      <c r="N53" s="22"/>
      <c r="O53" s="22"/>
      <c r="P53" s="22"/>
      <c r="Q53" s="22"/>
      <c r="R53" s="22"/>
      <c r="S53" s="22"/>
      <c r="T53" s="22"/>
      <c r="U53" s="22"/>
      <c r="V53" s="22"/>
      <c r="W53" s="22"/>
      <c r="X53" s="22"/>
      <c r="Y53" s="22"/>
      <c r="Z53" s="22"/>
      <c r="AA53" s="22"/>
      <c r="AB53" s="22"/>
      <c r="AC53" s="138"/>
    </row>
    <row r="54" spans="1:29" ht="18.75" customHeight="1">
      <c r="A54" s="458">
        <v>53</v>
      </c>
      <c r="B54" s="459" t="s">
        <v>172</v>
      </c>
      <c r="C54" s="459" t="s">
        <v>216</v>
      </c>
      <c r="D54" s="459" t="s">
        <v>222</v>
      </c>
      <c r="E54" s="33"/>
      <c r="F54" s="22"/>
      <c r="G54" s="22"/>
      <c r="H54" s="22"/>
      <c r="I54" s="22"/>
      <c r="J54" s="22"/>
      <c r="K54" s="22"/>
      <c r="L54" s="22"/>
      <c r="M54" s="22"/>
      <c r="N54" s="22"/>
      <c r="O54" s="22"/>
      <c r="P54" s="22"/>
      <c r="Q54" s="22"/>
      <c r="R54" s="22"/>
      <c r="S54" s="22"/>
      <c r="T54" s="22"/>
      <c r="U54" s="22"/>
      <c r="V54" s="22"/>
      <c r="W54" s="22"/>
      <c r="X54" s="22"/>
      <c r="Y54" s="22"/>
      <c r="Z54" s="22"/>
      <c r="AA54" s="22"/>
      <c r="AB54" s="22"/>
      <c r="AC54" s="138"/>
    </row>
    <row r="55" spans="1:29" ht="18.75" customHeight="1">
      <c r="A55" s="458">
        <v>54</v>
      </c>
      <c r="B55" s="459" t="s">
        <v>172</v>
      </c>
      <c r="C55" s="459" t="s">
        <v>216</v>
      </c>
      <c r="D55" s="459" t="s">
        <v>223</v>
      </c>
      <c r="E55" s="33"/>
      <c r="F55" s="22"/>
      <c r="G55" s="22"/>
      <c r="H55" s="22"/>
      <c r="I55" s="22"/>
      <c r="J55" s="22"/>
      <c r="K55" s="22"/>
      <c r="L55" s="22"/>
      <c r="M55" s="22"/>
      <c r="N55" s="22"/>
      <c r="O55" s="22"/>
      <c r="P55" s="22"/>
      <c r="Q55" s="22"/>
      <c r="R55" s="22"/>
      <c r="S55" s="22"/>
      <c r="T55" s="22"/>
      <c r="U55" s="22"/>
      <c r="V55" s="22"/>
      <c r="W55" s="22"/>
      <c r="X55" s="22"/>
      <c r="Y55" s="22"/>
      <c r="Z55" s="22"/>
      <c r="AA55" s="22"/>
      <c r="AB55" s="22"/>
      <c r="AC55" s="138"/>
    </row>
    <row r="56" spans="1:29" ht="18.75" customHeight="1">
      <c r="A56" s="458">
        <v>55</v>
      </c>
      <c r="B56" s="459" t="s">
        <v>172</v>
      </c>
      <c r="C56" s="459" t="s">
        <v>216</v>
      </c>
      <c r="D56" s="459" t="s">
        <v>224</v>
      </c>
      <c r="E56" s="33"/>
      <c r="F56" s="33"/>
      <c r="G56" s="33"/>
      <c r="H56" s="33"/>
      <c r="I56" s="33"/>
      <c r="J56" s="33"/>
      <c r="K56" s="33"/>
      <c r="L56" s="33"/>
      <c r="M56" s="33"/>
      <c r="N56" s="33"/>
      <c r="O56" s="33"/>
      <c r="P56" s="33"/>
      <c r="Q56" s="33"/>
      <c r="R56" s="33"/>
      <c r="S56" s="33"/>
      <c r="T56" s="33"/>
      <c r="U56" s="33"/>
      <c r="V56" s="33"/>
      <c r="W56" s="33"/>
      <c r="X56" s="33"/>
      <c r="Y56" s="33"/>
      <c r="Z56" s="33"/>
      <c r="AA56" s="33"/>
      <c r="AB56" s="22"/>
      <c r="AC56" s="138"/>
    </row>
    <row r="57" spans="1:29" ht="18.75" customHeight="1">
      <c r="A57" s="458">
        <v>56</v>
      </c>
      <c r="B57" s="459" t="s">
        <v>172</v>
      </c>
      <c r="C57" s="459" t="s">
        <v>216</v>
      </c>
      <c r="D57" s="459" t="s">
        <v>225</v>
      </c>
      <c r="E57" s="33"/>
      <c r="F57" s="33"/>
      <c r="G57" s="33"/>
      <c r="H57" s="33"/>
      <c r="I57" s="33"/>
      <c r="J57" s="33"/>
      <c r="K57" s="33"/>
      <c r="L57" s="33"/>
      <c r="M57" s="33"/>
      <c r="N57" s="33"/>
      <c r="O57" s="33"/>
      <c r="P57" s="33"/>
      <c r="Q57" s="33"/>
      <c r="R57" s="33"/>
      <c r="S57" s="33"/>
      <c r="T57" s="33"/>
      <c r="U57" s="33"/>
      <c r="V57" s="33"/>
      <c r="W57" s="33"/>
      <c r="X57" s="33"/>
      <c r="Y57" s="33"/>
      <c r="Z57" s="33"/>
      <c r="AA57" s="33"/>
      <c r="AB57" s="22"/>
      <c r="AC57" s="138"/>
    </row>
    <row r="58" spans="1:29" ht="18.75" customHeight="1">
      <c r="A58" s="458">
        <v>57</v>
      </c>
      <c r="B58" s="459" t="s">
        <v>175</v>
      </c>
      <c r="C58" s="459" t="s">
        <v>216</v>
      </c>
      <c r="D58" s="459" t="s">
        <v>226</v>
      </c>
      <c r="E58" s="33"/>
      <c r="F58" s="33"/>
      <c r="G58" s="33"/>
      <c r="H58" s="33"/>
      <c r="I58" s="33"/>
      <c r="J58" s="33"/>
      <c r="K58" s="33"/>
      <c r="L58" s="33"/>
      <c r="M58" s="33"/>
      <c r="N58" s="33"/>
      <c r="O58" s="33"/>
      <c r="P58" s="33"/>
      <c r="Q58" s="33"/>
      <c r="R58" s="33"/>
      <c r="S58" s="33"/>
      <c r="T58" s="33"/>
      <c r="U58" s="33"/>
      <c r="V58" s="33"/>
      <c r="W58" s="33"/>
      <c r="X58" s="33"/>
      <c r="Y58" s="33"/>
      <c r="Z58" s="33"/>
      <c r="AA58" s="33"/>
      <c r="AB58" s="22"/>
      <c r="AC58" s="138"/>
    </row>
    <row r="59" spans="1:29" ht="18.75" customHeight="1">
      <c r="A59" s="458">
        <v>58</v>
      </c>
      <c r="B59" s="459" t="s">
        <v>172</v>
      </c>
      <c r="C59" s="459" t="s">
        <v>216</v>
      </c>
      <c r="D59" s="459" t="s">
        <v>207</v>
      </c>
      <c r="E59" s="33"/>
      <c r="F59" s="33"/>
      <c r="G59" s="33"/>
      <c r="H59" s="33"/>
      <c r="I59" s="33"/>
      <c r="J59" s="33"/>
      <c r="K59" s="33"/>
      <c r="L59" s="33"/>
      <c r="M59" s="33"/>
      <c r="N59" s="33"/>
      <c r="O59" s="33"/>
      <c r="P59" s="33"/>
      <c r="Q59" s="33"/>
      <c r="R59" s="33"/>
      <c r="S59" s="33"/>
      <c r="T59" s="33"/>
      <c r="U59" s="33"/>
      <c r="V59" s="33"/>
      <c r="W59" s="33"/>
      <c r="X59" s="33"/>
      <c r="Y59" s="33"/>
      <c r="Z59" s="33"/>
      <c r="AA59" s="33"/>
      <c r="AB59" s="22"/>
      <c r="AC59" s="138"/>
    </row>
    <row r="60" spans="1:29" ht="18.75" customHeight="1">
      <c r="A60" s="458">
        <v>59</v>
      </c>
      <c r="B60" s="459" t="s">
        <v>172</v>
      </c>
      <c r="C60" s="459" t="s">
        <v>216</v>
      </c>
      <c r="D60" s="459" t="s">
        <v>227</v>
      </c>
      <c r="E60" s="33"/>
      <c r="F60" s="33"/>
      <c r="G60" s="33"/>
      <c r="H60" s="33"/>
      <c r="I60" s="33"/>
      <c r="J60" s="33"/>
      <c r="K60" s="33"/>
      <c r="L60" s="33"/>
      <c r="M60" s="33"/>
      <c r="N60" s="33"/>
      <c r="O60" s="33"/>
      <c r="P60" s="33"/>
      <c r="Q60" s="33"/>
      <c r="R60" s="33"/>
      <c r="S60" s="33"/>
      <c r="T60" s="33"/>
      <c r="U60" s="33"/>
      <c r="V60" s="33"/>
      <c r="W60" s="33"/>
      <c r="X60" s="33"/>
      <c r="Y60" s="33"/>
      <c r="Z60" s="33"/>
      <c r="AA60" s="33"/>
      <c r="AB60" s="22"/>
      <c r="AC60" s="138"/>
    </row>
    <row r="61" spans="1:29" ht="18.75" customHeight="1">
      <c r="A61" s="458">
        <v>60</v>
      </c>
      <c r="B61" s="459" t="s">
        <v>172</v>
      </c>
      <c r="C61" s="459" t="s">
        <v>216</v>
      </c>
      <c r="D61" s="459" t="s">
        <v>228</v>
      </c>
      <c r="E61" s="33"/>
      <c r="F61" s="33"/>
      <c r="G61" s="33"/>
      <c r="H61" s="33"/>
      <c r="I61" s="33"/>
      <c r="J61" s="33"/>
      <c r="K61" s="33"/>
      <c r="L61" s="33"/>
      <c r="M61" s="33"/>
      <c r="N61" s="33"/>
      <c r="O61" s="33"/>
      <c r="P61" s="33"/>
      <c r="Q61" s="33"/>
      <c r="R61" s="33"/>
      <c r="S61" s="33"/>
      <c r="T61" s="33"/>
      <c r="U61" s="33"/>
      <c r="V61" s="33"/>
      <c r="W61" s="33"/>
      <c r="X61" s="33"/>
      <c r="Y61" s="33"/>
      <c r="Z61" s="33"/>
      <c r="AA61" s="33"/>
      <c r="AB61" s="22"/>
      <c r="AC61" s="138"/>
    </row>
    <row r="62" spans="1:29" ht="18.75" customHeight="1">
      <c r="A62" s="458">
        <v>61</v>
      </c>
      <c r="B62" s="459" t="s">
        <v>172</v>
      </c>
      <c r="C62" s="459" t="s">
        <v>216</v>
      </c>
      <c r="D62" s="459" t="s">
        <v>229</v>
      </c>
      <c r="E62" s="33"/>
      <c r="F62" s="33"/>
      <c r="G62" s="33"/>
      <c r="H62" s="33"/>
      <c r="I62" s="33"/>
      <c r="J62" s="33"/>
      <c r="K62" s="33"/>
      <c r="L62" s="33"/>
      <c r="M62" s="33"/>
      <c r="N62" s="33"/>
      <c r="O62" s="33"/>
      <c r="P62" s="33"/>
      <c r="Q62" s="33"/>
      <c r="R62" s="33"/>
      <c r="S62" s="33"/>
      <c r="T62" s="33"/>
      <c r="U62" s="33"/>
      <c r="V62" s="33"/>
      <c r="W62" s="33"/>
      <c r="X62" s="33"/>
      <c r="Y62" s="33"/>
      <c r="Z62" s="33"/>
      <c r="AA62" s="33"/>
      <c r="AB62" s="22"/>
      <c r="AC62" s="138"/>
    </row>
    <row r="63" spans="1:29" ht="18.75" customHeight="1">
      <c r="A63" s="458">
        <v>62</v>
      </c>
      <c r="B63" s="459" t="s">
        <v>172</v>
      </c>
      <c r="C63" s="459" t="s">
        <v>216</v>
      </c>
      <c r="D63" s="459" t="s">
        <v>230</v>
      </c>
      <c r="E63" s="33"/>
      <c r="F63" s="33"/>
      <c r="G63" s="33"/>
      <c r="H63" s="33"/>
      <c r="I63" s="33"/>
      <c r="J63" s="33"/>
      <c r="K63" s="33"/>
      <c r="L63" s="33"/>
      <c r="M63" s="33"/>
      <c r="N63" s="33"/>
      <c r="O63" s="33"/>
      <c r="P63" s="33"/>
      <c r="Q63" s="33"/>
      <c r="R63" s="33"/>
      <c r="S63" s="33"/>
      <c r="T63" s="33"/>
      <c r="U63" s="33"/>
      <c r="V63" s="33"/>
      <c r="W63" s="33"/>
      <c r="X63" s="33"/>
      <c r="Y63" s="33"/>
      <c r="Z63" s="33"/>
      <c r="AA63" s="33"/>
      <c r="AB63" s="22"/>
      <c r="AC63" s="138"/>
    </row>
    <row r="64" spans="1:29" ht="18.75" customHeight="1">
      <c r="A64" s="458">
        <v>63</v>
      </c>
      <c r="B64" s="459" t="s">
        <v>172</v>
      </c>
      <c r="C64" s="459" t="s">
        <v>216</v>
      </c>
      <c r="D64" s="459" t="s">
        <v>231</v>
      </c>
      <c r="E64" s="33"/>
      <c r="F64" s="33"/>
      <c r="G64" s="33"/>
      <c r="H64" s="33"/>
      <c r="I64" s="33"/>
      <c r="J64" s="33"/>
      <c r="K64" s="33"/>
      <c r="L64" s="33"/>
      <c r="M64" s="33"/>
      <c r="N64" s="33"/>
      <c r="O64" s="33"/>
      <c r="P64" s="33"/>
      <c r="Q64" s="33"/>
      <c r="R64" s="33"/>
      <c r="S64" s="33"/>
      <c r="T64" s="33"/>
      <c r="U64" s="33"/>
      <c r="V64" s="33"/>
      <c r="W64" s="33"/>
      <c r="X64" s="33"/>
      <c r="Y64" s="33"/>
      <c r="Z64" s="33"/>
      <c r="AA64" s="33"/>
      <c r="AB64" s="22"/>
      <c r="AC64" s="138"/>
    </row>
    <row r="65" spans="1:29" ht="18.75" customHeight="1">
      <c r="A65" s="458">
        <v>64</v>
      </c>
      <c r="B65" s="459" t="s">
        <v>172</v>
      </c>
      <c r="C65" s="459" t="s">
        <v>216</v>
      </c>
      <c r="D65" s="459" t="s">
        <v>232</v>
      </c>
      <c r="E65" s="33"/>
      <c r="F65" s="33"/>
      <c r="G65" s="33"/>
      <c r="H65" s="33"/>
      <c r="I65" s="33"/>
      <c r="J65" s="33"/>
      <c r="K65" s="33"/>
      <c r="L65" s="33"/>
      <c r="M65" s="33"/>
      <c r="N65" s="33"/>
      <c r="O65" s="33"/>
      <c r="P65" s="33"/>
      <c r="Q65" s="33"/>
      <c r="R65" s="33"/>
      <c r="S65" s="33"/>
      <c r="T65" s="33"/>
      <c r="U65" s="33"/>
      <c r="V65" s="33"/>
      <c r="W65" s="33"/>
      <c r="X65" s="33"/>
      <c r="Y65" s="33"/>
      <c r="Z65" s="33"/>
      <c r="AA65" s="33"/>
      <c r="AB65" s="22"/>
      <c r="AC65" s="138"/>
    </row>
    <row r="66" spans="1:29" ht="18.75" customHeight="1">
      <c r="A66" s="458">
        <v>65</v>
      </c>
      <c r="B66" s="459" t="s">
        <v>172</v>
      </c>
      <c r="C66" s="459" t="s">
        <v>216</v>
      </c>
      <c r="D66" s="459" t="s">
        <v>233</v>
      </c>
      <c r="E66" s="33"/>
      <c r="F66" s="33"/>
      <c r="G66" s="33"/>
      <c r="H66" s="33"/>
      <c r="I66" s="33"/>
      <c r="J66" s="33"/>
      <c r="K66" s="33"/>
      <c r="L66" s="33"/>
      <c r="M66" s="33"/>
      <c r="N66" s="33"/>
      <c r="O66" s="33"/>
      <c r="P66" s="33"/>
      <c r="Q66" s="33"/>
      <c r="R66" s="33"/>
      <c r="S66" s="33"/>
      <c r="T66" s="33"/>
      <c r="U66" s="33"/>
      <c r="V66" s="33"/>
      <c r="W66" s="33"/>
      <c r="X66" s="33"/>
      <c r="Y66" s="33"/>
      <c r="Z66" s="33"/>
      <c r="AA66" s="33"/>
      <c r="AB66" s="22"/>
      <c r="AC66" s="138"/>
    </row>
    <row r="67" spans="1:29" ht="18.75" customHeight="1">
      <c r="A67" s="458">
        <v>66</v>
      </c>
      <c r="B67" s="459" t="s">
        <v>172</v>
      </c>
      <c r="C67" s="459" t="s">
        <v>216</v>
      </c>
      <c r="D67" s="459" t="s">
        <v>234</v>
      </c>
      <c r="E67" s="33"/>
      <c r="F67" s="33"/>
      <c r="G67" s="33"/>
      <c r="H67" s="33"/>
      <c r="I67" s="33"/>
      <c r="J67" s="33"/>
      <c r="K67" s="33"/>
      <c r="L67" s="33"/>
      <c r="M67" s="33"/>
      <c r="N67" s="33"/>
      <c r="O67" s="33"/>
      <c r="P67" s="33"/>
      <c r="Q67" s="33"/>
      <c r="R67" s="33"/>
      <c r="S67" s="33"/>
      <c r="T67" s="33"/>
      <c r="U67" s="33"/>
      <c r="V67" s="33"/>
      <c r="W67" s="33"/>
      <c r="X67" s="33"/>
      <c r="Y67" s="33"/>
      <c r="Z67" s="33"/>
      <c r="AA67" s="33"/>
      <c r="AB67" s="22"/>
      <c r="AC67" s="138"/>
    </row>
    <row r="68" spans="1:29" ht="18.75" customHeight="1">
      <c r="A68" s="458">
        <v>67</v>
      </c>
      <c r="B68" s="459" t="s">
        <v>172</v>
      </c>
      <c r="C68" s="459" t="s">
        <v>216</v>
      </c>
      <c r="D68" s="459" t="s">
        <v>235</v>
      </c>
      <c r="E68" s="33"/>
      <c r="F68" s="33"/>
      <c r="G68" s="33"/>
      <c r="H68" s="33"/>
      <c r="I68" s="33"/>
      <c r="J68" s="33"/>
      <c r="K68" s="33"/>
      <c r="L68" s="33"/>
      <c r="M68" s="33"/>
      <c r="N68" s="33"/>
      <c r="O68" s="33"/>
      <c r="P68" s="33"/>
      <c r="Q68" s="33"/>
      <c r="R68" s="33"/>
      <c r="S68" s="33"/>
      <c r="T68" s="33"/>
      <c r="U68" s="33"/>
      <c r="V68" s="33"/>
      <c r="W68" s="33"/>
      <c r="X68" s="33"/>
      <c r="Y68" s="33"/>
      <c r="Z68" s="33"/>
      <c r="AA68" s="33"/>
      <c r="AB68" s="22"/>
      <c r="AC68" s="138"/>
    </row>
    <row r="69" spans="1:29" ht="18.75" customHeight="1">
      <c r="A69" s="458">
        <v>68</v>
      </c>
      <c r="B69" s="459" t="s">
        <v>175</v>
      </c>
      <c r="C69" s="459" t="s">
        <v>216</v>
      </c>
      <c r="D69" s="459" t="s">
        <v>236</v>
      </c>
      <c r="E69" s="33"/>
      <c r="F69" s="33"/>
      <c r="G69" s="33"/>
      <c r="H69" s="33"/>
      <c r="I69" s="33"/>
      <c r="J69" s="33"/>
      <c r="K69" s="33"/>
      <c r="L69" s="33"/>
      <c r="M69" s="33"/>
      <c r="N69" s="33"/>
      <c r="O69" s="33"/>
      <c r="P69" s="33"/>
      <c r="Q69" s="33"/>
      <c r="R69" s="33"/>
      <c r="S69" s="33"/>
      <c r="T69" s="33"/>
      <c r="U69" s="33"/>
      <c r="V69" s="33"/>
      <c r="W69" s="33"/>
      <c r="X69" s="33"/>
      <c r="Y69" s="33"/>
      <c r="Z69" s="33"/>
      <c r="AA69" s="33"/>
      <c r="AB69" s="22"/>
      <c r="AC69" s="138"/>
    </row>
    <row r="70" spans="1:29" ht="18.75" customHeight="1">
      <c r="A70" s="458">
        <v>69</v>
      </c>
      <c r="B70" s="459" t="s">
        <v>172</v>
      </c>
      <c r="C70" s="459" t="s">
        <v>216</v>
      </c>
      <c r="D70" s="459" t="s">
        <v>174</v>
      </c>
      <c r="E70" s="33"/>
      <c r="F70" s="33"/>
      <c r="G70" s="33"/>
      <c r="H70" s="33"/>
      <c r="I70" s="33"/>
      <c r="J70" s="33"/>
      <c r="K70" s="33"/>
      <c r="L70" s="33"/>
      <c r="M70" s="33"/>
      <c r="N70" s="33"/>
      <c r="O70" s="33"/>
      <c r="P70" s="33"/>
      <c r="Q70" s="33"/>
      <c r="R70" s="33"/>
      <c r="S70" s="33"/>
      <c r="T70" s="33"/>
      <c r="U70" s="33"/>
      <c r="V70" s="33"/>
      <c r="W70" s="33"/>
      <c r="X70" s="33"/>
      <c r="Y70" s="33"/>
      <c r="Z70" s="33"/>
      <c r="AA70" s="33"/>
      <c r="AB70" s="22"/>
      <c r="AC70" s="138"/>
    </row>
    <row r="71" spans="1:29" ht="18.75" customHeight="1">
      <c r="A71" s="458">
        <v>70</v>
      </c>
      <c r="B71" s="459" t="s">
        <v>172</v>
      </c>
      <c r="C71" s="459" t="s">
        <v>216</v>
      </c>
      <c r="D71" s="459" t="s">
        <v>184</v>
      </c>
      <c r="E71" s="33"/>
      <c r="F71" s="33"/>
      <c r="G71" s="33"/>
      <c r="H71" s="33"/>
      <c r="I71" s="33"/>
      <c r="J71" s="33"/>
      <c r="K71" s="33"/>
      <c r="L71" s="33"/>
      <c r="M71" s="33"/>
      <c r="N71" s="33"/>
      <c r="O71" s="33"/>
      <c r="P71" s="33"/>
      <c r="Q71" s="33"/>
      <c r="R71" s="33"/>
      <c r="S71" s="33"/>
      <c r="T71" s="33"/>
      <c r="U71" s="33"/>
      <c r="V71" s="33"/>
      <c r="W71" s="33"/>
      <c r="X71" s="33"/>
      <c r="Y71" s="33"/>
      <c r="Z71" s="33"/>
      <c r="AA71" s="33"/>
      <c r="AB71" s="22"/>
      <c r="AC71" s="138"/>
    </row>
    <row r="72" spans="1:29" ht="18.75" customHeight="1">
      <c r="A72" s="458">
        <v>71</v>
      </c>
      <c r="B72" s="459" t="s">
        <v>172</v>
      </c>
      <c r="C72" s="459" t="s">
        <v>216</v>
      </c>
      <c r="D72" s="459" t="s">
        <v>237</v>
      </c>
      <c r="E72" s="33"/>
      <c r="F72" s="33"/>
      <c r="G72" s="33"/>
      <c r="H72" s="33"/>
      <c r="I72" s="33"/>
      <c r="J72" s="33"/>
      <c r="K72" s="33"/>
      <c r="L72" s="33"/>
      <c r="M72" s="33"/>
      <c r="N72" s="33"/>
      <c r="O72" s="33"/>
      <c r="P72" s="33"/>
      <c r="Q72" s="33"/>
      <c r="R72" s="33"/>
      <c r="S72" s="33"/>
      <c r="T72" s="33"/>
      <c r="U72" s="33"/>
      <c r="V72" s="33"/>
      <c r="W72" s="33"/>
      <c r="X72" s="33"/>
      <c r="Y72" s="33"/>
      <c r="Z72" s="33"/>
      <c r="AA72" s="33"/>
      <c r="AB72" s="22"/>
      <c r="AC72" s="138"/>
    </row>
    <row r="73" spans="1:29" ht="18.75" customHeight="1">
      <c r="A73" s="458">
        <v>72</v>
      </c>
      <c r="B73" s="459" t="s">
        <v>172</v>
      </c>
      <c r="C73" s="459" t="s">
        <v>216</v>
      </c>
      <c r="D73" s="460" t="s">
        <v>179</v>
      </c>
      <c r="E73" s="33"/>
      <c r="F73" s="33"/>
      <c r="G73" s="33"/>
      <c r="H73" s="33"/>
      <c r="I73" s="33"/>
      <c r="J73" s="33"/>
      <c r="K73" s="33"/>
      <c r="L73" s="33"/>
      <c r="M73" s="33"/>
      <c r="N73" s="33"/>
      <c r="O73" s="33"/>
      <c r="P73" s="33"/>
      <c r="Q73" s="33"/>
      <c r="R73" s="33"/>
      <c r="S73" s="33"/>
      <c r="T73" s="33"/>
      <c r="U73" s="33"/>
      <c r="V73" s="33"/>
      <c r="W73" s="33"/>
      <c r="X73" s="33"/>
      <c r="Y73" s="33"/>
      <c r="Z73" s="33"/>
      <c r="AA73" s="33"/>
      <c r="AB73" s="22"/>
      <c r="AC73" s="138"/>
    </row>
    <row r="74" spans="1:29" ht="18.75" customHeight="1">
      <c r="A74" s="458">
        <v>73</v>
      </c>
      <c r="B74" s="459" t="s">
        <v>172</v>
      </c>
      <c r="C74" s="459" t="s">
        <v>216</v>
      </c>
      <c r="D74" s="459" t="s">
        <v>176</v>
      </c>
      <c r="E74" s="33"/>
      <c r="F74" s="33"/>
      <c r="G74" s="33"/>
      <c r="H74" s="33"/>
      <c r="I74" s="33"/>
      <c r="J74" s="33"/>
      <c r="K74" s="33"/>
      <c r="L74" s="33"/>
      <c r="M74" s="33"/>
      <c r="N74" s="33"/>
      <c r="O74" s="33"/>
      <c r="P74" s="33"/>
      <c r="Q74" s="33"/>
      <c r="R74" s="33"/>
      <c r="S74" s="33"/>
      <c r="T74" s="33"/>
      <c r="U74" s="33"/>
      <c r="V74" s="33"/>
      <c r="W74" s="33"/>
      <c r="X74" s="33"/>
      <c r="Y74" s="33"/>
      <c r="Z74" s="33"/>
      <c r="AA74" s="33"/>
      <c r="AB74" s="22"/>
      <c r="AC74" s="138"/>
    </row>
    <row r="75" spans="1:29" ht="18.75" customHeight="1">
      <c r="A75" s="458">
        <v>74</v>
      </c>
      <c r="B75" s="459" t="s">
        <v>172</v>
      </c>
      <c r="C75" s="459" t="s">
        <v>216</v>
      </c>
      <c r="D75" s="459" t="s">
        <v>178</v>
      </c>
      <c r="E75" s="33"/>
      <c r="F75" s="33"/>
      <c r="G75" s="33"/>
      <c r="H75" s="33"/>
      <c r="I75" s="33"/>
      <c r="J75" s="33"/>
      <c r="K75" s="33"/>
      <c r="L75" s="33"/>
      <c r="M75" s="33"/>
      <c r="N75" s="33"/>
      <c r="O75" s="33"/>
      <c r="P75" s="33"/>
      <c r="Q75" s="33"/>
      <c r="R75" s="33"/>
      <c r="S75" s="33"/>
      <c r="T75" s="33"/>
      <c r="U75" s="33"/>
      <c r="V75" s="33"/>
      <c r="W75" s="33"/>
      <c r="X75" s="33"/>
      <c r="Y75" s="33"/>
      <c r="Z75" s="33"/>
      <c r="AA75" s="33"/>
      <c r="AB75" s="22"/>
      <c r="AC75" s="138"/>
    </row>
    <row r="76" spans="1:29" ht="18.75" customHeight="1">
      <c r="A76" s="458">
        <v>75</v>
      </c>
      <c r="B76" s="459" t="s">
        <v>172</v>
      </c>
      <c r="C76" s="459" t="s">
        <v>216</v>
      </c>
      <c r="D76" s="459" t="s">
        <v>182</v>
      </c>
      <c r="E76" s="33"/>
      <c r="F76" s="33"/>
      <c r="G76" s="33"/>
      <c r="H76" s="33"/>
      <c r="I76" s="33"/>
      <c r="J76" s="33"/>
      <c r="K76" s="33"/>
      <c r="L76" s="33"/>
      <c r="M76" s="33"/>
      <c r="N76" s="33"/>
      <c r="O76" s="33"/>
      <c r="P76" s="33"/>
      <c r="Q76" s="33"/>
      <c r="R76" s="33"/>
      <c r="S76" s="33"/>
      <c r="T76" s="33"/>
      <c r="U76" s="33"/>
      <c r="V76" s="33"/>
      <c r="W76" s="33"/>
      <c r="X76" s="33"/>
      <c r="Y76" s="33"/>
      <c r="Z76" s="33"/>
      <c r="AA76" s="33"/>
      <c r="AB76" s="22"/>
      <c r="AC76" s="138"/>
    </row>
    <row r="77" spans="1:29" ht="18.75" customHeight="1">
      <c r="A77" s="458">
        <v>76</v>
      </c>
      <c r="B77" s="459" t="s">
        <v>172</v>
      </c>
      <c r="C77" s="459" t="s">
        <v>216</v>
      </c>
      <c r="D77" s="459" t="s">
        <v>183</v>
      </c>
      <c r="E77" s="33"/>
      <c r="F77" s="33"/>
      <c r="G77" s="33"/>
      <c r="H77" s="33"/>
      <c r="I77" s="33"/>
      <c r="J77" s="33"/>
      <c r="K77" s="33"/>
      <c r="L77" s="33"/>
      <c r="M77" s="33"/>
      <c r="N77" s="33"/>
      <c r="O77" s="33"/>
      <c r="P77" s="33"/>
      <c r="Q77" s="33"/>
      <c r="R77" s="33"/>
      <c r="S77" s="33"/>
      <c r="T77" s="33"/>
      <c r="U77" s="33"/>
      <c r="V77" s="33"/>
      <c r="W77" s="33"/>
      <c r="X77" s="33"/>
      <c r="Y77" s="33"/>
      <c r="Z77" s="33"/>
      <c r="AA77" s="33"/>
      <c r="AB77" s="22"/>
      <c r="AC77" s="138"/>
    </row>
    <row r="78" spans="1:29" ht="18.75" customHeight="1">
      <c r="A78" s="458">
        <v>77</v>
      </c>
      <c r="B78" s="459" t="s">
        <v>172</v>
      </c>
      <c r="C78" s="459" t="s">
        <v>216</v>
      </c>
      <c r="D78" s="459" t="s">
        <v>238</v>
      </c>
      <c r="E78" s="33"/>
      <c r="F78" s="33"/>
      <c r="G78" s="33"/>
      <c r="H78" s="33"/>
      <c r="I78" s="33"/>
      <c r="J78" s="33"/>
      <c r="K78" s="33"/>
      <c r="L78" s="33"/>
      <c r="M78" s="33"/>
      <c r="N78" s="33"/>
      <c r="O78" s="33"/>
      <c r="P78" s="33"/>
      <c r="Q78" s="33"/>
      <c r="R78" s="33"/>
      <c r="S78" s="33"/>
      <c r="T78" s="33"/>
      <c r="U78" s="33"/>
      <c r="V78" s="33"/>
      <c r="W78" s="33"/>
      <c r="X78" s="33"/>
      <c r="Y78" s="33"/>
      <c r="Z78" s="33"/>
      <c r="AA78" s="33"/>
      <c r="AB78" s="22"/>
      <c r="AC78" s="138"/>
    </row>
    <row r="79" spans="1:29" ht="18.75" customHeight="1">
      <c r="A79" s="458">
        <v>78</v>
      </c>
      <c r="B79" s="459" t="s">
        <v>172</v>
      </c>
      <c r="C79" s="459" t="s">
        <v>216</v>
      </c>
      <c r="D79" s="459" t="s">
        <v>239</v>
      </c>
      <c r="E79" s="33"/>
      <c r="F79" s="33"/>
      <c r="G79" s="33"/>
      <c r="H79" s="33"/>
      <c r="I79" s="33"/>
      <c r="J79" s="33"/>
      <c r="K79" s="33"/>
      <c r="L79" s="33"/>
      <c r="M79" s="33"/>
      <c r="N79" s="33"/>
      <c r="O79" s="33"/>
      <c r="P79" s="33"/>
      <c r="Q79" s="33"/>
      <c r="R79" s="33"/>
      <c r="S79" s="33"/>
      <c r="T79" s="33"/>
      <c r="U79" s="33"/>
      <c r="V79" s="33"/>
      <c r="W79" s="33"/>
      <c r="X79" s="33"/>
      <c r="Y79" s="33"/>
      <c r="Z79" s="33"/>
      <c r="AA79" s="33"/>
      <c r="AB79" s="22"/>
      <c r="AC79" s="138"/>
    </row>
    <row r="80" spans="1:29" ht="18.75" customHeight="1">
      <c r="A80" s="458">
        <v>79</v>
      </c>
      <c r="B80" s="459" t="s">
        <v>172</v>
      </c>
      <c r="C80" s="459" t="s">
        <v>216</v>
      </c>
      <c r="D80" s="459" t="s">
        <v>240</v>
      </c>
      <c r="E80" s="33"/>
      <c r="F80" s="33"/>
      <c r="G80" s="33"/>
      <c r="H80" s="33"/>
      <c r="I80" s="33"/>
      <c r="J80" s="33"/>
      <c r="K80" s="33"/>
      <c r="L80" s="33"/>
      <c r="M80" s="33"/>
      <c r="N80" s="33"/>
      <c r="O80" s="33"/>
      <c r="P80" s="33"/>
      <c r="Q80" s="33"/>
      <c r="R80" s="33"/>
      <c r="S80" s="33"/>
      <c r="T80" s="33"/>
      <c r="U80" s="33"/>
      <c r="V80" s="33"/>
      <c r="W80" s="33"/>
      <c r="X80" s="33"/>
      <c r="Y80" s="33"/>
      <c r="Z80" s="33"/>
      <c r="AA80" s="33"/>
      <c r="AB80" s="22"/>
      <c r="AC80" s="138"/>
    </row>
    <row r="81" spans="1:29" ht="18.75" customHeight="1">
      <c r="A81" s="458">
        <v>80</v>
      </c>
      <c r="B81" s="459" t="s">
        <v>172</v>
      </c>
      <c r="C81" s="459" t="s">
        <v>216</v>
      </c>
      <c r="D81" s="459" t="s">
        <v>241</v>
      </c>
      <c r="E81" s="33"/>
      <c r="F81" s="33"/>
      <c r="G81" s="33"/>
      <c r="H81" s="33"/>
      <c r="I81" s="33"/>
      <c r="J81" s="33"/>
      <c r="K81" s="33"/>
      <c r="L81" s="33"/>
      <c r="M81" s="33"/>
      <c r="N81" s="33"/>
      <c r="O81" s="33"/>
      <c r="P81" s="33"/>
      <c r="Q81" s="33"/>
      <c r="R81" s="33"/>
      <c r="S81" s="33"/>
      <c r="T81" s="33"/>
      <c r="U81" s="33"/>
      <c r="V81" s="33"/>
      <c r="W81" s="33"/>
      <c r="X81" s="33"/>
      <c r="Y81" s="33"/>
      <c r="Z81" s="33"/>
      <c r="AA81" s="33"/>
      <c r="AB81" s="22"/>
      <c r="AC81" s="138"/>
    </row>
    <row r="82" spans="1:29" ht="18.75" customHeight="1">
      <c r="A82" s="458">
        <v>81</v>
      </c>
      <c r="B82" s="459" t="s">
        <v>172</v>
      </c>
      <c r="C82" s="459" t="s">
        <v>216</v>
      </c>
      <c r="D82" s="459" t="s">
        <v>242</v>
      </c>
      <c r="E82" s="33"/>
      <c r="F82" s="33"/>
      <c r="G82" s="33"/>
      <c r="H82" s="33"/>
      <c r="I82" s="33"/>
      <c r="J82" s="33"/>
      <c r="K82" s="33"/>
      <c r="L82" s="33"/>
      <c r="M82" s="33"/>
      <c r="N82" s="33"/>
      <c r="O82" s="33"/>
      <c r="P82" s="33"/>
      <c r="Q82" s="33"/>
      <c r="R82" s="33"/>
      <c r="S82" s="33"/>
      <c r="T82" s="33"/>
      <c r="U82" s="33"/>
      <c r="V82" s="33"/>
      <c r="W82" s="33"/>
      <c r="X82" s="33"/>
      <c r="Y82" s="33"/>
      <c r="Z82" s="33"/>
      <c r="AA82" s="33"/>
      <c r="AB82" s="22"/>
      <c r="AC82" s="138"/>
    </row>
    <row r="83" spans="1:29" ht="18.75" customHeight="1">
      <c r="A83" s="458">
        <v>82</v>
      </c>
      <c r="B83" s="459" t="s">
        <v>172</v>
      </c>
      <c r="C83" s="459" t="s">
        <v>216</v>
      </c>
      <c r="D83" s="459" t="s">
        <v>243</v>
      </c>
      <c r="E83" s="33"/>
      <c r="F83" s="33"/>
      <c r="G83" s="33"/>
      <c r="H83" s="33"/>
      <c r="I83" s="33"/>
      <c r="J83" s="33"/>
      <c r="K83" s="33"/>
      <c r="L83" s="33"/>
      <c r="M83" s="33"/>
      <c r="N83" s="33"/>
      <c r="O83" s="33"/>
      <c r="P83" s="33"/>
      <c r="Q83" s="33"/>
      <c r="R83" s="33"/>
      <c r="S83" s="33"/>
      <c r="T83" s="33"/>
      <c r="U83" s="33"/>
      <c r="V83" s="33"/>
      <c r="W83" s="33"/>
      <c r="X83" s="33"/>
      <c r="Y83" s="33"/>
      <c r="Z83" s="33"/>
      <c r="AA83" s="33"/>
      <c r="AB83" s="22"/>
      <c r="AC83" s="138"/>
    </row>
    <row r="84" spans="1:29" ht="18.75" customHeight="1">
      <c r="A84" s="458">
        <v>83</v>
      </c>
      <c r="B84" s="459" t="s">
        <v>172</v>
      </c>
      <c r="C84" s="459" t="s">
        <v>216</v>
      </c>
      <c r="D84" s="459" t="s">
        <v>244</v>
      </c>
      <c r="E84" s="33"/>
      <c r="F84" s="33"/>
      <c r="G84" s="33"/>
      <c r="H84" s="33"/>
      <c r="I84" s="33"/>
      <c r="J84" s="33"/>
      <c r="K84" s="33"/>
      <c r="L84" s="33"/>
      <c r="M84" s="33"/>
      <c r="N84" s="33"/>
      <c r="O84" s="33"/>
      <c r="P84" s="33"/>
      <c r="Q84" s="33"/>
      <c r="R84" s="33"/>
      <c r="S84" s="33"/>
      <c r="T84" s="33"/>
      <c r="U84" s="33"/>
      <c r="V84" s="33"/>
      <c r="W84" s="33"/>
      <c r="X84" s="33"/>
      <c r="Y84" s="33"/>
      <c r="Z84" s="33"/>
      <c r="AA84" s="33"/>
      <c r="AB84" s="22"/>
      <c r="AC84" s="138"/>
    </row>
    <row r="85" spans="1:29" ht="18.75" customHeight="1">
      <c r="A85" s="458">
        <v>84</v>
      </c>
      <c r="B85" s="459" t="s">
        <v>172</v>
      </c>
      <c r="C85" s="459" t="s">
        <v>216</v>
      </c>
      <c r="D85" s="459" t="s">
        <v>245</v>
      </c>
      <c r="E85" s="33"/>
      <c r="F85" s="33"/>
      <c r="G85" s="33"/>
      <c r="H85" s="33"/>
      <c r="I85" s="33"/>
      <c r="J85" s="33"/>
      <c r="K85" s="33"/>
      <c r="L85" s="33"/>
      <c r="M85" s="33"/>
      <c r="N85" s="33"/>
      <c r="O85" s="33"/>
      <c r="P85" s="33"/>
      <c r="Q85" s="33"/>
      <c r="R85" s="33"/>
      <c r="S85" s="33"/>
      <c r="T85" s="33"/>
      <c r="U85" s="33"/>
      <c r="V85" s="33"/>
      <c r="W85" s="33"/>
      <c r="X85" s="33"/>
      <c r="Y85" s="33"/>
      <c r="Z85" s="33"/>
      <c r="AA85" s="33"/>
      <c r="AB85" s="22"/>
      <c r="AC85" s="138"/>
    </row>
    <row r="86" spans="1:29" ht="18.75" customHeight="1">
      <c r="A86" s="458">
        <v>85</v>
      </c>
      <c r="B86" s="459" t="s">
        <v>175</v>
      </c>
      <c r="C86" s="459" t="s">
        <v>216</v>
      </c>
      <c r="D86" s="459" t="s">
        <v>246</v>
      </c>
      <c r="E86" s="33"/>
      <c r="F86" s="33"/>
      <c r="G86" s="33"/>
      <c r="H86" s="33"/>
      <c r="I86" s="33"/>
      <c r="J86" s="33"/>
      <c r="K86" s="33"/>
      <c r="L86" s="33"/>
      <c r="M86" s="33"/>
      <c r="N86" s="33"/>
      <c r="O86" s="33"/>
      <c r="P86" s="33"/>
      <c r="Q86" s="33"/>
      <c r="R86" s="33"/>
      <c r="S86" s="33"/>
      <c r="T86" s="33"/>
      <c r="U86" s="33"/>
      <c r="V86" s="33"/>
      <c r="W86" s="33"/>
      <c r="X86" s="33"/>
      <c r="Y86" s="33"/>
      <c r="Z86" s="33"/>
      <c r="AA86" s="33"/>
      <c r="AB86" s="22"/>
      <c r="AC86" s="138"/>
    </row>
    <row r="87" spans="1:29" ht="18.75" customHeight="1">
      <c r="A87" s="461">
        <v>86</v>
      </c>
      <c r="B87" s="374" t="s">
        <v>172</v>
      </c>
      <c r="C87" s="374" t="s">
        <v>247</v>
      </c>
      <c r="D87" s="374" t="s">
        <v>248</v>
      </c>
      <c r="E87" s="33"/>
      <c r="F87" s="33"/>
      <c r="G87" s="33"/>
      <c r="H87" s="33"/>
      <c r="I87" s="33"/>
      <c r="J87" s="33"/>
      <c r="K87" s="33"/>
      <c r="L87" s="33"/>
      <c r="M87" s="33"/>
      <c r="N87" s="33"/>
      <c r="O87" s="33"/>
      <c r="P87" s="33"/>
      <c r="Q87" s="33"/>
      <c r="R87" s="33"/>
      <c r="S87" s="33"/>
      <c r="T87" s="33"/>
      <c r="U87" s="33"/>
      <c r="V87" s="33"/>
      <c r="W87" s="33"/>
      <c r="X87" s="33"/>
      <c r="Y87" s="33"/>
      <c r="Z87" s="33"/>
      <c r="AA87" s="33"/>
      <c r="AB87" s="22"/>
      <c r="AC87" s="138"/>
    </row>
    <row r="88" spans="1:29" ht="18.75" customHeight="1">
      <c r="A88" s="461"/>
      <c r="B88" s="374"/>
      <c r="C88" s="374"/>
      <c r="D88" s="374"/>
      <c r="E88" s="33"/>
      <c r="F88" s="33"/>
      <c r="G88" s="33"/>
      <c r="H88" s="33"/>
      <c r="I88" s="33"/>
      <c r="J88" s="33"/>
      <c r="K88" s="33"/>
      <c r="L88" s="33"/>
      <c r="M88" s="33"/>
      <c r="N88" s="33"/>
      <c r="O88" s="33"/>
      <c r="P88" s="33"/>
      <c r="Q88" s="33"/>
      <c r="R88" s="33"/>
      <c r="S88" s="33"/>
      <c r="T88" s="33"/>
      <c r="U88" s="33"/>
      <c r="V88" s="33"/>
      <c r="W88" s="33"/>
      <c r="X88" s="33"/>
      <c r="Y88" s="33"/>
      <c r="Z88" s="33"/>
      <c r="AA88" s="33"/>
      <c r="AB88" s="22"/>
      <c r="AC88" s="138"/>
    </row>
    <row r="89" spans="1:29" ht="18.75" customHeight="1">
      <c r="A89" s="461"/>
      <c r="B89" s="374"/>
      <c r="C89" s="374"/>
      <c r="D89" s="374"/>
      <c r="E89" s="33"/>
      <c r="F89" s="33"/>
      <c r="G89" s="33"/>
      <c r="H89" s="33"/>
      <c r="I89" s="33"/>
      <c r="J89" s="33"/>
      <c r="K89" s="33"/>
      <c r="L89" s="33"/>
      <c r="M89" s="33"/>
      <c r="N89" s="33"/>
      <c r="O89" s="33"/>
      <c r="P89" s="33"/>
      <c r="Q89" s="33"/>
      <c r="R89" s="33"/>
      <c r="S89" s="33"/>
      <c r="T89" s="33"/>
      <c r="U89" s="33"/>
      <c r="V89" s="33"/>
      <c r="W89" s="33"/>
      <c r="X89" s="33"/>
      <c r="Y89" s="33"/>
      <c r="Z89" s="33"/>
      <c r="AA89" s="33"/>
      <c r="AB89" s="22"/>
      <c r="AC89" s="138"/>
    </row>
    <row r="90" spans="1:29" ht="18.75" customHeight="1">
      <c r="A90" s="461"/>
      <c r="B90" s="374"/>
      <c r="C90" s="374"/>
      <c r="D90" s="374"/>
      <c r="E90" s="33"/>
      <c r="F90" s="33"/>
      <c r="G90" s="33"/>
      <c r="H90" s="33"/>
      <c r="I90" s="33"/>
      <c r="J90" s="33"/>
      <c r="K90" s="33"/>
      <c r="L90" s="33"/>
      <c r="M90" s="33"/>
      <c r="N90" s="33"/>
      <c r="O90" s="33"/>
      <c r="P90" s="33"/>
      <c r="Q90" s="33"/>
      <c r="R90" s="33"/>
      <c r="S90" s="33"/>
      <c r="T90" s="33"/>
      <c r="U90" s="33"/>
      <c r="V90" s="33"/>
      <c r="W90" s="33"/>
      <c r="X90" s="33"/>
      <c r="Y90" s="33"/>
      <c r="Z90" s="33"/>
      <c r="AA90" s="33"/>
      <c r="AB90" s="22"/>
      <c r="AC90" s="138"/>
    </row>
    <row r="91" spans="1:29" ht="18.75" customHeight="1">
      <c r="A91" s="461"/>
      <c r="B91" s="374"/>
      <c r="C91" s="374"/>
      <c r="D91" s="462"/>
      <c r="E91" s="33"/>
      <c r="F91" s="33"/>
      <c r="G91" s="33"/>
      <c r="H91" s="33"/>
      <c r="I91" s="33"/>
      <c r="J91" s="33"/>
      <c r="K91" s="33"/>
      <c r="L91" s="33"/>
      <c r="M91" s="33"/>
      <c r="N91" s="33"/>
      <c r="O91" s="33"/>
      <c r="P91" s="33"/>
      <c r="Q91" s="33"/>
      <c r="R91" s="33"/>
      <c r="S91" s="33"/>
      <c r="T91" s="33"/>
      <c r="U91" s="33"/>
      <c r="V91" s="33"/>
      <c r="W91" s="33"/>
      <c r="X91" s="33"/>
      <c r="Y91" s="33"/>
      <c r="Z91" s="33"/>
      <c r="AA91" s="33"/>
      <c r="AB91" s="22"/>
      <c r="AC91" s="138"/>
    </row>
    <row r="92" spans="1:29" ht="18.75" customHeight="1">
      <c r="A92" s="461"/>
      <c r="B92" s="374"/>
      <c r="C92" s="374"/>
      <c r="D92" s="374"/>
      <c r="E92" s="33"/>
      <c r="F92" s="33"/>
      <c r="G92" s="33"/>
      <c r="H92" s="33"/>
      <c r="I92" s="33"/>
      <c r="J92" s="33"/>
      <c r="K92" s="33"/>
      <c r="L92" s="33"/>
      <c r="M92" s="33"/>
      <c r="N92" s="33"/>
      <c r="O92" s="33"/>
      <c r="P92" s="33"/>
      <c r="Q92" s="33"/>
      <c r="R92" s="33"/>
      <c r="S92" s="33"/>
      <c r="T92" s="33"/>
      <c r="U92" s="33"/>
      <c r="V92" s="33"/>
      <c r="W92" s="33"/>
      <c r="X92" s="33"/>
      <c r="Y92" s="33"/>
      <c r="Z92" s="33"/>
      <c r="AA92" s="33"/>
      <c r="AB92" s="22"/>
      <c r="AC92" s="138"/>
    </row>
    <row r="93" spans="1:29" ht="18.75" customHeight="1">
      <c r="A93" s="461"/>
      <c r="B93" s="374"/>
      <c r="C93" s="374"/>
      <c r="D93" s="374"/>
      <c r="E93" s="33"/>
      <c r="F93" s="33"/>
      <c r="G93" s="33"/>
      <c r="H93" s="33"/>
      <c r="I93" s="33"/>
      <c r="J93" s="33"/>
      <c r="K93" s="33"/>
      <c r="L93" s="33"/>
      <c r="M93" s="33"/>
      <c r="N93" s="33"/>
      <c r="O93" s="33"/>
      <c r="P93" s="33"/>
      <c r="Q93" s="33"/>
      <c r="R93" s="33"/>
      <c r="S93" s="33"/>
      <c r="T93" s="33"/>
      <c r="U93" s="33"/>
      <c r="V93" s="33"/>
      <c r="W93" s="33"/>
      <c r="X93" s="33"/>
      <c r="Y93" s="33"/>
      <c r="Z93" s="33"/>
      <c r="AA93" s="33"/>
      <c r="AB93" s="22"/>
      <c r="AC93" s="138"/>
    </row>
    <row r="94" spans="1:29" ht="18.75" customHeight="1">
      <c r="A94" s="461"/>
      <c r="B94" s="374"/>
      <c r="C94" s="374"/>
      <c r="D94" s="374"/>
      <c r="E94" s="33"/>
      <c r="F94" s="33"/>
      <c r="G94" s="33"/>
      <c r="H94" s="33"/>
      <c r="I94" s="33"/>
      <c r="J94" s="33"/>
      <c r="K94" s="33"/>
      <c r="L94" s="33"/>
      <c r="M94" s="33"/>
      <c r="N94" s="33"/>
      <c r="O94" s="33"/>
      <c r="P94" s="33"/>
      <c r="Q94" s="33"/>
      <c r="R94" s="33"/>
      <c r="S94" s="33"/>
      <c r="T94" s="33"/>
      <c r="U94" s="33"/>
      <c r="V94" s="33"/>
      <c r="W94" s="33"/>
      <c r="X94" s="33"/>
      <c r="Y94" s="33"/>
      <c r="Z94" s="33"/>
      <c r="AA94" s="33"/>
      <c r="AB94" s="22"/>
      <c r="AC94" s="138"/>
    </row>
    <row r="95" spans="1:29" ht="18.75" customHeight="1">
      <c r="A95" s="461"/>
      <c r="B95" s="374"/>
      <c r="C95" s="374"/>
      <c r="D95" s="374"/>
      <c r="E95" s="33"/>
      <c r="F95" s="33"/>
      <c r="G95" s="33"/>
      <c r="H95" s="33"/>
      <c r="I95" s="33"/>
      <c r="J95" s="33"/>
      <c r="K95" s="33"/>
      <c r="L95" s="33"/>
      <c r="M95" s="33"/>
      <c r="N95" s="33"/>
      <c r="O95" s="33"/>
      <c r="P95" s="33"/>
      <c r="Q95" s="33"/>
      <c r="R95" s="33"/>
      <c r="S95" s="33"/>
      <c r="T95" s="33"/>
      <c r="U95" s="33"/>
      <c r="V95" s="33"/>
      <c r="W95" s="33"/>
      <c r="X95" s="33"/>
      <c r="Y95" s="33"/>
      <c r="Z95" s="33"/>
      <c r="AA95" s="33"/>
      <c r="AB95" s="22"/>
      <c r="AC95" s="138"/>
    </row>
    <row r="96" spans="1:29" ht="18.75" customHeight="1">
      <c r="A96" s="461"/>
      <c r="B96" s="374"/>
      <c r="C96" s="374"/>
      <c r="D96" s="374"/>
      <c r="E96" s="33"/>
      <c r="F96" s="33"/>
      <c r="G96" s="33"/>
      <c r="H96" s="33"/>
      <c r="I96" s="33"/>
      <c r="J96" s="33"/>
      <c r="K96" s="33"/>
      <c r="L96" s="33"/>
      <c r="M96" s="33"/>
      <c r="N96" s="33"/>
      <c r="O96" s="33"/>
      <c r="P96" s="33"/>
      <c r="Q96" s="33"/>
      <c r="R96" s="33"/>
      <c r="S96" s="33"/>
      <c r="T96" s="33"/>
      <c r="U96" s="33"/>
      <c r="V96" s="33"/>
      <c r="W96" s="33"/>
      <c r="X96" s="33"/>
      <c r="Y96" s="33"/>
      <c r="Z96" s="33"/>
      <c r="AA96" s="33"/>
      <c r="AB96" s="22"/>
      <c r="AC96" s="138"/>
    </row>
    <row r="97" spans="1:29" ht="18.75" customHeight="1">
      <c r="A97" s="461"/>
      <c r="B97" s="374"/>
      <c r="C97" s="374"/>
      <c r="D97" s="374"/>
      <c r="E97" s="33"/>
      <c r="F97" s="33"/>
      <c r="G97" s="33"/>
      <c r="H97" s="33"/>
      <c r="I97" s="33"/>
      <c r="J97" s="33"/>
      <c r="K97" s="33"/>
      <c r="L97" s="33"/>
      <c r="M97" s="33"/>
      <c r="N97" s="33"/>
      <c r="O97" s="33"/>
      <c r="P97" s="33"/>
      <c r="Q97" s="33"/>
      <c r="R97" s="33"/>
      <c r="S97" s="33"/>
      <c r="T97" s="33"/>
      <c r="U97" s="33"/>
      <c r="V97" s="33"/>
      <c r="W97" s="33"/>
      <c r="X97" s="33"/>
      <c r="Y97" s="33"/>
      <c r="Z97" s="33"/>
      <c r="AA97" s="33"/>
      <c r="AB97" s="22"/>
      <c r="AC97" s="138"/>
    </row>
    <row r="98" spans="1:29" ht="18.75" customHeight="1">
      <c r="A98" s="461"/>
      <c r="B98" s="374"/>
      <c r="C98" s="374"/>
      <c r="D98" s="374"/>
      <c r="E98" s="33"/>
      <c r="F98" s="33"/>
      <c r="G98" s="33"/>
      <c r="H98" s="33"/>
      <c r="I98" s="33"/>
      <c r="J98" s="33"/>
      <c r="K98" s="33"/>
      <c r="L98" s="33"/>
      <c r="M98" s="33"/>
      <c r="N98" s="33"/>
      <c r="O98" s="33"/>
      <c r="P98" s="33"/>
      <c r="Q98" s="33"/>
      <c r="R98" s="33"/>
      <c r="S98" s="33"/>
      <c r="T98" s="33"/>
      <c r="U98" s="33"/>
      <c r="V98" s="33"/>
      <c r="W98" s="33"/>
      <c r="X98" s="33"/>
      <c r="Y98" s="33"/>
      <c r="Z98" s="33"/>
      <c r="AA98" s="33"/>
      <c r="AB98" s="22"/>
      <c r="AC98" s="138"/>
    </row>
    <row r="99" spans="1:29" ht="18.75" customHeight="1">
      <c r="A99" s="461"/>
      <c r="B99" s="374"/>
      <c r="C99" s="374"/>
      <c r="D99" s="374"/>
      <c r="E99" s="33"/>
      <c r="F99" s="33"/>
      <c r="G99" s="33"/>
      <c r="H99" s="33"/>
      <c r="I99" s="33"/>
      <c r="J99" s="33"/>
      <c r="K99" s="33"/>
      <c r="L99" s="33"/>
      <c r="M99" s="33"/>
      <c r="N99" s="33"/>
      <c r="O99" s="33"/>
      <c r="P99" s="33"/>
      <c r="Q99" s="33"/>
      <c r="R99" s="33"/>
      <c r="S99" s="33"/>
      <c r="T99" s="33"/>
      <c r="U99" s="33"/>
      <c r="V99" s="33"/>
      <c r="W99" s="33"/>
      <c r="X99" s="33"/>
      <c r="Y99" s="33"/>
      <c r="Z99" s="33"/>
      <c r="AA99" s="33"/>
      <c r="AB99" s="22"/>
      <c r="AC99" s="138"/>
    </row>
    <row r="100" spans="1:29" ht="18.75" customHeight="1">
      <c r="A100" s="461"/>
      <c r="B100" s="374"/>
      <c r="C100" s="374"/>
      <c r="D100" s="374"/>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22"/>
      <c r="AC100" s="138"/>
    </row>
    <row r="101" spans="1:29" ht="18.75" customHeight="1">
      <c r="A101" s="461"/>
      <c r="B101" s="374"/>
      <c r="C101" s="374"/>
      <c r="D101" s="374"/>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22"/>
      <c r="AC101" s="138"/>
    </row>
    <row r="102" spans="1:29" ht="8.25" customHeight="1">
      <c r="A102" s="35"/>
      <c r="B102" s="33"/>
      <c r="C102" s="33"/>
      <c r="D102" s="33"/>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7"/>
      <c r="AC102" s="138"/>
    </row>
    <row r="103" spans="1:29" ht="18.75" customHeight="1">
      <c r="A103" s="35"/>
      <c r="B103" s="33"/>
      <c r="C103" s="33"/>
      <c r="D103" s="33"/>
      <c r="E103" s="36"/>
      <c r="F103" s="38"/>
      <c r="G103" s="39"/>
      <c r="H103" s="39"/>
      <c r="I103" s="39"/>
      <c r="J103" s="39"/>
      <c r="K103" s="39"/>
      <c r="L103" s="39"/>
      <c r="M103" s="39"/>
      <c r="N103" s="39"/>
      <c r="O103" s="40"/>
      <c r="P103" s="41"/>
      <c r="Q103" s="33"/>
      <c r="R103" s="38"/>
      <c r="S103" s="39"/>
      <c r="T103" s="39"/>
      <c r="U103" s="39"/>
      <c r="V103" s="39"/>
      <c r="W103" s="39"/>
      <c r="X103" s="39"/>
      <c r="Y103" s="39"/>
      <c r="Z103" s="39"/>
      <c r="AA103" s="40"/>
      <c r="AB103" s="37"/>
      <c r="AC103" s="138"/>
    </row>
    <row r="104" spans="1:29" ht="18.75" customHeight="1">
      <c r="A104" s="35"/>
      <c r="B104" s="33"/>
      <c r="C104" s="33"/>
      <c r="D104" s="33"/>
      <c r="E104" s="36"/>
      <c r="F104" s="42"/>
      <c r="G104" s="481" t="s">
        <v>249</v>
      </c>
      <c r="H104" s="482"/>
      <c r="I104" s="482"/>
      <c r="J104" s="482"/>
      <c r="K104" s="482"/>
      <c r="L104" s="482"/>
      <c r="M104" s="482"/>
      <c r="N104" s="482"/>
      <c r="O104" s="43"/>
      <c r="P104" s="41"/>
      <c r="Q104" s="33"/>
      <c r="R104" s="42"/>
      <c r="S104" s="481" t="s">
        <v>249</v>
      </c>
      <c r="T104" s="482"/>
      <c r="U104" s="482"/>
      <c r="V104" s="482"/>
      <c r="W104" s="482"/>
      <c r="X104" s="482"/>
      <c r="Y104" s="482"/>
      <c r="Z104" s="482"/>
      <c r="AA104" s="43"/>
      <c r="AB104" s="37"/>
      <c r="AC104" s="138"/>
    </row>
    <row r="105" spans="1:29" ht="18.75" customHeight="1">
      <c r="A105" s="35"/>
      <c r="B105" s="33"/>
      <c r="C105" s="33"/>
      <c r="D105" s="33"/>
      <c r="E105" s="36"/>
      <c r="F105" s="42"/>
      <c r="G105" s="475" t="s">
        <v>250</v>
      </c>
      <c r="H105" s="476"/>
      <c r="I105" s="476"/>
      <c r="J105" s="476"/>
      <c r="K105" s="476"/>
      <c r="L105" s="476"/>
      <c r="M105" s="476"/>
      <c r="N105" s="477"/>
      <c r="O105" s="43"/>
      <c r="P105" s="41"/>
      <c r="Q105" s="33"/>
      <c r="R105" s="42"/>
      <c r="S105" s="475" t="s">
        <v>250</v>
      </c>
      <c r="T105" s="476"/>
      <c r="U105" s="476"/>
      <c r="V105" s="476"/>
      <c r="W105" s="476"/>
      <c r="X105" s="476"/>
      <c r="Y105" s="476"/>
      <c r="Z105" s="477"/>
      <c r="AA105" s="43"/>
      <c r="AB105" s="37"/>
      <c r="AC105" s="138"/>
    </row>
    <row r="106" spans="1:29" ht="18.75" customHeight="1">
      <c r="A106" s="35"/>
      <c r="B106" s="33"/>
      <c r="C106" s="33"/>
      <c r="D106" s="33"/>
      <c r="E106" s="36"/>
      <c r="F106" s="42"/>
      <c r="G106" s="478" t="s">
        <v>251</v>
      </c>
      <c r="H106" s="479"/>
      <c r="I106" s="479"/>
      <c r="J106" s="479"/>
      <c r="K106" s="479"/>
      <c r="L106" s="479"/>
      <c r="M106" s="479"/>
      <c r="N106" s="480"/>
      <c r="O106" s="43"/>
      <c r="P106" s="41"/>
      <c r="Q106" s="33"/>
      <c r="R106" s="42"/>
      <c r="S106" s="478" t="s">
        <v>251</v>
      </c>
      <c r="T106" s="479"/>
      <c r="U106" s="479"/>
      <c r="V106" s="479"/>
      <c r="W106" s="479"/>
      <c r="X106" s="479"/>
      <c r="Y106" s="479"/>
      <c r="Z106" s="480"/>
      <c r="AA106" s="43"/>
      <c r="AB106" s="37"/>
      <c r="AC106" s="138"/>
    </row>
    <row r="107" spans="1:29" ht="18.75" customHeight="1">
      <c r="A107" s="35"/>
      <c r="B107" s="33"/>
      <c r="C107" s="33"/>
      <c r="D107" s="33"/>
      <c r="E107" s="36"/>
      <c r="F107" s="42"/>
      <c r="G107" s="44"/>
      <c r="H107" s="45"/>
      <c r="I107" s="45"/>
      <c r="J107" s="45"/>
      <c r="K107" s="45"/>
      <c r="L107" s="45"/>
      <c r="M107" s="45"/>
      <c r="N107" s="45"/>
      <c r="O107" s="43"/>
      <c r="P107" s="41"/>
      <c r="Q107" s="33"/>
      <c r="R107" s="42"/>
      <c r="S107" s="44"/>
      <c r="T107" s="45"/>
      <c r="U107" s="45"/>
      <c r="V107" s="45"/>
      <c r="W107" s="45"/>
      <c r="X107" s="45"/>
      <c r="Y107" s="45"/>
      <c r="Z107" s="45"/>
      <c r="AA107" s="43"/>
      <c r="AB107" s="37"/>
      <c r="AC107" s="138"/>
    </row>
    <row r="108" spans="1:29" ht="18.75" customHeight="1">
      <c r="A108" s="35"/>
      <c r="B108" s="33"/>
      <c r="C108" s="33"/>
      <c r="D108" s="33"/>
      <c r="E108" s="36"/>
      <c r="F108" s="42"/>
      <c r="G108" s="46"/>
      <c r="H108" s="46" t="s">
        <v>252</v>
      </c>
      <c r="I108" s="46" t="s">
        <v>253</v>
      </c>
      <c r="J108" s="46" t="s">
        <v>254</v>
      </c>
      <c r="K108" s="47" t="s">
        <v>255</v>
      </c>
      <c r="L108" s="48" t="s">
        <v>256</v>
      </c>
      <c r="M108" s="46"/>
      <c r="N108" s="33"/>
      <c r="O108" s="43"/>
      <c r="P108" s="41"/>
      <c r="Q108" s="33"/>
      <c r="R108" s="42"/>
      <c r="S108" s="46"/>
      <c r="T108" s="46" t="s">
        <v>252</v>
      </c>
      <c r="U108" s="46" t="s">
        <v>253</v>
      </c>
      <c r="V108" s="46" t="s">
        <v>254</v>
      </c>
      <c r="W108" s="47" t="s">
        <v>255</v>
      </c>
      <c r="X108" s="48" t="s">
        <v>256</v>
      </c>
      <c r="Y108" s="46"/>
      <c r="Z108" s="33"/>
      <c r="AA108" s="43"/>
      <c r="AB108" s="37"/>
      <c r="AC108" s="138"/>
    </row>
    <row r="109" spans="1:29" ht="18.75" customHeight="1">
      <c r="A109" s="35"/>
      <c r="B109" s="33"/>
      <c r="C109" s="33"/>
      <c r="D109" s="33"/>
      <c r="E109" s="36"/>
      <c r="F109" s="42"/>
      <c r="G109" s="46"/>
      <c r="H109" s="46"/>
      <c r="I109" s="46" t="s">
        <v>257</v>
      </c>
      <c r="J109" s="46" t="s">
        <v>258</v>
      </c>
      <c r="K109" s="46"/>
      <c r="L109" s="49"/>
      <c r="M109" s="46" t="s">
        <v>259</v>
      </c>
      <c r="N109" s="33"/>
      <c r="O109" s="43"/>
      <c r="P109" s="41"/>
      <c r="Q109" s="33"/>
      <c r="R109" s="42"/>
      <c r="S109" s="46"/>
      <c r="T109" s="46"/>
      <c r="U109" s="46" t="s">
        <v>257</v>
      </c>
      <c r="V109" s="46" t="s">
        <v>258</v>
      </c>
      <c r="W109" s="46"/>
      <c r="X109" s="49"/>
      <c r="Y109" s="46" t="s">
        <v>259</v>
      </c>
      <c r="Z109" s="33"/>
      <c r="AA109" s="43"/>
      <c r="AB109" s="37"/>
      <c r="AC109" s="138"/>
    </row>
    <row r="110" spans="1:29" ht="18.75" customHeight="1">
      <c r="A110" s="35"/>
      <c r="B110" s="33"/>
      <c r="C110" s="33"/>
      <c r="D110" s="33"/>
      <c r="E110" s="36"/>
      <c r="F110" s="42"/>
      <c r="G110" s="46"/>
      <c r="H110" s="46"/>
      <c r="I110" s="46"/>
      <c r="J110" s="46"/>
      <c r="K110" s="46"/>
      <c r="L110" s="46"/>
      <c r="M110" s="46"/>
      <c r="N110" s="50" t="s">
        <v>260</v>
      </c>
      <c r="O110" s="43"/>
      <c r="P110" s="41"/>
      <c r="Q110" s="33"/>
      <c r="R110" s="42"/>
      <c r="S110" s="46"/>
      <c r="T110" s="46"/>
      <c r="U110" s="46"/>
      <c r="V110" s="46"/>
      <c r="W110" s="46"/>
      <c r="X110" s="46"/>
      <c r="Y110" s="46"/>
      <c r="Z110" s="50" t="s">
        <v>260</v>
      </c>
      <c r="AA110" s="43"/>
      <c r="AB110" s="37"/>
      <c r="AC110" s="138"/>
    </row>
    <row r="111" spans="1:29" ht="18.75" customHeight="1">
      <c r="A111" s="35"/>
      <c r="B111" s="33"/>
      <c r="C111" s="33"/>
      <c r="D111" s="33"/>
      <c r="E111" s="36"/>
      <c r="F111" s="42"/>
      <c r="G111" s="46"/>
      <c r="H111" s="46" t="s">
        <v>17</v>
      </c>
      <c r="I111" s="49"/>
      <c r="J111" s="49"/>
      <c r="K111" s="49"/>
      <c r="L111" s="51" t="s">
        <v>261</v>
      </c>
      <c r="M111" s="46"/>
      <c r="N111" s="33"/>
      <c r="O111" s="43"/>
      <c r="P111" s="41"/>
      <c r="Q111" s="33"/>
      <c r="R111" s="42"/>
      <c r="S111" s="46"/>
      <c r="T111" s="46" t="s">
        <v>17</v>
      </c>
      <c r="U111" s="49"/>
      <c r="V111" s="49"/>
      <c r="W111" s="49"/>
      <c r="X111" s="51" t="s">
        <v>261</v>
      </c>
      <c r="Y111" s="46"/>
      <c r="Z111" s="33"/>
      <c r="AA111" s="43"/>
      <c r="AB111" s="37"/>
      <c r="AC111" s="138"/>
    </row>
    <row r="112" spans="1:29" ht="18.75" customHeight="1">
      <c r="A112" s="35"/>
      <c r="B112" s="33"/>
      <c r="C112" s="33"/>
      <c r="D112" s="33"/>
      <c r="E112" s="36"/>
      <c r="F112" s="42"/>
      <c r="G112" s="46"/>
      <c r="H112" s="46"/>
      <c r="I112" s="46"/>
      <c r="J112" s="46"/>
      <c r="K112" s="46"/>
      <c r="L112" s="46"/>
      <c r="M112" s="46"/>
      <c r="N112" s="33"/>
      <c r="O112" s="43"/>
      <c r="P112" s="41"/>
      <c r="Q112" s="33"/>
      <c r="R112" s="42"/>
      <c r="S112" s="46"/>
      <c r="T112" s="46"/>
      <c r="U112" s="46"/>
      <c r="V112" s="46"/>
      <c r="W112" s="46"/>
      <c r="X112" s="46"/>
      <c r="Y112" s="46"/>
      <c r="Z112" s="33"/>
      <c r="AA112" s="43"/>
      <c r="AB112" s="37"/>
      <c r="AC112" s="138"/>
    </row>
    <row r="113" spans="1:29" ht="18.75" customHeight="1">
      <c r="A113" s="35"/>
      <c r="B113" s="33"/>
      <c r="C113" s="33"/>
      <c r="D113" s="33"/>
      <c r="E113" s="36"/>
      <c r="F113" s="42"/>
      <c r="G113" s="46"/>
      <c r="H113" s="46" t="s">
        <v>262</v>
      </c>
      <c r="I113" s="49"/>
      <c r="J113" s="49"/>
      <c r="K113" s="49"/>
      <c r="L113" s="46"/>
      <c r="M113" s="46"/>
      <c r="N113" s="33"/>
      <c r="O113" s="43"/>
      <c r="P113" s="41"/>
      <c r="Q113" s="33"/>
      <c r="R113" s="42"/>
      <c r="S113" s="46"/>
      <c r="T113" s="46" t="s">
        <v>262</v>
      </c>
      <c r="U113" s="49"/>
      <c r="V113" s="49"/>
      <c r="W113" s="49"/>
      <c r="X113" s="46"/>
      <c r="Y113" s="46"/>
      <c r="Z113" s="33"/>
      <c r="AA113" s="43"/>
      <c r="AB113" s="37"/>
      <c r="AC113" s="138"/>
    </row>
    <row r="114" spans="1:29" ht="18.75" customHeight="1">
      <c r="A114" s="35"/>
      <c r="B114" s="33"/>
      <c r="C114" s="33"/>
      <c r="D114" s="33"/>
      <c r="E114" s="36"/>
      <c r="F114" s="42"/>
      <c r="G114" s="22"/>
      <c r="H114" s="46"/>
      <c r="I114" s="46"/>
      <c r="J114" s="46"/>
      <c r="K114" s="46"/>
      <c r="L114" s="46"/>
      <c r="M114" s="46"/>
      <c r="N114" s="33"/>
      <c r="O114" s="43"/>
      <c r="P114" s="41"/>
      <c r="Q114" s="33"/>
      <c r="R114" s="42"/>
      <c r="S114" s="22"/>
      <c r="T114" s="46"/>
      <c r="U114" s="46"/>
      <c r="V114" s="46"/>
      <c r="W114" s="46"/>
      <c r="X114" s="46"/>
      <c r="Y114" s="46"/>
      <c r="Z114" s="33"/>
      <c r="AA114" s="43"/>
      <c r="AB114" s="37"/>
      <c r="AC114" s="138"/>
    </row>
    <row r="115" spans="1:29" ht="18.75" customHeight="1">
      <c r="A115" s="35"/>
      <c r="B115" s="33"/>
      <c r="C115" s="33"/>
      <c r="D115" s="33"/>
      <c r="E115" s="36"/>
      <c r="F115" s="42"/>
      <c r="G115" s="52" t="s">
        <v>263</v>
      </c>
      <c r="H115" s="52" t="s">
        <v>264</v>
      </c>
      <c r="I115" s="52" t="s">
        <v>265</v>
      </c>
      <c r="J115" s="52" t="s">
        <v>266</v>
      </c>
      <c r="K115" s="483" t="s">
        <v>20</v>
      </c>
      <c r="L115" s="484"/>
      <c r="M115" s="484"/>
      <c r="N115" s="485"/>
      <c r="O115" s="43"/>
      <c r="P115" s="41"/>
      <c r="Q115" s="33"/>
      <c r="R115" s="42"/>
      <c r="S115" s="52" t="s">
        <v>263</v>
      </c>
      <c r="T115" s="52" t="s">
        <v>264</v>
      </c>
      <c r="U115" s="52" t="s">
        <v>265</v>
      </c>
      <c r="V115" s="52" t="s">
        <v>266</v>
      </c>
      <c r="W115" s="483" t="s">
        <v>20</v>
      </c>
      <c r="X115" s="484"/>
      <c r="Y115" s="484"/>
      <c r="Z115" s="485"/>
      <c r="AA115" s="43"/>
      <c r="AB115" s="37"/>
      <c r="AC115" s="138"/>
    </row>
    <row r="116" spans="1:29" ht="18.75" customHeight="1">
      <c r="A116" s="35"/>
      <c r="B116" s="33"/>
      <c r="C116" s="33"/>
      <c r="D116" s="33"/>
      <c r="E116" s="36"/>
      <c r="F116" s="42"/>
      <c r="G116" s="486" t="s">
        <v>267</v>
      </c>
      <c r="H116" s="490"/>
      <c r="I116" s="490"/>
      <c r="J116" s="490"/>
      <c r="K116" s="492"/>
      <c r="L116" s="493"/>
      <c r="M116" s="493"/>
      <c r="N116" s="494"/>
      <c r="O116" s="43"/>
      <c r="P116" s="41"/>
      <c r="Q116" s="33"/>
      <c r="R116" s="42"/>
      <c r="S116" s="486" t="s">
        <v>267</v>
      </c>
      <c r="T116" s="490"/>
      <c r="U116" s="490"/>
      <c r="V116" s="490"/>
      <c r="W116" s="492"/>
      <c r="X116" s="493"/>
      <c r="Y116" s="493"/>
      <c r="Z116" s="494"/>
      <c r="AA116" s="43"/>
      <c r="AB116" s="37"/>
      <c r="AC116" s="138"/>
    </row>
    <row r="117" spans="1:29" ht="18.75" customHeight="1">
      <c r="A117" s="35"/>
      <c r="B117" s="33"/>
      <c r="C117" s="33"/>
      <c r="D117" s="33"/>
      <c r="E117" s="36"/>
      <c r="F117" s="42"/>
      <c r="G117" s="487"/>
      <c r="H117" s="489"/>
      <c r="I117" s="489"/>
      <c r="J117" s="489"/>
      <c r="K117" s="495"/>
      <c r="L117" s="496"/>
      <c r="M117" s="496"/>
      <c r="N117" s="497"/>
      <c r="O117" s="43"/>
      <c r="P117" s="41"/>
      <c r="Q117" s="33"/>
      <c r="R117" s="42"/>
      <c r="S117" s="487"/>
      <c r="T117" s="489"/>
      <c r="U117" s="489"/>
      <c r="V117" s="489"/>
      <c r="W117" s="495"/>
      <c r="X117" s="496"/>
      <c r="Y117" s="496"/>
      <c r="Z117" s="497"/>
      <c r="AA117" s="43"/>
      <c r="AB117" s="37"/>
      <c r="AC117" s="138"/>
    </row>
    <row r="118" spans="1:29" ht="18.75" customHeight="1">
      <c r="A118" s="35"/>
      <c r="B118" s="33"/>
      <c r="C118" s="33"/>
      <c r="D118" s="33"/>
      <c r="E118" s="36"/>
      <c r="F118" s="53"/>
      <c r="G118" s="486" t="s">
        <v>268</v>
      </c>
      <c r="H118" s="490"/>
      <c r="I118" s="490"/>
      <c r="J118" s="490"/>
      <c r="K118" s="492"/>
      <c r="L118" s="493"/>
      <c r="M118" s="493"/>
      <c r="N118" s="494"/>
      <c r="O118" s="43"/>
      <c r="P118" s="41"/>
      <c r="Q118" s="33"/>
      <c r="R118" s="53"/>
      <c r="S118" s="486" t="s">
        <v>268</v>
      </c>
      <c r="T118" s="490"/>
      <c r="U118" s="490"/>
      <c r="V118" s="490"/>
      <c r="W118" s="492"/>
      <c r="X118" s="493"/>
      <c r="Y118" s="493"/>
      <c r="Z118" s="494"/>
      <c r="AA118" s="43"/>
      <c r="AB118" s="37"/>
      <c r="AC118" s="138"/>
    </row>
    <row r="119" spans="1:29" ht="18.75" customHeight="1">
      <c r="A119" s="35"/>
      <c r="B119" s="33"/>
      <c r="C119" s="33"/>
      <c r="D119" s="33"/>
      <c r="E119" s="36"/>
      <c r="F119" s="53"/>
      <c r="G119" s="487"/>
      <c r="H119" s="489"/>
      <c r="I119" s="489"/>
      <c r="J119" s="489"/>
      <c r="K119" s="495"/>
      <c r="L119" s="496"/>
      <c r="M119" s="496"/>
      <c r="N119" s="497"/>
      <c r="O119" s="43"/>
      <c r="P119" s="41"/>
      <c r="Q119" s="33"/>
      <c r="R119" s="53"/>
      <c r="S119" s="487"/>
      <c r="T119" s="489"/>
      <c r="U119" s="489"/>
      <c r="V119" s="489"/>
      <c r="W119" s="495"/>
      <c r="X119" s="496"/>
      <c r="Y119" s="496"/>
      <c r="Z119" s="497"/>
      <c r="AA119" s="43"/>
      <c r="AB119" s="37"/>
      <c r="AC119" s="138"/>
    </row>
    <row r="120" spans="1:29" ht="18.75" customHeight="1">
      <c r="A120" s="35"/>
      <c r="B120" s="33"/>
      <c r="C120" s="33"/>
      <c r="D120" s="33"/>
      <c r="E120" s="36"/>
      <c r="F120" s="53"/>
      <c r="G120" s="491" t="s">
        <v>269</v>
      </c>
      <c r="H120" s="490"/>
      <c r="I120" s="490"/>
      <c r="J120" s="490"/>
      <c r="K120" s="492"/>
      <c r="L120" s="493"/>
      <c r="M120" s="493"/>
      <c r="N120" s="494"/>
      <c r="O120" s="43"/>
      <c r="P120" s="41"/>
      <c r="Q120" s="33"/>
      <c r="R120" s="53"/>
      <c r="S120" s="491" t="s">
        <v>269</v>
      </c>
      <c r="T120" s="490"/>
      <c r="U120" s="490"/>
      <c r="V120" s="490"/>
      <c r="W120" s="492"/>
      <c r="X120" s="493"/>
      <c r="Y120" s="493"/>
      <c r="Z120" s="494"/>
      <c r="AA120" s="43"/>
      <c r="AB120" s="37"/>
      <c r="AC120" s="138"/>
    </row>
    <row r="121" spans="1:29" ht="18.75" customHeight="1">
      <c r="A121" s="35"/>
      <c r="B121" s="33"/>
      <c r="C121" s="33"/>
      <c r="D121" s="33"/>
      <c r="E121" s="36"/>
      <c r="F121" s="53"/>
      <c r="G121" s="487"/>
      <c r="H121" s="489"/>
      <c r="I121" s="489"/>
      <c r="J121" s="489"/>
      <c r="K121" s="495"/>
      <c r="L121" s="496"/>
      <c r="M121" s="496"/>
      <c r="N121" s="497"/>
      <c r="O121" s="43"/>
      <c r="P121" s="41"/>
      <c r="Q121" s="33"/>
      <c r="R121" s="53"/>
      <c r="S121" s="487"/>
      <c r="T121" s="489"/>
      <c r="U121" s="489"/>
      <c r="V121" s="489"/>
      <c r="W121" s="495"/>
      <c r="X121" s="496"/>
      <c r="Y121" s="496"/>
      <c r="Z121" s="497"/>
      <c r="AA121" s="43"/>
      <c r="AB121" s="37"/>
      <c r="AC121" s="138"/>
    </row>
    <row r="122" spans="1:29" ht="18.75" customHeight="1">
      <c r="A122" s="35"/>
      <c r="B122" s="33"/>
      <c r="C122" s="33"/>
      <c r="D122" s="33"/>
      <c r="E122" s="36"/>
      <c r="F122" s="53"/>
      <c r="G122" s="54" t="s">
        <v>29</v>
      </c>
      <c r="H122" s="22"/>
      <c r="I122" s="22"/>
      <c r="J122" s="22"/>
      <c r="K122" s="22"/>
      <c r="L122" s="22"/>
      <c r="M122" s="22"/>
      <c r="N122" s="22"/>
      <c r="O122" s="43"/>
      <c r="P122" s="41"/>
      <c r="Q122" s="33"/>
      <c r="R122" s="53"/>
      <c r="S122" s="54" t="s">
        <v>29</v>
      </c>
      <c r="T122" s="22"/>
      <c r="U122" s="22"/>
      <c r="V122" s="22"/>
      <c r="W122" s="22"/>
      <c r="X122" s="22"/>
      <c r="Y122" s="22"/>
      <c r="Z122" s="22"/>
      <c r="AA122" s="43"/>
      <c r="AB122" s="37"/>
      <c r="AC122" s="138"/>
    </row>
    <row r="123" spans="1:29" ht="18.75" customHeight="1">
      <c r="A123" s="35"/>
      <c r="B123" s="33"/>
      <c r="C123" s="33"/>
      <c r="D123" s="33"/>
      <c r="E123" s="36"/>
      <c r="F123" s="53"/>
      <c r="G123" s="52" t="s">
        <v>263</v>
      </c>
      <c r="H123" s="52" t="s">
        <v>264</v>
      </c>
      <c r="I123" s="52" t="s">
        <v>265</v>
      </c>
      <c r="J123" s="52" t="s">
        <v>266</v>
      </c>
      <c r="K123" s="483" t="s">
        <v>20</v>
      </c>
      <c r="L123" s="484"/>
      <c r="M123" s="484"/>
      <c r="N123" s="485"/>
      <c r="O123" s="43"/>
      <c r="P123" s="41"/>
      <c r="Q123" s="33"/>
      <c r="R123" s="53"/>
      <c r="S123" s="52" t="s">
        <v>263</v>
      </c>
      <c r="T123" s="52" t="s">
        <v>264</v>
      </c>
      <c r="U123" s="52" t="s">
        <v>265</v>
      </c>
      <c r="V123" s="52" t="s">
        <v>266</v>
      </c>
      <c r="W123" s="483" t="s">
        <v>20</v>
      </c>
      <c r="X123" s="484"/>
      <c r="Y123" s="484"/>
      <c r="Z123" s="485"/>
      <c r="AA123" s="43"/>
      <c r="AB123" s="37"/>
      <c r="AC123" s="138"/>
    </row>
    <row r="124" spans="1:29" ht="18.75" customHeight="1">
      <c r="A124" s="35"/>
      <c r="B124" s="33"/>
      <c r="C124" s="33"/>
      <c r="D124" s="33"/>
      <c r="E124" s="36"/>
      <c r="F124" s="53"/>
      <c r="G124" s="488"/>
      <c r="H124" s="490"/>
      <c r="I124" s="490"/>
      <c r="J124" s="490"/>
      <c r="K124" s="492"/>
      <c r="L124" s="493"/>
      <c r="M124" s="493"/>
      <c r="N124" s="494"/>
      <c r="O124" s="43"/>
      <c r="P124" s="41"/>
      <c r="Q124" s="33"/>
      <c r="R124" s="53"/>
      <c r="S124" s="488"/>
      <c r="T124" s="490"/>
      <c r="U124" s="490"/>
      <c r="V124" s="490"/>
      <c r="W124" s="492"/>
      <c r="X124" s="493"/>
      <c r="Y124" s="493"/>
      <c r="Z124" s="494"/>
      <c r="AA124" s="43"/>
      <c r="AB124" s="37"/>
      <c r="AC124" s="138"/>
    </row>
    <row r="125" spans="1:29" ht="18.75" customHeight="1">
      <c r="A125" s="35"/>
      <c r="B125" s="33"/>
      <c r="C125" s="33"/>
      <c r="D125" s="33"/>
      <c r="E125" s="36"/>
      <c r="F125" s="53"/>
      <c r="G125" s="489"/>
      <c r="H125" s="489"/>
      <c r="I125" s="489"/>
      <c r="J125" s="489"/>
      <c r="K125" s="495"/>
      <c r="L125" s="496"/>
      <c r="M125" s="496"/>
      <c r="N125" s="497"/>
      <c r="O125" s="43"/>
      <c r="P125" s="41"/>
      <c r="Q125" s="33"/>
      <c r="R125" s="53"/>
      <c r="S125" s="489"/>
      <c r="T125" s="489"/>
      <c r="U125" s="489"/>
      <c r="V125" s="489"/>
      <c r="W125" s="495"/>
      <c r="X125" s="496"/>
      <c r="Y125" s="496"/>
      <c r="Z125" s="497"/>
      <c r="AA125" s="43"/>
      <c r="AB125" s="37"/>
      <c r="AC125" s="138"/>
    </row>
    <row r="126" spans="1:29" ht="18.75" customHeight="1">
      <c r="A126" s="35"/>
      <c r="B126" s="33"/>
      <c r="C126" s="33"/>
      <c r="D126" s="33"/>
      <c r="E126" s="36"/>
      <c r="F126" s="53"/>
      <c r="G126" s="488"/>
      <c r="H126" s="490"/>
      <c r="I126" s="490"/>
      <c r="J126" s="490"/>
      <c r="K126" s="492"/>
      <c r="L126" s="493"/>
      <c r="M126" s="493"/>
      <c r="N126" s="494"/>
      <c r="O126" s="43"/>
      <c r="P126" s="41"/>
      <c r="Q126" s="33"/>
      <c r="R126" s="53"/>
      <c r="S126" s="488"/>
      <c r="T126" s="490"/>
      <c r="U126" s="490"/>
      <c r="V126" s="490"/>
      <c r="W126" s="492"/>
      <c r="X126" s="493"/>
      <c r="Y126" s="493"/>
      <c r="Z126" s="494"/>
      <c r="AA126" s="43"/>
      <c r="AB126" s="37"/>
      <c r="AC126" s="138"/>
    </row>
    <row r="127" spans="1:29" ht="18.75" customHeight="1">
      <c r="A127" s="35"/>
      <c r="B127" s="33"/>
      <c r="C127" s="33"/>
      <c r="D127" s="33"/>
      <c r="E127" s="36"/>
      <c r="F127" s="53"/>
      <c r="G127" s="489"/>
      <c r="H127" s="489"/>
      <c r="I127" s="489"/>
      <c r="J127" s="489"/>
      <c r="K127" s="495"/>
      <c r="L127" s="496"/>
      <c r="M127" s="496"/>
      <c r="N127" s="497"/>
      <c r="O127" s="43"/>
      <c r="P127" s="41"/>
      <c r="Q127" s="33"/>
      <c r="R127" s="53"/>
      <c r="S127" s="489"/>
      <c r="T127" s="489"/>
      <c r="U127" s="489"/>
      <c r="V127" s="489"/>
      <c r="W127" s="495"/>
      <c r="X127" s="496"/>
      <c r="Y127" s="496"/>
      <c r="Z127" s="497"/>
      <c r="AA127" s="43"/>
      <c r="AB127" s="37"/>
      <c r="AC127" s="138"/>
    </row>
    <row r="128" spans="1:29" ht="18.75" customHeight="1">
      <c r="A128" s="35"/>
      <c r="B128" s="33"/>
      <c r="C128" s="33"/>
      <c r="D128" s="33"/>
      <c r="E128" s="36"/>
      <c r="F128" s="55"/>
      <c r="G128" s="56"/>
      <c r="H128" s="56"/>
      <c r="I128" s="56"/>
      <c r="J128" s="56"/>
      <c r="K128" s="56"/>
      <c r="L128" s="56"/>
      <c r="M128" s="56"/>
      <c r="N128" s="56"/>
      <c r="O128" s="57"/>
      <c r="P128" s="41"/>
      <c r="Q128" s="33"/>
      <c r="R128" s="55"/>
      <c r="S128" s="56"/>
      <c r="T128" s="56"/>
      <c r="U128" s="56"/>
      <c r="V128" s="56"/>
      <c r="W128" s="56"/>
      <c r="X128" s="56"/>
      <c r="Y128" s="56"/>
      <c r="Z128" s="56"/>
      <c r="AA128" s="57"/>
      <c r="AB128" s="37"/>
      <c r="AC128" s="138"/>
    </row>
    <row r="129" spans="1:29" ht="18.75" customHeight="1">
      <c r="A129" s="35"/>
      <c r="B129" s="33"/>
      <c r="C129" s="33"/>
      <c r="D129" s="33"/>
      <c r="E129" s="36"/>
      <c r="F129" s="33"/>
      <c r="G129" s="33"/>
      <c r="H129" s="33"/>
      <c r="I129" s="33"/>
      <c r="J129" s="33"/>
      <c r="K129" s="33"/>
      <c r="L129" s="33"/>
      <c r="M129" s="33"/>
      <c r="N129" s="33"/>
      <c r="O129" s="33"/>
      <c r="P129" s="41"/>
      <c r="Q129" s="33"/>
      <c r="R129" s="33"/>
      <c r="S129" s="33"/>
      <c r="T129" s="33"/>
      <c r="U129" s="33"/>
      <c r="V129" s="33"/>
      <c r="W129" s="33"/>
      <c r="X129" s="33"/>
      <c r="Y129" s="33"/>
      <c r="Z129" s="33"/>
      <c r="AA129" s="33"/>
      <c r="AB129" s="37"/>
      <c r="AC129" s="138"/>
    </row>
    <row r="130" spans="1:29" ht="18.75" customHeight="1">
      <c r="A130" s="35"/>
      <c r="B130" s="33"/>
      <c r="C130" s="33"/>
      <c r="D130" s="33"/>
      <c r="E130" s="36"/>
      <c r="F130" s="38"/>
      <c r="G130" s="504" t="s">
        <v>270</v>
      </c>
      <c r="H130" s="505"/>
      <c r="I130" s="505"/>
      <c r="J130" s="505"/>
      <c r="K130" s="505"/>
      <c r="L130" s="505"/>
      <c r="M130" s="505"/>
      <c r="N130" s="505"/>
      <c r="O130" s="40"/>
      <c r="P130" s="41"/>
      <c r="Q130" s="33"/>
      <c r="R130" s="38"/>
      <c r="S130" s="504" t="s">
        <v>270</v>
      </c>
      <c r="T130" s="505"/>
      <c r="U130" s="505"/>
      <c r="V130" s="505"/>
      <c r="W130" s="505"/>
      <c r="X130" s="505"/>
      <c r="Y130" s="505"/>
      <c r="Z130" s="505"/>
      <c r="AA130" s="40"/>
      <c r="AB130" s="37"/>
      <c r="AC130" s="138"/>
    </row>
    <row r="131" spans="1:29" ht="18.75" customHeight="1">
      <c r="A131" s="35"/>
      <c r="B131" s="33"/>
      <c r="C131" s="33"/>
      <c r="D131" s="33"/>
      <c r="E131" s="36"/>
      <c r="F131" s="58"/>
      <c r="G131" s="22"/>
      <c r="H131" s="506"/>
      <c r="I131" s="482"/>
      <c r="J131" s="482"/>
      <c r="K131" s="46"/>
      <c r="L131" s="506"/>
      <c r="M131" s="482"/>
      <c r="N131" s="482"/>
      <c r="O131" s="43"/>
      <c r="P131" s="41"/>
      <c r="Q131" s="33"/>
      <c r="R131" s="58"/>
      <c r="S131" s="22"/>
      <c r="T131" s="506"/>
      <c r="U131" s="482"/>
      <c r="V131" s="482"/>
      <c r="W131" s="46"/>
      <c r="X131" s="506"/>
      <c r="Y131" s="482"/>
      <c r="Z131" s="482"/>
      <c r="AA131" s="43"/>
      <c r="AB131" s="37"/>
      <c r="AC131" s="138"/>
    </row>
    <row r="132" spans="1:29" ht="13.5" customHeight="1" thickBot="1">
      <c r="A132" s="35"/>
      <c r="B132" s="33"/>
      <c r="C132" s="33"/>
      <c r="D132" s="33"/>
      <c r="E132" s="36"/>
      <c r="F132" s="59"/>
      <c r="G132" s="498" t="s">
        <v>402</v>
      </c>
      <c r="H132" s="499"/>
      <c r="I132" s="60">
        <v>37</v>
      </c>
      <c r="J132" s="507" t="str">
        <f t="shared" ref="J132:J136" si="0">VLOOKUP(I132,$A$2:$D$101,4,0)</f>
        <v>チンテ</v>
      </c>
      <c r="K132" s="508"/>
      <c r="L132" s="60">
        <v>75</v>
      </c>
      <c r="M132" s="507" t="str">
        <f t="shared" ref="M132:M140" si="1">VLOOKUP(L132,$A$2:$D$101,4,0)</f>
        <v>クルルンファ</v>
      </c>
      <c r="N132" s="508"/>
      <c r="O132" s="43"/>
      <c r="P132" s="41"/>
      <c r="Q132" s="33"/>
      <c r="R132" s="59"/>
      <c r="S132" s="498" t="s">
        <v>402</v>
      </c>
      <c r="T132" s="499"/>
      <c r="U132" s="60">
        <v>37</v>
      </c>
      <c r="V132" s="507" t="str">
        <f t="shared" ref="V132:V136" si="2">VLOOKUP(U132,$A$2:$D$101,4,0)</f>
        <v>チンテ</v>
      </c>
      <c r="W132" s="508"/>
      <c r="X132" s="60">
        <v>75</v>
      </c>
      <c r="Y132" s="507" t="str">
        <f t="shared" ref="Y132:Y141" si="3">VLOOKUP(X132,$A$2:$D$101,4,0)</f>
        <v>クルルンファ</v>
      </c>
      <c r="Z132" s="508"/>
      <c r="AA132" s="43"/>
      <c r="AB132" s="37"/>
      <c r="AC132" s="138"/>
    </row>
    <row r="133" spans="1:29" ht="13.5" customHeight="1" thickTop="1">
      <c r="A133" s="35"/>
      <c r="B133" s="33"/>
      <c r="C133" s="33"/>
      <c r="D133" s="33"/>
      <c r="E133" s="36"/>
      <c r="F133" s="59">
        <v>1</v>
      </c>
      <c r="G133" s="507" t="str">
        <f t="shared" ref="G133:G137" si="4">VLOOKUP(F133,$A$2:$D$101,4,0)</f>
        <v>サンチン</v>
      </c>
      <c r="H133" s="508"/>
      <c r="I133" s="60">
        <v>38</v>
      </c>
      <c r="J133" s="507" t="str">
        <f t="shared" si="0"/>
        <v>ウンスー</v>
      </c>
      <c r="K133" s="508"/>
      <c r="L133" s="60">
        <v>76</v>
      </c>
      <c r="M133" s="507" t="str">
        <f t="shared" si="1"/>
        <v>スーパーリンペイ</v>
      </c>
      <c r="N133" s="508"/>
      <c r="O133" s="43"/>
      <c r="P133" s="41"/>
      <c r="Q133" s="33"/>
      <c r="R133" s="59">
        <v>1</v>
      </c>
      <c r="S133" s="507" t="str">
        <f t="shared" ref="S133" si="5">VLOOKUP(R133,$A$2:$D$101,4,0)</f>
        <v>サンチン</v>
      </c>
      <c r="T133" s="508"/>
      <c r="U133" s="60">
        <v>38</v>
      </c>
      <c r="V133" s="507" t="str">
        <f t="shared" si="2"/>
        <v>ウンスー</v>
      </c>
      <c r="W133" s="508"/>
      <c r="X133" s="60">
        <v>76</v>
      </c>
      <c r="Y133" s="507" t="str">
        <f t="shared" si="3"/>
        <v>スーパーリンペイ</v>
      </c>
      <c r="Z133" s="508"/>
      <c r="AA133" s="43"/>
      <c r="AB133" s="37"/>
      <c r="AC133" s="138"/>
    </row>
    <row r="134" spans="1:29" ht="13.5" customHeight="1">
      <c r="A134" s="35"/>
      <c r="B134" s="33"/>
      <c r="C134" s="33"/>
      <c r="D134" s="33"/>
      <c r="E134" s="36"/>
      <c r="F134" s="59">
        <v>2</v>
      </c>
      <c r="G134" s="509" t="str">
        <f>VLOOKUP(F134,$A$2:$D$101,4,0)&amp;"(指)"</f>
        <v>サイファ(指)</v>
      </c>
      <c r="H134" s="510"/>
      <c r="I134" s="60">
        <v>39</v>
      </c>
      <c r="J134" s="507" t="str">
        <f t="shared" si="0"/>
        <v>メイキョウ</v>
      </c>
      <c r="K134" s="508"/>
      <c r="L134" s="60">
        <v>77</v>
      </c>
      <c r="M134" s="507" t="str">
        <f t="shared" si="1"/>
        <v>ハッファー</v>
      </c>
      <c r="N134" s="508"/>
      <c r="O134" s="43"/>
      <c r="P134" s="41"/>
      <c r="Q134" s="33"/>
      <c r="R134" s="59">
        <v>2</v>
      </c>
      <c r="S134" s="509" t="str">
        <f>VLOOKUP(R134,$A$2:$D$101,4,0)&amp;"(指)"</f>
        <v>サイファ(指)</v>
      </c>
      <c r="T134" s="510"/>
      <c r="U134" s="60">
        <v>39</v>
      </c>
      <c r="V134" s="507" t="str">
        <f t="shared" si="2"/>
        <v>メイキョウ</v>
      </c>
      <c r="W134" s="508"/>
      <c r="X134" s="60">
        <v>77</v>
      </c>
      <c r="Y134" s="507" t="str">
        <f t="shared" si="3"/>
        <v>ハッファー</v>
      </c>
      <c r="Z134" s="508"/>
      <c r="AA134" s="43"/>
      <c r="AB134" s="37"/>
      <c r="AC134" s="138"/>
    </row>
    <row r="135" spans="1:29" ht="13.5" customHeight="1">
      <c r="A135" s="35"/>
      <c r="B135" s="33"/>
      <c r="C135" s="33"/>
      <c r="D135" s="33"/>
      <c r="E135" s="36"/>
      <c r="F135" s="59">
        <v>3</v>
      </c>
      <c r="G135" s="507" t="str">
        <f t="shared" si="4"/>
        <v>セイユンチン</v>
      </c>
      <c r="H135" s="508"/>
      <c r="I135" s="60">
        <v>40</v>
      </c>
      <c r="J135" s="507" t="str">
        <f t="shared" si="0"/>
        <v>ワンカン</v>
      </c>
      <c r="K135" s="508"/>
      <c r="L135" s="60">
        <v>78</v>
      </c>
      <c r="M135" s="507" t="str">
        <f t="shared" si="1"/>
        <v>パーチュー</v>
      </c>
      <c r="N135" s="508"/>
      <c r="O135" s="43"/>
      <c r="P135" s="41"/>
      <c r="Q135" s="33"/>
      <c r="R135" s="59">
        <v>3</v>
      </c>
      <c r="S135" s="507" t="str">
        <f t="shared" ref="S135:S137" si="6">VLOOKUP(R135,$A$2:$D$101,4,0)</f>
        <v>セイユンチン</v>
      </c>
      <c r="T135" s="508"/>
      <c r="U135" s="60">
        <v>40</v>
      </c>
      <c r="V135" s="507" t="str">
        <f t="shared" si="2"/>
        <v>ワンカン</v>
      </c>
      <c r="W135" s="508"/>
      <c r="X135" s="60">
        <v>78</v>
      </c>
      <c r="Y135" s="507" t="str">
        <f t="shared" si="3"/>
        <v>パーチュー</v>
      </c>
      <c r="Z135" s="508"/>
      <c r="AA135" s="43"/>
      <c r="AB135" s="37"/>
      <c r="AC135" s="138"/>
    </row>
    <row r="136" spans="1:29" ht="13.5" customHeight="1">
      <c r="A136" s="35"/>
      <c r="B136" s="33"/>
      <c r="C136" s="33"/>
      <c r="D136" s="33"/>
      <c r="E136" s="36"/>
      <c r="F136" s="59">
        <v>4</v>
      </c>
      <c r="G136" s="507" t="str">
        <f t="shared" si="4"/>
        <v>シソーチン</v>
      </c>
      <c r="H136" s="508"/>
      <c r="I136" s="60">
        <v>41</v>
      </c>
      <c r="J136" s="507" t="str">
        <f t="shared" si="0"/>
        <v>ジイン</v>
      </c>
      <c r="K136" s="508"/>
      <c r="L136" s="60">
        <v>79</v>
      </c>
      <c r="M136" s="507" t="str">
        <f t="shared" si="1"/>
        <v>ヘイクー</v>
      </c>
      <c r="N136" s="508"/>
      <c r="O136" s="43"/>
      <c r="P136" s="41"/>
      <c r="Q136" s="33"/>
      <c r="R136" s="59">
        <v>4</v>
      </c>
      <c r="S136" s="507" t="str">
        <f t="shared" si="6"/>
        <v>シソーチン</v>
      </c>
      <c r="T136" s="508"/>
      <c r="U136" s="60">
        <v>41</v>
      </c>
      <c r="V136" s="507" t="str">
        <f t="shared" si="2"/>
        <v>ジイン</v>
      </c>
      <c r="W136" s="508"/>
      <c r="X136" s="60">
        <v>79</v>
      </c>
      <c r="Y136" s="507" t="str">
        <f t="shared" si="3"/>
        <v>ヘイクー</v>
      </c>
      <c r="Z136" s="508"/>
      <c r="AA136" s="43"/>
      <c r="AB136" s="37"/>
      <c r="AC136" s="138"/>
    </row>
    <row r="137" spans="1:29" ht="13.5" customHeight="1" thickBot="1">
      <c r="A137" s="35"/>
      <c r="B137" s="33"/>
      <c r="C137" s="33"/>
      <c r="D137" s="33"/>
      <c r="E137" s="36"/>
      <c r="F137" s="59">
        <v>5</v>
      </c>
      <c r="G137" s="507" t="str">
        <f t="shared" si="4"/>
        <v>サンセール</v>
      </c>
      <c r="H137" s="508"/>
      <c r="I137" s="60"/>
      <c r="J137" s="498" t="s">
        <v>404</v>
      </c>
      <c r="K137" s="499"/>
      <c r="L137" s="60">
        <v>80</v>
      </c>
      <c r="M137" s="507" t="str">
        <f t="shared" si="1"/>
        <v>パイクー</v>
      </c>
      <c r="N137" s="508"/>
      <c r="O137" s="43"/>
      <c r="P137" s="41"/>
      <c r="Q137" s="33"/>
      <c r="R137" s="59">
        <v>5</v>
      </c>
      <c r="S137" s="507" t="str">
        <f t="shared" si="6"/>
        <v>サンセール</v>
      </c>
      <c r="T137" s="508"/>
      <c r="U137" s="60"/>
      <c r="V137" s="498" t="s">
        <v>404</v>
      </c>
      <c r="W137" s="499"/>
      <c r="X137" s="60">
        <v>80</v>
      </c>
      <c r="Y137" s="507" t="str">
        <f t="shared" si="3"/>
        <v>パイクー</v>
      </c>
      <c r="Z137" s="508"/>
      <c r="AA137" s="43"/>
      <c r="AB137" s="37"/>
      <c r="AC137" s="138"/>
    </row>
    <row r="138" spans="1:29" ht="13.5" customHeight="1" thickTop="1">
      <c r="A138" s="35"/>
      <c r="B138" s="33"/>
      <c r="C138" s="33"/>
      <c r="D138" s="33"/>
      <c r="E138" s="36"/>
      <c r="F138" s="59">
        <v>6</v>
      </c>
      <c r="G138" s="502" t="str">
        <f>VLOOKUP(F138,$A$2:$D$101,4,0)&amp;"(指)"</f>
        <v>セーサン(指)</v>
      </c>
      <c r="H138" s="503"/>
      <c r="I138" s="60">
        <v>42</v>
      </c>
      <c r="J138" s="500" t="str">
        <f t="shared" ref="J138:J170" si="7">VLOOKUP(I138,$A$2:$D$101,4,0)</f>
        <v>ジッテ</v>
      </c>
      <c r="K138" s="501"/>
      <c r="L138" s="60">
        <v>81</v>
      </c>
      <c r="M138" s="500" t="str">
        <f t="shared" si="1"/>
        <v>アーナン</v>
      </c>
      <c r="N138" s="501"/>
      <c r="O138" s="43"/>
      <c r="P138" s="41"/>
      <c r="Q138" s="33"/>
      <c r="R138" s="59">
        <v>6</v>
      </c>
      <c r="S138" s="502" t="str">
        <f>VLOOKUP(R138,$A$2:$D$101,4,0)&amp;"(指)"</f>
        <v>セーサン(指)</v>
      </c>
      <c r="T138" s="503"/>
      <c r="U138" s="60">
        <v>42</v>
      </c>
      <c r="V138" s="500" t="str">
        <f t="shared" ref="V138:V143" si="8">VLOOKUP(U138,$A$2:$D$101,4,0)</f>
        <v>ジッテ</v>
      </c>
      <c r="W138" s="501"/>
      <c r="X138" s="60">
        <v>81</v>
      </c>
      <c r="Y138" s="500" t="str">
        <f t="shared" si="3"/>
        <v>アーナン</v>
      </c>
      <c r="Z138" s="501"/>
      <c r="AA138" s="43"/>
      <c r="AB138" s="37"/>
      <c r="AC138" s="138"/>
    </row>
    <row r="139" spans="1:29" ht="13.5" customHeight="1">
      <c r="A139" s="35"/>
      <c r="B139" s="33"/>
      <c r="C139" s="33"/>
      <c r="D139" s="33"/>
      <c r="E139" s="36"/>
      <c r="F139" s="59">
        <v>7</v>
      </c>
      <c r="G139" s="502" t="str">
        <f>VLOOKUP(F139,$A$2:$D$101,4,0)&amp;"(指)"</f>
        <v>セーパイ(指)</v>
      </c>
      <c r="H139" s="503"/>
      <c r="I139" s="60">
        <v>43</v>
      </c>
      <c r="J139" s="500" t="str">
        <f t="shared" si="7"/>
        <v>ジオン</v>
      </c>
      <c r="K139" s="501"/>
      <c r="L139" s="60">
        <v>82</v>
      </c>
      <c r="M139" s="500" t="str">
        <f t="shared" si="1"/>
        <v>アーナンコー</v>
      </c>
      <c r="N139" s="501"/>
      <c r="O139" s="43"/>
      <c r="P139" s="41"/>
      <c r="Q139" s="33"/>
      <c r="R139" s="59">
        <v>7</v>
      </c>
      <c r="S139" s="502" t="str">
        <f>VLOOKUP(R139,$A$2:$D$101,4,0)&amp;"(指)"</f>
        <v>セーパイ(指)</v>
      </c>
      <c r="T139" s="503"/>
      <c r="U139" s="60">
        <v>43</v>
      </c>
      <c r="V139" s="500" t="str">
        <f t="shared" si="8"/>
        <v>ジオン</v>
      </c>
      <c r="W139" s="501"/>
      <c r="X139" s="60">
        <v>82</v>
      </c>
      <c r="Y139" s="500" t="str">
        <f t="shared" si="3"/>
        <v>アーナンコー</v>
      </c>
      <c r="Z139" s="501"/>
      <c r="AA139" s="43"/>
      <c r="AB139" s="37"/>
      <c r="AC139" s="138"/>
    </row>
    <row r="140" spans="1:29" ht="13.5" customHeight="1">
      <c r="A140" s="35"/>
      <c r="B140" s="33"/>
      <c r="C140" s="33"/>
      <c r="D140" s="33"/>
      <c r="E140" s="36"/>
      <c r="F140" s="59">
        <v>8</v>
      </c>
      <c r="G140" s="502" t="str">
        <f>VLOOKUP(F140,$A$2:$D$101,4,0)&amp;"(指)"</f>
        <v>クルルンファ(指)</v>
      </c>
      <c r="H140" s="503"/>
      <c r="I140" s="60">
        <v>44</v>
      </c>
      <c r="J140" s="500" t="str">
        <f t="shared" si="7"/>
        <v>ジイン</v>
      </c>
      <c r="K140" s="501"/>
      <c r="L140" s="60">
        <v>83</v>
      </c>
      <c r="M140" s="500" t="str">
        <f t="shared" si="1"/>
        <v>パープーレン</v>
      </c>
      <c r="N140" s="501"/>
      <c r="O140" s="43"/>
      <c r="P140" s="41"/>
      <c r="Q140" s="33"/>
      <c r="R140" s="59">
        <v>8</v>
      </c>
      <c r="S140" s="502" t="str">
        <f>VLOOKUP(R140,$A$2:$D$101,4,0)&amp;"(指)"</f>
        <v>クルルンファ(指)</v>
      </c>
      <c r="T140" s="503"/>
      <c r="U140" s="60">
        <v>44</v>
      </c>
      <c r="V140" s="500" t="str">
        <f t="shared" si="8"/>
        <v>ジイン</v>
      </c>
      <c r="W140" s="501"/>
      <c r="X140" s="60">
        <v>83</v>
      </c>
      <c r="Y140" s="500" t="str">
        <f t="shared" si="3"/>
        <v>パープーレン</v>
      </c>
      <c r="Z140" s="501"/>
      <c r="AA140" s="43"/>
      <c r="AB140" s="37"/>
      <c r="AC140" s="138"/>
    </row>
    <row r="141" spans="1:29" ht="13.5" customHeight="1">
      <c r="A141" s="35"/>
      <c r="B141" s="33"/>
      <c r="C141" s="33"/>
      <c r="D141" s="33"/>
      <c r="E141" s="36"/>
      <c r="F141" s="59">
        <v>9</v>
      </c>
      <c r="G141" s="500" t="str">
        <f t="shared" ref="G141:G170" si="9">VLOOKUP(F141,$A$2:$D$101,4,0)</f>
        <v>スーパーリンペイ</v>
      </c>
      <c r="H141" s="501"/>
      <c r="I141" s="60">
        <v>45</v>
      </c>
      <c r="J141" s="500" t="str">
        <f t="shared" si="7"/>
        <v>マツカゼ</v>
      </c>
      <c r="K141" s="501"/>
      <c r="L141" s="60">
        <v>84</v>
      </c>
      <c r="M141" s="500" t="str">
        <f t="shared" ref="M141" si="10">VLOOKUP(L141,$A$2:$D$101,4,0)</f>
        <v>チャタンヤラクーサンクー</v>
      </c>
      <c r="N141" s="501"/>
      <c r="O141" s="43"/>
      <c r="P141" s="41"/>
      <c r="Q141" s="33"/>
      <c r="R141" s="59">
        <v>9</v>
      </c>
      <c r="S141" s="500" t="str">
        <f t="shared" ref="S141:S142" si="11">VLOOKUP(R141,$A$2:$D$101,4,0)</f>
        <v>スーパーリンペイ</v>
      </c>
      <c r="T141" s="501"/>
      <c r="U141" s="60">
        <v>45</v>
      </c>
      <c r="V141" s="500" t="str">
        <f t="shared" si="8"/>
        <v>マツカゼ</v>
      </c>
      <c r="W141" s="501"/>
      <c r="X141" s="60">
        <v>84</v>
      </c>
      <c r="Y141" s="500" t="str">
        <f t="shared" si="3"/>
        <v>チャタンヤラクーサンクー</v>
      </c>
      <c r="Z141" s="501"/>
      <c r="AA141" s="43"/>
      <c r="AB141" s="37"/>
      <c r="AC141" s="138"/>
    </row>
    <row r="142" spans="1:29" ht="13.5" customHeight="1">
      <c r="A142" s="35"/>
      <c r="B142" s="33"/>
      <c r="C142" s="33"/>
      <c r="D142" s="33"/>
      <c r="E142" s="36"/>
      <c r="F142" s="59">
        <v>10</v>
      </c>
      <c r="G142" s="500" t="str">
        <f t="shared" si="9"/>
        <v>テンショー</v>
      </c>
      <c r="H142" s="501"/>
      <c r="I142" s="60">
        <v>46</v>
      </c>
      <c r="J142" s="500" t="str">
        <f t="shared" si="7"/>
        <v>ワンシュー</v>
      </c>
      <c r="K142" s="501"/>
      <c r="L142" s="60">
        <v>85</v>
      </c>
      <c r="M142" s="502" t="str">
        <f>VLOOKUP(L142,$A$2:$D$101,4,0)&amp;"(指)"</f>
        <v>マツムラローハイ(指)</v>
      </c>
      <c r="N142" s="503"/>
      <c r="O142" s="43"/>
      <c r="P142" s="41"/>
      <c r="Q142" s="33"/>
      <c r="R142" s="59">
        <v>10</v>
      </c>
      <c r="S142" s="500" t="str">
        <f t="shared" si="11"/>
        <v>テンショー</v>
      </c>
      <c r="T142" s="501"/>
      <c r="U142" s="60">
        <v>46</v>
      </c>
      <c r="V142" s="500" t="str">
        <f t="shared" si="8"/>
        <v>ワンシュー</v>
      </c>
      <c r="W142" s="501"/>
      <c r="X142" s="60">
        <v>85</v>
      </c>
      <c r="Y142" s="502" t="str">
        <f>VLOOKUP(X142,$A$2:$D$101,4,0)&amp;"(指)"</f>
        <v>マツムラローハイ(指)</v>
      </c>
      <c r="Z142" s="503"/>
      <c r="AA142" s="43"/>
      <c r="AB142" s="37"/>
      <c r="AC142" s="138"/>
    </row>
    <row r="143" spans="1:29" ht="13.5" customHeight="1" thickBot="1">
      <c r="A143" s="35"/>
      <c r="B143" s="33"/>
      <c r="C143" s="33"/>
      <c r="D143" s="33"/>
      <c r="E143" s="36"/>
      <c r="F143" s="59"/>
      <c r="G143" s="498" t="s">
        <v>401</v>
      </c>
      <c r="H143" s="499"/>
      <c r="I143" s="60">
        <v>47</v>
      </c>
      <c r="J143" s="500" t="str">
        <f t="shared" si="7"/>
        <v>ローハイ</v>
      </c>
      <c r="K143" s="501"/>
      <c r="L143" s="60"/>
      <c r="M143" s="498" t="s">
        <v>405</v>
      </c>
      <c r="N143" s="499"/>
      <c r="O143" s="43"/>
      <c r="P143" s="41"/>
      <c r="Q143" s="33"/>
      <c r="R143" s="59"/>
      <c r="S143" s="498" t="s">
        <v>401</v>
      </c>
      <c r="T143" s="499"/>
      <c r="U143" s="60">
        <v>47</v>
      </c>
      <c r="V143" s="500" t="str">
        <f t="shared" si="8"/>
        <v>ローハイ</v>
      </c>
      <c r="W143" s="501"/>
      <c r="X143" s="60"/>
      <c r="Y143" s="498" t="s">
        <v>405</v>
      </c>
      <c r="Z143" s="499"/>
      <c r="AA143" s="43"/>
      <c r="AB143" s="37"/>
      <c r="AC143" s="138"/>
    </row>
    <row r="144" spans="1:29" ht="13.5" customHeight="1" thickTop="1">
      <c r="A144" s="35"/>
      <c r="B144" s="33"/>
      <c r="C144" s="33"/>
      <c r="D144" s="33"/>
      <c r="E144" s="36"/>
      <c r="F144" s="59">
        <v>11</v>
      </c>
      <c r="G144" s="502" t="str">
        <f>VLOOKUP(F144,$A$2:$D$101,4,0)&amp;"(指)"</f>
        <v>クーシャンクー(指)</v>
      </c>
      <c r="H144" s="503"/>
      <c r="I144" s="60">
        <v>48</v>
      </c>
      <c r="J144" s="502" t="str">
        <f>VLOOKUP(I144,$A$2:$D$101,4,0)&amp;"(指)"</f>
        <v>バッサイダイ(指)</v>
      </c>
      <c r="K144" s="503"/>
      <c r="L144" s="60">
        <v>86</v>
      </c>
      <c r="M144" s="500" t="str">
        <f t="shared" ref="M144" si="12">VLOOKUP(L144,$A$2:$D$101,4,0)</f>
        <v>サンサイ</v>
      </c>
      <c r="N144" s="501"/>
      <c r="O144" s="43"/>
      <c r="P144" s="41"/>
      <c r="Q144" s="33"/>
      <c r="R144" s="59">
        <v>11</v>
      </c>
      <c r="S144" s="502" t="str">
        <f>VLOOKUP(R144,$A$2:$D$101,4,0)&amp;"(指)"</f>
        <v>クーシャンクー(指)</v>
      </c>
      <c r="T144" s="503"/>
      <c r="U144" s="60">
        <v>48</v>
      </c>
      <c r="V144" s="502" t="str">
        <f>VLOOKUP(U144,$A$2:$D$101,4,0)&amp;"(指)"</f>
        <v>バッサイダイ(指)</v>
      </c>
      <c r="W144" s="503"/>
      <c r="X144" s="60">
        <v>86</v>
      </c>
      <c r="Y144" s="500" t="str">
        <f t="shared" ref="Y144" si="13">VLOOKUP(X144,$A$2:$D$101,4,0)</f>
        <v>サンサイ</v>
      </c>
      <c r="Z144" s="501"/>
      <c r="AA144" s="43"/>
      <c r="AB144" s="37"/>
      <c r="AC144" s="138"/>
    </row>
    <row r="145" spans="1:29" ht="13.5" customHeight="1">
      <c r="A145" s="35"/>
      <c r="B145" s="33"/>
      <c r="C145" s="33"/>
      <c r="D145" s="33"/>
      <c r="E145" s="36"/>
      <c r="F145" s="59">
        <v>12</v>
      </c>
      <c r="G145" s="500" t="str">
        <f t="shared" si="9"/>
        <v>ナイハンチ</v>
      </c>
      <c r="H145" s="501"/>
      <c r="I145" s="60">
        <v>49</v>
      </c>
      <c r="J145" s="500" t="str">
        <f t="shared" si="7"/>
        <v>バッサイショウ</v>
      </c>
      <c r="K145" s="501"/>
      <c r="L145" s="60"/>
      <c r="M145" s="511"/>
      <c r="N145" s="482"/>
      <c r="O145" s="43"/>
      <c r="P145" s="41"/>
      <c r="Q145" s="33"/>
      <c r="R145" s="59">
        <v>12</v>
      </c>
      <c r="S145" s="500" t="str">
        <f t="shared" ref="S145" si="14">VLOOKUP(R145,$A$2:$D$101,4,0)</f>
        <v>ナイハンチ</v>
      </c>
      <c r="T145" s="501"/>
      <c r="U145" s="60">
        <v>49</v>
      </c>
      <c r="V145" s="500" t="str">
        <f t="shared" ref="V145:V152" si="15">VLOOKUP(U145,$A$2:$D$101,4,0)</f>
        <v>バッサイショウ</v>
      </c>
      <c r="W145" s="501"/>
      <c r="X145" s="60"/>
      <c r="Y145" s="511"/>
      <c r="Z145" s="482"/>
      <c r="AA145" s="43"/>
      <c r="AB145" s="37"/>
      <c r="AC145" s="138"/>
    </row>
    <row r="146" spans="1:29" ht="13.5" customHeight="1">
      <c r="A146" s="35"/>
      <c r="B146" s="33"/>
      <c r="C146" s="33"/>
      <c r="D146" s="33"/>
      <c r="E146" s="36"/>
      <c r="F146" s="59">
        <v>13</v>
      </c>
      <c r="G146" s="502" t="str">
        <f>VLOOKUP(F146,$A$2:$D$101,4,0)&amp;"(指)"</f>
        <v>セイシャン(指)</v>
      </c>
      <c r="H146" s="503"/>
      <c r="I146" s="60">
        <v>50</v>
      </c>
      <c r="J146" s="500" t="str">
        <f t="shared" si="7"/>
        <v>トマリバッサイ</v>
      </c>
      <c r="K146" s="501"/>
      <c r="L146" s="60"/>
      <c r="M146" s="511" t="s">
        <v>406</v>
      </c>
      <c r="N146" s="482"/>
      <c r="O146" s="43"/>
      <c r="P146" s="41"/>
      <c r="Q146" s="33"/>
      <c r="R146" s="59">
        <v>13</v>
      </c>
      <c r="S146" s="502" t="str">
        <f>VLOOKUP(R146,$A$2:$D$101,4,0)&amp;"(指)"</f>
        <v>セイシャン(指)</v>
      </c>
      <c r="T146" s="503"/>
      <c r="U146" s="60">
        <v>50</v>
      </c>
      <c r="V146" s="500" t="str">
        <f t="shared" si="15"/>
        <v>トマリバッサイ</v>
      </c>
      <c r="W146" s="501"/>
      <c r="X146" s="60"/>
      <c r="Y146" s="511" t="s">
        <v>406</v>
      </c>
      <c r="Z146" s="482"/>
      <c r="AA146" s="43"/>
      <c r="AB146" s="37"/>
      <c r="AC146" s="138"/>
    </row>
    <row r="147" spans="1:29" ht="13.5" customHeight="1">
      <c r="A147" s="35"/>
      <c r="B147" s="33"/>
      <c r="C147" s="33"/>
      <c r="D147" s="33"/>
      <c r="E147" s="36"/>
      <c r="F147" s="59">
        <v>14</v>
      </c>
      <c r="G147" s="502" t="str">
        <f>VLOOKUP(F147,$A$2:$D$101,4,0)&amp;"(指)"</f>
        <v>チントウ(指)</v>
      </c>
      <c r="H147" s="503"/>
      <c r="I147" s="60">
        <v>51</v>
      </c>
      <c r="J147" s="500" t="str">
        <f t="shared" si="7"/>
        <v>マツムラバッサイ</v>
      </c>
      <c r="K147" s="501"/>
      <c r="L147" s="60"/>
      <c r="M147" s="511"/>
      <c r="N147" s="482"/>
      <c r="O147" s="43"/>
      <c r="P147" s="41"/>
      <c r="Q147" s="33"/>
      <c r="R147" s="59">
        <v>14</v>
      </c>
      <c r="S147" s="502" t="str">
        <f>VLOOKUP(R147,$A$2:$D$101,4,0)&amp;"(指)"</f>
        <v>チントウ(指)</v>
      </c>
      <c r="T147" s="503"/>
      <c r="U147" s="60">
        <v>51</v>
      </c>
      <c r="V147" s="500" t="str">
        <f t="shared" si="15"/>
        <v>マツムラバッサイ</v>
      </c>
      <c r="W147" s="501"/>
      <c r="X147" s="60"/>
      <c r="Y147" s="511"/>
      <c r="Z147" s="482"/>
      <c r="AA147" s="43"/>
      <c r="AB147" s="37"/>
      <c r="AC147" s="138"/>
    </row>
    <row r="148" spans="1:29" ht="13.5" customHeight="1">
      <c r="A148" s="35"/>
      <c r="B148" s="33"/>
      <c r="C148" s="33"/>
      <c r="D148" s="33"/>
      <c r="E148" s="36"/>
      <c r="F148" s="59">
        <v>15</v>
      </c>
      <c r="G148" s="500" t="str">
        <f t="shared" si="9"/>
        <v>バッサイ</v>
      </c>
      <c r="H148" s="501"/>
      <c r="I148" s="60">
        <v>52</v>
      </c>
      <c r="J148" s="500" t="str">
        <f t="shared" si="7"/>
        <v>コウソウクンダイ</v>
      </c>
      <c r="K148" s="501"/>
      <c r="L148" s="60"/>
      <c r="M148" s="511"/>
      <c r="N148" s="482"/>
      <c r="O148" s="43"/>
      <c r="P148" s="41"/>
      <c r="Q148" s="33"/>
      <c r="R148" s="59">
        <v>15</v>
      </c>
      <c r="S148" s="500" t="str">
        <f t="shared" ref="S148" si="16">VLOOKUP(R148,$A$2:$D$101,4,0)</f>
        <v>バッサイ</v>
      </c>
      <c r="T148" s="501"/>
      <c r="U148" s="60">
        <v>52</v>
      </c>
      <c r="V148" s="500" t="str">
        <f t="shared" si="15"/>
        <v>コウソウクンダイ</v>
      </c>
      <c r="W148" s="501"/>
      <c r="X148" s="60"/>
      <c r="Y148" s="511"/>
      <c r="Z148" s="482"/>
      <c r="AA148" s="43"/>
      <c r="AB148" s="37"/>
      <c r="AC148" s="138"/>
    </row>
    <row r="149" spans="1:29" ht="13.5" customHeight="1">
      <c r="A149" s="35"/>
      <c r="B149" s="33"/>
      <c r="C149" s="33"/>
      <c r="D149" s="33"/>
      <c r="E149" s="36"/>
      <c r="F149" s="59">
        <v>16</v>
      </c>
      <c r="G149" s="502" t="str">
        <f>VLOOKUP(F149,$A$2:$D$101,4,0)&amp;"(指)"</f>
        <v>ニーセーシー(指)</v>
      </c>
      <c r="H149" s="503"/>
      <c r="I149" s="60">
        <v>53</v>
      </c>
      <c r="J149" s="500" t="str">
        <f t="shared" si="7"/>
        <v>コウソウクンショウ</v>
      </c>
      <c r="K149" s="501"/>
      <c r="L149" s="60"/>
      <c r="M149" s="511"/>
      <c r="N149" s="482"/>
      <c r="O149" s="43"/>
      <c r="P149" s="41"/>
      <c r="Q149" s="33"/>
      <c r="R149" s="59">
        <v>16</v>
      </c>
      <c r="S149" s="502" t="str">
        <f>VLOOKUP(R149,$A$2:$D$101,4,0)&amp;"(指)"</f>
        <v>ニーセーシー(指)</v>
      </c>
      <c r="T149" s="503"/>
      <c r="U149" s="60">
        <v>53</v>
      </c>
      <c r="V149" s="500" t="str">
        <f t="shared" si="15"/>
        <v>コウソウクンショウ</v>
      </c>
      <c r="W149" s="501"/>
      <c r="X149" s="60"/>
      <c r="Y149" s="511"/>
      <c r="Z149" s="482"/>
      <c r="AA149" s="43"/>
      <c r="AB149" s="37"/>
      <c r="AC149" s="138"/>
    </row>
    <row r="150" spans="1:29" ht="13.5" customHeight="1">
      <c r="A150" s="35"/>
      <c r="B150" s="33"/>
      <c r="C150" s="33"/>
      <c r="D150" s="33"/>
      <c r="E150" s="36"/>
      <c r="F150" s="59">
        <v>17</v>
      </c>
      <c r="G150" s="500" t="str">
        <f t="shared" si="9"/>
        <v>ローハイ</v>
      </c>
      <c r="H150" s="501"/>
      <c r="I150" s="60">
        <v>54</v>
      </c>
      <c r="J150" s="500" t="str">
        <f t="shared" si="7"/>
        <v>シホウコウソウクン</v>
      </c>
      <c r="K150" s="501"/>
      <c r="L150" s="60"/>
      <c r="M150" s="511"/>
      <c r="N150" s="482"/>
      <c r="O150" s="43"/>
      <c r="P150" s="41"/>
      <c r="Q150" s="33"/>
      <c r="R150" s="59">
        <v>17</v>
      </c>
      <c r="S150" s="500" t="str">
        <f t="shared" ref="S150:S153" si="17">VLOOKUP(R150,$A$2:$D$101,4,0)</f>
        <v>ローハイ</v>
      </c>
      <c r="T150" s="501"/>
      <c r="U150" s="60">
        <v>54</v>
      </c>
      <c r="V150" s="500" t="str">
        <f t="shared" si="15"/>
        <v>シホウコウソウクン</v>
      </c>
      <c r="W150" s="501"/>
      <c r="X150" s="60"/>
      <c r="Y150" s="511"/>
      <c r="Z150" s="482"/>
      <c r="AA150" s="43"/>
      <c r="AB150" s="37"/>
      <c r="AC150" s="138"/>
    </row>
    <row r="151" spans="1:29" ht="13.5" customHeight="1">
      <c r="A151" s="35"/>
      <c r="B151" s="33"/>
      <c r="C151" s="33"/>
      <c r="D151" s="33"/>
      <c r="E151" s="36"/>
      <c r="F151" s="59">
        <v>18</v>
      </c>
      <c r="G151" s="500" t="str">
        <f t="shared" si="9"/>
        <v>ワンシュー</v>
      </c>
      <c r="H151" s="501"/>
      <c r="I151" s="60">
        <v>55</v>
      </c>
      <c r="J151" s="500" t="str">
        <f t="shared" si="7"/>
        <v>チントー</v>
      </c>
      <c r="K151" s="501"/>
      <c r="L151" s="60"/>
      <c r="M151" s="511"/>
      <c r="N151" s="482"/>
      <c r="O151" s="43"/>
      <c r="P151" s="41"/>
      <c r="Q151" s="33"/>
      <c r="R151" s="59">
        <v>18</v>
      </c>
      <c r="S151" s="500" t="str">
        <f t="shared" si="17"/>
        <v>ワンシュー</v>
      </c>
      <c r="T151" s="501"/>
      <c r="U151" s="60">
        <v>55</v>
      </c>
      <c r="V151" s="500" t="str">
        <f t="shared" si="15"/>
        <v>チントー</v>
      </c>
      <c r="W151" s="501"/>
      <c r="X151" s="60"/>
      <c r="Y151" s="511"/>
      <c r="Z151" s="482"/>
      <c r="AA151" s="43"/>
      <c r="AB151" s="37"/>
      <c r="AC151" s="138"/>
    </row>
    <row r="152" spans="1:29" ht="13.5" customHeight="1">
      <c r="A152" s="35"/>
      <c r="B152" s="33"/>
      <c r="C152" s="33"/>
      <c r="D152" s="33"/>
      <c r="E152" s="36"/>
      <c r="F152" s="59">
        <v>19</v>
      </c>
      <c r="G152" s="500" t="str">
        <f t="shared" si="9"/>
        <v>ジオン</v>
      </c>
      <c r="H152" s="501"/>
      <c r="I152" s="60">
        <v>56</v>
      </c>
      <c r="J152" s="500" t="str">
        <f t="shared" si="7"/>
        <v>チンテー</v>
      </c>
      <c r="K152" s="501"/>
      <c r="L152" s="60"/>
      <c r="M152" s="511"/>
      <c r="N152" s="482"/>
      <c r="O152" s="43"/>
      <c r="P152" s="41"/>
      <c r="Q152" s="33"/>
      <c r="R152" s="59">
        <v>19</v>
      </c>
      <c r="S152" s="500" t="str">
        <f t="shared" si="17"/>
        <v>ジオン</v>
      </c>
      <c r="T152" s="501"/>
      <c r="U152" s="60">
        <v>56</v>
      </c>
      <c r="V152" s="500" t="str">
        <f t="shared" si="15"/>
        <v>チンテー</v>
      </c>
      <c r="W152" s="501"/>
      <c r="X152" s="60"/>
      <c r="Y152" s="511"/>
      <c r="Z152" s="482"/>
      <c r="AA152" s="43"/>
      <c r="AB152" s="37"/>
      <c r="AC152" s="138"/>
    </row>
    <row r="153" spans="1:29" ht="13.5" customHeight="1">
      <c r="A153" s="35"/>
      <c r="B153" s="33"/>
      <c r="C153" s="33"/>
      <c r="D153" s="33"/>
      <c r="E153" s="36"/>
      <c r="F153" s="59">
        <v>20</v>
      </c>
      <c r="G153" s="500" t="str">
        <f t="shared" si="9"/>
        <v>ジッテ</v>
      </c>
      <c r="H153" s="501"/>
      <c r="I153" s="60">
        <v>57</v>
      </c>
      <c r="J153" s="502" t="str">
        <f>VLOOKUP(I153,$A$2:$D$101,4,0)&amp;"(指)"</f>
        <v>セイエンチン(指)</v>
      </c>
      <c r="K153" s="503"/>
      <c r="L153" s="60"/>
      <c r="M153" s="511"/>
      <c r="N153" s="482"/>
      <c r="O153" s="43"/>
      <c r="P153" s="41"/>
      <c r="Q153" s="33"/>
      <c r="R153" s="59">
        <v>20</v>
      </c>
      <c r="S153" s="500" t="str">
        <f t="shared" si="17"/>
        <v>ジッテ</v>
      </c>
      <c r="T153" s="501"/>
      <c r="U153" s="60">
        <v>57</v>
      </c>
      <c r="V153" s="502" t="str">
        <f>VLOOKUP(U153,$A$2:$D$101,4,0)&amp;"(指)"</f>
        <v>セイエンチン(指)</v>
      </c>
      <c r="W153" s="503"/>
      <c r="X153" s="60"/>
      <c r="Y153" s="511"/>
      <c r="Z153" s="482"/>
      <c r="AA153" s="43"/>
      <c r="AB153" s="37"/>
      <c r="AC153" s="138"/>
    </row>
    <row r="154" spans="1:29" ht="13.5" customHeight="1" thickBot="1">
      <c r="A154" s="35"/>
      <c r="B154" s="33"/>
      <c r="C154" s="33"/>
      <c r="D154" s="33"/>
      <c r="E154" s="36"/>
      <c r="F154" s="59"/>
      <c r="G154" s="498" t="s">
        <v>403</v>
      </c>
      <c r="H154" s="499"/>
      <c r="I154" s="60">
        <v>58</v>
      </c>
      <c r="J154" s="500" t="str">
        <f t="shared" si="7"/>
        <v>ソーチン</v>
      </c>
      <c r="K154" s="501"/>
      <c r="L154" s="60"/>
      <c r="M154" s="511"/>
      <c r="N154" s="482"/>
      <c r="O154" s="43"/>
      <c r="P154" s="41"/>
      <c r="Q154" s="33"/>
      <c r="R154" s="59"/>
      <c r="S154" s="498" t="s">
        <v>403</v>
      </c>
      <c r="T154" s="499"/>
      <c r="U154" s="60">
        <v>58</v>
      </c>
      <c r="V154" s="500" t="str">
        <f t="shared" ref="V154:V163" si="18">VLOOKUP(U154,$A$2:$D$101,4,0)</f>
        <v>ソーチン</v>
      </c>
      <c r="W154" s="501"/>
      <c r="X154" s="60"/>
      <c r="Y154" s="511"/>
      <c r="Z154" s="482"/>
      <c r="AA154" s="43"/>
      <c r="AB154" s="37"/>
      <c r="AC154" s="138"/>
    </row>
    <row r="155" spans="1:29" ht="13.5" customHeight="1" thickTop="1">
      <c r="A155" s="35"/>
      <c r="B155" s="33"/>
      <c r="C155" s="33"/>
      <c r="D155" s="33"/>
      <c r="E155" s="36"/>
      <c r="F155" s="59">
        <v>21</v>
      </c>
      <c r="G155" s="500" t="str">
        <f t="shared" si="9"/>
        <v>バッサイダイ</v>
      </c>
      <c r="H155" s="501"/>
      <c r="I155" s="60">
        <v>59</v>
      </c>
      <c r="J155" s="500" t="str">
        <f t="shared" si="7"/>
        <v>ニーセイシ</v>
      </c>
      <c r="K155" s="501"/>
      <c r="L155" s="60"/>
      <c r="M155" s="511"/>
      <c r="N155" s="482"/>
      <c r="O155" s="43"/>
      <c r="P155" s="41"/>
      <c r="Q155" s="33"/>
      <c r="R155" s="59">
        <v>21</v>
      </c>
      <c r="S155" s="500" t="str">
        <f t="shared" ref="S155:S156" si="19">VLOOKUP(R155,$A$2:$D$101,4,0)</f>
        <v>バッサイダイ</v>
      </c>
      <c r="T155" s="501"/>
      <c r="U155" s="60">
        <v>59</v>
      </c>
      <c r="V155" s="500" t="str">
        <f t="shared" si="18"/>
        <v>ニーセイシ</v>
      </c>
      <c r="W155" s="501"/>
      <c r="X155" s="60"/>
      <c r="Y155" s="511"/>
      <c r="Z155" s="482"/>
      <c r="AA155" s="43"/>
      <c r="AB155" s="37"/>
      <c r="AC155" s="138"/>
    </row>
    <row r="156" spans="1:29" ht="13.5" customHeight="1">
      <c r="A156" s="35"/>
      <c r="B156" s="33"/>
      <c r="C156" s="33"/>
      <c r="D156" s="33"/>
      <c r="E156" s="36"/>
      <c r="F156" s="59">
        <v>22</v>
      </c>
      <c r="G156" s="500" t="str">
        <f t="shared" si="9"/>
        <v>22 バッサイショウ</v>
      </c>
      <c r="H156" s="501"/>
      <c r="I156" s="60">
        <v>60</v>
      </c>
      <c r="J156" s="500" t="str">
        <f t="shared" si="7"/>
        <v>ゴジュウシホ</v>
      </c>
      <c r="K156" s="501"/>
      <c r="L156" s="46"/>
      <c r="M156" s="46"/>
      <c r="N156" s="46"/>
      <c r="O156" s="43"/>
      <c r="P156" s="41"/>
      <c r="Q156" s="33"/>
      <c r="R156" s="59">
        <v>22</v>
      </c>
      <c r="S156" s="500" t="str">
        <f t="shared" si="19"/>
        <v>22 バッサイショウ</v>
      </c>
      <c r="T156" s="501"/>
      <c r="U156" s="60">
        <v>60</v>
      </c>
      <c r="V156" s="500" t="str">
        <f t="shared" si="18"/>
        <v>ゴジュウシホ</v>
      </c>
      <c r="W156" s="501"/>
      <c r="X156" s="46"/>
      <c r="Y156" s="46"/>
      <c r="Z156" s="46"/>
      <c r="AA156" s="43"/>
      <c r="AB156" s="37"/>
      <c r="AC156" s="138"/>
    </row>
    <row r="157" spans="1:29" ht="13.5" customHeight="1">
      <c r="A157" s="35"/>
      <c r="B157" s="33"/>
      <c r="C157" s="33"/>
      <c r="D157" s="33"/>
      <c r="E157" s="36"/>
      <c r="F157" s="59">
        <v>23</v>
      </c>
      <c r="G157" s="502" t="str">
        <f>VLOOKUP(F157,$A$2:$D$101,4,0)&amp;"(指)"</f>
        <v>カンクウダイ(指)</v>
      </c>
      <c r="H157" s="503"/>
      <c r="I157" s="60">
        <v>61</v>
      </c>
      <c r="J157" s="500" t="str">
        <f t="shared" si="7"/>
        <v>ウンシュー</v>
      </c>
      <c r="K157" s="501"/>
      <c r="L157" s="46"/>
      <c r="M157" s="46"/>
      <c r="N157" s="46"/>
      <c r="O157" s="43"/>
      <c r="P157" s="41"/>
      <c r="Q157" s="33"/>
      <c r="R157" s="59">
        <v>23</v>
      </c>
      <c r="S157" s="502" t="str">
        <f>VLOOKUP(R157,$A$2:$D$101,4,0)&amp;"(指)"</f>
        <v>カンクウダイ(指)</v>
      </c>
      <c r="T157" s="503"/>
      <c r="U157" s="60">
        <v>61</v>
      </c>
      <c r="V157" s="500" t="str">
        <f t="shared" si="18"/>
        <v>ウンシュー</v>
      </c>
      <c r="W157" s="501"/>
      <c r="X157" s="46"/>
      <c r="Y157" s="46"/>
      <c r="Z157" s="46"/>
      <c r="AA157" s="43"/>
      <c r="AB157" s="37"/>
      <c r="AC157" s="138"/>
    </row>
    <row r="158" spans="1:29" ht="13.5" customHeight="1">
      <c r="A158" s="35"/>
      <c r="B158" s="33"/>
      <c r="C158" s="33"/>
      <c r="D158" s="33"/>
      <c r="E158" s="36"/>
      <c r="F158" s="59">
        <v>24</v>
      </c>
      <c r="G158" s="502" t="str">
        <f>VLOOKUP(F158,$A$2:$D$101,4,0)&amp;"(指)"</f>
        <v>カンクウショウ(指)</v>
      </c>
      <c r="H158" s="503"/>
      <c r="I158" s="60">
        <v>62</v>
      </c>
      <c r="J158" s="500" t="str">
        <f t="shared" si="7"/>
        <v>セイサン</v>
      </c>
      <c r="K158" s="501"/>
      <c r="L158" s="46"/>
      <c r="M158" s="46"/>
      <c r="N158" s="46"/>
      <c r="O158" s="43"/>
      <c r="P158" s="41"/>
      <c r="Q158" s="33"/>
      <c r="R158" s="59">
        <v>24</v>
      </c>
      <c r="S158" s="502" t="str">
        <f>VLOOKUP(R158,$A$2:$D$101,4,0)&amp;"(指)"</f>
        <v>カンクウショウ(指)</v>
      </c>
      <c r="T158" s="503"/>
      <c r="U158" s="60">
        <v>62</v>
      </c>
      <c r="V158" s="500" t="str">
        <f t="shared" si="18"/>
        <v>セイサン</v>
      </c>
      <c r="W158" s="501"/>
      <c r="X158" s="46"/>
      <c r="Y158" s="46"/>
      <c r="Z158" s="46"/>
      <c r="AA158" s="43"/>
      <c r="AB158" s="37"/>
      <c r="AC158" s="138"/>
    </row>
    <row r="159" spans="1:29" ht="13.5" customHeight="1">
      <c r="A159" s="35"/>
      <c r="B159" s="33"/>
      <c r="C159" s="33"/>
      <c r="D159" s="33"/>
      <c r="E159" s="36"/>
      <c r="F159" s="59">
        <v>25</v>
      </c>
      <c r="G159" s="500" t="str">
        <f t="shared" si="9"/>
        <v>テッキショダン</v>
      </c>
      <c r="H159" s="501"/>
      <c r="I159" s="60">
        <v>63</v>
      </c>
      <c r="J159" s="500" t="str">
        <f t="shared" si="7"/>
        <v>ナイファンチン初段</v>
      </c>
      <c r="K159" s="501"/>
      <c r="L159" s="46"/>
      <c r="M159" s="46"/>
      <c r="N159" s="46"/>
      <c r="O159" s="43"/>
      <c r="P159" s="41"/>
      <c r="Q159" s="33"/>
      <c r="R159" s="59">
        <v>25</v>
      </c>
      <c r="S159" s="500" t="str">
        <f t="shared" ref="S159:S163" si="20">VLOOKUP(R159,$A$2:$D$101,4,0)</f>
        <v>テッキショダン</v>
      </c>
      <c r="T159" s="501"/>
      <c r="U159" s="60">
        <v>63</v>
      </c>
      <c r="V159" s="500" t="str">
        <f t="shared" si="18"/>
        <v>ナイファンチン初段</v>
      </c>
      <c r="W159" s="501"/>
      <c r="X159" s="46"/>
      <c r="Y159" s="46"/>
      <c r="Z159" s="46"/>
      <c r="AA159" s="43"/>
      <c r="AB159" s="37"/>
      <c r="AC159" s="138"/>
    </row>
    <row r="160" spans="1:29" ht="13.5" customHeight="1">
      <c r="A160" s="35"/>
      <c r="B160" s="33"/>
      <c r="C160" s="33"/>
      <c r="D160" s="33"/>
      <c r="E160" s="36"/>
      <c r="F160" s="59">
        <v>26</v>
      </c>
      <c r="G160" s="500" t="str">
        <f t="shared" si="9"/>
        <v>テッキニダン</v>
      </c>
      <c r="H160" s="501"/>
      <c r="I160" s="60">
        <v>64</v>
      </c>
      <c r="J160" s="500" t="str">
        <f t="shared" si="7"/>
        <v>ナイファンチン２段</v>
      </c>
      <c r="K160" s="501"/>
      <c r="L160" s="46"/>
      <c r="M160" s="46"/>
      <c r="N160" s="46"/>
      <c r="O160" s="43"/>
      <c r="P160" s="41"/>
      <c r="Q160" s="33"/>
      <c r="R160" s="59">
        <v>26</v>
      </c>
      <c r="S160" s="500" t="str">
        <f t="shared" si="20"/>
        <v>テッキニダン</v>
      </c>
      <c r="T160" s="501"/>
      <c r="U160" s="60">
        <v>64</v>
      </c>
      <c r="V160" s="500" t="str">
        <f t="shared" si="18"/>
        <v>ナイファンチン２段</v>
      </c>
      <c r="W160" s="501"/>
      <c r="X160" s="46"/>
      <c r="Y160" s="46"/>
      <c r="Z160" s="46"/>
      <c r="AA160" s="43"/>
      <c r="AB160" s="37"/>
      <c r="AC160" s="138"/>
    </row>
    <row r="161" spans="1:29" ht="13.5" customHeight="1">
      <c r="A161" s="35"/>
      <c r="B161" s="33"/>
      <c r="C161" s="33"/>
      <c r="D161" s="33"/>
      <c r="E161" s="36"/>
      <c r="F161" s="59">
        <v>27</v>
      </c>
      <c r="G161" s="500" t="str">
        <f t="shared" si="9"/>
        <v>テッキサンダン</v>
      </c>
      <c r="H161" s="501"/>
      <c r="I161" s="60">
        <v>65</v>
      </c>
      <c r="J161" s="500" t="str">
        <f t="shared" si="7"/>
        <v>ナイファンチン３段</v>
      </c>
      <c r="K161" s="501"/>
      <c r="L161" s="46"/>
      <c r="M161" s="46"/>
      <c r="N161" s="46"/>
      <c r="O161" s="43"/>
      <c r="P161" s="41"/>
      <c r="Q161" s="33"/>
      <c r="R161" s="59">
        <v>27</v>
      </c>
      <c r="S161" s="500" t="str">
        <f t="shared" si="20"/>
        <v>テッキサンダン</v>
      </c>
      <c r="T161" s="501"/>
      <c r="U161" s="60">
        <v>65</v>
      </c>
      <c r="V161" s="500" t="str">
        <f t="shared" si="18"/>
        <v>ナイファンチン３段</v>
      </c>
      <c r="W161" s="501"/>
      <c r="X161" s="46"/>
      <c r="Y161" s="46"/>
      <c r="Z161" s="46"/>
      <c r="AA161" s="43"/>
      <c r="AB161" s="37"/>
      <c r="AC161" s="138"/>
    </row>
    <row r="162" spans="1:29" ht="13.5" customHeight="1">
      <c r="A162" s="35"/>
      <c r="B162" s="33"/>
      <c r="C162" s="33"/>
      <c r="D162" s="33"/>
      <c r="E162" s="36"/>
      <c r="F162" s="59">
        <v>28</v>
      </c>
      <c r="G162" s="500" t="str">
        <f t="shared" si="9"/>
        <v>ハンゲツ</v>
      </c>
      <c r="H162" s="501"/>
      <c r="I162" s="60">
        <v>66</v>
      </c>
      <c r="J162" s="500" t="str">
        <f t="shared" si="7"/>
        <v>アオヤギ</v>
      </c>
      <c r="K162" s="501"/>
      <c r="L162" s="46"/>
      <c r="M162" s="46"/>
      <c r="N162" s="46"/>
      <c r="O162" s="43"/>
      <c r="P162" s="41"/>
      <c r="Q162" s="33"/>
      <c r="R162" s="59">
        <v>28</v>
      </c>
      <c r="S162" s="500" t="str">
        <f t="shared" si="20"/>
        <v>ハンゲツ</v>
      </c>
      <c r="T162" s="501"/>
      <c r="U162" s="60">
        <v>66</v>
      </c>
      <c r="V162" s="500" t="str">
        <f t="shared" si="18"/>
        <v>アオヤギ</v>
      </c>
      <c r="W162" s="501"/>
      <c r="X162" s="46"/>
      <c r="Y162" s="46"/>
      <c r="Z162" s="46"/>
      <c r="AA162" s="43"/>
      <c r="AB162" s="37"/>
      <c r="AC162" s="138"/>
    </row>
    <row r="163" spans="1:29" ht="13.5" customHeight="1">
      <c r="A163" s="35"/>
      <c r="B163" s="33"/>
      <c r="C163" s="33"/>
      <c r="D163" s="33"/>
      <c r="E163" s="36"/>
      <c r="F163" s="59">
        <v>29</v>
      </c>
      <c r="G163" s="500" t="str">
        <f t="shared" si="9"/>
        <v>ジッテ</v>
      </c>
      <c r="H163" s="501"/>
      <c r="I163" s="60">
        <v>67</v>
      </c>
      <c r="J163" s="500" t="str">
        <f t="shared" si="7"/>
        <v>ジュウロク</v>
      </c>
      <c r="K163" s="501"/>
      <c r="L163" s="46"/>
      <c r="M163" s="46"/>
      <c r="N163" s="46"/>
      <c r="O163" s="43"/>
      <c r="P163" s="41"/>
      <c r="Q163" s="33"/>
      <c r="R163" s="59">
        <v>29</v>
      </c>
      <c r="S163" s="500" t="str">
        <f t="shared" si="20"/>
        <v>ジッテ</v>
      </c>
      <c r="T163" s="501"/>
      <c r="U163" s="60">
        <v>67</v>
      </c>
      <c r="V163" s="500" t="str">
        <f t="shared" si="18"/>
        <v>ジュウロク</v>
      </c>
      <c r="W163" s="501"/>
      <c r="X163" s="46"/>
      <c r="Y163" s="46"/>
      <c r="Z163" s="46"/>
      <c r="AA163" s="43"/>
      <c r="AB163" s="37"/>
      <c r="AC163" s="138"/>
    </row>
    <row r="164" spans="1:29" ht="13.5" customHeight="1">
      <c r="A164" s="35"/>
      <c r="B164" s="33"/>
      <c r="C164" s="33"/>
      <c r="D164" s="33"/>
      <c r="E164" s="36"/>
      <c r="F164" s="59">
        <v>30</v>
      </c>
      <c r="G164" s="502" t="str">
        <f>VLOOKUP(F164,$A$2:$D$101,4,0)&amp;"(指)"</f>
        <v>エンピ(指)</v>
      </c>
      <c r="H164" s="503"/>
      <c r="I164" s="60">
        <v>68</v>
      </c>
      <c r="J164" s="502" t="str">
        <f>VLOOKUP(I164,$A$2:$D$101,4,0)&amp;"(指)"</f>
        <v>ニーパイポ(指)</v>
      </c>
      <c r="K164" s="503"/>
      <c r="L164" s="46"/>
      <c r="M164" s="46"/>
      <c r="N164" s="46"/>
      <c r="O164" s="43"/>
      <c r="P164" s="41"/>
      <c r="Q164" s="33"/>
      <c r="R164" s="59">
        <v>30</v>
      </c>
      <c r="S164" s="502" t="str">
        <f>VLOOKUP(R164,$A$2:$D$101,4,0)&amp;"(指)"</f>
        <v>エンピ(指)</v>
      </c>
      <c r="T164" s="503"/>
      <c r="U164" s="60">
        <v>68</v>
      </c>
      <c r="V164" s="502" t="str">
        <f>VLOOKUP(U164,$A$2:$D$101,4,0)&amp;"(指)"</f>
        <v>ニーパイポ(指)</v>
      </c>
      <c r="W164" s="503"/>
      <c r="X164" s="46"/>
      <c r="Y164" s="46"/>
      <c r="Z164" s="46"/>
      <c r="AA164" s="43"/>
      <c r="AB164" s="37"/>
      <c r="AC164" s="138"/>
    </row>
    <row r="165" spans="1:29" ht="13.5" customHeight="1">
      <c r="A165" s="35"/>
      <c r="B165" s="33"/>
      <c r="C165" s="33"/>
      <c r="D165" s="33"/>
      <c r="E165" s="36"/>
      <c r="F165" s="59">
        <v>31</v>
      </c>
      <c r="G165" s="500" t="str">
        <f t="shared" si="9"/>
        <v>ガンカク</v>
      </c>
      <c r="H165" s="501"/>
      <c r="I165" s="60">
        <v>69</v>
      </c>
      <c r="J165" s="500" t="str">
        <f t="shared" si="7"/>
        <v>サンチン</v>
      </c>
      <c r="K165" s="501"/>
      <c r="L165" s="46"/>
      <c r="M165" s="46"/>
      <c r="N165" s="46"/>
      <c r="O165" s="43"/>
      <c r="P165" s="41"/>
      <c r="Q165" s="33"/>
      <c r="R165" s="59">
        <v>31</v>
      </c>
      <c r="S165" s="500" t="str">
        <f t="shared" ref="S165" si="21">VLOOKUP(R165,$A$2:$D$101,4,0)</f>
        <v>ガンカク</v>
      </c>
      <c r="T165" s="501"/>
      <c r="U165" s="60">
        <v>69</v>
      </c>
      <c r="V165" s="500" t="str">
        <f t="shared" ref="V165:V170" si="22">VLOOKUP(U165,$A$2:$D$101,4,0)</f>
        <v>サンチン</v>
      </c>
      <c r="W165" s="501"/>
      <c r="X165" s="46"/>
      <c r="Y165" s="46"/>
      <c r="Z165" s="46"/>
      <c r="AA165" s="43"/>
      <c r="AB165" s="37"/>
      <c r="AC165" s="138"/>
    </row>
    <row r="166" spans="1:29" ht="13.5" customHeight="1">
      <c r="A166" s="35"/>
      <c r="B166" s="33"/>
      <c r="C166" s="33"/>
      <c r="D166" s="33"/>
      <c r="E166" s="36"/>
      <c r="F166" s="59">
        <v>32</v>
      </c>
      <c r="G166" s="502" t="str">
        <f>VLOOKUP(F166,$A$2:$D$101,4,0)&amp;"(指)"</f>
        <v>ジオン(指)</v>
      </c>
      <c r="H166" s="503"/>
      <c r="I166" s="60">
        <v>70</v>
      </c>
      <c r="J166" s="500" t="str">
        <f t="shared" si="7"/>
        <v>テンショー</v>
      </c>
      <c r="K166" s="501"/>
      <c r="L166" s="46"/>
      <c r="M166" s="46"/>
      <c r="N166" s="46"/>
      <c r="O166" s="43"/>
      <c r="P166" s="41"/>
      <c r="Q166" s="33"/>
      <c r="R166" s="59">
        <v>32</v>
      </c>
      <c r="S166" s="502" t="str">
        <f>VLOOKUP(R166,$A$2:$D$101,4,0)&amp;"(指)"</f>
        <v>ジオン(指)</v>
      </c>
      <c r="T166" s="503"/>
      <c r="U166" s="60">
        <v>70</v>
      </c>
      <c r="V166" s="500" t="str">
        <f t="shared" si="22"/>
        <v>テンショー</v>
      </c>
      <c r="W166" s="501"/>
      <c r="X166" s="46"/>
      <c r="Y166" s="46"/>
      <c r="Z166" s="46"/>
      <c r="AA166" s="43"/>
      <c r="AB166" s="37"/>
      <c r="AC166" s="138"/>
    </row>
    <row r="167" spans="1:29" ht="13.5" customHeight="1">
      <c r="A167" s="35"/>
      <c r="B167" s="33"/>
      <c r="C167" s="33"/>
      <c r="D167" s="33"/>
      <c r="E167" s="36"/>
      <c r="F167" s="59">
        <v>33</v>
      </c>
      <c r="G167" s="500" t="str">
        <f t="shared" si="9"/>
        <v>ソーチン</v>
      </c>
      <c r="H167" s="501"/>
      <c r="I167" s="60">
        <v>71</v>
      </c>
      <c r="J167" s="500" t="str">
        <f t="shared" si="7"/>
        <v>セイパイ</v>
      </c>
      <c r="K167" s="501"/>
      <c r="L167" s="46"/>
      <c r="M167" s="46"/>
      <c r="N167" s="46"/>
      <c r="O167" s="43"/>
      <c r="P167" s="41"/>
      <c r="Q167" s="33"/>
      <c r="R167" s="59">
        <v>33</v>
      </c>
      <c r="S167" s="500" t="str">
        <f t="shared" ref="S167:S170" si="23">VLOOKUP(R167,$A$2:$D$101,4,0)</f>
        <v>ソーチン</v>
      </c>
      <c r="T167" s="501"/>
      <c r="U167" s="60">
        <v>71</v>
      </c>
      <c r="V167" s="500" t="str">
        <f t="shared" si="22"/>
        <v>セイパイ</v>
      </c>
      <c r="W167" s="501"/>
      <c r="X167" s="46"/>
      <c r="Y167" s="46"/>
      <c r="Z167" s="46"/>
      <c r="AA167" s="43"/>
      <c r="AB167" s="37"/>
      <c r="AC167" s="138"/>
    </row>
    <row r="168" spans="1:29" ht="13.5" customHeight="1">
      <c r="A168" s="35"/>
      <c r="B168" s="33"/>
      <c r="C168" s="33"/>
      <c r="D168" s="33"/>
      <c r="E168" s="36"/>
      <c r="F168" s="59">
        <v>34</v>
      </c>
      <c r="G168" s="500" t="str">
        <f t="shared" si="9"/>
        <v>ニジュウシホ</v>
      </c>
      <c r="H168" s="501"/>
      <c r="I168" s="60">
        <v>72</v>
      </c>
      <c r="J168" s="500" t="str">
        <f t="shared" si="7"/>
        <v>サンセール</v>
      </c>
      <c r="K168" s="501"/>
      <c r="L168" s="46"/>
      <c r="M168" s="46"/>
      <c r="N168" s="46"/>
      <c r="O168" s="43"/>
      <c r="P168" s="41"/>
      <c r="Q168" s="33"/>
      <c r="R168" s="59">
        <v>34</v>
      </c>
      <c r="S168" s="500" t="str">
        <f t="shared" si="23"/>
        <v>ニジュウシホ</v>
      </c>
      <c r="T168" s="501"/>
      <c r="U168" s="60">
        <v>72</v>
      </c>
      <c r="V168" s="500" t="str">
        <f t="shared" si="22"/>
        <v>サンセール</v>
      </c>
      <c r="W168" s="501"/>
      <c r="X168" s="46"/>
      <c r="Y168" s="46"/>
      <c r="Z168" s="46"/>
      <c r="AA168" s="43"/>
      <c r="AB168" s="37"/>
      <c r="AC168" s="138"/>
    </row>
    <row r="169" spans="1:29" ht="13.5" customHeight="1">
      <c r="A169" s="35"/>
      <c r="B169" s="33"/>
      <c r="C169" s="33"/>
      <c r="D169" s="33"/>
      <c r="E169" s="36"/>
      <c r="F169" s="59">
        <v>35</v>
      </c>
      <c r="G169" s="500" t="str">
        <f t="shared" si="9"/>
        <v>ゴジュウシホダイ</v>
      </c>
      <c r="H169" s="501"/>
      <c r="I169" s="60">
        <v>73</v>
      </c>
      <c r="J169" s="500" t="str">
        <f t="shared" si="7"/>
        <v>サイファ</v>
      </c>
      <c r="K169" s="501"/>
      <c r="L169" s="46"/>
      <c r="M169" s="46"/>
      <c r="N169" s="46"/>
      <c r="O169" s="43"/>
      <c r="P169" s="41"/>
      <c r="Q169" s="33"/>
      <c r="R169" s="59">
        <v>35</v>
      </c>
      <c r="S169" s="500" t="str">
        <f t="shared" si="23"/>
        <v>ゴジュウシホダイ</v>
      </c>
      <c r="T169" s="501"/>
      <c r="U169" s="60">
        <v>73</v>
      </c>
      <c r="V169" s="500" t="str">
        <f t="shared" si="22"/>
        <v>サイファ</v>
      </c>
      <c r="W169" s="501"/>
      <c r="X169" s="46"/>
      <c r="Y169" s="46"/>
      <c r="Z169" s="46"/>
      <c r="AA169" s="43"/>
      <c r="AB169" s="37"/>
      <c r="AC169" s="138"/>
    </row>
    <row r="170" spans="1:29" ht="12.75" customHeight="1">
      <c r="A170" s="35"/>
      <c r="B170" s="33"/>
      <c r="C170" s="33"/>
      <c r="D170" s="33"/>
      <c r="E170" s="36"/>
      <c r="F170" s="59">
        <v>36</v>
      </c>
      <c r="G170" s="500" t="str">
        <f t="shared" si="9"/>
        <v>ゴジュウシホショウ</v>
      </c>
      <c r="H170" s="501"/>
      <c r="I170" s="60">
        <v>74</v>
      </c>
      <c r="J170" s="500" t="str">
        <f t="shared" si="7"/>
        <v>シソーチン</v>
      </c>
      <c r="K170" s="501"/>
      <c r="L170" s="46"/>
      <c r="M170" s="46"/>
      <c r="N170" s="46"/>
      <c r="O170" s="43"/>
      <c r="P170" s="41"/>
      <c r="Q170" s="33"/>
      <c r="R170" s="59">
        <v>36</v>
      </c>
      <c r="S170" s="500" t="str">
        <f t="shared" si="23"/>
        <v>ゴジュウシホショウ</v>
      </c>
      <c r="T170" s="501"/>
      <c r="U170" s="60">
        <v>74</v>
      </c>
      <c r="V170" s="500" t="str">
        <f t="shared" si="22"/>
        <v>シソーチン</v>
      </c>
      <c r="W170" s="501"/>
      <c r="X170" s="46"/>
      <c r="Y170" s="46"/>
      <c r="Z170" s="46"/>
      <c r="AA170" s="43"/>
      <c r="AB170" s="37"/>
      <c r="AC170" s="138"/>
    </row>
    <row r="171" spans="1:29" ht="13.5" customHeight="1" thickBot="1">
      <c r="A171" s="35"/>
      <c r="B171" s="33"/>
      <c r="C171" s="33"/>
      <c r="D171" s="33"/>
      <c r="E171" s="36"/>
      <c r="F171" s="55"/>
      <c r="G171" s="56"/>
      <c r="H171" s="56"/>
      <c r="I171" s="56"/>
      <c r="J171" s="56"/>
      <c r="K171" s="56"/>
      <c r="L171" s="56"/>
      <c r="M171" s="56"/>
      <c r="N171" s="56"/>
      <c r="O171" s="57"/>
      <c r="P171" s="41"/>
      <c r="Q171" s="33"/>
      <c r="R171" s="55"/>
      <c r="S171" s="56"/>
      <c r="T171" s="56"/>
      <c r="U171" s="56"/>
      <c r="V171" s="56"/>
      <c r="W171" s="56"/>
      <c r="X171" s="56"/>
      <c r="Y171" s="56"/>
      <c r="Z171" s="56"/>
      <c r="AA171" s="57"/>
      <c r="AB171" s="37"/>
      <c r="AC171" s="138"/>
    </row>
    <row r="172" spans="1:29" ht="8.25" customHeight="1">
      <c r="A172" s="35"/>
      <c r="B172" s="33"/>
      <c r="C172" s="33"/>
      <c r="D172" s="33"/>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7"/>
      <c r="AC172" s="138"/>
    </row>
    <row r="173" spans="1:29" ht="15" customHeight="1">
      <c r="A173" s="138"/>
      <c r="B173" s="138"/>
      <c r="C173" s="138"/>
      <c r="D173" s="138"/>
      <c r="E173" s="138"/>
      <c r="F173" s="138"/>
      <c r="G173" s="138"/>
      <c r="H173" s="138"/>
      <c r="I173" s="138"/>
      <c r="J173" s="138"/>
      <c r="K173" s="138"/>
      <c r="L173" s="138"/>
      <c r="M173" s="138"/>
      <c r="N173" s="138"/>
      <c r="O173" s="138"/>
      <c r="P173" s="138"/>
      <c r="Q173" s="138"/>
      <c r="R173" s="138"/>
      <c r="S173" s="138"/>
      <c r="T173" s="138"/>
      <c r="U173" s="138"/>
      <c r="V173" s="138"/>
      <c r="W173" s="138"/>
      <c r="X173" s="138"/>
      <c r="Y173" s="138"/>
      <c r="Z173" s="138"/>
      <c r="AA173" s="138"/>
      <c r="AB173" s="138"/>
      <c r="AC173" s="138"/>
    </row>
    <row r="174" spans="1:29" ht="15" customHeight="1">
      <c r="A174" s="138"/>
      <c r="B174" s="138"/>
      <c r="C174" s="138"/>
      <c r="D174" s="138"/>
      <c r="E174" s="138"/>
      <c r="F174" s="138"/>
      <c r="G174" s="138"/>
      <c r="H174" s="138"/>
      <c r="I174" s="138"/>
      <c r="J174" s="138"/>
      <c r="K174" s="138"/>
      <c r="L174" s="138"/>
      <c r="M174" s="138"/>
      <c r="N174" s="138"/>
      <c r="O174" s="138"/>
      <c r="P174" s="138"/>
      <c r="Q174" s="138"/>
      <c r="R174" s="138"/>
      <c r="S174" s="138"/>
      <c r="T174" s="138"/>
      <c r="U174" s="138"/>
      <c r="V174" s="138"/>
      <c r="W174" s="138"/>
      <c r="X174" s="138"/>
      <c r="Y174" s="138"/>
      <c r="Z174" s="138"/>
      <c r="AA174" s="138"/>
      <c r="AB174" s="138"/>
      <c r="AC174" s="138"/>
    </row>
  </sheetData>
  <mergeCells count="270">
    <mergeCell ref="G137:H137"/>
    <mergeCell ref="J137:K137"/>
    <mergeCell ref="S137:T137"/>
    <mergeCell ref="V137:W137"/>
    <mergeCell ref="S157:T157"/>
    <mergeCell ref="S152:T152"/>
    <mergeCell ref="S161:T161"/>
    <mergeCell ref="S162:T162"/>
    <mergeCell ref="S170:T170"/>
    <mergeCell ref="G169:H169"/>
    <mergeCell ref="G170:H170"/>
    <mergeCell ref="G165:H165"/>
    <mergeCell ref="G167:H167"/>
    <mergeCell ref="G168:H168"/>
    <mergeCell ref="J167:K167"/>
    <mergeCell ref="J168:K168"/>
    <mergeCell ref="J169:K169"/>
    <mergeCell ref="J170:K170"/>
    <mergeCell ref="J157:K157"/>
    <mergeCell ref="G156:H156"/>
    <mergeCell ref="G164:H164"/>
    <mergeCell ref="J163:K163"/>
    <mergeCell ref="J164:K164"/>
    <mergeCell ref="J162:K162"/>
    <mergeCell ref="G166:H166"/>
    <mergeCell ref="G157:H157"/>
    <mergeCell ref="G158:H158"/>
    <mergeCell ref="J159:K159"/>
    <mergeCell ref="J158:K158"/>
    <mergeCell ref="J160:K160"/>
    <mergeCell ref="J161:K161"/>
    <mergeCell ref="J165:K165"/>
    <mergeCell ref="J166:K166"/>
    <mergeCell ref="G160:H160"/>
    <mergeCell ref="J154:K154"/>
    <mergeCell ref="J146:K146"/>
    <mergeCell ref="J148:K148"/>
    <mergeCell ref="G155:H155"/>
    <mergeCell ref="G151:H151"/>
    <mergeCell ref="J151:K151"/>
    <mergeCell ref="J152:K152"/>
    <mergeCell ref="G154:H154"/>
    <mergeCell ref="G159:H159"/>
    <mergeCell ref="J155:K155"/>
    <mergeCell ref="J156:K156"/>
    <mergeCell ref="K115:N115"/>
    <mergeCell ref="G104:N104"/>
    <mergeCell ref="J116:J117"/>
    <mergeCell ref="G124:G125"/>
    <mergeCell ref="G105:N105"/>
    <mergeCell ref="G106:N106"/>
    <mergeCell ref="G144:H144"/>
    <mergeCell ref="G145:H145"/>
    <mergeCell ref="H124:H125"/>
    <mergeCell ref="I124:I125"/>
    <mergeCell ref="J124:J125"/>
    <mergeCell ref="I118:I119"/>
    <mergeCell ref="J118:J119"/>
    <mergeCell ref="J120:J121"/>
    <mergeCell ref="G140:H140"/>
    <mergeCell ref="G141:H141"/>
    <mergeCell ref="J135:K135"/>
    <mergeCell ref="J133:K133"/>
    <mergeCell ref="J134:K134"/>
    <mergeCell ref="J138:K138"/>
    <mergeCell ref="J140:K140"/>
    <mergeCell ref="J139:K139"/>
    <mergeCell ref="J145:K145"/>
    <mergeCell ref="J141:K141"/>
    <mergeCell ref="Y155:Z155"/>
    <mergeCell ref="V156:W156"/>
    <mergeCell ref="V157:W157"/>
    <mergeCell ref="V155:W155"/>
    <mergeCell ref="G153:H153"/>
    <mergeCell ref="S156:T156"/>
    <mergeCell ref="S155:T155"/>
    <mergeCell ref="V151:W151"/>
    <mergeCell ref="G135:H135"/>
    <mergeCell ref="G136:H136"/>
    <mergeCell ref="G139:H139"/>
    <mergeCell ref="G138:H138"/>
    <mergeCell ref="G143:H143"/>
    <mergeCell ref="G149:H149"/>
    <mergeCell ref="G150:H150"/>
    <mergeCell ref="G142:H142"/>
    <mergeCell ref="G148:H148"/>
    <mergeCell ref="G146:H146"/>
    <mergeCell ref="G147:H147"/>
    <mergeCell ref="M155:N155"/>
    <mergeCell ref="M153:N153"/>
    <mergeCell ref="M152:N152"/>
    <mergeCell ref="J147:K147"/>
    <mergeCell ref="J142:K142"/>
    <mergeCell ref="K116:N117"/>
    <mergeCell ref="K118:N119"/>
    <mergeCell ref="G118:G119"/>
    <mergeCell ref="G116:G117"/>
    <mergeCell ref="H120:H121"/>
    <mergeCell ref="H116:H117"/>
    <mergeCell ref="I116:I117"/>
    <mergeCell ref="H118:H119"/>
    <mergeCell ref="G152:H152"/>
    <mergeCell ref="L131:N131"/>
    <mergeCell ref="H131:J131"/>
    <mergeCell ref="I120:I121"/>
    <mergeCell ref="G133:H133"/>
    <mergeCell ref="G120:G121"/>
    <mergeCell ref="G134:H134"/>
    <mergeCell ref="G132:H132"/>
    <mergeCell ref="H126:H127"/>
    <mergeCell ref="K120:N121"/>
    <mergeCell ref="K123:N123"/>
    <mergeCell ref="K124:N125"/>
    <mergeCell ref="J143:K143"/>
    <mergeCell ref="M151:N151"/>
    <mergeCell ref="J150:K150"/>
    <mergeCell ref="J149:K149"/>
    <mergeCell ref="S168:T168"/>
    <mergeCell ref="S169:T169"/>
    <mergeCell ref="V166:W166"/>
    <mergeCell ref="V170:W170"/>
    <mergeCell ref="V167:W167"/>
    <mergeCell ref="V168:W168"/>
    <mergeCell ref="V169:W169"/>
    <mergeCell ref="G126:G127"/>
    <mergeCell ref="G130:N130"/>
    <mergeCell ref="J136:K136"/>
    <mergeCell ref="J126:J127"/>
    <mergeCell ref="K126:N127"/>
    <mergeCell ref="J132:K132"/>
    <mergeCell ref="I126:I127"/>
    <mergeCell ref="M132:N132"/>
    <mergeCell ref="M133:N133"/>
    <mergeCell ref="M134:N134"/>
    <mergeCell ref="V158:W158"/>
    <mergeCell ref="M154:N154"/>
    <mergeCell ref="J144:K144"/>
    <mergeCell ref="G161:H161"/>
    <mergeCell ref="G162:H162"/>
    <mergeCell ref="G163:H163"/>
    <mergeCell ref="J153:K153"/>
    <mergeCell ref="V165:W165"/>
    <mergeCell ref="V161:W161"/>
    <mergeCell ref="V160:W160"/>
    <mergeCell ref="V164:W164"/>
    <mergeCell ref="S165:T165"/>
    <mergeCell ref="S167:T167"/>
    <mergeCell ref="S166:T166"/>
    <mergeCell ref="S158:T158"/>
    <mergeCell ref="S159:T159"/>
    <mergeCell ref="S160:T160"/>
    <mergeCell ref="S164:T164"/>
    <mergeCell ref="S163:T163"/>
    <mergeCell ref="V159:W159"/>
    <mergeCell ref="V162:W162"/>
    <mergeCell ref="V163:W163"/>
    <mergeCell ref="Y151:Z151"/>
    <mergeCell ref="M149:N149"/>
    <mergeCell ref="M150:N150"/>
    <mergeCell ref="S147:T147"/>
    <mergeCell ref="S148:T148"/>
    <mergeCell ref="V147:W147"/>
    <mergeCell ref="V148:W148"/>
    <mergeCell ref="S154:T154"/>
    <mergeCell ref="Y153:Z153"/>
    <mergeCell ref="Y154:Z154"/>
    <mergeCell ref="S149:T149"/>
    <mergeCell ref="Y152:Z152"/>
    <mergeCell ref="V153:W153"/>
    <mergeCell ref="V154:W154"/>
    <mergeCell ref="S151:T151"/>
    <mergeCell ref="S150:T150"/>
    <mergeCell ref="Y150:Z150"/>
    <mergeCell ref="V152:W152"/>
    <mergeCell ref="V149:W149"/>
    <mergeCell ref="V150:W150"/>
    <mergeCell ref="M147:N147"/>
    <mergeCell ref="M148:N148"/>
    <mergeCell ref="S153:T153"/>
    <mergeCell ref="Y144:Z144"/>
    <mergeCell ref="Y145:Z145"/>
    <mergeCell ref="Y138:Z138"/>
    <mergeCell ref="Y137:Z137"/>
    <mergeCell ref="Y141:Z141"/>
    <mergeCell ref="Y140:Z140"/>
    <mergeCell ref="Y146:Z146"/>
    <mergeCell ref="Y149:Z149"/>
    <mergeCell ref="Y142:Z142"/>
    <mergeCell ref="Y143:Z143"/>
    <mergeCell ref="Y147:Z147"/>
    <mergeCell ref="Y148:Z148"/>
    <mergeCell ref="M139:N139"/>
    <mergeCell ref="M138:N138"/>
    <mergeCell ref="M145:N145"/>
    <mergeCell ref="M146:N146"/>
    <mergeCell ref="S144:T144"/>
    <mergeCell ref="M140:N140"/>
    <mergeCell ref="S143:T143"/>
    <mergeCell ref="S138:T138"/>
    <mergeCell ref="S140:T140"/>
    <mergeCell ref="S146:T146"/>
    <mergeCell ref="M141:N141"/>
    <mergeCell ref="M144:N144"/>
    <mergeCell ref="M143:N143"/>
    <mergeCell ref="M142:N142"/>
    <mergeCell ref="S142:T142"/>
    <mergeCell ref="S145:T145"/>
    <mergeCell ref="M135:N135"/>
    <mergeCell ref="M136:N136"/>
    <mergeCell ref="S135:T135"/>
    <mergeCell ref="S134:T134"/>
    <mergeCell ref="S133:T133"/>
    <mergeCell ref="Y134:Z134"/>
    <mergeCell ref="Y133:Z133"/>
    <mergeCell ref="S136:T136"/>
    <mergeCell ref="M137:N137"/>
    <mergeCell ref="Y135:Z135"/>
    <mergeCell ref="Y136:Z136"/>
    <mergeCell ref="V146:W146"/>
    <mergeCell ref="V142:W142"/>
    <mergeCell ref="V143:W143"/>
    <mergeCell ref="V134:W134"/>
    <mergeCell ref="V133:W133"/>
    <mergeCell ref="V135:W135"/>
    <mergeCell ref="V136:W136"/>
    <mergeCell ref="V141:W141"/>
    <mergeCell ref="V140:W140"/>
    <mergeCell ref="V145:W145"/>
    <mergeCell ref="V144:W144"/>
    <mergeCell ref="V124:V125"/>
    <mergeCell ref="S126:S127"/>
    <mergeCell ref="S132:T132"/>
    <mergeCell ref="S141:T141"/>
    <mergeCell ref="V138:W138"/>
    <mergeCell ref="V139:W139"/>
    <mergeCell ref="S139:T139"/>
    <mergeCell ref="U126:U127"/>
    <mergeCell ref="S130:Z130"/>
    <mergeCell ref="X131:Z131"/>
    <mergeCell ref="V132:W132"/>
    <mergeCell ref="Y132:Z132"/>
    <mergeCell ref="Y139:Z139"/>
    <mergeCell ref="T131:V131"/>
    <mergeCell ref="W126:Z127"/>
    <mergeCell ref="V126:V127"/>
    <mergeCell ref="T126:T127"/>
    <mergeCell ref="S105:Z105"/>
    <mergeCell ref="S106:Z106"/>
    <mergeCell ref="S104:Z104"/>
    <mergeCell ref="W115:Z115"/>
    <mergeCell ref="S116:S117"/>
    <mergeCell ref="S124:S125"/>
    <mergeCell ref="T116:T117"/>
    <mergeCell ref="U116:U117"/>
    <mergeCell ref="S120:S121"/>
    <mergeCell ref="T120:T121"/>
    <mergeCell ref="S118:S119"/>
    <mergeCell ref="T118:T119"/>
    <mergeCell ref="U118:U119"/>
    <mergeCell ref="V118:V119"/>
    <mergeCell ref="W124:Z125"/>
    <mergeCell ref="U120:U121"/>
    <mergeCell ref="V120:V121"/>
    <mergeCell ref="V116:V117"/>
    <mergeCell ref="W120:Z121"/>
    <mergeCell ref="W123:Z123"/>
    <mergeCell ref="W116:Z117"/>
    <mergeCell ref="W118:Z119"/>
    <mergeCell ref="T124:T125"/>
    <mergeCell ref="U124:U125"/>
  </mergeCells>
  <phoneticPr fontId="9"/>
  <printOptions horizontalCentered="1"/>
  <pageMargins left="0.25" right="0.25" top="0.75" bottom="0.75" header="0.3" footer="0.3"/>
  <pageSetup paperSize="9" scale="87" fitToWidth="0" fitToHeight="2" orientation="landscape" r:id="rId1"/>
  <rowBreaks count="1" manualBreakCount="1">
    <brk id="129" min="5" max="26"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B223"/>
  <sheetViews>
    <sheetView zoomScale="70" zoomScaleNormal="70" workbookViewId="0">
      <selection activeCell="H14" sqref="H14"/>
    </sheetView>
  </sheetViews>
  <sheetFormatPr defaultColWidth="14.375" defaultRowHeight="15" customHeight="1"/>
  <cols>
    <col min="1" max="1" width="0.625" customWidth="1"/>
    <col min="2" max="27" width="9.375" customWidth="1"/>
  </cols>
  <sheetData>
    <row r="1" spans="1:27" ht="10.5" customHeight="1">
      <c r="A1" s="61"/>
      <c r="B1" s="61"/>
      <c r="C1" s="61"/>
      <c r="D1" s="61"/>
      <c r="E1" s="61"/>
      <c r="F1" s="61"/>
      <c r="G1" s="61"/>
      <c r="H1" s="61"/>
      <c r="I1" s="61"/>
      <c r="J1" s="61"/>
      <c r="K1" s="61"/>
      <c r="L1" s="61"/>
      <c r="M1" s="61"/>
      <c r="N1" s="61"/>
      <c r="O1" s="61"/>
      <c r="P1" s="61"/>
      <c r="Q1" s="61"/>
      <c r="R1" s="61"/>
      <c r="S1" s="61"/>
      <c r="T1" s="61"/>
      <c r="U1" s="61"/>
      <c r="V1" s="61"/>
      <c r="W1" s="61"/>
      <c r="X1" s="61"/>
      <c r="Y1" s="61"/>
      <c r="Z1" s="61"/>
      <c r="AA1" s="61"/>
    </row>
    <row r="2" spans="1:27" ht="24.75" customHeight="1">
      <c r="A2" s="61"/>
      <c r="B2" s="62" t="s">
        <v>271</v>
      </c>
      <c r="C2" s="418">
        <v>1</v>
      </c>
      <c r="D2" s="63" t="s">
        <v>17</v>
      </c>
      <c r="E2" s="64">
        <f>IF(ISERR(Top!G9),VLOOKUP(C2,'5judge sheet'!$B$9:$E$32,2,0),"    ‐")</f>
        <v>0</v>
      </c>
      <c r="F2" s="61"/>
      <c r="G2" s="61"/>
      <c r="H2" s="61"/>
      <c r="I2" s="61"/>
      <c r="J2" s="61"/>
      <c r="K2" s="61"/>
      <c r="L2" s="61"/>
      <c r="M2" s="61"/>
      <c r="N2" s="61"/>
      <c r="O2" s="61"/>
      <c r="P2" s="61"/>
      <c r="Q2" s="61"/>
      <c r="R2" s="61"/>
      <c r="S2" s="61"/>
      <c r="T2" s="61"/>
      <c r="U2" s="61"/>
      <c r="V2" s="61"/>
      <c r="W2" s="61"/>
      <c r="X2" s="61"/>
      <c r="Y2" s="61"/>
      <c r="Z2" s="61"/>
      <c r="AA2" s="61"/>
    </row>
    <row r="3" spans="1:27" ht="24.75" customHeight="1">
      <c r="A3" s="61"/>
      <c r="B3" s="61"/>
      <c r="C3" s="61"/>
      <c r="D3" s="65" t="s">
        <v>272</v>
      </c>
      <c r="E3" s="64">
        <f>VLOOKUP(C2,'5judge sheet'!$B$9:$E$32,3,0)</f>
        <v>0</v>
      </c>
      <c r="F3" s="61"/>
      <c r="G3" s="61"/>
      <c r="H3" s="61"/>
      <c r="I3" s="61"/>
      <c r="J3" s="61"/>
      <c r="K3" s="61"/>
      <c r="L3" s="61"/>
      <c r="M3" s="61"/>
      <c r="N3" s="61"/>
      <c r="O3" s="61"/>
      <c r="P3" s="61"/>
      <c r="Q3" s="61"/>
      <c r="R3" s="61"/>
      <c r="S3" s="61"/>
      <c r="T3" s="61"/>
      <c r="U3" s="61"/>
      <c r="V3" s="61"/>
      <c r="W3" s="61"/>
      <c r="X3" s="61"/>
      <c r="Y3" s="61"/>
      <c r="Z3" s="61"/>
      <c r="AA3" s="61"/>
    </row>
    <row r="4" spans="1:27" ht="24.75" customHeight="1">
      <c r="A4" s="61"/>
      <c r="B4" s="66"/>
      <c r="C4" s="66"/>
      <c r="D4" s="67" t="s">
        <v>273</v>
      </c>
      <c r="E4" s="68" t="str">
        <f>VLOOKUP(C2,'5judge sheet'!$B$9:$E$32,4,0)</f>
        <v/>
      </c>
      <c r="F4" s="69"/>
      <c r="G4" s="66"/>
      <c r="H4" s="66"/>
      <c r="I4" s="66"/>
      <c r="J4" s="61"/>
      <c r="K4" s="61"/>
      <c r="L4" s="61"/>
      <c r="M4" s="61"/>
      <c r="N4" s="61"/>
      <c r="O4" s="61"/>
      <c r="P4" s="61"/>
      <c r="Q4" s="61"/>
      <c r="R4" s="61"/>
      <c r="S4" s="61"/>
      <c r="T4" s="61"/>
      <c r="U4" s="61"/>
      <c r="V4" s="61"/>
      <c r="W4" s="61"/>
      <c r="X4" s="61"/>
      <c r="Y4" s="61"/>
      <c r="Z4" s="61"/>
      <c r="AA4" s="61"/>
    </row>
    <row r="5" spans="1:27" ht="12" customHeight="1">
      <c r="A5" s="61"/>
      <c r="B5" s="70"/>
      <c r="C5" s="71" t="s">
        <v>274</v>
      </c>
      <c r="D5" s="71" t="s">
        <v>275</v>
      </c>
      <c r="E5" s="71" t="s">
        <v>276</v>
      </c>
      <c r="F5" s="71" t="s">
        <v>277</v>
      </c>
      <c r="G5" s="71" t="s">
        <v>278</v>
      </c>
      <c r="H5" s="71" t="s">
        <v>279</v>
      </c>
      <c r="I5" s="71"/>
      <c r="J5" s="71" t="s">
        <v>280</v>
      </c>
      <c r="K5" s="61"/>
      <c r="L5" s="61"/>
      <c r="M5" s="61"/>
      <c r="N5" s="61"/>
      <c r="O5" s="61"/>
      <c r="P5" s="61"/>
      <c r="Q5" s="61"/>
      <c r="R5" s="61"/>
      <c r="S5" s="61"/>
      <c r="T5" s="61"/>
      <c r="U5" s="61"/>
      <c r="V5" s="61"/>
      <c r="W5" s="61"/>
      <c r="X5" s="61"/>
      <c r="Y5" s="61"/>
      <c r="Z5" s="61"/>
      <c r="AA5" s="61"/>
    </row>
    <row r="6" spans="1:27" ht="27" customHeight="1">
      <c r="A6" s="61"/>
      <c r="B6" s="71" t="str">
        <f>'5judge sheet'!F9</f>
        <v>技術点</v>
      </c>
      <c r="C6" s="72">
        <f>VLOOKUP($C$2*10+1,'5judge sheet'!$G$9:$N$32,C8,0)</f>
        <v>0</v>
      </c>
      <c r="D6" s="72">
        <f>VLOOKUP($C$2*10+1,'5judge sheet'!$G$9:$N$32,D8,0)</f>
        <v>0</v>
      </c>
      <c r="E6" s="72">
        <f>VLOOKUP($C$2*10+1,'5judge sheet'!$G$9:$N$32,E8,0)</f>
        <v>0</v>
      </c>
      <c r="F6" s="72">
        <f>VLOOKUP($C$2*10+1,'5judge sheet'!$G$9:$N$32,F8,0)</f>
        <v>0</v>
      </c>
      <c r="G6" s="72">
        <f>VLOOKUP($C$2*10+1,'5judge sheet'!$G$9:$N$32,G8,0)</f>
        <v>0</v>
      </c>
      <c r="H6" s="73">
        <f>IFERROR(SUM(C6:G6)-SMALL(C6:G6,1)-LARGE(C6:G6,1),"")</f>
        <v>0</v>
      </c>
      <c r="I6" s="73"/>
      <c r="J6" s="74">
        <f>IFERROR(H6*0.7,"")</f>
        <v>0</v>
      </c>
      <c r="K6" s="61"/>
      <c r="L6" s="61"/>
      <c r="M6" s="61"/>
      <c r="N6" s="61"/>
      <c r="O6" s="61"/>
      <c r="P6" s="61"/>
      <c r="Q6" s="61"/>
      <c r="R6" s="61"/>
      <c r="S6" s="61"/>
      <c r="T6" s="61"/>
      <c r="U6" s="61"/>
      <c r="V6" s="61"/>
      <c r="W6" s="61"/>
      <c r="X6" s="61"/>
      <c r="Y6" s="61"/>
      <c r="Z6" s="61"/>
      <c r="AA6" s="61"/>
    </row>
    <row r="7" spans="1:27" ht="27" customHeight="1">
      <c r="A7" s="61"/>
      <c r="B7" s="71" t="str">
        <f>'5judge sheet'!F10</f>
        <v>競技点</v>
      </c>
      <c r="C7" s="72">
        <f>VLOOKUP($C$2*10+2,'5judge sheet'!$G$9:$N$32,C8,0)</f>
        <v>0</v>
      </c>
      <c r="D7" s="72">
        <f>VLOOKUP($C$2*10+2,'5judge sheet'!$G$9:$N$32,D8,0)</f>
        <v>0</v>
      </c>
      <c r="E7" s="72">
        <f>VLOOKUP($C$2*10+2,'5judge sheet'!$G$9:$N$32,E8,0)</f>
        <v>0</v>
      </c>
      <c r="F7" s="72">
        <f>VLOOKUP($C$2*10+2,'5judge sheet'!$G$9:$N$32,F8,0)</f>
        <v>0</v>
      </c>
      <c r="G7" s="72">
        <f>VLOOKUP($C$2*10+2,'5judge sheet'!$G$9:$N$32,G8,0)</f>
        <v>0</v>
      </c>
      <c r="H7" s="73">
        <f>IFERROR(SUM(C7:G7)-SMALL(C7:G7,1)-LARGE(C7:G7,1),"")</f>
        <v>0</v>
      </c>
      <c r="I7" s="73"/>
      <c r="J7" s="74">
        <f>IFERROR(H7*0.3,"")</f>
        <v>0</v>
      </c>
      <c r="K7" s="61"/>
      <c r="L7" s="61"/>
      <c r="M7" s="61"/>
      <c r="N7" s="61"/>
      <c r="O7" s="61"/>
      <c r="P7" s="61"/>
      <c r="Q7" s="61"/>
      <c r="R7" s="61"/>
      <c r="S7" s="61"/>
      <c r="T7" s="61"/>
      <c r="U7" s="61"/>
      <c r="V7" s="61"/>
      <c r="W7" s="61"/>
      <c r="X7" s="61"/>
      <c r="Y7" s="61"/>
      <c r="Z7" s="61"/>
      <c r="AA7" s="61"/>
    </row>
    <row r="8" spans="1:27" ht="8.25" customHeight="1">
      <c r="A8" s="61"/>
      <c r="B8" s="61"/>
      <c r="C8" s="75">
        <v>2</v>
      </c>
      <c r="D8" s="75">
        <v>3</v>
      </c>
      <c r="E8" s="75">
        <v>4</v>
      </c>
      <c r="F8" s="75">
        <v>5</v>
      </c>
      <c r="G8" s="75">
        <v>6</v>
      </c>
      <c r="H8" s="61"/>
      <c r="I8" s="61"/>
      <c r="J8" s="61"/>
      <c r="K8" s="61"/>
      <c r="L8" s="61"/>
      <c r="M8" s="61"/>
      <c r="N8" s="61"/>
      <c r="O8" s="61"/>
      <c r="P8" s="61"/>
      <c r="Q8" s="61"/>
      <c r="R8" s="61"/>
      <c r="S8" s="61"/>
      <c r="T8" s="61"/>
      <c r="U8" s="61"/>
      <c r="V8" s="61"/>
      <c r="W8" s="61"/>
      <c r="X8" s="61"/>
      <c r="Y8" s="61"/>
      <c r="Z8" s="61"/>
      <c r="AA8" s="61"/>
    </row>
    <row r="9" spans="1:27" ht="12" customHeight="1">
      <c r="A9" s="61"/>
      <c r="B9" s="61"/>
      <c r="C9" s="536" t="s">
        <v>21</v>
      </c>
      <c r="D9" s="537"/>
      <c r="E9" s="537"/>
      <c r="F9" s="537"/>
      <c r="G9" s="537"/>
      <c r="H9" s="537"/>
      <c r="I9" s="537"/>
      <c r="J9" s="538"/>
      <c r="K9" s="61"/>
      <c r="L9" s="61"/>
      <c r="M9" s="61"/>
      <c r="N9" s="61"/>
      <c r="O9" s="61"/>
      <c r="P9" s="61"/>
      <c r="Q9" s="61"/>
      <c r="R9" s="61"/>
      <c r="S9" s="61"/>
      <c r="T9" s="61"/>
      <c r="U9" s="61"/>
      <c r="V9" s="61"/>
      <c r="W9" s="61"/>
      <c r="X9" s="61"/>
      <c r="Y9" s="61"/>
      <c r="Z9" s="61"/>
      <c r="AA9" s="61"/>
    </row>
    <row r="10" spans="1:27" ht="33.75" customHeight="1">
      <c r="A10" s="61"/>
      <c r="B10" s="61"/>
      <c r="C10" s="531">
        <f>SUM(J6:J7)</f>
        <v>0</v>
      </c>
      <c r="D10" s="482"/>
      <c r="E10" s="482"/>
      <c r="F10" s="482"/>
      <c r="G10" s="482"/>
      <c r="H10" s="482"/>
      <c r="I10" s="482"/>
      <c r="J10" s="532"/>
      <c r="K10" s="61"/>
      <c r="L10" s="61"/>
      <c r="M10" s="61"/>
      <c r="N10" s="61"/>
      <c r="O10" s="61"/>
      <c r="P10" s="61"/>
      <c r="Q10" s="61"/>
      <c r="R10" s="61"/>
      <c r="S10" s="61"/>
      <c r="T10" s="61"/>
      <c r="U10" s="61"/>
      <c r="V10" s="61"/>
      <c r="W10" s="61"/>
      <c r="X10" s="61"/>
      <c r="Y10" s="61"/>
      <c r="Z10" s="61"/>
      <c r="AA10" s="61"/>
    </row>
    <row r="11" spans="1:27" ht="33.75" customHeight="1">
      <c r="A11" s="61"/>
      <c r="B11" s="61"/>
      <c r="C11" s="533"/>
      <c r="D11" s="534"/>
      <c r="E11" s="534"/>
      <c r="F11" s="534"/>
      <c r="G11" s="534"/>
      <c r="H11" s="534"/>
      <c r="I11" s="534"/>
      <c r="J11" s="535"/>
      <c r="K11" s="61"/>
      <c r="L11" s="61"/>
      <c r="M11" s="61"/>
      <c r="N11" s="61"/>
      <c r="O11" s="61"/>
      <c r="P11" s="61"/>
      <c r="Q11" s="61"/>
      <c r="R11" s="61"/>
      <c r="S11" s="61"/>
      <c r="T11" s="61"/>
      <c r="U11" s="61"/>
      <c r="V11" s="61"/>
      <c r="W11" s="61"/>
      <c r="X11" s="61"/>
      <c r="Y11" s="61"/>
      <c r="Z11" s="61"/>
      <c r="AA11" s="61"/>
    </row>
    <row r="12" spans="1:27" ht="18.75" customHeight="1">
      <c r="A12" s="61"/>
      <c r="B12" s="61"/>
      <c r="C12" s="61"/>
      <c r="D12" s="61"/>
      <c r="E12" s="61"/>
      <c r="F12" s="61"/>
      <c r="G12" s="61"/>
      <c r="H12" s="61"/>
      <c r="I12" s="61"/>
      <c r="J12" s="61"/>
      <c r="K12" s="61"/>
      <c r="L12" s="61"/>
      <c r="M12" s="61"/>
      <c r="N12" s="61"/>
      <c r="O12" s="61"/>
      <c r="P12" s="61"/>
      <c r="Q12" s="61"/>
      <c r="R12" s="61"/>
      <c r="S12" s="61"/>
      <c r="T12" s="61"/>
      <c r="U12" s="61"/>
      <c r="V12" s="61"/>
      <c r="W12" s="61"/>
      <c r="X12" s="61"/>
      <c r="Y12" s="61"/>
      <c r="Z12" s="61"/>
      <c r="AA12" s="61"/>
    </row>
    <row r="13" spans="1:27" ht="18.75" customHeight="1">
      <c r="A13" s="61"/>
      <c r="B13" s="61"/>
      <c r="C13" s="61"/>
      <c r="D13" s="61"/>
      <c r="E13" s="61"/>
      <c r="F13" s="61"/>
      <c r="G13" s="61"/>
      <c r="H13" s="61"/>
      <c r="I13" s="61"/>
      <c r="J13" s="61"/>
      <c r="K13" s="61"/>
      <c r="L13" s="61"/>
      <c r="M13" s="61"/>
      <c r="N13" s="61"/>
      <c r="O13" s="61"/>
      <c r="P13" s="61"/>
      <c r="Q13" s="61"/>
      <c r="R13" s="61"/>
      <c r="S13" s="61"/>
      <c r="T13" s="61"/>
      <c r="U13" s="61"/>
      <c r="V13" s="61"/>
      <c r="W13" s="61"/>
      <c r="X13" s="61"/>
      <c r="Y13" s="61"/>
      <c r="Z13" s="61"/>
      <c r="AA13" s="61"/>
    </row>
    <row r="14" spans="1:27" ht="18.75" customHeight="1">
      <c r="A14" s="61"/>
      <c r="B14" s="61"/>
      <c r="C14" s="61"/>
      <c r="D14" s="61"/>
      <c r="E14" s="61"/>
      <c r="F14" s="61"/>
      <c r="G14" s="61"/>
      <c r="H14" s="61"/>
      <c r="I14" s="61"/>
      <c r="J14" s="61"/>
      <c r="K14" s="61"/>
      <c r="L14" s="61"/>
      <c r="M14" s="61"/>
      <c r="N14" s="61"/>
      <c r="O14" s="61"/>
      <c r="P14" s="61"/>
      <c r="Q14" s="61"/>
      <c r="R14" s="61"/>
      <c r="S14" s="61"/>
      <c r="T14" s="61"/>
      <c r="U14" s="61"/>
      <c r="V14" s="61"/>
      <c r="W14" s="61"/>
      <c r="X14" s="61"/>
      <c r="Y14" s="61"/>
      <c r="Z14" s="61"/>
      <c r="AA14" s="61"/>
    </row>
    <row r="15" spans="1:27" ht="18.75" customHeight="1">
      <c r="A15" s="61"/>
      <c r="B15" s="61"/>
      <c r="C15" s="61"/>
      <c r="D15" s="61"/>
      <c r="E15" s="61"/>
      <c r="F15" s="61"/>
      <c r="G15" s="61"/>
      <c r="H15" s="61"/>
      <c r="I15" s="61"/>
      <c r="J15" s="61"/>
      <c r="K15" s="61"/>
      <c r="L15" s="61"/>
      <c r="M15" s="61"/>
      <c r="N15" s="61"/>
      <c r="O15" s="61"/>
      <c r="P15" s="61"/>
      <c r="Q15" s="61"/>
      <c r="R15" s="61"/>
      <c r="S15" s="61"/>
      <c r="T15" s="61"/>
      <c r="U15" s="61"/>
      <c r="V15" s="61"/>
      <c r="W15" s="61"/>
      <c r="X15" s="61"/>
      <c r="Y15" s="61"/>
      <c r="Z15" s="61"/>
      <c r="AA15" s="61"/>
    </row>
    <row r="16" spans="1:27" ht="18.75" customHeight="1">
      <c r="A16" s="61"/>
      <c r="B16" s="61"/>
      <c r="C16" s="61"/>
      <c r="D16" s="61"/>
      <c r="E16" s="61"/>
      <c r="F16" s="61"/>
      <c r="G16" s="61"/>
      <c r="H16" s="61"/>
      <c r="I16" s="61"/>
      <c r="J16" s="61"/>
      <c r="K16" s="61"/>
      <c r="L16" s="61"/>
      <c r="M16" s="61"/>
      <c r="N16" s="61"/>
      <c r="O16" s="61"/>
      <c r="P16" s="61"/>
      <c r="Q16" s="61"/>
      <c r="R16" s="61"/>
      <c r="S16" s="61"/>
      <c r="T16" s="61"/>
      <c r="U16" s="61"/>
      <c r="V16" s="61"/>
      <c r="W16" s="61"/>
      <c r="X16" s="61"/>
      <c r="Y16" s="61"/>
      <c r="Z16" s="61"/>
      <c r="AA16" s="61"/>
    </row>
    <row r="17" spans="1:27" ht="18.75" customHeight="1">
      <c r="A17" s="61"/>
      <c r="B17" s="61"/>
      <c r="C17" s="61"/>
      <c r="D17" s="61"/>
      <c r="E17" s="61"/>
      <c r="F17" s="61"/>
      <c r="G17" s="61"/>
      <c r="H17" s="61"/>
      <c r="I17" s="61"/>
      <c r="J17" s="61"/>
      <c r="K17" s="61"/>
      <c r="L17" s="61"/>
      <c r="M17" s="61"/>
      <c r="N17" s="61"/>
      <c r="O17" s="61"/>
      <c r="P17" s="61"/>
      <c r="Q17" s="61"/>
      <c r="R17" s="61"/>
      <c r="S17" s="61"/>
      <c r="T17" s="61"/>
      <c r="U17" s="61"/>
      <c r="V17" s="61"/>
      <c r="W17" s="61"/>
      <c r="X17" s="61"/>
      <c r="Y17" s="61"/>
      <c r="Z17" s="61"/>
      <c r="AA17" s="61"/>
    </row>
    <row r="18" spans="1:27" ht="18.75" customHeight="1">
      <c r="A18" s="61"/>
      <c r="B18" s="61"/>
      <c r="C18" s="61"/>
      <c r="D18" s="61"/>
      <c r="E18" s="61"/>
      <c r="F18" s="61"/>
      <c r="G18" s="61"/>
      <c r="H18" s="61"/>
      <c r="I18" s="61"/>
      <c r="J18" s="61"/>
      <c r="K18" s="61"/>
      <c r="L18" s="61"/>
      <c r="M18" s="61"/>
      <c r="N18" s="61"/>
      <c r="O18" s="61"/>
      <c r="P18" s="61"/>
      <c r="Q18" s="61"/>
      <c r="R18" s="61"/>
      <c r="S18" s="61"/>
      <c r="T18" s="61"/>
      <c r="U18" s="61"/>
      <c r="V18" s="61"/>
      <c r="W18" s="61"/>
      <c r="X18" s="61"/>
      <c r="Y18" s="61"/>
      <c r="Z18" s="61"/>
      <c r="AA18" s="61"/>
    </row>
    <row r="19" spans="1:27" ht="18.75" customHeight="1">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row>
    <row r="20" spans="1:27" ht="18.75" customHeight="1">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row>
    <row r="21" spans="1:27" ht="18.75" customHeight="1">
      <c r="A21" s="61"/>
      <c r="B21" s="61"/>
      <c r="C21" s="61"/>
      <c r="D21" s="61"/>
      <c r="E21" s="61"/>
      <c r="F21" s="61"/>
      <c r="G21" s="61"/>
      <c r="H21" s="61"/>
      <c r="I21" s="61"/>
      <c r="J21" s="61"/>
      <c r="K21" s="61"/>
      <c r="L21" s="61"/>
      <c r="M21" s="61"/>
      <c r="N21" s="61"/>
      <c r="O21" s="61"/>
      <c r="P21" s="61"/>
      <c r="Q21" s="61"/>
      <c r="R21" s="61"/>
      <c r="S21" s="61"/>
      <c r="T21" s="61"/>
      <c r="U21" s="61"/>
      <c r="V21" s="61"/>
      <c r="W21" s="61"/>
      <c r="X21" s="61"/>
      <c r="Y21" s="61"/>
      <c r="Z21" s="61"/>
      <c r="AA21" s="61"/>
    </row>
    <row r="22" spans="1:27" ht="18.75" customHeight="1">
      <c r="A22" s="61"/>
      <c r="B22" s="61"/>
      <c r="C22" s="61"/>
      <c r="D22" s="61"/>
      <c r="E22" s="61"/>
      <c r="F22" s="61"/>
      <c r="G22" s="61"/>
      <c r="H22" s="61"/>
      <c r="I22" s="61"/>
      <c r="J22" s="61"/>
      <c r="K22" s="61"/>
      <c r="L22" s="61"/>
      <c r="M22" s="61"/>
      <c r="N22" s="61"/>
      <c r="O22" s="61"/>
      <c r="P22" s="61"/>
      <c r="Q22" s="61"/>
      <c r="R22" s="61"/>
      <c r="S22" s="61"/>
      <c r="T22" s="61"/>
      <c r="U22" s="61"/>
      <c r="V22" s="61"/>
      <c r="W22" s="61"/>
      <c r="X22" s="61"/>
      <c r="Y22" s="61"/>
      <c r="Z22" s="61"/>
      <c r="AA22" s="61"/>
    </row>
    <row r="23" spans="1:27" ht="18.75" customHeight="1">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row>
    <row r="24" spans="1:27" ht="18.75" customHeight="1">
      <c r="A24" s="61"/>
      <c r="B24" s="61"/>
      <c r="C24" s="61"/>
      <c r="D24" s="61"/>
      <c r="E24" s="61"/>
      <c r="F24" s="61"/>
      <c r="G24" s="61"/>
      <c r="H24" s="61"/>
      <c r="I24" s="61"/>
      <c r="J24" s="61"/>
      <c r="K24" s="61"/>
      <c r="L24" s="61"/>
      <c r="M24" s="61"/>
      <c r="N24" s="61"/>
      <c r="O24" s="61"/>
      <c r="P24" s="61"/>
      <c r="Q24" s="61"/>
      <c r="R24" s="61"/>
      <c r="S24" s="61"/>
      <c r="T24" s="61"/>
      <c r="U24" s="61"/>
      <c r="V24" s="61"/>
      <c r="W24" s="61"/>
      <c r="X24" s="61"/>
      <c r="Y24" s="61"/>
      <c r="Z24" s="61"/>
      <c r="AA24" s="61"/>
    </row>
    <row r="25" spans="1:27" ht="18.75" customHeight="1">
      <c r="A25" s="61"/>
      <c r="B25" s="61"/>
      <c r="C25" s="61"/>
      <c r="D25" s="61"/>
      <c r="E25" s="61"/>
      <c r="F25" s="61"/>
      <c r="G25" s="61"/>
      <c r="H25" s="61"/>
      <c r="I25" s="61"/>
      <c r="J25" s="61"/>
      <c r="K25" s="61"/>
      <c r="L25" s="61"/>
      <c r="M25" s="61"/>
      <c r="N25" s="61"/>
      <c r="O25" s="61"/>
      <c r="P25" s="61"/>
      <c r="Q25" s="61"/>
      <c r="R25" s="61"/>
      <c r="S25" s="61"/>
      <c r="T25" s="61"/>
      <c r="U25" s="61"/>
      <c r="V25" s="61"/>
      <c r="W25" s="61"/>
      <c r="X25" s="61"/>
      <c r="Y25" s="61"/>
      <c r="Z25" s="61"/>
      <c r="AA25" s="61"/>
    </row>
    <row r="26" spans="1:27" ht="18.75" customHeight="1">
      <c r="A26" s="61"/>
      <c r="B26" s="61"/>
      <c r="C26" s="61"/>
      <c r="D26" s="61"/>
      <c r="E26" s="61"/>
      <c r="F26" s="61"/>
      <c r="G26" s="61"/>
      <c r="H26" s="61"/>
      <c r="I26" s="61"/>
      <c r="J26" s="61"/>
      <c r="K26" s="61"/>
      <c r="L26" s="61"/>
      <c r="M26" s="61"/>
      <c r="N26" s="61"/>
      <c r="O26" s="61"/>
      <c r="P26" s="61"/>
      <c r="Q26" s="61"/>
      <c r="R26" s="61"/>
      <c r="S26" s="61"/>
      <c r="T26" s="61"/>
      <c r="U26" s="61"/>
      <c r="V26" s="61"/>
      <c r="W26" s="61"/>
      <c r="X26" s="61"/>
      <c r="Y26" s="61"/>
      <c r="Z26" s="61"/>
      <c r="AA26" s="61"/>
    </row>
    <row r="27" spans="1:27" ht="18.75" customHeight="1">
      <c r="A27" s="61"/>
      <c r="B27" s="61"/>
      <c r="C27" s="61"/>
      <c r="D27" s="61"/>
      <c r="E27" s="61"/>
      <c r="F27" s="61"/>
      <c r="G27" s="61"/>
      <c r="H27" s="61"/>
      <c r="I27" s="61"/>
      <c r="J27" s="61"/>
      <c r="K27" s="61"/>
      <c r="L27" s="61"/>
      <c r="M27" s="61"/>
      <c r="N27" s="61"/>
      <c r="O27" s="61"/>
      <c r="P27" s="61"/>
      <c r="Q27" s="61"/>
      <c r="R27" s="61"/>
      <c r="S27" s="61"/>
      <c r="T27" s="61"/>
      <c r="U27" s="61"/>
      <c r="V27" s="61"/>
      <c r="W27" s="61"/>
      <c r="X27" s="61"/>
      <c r="Y27" s="61"/>
      <c r="Z27" s="61"/>
      <c r="AA27" s="61"/>
    </row>
    <row r="28" spans="1:27" ht="18.75" customHeight="1">
      <c r="A28" s="61"/>
      <c r="B28" s="61"/>
      <c r="C28" s="61"/>
      <c r="D28" s="61"/>
      <c r="E28" s="61"/>
      <c r="F28" s="61"/>
      <c r="G28" s="61"/>
      <c r="H28" s="61"/>
      <c r="I28" s="61"/>
      <c r="J28" s="61"/>
      <c r="K28" s="61"/>
      <c r="L28" s="61"/>
      <c r="M28" s="61"/>
      <c r="N28" s="61"/>
      <c r="O28" s="61"/>
      <c r="P28" s="61"/>
      <c r="Q28" s="61"/>
      <c r="R28" s="61"/>
      <c r="S28" s="61"/>
      <c r="T28" s="61"/>
      <c r="U28" s="61"/>
      <c r="V28" s="61"/>
      <c r="W28" s="61"/>
      <c r="X28" s="61"/>
      <c r="Y28" s="61"/>
      <c r="Z28" s="61"/>
      <c r="AA28" s="61"/>
    </row>
    <row r="29" spans="1:27" ht="18.75" customHeight="1">
      <c r="A29" s="61"/>
      <c r="B29" s="61"/>
      <c r="C29" s="61"/>
      <c r="D29" s="61"/>
      <c r="E29" s="61"/>
      <c r="F29" s="61"/>
      <c r="G29" s="61"/>
      <c r="H29" s="61"/>
      <c r="I29" s="61"/>
      <c r="J29" s="61"/>
      <c r="K29" s="61"/>
      <c r="L29" s="61"/>
      <c r="M29" s="61"/>
      <c r="N29" s="61"/>
      <c r="O29" s="61"/>
      <c r="P29" s="61"/>
      <c r="Q29" s="61"/>
      <c r="R29" s="61"/>
      <c r="S29" s="61"/>
      <c r="T29" s="61"/>
      <c r="U29" s="61"/>
      <c r="V29" s="61"/>
      <c r="W29" s="61"/>
      <c r="X29" s="61"/>
      <c r="Y29" s="61"/>
      <c r="Z29" s="61"/>
      <c r="AA29" s="61"/>
    </row>
    <row r="30" spans="1:27" ht="18.75" customHeight="1">
      <c r="A30" s="419"/>
      <c r="B30" s="419"/>
      <c r="C30" s="420" t="s">
        <v>281</v>
      </c>
      <c r="D30" s="419"/>
      <c r="E30" s="419"/>
      <c r="F30" s="419"/>
      <c r="G30" s="419"/>
      <c r="H30" s="419"/>
      <c r="I30" s="419"/>
      <c r="J30" s="419"/>
      <c r="K30" s="419"/>
      <c r="L30" s="419"/>
      <c r="M30" s="419"/>
      <c r="N30" s="419"/>
      <c r="O30" s="419"/>
      <c r="P30" s="419"/>
      <c r="Q30" s="419"/>
      <c r="R30" s="419"/>
      <c r="S30" s="419"/>
      <c r="T30" s="419"/>
      <c r="U30" s="419"/>
      <c r="V30" s="419"/>
      <c r="W30" s="419"/>
      <c r="X30" s="419"/>
      <c r="Y30" s="419"/>
      <c r="Z30" s="419"/>
      <c r="AA30" s="419"/>
    </row>
    <row r="31" spans="1:27" ht="18.75" customHeight="1">
      <c r="A31" s="61"/>
      <c r="B31" s="61"/>
      <c r="C31" s="61"/>
      <c r="D31" s="61"/>
      <c r="E31" s="61"/>
      <c r="F31" s="61"/>
      <c r="G31" s="61"/>
      <c r="H31" s="61"/>
      <c r="I31" s="61"/>
      <c r="J31" s="61"/>
      <c r="K31" s="61"/>
      <c r="L31" s="61"/>
      <c r="M31" s="61"/>
      <c r="N31" s="61"/>
      <c r="O31" s="61"/>
      <c r="P31" s="61"/>
      <c r="Q31" s="61"/>
      <c r="R31" s="61"/>
      <c r="S31" s="61"/>
      <c r="T31" s="61"/>
      <c r="U31" s="61"/>
      <c r="V31" s="61"/>
      <c r="W31" s="61"/>
      <c r="X31" s="61"/>
      <c r="Y31" s="61"/>
      <c r="Z31" s="61"/>
      <c r="AA31" s="61"/>
    </row>
    <row r="32" spans="1:27" ht="18.75" customHeight="1">
      <c r="A32" s="61"/>
      <c r="B32" s="422" t="s">
        <v>282</v>
      </c>
      <c r="C32" s="444">
        <v>3</v>
      </c>
      <c r="D32" s="421" t="s">
        <v>283</v>
      </c>
      <c r="E32" s="61"/>
      <c r="F32" s="61"/>
      <c r="G32" s="61"/>
      <c r="H32" s="61"/>
      <c r="I32" s="61"/>
      <c r="J32" s="61"/>
      <c r="K32" s="421" t="s">
        <v>284</v>
      </c>
      <c r="L32" s="443"/>
      <c r="M32" s="61"/>
      <c r="N32" s="61"/>
      <c r="O32" s="61"/>
      <c r="P32" s="61"/>
      <c r="Q32" s="61"/>
      <c r="R32" s="61"/>
      <c r="S32" s="61"/>
      <c r="T32" s="61"/>
      <c r="U32" s="61"/>
      <c r="V32" s="61"/>
      <c r="W32" s="61"/>
      <c r="X32" s="61"/>
      <c r="Y32" s="61"/>
      <c r="Z32" s="61"/>
      <c r="AA32" s="61"/>
    </row>
    <row r="33" spans="1:28" ht="18.75" customHeight="1" thickBot="1">
      <c r="A33" s="61"/>
      <c r="B33" s="61"/>
      <c r="C33" s="61"/>
      <c r="D33" s="61"/>
      <c r="E33" s="421"/>
      <c r="F33" s="61"/>
      <c r="G33" s="61"/>
      <c r="H33" s="61"/>
      <c r="I33" s="61"/>
      <c r="J33" s="61"/>
      <c r="K33" s="61"/>
      <c r="L33" s="61"/>
      <c r="M33" s="61"/>
      <c r="N33" s="61"/>
      <c r="O33" s="61"/>
      <c r="P33" s="61"/>
      <c r="Q33" s="61"/>
      <c r="R33" s="61"/>
      <c r="S33" s="61"/>
      <c r="T33" s="61"/>
      <c r="U33" s="61"/>
      <c r="V33" s="61"/>
      <c r="W33" s="61"/>
      <c r="X33" s="61"/>
      <c r="Y33" s="61"/>
      <c r="Z33" s="61"/>
      <c r="AA33" s="61"/>
    </row>
    <row r="34" spans="1:28" ht="18.75" customHeight="1" thickTop="1" thickBot="1">
      <c r="A34" s="61"/>
      <c r="B34" s="61"/>
      <c r="C34" s="423" t="s">
        <v>271</v>
      </c>
      <c r="D34" s="528" t="s">
        <v>17</v>
      </c>
      <c r="E34" s="528"/>
      <c r="F34" s="528" t="s">
        <v>285</v>
      </c>
      <c r="G34" s="528"/>
      <c r="H34" s="529" t="s">
        <v>20</v>
      </c>
      <c r="I34" s="530"/>
      <c r="J34" s="61"/>
      <c r="K34" s="61"/>
      <c r="L34" s="61"/>
      <c r="M34" s="61"/>
      <c r="N34" s="61"/>
      <c r="O34" s="61"/>
      <c r="P34" s="61"/>
      <c r="Q34" s="61"/>
      <c r="R34" s="61"/>
      <c r="S34" s="61"/>
      <c r="T34" s="61"/>
      <c r="U34" s="61"/>
      <c r="V34" s="61"/>
      <c r="W34" s="61"/>
      <c r="X34" s="61"/>
      <c r="Y34" s="61"/>
      <c r="Z34" s="61"/>
      <c r="AA34" s="61"/>
      <c r="AB34" s="442"/>
    </row>
    <row r="35" spans="1:28" ht="18.75" customHeight="1" thickTop="1">
      <c r="A35" s="61"/>
      <c r="B35" s="61"/>
      <c r="C35" s="526">
        <f>IF(C32=1,1,IF(C32=2,3,IF(C32=3,5,"")))</f>
        <v>5</v>
      </c>
      <c r="D35" s="518">
        <f>IFERROR(VLOOKUP(C35,'5judge sheet (決勝用)'!$B$9:$E$20,2,0),"")</f>
        <v>0</v>
      </c>
      <c r="E35" s="518"/>
      <c r="F35" s="518">
        <f>IFERROR(VLOOKUP(C35,'5judge sheet (決勝用)'!$B$9:$E$20,3,0),"")</f>
        <v>0</v>
      </c>
      <c r="G35" s="518"/>
      <c r="H35" s="518" t="str">
        <f>IFERROR(VLOOKUP(C35,'5judge sheet (決勝用)'!$B$9:$E$20,4,0),"")</f>
        <v/>
      </c>
      <c r="I35" s="519"/>
      <c r="J35" s="512" t="str">
        <f>IF(L32="","",IF(K38&gt;K45,"勝者",""))</f>
        <v/>
      </c>
      <c r="K35" s="513"/>
      <c r="L35" s="514"/>
      <c r="M35" s="61"/>
      <c r="N35" s="61"/>
      <c r="O35" s="61"/>
      <c r="P35" s="61"/>
      <c r="Q35" s="61"/>
      <c r="R35" s="61"/>
      <c r="S35" s="61"/>
      <c r="T35" s="61"/>
      <c r="U35" s="61"/>
      <c r="V35" s="61"/>
      <c r="W35" s="61"/>
      <c r="X35" s="61"/>
      <c r="Y35" s="61"/>
      <c r="Z35" s="61"/>
      <c r="AA35" s="61"/>
      <c r="AB35" s="442"/>
    </row>
    <row r="36" spans="1:28" ht="18.75" customHeight="1" thickBot="1">
      <c r="A36" s="61"/>
      <c r="B36" s="61"/>
      <c r="C36" s="527"/>
      <c r="D36" s="520"/>
      <c r="E36" s="520"/>
      <c r="F36" s="520"/>
      <c r="G36" s="520"/>
      <c r="H36" s="520"/>
      <c r="I36" s="521"/>
      <c r="J36" s="515"/>
      <c r="K36" s="516"/>
      <c r="L36" s="517"/>
      <c r="M36" s="61"/>
      <c r="N36" s="61"/>
      <c r="O36" s="61"/>
      <c r="P36" s="61"/>
      <c r="Q36" s="61"/>
      <c r="R36" s="61"/>
      <c r="S36" s="61"/>
      <c r="T36" s="61"/>
      <c r="U36" s="61"/>
      <c r="V36" s="61"/>
      <c r="W36" s="61"/>
      <c r="X36" s="61"/>
      <c r="Y36" s="61"/>
      <c r="Z36" s="61"/>
      <c r="AA36" s="61"/>
      <c r="AB36" s="442"/>
    </row>
    <row r="37" spans="1:28" ht="18.75" customHeight="1" thickTop="1" thickBot="1">
      <c r="A37" s="61"/>
      <c r="B37" s="61"/>
      <c r="C37" s="424"/>
      <c r="D37" s="425" t="s">
        <v>274</v>
      </c>
      <c r="E37" s="425" t="s">
        <v>275</v>
      </c>
      <c r="F37" s="425" t="s">
        <v>276</v>
      </c>
      <c r="G37" s="425" t="s">
        <v>277</v>
      </c>
      <c r="H37" s="425" t="s">
        <v>278</v>
      </c>
      <c r="I37" s="426" t="s">
        <v>279</v>
      </c>
      <c r="J37" s="427" t="s">
        <v>286</v>
      </c>
      <c r="K37" s="426" t="s">
        <v>134</v>
      </c>
      <c r="L37" s="428" t="s">
        <v>287</v>
      </c>
      <c r="M37" s="61"/>
      <c r="N37" s="61"/>
      <c r="O37" s="61"/>
      <c r="P37" s="61"/>
      <c r="Q37" s="61"/>
      <c r="R37" s="61"/>
      <c r="S37" s="61"/>
      <c r="T37" s="61"/>
      <c r="U37" s="61"/>
      <c r="V37" s="61"/>
      <c r="W37" s="61"/>
      <c r="X37" s="61"/>
      <c r="Y37" s="61"/>
      <c r="Z37" s="61"/>
      <c r="AA37" s="61"/>
    </row>
    <row r="38" spans="1:28" ht="18.75" customHeight="1" thickTop="1">
      <c r="A38" s="61"/>
      <c r="B38" s="61">
        <f>C35*10+1</f>
        <v>51</v>
      </c>
      <c r="C38" s="429" t="s">
        <v>288</v>
      </c>
      <c r="D38" s="439" t="str">
        <f>IF($L$32="","",VLOOKUP($B38,'5judge sheet (決勝用)'!$G$9:$P$20,2,0))</f>
        <v/>
      </c>
      <c r="E38" s="439" t="str">
        <f>IF($L$32="","",VLOOKUP($B38,'5judge sheet (決勝用)'!$G$9:$P$20,3,0))</f>
        <v/>
      </c>
      <c r="F38" s="439" t="str">
        <f>IF($L$32="","",VLOOKUP($B38,'5judge sheet (決勝用)'!$G$9:$P$20,4,0))</f>
        <v/>
      </c>
      <c r="G38" s="439" t="str">
        <f>IF($L$32="","",VLOOKUP($B38,'5judge sheet (決勝用)'!$G$9:$P$20,5,0))</f>
        <v/>
      </c>
      <c r="H38" s="439" t="str">
        <f>IF($L$32="","",VLOOKUP($B38,'5judge sheet (決勝用)'!$G$9:$P$20,6,0))</f>
        <v/>
      </c>
      <c r="I38" s="439" t="str">
        <f>IF($L$32="","",VLOOKUP($B38,'5judge sheet (決勝用)'!$G$9:$P$20,7,0))</f>
        <v/>
      </c>
      <c r="J38" s="439" t="str">
        <f>IF($L$32="","",VLOOKUP($B38,'5judge sheet (決勝用)'!$G$9:$P$20,8,0))</f>
        <v/>
      </c>
      <c r="K38" s="522" t="str">
        <f>IF($L$32="","",VLOOKUP($B38,'5judge sheet (決勝用)'!$G$9:$P$20,9,0))</f>
        <v/>
      </c>
      <c r="L38" s="524" t="str">
        <f>IF($L$32="","",VLOOKUP($B38,'5judge sheet (決勝用)'!$G$9:$P$20,10,0))</f>
        <v/>
      </c>
      <c r="M38" s="61"/>
      <c r="N38" s="61"/>
      <c r="O38" s="61"/>
      <c r="P38" s="61"/>
      <c r="Q38" s="61"/>
      <c r="R38" s="61"/>
      <c r="S38" s="61"/>
      <c r="T38" s="61"/>
      <c r="U38" s="61"/>
      <c r="V38" s="61"/>
      <c r="W38" s="61"/>
      <c r="X38" s="61"/>
      <c r="Y38" s="61"/>
      <c r="Z38" s="61"/>
      <c r="AA38" s="61"/>
    </row>
    <row r="39" spans="1:28" ht="18.75" customHeight="1" thickBot="1">
      <c r="A39" s="61"/>
      <c r="B39" s="61">
        <f>C35*10+2</f>
        <v>52</v>
      </c>
      <c r="C39" s="430" t="s">
        <v>289</v>
      </c>
      <c r="D39" s="440" t="str">
        <f>IF($L$32="","",VLOOKUP($B39,'5judge sheet (決勝用)'!$G$9:$P$20,2,0))</f>
        <v/>
      </c>
      <c r="E39" s="440" t="str">
        <f>IF($L$32="","",VLOOKUP($B39,'5judge sheet (決勝用)'!$G$9:$P$20,3,0))</f>
        <v/>
      </c>
      <c r="F39" s="440" t="str">
        <f>IF($L$32="","",VLOOKUP($B39,'5judge sheet (決勝用)'!$G$9:$P$20,4,0))</f>
        <v/>
      </c>
      <c r="G39" s="440" t="str">
        <f>IF($L$32="","",VLOOKUP($B39,'5judge sheet (決勝用)'!$G$9:$P$20,5,0))</f>
        <v/>
      </c>
      <c r="H39" s="440" t="str">
        <f>IF($L$32="","",VLOOKUP($B39,'5judge sheet (決勝用)'!$G$9:$P$20,6,0))</f>
        <v/>
      </c>
      <c r="I39" s="440" t="str">
        <f>IF($L$32="","",VLOOKUP($B39,'5judge sheet (決勝用)'!$G$9:$P$20,7,0))</f>
        <v/>
      </c>
      <c r="J39" s="441" t="str">
        <f>IF($L$32="","",VLOOKUP($B39,'5judge sheet (決勝用)'!$G$9:$P$20,8,0))</f>
        <v/>
      </c>
      <c r="K39" s="523"/>
      <c r="L39" s="525"/>
      <c r="M39" s="61"/>
      <c r="N39" s="61"/>
      <c r="O39" s="61"/>
      <c r="P39" s="61"/>
      <c r="Q39" s="61"/>
      <c r="R39" s="61"/>
      <c r="S39" s="61"/>
      <c r="T39" s="61"/>
      <c r="U39" s="61"/>
      <c r="V39" s="61"/>
      <c r="W39" s="61"/>
      <c r="X39" s="61"/>
      <c r="Y39" s="61"/>
      <c r="Z39" s="61"/>
      <c r="AA39" s="61"/>
    </row>
    <row r="40" spans="1:28" ht="18.75" customHeight="1" thickTop="1" thickBot="1">
      <c r="A40" s="61"/>
      <c r="B40" s="61"/>
      <c r="C40" s="61"/>
      <c r="D40" s="61"/>
      <c r="E40" s="61"/>
      <c r="F40" s="61"/>
      <c r="G40" s="61"/>
      <c r="H40" s="61"/>
      <c r="I40" s="61"/>
      <c r="J40" s="61"/>
      <c r="K40" s="61"/>
      <c r="L40" s="61"/>
      <c r="M40" s="61"/>
      <c r="N40" s="61"/>
      <c r="O40" s="61"/>
      <c r="P40" s="61"/>
      <c r="Q40" s="61"/>
      <c r="R40" s="61"/>
      <c r="S40" s="61"/>
      <c r="T40" s="61"/>
      <c r="U40" s="61"/>
      <c r="V40" s="61"/>
      <c r="W40" s="61"/>
      <c r="X40" s="61"/>
      <c r="Y40" s="61"/>
      <c r="Z40" s="61"/>
      <c r="AA40" s="61"/>
    </row>
    <row r="41" spans="1:28" ht="18.75" customHeight="1" thickTop="1" thickBot="1">
      <c r="A41" s="61"/>
      <c r="B41" s="61"/>
      <c r="C41" s="423" t="s">
        <v>271</v>
      </c>
      <c r="D41" s="528" t="s">
        <v>17</v>
      </c>
      <c r="E41" s="528" t="s">
        <v>285</v>
      </c>
      <c r="F41" s="528" t="s">
        <v>20</v>
      </c>
      <c r="G41" s="528"/>
      <c r="H41" s="529" t="s">
        <v>20</v>
      </c>
      <c r="I41" s="530"/>
      <c r="J41" s="61"/>
      <c r="K41" s="61"/>
      <c r="L41" s="61"/>
      <c r="M41" s="431"/>
      <c r="N41" s="432"/>
      <c r="O41" s="433"/>
      <c r="P41" s="432"/>
      <c r="Q41" s="432"/>
      <c r="R41" s="61"/>
      <c r="S41" s="61"/>
      <c r="T41" s="61"/>
      <c r="U41" s="61"/>
      <c r="V41" s="61"/>
      <c r="W41" s="61"/>
      <c r="X41" s="61"/>
      <c r="Y41" s="61"/>
      <c r="Z41" s="61"/>
      <c r="AA41" s="61"/>
    </row>
    <row r="42" spans="1:28" ht="18.75" customHeight="1" thickTop="1">
      <c r="A42" s="61"/>
      <c r="B42" s="61"/>
      <c r="C42" s="526">
        <f>IF(C32=1,2,IF(C32=2,4,IF(C32=3,6,"")))</f>
        <v>6</v>
      </c>
      <c r="D42" s="518">
        <f>IFERROR(VLOOKUP(C42,'5judge sheet (決勝用)'!$B$9:$E$20,2,0),"")</f>
        <v>0</v>
      </c>
      <c r="E42" s="518"/>
      <c r="F42" s="518">
        <f>IFERROR(VLOOKUP(C42,'5judge sheet (決勝用)'!$B$9:$E$20,3,0),"")</f>
        <v>0</v>
      </c>
      <c r="G42" s="518"/>
      <c r="H42" s="518" t="str">
        <f>IFERROR(VLOOKUP(C42,'5judge sheet (決勝用)'!$B$9:$E$20,4,0),"")</f>
        <v/>
      </c>
      <c r="I42" s="519"/>
      <c r="J42" s="512" t="str">
        <f>IF(L32="","",IF(K45&gt;K38,"勝者",""))</f>
        <v/>
      </c>
      <c r="K42" s="513"/>
      <c r="L42" s="514"/>
      <c r="M42" s="434"/>
      <c r="N42" s="435"/>
      <c r="O42" s="436"/>
      <c r="P42" s="436"/>
      <c r="Q42" s="438"/>
      <c r="R42" s="61"/>
      <c r="S42" s="61"/>
      <c r="T42" s="61"/>
      <c r="U42" s="61"/>
      <c r="V42" s="61"/>
      <c r="W42" s="61"/>
      <c r="X42" s="61"/>
      <c r="Y42" s="61"/>
      <c r="Z42" s="61"/>
      <c r="AA42" s="61"/>
    </row>
    <row r="43" spans="1:28" ht="18.75" customHeight="1" thickBot="1">
      <c r="A43" s="61"/>
      <c r="B43" s="61"/>
      <c r="C43" s="527"/>
      <c r="D43" s="520"/>
      <c r="E43" s="520"/>
      <c r="F43" s="520"/>
      <c r="G43" s="520"/>
      <c r="H43" s="520"/>
      <c r="I43" s="521"/>
      <c r="J43" s="515"/>
      <c r="K43" s="516"/>
      <c r="L43" s="517"/>
      <c r="M43" s="434"/>
      <c r="N43" s="435"/>
      <c r="O43" s="436"/>
      <c r="P43" s="437"/>
      <c r="Q43" s="437"/>
      <c r="R43" s="61"/>
      <c r="S43" s="61"/>
      <c r="T43" s="61"/>
      <c r="U43" s="61"/>
      <c r="V43" s="61"/>
      <c r="W43" s="61"/>
      <c r="X43" s="61"/>
      <c r="Y43" s="61"/>
      <c r="Z43" s="61"/>
      <c r="AA43" s="61"/>
    </row>
    <row r="44" spans="1:28" ht="18.75" customHeight="1" thickTop="1" thickBot="1">
      <c r="A44" s="61"/>
      <c r="B44" s="61"/>
      <c r="C44" s="424"/>
      <c r="D44" s="425" t="s">
        <v>274</v>
      </c>
      <c r="E44" s="425" t="s">
        <v>275</v>
      </c>
      <c r="F44" s="425" t="s">
        <v>276</v>
      </c>
      <c r="G44" s="425" t="s">
        <v>277</v>
      </c>
      <c r="H44" s="425" t="s">
        <v>278</v>
      </c>
      <c r="I44" s="426" t="s">
        <v>279</v>
      </c>
      <c r="J44" s="427" t="s">
        <v>286</v>
      </c>
      <c r="K44" s="426" t="s">
        <v>134</v>
      </c>
      <c r="L44" s="428" t="s">
        <v>287</v>
      </c>
      <c r="M44" s="61"/>
      <c r="N44" s="61"/>
      <c r="O44" s="61"/>
      <c r="P44" s="61"/>
      <c r="Q44" s="61"/>
      <c r="R44" s="61"/>
      <c r="S44" s="61"/>
      <c r="T44" s="61"/>
      <c r="U44" s="61"/>
      <c r="V44" s="61"/>
      <c r="W44" s="61"/>
      <c r="X44" s="61"/>
      <c r="Y44" s="61"/>
      <c r="Z44" s="61"/>
      <c r="AA44" s="61"/>
    </row>
    <row r="45" spans="1:28" ht="18.75" customHeight="1" thickTop="1">
      <c r="A45" s="61"/>
      <c r="B45" s="61">
        <f>C42*10+1</f>
        <v>61</v>
      </c>
      <c r="C45" s="429" t="s">
        <v>288</v>
      </c>
      <c r="D45" s="439" t="str">
        <f>IF($L$32="","",VLOOKUP($B45,'5judge sheet (決勝用)'!$G$9:$P$20,2,0))</f>
        <v/>
      </c>
      <c r="E45" s="439" t="str">
        <f>IF($L$32="","",VLOOKUP($B45,'5judge sheet (決勝用)'!$G$9:$P$20,3,0))</f>
        <v/>
      </c>
      <c r="F45" s="439" t="str">
        <f>IF($L$32="","",VLOOKUP($B45,'5judge sheet (決勝用)'!$G$9:$P$20,4,0))</f>
        <v/>
      </c>
      <c r="G45" s="439" t="str">
        <f>IF($L$32="","",VLOOKUP($B45,'5judge sheet (決勝用)'!$G$9:$P$20,5,0))</f>
        <v/>
      </c>
      <c r="H45" s="439" t="str">
        <f>IF($L$32="","",VLOOKUP($B45,'5judge sheet (決勝用)'!$G$9:$P$20,6,0))</f>
        <v/>
      </c>
      <c r="I45" s="439" t="str">
        <f>IF($L$32="","",VLOOKUP($B45,'5judge sheet (決勝用)'!$G$9:$P$20,7,0))</f>
        <v/>
      </c>
      <c r="J45" s="439" t="str">
        <f>IF($L$32="","",VLOOKUP($B45,'5judge sheet (決勝用)'!$G$9:$P$20,8,0))</f>
        <v/>
      </c>
      <c r="K45" s="522" t="str">
        <f>IF($L$32="","",VLOOKUP($B45,'5judge sheet (決勝用)'!$G$9:$P$20,9,0))</f>
        <v/>
      </c>
      <c r="L45" s="524" t="str">
        <f>IF($L$32="","",VLOOKUP($B45,'5judge sheet (決勝用)'!$G$9:$P$20,10,0))</f>
        <v/>
      </c>
      <c r="M45" s="61"/>
      <c r="N45" s="61"/>
      <c r="O45" s="61"/>
      <c r="P45" s="61"/>
      <c r="Q45" s="61"/>
      <c r="R45" s="61"/>
      <c r="S45" s="61"/>
      <c r="T45" s="61"/>
      <c r="U45" s="61"/>
      <c r="V45" s="61"/>
      <c r="W45" s="61"/>
      <c r="X45" s="61"/>
      <c r="Y45" s="61"/>
      <c r="Z45" s="61"/>
      <c r="AA45" s="61"/>
    </row>
    <row r="46" spans="1:28" ht="18.75" customHeight="1" thickBot="1">
      <c r="A46" s="61"/>
      <c r="B46" s="61">
        <f>C42*10+2</f>
        <v>62</v>
      </c>
      <c r="C46" s="430" t="s">
        <v>289</v>
      </c>
      <c r="D46" s="440" t="str">
        <f>IF($L$32="","",VLOOKUP($B46,'5judge sheet (決勝用)'!$G$9:$P$20,2,0))</f>
        <v/>
      </c>
      <c r="E46" s="440" t="str">
        <f>IF($L$32="","",VLOOKUP($B46,'5judge sheet (決勝用)'!$G$9:$P$20,3,0))</f>
        <v/>
      </c>
      <c r="F46" s="440" t="str">
        <f>IF($L$32="","",VLOOKUP($B46,'5judge sheet (決勝用)'!$G$9:$P$20,4,0))</f>
        <v/>
      </c>
      <c r="G46" s="440" t="str">
        <f>IF($L$32="","",VLOOKUP($B46,'5judge sheet (決勝用)'!$G$9:$P$20,5,0))</f>
        <v/>
      </c>
      <c r="H46" s="440" t="str">
        <f>IF($L$32="","",VLOOKUP($B46,'5judge sheet (決勝用)'!$G$9:$P$20,6,0))</f>
        <v/>
      </c>
      <c r="I46" s="440" t="str">
        <f>IF($L$32="","",VLOOKUP($B46,'5judge sheet (決勝用)'!$G$9:$P$20,7,0))</f>
        <v/>
      </c>
      <c r="J46" s="441" t="str">
        <f>IF($L$32="","",VLOOKUP($B46,'5judge sheet (決勝用)'!$G$9:$P$20,8,0))</f>
        <v/>
      </c>
      <c r="K46" s="523"/>
      <c r="L46" s="525"/>
      <c r="M46" s="61"/>
      <c r="N46" s="61"/>
      <c r="O46" s="61"/>
      <c r="P46" s="61"/>
      <c r="Q46" s="61"/>
      <c r="R46" s="61"/>
      <c r="S46" s="61"/>
      <c r="T46" s="61"/>
      <c r="U46" s="61"/>
      <c r="V46" s="61"/>
      <c r="W46" s="61"/>
      <c r="X46" s="61"/>
      <c r="Y46" s="61"/>
      <c r="Z46" s="61"/>
      <c r="AA46" s="61"/>
    </row>
    <row r="47" spans="1:28" ht="18.75" customHeight="1" thickTop="1">
      <c r="A47" s="61"/>
      <c r="B47" s="61"/>
      <c r="C47" s="61"/>
      <c r="D47" s="61"/>
      <c r="E47" s="61"/>
      <c r="F47" s="61"/>
      <c r="G47" s="61"/>
      <c r="H47" s="61"/>
      <c r="I47" s="61"/>
      <c r="J47" s="61"/>
      <c r="K47" s="61"/>
      <c r="L47" s="61"/>
      <c r="M47" s="61"/>
      <c r="N47" s="61"/>
      <c r="O47" s="61"/>
      <c r="P47" s="61"/>
      <c r="Q47" s="61"/>
      <c r="R47" s="61"/>
      <c r="S47" s="61"/>
      <c r="T47" s="61"/>
      <c r="U47" s="61"/>
      <c r="V47" s="61"/>
      <c r="W47" s="61"/>
      <c r="X47" s="61"/>
      <c r="Y47" s="61"/>
      <c r="Z47" s="61"/>
      <c r="AA47" s="61"/>
    </row>
    <row r="48" spans="1:28" ht="18.75" customHeight="1">
      <c r="A48" s="61"/>
      <c r="B48" s="61"/>
      <c r="C48" s="61"/>
      <c r="D48" s="61"/>
      <c r="E48" s="61"/>
      <c r="F48" s="61"/>
      <c r="G48" s="61"/>
      <c r="H48" s="61"/>
      <c r="I48" s="61"/>
      <c r="J48" s="61"/>
      <c r="K48" s="61"/>
      <c r="L48" s="61"/>
      <c r="M48" s="61"/>
      <c r="N48" s="61"/>
      <c r="O48" s="61"/>
      <c r="P48" s="61"/>
      <c r="Q48" s="61"/>
      <c r="R48" s="61"/>
      <c r="S48" s="61"/>
      <c r="T48" s="61"/>
      <c r="U48" s="61"/>
      <c r="V48" s="61"/>
      <c r="W48" s="61"/>
      <c r="X48" s="61"/>
      <c r="Y48" s="61"/>
      <c r="Z48" s="61"/>
      <c r="AA48" s="61"/>
    </row>
    <row r="49" spans="1:27" ht="18.75" customHeight="1">
      <c r="A49" s="61"/>
      <c r="B49" s="61"/>
      <c r="C49" s="61"/>
      <c r="D49" s="61"/>
      <c r="E49" s="61"/>
      <c r="F49" s="61"/>
      <c r="G49" s="61"/>
      <c r="H49" s="61"/>
      <c r="I49" s="61"/>
      <c r="J49" s="61"/>
      <c r="K49" s="61"/>
      <c r="L49" s="61"/>
      <c r="M49" s="61"/>
      <c r="N49" s="61"/>
      <c r="O49" s="61"/>
      <c r="P49" s="61"/>
      <c r="Q49" s="61"/>
      <c r="R49" s="61"/>
      <c r="S49" s="61"/>
      <c r="T49" s="61"/>
      <c r="U49" s="61"/>
      <c r="V49" s="61"/>
      <c r="W49" s="61"/>
      <c r="X49" s="61"/>
      <c r="Y49" s="61"/>
      <c r="Z49" s="61"/>
      <c r="AA49" s="61"/>
    </row>
    <row r="50" spans="1:27" ht="18.75" customHeight="1">
      <c r="A50" s="61"/>
      <c r="B50" s="61"/>
      <c r="C50" s="61"/>
      <c r="D50" s="61"/>
      <c r="E50" s="61"/>
      <c r="F50" s="61"/>
      <c r="G50" s="61"/>
      <c r="H50" s="61"/>
      <c r="I50" s="61"/>
      <c r="J50" s="61"/>
      <c r="K50" s="61"/>
      <c r="L50" s="61"/>
      <c r="M50" s="61"/>
      <c r="N50" s="61"/>
      <c r="O50" s="61"/>
      <c r="P50" s="61"/>
      <c r="Q50" s="61"/>
      <c r="R50" s="61"/>
      <c r="S50" s="61"/>
      <c r="T50" s="61"/>
      <c r="U50" s="61"/>
      <c r="V50" s="61"/>
      <c r="W50" s="61"/>
      <c r="X50" s="61"/>
      <c r="Y50" s="61"/>
      <c r="Z50" s="61"/>
      <c r="AA50" s="61"/>
    </row>
    <row r="51" spans="1:27" ht="18.75" customHeight="1">
      <c r="A51" s="61"/>
      <c r="B51" s="61"/>
      <c r="C51" s="61"/>
      <c r="D51" s="61"/>
      <c r="E51" s="61"/>
      <c r="F51" s="61"/>
      <c r="G51" s="61"/>
      <c r="H51" s="61"/>
      <c r="I51" s="61"/>
      <c r="J51" s="61"/>
      <c r="K51" s="61"/>
      <c r="L51" s="61"/>
      <c r="M51" s="61"/>
      <c r="N51" s="61"/>
      <c r="O51" s="61"/>
      <c r="P51" s="61"/>
      <c r="Q51" s="61"/>
      <c r="R51" s="61"/>
      <c r="S51" s="61"/>
      <c r="T51" s="61"/>
      <c r="U51" s="61"/>
      <c r="V51" s="61"/>
      <c r="W51" s="61"/>
      <c r="X51" s="61"/>
      <c r="Y51" s="61"/>
      <c r="Z51" s="61"/>
      <c r="AA51" s="61"/>
    </row>
    <row r="52" spans="1:27" ht="18.75" customHeight="1">
      <c r="A52" s="61"/>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row>
    <row r="53" spans="1:27" ht="18.75" customHeight="1">
      <c r="A53" s="61"/>
      <c r="B53" s="61"/>
      <c r="C53" s="61"/>
      <c r="D53" s="61"/>
      <c r="E53" s="61"/>
      <c r="F53" s="61"/>
      <c r="G53" s="61"/>
      <c r="H53" s="61"/>
      <c r="I53" s="61"/>
      <c r="J53" s="61"/>
      <c r="K53" s="61"/>
      <c r="L53" s="61"/>
      <c r="M53" s="61"/>
      <c r="N53" s="61"/>
      <c r="O53" s="61"/>
      <c r="P53" s="61"/>
      <c r="Q53" s="61"/>
      <c r="R53" s="61"/>
      <c r="S53" s="61"/>
      <c r="T53" s="61"/>
      <c r="U53" s="61"/>
      <c r="V53" s="61"/>
      <c r="W53" s="61"/>
      <c r="X53" s="61"/>
      <c r="Y53" s="61"/>
      <c r="Z53" s="61"/>
      <c r="AA53" s="61"/>
    </row>
    <row r="54" spans="1:27" ht="18.75" customHeight="1">
      <c r="A54" s="61"/>
      <c r="B54" s="61"/>
      <c r="C54" s="61"/>
      <c r="D54" s="61"/>
      <c r="E54" s="61"/>
      <c r="F54" s="61"/>
      <c r="G54" s="61"/>
      <c r="H54" s="61"/>
      <c r="I54" s="61"/>
      <c r="J54" s="61"/>
      <c r="K54" s="61"/>
      <c r="L54" s="61"/>
      <c r="M54" s="61"/>
      <c r="N54" s="61"/>
      <c r="O54" s="61"/>
      <c r="P54" s="61"/>
      <c r="Q54" s="61"/>
      <c r="R54" s="61"/>
      <c r="S54" s="61"/>
      <c r="T54" s="61"/>
      <c r="U54" s="61"/>
      <c r="V54" s="61"/>
      <c r="W54" s="61"/>
      <c r="X54" s="61"/>
      <c r="Y54" s="61"/>
      <c r="Z54" s="61"/>
      <c r="AA54" s="61"/>
    </row>
    <row r="55" spans="1:27" ht="18.75" customHeight="1">
      <c r="A55" s="61"/>
      <c r="B55" s="61"/>
      <c r="C55" s="61"/>
      <c r="D55" s="61"/>
      <c r="E55" s="61"/>
      <c r="F55" s="61"/>
      <c r="G55" s="61"/>
      <c r="H55" s="61"/>
      <c r="I55" s="61"/>
      <c r="J55" s="61"/>
      <c r="K55" s="61"/>
      <c r="L55" s="61"/>
      <c r="M55" s="61"/>
      <c r="N55" s="61"/>
      <c r="O55" s="61"/>
      <c r="P55" s="61"/>
      <c r="Q55" s="61"/>
      <c r="R55" s="61"/>
      <c r="S55" s="61"/>
      <c r="T55" s="61"/>
      <c r="U55" s="61"/>
      <c r="V55" s="61"/>
      <c r="W55" s="61"/>
      <c r="X55" s="61"/>
      <c r="Y55" s="61"/>
      <c r="Z55" s="61"/>
      <c r="AA55" s="61"/>
    </row>
    <row r="56" spans="1:27" ht="18.75" customHeight="1">
      <c r="A56" s="61"/>
      <c r="B56" s="61"/>
      <c r="C56" s="61"/>
      <c r="D56" s="61"/>
      <c r="E56" s="61"/>
      <c r="F56" s="61"/>
      <c r="G56" s="61"/>
      <c r="H56" s="61"/>
      <c r="I56" s="61"/>
      <c r="J56" s="61"/>
      <c r="K56" s="61"/>
      <c r="L56" s="61"/>
      <c r="M56" s="61"/>
      <c r="N56" s="61"/>
      <c r="O56" s="61"/>
      <c r="P56" s="61"/>
      <c r="Q56" s="61"/>
      <c r="R56" s="61"/>
      <c r="S56" s="61"/>
      <c r="T56" s="61"/>
      <c r="U56" s="61"/>
      <c r="V56" s="61"/>
      <c r="W56" s="61"/>
      <c r="X56" s="61"/>
      <c r="Y56" s="61"/>
      <c r="Z56" s="61"/>
      <c r="AA56" s="61"/>
    </row>
    <row r="57" spans="1:27" ht="18.75" customHeight="1">
      <c r="A57" s="61"/>
      <c r="B57" s="61"/>
      <c r="C57" s="61"/>
      <c r="D57" s="61"/>
      <c r="E57" s="61"/>
      <c r="F57" s="61"/>
      <c r="G57" s="61"/>
      <c r="H57" s="61"/>
      <c r="I57" s="61"/>
      <c r="J57" s="61"/>
      <c r="K57" s="61"/>
      <c r="L57" s="61"/>
      <c r="M57" s="61"/>
      <c r="N57" s="61"/>
      <c r="O57" s="61"/>
      <c r="P57" s="61"/>
      <c r="Q57" s="61"/>
      <c r="R57" s="61"/>
      <c r="S57" s="61"/>
      <c r="T57" s="61"/>
      <c r="U57" s="61"/>
      <c r="V57" s="61"/>
      <c r="W57" s="61"/>
      <c r="X57" s="61"/>
      <c r="Y57" s="61"/>
      <c r="Z57" s="61"/>
      <c r="AA57" s="61"/>
    </row>
    <row r="58" spans="1:27" ht="18.75" customHeight="1">
      <c r="A58" s="61"/>
      <c r="B58" s="61"/>
      <c r="C58" s="61"/>
      <c r="D58" s="61"/>
      <c r="E58" s="61"/>
      <c r="F58" s="61"/>
      <c r="G58" s="61"/>
      <c r="H58" s="61"/>
      <c r="I58" s="61"/>
      <c r="J58" s="61"/>
      <c r="K58" s="61"/>
      <c r="L58" s="61"/>
      <c r="M58" s="61"/>
      <c r="N58" s="61"/>
      <c r="O58" s="61"/>
      <c r="P58" s="61"/>
      <c r="Q58" s="61"/>
      <c r="R58" s="61"/>
      <c r="S58" s="61"/>
      <c r="T58" s="61"/>
      <c r="U58" s="61"/>
      <c r="V58" s="61"/>
      <c r="W58" s="61"/>
      <c r="X58" s="61"/>
      <c r="Y58" s="61"/>
      <c r="Z58" s="61"/>
      <c r="AA58" s="61"/>
    </row>
    <row r="59" spans="1:27" ht="18.75" customHeight="1">
      <c r="A59" s="61"/>
      <c r="B59" s="61"/>
      <c r="C59" s="61"/>
      <c r="D59" s="61"/>
      <c r="E59" s="61"/>
      <c r="F59" s="61"/>
      <c r="G59" s="61"/>
      <c r="H59" s="61"/>
      <c r="I59" s="61"/>
      <c r="J59" s="61"/>
      <c r="K59" s="61"/>
      <c r="L59" s="61"/>
      <c r="M59" s="61"/>
      <c r="N59" s="61"/>
      <c r="O59" s="61"/>
      <c r="P59" s="61"/>
      <c r="Q59" s="61"/>
      <c r="R59" s="61"/>
      <c r="S59" s="61"/>
      <c r="T59" s="61"/>
      <c r="U59" s="61"/>
      <c r="V59" s="61"/>
      <c r="W59" s="61"/>
      <c r="X59" s="61"/>
      <c r="Y59" s="61"/>
      <c r="Z59" s="61"/>
      <c r="AA59" s="61"/>
    </row>
    <row r="60" spans="1:27" ht="18.75" customHeight="1">
      <c r="A60" s="61"/>
      <c r="B60" s="61"/>
      <c r="C60" s="61"/>
      <c r="D60" s="61"/>
      <c r="E60" s="61"/>
      <c r="F60" s="61"/>
      <c r="G60" s="61"/>
      <c r="H60" s="61"/>
      <c r="I60" s="61"/>
      <c r="J60" s="61"/>
      <c r="K60" s="61"/>
      <c r="L60" s="61"/>
      <c r="M60" s="61"/>
      <c r="N60" s="61"/>
      <c r="O60" s="61"/>
      <c r="P60" s="61"/>
      <c r="Q60" s="61"/>
      <c r="R60" s="61"/>
      <c r="S60" s="61"/>
      <c r="T60" s="61"/>
      <c r="U60" s="61"/>
      <c r="V60" s="61"/>
      <c r="W60" s="61"/>
      <c r="X60" s="61"/>
      <c r="Y60" s="61"/>
      <c r="Z60" s="61"/>
      <c r="AA60" s="61"/>
    </row>
    <row r="61" spans="1:27" ht="18.75" customHeight="1">
      <c r="A61" s="61"/>
      <c r="B61" s="61"/>
      <c r="C61" s="61"/>
      <c r="D61" s="61"/>
      <c r="E61" s="61"/>
      <c r="F61" s="61"/>
      <c r="G61" s="61"/>
      <c r="H61" s="61"/>
      <c r="I61" s="61"/>
      <c r="J61" s="61"/>
      <c r="K61" s="61"/>
      <c r="L61" s="61"/>
      <c r="M61" s="61"/>
      <c r="N61" s="61"/>
      <c r="O61" s="61"/>
      <c r="P61" s="61"/>
      <c r="Q61" s="61"/>
      <c r="R61" s="61"/>
      <c r="S61" s="61"/>
      <c r="T61" s="61"/>
      <c r="U61" s="61"/>
      <c r="V61" s="61"/>
      <c r="W61" s="61"/>
      <c r="X61" s="61"/>
      <c r="Y61" s="61"/>
      <c r="Z61" s="61"/>
      <c r="AA61" s="61"/>
    </row>
    <row r="62" spans="1:27" ht="18.75" customHeight="1">
      <c r="A62" s="61"/>
      <c r="B62" s="61"/>
      <c r="C62" s="61"/>
      <c r="D62" s="61"/>
      <c r="E62" s="61"/>
      <c r="F62" s="61"/>
      <c r="G62" s="61"/>
      <c r="H62" s="61"/>
      <c r="I62" s="61"/>
      <c r="J62" s="61"/>
      <c r="K62" s="61"/>
      <c r="L62" s="61"/>
      <c r="M62" s="61"/>
      <c r="N62" s="61"/>
      <c r="O62" s="61"/>
      <c r="P62" s="61"/>
      <c r="Q62" s="61"/>
      <c r="R62" s="61"/>
      <c r="S62" s="61"/>
      <c r="T62" s="61"/>
      <c r="U62" s="61"/>
      <c r="V62" s="61"/>
      <c r="W62" s="61"/>
      <c r="X62" s="61"/>
      <c r="Y62" s="61"/>
      <c r="Z62" s="61"/>
      <c r="AA62" s="61"/>
    </row>
    <row r="63" spans="1:27" ht="18.75" customHeight="1">
      <c r="A63" s="61"/>
      <c r="B63" s="61"/>
      <c r="C63" s="61"/>
      <c r="D63" s="61"/>
      <c r="E63" s="61"/>
      <c r="F63" s="61"/>
      <c r="G63" s="61"/>
      <c r="H63" s="61"/>
      <c r="I63" s="61"/>
      <c r="J63" s="61"/>
      <c r="K63" s="61"/>
      <c r="L63" s="61"/>
      <c r="M63" s="61"/>
      <c r="N63" s="61"/>
      <c r="O63" s="61"/>
      <c r="P63" s="61"/>
      <c r="Q63" s="61"/>
      <c r="R63" s="61"/>
      <c r="S63" s="61"/>
      <c r="T63" s="61"/>
      <c r="U63" s="61"/>
      <c r="V63" s="61"/>
      <c r="W63" s="61"/>
      <c r="X63" s="61"/>
      <c r="Y63" s="61"/>
      <c r="Z63" s="61"/>
      <c r="AA63" s="61"/>
    </row>
    <row r="64" spans="1:27" ht="18.75" customHeight="1">
      <c r="A64" s="61"/>
      <c r="B64" s="61"/>
      <c r="C64" s="61"/>
      <c r="D64" s="61"/>
      <c r="E64" s="61"/>
      <c r="F64" s="61"/>
      <c r="G64" s="61"/>
      <c r="H64" s="61"/>
      <c r="I64" s="61"/>
      <c r="J64" s="61"/>
      <c r="K64" s="61"/>
      <c r="L64" s="61"/>
      <c r="M64" s="61"/>
      <c r="N64" s="61"/>
      <c r="O64" s="61"/>
      <c r="P64" s="61"/>
      <c r="Q64" s="61"/>
      <c r="R64" s="61"/>
      <c r="S64" s="61"/>
      <c r="T64" s="61"/>
      <c r="U64" s="61"/>
      <c r="V64" s="61"/>
      <c r="W64" s="61"/>
      <c r="X64" s="61"/>
      <c r="Y64" s="61"/>
      <c r="Z64" s="61"/>
      <c r="AA64" s="61"/>
    </row>
    <row r="65" spans="1:27" ht="18.75" customHeight="1">
      <c r="A65" s="61"/>
      <c r="B65" s="61"/>
      <c r="C65" s="61"/>
      <c r="D65" s="61"/>
      <c r="E65" s="61"/>
      <c r="F65" s="61"/>
      <c r="G65" s="61"/>
      <c r="H65" s="61"/>
      <c r="I65" s="61"/>
      <c r="J65" s="61"/>
      <c r="K65" s="61"/>
      <c r="L65" s="61"/>
      <c r="M65" s="61"/>
      <c r="N65" s="61"/>
      <c r="O65" s="61"/>
      <c r="P65" s="61"/>
      <c r="Q65" s="61"/>
      <c r="R65" s="61"/>
      <c r="S65" s="61"/>
      <c r="T65" s="61"/>
      <c r="U65" s="61"/>
      <c r="V65" s="61"/>
      <c r="W65" s="61"/>
      <c r="X65" s="61"/>
      <c r="Y65" s="61"/>
      <c r="Z65" s="61"/>
      <c r="AA65" s="61"/>
    </row>
    <row r="66" spans="1:27" ht="18.75" customHeight="1">
      <c r="A66" s="61"/>
      <c r="B66" s="61"/>
      <c r="C66" s="61"/>
      <c r="D66" s="61"/>
      <c r="E66" s="61"/>
      <c r="F66" s="61"/>
      <c r="G66" s="61"/>
      <c r="H66" s="61"/>
      <c r="I66" s="61"/>
      <c r="J66" s="61"/>
      <c r="K66" s="61"/>
      <c r="L66" s="61"/>
      <c r="M66" s="61"/>
      <c r="N66" s="61"/>
      <c r="O66" s="61"/>
      <c r="P66" s="61"/>
      <c r="Q66" s="61"/>
      <c r="R66" s="61"/>
      <c r="S66" s="61"/>
      <c r="T66" s="61"/>
      <c r="U66" s="61"/>
      <c r="V66" s="61"/>
      <c r="W66" s="61"/>
      <c r="X66" s="61"/>
      <c r="Y66" s="61"/>
      <c r="Z66" s="61"/>
      <c r="AA66" s="61"/>
    </row>
    <row r="67" spans="1:27" ht="18.75" customHeight="1">
      <c r="A67" s="61"/>
      <c r="B67" s="61"/>
      <c r="C67" s="61"/>
      <c r="D67" s="61"/>
      <c r="E67" s="61"/>
      <c r="F67" s="61"/>
      <c r="G67" s="61"/>
      <c r="H67" s="61"/>
      <c r="I67" s="61"/>
      <c r="J67" s="61"/>
      <c r="K67" s="61"/>
      <c r="L67" s="61"/>
      <c r="M67" s="61"/>
      <c r="N67" s="61"/>
      <c r="O67" s="61"/>
      <c r="P67" s="61"/>
      <c r="Q67" s="61"/>
      <c r="R67" s="61"/>
      <c r="S67" s="61"/>
      <c r="T67" s="61"/>
      <c r="U67" s="61"/>
      <c r="V67" s="61"/>
      <c r="W67" s="61"/>
      <c r="X67" s="61"/>
      <c r="Y67" s="61"/>
      <c r="Z67" s="61"/>
      <c r="AA67" s="61"/>
    </row>
    <row r="68" spans="1:27" ht="18.75" customHeight="1">
      <c r="A68" s="61"/>
      <c r="B68" s="61"/>
      <c r="C68" s="61"/>
      <c r="D68" s="61"/>
      <c r="E68" s="61"/>
      <c r="F68" s="61"/>
      <c r="G68" s="61"/>
      <c r="H68" s="61"/>
      <c r="I68" s="61"/>
      <c r="J68" s="61"/>
      <c r="K68" s="61"/>
      <c r="L68" s="61"/>
      <c r="M68" s="61"/>
      <c r="N68" s="61"/>
      <c r="O68" s="61"/>
      <c r="P68" s="61"/>
      <c r="Q68" s="61"/>
      <c r="R68" s="61"/>
      <c r="S68" s="61"/>
      <c r="T68" s="61"/>
      <c r="U68" s="61"/>
      <c r="V68" s="61"/>
      <c r="W68" s="61"/>
      <c r="X68" s="61"/>
      <c r="Y68" s="61"/>
      <c r="Z68" s="61"/>
      <c r="AA68" s="61"/>
    </row>
    <row r="69" spans="1:27" ht="18.75" customHeight="1">
      <c r="A69" s="61"/>
      <c r="B69" s="61"/>
      <c r="C69" s="61"/>
      <c r="D69" s="61"/>
      <c r="E69" s="61"/>
      <c r="F69" s="61"/>
      <c r="G69" s="61"/>
      <c r="H69" s="61"/>
      <c r="I69" s="61"/>
      <c r="J69" s="61"/>
      <c r="K69" s="61"/>
      <c r="L69" s="61"/>
      <c r="M69" s="61"/>
      <c r="N69" s="61"/>
      <c r="O69" s="61"/>
      <c r="P69" s="61"/>
      <c r="Q69" s="61"/>
      <c r="R69" s="61"/>
      <c r="S69" s="61"/>
      <c r="T69" s="61"/>
      <c r="U69" s="61"/>
      <c r="V69" s="61"/>
      <c r="W69" s="61"/>
      <c r="X69" s="61"/>
      <c r="Y69" s="61"/>
      <c r="Z69" s="61"/>
      <c r="AA69" s="61"/>
    </row>
    <row r="70" spans="1:27" ht="18.75" customHeight="1">
      <c r="A70" s="61"/>
      <c r="B70" s="61"/>
      <c r="C70" s="61"/>
      <c r="D70" s="61"/>
      <c r="E70" s="61"/>
      <c r="F70" s="61"/>
      <c r="G70" s="61"/>
      <c r="H70" s="61"/>
      <c r="I70" s="61"/>
      <c r="J70" s="61"/>
      <c r="K70" s="61"/>
      <c r="L70" s="61"/>
      <c r="M70" s="61"/>
      <c r="N70" s="61"/>
      <c r="O70" s="61"/>
      <c r="P70" s="61"/>
      <c r="Q70" s="61"/>
      <c r="R70" s="61"/>
      <c r="S70" s="61"/>
      <c r="T70" s="61"/>
      <c r="U70" s="61"/>
      <c r="V70" s="61"/>
      <c r="W70" s="61"/>
      <c r="X70" s="61"/>
      <c r="Y70" s="61"/>
      <c r="Z70" s="61"/>
      <c r="AA70" s="61"/>
    </row>
    <row r="71" spans="1:27" ht="18.75" customHeight="1">
      <c r="A71" s="61"/>
      <c r="B71" s="61"/>
      <c r="C71" s="61"/>
      <c r="D71" s="61"/>
      <c r="E71" s="61"/>
      <c r="F71" s="61"/>
      <c r="G71" s="61"/>
      <c r="H71" s="61"/>
      <c r="I71" s="61"/>
      <c r="J71" s="61"/>
      <c r="K71" s="61"/>
      <c r="L71" s="61"/>
      <c r="M71" s="61"/>
      <c r="N71" s="61"/>
      <c r="O71" s="61"/>
      <c r="P71" s="61"/>
      <c r="Q71" s="61"/>
      <c r="R71" s="61"/>
      <c r="S71" s="61"/>
      <c r="T71" s="61"/>
      <c r="U71" s="61"/>
      <c r="V71" s="61"/>
      <c r="W71" s="61"/>
      <c r="X71" s="61"/>
      <c r="Y71" s="61"/>
      <c r="Z71" s="61"/>
      <c r="AA71" s="61"/>
    </row>
    <row r="72" spans="1:27" ht="18.75" customHeight="1">
      <c r="A72" s="61"/>
      <c r="B72" s="61"/>
      <c r="C72" s="61"/>
      <c r="D72" s="61"/>
      <c r="E72" s="61"/>
      <c r="F72" s="61"/>
      <c r="G72" s="61"/>
      <c r="H72" s="61"/>
      <c r="I72" s="61"/>
      <c r="J72" s="61"/>
      <c r="K72" s="61"/>
      <c r="L72" s="61"/>
      <c r="M72" s="61"/>
      <c r="N72" s="61"/>
      <c r="O72" s="61"/>
      <c r="P72" s="61"/>
      <c r="Q72" s="61"/>
      <c r="R72" s="61"/>
      <c r="S72" s="61"/>
      <c r="T72" s="61"/>
      <c r="U72" s="61"/>
      <c r="V72" s="61"/>
      <c r="W72" s="61"/>
      <c r="X72" s="61"/>
      <c r="Y72" s="61"/>
      <c r="Z72" s="61"/>
      <c r="AA72" s="61"/>
    </row>
    <row r="73" spans="1:27" ht="18.75" customHeight="1">
      <c r="A73" s="61"/>
      <c r="B73" s="61"/>
      <c r="C73" s="61"/>
      <c r="D73" s="61"/>
      <c r="E73" s="61"/>
      <c r="F73" s="61"/>
      <c r="G73" s="61"/>
      <c r="H73" s="61"/>
      <c r="I73" s="61"/>
      <c r="J73" s="61"/>
      <c r="K73" s="61"/>
      <c r="L73" s="61"/>
      <c r="M73" s="61"/>
      <c r="N73" s="61"/>
      <c r="O73" s="61"/>
      <c r="P73" s="61"/>
      <c r="Q73" s="61"/>
      <c r="R73" s="61"/>
      <c r="S73" s="61"/>
      <c r="T73" s="61"/>
      <c r="U73" s="61"/>
      <c r="V73" s="61"/>
      <c r="W73" s="61"/>
      <c r="X73" s="61"/>
      <c r="Y73" s="61"/>
      <c r="Z73" s="61"/>
      <c r="AA73" s="61"/>
    </row>
    <row r="74" spans="1:27" ht="18.75" customHeight="1">
      <c r="A74" s="61"/>
      <c r="B74" s="61"/>
      <c r="C74" s="61"/>
      <c r="D74" s="61"/>
      <c r="E74" s="61"/>
      <c r="F74" s="61"/>
      <c r="G74" s="61"/>
      <c r="H74" s="61"/>
      <c r="I74" s="61"/>
      <c r="J74" s="61"/>
      <c r="K74" s="61"/>
      <c r="L74" s="61"/>
      <c r="M74" s="61"/>
      <c r="N74" s="61"/>
      <c r="O74" s="61"/>
      <c r="P74" s="61"/>
      <c r="Q74" s="61"/>
      <c r="R74" s="61"/>
      <c r="S74" s="61"/>
      <c r="T74" s="61"/>
      <c r="U74" s="61"/>
      <c r="V74" s="61"/>
      <c r="W74" s="61"/>
      <c r="X74" s="61"/>
      <c r="Y74" s="61"/>
      <c r="Z74" s="61"/>
      <c r="AA74" s="61"/>
    </row>
    <row r="75" spans="1:27" ht="18.75" customHeight="1">
      <c r="A75" s="61"/>
      <c r="B75" s="61"/>
      <c r="C75" s="61"/>
      <c r="D75" s="61"/>
      <c r="E75" s="61"/>
      <c r="F75" s="61"/>
      <c r="G75" s="61"/>
      <c r="H75" s="61"/>
      <c r="I75" s="61"/>
      <c r="J75" s="61"/>
      <c r="K75" s="61"/>
      <c r="L75" s="61"/>
      <c r="M75" s="61"/>
      <c r="N75" s="61"/>
      <c r="O75" s="61"/>
      <c r="P75" s="61"/>
      <c r="Q75" s="61"/>
      <c r="R75" s="61"/>
      <c r="S75" s="61"/>
      <c r="T75" s="61"/>
      <c r="U75" s="61"/>
      <c r="V75" s="61"/>
      <c r="W75" s="61"/>
      <c r="X75" s="61"/>
      <c r="Y75" s="61"/>
      <c r="Z75" s="61"/>
      <c r="AA75" s="61"/>
    </row>
    <row r="76" spans="1:27" ht="18.75" customHeight="1">
      <c r="A76" s="61"/>
      <c r="B76" s="61"/>
      <c r="C76" s="61"/>
      <c r="D76" s="61"/>
      <c r="E76" s="61"/>
      <c r="F76" s="61"/>
      <c r="G76" s="61"/>
      <c r="H76" s="61"/>
      <c r="I76" s="61"/>
      <c r="J76" s="61"/>
      <c r="K76" s="61"/>
      <c r="L76" s="61"/>
      <c r="M76" s="61"/>
      <c r="N76" s="61"/>
      <c r="O76" s="61"/>
      <c r="P76" s="61"/>
      <c r="Q76" s="61"/>
      <c r="R76" s="61"/>
      <c r="S76" s="61"/>
      <c r="T76" s="61"/>
      <c r="U76" s="61"/>
      <c r="V76" s="61"/>
      <c r="W76" s="61"/>
      <c r="X76" s="61"/>
      <c r="Y76" s="61"/>
      <c r="Z76" s="61"/>
      <c r="AA76" s="61"/>
    </row>
    <row r="77" spans="1:27" ht="18.75" customHeight="1">
      <c r="A77" s="61"/>
      <c r="B77" s="61"/>
      <c r="C77" s="61"/>
      <c r="D77" s="61"/>
      <c r="E77" s="61"/>
      <c r="F77" s="61"/>
      <c r="G77" s="61"/>
      <c r="H77" s="61"/>
      <c r="I77" s="61"/>
      <c r="J77" s="61"/>
      <c r="K77" s="61"/>
      <c r="L77" s="61"/>
      <c r="M77" s="61"/>
      <c r="N77" s="61"/>
      <c r="O77" s="61"/>
      <c r="P77" s="61"/>
      <c r="Q77" s="61"/>
      <c r="R77" s="61"/>
      <c r="S77" s="61"/>
      <c r="T77" s="61"/>
      <c r="U77" s="61"/>
      <c r="V77" s="61"/>
      <c r="W77" s="61"/>
      <c r="X77" s="61"/>
      <c r="Y77" s="61"/>
      <c r="Z77" s="61"/>
      <c r="AA77" s="61"/>
    </row>
    <row r="78" spans="1:27" ht="18.75" customHeight="1">
      <c r="A78" s="61"/>
      <c r="B78" s="61"/>
      <c r="C78" s="61"/>
      <c r="D78" s="61"/>
      <c r="E78" s="61"/>
      <c r="F78" s="61"/>
      <c r="G78" s="61"/>
      <c r="H78" s="61"/>
      <c r="I78" s="61"/>
      <c r="J78" s="61"/>
      <c r="K78" s="61"/>
      <c r="L78" s="61"/>
      <c r="M78" s="61"/>
      <c r="N78" s="61"/>
      <c r="O78" s="61"/>
      <c r="P78" s="61"/>
      <c r="Q78" s="61"/>
      <c r="R78" s="61"/>
      <c r="S78" s="61"/>
      <c r="T78" s="61"/>
      <c r="U78" s="61"/>
      <c r="V78" s="61"/>
      <c r="W78" s="61"/>
      <c r="X78" s="61"/>
      <c r="Y78" s="61"/>
      <c r="Z78" s="61"/>
      <c r="AA78" s="61"/>
    </row>
    <row r="79" spans="1:27" ht="18.75" customHeight="1">
      <c r="A79" s="61"/>
      <c r="B79" s="61"/>
      <c r="C79" s="61"/>
      <c r="D79" s="61"/>
      <c r="E79" s="61"/>
      <c r="F79" s="61"/>
      <c r="G79" s="61"/>
      <c r="H79" s="61"/>
      <c r="I79" s="61"/>
      <c r="J79" s="61"/>
      <c r="K79" s="61"/>
      <c r="L79" s="61"/>
      <c r="M79" s="61"/>
      <c r="N79" s="61"/>
      <c r="O79" s="61"/>
      <c r="P79" s="61"/>
      <c r="Q79" s="61"/>
      <c r="R79" s="61"/>
      <c r="S79" s="61"/>
      <c r="T79" s="61"/>
      <c r="U79" s="61"/>
      <c r="V79" s="61"/>
      <c r="W79" s="61"/>
      <c r="X79" s="61"/>
      <c r="Y79" s="61"/>
      <c r="Z79" s="61"/>
      <c r="AA79" s="61"/>
    </row>
    <row r="80" spans="1:27" ht="18.75" customHeight="1">
      <c r="A80" s="61"/>
      <c r="B80" s="61"/>
      <c r="C80" s="61"/>
      <c r="D80" s="61"/>
      <c r="E80" s="61"/>
      <c r="F80" s="61"/>
      <c r="G80" s="61"/>
      <c r="H80" s="61"/>
      <c r="I80" s="61"/>
      <c r="J80" s="61"/>
      <c r="K80" s="61"/>
      <c r="L80" s="61"/>
      <c r="M80" s="61"/>
      <c r="N80" s="61"/>
      <c r="O80" s="61"/>
      <c r="P80" s="61"/>
      <c r="Q80" s="61"/>
      <c r="R80" s="61"/>
      <c r="S80" s="61"/>
      <c r="T80" s="61"/>
      <c r="U80" s="61"/>
      <c r="V80" s="61"/>
      <c r="W80" s="61"/>
      <c r="X80" s="61"/>
      <c r="Y80" s="61"/>
      <c r="Z80" s="61"/>
      <c r="AA80" s="61"/>
    </row>
    <row r="81" spans="1:27" ht="18.75" customHeight="1">
      <c r="A81" s="61"/>
      <c r="B81" s="61"/>
      <c r="C81" s="61"/>
      <c r="D81" s="61"/>
      <c r="E81" s="61"/>
      <c r="F81" s="61"/>
      <c r="G81" s="61"/>
      <c r="H81" s="61"/>
      <c r="I81" s="61"/>
      <c r="J81" s="61"/>
      <c r="K81" s="61"/>
      <c r="L81" s="61"/>
      <c r="M81" s="61"/>
      <c r="N81" s="61"/>
      <c r="O81" s="61"/>
      <c r="P81" s="61"/>
      <c r="Q81" s="61"/>
      <c r="R81" s="61"/>
      <c r="S81" s="61"/>
      <c r="T81" s="61"/>
      <c r="U81" s="61"/>
      <c r="V81" s="61"/>
      <c r="W81" s="61"/>
      <c r="X81" s="61"/>
      <c r="Y81" s="61"/>
      <c r="Z81" s="61"/>
      <c r="AA81" s="61"/>
    </row>
    <row r="82" spans="1:27" ht="18.75" customHeight="1">
      <c r="A82" s="61"/>
      <c r="B82" s="61"/>
      <c r="C82" s="61"/>
      <c r="D82" s="61"/>
      <c r="E82" s="61"/>
      <c r="F82" s="61"/>
      <c r="G82" s="61"/>
      <c r="H82" s="61"/>
      <c r="I82" s="61"/>
      <c r="J82" s="61"/>
      <c r="K82" s="61"/>
      <c r="L82" s="61"/>
      <c r="M82" s="61"/>
      <c r="N82" s="61"/>
      <c r="O82" s="61"/>
      <c r="P82" s="61"/>
      <c r="Q82" s="61"/>
      <c r="R82" s="61"/>
      <c r="S82" s="61"/>
      <c r="T82" s="61"/>
      <c r="U82" s="61"/>
      <c r="V82" s="61"/>
      <c r="W82" s="61"/>
      <c r="X82" s="61"/>
      <c r="Y82" s="61"/>
      <c r="Z82" s="61"/>
      <c r="AA82" s="61"/>
    </row>
    <row r="83" spans="1:27" ht="18.75" customHeight="1">
      <c r="A83" s="61"/>
      <c r="B83" s="61"/>
      <c r="C83" s="61"/>
      <c r="D83" s="61"/>
      <c r="E83" s="61"/>
      <c r="F83" s="61"/>
      <c r="G83" s="61"/>
      <c r="H83" s="61"/>
      <c r="I83" s="61"/>
      <c r="J83" s="61"/>
      <c r="K83" s="61"/>
      <c r="L83" s="61"/>
      <c r="M83" s="61"/>
      <c r="N83" s="61"/>
      <c r="O83" s="61"/>
      <c r="P83" s="61"/>
      <c r="Q83" s="61"/>
      <c r="R83" s="61"/>
      <c r="S83" s="61"/>
      <c r="T83" s="61"/>
      <c r="U83" s="61"/>
      <c r="V83" s="61"/>
      <c r="W83" s="61"/>
      <c r="X83" s="61"/>
      <c r="Y83" s="61"/>
      <c r="Z83" s="61"/>
      <c r="AA83" s="61"/>
    </row>
    <row r="84" spans="1:27" ht="18.75" customHeight="1">
      <c r="A84" s="61"/>
      <c r="B84" s="61"/>
      <c r="C84" s="61"/>
      <c r="D84" s="61"/>
      <c r="E84" s="61"/>
      <c r="F84" s="61"/>
      <c r="G84" s="61"/>
      <c r="H84" s="61"/>
      <c r="I84" s="61"/>
      <c r="J84" s="61"/>
      <c r="K84" s="61"/>
      <c r="L84" s="61"/>
      <c r="M84" s="61"/>
      <c r="N84" s="61"/>
      <c r="O84" s="61"/>
      <c r="P84" s="61"/>
      <c r="Q84" s="61"/>
      <c r="R84" s="61"/>
      <c r="S84" s="61"/>
      <c r="T84" s="61"/>
      <c r="U84" s="61"/>
      <c r="V84" s="61"/>
      <c r="W84" s="61"/>
      <c r="X84" s="61"/>
      <c r="Y84" s="61"/>
      <c r="Z84" s="61"/>
      <c r="AA84" s="61"/>
    </row>
    <row r="85" spans="1:27" ht="18.75" customHeight="1">
      <c r="A85" s="61"/>
      <c r="B85" s="61"/>
      <c r="C85" s="61"/>
      <c r="D85" s="61"/>
      <c r="E85" s="61"/>
      <c r="F85" s="61"/>
      <c r="G85" s="61"/>
      <c r="H85" s="61"/>
      <c r="I85" s="61"/>
      <c r="J85" s="61"/>
      <c r="K85" s="61"/>
      <c r="L85" s="61"/>
      <c r="M85" s="61"/>
      <c r="N85" s="61"/>
      <c r="O85" s="61"/>
      <c r="P85" s="61"/>
      <c r="Q85" s="61"/>
      <c r="R85" s="61"/>
      <c r="S85" s="61"/>
      <c r="T85" s="61"/>
      <c r="U85" s="61"/>
      <c r="V85" s="61"/>
      <c r="W85" s="61"/>
      <c r="X85" s="61"/>
      <c r="Y85" s="61"/>
      <c r="Z85" s="61"/>
      <c r="AA85" s="61"/>
    </row>
    <row r="86" spans="1:27" ht="18.75" customHeight="1">
      <c r="A86" s="61"/>
      <c r="B86" s="61"/>
      <c r="C86" s="61"/>
      <c r="D86" s="61"/>
      <c r="E86" s="61"/>
      <c r="F86" s="61"/>
      <c r="G86" s="61"/>
      <c r="H86" s="61"/>
      <c r="I86" s="61"/>
      <c r="J86" s="61"/>
      <c r="K86" s="61"/>
      <c r="L86" s="61"/>
      <c r="M86" s="61"/>
      <c r="N86" s="61"/>
      <c r="O86" s="61"/>
      <c r="P86" s="61"/>
      <c r="Q86" s="61"/>
      <c r="R86" s="61"/>
      <c r="S86" s="61"/>
      <c r="T86" s="61"/>
      <c r="U86" s="61"/>
      <c r="V86" s="61"/>
      <c r="W86" s="61"/>
      <c r="X86" s="61"/>
      <c r="Y86" s="61"/>
      <c r="Z86" s="61"/>
      <c r="AA86" s="61"/>
    </row>
    <row r="87" spans="1:27" ht="18.75" customHeight="1">
      <c r="A87" s="61"/>
      <c r="B87" s="61"/>
      <c r="C87" s="61"/>
      <c r="D87" s="61"/>
      <c r="E87" s="61"/>
      <c r="F87" s="61"/>
      <c r="G87" s="61"/>
      <c r="H87" s="61"/>
      <c r="I87" s="61"/>
      <c r="J87" s="61"/>
      <c r="K87" s="61"/>
      <c r="L87" s="61"/>
      <c r="M87" s="61"/>
      <c r="N87" s="61"/>
      <c r="O87" s="61"/>
      <c r="P87" s="61"/>
      <c r="Q87" s="61"/>
      <c r="R87" s="61"/>
      <c r="S87" s="61"/>
      <c r="T87" s="61"/>
      <c r="U87" s="61"/>
      <c r="V87" s="61"/>
      <c r="W87" s="61"/>
      <c r="X87" s="61"/>
      <c r="Y87" s="61"/>
      <c r="Z87" s="61"/>
      <c r="AA87" s="61"/>
    </row>
    <row r="88" spans="1:27" ht="18.75" customHeight="1">
      <c r="A88" s="61"/>
      <c r="B88" s="61"/>
      <c r="C88" s="61"/>
      <c r="D88" s="61"/>
      <c r="E88" s="61"/>
      <c r="F88" s="61"/>
      <c r="G88" s="61"/>
      <c r="H88" s="61"/>
      <c r="I88" s="61"/>
      <c r="J88" s="61"/>
      <c r="K88" s="61"/>
      <c r="L88" s="61"/>
      <c r="M88" s="61"/>
      <c r="N88" s="61"/>
      <c r="O88" s="61"/>
      <c r="P88" s="61"/>
      <c r="Q88" s="61"/>
      <c r="R88" s="61"/>
      <c r="S88" s="61"/>
      <c r="T88" s="61"/>
      <c r="U88" s="61"/>
      <c r="V88" s="61"/>
      <c r="W88" s="61"/>
      <c r="X88" s="61"/>
      <c r="Y88" s="61"/>
      <c r="Z88" s="61"/>
      <c r="AA88" s="61"/>
    </row>
    <row r="89" spans="1:27" ht="18.75" customHeight="1">
      <c r="A89" s="61"/>
      <c r="B89" s="61"/>
      <c r="C89" s="61"/>
      <c r="D89" s="61"/>
      <c r="E89" s="61"/>
      <c r="F89" s="61"/>
      <c r="G89" s="61"/>
      <c r="H89" s="61"/>
      <c r="I89" s="61"/>
      <c r="J89" s="61"/>
      <c r="K89" s="61"/>
      <c r="L89" s="61"/>
      <c r="M89" s="61"/>
      <c r="N89" s="61"/>
      <c r="O89" s="61"/>
      <c r="P89" s="61"/>
      <c r="Q89" s="61"/>
      <c r="R89" s="61"/>
      <c r="S89" s="61"/>
      <c r="T89" s="61"/>
      <c r="U89" s="61"/>
      <c r="V89" s="61"/>
      <c r="W89" s="61"/>
      <c r="X89" s="61"/>
      <c r="Y89" s="61"/>
      <c r="Z89" s="61"/>
      <c r="AA89" s="61"/>
    </row>
    <row r="90" spans="1:27" ht="18.75" customHeight="1">
      <c r="A90" s="61"/>
      <c r="B90" s="61"/>
      <c r="C90" s="61"/>
      <c r="D90" s="61"/>
      <c r="E90" s="61"/>
      <c r="F90" s="61"/>
      <c r="G90" s="61"/>
      <c r="H90" s="61"/>
      <c r="I90" s="61"/>
      <c r="J90" s="61"/>
      <c r="K90" s="61"/>
      <c r="L90" s="61"/>
      <c r="M90" s="61"/>
      <c r="N90" s="61"/>
      <c r="O90" s="61"/>
      <c r="P90" s="61"/>
      <c r="Q90" s="61"/>
      <c r="R90" s="61"/>
      <c r="S90" s="61"/>
      <c r="T90" s="61"/>
      <c r="U90" s="61"/>
      <c r="V90" s="61"/>
      <c r="W90" s="61"/>
      <c r="X90" s="61"/>
      <c r="Y90" s="61"/>
      <c r="Z90" s="61"/>
      <c r="AA90" s="61"/>
    </row>
    <row r="91" spans="1:27" ht="18.75" customHeight="1">
      <c r="A91" s="61"/>
      <c r="B91" s="61"/>
      <c r="C91" s="61"/>
      <c r="D91" s="61"/>
      <c r="E91" s="61"/>
      <c r="F91" s="61"/>
      <c r="G91" s="61"/>
      <c r="H91" s="61"/>
      <c r="I91" s="61"/>
      <c r="J91" s="61"/>
      <c r="K91" s="61"/>
      <c r="L91" s="61"/>
      <c r="M91" s="61"/>
      <c r="N91" s="61"/>
      <c r="O91" s="61"/>
      <c r="P91" s="61"/>
      <c r="Q91" s="61"/>
      <c r="R91" s="61"/>
      <c r="S91" s="61"/>
      <c r="T91" s="61"/>
      <c r="U91" s="61"/>
      <c r="V91" s="61"/>
      <c r="W91" s="61"/>
      <c r="X91" s="61"/>
      <c r="Y91" s="61"/>
      <c r="Z91" s="61"/>
      <c r="AA91" s="61"/>
    </row>
    <row r="92" spans="1:27" ht="18.75" customHeight="1">
      <c r="A92" s="61"/>
      <c r="B92" s="61"/>
      <c r="C92" s="61"/>
      <c r="D92" s="61"/>
      <c r="E92" s="61"/>
      <c r="F92" s="61"/>
      <c r="G92" s="61"/>
      <c r="H92" s="61"/>
      <c r="I92" s="61"/>
      <c r="J92" s="61"/>
      <c r="K92" s="61"/>
      <c r="L92" s="61"/>
      <c r="M92" s="61"/>
      <c r="N92" s="61"/>
      <c r="O92" s="61"/>
      <c r="P92" s="61"/>
      <c r="Q92" s="61"/>
      <c r="R92" s="61"/>
      <c r="S92" s="61"/>
      <c r="T92" s="61"/>
      <c r="U92" s="61"/>
      <c r="V92" s="61"/>
      <c r="W92" s="61"/>
      <c r="X92" s="61"/>
      <c r="Y92" s="61"/>
      <c r="Z92" s="61"/>
      <c r="AA92" s="61"/>
    </row>
    <row r="93" spans="1:27" ht="18.75" customHeight="1">
      <c r="A93" s="61"/>
      <c r="B93" s="61"/>
      <c r="C93" s="61"/>
      <c r="D93" s="61"/>
      <c r="E93" s="61"/>
      <c r="F93" s="61"/>
      <c r="G93" s="61"/>
      <c r="H93" s="61"/>
      <c r="I93" s="61"/>
      <c r="J93" s="61"/>
      <c r="K93" s="61"/>
      <c r="L93" s="61"/>
      <c r="M93" s="61"/>
      <c r="N93" s="61"/>
      <c r="O93" s="61"/>
      <c r="P93" s="61"/>
      <c r="Q93" s="61"/>
      <c r="R93" s="61"/>
      <c r="S93" s="61"/>
      <c r="T93" s="61"/>
      <c r="U93" s="61"/>
      <c r="V93" s="61"/>
      <c r="W93" s="61"/>
      <c r="X93" s="61"/>
      <c r="Y93" s="61"/>
      <c r="Z93" s="61"/>
      <c r="AA93" s="61"/>
    </row>
    <row r="94" spans="1:27" ht="18.75" customHeight="1">
      <c r="A94" s="61"/>
      <c r="B94" s="61"/>
      <c r="C94" s="61"/>
      <c r="D94" s="61"/>
      <c r="E94" s="61"/>
      <c r="F94" s="61"/>
      <c r="G94" s="61"/>
      <c r="H94" s="61"/>
      <c r="I94" s="61"/>
      <c r="J94" s="61"/>
      <c r="K94" s="61"/>
      <c r="L94" s="61"/>
      <c r="M94" s="61"/>
      <c r="N94" s="61"/>
      <c r="O94" s="61"/>
      <c r="P94" s="61"/>
      <c r="Q94" s="61"/>
      <c r="R94" s="61"/>
      <c r="S94" s="61"/>
      <c r="T94" s="61"/>
      <c r="U94" s="61"/>
      <c r="V94" s="61"/>
      <c r="W94" s="61"/>
      <c r="X94" s="61"/>
      <c r="Y94" s="61"/>
      <c r="Z94" s="61"/>
      <c r="AA94" s="61"/>
    </row>
    <row r="95" spans="1:27" ht="18.75" customHeight="1">
      <c r="A95" s="61"/>
      <c r="B95" s="61"/>
      <c r="C95" s="61"/>
      <c r="D95" s="61"/>
      <c r="E95" s="61"/>
      <c r="F95" s="61"/>
      <c r="G95" s="61"/>
      <c r="H95" s="61"/>
      <c r="I95" s="61"/>
      <c r="J95" s="61"/>
      <c r="K95" s="61"/>
      <c r="L95" s="61"/>
      <c r="M95" s="61"/>
      <c r="N95" s="61"/>
      <c r="O95" s="61"/>
      <c r="P95" s="61"/>
      <c r="Q95" s="61"/>
      <c r="R95" s="61"/>
      <c r="S95" s="61"/>
      <c r="T95" s="61"/>
      <c r="U95" s="61"/>
      <c r="V95" s="61"/>
      <c r="W95" s="61"/>
      <c r="X95" s="61"/>
      <c r="Y95" s="61"/>
      <c r="Z95" s="61"/>
      <c r="AA95" s="61"/>
    </row>
    <row r="96" spans="1:27" ht="18.75" customHeight="1">
      <c r="A96" s="61"/>
      <c r="B96" s="61"/>
      <c r="C96" s="61"/>
      <c r="D96" s="61"/>
      <c r="E96" s="61"/>
      <c r="F96" s="61"/>
      <c r="G96" s="61"/>
      <c r="H96" s="61"/>
      <c r="I96" s="61"/>
      <c r="J96" s="61"/>
      <c r="K96" s="61"/>
      <c r="L96" s="61"/>
      <c r="M96" s="61"/>
      <c r="N96" s="61"/>
      <c r="O96" s="61"/>
      <c r="P96" s="61"/>
      <c r="Q96" s="61"/>
      <c r="R96" s="61"/>
      <c r="S96" s="61"/>
      <c r="T96" s="61"/>
      <c r="U96" s="61"/>
      <c r="V96" s="61"/>
      <c r="W96" s="61"/>
      <c r="X96" s="61"/>
      <c r="Y96" s="61"/>
      <c r="Z96" s="61"/>
      <c r="AA96" s="61"/>
    </row>
    <row r="97" spans="1:27" ht="18.75" customHeight="1">
      <c r="A97" s="61"/>
      <c r="B97" s="61"/>
      <c r="C97" s="61"/>
      <c r="D97" s="61"/>
      <c r="E97" s="61"/>
      <c r="F97" s="61"/>
      <c r="G97" s="61"/>
      <c r="H97" s="61"/>
      <c r="I97" s="61"/>
      <c r="J97" s="61"/>
      <c r="K97" s="61"/>
      <c r="L97" s="61"/>
      <c r="M97" s="61"/>
      <c r="N97" s="61"/>
      <c r="O97" s="61"/>
      <c r="P97" s="61"/>
      <c r="Q97" s="61"/>
      <c r="R97" s="61"/>
      <c r="S97" s="61"/>
      <c r="T97" s="61"/>
      <c r="U97" s="61"/>
      <c r="V97" s="61"/>
      <c r="W97" s="61"/>
      <c r="X97" s="61"/>
      <c r="Y97" s="61"/>
      <c r="Z97" s="61"/>
      <c r="AA97" s="61"/>
    </row>
    <row r="98" spans="1:27" ht="18.75" customHeight="1">
      <c r="A98" s="61"/>
      <c r="B98" s="61"/>
      <c r="C98" s="61"/>
      <c r="D98" s="61"/>
      <c r="E98" s="61"/>
      <c r="F98" s="61"/>
      <c r="G98" s="61"/>
      <c r="H98" s="61"/>
      <c r="I98" s="61"/>
      <c r="J98" s="61"/>
      <c r="K98" s="61"/>
      <c r="L98" s="61"/>
      <c r="M98" s="61"/>
      <c r="N98" s="61"/>
      <c r="O98" s="61"/>
      <c r="P98" s="61"/>
      <c r="Q98" s="61"/>
      <c r="R98" s="61"/>
      <c r="S98" s="61"/>
      <c r="T98" s="61"/>
      <c r="U98" s="61"/>
      <c r="V98" s="61"/>
      <c r="W98" s="61"/>
      <c r="X98" s="61"/>
      <c r="Y98" s="61"/>
      <c r="Z98" s="61"/>
      <c r="AA98" s="61"/>
    </row>
    <row r="99" spans="1:27" ht="18.75" customHeight="1">
      <c r="A99" s="61"/>
      <c r="B99" s="61"/>
      <c r="C99" s="61"/>
      <c r="D99" s="61"/>
      <c r="E99" s="61"/>
      <c r="F99" s="61"/>
      <c r="G99" s="61"/>
      <c r="H99" s="61"/>
      <c r="I99" s="61"/>
      <c r="J99" s="61"/>
      <c r="K99" s="61"/>
      <c r="L99" s="61"/>
      <c r="M99" s="61"/>
      <c r="N99" s="61"/>
      <c r="O99" s="61"/>
      <c r="P99" s="61"/>
      <c r="Q99" s="61"/>
      <c r="R99" s="61"/>
      <c r="S99" s="61"/>
      <c r="T99" s="61"/>
      <c r="U99" s="61"/>
      <c r="V99" s="61"/>
      <c r="W99" s="61"/>
      <c r="X99" s="61"/>
      <c r="Y99" s="61"/>
      <c r="Z99" s="61"/>
      <c r="AA99" s="61"/>
    </row>
    <row r="100" spans="1:27" ht="18.75" customHeight="1">
      <c r="A100" s="61"/>
      <c r="B100" s="61"/>
      <c r="C100" s="61"/>
      <c r="D100" s="61"/>
      <c r="E100" s="61"/>
      <c r="F100" s="61"/>
      <c r="G100" s="61"/>
      <c r="H100" s="61"/>
      <c r="I100" s="61"/>
      <c r="J100" s="61"/>
      <c r="K100" s="61"/>
      <c r="L100" s="61"/>
      <c r="M100" s="61"/>
      <c r="N100" s="61"/>
      <c r="O100" s="61"/>
      <c r="P100" s="61"/>
      <c r="Q100" s="61"/>
      <c r="R100" s="61"/>
      <c r="S100" s="61"/>
      <c r="T100" s="61"/>
      <c r="U100" s="61"/>
      <c r="V100" s="61"/>
      <c r="W100" s="61"/>
      <c r="X100" s="61"/>
      <c r="Y100" s="61"/>
      <c r="Z100" s="61"/>
      <c r="AA100" s="61"/>
    </row>
    <row r="101" spans="1:27" ht="18.75" customHeight="1">
      <c r="A101" s="61"/>
      <c r="B101" s="61"/>
      <c r="C101" s="61"/>
      <c r="D101" s="61"/>
      <c r="E101" s="61"/>
      <c r="F101" s="61"/>
      <c r="G101" s="61"/>
      <c r="H101" s="61"/>
      <c r="I101" s="61"/>
      <c r="J101" s="61"/>
      <c r="K101" s="61"/>
      <c r="L101" s="61"/>
      <c r="M101" s="61"/>
      <c r="N101" s="61"/>
      <c r="O101" s="61"/>
      <c r="P101" s="61"/>
      <c r="Q101" s="61"/>
      <c r="R101" s="61"/>
      <c r="S101" s="61"/>
      <c r="T101" s="61"/>
      <c r="U101" s="61"/>
      <c r="V101" s="61"/>
      <c r="W101" s="61"/>
      <c r="X101" s="61"/>
      <c r="Y101" s="61"/>
      <c r="Z101" s="61"/>
      <c r="AA101" s="61"/>
    </row>
    <row r="102" spans="1:27" ht="18.75" customHeight="1">
      <c r="A102" s="61"/>
      <c r="B102" s="61"/>
      <c r="C102" s="61"/>
      <c r="D102" s="61"/>
      <c r="E102" s="61"/>
      <c r="F102" s="61"/>
      <c r="G102" s="61"/>
      <c r="H102" s="61"/>
      <c r="I102" s="61"/>
      <c r="J102" s="61"/>
      <c r="K102" s="61"/>
      <c r="L102" s="61"/>
      <c r="M102" s="61"/>
      <c r="N102" s="61"/>
      <c r="O102" s="61"/>
      <c r="P102" s="61"/>
      <c r="Q102" s="61"/>
      <c r="R102" s="61"/>
      <c r="S102" s="61"/>
      <c r="T102" s="61"/>
      <c r="U102" s="61"/>
      <c r="V102" s="61"/>
      <c r="W102" s="61"/>
      <c r="X102" s="61"/>
      <c r="Y102" s="61"/>
      <c r="Z102" s="61"/>
      <c r="AA102" s="61"/>
    </row>
    <row r="103" spans="1:27" ht="18.75" customHeight="1">
      <c r="A103" s="61"/>
      <c r="B103" s="61"/>
      <c r="C103" s="61"/>
      <c r="D103" s="61"/>
      <c r="E103" s="61"/>
      <c r="F103" s="61"/>
      <c r="G103" s="61"/>
      <c r="H103" s="61"/>
      <c r="I103" s="61"/>
      <c r="J103" s="61"/>
      <c r="K103" s="61"/>
      <c r="L103" s="61"/>
      <c r="M103" s="61"/>
      <c r="N103" s="61"/>
      <c r="O103" s="61"/>
      <c r="P103" s="61"/>
      <c r="Q103" s="61"/>
      <c r="R103" s="61"/>
      <c r="S103" s="61"/>
      <c r="T103" s="61"/>
      <c r="U103" s="61"/>
      <c r="V103" s="61"/>
      <c r="W103" s="61"/>
      <c r="X103" s="61"/>
      <c r="Y103" s="61"/>
      <c r="Z103" s="61"/>
      <c r="AA103" s="61"/>
    </row>
    <row r="104" spans="1:27" ht="18.75" customHeight="1">
      <c r="A104" s="61"/>
      <c r="B104" s="61"/>
      <c r="C104" s="61"/>
      <c r="D104" s="61"/>
      <c r="E104" s="61"/>
      <c r="F104" s="61"/>
      <c r="G104" s="61"/>
      <c r="H104" s="61"/>
      <c r="I104" s="61"/>
      <c r="J104" s="61"/>
      <c r="K104" s="61"/>
      <c r="L104" s="61"/>
      <c r="M104" s="61"/>
      <c r="N104" s="61"/>
      <c r="O104" s="61"/>
      <c r="P104" s="61"/>
      <c r="Q104" s="61"/>
      <c r="R104" s="61"/>
      <c r="S104" s="61"/>
      <c r="T104" s="61"/>
      <c r="U104" s="61"/>
      <c r="V104" s="61"/>
      <c r="W104" s="61"/>
      <c r="X104" s="61"/>
      <c r="Y104" s="61"/>
      <c r="Z104" s="61"/>
      <c r="AA104" s="61"/>
    </row>
    <row r="105" spans="1:27" ht="18.75" customHeight="1">
      <c r="A105" s="61"/>
      <c r="B105" s="61"/>
      <c r="C105" s="61"/>
      <c r="D105" s="61"/>
      <c r="E105" s="61"/>
      <c r="F105" s="61"/>
      <c r="G105" s="61"/>
      <c r="H105" s="61"/>
      <c r="I105" s="61"/>
      <c r="J105" s="61"/>
      <c r="K105" s="61"/>
      <c r="L105" s="61"/>
      <c r="M105" s="61"/>
      <c r="N105" s="61"/>
      <c r="O105" s="61"/>
      <c r="P105" s="61"/>
      <c r="Q105" s="61"/>
      <c r="R105" s="61"/>
      <c r="S105" s="61"/>
      <c r="T105" s="61"/>
      <c r="U105" s="61"/>
      <c r="V105" s="61"/>
      <c r="W105" s="61"/>
      <c r="X105" s="61"/>
      <c r="Y105" s="61"/>
      <c r="Z105" s="61"/>
      <c r="AA105" s="61"/>
    </row>
    <row r="106" spans="1:27" ht="18.75" customHeight="1">
      <c r="A106" s="61"/>
      <c r="B106" s="61"/>
      <c r="C106" s="61"/>
      <c r="D106" s="61"/>
      <c r="E106" s="61"/>
      <c r="F106" s="61"/>
      <c r="G106" s="61"/>
      <c r="H106" s="61"/>
      <c r="I106" s="61"/>
      <c r="J106" s="61"/>
      <c r="K106" s="61"/>
      <c r="L106" s="61"/>
      <c r="M106" s="61"/>
      <c r="N106" s="61"/>
      <c r="O106" s="61"/>
      <c r="P106" s="61"/>
      <c r="Q106" s="61"/>
      <c r="R106" s="61"/>
      <c r="S106" s="61"/>
      <c r="T106" s="61"/>
      <c r="U106" s="61"/>
      <c r="V106" s="61"/>
      <c r="W106" s="61"/>
      <c r="X106" s="61"/>
      <c r="Y106" s="61"/>
      <c r="Z106" s="61"/>
      <c r="AA106" s="61"/>
    </row>
    <row r="107" spans="1:27" ht="18.75" customHeight="1">
      <c r="A107" s="61"/>
      <c r="B107" s="61"/>
      <c r="C107" s="61"/>
      <c r="D107" s="61"/>
      <c r="E107" s="61"/>
      <c r="F107" s="61"/>
      <c r="G107" s="61"/>
      <c r="H107" s="61"/>
      <c r="I107" s="61"/>
      <c r="J107" s="61"/>
      <c r="K107" s="61"/>
      <c r="L107" s="61"/>
      <c r="M107" s="61"/>
      <c r="N107" s="61"/>
      <c r="O107" s="61"/>
      <c r="P107" s="61"/>
      <c r="Q107" s="61"/>
      <c r="R107" s="61"/>
      <c r="S107" s="61"/>
      <c r="T107" s="61"/>
      <c r="U107" s="61"/>
      <c r="V107" s="61"/>
      <c r="W107" s="61"/>
      <c r="X107" s="61"/>
      <c r="Y107" s="61"/>
      <c r="Z107" s="61"/>
      <c r="AA107" s="61"/>
    </row>
    <row r="108" spans="1:27" ht="18.75" customHeight="1">
      <c r="A108" s="61"/>
      <c r="B108" s="61"/>
      <c r="C108" s="61"/>
      <c r="D108" s="61"/>
      <c r="E108" s="61"/>
      <c r="F108" s="61"/>
      <c r="G108" s="61"/>
      <c r="H108" s="61"/>
      <c r="I108" s="61"/>
      <c r="J108" s="61"/>
      <c r="K108" s="61"/>
      <c r="L108" s="61"/>
      <c r="M108" s="61"/>
      <c r="N108" s="61"/>
      <c r="O108" s="61"/>
      <c r="P108" s="61"/>
      <c r="Q108" s="61"/>
      <c r="R108" s="61"/>
      <c r="S108" s="61"/>
      <c r="T108" s="61"/>
      <c r="U108" s="61"/>
      <c r="V108" s="61"/>
      <c r="W108" s="61"/>
      <c r="X108" s="61"/>
      <c r="Y108" s="61"/>
      <c r="Z108" s="61"/>
      <c r="AA108" s="61"/>
    </row>
    <row r="109" spans="1:27" ht="18.75" customHeight="1">
      <c r="A109" s="61"/>
      <c r="B109" s="61"/>
      <c r="C109" s="61"/>
      <c r="D109" s="61"/>
      <c r="E109" s="61"/>
      <c r="F109" s="61"/>
      <c r="G109" s="61"/>
      <c r="H109" s="61"/>
      <c r="I109" s="61"/>
      <c r="J109" s="61"/>
      <c r="K109" s="61"/>
      <c r="L109" s="61"/>
      <c r="M109" s="61"/>
      <c r="N109" s="61"/>
      <c r="O109" s="61"/>
      <c r="P109" s="61"/>
      <c r="Q109" s="61"/>
      <c r="R109" s="61"/>
      <c r="S109" s="61"/>
      <c r="T109" s="61"/>
      <c r="U109" s="61"/>
      <c r="V109" s="61"/>
      <c r="W109" s="61"/>
      <c r="X109" s="61"/>
      <c r="Y109" s="61"/>
      <c r="Z109" s="61"/>
      <c r="AA109" s="61"/>
    </row>
    <row r="110" spans="1:27" ht="18.75" customHeight="1">
      <c r="A110" s="61"/>
      <c r="B110" s="61"/>
      <c r="C110" s="61"/>
      <c r="D110" s="61"/>
      <c r="E110" s="61"/>
      <c r="F110" s="61"/>
      <c r="G110" s="61"/>
      <c r="H110" s="61"/>
      <c r="I110" s="61"/>
      <c r="J110" s="61"/>
      <c r="K110" s="61"/>
      <c r="L110" s="61"/>
      <c r="M110" s="61"/>
      <c r="N110" s="61"/>
      <c r="O110" s="61"/>
      <c r="P110" s="61"/>
      <c r="Q110" s="61"/>
      <c r="R110" s="61"/>
      <c r="S110" s="61"/>
      <c r="T110" s="61"/>
      <c r="U110" s="61"/>
      <c r="V110" s="61"/>
      <c r="W110" s="61"/>
      <c r="X110" s="61"/>
      <c r="Y110" s="61"/>
      <c r="Z110" s="61"/>
      <c r="AA110" s="61"/>
    </row>
    <row r="111" spans="1:27" ht="18.75" customHeight="1">
      <c r="A111" s="61"/>
      <c r="B111" s="61"/>
      <c r="C111" s="61"/>
      <c r="D111" s="61"/>
      <c r="E111" s="61"/>
      <c r="F111" s="61"/>
      <c r="G111" s="61"/>
      <c r="H111" s="61"/>
      <c r="I111" s="61"/>
      <c r="J111" s="61"/>
      <c r="K111" s="61"/>
      <c r="L111" s="61"/>
      <c r="M111" s="61"/>
      <c r="N111" s="61"/>
      <c r="O111" s="61"/>
      <c r="P111" s="61"/>
      <c r="Q111" s="61"/>
      <c r="R111" s="61"/>
      <c r="S111" s="61"/>
      <c r="T111" s="61"/>
      <c r="U111" s="61"/>
      <c r="V111" s="61"/>
      <c r="W111" s="61"/>
      <c r="X111" s="61"/>
      <c r="Y111" s="61"/>
      <c r="Z111" s="61"/>
      <c r="AA111" s="61"/>
    </row>
    <row r="112" spans="1:27" ht="18.75" customHeight="1">
      <c r="A112" s="61"/>
      <c r="B112" s="61"/>
      <c r="C112" s="61"/>
      <c r="D112" s="61"/>
      <c r="E112" s="61"/>
      <c r="F112" s="61"/>
      <c r="G112" s="61"/>
      <c r="H112" s="61"/>
      <c r="I112" s="61"/>
      <c r="J112" s="61"/>
      <c r="K112" s="61"/>
      <c r="L112" s="61"/>
      <c r="M112" s="61"/>
      <c r="N112" s="61"/>
      <c r="O112" s="61"/>
      <c r="P112" s="61"/>
      <c r="Q112" s="61"/>
      <c r="R112" s="61"/>
      <c r="S112" s="61"/>
      <c r="T112" s="61"/>
      <c r="U112" s="61"/>
      <c r="V112" s="61"/>
      <c r="W112" s="61"/>
      <c r="X112" s="61"/>
      <c r="Y112" s="61"/>
      <c r="Z112" s="61"/>
      <c r="AA112" s="61"/>
    </row>
    <row r="113" spans="1:27" ht="18.75" customHeight="1">
      <c r="A113" s="61"/>
      <c r="B113" s="61"/>
      <c r="C113" s="61"/>
      <c r="D113" s="61"/>
      <c r="E113" s="61"/>
      <c r="F113" s="61"/>
      <c r="G113" s="61"/>
      <c r="H113" s="61"/>
      <c r="I113" s="61"/>
      <c r="J113" s="61"/>
      <c r="K113" s="61"/>
      <c r="L113" s="61"/>
      <c r="M113" s="61"/>
      <c r="N113" s="61"/>
      <c r="O113" s="61"/>
      <c r="P113" s="61"/>
      <c r="Q113" s="61"/>
      <c r="R113" s="61"/>
      <c r="S113" s="61"/>
      <c r="T113" s="61"/>
      <c r="U113" s="61"/>
      <c r="V113" s="61"/>
      <c r="W113" s="61"/>
      <c r="X113" s="61"/>
      <c r="Y113" s="61"/>
      <c r="Z113" s="61"/>
      <c r="AA113" s="61"/>
    </row>
    <row r="114" spans="1:27" ht="18.75" customHeight="1">
      <c r="A114" s="61"/>
      <c r="B114" s="61"/>
      <c r="C114" s="61"/>
      <c r="D114" s="61"/>
      <c r="E114" s="61"/>
      <c r="F114" s="61"/>
      <c r="G114" s="61"/>
      <c r="H114" s="61"/>
      <c r="I114" s="61"/>
      <c r="J114" s="61"/>
      <c r="K114" s="61"/>
      <c r="L114" s="61"/>
      <c r="M114" s="61"/>
      <c r="N114" s="61"/>
      <c r="O114" s="61"/>
      <c r="P114" s="61"/>
      <c r="Q114" s="61"/>
      <c r="R114" s="61"/>
      <c r="S114" s="61"/>
      <c r="T114" s="61"/>
      <c r="U114" s="61"/>
      <c r="V114" s="61"/>
      <c r="W114" s="61"/>
      <c r="X114" s="61"/>
      <c r="Y114" s="61"/>
      <c r="Z114" s="61"/>
      <c r="AA114" s="61"/>
    </row>
    <row r="115" spans="1:27" ht="18.75" customHeight="1">
      <c r="A115" s="61"/>
      <c r="B115" s="61"/>
      <c r="C115" s="61"/>
      <c r="D115" s="61"/>
      <c r="E115" s="61"/>
      <c r="F115" s="61"/>
      <c r="G115" s="61"/>
      <c r="H115" s="61"/>
      <c r="I115" s="61"/>
      <c r="J115" s="61"/>
      <c r="K115" s="61"/>
      <c r="L115" s="61"/>
      <c r="M115" s="61"/>
      <c r="N115" s="61"/>
      <c r="O115" s="61"/>
      <c r="P115" s="61"/>
      <c r="Q115" s="61"/>
      <c r="R115" s="61"/>
      <c r="S115" s="61"/>
      <c r="T115" s="61"/>
      <c r="U115" s="61"/>
      <c r="V115" s="61"/>
      <c r="W115" s="61"/>
      <c r="X115" s="61"/>
      <c r="Y115" s="61"/>
      <c r="Z115" s="61"/>
      <c r="AA115" s="61"/>
    </row>
    <row r="116" spans="1:27" ht="18.75" customHeight="1">
      <c r="A116" s="61"/>
      <c r="B116" s="61"/>
      <c r="C116" s="61"/>
      <c r="D116" s="61"/>
      <c r="E116" s="61"/>
      <c r="F116" s="61"/>
      <c r="G116" s="61"/>
      <c r="H116" s="61"/>
      <c r="I116" s="61"/>
      <c r="J116" s="61"/>
      <c r="K116" s="61"/>
      <c r="L116" s="61"/>
      <c r="M116" s="61"/>
      <c r="N116" s="61"/>
      <c r="O116" s="61"/>
      <c r="P116" s="61"/>
      <c r="Q116" s="61"/>
      <c r="R116" s="61"/>
      <c r="S116" s="61"/>
      <c r="T116" s="61"/>
      <c r="U116" s="61"/>
      <c r="V116" s="61"/>
      <c r="W116" s="61"/>
      <c r="X116" s="61"/>
      <c r="Y116" s="61"/>
      <c r="Z116" s="61"/>
      <c r="AA116" s="61"/>
    </row>
    <row r="117" spans="1:27" ht="18.75" customHeight="1">
      <c r="A117" s="61"/>
      <c r="B117" s="61"/>
      <c r="C117" s="61"/>
      <c r="D117" s="61"/>
      <c r="E117" s="61"/>
      <c r="F117" s="61"/>
      <c r="G117" s="61"/>
      <c r="H117" s="61"/>
      <c r="I117" s="61"/>
      <c r="J117" s="61"/>
      <c r="K117" s="61"/>
      <c r="L117" s="61"/>
      <c r="M117" s="61"/>
      <c r="N117" s="61"/>
      <c r="O117" s="61"/>
      <c r="P117" s="61"/>
      <c r="Q117" s="61"/>
      <c r="R117" s="61"/>
      <c r="S117" s="61"/>
      <c r="T117" s="61"/>
      <c r="U117" s="61"/>
      <c r="V117" s="61"/>
      <c r="W117" s="61"/>
      <c r="X117" s="61"/>
      <c r="Y117" s="61"/>
      <c r="Z117" s="61"/>
      <c r="AA117" s="61"/>
    </row>
    <row r="118" spans="1:27" ht="18.75" customHeight="1">
      <c r="A118" s="61"/>
      <c r="B118" s="61"/>
      <c r="C118" s="61"/>
      <c r="D118" s="61"/>
      <c r="E118" s="61"/>
      <c r="F118" s="61"/>
      <c r="G118" s="61"/>
      <c r="H118" s="61"/>
      <c r="I118" s="61"/>
      <c r="J118" s="61"/>
      <c r="K118" s="61"/>
      <c r="L118" s="61"/>
      <c r="M118" s="61"/>
      <c r="N118" s="61"/>
      <c r="O118" s="61"/>
      <c r="P118" s="61"/>
      <c r="Q118" s="61"/>
      <c r="R118" s="61"/>
      <c r="S118" s="61"/>
      <c r="T118" s="61"/>
      <c r="U118" s="61"/>
      <c r="V118" s="61"/>
      <c r="W118" s="61"/>
      <c r="X118" s="61"/>
      <c r="Y118" s="61"/>
      <c r="Z118" s="61"/>
      <c r="AA118" s="61"/>
    </row>
    <row r="119" spans="1:27" ht="18.75" customHeight="1">
      <c r="A119" s="61"/>
      <c r="B119" s="61"/>
      <c r="C119" s="61"/>
      <c r="D119" s="61"/>
      <c r="E119" s="61"/>
      <c r="F119" s="61"/>
      <c r="G119" s="61"/>
      <c r="H119" s="61"/>
      <c r="I119" s="61"/>
      <c r="J119" s="61"/>
      <c r="K119" s="61"/>
      <c r="L119" s="61"/>
      <c r="M119" s="61"/>
      <c r="N119" s="61"/>
      <c r="O119" s="61"/>
      <c r="P119" s="61"/>
      <c r="Q119" s="61"/>
      <c r="R119" s="61"/>
      <c r="S119" s="61"/>
      <c r="T119" s="61"/>
      <c r="U119" s="61"/>
      <c r="V119" s="61"/>
      <c r="W119" s="61"/>
      <c r="X119" s="61"/>
      <c r="Y119" s="61"/>
      <c r="Z119" s="61"/>
      <c r="AA119" s="61"/>
    </row>
    <row r="120" spans="1:27" ht="18.75" customHeight="1">
      <c r="A120" s="61"/>
      <c r="B120" s="61"/>
      <c r="C120" s="61"/>
      <c r="D120" s="61"/>
      <c r="E120" s="61"/>
      <c r="F120" s="61"/>
      <c r="G120" s="61"/>
      <c r="H120" s="61"/>
      <c r="I120" s="61"/>
      <c r="J120" s="61"/>
      <c r="K120" s="61"/>
      <c r="L120" s="61"/>
      <c r="M120" s="61"/>
      <c r="N120" s="61"/>
      <c r="O120" s="61"/>
      <c r="P120" s="61"/>
      <c r="Q120" s="61"/>
      <c r="R120" s="61"/>
      <c r="S120" s="61"/>
      <c r="T120" s="61"/>
      <c r="U120" s="61"/>
      <c r="V120" s="61"/>
      <c r="W120" s="61"/>
      <c r="X120" s="61"/>
      <c r="Y120" s="61"/>
      <c r="Z120" s="61"/>
      <c r="AA120" s="61"/>
    </row>
    <row r="121" spans="1:27" ht="18.75" customHeight="1">
      <c r="A121" s="61"/>
      <c r="B121" s="61"/>
      <c r="C121" s="61"/>
      <c r="D121" s="61"/>
      <c r="E121" s="61"/>
      <c r="F121" s="61"/>
      <c r="G121" s="61"/>
      <c r="H121" s="61"/>
      <c r="I121" s="61"/>
      <c r="J121" s="61"/>
      <c r="K121" s="61"/>
      <c r="L121" s="61"/>
      <c r="M121" s="61"/>
      <c r="N121" s="61"/>
      <c r="O121" s="61"/>
      <c r="P121" s="61"/>
      <c r="Q121" s="61"/>
      <c r="R121" s="61"/>
      <c r="S121" s="61"/>
      <c r="T121" s="61"/>
      <c r="U121" s="61"/>
      <c r="V121" s="61"/>
      <c r="W121" s="61"/>
      <c r="X121" s="61"/>
      <c r="Y121" s="61"/>
      <c r="Z121" s="61"/>
      <c r="AA121" s="61"/>
    </row>
    <row r="122" spans="1:27" ht="18.75" customHeight="1">
      <c r="A122" s="61"/>
      <c r="B122" s="61"/>
      <c r="C122" s="61"/>
      <c r="D122" s="61"/>
      <c r="E122" s="61"/>
      <c r="F122" s="61"/>
      <c r="G122" s="61"/>
      <c r="H122" s="61"/>
      <c r="I122" s="61"/>
      <c r="J122" s="61"/>
      <c r="K122" s="61"/>
      <c r="L122" s="61"/>
      <c r="M122" s="61"/>
      <c r="N122" s="61"/>
      <c r="O122" s="61"/>
      <c r="P122" s="61"/>
      <c r="Q122" s="61"/>
      <c r="R122" s="61"/>
      <c r="S122" s="61"/>
      <c r="T122" s="61"/>
      <c r="U122" s="61"/>
      <c r="V122" s="61"/>
      <c r="W122" s="61"/>
      <c r="X122" s="61"/>
      <c r="Y122" s="61"/>
      <c r="Z122" s="61"/>
      <c r="AA122" s="61"/>
    </row>
    <row r="123" spans="1:27" ht="18.75" customHeight="1">
      <c r="A123" s="61"/>
      <c r="B123" s="61"/>
      <c r="C123" s="61"/>
      <c r="D123" s="61"/>
      <c r="E123" s="61"/>
      <c r="F123" s="61"/>
      <c r="G123" s="61"/>
      <c r="H123" s="61"/>
      <c r="I123" s="61"/>
      <c r="J123" s="61"/>
      <c r="K123" s="61"/>
      <c r="L123" s="61"/>
      <c r="M123" s="61"/>
      <c r="N123" s="61"/>
      <c r="O123" s="61"/>
      <c r="P123" s="61"/>
      <c r="Q123" s="61"/>
      <c r="R123" s="61"/>
      <c r="S123" s="61"/>
      <c r="T123" s="61"/>
      <c r="U123" s="61"/>
      <c r="V123" s="61"/>
      <c r="W123" s="61"/>
      <c r="X123" s="61"/>
      <c r="Y123" s="61"/>
      <c r="Z123" s="61"/>
      <c r="AA123" s="61"/>
    </row>
    <row r="124" spans="1:27" ht="18.75" customHeight="1">
      <c r="A124" s="61"/>
      <c r="B124" s="61"/>
      <c r="C124" s="61"/>
      <c r="D124" s="61"/>
      <c r="E124" s="61"/>
      <c r="F124" s="61"/>
      <c r="G124" s="61"/>
      <c r="H124" s="61"/>
      <c r="I124" s="61"/>
      <c r="J124" s="61"/>
      <c r="K124" s="61"/>
      <c r="L124" s="61"/>
      <c r="M124" s="61"/>
      <c r="N124" s="61"/>
      <c r="O124" s="61"/>
      <c r="P124" s="61"/>
      <c r="Q124" s="61"/>
      <c r="R124" s="61"/>
      <c r="S124" s="61"/>
      <c r="T124" s="61"/>
      <c r="U124" s="61"/>
      <c r="V124" s="61"/>
      <c r="W124" s="61"/>
      <c r="X124" s="61"/>
      <c r="Y124" s="61"/>
      <c r="Z124" s="61"/>
      <c r="AA124" s="61"/>
    </row>
    <row r="125" spans="1:27" ht="18.75" customHeight="1">
      <c r="A125" s="61"/>
      <c r="B125" s="61"/>
      <c r="C125" s="61"/>
      <c r="D125" s="61"/>
      <c r="E125" s="61"/>
      <c r="F125" s="61"/>
      <c r="G125" s="61"/>
      <c r="H125" s="61"/>
      <c r="I125" s="61"/>
      <c r="J125" s="61"/>
      <c r="K125" s="61"/>
      <c r="L125" s="61"/>
      <c r="M125" s="61"/>
      <c r="N125" s="61"/>
      <c r="O125" s="61"/>
      <c r="P125" s="61"/>
      <c r="Q125" s="61"/>
      <c r="R125" s="61"/>
      <c r="S125" s="61"/>
      <c r="T125" s="61"/>
      <c r="U125" s="61"/>
      <c r="V125" s="61"/>
      <c r="W125" s="61"/>
      <c r="X125" s="61"/>
      <c r="Y125" s="61"/>
      <c r="Z125" s="61"/>
      <c r="AA125" s="61"/>
    </row>
    <row r="126" spans="1:27" ht="18.75" customHeight="1">
      <c r="A126" s="61"/>
      <c r="B126" s="61"/>
      <c r="C126" s="61"/>
      <c r="D126" s="61"/>
      <c r="E126" s="61"/>
      <c r="F126" s="61"/>
      <c r="G126" s="61"/>
      <c r="H126" s="61"/>
      <c r="I126" s="61"/>
      <c r="J126" s="61"/>
      <c r="K126" s="61"/>
      <c r="L126" s="61"/>
      <c r="M126" s="61"/>
      <c r="N126" s="61"/>
      <c r="O126" s="61"/>
      <c r="P126" s="61"/>
      <c r="Q126" s="61"/>
      <c r="R126" s="61"/>
      <c r="S126" s="61"/>
      <c r="T126" s="61"/>
      <c r="U126" s="61"/>
      <c r="V126" s="61"/>
      <c r="W126" s="61"/>
      <c r="X126" s="61"/>
      <c r="Y126" s="61"/>
      <c r="Z126" s="61"/>
      <c r="AA126" s="61"/>
    </row>
    <row r="127" spans="1:27" ht="18.75" customHeight="1">
      <c r="A127" s="61"/>
      <c r="B127" s="61"/>
      <c r="C127" s="61"/>
      <c r="D127" s="61"/>
      <c r="E127" s="61"/>
      <c r="F127" s="61"/>
      <c r="G127" s="61"/>
      <c r="H127" s="61"/>
      <c r="I127" s="61"/>
      <c r="J127" s="61"/>
      <c r="K127" s="61"/>
      <c r="L127" s="61"/>
      <c r="M127" s="61"/>
      <c r="N127" s="61"/>
      <c r="O127" s="61"/>
      <c r="P127" s="61"/>
      <c r="Q127" s="61"/>
      <c r="R127" s="61"/>
      <c r="S127" s="61"/>
      <c r="T127" s="61"/>
      <c r="U127" s="61"/>
      <c r="V127" s="61"/>
      <c r="W127" s="61"/>
      <c r="X127" s="61"/>
      <c r="Y127" s="61"/>
      <c r="Z127" s="61"/>
      <c r="AA127" s="61"/>
    </row>
    <row r="128" spans="1:27" ht="18.75" customHeight="1">
      <c r="A128" s="61"/>
      <c r="B128" s="61"/>
      <c r="C128" s="61"/>
      <c r="D128" s="61"/>
      <c r="E128" s="61"/>
      <c r="F128" s="61"/>
      <c r="G128" s="61"/>
      <c r="H128" s="61"/>
      <c r="I128" s="61"/>
      <c r="J128" s="61"/>
      <c r="K128" s="61"/>
      <c r="L128" s="61"/>
      <c r="M128" s="61"/>
      <c r="N128" s="61"/>
      <c r="O128" s="61"/>
      <c r="P128" s="61"/>
      <c r="Q128" s="61"/>
      <c r="R128" s="61"/>
      <c r="S128" s="61"/>
      <c r="T128" s="61"/>
      <c r="U128" s="61"/>
      <c r="V128" s="61"/>
      <c r="W128" s="61"/>
      <c r="X128" s="61"/>
      <c r="Y128" s="61"/>
      <c r="Z128" s="61"/>
      <c r="AA128" s="61"/>
    </row>
    <row r="129" spans="1:27" ht="18.75" customHeight="1">
      <c r="A129" s="61"/>
      <c r="B129" s="61"/>
      <c r="C129" s="61"/>
      <c r="D129" s="61"/>
      <c r="E129" s="61"/>
      <c r="F129" s="61"/>
      <c r="G129" s="61"/>
      <c r="H129" s="61"/>
      <c r="I129" s="61"/>
      <c r="J129" s="61"/>
      <c r="K129" s="61"/>
      <c r="L129" s="61"/>
      <c r="M129" s="61"/>
      <c r="N129" s="61"/>
      <c r="O129" s="61"/>
      <c r="P129" s="61"/>
      <c r="Q129" s="61"/>
      <c r="R129" s="61"/>
      <c r="S129" s="61"/>
      <c r="T129" s="61"/>
      <c r="U129" s="61"/>
      <c r="V129" s="61"/>
      <c r="W129" s="61"/>
      <c r="X129" s="61"/>
      <c r="Y129" s="61"/>
      <c r="Z129" s="61"/>
      <c r="AA129" s="61"/>
    </row>
    <row r="130" spans="1:27" ht="18.75" customHeight="1">
      <c r="A130" s="61"/>
      <c r="B130" s="61"/>
      <c r="C130" s="61"/>
      <c r="D130" s="61"/>
      <c r="E130" s="61"/>
      <c r="F130" s="61"/>
      <c r="G130" s="61"/>
      <c r="H130" s="61"/>
      <c r="I130" s="61"/>
      <c r="J130" s="61"/>
      <c r="K130" s="61"/>
      <c r="L130" s="61"/>
      <c r="M130" s="61"/>
      <c r="N130" s="61"/>
      <c r="O130" s="61"/>
      <c r="P130" s="61"/>
      <c r="Q130" s="61"/>
      <c r="R130" s="61"/>
      <c r="S130" s="61"/>
      <c r="T130" s="61"/>
      <c r="U130" s="61"/>
      <c r="V130" s="61"/>
      <c r="W130" s="61"/>
      <c r="X130" s="61"/>
      <c r="Y130" s="61"/>
      <c r="Z130" s="61"/>
      <c r="AA130" s="61"/>
    </row>
    <row r="131" spans="1:27" ht="18.75" customHeight="1">
      <c r="A131" s="61"/>
      <c r="B131" s="61"/>
      <c r="C131" s="61"/>
      <c r="D131" s="61"/>
      <c r="E131" s="61"/>
      <c r="F131" s="61"/>
      <c r="G131" s="61"/>
      <c r="H131" s="61"/>
      <c r="I131" s="61"/>
      <c r="J131" s="61"/>
      <c r="K131" s="61"/>
      <c r="L131" s="61"/>
      <c r="M131" s="61"/>
      <c r="N131" s="61"/>
      <c r="O131" s="61"/>
      <c r="P131" s="61"/>
      <c r="Q131" s="61"/>
      <c r="R131" s="61"/>
      <c r="S131" s="61"/>
      <c r="T131" s="61"/>
      <c r="U131" s="61"/>
      <c r="V131" s="61"/>
      <c r="W131" s="61"/>
      <c r="X131" s="61"/>
      <c r="Y131" s="61"/>
      <c r="Z131" s="61"/>
      <c r="AA131" s="61"/>
    </row>
    <row r="132" spans="1:27" ht="18.75" customHeight="1">
      <c r="A132" s="61"/>
      <c r="B132" s="61"/>
      <c r="C132" s="61"/>
      <c r="D132" s="61"/>
      <c r="E132" s="61"/>
      <c r="F132" s="61"/>
      <c r="G132" s="61"/>
      <c r="H132" s="61"/>
      <c r="I132" s="61"/>
      <c r="J132" s="61"/>
      <c r="K132" s="61"/>
      <c r="L132" s="61"/>
      <c r="M132" s="61"/>
      <c r="N132" s="61"/>
      <c r="O132" s="61"/>
      <c r="P132" s="61"/>
      <c r="Q132" s="61"/>
      <c r="R132" s="61"/>
      <c r="S132" s="61"/>
      <c r="T132" s="61"/>
      <c r="U132" s="61"/>
      <c r="V132" s="61"/>
      <c r="W132" s="61"/>
      <c r="X132" s="61"/>
      <c r="Y132" s="61"/>
      <c r="Z132" s="61"/>
      <c r="AA132" s="61"/>
    </row>
    <row r="133" spans="1:27" ht="18.75" customHeight="1">
      <c r="A133" s="61"/>
      <c r="B133" s="61"/>
      <c r="C133" s="61"/>
      <c r="D133" s="61"/>
      <c r="E133" s="61"/>
      <c r="F133" s="61"/>
      <c r="G133" s="61"/>
      <c r="H133" s="61"/>
      <c r="I133" s="61"/>
      <c r="J133" s="61"/>
      <c r="K133" s="61"/>
      <c r="L133" s="61"/>
      <c r="M133" s="61"/>
      <c r="N133" s="61"/>
      <c r="O133" s="61"/>
      <c r="P133" s="61"/>
      <c r="Q133" s="61"/>
      <c r="R133" s="61"/>
      <c r="S133" s="61"/>
      <c r="T133" s="61"/>
      <c r="U133" s="61"/>
      <c r="V133" s="61"/>
      <c r="W133" s="61"/>
      <c r="X133" s="61"/>
      <c r="Y133" s="61"/>
      <c r="Z133" s="61"/>
      <c r="AA133" s="61"/>
    </row>
    <row r="134" spans="1:27" ht="18.75" customHeight="1">
      <c r="A134" s="61"/>
      <c r="B134" s="61"/>
      <c r="C134" s="61"/>
      <c r="D134" s="61"/>
      <c r="E134" s="61"/>
      <c r="F134" s="61"/>
      <c r="G134" s="61"/>
      <c r="H134" s="61"/>
      <c r="I134" s="61"/>
      <c r="J134" s="61"/>
      <c r="K134" s="61"/>
      <c r="L134" s="61"/>
      <c r="M134" s="61"/>
      <c r="N134" s="61"/>
      <c r="O134" s="61"/>
      <c r="P134" s="61"/>
      <c r="Q134" s="61"/>
      <c r="R134" s="61"/>
      <c r="S134" s="61"/>
      <c r="T134" s="61"/>
      <c r="U134" s="61"/>
      <c r="V134" s="61"/>
      <c r="W134" s="61"/>
      <c r="X134" s="61"/>
      <c r="Y134" s="61"/>
      <c r="Z134" s="61"/>
      <c r="AA134" s="61"/>
    </row>
    <row r="135" spans="1:27" ht="18.75" customHeight="1">
      <c r="A135" s="61"/>
      <c r="B135" s="61"/>
      <c r="C135" s="61"/>
      <c r="D135" s="61"/>
      <c r="E135" s="61"/>
      <c r="F135" s="61"/>
      <c r="G135" s="61"/>
      <c r="H135" s="61"/>
      <c r="I135" s="61"/>
      <c r="J135" s="61"/>
      <c r="K135" s="61"/>
      <c r="L135" s="61"/>
      <c r="M135" s="61"/>
      <c r="N135" s="61"/>
      <c r="O135" s="61"/>
      <c r="P135" s="61"/>
      <c r="Q135" s="61"/>
      <c r="R135" s="61"/>
      <c r="S135" s="61"/>
      <c r="T135" s="61"/>
      <c r="U135" s="61"/>
      <c r="V135" s="61"/>
      <c r="W135" s="61"/>
      <c r="X135" s="61"/>
      <c r="Y135" s="61"/>
      <c r="Z135" s="61"/>
      <c r="AA135" s="61"/>
    </row>
    <row r="136" spans="1:27" ht="18.75" customHeight="1">
      <c r="A136" s="61"/>
      <c r="B136" s="61"/>
      <c r="C136" s="61"/>
      <c r="D136" s="61"/>
      <c r="E136" s="61"/>
      <c r="F136" s="61"/>
      <c r="G136" s="61"/>
      <c r="H136" s="61"/>
      <c r="I136" s="61"/>
      <c r="J136" s="61"/>
      <c r="K136" s="61"/>
      <c r="L136" s="61"/>
      <c r="M136" s="61"/>
      <c r="N136" s="61"/>
      <c r="O136" s="61"/>
      <c r="P136" s="61"/>
      <c r="Q136" s="61"/>
      <c r="R136" s="61"/>
      <c r="S136" s="61"/>
      <c r="T136" s="61"/>
      <c r="U136" s="61"/>
      <c r="V136" s="61"/>
      <c r="W136" s="61"/>
      <c r="X136" s="61"/>
      <c r="Y136" s="61"/>
      <c r="Z136" s="61"/>
      <c r="AA136" s="61"/>
    </row>
    <row r="137" spans="1:27" ht="18.75" customHeight="1">
      <c r="A137" s="61"/>
      <c r="B137" s="61"/>
      <c r="C137" s="61"/>
      <c r="D137" s="61"/>
      <c r="E137" s="61"/>
      <c r="F137" s="61"/>
      <c r="G137" s="61"/>
      <c r="H137" s="61"/>
      <c r="I137" s="61"/>
      <c r="J137" s="61"/>
      <c r="K137" s="61"/>
      <c r="L137" s="61"/>
      <c r="M137" s="61"/>
      <c r="N137" s="61"/>
      <c r="O137" s="61"/>
      <c r="P137" s="61"/>
      <c r="Q137" s="61"/>
      <c r="R137" s="61"/>
      <c r="S137" s="61"/>
      <c r="T137" s="61"/>
      <c r="U137" s="61"/>
      <c r="V137" s="61"/>
      <c r="W137" s="61"/>
      <c r="X137" s="61"/>
      <c r="Y137" s="61"/>
      <c r="Z137" s="61"/>
      <c r="AA137" s="61"/>
    </row>
    <row r="138" spans="1:27" ht="18.75" customHeight="1">
      <c r="A138" s="61"/>
      <c r="B138" s="61"/>
      <c r="C138" s="61"/>
      <c r="D138" s="61"/>
      <c r="E138" s="61"/>
      <c r="F138" s="61"/>
      <c r="G138" s="61"/>
      <c r="H138" s="61"/>
      <c r="I138" s="61"/>
      <c r="J138" s="61"/>
      <c r="K138" s="61"/>
      <c r="L138" s="61"/>
      <c r="M138" s="61"/>
      <c r="N138" s="61"/>
      <c r="O138" s="61"/>
      <c r="P138" s="61"/>
      <c r="Q138" s="61"/>
      <c r="R138" s="61"/>
      <c r="S138" s="61"/>
      <c r="T138" s="61"/>
      <c r="U138" s="61"/>
      <c r="V138" s="61"/>
      <c r="W138" s="61"/>
      <c r="X138" s="61"/>
      <c r="Y138" s="61"/>
      <c r="Z138" s="61"/>
      <c r="AA138" s="61"/>
    </row>
    <row r="139" spans="1:27" ht="18.75" customHeight="1">
      <c r="A139" s="61"/>
      <c r="B139" s="61"/>
      <c r="C139" s="61"/>
      <c r="D139" s="61"/>
      <c r="E139" s="61"/>
      <c r="F139" s="61"/>
      <c r="G139" s="61"/>
      <c r="H139" s="61"/>
      <c r="I139" s="61"/>
      <c r="J139" s="61"/>
      <c r="K139" s="61"/>
      <c r="L139" s="61"/>
      <c r="M139" s="61"/>
      <c r="N139" s="61"/>
      <c r="O139" s="61"/>
      <c r="P139" s="61"/>
      <c r="Q139" s="61"/>
      <c r="R139" s="61"/>
      <c r="S139" s="61"/>
      <c r="T139" s="61"/>
      <c r="U139" s="61"/>
      <c r="V139" s="61"/>
      <c r="W139" s="61"/>
      <c r="X139" s="61"/>
      <c r="Y139" s="61"/>
      <c r="Z139" s="61"/>
      <c r="AA139" s="61"/>
    </row>
    <row r="140" spans="1:27" ht="18.75" customHeight="1">
      <c r="A140" s="61"/>
      <c r="B140" s="61"/>
      <c r="C140" s="61"/>
      <c r="D140" s="61"/>
      <c r="E140" s="61"/>
      <c r="F140" s="61"/>
      <c r="G140" s="61"/>
      <c r="H140" s="61"/>
      <c r="I140" s="61"/>
      <c r="J140" s="61"/>
      <c r="K140" s="61"/>
      <c r="L140" s="61"/>
      <c r="M140" s="61"/>
      <c r="N140" s="61"/>
      <c r="O140" s="61"/>
      <c r="P140" s="61"/>
      <c r="Q140" s="61"/>
      <c r="R140" s="61"/>
      <c r="S140" s="61"/>
      <c r="T140" s="61"/>
      <c r="U140" s="61"/>
      <c r="V140" s="61"/>
      <c r="W140" s="61"/>
      <c r="X140" s="61"/>
      <c r="Y140" s="61"/>
      <c r="Z140" s="61"/>
      <c r="AA140" s="61"/>
    </row>
    <row r="141" spans="1:27" ht="18.75" customHeight="1">
      <c r="A141" s="61"/>
      <c r="B141" s="61"/>
      <c r="C141" s="61"/>
      <c r="D141" s="61"/>
      <c r="E141" s="61"/>
      <c r="F141" s="61"/>
      <c r="G141" s="61"/>
      <c r="H141" s="61"/>
      <c r="I141" s="61"/>
      <c r="J141" s="61"/>
      <c r="K141" s="61"/>
      <c r="L141" s="61"/>
      <c r="M141" s="61"/>
      <c r="N141" s="61"/>
      <c r="O141" s="61"/>
      <c r="P141" s="61"/>
      <c r="Q141" s="61"/>
      <c r="R141" s="61"/>
      <c r="S141" s="61"/>
      <c r="T141" s="61"/>
      <c r="U141" s="61"/>
      <c r="V141" s="61"/>
      <c r="W141" s="61"/>
      <c r="X141" s="61"/>
      <c r="Y141" s="61"/>
      <c r="Z141" s="61"/>
      <c r="AA141" s="61"/>
    </row>
    <row r="142" spans="1:27" ht="18.75" customHeight="1">
      <c r="A142" s="61"/>
      <c r="B142" s="61"/>
      <c r="C142" s="61"/>
      <c r="D142" s="61"/>
      <c r="E142" s="61"/>
      <c r="F142" s="61"/>
      <c r="G142" s="61"/>
      <c r="H142" s="61"/>
      <c r="I142" s="61"/>
      <c r="J142" s="61"/>
      <c r="K142" s="61"/>
      <c r="L142" s="61"/>
      <c r="M142" s="61"/>
      <c r="N142" s="61"/>
      <c r="O142" s="61"/>
      <c r="P142" s="61"/>
      <c r="Q142" s="61"/>
      <c r="R142" s="61"/>
      <c r="S142" s="61"/>
      <c r="T142" s="61"/>
      <c r="U142" s="61"/>
      <c r="V142" s="61"/>
      <c r="W142" s="61"/>
      <c r="X142" s="61"/>
      <c r="Y142" s="61"/>
      <c r="Z142" s="61"/>
      <c r="AA142" s="61"/>
    </row>
    <row r="143" spans="1:27" ht="18.75" customHeight="1">
      <c r="A143" s="61"/>
      <c r="B143" s="61"/>
      <c r="C143" s="61"/>
      <c r="D143" s="61"/>
      <c r="E143" s="61"/>
      <c r="F143" s="61"/>
      <c r="G143" s="61"/>
      <c r="H143" s="61"/>
      <c r="I143" s="61"/>
      <c r="J143" s="61"/>
      <c r="K143" s="61"/>
      <c r="L143" s="61"/>
      <c r="M143" s="61"/>
      <c r="N143" s="61"/>
      <c r="O143" s="61"/>
      <c r="P143" s="61"/>
      <c r="Q143" s="61"/>
      <c r="R143" s="61"/>
      <c r="S143" s="61"/>
      <c r="T143" s="61"/>
      <c r="U143" s="61"/>
      <c r="V143" s="61"/>
      <c r="W143" s="61"/>
      <c r="X143" s="61"/>
      <c r="Y143" s="61"/>
      <c r="Z143" s="61"/>
      <c r="AA143" s="61"/>
    </row>
    <row r="144" spans="1:27" ht="18.75" customHeight="1">
      <c r="A144" s="61"/>
      <c r="B144" s="61"/>
      <c r="C144" s="61"/>
      <c r="D144" s="61"/>
      <c r="E144" s="61"/>
      <c r="F144" s="61"/>
      <c r="G144" s="61"/>
      <c r="H144" s="61"/>
      <c r="I144" s="61"/>
      <c r="J144" s="61"/>
      <c r="K144" s="61"/>
      <c r="L144" s="61"/>
      <c r="M144" s="61"/>
      <c r="N144" s="61"/>
      <c r="O144" s="61"/>
      <c r="P144" s="61"/>
      <c r="Q144" s="61"/>
      <c r="R144" s="61"/>
      <c r="S144" s="61"/>
      <c r="T144" s="61"/>
      <c r="U144" s="61"/>
      <c r="V144" s="61"/>
      <c r="W144" s="61"/>
      <c r="X144" s="61"/>
      <c r="Y144" s="61"/>
      <c r="Z144" s="61"/>
      <c r="AA144" s="61"/>
    </row>
    <row r="145" spans="1:27" ht="18.75" customHeight="1">
      <c r="A145" s="61"/>
      <c r="B145" s="61"/>
      <c r="C145" s="61"/>
      <c r="D145" s="61"/>
      <c r="E145" s="61"/>
      <c r="F145" s="61"/>
      <c r="G145" s="61"/>
      <c r="H145" s="61"/>
      <c r="I145" s="61"/>
      <c r="J145" s="61"/>
      <c r="K145" s="61"/>
      <c r="L145" s="61"/>
      <c r="M145" s="61"/>
      <c r="N145" s="61"/>
      <c r="O145" s="61"/>
      <c r="P145" s="61"/>
      <c r="Q145" s="61"/>
      <c r="R145" s="61"/>
      <c r="S145" s="61"/>
      <c r="T145" s="61"/>
      <c r="U145" s="61"/>
      <c r="V145" s="61"/>
      <c r="W145" s="61"/>
      <c r="X145" s="61"/>
      <c r="Y145" s="61"/>
      <c r="Z145" s="61"/>
      <c r="AA145" s="61"/>
    </row>
    <row r="146" spans="1:27" ht="18.75" customHeight="1">
      <c r="A146" s="61"/>
      <c r="B146" s="61"/>
      <c r="C146" s="61"/>
      <c r="D146" s="61"/>
      <c r="E146" s="61"/>
      <c r="F146" s="61"/>
      <c r="G146" s="61"/>
      <c r="H146" s="61"/>
      <c r="I146" s="61"/>
      <c r="J146" s="61"/>
      <c r="K146" s="61"/>
      <c r="L146" s="61"/>
      <c r="M146" s="61"/>
      <c r="N146" s="61"/>
      <c r="O146" s="61"/>
      <c r="P146" s="61"/>
      <c r="Q146" s="61"/>
      <c r="R146" s="61"/>
      <c r="S146" s="61"/>
      <c r="T146" s="61"/>
      <c r="U146" s="61"/>
      <c r="V146" s="61"/>
      <c r="W146" s="61"/>
      <c r="X146" s="61"/>
      <c r="Y146" s="61"/>
      <c r="Z146" s="61"/>
      <c r="AA146" s="61"/>
    </row>
    <row r="147" spans="1:27" ht="18.75" customHeight="1">
      <c r="A147" s="61"/>
      <c r="B147" s="61"/>
      <c r="C147" s="61"/>
      <c r="D147" s="61"/>
      <c r="E147" s="61"/>
      <c r="F147" s="61"/>
      <c r="G147" s="61"/>
      <c r="H147" s="61"/>
      <c r="I147" s="61"/>
      <c r="J147" s="61"/>
      <c r="K147" s="61"/>
      <c r="L147" s="61"/>
      <c r="M147" s="61"/>
      <c r="N147" s="61"/>
      <c r="O147" s="61"/>
      <c r="P147" s="61"/>
      <c r="Q147" s="61"/>
      <c r="R147" s="61"/>
      <c r="S147" s="61"/>
      <c r="T147" s="61"/>
      <c r="U147" s="61"/>
      <c r="V147" s="61"/>
      <c r="W147" s="61"/>
      <c r="X147" s="61"/>
      <c r="Y147" s="61"/>
      <c r="Z147" s="61"/>
      <c r="AA147" s="61"/>
    </row>
    <row r="148" spans="1:27" ht="18.75" customHeight="1">
      <c r="A148" s="61"/>
      <c r="B148" s="61"/>
      <c r="C148" s="61"/>
      <c r="D148" s="61"/>
      <c r="E148" s="61"/>
      <c r="F148" s="61"/>
      <c r="G148" s="61"/>
      <c r="H148" s="61"/>
      <c r="I148" s="61"/>
      <c r="J148" s="61"/>
      <c r="K148" s="61"/>
      <c r="L148" s="61"/>
      <c r="M148" s="61"/>
      <c r="N148" s="61"/>
      <c r="O148" s="61"/>
      <c r="P148" s="61"/>
      <c r="Q148" s="61"/>
      <c r="R148" s="61"/>
      <c r="S148" s="61"/>
      <c r="T148" s="61"/>
      <c r="U148" s="61"/>
      <c r="V148" s="61"/>
      <c r="W148" s="61"/>
      <c r="X148" s="61"/>
      <c r="Y148" s="61"/>
      <c r="Z148" s="61"/>
      <c r="AA148" s="61"/>
    </row>
    <row r="149" spans="1:27" ht="18.75" customHeight="1">
      <c r="A149" s="61"/>
      <c r="B149" s="61"/>
      <c r="C149" s="61"/>
      <c r="D149" s="61"/>
      <c r="E149" s="61"/>
      <c r="F149" s="61"/>
      <c r="G149" s="61"/>
      <c r="H149" s="61"/>
      <c r="I149" s="61"/>
      <c r="J149" s="61"/>
      <c r="K149" s="61"/>
      <c r="L149" s="61"/>
      <c r="M149" s="61"/>
      <c r="N149" s="61"/>
      <c r="O149" s="61"/>
      <c r="P149" s="61"/>
      <c r="Q149" s="61"/>
      <c r="R149" s="61"/>
      <c r="S149" s="61"/>
      <c r="T149" s="61"/>
      <c r="U149" s="61"/>
      <c r="V149" s="61"/>
      <c r="W149" s="61"/>
      <c r="X149" s="61"/>
      <c r="Y149" s="61"/>
      <c r="Z149" s="61"/>
      <c r="AA149" s="61"/>
    </row>
    <row r="150" spans="1:27" ht="18.75" customHeight="1">
      <c r="A150" s="61"/>
      <c r="B150" s="61"/>
      <c r="C150" s="61"/>
      <c r="D150" s="61"/>
      <c r="E150" s="61"/>
      <c r="F150" s="61"/>
      <c r="G150" s="61"/>
      <c r="H150" s="61"/>
      <c r="I150" s="61"/>
      <c r="J150" s="61"/>
      <c r="K150" s="61"/>
      <c r="L150" s="61"/>
      <c r="M150" s="61"/>
      <c r="N150" s="61"/>
      <c r="O150" s="61"/>
      <c r="P150" s="61"/>
      <c r="Q150" s="61"/>
      <c r="R150" s="61"/>
      <c r="S150" s="61"/>
      <c r="T150" s="61"/>
      <c r="U150" s="61"/>
      <c r="V150" s="61"/>
      <c r="W150" s="61"/>
      <c r="X150" s="61"/>
      <c r="Y150" s="61"/>
      <c r="Z150" s="61"/>
      <c r="AA150" s="61"/>
    </row>
    <row r="151" spans="1:27" ht="18.75" customHeight="1">
      <c r="A151" s="61"/>
      <c r="B151" s="61"/>
      <c r="C151" s="61"/>
      <c r="D151" s="61"/>
      <c r="E151" s="61"/>
      <c r="F151" s="61"/>
      <c r="G151" s="61"/>
      <c r="H151" s="61"/>
      <c r="I151" s="61"/>
      <c r="J151" s="61"/>
      <c r="K151" s="61"/>
      <c r="L151" s="61"/>
      <c r="M151" s="61"/>
      <c r="N151" s="61"/>
      <c r="O151" s="61"/>
      <c r="P151" s="61"/>
      <c r="Q151" s="61"/>
      <c r="R151" s="61"/>
      <c r="S151" s="61"/>
      <c r="T151" s="61"/>
      <c r="U151" s="61"/>
      <c r="V151" s="61"/>
      <c r="W151" s="61"/>
      <c r="X151" s="61"/>
      <c r="Y151" s="61"/>
      <c r="Z151" s="61"/>
      <c r="AA151" s="61"/>
    </row>
    <row r="152" spans="1:27" ht="18.75" customHeight="1">
      <c r="A152" s="61"/>
      <c r="B152" s="61"/>
      <c r="C152" s="61"/>
      <c r="D152" s="61"/>
      <c r="E152" s="61"/>
      <c r="F152" s="61"/>
      <c r="G152" s="61"/>
      <c r="H152" s="61"/>
      <c r="I152" s="61"/>
      <c r="J152" s="61"/>
      <c r="K152" s="61"/>
      <c r="L152" s="61"/>
      <c r="M152" s="61"/>
      <c r="N152" s="61"/>
      <c r="O152" s="61"/>
      <c r="P152" s="61"/>
      <c r="Q152" s="61"/>
      <c r="R152" s="61"/>
      <c r="S152" s="61"/>
      <c r="T152" s="61"/>
      <c r="U152" s="61"/>
      <c r="V152" s="61"/>
      <c r="W152" s="61"/>
      <c r="X152" s="61"/>
      <c r="Y152" s="61"/>
      <c r="Z152" s="61"/>
      <c r="AA152" s="61"/>
    </row>
    <row r="153" spans="1:27" ht="18.75" customHeight="1">
      <c r="A153" s="61"/>
      <c r="B153" s="61"/>
      <c r="C153" s="61"/>
      <c r="D153" s="61"/>
      <c r="E153" s="61"/>
      <c r="F153" s="61"/>
      <c r="G153" s="61"/>
      <c r="H153" s="61"/>
      <c r="I153" s="61"/>
      <c r="J153" s="61"/>
      <c r="K153" s="61"/>
      <c r="L153" s="61"/>
      <c r="M153" s="61"/>
      <c r="N153" s="61"/>
      <c r="O153" s="61"/>
      <c r="P153" s="61"/>
      <c r="Q153" s="61"/>
      <c r="R153" s="61"/>
      <c r="S153" s="61"/>
      <c r="T153" s="61"/>
      <c r="U153" s="61"/>
      <c r="V153" s="61"/>
      <c r="W153" s="61"/>
      <c r="X153" s="61"/>
      <c r="Y153" s="61"/>
      <c r="Z153" s="61"/>
      <c r="AA153" s="61"/>
    </row>
    <row r="154" spans="1:27" ht="18.75" customHeight="1">
      <c r="A154" s="61"/>
      <c r="B154" s="61"/>
      <c r="C154" s="61"/>
      <c r="D154" s="61"/>
      <c r="E154" s="61"/>
      <c r="F154" s="61"/>
      <c r="G154" s="61"/>
      <c r="H154" s="61"/>
      <c r="I154" s="61"/>
      <c r="J154" s="61"/>
      <c r="K154" s="61"/>
      <c r="L154" s="61"/>
      <c r="M154" s="61"/>
      <c r="N154" s="61"/>
      <c r="O154" s="61"/>
      <c r="P154" s="61"/>
      <c r="Q154" s="61"/>
      <c r="R154" s="61"/>
      <c r="S154" s="61"/>
      <c r="T154" s="61"/>
      <c r="U154" s="61"/>
      <c r="V154" s="61"/>
      <c r="W154" s="61"/>
      <c r="X154" s="61"/>
      <c r="Y154" s="61"/>
      <c r="Z154" s="61"/>
      <c r="AA154" s="61"/>
    </row>
    <row r="155" spans="1:27" ht="18.75" customHeight="1">
      <c r="A155" s="61"/>
      <c r="B155" s="61"/>
      <c r="C155" s="61"/>
      <c r="D155" s="61"/>
      <c r="E155" s="61"/>
      <c r="F155" s="61"/>
      <c r="G155" s="61"/>
      <c r="H155" s="61"/>
      <c r="I155" s="61"/>
      <c r="J155" s="61"/>
      <c r="K155" s="61"/>
      <c r="L155" s="61"/>
      <c r="M155" s="61"/>
      <c r="N155" s="61"/>
      <c r="O155" s="61"/>
      <c r="P155" s="61"/>
      <c r="Q155" s="61"/>
      <c r="R155" s="61"/>
      <c r="S155" s="61"/>
      <c r="T155" s="61"/>
      <c r="U155" s="61"/>
      <c r="V155" s="61"/>
      <c r="W155" s="61"/>
      <c r="X155" s="61"/>
      <c r="Y155" s="61"/>
      <c r="Z155" s="61"/>
      <c r="AA155" s="61"/>
    </row>
    <row r="156" spans="1:27" ht="18.75" customHeight="1">
      <c r="A156" s="61"/>
      <c r="B156" s="61"/>
      <c r="C156" s="61"/>
      <c r="D156" s="61"/>
      <c r="E156" s="61"/>
      <c r="F156" s="61"/>
      <c r="G156" s="61"/>
      <c r="H156" s="61"/>
      <c r="I156" s="61"/>
      <c r="J156" s="61"/>
      <c r="K156" s="61"/>
      <c r="L156" s="61"/>
      <c r="M156" s="61"/>
      <c r="N156" s="61"/>
      <c r="O156" s="61"/>
      <c r="P156" s="61"/>
      <c r="Q156" s="61"/>
      <c r="R156" s="61"/>
      <c r="S156" s="61"/>
      <c r="T156" s="61"/>
      <c r="U156" s="61"/>
      <c r="V156" s="61"/>
      <c r="W156" s="61"/>
      <c r="X156" s="61"/>
      <c r="Y156" s="61"/>
      <c r="Z156" s="61"/>
      <c r="AA156" s="61"/>
    </row>
    <row r="157" spans="1:27" ht="18.75" customHeight="1">
      <c r="A157" s="61"/>
      <c r="B157" s="61"/>
      <c r="C157" s="61"/>
      <c r="D157" s="61"/>
      <c r="E157" s="61"/>
      <c r="F157" s="61"/>
      <c r="G157" s="61"/>
      <c r="H157" s="61"/>
      <c r="I157" s="61"/>
      <c r="J157" s="61"/>
      <c r="K157" s="61"/>
      <c r="L157" s="61"/>
      <c r="M157" s="61"/>
      <c r="N157" s="61"/>
      <c r="O157" s="61"/>
      <c r="P157" s="61"/>
      <c r="Q157" s="61"/>
      <c r="R157" s="61"/>
      <c r="S157" s="61"/>
      <c r="T157" s="61"/>
      <c r="U157" s="61"/>
      <c r="V157" s="61"/>
      <c r="W157" s="61"/>
      <c r="X157" s="61"/>
      <c r="Y157" s="61"/>
      <c r="Z157" s="61"/>
      <c r="AA157" s="61"/>
    </row>
    <row r="158" spans="1:27" ht="18.75" customHeight="1">
      <c r="A158" s="61"/>
      <c r="B158" s="61"/>
      <c r="C158" s="61"/>
      <c r="D158" s="61"/>
      <c r="E158" s="61"/>
      <c r="F158" s="61"/>
      <c r="G158" s="61"/>
      <c r="H158" s="61"/>
      <c r="I158" s="61"/>
      <c r="J158" s="61"/>
      <c r="K158" s="61"/>
      <c r="L158" s="61"/>
      <c r="M158" s="61"/>
      <c r="N158" s="61"/>
      <c r="O158" s="61"/>
      <c r="P158" s="61"/>
      <c r="Q158" s="61"/>
      <c r="R158" s="61"/>
      <c r="S158" s="61"/>
      <c r="T158" s="61"/>
      <c r="U158" s="61"/>
      <c r="V158" s="61"/>
      <c r="W158" s="61"/>
      <c r="X158" s="61"/>
      <c r="Y158" s="61"/>
      <c r="Z158" s="61"/>
      <c r="AA158" s="61"/>
    </row>
    <row r="159" spans="1:27" ht="18.75" customHeight="1">
      <c r="A159" s="61"/>
      <c r="B159" s="61"/>
      <c r="C159" s="61"/>
      <c r="D159" s="61"/>
      <c r="E159" s="61"/>
      <c r="F159" s="61"/>
      <c r="G159" s="61"/>
      <c r="H159" s="61"/>
      <c r="I159" s="61"/>
      <c r="J159" s="61"/>
      <c r="K159" s="61"/>
      <c r="L159" s="61"/>
      <c r="M159" s="61"/>
      <c r="N159" s="61"/>
      <c r="O159" s="61"/>
      <c r="P159" s="61"/>
      <c r="Q159" s="61"/>
      <c r="R159" s="61"/>
      <c r="S159" s="61"/>
      <c r="T159" s="61"/>
      <c r="U159" s="61"/>
      <c r="V159" s="61"/>
      <c r="W159" s="61"/>
      <c r="X159" s="61"/>
      <c r="Y159" s="61"/>
      <c r="Z159" s="61"/>
      <c r="AA159" s="61"/>
    </row>
    <row r="160" spans="1:27" ht="18.75" customHeight="1">
      <c r="A160" s="61"/>
      <c r="B160" s="61"/>
      <c r="C160" s="61"/>
      <c r="D160" s="61"/>
      <c r="E160" s="61"/>
      <c r="F160" s="61"/>
      <c r="G160" s="61"/>
      <c r="H160" s="61"/>
      <c r="I160" s="61"/>
      <c r="J160" s="61"/>
      <c r="K160" s="61"/>
      <c r="L160" s="61"/>
      <c r="M160" s="61"/>
      <c r="N160" s="61"/>
      <c r="O160" s="61"/>
      <c r="P160" s="61"/>
      <c r="Q160" s="61"/>
      <c r="R160" s="61"/>
      <c r="S160" s="61"/>
      <c r="T160" s="61"/>
      <c r="U160" s="61"/>
      <c r="V160" s="61"/>
      <c r="W160" s="61"/>
      <c r="X160" s="61"/>
      <c r="Y160" s="61"/>
      <c r="Z160" s="61"/>
      <c r="AA160" s="61"/>
    </row>
    <row r="161" spans="1:27" ht="18.75" customHeight="1">
      <c r="A161" s="61"/>
      <c r="B161" s="61"/>
      <c r="C161" s="61"/>
      <c r="D161" s="61"/>
      <c r="E161" s="61"/>
      <c r="F161" s="61"/>
      <c r="G161" s="61"/>
      <c r="H161" s="61"/>
      <c r="I161" s="61"/>
      <c r="J161" s="61"/>
      <c r="K161" s="61"/>
      <c r="L161" s="61"/>
      <c r="M161" s="61"/>
      <c r="N161" s="61"/>
      <c r="O161" s="61"/>
      <c r="P161" s="61"/>
      <c r="Q161" s="61"/>
      <c r="R161" s="61"/>
      <c r="S161" s="61"/>
      <c r="T161" s="61"/>
      <c r="U161" s="61"/>
      <c r="V161" s="61"/>
      <c r="W161" s="61"/>
      <c r="X161" s="61"/>
      <c r="Y161" s="61"/>
      <c r="Z161" s="61"/>
      <c r="AA161" s="61"/>
    </row>
    <row r="162" spans="1:27" ht="18.75" customHeight="1">
      <c r="A162" s="61"/>
      <c r="B162" s="61"/>
      <c r="C162" s="61"/>
      <c r="D162" s="61"/>
      <c r="E162" s="61"/>
      <c r="F162" s="61"/>
      <c r="G162" s="61"/>
      <c r="H162" s="61"/>
      <c r="I162" s="61"/>
      <c r="J162" s="61"/>
      <c r="K162" s="61"/>
      <c r="L162" s="61"/>
      <c r="M162" s="61"/>
      <c r="N162" s="61"/>
      <c r="O162" s="61"/>
      <c r="P162" s="61"/>
      <c r="Q162" s="61"/>
      <c r="R162" s="61"/>
      <c r="S162" s="61"/>
      <c r="T162" s="61"/>
      <c r="U162" s="61"/>
      <c r="V162" s="61"/>
      <c r="W162" s="61"/>
      <c r="X162" s="61"/>
      <c r="Y162" s="61"/>
      <c r="Z162" s="61"/>
      <c r="AA162" s="61"/>
    </row>
    <row r="163" spans="1:27" ht="18.75" customHeight="1">
      <c r="A163" s="61"/>
      <c r="B163" s="61"/>
      <c r="C163" s="61"/>
      <c r="D163" s="61"/>
      <c r="E163" s="61"/>
      <c r="F163" s="61"/>
      <c r="G163" s="61"/>
      <c r="H163" s="61"/>
      <c r="I163" s="61"/>
      <c r="J163" s="61"/>
      <c r="K163" s="61"/>
      <c r="L163" s="61"/>
      <c r="M163" s="61"/>
      <c r="N163" s="61"/>
      <c r="O163" s="61"/>
      <c r="P163" s="61"/>
      <c r="Q163" s="61"/>
      <c r="R163" s="61"/>
      <c r="S163" s="61"/>
      <c r="T163" s="61"/>
      <c r="U163" s="61"/>
      <c r="V163" s="61"/>
      <c r="W163" s="61"/>
      <c r="X163" s="61"/>
      <c r="Y163" s="61"/>
      <c r="Z163" s="61"/>
      <c r="AA163" s="61"/>
    </row>
    <row r="164" spans="1:27" ht="18.75" customHeight="1">
      <c r="A164" s="61"/>
      <c r="B164" s="61"/>
      <c r="C164" s="61"/>
      <c r="D164" s="61"/>
      <c r="E164" s="61"/>
      <c r="F164" s="61"/>
      <c r="G164" s="61"/>
      <c r="H164" s="61"/>
      <c r="I164" s="61"/>
      <c r="J164" s="61"/>
      <c r="K164" s="61"/>
      <c r="L164" s="61"/>
      <c r="M164" s="61"/>
      <c r="N164" s="61"/>
      <c r="O164" s="61"/>
      <c r="P164" s="61"/>
      <c r="Q164" s="61"/>
      <c r="R164" s="61"/>
      <c r="S164" s="61"/>
      <c r="T164" s="61"/>
      <c r="U164" s="61"/>
      <c r="V164" s="61"/>
      <c r="W164" s="61"/>
      <c r="X164" s="61"/>
      <c r="Y164" s="61"/>
      <c r="Z164" s="61"/>
      <c r="AA164" s="61"/>
    </row>
    <row r="165" spans="1:27" ht="18.75" customHeight="1">
      <c r="A165" s="61"/>
      <c r="B165" s="61"/>
      <c r="C165" s="61"/>
      <c r="D165" s="61"/>
      <c r="E165" s="61"/>
      <c r="F165" s="61"/>
      <c r="G165" s="61"/>
      <c r="H165" s="61"/>
      <c r="I165" s="61"/>
      <c r="J165" s="61"/>
      <c r="K165" s="61"/>
      <c r="L165" s="61"/>
      <c r="M165" s="61"/>
      <c r="N165" s="61"/>
      <c r="O165" s="61"/>
      <c r="P165" s="61"/>
      <c r="Q165" s="61"/>
      <c r="R165" s="61"/>
      <c r="S165" s="61"/>
      <c r="T165" s="61"/>
      <c r="U165" s="61"/>
      <c r="V165" s="61"/>
      <c r="W165" s="61"/>
      <c r="X165" s="61"/>
      <c r="Y165" s="61"/>
      <c r="Z165" s="61"/>
      <c r="AA165" s="61"/>
    </row>
    <row r="166" spans="1:27" ht="18.75" customHeight="1">
      <c r="A166" s="61"/>
      <c r="B166" s="61"/>
      <c r="C166" s="61"/>
      <c r="D166" s="61"/>
      <c r="E166" s="61"/>
      <c r="F166" s="61"/>
      <c r="G166" s="61"/>
      <c r="H166" s="61"/>
      <c r="I166" s="61"/>
      <c r="J166" s="61"/>
      <c r="K166" s="61"/>
      <c r="L166" s="61"/>
      <c r="M166" s="61"/>
      <c r="N166" s="61"/>
      <c r="O166" s="61"/>
      <c r="P166" s="61"/>
      <c r="Q166" s="61"/>
      <c r="R166" s="61"/>
      <c r="S166" s="61"/>
      <c r="T166" s="61"/>
      <c r="U166" s="61"/>
      <c r="V166" s="61"/>
      <c r="W166" s="61"/>
      <c r="X166" s="61"/>
      <c r="Y166" s="61"/>
      <c r="Z166" s="61"/>
      <c r="AA166" s="61"/>
    </row>
    <row r="167" spans="1:27" ht="18.75" customHeight="1">
      <c r="A167" s="61"/>
      <c r="B167" s="61"/>
      <c r="C167" s="61"/>
      <c r="D167" s="61"/>
      <c r="E167" s="61"/>
      <c r="F167" s="61"/>
      <c r="G167" s="61"/>
      <c r="H167" s="61"/>
      <c r="I167" s="61"/>
      <c r="J167" s="61"/>
      <c r="K167" s="61"/>
      <c r="L167" s="61"/>
      <c r="M167" s="61"/>
      <c r="N167" s="61"/>
      <c r="O167" s="61"/>
      <c r="P167" s="61"/>
      <c r="Q167" s="61"/>
      <c r="R167" s="61"/>
      <c r="S167" s="61"/>
      <c r="T167" s="61"/>
      <c r="U167" s="61"/>
      <c r="V167" s="61"/>
      <c r="W167" s="61"/>
      <c r="X167" s="61"/>
      <c r="Y167" s="61"/>
      <c r="Z167" s="61"/>
      <c r="AA167" s="61"/>
    </row>
    <row r="168" spans="1:27" ht="18.75" customHeight="1">
      <c r="A168" s="61"/>
      <c r="B168" s="61"/>
      <c r="C168" s="61"/>
      <c r="D168" s="61"/>
      <c r="E168" s="61"/>
      <c r="F168" s="61"/>
      <c r="G168" s="61"/>
      <c r="H168" s="61"/>
      <c r="I168" s="61"/>
      <c r="J168" s="61"/>
      <c r="K168" s="61"/>
      <c r="L168" s="61"/>
      <c r="M168" s="61"/>
      <c r="N168" s="61"/>
      <c r="O168" s="61"/>
      <c r="P168" s="61"/>
      <c r="Q168" s="61"/>
      <c r="R168" s="61"/>
      <c r="S168" s="61"/>
      <c r="T168" s="61"/>
      <c r="U168" s="61"/>
      <c r="V168" s="61"/>
      <c r="W168" s="61"/>
      <c r="X168" s="61"/>
      <c r="Y168" s="61"/>
      <c r="Z168" s="61"/>
      <c r="AA168" s="61"/>
    </row>
    <row r="169" spans="1:27" ht="18.75" customHeight="1">
      <c r="A169" s="61"/>
      <c r="B169" s="61"/>
      <c r="C169" s="61"/>
      <c r="D169" s="61"/>
      <c r="E169" s="61"/>
      <c r="F169" s="61"/>
      <c r="G169" s="61"/>
      <c r="H169" s="61"/>
      <c r="I169" s="61"/>
      <c r="J169" s="61"/>
      <c r="K169" s="61"/>
      <c r="L169" s="61"/>
      <c r="M169" s="61"/>
      <c r="N169" s="61"/>
      <c r="O169" s="61"/>
      <c r="P169" s="61"/>
      <c r="Q169" s="61"/>
      <c r="R169" s="61"/>
      <c r="S169" s="61"/>
      <c r="T169" s="61"/>
      <c r="U169" s="61"/>
      <c r="V169" s="61"/>
      <c r="W169" s="61"/>
      <c r="X169" s="61"/>
      <c r="Y169" s="61"/>
      <c r="Z169" s="61"/>
      <c r="AA169" s="61"/>
    </row>
    <row r="170" spans="1:27" ht="18.75" customHeight="1">
      <c r="A170" s="61"/>
      <c r="B170" s="61"/>
      <c r="C170" s="61"/>
      <c r="D170" s="61"/>
      <c r="E170" s="61"/>
      <c r="F170" s="61"/>
      <c r="G170" s="61"/>
      <c r="H170" s="61"/>
      <c r="I170" s="61"/>
      <c r="J170" s="61"/>
      <c r="K170" s="61"/>
      <c r="L170" s="61"/>
      <c r="M170" s="61"/>
      <c r="N170" s="61"/>
      <c r="O170" s="61"/>
      <c r="P170" s="61"/>
      <c r="Q170" s="61"/>
      <c r="R170" s="61"/>
      <c r="S170" s="61"/>
      <c r="T170" s="61"/>
      <c r="U170" s="61"/>
      <c r="V170" s="61"/>
      <c r="W170" s="61"/>
      <c r="X170" s="61"/>
      <c r="Y170" s="61"/>
      <c r="Z170" s="61"/>
      <c r="AA170" s="61"/>
    </row>
    <row r="171" spans="1:27" ht="18.75" customHeight="1">
      <c r="A171" s="61"/>
      <c r="B171" s="61"/>
      <c r="C171" s="61"/>
      <c r="D171" s="61"/>
      <c r="E171" s="61"/>
      <c r="F171" s="61"/>
      <c r="G171" s="61"/>
      <c r="H171" s="61"/>
      <c r="I171" s="61"/>
      <c r="J171" s="61"/>
      <c r="K171" s="61"/>
      <c r="L171" s="61"/>
      <c r="M171" s="61"/>
      <c r="N171" s="61"/>
      <c r="O171" s="61"/>
      <c r="P171" s="61"/>
      <c r="Q171" s="61"/>
      <c r="R171" s="61"/>
      <c r="S171" s="61"/>
      <c r="T171" s="61"/>
      <c r="U171" s="61"/>
      <c r="V171" s="61"/>
      <c r="W171" s="61"/>
      <c r="X171" s="61"/>
      <c r="Y171" s="61"/>
      <c r="Z171" s="61"/>
      <c r="AA171" s="61"/>
    </row>
    <row r="172" spans="1:27" ht="18.75" customHeight="1">
      <c r="A172" s="61"/>
      <c r="B172" s="61"/>
      <c r="C172" s="61"/>
      <c r="D172" s="61"/>
      <c r="E172" s="61"/>
      <c r="F172" s="61"/>
      <c r="G172" s="61"/>
      <c r="H172" s="61"/>
      <c r="I172" s="61"/>
      <c r="J172" s="61"/>
      <c r="K172" s="61"/>
      <c r="L172" s="61"/>
      <c r="M172" s="61"/>
      <c r="N172" s="61"/>
      <c r="O172" s="61"/>
      <c r="P172" s="61"/>
      <c r="Q172" s="61"/>
      <c r="R172" s="61"/>
      <c r="S172" s="61"/>
      <c r="T172" s="61"/>
      <c r="U172" s="61"/>
      <c r="V172" s="61"/>
      <c r="W172" s="61"/>
      <c r="X172" s="61"/>
      <c r="Y172" s="61"/>
      <c r="Z172" s="61"/>
      <c r="AA172" s="61"/>
    </row>
    <row r="173" spans="1:27" ht="18.75" customHeight="1">
      <c r="A173" s="61"/>
      <c r="B173" s="61"/>
      <c r="C173" s="61"/>
      <c r="D173" s="61"/>
      <c r="E173" s="61"/>
      <c r="F173" s="61"/>
      <c r="G173" s="61"/>
      <c r="H173" s="61"/>
      <c r="I173" s="61"/>
      <c r="J173" s="61"/>
      <c r="K173" s="61"/>
      <c r="L173" s="61"/>
      <c r="M173" s="61"/>
      <c r="N173" s="61"/>
      <c r="O173" s="61"/>
      <c r="P173" s="61"/>
      <c r="Q173" s="61"/>
      <c r="R173" s="61"/>
      <c r="S173" s="61"/>
      <c r="T173" s="61"/>
      <c r="U173" s="61"/>
      <c r="V173" s="61"/>
      <c r="W173" s="61"/>
      <c r="X173" s="61"/>
      <c r="Y173" s="61"/>
      <c r="Z173" s="61"/>
      <c r="AA173" s="61"/>
    </row>
    <row r="174" spans="1:27" ht="18.75" customHeight="1">
      <c r="A174" s="61"/>
      <c r="B174" s="61"/>
      <c r="C174" s="61"/>
      <c r="D174" s="61"/>
      <c r="E174" s="61"/>
      <c r="F174" s="61"/>
      <c r="G174" s="61"/>
      <c r="H174" s="61"/>
      <c r="I174" s="61"/>
      <c r="J174" s="61"/>
      <c r="K174" s="61"/>
      <c r="L174" s="61"/>
      <c r="M174" s="61"/>
      <c r="N174" s="61"/>
      <c r="O174" s="61"/>
      <c r="P174" s="61"/>
      <c r="Q174" s="61"/>
      <c r="R174" s="61"/>
      <c r="S174" s="61"/>
      <c r="T174" s="61"/>
      <c r="U174" s="61"/>
      <c r="V174" s="61"/>
      <c r="W174" s="61"/>
      <c r="X174" s="61"/>
      <c r="Y174" s="61"/>
      <c r="Z174" s="61"/>
      <c r="AA174" s="61"/>
    </row>
    <row r="175" spans="1:27" ht="18.75" customHeight="1">
      <c r="A175" s="61"/>
      <c r="B175" s="61"/>
      <c r="C175" s="61"/>
      <c r="D175" s="61"/>
      <c r="E175" s="61"/>
      <c r="F175" s="61"/>
      <c r="G175" s="61"/>
      <c r="H175" s="61"/>
      <c r="I175" s="61"/>
      <c r="J175" s="61"/>
      <c r="K175" s="61"/>
      <c r="L175" s="61"/>
      <c r="M175" s="61"/>
      <c r="N175" s="61"/>
      <c r="O175" s="61"/>
      <c r="P175" s="61"/>
      <c r="Q175" s="61"/>
      <c r="R175" s="61"/>
      <c r="S175" s="61"/>
      <c r="T175" s="61"/>
      <c r="U175" s="61"/>
      <c r="V175" s="61"/>
      <c r="W175" s="61"/>
      <c r="X175" s="61"/>
      <c r="Y175" s="61"/>
      <c r="Z175" s="61"/>
      <c r="AA175" s="61"/>
    </row>
    <row r="176" spans="1:27" ht="18.75" customHeight="1">
      <c r="A176" s="61"/>
      <c r="B176" s="61"/>
      <c r="C176" s="61"/>
      <c r="D176" s="61"/>
      <c r="E176" s="61"/>
      <c r="F176" s="61"/>
      <c r="G176" s="61"/>
      <c r="H176" s="61"/>
      <c r="I176" s="61"/>
      <c r="J176" s="61"/>
      <c r="K176" s="61"/>
      <c r="L176" s="61"/>
      <c r="M176" s="61"/>
      <c r="N176" s="61"/>
      <c r="O176" s="61"/>
      <c r="P176" s="61"/>
      <c r="Q176" s="61"/>
      <c r="R176" s="61"/>
      <c r="S176" s="61"/>
      <c r="T176" s="61"/>
      <c r="U176" s="61"/>
      <c r="V176" s="61"/>
      <c r="W176" s="61"/>
      <c r="X176" s="61"/>
      <c r="Y176" s="61"/>
      <c r="Z176" s="61"/>
      <c r="AA176" s="61"/>
    </row>
    <row r="177" spans="1:27" ht="18.75" customHeight="1">
      <c r="A177" s="61"/>
      <c r="B177" s="61"/>
      <c r="C177" s="61"/>
      <c r="D177" s="61"/>
      <c r="E177" s="61"/>
      <c r="F177" s="61"/>
      <c r="G177" s="61"/>
      <c r="H177" s="61"/>
      <c r="I177" s="61"/>
      <c r="J177" s="61"/>
      <c r="K177" s="61"/>
      <c r="L177" s="61"/>
      <c r="M177" s="61"/>
      <c r="N177" s="61"/>
      <c r="O177" s="61"/>
      <c r="P177" s="61"/>
      <c r="Q177" s="61"/>
      <c r="R177" s="61"/>
      <c r="S177" s="61"/>
      <c r="T177" s="61"/>
      <c r="U177" s="61"/>
      <c r="V177" s="61"/>
      <c r="W177" s="61"/>
      <c r="X177" s="61"/>
      <c r="Y177" s="61"/>
      <c r="Z177" s="61"/>
      <c r="AA177" s="61"/>
    </row>
    <row r="178" spans="1:27" ht="18.75" customHeight="1">
      <c r="A178" s="61"/>
      <c r="B178" s="61"/>
      <c r="C178" s="61"/>
      <c r="D178" s="61"/>
      <c r="E178" s="61"/>
      <c r="F178" s="61"/>
      <c r="G178" s="61"/>
      <c r="H178" s="61"/>
      <c r="I178" s="61"/>
      <c r="J178" s="61"/>
      <c r="K178" s="61"/>
      <c r="L178" s="61"/>
      <c r="M178" s="61"/>
      <c r="N178" s="61"/>
      <c r="O178" s="61"/>
      <c r="P178" s="61"/>
      <c r="Q178" s="61"/>
      <c r="R178" s="61"/>
      <c r="S178" s="61"/>
      <c r="T178" s="61"/>
      <c r="U178" s="61"/>
      <c r="V178" s="61"/>
      <c r="W178" s="61"/>
      <c r="X178" s="61"/>
      <c r="Y178" s="61"/>
      <c r="Z178" s="61"/>
      <c r="AA178" s="61"/>
    </row>
    <row r="179" spans="1:27" ht="18.75" customHeight="1">
      <c r="A179" s="61"/>
      <c r="B179" s="61"/>
      <c r="C179" s="61"/>
      <c r="D179" s="61"/>
      <c r="E179" s="61"/>
      <c r="F179" s="61"/>
      <c r="G179" s="61"/>
      <c r="H179" s="61"/>
      <c r="I179" s="61"/>
      <c r="J179" s="61"/>
      <c r="K179" s="61"/>
      <c r="L179" s="61"/>
      <c r="M179" s="61"/>
      <c r="N179" s="61"/>
      <c r="O179" s="61"/>
      <c r="P179" s="61"/>
      <c r="Q179" s="61"/>
      <c r="R179" s="61"/>
      <c r="S179" s="61"/>
      <c r="T179" s="61"/>
      <c r="U179" s="61"/>
      <c r="V179" s="61"/>
      <c r="W179" s="61"/>
      <c r="X179" s="61"/>
      <c r="Y179" s="61"/>
      <c r="Z179" s="61"/>
      <c r="AA179" s="61"/>
    </row>
    <row r="180" spans="1:27" ht="18.75" customHeight="1">
      <c r="A180" s="61"/>
      <c r="B180" s="61"/>
      <c r="C180" s="61"/>
      <c r="D180" s="61"/>
      <c r="E180" s="61"/>
      <c r="F180" s="61"/>
      <c r="G180" s="61"/>
      <c r="H180" s="61"/>
      <c r="I180" s="61"/>
      <c r="J180" s="61"/>
      <c r="K180" s="61"/>
      <c r="L180" s="61"/>
      <c r="M180" s="61"/>
      <c r="N180" s="61"/>
      <c r="O180" s="61"/>
      <c r="P180" s="61"/>
      <c r="Q180" s="61"/>
      <c r="R180" s="61"/>
      <c r="S180" s="61"/>
      <c r="T180" s="61"/>
      <c r="U180" s="61"/>
      <c r="V180" s="61"/>
      <c r="W180" s="61"/>
      <c r="X180" s="61"/>
      <c r="Y180" s="61"/>
      <c r="Z180" s="61"/>
      <c r="AA180" s="61"/>
    </row>
    <row r="181" spans="1:27" ht="18.75" customHeight="1">
      <c r="A181" s="61"/>
      <c r="B181" s="61"/>
      <c r="C181" s="61"/>
      <c r="D181" s="61"/>
      <c r="E181" s="61"/>
      <c r="F181" s="61"/>
      <c r="G181" s="61"/>
      <c r="H181" s="61"/>
      <c r="I181" s="61"/>
      <c r="J181" s="61"/>
      <c r="K181" s="61"/>
      <c r="L181" s="61"/>
      <c r="M181" s="61"/>
      <c r="N181" s="61"/>
      <c r="O181" s="61"/>
      <c r="P181" s="61"/>
      <c r="Q181" s="61"/>
      <c r="R181" s="61"/>
      <c r="S181" s="61"/>
      <c r="T181" s="61"/>
      <c r="U181" s="61"/>
      <c r="V181" s="61"/>
      <c r="W181" s="61"/>
      <c r="X181" s="61"/>
      <c r="Y181" s="61"/>
      <c r="Z181" s="61"/>
      <c r="AA181" s="61"/>
    </row>
    <row r="182" spans="1:27" ht="18.75" customHeight="1">
      <c r="A182" s="61"/>
      <c r="B182" s="61"/>
      <c r="C182" s="61"/>
      <c r="D182" s="61"/>
      <c r="E182" s="61"/>
      <c r="F182" s="61"/>
      <c r="G182" s="61"/>
      <c r="H182" s="61"/>
      <c r="I182" s="61"/>
      <c r="J182" s="61"/>
      <c r="K182" s="61"/>
      <c r="L182" s="61"/>
      <c r="M182" s="61"/>
      <c r="N182" s="61"/>
      <c r="O182" s="61"/>
      <c r="P182" s="61"/>
      <c r="Q182" s="61"/>
      <c r="R182" s="61"/>
      <c r="S182" s="61"/>
      <c r="T182" s="61"/>
      <c r="U182" s="61"/>
      <c r="V182" s="61"/>
      <c r="W182" s="61"/>
      <c r="X182" s="61"/>
      <c r="Y182" s="61"/>
      <c r="Z182" s="61"/>
      <c r="AA182" s="61"/>
    </row>
    <row r="183" spans="1:27" ht="18.75" customHeight="1">
      <c r="A183" s="61"/>
      <c r="B183" s="61"/>
      <c r="C183" s="61"/>
      <c r="D183" s="61"/>
      <c r="E183" s="61"/>
      <c r="F183" s="61"/>
      <c r="G183" s="61"/>
      <c r="H183" s="61"/>
      <c r="I183" s="61"/>
      <c r="J183" s="61"/>
      <c r="K183" s="61"/>
      <c r="L183" s="61"/>
      <c r="M183" s="61"/>
      <c r="N183" s="61"/>
      <c r="O183" s="61"/>
      <c r="P183" s="61"/>
      <c r="Q183" s="61"/>
      <c r="R183" s="61"/>
      <c r="S183" s="61"/>
      <c r="T183" s="61"/>
      <c r="U183" s="61"/>
      <c r="V183" s="61"/>
      <c r="W183" s="61"/>
      <c r="X183" s="61"/>
      <c r="Y183" s="61"/>
      <c r="Z183" s="61"/>
      <c r="AA183" s="61"/>
    </row>
    <row r="184" spans="1:27" ht="18.75" customHeight="1">
      <c r="A184" s="61"/>
      <c r="B184" s="61"/>
      <c r="C184" s="61"/>
      <c r="D184" s="61"/>
      <c r="E184" s="61"/>
      <c r="F184" s="61"/>
      <c r="G184" s="61"/>
      <c r="H184" s="61"/>
      <c r="I184" s="61"/>
      <c r="J184" s="61"/>
      <c r="K184" s="61"/>
      <c r="L184" s="61"/>
      <c r="M184" s="61"/>
      <c r="N184" s="61"/>
      <c r="O184" s="61"/>
      <c r="P184" s="61"/>
      <c r="Q184" s="61"/>
      <c r="R184" s="61"/>
      <c r="S184" s="61"/>
      <c r="T184" s="61"/>
      <c r="U184" s="61"/>
      <c r="V184" s="61"/>
      <c r="W184" s="61"/>
      <c r="X184" s="61"/>
      <c r="Y184" s="61"/>
      <c r="Z184" s="61"/>
      <c r="AA184" s="61"/>
    </row>
    <row r="185" spans="1:27" ht="18.75" customHeight="1">
      <c r="A185" s="61"/>
      <c r="B185" s="61"/>
      <c r="C185" s="61"/>
      <c r="D185" s="61"/>
      <c r="E185" s="61"/>
      <c r="F185" s="61"/>
      <c r="G185" s="61"/>
      <c r="H185" s="61"/>
      <c r="I185" s="61"/>
      <c r="J185" s="61"/>
      <c r="K185" s="61"/>
      <c r="L185" s="61"/>
      <c r="M185" s="61"/>
      <c r="N185" s="61"/>
      <c r="O185" s="61"/>
      <c r="P185" s="61"/>
      <c r="Q185" s="61"/>
      <c r="R185" s="61"/>
      <c r="S185" s="61"/>
      <c r="T185" s="61"/>
      <c r="U185" s="61"/>
      <c r="V185" s="61"/>
      <c r="W185" s="61"/>
      <c r="X185" s="61"/>
      <c r="Y185" s="61"/>
      <c r="Z185" s="61"/>
      <c r="AA185" s="61"/>
    </row>
    <row r="186" spans="1:27" ht="18.75" customHeight="1">
      <c r="A186" s="61"/>
      <c r="B186" s="61"/>
      <c r="C186" s="61"/>
      <c r="D186" s="61"/>
      <c r="E186" s="61"/>
      <c r="F186" s="61"/>
      <c r="G186" s="61"/>
      <c r="H186" s="61"/>
      <c r="I186" s="61"/>
      <c r="J186" s="61"/>
      <c r="K186" s="61"/>
      <c r="L186" s="61"/>
      <c r="M186" s="61"/>
      <c r="N186" s="61"/>
      <c r="O186" s="61"/>
      <c r="P186" s="61"/>
      <c r="Q186" s="61"/>
      <c r="R186" s="61"/>
      <c r="S186" s="61"/>
      <c r="T186" s="61"/>
      <c r="U186" s="61"/>
      <c r="V186" s="61"/>
      <c r="W186" s="61"/>
      <c r="X186" s="61"/>
      <c r="Y186" s="61"/>
      <c r="Z186" s="61"/>
      <c r="AA186" s="61"/>
    </row>
    <row r="187" spans="1:27" ht="18.75" customHeight="1">
      <c r="A187" s="61"/>
      <c r="B187" s="61"/>
      <c r="C187" s="61"/>
      <c r="D187" s="61"/>
      <c r="E187" s="61"/>
      <c r="F187" s="61"/>
      <c r="G187" s="61"/>
      <c r="H187" s="61"/>
      <c r="I187" s="61"/>
      <c r="J187" s="61"/>
      <c r="K187" s="61"/>
      <c r="L187" s="61"/>
      <c r="M187" s="61"/>
      <c r="N187" s="61"/>
      <c r="O187" s="61"/>
      <c r="P187" s="61"/>
      <c r="Q187" s="61"/>
      <c r="R187" s="61"/>
      <c r="S187" s="61"/>
      <c r="T187" s="61"/>
      <c r="U187" s="61"/>
      <c r="V187" s="61"/>
      <c r="W187" s="61"/>
      <c r="X187" s="61"/>
      <c r="Y187" s="61"/>
      <c r="Z187" s="61"/>
      <c r="AA187" s="61"/>
    </row>
    <row r="188" spans="1:27" ht="18.75" customHeight="1">
      <c r="A188" s="61"/>
      <c r="B188" s="61"/>
      <c r="C188" s="61"/>
      <c r="D188" s="61"/>
      <c r="E188" s="61"/>
      <c r="F188" s="61"/>
      <c r="G188" s="61"/>
      <c r="H188" s="61"/>
      <c r="I188" s="61"/>
      <c r="J188" s="61"/>
      <c r="K188" s="61"/>
      <c r="L188" s="61"/>
      <c r="M188" s="61"/>
      <c r="N188" s="61"/>
      <c r="O188" s="61"/>
      <c r="P188" s="61"/>
      <c r="Q188" s="61"/>
      <c r="R188" s="61"/>
      <c r="S188" s="61"/>
      <c r="T188" s="61"/>
      <c r="U188" s="61"/>
      <c r="V188" s="61"/>
      <c r="W188" s="61"/>
      <c r="X188" s="61"/>
      <c r="Y188" s="61"/>
      <c r="Z188" s="61"/>
      <c r="AA188" s="61"/>
    </row>
    <row r="189" spans="1:27" ht="18.75" customHeight="1">
      <c r="A189" s="61"/>
      <c r="B189" s="61"/>
      <c r="C189" s="61"/>
      <c r="D189" s="61"/>
      <c r="E189" s="61"/>
      <c r="F189" s="61"/>
      <c r="G189" s="61"/>
      <c r="H189" s="61"/>
      <c r="I189" s="61"/>
      <c r="J189" s="61"/>
      <c r="K189" s="61"/>
      <c r="L189" s="61"/>
      <c r="M189" s="61"/>
      <c r="N189" s="61"/>
      <c r="O189" s="61"/>
      <c r="P189" s="61"/>
      <c r="Q189" s="61"/>
      <c r="R189" s="61"/>
      <c r="S189" s="61"/>
      <c r="T189" s="61"/>
      <c r="U189" s="61"/>
      <c r="V189" s="61"/>
      <c r="W189" s="61"/>
      <c r="X189" s="61"/>
      <c r="Y189" s="61"/>
      <c r="Z189" s="61"/>
      <c r="AA189" s="61"/>
    </row>
    <row r="190" spans="1:27" ht="18.75" customHeight="1">
      <c r="A190" s="61"/>
      <c r="B190" s="61"/>
      <c r="C190" s="61"/>
      <c r="D190" s="61"/>
      <c r="E190" s="61"/>
      <c r="F190" s="61"/>
      <c r="G190" s="61"/>
      <c r="H190" s="61"/>
      <c r="I190" s="61"/>
      <c r="J190" s="61"/>
      <c r="K190" s="61"/>
      <c r="L190" s="61"/>
      <c r="M190" s="61"/>
      <c r="N190" s="61"/>
      <c r="O190" s="61"/>
      <c r="P190" s="61"/>
      <c r="Q190" s="61"/>
      <c r="R190" s="61"/>
      <c r="S190" s="61"/>
      <c r="T190" s="61"/>
      <c r="U190" s="61"/>
      <c r="V190" s="61"/>
      <c r="W190" s="61"/>
      <c r="X190" s="61"/>
      <c r="Y190" s="61"/>
      <c r="Z190" s="61"/>
      <c r="AA190" s="61"/>
    </row>
    <row r="191" spans="1:27" ht="18.75" customHeight="1">
      <c r="A191" s="61"/>
      <c r="B191" s="61"/>
      <c r="C191" s="61"/>
      <c r="D191" s="61"/>
      <c r="E191" s="61"/>
      <c r="F191" s="61"/>
      <c r="G191" s="61"/>
      <c r="H191" s="61"/>
      <c r="I191" s="61"/>
      <c r="J191" s="61"/>
      <c r="K191" s="61"/>
      <c r="L191" s="61"/>
      <c r="M191" s="61"/>
      <c r="N191" s="61"/>
      <c r="O191" s="61"/>
      <c r="P191" s="61"/>
      <c r="Q191" s="61"/>
      <c r="R191" s="61"/>
      <c r="S191" s="61"/>
      <c r="T191" s="61"/>
      <c r="U191" s="61"/>
      <c r="V191" s="61"/>
      <c r="W191" s="61"/>
      <c r="X191" s="61"/>
      <c r="Y191" s="61"/>
      <c r="Z191" s="61"/>
      <c r="AA191" s="61"/>
    </row>
    <row r="192" spans="1:27" ht="18.75" customHeight="1">
      <c r="A192" s="61"/>
      <c r="B192" s="61"/>
      <c r="C192" s="61"/>
      <c r="D192" s="61"/>
      <c r="E192" s="61"/>
      <c r="F192" s="61"/>
      <c r="G192" s="61"/>
      <c r="H192" s="61"/>
      <c r="I192" s="61"/>
      <c r="J192" s="61"/>
      <c r="K192" s="61"/>
      <c r="L192" s="61"/>
      <c r="M192" s="61"/>
      <c r="N192" s="61"/>
      <c r="O192" s="61"/>
      <c r="P192" s="61"/>
      <c r="Q192" s="61"/>
      <c r="R192" s="61"/>
      <c r="S192" s="61"/>
      <c r="T192" s="61"/>
      <c r="U192" s="61"/>
      <c r="V192" s="61"/>
      <c r="W192" s="61"/>
      <c r="X192" s="61"/>
      <c r="Y192" s="61"/>
      <c r="Z192" s="61"/>
      <c r="AA192" s="61"/>
    </row>
    <row r="193" spans="1:27" ht="18.75" customHeight="1">
      <c r="A193" s="61"/>
      <c r="B193" s="61"/>
      <c r="C193" s="61"/>
      <c r="D193" s="61"/>
      <c r="E193" s="61"/>
      <c r="F193" s="61"/>
      <c r="G193" s="61"/>
      <c r="H193" s="61"/>
      <c r="I193" s="61"/>
      <c r="J193" s="61"/>
      <c r="K193" s="61"/>
      <c r="L193" s="61"/>
      <c r="M193" s="61"/>
      <c r="N193" s="61"/>
      <c r="O193" s="61"/>
      <c r="P193" s="61"/>
      <c r="Q193" s="61"/>
      <c r="R193" s="61"/>
      <c r="S193" s="61"/>
      <c r="T193" s="61"/>
      <c r="U193" s="61"/>
      <c r="V193" s="61"/>
      <c r="W193" s="61"/>
      <c r="X193" s="61"/>
      <c r="Y193" s="61"/>
      <c r="Z193" s="61"/>
      <c r="AA193" s="61"/>
    </row>
    <row r="194" spans="1:27" ht="18.75" customHeight="1">
      <c r="A194" s="61"/>
      <c r="B194" s="61"/>
      <c r="C194" s="61"/>
      <c r="D194" s="61"/>
      <c r="E194" s="61"/>
      <c r="F194" s="61"/>
      <c r="G194" s="61"/>
      <c r="H194" s="61"/>
      <c r="I194" s="61"/>
      <c r="J194" s="61"/>
      <c r="K194" s="61"/>
      <c r="L194" s="61"/>
      <c r="M194" s="61"/>
      <c r="N194" s="61"/>
      <c r="O194" s="61"/>
      <c r="P194" s="61"/>
      <c r="Q194" s="61"/>
      <c r="R194" s="61"/>
      <c r="S194" s="61"/>
      <c r="T194" s="61"/>
      <c r="U194" s="61"/>
      <c r="V194" s="61"/>
      <c r="W194" s="61"/>
      <c r="X194" s="61"/>
      <c r="Y194" s="61"/>
      <c r="Z194" s="61"/>
      <c r="AA194" s="61"/>
    </row>
    <row r="195" spans="1:27" ht="18.75" customHeight="1">
      <c r="A195" s="61"/>
      <c r="B195" s="61"/>
      <c r="C195" s="61"/>
      <c r="D195" s="61"/>
      <c r="E195" s="61"/>
      <c r="F195" s="61"/>
      <c r="G195" s="61"/>
      <c r="H195" s="61"/>
      <c r="I195" s="61"/>
      <c r="J195" s="61"/>
      <c r="K195" s="61"/>
      <c r="L195" s="61"/>
      <c r="M195" s="61"/>
      <c r="N195" s="61"/>
      <c r="O195" s="61"/>
      <c r="P195" s="61"/>
      <c r="Q195" s="61"/>
      <c r="R195" s="61"/>
      <c r="S195" s="61"/>
      <c r="T195" s="61"/>
      <c r="U195" s="61"/>
      <c r="V195" s="61"/>
      <c r="W195" s="61"/>
      <c r="X195" s="61"/>
      <c r="Y195" s="61"/>
      <c r="Z195" s="61"/>
      <c r="AA195" s="61"/>
    </row>
    <row r="196" spans="1:27" ht="18.75" customHeight="1">
      <c r="A196" s="61"/>
      <c r="B196" s="61"/>
      <c r="C196" s="61"/>
      <c r="D196" s="61"/>
      <c r="E196" s="61"/>
      <c r="F196" s="61"/>
      <c r="G196" s="61"/>
      <c r="H196" s="61"/>
      <c r="I196" s="61"/>
      <c r="J196" s="61"/>
      <c r="K196" s="61"/>
      <c r="L196" s="61"/>
      <c r="M196" s="61"/>
      <c r="N196" s="61"/>
      <c r="O196" s="61"/>
      <c r="P196" s="61"/>
      <c r="Q196" s="61"/>
      <c r="R196" s="61"/>
      <c r="S196" s="61"/>
      <c r="T196" s="61"/>
      <c r="U196" s="61"/>
      <c r="V196" s="61"/>
      <c r="W196" s="61"/>
      <c r="X196" s="61"/>
      <c r="Y196" s="61"/>
      <c r="Z196" s="61"/>
      <c r="AA196" s="61"/>
    </row>
    <row r="197" spans="1:27" ht="18.75" customHeight="1">
      <c r="A197" s="61"/>
      <c r="B197" s="61"/>
      <c r="C197" s="61"/>
      <c r="D197" s="61"/>
      <c r="E197" s="61"/>
      <c r="F197" s="61"/>
      <c r="G197" s="61"/>
      <c r="H197" s="61"/>
      <c r="I197" s="61"/>
      <c r="J197" s="61"/>
      <c r="K197" s="61"/>
      <c r="L197" s="61"/>
      <c r="M197" s="61"/>
      <c r="N197" s="61"/>
      <c r="O197" s="61"/>
      <c r="P197" s="61"/>
      <c r="Q197" s="61"/>
      <c r="R197" s="61"/>
      <c r="S197" s="61"/>
      <c r="T197" s="61"/>
      <c r="U197" s="61"/>
      <c r="V197" s="61"/>
      <c r="W197" s="61"/>
      <c r="X197" s="61"/>
      <c r="Y197" s="61"/>
      <c r="Z197" s="61"/>
      <c r="AA197" s="61"/>
    </row>
    <row r="198" spans="1:27" ht="18.75" customHeight="1">
      <c r="A198" s="61"/>
      <c r="B198" s="61"/>
      <c r="C198" s="61"/>
      <c r="D198" s="61"/>
      <c r="E198" s="61"/>
      <c r="F198" s="61"/>
      <c r="G198" s="61"/>
      <c r="H198" s="61"/>
      <c r="I198" s="61"/>
      <c r="J198" s="61"/>
      <c r="K198" s="61"/>
      <c r="L198" s="61"/>
      <c r="M198" s="61"/>
      <c r="N198" s="61"/>
      <c r="O198" s="61"/>
      <c r="P198" s="61"/>
      <c r="Q198" s="61"/>
      <c r="R198" s="61"/>
      <c r="S198" s="61"/>
      <c r="T198" s="61"/>
      <c r="U198" s="61"/>
      <c r="V198" s="61"/>
      <c r="W198" s="61"/>
      <c r="X198" s="61"/>
      <c r="Y198" s="61"/>
      <c r="Z198" s="61"/>
      <c r="AA198" s="61"/>
    </row>
    <row r="199" spans="1:27" ht="18.75" customHeight="1">
      <c r="A199" s="61"/>
      <c r="B199" s="61"/>
      <c r="C199" s="61"/>
      <c r="D199" s="61"/>
      <c r="E199" s="61"/>
      <c r="F199" s="61"/>
      <c r="G199" s="61"/>
      <c r="H199" s="61"/>
      <c r="I199" s="61"/>
      <c r="J199" s="61"/>
      <c r="K199" s="61"/>
      <c r="L199" s="61"/>
      <c r="M199" s="61"/>
      <c r="N199" s="61"/>
      <c r="O199" s="61"/>
      <c r="P199" s="61"/>
      <c r="Q199" s="61"/>
      <c r="R199" s="61"/>
      <c r="S199" s="61"/>
      <c r="T199" s="61"/>
      <c r="U199" s="61"/>
      <c r="V199" s="61"/>
      <c r="W199" s="61"/>
      <c r="X199" s="61"/>
      <c r="Y199" s="61"/>
      <c r="Z199" s="61"/>
      <c r="AA199" s="61"/>
    </row>
    <row r="200" spans="1:27" ht="18.75" customHeight="1">
      <c r="A200" s="61"/>
      <c r="B200" s="61"/>
      <c r="C200" s="61"/>
      <c r="D200" s="61"/>
      <c r="E200" s="61"/>
      <c r="F200" s="61"/>
      <c r="G200" s="61"/>
      <c r="H200" s="61"/>
      <c r="I200" s="61"/>
      <c r="J200" s="61"/>
      <c r="K200" s="61"/>
      <c r="L200" s="61"/>
      <c r="M200" s="61"/>
      <c r="N200" s="61"/>
      <c r="O200" s="61"/>
      <c r="P200" s="61"/>
      <c r="Q200" s="61"/>
      <c r="R200" s="61"/>
      <c r="S200" s="61"/>
      <c r="T200" s="61"/>
      <c r="U200" s="61"/>
      <c r="V200" s="61"/>
      <c r="W200" s="61"/>
      <c r="X200" s="61"/>
      <c r="Y200" s="61"/>
      <c r="Z200" s="61"/>
      <c r="AA200" s="61"/>
    </row>
    <row r="201" spans="1:27" ht="18.75" customHeight="1">
      <c r="A201" s="61"/>
      <c r="B201" s="61"/>
      <c r="C201" s="61"/>
      <c r="D201" s="61"/>
      <c r="E201" s="61"/>
      <c r="F201" s="61"/>
      <c r="G201" s="61"/>
      <c r="H201" s="61"/>
      <c r="I201" s="61"/>
      <c r="J201" s="61"/>
      <c r="K201" s="61"/>
      <c r="L201" s="61"/>
      <c r="M201" s="61"/>
      <c r="N201" s="61"/>
      <c r="O201" s="61"/>
      <c r="P201" s="61"/>
      <c r="Q201" s="61"/>
      <c r="R201" s="61"/>
      <c r="S201" s="61"/>
      <c r="T201" s="61"/>
      <c r="U201" s="61"/>
      <c r="V201" s="61"/>
      <c r="W201" s="61"/>
      <c r="X201" s="61"/>
      <c r="Y201" s="61"/>
      <c r="Z201" s="61"/>
      <c r="AA201" s="61"/>
    </row>
    <row r="202" spans="1:27" ht="18.75" customHeight="1">
      <c r="A202" s="61"/>
      <c r="B202" s="61"/>
      <c r="C202" s="61"/>
      <c r="D202" s="61"/>
      <c r="E202" s="61"/>
      <c r="F202" s="61"/>
      <c r="G202" s="61"/>
      <c r="H202" s="61"/>
      <c r="I202" s="61"/>
      <c r="J202" s="61"/>
      <c r="K202" s="61"/>
      <c r="L202" s="61"/>
      <c r="M202" s="61"/>
      <c r="N202" s="61"/>
      <c r="O202" s="61"/>
      <c r="P202" s="61"/>
      <c r="Q202" s="61"/>
      <c r="R202" s="61"/>
      <c r="S202" s="61"/>
      <c r="T202" s="61"/>
      <c r="U202" s="61"/>
      <c r="V202" s="61"/>
      <c r="W202" s="61"/>
      <c r="X202" s="61"/>
      <c r="Y202" s="61"/>
      <c r="Z202" s="61"/>
      <c r="AA202" s="61"/>
    </row>
    <row r="203" spans="1:27" ht="18.75" customHeight="1">
      <c r="A203" s="61"/>
      <c r="B203" s="61"/>
      <c r="C203" s="61"/>
      <c r="D203" s="61"/>
      <c r="E203" s="61"/>
      <c r="F203" s="61"/>
      <c r="G203" s="61"/>
      <c r="H203" s="61"/>
      <c r="I203" s="61"/>
      <c r="J203" s="61"/>
      <c r="K203" s="61"/>
      <c r="L203" s="61"/>
      <c r="M203" s="61"/>
      <c r="N203" s="61"/>
      <c r="O203" s="61"/>
      <c r="P203" s="61"/>
      <c r="Q203" s="61"/>
      <c r="R203" s="61"/>
      <c r="S203" s="61"/>
      <c r="T203" s="61"/>
      <c r="U203" s="61"/>
      <c r="V203" s="61"/>
      <c r="W203" s="61"/>
      <c r="X203" s="61"/>
      <c r="Y203" s="61"/>
      <c r="Z203" s="61"/>
      <c r="AA203" s="61"/>
    </row>
    <row r="204" spans="1:27" ht="18.75" customHeight="1">
      <c r="A204" s="61"/>
      <c r="B204" s="61"/>
      <c r="C204" s="61"/>
      <c r="D204" s="61"/>
      <c r="E204" s="61"/>
      <c r="F204" s="61"/>
      <c r="G204" s="61"/>
      <c r="H204" s="61"/>
      <c r="I204" s="61"/>
      <c r="J204" s="61"/>
      <c r="K204" s="61"/>
      <c r="L204" s="61"/>
      <c r="M204" s="61"/>
      <c r="N204" s="61"/>
      <c r="O204" s="61"/>
      <c r="P204" s="61"/>
      <c r="Q204" s="61"/>
      <c r="R204" s="61"/>
      <c r="S204" s="61"/>
      <c r="T204" s="61"/>
      <c r="U204" s="61"/>
      <c r="V204" s="61"/>
      <c r="W204" s="61"/>
      <c r="X204" s="61"/>
      <c r="Y204" s="61"/>
      <c r="Z204" s="61"/>
      <c r="AA204" s="61"/>
    </row>
    <row r="205" spans="1:27" ht="18.75" customHeight="1">
      <c r="A205" s="61"/>
      <c r="B205" s="61"/>
      <c r="C205" s="61"/>
      <c r="D205" s="61"/>
      <c r="E205" s="61"/>
      <c r="F205" s="61"/>
      <c r="G205" s="61"/>
      <c r="H205" s="61"/>
      <c r="I205" s="61"/>
      <c r="J205" s="61"/>
      <c r="K205" s="61"/>
      <c r="L205" s="61"/>
      <c r="M205" s="61"/>
      <c r="N205" s="61"/>
      <c r="O205" s="61"/>
      <c r="P205" s="61"/>
      <c r="Q205" s="61"/>
      <c r="R205" s="61"/>
      <c r="S205" s="61"/>
      <c r="T205" s="61"/>
      <c r="U205" s="61"/>
      <c r="V205" s="61"/>
      <c r="W205" s="61"/>
      <c r="X205" s="61"/>
      <c r="Y205" s="61"/>
      <c r="Z205" s="61"/>
      <c r="AA205" s="61"/>
    </row>
    <row r="206" spans="1:27" ht="18.75" customHeight="1">
      <c r="A206" s="61"/>
      <c r="B206" s="61"/>
      <c r="C206" s="61"/>
      <c r="D206" s="61"/>
      <c r="E206" s="61"/>
      <c r="F206" s="61"/>
      <c r="G206" s="61"/>
      <c r="H206" s="61"/>
      <c r="I206" s="61"/>
      <c r="J206" s="61"/>
      <c r="K206" s="61"/>
      <c r="L206" s="61"/>
      <c r="M206" s="61"/>
      <c r="N206" s="61"/>
      <c r="O206" s="61"/>
      <c r="P206" s="61"/>
      <c r="Q206" s="61"/>
      <c r="R206" s="61"/>
      <c r="S206" s="61"/>
      <c r="T206" s="61"/>
      <c r="U206" s="61"/>
      <c r="V206" s="61"/>
      <c r="W206" s="61"/>
      <c r="X206" s="61"/>
      <c r="Y206" s="61"/>
      <c r="Z206" s="61"/>
      <c r="AA206" s="61"/>
    </row>
    <row r="207" spans="1:27" ht="18.75" customHeight="1">
      <c r="A207" s="61"/>
      <c r="B207" s="61"/>
      <c r="C207" s="61"/>
      <c r="D207" s="61"/>
      <c r="E207" s="61"/>
      <c r="F207" s="61"/>
      <c r="G207" s="61"/>
      <c r="H207" s="61"/>
      <c r="I207" s="61"/>
      <c r="J207" s="61"/>
      <c r="K207" s="61"/>
      <c r="L207" s="61"/>
      <c r="M207" s="61"/>
      <c r="N207" s="61"/>
      <c r="O207" s="61"/>
      <c r="P207" s="61"/>
      <c r="Q207" s="61"/>
      <c r="R207" s="61"/>
      <c r="S207" s="61"/>
      <c r="T207" s="61"/>
      <c r="U207" s="61"/>
      <c r="V207" s="61"/>
      <c r="W207" s="61"/>
      <c r="X207" s="61"/>
      <c r="Y207" s="61"/>
      <c r="Z207" s="61"/>
      <c r="AA207" s="61"/>
    </row>
    <row r="208" spans="1:27" ht="18.75" customHeight="1">
      <c r="A208" s="61"/>
      <c r="B208" s="61"/>
      <c r="C208" s="61"/>
      <c r="D208" s="61"/>
      <c r="E208" s="61"/>
      <c r="F208" s="61"/>
      <c r="G208" s="61"/>
      <c r="H208" s="61"/>
      <c r="I208" s="61"/>
      <c r="J208" s="61"/>
      <c r="K208" s="61"/>
      <c r="L208" s="61"/>
      <c r="M208" s="61"/>
      <c r="N208" s="61"/>
      <c r="O208" s="61"/>
      <c r="P208" s="61"/>
      <c r="Q208" s="61"/>
      <c r="R208" s="61"/>
      <c r="S208" s="61"/>
      <c r="T208" s="61"/>
      <c r="U208" s="61"/>
      <c r="V208" s="61"/>
      <c r="W208" s="61"/>
      <c r="X208" s="61"/>
      <c r="Y208" s="61"/>
      <c r="Z208" s="61"/>
      <c r="AA208" s="61"/>
    </row>
    <row r="209" spans="1:27" ht="18.75" customHeight="1">
      <c r="A209" s="61"/>
      <c r="B209" s="61"/>
      <c r="C209" s="61"/>
      <c r="D209" s="61"/>
      <c r="E209" s="61"/>
      <c r="F209" s="61"/>
      <c r="G209" s="61"/>
      <c r="H209" s="61"/>
      <c r="I209" s="61"/>
      <c r="J209" s="61"/>
      <c r="K209" s="61"/>
      <c r="L209" s="61"/>
      <c r="M209" s="61"/>
      <c r="N209" s="61"/>
      <c r="O209" s="61"/>
      <c r="P209" s="61"/>
      <c r="Q209" s="61"/>
      <c r="R209" s="61"/>
      <c r="S209" s="61"/>
      <c r="T209" s="61"/>
      <c r="U209" s="61"/>
      <c r="V209" s="61"/>
      <c r="W209" s="61"/>
      <c r="X209" s="61"/>
      <c r="Y209" s="61"/>
      <c r="Z209" s="61"/>
      <c r="AA209" s="61"/>
    </row>
    <row r="210" spans="1:27" ht="18.75" customHeight="1">
      <c r="A210" s="61"/>
      <c r="B210" s="61"/>
      <c r="C210" s="61"/>
      <c r="D210" s="61"/>
      <c r="E210" s="61"/>
      <c r="F210" s="61"/>
      <c r="G210" s="61"/>
      <c r="H210" s="61"/>
      <c r="I210" s="61"/>
      <c r="J210" s="61"/>
      <c r="K210" s="61"/>
      <c r="L210" s="61"/>
      <c r="M210" s="61"/>
      <c r="N210" s="61"/>
      <c r="O210" s="61"/>
      <c r="P210" s="61"/>
      <c r="Q210" s="61"/>
      <c r="R210" s="61"/>
      <c r="S210" s="61"/>
      <c r="T210" s="61"/>
      <c r="U210" s="61"/>
      <c r="V210" s="61"/>
      <c r="W210" s="61"/>
      <c r="X210" s="61"/>
      <c r="Y210" s="61"/>
      <c r="Z210" s="61"/>
      <c r="AA210" s="61"/>
    </row>
    <row r="211" spans="1:27" ht="18.75" customHeight="1">
      <c r="A211" s="61"/>
      <c r="B211" s="61"/>
      <c r="C211" s="61"/>
      <c r="D211" s="61"/>
      <c r="E211" s="61"/>
      <c r="F211" s="61"/>
      <c r="G211" s="61"/>
      <c r="H211" s="61"/>
      <c r="I211" s="61"/>
      <c r="J211" s="61"/>
      <c r="K211" s="61"/>
      <c r="L211" s="61"/>
      <c r="M211" s="61"/>
      <c r="N211" s="61"/>
      <c r="O211" s="61"/>
      <c r="P211" s="61"/>
      <c r="Q211" s="61"/>
      <c r="R211" s="61"/>
      <c r="S211" s="61"/>
      <c r="T211" s="61"/>
      <c r="U211" s="61"/>
      <c r="V211" s="61"/>
      <c r="W211" s="61"/>
      <c r="X211" s="61"/>
      <c r="Y211" s="61"/>
      <c r="Z211" s="61"/>
      <c r="AA211" s="61"/>
    </row>
    <row r="212" spans="1:27" ht="18.75" customHeight="1">
      <c r="A212" s="61"/>
      <c r="B212" s="61"/>
      <c r="C212" s="61"/>
      <c r="D212" s="61"/>
      <c r="E212" s="61"/>
      <c r="F212" s="61"/>
      <c r="G212" s="61"/>
      <c r="H212" s="61"/>
      <c r="I212" s="61"/>
      <c r="J212" s="61"/>
      <c r="K212" s="61"/>
      <c r="L212" s="61"/>
      <c r="M212" s="61"/>
      <c r="N212" s="61"/>
      <c r="O212" s="61"/>
      <c r="P212" s="61"/>
      <c r="Q212" s="61"/>
      <c r="R212" s="61"/>
      <c r="S212" s="61"/>
      <c r="T212" s="61"/>
      <c r="U212" s="61"/>
      <c r="V212" s="61"/>
      <c r="W212" s="61"/>
      <c r="X212" s="61"/>
      <c r="Y212" s="61"/>
      <c r="Z212" s="61"/>
      <c r="AA212" s="61"/>
    </row>
    <row r="213" spans="1:27" ht="18.75" customHeight="1">
      <c r="A213" s="61"/>
      <c r="B213" s="61"/>
      <c r="C213" s="61"/>
      <c r="D213" s="61"/>
      <c r="E213" s="61"/>
      <c r="F213" s="61"/>
      <c r="G213" s="61"/>
      <c r="H213" s="61"/>
      <c r="I213" s="61"/>
      <c r="J213" s="61"/>
      <c r="K213" s="61"/>
      <c r="L213" s="61"/>
      <c r="M213" s="61"/>
      <c r="N213" s="61"/>
      <c r="O213" s="61"/>
      <c r="P213" s="61"/>
      <c r="Q213" s="61"/>
      <c r="R213" s="61"/>
      <c r="S213" s="61"/>
      <c r="T213" s="61"/>
      <c r="U213" s="61"/>
      <c r="V213" s="61"/>
      <c r="W213" s="61"/>
      <c r="X213" s="61"/>
      <c r="Y213" s="61"/>
      <c r="Z213" s="61"/>
      <c r="AA213" s="61"/>
    </row>
    <row r="214" spans="1:27" ht="18.75" customHeight="1">
      <c r="A214" s="61"/>
      <c r="B214" s="61"/>
      <c r="C214" s="61"/>
      <c r="D214" s="61"/>
      <c r="E214" s="61"/>
      <c r="F214" s="61"/>
      <c r="G214" s="61"/>
      <c r="H214" s="61"/>
      <c r="I214" s="61"/>
      <c r="J214" s="61"/>
      <c r="K214" s="61"/>
      <c r="L214" s="61"/>
      <c r="M214" s="61"/>
      <c r="N214" s="61"/>
      <c r="O214" s="61"/>
      <c r="P214" s="61"/>
      <c r="Q214" s="61"/>
      <c r="R214" s="61"/>
      <c r="S214" s="61"/>
      <c r="T214" s="61"/>
      <c r="U214" s="61"/>
      <c r="V214" s="61"/>
      <c r="W214" s="61"/>
      <c r="X214" s="61"/>
      <c r="Y214" s="61"/>
      <c r="Z214" s="61"/>
      <c r="AA214" s="61"/>
    </row>
    <row r="215" spans="1:27" ht="18.75" customHeight="1">
      <c r="A215" s="61"/>
      <c r="B215" s="61"/>
      <c r="C215" s="61"/>
      <c r="D215" s="61"/>
      <c r="E215" s="61"/>
      <c r="F215" s="61"/>
      <c r="G215" s="61"/>
      <c r="H215" s="61"/>
      <c r="I215" s="61"/>
      <c r="J215" s="61"/>
      <c r="K215" s="61"/>
      <c r="L215" s="61"/>
      <c r="M215" s="61"/>
      <c r="N215" s="61"/>
      <c r="O215" s="61"/>
      <c r="P215" s="61"/>
      <c r="Q215" s="61"/>
      <c r="R215" s="61"/>
      <c r="S215" s="61"/>
      <c r="T215" s="61"/>
      <c r="U215" s="61"/>
      <c r="V215" s="61"/>
      <c r="W215" s="61"/>
      <c r="X215" s="61"/>
      <c r="Y215" s="61"/>
      <c r="Z215" s="61"/>
      <c r="AA215" s="61"/>
    </row>
    <row r="216" spans="1:27" ht="18.75" customHeight="1">
      <c r="A216" s="61"/>
      <c r="B216" s="61"/>
      <c r="C216" s="61"/>
      <c r="D216" s="61"/>
      <c r="E216" s="61"/>
      <c r="F216" s="61"/>
      <c r="G216" s="61"/>
      <c r="H216" s="61"/>
      <c r="I216" s="61"/>
      <c r="J216" s="61"/>
      <c r="K216" s="61"/>
      <c r="L216" s="61"/>
      <c r="M216" s="61"/>
      <c r="N216" s="61"/>
      <c r="O216" s="61"/>
      <c r="P216" s="61"/>
      <c r="Q216" s="61"/>
      <c r="R216" s="61"/>
      <c r="S216" s="61"/>
      <c r="T216" s="61"/>
      <c r="U216" s="61"/>
      <c r="V216" s="61"/>
      <c r="W216" s="61"/>
      <c r="X216" s="61"/>
      <c r="Y216" s="61"/>
      <c r="Z216" s="61"/>
      <c r="AA216" s="61"/>
    </row>
    <row r="217" spans="1:27" ht="18.75" customHeight="1">
      <c r="A217" s="61"/>
      <c r="B217" s="61"/>
      <c r="C217" s="61"/>
      <c r="D217" s="61"/>
      <c r="E217" s="61"/>
      <c r="F217" s="61"/>
      <c r="G217" s="61"/>
      <c r="H217" s="61"/>
      <c r="I217" s="61"/>
      <c r="J217" s="61"/>
      <c r="K217" s="61"/>
      <c r="L217" s="61"/>
      <c r="M217" s="61"/>
      <c r="N217" s="61"/>
      <c r="O217" s="61"/>
      <c r="P217" s="61"/>
      <c r="Q217" s="61"/>
      <c r="R217" s="61"/>
      <c r="S217" s="61"/>
      <c r="T217" s="61"/>
      <c r="U217" s="61"/>
      <c r="V217" s="61"/>
      <c r="W217" s="61"/>
      <c r="X217" s="61"/>
      <c r="Y217" s="61"/>
      <c r="Z217" s="61"/>
      <c r="AA217" s="61"/>
    </row>
    <row r="218" spans="1:27" ht="18.75" customHeight="1">
      <c r="A218" s="61"/>
      <c r="B218" s="61"/>
      <c r="C218" s="61"/>
      <c r="D218" s="61"/>
      <c r="E218" s="61"/>
      <c r="F218" s="61"/>
      <c r="G218" s="61"/>
      <c r="H218" s="61"/>
      <c r="I218" s="61"/>
      <c r="J218" s="61"/>
      <c r="K218" s="61"/>
      <c r="L218" s="61"/>
      <c r="M218" s="61"/>
      <c r="N218" s="61"/>
      <c r="O218" s="61"/>
      <c r="P218" s="61"/>
      <c r="Q218" s="61"/>
      <c r="R218" s="61"/>
      <c r="S218" s="61"/>
      <c r="T218" s="61"/>
      <c r="U218" s="61"/>
      <c r="V218" s="61"/>
      <c r="W218" s="61"/>
      <c r="X218" s="61"/>
      <c r="Y218" s="61"/>
      <c r="Z218" s="61"/>
      <c r="AA218" s="61"/>
    </row>
    <row r="219" spans="1:27" ht="18.75" customHeight="1">
      <c r="A219" s="61"/>
      <c r="B219" s="61"/>
      <c r="C219" s="61"/>
      <c r="D219" s="61"/>
      <c r="E219" s="61"/>
      <c r="F219" s="61"/>
      <c r="G219" s="61"/>
      <c r="H219" s="61"/>
      <c r="I219" s="61"/>
      <c r="J219" s="61"/>
      <c r="K219" s="61"/>
      <c r="L219" s="61"/>
      <c r="M219" s="61"/>
      <c r="N219" s="61"/>
      <c r="O219" s="61"/>
      <c r="P219" s="61"/>
      <c r="Q219" s="61"/>
      <c r="R219" s="61"/>
      <c r="S219" s="61"/>
      <c r="T219" s="61"/>
      <c r="U219" s="61"/>
      <c r="V219" s="61"/>
      <c r="W219" s="61"/>
      <c r="X219" s="61"/>
      <c r="Y219" s="61"/>
      <c r="Z219" s="61"/>
      <c r="AA219" s="61"/>
    </row>
    <row r="220" spans="1:27" ht="18.75" customHeight="1">
      <c r="A220" s="61"/>
      <c r="B220" s="61"/>
      <c r="C220" s="61"/>
      <c r="D220" s="61"/>
      <c r="E220" s="61"/>
      <c r="F220" s="61"/>
      <c r="G220" s="61"/>
      <c r="H220" s="61"/>
      <c r="I220" s="61"/>
      <c r="J220" s="61"/>
      <c r="K220" s="61"/>
      <c r="L220" s="61"/>
      <c r="M220" s="61"/>
      <c r="N220" s="61"/>
      <c r="O220" s="61"/>
      <c r="P220" s="61"/>
      <c r="Q220" s="61"/>
      <c r="R220" s="61"/>
      <c r="S220" s="61"/>
      <c r="T220" s="61"/>
      <c r="U220" s="61"/>
      <c r="V220" s="61"/>
      <c r="W220" s="61"/>
      <c r="X220" s="61"/>
      <c r="Y220" s="61"/>
      <c r="Z220" s="61"/>
      <c r="AA220" s="61"/>
    </row>
    <row r="221" spans="1:27" ht="18.75" customHeight="1">
      <c r="A221" s="61"/>
      <c r="B221" s="61"/>
      <c r="C221" s="61"/>
      <c r="D221" s="61"/>
      <c r="E221" s="61"/>
      <c r="F221" s="61"/>
      <c r="G221" s="61"/>
      <c r="H221" s="61"/>
      <c r="I221" s="61"/>
      <c r="J221" s="61"/>
      <c r="K221" s="61"/>
      <c r="L221" s="61"/>
      <c r="M221" s="61"/>
      <c r="N221" s="61"/>
      <c r="O221" s="61"/>
      <c r="P221" s="61"/>
      <c r="Q221" s="61"/>
      <c r="R221" s="61"/>
      <c r="S221" s="61"/>
      <c r="T221" s="61"/>
      <c r="U221" s="61"/>
      <c r="V221" s="61"/>
      <c r="W221" s="61"/>
      <c r="X221" s="61"/>
      <c r="Y221" s="61"/>
      <c r="Z221" s="61"/>
      <c r="AA221" s="61"/>
    </row>
    <row r="222" spans="1:27" ht="18.75" customHeight="1">
      <c r="A222" s="61"/>
      <c r="B222" s="61"/>
      <c r="C222" s="61"/>
      <c r="D222" s="61"/>
      <c r="E222" s="61"/>
      <c r="F222" s="61"/>
      <c r="G222" s="61"/>
      <c r="H222" s="61"/>
      <c r="I222" s="61"/>
      <c r="J222" s="61"/>
      <c r="K222" s="61"/>
      <c r="L222" s="61"/>
      <c r="M222" s="61"/>
      <c r="N222" s="61"/>
      <c r="O222" s="61"/>
      <c r="P222" s="61"/>
      <c r="Q222" s="61"/>
      <c r="R222" s="61"/>
      <c r="S222" s="61"/>
      <c r="T222" s="61"/>
      <c r="U222" s="61"/>
      <c r="V222" s="61"/>
      <c r="W222" s="61"/>
      <c r="X222" s="61"/>
      <c r="Y222" s="61"/>
      <c r="Z222" s="61"/>
      <c r="AA222" s="61"/>
    </row>
    <row r="223" spans="1:27" ht="18.75" customHeight="1">
      <c r="A223" s="61"/>
      <c r="B223" s="61"/>
      <c r="C223" s="61"/>
      <c r="D223" s="61"/>
      <c r="E223" s="61"/>
      <c r="F223" s="61"/>
      <c r="G223" s="61"/>
      <c r="H223" s="61"/>
      <c r="I223" s="61"/>
      <c r="J223" s="61"/>
      <c r="K223" s="61"/>
      <c r="L223" s="61"/>
      <c r="M223" s="61"/>
      <c r="N223" s="61"/>
      <c r="O223" s="61"/>
      <c r="P223" s="61"/>
      <c r="Q223" s="61"/>
      <c r="R223" s="61"/>
      <c r="S223" s="61"/>
      <c r="T223" s="61"/>
      <c r="U223" s="61"/>
      <c r="V223" s="61"/>
      <c r="W223" s="61"/>
      <c r="X223" s="61"/>
      <c r="Y223" s="61"/>
      <c r="Z223" s="61"/>
      <c r="AA223" s="61"/>
    </row>
  </sheetData>
  <mergeCells count="22">
    <mergeCell ref="C10:J11"/>
    <mergeCell ref="C9:J9"/>
    <mergeCell ref="C35:C36"/>
    <mergeCell ref="D34:E34"/>
    <mergeCell ref="F34:G34"/>
    <mergeCell ref="H34:I34"/>
    <mergeCell ref="J35:L36"/>
    <mergeCell ref="C42:C43"/>
    <mergeCell ref="D35:E36"/>
    <mergeCell ref="F35:G36"/>
    <mergeCell ref="H35:I36"/>
    <mergeCell ref="D41:E41"/>
    <mergeCell ref="F41:G41"/>
    <mergeCell ref="H41:I41"/>
    <mergeCell ref="D42:E43"/>
    <mergeCell ref="F42:G43"/>
    <mergeCell ref="J42:L43"/>
    <mergeCell ref="H42:I43"/>
    <mergeCell ref="K45:K46"/>
    <mergeCell ref="L45:L46"/>
    <mergeCell ref="K38:K39"/>
    <mergeCell ref="L38:L39"/>
  </mergeCells>
  <phoneticPr fontId="9"/>
  <conditionalFormatting sqref="C38:C39">
    <cfRule type="cellIs" dxfId="18" priority="5" operator="equal">
      <formula>0</formula>
    </cfRule>
  </conditionalFormatting>
  <conditionalFormatting sqref="M42:O43 D38:J39">
    <cfRule type="cellIs" dxfId="17" priority="6" operator="equal">
      <formula>0</formula>
    </cfRule>
  </conditionalFormatting>
  <conditionalFormatting sqref="C45:C46">
    <cfRule type="cellIs" dxfId="16" priority="2" operator="equal">
      <formula>0</formula>
    </cfRule>
  </conditionalFormatting>
  <conditionalFormatting sqref="D45:J46">
    <cfRule type="cellIs" dxfId="15" priority="1" operator="equal">
      <formula>0</formula>
    </cfRule>
  </conditionalFormatting>
  <pageMargins left="0.7" right="0.7" top="0.75" bottom="0.75" header="0" footer="0"/>
  <pageSetup paperSize="9" orientation="portrait" r:id="rId1"/>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00000000-0002-0000-0200-000000000000}">
          <x14:formula1>
            <xm:f>code!$C$15:$C$26</xm:f>
          </x14:formula1>
          <xm:sqref>C2</xm:sqref>
        </x14:dataValidation>
        <x14:dataValidation type="list" allowBlank="1" showInputMessage="1" showErrorMessage="1" xr:uid="{00000000-0002-0000-0200-000001000000}">
          <x14:formula1>
            <xm:f>code!$C$15:$C$17</xm:f>
          </x14:formula1>
          <xm:sqref>C32</xm:sqref>
        </x14:dataValidation>
        <x14:dataValidation type="list" allowBlank="1" showInputMessage="1" showErrorMessage="1" xr:uid="{00000000-0002-0000-0200-000002000000}">
          <x14:formula1>
            <xm:f>code!$C$14:$C$15</xm:f>
          </x14:formula1>
          <xm:sqref>L32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0AD47"/>
  </sheetPr>
  <dimension ref="A1:AO65536"/>
  <sheetViews>
    <sheetView topLeftCell="H1" zoomScaleNormal="100" workbookViewId="0">
      <selection activeCell="N9" sqref="N9"/>
    </sheetView>
  </sheetViews>
  <sheetFormatPr defaultColWidth="14.375" defaultRowHeight="15" customHeight="1"/>
  <cols>
    <col min="1" max="1" width="6.5" customWidth="1"/>
    <col min="2" max="2" width="5.875" customWidth="1"/>
    <col min="3" max="3" width="13.25" customWidth="1"/>
    <col min="4" max="4" width="16.25" customWidth="1"/>
    <col min="5" max="5" width="17.375" customWidth="1"/>
    <col min="6" max="6" width="4.625" customWidth="1"/>
    <col min="7" max="7" width="4.25" hidden="1" customWidth="1"/>
    <col min="8" max="17" width="6.375" customWidth="1"/>
    <col min="18" max="18" width="6.375" style="138" customWidth="1"/>
    <col min="19" max="19" width="4.75" style="138" customWidth="1"/>
    <col min="20" max="20" width="19" customWidth="1"/>
    <col min="21" max="21" width="19" style="144" customWidth="1"/>
    <col min="22" max="24" width="10.375" style="144" customWidth="1"/>
    <col min="25" max="25" width="9" style="144" customWidth="1"/>
    <col min="26" max="26" width="9.25" customWidth="1"/>
    <col min="27" max="41" width="6.625" customWidth="1"/>
  </cols>
  <sheetData>
    <row r="1" spans="1:41" ht="43.5" customHeight="1">
      <c r="A1" s="46"/>
      <c r="B1" s="46"/>
      <c r="C1" s="79"/>
      <c r="D1" s="79"/>
      <c r="E1" s="79"/>
      <c r="F1" s="46"/>
      <c r="G1" s="46"/>
      <c r="H1" s="79" t="s">
        <v>290</v>
      </c>
      <c r="I1" s="79"/>
      <c r="J1" s="79"/>
      <c r="K1" s="79"/>
      <c r="L1" s="79"/>
      <c r="M1" s="79"/>
      <c r="N1" s="79"/>
      <c r="O1" s="79"/>
      <c r="P1" s="79"/>
      <c r="Q1" s="79"/>
      <c r="R1" s="129"/>
      <c r="S1" s="129"/>
      <c r="T1" s="80"/>
      <c r="U1" s="143"/>
      <c r="V1" s="143"/>
      <c r="W1" s="143"/>
      <c r="X1" s="143"/>
      <c r="Y1" s="143"/>
      <c r="Z1" s="80"/>
      <c r="AA1" s="80"/>
      <c r="AB1" s="80"/>
      <c r="AC1" s="80"/>
      <c r="AD1" s="80"/>
      <c r="AE1" s="80"/>
      <c r="AF1" s="80"/>
      <c r="AG1" s="80"/>
      <c r="AH1" s="80"/>
      <c r="AI1" s="80"/>
      <c r="AJ1" s="80"/>
      <c r="AK1" s="80"/>
      <c r="AL1" s="80"/>
      <c r="AM1" s="80"/>
      <c r="AN1" s="80"/>
      <c r="AO1" s="80"/>
    </row>
    <row r="2" spans="1:41" ht="15.75" customHeight="1">
      <c r="A2" s="46"/>
      <c r="B2" s="81" t="s">
        <v>291</v>
      </c>
      <c r="C2" s="549" t="str">
        <f>Top!C8</f>
        <v>令和〇年度第〇回〇〇高等学校空手道大会</v>
      </c>
      <c r="D2" s="482"/>
      <c r="E2" s="482"/>
      <c r="F2" s="482"/>
      <c r="G2" s="482"/>
      <c r="H2" s="482"/>
      <c r="I2" s="82"/>
      <c r="J2" s="82"/>
      <c r="K2" s="82"/>
      <c r="L2" s="82"/>
      <c r="M2" s="82"/>
      <c r="N2" s="82"/>
      <c r="O2" s="82"/>
      <c r="P2" s="82"/>
      <c r="Q2" s="82"/>
      <c r="R2" s="130"/>
      <c r="S2" s="130"/>
      <c r="T2" s="80"/>
      <c r="U2" s="143"/>
      <c r="V2" s="143"/>
      <c r="W2" s="143"/>
      <c r="X2" s="143"/>
      <c r="Y2" s="143"/>
      <c r="Z2" s="80"/>
      <c r="AA2" s="80"/>
      <c r="AB2" s="80"/>
      <c r="AC2" s="80"/>
      <c r="AD2" s="80"/>
      <c r="AE2" s="80"/>
      <c r="AF2" s="80"/>
      <c r="AG2" s="80"/>
      <c r="AH2" s="80"/>
      <c r="AI2" s="80"/>
      <c r="AJ2" s="80"/>
      <c r="AK2" s="80"/>
      <c r="AL2" s="80"/>
      <c r="AM2" s="80"/>
      <c r="AN2" s="80"/>
      <c r="AO2" s="80"/>
    </row>
    <row r="3" spans="1:41" ht="15.75" customHeight="1">
      <c r="A3" s="46"/>
      <c r="B3" s="81" t="s">
        <v>10</v>
      </c>
      <c r="C3" s="124">
        <f>Top!C10</f>
        <v>44583</v>
      </c>
      <c r="D3" s="83"/>
      <c r="E3" s="84" t="s">
        <v>292</v>
      </c>
      <c r="F3" s="85" t="str">
        <f>Top!G8</f>
        <v>男子個人形</v>
      </c>
      <c r="G3" s="85"/>
      <c r="H3" s="46"/>
      <c r="I3" s="85"/>
      <c r="J3" s="138"/>
      <c r="K3" s="138"/>
      <c r="L3" s="86" t="s">
        <v>293</v>
      </c>
      <c r="M3" s="86"/>
      <c r="N3" s="86" t="s">
        <v>294</v>
      </c>
      <c r="O3" s="86"/>
      <c r="P3" s="86"/>
      <c r="Q3" s="86"/>
      <c r="R3" s="140"/>
      <c r="S3" s="131"/>
      <c r="T3" s="80"/>
      <c r="U3" s="143"/>
      <c r="V3" s="143"/>
      <c r="W3" s="143"/>
      <c r="X3" s="143"/>
      <c r="Y3" s="143"/>
      <c r="Z3" s="80"/>
      <c r="AA3" s="80"/>
      <c r="AB3" s="80"/>
      <c r="AC3" s="80"/>
      <c r="AD3" s="80"/>
      <c r="AE3" s="80"/>
      <c r="AF3" s="80"/>
      <c r="AG3" s="80"/>
      <c r="AH3" s="80"/>
      <c r="AI3" s="80"/>
      <c r="AJ3" s="80"/>
      <c r="AK3" s="80"/>
      <c r="AL3" s="80"/>
      <c r="AM3" s="80"/>
      <c r="AN3" s="80"/>
      <c r="AO3" s="80"/>
    </row>
    <row r="4" spans="1:41" ht="15.75" customHeight="1">
      <c r="A4" s="46"/>
      <c r="B4" s="87" t="s">
        <v>295</v>
      </c>
      <c r="C4" s="83" t="str">
        <f>Top!G6</f>
        <v>〇〇県立武道館</v>
      </c>
      <c r="D4" s="83"/>
      <c r="E4" s="88" t="s">
        <v>296</v>
      </c>
      <c r="F4" s="89" t="str">
        <f>Top!G10</f>
        <v>Ａコート</v>
      </c>
      <c r="G4" s="89"/>
      <c r="H4" s="46"/>
      <c r="I4" s="46"/>
      <c r="J4" s="138"/>
      <c r="K4" s="138"/>
      <c r="L4" s="90"/>
      <c r="M4" s="90"/>
      <c r="N4" s="90"/>
      <c r="O4" s="90"/>
      <c r="P4" s="90"/>
      <c r="Q4" s="90"/>
      <c r="R4" s="141"/>
      <c r="S4" s="131"/>
      <c r="T4" s="80"/>
      <c r="U4" s="143"/>
      <c r="V4" s="143"/>
      <c r="W4" s="143"/>
      <c r="X4" s="143"/>
      <c r="Y4" s="143"/>
      <c r="Z4" s="80"/>
      <c r="AA4" s="80"/>
      <c r="AB4" s="80"/>
      <c r="AC4" s="80"/>
      <c r="AD4" s="80"/>
      <c r="AE4" s="80"/>
      <c r="AF4" s="80"/>
      <c r="AG4" s="80"/>
      <c r="AH4" s="80"/>
      <c r="AI4" s="80"/>
      <c r="AJ4" s="80"/>
      <c r="AK4" s="80"/>
      <c r="AL4" s="80"/>
      <c r="AM4" s="80"/>
      <c r="AN4" s="80"/>
      <c r="AO4" s="80"/>
    </row>
    <row r="5" spans="1:41" ht="15.75" customHeight="1">
      <c r="A5" s="46"/>
      <c r="B5" s="46"/>
      <c r="C5" s="46"/>
      <c r="D5" s="46"/>
      <c r="E5" s="91"/>
      <c r="F5" s="46"/>
      <c r="G5" s="46"/>
      <c r="H5" s="46"/>
      <c r="I5" s="47"/>
      <c r="J5" s="138"/>
      <c r="K5" s="138"/>
      <c r="L5" s="92"/>
      <c r="M5" s="92"/>
      <c r="N5" s="92"/>
      <c r="O5" s="92"/>
      <c r="P5" s="92"/>
      <c r="Q5" s="92"/>
      <c r="R5" s="142"/>
      <c r="S5" s="131"/>
      <c r="T5" s="80"/>
      <c r="U5" s="143"/>
      <c r="V5" s="143"/>
      <c r="W5" s="143"/>
      <c r="X5" s="143"/>
      <c r="Y5" s="143"/>
      <c r="Z5" s="80"/>
      <c r="AA5" s="80"/>
      <c r="AB5" s="80"/>
      <c r="AC5" s="80"/>
      <c r="AD5" s="80"/>
      <c r="AE5" s="80"/>
      <c r="AF5" s="80"/>
      <c r="AG5" s="80"/>
      <c r="AH5" s="80"/>
      <c r="AI5" s="80"/>
      <c r="AJ5" s="80"/>
      <c r="AK5" s="80"/>
      <c r="AL5" s="80"/>
      <c r="AM5" s="80"/>
      <c r="AN5" s="80"/>
      <c r="AO5" s="80"/>
    </row>
    <row r="6" spans="1:41" ht="13.5" customHeight="1">
      <c r="A6" s="46"/>
      <c r="B6" s="93"/>
      <c r="C6" s="94" t="str">
        <f>Top!M6</f>
        <v>Round1 予選</v>
      </c>
      <c r="D6" s="46"/>
      <c r="E6" s="91"/>
      <c r="F6" s="46"/>
      <c r="G6" s="46"/>
      <c r="H6" s="46"/>
      <c r="I6" s="46"/>
      <c r="J6" s="46"/>
      <c r="K6" s="46"/>
      <c r="L6" s="46"/>
      <c r="M6" s="46"/>
      <c r="N6" s="46"/>
      <c r="O6" s="46"/>
      <c r="P6" s="46"/>
      <c r="Q6" s="46"/>
      <c r="R6" s="132"/>
      <c r="S6" s="132"/>
      <c r="T6" s="147" t="s">
        <v>297</v>
      </c>
      <c r="U6" s="148"/>
      <c r="V6" s="148"/>
      <c r="W6" s="148"/>
      <c r="X6" s="148"/>
      <c r="Y6" s="148"/>
      <c r="Z6" s="147"/>
      <c r="AA6" s="147"/>
      <c r="AB6" s="147"/>
      <c r="AC6" s="147"/>
      <c r="AD6" s="147"/>
      <c r="AE6" s="147"/>
      <c r="AF6" s="147"/>
      <c r="AG6" s="147"/>
      <c r="AH6" s="147"/>
      <c r="AI6" s="147"/>
      <c r="AJ6" s="147"/>
      <c r="AK6" s="147"/>
      <c r="AL6" s="147"/>
      <c r="AM6" s="147"/>
      <c r="AN6" s="147"/>
      <c r="AO6" s="80"/>
    </row>
    <row r="7" spans="1:41" ht="6.75" customHeight="1">
      <c r="A7" s="46"/>
      <c r="B7" s="46"/>
      <c r="C7" s="46"/>
      <c r="D7" s="46"/>
      <c r="E7" s="91"/>
      <c r="F7" s="46"/>
      <c r="G7" s="46"/>
      <c r="H7" s="46"/>
      <c r="I7" s="46"/>
      <c r="J7" s="46"/>
      <c r="K7" s="46"/>
      <c r="L7" s="46"/>
      <c r="M7" s="46"/>
      <c r="N7" s="46"/>
      <c r="O7" s="46"/>
      <c r="P7" s="46"/>
      <c r="Q7" s="46"/>
      <c r="R7" s="132"/>
      <c r="S7" s="132"/>
      <c r="T7" s="147"/>
      <c r="U7" s="148"/>
      <c r="V7" s="148"/>
      <c r="W7" s="148"/>
      <c r="X7" s="148"/>
      <c r="Y7" s="148"/>
      <c r="Z7" s="147"/>
      <c r="AA7" s="147"/>
      <c r="AB7" s="147"/>
      <c r="AC7" s="147"/>
      <c r="AD7" s="147"/>
      <c r="AE7" s="149"/>
      <c r="AF7" s="147"/>
      <c r="AG7" s="147"/>
      <c r="AH7" s="147"/>
      <c r="AI7" s="147"/>
      <c r="AJ7" s="147"/>
      <c r="AK7" s="147"/>
      <c r="AL7" s="147"/>
      <c r="AM7" s="147"/>
      <c r="AN7" s="147"/>
      <c r="AO7" s="80"/>
    </row>
    <row r="8" spans="1:41" ht="13.5" customHeight="1">
      <c r="A8" s="46"/>
      <c r="B8" s="52" t="s">
        <v>271</v>
      </c>
      <c r="C8" s="52" t="s">
        <v>17</v>
      </c>
      <c r="D8" s="52" t="s">
        <v>285</v>
      </c>
      <c r="E8" s="95" t="s">
        <v>20</v>
      </c>
      <c r="F8" s="96"/>
      <c r="G8" s="97"/>
      <c r="H8" s="98" t="s">
        <v>274</v>
      </c>
      <c r="I8" s="99" t="s">
        <v>275</v>
      </c>
      <c r="J8" s="99" t="s">
        <v>276</v>
      </c>
      <c r="K8" s="99" t="s">
        <v>277</v>
      </c>
      <c r="L8" s="99" t="s">
        <v>278</v>
      </c>
      <c r="M8" s="52" t="s">
        <v>279</v>
      </c>
      <c r="N8" s="128" t="s">
        <v>286</v>
      </c>
      <c r="O8" s="135" t="s">
        <v>134</v>
      </c>
      <c r="P8" s="139" t="s">
        <v>287</v>
      </c>
      <c r="Q8" s="145" t="s">
        <v>298</v>
      </c>
      <c r="R8" s="146" t="s">
        <v>299</v>
      </c>
      <c r="S8" s="131"/>
      <c r="T8" s="150" t="s">
        <v>126</v>
      </c>
      <c r="U8" s="148"/>
      <c r="V8" s="148" t="s">
        <v>128</v>
      </c>
      <c r="W8" s="148"/>
      <c r="X8" s="151" t="s">
        <v>129</v>
      </c>
      <c r="Y8" s="148"/>
      <c r="Z8" s="147" t="s">
        <v>134</v>
      </c>
      <c r="AA8" s="152" t="s">
        <v>300</v>
      </c>
      <c r="AB8" s="152" t="s">
        <v>301</v>
      </c>
      <c r="AC8" s="152" t="s">
        <v>302</v>
      </c>
      <c r="AD8" s="152" t="s">
        <v>303</v>
      </c>
      <c r="AE8" s="153" t="s">
        <v>304</v>
      </c>
      <c r="AF8" s="152" t="s">
        <v>305</v>
      </c>
      <c r="AG8" s="152" t="s">
        <v>306</v>
      </c>
      <c r="AH8" s="152" t="s">
        <v>307</v>
      </c>
      <c r="AI8" s="152" t="s">
        <v>308</v>
      </c>
      <c r="AJ8" s="152" t="s">
        <v>309</v>
      </c>
      <c r="AK8" s="152" t="s">
        <v>310</v>
      </c>
      <c r="AL8" s="152" t="s">
        <v>311</v>
      </c>
      <c r="AM8" s="152" t="s">
        <v>312</v>
      </c>
      <c r="AN8" s="152" t="s">
        <v>313</v>
      </c>
      <c r="AO8" s="80"/>
    </row>
    <row r="9" spans="1:41" ht="13.5" customHeight="1">
      <c r="A9" s="46"/>
      <c r="B9" s="490">
        <v>1</v>
      </c>
      <c r="C9" s="548">
        <f>VLOOKUP(B9,Top!$B$14:$D$25,2,0)</f>
        <v>0</v>
      </c>
      <c r="D9" s="548">
        <f>VLOOKUP(B9,Top!$B$14:$D$25,3,0)</f>
        <v>0</v>
      </c>
      <c r="E9" s="548" t="str">
        <f>IF(C9="","",VLOOKUP('5judge sheet'!B9:B10,Top!$B$14:$F$25,5,0))</f>
        <v/>
      </c>
      <c r="F9" s="100" t="s">
        <v>314</v>
      </c>
      <c r="G9" s="101">
        <v>11</v>
      </c>
      <c r="H9" s="102">
        <f>Judge1!E75</f>
        <v>0</v>
      </c>
      <c r="I9" s="103">
        <f>Judge2!E75</f>
        <v>0</v>
      </c>
      <c r="J9" s="103">
        <f>Judge3!E75</f>
        <v>0</v>
      </c>
      <c r="K9" s="103">
        <f>Judge4!E75</f>
        <v>0</v>
      </c>
      <c r="L9" s="103">
        <f>Judge5!E75</f>
        <v>0</v>
      </c>
      <c r="M9" s="104">
        <f t="shared" ref="M9:M24" si="0">IFERROR(SUM(H9:L9)-SMALL(H9:L9,1)-LARGE(H9:L9,1),"")</f>
        <v>0</v>
      </c>
      <c r="N9" s="105">
        <f>IFERROR(M9*0.7,"")</f>
        <v>0</v>
      </c>
      <c r="O9" s="547" t="str">
        <f>IF(N9=0,"",SUM(N9:N10))</f>
        <v/>
      </c>
      <c r="P9" s="542" t="str">
        <f>IF(X10=0,"",IF(Y10="ｺｲﾝﾄｽ","ｺｲﾝﾄｽ",_xlfn.RANK.AVG(X10,$X$10:$X$32,0)))</f>
        <v/>
      </c>
      <c r="Q9" s="544" t="s">
        <v>315</v>
      </c>
      <c r="R9" s="539" t="s">
        <v>315</v>
      </c>
      <c r="S9" s="136"/>
      <c r="T9" s="150" t="s">
        <v>316</v>
      </c>
      <c r="U9" s="151" t="s">
        <v>317</v>
      </c>
      <c r="V9" s="151" t="s">
        <v>316</v>
      </c>
      <c r="W9" s="151" t="s">
        <v>317</v>
      </c>
      <c r="X9" s="148"/>
      <c r="Y9" s="148"/>
      <c r="Z9" s="154" t="str">
        <f>O9</f>
        <v/>
      </c>
      <c r="AA9" s="155">
        <f>M9</f>
        <v>0</v>
      </c>
      <c r="AB9" s="155">
        <f>M10</f>
        <v>0</v>
      </c>
      <c r="AC9" s="155">
        <f>LARGE(H9:L9,2)</f>
        <v>0</v>
      </c>
      <c r="AD9" s="155">
        <f>SMALL(H10:L10,2)</f>
        <v>0</v>
      </c>
      <c r="AE9" s="156">
        <f>LARGE(H10:L10,2)</f>
        <v>0</v>
      </c>
      <c r="AF9" s="157">
        <f>SMALL(H9:L9,1)</f>
        <v>0</v>
      </c>
      <c r="AG9" s="157">
        <f>LARGE(H9:L9,1)</f>
        <v>0</v>
      </c>
      <c r="AH9" s="158">
        <v>0</v>
      </c>
      <c r="AI9" s="157">
        <f>SMALL(H10:L10,1)</f>
        <v>0</v>
      </c>
      <c r="AJ9" s="157">
        <f>LARGE(H10:L10,1)</f>
        <v>0</v>
      </c>
      <c r="AK9" s="158" t="s">
        <v>318</v>
      </c>
      <c r="AL9" s="158" t="s">
        <v>318</v>
      </c>
      <c r="AM9" s="158" t="s">
        <v>318</v>
      </c>
      <c r="AN9" s="158" t="s">
        <v>319</v>
      </c>
      <c r="AO9" s="80"/>
    </row>
    <row r="10" spans="1:41" ht="13.5" customHeight="1">
      <c r="A10" s="46"/>
      <c r="B10" s="489"/>
      <c r="C10" s="489"/>
      <c r="D10" s="489"/>
      <c r="E10" s="489"/>
      <c r="F10" s="106" t="s">
        <v>320</v>
      </c>
      <c r="G10" s="107">
        <v>12</v>
      </c>
      <c r="H10" s="108">
        <f>Judge1!E76</f>
        <v>0</v>
      </c>
      <c r="I10" s="109">
        <f>Judge2!E76</f>
        <v>0</v>
      </c>
      <c r="J10" s="109">
        <f>Judge3!E76</f>
        <v>0</v>
      </c>
      <c r="K10" s="109">
        <f>Judge4!E76</f>
        <v>0</v>
      </c>
      <c r="L10" s="109">
        <f>Judge5!E76</f>
        <v>0</v>
      </c>
      <c r="M10" s="110">
        <f t="shared" si="0"/>
        <v>0</v>
      </c>
      <c r="N10" s="111">
        <f>IFERROR(M10*0.3,"")</f>
        <v>0</v>
      </c>
      <c r="O10" s="495"/>
      <c r="P10" s="543"/>
      <c r="Q10" s="545"/>
      <c r="R10" s="540"/>
      <c r="S10" s="137"/>
      <c r="T10" s="159">
        <f>IFERROR(VALUE(Z10&amp;"."&amp;AA10&amp;AB10&amp;AC10&amp;AD10&amp;AE10),0)</f>
        <v>0</v>
      </c>
      <c r="U10" s="148">
        <f>VALUE(AF10&amp;AG10&amp;AH10&amp;AI10&amp;AJ10)</f>
        <v>0</v>
      </c>
      <c r="V10" s="148">
        <f>IF(T10=0,0,RANK(T10,$T$10:$T$32,1))</f>
        <v>0</v>
      </c>
      <c r="W10" s="148">
        <f>IF(U10=0,0,RANK(U10,$U$10:$U$32,1))</f>
        <v>0</v>
      </c>
      <c r="X10" s="148">
        <f>V10*100+W10</f>
        <v>0</v>
      </c>
      <c r="Y10" s="148">
        <f>IF(X10=0,0,IF(COUNTIFS($X$10:$X$32,X10)&gt;1,"ｺｲﾝﾄｽ",0))</f>
        <v>0</v>
      </c>
      <c r="Z10" s="147" t="e">
        <f>TEXT(Z9*100,"0000")</f>
        <v>#VALUE!</v>
      </c>
      <c r="AA10" s="147" t="str">
        <f>TEXT(AA9*10,"00")</f>
        <v>00</v>
      </c>
      <c r="AB10" s="147" t="str">
        <f t="shared" ref="AB10:AB32" si="1">TEXT(AB9*10,"00")</f>
        <v>00</v>
      </c>
      <c r="AC10" s="147" t="str">
        <f t="shared" ref="AC10:AC32" si="2">TEXT(AC9*10,"00")</f>
        <v>00</v>
      </c>
      <c r="AD10" s="147" t="str">
        <f t="shared" ref="AD10:AD32" si="3">TEXT(AD9*10,"00")</f>
        <v>00</v>
      </c>
      <c r="AE10" s="149" t="str">
        <f t="shared" ref="AE10:AE32" si="4">TEXT(AE9*10,"00")</f>
        <v>00</v>
      </c>
      <c r="AF10" s="147" t="str">
        <f t="shared" ref="AF10:AF32" si="5">TEXT(AF9*10,"00")</f>
        <v>00</v>
      </c>
      <c r="AG10" s="147" t="str">
        <f t="shared" ref="AG10:AG32" si="6">TEXT(AG9*10,"00")</f>
        <v>00</v>
      </c>
      <c r="AH10" s="147" t="str">
        <f t="shared" ref="AH10:AH32" si="7">TEXT(AH9*10,"00")</f>
        <v>00</v>
      </c>
      <c r="AI10" s="147" t="str">
        <f t="shared" ref="AI10:AI32" si="8">TEXT(AI9*10,"00")</f>
        <v>00</v>
      </c>
      <c r="AJ10" s="147" t="str">
        <f t="shared" ref="AJ10:AJ32" si="9">TEXT(AJ9*10,"00")</f>
        <v>00</v>
      </c>
      <c r="AK10" s="158" t="s">
        <v>318</v>
      </c>
      <c r="AL10" s="158" t="s">
        <v>318</v>
      </c>
      <c r="AM10" s="158" t="s">
        <v>318</v>
      </c>
      <c r="AN10" s="158" t="s">
        <v>319</v>
      </c>
      <c r="AO10" s="80"/>
    </row>
    <row r="11" spans="1:41" ht="13.5" customHeight="1">
      <c r="A11" s="46"/>
      <c r="B11" s="490">
        <v>2</v>
      </c>
      <c r="C11" s="548">
        <f>VLOOKUP(B11,Top!$B$14:$D$25,2,0)</f>
        <v>0</v>
      </c>
      <c r="D11" s="548">
        <f>VLOOKUP(B11,Top!$B$14:$D$25,3,0)</f>
        <v>0</v>
      </c>
      <c r="E11" s="548" t="str">
        <f>IF(C11="","",VLOOKUP('5judge sheet'!B11:B12,Top!$B$14:$F$25,5,0))</f>
        <v/>
      </c>
      <c r="F11" s="100" t="s">
        <v>314</v>
      </c>
      <c r="G11" s="101">
        <v>21</v>
      </c>
      <c r="H11" s="102">
        <f>Judge1!E77</f>
        <v>0</v>
      </c>
      <c r="I11" s="103">
        <f>Judge2!E77</f>
        <v>0</v>
      </c>
      <c r="J11" s="103">
        <f>Judge3!E77</f>
        <v>0</v>
      </c>
      <c r="K11" s="103">
        <f>Judge4!E77</f>
        <v>0</v>
      </c>
      <c r="L11" s="103">
        <f>Judge5!E77</f>
        <v>0</v>
      </c>
      <c r="M11" s="104">
        <f t="shared" si="0"/>
        <v>0</v>
      </c>
      <c r="N11" s="105">
        <f>IFERROR(M11*0.7,"")</f>
        <v>0</v>
      </c>
      <c r="O11" s="547" t="str">
        <f>IF(N11=0,"",SUM(N11:N12))</f>
        <v/>
      </c>
      <c r="P11" s="542" t="str">
        <f>IF(X12=0,"",IF(Y12="ｺｲﾝﾄｽ","ｺｲﾝﾄｽ",_xlfn.RANK.AVG(X12,$X$10:$X$32,0)))</f>
        <v/>
      </c>
      <c r="Q11" s="544" t="s">
        <v>315</v>
      </c>
      <c r="R11" s="539" t="s">
        <v>315</v>
      </c>
      <c r="S11" s="136"/>
      <c r="T11" s="159"/>
      <c r="U11" s="148"/>
      <c r="V11" s="148"/>
      <c r="W11" s="148"/>
      <c r="X11" s="148"/>
      <c r="Y11" s="148"/>
      <c r="Z11" s="154" t="str">
        <f>O11</f>
        <v/>
      </c>
      <c r="AA11" s="155">
        <f>M11</f>
        <v>0</v>
      </c>
      <c r="AB11" s="155">
        <f>M12</f>
        <v>0</v>
      </c>
      <c r="AC11" s="155">
        <f>LARGE(H11:L11,2)</f>
        <v>0</v>
      </c>
      <c r="AD11" s="155">
        <f>SMALL(H12:L12,2)</f>
        <v>0</v>
      </c>
      <c r="AE11" s="156">
        <f>LARGE(H12:L12,2)</f>
        <v>0</v>
      </c>
      <c r="AF11" s="157">
        <f>SMALL(H11:L11,1)</f>
        <v>0</v>
      </c>
      <c r="AG11" s="157">
        <f>LARGE(H11:L11,1)</f>
        <v>0</v>
      </c>
      <c r="AH11" s="158">
        <v>0</v>
      </c>
      <c r="AI11" s="157">
        <f>SMALL(H12:L12,1)</f>
        <v>0</v>
      </c>
      <c r="AJ11" s="157">
        <f>LARGE(H12:L12,1)</f>
        <v>0</v>
      </c>
      <c r="AK11" s="158" t="s">
        <v>318</v>
      </c>
      <c r="AL11" s="158" t="s">
        <v>318</v>
      </c>
      <c r="AM11" s="158" t="s">
        <v>318</v>
      </c>
      <c r="AN11" s="158" t="s">
        <v>319</v>
      </c>
      <c r="AO11" s="80"/>
    </row>
    <row r="12" spans="1:41" ht="13.5" customHeight="1">
      <c r="A12" s="46"/>
      <c r="B12" s="489"/>
      <c r="C12" s="489"/>
      <c r="D12" s="489"/>
      <c r="E12" s="489"/>
      <c r="F12" s="106" t="s">
        <v>320</v>
      </c>
      <c r="G12" s="107">
        <v>22</v>
      </c>
      <c r="H12" s="108">
        <f>Judge1!E78</f>
        <v>0</v>
      </c>
      <c r="I12" s="109">
        <f>Judge2!E78</f>
        <v>0</v>
      </c>
      <c r="J12" s="109">
        <f>Judge3!E78</f>
        <v>0</v>
      </c>
      <c r="K12" s="109">
        <f>Judge4!E78</f>
        <v>0</v>
      </c>
      <c r="L12" s="109">
        <f>Judge5!E78</f>
        <v>0</v>
      </c>
      <c r="M12" s="110">
        <f t="shared" si="0"/>
        <v>0</v>
      </c>
      <c r="N12" s="111">
        <f>IFERROR(M12*0.3,"")</f>
        <v>0</v>
      </c>
      <c r="O12" s="495"/>
      <c r="P12" s="543"/>
      <c r="Q12" s="545"/>
      <c r="R12" s="540"/>
      <c r="S12" s="137"/>
      <c r="T12" s="159">
        <f>IFERROR(VALUE(Z12&amp;"."&amp;AA12&amp;AB12&amp;AC12&amp;AD12&amp;AE12),0)</f>
        <v>0</v>
      </c>
      <c r="U12" s="148">
        <f>VALUE(AF12&amp;AG12&amp;AH12&amp;AI12&amp;AJ12)</f>
        <v>0</v>
      </c>
      <c r="V12" s="148">
        <f>IF(T12=0,0,RANK(T12,$T$10:$T$32,1))</f>
        <v>0</v>
      </c>
      <c r="W12" s="148">
        <f>IF(U12=0,0,RANK(U12,$U$10:$U$32,1))</f>
        <v>0</v>
      </c>
      <c r="X12" s="148">
        <f>V12*100+W12</f>
        <v>0</v>
      </c>
      <c r="Y12" s="148">
        <f>IF(X12=0,0,IF(COUNTIFS($X$10:$X$32,X12)&gt;1,"ｺｲﾝﾄｽ",0))</f>
        <v>0</v>
      </c>
      <c r="Z12" s="147" t="e">
        <f>TEXT(Z11*100,"0000")</f>
        <v>#VALUE!</v>
      </c>
      <c r="AA12" s="147" t="str">
        <f>TEXT(AA11*10,"00")</f>
        <v>00</v>
      </c>
      <c r="AB12" s="147" t="str">
        <f t="shared" si="1"/>
        <v>00</v>
      </c>
      <c r="AC12" s="147" t="str">
        <f t="shared" si="2"/>
        <v>00</v>
      </c>
      <c r="AD12" s="147" t="str">
        <f t="shared" si="3"/>
        <v>00</v>
      </c>
      <c r="AE12" s="149" t="str">
        <f t="shared" si="4"/>
        <v>00</v>
      </c>
      <c r="AF12" s="147" t="str">
        <f t="shared" si="5"/>
        <v>00</v>
      </c>
      <c r="AG12" s="147" t="str">
        <f t="shared" si="6"/>
        <v>00</v>
      </c>
      <c r="AH12" s="147" t="str">
        <f t="shared" si="7"/>
        <v>00</v>
      </c>
      <c r="AI12" s="147" t="str">
        <f t="shared" si="8"/>
        <v>00</v>
      </c>
      <c r="AJ12" s="147" t="str">
        <f t="shared" si="9"/>
        <v>00</v>
      </c>
      <c r="AK12" s="158" t="s">
        <v>318</v>
      </c>
      <c r="AL12" s="158" t="s">
        <v>318</v>
      </c>
      <c r="AM12" s="158" t="s">
        <v>318</v>
      </c>
      <c r="AN12" s="158" t="s">
        <v>319</v>
      </c>
      <c r="AO12" s="80"/>
    </row>
    <row r="13" spans="1:41" ht="13.5" customHeight="1">
      <c r="A13" s="46"/>
      <c r="B13" s="490">
        <v>3</v>
      </c>
      <c r="C13" s="548">
        <f>VLOOKUP(B13,Top!$B$14:$D$25,2,0)</f>
        <v>0</v>
      </c>
      <c r="D13" s="548">
        <f>VLOOKUP(B13,Top!$B$14:$D$25,3,0)</f>
        <v>0</v>
      </c>
      <c r="E13" s="548" t="str">
        <f>IF(C13="","",VLOOKUP('5judge sheet'!B13:B14,Top!$B$14:$F$25,5,0))</f>
        <v/>
      </c>
      <c r="F13" s="100" t="s">
        <v>314</v>
      </c>
      <c r="G13" s="101">
        <v>31</v>
      </c>
      <c r="H13" s="102">
        <f>Judge1!E79</f>
        <v>0</v>
      </c>
      <c r="I13" s="103">
        <f>Judge2!E79</f>
        <v>0</v>
      </c>
      <c r="J13" s="103">
        <f>Judge3!E79</f>
        <v>0</v>
      </c>
      <c r="K13" s="103">
        <f>Judge4!E79</f>
        <v>0</v>
      </c>
      <c r="L13" s="103">
        <f>Judge5!E79</f>
        <v>0</v>
      </c>
      <c r="M13" s="104">
        <f t="shared" si="0"/>
        <v>0</v>
      </c>
      <c r="N13" s="105">
        <f>IFERROR(M13*0.7,"")</f>
        <v>0</v>
      </c>
      <c r="O13" s="547" t="str">
        <f>IF(N13=0,"",SUM(N13:N14))</f>
        <v/>
      </c>
      <c r="P13" s="542" t="str">
        <f>IF(X14=0,"",IF(Y14="ｺｲﾝﾄｽ","ｺｲﾝﾄｽ",_xlfn.RANK.AVG(X14,$X$10:$X$32,0)))</f>
        <v/>
      </c>
      <c r="Q13" s="544" t="s">
        <v>315</v>
      </c>
      <c r="R13" s="539" t="s">
        <v>315</v>
      </c>
      <c r="S13" s="136"/>
      <c r="T13" s="159"/>
      <c r="U13" s="148"/>
      <c r="V13" s="148"/>
      <c r="W13" s="148"/>
      <c r="X13" s="148"/>
      <c r="Y13" s="148"/>
      <c r="Z13" s="154" t="str">
        <f>O13</f>
        <v/>
      </c>
      <c r="AA13" s="155">
        <f>M13</f>
        <v>0</v>
      </c>
      <c r="AB13" s="155">
        <f>M14</f>
        <v>0</v>
      </c>
      <c r="AC13" s="155">
        <f>LARGE(H13:L13,2)</f>
        <v>0</v>
      </c>
      <c r="AD13" s="155">
        <f>SMALL(H14:L14,2)</f>
        <v>0</v>
      </c>
      <c r="AE13" s="156">
        <f>LARGE(H14:L14,2)</f>
        <v>0</v>
      </c>
      <c r="AF13" s="157">
        <f>SMALL(H13:L13,1)</f>
        <v>0</v>
      </c>
      <c r="AG13" s="157">
        <f>LARGE(H13:L13,1)</f>
        <v>0</v>
      </c>
      <c r="AH13" s="158">
        <v>0</v>
      </c>
      <c r="AI13" s="157">
        <f>SMALL(H14:L14,1)</f>
        <v>0</v>
      </c>
      <c r="AJ13" s="157">
        <f>LARGE(H14:L14,1)</f>
        <v>0</v>
      </c>
      <c r="AK13" s="158" t="s">
        <v>318</v>
      </c>
      <c r="AL13" s="158" t="s">
        <v>318</v>
      </c>
      <c r="AM13" s="158" t="s">
        <v>318</v>
      </c>
      <c r="AN13" s="158" t="s">
        <v>319</v>
      </c>
      <c r="AO13" s="80"/>
    </row>
    <row r="14" spans="1:41" ht="13.5" customHeight="1">
      <c r="A14" s="46"/>
      <c r="B14" s="489"/>
      <c r="C14" s="489"/>
      <c r="D14" s="489"/>
      <c r="E14" s="489"/>
      <c r="F14" s="106" t="s">
        <v>320</v>
      </c>
      <c r="G14" s="107">
        <v>32</v>
      </c>
      <c r="H14" s="108">
        <f>Judge1!E80</f>
        <v>0</v>
      </c>
      <c r="I14" s="109">
        <f>Judge2!E80</f>
        <v>0</v>
      </c>
      <c r="J14" s="109">
        <f>Judge3!E80</f>
        <v>0</v>
      </c>
      <c r="K14" s="109">
        <f>Judge4!E80</f>
        <v>0</v>
      </c>
      <c r="L14" s="109">
        <f>Judge5!E80</f>
        <v>0</v>
      </c>
      <c r="M14" s="110">
        <f t="shared" si="0"/>
        <v>0</v>
      </c>
      <c r="N14" s="111">
        <f>IFERROR(M14*0.3,"")</f>
        <v>0</v>
      </c>
      <c r="O14" s="495"/>
      <c r="P14" s="543"/>
      <c r="Q14" s="545"/>
      <c r="R14" s="540"/>
      <c r="S14" s="137"/>
      <c r="T14" s="159">
        <f>IFERROR(VALUE(Z14&amp;"."&amp;AA14&amp;AB14&amp;AC14&amp;AD14&amp;AE14),0)</f>
        <v>0</v>
      </c>
      <c r="U14" s="148">
        <f>VALUE(AF14&amp;AG14&amp;AH14&amp;AI14&amp;AJ14)</f>
        <v>0</v>
      </c>
      <c r="V14" s="148">
        <f>IF(T14=0,0,RANK(T14,$T$10:$T$32,1))</f>
        <v>0</v>
      </c>
      <c r="W14" s="148">
        <f>IF(U14=0,0,RANK(U14,$U$10:$U$32,1))</f>
        <v>0</v>
      </c>
      <c r="X14" s="148">
        <f>V14*100+W14</f>
        <v>0</v>
      </c>
      <c r="Y14" s="148">
        <f>IF(X14=0,0,IF(COUNTIFS($X$10:$X$32,X14)&gt;1,"ｺｲﾝﾄｽ",0))</f>
        <v>0</v>
      </c>
      <c r="Z14" s="147" t="e">
        <f>TEXT(Z13*100,"0000")</f>
        <v>#VALUE!</v>
      </c>
      <c r="AA14" s="147" t="str">
        <f>TEXT(AA13*10,"00")</f>
        <v>00</v>
      </c>
      <c r="AB14" s="147" t="str">
        <f t="shared" si="1"/>
        <v>00</v>
      </c>
      <c r="AC14" s="147" t="str">
        <f t="shared" si="2"/>
        <v>00</v>
      </c>
      <c r="AD14" s="147" t="str">
        <f t="shared" si="3"/>
        <v>00</v>
      </c>
      <c r="AE14" s="149" t="str">
        <f t="shared" si="4"/>
        <v>00</v>
      </c>
      <c r="AF14" s="147" t="str">
        <f>TEXT(AF13*10,"00")</f>
        <v>00</v>
      </c>
      <c r="AG14" s="147" t="str">
        <f t="shared" si="6"/>
        <v>00</v>
      </c>
      <c r="AH14" s="147" t="str">
        <f t="shared" si="7"/>
        <v>00</v>
      </c>
      <c r="AI14" s="147" t="str">
        <f t="shared" si="8"/>
        <v>00</v>
      </c>
      <c r="AJ14" s="147" t="str">
        <f t="shared" si="9"/>
        <v>00</v>
      </c>
      <c r="AK14" s="158" t="s">
        <v>318</v>
      </c>
      <c r="AL14" s="158" t="s">
        <v>318</v>
      </c>
      <c r="AM14" s="158" t="s">
        <v>318</v>
      </c>
      <c r="AN14" s="158" t="s">
        <v>319</v>
      </c>
      <c r="AO14" s="80"/>
    </row>
    <row r="15" spans="1:41" ht="13.5" customHeight="1">
      <c r="A15" s="46"/>
      <c r="B15" s="490">
        <v>4</v>
      </c>
      <c r="C15" s="548">
        <f>VLOOKUP(B15,Top!$B$14:$D$25,2,0)</f>
        <v>0</v>
      </c>
      <c r="D15" s="548">
        <f>VLOOKUP(B15,Top!$B$14:$D$25,3,0)</f>
        <v>0</v>
      </c>
      <c r="E15" s="548" t="str">
        <f>IF(C15="","",VLOOKUP('5judge sheet'!B15:B16,Top!$B$14:$F$25,5,0))</f>
        <v/>
      </c>
      <c r="F15" s="100" t="s">
        <v>314</v>
      </c>
      <c r="G15" s="101">
        <v>41</v>
      </c>
      <c r="H15" s="102">
        <f>Judge1!E81</f>
        <v>0</v>
      </c>
      <c r="I15" s="103">
        <f>Judge2!E81</f>
        <v>0</v>
      </c>
      <c r="J15" s="103">
        <f>Judge3!E81</f>
        <v>0</v>
      </c>
      <c r="K15" s="103">
        <f>Judge4!E81</f>
        <v>0</v>
      </c>
      <c r="L15" s="103">
        <f>Judge5!E81</f>
        <v>0</v>
      </c>
      <c r="M15" s="104">
        <f t="shared" si="0"/>
        <v>0</v>
      </c>
      <c r="N15" s="105">
        <f>IFERROR(M15*0.7,"")</f>
        <v>0</v>
      </c>
      <c r="O15" s="547" t="str">
        <f>IF(N15=0,"",SUM(N15:N16))</f>
        <v/>
      </c>
      <c r="P15" s="542" t="str">
        <f>IF(X16=0,"",IF(Y16="ｺｲﾝﾄｽ","ｺｲﾝﾄｽ",_xlfn.RANK.AVG(X16,$X$10:$X$32,0)))</f>
        <v/>
      </c>
      <c r="Q15" s="544" t="s">
        <v>315</v>
      </c>
      <c r="R15" s="539" t="s">
        <v>315</v>
      </c>
      <c r="S15" s="136"/>
      <c r="T15" s="159"/>
      <c r="U15" s="148"/>
      <c r="V15" s="148"/>
      <c r="W15" s="148"/>
      <c r="X15" s="148"/>
      <c r="Y15" s="148"/>
      <c r="Z15" s="154" t="str">
        <f>O15</f>
        <v/>
      </c>
      <c r="AA15" s="155">
        <f>M15</f>
        <v>0</v>
      </c>
      <c r="AB15" s="155">
        <f>M16</f>
        <v>0</v>
      </c>
      <c r="AC15" s="155">
        <f>LARGE(H15:L15,2)</f>
        <v>0</v>
      </c>
      <c r="AD15" s="155">
        <f>SMALL(H16:L16,2)</f>
        <v>0</v>
      </c>
      <c r="AE15" s="156">
        <f>LARGE(H16:L16,2)</f>
        <v>0</v>
      </c>
      <c r="AF15" s="157">
        <f>SMALL(H15:L15,1)</f>
        <v>0</v>
      </c>
      <c r="AG15" s="157">
        <f>LARGE(H15:L15,1)</f>
        <v>0</v>
      </c>
      <c r="AH15" s="158">
        <v>0</v>
      </c>
      <c r="AI15" s="157">
        <f>SMALL(H16:L16,1)</f>
        <v>0</v>
      </c>
      <c r="AJ15" s="157">
        <f>LARGE(H16:L16,1)</f>
        <v>0</v>
      </c>
      <c r="AK15" s="158" t="s">
        <v>318</v>
      </c>
      <c r="AL15" s="158" t="s">
        <v>318</v>
      </c>
      <c r="AM15" s="158" t="s">
        <v>318</v>
      </c>
      <c r="AN15" s="158" t="s">
        <v>319</v>
      </c>
      <c r="AO15" s="80"/>
    </row>
    <row r="16" spans="1:41" ht="13.5" customHeight="1">
      <c r="A16" s="46"/>
      <c r="B16" s="489"/>
      <c r="C16" s="489"/>
      <c r="D16" s="489"/>
      <c r="E16" s="489"/>
      <c r="F16" s="106" t="s">
        <v>320</v>
      </c>
      <c r="G16" s="107">
        <v>42</v>
      </c>
      <c r="H16" s="108">
        <f>Judge1!E82</f>
        <v>0</v>
      </c>
      <c r="I16" s="109">
        <f>Judge2!E82</f>
        <v>0</v>
      </c>
      <c r="J16" s="109">
        <f>Judge3!E82</f>
        <v>0</v>
      </c>
      <c r="K16" s="109">
        <f>Judge4!E82</f>
        <v>0</v>
      </c>
      <c r="L16" s="109">
        <f>Judge5!E82</f>
        <v>0</v>
      </c>
      <c r="M16" s="110">
        <f t="shared" si="0"/>
        <v>0</v>
      </c>
      <c r="N16" s="111">
        <f>IFERROR(M16*0.3,"")</f>
        <v>0</v>
      </c>
      <c r="O16" s="495"/>
      <c r="P16" s="543"/>
      <c r="Q16" s="545"/>
      <c r="R16" s="540"/>
      <c r="S16" s="137"/>
      <c r="T16" s="159">
        <f>IFERROR(VALUE(Z16&amp;"."&amp;AA16&amp;AB16&amp;AC16&amp;AD16&amp;AE16),0)</f>
        <v>0</v>
      </c>
      <c r="U16" s="148">
        <f>VALUE(AF16&amp;AG16&amp;AH16&amp;AI16&amp;AJ16)</f>
        <v>0</v>
      </c>
      <c r="V16" s="148">
        <f>IF(T16=0,0,RANK(T16,$T$10:$T$32,1))</f>
        <v>0</v>
      </c>
      <c r="W16" s="148">
        <f>IF(U16=0,0,RANK(U16,$U$10:$U$32,1))</f>
        <v>0</v>
      </c>
      <c r="X16" s="148">
        <f>V16*100+W16</f>
        <v>0</v>
      </c>
      <c r="Y16" s="148">
        <f>IF(X16=0,0,IF(COUNTIFS($X$10:$X$32,X16)&gt;1,"ｺｲﾝﾄｽ",0))</f>
        <v>0</v>
      </c>
      <c r="Z16" s="147" t="e">
        <f>TEXT(Z15*100,"0000")</f>
        <v>#VALUE!</v>
      </c>
      <c r="AA16" s="147" t="str">
        <f>TEXT(AA15*10,"00")</f>
        <v>00</v>
      </c>
      <c r="AB16" s="147" t="str">
        <f t="shared" si="1"/>
        <v>00</v>
      </c>
      <c r="AC16" s="147" t="str">
        <f t="shared" si="2"/>
        <v>00</v>
      </c>
      <c r="AD16" s="147" t="str">
        <f t="shared" si="3"/>
        <v>00</v>
      </c>
      <c r="AE16" s="149" t="str">
        <f t="shared" si="4"/>
        <v>00</v>
      </c>
      <c r="AF16" s="147" t="str">
        <f t="shared" si="5"/>
        <v>00</v>
      </c>
      <c r="AG16" s="147" t="str">
        <f t="shared" si="6"/>
        <v>00</v>
      </c>
      <c r="AH16" s="147" t="str">
        <f t="shared" si="7"/>
        <v>00</v>
      </c>
      <c r="AI16" s="147" t="str">
        <f t="shared" si="8"/>
        <v>00</v>
      </c>
      <c r="AJ16" s="147" t="str">
        <f t="shared" si="9"/>
        <v>00</v>
      </c>
      <c r="AK16" s="158" t="s">
        <v>318</v>
      </c>
      <c r="AL16" s="158" t="s">
        <v>318</v>
      </c>
      <c r="AM16" s="158" t="s">
        <v>318</v>
      </c>
      <c r="AN16" s="158" t="s">
        <v>319</v>
      </c>
      <c r="AO16" s="80"/>
    </row>
    <row r="17" spans="1:41" ht="13.5" customHeight="1">
      <c r="A17" s="46"/>
      <c r="B17" s="490">
        <v>5</v>
      </c>
      <c r="C17" s="548">
        <f>VLOOKUP(B17,Top!$B$14:$D$25,2,0)</f>
        <v>0</v>
      </c>
      <c r="D17" s="548">
        <f>VLOOKUP(B17,Top!$B$14:$D$25,3,0)</f>
        <v>0</v>
      </c>
      <c r="E17" s="548" t="str">
        <f>IF(C17="","",VLOOKUP('5judge sheet'!B17:B18,Top!$B$14:$F$25,5,0))</f>
        <v/>
      </c>
      <c r="F17" s="100" t="s">
        <v>314</v>
      </c>
      <c r="G17" s="101">
        <v>51</v>
      </c>
      <c r="H17" s="102">
        <f>Judge1!E83</f>
        <v>0</v>
      </c>
      <c r="I17" s="103">
        <f>Judge2!E83</f>
        <v>0</v>
      </c>
      <c r="J17" s="103">
        <f>Judge3!E83</f>
        <v>0</v>
      </c>
      <c r="K17" s="103">
        <f>Judge4!E83</f>
        <v>0</v>
      </c>
      <c r="L17" s="103">
        <f>Judge5!E83</f>
        <v>0</v>
      </c>
      <c r="M17" s="104">
        <f t="shared" si="0"/>
        <v>0</v>
      </c>
      <c r="N17" s="105">
        <f>IFERROR(M17*0.7,"")</f>
        <v>0</v>
      </c>
      <c r="O17" s="547" t="str">
        <f>IF(N17=0,"",SUM(N17:N18))</f>
        <v/>
      </c>
      <c r="P17" s="542" t="str">
        <f>IF(X18=0,"",IF(Y18="ｺｲﾝﾄｽ","ｺｲﾝﾄｽ",_xlfn.RANK.AVG(X18,$X$10:$X$32,0)))</f>
        <v/>
      </c>
      <c r="Q17" s="544" t="s">
        <v>315</v>
      </c>
      <c r="R17" s="539" t="s">
        <v>315</v>
      </c>
      <c r="S17" s="136"/>
      <c r="T17" s="159"/>
      <c r="U17" s="148"/>
      <c r="V17" s="148"/>
      <c r="W17" s="148"/>
      <c r="X17" s="148"/>
      <c r="Y17" s="148"/>
      <c r="Z17" s="154" t="str">
        <f>O17</f>
        <v/>
      </c>
      <c r="AA17" s="155">
        <f>M17</f>
        <v>0</v>
      </c>
      <c r="AB17" s="155">
        <f>M18</f>
        <v>0</v>
      </c>
      <c r="AC17" s="155">
        <f>LARGE(H17:L17,2)</f>
        <v>0</v>
      </c>
      <c r="AD17" s="155">
        <f>SMALL(H18:L18,2)</f>
        <v>0</v>
      </c>
      <c r="AE17" s="156">
        <f>LARGE(H18:L18,2)</f>
        <v>0</v>
      </c>
      <c r="AF17" s="157">
        <f>SMALL(H17:L17,1)</f>
        <v>0</v>
      </c>
      <c r="AG17" s="157">
        <f>LARGE(H17:L17,1)</f>
        <v>0</v>
      </c>
      <c r="AH17" s="158">
        <v>0</v>
      </c>
      <c r="AI17" s="157">
        <f>SMALL(H18:L18,1)</f>
        <v>0</v>
      </c>
      <c r="AJ17" s="157">
        <f>LARGE(H18:L18,1)</f>
        <v>0</v>
      </c>
      <c r="AK17" s="158" t="s">
        <v>318</v>
      </c>
      <c r="AL17" s="158" t="s">
        <v>318</v>
      </c>
      <c r="AM17" s="158" t="s">
        <v>318</v>
      </c>
      <c r="AN17" s="158" t="s">
        <v>319</v>
      </c>
      <c r="AO17" s="80"/>
    </row>
    <row r="18" spans="1:41" ht="13.5" customHeight="1">
      <c r="A18" s="46"/>
      <c r="B18" s="489"/>
      <c r="C18" s="489"/>
      <c r="D18" s="489"/>
      <c r="E18" s="489"/>
      <c r="F18" s="106" t="s">
        <v>320</v>
      </c>
      <c r="G18" s="107">
        <v>52</v>
      </c>
      <c r="H18" s="108">
        <f>Judge1!E84</f>
        <v>0</v>
      </c>
      <c r="I18" s="109">
        <f>Judge2!E84</f>
        <v>0</v>
      </c>
      <c r="J18" s="109">
        <f>Judge3!E84</f>
        <v>0</v>
      </c>
      <c r="K18" s="109">
        <f>Judge4!E84</f>
        <v>0</v>
      </c>
      <c r="L18" s="109">
        <f>Judge5!E84</f>
        <v>0</v>
      </c>
      <c r="M18" s="110">
        <f t="shared" si="0"/>
        <v>0</v>
      </c>
      <c r="N18" s="111">
        <f>IFERROR(M18*0.3,"")</f>
        <v>0</v>
      </c>
      <c r="O18" s="495"/>
      <c r="P18" s="543"/>
      <c r="Q18" s="545"/>
      <c r="R18" s="540"/>
      <c r="S18" s="137"/>
      <c r="T18" s="159">
        <f>IFERROR(VALUE(Z18&amp;"."&amp;AA18&amp;AB18&amp;AC18&amp;AD18&amp;AE18),0)</f>
        <v>0</v>
      </c>
      <c r="U18" s="148">
        <f>VALUE(AF18&amp;AG18&amp;AH18&amp;AI18&amp;AJ18)</f>
        <v>0</v>
      </c>
      <c r="V18" s="148">
        <f>IF(T18=0,0,RANK(T18,$T$10:$T$32,1))</f>
        <v>0</v>
      </c>
      <c r="W18" s="148">
        <f>IF(U18=0,0,RANK(U18,$U$10:$U$32,1))</f>
        <v>0</v>
      </c>
      <c r="X18" s="148">
        <f>V18*100+W18</f>
        <v>0</v>
      </c>
      <c r="Y18" s="148">
        <f>IF(X18=0,0,IF(COUNTIFS($X$10:$X$32,X18)&gt;1,"ｺｲﾝﾄｽ",0))</f>
        <v>0</v>
      </c>
      <c r="Z18" s="147" t="e">
        <f>TEXT(Z17*100,"0000")</f>
        <v>#VALUE!</v>
      </c>
      <c r="AA18" s="147" t="str">
        <f>TEXT(AA17*10,"00")</f>
        <v>00</v>
      </c>
      <c r="AB18" s="147" t="str">
        <f t="shared" si="1"/>
        <v>00</v>
      </c>
      <c r="AC18" s="147" t="str">
        <f t="shared" si="2"/>
        <v>00</v>
      </c>
      <c r="AD18" s="147" t="str">
        <f t="shared" si="3"/>
        <v>00</v>
      </c>
      <c r="AE18" s="149" t="str">
        <f t="shared" si="4"/>
        <v>00</v>
      </c>
      <c r="AF18" s="147" t="str">
        <f t="shared" si="5"/>
        <v>00</v>
      </c>
      <c r="AG18" s="147" t="str">
        <f t="shared" si="6"/>
        <v>00</v>
      </c>
      <c r="AH18" s="147" t="str">
        <f t="shared" si="7"/>
        <v>00</v>
      </c>
      <c r="AI18" s="147" t="str">
        <f t="shared" si="8"/>
        <v>00</v>
      </c>
      <c r="AJ18" s="147" t="str">
        <f t="shared" si="9"/>
        <v>00</v>
      </c>
      <c r="AK18" s="158" t="s">
        <v>318</v>
      </c>
      <c r="AL18" s="158" t="s">
        <v>318</v>
      </c>
      <c r="AM18" s="158" t="s">
        <v>318</v>
      </c>
      <c r="AN18" s="158" t="s">
        <v>319</v>
      </c>
      <c r="AO18" s="80"/>
    </row>
    <row r="19" spans="1:41" ht="13.5" customHeight="1">
      <c r="A19" s="46"/>
      <c r="B19" s="490">
        <v>6</v>
      </c>
      <c r="C19" s="548">
        <f>VLOOKUP(B19,Top!$B$14:$D$25,2,0)</f>
        <v>0</v>
      </c>
      <c r="D19" s="548">
        <f>VLOOKUP(B19,Top!$B$14:$D$25,3,0)</f>
        <v>0</v>
      </c>
      <c r="E19" s="548" t="str">
        <f>IF(C19="","",VLOOKUP('5judge sheet'!B19:B20,Top!$B$14:$F$25,5,0))</f>
        <v/>
      </c>
      <c r="F19" s="100" t="s">
        <v>314</v>
      </c>
      <c r="G19" s="101">
        <v>61</v>
      </c>
      <c r="H19" s="102">
        <f>Judge1!E85</f>
        <v>0</v>
      </c>
      <c r="I19" s="103">
        <f>Judge2!E85</f>
        <v>0</v>
      </c>
      <c r="J19" s="103">
        <f>Judge3!E85</f>
        <v>0</v>
      </c>
      <c r="K19" s="103">
        <f>Judge4!E85</f>
        <v>0</v>
      </c>
      <c r="L19" s="103">
        <f>Judge5!E85</f>
        <v>0</v>
      </c>
      <c r="M19" s="104">
        <f t="shared" si="0"/>
        <v>0</v>
      </c>
      <c r="N19" s="105">
        <f>IFERROR(M19*0.7,"")</f>
        <v>0</v>
      </c>
      <c r="O19" s="547" t="str">
        <f>IF(N19=0,"",SUM(N19:N20))</f>
        <v/>
      </c>
      <c r="P19" s="542" t="str">
        <f>IF(X20=0,"",IF(Y20="ｺｲﾝﾄｽ","ｺｲﾝﾄｽ",_xlfn.RANK.AVG(X20,$X$10:$X$32,0)))</f>
        <v/>
      </c>
      <c r="Q19" s="544" t="s">
        <v>315</v>
      </c>
      <c r="R19" s="539" t="s">
        <v>315</v>
      </c>
      <c r="S19" s="136"/>
      <c r="T19" s="159"/>
      <c r="U19" s="148"/>
      <c r="V19" s="148"/>
      <c r="W19" s="148"/>
      <c r="X19" s="148"/>
      <c r="Y19" s="148"/>
      <c r="Z19" s="154" t="str">
        <f>O19</f>
        <v/>
      </c>
      <c r="AA19" s="155">
        <f>M19</f>
        <v>0</v>
      </c>
      <c r="AB19" s="155">
        <f>M20</f>
        <v>0</v>
      </c>
      <c r="AC19" s="155">
        <f>LARGE(H19:L19,2)</f>
        <v>0</v>
      </c>
      <c r="AD19" s="155">
        <f>SMALL(H20:L20,2)</f>
        <v>0</v>
      </c>
      <c r="AE19" s="156">
        <f>LARGE(H20:L20,2)</f>
        <v>0</v>
      </c>
      <c r="AF19" s="157">
        <f>SMALL(H19:L19,1)</f>
        <v>0</v>
      </c>
      <c r="AG19" s="157">
        <f>LARGE(H19:L19,1)</f>
        <v>0</v>
      </c>
      <c r="AH19" s="158">
        <v>0</v>
      </c>
      <c r="AI19" s="157">
        <f>SMALL(H20:L20,1)</f>
        <v>0</v>
      </c>
      <c r="AJ19" s="157">
        <f>LARGE(H20:L20,1)</f>
        <v>0</v>
      </c>
      <c r="AK19" s="158" t="s">
        <v>318</v>
      </c>
      <c r="AL19" s="158" t="s">
        <v>318</v>
      </c>
      <c r="AM19" s="158" t="s">
        <v>318</v>
      </c>
      <c r="AN19" s="158" t="s">
        <v>319</v>
      </c>
      <c r="AO19" s="80"/>
    </row>
    <row r="20" spans="1:41" ht="13.5" customHeight="1">
      <c r="A20" s="46"/>
      <c r="B20" s="489"/>
      <c r="C20" s="489"/>
      <c r="D20" s="489"/>
      <c r="E20" s="489"/>
      <c r="F20" s="106" t="s">
        <v>320</v>
      </c>
      <c r="G20" s="107">
        <v>62</v>
      </c>
      <c r="H20" s="108">
        <f>Judge1!E86</f>
        <v>0</v>
      </c>
      <c r="I20" s="109">
        <f>Judge2!E86</f>
        <v>0</v>
      </c>
      <c r="J20" s="109">
        <f>Judge3!E86</f>
        <v>0</v>
      </c>
      <c r="K20" s="109">
        <f>Judge4!E86</f>
        <v>0</v>
      </c>
      <c r="L20" s="109">
        <f>Judge5!E86</f>
        <v>0</v>
      </c>
      <c r="M20" s="110">
        <f t="shared" si="0"/>
        <v>0</v>
      </c>
      <c r="N20" s="111">
        <f>IFERROR(M20*0.3,"")</f>
        <v>0</v>
      </c>
      <c r="O20" s="495"/>
      <c r="P20" s="543"/>
      <c r="Q20" s="545"/>
      <c r="R20" s="540"/>
      <c r="S20" s="137"/>
      <c r="T20" s="159">
        <f>IFERROR(VALUE(Z20&amp;"."&amp;AA20&amp;AB20&amp;AC20&amp;AD20&amp;AE20),0)</f>
        <v>0</v>
      </c>
      <c r="U20" s="148">
        <f>VALUE(AF20&amp;AG20&amp;AH20&amp;AI20&amp;AJ20)</f>
        <v>0</v>
      </c>
      <c r="V20" s="148">
        <f>IF(T20=0,0,RANK(T20,$T$10:$T$32,1))</f>
        <v>0</v>
      </c>
      <c r="W20" s="148">
        <f>IF(U20=0,0,RANK(U20,$U$10:$U$32,1))</f>
        <v>0</v>
      </c>
      <c r="X20" s="148">
        <f>V20*100+W20</f>
        <v>0</v>
      </c>
      <c r="Y20" s="148">
        <f>IF(X20=0,0,IF(COUNTIFS($X$10:$X$32,X20)&gt;1,"ｺｲﾝﾄｽ",0))</f>
        <v>0</v>
      </c>
      <c r="Z20" s="147" t="e">
        <f>TEXT(Z19*100,"0000")</f>
        <v>#VALUE!</v>
      </c>
      <c r="AA20" s="147" t="str">
        <f>TEXT(AA19*10,"00")</f>
        <v>00</v>
      </c>
      <c r="AB20" s="147" t="str">
        <f t="shared" si="1"/>
        <v>00</v>
      </c>
      <c r="AC20" s="147" t="str">
        <f t="shared" si="2"/>
        <v>00</v>
      </c>
      <c r="AD20" s="147" t="str">
        <f t="shared" si="3"/>
        <v>00</v>
      </c>
      <c r="AE20" s="149" t="str">
        <f t="shared" si="4"/>
        <v>00</v>
      </c>
      <c r="AF20" s="147" t="str">
        <f t="shared" si="5"/>
        <v>00</v>
      </c>
      <c r="AG20" s="147" t="str">
        <f t="shared" si="6"/>
        <v>00</v>
      </c>
      <c r="AH20" s="147" t="str">
        <f t="shared" si="7"/>
        <v>00</v>
      </c>
      <c r="AI20" s="147" t="str">
        <f t="shared" si="8"/>
        <v>00</v>
      </c>
      <c r="AJ20" s="147" t="str">
        <f t="shared" si="9"/>
        <v>00</v>
      </c>
      <c r="AK20" s="158" t="s">
        <v>318</v>
      </c>
      <c r="AL20" s="158" t="s">
        <v>318</v>
      </c>
      <c r="AM20" s="158" t="s">
        <v>318</v>
      </c>
      <c r="AN20" s="158" t="s">
        <v>319</v>
      </c>
      <c r="AO20" s="80"/>
    </row>
    <row r="21" spans="1:41" ht="13.5" customHeight="1">
      <c r="A21" s="46"/>
      <c r="B21" s="490">
        <v>7</v>
      </c>
      <c r="C21" s="548">
        <f>VLOOKUP(B21,Top!$B$14:$D$25,2,0)</f>
        <v>0</v>
      </c>
      <c r="D21" s="548">
        <f>VLOOKUP(B21,Top!$B$14:$D$25,3,0)</f>
        <v>0</v>
      </c>
      <c r="E21" s="548" t="str">
        <f>IF(C21="","",VLOOKUP('5judge sheet'!B21:B22,Top!$B$14:$F$25,5,0))</f>
        <v/>
      </c>
      <c r="F21" s="100" t="s">
        <v>314</v>
      </c>
      <c r="G21" s="101">
        <v>71</v>
      </c>
      <c r="H21" s="102">
        <f>Judge1!E87</f>
        <v>0</v>
      </c>
      <c r="I21" s="103">
        <f>Judge2!E87</f>
        <v>0</v>
      </c>
      <c r="J21" s="103">
        <f>Judge3!E87</f>
        <v>0</v>
      </c>
      <c r="K21" s="103">
        <f>Judge4!E87</f>
        <v>0</v>
      </c>
      <c r="L21" s="103">
        <f>Judge5!E87</f>
        <v>0</v>
      </c>
      <c r="M21" s="104">
        <f t="shared" si="0"/>
        <v>0</v>
      </c>
      <c r="N21" s="105">
        <f>IFERROR(M21*0.7,"")</f>
        <v>0</v>
      </c>
      <c r="O21" s="547" t="str">
        <f>IF(N21=0,"",SUM(N21:N22))</f>
        <v/>
      </c>
      <c r="P21" s="542" t="str">
        <f>IF(X22=0,"",IF(Y22="ｺｲﾝﾄｽ","ｺｲﾝﾄｽ",_xlfn.RANK.AVG(X22,$X$10:$X$32,0)))</f>
        <v/>
      </c>
      <c r="Q21" s="544" t="s">
        <v>315</v>
      </c>
      <c r="R21" s="539" t="s">
        <v>315</v>
      </c>
      <c r="S21" s="136"/>
      <c r="T21" s="159"/>
      <c r="U21" s="148"/>
      <c r="V21" s="148"/>
      <c r="W21" s="148"/>
      <c r="X21" s="148"/>
      <c r="Y21" s="148"/>
      <c r="Z21" s="154" t="str">
        <f>O21</f>
        <v/>
      </c>
      <c r="AA21" s="155">
        <f>M21</f>
        <v>0</v>
      </c>
      <c r="AB21" s="155">
        <f>M22</f>
        <v>0</v>
      </c>
      <c r="AC21" s="155">
        <f>LARGE(H21:L21,2)</f>
        <v>0</v>
      </c>
      <c r="AD21" s="155">
        <f>SMALL(H22:L22,2)</f>
        <v>0</v>
      </c>
      <c r="AE21" s="156">
        <f>LARGE(H22:L22,2)</f>
        <v>0</v>
      </c>
      <c r="AF21" s="157">
        <f>SMALL(H21:L21,1)</f>
        <v>0</v>
      </c>
      <c r="AG21" s="157">
        <f>LARGE(H21:L21,1)</f>
        <v>0</v>
      </c>
      <c r="AH21" s="158">
        <v>0</v>
      </c>
      <c r="AI21" s="157">
        <f>SMALL(H22:L22,1)</f>
        <v>0</v>
      </c>
      <c r="AJ21" s="157">
        <f>LARGE(H22:L22,1)</f>
        <v>0</v>
      </c>
      <c r="AK21" s="158" t="s">
        <v>318</v>
      </c>
      <c r="AL21" s="158" t="s">
        <v>318</v>
      </c>
      <c r="AM21" s="158" t="s">
        <v>318</v>
      </c>
      <c r="AN21" s="158" t="s">
        <v>319</v>
      </c>
      <c r="AO21" s="80"/>
    </row>
    <row r="22" spans="1:41" ht="13.5" customHeight="1">
      <c r="A22" s="46"/>
      <c r="B22" s="489"/>
      <c r="C22" s="489"/>
      <c r="D22" s="489"/>
      <c r="E22" s="489"/>
      <c r="F22" s="106" t="s">
        <v>320</v>
      </c>
      <c r="G22" s="107">
        <v>72</v>
      </c>
      <c r="H22" s="108">
        <f>Judge1!E88</f>
        <v>0</v>
      </c>
      <c r="I22" s="109">
        <f>Judge2!E88</f>
        <v>0</v>
      </c>
      <c r="J22" s="109">
        <f>Judge3!E88</f>
        <v>0</v>
      </c>
      <c r="K22" s="109">
        <f>Judge4!E88</f>
        <v>0</v>
      </c>
      <c r="L22" s="109">
        <f>Judge5!E88</f>
        <v>0</v>
      </c>
      <c r="M22" s="110">
        <f t="shared" si="0"/>
        <v>0</v>
      </c>
      <c r="N22" s="111">
        <f>IFERROR(M22*0.3,"")</f>
        <v>0</v>
      </c>
      <c r="O22" s="495"/>
      <c r="P22" s="543"/>
      <c r="Q22" s="545"/>
      <c r="R22" s="540"/>
      <c r="S22" s="137"/>
      <c r="T22" s="159">
        <f>IFERROR(VALUE(Z22&amp;"."&amp;AA22&amp;AB22&amp;AC22&amp;AD22&amp;AE22),0)</f>
        <v>0</v>
      </c>
      <c r="U22" s="148">
        <f>VALUE(AF22&amp;AG22&amp;AH22&amp;AI22&amp;AJ22)</f>
        <v>0</v>
      </c>
      <c r="V22" s="148">
        <f>IF(T22=0,0,RANK(T22,$T$10:$T$32,1))</f>
        <v>0</v>
      </c>
      <c r="W22" s="148">
        <f>IF(U22=0,0,RANK(U22,$U$10:$U$32,1))</f>
        <v>0</v>
      </c>
      <c r="X22" s="148">
        <f>V22*100+W22</f>
        <v>0</v>
      </c>
      <c r="Y22" s="148">
        <f>IF(X22=0,0,IF(COUNTIFS($X$10:$X$32,X22)&gt;1,"ｺｲﾝﾄｽ",0))</f>
        <v>0</v>
      </c>
      <c r="Z22" s="147" t="e">
        <f>TEXT(Z21*100,"0000")</f>
        <v>#VALUE!</v>
      </c>
      <c r="AA22" s="147" t="str">
        <f>TEXT(AA21*10,"00")</f>
        <v>00</v>
      </c>
      <c r="AB22" s="147" t="str">
        <f t="shared" si="1"/>
        <v>00</v>
      </c>
      <c r="AC22" s="147" t="str">
        <f t="shared" si="2"/>
        <v>00</v>
      </c>
      <c r="AD22" s="147" t="str">
        <f t="shared" si="3"/>
        <v>00</v>
      </c>
      <c r="AE22" s="149" t="str">
        <f t="shared" si="4"/>
        <v>00</v>
      </c>
      <c r="AF22" s="147" t="str">
        <f t="shared" si="5"/>
        <v>00</v>
      </c>
      <c r="AG22" s="147" t="str">
        <f t="shared" si="6"/>
        <v>00</v>
      </c>
      <c r="AH22" s="147" t="str">
        <f t="shared" si="7"/>
        <v>00</v>
      </c>
      <c r="AI22" s="147" t="str">
        <f t="shared" si="8"/>
        <v>00</v>
      </c>
      <c r="AJ22" s="147" t="str">
        <f t="shared" si="9"/>
        <v>00</v>
      </c>
      <c r="AK22" s="158" t="s">
        <v>318</v>
      </c>
      <c r="AL22" s="158" t="s">
        <v>318</v>
      </c>
      <c r="AM22" s="158" t="s">
        <v>318</v>
      </c>
      <c r="AN22" s="158" t="s">
        <v>319</v>
      </c>
      <c r="AO22" s="80"/>
    </row>
    <row r="23" spans="1:41" ht="13.5" customHeight="1">
      <c r="A23" s="46"/>
      <c r="B23" s="490">
        <v>8</v>
      </c>
      <c r="C23" s="548">
        <f>VLOOKUP(B23,Top!$B$14:$D$25,2,0)</f>
        <v>0</v>
      </c>
      <c r="D23" s="548">
        <f>VLOOKUP(B23,Top!$B$14:$D$25,3,0)</f>
        <v>0</v>
      </c>
      <c r="E23" s="548" t="str">
        <f>IF(C23="","",VLOOKUP('5judge sheet'!B23:B24,Top!$B$14:$F$25,5,0))</f>
        <v/>
      </c>
      <c r="F23" s="100" t="s">
        <v>314</v>
      </c>
      <c r="G23" s="101">
        <v>81</v>
      </c>
      <c r="H23" s="102">
        <f>Judge1!E89</f>
        <v>0</v>
      </c>
      <c r="I23" s="103">
        <f>Judge2!E89</f>
        <v>0</v>
      </c>
      <c r="J23" s="103">
        <f>Judge3!E89</f>
        <v>0</v>
      </c>
      <c r="K23" s="103">
        <f>Judge4!E89</f>
        <v>0</v>
      </c>
      <c r="L23" s="103">
        <f>Judge5!E89</f>
        <v>0</v>
      </c>
      <c r="M23" s="104">
        <f t="shared" si="0"/>
        <v>0</v>
      </c>
      <c r="N23" s="105">
        <f>IFERROR(M23*0.7,"")</f>
        <v>0</v>
      </c>
      <c r="O23" s="547" t="str">
        <f>IF(N23=0,"",SUM(N23:N24))</f>
        <v/>
      </c>
      <c r="P23" s="542" t="str">
        <f>IF(X24=0,"",IF(Y24="ｺｲﾝﾄｽ","ｺｲﾝﾄｽ",_xlfn.RANK.AVG(X24,$X$10:$X$32,0)))</f>
        <v/>
      </c>
      <c r="Q23" s="544" t="s">
        <v>315</v>
      </c>
      <c r="R23" s="539" t="s">
        <v>315</v>
      </c>
      <c r="S23" s="136"/>
      <c r="T23" s="159"/>
      <c r="U23" s="148"/>
      <c r="V23" s="148"/>
      <c r="W23" s="148"/>
      <c r="X23" s="148"/>
      <c r="Y23" s="148"/>
      <c r="Z23" s="154" t="str">
        <f>O23</f>
        <v/>
      </c>
      <c r="AA23" s="155">
        <f>M23</f>
        <v>0</v>
      </c>
      <c r="AB23" s="155">
        <f>M24</f>
        <v>0</v>
      </c>
      <c r="AC23" s="155">
        <f>LARGE(H23:L23,2)</f>
        <v>0</v>
      </c>
      <c r="AD23" s="155">
        <f>SMALL(H24:L24,2)</f>
        <v>0</v>
      </c>
      <c r="AE23" s="156">
        <f>LARGE(H24:L24,2)</f>
        <v>0</v>
      </c>
      <c r="AF23" s="157">
        <f>SMALL(H23:L23,1)</f>
        <v>0</v>
      </c>
      <c r="AG23" s="157">
        <f>LARGE(H23:L23,1)</f>
        <v>0</v>
      </c>
      <c r="AH23" s="158">
        <v>0</v>
      </c>
      <c r="AI23" s="157">
        <f>SMALL(H24:L24,1)</f>
        <v>0</v>
      </c>
      <c r="AJ23" s="157">
        <f>LARGE(H24:L24,1)</f>
        <v>0</v>
      </c>
      <c r="AK23" s="158" t="s">
        <v>318</v>
      </c>
      <c r="AL23" s="158" t="s">
        <v>318</v>
      </c>
      <c r="AM23" s="158" t="s">
        <v>318</v>
      </c>
      <c r="AN23" s="158" t="s">
        <v>319</v>
      </c>
      <c r="AO23" s="80"/>
    </row>
    <row r="24" spans="1:41" ht="13.5" customHeight="1">
      <c r="A24" s="46"/>
      <c r="B24" s="489"/>
      <c r="C24" s="489"/>
      <c r="D24" s="489"/>
      <c r="E24" s="489"/>
      <c r="F24" s="106" t="s">
        <v>320</v>
      </c>
      <c r="G24" s="107">
        <v>82</v>
      </c>
      <c r="H24" s="108">
        <f>Judge1!E90</f>
        <v>0</v>
      </c>
      <c r="I24" s="109">
        <f>Judge2!E90</f>
        <v>0</v>
      </c>
      <c r="J24" s="109">
        <f>Judge3!E90</f>
        <v>0</v>
      </c>
      <c r="K24" s="109">
        <f>Judge4!E90</f>
        <v>0</v>
      </c>
      <c r="L24" s="109">
        <f>Judge5!E90</f>
        <v>0</v>
      </c>
      <c r="M24" s="110">
        <f t="shared" si="0"/>
        <v>0</v>
      </c>
      <c r="N24" s="111">
        <f>IFERROR(M24*0.3,"")</f>
        <v>0</v>
      </c>
      <c r="O24" s="495"/>
      <c r="P24" s="543"/>
      <c r="Q24" s="545"/>
      <c r="R24" s="540"/>
      <c r="S24" s="137"/>
      <c r="T24" s="159">
        <f>IFERROR(VALUE(Z24&amp;"."&amp;AA24&amp;AB24&amp;AC24&amp;AD24&amp;AE24),0)</f>
        <v>0</v>
      </c>
      <c r="U24" s="148">
        <f>VALUE(AF24&amp;AG24&amp;AH24&amp;AI24&amp;AJ24)</f>
        <v>0</v>
      </c>
      <c r="V24" s="148">
        <f>IF(T24=0,0,RANK(T24,$T$10:$T$32,1))</f>
        <v>0</v>
      </c>
      <c r="W24" s="148">
        <f>IF(U24=0,0,RANK(U24,$U$10:$U$32,1))</f>
        <v>0</v>
      </c>
      <c r="X24" s="148">
        <f>V24*100+W24</f>
        <v>0</v>
      </c>
      <c r="Y24" s="148">
        <f>IF(X24=0,0,IF(COUNTIFS($X$10:$X$32,X24)&gt;1,"ｺｲﾝﾄｽ",0))</f>
        <v>0</v>
      </c>
      <c r="Z24" s="147" t="e">
        <f>TEXT(Z23*100,"0000")</f>
        <v>#VALUE!</v>
      </c>
      <c r="AA24" s="147" t="str">
        <f>TEXT(AA23*10,"00")</f>
        <v>00</v>
      </c>
      <c r="AB24" s="147" t="str">
        <f t="shared" si="1"/>
        <v>00</v>
      </c>
      <c r="AC24" s="147" t="str">
        <f t="shared" si="2"/>
        <v>00</v>
      </c>
      <c r="AD24" s="147" t="str">
        <f t="shared" si="3"/>
        <v>00</v>
      </c>
      <c r="AE24" s="149" t="str">
        <f t="shared" si="4"/>
        <v>00</v>
      </c>
      <c r="AF24" s="147" t="str">
        <f t="shared" si="5"/>
        <v>00</v>
      </c>
      <c r="AG24" s="147" t="str">
        <f t="shared" si="6"/>
        <v>00</v>
      </c>
      <c r="AH24" s="147" t="str">
        <f t="shared" si="7"/>
        <v>00</v>
      </c>
      <c r="AI24" s="147" t="str">
        <f t="shared" si="8"/>
        <v>00</v>
      </c>
      <c r="AJ24" s="147" t="str">
        <f t="shared" si="9"/>
        <v>00</v>
      </c>
      <c r="AK24" s="158" t="s">
        <v>318</v>
      </c>
      <c r="AL24" s="158" t="s">
        <v>318</v>
      </c>
      <c r="AM24" s="158" t="s">
        <v>318</v>
      </c>
      <c r="AN24" s="158" t="s">
        <v>319</v>
      </c>
      <c r="AO24" s="80"/>
    </row>
    <row r="25" spans="1:41" ht="13.5" customHeight="1">
      <c r="A25" s="163" t="s">
        <v>29</v>
      </c>
      <c r="B25" s="490">
        <v>9</v>
      </c>
      <c r="C25" s="548">
        <f>VLOOKUP(B25,Top!$B$14:$D$25,2,0)</f>
        <v>0</v>
      </c>
      <c r="D25" s="548">
        <f>VLOOKUP(B25,Top!$B$14:$D$25,3,0)</f>
        <v>0</v>
      </c>
      <c r="E25" s="548" t="str">
        <f>IF(C25="","",VLOOKUP('5judge sheet'!B25:B26,Top!$B$14:$F$25,5,0))</f>
        <v/>
      </c>
      <c r="F25" s="100" t="s">
        <v>314</v>
      </c>
      <c r="G25" s="101">
        <v>91</v>
      </c>
      <c r="H25" s="102">
        <f>Judge1!E91</f>
        <v>0</v>
      </c>
      <c r="I25" s="103">
        <f>Judge2!E91</f>
        <v>0</v>
      </c>
      <c r="J25" s="103">
        <f>Judge3!E91</f>
        <v>0</v>
      </c>
      <c r="K25" s="103">
        <f>Judge4!E91</f>
        <v>0</v>
      </c>
      <c r="L25" s="103">
        <f>Judge5!E91</f>
        <v>0</v>
      </c>
      <c r="M25" s="104">
        <f t="shared" ref="M25:M32" si="10">IFERROR(SUM(H25:L25)-SMALL(H25:L25,1)-LARGE(H25:L25,1),"")</f>
        <v>0</v>
      </c>
      <c r="N25" s="105">
        <f>IFERROR(M25*0.7,"")</f>
        <v>0</v>
      </c>
      <c r="O25" s="547" t="str">
        <f>IF(N25=0,"",SUM(N25:N26))</f>
        <v/>
      </c>
      <c r="P25" s="542" t="str">
        <f>IF(X26=0,"",IF(Y26="ｺｲﾝﾄｽ","ｺｲﾝﾄｽ",_xlfn.RANK.AVG(X26,$X$10:$X$32,0)))</f>
        <v/>
      </c>
      <c r="Q25" s="544" t="s">
        <v>315</v>
      </c>
      <c r="R25" s="539" t="s">
        <v>315</v>
      </c>
      <c r="S25" s="136"/>
      <c r="T25" s="159"/>
      <c r="U25" s="148"/>
      <c r="V25" s="148"/>
      <c r="W25" s="148"/>
      <c r="X25" s="148"/>
      <c r="Y25" s="148"/>
      <c r="Z25" s="154" t="str">
        <f>O25</f>
        <v/>
      </c>
      <c r="AA25" s="155">
        <f>M25</f>
        <v>0</v>
      </c>
      <c r="AB25" s="155">
        <f>M26</f>
        <v>0</v>
      </c>
      <c r="AC25" s="155">
        <f>LARGE(H25:L25,2)</f>
        <v>0</v>
      </c>
      <c r="AD25" s="155">
        <f>SMALL(H26:L26,2)</f>
        <v>0</v>
      </c>
      <c r="AE25" s="156">
        <f>LARGE(H26:L26,2)</f>
        <v>0</v>
      </c>
      <c r="AF25" s="157">
        <f>SMALL(H25:L25,1)</f>
        <v>0</v>
      </c>
      <c r="AG25" s="157">
        <f>LARGE(H25:L25,1)</f>
        <v>0</v>
      </c>
      <c r="AH25" s="158">
        <v>0</v>
      </c>
      <c r="AI25" s="157">
        <f>SMALL(H26:L26,1)</f>
        <v>0</v>
      </c>
      <c r="AJ25" s="157">
        <f>LARGE(H26:L26,1)</f>
        <v>0</v>
      </c>
      <c r="AK25" s="158" t="s">
        <v>318</v>
      </c>
      <c r="AL25" s="158" t="s">
        <v>318</v>
      </c>
      <c r="AM25" s="158" t="s">
        <v>318</v>
      </c>
      <c r="AN25" s="158" t="s">
        <v>319</v>
      </c>
      <c r="AO25" s="80"/>
    </row>
    <row r="26" spans="1:41" ht="13.5" customHeight="1">
      <c r="A26" s="46"/>
      <c r="B26" s="489"/>
      <c r="C26" s="489"/>
      <c r="D26" s="489"/>
      <c r="E26" s="489"/>
      <c r="F26" s="106" t="s">
        <v>320</v>
      </c>
      <c r="G26" s="107">
        <v>92</v>
      </c>
      <c r="H26" s="108">
        <f>Judge1!E92</f>
        <v>0</v>
      </c>
      <c r="I26" s="109">
        <f>Judge2!E92</f>
        <v>0</v>
      </c>
      <c r="J26" s="109">
        <f>Judge3!E92</f>
        <v>0</v>
      </c>
      <c r="K26" s="109">
        <f>Judge4!E92</f>
        <v>0</v>
      </c>
      <c r="L26" s="109">
        <f>Judge5!E92</f>
        <v>0</v>
      </c>
      <c r="M26" s="110">
        <f t="shared" si="10"/>
        <v>0</v>
      </c>
      <c r="N26" s="111">
        <f>IFERROR(M26*0.3,"")</f>
        <v>0</v>
      </c>
      <c r="O26" s="495"/>
      <c r="P26" s="543"/>
      <c r="Q26" s="545"/>
      <c r="R26" s="540"/>
      <c r="S26" s="137"/>
      <c r="T26" s="159">
        <f>IFERROR(VALUE(Z26&amp;"."&amp;AA26&amp;AB26&amp;AC26&amp;AD26&amp;AE26),0)</f>
        <v>0</v>
      </c>
      <c r="U26" s="148">
        <f>VALUE(AF26&amp;AG26&amp;AH26&amp;AI26&amp;AJ26)</f>
        <v>0</v>
      </c>
      <c r="V26" s="148">
        <f>IF(T26=0,0,RANK(T26,$T$10:$T$32,1))</f>
        <v>0</v>
      </c>
      <c r="W26" s="148">
        <f>IF(U26=0,0,RANK(U26,$U$10:$U$32,1))</f>
        <v>0</v>
      </c>
      <c r="X26" s="148">
        <f>V26*100+W26</f>
        <v>0</v>
      </c>
      <c r="Y26" s="148">
        <f>IF(X26=0,0,IF(COUNTIFS($X$10:$X$32,X26)&gt;1,"ｺｲﾝﾄｽ",0))</f>
        <v>0</v>
      </c>
      <c r="Z26" s="147" t="e">
        <f>TEXT(Z25*100,"0000")</f>
        <v>#VALUE!</v>
      </c>
      <c r="AA26" s="147" t="str">
        <f>TEXT(AA25*10,"00")</f>
        <v>00</v>
      </c>
      <c r="AB26" s="147" t="str">
        <f t="shared" si="1"/>
        <v>00</v>
      </c>
      <c r="AC26" s="147" t="str">
        <f t="shared" si="2"/>
        <v>00</v>
      </c>
      <c r="AD26" s="147" t="str">
        <f t="shared" si="3"/>
        <v>00</v>
      </c>
      <c r="AE26" s="149" t="str">
        <f t="shared" si="4"/>
        <v>00</v>
      </c>
      <c r="AF26" s="147" t="str">
        <f t="shared" si="5"/>
        <v>00</v>
      </c>
      <c r="AG26" s="147" t="str">
        <f t="shared" si="6"/>
        <v>00</v>
      </c>
      <c r="AH26" s="147" t="str">
        <f t="shared" si="7"/>
        <v>00</v>
      </c>
      <c r="AI26" s="147" t="str">
        <f t="shared" si="8"/>
        <v>00</v>
      </c>
      <c r="AJ26" s="147" t="str">
        <f t="shared" si="9"/>
        <v>00</v>
      </c>
      <c r="AK26" s="158" t="s">
        <v>318</v>
      </c>
      <c r="AL26" s="158" t="s">
        <v>318</v>
      </c>
      <c r="AM26" s="158" t="s">
        <v>318</v>
      </c>
      <c r="AN26" s="158" t="s">
        <v>319</v>
      </c>
      <c r="AO26" s="80"/>
    </row>
    <row r="27" spans="1:41" ht="13.5" customHeight="1">
      <c r="A27" s="46"/>
      <c r="B27" s="490">
        <v>10</v>
      </c>
      <c r="C27" s="548">
        <f>VLOOKUP(B27,Top!$B$14:$D$25,2,0)</f>
        <v>0</v>
      </c>
      <c r="D27" s="548">
        <f>VLOOKUP(B27,Top!$B$14:$D$25,3,0)</f>
        <v>0</v>
      </c>
      <c r="E27" s="548" t="str">
        <f>IF(C27="","",VLOOKUP('5judge sheet'!B27:B28,Top!$B$14:$F$25,5,0))</f>
        <v/>
      </c>
      <c r="F27" s="100" t="s">
        <v>314</v>
      </c>
      <c r="G27" s="101">
        <v>101</v>
      </c>
      <c r="H27" s="102">
        <f>Judge1!E93</f>
        <v>0</v>
      </c>
      <c r="I27" s="103">
        <f>Judge2!E93</f>
        <v>0</v>
      </c>
      <c r="J27" s="103">
        <f>Judge3!E93</f>
        <v>0</v>
      </c>
      <c r="K27" s="103">
        <f>Judge4!E93</f>
        <v>0</v>
      </c>
      <c r="L27" s="103">
        <f>Judge5!E93</f>
        <v>0</v>
      </c>
      <c r="M27" s="104">
        <f t="shared" si="10"/>
        <v>0</v>
      </c>
      <c r="N27" s="105">
        <f>IFERROR(M27*0.7,"")</f>
        <v>0</v>
      </c>
      <c r="O27" s="547" t="str">
        <f>IF(N27=0,"",SUM(N27:N28))</f>
        <v/>
      </c>
      <c r="P27" s="542" t="str">
        <f>IF(X28=0,"",IF(Y28="ｺｲﾝﾄｽ","ｺｲﾝﾄｽ",_xlfn.RANK.AVG(X28,$X$10:$X$32,0)))</f>
        <v/>
      </c>
      <c r="Q27" s="544" t="s">
        <v>315</v>
      </c>
      <c r="R27" s="539" t="s">
        <v>315</v>
      </c>
      <c r="S27" s="136"/>
      <c r="T27" s="159"/>
      <c r="U27" s="148"/>
      <c r="V27" s="148"/>
      <c r="W27" s="148"/>
      <c r="X27" s="148"/>
      <c r="Y27" s="148"/>
      <c r="Z27" s="154" t="str">
        <f>O27</f>
        <v/>
      </c>
      <c r="AA27" s="155">
        <f>M27</f>
        <v>0</v>
      </c>
      <c r="AB27" s="155">
        <f>M28</f>
        <v>0</v>
      </c>
      <c r="AC27" s="155">
        <f>LARGE(H27:L27,2)</f>
        <v>0</v>
      </c>
      <c r="AD27" s="155">
        <f>SMALL(H28:L28,2)</f>
        <v>0</v>
      </c>
      <c r="AE27" s="156">
        <f>LARGE(H28:L28,2)</f>
        <v>0</v>
      </c>
      <c r="AF27" s="157">
        <f>SMALL(H27:L27,1)</f>
        <v>0</v>
      </c>
      <c r="AG27" s="157">
        <f>LARGE(H27:L27,1)</f>
        <v>0</v>
      </c>
      <c r="AH27" s="158">
        <v>0</v>
      </c>
      <c r="AI27" s="157">
        <f>SMALL(H28:L28,1)</f>
        <v>0</v>
      </c>
      <c r="AJ27" s="157">
        <f>LARGE(H28:L28,1)</f>
        <v>0</v>
      </c>
      <c r="AK27" s="158" t="s">
        <v>318</v>
      </c>
      <c r="AL27" s="158" t="s">
        <v>318</v>
      </c>
      <c r="AM27" s="158" t="s">
        <v>318</v>
      </c>
      <c r="AN27" s="158" t="s">
        <v>319</v>
      </c>
      <c r="AO27" s="80"/>
    </row>
    <row r="28" spans="1:41" ht="13.5" customHeight="1">
      <c r="A28" s="46"/>
      <c r="B28" s="489"/>
      <c r="C28" s="489"/>
      <c r="D28" s="489"/>
      <c r="E28" s="489"/>
      <c r="F28" s="106" t="s">
        <v>320</v>
      </c>
      <c r="G28" s="107">
        <v>102</v>
      </c>
      <c r="H28" s="108">
        <f>Judge1!E94</f>
        <v>0</v>
      </c>
      <c r="I28" s="109">
        <f>Judge2!E94</f>
        <v>0</v>
      </c>
      <c r="J28" s="109">
        <f>Judge3!E94</f>
        <v>0</v>
      </c>
      <c r="K28" s="109">
        <f>Judge4!E94</f>
        <v>0</v>
      </c>
      <c r="L28" s="109">
        <f>Judge5!E94</f>
        <v>0</v>
      </c>
      <c r="M28" s="110">
        <f t="shared" si="10"/>
        <v>0</v>
      </c>
      <c r="N28" s="111">
        <f>IFERROR(M28*0.3,"")</f>
        <v>0</v>
      </c>
      <c r="O28" s="495"/>
      <c r="P28" s="543"/>
      <c r="Q28" s="545"/>
      <c r="R28" s="540"/>
      <c r="S28" s="137"/>
      <c r="T28" s="159">
        <f>IFERROR(VALUE(Z28&amp;"."&amp;AA28&amp;AB28&amp;AC28&amp;AD28&amp;AE28),0)</f>
        <v>0</v>
      </c>
      <c r="U28" s="148">
        <f>VALUE(AF28&amp;AG28&amp;AH28&amp;AI28&amp;AJ28)</f>
        <v>0</v>
      </c>
      <c r="V28" s="148">
        <f>IF(T28=0,0,RANK(T28,$T$10:$T$32,1))</f>
        <v>0</v>
      </c>
      <c r="W28" s="148">
        <f>IF(U28=0,0,RANK(U28,$U$10:$U$32,1))</f>
        <v>0</v>
      </c>
      <c r="X28" s="148">
        <f>V28*100+W28</f>
        <v>0</v>
      </c>
      <c r="Y28" s="148">
        <f>IF(X28=0,0,IF(COUNTIFS($X$10:$X$32,X28)&gt;1,"ｺｲﾝﾄｽ",0))</f>
        <v>0</v>
      </c>
      <c r="Z28" s="147" t="e">
        <f>TEXT(Z27*100,"0000")</f>
        <v>#VALUE!</v>
      </c>
      <c r="AA28" s="147" t="str">
        <f>TEXT(AA27*10,"00")</f>
        <v>00</v>
      </c>
      <c r="AB28" s="147" t="str">
        <f t="shared" si="1"/>
        <v>00</v>
      </c>
      <c r="AC28" s="147" t="str">
        <f t="shared" si="2"/>
        <v>00</v>
      </c>
      <c r="AD28" s="147" t="str">
        <f t="shared" si="3"/>
        <v>00</v>
      </c>
      <c r="AE28" s="149" t="str">
        <f t="shared" si="4"/>
        <v>00</v>
      </c>
      <c r="AF28" s="147" t="str">
        <f t="shared" si="5"/>
        <v>00</v>
      </c>
      <c r="AG28" s="147" t="str">
        <f t="shared" si="6"/>
        <v>00</v>
      </c>
      <c r="AH28" s="147" t="str">
        <f t="shared" si="7"/>
        <v>00</v>
      </c>
      <c r="AI28" s="147" t="str">
        <f t="shared" si="8"/>
        <v>00</v>
      </c>
      <c r="AJ28" s="147" t="str">
        <f t="shared" si="9"/>
        <v>00</v>
      </c>
      <c r="AK28" s="158" t="s">
        <v>318</v>
      </c>
      <c r="AL28" s="158" t="s">
        <v>318</v>
      </c>
      <c r="AM28" s="158" t="s">
        <v>318</v>
      </c>
      <c r="AN28" s="158" t="s">
        <v>319</v>
      </c>
      <c r="AO28" s="80"/>
    </row>
    <row r="29" spans="1:41" ht="13.5" customHeight="1">
      <c r="A29" s="46"/>
      <c r="B29" s="490">
        <v>11</v>
      </c>
      <c r="C29" s="548">
        <f>VLOOKUP(B29,Top!$B$14:$D$25,2,0)</f>
        <v>0</v>
      </c>
      <c r="D29" s="548">
        <f>VLOOKUP(B29,Top!$B$14:$D$25,3,0)</f>
        <v>0</v>
      </c>
      <c r="E29" s="548" t="str">
        <f>IF(C29="","",VLOOKUP('5judge sheet'!B29:B30,Top!$B$14:$F$25,5,0))</f>
        <v/>
      </c>
      <c r="F29" s="100" t="s">
        <v>314</v>
      </c>
      <c r="G29" s="101">
        <v>111</v>
      </c>
      <c r="H29" s="102">
        <f>Judge1!E95</f>
        <v>0</v>
      </c>
      <c r="I29" s="103">
        <f>Judge2!E95</f>
        <v>0</v>
      </c>
      <c r="J29" s="103">
        <f>Judge3!E95</f>
        <v>0</v>
      </c>
      <c r="K29" s="103">
        <f>Judge4!E95</f>
        <v>0</v>
      </c>
      <c r="L29" s="103">
        <f>Judge5!E95</f>
        <v>0</v>
      </c>
      <c r="M29" s="104">
        <f t="shared" si="10"/>
        <v>0</v>
      </c>
      <c r="N29" s="105">
        <f>IFERROR(M29*0.7,"")</f>
        <v>0</v>
      </c>
      <c r="O29" s="547" t="str">
        <f>IF(N29=0,"",SUM(N29:N30))</f>
        <v/>
      </c>
      <c r="P29" s="542" t="str">
        <f>IF(X30=0,"",IF(Y30="ｺｲﾝﾄｽ","ｺｲﾝﾄｽ",_xlfn.RANK.AVG(X30,$X$10:$X$32,0)))</f>
        <v/>
      </c>
      <c r="Q29" s="544" t="s">
        <v>315</v>
      </c>
      <c r="R29" s="539" t="s">
        <v>315</v>
      </c>
      <c r="S29" s="136"/>
      <c r="T29" s="159"/>
      <c r="U29" s="148"/>
      <c r="V29" s="148"/>
      <c r="W29" s="148"/>
      <c r="X29" s="148"/>
      <c r="Y29" s="148"/>
      <c r="Z29" s="154" t="str">
        <f>O29</f>
        <v/>
      </c>
      <c r="AA29" s="155">
        <f>M29</f>
        <v>0</v>
      </c>
      <c r="AB29" s="155">
        <f>M30</f>
        <v>0</v>
      </c>
      <c r="AC29" s="155">
        <f>LARGE(H29:L29,2)</f>
        <v>0</v>
      </c>
      <c r="AD29" s="155">
        <f>SMALL(H30:L30,2)</f>
        <v>0</v>
      </c>
      <c r="AE29" s="156">
        <f>LARGE(H30:L30,2)</f>
        <v>0</v>
      </c>
      <c r="AF29" s="157">
        <f>SMALL(H29:L29,1)</f>
        <v>0</v>
      </c>
      <c r="AG29" s="157">
        <f>LARGE(H29:L29,1)</f>
        <v>0</v>
      </c>
      <c r="AH29" s="158">
        <v>0</v>
      </c>
      <c r="AI29" s="157">
        <f>SMALL(H30:L30,1)</f>
        <v>0</v>
      </c>
      <c r="AJ29" s="157">
        <f>LARGE(H30:L30,1)</f>
        <v>0</v>
      </c>
      <c r="AK29" s="158" t="s">
        <v>318</v>
      </c>
      <c r="AL29" s="158" t="s">
        <v>318</v>
      </c>
      <c r="AM29" s="158" t="s">
        <v>318</v>
      </c>
      <c r="AN29" s="158" t="s">
        <v>319</v>
      </c>
      <c r="AO29" s="80"/>
    </row>
    <row r="30" spans="1:41" ht="13.5" customHeight="1">
      <c r="A30" s="46"/>
      <c r="B30" s="489"/>
      <c r="C30" s="489"/>
      <c r="D30" s="489"/>
      <c r="E30" s="489"/>
      <c r="F30" s="106" t="s">
        <v>320</v>
      </c>
      <c r="G30" s="107">
        <v>112</v>
      </c>
      <c r="H30" s="108">
        <f>Judge1!E96</f>
        <v>0</v>
      </c>
      <c r="I30" s="109">
        <f>Judge2!E96</f>
        <v>0</v>
      </c>
      <c r="J30" s="109">
        <f>Judge3!E96</f>
        <v>0</v>
      </c>
      <c r="K30" s="109">
        <f>Judge4!E96</f>
        <v>0</v>
      </c>
      <c r="L30" s="109">
        <f>Judge5!E96</f>
        <v>0</v>
      </c>
      <c r="M30" s="110">
        <f t="shared" si="10"/>
        <v>0</v>
      </c>
      <c r="N30" s="111">
        <f>IFERROR(M30*0.3,"")</f>
        <v>0</v>
      </c>
      <c r="O30" s="495"/>
      <c r="P30" s="543"/>
      <c r="Q30" s="545"/>
      <c r="R30" s="540"/>
      <c r="S30" s="137"/>
      <c r="T30" s="159">
        <f>IFERROR(VALUE(Z30&amp;"."&amp;AA30&amp;AB30&amp;AC30&amp;AD30&amp;AE30),0)</f>
        <v>0</v>
      </c>
      <c r="U30" s="148">
        <f>VALUE(AF30&amp;AG30&amp;AH30&amp;AI30&amp;AJ30)</f>
        <v>0</v>
      </c>
      <c r="V30" s="148">
        <f>IF(T30=0,0,RANK(T30,$T$10:$T$32,1))</f>
        <v>0</v>
      </c>
      <c r="W30" s="148">
        <f>IF(U30=0,0,RANK(U30,$U$10:$U$32,1))</f>
        <v>0</v>
      </c>
      <c r="X30" s="148">
        <f>V30*100+W30</f>
        <v>0</v>
      </c>
      <c r="Y30" s="148">
        <f>IF(X30=0,0,IF(COUNTIFS($X$10:$X$32,X30)&gt;1,"ｺｲﾝﾄｽ",0))</f>
        <v>0</v>
      </c>
      <c r="Z30" s="147" t="e">
        <f>TEXT(Z29*100,"0000")</f>
        <v>#VALUE!</v>
      </c>
      <c r="AA30" s="147" t="str">
        <f>TEXT(AA29*10,"00")</f>
        <v>00</v>
      </c>
      <c r="AB30" s="147" t="str">
        <f t="shared" si="1"/>
        <v>00</v>
      </c>
      <c r="AC30" s="147" t="str">
        <f t="shared" si="2"/>
        <v>00</v>
      </c>
      <c r="AD30" s="147" t="str">
        <f t="shared" si="3"/>
        <v>00</v>
      </c>
      <c r="AE30" s="149" t="str">
        <f t="shared" si="4"/>
        <v>00</v>
      </c>
      <c r="AF30" s="147" t="str">
        <f t="shared" si="5"/>
        <v>00</v>
      </c>
      <c r="AG30" s="147" t="str">
        <f t="shared" si="6"/>
        <v>00</v>
      </c>
      <c r="AH30" s="147" t="str">
        <f t="shared" si="7"/>
        <v>00</v>
      </c>
      <c r="AI30" s="147" t="str">
        <f t="shared" si="8"/>
        <v>00</v>
      </c>
      <c r="AJ30" s="147" t="str">
        <f t="shared" si="9"/>
        <v>00</v>
      </c>
      <c r="AK30" s="158" t="s">
        <v>318</v>
      </c>
      <c r="AL30" s="158" t="s">
        <v>318</v>
      </c>
      <c r="AM30" s="158" t="s">
        <v>318</v>
      </c>
      <c r="AN30" s="158" t="s">
        <v>319</v>
      </c>
      <c r="AO30" s="80"/>
    </row>
    <row r="31" spans="1:41" ht="13.5" customHeight="1">
      <c r="A31" s="46"/>
      <c r="B31" s="490">
        <v>12</v>
      </c>
      <c r="C31" s="548">
        <f>VLOOKUP(B31,Top!$B$14:$D$25,2,0)</f>
        <v>0</v>
      </c>
      <c r="D31" s="548">
        <f>VLOOKUP(B31,Top!$B$14:$D$25,3,0)</f>
        <v>0</v>
      </c>
      <c r="E31" s="548" t="str">
        <f>IF(C31="","",VLOOKUP('5judge sheet'!B31:B32,Top!$B$14:$F$25,5,0))</f>
        <v/>
      </c>
      <c r="F31" s="100" t="s">
        <v>314</v>
      </c>
      <c r="G31" s="101">
        <v>121</v>
      </c>
      <c r="H31" s="102">
        <f>Judge1!E97</f>
        <v>0</v>
      </c>
      <c r="I31" s="103">
        <f>Judge2!E97</f>
        <v>0</v>
      </c>
      <c r="J31" s="103">
        <f>Judge3!E97</f>
        <v>0</v>
      </c>
      <c r="K31" s="103">
        <f>Judge4!E97</f>
        <v>0</v>
      </c>
      <c r="L31" s="103">
        <f>Judge5!E97</f>
        <v>0</v>
      </c>
      <c r="M31" s="104">
        <f t="shared" si="10"/>
        <v>0</v>
      </c>
      <c r="N31" s="105">
        <f>IFERROR(M31*0.7,"")</f>
        <v>0</v>
      </c>
      <c r="O31" s="547" t="str">
        <f>IF(N31=0,"",SUM(N31:N32))</f>
        <v/>
      </c>
      <c r="P31" s="542" t="str">
        <f>IF(X32=0,"",IF(Y32="ｺｲﾝﾄｽ","ｺｲﾝﾄｽ",_xlfn.RANK.AVG(X32,$X$10:$X$32,0)))</f>
        <v/>
      </c>
      <c r="Q31" s="544" t="s">
        <v>315</v>
      </c>
      <c r="R31" s="539" t="s">
        <v>315</v>
      </c>
      <c r="S31" s="136"/>
      <c r="T31" s="159"/>
      <c r="U31" s="148"/>
      <c r="V31" s="148"/>
      <c r="W31" s="148"/>
      <c r="X31" s="148"/>
      <c r="Y31" s="148"/>
      <c r="Z31" s="154" t="str">
        <f>O31</f>
        <v/>
      </c>
      <c r="AA31" s="155">
        <f>M31</f>
        <v>0</v>
      </c>
      <c r="AB31" s="155">
        <f>M32</f>
        <v>0</v>
      </c>
      <c r="AC31" s="155">
        <f>LARGE(H31:L31,2)</f>
        <v>0</v>
      </c>
      <c r="AD31" s="155">
        <f>SMALL(H32:L32,2)</f>
        <v>0</v>
      </c>
      <c r="AE31" s="156">
        <f>LARGE(H32:L32,2)</f>
        <v>0</v>
      </c>
      <c r="AF31" s="157">
        <f>SMALL(H31:L31,1)</f>
        <v>0</v>
      </c>
      <c r="AG31" s="157">
        <f>LARGE(H31:L31,1)</f>
        <v>0</v>
      </c>
      <c r="AH31" s="158">
        <v>0</v>
      </c>
      <c r="AI31" s="157">
        <f>SMALL(H32:L32,1)</f>
        <v>0</v>
      </c>
      <c r="AJ31" s="157">
        <f>LARGE(H32:L32,1)</f>
        <v>0</v>
      </c>
      <c r="AK31" s="158" t="s">
        <v>318</v>
      </c>
      <c r="AL31" s="158" t="s">
        <v>318</v>
      </c>
      <c r="AM31" s="158" t="s">
        <v>318</v>
      </c>
      <c r="AN31" s="158" t="s">
        <v>319</v>
      </c>
      <c r="AO31" s="80"/>
    </row>
    <row r="32" spans="1:41" ht="13.5" customHeight="1">
      <c r="A32" s="46"/>
      <c r="B32" s="489"/>
      <c r="C32" s="489"/>
      <c r="D32" s="489"/>
      <c r="E32" s="489"/>
      <c r="F32" s="106" t="s">
        <v>320</v>
      </c>
      <c r="G32" s="107">
        <v>122</v>
      </c>
      <c r="H32" s="108">
        <f>Judge1!E98</f>
        <v>0</v>
      </c>
      <c r="I32" s="109">
        <f>Judge2!E98</f>
        <v>0</v>
      </c>
      <c r="J32" s="109">
        <f>Judge3!E98</f>
        <v>0</v>
      </c>
      <c r="K32" s="109">
        <f>Judge4!E98</f>
        <v>0</v>
      </c>
      <c r="L32" s="109">
        <f>Judge5!E98</f>
        <v>0</v>
      </c>
      <c r="M32" s="110">
        <f t="shared" si="10"/>
        <v>0</v>
      </c>
      <c r="N32" s="111">
        <f>IFERROR(M32*0.3,"")</f>
        <v>0</v>
      </c>
      <c r="O32" s="495"/>
      <c r="P32" s="543"/>
      <c r="Q32" s="546"/>
      <c r="R32" s="541"/>
      <c r="S32" s="137"/>
      <c r="T32" s="159">
        <f>IFERROR(VALUE(Z32&amp;"."&amp;AA32&amp;AB32&amp;AC32&amp;AD32&amp;AE32),0)</f>
        <v>0</v>
      </c>
      <c r="U32" s="148">
        <f>VALUE(AF32&amp;AG32&amp;AH32&amp;AI32&amp;AJ32)</f>
        <v>0</v>
      </c>
      <c r="V32" s="148">
        <f>IF(T32=0,0,RANK(T32,$T$10:$T$32,1))</f>
        <v>0</v>
      </c>
      <c r="W32" s="148">
        <f>IF(U32=0,0,RANK(U32,$U$10:$U$32,1))</f>
        <v>0</v>
      </c>
      <c r="X32" s="148">
        <f>V32*100+W32</f>
        <v>0</v>
      </c>
      <c r="Y32" s="148">
        <f>IF(X32=0,0,IF(COUNTIFS($X$10:$X$32,X32)&gt;1,"ｺｲﾝﾄｽ",0))</f>
        <v>0</v>
      </c>
      <c r="Z32" s="147" t="e">
        <f>TEXT(Z31*100,"0000")</f>
        <v>#VALUE!</v>
      </c>
      <c r="AA32" s="147" t="str">
        <f>TEXT(AA31*10,"00")</f>
        <v>00</v>
      </c>
      <c r="AB32" s="147" t="str">
        <f t="shared" si="1"/>
        <v>00</v>
      </c>
      <c r="AC32" s="147" t="str">
        <f t="shared" si="2"/>
        <v>00</v>
      </c>
      <c r="AD32" s="147" t="str">
        <f t="shared" si="3"/>
        <v>00</v>
      </c>
      <c r="AE32" s="149" t="str">
        <f t="shared" si="4"/>
        <v>00</v>
      </c>
      <c r="AF32" s="147" t="str">
        <f t="shared" si="5"/>
        <v>00</v>
      </c>
      <c r="AG32" s="147" t="str">
        <f t="shared" si="6"/>
        <v>00</v>
      </c>
      <c r="AH32" s="147" t="str">
        <f t="shared" si="7"/>
        <v>00</v>
      </c>
      <c r="AI32" s="147" t="str">
        <f t="shared" si="8"/>
        <v>00</v>
      </c>
      <c r="AJ32" s="147" t="str">
        <f t="shared" si="9"/>
        <v>00</v>
      </c>
      <c r="AK32" s="158" t="s">
        <v>318</v>
      </c>
      <c r="AL32" s="158" t="s">
        <v>318</v>
      </c>
      <c r="AM32" s="158" t="s">
        <v>318</v>
      </c>
      <c r="AN32" s="158" t="s">
        <v>319</v>
      </c>
      <c r="AO32" s="80"/>
    </row>
    <row r="33" spans="1:41" ht="13.5" customHeight="1">
      <c r="A33" s="46"/>
      <c r="B33" s="132"/>
      <c r="C33" s="132"/>
      <c r="D33" s="132"/>
      <c r="E33" s="160"/>
      <c r="F33" s="132"/>
      <c r="G33" s="132"/>
      <c r="H33" s="132"/>
      <c r="I33" s="132"/>
      <c r="J33" s="132"/>
      <c r="K33" s="132"/>
      <c r="L33" s="132"/>
      <c r="M33" s="132"/>
      <c r="N33" s="132"/>
      <c r="O33" s="161"/>
      <c r="P33" s="162"/>
      <c r="Q33" s="132"/>
      <c r="R33" s="162" t="str">
        <f>Top!C6</f>
        <v>〇〇高等学校体育連盟空手道専門部</v>
      </c>
      <c r="S33" s="133"/>
      <c r="T33" s="80"/>
      <c r="U33" s="143"/>
      <c r="V33" s="143"/>
      <c r="W33" s="143"/>
      <c r="X33" s="143"/>
      <c r="Y33" s="143"/>
      <c r="Z33" s="80"/>
      <c r="AA33" s="80"/>
      <c r="AB33" s="80"/>
      <c r="AC33" s="80"/>
      <c r="AD33" s="80"/>
      <c r="AE33" s="80"/>
      <c r="AF33" s="80"/>
      <c r="AG33" s="80"/>
      <c r="AH33" s="80"/>
      <c r="AI33" s="80"/>
      <c r="AJ33" s="80"/>
      <c r="AK33" s="80"/>
      <c r="AL33" s="80"/>
      <c r="AM33" s="80"/>
      <c r="AN33" s="80"/>
      <c r="AO33" s="80"/>
    </row>
    <row r="34" spans="1:41" ht="13.5" customHeight="1">
      <c r="A34" s="46"/>
      <c r="B34" s="132"/>
      <c r="C34" s="132"/>
      <c r="D34" s="132"/>
      <c r="E34" s="160"/>
      <c r="F34" s="132"/>
      <c r="G34" s="132"/>
      <c r="H34" s="132"/>
      <c r="I34" s="132"/>
      <c r="J34" s="132"/>
      <c r="K34" s="132"/>
      <c r="L34" s="132"/>
      <c r="M34" s="132"/>
      <c r="N34" s="132"/>
      <c r="O34" s="132"/>
      <c r="P34" s="132"/>
      <c r="Q34" s="138"/>
      <c r="R34" s="134"/>
      <c r="S34" s="134"/>
      <c r="T34" s="80"/>
      <c r="U34" s="143"/>
      <c r="V34" s="143"/>
      <c r="W34" s="143"/>
      <c r="X34" s="143"/>
      <c r="Y34" s="143"/>
      <c r="Z34" s="80"/>
      <c r="AA34" s="80"/>
      <c r="AB34" s="80"/>
      <c r="AC34" s="80"/>
      <c r="AD34" s="80"/>
      <c r="AE34" s="80"/>
      <c r="AF34" s="80"/>
      <c r="AG34" s="80"/>
      <c r="AH34" s="80"/>
      <c r="AI34" s="80"/>
      <c r="AJ34" s="80"/>
      <c r="AK34" s="80"/>
      <c r="AL34" s="80"/>
      <c r="AM34" s="80"/>
      <c r="AN34" s="80"/>
      <c r="AO34" s="80"/>
    </row>
    <row r="35" spans="1:41" ht="13.5" customHeight="1">
      <c r="A35" s="80" t="s">
        <v>321</v>
      </c>
      <c r="B35" s="80"/>
      <c r="C35" s="80"/>
      <c r="D35" s="80"/>
      <c r="E35" s="112"/>
      <c r="F35" s="80"/>
      <c r="G35" s="80"/>
      <c r="H35" s="80"/>
      <c r="I35" s="80"/>
      <c r="J35" s="80"/>
      <c r="K35" s="80"/>
      <c r="L35" s="80"/>
      <c r="M35" s="80"/>
      <c r="N35" s="80"/>
      <c r="O35" s="80"/>
      <c r="P35" s="80"/>
      <c r="Q35" s="80"/>
      <c r="R35" s="80"/>
      <c r="S35" s="80"/>
      <c r="T35" s="80"/>
      <c r="U35" s="143"/>
      <c r="V35" s="143"/>
      <c r="W35" s="143"/>
      <c r="X35" s="143"/>
      <c r="Y35" s="143"/>
      <c r="Z35" s="80"/>
      <c r="AA35" s="80"/>
      <c r="AB35" s="80"/>
      <c r="AC35" s="80"/>
      <c r="AD35" s="80"/>
      <c r="AE35" s="80"/>
      <c r="AF35" s="80"/>
      <c r="AG35" s="80"/>
      <c r="AH35" s="80"/>
      <c r="AI35" s="80"/>
      <c r="AJ35" s="80"/>
      <c r="AK35" s="80"/>
      <c r="AL35" s="80"/>
      <c r="AM35" s="80"/>
      <c r="AN35" s="80"/>
      <c r="AO35" s="80"/>
    </row>
    <row r="36" spans="1:41" ht="13.5" customHeight="1">
      <c r="A36" s="80"/>
      <c r="B36" s="80"/>
      <c r="C36" s="80"/>
      <c r="D36" s="80"/>
      <c r="E36" s="112"/>
      <c r="F36" s="80"/>
      <c r="G36" s="80"/>
      <c r="H36" s="80"/>
      <c r="I36" s="80"/>
      <c r="J36" s="80"/>
      <c r="K36" s="80"/>
      <c r="L36" s="80"/>
      <c r="M36" s="80"/>
      <c r="N36" s="80"/>
      <c r="O36" s="80"/>
      <c r="P36" s="80"/>
      <c r="Q36" s="80"/>
      <c r="R36" s="80"/>
      <c r="S36" s="80"/>
      <c r="T36" s="80"/>
      <c r="U36" s="143"/>
      <c r="V36" s="143"/>
      <c r="W36" s="143"/>
      <c r="X36" s="143"/>
      <c r="Y36" s="143"/>
      <c r="Z36" s="80"/>
      <c r="AA36" s="80"/>
      <c r="AB36" s="80"/>
      <c r="AC36" s="80"/>
      <c r="AD36" s="80"/>
      <c r="AE36" s="80"/>
      <c r="AF36" s="80"/>
      <c r="AG36" s="80"/>
      <c r="AH36" s="80"/>
      <c r="AI36" s="80"/>
      <c r="AJ36" s="80"/>
      <c r="AK36" s="80"/>
      <c r="AL36" s="80"/>
      <c r="AM36" s="80"/>
      <c r="AN36" s="80"/>
      <c r="AO36" s="80"/>
    </row>
    <row r="37" spans="1:41" ht="13.5" customHeight="1">
      <c r="A37" s="80"/>
      <c r="B37" s="80"/>
      <c r="C37" s="80"/>
      <c r="D37" s="80"/>
      <c r="E37" s="112"/>
      <c r="F37" s="80"/>
      <c r="G37" s="80"/>
      <c r="H37" s="80"/>
      <c r="I37" s="80"/>
      <c r="J37" s="80"/>
      <c r="K37" s="80"/>
      <c r="L37" s="80"/>
      <c r="M37" s="80"/>
      <c r="N37" s="80"/>
      <c r="O37" s="80"/>
      <c r="P37" s="80"/>
      <c r="Q37" s="80"/>
      <c r="R37" s="80"/>
      <c r="S37" s="80"/>
      <c r="T37" s="80"/>
      <c r="U37" s="143"/>
      <c r="V37" s="143"/>
      <c r="W37" s="143"/>
      <c r="X37" s="143"/>
      <c r="Y37" s="143"/>
      <c r="Z37" s="80"/>
      <c r="AA37" s="80"/>
      <c r="AB37" s="80"/>
      <c r="AC37" s="80"/>
      <c r="AD37" s="80"/>
      <c r="AE37" s="80"/>
      <c r="AF37" s="80"/>
      <c r="AG37" s="80"/>
      <c r="AH37" s="80"/>
      <c r="AI37" s="80"/>
      <c r="AJ37" s="80"/>
      <c r="AK37" s="80"/>
      <c r="AL37" s="80"/>
      <c r="AM37" s="80"/>
      <c r="AN37" s="80"/>
      <c r="AO37" s="80"/>
    </row>
    <row r="38" spans="1:41" ht="13.5" customHeight="1">
      <c r="A38" s="80"/>
      <c r="B38" s="80"/>
      <c r="C38" s="80"/>
      <c r="D38" s="80"/>
      <c r="E38" s="112"/>
      <c r="F38" s="80"/>
      <c r="G38" s="80"/>
      <c r="H38" s="80"/>
      <c r="I38" s="80"/>
      <c r="J38" s="80"/>
      <c r="K38" s="80"/>
      <c r="L38" s="80"/>
      <c r="M38" s="80"/>
      <c r="N38" s="80"/>
      <c r="O38" s="80"/>
      <c r="P38" s="80"/>
      <c r="Q38" s="80"/>
      <c r="R38" s="80"/>
      <c r="S38" s="80"/>
      <c r="T38" s="80"/>
      <c r="U38" s="143"/>
      <c r="V38" s="143"/>
      <c r="W38" s="143"/>
      <c r="X38" s="143"/>
      <c r="Y38" s="143"/>
      <c r="Z38" s="80"/>
      <c r="AA38" s="80"/>
      <c r="AB38" s="80"/>
      <c r="AC38" s="80"/>
      <c r="AD38" s="80"/>
      <c r="AE38" s="80"/>
      <c r="AF38" s="80"/>
      <c r="AG38" s="80"/>
      <c r="AH38" s="80"/>
      <c r="AI38" s="80"/>
      <c r="AJ38" s="80"/>
      <c r="AK38" s="80"/>
      <c r="AL38" s="80"/>
      <c r="AM38" s="80"/>
      <c r="AN38" s="80"/>
      <c r="AO38" s="80"/>
    </row>
    <row r="39" spans="1:41" ht="13.5" customHeight="1">
      <c r="A39" s="80"/>
      <c r="B39" s="80"/>
      <c r="C39" s="80"/>
      <c r="D39" s="80"/>
      <c r="E39" s="112"/>
      <c r="F39" s="80"/>
      <c r="G39" s="80"/>
      <c r="H39" s="80"/>
      <c r="I39" s="80"/>
      <c r="J39" s="80"/>
      <c r="K39" s="80"/>
      <c r="L39" s="80"/>
      <c r="M39" s="80"/>
      <c r="N39" s="80"/>
      <c r="O39" s="80"/>
      <c r="P39" s="80"/>
      <c r="Q39" s="80"/>
      <c r="R39" s="80"/>
      <c r="S39" s="80"/>
      <c r="T39" s="80"/>
      <c r="U39" s="143"/>
      <c r="V39" s="143"/>
      <c r="W39" s="143"/>
      <c r="X39" s="143"/>
      <c r="Y39" s="143"/>
      <c r="Z39" s="80"/>
      <c r="AA39" s="80"/>
      <c r="AB39" s="80"/>
      <c r="AC39" s="80"/>
      <c r="AD39" s="80"/>
      <c r="AE39" s="80"/>
      <c r="AF39" s="80"/>
      <c r="AG39" s="80"/>
      <c r="AH39" s="80"/>
      <c r="AI39" s="80"/>
      <c r="AJ39" s="80"/>
      <c r="AK39" s="80"/>
      <c r="AL39" s="80"/>
      <c r="AM39" s="80"/>
      <c r="AN39" s="80"/>
      <c r="AO39" s="80"/>
    </row>
    <row r="40" spans="1:41" ht="13.5" customHeight="1">
      <c r="A40" s="80"/>
      <c r="B40" s="80"/>
      <c r="C40" s="80"/>
      <c r="D40" s="80"/>
      <c r="E40" s="112"/>
      <c r="F40" s="80"/>
      <c r="G40" s="80"/>
      <c r="H40" s="80"/>
      <c r="I40" s="80"/>
      <c r="J40" s="80"/>
      <c r="K40" s="80"/>
      <c r="L40" s="80"/>
      <c r="M40" s="80"/>
      <c r="N40" s="80"/>
      <c r="O40" s="80"/>
      <c r="P40" s="80"/>
      <c r="Q40" s="80"/>
      <c r="R40" s="80"/>
      <c r="S40" s="80"/>
      <c r="T40" s="80"/>
      <c r="U40" s="143"/>
      <c r="V40" s="143"/>
      <c r="W40" s="143"/>
      <c r="X40" s="143"/>
      <c r="Y40" s="143"/>
      <c r="Z40" s="80"/>
      <c r="AA40" s="80"/>
      <c r="AB40" s="80"/>
      <c r="AC40" s="80"/>
      <c r="AD40" s="80"/>
      <c r="AE40" s="80"/>
      <c r="AF40" s="80"/>
      <c r="AG40" s="80"/>
      <c r="AH40" s="80"/>
      <c r="AI40" s="80"/>
      <c r="AJ40" s="80"/>
      <c r="AK40" s="80"/>
      <c r="AL40" s="80"/>
      <c r="AM40" s="80"/>
      <c r="AN40" s="80"/>
      <c r="AO40" s="80"/>
    </row>
    <row r="41" spans="1:41" ht="13.5" customHeight="1">
      <c r="A41" s="80"/>
      <c r="B41" s="80"/>
      <c r="C41" s="80"/>
      <c r="D41" s="80"/>
      <c r="E41" s="112"/>
      <c r="F41" s="80"/>
      <c r="G41" s="80"/>
      <c r="H41" s="80"/>
      <c r="I41" s="80"/>
      <c r="J41" s="80"/>
      <c r="K41" s="80"/>
      <c r="L41" s="80"/>
      <c r="M41" s="80"/>
      <c r="N41" s="80"/>
      <c r="O41" s="80"/>
      <c r="P41" s="80"/>
      <c r="Q41" s="80"/>
      <c r="R41" s="80"/>
      <c r="S41" s="80"/>
      <c r="T41" s="80"/>
      <c r="U41" s="143"/>
      <c r="V41" s="143"/>
      <c r="W41" s="143"/>
      <c r="X41" s="143"/>
      <c r="Y41" s="143"/>
      <c r="Z41" s="80"/>
      <c r="AA41" s="80"/>
      <c r="AB41" s="80"/>
      <c r="AC41" s="80"/>
      <c r="AD41" s="80"/>
      <c r="AE41" s="80"/>
      <c r="AF41" s="80"/>
      <c r="AG41" s="80"/>
      <c r="AH41" s="80"/>
      <c r="AI41" s="80"/>
      <c r="AJ41" s="80"/>
      <c r="AK41" s="80"/>
      <c r="AL41" s="80"/>
      <c r="AM41" s="80"/>
      <c r="AN41" s="80"/>
      <c r="AO41" s="80"/>
    </row>
    <row r="42" spans="1:41" ht="13.5" customHeight="1">
      <c r="A42" s="80"/>
      <c r="B42" s="80"/>
      <c r="C42" s="80"/>
      <c r="D42" s="80"/>
      <c r="E42" s="112"/>
      <c r="F42" s="80"/>
      <c r="G42" s="80"/>
      <c r="H42" s="80"/>
      <c r="I42" s="80"/>
      <c r="J42" s="80"/>
      <c r="K42" s="80"/>
      <c r="L42" s="80"/>
      <c r="M42" s="80"/>
      <c r="N42" s="80"/>
      <c r="O42" s="80"/>
      <c r="P42" s="80"/>
      <c r="Q42" s="80"/>
      <c r="R42" s="80"/>
      <c r="S42" s="80"/>
      <c r="T42" s="80"/>
      <c r="U42" s="143"/>
      <c r="V42" s="143"/>
      <c r="W42" s="143"/>
      <c r="X42" s="143"/>
      <c r="Y42" s="143"/>
      <c r="Z42" s="80"/>
      <c r="AA42" s="80"/>
      <c r="AB42" s="80"/>
      <c r="AC42" s="80"/>
      <c r="AD42" s="80"/>
      <c r="AE42" s="80"/>
      <c r="AF42" s="80"/>
      <c r="AG42" s="80"/>
      <c r="AH42" s="80"/>
      <c r="AI42" s="80"/>
      <c r="AJ42" s="80"/>
      <c r="AK42" s="80"/>
      <c r="AL42" s="80"/>
      <c r="AM42" s="80"/>
      <c r="AN42" s="80"/>
      <c r="AO42" s="80"/>
    </row>
    <row r="43" spans="1:41" ht="13.5" customHeight="1">
      <c r="A43" s="80"/>
      <c r="B43" s="80"/>
      <c r="C43" s="80"/>
      <c r="D43" s="80"/>
      <c r="E43" s="112"/>
      <c r="F43" s="80"/>
      <c r="G43" s="80"/>
      <c r="H43" s="80"/>
      <c r="I43" s="80"/>
      <c r="J43" s="80"/>
      <c r="K43" s="80"/>
      <c r="L43" s="80"/>
      <c r="M43" s="80"/>
      <c r="N43" s="80"/>
      <c r="O43" s="80"/>
      <c r="P43" s="80"/>
      <c r="Q43" s="80"/>
      <c r="R43" s="80"/>
      <c r="S43" s="80"/>
      <c r="T43" s="80"/>
      <c r="U43" s="143"/>
      <c r="V43" s="143"/>
      <c r="W43" s="143"/>
      <c r="X43" s="143"/>
      <c r="Y43" s="143"/>
      <c r="Z43" s="80"/>
      <c r="AA43" s="80"/>
      <c r="AB43" s="80"/>
      <c r="AC43" s="80"/>
      <c r="AD43" s="80"/>
      <c r="AE43" s="80"/>
      <c r="AF43" s="80"/>
      <c r="AG43" s="80"/>
      <c r="AH43" s="80"/>
      <c r="AI43" s="80"/>
      <c r="AJ43" s="80"/>
      <c r="AK43" s="80"/>
      <c r="AL43" s="80"/>
      <c r="AM43" s="80"/>
      <c r="AN43" s="80"/>
      <c r="AO43" s="80"/>
    </row>
    <row r="44" spans="1:41" ht="13.5" customHeight="1">
      <c r="A44" s="80"/>
      <c r="B44" s="80"/>
      <c r="C44" s="80"/>
      <c r="D44" s="80"/>
      <c r="E44" s="112"/>
      <c r="F44" s="80"/>
      <c r="G44" s="80"/>
      <c r="H44" s="80"/>
      <c r="I44" s="80"/>
      <c r="J44" s="80"/>
      <c r="K44" s="80"/>
      <c r="L44" s="80"/>
      <c r="M44" s="80"/>
      <c r="N44" s="80"/>
      <c r="O44" s="80"/>
      <c r="P44" s="80"/>
      <c r="Q44" s="80"/>
      <c r="R44" s="80"/>
      <c r="S44" s="80"/>
      <c r="T44" s="80"/>
      <c r="U44" s="143"/>
      <c r="V44" s="143"/>
      <c r="W44" s="143"/>
      <c r="X44" s="143"/>
      <c r="Y44" s="143"/>
      <c r="Z44" s="80"/>
      <c r="AA44" s="80"/>
      <c r="AB44" s="80"/>
      <c r="AC44" s="80"/>
      <c r="AD44" s="80"/>
      <c r="AE44" s="80"/>
      <c r="AF44" s="80"/>
      <c r="AG44" s="80"/>
      <c r="AH44" s="80"/>
      <c r="AI44" s="80"/>
      <c r="AJ44" s="80"/>
      <c r="AK44" s="80"/>
      <c r="AL44" s="80"/>
      <c r="AM44" s="80"/>
      <c r="AN44" s="80"/>
      <c r="AO44" s="80"/>
    </row>
    <row r="45" spans="1:41" ht="13.5" customHeight="1">
      <c r="A45" s="80"/>
      <c r="B45" s="80"/>
      <c r="C45" s="80"/>
      <c r="D45" s="80"/>
      <c r="E45" s="112"/>
      <c r="F45" s="80"/>
      <c r="G45" s="80"/>
      <c r="H45" s="80"/>
      <c r="I45" s="80"/>
      <c r="J45" s="80"/>
      <c r="K45" s="80"/>
      <c r="L45" s="80"/>
      <c r="M45" s="80"/>
      <c r="N45" s="80"/>
      <c r="O45" s="80"/>
      <c r="P45" s="80"/>
      <c r="Q45" s="80"/>
      <c r="R45" s="80"/>
      <c r="S45" s="80"/>
      <c r="T45" s="80"/>
      <c r="U45" s="143"/>
      <c r="V45" s="143"/>
      <c r="W45" s="143"/>
      <c r="X45" s="143"/>
      <c r="Y45" s="143"/>
      <c r="Z45" s="80"/>
      <c r="AA45" s="80"/>
      <c r="AB45" s="80"/>
      <c r="AC45" s="80"/>
      <c r="AD45" s="80"/>
      <c r="AE45" s="80"/>
      <c r="AF45" s="80"/>
      <c r="AG45" s="80"/>
      <c r="AH45" s="80"/>
      <c r="AI45" s="80"/>
      <c r="AJ45" s="80"/>
      <c r="AK45" s="80"/>
      <c r="AL45" s="80"/>
      <c r="AM45" s="80"/>
      <c r="AN45" s="80"/>
      <c r="AO45" s="80"/>
    </row>
    <row r="46" spans="1:41" ht="13.5" customHeight="1">
      <c r="A46" s="80"/>
      <c r="B46" s="80"/>
      <c r="C46" s="80"/>
      <c r="D46" s="80"/>
      <c r="E46" s="112"/>
      <c r="F46" s="80"/>
      <c r="G46" s="80"/>
      <c r="H46" s="80"/>
      <c r="I46" s="80"/>
      <c r="J46" s="80"/>
      <c r="K46" s="80"/>
      <c r="L46" s="80"/>
      <c r="M46" s="80"/>
      <c r="N46" s="80"/>
      <c r="O46" s="80"/>
      <c r="P46" s="80"/>
      <c r="Q46" s="80"/>
      <c r="R46" s="80"/>
      <c r="S46" s="80"/>
      <c r="T46" s="80"/>
      <c r="U46" s="143"/>
      <c r="V46" s="143"/>
      <c r="W46" s="143"/>
      <c r="X46" s="143"/>
      <c r="Y46" s="143"/>
      <c r="Z46" s="80"/>
      <c r="AA46" s="80"/>
      <c r="AB46" s="80"/>
      <c r="AC46" s="80"/>
      <c r="AD46" s="80"/>
      <c r="AE46" s="80"/>
      <c r="AF46" s="80"/>
      <c r="AG46" s="80"/>
      <c r="AH46" s="80"/>
      <c r="AI46" s="80"/>
      <c r="AJ46" s="80"/>
      <c r="AK46" s="80"/>
      <c r="AL46" s="80"/>
      <c r="AM46" s="80"/>
      <c r="AN46" s="80"/>
      <c r="AO46" s="80"/>
    </row>
    <row r="47" spans="1:41" ht="13.5" customHeight="1">
      <c r="A47" s="80"/>
      <c r="B47" s="80"/>
      <c r="C47" s="80"/>
      <c r="D47" s="80"/>
      <c r="E47" s="112"/>
      <c r="F47" s="80"/>
      <c r="G47" s="80"/>
      <c r="H47" s="80"/>
      <c r="I47" s="80"/>
      <c r="J47" s="80"/>
      <c r="K47" s="80"/>
      <c r="L47" s="80"/>
      <c r="M47" s="80"/>
      <c r="N47" s="80"/>
      <c r="O47" s="80"/>
      <c r="P47" s="80"/>
      <c r="Q47" s="80"/>
      <c r="R47" s="80"/>
      <c r="S47" s="80"/>
      <c r="T47" s="80"/>
      <c r="U47" s="143"/>
      <c r="V47" s="143"/>
      <c r="W47" s="143"/>
      <c r="X47" s="143"/>
      <c r="Y47" s="143"/>
      <c r="Z47" s="80"/>
      <c r="AA47" s="80"/>
      <c r="AB47" s="80"/>
      <c r="AC47" s="80"/>
      <c r="AD47" s="80"/>
      <c r="AE47" s="80"/>
      <c r="AF47" s="80"/>
      <c r="AG47" s="80"/>
      <c r="AH47" s="80"/>
      <c r="AI47" s="80"/>
      <c r="AJ47" s="80"/>
      <c r="AK47" s="80"/>
      <c r="AL47" s="80"/>
      <c r="AM47" s="80"/>
      <c r="AN47" s="80"/>
      <c r="AO47" s="80"/>
    </row>
    <row r="48" spans="1:41" ht="13.5" customHeight="1">
      <c r="A48" s="80"/>
      <c r="B48" s="80"/>
      <c r="C48" s="80"/>
      <c r="D48" s="80"/>
      <c r="E48" s="112"/>
      <c r="F48" s="80"/>
      <c r="G48" s="80"/>
      <c r="H48" s="80"/>
      <c r="I48" s="80"/>
      <c r="J48" s="80"/>
      <c r="K48" s="80"/>
      <c r="L48" s="80"/>
      <c r="M48" s="80"/>
      <c r="N48" s="80"/>
      <c r="O48" s="80"/>
      <c r="P48" s="80"/>
      <c r="Q48" s="80"/>
      <c r="R48" s="80"/>
      <c r="S48" s="80"/>
      <c r="T48" s="80"/>
      <c r="U48" s="143"/>
      <c r="V48" s="143"/>
      <c r="W48" s="143"/>
      <c r="X48" s="143"/>
      <c r="Y48" s="143"/>
      <c r="Z48" s="80"/>
      <c r="AA48" s="80"/>
      <c r="AB48" s="80"/>
      <c r="AC48" s="80"/>
      <c r="AD48" s="80"/>
      <c r="AE48" s="80"/>
      <c r="AF48" s="80"/>
      <c r="AG48" s="80"/>
      <c r="AH48" s="80"/>
      <c r="AI48" s="80"/>
      <c r="AJ48" s="80"/>
      <c r="AK48" s="80"/>
      <c r="AL48" s="80"/>
      <c r="AM48" s="80"/>
      <c r="AN48" s="80"/>
      <c r="AO48" s="80"/>
    </row>
    <row r="49" spans="1:41" ht="13.5" customHeight="1">
      <c r="A49" s="80"/>
      <c r="B49" s="80"/>
      <c r="C49" s="80"/>
      <c r="D49" s="80"/>
      <c r="E49" s="112"/>
      <c r="F49" s="80"/>
      <c r="G49" s="80"/>
      <c r="H49" s="80"/>
      <c r="I49" s="80"/>
      <c r="J49" s="80"/>
      <c r="K49" s="80"/>
      <c r="L49" s="80"/>
      <c r="M49" s="80"/>
      <c r="N49" s="80"/>
      <c r="O49" s="80"/>
      <c r="P49" s="80"/>
      <c r="Q49" s="80"/>
      <c r="R49" s="80"/>
      <c r="S49" s="80"/>
      <c r="T49" s="80"/>
      <c r="U49" s="143"/>
      <c r="V49" s="143"/>
      <c r="W49" s="143"/>
      <c r="X49" s="143"/>
      <c r="Y49" s="143"/>
      <c r="Z49" s="80"/>
      <c r="AA49" s="80"/>
      <c r="AB49" s="80"/>
      <c r="AC49" s="80"/>
      <c r="AD49" s="80"/>
      <c r="AE49" s="80"/>
      <c r="AF49" s="80"/>
      <c r="AG49" s="80"/>
      <c r="AH49" s="80"/>
      <c r="AI49" s="80"/>
      <c r="AJ49" s="80"/>
      <c r="AK49" s="80"/>
      <c r="AL49" s="80"/>
      <c r="AM49" s="80"/>
      <c r="AN49" s="80"/>
      <c r="AO49" s="80"/>
    </row>
    <row r="50" spans="1:41" ht="13.5" customHeight="1">
      <c r="A50" s="80"/>
      <c r="B50" s="80"/>
      <c r="C50" s="80"/>
      <c r="D50" s="80"/>
      <c r="E50" s="112"/>
      <c r="F50" s="80"/>
      <c r="G50" s="80"/>
      <c r="H50" s="80"/>
      <c r="I50" s="80"/>
      <c r="J50" s="80"/>
      <c r="K50" s="80"/>
      <c r="L50" s="80"/>
      <c r="M50" s="80"/>
      <c r="N50" s="80"/>
      <c r="O50" s="80"/>
      <c r="P50" s="80"/>
      <c r="Q50" s="80"/>
      <c r="R50" s="80"/>
      <c r="S50" s="80"/>
      <c r="T50" s="80"/>
      <c r="U50" s="143"/>
      <c r="V50" s="143"/>
      <c r="W50" s="143"/>
      <c r="X50" s="143"/>
      <c r="Y50" s="143"/>
      <c r="Z50" s="80"/>
      <c r="AA50" s="80"/>
      <c r="AB50" s="80"/>
      <c r="AC50" s="80"/>
      <c r="AD50" s="80"/>
      <c r="AE50" s="80"/>
      <c r="AF50" s="80"/>
      <c r="AG50" s="80"/>
      <c r="AH50" s="80"/>
      <c r="AI50" s="80"/>
      <c r="AJ50" s="80"/>
      <c r="AK50" s="80"/>
      <c r="AL50" s="80"/>
      <c r="AM50" s="80"/>
      <c r="AN50" s="80"/>
      <c r="AO50" s="80"/>
    </row>
    <row r="51" spans="1:41" ht="13.5" customHeight="1">
      <c r="A51" s="80"/>
      <c r="B51" s="80"/>
      <c r="C51" s="80"/>
      <c r="D51" s="80"/>
      <c r="E51" s="112"/>
      <c r="F51" s="80"/>
      <c r="G51" s="80"/>
      <c r="H51" s="80"/>
      <c r="I51" s="80"/>
      <c r="J51" s="80"/>
      <c r="K51" s="80"/>
      <c r="L51" s="80"/>
      <c r="M51" s="80"/>
      <c r="N51" s="80"/>
      <c r="O51" s="80"/>
      <c r="P51" s="80"/>
      <c r="Q51" s="80"/>
      <c r="R51" s="80"/>
      <c r="S51" s="80"/>
      <c r="T51" s="80"/>
      <c r="U51" s="143"/>
      <c r="V51" s="143"/>
      <c r="W51" s="143"/>
      <c r="X51" s="143"/>
      <c r="Y51" s="143"/>
      <c r="Z51" s="80"/>
      <c r="AA51" s="80"/>
      <c r="AB51" s="80"/>
      <c r="AC51" s="80"/>
      <c r="AD51" s="80"/>
      <c r="AE51" s="80"/>
      <c r="AF51" s="80"/>
      <c r="AG51" s="80"/>
      <c r="AH51" s="80"/>
      <c r="AI51" s="80"/>
      <c r="AJ51" s="80"/>
      <c r="AK51" s="80"/>
      <c r="AL51" s="80"/>
      <c r="AM51" s="80"/>
      <c r="AN51" s="80"/>
      <c r="AO51" s="80"/>
    </row>
    <row r="52" spans="1:41" ht="13.5" customHeight="1">
      <c r="A52" s="80"/>
      <c r="B52" s="80"/>
      <c r="C52" s="80"/>
      <c r="D52" s="80"/>
      <c r="E52" s="112"/>
      <c r="F52" s="80"/>
      <c r="G52" s="80"/>
      <c r="H52" s="80"/>
      <c r="I52" s="80"/>
      <c r="J52" s="80"/>
      <c r="K52" s="80"/>
      <c r="L52" s="80"/>
      <c r="M52" s="80"/>
      <c r="N52" s="80"/>
      <c r="O52" s="80"/>
      <c r="P52" s="80"/>
      <c r="Q52" s="80"/>
      <c r="R52" s="80"/>
      <c r="S52" s="80"/>
      <c r="T52" s="80"/>
      <c r="U52" s="143"/>
      <c r="V52" s="143"/>
      <c r="W52" s="143"/>
      <c r="X52" s="143"/>
      <c r="Y52" s="143"/>
      <c r="Z52" s="80"/>
      <c r="AA52" s="80"/>
      <c r="AB52" s="80"/>
      <c r="AC52" s="80"/>
      <c r="AD52" s="80"/>
      <c r="AE52" s="80"/>
      <c r="AF52" s="80"/>
      <c r="AG52" s="80"/>
      <c r="AH52" s="80"/>
      <c r="AI52" s="80"/>
      <c r="AJ52" s="80"/>
      <c r="AK52" s="80"/>
      <c r="AL52" s="80"/>
      <c r="AM52" s="80"/>
      <c r="AN52" s="80"/>
      <c r="AO52" s="80"/>
    </row>
    <row r="53" spans="1:41" ht="13.5" customHeight="1">
      <c r="A53" s="80"/>
      <c r="B53" s="80"/>
      <c r="C53" s="80"/>
      <c r="D53" s="80"/>
      <c r="E53" s="112"/>
      <c r="F53" s="80"/>
      <c r="G53" s="80"/>
      <c r="H53" s="80"/>
      <c r="I53" s="80"/>
      <c r="J53" s="80"/>
      <c r="K53" s="80"/>
      <c r="L53" s="80"/>
      <c r="M53" s="80"/>
      <c r="N53" s="80"/>
      <c r="O53" s="80"/>
      <c r="P53" s="80"/>
      <c r="Q53" s="80"/>
      <c r="R53" s="80"/>
      <c r="S53" s="80"/>
      <c r="T53" s="80"/>
      <c r="U53" s="143"/>
      <c r="V53" s="143"/>
      <c r="W53" s="143"/>
      <c r="X53" s="143"/>
      <c r="Y53" s="143"/>
      <c r="Z53" s="80"/>
      <c r="AA53" s="80"/>
      <c r="AB53" s="80"/>
      <c r="AC53" s="80"/>
      <c r="AD53" s="80"/>
      <c r="AE53" s="80"/>
      <c r="AF53" s="80"/>
      <c r="AG53" s="80"/>
      <c r="AH53" s="80"/>
      <c r="AI53" s="80"/>
      <c r="AJ53" s="80"/>
      <c r="AK53" s="80"/>
      <c r="AL53" s="80"/>
      <c r="AM53" s="80"/>
      <c r="AN53" s="80"/>
      <c r="AO53" s="80"/>
    </row>
    <row r="54" spans="1:41" ht="13.5" customHeight="1">
      <c r="A54" s="80"/>
      <c r="B54" s="80"/>
      <c r="C54" s="80"/>
      <c r="D54" s="80"/>
      <c r="E54" s="112"/>
      <c r="F54" s="80"/>
      <c r="G54" s="80"/>
      <c r="H54" s="80"/>
      <c r="I54" s="80"/>
      <c r="J54" s="80"/>
      <c r="K54" s="80"/>
      <c r="L54" s="80"/>
      <c r="M54" s="80"/>
      <c r="N54" s="80"/>
      <c r="O54" s="80"/>
      <c r="P54" s="80"/>
      <c r="Q54" s="80"/>
      <c r="R54" s="80"/>
      <c r="S54" s="80"/>
      <c r="T54" s="80"/>
      <c r="U54" s="143"/>
      <c r="V54" s="143"/>
      <c r="W54" s="143"/>
      <c r="X54" s="143"/>
      <c r="Y54" s="143"/>
      <c r="Z54" s="80"/>
      <c r="AA54" s="80"/>
      <c r="AB54" s="80"/>
      <c r="AC54" s="80"/>
      <c r="AD54" s="80"/>
      <c r="AE54" s="80"/>
      <c r="AF54" s="80"/>
      <c r="AG54" s="80"/>
      <c r="AH54" s="80"/>
      <c r="AI54" s="80"/>
      <c r="AJ54" s="80"/>
      <c r="AK54" s="80"/>
      <c r="AL54" s="80"/>
      <c r="AM54" s="80"/>
      <c r="AN54" s="80"/>
      <c r="AO54" s="80"/>
    </row>
    <row r="55" spans="1:41" ht="13.5" customHeight="1">
      <c r="A55" s="80"/>
      <c r="B55" s="80"/>
      <c r="C55" s="80"/>
      <c r="D55" s="80"/>
      <c r="E55" s="112"/>
      <c r="F55" s="80"/>
      <c r="G55" s="80"/>
      <c r="H55" s="80"/>
      <c r="I55" s="80"/>
      <c r="J55" s="80"/>
      <c r="K55" s="80"/>
      <c r="L55" s="80"/>
      <c r="M55" s="80"/>
      <c r="N55" s="80"/>
      <c r="O55" s="80"/>
      <c r="P55" s="80"/>
      <c r="Q55" s="80"/>
      <c r="R55" s="80"/>
      <c r="S55" s="80"/>
      <c r="T55" s="80"/>
      <c r="U55" s="143"/>
      <c r="V55" s="143"/>
      <c r="W55" s="143"/>
      <c r="X55" s="143"/>
      <c r="Y55" s="143"/>
      <c r="Z55" s="80"/>
      <c r="AA55" s="80"/>
      <c r="AB55" s="80"/>
      <c r="AC55" s="80"/>
      <c r="AD55" s="80"/>
      <c r="AE55" s="80"/>
      <c r="AF55" s="80"/>
      <c r="AG55" s="80"/>
      <c r="AH55" s="80"/>
      <c r="AI55" s="80"/>
      <c r="AJ55" s="80"/>
      <c r="AK55" s="80"/>
      <c r="AL55" s="80"/>
      <c r="AM55" s="80"/>
      <c r="AN55" s="80"/>
      <c r="AO55" s="80"/>
    </row>
    <row r="56" spans="1:41" ht="13.5" customHeight="1">
      <c r="A56" s="80"/>
      <c r="B56" s="80"/>
      <c r="C56" s="80"/>
      <c r="D56" s="80"/>
      <c r="E56" s="112"/>
      <c r="F56" s="80"/>
      <c r="G56" s="80"/>
      <c r="H56" s="80"/>
      <c r="I56" s="80"/>
      <c r="J56" s="80"/>
      <c r="K56" s="80"/>
      <c r="L56" s="80"/>
      <c r="M56" s="80"/>
      <c r="N56" s="80"/>
      <c r="O56" s="80"/>
      <c r="P56" s="80"/>
      <c r="Q56" s="80"/>
      <c r="R56" s="80"/>
      <c r="S56" s="80"/>
      <c r="T56" s="80"/>
      <c r="U56" s="143"/>
      <c r="V56" s="143"/>
      <c r="W56" s="143"/>
      <c r="X56" s="143"/>
      <c r="Y56" s="143"/>
      <c r="Z56" s="80"/>
      <c r="AA56" s="80"/>
      <c r="AB56" s="80"/>
      <c r="AC56" s="80"/>
      <c r="AD56" s="80"/>
      <c r="AE56" s="80"/>
      <c r="AF56" s="80"/>
      <c r="AG56" s="80"/>
      <c r="AH56" s="80"/>
      <c r="AI56" s="80"/>
      <c r="AJ56" s="80"/>
      <c r="AK56" s="80"/>
      <c r="AL56" s="80"/>
      <c r="AM56" s="80"/>
      <c r="AN56" s="80"/>
      <c r="AO56" s="80"/>
    </row>
    <row r="57" spans="1:41" ht="13.5" customHeight="1">
      <c r="A57" s="80"/>
      <c r="B57" s="80"/>
      <c r="C57" s="80"/>
      <c r="D57" s="80"/>
      <c r="E57" s="112"/>
      <c r="F57" s="80"/>
      <c r="G57" s="80"/>
      <c r="H57" s="80"/>
      <c r="I57" s="80"/>
      <c r="J57" s="80"/>
      <c r="K57" s="80"/>
      <c r="L57" s="80"/>
      <c r="M57" s="80"/>
      <c r="N57" s="80"/>
      <c r="O57" s="80"/>
      <c r="P57" s="80"/>
      <c r="Q57" s="80"/>
      <c r="R57" s="80"/>
      <c r="S57" s="80"/>
      <c r="T57" s="80"/>
      <c r="U57" s="143"/>
      <c r="V57" s="143"/>
      <c r="W57" s="143"/>
      <c r="X57" s="143"/>
      <c r="Y57" s="143"/>
      <c r="Z57" s="80"/>
      <c r="AA57" s="80"/>
      <c r="AB57" s="80"/>
      <c r="AC57" s="80"/>
      <c r="AD57" s="80"/>
      <c r="AE57" s="80"/>
      <c r="AF57" s="80"/>
      <c r="AG57" s="80"/>
      <c r="AH57" s="80"/>
      <c r="AI57" s="80"/>
      <c r="AJ57" s="80"/>
      <c r="AK57" s="80"/>
      <c r="AL57" s="80"/>
      <c r="AM57" s="80"/>
      <c r="AN57" s="80"/>
      <c r="AO57" s="80"/>
    </row>
    <row r="58" spans="1:41" ht="13.5" customHeight="1">
      <c r="A58" s="80"/>
      <c r="B58" s="80"/>
      <c r="C58" s="80"/>
      <c r="D58" s="80"/>
      <c r="E58" s="112"/>
      <c r="F58" s="80"/>
      <c r="G58" s="80"/>
      <c r="H58" s="80"/>
      <c r="I58" s="80"/>
      <c r="J58" s="80"/>
      <c r="K58" s="80"/>
      <c r="L58" s="80"/>
      <c r="M58" s="80"/>
      <c r="N58" s="80"/>
      <c r="O58" s="80"/>
      <c r="P58" s="80"/>
      <c r="Q58" s="80"/>
      <c r="R58" s="80"/>
      <c r="S58" s="80"/>
      <c r="T58" s="80"/>
      <c r="U58" s="143"/>
      <c r="V58" s="143"/>
      <c r="W58" s="143"/>
      <c r="X58" s="143"/>
      <c r="Y58" s="143"/>
      <c r="Z58" s="80"/>
      <c r="AA58" s="80"/>
      <c r="AB58" s="80"/>
      <c r="AC58" s="80"/>
      <c r="AD58" s="80"/>
      <c r="AE58" s="80"/>
      <c r="AF58" s="80"/>
      <c r="AG58" s="80"/>
      <c r="AH58" s="80"/>
      <c r="AI58" s="80"/>
      <c r="AJ58" s="80"/>
      <c r="AK58" s="80"/>
      <c r="AL58" s="80"/>
      <c r="AM58" s="80"/>
      <c r="AN58" s="80"/>
      <c r="AO58" s="80"/>
    </row>
    <row r="59" spans="1:41" ht="13.5" customHeight="1">
      <c r="A59" s="80"/>
      <c r="B59" s="80"/>
      <c r="C59" s="80"/>
      <c r="D59" s="80"/>
      <c r="E59" s="112"/>
      <c r="F59" s="80"/>
      <c r="G59" s="80"/>
      <c r="H59" s="80"/>
      <c r="I59" s="80"/>
      <c r="J59" s="80"/>
      <c r="K59" s="80"/>
      <c r="L59" s="80"/>
      <c r="M59" s="80"/>
      <c r="N59" s="80"/>
      <c r="O59" s="80"/>
      <c r="P59" s="80"/>
      <c r="Q59" s="80"/>
      <c r="R59" s="80"/>
      <c r="S59" s="80"/>
      <c r="T59" s="80"/>
      <c r="U59" s="143"/>
      <c r="V59" s="143"/>
      <c r="W59" s="143"/>
      <c r="X59" s="143"/>
      <c r="Y59" s="143"/>
      <c r="Z59" s="80"/>
      <c r="AA59" s="80"/>
      <c r="AB59" s="80"/>
      <c r="AC59" s="80"/>
      <c r="AD59" s="80"/>
      <c r="AE59" s="80"/>
      <c r="AF59" s="80"/>
      <c r="AG59" s="80"/>
      <c r="AH59" s="80"/>
      <c r="AI59" s="80"/>
      <c r="AJ59" s="80"/>
      <c r="AK59" s="80"/>
      <c r="AL59" s="80"/>
      <c r="AM59" s="80"/>
      <c r="AN59" s="80"/>
      <c r="AO59" s="80"/>
    </row>
    <row r="60" spans="1:41" ht="13.5" customHeight="1">
      <c r="A60" s="80"/>
      <c r="B60" s="80"/>
      <c r="C60" s="80"/>
      <c r="D60" s="80"/>
      <c r="E60" s="112"/>
      <c r="F60" s="80"/>
      <c r="G60" s="80"/>
      <c r="H60" s="80"/>
      <c r="I60" s="80"/>
      <c r="J60" s="80"/>
      <c r="K60" s="80"/>
      <c r="L60" s="80"/>
      <c r="M60" s="80"/>
      <c r="N60" s="80"/>
      <c r="O60" s="80"/>
      <c r="P60" s="80"/>
      <c r="Q60" s="80"/>
      <c r="R60" s="80"/>
      <c r="S60" s="80"/>
      <c r="T60" s="80"/>
      <c r="U60" s="143"/>
      <c r="V60" s="143"/>
      <c r="W60" s="143"/>
      <c r="X60" s="143"/>
      <c r="Y60" s="143"/>
      <c r="Z60" s="80"/>
      <c r="AA60" s="80"/>
      <c r="AB60" s="80"/>
      <c r="AC60" s="80"/>
      <c r="AD60" s="80"/>
      <c r="AE60" s="80"/>
      <c r="AF60" s="80"/>
      <c r="AG60" s="80"/>
      <c r="AH60" s="80"/>
      <c r="AI60" s="80"/>
      <c r="AJ60" s="80"/>
      <c r="AK60" s="80"/>
      <c r="AL60" s="80"/>
      <c r="AM60" s="80"/>
      <c r="AN60" s="80"/>
      <c r="AO60" s="80"/>
    </row>
    <row r="61" spans="1:41" ht="13.5" customHeight="1">
      <c r="A61" s="80"/>
      <c r="B61" s="80"/>
      <c r="C61" s="80"/>
      <c r="D61" s="80"/>
      <c r="E61" s="112"/>
      <c r="F61" s="80"/>
      <c r="G61" s="80"/>
      <c r="H61" s="80"/>
      <c r="I61" s="80"/>
      <c r="J61" s="80"/>
      <c r="K61" s="80"/>
      <c r="L61" s="80"/>
      <c r="M61" s="80"/>
      <c r="N61" s="80"/>
      <c r="O61" s="80"/>
      <c r="P61" s="80"/>
      <c r="Q61" s="80"/>
      <c r="R61" s="80"/>
      <c r="S61" s="80"/>
      <c r="T61" s="80"/>
      <c r="U61" s="143"/>
      <c r="V61" s="143"/>
      <c r="W61" s="143"/>
      <c r="X61" s="143"/>
      <c r="Y61" s="143"/>
      <c r="Z61" s="80"/>
      <c r="AA61" s="80"/>
      <c r="AB61" s="80"/>
      <c r="AC61" s="80"/>
      <c r="AD61" s="80"/>
      <c r="AE61" s="80"/>
      <c r="AF61" s="80"/>
      <c r="AG61" s="80"/>
      <c r="AH61" s="80"/>
      <c r="AI61" s="80"/>
      <c r="AJ61" s="80"/>
      <c r="AK61" s="80"/>
      <c r="AL61" s="80"/>
      <c r="AM61" s="80"/>
      <c r="AN61" s="80"/>
      <c r="AO61" s="80"/>
    </row>
    <row r="62" spans="1:41" ht="13.5" customHeight="1">
      <c r="A62" s="80"/>
      <c r="B62" s="80"/>
      <c r="C62" s="80"/>
      <c r="D62" s="80"/>
      <c r="E62" s="112"/>
      <c r="F62" s="80"/>
      <c r="G62" s="80"/>
      <c r="H62" s="80"/>
      <c r="I62" s="80"/>
      <c r="J62" s="80"/>
      <c r="K62" s="80"/>
      <c r="L62" s="80"/>
      <c r="M62" s="80"/>
      <c r="N62" s="80"/>
      <c r="O62" s="80"/>
      <c r="P62" s="80"/>
      <c r="Q62" s="80"/>
      <c r="R62" s="80"/>
      <c r="S62" s="80"/>
      <c r="T62" s="80"/>
      <c r="U62" s="143"/>
      <c r="V62" s="143"/>
      <c r="W62" s="143"/>
      <c r="X62" s="143"/>
      <c r="Y62" s="143"/>
      <c r="Z62" s="80"/>
      <c r="AA62" s="80"/>
      <c r="AB62" s="80"/>
      <c r="AC62" s="80"/>
      <c r="AD62" s="80"/>
      <c r="AE62" s="80"/>
      <c r="AF62" s="80"/>
      <c r="AG62" s="80"/>
      <c r="AH62" s="80"/>
      <c r="AI62" s="80"/>
      <c r="AJ62" s="80"/>
      <c r="AK62" s="80"/>
      <c r="AL62" s="80"/>
      <c r="AM62" s="80"/>
      <c r="AN62" s="80"/>
      <c r="AO62" s="80"/>
    </row>
    <row r="63" spans="1:41" ht="13.5" customHeight="1">
      <c r="A63" s="80"/>
      <c r="B63" s="80"/>
      <c r="C63" s="80"/>
      <c r="D63" s="80"/>
      <c r="E63" s="112"/>
      <c r="F63" s="80"/>
      <c r="G63" s="80"/>
      <c r="H63" s="80"/>
      <c r="I63" s="80"/>
      <c r="J63" s="80"/>
      <c r="K63" s="80"/>
      <c r="L63" s="80"/>
      <c r="M63" s="80"/>
      <c r="N63" s="80"/>
      <c r="O63" s="80"/>
      <c r="P63" s="80"/>
      <c r="Q63" s="80"/>
      <c r="R63" s="80"/>
      <c r="S63" s="80"/>
      <c r="T63" s="80"/>
      <c r="U63" s="143"/>
      <c r="V63" s="143"/>
      <c r="W63" s="143"/>
      <c r="X63" s="143"/>
      <c r="Y63" s="143"/>
      <c r="Z63" s="80"/>
      <c r="AA63" s="80"/>
      <c r="AB63" s="80"/>
      <c r="AC63" s="80"/>
      <c r="AD63" s="80"/>
      <c r="AE63" s="80"/>
      <c r="AF63" s="80"/>
      <c r="AG63" s="80"/>
      <c r="AH63" s="80"/>
      <c r="AI63" s="80"/>
      <c r="AJ63" s="80"/>
      <c r="AK63" s="80"/>
      <c r="AL63" s="80"/>
      <c r="AM63" s="80"/>
      <c r="AN63" s="80"/>
      <c r="AO63" s="80"/>
    </row>
    <row r="64" spans="1:41" ht="13.5" customHeight="1">
      <c r="A64" s="80"/>
      <c r="B64" s="80"/>
      <c r="C64" s="80"/>
      <c r="D64" s="80"/>
      <c r="E64" s="112"/>
      <c r="F64" s="80"/>
      <c r="G64" s="80"/>
      <c r="H64" s="80"/>
      <c r="I64" s="80"/>
      <c r="J64" s="80"/>
      <c r="K64" s="80"/>
      <c r="L64" s="80"/>
      <c r="M64" s="80"/>
      <c r="N64" s="80"/>
      <c r="O64" s="80"/>
      <c r="P64" s="80"/>
      <c r="Q64" s="80"/>
      <c r="R64" s="80"/>
      <c r="S64" s="80"/>
      <c r="T64" s="80"/>
      <c r="U64" s="143"/>
      <c r="V64" s="143"/>
      <c r="W64" s="143"/>
      <c r="X64" s="143"/>
      <c r="Y64" s="143"/>
      <c r="Z64" s="80"/>
      <c r="AA64" s="80"/>
      <c r="AB64" s="80"/>
      <c r="AC64" s="80"/>
      <c r="AD64" s="80"/>
      <c r="AE64" s="80"/>
      <c r="AF64" s="80"/>
      <c r="AG64" s="80"/>
      <c r="AH64" s="80"/>
      <c r="AI64" s="80"/>
      <c r="AJ64" s="80"/>
      <c r="AK64" s="80"/>
      <c r="AL64" s="80"/>
      <c r="AM64" s="80"/>
      <c r="AN64" s="80"/>
      <c r="AO64" s="80"/>
    </row>
    <row r="65" spans="1:41" ht="13.5" customHeight="1">
      <c r="A65" s="80"/>
      <c r="B65" s="80"/>
      <c r="C65" s="80"/>
      <c r="D65" s="80"/>
      <c r="E65" s="112"/>
      <c r="F65" s="80"/>
      <c r="G65" s="80"/>
      <c r="H65" s="80"/>
      <c r="I65" s="80"/>
      <c r="J65" s="80"/>
      <c r="K65" s="80"/>
      <c r="L65" s="80"/>
      <c r="M65" s="80"/>
      <c r="N65" s="80"/>
      <c r="O65" s="80"/>
      <c r="P65" s="80"/>
      <c r="Q65" s="80"/>
      <c r="R65" s="80"/>
      <c r="S65" s="80"/>
      <c r="T65" s="80"/>
      <c r="U65" s="143"/>
      <c r="V65" s="143"/>
      <c r="W65" s="143"/>
      <c r="X65" s="143"/>
      <c r="Y65" s="143"/>
      <c r="Z65" s="80"/>
      <c r="AA65" s="80"/>
      <c r="AB65" s="80"/>
      <c r="AC65" s="80"/>
      <c r="AD65" s="80"/>
      <c r="AE65" s="80"/>
      <c r="AF65" s="80"/>
      <c r="AG65" s="80"/>
      <c r="AH65" s="80"/>
      <c r="AI65" s="80"/>
      <c r="AJ65" s="80"/>
      <c r="AK65" s="80"/>
      <c r="AL65" s="80"/>
      <c r="AM65" s="80"/>
      <c r="AN65" s="80"/>
      <c r="AO65" s="80"/>
    </row>
    <row r="66" spans="1:41" ht="13.5" customHeight="1">
      <c r="A66" s="80"/>
      <c r="B66" s="80"/>
      <c r="C66" s="80"/>
      <c r="D66" s="80"/>
      <c r="E66" s="112"/>
      <c r="F66" s="80"/>
      <c r="G66" s="80"/>
      <c r="H66" s="80"/>
      <c r="I66" s="80"/>
      <c r="J66" s="80"/>
      <c r="K66" s="80"/>
      <c r="L66" s="80"/>
      <c r="M66" s="80"/>
      <c r="N66" s="80"/>
      <c r="O66" s="80"/>
      <c r="P66" s="80"/>
      <c r="Q66" s="80"/>
      <c r="R66" s="80"/>
      <c r="S66" s="80"/>
      <c r="T66" s="80"/>
      <c r="U66" s="143"/>
      <c r="V66" s="143"/>
      <c r="W66" s="143"/>
      <c r="X66" s="143"/>
      <c r="Y66" s="143"/>
      <c r="Z66" s="80"/>
      <c r="AA66" s="80"/>
      <c r="AB66" s="80"/>
      <c r="AC66" s="80"/>
      <c r="AD66" s="80"/>
      <c r="AE66" s="80"/>
      <c r="AF66" s="80"/>
      <c r="AG66" s="80"/>
      <c r="AH66" s="80"/>
      <c r="AI66" s="80"/>
      <c r="AJ66" s="80"/>
      <c r="AK66" s="80"/>
      <c r="AL66" s="80"/>
      <c r="AM66" s="80"/>
      <c r="AN66" s="80"/>
      <c r="AO66" s="80"/>
    </row>
    <row r="67" spans="1:41" ht="13.5" customHeight="1">
      <c r="A67" s="80"/>
      <c r="B67" s="80"/>
      <c r="C67" s="80"/>
      <c r="D67" s="80"/>
      <c r="E67" s="112"/>
      <c r="F67" s="80"/>
      <c r="G67" s="80"/>
      <c r="H67" s="80"/>
      <c r="I67" s="80"/>
      <c r="J67" s="80"/>
      <c r="K67" s="80"/>
      <c r="L67" s="80"/>
      <c r="M67" s="80"/>
      <c r="N67" s="80"/>
      <c r="O67" s="80"/>
      <c r="P67" s="80"/>
      <c r="Q67" s="80"/>
      <c r="R67" s="80"/>
      <c r="S67" s="80"/>
      <c r="T67" s="80"/>
      <c r="U67" s="143"/>
      <c r="V67" s="143"/>
      <c r="W67" s="143"/>
      <c r="X67" s="143"/>
      <c r="Y67" s="143"/>
      <c r="Z67" s="80"/>
      <c r="AA67" s="80"/>
      <c r="AB67" s="80"/>
      <c r="AC67" s="80"/>
      <c r="AD67" s="80"/>
      <c r="AE67" s="80"/>
      <c r="AF67" s="80"/>
      <c r="AG67" s="80"/>
      <c r="AH67" s="80"/>
      <c r="AI67" s="80"/>
      <c r="AJ67" s="80"/>
      <c r="AK67" s="80"/>
      <c r="AL67" s="80"/>
      <c r="AM67" s="80"/>
      <c r="AN67" s="80"/>
      <c r="AO67" s="80"/>
    </row>
    <row r="68" spans="1:41" ht="13.5" customHeight="1">
      <c r="A68" s="80"/>
      <c r="B68" s="80"/>
      <c r="C68" s="80"/>
      <c r="D68" s="80"/>
      <c r="E68" s="112"/>
      <c r="F68" s="80"/>
      <c r="G68" s="80"/>
      <c r="H68" s="80"/>
      <c r="I68" s="80"/>
      <c r="J68" s="80"/>
      <c r="K68" s="80"/>
      <c r="L68" s="80"/>
      <c r="M68" s="80"/>
      <c r="N68" s="80"/>
      <c r="O68" s="80"/>
      <c r="P68" s="80"/>
      <c r="Q68" s="80"/>
      <c r="R68" s="80"/>
      <c r="S68" s="80"/>
      <c r="T68" s="80"/>
      <c r="U68" s="143"/>
      <c r="V68" s="143"/>
      <c r="W68" s="143"/>
      <c r="X68" s="143"/>
      <c r="Y68" s="143"/>
      <c r="Z68" s="80"/>
      <c r="AA68" s="80"/>
      <c r="AB68" s="80"/>
      <c r="AC68" s="80"/>
      <c r="AD68" s="80"/>
      <c r="AE68" s="80"/>
      <c r="AF68" s="80"/>
      <c r="AG68" s="80"/>
      <c r="AH68" s="80"/>
      <c r="AI68" s="80"/>
      <c r="AJ68" s="80"/>
      <c r="AK68" s="80"/>
      <c r="AL68" s="80"/>
      <c r="AM68" s="80"/>
      <c r="AN68" s="80"/>
      <c r="AO68" s="80"/>
    </row>
    <row r="69" spans="1:41" ht="13.5" customHeight="1">
      <c r="A69" s="80"/>
      <c r="B69" s="80"/>
      <c r="C69" s="80"/>
      <c r="D69" s="80"/>
      <c r="E69" s="112"/>
      <c r="F69" s="80"/>
      <c r="G69" s="80"/>
      <c r="H69" s="80"/>
      <c r="I69" s="80"/>
      <c r="J69" s="80"/>
      <c r="K69" s="80"/>
      <c r="L69" s="80"/>
      <c r="M69" s="80"/>
      <c r="N69" s="80"/>
      <c r="O69" s="80"/>
      <c r="P69" s="80"/>
      <c r="Q69" s="80"/>
      <c r="R69" s="80"/>
      <c r="S69" s="80"/>
      <c r="T69" s="80"/>
      <c r="U69" s="143"/>
      <c r="V69" s="143"/>
      <c r="W69" s="143"/>
      <c r="X69" s="143"/>
      <c r="Y69" s="143"/>
      <c r="Z69" s="80"/>
      <c r="AA69" s="80"/>
      <c r="AB69" s="80"/>
      <c r="AC69" s="80"/>
      <c r="AD69" s="80"/>
      <c r="AE69" s="80"/>
      <c r="AF69" s="80"/>
      <c r="AG69" s="80"/>
      <c r="AH69" s="80"/>
      <c r="AI69" s="80"/>
      <c r="AJ69" s="80"/>
      <c r="AK69" s="80"/>
      <c r="AL69" s="80"/>
      <c r="AM69" s="80"/>
      <c r="AN69" s="80"/>
      <c r="AO69" s="80"/>
    </row>
    <row r="70" spans="1:41" ht="13.5" customHeight="1">
      <c r="A70" s="80"/>
      <c r="B70" s="80"/>
      <c r="C70" s="80"/>
      <c r="D70" s="80"/>
      <c r="E70" s="112"/>
      <c r="F70" s="80"/>
      <c r="G70" s="80"/>
      <c r="H70" s="80"/>
      <c r="I70" s="80"/>
      <c r="J70" s="80"/>
      <c r="K70" s="80"/>
      <c r="L70" s="80"/>
      <c r="M70" s="80"/>
      <c r="N70" s="80"/>
      <c r="O70" s="80"/>
      <c r="P70" s="80"/>
      <c r="Q70" s="80"/>
      <c r="R70" s="80"/>
      <c r="S70" s="80"/>
      <c r="T70" s="80"/>
      <c r="U70" s="143"/>
      <c r="V70" s="143"/>
      <c r="W70" s="143"/>
      <c r="X70" s="143"/>
      <c r="Y70" s="143"/>
      <c r="Z70" s="80"/>
      <c r="AA70" s="80"/>
      <c r="AB70" s="80"/>
      <c r="AC70" s="80"/>
      <c r="AD70" s="80"/>
      <c r="AE70" s="80"/>
      <c r="AF70" s="80"/>
      <c r="AG70" s="80"/>
      <c r="AH70" s="80"/>
      <c r="AI70" s="80"/>
      <c r="AJ70" s="80"/>
      <c r="AK70" s="80"/>
      <c r="AL70" s="80"/>
      <c r="AM70" s="80"/>
      <c r="AN70" s="80"/>
      <c r="AO70" s="80"/>
    </row>
    <row r="71" spans="1:41" ht="13.5" customHeight="1">
      <c r="A71" s="80"/>
      <c r="B71" s="80"/>
      <c r="C71" s="80"/>
      <c r="D71" s="80"/>
      <c r="E71" s="112"/>
      <c r="F71" s="80"/>
      <c r="G71" s="80"/>
      <c r="H71" s="80"/>
      <c r="I71" s="80"/>
      <c r="J71" s="80"/>
      <c r="K71" s="80"/>
      <c r="L71" s="80"/>
      <c r="M71" s="80"/>
      <c r="N71" s="80"/>
      <c r="O71" s="80"/>
      <c r="P71" s="80"/>
      <c r="Q71" s="80"/>
      <c r="R71" s="80"/>
      <c r="S71" s="80"/>
      <c r="T71" s="80"/>
      <c r="U71" s="143"/>
      <c r="V71" s="143"/>
      <c r="W71" s="143"/>
      <c r="X71" s="143"/>
      <c r="Y71" s="143"/>
      <c r="Z71" s="80"/>
      <c r="AA71" s="80"/>
      <c r="AB71" s="80"/>
      <c r="AC71" s="80"/>
      <c r="AD71" s="80"/>
      <c r="AE71" s="80"/>
      <c r="AF71" s="80"/>
      <c r="AG71" s="80"/>
      <c r="AH71" s="80"/>
      <c r="AI71" s="80"/>
      <c r="AJ71" s="80"/>
      <c r="AK71" s="80"/>
      <c r="AL71" s="80"/>
      <c r="AM71" s="80"/>
      <c r="AN71" s="80"/>
      <c r="AO71" s="80"/>
    </row>
    <row r="72" spans="1:41" ht="13.5" customHeight="1">
      <c r="A72" s="80"/>
      <c r="B72" s="80"/>
      <c r="C72" s="80"/>
      <c r="D72" s="80"/>
      <c r="E72" s="112"/>
      <c r="F72" s="80"/>
      <c r="G72" s="80"/>
      <c r="H72" s="80"/>
      <c r="I72" s="80"/>
      <c r="J72" s="80"/>
      <c r="K72" s="80"/>
      <c r="L72" s="80"/>
      <c r="M72" s="80"/>
      <c r="N72" s="80"/>
      <c r="O72" s="80"/>
      <c r="P72" s="80"/>
      <c r="Q72" s="80"/>
      <c r="R72" s="80"/>
      <c r="S72" s="80"/>
      <c r="T72" s="80"/>
      <c r="U72" s="143"/>
      <c r="V72" s="143"/>
      <c r="W72" s="143"/>
      <c r="X72" s="143"/>
      <c r="Y72" s="143"/>
      <c r="Z72" s="80"/>
      <c r="AA72" s="80"/>
      <c r="AB72" s="80"/>
      <c r="AC72" s="80"/>
      <c r="AD72" s="80"/>
      <c r="AE72" s="80"/>
      <c r="AF72" s="80"/>
      <c r="AG72" s="80"/>
      <c r="AH72" s="80"/>
      <c r="AI72" s="80"/>
      <c r="AJ72" s="80"/>
      <c r="AK72" s="80"/>
      <c r="AL72" s="80"/>
      <c r="AM72" s="80"/>
      <c r="AN72" s="80"/>
      <c r="AO72" s="80"/>
    </row>
    <row r="73" spans="1:41" ht="13.5" customHeight="1">
      <c r="A73" s="80"/>
      <c r="B73" s="80"/>
      <c r="C73" s="80"/>
      <c r="D73" s="80"/>
      <c r="E73" s="112"/>
      <c r="F73" s="80"/>
      <c r="G73" s="80"/>
      <c r="H73" s="80"/>
      <c r="I73" s="80"/>
      <c r="J73" s="80"/>
      <c r="K73" s="80"/>
      <c r="L73" s="80"/>
      <c r="M73" s="80"/>
      <c r="N73" s="80"/>
      <c r="O73" s="80"/>
      <c r="P73" s="80"/>
      <c r="Q73" s="80"/>
      <c r="R73" s="80"/>
      <c r="S73" s="80"/>
      <c r="T73" s="80"/>
      <c r="U73" s="143"/>
      <c r="V73" s="143"/>
      <c r="W73" s="143"/>
      <c r="X73" s="143"/>
      <c r="Y73" s="143"/>
      <c r="Z73" s="80"/>
      <c r="AA73" s="80"/>
      <c r="AB73" s="80"/>
      <c r="AC73" s="80"/>
      <c r="AD73" s="80"/>
      <c r="AE73" s="80"/>
      <c r="AF73" s="80"/>
      <c r="AG73" s="80"/>
      <c r="AH73" s="80"/>
      <c r="AI73" s="80"/>
      <c r="AJ73" s="80"/>
      <c r="AK73" s="80"/>
      <c r="AL73" s="80"/>
      <c r="AM73" s="80"/>
      <c r="AN73" s="80"/>
      <c r="AO73" s="80"/>
    </row>
    <row r="74" spans="1:41" ht="13.5" customHeight="1">
      <c r="A74" s="80"/>
      <c r="B74" s="80"/>
      <c r="C74" s="80"/>
      <c r="D74" s="80"/>
      <c r="E74" s="112"/>
      <c r="F74" s="80"/>
      <c r="G74" s="80"/>
      <c r="H74" s="80"/>
      <c r="I74" s="80"/>
      <c r="J74" s="80"/>
      <c r="K74" s="80"/>
      <c r="L74" s="80"/>
      <c r="M74" s="80"/>
      <c r="N74" s="80"/>
      <c r="O74" s="80"/>
      <c r="P74" s="80"/>
      <c r="Q74" s="80"/>
      <c r="R74" s="80"/>
      <c r="S74" s="80"/>
      <c r="T74" s="80"/>
      <c r="U74" s="143"/>
      <c r="V74" s="143"/>
      <c r="W74" s="143"/>
      <c r="X74" s="143"/>
      <c r="Y74" s="143"/>
      <c r="Z74" s="80"/>
      <c r="AA74" s="80"/>
      <c r="AB74" s="80"/>
      <c r="AC74" s="80"/>
      <c r="AD74" s="80"/>
      <c r="AE74" s="80"/>
      <c r="AF74" s="80"/>
      <c r="AG74" s="80"/>
      <c r="AH74" s="80"/>
      <c r="AI74" s="80"/>
      <c r="AJ74" s="80"/>
      <c r="AK74" s="80"/>
      <c r="AL74" s="80"/>
      <c r="AM74" s="80"/>
      <c r="AN74" s="80"/>
      <c r="AO74" s="80"/>
    </row>
    <row r="75" spans="1:41" ht="13.5" customHeight="1">
      <c r="A75" s="80"/>
      <c r="B75" s="80"/>
      <c r="C75" s="80"/>
      <c r="D75" s="80"/>
      <c r="E75" s="112"/>
      <c r="F75" s="80"/>
      <c r="G75" s="80"/>
      <c r="H75" s="80"/>
      <c r="I75" s="80"/>
      <c r="J75" s="80"/>
      <c r="K75" s="80"/>
      <c r="L75" s="80"/>
      <c r="M75" s="80"/>
      <c r="N75" s="80"/>
      <c r="O75" s="80"/>
      <c r="P75" s="80"/>
      <c r="Q75" s="80"/>
      <c r="R75" s="80"/>
      <c r="S75" s="80"/>
      <c r="T75" s="80"/>
      <c r="U75" s="143"/>
      <c r="V75" s="143"/>
      <c r="W75" s="143"/>
      <c r="X75" s="143"/>
      <c r="Y75" s="143"/>
      <c r="Z75" s="80"/>
      <c r="AA75" s="80"/>
      <c r="AB75" s="80"/>
      <c r="AC75" s="80"/>
      <c r="AD75" s="80"/>
      <c r="AE75" s="80"/>
      <c r="AF75" s="80"/>
      <c r="AG75" s="80"/>
      <c r="AH75" s="80"/>
      <c r="AI75" s="80"/>
      <c r="AJ75" s="80"/>
      <c r="AK75" s="80"/>
      <c r="AL75" s="80"/>
      <c r="AM75" s="80"/>
      <c r="AN75" s="80"/>
      <c r="AO75" s="80"/>
    </row>
    <row r="76" spans="1:41" ht="13.5" customHeight="1">
      <c r="A76" s="80"/>
      <c r="B76" s="80"/>
      <c r="C76" s="80"/>
      <c r="D76" s="80"/>
      <c r="E76" s="112"/>
      <c r="F76" s="80"/>
      <c r="G76" s="80"/>
      <c r="H76" s="80"/>
      <c r="I76" s="80"/>
      <c r="J76" s="80"/>
      <c r="K76" s="80"/>
      <c r="L76" s="80"/>
      <c r="M76" s="80"/>
      <c r="N76" s="80"/>
      <c r="O76" s="80"/>
      <c r="P76" s="80"/>
      <c r="Q76" s="80"/>
      <c r="R76" s="80"/>
      <c r="S76" s="80"/>
      <c r="T76" s="80"/>
      <c r="U76" s="143"/>
      <c r="V76" s="143"/>
      <c r="W76" s="143"/>
      <c r="X76" s="143"/>
      <c r="Y76" s="143"/>
      <c r="Z76" s="80"/>
      <c r="AA76" s="80"/>
      <c r="AB76" s="80"/>
      <c r="AC76" s="80"/>
      <c r="AD76" s="80"/>
      <c r="AE76" s="80"/>
      <c r="AF76" s="80"/>
      <c r="AG76" s="80"/>
      <c r="AH76" s="80"/>
      <c r="AI76" s="80"/>
      <c r="AJ76" s="80"/>
      <c r="AK76" s="80"/>
      <c r="AL76" s="80"/>
      <c r="AM76" s="80"/>
      <c r="AN76" s="80"/>
      <c r="AO76" s="80"/>
    </row>
    <row r="77" spans="1:41" ht="13.5" customHeight="1">
      <c r="A77" s="80"/>
      <c r="B77" s="80"/>
      <c r="C77" s="80"/>
      <c r="D77" s="80"/>
      <c r="E77" s="112"/>
      <c r="F77" s="80"/>
      <c r="G77" s="80"/>
      <c r="H77" s="80"/>
      <c r="I77" s="80"/>
      <c r="J77" s="80"/>
      <c r="K77" s="80"/>
      <c r="L77" s="80"/>
      <c r="M77" s="80"/>
      <c r="N77" s="80"/>
      <c r="O77" s="80"/>
      <c r="P77" s="80"/>
      <c r="Q77" s="80"/>
      <c r="R77" s="80"/>
      <c r="S77" s="80"/>
      <c r="T77" s="80"/>
      <c r="U77" s="143"/>
      <c r="V77" s="143"/>
      <c r="W77" s="143"/>
      <c r="X77" s="143"/>
      <c r="Y77" s="143"/>
      <c r="Z77" s="80"/>
      <c r="AA77" s="80"/>
      <c r="AB77" s="80"/>
      <c r="AC77" s="80"/>
      <c r="AD77" s="80"/>
      <c r="AE77" s="80"/>
      <c r="AF77" s="80"/>
      <c r="AG77" s="80"/>
      <c r="AH77" s="80"/>
      <c r="AI77" s="80"/>
      <c r="AJ77" s="80"/>
      <c r="AK77" s="80"/>
      <c r="AL77" s="80"/>
      <c r="AM77" s="80"/>
      <c r="AN77" s="80"/>
      <c r="AO77" s="80"/>
    </row>
    <row r="78" spans="1:41" ht="13.5" customHeight="1">
      <c r="A78" s="80"/>
      <c r="B78" s="80"/>
      <c r="C78" s="80"/>
      <c r="D78" s="80"/>
      <c r="E78" s="112"/>
      <c r="F78" s="80"/>
      <c r="G78" s="80"/>
      <c r="H78" s="80"/>
      <c r="I78" s="80"/>
      <c r="J78" s="80"/>
      <c r="K78" s="80"/>
      <c r="L78" s="80"/>
      <c r="M78" s="80"/>
      <c r="N78" s="80"/>
      <c r="O78" s="80"/>
      <c r="P78" s="80"/>
      <c r="Q78" s="80"/>
      <c r="R78" s="80"/>
      <c r="S78" s="80"/>
      <c r="T78" s="80"/>
      <c r="U78" s="143"/>
      <c r="V78" s="143"/>
      <c r="W78" s="143"/>
      <c r="X78" s="143"/>
      <c r="Y78" s="143"/>
      <c r="Z78" s="80"/>
      <c r="AA78" s="80"/>
      <c r="AB78" s="80"/>
      <c r="AC78" s="80"/>
      <c r="AD78" s="80"/>
      <c r="AE78" s="80"/>
      <c r="AF78" s="80"/>
      <c r="AG78" s="80"/>
      <c r="AH78" s="80"/>
      <c r="AI78" s="80"/>
      <c r="AJ78" s="80"/>
      <c r="AK78" s="80"/>
      <c r="AL78" s="80"/>
      <c r="AM78" s="80"/>
      <c r="AN78" s="80"/>
      <c r="AO78" s="80"/>
    </row>
    <row r="79" spans="1:41" ht="13.5" customHeight="1">
      <c r="A79" s="80"/>
      <c r="B79" s="80"/>
      <c r="C79" s="80"/>
      <c r="D79" s="80"/>
      <c r="E79" s="112"/>
      <c r="F79" s="80"/>
      <c r="G79" s="80"/>
      <c r="H79" s="80"/>
      <c r="I79" s="80"/>
      <c r="J79" s="80"/>
      <c r="K79" s="80"/>
      <c r="L79" s="80"/>
      <c r="M79" s="80"/>
      <c r="N79" s="80"/>
      <c r="O79" s="80"/>
      <c r="P79" s="80"/>
      <c r="Q79" s="80"/>
      <c r="R79" s="80"/>
      <c r="S79" s="80"/>
      <c r="T79" s="80"/>
      <c r="U79" s="143"/>
      <c r="V79" s="143"/>
      <c r="W79" s="143"/>
      <c r="X79" s="143"/>
      <c r="Y79" s="143"/>
      <c r="Z79" s="80"/>
      <c r="AA79" s="80"/>
      <c r="AB79" s="80"/>
      <c r="AC79" s="80"/>
      <c r="AD79" s="80"/>
      <c r="AE79" s="80"/>
      <c r="AF79" s="80"/>
      <c r="AG79" s="80"/>
      <c r="AH79" s="80"/>
      <c r="AI79" s="80"/>
      <c r="AJ79" s="80"/>
      <c r="AK79" s="80"/>
      <c r="AL79" s="80"/>
      <c r="AM79" s="80"/>
      <c r="AN79" s="80"/>
      <c r="AO79" s="80"/>
    </row>
    <row r="80" spans="1:41" ht="15" customHeight="1">
      <c r="R80"/>
      <c r="S80"/>
    </row>
    <row r="81" spans="18:19" ht="15" customHeight="1">
      <c r="R81"/>
      <c r="S81"/>
    </row>
    <row r="82" spans="18:19" ht="15" customHeight="1">
      <c r="R82"/>
      <c r="S82"/>
    </row>
    <row r="83" spans="18:19" ht="15" customHeight="1">
      <c r="R83"/>
      <c r="S83"/>
    </row>
    <row r="84" spans="18:19" ht="15" customHeight="1">
      <c r="R84"/>
      <c r="S84"/>
    </row>
    <row r="85" spans="18:19" ht="15" customHeight="1">
      <c r="R85"/>
      <c r="S85"/>
    </row>
    <row r="86" spans="18:19" ht="15" customHeight="1">
      <c r="R86"/>
      <c r="S86"/>
    </row>
    <row r="87" spans="18:19" ht="15" customHeight="1">
      <c r="R87"/>
      <c r="S87"/>
    </row>
    <row r="88" spans="18:19" ht="15" customHeight="1">
      <c r="R88"/>
      <c r="S88"/>
    </row>
    <row r="89" spans="18:19" ht="15" customHeight="1">
      <c r="R89"/>
      <c r="S89"/>
    </row>
    <row r="90" spans="18:19" ht="15" customHeight="1">
      <c r="R90"/>
      <c r="S90"/>
    </row>
    <row r="91" spans="18:19" ht="15" customHeight="1">
      <c r="R91"/>
      <c r="S91"/>
    </row>
    <row r="92" spans="18:19" ht="15" customHeight="1">
      <c r="R92"/>
      <c r="S92"/>
    </row>
    <row r="93" spans="18:19" ht="15" customHeight="1">
      <c r="R93"/>
      <c r="S93"/>
    </row>
    <row r="94" spans="18:19" ht="15" customHeight="1">
      <c r="R94"/>
      <c r="S94"/>
    </row>
    <row r="95" spans="18:19" ht="15" customHeight="1">
      <c r="R95"/>
      <c r="S95"/>
    </row>
    <row r="96" spans="18:19" ht="15" customHeight="1">
      <c r="R96"/>
      <c r="S96"/>
    </row>
    <row r="97" spans="18:19" ht="15" customHeight="1">
      <c r="R97"/>
      <c r="S97"/>
    </row>
    <row r="98" spans="18:19" ht="15" customHeight="1">
      <c r="R98"/>
      <c r="S98"/>
    </row>
    <row r="99" spans="18:19" ht="15" customHeight="1">
      <c r="R99"/>
      <c r="S99"/>
    </row>
    <row r="100" spans="18:19" ht="15" customHeight="1">
      <c r="R100"/>
      <c r="S100"/>
    </row>
    <row r="101" spans="18:19" ht="15" customHeight="1">
      <c r="R101"/>
      <c r="S101"/>
    </row>
    <row r="102" spans="18:19" ht="15" customHeight="1">
      <c r="R102"/>
      <c r="S102"/>
    </row>
    <row r="103" spans="18:19" ht="15" customHeight="1">
      <c r="R103"/>
      <c r="S103"/>
    </row>
    <row r="104" spans="18:19" ht="15" customHeight="1">
      <c r="R104"/>
      <c r="S104"/>
    </row>
    <row r="105" spans="18:19" ht="15" customHeight="1">
      <c r="R105"/>
      <c r="S105"/>
    </row>
    <row r="106" spans="18:19" ht="15" customHeight="1">
      <c r="R106"/>
      <c r="S106"/>
    </row>
    <row r="107" spans="18:19" ht="15" customHeight="1">
      <c r="R107"/>
      <c r="S107"/>
    </row>
    <row r="108" spans="18:19" ht="15" customHeight="1">
      <c r="R108"/>
      <c r="S108"/>
    </row>
    <row r="109" spans="18:19" ht="15" customHeight="1">
      <c r="R109"/>
      <c r="S109"/>
    </row>
    <row r="110" spans="18:19" ht="15" customHeight="1">
      <c r="R110"/>
      <c r="S110"/>
    </row>
    <row r="111" spans="18:19" ht="15" customHeight="1">
      <c r="R111"/>
      <c r="S111"/>
    </row>
    <row r="112" spans="18:19" ht="15" customHeight="1">
      <c r="R112"/>
      <c r="S112"/>
    </row>
    <row r="113" spans="18:19" ht="15" customHeight="1">
      <c r="R113"/>
      <c r="S113"/>
    </row>
    <row r="114" spans="18:19" ht="15" customHeight="1">
      <c r="R114"/>
      <c r="S114"/>
    </row>
    <row r="115" spans="18:19" ht="15" customHeight="1">
      <c r="R115"/>
      <c r="S115"/>
    </row>
    <row r="116" spans="18:19" ht="15" customHeight="1">
      <c r="R116"/>
      <c r="S116"/>
    </row>
    <row r="117" spans="18:19" ht="15" customHeight="1">
      <c r="R117"/>
      <c r="S117"/>
    </row>
    <row r="118" spans="18:19" ht="15" customHeight="1">
      <c r="R118"/>
      <c r="S118"/>
    </row>
    <row r="119" spans="18:19" ht="15" customHeight="1">
      <c r="R119"/>
      <c r="S119"/>
    </row>
    <row r="120" spans="18:19" ht="15" customHeight="1">
      <c r="R120"/>
      <c r="S120"/>
    </row>
    <row r="121" spans="18:19" ht="15" customHeight="1">
      <c r="R121"/>
      <c r="S121"/>
    </row>
    <row r="122" spans="18:19" ht="15" customHeight="1">
      <c r="R122"/>
      <c r="S122"/>
    </row>
    <row r="123" spans="18:19" ht="15" customHeight="1">
      <c r="R123"/>
      <c r="S123"/>
    </row>
    <row r="124" spans="18:19" ht="15" customHeight="1">
      <c r="R124"/>
      <c r="S124"/>
    </row>
    <row r="125" spans="18:19" ht="15" customHeight="1">
      <c r="R125"/>
      <c r="S125"/>
    </row>
    <row r="126" spans="18:19" ht="15" customHeight="1">
      <c r="R126"/>
      <c r="S126"/>
    </row>
    <row r="127" spans="18:19" ht="15" customHeight="1">
      <c r="R127"/>
      <c r="S127"/>
    </row>
    <row r="128" spans="18:19" ht="15" customHeight="1">
      <c r="R128"/>
      <c r="S128"/>
    </row>
    <row r="129" spans="18:19" ht="15" customHeight="1">
      <c r="R129"/>
      <c r="S129"/>
    </row>
    <row r="130" spans="18:19" ht="15" customHeight="1">
      <c r="R130"/>
      <c r="S130"/>
    </row>
    <row r="131" spans="18:19" ht="15" customHeight="1">
      <c r="R131"/>
      <c r="S131"/>
    </row>
    <row r="132" spans="18:19" ht="15" customHeight="1">
      <c r="R132"/>
      <c r="S132"/>
    </row>
    <row r="133" spans="18:19" ht="15" customHeight="1">
      <c r="R133"/>
      <c r="S133"/>
    </row>
    <row r="134" spans="18:19" ht="15" customHeight="1">
      <c r="R134"/>
      <c r="S134"/>
    </row>
    <row r="135" spans="18:19" ht="15" customHeight="1">
      <c r="R135"/>
      <c r="S135"/>
    </row>
    <row r="136" spans="18:19" ht="15" customHeight="1">
      <c r="R136"/>
      <c r="S136"/>
    </row>
    <row r="137" spans="18:19" ht="15" customHeight="1">
      <c r="R137"/>
      <c r="S137"/>
    </row>
    <row r="138" spans="18:19" ht="15" customHeight="1">
      <c r="R138"/>
      <c r="S138"/>
    </row>
    <row r="139" spans="18:19" ht="15" customHeight="1">
      <c r="R139"/>
      <c r="S139"/>
    </row>
    <row r="140" spans="18:19" ht="15" customHeight="1">
      <c r="R140"/>
      <c r="S140"/>
    </row>
    <row r="141" spans="18:19" ht="15" customHeight="1">
      <c r="R141"/>
      <c r="S141"/>
    </row>
    <row r="142" spans="18:19" ht="15" customHeight="1">
      <c r="R142"/>
      <c r="S142"/>
    </row>
    <row r="143" spans="18:19" ht="15" customHeight="1">
      <c r="R143"/>
      <c r="S143"/>
    </row>
    <row r="144" spans="18:19" ht="15" customHeight="1">
      <c r="R144"/>
      <c r="S144"/>
    </row>
    <row r="145" spans="18:19" ht="15" customHeight="1">
      <c r="R145"/>
      <c r="S145"/>
    </row>
    <row r="146" spans="18:19" ht="15" customHeight="1">
      <c r="R146"/>
      <c r="S146"/>
    </row>
    <row r="147" spans="18:19" ht="15" customHeight="1">
      <c r="R147"/>
      <c r="S147"/>
    </row>
    <row r="148" spans="18:19" ht="15" customHeight="1">
      <c r="R148"/>
      <c r="S148"/>
    </row>
    <row r="149" spans="18:19" ht="15" customHeight="1">
      <c r="R149"/>
      <c r="S149"/>
    </row>
    <row r="150" spans="18:19" ht="15" customHeight="1">
      <c r="R150"/>
      <c r="S150"/>
    </row>
    <row r="151" spans="18:19" ht="15" customHeight="1">
      <c r="R151"/>
      <c r="S151"/>
    </row>
    <row r="152" spans="18:19" ht="15" customHeight="1">
      <c r="R152"/>
      <c r="S152"/>
    </row>
    <row r="153" spans="18:19" ht="15" customHeight="1">
      <c r="R153"/>
      <c r="S153"/>
    </row>
    <row r="154" spans="18:19" ht="15" customHeight="1">
      <c r="R154"/>
      <c r="S154"/>
    </row>
    <row r="155" spans="18:19" ht="15" customHeight="1">
      <c r="R155"/>
      <c r="S155"/>
    </row>
    <row r="156" spans="18:19" ht="15" customHeight="1">
      <c r="R156"/>
      <c r="S156"/>
    </row>
    <row r="157" spans="18:19" ht="15" customHeight="1">
      <c r="R157"/>
      <c r="S157"/>
    </row>
    <row r="158" spans="18:19" ht="15" customHeight="1">
      <c r="R158"/>
      <c r="S158"/>
    </row>
    <row r="159" spans="18:19" ht="15" customHeight="1">
      <c r="R159"/>
      <c r="S159"/>
    </row>
    <row r="160" spans="18:19" ht="15" customHeight="1">
      <c r="R160"/>
      <c r="S160"/>
    </row>
    <row r="161" spans="18:19" ht="15" customHeight="1">
      <c r="R161"/>
      <c r="S161"/>
    </row>
    <row r="162" spans="18:19" ht="15" customHeight="1">
      <c r="R162"/>
      <c r="S162"/>
    </row>
    <row r="163" spans="18:19" ht="15" customHeight="1">
      <c r="R163"/>
      <c r="S163"/>
    </row>
    <row r="164" spans="18:19" ht="15" customHeight="1">
      <c r="R164"/>
      <c r="S164"/>
    </row>
    <row r="165" spans="18:19" ht="15" customHeight="1">
      <c r="R165"/>
      <c r="S165"/>
    </row>
    <row r="166" spans="18:19" ht="15" customHeight="1">
      <c r="R166"/>
      <c r="S166"/>
    </row>
    <row r="167" spans="18:19" ht="15" customHeight="1">
      <c r="R167"/>
      <c r="S167"/>
    </row>
    <row r="168" spans="18:19" ht="15" customHeight="1">
      <c r="R168"/>
      <c r="S168"/>
    </row>
    <row r="169" spans="18:19" ht="15" customHeight="1">
      <c r="R169"/>
      <c r="S169"/>
    </row>
    <row r="170" spans="18:19" ht="15" customHeight="1">
      <c r="R170"/>
      <c r="S170"/>
    </row>
    <row r="171" spans="18:19" ht="15" customHeight="1">
      <c r="R171"/>
      <c r="S171"/>
    </row>
    <row r="172" spans="18:19" ht="15" customHeight="1">
      <c r="R172"/>
      <c r="S172"/>
    </row>
    <row r="173" spans="18:19" ht="15" customHeight="1">
      <c r="R173"/>
      <c r="S173"/>
    </row>
    <row r="174" spans="18:19" ht="15" customHeight="1">
      <c r="R174"/>
      <c r="S174"/>
    </row>
    <row r="175" spans="18:19" ht="15" customHeight="1">
      <c r="R175"/>
      <c r="S175"/>
    </row>
    <row r="176" spans="18:19" ht="15" customHeight="1">
      <c r="R176"/>
      <c r="S176"/>
    </row>
    <row r="177" spans="18:19" ht="15" customHeight="1">
      <c r="R177"/>
      <c r="S177"/>
    </row>
    <row r="178" spans="18:19" ht="15" customHeight="1">
      <c r="R178"/>
      <c r="S178"/>
    </row>
    <row r="179" spans="18:19" ht="15" customHeight="1">
      <c r="R179"/>
      <c r="S179"/>
    </row>
    <row r="180" spans="18:19" ht="15" customHeight="1">
      <c r="R180"/>
      <c r="S180"/>
    </row>
    <row r="181" spans="18:19" ht="15" customHeight="1">
      <c r="R181"/>
      <c r="S181"/>
    </row>
    <row r="182" spans="18:19" ht="15" customHeight="1">
      <c r="R182"/>
      <c r="S182"/>
    </row>
    <row r="183" spans="18:19" ht="15" customHeight="1">
      <c r="R183"/>
      <c r="S183"/>
    </row>
    <row r="184" spans="18:19" ht="15" customHeight="1">
      <c r="R184"/>
      <c r="S184"/>
    </row>
    <row r="185" spans="18:19" ht="15" customHeight="1">
      <c r="R185"/>
      <c r="S185"/>
    </row>
    <row r="186" spans="18:19" ht="15" customHeight="1">
      <c r="R186"/>
      <c r="S186"/>
    </row>
    <row r="187" spans="18:19" ht="15" customHeight="1">
      <c r="R187"/>
      <c r="S187"/>
    </row>
    <row r="188" spans="18:19" ht="15" customHeight="1">
      <c r="R188"/>
      <c r="S188"/>
    </row>
    <row r="189" spans="18:19" ht="15" customHeight="1">
      <c r="R189"/>
      <c r="S189"/>
    </row>
    <row r="190" spans="18:19" ht="15" customHeight="1">
      <c r="R190"/>
      <c r="S190"/>
    </row>
    <row r="191" spans="18:19" ht="15" customHeight="1">
      <c r="R191"/>
      <c r="S191"/>
    </row>
    <row r="192" spans="18:19" ht="15" customHeight="1">
      <c r="R192"/>
      <c r="S192"/>
    </row>
    <row r="193" spans="18:19" ht="15" customHeight="1">
      <c r="R193"/>
      <c r="S193"/>
    </row>
    <row r="194" spans="18:19" ht="15" customHeight="1">
      <c r="R194"/>
      <c r="S194"/>
    </row>
    <row r="195" spans="18:19" ht="15" customHeight="1">
      <c r="R195"/>
      <c r="S195"/>
    </row>
    <row r="196" spans="18:19" ht="15" customHeight="1">
      <c r="R196"/>
      <c r="S196"/>
    </row>
    <row r="197" spans="18:19" ht="15" customHeight="1">
      <c r="R197"/>
      <c r="S197"/>
    </row>
    <row r="198" spans="18:19" ht="15" customHeight="1">
      <c r="R198"/>
      <c r="S198"/>
    </row>
    <row r="199" spans="18:19" ht="15" customHeight="1">
      <c r="R199"/>
      <c r="S199"/>
    </row>
    <row r="200" spans="18:19" ht="15" customHeight="1">
      <c r="R200"/>
      <c r="S200"/>
    </row>
    <row r="201" spans="18:19" ht="15" customHeight="1">
      <c r="R201"/>
      <c r="S201"/>
    </row>
    <row r="202" spans="18:19" ht="15" customHeight="1">
      <c r="R202"/>
      <c r="S202"/>
    </row>
    <row r="203" spans="18:19" ht="15" customHeight="1">
      <c r="R203"/>
      <c r="S203"/>
    </row>
    <row r="204" spans="18:19" ht="15" customHeight="1">
      <c r="R204"/>
      <c r="S204"/>
    </row>
    <row r="205" spans="18:19" ht="15" customHeight="1">
      <c r="R205"/>
      <c r="S205"/>
    </row>
    <row r="206" spans="18:19" ht="15" customHeight="1">
      <c r="R206"/>
      <c r="S206"/>
    </row>
    <row r="207" spans="18:19" ht="15" customHeight="1">
      <c r="R207"/>
      <c r="S207"/>
    </row>
    <row r="208" spans="18:19" ht="15" customHeight="1">
      <c r="R208"/>
      <c r="S208"/>
    </row>
    <row r="209" spans="18:19" ht="15" customHeight="1">
      <c r="R209"/>
      <c r="S209"/>
    </row>
    <row r="210" spans="18:19" ht="15" customHeight="1">
      <c r="R210"/>
      <c r="S210"/>
    </row>
    <row r="211" spans="18:19" ht="15" customHeight="1">
      <c r="R211"/>
      <c r="S211"/>
    </row>
    <row r="212" spans="18:19" ht="15" customHeight="1">
      <c r="R212"/>
      <c r="S212"/>
    </row>
    <row r="213" spans="18:19" ht="15" customHeight="1">
      <c r="R213"/>
      <c r="S213"/>
    </row>
    <row r="214" spans="18:19" ht="15" customHeight="1">
      <c r="R214"/>
      <c r="S214"/>
    </row>
    <row r="215" spans="18:19" ht="15" customHeight="1">
      <c r="R215"/>
      <c r="S215"/>
    </row>
    <row r="216" spans="18:19" ht="15" customHeight="1">
      <c r="R216"/>
      <c r="S216"/>
    </row>
    <row r="217" spans="18:19" ht="15" customHeight="1">
      <c r="R217"/>
      <c r="S217"/>
    </row>
    <row r="218" spans="18:19" ht="15" customHeight="1">
      <c r="R218"/>
      <c r="S218"/>
    </row>
    <row r="219" spans="18:19" ht="15" customHeight="1">
      <c r="R219"/>
      <c r="S219"/>
    </row>
    <row r="220" spans="18:19" ht="15" customHeight="1">
      <c r="R220"/>
      <c r="S220"/>
    </row>
    <row r="221" spans="18:19" ht="15" customHeight="1">
      <c r="R221"/>
      <c r="S221"/>
    </row>
    <row r="222" spans="18:19" ht="15" customHeight="1">
      <c r="R222"/>
      <c r="S222"/>
    </row>
    <row r="223" spans="18:19" ht="15" customHeight="1">
      <c r="R223"/>
      <c r="S223"/>
    </row>
    <row r="224" spans="18:19" ht="15" customHeight="1">
      <c r="R224"/>
      <c r="S224"/>
    </row>
    <row r="225" spans="18:19" ht="15" customHeight="1">
      <c r="R225"/>
      <c r="S225"/>
    </row>
    <row r="226" spans="18:19" ht="15" customHeight="1">
      <c r="R226"/>
      <c r="S226"/>
    </row>
    <row r="227" spans="18:19" ht="15" customHeight="1">
      <c r="R227"/>
      <c r="S227"/>
    </row>
    <row r="228" spans="18:19" ht="15" customHeight="1">
      <c r="R228"/>
      <c r="S228"/>
    </row>
    <row r="229" spans="18:19" ht="15" customHeight="1">
      <c r="R229"/>
      <c r="S229"/>
    </row>
    <row r="230" spans="18:19" ht="15" customHeight="1">
      <c r="R230"/>
      <c r="S230"/>
    </row>
    <row r="231" spans="18:19" ht="15" customHeight="1">
      <c r="R231"/>
      <c r="S231"/>
    </row>
    <row r="232" spans="18:19" ht="15" customHeight="1">
      <c r="R232"/>
      <c r="S232"/>
    </row>
    <row r="233" spans="18:19" ht="15" customHeight="1">
      <c r="R233"/>
      <c r="S233"/>
    </row>
    <row r="234" spans="18:19" ht="15" customHeight="1">
      <c r="R234"/>
      <c r="S234"/>
    </row>
    <row r="235" spans="18:19" ht="15" customHeight="1">
      <c r="R235"/>
      <c r="S235"/>
    </row>
    <row r="236" spans="18:19" ht="15" customHeight="1">
      <c r="R236"/>
      <c r="S236"/>
    </row>
    <row r="237" spans="18:19" ht="15" customHeight="1">
      <c r="R237"/>
      <c r="S237"/>
    </row>
    <row r="238" spans="18:19" ht="15" customHeight="1">
      <c r="R238"/>
      <c r="S238"/>
    </row>
    <row r="239" spans="18:19" ht="15" customHeight="1">
      <c r="R239"/>
      <c r="S239"/>
    </row>
    <row r="240" spans="18:19" ht="15" customHeight="1">
      <c r="R240"/>
      <c r="S240"/>
    </row>
    <row r="241" spans="18:19" ht="15" customHeight="1">
      <c r="R241"/>
      <c r="S241"/>
    </row>
    <row r="242" spans="18:19" ht="15" customHeight="1">
      <c r="R242"/>
      <c r="S242"/>
    </row>
    <row r="243" spans="18:19" ht="15" customHeight="1">
      <c r="R243"/>
      <c r="S243"/>
    </row>
    <row r="244" spans="18:19" ht="15" customHeight="1">
      <c r="R244"/>
      <c r="S244"/>
    </row>
    <row r="245" spans="18:19" ht="15" customHeight="1">
      <c r="R245"/>
      <c r="S245"/>
    </row>
    <row r="246" spans="18:19" ht="15" customHeight="1">
      <c r="R246"/>
      <c r="S246"/>
    </row>
    <row r="247" spans="18:19" ht="15" customHeight="1">
      <c r="R247"/>
      <c r="S247"/>
    </row>
    <row r="248" spans="18:19" ht="15" customHeight="1">
      <c r="R248"/>
      <c r="S248"/>
    </row>
    <row r="249" spans="18:19" ht="15" customHeight="1">
      <c r="R249"/>
      <c r="S249"/>
    </row>
    <row r="250" spans="18:19" ht="15" customHeight="1">
      <c r="R250"/>
      <c r="S250"/>
    </row>
    <row r="251" spans="18:19" ht="15" customHeight="1">
      <c r="R251"/>
      <c r="S251"/>
    </row>
    <row r="252" spans="18:19" ht="15" customHeight="1">
      <c r="R252"/>
      <c r="S252"/>
    </row>
    <row r="253" spans="18:19" ht="15" customHeight="1">
      <c r="R253"/>
      <c r="S253"/>
    </row>
    <row r="254" spans="18:19" ht="15" customHeight="1">
      <c r="R254"/>
      <c r="S254"/>
    </row>
    <row r="255" spans="18:19" ht="15" customHeight="1">
      <c r="R255"/>
      <c r="S255"/>
    </row>
    <row r="256" spans="18:19" ht="15" customHeight="1">
      <c r="R256"/>
      <c r="S256"/>
    </row>
    <row r="257" spans="18:19" ht="15" customHeight="1">
      <c r="R257"/>
      <c r="S257"/>
    </row>
    <row r="258" spans="18:19" ht="15" customHeight="1">
      <c r="R258"/>
      <c r="S258"/>
    </row>
    <row r="259" spans="18:19" ht="15" customHeight="1">
      <c r="R259"/>
      <c r="S259"/>
    </row>
    <row r="260" spans="18:19" ht="15" customHeight="1">
      <c r="R260"/>
      <c r="S260"/>
    </row>
    <row r="261" spans="18:19" ht="15" customHeight="1">
      <c r="R261"/>
      <c r="S261"/>
    </row>
    <row r="262" spans="18:19" ht="15" customHeight="1">
      <c r="R262"/>
      <c r="S262"/>
    </row>
    <row r="263" spans="18:19" ht="15" customHeight="1">
      <c r="R263"/>
      <c r="S263"/>
    </row>
    <row r="264" spans="18:19" ht="15" customHeight="1">
      <c r="R264"/>
      <c r="S264"/>
    </row>
    <row r="265" spans="18:19" ht="15" customHeight="1">
      <c r="R265"/>
      <c r="S265"/>
    </row>
    <row r="266" spans="18:19" ht="15" customHeight="1">
      <c r="R266"/>
      <c r="S266"/>
    </row>
    <row r="267" spans="18:19" ht="15" customHeight="1">
      <c r="R267"/>
      <c r="S267"/>
    </row>
    <row r="268" spans="18:19" ht="15" customHeight="1">
      <c r="R268"/>
      <c r="S268"/>
    </row>
    <row r="269" spans="18:19" ht="15" customHeight="1">
      <c r="R269"/>
      <c r="S269"/>
    </row>
    <row r="270" spans="18:19" ht="15" customHeight="1">
      <c r="R270"/>
      <c r="S270"/>
    </row>
    <row r="271" spans="18:19" ht="15" customHeight="1">
      <c r="R271"/>
      <c r="S271"/>
    </row>
    <row r="272" spans="18:19" ht="15" customHeight="1">
      <c r="R272"/>
      <c r="S272"/>
    </row>
    <row r="273" spans="18:19" ht="15" customHeight="1">
      <c r="R273"/>
      <c r="S273"/>
    </row>
    <row r="274" spans="18:19" ht="15" customHeight="1">
      <c r="R274"/>
      <c r="S274"/>
    </row>
    <row r="275" spans="18:19" ht="15" customHeight="1">
      <c r="R275"/>
      <c r="S275"/>
    </row>
    <row r="276" spans="18:19" ht="15" customHeight="1">
      <c r="R276"/>
      <c r="S276"/>
    </row>
    <row r="277" spans="18:19" ht="15" customHeight="1">
      <c r="R277"/>
      <c r="S277"/>
    </row>
    <row r="278" spans="18:19" ht="15" customHeight="1">
      <c r="R278"/>
      <c r="S278"/>
    </row>
    <row r="279" spans="18:19" ht="15" customHeight="1">
      <c r="R279"/>
      <c r="S279"/>
    </row>
    <row r="280" spans="18:19" ht="15" customHeight="1">
      <c r="R280"/>
      <c r="S280"/>
    </row>
    <row r="281" spans="18:19" ht="15" customHeight="1">
      <c r="R281"/>
      <c r="S281"/>
    </row>
    <row r="282" spans="18:19" ht="15" customHeight="1">
      <c r="R282"/>
      <c r="S282"/>
    </row>
    <row r="283" spans="18:19" ht="15" customHeight="1">
      <c r="R283"/>
      <c r="S283"/>
    </row>
    <row r="284" spans="18:19" ht="15" customHeight="1">
      <c r="R284"/>
      <c r="S284"/>
    </row>
    <row r="285" spans="18:19" ht="15" customHeight="1">
      <c r="R285"/>
      <c r="S285"/>
    </row>
    <row r="286" spans="18:19" ht="15" customHeight="1">
      <c r="R286"/>
      <c r="S286"/>
    </row>
    <row r="287" spans="18:19" ht="15" customHeight="1">
      <c r="R287"/>
      <c r="S287"/>
    </row>
    <row r="288" spans="18:19" ht="15" customHeight="1">
      <c r="R288"/>
      <c r="S288"/>
    </row>
    <row r="289" spans="18:19" ht="15" customHeight="1">
      <c r="R289"/>
      <c r="S289"/>
    </row>
    <row r="290" spans="18:19" ht="15" customHeight="1">
      <c r="R290"/>
      <c r="S290"/>
    </row>
    <row r="291" spans="18:19" ht="15" customHeight="1">
      <c r="R291"/>
      <c r="S291"/>
    </row>
    <row r="292" spans="18:19" ht="15" customHeight="1">
      <c r="R292"/>
      <c r="S292"/>
    </row>
    <row r="293" spans="18:19" ht="15" customHeight="1">
      <c r="R293"/>
      <c r="S293"/>
    </row>
    <row r="294" spans="18:19" ht="15" customHeight="1">
      <c r="R294"/>
      <c r="S294"/>
    </row>
    <row r="295" spans="18:19" ht="15" customHeight="1">
      <c r="R295"/>
      <c r="S295"/>
    </row>
    <row r="296" spans="18:19" ht="15" customHeight="1">
      <c r="R296"/>
      <c r="S296"/>
    </row>
    <row r="297" spans="18:19" ht="15" customHeight="1">
      <c r="R297"/>
      <c r="S297"/>
    </row>
    <row r="298" spans="18:19" ht="15" customHeight="1">
      <c r="R298"/>
      <c r="S298"/>
    </row>
    <row r="299" spans="18:19" ht="15" customHeight="1">
      <c r="R299"/>
      <c r="S299"/>
    </row>
    <row r="300" spans="18:19" ht="15" customHeight="1">
      <c r="R300"/>
      <c r="S300"/>
    </row>
    <row r="301" spans="18:19" ht="15" customHeight="1">
      <c r="R301"/>
      <c r="S301"/>
    </row>
    <row r="302" spans="18:19" ht="15" customHeight="1">
      <c r="R302"/>
      <c r="S302"/>
    </row>
    <row r="303" spans="18:19" ht="15" customHeight="1">
      <c r="R303"/>
      <c r="S303"/>
    </row>
    <row r="304" spans="18:19" ht="15" customHeight="1">
      <c r="R304"/>
      <c r="S304"/>
    </row>
    <row r="305" spans="18:19" ht="15" customHeight="1">
      <c r="R305"/>
      <c r="S305"/>
    </row>
    <row r="306" spans="18:19" ht="15" customHeight="1">
      <c r="R306"/>
      <c r="S306"/>
    </row>
    <row r="307" spans="18:19" ht="15" customHeight="1">
      <c r="R307"/>
      <c r="S307"/>
    </row>
    <row r="308" spans="18:19" ht="15" customHeight="1">
      <c r="R308"/>
      <c r="S308"/>
    </row>
    <row r="309" spans="18:19" ht="15" customHeight="1">
      <c r="R309"/>
      <c r="S309"/>
    </row>
    <row r="310" spans="18:19" ht="15" customHeight="1">
      <c r="R310"/>
      <c r="S310"/>
    </row>
    <row r="311" spans="18:19" ht="15" customHeight="1">
      <c r="R311"/>
      <c r="S311"/>
    </row>
    <row r="312" spans="18:19" ht="15" customHeight="1">
      <c r="R312"/>
      <c r="S312"/>
    </row>
    <row r="313" spans="18:19" ht="15" customHeight="1">
      <c r="R313"/>
      <c r="S313"/>
    </row>
    <row r="314" spans="18:19" ht="15" customHeight="1">
      <c r="R314"/>
      <c r="S314"/>
    </row>
    <row r="315" spans="18:19" ht="15" customHeight="1">
      <c r="R315"/>
      <c r="S315"/>
    </row>
    <row r="316" spans="18:19" ht="15" customHeight="1">
      <c r="R316"/>
      <c r="S316"/>
    </row>
    <row r="317" spans="18:19" ht="15" customHeight="1">
      <c r="R317"/>
      <c r="S317"/>
    </row>
    <row r="318" spans="18:19" ht="15" customHeight="1">
      <c r="R318"/>
      <c r="S318"/>
    </row>
    <row r="319" spans="18:19" ht="15" customHeight="1">
      <c r="R319"/>
      <c r="S319"/>
    </row>
    <row r="320" spans="18:19" ht="15" customHeight="1">
      <c r="R320"/>
      <c r="S320"/>
    </row>
    <row r="321" spans="18:19" ht="15" customHeight="1">
      <c r="R321"/>
      <c r="S321"/>
    </row>
    <row r="322" spans="18:19" ht="15" customHeight="1">
      <c r="R322"/>
      <c r="S322"/>
    </row>
    <row r="323" spans="18:19" ht="15" customHeight="1">
      <c r="R323"/>
      <c r="S323"/>
    </row>
    <row r="324" spans="18:19" ht="15" customHeight="1">
      <c r="R324"/>
      <c r="S324"/>
    </row>
    <row r="325" spans="18:19" ht="15" customHeight="1">
      <c r="R325"/>
      <c r="S325"/>
    </row>
    <row r="326" spans="18:19" ht="15" customHeight="1">
      <c r="R326"/>
      <c r="S326"/>
    </row>
    <row r="327" spans="18:19" ht="15" customHeight="1">
      <c r="R327"/>
      <c r="S327"/>
    </row>
    <row r="328" spans="18:19" ht="15" customHeight="1">
      <c r="R328"/>
      <c r="S328"/>
    </row>
    <row r="329" spans="18:19" ht="15" customHeight="1">
      <c r="R329"/>
      <c r="S329"/>
    </row>
    <row r="330" spans="18:19" ht="15" customHeight="1">
      <c r="R330"/>
      <c r="S330"/>
    </row>
    <row r="331" spans="18:19" ht="15" customHeight="1">
      <c r="R331"/>
      <c r="S331"/>
    </row>
    <row r="332" spans="18:19" ht="15" customHeight="1">
      <c r="R332"/>
      <c r="S332"/>
    </row>
    <row r="333" spans="18:19" ht="15" customHeight="1">
      <c r="R333"/>
      <c r="S333"/>
    </row>
    <row r="334" spans="18:19" ht="15" customHeight="1">
      <c r="R334"/>
      <c r="S334"/>
    </row>
    <row r="335" spans="18:19" ht="15" customHeight="1">
      <c r="R335"/>
      <c r="S335"/>
    </row>
    <row r="336" spans="18:19" ht="15" customHeight="1">
      <c r="R336"/>
      <c r="S336"/>
    </row>
    <row r="337" spans="18:19" ht="15" customHeight="1">
      <c r="R337"/>
      <c r="S337"/>
    </row>
    <row r="338" spans="18:19" ht="15" customHeight="1">
      <c r="R338"/>
      <c r="S338"/>
    </row>
    <row r="339" spans="18:19" ht="15" customHeight="1">
      <c r="R339"/>
      <c r="S339"/>
    </row>
    <row r="340" spans="18:19" ht="15" customHeight="1">
      <c r="R340"/>
      <c r="S340"/>
    </row>
    <row r="341" spans="18:19" ht="15" customHeight="1">
      <c r="R341"/>
      <c r="S341"/>
    </row>
    <row r="342" spans="18:19" ht="15" customHeight="1">
      <c r="R342"/>
      <c r="S342"/>
    </row>
    <row r="343" spans="18:19" ht="15" customHeight="1">
      <c r="R343"/>
      <c r="S343"/>
    </row>
    <row r="344" spans="18:19" ht="15" customHeight="1">
      <c r="R344"/>
      <c r="S344"/>
    </row>
    <row r="345" spans="18:19" ht="15" customHeight="1">
      <c r="R345"/>
      <c r="S345"/>
    </row>
    <row r="346" spans="18:19" ht="15" customHeight="1">
      <c r="R346"/>
      <c r="S346"/>
    </row>
    <row r="347" spans="18:19" ht="15" customHeight="1">
      <c r="R347"/>
      <c r="S347"/>
    </row>
    <row r="348" spans="18:19" ht="15" customHeight="1">
      <c r="R348"/>
      <c r="S348"/>
    </row>
    <row r="349" spans="18:19" ht="15" customHeight="1">
      <c r="R349"/>
      <c r="S349"/>
    </row>
    <row r="350" spans="18:19" ht="15" customHeight="1">
      <c r="R350"/>
      <c r="S350"/>
    </row>
    <row r="351" spans="18:19" ht="15" customHeight="1">
      <c r="R351"/>
      <c r="S351"/>
    </row>
    <row r="352" spans="18:19" ht="15" customHeight="1">
      <c r="R352"/>
      <c r="S352"/>
    </row>
    <row r="353" spans="18:19" ht="15" customHeight="1">
      <c r="R353"/>
      <c r="S353"/>
    </row>
    <row r="354" spans="18:19" ht="15" customHeight="1">
      <c r="R354"/>
      <c r="S354"/>
    </row>
    <row r="355" spans="18:19" ht="15" customHeight="1">
      <c r="R355"/>
      <c r="S355"/>
    </row>
    <row r="356" spans="18:19" ht="15" customHeight="1">
      <c r="R356"/>
      <c r="S356"/>
    </row>
    <row r="357" spans="18:19" ht="15" customHeight="1">
      <c r="R357"/>
      <c r="S357"/>
    </row>
    <row r="358" spans="18:19" ht="15" customHeight="1">
      <c r="R358"/>
      <c r="S358"/>
    </row>
    <row r="359" spans="18:19" ht="15" customHeight="1">
      <c r="R359"/>
      <c r="S359"/>
    </row>
    <row r="360" spans="18:19" ht="15" customHeight="1">
      <c r="R360"/>
      <c r="S360"/>
    </row>
    <row r="361" spans="18:19" ht="15" customHeight="1">
      <c r="R361"/>
      <c r="S361"/>
    </row>
    <row r="362" spans="18:19" ht="15" customHeight="1">
      <c r="R362"/>
      <c r="S362"/>
    </row>
    <row r="363" spans="18:19" ht="15" customHeight="1">
      <c r="R363"/>
      <c r="S363"/>
    </row>
    <row r="364" spans="18:19" ht="15" customHeight="1">
      <c r="R364"/>
      <c r="S364"/>
    </row>
    <row r="365" spans="18:19" ht="15" customHeight="1">
      <c r="R365"/>
      <c r="S365"/>
    </row>
    <row r="366" spans="18:19" ht="15" customHeight="1">
      <c r="R366"/>
      <c r="S366"/>
    </row>
    <row r="367" spans="18:19" ht="15" customHeight="1">
      <c r="R367"/>
      <c r="S367"/>
    </row>
    <row r="368" spans="18:19" ht="15" customHeight="1">
      <c r="R368"/>
      <c r="S368"/>
    </row>
    <row r="369" spans="18:19" ht="15" customHeight="1">
      <c r="R369"/>
      <c r="S369"/>
    </row>
    <row r="370" spans="18:19" ht="15" customHeight="1">
      <c r="R370"/>
      <c r="S370"/>
    </row>
    <row r="371" spans="18:19" ht="15" customHeight="1">
      <c r="R371"/>
      <c r="S371"/>
    </row>
    <row r="372" spans="18:19" ht="15" customHeight="1">
      <c r="R372"/>
      <c r="S372"/>
    </row>
    <row r="373" spans="18:19" ht="15" customHeight="1">
      <c r="R373"/>
      <c r="S373"/>
    </row>
    <row r="374" spans="18:19" ht="15" customHeight="1">
      <c r="R374"/>
      <c r="S374"/>
    </row>
    <row r="375" spans="18:19" ht="15" customHeight="1">
      <c r="R375"/>
      <c r="S375"/>
    </row>
    <row r="376" spans="18:19" ht="15" customHeight="1">
      <c r="R376"/>
      <c r="S376"/>
    </row>
    <row r="377" spans="18:19" ht="15" customHeight="1">
      <c r="R377"/>
      <c r="S377"/>
    </row>
    <row r="378" spans="18:19" ht="15" customHeight="1">
      <c r="R378"/>
      <c r="S378"/>
    </row>
    <row r="379" spans="18:19" ht="15" customHeight="1">
      <c r="R379"/>
      <c r="S379"/>
    </row>
    <row r="380" spans="18:19" ht="15" customHeight="1">
      <c r="R380"/>
      <c r="S380"/>
    </row>
    <row r="381" spans="18:19" ht="15" customHeight="1">
      <c r="R381"/>
      <c r="S381"/>
    </row>
    <row r="382" spans="18:19" ht="15" customHeight="1">
      <c r="R382"/>
      <c r="S382"/>
    </row>
    <row r="383" spans="18:19" ht="15" customHeight="1">
      <c r="R383"/>
      <c r="S383"/>
    </row>
    <row r="384" spans="18:19" ht="15" customHeight="1">
      <c r="R384"/>
      <c r="S384"/>
    </row>
    <row r="385" spans="18:19" ht="15" customHeight="1">
      <c r="R385"/>
      <c r="S385"/>
    </row>
    <row r="386" spans="18:19" ht="15" customHeight="1">
      <c r="R386"/>
      <c r="S386"/>
    </row>
    <row r="387" spans="18:19" ht="15" customHeight="1">
      <c r="R387"/>
      <c r="S387"/>
    </row>
    <row r="388" spans="18:19" ht="15" customHeight="1">
      <c r="R388"/>
      <c r="S388"/>
    </row>
    <row r="389" spans="18:19" ht="15" customHeight="1">
      <c r="R389"/>
      <c r="S389"/>
    </row>
    <row r="390" spans="18:19" ht="15" customHeight="1">
      <c r="R390"/>
      <c r="S390"/>
    </row>
    <row r="391" spans="18:19" ht="15" customHeight="1">
      <c r="R391"/>
      <c r="S391"/>
    </row>
    <row r="392" spans="18:19" ht="15" customHeight="1">
      <c r="R392"/>
      <c r="S392"/>
    </row>
    <row r="393" spans="18:19" ht="15" customHeight="1">
      <c r="R393"/>
      <c r="S393"/>
    </row>
    <row r="394" spans="18:19" ht="15" customHeight="1">
      <c r="R394"/>
      <c r="S394"/>
    </row>
    <row r="395" spans="18:19" ht="15" customHeight="1">
      <c r="R395"/>
      <c r="S395"/>
    </row>
    <row r="396" spans="18:19" ht="15" customHeight="1">
      <c r="R396"/>
      <c r="S396"/>
    </row>
    <row r="397" spans="18:19" ht="15" customHeight="1">
      <c r="R397"/>
      <c r="S397"/>
    </row>
    <row r="398" spans="18:19" ht="15" customHeight="1">
      <c r="R398"/>
      <c r="S398"/>
    </row>
    <row r="399" spans="18:19" ht="15" customHeight="1">
      <c r="R399"/>
      <c r="S399"/>
    </row>
    <row r="400" spans="18:19" ht="15" customHeight="1">
      <c r="R400"/>
      <c r="S400"/>
    </row>
    <row r="401" spans="18:19" ht="15" customHeight="1">
      <c r="R401"/>
      <c r="S401"/>
    </row>
    <row r="402" spans="18:19" ht="15" customHeight="1">
      <c r="R402"/>
      <c r="S402"/>
    </row>
    <row r="403" spans="18:19" ht="15" customHeight="1">
      <c r="R403"/>
      <c r="S403"/>
    </row>
    <row r="404" spans="18:19" ht="15" customHeight="1">
      <c r="R404"/>
      <c r="S404"/>
    </row>
    <row r="405" spans="18:19" ht="15" customHeight="1">
      <c r="R405"/>
      <c r="S405"/>
    </row>
    <row r="406" spans="18:19" ht="15" customHeight="1">
      <c r="R406"/>
      <c r="S406"/>
    </row>
    <row r="407" spans="18:19" ht="15" customHeight="1">
      <c r="R407"/>
      <c r="S407"/>
    </row>
    <row r="408" spans="18:19" ht="15" customHeight="1">
      <c r="R408"/>
      <c r="S408"/>
    </row>
    <row r="409" spans="18:19" ht="15" customHeight="1">
      <c r="R409"/>
      <c r="S409"/>
    </row>
    <row r="410" spans="18:19" ht="15" customHeight="1">
      <c r="R410"/>
      <c r="S410"/>
    </row>
    <row r="411" spans="18:19" ht="15" customHeight="1">
      <c r="R411"/>
      <c r="S411"/>
    </row>
    <row r="412" spans="18:19" ht="15" customHeight="1">
      <c r="R412"/>
      <c r="S412"/>
    </row>
    <row r="413" spans="18:19" ht="15" customHeight="1">
      <c r="R413"/>
      <c r="S413"/>
    </row>
    <row r="414" spans="18:19" ht="15" customHeight="1">
      <c r="R414"/>
      <c r="S414"/>
    </row>
    <row r="415" spans="18:19" ht="15" customHeight="1">
      <c r="R415"/>
      <c r="S415"/>
    </row>
    <row r="416" spans="18:19" ht="15" customHeight="1">
      <c r="R416"/>
      <c r="S416"/>
    </row>
    <row r="417" spans="18:19" ht="15" customHeight="1">
      <c r="R417"/>
      <c r="S417"/>
    </row>
    <row r="418" spans="18:19" ht="15" customHeight="1">
      <c r="R418"/>
      <c r="S418"/>
    </row>
    <row r="419" spans="18:19" ht="15" customHeight="1">
      <c r="R419"/>
      <c r="S419"/>
    </row>
    <row r="420" spans="18:19" ht="15" customHeight="1">
      <c r="R420"/>
      <c r="S420"/>
    </row>
    <row r="421" spans="18:19" ht="15" customHeight="1">
      <c r="R421"/>
      <c r="S421"/>
    </row>
    <row r="422" spans="18:19" ht="15" customHeight="1">
      <c r="R422"/>
      <c r="S422"/>
    </row>
    <row r="423" spans="18:19" ht="15" customHeight="1">
      <c r="R423"/>
      <c r="S423"/>
    </row>
    <row r="424" spans="18:19" ht="15" customHeight="1">
      <c r="R424"/>
      <c r="S424"/>
    </row>
    <row r="425" spans="18:19" ht="15" customHeight="1">
      <c r="R425"/>
      <c r="S425"/>
    </row>
    <row r="426" spans="18:19" ht="15" customHeight="1">
      <c r="R426"/>
      <c r="S426"/>
    </row>
    <row r="427" spans="18:19" ht="15" customHeight="1">
      <c r="R427"/>
      <c r="S427"/>
    </row>
    <row r="428" spans="18:19" ht="15" customHeight="1">
      <c r="R428"/>
      <c r="S428"/>
    </row>
    <row r="429" spans="18:19" ht="15" customHeight="1">
      <c r="R429"/>
      <c r="S429"/>
    </row>
    <row r="430" spans="18:19" ht="15" customHeight="1">
      <c r="R430"/>
      <c r="S430"/>
    </row>
    <row r="431" spans="18:19" ht="15" customHeight="1">
      <c r="R431"/>
      <c r="S431"/>
    </row>
    <row r="432" spans="18:19" ht="15" customHeight="1">
      <c r="R432"/>
      <c r="S432"/>
    </row>
    <row r="433" spans="18:19" ht="15" customHeight="1">
      <c r="R433"/>
      <c r="S433"/>
    </row>
    <row r="434" spans="18:19" ht="15" customHeight="1">
      <c r="R434"/>
      <c r="S434"/>
    </row>
    <row r="435" spans="18:19" ht="15" customHeight="1">
      <c r="R435"/>
      <c r="S435"/>
    </row>
    <row r="436" spans="18:19" ht="15" customHeight="1">
      <c r="R436"/>
      <c r="S436"/>
    </row>
    <row r="437" spans="18:19" ht="15" customHeight="1">
      <c r="R437"/>
      <c r="S437"/>
    </row>
    <row r="438" spans="18:19" ht="15" customHeight="1">
      <c r="R438"/>
      <c r="S438"/>
    </row>
    <row r="439" spans="18:19" ht="15" customHeight="1">
      <c r="R439"/>
      <c r="S439"/>
    </row>
    <row r="440" spans="18:19" ht="15" customHeight="1">
      <c r="R440"/>
      <c r="S440"/>
    </row>
    <row r="441" spans="18:19" ht="15" customHeight="1">
      <c r="R441"/>
      <c r="S441"/>
    </row>
    <row r="442" spans="18:19" ht="15" customHeight="1">
      <c r="R442"/>
      <c r="S442"/>
    </row>
    <row r="443" spans="18:19" ht="15" customHeight="1">
      <c r="R443"/>
      <c r="S443"/>
    </row>
    <row r="444" spans="18:19" ht="15" customHeight="1">
      <c r="R444"/>
      <c r="S444"/>
    </row>
    <row r="445" spans="18:19" ht="15" customHeight="1">
      <c r="R445"/>
      <c r="S445"/>
    </row>
    <row r="446" spans="18:19" ht="15" customHeight="1">
      <c r="R446"/>
      <c r="S446"/>
    </row>
    <row r="447" spans="18:19" ht="15" customHeight="1">
      <c r="R447"/>
      <c r="S447"/>
    </row>
    <row r="448" spans="18:19" ht="15" customHeight="1">
      <c r="R448"/>
      <c r="S448"/>
    </row>
    <row r="449" spans="18:19" ht="15" customHeight="1">
      <c r="R449"/>
      <c r="S449"/>
    </row>
    <row r="450" spans="18:19" ht="15" customHeight="1">
      <c r="R450"/>
      <c r="S450"/>
    </row>
    <row r="451" spans="18:19" ht="15" customHeight="1">
      <c r="R451"/>
      <c r="S451"/>
    </row>
    <row r="452" spans="18:19" ht="15" customHeight="1">
      <c r="R452"/>
      <c r="S452"/>
    </row>
    <row r="453" spans="18:19" ht="15" customHeight="1">
      <c r="R453"/>
      <c r="S453"/>
    </row>
    <row r="454" spans="18:19" ht="15" customHeight="1">
      <c r="R454"/>
      <c r="S454"/>
    </row>
    <row r="455" spans="18:19" ht="15" customHeight="1">
      <c r="R455"/>
      <c r="S455"/>
    </row>
    <row r="456" spans="18:19" ht="15" customHeight="1">
      <c r="R456"/>
      <c r="S456"/>
    </row>
    <row r="457" spans="18:19" ht="15" customHeight="1">
      <c r="R457"/>
      <c r="S457"/>
    </row>
    <row r="458" spans="18:19" ht="15" customHeight="1">
      <c r="R458"/>
      <c r="S458"/>
    </row>
    <row r="459" spans="18:19" ht="15" customHeight="1">
      <c r="R459"/>
      <c r="S459"/>
    </row>
    <row r="460" spans="18:19" ht="15" customHeight="1">
      <c r="R460"/>
      <c r="S460"/>
    </row>
    <row r="461" spans="18:19" ht="15" customHeight="1">
      <c r="R461"/>
      <c r="S461"/>
    </row>
    <row r="462" spans="18:19" ht="15" customHeight="1">
      <c r="R462"/>
      <c r="S462"/>
    </row>
    <row r="463" spans="18:19" ht="15" customHeight="1">
      <c r="R463"/>
      <c r="S463"/>
    </row>
    <row r="464" spans="18:19" ht="15" customHeight="1">
      <c r="R464"/>
      <c r="S464"/>
    </row>
    <row r="465" spans="18:19" ht="15" customHeight="1">
      <c r="R465"/>
      <c r="S465"/>
    </row>
    <row r="466" spans="18:19" ht="15" customHeight="1">
      <c r="R466"/>
      <c r="S466"/>
    </row>
    <row r="467" spans="18:19" ht="15" customHeight="1">
      <c r="R467"/>
      <c r="S467"/>
    </row>
    <row r="468" spans="18:19" ht="15" customHeight="1">
      <c r="R468"/>
      <c r="S468"/>
    </row>
    <row r="469" spans="18:19" ht="15" customHeight="1">
      <c r="R469"/>
      <c r="S469"/>
    </row>
    <row r="470" spans="18:19" ht="15" customHeight="1">
      <c r="R470"/>
      <c r="S470"/>
    </row>
    <row r="471" spans="18:19" ht="15" customHeight="1">
      <c r="R471"/>
      <c r="S471"/>
    </row>
    <row r="472" spans="18:19" ht="15" customHeight="1">
      <c r="R472"/>
      <c r="S472"/>
    </row>
    <row r="473" spans="18:19" ht="15" customHeight="1">
      <c r="R473"/>
      <c r="S473"/>
    </row>
    <row r="474" spans="18:19" ht="15" customHeight="1">
      <c r="R474"/>
      <c r="S474"/>
    </row>
    <row r="475" spans="18:19" ht="15" customHeight="1">
      <c r="R475"/>
      <c r="S475"/>
    </row>
    <row r="476" spans="18:19" ht="15" customHeight="1">
      <c r="R476"/>
      <c r="S476"/>
    </row>
    <row r="477" spans="18:19" ht="15" customHeight="1">
      <c r="R477"/>
      <c r="S477"/>
    </row>
    <row r="478" spans="18:19" ht="15" customHeight="1">
      <c r="R478"/>
      <c r="S478"/>
    </row>
    <row r="479" spans="18:19" ht="15" customHeight="1">
      <c r="R479"/>
      <c r="S479"/>
    </row>
    <row r="480" spans="18:19" ht="15" customHeight="1">
      <c r="R480"/>
      <c r="S480"/>
    </row>
    <row r="481" spans="18:19" ht="15" customHeight="1">
      <c r="R481"/>
      <c r="S481"/>
    </row>
    <row r="482" spans="18:19" ht="15" customHeight="1">
      <c r="R482"/>
      <c r="S482"/>
    </row>
    <row r="483" spans="18:19" ht="15" customHeight="1">
      <c r="R483"/>
      <c r="S483"/>
    </row>
    <row r="484" spans="18:19" ht="15" customHeight="1">
      <c r="R484"/>
      <c r="S484"/>
    </row>
    <row r="485" spans="18:19" ht="15" customHeight="1">
      <c r="R485"/>
      <c r="S485"/>
    </row>
    <row r="486" spans="18:19" ht="15" customHeight="1">
      <c r="R486"/>
      <c r="S486"/>
    </row>
    <row r="487" spans="18:19" ht="15" customHeight="1">
      <c r="R487"/>
      <c r="S487"/>
    </row>
    <row r="488" spans="18:19" ht="15" customHeight="1">
      <c r="R488"/>
      <c r="S488"/>
    </row>
    <row r="489" spans="18:19" ht="15" customHeight="1">
      <c r="R489"/>
      <c r="S489"/>
    </row>
    <row r="490" spans="18:19" ht="15" customHeight="1">
      <c r="R490"/>
      <c r="S490"/>
    </row>
    <row r="491" spans="18:19" ht="15" customHeight="1">
      <c r="R491"/>
      <c r="S491"/>
    </row>
    <row r="492" spans="18:19" ht="15" customHeight="1">
      <c r="R492"/>
      <c r="S492"/>
    </row>
    <row r="493" spans="18:19" ht="15" customHeight="1">
      <c r="R493"/>
      <c r="S493"/>
    </row>
    <row r="494" spans="18:19" ht="15" customHeight="1">
      <c r="R494"/>
      <c r="S494"/>
    </row>
    <row r="495" spans="18:19" ht="15" customHeight="1">
      <c r="R495"/>
      <c r="S495"/>
    </row>
    <row r="496" spans="18:19" ht="15" customHeight="1">
      <c r="R496"/>
      <c r="S496"/>
    </row>
    <row r="497" spans="18:19" ht="15" customHeight="1">
      <c r="R497"/>
      <c r="S497"/>
    </row>
    <row r="498" spans="18:19" ht="15" customHeight="1">
      <c r="R498"/>
      <c r="S498"/>
    </row>
    <row r="499" spans="18:19" ht="15" customHeight="1">
      <c r="R499"/>
      <c r="S499"/>
    </row>
    <row r="500" spans="18:19" ht="15" customHeight="1">
      <c r="R500"/>
      <c r="S500"/>
    </row>
    <row r="501" spans="18:19" ht="15" customHeight="1">
      <c r="R501"/>
      <c r="S501"/>
    </row>
    <row r="502" spans="18:19" ht="15" customHeight="1">
      <c r="R502"/>
      <c r="S502"/>
    </row>
    <row r="503" spans="18:19" ht="15" customHeight="1">
      <c r="R503"/>
      <c r="S503"/>
    </row>
    <row r="504" spans="18:19" ht="15" customHeight="1">
      <c r="R504"/>
      <c r="S504"/>
    </row>
    <row r="505" spans="18:19" ht="15" customHeight="1">
      <c r="R505"/>
      <c r="S505"/>
    </row>
    <row r="506" spans="18:19" ht="15" customHeight="1">
      <c r="R506"/>
      <c r="S506"/>
    </row>
    <row r="507" spans="18:19" ht="15" customHeight="1">
      <c r="R507"/>
      <c r="S507"/>
    </row>
    <row r="508" spans="18:19" ht="15" customHeight="1">
      <c r="R508"/>
      <c r="S508"/>
    </row>
    <row r="509" spans="18:19" ht="15" customHeight="1">
      <c r="R509"/>
      <c r="S509"/>
    </row>
    <row r="510" spans="18:19" ht="15" customHeight="1">
      <c r="R510"/>
      <c r="S510"/>
    </row>
    <row r="511" spans="18:19" ht="15" customHeight="1">
      <c r="R511"/>
      <c r="S511"/>
    </row>
    <row r="512" spans="18:19" ht="15" customHeight="1">
      <c r="R512"/>
      <c r="S512"/>
    </row>
    <row r="513" spans="18:19" ht="15" customHeight="1">
      <c r="R513"/>
      <c r="S513"/>
    </row>
    <row r="514" spans="18:19" ht="15" customHeight="1">
      <c r="R514"/>
      <c r="S514"/>
    </row>
    <row r="515" spans="18:19" ht="15" customHeight="1">
      <c r="R515"/>
      <c r="S515"/>
    </row>
    <row r="516" spans="18:19" ht="15" customHeight="1">
      <c r="R516"/>
      <c r="S516"/>
    </row>
    <row r="517" spans="18:19" ht="15" customHeight="1">
      <c r="R517"/>
      <c r="S517"/>
    </row>
    <row r="518" spans="18:19" ht="15" customHeight="1">
      <c r="R518"/>
      <c r="S518"/>
    </row>
    <row r="519" spans="18:19" ht="15" customHeight="1">
      <c r="R519"/>
      <c r="S519"/>
    </row>
    <row r="520" spans="18:19" ht="15" customHeight="1">
      <c r="R520"/>
      <c r="S520"/>
    </row>
    <row r="521" spans="18:19" ht="15" customHeight="1">
      <c r="R521"/>
      <c r="S521"/>
    </row>
    <row r="522" spans="18:19" ht="15" customHeight="1">
      <c r="R522"/>
      <c r="S522"/>
    </row>
    <row r="523" spans="18:19" ht="15" customHeight="1">
      <c r="R523"/>
      <c r="S523"/>
    </row>
    <row r="524" spans="18:19" ht="15" customHeight="1">
      <c r="R524"/>
      <c r="S524"/>
    </row>
    <row r="525" spans="18:19" ht="15" customHeight="1">
      <c r="R525"/>
      <c r="S525"/>
    </row>
    <row r="526" spans="18:19" ht="15" customHeight="1">
      <c r="R526"/>
      <c r="S526"/>
    </row>
    <row r="527" spans="18:19" ht="15" customHeight="1">
      <c r="R527"/>
      <c r="S527"/>
    </row>
    <row r="528" spans="18:19" ht="15" customHeight="1">
      <c r="R528"/>
      <c r="S528"/>
    </row>
    <row r="529" spans="18:19" ht="15" customHeight="1">
      <c r="R529"/>
      <c r="S529"/>
    </row>
    <row r="530" spans="18:19" ht="15" customHeight="1">
      <c r="R530"/>
      <c r="S530"/>
    </row>
    <row r="531" spans="18:19" ht="15" customHeight="1">
      <c r="R531"/>
      <c r="S531"/>
    </row>
    <row r="532" spans="18:19" ht="15" customHeight="1">
      <c r="R532"/>
      <c r="S532"/>
    </row>
    <row r="533" spans="18:19" ht="15" customHeight="1">
      <c r="R533"/>
      <c r="S533"/>
    </row>
    <row r="534" spans="18:19" ht="15" customHeight="1">
      <c r="R534"/>
      <c r="S534"/>
    </row>
    <row r="535" spans="18:19" ht="15" customHeight="1">
      <c r="R535"/>
      <c r="S535"/>
    </row>
    <row r="536" spans="18:19" ht="15" customHeight="1">
      <c r="R536"/>
      <c r="S536"/>
    </row>
    <row r="537" spans="18:19" ht="15" customHeight="1">
      <c r="R537"/>
      <c r="S537"/>
    </row>
    <row r="538" spans="18:19" ht="15" customHeight="1">
      <c r="R538"/>
      <c r="S538"/>
    </row>
    <row r="539" spans="18:19" ht="15" customHeight="1">
      <c r="R539"/>
      <c r="S539"/>
    </row>
    <row r="540" spans="18:19" ht="15" customHeight="1">
      <c r="R540"/>
      <c r="S540"/>
    </row>
    <row r="541" spans="18:19" ht="15" customHeight="1">
      <c r="R541"/>
      <c r="S541"/>
    </row>
    <row r="542" spans="18:19" ht="15" customHeight="1">
      <c r="R542"/>
      <c r="S542"/>
    </row>
    <row r="543" spans="18:19" ht="15" customHeight="1">
      <c r="R543"/>
      <c r="S543"/>
    </row>
    <row r="544" spans="18:19" ht="15" customHeight="1">
      <c r="R544"/>
      <c r="S544"/>
    </row>
    <row r="545" spans="18:19" ht="15" customHeight="1">
      <c r="R545"/>
      <c r="S545"/>
    </row>
    <row r="546" spans="18:19" ht="15" customHeight="1">
      <c r="R546"/>
      <c r="S546"/>
    </row>
    <row r="547" spans="18:19" ht="15" customHeight="1">
      <c r="R547"/>
      <c r="S547"/>
    </row>
    <row r="548" spans="18:19" ht="15" customHeight="1">
      <c r="R548"/>
      <c r="S548"/>
    </row>
    <row r="549" spans="18:19" ht="15" customHeight="1">
      <c r="R549"/>
      <c r="S549"/>
    </row>
    <row r="550" spans="18:19" ht="15" customHeight="1">
      <c r="R550"/>
      <c r="S550"/>
    </row>
    <row r="551" spans="18:19" ht="15" customHeight="1">
      <c r="R551"/>
      <c r="S551"/>
    </row>
    <row r="552" spans="18:19" ht="15" customHeight="1">
      <c r="R552"/>
      <c r="S552"/>
    </row>
    <row r="553" spans="18:19" ht="15" customHeight="1">
      <c r="R553"/>
      <c r="S553"/>
    </row>
    <row r="554" spans="18:19" ht="15" customHeight="1">
      <c r="R554"/>
      <c r="S554"/>
    </row>
    <row r="555" spans="18:19" ht="15" customHeight="1">
      <c r="R555"/>
      <c r="S555"/>
    </row>
    <row r="556" spans="18:19" ht="15" customHeight="1">
      <c r="R556"/>
      <c r="S556"/>
    </row>
    <row r="557" spans="18:19" ht="15" customHeight="1">
      <c r="R557"/>
      <c r="S557"/>
    </row>
    <row r="558" spans="18:19" ht="15" customHeight="1">
      <c r="R558"/>
      <c r="S558"/>
    </row>
    <row r="559" spans="18:19" ht="15" customHeight="1">
      <c r="R559"/>
      <c r="S559"/>
    </row>
    <row r="560" spans="18:19" ht="15" customHeight="1">
      <c r="R560"/>
      <c r="S560"/>
    </row>
    <row r="561" spans="18:19" ht="15" customHeight="1">
      <c r="R561"/>
      <c r="S561"/>
    </row>
    <row r="562" spans="18:19" ht="15" customHeight="1">
      <c r="R562"/>
      <c r="S562"/>
    </row>
    <row r="563" spans="18:19" ht="15" customHeight="1">
      <c r="R563"/>
      <c r="S563"/>
    </row>
    <row r="564" spans="18:19" ht="15" customHeight="1">
      <c r="R564"/>
      <c r="S564"/>
    </row>
    <row r="565" spans="18:19" ht="15" customHeight="1">
      <c r="R565"/>
      <c r="S565"/>
    </row>
    <row r="566" spans="18:19" ht="15" customHeight="1">
      <c r="R566"/>
      <c r="S566"/>
    </row>
    <row r="567" spans="18:19" ht="15" customHeight="1">
      <c r="R567"/>
      <c r="S567"/>
    </row>
    <row r="568" spans="18:19" ht="15" customHeight="1">
      <c r="R568"/>
      <c r="S568"/>
    </row>
    <row r="569" spans="18:19" ht="15" customHeight="1">
      <c r="R569"/>
      <c r="S569"/>
    </row>
    <row r="570" spans="18:19" ht="15" customHeight="1">
      <c r="R570"/>
      <c r="S570"/>
    </row>
    <row r="571" spans="18:19" ht="15" customHeight="1">
      <c r="R571"/>
      <c r="S571"/>
    </row>
    <row r="572" spans="18:19" ht="15" customHeight="1">
      <c r="R572"/>
      <c r="S572"/>
    </row>
    <row r="573" spans="18:19" ht="15" customHeight="1">
      <c r="R573"/>
      <c r="S573"/>
    </row>
    <row r="574" spans="18:19" ht="15" customHeight="1">
      <c r="R574"/>
      <c r="S574"/>
    </row>
    <row r="575" spans="18:19" ht="15" customHeight="1">
      <c r="R575"/>
      <c r="S575"/>
    </row>
    <row r="576" spans="18:19" ht="15" customHeight="1">
      <c r="R576"/>
      <c r="S576"/>
    </row>
    <row r="577" spans="18:19" ht="15" customHeight="1">
      <c r="R577"/>
      <c r="S577"/>
    </row>
    <row r="578" spans="18:19" ht="15" customHeight="1">
      <c r="R578"/>
      <c r="S578"/>
    </row>
    <row r="579" spans="18:19" ht="15" customHeight="1">
      <c r="R579"/>
      <c r="S579"/>
    </row>
    <row r="580" spans="18:19" ht="15" customHeight="1">
      <c r="R580"/>
      <c r="S580"/>
    </row>
    <row r="581" spans="18:19" ht="15" customHeight="1">
      <c r="R581"/>
      <c r="S581"/>
    </row>
    <row r="582" spans="18:19" ht="15" customHeight="1">
      <c r="R582"/>
      <c r="S582"/>
    </row>
    <row r="583" spans="18:19" ht="15" customHeight="1">
      <c r="R583"/>
      <c r="S583"/>
    </row>
    <row r="584" spans="18:19" ht="15" customHeight="1">
      <c r="R584"/>
      <c r="S584"/>
    </row>
    <row r="585" spans="18:19" ht="15" customHeight="1">
      <c r="R585"/>
      <c r="S585"/>
    </row>
    <row r="586" spans="18:19" ht="15" customHeight="1">
      <c r="R586"/>
      <c r="S586"/>
    </row>
    <row r="587" spans="18:19" ht="15" customHeight="1">
      <c r="R587"/>
      <c r="S587"/>
    </row>
    <row r="588" spans="18:19" ht="15" customHeight="1">
      <c r="R588"/>
      <c r="S588"/>
    </row>
    <row r="589" spans="18:19" ht="15" customHeight="1">
      <c r="R589"/>
      <c r="S589"/>
    </row>
    <row r="590" spans="18:19" ht="15" customHeight="1">
      <c r="R590"/>
      <c r="S590"/>
    </row>
    <row r="591" spans="18:19" ht="15" customHeight="1">
      <c r="R591"/>
      <c r="S591"/>
    </row>
    <row r="592" spans="18:19" ht="15" customHeight="1">
      <c r="R592"/>
      <c r="S592"/>
    </row>
    <row r="593" spans="18:19" ht="15" customHeight="1">
      <c r="R593"/>
      <c r="S593"/>
    </row>
    <row r="594" spans="18:19" ht="15" customHeight="1">
      <c r="R594"/>
      <c r="S594"/>
    </row>
    <row r="595" spans="18:19" ht="15" customHeight="1">
      <c r="R595"/>
      <c r="S595"/>
    </row>
    <row r="596" spans="18:19" ht="15" customHeight="1">
      <c r="R596"/>
      <c r="S596"/>
    </row>
    <row r="597" spans="18:19" ht="15" customHeight="1">
      <c r="R597"/>
      <c r="S597"/>
    </row>
    <row r="598" spans="18:19" ht="15" customHeight="1">
      <c r="R598"/>
      <c r="S598"/>
    </row>
    <row r="599" spans="18:19" ht="15" customHeight="1">
      <c r="R599"/>
      <c r="S599"/>
    </row>
    <row r="600" spans="18:19" ht="15" customHeight="1">
      <c r="R600"/>
      <c r="S600"/>
    </row>
    <row r="601" spans="18:19" ht="15" customHeight="1">
      <c r="R601"/>
      <c r="S601"/>
    </row>
    <row r="602" spans="18:19" ht="15" customHeight="1">
      <c r="R602"/>
      <c r="S602"/>
    </row>
    <row r="603" spans="18:19" ht="15" customHeight="1">
      <c r="R603"/>
      <c r="S603"/>
    </row>
    <row r="604" spans="18:19" ht="15" customHeight="1">
      <c r="R604"/>
      <c r="S604"/>
    </row>
    <row r="605" spans="18:19" ht="15" customHeight="1">
      <c r="R605"/>
      <c r="S605"/>
    </row>
    <row r="606" spans="18:19" ht="15" customHeight="1">
      <c r="R606"/>
      <c r="S606"/>
    </row>
    <row r="607" spans="18:19" ht="15" customHeight="1">
      <c r="R607"/>
      <c r="S607"/>
    </row>
    <row r="608" spans="18:19" ht="15" customHeight="1">
      <c r="R608"/>
      <c r="S608"/>
    </row>
    <row r="609" spans="18:19" ht="15" customHeight="1">
      <c r="R609"/>
      <c r="S609"/>
    </row>
    <row r="610" spans="18:19" ht="15" customHeight="1">
      <c r="R610"/>
      <c r="S610"/>
    </row>
    <row r="611" spans="18:19" ht="15" customHeight="1">
      <c r="R611"/>
      <c r="S611"/>
    </row>
    <row r="612" spans="18:19" ht="15" customHeight="1">
      <c r="R612"/>
      <c r="S612"/>
    </row>
    <row r="613" spans="18:19" ht="15" customHeight="1">
      <c r="R613"/>
      <c r="S613"/>
    </row>
    <row r="614" spans="18:19" ht="15" customHeight="1">
      <c r="R614"/>
      <c r="S614"/>
    </row>
    <row r="615" spans="18:19" ht="15" customHeight="1">
      <c r="R615"/>
      <c r="S615"/>
    </row>
    <row r="616" spans="18:19" ht="15" customHeight="1">
      <c r="R616"/>
      <c r="S616"/>
    </row>
    <row r="617" spans="18:19" ht="15" customHeight="1">
      <c r="R617"/>
      <c r="S617"/>
    </row>
    <row r="618" spans="18:19" ht="15" customHeight="1">
      <c r="R618"/>
      <c r="S618"/>
    </row>
    <row r="619" spans="18:19" ht="15" customHeight="1">
      <c r="R619"/>
      <c r="S619"/>
    </row>
    <row r="620" spans="18:19" ht="15" customHeight="1">
      <c r="R620"/>
      <c r="S620"/>
    </row>
    <row r="621" spans="18:19" ht="15" customHeight="1">
      <c r="R621"/>
      <c r="S621"/>
    </row>
    <row r="622" spans="18:19" ht="15" customHeight="1">
      <c r="R622"/>
      <c r="S622"/>
    </row>
    <row r="623" spans="18:19" ht="15" customHeight="1">
      <c r="R623"/>
      <c r="S623"/>
    </row>
    <row r="624" spans="18:19" ht="15" customHeight="1">
      <c r="R624"/>
      <c r="S624"/>
    </row>
    <row r="625" spans="18:19" ht="15" customHeight="1">
      <c r="R625"/>
      <c r="S625"/>
    </row>
    <row r="626" spans="18:19" ht="15" customHeight="1">
      <c r="R626"/>
      <c r="S626"/>
    </row>
    <row r="627" spans="18:19" ht="15" customHeight="1">
      <c r="R627"/>
      <c r="S627"/>
    </row>
    <row r="628" spans="18:19" ht="15" customHeight="1">
      <c r="R628"/>
      <c r="S628"/>
    </row>
    <row r="629" spans="18:19" ht="15" customHeight="1">
      <c r="R629"/>
      <c r="S629"/>
    </row>
    <row r="630" spans="18:19" ht="15" customHeight="1">
      <c r="R630"/>
      <c r="S630"/>
    </row>
    <row r="631" spans="18:19" ht="15" customHeight="1">
      <c r="R631"/>
      <c r="S631"/>
    </row>
    <row r="632" spans="18:19" ht="15" customHeight="1">
      <c r="R632"/>
      <c r="S632"/>
    </row>
    <row r="633" spans="18:19" ht="15" customHeight="1">
      <c r="R633"/>
      <c r="S633"/>
    </row>
    <row r="634" spans="18:19" ht="15" customHeight="1">
      <c r="R634"/>
      <c r="S634"/>
    </row>
    <row r="635" spans="18:19" ht="15" customHeight="1">
      <c r="R635"/>
      <c r="S635"/>
    </row>
    <row r="636" spans="18:19" ht="15" customHeight="1">
      <c r="R636"/>
      <c r="S636"/>
    </row>
    <row r="637" spans="18:19" ht="15" customHeight="1">
      <c r="R637"/>
      <c r="S637"/>
    </row>
    <row r="638" spans="18:19" ht="15" customHeight="1">
      <c r="R638"/>
      <c r="S638"/>
    </row>
    <row r="639" spans="18:19" ht="15" customHeight="1">
      <c r="R639"/>
      <c r="S639"/>
    </row>
    <row r="640" spans="18:19" ht="15" customHeight="1">
      <c r="R640"/>
      <c r="S640"/>
    </row>
    <row r="641" spans="18:19" ht="15" customHeight="1">
      <c r="R641"/>
      <c r="S641"/>
    </row>
    <row r="642" spans="18:19" ht="15" customHeight="1">
      <c r="R642"/>
      <c r="S642"/>
    </row>
    <row r="643" spans="18:19" ht="15" customHeight="1">
      <c r="R643"/>
      <c r="S643"/>
    </row>
    <row r="644" spans="18:19" ht="15" customHeight="1">
      <c r="R644"/>
      <c r="S644"/>
    </row>
    <row r="645" spans="18:19" ht="15" customHeight="1">
      <c r="R645"/>
      <c r="S645"/>
    </row>
    <row r="646" spans="18:19" ht="15" customHeight="1">
      <c r="R646"/>
      <c r="S646"/>
    </row>
    <row r="647" spans="18:19" ht="15" customHeight="1">
      <c r="R647"/>
      <c r="S647"/>
    </row>
    <row r="648" spans="18:19" ht="15" customHeight="1">
      <c r="R648"/>
      <c r="S648"/>
    </row>
    <row r="649" spans="18:19" ht="15" customHeight="1">
      <c r="R649"/>
      <c r="S649"/>
    </row>
    <row r="650" spans="18:19" ht="15" customHeight="1">
      <c r="R650"/>
      <c r="S650"/>
    </row>
    <row r="651" spans="18:19" ht="15" customHeight="1">
      <c r="R651"/>
      <c r="S651"/>
    </row>
    <row r="652" spans="18:19" ht="15" customHeight="1">
      <c r="R652"/>
      <c r="S652"/>
    </row>
    <row r="653" spans="18:19" ht="15" customHeight="1">
      <c r="R653"/>
      <c r="S653"/>
    </row>
    <row r="654" spans="18:19" ht="15" customHeight="1">
      <c r="R654"/>
      <c r="S654"/>
    </row>
    <row r="655" spans="18:19" ht="15" customHeight="1">
      <c r="R655"/>
      <c r="S655"/>
    </row>
    <row r="656" spans="18:19" ht="15" customHeight="1">
      <c r="R656"/>
      <c r="S656"/>
    </row>
    <row r="657" spans="18:19" ht="15" customHeight="1">
      <c r="R657"/>
      <c r="S657"/>
    </row>
    <row r="658" spans="18:19" ht="15" customHeight="1">
      <c r="R658"/>
      <c r="S658"/>
    </row>
    <row r="659" spans="18:19" ht="15" customHeight="1">
      <c r="R659"/>
      <c r="S659"/>
    </row>
    <row r="660" spans="18:19" ht="15" customHeight="1">
      <c r="R660"/>
      <c r="S660"/>
    </row>
    <row r="661" spans="18:19" ht="15" customHeight="1">
      <c r="R661"/>
      <c r="S661"/>
    </row>
    <row r="662" spans="18:19" ht="15" customHeight="1">
      <c r="R662"/>
      <c r="S662"/>
    </row>
    <row r="663" spans="18:19" ht="15" customHeight="1">
      <c r="R663"/>
      <c r="S663"/>
    </row>
    <row r="664" spans="18:19" ht="15" customHeight="1">
      <c r="R664"/>
      <c r="S664"/>
    </row>
    <row r="665" spans="18:19" ht="15" customHeight="1">
      <c r="R665"/>
      <c r="S665"/>
    </row>
    <row r="666" spans="18:19" ht="15" customHeight="1">
      <c r="R666"/>
      <c r="S666"/>
    </row>
    <row r="667" spans="18:19" ht="15" customHeight="1">
      <c r="R667"/>
      <c r="S667"/>
    </row>
    <row r="668" spans="18:19" ht="15" customHeight="1">
      <c r="R668"/>
      <c r="S668"/>
    </row>
    <row r="669" spans="18:19" ht="15" customHeight="1">
      <c r="R669"/>
      <c r="S669"/>
    </row>
    <row r="670" spans="18:19" ht="15" customHeight="1">
      <c r="R670"/>
      <c r="S670"/>
    </row>
    <row r="671" spans="18:19" ht="15" customHeight="1">
      <c r="R671"/>
      <c r="S671"/>
    </row>
    <row r="672" spans="18:19" ht="15" customHeight="1">
      <c r="R672"/>
      <c r="S672"/>
    </row>
    <row r="673" spans="18:19" ht="15" customHeight="1">
      <c r="R673"/>
      <c r="S673"/>
    </row>
    <row r="674" spans="18:19" ht="15" customHeight="1">
      <c r="R674"/>
      <c r="S674"/>
    </row>
    <row r="675" spans="18:19" ht="15" customHeight="1">
      <c r="R675"/>
      <c r="S675"/>
    </row>
    <row r="676" spans="18:19" ht="15" customHeight="1">
      <c r="R676"/>
      <c r="S676"/>
    </row>
    <row r="677" spans="18:19" ht="15" customHeight="1">
      <c r="R677"/>
      <c r="S677"/>
    </row>
    <row r="678" spans="18:19" ht="15" customHeight="1">
      <c r="R678"/>
      <c r="S678"/>
    </row>
    <row r="679" spans="18:19" ht="15" customHeight="1">
      <c r="R679"/>
      <c r="S679"/>
    </row>
    <row r="680" spans="18:19" ht="15" customHeight="1">
      <c r="R680"/>
      <c r="S680"/>
    </row>
    <row r="681" spans="18:19" ht="15" customHeight="1">
      <c r="R681"/>
      <c r="S681"/>
    </row>
    <row r="682" spans="18:19" ht="15" customHeight="1">
      <c r="R682"/>
      <c r="S682"/>
    </row>
    <row r="683" spans="18:19" ht="15" customHeight="1">
      <c r="R683"/>
      <c r="S683"/>
    </row>
    <row r="684" spans="18:19" ht="15" customHeight="1">
      <c r="R684"/>
      <c r="S684"/>
    </row>
    <row r="685" spans="18:19" ht="15" customHeight="1">
      <c r="R685"/>
      <c r="S685"/>
    </row>
    <row r="686" spans="18:19" ht="15" customHeight="1">
      <c r="R686"/>
      <c r="S686"/>
    </row>
    <row r="687" spans="18:19" ht="15" customHeight="1">
      <c r="R687"/>
      <c r="S687"/>
    </row>
    <row r="688" spans="18:19" ht="15" customHeight="1">
      <c r="R688"/>
      <c r="S688"/>
    </row>
    <row r="689" spans="18:19" ht="15" customHeight="1">
      <c r="R689"/>
      <c r="S689"/>
    </row>
    <row r="690" spans="18:19" ht="15" customHeight="1">
      <c r="R690"/>
      <c r="S690"/>
    </row>
    <row r="691" spans="18:19" ht="15" customHeight="1">
      <c r="R691"/>
      <c r="S691"/>
    </row>
    <row r="692" spans="18:19" ht="15" customHeight="1">
      <c r="R692"/>
      <c r="S692"/>
    </row>
    <row r="693" spans="18:19" ht="15" customHeight="1">
      <c r="R693"/>
      <c r="S693"/>
    </row>
    <row r="694" spans="18:19" ht="15" customHeight="1">
      <c r="R694"/>
      <c r="S694"/>
    </row>
    <row r="695" spans="18:19" ht="15" customHeight="1">
      <c r="R695"/>
      <c r="S695"/>
    </row>
    <row r="696" spans="18:19" ht="15" customHeight="1">
      <c r="R696"/>
      <c r="S696"/>
    </row>
    <row r="697" spans="18:19" ht="15" customHeight="1">
      <c r="R697"/>
      <c r="S697"/>
    </row>
    <row r="698" spans="18:19" ht="15" customHeight="1">
      <c r="R698"/>
      <c r="S698"/>
    </row>
    <row r="699" spans="18:19" ht="15" customHeight="1">
      <c r="R699"/>
      <c r="S699"/>
    </row>
    <row r="700" spans="18:19" ht="15" customHeight="1">
      <c r="R700"/>
      <c r="S700"/>
    </row>
    <row r="701" spans="18:19" ht="15" customHeight="1">
      <c r="R701"/>
      <c r="S701"/>
    </row>
    <row r="702" spans="18:19" ht="15" customHeight="1">
      <c r="R702"/>
      <c r="S702"/>
    </row>
    <row r="703" spans="18:19" ht="15" customHeight="1">
      <c r="R703"/>
      <c r="S703"/>
    </row>
    <row r="704" spans="18:19" ht="15" customHeight="1">
      <c r="R704"/>
      <c r="S704"/>
    </row>
    <row r="705" spans="18:19" ht="15" customHeight="1">
      <c r="R705"/>
      <c r="S705"/>
    </row>
    <row r="706" spans="18:19" ht="15" customHeight="1">
      <c r="R706"/>
      <c r="S706"/>
    </row>
    <row r="707" spans="18:19" ht="15" customHeight="1">
      <c r="R707"/>
      <c r="S707"/>
    </row>
    <row r="708" spans="18:19" ht="15" customHeight="1">
      <c r="R708"/>
      <c r="S708"/>
    </row>
    <row r="709" spans="18:19" ht="15" customHeight="1">
      <c r="R709"/>
      <c r="S709"/>
    </row>
    <row r="710" spans="18:19" ht="15" customHeight="1">
      <c r="R710"/>
      <c r="S710"/>
    </row>
    <row r="711" spans="18:19" ht="15" customHeight="1">
      <c r="R711"/>
      <c r="S711"/>
    </row>
    <row r="712" spans="18:19" ht="15" customHeight="1">
      <c r="R712"/>
      <c r="S712"/>
    </row>
    <row r="713" spans="18:19" ht="15" customHeight="1">
      <c r="R713"/>
      <c r="S713"/>
    </row>
    <row r="714" spans="18:19" ht="15" customHeight="1">
      <c r="R714"/>
      <c r="S714"/>
    </row>
    <row r="715" spans="18:19" ht="15" customHeight="1">
      <c r="R715"/>
      <c r="S715"/>
    </row>
    <row r="716" spans="18:19" ht="15" customHeight="1">
      <c r="R716"/>
      <c r="S716"/>
    </row>
    <row r="717" spans="18:19" ht="15" customHeight="1">
      <c r="R717"/>
      <c r="S717"/>
    </row>
    <row r="718" spans="18:19" ht="15" customHeight="1">
      <c r="R718"/>
      <c r="S718"/>
    </row>
    <row r="719" spans="18:19" ht="15" customHeight="1">
      <c r="R719"/>
      <c r="S719"/>
    </row>
    <row r="720" spans="18:19" ht="15" customHeight="1">
      <c r="R720"/>
      <c r="S720"/>
    </row>
    <row r="721" spans="18:19" ht="15" customHeight="1">
      <c r="R721"/>
      <c r="S721"/>
    </row>
    <row r="722" spans="18:19" ht="15" customHeight="1">
      <c r="R722"/>
      <c r="S722"/>
    </row>
    <row r="723" spans="18:19" ht="15" customHeight="1">
      <c r="R723"/>
      <c r="S723"/>
    </row>
    <row r="724" spans="18:19" ht="15" customHeight="1">
      <c r="R724"/>
      <c r="S724"/>
    </row>
    <row r="725" spans="18:19" ht="15" customHeight="1">
      <c r="R725"/>
      <c r="S725"/>
    </row>
    <row r="726" spans="18:19" ht="15" customHeight="1">
      <c r="R726"/>
      <c r="S726"/>
    </row>
    <row r="727" spans="18:19" ht="15" customHeight="1">
      <c r="R727"/>
      <c r="S727"/>
    </row>
    <row r="728" spans="18:19" ht="15" customHeight="1">
      <c r="R728"/>
      <c r="S728"/>
    </row>
    <row r="729" spans="18:19" ht="15" customHeight="1">
      <c r="R729"/>
      <c r="S729"/>
    </row>
    <row r="730" spans="18:19" ht="15" customHeight="1">
      <c r="R730"/>
      <c r="S730"/>
    </row>
    <row r="731" spans="18:19" ht="15" customHeight="1">
      <c r="R731"/>
      <c r="S731"/>
    </row>
    <row r="732" spans="18:19" ht="15" customHeight="1">
      <c r="R732"/>
      <c r="S732"/>
    </row>
    <row r="733" spans="18:19" ht="15" customHeight="1">
      <c r="R733"/>
      <c r="S733"/>
    </row>
    <row r="734" spans="18:19" ht="15" customHeight="1">
      <c r="R734"/>
      <c r="S734"/>
    </row>
    <row r="735" spans="18:19" ht="15" customHeight="1">
      <c r="R735"/>
      <c r="S735"/>
    </row>
    <row r="736" spans="18:19" ht="15" customHeight="1">
      <c r="R736"/>
      <c r="S736"/>
    </row>
    <row r="737" spans="18:19" ht="15" customHeight="1">
      <c r="R737"/>
      <c r="S737"/>
    </row>
    <row r="738" spans="18:19" ht="15" customHeight="1">
      <c r="R738"/>
      <c r="S738"/>
    </row>
    <row r="739" spans="18:19" ht="15" customHeight="1">
      <c r="R739"/>
      <c r="S739"/>
    </row>
    <row r="740" spans="18:19" ht="15" customHeight="1">
      <c r="R740"/>
      <c r="S740"/>
    </row>
    <row r="741" spans="18:19" ht="15" customHeight="1">
      <c r="R741"/>
      <c r="S741"/>
    </row>
    <row r="742" spans="18:19" ht="15" customHeight="1">
      <c r="R742"/>
      <c r="S742"/>
    </row>
    <row r="743" spans="18:19" ht="15" customHeight="1">
      <c r="R743"/>
      <c r="S743"/>
    </row>
    <row r="744" spans="18:19" ht="15" customHeight="1">
      <c r="R744"/>
      <c r="S744"/>
    </row>
    <row r="745" spans="18:19" ht="15" customHeight="1">
      <c r="R745"/>
      <c r="S745"/>
    </row>
    <row r="746" spans="18:19" ht="15" customHeight="1">
      <c r="R746"/>
      <c r="S746"/>
    </row>
    <row r="747" spans="18:19" ht="15" customHeight="1">
      <c r="R747"/>
      <c r="S747"/>
    </row>
    <row r="748" spans="18:19" ht="15" customHeight="1">
      <c r="R748"/>
      <c r="S748"/>
    </row>
    <row r="749" spans="18:19" ht="15" customHeight="1">
      <c r="R749"/>
      <c r="S749"/>
    </row>
    <row r="750" spans="18:19" ht="15" customHeight="1">
      <c r="R750"/>
      <c r="S750"/>
    </row>
    <row r="751" spans="18:19" ht="15" customHeight="1">
      <c r="R751"/>
      <c r="S751"/>
    </row>
    <row r="752" spans="18:19" ht="15" customHeight="1">
      <c r="R752"/>
      <c r="S752"/>
    </row>
    <row r="753" spans="18:19" ht="15" customHeight="1">
      <c r="R753"/>
      <c r="S753"/>
    </row>
    <row r="754" spans="18:19" ht="15" customHeight="1">
      <c r="R754"/>
      <c r="S754"/>
    </row>
    <row r="755" spans="18:19" ht="15" customHeight="1">
      <c r="R755"/>
      <c r="S755"/>
    </row>
    <row r="756" spans="18:19" ht="15" customHeight="1">
      <c r="R756"/>
      <c r="S756"/>
    </row>
    <row r="757" spans="18:19" ht="15" customHeight="1">
      <c r="R757"/>
      <c r="S757"/>
    </row>
    <row r="758" spans="18:19" ht="15" customHeight="1">
      <c r="R758"/>
      <c r="S758"/>
    </row>
    <row r="759" spans="18:19" ht="15" customHeight="1">
      <c r="R759"/>
      <c r="S759"/>
    </row>
    <row r="760" spans="18:19" ht="15" customHeight="1">
      <c r="R760"/>
      <c r="S760"/>
    </row>
    <row r="761" spans="18:19" ht="15" customHeight="1">
      <c r="R761"/>
      <c r="S761"/>
    </row>
    <row r="762" spans="18:19" ht="15" customHeight="1">
      <c r="R762"/>
      <c r="S762"/>
    </row>
    <row r="763" spans="18:19" ht="15" customHeight="1">
      <c r="R763"/>
      <c r="S763"/>
    </row>
    <row r="764" spans="18:19" ht="15" customHeight="1">
      <c r="R764"/>
      <c r="S764"/>
    </row>
    <row r="765" spans="18:19" ht="15" customHeight="1">
      <c r="R765"/>
      <c r="S765"/>
    </row>
    <row r="766" spans="18:19" ht="15" customHeight="1">
      <c r="R766"/>
      <c r="S766"/>
    </row>
    <row r="767" spans="18:19" ht="15" customHeight="1">
      <c r="R767"/>
      <c r="S767"/>
    </row>
    <row r="768" spans="18:19" ht="15" customHeight="1">
      <c r="R768"/>
      <c r="S768"/>
    </row>
    <row r="769" spans="18:19" ht="15" customHeight="1">
      <c r="R769"/>
      <c r="S769"/>
    </row>
    <row r="770" spans="18:19" ht="15" customHeight="1">
      <c r="R770"/>
      <c r="S770"/>
    </row>
    <row r="771" spans="18:19" ht="15" customHeight="1">
      <c r="R771"/>
      <c r="S771"/>
    </row>
    <row r="772" spans="18:19" ht="15" customHeight="1">
      <c r="R772"/>
      <c r="S772"/>
    </row>
    <row r="773" spans="18:19" ht="15" customHeight="1">
      <c r="R773"/>
      <c r="S773"/>
    </row>
    <row r="774" spans="18:19" ht="15" customHeight="1">
      <c r="R774"/>
      <c r="S774"/>
    </row>
    <row r="775" spans="18:19" ht="15" customHeight="1">
      <c r="R775"/>
      <c r="S775"/>
    </row>
    <row r="776" spans="18:19" ht="15" customHeight="1">
      <c r="R776"/>
      <c r="S776"/>
    </row>
    <row r="777" spans="18:19" ht="15" customHeight="1">
      <c r="R777"/>
      <c r="S777"/>
    </row>
    <row r="778" spans="18:19" ht="15" customHeight="1">
      <c r="R778"/>
      <c r="S778"/>
    </row>
    <row r="779" spans="18:19" ht="15" customHeight="1">
      <c r="R779"/>
      <c r="S779"/>
    </row>
    <row r="780" spans="18:19" ht="15" customHeight="1">
      <c r="R780"/>
      <c r="S780"/>
    </row>
    <row r="781" spans="18:19" ht="15" customHeight="1">
      <c r="R781"/>
      <c r="S781"/>
    </row>
    <row r="782" spans="18:19" ht="15" customHeight="1">
      <c r="R782"/>
      <c r="S782"/>
    </row>
    <row r="783" spans="18:19" ht="15" customHeight="1">
      <c r="R783"/>
      <c r="S783"/>
    </row>
    <row r="784" spans="18:19" ht="15" customHeight="1">
      <c r="R784"/>
      <c r="S784"/>
    </row>
    <row r="785" spans="18:19" ht="15" customHeight="1">
      <c r="R785"/>
      <c r="S785"/>
    </row>
    <row r="786" spans="18:19" ht="15" customHeight="1">
      <c r="R786"/>
      <c r="S786"/>
    </row>
    <row r="787" spans="18:19" ht="15" customHeight="1">
      <c r="R787"/>
      <c r="S787"/>
    </row>
    <row r="788" spans="18:19" ht="15" customHeight="1">
      <c r="R788"/>
      <c r="S788"/>
    </row>
    <row r="789" spans="18:19" ht="15" customHeight="1">
      <c r="R789"/>
      <c r="S789"/>
    </row>
    <row r="790" spans="18:19" ht="15" customHeight="1">
      <c r="R790"/>
      <c r="S790"/>
    </row>
    <row r="791" spans="18:19" ht="15" customHeight="1">
      <c r="R791"/>
      <c r="S791"/>
    </row>
    <row r="792" spans="18:19" ht="15" customHeight="1">
      <c r="R792"/>
      <c r="S792"/>
    </row>
    <row r="793" spans="18:19" ht="15" customHeight="1">
      <c r="R793"/>
      <c r="S793"/>
    </row>
    <row r="794" spans="18:19" ht="15" customHeight="1">
      <c r="R794"/>
      <c r="S794"/>
    </row>
    <row r="795" spans="18:19" ht="15" customHeight="1">
      <c r="R795"/>
      <c r="S795"/>
    </row>
    <row r="796" spans="18:19" ht="15" customHeight="1">
      <c r="R796"/>
      <c r="S796"/>
    </row>
    <row r="797" spans="18:19" ht="15" customHeight="1">
      <c r="R797"/>
      <c r="S797"/>
    </row>
    <row r="798" spans="18:19" ht="15" customHeight="1">
      <c r="R798"/>
      <c r="S798"/>
    </row>
    <row r="799" spans="18:19" ht="15" customHeight="1">
      <c r="R799"/>
      <c r="S799"/>
    </row>
    <row r="800" spans="18:19" ht="15" customHeight="1">
      <c r="R800"/>
      <c r="S800"/>
    </row>
    <row r="801" spans="18:19" ht="15" customHeight="1">
      <c r="R801"/>
      <c r="S801"/>
    </row>
    <row r="802" spans="18:19" ht="15" customHeight="1">
      <c r="R802"/>
      <c r="S802"/>
    </row>
    <row r="803" spans="18:19" ht="15" customHeight="1">
      <c r="R803"/>
      <c r="S803"/>
    </row>
    <row r="804" spans="18:19" ht="15" customHeight="1">
      <c r="R804"/>
      <c r="S804"/>
    </row>
    <row r="805" spans="18:19" ht="15" customHeight="1">
      <c r="R805"/>
      <c r="S805"/>
    </row>
    <row r="806" spans="18:19" ht="15" customHeight="1">
      <c r="R806"/>
      <c r="S806"/>
    </row>
    <row r="807" spans="18:19" ht="15" customHeight="1">
      <c r="R807"/>
      <c r="S807"/>
    </row>
    <row r="808" spans="18:19" ht="15" customHeight="1">
      <c r="R808"/>
      <c r="S808"/>
    </row>
    <row r="809" spans="18:19" ht="15" customHeight="1">
      <c r="R809"/>
      <c r="S809"/>
    </row>
    <row r="810" spans="18:19" ht="15" customHeight="1">
      <c r="R810"/>
      <c r="S810"/>
    </row>
    <row r="811" spans="18:19" ht="15" customHeight="1">
      <c r="R811"/>
      <c r="S811"/>
    </row>
    <row r="812" spans="18:19" ht="15" customHeight="1">
      <c r="R812"/>
      <c r="S812"/>
    </row>
    <row r="813" spans="18:19" ht="15" customHeight="1">
      <c r="R813"/>
      <c r="S813"/>
    </row>
    <row r="814" spans="18:19" ht="15" customHeight="1">
      <c r="R814"/>
      <c r="S814"/>
    </row>
    <row r="815" spans="18:19" ht="15" customHeight="1">
      <c r="R815"/>
      <c r="S815"/>
    </row>
    <row r="816" spans="18:19" ht="15" customHeight="1">
      <c r="R816"/>
      <c r="S816"/>
    </row>
    <row r="817" spans="18:19" ht="15" customHeight="1">
      <c r="R817"/>
      <c r="S817"/>
    </row>
    <row r="818" spans="18:19" ht="15" customHeight="1">
      <c r="R818"/>
      <c r="S818"/>
    </row>
    <row r="819" spans="18:19" ht="15" customHeight="1">
      <c r="R819"/>
      <c r="S819"/>
    </row>
    <row r="820" spans="18:19" ht="15" customHeight="1">
      <c r="R820"/>
      <c r="S820"/>
    </row>
    <row r="821" spans="18:19" ht="15" customHeight="1">
      <c r="R821"/>
      <c r="S821"/>
    </row>
    <row r="822" spans="18:19" ht="15" customHeight="1">
      <c r="R822"/>
      <c r="S822"/>
    </row>
    <row r="823" spans="18:19" ht="15" customHeight="1">
      <c r="R823"/>
      <c r="S823"/>
    </row>
    <row r="824" spans="18:19" ht="15" customHeight="1">
      <c r="R824"/>
      <c r="S824"/>
    </row>
    <row r="825" spans="18:19" ht="15" customHeight="1">
      <c r="R825"/>
      <c r="S825"/>
    </row>
    <row r="826" spans="18:19" ht="15" customHeight="1">
      <c r="R826"/>
      <c r="S826"/>
    </row>
    <row r="827" spans="18:19" ht="15" customHeight="1">
      <c r="R827"/>
      <c r="S827"/>
    </row>
    <row r="828" spans="18:19" ht="15" customHeight="1">
      <c r="R828"/>
      <c r="S828"/>
    </row>
    <row r="829" spans="18:19" ht="15" customHeight="1">
      <c r="R829"/>
      <c r="S829"/>
    </row>
    <row r="830" spans="18:19" ht="15" customHeight="1">
      <c r="R830"/>
      <c r="S830"/>
    </row>
    <row r="831" spans="18:19" ht="15" customHeight="1">
      <c r="R831"/>
      <c r="S831"/>
    </row>
    <row r="832" spans="18:19" ht="15" customHeight="1">
      <c r="R832"/>
      <c r="S832"/>
    </row>
    <row r="833" spans="18:19" ht="15" customHeight="1">
      <c r="R833"/>
      <c r="S833"/>
    </row>
    <row r="834" spans="18:19" ht="15" customHeight="1">
      <c r="R834"/>
      <c r="S834"/>
    </row>
    <row r="835" spans="18:19" ht="15" customHeight="1">
      <c r="R835"/>
      <c r="S835"/>
    </row>
    <row r="836" spans="18:19" ht="15" customHeight="1">
      <c r="R836"/>
      <c r="S836"/>
    </row>
    <row r="837" spans="18:19" ht="15" customHeight="1">
      <c r="R837"/>
      <c r="S837"/>
    </row>
    <row r="838" spans="18:19" ht="15" customHeight="1">
      <c r="R838"/>
      <c r="S838"/>
    </row>
    <row r="839" spans="18:19" ht="15" customHeight="1">
      <c r="R839"/>
      <c r="S839"/>
    </row>
    <row r="840" spans="18:19" ht="15" customHeight="1">
      <c r="R840"/>
      <c r="S840"/>
    </row>
    <row r="841" spans="18:19" ht="15" customHeight="1">
      <c r="R841"/>
      <c r="S841"/>
    </row>
    <row r="842" spans="18:19" ht="15" customHeight="1">
      <c r="R842"/>
      <c r="S842"/>
    </row>
    <row r="843" spans="18:19" ht="15" customHeight="1">
      <c r="R843"/>
      <c r="S843"/>
    </row>
    <row r="844" spans="18:19" ht="15" customHeight="1">
      <c r="R844"/>
      <c r="S844"/>
    </row>
    <row r="845" spans="18:19" ht="15" customHeight="1">
      <c r="R845"/>
      <c r="S845"/>
    </row>
    <row r="846" spans="18:19" ht="15" customHeight="1">
      <c r="R846"/>
      <c r="S846"/>
    </row>
    <row r="847" spans="18:19" ht="15" customHeight="1">
      <c r="R847"/>
      <c r="S847"/>
    </row>
    <row r="848" spans="18:19" ht="15" customHeight="1">
      <c r="R848"/>
      <c r="S848"/>
    </row>
    <row r="849" spans="18:19" ht="15" customHeight="1">
      <c r="R849"/>
      <c r="S849"/>
    </row>
    <row r="850" spans="18:19" ht="15" customHeight="1">
      <c r="R850"/>
      <c r="S850"/>
    </row>
    <row r="851" spans="18:19" ht="15" customHeight="1">
      <c r="R851"/>
      <c r="S851"/>
    </row>
    <row r="852" spans="18:19" ht="15" customHeight="1">
      <c r="R852"/>
      <c r="S852"/>
    </row>
    <row r="853" spans="18:19" ht="15" customHeight="1">
      <c r="R853"/>
      <c r="S853"/>
    </row>
    <row r="854" spans="18:19" ht="15" customHeight="1">
      <c r="R854"/>
      <c r="S854"/>
    </row>
    <row r="855" spans="18:19" ht="15" customHeight="1">
      <c r="R855"/>
      <c r="S855"/>
    </row>
    <row r="856" spans="18:19" ht="15" customHeight="1">
      <c r="R856"/>
      <c r="S856"/>
    </row>
    <row r="857" spans="18:19" ht="15" customHeight="1">
      <c r="R857"/>
      <c r="S857"/>
    </row>
    <row r="858" spans="18:19" ht="15" customHeight="1">
      <c r="R858"/>
      <c r="S858"/>
    </row>
    <row r="859" spans="18:19" ht="15" customHeight="1">
      <c r="R859"/>
      <c r="S859"/>
    </row>
    <row r="860" spans="18:19" ht="15" customHeight="1">
      <c r="R860"/>
      <c r="S860"/>
    </row>
    <row r="861" spans="18:19" ht="15" customHeight="1">
      <c r="R861"/>
      <c r="S861"/>
    </row>
    <row r="862" spans="18:19" ht="15" customHeight="1">
      <c r="R862"/>
      <c r="S862"/>
    </row>
    <row r="863" spans="18:19" ht="15" customHeight="1">
      <c r="R863"/>
      <c r="S863"/>
    </row>
    <row r="864" spans="18:19" ht="15" customHeight="1">
      <c r="R864"/>
      <c r="S864"/>
    </row>
    <row r="865" spans="18:19" ht="15" customHeight="1">
      <c r="R865"/>
      <c r="S865"/>
    </row>
    <row r="866" spans="18:19" ht="15" customHeight="1">
      <c r="R866"/>
      <c r="S866"/>
    </row>
    <row r="867" spans="18:19" ht="15" customHeight="1">
      <c r="R867"/>
      <c r="S867"/>
    </row>
    <row r="868" spans="18:19" ht="15" customHeight="1">
      <c r="R868"/>
      <c r="S868"/>
    </row>
    <row r="869" spans="18:19" ht="15" customHeight="1">
      <c r="R869"/>
      <c r="S869"/>
    </row>
    <row r="870" spans="18:19" ht="15" customHeight="1">
      <c r="R870"/>
      <c r="S870"/>
    </row>
    <row r="871" spans="18:19" ht="15" customHeight="1">
      <c r="R871"/>
      <c r="S871"/>
    </row>
    <row r="872" spans="18:19" ht="15" customHeight="1">
      <c r="R872"/>
      <c r="S872"/>
    </row>
    <row r="873" spans="18:19" ht="15" customHeight="1">
      <c r="R873"/>
      <c r="S873"/>
    </row>
    <row r="874" spans="18:19" ht="15" customHeight="1">
      <c r="R874"/>
      <c r="S874"/>
    </row>
    <row r="875" spans="18:19" ht="15" customHeight="1">
      <c r="R875"/>
      <c r="S875"/>
    </row>
    <row r="876" spans="18:19" ht="15" customHeight="1">
      <c r="R876"/>
      <c r="S876"/>
    </row>
    <row r="877" spans="18:19" ht="15" customHeight="1">
      <c r="R877"/>
      <c r="S877"/>
    </row>
    <row r="878" spans="18:19" ht="15" customHeight="1">
      <c r="R878"/>
      <c r="S878"/>
    </row>
    <row r="879" spans="18:19" ht="15" customHeight="1">
      <c r="R879"/>
      <c r="S879"/>
    </row>
    <row r="880" spans="18:19" ht="15" customHeight="1">
      <c r="R880"/>
      <c r="S880"/>
    </row>
    <row r="881" spans="18:19" ht="15" customHeight="1">
      <c r="R881"/>
      <c r="S881"/>
    </row>
    <row r="882" spans="18:19" ht="15" customHeight="1">
      <c r="R882"/>
      <c r="S882"/>
    </row>
    <row r="883" spans="18:19" ht="15" customHeight="1">
      <c r="R883"/>
      <c r="S883"/>
    </row>
    <row r="884" spans="18:19" ht="15" customHeight="1">
      <c r="R884"/>
      <c r="S884"/>
    </row>
    <row r="885" spans="18:19" ht="15" customHeight="1">
      <c r="R885"/>
      <c r="S885"/>
    </row>
    <row r="886" spans="18:19" ht="15" customHeight="1">
      <c r="R886"/>
      <c r="S886"/>
    </row>
    <row r="887" spans="18:19" ht="15" customHeight="1">
      <c r="R887"/>
      <c r="S887"/>
    </row>
    <row r="888" spans="18:19" ht="15" customHeight="1">
      <c r="R888"/>
      <c r="S888"/>
    </row>
    <row r="889" spans="18:19" ht="15" customHeight="1">
      <c r="R889"/>
      <c r="S889"/>
    </row>
    <row r="890" spans="18:19" ht="15" customHeight="1">
      <c r="R890"/>
      <c r="S890"/>
    </row>
    <row r="891" spans="18:19" ht="15" customHeight="1">
      <c r="R891"/>
      <c r="S891"/>
    </row>
    <row r="892" spans="18:19" ht="15" customHeight="1">
      <c r="R892"/>
      <c r="S892"/>
    </row>
    <row r="893" spans="18:19" ht="15" customHeight="1">
      <c r="R893"/>
      <c r="S893"/>
    </row>
    <row r="894" spans="18:19" ht="15" customHeight="1">
      <c r="R894"/>
      <c r="S894"/>
    </row>
    <row r="895" spans="18:19" ht="15" customHeight="1">
      <c r="R895"/>
      <c r="S895"/>
    </row>
    <row r="896" spans="18:19" ht="15" customHeight="1">
      <c r="R896"/>
      <c r="S896"/>
    </row>
    <row r="897" spans="18:19" ht="15" customHeight="1">
      <c r="R897"/>
      <c r="S897"/>
    </row>
    <row r="898" spans="18:19" ht="15" customHeight="1">
      <c r="R898"/>
      <c r="S898"/>
    </row>
    <row r="899" spans="18:19" ht="15" customHeight="1">
      <c r="R899"/>
      <c r="S899"/>
    </row>
    <row r="900" spans="18:19" ht="15" customHeight="1">
      <c r="R900"/>
      <c r="S900"/>
    </row>
    <row r="901" spans="18:19" ht="15" customHeight="1">
      <c r="R901"/>
      <c r="S901"/>
    </row>
    <row r="902" spans="18:19" ht="15" customHeight="1">
      <c r="R902"/>
      <c r="S902"/>
    </row>
    <row r="903" spans="18:19" ht="15" customHeight="1">
      <c r="R903"/>
      <c r="S903"/>
    </row>
    <row r="904" spans="18:19" ht="15" customHeight="1">
      <c r="R904"/>
      <c r="S904"/>
    </row>
    <row r="905" spans="18:19" ht="15" customHeight="1">
      <c r="R905"/>
      <c r="S905"/>
    </row>
    <row r="906" spans="18:19" ht="15" customHeight="1">
      <c r="R906"/>
      <c r="S906"/>
    </row>
    <row r="907" spans="18:19" ht="15" customHeight="1">
      <c r="R907"/>
      <c r="S907"/>
    </row>
    <row r="908" spans="18:19" ht="15" customHeight="1">
      <c r="R908"/>
      <c r="S908"/>
    </row>
    <row r="909" spans="18:19" ht="15" customHeight="1">
      <c r="R909"/>
      <c r="S909"/>
    </row>
    <row r="910" spans="18:19" ht="15" customHeight="1">
      <c r="R910"/>
      <c r="S910"/>
    </row>
    <row r="911" spans="18:19" ht="15" customHeight="1">
      <c r="R911"/>
      <c r="S911"/>
    </row>
    <row r="912" spans="18:19" ht="15" customHeight="1">
      <c r="R912"/>
      <c r="S912"/>
    </row>
    <row r="913" spans="18:19" ht="15" customHeight="1">
      <c r="R913"/>
      <c r="S913"/>
    </row>
    <row r="914" spans="18:19" ht="15" customHeight="1">
      <c r="R914"/>
      <c r="S914"/>
    </row>
    <row r="915" spans="18:19" ht="15" customHeight="1">
      <c r="R915"/>
      <c r="S915"/>
    </row>
    <row r="916" spans="18:19" ht="15" customHeight="1">
      <c r="R916"/>
      <c r="S916"/>
    </row>
    <row r="917" spans="18:19" ht="15" customHeight="1">
      <c r="R917"/>
      <c r="S917"/>
    </row>
    <row r="918" spans="18:19" ht="15" customHeight="1">
      <c r="R918"/>
      <c r="S918"/>
    </row>
    <row r="919" spans="18:19" ht="15" customHeight="1">
      <c r="R919"/>
      <c r="S919"/>
    </row>
    <row r="920" spans="18:19" ht="15" customHeight="1">
      <c r="R920"/>
      <c r="S920"/>
    </row>
    <row r="921" spans="18:19" ht="15" customHeight="1">
      <c r="R921"/>
      <c r="S921"/>
    </row>
    <row r="922" spans="18:19" ht="15" customHeight="1">
      <c r="R922"/>
      <c r="S922"/>
    </row>
    <row r="923" spans="18:19" ht="15" customHeight="1">
      <c r="R923"/>
      <c r="S923"/>
    </row>
    <row r="924" spans="18:19" ht="15" customHeight="1">
      <c r="R924"/>
      <c r="S924"/>
    </row>
    <row r="925" spans="18:19" ht="15" customHeight="1">
      <c r="R925"/>
      <c r="S925"/>
    </row>
    <row r="926" spans="18:19" ht="15" customHeight="1">
      <c r="R926"/>
      <c r="S926"/>
    </row>
    <row r="927" spans="18:19" ht="15" customHeight="1">
      <c r="R927"/>
      <c r="S927"/>
    </row>
    <row r="928" spans="18:19" ht="15" customHeight="1">
      <c r="R928"/>
      <c r="S928"/>
    </row>
    <row r="929" spans="18:19" ht="15" customHeight="1">
      <c r="R929"/>
      <c r="S929"/>
    </row>
    <row r="930" spans="18:19" ht="15" customHeight="1">
      <c r="R930"/>
      <c r="S930"/>
    </row>
    <row r="931" spans="18:19" ht="15" customHeight="1">
      <c r="R931"/>
      <c r="S931"/>
    </row>
    <row r="932" spans="18:19" ht="15" customHeight="1">
      <c r="R932"/>
      <c r="S932"/>
    </row>
    <row r="933" spans="18:19" ht="15" customHeight="1">
      <c r="R933"/>
      <c r="S933"/>
    </row>
    <row r="934" spans="18:19" ht="15" customHeight="1">
      <c r="R934"/>
      <c r="S934"/>
    </row>
    <row r="935" spans="18:19" ht="15" customHeight="1">
      <c r="R935"/>
      <c r="S935"/>
    </row>
    <row r="936" spans="18:19" ht="15" customHeight="1">
      <c r="R936"/>
      <c r="S936"/>
    </row>
    <row r="937" spans="18:19" ht="15" customHeight="1">
      <c r="R937"/>
      <c r="S937"/>
    </row>
    <row r="938" spans="18:19" ht="15" customHeight="1">
      <c r="R938"/>
      <c r="S938"/>
    </row>
    <row r="939" spans="18:19" ht="15" customHeight="1">
      <c r="R939"/>
      <c r="S939"/>
    </row>
    <row r="940" spans="18:19" ht="15" customHeight="1">
      <c r="R940"/>
      <c r="S940"/>
    </row>
    <row r="941" spans="18:19" ht="15" customHeight="1">
      <c r="R941"/>
      <c r="S941"/>
    </row>
    <row r="942" spans="18:19" ht="15" customHeight="1">
      <c r="R942"/>
      <c r="S942"/>
    </row>
    <row r="943" spans="18:19" ht="15" customHeight="1">
      <c r="R943"/>
      <c r="S943"/>
    </row>
    <row r="944" spans="18:19" ht="15" customHeight="1">
      <c r="R944"/>
      <c r="S944"/>
    </row>
    <row r="945" spans="18:19" ht="15" customHeight="1">
      <c r="R945"/>
      <c r="S945"/>
    </row>
    <row r="946" spans="18:19" ht="15" customHeight="1">
      <c r="R946"/>
      <c r="S946"/>
    </row>
    <row r="947" spans="18:19" ht="15" customHeight="1">
      <c r="R947"/>
      <c r="S947"/>
    </row>
    <row r="948" spans="18:19" ht="15" customHeight="1">
      <c r="R948"/>
      <c r="S948"/>
    </row>
    <row r="949" spans="18:19" ht="15" customHeight="1">
      <c r="R949"/>
      <c r="S949"/>
    </row>
    <row r="950" spans="18:19" ht="15" customHeight="1">
      <c r="R950"/>
      <c r="S950"/>
    </row>
    <row r="951" spans="18:19" ht="15" customHeight="1">
      <c r="R951"/>
      <c r="S951"/>
    </row>
    <row r="952" spans="18:19" ht="15" customHeight="1">
      <c r="R952"/>
      <c r="S952"/>
    </row>
    <row r="953" spans="18:19" ht="15" customHeight="1">
      <c r="R953"/>
      <c r="S953"/>
    </row>
    <row r="954" spans="18:19" ht="15" customHeight="1">
      <c r="R954"/>
      <c r="S954"/>
    </row>
    <row r="955" spans="18:19" ht="15" customHeight="1">
      <c r="R955"/>
      <c r="S955"/>
    </row>
    <row r="956" spans="18:19" ht="15" customHeight="1">
      <c r="R956"/>
      <c r="S956"/>
    </row>
    <row r="957" spans="18:19" ht="15" customHeight="1">
      <c r="R957"/>
      <c r="S957"/>
    </row>
    <row r="958" spans="18:19" ht="15" customHeight="1">
      <c r="R958"/>
      <c r="S958"/>
    </row>
    <row r="959" spans="18:19" ht="15" customHeight="1">
      <c r="R959"/>
      <c r="S959"/>
    </row>
    <row r="960" spans="18:19" ht="15" customHeight="1">
      <c r="R960"/>
      <c r="S960"/>
    </row>
    <row r="961" spans="18:19" ht="15" customHeight="1">
      <c r="R961"/>
      <c r="S961"/>
    </row>
    <row r="962" spans="18:19" ht="15" customHeight="1">
      <c r="R962"/>
      <c r="S962"/>
    </row>
    <row r="963" spans="18:19" ht="15" customHeight="1">
      <c r="R963"/>
      <c r="S963"/>
    </row>
    <row r="964" spans="18:19" ht="15" customHeight="1">
      <c r="R964"/>
      <c r="S964"/>
    </row>
    <row r="965" spans="18:19" ht="15" customHeight="1">
      <c r="R965"/>
      <c r="S965"/>
    </row>
    <row r="966" spans="18:19" ht="15" customHeight="1">
      <c r="R966"/>
      <c r="S966"/>
    </row>
    <row r="967" spans="18:19" ht="15" customHeight="1">
      <c r="R967"/>
      <c r="S967"/>
    </row>
    <row r="968" spans="18:19" ht="15" customHeight="1">
      <c r="R968"/>
      <c r="S968"/>
    </row>
    <row r="969" spans="18:19" ht="15" customHeight="1">
      <c r="R969"/>
      <c r="S969"/>
    </row>
    <row r="970" spans="18:19" ht="15" customHeight="1">
      <c r="R970"/>
      <c r="S970"/>
    </row>
    <row r="971" spans="18:19" ht="15" customHeight="1">
      <c r="R971"/>
      <c r="S971"/>
    </row>
    <row r="972" spans="18:19" ht="15" customHeight="1">
      <c r="R972"/>
      <c r="S972"/>
    </row>
    <row r="973" spans="18:19" ht="15" customHeight="1">
      <c r="R973"/>
      <c r="S973"/>
    </row>
    <row r="974" spans="18:19" ht="15" customHeight="1">
      <c r="R974"/>
      <c r="S974"/>
    </row>
    <row r="975" spans="18:19" ht="15" customHeight="1">
      <c r="R975"/>
      <c r="S975"/>
    </row>
    <row r="976" spans="18:19" ht="15" customHeight="1">
      <c r="R976"/>
      <c r="S976"/>
    </row>
    <row r="977" spans="18:19" ht="15" customHeight="1">
      <c r="R977"/>
      <c r="S977"/>
    </row>
    <row r="978" spans="18:19" ht="15" customHeight="1">
      <c r="R978"/>
      <c r="S978"/>
    </row>
    <row r="979" spans="18:19" ht="15" customHeight="1">
      <c r="R979"/>
      <c r="S979"/>
    </row>
    <row r="980" spans="18:19" ht="15" customHeight="1">
      <c r="R980"/>
      <c r="S980"/>
    </row>
    <row r="981" spans="18:19" ht="15" customHeight="1">
      <c r="R981"/>
      <c r="S981"/>
    </row>
    <row r="982" spans="18:19" ht="15" customHeight="1">
      <c r="R982"/>
      <c r="S982"/>
    </row>
    <row r="983" spans="18:19" ht="15" customHeight="1">
      <c r="R983"/>
      <c r="S983"/>
    </row>
    <row r="984" spans="18:19" ht="15" customHeight="1">
      <c r="R984"/>
      <c r="S984"/>
    </row>
    <row r="985" spans="18:19" ht="15" customHeight="1">
      <c r="R985"/>
      <c r="S985"/>
    </row>
    <row r="986" spans="18:19" ht="15" customHeight="1">
      <c r="R986"/>
      <c r="S986"/>
    </row>
    <row r="987" spans="18:19" ht="15" customHeight="1">
      <c r="R987"/>
      <c r="S987"/>
    </row>
    <row r="988" spans="18:19" ht="15" customHeight="1">
      <c r="R988"/>
      <c r="S988"/>
    </row>
    <row r="989" spans="18:19" ht="15" customHeight="1">
      <c r="R989"/>
      <c r="S989"/>
    </row>
    <row r="990" spans="18:19" ht="15" customHeight="1">
      <c r="R990"/>
      <c r="S990"/>
    </row>
    <row r="991" spans="18:19" ht="15" customHeight="1">
      <c r="R991"/>
      <c r="S991"/>
    </row>
    <row r="992" spans="18:19" ht="15" customHeight="1">
      <c r="R992"/>
      <c r="S992"/>
    </row>
    <row r="993" spans="18:19" ht="15" customHeight="1">
      <c r="R993"/>
      <c r="S993"/>
    </row>
    <row r="994" spans="18:19" ht="15" customHeight="1">
      <c r="R994"/>
      <c r="S994"/>
    </row>
    <row r="995" spans="18:19" ht="15" customHeight="1">
      <c r="R995"/>
      <c r="S995"/>
    </row>
    <row r="996" spans="18:19" ht="15" customHeight="1">
      <c r="R996"/>
      <c r="S996"/>
    </row>
    <row r="997" spans="18:19" ht="15" customHeight="1">
      <c r="R997"/>
      <c r="S997"/>
    </row>
    <row r="998" spans="18:19" ht="15" customHeight="1">
      <c r="R998"/>
      <c r="S998"/>
    </row>
    <row r="999" spans="18:19" ht="15" customHeight="1">
      <c r="R999"/>
      <c r="S999"/>
    </row>
    <row r="1000" spans="18:19" ht="15" customHeight="1">
      <c r="R1000"/>
      <c r="S1000"/>
    </row>
    <row r="1001" spans="18:19" ht="15" customHeight="1">
      <c r="R1001"/>
      <c r="S1001"/>
    </row>
    <row r="1002" spans="18:19" ht="15" customHeight="1">
      <c r="R1002"/>
      <c r="S1002"/>
    </row>
    <row r="1003" spans="18:19" ht="15" customHeight="1">
      <c r="R1003"/>
      <c r="S1003"/>
    </row>
    <row r="1004" spans="18:19" ht="15" customHeight="1">
      <c r="R1004"/>
      <c r="S1004"/>
    </row>
    <row r="1005" spans="18:19" ht="15" customHeight="1">
      <c r="R1005"/>
      <c r="S1005"/>
    </row>
    <row r="1006" spans="18:19" ht="15" customHeight="1">
      <c r="R1006"/>
      <c r="S1006"/>
    </row>
    <row r="1007" spans="18:19" ht="15" customHeight="1">
      <c r="R1007"/>
      <c r="S1007"/>
    </row>
    <row r="1008" spans="18:19" ht="15" customHeight="1">
      <c r="R1008"/>
      <c r="S1008"/>
    </row>
    <row r="1009" spans="18:19" ht="15" customHeight="1">
      <c r="R1009"/>
      <c r="S1009"/>
    </row>
    <row r="1010" spans="18:19" ht="15" customHeight="1">
      <c r="R1010"/>
      <c r="S1010"/>
    </row>
    <row r="1011" spans="18:19" ht="15" customHeight="1">
      <c r="R1011"/>
      <c r="S1011"/>
    </row>
    <row r="1012" spans="18:19" ht="15" customHeight="1">
      <c r="R1012"/>
      <c r="S1012"/>
    </row>
    <row r="1013" spans="18:19" ht="15" customHeight="1">
      <c r="R1013"/>
      <c r="S1013"/>
    </row>
    <row r="1014" spans="18:19" ht="15" customHeight="1">
      <c r="R1014"/>
      <c r="S1014"/>
    </row>
    <row r="1015" spans="18:19" ht="15" customHeight="1">
      <c r="R1015"/>
      <c r="S1015"/>
    </row>
    <row r="1016" spans="18:19" ht="15" customHeight="1">
      <c r="R1016"/>
      <c r="S1016"/>
    </row>
    <row r="1017" spans="18:19" ht="15" customHeight="1">
      <c r="R1017"/>
      <c r="S1017"/>
    </row>
    <row r="1018" spans="18:19" ht="15" customHeight="1">
      <c r="R1018"/>
      <c r="S1018"/>
    </row>
    <row r="1019" spans="18:19" ht="15" customHeight="1">
      <c r="R1019"/>
      <c r="S1019"/>
    </row>
    <row r="1020" spans="18:19" ht="15" customHeight="1">
      <c r="R1020"/>
      <c r="S1020"/>
    </row>
    <row r="1021" spans="18:19" ht="15" customHeight="1">
      <c r="R1021"/>
      <c r="S1021"/>
    </row>
    <row r="1022" spans="18:19" ht="15" customHeight="1">
      <c r="R1022"/>
      <c r="S1022"/>
    </row>
    <row r="1023" spans="18:19" ht="15" customHeight="1">
      <c r="R1023"/>
      <c r="S1023"/>
    </row>
    <row r="1024" spans="18:19" ht="15" customHeight="1">
      <c r="R1024"/>
      <c r="S1024"/>
    </row>
    <row r="1025" spans="18:19" ht="15" customHeight="1">
      <c r="R1025"/>
      <c r="S1025"/>
    </row>
    <row r="1026" spans="18:19" ht="15" customHeight="1">
      <c r="R1026"/>
      <c r="S1026"/>
    </row>
    <row r="1027" spans="18:19" ht="15" customHeight="1">
      <c r="R1027"/>
      <c r="S1027"/>
    </row>
    <row r="1028" spans="18:19" ht="15" customHeight="1">
      <c r="R1028"/>
      <c r="S1028"/>
    </row>
    <row r="1029" spans="18:19" ht="15" customHeight="1">
      <c r="R1029"/>
      <c r="S1029"/>
    </row>
    <row r="1030" spans="18:19" ht="15" customHeight="1">
      <c r="R1030"/>
      <c r="S1030"/>
    </row>
    <row r="1031" spans="18:19" ht="15" customHeight="1">
      <c r="R1031"/>
      <c r="S1031"/>
    </row>
    <row r="1032" spans="18:19" ht="15" customHeight="1">
      <c r="R1032"/>
      <c r="S1032"/>
    </row>
    <row r="1033" spans="18:19" ht="15" customHeight="1">
      <c r="R1033"/>
      <c r="S1033"/>
    </row>
    <row r="1034" spans="18:19" ht="15" customHeight="1">
      <c r="R1034"/>
      <c r="S1034"/>
    </row>
    <row r="1035" spans="18:19" ht="15" customHeight="1">
      <c r="R1035"/>
      <c r="S1035"/>
    </row>
    <row r="1036" spans="18:19" ht="15" customHeight="1">
      <c r="R1036"/>
      <c r="S1036"/>
    </row>
    <row r="1037" spans="18:19" ht="15" customHeight="1">
      <c r="R1037"/>
      <c r="S1037"/>
    </row>
    <row r="1038" spans="18:19" ht="15" customHeight="1">
      <c r="R1038"/>
      <c r="S1038"/>
    </row>
    <row r="1039" spans="18:19" ht="15" customHeight="1">
      <c r="R1039"/>
      <c r="S1039"/>
    </row>
    <row r="1040" spans="18:19" ht="15" customHeight="1">
      <c r="R1040"/>
      <c r="S1040"/>
    </row>
    <row r="1041" spans="18:19" ht="15" customHeight="1">
      <c r="R1041"/>
      <c r="S1041"/>
    </row>
    <row r="1042" spans="18:19" ht="15" customHeight="1">
      <c r="R1042"/>
      <c r="S1042"/>
    </row>
    <row r="1043" spans="18:19" ht="15" customHeight="1">
      <c r="R1043"/>
      <c r="S1043"/>
    </row>
    <row r="1044" spans="18:19" ht="15" customHeight="1">
      <c r="R1044"/>
      <c r="S1044"/>
    </row>
    <row r="1045" spans="18:19" ht="15" customHeight="1">
      <c r="R1045"/>
      <c r="S1045"/>
    </row>
    <row r="1046" spans="18:19" ht="15" customHeight="1">
      <c r="R1046"/>
      <c r="S1046"/>
    </row>
    <row r="1047" spans="18:19" ht="15" customHeight="1">
      <c r="R1047"/>
      <c r="S1047"/>
    </row>
    <row r="1048" spans="18:19" ht="15" customHeight="1">
      <c r="R1048"/>
      <c r="S1048"/>
    </row>
    <row r="1049" spans="18:19" ht="15" customHeight="1">
      <c r="R1049"/>
      <c r="S1049"/>
    </row>
    <row r="1050" spans="18:19" ht="15" customHeight="1">
      <c r="R1050"/>
      <c r="S1050"/>
    </row>
    <row r="1051" spans="18:19" ht="15" customHeight="1">
      <c r="R1051"/>
      <c r="S1051"/>
    </row>
    <row r="1052" spans="18:19" ht="15" customHeight="1">
      <c r="R1052"/>
      <c r="S1052"/>
    </row>
    <row r="1053" spans="18:19" ht="15" customHeight="1">
      <c r="R1053"/>
      <c r="S1053"/>
    </row>
    <row r="1054" spans="18:19" ht="15" customHeight="1">
      <c r="R1054"/>
      <c r="S1054"/>
    </row>
    <row r="1055" spans="18:19" ht="15" customHeight="1">
      <c r="R1055"/>
      <c r="S1055"/>
    </row>
    <row r="1056" spans="18:19" ht="15" customHeight="1">
      <c r="R1056"/>
      <c r="S1056"/>
    </row>
    <row r="1057" spans="18:19" ht="15" customHeight="1">
      <c r="R1057"/>
      <c r="S1057"/>
    </row>
    <row r="1058" spans="18:19" ht="15" customHeight="1">
      <c r="R1058"/>
      <c r="S1058"/>
    </row>
    <row r="1059" spans="18:19" ht="15" customHeight="1">
      <c r="R1059"/>
      <c r="S1059"/>
    </row>
    <row r="1060" spans="18:19" ht="15" customHeight="1">
      <c r="R1060"/>
      <c r="S1060"/>
    </row>
    <row r="1061" spans="18:19" ht="15" customHeight="1">
      <c r="R1061"/>
      <c r="S1061"/>
    </row>
    <row r="1062" spans="18:19" ht="15" customHeight="1">
      <c r="R1062"/>
      <c r="S1062"/>
    </row>
    <row r="1063" spans="18:19" ht="15" customHeight="1">
      <c r="R1063"/>
      <c r="S1063"/>
    </row>
    <row r="1064" spans="18:19" ht="15" customHeight="1">
      <c r="R1064"/>
      <c r="S1064"/>
    </row>
    <row r="1065" spans="18:19" ht="15" customHeight="1">
      <c r="R1065"/>
      <c r="S1065"/>
    </row>
    <row r="1066" spans="18:19" ht="15" customHeight="1">
      <c r="R1066"/>
      <c r="S1066"/>
    </row>
    <row r="1067" spans="18:19" ht="15" customHeight="1">
      <c r="R1067"/>
      <c r="S1067"/>
    </row>
    <row r="1068" spans="18:19" ht="15" customHeight="1">
      <c r="R1068"/>
      <c r="S1068"/>
    </row>
    <row r="1069" spans="18:19" ht="15" customHeight="1">
      <c r="R1069"/>
      <c r="S1069"/>
    </row>
    <row r="1070" spans="18:19" ht="15" customHeight="1">
      <c r="R1070"/>
      <c r="S1070"/>
    </row>
    <row r="1071" spans="18:19" ht="15" customHeight="1">
      <c r="R1071"/>
      <c r="S1071"/>
    </row>
    <row r="1072" spans="18:19" ht="15" customHeight="1">
      <c r="R1072"/>
      <c r="S1072"/>
    </row>
    <row r="1073" spans="18:19" ht="15" customHeight="1">
      <c r="R1073"/>
      <c r="S1073"/>
    </row>
    <row r="1074" spans="18:19" ht="15" customHeight="1">
      <c r="R1074"/>
      <c r="S1074"/>
    </row>
    <row r="1075" spans="18:19" ht="15" customHeight="1">
      <c r="R1075"/>
      <c r="S1075"/>
    </row>
    <row r="1076" spans="18:19" ht="15" customHeight="1">
      <c r="R1076"/>
      <c r="S1076"/>
    </row>
    <row r="1077" spans="18:19" ht="15" customHeight="1">
      <c r="R1077"/>
      <c r="S1077"/>
    </row>
    <row r="1078" spans="18:19" ht="15" customHeight="1">
      <c r="R1078"/>
      <c r="S1078"/>
    </row>
    <row r="1079" spans="18:19" ht="15" customHeight="1">
      <c r="R1079"/>
      <c r="S1079"/>
    </row>
    <row r="1080" spans="18:19" ht="15" customHeight="1">
      <c r="R1080"/>
      <c r="S1080"/>
    </row>
    <row r="1081" spans="18:19" ht="15" customHeight="1">
      <c r="R1081"/>
      <c r="S1081"/>
    </row>
    <row r="1082" spans="18:19" ht="15" customHeight="1">
      <c r="R1082"/>
      <c r="S1082"/>
    </row>
    <row r="1083" spans="18:19" ht="15" customHeight="1">
      <c r="R1083"/>
      <c r="S1083"/>
    </row>
    <row r="1084" spans="18:19" ht="15" customHeight="1">
      <c r="R1084"/>
      <c r="S1084"/>
    </row>
    <row r="1085" spans="18:19" ht="15" customHeight="1">
      <c r="R1085"/>
      <c r="S1085"/>
    </row>
    <row r="1086" spans="18:19" ht="15" customHeight="1">
      <c r="R1086"/>
      <c r="S1086"/>
    </row>
    <row r="1087" spans="18:19" ht="15" customHeight="1">
      <c r="R1087"/>
      <c r="S1087"/>
    </row>
    <row r="1088" spans="18:19" ht="15" customHeight="1">
      <c r="R1088"/>
      <c r="S1088"/>
    </row>
    <row r="1089" spans="18:19" ht="15" customHeight="1">
      <c r="R1089"/>
      <c r="S1089"/>
    </row>
    <row r="1090" spans="18:19" ht="15" customHeight="1">
      <c r="R1090"/>
      <c r="S1090"/>
    </row>
    <row r="1091" spans="18:19" ht="15" customHeight="1">
      <c r="R1091"/>
      <c r="S1091"/>
    </row>
    <row r="1092" spans="18:19" ht="15" customHeight="1">
      <c r="R1092"/>
      <c r="S1092"/>
    </row>
    <row r="1093" spans="18:19" ht="15" customHeight="1">
      <c r="R1093"/>
      <c r="S1093"/>
    </row>
    <row r="1094" spans="18:19" ht="15" customHeight="1">
      <c r="R1094"/>
      <c r="S1094"/>
    </row>
    <row r="1095" spans="18:19" ht="15" customHeight="1">
      <c r="R1095"/>
      <c r="S1095"/>
    </row>
    <row r="1096" spans="18:19" ht="15" customHeight="1">
      <c r="R1096"/>
      <c r="S1096"/>
    </row>
    <row r="1097" spans="18:19" ht="15" customHeight="1">
      <c r="R1097"/>
      <c r="S1097"/>
    </row>
    <row r="1098" spans="18:19" ht="15" customHeight="1">
      <c r="R1098"/>
      <c r="S1098"/>
    </row>
    <row r="1099" spans="18:19" ht="15" customHeight="1">
      <c r="R1099"/>
      <c r="S1099"/>
    </row>
    <row r="1100" spans="18:19" ht="15" customHeight="1">
      <c r="R1100"/>
      <c r="S1100"/>
    </row>
    <row r="1101" spans="18:19" ht="15" customHeight="1">
      <c r="R1101"/>
      <c r="S1101"/>
    </row>
    <row r="1102" spans="18:19" ht="15" customHeight="1">
      <c r="R1102"/>
      <c r="S1102"/>
    </row>
    <row r="1103" spans="18:19" ht="15" customHeight="1">
      <c r="R1103"/>
      <c r="S1103"/>
    </row>
    <row r="1104" spans="18:19" ht="15" customHeight="1">
      <c r="R1104"/>
      <c r="S1104"/>
    </row>
    <row r="1105" spans="18:19" ht="15" customHeight="1">
      <c r="R1105"/>
      <c r="S1105"/>
    </row>
    <row r="1106" spans="18:19" ht="15" customHeight="1">
      <c r="R1106"/>
      <c r="S1106"/>
    </row>
    <row r="1107" spans="18:19" ht="15" customHeight="1">
      <c r="R1107"/>
      <c r="S1107"/>
    </row>
    <row r="1108" spans="18:19" ht="15" customHeight="1">
      <c r="R1108"/>
      <c r="S1108"/>
    </row>
    <row r="1109" spans="18:19" ht="15" customHeight="1">
      <c r="R1109"/>
      <c r="S1109"/>
    </row>
    <row r="1110" spans="18:19" ht="15" customHeight="1">
      <c r="R1110"/>
      <c r="S1110"/>
    </row>
    <row r="1111" spans="18:19" ht="15" customHeight="1">
      <c r="R1111"/>
      <c r="S1111"/>
    </row>
    <row r="1112" spans="18:19" ht="15" customHeight="1">
      <c r="R1112"/>
      <c r="S1112"/>
    </row>
    <row r="1113" spans="18:19" ht="15" customHeight="1">
      <c r="R1113"/>
      <c r="S1113"/>
    </row>
    <row r="1114" spans="18:19" ht="15" customHeight="1">
      <c r="R1114"/>
      <c r="S1114"/>
    </row>
    <row r="1115" spans="18:19" ht="15" customHeight="1">
      <c r="R1115"/>
      <c r="S1115"/>
    </row>
    <row r="1116" spans="18:19" ht="15" customHeight="1">
      <c r="R1116"/>
      <c r="S1116"/>
    </row>
    <row r="1117" spans="18:19" ht="15" customHeight="1">
      <c r="R1117"/>
      <c r="S1117"/>
    </row>
    <row r="1118" spans="18:19" ht="15" customHeight="1">
      <c r="R1118"/>
      <c r="S1118"/>
    </row>
    <row r="1119" spans="18:19" ht="15" customHeight="1">
      <c r="R1119"/>
      <c r="S1119"/>
    </row>
    <row r="1120" spans="18:19" ht="15" customHeight="1">
      <c r="R1120"/>
      <c r="S1120"/>
    </row>
    <row r="1121" spans="18:19" ht="15" customHeight="1">
      <c r="R1121"/>
      <c r="S1121"/>
    </row>
    <row r="1122" spans="18:19" ht="15" customHeight="1">
      <c r="R1122"/>
      <c r="S1122"/>
    </row>
    <row r="1123" spans="18:19" ht="15" customHeight="1">
      <c r="R1123"/>
      <c r="S1123"/>
    </row>
    <row r="1124" spans="18:19" ht="15" customHeight="1">
      <c r="R1124"/>
      <c r="S1124"/>
    </row>
    <row r="1125" spans="18:19" ht="15" customHeight="1">
      <c r="R1125"/>
      <c r="S1125"/>
    </row>
    <row r="1126" spans="18:19" ht="15" customHeight="1">
      <c r="R1126"/>
      <c r="S1126"/>
    </row>
    <row r="1127" spans="18:19" ht="15" customHeight="1">
      <c r="R1127"/>
      <c r="S1127"/>
    </row>
    <row r="1128" spans="18:19" ht="15" customHeight="1">
      <c r="R1128"/>
      <c r="S1128"/>
    </row>
    <row r="1129" spans="18:19" ht="15" customHeight="1">
      <c r="R1129"/>
      <c r="S1129"/>
    </row>
    <row r="1130" spans="18:19" ht="15" customHeight="1">
      <c r="R1130"/>
      <c r="S1130"/>
    </row>
    <row r="1131" spans="18:19" ht="15" customHeight="1">
      <c r="R1131"/>
      <c r="S1131"/>
    </row>
    <row r="1132" spans="18:19" ht="15" customHeight="1">
      <c r="R1132"/>
      <c r="S1132"/>
    </row>
    <row r="1133" spans="18:19" ht="15" customHeight="1">
      <c r="R1133"/>
      <c r="S1133"/>
    </row>
    <row r="1134" spans="18:19" ht="15" customHeight="1">
      <c r="R1134"/>
      <c r="S1134"/>
    </row>
    <row r="1135" spans="18:19" ht="15" customHeight="1">
      <c r="R1135"/>
      <c r="S1135"/>
    </row>
    <row r="1136" spans="18:19" ht="15" customHeight="1">
      <c r="R1136"/>
      <c r="S1136"/>
    </row>
    <row r="1137" spans="18:19" ht="15" customHeight="1">
      <c r="R1137"/>
      <c r="S1137"/>
    </row>
    <row r="1138" spans="18:19" ht="15" customHeight="1">
      <c r="R1138"/>
      <c r="S1138"/>
    </row>
    <row r="1139" spans="18:19" ht="15" customHeight="1">
      <c r="R1139"/>
      <c r="S1139"/>
    </row>
    <row r="1140" spans="18:19" ht="15" customHeight="1">
      <c r="R1140"/>
      <c r="S1140"/>
    </row>
    <row r="1141" spans="18:19" ht="15" customHeight="1">
      <c r="R1141"/>
      <c r="S1141"/>
    </row>
    <row r="1142" spans="18:19" ht="15" customHeight="1">
      <c r="R1142"/>
      <c r="S1142"/>
    </row>
    <row r="1143" spans="18:19" ht="15" customHeight="1">
      <c r="R1143"/>
      <c r="S1143"/>
    </row>
    <row r="1144" spans="18:19" ht="15" customHeight="1">
      <c r="R1144"/>
      <c r="S1144"/>
    </row>
    <row r="1145" spans="18:19" ht="15" customHeight="1">
      <c r="R1145"/>
      <c r="S1145"/>
    </row>
    <row r="1146" spans="18:19" ht="15" customHeight="1">
      <c r="R1146"/>
      <c r="S1146"/>
    </row>
    <row r="1147" spans="18:19" ht="15" customHeight="1">
      <c r="R1147"/>
      <c r="S1147"/>
    </row>
    <row r="1148" spans="18:19" ht="15" customHeight="1">
      <c r="R1148"/>
      <c r="S1148"/>
    </row>
    <row r="1149" spans="18:19" ht="15" customHeight="1">
      <c r="R1149"/>
      <c r="S1149"/>
    </row>
    <row r="1150" spans="18:19" ht="15" customHeight="1">
      <c r="R1150"/>
      <c r="S1150"/>
    </row>
    <row r="1151" spans="18:19" ht="15" customHeight="1">
      <c r="R1151"/>
      <c r="S1151"/>
    </row>
    <row r="1152" spans="18:19" ht="15" customHeight="1">
      <c r="R1152"/>
      <c r="S1152"/>
    </row>
    <row r="1153" spans="18:19" ht="15" customHeight="1">
      <c r="R1153"/>
      <c r="S1153"/>
    </row>
    <row r="1154" spans="18:19" ht="15" customHeight="1">
      <c r="R1154"/>
      <c r="S1154"/>
    </row>
    <row r="1155" spans="18:19" ht="15" customHeight="1">
      <c r="R1155"/>
      <c r="S1155"/>
    </row>
    <row r="1156" spans="18:19" ht="15" customHeight="1">
      <c r="R1156"/>
      <c r="S1156"/>
    </row>
    <row r="1157" spans="18:19" ht="15" customHeight="1">
      <c r="R1157"/>
      <c r="S1157"/>
    </row>
    <row r="1158" spans="18:19" ht="15" customHeight="1">
      <c r="R1158"/>
      <c r="S1158"/>
    </row>
    <row r="1159" spans="18:19" ht="15" customHeight="1">
      <c r="R1159"/>
      <c r="S1159"/>
    </row>
    <row r="1160" spans="18:19" ht="15" customHeight="1">
      <c r="R1160"/>
      <c r="S1160"/>
    </row>
    <row r="1161" spans="18:19" ht="15" customHeight="1">
      <c r="R1161"/>
      <c r="S1161"/>
    </row>
    <row r="1162" spans="18:19" ht="15" customHeight="1">
      <c r="R1162"/>
      <c r="S1162"/>
    </row>
    <row r="1163" spans="18:19" ht="15" customHeight="1">
      <c r="R1163"/>
      <c r="S1163"/>
    </row>
    <row r="1164" spans="18:19" ht="15" customHeight="1">
      <c r="R1164"/>
      <c r="S1164"/>
    </row>
    <row r="1165" spans="18:19" ht="15" customHeight="1">
      <c r="R1165"/>
      <c r="S1165"/>
    </row>
    <row r="1166" spans="18:19" ht="15" customHeight="1">
      <c r="R1166"/>
      <c r="S1166"/>
    </row>
    <row r="1167" spans="18:19" ht="15" customHeight="1">
      <c r="R1167"/>
      <c r="S1167"/>
    </row>
    <row r="1168" spans="18:19" ht="15" customHeight="1">
      <c r="R1168"/>
      <c r="S1168"/>
    </row>
    <row r="1169" spans="18:19" ht="15" customHeight="1">
      <c r="R1169"/>
      <c r="S1169"/>
    </row>
    <row r="1170" spans="18:19" ht="15" customHeight="1">
      <c r="R1170"/>
      <c r="S1170"/>
    </row>
    <row r="1171" spans="18:19" ht="15" customHeight="1">
      <c r="R1171"/>
      <c r="S1171"/>
    </row>
    <row r="1172" spans="18:19" ht="15" customHeight="1">
      <c r="R1172"/>
      <c r="S1172"/>
    </row>
    <row r="1173" spans="18:19" ht="15" customHeight="1">
      <c r="R1173"/>
      <c r="S1173"/>
    </row>
    <row r="1174" spans="18:19" ht="15" customHeight="1">
      <c r="R1174"/>
      <c r="S1174"/>
    </row>
    <row r="1175" spans="18:19" ht="15" customHeight="1">
      <c r="R1175"/>
      <c r="S1175"/>
    </row>
    <row r="1176" spans="18:19" ht="15" customHeight="1">
      <c r="R1176"/>
      <c r="S1176"/>
    </row>
    <row r="1177" spans="18:19" ht="15" customHeight="1">
      <c r="R1177"/>
      <c r="S1177"/>
    </row>
    <row r="1178" spans="18:19" ht="15" customHeight="1">
      <c r="R1178"/>
      <c r="S1178"/>
    </row>
    <row r="1179" spans="18:19" ht="15" customHeight="1">
      <c r="R1179"/>
      <c r="S1179"/>
    </row>
    <row r="1180" spans="18:19" ht="15" customHeight="1">
      <c r="R1180"/>
      <c r="S1180"/>
    </row>
    <row r="1181" spans="18:19" ht="15" customHeight="1">
      <c r="R1181"/>
      <c r="S1181"/>
    </row>
    <row r="1182" spans="18:19" ht="15" customHeight="1">
      <c r="R1182"/>
      <c r="S1182"/>
    </row>
    <row r="1183" spans="18:19" ht="15" customHeight="1">
      <c r="R1183"/>
      <c r="S1183"/>
    </row>
    <row r="1184" spans="18:19" ht="15" customHeight="1">
      <c r="R1184"/>
      <c r="S1184"/>
    </row>
    <row r="1185" spans="18:19" ht="15" customHeight="1">
      <c r="R1185"/>
      <c r="S1185"/>
    </row>
    <row r="1186" spans="18:19" ht="15" customHeight="1">
      <c r="R1186"/>
      <c r="S1186"/>
    </row>
    <row r="1187" spans="18:19" ht="15" customHeight="1">
      <c r="R1187"/>
      <c r="S1187"/>
    </row>
    <row r="1188" spans="18:19" ht="15" customHeight="1">
      <c r="R1188"/>
      <c r="S1188"/>
    </row>
    <row r="1189" spans="18:19" ht="15" customHeight="1">
      <c r="R1189"/>
      <c r="S1189"/>
    </row>
    <row r="1190" spans="18:19" ht="15" customHeight="1">
      <c r="R1190"/>
      <c r="S1190"/>
    </row>
    <row r="1191" spans="18:19" ht="15" customHeight="1">
      <c r="R1191"/>
      <c r="S1191"/>
    </row>
    <row r="1192" spans="18:19" ht="15" customHeight="1">
      <c r="R1192"/>
      <c r="S1192"/>
    </row>
    <row r="1193" spans="18:19" ht="15" customHeight="1">
      <c r="R1193"/>
      <c r="S1193"/>
    </row>
    <row r="1194" spans="18:19" ht="15" customHeight="1">
      <c r="R1194"/>
      <c r="S1194"/>
    </row>
    <row r="1195" spans="18:19" ht="15" customHeight="1">
      <c r="R1195"/>
      <c r="S1195"/>
    </row>
    <row r="1196" spans="18:19" ht="15" customHeight="1">
      <c r="R1196"/>
      <c r="S1196"/>
    </row>
    <row r="1197" spans="18:19" ht="15" customHeight="1">
      <c r="R1197"/>
      <c r="S1197"/>
    </row>
    <row r="1198" spans="18:19" ht="15" customHeight="1">
      <c r="R1198"/>
      <c r="S1198"/>
    </row>
    <row r="1199" spans="18:19" ht="15" customHeight="1">
      <c r="R1199"/>
      <c r="S1199"/>
    </row>
    <row r="1200" spans="18:19" ht="15" customHeight="1">
      <c r="R1200"/>
      <c r="S1200"/>
    </row>
    <row r="1201" spans="18:19" ht="15" customHeight="1">
      <c r="R1201"/>
      <c r="S1201"/>
    </row>
    <row r="1202" spans="18:19" ht="15" customHeight="1">
      <c r="R1202"/>
      <c r="S1202"/>
    </row>
    <row r="1203" spans="18:19" ht="15" customHeight="1">
      <c r="R1203"/>
      <c r="S1203"/>
    </row>
    <row r="1204" spans="18:19" ht="15" customHeight="1">
      <c r="R1204"/>
      <c r="S1204"/>
    </row>
    <row r="1205" spans="18:19" ht="15" customHeight="1">
      <c r="R1205"/>
      <c r="S1205"/>
    </row>
    <row r="1206" spans="18:19" ht="15" customHeight="1">
      <c r="R1206"/>
      <c r="S1206"/>
    </row>
    <row r="1207" spans="18:19" ht="15" customHeight="1">
      <c r="R1207"/>
      <c r="S1207"/>
    </row>
    <row r="1208" spans="18:19" ht="15" customHeight="1">
      <c r="R1208"/>
      <c r="S1208"/>
    </row>
    <row r="1209" spans="18:19" ht="15" customHeight="1">
      <c r="R1209"/>
      <c r="S1209"/>
    </row>
    <row r="1210" spans="18:19" ht="15" customHeight="1">
      <c r="R1210"/>
      <c r="S1210"/>
    </row>
    <row r="1211" spans="18:19" ht="15" customHeight="1">
      <c r="R1211"/>
      <c r="S1211"/>
    </row>
    <row r="1212" spans="18:19" ht="15" customHeight="1">
      <c r="R1212"/>
      <c r="S1212"/>
    </row>
    <row r="1213" spans="18:19" ht="15" customHeight="1">
      <c r="R1213"/>
      <c r="S1213"/>
    </row>
    <row r="1214" spans="18:19" ht="15" customHeight="1">
      <c r="R1214"/>
      <c r="S1214"/>
    </row>
    <row r="1215" spans="18:19" ht="15" customHeight="1">
      <c r="R1215"/>
      <c r="S1215"/>
    </row>
    <row r="1216" spans="18:19" ht="15" customHeight="1">
      <c r="R1216"/>
      <c r="S1216"/>
    </row>
    <row r="1217" spans="18:19" ht="15" customHeight="1">
      <c r="R1217"/>
      <c r="S1217"/>
    </row>
    <row r="1218" spans="18:19" ht="15" customHeight="1">
      <c r="R1218"/>
      <c r="S1218"/>
    </row>
    <row r="1219" spans="18:19" ht="15" customHeight="1">
      <c r="R1219"/>
      <c r="S1219"/>
    </row>
    <row r="1220" spans="18:19" ht="15" customHeight="1">
      <c r="R1220"/>
      <c r="S1220"/>
    </row>
    <row r="1221" spans="18:19" ht="15" customHeight="1">
      <c r="R1221"/>
      <c r="S1221"/>
    </row>
    <row r="1222" spans="18:19" ht="15" customHeight="1">
      <c r="R1222"/>
      <c r="S1222"/>
    </row>
    <row r="1223" spans="18:19" ht="15" customHeight="1">
      <c r="R1223"/>
      <c r="S1223"/>
    </row>
    <row r="1224" spans="18:19" ht="15" customHeight="1">
      <c r="R1224"/>
      <c r="S1224"/>
    </row>
    <row r="1225" spans="18:19" ht="15" customHeight="1">
      <c r="R1225"/>
      <c r="S1225"/>
    </row>
    <row r="1226" spans="18:19" ht="15" customHeight="1">
      <c r="R1226"/>
      <c r="S1226"/>
    </row>
    <row r="1227" spans="18:19" ht="15" customHeight="1">
      <c r="R1227"/>
      <c r="S1227"/>
    </row>
    <row r="1228" spans="18:19" ht="15" customHeight="1">
      <c r="R1228"/>
      <c r="S1228"/>
    </row>
    <row r="1229" spans="18:19" ht="15" customHeight="1">
      <c r="R1229"/>
      <c r="S1229"/>
    </row>
    <row r="1230" spans="18:19" ht="15" customHeight="1">
      <c r="R1230"/>
      <c r="S1230"/>
    </row>
    <row r="1231" spans="18:19" ht="15" customHeight="1">
      <c r="R1231"/>
      <c r="S1231"/>
    </row>
    <row r="1232" spans="18:19" ht="15" customHeight="1">
      <c r="R1232"/>
      <c r="S1232"/>
    </row>
    <row r="1233" spans="18:19" ht="15" customHeight="1">
      <c r="R1233"/>
      <c r="S1233"/>
    </row>
    <row r="1234" spans="18:19" ht="15" customHeight="1">
      <c r="R1234"/>
      <c r="S1234"/>
    </row>
    <row r="1235" spans="18:19" ht="15" customHeight="1">
      <c r="R1235"/>
      <c r="S1235"/>
    </row>
    <row r="1236" spans="18:19" ht="15" customHeight="1">
      <c r="R1236"/>
      <c r="S1236"/>
    </row>
    <row r="1237" spans="18:19" ht="15" customHeight="1">
      <c r="R1237"/>
      <c r="S1237"/>
    </row>
    <row r="1238" spans="18:19" ht="15" customHeight="1">
      <c r="R1238"/>
      <c r="S1238"/>
    </row>
    <row r="1239" spans="18:19" ht="15" customHeight="1">
      <c r="R1239"/>
      <c r="S1239"/>
    </row>
    <row r="1240" spans="18:19" ht="15" customHeight="1">
      <c r="R1240"/>
      <c r="S1240"/>
    </row>
    <row r="1241" spans="18:19" ht="15" customHeight="1">
      <c r="R1241"/>
      <c r="S1241"/>
    </row>
    <row r="1242" spans="18:19" ht="15" customHeight="1">
      <c r="R1242"/>
      <c r="S1242"/>
    </row>
    <row r="1243" spans="18:19" ht="15" customHeight="1">
      <c r="R1243"/>
      <c r="S1243"/>
    </row>
    <row r="1244" spans="18:19" ht="15" customHeight="1">
      <c r="R1244"/>
      <c r="S1244"/>
    </row>
    <row r="1245" spans="18:19" ht="15" customHeight="1">
      <c r="R1245"/>
      <c r="S1245"/>
    </row>
    <row r="1246" spans="18:19" ht="15" customHeight="1">
      <c r="R1246"/>
      <c r="S1246"/>
    </row>
    <row r="1247" spans="18:19" ht="15" customHeight="1">
      <c r="R1247"/>
      <c r="S1247"/>
    </row>
    <row r="1248" spans="18:19" ht="15" customHeight="1">
      <c r="R1248"/>
      <c r="S1248"/>
    </row>
    <row r="1249" spans="18:19" ht="15" customHeight="1">
      <c r="R1249"/>
      <c r="S1249"/>
    </row>
    <row r="1250" spans="18:19" ht="15" customHeight="1">
      <c r="R1250"/>
      <c r="S1250"/>
    </row>
    <row r="1251" spans="18:19" ht="15" customHeight="1">
      <c r="R1251"/>
      <c r="S1251"/>
    </row>
    <row r="1252" spans="18:19" ht="15" customHeight="1">
      <c r="R1252"/>
      <c r="S1252"/>
    </row>
    <row r="1253" spans="18:19" ht="15" customHeight="1">
      <c r="R1253"/>
      <c r="S1253"/>
    </row>
    <row r="1254" spans="18:19" ht="15" customHeight="1">
      <c r="R1254"/>
      <c r="S1254"/>
    </row>
    <row r="1255" spans="18:19" ht="15" customHeight="1">
      <c r="R1255"/>
      <c r="S1255"/>
    </row>
    <row r="1256" spans="18:19" ht="15" customHeight="1">
      <c r="R1256"/>
      <c r="S1256"/>
    </row>
    <row r="1257" spans="18:19" ht="15" customHeight="1">
      <c r="R1257"/>
      <c r="S1257"/>
    </row>
    <row r="1258" spans="18:19" ht="15" customHeight="1">
      <c r="R1258"/>
      <c r="S1258"/>
    </row>
    <row r="1259" spans="18:19" ht="15" customHeight="1">
      <c r="R1259"/>
      <c r="S1259"/>
    </row>
    <row r="1260" spans="18:19" ht="15" customHeight="1">
      <c r="R1260"/>
      <c r="S1260"/>
    </row>
    <row r="1261" spans="18:19" ht="15" customHeight="1">
      <c r="R1261"/>
      <c r="S1261"/>
    </row>
    <row r="1262" spans="18:19" ht="15" customHeight="1">
      <c r="R1262"/>
      <c r="S1262"/>
    </row>
    <row r="1263" spans="18:19" ht="15" customHeight="1">
      <c r="R1263"/>
      <c r="S1263"/>
    </row>
    <row r="1264" spans="18:19" ht="15" customHeight="1">
      <c r="R1264"/>
      <c r="S1264"/>
    </row>
    <row r="1265" spans="18:19" ht="15" customHeight="1">
      <c r="R1265"/>
      <c r="S1265"/>
    </row>
    <row r="1266" spans="18:19" ht="15" customHeight="1">
      <c r="R1266"/>
      <c r="S1266"/>
    </row>
    <row r="1267" spans="18:19" ht="15" customHeight="1">
      <c r="R1267"/>
      <c r="S1267"/>
    </row>
    <row r="1268" spans="18:19" ht="15" customHeight="1">
      <c r="R1268"/>
      <c r="S1268"/>
    </row>
    <row r="1269" spans="18:19" ht="15" customHeight="1">
      <c r="R1269"/>
      <c r="S1269"/>
    </row>
    <row r="1270" spans="18:19" ht="15" customHeight="1">
      <c r="R1270"/>
      <c r="S1270"/>
    </row>
    <row r="1271" spans="18:19" ht="15" customHeight="1">
      <c r="R1271"/>
      <c r="S1271"/>
    </row>
    <row r="1272" spans="18:19" ht="15" customHeight="1">
      <c r="R1272"/>
      <c r="S1272"/>
    </row>
    <row r="1273" spans="18:19" ht="15" customHeight="1">
      <c r="R1273"/>
      <c r="S1273"/>
    </row>
    <row r="1274" spans="18:19" ht="15" customHeight="1">
      <c r="R1274"/>
      <c r="S1274"/>
    </row>
    <row r="1275" spans="18:19" ht="15" customHeight="1">
      <c r="R1275"/>
      <c r="S1275"/>
    </row>
    <row r="1276" spans="18:19" ht="15" customHeight="1">
      <c r="R1276"/>
      <c r="S1276"/>
    </row>
    <row r="1277" spans="18:19" ht="15" customHeight="1">
      <c r="R1277"/>
      <c r="S1277"/>
    </row>
    <row r="1278" spans="18:19" ht="15" customHeight="1">
      <c r="R1278"/>
      <c r="S1278"/>
    </row>
    <row r="1279" spans="18:19" ht="15" customHeight="1">
      <c r="R1279"/>
      <c r="S1279"/>
    </row>
    <row r="1280" spans="18:19" ht="15" customHeight="1">
      <c r="R1280"/>
      <c r="S1280"/>
    </row>
    <row r="1281" spans="18:19" ht="15" customHeight="1">
      <c r="R1281"/>
      <c r="S1281"/>
    </row>
    <row r="1282" spans="18:19" ht="15" customHeight="1">
      <c r="R1282"/>
      <c r="S1282"/>
    </row>
    <row r="1283" spans="18:19" ht="15" customHeight="1">
      <c r="R1283"/>
      <c r="S1283"/>
    </row>
    <row r="1284" spans="18:19" ht="15" customHeight="1">
      <c r="R1284"/>
      <c r="S1284"/>
    </row>
    <row r="1285" spans="18:19" ht="15" customHeight="1">
      <c r="R1285"/>
      <c r="S1285"/>
    </row>
    <row r="1286" spans="18:19" ht="15" customHeight="1">
      <c r="R1286"/>
      <c r="S1286"/>
    </row>
    <row r="1287" spans="18:19" ht="15" customHeight="1">
      <c r="R1287"/>
      <c r="S1287"/>
    </row>
    <row r="1288" spans="18:19" ht="15" customHeight="1">
      <c r="R1288"/>
      <c r="S1288"/>
    </row>
    <row r="1289" spans="18:19" ht="15" customHeight="1">
      <c r="R1289"/>
      <c r="S1289"/>
    </row>
    <row r="1290" spans="18:19" ht="15" customHeight="1">
      <c r="R1290"/>
      <c r="S1290"/>
    </row>
    <row r="1291" spans="18:19" ht="15" customHeight="1">
      <c r="R1291"/>
      <c r="S1291"/>
    </row>
    <row r="1292" spans="18:19" ht="15" customHeight="1">
      <c r="R1292"/>
      <c r="S1292"/>
    </row>
    <row r="1293" spans="18:19" ht="15" customHeight="1">
      <c r="R1293"/>
      <c r="S1293"/>
    </row>
    <row r="1294" spans="18:19" ht="15" customHeight="1">
      <c r="R1294"/>
      <c r="S1294"/>
    </row>
    <row r="1295" spans="18:19" ht="15" customHeight="1">
      <c r="R1295"/>
      <c r="S1295"/>
    </row>
    <row r="1296" spans="18:19" ht="15" customHeight="1">
      <c r="R1296"/>
      <c r="S1296"/>
    </row>
    <row r="1297" spans="18:19" ht="15" customHeight="1">
      <c r="R1297"/>
      <c r="S1297"/>
    </row>
    <row r="1298" spans="18:19" ht="15" customHeight="1">
      <c r="R1298"/>
      <c r="S1298"/>
    </row>
    <row r="1299" spans="18:19" ht="15" customHeight="1">
      <c r="R1299"/>
      <c r="S1299"/>
    </row>
    <row r="1300" spans="18:19" ht="15" customHeight="1">
      <c r="R1300"/>
      <c r="S1300"/>
    </row>
    <row r="1301" spans="18:19" ht="15" customHeight="1">
      <c r="R1301"/>
      <c r="S1301"/>
    </row>
    <row r="1302" spans="18:19" ht="15" customHeight="1">
      <c r="R1302"/>
      <c r="S1302"/>
    </row>
    <row r="1303" spans="18:19" ht="15" customHeight="1">
      <c r="R1303"/>
      <c r="S1303"/>
    </row>
    <row r="1304" spans="18:19" ht="15" customHeight="1">
      <c r="R1304"/>
      <c r="S1304"/>
    </row>
    <row r="1305" spans="18:19" ht="15" customHeight="1">
      <c r="R1305"/>
      <c r="S1305"/>
    </row>
    <row r="1306" spans="18:19" ht="15" customHeight="1">
      <c r="R1306"/>
      <c r="S1306"/>
    </row>
    <row r="1307" spans="18:19" ht="15" customHeight="1">
      <c r="R1307"/>
      <c r="S1307"/>
    </row>
    <row r="1308" spans="18:19" ht="15" customHeight="1">
      <c r="R1308"/>
      <c r="S1308"/>
    </row>
    <row r="1309" spans="18:19" ht="15" customHeight="1">
      <c r="R1309"/>
      <c r="S1309"/>
    </row>
    <row r="1310" spans="18:19" ht="15" customHeight="1">
      <c r="R1310"/>
      <c r="S1310"/>
    </row>
    <row r="1311" spans="18:19" ht="15" customHeight="1">
      <c r="R1311"/>
      <c r="S1311"/>
    </row>
    <row r="1312" spans="18:19" ht="15" customHeight="1">
      <c r="R1312"/>
      <c r="S1312"/>
    </row>
    <row r="1313" spans="18:19" ht="15" customHeight="1">
      <c r="R1313"/>
      <c r="S1313"/>
    </row>
    <row r="1314" spans="18:19" ht="15" customHeight="1">
      <c r="R1314"/>
      <c r="S1314"/>
    </row>
    <row r="1315" spans="18:19" ht="15" customHeight="1">
      <c r="R1315"/>
      <c r="S1315"/>
    </row>
    <row r="1316" spans="18:19" ht="15" customHeight="1">
      <c r="R1316"/>
      <c r="S1316"/>
    </row>
    <row r="1317" spans="18:19" ht="15" customHeight="1">
      <c r="R1317"/>
      <c r="S1317"/>
    </row>
    <row r="1318" spans="18:19" ht="15" customHeight="1">
      <c r="R1318"/>
      <c r="S1318"/>
    </row>
    <row r="1319" spans="18:19" ht="15" customHeight="1">
      <c r="R1319"/>
      <c r="S1319"/>
    </row>
    <row r="1320" spans="18:19" ht="15" customHeight="1">
      <c r="R1320"/>
      <c r="S1320"/>
    </row>
    <row r="1321" spans="18:19" ht="15" customHeight="1">
      <c r="R1321"/>
      <c r="S1321"/>
    </row>
    <row r="1322" spans="18:19" ht="15" customHeight="1">
      <c r="R1322"/>
      <c r="S1322"/>
    </row>
    <row r="1323" spans="18:19" ht="15" customHeight="1">
      <c r="R1323"/>
      <c r="S1323"/>
    </row>
    <row r="1324" spans="18:19" ht="15" customHeight="1">
      <c r="R1324"/>
      <c r="S1324"/>
    </row>
    <row r="1325" spans="18:19" ht="15" customHeight="1">
      <c r="R1325"/>
      <c r="S1325"/>
    </row>
    <row r="1326" spans="18:19" ht="15" customHeight="1">
      <c r="R1326"/>
      <c r="S1326"/>
    </row>
    <row r="1327" spans="18:19" ht="15" customHeight="1">
      <c r="R1327"/>
      <c r="S1327"/>
    </row>
    <row r="1328" spans="18:19" ht="15" customHeight="1">
      <c r="R1328"/>
      <c r="S1328"/>
    </row>
    <row r="1329" spans="18:19" ht="15" customHeight="1">
      <c r="R1329"/>
      <c r="S1329"/>
    </row>
    <row r="1330" spans="18:19" ht="15" customHeight="1">
      <c r="R1330"/>
      <c r="S1330"/>
    </row>
    <row r="1331" spans="18:19" ht="15" customHeight="1">
      <c r="R1331"/>
      <c r="S1331"/>
    </row>
    <row r="1332" spans="18:19" ht="15" customHeight="1">
      <c r="R1332"/>
      <c r="S1332"/>
    </row>
    <row r="1333" spans="18:19" ht="15" customHeight="1">
      <c r="R1333"/>
      <c r="S1333"/>
    </row>
    <row r="1334" spans="18:19" ht="15" customHeight="1">
      <c r="R1334"/>
      <c r="S1334"/>
    </row>
    <row r="1335" spans="18:19" ht="15" customHeight="1">
      <c r="R1335"/>
      <c r="S1335"/>
    </row>
    <row r="1336" spans="18:19" ht="15" customHeight="1">
      <c r="R1336"/>
      <c r="S1336"/>
    </row>
    <row r="1337" spans="18:19" ht="15" customHeight="1">
      <c r="R1337"/>
      <c r="S1337"/>
    </row>
    <row r="1338" spans="18:19" ht="15" customHeight="1">
      <c r="R1338"/>
      <c r="S1338"/>
    </row>
    <row r="1339" spans="18:19" ht="15" customHeight="1">
      <c r="R1339"/>
      <c r="S1339"/>
    </row>
    <row r="1340" spans="18:19" ht="15" customHeight="1">
      <c r="R1340"/>
      <c r="S1340"/>
    </row>
    <row r="1341" spans="18:19" ht="15" customHeight="1">
      <c r="R1341"/>
      <c r="S1341"/>
    </row>
    <row r="1342" spans="18:19" ht="15" customHeight="1">
      <c r="R1342"/>
      <c r="S1342"/>
    </row>
    <row r="1343" spans="18:19" ht="15" customHeight="1">
      <c r="R1343"/>
      <c r="S1343"/>
    </row>
    <row r="1344" spans="18:19" ht="15" customHeight="1">
      <c r="R1344"/>
      <c r="S1344"/>
    </row>
    <row r="1345" spans="18:19" ht="15" customHeight="1">
      <c r="R1345"/>
      <c r="S1345"/>
    </row>
    <row r="1346" spans="18:19" ht="15" customHeight="1">
      <c r="R1346"/>
      <c r="S1346"/>
    </row>
    <row r="1347" spans="18:19" ht="15" customHeight="1">
      <c r="R1347"/>
      <c r="S1347"/>
    </row>
    <row r="1348" spans="18:19" ht="15" customHeight="1">
      <c r="R1348"/>
      <c r="S1348"/>
    </row>
    <row r="1349" spans="18:19" ht="15" customHeight="1">
      <c r="R1349"/>
      <c r="S1349"/>
    </row>
    <row r="1350" spans="18:19" ht="15" customHeight="1">
      <c r="R1350"/>
      <c r="S1350"/>
    </row>
    <row r="1351" spans="18:19" ht="15" customHeight="1">
      <c r="R1351"/>
      <c r="S1351"/>
    </row>
    <row r="1352" spans="18:19" ht="15" customHeight="1">
      <c r="R1352"/>
      <c r="S1352"/>
    </row>
    <row r="1353" spans="18:19" ht="15" customHeight="1">
      <c r="R1353"/>
      <c r="S1353"/>
    </row>
    <row r="1354" spans="18:19" ht="15" customHeight="1">
      <c r="R1354"/>
      <c r="S1354"/>
    </row>
    <row r="1355" spans="18:19" ht="15" customHeight="1">
      <c r="R1355"/>
      <c r="S1355"/>
    </row>
    <row r="1356" spans="18:19" ht="15" customHeight="1">
      <c r="R1356"/>
      <c r="S1356"/>
    </row>
    <row r="1357" spans="18:19" ht="15" customHeight="1">
      <c r="R1357"/>
      <c r="S1357"/>
    </row>
    <row r="1358" spans="18:19" ht="15" customHeight="1">
      <c r="R1358"/>
      <c r="S1358"/>
    </row>
    <row r="1359" spans="18:19" ht="15" customHeight="1">
      <c r="R1359"/>
      <c r="S1359"/>
    </row>
    <row r="1360" spans="18:19" ht="15" customHeight="1">
      <c r="R1360"/>
      <c r="S1360"/>
    </row>
    <row r="1361" spans="18:19" ht="15" customHeight="1">
      <c r="R1361"/>
      <c r="S1361"/>
    </row>
    <row r="1362" spans="18:19" ht="15" customHeight="1">
      <c r="R1362"/>
      <c r="S1362"/>
    </row>
    <row r="1363" spans="18:19" ht="15" customHeight="1">
      <c r="R1363"/>
      <c r="S1363"/>
    </row>
    <row r="1364" spans="18:19" ht="15" customHeight="1">
      <c r="R1364"/>
      <c r="S1364"/>
    </row>
    <row r="1365" spans="18:19" ht="15" customHeight="1">
      <c r="R1365"/>
      <c r="S1365"/>
    </row>
    <row r="1366" spans="18:19" ht="15" customHeight="1">
      <c r="R1366"/>
      <c r="S1366"/>
    </row>
    <row r="1367" spans="18:19" ht="15" customHeight="1">
      <c r="R1367"/>
      <c r="S1367"/>
    </row>
    <row r="1368" spans="18:19" ht="15" customHeight="1">
      <c r="R1368"/>
      <c r="S1368"/>
    </row>
    <row r="1369" spans="18:19" ht="15" customHeight="1">
      <c r="R1369"/>
      <c r="S1369"/>
    </row>
    <row r="1370" spans="18:19" ht="15" customHeight="1">
      <c r="R1370"/>
      <c r="S1370"/>
    </row>
    <row r="1371" spans="18:19" ht="15" customHeight="1">
      <c r="R1371"/>
      <c r="S1371"/>
    </row>
    <row r="1372" spans="18:19" ht="15" customHeight="1">
      <c r="R1372"/>
      <c r="S1372"/>
    </row>
    <row r="1373" spans="18:19" ht="15" customHeight="1">
      <c r="R1373"/>
      <c r="S1373"/>
    </row>
    <row r="1374" spans="18:19" ht="15" customHeight="1">
      <c r="R1374"/>
      <c r="S1374"/>
    </row>
    <row r="1375" spans="18:19" ht="15" customHeight="1">
      <c r="R1375"/>
      <c r="S1375"/>
    </row>
    <row r="1376" spans="18:19" ht="15" customHeight="1">
      <c r="R1376"/>
      <c r="S1376"/>
    </row>
    <row r="1377" spans="18:19" ht="15" customHeight="1">
      <c r="R1377"/>
      <c r="S1377"/>
    </row>
    <row r="1378" spans="18:19" ht="15" customHeight="1">
      <c r="R1378"/>
      <c r="S1378"/>
    </row>
    <row r="1379" spans="18:19" ht="15" customHeight="1">
      <c r="R1379"/>
      <c r="S1379"/>
    </row>
    <row r="1380" spans="18:19" ht="15" customHeight="1">
      <c r="R1380"/>
      <c r="S1380"/>
    </row>
    <row r="1381" spans="18:19" ht="15" customHeight="1">
      <c r="R1381"/>
      <c r="S1381"/>
    </row>
    <row r="1382" spans="18:19" ht="15" customHeight="1">
      <c r="R1382"/>
      <c r="S1382"/>
    </row>
    <row r="1383" spans="18:19" ht="15" customHeight="1">
      <c r="R1383"/>
      <c r="S1383"/>
    </row>
    <row r="1384" spans="18:19" ht="15" customHeight="1">
      <c r="R1384"/>
      <c r="S1384"/>
    </row>
    <row r="1385" spans="18:19" ht="15" customHeight="1">
      <c r="R1385"/>
      <c r="S1385"/>
    </row>
    <row r="1386" spans="18:19" ht="15" customHeight="1">
      <c r="R1386"/>
      <c r="S1386"/>
    </row>
    <row r="1387" spans="18:19" ht="15" customHeight="1">
      <c r="R1387"/>
      <c r="S1387"/>
    </row>
    <row r="1388" spans="18:19" ht="15" customHeight="1">
      <c r="R1388"/>
      <c r="S1388"/>
    </row>
    <row r="1389" spans="18:19" ht="15" customHeight="1">
      <c r="R1389"/>
      <c r="S1389"/>
    </row>
    <row r="1390" spans="18:19" ht="15" customHeight="1">
      <c r="R1390"/>
      <c r="S1390"/>
    </row>
    <row r="1391" spans="18:19" ht="15" customHeight="1">
      <c r="R1391"/>
      <c r="S1391"/>
    </row>
    <row r="1392" spans="18:19" ht="15" customHeight="1">
      <c r="R1392"/>
      <c r="S1392"/>
    </row>
    <row r="1393" spans="18:19" ht="15" customHeight="1">
      <c r="R1393"/>
      <c r="S1393"/>
    </row>
    <row r="1394" spans="18:19" ht="15" customHeight="1">
      <c r="R1394"/>
      <c r="S1394"/>
    </row>
    <row r="1395" spans="18:19" ht="15" customHeight="1">
      <c r="R1395"/>
      <c r="S1395"/>
    </row>
    <row r="1396" spans="18:19" ht="15" customHeight="1">
      <c r="R1396"/>
      <c r="S1396"/>
    </row>
    <row r="1397" spans="18:19" ht="15" customHeight="1">
      <c r="R1397"/>
      <c r="S1397"/>
    </row>
    <row r="1398" spans="18:19" ht="15" customHeight="1">
      <c r="R1398"/>
      <c r="S1398"/>
    </row>
    <row r="1399" spans="18:19" ht="15" customHeight="1">
      <c r="R1399"/>
      <c r="S1399"/>
    </row>
    <row r="1400" spans="18:19" ht="15" customHeight="1">
      <c r="R1400"/>
      <c r="S1400"/>
    </row>
    <row r="1401" spans="18:19" ht="15" customHeight="1">
      <c r="R1401"/>
      <c r="S1401"/>
    </row>
    <row r="1402" spans="18:19" ht="15" customHeight="1">
      <c r="R1402"/>
      <c r="S1402"/>
    </row>
    <row r="1403" spans="18:19" ht="15" customHeight="1">
      <c r="R1403"/>
      <c r="S1403"/>
    </row>
    <row r="1404" spans="18:19" ht="15" customHeight="1">
      <c r="R1404"/>
      <c r="S1404"/>
    </row>
    <row r="1405" spans="18:19" ht="15" customHeight="1">
      <c r="R1405"/>
      <c r="S1405"/>
    </row>
    <row r="1406" spans="18:19" ht="15" customHeight="1">
      <c r="R1406"/>
      <c r="S1406"/>
    </row>
    <row r="1407" spans="18:19" ht="15" customHeight="1">
      <c r="R1407"/>
      <c r="S1407"/>
    </row>
    <row r="1408" spans="18:19" ht="15" customHeight="1">
      <c r="R1408"/>
      <c r="S1408"/>
    </row>
    <row r="1409" spans="18:19" ht="15" customHeight="1">
      <c r="R1409"/>
      <c r="S1409"/>
    </row>
    <row r="1410" spans="18:19" ht="15" customHeight="1">
      <c r="R1410"/>
      <c r="S1410"/>
    </row>
    <row r="1411" spans="18:19" ht="15" customHeight="1">
      <c r="R1411"/>
      <c r="S1411"/>
    </row>
    <row r="1412" spans="18:19" ht="15" customHeight="1">
      <c r="R1412"/>
      <c r="S1412"/>
    </row>
    <row r="1413" spans="18:19" ht="15" customHeight="1">
      <c r="R1413"/>
      <c r="S1413"/>
    </row>
    <row r="1414" spans="18:19" ht="15" customHeight="1">
      <c r="R1414"/>
      <c r="S1414"/>
    </row>
    <row r="1415" spans="18:19" ht="15" customHeight="1">
      <c r="R1415"/>
      <c r="S1415"/>
    </row>
    <row r="1416" spans="18:19" ht="15" customHeight="1">
      <c r="R1416"/>
      <c r="S1416"/>
    </row>
    <row r="1417" spans="18:19" ht="15" customHeight="1">
      <c r="R1417"/>
      <c r="S1417"/>
    </row>
    <row r="1418" spans="18:19" ht="15" customHeight="1">
      <c r="R1418"/>
      <c r="S1418"/>
    </row>
    <row r="1419" spans="18:19" ht="15" customHeight="1">
      <c r="R1419"/>
      <c r="S1419"/>
    </row>
    <row r="1420" spans="18:19" ht="15" customHeight="1">
      <c r="R1420"/>
      <c r="S1420"/>
    </row>
    <row r="1421" spans="18:19" ht="15" customHeight="1">
      <c r="R1421"/>
      <c r="S1421"/>
    </row>
    <row r="1422" spans="18:19" ht="15" customHeight="1">
      <c r="R1422"/>
      <c r="S1422"/>
    </row>
    <row r="1423" spans="18:19" ht="15" customHeight="1">
      <c r="R1423"/>
      <c r="S1423"/>
    </row>
    <row r="1424" spans="18:19" ht="15" customHeight="1">
      <c r="R1424"/>
      <c r="S1424"/>
    </row>
    <row r="1425" spans="18:19" ht="15" customHeight="1">
      <c r="R1425"/>
      <c r="S1425"/>
    </row>
    <row r="1426" spans="18:19" ht="15" customHeight="1">
      <c r="R1426"/>
      <c r="S1426"/>
    </row>
    <row r="1427" spans="18:19" ht="15" customHeight="1">
      <c r="R1427"/>
      <c r="S1427"/>
    </row>
    <row r="1428" spans="18:19" ht="15" customHeight="1">
      <c r="R1428"/>
      <c r="S1428"/>
    </row>
    <row r="1429" spans="18:19" ht="15" customHeight="1">
      <c r="R1429"/>
      <c r="S1429"/>
    </row>
    <row r="1430" spans="18:19" ht="15" customHeight="1">
      <c r="R1430"/>
      <c r="S1430"/>
    </row>
    <row r="1431" spans="18:19" ht="15" customHeight="1">
      <c r="R1431"/>
      <c r="S1431"/>
    </row>
    <row r="1432" spans="18:19" ht="15" customHeight="1">
      <c r="R1432"/>
      <c r="S1432"/>
    </row>
    <row r="1433" spans="18:19" ht="15" customHeight="1">
      <c r="R1433"/>
      <c r="S1433"/>
    </row>
    <row r="1434" spans="18:19" ht="15" customHeight="1">
      <c r="R1434"/>
      <c r="S1434"/>
    </row>
    <row r="1435" spans="18:19" ht="15" customHeight="1">
      <c r="R1435"/>
      <c r="S1435"/>
    </row>
    <row r="1436" spans="18:19" ht="15" customHeight="1">
      <c r="R1436"/>
      <c r="S1436"/>
    </row>
    <row r="1437" spans="18:19" ht="15" customHeight="1">
      <c r="R1437"/>
      <c r="S1437"/>
    </row>
    <row r="1438" spans="18:19" ht="15" customHeight="1">
      <c r="R1438"/>
      <c r="S1438"/>
    </row>
    <row r="1439" spans="18:19" ht="15" customHeight="1">
      <c r="R1439"/>
      <c r="S1439"/>
    </row>
    <row r="1440" spans="18:19" ht="15" customHeight="1">
      <c r="R1440"/>
      <c r="S1440"/>
    </row>
    <row r="1441" spans="18:19" ht="15" customHeight="1">
      <c r="R1441"/>
      <c r="S1441"/>
    </row>
    <row r="1442" spans="18:19" ht="15" customHeight="1">
      <c r="R1442"/>
      <c r="S1442"/>
    </row>
    <row r="1443" spans="18:19" ht="15" customHeight="1">
      <c r="R1443"/>
      <c r="S1443"/>
    </row>
    <row r="1444" spans="18:19" ht="15" customHeight="1">
      <c r="R1444"/>
      <c r="S1444"/>
    </row>
    <row r="1445" spans="18:19" ht="15" customHeight="1">
      <c r="R1445"/>
      <c r="S1445"/>
    </row>
    <row r="1446" spans="18:19" ht="15" customHeight="1">
      <c r="R1446"/>
      <c r="S1446"/>
    </row>
    <row r="1447" spans="18:19" ht="15" customHeight="1">
      <c r="R1447"/>
      <c r="S1447"/>
    </row>
    <row r="1448" spans="18:19" ht="15" customHeight="1">
      <c r="R1448"/>
      <c r="S1448"/>
    </row>
    <row r="1449" spans="18:19" ht="15" customHeight="1">
      <c r="R1449"/>
      <c r="S1449"/>
    </row>
    <row r="1450" spans="18:19" ht="15" customHeight="1">
      <c r="R1450"/>
      <c r="S1450"/>
    </row>
    <row r="1451" spans="18:19" ht="15" customHeight="1">
      <c r="R1451"/>
      <c r="S1451"/>
    </row>
    <row r="1452" spans="18:19" ht="15" customHeight="1">
      <c r="R1452"/>
      <c r="S1452"/>
    </row>
    <row r="1453" spans="18:19" ht="15" customHeight="1">
      <c r="R1453"/>
      <c r="S1453"/>
    </row>
    <row r="1454" spans="18:19" ht="15" customHeight="1">
      <c r="R1454"/>
      <c r="S1454"/>
    </row>
    <row r="1455" spans="18:19" ht="15" customHeight="1">
      <c r="R1455"/>
      <c r="S1455"/>
    </row>
    <row r="1456" spans="18:19" ht="15" customHeight="1">
      <c r="R1456"/>
      <c r="S1456"/>
    </row>
    <row r="1457" spans="18:19" ht="15" customHeight="1">
      <c r="R1457"/>
      <c r="S1457"/>
    </row>
    <row r="1458" spans="18:19" ht="15" customHeight="1">
      <c r="R1458"/>
      <c r="S1458"/>
    </row>
    <row r="1459" spans="18:19" ht="15" customHeight="1">
      <c r="R1459"/>
      <c r="S1459"/>
    </row>
    <row r="1460" spans="18:19" ht="15" customHeight="1">
      <c r="R1460"/>
      <c r="S1460"/>
    </row>
    <row r="1461" spans="18:19" ht="15" customHeight="1">
      <c r="R1461"/>
      <c r="S1461"/>
    </row>
    <row r="1462" spans="18:19" ht="15" customHeight="1">
      <c r="R1462"/>
      <c r="S1462"/>
    </row>
    <row r="1463" spans="18:19" ht="15" customHeight="1">
      <c r="R1463"/>
      <c r="S1463"/>
    </row>
    <row r="1464" spans="18:19" ht="15" customHeight="1">
      <c r="R1464"/>
      <c r="S1464"/>
    </row>
    <row r="1465" spans="18:19" ht="15" customHeight="1">
      <c r="R1465"/>
      <c r="S1465"/>
    </row>
    <row r="1466" spans="18:19" ht="15" customHeight="1">
      <c r="R1466"/>
      <c r="S1466"/>
    </row>
    <row r="1467" spans="18:19" ht="15" customHeight="1">
      <c r="R1467"/>
      <c r="S1467"/>
    </row>
    <row r="1468" spans="18:19" ht="15" customHeight="1">
      <c r="R1468"/>
      <c r="S1468"/>
    </row>
    <row r="1469" spans="18:19" ht="15" customHeight="1">
      <c r="R1469"/>
      <c r="S1469"/>
    </row>
    <row r="1470" spans="18:19" ht="15" customHeight="1">
      <c r="R1470"/>
      <c r="S1470"/>
    </row>
    <row r="1471" spans="18:19" ht="15" customHeight="1">
      <c r="R1471"/>
      <c r="S1471"/>
    </row>
    <row r="1472" spans="18:19" ht="15" customHeight="1">
      <c r="R1472"/>
      <c r="S1472"/>
    </row>
    <row r="1473" spans="18:19" ht="15" customHeight="1">
      <c r="R1473"/>
      <c r="S1473"/>
    </row>
    <row r="1474" spans="18:19" ht="15" customHeight="1">
      <c r="R1474"/>
      <c r="S1474"/>
    </row>
    <row r="1475" spans="18:19" ht="15" customHeight="1">
      <c r="R1475"/>
      <c r="S1475"/>
    </row>
    <row r="1476" spans="18:19" ht="15" customHeight="1">
      <c r="R1476"/>
      <c r="S1476"/>
    </row>
    <row r="1477" spans="18:19" ht="15" customHeight="1">
      <c r="R1477"/>
      <c r="S1477"/>
    </row>
    <row r="1478" spans="18:19" ht="15" customHeight="1">
      <c r="R1478"/>
      <c r="S1478"/>
    </row>
    <row r="1479" spans="18:19" ht="15" customHeight="1">
      <c r="R1479"/>
      <c r="S1479"/>
    </row>
    <row r="1480" spans="18:19" ht="15" customHeight="1">
      <c r="R1480"/>
      <c r="S1480"/>
    </row>
    <row r="1481" spans="18:19" ht="15" customHeight="1">
      <c r="R1481"/>
      <c r="S1481"/>
    </row>
    <row r="1482" spans="18:19" ht="15" customHeight="1">
      <c r="R1482"/>
      <c r="S1482"/>
    </row>
    <row r="1483" spans="18:19" ht="15" customHeight="1">
      <c r="R1483"/>
      <c r="S1483"/>
    </row>
    <row r="1484" spans="18:19" ht="15" customHeight="1">
      <c r="R1484"/>
      <c r="S1484"/>
    </row>
    <row r="1485" spans="18:19" ht="15" customHeight="1">
      <c r="R1485"/>
      <c r="S1485"/>
    </row>
    <row r="1486" spans="18:19" ht="15" customHeight="1">
      <c r="R1486"/>
      <c r="S1486"/>
    </row>
    <row r="1487" spans="18:19" ht="15" customHeight="1">
      <c r="R1487"/>
      <c r="S1487"/>
    </row>
    <row r="1488" spans="18:19" ht="15" customHeight="1">
      <c r="R1488"/>
      <c r="S1488"/>
    </row>
    <row r="1489" spans="18:19" ht="15" customHeight="1">
      <c r="R1489"/>
      <c r="S1489"/>
    </row>
    <row r="1490" spans="18:19" ht="15" customHeight="1">
      <c r="R1490"/>
      <c r="S1490"/>
    </row>
    <row r="1491" spans="18:19" ht="15" customHeight="1">
      <c r="R1491"/>
      <c r="S1491"/>
    </row>
    <row r="1492" spans="18:19" ht="15" customHeight="1">
      <c r="R1492"/>
      <c r="S1492"/>
    </row>
    <row r="1493" spans="18:19" ht="15" customHeight="1">
      <c r="R1493"/>
      <c r="S1493"/>
    </row>
    <row r="1494" spans="18:19" ht="15" customHeight="1">
      <c r="R1494"/>
      <c r="S1494"/>
    </row>
    <row r="1495" spans="18:19" ht="15" customHeight="1">
      <c r="R1495"/>
      <c r="S1495"/>
    </row>
    <row r="1496" spans="18:19" ht="15" customHeight="1">
      <c r="R1496"/>
      <c r="S1496"/>
    </row>
    <row r="1497" spans="18:19" ht="15" customHeight="1">
      <c r="R1497"/>
      <c r="S1497"/>
    </row>
    <row r="1498" spans="18:19" ht="15" customHeight="1">
      <c r="R1498"/>
      <c r="S1498"/>
    </row>
    <row r="1499" spans="18:19" ht="15" customHeight="1">
      <c r="R1499"/>
      <c r="S1499"/>
    </row>
    <row r="1500" spans="18:19" ht="15" customHeight="1">
      <c r="R1500"/>
      <c r="S1500"/>
    </row>
    <row r="1501" spans="18:19" ht="15" customHeight="1">
      <c r="R1501"/>
      <c r="S1501"/>
    </row>
    <row r="1502" spans="18:19" ht="15" customHeight="1">
      <c r="R1502"/>
      <c r="S1502"/>
    </row>
    <row r="1503" spans="18:19" ht="15" customHeight="1">
      <c r="R1503"/>
      <c r="S1503"/>
    </row>
    <row r="1504" spans="18:19" ht="15" customHeight="1">
      <c r="R1504"/>
      <c r="S1504"/>
    </row>
    <row r="1505" spans="18:19" ht="15" customHeight="1">
      <c r="R1505"/>
      <c r="S1505"/>
    </row>
    <row r="1506" spans="18:19" ht="15" customHeight="1">
      <c r="R1506"/>
      <c r="S1506"/>
    </row>
    <row r="1507" spans="18:19" ht="15" customHeight="1">
      <c r="R1507"/>
      <c r="S1507"/>
    </row>
    <row r="1508" spans="18:19" ht="15" customHeight="1">
      <c r="R1508"/>
      <c r="S1508"/>
    </row>
    <row r="1509" spans="18:19" ht="15" customHeight="1">
      <c r="R1509"/>
      <c r="S1509"/>
    </row>
    <row r="1510" spans="18:19" ht="15" customHeight="1">
      <c r="R1510"/>
      <c r="S1510"/>
    </row>
    <row r="1511" spans="18:19" ht="15" customHeight="1">
      <c r="R1511"/>
      <c r="S1511"/>
    </row>
    <row r="1512" spans="18:19" ht="15" customHeight="1">
      <c r="R1512"/>
      <c r="S1512"/>
    </row>
    <row r="1513" spans="18:19" ht="15" customHeight="1">
      <c r="R1513"/>
      <c r="S1513"/>
    </row>
    <row r="1514" spans="18:19" ht="15" customHeight="1">
      <c r="R1514"/>
      <c r="S1514"/>
    </row>
    <row r="1515" spans="18:19" ht="15" customHeight="1">
      <c r="R1515"/>
      <c r="S1515"/>
    </row>
    <row r="1516" spans="18:19" ht="15" customHeight="1">
      <c r="R1516"/>
      <c r="S1516"/>
    </row>
    <row r="1517" spans="18:19" ht="15" customHeight="1">
      <c r="R1517"/>
      <c r="S1517"/>
    </row>
    <row r="1518" spans="18:19" ht="15" customHeight="1">
      <c r="R1518"/>
      <c r="S1518"/>
    </row>
    <row r="1519" spans="18:19" ht="15" customHeight="1">
      <c r="R1519"/>
      <c r="S1519"/>
    </row>
    <row r="1520" spans="18:19" ht="15" customHeight="1">
      <c r="R1520"/>
      <c r="S1520"/>
    </row>
    <row r="1521" spans="18:19" ht="15" customHeight="1">
      <c r="R1521"/>
      <c r="S1521"/>
    </row>
    <row r="1522" spans="18:19" ht="15" customHeight="1">
      <c r="R1522"/>
      <c r="S1522"/>
    </row>
    <row r="1523" spans="18:19" ht="15" customHeight="1">
      <c r="R1523"/>
      <c r="S1523"/>
    </row>
    <row r="1524" spans="18:19" ht="15" customHeight="1">
      <c r="R1524"/>
      <c r="S1524"/>
    </row>
    <row r="1525" spans="18:19" ht="15" customHeight="1">
      <c r="R1525"/>
      <c r="S1525"/>
    </row>
    <row r="1526" spans="18:19" ht="15" customHeight="1">
      <c r="R1526"/>
      <c r="S1526"/>
    </row>
    <row r="1527" spans="18:19" ht="15" customHeight="1">
      <c r="R1527"/>
      <c r="S1527"/>
    </row>
    <row r="1528" spans="18:19" ht="15" customHeight="1">
      <c r="R1528"/>
      <c r="S1528"/>
    </row>
    <row r="1529" spans="18:19" ht="15" customHeight="1">
      <c r="R1529"/>
      <c r="S1529"/>
    </row>
    <row r="1530" spans="18:19" ht="15" customHeight="1">
      <c r="R1530"/>
      <c r="S1530"/>
    </row>
    <row r="1531" spans="18:19" ht="15" customHeight="1">
      <c r="R1531"/>
      <c r="S1531"/>
    </row>
    <row r="1532" spans="18:19" ht="15" customHeight="1">
      <c r="R1532"/>
      <c r="S1532"/>
    </row>
    <row r="1533" spans="18:19" ht="15" customHeight="1">
      <c r="R1533"/>
      <c r="S1533"/>
    </row>
    <row r="1534" spans="18:19" ht="15" customHeight="1">
      <c r="R1534"/>
      <c r="S1534"/>
    </row>
    <row r="1535" spans="18:19" ht="15" customHeight="1">
      <c r="R1535"/>
      <c r="S1535"/>
    </row>
    <row r="1536" spans="18:19" ht="15" customHeight="1">
      <c r="R1536"/>
      <c r="S1536"/>
    </row>
    <row r="1537" spans="18:19" ht="15" customHeight="1">
      <c r="R1537"/>
      <c r="S1537"/>
    </row>
    <row r="1538" spans="18:19" ht="15" customHeight="1">
      <c r="R1538"/>
      <c r="S1538"/>
    </row>
    <row r="1539" spans="18:19" ht="15" customHeight="1">
      <c r="R1539"/>
      <c r="S1539"/>
    </row>
    <row r="1540" spans="18:19" ht="15" customHeight="1">
      <c r="R1540"/>
      <c r="S1540"/>
    </row>
    <row r="1541" spans="18:19" ht="15" customHeight="1">
      <c r="R1541"/>
      <c r="S1541"/>
    </row>
    <row r="1542" spans="18:19" ht="15" customHeight="1">
      <c r="R1542"/>
      <c r="S1542"/>
    </row>
    <row r="1543" spans="18:19" ht="15" customHeight="1">
      <c r="R1543"/>
      <c r="S1543"/>
    </row>
    <row r="1544" spans="18:19" ht="15" customHeight="1">
      <c r="R1544"/>
      <c r="S1544"/>
    </row>
    <row r="1545" spans="18:19" ht="15" customHeight="1">
      <c r="R1545"/>
      <c r="S1545"/>
    </row>
    <row r="1546" spans="18:19" ht="15" customHeight="1">
      <c r="R1546"/>
      <c r="S1546"/>
    </row>
    <row r="1547" spans="18:19" ht="15" customHeight="1">
      <c r="R1547"/>
      <c r="S1547"/>
    </row>
    <row r="1548" spans="18:19" ht="15" customHeight="1">
      <c r="R1548"/>
      <c r="S1548"/>
    </row>
    <row r="1549" spans="18:19" ht="15" customHeight="1">
      <c r="R1549"/>
      <c r="S1549"/>
    </row>
    <row r="1550" spans="18:19" ht="15" customHeight="1">
      <c r="R1550"/>
      <c r="S1550"/>
    </row>
    <row r="1551" spans="18:19" ht="15" customHeight="1">
      <c r="R1551"/>
      <c r="S1551"/>
    </row>
    <row r="1552" spans="18:19" ht="15" customHeight="1">
      <c r="R1552"/>
      <c r="S1552"/>
    </row>
    <row r="1553" spans="18:19" ht="15" customHeight="1">
      <c r="R1553"/>
      <c r="S1553"/>
    </row>
    <row r="1554" spans="18:19" ht="15" customHeight="1">
      <c r="R1554"/>
      <c r="S1554"/>
    </row>
    <row r="1555" spans="18:19" ht="15" customHeight="1">
      <c r="R1555"/>
      <c r="S1555"/>
    </row>
    <row r="1556" spans="18:19" ht="15" customHeight="1">
      <c r="R1556"/>
      <c r="S1556"/>
    </row>
    <row r="1557" spans="18:19" ht="15" customHeight="1">
      <c r="R1557"/>
      <c r="S1557"/>
    </row>
    <row r="1558" spans="18:19" ht="15" customHeight="1">
      <c r="R1558"/>
      <c r="S1558"/>
    </row>
    <row r="1559" spans="18:19" ht="15" customHeight="1">
      <c r="R1559"/>
      <c r="S1559"/>
    </row>
    <row r="1560" spans="18:19" ht="15" customHeight="1">
      <c r="R1560"/>
      <c r="S1560"/>
    </row>
    <row r="1561" spans="18:19" ht="15" customHeight="1">
      <c r="R1561"/>
      <c r="S1561"/>
    </row>
    <row r="1562" spans="18:19" ht="15" customHeight="1">
      <c r="R1562"/>
      <c r="S1562"/>
    </row>
    <row r="1563" spans="18:19" ht="15" customHeight="1">
      <c r="R1563"/>
      <c r="S1563"/>
    </row>
    <row r="1564" spans="18:19" ht="15" customHeight="1">
      <c r="R1564"/>
      <c r="S1564"/>
    </row>
    <row r="1565" spans="18:19" ht="15" customHeight="1">
      <c r="R1565"/>
      <c r="S1565"/>
    </row>
    <row r="1566" spans="18:19" ht="15" customHeight="1">
      <c r="R1566"/>
      <c r="S1566"/>
    </row>
    <row r="1567" spans="18:19" ht="15" customHeight="1">
      <c r="R1567"/>
      <c r="S1567"/>
    </row>
    <row r="1568" spans="18:19" ht="15" customHeight="1">
      <c r="R1568"/>
      <c r="S1568"/>
    </row>
    <row r="1569" spans="18:19" ht="15" customHeight="1">
      <c r="R1569"/>
      <c r="S1569"/>
    </row>
    <row r="1570" spans="18:19" ht="15" customHeight="1">
      <c r="R1570"/>
      <c r="S1570"/>
    </row>
    <row r="1571" spans="18:19" ht="15" customHeight="1">
      <c r="R1571"/>
      <c r="S1571"/>
    </row>
    <row r="1572" spans="18:19" ht="15" customHeight="1">
      <c r="R1572"/>
      <c r="S1572"/>
    </row>
    <row r="1573" spans="18:19" ht="15" customHeight="1">
      <c r="R1573"/>
      <c r="S1573"/>
    </row>
    <row r="1574" spans="18:19" ht="15" customHeight="1">
      <c r="R1574"/>
      <c r="S1574"/>
    </row>
    <row r="1575" spans="18:19" ht="15" customHeight="1">
      <c r="R1575"/>
      <c r="S1575"/>
    </row>
    <row r="1576" spans="18:19" ht="15" customHeight="1">
      <c r="R1576"/>
      <c r="S1576"/>
    </row>
    <row r="1577" spans="18:19" ht="15" customHeight="1">
      <c r="R1577"/>
      <c r="S1577"/>
    </row>
    <row r="1578" spans="18:19" ht="15" customHeight="1">
      <c r="R1578"/>
      <c r="S1578"/>
    </row>
    <row r="1579" spans="18:19" ht="15" customHeight="1">
      <c r="R1579"/>
      <c r="S1579"/>
    </row>
    <row r="1580" spans="18:19" ht="15" customHeight="1">
      <c r="R1580"/>
      <c r="S1580"/>
    </row>
    <row r="1581" spans="18:19" ht="15" customHeight="1">
      <c r="R1581"/>
      <c r="S1581"/>
    </row>
    <row r="1582" spans="18:19" ht="15" customHeight="1">
      <c r="R1582"/>
      <c r="S1582"/>
    </row>
    <row r="1583" spans="18:19" ht="15" customHeight="1">
      <c r="R1583"/>
      <c r="S1583"/>
    </row>
    <row r="1584" spans="18:19" ht="15" customHeight="1">
      <c r="R1584"/>
      <c r="S1584"/>
    </row>
    <row r="1585" spans="18:19" ht="15" customHeight="1">
      <c r="R1585"/>
      <c r="S1585"/>
    </row>
    <row r="1586" spans="18:19" ht="15" customHeight="1">
      <c r="R1586"/>
      <c r="S1586"/>
    </row>
    <row r="1587" spans="18:19" ht="15" customHeight="1">
      <c r="R1587"/>
      <c r="S1587"/>
    </row>
    <row r="1588" spans="18:19" ht="15" customHeight="1">
      <c r="R1588"/>
      <c r="S1588"/>
    </row>
    <row r="1589" spans="18:19" ht="15" customHeight="1">
      <c r="R1589"/>
      <c r="S1589"/>
    </row>
    <row r="1590" spans="18:19" ht="15" customHeight="1">
      <c r="R1590"/>
      <c r="S1590"/>
    </row>
    <row r="1591" spans="18:19" ht="15" customHeight="1">
      <c r="R1591"/>
      <c r="S1591"/>
    </row>
    <row r="1592" spans="18:19" ht="15" customHeight="1">
      <c r="R1592"/>
      <c r="S1592"/>
    </row>
    <row r="1593" spans="18:19" ht="15" customHeight="1">
      <c r="R1593"/>
      <c r="S1593"/>
    </row>
    <row r="1594" spans="18:19" ht="15" customHeight="1">
      <c r="R1594"/>
      <c r="S1594"/>
    </row>
    <row r="1595" spans="18:19" ht="15" customHeight="1">
      <c r="R1595"/>
      <c r="S1595"/>
    </row>
    <row r="1596" spans="18:19" ht="15" customHeight="1">
      <c r="R1596"/>
      <c r="S1596"/>
    </row>
    <row r="1597" spans="18:19" ht="15" customHeight="1">
      <c r="R1597"/>
      <c r="S1597"/>
    </row>
    <row r="1598" spans="18:19" ht="15" customHeight="1">
      <c r="R1598"/>
      <c r="S1598"/>
    </row>
    <row r="1599" spans="18:19" ht="15" customHeight="1">
      <c r="R1599"/>
      <c r="S1599"/>
    </row>
    <row r="1600" spans="18:19" ht="15" customHeight="1">
      <c r="R1600"/>
      <c r="S1600"/>
    </row>
    <row r="1601" spans="18:19" ht="15" customHeight="1">
      <c r="R1601"/>
      <c r="S1601"/>
    </row>
    <row r="1602" spans="18:19" ht="15" customHeight="1">
      <c r="R1602"/>
      <c r="S1602"/>
    </row>
    <row r="1603" spans="18:19" ht="15" customHeight="1">
      <c r="R1603"/>
      <c r="S1603"/>
    </row>
    <row r="1604" spans="18:19" ht="15" customHeight="1">
      <c r="R1604"/>
      <c r="S1604"/>
    </row>
    <row r="1605" spans="18:19" ht="15" customHeight="1">
      <c r="R1605"/>
      <c r="S1605"/>
    </row>
    <row r="1606" spans="18:19" ht="15" customHeight="1">
      <c r="R1606"/>
      <c r="S1606"/>
    </row>
    <row r="1607" spans="18:19" ht="15" customHeight="1">
      <c r="R1607"/>
      <c r="S1607"/>
    </row>
    <row r="1608" spans="18:19" ht="15" customHeight="1">
      <c r="R1608"/>
      <c r="S1608"/>
    </row>
    <row r="1609" spans="18:19" ht="15" customHeight="1">
      <c r="R1609"/>
      <c r="S1609"/>
    </row>
    <row r="1610" spans="18:19" ht="15" customHeight="1">
      <c r="R1610"/>
      <c r="S1610"/>
    </row>
    <row r="1611" spans="18:19" ht="15" customHeight="1">
      <c r="R1611"/>
      <c r="S1611"/>
    </row>
    <row r="1612" spans="18:19" ht="15" customHeight="1">
      <c r="R1612"/>
      <c r="S1612"/>
    </row>
    <row r="1613" spans="18:19" ht="15" customHeight="1">
      <c r="R1613"/>
      <c r="S1613"/>
    </row>
    <row r="1614" spans="18:19" ht="15" customHeight="1">
      <c r="R1614"/>
      <c r="S1614"/>
    </row>
    <row r="1615" spans="18:19" ht="15" customHeight="1">
      <c r="R1615"/>
      <c r="S1615"/>
    </row>
    <row r="1616" spans="18:19" ht="15" customHeight="1">
      <c r="R1616"/>
      <c r="S1616"/>
    </row>
    <row r="1617" spans="18:19" ht="15" customHeight="1">
      <c r="R1617"/>
      <c r="S1617"/>
    </row>
    <row r="1618" spans="18:19" ht="15" customHeight="1">
      <c r="R1618"/>
      <c r="S1618"/>
    </row>
    <row r="1619" spans="18:19" ht="15" customHeight="1">
      <c r="R1619"/>
      <c r="S1619"/>
    </row>
    <row r="1620" spans="18:19" ht="15" customHeight="1">
      <c r="R1620"/>
      <c r="S1620"/>
    </row>
    <row r="1621" spans="18:19" ht="15" customHeight="1">
      <c r="R1621"/>
      <c r="S1621"/>
    </row>
    <row r="1622" spans="18:19" ht="15" customHeight="1">
      <c r="R1622"/>
      <c r="S1622"/>
    </row>
    <row r="1623" spans="18:19" ht="15" customHeight="1">
      <c r="R1623"/>
      <c r="S1623"/>
    </row>
    <row r="1624" spans="18:19" ht="15" customHeight="1">
      <c r="R1624"/>
      <c r="S1624"/>
    </row>
    <row r="1625" spans="18:19" ht="15" customHeight="1">
      <c r="R1625"/>
      <c r="S1625"/>
    </row>
    <row r="1626" spans="18:19" ht="15" customHeight="1">
      <c r="R1626"/>
      <c r="S1626"/>
    </row>
    <row r="1627" spans="18:19" ht="15" customHeight="1">
      <c r="R1627"/>
      <c r="S1627"/>
    </row>
    <row r="1628" spans="18:19" ht="15" customHeight="1">
      <c r="R1628"/>
      <c r="S1628"/>
    </row>
    <row r="1629" spans="18:19" ht="15" customHeight="1">
      <c r="R1629"/>
      <c r="S1629"/>
    </row>
    <row r="1630" spans="18:19" ht="15" customHeight="1">
      <c r="R1630"/>
      <c r="S1630"/>
    </row>
    <row r="1631" spans="18:19" ht="15" customHeight="1">
      <c r="R1631"/>
      <c r="S1631"/>
    </row>
    <row r="1632" spans="18:19" ht="15" customHeight="1">
      <c r="R1632"/>
      <c r="S1632"/>
    </row>
    <row r="1633" spans="18:19" ht="15" customHeight="1">
      <c r="R1633"/>
      <c r="S1633"/>
    </row>
    <row r="1634" spans="18:19" ht="15" customHeight="1">
      <c r="R1634"/>
      <c r="S1634"/>
    </row>
    <row r="1635" spans="18:19" ht="15" customHeight="1">
      <c r="R1635"/>
      <c r="S1635"/>
    </row>
    <row r="1636" spans="18:19" ht="15" customHeight="1">
      <c r="R1636"/>
      <c r="S1636"/>
    </row>
    <row r="1637" spans="18:19" ht="15" customHeight="1">
      <c r="R1637"/>
      <c r="S1637"/>
    </row>
    <row r="1638" spans="18:19" ht="15" customHeight="1">
      <c r="R1638"/>
      <c r="S1638"/>
    </row>
    <row r="1639" spans="18:19" ht="15" customHeight="1">
      <c r="R1639"/>
      <c r="S1639"/>
    </row>
    <row r="1640" spans="18:19" ht="15" customHeight="1">
      <c r="R1640"/>
      <c r="S1640"/>
    </row>
    <row r="1641" spans="18:19" ht="15" customHeight="1">
      <c r="R1641"/>
      <c r="S1641"/>
    </row>
    <row r="1642" spans="18:19" ht="15" customHeight="1">
      <c r="R1642"/>
      <c r="S1642"/>
    </row>
    <row r="1643" spans="18:19" ht="15" customHeight="1">
      <c r="R1643"/>
      <c r="S1643"/>
    </row>
    <row r="1644" spans="18:19" ht="15" customHeight="1">
      <c r="R1644"/>
      <c r="S1644"/>
    </row>
    <row r="1645" spans="18:19" ht="15" customHeight="1">
      <c r="R1645"/>
      <c r="S1645"/>
    </row>
    <row r="1646" spans="18:19" ht="15" customHeight="1">
      <c r="R1646"/>
      <c r="S1646"/>
    </row>
    <row r="1647" spans="18:19" ht="15" customHeight="1">
      <c r="R1647"/>
      <c r="S1647"/>
    </row>
    <row r="1648" spans="18:19" ht="15" customHeight="1">
      <c r="R1648"/>
      <c r="S1648"/>
    </row>
    <row r="1649" spans="18:19" ht="15" customHeight="1">
      <c r="R1649"/>
      <c r="S1649"/>
    </row>
    <row r="1650" spans="18:19" ht="15" customHeight="1">
      <c r="R1650"/>
      <c r="S1650"/>
    </row>
    <row r="1651" spans="18:19" ht="15" customHeight="1">
      <c r="R1651"/>
      <c r="S1651"/>
    </row>
    <row r="1652" spans="18:19" ht="15" customHeight="1">
      <c r="R1652"/>
      <c r="S1652"/>
    </row>
    <row r="1653" spans="18:19" ht="15" customHeight="1">
      <c r="R1653"/>
      <c r="S1653"/>
    </row>
    <row r="1654" spans="18:19" ht="15" customHeight="1">
      <c r="R1654"/>
      <c r="S1654"/>
    </row>
    <row r="1655" spans="18:19" ht="15" customHeight="1">
      <c r="R1655"/>
      <c r="S1655"/>
    </row>
    <row r="1656" spans="18:19" ht="15" customHeight="1">
      <c r="R1656"/>
      <c r="S1656"/>
    </row>
    <row r="1657" spans="18:19" ht="15" customHeight="1">
      <c r="R1657"/>
      <c r="S1657"/>
    </row>
    <row r="1658" spans="18:19" ht="15" customHeight="1">
      <c r="R1658"/>
      <c r="S1658"/>
    </row>
    <row r="1659" spans="18:19" ht="15" customHeight="1">
      <c r="R1659"/>
      <c r="S1659"/>
    </row>
    <row r="1660" spans="18:19" ht="15" customHeight="1">
      <c r="R1660"/>
      <c r="S1660"/>
    </row>
    <row r="1661" spans="18:19" ht="15" customHeight="1">
      <c r="R1661"/>
      <c r="S1661"/>
    </row>
    <row r="1662" spans="18:19" ht="15" customHeight="1">
      <c r="R1662"/>
      <c r="S1662"/>
    </row>
    <row r="1663" spans="18:19" ht="15" customHeight="1">
      <c r="R1663"/>
      <c r="S1663"/>
    </row>
    <row r="1664" spans="18:19" ht="15" customHeight="1">
      <c r="R1664"/>
      <c r="S1664"/>
    </row>
    <row r="1665" spans="18:19" ht="15" customHeight="1">
      <c r="R1665"/>
      <c r="S1665"/>
    </row>
    <row r="1666" spans="18:19" ht="15" customHeight="1">
      <c r="R1666"/>
      <c r="S1666"/>
    </row>
    <row r="1667" spans="18:19" ht="15" customHeight="1">
      <c r="R1667"/>
      <c r="S1667"/>
    </row>
    <row r="1668" spans="18:19" ht="15" customHeight="1">
      <c r="R1668"/>
      <c r="S1668"/>
    </row>
    <row r="1669" spans="18:19" ht="15" customHeight="1">
      <c r="R1669"/>
      <c r="S1669"/>
    </row>
    <row r="1670" spans="18:19" ht="15" customHeight="1">
      <c r="R1670"/>
      <c r="S1670"/>
    </row>
    <row r="1671" spans="18:19" ht="15" customHeight="1">
      <c r="R1671"/>
      <c r="S1671"/>
    </row>
    <row r="1672" spans="18:19" ht="15" customHeight="1">
      <c r="R1672"/>
      <c r="S1672"/>
    </row>
    <row r="1673" spans="18:19" ht="15" customHeight="1">
      <c r="R1673"/>
      <c r="S1673"/>
    </row>
    <row r="1674" spans="18:19" ht="15" customHeight="1">
      <c r="R1674"/>
      <c r="S1674"/>
    </row>
    <row r="1675" spans="18:19" ht="15" customHeight="1">
      <c r="R1675"/>
      <c r="S1675"/>
    </row>
    <row r="1676" spans="18:19" ht="15" customHeight="1">
      <c r="R1676"/>
      <c r="S1676"/>
    </row>
    <row r="1677" spans="18:19" ht="15" customHeight="1">
      <c r="R1677"/>
      <c r="S1677"/>
    </row>
    <row r="1678" spans="18:19" ht="15" customHeight="1">
      <c r="R1678"/>
      <c r="S1678"/>
    </row>
    <row r="1679" spans="18:19" ht="15" customHeight="1">
      <c r="R1679"/>
      <c r="S1679"/>
    </row>
    <row r="1680" spans="18:19" ht="15" customHeight="1">
      <c r="R1680"/>
      <c r="S1680"/>
    </row>
    <row r="1681" spans="18:19" ht="15" customHeight="1">
      <c r="R1681"/>
      <c r="S1681"/>
    </row>
    <row r="1682" spans="18:19" ht="15" customHeight="1">
      <c r="R1682"/>
      <c r="S1682"/>
    </row>
    <row r="1683" spans="18:19" ht="15" customHeight="1">
      <c r="R1683"/>
      <c r="S1683"/>
    </row>
    <row r="1684" spans="18:19" ht="15" customHeight="1">
      <c r="R1684"/>
      <c r="S1684"/>
    </row>
    <row r="1685" spans="18:19" ht="15" customHeight="1">
      <c r="R1685"/>
      <c r="S1685"/>
    </row>
    <row r="1686" spans="18:19" ht="15" customHeight="1">
      <c r="R1686"/>
      <c r="S1686"/>
    </row>
    <row r="1687" spans="18:19" ht="15" customHeight="1">
      <c r="R1687"/>
      <c r="S1687"/>
    </row>
    <row r="1688" spans="18:19" ht="15" customHeight="1">
      <c r="R1688"/>
      <c r="S1688"/>
    </row>
    <row r="1689" spans="18:19" ht="15" customHeight="1">
      <c r="R1689"/>
      <c r="S1689"/>
    </row>
    <row r="1690" spans="18:19" ht="15" customHeight="1">
      <c r="R1690"/>
      <c r="S1690"/>
    </row>
    <row r="1691" spans="18:19" ht="15" customHeight="1">
      <c r="R1691"/>
      <c r="S1691"/>
    </row>
    <row r="1692" spans="18:19" ht="15" customHeight="1">
      <c r="R1692"/>
      <c r="S1692"/>
    </row>
    <row r="1693" spans="18:19" ht="15" customHeight="1">
      <c r="R1693"/>
      <c r="S1693"/>
    </row>
    <row r="1694" spans="18:19" ht="15" customHeight="1">
      <c r="R1694"/>
      <c r="S1694"/>
    </row>
    <row r="1695" spans="18:19" ht="15" customHeight="1">
      <c r="R1695"/>
      <c r="S1695"/>
    </row>
    <row r="1696" spans="18:19" ht="15" customHeight="1">
      <c r="R1696"/>
      <c r="S1696"/>
    </row>
    <row r="1697" spans="18:19" ht="15" customHeight="1">
      <c r="R1697"/>
      <c r="S1697"/>
    </row>
    <row r="1698" spans="18:19" ht="15" customHeight="1">
      <c r="R1698"/>
      <c r="S1698"/>
    </row>
    <row r="1699" spans="18:19" ht="15" customHeight="1">
      <c r="R1699"/>
      <c r="S1699"/>
    </row>
    <row r="1700" spans="18:19" ht="15" customHeight="1">
      <c r="R1700"/>
      <c r="S1700"/>
    </row>
    <row r="1701" spans="18:19" ht="15" customHeight="1">
      <c r="R1701"/>
      <c r="S1701"/>
    </row>
    <row r="1702" spans="18:19" ht="15" customHeight="1">
      <c r="R1702"/>
      <c r="S1702"/>
    </row>
    <row r="1703" spans="18:19" ht="15" customHeight="1">
      <c r="R1703"/>
      <c r="S1703"/>
    </row>
    <row r="1704" spans="18:19" ht="15" customHeight="1">
      <c r="R1704"/>
      <c r="S1704"/>
    </row>
    <row r="1705" spans="18:19" ht="15" customHeight="1">
      <c r="R1705"/>
      <c r="S1705"/>
    </row>
    <row r="1706" spans="18:19" ht="15" customHeight="1">
      <c r="R1706"/>
      <c r="S1706"/>
    </row>
    <row r="1707" spans="18:19" ht="15" customHeight="1">
      <c r="R1707"/>
      <c r="S1707"/>
    </row>
    <row r="1708" spans="18:19" ht="15" customHeight="1">
      <c r="R1708"/>
      <c r="S1708"/>
    </row>
    <row r="1709" spans="18:19" ht="15" customHeight="1">
      <c r="R1709"/>
      <c r="S1709"/>
    </row>
    <row r="1710" spans="18:19" ht="15" customHeight="1">
      <c r="R1710"/>
      <c r="S1710"/>
    </row>
    <row r="1711" spans="18:19" ht="15" customHeight="1">
      <c r="R1711"/>
      <c r="S1711"/>
    </row>
    <row r="1712" spans="18:19" ht="15" customHeight="1">
      <c r="R1712"/>
      <c r="S1712"/>
    </row>
    <row r="1713" spans="18:19" ht="15" customHeight="1">
      <c r="R1713"/>
      <c r="S1713"/>
    </row>
    <row r="1714" spans="18:19" ht="15" customHeight="1">
      <c r="R1714"/>
      <c r="S1714"/>
    </row>
    <row r="1715" spans="18:19" ht="15" customHeight="1">
      <c r="R1715"/>
      <c r="S1715"/>
    </row>
    <row r="1716" spans="18:19" ht="15" customHeight="1">
      <c r="R1716"/>
      <c r="S1716"/>
    </row>
    <row r="1717" spans="18:19" ht="15" customHeight="1">
      <c r="R1717"/>
      <c r="S1717"/>
    </row>
    <row r="1718" spans="18:19" ht="15" customHeight="1">
      <c r="R1718"/>
      <c r="S1718"/>
    </row>
    <row r="1719" spans="18:19" ht="15" customHeight="1">
      <c r="R1719"/>
      <c r="S1719"/>
    </row>
    <row r="1720" spans="18:19" ht="15" customHeight="1">
      <c r="R1720"/>
      <c r="S1720"/>
    </row>
    <row r="1721" spans="18:19" ht="15" customHeight="1">
      <c r="R1721"/>
      <c r="S1721"/>
    </row>
    <row r="1722" spans="18:19" ht="15" customHeight="1">
      <c r="R1722"/>
      <c r="S1722"/>
    </row>
    <row r="1723" spans="18:19" ht="15" customHeight="1">
      <c r="R1723"/>
      <c r="S1723"/>
    </row>
    <row r="1724" spans="18:19" ht="15" customHeight="1">
      <c r="R1724"/>
      <c r="S1724"/>
    </row>
    <row r="1725" spans="18:19" ht="15" customHeight="1">
      <c r="R1725"/>
      <c r="S1725"/>
    </row>
    <row r="1726" spans="18:19" ht="15" customHeight="1">
      <c r="R1726"/>
      <c r="S1726"/>
    </row>
    <row r="1727" spans="18:19" ht="15" customHeight="1">
      <c r="R1727"/>
      <c r="S1727"/>
    </row>
    <row r="1728" spans="18:19" ht="15" customHeight="1">
      <c r="R1728"/>
      <c r="S1728"/>
    </row>
    <row r="1729" spans="18:19" ht="15" customHeight="1">
      <c r="R1729"/>
      <c r="S1729"/>
    </row>
    <row r="1730" spans="18:19" ht="15" customHeight="1">
      <c r="R1730"/>
      <c r="S1730"/>
    </row>
    <row r="1731" spans="18:19" ht="15" customHeight="1">
      <c r="R1731"/>
      <c r="S1731"/>
    </row>
    <row r="1732" spans="18:19" ht="15" customHeight="1">
      <c r="R1732"/>
      <c r="S1732"/>
    </row>
    <row r="1733" spans="18:19" ht="15" customHeight="1">
      <c r="R1733"/>
      <c r="S1733"/>
    </row>
    <row r="1734" spans="18:19" ht="15" customHeight="1">
      <c r="R1734"/>
      <c r="S1734"/>
    </row>
    <row r="1735" spans="18:19" ht="15" customHeight="1">
      <c r="R1735"/>
      <c r="S1735"/>
    </row>
    <row r="1736" spans="18:19" ht="15" customHeight="1">
      <c r="R1736"/>
      <c r="S1736"/>
    </row>
    <row r="1737" spans="18:19" ht="15" customHeight="1">
      <c r="R1737"/>
      <c r="S1737"/>
    </row>
    <row r="1738" spans="18:19" ht="15" customHeight="1">
      <c r="R1738"/>
      <c r="S1738"/>
    </row>
    <row r="1739" spans="18:19" ht="15" customHeight="1">
      <c r="R1739"/>
      <c r="S1739"/>
    </row>
    <row r="1740" spans="18:19" ht="15" customHeight="1">
      <c r="R1740"/>
      <c r="S1740"/>
    </row>
    <row r="1741" spans="18:19" ht="15" customHeight="1">
      <c r="R1741"/>
      <c r="S1741"/>
    </row>
    <row r="1742" spans="18:19" ht="15" customHeight="1">
      <c r="R1742"/>
      <c r="S1742"/>
    </row>
    <row r="1743" spans="18:19" ht="15" customHeight="1">
      <c r="R1743"/>
      <c r="S1743"/>
    </row>
    <row r="1744" spans="18:19" ht="15" customHeight="1">
      <c r="R1744"/>
      <c r="S1744"/>
    </row>
    <row r="1745" spans="18:19" ht="15" customHeight="1">
      <c r="R1745"/>
      <c r="S1745"/>
    </row>
    <row r="1746" spans="18:19" ht="15" customHeight="1">
      <c r="R1746"/>
      <c r="S1746"/>
    </row>
    <row r="1747" spans="18:19" ht="15" customHeight="1">
      <c r="R1747"/>
      <c r="S1747"/>
    </row>
    <row r="1748" spans="18:19" ht="15" customHeight="1">
      <c r="R1748"/>
      <c r="S1748"/>
    </row>
    <row r="1749" spans="18:19" ht="15" customHeight="1">
      <c r="R1749"/>
      <c r="S1749"/>
    </row>
    <row r="1750" spans="18:19" ht="15" customHeight="1">
      <c r="R1750"/>
      <c r="S1750"/>
    </row>
    <row r="1751" spans="18:19" ht="15" customHeight="1">
      <c r="R1751"/>
      <c r="S1751"/>
    </row>
    <row r="1752" spans="18:19" ht="15" customHeight="1">
      <c r="R1752"/>
      <c r="S1752"/>
    </row>
    <row r="1753" spans="18:19" ht="15" customHeight="1">
      <c r="R1753"/>
      <c r="S1753"/>
    </row>
    <row r="1754" spans="18:19" ht="15" customHeight="1">
      <c r="R1754"/>
      <c r="S1754"/>
    </row>
    <row r="1755" spans="18:19" ht="15" customHeight="1">
      <c r="R1755"/>
      <c r="S1755"/>
    </row>
    <row r="1756" spans="18:19" ht="15" customHeight="1">
      <c r="R1756"/>
      <c r="S1756"/>
    </row>
    <row r="1757" spans="18:19" ht="15" customHeight="1">
      <c r="R1757"/>
      <c r="S1757"/>
    </row>
    <row r="1758" spans="18:19" ht="15" customHeight="1">
      <c r="R1758"/>
      <c r="S1758"/>
    </row>
    <row r="1759" spans="18:19" ht="15" customHeight="1">
      <c r="R1759"/>
      <c r="S1759"/>
    </row>
    <row r="1760" spans="18:19" ht="15" customHeight="1">
      <c r="R1760"/>
      <c r="S1760"/>
    </row>
    <row r="1761" spans="18:19" ht="15" customHeight="1">
      <c r="R1761"/>
      <c r="S1761"/>
    </row>
    <row r="1762" spans="18:19" ht="15" customHeight="1">
      <c r="R1762"/>
      <c r="S1762"/>
    </row>
    <row r="1763" spans="18:19" ht="15" customHeight="1">
      <c r="R1763"/>
      <c r="S1763"/>
    </row>
    <row r="1764" spans="18:19" ht="15" customHeight="1">
      <c r="R1764"/>
      <c r="S1764"/>
    </row>
    <row r="1765" spans="18:19" ht="15" customHeight="1">
      <c r="R1765"/>
      <c r="S1765"/>
    </row>
    <row r="1766" spans="18:19" ht="15" customHeight="1">
      <c r="R1766"/>
      <c r="S1766"/>
    </row>
    <row r="1767" spans="18:19" ht="15" customHeight="1">
      <c r="R1767"/>
      <c r="S1767"/>
    </row>
    <row r="1768" spans="18:19" ht="15" customHeight="1">
      <c r="R1768"/>
      <c r="S1768"/>
    </row>
    <row r="1769" spans="18:19" ht="15" customHeight="1">
      <c r="R1769"/>
      <c r="S1769"/>
    </row>
    <row r="1770" spans="18:19" ht="15" customHeight="1">
      <c r="R1770"/>
      <c r="S1770"/>
    </row>
    <row r="1771" spans="18:19" ht="15" customHeight="1">
      <c r="R1771"/>
      <c r="S1771"/>
    </row>
    <row r="1772" spans="18:19" ht="15" customHeight="1">
      <c r="R1772"/>
      <c r="S1772"/>
    </row>
    <row r="1773" spans="18:19" ht="15" customHeight="1">
      <c r="R1773"/>
      <c r="S1773"/>
    </row>
    <row r="1774" spans="18:19" ht="15" customHeight="1">
      <c r="R1774"/>
      <c r="S1774"/>
    </row>
    <row r="1775" spans="18:19" ht="15" customHeight="1">
      <c r="R1775"/>
      <c r="S1775"/>
    </row>
    <row r="1776" spans="18:19" ht="15" customHeight="1">
      <c r="R1776"/>
      <c r="S1776"/>
    </row>
    <row r="1777" spans="18:19" ht="15" customHeight="1">
      <c r="R1777"/>
      <c r="S1777"/>
    </row>
    <row r="1778" spans="18:19" ht="15" customHeight="1">
      <c r="R1778"/>
      <c r="S1778"/>
    </row>
    <row r="1779" spans="18:19" ht="15" customHeight="1">
      <c r="R1779"/>
      <c r="S1779"/>
    </row>
    <row r="1780" spans="18:19" ht="15" customHeight="1">
      <c r="R1780"/>
      <c r="S1780"/>
    </row>
    <row r="1781" spans="18:19" ht="15" customHeight="1">
      <c r="R1781"/>
      <c r="S1781"/>
    </row>
    <row r="1782" spans="18:19" ht="15" customHeight="1">
      <c r="R1782"/>
      <c r="S1782"/>
    </row>
    <row r="1783" spans="18:19" ht="15" customHeight="1">
      <c r="R1783"/>
      <c r="S1783"/>
    </row>
    <row r="1784" spans="18:19" ht="15" customHeight="1">
      <c r="R1784"/>
      <c r="S1784"/>
    </row>
    <row r="1785" spans="18:19" ht="15" customHeight="1">
      <c r="R1785"/>
      <c r="S1785"/>
    </row>
    <row r="1786" spans="18:19" ht="15" customHeight="1">
      <c r="R1786"/>
      <c r="S1786"/>
    </row>
    <row r="1787" spans="18:19" ht="15" customHeight="1">
      <c r="R1787"/>
      <c r="S1787"/>
    </row>
    <row r="1788" spans="18:19" ht="15" customHeight="1">
      <c r="R1788"/>
      <c r="S1788"/>
    </row>
    <row r="1789" spans="18:19" ht="15" customHeight="1">
      <c r="R1789"/>
      <c r="S1789"/>
    </row>
    <row r="1790" spans="18:19" ht="15" customHeight="1">
      <c r="R1790"/>
      <c r="S1790"/>
    </row>
    <row r="1791" spans="18:19" ht="15" customHeight="1">
      <c r="R1791"/>
      <c r="S1791"/>
    </row>
    <row r="1792" spans="18:19" ht="15" customHeight="1">
      <c r="R1792"/>
      <c r="S1792"/>
    </row>
    <row r="1793" spans="18:19" ht="15" customHeight="1">
      <c r="R1793"/>
      <c r="S1793"/>
    </row>
    <row r="1794" spans="18:19" ht="15" customHeight="1">
      <c r="R1794"/>
      <c r="S1794"/>
    </row>
    <row r="1795" spans="18:19" ht="15" customHeight="1">
      <c r="R1795"/>
      <c r="S1795"/>
    </row>
    <row r="1796" spans="18:19" ht="15" customHeight="1">
      <c r="R1796"/>
      <c r="S1796"/>
    </row>
    <row r="1797" spans="18:19" ht="15" customHeight="1">
      <c r="R1797"/>
      <c r="S1797"/>
    </row>
    <row r="1798" spans="18:19" ht="15" customHeight="1">
      <c r="R1798"/>
      <c r="S1798"/>
    </row>
    <row r="1799" spans="18:19" ht="15" customHeight="1">
      <c r="R1799"/>
      <c r="S1799"/>
    </row>
    <row r="1800" spans="18:19" ht="15" customHeight="1">
      <c r="R1800"/>
      <c r="S1800"/>
    </row>
    <row r="1801" spans="18:19" ht="15" customHeight="1">
      <c r="R1801"/>
      <c r="S1801"/>
    </row>
    <row r="1802" spans="18:19" ht="15" customHeight="1">
      <c r="R1802"/>
      <c r="S1802"/>
    </row>
    <row r="1803" spans="18:19" ht="15" customHeight="1">
      <c r="R1803"/>
      <c r="S1803"/>
    </row>
    <row r="1804" spans="18:19" ht="15" customHeight="1">
      <c r="R1804"/>
      <c r="S1804"/>
    </row>
    <row r="1805" spans="18:19" ht="15" customHeight="1">
      <c r="R1805"/>
      <c r="S1805"/>
    </row>
    <row r="1806" spans="18:19" ht="15" customHeight="1">
      <c r="R1806"/>
      <c r="S1806"/>
    </row>
    <row r="1807" spans="18:19" ht="15" customHeight="1">
      <c r="R1807"/>
      <c r="S1807"/>
    </row>
    <row r="1808" spans="18:19" ht="15" customHeight="1">
      <c r="R1808"/>
      <c r="S1808"/>
    </row>
    <row r="1809" spans="18:19" ht="15" customHeight="1">
      <c r="R1809"/>
      <c r="S1809"/>
    </row>
    <row r="1810" spans="18:19" ht="15" customHeight="1">
      <c r="R1810"/>
      <c r="S1810"/>
    </row>
    <row r="1811" spans="18:19" ht="15" customHeight="1">
      <c r="R1811"/>
      <c r="S1811"/>
    </row>
    <row r="1812" spans="18:19" ht="15" customHeight="1">
      <c r="R1812"/>
      <c r="S1812"/>
    </row>
    <row r="1813" spans="18:19" ht="15" customHeight="1">
      <c r="R1813"/>
      <c r="S1813"/>
    </row>
    <row r="1814" spans="18:19" ht="15" customHeight="1">
      <c r="R1814"/>
      <c r="S1814"/>
    </row>
    <row r="1815" spans="18:19" ht="15" customHeight="1">
      <c r="R1815"/>
      <c r="S1815"/>
    </row>
    <row r="1816" spans="18:19" ht="15" customHeight="1">
      <c r="R1816"/>
      <c r="S1816"/>
    </row>
    <row r="1817" spans="18:19" ht="15" customHeight="1">
      <c r="R1817"/>
      <c r="S1817"/>
    </row>
    <row r="1818" spans="18:19" ht="15" customHeight="1">
      <c r="R1818"/>
      <c r="S1818"/>
    </row>
    <row r="1819" spans="18:19" ht="15" customHeight="1">
      <c r="R1819"/>
      <c r="S1819"/>
    </row>
    <row r="1820" spans="18:19" ht="15" customHeight="1">
      <c r="R1820"/>
      <c r="S1820"/>
    </row>
    <row r="1821" spans="18:19" ht="15" customHeight="1">
      <c r="R1821"/>
      <c r="S1821"/>
    </row>
    <row r="1822" spans="18:19" ht="15" customHeight="1">
      <c r="R1822"/>
      <c r="S1822"/>
    </row>
    <row r="1823" spans="18:19" ht="15" customHeight="1">
      <c r="R1823"/>
      <c r="S1823"/>
    </row>
    <row r="1824" spans="18:19" ht="15" customHeight="1">
      <c r="R1824"/>
      <c r="S1824"/>
    </row>
    <row r="1825" spans="18:19" ht="15" customHeight="1">
      <c r="R1825"/>
      <c r="S1825"/>
    </row>
    <row r="1826" spans="18:19" ht="15" customHeight="1">
      <c r="R1826"/>
      <c r="S1826"/>
    </row>
    <row r="1827" spans="18:19" ht="15" customHeight="1">
      <c r="R1827"/>
      <c r="S1827"/>
    </row>
    <row r="1828" spans="18:19" ht="15" customHeight="1">
      <c r="R1828"/>
      <c r="S1828"/>
    </row>
    <row r="1829" spans="18:19" ht="15" customHeight="1">
      <c r="R1829"/>
      <c r="S1829"/>
    </row>
    <row r="1830" spans="18:19" ht="15" customHeight="1">
      <c r="R1830"/>
      <c r="S1830"/>
    </row>
    <row r="1831" spans="18:19" ht="15" customHeight="1">
      <c r="R1831"/>
      <c r="S1831"/>
    </row>
    <row r="1832" spans="18:19" ht="15" customHeight="1">
      <c r="R1832"/>
      <c r="S1832"/>
    </row>
    <row r="1833" spans="18:19" ht="15" customHeight="1">
      <c r="R1833"/>
      <c r="S1833"/>
    </row>
    <row r="1834" spans="18:19" ht="15" customHeight="1">
      <c r="R1834"/>
      <c r="S1834"/>
    </row>
    <row r="1835" spans="18:19" ht="15" customHeight="1">
      <c r="R1835"/>
      <c r="S1835"/>
    </row>
    <row r="1836" spans="18:19" ht="15" customHeight="1">
      <c r="R1836"/>
      <c r="S1836"/>
    </row>
    <row r="1837" spans="18:19" ht="15" customHeight="1">
      <c r="R1837"/>
      <c r="S1837"/>
    </row>
    <row r="1838" spans="18:19" ht="15" customHeight="1">
      <c r="R1838"/>
      <c r="S1838"/>
    </row>
    <row r="1839" spans="18:19" ht="15" customHeight="1">
      <c r="R1839"/>
      <c r="S1839"/>
    </row>
    <row r="1840" spans="18:19" ht="15" customHeight="1">
      <c r="R1840"/>
      <c r="S1840"/>
    </row>
    <row r="1841" spans="18:19" ht="15" customHeight="1">
      <c r="R1841"/>
      <c r="S1841"/>
    </row>
    <row r="1842" spans="18:19" ht="15" customHeight="1">
      <c r="R1842"/>
      <c r="S1842"/>
    </row>
    <row r="1843" spans="18:19" ht="15" customHeight="1">
      <c r="R1843"/>
      <c r="S1843"/>
    </row>
    <row r="1844" spans="18:19" ht="15" customHeight="1">
      <c r="R1844"/>
      <c r="S1844"/>
    </row>
    <row r="1845" spans="18:19" ht="15" customHeight="1">
      <c r="R1845"/>
      <c r="S1845"/>
    </row>
    <row r="1846" spans="18:19" ht="15" customHeight="1">
      <c r="R1846"/>
      <c r="S1846"/>
    </row>
    <row r="1847" spans="18:19" ht="15" customHeight="1">
      <c r="R1847"/>
      <c r="S1847"/>
    </row>
    <row r="1848" spans="18:19" ht="15" customHeight="1">
      <c r="R1848"/>
      <c r="S1848"/>
    </row>
    <row r="1849" spans="18:19" ht="15" customHeight="1">
      <c r="R1849"/>
      <c r="S1849"/>
    </row>
    <row r="1850" spans="18:19" ht="15" customHeight="1">
      <c r="R1850"/>
      <c r="S1850"/>
    </row>
    <row r="1851" spans="18:19" ht="15" customHeight="1">
      <c r="R1851"/>
      <c r="S1851"/>
    </row>
    <row r="1852" spans="18:19" ht="15" customHeight="1">
      <c r="R1852"/>
      <c r="S1852"/>
    </row>
    <row r="1853" spans="18:19" ht="15" customHeight="1">
      <c r="R1853"/>
      <c r="S1853"/>
    </row>
    <row r="1854" spans="18:19" ht="15" customHeight="1">
      <c r="R1854"/>
      <c r="S1854"/>
    </row>
    <row r="1855" spans="18:19" ht="15" customHeight="1">
      <c r="R1855"/>
      <c r="S1855"/>
    </row>
    <row r="1856" spans="18:19" ht="15" customHeight="1">
      <c r="R1856"/>
      <c r="S1856"/>
    </row>
    <row r="1857" spans="18:19" ht="15" customHeight="1">
      <c r="R1857"/>
      <c r="S1857"/>
    </row>
    <row r="1858" spans="18:19" ht="15" customHeight="1">
      <c r="R1858"/>
      <c r="S1858"/>
    </row>
    <row r="1859" spans="18:19" ht="15" customHeight="1">
      <c r="R1859"/>
      <c r="S1859"/>
    </row>
    <row r="1860" spans="18:19" ht="15" customHeight="1">
      <c r="R1860"/>
      <c r="S1860"/>
    </row>
    <row r="1861" spans="18:19" ht="15" customHeight="1">
      <c r="R1861"/>
      <c r="S1861"/>
    </row>
    <row r="1862" spans="18:19" ht="15" customHeight="1">
      <c r="R1862"/>
      <c r="S1862"/>
    </row>
    <row r="1863" spans="18:19" ht="15" customHeight="1">
      <c r="R1863"/>
      <c r="S1863"/>
    </row>
    <row r="1864" spans="18:19" ht="15" customHeight="1">
      <c r="R1864"/>
      <c r="S1864"/>
    </row>
    <row r="1865" spans="18:19" ht="15" customHeight="1">
      <c r="R1865"/>
      <c r="S1865"/>
    </row>
    <row r="1866" spans="18:19" ht="15" customHeight="1">
      <c r="R1866"/>
      <c r="S1866"/>
    </row>
    <row r="1867" spans="18:19" ht="15" customHeight="1">
      <c r="R1867"/>
      <c r="S1867"/>
    </row>
    <row r="1868" spans="18:19" ht="15" customHeight="1">
      <c r="R1868"/>
      <c r="S1868"/>
    </row>
    <row r="1869" spans="18:19" ht="15" customHeight="1">
      <c r="R1869"/>
      <c r="S1869"/>
    </row>
    <row r="1870" spans="18:19" ht="15" customHeight="1">
      <c r="R1870"/>
      <c r="S1870"/>
    </row>
    <row r="1871" spans="18:19" ht="15" customHeight="1">
      <c r="R1871"/>
      <c r="S1871"/>
    </row>
    <row r="1872" spans="18:19" ht="15" customHeight="1">
      <c r="R1872"/>
      <c r="S1872"/>
    </row>
    <row r="1873" spans="18:19" ht="15" customHeight="1">
      <c r="R1873"/>
      <c r="S1873"/>
    </row>
    <row r="1874" spans="18:19" ht="15" customHeight="1">
      <c r="R1874"/>
      <c r="S1874"/>
    </row>
    <row r="1875" spans="18:19" ht="15" customHeight="1">
      <c r="R1875"/>
      <c r="S1875"/>
    </row>
    <row r="1876" spans="18:19" ht="15" customHeight="1">
      <c r="R1876"/>
      <c r="S1876"/>
    </row>
    <row r="1877" spans="18:19" ht="15" customHeight="1">
      <c r="R1877"/>
      <c r="S1877"/>
    </row>
    <row r="1878" spans="18:19" ht="15" customHeight="1">
      <c r="R1878"/>
      <c r="S1878"/>
    </row>
    <row r="1879" spans="18:19" ht="15" customHeight="1">
      <c r="R1879"/>
      <c r="S1879"/>
    </row>
    <row r="1880" spans="18:19" ht="15" customHeight="1">
      <c r="R1880"/>
      <c r="S1880"/>
    </row>
    <row r="1881" spans="18:19" ht="15" customHeight="1">
      <c r="R1881"/>
      <c r="S1881"/>
    </row>
    <row r="1882" spans="18:19" ht="15" customHeight="1">
      <c r="R1882"/>
      <c r="S1882"/>
    </row>
    <row r="1883" spans="18:19" ht="15" customHeight="1">
      <c r="R1883"/>
      <c r="S1883"/>
    </row>
    <row r="1884" spans="18:19" ht="15" customHeight="1">
      <c r="R1884"/>
      <c r="S1884"/>
    </row>
    <row r="1885" spans="18:19" ht="15" customHeight="1">
      <c r="R1885"/>
      <c r="S1885"/>
    </row>
    <row r="1886" spans="18:19" ht="15" customHeight="1">
      <c r="R1886"/>
      <c r="S1886"/>
    </row>
    <row r="1887" spans="18:19" ht="15" customHeight="1">
      <c r="R1887"/>
      <c r="S1887"/>
    </row>
    <row r="1888" spans="18:19" ht="15" customHeight="1">
      <c r="R1888"/>
      <c r="S1888"/>
    </row>
    <row r="1889" spans="18:19" ht="15" customHeight="1">
      <c r="R1889"/>
      <c r="S1889"/>
    </row>
    <row r="1890" spans="18:19" ht="15" customHeight="1">
      <c r="R1890"/>
      <c r="S1890"/>
    </row>
    <row r="1891" spans="18:19" ht="15" customHeight="1">
      <c r="R1891"/>
      <c r="S1891"/>
    </row>
    <row r="1892" spans="18:19" ht="15" customHeight="1">
      <c r="R1892"/>
      <c r="S1892"/>
    </row>
    <row r="1893" spans="18:19" ht="15" customHeight="1">
      <c r="R1893"/>
      <c r="S1893"/>
    </row>
    <row r="1894" spans="18:19" ht="15" customHeight="1">
      <c r="R1894"/>
      <c r="S1894"/>
    </row>
    <row r="1895" spans="18:19" ht="15" customHeight="1">
      <c r="R1895"/>
      <c r="S1895"/>
    </row>
    <row r="1896" spans="18:19" ht="15" customHeight="1">
      <c r="R1896"/>
      <c r="S1896"/>
    </row>
    <row r="1897" spans="18:19" ht="15" customHeight="1">
      <c r="R1897"/>
      <c r="S1897"/>
    </row>
    <row r="1898" spans="18:19" ht="15" customHeight="1">
      <c r="R1898"/>
      <c r="S1898"/>
    </row>
    <row r="1899" spans="18:19" ht="15" customHeight="1">
      <c r="R1899"/>
      <c r="S1899"/>
    </row>
    <row r="1900" spans="18:19" ht="15" customHeight="1">
      <c r="R1900"/>
      <c r="S1900"/>
    </row>
    <row r="1901" spans="18:19" ht="15" customHeight="1">
      <c r="R1901"/>
      <c r="S1901"/>
    </row>
    <row r="1902" spans="18:19" ht="15" customHeight="1">
      <c r="R1902"/>
      <c r="S1902"/>
    </row>
    <row r="1903" spans="18:19" ht="15" customHeight="1">
      <c r="R1903"/>
      <c r="S1903"/>
    </row>
    <row r="1904" spans="18:19" ht="15" customHeight="1">
      <c r="R1904"/>
      <c r="S1904"/>
    </row>
    <row r="1905" spans="18:19" ht="15" customHeight="1">
      <c r="R1905"/>
      <c r="S1905"/>
    </row>
    <row r="1906" spans="18:19" ht="15" customHeight="1">
      <c r="R1906"/>
      <c r="S1906"/>
    </row>
    <row r="1907" spans="18:19" ht="15" customHeight="1">
      <c r="R1907"/>
      <c r="S1907"/>
    </row>
    <row r="1908" spans="18:19" ht="15" customHeight="1">
      <c r="R1908"/>
      <c r="S1908"/>
    </row>
    <row r="1909" spans="18:19" ht="15" customHeight="1">
      <c r="R1909"/>
      <c r="S1909"/>
    </row>
    <row r="1910" spans="18:19" ht="15" customHeight="1">
      <c r="R1910"/>
      <c r="S1910"/>
    </row>
    <row r="1911" spans="18:19" ht="15" customHeight="1">
      <c r="R1911"/>
      <c r="S1911"/>
    </row>
    <row r="1912" spans="18:19" ht="15" customHeight="1">
      <c r="R1912"/>
      <c r="S1912"/>
    </row>
    <row r="1913" spans="18:19" ht="15" customHeight="1">
      <c r="R1913"/>
      <c r="S1913"/>
    </row>
    <row r="1914" spans="18:19" ht="15" customHeight="1">
      <c r="R1914"/>
      <c r="S1914"/>
    </row>
    <row r="1915" spans="18:19" ht="15" customHeight="1">
      <c r="R1915"/>
      <c r="S1915"/>
    </row>
    <row r="1916" spans="18:19" ht="15" customHeight="1">
      <c r="R1916"/>
      <c r="S1916"/>
    </row>
    <row r="1917" spans="18:19" ht="15" customHeight="1">
      <c r="R1917"/>
      <c r="S1917"/>
    </row>
    <row r="1918" spans="18:19" ht="15" customHeight="1">
      <c r="R1918"/>
      <c r="S1918"/>
    </row>
    <row r="1919" spans="18:19" ht="15" customHeight="1">
      <c r="R1919"/>
      <c r="S1919"/>
    </row>
    <row r="1920" spans="18:19" ht="15" customHeight="1">
      <c r="R1920"/>
      <c r="S1920"/>
    </row>
    <row r="1921" spans="18:19" ht="15" customHeight="1">
      <c r="R1921"/>
      <c r="S1921"/>
    </row>
    <row r="1922" spans="18:19" ht="15" customHeight="1">
      <c r="R1922"/>
      <c r="S1922"/>
    </row>
    <row r="1923" spans="18:19" ht="15" customHeight="1">
      <c r="R1923"/>
      <c r="S1923"/>
    </row>
    <row r="1924" spans="18:19" ht="15" customHeight="1">
      <c r="R1924"/>
      <c r="S1924"/>
    </row>
    <row r="1925" spans="18:19" ht="15" customHeight="1">
      <c r="R1925"/>
      <c r="S1925"/>
    </row>
    <row r="1926" spans="18:19" ht="15" customHeight="1">
      <c r="R1926"/>
      <c r="S1926"/>
    </row>
    <row r="1927" spans="18:19" ht="15" customHeight="1">
      <c r="R1927"/>
      <c r="S1927"/>
    </row>
    <row r="1928" spans="18:19" ht="15" customHeight="1">
      <c r="R1928"/>
      <c r="S1928"/>
    </row>
    <row r="1929" spans="18:19" ht="15" customHeight="1">
      <c r="R1929"/>
      <c r="S1929"/>
    </row>
    <row r="1930" spans="18:19" ht="15" customHeight="1">
      <c r="R1930"/>
      <c r="S1930"/>
    </row>
    <row r="1931" spans="18:19" ht="15" customHeight="1">
      <c r="R1931"/>
      <c r="S1931"/>
    </row>
    <row r="1932" spans="18:19" ht="15" customHeight="1">
      <c r="R1932"/>
      <c r="S1932"/>
    </row>
    <row r="1933" spans="18:19" ht="15" customHeight="1">
      <c r="R1933"/>
      <c r="S1933"/>
    </row>
    <row r="1934" spans="18:19" ht="15" customHeight="1">
      <c r="R1934"/>
      <c r="S1934"/>
    </row>
    <row r="1935" spans="18:19" ht="15" customHeight="1">
      <c r="R1935"/>
      <c r="S1935"/>
    </row>
    <row r="1936" spans="18:19" ht="15" customHeight="1">
      <c r="R1936"/>
      <c r="S1936"/>
    </row>
    <row r="1937" spans="18:19" ht="15" customHeight="1">
      <c r="R1937"/>
      <c r="S1937"/>
    </row>
    <row r="1938" spans="18:19" ht="15" customHeight="1">
      <c r="R1938"/>
      <c r="S1938"/>
    </row>
    <row r="1939" spans="18:19" ht="15" customHeight="1">
      <c r="R1939"/>
      <c r="S1939"/>
    </row>
    <row r="1940" spans="18:19" ht="15" customHeight="1">
      <c r="R1940"/>
      <c r="S1940"/>
    </row>
    <row r="1941" spans="18:19" ht="15" customHeight="1">
      <c r="R1941"/>
      <c r="S1941"/>
    </row>
    <row r="1942" spans="18:19" ht="15" customHeight="1">
      <c r="R1942"/>
      <c r="S1942"/>
    </row>
    <row r="1943" spans="18:19" ht="15" customHeight="1">
      <c r="R1943"/>
      <c r="S1943"/>
    </row>
    <row r="1944" spans="18:19" ht="15" customHeight="1">
      <c r="R1944"/>
      <c r="S1944"/>
    </row>
    <row r="1945" spans="18:19" ht="15" customHeight="1">
      <c r="R1945"/>
      <c r="S1945"/>
    </row>
    <row r="1946" spans="18:19" ht="15" customHeight="1">
      <c r="R1946"/>
      <c r="S1946"/>
    </row>
    <row r="1947" spans="18:19" ht="15" customHeight="1">
      <c r="R1947"/>
      <c r="S1947"/>
    </row>
    <row r="1948" spans="18:19" ht="15" customHeight="1">
      <c r="R1948"/>
      <c r="S1948"/>
    </row>
    <row r="1949" spans="18:19" ht="15" customHeight="1">
      <c r="R1949"/>
      <c r="S1949"/>
    </row>
    <row r="1950" spans="18:19" ht="15" customHeight="1">
      <c r="R1950"/>
      <c r="S1950"/>
    </row>
    <row r="1951" spans="18:19" ht="15" customHeight="1">
      <c r="R1951"/>
      <c r="S1951"/>
    </row>
    <row r="1952" spans="18:19" ht="15" customHeight="1">
      <c r="R1952"/>
      <c r="S1952"/>
    </row>
    <row r="1953" spans="18:19" ht="15" customHeight="1">
      <c r="R1953"/>
      <c r="S1953"/>
    </row>
    <row r="1954" spans="18:19" ht="15" customHeight="1">
      <c r="R1954"/>
      <c r="S1954"/>
    </row>
    <row r="1955" spans="18:19" ht="15" customHeight="1">
      <c r="R1955"/>
      <c r="S1955"/>
    </row>
    <row r="1956" spans="18:19" ht="15" customHeight="1">
      <c r="R1956"/>
      <c r="S1956"/>
    </row>
    <row r="1957" spans="18:19" ht="15" customHeight="1">
      <c r="R1957"/>
      <c r="S1957"/>
    </row>
    <row r="1958" spans="18:19" ht="15" customHeight="1">
      <c r="R1958"/>
      <c r="S1958"/>
    </row>
    <row r="1959" spans="18:19" ht="15" customHeight="1">
      <c r="R1959"/>
      <c r="S1959"/>
    </row>
    <row r="1960" spans="18:19" ht="15" customHeight="1">
      <c r="R1960"/>
      <c r="S1960"/>
    </row>
    <row r="1961" spans="18:19" ht="15" customHeight="1">
      <c r="R1961"/>
      <c r="S1961"/>
    </row>
    <row r="1962" spans="18:19" ht="15" customHeight="1">
      <c r="R1962"/>
      <c r="S1962"/>
    </row>
    <row r="1963" spans="18:19" ht="15" customHeight="1">
      <c r="R1963"/>
      <c r="S1963"/>
    </row>
    <row r="1964" spans="18:19" ht="15" customHeight="1">
      <c r="R1964"/>
      <c r="S1964"/>
    </row>
    <row r="1965" spans="18:19" ht="15" customHeight="1">
      <c r="R1965"/>
      <c r="S1965"/>
    </row>
    <row r="1966" spans="18:19" ht="15" customHeight="1">
      <c r="R1966"/>
      <c r="S1966"/>
    </row>
    <row r="1967" spans="18:19" ht="15" customHeight="1">
      <c r="R1967"/>
      <c r="S1967"/>
    </row>
    <row r="1968" spans="18:19" ht="15" customHeight="1">
      <c r="R1968"/>
      <c r="S1968"/>
    </row>
    <row r="1969" spans="18:19" ht="15" customHeight="1">
      <c r="R1969"/>
      <c r="S1969"/>
    </row>
    <row r="1970" spans="18:19" ht="15" customHeight="1">
      <c r="R1970"/>
      <c r="S1970"/>
    </row>
    <row r="1971" spans="18:19" ht="15" customHeight="1">
      <c r="R1971"/>
      <c r="S1971"/>
    </row>
    <row r="1972" spans="18:19" ht="15" customHeight="1">
      <c r="R1972"/>
      <c r="S1972"/>
    </row>
    <row r="1973" spans="18:19" ht="15" customHeight="1">
      <c r="R1973"/>
      <c r="S1973"/>
    </row>
    <row r="1974" spans="18:19" ht="15" customHeight="1">
      <c r="R1974"/>
      <c r="S1974"/>
    </row>
    <row r="1975" spans="18:19" ht="15" customHeight="1">
      <c r="R1975"/>
      <c r="S1975"/>
    </row>
    <row r="1976" spans="18:19" ht="15" customHeight="1">
      <c r="R1976"/>
      <c r="S1976"/>
    </row>
    <row r="1977" spans="18:19" ht="15" customHeight="1">
      <c r="R1977"/>
      <c r="S1977"/>
    </row>
    <row r="1978" spans="18:19" ht="15" customHeight="1">
      <c r="R1978"/>
      <c r="S1978"/>
    </row>
    <row r="1979" spans="18:19" ht="15" customHeight="1">
      <c r="R1979"/>
      <c r="S1979"/>
    </row>
    <row r="1980" spans="18:19" ht="15" customHeight="1">
      <c r="R1980"/>
      <c r="S1980"/>
    </row>
    <row r="1981" spans="18:19" ht="15" customHeight="1">
      <c r="R1981"/>
      <c r="S1981"/>
    </row>
    <row r="1982" spans="18:19" ht="15" customHeight="1">
      <c r="R1982"/>
      <c r="S1982"/>
    </row>
    <row r="1983" spans="18:19" ht="15" customHeight="1">
      <c r="R1983"/>
      <c r="S1983"/>
    </row>
    <row r="1984" spans="18:19" ht="15" customHeight="1">
      <c r="R1984"/>
      <c r="S1984"/>
    </row>
    <row r="1985" spans="18:19" ht="15" customHeight="1">
      <c r="R1985"/>
      <c r="S1985"/>
    </row>
    <row r="1986" spans="18:19" ht="15" customHeight="1">
      <c r="R1986"/>
      <c r="S1986"/>
    </row>
    <row r="1987" spans="18:19" ht="15" customHeight="1">
      <c r="R1987"/>
      <c r="S1987"/>
    </row>
    <row r="1988" spans="18:19" ht="15" customHeight="1">
      <c r="R1988"/>
      <c r="S1988"/>
    </row>
    <row r="1989" spans="18:19" ht="15" customHeight="1">
      <c r="R1989"/>
      <c r="S1989"/>
    </row>
    <row r="1990" spans="18:19" ht="15" customHeight="1">
      <c r="R1990"/>
      <c r="S1990"/>
    </row>
    <row r="1991" spans="18:19" ht="15" customHeight="1">
      <c r="R1991"/>
      <c r="S1991"/>
    </row>
    <row r="1992" spans="18:19" ht="15" customHeight="1">
      <c r="R1992"/>
      <c r="S1992"/>
    </row>
    <row r="1993" spans="18:19" ht="15" customHeight="1">
      <c r="R1993"/>
      <c r="S1993"/>
    </row>
    <row r="1994" spans="18:19" ht="15" customHeight="1">
      <c r="R1994"/>
      <c r="S1994"/>
    </row>
    <row r="1995" spans="18:19" ht="15" customHeight="1">
      <c r="R1995"/>
      <c r="S1995"/>
    </row>
    <row r="1996" spans="18:19" ht="15" customHeight="1">
      <c r="R1996"/>
      <c r="S1996"/>
    </row>
    <row r="1997" spans="18:19" ht="15" customHeight="1">
      <c r="R1997"/>
      <c r="S1997"/>
    </row>
    <row r="1998" spans="18:19" ht="15" customHeight="1">
      <c r="R1998"/>
      <c r="S1998"/>
    </row>
    <row r="1999" spans="18:19" ht="15" customHeight="1">
      <c r="R1999"/>
      <c r="S1999"/>
    </row>
    <row r="2000" spans="18:19" ht="15" customHeight="1">
      <c r="R2000"/>
      <c r="S2000"/>
    </row>
    <row r="2001" spans="18:19" ht="15" customHeight="1">
      <c r="R2001"/>
      <c r="S2001"/>
    </row>
    <row r="2002" spans="18:19" ht="15" customHeight="1">
      <c r="R2002"/>
      <c r="S2002"/>
    </row>
    <row r="2003" spans="18:19" ht="15" customHeight="1">
      <c r="R2003"/>
      <c r="S2003"/>
    </row>
    <row r="2004" spans="18:19" ht="15" customHeight="1">
      <c r="R2004"/>
      <c r="S2004"/>
    </row>
    <row r="2005" spans="18:19" ht="15" customHeight="1">
      <c r="R2005"/>
      <c r="S2005"/>
    </row>
    <row r="2006" spans="18:19" ht="15" customHeight="1">
      <c r="R2006"/>
      <c r="S2006"/>
    </row>
    <row r="2007" spans="18:19" ht="15" customHeight="1">
      <c r="R2007"/>
      <c r="S2007"/>
    </row>
    <row r="2008" spans="18:19" ht="15" customHeight="1">
      <c r="R2008"/>
      <c r="S2008"/>
    </row>
    <row r="2009" spans="18:19" ht="15" customHeight="1">
      <c r="R2009"/>
      <c r="S2009"/>
    </row>
    <row r="2010" spans="18:19" ht="15" customHeight="1">
      <c r="R2010"/>
      <c r="S2010"/>
    </row>
    <row r="2011" spans="18:19" ht="15" customHeight="1">
      <c r="R2011"/>
      <c r="S2011"/>
    </row>
    <row r="2012" spans="18:19" ht="15" customHeight="1">
      <c r="R2012"/>
      <c r="S2012"/>
    </row>
    <row r="2013" spans="18:19" ht="15" customHeight="1">
      <c r="R2013"/>
      <c r="S2013"/>
    </row>
    <row r="2014" spans="18:19" ht="15" customHeight="1">
      <c r="R2014"/>
      <c r="S2014"/>
    </row>
    <row r="2015" spans="18:19" ht="15" customHeight="1">
      <c r="R2015"/>
      <c r="S2015"/>
    </row>
    <row r="2016" spans="18:19" ht="15" customHeight="1">
      <c r="R2016"/>
      <c r="S2016"/>
    </row>
    <row r="2017" spans="18:19" ht="15" customHeight="1">
      <c r="R2017"/>
      <c r="S2017"/>
    </row>
    <row r="2018" spans="18:19" ht="15" customHeight="1">
      <c r="R2018"/>
      <c r="S2018"/>
    </row>
    <row r="2019" spans="18:19" ht="15" customHeight="1">
      <c r="R2019"/>
      <c r="S2019"/>
    </row>
    <row r="2020" spans="18:19" ht="15" customHeight="1">
      <c r="R2020"/>
      <c r="S2020"/>
    </row>
    <row r="2021" spans="18:19" ht="15" customHeight="1">
      <c r="R2021"/>
      <c r="S2021"/>
    </row>
    <row r="2022" spans="18:19" ht="15" customHeight="1">
      <c r="R2022"/>
      <c r="S2022"/>
    </row>
    <row r="2023" spans="18:19" ht="15" customHeight="1">
      <c r="R2023"/>
      <c r="S2023"/>
    </row>
    <row r="2024" spans="18:19" ht="15" customHeight="1">
      <c r="R2024"/>
      <c r="S2024"/>
    </row>
    <row r="2025" spans="18:19" ht="15" customHeight="1">
      <c r="R2025"/>
      <c r="S2025"/>
    </row>
    <row r="2026" spans="18:19" ht="15" customHeight="1">
      <c r="R2026"/>
      <c r="S2026"/>
    </row>
    <row r="2027" spans="18:19" ht="15" customHeight="1">
      <c r="R2027"/>
      <c r="S2027"/>
    </row>
    <row r="2028" spans="18:19" ht="15" customHeight="1">
      <c r="R2028"/>
      <c r="S2028"/>
    </row>
    <row r="2029" spans="18:19" ht="15" customHeight="1">
      <c r="R2029"/>
      <c r="S2029"/>
    </row>
    <row r="2030" spans="18:19" ht="15" customHeight="1">
      <c r="R2030"/>
      <c r="S2030"/>
    </row>
    <row r="2031" spans="18:19" ht="15" customHeight="1">
      <c r="R2031"/>
      <c r="S2031"/>
    </row>
    <row r="2032" spans="18:19" ht="15" customHeight="1">
      <c r="R2032"/>
      <c r="S2032"/>
    </row>
    <row r="2033" spans="18:19" ht="15" customHeight="1">
      <c r="R2033"/>
      <c r="S2033"/>
    </row>
    <row r="2034" spans="18:19" ht="15" customHeight="1">
      <c r="R2034"/>
      <c r="S2034"/>
    </row>
    <row r="2035" spans="18:19" ht="15" customHeight="1">
      <c r="R2035"/>
      <c r="S2035"/>
    </row>
    <row r="2036" spans="18:19" ht="15" customHeight="1">
      <c r="R2036"/>
      <c r="S2036"/>
    </row>
    <row r="2037" spans="18:19" ht="15" customHeight="1">
      <c r="R2037"/>
      <c r="S2037"/>
    </row>
    <row r="2038" spans="18:19" ht="15" customHeight="1">
      <c r="R2038"/>
      <c r="S2038"/>
    </row>
    <row r="2039" spans="18:19" ht="15" customHeight="1">
      <c r="R2039"/>
      <c r="S2039"/>
    </row>
    <row r="2040" spans="18:19" ht="15" customHeight="1">
      <c r="R2040"/>
      <c r="S2040"/>
    </row>
    <row r="2041" spans="18:19" ht="15" customHeight="1">
      <c r="R2041"/>
      <c r="S2041"/>
    </row>
    <row r="2042" spans="18:19" ht="15" customHeight="1">
      <c r="R2042"/>
      <c r="S2042"/>
    </row>
    <row r="2043" spans="18:19" ht="15" customHeight="1">
      <c r="R2043"/>
      <c r="S2043"/>
    </row>
    <row r="2044" spans="18:19" ht="15" customHeight="1">
      <c r="R2044"/>
      <c r="S2044"/>
    </row>
    <row r="2045" spans="18:19" ht="15" customHeight="1">
      <c r="R2045"/>
      <c r="S2045"/>
    </row>
    <row r="2046" spans="18:19" ht="15" customHeight="1">
      <c r="R2046"/>
      <c r="S2046"/>
    </row>
    <row r="2047" spans="18:19" ht="15" customHeight="1">
      <c r="R2047"/>
      <c r="S2047"/>
    </row>
    <row r="2048" spans="18:19" ht="15" customHeight="1">
      <c r="R2048"/>
      <c r="S2048"/>
    </row>
    <row r="2049" spans="18:19" ht="15" customHeight="1">
      <c r="R2049"/>
      <c r="S2049"/>
    </row>
    <row r="2050" spans="18:19" ht="15" customHeight="1">
      <c r="R2050"/>
      <c r="S2050"/>
    </row>
    <row r="2051" spans="18:19" ht="15" customHeight="1">
      <c r="R2051"/>
      <c r="S2051"/>
    </row>
    <row r="2052" spans="18:19" ht="15" customHeight="1">
      <c r="R2052"/>
      <c r="S2052"/>
    </row>
    <row r="2053" spans="18:19" ht="15" customHeight="1">
      <c r="R2053"/>
      <c r="S2053"/>
    </row>
    <row r="2054" spans="18:19" ht="15" customHeight="1">
      <c r="R2054"/>
      <c r="S2054"/>
    </row>
    <row r="2055" spans="18:19" ht="15" customHeight="1">
      <c r="R2055"/>
      <c r="S2055"/>
    </row>
    <row r="2056" spans="18:19" ht="15" customHeight="1">
      <c r="R2056"/>
      <c r="S2056"/>
    </row>
    <row r="2057" spans="18:19" ht="15" customHeight="1">
      <c r="R2057"/>
      <c r="S2057"/>
    </row>
    <row r="2058" spans="18:19" ht="15" customHeight="1">
      <c r="R2058"/>
      <c r="S2058"/>
    </row>
    <row r="2059" spans="18:19" ht="15" customHeight="1">
      <c r="R2059"/>
      <c r="S2059"/>
    </row>
    <row r="2060" spans="18:19" ht="15" customHeight="1">
      <c r="R2060"/>
      <c r="S2060"/>
    </row>
    <row r="2061" spans="18:19" ht="15" customHeight="1">
      <c r="R2061"/>
      <c r="S2061"/>
    </row>
    <row r="2062" spans="18:19" ht="15" customHeight="1">
      <c r="R2062"/>
      <c r="S2062"/>
    </row>
    <row r="2063" spans="18:19" ht="15" customHeight="1">
      <c r="R2063"/>
      <c r="S2063"/>
    </row>
    <row r="2064" spans="18:19" ht="15" customHeight="1">
      <c r="R2064"/>
      <c r="S2064"/>
    </row>
    <row r="2065" spans="18:19" ht="15" customHeight="1">
      <c r="R2065"/>
      <c r="S2065"/>
    </row>
    <row r="2066" spans="18:19" ht="15" customHeight="1">
      <c r="R2066"/>
      <c r="S2066"/>
    </row>
    <row r="2067" spans="18:19" ht="15" customHeight="1">
      <c r="R2067"/>
      <c r="S2067"/>
    </row>
    <row r="2068" spans="18:19" ht="15" customHeight="1">
      <c r="R2068"/>
      <c r="S2068"/>
    </row>
    <row r="2069" spans="18:19" ht="15" customHeight="1">
      <c r="R2069"/>
      <c r="S2069"/>
    </row>
    <row r="2070" spans="18:19" ht="15" customHeight="1">
      <c r="R2070"/>
      <c r="S2070"/>
    </row>
    <row r="2071" spans="18:19" ht="15" customHeight="1">
      <c r="R2071"/>
      <c r="S2071"/>
    </row>
    <row r="2072" spans="18:19" ht="15" customHeight="1">
      <c r="R2072"/>
      <c r="S2072"/>
    </row>
    <row r="2073" spans="18:19" ht="15" customHeight="1">
      <c r="R2073"/>
      <c r="S2073"/>
    </row>
    <row r="2074" spans="18:19" ht="15" customHeight="1">
      <c r="R2074"/>
      <c r="S2074"/>
    </row>
    <row r="2075" spans="18:19" ht="15" customHeight="1">
      <c r="R2075"/>
      <c r="S2075"/>
    </row>
    <row r="2076" spans="18:19" ht="15" customHeight="1">
      <c r="R2076"/>
      <c r="S2076"/>
    </row>
    <row r="2077" spans="18:19" ht="15" customHeight="1">
      <c r="R2077"/>
      <c r="S2077"/>
    </row>
    <row r="2078" spans="18:19" ht="15" customHeight="1">
      <c r="R2078"/>
      <c r="S2078"/>
    </row>
    <row r="2079" spans="18:19" ht="15" customHeight="1">
      <c r="R2079"/>
      <c r="S2079"/>
    </row>
    <row r="2080" spans="18:19" ht="15" customHeight="1">
      <c r="R2080"/>
      <c r="S2080"/>
    </row>
    <row r="2081" spans="18:19" ht="15" customHeight="1">
      <c r="R2081"/>
      <c r="S2081"/>
    </row>
    <row r="2082" spans="18:19" ht="15" customHeight="1">
      <c r="R2082"/>
      <c r="S2082"/>
    </row>
    <row r="2083" spans="18:19" ht="15" customHeight="1">
      <c r="R2083"/>
      <c r="S2083"/>
    </row>
    <row r="2084" spans="18:19" ht="15" customHeight="1">
      <c r="R2084"/>
      <c r="S2084"/>
    </row>
    <row r="2085" spans="18:19" ht="15" customHeight="1">
      <c r="R2085"/>
      <c r="S2085"/>
    </row>
    <row r="2086" spans="18:19" ht="15" customHeight="1">
      <c r="R2086"/>
      <c r="S2086"/>
    </row>
    <row r="2087" spans="18:19" ht="15" customHeight="1">
      <c r="R2087"/>
      <c r="S2087"/>
    </row>
    <row r="2088" spans="18:19" ht="15" customHeight="1">
      <c r="R2088"/>
      <c r="S2088"/>
    </row>
    <row r="2089" spans="18:19" ht="15" customHeight="1">
      <c r="R2089"/>
      <c r="S2089"/>
    </row>
    <row r="2090" spans="18:19" ht="15" customHeight="1">
      <c r="R2090"/>
      <c r="S2090"/>
    </row>
    <row r="2091" spans="18:19" ht="15" customHeight="1">
      <c r="R2091"/>
      <c r="S2091"/>
    </row>
    <row r="2092" spans="18:19" ht="15" customHeight="1">
      <c r="R2092"/>
      <c r="S2092"/>
    </row>
    <row r="2093" spans="18:19" ht="15" customHeight="1">
      <c r="R2093"/>
      <c r="S2093"/>
    </row>
    <row r="2094" spans="18:19" ht="15" customHeight="1">
      <c r="R2094"/>
      <c r="S2094"/>
    </row>
    <row r="2095" spans="18:19" ht="15" customHeight="1">
      <c r="R2095"/>
      <c r="S2095"/>
    </row>
    <row r="2096" spans="18:19" ht="15" customHeight="1">
      <c r="R2096"/>
      <c r="S2096"/>
    </row>
    <row r="2097" spans="18:19" ht="15" customHeight="1">
      <c r="R2097"/>
      <c r="S2097"/>
    </row>
    <row r="2098" spans="18:19" ht="15" customHeight="1">
      <c r="R2098"/>
      <c r="S2098"/>
    </row>
    <row r="2099" spans="18:19" ht="15" customHeight="1">
      <c r="R2099"/>
      <c r="S2099"/>
    </row>
    <row r="2100" spans="18:19" ht="15" customHeight="1">
      <c r="R2100"/>
      <c r="S2100"/>
    </row>
    <row r="2101" spans="18:19" ht="15" customHeight="1">
      <c r="R2101"/>
      <c r="S2101"/>
    </row>
    <row r="2102" spans="18:19" ht="15" customHeight="1">
      <c r="R2102"/>
      <c r="S2102"/>
    </row>
    <row r="2103" spans="18:19" ht="15" customHeight="1">
      <c r="R2103"/>
      <c r="S2103"/>
    </row>
    <row r="2104" spans="18:19" ht="15" customHeight="1">
      <c r="R2104"/>
      <c r="S2104"/>
    </row>
    <row r="2105" spans="18:19" ht="15" customHeight="1">
      <c r="R2105"/>
      <c r="S2105"/>
    </row>
    <row r="2106" spans="18:19" ht="15" customHeight="1">
      <c r="R2106"/>
      <c r="S2106"/>
    </row>
    <row r="2107" spans="18:19" ht="15" customHeight="1">
      <c r="R2107"/>
      <c r="S2107"/>
    </row>
    <row r="2108" spans="18:19" ht="15" customHeight="1">
      <c r="R2108"/>
      <c r="S2108"/>
    </row>
    <row r="2109" spans="18:19" ht="15" customHeight="1">
      <c r="R2109"/>
      <c r="S2109"/>
    </row>
    <row r="2110" spans="18:19" ht="15" customHeight="1">
      <c r="R2110"/>
      <c r="S2110"/>
    </row>
    <row r="2111" spans="18:19" ht="15" customHeight="1">
      <c r="R2111"/>
      <c r="S2111"/>
    </row>
    <row r="2112" spans="18:19" ht="15" customHeight="1">
      <c r="R2112"/>
      <c r="S2112"/>
    </row>
    <row r="2113" spans="18:19" ht="15" customHeight="1">
      <c r="R2113"/>
      <c r="S2113"/>
    </row>
    <row r="2114" spans="18:19" ht="15" customHeight="1">
      <c r="R2114"/>
      <c r="S2114"/>
    </row>
    <row r="2115" spans="18:19" ht="15" customHeight="1">
      <c r="R2115"/>
      <c r="S2115"/>
    </row>
    <row r="2116" spans="18:19" ht="15" customHeight="1">
      <c r="R2116"/>
      <c r="S2116"/>
    </row>
    <row r="2117" spans="18:19" ht="15" customHeight="1">
      <c r="R2117"/>
      <c r="S2117"/>
    </row>
    <row r="2118" spans="18:19" ht="15" customHeight="1">
      <c r="R2118"/>
      <c r="S2118"/>
    </row>
    <row r="2119" spans="18:19" ht="15" customHeight="1">
      <c r="R2119"/>
      <c r="S2119"/>
    </row>
    <row r="2120" spans="18:19" ht="15" customHeight="1">
      <c r="R2120"/>
      <c r="S2120"/>
    </row>
    <row r="2121" spans="18:19" ht="15" customHeight="1">
      <c r="R2121"/>
      <c r="S2121"/>
    </row>
    <row r="2122" spans="18:19" ht="15" customHeight="1">
      <c r="R2122"/>
      <c r="S2122"/>
    </row>
    <row r="2123" spans="18:19" ht="15" customHeight="1">
      <c r="R2123"/>
      <c r="S2123"/>
    </row>
    <row r="2124" spans="18:19" ht="15" customHeight="1">
      <c r="R2124"/>
      <c r="S2124"/>
    </row>
    <row r="2125" spans="18:19" ht="15" customHeight="1">
      <c r="R2125"/>
      <c r="S2125"/>
    </row>
    <row r="2126" spans="18:19" ht="15" customHeight="1">
      <c r="R2126"/>
      <c r="S2126"/>
    </row>
    <row r="2127" spans="18:19" ht="15" customHeight="1">
      <c r="R2127"/>
      <c r="S2127"/>
    </row>
    <row r="2128" spans="18:19" ht="15" customHeight="1">
      <c r="R2128"/>
      <c r="S2128"/>
    </row>
    <row r="2129" spans="18:19" ht="15" customHeight="1">
      <c r="R2129"/>
      <c r="S2129"/>
    </row>
    <row r="2130" spans="18:19" ht="15" customHeight="1">
      <c r="R2130"/>
      <c r="S2130"/>
    </row>
    <row r="2131" spans="18:19" ht="15" customHeight="1">
      <c r="R2131"/>
      <c r="S2131"/>
    </row>
    <row r="2132" spans="18:19" ht="15" customHeight="1">
      <c r="R2132"/>
      <c r="S2132"/>
    </row>
    <row r="2133" spans="18:19" ht="15" customHeight="1">
      <c r="R2133"/>
      <c r="S2133"/>
    </row>
    <row r="2134" spans="18:19" ht="15" customHeight="1">
      <c r="R2134"/>
      <c r="S2134"/>
    </row>
    <row r="2135" spans="18:19" ht="15" customHeight="1">
      <c r="R2135"/>
      <c r="S2135"/>
    </row>
    <row r="2136" spans="18:19" ht="15" customHeight="1">
      <c r="R2136"/>
      <c r="S2136"/>
    </row>
    <row r="2137" spans="18:19" ht="15" customHeight="1">
      <c r="R2137"/>
      <c r="S2137"/>
    </row>
    <row r="2138" spans="18:19" ht="15" customHeight="1">
      <c r="R2138"/>
      <c r="S2138"/>
    </row>
    <row r="2139" spans="18:19" ht="15" customHeight="1">
      <c r="R2139"/>
      <c r="S2139"/>
    </row>
    <row r="2140" spans="18:19" ht="15" customHeight="1">
      <c r="R2140"/>
      <c r="S2140"/>
    </row>
    <row r="2141" spans="18:19" ht="15" customHeight="1">
      <c r="R2141"/>
      <c r="S2141"/>
    </row>
    <row r="2142" spans="18:19" ht="15" customHeight="1">
      <c r="R2142"/>
      <c r="S2142"/>
    </row>
    <row r="2143" spans="18:19" ht="15" customHeight="1">
      <c r="R2143"/>
      <c r="S2143"/>
    </row>
    <row r="2144" spans="18:19" ht="15" customHeight="1">
      <c r="R2144"/>
      <c r="S2144"/>
    </row>
    <row r="2145" spans="18:19" ht="15" customHeight="1">
      <c r="R2145"/>
      <c r="S2145"/>
    </row>
    <row r="2146" spans="18:19" ht="15" customHeight="1">
      <c r="R2146"/>
      <c r="S2146"/>
    </row>
    <row r="2147" spans="18:19" ht="15" customHeight="1">
      <c r="R2147"/>
      <c r="S2147"/>
    </row>
    <row r="2148" spans="18:19" ht="15" customHeight="1">
      <c r="R2148"/>
      <c r="S2148"/>
    </row>
    <row r="2149" spans="18:19" ht="15" customHeight="1">
      <c r="R2149"/>
      <c r="S2149"/>
    </row>
    <row r="2150" spans="18:19" ht="15" customHeight="1">
      <c r="R2150"/>
      <c r="S2150"/>
    </row>
    <row r="2151" spans="18:19" ht="15" customHeight="1">
      <c r="R2151"/>
      <c r="S2151"/>
    </row>
    <row r="2152" spans="18:19" ht="15" customHeight="1">
      <c r="R2152"/>
      <c r="S2152"/>
    </row>
    <row r="2153" spans="18:19" ht="15" customHeight="1">
      <c r="R2153"/>
      <c r="S2153"/>
    </row>
    <row r="2154" spans="18:19" ht="15" customHeight="1">
      <c r="R2154"/>
      <c r="S2154"/>
    </row>
    <row r="2155" spans="18:19" ht="15" customHeight="1">
      <c r="R2155"/>
      <c r="S2155"/>
    </row>
    <row r="2156" spans="18:19" ht="15" customHeight="1">
      <c r="R2156"/>
      <c r="S2156"/>
    </row>
    <row r="2157" spans="18:19" ht="15" customHeight="1">
      <c r="R2157"/>
      <c r="S2157"/>
    </row>
    <row r="2158" spans="18:19" ht="15" customHeight="1">
      <c r="R2158"/>
      <c r="S2158"/>
    </row>
    <row r="2159" spans="18:19" ht="15" customHeight="1">
      <c r="R2159"/>
      <c r="S2159"/>
    </row>
    <row r="2160" spans="18:19" ht="15" customHeight="1">
      <c r="R2160"/>
      <c r="S2160"/>
    </row>
    <row r="2161" spans="18:19" ht="15" customHeight="1">
      <c r="R2161"/>
      <c r="S2161"/>
    </row>
    <row r="2162" spans="18:19" ht="15" customHeight="1">
      <c r="R2162"/>
      <c r="S2162"/>
    </row>
    <row r="2163" spans="18:19" ht="15" customHeight="1">
      <c r="R2163"/>
      <c r="S2163"/>
    </row>
    <row r="2164" spans="18:19" ht="15" customHeight="1">
      <c r="R2164"/>
      <c r="S2164"/>
    </row>
    <row r="2165" spans="18:19" ht="15" customHeight="1">
      <c r="R2165"/>
      <c r="S2165"/>
    </row>
    <row r="2166" spans="18:19" ht="15" customHeight="1">
      <c r="R2166"/>
      <c r="S2166"/>
    </row>
    <row r="2167" spans="18:19" ht="15" customHeight="1">
      <c r="R2167"/>
      <c r="S2167"/>
    </row>
    <row r="2168" spans="18:19" ht="15" customHeight="1">
      <c r="R2168"/>
      <c r="S2168"/>
    </row>
    <row r="2169" spans="18:19" ht="15" customHeight="1">
      <c r="R2169"/>
      <c r="S2169"/>
    </row>
    <row r="2170" spans="18:19" ht="15" customHeight="1">
      <c r="R2170"/>
      <c r="S2170"/>
    </row>
    <row r="2171" spans="18:19" ht="15" customHeight="1">
      <c r="R2171"/>
      <c r="S2171"/>
    </row>
    <row r="2172" spans="18:19" ht="15" customHeight="1">
      <c r="R2172"/>
      <c r="S2172"/>
    </row>
    <row r="2173" spans="18:19" ht="15" customHeight="1">
      <c r="R2173"/>
      <c r="S2173"/>
    </row>
    <row r="2174" spans="18:19" ht="15" customHeight="1">
      <c r="R2174"/>
      <c r="S2174"/>
    </row>
    <row r="2175" spans="18:19" ht="15" customHeight="1">
      <c r="R2175"/>
      <c r="S2175"/>
    </row>
    <row r="2176" spans="18:19" ht="15" customHeight="1">
      <c r="R2176"/>
      <c r="S2176"/>
    </row>
    <row r="2177" spans="18:19" ht="15" customHeight="1">
      <c r="R2177"/>
      <c r="S2177"/>
    </row>
    <row r="2178" spans="18:19" ht="15" customHeight="1">
      <c r="R2178"/>
      <c r="S2178"/>
    </row>
    <row r="2179" spans="18:19" ht="15" customHeight="1">
      <c r="R2179"/>
      <c r="S2179"/>
    </row>
    <row r="2180" spans="18:19" ht="15" customHeight="1">
      <c r="R2180"/>
      <c r="S2180"/>
    </row>
    <row r="2181" spans="18:19" ht="15" customHeight="1">
      <c r="R2181"/>
      <c r="S2181"/>
    </row>
    <row r="2182" spans="18:19" ht="15" customHeight="1">
      <c r="R2182"/>
      <c r="S2182"/>
    </row>
    <row r="2183" spans="18:19" ht="15" customHeight="1">
      <c r="R2183"/>
      <c r="S2183"/>
    </row>
    <row r="2184" spans="18:19" ht="15" customHeight="1">
      <c r="R2184"/>
      <c r="S2184"/>
    </row>
    <row r="2185" spans="18:19" ht="15" customHeight="1">
      <c r="R2185"/>
      <c r="S2185"/>
    </row>
    <row r="2186" spans="18:19" ht="15" customHeight="1">
      <c r="R2186"/>
      <c r="S2186"/>
    </row>
    <row r="2187" spans="18:19" ht="15" customHeight="1">
      <c r="R2187"/>
      <c r="S2187"/>
    </row>
    <row r="2188" spans="18:19" ht="15" customHeight="1">
      <c r="R2188"/>
      <c r="S2188"/>
    </row>
    <row r="2189" spans="18:19" ht="15" customHeight="1">
      <c r="R2189"/>
      <c r="S2189"/>
    </row>
    <row r="2190" spans="18:19" ht="15" customHeight="1">
      <c r="R2190"/>
      <c r="S2190"/>
    </row>
    <row r="2191" spans="18:19" ht="15" customHeight="1">
      <c r="R2191"/>
      <c r="S2191"/>
    </row>
    <row r="2192" spans="18:19" ht="15" customHeight="1">
      <c r="R2192"/>
      <c r="S2192"/>
    </row>
    <row r="2193" spans="18:19" ht="15" customHeight="1">
      <c r="R2193"/>
      <c r="S2193"/>
    </row>
    <row r="2194" spans="18:19" ht="15" customHeight="1">
      <c r="R2194"/>
      <c r="S2194"/>
    </row>
    <row r="2195" spans="18:19" ht="15" customHeight="1">
      <c r="R2195"/>
      <c r="S2195"/>
    </row>
    <row r="2196" spans="18:19" ht="15" customHeight="1">
      <c r="R2196"/>
      <c r="S2196"/>
    </row>
    <row r="2197" spans="18:19" ht="15" customHeight="1">
      <c r="R2197"/>
      <c r="S2197"/>
    </row>
    <row r="2198" spans="18:19" ht="15" customHeight="1">
      <c r="R2198"/>
      <c r="S2198"/>
    </row>
    <row r="2199" spans="18:19" ht="15" customHeight="1">
      <c r="R2199"/>
      <c r="S2199"/>
    </row>
    <row r="2200" spans="18:19" ht="15" customHeight="1">
      <c r="R2200"/>
      <c r="S2200"/>
    </row>
    <row r="2201" spans="18:19" ht="15" customHeight="1">
      <c r="R2201"/>
      <c r="S2201"/>
    </row>
    <row r="2202" spans="18:19" ht="15" customHeight="1">
      <c r="R2202"/>
      <c r="S2202"/>
    </row>
    <row r="2203" spans="18:19" ht="15" customHeight="1">
      <c r="R2203"/>
      <c r="S2203"/>
    </row>
    <row r="2204" spans="18:19" ht="15" customHeight="1">
      <c r="R2204"/>
      <c r="S2204"/>
    </row>
    <row r="2205" spans="18:19" ht="15" customHeight="1">
      <c r="R2205"/>
      <c r="S2205"/>
    </row>
    <row r="2206" spans="18:19" ht="15" customHeight="1">
      <c r="R2206"/>
      <c r="S2206"/>
    </row>
    <row r="2207" spans="18:19" ht="15" customHeight="1">
      <c r="R2207"/>
      <c r="S2207"/>
    </row>
    <row r="2208" spans="18:19" ht="15" customHeight="1">
      <c r="R2208"/>
      <c r="S2208"/>
    </row>
    <row r="2209" spans="18:19" ht="15" customHeight="1">
      <c r="R2209"/>
      <c r="S2209"/>
    </row>
    <row r="2210" spans="18:19" ht="15" customHeight="1">
      <c r="R2210"/>
      <c r="S2210"/>
    </row>
    <row r="2211" spans="18:19" ht="15" customHeight="1">
      <c r="R2211"/>
      <c r="S2211"/>
    </row>
    <row r="2212" spans="18:19" ht="15" customHeight="1">
      <c r="R2212"/>
      <c r="S2212"/>
    </row>
    <row r="2213" spans="18:19" ht="15" customHeight="1">
      <c r="R2213"/>
      <c r="S2213"/>
    </row>
    <row r="2214" spans="18:19" ht="15" customHeight="1">
      <c r="R2214"/>
      <c r="S2214"/>
    </row>
    <row r="2215" spans="18:19" ht="15" customHeight="1">
      <c r="R2215"/>
      <c r="S2215"/>
    </row>
    <row r="2216" spans="18:19" ht="15" customHeight="1">
      <c r="R2216"/>
      <c r="S2216"/>
    </row>
    <row r="2217" spans="18:19" ht="15" customHeight="1">
      <c r="R2217"/>
      <c r="S2217"/>
    </row>
    <row r="2218" spans="18:19" ht="15" customHeight="1">
      <c r="R2218"/>
      <c r="S2218"/>
    </row>
    <row r="2219" spans="18:19" ht="15" customHeight="1">
      <c r="R2219"/>
      <c r="S2219"/>
    </row>
    <row r="2220" spans="18:19" ht="15" customHeight="1">
      <c r="R2220"/>
      <c r="S2220"/>
    </row>
    <row r="2221" spans="18:19" ht="15" customHeight="1">
      <c r="R2221"/>
      <c r="S2221"/>
    </row>
    <row r="2222" spans="18:19" ht="15" customHeight="1">
      <c r="R2222"/>
      <c r="S2222"/>
    </row>
    <row r="2223" spans="18:19" ht="15" customHeight="1">
      <c r="R2223"/>
      <c r="S2223"/>
    </row>
    <row r="2224" spans="18:19" ht="15" customHeight="1">
      <c r="R2224"/>
      <c r="S2224"/>
    </row>
    <row r="2225" spans="18:19" ht="15" customHeight="1">
      <c r="R2225"/>
      <c r="S2225"/>
    </row>
    <row r="2226" spans="18:19" ht="15" customHeight="1">
      <c r="R2226"/>
      <c r="S2226"/>
    </row>
    <row r="2227" spans="18:19" ht="15" customHeight="1">
      <c r="R2227"/>
      <c r="S2227"/>
    </row>
    <row r="2228" spans="18:19" ht="15" customHeight="1">
      <c r="R2228"/>
      <c r="S2228"/>
    </row>
    <row r="2229" spans="18:19" ht="15" customHeight="1">
      <c r="R2229"/>
      <c r="S2229"/>
    </row>
    <row r="2230" spans="18:19" ht="15" customHeight="1">
      <c r="R2230"/>
      <c r="S2230"/>
    </row>
    <row r="2231" spans="18:19" ht="15" customHeight="1">
      <c r="R2231"/>
      <c r="S2231"/>
    </row>
    <row r="2232" spans="18:19" ht="15" customHeight="1">
      <c r="R2232"/>
      <c r="S2232"/>
    </row>
    <row r="2233" spans="18:19" ht="15" customHeight="1">
      <c r="R2233"/>
      <c r="S2233"/>
    </row>
    <row r="2234" spans="18:19" ht="15" customHeight="1">
      <c r="R2234"/>
      <c r="S2234"/>
    </row>
    <row r="2235" spans="18:19" ht="15" customHeight="1">
      <c r="R2235"/>
      <c r="S2235"/>
    </row>
    <row r="2236" spans="18:19" ht="15" customHeight="1">
      <c r="R2236"/>
      <c r="S2236"/>
    </row>
    <row r="2237" spans="18:19" ht="15" customHeight="1">
      <c r="R2237"/>
      <c r="S2237"/>
    </row>
    <row r="2238" spans="18:19" ht="15" customHeight="1">
      <c r="R2238"/>
      <c r="S2238"/>
    </row>
    <row r="2239" spans="18:19" ht="15" customHeight="1">
      <c r="R2239"/>
      <c r="S2239"/>
    </row>
    <row r="2240" spans="18:19" ht="15" customHeight="1">
      <c r="R2240"/>
      <c r="S2240"/>
    </row>
    <row r="2241" spans="18:19" ht="15" customHeight="1">
      <c r="R2241"/>
      <c r="S2241"/>
    </row>
    <row r="2242" spans="18:19" ht="15" customHeight="1">
      <c r="R2242"/>
      <c r="S2242"/>
    </row>
    <row r="2243" spans="18:19" ht="15" customHeight="1">
      <c r="R2243"/>
      <c r="S2243"/>
    </row>
    <row r="2244" spans="18:19" ht="15" customHeight="1">
      <c r="R2244"/>
      <c r="S2244"/>
    </row>
    <row r="2245" spans="18:19" ht="15" customHeight="1">
      <c r="R2245"/>
      <c r="S2245"/>
    </row>
    <row r="2246" spans="18:19" ht="15" customHeight="1">
      <c r="R2246"/>
      <c r="S2246"/>
    </row>
    <row r="2247" spans="18:19" ht="15" customHeight="1">
      <c r="R2247"/>
      <c r="S2247"/>
    </row>
    <row r="2248" spans="18:19" ht="15" customHeight="1">
      <c r="R2248"/>
      <c r="S2248"/>
    </row>
    <row r="2249" spans="18:19" ht="15" customHeight="1">
      <c r="R2249"/>
      <c r="S2249"/>
    </row>
    <row r="2250" spans="18:19" ht="15" customHeight="1">
      <c r="R2250"/>
      <c r="S2250"/>
    </row>
    <row r="2251" spans="18:19" ht="15" customHeight="1">
      <c r="R2251"/>
      <c r="S2251"/>
    </row>
    <row r="2252" spans="18:19" ht="15" customHeight="1">
      <c r="R2252"/>
      <c r="S2252"/>
    </row>
    <row r="2253" spans="18:19" ht="15" customHeight="1">
      <c r="R2253"/>
      <c r="S2253"/>
    </row>
    <row r="2254" spans="18:19" ht="15" customHeight="1">
      <c r="R2254"/>
      <c r="S2254"/>
    </row>
    <row r="2255" spans="18:19" ht="15" customHeight="1">
      <c r="R2255"/>
      <c r="S2255"/>
    </row>
    <row r="2256" spans="18:19" ht="15" customHeight="1">
      <c r="R2256"/>
      <c r="S2256"/>
    </row>
    <row r="2257" spans="18:19" ht="15" customHeight="1">
      <c r="R2257"/>
      <c r="S2257"/>
    </row>
    <row r="2258" spans="18:19" ht="15" customHeight="1">
      <c r="R2258"/>
      <c r="S2258"/>
    </row>
    <row r="2259" spans="18:19" ht="15" customHeight="1">
      <c r="R2259"/>
      <c r="S2259"/>
    </row>
    <row r="2260" spans="18:19" ht="15" customHeight="1">
      <c r="R2260"/>
      <c r="S2260"/>
    </row>
    <row r="2261" spans="18:19" ht="15" customHeight="1">
      <c r="R2261"/>
      <c r="S2261"/>
    </row>
    <row r="2262" spans="18:19" ht="15" customHeight="1">
      <c r="R2262"/>
      <c r="S2262"/>
    </row>
    <row r="2263" spans="18:19" ht="15" customHeight="1">
      <c r="R2263"/>
      <c r="S2263"/>
    </row>
    <row r="2264" spans="18:19" ht="15" customHeight="1">
      <c r="R2264"/>
      <c r="S2264"/>
    </row>
    <row r="2265" spans="18:19" ht="15" customHeight="1">
      <c r="R2265"/>
      <c r="S2265"/>
    </row>
    <row r="2266" spans="18:19" ht="15" customHeight="1">
      <c r="R2266"/>
      <c r="S2266"/>
    </row>
    <row r="2267" spans="18:19" ht="15" customHeight="1">
      <c r="R2267"/>
      <c r="S2267"/>
    </row>
    <row r="2268" spans="18:19" ht="15" customHeight="1">
      <c r="R2268"/>
      <c r="S2268"/>
    </row>
    <row r="2269" spans="18:19" ht="15" customHeight="1">
      <c r="R2269"/>
      <c r="S2269"/>
    </row>
    <row r="2270" spans="18:19" ht="15" customHeight="1">
      <c r="R2270"/>
      <c r="S2270"/>
    </row>
    <row r="2271" spans="18:19" ht="15" customHeight="1">
      <c r="R2271"/>
      <c r="S2271"/>
    </row>
    <row r="2272" spans="18:19" ht="15" customHeight="1">
      <c r="R2272"/>
      <c r="S2272"/>
    </row>
    <row r="2273" spans="18:19" ht="15" customHeight="1">
      <c r="R2273"/>
      <c r="S2273"/>
    </row>
    <row r="2274" spans="18:19" ht="15" customHeight="1">
      <c r="R2274"/>
      <c r="S2274"/>
    </row>
    <row r="2275" spans="18:19" ht="15" customHeight="1">
      <c r="R2275"/>
      <c r="S2275"/>
    </row>
    <row r="2276" spans="18:19" ht="15" customHeight="1">
      <c r="R2276"/>
      <c r="S2276"/>
    </row>
    <row r="2277" spans="18:19" ht="15" customHeight="1">
      <c r="R2277"/>
      <c r="S2277"/>
    </row>
    <row r="2278" spans="18:19" ht="15" customHeight="1">
      <c r="R2278"/>
      <c r="S2278"/>
    </row>
    <row r="2279" spans="18:19" ht="15" customHeight="1">
      <c r="R2279"/>
      <c r="S2279"/>
    </row>
    <row r="2280" spans="18:19" ht="15" customHeight="1">
      <c r="R2280"/>
      <c r="S2280"/>
    </row>
    <row r="2281" spans="18:19" ht="15" customHeight="1">
      <c r="R2281"/>
      <c r="S2281"/>
    </row>
    <row r="2282" spans="18:19" ht="15" customHeight="1">
      <c r="R2282"/>
      <c r="S2282"/>
    </row>
    <row r="2283" spans="18:19" ht="15" customHeight="1">
      <c r="R2283"/>
      <c r="S2283"/>
    </row>
    <row r="2284" spans="18:19" ht="15" customHeight="1">
      <c r="R2284"/>
      <c r="S2284"/>
    </row>
    <row r="2285" spans="18:19" ht="15" customHeight="1">
      <c r="R2285"/>
      <c r="S2285"/>
    </row>
    <row r="2286" spans="18:19" ht="15" customHeight="1">
      <c r="R2286"/>
      <c r="S2286"/>
    </row>
    <row r="2287" spans="18:19" ht="15" customHeight="1">
      <c r="R2287"/>
      <c r="S2287"/>
    </row>
    <row r="2288" spans="18:19" ht="15" customHeight="1">
      <c r="R2288"/>
      <c r="S2288"/>
    </row>
    <row r="2289" spans="18:19" ht="15" customHeight="1">
      <c r="R2289"/>
      <c r="S2289"/>
    </row>
    <row r="2290" spans="18:19" ht="15" customHeight="1">
      <c r="R2290"/>
      <c r="S2290"/>
    </row>
    <row r="2291" spans="18:19" ht="15" customHeight="1">
      <c r="R2291"/>
      <c r="S2291"/>
    </row>
    <row r="2292" spans="18:19" ht="15" customHeight="1">
      <c r="R2292"/>
      <c r="S2292"/>
    </row>
    <row r="2293" spans="18:19" ht="15" customHeight="1">
      <c r="R2293"/>
      <c r="S2293"/>
    </row>
    <row r="2294" spans="18:19" ht="15" customHeight="1">
      <c r="R2294"/>
      <c r="S2294"/>
    </row>
    <row r="2295" spans="18:19" ht="15" customHeight="1">
      <c r="R2295"/>
      <c r="S2295"/>
    </row>
    <row r="2296" spans="18:19" ht="15" customHeight="1">
      <c r="R2296"/>
      <c r="S2296"/>
    </row>
    <row r="2297" spans="18:19" ht="15" customHeight="1">
      <c r="R2297"/>
      <c r="S2297"/>
    </row>
    <row r="2298" spans="18:19" ht="15" customHeight="1">
      <c r="R2298"/>
      <c r="S2298"/>
    </row>
    <row r="2299" spans="18:19" ht="15" customHeight="1">
      <c r="R2299"/>
      <c r="S2299"/>
    </row>
    <row r="2300" spans="18:19" ht="15" customHeight="1">
      <c r="R2300"/>
      <c r="S2300"/>
    </row>
    <row r="2301" spans="18:19" ht="15" customHeight="1">
      <c r="R2301"/>
      <c r="S2301"/>
    </row>
    <row r="2302" spans="18:19" ht="15" customHeight="1">
      <c r="R2302"/>
      <c r="S2302"/>
    </row>
    <row r="2303" spans="18:19" ht="15" customHeight="1">
      <c r="R2303"/>
      <c r="S2303"/>
    </row>
    <row r="2304" spans="18:19" ht="15" customHeight="1">
      <c r="R2304"/>
      <c r="S2304"/>
    </row>
    <row r="2305" spans="18:19" ht="15" customHeight="1">
      <c r="R2305"/>
      <c r="S2305"/>
    </row>
    <row r="2306" spans="18:19" ht="15" customHeight="1">
      <c r="R2306"/>
      <c r="S2306"/>
    </row>
    <row r="2307" spans="18:19" ht="15" customHeight="1">
      <c r="R2307"/>
      <c r="S2307"/>
    </row>
    <row r="2308" spans="18:19" ht="15" customHeight="1">
      <c r="R2308"/>
      <c r="S2308"/>
    </row>
    <row r="2309" spans="18:19" ht="15" customHeight="1">
      <c r="R2309"/>
      <c r="S2309"/>
    </row>
    <row r="2310" spans="18:19" ht="15" customHeight="1">
      <c r="R2310"/>
      <c r="S2310"/>
    </row>
    <row r="2311" spans="18:19" ht="15" customHeight="1">
      <c r="R2311"/>
      <c r="S2311"/>
    </row>
    <row r="2312" spans="18:19" ht="15" customHeight="1">
      <c r="R2312"/>
      <c r="S2312"/>
    </row>
    <row r="2313" spans="18:19" ht="15" customHeight="1">
      <c r="R2313"/>
      <c r="S2313"/>
    </row>
    <row r="2314" spans="18:19" ht="15" customHeight="1">
      <c r="R2314"/>
      <c r="S2314"/>
    </row>
    <row r="2315" spans="18:19" ht="15" customHeight="1">
      <c r="R2315"/>
      <c r="S2315"/>
    </row>
    <row r="2316" spans="18:19" ht="15" customHeight="1">
      <c r="R2316"/>
      <c r="S2316"/>
    </row>
    <row r="2317" spans="18:19" ht="15" customHeight="1">
      <c r="R2317"/>
      <c r="S2317"/>
    </row>
    <row r="2318" spans="18:19" ht="15" customHeight="1">
      <c r="R2318"/>
      <c r="S2318"/>
    </row>
    <row r="2319" spans="18:19" ht="15" customHeight="1">
      <c r="R2319"/>
      <c r="S2319"/>
    </row>
    <row r="2320" spans="18:19" ht="15" customHeight="1">
      <c r="R2320"/>
      <c r="S2320"/>
    </row>
    <row r="2321" spans="18:19" ht="15" customHeight="1">
      <c r="R2321"/>
      <c r="S2321"/>
    </row>
    <row r="2322" spans="18:19" ht="15" customHeight="1">
      <c r="R2322"/>
      <c r="S2322"/>
    </row>
    <row r="2323" spans="18:19" ht="15" customHeight="1">
      <c r="R2323"/>
      <c r="S2323"/>
    </row>
    <row r="2324" spans="18:19" ht="15" customHeight="1">
      <c r="R2324"/>
      <c r="S2324"/>
    </row>
    <row r="2325" spans="18:19" ht="15" customHeight="1">
      <c r="R2325"/>
      <c r="S2325"/>
    </row>
    <row r="2326" spans="18:19" ht="15" customHeight="1">
      <c r="R2326"/>
      <c r="S2326"/>
    </row>
    <row r="2327" spans="18:19" ht="15" customHeight="1">
      <c r="R2327"/>
      <c r="S2327"/>
    </row>
    <row r="2328" spans="18:19" ht="15" customHeight="1">
      <c r="R2328"/>
      <c r="S2328"/>
    </row>
    <row r="2329" spans="18:19" ht="15" customHeight="1">
      <c r="R2329"/>
      <c r="S2329"/>
    </row>
    <row r="2330" spans="18:19" ht="15" customHeight="1">
      <c r="R2330"/>
      <c r="S2330"/>
    </row>
    <row r="2331" spans="18:19" ht="15" customHeight="1">
      <c r="R2331"/>
      <c r="S2331"/>
    </row>
    <row r="2332" spans="18:19" ht="15" customHeight="1">
      <c r="R2332"/>
      <c r="S2332"/>
    </row>
    <row r="2333" spans="18:19" ht="15" customHeight="1">
      <c r="R2333"/>
      <c r="S2333"/>
    </row>
    <row r="2334" spans="18:19" ht="15" customHeight="1">
      <c r="R2334"/>
      <c r="S2334"/>
    </row>
    <row r="2335" spans="18:19" ht="15" customHeight="1">
      <c r="R2335"/>
      <c r="S2335"/>
    </row>
    <row r="2336" spans="18:19" ht="15" customHeight="1">
      <c r="R2336"/>
      <c r="S2336"/>
    </row>
    <row r="2337" spans="18:19" ht="15" customHeight="1">
      <c r="R2337"/>
      <c r="S2337"/>
    </row>
    <row r="2338" spans="18:19" ht="15" customHeight="1">
      <c r="R2338"/>
      <c r="S2338"/>
    </row>
    <row r="2339" spans="18:19" ht="15" customHeight="1">
      <c r="R2339"/>
      <c r="S2339"/>
    </row>
    <row r="2340" spans="18:19" ht="15" customHeight="1">
      <c r="R2340"/>
      <c r="S2340"/>
    </row>
    <row r="2341" spans="18:19" ht="15" customHeight="1">
      <c r="R2341"/>
      <c r="S2341"/>
    </row>
    <row r="2342" spans="18:19" ht="15" customHeight="1">
      <c r="R2342"/>
      <c r="S2342"/>
    </row>
    <row r="2343" spans="18:19" ht="15" customHeight="1">
      <c r="R2343"/>
      <c r="S2343"/>
    </row>
    <row r="2344" spans="18:19" ht="15" customHeight="1">
      <c r="R2344"/>
      <c r="S2344"/>
    </row>
    <row r="2345" spans="18:19" ht="15" customHeight="1">
      <c r="R2345"/>
      <c r="S2345"/>
    </row>
    <row r="2346" spans="18:19" ht="15" customHeight="1">
      <c r="R2346"/>
      <c r="S2346"/>
    </row>
    <row r="2347" spans="18:19" ht="15" customHeight="1">
      <c r="R2347"/>
      <c r="S2347"/>
    </row>
    <row r="2348" spans="18:19" ht="15" customHeight="1">
      <c r="R2348"/>
      <c r="S2348"/>
    </row>
    <row r="2349" spans="18:19" ht="15" customHeight="1">
      <c r="R2349"/>
      <c r="S2349"/>
    </row>
    <row r="2350" spans="18:19" ht="15" customHeight="1">
      <c r="R2350"/>
      <c r="S2350"/>
    </row>
    <row r="2351" spans="18:19" ht="15" customHeight="1">
      <c r="R2351"/>
      <c r="S2351"/>
    </row>
    <row r="2352" spans="18:19" ht="15" customHeight="1">
      <c r="R2352"/>
      <c r="S2352"/>
    </row>
    <row r="2353" spans="18:19" ht="15" customHeight="1">
      <c r="R2353"/>
      <c r="S2353"/>
    </row>
    <row r="2354" spans="18:19" ht="15" customHeight="1">
      <c r="R2354"/>
      <c r="S2354"/>
    </row>
    <row r="2355" spans="18:19" ht="15" customHeight="1">
      <c r="R2355"/>
      <c r="S2355"/>
    </row>
    <row r="2356" spans="18:19" ht="15" customHeight="1">
      <c r="R2356"/>
      <c r="S2356"/>
    </row>
    <row r="2357" spans="18:19" ht="15" customHeight="1">
      <c r="R2357"/>
      <c r="S2357"/>
    </row>
    <row r="2358" spans="18:19" ht="15" customHeight="1">
      <c r="R2358"/>
      <c r="S2358"/>
    </row>
    <row r="2359" spans="18:19" ht="15" customHeight="1">
      <c r="R2359"/>
      <c r="S2359"/>
    </row>
    <row r="2360" spans="18:19" ht="15" customHeight="1">
      <c r="R2360"/>
      <c r="S2360"/>
    </row>
    <row r="2361" spans="18:19" ht="15" customHeight="1">
      <c r="R2361"/>
      <c r="S2361"/>
    </row>
    <row r="2362" spans="18:19" ht="15" customHeight="1">
      <c r="R2362"/>
      <c r="S2362"/>
    </row>
    <row r="2363" spans="18:19" ht="15" customHeight="1">
      <c r="R2363"/>
      <c r="S2363"/>
    </row>
    <row r="2364" spans="18:19" ht="15" customHeight="1">
      <c r="R2364"/>
      <c r="S2364"/>
    </row>
    <row r="2365" spans="18:19" ht="15" customHeight="1">
      <c r="R2365"/>
      <c r="S2365"/>
    </row>
    <row r="2366" spans="18:19" ht="15" customHeight="1">
      <c r="R2366"/>
      <c r="S2366"/>
    </row>
    <row r="2367" spans="18:19" ht="15" customHeight="1">
      <c r="R2367"/>
      <c r="S2367"/>
    </row>
    <row r="2368" spans="18:19" ht="15" customHeight="1">
      <c r="R2368"/>
      <c r="S2368"/>
    </row>
    <row r="2369" spans="18:19" ht="15" customHeight="1">
      <c r="R2369"/>
      <c r="S2369"/>
    </row>
    <row r="2370" spans="18:19" ht="15" customHeight="1">
      <c r="R2370"/>
      <c r="S2370"/>
    </row>
    <row r="2371" spans="18:19" ht="15" customHeight="1">
      <c r="R2371"/>
      <c r="S2371"/>
    </row>
    <row r="2372" spans="18:19" ht="15" customHeight="1">
      <c r="R2372"/>
      <c r="S2372"/>
    </row>
    <row r="2373" spans="18:19" ht="15" customHeight="1">
      <c r="R2373"/>
      <c r="S2373"/>
    </row>
    <row r="2374" spans="18:19" ht="15" customHeight="1">
      <c r="R2374"/>
      <c r="S2374"/>
    </row>
    <row r="2375" spans="18:19" ht="15" customHeight="1">
      <c r="R2375"/>
      <c r="S2375"/>
    </row>
    <row r="2376" spans="18:19" ht="15" customHeight="1">
      <c r="R2376"/>
      <c r="S2376"/>
    </row>
    <row r="2377" spans="18:19" ht="15" customHeight="1">
      <c r="R2377"/>
      <c r="S2377"/>
    </row>
    <row r="2378" spans="18:19" ht="15" customHeight="1">
      <c r="R2378"/>
      <c r="S2378"/>
    </row>
    <row r="2379" spans="18:19" ht="15" customHeight="1">
      <c r="R2379"/>
      <c r="S2379"/>
    </row>
    <row r="2380" spans="18:19" ht="15" customHeight="1">
      <c r="R2380"/>
      <c r="S2380"/>
    </row>
    <row r="2381" spans="18:19" ht="15" customHeight="1">
      <c r="R2381"/>
      <c r="S2381"/>
    </row>
    <row r="2382" spans="18:19" ht="15" customHeight="1">
      <c r="R2382"/>
      <c r="S2382"/>
    </row>
    <row r="2383" spans="18:19" ht="15" customHeight="1">
      <c r="R2383"/>
      <c r="S2383"/>
    </row>
    <row r="2384" spans="18:19" ht="15" customHeight="1">
      <c r="R2384"/>
      <c r="S2384"/>
    </row>
    <row r="2385" spans="18:19" ht="15" customHeight="1">
      <c r="R2385"/>
      <c r="S2385"/>
    </row>
    <row r="2386" spans="18:19" ht="15" customHeight="1">
      <c r="R2386"/>
      <c r="S2386"/>
    </row>
    <row r="2387" spans="18:19" ht="15" customHeight="1">
      <c r="R2387"/>
      <c r="S2387"/>
    </row>
    <row r="2388" spans="18:19" ht="15" customHeight="1">
      <c r="R2388"/>
      <c r="S2388"/>
    </row>
    <row r="2389" spans="18:19" ht="15" customHeight="1">
      <c r="R2389"/>
      <c r="S2389"/>
    </row>
    <row r="2390" spans="18:19" ht="15" customHeight="1">
      <c r="R2390"/>
      <c r="S2390"/>
    </row>
    <row r="2391" spans="18:19" ht="15" customHeight="1">
      <c r="R2391"/>
      <c r="S2391"/>
    </row>
    <row r="2392" spans="18:19" ht="15" customHeight="1">
      <c r="R2392"/>
      <c r="S2392"/>
    </row>
    <row r="2393" spans="18:19" ht="15" customHeight="1">
      <c r="R2393"/>
      <c r="S2393"/>
    </row>
    <row r="2394" spans="18:19" ht="15" customHeight="1">
      <c r="R2394"/>
      <c r="S2394"/>
    </row>
    <row r="2395" spans="18:19" ht="15" customHeight="1">
      <c r="R2395"/>
      <c r="S2395"/>
    </row>
    <row r="2396" spans="18:19" ht="15" customHeight="1">
      <c r="R2396"/>
      <c r="S2396"/>
    </row>
    <row r="2397" spans="18:19" ht="15" customHeight="1">
      <c r="R2397"/>
      <c r="S2397"/>
    </row>
    <row r="2398" spans="18:19" ht="15" customHeight="1">
      <c r="R2398"/>
      <c r="S2398"/>
    </row>
    <row r="2399" spans="18:19" ht="15" customHeight="1">
      <c r="R2399"/>
      <c r="S2399"/>
    </row>
    <row r="2400" spans="18:19" ht="15" customHeight="1">
      <c r="R2400"/>
      <c r="S2400"/>
    </row>
    <row r="2401" spans="18:19" ht="15" customHeight="1">
      <c r="R2401"/>
      <c r="S2401"/>
    </row>
    <row r="2402" spans="18:19" ht="15" customHeight="1">
      <c r="R2402"/>
      <c r="S2402"/>
    </row>
    <row r="2403" spans="18:19" ht="15" customHeight="1">
      <c r="R2403"/>
      <c r="S2403"/>
    </row>
    <row r="2404" spans="18:19" ht="15" customHeight="1">
      <c r="R2404"/>
      <c r="S2404"/>
    </row>
    <row r="2405" spans="18:19" ht="15" customHeight="1">
      <c r="R2405"/>
      <c r="S2405"/>
    </row>
    <row r="2406" spans="18:19" ht="15" customHeight="1">
      <c r="R2406"/>
      <c r="S2406"/>
    </row>
    <row r="2407" spans="18:19" ht="15" customHeight="1">
      <c r="R2407"/>
      <c r="S2407"/>
    </row>
    <row r="2408" spans="18:19" ht="15" customHeight="1">
      <c r="R2408"/>
      <c r="S2408"/>
    </row>
    <row r="2409" spans="18:19" ht="15" customHeight="1">
      <c r="R2409"/>
      <c r="S2409"/>
    </row>
    <row r="2410" spans="18:19" ht="15" customHeight="1">
      <c r="R2410"/>
      <c r="S2410"/>
    </row>
    <row r="2411" spans="18:19" ht="15" customHeight="1">
      <c r="R2411"/>
      <c r="S2411"/>
    </row>
    <row r="2412" spans="18:19" ht="15" customHeight="1">
      <c r="R2412"/>
      <c r="S2412"/>
    </row>
    <row r="2413" spans="18:19" ht="15" customHeight="1">
      <c r="R2413"/>
      <c r="S2413"/>
    </row>
    <row r="2414" spans="18:19" ht="15" customHeight="1">
      <c r="R2414"/>
      <c r="S2414"/>
    </row>
    <row r="2415" spans="18:19" ht="15" customHeight="1">
      <c r="R2415"/>
      <c r="S2415"/>
    </row>
    <row r="2416" spans="18:19" ht="15" customHeight="1">
      <c r="R2416"/>
      <c r="S2416"/>
    </row>
    <row r="2417" spans="18:19" ht="15" customHeight="1">
      <c r="R2417"/>
      <c r="S2417"/>
    </row>
    <row r="2418" spans="18:19" ht="15" customHeight="1">
      <c r="R2418"/>
      <c r="S2418"/>
    </row>
    <row r="2419" spans="18:19" ht="15" customHeight="1">
      <c r="R2419"/>
      <c r="S2419"/>
    </row>
    <row r="2420" spans="18:19" ht="15" customHeight="1">
      <c r="R2420"/>
      <c r="S2420"/>
    </row>
    <row r="2421" spans="18:19" ht="15" customHeight="1">
      <c r="R2421"/>
      <c r="S2421"/>
    </row>
    <row r="2422" spans="18:19" ht="15" customHeight="1">
      <c r="R2422"/>
      <c r="S2422"/>
    </row>
    <row r="2423" spans="18:19" ht="15" customHeight="1">
      <c r="R2423"/>
      <c r="S2423"/>
    </row>
    <row r="2424" spans="18:19" ht="15" customHeight="1">
      <c r="R2424"/>
      <c r="S2424"/>
    </row>
    <row r="2425" spans="18:19" ht="15" customHeight="1">
      <c r="R2425"/>
      <c r="S2425"/>
    </row>
    <row r="2426" spans="18:19" ht="15" customHeight="1">
      <c r="R2426"/>
      <c r="S2426"/>
    </row>
    <row r="2427" spans="18:19" ht="15" customHeight="1">
      <c r="R2427"/>
      <c r="S2427"/>
    </row>
    <row r="2428" spans="18:19" ht="15" customHeight="1">
      <c r="R2428"/>
      <c r="S2428"/>
    </row>
    <row r="2429" spans="18:19" ht="15" customHeight="1">
      <c r="R2429"/>
      <c r="S2429"/>
    </row>
    <row r="2430" spans="18:19" ht="15" customHeight="1">
      <c r="R2430"/>
      <c r="S2430"/>
    </row>
    <row r="2431" spans="18:19" ht="15" customHeight="1">
      <c r="R2431"/>
      <c r="S2431"/>
    </row>
    <row r="2432" spans="18:19" ht="15" customHeight="1">
      <c r="R2432"/>
      <c r="S2432"/>
    </row>
    <row r="2433" spans="18:19" ht="15" customHeight="1">
      <c r="R2433"/>
      <c r="S2433"/>
    </row>
    <row r="2434" spans="18:19" ht="15" customHeight="1">
      <c r="R2434"/>
      <c r="S2434"/>
    </row>
    <row r="2435" spans="18:19" ht="15" customHeight="1">
      <c r="R2435"/>
      <c r="S2435"/>
    </row>
    <row r="2436" spans="18:19" ht="15" customHeight="1">
      <c r="R2436"/>
      <c r="S2436"/>
    </row>
    <row r="2437" spans="18:19" ht="15" customHeight="1">
      <c r="R2437"/>
      <c r="S2437"/>
    </row>
    <row r="2438" spans="18:19" ht="15" customHeight="1">
      <c r="R2438"/>
      <c r="S2438"/>
    </row>
    <row r="2439" spans="18:19" ht="15" customHeight="1">
      <c r="R2439"/>
      <c r="S2439"/>
    </row>
    <row r="2440" spans="18:19" ht="15" customHeight="1">
      <c r="R2440"/>
      <c r="S2440"/>
    </row>
    <row r="2441" spans="18:19" ht="15" customHeight="1">
      <c r="R2441"/>
      <c r="S2441"/>
    </row>
    <row r="2442" spans="18:19" ht="15" customHeight="1">
      <c r="R2442"/>
      <c r="S2442"/>
    </row>
    <row r="2443" spans="18:19" ht="15" customHeight="1">
      <c r="R2443"/>
      <c r="S2443"/>
    </row>
    <row r="2444" spans="18:19" ht="15" customHeight="1">
      <c r="R2444"/>
      <c r="S2444"/>
    </row>
    <row r="2445" spans="18:19" ht="15" customHeight="1">
      <c r="R2445"/>
      <c r="S2445"/>
    </row>
    <row r="2446" spans="18:19" ht="15" customHeight="1">
      <c r="R2446"/>
      <c r="S2446"/>
    </row>
    <row r="2447" spans="18:19" ht="15" customHeight="1">
      <c r="R2447"/>
      <c r="S2447"/>
    </row>
    <row r="2448" spans="18:19" ht="15" customHeight="1">
      <c r="R2448"/>
      <c r="S2448"/>
    </row>
    <row r="2449" spans="18:19" ht="15" customHeight="1">
      <c r="R2449"/>
      <c r="S2449"/>
    </row>
    <row r="2450" spans="18:19" ht="15" customHeight="1">
      <c r="R2450"/>
      <c r="S2450"/>
    </row>
    <row r="2451" spans="18:19" ht="15" customHeight="1">
      <c r="R2451"/>
      <c r="S2451"/>
    </row>
    <row r="2452" spans="18:19" ht="15" customHeight="1">
      <c r="R2452"/>
      <c r="S2452"/>
    </row>
    <row r="2453" spans="18:19" ht="15" customHeight="1">
      <c r="R2453"/>
      <c r="S2453"/>
    </row>
    <row r="2454" spans="18:19" ht="15" customHeight="1">
      <c r="R2454"/>
      <c r="S2454"/>
    </row>
    <row r="2455" spans="18:19" ht="15" customHeight="1">
      <c r="R2455"/>
      <c r="S2455"/>
    </row>
    <row r="2456" spans="18:19" ht="15" customHeight="1">
      <c r="R2456"/>
      <c r="S2456"/>
    </row>
    <row r="2457" spans="18:19" ht="15" customHeight="1">
      <c r="R2457"/>
      <c r="S2457"/>
    </row>
    <row r="2458" spans="18:19" ht="15" customHeight="1">
      <c r="R2458"/>
      <c r="S2458"/>
    </row>
    <row r="2459" spans="18:19" ht="15" customHeight="1">
      <c r="R2459"/>
      <c r="S2459"/>
    </row>
    <row r="2460" spans="18:19" ht="15" customHeight="1">
      <c r="R2460"/>
      <c r="S2460"/>
    </row>
    <row r="2461" spans="18:19" ht="15" customHeight="1">
      <c r="R2461"/>
      <c r="S2461"/>
    </row>
    <row r="2462" spans="18:19" ht="15" customHeight="1">
      <c r="R2462"/>
      <c r="S2462"/>
    </row>
    <row r="2463" spans="18:19" ht="15" customHeight="1">
      <c r="R2463"/>
      <c r="S2463"/>
    </row>
    <row r="2464" spans="18:19" ht="15" customHeight="1">
      <c r="R2464"/>
      <c r="S2464"/>
    </row>
    <row r="2465" spans="18:19" ht="15" customHeight="1">
      <c r="R2465"/>
      <c r="S2465"/>
    </row>
    <row r="2466" spans="18:19" ht="15" customHeight="1">
      <c r="R2466"/>
      <c r="S2466"/>
    </row>
    <row r="2467" spans="18:19" ht="15" customHeight="1">
      <c r="R2467"/>
      <c r="S2467"/>
    </row>
    <row r="2468" spans="18:19" ht="15" customHeight="1">
      <c r="R2468"/>
      <c r="S2468"/>
    </row>
    <row r="2469" spans="18:19" ht="15" customHeight="1">
      <c r="R2469"/>
      <c r="S2469"/>
    </row>
    <row r="2470" spans="18:19" ht="15" customHeight="1">
      <c r="R2470"/>
      <c r="S2470"/>
    </row>
    <row r="2471" spans="18:19" ht="15" customHeight="1">
      <c r="R2471"/>
      <c r="S2471"/>
    </row>
    <row r="2472" spans="18:19" ht="15" customHeight="1">
      <c r="R2472"/>
      <c r="S2472"/>
    </row>
    <row r="2473" spans="18:19" ht="15" customHeight="1">
      <c r="R2473"/>
      <c r="S2473"/>
    </row>
    <row r="2474" spans="18:19" ht="15" customHeight="1">
      <c r="R2474"/>
      <c r="S2474"/>
    </row>
    <row r="2475" spans="18:19" ht="15" customHeight="1">
      <c r="R2475"/>
      <c r="S2475"/>
    </row>
    <row r="2476" spans="18:19" ht="15" customHeight="1">
      <c r="R2476"/>
      <c r="S2476"/>
    </row>
    <row r="2477" spans="18:19" ht="15" customHeight="1">
      <c r="R2477"/>
      <c r="S2477"/>
    </row>
    <row r="2478" spans="18:19" ht="15" customHeight="1">
      <c r="R2478"/>
      <c r="S2478"/>
    </row>
    <row r="2479" spans="18:19" ht="15" customHeight="1">
      <c r="R2479"/>
      <c r="S2479"/>
    </row>
    <row r="2480" spans="18:19" ht="15" customHeight="1">
      <c r="R2480"/>
      <c r="S2480"/>
    </row>
    <row r="2481" spans="18:19" ht="15" customHeight="1">
      <c r="R2481"/>
      <c r="S2481"/>
    </row>
    <row r="2482" spans="18:19" ht="15" customHeight="1">
      <c r="R2482"/>
      <c r="S2482"/>
    </row>
    <row r="2483" spans="18:19" ht="15" customHeight="1">
      <c r="R2483"/>
      <c r="S2483"/>
    </row>
    <row r="2484" spans="18:19" ht="15" customHeight="1">
      <c r="R2484"/>
      <c r="S2484"/>
    </row>
    <row r="2485" spans="18:19" ht="15" customHeight="1">
      <c r="R2485"/>
      <c r="S2485"/>
    </row>
    <row r="2486" spans="18:19" ht="15" customHeight="1">
      <c r="R2486"/>
      <c r="S2486"/>
    </row>
    <row r="2487" spans="18:19" ht="15" customHeight="1">
      <c r="R2487"/>
      <c r="S2487"/>
    </row>
    <row r="2488" spans="18:19" ht="15" customHeight="1">
      <c r="R2488"/>
      <c r="S2488"/>
    </row>
    <row r="2489" spans="18:19" ht="15" customHeight="1">
      <c r="R2489"/>
      <c r="S2489"/>
    </row>
    <row r="2490" spans="18:19" ht="15" customHeight="1">
      <c r="R2490"/>
      <c r="S2490"/>
    </row>
    <row r="2491" spans="18:19" ht="15" customHeight="1">
      <c r="R2491"/>
      <c r="S2491"/>
    </row>
    <row r="2492" spans="18:19" ht="15" customHeight="1">
      <c r="R2492"/>
      <c r="S2492"/>
    </row>
    <row r="2493" spans="18:19" ht="15" customHeight="1">
      <c r="R2493"/>
      <c r="S2493"/>
    </row>
    <row r="2494" spans="18:19" ht="15" customHeight="1">
      <c r="R2494"/>
      <c r="S2494"/>
    </row>
    <row r="2495" spans="18:19" ht="15" customHeight="1">
      <c r="R2495"/>
      <c r="S2495"/>
    </row>
    <row r="2496" spans="18:19" ht="15" customHeight="1">
      <c r="R2496"/>
      <c r="S2496"/>
    </row>
    <row r="2497" spans="18:19" ht="15" customHeight="1">
      <c r="R2497"/>
      <c r="S2497"/>
    </row>
    <row r="2498" spans="18:19" ht="15" customHeight="1">
      <c r="R2498"/>
      <c r="S2498"/>
    </row>
    <row r="2499" spans="18:19" ht="15" customHeight="1">
      <c r="R2499"/>
      <c r="S2499"/>
    </row>
    <row r="2500" spans="18:19" ht="15" customHeight="1">
      <c r="R2500"/>
      <c r="S2500"/>
    </row>
    <row r="2501" spans="18:19" ht="15" customHeight="1">
      <c r="R2501"/>
      <c r="S2501"/>
    </row>
    <row r="2502" spans="18:19" ht="15" customHeight="1">
      <c r="R2502"/>
      <c r="S2502"/>
    </row>
    <row r="2503" spans="18:19" ht="15" customHeight="1">
      <c r="R2503"/>
      <c r="S2503"/>
    </row>
    <row r="2504" spans="18:19" ht="15" customHeight="1">
      <c r="R2504"/>
      <c r="S2504"/>
    </row>
    <row r="2505" spans="18:19" ht="15" customHeight="1">
      <c r="R2505"/>
      <c r="S2505"/>
    </row>
    <row r="2506" spans="18:19" ht="15" customHeight="1">
      <c r="R2506"/>
      <c r="S2506"/>
    </row>
    <row r="2507" spans="18:19" ht="15" customHeight="1">
      <c r="R2507"/>
      <c r="S2507"/>
    </row>
    <row r="2508" spans="18:19" ht="15" customHeight="1">
      <c r="R2508"/>
      <c r="S2508"/>
    </row>
    <row r="2509" spans="18:19" ht="15" customHeight="1">
      <c r="R2509"/>
      <c r="S2509"/>
    </row>
    <row r="2510" spans="18:19" ht="15" customHeight="1">
      <c r="R2510"/>
      <c r="S2510"/>
    </row>
    <row r="2511" spans="18:19" ht="15" customHeight="1">
      <c r="R2511"/>
      <c r="S2511"/>
    </row>
    <row r="2512" spans="18:19" ht="15" customHeight="1">
      <c r="R2512"/>
      <c r="S2512"/>
    </row>
    <row r="2513" spans="18:19" ht="15" customHeight="1">
      <c r="R2513"/>
      <c r="S2513"/>
    </row>
    <row r="2514" spans="18:19" ht="15" customHeight="1">
      <c r="R2514"/>
      <c r="S2514"/>
    </row>
    <row r="2515" spans="18:19" ht="15" customHeight="1">
      <c r="R2515"/>
      <c r="S2515"/>
    </row>
    <row r="2516" spans="18:19" ht="15" customHeight="1">
      <c r="R2516"/>
      <c r="S2516"/>
    </row>
    <row r="2517" spans="18:19" ht="15" customHeight="1">
      <c r="R2517"/>
      <c r="S2517"/>
    </row>
    <row r="2518" spans="18:19" ht="15" customHeight="1">
      <c r="R2518"/>
      <c r="S2518"/>
    </row>
    <row r="2519" spans="18:19" ht="15" customHeight="1">
      <c r="R2519"/>
      <c r="S2519"/>
    </row>
    <row r="2520" spans="18:19" ht="15" customHeight="1">
      <c r="R2520"/>
      <c r="S2520"/>
    </row>
    <row r="2521" spans="18:19" ht="15" customHeight="1">
      <c r="R2521"/>
      <c r="S2521"/>
    </row>
    <row r="2522" spans="18:19" ht="15" customHeight="1">
      <c r="R2522"/>
      <c r="S2522"/>
    </row>
    <row r="2523" spans="18:19" ht="15" customHeight="1">
      <c r="R2523"/>
      <c r="S2523"/>
    </row>
    <row r="2524" spans="18:19" ht="15" customHeight="1">
      <c r="R2524"/>
      <c r="S2524"/>
    </row>
    <row r="2525" spans="18:19" ht="15" customHeight="1">
      <c r="R2525"/>
      <c r="S2525"/>
    </row>
    <row r="2526" spans="18:19" ht="15" customHeight="1">
      <c r="R2526"/>
      <c r="S2526"/>
    </row>
    <row r="2527" spans="18:19" ht="15" customHeight="1">
      <c r="R2527"/>
      <c r="S2527"/>
    </row>
    <row r="2528" spans="18:19" ht="15" customHeight="1">
      <c r="R2528"/>
      <c r="S2528"/>
    </row>
    <row r="2529" spans="18:19" ht="15" customHeight="1">
      <c r="R2529"/>
      <c r="S2529"/>
    </row>
    <row r="2530" spans="18:19" ht="15" customHeight="1">
      <c r="R2530"/>
      <c r="S2530"/>
    </row>
    <row r="2531" spans="18:19" ht="15" customHeight="1">
      <c r="R2531"/>
      <c r="S2531"/>
    </row>
    <row r="2532" spans="18:19" ht="15" customHeight="1">
      <c r="R2532"/>
      <c r="S2532"/>
    </row>
    <row r="2533" spans="18:19" ht="15" customHeight="1">
      <c r="R2533"/>
      <c r="S2533"/>
    </row>
    <row r="2534" spans="18:19" ht="15" customHeight="1">
      <c r="R2534"/>
      <c r="S2534"/>
    </row>
    <row r="2535" spans="18:19" ht="15" customHeight="1">
      <c r="R2535"/>
      <c r="S2535"/>
    </row>
    <row r="2536" spans="18:19" ht="15" customHeight="1">
      <c r="R2536"/>
      <c r="S2536"/>
    </row>
    <row r="2537" spans="18:19" ht="15" customHeight="1">
      <c r="R2537"/>
      <c r="S2537"/>
    </row>
    <row r="2538" spans="18:19" ht="15" customHeight="1">
      <c r="R2538"/>
      <c r="S2538"/>
    </row>
    <row r="2539" spans="18:19" ht="15" customHeight="1">
      <c r="R2539"/>
      <c r="S2539"/>
    </row>
    <row r="2540" spans="18:19" ht="15" customHeight="1">
      <c r="R2540"/>
      <c r="S2540"/>
    </row>
    <row r="2541" spans="18:19" ht="15" customHeight="1">
      <c r="R2541"/>
      <c r="S2541"/>
    </row>
    <row r="2542" spans="18:19" ht="15" customHeight="1">
      <c r="R2542"/>
      <c r="S2542"/>
    </row>
    <row r="2543" spans="18:19" ht="15" customHeight="1">
      <c r="R2543"/>
      <c r="S2543"/>
    </row>
    <row r="2544" spans="18:19" ht="15" customHeight="1">
      <c r="R2544"/>
      <c r="S2544"/>
    </row>
    <row r="2545" spans="18:19" ht="15" customHeight="1">
      <c r="R2545"/>
      <c r="S2545"/>
    </row>
    <row r="2546" spans="18:19" ht="15" customHeight="1">
      <c r="R2546"/>
      <c r="S2546"/>
    </row>
    <row r="2547" spans="18:19" ht="15" customHeight="1">
      <c r="R2547"/>
      <c r="S2547"/>
    </row>
    <row r="2548" spans="18:19" ht="15" customHeight="1">
      <c r="R2548"/>
      <c r="S2548"/>
    </row>
    <row r="2549" spans="18:19" ht="15" customHeight="1">
      <c r="R2549"/>
      <c r="S2549"/>
    </row>
    <row r="2550" spans="18:19" ht="15" customHeight="1">
      <c r="R2550"/>
      <c r="S2550"/>
    </row>
    <row r="2551" spans="18:19" ht="15" customHeight="1">
      <c r="R2551"/>
      <c r="S2551"/>
    </row>
    <row r="2552" spans="18:19" ht="15" customHeight="1">
      <c r="R2552"/>
      <c r="S2552"/>
    </row>
    <row r="2553" spans="18:19" ht="15" customHeight="1">
      <c r="R2553"/>
      <c r="S2553"/>
    </row>
    <row r="2554" spans="18:19" ht="15" customHeight="1">
      <c r="R2554"/>
      <c r="S2554"/>
    </row>
    <row r="2555" spans="18:19" ht="15" customHeight="1">
      <c r="R2555"/>
      <c r="S2555"/>
    </row>
    <row r="2556" spans="18:19" ht="15" customHeight="1">
      <c r="R2556"/>
      <c r="S2556"/>
    </row>
    <row r="2557" spans="18:19" ht="15" customHeight="1">
      <c r="R2557"/>
      <c r="S2557"/>
    </row>
    <row r="2558" spans="18:19" ht="15" customHeight="1">
      <c r="R2558"/>
      <c r="S2558"/>
    </row>
    <row r="2559" spans="18:19" ht="15" customHeight="1">
      <c r="R2559"/>
      <c r="S2559"/>
    </row>
    <row r="2560" spans="18:19" ht="15" customHeight="1">
      <c r="R2560"/>
      <c r="S2560"/>
    </row>
    <row r="2561" spans="18:19" ht="15" customHeight="1">
      <c r="R2561"/>
      <c r="S2561"/>
    </row>
    <row r="2562" spans="18:19" ht="15" customHeight="1">
      <c r="R2562"/>
      <c r="S2562"/>
    </row>
    <row r="2563" spans="18:19" ht="15" customHeight="1">
      <c r="R2563"/>
      <c r="S2563"/>
    </row>
    <row r="2564" spans="18:19" ht="15" customHeight="1">
      <c r="R2564"/>
      <c r="S2564"/>
    </row>
    <row r="2565" spans="18:19" ht="15" customHeight="1">
      <c r="R2565"/>
      <c r="S2565"/>
    </row>
    <row r="2566" spans="18:19" ht="15" customHeight="1">
      <c r="R2566"/>
      <c r="S2566"/>
    </row>
    <row r="2567" spans="18:19" ht="15" customHeight="1">
      <c r="R2567"/>
      <c r="S2567"/>
    </row>
    <row r="2568" spans="18:19" ht="15" customHeight="1">
      <c r="R2568"/>
      <c r="S2568"/>
    </row>
    <row r="2569" spans="18:19" ht="15" customHeight="1">
      <c r="R2569"/>
      <c r="S2569"/>
    </row>
    <row r="2570" spans="18:19" ht="15" customHeight="1">
      <c r="R2570"/>
      <c r="S2570"/>
    </row>
    <row r="2571" spans="18:19" ht="15" customHeight="1">
      <c r="R2571"/>
      <c r="S2571"/>
    </row>
    <row r="2572" spans="18:19" ht="15" customHeight="1">
      <c r="R2572"/>
      <c r="S2572"/>
    </row>
    <row r="2573" spans="18:19" ht="15" customHeight="1">
      <c r="R2573"/>
      <c r="S2573"/>
    </row>
    <row r="2574" spans="18:19" ht="15" customHeight="1">
      <c r="R2574"/>
      <c r="S2574"/>
    </row>
    <row r="2575" spans="18:19" ht="15" customHeight="1">
      <c r="R2575"/>
      <c r="S2575"/>
    </row>
    <row r="2576" spans="18:19" ht="15" customHeight="1">
      <c r="R2576"/>
      <c r="S2576"/>
    </row>
    <row r="2577" spans="18:19" ht="15" customHeight="1">
      <c r="R2577"/>
      <c r="S2577"/>
    </row>
    <row r="2578" spans="18:19" ht="15" customHeight="1">
      <c r="R2578"/>
      <c r="S2578"/>
    </row>
    <row r="2579" spans="18:19" ht="15" customHeight="1">
      <c r="R2579"/>
      <c r="S2579"/>
    </row>
    <row r="2580" spans="18:19" ht="15" customHeight="1">
      <c r="R2580"/>
      <c r="S2580"/>
    </row>
    <row r="2581" spans="18:19" ht="15" customHeight="1">
      <c r="R2581"/>
      <c r="S2581"/>
    </row>
    <row r="2582" spans="18:19" ht="15" customHeight="1">
      <c r="R2582"/>
      <c r="S2582"/>
    </row>
    <row r="2583" spans="18:19" ht="15" customHeight="1">
      <c r="R2583"/>
      <c r="S2583"/>
    </row>
    <row r="2584" spans="18:19" ht="15" customHeight="1">
      <c r="R2584"/>
      <c r="S2584"/>
    </row>
    <row r="2585" spans="18:19" ht="15" customHeight="1">
      <c r="R2585"/>
      <c r="S2585"/>
    </row>
    <row r="2586" spans="18:19" ht="15" customHeight="1">
      <c r="R2586"/>
      <c r="S2586"/>
    </row>
    <row r="2587" spans="18:19" ht="15" customHeight="1">
      <c r="R2587"/>
      <c r="S2587"/>
    </row>
    <row r="2588" spans="18:19" ht="15" customHeight="1">
      <c r="R2588"/>
      <c r="S2588"/>
    </row>
    <row r="2589" spans="18:19" ht="15" customHeight="1">
      <c r="R2589"/>
      <c r="S2589"/>
    </row>
    <row r="2590" spans="18:19" ht="15" customHeight="1">
      <c r="R2590"/>
      <c r="S2590"/>
    </row>
    <row r="2591" spans="18:19" ht="15" customHeight="1">
      <c r="R2591"/>
      <c r="S2591"/>
    </row>
    <row r="2592" spans="18:19" ht="15" customHeight="1">
      <c r="R2592"/>
      <c r="S2592"/>
    </row>
    <row r="2593" spans="18:19" ht="15" customHeight="1">
      <c r="R2593"/>
      <c r="S2593"/>
    </row>
    <row r="2594" spans="18:19" ht="15" customHeight="1">
      <c r="R2594"/>
      <c r="S2594"/>
    </row>
    <row r="2595" spans="18:19" ht="15" customHeight="1">
      <c r="R2595"/>
      <c r="S2595"/>
    </row>
    <row r="2596" spans="18:19" ht="15" customHeight="1">
      <c r="R2596"/>
      <c r="S2596"/>
    </row>
    <row r="2597" spans="18:19" ht="15" customHeight="1">
      <c r="R2597"/>
      <c r="S2597"/>
    </row>
    <row r="2598" spans="18:19" ht="15" customHeight="1">
      <c r="R2598"/>
      <c r="S2598"/>
    </row>
    <row r="2599" spans="18:19" ht="15" customHeight="1">
      <c r="R2599"/>
      <c r="S2599"/>
    </row>
    <row r="2600" spans="18:19" ht="15" customHeight="1">
      <c r="R2600"/>
      <c r="S2600"/>
    </row>
    <row r="2601" spans="18:19" ht="15" customHeight="1">
      <c r="R2601"/>
      <c r="S2601"/>
    </row>
    <row r="2602" spans="18:19" ht="15" customHeight="1">
      <c r="R2602"/>
      <c r="S2602"/>
    </row>
    <row r="2603" spans="18:19" ht="15" customHeight="1">
      <c r="R2603"/>
      <c r="S2603"/>
    </row>
    <row r="2604" spans="18:19" ht="15" customHeight="1">
      <c r="R2604"/>
      <c r="S2604"/>
    </row>
    <row r="2605" spans="18:19" ht="15" customHeight="1">
      <c r="R2605"/>
      <c r="S2605"/>
    </row>
    <row r="2606" spans="18:19" ht="15" customHeight="1">
      <c r="R2606"/>
      <c r="S2606"/>
    </row>
    <row r="2607" spans="18:19" ht="15" customHeight="1">
      <c r="R2607"/>
      <c r="S2607"/>
    </row>
    <row r="2608" spans="18:19" ht="15" customHeight="1">
      <c r="R2608"/>
      <c r="S2608"/>
    </row>
    <row r="2609" spans="18:19" ht="15" customHeight="1">
      <c r="R2609"/>
      <c r="S2609"/>
    </row>
    <row r="2610" spans="18:19" ht="15" customHeight="1">
      <c r="R2610"/>
      <c r="S2610"/>
    </row>
    <row r="2611" spans="18:19" ht="15" customHeight="1">
      <c r="R2611"/>
      <c r="S2611"/>
    </row>
    <row r="2612" spans="18:19" ht="15" customHeight="1">
      <c r="R2612"/>
      <c r="S2612"/>
    </row>
    <row r="2613" spans="18:19" ht="15" customHeight="1">
      <c r="R2613"/>
      <c r="S2613"/>
    </row>
    <row r="2614" spans="18:19" ht="15" customHeight="1">
      <c r="R2614"/>
      <c r="S2614"/>
    </row>
    <row r="2615" spans="18:19" ht="15" customHeight="1">
      <c r="R2615"/>
      <c r="S2615"/>
    </row>
    <row r="2616" spans="18:19" ht="15" customHeight="1">
      <c r="R2616"/>
      <c r="S2616"/>
    </row>
    <row r="2617" spans="18:19" ht="15" customHeight="1">
      <c r="R2617"/>
      <c r="S2617"/>
    </row>
    <row r="2618" spans="18:19" ht="15" customHeight="1">
      <c r="R2618"/>
      <c r="S2618"/>
    </row>
    <row r="2619" spans="18:19" ht="15" customHeight="1">
      <c r="R2619"/>
      <c r="S2619"/>
    </row>
    <row r="2620" spans="18:19" ht="15" customHeight="1">
      <c r="R2620"/>
      <c r="S2620"/>
    </row>
    <row r="2621" spans="18:19" ht="15" customHeight="1">
      <c r="R2621"/>
      <c r="S2621"/>
    </row>
    <row r="2622" spans="18:19" ht="15" customHeight="1">
      <c r="R2622"/>
      <c r="S2622"/>
    </row>
    <row r="2623" spans="18:19" ht="15" customHeight="1">
      <c r="R2623"/>
      <c r="S2623"/>
    </row>
    <row r="2624" spans="18:19" ht="15" customHeight="1">
      <c r="R2624"/>
      <c r="S2624"/>
    </row>
    <row r="2625" spans="18:19" ht="15" customHeight="1">
      <c r="R2625"/>
      <c r="S2625"/>
    </row>
    <row r="2626" spans="18:19" ht="15" customHeight="1">
      <c r="R2626"/>
      <c r="S2626"/>
    </row>
    <row r="2627" spans="18:19" ht="15" customHeight="1">
      <c r="R2627"/>
      <c r="S2627"/>
    </row>
    <row r="2628" spans="18:19" ht="15" customHeight="1">
      <c r="R2628"/>
      <c r="S2628"/>
    </row>
    <row r="2629" spans="18:19" ht="15" customHeight="1">
      <c r="R2629"/>
      <c r="S2629"/>
    </row>
    <row r="2630" spans="18:19" ht="15" customHeight="1">
      <c r="R2630"/>
      <c r="S2630"/>
    </row>
    <row r="2631" spans="18:19" ht="15" customHeight="1">
      <c r="R2631"/>
      <c r="S2631"/>
    </row>
    <row r="2632" spans="18:19" ht="15" customHeight="1">
      <c r="R2632"/>
      <c r="S2632"/>
    </row>
    <row r="2633" spans="18:19" ht="15" customHeight="1">
      <c r="R2633"/>
      <c r="S2633"/>
    </row>
    <row r="2634" spans="18:19" ht="15" customHeight="1">
      <c r="R2634"/>
      <c r="S2634"/>
    </row>
    <row r="2635" spans="18:19" ht="15" customHeight="1">
      <c r="R2635"/>
      <c r="S2635"/>
    </row>
    <row r="2636" spans="18:19" ht="15" customHeight="1">
      <c r="R2636"/>
      <c r="S2636"/>
    </row>
    <row r="2637" spans="18:19" ht="15" customHeight="1">
      <c r="R2637"/>
      <c r="S2637"/>
    </row>
    <row r="2638" spans="18:19" ht="15" customHeight="1">
      <c r="R2638"/>
      <c r="S2638"/>
    </row>
    <row r="2639" spans="18:19" ht="15" customHeight="1">
      <c r="R2639"/>
      <c r="S2639"/>
    </row>
    <row r="2640" spans="18:19" ht="15" customHeight="1">
      <c r="R2640"/>
      <c r="S2640"/>
    </row>
    <row r="2641" spans="18:19" ht="15" customHeight="1">
      <c r="R2641"/>
      <c r="S2641"/>
    </row>
    <row r="2642" spans="18:19" ht="15" customHeight="1">
      <c r="R2642"/>
      <c r="S2642"/>
    </row>
    <row r="2643" spans="18:19" ht="15" customHeight="1">
      <c r="R2643"/>
      <c r="S2643"/>
    </row>
    <row r="2644" spans="18:19" ht="15" customHeight="1">
      <c r="R2644"/>
      <c r="S2644"/>
    </row>
    <row r="2645" spans="18:19" ht="15" customHeight="1">
      <c r="R2645"/>
      <c r="S2645"/>
    </row>
    <row r="2646" spans="18:19" ht="15" customHeight="1">
      <c r="R2646"/>
      <c r="S2646"/>
    </row>
    <row r="2647" spans="18:19" ht="15" customHeight="1">
      <c r="R2647"/>
      <c r="S2647"/>
    </row>
    <row r="2648" spans="18:19" ht="15" customHeight="1">
      <c r="R2648"/>
      <c r="S2648"/>
    </row>
    <row r="2649" spans="18:19" ht="15" customHeight="1">
      <c r="R2649"/>
      <c r="S2649"/>
    </row>
    <row r="2650" spans="18:19" ht="15" customHeight="1">
      <c r="R2650"/>
      <c r="S2650"/>
    </row>
    <row r="2651" spans="18:19" ht="15" customHeight="1">
      <c r="R2651"/>
      <c r="S2651"/>
    </row>
    <row r="2652" spans="18:19" ht="15" customHeight="1">
      <c r="R2652"/>
      <c r="S2652"/>
    </row>
    <row r="2653" spans="18:19" ht="15" customHeight="1">
      <c r="R2653"/>
      <c r="S2653"/>
    </row>
    <row r="2654" spans="18:19" ht="15" customHeight="1">
      <c r="R2654"/>
      <c r="S2654"/>
    </row>
    <row r="2655" spans="18:19" ht="15" customHeight="1">
      <c r="R2655"/>
      <c r="S2655"/>
    </row>
    <row r="2656" spans="18:19" ht="15" customHeight="1">
      <c r="R2656"/>
      <c r="S2656"/>
    </row>
    <row r="2657" spans="18:19" ht="15" customHeight="1">
      <c r="R2657"/>
      <c r="S2657"/>
    </row>
    <row r="2658" spans="18:19" ht="15" customHeight="1">
      <c r="R2658"/>
      <c r="S2658"/>
    </row>
    <row r="2659" spans="18:19" ht="15" customHeight="1">
      <c r="R2659"/>
      <c r="S2659"/>
    </row>
    <row r="2660" spans="18:19" ht="15" customHeight="1">
      <c r="R2660"/>
      <c r="S2660"/>
    </row>
    <row r="2661" spans="18:19" ht="15" customHeight="1">
      <c r="R2661"/>
      <c r="S2661"/>
    </row>
    <row r="2662" spans="18:19" ht="15" customHeight="1">
      <c r="R2662"/>
      <c r="S2662"/>
    </row>
    <row r="2663" spans="18:19" ht="15" customHeight="1">
      <c r="R2663"/>
      <c r="S2663"/>
    </row>
    <row r="2664" spans="18:19" ht="15" customHeight="1">
      <c r="R2664"/>
      <c r="S2664"/>
    </row>
    <row r="2665" spans="18:19" ht="15" customHeight="1">
      <c r="R2665"/>
      <c r="S2665"/>
    </row>
    <row r="2666" spans="18:19" ht="15" customHeight="1">
      <c r="R2666"/>
      <c r="S2666"/>
    </row>
    <row r="2667" spans="18:19" ht="15" customHeight="1">
      <c r="R2667"/>
      <c r="S2667"/>
    </row>
    <row r="2668" spans="18:19" ht="15" customHeight="1">
      <c r="R2668"/>
      <c r="S2668"/>
    </row>
    <row r="2669" spans="18:19" ht="15" customHeight="1">
      <c r="R2669"/>
      <c r="S2669"/>
    </row>
    <row r="2670" spans="18:19" ht="15" customHeight="1">
      <c r="R2670"/>
      <c r="S2670"/>
    </row>
    <row r="2671" spans="18:19" ht="15" customHeight="1">
      <c r="R2671"/>
      <c r="S2671"/>
    </row>
    <row r="2672" spans="18:19" ht="15" customHeight="1">
      <c r="R2672"/>
      <c r="S2672"/>
    </row>
    <row r="2673" spans="18:19" ht="15" customHeight="1">
      <c r="R2673"/>
      <c r="S2673"/>
    </row>
    <row r="2674" spans="18:19" ht="15" customHeight="1">
      <c r="R2674"/>
      <c r="S2674"/>
    </row>
    <row r="2675" spans="18:19" ht="15" customHeight="1">
      <c r="R2675"/>
      <c r="S2675"/>
    </row>
    <row r="2676" spans="18:19" ht="15" customHeight="1">
      <c r="R2676"/>
      <c r="S2676"/>
    </row>
    <row r="2677" spans="18:19" ht="15" customHeight="1">
      <c r="R2677"/>
      <c r="S2677"/>
    </row>
    <row r="2678" spans="18:19" ht="15" customHeight="1">
      <c r="R2678"/>
      <c r="S2678"/>
    </row>
    <row r="2679" spans="18:19" ht="15" customHeight="1">
      <c r="R2679"/>
      <c r="S2679"/>
    </row>
    <row r="2680" spans="18:19" ht="15" customHeight="1">
      <c r="R2680"/>
      <c r="S2680"/>
    </row>
    <row r="2681" spans="18:19" ht="15" customHeight="1">
      <c r="R2681"/>
      <c r="S2681"/>
    </row>
    <row r="2682" spans="18:19" ht="15" customHeight="1">
      <c r="R2682"/>
      <c r="S2682"/>
    </row>
    <row r="2683" spans="18:19" ht="15" customHeight="1">
      <c r="R2683"/>
      <c r="S2683"/>
    </row>
    <row r="2684" spans="18:19" ht="15" customHeight="1">
      <c r="R2684"/>
      <c r="S2684"/>
    </row>
    <row r="2685" spans="18:19" ht="15" customHeight="1">
      <c r="R2685"/>
      <c r="S2685"/>
    </row>
    <row r="2686" spans="18:19" ht="15" customHeight="1">
      <c r="R2686"/>
      <c r="S2686"/>
    </row>
    <row r="2687" spans="18:19" ht="15" customHeight="1">
      <c r="R2687"/>
      <c r="S2687"/>
    </row>
    <row r="2688" spans="18:19" ht="15" customHeight="1">
      <c r="R2688"/>
      <c r="S2688"/>
    </row>
    <row r="2689" spans="18:19" ht="15" customHeight="1">
      <c r="R2689"/>
      <c r="S2689"/>
    </row>
    <row r="2690" spans="18:19" ht="15" customHeight="1">
      <c r="R2690"/>
      <c r="S2690"/>
    </row>
    <row r="2691" spans="18:19" ht="15" customHeight="1">
      <c r="R2691"/>
      <c r="S2691"/>
    </row>
    <row r="2692" spans="18:19" ht="15" customHeight="1">
      <c r="R2692"/>
      <c r="S2692"/>
    </row>
    <row r="2693" spans="18:19" ht="15" customHeight="1">
      <c r="R2693"/>
      <c r="S2693"/>
    </row>
    <row r="2694" spans="18:19" ht="15" customHeight="1">
      <c r="R2694"/>
      <c r="S2694"/>
    </row>
    <row r="2695" spans="18:19" ht="15" customHeight="1">
      <c r="R2695"/>
      <c r="S2695"/>
    </row>
    <row r="2696" spans="18:19" ht="15" customHeight="1">
      <c r="R2696"/>
      <c r="S2696"/>
    </row>
    <row r="2697" spans="18:19" ht="15" customHeight="1">
      <c r="R2697"/>
      <c r="S2697"/>
    </row>
    <row r="2698" spans="18:19" ht="15" customHeight="1">
      <c r="R2698"/>
      <c r="S2698"/>
    </row>
    <row r="2699" spans="18:19" ht="15" customHeight="1">
      <c r="R2699"/>
      <c r="S2699"/>
    </row>
    <row r="2700" spans="18:19" ht="15" customHeight="1">
      <c r="R2700"/>
      <c r="S2700"/>
    </row>
    <row r="2701" spans="18:19" ht="15" customHeight="1">
      <c r="R2701"/>
      <c r="S2701"/>
    </row>
    <row r="2702" spans="18:19" ht="15" customHeight="1">
      <c r="R2702"/>
      <c r="S2702"/>
    </row>
    <row r="2703" spans="18:19" ht="15" customHeight="1">
      <c r="R2703"/>
      <c r="S2703"/>
    </row>
    <row r="2704" spans="18:19" ht="15" customHeight="1">
      <c r="R2704"/>
      <c r="S2704"/>
    </row>
    <row r="2705" spans="18:19" ht="15" customHeight="1">
      <c r="R2705"/>
      <c r="S2705"/>
    </row>
    <row r="2706" spans="18:19" ht="15" customHeight="1">
      <c r="R2706"/>
      <c r="S2706"/>
    </row>
    <row r="2707" spans="18:19" ht="15" customHeight="1">
      <c r="R2707"/>
      <c r="S2707"/>
    </row>
    <row r="2708" spans="18:19" ht="15" customHeight="1">
      <c r="R2708"/>
      <c r="S2708"/>
    </row>
    <row r="2709" spans="18:19" ht="15" customHeight="1">
      <c r="R2709"/>
      <c r="S2709"/>
    </row>
    <row r="2710" spans="18:19" ht="15" customHeight="1">
      <c r="R2710"/>
      <c r="S2710"/>
    </row>
    <row r="2711" spans="18:19" ht="15" customHeight="1">
      <c r="R2711"/>
      <c r="S2711"/>
    </row>
    <row r="2712" spans="18:19" ht="15" customHeight="1">
      <c r="R2712"/>
      <c r="S2712"/>
    </row>
    <row r="2713" spans="18:19" ht="15" customHeight="1">
      <c r="R2713"/>
      <c r="S2713"/>
    </row>
    <row r="2714" spans="18:19" ht="15" customHeight="1">
      <c r="R2714"/>
      <c r="S2714"/>
    </row>
    <row r="2715" spans="18:19" ht="15" customHeight="1">
      <c r="R2715"/>
      <c r="S2715"/>
    </row>
    <row r="2716" spans="18:19" ht="15" customHeight="1">
      <c r="R2716"/>
      <c r="S2716"/>
    </row>
    <row r="2717" spans="18:19" ht="15" customHeight="1">
      <c r="R2717"/>
      <c r="S2717"/>
    </row>
    <row r="2718" spans="18:19" ht="15" customHeight="1">
      <c r="R2718"/>
      <c r="S2718"/>
    </row>
    <row r="2719" spans="18:19" ht="15" customHeight="1">
      <c r="R2719"/>
      <c r="S2719"/>
    </row>
    <row r="2720" spans="18:19" ht="15" customHeight="1">
      <c r="R2720"/>
      <c r="S2720"/>
    </row>
    <row r="2721" spans="18:19" ht="15" customHeight="1">
      <c r="R2721"/>
      <c r="S2721"/>
    </row>
    <row r="2722" spans="18:19" ht="15" customHeight="1">
      <c r="R2722"/>
      <c r="S2722"/>
    </row>
    <row r="2723" spans="18:19" ht="15" customHeight="1">
      <c r="R2723"/>
      <c r="S2723"/>
    </row>
    <row r="2724" spans="18:19" ht="15" customHeight="1">
      <c r="R2724"/>
      <c r="S2724"/>
    </row>
    <row r="2725" spans="18:19" ht="15" customHeight="1">
      <c r="R2725"/>
      <c r="S2725"/>
    </row>
    <row r="2726" spans="18:19" ht="15" customHeight="1">
      <c r="R2726"/>
      <c r="S2726"/>
    </row>
    <row r="2727" spans="18:19" ht="15" customHeight="1">
      <c r="R2727"/>
      <c r="S2727"/>
    </row>
    <row r="2728" spans="18:19" ht="15" customHeight="1">
      <c r="R2728"/>
      <c r="S2728"/>
    </row>
    <row r="2729" spans="18:19" ht="15" customHeight="1">
      <c r="R2729"/>
      <c r="S2729"/>
    </row>
    <row r="2730" spans="18:19" ht="15" customHeight="1">
      <c r="R2730"/>
      <c r="S2730"/>
    </row>
    <row r="2731" spans="18:19" ht="15" customHeight="1">
      <c r="R2731"/>
      <c r="S2731"/>
    </row>
    <row r="2732" spans="18:19" ht="15" customHeight="1">
      <c r="R2732"/>
      <c r="S2732"/>
    </row>
    <row r="2733" spans="18:19" ht="15" customHeight="1">
      <c r="R2733"/>
      <c r="S2733"/>
    </row>
    <row r="2734" spans="18:19" ht="15" customHeight="1">
      <c r="R2734"/>
      <c r="S2734"/>
    </row>
    <row r="2735" spans="18:19" ht="15" customHeight="1">
      <c r="R2735"/>
      <c r="S2735"/>
    </row>
    <row r="2736" spans="18:19" ht="15" customHeight="1">
      <c r="R2736"/>
      <c r="S2736"/>
    </row>
    <row r="2737" spans="18:19" ht="15" customHeight="1">
      <c r="R2737"/>
      <c r="S2737"/>
    </row>
    <row r="2738" spans="18:19" ht="15" customHeight="1">
      <c r="R2738"/>
      <c r="S2738"/>
    </row>
    <row r="2739" spans="18:19" ht="15" customHeight="1">
      <c r="R2739"/>
      <c r="S2739"/>
    </row>
    <row r="2740" spans="18:19" ht="15" customHeight="1">
      <c r="R2740"/>
      <c r="S2740"/>
    </row>
    <row r="2741" spans="18:19" ht="15" customHeight="1">
      <c r="R2741"/>
      <c r="S2741"/>
    </row>
    <row r="2742" spans="18:19" ht="15" customHeight="1">
      <c r="R2742"/>
      <c r="S2742"/>
    </row>
    <row r="2743" spans="18:19" ht="15" customHeight="1">
      <c r="R2743"/>
      <c r="S2743"/>
    </row>
    <row r="2744" spans="18:19" ht="15" customHeight="1">
      <c r="R2744"/>
      <c r="S2744"/>
    </row>
    <row r="2745" spans="18:19" ht="15" customHeight="1">
      <c r="R2745"/>
      <c r="S2745"/>
    </row>
    <row r="2746" spans="18:19" ht="15" customHeight="1">
      <c r="R2746"/>
      <c r="S2746"/>
    </row>
    <row r="2747" spans="18:19" ht="15" customHeight="1">
      <c r="R2747"/>
      <c r="S2747"/>
    </row>
    <row r="2748" spans="18:19" ht="15" customHeight="1">
      <c r="R2748"/>
      <c r="S2748"/>
    </row>
    <row r="2749" spans="18:19" ht="15" customHeight="1">
      <c r="R2749"/>
      <c r="S2749"/>
    </row>
    <row r="2750" spans="18:19" ht="15" customHeight="1">
      <c r="R2750"/>
      <c r="S2750"/>
    </row>
    <row r="2751" spans="18:19" ht="15" customHeight="1">
      <c r="R2751"/>
      <c r="S2751"/>
    </row>
    <row r="2752" spans="18:19" ht="15" customHeight="1">
      <c r="R2752"/>
      <c r="S2752"/>
    </row>
    <row r="2753" spans="18:19" ht="15" customHeight="1">
      <c r="R2753"/>
      <c r="S2753"/>
    </row>
    <row r="2754" spans="18:19" ht="15" customHeight="1">
      <c r="R2754"/>
      <c r="S2754"/>
    </row>
    <row r="2755" spans="18:19" ht="15" customHeight="1">
      <c r="R2755"/>
      <c r="S2755"/>
    </row>
    <row r="2756" spans="18:19" ht="15" customHeight="1">
      <c r="R2756"/>
      <c r="S2756"/>
    </row>
    <row r="2757" spans="18:19" ht="15" customHeight="1">
      <c r="R2757"/>
      <c r="S2757"/>
    </row>
    <row r="2758" spans="18:19" ht="15" customHeight="1">
      <c r="R2758"/>
      <c r="S2758"/>
    </row>
    <row r="2759" spans="18:19" ht="15" customHeight="1">
      <c r="R2759"/>
      <c r="S2759"/>
    </row>
    <row r="2760" spans="18:19" ht="15" customHeight="1">
      <c r="R2760"/>
      <c r="S2760"/>
    </row>
    <row r="2761" spans="18:19" ht="15" customHeight="1">
      <c r="R2761"/>
      <c r="S2761"/>
    </row>
    <row r="2762" spans="18:19" ht="15" customHeight="1">
      <c r="R2762"/>
      <c r="S2762"/>
    </row>
    <row r="2763" spans="18:19" ht="15" customHeight="1">
      <c r="R2763"/>
      <c r="S2763"/>
    </row>
    <row r="2764" spans="18:19" ht="15" customHeight="1">
      <c r="R2764"/>
      <c r="S2764"/>
    </row>
    <row r="2765" spans="18:19" ht="15" customHeight="1">
      <c r="R2765"/>
      <c r="S2765"/>
    </row>
    <row r="2766" spans="18:19" ht="15" customHeight="1">
      <c r="R2766"/>
      <c r="S2766"/>
    </row>
    <row r="2767" spans="18:19" ht="15" customHeight="1">
      <c r="R2767"/>
      <c r="S2767"/>
    </row>
    <row r="2768" spans="18:19" ht="15" customHeight="1">
      <c r="R2768"/>
      <c r="S2768"/>
    </row>
    <row r="2769" spans="18:19" ht="15" customHeight="1">
      <c r="R2769"/>
      <c r="S2769"/>
    </row>
    <row r="2770" spans="18:19" ht="15" customHeight="1">
      <c r="R2770"/>
      <c r="S2770"/>
    </row>
    <row r="2771" spans="18:19" ht="15" customHeight="1">
      <c r="R2771"/>
      <c r="S2771"/>
    </row>
    <row r="2772" spans="18:19" ht="15" customHeight="1">
      <c r="R2772"/>
      <c r="S2772"/>
    </row>
    <row r="2773" spans="18:19" ht="15" customHeight="1">
      <c r="R2773"/>
      <c r="S2773"/>
    </row>
    <row r="2774" spans="18:19" ht="15" customHeight="1">
      <c r="R2774"/>
      <c r="S2774"/>
    </row>
    <row r="2775" spans="18:19" ht="15" customHeight="1">
      <c r="R2775"/>
      <c r="S2775"/>
    </row>
    <row r="2776" spans="18:19" ht="15" customHeight="1">
      <c r="R2776"/>
      <c r="S2776"/>
    </row>
    <row r="2777" spans="18:19" ht="15" customHeight="1">
      <c r="R2777"/>
      <c r="S2777"/>
    </row>
    <row r="2778" spans="18:19" ht="15" customHeight="1">
      <c r="R2778"/>
      <c r="S2778"/>
    </row>
    <row r="2779" spans="18:19" ht="15" customHeight="1">
      <c r="R2779"/>
      <c r="S2779"/>
    </row>
    <row r="2780" spans="18:19" ht="15" customHeight="1">
      <c r="R2780"/>
      <c r="S2780"/>
    </row>
    <row r="2781" spans="18:19" ht="15" customHeight="1">
      <c r="R2781"/>
      <c r="S2781"/>
    </row>
    <row r="2782" spans="18:19" ht="15" customHeight="1">
      <c r="R2782"/>
      <c r="S2782"/>
    </row>
    <row r="2783" spans="18:19" ht="15" customHeight="1">
      <c r="R2783"/>
      <c r="S2783"/>
    </row>
    <row r="2784" spans="18:19" ht="15" customHeight="1">
      <c r="R2784"/>
      <c r="S2784"/>
    </row>
    <row r="2785" spans="18:19" ht="15" customHeight="1">
      <c r="R2785"/>
      <c r="S2785"/>
    </row>
    <row r="2786" spans="18:19" ht="15" customHeight="1">
      <c r="R2786"/>
      <c r="S2786"/>
    </row>
    <row r="2787" spans="18:19" ht="15" customHeight="1">
      <c r="R2787"/>
      <c r="S2787"/>
    </row>
    <row r="2788" spans="18:19" ht="15" customHeight="1">
      <c r="R2788"/>
      <c r="S2788"/>
    </row>
    <row r="2789" spans="18:19" ht="15" customHeight="1">
      <c r="R2789"/>
      <c r="S2789"/>
    </row>
    <row r="2790" spans="18:19" ht="15" customHeight="1">
      <c r="R2790"/>
      <c r="S2790"/>
    </row>
    <row r="2791" spans="18:19" ht="15" customHeight="1">
      <c r="R2791"/>
      <c r="S2791"/>
    </row>
    <row r="2792" spans="18:19" ht="15" customHeight="1">
      <c r="R2792"/>
      <c r="S2792"/>
    </row>
    <row r="2793" spans="18:19" ht="15" customHeight="1">
      <c r="R2793"/>
      <c r="S2793"/>
    </row>
    <row r="2794" spans="18:19" ht="15" customHeight="1">
      <c r="R2794"/>
      <c r="S2794"/>
    </row>
    <row r="2795" spans="18:19" ht="15" customHeight="1">
      <c r="R2795"/>
      <c r="S2795"/>
    </row>
    <row r="2796" spans="18:19" ht="15" customHeight="1">
      <c r="R2796"/>
      <c r="S2796"/>
    </row>
    <row r="2797" spans="18:19" ht="15" customHeight="1">
      <c r="R2797"/>
      <c r="S2797"/>
    </row>
    <row r="2798" spans="18:19" ht="15" customHeight="1">
      <c r="R2798"/>
      <c r="S2798"/>
    </row>
    <row r="2799" spans="18:19" ht="15" customHeight="1">
      <c r="R2799"/>
      <c r="S2799"/>
    </row>
    <row r="2800" spans="18:19" ht="15" customHeight="1">
      <c r="R2800"/>
      <c r="S2800"/>
    </row>
    <row r="2801" spans="18:19" ht="15" customHeight="1">
      <c r="R2801"/>
      <c r="S2801"/>
    </row>
    <row r="2802" spans="18:19" ht="15" customHeight="1">
      <c r="R2802"/>
      <c r="S2802"/>
    </row>
    <row r="2803" spans="18:19" ht="15" customHeight="1">
      <c r="R2803"/>
      <c r="S2803"/>
    </row>
    <row r="2804" spans="18:19" ht="15" customHeight="1">
      <c r="R2804"/>
      <c r="S2804"/>
    </row>
    <row r="2805" spans="18:19" ht="15" customHeight="1">
      <c r="R2805"/>
      <c r="S2805"/>
    </row>
    <row r="2806" spans="18:19" ht="15" customHeight="1">
      <c r="R2806"/>
      <c r="S2806"/>
    </row>
    <row r="2807" spans="18:19" ht="15" customHeight="1">
      <c r="R2807"/>
      <c r="S2807"/>
    </row>
    <row r="2808" spans="18:19" ht="15" customHeight="1">
      <c r="R2808"/>
      <c r="S2808"/>
    </row>
    <row r="2809" spans="18:19" ht="15" customHeight="1">
      <c r="R2809"/>
      <c r="S2809"/>
    </row>
    <row r="2810" spans="18:19" ht="15" customHeight="1">
      <c r="R2810"/>
      <c r="S2810"/>
    </row>
    <row r="2811" spans="18:19" ht="15" customHeight="1">
      <c r="R2811"/>
      <c r="S2811"/>
    </row>
    <row r="2812" spans="18:19" ht="15" customHeight="1">
      <c r="R2812"/>
      <c r="S2812"/>
    </row>
    <row r="2813" spans="18:19" ht="15" customHeight="1">
      <c r="R2813"/>
      <c r="S2813"/>
    </row>
    <row r="2814" spans="18:19" ht="15" customHeight="1">
      <c r="R2814"/>
      <c r="S2814"/>
    </row>
    <row r="2815" spans="18:19" ht="15" customHeight="1">
      <c r="R2815"/>
      <c r="S2815"/>
    </row>
    <row r="2816" spans="18:19" ht="15" customHeight="1">
      <c r="R2816"/>
      <c r="S2816"/>
    </row>
    <row r="2817" spans="18:19" ht="15" customHeight="1">
      <c r="R2817"/>
      <c r="S2817"/>
    </row>
    <row r="2818" spans="18:19" ht="15" customHeight="1">
      <c r="R2818"/>
      <c r="S2818"/>
    </row>
    <row r="2819" spans="18:19" ht="15" customHeight="1">
      <c r="R2819"/>
      <c r="S2819"/>
    </row>
    <row r="2820" spans="18:19" ht="15" customHeight="1">
      <c r="R2820"/>
      <c r="S2820"/>
    </row>
    <row r="2821" spans="18:19" ht="15" customHeight="1">
      <c r="R2821"/>
      <c r="S2821"/>
    </row>
    <row r="2822" spans="18:19" ht="15" customHeight="1">
      <c r="R2822"/>
      <c r="S2822"/>
    </row>
    <row r="2823" spans="18:19" ht="15" customHeight="1">
      <c r="R2823"/>
      <c r="S2823"/>
    </row>
    <row r="2824" spans="18:19" ht="15" customHeight="1">
      <c r="R2824"/>
      <c r="S2824"/>
    </row>
    <row r="2825" spans="18:19" ht="15" customHeight="1">
      <c r="R2825"/>
      <c r="S2825"/>
    </row>
    <row r="2826" spans="18:19" ht="15" customHeight="1">
      <c r="R2826"/>
      <c r="S2826"/>
    </row>
    <row r="2827" spans="18:19" ht="15" customHeight="1">
      <c r="R2827"/>
      <c r="S2827"/>
    </row>
    <row r="2828" spans="18:19" ht="15" customHeight="1">
      <c r="R2828"/>
      <c r="S2828"/>
    </row>
    <row r="2829" spans="18:19" ht="15" customHeight="1">
      <c r="R2829"/>
      <c r="S2829"/>
    </row>
    <row r="2830" spans="18:19" ht="15" customHeight="1">
      <c r="R2830"/>
      <c r="S2830"/>
    </row>
    <row r="2831" spans="18:19" ht="15" customHeight="1">
      <c r="R2831"/>
      <c r="S2831"/>
    </row>
    <row r="2832" spans="18:19" ht="15" customHeight="1">
      <c r="R2832"/>
      <c r="S2832"/>
    </row>
    <row r="2833" spans="18:19" ht="15" customHeight="1">
      <c r="R2833"/>
      <c r="S2833"/>
    </row>
    <row r="2834" spans="18:19" ht="15" customHeight="1">
      <c r="R2834"/>
      <c r="S2834"/>
    </row>
    <row r="2835" spans="18:19" ht="15" customHeight="1">
      <c r="R2835"/>
      <c r="S2835"/>
    </row>
    <row r="2836" spans="18:19" ht="15" customHeight="1">
      <c r="R2836"/>
      <c r="S2836"/>
    </row>
    <row r="2837" spans="18:19" ht="15" customHeight="1">
      <c r="R2837"/>
      <c r="S2837"/>
    </row>
    <row r="2838" spans="18:19" ht="15" customHeight="1">
      <c r="R2838"/>
      <c r="S2838"/>
    </row>
    <row r="2839" spans="18:19" ht="15" customHeight="1">
      <c r="R2839"/>
      <c r="S2839"/>
    </row>
    <row r="2840" spans="18:19" ht="15" customHeight="1">
      <c r="R2840"/>
      <c r="S2840"/>
    </row>
    <row r="2841" spans="18:19" ht="15" customHeight="1">
      <c r="R2841"/>
      <c r="S2841"/>
    </row>
    <row r="2842" spans="18:19" ht="15" customHeight="1">
      <c r="R2842"/>
      <c r="S2842"/>
    </row>
    <row r="2843" spans="18:19" ht="15" customHeight="1">
      <c r="R2843"/>
      <c r="S2843"/>
    </row>
    <row r="2844" spans="18:19" ht="15" customHeight="1">
      <c r="R2844"/>
      <c r="S2844"/>
    </row>
    <row r="2845" spans="18:19" ht="15" customHeight="1">
      <c r="R2845"/>
      <c r="S2845"/>
    </row>
    <row r="2846" spans="18:19" ht="15" customHeight="1">
      <c r="R2846"/>
      <c r="S2846"/>
    </row>
    <row r="2847" spans="18:19" ht="15" customHeight="1">
      <c r="R2847"/>
      <c r="S2847"/>
    </row>
    <row r="2848" spans="18:19" ht="15" customHeight="1">
      <c r="R2848"/>
      <c r="S2848"/>
    </row>
    <row r="2849" spans="18:19" ht="15" customHeight="1">
      <c r="R2849"/>
      <c r="S2849"/>
    </row>
    <row r="2850" spans="18:19" ht="15" customHeight="1">
      <c r="R2850"/>
      <c r="S2850"/>
    </row>
    <row r="2851" spans="18:19" ht="15" customHeight="1">
      <c r="R2851"/>
      <c r="S2851"/>
    </row>
    <row r="2852" spans="18:19" ht="15" customHeight="1">
      <c r="R2852"/>
      <c r="S2852"/>
    </row>
    <row r="2853" spans="18:19" ht="15" customHeight="1">
      <c r="R2853"/>
      <c r="S2853"/>
    </row>
    <row r="2854" spans="18:19" ht="15" customHeight="1">
      <c r="R2854"/>
      <c r="S2854"/>
    </row>
    <row r="2855" spans="18:19" ht="15" customHeight="1">
      <c r="R2855"/>
      <c r="S2855"/>
    </row>
    <row r="2856" spans="18:19" ht="15" customHeight="1">
      <c r="R2856"/>
      <c r="S2856"/>
    </row>
    <row r="2857" spans="18:19" ht="15" customHeight="1">
      <c r="R2857"/>
      <c r="S2857"/>
    </row>
    <row r="2858" spans="18:19" ht="15" customHeight="1">
      <c r="R2858"/>
      <c r="S2858"/>
    </row>
    <row r="2859" spans="18:19" ht="15" customHeight="1">
      <c r="R2859"/>
      <c r="S2859"/>
    </row>
    <row r="2860" spans="18:19" ht="15" customHeight="1">
      <c r="R2860"/>
      <c r="S2860"/>
    </row>
    <row r="2861" spans="18:19" ht="15" customHeight="1">
      <c r="R2861"/>
      <c r="S2861"/>
    </row>
    <row r="2862" spans="18:19" ht="15" customHeight="1">
      <c r="R2862"/>
      <c r="S2862"/>
    </row>
    <row r="2863" spans="18:19" ht="15" customHeight="1">
      <c r="R2863"/>
      <c r="S2863"/>
    </row>
    <row r="2864" spans="18:19" ht="15" customHeight="1">
      <c r="R2864"/>
      <c r="S2864"/>
    </row>
    <row r="2865" spans="18:19" ht="15" customHeight="1">
      <c r="R2865"/>
      <c r="S2865"/>
    </row>
    <row r="2866" spans="18:19" ht="15" customHeight="1">
      <c r="R2866"/>
      <c r="S2866"/>
    </row>
    <row r="2867" spans="18:19" ht="15" customHeight="1">
      <c r="R2867"/>
      <c r="S2867"/>
    </row>
    <row r="2868" spans="18:19" ht="15" customHeight="1">
      <c r="R2868"/>
      <c r="S2868"/>
    </row>
    <row r="2869" spans="18:19" ht="15" customHeight="1">
      <c r="R2869"/>
      <c r="S2869"/>
    </row>
    <row r="2870" spans="18:19" ht="15" customHeight="1">
      <c r="R2870"/>
      <c r="S2870"/>
    </row>
    <row r="2871" spans="18:19" ht="15" customHeight="1">
      <c r="R2871"/>
      <c r="S2871"/>
    </row>
    <row r="2872" spans="18:19" ht="15" customHeight="1">
      <c r="R2872"/>
      <c r="S2872"/>
    </row>
    <row r="2873" spans="18:19" ht="15" customHeight="1">
      <c r="R2873"/>
      <c r="S2873"/>
    </row>
    <row r="2874" spans="18:19" ht="15" customHeight="1">
      <c r="R2874"/>
      <c r="S2874"/>
    </row>
    <row r="2875" spans="18:19" ht="15" customHeight="1">
      <c r="R2875"/>
      <c r="S2875"/>
    </row>
    <row r="2876" spans="18:19" ht="15" customHeight="1">
      <c r="R2876"/>
      <c r="S2876"/>
    </row>
    <row r="2877" spans="18:19" ht="15" customHeight="1">
      <c r="R2877"/>
      <c r="S2877"/>
    </row>
    <row r="2878" spans="18:19" ht="15" customHeight="1">
      <c r="R2878"/>
      <c r="S2878"/>
    </row>
    <row r="2879" spans="18:19" ht="15" customHeight="1">
      <c r="R2879"/>
      <c r="S2879"/>
    </row>
    <row r="2880" spans="18:19" ht="15" customHeight="1">
      <c r="R2880"/>
      <c r="S2880"/>
    </row>
    <row r="2881" spans="18:19" ht="15" customHeight="1">
      <c r="R2881"/>
      <c r="S2881"/>
    </row>
    <row r="2882" spans="18:19" ht="15" customHeight="1">
      <c r="R2882"/>
      <c r="S2882"/>
    </row>
    <row r="2883" spans="18:19" ht="15" customHeight="1">
      <c r="R2883"/>
      <c r="S2883"/>
    </row>
    <row r="2884" spans="18:19" ht="15" customHeight="1">
      <c r="R2884"/>
      <c r="S2884"/>
    </row>
    <row r="2885" spans="18:19" ht="15" customHeight="1">
      <c r="R2885"/>
      <c r="S2885"/>
    </row>
    <row r="2886" spans="18:19" ht="15" customHeight="1">
      <c r="R2886"/>
      <c r="S2886"/>
    </row>
    <row r="2887" spans="18:19" ht="15" customHeight="1">
      <c r="R2887"/>
      <c r="S2887"/>
    </row>
    <row r="2888" spans="18:19" ht="15" customHeight="1">
      <c r="R2888"/>
      <c r="S2888"/>
    </row>
    <row r="2889" spans="18:19" ht="15" customHeight="1">
      <c r="R2889"/>
      <c r="S2889"/>
    </row>
    <row r="2890" spans="18:19" ht="15" customHeight="1">
      <c r="R2890"/>
      <c r="S2890"/>
    </row>
    <row r="2891" spans="18:19" ht="15" customHeight="1">
      <c r="R2891"/>
      <c r="S2891"/>
    </row>
    <row r="2892" spans="18:19" ht="15" customHeight="1">
      <c r="R2892"/>
      <c r="S2892"/>
    </row>
    <row r="2893" spans="18:19" ht="15" customHeight="1">
      <c r="R2893"/>
      <c r="S2893"/>
    </row>
    <row r="2894" spans="18:19" ht="15" customHeight="1">
      <c r="R2894"/>
      <c r="S2894"/>
    </row>
    <row r="2895" spans="18:19" ht="15" customHeight="1">
      <c r="R2895"/>
      <c r="S2895"/>
    </row>
    <row r="2896" spans="18:19" ht="15" customHeight="1">
      <c r="R2896"/>
      <c r="S2896"/>
    </row>
    <row r="2897" spans="18:19" ht="15" customHeight="1">
      <c r="R2897"/>
      <c r="S2897"/>
    </row>
    <row r="2898" spans="18:19" ht="15" customHeight="1">
      <c r="R2898"/>
      <c r="S2898"/>
    </row>
    <row r="2899" spans="18:19" ht="15" customHeight="1">
      <c r="R2899"/>
      <c r="S2899"/>
    </row>
    <row r="2900" spans="18:19" ht="15" customHeight="1">
      <c r="R2900"/>
      <c r="S2900"/>
    </row>
    <row r="2901" spans="18:19" ht="15" customHeight="1">
      <c r="R2901"/>
      <c r="S2901"/>
    </row>
    <row r="2902" spans="18:19" ht="15" customHeight="1">
      <c r="R2902"/>
      <c r="S2902"/>
    </row>
    <row r="2903" spans="18:19" ht="15" customHeight="1">
      <c r="R2903"/>
      <c r="S2903"/>
    </row>
    <row r="2904" spans="18:19" ht="15" customHeight="1">
      <c r="R2904"/>
      <c r="S2904"/>
    </row>
    <row r="2905" spans="18:19" ht="15" customHeight="1">
      <c r="R2905"/>
      <c r="S2905"/>
    </row>
    <row r="2906" spans="18:19" ht="15" customHeight="1">
      <c r="R2906"/>
      <c r="S2906"/>
    </row>
    <row r="2907" spans="18:19" ht="15" customHeight="1">
      <c r="R2907"/>
      <c r="S2907"/>
    </row>
    <row r="2908" spans="18:19" ht="15" customHeight="1">
      <c r="R2908"/>
      <c r="S2908"/>
    </row>
    <row r="2909" spans="18:19" ht="15" customHeight="1">
      <c r="R2909"/>
      <c r="S2909"/>
    </row>
    <row r="2910" spans="18:19" ht="15" customHeight="1">
      <c r="R2910"/>
      <c r="S2910"/>
    </row>
    <row r="2911" spans="18:19" ht="15" customHeight="1">
      <c r="R2911"/>
      <c r="S2911"/>
    </row>
    <row r="2912" spans="18:19" ht="15" customHeight="1">
      <c r="R2912"/>
      <c r="S2912"/>
    </row>
    <row r="2913" spans="18:19" ht="15" customHeight="1">
      <c r="R2913"/>
      <c r="S2913"/>
    </row>
    <row r="2914" spans="18:19" ht="15" customHeight="1">
      <c r="R2914"/>
      <c r="S2914"/>
    </row>
    <row r="2915" spans="18:19" ht="15" customHeight="1">
      <c r="R2915"/>
      <c r="S2915"/>
    </row>
    <row r="2916" spans="18:19" ht="15" customHeight="1">
      <c r="R2916"/>
      <c r="S2916"/>
    </row>
    <row r="2917" spans="18:19" ht="15" customHeight="1">
      <c r="R2917"/>
      <c r="S2917"/>
    </row>
    <row r="2918" spans="18:19" ht="15" customHeight="1">
      <c r="R2918"/>
      <c r="S2918"/>
    </row>
    <row r="2919" spans="18:19" ht="15" customHeight="1">
      <c r="R2919"/>
      <c r="S2919"/>
    </row>
    <row r="2920" spans="18:19" ht="15" customHeight="1">
      <c r="R2920"/>
      <c r="S2920"/>
    </row>
    <row r="2921" spans="18:19" ht="15" customHeight="1">
      <c r="R2921"/>
      <c r="S2921"/>
    </row>
    <row r="2922" spans="18:19" ht="15" customHeight="1">
      <c r="R2922"/>
      <c r="S2922"/>
    </row>
    <row r="2923" spans="18:19" ht="15" customHeight="1">
      <c r="R2923"/>
      <c r="S2923"/>
    </row>
    <row r="2924" spans="18:19" ht="15" customHeight="1">
      <c r="R2924"/>
      <c r="S2924"/>
    </row>
    <row r="2925" spans="18:19" ht="15" customHeight="1">
      <c r="R2925"/>
      <c r="S2925"/>
    </row>
    <row r="2926" spans="18:19" ht="15" customHeight="1">
      <c r="R2926"/>
      <c r="S2926"/>
    </row>
    <row r="2927" spans="18:19" ht="15" customHeight="1">
      <c r="R2927"/>
      <c r="S2927"/>
    </row>
    <row r="2928" spans="18:19" ht="15" customHeight="1">
      <c r="R2928"/>
      <c r="S2928"/>
    </row>
    <row r="2929" spans="18:19" ht="15" customHeight="1">
      <c r="R2929"/>
      <c r="S2929"/>
    </row>
    <row r="2930" spans="18:19" ht="15" customHeight="1">
      <c r="R2930"/>
      <c r="S2930"/>
    </row>
    <row r="2931" spans="18:19" ht="15" customHeight="1">
      <c r="R2931"/>
      <c r="S2931"/>
    </row>
    <row r="2932" spans="18:19" ht="15" customHeight="1">
      <c r="R2932"/>
      <c r="S2932"/>
    </row>
    <row r="2933" spans="18:19" ht="15" customHeight="1">
      <c r="R2933"/>
      <c r="S2933"/>
    </row>
    <row r="2934" spans="18:19" ht="15" customHeight="1">
      <c r="R2934"/>
      <c r="S2934"/>
    </row>
    <row r="2935" spans="18:19" ht="15" customHeight="1">
      <c r="R2935"/>
      <c r="S2935"/>
    </row>
    <row r="2936" spans="18:19" ht="15" customHeight="1">
      <c r="R2936"/>
      <c r="S2936"/>
    </row>
    <row r="2937" spans="18:19" ht="15" customHeight="1">
      <c r="R2937"/>
      <c r="S2937"/>
    </row>
    <row r="2938" spans="18:19" ht="15" customHeight="1">
      <c r="R2938"/>
      <c r="S2938"/>
    </row>
    <row r="2939" spans="18:19" ht="15" customHeight="1">
      <c r="R2939"/>
      <c r="S2939"/>
    </row>
    <row r="2940" spans="18:19" ht="15" customHeight="1">
      <c r="R2940"/>
      <c r="S2940"/>
    </row>
    <row r="2941" spans="18:19" ht="15" customHeight="1">
      <c r="R2941"/>
      <c r="S2941"/>
    </row>
    <row r="2942" spans="18:19" ht="15" customHeight="1">
      <c r="R2942"/>
      <c r="S2942"/>
    </row>
    <row r="2943" spans="18:19" ht="15" customHeight="1">
      <c r="R2943"/>
      <c r="S2943"/>
    </row>
    <row r="2944" spans="18:19" ht="15" customHeight="1">
      <c r="R2944"/>
      <c r="S2944"/>
    </row>
    <row r="2945" spans="18:19" ht="15" customHeight="1">
      <c r="R2945"/>
      <c r="S2945"/>
    </row>
    <row r="2946" spans="18:19" ht="15" customHeight="1">
      <c r="R2946"/>
      <c r="S2946"/>
    </row>
    <row r="2947" spans="18:19" ht="15" customHeight="1">
      <c r="R2947"/>
      <c r="S2947"/>
    </row>
    <row r="2948" spans="18:19" ht="15" customHeight="1">
      <c r="R2948"/>
      <c r="S2948"/>
    </row>
    <row r="2949" spans="18:19" ht="15" customHeight="1">
      <c r="R2949"/>
      <c r="S2949"/>
    </row>
    <row r="2950" spans="18:19" ht="15" customHeight="1">
      <c r="R2950"/>
      <c r="S2950"/>
    </row>
    <row r="2951" spans="18:19" ht="15" customHeight="1">
      <c r="R2951"/>
      <c r="S2951"/>
    </row>
    <row r="2952" spans="18:19" ht="15" customHeight="1">
      <c r="R2952"/>
      <c r="S2952"/>
    </row>
    <row r="2953" spans="18:19" ht="15" customHeight="1">
      <c r="R2953"/>
      <c r="S2953"/>
    </row>
    <row r="2954" spans="18:19" ht="15" customHeight="1">
      <c r="R2954"/>
      <c r="S2954"/>
    </row>
    <row r="2955" spans="18:19" ht="15" customHeight="1">
      <c r="R2955"/>
      <c r="S2955"/>
    </row>
    <row r="2956" spans="18:19" ht="15" customHeight="1">
      <c r="R2956"/>
      <c r="S2956"/>
    </row>
    <row r="2957" spans="18:19" ht="15" customHeight="1">
      <c r="R2957"/>
      <c r="S2957"/>
    </row>
    <row r="2958" spans="18:19" ht="15" customHeight="1">
      <c r="R2958"/>
      <c r="S2958"/>
    </row>
    <row r="2959" spans="18:19" ht="15" customHeight="1">
      <c r="R2959"/>
      <c r="S2959"/>
    </row>
    <row r="2960" spans="18:19" ht="15" customHeight="1">
      <c r="R2960"/>
      <c r="S2960"/>
    </row>
    <row r="2961" spans="18:19" ht="15" customHeight="1">
      <c r="R2961"/>
      <c r="S2961"/>
    </row>
    <row r="2962" spans="18:19" ht="15" customHeight="1">
      <c r="R2962"/>
      <c r="S2962"/>
    </row>
    <row r="2963" spans="18:19" ht="15" customHeight="1">
      <c r="R2963"/>
      <c r="S2963"/>
    </row>
    <row r="2964" spans="18:19" ht="15" customHeight="1">
      <c r="R2964"/>
      <c r="S2964"/>
    </row>
    <row r="2965" spans="18:19" ht="15" customHeight="1">
      <c r="R2965"/>
      <c r="S2965"/>
    </row>
    <row r="2966" spans="18:19" ht="15" customHeight="1">
      <c r="R2966"/>
      <c r="S2966"/>
    </row>
    <row r="2967" spans="18:19" ht="15" customHeight="1">
      <c r="R2967"/>
      <c r="S2967"/>
    </row>
    <row r="2968" spans="18:19" ht="15" customHeight="1">
      <c r="R2968"/>
      <c r="S2968"/>
    </row>
    <row r="2969" spans="18:19" ht="15" customHeight="1">
      <c r="R2969"/>
      <c r="S2969"/>
    </row>
    <row r="2970" spans="18:19" ht="15" customHeight="1">
      <c r="R2970"/>
      <c r="S2970"/>
    </row>
    <row r="2971" spans="18:19" ht="15" customHeight="1">
      <c r="R2971"/>
      <c r="S2971"/>
    </row>
    <row r="2972" spans="18:19" ht="15" customHeight="1">
      <c r="R2972"/>
      <c r="S2972"/>
    </row>
    <row r="2973" spans="18:19" ht="15" customHeight="1">
      <c r="R2973"/>
      <c r="S2973"/>
    </row>
    <row r="2974" spans="18:19" ht="15" customHeight="1">
      <c r="R2974"/>
      <c r="S2974"/>
    </row>
    <row r="2975" spans="18:19" ht="15" customHeight="1">
      <c r="R2975"/>
      <c r="S2975"/>
    </row>
    <row r="2976" spans="18:19" ht="15" customHeight="1">
      <c r="R2976"/>
      <c r="S2976"/>
    </row>
    <row r="2977" spans="18:19" ht="15" customHeight="1">
      <c r="R2977"/>
      <c r="S2977"/>
    </row>
    <row r="2978" spans="18:19" ht="15" customHeight="1">
      <c r="R2978"/>
      <c r="S2978"/>
    </row>
    <row r="2979" spans="18:19" ht="15" customHeight="1">
      <c r="R2979"/>
      <c r="S2979"/>
    </row>
    <row r="2980" spans="18:19" ht="15" customHeight="1">
      <c r="R2980"/>
      <c r="S2980"/>
    </row>
    <row r="2981" spans="18:19" ht="15" customHeight="1">
      <c r="R2981"/>
      <c r="S2981"/>
    </row>
    <row r="2982" spans="18:19" ht="15" customHeight="1">
      <c r="R2982"/>
      <c r="S2982"/>
    </row>
    <row r="2983" spans="18:19" ht="15" customHeight="1">
      <c r="R2983"/>
      <c r="S2983"/>
    </row>
    <row r="2984" spans="18:19" ht="15" customHeight="1">
      <c r="R2984"/>
      <c r="S2984"/>
    </row>
    <row r="2985" spans="18:19" ht="15" customHeight="1">
      <c r="R2985"/>
      <c r="S2985"/>
    </row>
    <row r="2986" spans="18:19" ht="15" customHeight="1">
      <c r="R2986"/>
      <c r="S2986"/>
    </row>
    <row r="2987" spans="18:19" ht="15" customHeight="1">
      <c r="R2987"/>
      <c r="S2987"/>
    </row>
    <row r="2988" spans="18:19" ht="15" customHeight="1">
      <c r="R2988"/>
      <c r="S2988"/>
    </row>
    <row r="2989" spans="18:19" ht="15" customHeight="1">
      <c r="R2989"/>
      <c r="S2989"/>
    </row>
    <row r="2990" spans="18:19" ht="15" customHeight="1">
      <c r="R2990"/>
      <c r="S2990"/>
    </row>
    <row r="2991" spans="18:19" ht="15" customHeight="1">
      <c r="R2991"/>
      <c r="S2991"/>
    </row>
    <row r="2992" spans="18:19" ht="15" customHeight="1">
      <c r="R2992"/>
      <c r="S2992"/>
    </row>
    <row r="2993" spans="18:19" ht="15" customHeight="1">
      <c r="R2993"/>
      <c r="S2993"/>
    </row>
    <row r="2994" spans="18:19" ht="15" customHeight="1">
      <c r="R2994"/>
      <c r="S2994"/>
    </row>
    <row r="2995" spans="18:19" ht="15" customHeight="1">
      <c r="R2995"/>
      <c r="S2995"/>
    </row>
    <row r="2996" spans="18:19" ht="15" customHeight="1">
      <c r="R2996"/>
      <c r="S2996"/>
    </row>
    <row r="2997" spans="18:19" ht="15" customHeight="1">
      <c r="R2997"/>
      <c r="S2997"/>
    </row>
    <row r="2998" spans="18:19" ht="15" customHeight="1">
      <c r="R2998"/>
      <c r="S2998"/>
    </row>
    <row r="2999" spans="18:19" ht="15" customHeight="1">
      <c r="R2999"/>
      <c r="S2999"/>
    </row>
    <row r="3000" spans="18:19" ht="15" customHeight="1">
      <c r="R3000"/>
      <c r="S3000"/>
    </row>
    <row r="3001" spans="18:19" ht="15" customHeight="1">
      <c r="R3001"/>
      <c r="S3001"/>
    </row>
    <row r="3002" spans="18:19" ht="15" customHeight="1">
      <c r="R3002"/>
      <c r="S3002"/>
    </row>
    <row r="3003" spans="18:19" ht="15" customHeight="1">
      <c r="R3003"/>
      <c r="S3003"/>
    </row>
    <row r="3004" spans="18:19" ht="15" customHeight="1">
      <c r="R3004"/>
      <c r="S3004"/>
    </row>
    <row r="3005" spans="18:19" ht="15" customHeight="1">
      <c r="R3005"/>
      <c r="S3005"/>
    </row>
    <row r="3006" spans="18:19" ht="15" customHeight="1">
      <c r="R3006"/>
      <c r="S3006"/>
    </row>
    <row r="3007" spans="18:19" ht="15" customHeight="1">
      <c r="R3007"/>
      <c r="S3007"/>
    </row>
    <row r="3008" spans="18:19" ht="15" customHeight="1">
      <c r="R3008"/>
      <c r="S3008"/>
    </row>
    <row r="3009" spans="18:19" ht="15" customHeight="1">
      <c r="R3009"/>
      <c r="S3009"/>
    </row>
    <row r="3010" spans="18:19" ht="15" customHeight="1">
      <c r="R3010"/>
      <c r="S3010"/>
    </row>
    <row r="3011" spans="18:19" ht="15" customHeight="1">
      <c r="R3011"/>
      <c r="S3011"/>
    </row>
    <row r="3012" spans="18:19" ht="15" customHeight="1">
      <c r="R3012"/>
      <c r="S3012"/>
    </row>
    <row r="3013" spans="18:19" ht="15" customHeight="1">
      <c r="R3013"/>
      <c r="S3013"/>
    </row>
    <row r="3014" spans="18:19" ht="15" customHeight="1">
      <c r="R3014"/>
      <c r="S3014"/>
    </row>
    <row r="3015" spans="18:19" ht="15" customHeight="1">
      <c r="R3015"/>
      <c r="S3015"/>
    </row>
    <row r="3016" spans="18:19" ht="15" customHeight="1">
      <c r="R3016"/>
      <c r="S3016"/>
    </row>
    <row r="3017" spans="18:19" ht="15" customHeight="1">
      <c r="R3017"/>
      <c r="S3017"/>
    </row>
    <row r="3018" spans="18:19" ht="15" customHeight="1">
      <c r="R3018"/>
      <c r="S3018"/>
    </row>
    <row r="3019" spans="18:19" ht="15" customHeight="1">
      <c r="R3019"/>
      <c r="S3019"/>
    </row>
    <row r="3020" spans="18:19" ht="15" customHeight="1">
      <c r="R3020"/>
      <c r="S3020"/>
    </row>
    <row r="3021" spans="18:19" ht="15" customHeight="1">
      <c r="R3021"/>
      <c r="S3021"/>
    </row>
    <row r="3022" spans="18:19" ht="15" customHeight="1">
      <c r="R3022"/>
      <c r="S3022"/>
    </row>
    <row r="3023" spans="18:19" ht="15" customHeight="1">
      <c r="R3023"/>
      <c r="S3023"/>
    </row>
    <row r="3024" spans="18:19" ht="15" customHeight="1">
      <c r="R3024"/>
      <c r="S3024"/>
    </row>
    <row r="3025" spans="18:19" ht="15" customHeight="1">
      <c r="R3025"/>
      <c r="S3025"/>
    </row>
    <row r="3026" spans="18:19" ht="15" customHeight="1">
      <c r="R3026"/>
      <c r="S3026"/>
    </row>
    <row r="3027" spans="18:19" ht="15" customHeight="1">
      <c r="R3027"/>
      <c r="S3027"/>
    </row>
    <row r="3028" spans="18:19" ht="15" customHeight="1">
      <c r="R3028"/>
      <c r="S3028"/>
    </row>
    <row r="3029" spans="18:19" ht="15" customHeight="1">
      <c r="R3029"/>
      <c r="S3029"/>
    </row>
    <row r="3030" spans="18:19" ht="15" customHeight="1">
      <c r="R3030"/>
      <c r="S3030"/>
    </row>
    <row r="3031" spans="18:19" ht="15" customHeight="1">
      <c r="R3031"/>
      <c r="S3031"/>
    </row>
    <row r="3032" spans="18:19" ht="15" customHeight="1">
      <c r="R3032"/>
      <c r="S3032"/>
    </row>
    <row r="3033" spans="18:19" ht="15" customHeight="1">
      <c r="R3033"/>
      <c r="S3033"/>
    </row>
    <row r="3034" spans="18:19" ht="15" customHeight="1">
      <c r="R3034"/>
      <c r="S3034"/>
    </row>
    <row r="3035" spans="18:19" ht="15" customHeight="1">
      <c r="R3035"/>
      <c r="S3035"/>
    </row>
    <row r="3036" spans="18:19" ht="15" customHeight="1">
      <c r="R3036"/>
      <c r="S3036"/>
    </row>
    <row r="3037" spans="18:19" ht="15" customHeight="1">
      <c r="R3037"/>
      <c r="S3037"/>
    </row>
    <row r="3038" spans="18:19" ht="15" customHeight="1">
      <c r="R3038"/>
      <c r="S3038"/>
    </row>
    <row r="3039" spans="18:19" ht="15" customHeight="1">
      <c r="R3039"/>
      <c r="S3039"/>
    </row>
    <row r="3040" spans="18:19" ht="15" customHeight="1">
      <c r="R3040"/>
      <c r="S3040"/>
    </row>
    <row r="3041" spans="18:19" ht="15" customHeight="1">
      <c r="R3041"/>
      <c r="S3041"/>
    </row>
    <row r="3042" spans="18:19" ht="15" customHeight="1">
      <c r="R3042"/>
      <c r="S3042"/>
    </row>
    <row r="3043" spans="18:19" ht="15" customHeight="1">
      <c r="R3043"/>
      <c r="S3043"/>
    </row>
    <row r="3044" spans="18:19" ht="15" customHeight="1">
      <c r="R3044"/>
      <c r="S3044"/>
    </row>
    <row r="3045" spans="18:19" ht="15" customHeight="1">
      <c r="R3045"/>
      <c r="S3045"/>
    </row>
    <row r="3046" spans="18:19" ht="15" customHeight="1">
      <c r="R3046"/>
      <c r="S3046"/>
    </row>
    <row r="3047" spans="18:19" ht="15" customHeight="1">
      <c r="R3047"/>
      <c r="S3047"/>
    </row>
    <row r="3048" spans="18:19" ht="15" customHeight="1">
      <c r="R3048"/>
      <c r="S3048"/>
    </row>
    <row r="3049" spans="18:19" ht="15" customHeight="1">
      <c r="R3049"/>
      <c r="S3049"/>
    </row>
    <row r="3050" spans="18:19" ht="15" customHeight="1">
      <c r="R3050"/>
      <c r="S3050"/>
    </row>
    <row r="3051" spans="18:19" ht="15" customHeight="1">
      <c r="R3051"/>
      <c r="S3051"/>
    </row>
    <row r="3052" spans="18:19" ht="15" customHeight="1">
      <c r="R3052"/>
      <c r="S3052"/>
    </row>
    <row r="3053" spans="18:19" ht="15" customHeight="1">
      <c r="R3053"/>
      <c r="S3053"/>
    </row>
    <row r="3054" spans="18:19" ht="15" customHeight="1">
      <c r="R3054"/>
      <c r="S3054"/>
    </row>
    <row r="3055" spans="18:19" ht="15" customHeight="1">
      <c r="R3055"/>
      <c r="S3055"/>
    </row>
    <row r="3056" spans="18:19" ht="15" customHeight="1">
      <c r="R3056"/>
      <c r="S3056"/>
    </row>
    <row r="3057" spans="18:19" ht="15" customHeight="1">
      <c r="R3057"/>
      <c r="S3057"/>
    </row>
    <row r="3058" spans="18:19" ht="15" customHeight="1">
      <c r="R3058"/>
      <c r="S3058"/>
    </row>
    <row r="3059" spans="18:19" ht="15" customHeight="1">
      <c r="R3059"/>
      <c r="S3059"/>
    </row>
    <row r="3060" spans="18:19" ht="15" customHeight="1">
      <c r="R3060"/>
      <c r="S3060"/>
    </row>
    <row r="3061" spans="18:19" ht="15" customHeight="1">
      <c r="R3061"/>
      <c r="S3061"/>
    </row>
    <row r="3062" spans="18:19" ht="15" customHeight="1">
      <c r="R3062"/>
      <c r="S3062"/>
    </row>
    <row r="3063" spans="18:19" ht="15" customHeight="1">
      <c r="R3063"/>
      <c r="S3063"/>
    </row>
    <row r="3064" spans="18:19" ht="15" customHeight="1">
      <c r="R3064"/>
      <c r="S3064"/>
    </row>
    <row r="3065" spans="18:19" ht="15" customHeight="1">
      <c r="R3065"/>
      <c r="S3065"/>
    </row>
    <row r="3066" spans="18:19" ht="15" customHeight="1">
      <c r="R3066"/>
      <c r="S3066"/>
    </row>
    <row r="3067" spans="18:19" ht="15" customHeight="1">
      <c r="R3067"/>
      <c r="S3067"/>
    </row>
    <row r="3068" spans="18:19" ht="15" customHeight="1">
      <c r="R3068"/>
      <c r="S3068"/>
    </row>
    <row r="3069" spans="18:19" ht="15" customHeight="1">
      <c r="R3069"/>
      <c r="S3069"/>
    </row>
    <row r="3070" spans="18:19" ht="15" customHeight="1">
      <c r="R3070"/>
      <c r="S3070"/>
    </row>
    <row r="3071" spans="18:19" ht="15" customHeight="1">
      <c r="R3071"/>
      <c r="S3071"/>
    </row>
    <row r="3072" spans="18:19" ht="15" customHeight="1">
      <c r="R3072"/>
      <c r="S3072"/>
    </row>
    <row r="3073" spans="18:19" ht="15" customHeight="1">
      <c r="R3073"/>
      <c r="S3073"/>
    </row>
    <row r="3074" spans="18:19" ht="15" customHeight="1">
      <c r="R3074"/>
      <c r="S3074"/>
    </row>
    <row r="3075" spans="18:19" ht="15" customHeight="1">
      <c r="R3075"/>
      <c r="S3075"/>
    </row>
    <row r="3076" spans="18:19" ht="15" customHeight="1">
      <c r="R3076"/>
      <c r="S3076"/>
    </row>
    <row r="3077" spans="18:19" ht="15" customHeight="1">
      <c r="R3077"/>
      <c r="S3077"/>
    </row>
    <row r="3078" spans="18:19" ht="15" customHeight="1">
      <c r="R3078"/>
      <c r="S3078"/>
    </row>
    <row r="3079" spans="18:19" ht="15" customHeight="1">
      <c r="R3079"/>
      <c r="S3079"/>
    </row>
    <row r="3080" spans="18:19" ht="15" customHeight="1">
      <c r="R3080"/>
      <c r="S3080"/>
    </row>
    <row r="3081" spans="18:19" ht="15" customHeight="1">
      <c r="R3081"/>
      <c r="S3081"/>
    </row>
    <row r="3082" spans="18:19" ht="15" customHeight="1">
      <c r="R3082"/>
      <c r="S3082"/>
    </row>
    <row r="3083" spans="18:19" ht="15" customHeight="1">
      <c r="R3083"/>
      <c r="S3083"/>
    </row>
    <row r="3084" spans="18:19" ht="15" customHeight="1">
      <c r="R3084"/>
      <c r="S3084"/>
    </row>
    <row r="3085" spans="18:19" ht="15" customHeight="1">
      <c r="R3085"/>
      <c r="S3085"/>
    </row>
    <row r="3086" spans="18:19" ht="15" customHeight="1">
      <c r="R3086"/>
      <c r="S3086"/>
    </row>
    <row r="3087" spans="18:19" ht="15" customHeight="1">
      <c r="R3087"/>
      <c r="S3087"/>
    </row>
    <row r="3088" spans="18:19" ht="15" customHeight="1">
      <c r="R3088"/>
      <c r="S3088"/>
    </row>
    <row r="3089" spans="18:19" ht="15" customHeight="1">
      <c r="R3089"/>
      <c r="S3089"/>
    </row>
    <row r="3090" spans="18:19" ht="15" customHeight="1">
      <c r="R3090"/>
      <c r="S3090"/>
    </row>
    <row r="3091" spans="18:19" ht="15" customHeight="1">
      <c r="R3091"/>
      <c r="S3091"/>
    </row>
    <row r="3092" spans="18:19" ht="15" customHeight="1">
      <c r="R3092"/>
      <c r="S3092"/>
    </row>
    <row r="3093" spans="18:19" ht="15" customHeight="1">
      <c r="R3093"/>
      <c r="S3093"/>
    </row>
    <row r="3094" spans="18:19" ht="15" customHeight="1">
      <c r="R3094"/>
      <c r="S3094"/>
    </row>
    <row r="3095" spans="18:19" ht="15" customHeight="1">
      <c r="R3095"/>
      <c r="S3095"/>
    </row>
    <row r="3096" spans="18:19" ht="15" customHeight="1">
      <c r="R3096"/>
      <c r="S3096"/>
    </row>
    <row r="3097" spans="18:19" ht="15" customHeight="1">
      <c r="R3097"/>
      <c r="S3097"/>
    </row>
    <row r="3098" spans="18:19" ht="15" customHeight="1">
      <c r="R3098"/>
      <c r="S3098"/>
    </row>
    <row r="3099" spans="18:19" ht="15" customHeight="1">
      <c r="R3099"/>
      <c r="S3099"/>
    </row>
    <row r="3100" spans="18:19" ht="15" customHeight="1">
      <c r="R3100"/>
      <c r="S3100"/>
    </row>
    <row r="3101" spans="18:19" ht="15" customHeight="1">
      <c r="R3101"/>
      <c r="S3101"/>
    </row>
    <row r="3102" spans="18:19" ht="15" customHeight="1">
      <c r="R3102"/>
      <c r="S3102"/>
    </row>
    <row r="3103" spans="18:19" ht="15" customHeight="1">
      <c r="R3103"/>
      <c r="S3103"/>
    </row>
    <row r="3104" spans="18:19" ht="15" customHeight="1">
      <c r="R3104"/>
      <c r="S3104"/>
    </row>
    <row r="3105" spans="18:19" ht="15" customHeight="1">
      <c r="R3105"/>
      <c r="S3105"/>
    </row>
    <row r="3106" spans="18:19" ht="15" customHeight="1">
      <c r="R3106"/>
      <c r="S3106"/>
    </row>
    <row r="3107" spans="18:19" ht="15" customHeight="1">
      <c r="R3107"/>
      <c r="S3107"/>
    </row>
    <row r="3108" spans="18:19" ht="15" customHeight="1">
      <c r="R3108"/>
      <c r="S3108"/>
    </row>
    <row r="3109" spans="18:19" ht="15" customHeight="1">
      <c r="R3109"/>
      <c r="S3109"/>
    </row>
    <row r="3110" spans="18:19" ht="15" customHeight="1">
      <c r="R3110"/>
      <c r="S3110"/>
    </row>
    <row r="3111" spans="18:19" ht="15" customHeight="1">
      <c r="R3111"/>
      <c r="S3111"/>
    </row>
    <row r="3112" spans="18:19" ht="15" customHeight="1">
      <c r="R3112"/>
      <c r="S3112"/>
    </row>
    <row r="3113" spans="18:19" ht="15" customHeight="1">
      <c r="R3113"/>
      <c r="S3113"/>
    </row>
    <row r="3114" spans="18:19" ht="15" customHeight="1">
      <c r="R3114"/>
      <c r="S3114"/>
    </row>
    <row r="3115" spans="18:19" ht="15" customHeight="1">
      <c r="R3115"/>
      <c r="S3115"/>
    </row>
    <row r="3116" spans="18:19" ht="15" customHeight="1">
      <c r="R3116"/>
      <c r="S3116"/>
    </row>
    <row r="3117" spans="18:19" ht="15" customHeight="1">
      <c r="R3117"/>
      <c r="S3117"/>
    </row>
    <row r="3118" spans="18:19" ht="15" customHeight="1">
      <c r="R3118"/>
      <c r="S3118"/>
    </row>
    <row r="3119" spans="18:19" ht="15" customHeight="1">
      <c r="R3119"/>
      <c r="S3119"/>
    </row>
    <row r="3120" spans="18:19" ht="15" customHeight="1">
      <c r="R3120"/>
      <c r="S3120"/>
    </row>
    <row r="3121" spans="18:19" ht="15" customHeight="1">
      <c r="R3121"/>
      <c r="S3121"/>
    </row>
    <row r="3122" spans="18:19" ht="15" customHeight="1">
      <c r="R3122"/>
      <c r="S3122"/>
    </row>
    <row r="3123" spans="18:19" ht="15" customHeight="1">
      <c r="R3123"/>
      <c r="S3123"/>
    </row>
    <row r="3124" spans="18:19" ht="15" customHeight="1">
      <c r="R3124"/>
      <c r="S3124"/>
    </row>
    <row r="3125" spans="18:19" ht="15" customHeight="1">
      <c r="R3125"/>
      <c r="S3125"/>
    </row>
    <row r="3126" spans="18:19" ht="15" customHeight="1">
      <c r="R3126"/>
      <c r="S3126"/>
    </row>
    <row r="3127" spans="18:19" ht="15" customHeight="1">
      <c r="R3127"/>
      <c r="S3127"/>
    </row>
    <row r="3128" spans="18:19" ht="15" customHeight="1">
      <c r="R3128"/>
      <c r="S3128"/>
    </row>
    <row r="3129" spans="18:19" ht="15" customHeight="1">
      <c r="R3129"/>
      <c r="S3129"/>
    </row>
    <row r="3130" spans="18:19" ht="15" customHeight="1">
      <c r="R3130"/>
      <c r="S3130"/>
    </row>
    <row r="3131" spans="18:19" ht="15" customHeight="1">
      <c r="R3131"/>
      <c r="S3131"/>
    </row>
    <row r="3132" spans="18:19" ht="15" customHeight="1">
      <c r="R3132"/>
      <c r="S3132"/>
    </row>
    <row r="3133" spans="18:19" ht="15" customHeight="1">
      <c r="R3133"/>
      <c r="S3133"/>
    </row>
    <row r="3134" spans="18:19" ht="15" customHeight="1">
      <c r="R3134"/>
      <c r="S3134"/>
    </row>
    <row r="3135" spans="18:19" ht="15" customHeight="1">
      <c r="R3135"/>
      <c r="S3135"/>
    </row>
    <row r="3136" spans="18:19" ht="15" customHeight="1">
      <c r="R3136"/>
      <c r="S3136"/>
    </row>
    <row r="3137" spans="18:19" ht="15" customHeight="1">
      <c r="R3137"/>
      <c r="S3137"/>
    </row>
    <row r="3138" spans="18:19" ht="15" customHeight="1">
      <c r="R3138"/>
      <c r="S3138"/>
    </row>
    <row r="3139" spans="18:19" ht="15" customHeight="1">
      <c r="R3139"/>
      <c r="S3139"/>
    </row>
    <row r="3140" spans="18:19" ht="15" customHeight="1">
      <c r="R3140"/>
      <c r="S3140"/>
    </row>
    <row r="3141" spans="18:19" ht="15" customHeight="1">
      <c r="R3141"/>
      <c r="S3141"/>
    </row>
    <row r="3142" spans="18:19" ht="15" customHeight="1">
      <c r="R3142"/>
      <c r="S3142"/>
    </row>
    <row r="3143" spans="18:19" ht="15" customHeight="1">
      <c r="R3143"/>
      <c r="S3143"/>
    </row>
    <row r="3144" spans="18:19" ht="15" customHeight="1">
      <c r="R3144"/>
      <c r="S3144"/>
    </row>
    <row r="3145" spans="18:19" ht="15" customHeight="1">
      <c r="R3145"/>
      <c r="S3145"/>
    </row>
    <row r="3146" spans="18:19" ht="15" customHeight="1">
      <c r="R3146"/>
      <c r="S3146"/>
    </row>
    <row r="3147" spans="18:19" ht="15" customHeight="1">
      <c r="R3147"/>
      <c r="S3147"/>
    </row>
    <row r="3148" spans="18:19" ht="15" customHeight="1">
      <c r="R3148"/>
      <c r="S3148"/>
    </row>
    <row r="3149" spans="18:19" ht="15" customHeight="1">
      <c r="R3149"/>
      <c r="S3149"/>
    </row>
    <row r="3150" spans="18:19" ht="15" customHeight="1">
      <c r="R3150"/>
      <c r="S3150"/>
    </row>
    <row r="3151" spans="18:19" ht="15" customHeight="1">
      <c r="R3151"/>
      <c r="S3151"/>
    </row>
    <row r="3152" spans="18:19" ht="15" customHeight="1">
      <c r="R3152"/>
      <c r="S3152"/>
    </row>
    <row r="3153" spans="18:19" ht="15" customHeight="1">
      <c r="R3153"/>
      <c r="S3153"/>
    </row>
    <row r="3154" spans="18:19" ht="15" customHeight="1">
      <c r="R3154"/>
      <c r="S3154"/>
    </row>
    <row r="3155" spans="18:19" ht="15" customHeight="1">
      <c r="R3155"/>
      <c r="S3155"/>
    </row>
    <row r="3156" spans="18:19" ht="15" customHeight="1">
      <c r="R3156"/>
      <c r="S3156"/>
    </row>
    <row r="3157" spans="18:19" ht="15" customHeight="1">
      <c r="R3157"/>
      <c r="S3157"/>
    </row>
    <row r="3158" spans="18:19" ht="15" customHeight="1">
      <c r="R3158"/>
      <c r="S3158"/>
    </row>
    <row r="3159" spans="18:19" ht="15" customHeight="1">
      <c r="R3159"/>
      <c r="S3159"/>
    </row>
    <row r="3160" spans="18:19" ht="15" customHeight="1">
      <c r="R3160"/>
      <c r="S3160"/>
    </row>
    <row r="3161" spans="18:19" ht="15" customHeight="1">
      <c r="R3161"/>
      <c r="S3161"/>
    </row>
    <row r="3162" spans="18:19" ht="15" customHeight="1">
      <c r="R3162"/>
      <c r="S3162"/>
    </row>
    <row r="3163" spans="18:19" ht="15" customHeight="1">
      <c r="R3163"/>
      <c r="S3163"/>
    </row>
    <row r="3164" spans="18:19" ht="15" customHeight="1">
      <c r="R3164"/>
      <c r="S3164"/>
    </row>
    <row r="3165" spans="18:19" ht="15" customHeight="1">
      <c r="R3165"/>
      <c r="S3165"/>
    </row>
    <row r="3166" spans="18:19" ht="15" customHeight="1">
      <c r="R3166"/>
      <c r="S3166"/>
    </row>
    <row r="3167" spans="18:19" ht="15" customHeight="1">
      <c r="R3167"/>
      <c r="S3167"/>
    </row>
    <row r="3168" spans="18:19" ht="15" customHeight="1">
      <c r="R3168"/>
      <c r="S3168"/>
    </row>
    <row r="3169" spans="18:19" ht="15" customHeight="1">
      <c r="R3169"/>
      <c r="S3169"/>
    </row>
    <row r="3170" spans="18:19" ht="15" customHeight="1">
      <c r="R3170"/>
      <c r="S3170"/>
    </row>
    <row r="3171" spans="18:19" ht="15" customHeight="1">
      <c r="R3171"/>
      <c r="S3171"/>
    </row>
    <row r="3172" spans="18:19" ht="15" customHeight="1">
      <c r="R3172"/>
      <c r="S3172"/>
    </row>
    <row r="3173" spans="18:19" ht="15" customHeight="1">
      <c r="R3173"/>
      <c r="S3173"/>
    </row>
    <row r="3174" spans="18:19" ht="15" customHeight="1">
      <c r="R3174"/>
      <c r="S3174"/>
    </row>
    <row r="3175" spans="18:19" ht="15" customHeight="1">
      <c r="R3175"/>
      <c r="S3175"/>
    </row>
    <row r="3176" spans="18:19" ht="15" customHeight="1">
      <c r="R3176"/>
      <c r="S3176"/>
    </row>
    <row r="3177" spans="18:19" ht="15" customHeight="1">
      <c r="R3177"/>
      <c r="S3177"/>
    </row>
    <row r="3178" spans="18:19" ht="15" customHeight="1">
      <c r="R3178"/>
      <c r="S3178"/>
    </row>
    <row r="3179" spans="18:19" ht="15" customHeight="1">
      <c r="R3179"/>
      <c r="S3179"/>
    </row>
    <row r="3180" spans="18:19" ht="15" customHeight="1">
      <c r="R3180"/>
      <c r="S3180"/>
    </row>
    <row r="3181" spans="18:19" ht="15" customHeight="1">
      <c r="R3181"/>
      <c r="S3181"/>
    </row>
    <row r="3182" spans="18:19" ht="15" customHeight="1">
      <c r="R3182"/>
      <c r="S3182"/>
    </row>
    <row r="3183" spans="18:19" ht="15" customHeight="1">
      <c r="R3183"/>
      <c r="S3183"/>
    </row>
    <row r="3184" spans="18:19" ht="15" customHeight="1">
      <c r="R3184"/>
      <c r="S3184"/>
    </row>
    <row r="3185" spans="18:19" ht="15" customHeight="1">
      <c r="R3185"/>
      <c r="S3185"/>
    </row>
    <row r="3186" spans="18:19" ht="15" customHeight="1">
      <c r="R3186"/>
      <c r="S3186"/>
    </row>
    <row r="3187" spans="18:19" ht="15" customHeight="1">
      <c r="R3187"/>
      <c r="S3187"/>
    </row>
    <row r="3188" spans="18:19" ht="15" customHeight="1">
      <c r="R3188"/>
      <c r="S3188"/>
    </row>
    <row r="3189" spans="18:19" ht="15" customHeight="1">
      <c r="R3189"/>
      <c r="S3189"/>
    </row>
    <row r="3190" spans="18:19" ht="15" customHeight="1">
      <c r="R3190"/>
      <c r="S3190"/>
    </row>
    <row r="3191" spans="18:19" ht="15" customHeight="1">
      <c r="R3191"/>
      <c r="S3191"/>
    </row>
    <row r="3192" spans="18:19" ht="15" customHeight="1">
      <c r="R3192"/>
      <c r="S3192"/>
    </row>
    <row r="3193" spans="18:19" ht="15" customHeight="1">
      <c r="R3193"/>
      <c r="S3193"/>
    </row>
    <row r="3194" spans="18:19" ht="15" customHeight="1">
      <c r="R3194"/>
      <c r="S3194"/>
    </row>
    <row r="3195" spans="18:19" ht="15" customHeight="1">
      <c r="R3195"/>
      <c r="S3195"/>
    </row>
    <row r="3196" spans="18:19" ht="15" customHeight="1">
      <c r="R3196"/>
      <c r="S3196"/>
    </row>
    <row r="3197" spans="18:19" ht="15" customHeight="1">
      <c r="R3197"/>
      <c r="S3197"/>
    </row>
    <row r="3198" spans="18:19" ht="15" customHeight="1">
      <c r="R3198"/>
      <c r="S3198"/>
    </row>
    <row r="3199" spans="18:19" ht="15" customHeight="1">
      <c r="R3199"/>
      <c r="S3199"/>
    </row>
    <row r="3200" spans="18:19" ht="15" customHeight="1">
      <c r="R3200"/>
      <c r="S3200"/>
    </row>
    <row r="3201" spans="18:19" ht="15" customHeight="1">
      <c r="R3201"/>
      <c r="S3201"/>
    </row>
    <row r="3202" spans="18:19" ht="15" customHeight="1">
      <c r="R3202"/>
      <c r="S3202"/>
    </row>
    <row r="3203" spans="18:19" ht="15" customHeight="1">
      <c r="R3203"/>
      <c r="S3203"/>
    </row>
    <row r="3204" spans="18:19" ht="15" customHeight="1">
      <c r="R3204"/>
      <c r="S3204"/>
    </row>
    <row r="3205" spans="18:19" ht="15" customHeight="1">
      <c r="R3205"/>
      <c r="S3205"/>
    </row>
    <row r="3206" spans="18:19" ht="15" customHeight="1">
      <c r="R3206"/>
      <c r="S3206"/>
    </row>
    <row r="3207" spans="18:19" ht="15" customHeight="1">
      <c r="R3207"/>
      <c r="S3207"/>
    </row>
    <row r="3208" spans="18:19" ht="15" customHeight="1">
      <c r="R3208"/>
      <c r="S3208"/>
    </row>
    <row r="3209" spans="18:19" ht="15" customHeight="1">
      <c r="R3209"/>
      <c r="S3209"/>
    </row>
    <row r="3210" spans="18:19" ht="15" customHeight="1">
      <c r="R3210"/>
      <c r="S3210"/>
    </row>
    <row r="3211" spans="18:19" ht="15" customHeight="1">
      <c r="R3211"/>
      <c r="S3211"/>
    </row>
    <row r="3212" spans="18:19" ht="15" customHeight="1">
      <c r="R3212"/>
      <c r="S3212"/>
    </row>
    <row r="3213" spans="18:19" ht="15" customHeight="1">
      <c r="R3213"/>
      <c r="S3213"/>
    </row>
    <row r="3214" spans="18:19" ht="15" customHeight="1">
      <c r="R3214"/>
      <c r="S3214"/>
    </row>
    <row r="3215" spans="18:19" ht="15" customHeight="1">
      <c r="R3215"/>
      <c r="S3215"/>
    </row>
    <row r="3216" spans="18:19" ht="15" customHeight="1">
      <c r="R3216"/>
      <c r="S3216"/>
    </row>
    <row r="3217" spans="18:19" ht="15" customHeight="1">
      <c r="R3217"/>
      <c r="S3217"/>
    </row>
    <row r="3218" spans="18:19" ht="15" customHeight="1">
      <c r="R3218"/>
      <c r="S3218"/>
    </row>
    <row r="3219" spans="18:19" ht="15" customHeight="1">
      <c r="R3219"/>
      <c r="S3219"/>
    </row>
    <row r="3220" spans="18:19" ht="15" customHeight="1">
      <c r="R3220"/>
      <c r="S3220"/>
    </row>
    <row r="3221" spans="18:19" ht="15" customHeight="1">
      <c r="R3221"/>
      <c r="S3221"/>
    </row>
    <row r="3222" spans="18:19" ht="15" customHeight="1">
      <c r="R3222"/>
      <c r="S3222"/>
    </row>
    <row r="3223" spans="18:19" ht="15" customHeight="1">
      <c r="R3223"/>
      <c r="S3223"/>
    </row>
    <row r="3224" spans="18:19" ht="15" customHeight="1">
      <c r="R3224"/>
      <c r="S3224"/>
    </row>
    <row r="3225" spans="18:19" ht="15" customHeight="1">
      <c r="R3225"/>
      <c r="S3225"/>
    </row>
    <row r="3226" spans="18:19" ht="15" customHeight="1">
      <c r="R3226"/>
      <c r="S3226"/>
    </row>
    <row r="3227" spans="18:19" ht="15" customHeight="1">
      <c r="R3227"/>
      <c r="S3227"/>
    </row>
    <row r="3228" spans="18:19" ht="15" customHeight="1">
      <c r="R3228"/>
      <c r="S3228"/>
    </row>
    <row r="3229" spans="18:19" ht="15" customHeight="1">
      <c r="R3229"/>
      <c r="S3229"/>
    </row>
    <row r="3230" spans="18:19" ht="15" customHeight="1">
      <c r="R3230"/>
      <c r="S3230"/>
    </row>
    <row r="3231" spans="18:19" ht="15" customHeight="1">
      <c r="R3231"/>
      <c r="S3231"/>
    </row>
    <row r="3232" spans="18:19" ht="15" customHeight="1">
      <c r="R3232"/>
      <c r="S3232"/>
    </row>
    <row r="3233" spans="18:19" ht="15" customHeight="1">
      <c r="R3233"/>
      <c r="S3233"/>
    </row>
    <row r="3234" spans="18:19" ht="15" customHeight="1">
      <c r="R3234"/>
      <c r="S3234"/>
    </row>
    <row r="3235" spans="18:19" ht="15" customHeight="1">
      <c r="R3235"/>
      <c r="S3235"/>
    </row>
    <row r="3236" spans="18:19" ht="15" customHeight="1">
      <c r="R3236"/>
      <c r="S3236"/>
    </row>
    <row r="3237" spans="18:19" ht="15" customHeight="1">
      <c r="R3237"/>
      <c r="S3237"/>
    </row>
    <row r="3238" spans="18:19" ht="15" customHeight="1">
      <c r="R3238"/>
      <c r="S3238"/>
    </row>
    <row r="3239" spans="18:19" ht="15" customHeight="1">
      <c r="R3239"/>
      <c r="S3239"/>
    </row>
    <row r="3240" spans="18:19" ht="15" customHeight="1">
      <c r="R3240"/>
      <c r="S3240"/>
    </row>
    <row r="3241" spans="18:19" ht="15" customHeight="1">
      <c r="R3241"/>
      <c r="S3241"/>
    </row>
    <row r="3242" spans="18:19" ht="15" customHeight="1">
      <c r="R3242"/>
      <c r="S3242"/>
    </row>
    <row r="3243" spans="18:19" ht="15" customHeight="1">
      <c r="R3243"/>
      <c r="S3243"/>
    </row>
    <row r="3244" spans="18:19" ht="15" customHeight="1">
      <c r="R3244"/>
      <c r="S3244"/>
    </row>
    <row r="3245" spans="18:19" ht="15" customHeight="1">
      <c r="R3245"/>
      <c r="S3245"/>
    </row>
    <row r="3246" spans="18:19" ht="15" customHeight="1">
      <c r="R3246"/>
      <c r="S3246"/>
    </row>
    <row r="3247" spans="18:19" ht="15" customHeight="1">
      <c r="R3247"/>
      <c r="S3247"/>
    </row>
    <row r="3248" spans="18:19" ht="15" customHeight="1">
      <c r="R3248"/>
      <c r="S3248"/>
    </row>
    <row r="3249" spans="18:19" ht="15" customHeight="1">
      <c r="R3249"/>
      <c r="S3249"/>
    </row>
    <row r="3250" spans="18:19" ht="15" customHeight="1">
      <c r="R3250"/>
      <c r="S3250"/>
    </row>
    <row r="3251" spans="18:19" ht="15" customHeight="1">
      <c r="R3251"/>
      <c r="S3251"/>
    </row>
    <row r="3252" spans="18:19" ht="15" customHeight="1">
      <c r="R3252"/>
      <c r="S3252"/>
    </row>
    <row r="3253" spans="18:19" ht="15" customHeight="1">
      <c r="R3253"/>
      <c r="S3253"/>
    </row>
    <row r="3254" spans="18:19" ht="15" customHeight="1">
      <c r="R3254"/>
      <c r="S3254"/>
    </row>
    <row r="3255" spans="18:19" ht="15" customHeight="1">
      <c r="R3255"/>
      <c r="S3255"/>
    </row>
    <row r="3256" spans="18:19" ht="15" customHeight="1">
      <c r="R3256"/>
      <c r="S3256"/>
    </row>
    <row r="3257" spans="18:19" ht="15" customHeight="1">
      <c r="R3257"/>
      <c r="S3257"/>
    </row>
    <row r="3258" spans="18:19" ht="15" customHeight="1">
      <c r="R3258"/>
      <c r="S3258"/>
    </row>
    <row r="3259" spans="18:19" ht="15" customHeight="1">
      <c r="R3259"/>
      <c r="S3259"/>
    </row>
    <row r="3260" spans="18:19" ht="15" customHeight="1">
      <c r="R3260"/>
      <c r="S3260"/>
    </row>
    <row r="3261" spans="18:19" ht="15" customHeight="1">
      <c r="R3261"/>
      <c r="S3261"/>
    </row>
    <row r="3262" spans="18:19" ht="15" customHeight="1">
      <c r="R3262"/>
      <c r="S3262"/>
    </row>
    <row r="3263" spans="18:19" ht="15" customHeight="1">
      <c r="R3263"/>
      <c r="S3263"/>
    </row>
    <row r="3264" spans="18:19" ht="15" customHeight="1">
      <c r="R3264"/>
      <c r="S3264"/>
    </row>
    <row r="3265" spans="18:19" ht="15" customHeight="1">
      <c r="R3265"/>
      <c r="S3265"/>
    </row>
    <row r="3266" spans="18:19" ht="15" customHeight="1">
      <c r="R3266"/>
      <c r="S3266"/>
    </row>
    <row r="3267" spans="18:19" ht="15" customHeight="1">
      <c r="R3267"/>
      <c r="S3267"/>
    </row>
    <row r="3268" spans="18:19" ht="15" customHeight="1">
      <c r="R3268"/>
      <c r="S3268"/>
    </row>
    <row r="3269" spans="18:19" ht="15" customHeight="1">
      <c r="R3269"/>
      <c r="S3269"/>
    </row>
    <row r="3270" spans="18:19" ht="15" customHeight="1">
      <c r="R3270"/>
      <c r="S3270"/>
    </row>
    <row r="3271" spans="18:19" ht="15" customHeight="1">
      <c r="R3271"/>
      <c r="S3271"/>
    </row>
    <row r="3272" spans="18:19" ht="15" customHeight="1">
      <c r="R3272"/>
      <c r="S3272"/>
    </row>
    <row r="3273" spans="18:19" ht="15" customHeight="1">
      <c r="R3273"/>
      <c r="S3273"/>
    </row>
    <row r="3274" spans="18:19" ht="15" customHeight="1">
      <c r="R3274"/>
      <c r="S3274"/>
    </row>
    <row r="3275" spans="18:19" ht="15" customHeight="1">
      <c r="R3275"/>
      <c r="S3275"/>
    </row>
    <row r="3276" spans="18:19" ht="15" customHeight="1">
      <c r="R3276"/>
      <c r="S3276"/>
    </row>
    <row r="3277" spans="18:19" ht="15" customHeight="1">
      <c r="R3277"/>
      <c r="S3277"/>
    </row>
    <row r="3278" spans="18:19" ht="15" customHeight="1">
      <c r="R3278"/>
      <c r="S3278"/>
    </row>
    <row r="3279" spans="18:19" ht="15" customHeight="1">
      <c r="R3279"/>
      <c r="S3279"/>
    </row>
    <row r="3280" spans="18:19" ht="15" customHeight="1">
      <c r="R3280"/>
      <c r="S3280"/>
    </row>
    <row r="3281" spans="18:19" ht="15" customHeight="1">
      <c r="R3281"/>
      <c r="S3281"/>
    </row>
    <row r="3282" spans="18:19" ht="15" customHeight="1">
      <c r="R3282"/>
      <c r="S3282"/>
    </row>
    <row r="3283" spans="18:19" ht="15" customHeight="1">
      <c r="R3283"/>
      <c r="S3283"/>
    </row>
    <row r="3284" spans="18:19" ht="15" customHeight="1">
      <c r="R3284"/>
      <c r="S3284"/>
    </row>
    <row r="3285" spans="18:19" ht="15" customHeight="1">
      <c r="R3285"/>
      <c r="S3285"/>
    </row>
    <row r="3286" spans="18:19" ht="15" customHeight="1">
      <c r="R3286"/>
      <c r="S3286"/>
    </row>
    <row r="3287" spans="18:19" ht="15" customHeight="1">
      <c r="R3287"/>
      <c r="S3287"/>
    </row>
    <row r="3288" spans="18:19" ht="15" customHeight="1">
      <c r="R3288"/>
      <c r="S3288"/>
    </row>
    <row r="3289" spans="18:19" ht="15" customHeight="1">
      <c r="R3289"/>
      <c r="S3289"/>
    </row>
    <row r="3290" spans="18:19" ht="15" customHeight="1">
      <c r="R3290"/>
      <c r="S3290"/>
    </row>
    <row r="3291" spans="18:19" ht="15" customHeight="1">
      <c r="R3291"/>
      <c r="S3291"/>
    </row>
    <row r="3292" spans="18:19" ht="15" customHeight="1">
      <c r="R3292"/>
      <c r="S3292"/>
    </row>
    <row r="3293" spans="18:19" ht="15" customHeight="1">
      <c r="R3293"/>
      <c r="S3293"/>
    </row>
    <row r="3294" spans="18:19" ht="15" customHeight="1">
      <c r="R3294"/>
      <c r="S3294"/>
    </row>
    <row r="3295" spans="18:19" ht="15" customHeight="1">
      <c r="R3295"/>
      <c r="S3295"/>
    </row>
    <row r="3296" spans="18:19" ht="15" customHeight="1">
      <c r="R3296"/>
      <c r="S3296"/>
    </row>
    <row r="3297" spans="18:19" ht="15" customHeight="1">
      <c r="R3297"/>
      <c r="S3297"/>
    </row>
    <row r="3298" spans="18:19" ht="15" customHeight="1">
      <c r="R3298"/>
      <c r="S3298"/>
    </row>
    <row r="3299" spans="18:19" ht="15" customHeight="1">
      <c r="R3299"/>
      <c r="S3299"/>
    </row>
    <row r="3300" spans="18:19" ht="15" customHeight="1">
      <c r="R3300"/>
      <c r="S3300"/>
    </row>
    <row r="3301" spans="18:19" ht="15" customHeight="1">
      <c r="R3301"/>
      <c r="S3301"/>
    </row>
    <row r="3302" spans="18:19" ht="15" customHeight="1">
      <c r="R3302"/>
      <c r="S3302"/>
    </row>
    <row r="3303" spans="18:19" ht="15" customHeight="1">
      <c r="R3303"/>
      <c r="S3303"/>
    </row>
    <row r="3304" spans="18:19" ht="15" customHeight="1">
      <c r="R3304"/>
      <c r="S3304"/>
    </row>
    <row r="3305" spans="18:19" ht="15" customHeight="1">
      <c r="R3305"/>
      <c r="S3305"/>
    </row>
    <row r="3306" spans="18:19" ht="15" customHeight="1">
      <c r="R3306"/>
      <c r="S3306"/>
    </row>
    <row r="3307" spans="18:19" ht="15" customHeight="1">
      <c r="R3307"/>
      <c r="S3307"/>
    </row>
    <row r="3308" spans="18:19" ht="15" customHeight="1">
      <c r="R3308"/>
      <c r="S3308"/>
    </row>
    <row r="3309" spans="18:19" ht="15" customHeight="1">
      <c r="R3309"/>
      <c r="S3309"/>
    </row>
    <row r="3310" spans="18:19" ht="15" customHeight="1">
      <c r="R3310"/>
      <c r="S3310"/>
    </row>
    <row r="3311" spans="18:19" ht="15" customHeight="1">
      <c r="R3311"/>
      <c r="S3311"/>
    </row>
    <row r="3312" spans="18:19" ht="15" customHeight="1">
      <c r="R3312"/>
      <c r="S3312"/>
    </row>
    <row r="3313" spans="18:19" ht="15" customHeight="1">
      <c r="R3313"/>
      <c r="S3313"/>
    </row>
    <row r="3314" spans="18:19" ht="15" customHeight="1">
      <c r="R3314"/>
      <c r="S3314"/>
    </row>
    <row r="3315" spans="18:19" ht="15" customHeight="1">
      <c r="R3315"/>
      <c r="S3315"/>
    </row>
    <row r="3316" spans="18:19" ht="15" customHeight="1">
      <c r="R3316"/>
      <c r="S3316"/>
    </row>
    <row r="3317" spans="18:19" ht="15" customHeight="1">
      <c r="R3317"/>
      <c r="S3317"/>
    </row>
    <row r="3318" spans="18:19" ht="15" customHeight="1">
      <c r="R3318"/>
      <c r="S3318"/>
    </row>
    <row r="3319" spans="18:19" ht="15" customHeight="1">
      <c r="R3319"/>
      <c r="S3319"/>
    </row>
    <row r="3320" spans="18:19" ht="15" customHeight="1">
      <c r="R3320"/>
      <c r="S3320"/>
    </row>
    <row r="3321" spans="18:19" ht="15" customHeight="1">
      <c r="R3321"/>
      <c r="S3321"/>
    </row>
    <row r="3322" spans="18:19" ht="15" customHeight="1">
      <c r="R3322"/>
      <c r="S3322"/>
    </row>
    <row r="3323" spans="18:19" ht="15" customHeight="1">
      <c r="R3323"/>
      <c r="S3323"/>
    </row>
    <row r="3324" spans="18:19" ht="15" customHeight="1">
      <c r="R3324"/>
      <c r="S3324"/>
    </row>
    <row r="3325" spans="18:19" ht="15" customHeight="1">
      <c r="R3325"/>
      <c r="S3325"/>
    </row>
    <row r="3326" spans="18:19" ht="15" customHeight="1">
      <c r="R3326"/>
      <c r="S3326"/>
    </row>
    <row r="3327" spans="18:19" ht="15" customHeight="1">
      <c r="R3327"/>
      <c r="S3327"/>
    </row>
    <row r="3328" spans="18:19" ht="15" customHeight="1">
      <c r="R3328"/>
      <c r="S3328"/>
    </row>
    <row r="3329" spans="18:19" ht="15" customHeight="1">
      <c r="R3329"/>
      <c r="S3329"/>
    </row>
    <row r="3330" spans="18:19" ht="15" customHeight="1">
      <c r="R3330"/>
      <c r="S3330"/>
    </row>
    <row r="3331" spans="18:19" ht="15" customHeight="1">
      <c r="R3331"/>
      <c r="S3331"/>
    </row>
    <row r="3332" spans="18:19" ht="15" customHeight="1">
      <c r="R3332"/>
      <c r="S3332"/>
    </row>
    <row r="3333" spans="18:19" ht="15" customHeight="1">
      <c r="R3333"/>
      <c r="S3333"/>
    </row>
    <row r="3334" spans="18:19" ht="15" customHeight="1">
      <c r="R3334"/>
      <c r="S3334"/>
    </row>
    <row r="3335" spans="18:19" ht="15" customHeight="1">
      <c r="R3335"/>
      <c r="S3335"/>
    </row>
    <row r="3336" spans="18:19" ht="15" customHeight="1">
      <c r="R3336"/>
      <c r="S3336"/>
    </row>
    <row r="3337" spans="18:19" ht="15" customHeight="1">
      <c r="R3337"/>
      <c r="S3337"/>
    </row>
    <row r="3338" spans="18:19" ht="15" customHeight="1">
      <c r="R3338"/>
      <c r="S3338"/>
    </row>
    <row r="3339" spans="18:19" ht="15" customHeight="1">
      <c r="R3339"/>
      <c r="S3339"/>
    </row>
    <row r="3340" spans="18:19" ht="15" customHeight="1">
      <c r="R3340"/>
      <c r="S3340"/>
    </row>
    <row r="3341" spans="18:19" ht="15" customHeight="1">
      <c r="R3341"/>
      <c r="S3341"/>
    </row>
    <row r="3342" spans="18:19" ht="15" customHeight="1">
      <c r="R3342"/>
      <c r="S3342"/>
    </row>
    <row r="3343" spans="18:19" ht="15" customHeight="1">
      <c r="R3343"/>
      <c r="S3343"/>
    </row>
    <row r="3344" spans="18:19" ht="15" customHeight="1">
      <c r="R3344"/>
      <c r="S3344"/>
    </row>
    <row r="3345" spans="18:19" ht="15" customHeight="1">
      <c r="R3345"/>
      <c r="S3345"/>
    </row>
    <row r="3346" spans="18:19" ht="15" customHeight="1">
      <c r="R3346"/>
      <c r="S3346"/>
    </row>
    <row r="3347" spans="18:19" ht="15" customHeight="1">
      <c r="R3347"/>
      <c r="S3347"/>
    </row>
    <row r="3348" spans="18:19" ht="15" customHeight="1">
      <c r="R3348"/>
      <c r="S3348"/>
    </row>
    <row r="3349" spans="18:19" ht="15" customHeight="1">
      <c r="R3349"/>
      <c r="S3349"/>
    </row>
    <row r="3350" spans="18:19" ht="15" customHeight="1">
      <c r="R3350"/>
      <c r="S3350"/>
    </row>
    <row r="3351" spans="18:19" ht="15" customHeight="1">
      <c r="R3351"/>
      <c r="S3351"/>
    </row>
    <row r="3352" spans="18:19" ht="15" customHeight="1">
      <c r="R3352"/>
      <c r="S3352"/>
    </row>
    <row r="3353" spans="18:19" ht="15" customHeight="1">
      <c r="R3353"/>
      <c r="S3353"/>
    </row>
    <row r="3354" spans="18:19" ht="15" customHeight="1">
      <c r="R3354"/>
      <c r="S3354"/>
    </row>
    <row r="3355" spans="18:19" ht="15" customHeight="1">
      <c r="R3355"/>
      <c r="S3355"/>
    </row>
    <row r="3356" spans="18:19" ht="15" customHeight="1">
      <c r="R3356"/>
      <c r="S3356"/>
    </row>
    <row r="3357" spans="18:19" ht="15" customHeight="1">
      <c r="R3357"/>
      <c r="S3357"/>
    </row>
    <row r="3358" spans="18:19" ht="15" customHeight="1">
      <c r="R3358"/>
      <c r="S3358"/>
    </row>
    <row r="3359" spans="18:19" ht="15" customHeight="1">
      <c r="R3359"/>
      <c r="S3359"/>
    </row>
    <row r="3360" spans="18:19" ht="15" customHeight="1">
      <c r="R3360"/>
      <c r="S3360"/>
    </row>
    <row r="3361" spans="18:19" ht="15" customHeight="1">
      <c r="R3361"/>
      <c r="S3361"/>
    </row>
    <row r="3362" spans="18:19" ht="15" customHeight="1">
      <c r="R3362"/>
      <c r="S3362"/>
    </row>
    <row r="3363" spans="18:19" ht="15" customHeight="1">
      <c r="R3363"/>
      <c r="S3363"/>
    </row>
    <row r="3364" spans="18:19" ht="15" customHeight="1">
      <c r="R3364"/>
      <c r="S3364"/>
    </row>
    <row r="3365" spans="18:19" ht="15" customHeight="1">
      <c r="R3365"/>
      <c r="S3365"/>
    </row>
    <row r="3366" spans="18:19" ht="15" customHeight="1">
      <c r="R3366"/>
      <c r="S3366"/>
    </row>
    <row r="3367" spans="18:19" ht="15" customHeight="1">
      <c r="R3367"/>
      <c r="S3367"/>
    </row>
    <row r="3368" spans="18:19" ht="15" customHeight="1">
      <c r="R3368"/>
      <c r="S3368"/>
    </row>
    <row r="3369" spans="18:19" ht="15" customHeight="1">
      <c r="R3369"/>
      <c r="S3369"/>
    </row>
    <row r="3370" spans="18:19" ht="15" customHeight="1">
      <c r="R3370"/>
      <c r="S3370"/>
    </row>
    <row r="3371" spans="18:19" ht="15" customHeight="1">
      <c r="R3371"/>
      <c r="S3371"/>
    </row>
    <row r="3372" spans="18:19" ht="15" customHeight="1">
      <c r="R3372"/>
      <c r="S3372"/>
    </row>
    <row r="3373" spans="18:19" ht="15" customHeight="1">
      <c r="R3373"/>
      <c r="S3373"/>
    </row>
    <row r="3374" spans="18:19" ht="15" customHeight="1">
      <c r="R3374"/>
      <c r="S3374"/>
    </row>
    <row r="3375" spans="18:19" ht="15" customHeight="1">
      <c r="R3375"/>
      <c r="S3375"/>
    </row>
    <row r="3376" spans="18:19" ht="15" customHeight="1">
      <c r="R3376"/>
      <c r="S3376"/>
    </row>
    <row r="3377" spans="18:19" ht="15" customHeight="1">
      <c r="R3377"/>
      <c r="S3377"/>
    </row>
    <row r="3378" spans="18:19" ht="15" customHeight="1">
      <c r="R3378"/>
      <c r="S3378"/>
    </row>
    <row r="3379" spans="18:19" ht="15" customHeight="1">
      <c r="R3379"/>
      <c r="S3379"/>
    </row>
    <row r="3380" spans="18:19" ht="15" customHeight="1">
      <c r="R3380"/>
      <c r="S3380"/>
    </row>
    <row r="3381" spans="18:19" ht="15" customHeight="1">
      <c r="R3381"/>
      <c r="S3381"/>
    </row>
    <row r="3382" spans="18:19" ht="15" customHeight="1">
      <c r="R3382"/>
      <c r="S3382"/>
    </row>
    <row r="3383" spans="18:19" ht="15" customHeight="1">
      <c r="R3383"/>
      <c r="S3383"/>
    </row>
    <row r="3384" spans="18:19" ht="15" customHeight="1">
      <c r="R3384"/>
      <c r="S3384"/>
    </row>
    <row r="3385" spans="18:19" ht="15" customHeight="1">
      <c r="R3385"/>
      <c r="S3385"/>
    </row>
    <row r="3386" spans="18:19" ht="15" customHeight="1">
      <c r="R3386"/>
      <c r="S3386"/>
    </row>
    <row r="3387" spans="18:19" ht="15" customHeight="1">
      <c r="R3387"/>
      <c r="S3387"/>
    </row>
    <row r="3388" spans="18:19" ht="15" customHeight="1">
      <c r="R3388"/>
      <c r="S3388"/>
    </row>
    <row r="3389" spans="18:19" ht="15" customHeight="1">
      <c r="R3389"/>
      <c r="S3389"/>
    </row>
    <row r="3390" spans="18:19" ht="15" customHeight="1">
      <c r="R3390"/>
      <c r="S3390"/>
    </row>
    <row r="3391" spans="18:19" ht="15" customHeight="1">
      <c r="R3391"/>
      <c r="S3391"/>
    </row>
    <row r="3392" spans="18:19" ht="15" customHeight="1">
      <c r="R3392"/>
      <c r="S3392"/>
    </row>
    <row r="3393" spans="18:19" ht="15" customHeight="1">
      <c r="R3393"/>
      <c r="S3393"/>
    </row>
    <row r="3394" spans="18:19" ht="15" customHeight="1">
      <c r="R3394"/>
      <c r="S3394"/>
    </row>
    <row r="3395" spans="18:19" ht="15" customHeight="1">
      <c r="R3395"/>
      <c r="S3395"/>
    </row>
    <row r="3396" spans="18:19" ht="15" customHeight="1">
      <c r="R3396"/>
      <c r="S3396"/>
    </row>
    <row r="3397" spans="18:19" ht="15" customHeight="1">
      <c r="R3397"/>
      <c r="S3397"/>
    </row>
    <row r="3398" spans="18:19" ht="15" customHeight="1">
      <c r="R3398"/>
      <c r="S3398"/>
    </row>
    <row r="3399" spans="18:19" ht="15" customHeight="1">
      <c r="R3399"/>
      <c r="S3399"/>
    </row>
    <row r="3400" spans="18:19" ht="15" customHeight="1">
      <c r="R3400"/>
      <c r="S3400"/>
    </row>
    <row r="3401" spans="18:19" ht="15" customHeight="1">
      <c r="R3401"/>
      <c r="S3401"/>
    </row>
    <row r="3402" spans="18:19" ht="15" customHeight="1">
      <c r="R3402"/>
      <c r="S3402"/>
    </row>
    <row r="3403" spans="18:19" ht="15" customHeight="1">
      <c r="R3403"/>
      <c r="S3403"/>
    </row>
    <row r="3404" spans="18:19" ht="15" customHeight="1">
      <c r="R3404"/>
      <c r="S3404"/>
    </row>
    <row r="3405" spans="18:19" ht="15" customHeight="1">
      <c r="R3405"/>
      <c r="S3405"/>
    </row>
    <row r="3406" spans="18:19" ht="15" customHeight="1">
      <c r="R3406"/>
      <c r="S3406"/>
    </row>
    <row r="3407" spans="18:19" ht="15" customHeight="1">
      <c r="R3407"/>
      <c r="S3407"/>
    </row>
    <row r="3408" spans="18:19" ht="15" customHeight="1">
      <c r="R3408"/>
      <c r="S3408"/>
    </row>
    <row r="3409" spans="18:19" ht="15" customHeight="1">
      <c r="R3409"/>
      <c r="S3409"/>
    </row>
    <row r="3410" spans="18:19" ht="15" customHeight="1">
      <c r="R3410"/>
      <c r="S3410"/>
    </row>
    <row r="3411" spans="18:19" ht="15" customHeight="1">
      <c r="R3411"/>
      <c r="S3411"/>
    </row>
    <row r="3412" spans="18:19" ht="15" customHeight="1">
      <c r="R3412"/>
      <c r="S3412"/>
    </row>
    <row r="3413" spans="18:19" ht="15" customHeight="1">
      <c r="R3413"/>
      <c r="S3413"/>
    </row>
    <row r="3414" spans="18:19" ht="15" customHeight="1">
      <c r="R3414"/>
      <c r="S3414"/>
    </row>
    <row r="3415" spans="18:19" ht="15" customHeight="1">
      <c r="R3415"/>
      <c r="S3415"/>
    </row>
    <row r="3416" spans="18:19" ht="15" customHeight="1">
      <c r="R3416"/>
      <c r="S3416"/>
    </row>
    <row r="3417" spans="18:19" ht="15" customHeight="1">
      <c r="R3417"/>
      <c r="S3417"/>
    </row>
    <row r="3418" spans="18:19" ht="15" customHeight="1">
      <c r="R3418"/>
      <c r="S3418"/>
    </row>
    <row r="3419" spans="18:19" ht="15" customHeight="1">
      <c r="R3419"/>
      <c r="S3419"/>
    </row>
    <row r="3420" spans="18:19" ht="15" customHeight="1">
      <c r="R3420"/>
      <c r="S3420"/>
    </row>
    <row r="3421" spans="18:19" ht="15" customHeight="1">
      <c r="R3421"/>
      <c r="S3421"/>
    </row>
    <row r="3422" spans="18:19" ht="15" customHeight="1">
      <c r="R3422"/>
      <c r="S3422"/>
    </row>
    <row r="3423" spans="18:19" ht="15" customHeight="1">
      <c r="R3423"/>
      <c r="S3423"/>
    </row>
    <row r="3424" spans="18:19" ht="15" customHeight="1">
      <c r="R3424"/>
      <c r="S3424"/>
    </row>
    <row r="3425" spans="18:19" ht="15" customHeight="1">
      <c r="R3425"/>
      <c r="S3425"/>
    </row>
    <row r="3426" spans="18:19" ht="15" customHeight="1">
      <c r="R3426"/>
      <c r="S3426"/>
    </row>
    <row r="3427" spans="18:19" ht="15" customHeight="1">
      <c r="R3427"/>
      <c r="S3427"/>
    </row>
    <row r="3428" spans="18:19" ht="15" customHeight="1">
      <c r="R3428"/>
      <c r="S3428"/>
    </row>
    <row r="3429" spans="18:19" ht="15" customHeight="1">
      <c r="R3429"/>
      <c r="S3429"/>
    </row>
    <row r="3430" spans="18:19" ht="15" customHeight="1">
      <c r="R3430"/>
      <c r="S3430"/>
    </row>
    <row r="3431" spans="18:19" ht="15" customHeight="1">
      <c r="R3431"/>
      <c r="S3431"/>
    </row>
    <row r="3432" spans="18:19" ht="15" customHeight="1">
      <c r="R3432"/>
      <c r="S3432"/>
    </row>
    <row r="3433" spans="18:19" ht="15" customHeight="1">
      <c r="R3433"/>
      <c r="S3433"/>
    </row>
    <row r="3434" spans="18:19" ht="15" customHeight="1">
      <c r="R3434"/>
      <c r="S3434"/>
    </row>
    <row r="3435" spans="18:19" ht="15" customHeight="1">
      <c r="R3435"/>
      <c r="S3435"/>
    </row>
    <row r="3436" spans="18:19" ht="15" customHeight="1">
      <c r="R3436"/>
      <c r="S3436"/>
    </row>
    <row r="3437" spans="18:19" ht="15" customHeight="1">
      <c r="R3437"/>
      <c r="S3437"/>
    </row>
    <row r="3438" spans="18:19" ht="15" customHeight="1">
      <c r="R3438"/>
      <c r="S3438"/>
    </row>
    <row r="3439" spans="18:19" ht="15" customHeight="1">
      <c r="R3439"/>
      <c r="S3439"/>
    </row>
    <row r="3440" spans="18:19" ht="15" customHeight="1">
      <c r="R3440"/>
      <c r="S3440"/>
    </row>
    <row r="3441" spans="18:19" ht="15" customHeight="1">
      <c r="R3441"/>
      <c r="S3441"/>
    </row>
    <row r="3442" spans="18:19" ht="15" customHeight="1">
      <c r="R3442"/>
      <c r="S3442"/>
    </row>
    <row r="3443" spans="18:19" ht="15" customHeight="1">
      <c r="R3443"/>
      <c r="S3443"/>
    </row>
    <row r="3444" spans="18:19" ht="15" customHeight="1">
      <c r="R3444"/>
      <c r="S3444"/>
    </row>
    <row r="3445" spans="18:19" ht="15" customHeight="1">
      <c r="R3445"/>
      <c r="S3445"/>
    </row>
    <row r="3446" spans="18:19" ht="15" customHeight="1">
      <c r="R3446"/>
      <c r="S3446"/>
    </row>
    <row r="3447" spans="18:19" ht="15" customHeight="1">
      <c r="R3447"/>
      <c r="S3447"/>
    </row>
    <row r="3448" spans="18:19" ht="15" customHeight="1">
      <c r="R3448"/>
      <c r="S3448"/>
    </row>
    <row r="3449" spans="18:19" ht="15" customHeight="1">
      <c r="R3449"/>
      <c r="S3449"/>
    </row>
    <row r="3450" spans="18:19" ht="15" customHeight="1">
      <c r="R3450"/>
      <c r="S3450"/>
    </row>
    <row r="3451" spans="18:19" ht="15" customHeight="1">
      <c r="R3451"/>
      <c r="S3451"/>
    </row>
    <row r="3452" spans="18:19" ht="15" customHeight="1">
      <c r="R3452"/>
      <c r="S3452"/>
    </row>
    <row r="3453" spans="18:19" ht="15" customHeight="1">
      <c r="R3453"/>
      <c r="S3453"/>
    </row>
    <row r="3454" spans="18:19" ht="15" customHeight="1">
      <c r="R3454"/>
      <c r="S3454"/>
    </row>
    <row r="3455" spans="18:19" ht="15" customHeight="1">
      <c r="R3455"/>
      <c r="S3455"/>
    </row>
    <row r="3456" spans="18:19" ht="15" customHeight="1">
      <c r="R3456"/>
      <c r="S3456"/>
    </row>
    <row r="3457" spans="18:19" ht="15" customHeight="1">
      <c r="R3457"/>
      <c r="S3457"/>
    </row>
    <row r="3458" spans="18:19" ht="15" customHeight="1">
      <c r="R3458"/>
      <c r="S3458"/>
    </row>
    <row r="3459" spans="18:19" ht="15" customHeight="1">
      <c r="R3459"/>
      <c r="S3459"/>
    </row>
    <row r="3460" spans="18:19" ht="15" customHeight="1">
      <c r="R3460"/>
      <c r="S3460"/>
    </row>
    <row r="3461" spans="18:19" ht="15" customHeight="1">
      <c r="R3461"/>
      <c r="S3461"/>
    </row>
    <row r="3462" spans="18:19" ht="15" customHeight="1">
      <c r="R3462"/>
      <c r="S3462"/>
    </row>
    <row r="3463" spans="18:19" ht="15" customHeight="1">
      <c r="R3463"/>
      <c r="S3463"/>
    </row>
    <row r="3464" spans="18:19" ht="15" customHeight="1">
      <c r="R3464"/>
      <c r="S3464"/>
    </row>
    <row r="3465" spans="18:19" ht="15" customHeight="1">
      <c r="R3465"/>
      <c r="S3465"/>
    </row>
    <row r="3466" spans="18:19" ht="15" customHeight="1">
      <c r="R3466"/>
      <c r="S3466"/>
    </row>
    <row r="3467" spans="18:19" ht="15" customHeight="1">
      <c r="R3467"/>
      <c r="S3467"/>
    </row>
    <row r="3468" spans="18:19" ht="15" customHeight="1">
      <c r="R3468"/>
      <c r="S3468"/>
    </row>
    <row r="3469" spans="18:19" ht="15" customHeight="1">
      <c r="R3469"/>
      <c r="S3469"/>
    </row>
    <row r="3470" spans="18:19" ht="15" customHeight="1">
      <c r="R3470"/>
      <c r="S3470"/>
    </row>
    <row r="3471" spans="18:19" ht="15" customHeight="1">
      <c r="R3471"/>
      <c r="S3471"/>
    </row>
    <row r="3472" spans="18:19" ht="15" customHeight="1">
      <c r="R3472"/>
      <c r="S3472"/>
    </row>
    <row r="3473" spans="18:19" ht="15" customHeight="1">
      <c r="R3473"/>
      <c r="S3473"/>
    </row>
    <row r="3474" spans="18:19" ht="15" customHeight="1">
      <c r="R3474"/>
      <c r="S3474"/>
    </row>
    <row r="3475" spans="18:19" ht="15" customHeight="1">
      <c r="R3475"/>
      <c r="S3475"/>
    </row>
    <row r="3476" spans="18:19" ht="15" customHeight="1">
      <c r="R3476"/>
      <c r="S3476"/>
    </row>
    <row r="3477" spans="18:19" ht="15" customHeight="1">
      <c r="R3477"/>
      <c r="S3477"/>
    </row>
    <row r="3478" spans="18:19" ht="15" customHeight="1">
      <c r="R3478"/>
      <c r="S3478"/>
    </row>
    <row r="3479" spans="18:19" ht="15" customHeight="1">
      <c r="R3479"/>
      <c r="S3479"/>
    </row>
    <row r="3480" spans="18:19" ht="15" customHeight="1">
      <c r="R3480"/>
      <c r="S3480"/>
    </row>
    <row r="3481" spans="18:19" ht="15" customHeight="1">
      <c r="R3481"/>
      <c r="S3481"/>
    </row>
    <row r="3482" spans="18:19" ht="15" customHeight="1">
      <c r="R3482"/>
      <c r="S3482"/>
    </row>
    <row r="3483" spans="18:19" ht="15" customHeight="1">
      <c r="R3483"/>
      <c r="S3483"/>
    </row>
    <row r="3484" spans="18:19" ht="15" customHeight="1">
      <c r="R3484"/>
      <c r="S3484"/>
    </row>
    <row r="3485" spans="18:19" ht="15" customHeight="1">
      <c r="R3485"/>
      <c r="S3485"/>
    </row>
    <row r="3486" spans="18:19" ht="15" customHeight="1">
      <c r="R3486"/>
      <c r="S3486"/>
    </row>
    <row r="3487" spans="18:19" ht="15" customHeight="1">
      <c r="R3487"/>
      <c r="S3487"/>
    </row>
    <row r="3488" spans="18:19" ht="15" customHeight="1">
      <c r="R3488"/>
      <c r="S3488"/>
    </row>
    <row r="3489" spans="18:19" ht="15" customHeight="1">
      <c r="R3489"/>
      <c r="S3489"/>
    </row>
    <row r="3490" spans="18:19" ht="15" customHeight="1">
      <c r="R3490"/>
      <c r="S3490"/>
    </row>
    <row r="3491" spans="18:19" ht="15" customHeight="1">
      <c r="R3491"/>
      <c r="S3491"/>
    </row>
    <row r="3492" spans="18:19" ht="15" customHeight="1">
      <c r="R3492"/>
      <c r="S3492"/>
    </row>
    <row r="3493" spans="18:19" ht="15" customHeight="1">
      <c r="R3493"/>
      <c r="S3493"/>
    </row>
    <row r="3494" spans="18:19" ht="15" customHeight="1">
      <c r="R3494"/>
      <c r="S3494"/>
    </row>
    <row r="3495" spans="18:19" ht="15" customHeight="1">
      <c r="R3495"/>
      <c r="S3495"/>
    </row>
    <row r="3496" spans="18:19" ht="15" customHeight="1">
      <c r="R3496"/>
      <c r="S3496"/>
    </row>
    <row r="3497" spans="18:19" ht="15" customHeight="1">
      <c r="R3497"/>
      <c r="S3497"/>
    </row>
    <row r="3498" spans="18:19" ht="15" customHeight="1">
      <c r="R3498"/>
      <c r="S3498"/>
    </row>
    <row r="3499" spans="18:19" ht="15" customHeight="1">
      <c r="R3499"/>
      <c r="S3499"/>
    </row>
    <row r="3500" spans="18:19" ht="15" customHeight="1">
      <c r="R3500"/>
      <c r="S3500"/>
    </row>
    <row r="3501" spans="18:19" ht="15" customHeight="1">
      <c r="R3501"/>
      <c r="S3501"/>
    </row>
    <row r="3502" spans="18:19" ht="15" customHeight="1">
      <c r="R3502"/>
      <c r="S3502"/>
    </row>
    <row r="3503" spans="18:19" ht="15" customHeight="1">
      <c r="R3503"/>
      <c r="S3503"/>
    </row>
    <row r="3504" spans="18:19" ht="15" customHeight="1">
      <c r="R3504"/>
      <c r="S3504"/>
    </row>
    <row r="3505" spans="18:19" ht="15" customHeight="1">
      <c r="R3505"/>
      <c r="S3505"/>
    </row>
    <row r="3506" spans="18:19" ht="15" customHeight="1">
      <c r="R3506"/>
      <c r="S3506"/>
    </row>
    <row r="3507" spans="18:19" ht="15" customHeight="1">
      <c r="R3507"/>
      <c r="S3507"/>
    </row>
    <row r="3508" spans="18:19" ht="15" customHeight="1">
      <c r="R3508"/>
      <c r="S3508"/>
    </row>
    <row r="3509" spans="18:19" ht="15" customHeight="1">
      <c r="R3509"/>
      <c r="S3509"/>
    </row>
    <row r="3510" spans="18:19" ht="15" customHeight="1">
      <c r="R3510"/>
      <c r="S3510"/>
    </row>
    <row r="3511" spans="18:19" ht="15" customHeight="1">
      <c r="R3511"/>
      <c r="S3511"/>
    </row>
    <row r="3512" spans="18:19" ht="15" customHeight="1">
      <c r="R3512"/>
      <c r="S3512"/>
    </row>
    <row r="3513" spans="18:19" ht="15" customHeight="1">
      <c r="R3513"/>
      <c r="S3513"/>
    </row>
    <row r="3514" spans="18:19" ht="15" customHeight="1">
      <c r="R3514"/>
      <c r="S3514"/>
    </row>
    <row r="3515" spans="18:19" ht="15" customHeight="1">
      <c r="R3515"/>
      <c r="S3515"/>
    </row>
    <row r="3516" spans="18:19" ht="15" customHeight="1">
      <c r="R3516"/>
      <c r="S3516"/>
    </row>
    <row r="3517" spans="18:19" ht="15" customHeight="1">
      <c r="R3517"/>
      <c r="S3517"/>
    </row>
    <row r="3518" spans="18:19" ht="15" customHeight="1">
      <c r="R3518"/>
      <c r="S3518"/>
    </row>
    <row r="3519" spans="18:19" ht="15" customHeight="1">
      <c r="R3519"/>
      <c r="S3519"/>
    </row>
    <row r="3520" spans="18:19" ht="15" customHeight="1">
      <c r="R3520"/>
      <c r="S3520"/>
    </row>
    <row r="3521" spans="18:19" ht="15" customHeight="1">
      <c r="R3521"/>
      <c r="S3521"/>
    </row>
    <row r="3522" spans="18:19" ht="15" customHeight="1">
      <c r="R3522"/>
      <c r="S3522"/>
    </row>
    <row r="3523" spans="18:19" ht="15" customHeight="1">
      <c r="R3523"/>
      <c r="S3523"/>
    </row>
    <row r="3524" spans="18:19" ht="15" customHeight="1">
      <c r="R3524"/>
      <c r="S3524"/>
    </row>
    <row r="3525" spans="18:19" ht="15" customHeight="1">
      <c r="R3525"/>
      <c r="S3525"/>
    </row>
    <row r="3526" spans="18:19" ht="15" customHeight="1">
      <c r="R3526"/>
      <c r="S3526"/>
    </row>
    <row r="3527" spans="18:19" ht="15" customHeight="1">
      <c r="R3527"/>
      <c r="S3527"/>
    </row>
    <row r="3528" spans="18:19" ht="15" customHeight="1">
      <c r="R3528"/>
      <c r="S3528"/>
    </row>
    <row r="3529" spans="18:19" ht="15" customHeight="1">
      <c r="R3529"/>
      <c r="S3529"/>
    </row>
    <row r="3530" spans="18:19" ht="15" customHeight="1">
      <c r="R3530"/>
      <c r="S3530"/>
    </row>
    <row r="3531" spans="18:19" ht="15" customHeight="1">
      <c r="R3531"/>
      <c r="S3531"/>
    </row>
    <row r="3532" spans="18:19" ht="15" customHeight="1">
      <c r="R3532"/>
      <c r="S3532"/>
    </row>
    <row r="3533" spans="18:19" ht="15" customHeight="1">
      <c r="R3533"/>
      <c r="S3533"/>
    </row>
    <row r="3534" spans="18:19" ht="15" customHeight="1">
      <c r="R3534"/>
      <c r="S3534"/>
    </row>
    <row r="3535" spans="18:19" ht="15" customHeight="1">
      <c r="R3535"/>
      <c r="S3535"/>
    </row>
    <row r="3536" spans="18:19" ht="15" customHeight="1">
      <c r="R3536"/>
      <c r="S3536"/>
    </row>
    <row r="3537" spans="18:19" ht="15" customHeight="1">
      <c r="R3537"/>
      <c r="S3537"/>
    </row>
    <row r="3538" spans="18:19" ht="15" customHeight="1">
      <c r="R3538"/>
      <c r="S3538"/>
    </row>
    <row r="3539" spans="18:19" ht="15" customHeight="1">
      <c r="R3539"/>
      <c r="S3539"/>
    </row>
    <row r="3540" spans="18:19" ht="15" customHeight="1">
      <c r="R3540"/>
      <c r="S3540"/>
    </row>
    <row r="3541" spans="18:19" ht="15" customHeight="1">
      <c r="R3541"/>
      <c r="S3541"/>
    </row>
    <row r="3542" spans="18:19" ht="15" customHeight="1">
      <c r="R3542"/>
      <c r="S3542"/>
    </row>
    <row r="3543" spans="18:19" ht="15" customHeight="1">
      <c r="R3543"/>
      <c r="S3543"/>
    </row>
    <row r="3544" spans="18:19" ht="15" customHeight="1">
      <c r="R3544"/>
      <c r="S3544"/>
    </row>
    <row r="3545" spans="18:19" ht="15" customHeight="1">
      <c r="R3545"/>
      <c r="S3545"/>
    </row>
    <row r="3546" spans="18:19" ht="15" customHeight="1">
      <c r="R3546"/>
      <c r="S3546"/>
    </row>
    <row r="3547" spans="18:19" ht="15" customHeight="1">
      <c r="R3547"/>
      <c r="S3547"/>
    </row>
    <row r="3548" spans="18:19" ht="15" customHeight="1">
      <c r="R3548"/>
      <c r="S3548"/>
    </row>
    <row r="3549" spans="18:19" ht="15" customHeight="1">
      <c r="R3549"/>
      <c r="S3549"/>
    </row>
    <row r="3550" spans="18:19" ht="15" customHeight="1">
      <c r="R3550"/>
      <c r="S3550"/>
    </row>
    <row r="3551" spans="18:19" ht="15" customHeight="1">
      <c r="R3551"/>
      <c r="S3551"/>
    </row>
    <row r="3552" spans="18:19" ht="15" customHeight="1">
      <c r="R3552"/>
      <c r="S3552"/>
    </row>
    <row r="3553" spans="18:19" ht="15" customHeight="1">
      <c r="R3553"/>
      <c r="S3553"/>
    </row>
    <row r="3554" spans="18:19" ht="15" customHeight="1">
      <c r="R3554"/>
      <c r="S3554"/>
    </row>
    <row r="3555" spans="18:19" ht="15" customHeight="1">
      <c r="R3555"/>
      <c r="S3555"/>
    </row>
    <row r="3556" spans="18:19" ht="15" customHeight="1">
      <c r="R3556"/>
      <c r="S3556"/>
    </row>
    <row r="3557" spans="18:19" ht="15" customHeight="1">
      <c r="R3557"/>
      <c r="S3557"/>
    </row>
    <row r="3558" spans="18:19" ht="15" customHeight="1">
      <c r="R3558"/>
      <c r="S3558"/>
    </row>
    <row r="3559" spans="18:19" ht="15" customHeight="1">
      <c r="R3559"/>
      <c r="S3559"/>
    </row>
    <row r="3560" spans="18:19" ht="15" customHeight="1">
      <c r="R3560"/>
      <c r="S3560"/>
    </row>
    <row r="3561" spans="18:19" ht="15" customHeight="1">
      <c r="R3561"/>
      <c r="S3561"/>
    </row>
    <row r="3562" spans="18:19" ht="15" customHeight="1">
      <c r="R3562"/>
      <c r="S3562"/>
    </row>
    <row r="3563" spans="18:19" ht="15" customHeight="1">
      <c r="R3563"/>
      <c r="S3563"/>
    </row>
    <row r="3564" spans="18:19" ht="15" customHeight="1">
      <c r="R3564"/>
      <c r="S3564"/>
    </row>
    <row r="3565" spans="18:19" ht="15" customHeight="1">
      <c r="R3565"/>
      <c r="S3565"/>
    </row>
    <row r="3566" spans="18:19" ht="15" customHeight="1">
      <c r="R3566"/>
      <c r="S3566"/>
    </row>
    <row r="3567" spans="18:19" ht="15" customHeight="1">
      <c r="R3567"/>
      <c r="S3567"/>
    </row>
    <row r="3568" spans="18:19" ht="15" customHeight="1">
      <c r="R3568"/>
      <c r="S3568"/>
    </row>
    <row r="3569" spans="18:19" ht="15" customHeight="1">
      <c r="R3569"/>
      <c r="S3569"/>
    </row>
    <row r="3570" spans="18:19" ht="15" customHeight="1">
      <c r="R3570"/>
      <c r="S3570"/>
    </row>
    <row r="3571" spans="18:19" ht="15" customHeight="1">
      <c r="R3571"/>
      <c r="S3571"/>
    </row>
    <row r="3572" spans="18:19" ht="15" customHeight="1">
      <c r="R3572"/>
      <c r="S3572"/>
    </row>
    <row r="3573" spans="18:19" ht="15" customHeight="1">
      <c r="R3573"/>
      <c r="S3573"/>
    </row>
    <row r="3574" spans="18:19" ht="15" customHeight="1">
      <c r="R3574"/>
      <c r="S3574"/>
    </row>
    <row r="3575" spans="18:19" ht="15" customHeight="1">
      <c r="R3575"/>
      <c r="S3575"/>
    </row>
    <row r="3576" spans="18:19" ht="15" customHeight="1">
      <c r="R3576"/>
      <c r="S3576"/>
    </row>
    <row r="3577" spans="18:19" ht="15" customHeight="1">
      <c r="R3577"/>
      <c r="S3577"/>
    </row>
    <row r="3578" spans="18:19" ht="15" customHeight="1">
      <c r="R3578"/>
      <c r="S3578"/>
    </row>
    <row r="3579" spans="18:19" ht="15" customHeight="1">
      <c r="R3579"/>
      <c r="S3579"/>
    </row>
    <row r="3580" spans="18:19" ht="15" customHeight="1">
      <c r="R3580"/>
      <c r="S3580"/>
    </row>
    <row r="3581" spans="18:19" ht="15" customHeight="1">
      <c r="R3581"/>
      <c r="S3581"/>
    </row>
    <row r="3582" spans="18:19" ht="15" customHeight="1">
      <c r="R3582"/>
      <c r="S3582"/>
    </row>
    <row r="3583" spans="18:19" ht="15" customHeight="1">
      <c r="R3583"/>
      <c r="S3583"/>
    </row>
    <row r="3584" spans="18:19" ht="15" customHeight="1">
      <c r="R3584"/>
      <c r="S3584"/>
    </row>
    <row r="3585" spans="18:19" ht="15" customHeight="1">
      <c r="R3585"/>
      <c r="S3585"/>
    </row>
    <row r="3586" spans="18:19" ht="15" customHeight="1">
      <c r="R3586"/>
      <c r="S3586"/>
    </row>
    <row r="3587" spans="18:19" ht="15" customHeight="1">
      <c r="R3587"/>
      <c r="S3587"/>
    </row>
    <row r="3588" spans="18:19" ht="15" customHeight="1">
      <c r="R3588"/>
      <c r="S3588"/>
    </row>
    <row r="3589" spans="18:19" ht="15" customHeight="1">
      <c r="R3589"/>
      <c r="S3589"/>
    </row>
    <row r="3590" spans="18:19" ht="15" customHeight="1">
      <c r="R3590"/>
      <c r="S3590"/>
    </row>
    <row r="3591" spans="18:19" ht="15" customHeight="1">
      <c r="R3591"/>
      <c r="S3591"/>
    </row>
    <row r="3592" spans="18:19" ht="15" customHeight="1">
      <c r="R3592"/>
      <c r="S3592"/>
    </row>
    <row r="3593" spans="18:19" ht="15" customHeight="1">
      <c r="R3593"/>
      <c r="S3593"/>
    </row>
    <row r="3594" spans="18:19" ht="15" customHeight="1">
      <c r="R3594"/>
      <c r="S3594"/>
    </row>
    <row r="3595" spans="18:19" ht="15" customHeight="1">
      <c r="R3595"/>
      <c r="S3595"/>
    </row>
    <row r="3596" spans="18:19" ht="15" customHeight="1">
      <c r="R3596"/>
      <c r="S3596"/>
    </row>
    <row r="3597" spans="18:19" ht="15" customHeight="1">
      <c r="R3597"/>
      <c r="S3597"/>
    </row>
    <row r="3598" spans="18:19" ht="15" customHeight="1">
      <c r="R3598"/>
      <c r="S3598"/>
    </row>
    <row r="3599" spans="18:19" ht="15" customHeight="1">
      <c r="R3599"/>
      <c r="S3599"/>
    </row>
    <row r="3600" spans="18:19" ht="15" customHeight="1">
      <c r="R3600"/>
      <c r="S3600"/>
    </row>
    <row r="3601" spans="18:19" ht="15" customHeight="1">
      <c r="R3601"/>
      <c r="S3601"/>
    </row>
    <row r="3602" spans="18:19" ht="15" customHeight="1">
      <c r="R3602"/>
      <c r="S3602"/>
    </row>
    <row r="3603" spans="18:19" ht="15" customHeight="1">
      <c r="R3603"/>
      <c r="S3603"/>
    </row>
    <row r="3604" spans="18:19" ht="15" customHeight="1">
      <c r="R3604"/>
      <c r="S3604"/>
    </row>
    <row r="3605" spans="18:19" ht="15" customHeight="1">
      <c r="R3605"/>
      <c r="S3605"/>
    </row>
    <row r="3606" spans="18:19" ht="15" customHeight="1">
      <c r="R3606"/>
      <c r="S3606"/>
    </row>
    <row r="3607" spans="18:19" ht="15" customHeight="1">
      <c r="R3607"/>
      <c r="S3607"/>
    </row>
    <row r="3608" spans="18:19" ht="15" customHeight="1">
      <c r="R3608"/>
      <c r="S3608"/>
    </row>
    <row r="3609" spans="18:19" ht="15" customHeight="1">
      <c r="R3609"/>
      <c r="S3609"/>
    </row>
    <row r="3610" spans="18:19" ht="15" customHeight="1">
      <c r="R3610"/>
      <c r="S3610"/>
    </row>
    <row r="3611" spans="18:19" ht="15" customHeight="1">
      <c r="R3611"/>
      <c r="S3611"/>
    </row>
    <row r="3612" spans="18:19" ht="15" customHeight="1">
      <c r="R3612"/>
      <c r="S3612"/>
    </row>
    <row r="3613" spans="18:19" ht="15" customHeight="1">
      <c r="R3613"/>
      <c r="S3613"/>
    </row>
    <row r="3614" spans="18:19" ht="15" customHeight="1">
      <c r="R3614"/>
      <c r="S3614"/>
    </row>
    <row r="3615" spans="18:19" ht="15" customHeight="1">
      <c r="R3615"/>
      <c r="S3615"/>
    </row>
    <row r="3616" spans="18:19" ht="15" customHeight="1">
      <c r="R3616"/>
      <c r="S3616"/>
    </row>
    <row r="3617" spans="18:19" ht="15" customHeight="1">
      <c r="R3617"/>
      <c r="S3617"/>
    </row>
    <row r="3618" spans="18:19" ht="15" customHeight="1">
      <c r="R3618"/>
      <c r="S3618"/>
    </row>
    <row r="3619" spans="18:19" ht="15" customHeight="1">
      <c r="R3619"/>
      <c r="S3619"/>
    </row>
    <row r="3620" spans="18:19" ht="15" customHeight="1">
      <c r="R3620"/>
      <c r="S3620"/>
    </row>
    <row r="3621" spans="18:19" ht="15" customHeight="1">
      <c r="R3621"/>
      <c r="S3621"/>
    </row>
    <row r="3622" spans="18:19" ht="15" customHeight="1">
      <c r="R3622"/>
      <c r="S3622"/>
    </row>
    <row r="3623" spans="18:19" ht="15" customHeight="1">
      <c r="R3623"/>
      <c r="S3623"/>
    </row>
    <row r="3624" spans="18:19" ht="15" customHeight="1">
      <c r="R3624"/>
      <c r="S3624"/>
    </row>
    <row r="3625" spans="18:19" ht="15" customHeight="1">
      <c r="R3625"/>
      <c r="S3625"/>
    </row>
    <row r="3626" spans="18:19" ht="15" customHeight="1">
      <c r="R3626"/>
      <c r="S3626"/>
    </row>
    <row r="3627" spans="18:19" ht="15" customHeight="1">
      <c r="R3627"/>
      <c r="S3627"/>
    </row>
    <row r="3628" spans="18:19" ht="15" customHeight="1">
      <c r="R3628"/>
      <c r="S3628"/>
    </row>
    <row r="3629" spans="18:19" ht="15" customHeight="1">
      <c r="R3629"/>
      <c r="S3629"/>
    </row>
    <row r="3630" spans="18:19" ht="15" customHeight="1">
      <c r="R3630"/>
      <c r="S3630"/>
    </row>
    <row r="3631" spans="18:19" ht="15" customHeight="1">
      <c r="R3631"/>
      <c r="S3631"/>
    </row>
    <row r="3632" spans="18:19" ht="15" customHeight="1">
      <c r="R3632"/>
      <c r="S3632"/>
    </row>
    <row r="3633" spans="18:19" ht="15" customHeight="1">
      <c r="R3633"/>
      <c r="S3633"/>
    </row>
    <row r="3634" spans="18:19" ht="15" customHeight="1">
      <c r="R3634"/>
      <c r="S3634"/>
    </row>
    <row r="3635" spans="18:19" ht="15" customHeight="1">
      <c r="R3635"/>
      <c r="S3635"/>
    </row>
    <row r="3636" spans="18:19" ht="15" customHeight="1">
      <c r="R3636"/>
      <c r="S3636"/>
    </row>
    <row r="3637" spans="18:19" ht="15" customHeight="1">
      <c r="R3637"/>
      <c r="S3637"/>
    </row>
    <row r="3638" spans="18:19" ht="15" customHeight="1">
      <c r="R3638"/>
      <c r="S3638"/>
    </row>
    <row r="3639" spans="18:19" ht="15" customHeight="1">
      <c r="R3639"/>
      <c r="S3639"/>
    </row>
    <row r="3640" spans="18:19" ht="15" customHeight="1">
      <c r="R3640"/>
      <c r="S3640"/>
    </row>
    <row r="3641" spans="18:19" ht="15" customHeight="1">
      <c r="R3641"/>
      <c r="S3641"/>
    </row>
    <row r="3642" spans="18:19" ht="15" customHeight="1">
      <c r="R3642"/>
      <c r="S3642"/>
    </row>
    <row r="3643" spans="18:19" ht="15" customHeight="1">
      <c r="R3643"/>
      <c r="S3643"/>
    </row>
    <row r="3644" spans="18:19" ht="15" customHeight="1">
      <c r="R3644"/>
      <c r="S3644"/>
    </row>
    <row r="3645" spans="18:19" ht="15" customHeight="1">
      <c r="R3645"/>
      <c r="S3645"/>
    </row>
    <row r="3646" spans="18:19" ht="15" customHeight="1">
      <c r="R3646"/>
      <c r="S3646"/>
    </row>
    <row r="3647" spans="18:19" ht="15" customHeight="1">
      <c r="R3647"/>
      <c r="S3647"/>
    </row>
    <row r="3648" spans="18:19" ht="15" customHeight="1">
      <c r="R3648"/>
      <c r="S3648"/>
    </row>
    <row r="3649" spans="18:19" ht="15" customHeight="1">
      <c r="R3649"/>
      <c r="S3649"/>
    </row>
    <row r="3650" spans="18:19" ht="15" customHeight="1">
      <c r="R3650"/>
      <c r="S3650"/>
    </row>
    <row r="3651" spans="18:19" ht="15" customHeight="1">
      <c r="R3651"/>
      <c r="S3651"/>
    </row>
    <row r="3652" spans="18:19" ht="15" customHeight="1">
      <c r="R3652"/>
      <c r="S3652"/>
    </row>
    <row r="3653" spans="18:19" ht="15" customHeight="1">
      <c r="R3653"/>
      <c r="S3653"/>
    </row>
    <row r="3654" spans="18:19" ht="15" customHeight="1">
      <c r="R3654"/>
      <c r="S3654"/>
    </row>
    <row r="3655" spans="18:19" ht="15" customHeight="1">
      <c r="R3655"/>
      <c r="S3655"/>
    </row>
    <row r="3656" spans="18:19" ht="15" customHeight="1">
      <c r="R3656"/>
      <c r="S3656"/>
    </row>
    <row r="3657" spans="18:19" ht="15" customHeight="1">
      <c r="R3657"/>
      <c r="S3657"/>
    </row>
    <row r="3658" spans="18:19" ht="15" customHeight="1">
      <c r="R3658"/>
      <c r="S3658"/>
    </row>
    <row r="3659" spans="18:19" ht="15" customHeight="1">
      <c r="R3659"/>
      <c r="S3659"/>
    </row>
    <row r="3660" spans="18:19" ht="15" customHeight="1">
      <c r="R3660"/>
      <c r="S3660"/>
    </row>
    <row r="3661" spans="18:19" ht="15" customHeight="1">
      <c r="R3661"/>
      <c r="S3661"/>
    </row>
    <row r="3662" spans="18:19" ht="15" customHeight="1">
      <c r="R3662"/>
      <c r="S3662"/>
    </row>
    <row r="3663" spans="18:19" ht="15" customHeight="1">
      <c r="R3663"/>
      <c r="S3663"/>
    </row>
    <row r="3664" spans="18:19" ht="15" customHeight="1">
      <c r="R3664"/>
      <c r="S3664"/>
    </row>
    <row r="3665" spans="18:19" ht="15" customHeight="1">
      <c r="R3665"/>
      <c r="S3665"/>
    </row>
    <row r="3666" spans="18:19" ht="15" customHeight="1">
      <c r="R3666"/>
      <c r="S3666"/>
    </row>
    <row r="3667" spans="18:19" ht="15" customHeight="1">
      <c r="R3667"/>
      <c r="S3667"/>
    </row>
    <row r="3668" spans="18:19" ht="15" customHeight="1">
      <c r="R3668"/>
      <c r="S3668"/>
    </row>
    <row r="3669" spans="18:19" ht="15" customHeight="1">
      <c r="R3669"/>
      <c r="S3669"/>
    </row>
    <row r="3670" spans="18:19" ht="15" customHeight="1">
      <c r="R3670"/>
      <c r="S3670"/>
    </row>
    <row r="3671" spans="18:19" ht="15" customHeight="1">
      <c r="R3671"/>
      <c r="S3671"/>
    </row>
    <row r="3672" spans="18:19" ht="15" customHeight="1">
      <c r="R3672"/>
      <c r="S3672"/>
    </row>
    <row r="3673" spans="18:19" ht="15" customHeight="1">
      <c r="R3673"/>
      <c r="S3673"/>
    </row>
    <row r="3674" spans="18:19" ht="15" customHeight="1">
      <c r="R3674"/>
      <c r="S3674"/>
    </row>
    <row r="3675" spans="18:19" ht="15" customHeight="1">
      <c r="R3675"/>
      <c r="S3675"/>
    </row>
    <row r="3676" spans="18:19" ht="15" customHeight="1">
      <c r="R3676"/>
      <c r="S3676"/>
    </row>
    <row r="3677" spans="18:19" ht="15" customHeight="1">
      <c r="R3677"/>
      <c r="S3677"/>
    </row>
    <row r="3678" spans="18:19" ht="15" customHeight="1">
      <c r="R3678"/>
      <c r="S3678"/>
    </row>
    <row r="3679" spans="18:19" ht="15" customHeight="1">
      <c r="R3679"/>
      <c r="S3679"/>
    </row>
    <row r="3680" spans="18:19" ht="15" customHeight="1">
      <c r="R3680"/>
      <c r="S3680"/>
    </row>
    <row r="3681" spans="18:19" ht="15" customHeight="1">
      <c r="R3681"/>
      <c r="S3681"/>
    </row>
    <row r="3682" spans="18:19" ht="15" customHeight="1">
      <c r="R3682"/>
      <c r="S3682"/>
    </row>
    <row r="3683" spans="18:19" ht="15" customHeight="1">
      <c r="R3683"/>
      <c r="S3683"/>
    </row>
    <row r="3684" spans="18:19" ht="15" customHeight="1">
      <c r="R3684"/>
      <c r="S3684"/>
    </row>
    <row r="3685" spans="18:19" ht="15" customHeight="1">
      <c r="R3685"/>
      <c r="S3685"/>
    </row>
    <row r="3686" spans="18:19" ht="15" customHeight="1">
      <c r="R3686"/>
      <c r="S3686"/>
    </row>
    <row r="3687" spans="18:19" ht="15" customHeight="1">
      <c r="R3687"/>
      <c r="S3687"/>
    </row>
    <row r="3688" spans="18:19" ht="15" customHeight="1">
      <c r="R3688"/>
      <c r="S3688"/>
    </row>
    <row r="3689" spans="18:19" ht="15" customHeight="1">
      <c r="R3689"/>
      <c r="S3689"/>
    </row>
    <row r="3690" spans="18:19" ht="15" customHeight="1">
      <c r="R3690"/>
      <c r="S3690"/>
    </row>
    <row r="3691" spans="18:19" ht="15" customHeight="1">
      <c r="R3691"/>
      <c r="S3691"/>
    </row>
    <row r="3692" spans="18:19" ht="15" customHeight="1">
      <c r="R3692"/>
      <c r="S3692"/>
    </row>
    <row r="3693" spans="18:19" ht="15" customHeight="1">
      <c r="R3693"/>
      <c r="S3693"/>
    </row>
    <row r="3694" spans="18:19" ht="15" customHeight="1">
      <c r="R3694"/>
      <c r="S3694"/>
    </row>
    <row r="3695" spans="18:19" ht="15" customHeight="1">
      <c r="R3695"/>
      <c r="S3695"/>
    </row>
    <row r="3696" spans="18:19" ht="15" customHeight="1">
      <c r="R3696"/>
      <c r="S3696"/>
    </row>
    <row r="3697" spans="18:19" ht="15" customHeight="1">
      <c r="R3697"/>
      <c r="S3697"/>
    </row>
    <row r="3698" spans="18:19" ht="15" customHeight="1">
      <c r="R3698"/>
      <c r="S3698"/>
    </row>
    <row r="3699" spans="18:19" ht="15" customHeight="1">
      <c r="R3699"/>
      <c r="S3699"/>
    </row>
    <row r="3700" spans="18:19" ht="15" customHeight="1">
      <c r="R3700"/>
      <c r="S3700"/>
    </row>
    <row r="3701" spans="18:19" ht="15" customHeight="1">
      <c r="R3701"/>
      <c r="S3701"/>
    </row>
    <row r="3702" spans="18:19" ht="15" customHeight="1">
      <c r="R3702"/>
      <c r="S3702"/>
    </row>
    <row r="3703" spans="18:19" ht="15" customHeight="1">
      <c r="R3703"/>
      <c r="S3703"/>
    </row>
    <row r="3704" spans="18:19" ht="15" customHeight="1">
      <c r="R3704"/>
      <c r="S3704"/>
    </row>
    <row r="3705" spans="18:19" ht="15" customHeight="1">
      <c r="R3705"/>
      <c r="S3705"/>
    </row>
    <row r="3706" spans="18:19" ht="15" customHeight="1">
      <c r="R3706"/>
      <c r="S3706"/>
    </row>
    <row r="3707" spans="18:19" ht="15" customHeight="1">
      <c r="R3707"/>
      <c r="S3707"/>
    </row>
    <row r="3708" spans="18:19" ht="15" customHeight="1">
      <c r="R3708"/>
      <c r="S3708"/>
    </row>
    <row r="3709" spans="18:19" ht="15" customHeight="1">
      <c r="R3709"/>
      <c r="S3709"/>
    </row>
    <row r="3710" spans="18:19" ht="15" customHeight="1">
      <c r="R3710"/>
      <c r="S3710"/>
    </row>
    <row r="3711" spans="18:19" ht="15" customHeight="1">
      <c r="R3711"/>
      <c r="S3711"/>
    </row>
    <row r="3712" spans="18:19" ht="15" customHeight="1">
      <c r="R3712"/>
      <c r="S3712"/>
    </row>
    <row r="3713" spans="18:19" ht="15" customHeight="1">
      <c r="R3713"/>
      <c r="S3713"/>
    </row>
    <row r="3714" spans="18:19" ht="15" customHeight="1">
      <c r="R3714"/>
      <c r="S3714"/>
    </row>
    <row r="3715" spans="18:19" ht="15" customHeight="1">
      <c r="R3715"/>
      <c r="S3715"/>
    </row>
    <row r="3716" spans="18:19" ht="15" customHeight="1">
      <c r="R3716"/>
      <c r="S3716"/>
    </row>
    <row r="3717" spans="18:19" ht="15" customHeight="1">
      <c r="R3717"/>
      <c r="S3717"/>
    </row>
    <row r="3718" spans="18:19" ht="15" customHeight="1">
      <c r="R3718"/>
      <c r="S3718"/>
    </row>
    <row r="3719" spans="18:19" ht="15" customHeight="1">
      <c r="R3719"/>
      <c r="S3719"/>
    </row>
    <row r="3720" spans="18:19" ht="15" customHeight="1">
      <c r="R3720"/>
      <c r="S3720"/>
    </row>
    <row r="3721" spans="18:19" ht="15" customHeight="1">
      <c r="R3721"/>
      <c r="S3721"/>
    </row>
    <row r="3722" spans="18:19" ht="15" customHeight="1">
      <c r="R3722"/>
      <c r="S3722"/>
    </row>
    <row r="3723" spans="18:19" ht="15" customHeight="1">
      <c r="R3723"/>
      <c r="S3723"/>
    </row>
    <row r="3724" spans="18:19" ht="15" customHeight="1">
      <c r="R3724"/>
      <c r="S3724"/>
    </row>
    <row r="3725" spans="18:19" ht="15" customHeight="1">
      <c r="R3725"/>
      <c r="S3725"/>
    </row>
    <row r="3726" spans="18:19" ht="15" customHeight="1">
      <c r="R3726"/>
      <c r="S3726"/>
    </row>
    <row r="3727" spans="18:19" ht="15" customHeight="1">
      <c r="R3727"/>
      <c r="S3727"/>
    </row>
    <row r="3728" spans="18:19" ht="15" customHeight="1">
      <c r="R3728"/>
      <c r="S3728"/>
    </row>
    <row r="3729" spans="18:19" ht="15" customHeight="1">
      <c r="R3729"/>
      <c r="S3729"/>
    </row>
    <row r="3730" spans="18:19" ht="15" customHeight="1">
      <c r="R3730"/>
      <c r="S3730"/>
    </row>
    <row r="3731" spans="18:19" ht="15" customHeight="1">
      <c r="R3731"/>
      <c r="S3731"/>
    </row>
    <row r="3732" spans="18:19" ht="15" customHeight="1">
      <c r="R3732"/>
      <c r="S3732"/>
    </row>
    <row r="3733" spans="18:19" ht="15" customHeight="1">
      <c r="R3733"/>
      <c r="S3733"/>
    </row>
    <row r="3734" spans="18:19" ht="15" customHeight="1">
      <c r="R3734"/>
      <c r="S3734"/>
    </row>
    <row r="3735" spans="18:19" ht="15" customHeight="1">
      <c r="R3735"/>
      <c r="S3735"/>
    </row>
    <row r="3736" spans="18:19" ht="15" customHeight="1">
      <c r="R3736"/>
      <c r="S3736"/>
    </row>
    <row r="3737" spans="18:19" ht="15" customHeight="1">
      <c r="R3737"/>
      <c r="S3737"/>
    </row>
    <row r="3738" spans="18:19" ht="15" customHeight="1">
      <c r="R3738"/>
      <c r="S3738"/>
    </row>
    <row r="3739" spans="18:19" ht="15" customHeight="1">
      <c r="R3739"/>
      <c r="S3739"/>
    </row>
    <row r="3740" spans="18:19" ht="15" customHeight="1">
      <c r="R3740"/>
      <c r="S3740"/>
    </row>
    <row r="3741" spans="18:19" ht="15" customHeight="1">
      <c r="R3741"/>
      <c r="S3741"/>
    </row>
    <row r="3742" spans="18:19" ht="15" customHeight="1">
      <c r="R3742"/>
      <c r="S3742"/>
    </row>
    <row r="3743" spans="18:19" ht="15" customHeight="1">
      <c r="R3743"/>
      <c r="S3743"/>
    </row>
    <row r="3744" spans="18:19" ht="15" customHeight="1">
      <c r="R3744"/>
      <c r="S3744"/>
    </row>
    <row r="3745" spans="18:19" ht="15" customHeight="1">
      <c r="R3745"/>
      <c r="S3745"/>
    </row>
    <row r="3746" spans="18:19" ht="15" customHeight="1">
      <c r="R3746"/>
      <c r="S3746"/>
    </row>
    <row r="3747" spans="18:19" ht="15" customHeight="1">
      <c r="R3747"/>
      <c r="S3747"/>
    </row>
    <row r="3748" spans="18:19" ht="15" customHeight="1">
      <c r="R3748"/>
      <c r="S3748"/>
    </row>
    <row r="3749" spans="18:19" ht="15" customHeight="1">
      <c r="R3749"/>
      <c r="S3749"/>
    </row>
    <row r="3750" spans="18:19" ht="15" customHeight="1">
      <c r="R3750"/>
      <c r="S3750"/>
    </row>
    <row r="3751" spans="18:19" ht="15" customHeight="1">
      <c r="R3751"/>
      <c r="S3751"/>
    </row>
    <row r="3752" spans="18:19" ht="15" customHeight="1">
      <c r="R3752"/>
      <c r="S3752"/>
    </row>
    <row r="3753" spans="18:19" ht="15" customHeight="1">
      <c r="R3753"/>
      <c r="S3753"/>
    </row>
    <row r="3754" spans="18:19" ht="15" customHeight="1">
      <c r="R3754"/>
      <c r="S3754"/>
    </row>
    <row r="3755" spans="18:19" ht="15" customHeight="1">
      <c r="R3755"/>
      <c r="S3755"/>
    </row>
    <row r="3756" spans="18:19" ht="15" customHeight="1">
      <c r="R3756"/>
      <c r="S3756"/>
    </row>
    <row r="3757" spans="18:19" ht="15" customHeight="1">
      <c r="R3757"/>
      <c r="S3757"/>
    </row>
    <row r="3758" spans="18:19" ht="15" customHeight="1">
      <c r="R3758"/>
      <c r="S3758"/>
    </row>
    <row r="3759" spans="18:19" ht="15" customHeight="1">
      <c r="R3759"/>
      <c r="S3759"/>
    </row>
    <row r="3760" spans="18:19" ht="15" customHeight="1">
      <c r="R3760"/>
      <c r="S3760"/>
    </row>
    <row r="3761" spans="18:19" ht="15" customHeight="1">
      <c r="R3761"/>
      <c r="S3761"/>
    </row>
    <row r="3762" spans="18:19" ht="15" customHeight="1">
      <c r="R3762"/>
      <c r="S3762"/>
    </row>
    <row r="3763" spans="18:19" ht="15" customHeight="1">
      <c r="R3763"/>
      <c r="S3763"/>
    </row>
    <row r="3764" spans="18:19" ht="15" customHeight="1">
      <c r="R3764"/>
      <c r="S3764"/>
    </row>
    <row r="3765" spans="18:19" ht="15" customHeight="1">
      <c r="R3765"/>
      <c r="S3765"/>
    </row>
    <row r="3766" spans="18:19" ht="15" customHeight="1">
      <c r="R3766"/>
      <c r="S3766"/>
    </row>
    <row r="3767" spans="18:19" ht="15" customHeight="1">
      <c r="R3767"/>
      <c r="S3767"/>
    </row>
    <row r="3768" spans="18:19" ht="15" customHeight="1">
      <c r="R3768"/>
      <c r="S3768"/>
    </row>
    <row r="3769" spans="18:19" ht="15" customHeight="1">
      <c r="R3769"/>
      <c r="S3769"/>
    </row>
    <row r="3770" spans="18:19" ht="15" customHeight="1">
      <c r="R3770"/>
      <c r="S3770"/>
    </row>
    <row r="3771" spans="18:19" ht="15" customHeight="1">
      <c r="R3771"/>
      <c r="S3771"/>
    </row>
    <row r="3772" spans="18:19" ht="15" customHeight="1">
      <c r="R3772"/>
      <c r="S3772"/>
    </row>
    <row r="3773" spans="18:19" ht="15" customHeight="1">
      <c r="R3773"/>
      <c r="S3773"/>
    </row>
    <row r="3774" spans="18:19" ht="15" customHeight="1">
      <c r="R3774"/>
      <c r="S3774"/>
    </row>
    <row r="3775" spans="18:19" ht="15" customHeight="1">
      <c r="R3775"/>
      <c r="S3775"/>
    </row>
    <row r="3776" spans="18:19" ht="15" customHeight="1">
      <c r="R3776"/>
      <c r="S3776"/>
    </row>
    <row r="3777" spans="18:19" ht="15" customHeight="1">
      <c r="R3777"/>
      <c r="S3777"/>
    </row>
    <row r="3778" spans="18:19" ht="15" customHeight="1">
      <c r="R3778"/>
      <c r="S3778"/>
    </row>
    <row r="3779" spans="18:19" ht="15" customHeight="1">
      <c r="R3779"/>
      <c r="S3779"/>
    </row>
    <row r="3780" spans="18:19" ht="15" customHeight="1">
      <c r="R3780"/>
      <c r="S3780"/>
    </row>
    <row r="3781" spans="18:19" ht="15" customHeight="1">
      <c r="R3781"/>
      <c r="S3781"/>
    </row>
    <row r="3782" spans="18:19" ht="15" customHeight="1">
      <c r="R3782"/>
      <c r="S3782"/>
    </row>
    <row r="3783" spans="18:19" ht="15" customHeight="1">
      <c r="R3783"/>
      <c r="S3783"/>
    </row>
    <row r="3784" spans="18:19" ht="15" customHeight="1">
      <c r="R3784"/>
      <c r="S3784"/>
    </row>
    <row r="3785" spans="18:19" ht="15" customHeight="1">
      <c r="R3785"/>
      <c r="S3785"/>
    </row>
    <row r="3786" spans="18:19" ht="15" customHeight="1">
      <c r="R3786"/>
      <c r="S3786"/>
    </row>
    <row r="3787" spans="18:19" ht="15" customHeight="1">
      <c r="R3787"/>
      <c r="S3787"/>
    </row>
    <row r="3788" spans="18:19" ht="15" customHeight="1">
      <c r="R3788"/>
      <c r="S3788"/>
    </row>
    <row r="3789" spans="18:19" ht="15" customHeight="1">
      <c r="R3789"/>
      <c r="S3789"/>
    </row>
    <row r="3790" spans="18:19" ht="15" customHeight="1">
      <c r="R3790"/>
      <c r="S3790"/>
    </row>
    <row r="3791" spans="18:19" ht="15" customHeight="1">
      <c r="R3791"/>
      <c r="S3791"/>
    </row>
    <row r="3792" spans="18:19" ht="15" customHeight="1">
      <c r="R3792"/>
      <c r="S3792"/>
    </row>
    <row r="3793" spans="18:19" ht="15" customHeight="1">
      <c r="R3793"/>
      <c r="S3793"/>
    </row>
    <row r="3794" spans="18:19" ht="15" customHeight="1">
      <c r="R3794"/>
      <c r="S3794"/>
    </row>
    <row r="3795" spans="18:19" ht="15" customHeight="1">
      <c r="R3795"/>
      <c r="S3795"/>
    </row>
    <row r="3796" spans="18:19" ht="15" customHeight="1">
      <c r="R3796"/>
      <c r="S3796"/>
    </row>
    <row r="3797" spans="18:19" ht="15" customHeight="1">
      <c r="R3797"/>
      <c r="S3797"/>
    </row>
    <row r="3798" spans="18:19" ht="15" customHeight="1">
      <c r="R3798"/>
      <c r="S3798"/>
    </row>
    <row r="3799" spans="18:19" ht="15" customHeight="1">
      <c r="R3799"/>
      <c r="S3799"/>
    </row>
    <row r="3800" spans="18:19" ht="15" customHeight="1">
      <c r="R3800"/>
      <c r="S3800"/>
    </row>
    <row r="3801" spans="18:19" ht="15" customHeight="1">
      <c r="R3801"/>
      <c r="S3801"/>
    </row>
    <row r="3802" spans="18:19" ht="15" customHeight="1">
      <c r="R3802"/>
      <c r="S3802"/>
    </row>
    <row r="3803" spans="18:19" ht="15" customHeight="1">
      <c r="R3803"/>
      <c r="S3803"/>
    </row>
    <row r="3804" spans="18:19" ht="15" customHeight="1">
      <c r="R3804"/>
      <c r="S3804"/>
    </row>
    <row r="3805" spans="18:19" ht="15" customHeight="1">
      <c r="R3805"/>
      <c r="S3805"/>
    </row>
    <row r="3806" spans="18:19" ht="15" customHeight="1">
      <c r="R3806"/>
      <c r="S3806"/>
    </row>
    <row r="3807" spans="18:19" ht="15" customHeight="1">
      <c r="R3807"/>
      <c r="S3807"/>
    </row>
    <row r="3808" spans="18:19" ht="15" customHeight="1">
      <c r="R3808"/>
      <c r="S3808"/>
    </row>
    <row r="3809" spans="18:19" ht="15" customHeight="1">
      <c r="R3809"/>
      <c r="S3809"/>
    </row>
    <row r="3810" spans="18:19" ht="15" customHeight="1">
      <c r="R3810"/>
      <c r="S3810"/>
    </row>
    <row r="3811" spans="18:19" ht="15" customHeight="1">
      <c r="R3811"/>
      <c r="S3811"/>
    </row>
    <row r="3812" spans="18:19" ht="15" customHeight="1">
      <c r="R3812"/>
      <c r="S3812"/>
    </row>
    <row r="3813" spans="18:19" ht="15" customHeight="1">
      <c r="R3813"/>
      <c r="S3813"/>
    </row>
    <row r="3814" spans="18:19" ht="15" customHeight="1">
      <c r="R3814"/>
      <c r="S3814"/>
    </row>
    <row r="3815" spans="18:19" ht="15" customHeight="1">
      <c r="R3815"/>
      <c r="S3815"/>
    </row>
    <row r="3816" spans="18:19" ht="15" customHeight="1">
      <c r="R3816"/>
      <c r="S3816"/>
    </row>
    <row r="3817" spans="18:19" ht="15" customHeight="1">
      <c r="R3817"/>
      <c r="S3817"/>
    </row>
    <row r="3818" spans="18:19" ht="15" customHeight="1">
      <c r="R3818"/>
      <c r="S3818"/>
    </row>
    <row r="3819" spans="18:19" ht="15" customHeight="1">
      <c r="R3819"/>
      <c r="S3819"/>
    </row>
    <row r="3820" spans="18:19" ht="15" customHeight="1">
      <c r="R3820"/>
      <c r="S3820"/>
    </row>
    <row r="3821" spans="18:19" ht="15" customHeight="1">
      <c r="R3821"/>
      <c r="S3821"/>
    </row>
    <row r="3822" spans="18:19" ht="15" customHeight="1">
      <c r="R3822"/>
      <c r="S3822"/>
    </row>
    <row r="3823" spans="18:19" ht="15" customHeight="1">
      <c r="R3823"/>
      <c r="S3823"/>
    </row>
    <row r="3824" spans="18:19" ht="15" customHeight="1">
      <c r="R3824"/>
      <c r="S3824"/>
    </row>
    <row r="3825" spans="18:19" ht="15" customHeight="1">
      <c r="R3825"/>
      <c r="S3825"/>
    </row>
    <row r="3826" spans="18:19" ht="15" customHeight="1">
      <c r="R3826"/>
      <c r="S3826"/>
    </row>
    <row r="3827" spans="18:19" ht="15" customHeight="1">
      <c r="R3827"/>
      <c r="S3827"/>
    </row>
    <row r="3828" spans="18:19" ht="15" customHeight="1">
      <c r="R3828"/>
      <c r="S3828"/>
    </row>
    <row r="3829" spans="18:19" ht="15" customHeight="1">
      <c r="R3829"/>
      <c r="S3829"/>
    </row>
    <row r="3830" spans="18:19" ht="15" customHeight="1">
      <c r="R3830"/>
      <c r="S3830"/>
    </row>
    <row r="3831" spans="18:19" ht="15" customHeight="1">
      <c r="R3831"/>
      <c r="S3831"/>
    </row>
    <row r="3832" spans="18:19" ht="15" customHeight="1">
      <c r="R3832"/>
      <c r="S3832"/>
    </row>
    <row r="3833" spans="18:19" ht="15" customHeight="1">
      <c r="R3833"/>
      <c r="S3833"/>
    </row>
    <row r="3834" spans="18:19" ht="15" customHeight="1">
      <c r="R3834"/>
      <c r="S3834"/>
    </row>
    <row r="3835" spans="18:19" ht="15" customHeight="1">
      <c r="R3835"/>
      <c r="S3835"/>
    </row>
    <row r="3836" spans="18:19" ht="15" customHeight="1">
      <c r="R3836"/>
      <c r="S3836"/>
    </row>
    <row r="3837" spans="18:19" ht="15" customHeight="1">
      <c r="R3837"/>
      <c r="S3837"/>
    </row>
    <row r="3838" spans="18:19" ht="15" customHeight="1">
      <c r="R3838"/>
      <c r="S3838"/>
    </row>
    <row r="3839" spans="18:19" ht="15" customHeight="1">
      <c r="R3839"/>
      <c r="S3839"/>
    </row>
    <row r="3840" spans="18:19" ht="15" customHeight="1">
      <c r="R3840"/>
      <c r="S3840"/>
    </row>
    <row r="3841" spans="18:19" ht="15" customHeight="1">
      <c r="R3841"/>
      <c r="S3841"/>
    </row>
    <row r="3842" spans="18:19" ht="15" customHeight="1">
      <c r="R3842"/>
      <c r="S3842"/>
    </row>
    <row r="3843" spans="18:19" ht="15" customHeight="1">
      <c r="R3843"/>
      <c r="S3843"/>
    </row>
    <row r="3844" spans="18:19" ht="15" customHeight="1">
      <c r="R3844"/>
      <c r="S3844"/>
    </row>
    <row r="3845" spans="18:19" ht="15" customHeight="1">
      <c r="R3845"/>
      <c r="S3845"/>
    </row>
    <row r="3846" spans="18:19" ht="15" customHeight="1">
      <c r="R3846"/>
      <c r="S3846"/>
    </row>
    <row r="3847" spans="18:19" ht="15" customHeight="1">
      <c r="R3847"/>
      <c r="S3847"/>
    </row>
    <row r="3848" spans="18:19" ht="15" customHeight="1">
      <c r="R3848"/>
      <c r="S3848"/>
    </row>
    <row r="3849" spans="18:19" ht="15" customHeight="1">
      <c r="R3849"/>
      <c r="S3849"/>
    </row>
    <row r="3850" spans="18:19" ht="15" customHeight="1">
      <c r="R3850"/>
      <c r="S3850"/>
    </row>
    <row r="3851" spans="18:19" ht="15" customHeight="1">
      <c r="R3851"/>
      <c r="S3851"/>
    </row>
    <row r="3852" spans="18:19" ht="15" customHeight="1">
      <c r="R3852"/>
      <c r="S3852"/>
    </row>
    <row r="3853" spans="18:19" ht="15" customHeight="1">
      <c r="R3853"/>
      <c r="S3853"/>
    </row>
    <row r="3854" spans="18:19" ht="15" customHeight="1">
      <c r="R3854"/>
      <c r="S3854"/>
    </row>
    <row r="3855" spans="18:19" ht="15" customHeight="1">
      <c r="R3855"/>
      <c r="S3855"/>
    </row>
    <row r="3856" spans="18:19" ht="15" customHeight="1">
      <c r="R3856"/>
      <c r="S3856"/>
    </row>
    <row r="3857" spans="18:19" ht="15" customHeight="1">
      <c r="R3857"/>
      <c r="S3857"/>
    </row>
    <row r="3858" spans="18:19" ht="15" customHeight="1">
      <c r="R3858"/>
      <c r="S3858"/>
    </row>
    <row r="3859" spans="18:19" ht="15" customHeight="1">
      <c r="R3859"/>
      <c r="S3859"/>
    </row>
    <row r="3860" spans="18:19" ht="15" customHeight="1">
      <c r="R3860"/>
      <c r="S3860"/>
    </row>
    <row r="3861" spans="18:19" ht="15" customHeight="1">
      <c r="R3861"/>
      <c r="S3861"/>
    </row>
    <row r="3862" spans="18:19" ht="15" customHeight="1">
      <c r="R3862"/>
      <c r="S3862"/>
    </row>
    <row r="3863" spans="18:19" ht="15" customHeight="1">
      <c r="R3863"/>
      <c r="S3863"/>
    </row>
    <row r="3864" spans="18:19" ht="15" customHeight="1">
      <c r="R3864"/>
      <c r="S3864"/>
    </row>
    <row r="3865" spans="18:19" ht="15" customHeight="1">
      <c r="R3865"/>
      <c r="S3865"/>
    </row>
    <row r="3866" spans="18:19" ht="15" customHeight="1">
      <c r="R3866"/>
      <c r="S3866"/>
    </row>
    <row r="3867" spans="18:19" ht="15" customHeight="1">
      <c r="R3867"/>
      <c r="S3867"/>
    </row>
    <row r="3868" spans="18:19" ht="15" customHeight="1">
      <c r="R3868"/>
      <c r="S3868"/>
    </row>
    <row r="3869" spans="18:19" ht="15" customHeight="1">
      <c r="R3869"/>
      <c r="S3869"/>
    </row>
    <row r="3870" spans="18:19" ht="15" customHeight="1">
      <c r="R3870"/>
      <c r="S3870"/>
    </row>
    <row r="3871" spans="18:19" ht="15" customHeight="1">
      <c r="R3871"/>
      <c r="S3871"/>
    </row>
    <row r="3872" spans="18:19" ht="15" customHeight="1">
      <c r="R3872"/>
      <c r="S3872"/>
    </row>
    <row r="3873" spans="18:19" ht="15" customHeight="1">
      <c r="R3873"/>
      <c r="S3873"/>
    </row>
    <row r="3874" spans="18:19" ht="15" customHeight="1">
      <c r="R3874"/>
      <c r="S3874"/>
    </row>
    <row r="3875" spans="18:19" ht="15" customHeight="1">
      <c r="R3875"/>
      <c r="S3875"/>
    </row>
    <row r="3876" spans="18:19" ht="15" customHeight="1">
      <c r="R3876"/>
      <c r="S3876"/>
    </row>
    <row r="3877" spans="18:19" ht="15" customHeight="1">
      <c r="R3877"/>
      <c r="S3877"/>
    </row>
    <row r="3878" spans="18:19" ht="15" customHeight="1">
      <c r="R3878"/>
      <c r="S3878"/>
    </row>
    <row r="3879" spans="18:19" ht="15" customHeight="1">
      <c r="R3879"/>
      <c r="S3879"/>
    </row>
    <row r="3880" spans="18:19" ht="15" customHeight="1">
      <c r="R3880"/>
      <c r="S3880"/>
    </row>
    <row r="3881" spans="18:19" ht="15" customHeight="1">
      <c r="R3881"/>
      <c r="S3881"/>
    </row>
    <row r="3882" spans="18:19" ht="15" customHeight="1">
      <c r="R3882"/>
      <c r="S3882"/>
    </row>
    <row r="3883" spans="18:19" ht="15" customHeight="1">
      <c r="R3883"/>
      <c r="S3883"/>
    </row>
    <row r="3884" spans="18:19" ht="15" customHeight="1">
      <c r="R3884"/>
      <c r="S3884"/>
    </row>
    <row r="3885" spans="18:19" ht="15" customHeight="1">
      <c r="R3885"/>
      <c r="S3885"/>
    </row>
    <row r="3886" spans="18:19" ht="15" customHeight="1">
      <c r="R3886"/>
      <c r="S3886"/>
    </row>
    <row r="3887" spans="18:19" ht="15" customHeight="1">
      <c r="R3887"/>
      <c r="S3887"/>
    </row>
    <row r="3888" spans="18:19" ht="15" customHeight="1">
      <c r="R3888"/>
      <c r="S3888"/>
    </row>
    <row r="3889" spans="18:19" ht="15" customHeight="1">
      <c r="R3889"/>
      <c r="S3889"/>
    </row>
    <row r="3890" spans="18:19" ht="15" customHeight="1">
      <c r="R3890"/>
      <c r="S3890"/>
    </row>
    <row r="3891" spans="18:19" ht="15" customHeight="1">
      <c r="R3891"/>
      <c r="S3891"/>
    </row>
    <row r="3892" spans="18:19" ht="15" customHeight="1">
      <c r="R3892"/>
      <c r="S3892"/>
    </row>
    <row r="3893" spans="18:19" ht="15" customHeight="1">
      <c r="R3893"/>
      <c r="S3893"/>
    </row>
    <row r="3894" spans="18:19" ht="15" customHeight="1">
      <c r="R3894"/>
      <c r="S3894"/>
    </row>
    <row r="3895" spans="18:19" ht="15" customHeight="1">
      <c r="R3895"/>
      <c r="S3895"/>
    </row>
    <row r="3896" spans="18:19" ht="15" customHeight="1">
      <c r="R3896"/>
      <c r="S3896"/>
    </row>
    <row r="3897" spans="18:19" ht="15" customHeight="1">
      <c r="R3897"/>
      <c r="S3897"/>
    </row>
    <row r="3898" spans="18:19" ht="15" customHeight="1">
      <c r="R3898"/>
      <c r="S3898"/>
    </row>
    <row r="3899" spans="18:19" ht="15" customHeight="1">
      <c r="R3899"/>
      <c r="S3899"/>
    </row>
    <row r="3900" spans="18:19" ht="15" customHeight="1">
      <c r="R3900"/>
      <c r="S3900"/>
    </row>
    <row r="3901" spans="18:19" ht="15" customHeight="1">
      <c r="R3901"/>
      <c r="S3901"/>
    </row>
    <row r="3902" spans="18:19" ht="15" customHeight="1">
      <c r="R3902"/>
      <c r="S3902"/>
    </row>
    <row r="3903" spans="18:19" ht="15" customHeight="1">
      <c r="R3903"/>
      <c r="S3903"/>
    </row>
    <row r="3904" spans="18:19" ht="15" customHeight="1">
      <c r="R3904"/>
      <c r="S3904"/>
    </row>
    <row r="3905" spans="18:19" ht="15" customHeight="1">
      <c r="R3905"/>
      <c r="S3905"/>
    </row>
    <row r="3906" spans="18:19" ht="15" customHeight="1">
      <c r="R3906"/>
      <c r="S3906"/>
    </row>
    <row r="3907" spans="18:19" ht="15" customHeight="1">
      <c r="R3907"/>
      <c r="S3907"/>
    </row>
    <row r="3908" spans="18:19" ht="15" customHeight="1">
      <c r="R3908"/>
      <c r="S3908"/>
    </row>
    <row r="3909" spans="18:19" ht="15" customHeight="1">
      <c r="R3909"/>
      <c r="S3909"/>
    </row>
    <row r="3910" spans="18:19" ht="15" customHeight="1">
      <c r="R3910"/>
      <c r="S3910"/>
    </row>
    <row r="3911" spans="18:19" ht="15" customHeight="1">
      <c r="R3911"/>
      <c r="S3911"/>
    </row>
    <row r="3912" spans="18:19" ht="15" customHeight="1">
      <c r="R3912"/>
      <c r="S3912"/>
    </row>
    <row r="3913" spans="18:19" ht="15" customHeight="1">
      <c r="R3913"/>
      <c r="S3913"/>
    </row>
    <row r="3914" spans="18:19" ht="15" customHeight="1">
      <c r="R3914"/>
      <c r="S3914"/>
    </row>
    <row r="3915" spans="18:19" ht="15" customHeight="1">
      <c r="R3915"/>
      <c r="S3915"/>
    </row>
    <row r="3916" spans="18:19" ht="15" customHeight="1">
      <c r="R3916"/>
      <c r="S3916"/>
    </row>
    <row r="3917" spans="18:19" ht="15" customHeight="1">
      <c r="R3917"/>
      <c r="S3917"/>
    </row>
    <row r="3918" spans="18:19" ht="15" customHeight="1">
      <c r="R3918"/>
      <c r="S3918"/>
    </row>
    <row r="3919" spans="18:19" ht="15" customHeight="1">
      <c r="R3919"/>
      <c r="S3919"/>
    </row>
    <row r="3920" spans="18:19" ht="15" customHeight="1">
      <c r="R3920"/>
      <c r="S3920"/>
    </row>
    <row r="3921" spans="18:19" ht="15" customHeight="1">
      <c r="R3921"/>
      <c r="S3921"/>
    </row>
    <row r="3922" spans="18:19" ht="15" customHeight="1">
      <c r="R3922"/>
      <c r="S3922"/>
    </row>
    <row r="3923" spans="18:19" ht="15" customHeight="1">
      <c r="R3923"/>
      <c r="S3923"/>
    </row>
    <row r="3924" spans="18:19" ht="15" customHeight="1">
      <c r="R3924"/>
      <c r="S3924"/>
    </row>
    <row r="3925" spans="18:19" ht="15" customHeight="1">
      <c r="R3925"/>
      <c r="S3925"/>
    </row>
    <row r="3926" spans="18:19" ht="15" customHeight="1">
      <c r="R3926"/>
      <c r="S3926"/>
    </row>
    <row r="3927" spans="18:19" ht="15" customHeight="1">
      <c r="R3927"/>
      <c r="S3927"/>
    </row>
    <row r="3928" spans="18:19" ht="15" customHeight="1">
      <c r="R3928"/>
      <c r="S3928"/>
    </row>
    <row r="3929" spans="18:19" ht="15" customHeight="1">
      <c r="R3929"/>
      <c r="S3929"/>
    </row>
    <row r="3930" spans="18:19" ht="15" customHeight="1">
      <c r="R3930"/>
      <c r="S3930"/>
    </row>
    <row r="3931" spans="18:19" ht="15" customHeight="1">
      <c r="R3931"/>
      <c r="S3931"/>
    </row>
    <row r="3932" spans="18:19" ht="15" customHeight="1">
      <c r="R3932"/>
      <c r="S3932"/>
    </row>
    <row r="3933" spans="18:19" ht="15" customHeight="1">
      <c r="R3933"/>
      <c r="S3933"/>
    </row>
    <row r="3934" spans="18:19" ht="15" customHeight="1">
      <c r="R3934"/>
      <c r="S3934"/>
    </row>
    <row r="3935" spans="18:19" ht="15" customHeight="1">
      <c r="R3935"/>
      <c r="S3935"/>
    </row>
    <row r="3936" spans="18:19" ht="15" customHeight="1">
      <c r="R3936"/>
      <c r="S3936"/>
    </row>
    <row r="3937" spans="18:19" ht="15" customHeight="1">
      <c r="R3937"/>
      <c r="S3937"/>
    </row>
    <row r="3938" spans="18:19" ht="15" customHeight="1">
      <c r="R3938"/>
      <c r="S3938"/>
    </row>
    <row r="3939" spans="18:19" ht="15" customHeight="1">
      <c r="R3939"/>
      <c r="S3939"/>
    </row>
    <row r="3940" spans="18:19" ht="15" customHeight="1">
      <c r="R3940"/>
      <c r="S3940"/>
    </row>
    <row r="3941" spans="18:19" ht="15" customHeight="1">
      <c r="R3941"/>
      <c r="S3941"/>
    </row>
    <row r="3942" spans="18:19" ht="15" customHeight="1">
      <c r="R3942"/>
      <c r="S3942"/>
    </row>
    <row r="3943" spans="18:19" ht="15" customHeight="1">
      <c r="R3943"/>
      <c r="S3943"/>
    </row>
    <row r="3944" spans="18:19" ht="15" customHeight="1">
      <c r="R3944"/>
      <c r="S3944"/>
    </row>
    <row r="3945" spans="18:19" ht="15" customHeight="1">
      <c r="R3945"/>
      <c r="S3945"/>
    </row>
    <row r="3946" spans="18:19" ht="15" customHeight="1">
      <c r="R3946"/>
      <c r="S3946"/>
    </row>
    <row r="3947" spans="18:19" ht="15" customHeight="1">
      <c r="R3947"/>
      <c r="S3947"/>
    </row>
    <row r="3948" spans="18:19" ht="15" customHeight="1">
      <c r="R3948"/>
      <c r="S3948"/>
    </row>
    <row r="3949" spans="18:19" ht="15" customHeight="1">
      <c r="R3949"/>
      <c r="S3949"/>
    </row>
    <row r="3950" spans="18:19" ht="15" customHeight="1">
      <c r="R3950"/>
      <c r="S3950"/>
    </row>
    <row r="3951" spans="18:19" ht="15" customHeight="1">
      <c r="R3951"/>
      <c r="S3951"/>
    </row>
    <row r="3952" spans="18:19" ht="15" customHeight="1">
      <c r="R3952"/>
      <c r="S3952"/>
    </row>
    <row r="3953" spans="18:19" ht="15" customHeight="1">
      <c r="R3953"/>
      <c r="S3953"/>
    </row>
    <row r="3954" spans="18:19" ht="15" customHeight="1">
      <c r="R3954"/>
      <c r="S3954"/>
    </row>
    <row r="3955" spans="18:19" ht="15" customHeight="1">
      <c r="R3955"/>
      <c r="S3955"/>
    </row>
    <row r="3956" spans="18:19" ht="15" customHeight="1">
      <c r="R3956"/>
      <c r="S3956"/>
    </row>
    <row r="3957" spans="18:19" ht="15" customHeight="1">
      <c r="R3957"/>
      <c r="S3957"/>
    </row>
    <row r="3958" spans="18:19" ht="15" customHeight="1">
      <c r="R3958"/>
      <c r="S3958"/>
    </row>
    <row r="3959" spans="18:19" ht="15" customHeight="1">
      <c r="R3959"/>
      <c r="S3959"/>
    </row>
    <row r="3960" spans="18:19" ht="15" customHeight="1">
      <c r="R3960"/>
      <c r="S3960"/>
    </row>
    <row r="3961" spans="18:19" ht="15" customHeight="1">
      <c r="R3961"/>
      <c r="S3961"/>
    </row>
    <row r="3962" spans="18:19" ht="15" customHeight="1">
      <c r="R3962"/>
      <c r="S3962"/>
    </row>
    <row r="3963" spans="18:19" ht="15" customHeight="1">
      <c r="R3963"/>
      <c r="S3963"/>
    </row>
    <row r="3964" spans="18:19" ht="15" customHeight="1">
      <c r="R3964"/>
      <c r="S3964"/>
    </row>
    <row r="3965" spans="18:19" ht="15" customHeight="1">
      <c r="R3965"/>
      <c r="S3965"/>
    </row>
    <row r="3966" spans="18:19" ht="15" customHeight="1">
      <c r="R3966"/>
      <c r="S3966"/>
    </row>
    <row r="3967" spans="18:19" ht="15" customHeight="1">
      <c r="R3967"/>
      <c r="S3967"/>
    </row>
    <row r="3968" spans="18:19" ht="15" customHeight="1">
      <c r="R3968"/>
      <c r="S3968"/>
    </row>
    <row r="3969" spans="18:19" ht="15" customHeight="1">
      <c r="R3969"/>
      <c r="S3969"/>
    </row>
    <row r="3970" spans="18:19" ht="15" customHeight="1">
      <c r="R3970"/>
      <c r="S3970"/>
    </row>
    <row r="3971" spans="18:19" ht="15" customHeight="1">
      <c r="R3971"/>
      <c r="S3971"/>
    </row>
    <row r="3972" spans="18:19" ht="15" customHeight="1">
      <c r="R3972"/>
      <c r="S3972"/>
    </row>
    <row r="3973" spans="18:19" ht="15" customHeight="1">
      <c r="R3973"/>
      <c r="S3973"/>
    </row>
    <row r="3974" spans="18:19" ht="15" customHeight="1">
      <c r="R3974"/>
      <c r="S3974"/>
    </row>
    <row r="3975" spans="18:19" ht="15" customHeight="1">
      <c r="R3975"/>
      <c r="S3975"/>
    </row>
    <row r="3976" spans="18:19" ht="15" customHeight="1">
      <c r="R3976"/>
      <c r="S3976"/>
    </row>
    <row r="3977" spans="18:19" ht="15" customHeight="1">
      <c r="R3977"/>
      <c r="S3977"/>
    </row>
    <row r="3978" spans="18:19" ht="15" customHeight="1">
      <c r="R3978"/>
      <c r="S3978"/>
    </row>
    <row r="3979" spans="18:19" ht="15" customHeight="1">
      <c r="R3979"/>
      <c r="S3979"/>
    </row>
    <row r="3980" spans="18:19" ht="15" customHeight="1">
      <c r="R3980"/>
      <c r="S3980"/>
    </row>
    <row r="3981" spans="18:19" ht="15" customHeight="1">
      <c r="R3981"/>
      <c r="S3981"/>
    </row>
    <row r="3982" spans="18:19" ht="15" customHeight="1">
      <c r="R3982"/>
      <c r="S3982"/>
    </row>
    <row r="3983" spans="18:19" ht="15" customHeight="1">
      <c r="R3983"/>
      <c r="S3983"/>
    </row>
    <row r="3984" spans="18:19" ht="15" customHeight="1">
      <c r="R3984"/>
      <c r="S3984"/>
    </row>
    <row r="3985" spans="18:19" ht="15" customHeight="1">
      <c r="R3985"/>
      <c r="S3985"/>
    </row>
    <row r="3986" spans="18:19" ht="15" customHeight="1">
      <c r="R3986"/>
      <c r="S3986"/>
    </row>
    <row r="3987" spans="18:19" ht="15" customHeight="1">
      <c r="R3987"/>
      <c r="S3987"/>
    </row>
    <row r="3988" spans="18:19" ht="15" customHeight="1">
      <c r="R3988"/>
      <c r="S3988"/>
    </row>
    <row r="3989" spans="18:19" ht="15" customHeight="1">
      <c r="R3989"/>
      <c r="S3989"/>
    </row>
    <row r="3990" spans="18:19" ht="15" customHeight="1">
      <c r="R3990"/>
      <c r="S3990"/>
    </row>
    <row r="3991" spans="18:19" ht="15" customHeight="1">
      <c r="R3991"/>
      <c r="S3991"/>
    </row>
    <row r="3992" spans="18:19" ht="15" customHeight="1">
      <c r="R3992"/>
      <c r="S3992"/>
    </row>
    <row r="3993" spans="18:19" ht="15" customHeight="1">
      <c r="R3993"/>
      <c r="S3993"/>
    </row>
    <row r="3994" spans="18:19" ht="15" customHeight="1">
      <c r="R3994"/>
      <c r="S3994"/>
    </row>
    <row r="3995" spans="18:19" ht="15" customHeight="1">
      <c r="R3995"/>
      <c r="S3995"/>
    </row>
    <row r="3996" spans="18:19" ht="15" customHeight="1">
      <c r="R3996"/>
      <c r="S3996"/>
    </row>
    <row r="3997" spans="18:19" ht="15" customHeight="1">
      <c r="R3997"/>
      <c r="S3997"/>
    </row>
    <row r="3998" spans="18:19" ht="15" customHeight="1">
      <c r="R3998"/>
      <c r="S3998"/>
    </row>
    <row r="3999" spans="18:19" ht="15" customHeight="1">
      <c r="R3999"/>
      <c r="S3999"/>
    </row>
    <row r="4000" spans="18:19" ht="15" customHeight="1">
      <c r="R4000"/>
      <c r="S4000"/>
    </row>
    <row r="4001" spans="18:19" ht="15" customHeight="1">
      <c r="R4001"/>
      <c r="S4001"/>
    </row>
    <row r="4002" spans="18:19" ht="15" customHeight="1">
      <c r="R4002"/>
      <c r="S4002"/>
    </row>
    <row r="4003" spans="18:19" ht="15" customHeight="1">
      <c r="R4003"/>
      <c r="S4003"/>
    </row>
    <row r="4004" spans="18:19" ht="15" customHeight="1">
      <c r="R4004"/>
      <c r="S4004"/>
    </row>
    <row r="4005" spans="18:19" ht="15" customHeight="1">
      <c r="R4005"/>
      <c r="S4005"/>
    </row>
    <row r="4006" spans="18:19" ht="15" customHeight="1">
      <c r="R4006"/>
      <c r="S4006"/>
    </row>
    <row r="4007" spans="18:19" ht="15" customHeight="1">
      <c r="R4007"/>
      <c r="S4007"/>
    </row>
    <row r="4008" spans="18:19" ht="15" customHeight="1">
      <c r="R4008"/>
      <c r="S4008"/>
    </row>
    <row r="4009" spans="18:19" ht="15" customHeight="1">
      <c r="R4009"/>
      <c r="S4009"/>
    </row>
    <row r="4010" spans="18:19" ht="15" customHeight="1">
      <c r="R4010"/>
      <c r="S4010"/>
    </row>
    <row r="4011" spans="18:19" ht="15" customHeight="1">
      <c r="R4011"/>
      <c r="S4011"/>
    </row>
    <row r="4012" spans="18:19" ht="15" customHeight="1">
      <c r="R4012"/>
      <c r="S4012"/>
    </row>
    <row r="4013" spans="18:19" ht="15" customHeight="1">
      <c r="R4013"/>
      <c r="S4013"/>
    </row>
    <row r="4014" spans="18:19" ht="15" customHeight="1">
      <c r="R4014"/>
      <c r="S4014"/>
    </row>
    <row r="4015" spans="18:19" ht="15" customHeight="1">
      <c r="R4015"/>
      <c r="S4015"/>
    </row>
    <row r="4016" spans="18:19" ht="15" customHeight="1">
      <c r="R4016"/>
      <c r="S4016"/>
    </row>
    <row r="4017" spans="18:19" ht="15" customHeight="1">
      <c r="R4017"/>
      <c r="S4017"/>
    </row>
    <row r="4018" spans="18:19" ht="15" customHeight="1">
      <c r="R4018"/>
      <c r="S4018"/>
    </row>
    <row r="4019" spans="18:19" ht="15" customHeight="1">
      <c r="R4019"/>
      <c r="S4019"/>
    </row>
    <row r="4020" spans="18:19" ht="15" customHeight="1">
      <c r="R4020"/>
      <c r="S4020"/>
    </row>
    <row r="4021" spans="18:19" ht="15" customHeight="1">
      <c r="R4021"/>
      <c r="S4021"/>
    </row>
    <row r="4022" spans="18:19" ht="15" customHeight="1">
      <c r="R4022"/>
      <c r="S4022"/>
    </row>
    <row r="4023" spans="18:19" ht="15" customHeight="1">
      <c r="R4023"/>
      <c r="S4023"/>
    </row>
    <row r="4024" spans="18:19" ht="15" customHeight="1">
      <c r="R4024"/>
      <c r="S4024"/>
    </row>
    <row r="4025" spans="18:19" ht="15" customHeight="1">
      <c r="R4025"/>
      <c r="S4025"/>
    </row>
    <row r="4026" spans="18:19" ht="15" customHeight="1">
      <c r="R4026"/>
      <c r="S4026"/>
    </row>
    <row r="4027" spans="18:19" ht="15" customHeight="1">
      <c r="R4027"/>
      <c r="S4027"/>
    </row>
    <row r="4028" spans="18:19" ht="15" customHeight="1">
      <c r="R4028"/>
      <c r="S4028"/>
    </row>
    <row r="4029" spans="18:19" ht="15" customHeight="1">
      <c r="R4029"/>
      <c r="S4029"/>
    </row>
    <row r="4030" spans="18:19" ht="15" customHeight="1">
      <c r="R4030"/>
      <c r="S4030"/>
    </row>
    <row r="4031" spans="18:19" ht="15" customHeight="1">
      <c r="R4031"/>
      <c r="S4031"/>
    </row>
    <row r="4032" spans="18:19" ht="15" customHeight="1">
      <c r="R4032"/>
      <c r="S4032"/>
    </row>
    <row r="4033" spans="18:19" ht="15" customHeight="1">
      <c r="R4033"/>
      <c r="S4033"/>
    </row>
    <row r="4034" spans="18:19" ht="15" customHeight="1">
      <c r="R4034"/>
      <c r="S4034"/>
    </row>
    <row r="4035" spans="18:19" ht="15" customHeight="1">
      <c r="R4035"/>
      <c r="S4035"/>
    </row>
    <row r="4036" spans="18:19" ht="15" customHeight="1">
      <c r="R4036"/>
      <c r="S4036"/>
    </row>
    <row r="4037" spans="18:19" ht="15" customHeight="1">
      <c r="R4037"/>
      <c r="S4037"/>
    </row>
    <row r="4038" spans="18:19" ht="15" customHeight="1">
      <c r="R4038"/>
      <c r="S4038"/>
    </row>
    <row r="4039" spans="18:19" ht="15" customHeight="1">
      <c r="R4039"/>
      <c r="S4039"/>
    </row>
    <row r="4040" spans="18:19" ht="15" customHeight="1">
      <c r="R4040"/>
      <c r="S4040"/>
    </row>
    <row r="4041" spans="18:19" ht="15" customHeight="1">
      <c r="R4041"/>
      <c r="S4041"/>
    </row>
    <row r="4042" spans="18:19" ht="15" customHeight="1">
      <c r="R4042"/>
      <c r="S4042"/>
    </row>
    <row r="4043" spans="18:19" ht="15" customHeight="1">
      <c r="R4043"/>
      <c r="S4043"/>
    </row>
    <row r="4044" spans="18:19" ht="15" customHeight="1">
      <c r="R4044"/>
      <c r="S4044"/>
    </row>
    <row r="4045" spans="18:19" ht="15" customHeight="1">
      <c r="R4045"/>
      <c r="S4045"/>
    </row>
    <row r="4046" spans="18:19" ht="15" customHeight="1">
      <c r="R4046"/>
      <c r="S4046"/>
    </row>
    <row r="4047" spans="18:19" ht="15" customHeight="1">
      <c r="R4047"/>
      <c r="S4047"/>
    </row>
    <row r="4048" spans="18:19" ht="15" customHeight="1">
      <c r="R4048"/>
      <c r="S4048"/>
    </row>
    <row r="4049" spans="18:19" ht="15" customHeight="1">
      <c r="R4049"/>
      <c r="S4049"/>
    </row>
    <row r="4050" spans="18:19" ht="15" customHeight="1">
      <c r="R4050"/>
      <c r="S4050"/>
    </row>
    <row r="4051" spans="18:19" ht="15" customHeight="1">
      <c r="R4051"/>
      <c r="S4051"/>
    </row>
    <row r="4052" spans="18:19" ht="15" customHeight="1">
      <c r="R4052"/>
      <c r="S4052"/>
    </row>
    <row r="4053" spans="18:19" ht="15" customHeight="1">
      <c r="R4053"/>
      <c r="S4053"/>
    </row>
    <row r="4054" spans="18:19" ht="15" customHeight="1">
      <c r="R4054"/>
      <c r="S4054"/>
    </row>
    <row r="4055" spans="18:19" ht="15" customHeight="1">
      <c r="R4055"/>
      <c r="S4055"/>
    </row>
    <row r="4056" spans="18:19" ht="15" customHeight="1">
      <c r="R4056"/>
      <c r="S4056"/>
    </row>
    <row r="4057" spans="18:19" ht="15" customHeight="1">
      <c r="R4057"/>
      <c r="S4057"/>
    </row>
    <row r="4058" spans="18:19" ht="15" customHeight="1">
      <c r="R4058"/>
      <c r="S4058"/>
    </row>
    <row r="4059" spans="18:19" ht="15" customHeight="1">
      <c r="R4059"/>
      <c r="S4059"/>
    </row>
    <row r="4060" spans="18:19" ht="15" customHeight="1">
      <c r="R4060"/>
      <c r="S4060"/>
    </row>
    <row r="4061" spans="18:19" ht="15" customHeight="1">
      <c r="R4061"/>
      <c r="S4061"/>
    </row>
    <row r="4062" spans="18:19" ht="15" customHeight="1">
      <c r="R4062"/>
      <c r="S4062"/>
    </row>
    <row r="4063" spans="18:19" ht="15" customHeight="1">
      <c r="R4063"/>
      <c r="S4063"/>
    </row>
    <row r="4064" spans="18:19" ht="15" customHeight="1">
      <c r="R4064"/>
      <c r="S4064"/>
    </row>
    <row r="4065" spans="18:19" ht="15" customHeight="1">
      <c r="R4065"/>
      <c r="S4065"/>
    </row>
    <row r="4066" spans="18:19" ht="15" customHeight="1">
      <c r="R4066"/>
      <c r="S4066"/>
    </row>
    <row r="4067" spans="18:19" ht="15" customHeight="1">
      <c r="R4067"/>
      <c r="S4067"/>
    </row>
    <row r="4068" spans="18:19" ht="15" customHeight="1">
      <c r="R4068"/>
      <c r="S4068"/>
    </row>
    <row r="4069" spans="18:19" ht="15" customHeight="1">
      <c r="R4069"/>
      <c r="S4069"/>
    </row>
    <row r="4070" spans="18:19" ht="15" customHeight="1">
      <c r="R4070"/>
      <c r="S4070"/>
    </row>
    <row r="4071" spans="18:19" ht="15" customHeight="1">
      <c r="R4071"/>
      <c r="S4071"/>
    </row>
    <row r="4072" spans="18:19" ht="15" customHeight="1">
      <c r="R4072"/>
      <c r="S4072"/>
    </row>
    <row r="4073" spans="18:19" ht="15" customHeight="1">
      <c r="R4073"/>
      <c r="S4073"/>
    </row>
    <row r="4074" spans="18:19" ht="15" customHeight="1">
      <c r="R4074"/>
      <c r="S4074"/>
    </row>
    <row r="4075" spans="18:19" ht="15" customHeight="1">
      <c r="R4075"/>
      <c r="S4075"/>
    </row>
    <row r="4076" spans="18:19" ht="15" customHeight="1">
      <c r="R4076"/>
      <c r="S4076"/>
    </row>
    <row r="4077" spans="18:19" ht="15" customHeight="1">
      <c r="R4077"/>
      <c r="S4077"/>
    </row>
    <row r="4078" spans="18:19" ht="15" customHeight="1">
      <c r="R4078"/>
      <c r="S4078"/>
    </row>
    <row r="4079" spans="18:19" ht="15" customHeight="1">
      <c r="R4079"/>
      <c r="S4079"/>
    </row>
    <row r="4080" spans="18:19" ht="15" customHeight="1">
      <c r="R4080"/>
      <c r="S4080"/>
    </row>
    <row r="4081" spans="18:19" ht="15" customHeight="1">
      <c r="R4081"/>
      <c r="S4081"/>
    </row>
    <row r="4082" spans="18:19" ht="15" customHeight="1">
      <c r="R4082"/>
      <c r="S4082"/>
    </row>
    <row r="4083" spans="18:19" ht="15" customHeight="1">
      <c r="R4083"/>
      <c r="S4083"/>
    </row>
    <row r="4084" spans="18:19" ht="15" customHeight="1">
      <c r="R4084"/>
      <c r="S4084"/>
    </row>
    <row r="4085" spans="18:19" ht="15" customHeight="1">
      <c r="R4085"/>
      <c r="S4085"/>
    </row>
    <row r="4086" spans="18:19" ht="15" customHeight="1">
      <c r="R4086"/>
      <c r="S4086"/>
    </row>
    <row r="4087" spans="18:19" ht="15" customHeight="1">
      <c r="R4087"/>
      <c r="S4087"/>
    </row>
    <row r="4088" spans="18:19" ht="15" customHeight="1">
      <c r="R4088"/>
      <c r="S4088"/>
    </row>
    <row r="4089" spans="18:19" ht="15" customHeight="1">
      <c r="R4089"/>
      <c r="S4089"/>
    </row>
    <row r="4090" spans="18:19" ht="15" customHeight="1">
      <c r="R4090"/>
      <c r="S4090"/>
    </row>
    <row r="4091" spans="18:19" ht="15" customHeight="1">
      <c r="R4091"/>
      <c r="S4091"/>
    </row>
    <row r="4092" spans="18:19" ht="15" customHeight="1">
      <c r="R4092"/>
      <c r="S4092"/>
    </row>
    <row r="4093" spans="18:19" ht="15" customHeight="1">
      <c r="R4093"/>
      <c r="S4093"/>
    </row>
    <row r="4094" spans="18:19" ht="15" customHeight="1">
      <c r="R4094"/>
      <c r="S4094"/>
    </row>
    <row r="4095" spans="18:19" ht="15" customHeight="1">
      <c r="R4095"/>
      <c r="S4095"/>
    </row>
    <row r="4096" spans="18:19" ht="15" customHeight="1">
      <c r="R4096"/>
      <c r="S4096"/>
    </row>
    <row r="4097" spans="18:19" ht="15" customHeight="1">
      <c r="R4097"/>
      <c r="S4097"/>
    </row>
    <row r="4098" spans="18:19" ht="15" customHeight="1">
      <c r="R4098"/>
      <c r="S4098"/>
    </row>
    <row r="4099" spans="18:19" ht="15" customHeight="1">
      <c r="R4099"/>
      <c r="S4099"/>
    </row>
    <row r="4100" spans="18:19" ht="15" customHeight="1">
      <c r="R4100"/>
      <c r="S4100"/>
    </row>
    <row r="4101" spans="18:19" ht="15" customHeight="1">
      <c r="R4101"/>
      <c r="S4101"/>
    </row>
    <row r="4102" spans="18:19" ht="15" customHeight="1">
      <c r="R4102"/>
      <c r="S4102"/>
    </row>
    <row r="4103" spans="18:19" ht="15" customHeight="1">
      <c r="R4103"/>
      <c r="S4103"/>
    </row>
    <row r="4104" spans="18:19" ht="15" customHeight="1">
      <c r="R4104"/>
      <c r="S4104"/>
    </row>
    <row r="4105" spans="18:19" ht="15" customHeight="1">
      <c r="R4105"/>
      <c r="S4105"/>
    </row>
    <row r="4106" spans="18:19" ht="15" customHeight="1">
      <c r="R4106"/>
      <c r="S4106"/>
    </row>
    <row r="4107" spans="18:19" ht="15" customHeight="1">
      <c r="R4107"/>
      <c r="S4107"/>
    </row>
    <row r="4108" spans="18:19" ht="15" customHeight="1">
      <c r="R4108"/>
      <c r="S4108"/>
    </row>
    <row r="4109" spans="18:19" ht="15" customHeight="1">
      <c r="R4109"/>
      <c r="S4109"/>
    </row>
    <row r="4110" spans="18:19" ht="15" customHeight="1">
      <c r="R4110"/>
      <c r="S4110"/>
    </row>
    <row r="4111" spans="18:19" ht="15" customHeight="1">
      <c r="R4111"/>
      <c r="S4111"/>
    </row>
    <row r="4112" spans="18:19" ht="15" customHeight="1">
      <c r="R4112"/>
      <c r="S4112"/>
    </row>
    <row r="4113" spans="18:19" ht="15" customHeight="1">
      <c r="R4113"/>
      <c r="S4113"/>
    </row>
    <row r="4114" spans="18:19" ht="15" customHeight="1">
      <c r="R4114"/>
      <c r="S4114"/>
    </row>
    <row r="4115" spans="18:19" ht="15" customHeight="1">
      <c r="R4115"/>
      <c r="S4115"/>
    </row>
    <row r="4116" spans="18:19" ht="15" customHeight="1">
      <c r="R4116"/>
      <c r="S4116"/>
    </row>
    <row r="4117" spans="18:19" ht="15" customHeight="1">
      <c r="R4117"/>
      <c r="S4117"/>
    </row>
    <row r="4118" spans="18:19" ht="15" customHeight="1">
      <c r="R4118"/>
      <c r="S4118"/>
    </row>
    <row r="4119" spans="18:19" ht="15" customHeight="1">
      <c r="R4119"/>
      <c r="S4119"/>
    </row>
    <row r="4120" spans="18:19" ht="15" customHeight="1">
      <c r="R4120"/>
      <c r="S4120"/>
    </row>
    <row r="4121" spans="18:19" ht="15" customHeight="1">
      <c r="R4121"/>
      <c r="S4121"/>
    </row>
    <row r="4122" spans="18:19" ht="15" customHeight="1">
      <c r="R4122"/>
      <c r="S4122"/>
    </row>
    <row r="4123" spans="18:19" ht="15" customHeight="1">
      <c r="R4123"/>
      <c r="S4123"/>
    </row>
    <row r="4124" spans="18:19" ht="15" customHeight="1">
      <c r="R4124"/>
      <c r="S4124"/>
    </row>
    <row r="4125" spans="18:19" ht="15" customHeight="1">
      <c r="R4125"/>
      <c r="S4125"/>
    </row>
    <row r="4126" spans="18:19" ht="15" customHeight="1">
      <c r="R4126"/>
      <c r="S4126"/>
    </row>
    <row r="4127" spans="18:19" ht="15" customHeight="1">
      <c r="R4127"/>
      <c r="S4127"/>
    </row>
    <row r="4128" spans="18:19" ht="15" customHeight="1">
      <c r="R4128"/>
      <c r="S4128"/>
    </row>
    <row r="4129" spans="18:19" ht="15" customHeight="1">
      <c r="R4129"/>
      <c r="S4129"/>
    </row>
    <row r="4130" spans="18:19" ht="15" customHeight="1">
      <c r="R4130"/>
      <c r="S4130"/>
    </row>
    <row r="4131" spans="18:19" ht="15" customHeight="1">
      <c r="R4131"/>
      <c r="S4131"/>
    </row>
    <row r="4132" spans="18:19" ht="15" customHeight="1">
      <c r="R4132"/>
      <c r="S4132"/>
    </row>
    <row r="4133" spans="18:19" ht="15" customHeight="1">
      <c r="R4133"/>
      <c r="S4133"/>
    </row>
    <row r="4134" spans="18:19" ht="15" customHeight="1">
      <c r="R4134"/>
      <c r="S4134"/>
    </row>
    <row r="4135" spans="18:19" ht="15" customHeight="1">
      <c r="R4135"/>
      <c r="S4135"/>
    </row>
    <row r="4136" spans="18:19" ht="15" customHeight="1">
      <c r="R4136"/>
      <c r="S4136"/>
    </row>
    <row r="4137" spans="18:19" ht="15" customHeight="1">
      <c r="R4137"/>
      <c r="S4137"/>
    </row>
    <row r="4138" spans="18:19" ht="15" customHeight="1">
      <c r="R4138"/>
      <c r="S4138"/>
    </row>
    <row r="4139" spans="18:19" ht="15" customHeight="1">
      <c r="R4139"/>
      <c r="S4139"/>
    </row>
    <row r="4140" spans="18:19" ht="15" customHeight="1">
      <c r="R4140"/>
      <c r="S4140"/>
    </row>
    <row r="4141" spans="18:19" ht="15" customHeight="1">
      <c r="R4141"/>
      <c r="S4141"/>
    </row>
    <row r="4142" spans="18:19" ht="15" customHeight="1">
      <c r="R4142"/>
      <c r="S4142"/>
    </row>
    <row r="4143" spans="18:19" ht="15" customHeight="1">
      <c r="R4143"/>
      <c r="S4143"/>
    </row>
    <row r="4144" spans="18:19" ht="15" customHeight="1">
      <c r="R4144"/>
      <c r="S4144"/>
    </row>
    <row r="4145" spans="18:19" ht="15" customHeight="1">
      <c r="R4145"/>
      <c r="S4145"/>
    </row>
    <row r="4146" spans="18:19" ht="15" customHeight="1">
      <c r="R4146"/>
      <c r="S4146"/>
    </row>
    <row r="4147" spans="18:19" ht="15" customHeight="1">
      <c r="R4147"/>
      <c r="S4147"/>
    </row>
    <row r="4148" spans="18:19" ht="15" customHeight="1">
      <c r="R4148"/>
      <c r="S4148"/>
    </row>
    <row r="4149" spans="18:19" ht="15" customHeight="1">
      <c r="R4149"/>
      <c r="S4149"/>
    </row>
    <row r="4150" spans="18:19" ht="15" customHeight="1">
      <c r="R4150"/>
      <c r="S4150"/>
    </row>
    <row r="4151" spans="18:19" ht="15" customHeight="1">
      <c r="R4151"/>
      <c r="S4151"/>
    </row>
    <row r="4152" spans="18:19" ht="15" customHeight="1">
      <c r="R4152"/>
      <c r="S4152"/>
    </row>
    <row r="4153" spans="18:19" ht="15" customHeight="1">
      <c r="R4153"/>
      <c r="S4153"/>
    </row>
    <row r="4154" spans="18:19" ht="15" customHeight="1">
      <c r="R4154"/>
      <c r="S4154"/>
    </row>
    <row r="4155" spans="18:19" ht="15" customHeight="1">
      <c r="R4155"/>
      <c r="S4155"/>
    </row>
    <row r="4156" spans="18:19" ht="15" customHeight="1">
      <c r="R4156"/>
      <c r="S4156"/>
    </row>
    <row r="4157" spans="18:19" ht="15" customHeight="1">
      <c r="R4157"/>
      <c r="S4157"/>
    </row>
    <row r="4158" spans="18:19" ht="15" customHeight="1">
      <c r="R4158"/>
      <c r="S4158"/>
    </row>
    <row r="4159" spans="18:19" ht="15" customHeight="1">
      <c r="R4159"/>
      <c r="S4159"/>
    </row>
    <row r="4160" spans="18:19" ht="15" customHeight="1">
      <c r="R4160"/>
      <c r="S4160"/>
    </row>
    <row r="4161" spans="18:19" ht="15" customHeight="1">
      <c r="R4161"/>
      <c r="S4161"/>
    </row>
    <row r="4162" spans="18:19" ht="15" customHeight="1">
      <c r="R4162"/>
      <c r="S4162"/>
    </row>
    <row r="4163" spans="18:19" ht="15" customHeight="1">
      <c r="R4163"/>
      <c r="S4163"/>
    </row>
    <row r="4164" spans="18:19" ht="15" customHeight="1">
      <c r="R4164"/>
      <c r="S4164"/>
    </row>
    <row r="4165" spans="18:19" ht="15" customHeight="1">
      <c r="R4165"/>
      <c r="S4165"/>
    </row>
    <row r="4166" spans="18:19" ht="15" customHeight="1">
      <c r="R4166"/>
      <c r="S4166"/>
    </row>
    <row r="4167" spans="18:19" ht="15" customHeight="1">
      <c r="R4167"/>
      <c r="S4167"/>
    </row>
    <row r="4168" spans="18:19" ht="15" customHeight="1">
      <c r="R4168"/>
      <c r="S4168"/>
    </row>
    <row r="4169" spans="18:19" ht="15" customHeight="1">
      <c r="R4169"/>
      <c r="S4169"/>
    </row>
    <row r="4170" spans="18:19" ht="15" customHeight="1">
      <c r="R4170"/>
      <c r="S4170"/>
    </row>
    <row r="4171" spans="18:19" ht="15" customHeight="1">
      <c r="R4171"/>
      <c r="S4171"/>
    </row>
    <row r="4172" spans="18:19" ht="15" customHeight="1">
      <c r="R4172"/>
      <c r="S4172"/>
    </row>
    <row r="4173" spans="18:19" ht="15" customHeight="1">
      <c r="R4173"/>
      <c r="S4173"/>
    </row>
    <row r="4174" spans="18:19" ht="15" customHeight="1">
      <c r="R4174"/>
      <c r="S4174"/>
    </row>
    <row r="4175" spans="18:19" ht="15" customHeight="1">
      <c r="R4175"/>
      <c r="S4175"/>
    </row>
    <row r="4176" spans="18:19" ht="15" customHeight="1">
      <c r="R4176"/>
      <c r="S4176"/>
    </row>
    <row r="4177" spans="18:19" ht="15" customHeight="1">
      <c r="R4177"/>
      <c r="S4177"/>
    </row>
    <row r="4178" spans="18:19" ht="15" customHeight="1">
      <c r="R4178"/>
      <c r="S4178"/>
    </row>
    <row r="4179" spans="18:19" ht="15" customHeight="1">
      <c r="R4179"/>
      <c r="S4179"/>
    </row>
    <row r="4180" spans="18:19" ht="15" customHeight="1">
      <c r="R4180"/>
      <c r="S4180"/>
    </row>
    <row r="4181" spans="18:19" ht="15" customHeight="1">
      <c r="R4181"/>
      <c r="S4181"/>
    </row>
    <row r="4182" spans="18:19" ht="15" customHeight="1">
      <c r="R4182"/>
      <c r="S4182"/>
    </row>
    <row r="4183" spans="18:19" ht="15" customHeight="1">
      <c r="R4183"/>
      <c r="S4183"/>
    </row>
    <row r="4184" spans="18:19" ht="15" customHeight="1">
      <c r="R4184"/>
      <c r="S4184"/>
    </row>
    <row r="4185" spans="18:19" ht="15" customHeight="1">
      <c r="R4185"/>
      <c r="S4185"/>
    </row>
    <row r="4186" spans="18:19" ht="15" customHeight="1">
      <c r="R4186"/>
      <c r="S4186"/>
    </row>
    <row r="4187" spans="18:19" ht="15" customHeight="1">
      <c r="R4187"/>
      <c r="S4187"/>
    </row>
    <row r="4188" spans="18:19" ht="15" customHeight="1">
      <c r="R4188"/>
      <c r="S4188"/>
    </row>
    <row r="4189" spans="18:19" ht="15" customHeight="1">
      <c r="R4189"/>
      <c r="S4189"/>
    </row>
    <row r="4190" spans="18:19" ht="15" customHeight="1">
      <c r="R4190"/>
      <c r="S4190"/>
    </row>
    <row r="4191" spans="18:19" ht="15" customHeight="1">
      <c r="R4191"/>
      <c r="S4191"/>
    </row>
    <row r="4192" spans="18:19" ht="15" customHeight="1">
      <c r="R4192"/>
      <c r="S4192"/>
    </row>
    <row r="4193" spans="18:19" ht="15" customHeight="1">
      <c r="R4193"/>
      <c r="S4193"/>
    </row>
    <row r="4194" spans="18:19" ht="15" customHeight="1">
      <c r="R4194"/>
      <c r="S4194"/>
    </row>
    <row r="4195" spans="18:19" ht="15" customHeight="1">
      <c r="R4195"/>
      <c r="S4195"/>
    </row>
    <row r="4196" spans="18:19" ht="15" customHeight="1">
      <c r="R4196"/>
      <c r="S4196"/>
    </row>
    <row r="4197" spans="18:19" ht="15" customHeight="1">
      <c r="R4197"/>
      <c r="S4197"/>
    </row>
    <row r="4198" spans="18:19" ht="15" customHeight="1">
      <c r="R4198"/>
      <c r="S4198"/>
    </row>
    <row r="4199" spans="18:19" ht="15" customHeight="1">
      <c r="R4199"/>
      <c r="S4199"/>
    </row>
    <row r="4200" spans="18:19" ht="15" customHeight="1">
      <c r="R4200"/>
      <c r="S4200"/>
    </row>
    <row r="4201" spans="18:19" ht="15" customHeight="1">
      <c r="R4201"/>
      <c r="S4201"/>
    </row>
    <row r="4202" spans="18:19" ht="15" customHeight="1">
      <c r="R4202"/>
      <c r="S4202"/>
    </row>
    <row r="4203" spans="18:19" ht="15" customHeight="1">
      <c r="R4203"/>
      <c r="S4203"/>
    </row>
    <row r="4204" spans="18:19" ht="15" customHeight="1">
      <c r="R4204"/>
      <c r="S4204"/>
    </row>
    <row r="4205" spans="18:19" ht="15" customHeight="1">
      <c r="R4205"/>
      <c r="S4205"/>
    </row>
    <row r="4206" spans="18:19" ht="15" customHeight="1">
      <c r="R4206"/>
      <c r="S4206"/>
    </row>
    <row r="4207" spans="18:19" ht="15" customHeight="1">
      <c r="R4207"/>
      <c r="S4207"/>
    </row>
    <row r="4208" spans="18:19" ht="15" customHeight="1">
      <c r="R4208"/>
      <c r="S4208"/>
    </row>
    <row r="4209" spans="18:19" ht="15" customHeight="1">
      <c r="R4209"/>
      <c r="S4209"/>
    </row>
    <row r="4210" spans="18:19" ht="15" customHeight="1">
      <c r="R4210"/>
      <c r="S4210"/>
    </row>
    <row r="4211" spans="18:19" ht="15" customHeight="1">
      <c r="R4211"/>
      <c r="S4211"/>
    </row>
    <row r="4212" spans="18:19" ht="15" customHeight="1">
      <c r="R4212"/>
      <c r="S4212"/>
    </row>
    <row r="4213" spans="18:19" ht="15" customHeight="1">
      <c r="R4213"/>
      <c r="S4213"/>
    </row>
    <row r="4214" spans="18:19" ht="15" customHeight="1">
      <c r="R4214"/>
      <c r="S4214"/>
    </row>
    <row r="4215" spans="18:19" ht="15" customHeight="1">
      <c r="R4215"/>
      <c r="S4215"/>
    </row>
    <row r="4216" spans="18:19" ht="15" customHeight="1">
      <c r="R4216"/>
      <c r="S4216"/>
    </row>
    <row r="4217" spans="18:19" ht="15" customHeight="1">
      <c r="R4217"/>
      <c r="S4217"/>
    </row>
    <row r="4218" spans="18:19" ht="15" customHeight="1">
      <c r="R4218"/>
      <c r="S4218"/>
    </row>
    <row r="4219" spans="18:19" ht="15" customHeight="1">
      <c r="R4219"/>
      <c r="S4219"/>
    </row>
    <row r="4220" spans="18:19" ht="15" customHeight="1">
      <c r="R4220"/>
      <c r="S4220"/>
    </row>
    <row r="4221" spans="18:19" ht="15" customHeight="1">
      <c r="R4221"/>
      <c r="S4221"/>
    </row>
    <row r="4222" spans="18:19" ht="15" customHeight="1">
      <c r="R4222"/>
      <c r="S4222"/>
    </row>
    <row r="4223" spans="18:19" ht="15" customHeight="1">
      <c r="R4223"/>
      <c r="S4223"/>
    </row>
    <row r="4224" spans="18:19" ht="15" customHeight="1">
      <c r="R4224"/>
      <c r="S4224"/>
    </row>
    <row r="4225" spans="18:19" ht="15" customHeight="1">
      <c r="R4225"/>
      <c r="S4225"/>
    </row>
    <row r="4226" spans="18:19" ht="15" customHeight="1">
      <c r="R4226"/>
      <c r="S4226"/>
    </row>
    <row r="4227" spans="18:19" ht="15" customHeight="1">
      <c r="R4227"/>
      <c r="S4227"/>
    </row>
    <row r="4228" spans="18:19" ht="15" customHeight="1">
      <c r="R4228"/>
      <c r="S4228"/>
    </row>
    <row r="4229" spans="18:19" ht="15" customHeight="1">
      <c r="R4229"/>
      <c r="S4229"/>
    </row>
    <row r="4230" spans="18:19" ht="15" customHeight="1">
      <c r="R4230"/>
      <c r="S4230"/>
    </row>
    <row r="4231" spans="18:19" ht="15" customHeight="1">
      <c r="R4231"/>
      <c r="S4231"/>
    </row>
    <row r="4232" spans="18:19" ht="15" customHeight="1">
      <c r="R4232"/>
      <c r="S4232"/>
    </row>
    <row r="4233" spans="18:19" ht="15" customHeight="1">
      <c r="R4233"/>
      <c r="S4233"/>
    </row>
    <row r="4234" spans="18:19" ht="15" customHeight="1">
      <c r="R4234"/>
      <c r="S4234"/>
    </row>
    <row r="4235" spans="18:19" ht="15" customHeight="1">
      <c r="R4235"/>
      <c r="S4235"/>
    </row>
    <row r="4236" spans="18:19" ht="15" customHeight="1">
      <c r="R4236"/>
      <c r="S4236"/>
    </row>
    <row r="4237" spans="18:19" ht="15" customHeight="1">
      <c r="R4237"/>
      <c r="S4237"/>
    </row>
    <row r="4238" spans="18:19" ht="15" customHeight="1">
      <c r="R4238"/>
      <c r="S4238"/>
    </row>
    <row r="4239" spans="18:19" ht="15" customHeight="1">
      <c r="R4239"/>
      <c r="S4239"/>
    </row>
    <row r="4240" spans="18:19" ht="15" customHeight="1">
      <c r="R4240"/>
      <c r="S4240"/>
    </row>
    <row r="4241" spans="18:19" ht="15" customHeight="1">
      <c r="R4241"/>
      <c r="S4241"/>
    </row>
    <row r="4242" spans="18:19" ht="15" customHeight="1">
      <c r="R4242"/>
      <c r="S4242"/>
    </row>
    <row r="4243" spans="18:19" ht="15" customHeight="1">
      <c r="R4243"/>
      <c r="S4243"/>
    </row>
    <row r="4244" spans="18:19" ht="15" customHeight="1">
      <c r="R4244"/>
      <c r="S4244"/>
    </row>
    <row r="4245" spans="18:19" ht="15" customHeight="1">
      <c r="R4245"/>
      <c r="S4245"/>
    </row>
    <row r="4246" spans="18:19" ht="15" customHeight="1">
      <c r="R4246"/>
      <c r="S4246"/>
    </row>
    <row r="4247" spans="18:19" ht="15" customHeight="1">
      <c r="R4247"/>
      <c r="S4247"/>
    </row>
    <row r="4248" spans="18:19" ht="15" customHeight="1">
      <c r="R4248"/>
      <c r="S4248"/>
    </row>
    <row r="4249" spans="18:19" ht="15" customHeight="1">
      <c r="R4249"/>
      <c r="S4249"/>
    </row>
    <row r="4250" spans="18:19" ht="15" customHeight="1">
      <c r="R4250"/>
      <c r="S4250"/>
    </row>
    <row r="4251" spans="18:19" ht="15" customHeight="1">
      <c r="R4251"/>
      <c r="S4251"/>
    </row>
    <row r="4252" spans="18:19" ht="15" customHeight="1">
      <c r="R4252"/>
      <c r="S4252"/>
    </row>
    <row r="4253" spans="18:19" ht="15" customHeight="1">
      <c r="R4253"/>
      <c r="S4253"/>
    </row>
    <row r="4254" spans="18:19" ht="15" customHeight="1">
      <c r="R4254"/>
      <c r="S4254"/>
    </row>
    <row r="4255" spans="18:19" ht="15" customHeight="1">
      <c r="R4255"/>
      <c r="S4255"/>
    </row>
    <row r="4256" spans="18:19" ht="15" customHeight="1">
      <c r="R4256"/>
      <c r="S4256"/>
    </row>
    <row r="4257" spans="18:19" ht="15" customHeight="1">
      <c r="R4257"/>
      <c r="S4257"/>
    </row>
    <row r="4258" spans="18:19" ht="15" customHeight="1">
      <c r="R4258"/>
      <c r="S4258"/>
    </row>
    <row r="4259" spans="18:19" ht="15" customHeight="1">
      <c r="R4259"/>
      <c r="S4259"/>
    </row>
    <row r="4260" spans="18:19" ht="15" customHeight="1">
      <c r="R4260"/>
      <c r="S4260"/>
    </row>
    <row r="4261" spans="18:19" ht="15" customHeight="1">
      <c r="R4261"/>
      <c r="S4261"/>
    </row>
    <row r="4262" spans="18:19" ht="15" customHeight="1">
      <c r="R4262"/>
      <c r="S4262"/>
    </row>
    <row r="4263" spans="18:19" ht="15" customHeight="1">
      <c r="R4263"/>
      <c r="S4263"/>
    </row>
    <row r="4264" spans="18:19" ht="15" customHeight="1">
      <c r="R4264"/>
      <c r="S4264"/>
    </row>
    <row r="4265" spans="18:19" ht="15" customHeight="1">
      <c r="R4265"/>
      <c r="S4265"/>
    </row>
    <row r="4266" spans="18:19" ht="15" customHeight="1">
      <c r="R4266"/>
      <c r="S4266"/>
    </row>
    <row r="4267" spans="18:19" ht="15" customHeight="1">
      <c r="R4267"/>
      <c r="S4267"/>
    </row>
    <row r="4268" spans="18:19" ht="15" customHeight="1">
      <c r="R4268"/>
      <c r="S4268"/>
    </row>
    <row r="4269" spans="18:19" ht="15" customHeight="1">
      <c r="R4269"/>
      <c r="S4269"/>
    </row>
    <row r="4270" spans="18:19" ht="15" customHeight="1">
      <c r="R4270"/>
      <c r="S4270"/>
    </row>
    <row r="4271" spans="18:19" ht="15" customHeight="1">
      <c r="R4271"/>
      <c r="S4271"/>
    </row>
    <row r="4272" spans="18:19" ht="15" customHeight="1">
      <c r="R4272"/>
      <c r="S4272"/>
    </row>
    <row r="4273" spans="18:19" ht="15" customHeight="1">
      <c r="R4273"/>
      <c r="S4273"/>
    </row>
    <row r="4274" spans="18:19" ht="15" customHeight="1">
      <c r="R4274"/>
      <c r="S4274"/>
    </row>
    <row r="4275" spans="18:19" ht="15" customHeight="1">
      <c r="R4275"/>
      <c r="S4275"/>
    </row>
    <row r="4276" spans="18:19" ht="15" customHeight="1">
      <c r="R4276"/>
      <c r="S4276"/>
    </row>
    <row r="4277" spans="18:19" ht="15" customHeight="1">
      <c r="R4277"/>
      <c r="S4277"/>
    </row>
    <row r="4278" spans="18:19" ht="15" customHeight="1">
      <c r="R4278"/>
      <c r="S4278"/>
    </row>
    <row r="4279" spans="18:19" ht="15" customHeight="1">
      <c r="R4279"/>
      <c r="S4279"/>
    </row>
    <row r="4280" spans="18:19" ht="15" customHeight="1">
      <c r="R4280"/>
      <c r="S4280"/>
    </row>
    <row r="4281" spans="18:19" ht="15" customHeight="1">
      <c r="R4281"/>
      <c r="S4281"/>
    </row>
    <row r="4282" spans="18:19" ht="15" customHeight="1">
      <c r="R4282"/>
      <c r="S4282"/>
    </row>
    <row r="4283" spans="18:19" ht="15" customHeight="1">
      <c r="R4283"/>
      <c r="S4283"/>
    </row>
    <row r="4284" spans="18:19" ht="15" customHeight="1">
      <c r="R4284"/>
      <c r="S4284"/>
    </row>
    <row r="4285" spans="18:19" ht="15" customHeight="1">
      <c r="R4285"/>
      <c r="S4285"/>
    </row>
    <row r="4286" spans="18:19" ht="15" customHeight="1">
      <c r="R4286"/>
      <c r="S4286"/>
    </row>
    <row r="4287" spans="18:19" ht="15" customHeight="1">
      <c r="R4287"/>
      <c r="S4287"/>
    </row>
    <row r="4288" spans="18:19" ht="15" customHeight="1">
      <c r="R4288"/>
      <c r="S4288"/>
    </row>
    <row r="4289" spans="18:19" ht="15" customHeight="1">
      <c r="R4289"/>
      <c r="S4289"/>
    </row>
    <row r="4290" spans="18:19" ht="15" customHeight="1">
      <c r="R4290"/>
      <c r="S4290"/>
    </row>
    <row r="4291" spans="18:19" ht="15" customHeight="1">
      <c r="R4291"/>
      <c r="S4291"/>
    </row>
    <row r="4292" spans="18:19" ht="15" customHeight="1">
      <c r="R4292"/>
      <c r="S4292"/>
    </row>
    <row r="4293" spans="18:19" ht="15" customHeight="1">
      <c r="R4293"/>
      <c r="S4293"/>
    </row>
    <row r="4294" spans="18:19" ht="15" customHeight="1">
      <c r="R4294"/>
      <c r="S4294"/>
    </row>
    <row r="4295" spans="18:19" ht="15" customHeight="1">
      <c r="R4295"/>
      <c r="S4295"/>
    </row>
    <row r="4296" spans="18:19" ht="15" customHeight="1">
      <c r="R4296"/>
      <c r="S4296"/>
    </row>
    <row r="4297" spans="18:19" ht="15" customHeight="1">
      <c r="R4297"/>
      <c r="S4297"/>
    </row>
    <row r="4298" spans="18:19" ht="15" customHeight="1">
      <c r="R4298"/>
      <c r="S4298"/>
    </row>
    <row r="4299" spans="18:19" ht="15" customHeight="1">
      <c r="R4299"/>
      <c r="S4299"/>
    </row>
    <row r="4300" spans="18:19" ht="15" customHeight="1">
      <c r="R4300"/>
      <c r="S4300"/>
    </row>
    <row r="4301" spans="18:19" ht="15" customHeight="1">
      <c r="R4301"/>
      <c r="S4301"/>
    </row>
    <row r="4302" spans="18:19" ht="15" customHeight="1">
      <c r="R4302"/>
      <c r="S4302"/>
    </row>
    <row r="4303" spans="18:19" ht="15" customHeight="1">
      <c r="R4303"/>
      <c r="S4303"/>
    </row>
    <row r="4304" spans="18:19" ht="15" customHeight="1">
      <c r="R4304"/>
      <c r="S4304"/>
    </row>
    <row r="4305" spans="18:19" ht="15" customHeight="1">
      <c r="R4305"/>
      <c r="S4305"/>
    </row>
    <row r="4306" spans="18:19" ht="15" customHeight="1">
      <c r="R4306"/>
      <c r="S4306"/>
    </row>
    <row r="4307" spans="18:19" ht="15" customHeight="1">
      <c r="R4307"/>
      <c r="S4307"/>
    </row>
    <row r="4308" spans="18:19" ht="15" customHeight="1">
      <c r="R4308"/>
      <c r="S4308"/>
    </row>
    <row r="4309" spans="18:19" ht="15" customHeight="1">
      <c r="R4309"/>
      <c r="S4309"/>
    </row>
    <row r="4310" spans="18:19" ht="15" customHeight="1">
      <c r="R4310"/>
      <c r="S4310"/>
    </row>
    <row r="4311" spans="18:19" ht="15" customHeight="1">
      <c r="R4311"/>
      <c r="S4311"/>
    </row>
    <row r="4312" spans="18:19" ht="15" customHeight="1">
      <c r="R4312"/>
      <c r="S4312"/>
    </row>
    <row r="4313" spans="18:19" ht="15" customHeight="1">
      <c r="R4313"/>
      <c r="S4313"/>
    </row>
    <row r="4314" spans="18:19" ht="15" customHeight="1">
      <c r="R4314"/>
      <c r="S4314"/>
    </row>
    <row r="4315" spans="18:19" ht="15" customHeight="1">
      <c r="R4315"/>
      <c r="S4315"/>
    </row>
    <row r="4316" spans="18:19" ht="15" customHeight="1">
      <c r="R4316"/>
      <c r="S4316"/>
    </row>
    <row r="4317" spans="18:19" ht="15" customHeight="1">
      <c r="R4317"/>
      <c r="S4317"/>
    </row>
    <row r="4318" spans="18:19" ht="15" customHeight="1">
      <c r="R4318"/>
      <c r="S4318"/>
    </row>
    <row r="4319" spans="18:19" ht="15" customHeight="1">
      <c r="R4319"/>
      <c r="S4319"/>
    </row>
    <row r="4320" spans="18:19" ht="15" customHeight="1">
      <c r="R4320"/>
      <c r="S4320"/>
    </row>
    <row r="4321" spans="18:19" ht="15" customHeight="1">
      <c r="R4321"/>
      <c r="S4321"/>
    </row>
    <row r="4322" spans="18:19" ht="15" customHeight="1">
      <c r="R4322"/>
      <c r="S4322"/>
    </row>
    <row r="4323" spans="18:19" ht="15" customHeight="1">
      <c r="R4323"/>
      <c r="S4323"/>
    </row>
    <row r="4324" spans="18:19" ht="15" customHeight="1">
      <c r="R4324"/>
      <c r="S4324"/>
    </row>
    <row r="4325" spans="18:19" ht="15" customHeight="1">
      <c r="R4325"/>
      <c r="S4325"/>
    </row>
    <row r="4326" spans="18:19" ht="15" customHeight="1">
      <c r="R4326"/>
      <c r="S4326"/>
    </row>
    <row r="4327" spans="18:19" ht="15" customHeight="1">
      <c r="R4327"/>
      <c r="S4327"/>
    </row>
    <row r="4328" spans="18:19" ht="15" customHeight="1">
      <c r="R4328"/>
      <c r="S4328"/>
    </row>
    <row r="4329" spans="18:19" ht="15" customHeight="1">
      <c r="R4329"/>
      <c r="S4329"/>
    </row>
    <row r="4330" spans="18:19" ht="15" customHeight="1">
      <c r="R4330"/>
      <c r="S4330"/>
    </row>
    <row r="4331" spans="18:19" ht="15" customHeight="1">
      <c r="R4331"/>
      <c r="S4331"/>
    </row>
    <row r="4332" spans="18:19" ht="15" customHeight="1">
      <c r="R4332"/>
      <c r="S4332"/>
    </row>
    <row r="4333" spans="18:19" ht="15" customHeight="1">
      <c r="R4333"/>
      <c r="S4333"/>
    </row>
    <row r="4334" spans="18:19" ht="15" customHeight="1">
      <c r="R4334"/>
      <c r="S4334"/>
    </row>
    <row r="4335" spans="18:19" ht="15" customHeight="1">
      <c r="R4335"/>
      <c r="S4335"/>
    </row>
    <row r="4336" spans="18:19" ht="15" customHeight="1">
      <c r="R4336"/>
      <c r="S4336"/>
    </row>
    <row r="4337" spans="18:19" ht="15" customHeight="1">
      <c r="R4337"/>
      <c r="S4337"/>
    </row>
    <row r="4338" spans="18:19" ht="15" customHeight="1">
      <c r="R4338"/>
      <c r="S4338"/>
    </row>
    <row r="4339" spans="18:19" ht="15" customHeight="1">
      <c r="R4339"/>
      <c r="S4339"/>
    </row>
    <row r="4340" spans="18:19" ht="15" customHeight="1">
      <c r="R4340"/>
      <c r="S4340"/>
    </row>
    <row r="4341" spans="18:19" ht="15" customHeight="1">
      <c r="R4341"/>
      <c r="S4341"/>
    </row>
    <row r="4342" spans="18:19" ht="15" customHeight="1">
      <c r="R4342"/>
      <c r="S4342"/>
    </row>
    <row r="4343" spans="18:19" ht="15" customHeight="1">
      <c r="R4343"/>
      <c r="S4343"/>
    </row>
    <row r="4344" spans="18:19" ht="15" customHeight="1">
      <c r="R4344"/>
      <c r="S4344"/>
    </row>
    <row r="4345" spans="18:19" ht="15" customHeight="1">
      <c r="R4345"/>
      <c r="S4345"/>
    </row>
    <row r="4346" spans="18:19" ht="15" customHeight="1">
      <c r="R4346"/>
      <c r="S4346"/>
    </row>
    <row r="4347" spans="18:19" ht="15" customHeight="1">
      <c r="R4347"/>
      <c r="S4347"/>
    </row>
    <row r="4348" spans="18:19" ht="15" customHeight="1">
      <c r="R4348"/>
      <c r="S4348"/>
    </row>
    <row r="4349" spans="18:19" ht="15" customHeight="1">
      <c r="R4349"/>
      <c r="S4349"/>
    </row>
    <row r="4350" spans="18:19" ht="15" customHeight="1">
      <c r="R4350"/>
      <c r="S4350"/>
    </row>
    <row r="4351" spans="18:19" ht="15" customHeight="1">
      <c r="R4351"/>
      <c r="S4351"/>
    </row>
    <row r="4352" spans="18:19" ht="15" customHeight="1">
      <c r="R4352"/>
      <c r="S4352"/>
    </row>
    <row r="4353" spans="18:19" ht="15" customHeight="1">
      <c r="R4353"/>
      <c r="S4353"/>
    </row>
    <row r="4354" spans="18:19" ht="15" customHeight="1">
      <c r="R4354"/>
      <c r="S4354"/>
    </row>
    <row r="4355" spans="18:19" ht="15" customHeight="1">
      <c r="R4355"/>
      <c r="S4355"/>
    </row>
    <row r="4356" spans="18:19" ht="15" customHeight="1">
      <c r="R4356"/>
      <c r="S4356"/>
    </row>
    <row r="4357" spans="18:19" ht="15" customHeight="1">
      <c r="R4357"/>
      <c r="S4357"/>
    </row>
    <row r="4358" spans="18:19" ht="15" customHeight="1">
      <c r="R4358"/>
      <c r="S4358"/>
    </row>
    <row r="4359" spans="18:19" ht="15" customHeight="1">
      <c r="R4359"/>
      <c r="S4359"/>
    </row>
    <row r="4360" spans="18:19" ht="15" customHeight="1">
      <c r="R4360"/>
      <c r="S4360"/>
    </row>
    <row r="4361" spans="18:19" ht="15" customHeight="1">
      <c r="R4361"/>
      <c r="S4361"/>
    </row>
    <row r="4362" spans="18:19" ht="15" customHeight="1">
      <c r="R4362"/>
      <c r="S4362"/>
    </row>
    <row r="4363" spans="18:19" ht="15" customHeight="1">
      <c r="R4363"/>
      <c r="S4363"/>
    </row>
    <row r="4364" spans="18:19" ht="15" customHeight="1">
      <c r="R4364"/>
      <c r="S4364"/>
    </row>
    <row r="4365" spans="18:19" ht="15" customHeight="1">
      <c r="R4365"/>
      <c r="S4365"/>
    </row>
    <row r="4366" spans="18:19" ht="15" customHeight="1">
      <c r="R4366"/>
      <c r="S4366"/>
    </row>
    <row r="4367" spans="18:19" ht="15" customHeight="1">
      <c r="R4367"/>
      <c r="S4367"/>
    </row>
    <row r="4368" spans="18:19" ht="15" customHeight="1">
      <c r="R4368"/>
      <c r="S4368"/>
    </row>
    <row r="4369" spans="18:19" ht="15" customHeight="1">
      <c r="R4369"/>
      <c r="S4369"/>
    </row>
    <row r="4370" spans="18:19" ht="15" customHeight="1">
      <c r="R4370"/>
      <c r="S4370"/>
    </row>
    <row r="4371" spans="18:19" ht="15" customHeight="1">
      <c r="R4371"/>
      <c r="S4371"/>
    </row>
    <row r="4372" spans="18:19" ht="15" customHeight="1">
      <c r="R4372"/>
      <c r="S4372"/>
    </row>
    <row r="4373" spans="18:19" ht="15" customHeight="1">
      <c r="R4373"/>
      <c r="S4373"/>
    </row>
    <row r="4374" spans="18:19" ht="15" customHeight="1">
      <c r="R4374"/>
      <c r="S4374"/>
    </row>
    <row r="4375" spans="18:19" ht="15" customHeight="1">
      <c r="R4375"/>
      <c r="S4375"/>
    </row>
    <row r="4376" spans="18:19" ht="15" customHeight="1">
      <c r="R4376"/>
      <c r="S4376"/>
    </row>
    <row r="4377" spans="18:19" ht="15" customHeight="1">
      <c r="R4377"/>
      <c r="S4377"/>
    </row>
    <row r="4378" spans="18:19" ht="15" customHeight="1">
      <c r="R4378"/>
      <c r="S4378"/>
    </row>
    <row r="4379" spans="18:19" ht="15" customHeight="1">
      <c r="R4379"/>
      <c r="S4379"/>
    </row>
    <row r="4380" spans="18:19" ht="15" customHeight="1">
      <c r="R4380"/>
      <c r="S4380"/>
    </row>
    <row r="4381" spans="18:19" ht="15" customHeight="1">
      <c r="R4381"/>
      <c r="S4381"/>
    </row>
    <row r="4382" spans="18:19" ht="15" customHeight="1">
      <c r="R4382"/>
      <c r="S4382"/>
    </row>
    <row r="4383" spans="18:19" ht="15" customHeight="1">
      <c r="R4383"/>
      <c r="S4383"/>
    </row>
    <row r="4384" spans="18:19" ht="15" customHeight="1">
      <c r="R4384"/>
      <c r="S4384"/>
    </row>
    <row r="4385" spans="18:19" ht="15" customHeight="1">
      <c r="R4385"/>
      <c r="S4385"/>
    </row>
    <row r="4386" spans="18:19" ht="15" customHeight="1">
      <c r="R4386"/>
      <c r="S4386"/>
    </row>
    <row r="4387" spans="18:19" ht="15" customHeight="1">
      <c r="R4387"/>
      <c r="S4387"/>
    </row>
    <row r="4388" spans="18:19" ht="15" customHeight="1">
      <c r="R4388"/>
      <c r="S4388"/>
    </row>
    <row r="4389" spans="18:19" ht="15" customHeight="1">
      <c r="R4389"/>
      <c r="S4389"/>
    </row>
    <row r="4390" spans="18:19" ht="15" customHeight="1">
      <c r="R4390"/>
      <c r="S4390"/>
    </row>
    <row r="4391" spans="18:19" ht="15" customHeight="1">
      <c r="R4391"/>
      <c r="S4391"/>
    </row>
    <row r="4392" spans="18:19" ht="15" customHeight="1">
      <c r="R4392"/>
      <c r="S4392"/>
    </row>
    <row r="4393" spans="18:19" ht="15" customHeight="1">
      <c r="R4393"/>
      <c r="S4393"/>
    </row>
    <row r="4394" spans="18:19" ht="15" customHeight="1">
      <c r="R4394"/>
      <c r="S4394"/>
    </row>
    <row r="4395" spans="18:19" ht="15" customHeight="1">
      <c r="R4395"/>
      <c r="S4395"/>
    </row>
    <row r="4396" spans="18:19" ht="15" customHeight="1">
      <c r="R4396"/>
      <c r="S4396"/>
    </row>
    <row r="4397" spans="18:19" ht="15" customHeight="1">
      <c r="R4397"/>
      <c r="S4397"/>
    </row>
    <row r="4398" spans="18:19" ht="15" customHeight="1">
      <c r="R4398"/>
      <c r="S4398"/>
    </row>
    <row r="4399" spans="18:19" ht="15" customHeight="1">
      <c r="R4399"/>
      <c r="S4399"/>
    </row>
    <row r="4400" spans="18:19" ht="15" customHeight="1">
      <c r="R4400"/>
      <c r="S4400"/>
    </row>
    <row r="4401" spans="18:19" ht="15" customHeight="1">
      <c r="R4401"/>
      <c r="S4401"/>
    </row>
    <row r="4402" spans="18:19" ht="15" customHeight="1">
      <c r="R4402"/>
      <c r="S4402"/>
    </row>
    <row r="4403" spans="18:19" ht="15" customHeight="1">
      <c r="R4403"/>
      <c r="S4403"/>
    </row>
    <row r="4404" spans="18:19" ht="15" customHeight="1">
      <c r="R4404"/>
      <c r="S4404"/>
    </row>
    <row r="4405" spans="18:19" ht="15" customHeight="1">
      <c r="R4405"/>
      <c r="S4405"/>
    </row>
    <row r="4406" spans="18:19" ht="15" customHeight="1">
      <c r="R4406"/>
      <c r="S4406"/>
    </row>
    <row r="4407" spans="18:19" ht="15" customHeight="1">
      <c r="R4407"/>
      <c r="S4407"/>
    </row>
    <row r="4408" spans="18:19" ht="15" customHeight="1">
      <c r="R4408"/>
      <c r="S4408"/>
    </row>
    <row r="4409" spans="18:19" ht="15" customHeight="1">
      <c r="R4409"/>
      <c r="S4409"/>
    </row>
    <row r="4410" spans="18:19" ht="15" customHeight="1">
      <c r="R4410"/>
      <c r="S4410"/>
    </row>
    <row r="4411" spans="18:19" ht="15" customHeight="1">
      <c r="R4411"/>
      <c r="S4411"/>
    </row>
    <row r="4412" spans="18:19" ht="15" customHeight="1">
      <c r="R4412"/>
      <c r="S4412"/>
    </row>
    <row r="4413" spans="18:19" ht="15" customHeight="1">
      <c r="R4413"/>
      <c r="S4413"/>
    </row>
    <row r="4414" spans="18:19" ht="15" customHeight="1">
      <c r="R4414"/>
      <c r="S4414"/>
    </row>
    <row r="4415" spans="18:19" ht="15" customHeight="1">
      <c r="R4415"/>
      <c r="S4415"/>
    </row>
    <row r="4416" spans="18:19" ht="15" customHeight="1">
      <c r="R4416"/>
      <c r="S4416"/>
    </row>
    <row r="4417" spans="18:19" ht="15" customHeight="1">
      <c r="R4417"/>
      <c r="S4417"/>
    </row>
    <row r="4418" spans="18:19" ht="15" customHeight="1">
      <c r="R4418"/>
      <c r="S4418"/>
    </row>
    <row r="4419" spans="18:19" ht="15" customHeight="1">
      <c r="R4419"/>
      <c r="S4419"/>
    </row>
    <row r="4420" spans="18:19" ht="15" customHeight="1">
      <c r="R4420"/>
      <c r="S4420"/>
    </row>
    <row r="4421" spans="18:19" ht="15" customHeight="1">
      <c r="R4421"/>
      <c r="S4421"/>
    </row>
    <row r="4422" spans="18:19" ht="15" customHeight="1">
      <c r="R4422"/>
      <c r="S4422"/>
    </row>
    <row r="4423" spans="18:19" ht="15" customHeight="1">
      <c r="R4423"/>
      <c r="S4423"/>
    </row>
    <row r="4424" spans="18:19" ht="15" customHeight="1">
      <c r="R4424"/>
      <c r="S4424"/>
    </row>
    <row r="4425" spans="18:19" ht="15" customHeight="1">
      <c r="R4425"/>
      <c r="S4425"/>
    </row>
    <row r="4426" spans="18:19" ht="15" customHeight="1">
      <c r="R4426"/>
      <c r="S4426"/>
    </row>
    <row r="4427" spans="18:19" ht="15" customHeight="1">
      <c r="R4427"/>
      <c r="S4427"/>
    </row>
    <row r="4428" spans="18:19" ht="15" customHeight="1">
      <c r="R4428"/>
      <c r="S4428"/>
    </row>
    <row r="4429" spans="18:19" ht="15" customHeight="1">
      <c r="R4429"/>
      <c r="S4429"/>
    </row>
    <row r="4430" spans="18:19" ht="15" customHeight="1">
      <c r="R4430"/>
      <c r="S4430"/>
    </row>
    <row r="4431" spans="18:19" ht="15" customHeight="1">
      <c r="R4431"/>
      <c r="S4431"/>
    </row>
    <row r="4432" spans="18:19" ht="15" customHeight="1">
      <c r="R4432"/>
      <c r="S4432"/>
    </row>
    <row r="4433" spans="18:19" ht="15" customHeight="1">
      <c r="R4433"/>
      <c r="S4433"/>
    </row>
    <row r="4434" spans="18:19" ht="15" customHeight="1">
      <c r="R4434"/>
      <c r="S4434"/>
    </row>
    <row r="4435" spans="18:19" ht="15" customHeight="1">
      <c r="R4435"/>
      <c r="S4435"/>
    </row>
    <row r="4436" spans="18:19" ht="15" customHeight="1">
      <c r="R4436"/>
      <c r="S4436"/>
    </row>
    <row r="4437" spans="18:19" ht="15" customHeight="1">
      <c r="R4437"/>
      <c r="S4437"/>
    </row>
    <row r="4438" spans="18:19" ht="15" customHeight="1">
      <c r="R4438"/>
      <c r="S4438"/>
    </row>
    <row r="4439" spans="18:19" ht="15" customHeight="1">
      <c r="R4439"/>
      <c r="S4439"/>
    </row>
    <row r="4440" spans="18:19" ht="15" customHeight="1">
      <c r="R4440"/>
      <c r="S4440"/>
    </row>
    <row r="4441" spans="18:19" ht="15" customHeight="1">
      <c r="R4441"/>
      <c r="S4441"/>
    </row>
    <row r="4442" spans="18:19" ht="15" customHeight="1">
      <c r="R4442"/>
      <c r="S4442"/>
    </row>
    <row r="4443" spans="18:19" ht="15" customHeight="1">
      <c r="R4443"/>
      <c r="S4443"/>
    </row>
    <row r="4444" spans="18:19" ht="15" customHeight="1">
      <c r="R4444"/>
      <c r="S4444"/>
    </row>
    <row r="4445" spans="18:19" ht="15" customHeight="1">
      <c r="R4445"/>
      <c r="S4445"/>
    </row>
    <row r="4446" spans="18:19" ht="15" customHeight="1">
      <c r="R4446"/>
      <c r="S4446"/>
    </row>
    <row r="4447" spans="18:19" ht="15" customHeight="1">
      <c r="R4447"/>
      <c r="S4447"/>
    </row>
    <row r="4448" spans="18:19" ht="15" customHeight="1">
      <c r="R4448"/>
      <c r="S4448"/>
    </row>
    <row r="4449" spans="18:19" ht="15" customHeight="1">
      <c r="R4449"/>
      <c r="S4449"/>
    </row>
    <row r="4450" spans="18:19" ht="15" customHeight="1">
      <c r="R4450"/>
      <c r="S4450"/>
    </row>
    <row r="4451" spans="18:19" ht="15" customHeight="1">
      <c r="R4451"/>
      <c r="S4451"/>
    </row>
    <row r="4452" spans="18:19" ht="15" customHeight="1">
      <c r="R4452"/>
      <c r="S4452"/>
    </row>
    <row r="4453" spans="18:19" ht="15" customHeight="1">
      <c r="R4453"/>
      <c r="S4453"/>
    </row>
    <row r="4454" spans="18:19" ht="15" customHeight="1">
      <c r="R4454"/>
      <c r="S4454"/>
    </row>
    <row r="4455" spans="18:19" ht="15" customHeight="1">
      <c r="R4455"/>
      <c r="S4455"/>
    </row>
    <row r="4456" spans="18:19" ht="15" customHeight="1">
      <c r="R4456"/>
      <c r="S4456"/>
    </row>
    <row r="4457" spans="18:19" ht="15" customHeight="1">
      <c r="R4457"/>
      <c r="S4457"/>
    </row>
    <row r="4458" spans="18:19" ht="15" customHeight="1">
      <c r="R4458"/>
      <c r="S4458"/>
    </row>
    <row r="4459" spans="18:19" ht="15" customHeight="1">
      <c r="R4459"/>
      <c r="S4459"/>
    </row>
    <row r="4460" spans="18:19" ht="15" customHeight="1">
      <c r="R4460"/>
      <c r="S4460"/>
    </row>
    <row r="4461" spans="18:19" ht="15" customHeight="1">
      <c r="R4461"/>
      <c r="S4461"/>
    </row>
    <row r="4462" spans="18:19" ht="15" customHeight="1">
      <c r="R4462"/>
      <c r="S4462"/>
    </row>
    <row r="4463" spans="18:19" ht="15" customHeight="1">
      <c r="R4463"/>
      <c r="S4463"/>
    </row>
    <row r="4464" spans="18:19" ht="15" customHeight="1">
      <c r="R4464"/>
      <c r="S4464"/>
    </row>
    <row r="4465" spans="18:19" ht="15" customHeight="1">
      <c r="R4465"/>
      <c r="S4465"/>
    </row>
    <row r="4466" spans="18:19" ht="15" customHeight="1">
      <c r="R4466"/>
      <c r="S4466"/>
    </row>
    <row r="4467" spans="18:19" ht="15" customHeight="1">
      <c r="R4467"/>
      <c r="S4467"/>
    </row>
    <row r="4468" spans="18:19" ht="15" customHeight="1">
      <c r="R4468"/>
      <c r="S4468"/>
    </row>
    <row r="4469" spans="18:19" ht="15" customHeight="1">
      <c r="R4469"/>
      <c r="S4469"/>
    </row>
    <row r="4470" spans="18:19" ht="15" customHeight="1">
      <c r="R4470"/>
      <c r="S4470"/>
    </row>
    <row r="4471" spans="18:19" ht="15" customHeight="1">
      <c r="R4471"/>
      <c r="S4471"/>
    </row>
    <row r="4472" spans="18:19" ht="15" customHeight="1">
      <c r="R4472"/>
      <c r="S4472"/>
    </row>
    <row r="4473" spans="18:19" ht="15" customHeight="1">
      <c r="R4473"/>
      <c r="S4473"/>
    </row>
    <row r="4474" spans="18:19" ht="15" customHeight="1">
      <c r="R4474"/>
      <c r="S4474"/>
    </row>
    <row r="4475" spans="18:19" ht="15" customHeight="1">
      <c r="R4475"/>
      <c r="S4475"/>
    </row>
    <row r="4476" spans="18:19" ht="15" customHeight="1">
      <c r="R4476"/>
      <c r="S4476"/>
    </row>
    <row r="4477" spans="18:19" ht="15" customHeight="1">
      <c r="R4477"/>
      <c r="S4477"/>
    </row>
    <row r="4478" spans="18:19" ht="15" customHeight="1">
      <c r="R4478"/>
      <c r="S4478"/>
    </row>
    <row r="4479" spans="18:19" ht="15" customHeight="1">
      <c r="R4479"/>
      <c r="S4479"/>
    </row>
    <row r="4480" spans="18:19" ht="15" customHeight="1">
      <c r="R4480"/>
      <c r="S4480"/>
    </row>
    <row r="4481" spans="18:19" ht="15" customHeight="1">
      <c r="R4481"/>
      <c r="S4481"/>
    </row>
    <row r="4482" spans="18:19" ht="15" customHeight="1">
      <c r="R4482"/>
      <c r="S4482"/>
    </row>
    <row r="4483" spans="18:19" ht="15" customHeight="1">
      <c r="R4483"/>
      <c r="S4483"/>
    </row>
    <row r="4484" spans="18:19" ht="15" customHeight="1">
      <c r="R4484"/>
      <c r="S4484"/>
    </row>
    <row r="4485" spans="18:19" ht="15" customHeight="1">
      <c r="R4485"/>
      <c r="S4485"/>
    </row>
    <row r="4486" spans="18:19" ht="15" customHeight="1">
      <c r="R4486"/>
      <c r="S4486"/>
    </row>
    <row r="4487" spans="18:19" ht="15" customHeight="1">
      <c r="R4487"/>
      <c r="S4487"/>
    </row>
    <row r="4488" spans="18:19" ht="15" customHeight="1">
      <c r="R4488"/>
      <c r="S4488"/>
    </row>
    <row r="4489" spans="18:19" ht="15" customHeight="1">
      <c r="R4489"/>
      <c r="S4489"/>
    </row>
    <row r="4490" spans="18:19" ht="15" customHeight="1">
      <c r="R4490"/>
      <c r="S4490"/>
    </row>
    <row r="4491" spans="18:19" ht="15" customHeight="1">
      <c r="R4491"/>
      <c r="S4491"/>
    </row>
    <row r="4492" spans="18:19" ht="15" customHeight="1">
      <c r="R4492"/>
      <c r="S4492"/>
    </row>
    <row r="4493" spans="18:19" ht="15" customHeight="1">
      <c r="R4493"/>
      <c r="S4493"/>
    </row>
    <row r="4494" spans="18:19" ht="15" customHeight="1">
      <c r="R4494"/>
      <c r="S4494"/>
    </row>
    <row r="4495" spans="18:19" ht="15" customHeight="1">
      <c r="R4495"/>
      <c r="S4495"/>
    </row>
    <row r="4496" spans="18:19" ht="15" customHeight="1">
      <c r="R4496"/>
      <c r="S4496"/>
    </row>
    <row r="4497" spans="18:19" ht="15" customHeight="1">
      <c r="R4497"/>
      <c r="S4497"/>
    </row>
    <row r="4498" spans="18:19" ht="15" customHeight="1">
      <c r="R4498"/>
      <c r="S4498"/>
    </row>
    <row r="4499" spans="18:19" ht="15" customHeight="1">
      <c r="R4499"/>
      <c r="S4499"/>
    </row>
    <row r="4500" spans="18:19" ht="15" customHeight="1">
      <c r="R4500"/>
      <c r="S4500"/>
    </row>
    <row r="4501" spans="18:19" ht="15" customHeight="1">
      <c r="R4501"/>
      <c r="S4501"/>
    </row>
    <row r="4502" spans="18:19" ht="15" customHeight="1">
      <c r="R4502"/>
      <c r="S4502"/>
    </row>
    <row r="4503" spans="18:19" ht="15" customHeight="1">
      <c r="R4503"/>
      <c r="S4503"/>
    </row>
    <row r="4504" spans="18:19" ht="15" customHeight="1">
      <c r="R4504"/>
      <c r="S4504"/>
    </row>
    <row r="4505" spans="18:19" ht="15" customHeight="1">
      <c r="R4505"/>
      <c r="S4505"/>
    </row>
    <row r="4506" spans="18:19" ht="15" customHeight="1">
      <c r="R4506"/>
      <c r="S4506"/>
    </row>
    <row r="4507" spans="18:19" ht="15" customHeight="1">
      <c r="R4507"/>
      <c r="S4507"/>
    </row>
    <row r="4508" spans="18:19" ht="15" customHeight="1">
      <c r="R4508"/>
      <c r="S4508"/>
    </row>
    <row r="4509" spans="18:19" ht="15" customHeight="1">
      <c r="R4509"/>
      <c r="S4509"/>
    </row>
    <row r="4510" spans="18:19" ht="15" customHeight="1">
      <c r="R4510"/>
      <c r="S4510"/>
    </row>
    <row r="4511" spans="18:19" ht="15" customHeight="1">
      <c r="R4511"/>
      <c r="S4511"/>
    </row>
    <row r="4512" spans="18:19" ht="15" customHeight="1">
      <c r="R4512"/>
      <c r="S4512"/>
    </row>
    <row r="4513" spans="18:19" ht="15" customHeight="1">
      <c r="R4513"/>
      <c r="S4513"/>
    </row>
    <row r="4514" spans="18:19" ht="15" customHeight="1">
      <c r="R4514"/>
      <c r="S4514"/>
    </row>
    <row r="4515" spans="18:19" ht="15" customHeight="1">
      <c r="R4515"/>
      <c r="S4515"/>
    </row>
    <row r="4516" spans="18:19" ht="15" customHeight="1">
      <c r="R4516"/>
      <c r="S4516"/>
    </row>
    <row r="4517" spans="18:19" ht="15" customHeight="1">
      <c r="R4517"/>
      <c r="S4517"/>
    </row>
    <row r="4518" spans="18:19" ht="15" customHeight="1">
      <c r="R4518"/>
      <c r="S4518"/>
    </row>
    <row r="4519" spans="18:19" ht="15" customHeight="1">
      <c r="R4519"/>
      <c r="S4519"/>
    </row>
    <row r="4520" spans="18:19" ht="15" customHeight="1">
      <c r="R4520"/>
      <c r="S4520"/>
    </row>
    <row r="4521" spans="18:19" ht="15" customHeight="1">
      <c r="R4521"/>
      <c r="S4521"/>
    </row>
    <row r="4522" spans="18:19" ht="15" customHeight="1">
      <c r="R4522"/>
      <c r="S4522"/>
    </row>
    <row r="4523" spans="18:19" ht="15" customHeight="1">
      <c r="R4523"/>
      <c r="S4523"/>
    </row>
    <row r="4524" spans="18:19" ht="15" customHeight="1">
      <c r="R4524"/>
      <c r="S4524"/>
    </row>
    <row r="4525" spans="18:19" ht="15" customHeight="1">
      <c r="R4525"/>
      <c r="S4525"/>
    </row>
    <row r="4526" spans="18:19" ht="15" customHeight="1">
      <c r="R4526"/>
      <c r="S4526"/>
    </row>
    <row r="4527" spans="18:19" ht="15" customHeight="1">
      <c r="R4527"/>
      <c r="S4527"/>
    </row>
    <row r="4528" spans="18:19" ht="15" customHeight="1">
      <c r="R4528"/>
      <c r="S4528"/>
    </row>
    <row r="4529" spans="18:19" ht="15" customHeight="1">
      <c r="R4529"/>
      <c r="S4529"/>
    </row>
    <row r="4530" spans="18:19" ht="15" customHeight="1">
      <c r="R4530"/>
      <c r="S4530"/>
    </row>
    <row r="4531" spans="18:19" ht="15" customHeight="1">
      <c r="R4531"/>
      <c r="S4531"/>
    </row>
    <row r="4532" spans="18:19" ht="15" customHeight="1">
      <c r="R4532"/>
      <c r="S4532"/>
    </row>
    <row r="4533" spans="18:19" ht="15" customHeight="1">
      <c r="R4533"/>
      <c r="S4533"/>
    </row>
    <row r="4534" spans="18:19" ht="15" customHeight="1">
      <c r="R4534"/>
      <c r="S4534"/>
    </row>
    <row r="4535" spans="18:19" ht="15" customHeight="1">
      <c r="R4535"/>
      <c r="S4535"/>
    </row>
    <row r="4536" spans="18:19" ht="15" customHeight="1">
      <c r="R4536"/>
      <c r="S4536"/>
    </row>
    <row r="4537" spans="18:19" ht="15" customHeight="1">
      <c r="R4537"/>
      <c r="S4537"/>
    </row>
    <row r="4538" spans="18:19" ht="15" customHeight="1">
      <c r="R4538"/>
      <c r="S4538"/>
    </row>
    <row r="4539" spans="18:19" ht="15" customHeight="1">
      <c r="R4539"/>
      <c r="S4539"/>
    </row>
    <row r="4540" spans="18:19" ht="15" customHeight="1">
      <c r="R4540"/>
      <c r="S4540"/>
    </row>
    <row r="4541" spans="18:19" ht="15" customHeight="1">
      <c r="R4541"/>
      <c r="S4541"/>
    </row>
    <row r="4542" spans="18:19" ht="15" customHeight="1">
      <c r="R4542"/>
      <c r="S4542"/>
    </row>
    <row r="4543" spans="18:19" ht="15" customHeight="1">
      <c r="R4543"/>
      <c r="S4543"/>
    </row>
    <row r="4544" spans="18:19" ht="15" customHeight="1">
      <c r="R4544"/>
      <c r="S4544"/>
    </row>
    <row r="4545" spans="18:19" ht="15" customHeight="1">
      <c r="R4545"/>
      <c r="S4545"/>
    </row>
    <row r="4546" spans="18:19" ht="15" customHeight="1">
      <c r="R4546"/>
      <c r="S4546"/>
    </row>
    <row r="4547" spans="18:19" ht="15" customHeight="1">
      <c r="R4547"/>
      <c r="S4547"/>
    </row>
    <row r="4548" spans="18:19" ht="15" customHeight="1">
      <c r="R4548"/>
      <c r="S4548"/>
    </row>
    <row r="4549" spans="18:19" ht="15" customHeight="1">
      <c r="R4549"/>
      <c r="S4549"/>
    </row>
    <row r="4550" spans="18:19" ht="15" customHeight="1">
      <c r="R4550"/>
      <c r="S4550"/>
    </row>
    <row r="4551" spans="18:19" ht="15" customHeight="1">
      <c r="R4551"/>
      <c r="S4551"/>
    </row>
    <row r="4552" spans="18:19" ht="15" customHeight="1">
      <c r="R4552"/>
      <c r="S4552"/>
    </row>
    <row r="4553" spans="18:19" ht="15" customHeight="1">
      <c r="R4553"/>
      <c r="S4553"/>
    </row>
    <row r="4554" spans="18:19" ht="15" customHeight="1">
      <c r="R4554"/>
      <c r="S4554"/>
    </row>
    <row r="4555" spans="18:19" ht="15" customHeight="1">
      <c r="R4555"/>
      <c r="S4555"/>
    </row>
    <row r="4556" spans="18:19" ht="15" customHeight="1">
      <c r="R4556"/>
      <c r="S4556"/>
    </row>
    <row r="4557" spans="18:19" ht="15" customHeight="1">
      <c r="R4557"/>
      <c r="S4557"/>
    </row>
    <row r="4558" spans="18:19" ht="15" customHeight="1">
      <c r="R4558"/>
      <c r="S4558"/>
    </row>
    <row r="4559" spans="18:19" ht="15" customHeight="1">
      <c r="R4559"/>
      <c r="S4559"/>
    </row>
    <row r="4560" spans="18:19" ht="15" customHeight="1">
      <c r="R4560"/>
      <c r="S4560"/>
    </row>
    <row r="4561" spans="18:19" ht="15" customHeight="1">
      <c r="R4561"/>
      <c r="S4561"/>
    </row>
    <row r="4562" spans="18:19" ht="15" customHeight="1">
      <c r="R4562"/>
      <c r="S4562"/>
    </row>
    <row r="4563" spans="18:19" ht="15" customHeight="1">
      <c r="R4563"/>
      <c r="S4563"/>
    </row>
    <row r="4564" spans="18:19" ht="15" customHeight="1">
      <c r="R4564"/>
      <c r="S4564"/>
    </row>
    <row r="4565" spans="18:19" ht="15" customHeight="1">
      <c r="R4565"/>
      <c r="S4565"/>
    </row>
    <row r="4566" spans="18:19" ht="15" customHeight="1">
      <c r="R4566"/>
      <c r="S4566"/>
    </row>
    <row r="4567" spans="18:19" ht="15" customHeight="1">
      <c r="R4567"/>
      <c r="S4567"/>
    </row>
    <row r="4568" spans="18:19" ht="15" customHeight="1">
      <c r="R4568"/>
      <c r="S4568"/>
    </row>
    <row r="4569" spans="18:19" ht="15" customHeight="1">
      <c r="R4569"/>
      <c r="S4569"/>
    </row>
    <row r="4570" spans="18:19" ht="15" customHeight="1">
      <c r="R4570"/>
      <c r="S4570"/>
    </row>
    <row r="4571" spans="18:19" ht="15" customHeight="1">
      <c r="R4571"/>
      <c r="S4571"/>
    </row>
    <row r="4572" spans="18:19" ht="15" customHeight="1">
      <c r="R4572"/>
      <c r="S4572"/>
    </row>
    <row r="4573" spans="18:19" ht="15" customHeight="1">
      <c r="R4573"/>
      <c r="S4573"/>
    </row>
    <row r="4574" spans="18:19" ht="15" customHeight="1">
      <c r="R4574"/>
      <c r="S4574"/>
    </row>
    <row r="4575" spans="18:19" ht="15" customHeight="1">
      <c r="R4575"/>
      <c r="S4575"/>
    </row>
    <row r="4576" spans="18:19" ht="15" customHeight="1">
      <c r="R4576"/>
      <c r="S4576"/>
    </row>
    <row r="4577" spans="18:19" ht="15" customHeight="1">
      <c r="R4577"/>
      <c r="S4577"/>
    </row>
    <row r="4578" spans="18:19" ht="15" customHeight="1">
      <c r="R4578"/>
      <c r="S4578"/>
    </row>
    <row r="4579" spans="18:19" ht="15" customHeight="1">
      <c r="R4579"/>
      <c r="S4579"/>
    </row>
    <row r="4580" spans="18:19" ht="15" customHeight="1">
      <c r="R4580"/>
      <c r="S4580"/>
    </row>
    <row r="4581" spans="18:19" ht="15" customHeight="1">
      <c r="R4581"/>
      <c r="S4581"/>
    </row>
    <row r="4582" spans="18:19" ht="15" customHeight="1">
      <c r="R4582"/>
      <c r="S4582"/>
    </row>
    <row r="4583" spans="18:19" ht="15" customHeight="1">
      <c r="R4583"/>
      <c r="S4583"/>
    </row>
    <row r="4584" spans="18:19" ht="15" customHeight="1">
      <c r="R4584"/>
      <c r="S4584"/>
    </row>
    <row r="4585" spans="18:19" ht="15" customHeight="1">
      <c r="R4585"/>
      <c r="S4585"/>
    </row>
    <row r="4586" spans="18:19" ht="15" customHeight="1">
      <c r="R4586"/>
      <c r="S4586"/>
    </row>
    <row r="4587" spans="18:19" ht="15" customHeight="1">
      <c r="R4587"/>
      <c r="S4587"/>
    </row>
    <row r="4588" spans="18:19" ht="15" customHeight="1">
      <c r="R4588"/>
      <c r="S4588"/>
    </row>
    <row r="4589" spans="18:19" ht="15" customHeight="1">
      <c r="R4589"/>
      <c r="S4589"/>
    </row>
    <row r="4590" spans="18:19" ht="15" customHeight="1">
      <c r="R4590"/>
      <c r="S4590"/>
    </row>
    <row r="4591" spans="18:19" ht="15" customHeight="1">
      <c r="R4591"/>
      <c r="S4591"/>
    </row>
    <row r="4592" spans="18:19" ht="15" customHeight="1">
      <c r="R4592"/>
      <c r="S4592"/>
    </row>
    <row r="4593" spans="18:19" ht="15" customHeight="1">
      <c r="R4593"/>
      <c r="S4593"/>
    </row>
    <row r="4594" spans="18:19" ht="15" customHeight="1">
      <c r="R4594"/>
      <c r="S4594"/>
    </row>
    <row r="4595" spans="18:19" ht="15" customHeight="1">
      <c r="R4595"/>
      <c r="S4595"/>
    </row>
    <row r="4596" spans="18:19" ht="15" customHeight="1">
      <c r="R4596"/>
      <c r="S4596"/>
    </row>
    <row r="4597" spans="18:19" ht="15" customHeight="1">
      <c r="R4597"/>
      <c r="S4597"/>
    </row>
    <row r="4598" spans="18:19" ht="15" customHeight="1">
      <c r="R4598"/>
      <c r="S4598"/>
    </row>
    <row r="4599" spans="18:19" ht="15" customHeight="1">
      <c r="R4599"/>
      <c r="S4599"/>
    </row>
    <row r="4600" spans="18:19" ht="15" customHeight="1">
      <c r="R4600"/>
      <c r="S4600"/>
    </row>
    <row r="4601" spans="18:19" ht="15" customHeight="1">
      <c r="R4601"/>
      <c r="S4601"/>
    </row>
    <row r="4602" spans="18:19" ht="15" customHeight="1">
      <c r="R4602"/>
      <c r="S4602"/>
    </row>
    <row r="4603" spans="18:19" ht="15" customHeight="1">
      <c r="R4603"/>
      <c r="S4603"/>
    </row>
    <row r="4604" spans="18:19" ht="15" customHeight="1">
      <c r="R4604"/>
      <c r="S4604"/>
    </row>
    <row r="4605" spans="18:19" ht="15" customHeight="1">
      <c r="R4605"/>
      <c r="S4605"/>
    </row>
    <row r="4606" spans="18:19" ht="15" customHeight="1">
      <c r="R4606"/>
      <c r="S4606"/>
    </row>
    <row r="4607" spans="18:19" ht="15" customHeight="1">
      <c r="R4607"/>
      <c r="S4607"/>
    </row>
    <row r="4608" spans="18:19" ht="15" customHeight="1">
      <c r="R4608"/>
      <c r="S4608"/>
    </row>
    <row r="4609" spans="18:19" ht="15" customHeight="1">
      <c r="R4609"/>
      <c r="S4609"/>
    </row>
    <row r="4610" spans="18:19" ht="15" customHeight="1">
      <c r="R4610"/>
      <c r="S4610"/>
    </row>
    <row r="4611" spans="18:19" ht="15" customHeight="1">
      <c r="R4611"/>
      <c r="S4611"/>
    </row>
    <row r="4612" spans="18:19" ht="15" customHeight="1">
      <c r="R4612"/>
      <c r="S4612"/>
    </row>
    <row r="4613" spans="18:19" ht="15" customHeight="1">
      <c r="R4613"/>
      <c r="S4613"/>
    </row>
    <row r="4614" spans="18:19" ht="15" customHeight="1">
      <c r="R4614"/>
      <c r="S4614"/>
    </row>
    <row r="4615" spans="18:19" ht="15" customHeight="1">
      <c r="R4615"/>
      <c r="S4615"/>
    </row>
    <row r="4616" spans="18:19" ht="15" customHeight="1">
      <c r="R4616"/>
      <c r="S4616"/>
    </row>
    <row r="4617" spans="18:19" ht="15" customHeight="1">
      <c r="R4617"/>
      <c r="S4617"/>
    </row>
    <row r="4618" spans="18:19" ht="15" customHeight="1">
      <c r="R4618"/>
      <c r="S4618"/>
    </row>
    <row r="4619" spans="18:19" ht="15" customHeight="1">
      <c r="R4619"/>
      <c r="S4619"/>
    </row>
    <row r="4620" spans="18:19" ht="15" customHeight="1">
      <c r="R4620"/>
      <c r="S4620"/>
    </row>
    <row r="4621" spans="18:19" ht="15" customHeight="1">
      <c r="R4621"/>
      <c r="S4621"/>
    </row>
    <row r="4622" spans="18:19" ht="15" customHeight="1">
      <c r="R4622"/>
      <c r="S4622"/>
    </row>
    <row r="4623" spans="18:19" ht="15" customHeight="1">
      <c r="R4623"/>
      <c r="S4623"/>
    </row>
    <row r="4624" spans="18:19" ht="15" customHeight="1">
      <c r="R4624"/>
      <c r="S4624"/>
    </row>
    <row r="4625" spans="18:19" ht="15" customHeight="1">
      <c r="R4625"/>
      <c r="S4625"/>
    </row>
    <row r="4626" spans="18:19" ht="15" customHeight="1">
      <c r="R4626"/>
      <c r="S4626"/>
    </row>
    <row r="4627" spans="18:19" ht="15" customHeight="1">
      <c r="R4627"/>
      <c r="S4627"/>
    </row>
    <row r="4628" spans="18:19" ht="15" customHeight="1">
      <c r="R4628"/>
      <c r="S4628"/>
    </row>
    <row r="4629" spans="18:19" ht="15" customHeight="1">
      <c r="R4629"/>
      <c r="S4629"/>
    </row>
    <row r="4630" spans="18:19" ht="15" customHeight="1">
      <c r="R4630"/>
      <c r="S4630"/>
    </row>
    <row r="4631" spans="18:19" ht="15" customHeight="1">
      <c r="R4631"/>
      <c r="S4631"/>
    </row>
    <row r="4632" spans="18:19" ht="15" customHeight="1">
      <c r="R4632"/>
      <c r="S4632"/>
    </row>
    <row r="4633" spans="18:19" ht="15" customHeight="1">
      <c r="R4633"/>
      <c r="S4633"/>
    </row>
    <row r="4634" spans="18:19" ht="15" customHeight="1">
      <c r="R4634"/>
      <c r="S4634"/>
    </row>
    <row r="4635" spans="18:19" ht="15" customHeight="1">
      <c r="R4635"/>
      <c r="S4635"/>
    </row>
    <row r="4636" spans="18:19" ht="15" customHeight="1">
      <c r="R4636"/>
      <c r="S4636"/>
    </row>
    <row r="4637" spans="18:19" ht="15" customHeight="1">
      <c r="R4637"/>
      <c r="S4637"/>
    </row>
    <row r="4638" spans="18:19" ht="15" customHeight="1">
      <c r="R4638"/>
      <c r="S4638"/>
    </row>
    <row r="4639" spans="18:19" ht="15" customHeight="1">
      <c r="R4639"/>
      <c r="S4639"/>
    </row>
    <row r="4640" spans="18:19" ht="15" customHeight="1">
      <c r="R4640"/>
      <c r="S4640"/>
    </row>
    <row r="4641" spans="18:19" ht="15" customHeight="1">
      <c r="R4641"/>
      <c r="S4641"/>
    </row>
    <row r="4642" spans="18:19" ht="15" customHeight="1">
      <c r="R4642"/>
      <c r="S4642"/>
    </row>
    <row r="4643" spans="18:19" ht="15" customHeight="1">
      <c r="R4643"/>
      <c r="S4643"/>
    </row>
    <row r="4644" spans="18:19" ht="15" customHeight="1">
      <c r="R4644"/>
      <c r="S4644"/>
    </row>
    <row r="4645" spans="18:19" ht="15" customHeight="1">
      <c r="R4645"/>
      <c r="S4645"/>
    </row>
    <row r="4646" spans="18:19" ht="15" customHeight="1">
      <c r="R4646"/>
      <c r="S4646"/>
    </row>
    <row r="4647" spans="18:19" ht="15" customHeight="1">
      <c r="R4647"/>
      <c r="S4647"/>
    </row>
    <row r="4648" spans="18:19" ht="15" customHeight="1">
      <c r="R4648"/>
      <c r="S4648"/>
    </row>
    <row r="4649" spans="18:19" ht="15" customHeight="1">
      <c r="R4649"/>
      <c r="S4649"/>
    </row>
    <row r="4650" spans="18:19" ht="15" customHeight="1">
      <c r="R4650"/>
      <c r="S4650"/>
    </row>
    <row r="4651" spans="18:19" ht="15" customHeight="1">
      <c r="R4651"/>
      <c r="S4651"/>
    </row>
    <row r="4652" spans="18:19" ht="15" customHeight="1">
      <c r="R4652"/>
      <c r="S4652"/>
    </row>
    <row r="4653" spans="18:19" ht="15" customHeight="1">
      <c r="R4653"/>
      <c r="S4653"/>
    </row>
    <row r="4654" spans="18:19" ht="15" customHeight="1">
      <c r="R4654"/>
      <c r="S4654"/>
    </row>
    <row r="4655" spans="18:19" ht="15" customHeight="1">
      <c r="R4655"/>
      <c r="S4655"/>
    </row>
    <row r="4656" spans="18:19" ht="15" customHeight="1">
      <c r="R4656"/>
      <c r="S4656"/>
    </row>
    <row r="4657" spans="18:19" ht="15" customHeight="1">
      <c r="R4657"/>
      <c r="S4657"/>
    </row>
    <row r="4658" spans="18:19" ht="15" customHeight="1">
      <c r="R4658"/>
      <c r="S4658"/>
    </row>
    <row r="4659" spans="18:19" ht="15" customHeight="1">
      <c r="R4659"/>
      <c r="S4659"/>
    </row>
    <row r="4660" spans="18:19" ht="15" customHeight="1">
      <c r="R4660"/>
      <c r="S4660"/>
    </row>
    <row r="4661" spans="18:19" ht="15" customHeight="1">
      <c r="R4661"/>
      <c r="S4661"/>
    </row>
    <row r="4662" spans="18:19" ht="15" customHeight="1">
      <c r="R4662"/>
      <c r="S4662"/>
    </row>
    <row r="4663" spans="18:19" ht="15" customHeight="1">
      <c r="R4663"/>
      <c r="S4663"/>
    </row>
    <row r="4664" spans="18:19" ht="15" customHeight="1">
      <c r="R4664"/>
      <c r="S4664"/>
    </row>
    <row r="4665" spans="18:19" ht="15" customHeight="1">
      <c r="R4665"/>
      <c r="S4665"/>
    </row>
    <row r="4666" spans="18:19" ht="15" customHeight="1">
      <c r="R4666"/>
      <c r="S4666"/>
    </row>
    <row r="4667" spans="18:19" ht="15" customHeight="1">
      <c r="R4667"/>
      <c r="S4667"/>
    </row>
    <row r="4668" spans="18:19" ht="15" customHeight="1">
      <c r="R4668"/>
      <c r="S4668"/>
    </row>
    <row r="4669" spans="18:19" ht="15" customHeight="1">
      <c r="R4669"/>
      <c r="S4669"/>
    </row>
    <row r="4670" spans="18:19" ht="15" customHeight="1">
      <c r="R4670"/>
      <c r="S4670"/>
    </row>
    <row r="4671" spans="18:19" ht="15" customHeight="1">
      <c r="R4671"/>
      <c r="S4671"/>
    </row>
    <row r="4672" spans="18:19" ht="15" customHeight="1">
      <c r="R4672"/>
      <c r="S4672"/>
    </row>
    <row r="4673" spans="18:19" ht="15" customHeight="1">
      <c r="R4673"/>
      <c r="S4673"/>
    </row>
    <row r="4674" spans="18:19" ht="15" customHeight="1">
      <c r="R4674"/>
      <c r="S4674"/>
    </row>
    <row r="4675" spans="18:19" ht="15" customHeight="1">
      <c r="R4675"/>
      <c r="S4675"/>
    </row>
    <row r="4676" spans="18:19" ht="15" customHeight="1">
      <c r="R4676"/>
      <c r="S4676"/>
    </row>
    <row r="4677" spans="18:19" ht="15" customHeight="1">
      <c r="R4677"/>
      <c r="S4677"/>
    </row>
    <row r="4678" spans="18:19" ht="15" customHeight="1">
      <c r="R4678"/>
      <c r="S4678"/>
    </row>
    <row r="4679" spans="18:19" ht="15" customHeight="1">
      <c r="R4679"/>
      <c r="S4679"/>
    </row>
    <row r="4680" spans="18:19" ht="15" customHeight="1">
      <c r="R4680"/>
      <c r="S4680"/>
    </row>
    <row r="4681" spans="18:19" ht="15" customHeight="1">
      <c r="R4681"/>
      <c r="S4681"/>
    </row>
    <row r="4682" spans="18:19" ht="15" customHeight="1">
      <c r="R4682"/>
      <c r="S4682"/>
    </row>
    <row r="4683" spans="18:19" ht="15" customHeight="1">
      <c r="R4683"/>
      <c r="S4683"/>
    </row>
    <row r="4684" spans="18:19" ht="15" customHeight="1">
      <c r="R4684"/>
      <c r="S4684"/>
    </row>
    <row r="4685" spans="18:19" ht="15" customHeight="1">
      <c r="R4685"/>
      <c r="S4685"/>
    </row>
    <row r="4686" spans="18:19" ht="15" customHeight="1">
      <c r="R4686"/>
      <c r="S4686"/>
    </row>
    <row r="4687" spans="18:19" ht="15" customHeight="1">
      <c r="R4687"/>
      <c r="S4687"/>
    </row>
    <row r="4688" spans="18:19" ht="15" customHeight="1">
      <c r="R4688"/>
      <c r="S4688"/>
    </row>
    <row r="4689" spans="18:19" ht="15" customHeight="1">
      <c r="R4689"/>
      <c r="S4689"/>
    </row>
    <row r="4690" spans="18:19" ht="15" customHeight="1">
      <c r="R4690"/>
      <c r="S4690"/>
    </row>
    <row r="4691" spans="18:19" ht="15" customHeight="1">
      <c r="R4691"/>
      <c r="S4691"/>
    </row>
    <row r="4692" spans="18:19" ht="15" customHeight="1">
      <c r="R4692"/>
      <c r="S4692"/>
    </row>
    <row r="4693" spans="18:19" ht="15" customHeight="1">
      <c r="R4693"/>
      <c r="S4693"/>
    </row>
    <row r="4694" spans="18:19" ht="15" customHeight="1">
      <c r="R4694"/>
      <c r="S4694"/>
    </row>
    <row r="4695" spans="18:19" ht="15" customHeight="1">
      <c r="R4695"/>
      <c r="S4695"/>
    </row>
    <row r="4696" spans="18:19" ht="15" customHeight="1">
      <c r="R4696"/>
      <c r="S4696"/>
    </row>
    <row r="4697" spans="18:19" ht="15" customHeight="1">
      <c r="R4697"/>
      <c r="S4697"/>
    </row>
    <row r="4698" spans="18:19" ht="15" customHeight="1">
      <c r="R4698"/>
      <c r="S4698"/>
    </row>
    <row r="4699" spans="18:19" ht="15" customHeight="1">
      <c r="R4699"/>
      <c r="S4699"/>
    </row>
    <row r="4700" spans="18:19" ht="15" customHeight="1">
      <c r="R4700"/>
      <c r="S4700"/>
    </row>
    <row r="4701" spans="18:19" ht="15" customHeight="1">
      <c r="R4701"/>
      <c r="S4701"/>
    </row>
    <row r="4702" spans="18:19" ht="15" customHeight="1">
      <c r="R4702"/>
      <c r="S4702"/>
    </row>
    <row r="4703" spans="18:19" ht="15" customHeight="1">
      <c r="R4703"/>
      <c r="S4703"/>
    </row>
    <row r="4704" spans="18:19" ht="15" customHeight="1">
      <c r="R4704"/>
      <c r="S4704"/>
    </row>
    <row r="4705" spans="18:19" ht="15" customHeight="1">
      <c r="R4705"/>
      <c r="S4705"/>
    </row>
    <row r="4706" spans="18:19" ht="15" customHeight="1">
      <c r="R4706"/>
      <c r="S4706"/>
    </row>
    <row r="4707" spans="18:19" ht="15" customHeight="1">
      <c r="R4707"/>
      <c r="S4707"/>
    </row>
    <row r="4708" spans="18:19" ht="15" customHeight="1">
      <c r="R4708"/>
      <c r="S4708"/>
    </row>
    <row r="4709" spans="18:19" ht="15" customHeight="1">
      <c r="R4709"/>
      <c r="S4709"/>
    </row>
    <row r="4710" spans="18:19" ht="15" customHeight="1">
      <c r="R4710"/>
      <c r="S4710"/>
    </row>
    <row r="4711" spans="18:19" ht="15" customHeight="1">
      <c r="R4711"/>
      <c r="S4711"/>
    </row>
    <row r="4712" spans="18:19" ht="15" customHeight="1">
      <c r="R4712"/>
      <c r="S4712"/>
    </row>
    <row r="4713" spans="18:19" ht="15" customHeight="1">
      <c r="R4713"/>
      <c r="S4713"/>
    </row>
    <row r="4714" spans="18:19" ht="15" customHeight="1">
      <c r="R4714"/>
      <c r="S4714"/>
    </row>
    <row r="4715" spans="18:19" ht="15" customHeight="1">
      <c r="R4715"/>
      <c r="S4715"/>
    </row>
    <row r="4716" spans="18:19" ht="15" customHeight="1">
      <c r="R4716"/>
      <c r="S4716"/>
    </row>
    <row r="4717" spans="18:19" ht="15" customHeight="1">
      <c r="R4717"/>
      <c r="S4717"/>
    </row>
    <row r="4718" spans="18:19" ht="15" customHeight="1">
      <c r="R4718"/>
      <c r="S4718"/>
    </row>
    <row r="4719" spans="18:19" ht="15" customHeight="1">
      <c r="R4719"/>
      <c r="S4719"/>
    </row>
    <row r="4720" spans="18:19" ht="15" customHeight="1">
      <c r="R4720"/>
      <c r="S4720"/>
    </row>
    <row r="4721" spans="18:19" ht="15" customHeight="1">
      <c r="R4721"/>
      <c r="S4721"/>
    </row>
    <row r="4722" spans="18:19" ht="15" customHeight="1">
      <c r="R4722"/>
      <c r="S4722"/>
    </row>
    <row r="4723" spans="18:19" ht="15" customHeight="1">
      <c r="R4723"/>
      <c r="S4723"/>
    </row>
    <row r="4724" spans="18:19" ht="15" customHeight="1">
      <c r="R4724"/>
      <c r="S4724"/>
    </row>
    <row r="4725" spans="18:19" ht="15" customHeight="1">
      <c r="R4725"/>
      <c r="S4725"/>
    </row>
    <row r="4726" spans="18:19" ht="15" customHeight="1">
      <c r="R4726"/>
      <c r="S4726"/>
    </row>
    <row r="4727" spans="18:19" ht="15" customHeight="1">
      <c r="R4727"/>
      <c r="S4727"/>
    </row>
    <row r="4728" spans="18:19" ht="15" customHeight="1">
      <c r="R4728"/>
      <c r="S4728"/>
    </row>
    <row r="4729" spans="18:19" ht="15" customHeight="1">
      <c r="R4729"/>
      <c r="S4729"/>
    </row>
    <row r="4730" spans="18:19" ht="15" customHeight="1">
      <c r="R4730"/>
      <c r="S4730"/>
    </row>
    <row r="4731" spans="18:19" ht="15" customHeight="1">
      <c r="R4731"/>
      <c r="S4731"/>
    </row>
    <row r="4732" spans="18:19" ht="15" customHeight="1">
      <c r="R4732"/>
      <c r="S4732"/>
    </row>
    <row r="4733" spans="18:19" ht="15" customHeight="1">
      <c r="R4733"/>
      <c r="S4733"/>
    </row>
    <row r="4734" spans="18:19" ht="15" customHeight="1">
      <c r="R4734"/>
      <c r="S4734"/>
    </row>
    <row r="4735" spans="18:19" ht="15" customHeight="1">
      <c r="R4735"/>
      <c r="S4735"/>
    </row>
    <row r="4736" spans="18:19" ht="15" customHeight="1">
      <c r="R4736"/>
      <c r="S4736"/>
    </row>
    <row r="4737" spans="18:19" ht="15" customHeight="1">
      <c r="R4737"/>
      <c r="S4737"/>
    </row>
    <row r="4738" spans="18:19" ht="15" customHeight="1">
      <c r="R4738"/>
      <c r="S4738"/>
    </row>
    <row r="4739" spans="18:19" ht="15" customHeight="1">
      <c r="R4739"/>
      <c r="S4739"/>
    </row>
    <row r="4740" spans="18:19" ht="15" customHeight="1">
      <c r="R4740"/>
      <c r="S4740"/>
    </row>
    <row r="4741" spans="18:19" ht="15" customHeight="1">
      <c r="R4741"/>
      <c r="S4741"/>
    </row>
    <row r="4742" spans="18:19" ht="15" customHeight="1">
      <c r="R4742"/>
      <c r="S4742"/>
    </row>
    <row r="4743" spans="18:19" ht="15" customHeight="1">
      <c r="R4743"/>
      <c r="S4743"/>
    </row>
    <row r="4744" spans="18:19" ht="15" customHeight="1">
      <c r="R4744"/>
      <c r="S4744"/>
    </row>
    <row r="4745" spans="18:19" ht="15" customHeight="1">
      <c r="R4745"/>
      <c r="S4745"/>
    </row>
    <row r="4746" spans="18:19" ht="15" customHeight="1">
      <c r="R4746"/>
      <c r="S4746"/>
    </row>
    <row r="4747" spans="18:19" ht="15" customHeight="1">
      <c r="R4747"/>
      <c r="S4747"/>
    </row>
    <row r="4748" spans="18:19" ht="15" customHeight="1">
      <c r="R4748"/>
      <c r="S4748"/>
    </row>
    <row r="4749" spans="18:19" ht="15" customHeight="1">
      <c r="R4749"/>
      <c r="S4749"/>
    </row>
    <row r="4750" spans="18:19" ht="15" customHeight="1">
      <c r="R4750"/>
      <c r="S4750"/>
    </row>
    <row r="4751" spans="18:19" ht="15" customHeight="1">
      <c r="R4751"/>
      <c r="S4751"/>
    </row>
    <row r="4752" spans="18:19" ht="15" customHeight="1">
      <c r="R4752"/>
      <c r="S4752"/>
    </row>
    <row r="4753" spans="18:19" ht="15" customHeight="1">
      <c r="R4753"/>
      <c r="S4753"/>
    </row>
    <row r="4754" spans="18:19" ht="15" customHeight="1">
      <c r="R4754"/>
      <c r="S4754"/>
    </row>
    <row r="4755" spans="18:19" ht="15" customHeight="1">
      <c r="R4755"/>
      <c r="S4755"/>
    </row>
    <row r="4756" spans="18:19" ht="15" customHeight="1">
      <c r="R4756"/>
      <c r="S4756"/>
    </row>
    <row r="4757" spans="18:19" ht="15" customHeight="1">
      <c r="R4757"/>
      <c r="S4757"/>
    </row>
    <row r="4758" spans="18:19" ht="15" customHeight="1">
      <c r="R4758"/>
      <c r="S4758"/>
    </row>
    <row r="4759" spans="18:19" ht="15" customHeight="1">
      <c r="R4759"/>
      <c r="S4759"/>
    </row>
    <row r="4760" spans="18:19" ht="15" customHeight="1">
      <c r="R4760"/>
      <c r="S4760"/>
    </row>
    <row r="4761" spans="18:19" ht="15" customHeight="1">
      <c r="R4761"/>
      <c r="S4761"/>
    </row>
    <row r="4762" spans="18:19" ht="15" customHeight="1">
      <c r="R4762"/>
      <c r="S4762"/>
    </row>
    <row r="4763" spans="18:19" ht="15" customHeight="1">
      <c r="R4763"/>
      <c r="S4763"/>
    </row>
    <row r="4764" spans="18:19" ht="15" customHeight="1">
      <c r="R4764"/>
      <c r="S4764"/>
    </row>
    <row r="4765" spans="18:19" ht="15" customHeight="1">
      <c r="R4765"/>
      <c r="S4765"/>
    </row>
    <row r="4766" spans="18:19" ht="15" customHeight="1">
      <c r="R4766"/>
      <c r="S4766"/>
    </row>
    <row r="4767" spans="18:19" ht="15" customHeight="1">
      <c r="R4767"/>
      <c r="S4767"/>
    </row>
    <row r="4768" spans="18:19" ht="15" customHeight="1">
      <c r="R4768"/>
      <c r="S4768"/>
    </row>
    <row r="4769" spans="18:19" ht="15" customHeight="1">
      <c r="R4769"/>
      <c r="S4769"/>
    </row>
    <row r="4770" spans="18:19" ht="15" customHeight="1">
      <c r="R4770"/>
      <c r="S4770"/>
    </row>
    <row r="4771" spans="18:19" ht="15" customHeight="1">
      <c r="R4771"/>
      <c r="S4771"/>
    </row>
    <row r="4772" spans="18:19" ht="15" customHeight="1">
      <c r="R4772"/>
      <c r="S4772"/>
    </row>
    <row r="4773" spans="18:19" ht="15" customHeight="1">
      <c r="R4773"/>
      <c r="S4773"/>
    </row>
    <row r="4774" spans="18:19" ht="15" customHeight="1">
      <c r="R4774"/>
      <c r="S4774"/>
    </row>
    <row r="4775" spans="18:19" ht="15" customHeight="1">
      <c r="R4775"/>
      <c r="S4775"/>
    </row>
    <row r="4776" spans="18:19" ht="15" customHeight="1">
      <c r="R4776"/>
      <c r="S4776"/>
    </row>
    <row r="4777" spans="18:19" ht="15" customHeight="1">
      <c r="R4777"/>
      <c r="S4777"/>
    </row>
    <row r="4778" spans="18:19" ht="15" customHeight="1">
      <c r="R4778"/>
      <c r="S4778"/>
    </row>
    <row r="4779" spans="18:19" ht="15" customHeight="1">
      <c r="R4779"/>
      <c r="S4779"/>
    </row>
    <row r="4780" spans="18:19" ht="15" customHeight="1">
      <c r="R4780"/>
      <c r="S4780"/>
    </row>
    <row r="4781" spans="18:19" ht="15" customHeight="1">
      <c r="R4781"/>
      <c r="S4781"/>
    </row>
    <row r="4782" spans="18:19" ht="15" customHeight="1">
      <c r="R4782"/>
      <c r="S4782"/>
    </row>
    <row r="4783" spans="18:19" ht="15" customHeight="1">
      <c r="R4783"/>
      <c r="S4783"/>
    </row>
    <row r="4784" spans="18:19" ht="15" customHeight="1">
      <c r="R4784"/>
      <c r="S4784"/>
    </row>
    <row r="4785" spans="18:19" ht="15" customHeight="1">
      <c r="R4785"/>
      <c r="S4785"/>
    </row>
    <row r="4786" spans="18:19" ht="15" customHeight="1">
      <c r="R4786"/>
      <c r="S4786"/>
    </row>
    <row r="4787" spans="18:19" ht="15" customHeight="1">
      <c r="R4787"/>
      <c r="S4787"/>
    </row>
    <row r="4788" spans="18:19" ht="15" customHeight="1">
      <c r="R4788"/>
      <c r="S4788"/>
    </row>
    <row r="4789" spans="18:19" ht="15" customHeight="1">
      <c r="R4789"/>
      <c r="S4789"/>
    </row>
    <row r="4790" spans="18:19" ht="15" customHeight="1">
      <c r="R4790"/>
      <c r="S4790"/>
    </row>
    <row r="4791" spans="18:19" ht="15" customHeight="1">
      <c r="R4791"/>
      <c r="S4791"/>
    </row>
    <row r="4792" spans="18:19" ht="15" customHeight="1">
      <c r="R4792"/>
      <c r="S4792"/>
    </row>
    <row r="4793" spans="18:19" ht="15" customHeight="1">
      <c r="R4793"/>
      <c r="S4793"/>
    </row>
    <row r="4794" spans="18:19" ht="15" customHeight="1">
      <c r="R4794"/>
      <c r="S4794"/>
    </row>
    <row r="4795" spans="18:19" ht="15" customHeight="1">
      <c r="R4795"/>
      <c r="S4795"/>
    </row>
    <row r="4796" spans="18:19" ht="15" customHeight="1">
      <c r="R4796"/>
      <c r="S4796"/>
    </row>
    <row r="4797" spans="18:19" ht="15" customHeight="1">
      <c r="R4797"/>
      <c r="S4797"/>
    </row>
    <row r="4798" spans="18:19" ht="15" customHeight="1">
      <c r="R4798"/>
      <c r="S4798"/>
    </row>
    <row r="4799" spans="18:19" ht="15" customHeight="1">
      <c r="R4799"/>
      <c r="S4799"/>
    </row>
    <row r="4800" spans="18:19" ht="15" customHeight="1">
      <c r="R4800"/>
      <c r="S4800"/>
    </row>
    <row r="4801" spans="18:19" ht="15" customHeight="1">
      <c r="R4801"/>
      <c r="S4801"/>
    </row>
    <row r="4802" spans="18:19" ht="15" customHeight="1">
      <c r="R4802"/>
      <c r="S4802"/>
    </row>
    <row r="4803" spans="18:19" ht="15" customHeight="1">
      <c r="R4803"/>
      <c r="S4803"/>
    </row>
    <row r="4804" spans="18:19" ht="15" customHeight="1">
      <c r="R4804"/>
      <c r="S4804"/>
    </row>
    <row r="4805" spans="18:19" ht="15" customHeight="1">
      <c r="R4805"/>
      <c r="S4805"/>
    </row>
    <row r="4806" spans="18:19" ht="15" customHeight="1">
      <c r="R4806"/>
      <c r="S4806"/>
    </row>
    <row r="4807" spans="18:19" ht="15" customHeight="1">
      <c r="R4807"/>
      <c r="S4807"/>
    </row>
    <row r="4808" spans="18:19" ht="15" customHeight="1">
      <c r="R4808"/>
      <c r="S4808"/>
    </row>
    <row r="4809" spans="18:19" ht="15" customHeight="1">
      <c r="R4809"/>
      <c r="S4809"/>
    </row>
    <row r="4810" spans="18:19" ht="15" customHeight="1">
      <c r="R4810"/>
      <c r="S4810"/>
    </row>
    <row r="4811" spans="18:19" ht="15" customHeight="1">
      <c r="R4811"/>
      <c r="S4811"/>
    </row>
    <row r="4812" spans="18:19" ht="15" customHeight="1">
      <c r="R4812"/>
      <c r="S4812"/>
    </row>
    <row r="4813" spans="18:19" ht="15" customHeight="1">
      <c r="R4813"/>
      <c r="S4813"/>
    </row>
    <row r="4814" spans="18:19" ht="15" customHeight="1">
      <c r="R4814"/>
      <c r="S4814"/>
    </row>
    <row r="4815" spans="18:19" ht="15" customHeight="1">
      <c r="R4815"/>
      <c r="S4815"/>
    </row>
    <row r="4816" spans="18:19" ht="15" customHeight="1">
      <c r="R4816"/>
      <c r="S4816"/>
    </row>
    <row r="4817" spans="18:19" ht="15" customHeight="1">
      <c r="R4817"/>
      <c r="S4817"/>
    </row>
    <row r="4818" spans="18:19" ht="15" customHeight="1">
      <c r="R4818"/>
      <c r="S4818"/>
    </row>
    <row r="4819" spans="18:19" ht="15" customHeight="1">
      <c r="R4819"/>
      <c r="S4819"/>
    </row>
    <row r="4820" spans="18:19" ht="15" customHeight="1">
      <c r="R4820"/>
      <c r="S4820"/>
    </row>
    <row r="4821" spans="18:19" ht="15" customHeight="1">
      <c r="R4821"/>
      <c r="S4821"/>
    </row>
    <row r="4822" spans="18:19" ht="15" customHeight="1">
      <c r="R4822"/>
      <c r="S4822"/>
    </row>
    <row r="4823" spans="18:19" ht="15" customHeight="1">
      <c r="R4823"/>
      <c r="S4823"/>
    </row>
    <row r="4824" spans="18:19" ht="15" customHeight="1">
      <c r="R4824"/>
      <c r="S4824"/>
    </row>
    <row r="4825" spans="18:19" ht="15" customHeight="1">
      <c r="R4825"/>
      <c r="S4825"/>
    </row>
    <row r="4826" spans="18:19" ht="15" customHeight="1">
      <c r="R4826"/>
      <c r="S4826"/>
    </row>
    <row r="4827" spans="18:19" ht="15" customHeight="1">
      <c r="R4827"/>
      <c r="S4827"/>
    </row>
    <row r="4828" spans="18:19" ht="15" customHeight="1">
      <c r="R4828"/>
      <c r="S4828"/>
    </row>
    <row r="4829" spans="18:19" ht="15" customHeight="1">
      <c r="R4829"/>
      <c r="S4829"/>
    </row>
    <row r="4830" spans="18:19" ht="15" customHeight="1">
      <c r="R4830"/>
      <c r="S4830"/>
    </row>
    <row r="4831" spans="18:19" ht="15" customHeight="1">
      <c r="R4831"/>
      <c r="S4831"/>
    </row>
    <row r="4832" spans="18:19" ht="15" customHeight="1">
      <c r="R4832"/>
      <c r="S4832"/>
    </row>
    <row r="4833" spans="18:19" ht="15" customHeight="1">
      <c r="R4833"/>
      <c r="S4833"/>
    </row>
    <row r="4834" spans="18:19" ht="15" customHeight="1">
      <c r="R4834"/>
      <c r="S4834"/>
    </row>
    <row r="4835" spans="18:19" ht="15" customHeight="1">
      <c r="R4835"/>
      <c r="S4835"/>
    </row>
    <row r="4836" spans="18:19" ht="15" customHeight="1">
      <c r="R4836"/>
      <c r="S4836"/>
    </row>
    <row r="4837" spans="18:19" ht="15" customHeight="1">
      <c r="R4837"/>
      <c r="S4837"/>
    </row>
    <row r="4838" spans="18:19" ht="15" customHeight="1">
      <c r="R4838"/>
      <c r="S4838"/>
    </row>
    <row r="4839" spans="18:19" ht="15" customHeight="1">
      <c r="R4839"/>
      <c r="S4839"/>
    </row>
    <row r="4840" spans="18:19" ht="15" customHeight="1">
      <c r="R4840"/>
      <c r="S4840"/>
    </row>
    <row r="4841" spans="18:19" ht="15" customHeight="1">
      <c r="R4841"/>
      <c r="S4841"/>
    </row>
    <row r="4842" spans="18:19" ht="15" customHeight="1">
      <c r="R4842"/>
      <c r="S4842"/>
    </row>
    <row r="4843" spans="18:19" ht="15" customHeight="1">
      <c r="R4843"/>
      <c r="S4843"/>
    </row>
    <row r="4844" spans="18:19" ht="15" customHeight="1">
      <c r="R4844"/>
      <c r="S4844"/>
    </row>
    <row r="4845" spans="18:19" ht="15" customHeight="1">
      <c r="R4845"/>
      <c r="S4845"/>
    </row>
    <row r="4846" spans="18:19" ht="15" customHeight="1">
      <c r="R4846"/>
      <c r="S4846"/>
    </row>
    <row r="4847" spans="18:19" ht="15" customHeight="1">
      <c r="R4847"/>
      <c r="S4847"/>
    </row>
    <row r="4848" spans="18:19" ht="15" customHeight="1">
      <c r="R4848"/>
      <c r="S4848"/>
    </row>
    <row r="4849" spans="18:19" ht="15" customHeight="1">
      <c r="R4849"/>
      <c r="S4849"/>
    </row>
    <row r="4850" spans="18:19" ht="15" customHeight="1">
      <c r="R4850"/>
      <c r="S4850"/>
    </row>
    <row r="4851" spans="18:19" ht="15" customHeight="1">
      <c r="R4851"/>
      <c r="S4851"/>
    </row>
    <row r="4852" spans="18:19" ht="15" customHeight="1">
      <c r="R4852"/>
      <c r="S4852"/>
    </row>
    <row r="4853" spans="18:19" ht="15" customHeight="1">
      <c r="R4853"/>
      <c r="S4853"/>
    </row>
    <row r="4854" spans="18:19" ht="15" customHeight="1">
      <c r="R4854"/>
      <c r="S4854"/>
    </row>
    <row r="4855" spans="18:19" ht="15" customHeight="1">
      <c r="R4855"/>
      <c r="S4855"/>
    </row>
    <row r="4856" spans="18:19" ht="15" customHeight="1">
      <c r="R4856"/>
      <c r="S4856"/>
    </row>
    <row r="4857" spans="18:19" ht="15" customHeight="1">
      <c r="R4857"/>
      <c r="S4857"/>
    </row>
    <row r="4858" spans="18:19" ht="15" customHeight="1">
      <c r="R4858"/>
      <c r="S4858"/>
    </row>
    <row r="4859" spans="18:19" ht="15" customHeight="1">
      <c r="R4859"/>
      <c r="S4859"/>
    </row>
    <row r="4860" spans="18:19" ht="15" customHeight="1">
      <c r="R4860"/>
      <c r="S4860"/>
    </row>
    <row r="4861" spans="18:19" ht="15" customHeight="1">
      <c r="R4861"/>
      <c r="S4861"/>
    </row>
    <row r="4862" spans="18:19" ht="15" customHeight="1">
      <c r="R4862"/>
      <c r="S4862"/>
    </row>
    <row r="4863" spans="18:19" ht="15" customHeight="1">
      <c r="R4863"/>
      <c r="S4863"/>
    </row>
    <row r="4864" spans="18:19" ht="15" customHeight="1">
      <c r="R4864"/>
      <c r="S4864"/>
    </row>
    <row r="4865" spans="18:19" ht="15" customHeight="1">
      <c r="R4865"/>
      <c r="S4865"/>
    </row>
    <row r="4866" spans="18:19" ht="15" customHeight="1">
      <c r="R4866"/>
      <c r="S4866"/>
    </row>
    <row r="4867" spans="18:19" ht="15" customHeight="1">
      <c r="R4867"/>
      <c r="S4867"/>
    </row>
    <row r="4868" spans="18:19" ht="15" customHeight="1">
      <c r="R4868"/>
      <c r="S4868"/>
    </row>
    <row r="4869" spans="18:19" ht="15" customHeight="1">
      <c r="R4869"/>
      <c r="S4869"/>
    </row>
    <row r="4870" spans="18:19" ht="15" customHeight="1">
      <c r="R4870"/>
      <c r="S4870"/>
    </row>
    <row r="4871" spans="18:19" ht="15" customHeight="1">
      <c r="R4871"/>
      <c r="S4871"/>
    </row>
    <row r="4872" spans="18:19" ht="15" customHeight="1">
      <c r="R4872"/>
      <c r="S4872"/>
    </row>
    <row r="4873" spans="18:19" ht="15" customHeight="1">
      <c r="R4873"/>
      <c r="S4873"/>
    </row>
    <row r="4874" spans="18:19" ht="15" customHeight="1">
      <c r="R4874"/>
      <c r="S4874"/>
    </row>
    <row r="4875" spans="18:19" ht="15" customHeight="1">
      <c r="R4875"/>
      <c r="S4875"/>
    </row>
    <row r="4876" spans="18:19" ht="15" customHeight="1">
      <c r="R4876"/>
      <c r="S4876"/>
    </row>
    <row r="4877" spans="18:19" ht="15" customHeight="1">
      <c r="R4877"/>
      <c r="S4877"/>
    </row>
    <row r="4878" spans="18:19" ht="15" customHeight="1">
      <c r="R4878"/>
      <c r="S4878"/>
    </row>
    <row r="4879" spans="18:19" ht="15" customHeight="1">
      <c r="R4879"/>
      <c r="S4879"/>
    </row>
    <row r="4880" spans="18:19" ht="15" customHeight="1">
      <c r="R4880"/>
      <c r="S4880"/>
    </row>
    <row r="4881" spans="18:19" ht="15" customHeight="1">
      <c r="R4881"/>
      <c r="S4881"/>
    </row>
    <row r="4882" spans="18:19" ht="15" customHeight="1">
      <c r="R4882"/>
      <c r="S4882"/>
    </row>
    <row r="4883" spans="18:19" ht="15" customHeight="1">
      <c r="R4883"/>
      <c r="S4883"/>
    </row>
    <row r="4884" spans="18:19" ht="15" customHeight="1">
      <c r="R4884"/>
      <c r="S4884"/>
    </row>
    <row r="4885" spans="18:19" ht="15" customHeight="1">
      <c r="R4885"/>
      <c r="S4885"/>
    </row>
    <row r="4886" spans="18:19" ht="15" customHeight="1">
      <c r="R4886"/>
      <c r="S4886"/>
    </row>
    <row r="4887" spans="18:19" ht="15" customHeight="1">
      <c r="R4887"/>
      <c r="S4887"/>
    </row>
    <row r="4888" spans="18:19" ht="15" customHeight="1">
      <c r="R4888"/>
      <c r="S4888"/>
    </row>
    <row r="4889" spans="18:19" ht="15" customHeight="1">
      <c r="R4889"/>
      <c r="S4889"/>
    </row>
    <row r="4890" spans="18:19" ht="15" customHeight="1">
      <c r="R4890"/>
      <c r="S4890"/>
    </row>
    <row r="4891" spans="18:19" ht="15" customHeight="1">
      <c r="R4891"/>
      <c r="S4891"/>
    </row>
    <row r="4892" spans="18:19" ht="15" customHeight="1">
      <c r="R4892"/>
      <c r="S4892"/>
    </row>
    <row r="4893" spans="18:19" ht="15" customHeight="1">
      <c r="R4893"/>
      <c r="S4893"/>
    </row>
    <row r="4894" spans="18:19" ht="15" customHeight="1">
      <c r="R4894"/>
      <c r="S4894"/>
    </row>
    <row r="4895" spans="18:19" ht="15" customHeight="1">
      <c r="R4895"/>
      <c r="S4895"/>
    </row>
    <row r="4896" spans="18:19" ht="15" customHeight="1">
      <c r="R4896"/>
      <c r="S4896"/>
    </row>
    <row r="4897" spans="18:19" ht="15" customHeight="1">
      <c r="R4897"/>
      <c r="S4897"/>
    </row>
    <row r="4898" spans="18:19" ht="15" customHeight="1">
      <c r="R4898"/>
      <c r="S4898"/>
    </row>
    <row r="4899" spans="18:19" ht="15" customHeight="1">
      <c r="R4899"/>
      <c r="S4899"/>
    </row>
    <row r="4900" spans="18:19" ht="15" customHeight="1">
      <c r="R4900"/>
      <c r="S4900"/>
    </row>
    <row r="4901" spans="18:19" ht="15" customHeight="1">
      <c r="R4901"/>
      <c r="S4901"/>
    </row>
    <row r="4902" spans="18:19" ht="15" customHeight="1">
      <c r="R4902"/>
      <c r="S4902"/>
    </row>
    <row r="4903" spans="18:19" ht="15" customHeight="1">
      <c r="R4903"/>
      <c r="S4903"/>
    </row>
    <row r="4904" spans="18:19" ht="15" customHeight="1">
      <c r="R4904"/>
      <c r="S4904"/>
    </row>
    <row r="4905" spans="18:19" ht="15" customHeight="1">
      <c r="R4905"/>
      <c r="S4905"/>
    </row>
    <row r="4906" spans="18:19" ht="15" customHeight="1">
      <c r="R4906"/>
      <c r="S4906"/>
    </row>
    <row r="4907" spans="18:19" ht="15" customHeight="1">
      <c r="R4907"/>
      <c r="S4907"/>
    </row>
    <row r="4908" spans="18:19" ht="15" customHeight="1">
      <c r="R4908"/>
      <c r="S4908"/>
    </row>
    <row r="4909" spans="18:19" ht="15" customHeight="1">
      <c r="R4909"/>
      <c r="S4909"/>
    </row>
    <row r="4910" spans="18:19" ht="15" customHeight="1">
      <c r="R4910"/>
      <c r="S4910"/>
    </row>
    <row r="4911" spans="18:19" ht="15" customHeight="1">
      <c r="R4911"/>
      <c r="S4911"/>
    </row>
    <row r="4912" spans="18:19" ht="15" customHeight="1">
      <c r="R4912"/>
      <c r="S4912"/>
    </row>
    <row r="4913" spans="18:19" ht="15" customHeight="1">
      <c r="R4913"/>
      <c r="S4913"/>
    </row>
    <row r="4914" spans="18:19" ht="15" customHeight="1">
      <c r="R4914"/>
      <c r="S4914"/>
    </row>
    <row r="4915" spans="18:19" ht="15" customHeight="1">
      <c r="R4915"/>
      <c r="S4915"/>
    </row>
    <row r="4916" spans="18:19" ht="15" customHeight="1">
      <c r="R4916"/>
      <c r="S4916"/>
    </row>
    <row r="4917" spans="18:19" ht="15" customHeight="1">
      <c r="R4917"/>
      <c r="S4917"/>
    </row>
    <row r="4918" spans="18:19" ht="15" customHeight="1">
      <c r="R4918"/>
      <c r="S4918"/>
    </row>
    <row r="4919" spans="18:19" ht="15" customHeight="1">
      <c r="R4919"/>
      <c r="S4919"/>
    </row>
    <row r="4920" spans="18:19" ht="15" customHeight="1">
      <c r="R4920"/>
      <c r="S4920"/>
    </row>
    <row r="4921" spans="18:19" ht="15" customHeight="1">
      <c r="R4921"/>
      <c r="S4921"/>
    </row>
    <row r="4922" spans="18:19" ht="15" customHeight="1">
      <c r="R4922"/>
      <c r="S4922"/>
    </row>
    <row r="4923" spans="18:19" ht="15" customHeight="1">
      <c r="R4923"/>
      <c r="S4923"/>
    </row>
    <row r="4924" spans="18:19" ht="15" customHeight="1">
      <c r="R4924"/>
      <c r="S4924"/>
    </row>
    <row r="4925" spans="18:19" ht="15" customHeight="1">
      <c r="R4925"/>
      <c r="S4925"/>
    </row>
    <row r="4926" spans="18:19" ht="15" customHeight="1">
      <c r="R4926"/>
      <c r="S4926"/>
    </row>
    <row r="4927" spans="18:19" ht="15" customHeight="1">
      <c r="R4927"/>
      <c r="S4927"/>
    </row>
    <row r="4928" spans="18:19" ht="15" customHeight="1">
      <c r="R4928"/>
      <c r="S4928"/>
    </row>
    <row r="4929" spans="18:19" ht="15" customHeight="1">
      <c r="R4929"/>
      <c r="S4929"/>
    </row>
    <row r="4930" spans="18:19" ht="15" customHeight="1">
      <c r="R4930"/>
      <c r="S4930"/>
    </row>
    <row r="4931" spans="18:19" ht="15" customHeight="1">
      <c r="R4931"/>
      <c r="S4931"/>
    </row>
    <row r="4932" spans="18:19" ht="15" customHeight="1">
      <c r="R4932"/>
      <c r="S4932"/>
    </row>
    <row r="4933" spans="18:19" ht="15" customHeight="1">
      <c r="R4933"/>
      <c r="S4933"/>
    </row>
    <row r="4934" spans="18:19" ht="15" customHeight="1">
      <c r="R4934"/>
      <c r="S4934"/>
    </row>
    <row r="4935" spans="18:19" ht="15" customHeight="1">
      <c r="R4935"/>
      <c r="S4935"/>
    </row>
    <row r="4936" spans="18:19" ht="15" customHeight="1">
      <c r="R4936"/>
      <c r="S4936"/>
    </row>
    <row r="4937" spans="18:19" ht="15" customHeight="1">
      <c r="R4937"/>
      <c r="S4937"/>
    </row>
    <row r="4938" spans="18:19" ht="15" customHeight="1">
      <c r="R4938"/>
      <c r="S4938"/>
    </row>
    <row r="4939" spans="18:19" ht="15" customHeight="1">
      <c r="R4939"/>
      <c r="S4939"/>
    </row>
    <row r="4940" spans="18:19" ht="15" customHeight="1">
      <c r="R4940"/>
      <c r="S4940"/>
    </row>
    <row r="4941" spans="18:19" ht="15" customHeight="1">
      <c r="R4941"/>
      <c r="S4941"/>
    </row>
    <row r="4942" spans="18:19" ht="15" customHeight="1">
      <c r="R4942"/>
      <c r="S4942"/>
    </row>
    <row r="4943" spans="18:19" ht="15" customHeight="1">
      <c r="R4943"/>
      <c r="S4943"/>
    </row>
    <row r="4944" spans="18:19" ht="15" customHeight="1">
      <c r="R4944"/>
      <c r="S4944"/>
    </row>
    <row r="4945" spans="18:19" ht="15" customHeight="1">
      <c r="R4945"/>
      <c r="S4945"/>
    </row>
    <row r="4946" spans="18:19" ht="15" customHeight="1">
      <c r="R4946"/>
      <c r="S4946"/>
    </row>
    <row r="4947" spans="18:19" ht="15" customHeight="1">
      <c r="R4947"/>
      <c r="S4947"/>
    </row>
    <row r="4948" spans="18:19" ht="15" customHeight="1">
      <c r="R4948"/>
      <c r="S4948"/>
    </row>
    <row r="4949" spans="18:19" ht="15" customHeight="1">
      <c r="R4949"/>
      <c r="S4949"/>
    </row>
    <row r="4950" spans="18:19" ht="15" customHeight="1">
      <c r="R4950"/>
      <c r="S4950"/>
    </row>
    <row r="4951" spans="18:19" ht="15" customHeight="1">
      <c r="R4951"/>
      <c r="S4951"/>
    </row>
    <row r="4952" spans="18:19" ht="15" customHeight="1">
      <c r="R4952"/>
      <c r="S4952"/>
    </row>
    <row r="4953" spans="18:19" ht="15" customHeight="1">
      <c r="R4953"/>
      <c r="S4953"/>
    </row>
    <row r="4954" spans="18:19" ht="15" customHeight="1">
      <c r="R4954"/>
      <c r="S4954"/>
    </row>
    <row r="4955" spans="18:19" ht="15" customHeight="1">
      <c r="R4955"/>
      <c r="S4955"/>
    </row>
    <row r="4956" spans="18:19" ht="15" customHeight="1">
      <c r="R4956"/>
      <c r="S4956"/>
    </row>
    <row r="4957" spans="18:19" ht="15" customHeight="1">
      <c r="R4957"/>
      <c r="S4957"/>
    </row>
    <row r="4958" spans="18:19" ht="15" customHeight="1">
      <c r="R4958"/>
      <c r="S4958"/>
    </row>
    <row r="4959" spans="18:19" ht="15" customHeight="1">
      <c r="R4959"/>
      <c r="S4959"/>
    </row>
    <row r="4960" spans="18:19" ht="15" customHeight="1">
      <c r="R4960"/>
      <c r="S4960"/>
    </row>
    <row r="4961" spans="18:19" ht="15" customHeight="1">
      <c r="R4961"/>
      <c r="S4961"/>
    </row>
    <row r="4962" spans="18:19" ht="15" customHeight="1">
      <c r="R4962"/>
      <c r="S4962"/>
    </row>
    <row r="4963" spans="18:19" ht="15" customHeight="1">
      <c r="R4963"/>
      <c r="S4963"/>
    </row>
    <row r="4964" spans="18:19" ht="15" customHeight="1">
      <c r="R4964"/>
      <c r="S4964"/>
    </row>
    <row r="4965" spans="18:19" ht="15" customHeight="1">
      <c r="R4965"/>
      <c r="S4965"/>
    </row>
    <row r="4966" spans="18:19" ht="15" customHeight="1">
      <c r="R4966"/>
      <c r="S4966"/>
    </row>
    <row r="4967" spans="18:19" ht="15" customHeight="1">
      <c r="R4967"/>
      <c r="S4967"/>
    </row>
    <row r="4968" spans="18:19" ht="15" customHeight="1">
      <c r="R4968"/>
      <c r="S4968"/>
    </row>
    <row r="4969" spans="18:19" ht="15" customHeight="1">
      <c r="R4969"/>
      <c r="S4969"/>
    </row>
    <row r="4970" spans="18:19" ht="15" customHeight="1">
      <c r="R4970"/>
      <c r="S4970"/>
    </row>
    <row r="4971" spans="18:19" ht="15" customHeight="1">
      <c r="R4971"/>
      <c r="S4971"/>
    </row>
    <row r="4972" spans="18:19" ht="15" customHeight="1">
      <c r="R4972"/>
      <c r="S4972"/>
    </row>
    <row r="4973" spans="18:19" ht="15" customHeight="1">
      <c r="R4973"/>
      <c r="S4973"/>
    </row>
    <row r="4974" spans="18:19" ht="15" customHeight="1">
      <c r="R4974"/>
      <c r="S4974"/>
    </row>
    <row r="4975" spans="18:19" ht="15" customHeight="1">
      <c r="R4975"/>
      <c r="S4975"/>
    </row>
    <row r="4976" spans="18:19" ht="15" customHeight="1">
      <c r="R4976"/>
      <c r="S4976"/>
    </row>
    <row r="4977" spans="18:19" ht="15" customHeight="1">
      <c r="R4977"/>
      <c r="S4977"/>
    </row>
    <row r="4978" spans="18:19" ht="15" customHeight="1">
      <c r="R4978"/>
      <c r="S4978"/>
    </row>
    <row r="4979" spans="18:19" ht="15" customHeight="1">
      <c r="R4979"/>
      <c r="S4979"/>
    </row>
    <row r="4980" spans="18:19" ht="15" customHeight="1">
      <c r="R4980"/>
      <c r="S4980"/>
    </row>
    <row r="4981" spans="18:19" ht="15" customHeight="1">
      <c r="R4981"/>
      <c r="S4981"/>
    </row>
    <row r="4982" spans="18:19" ht="15" customHeight="1">
      <c r="R4982"/>
      <c r="S4982"/>
    </row>
    <row r="4983" spans="18:19" ht="15" customHeight="1">
      <c r="R4983"/>
      <c r="S4983"/>
    </row>
    <row r="4984" spans="18:19" ht="15" customHeight="1">
      <c r="R4984"/>
      <c r="S4984"/>
    </row>
    <row r="4985" spans="18:19" ht="15" customHeight="1">
      <c r="R4985"/>
      <c r="S4985"/>
    </row>
    <row r="4986" spans="18:19" ht="15" customHeight="1">
      <c r="R4986"/>
      <c r="S4986"/>
    </row>
    <row r="4987" spans="18:19" ht="15" customHeight="1">
      <c r="R4987"/>
      <c r="S4987"/>
    </row>
    <row r="4988" spans="18:19" ht="15" customHeight="1">
      <c r="R4988"/>
      <c r="S4988"/>
    </row>
    <row r="4989" spans="18:19" ht="15" customHeight="1">
      <c r="R4989"/>
      <c r="S4989"/>
    </row>
    <row r="4990" spans="18:19" ht="15" customHeight="1">
      <c r="R4990"/>
      <c r="S4990"/>
    </row>
    <row r="4991" spans="18:19" ht="15" customHeight="1">
      <c r="R4991"/>
      <c r="S4991"/>
    </row>
    <row r="4992" spans="18:19" ht="15" customHeight="1">
      <c r="R4992"/>
      <c r="S4992"/>
    </row>
    <row r="4993" spans="18:19" ht="15" customHeight="1">
      <c r="R4993"/>
      <c r="S4993"/>
    </row>
    <row r="4994" spans="18:19" ht="15" customHeight="1">
      <c r="R4994"/>
      <c r="S4994"/>
    </row>
    <row r="4995" spans="18:19" ht="15" customHeight="1">
      <c r="R4995"/>
      <c r="S4995"/>
    </row>
    <row r="4996" spans="18:19" ht="15" customHeight="1">
      <c r="R4996"/>
      <c r="S4996"/>
    </row>
    <row r="4997" spans="18:19" ht="15" customHeight="1">
      <c r="R4997"/>
      <c r="S4997"/>
    </row>
    <row r="4998" spans="18:19" ht="15" customHeight="1">
      <c r="R4998"/>
      <c r="S4998"/>
    </row>
    <row r="4999" spans="18:19" ht="15" customHeight="1">
      <c r="R4999"/>
      <c r="S4999"/>
    </row>
    <row r="5000" spans="18:19" ht="15" customHeight="1">
      <c r="R5000"/>
      <c r="S5000"/>
    </row>
    <row r="5001" spans="18:19" ht="15" customHeight="1">
      <c r="R5001"/>
      <c r="S5001"/>
    </row>
    <row r="5002" spans="18:19" ht="15" customHeight="1">
      <c r="R5002"/>
      <c r="S5002"/>
    </row>
    <row r="5003" spans="18:19" ht="15" customHeight="1">
      <c r="R5003"/>
      <c r="S5003"/>
    </row>
    <row r="5004" spans="18:19" ht="15" customHeight="1">
      <c r="R5004"/>
      <c r="S5004"/>
    </row>
    <row r="5005" spans="18:19" ht="15" customHeight="1">
      <c r="R5005"/>
      <c r="S5005"/>
    </row>
    <row r="5006" spans="18:19" ht="15" customHeight="1">
      <c r="R5006"/>
      <c r="S5006"/>
    </row>
    <row r="5007" spans="18:19" ht="15" customHeight="1">
      <c r="R5007"/>
      <c r="S5007"/>
    </row>
    <row r="5008" spans="18:19" ht="15" customHeight="1">
      <c r="R5008"/>
      <c r="S5008"/>
    </row>
    <row r="5009" spans="18:19" ht="15" customHeight="1">
      <c r="R5009"/>
      <c r="S5009"/>
    </row>
    <row r="5010" spans="18:19" ht="15" customHeight="1">
      <c r="R5010"/>
      <c r="S5010"/>
    </row>
    <row r="5011" spans="18:19" ht="15" customHeight="1">
      <c r="R5011"/>
      <c r="S5011"/>
    </row>
    <row r="5012" spans="18:19" ht="15" customHeight="1">
      <c r="R5012"/>
      <c r="S5012"/>
    </row>
    <row r="5013" spans="18:19" ht="15" customHeight="1">
      <c r="R5013"/>
      <c r="S5013"/>
    </row>
    <row r="5014" spans="18:19" ht="15" customHeight="1">
      <c r="R5014"/>
      <c r="S5014"/>
    </row>
    <row r="5015" spans="18:19" ht="15" customHeight="1">
      <c r="R5015"/>
      <c r="S5015"/>
    </row>
    <row r="5016" spans="18:19" ht="15" customHeight="1">
      <c r="R5016"/>
      <c r="S5016"/>
    </row>
    <row r="5017" spans="18:19" ht="15" customHeight="1">
      <c r="R5017"/>
      <c r="S5017"/>
    </row>
    <row r="5018" spans="18:19" ht="15" customHeight="1">
      <c r="R5018"/>
      <c r="S5018"/>
    </row>
    <row r="5019" spans="18:19" ht="15" customHeight="1">
      <c r="R5019"/>
      <c r="S5019"/>
    </row>
    <row r="5020" spans="18:19" ht="15" customHeight="1">
      <c r="R5020"/>
      <c r="S5020"/>
    </row>
    <row r="5021" spans="18:19" ht="15" customHeight="1">
      <c r="R5021"/>
      <c r="S5021"/>
    </row>
    <row r="5022" spans="18:19" ht="15" customHeight="1">
      <c r="R5022"/>
      <c r="S5022"/>
    </row>
    <row r="5023" spans="18:19" ht="15" customHeight="1">
      <c r="R5023"/>
      <c r="S5023"/>
    </row>
    <row r="5024" spans="18:19" ht="15" customHeight="1">
      <c r="R5024"/>
      <c r="S5024"/>
    </row>
    <row r="5025" spans="18:19" ht="15" customHeight="1">
      <c r="R5025"/>
      <c r="S5025"/>
    </row>
    <row r="5026" spans="18:19" ht="15" customHeight="1">
      <c r="R5026"/>
      <c r="S5026"/>
    </row>
    <row r="5027" spans="18:19" ht="15" customHeight="1">
      <c r="R5027"/>
      <c r="S5027"/>
    </row>
    <row r="5028" spans="18:19" ht="15" customHeight="1">
      <c r="R5028"/>
      <c r="S5028"/>
    </row>
    <row r="5029" spans="18:19" ht="15" customHeight="1">
      <c r="R5029"/>
      <c r="S5029"/>
    </row>
    <row r="5030" spans="18:19" ht="15" customHeight="1">
      <c r="R5030"/>
      <c r="S5030"/>
    </row>
    <row r="5031" spans="18:19" ht="15" customHeight="1">
      <c r="R5031"/>
      <c r="S5031"/>
    </row>
    <row r="5032" spans="18:19" ht="15" customHeight="1">
      <c r="R5032"/>
      <c r="S5032"/>
    </row>
    <row r="5033" spans="18:19" ht="15" customHeight="1">
      <c r="R5033"/>
      <c r="S5033"/>
    </row>
    <row r="5034" spans="18:19" ht="15" customHeight="1">
      <c r="R5034"/>
      <c r="S5034"/>
    </row>
    <row r="5035" spans="18:19" ht="15" customHeight="1">
      <c r="R5035"/>
      <c r="S5035"/>
    </row>
    <row r="5036" spans="18:19" ht="15" customHeight="1">
      <c r="R5036"/>
      <c r="S5036"/>
    </row>
    <row r="5037" spans="18:19" ht="15" customHeight="1">
      <c r="R5037"/>
      <c r="S5037"/>
    </row>
    <row r="5038" spans="18:19" ht="15" customHeight="1">
      <c r="R5038"/>
      <c r="S5038"/>
    </row>
    <row r="5039" spans="18:19" ht="15" customHeight="1">
      <c r="R5039"/>
      <c r="S5039"/>
    </row>
    <row r="5040" spans="18:19" ht="15" customHeight="1">
      <c r="R5040"/>
      <c r="S5040"/>
    </row>
    <row r="5041" spans="18:19" ht="15" customHeight="1">
      <c r="R5041"/>
      <c r="S5041"/>
    </row>
    <row r="5042" spans="18:19" ht="15" customHeight="1">
      <c r="R5042"/>
      <c r="S5042"/>
    </row>
    <row r="5043" spans="18:19" ht="15" customHeight="1">
      <c r="R5043"/>
      <c r="S5043"/>
    </row>
    <row r="5044" spans="18:19" ht="15" customHeight="1">
      <c r="R5044"/>
      <c r="S5044"/>
    </row>
    <row r="5045" spans="18:19" ht="15" customHeight="1">
      <c r="R5045"/>
      <c r="S5045"/>
    </row>
    <row r="5046" spans="18:19" ht="15" customHeight="1">
      <c r="R5046"/>
      <c r="S5046"/>
    </row>
    <row r="5047" spans="18:19" ht="15" customHeight="1">
      <c r="R5047"/>
      <c r="S5047"/>
    </row>
    <row r="5048" spans="18:19" ht="15" customHeight="1">
      <c r="R5048"/>
      <c r="S5048"/>
    </row>
    <row r="5049" spans="18:19" ht="15" customHeight="1">
      <c r="R5049"/>
      <c r="S5049"/>
    </row>
    <row r="5050" spans="18:19" ht="15" customHeight="1">
      <c r="R5050"/>
      <c r="S5050"/>
    </row>
    <row r="5051" spans="18:19" ht="15" customHeight="1">
      <c r="R5051"/>
      <c r="S5051"/>
    </row>
    <row r="5052" spans="18:19" ht="15" customHeight="1">
      <c r="R5052"/>
      <c r="S5052"/>
    </row>
    <row r="5053" spans="18:19" ht="15" customHeight="1">
      <c r="R5053"/>
      <c r="S5053"/>
    </row>
    <row r="5054" spans="18:19" ht="15" customHeight="1">
      <c r="R5054"/>
      <c r="S5054"/>
    </row>
    <row r="5055" spans="18:19" ht="15" customHeight="1">
      <c r="R5055"/>
      <c r="S5055"/>
    </row>
    <row r="5056" spans="18:19" ht="15" customHeight="1">
      <c r="R5056"/>
      <c r="S5056"/>
    </row>
    <row r="5057" spans="18:19" ht="15" customHeight="1">
      <c r="R5057"/>
      <c r="S5057"/>
    </row>
    <row r="5058" spans="18:19" ht="15" customHeight="1">
      <c r="R5058"/>
      <c r="S5058"/>
    </row>
    <row r="5059" spans="18:19" ht="15" customHeight="1">
      <c r="R5059"/>
      <c r="S5059"/>
    </row>
    <row r="5060" spans="18:19" ht="15" customHeight="1">
      <c r="R5060"/>
      <c r="S5060"/>
    </row>
    <row r="5061" spans="18:19" ht="15" customHeight="1">
      <c r="R5061"/>
      <c r="S5061"/>
    </row>
    <row r="5062" spans="18:19" ht="15" customHeight="1">
      <c r="R5062"/>
      <c r="S5062"/>
    </row>
    <row r="5063" spans="18:19" ht="15" customHeight="1">
      <c r="R5063"/>
      <c r="S5063"/>
    </row>
    <row r="5064" spans="18:19" ht="15" customHeight="1">
      <c r="R5064"/>
      <c r="S5064"/>
    </row>
    <row r="5065" spans="18:19" ht="15" customHeight="1">
      <c r="R5065"/>
      <c r="S5065"/>
    </row>
    <row r="5066" spans="18:19" ht="15" customHeight="1">
      <c r="R5066"/>
      <c r="S5066"/>
    </row>
    <row r="5067" spans="18:19" ht="15" customHeight="1">
      <c r="R5067"/>
      <c r="S5067"/>
    </row>
    <row r="5068" spans="18:19" ht="15" customHeight="1">
      <c r="R5068"/>
      <c r="S5068"/>
    </row>
    <row r="5069" spans="18:19" ht="15" customHeight="1">
      <c r="R5069"/>
      <c r="S5069"/>
    </row>
    <row r="5070" spans="18:19" ht="15" customHeight="1">
      <c r="R5070"/>
      <c r="S5070"/>
    </row>
    <row r="5071" spans="18:19" ht="15" customHeight="1">
      <c r="R5071"/>
      <c r="S5071"/>
    </row>
    <row r="5072" spans="18:19" ht="15" customHeight="1">
      <c r="R5072"/>
      <c r="S5072"/>
    </row>
    <row r="5073" spans="18:19" ht="15" customHeight="1">
      <c r="R5073"/>
      <c r="S5073"/>
    </row>
    <row r="5074" spans="18:19" ht="15" customHeight="1">
      <c r="R5074"/>
      <c r="S5074"/>
    </row>
    <row r="5075" spans="18:19" ht="15" customHeight="1">
      <c r="R5075"/>
      <c r="S5075"/>
    </row>
    <row r="5076" spans="18:19" ht="15" customHeight="1">
      <c r="R5076"/>
      <c r="S5076"/>
    </row>
    <row r="5077" spans="18:19" ht="15" customHeight="1">
      <c r="R5077"/>
      <c r="S5077"/>
    </row>
    <row r="5078" spans="18:19" ht="15" customHeight="1">
      <c r="R5078"/>
      <c r="S5078"/>
    </row>
    <row r="5079" spans="18:19" ht="15" customHeight="1">
      <c r="R5079"/>
      <c r="S5079"/>
    </row>
    <row r="5080" spans="18:19" ht="15" customHeight="1">
      <c r="R5080"/>
      <c r="S5080"/>
    </row>
    <row r="5081" spans="18:19" ht="15" customHeight="1">
      <c r="R5081"/>
      <c r="S5081"/>
    </row>
    <row r="5082" spans="18:19" ht="15" customHeight="1">
      <c r="R5082"/>
      <c r="S5082"/>
    </row>
    <row r="5083" spans="18:19" ht="15" customHeight="1">
      <c r="R5083"/>
      <c r="S5083"/>
    </row>
    <row r="5084" spans="18:19" ht="15" customHeight="1">
      <c r="R5084"/>
      <c r="S5084"/>
    </row>
    <row r="5085" spans="18:19" ht="15" customHeight="1">
      <c r="R5085"/>
      <c r="S5085"/>
    </row>
    <row r="5086" spans="18:19" ht="15" customHeight="1">
      <c r="R5086"/>
      <c r="S5086"/>
    </row>
    <row r="5087" spans="18:19" ht="15" customHeight="1">
      <c r="R5087"/>
      <c r="S5087"/>
    </row>
    <row r="5088" spans="18:19" ht="15" customHeight="1">
      <c r="R5088"/>
      <c r="S5088"/>
    </row>
    <row r="5089" spans="18:19" ht="15" customHeight="1">
      <c r="R5089"/>
      <c r="S5089"/>
    </row>
    <row r="5090" spans="18:19" ht="15" customHeight="1">
      <c r="R5090"/>
      <c r="S5090"/>
    </row>
    <row r="5091" spans="18:19" ht="15" customHeight="1">
      <c r="R5091"/>
      <c r="S5091"/>
    </row>
    <row r="5092" spans="18:19" ht="15" customHeight="1">
      <c r="R5092"/>
      <c r="S5092"/>
    </row>
    <row r="5093" spans="18:19" ht="15" customHeight="1">
      <c r="R5093"/>
      <c r="S5093"/>
    </row>
    <row r="5094" spans="18:19" ht="15" customHeight="1">
      <c r="R5094"/>
      <c r="S5094"/>
    </row>
    <row r="5095" spans="18:19" ht="15" customHeight="1">
      <c r="R5095"/>
      <c r="S5095"/>
    </row>
    <row r="5096" spans="18:19" ht="15" customHeight="1">
      <c r="R5096"/>
      <c r="S5096"/>
    </row>
    <row r="5097" spans="18:19" ht="15" customHeight="1">
      <c r="R5097"/>
      <c r="S5097"/>
    </row>
    <row r="5098" spans="18:19" ht="15" customHeight="1">
      <c r="R5098"/>
      <c r="S5098"/>
    </row>
    <row r="5099" spans="18:19" ht="15" customHeight="1">
      <c r="R5099"/>
      <c r="S5099"/>
    </row>
    <row r="5100" spans="18:19" ht="15" customHeight="1">
      <c r="R5100"/>
      <c r="S5100"/>
    </row>
    <row r="5101" spans="18:19" ht="15" customHeight="1">
      <c r="R5101"/>
      <c r="S5101"/>
    </row>
    <row r="5102" spans="18:19" ht="15" customHeight="1">
      <c r="R5102"/>
      <c r="S5102"/>
    </row>
    <row r="5103" spans="18:19" ht="15" customHeight="1">
      <c r="R5103"/>
      <c r="S5103"/>
    </row>
    <row r="5104" spans="18:19" ht="15" customHeight="1">
      <c r="R5104"/>
      <c r="S5104"/>
    </row>
    <row r="5105" spans="18:19" ht="15" customHeight="1">
      <c r="R5105"/>
      <c r="S5105"/>
    </row>
    <row r="5106" spans="18:19" ht="15" customHeight="1">
      <c r="R5106"/>
      <c r="S5106"/>
    </row>
    <row r="5107" spans="18:19" ht="15" customHeight="1">
      <c r="R5107"/>
      <c r="S5107"/>
    </row>
    <row r="5108" spans="18:19" ht="15" customHeight="1">
      <c r="R5108"/>
      <c r="S5108"/>
    </row>
    <row r="5109" spans="18:19" ht="15" customHeight="1">
      <c r="R5109"/>
      <c r="S5109"/>
    </row>
    <row r="5110" spans="18:19" ht="15" customHeight="1">
      <c r="R5110"/>
      <c r="S5110"/>
    </row>
    <row r="5111" spans="18:19" ht="15" customHeight="1">
      <c r="R5111"/>
      <c r="S5111"/>
    </row>
    <row r="5112" spans="18:19" ht="15" customHeight="1">
      <c r="R5112"/>
      <c r="S5112"/>
    </row>
    <row r="5113" spans="18:19" ht="15" customHeight="1">
      <c r="R5113"/>
      <c r="S5113"/>
    </row>
    <row r="5114" spans="18:19" ht="15" customHeight="1">
      <c r="R5114"/>
      <c r="S5114"/>
    </row>
    <row r="5115" spans="18:19" ht="15" customHeight="1">
      <c r="R5115"/>
      <c r="S5115"/>
    </row>
    <row r="5116" spans="18:19" ht="15" customHeight="1">
      <c r="R5116"/>
      <c r="S5116"/>
    </row>
    <row r="5117" spans="18:19" ht="15" customHeight="1">
      <c r="R5117"/>
      <c r="S5117"/>
    </row>
    <row r="5118" spans="18:19" ht="15" customHeight="1">
      <c r="R5118"/>
      <c r="S5118"/>
    </row>
    <row r="5119" spans="18:19" ht="15" customHeight="1">
      <c r="R5119"/>
      <c r="S5119"/>
    </row>
    <row r="5120" spans="18:19" ht="15" customHeight="1">
      <c r="R5120"/>
      <c r="S5120"/>
    </row>
    <row r="5121" spans="18:19" ht="15" customHeight="1">
      <c r="R5121"/>
      <c r="S5121"/>
    </row>
    <row r="5122" spans="18:19" ht="15" customHeight="1">
      <c r="R5122"/>
      <c r="S5122"/>
    </row>
    <row r="5123" spans="18:19" ht="15" customHeight="1">
      <c r="R5123"/>
      <c r="S5123"/>
    </row>
    <row r="5124" spans="18:19" ht="15" customHeight="1">
      <c r="R5124"/>
      <c r="S5124"/>
    </row>
    <row r="5125" spans="18:19" ht="15" customHeight="1">
      <c r="R5125"/>
      <c r="S5125"/>
    </row>
    <row r="5126" spans="18:19" ht="15" customHeight="1">
      <c r="R5126"/>
      <c r="S5126"/>
    </row>
    <row r="5127" spans="18:19" ht="15" customHeight="1">
      <c r="R5127"/>
      <c r="S5127"/>
    </row>
    <row r="5128" spans="18:19" ht="15" customHeight="1">
      <c r="R5128"/>
      <c r="S5128"/>
    </row>
    <row r="5129" spans="18:19" ht="15" customHeight="1">
      <c r="R5129"/>
      <c r="S5129"/>
    </row>
    <row r="5130" spans="18:19" ht="15" customHeight="1">
      <c r="R5130"/>
      <c r="S5130"/>
    </row>
    <row r="5131" spans="18:19" ht="15" customHeight="1">
      <c r="R5131"/>
      <c r="S5131"/>
    </row>
    <row r="5132" spans="18:19" ht="15" customHeight="1">
      <c r="R5132"/>
      <c r="S5132"/>
    </row>
    <row r="5133" spans="18:19" ht="15" customHeight="1">
      <c r="R5133"/>
      <c r="S5133"/>
    </row>
    <row r="5134" spans="18:19" ht="15" customHeight="1">
      <c r="R5134"/>
      <c r="S5134"/>
    </row>
    <row r="5135" spans="18:19" ht="15" customHeight="1">
      <c r="R5135"/>
      <c r="S5135"/>
    </row>
    <row r="5136" spans="18:19" ht="15" customHeight="1">
      <c r="R5136"/>
      <c r="S5136"/>
    </row>
    <row r="5137" spans="18:19" ht="15" customHeight="1">
      <c r="R5137"/>
      <c r="S5137"/>
    </row>
    <row r="5138" spans="18:19" ht="15" customHeight="1">
      <c r="R5138"/>
      <c r="S5138"/>
    </row>
    <row r="5139" spans="18:19" ht="15" customHeight="1">
      <c r="R5139"/>
      <c r="S5139"/>
    </row>
    <row r="5140" spans="18:19" ht="15" customHeight="1">
      <c r="R5140"/>
      <c r="S5140"/>
    </row>
    <row r="5141" spans="18:19" ht="15" customHeight="1">
      <c r="R5141"/>
      <c r="S5141"/>
    </row>
    <row r="5142" spans="18:19" ht="15" customHeight="1">
      <c r="R5142"/>
      <c r="S5142"/>
    </row>
    <row r="5143" spans="18:19" ht="15" customHeight="1">
      <c r="R5143"/>
      <c r="S5143"/>
    </row>
    <row r="5144" spans="18:19" ht="15" customHeight="1">
      <c r="R5144"/>
      <c r="S5144"/>
    </row>
    <row r="5145" spans="18:19" ht="15" customHeight="1">
      <c r="R5145"/>
      <c r="S5145"/>
    </row>
    <row r="5146" spans="18:19" ht="15" customHeight="1">
      <c r="R5146"/>
      <c r="S5146"/>
    </row>
    <row r="5147" spans="18:19" ht="15" customHeight="1">
      <c r="R5147"/>
      <c r="S5147"/>
    </row>
    <row r="5148" spans="18:19" ht="15" customHeight="1">
      <c r="R5148"/>
      <c r="S5148"/>
    </row>
    <row r="5149" spans="18:19" ht="15" customHeight="1">
      <c r="R5149"/>
      <c r="S5149"/>
    </row>
    <row r="5150" spans="18:19" ht="15" customHeight="1">
      <c r="R5150"/>
      <c r="S5150"/>
    </row>
    <row r="5151" spans="18:19" ht="15" customHeight="1">
      <c r="R5151"/>
      <c r="S5151"/>
    </row>
    <row r="5152" spans="18:19" ht="15" customHeight="1">
      <c r="R5152"/>
      <c r="S5152"/>
    </row>
    <row r="5153" spans="18:19" ht="15" customHeight="1">
      <c r="R5153"/>
      <c r="S5153"/>
    </row>
    <row r="5154" spans="18:19" ht="15" customHeight="1">
      <c r="R5154"/>
      <c r="S5154"/>
    </row>
    <row r="5155" spans="18:19" ht="15" customHeight="1">
      <c r="R5155"/>
      <c r="S5155"/>
    </row>
    <row r="5156" spans="18:19" ht="15" customHeight="1">
      <c r="R5156"/>
      <c r="S5156"/>
    </row>
    <row r="5157" spans="18:19" ht="15" customHeight="1">
      <c r="R5157"/>
      <c r="S5157"/>
    </row>
    <row r="5158" spans="18:19" ht="15" customHeight="1">
      <c r="R5158"/>
      <c r="S5158"/>
    </row>
    <row r="5159" spans="18:19" ht="15" customHeight="1">
      <c r="R5159"/>
      <c r="S5159"/>
    </row>
    <row r="5160" spans="18:19" ht="15" customHeight="1">
      <c r="R5160"/>
      <c r="S5160"/>
    </row>
    <row r="5161" spans="18:19" ht="15" customHeight="1">
      <c r="R5161"/>
      <c r="S5161"/>
    </row>
    <row r="5162" spans="18:19" ht="15" customHeight="1">
      <c r="R5162"/>
      <c r="S5162"/>
    </row>
    <row r="5163" spans="18:19" ht="15" customHeight="1">
      <c r="R5163"/>
      <c r="S5163"/>
    </row>
    <row r="5164" spans="18:19" ht="15" customHeight="1">
      <c r="R5164"/>
      <c r="S5164"/>
    </row>
    <row r="5165" spans="18:19" ht="15" customHeight="1">
      <c r="R5165"/>
      <c r="S5165"/>
    </row>
    <row r="5166" spans="18:19" ht="15" customHeight="1">
      <c r="R5166"/>
      <c r="S5166"/>
    </row>
    <row r="5167" spans="18:19" ht="15" customHeight="1">
      <c r="R5167"/>
      <c r="S5167"/>
    </row>
    <row r="5168" spans="18:19" ht="15" customHeight="1">
      <c r="R5168"/>
      <c r="S5168"/>
    </row>
    <row r="5169" spans="18:19" ht="15" customHeight="1">
      <c r="R5169"/>
      <c r="S5169"/>
    </row>
    <row r="5170" spans="18:19" ht="15" customHeight="1">
      <c r="R5170"/>
      <c r="S5170"/>
    </row>
    <row r="5171" spans="18:19" ht="15" customHeight="1">
      <c r="R5171"/>
      <c r="S5171"/>
    </row>
    <row r="5172" spans="18:19" ht="15" customHeight="1">
      <c r="R5172"/>
      <c r="S5172"/>
    </row>
    <row r="5173" spans="18:19" ht="15" customHeight="1">
      <c r="R5173"/>
      <c r="S5173"/>
    </row>
    <row r="5174" spans="18:19" ht="15" customHeight="1">
      <c r="R5174"/>
      <c r="S5174"/>
    </row>
    <row r="5175" spans="18:19" ht="15" customHeight="1">
      <c r="R5175"/>
      <c r="S5175"/>
    </row>
    <row r="5176" spans="18:19" ht="15" customHeight="1">
      <c r="R5176"/>
      <c r="S5176"/>
    </row>
    <row r="5177" spans="18:19" ht="15" customHeight="1">
      <c r="R5177"/>
      <c r="S5177"/>
    </row>
    <row r="5178" spans="18:19" ht="15" customHeight="1">
      <c r="R5178"/>
      <c r="S5178"/>
    </row>
    <row r="5179" spans="18:19" ht="15" customHeight="1">
      <c r="R5179"/>
      <c r="S5179"/>
    </row>
    <row r="5180" spans="18:19" ht="15" customHeight="1">
      <c r="R5180"/>
      <c r="S5180"/>
    </row>
    <row r="5181" spans="18:19" ht="15" customHeight="1">
      <c r="R5181"/>
      <c r="S5181"/>
    </row>
    <row r="5182" spans="18:19" ht="15" customHeight="1">
      <c r="R5182"/>
      <c r="S5182"/>
    </row>
    <row r="5183" spans="18:19" ht="15" customHeight="1">
      <c r="R5183"/>
      <c r="S5183"/>
    </row>
    <row r="5184" spans="18:19" ht="15" customHeight="1">
      <c r="R5184"/>
      <c r="S5184"/>
    </row>
    <row r="5185" spans="18:19" ht="15" customHeight="1">
      <c r="R5185"/>
      <c r="S5185"/>
    </row>
    <row r="5186" spans="18:19" ht="15" customHeight="1">
      <c r="R5186"/>
      <c r="S5186"/>
    </row>
    <row r="5187" spans="18:19" ht="15" customHeight="1">
      <c r="R5187"/>
      <c r="S5187"/>
    </row>
    <row r="5188" spans="18:19" ht="15" customHeight="1">
      <c r="R5188"/>
      <c r="S5188"/>
    </row>
    <row r="5189" spans="18:19" ht="15" customHeight="1">
      <c r="R5189"/>
      <c r="S5189"/>
    </row>
    <row r="5190" spans="18:19" ht="15" customHeight="1">
      <c r="R5190"/>
      <c r="S5190"/>
    </row>
    <row r="5191" spans="18:19" ht="15" customHeight="1">
      <c r="R5191"/>
      <c r="S5191"/>
    </row>
    <row r="5192" spans="18:19" ht="15" customHeight="1">
      <c r="R5192"/>
      <c r="S5192"/>
    </row>
    <row r="5193" spans="18:19" ht="15" customHeight="1">
      <c r="R5193"/>
      <c r="S5193"/>
    </row>
    <row r="5194" spans="18:19" ht="15" customHeight="1">
      <c r="R5194"/>
      <c r="S5194"/>
    </row>
    <row r="5195" spans="18:19" ht="15" customHeight="1">
      <c r="R5195"/>
      <c r="S5195"/>
    </row>
    <row r="5196" spans="18:19" ht="15" customHeight="1">
      <c r="R5196"/>
      <c r="S5196"/>
    </row>
    <row r="5197" spans="18:19" ht="15" customHeight="1">
      <c r="R5197"/>
      <c r="S5197"/>
    </row>
    <row r="5198" spans="18:19" ht="15" customHeight="1">
      <c r="R5198"/>
      <c r="S5198"/>
    </row>
    <row r="5199" spans="18:19" ht="15" customHeight="1">
      <c r="R5199"/>
      <c r="S5199"/>
    </row>
    <row r="5200" spans="18:19" ht="15" customHeight="1">
      <c r="R5200"/>
      <c r="S5200"/>
    </row>
    <row r="5201" spans="18:19" ht="15" customHeight="1">
      <c r="R5201"/>
      <c r="S5201"/>
    </row>
    <row r="5202" spans="18:19" ht="15" customHeight="1">
      <c r="R5202"/>
      <c r="S5202"/>
    </row>
    <row r="5203" spans="18:19" ht="15" customHeight="1">
      <c r="R5203"/>
      <c r="S5203"/>
    </row>
    <row r="5204" spans="18:19" ht="15" customHeight="1">
      <c r="R5204"/>
      <c r="S5204"/>
    </row>
    <row r="5205" spans="18:19" ht="15" customHeight="1">
      <c r="R5205"/>
      <c r="S5205"/>
    </row>
    <row r="5206" spans="18:19" ht="15" customHeight="1">
      <c r="R5206"/>
      <c r="S5206"/>
    </row>
    <row r="5207" spans="18:19" ht="15" customHeight="1">
      <c r="R5207"/>
      <c r="S5207"/>
    </row>
    <row r="5208" spans="18:19" ht="15" customHeight="1">
      <c r="R5208"/>
      <c r="S5208"/>
    </row>
    <row r="5209" spans="18:19" ht="15" customHeight="1">
      <c r="R5209"/>
      <c r="S5209"/>
    </row>
    <row r="5210" spans="18:19" ht="15" customHeight="1">
      <c r="R5210"/>
      <c r="S5210"/>
    </row>
    <row r="5211" spans="18:19" ht="15" customHeight="1">
      <c r="R5211"/>
      <c r="S5211"/>
    </row>
    <row r="5212" spans="18:19" ht="15" customHeight="1">
      <c r="R5212"/>
      <c r="S5212"/>
    </row>
    <row r="5213" spans="18:19" ht="15" customHeight="1">
      <c r="R5213"/>
      <c r="S5213"/>
    </row>
    <row r="5214" spans="18:19" ht="15" customHeight="1">
      <c r="R5214"/>
      <c r="S5214"/>
    </row>
    <row r="5215" spans="18:19" ht="15" customHeight="1">
      <c r="R5215"/>
      <c r="S5215"/>
    </row>
    <row r="5216" spans="18:19" ht="15" customHeight="1">
      <c r="R5216"/>
      <c r="S5216"/>
    </row>
    <row r="5217" spans="18:19" ht="15" customHeight="1">
      <c r="R5217"/>
      <c r="S5217"/>
    </row>
    <row r="5218" spans="18:19" ht="15" customHeight="1">
      <c r="R5218"/>
      <c r="S5218"/>
    </row>
    <row r="5219" spans="18:19" ht="15" customHeight="1">
      <c r="R5219"/>
      <c r="S5219"/>
    </row>
    <row r="5220" spans="18:19" ht="15" customHeight="1">
      <c r="R5220"/>
      <c r="S5220"/>
    </row>
    <row r="5221" spans="18:19" ht="15" customHeight="1">
      <c r="R5221"/>
      <c r="S5221"/>
    </row>
    <row r="5222" spans="18:19" ht="15" customHeight="1">
      <c r="R5222"/>
      <c r="S5222"/>
    </row>
    <row r="5223" spans="18:19" ht="15" customHeight="1">
      <c r="R5223"/>
      <c r="S5223"/>
    </row>
    <row r="5224" spans="18:19" ht="15" customHeight="1">
      <c r="R5224"/>
      <c r="S5224"/>
    </row>
    <row r="5225" spans="18:19" ht="15" customHeight="1">
      <c r="R5225"/>
      <c r="S5225"/>
    </row>
    <row r="5226" spans="18:19" ht="15" customHeight="1">
      <c r="R5226"/>
      <c r="S5226"/>
    </row>
    <row r="5227" spans="18:19" ht="15" customHeight="1">
      <c r="R5227"/>
      <c r="S5227"/>
    </row>
    <row r="5228" spans="18:19" ht="15" customHeight="1">
      <c r="R5228"/>
      <c r="S5228"/>
    </row>
    <row r="5229" spans="18:19" ht="15" customHeight="1">
      <c r="R5229"/>
      <c r="S5229"/>
    </row>
    <row r="5230" spans="18:19" ht="15" customHeight="1">
      <c r="R5230"/>
      <c r="S5230"/>
    </row>
    <row r="5231" spans="18:19" ht="15" customHeight="1">
      <c r="R5231"/>
      <c r="S5231"/>
    </row>
    <row r="5232" spans="18:19" ht="15" customHeight="1">
      <c r="R5232"/>
      <c r="S5232"/>
    </row>
    <row r="5233" spans="18:19" ht="15" customHeight="1">
      <c r="R5233"/>
      <c r="S5233"/>
    </row>
    <row r="5234" spans="18:19" ht="15" customHeight="1">
      <c r="R5234"/>
      <c r="S5234"/>
    </row>
    <row r="5235" spans="18:19" ht="15" customHeight="1">
      <c r="R5235"/>
      <c r="S5235"/>
    </row>
    <row r="5236" spans="18:19" ht="15" customHeight="1">
      <c r="R5236"/>
      <c r="S5236"/>
    </row>
    <row r="5237" spans="18:19" ht="15" customHeight="1">
      <c r="R5237"/>
      <c r="S5237"/>
    </row>
    <row r="5238" spans="18:19" ht="15" customHeight="1">
      <c r="R5238"/>
      <c r="S5238"/>
    </row>
    <row r="5239" spans="18:19" ht="15" customHeight="1">
      <c r="R5239"/>
      <c r="S5239"/>
    </row>
    <row r="5240" spans="18:19" ht="15" customHeight="1">
      <c r="R5240"/>
      <c r="S5240"/>
    </row>
    <row r="5241" spans="18:19" ht="15" customHeight="1">
      <c r="R5241"/>
      <c r="S5241"/>
    </row>
    <row r="5242" spans="18:19" ht="15" customHeight="1">
      <c r="R5242"/>
      <c r="S5242"/>
    </row>
    <row r="5243" spans="18:19" ht="15" customHeight="1">
      <c r="R5243"/>
      <c r="S5243"/>
    </row>
    <row r="5244" spans="18:19" ht="15" customHeight="1">
      <c r="R5244"/>
      <c r="S5244"/>
    </row>
    <row r="5245" spans="18:19" ht="15" customHeight="1">
      <c r="R5245"/>
      <c r="S5245"/>
    </row>
    <row r="5246" spans="18:19" ht="15" customHeight="1">
      <c r="R5246"/>
      <c r="S5246"/>
    </row>
    <row r="5247" spans="18:19" ht="15" customHeight="1">
      <c r="R5247"/>
      <c r="S5247"/>
    </row>
    <row r="5248" spans="18:19" ht="15" customHeight="1">
      <c r="R5248"/>
      <c r="S5248"/>
    </row>
    <row r="5249" spans="18:19" ht="15" customHeight="1">
      <c r="R5249"/>
      <c r="S5249"/>
    </row>
    <row r="5250" spans="18:19" ht="15" customHeight="1">
      <c r="R5250"/>
      <c r="S5250"/>
    </row>
    <row r="5251" spans="18:19" ht="15" customHeight="1">
      <c r="R5251"/>
      <c r="S5251"/>
    </row>
    <row r="5252" spans="18:19" ht="15" customHeight="1">
      <c r="R5252"/>
      <c r="S5252"/>
    </row>
    <row r="5253" spans="18:19" ht="15" customHeight="1">
      <c r="R5253"/>
      <c r="S5253"/>
    </row>
    <row r="5254" spans="18:19" ht="15" customHeight="1">
      <c r="R5254"/>
      <c r="S5254"/>
    </row>
    <row r="5255" spans="18:19" ht="15" customHeight="1">
      <c r="R5255"/>
      <c r="S5255"/>
    </row>
    <row r="5256" spans="18:19" ht="15" customHeight="1">
      <c r="R5256"/>
      <c r="S5256"/>
    </row>
    <row r="5257" spans="18:19" ht="15" customHeight="1">
      <c r="R5257"/>
      <c r="S5257"/>
    </row>
    <row r="5258" spans="18:19" ht="15" customHeight="1">
      <c r="R5258"/>
      <c r="S5258"/>
    </row>
    <row r="5259" spans="18:19" ht="15" customHeight="1">
      <c r="R5259"/>
      <c r="S5259"/>
    </row>
    <row r="5260" spans="18:19" ht="15" customHeight="1">
      <c r="R5260"/>
      <c r="S5260"/>
    </row>
    <row r="5261" spans="18:19" ht="15" customHeight="1">
      <c r="R5261"/>
      <c r="S5261"/>
    </row>
    <row r="5262" spans="18:19" ht="15" customHeight="1">
      <c r="R5262"/>
      <c r="S5262"/>
    </row>
    <row r="5263" spans="18:19" ht="15" customHeight="1">
      <c r="R5263"/>
      <c r="S5263"/>
    </row>
    <row r="5264" spans="18:19" ht="15" customHeight="1">
      <c r="R5264"/>
      <c r="S5264"/>
    </row>
    <row r="5265" spans="18:19" ht="15" customHeight="1">
      <c r="R5265"/>
      <c r="S5265"/>
    </row>
    <row r="5266" spans="18:19" ht="15" customHeight="1">
      <c r="R5266"/>
      <c r="S5266"/>
    </row>
    <row r="5267" spans="18:19" ht="15" customHeight="1">
      <c r="R5267"/>
      <c r="S5267"/>
    </row>
    <row r="5268" spans="18:19" ht="15" customHeight="1">
      <c r="R5268"/>
      <c r="S5268"/>
    </row>
    <row r="5269" spans="18:19" ht="15" customHeight="1">
      <c r="R5269"/>
      <c r="S5269"/>
    </row>
    <row r="5270" spans="18:19" ht="15" customHeight="1">
      <c r="R5270"/>
      <c r="S5270"/>
    </row>
    <row r="5271" spans="18:19" ht="15" customHeight="1">
      <c r="R5271"/>
      <c r="S5271"/>
    </row>
    <row r="5272" spans="18:19" ht="15" customHeight="1">
      <c r="R5272"/>
      <c r="S5272"/>
    </row>
    <row r="5273" spans="18:19" ht="15" customHeight="1">
      <c r="R5273"/>
      <c r="S5273"/>
    </row>
    <row r="5274" spans="18:19" ht="15" customHeight="1">
      <c r="R5274"/>
      <c r="S5274"/>
    </row>
    <row r="5275" spans="18:19" ht="15" customHeight="1">
      <c r="R5275"/>
      <c r="S5275"/>
    </row>
    <row r="5276" spans="18:19" ht="15" customHeight="1">
      <c r="R5276"/>
      <c r="S5276"/>
    </row>
    <row r="5277" spans="18:19" ht="15" customHeight="1">
      <c r="R5277"/>
      <c r="S5277"/>
    </row>
    <row r="5278" spans="18:19" ht="15" customHeight="1">
      <c r="R5278"/>
      <c r="S5278"/>
    </row>
    <row r="5279" spans="18:19" ht="15" customHeight="1">
      <c r="R5279"/>
      <c r="S5279"/>
    </row>
    <row r="5280" spans="18:19" ht="15" customHeight="1">
      <c r="R5280"/>
      <c r="S5280"/>
    </row>
    <row r="5281" spans="18:19" ht="15" customHeight="1">
      <c r="R5281"/>
      <c r="S5281"/>
    </row>
    <row r="5282" spans="18:19" ht="15" customHeight="1">
      <c r="R5282"/>
      <c r="S5282"/>
    </row>
    <row r="5283" spans="18:19" ht="15" customHeight="1">
      <c r="R5283"/>
      <c r="S5283"/>
    </row>
    <row r="5284" spans="18:19" ht="15" customHeight="1">
      <c r="R5284"/>
      <c r="S5284"/>
    </row>
    <row r="5285" spans="18:19" ht="15" customHeight="1">
      <c r="R5285"/>
      <c r="S5285"/>
    </row>
    <row r="5286" spans="18:19" ht="15" customHeight="1">
      <c r="R5286"/>
      <c r="S5286"/>
    </row>
    <row r="5287" spans="18:19" ht="15" customHeight="1">
      <c r="R5287"/>
      <c r="S5287"/>
    </row>
    <row r="5288" spans="18:19" ht="15" customHeight="1">
      <c r="R5288"/>
      <c r="S5288"/>
    </row>
    <row r="5289" spans="18:19" ht="15" customHeight="1">
      <c r="R5289"/>
      <c r="S5289"/>
    </row>
    <row r="5290" spans="18:19" ht="15" customHeight="1">
      <c r="R5290"/>
      <c r="S5290"/>
    </row>
    <row r="5291" spans="18:19" ht="15" customHeight="1">
      <c r="R5291"/>
      <c r="S5291"/>
    </row>
    <row r="5292" spans="18:19" ht="15" customHeight="1">
      <c r="R5292"/>
      <c r="S5292"/>
    </row>
    <row r="5293" spans="18:19" ht="15" customHeight="1">
      <c r="R5293"/>
      <c r="S5293"/>
    </row>
    <row r="5294" spans="18:19" ht="15" customHeight="1">
      <c r="R5294"/>
      <c r="S5294"/>
    </row>
    <row r="5295" spans="18:19" ht="15" customHeight="1">
      <c r="R5295"/>
      <c r="S5295"/>
    </row>
    <row r="5296" spans="18:19" ht="15" customHeight="1">
      <c r="R5296"/>
      <c r="S5296"/>
    </row>
    <row r="5297" spans="18:19" ht="15" customHeight="1">
      <c r="R5297"/>
      <c r="S5297"/>
    </row>
    <row r="5298" spans="18:19" ht="15" customHeight="1">
      <c r="R5298"/>
      <c r="S5298"/>
    </row>
    <row r="5299" spans="18:19" ht="15" customHeight="1">
      <c r="R5299"/>
      <c r="S5299"/>
    </row>
    <row r="5300" spans="18:19" ht="15" customHeight="1">
      <c r="R5300"/>
      <c r="S5300"/>
    </row>
    <row r="5301" spans="18:19" ht="15" customHeight="1">
      <c r="R5301"/>
      <c r="S5301"/>
    </row>
    <row r="5302" spans="18:19" ht="15" customHeight="1">
      <c r="R5302"/>
      <c r="S5302"/>
    </row>
    <row r="5303" spans="18:19" ht="15" customHeight="1">
      <c r="R5303"/>
      <c r="S5303"/>
    </row>
    <row r="5304" spans="18:19" ht="15" customHeight="1">
      <c r="R5304"/>
      <c r="S5304"/>
    </row>
    <row r="5305" spans="18:19" ht="15" customHeight="1">
      <c r="R5305"/>
      <c r="S5305"/>
    </row>
    <row r="5306" spans="18:19" ht="15" customHeight="1">
      <c r="R5306"/>
      <c r="S5306"/>
    </row>
    <row r="5307" spans="18:19" ht="15" customHeight="1">
      <c r="R5307"/>
      <c r="S5307"/>
    </row>
    <row r="5308" spans="18:19" ht="15" customHeight="1">
      <c r="R5308"/>
      <c r="S5308"/>
    </row>
    <row r="5309" spans="18:19" ht="15" customHeight="1">
      <c r="R5309"/>
      <c r="S5309"/>
    </row>
    <row r="5310" spans="18:19" ht="15" customHeight="1">
      <c r="R5310"/>
      <c r="S5310"/>
    </row>
    <row r="5311" spans="18:19" ht="15" customHeight="1">
      <c r="R5311"/>
      <c r="S5311"/>
    </row>
    <row r="5312" spans="18:19" ht="15" customHeight="1">
      <c r="R5312"/>
      <c r="S5312"/>
    </row>
    <row r="5313" spans="18:19" ht="15" customHeight="1">
      <c r="R5313"/>
      <c r="S5313"/>
    </row>
    <row r="5314" spans="18:19" ht="15" customHeight="1">
      <c r="R5314"/>
      <c r="S5314"/>
    </row>
    <row r="5315" spans="18:19" ht="15" customHeight="1">
      <c r="R5315"/>
      <c r="S5315"/>
    </row>
    <row r="5316" spans="18:19" ht="15" customHeight="1">
      <c r="R5316"/>
      <c r="S5316"/>
    </row>
    <row r="5317" spans="18:19" ht="15" customHeight="1">
      <c r="R5317"/>
      <c r="S5317"/>
    </row>
    <row r="5318" spans="18:19" ht="15" customHeight="1">
      <c r="R5318"/>
      <c r="S5318"/>
    </row>
    <row r="5319" spans="18:19" ht="15" customHeight="1">
      <c r="R5319"/>
      <c r="S5319"/>
    </row>
    <row r="5320" spans="18:19" ht="15" customHeight="1">
      <c r="R5320"/>
      <c r="S5320"/>
    </row>
    <row r="5321" spans="18:19" ht="15" customHeight="1">
      <c r="R5321"/>
      <c r="S5321"/>
    </row>
    <row r="5322" spans="18:19" ht="15" customHeight="1">
      <c r="R5322"/>
      <c r="S5322"/>
    </row>
    <row r="5323" spans="18:19" ht="15" customHeight="1">
      <c r="R5323"/>
      <c r="S5323"/>
    </row>
    <row r="5324" spans="18:19" ht="15" customHeight="1">
      <c r="R5324"/>
      <c r="S5324"/>
    </row>
    <row r="5325" spans="18:19" ht="15" customHeight="1">
      <c r="R5325"/>
      <c r="S5325"/>
    </row>
    <row r="5326" spans="18:19" ht="15" customHeight="1">
      <c r="R5326"/>
      <c r="S5326"/>
    </row>
    <row r="5327" spans="18:19" ht="15" customHeight="1">
      <c r="R5327"/>
      <c r="S5327"/>
    </row>
    <row r="5328" spans="18:19" ht="15" customHeight="1">
      <c r="R5328"/>
      <c r="S5328"/>
    </row>
    <row r="5329" spans="18:19" ht="15" customHeight="1">
      <c r="R5329"/>
      <c r="S5329"/>
    </row>
    <row r="5330" spans="18:19" ht="15" customHeight="1">
      <c r="R5330"/>
      <c r="S5330"/>
    </row>
    <row r="5331" spans="18:19" ht="15" customHeight="1">
      <c r="R5331"/>
      <c r="S5331"/>
    </row>
    <row r="5332" spans="18:19" ht="15" customHeight="1">
      <c r="R5332"/>
      <c r="S5332"/>
    </row>
    <row r="5333" spans="18:19" ht="15" customHeight="1">
      <c r="R5333"/>
      <c r="S5333"/>
    </row>
    <row r="5334" spans="18:19" ht="15" customHeight="1">
      <c r="R5334"/>
      <c r="S5334"/>
    </row>
    <row r="5335" spans="18:19" ht="15" customHeight="1">
      <c r="R5335"/>
      <c r="S5335"/>
    </row>
    <row r="5336" spans="18:19" ht="15" customHeight="1">
      <c r="R5336"/>
      <c r="S5336"/>
    </row>
    <row r="5337" spans="18:19" ht="15" customHeight="1">
      <c r="R5337"/>
      <c r="S5337"/>
    </row>
    <row r="5338" spans="18:19" ht="15" customHeight="1">
      <c r="R5338"/>
      <c r="S5338"/>
    </row>
    <row r="5339" spans="18:19" ht="15" customHeight="1">
      <c r="R5339"/>
      <c r="S5339"/>
    </row>
    <row r="5340" spans="18:19" ht="15" customHeight="1">
      <c r="R5340"/>
      <c r="S5340"/>
    </row>
    <row r="5341" spans="18:19" ht="15" customHeight="1">
      <c r="R5341"/>
      <c r="S5341"/>
    </row>
    <row r="5342" spans="18:19" ht="15" customHeight="1">
      <c r="R5342"/>
      <c r="S5342"/>
    </row>
    <row r="5343" spans="18:19" ht="15" customHeight="1">
      <c r="R5343"/>
      <c r="S5343"/>
    </row>
    <row r="5344" spans="18:19" ht="15" customHeight="1">
      <c r="R5344"/>
      <c r="S5344"/>
    </row>
    <row r="5345" spans="18:19" ht="15" customHeight="1">
      <c r="R5345"/>
      <c r="S5345"/>
    </row>
    <row r="5346" spans="18:19" ht="15" customHeight="1">
      <c r="R5346"/>
      <c r="S5346"/>
    </row>
    <row r="5347" spans="18:19" ht="15" customHeight="1">
      <c r="R5347"/>
      <c r="S5347"/>
    </row>
    <row r="5348" spans="18:19" ht="15" customHeight="1">
      <c r="R5348"/>
      <c r="S5348"/>
    </row>
    <row r="5349" spans="18:19" ht="15" customHeight="1">
      <c r="R5349"/>
      <c r="S5349"/>
    </row>
    <row r="5350" spans="18:19" ht="15" customHeight="1">
      <c r="R5350"/>
      <c r="S5350"/>
    </row>
    <row r="5351" spans="18:19" ht="15" customHeight="1">
      <c r="R5351"/>
      <c r="S5351"/>
    </row>
    <row r="5352" spans="18:19" ht="15" customHeight="1">
      <c r="R5352"/>
      <c r="S5352"/>
    </row>
    <row r="5353" spans="18:19" ht="15" customHeight="1">
      <c r="R5353"/>
      <c r="S5353"/>
    </row>
    <row r="5354" spans="18:19" ht="15" customHeight="1">
      <c r="R5354"/>
      <c r="S5354"/>
    </row>
    <row r="5355" spans="18:19" ht="15" customHeight="1">
      <c r="R5355"/>
      <c r="S5355"/>
    </row>
    <row r="5356" spans="18:19" ht="15" customHeight="1">
      <c r="R5356"/>
      <c r="S5356"/>
    </row>
    <row r="5357" spans="18:19" ht="15" customHeight="1">
      <c r="R5357"/>
      <c r="S5357"/>
    </row>
    <row r="5358" spans="18:19" ht="15" customHeight="1">
      <c r="R5358"/>
      <c r="S5358"/>
    </row>
    <row r="5359" spans="18:19" ht="15" customHeight="1">
      <c r="R5359"/>
      <c r="S5359"/>
    </row>
    <row r="5360" spans="18:19" ht="15" customHeight="1">
      <c r="R5360"/>
      <c r="S5360"/>
    </row>
    <row r="5361" spans="18:19" ht="15" customHeight="1">
      <c r="R5361"/>
      <c r="S5361"/>
    </row>
    <row r="5362" spans="18:19" ht="15" customHeight="1">
      <c r="R5362"/>
      <c r="S5362"/>
    </row>
    <row r="5363" spans="18:19" ht="15" customHeight="1">
      <c r="R5363"/>
      <c r="S5363"/>
    </row>
    <row r="5364" spans="18:19" ht="15" customHeight="1">
      <c r="R5364"/>
      <c r="S5364"/>
    </row>
    <row r="5365" spans="18:19" ht="15" customHeight="1">
      <c r="R5365"/>
      <c r="S5365"/>
    </row>
    <row r="5366" spans="18:19" ht="15" customHeight="1">
      <c r="R5366"/>
      <c r="S5366"/>
    </row>
    <row r="5367" spans="18:19" ht="15" customHeight="1">
      <c r="R5367"/>
      <c r="S5367"/>
    </row>
    <row r="5368" spans="18:19" ht="15" customHeight="1">
      <c r="R5368"/>
      <c r="S5368"/>
    </row>
    <row r="5369" spans="18:19" ht="15" customHeight="1">
      <c r="R5369"/>
      <c r="S5369"/>
    </row>
    <row r="5370" spans="18:19" ht="15" customHeight="1">
      <c r="R5370"/>
      <c r="S5370"/>
    </row>
    <row r="5371" spans="18:19" ht="15" customHeight="1">
      <c r="R5371"/>
      <c r="S5371"/>
    </row>
    <row r="5372" spans="18:19" ht="15" customHeight="1">
      <c r="R5372"/>
      <c r="S5372"/>
    </row>
    <row r="5373" spans="18:19" ht="15" customHeight="1">
      <c r="R5373"/>
      <c r="S5373"/>
    </row>
    <row r="5374" spans="18:19" ht="15" customHeight="1">
      <c r="R5374"/>
      <c r="S5374"/>
    </row>
    <row r="5375" spans="18:19" ht="15" customHeight="1">
      <c r="R5375"/>
      <c r="S5375"/>
    </row>
    <row r="5376" spans="18:19" ht="15" customHeight="1">
      <c r="R5376"/>
      <c r="S5376"/>
    </row>
    <row r="5377" spans="18:19" ht="15" customHeight="1">
      <c r="R5377"/>
      <c r="S5377"/>
    </row>
    <row r="5378" spans="18:19" ht="15" customHeight="1">
      <c r="R5378"/>
      <c r="S5378"/>
    </row>
    <row r="5379" spans="18:19" ht="15" customHeight="1">
      <c r="R5379"/>
      <c r="S5379"/>
    </row>
    <row r="5380" spans="18:19" ht="15" customHeight="1">
      <c r="R5380"/>
      <c r="S5380"/>
    </row>
    <row r="5381" spans="18:19" ht="15" customHeight="1">
      <c r="R5381"/>
      <c r="S5381"/>
    </row>
    <row r="5382" spans="18:19" ht="15" customHeight="1">
      <c r="R5382"/>
      <c r="S5382"/>
    </row>
    <row r="5383" spans="18:19" ht="15" customHeight="1">
      <c r="R5383"/>
      <c r="S5383"/>
    </row>
    <row r="5384" spans="18:19" ht="15" customHeight="1">
      <c r="R5384"/>
      <c r="S5384"/>
    </row>
    <row r="5385" spans="18:19" ht="15" customHeight="1">
      <c r="R5385"/>
      <c r="S5385"/>
    </row>
    <row r="5386" spans="18:19" ht="15" customHeight="1">
      <c r="R5386"/>
      <c r="S5386"/>
    </row>
    <row r="5387" spans="18:19" ht="15" customHeight="1">
      <c r="R5387"/>
      <c r="S5387"/>
    </row>
    <row r="5388" spans="18:19" ht="15" customHeight="1">
      <c r="R5388"/>
      <c r="S5388"/>
    </row>
    <row r="5389" spans="18:19" ht="15" customHeight="1">
      <c r="R5389"/>
      <c r="S5389"/>
    </row>
    <row r="5390" spans="18:19" ht="15" customHeight="1">
      <c r="R5390"/>
      <c r="S5390"/>
    </row>
    <row r="5391" spans="18:19" ht="15" customHeight="1">
      <c r="R5391"/>
      <c r="S5391"/>
    </row>
    <row r="5392" spans="18:19" ht="15" customHeight="1">
      <c r="R5392"/>
      <c r="S5392"/>
    </row>
    <row r="5393" spans="18:19" ht="15" customHeight="1">
      <c r="R5393"/>
      <c r="S5393"/>
    </row>
    <row r="5394" spans="18:19" ht="15" customHeight="1">
      <c r="R5394"/>
      <c r="S5394"/>
    </row>
    <row r="5395" spans="18:19" ht="15" customHeight="1">
      <c r="R5395"/>
      <c r="S5395"/>
    </row>
    <row r="5396" spans="18:19" ht="15" customHeight="1">
      <c r="R5396"/>
      <c r="S5396"/>
    </row>
    <row r="5397" spans="18:19" ht="15" customHeight="1">
      <c r="R5397"/>
      <c r="S5397"/>
    </row>
    <row r="5398" spans="18:19" ht="15" customHeight="1">
      <c r="R5398"/>
      <c r="S5398"/>
    </row>
    <row r="5399" spans="18:19" ht="15" customHeight="1">
      <c r="R5399"/>
      <c r="S5399"/>
    </row>
    <row r="5400" spans="18:19" ht="15" customHeight="1">
      <c r="R5400"/>
      <c r="S5400"/>
    </row>
    <row r="5401" spans="18:19" ht="15" customHeight="1">
      <c r="R5401"/>
      <c r="S5401"/>
    </row>
    <row r="5402" spans="18:19" ht="15" customHeight="1">
      <c r="R5402"/>
      <c r="S5402"/>
    </row>
    <row r="5403" spans="18:19" ht="15" customHeight="1">
      <c r="R5403"/>
      <c r="S5403"/>
    </row>
    <row r="5404" spans="18:19" ht="15" customHeight="1">
      <c r="R5404"/>
      <c r="S5404"/>
    </row>
    <row r="5405" spans="18:19" ht="15" customHeight="1">
      <c r="R5405"/>
      <c r="S5405"/>
    </row>
    <row r="5406" spans="18:19" ht="15" customHeight="1">
      <c r="R5406"/>
      <c r="S5406"/>
    </row>
    <row r="5407" spans="18:19" ht="15" customHeight="1">
      <c r="R5407"/>
      <c r="S5407"/>
    </row>
    <row r="5408" spans="18:19" ht="15" customHeight="1">
      <c r="R5408"/>
      <c r="S5408"/>
    </row>
    <row r="5409" spans="18:19" ht="15" customHeight="1">
      <c r="R5409"/>
      <c r="S5409"/>
    </row>
    <row r="5410" spans="18:19" ht="15" customHeight="1">
      <c r="R5410"/>
      <c r="S5410"/>
    </row>
    <row r="5411" spans="18:19" ht="15" customHeight="1">
      <c r="R5411"/>
      <c r="S5411"/>
    </row>
    <row r="5412" spans="18:19" ht="15" customHeight="1">
      <c r="R5412"/>
      <c r="S5412"/>
    </row>
    <row r="5413" spans="18:19" ht="15" customHeight="1">
      <c r="R5413"/>
      <c r="S5413"/>
    </row>
    <row r="5414" spans="18:19" ht="15" customHeight="1">
      <c r="R5414"/>
      <c r="S5414"/>
    </row>
    <row r="5415" spans="18:19" ht="15" customHeight="1">
      <c r="R5415"/>
      <c r="S5415"/>
    </row>
    <row r="5416" spans="18:19" ht="15" customHeight="1">
      <c r="R5416"/>
      <c r="S5416"/>
    </row>
    <row r="5417" spans="18:19" ht="15" customHeight="1">
      <c r="R5417"/>
      <c r="S5417"/>
    </row>
    <row r="5418" spans="18:19" ht="15" customHeight="1">
      <c r="R5418"/>
      <c r="S5418"/>
    </row>
    <row r="5419" spans="18:19" ht="15" customHeight="1">
      <c r="R5419"/>
      <c r="S5419"/>
    </row>
    <row r="5420" spans="18:19" ht="15" customHeight="1">
      <c r="R5420"/>
      <c r="S5420"/>
    </row>
    <row r="5421" spans="18:19" ht="15" customHeight="1">
      <c r="R5421"/>
      <c r="S5421"/>
    </row>
    <row r="5422" spans="18:19" ht="15" customHeight="1">
      <c r="R5422"/>
      <c r="S5422"/>
    </row>
    <row r="5423" spans="18:19" ht="15" customHeight="1">
      <c r="R5423"/>
      <c r="S5423"/>
    </row>
    <row r="5424" spans="18:19" ht="15" customHeight="1">
      <c r="R5424"/>
      <c r="S5424"/>
    </row>
    <row r="5425" spans="18:19" ht="15" customHeight="1">
      <c r="R5425"/>
      <c r="S5425"/>
    </row>
    <row r="5426" spans="18:19" ht="15" customHeight="1">
      <c r="R5426"/>
      <c r="S5426"/>
    </row>
    <row r="5427" spans="18:19" ht="15" customHeight="1">
      <c r="R5427"/>
      <c r="S5427"/>
    </row>
    <row r="5428" spans="18:19" ht="15" customHeight="1">
      <c r="R5428"/>
      <c r="S5428"/>
    </row>
    <row r="5429" spans="18:19" ht="15" customHeight="1">
      <c r="R5429"/>
      <c r="S5429"/>
    </row>
    <row r="5430" spans="18:19" ht="15" customHeight="1">
      <c r="R5430"/>
      <c r="S5430"/>
    </row>
    <row r="5431" spans="18:19" ht="15" customHeight="1">
      <c r="R5431"/>
      <c r="S5431"/>
    </row>
    <row r="5432" spans="18:19" ht="15" customHeight="1">
      <c r="R5432"/>
      <c r="S5432"/>
    </row>
    <row r="5433" spans="18:19" ht="15" customHeight="1">
      <c r="R5433"/>
      <c r="S5433"/>
    </row>
    <row r="5434" spans="18:19" ht="15" customHeight="1">
      <c r="R5434"/>
      <c r="S5434"/>
    </row>
    <row r="5435" spans="18:19" ht="15" customHeight="1">
      <c r="R5435"/>
      <c r="S5435"/>
    </row>
    <row r="5436" spans="18:19" ht="15" customHeight="1">
      <c r="R5436"/>
      <c r="S5436"/>
    </row>
    <row r="5437" spans="18:19" ht="15" customHeight="1">
      <c r="R5437"/>
      <c r="S5437"/>
    </row>
    <row r="5438" spans="18:19" ht="15" customHeight="1">
      <c r="R5438"/>
      <c r="S5438"/>
    </row>
    <row r="5439" spans="18:19" ht="15" customHeight="1">
      <c r="R5439"/>
      <c r="S5439"/>
    </row>
    <row r="5440" spans="18:19" ht="15" customHeight="1">
      <c r="R5440"/>
      <c r="S5440"/>
    </row>
    <row r="5441" spans="18:19" ht="15" customHeight="1">
      <c r="R5441"/>
      <c r="S5441"/>
    </row>
    <row r="5442" spans="18:19" ht="15" customHeight="1">
      <c r="R5442"/>
      <c r="S5442"/>
    </row>
    <row r="5443" spans="18:19" ht="15" customHeight="1">
      <c r="R5443"/>
      <c r="S5443"/>
    </row>
    <row r="5444" spans="18:19" ht="15" customHeight="1">
      <c r="R5444"/>
      <c r="S5444"/>
    </row>
    <row r="5445" spans="18:19" ht="15" customHeight="1">
      <c r="R5445"/>
      <c r="S5445"/>
    </row>
    <row r="5446" spans="18:19" ht="15" customHeight="1">
      <c r="R5446"/>
      <c r="S5446"/>
    </row>
    <row r="5447" spans="18:19" ht="15" customHeight="1">
      <c r="R5447"/>
      <c r="S5447"/>
    </row>
    <row r="5448" spans="18:19" ht="15" customHeight="1">
      <c r="R5448"/>
      <c r="S5448"/>
    </row>
    <row r="5449" spans="18:19" ht="15" customHeight="1">
      <c r="R5449"/>
      <c r="S5449"/>
    </row>
    <row r="5450" spans="18:19" ht="15" customHeight="1">
      <c r="R5450"/>
      <c r="S5450"/>
    </row>
    <row r="5451" spans="18:19" ht="15" customHeight="1">
      <c r="R5451"/>
      <c r="S5451"/>
    </row>
    <row r="5452" spans="18:19" ht="15" customHeight="1">
      <c r="R5452"/>
      <c r="S5452"/>
    </row>
    <row r="5453" spans="18:19" ht="15" customHeight="1">
      <c r="R5453"/>
      <c r="S5453"/>
    </row>
    <row r="5454" spans="18:19" ht="15" customHeight="1">
      <c r="R5454"/>
      <c r="S5454"/>
    </row>
    <row r="5455" spans="18:19" ht="15" customHeight="1">
      <c r="R5455"/>
      <c r="S5455"/>
    </row>
    <row r="5456" spans="18:19" ht="15" customHeight="1">
      <c r="R5456"/>
      <c r="S5456"/>
    </row>
    <row r="5457" spans="18:19" ht="15" customHeight="1">
      <c r="R5457"/>
      <c r="S5457"/>
    </row>
    <row r="5458" spans="18:19" ht="15" customHeight="1">
      <c r="R5458"/>
      <c r="S5458"/>
    </row>
    <row r="5459" spans="18:19" ht="15" customHeight="1">
      <c r="R5459"/>
      <c r="S5459"/>
    </row>
    <row r="5460" spans="18:19" ht="15" customHeight="1">
      <c r="R5460"/>
      <c r="S5460"/>
    </row>
    <row r="5461" spans="18:19" ht="15" customHeight="1">
      <c r="R5461"/>
      <c r="S5461"/>
    </row>
    <row r="5462" spans="18:19" ht="15" customHeight="1">
      <c r="R5462"/>
      <c r="S5462"/>
    </row>
    <row r="5463" spans="18:19" ht="15" customHeight="1">
      <c r="R5463"/>
      <c r="S5463"/>
    </row>
    <row r="5464" spans="18:19" ht="15" customHeight="1">
      <c r="R5464"/>
      <c r="S5464"/>
    </row>
    <row r="5465" spans="18:19" ht="15" customHeight="1">
      <c r="R5465"/>
      <c r="S5465"/>
    </row>
    <row r="5466" spans="18:19" ht="15" customHeight="1">
      <c r="R5466"/>
      <c r="S5466"/>
    </row>
    <row r="5467" spans="18:19" ht="15" customHeight="1">
      <c r="R5467"/>
      <c r="S5467"/>
    </row>
    <row r="5468" spans="18:19" ht="15" customHeight="1">
      <c r="R5468"/>
      <c r="S5468"/>
    </row>
    <row r="5469" spans="18:19" ht="15" customHeight="1">
      <c r="R5469"/>
      <c r="S5469"/>
    </row>
    <row r="5470" spans="18:19" ht="15" customHeight="1">
      <c r="R5470"/>
      <c r="S5470"/>
    </row>
    <row r="5471" spans="18:19" ht="15" customHeight="1">
      <c r="R5471"/>
      <c r="S5471"/>
    </row>
    <row r="5472" spans="18:19" ht="15" customHeight="1">
      <c r="R5472"/>
      <c r="S5472"/>
    </row>
    <row r="5473" spans="18:19" ht="15" customHeight="1">
      <c r="R5473"/>
      <c r="S5473"/>
    </row>
    <row r="5474" spans="18:19" ht="15" customHeight="1">
      <c r="R5474"/>
      <c r="S5474"/>
    </row>
    <row r="5475" spans="18:19" ht="15" customHeight="1">
      <c r="R5475"/>
      <c r="S5475"/>
    </row>
    <row r="5476" spans="18:19" ht="15" customHeight="1">
      <c r="R5476"/>
      <c r="S5476"/>
    </row>
    <row r="5477" spans="18:19" ht="15" customHeight="1">
      <c r="R5477"/>
      <c r="S5477"/>
    </row>
    <row r="5478" spans="18:19" ht="15" customHeight="1">
      <c r="R5478"/>
      <c r="S5478"/>
    </row>
    <row r="5479" spans="18:19" ht="15" customHeight="1">
      <c r="R5479"/>
      <c r="S5479"/>
    </row>
    <row r="5480" spans="18:19" ht="15" customHeight="1">
      <c r="R5480"/>
      <c r="S5480"/>
    </row>
    <row r="5481" spans="18:19" ht="15" customHeight="1">
      <c r="R5481"/>
      <c r="S5481"/>
    </row>
    <row r="5482" spans="18:19" ht="15" customHeight="1">
      <c r="R5482"/>
      <c r="S5482"/>
    </row>
    <row r="5483" spans="18:19" ht="15" customHeight="1">
      <c r="R5483"/>
      <c r="S5483"/>
    </row>
    <row r="5484" spans="18:19" ht="15" customHeight="1">
      <c r="R5484"/>
      <c r="S5484"/>
    </row>
    <row r="5485" spans="18:19" ht="15" customHeight="1">
      <c r="R5485"/>
      <c r="S5485"/>
    </row>
    <row r="5486" spans="18:19" ht="15" customHeight="1">
      <c r="R5486"/>
      <c r="S5486"/>
    </row>
    <row r="5487" spans="18:19" ht="15" customHeight="1">
      <c r="R5487"/>
      <c r="S5487"/>
    </row>
    <row r="5488" spans="18:19" ht="15" customHeight="1">
      <c r="R5488"/>
      <c r="S5488"/>
    </row>
    <row r="5489" spans="18:19" ht="15" customHeight="1">
      <c r="R5489"/>
      <c r="S5489"/>
    </row>
    <row r="5490" spans="18:19" ht="15" customHeight="1">
      <c r="R5490"/>
      <c r="S5490"/>
    </row>
    <row r="5491" spans="18:19" ht="15" customHeight="1">
      <c r="R5491"/>
      <c r="S5491"/>
    </row>
    <row r="5492" spans="18:19" ht="15" customHeight="1">
      <c r="R5492"/>
      <c r="S5492"/>
    </row>
    <row r="5493" spans="18:19" ht="15" customHeight="1">
      <c r="R5493"/>
      <c r="S5493"/>
    </row>
    <row r="5494" spans="18:19" ht="15" customHeight="1">
      <c r="R5494"/>
      <c r="S5494"/>
    </row>
    <row r="5495" spans="18:19" ht="15" customHeight="1">
      <c r="R5495"/>
      <c r="S5495"/>
    </row>
    <row r="5496" spans="18:19" ht="15" customHeight="1">
      <c r="R5496"/>
      <c r="S5496"/>
    </row>
    <row r="5497" spans="18:19" ht="15" customHeight="1">
      <c r="R5497"/>
      <c r="S5497"/>
    </row>
    <row r="5498" spans="18:19" ht="15" customHeight="1">
      <c r="R5498"/>
      <c r="S5498"/>
    </row>
    <row r="5499" spans="18:19" ht="15" customHeight="1">
      <c r="R5499"/>
      <c r="S5499"/>
    </row>
    <row r="5500" spans="18:19" ht="15" customHeight="1">
      <c r="R5500"/>
      <c r="S5500"/>
    </row>
    <row r="5501" spans="18:19" ht="15" customHeight="1">
      <c r="R5501"/>
      <c r="S5501"/>
    </row>
    <row r="5502" spans="18:19" ht="15" customHeight="1">
      <c r="R5502"/>
      <c r="S5502"/>
    </row>
    <row r="5503" spans="18:19" ht="15" customHeight="1">
      <c r="R5503"/>
      <c r="S5503"/>
    </row>
    <row r="5504" spans="18:19" ht="15" customHeight="1">
      <c r="R5504"/>
      <c r="S5504"/>
    </row>
    <row r="5505" spans="18:19" ht="15" customHeight="1">
      <c r="R5505"/>
      <c r="S5505"/>
    </row>
    <row r="5506" spans="18:19" ht="15" customHeight="1">
      <c r="R5506"/>
      <c r="S5506"/>
    </row>
    <row r="5507" spans="18:19" ht="15" customHeight="1">
      <c r="R5507"/>
      <c r="S5507"/>
    </row>
    <row r="5508" spans="18:19" ht="15" customHeight="1">
      <c r="R5508"/>
      <c r="S5508"/>
    </row>
    <row r="5509" spans="18:19" ht="15" customHeight="1">
      <c r="R5509"/>
      <c r="S5509"/>
    </row>
    <row r="5510" spans="18:19" ht="15" customHeight="1">
      <c r="R5510"/>
      <c r="S5510"/>
    </row>
    <row r="5511" spans="18:19" ht="15" customHeight="1">
      <c r="R5511"/>
      <c r="S5511"/>
    </row>
    <row r="5512" spans="18:19" ht="15" customHeight="1">
      <c r="R5512"/>
      <c r="S5512"/>
    </row>
    <row r="5513" spans="18:19" ht="15" customHeight="1">
      <c r="R5513"/>
      <c r="S5513"/>
    </row>
    <row r="5514" spans="18:19" ht="15" customHeight="1">
      <c r="R5514"/>
      <c r="S5514"/>
    </row>
    <row r="5515" spans="18:19" ht="15" customHeight="1">
      <c r="R5515"/>
      <c r="S5515"/>
    </row>
    <row r="5516" spans="18:19" ht="15" customHeight="1">
      <c r="R5516"/>
      <c r="S5516"/>
    </row>
    <row r="5517" spans="18:19" ht="15" customHeight="1">
      <c r="R5517"/>
      <c r="S5517"/>
    </row>
    <row r="5518" spans="18:19" ht="15" customHeight="1">
      <c r="R5518"/>
      <c r="S5518"/>
    </row>
    <row r="5519" spans="18:19" ht="15" customHeight="1">
      <c r="R5519"/>
      <c r="S5519"/>
    </row>
    <row r="5520" spans="18:19" ht="15" customHeight="1">
      <c r="R5520"/>
      <c r="S5520"/>
    </row>
    <row r="5521" spans="18:19" ht="15" customHeight="1">
      <c r="R5521"/>
      <c r="S5521"/>
    </row>
    <row r="5522" spans="18:19" ht="15" customHeight="1">
      <c r="R5522"/>
      <c r="S5522"/>
    </row>
    <row r="5523" spans="18:19" ht="15" customHeight="1">
      <c r="R5523"/>
      <c r="S5523"/>
    </row>
    <row r="5524" spans="18:19" ht="15" customHeight="1">
      <c r="R5524"/>
      <c r="S5524"/>
    </row>
    <row r="5525" spans="18:19" ht="15" customHeight="1">
      <c r="R5525"/>
      <c r="S5525"/>
    </row>
    <row r="5526" spans="18:19" ht="15" customHeight="1">
      <c r="R5526"/>
      <c r="S5526"/>
    </row>
    <row r="5527" spans="18:19" ht="15" customHeight="1">
      <c r="R5527"/>
      <c r="S5527"/>
    </row>
    <row r="5528" spans="18:19" ht="15" customHeight="1">
      <c r="R5528"/>
      <c r="S5528"/>
    </row>
    <row r="5529" spans="18:19" ht="15" customHeight="1">
      <c r="R5529"/>
      <c r="S5529"/>
    </row>
    <row r="5530" spans="18:19" ht="15" customHeight="1">
      <c r="R5530"/>
      <c r="S5530"/>
    </row>
    <row r="5531" spans="18:19" ht="15" customHeight="1">
      <c r="R5531"/>
      <c r="S5531"/>
    </row>
    <row r="5532" spans="18:19" ht="15" customHeight="1">
      <c r="R5532"/>
      <c r="S5532"/>
    </row>
    <row r="5533" spans="18:19" ht="15" customHeight="1">
      <c r="R5533"/>
      <c r="S5533"/>
    </row>
    <row r="5534" spans="18:19" ht="15" customHeight="1">
      <c r="R5534"/>
      <c r="S5534"/>
    </row>
    <row r="5535" spans="18:19" ht="15" customHeight="1">
      <c r="R5535"/>
      <c r="S5535"/>
    </row>
    <row r="5536" spans="18:19" ht="15" customHeight="1">
      <c r="R5536"/>
      <c r="S5536"/>
    </row>
    <row r="5537" spans="18:19" ht="15" customHeight="1">
      <c r="R5537"/>
      <c r="S5537"/>
    </row>
    <row r="5538" spans="18:19" ht="15" customHeight="1">
      <c r="R5538"/>
      <c r="S5538"/>
    </row>
    <row r="5539" spans="18:19" ht="15" customHeight="1">
      <c r="R5539"/>
      <c r="S5539"/>
    </row>
    <row r="5540" spans="18:19" ht="15" customHeight="1">
      <c r="R5540"/>
      <c r="S5540"/>
    </row>
    <row r="5541" spans="18:19" ht="15" customHeight="1">
      <c r="R5541"/>
      <c r="S5541"/>
    </row>
    <row r="5542" spans="18:19" ht="15" customHeight="1">
      <c r="R5542"/>
      <c r="S5542"/>
    </row>
    <row r="5543" spans="18:19" ht="15" customHeight="1">
      <c r="R5543"/>
      <c r="S5543"/>
    </row>
    <row r="5544" spans="18:19" ht="15" customHeight="1">
      <c r="R5544"/>
      <c r="S5544"/>
    </row>
    <row r="5545" spans="18:19" ht="15" customHeight="1">
      <c r="R5545"/>
      <c r="S5545"/>
    </row>
    <row r="5546" spans="18:19" ht="15" customHeight="1">
      <c r="R5546"/>
      <c r="S5546"/>
    </row>
    <row r="5547" spans="18:19" ht="15" customHeight="1">
      <c r="R5547"/>
      <c r="S5547"/>
    </row>
    <row r="5548" spans="18:19" ht="15" customHeight="1">
      <c r="R5548"/>
      <c r="S5548"/>
    </row>
    <row r="5549" spans="18:19" ht="15" customHeight="1">
      <c r="R5549"/>
      <c r="S5549"/>
    </row>
    <row r="5550" spans="18:19" ht="15" customHeight="1">
      <c r="R5550"/>
      <c r="S5550"/>
    </row>
    <row r="5551" spans="18:19" ht="15" customHeight="1">
      <c r="R5551"/>
      <c r="S5551"/>
    </row>
    <row r="5552" spans="18:19" ht="15" customHeight="1">
      <c r="R5552"/>
      <c r="S5552"/>
    </row>
    <row r="5553" spans="18:19" ht="15" customHeight="1">
      <c r="R5553"/>
      <c r="S5553"/>
    </row>
    <row r="5554" spans="18:19" ht="15" customHeight="1">
      <c r="R5554"/>
      <c r="S5554"/>
    </row>
    <row r="5555" spans="18:19" ht="15" customHeight="1">
      <c r="R5555"/>
      <c r="S5555"/>
    </row>
    <row r="5556" spans="18:19" ht="15" customHeight="1">
      <c r="R5556"/>
      <c r="S5556"/>
    </row>
    <row r="5557" spans="18:19" ht="15" customHeight="1">
      <c r="R5557"/>
      <c r="S5557"/>
    </row>
    <row r="5558" spans="18:19" ht="15" customHeight="1">
      <c r="R5558"/>
      <c r="S5558"/>
    </row>
    <row r="5559" spans="18:19" ht="15" customHeight="1">
      <c r="R5559"/>
      <c r="S5559"/>
    </row>
    <row r="5560" spans="18:19" ht="15" customHeight="1">
      <c r="R5560"/>
      <c r="S5560"/>
    </row>
    <row r="5561" spans="18:19" ht="15" customHeight="1">
      <c r="R5561"/>
      <c r="S5561"/>
    </row>
    <row r="5562" spans="18:19" ht="15" customHeight="1">
      <c r="R5562"/>
      <c r="S5562"/>
    </row>
    <row r="5563" spans="18:19" ht="15" customHeight="1">
      <c r="R5563"/>
      <c r="S5563"/>
    </row>
    <row r="5564" spans="18:19" ht="15" customHeight="1">
      <c r="R5564"/>
      <c r="S5564"/>
    </row>
    <row r="5565" spans="18:19" ht="15" customHeight="1">
      <c r="R5565"/>
      <c r="S5565"/>
    </row>
    <row r="5566" spans="18:19" ht="15" customHeight="1">
      <c r="R5566"/>
      <c r="S5566"/>
    </row>
    <row r="5567" spans="18:19" ht="15" customHeight="1">
      <c r="R5567"/>
      <c r="S5567"/>
    </row>
    <row r="5568" spans="18:19" ht="15" customHeight="1">
      <c r="R5568"/>
      <c r="S5568"/>
    </row>
    <row r="5569" spans="18:19" ht="15" customHeight="1">
      <c r="R5569"/>
      <c r="S5569"/>
    </row>
    <row r="5570" spans="18:19" ht="15" customHeight="1">
      <c r="R5570"/>
      <c r="S5570"/>
    </row>
    <row r="5571" spans="18:19" ht="15" customHeight="1">
      <c r="R5571"/>
      <c r="S5571"/>
    </row>
    <row r="5572" spans="18:19" ht="15" customHeight="1">
      <c r="R5572"/>
      <c r="S5572"/>
    </row>
    <row r="5573" spans="18:19" ht="15" customHeight="1">
      <c r="R5573"/>
      <c r="S5573"/>
    </row>
    <row r="5574" spans="18:19" ht="15" customHeight="1">
      <c r="R5574"/>
      <c r="S5574"/>
    </row>
    <row r="5575" spans="18:19" ht="15" customHeight="1">
      <c r="R5575"/>
      <c r="S5575"/>
    </row>
    <row r="5576" spans="18:19" ht="15" customHeight="1">
      <c r="R5576"/>
      <c r="S5576"/>
    </row>
    <row r="5577" spans="18:19" ht="15" customHeight="1">
      <c r="R5577"/>
      <c r="S5577"/>
    </row>
    <row r="5578" spans="18:19" ht="15" customHeight="1">
      <c r="R5578"/>
      <c r="S5578"/>
    </row>
    <row r="5579" spans="18:19" ht="15" customHeight="1">
      <c r="R5579"/>
      <c r="S5579"/>
    </row>
    <row r="5580" spans="18:19" ht="15" customHeight="1">
      <c r="R5580"/>
      <c r="S5580"/>
    </row>
    <row r="5581" spans="18:19" ht="15" customHeight="1">
      <c r="R5581"/>
      <c r="S5581"/>
    </row>
    <row r="5582" spans="18:19" ht="15" customHeight="1">
      <c r="R5582"/>
      <c r="S5582"/>
    </row>
    <row r="5583" spans="18:19" ht="15" customHeight="1">
      <c r="R5583"/>
      <c r="S5583"/>
    </row>
    <row r="5584" spans="18:19" ht="15" customHeight="1">
      <c r="R5584"/>
      <c r="S5584"/>
    </row>
    <row r="5585" spans="18:19" ht="15" customHeight="1">
      <c r="R5585"/>
      <c r="S5585"/>
    </row>
    <row r="5586" spans="18:19" ht="15" customHeight="1">
      <c r="R5586"/>
      <c r="S5586"/>
    </row>
    <row r="5587" spans="18:19" ht="15" customHeight="1">
      <c r="R5587"/>
      <c r="S5587"/>
    </row>
    <row r="5588" spans="18:19" ht="15" customHeight="1">
      <c r="R5588"/>
      <c r="S5588"/>
    </row>
    <row r="5589" spans="18:19" ht="15" customHeight="1">
      <c r="R5589"/>
      <c r="S5589"/>
    </row>
    <row r="5590" spans="18:19" ht="15" customHeight="1">
      <c r="R5590"/>
      <c r="S5590"/>
    </row>
    <row r="5591" spans="18:19" ht="15" customHeight="1">
      <c r="R5591"/>
      <c r="S5591"/>
    </row>
    <row r="5592" spans="18:19" ht="15" customHeight="1">
      <c r="R5592"/>
      <c r="S5592"/>
    </row>
    <row r="5593" spans="18:19" ht="15" customHeight="1">
      <c r="R5593"/>
      <c r="S5593"/>
    </row>
    <row r="5594" spans="18:19" ht="15" customHeight="1">
      <c r="R5594"/>
      <c r="S5594"/>
    </row>
    <row r="5595" spans="18:19" ht="15" customHeight="1">
      <c r="R5595"/>
      <c r="S5595"/>
    </row>
    <row r="5596" spans="18:19" ht="15" customHeight="1">
      <c r="R5596"/>
      <c r="S5596"/>
    </row>
    <row r="5597" spans="18:19" ht="15" customHeight="1">
      <c r="R5597"/>
      <c r="S5597"/>
    </row>
    <row r="5598" spans="18:19" ht="15" customHeight="1">
      <c r="R5598"/>
      <c r="S5598"/>
    </row>
    <row r="5599" spans="18:19" ht="15" customHeight="1">
      <c r="R5599"/>
      <c r="S5599"/>
    </row>
    <row r="5600" spans="18:19" ht="15" customHeight="1">
      <c r="R5600"/>
      <c r="S5600"/>
    </row>
    <row r="5601" spans="18:19" ht="15" customHeight="1">
      <c r="R5601"/>
      <c r="S5601"/>
    </row>
    <row r="5602" spans="18:19" ht="15" customHeight="1">
      <c r="R5602"/>
      <c r="S5602"/>
    </row>
    <row r="5603" spans="18:19" ht="15" customHeight="1">
      <c r="R5603"/>
      <c r="S5603"/>
    </row>
    <row r="5604" spans="18:19" ht="15" customHeight="1">
      <c r="R5604"/>
      <c r="S5604"/>
    </row>
    <row r="5605" spans="18:19" ht="15" customHeight="1">
      <c r="R5605"/>
      <c r="S5605"/>
    </row>
    <row r="5606" spans="18:19" ht="15" customHeight="1">
      <c r="R5606"/>
      <c r="S5606"/>
    </row>
    <row r="5607" spans="18:19" ht="15" customHeight="1">
      <c r="R5607"/>
      <c r="S5607"/>
    </row>
    <row r="5608" spans="18:19" ht="15" customHeight="1">
      <c r="R5608"/>
      <c r="S5608"/>
    </row>
    <row r="5609" spans="18:19" ht="15" customHeight="1">
      <c r="R5609"/>
      <c r="S5609"/>
    </row>
    <row r="5610" spans="18:19" ht="15" customHeight="1">
      <c r="R5610"/>
      <c r="S5610"/>
    </row>
    <row r="5611" spans="18:19" ht="15" customHeight="1">
      <c r="R5611"/>
      <c r="S5611"/>
    </row>
    <row r="5612" spans="18:19" ht="15" customHeight="1">
      <c r="R5612"/>
      <c r="S5612"/>
    </row>
    <row r="5613" spans="18:19" ht="15" customHeight="1">
      <c r="R5613"/>
      <c r="S5613"/>
    </row>
    <row r="5614" spans="18:19" ht="15" customHeight="1">
      <c r="R5614"/>
      <c r="S5614"/>
    </row>
    <row r="5615" spans="18:19" ht="15" customHeight="1">
      <c r="R5615"/>
      <c r="S5615"/>
    </row>
    <row r="5616" spans="18:19" ht="15" customHeight="1">
      <c r="R5616"/>
      <c r="S5616"/>
    </row>
    <row r="5617" spans="18:19" ht="15" customHeight="1">
      <c r="R5617"/>
      <c r="S5617"/>
    </row>
    <row r="5618" spans="18:19" ht="15" customHeight="1">
      <c r="R5618"/>
      <c r="S5618"/>
    </row>
    <row r="5619" spans="18:19" ht="15" customHeight="1">
      <c r="R5619"/>
      <c r="S5619"/>
    </row>
    <row r="5620" spans="18:19" ht="15" customHeight="1">
      <c r="R5620"/>
      <c r="S5620"/>
    </row>
    <row r="5621" spans="18:19" ht="15" customHeight="1">
      <c r="R5621"/>
      <c r="S5621"/>
    </row>
    <row r="5622" spans="18:19" ht="15" customHeight="1">
      <c r="R5622"/>
      <c r="S5622"/>
    </row>
    <row r="5623" spans="18:19" ht="15" customHeight="1">
      <c r="R5623"/>
      <c r="S5623"/>
    </row>
    <row r="5624" spans="18:19" ht="15" customHeight="1">
      <c r="R5624"/>
      <c r="S5624"/>
    </row>
    <row r="5625" spans="18:19" ht="15" customHeight="1">
      <c r="R5625"/>
      <c r="S5625"/>
    </row>
    <row r="5626" spans="18:19" ht="15" customHeight="1">
      <c r="R5626"/>
      <c r="S5626"/>
    </row>
    <row r="5627" spans="18:19" ht="15" customHeight="1">
      <c r="R5627"/>
      <c r="S5627"/>
    </row>
    <row r="5628" spans="18:19" ht="15" customHeight="1">
      <c r="R5628"/>
      <c r="S5628"/>
    </row>
    <row r="5629" spans="18:19" ht="15" customHeight="1">
      <c r="R5629"/>
      <c r="S5629"/>
    </row>
    <row r="5630" spans="18:19" ht="15" customHeight="1">
      <c r="R5630"/>
      <c r="S5630"/>
    </row>
    <row r="5631" spans="18:19" ht="15" customHeight="1">
      <c r="R5631"/>
      <c r="S5631"/>
    </row>
    <row r="5632" spans="18:19" ht="15" customHeight="1">
      <c r="R5632"/>
      <c r="S5632"/>
    </row>
    <row r="5633" spans="18:19" ht="15" customHeight="1">
      <c r="R5633"/>
      <c r="S5633"/>
    </row>
    <row r="5634" spans="18:19" ht="15" customHeight="1">
      <c r="R5634"/>
      <c r="S5634"/>
    </row>
    <row r="5635" spans="18:19" ht="15" customHeight="1">
      <c r="R5635"/>
      <c r="S5635"/>
    </row>
    <row r="5636" spans="18:19" ht="15" customHeight="1">
      <c r="R5636"/>
      <c r="S5636"/>
    </row>
    <row r="5637" spans="18:19" ht="15" customHeight="1">
      <c r="R5637"/>
      <c r="S5637"/>
    </row>
    <row r="5638" spans="18:19" ht="15" customHeight="1">
      <c r="R5638"/>
      <c r="S5638"/>
    </row>
    <row r="5639" spans="18:19" ht="15" customHeight="1">
      <c r="R5639"/>
      <c r="S5639"/>
    </row>
    <row r="5640" spans="18:19" ht="15" customHeight="1">
      <c r="R5640"/>
      <c r="S5640"/>
    </row>
    <row r="5641" spans="18:19" ht="15" customHeight="1">
      <c r="R5641"/>
      <c r="S5641"/>
    </row>
    <row r="5642" spans="18:19" ht="15" customHeight="1">
      <c r="R5642"/>
      <c r="S5642"/>
    </row>
    <row r="5643" spans="18:19" ht="15" customHeight="1">
      <c r="R5643"/>
      <c r="S5643"/>
    </row>
    <row r="5644" spans="18:19" ht="15" customHeight="1">
      <c r="R5644"/>
      <c r="S5644"/>
    </row>
    <row r="5645" spans="18:19" ht="15" customHeight="1">
      <c r="R5645"/>
      <c r="S5645"/>
    </row>
    <row r="5646" spans="18:19" ht="15" customHeight="1">
      <c r="R5646"/>
      <c r="S5646"/>
    </row>
    <row r="5647" spans="18:19" ht="15" customHeight="1">
      <c r="R5647"/>
      <c r="S5647"/>
    </row>
    <row r="5648" spans="18:19" ht="15" customHeight="1">
      <c r="R5648"/>
      <c r="S5648"/>
    </row>
    <row r="5649" spans="18:19" ht="15" customHeight="1">
      <c r="R5649"/>
      <c r="S5649"/>
    </row>
    <row r="5650" spans="18:19" ht="15" customHeight="1">
      <c r="R5650"/>
      <c r="S5650"/>
    </row>
    <row r="5651" spans="18:19" ht="15" customHeight="1">
      <c r="R5651"/>
      <c r="S5651"/>
    </row>
    <row r="5652" spans="18:19" ht="15" customHeight="1">
      <c r="R5652"/>
      <c r="S5652"/>
    </row>
    <row r="5653" spans="18:19" ht="15" customHeight="1">
      <c r="R5653"/>
      <c r="S5653"/>
    </row>
    <row r="5654" spans="18:19" ht="15" customHeight="1">
      <c r="R5654"/>
      <c r="S5654"/>
    </row>
    <row r="5655" spans="18:19" ht="15" customHeight="1">
      <c r="R5655"/>
      <c r="S5655"/>
    </row>
    <row r="5656" spans="18:19" ht="15" customHeight="1">
      <c r="R5656"/>
      <c r="S5656"/>
    </row>
    <row r="5657" spans="18:19" ht="15" customHeight="1">
      <c r="R5657"/>
      <c r="S5657"/>
    </row>
    <row r="5658" spans="18:19" ht="15" customHeight="1">
      <c r="R5658"/>
      <c r="S5658"/>
    </row>
    <row r="5659" spans="18:19" ht="15" customHeight="1">
      <c r="R5659"/>
      <c r="S5659"/>
    </row>
    <row r="5660" spans="18:19" ht="15" customHeight="1">
      <c r="R5660"/>
      <c r="S5660"/>
    </row>
    <row r="5661" spans="18:19" ht="15" customHeight="1">
      <c r="R5661"/>
      <c r="S5661"/>
    </row>
    <row r="5662" spans="18:19" ht="15" customHeight="1">
      <c r="R5662"/>
      <c r="S5662"/>
    </row>
    <row r="5663" spans="18:19" ht="15" customHeight="1">
      <c r="R5663"/>
      <c r="S5663"/>
    </row>
    <row r="5664" spans="18:19" ht="15" customHeight="1">
      <c r="R5664"/>
      <c r="S5664"/>
    </row>
    <row r="5665" spans="18:19" ht="15" customHeight="1">
      <c r="R5665"/>
      <c r="S5665"/>
    </row>
    <row r="5666" spans="18:19" ht="15" customHeight="1">
      <c r="R5666"/>
      <c r="S5666"/>
    </row>
    <row r="5667" spans="18:19" ht="15" customHeight="1">
      <c r="R5667"/>
      <c r="S5667"/>
    </row>
    <row r="5668" spans="18:19" ht="15" customHeight="1">
      <c r="R5668"/>
      <c r="S5668"/>
    </row>
    <row r="5669" spans="18:19" ht="15" customHeight="1">
      <c r="R5669"/>
      <c r="S5669"/>
    </row>
    <row r="5670" spans="18:19" ht="15" customHeight="1">
      <c r="R5670"/>
      <c r="S5670"/>
    </row>
    <row r="5671" spans="18:19" ht="15" customHeight="1">
      <c r="R5671"/>
      <c r="S5671"/>
    </row>
    <row r="5672" spans="18:19" ht="15" customHeight="1">
      <c r="R5672"/>
      <c r="S5672"/>
    </row>
    <row r="5673" spans="18:19" ht="15" customHeight="1">
      <c r="R5673"/>
      <c r="S5673"/>
    </row>
    <row r="5674" spans="18:19" ht="15" customHeight="1">
      <c r="R5674"/>
      <c r="S5674"/>
    </row>
    <row r="5675" spans="18:19" ht="15" customHeight="1">
      <c r="R5675"/>
      <c r="S5675"/>
    </row>
    <row r="5676" spans="18:19" ht="15" customHeight="1">
      <c r="R5676"/>
      <c r="S5676"/>
    </row>
    <row r="5677" spans="18:19" ht="15" customHeight="1">
      <c r="R5677"/>
      <c r="S5677"/>
    </row>
    <row r="5678" spans="18:19" ht="15" customHeight="1">
      <c r="R5678"/>
      <c r="S5678"/>
    </row>
    <row r="5679" spans="18:19" ht="15" customHeight="1">
      <c r="R5679"/>
      <c r="S5679"/>
    </row>
    <row r="5680" spans="18:19" ht="15" customHeight="1">
      <c r="R5680"/>
      <c r="S5680"/>
    </row>
    <row r="5681" spans="18:19" ht="15" customHeight="1">
      <c r="R5681"/>
      <c r="S5681"/>
    </row>
    <row r="5682" spans="18:19" ht="15" customHeight="1">
      <c r="R5682"/>
      <c r="S5682"/>
    </row>
    <row r="5683" spans="18:19" ht="15" customHeight="1">
      <c r="R5683"/>
      <c r="S5683"/>
    </row>
    <row r="5684" spans="18:19" ht="15" customHeight="1">
      <c r="R5684"/>
      <c r="S5684"/>
    </row>
    <row r="5685" spans="18:19" ht="15" customHeight="1">
      <c r="R5685"/>
      <c r="S5685"/>
    </row>
    <row r="5686" spans="18:19" ht="15" customHeight="1">
      <c r="R5686"/>
      <c r="S5686"/>
    </row>
    <row r="5687" spans="18:19" ht="15" customHeight="1">
      <c r="R5687"/>
      <c r="S5687"/>
    </row>
    <row r="5688" spans="18:19" ht="15" customHeight="1">
      <c r="R5688"/>
      <c r="S5688"/>
    </row>
    <row r="5689" spans="18:19" ht="15" customHeight="1">
      <c r="R5689"/>
      <c r="S5689"/>
    </row>
    <row r="5690" spans="18:19" ht="15" customHeight="1">
      <c r="R5690"/>
      <c r="S5690"/>
    </row>
    <row r="5691" spans="18:19" ht="15" customHeight="1">
      <c r="R5691"/>
      <c r="S5691"/>
    </row>
    <row r="5692" spans="18:19" ht="15" customHeight="1">
      <c r="R5692"/>
      <c r="S5692"/>
    </row>
    <row r="5693" spans="18:19" ht="15" customHeight="1">
      <c r="R5693"/>
      <c r="S5693"/>
    </row>
    <row r="5694" spans="18:19" ht="15" customHeight="1">
      <c r="R5694"/>
      <c r="S5694"/>
    </row>
    <row r="5695" spans="18:19" ht="15" customHeight="1">
      <c r="R5695"/>
      <c r="S5695"/>
    </row>
    <row r="5696" spans="18:19" ht="15" customHeight="1">
      <c r="R5696"/>
      <c r="S5696"/>
    </row>
    <row r="5697" spans="18:19" ht="15" customHeight="1">
      <c r="R5697"/>
      <c r="S5697"/>
    </row>
    <row r="5698" spans="18:19" ht="15" customHeight="1">
      <c r="R5698"/>
      <c r="S5698"/>
    </row>
    <row r="5699" spans="18:19" ht="15" customHeight="1">
      <c r="R5699"/>
      <c r="S5699"/>
    </row>
    <row r="5700" spans="18:19" ht="15" customHeight="1">
      <c r="R5700"/>
      <c r="S5700"/>
    </row>
    <row r="5701" spans="18:19" ht="15" customHeight="1">
      <c r="R5701"/>
      <c r="S5701"/>
    </row>
    <row r="5702" spans="18:19" ht="15" customHeight="1">
      <c r="R5702"/>
      <c r="S5702"/>
    </row>
    <row r="5703" spans="18:19" ht="15" customHeight="1">
      <c r="R5703"/>
      <c r="S5703"/>
    </row>
    <row r="5704" spans="18:19" ht="15" customHeight="1">
      <c r="R5704"/>
      <c r="S5704"/>
    </row>
    <row r="5705" spans="18:19" ht="15" customHeight="1">
      <c r="R5705"/>
      <c r="S5705"/>
    </row>
    <row r="5706" spans="18:19" ht="15" customHeight="1">
      <c r="R5706"/>
      <c r="S5706"/>
    </row>
    <row r="5707" spans="18:19" ht="15" customHeight="1">
      <c r="R5707"/>
      <c r="S5707"/>
    </row>
    <row r="5708" spans="18:19" ht="15" customHeight="1">
      <c r="R5708"/>
      <c r="S5708"/>
    </row>
    <row r="5709" spans="18:19" ht="15" customHeight="1">
      <c r="R5709"/>
      <c r="S5709"/>
    </row>
    <row r="5710" spans="18:19" ht="15" customHeight="1">
      <c r="R5710"/>
      <c r="S5710"/>
    </row>
    <row r="5711" spans="18:19" ht="15" customHeight="1">
      <c r="R5711"/>
      <c r="S5711"/>
    </row>
    <row r="5712" spans="18:19" ht="15" customHeight="1">
      <c r="R5712"/>
      <c r="S5712"/>
    </row>
    <row r="5713" spans="18:19" ht="15" customHeight="1">
      <c r="R5713"/>
      <c r="S5713"/>
    </row>
    <row r="5714" spans="18:19" ht="15" customHeight="1">
      <c r="R5714"/>
      <c r="S5714"/>
    </row>
    <row r="5715" spans="18:19" ht="15" customHeight="1">
      <c r="R5715"/>
      <c r="S5715"/>
    </row>
    <row r="5716" spans="18:19" ht="15" customHeight="1">
      <c r="R5716"/>
      <c r="S5716"/>
    </row>
    <row r="5717" spans="18:19" ht="15" customHeight="1">
      <c r="R5717"/>
      <c r="S5717"/>
    </row>
    <row r="5718" spans="18:19" ht="15" customHeight="1">
      <c r="R5718"/>
      <c r="S5718"/>
    </row>
    <row r="5719" spans="18:19" ht="15" customHeight="1">
      <c r="R5719"/>
      <c r="S5719"/>
    </row>
    <row r="5720" spans="18:19" ht="15" customHeight="1">
      <c r="R5720"/>
      <c r="S5720"/>
    </row>
    <row r="5721" spans="18:19" ht="15" customHeight="1">
      <c r="R5721"/>
      <c r="S5721"/>
    </row>
    <row r="5722" spans="18:19" ht="15" customHeight="1">
      <c r="R5722"/>
      <c r="S5722"/>
    </row>
    <row r="5723" spans="18:19" ht="15" customHeight="1">
      <c r="R5723"/>
      <c r="S5723"/>
    </row>
    <row r="5724" spans="18:19" ht="15" customHeight="1">
      <c r="R5724"/>
      <c r="S5724"/>
    </row>
    <row r="5725" spans="18:19" ht="15" customHeight="1">
      <c r="R5725"/>
      <c r="S5725"/>
    </row>
    <row r="5726" spans="18:19" ht="15" customHeight="1">
      <c r="R5726"/>
      <c r="S5726"/>
    </row>
    <row r="5727" spans="18:19" ht="15" customHeight="1">
      <c r="R5727"/>
      <c r="S5727"/>
    </row>
    <row r="5728" spans="18:19" ht="15" customHeight="1">
      <c r="R5728"/>
      <c r="S5728"/>
    </row>
    <row r="5729" spans="18:19" ht="15" customHeight="1">
      <c r="R5729"/>
      <c r="S5729"/>
    </row>
    <row r="5730" spans="18:19" ht="15" customHeight="1">
      <c r="R5730"/>
      <c r="S5730"/>
    </row>
    <row r="5731" spans="18:19" ht="15" customHeight="1">
      <c r="R5731"/>
      <c r="S5731"/>
    </row>
    <row r="5732" spans="18:19" ht="15" customHeight="1">
      <c r="R5732"/>
      <c r="S5732"/>
    </row>
    <row r="5733" spans="18:19" ht="15" customHeight="1">
      <c r="R5733"/>
      <c r="S5733"/>
    </row>
    <row r="5734" spans="18:19" ht="15" customHeight="1">
      <c r="R5734"/>
      <c r="S5734"/>
    </row>
    <row r="5735" spans="18:19" ht="15" customHeight="1">
      <c r="R5735"/>
      <c r="S5735"/>
    </row>
    <row r="5736" spans="18:19" ht="15" customHeight="1">
      <c r="R5736"/>
      <c r="S5736"/>
    </row>
    <row r="5737" spans="18:19" ht="15" customHeight="1">
      <c r="R5737"/>
      <c r="S5737"/>
    </row>
    <row r="5738" spans="18:19" ht="15" customHeight="1">
      <c r="R5738"/>
      <c r="S5738"/>
    </row>
    <row r="5739" spans="18:19" ht="15" customHeight="1">
      <c r="R5739"/>
      <c r="S5739"/>
    </row>
    <row r="5740" spans="18:19" ht="15" customHeight="1">
      <c r="R5740"/>
      <c r="S5740"/>
    </row>
    <row r="5741" spans="18:19" ht="15" customHeight="1">
      <c r="R5741"/>
      <c r="S5741"/>
    </row>
    <row r="5742" spans="18:19" ht="15" customHeight="1">
      <c r="R5742"/>
      <c r="S5742"/>
    </row>
    <row r="5743" spans="18:19" ht="15" customHeight="1">
      <c r="R5743"/>
      <c r="S5743"/>
    </row>
    <row r="5744" spans="18:19" ht="15" customHeight="1">
      <c r="R5744"/>
      <c r="S5744"/>
    </row>
    <row r="5745" spans="18:19" ht="15" customHeight="1">
      <c r="R5745"/>
      <c r="S5745"/>
    </row>
    <row r="5746" spans="18:19" ht="15" customHeight="1">
      <c r="R5746"/>
      <c r="S5746"/>
    </row>
    <row r="5747" spans="18:19" ht="15" customHeight="1">
      <c r="R5747"/>
      <c r="S5747"/>
    </row>
    <row r="5748" spans="18:19" ht="15" customHeight="1">
      <c r="R5748"/>
      <c r="S5748"/>
    </row>
    <row r="5749" spans="18:19" ht="15" customHeight="1">
      <c r="R5749"/>
      <c r="S5749"/>
    </row>
    <row r="5750" spans="18:19" ht="15" customHeight="1">
      <c r="R5750"/>
      <c r="S5750"/>
    </row>
    <row r="5751" spans="18:19" ht="15" customHeight="1">
      <c r="R5751"/>
      <c r="S5751"/>
    </row>
    <row r="5752" spans="18:19" ht="15" customHeight="1">
      <c r="R5752"/>
      <c r="S5752"/>
    </row>
    <row r="5753" spans="18:19" ht="15" customHeight="1">
      <c r="R5753"/>
      <c r="S5753"/>
    </row>
    <row r="5754" spans="18:19" ht="15" customHeight="1">
      <c r="R5754"/>
      <c r="S5754"/>
    </row>
    <row r="5755" spans="18:19" ht="15" customHeight="1">
      <c r="R5755"/>
      <c r="S5755"/>
    </row>
    <row r="5756" spans="18:19" ht="15" customHeight="1">
      <c r="R5756"/>
      <c r="S5756"/>
    </row>
    <row r="5757" spans="18:19" ht="15" customHeight="1">
      <c r="R5757"/>
      <c r="S5757"/>
    </row>
    <row r="5758" spans="18:19" ht="15" customHeight="1">
      <c r="R5758"/>
      <c r="S5758"/>
    </row>
    <row r="5759" spans="18:19" ht="15" customHeight="1">
      <c r="R5759"/>
      <c r="S5759"/>
    </row>
    <row r="5760" spans="18:19" ht="15" customHeight="1">
      <c r="R5760"/>
      <c r="S5760"/>
    </row>
    <row r="5761" spans="18:19" ht="15" customHeight="1">
      <c r="R5761"/>
      <c r="S5761"/>
    </row>
    <row r="5762" spans="18:19" ht="15" customHeight="1">
      <c r="R5762"/>
      <c r="S5762"/>
    </row>
    <row r="5763" spans="18:19" ht="15" customHeight="1">
      <c r="R5763"/>
      <c r="S5763"/>
    </row>
    <row r="5764" spans="18:19" ht="15" customHeight="1">
      <c r="R5764"/>
      <c r="S5764"/>
    </row>
    <row r="5765" spans="18:19" ht="15" customHeight="1">
      <c r="R5765"/>
      <c r="S5765"/>
    </row>
    <row r="5766" spans="18:19" ht="15" customHeight="1">
      <c r="R5766"/>
      <c r="S5766"/>
    </row>
    <row r="5767" spans="18:19" ht="15" customHeight="1">
      <c r="R5767"/>
      <c r="S5767"/>
    </row>
    <row r="5768" spans="18:19" ht="15" customHeight="1">
      <c r="R5768"/>
      <c r="S5768"/>
    </row>
    <row r="5769" spans="18:19" ht="15" customHeight="1">
      <c r="R5769"/>
      <c r="S5769"/>
    </row>
    <row r="5770" spans="18:19" ht="15" customHeight="1">
      <c r="R5770"/>
      <c r="S5770"/>
    </row>
    <row r="5771" spans="18:19" ht="15" customHeight="1">
      <c r="R5771"/>
      <c r="S5771"/>
    </row>
    <row r="5772" spans="18:19" ht="15" customHeight="1">
      <c r="R5772"/>
      <c r="S5772"/>
    </row>
    <row r="5773" spans="18:19" ht="15" customHeight="1">
      <c r="R5773"/>
      <c r="S5773"/>
    </row>
    <row r="5774" spans="18:19" ht="15" customHeight="1">
      <c r="R5774"/>
      <c r="S5774"/>
    </row>
    <row r="5775" spans="18:19" ht="15" customHeight="1">
      <c r="R5775"/>
      <c r="S5775"/>
    </row>
    <row r="5776" spans="18:19" ht="15" customHeight="1">
      <c r="R5776"/>
      <c r="S5776"/>
    </row>
    <row r="5777" spans="18:19" ht="15" customHeight="1">
      <c r="R5777"/>
      <c r="S5777"/>
    </row>
    <row r="5778" spans="18:19" ht="15" customHeight="1">
      <c r="R5778"/>
      <c r="S5778"/>
    </row>
    <row r="5779" spans="18:19" ht="15" customHeight="1">
      <c r="R5779"/>
      <c r="S5779"/>
    </row>
    <row r="5780" spans="18:19" ht="15" customHeight="1">
      <c r="R5780"/>
      <c r="S5780"/>
    </row>
    <row r="5781" spans="18:19" ht="15" customHeight="1">
      <c r="R5781"/>
      <c r="S5781"/>
    </row>
    <row r="5782" spans="18:19" ht="15" customHeight="1">
      <c r="R5782"/>
      <c r="S5782"/>
    </row>
    <row r="5783" spans="18:19" ht="15" customHeight="1">
      <c r="R5783"/>
      <c r="S5783"/>
    </row>
    <row r="5784" spans="18:19" ht="15" customHeight="1">
      <c r="R5784"/>
      <c r="S5784"/>
    </row>
    <row r="5785" spans="18:19" ht="15" customHeight="1">
      <c r="R5785"/>
      <c r="S5785"/>
    </row>
    <row r="5786" spans="18:19" ht="15" customHeight="1">
      <c r="R5786"/>
      <c r="S5786"/>
    </row>
    <row r="5787" spans="18:19" ht="15" customHeight="1">
      <c r="R5787"/>
      <c r="S5787"/>
    </row>
    <row r="5788" spans="18:19" ht="15" customHeight="1">
      <c r="R5788"/>
      <c r="S5788"/>
    </row>
    <row r="5789" spans="18:19" ht="15" customHeight="1">
      <c r="R5789"/>
      <c r="S5789"/>
    </row>
    <row r="5790" spans="18:19" ht="15" customHeight="1">
      <c r="R5790"/>
      <c r="S5790"/>
    </row>
    <row r="5791" spans="18:19" ht="15" customHeight="1">
      <c r="R5791"/>
      <c r="S5791"/>
    </row>
    <row r="5792" spans="18:19" ht="15" customHeight="1">
      <c r="R5792"/>
      <c r="S5792"/>
    </row>
    <row r="5793" spans="18:19" ht="15" customHeight="1">
      <c r="R5793"/>
      <c r="S5793"/>
    </row>
    <row r="5794" spans="18:19" ht="15" customHeight="1">
      <c r="R5794"/>
      <c r="S5794"/>
    </row>
    <row r="5795" spans="18:19" ht="15" customHeight="1">
      <c r="R5795"/>
      <c r="S5795"/>
    </row>
    <row r="5796" spans="18:19" ht="15" customHeight="1">
      <c r="R5796"/>
      <c r="S5796"/>
    </row>
    <row r="5797" spans="18:19" ht="15" customHeight="1">
      <c r="R5797"/>
      <c r="S5797"/>
    </row>
    <row r="5798" spans="18:19" ht="15" customHeight="1">
      <c r="R5798"/>
      <c r="S5798"/>
    </row>
    <row r="5799" spans="18:19" ht="15" customHeight="1">
      <c r="R5799"/>
      <c r="S5799"/>
    </row>
    <row r="5800" spans="18:19" ht="15" customHeight="1">
      <c r="R5800"/>
      <c r="S5800"/>
    </row>
    <row r="5801" spans="18:19" ht="15" customHeight="1">
      <c r="R5801"/>
      <c r="S5801"/>
    </row>
    <row r="5802" spans="18:19" ht="15" customHeight="1">
      <c r="R5802"/>
      <c r="S5802"/>
    </row>
    <row r="5803" spans="18:19" ht="15" customHeight="1">
      <c r="R5803"/>
      <c r="S5803"/>
    </row>
    <row r="5804" spans="18:19" ht="15" customHeight="1">
      <c r="R5804"/>
      <c r="S5804"/>
    </row>
    <row r="5805" spans="18:19" ht="15" customHeight="1">
      <c r="R5805"/>
      <c r="S5805"/>
    </row>
    <row r="5806" spans="18:19" ht="15" customHeight="1">
      <c r="R5806"/>
      <c r="S5806"/>
    </row>
    <row r="5807" spans="18:19" ht="15" customHeight="1">
      <c r="R5807"/>
      <c r="S5807"/>
    </row>
    <row r="5808" spans="18:19" ht="15" customHeight="1">
      <c r="R5808"/>
      <c r="S5808"/>
    </row>
    <row r="5809" spans="18:19" ht="15" customHeight="1">
      <c r="R5809"/>
      <c r="S5809"/>
    </row>
    <row r="5810" spans="18:19" ht="15" customHeight="1">
      <c r="R5810"/>
      <c r="S5810"/>
    </row>
    <row r="5811" spans="18:19" ht="15" customHeight="1">
      <c r="R5811"/>
      <c r="S5811"/>
    </row>
    <row r="5812" spans="18:19" ht="15" customHeight="1">
      <c r="R5812"/>
      <c r="S5812"/>
    </row>
    <row r="5813" spans="18:19" ht="15" customHeight="1">
      <c r="R5813"/>
      <c r="S5813"/>
    </row>
    <row r="5814" spans="18:19" ht="15" customHeight="1">
      <c r="R5814"/>
      <c r="S5814"/>
    </row>
    <row r="5815" spans="18:19" ht="15" customHeight="1">
      <c r="R5815"/>
      <c r="S5815"/>
    </row>
    <row r="5816" spans="18:19" ht="15" customHeight="1">
      <c r="R5816"/>
      <c r="S5816"/>
    </row>
    <row r="5817" spans="18:19" ht="15" customHeight="1">
      <c r="R5817"/>
      <c r="S5817"/>
    </row>
    <row r="5818" spans="18:19" ht="15" customHeight="1">
      <c r="R5818"/>
      <c r="S5818"/>
    </row>
    <row r="5819" spans="18:19" ht="15" customHeight="1">
      <c r="R5819"/>
      <c r="S5819"/>
    </row>
    <row r="5820" spans="18:19" ht="15" customHeight="1">
      <c r="R5820"/>
      <c r="S5820"/>
    </row>
    <row r="5821" spans="18:19" ht="15" customHeight="1">
      <c r="R5821"/>
      <c r="S5821"/>
    </row>
    <row r="5822" spans="18:19" ht="15" customHeight="1">
      <c r="R5822"/>
      <c r="S5822"/>
    </row>
    <row r="5823" spans="18:19" ht="15" customHeight="1">
      <c r="R5823"/>
      <c r="S5823"/>
    </row>
    <row r="5824" spans="18:19" ht="15" customHeight="1">
      <c r="R5824"/>
      <c r="S5824"/>
    </row>
    <row r="5825" spans="18:19" ht="15" customHeight="1">
      <c r="R5825"/>
      <c r="S5825"/>
    </row>
    <row r="5826" spans="18:19" ht="15" customHeight="1">
      <c r="R5826"/>
      <c r="S5826"/>
    </row>
    <row r="5827" spans="18:19" ht="15" customHeight="1">
      <c r="R5827"/>
      <c r="S5827"/>
    </row>
    <row r="5828" spans="18:19" ht="15" customHeight="1">
      <c r="R5828"/>
      <c r="S5828"/>
    </row>
    <row r="5829" spans="18:19" ht="15" customHeight="1">
      <c r="R5829"/>
      <c r="S5829"/>
    </row>
    <row r="5830" spans="18:19" ht="15" customHeight="1">
      <c r="R5830"/>
      <c r="S5830"/>
    </row>
    <row r="5831" spans="18:19" ht="15" customHeight="1">
      <c r="R5831"/>
      <c r="S5831"/>
    </row>
    <row r="5832" spans="18:19" ht="15" customHeight="1">
      <c r="R5832"/>
      <c r="S5832"/>
    </row>
    <row r="5833" spans="18:19" ht="15" customHeight="1">
      <c r="R5833"/>
      <c r="S5833"/>
    </row>
    <row r="5834" spans="18:19" ht="15" customHeight="1">
      <c r="R5834"/>
      <c r="S5834"/>
    </row>
    <row r="5835" spans="18:19" ht="15" customHeight="1">
      <c r="R5835"/>
      <c r="S5835"/>
    </row>
    <row r="5836" spans="18:19" ht="15" customHeight="1">
      <c r="R5836"/>
      <c r="S5836"/>
    </row>
    <row r="5837" spans="18:19" ht="15" customHeight="1">
      <c r="R5837"/>
      <c r="S5837"/>
    </row>
    <row r="5838" spans="18:19" ht="15" customHeight="1">
      <c r="R5838"/>
      <c r="S5838"/>
    </row>
    <row r="5839" spans="18:19" ht="15" customHeight="1">
      <c r="R5839"/>
      <c r="S5839"/>
    </row>
    <row r="5840" spans="18:19" ht="15" customHeight="1">
      <c r="R5840"/>
      <c r="S5840"/>
    </row>
    <row r="5841" spans="18:19" ht="15" customHeight="1">
      <c r="R5841"/>
      <c r="S5841"/>
    </row>
    <row r="5842" spans="18:19" ht="15" customHeight="1">
      <c r="R5842"/>
      <c r="S5842"/>
    </row>
    <row r="5843" spans="18:19" ht="15" customHeight="1">
      <c r="R5843"/>
      <c r="S5843"/>
    </row>
    <row r="5844" spans="18:19" ht="15" customHeight="1">
      <c r="R5844"/>
      <c r="S5844"/>
    </row>
    <row r="5845" spans="18:19" ht="15" customHeight="1">
      <c r="R5845"/>
      <c r="S5845"/>
    </row>
    <row r="5846" spans="18:19" ht="15" customHeight="1">
      <c r="R5846"/>
      <c r="S5846"/>
    </row>
    <row r="5847" spans="18:19" ht="15" customHeight="1">
      <c r="R5847"/>
      <c r="S5847"/>
    </row>
    <row r="5848" spans="18:19" ht="15" customHeight="1">
      <c r="R5848"/>
      <c r="S5848"/>
    </row>
    <row r="5849" spans="18:19" ht="15" customHeight="1">
      <c r="R5849"/>
      <c r="S5849"/>
    </row>
    <row r="5850" spans="18:19" ht="15" customHeight="1">
      <c r="R5850"/>
      <c r="S5850"/>
    </row>
    <row r="5851" spans="18:19" ht="15" customHeight="1">
      <c r="R5851"/>
      <c r="S5851"/>
    </row>
    <row r="5852" spans="18:19" ht="15" customHeight="1">
      <c r="R5852"/>
      <c r="S5852"/>
    </row>
    <row r="5853" spans="18:19" ht="15" customHeight="1">
      <c r="R5853"/>
      <c r="S5853"/>
    </row>
    <row r="5854" spans="18:19" ht="15" customHeight="1">
      <c r="R5854"/>
      <c r="S5854"/>
    </row>
    <row r="5855" spans="18:19" ht="15" customHeight="1">
      <c r="R5855"/>
      <c r="S5855"/>
    </row>
    <row r="5856" spans="18:19" ht="15" customHeight="1">
      <c r="R5856"/>
      <c r="S5856"/>
    </row>
    <row r="5857" spans="18:19" ht="15" customHeight="1">
      <c r="R5857"/>
      <c r="S5857"/>
    </row>
    <row r="5858" spans="18:19" ht="15" customHeight="1">
      <c r="R5858"/>
      <c r="S5858"/>
    </row>
    <row r="5859" spans="18:19" ht="15" customHeight="1">
      <c r="R5859"/>
      <c r="S5859"/>
    </row>
    <row r="5860" spans="18:19" ht="15" customHeight="1">
      <c r="R5860"/>
      <c r="S5860"/>
    </row>
    <row r="5861" spans="18:19" ht="15" customHeight="1">
      <c r="R5861"/>
      <c r="S5861"/>
    </row>
    <row r="5862" spans="18:19" ht="15" customHeight="1">
      <c r="R5862"/>
      <c r="S5862"/>
    </row>
    <row r="5863" spans="18:19" ht="15" customHeight="1">
      <c r="R5863"/>
      <c r="S5863"/>
    </row>
    <row r="5864" spans="18:19" ht="15" customHeight="1">
      <c r="R5864"/>
      <c r="S5864"/>
    </row>
    <row r="5865" spans="18:19" ht="15" customHeight="1">
      <c r="R5865"/>
      <c r="S5865"/>
    </row>
    <row r="5866" spans="18:19" ht="15" customHeight="1">
      <c r="R5866"/>
      <c r="S5866"/>
    </row>
    <row r="5867" spans="18:19" ht="15" customHeight="1">
      <c r="R5867"/>
      <c r="S5867"/>
    </row>
    <row r="5868" spans="18:19" ht="15" customHeight="1">
      <c r="R5868"/>
      <c r="S5868"/>
    </row>
    <row r="5869" spans="18:19" ht="15" customHeight="1">
      <c r="R5869"/>
      <c r="S5869"/>
    </row>
    <row r="5870" spans="18:19" ht="15" customHeight="1">
      <c r="R5870"/>
      <c r="S5870"/>
    </row>
    <row r="5871" spans="18:19" ht="15" customHeight="1">
      <c r="R5871"/>
      <c r="S5871"/>
    </row>
    <row r="5872" spans="18:19" ht="15" customHeight="1">
      <c r="R5872"/>
      <c r="S5872"/>
    </row>
    <row r="5873" spans="18:19" ht="15" customHeight="1">
      <c r="R5873"/>
      <c r="S5873"/>
    </row>
    <row r="5874" spans="18:19" ht="15" customHeight="1">
      <c r="R5874"/>
      <c r="S5874"/>
    </row>
    <row r="5875" spans="18:19" ht="15" customHeight="1">
      <c r="R5875"/>
      <c r="S5875"/>
    </row>
    <row r="5876" spans="18:19" ht="15" customHeight="1">
      <c r="R5876"/>
      <c r="S5876"/>
    </row>
    <row r="5877" spans="18:19" ht="15" customHeight="1">
      <c r="R5877"/>
      <c r="S5877"/>
    </row>
    <row r="5878" spans="18:19" ht="15" customHeight="1">
      <c r="R5878"/>
      <c r="S5878"/>
    </row>
    <row r="5879" spans="18:19" ht="15" customHeight="1">
      <c r="R5879"/>
      <c r="S5879"/>
    </row>
    <row r="5880" spans="18:19" ht="15" customHeight="1">
      <c r="R5880"/>
      <c r="S5880"/>
    </row>
    <row r="5881" spans="18:19" ht="15" customHeight="1">
      <c r="R5881"/>
      <c r="S5881"/>
    </row>
    <row r="5882" spans="18:19" ht="15" customHeight="1">
      <c r="R5882"/>
      <c r="S5882"/>
    </row>
    <row r="5883" spans="18:19" ht="15" customHeight="1">
      <c r="R5883"/>
      <c r="S5883"/>
    </row>
    <row r="5884" spans="18:19" ht="15" customHeight="1">
      <c r="R5884"/>
      <c r="S5884"/>
    </row>
    <row r="5885" spans="18:19" ht="15" customHeight="1">
      <c r="R5885"/>
      <c r="S5885"/>
    </row>
    <row r="5886" spans="18:19" ht="15" customHeight="1">
      <c r="R5886"/>
      <c r="S5886"/>
    </row>
    <row r="5887" spans="18:19" ht="15" customHeight="1">
      <c r="R5887"/>
      <c r="S5887"/>
    </row>
    <row r="5888" spans="18:19" ht="15" customHeight="1">
      <c r="R5888"/>
      <c r="S5888"/>
    </row>
    <row r="5889" spans="18:19" ht="15" customHeight="1">
      <c r="R5889"/>
      <c r="S5889"/>
    </row>
    <row r="5890" spans="18:19" ht="15" customHeight="1">
      <c r="R5890"/>
      <c r="S5890"/>
    </row>
    <row r="5891" spans="18:19" ht="15" customHeight="1">
      <c r="R5891"/>
      <c r="S5891"/>
    </row>
    <row r="5892" spans="18:19" ht="15" customHeight="1">
      <c r="R5892"/>
      <c r="S5892"/>
    </row>
    <row r="5893" spans="18:19" ht="15" customHeight="1">
      <c r="R5893"/>
      <c r="S5893"/>
    </row>
    <row r="5894" spans="18:19" ht="15" customHeight="1">
      <c r="R5894"/>
      <c r="S5894"/>
    </row>
    <row r="5895" spans="18:19" ht="15" customHeight="1">
      <c r="R5895"/>
      <c r="S5895"/>
    </row>
    <row r="5896" spans="18:19" ht="15" customHeight="1">
      <c r="R5896"/>
      <c r="S5896"/>
    </row>
    <row r="5897" spans="18:19" ht="15" customHeight="1">
      <c r="R5897"/>
      <c r="S5897"/>
    </row>
    <row r="5898" spans="18:19" ht="15" customHeight="1">
      <c r="R5898"/>
      <c r="S5898"/>
    </row>
    <row r="5899" spans="18:19" ht="15" customHeight="1">
      <c r="R5899"/>
      <c r="S5899"/>
    </row>
    <row r="5900" spans="18:19" ht="15" customHeight="1">
      <c r="R5900"/>
      <c r="S5900"/>
    </row>
    <row r="5901" spans="18:19" ht="15" customHeight="1">
      <c r="R5901"/>
      <c r="S5901"/>
    </row>
    <row r="5902" spans="18:19" ht="15" customHeight="1">
      <c r="R5902"/>
      <c r="S5902"/>
    </row>
    <row r="5903" spans="18:19" ht="15" customHeight="1">
      <c r="R5903"/>
      <c r="S5903"/>
    </row>
    <row r="5904" spans="18:19" ht="15" customHeight="1">
      <c r="R5904"/>
      <c r="S5904"/>
    </row>
    <row r="5905" spans="18:19" ht="15" customHeight="1">
      <c r="R5905"/>
      <c r="S5905"/>
    </row>
    <row r="5906" spans="18:19" ht="15" customHeight="1">
      <c r="R5906"/>
      <c r="S5906"/>
    </row>
    <row r="5907" spans="18:19" ht="15" customHeight="1">
      <c r="R5907"/>
      <c r="S5907"/>
    </row>
    <row r="5908" spans="18:19" ht="15" customHeight="1">
      <c r="R5908"/>
      <c r="S5908"/>
    </row>
    <row r="5909" spans="18:19" ht="15" customHeight="1">
      <c r="R5909"/>
      <c r="S5909"/>
    </row>
    <row r="5910" spans="18:19" ht="15" customHeight="1">
      <c r="R5910"/>
      <c r="S5910"/>
    </row>
    <row r="5911" spans="18:19" ht="15" customHeight="1">
      <c r="R5911"/>
      <c r="S5911"/>
    </row>
    <row r="5912" spans="18:19" ht="15" customHeight="1">
      <c r="R5912"/>
      <c r="S5912"/>
    </row>
    <row r="5913" spans="18:19" ht="15" customHeight="1">
      <c r="R5913"/>
      <c r="S5913"/>
    </row>
    <row r="5914" spans="18:19" ht="15" customHeight="1">
      <c r="R5914"/>
      <c r="S5914"/>
    </row>
    <row r="5915" spans="18:19" ht="15" customHeight="1">
      <c r="R5915"/>
      <c r="S5915"/>
    </row>
    <row r="5916" spans="18:19" ht="15" customHeight="1">
      <c r="R5916"/>
      <c r="S5916"/>
    </row>
    <row r="5917" spans="18:19" ht="15" customHeight="1">
      <c r="R5917"/>
      <c r="S5917"/>
    </row>
    <row r="5918" spans="18:19" ht="15" customHeight="1">
      <c r="R5918"/>
      <c r="S5918"/>
    </row>
    <row r="5919" spans="18:19" ht="15" customHeight="1">
      <c r="R5919"/>
      <c r="S5919"/>
    </row>
    <row r="5920" spans="18:19" ht="15" customHeight="1">
      <c r="R5920"/>
      <c r="S5920"/>
    </row>
    <row r="5921" spans="18:19" ht="15" customHeight="1">
      <c r="R5921"/>
      <c r="S5921"/>
    </row>
    <row r="5922" spans="18:19" ht="15" customHeight="1">
      <c r="R5922"/>
      <c r="S5922"/>
    </row>
    <row r="5923" spans="18:19" ht="15" customHeight="1">
      <c r="R5923"/>
      <c r="S5923"/>
    </row>
    <row r="5924" spans="18:19" ht="15" customHeight="1">
      <c r="R5924"/>
      <c r="S5924"/>
    </row>
    <row r="5925" spans="18:19" ht="15" customHeight="1">
      <c r="R5925"/>
      <c r="S5925"/>
    </row>
    <row r="5926" spans="18:19" ht="15" customHeight="1">
      <c r="R5926"/>
      <c r="S5926"/>
    </row>
    <row r="5927" spans="18:19" ht="15" customHeight="1">
      <c r="R5927"/>
      <c r="S5927"/>
    </row>
    <row r="5928" spans="18:19" ht="15" customHeight="1">
      <c r="R5928"/>
      <c r="S5928"/>
    </row>
    <row r="5929" spans="18:19" ht="15" customHeight="1">
      <c r="R5929"/>
      <c r="S5929"/>
    </row>
    <row r="5930" spans="18:19" ht="15" customHeight="1">
      <c r="R5930"/>
      <c r="S5930"/>
    </row>
    <row r="5931" spans="18:19" ht="15" customHeight="1">
      <c r="R5931"/>
      <c r="S5931"/>
    </row>
    <row r="5932" spans="18:19" ht="15" customHeight="1">
      <c r="R5932"/>
      <c r="S5932"/>
    </row>
    <row r="5933" spans="18:19" ht="15" customHeight="1">
      <c r="R5933"/>
      <c r="S5933"/>
    </row>
    <row r="5934" spans="18:19" ht="15" customHeight="1">
      <c r="R5934"/>
      <c r="S5934"/>
    </row>
    <row r="5935" spans="18:19" ht="15" customHeight="1">
      <c r="R5935"/>
      <c r="S5935"/>
    </row>
    <row r="5936" spans="18:19" ht="15" customHeight="1">
      <c r="R5936"/>
      <c r="S5936"/>
    </row>
    <row r="5937" spans="18:19" ht="15" customHeight="1">
      <c r="R5937"/>
      <c r="S5937"/>
    </row>
    <row r="5938" spans="18:19" ht="15" customHeight="1">
      <c r="R5938"/>
      <c r="S5938"/>
    </row>
    <row r="5939" spans="18:19" ht="15" customHeight="1">
      <c r="R5939"/>
      <c r="S5939"/>
    </row>
    <row r="5940" spans="18:19" ht="15" customHeight="1">
      <c r="R5940"/>
      <c r="S5940"/>
    </row>
    <row r="5941" spans="18:19" ht="15" customHeight="1">
      <c r="R5941"/>
      <c r="S5941"/>
    </row>
    <row r="5942" spans="18:19" ht="15" customHeight="1">
      <c r="R5942"/>
      <c r="S5942"/>
    </row>
    <row r="5943" spans="18:19" ht="15" customHeight="1">
      <c r="R5943"/>
      <c r="S5943"/>
    </row>
    <row r="5944" spans="18:19" ht="15" customHeight="1">
      <c r="R5944"/>
      <c r="S5944"/>
    </row>
    <row r="5945" spans="18:19" ht="15" customHeight="1">
      <c r="R5945"/>
      <c r="S5945"/>
    </row>
    <row r="5946" spans="18:19" ht="15" customHeight="1">
      <c r="R5946"/>
      <c r="S5946"/>
    </row>
    <row r="5947" spans="18:19" ht="15" customHeight="1">
      <c r="R5947"/>
      <c r="S5947"/>
    </row>
    <row r="5948" spans="18:19" ht="15" customHeight="1">
      <c r="R5948"/>
      <c r="S5948"/>
    </row>
    <row r="5949" spans="18:19" ht="15" customHeight="1">
      <c r="R5949"/>
      <c r="S5949"/>
    </row>
    <row r="5950" spans="18:19" ht="15" customHeight="1">
      <c r="R5950"/>
      <c r="S5950"/>
    </row>
    <row r="5951" spans="18:19" ht="15" customHeight="1">
      <c r="R5951"/>
      <c r="S5951"/>
    </row>
    <row r="5952" spans="18:19" ht="15" customHeight="1">
      <c r="R5952"/>
      <c r="S5952"/>
    </row>
    <row r="5953" spans="18:19" ht="15" customHeight="1">
      <c r="R5953"/>
      <c r="S5953"/>
    </row>
    <row r="5954" spans="18:19" ht="15" customHeight="1">
      <c r="R5954"/>
      <c r="S5954"/>
    </row>
    <row r="5955" spans="18:19" ht="15" customHeight="1">
      <c r="R5955"/>
      <c r="S5955"/>
    </row>
    <row r="5956" spans="18:19" ht="15" customHeight="1">
      <c r="R5956"/>
      <c r="S5956"/>
    </row>
    <row r="5957" spans="18:19" ht="15" customHeight="1">
      <c r="R5957"/>
      <c r="S5957"/>
    </row>
    <row r="5958" spans="18:19" ht="15" customHeight="1">
      <c r="R5958"/>
      <c r="S5958"/>
    </row>
    <row r="5959" spans="18:19" ht="15" customHeight="1">
      <c r="R5959"/>
      <c r="S5959"/>
    </row>
    <row r="5960" spans="18:19" ht="15" customHeight="1">
      <c r="R5960"/>
      <c r="S5960"/>
    </row>
    <row r="5961" spans="18:19" ht="15" customHeight="1">
      <c r="R5961"/>
      <c r="S5961"/>
    </row>
    <row r="5962" spans="18:19" ht="15" customHeight="1">
      <c r="R5962"/>
      <c r="S5962"/>
    </row>
    <row r="5963" spans="18:19" ht="15" customHeight="1">
      <c r="R5963"/>
      <c r="S5963"/>
    </row>
    <row r="5964" spans="18:19" ht="15" customHeight="1">
      <c r="R5964"/>
      <c r="S5964"/>
    </row>
    <row r="5965" spans="18:19" ht="15" customHeight="1">
      <c r="R5965"/>
      <c r="S5965"/>
    </row>
    <row r="5966" spans="18:19" ht="15" customHeight="1">
      <c r="R5966"/>
      <c r="S5966"/>
    </row>
    <row r="5967" spans="18:19" ht="15" customHeight="1">
      <c r="R5967"/>
      <c r="S5967"/>
    </row>
    <row r="5968" spans="18:19" ht="15" customHeight="1">
      <c r="R5968"/>
      <c r="S5968"/>
    </row>
    <row r="5969" spans="18:19" ht="15" customHeight="1">
      <c r="R5969"/>
      <c r="S5969"/>
    </row>
    <row r="5970" spans="18:19" ht="15" customHeight="1">
      <c r="R5970"/>
      <c r="S5970"/>
    </row>
    <row r="5971" spans="18:19" ht="15" customHeight="1">
      <c r="R5971"/>
      <c r="S5971"/>
    </row>
    <row r="5972" spans="18:19" ht="15" customHeight="1">
      <c r="R5972"/>
      <c r="S5972"/>
    </row>
    <row r="5973" spans="18:19" ht="15" customHeight="1">
      <c r="R5973"/>
      <c r="S5973"/>
    </row>
    <row r="5974" spans="18:19" ht="15" customHeight="1">
      <c r="R5974"/>
      <c r="S5974"/>
    </row>
    <row r="5975" spans="18:19" ht="15" customHeight="1">
      <c r="R5975"/>
      <c r="S5975"/>
    </row>
    <row r="5976" spans="18:19" ht="15" customHeight="1">
      <c r="R5976"/>
      <c r="S5976"/>
    </row>
    <row r="5977" spans="18:19" ht="15" customHeight="1">
      <c r="R5977"/>
      <c r="S5977"/>
    </row>
    <row r="5978" spans="18:19" ht="15" customHeight="1">
      <c r="R5978"/>
      <c r="S5978"/>
    </row>
    <row r="5979" spans="18:19" ht="15" customHeight="1">
      <c r="R5979"/>
      <c r="S5979"/>
    </row>
    <row r="5980" spans="18:19" ht="15" customHeight="1">
      <c r="R5980"/>
      <c r="S5980"/>
    </row>
    <row r="5981" spans="18:19" ht="15" customHeight="1">
      <c r="R5981"/>
      <c r="S5981"/>
    </row>
    <row r="5982" spans="18:19" ht="15" customHeight="1">
      <c r="R5982"/>
      <c r="S5982"/>
    </row>
    <row r="5983" spans="18:19" ht="15" customHeight="1">
      <c r="R5983"/>
      <c r="S5983"/>
    </row>
    <row r="5984" spans="18:19" ht="15" customHeight="1">
      <c r="R5984"/>
      <c r="S5984"/>
    </row>
    <row r="5985" spans="18:19" ht="15" customHeight="1">
      <c r="R5985"/>
      <c r="S5985"/>
    </row>
    <row r="5986" spans="18:19" ht="15" customHeight="1">
      <c r="R5986"/>
      <c r="S5986"/>
    </row>
    <row r="5987" spans="18:19" ht="15" customHeight="1">
      <c r="R5987"/>
      <c r="S5987"/>
    </row>
    <row r="5988" spans="18:19" ht="15" customHeight="1">
      <c r="R5988"/>
      <c r="S5988"/>
    </row>
    <row r="5989" spans="18:19" ht="15" customHeight="1">
      <c r="R5989"/>
      <c r="S5989"/>
    </row>
    <row r="5990" spans="18:19" ht="15" customHeight="1">
      <c r="R5990"/>
      <c r="S5990"/>
    </row>
    <row r="5991" spans="18:19" ht="15" customHeight="1">
      <c r="R5991"/>
      <c r="S5991"/>
    </row>
    <row r="5992" spans="18:19" ht="15" customHeight="1">
      <c r="R5992"/>
      <c r="S5992"/>
    </row>
    <row r="5993" spans="18:19" ht="15" customHeight="1">
      <c r="R5993"/>
      <c r="S5993"/>
    </row>
    <row r="5994" spans="18:19" ht="15" customHeight="1">
      <c r="R5994"/>
      <c r="S5994"/>
    </row>
    <row r="5995" spans="18:19" ht="15" customHeight="1">
      <c r="R5995"/>
      <c r="S5995"/>
    </row>
    <row r="5996" spans="18:19" ht="15" customHeight="1">
      <c r="R5996"/>
      <c r="S5996"/>
    </row>
    <row r="5997" spans="18:19" ht="15" customHeight="1">
      <c r="R5997"/>
      <c r="S5997"/>
    </row>
    <row r="5998" spans="18:19" ht="15" customHeight="1">
      <c r="R5998"/>
      <c r="S5998"/>
    </row>
    <row r="5999" spans="18:19" ht="15" customHeight="1">
      <c r="R5999"/>
      <c r="S5999"/>
    </row>
    <row r="6000" spans="18:19" ht="15" customHeight="1">
      <c r="R6000"/>
      <c r="S6000"/>
    </row>
    <row r="6001" spans="18:19" ht="15" customHeight="1">
      <c r="R6001"/>
      <c r="S6001"/>
    </row>
    <row r="6002" spans="18:19" ht="15" customHeight="1">
      <c r="R6002"/>
      <c r="S6002"/>
    </row>
    <row r="6003" spans="18:19" ht="15" customHeight="1">
      <c r="R6003"/>
      <c r="S6003"/>
    </row>
    <row r="6004" spans="18:19" ht="15" customHeight="1">
      <c r="R6004"/>
      <c r="S6004"/>
    </row>
    <row r="6005" spans="18:19" ht="15" customHeight="1">
      <c r="R6005"/>
      <c r="S6005"/>
    </row>
    <row r="6006" spans="18:19" ht="15" customHeight="1">
      <c r="R6006"/>
      <c r="S6006"/>
    </row>
    <row r="6007" spans="18:19" ht="15" customHeight="1">
      <c r="R6007"/>
      <c r="S6007"/>
    </row>
    <row r="6008" spans="18:19" ht="15" customHeight="1">
      <c r="R6008"/>
      <c r="S6008"/>
    </row>
    <row r="6009" spans="18:19" ht="15" customHeight="1">
      <c r="R6009"/>
      <c r="S6009"/>
    </row>
    <row r="6010" spans="18:19" ht="15" customHeight="1">
      <c r="R6010"/>
      <c r="S6010"/>
    </row>
    <row r="6011" spans="18:19" ht="15" customHeight="1">
      <c r="R6011"/>
      <c r="S6011"/>
    </row>
    <row r="6012" spans="18:19" ht="15" customHeight="1">
      <c r="R6012"/>
      <c r="S6012"/>
    </row>
    <row r="6013" spans="18:19" ht="15" customHeight="1">
      <c r="R6013"/>
      <c r="S6013"/>
    </row>
    <row r="6014" spans="18:19" ht="15" customHeight="1">
      <c r="R6014"/>
      <c r="S6014"/>
    </row>
    <row r="6015" spans="18:19" ht="15" customHeight="1">
      <c r="R6015"/>
      <c r="S6015"/>
    </row>
    <row r="6016" spans="18:19" ht="15" customHeight="1">
      <c r="R6016"/>
      <c r="S6016"/>
    </row>
    <row r="6017" spans="18:19" ht="15" customHeight="1">
      <c r="R6017"/>
      <c r="S6017"/>
    </row>
    <row r="6018" spans="18:19" ht="15" customHeight="1">
      <c r="R6018"/>
      <c r="S6018"/>
    </row>
    <row r="6019" spans="18:19" ht="15" customHeight="1">
      <c r="R6019"/>
      <c r="S6019"/>
    </row>
    <row r="6020" spans="18:19" ht="15" customHeight="1">
      <c r="R6020"/>
      <c r="S6020"/>
    </row>
    <row r="6021" spans="18:19" ht="15" customHeight="1">
      <c r="R6021"/>
      <c r="S6021"/>
    </row>
    <row r="6022" spans="18:19" ht="15" customHeight="1">
      <c r="R6022"/>
      <c r="S6022"/>
    </row>
    <row r="6023" spans="18:19" ht="15" customHeight="1">
      <c r="R6023"/>
      <c r="S6023"/>
    </row>
    <row r="6024" spans="18:19" ht="15" customHeight="1">
      <c r="R6024"/>
      <c r="S6024"/>
    </row>
    <row r="6025" spans="18:19" ht="15" customHeight="1">
      <c r="R6025"/>
      <c r="S6025"/>
    </row>
    <row r="6026" spans="18:19" ht="15" customHeight="1">
      <c r="R6026"/>
      <c r="S6026"/>
    </row>
    <row r="6027" spans="18:19" ht="15" customHeight="1">
      <c r="R6027"/>
      <c r="S6027"/>
    </row>
    <row r="6028" spans="18:19" ht="15" customHeight="1">
      <c r="R6028"/>
      <c r="S6028"/>
    </row>
    <row r="6029" spans="18:19" ht="15" customHeight="1">
      <c r="R6029"/>
      <c r="S6029"/>
    </row>
    <row r="6030" spans="18:19" ht="15" customHeight="1">
      <c r="R6030"/>
      <c r="S6030"/>
    </row>
    <row r="6031" spans="18:19" ht="15" customHeight="1">
      <c r="R6031"/>
      <c r="S6031"/>
    </row>
    <row r="6032" spans="18:19" ht="15" customHeight="1">
      <c r="R6032"/>
      <c r="S6032"/>
    </row>
    <row r="6033" spans="18:19" ht="15" customHeight="1">
      <c r="R6033"/>
      <c r="S6033"/>
    </row>
    <row r="6034" spans="18:19" ht="15" customHeight="1">
      <c r="R6034"/>
      <c r="S6034"/>
    </row>
    <row r="6035" spans="18:19" ht="15" customHeight="1">
      <c r="R6035"/>
      <c r="S6035"/>
    </row>
    <row r="6036" spans="18:19" ht="15" customHeight="1">
      <c r="R6036"/>
      <c r="S6036"/>
    </row>
    <row r="6037" spans="18:19" ht="15" customHeight="1">
      <c r="R6037"/>
      <c r="S6037"/>
    </row>
    <row r="6038" spans="18:19" ht="15" customHeight="1">
      <c r="R6038"/>
      <c r="S6038"/>
    </row>
    <row r="6039" spans="18:19" ht="15" customHeight="1">
      <c r="R6039"/>
      <c r="S6039"/>
    </row>
    <row r="6040" spans="18:19" ht="15" customHeight="1">
      <c r="R6040"/>
      <c r="S6040"/>
    </row>
    <row r="6041" spans="18:19" ht="15" customHeight="1">
      <c r="R6041"/>
      <c r="S6041"/>
    </row>
    <row r="6042" spans="18:19" ht="15" customHeight="1">
      <c r="R6042"/>
      <c r="S6042"/>
    </row>
    <row r="6043" spans="18:19" ht="15" customHeight="1">
      <c r="R6043"/>
      <c r="S6043"/>
    </row>
    <row r="6044" spans="18:19" ht="15" customHeight="1">
      <c r="R6044"/>
      <c r="S6044"/>
    </row>
    <row r="6045" spans="18:19" ht="15" customHeight="1">
      <c r="R6045"/>
      <c r="S6045"/>
    </row>
    <row r="6046" spans="18:19" ht="15" customHeight="1">
      <c r="R6046"/>
      <c r="S6046"/>
    </row>
    <row r="6047" spans="18:19" ht="15" customHeight="1">
      <c r="R6047"/>
      <c r="S6047"/>
    </row>
    <row r="6048" spans="18:19" ht="15" customHeight="1">
      <c r="R6048"/>
      <c r="S6048"/>
    </row>
    <row r="6049" spans="18:19" ht="15" customHeight="1">
      <c r="R6049"/>
      <c r="S6049"/>
    </row>
    <row r="6050" spans="18:19" ht="15" customHeight="1">
      <c r="R6050"/>
      <c r="S6050"/>
    </row>
    <row r="6051" spans="18:19" ht="15" customHeight="1">
      <c r="R6051"/>
      <c r="S6051"/>
    </row>
    <row r="6052" spans="18:19" ht="15" customHeight="1">
      <c r="R6052"/>
      <c r="S6052"/>
    </row>
    <row r="6053" spans="18:19" ht="15" customHeight="1">
      <c r="R6053"/>
      <c r="S6053"/>
    </row>
    <row r="6054" spans="18:19" ht="15" customHeight="1">
      <c r="R6054"/>
      <c r="S6054"/>
    </row>
    <row r="6055" spans="18:19" ht="15" customHeight="1">
      <c r="R6055"/>
      <c r="S6055"/>
    </row>
    <row r="6056" spans="18:19" ht="15" customHeight="1">
      <c r="R6056"/>
      <c r="S6056"/>
    </row>
    <row r="6057" spans="18:19" ht="15" customHeight="1">
      <c r="R6057"/>
      <c r="S6057"/>
    </row>
    <row r="6058" spans="18:19" ht="15" customHeight="1">
      <c r="R6058"/>
      <c r="S6058"/>
    </row>
    <row r="6059" spans="18:19" ht="15" customHeight="1">
      <c r="R6059"/>
      <c r="S6059"/>
    </row>
    <row r="6060" spans="18:19" ht="15" customHeight="1">
      <c r="R6060"/>
      <c r="S6060"/>
    </row>
    <row r="6061" spans="18:19" ht="15" customHeight="1">
      <c r="R6061"/>
      <c r="S6061"/>
    </row>
    <row r="6062" spans="18:19" ht="15" customHeight="1">
      <c r="R6062"/>
      <c r="S6062"/>
    </row>
    <row r="6063" spans="18:19" ht="15" customHeight="1">
      <c r="R6063"/>
      <c r="S6063"/>
    </row>
    <row r="6064" spans="18:19" ht="15" customHeight="1">
      <c r="R6064"/>
      <c r="S6064"/>
    </row>
    <row r="6065" spans="18:19" ht="15" customHeight="1">
      <c r="R6065"/>
      <c r="S6065"/>
    </row>
    <row r="6066" spans="18:19" ht="15" customHeight="1">
      <c r="R6066"/>
      <c r="S6066"/>
    </row>
    <row r="6067" spans="18:19" ht="15" customHeight="1">
      <c r="R6067"/>
      <c r="S6067"/>
    </row>
    <row r="6068" spans="18:19" ht="15" customHeight="1">
      <c r="R6068"/>
      <c r="S6068"/>
    </row>
    <row r="6069" spans="18:19" ht="15" customHeight="1">
      <c r="R6069"/>
      <c r="S6069"/>
    </row>
    <row r="6070" spans="18:19" ht="15" customHeight="1">
      <c r="R6070"/>
      <c r="S6070"/>
    </row>
    <row r="6071" spans="18:19" ht="15" customHeight="1">
      <c r="R6071"/>
      <c r="S6071"/>
    </row>
    <row r="6072" spans="18:19" ht="15" customHeight="1">
      <c r="R6072"/>
      <c r="S6072"/>
    </row>
    <row r="6073" spans="18:19" ht="15" customHeight="1">
      <c r="R6073"/>
      <c r="S6073"/>
    </row>
    <row r="6074" spans="18:19" ht="15" customHeight="1">
      <c r="R6074"/>
      <c r="S6074"/>
    </row>
    <row r="6075" spans="18:19" ht="15" customHeight="1">
      <c r="R6075"/>
      <c r="S6075"/>
    </row>
    <row r="6076" spans="18:19" ht="15" customHeight="1">
      <c r="R6076"/>
      <c r="S6076"/>
    </row>
    <row r="6077" spans="18:19" ht="15" customHeight="1">
      <c r="R6077"/>
      <c r="S6077"/>
    </row>
    <row r="6078" spans="18:19" ht="15" customHeight="1">
      <c r="R6078"/>
      <c r="S6078"/>
    </row>
    <row r="6079" spans="18:19" ht="15" customHeight="1">
      <c r="R6079"/>
      <c r="S6079"/>
    </row>
    <row r="6080" spans="18:19" ht="15" customHeight="1">
      <c r="R6080"/>
      <c r="S6080"/>
    </row>
    <row r="6081" spans="18:19" ht="15" customHeight="1">
      <c r="R6081"/>
      <c r="S6081"/>
    </row>
    <row r="6082" spans="18:19" ht="15" customHeight="1">
      <c r="R6082"/>
      <c r="S6082"/>
    </row>
    <row r="6083" spans="18:19" ht="15" customHeight="1">
      <c r="R6083"/>
      <c r="S6083"/>
    </row>
    <row r="6084" spans="18:19" ht="15" customHeight="1">
      <c r="R6084"/>
      <c r="S6084"/>
    </row>
    <row r="6085" spans="18:19" ht="15" customHeight="1">
      <c r="R6085"/>
      <c r="S6085"/>
    </row>
    <row r="6086" spans="18:19" ht="15" customHeight="1">
      <c r="R6086"/>
      <c r="S6086"/>
    </row>
    <row r="6087" spans="18:19" ht="15" customHeight="1">
      <c r="R6087"/>
      <c r="S6087"/>
    </row>
    <row r="6088" spans="18:19" ht="15" customHeight="1">
      <c r="R6088"/>
      <c r="S6088"/>
    </row>
    <row r="6089" spans="18:19" ht="15" customHeight="1">
      <c r="R6089"/>
      <c r="S6089"/>
    </row>
    <row r="6090" spans="18:19" ht="15" customHeight="1">
      <c r="R6090"/>
      <c r="S6090"/>
    </row>
    <row r="6091" spans="18:19" ht="15" customHeight="1">
      <c r="R6091"/>
      <c r="S6091"/>
    </row>
    <row r="6092" spans="18:19" ht="15" customHeight="1">
      <c r="R6092"/>
      <c r="S6092"/>
    </row>
    <row r="6093" spans="18:19" ht="15" customHeight="1">
      <c r="R6093"/>
      <c r="S6093"/>
    </row>
    <row r="6094" spans="18:19" ht="15" customHeight="1">
      <c r="R6094"/>
      <c r="S6094"/>
    </row>
    <row r="6095" spans="18:19" ht="15" customHeight="1">
      <c r="R6095"/>
      <c r="S6095"/>
    </row>
    <row r="6096" spans="18:19" ht="15" customHeight="1">
      <c r="R6096"/>
      <c r="S6096"/>
    </row>
    <row r="6097" spans="18:19" ht="15" customHeight="1">
      <c r="R6097"/>
      <c r="S6097"/>
    </row>
    <row r="6098" spans="18:19" ht="15" customHeight="1">
      <c r="R6098"/>
      <c r="S6098"/>
    </row>
    <row r="6099" spans="18:19" ht="15" customHeight="1">
      <c r="R6099"/>
      <c r="S6099"/>
    </row>
    <row r="6100" spans="18:19" ht="15" customHeight="1">
      <c r="R6100"/>
      <c r="S6100"/>
    </row>
    <row r="6101" spans="18:19" ht="15" customHeight="1">
      <c r="R6101"/>
      <c r="S6101"/>
    </row>
    <row r="6102" spans="18:19" ht="15" customHeight="1">
      <c r="R6102"/>
      <c r="S6102"/>
    </row>
    <row r="6103" spans="18:19" ht="15" customHeight="1">
      <c r="R6103"/>
      <c r="S6103"/>
    </row>
    <row r="6104" spans="18:19" ht="15" customHeight="1">
      <c r="R6104"/>
      <c r="S6104"/>
    </row>
    <row r="6105" spans="18:19" ht="15" customHeight="1">
      <c r="R6105"/>
      <c r="S6105"/>
    </row>
    <row r="6106" spans="18:19" ht="15" customHeight="1">
      <c r="R6106"/>
      <c r="S6106"/>
    </row>
    <row r="6107" spans="18:19" ht="15" customHeight="1">
      <c r="R6107"/>
      <c r="S6107"/>
    </row>
    <row r="6108" spans="18:19" ht="15" customHeight="1">
      <c r="R6108"/>
      <c r="S6108"/>
    </row>
    <row r="6109" spans="18:19" ht="15" customHeight="1">
      <c r="R6109"/>
      <c r="S6109"/>
    </row>
    <row r="6110" spans="18:19" ht="15" customHeight="1">
      <c r="R6110"/>
      <c r="S6110"/>
    </row>
    <row r="6111" spans="18:19" ht="15" customHeight="1">
      <c r="R6111"/>
      <c r="S6111"/>
    </row>
    <row r="6112" spans="18:19" ht="15" customHeight="1">
      <c r="R6112"/>
      <c r="S6112"/>
    </row>
    <row r="6113" spans="18:19" ht="15" customHeight="1">
      <c r="R6113"/>
      <c r="S6113"/>
    </row>
    <row r="6114" spans="18:19" ht="15" customHeight="1">
      <c r="R6114"/>
      <c r="S6114"/>
    </row>
    <row r="6115" spans="18:19" ht="15" customHeight="1">
      <c r="R6115"/>
      <c r="S6115"/>
    </row>
    <row r="6116" spans="18:19" ht="15" customHeight="1">
      <c r="R6116"/>
      <c r="S6116"/>
    </row>
    <row r="6117" spans="18:19" ht="15" customHeight="1">
      <c r="R6117"/>
      <c r="S6117"/>
    </row>
    <row r="6118" spans="18:19" ht="15" customHeight="1">
      <c r="R6118"/>
      <c r="S6118"/>
    </row>
    <row r="6119" spans="18:19" ht="15" customHeight="1">
      <c r="R6119"/>
      <c r="S6119"/>
    </row>
    <row r="6120" spans="18:19" ht="15" customHeight="1">
      <c r="R6120"/>
      <c r="S6120"/>
    </row>
    <row r="6121" spans="18:19" ht="15" customHeight="1">
      <c r="R6121"/>
      <c r="S6121"/>
    </row>
    <row r="6122" spans="18:19" ht="15" customHeight="1">
      <c r="R6122"/>
      <c r="S6122"/>
    </row>
    <row r="6123" spans="18:19" ht="15" customHeight="1">
      <c r="R6123"/>
      <c r="S6123"/>
    </row>
    <row r="6124" spans="18:19" ht="15" customHeight="1">
      <c r="R6124"/>
      <c r="S6124"/>
    </row>
    <row r="6125" spans="18:19" ht="15" customHeight="1">
      <c r="R6125"/>
      <c r="S6125"/>
    </row>
    <row r="6126" spans="18:19" ht="15" customHeight="1">
      <c r="R6126"/>
      <c r="S6126"/>
    </row>
    <row r="6127" spans="18:19" ht="15" customHeight="1">
      <c r="R6127"/>
      <c r="S6127"/>
    </row>
    <row r="6128" spans="18:19" ht="15" customHeight="1">
      <c r="R6128"/>
      <c r="S6128"/>
    </row>
    <row r="6129" spans="18:19" ht="15" customHeight="1">
      <c r="R6129"/>
      <c r="S6129"/>
    </row>
    <row r="6130" spans="18:19" ht="15" customHeight="1">
      <c r="R6130"/>
      <c r="S6130"/>
    </row>
    <row r="6131" spans="18:19" ht="15" customHeight="1">
      <c r="R6131"/>
      <c r="S6131"/>
    </row>
    <row r="6132" spans="18:19" ht="15" customHeight="1">
      <c r="R6132"/>
      <c r="S6132"/>
    </row>
    <row r="6133" spans="18:19" ht="15" customHeight="1">
      <c r="R6133"/>
      <c r="S6133"/>
    </row>
    <row r="6134" spans="18:19" ht="15" customHeight="1">
      <c r="R6134"/>
      <c r="S6134"/>
    </row>
    <row r="6135" spans="18:19" ht="15" customHeight="1">
      <c r="R6135"/>
      <c r="S6135"/>
    </row>
    <row r="6136" spans="18:19" ht="15" customHeight="1">
      <c r="R6136"/>
      <c r="S6136"/>
    </row>
    <row r="6137" spans="18:19" ht="15" customHeight="1">
      <c r="R6137"/>
      <c r="S6137"/>
    </row>
    <row r="6138" spans="18:19" ht="15" customHeight="1">
      <c r="R6138"/>
      <c r="S6138"/>
    </row>
    <row r="6139" spans="18:19" ht="15" customHeight="1">
      <c r="R6139"/>
      <c r="S6139"/>
    </row>
    <row r="6140" spans="18:19" ht="15" customHeight="1">
      <c r="R6140"/>
      <c r="S6140"/>
    </row>
    <row r="6141" spans="18:19" ht="15" customHeight="1">
      <c r="R6141"/>
      <c r="S6141"/>
    </row>
    <row r="6142" spans="18:19" ht="15" customHeight="1">
      <c r="R6142"/>
      <c r="S6142"/>
    </row>
    <row r="6143" spans="18:19" ht="15" customHeight="1">
      <c r="R6143"/>
      <c r="S6143"/>
    </row>
    <row r="6144" spans="18:19" ht="15" customHeight="1">
      <c r="R6144"/>
      <c r="S6144"/>
    </row>
    <row r="6145" spans="18:19" ht="15" customHeight="1">
      <c r="R6145"/>
      <c r="S6145"/>
    </row>
    <row r="6146" spans="18:19" ht="15" customHeight="1">
      <c r="R6146"/>
      <c r="S6146"/>
    </row>
    <row r="6147" spans="18:19" ht="15" customHeight="1">
      <c r="R6147"/>
      <c r="S6147"/>
    </row>
    <row r="6148" spans="18:19" ht="15" customHeight="1">
      <c r="R6148"/>
      <c r="S6148"/>
    </row>
    <row r="6149" spans="18:19" ht="15" customHeight="1">
      <c r="R6149"/>
      <c r="S6149"/>
    </row>
    <row r="6150" spans="18:19" ht="15" customHeight="1">
      <c r="R6150"/>
      <c r="S6150"/>
    </row>
    <row r="6151" spans="18:19" ht="15" customHeight="1">
      <c r="R6151"/>
      <c r="S6151"/>
    </row>
    <row r="6152" spans="18:19" ht="15" customHeight="1">
      <c r="R6152"/>
      <c r="S6152"/>
    </row>
    <row r="6153" spans="18:19" ht="15" customHeight="1">
      <c r="R6153"/>
      <c r="S6153"/>
    </row>
    <row r="6154" spans="18:19" ht="15" customHeight="1">
      <c r="R6154"/>
      <c r="S6154"/>
    </row>
    <row r="6155" spans="18:19" ht="15" customHeight="1">
      <c r="R6155"/>
      <c r="S6155"/>
    </row>
    <row r="6156" spans="18:19" ht="15" customHeight="1">
      <c r="R6156"/>
      <c r="S6156"/>
    </row>
    <row r="6157" spans="18:19" ht="15" customHeight="1">
      <c r="R6157"/>
      <c r="S6157"/>
    </row>
    <row r="6158" spans="18:19" ht="15" customHeight="1">
      <c r="R6158"/>
      <c r="S6158"/>
    </row>
    <row r="6159" spans="18:19" ht="15" customHeight="1">
      <c r="R6159"/>
      <c r="S6159"/>
    </row>
    <row r="6160" spans="18:19" ht="15" customHeight="1">
      <c r="R6160"/>
      <c r="S6160"/>
    </row>
    <row r="6161" spans="18:19" ht="15" customHeight="1">
      <c r="R6161"/>
      <c r="S6161"/>
    </row>
    <row r="6162" spans="18:19" ht="15" customHeight="1">
      <c r="R6162"/>
      <c r="S6162"/>
    </row>
    <row r="6163" spans="18:19" ht="15" customHeight="1">
      <c r="R6163"/>
      <c r="S6163"/>
    </row>
    <row r="6164" spans="18:19" ht="15" customHeight="1">
      <c r="R6164"/>
      <c r="S6164"/>
    </row>
    <row r="6165" spans="18:19" ht="15" customHeight="1">
      <c r="R6165"/>
      <c r="S6165"/>
    </row>
    <row r="6166" spans="18:19" ht="15" customHeight="1">
      <c r="R6166"/>
      <c r="S6166"/>
    </row>
    <row r="6167" spans="18:19" ht="15" customHeight="1">
      <c r="R6167"/>
      <c r="S6167"/>
    </row>
    <row r="6168" spans="18:19" ht="15" customHeight="1">
      <c r="R6168"/>
      <c r="S6168"/>
    </row>
    <row r="6169" spans="18:19" ht="15" customHeight="1">
      <c r="R6169"/>
      <c r="S6169"/>
    </row>
    <row r="6170" spans="18:19" ht="15" customHeight="1">
      <c r="R6170"/>
      <c r="S6170"/>
    </row>
    <row r="6171" spans="18:19" ht="15" customHeight="1">
      <c r="R6171"/>
      <c r="S6171"/>
    </row>
    <row r="6172" spans="18:19" ht="15" customHeight="1">
      <c r="R6172"/>
      <c r="S6172"/>
    </row>
    <row r="6173" spans="18:19" ht="15" customHeight="1">
      <c r="R6173"/>
      <c r="S6173"/>
    </row>
    <row r="6174" spans="18:19" ht="15" customHeight="1">
      <c r="R6174"/>
      <c r="S6174"/>
    </row>
    <row r="6175" spans="18:19" ht="15" customHeight="1">
      <c r="R6175"/>
      <c r="S6175"/>
    </row>
    <row r="6176" spans="18:19" ht="15" customHeight="1">
      <c r="R6176"/>
      <c r="S6176"/>
    </row>
    <row r="6177" spans="18:19" ht="15" customHeight="1">
      <c r="R6177"/>
      <c r="S6177"/>
    </row>
    <row r="6178" spans="18:19" ht="15" customHeight="1">
      <c r="R6178"/>
      <c r="S6178"/>
    </row>
    <row r="6179" spans="18:19" ht="15" customHeight="1">
      <c r="R6179"/>
      <c r="S6179"/>
    </row>
    <row r="6180" spans="18:19" ht="15" customHeight="1">
      <c r="R6180"/>
      <c r="S6180"/>
    </row>
    <row r="6181" spans="18:19" ht="15" customHeight="1">
      <c r="R6181"/>
      <c r="S6181"/>
    </row>
    <row r="6182" spans="18:19" ht="15" customHeight="1">
      <c r="R6182"/>
      <c r="S6182"/>
    </row>
    <row r="6183" spans="18:19" ht="15" customHeight="1">
      <c r="R6183"/>
      <c r="S6183"/>
    </row>
    <row r="6184" spans="18:19" ht="15" customHeight="1">
      <c r="R6184"/>
      <c r="S6184"/>
    </row>
    <row r="6185" spans="18:19" ht="15" customHeight="1">
      <c r="R6185"/>
      <c r="S6185"/>
    </row>
    <row r="6186" spans="18:19" ht="15" customHeight="1">
      <c r="R6186"/>
      <c r="S6186"/>
    </row>
    <row r="6187" spans="18:19" ht="15" customHeight="1">
      <c r="R6187"/>
      <c r="S6187"/>
    </row>
    <row r="6188" spans="18:19" ht="15" customHeight="1">
      <c r="R6188"/>
      <c r="S6188"/>
    </row>
    <row r="6189" spans="18:19" ht="15" customHeight="1">
      <c r="R6189"/>
      <c r="S6189"/>
    </row>
    <row r="6190" spans="18:19" ht="15" customHeight="1">
      <c r="R6190"/>
      <c r="S6190"/>
    </row>
    <row r="6191" spans="18:19" ht="15" customHeight="1">
      <c r="R6191"/>
      <c r="S6191"/>
    </row>
    <row r="6192" spans="18:19" ht="15" customHeight="1">
      <c r="R6192"/>
      <c r="S6192"/>
    </row>
    <row r="6193" spans="18:19" ht="15" customHeight="1">
      <c r="R6193"/>
      <c r="S6193"/>
    </row>
    <row r="6194" spans="18:19" ht="15" customHeight="1">
      <c r="R6194"/>
      <c r="S6194"/>
    </row>
    <row r="6195" spans="18:19" ht="15" customHeight="1">
      <c r="R6195"/>
      <c r="S6195"/>
    </row>
    <row r="6196" spans="18:19" ht="15" customHeight="1">
      <c r="R6196"/>
      <c r="S6196"/>
    </row>
    <row r="6197" spans="18:19" ht="15" customHeight="1">
      <c r="R6197"/>
      <c r="S6197"/>
    </row>
    <row r="6198" spans="18:19" ht="15" customHeight="1">
      <c r="R6198"/>
      <c r="S6198"/>
    </row>
    <row r="6199" spans="18:19" ht="15" customHeight="1">
      <c r="R6199"/>
      <c r="S6199"/>
    </row>
    <row r="6200" spans="18:19" ht="15" customHeight="1">
      <c r="R6200"/>
      <c r="S6200"/>
    </row>
    <row r="6201" spans="18:19" ht="15" customHeight="1">
      <c r="R6201"/>
      <c r="S6201"/>
    </row>
    <row r="6202" spans="18:19" ht="15" customHeight="1">
      <c r="R6202"/>
      <c r="S6202"/>
    </row>
    <row r="6203" spans="18:19" ht="15" customHeight="1">
      <c r="R6203"/>
      <c r="S6203"/>
    </row>
    <row r="6204" spans="18:19" ht="15" customHeight="1">
      <c r="R6204"/>
      <c r="S6204"/>
    </row>
    <row r="6205" spans="18:19" ht="15" customHeight="1">
      <c r="R6205"/>
      <c r="S6205"/>
    </row>
    <row r="6206" spans="18:19" ht="15" customHeight="1">
      <c r="R6206"/>
      <c r="S6206"/>
    </row>
    <row r="6207" spans="18:19" ht="15" customHeight="1">
      <c r="R6207"/>
      <c r="S6207"/>
    </row>
    <row r="6208" spans="18:19" ht="15" customHeight="1">
      <c r="R6208"/>
      <c r="S6208"/>
    </row>
    <row r="6209" spans="18:19" ht="15" customHeight="1">
      <c r="R6209"/>
      <c r="S6209"/>
    </row>
    <row r="6210" spans="18:19" ht="15" customHeight="1">
      <c r="R6210"/>
      <c r="S6210"/>
    </row>
    <row r="6211" spans="18:19" ht="15" customHeight="1">
      <c r="R6211"/>
      <c r="S6211"/>
    </row>
    <row r="6212" spans="18:19" ht="15" customHeight="1">
      <c r="R6212"/>
      <c r="S6212"/>
    </row>
    <row r="6213" spans="18:19" ht="15" customHeight="1">
      <c r="R6213"/>
      <c r="S6213"/>
    </row>
    <row r="6214" spans="18:19" ht="15" customHeight="1">
      <c r="R6214"/>
      <c r="S6214"/>
    </row>
    <row r="6215" spans="18:19" ht="15" customHeight="1">
      <c r="R6215"/>
      <c r="S6215"/>
    </row>
    <row r="6216" spans="18:19" ht="15" customHeight="1">
      <c r="R6216"/>
      <c r="S6216"/>
    </row>
    <row r="6217" spans="18:19" ht="15" customHeight="1">
      <c r="R6217"/>
      <c r="S6217"/>
    </row>
    <row r="6218" spans="18:19" ht="15" customHeight="1">
      <c r="R6218"/>
      <c r="S6218"/>
    </row>
    <row r="6219" spans="18:19" ht="15" customHeight="1">
      <c r="R6219"/>
      <c r="S6219"/>
    </row>
    <row r="6220" spans="18:19" ht="15" customHeight="1">
      <c r="R6220"/>
      <c r="S6220"/>
    </row>
    <row r="6221" spans="18:19" ht="15" customHeight="1">
      <c r="R6221"/>
      <c r="S6221"/>
    </row>
    <row r="6222" spans="18:19" ht="15" customHeight="1">
      <c r="R6222"/>
      <c r="S6222"/>
    </row>
    <row r="6223" spans="18:19" ht="15" customHeight="1">
      <c r="R6223"/>
      <c r="S6223"/>
    </row>
    <row r="6224" spans="18:19" ht="15" customHeight="1">
      <c r="R6224"/>
      <c r="S6224"/>
    </row>
    <row r="6225" spans="18:19" ht="15" customHeight="1">
      <c r="R6225"/>
      <c r="S6225"/>
    </row>
    <row r="6226" spans="18:19" ht="15" customHeight="1">
      <c r="R6226"/>
      <c r="S6226"/>
    </row>
    <row r="6227" spans="18:19" ht="15" customHeight="1">
      <c r="R6227"/>
      <c r="S6227"/>
    </row>
    <row r="6228" spans="18:19" ht="15" customHeight="1">
      <c r="R6228"/>
      <c r="S6228"/>
    </row>
    <row r="6229" spans="18:19" ht="15" customHeight="1">
      <c r="R6229"/>
      <c r="S6229"/>
    </row>
    <row r="6230" spans="18:19" ht="15" customHeight="1">
      <c r="R6230"/>
      <c r="S6230"/>
    </row>
    <row r="6231" spans="18:19" ht="15" customHeight="1">
      <c r="R6231"/>
      <c r="S6231"/>
    </row>
    <row r="6232" spans="18:19" ht="15" customHeight="1">
      <c r="R6232"/>
      <c r="S6232"/>
    </row>
    <row r="6233" spans="18:19" ht="15" customHeight="1">
      <c r="R6233"/>
      <c r="S6233"/>
    </row>
    <row r="6234" spans="18:19" ht="15" customHeight="1">
      <c r="R6234"/>
      <c r="S6234"/>
    </row>
    <row r="6235" spans="18:19" ht="15" customHeight="1">
      <c r="R6235"/>
      <c r="S6235"/>
    </row>
    <row r="6236" spans="18:19" ht="15" customHeight="1">
      <c r="R6236"/>
      <c r="S6236"/>
    </row>
    <row r="6237" spans="18:19" ht="15" customHeight="1">
      <c r="R6237"/>
      <c r="S6237"/>
    </row>
    <row r="6238" spans="18:19" ht="15" customHeight="1">
      <c r="R6238"/>
      <c r="S6238"/>
    </row>
    <row r="6239" spans="18:19" ht="15" customHeight="1">
      <c r="R6239"/>
      <c r="S6239"/>
    </row>
    <row r="6240" spans="18:19" ht="15" customHeight="1">
      <c r="R6240"/>
      <c r="S6240"/>
    </row>
    <row r="6241" spans="18:19" ht="15" customHeight="1">
      <c r="R6241"/>
      <c r="S6241"/>
    </row>
    <row r="6242" spans="18:19" ht="15" customHeight="1">
      <c r="R6242"/>
      <c r="S6242"/>
    </row>
    <row r="6243" spans="18:19" ht="15" customHeight="1">
      <c r="R6243"/>
      <c r="S6243"/>
    </row>
    <row r="6244" spans="18:19" ht="15" customHeight="1">
      <c r="R6244"/>
      <c r="S6244"/>
    </row>
    <row r="6245" spans="18:19" ht="15" customHeight="1">
      <c r="R6245"/>
      <c r="S6245"/>
    </row>
    <row r="6246" spans="18:19" ht="15" customHeight="1">
      <c r="R6246"/>
      <c r="S6246"/>
    </row>
    <row r="6247" spans="18:19" ht="15" customHeight="1">
      <c r="R6247"/>
      <c r="S6247"/>
    </row>
    <row r="6248" spans="18:19" ht="15" customHeight="1">
      <c r="R6248"/>
      <c r="S6248"/>
    </row>
    <row r="6249" spans="18:19" ht="15" customHeight="1">
      <c r="R6249"/>
      <c r="S6249"/>
    </row>
    <row r="6250" spans="18:19" ht="15" customHeight="1">
      <c r="R6250"/>
      <c r="S6250"/>
    </row>
    <row r="6251" spans="18:19" ht="15" customHeight="1">
      <c r="R6251"/>
      <c r="S6251"/>
    </row>
    <row r="6252" spans="18:19" ht="15" customHeight="1">
      <c r="R6252"/>
      <c r="S6252"/>
    </row>
    <row r="6253" spans="18:19" ht="15" customHeight="1">
      <c r="R6253"/>
      <c r="S6253"/>
    </row>
    <row r="6254" spans="18:19" ht="15" customHeight="1">
      <c r="R6254"/>
      <c r="S6254"/>
    </row>
    <row r="6255" spans="18:19" ht="15" customHeight="1">
      <c r="R6255"/>
      <c r="S6255"/>
    </row>
    <row r="6256" spans="18:19" ht="15" customHeight="1">
      <c r="R6256"/>
      <c r="S6256"/>
    </row>
    <row r="6257" spans="18:19" ht="15" customHeight="1">
      <c r="R6257"/>
      <c r="S6257"/>
    </row>
    <row r="6258" spans="18:19" ht="15" customHeight="1">
      <c r="R6258"/>
      <c r="S6258"/>
    </row>
    <row r="6259" spans="18:19" ht="15" customHeight="1">
      <c r="R6259"/>
      <c r="S6259"/>
    </row>
    <row r="6260" spans="18:19" ht="15" customHeight="1">
      <c r="R6260"/>
      <c r="S6260"/>
    </row>
    <row r="6261" spans="18:19" ht="15" customHeight="1">
      <c r="R6261"/>
      <c r="S6261"/>
    </row>
    <row r="6262" spans="18:19" ht="15" customHeight="1">
      <c r="R6262"/>
      <c r="S6262"/>
    </row>
    <row r="6263" spans="18:19" ht="15" customHeight="1">
      <c r="R6263"/>
      <c r="S6263"/>
    </row>
    <row r="6264" spans="18:19" ht="15" customHeight="1">
      <c r="R6264"/>
      <c r="S6264"/>
    </row>
    <row r="6265" spans="18:19" ht="15" customHeight="1">
      <c r="R6265"/>
      <c r="S6265"/>
    </row>
    <row r="6266" spans="18:19" ht="15" customHeight="1">
      <c r="R6266"/>
      <c r="S6266"/>
    </row>
    <row r="6267" spans="18:19" ht="15" customHeight="1">
      <c r="R6267"/>
      <c r="S6267"/>
    </row>
    <row r="6268" spans="18:19" ht="15" customHeight="1">
      <c r="R6268"/>
      <c r="S6268"/>
    </row>
    <row r="6269" spans="18:19" ht="15" customHeight="1">
      <c r="R6269"/>
      <c r="S6269"/>
    </row>
    <row r="6270" spans="18:19" ht="15" customHeight="1">
      <c r="R6270"/>
      <c r="S6270"/>
    </row>
    <row r="6271" spans="18:19" ht="15" customHeight="1">
      <c r="R6271"/>
      <c r="S6271"/>
    </row>
    <row r="6272" spans="18:19" ht="15" customHeight="1">
      <c r="R6272"/>
      <c r="S6272"/>
    </row>
    <row r="6273" spans="18:19" ht="15" customHeight="1">
      <c r="R6273"/>
      <c r="S6273"/>
    </row>
    <row r="6274" spans="18:19" ht="15" customHeight="1">
      <c r="R6274"/>
      <c r="S6274"/>
    </row>
    <row r="6275" spans="18:19" ht="15" customHeight="1">
      <c r="R6275"/>
      <c r="S6275"/>
    </row>
    <row r="6276" spans="18:19" ht="15" customHeight="1">
      <c r="R6276"/>
      <c r="S6276"/>
    </row>
    <row r="6277" spans="18:19" ht="15" customHeight="1">
      <c r="R6277"/>
      <c r="S6277"/>
    </row>
    <row r="6278" spans="18:19" ht="15" customHeight="1">
      <c r="R6278"/>
      <c r="S6278"/>
    </row>
    <row r="6279" spans="18:19" ht="15" customHeight="1">
      <c r="R6279"/>
      <c r="S6279"/>
    </row>
    <row r="6280" spans="18:19" ht="15" customHeight="1">
      <c r="R6280"/>
      <c r="S6280"/>
    </row>
    <row r="6281" spans="18:19" ht="15" customHeight="1">
      <c r="R6281"/>
      <c r="S6281"/>
    </row>
    <row r="6282" spans="18:19" ht="15" customHeight="1">
      <c r="R6282"/>
      <c r="S6282"/>
    </row>
    <row r="6283" spans="18:19" ht="15" customHeight="1">
      <c r="R6283"/>
      <c r="S6283"/>
    </row>
    <row r="6284" spans="18:19" ht="15" customHeight="1">
      <c r="R6284"/>
      <c r="S6284"/>
    </row>
    <row r="6285" spans="18:19" ht="15" customHeight="1">
      <c r="R6285"/>
      <c r="S6285"/>
    </row>
    <row r="6286" spans="18:19" ht="15" customHeight="1">
      <c r="R6286"/>
      <c r="S6286"/>
    </row>
    <row r="6287" spans="18:19" ht="15" customHeight="1">
      <c r="R6287"/>
      <c r="S6287"/>
    </row>
    <row r="6288" spans="18:19" ht="15" customHeight="1">
      <c r="R6288"/>
      <c r="S6288"/>
    </row>
    <row r="6289" spans="18:19" ht="15" customHeight="1">
      <c r="R6289"/>
      <c r="S6289"/>
    </row>
    <row r="6290" spans="18:19" ht="15" customHeight="1">
      <c r="R6290"/>
      <c r="S6290"/>
    </row>
    <row r="6291" spans="18:19" ht="15" customHeight="1">
      <c r="R6291"/>
      <c r="S6291"/>
    </row>
    <row r="6292" spans="18:19" ht="15" customHeight="1">
      <c r="R6292"/>
      <c r="S6292"/>
    </row>
    <row r="6293" spans="18:19" ht="15" customHeight="1">
      <c r="R6293"/>
      <c r="S6293"/>
    </row>
    <row r="6294" spans="18:19" ht="15" customHeight="1">
      <c r="R6294"/>
      <c r="S6294"/>
    </row>
    <row r="6295" spans="18:19" ht="15" customHeight="1">
      <c r="R6295"/>
      <c r="S6295"/>
    </row>
    <row r="6296" spans="18:19" ht="15" customHeight="1">
      <c r="R6296"/>
      <c r="S6296"/>
    </row>
    <row r="6297" spans="18:19" ht="15" customHeight="1">
      <c r="R6297"/>
      <c r="S6297"/>
    </row>
    <row r="6298" spans="18:19" ht="15" customHeight="1">
      <c r="R6298"/>
      <c r="S6298"/>
    </row>
    <row r="6299" spans="18:19" ht="15" customHeight="1">
      <c r="R6299"/>
      <c r="S6299"/>
    </row>
    <row r="6300" spans="18:19" ht="15" customHeight="1">
      <c r="R6300"/>
      <c r="S6300"/>
    </row>
    <row r="6301" spans="18:19" ht="15" customHeight="1">
      <c r="R6301"/>
      <c r="S6301"/>
    </row>
    <row r="6302" spans="18:19" ht="15" customHeight="1">
      <c r="R6302"/>
      <c r="S6302"/>
    </row>
    <row r="6303" spans="18:19" ht="15" customHeight="1">
      <c r="R6303"/>
      <c r="S6303"/>
    </row>
    <row r="6304" spans="18:19" ht="15" customHeight="1">
      <c r="R6304"/>
      <c r="S6304"/>
    </row>
    <row r="6305" spans="18:19" ht="15" customHeight="1">
      <c r="R6305"/>
      <c r="S6305"/>
    </row>
    <row r="6306" spans="18:19" ht="15" customHeight="1">
      <c r="R6306"/>
      <c r="S6306"/>
    </row>
    <row r="6307" spans="18:19" ht="15" customHeight="1">
      <c r="R6307"/>
      <c r="S6307"/>
    </row>
    <row r="6308" spans="18:19" ht="15" customHeight="1">
      <c r="R6308"/>
      <c r="S6308"/>
    </row>
    <row r="6309" spans="18:19" ht="15" customHeight="1">
      <c r="R6309"/>
      <c r="S6309"/>
    </row>
    <row r="6310" spans="18:19" ht="15" customHeight="1">
      <c r="R6310"/>
      <c r="S6310"/>
    </row>
    <row r="6311" spans="18:19" ht="15" customHeight="1">
      <c r="R6311"/>
      <c r="S6311"/>
    </row>
    <row r="6312" spans="18:19" ht="15" customHeight="1">
      <c r="R6312"/>
      <c r="S6312"/>
    </row>
    <row r="6313" spans="18:19" ht="15" customHeight="1">
      <c r="R6313"/>
      <c r="S6313"/>
    </row>
    <row r="6314" spans="18:19" ht="15" customHeight="1">
      <c r="R6314"/>
      <c r="S6314"/>
    </row>
    <row r="6315" spans="18:19" ht="15" customHeight="1">
      <c r="R6315"/>
      <c r="S6315"/>
    </row>
    <row r="6316" spans="18:19" ht="15" customHeight="1">
      <c r="R6316"/>
      <c r="S6316"/>
    </row>
    <row r="6317" spans="18:19" ht="15" customHeight="1">
      <c r="R6317"/>
      <c r="S6317"/>
    </row>
    <row r="6318" spans="18:19" ht="15" customHeight="1">
      <c r="R6318"/>
      <c r="S6318"/>
    </row>
    <row r="6319" spans="18:19" ht="15" customHeight="1">
      <c r="R6319"/>
      <c r="S6319"/>
    </row>
    <row r="6320" spans="18:19" ht="15" customHeight="1">
      <c r="R6320"/>
      <c r="S6320"/>
    </row>
    <row r="6321" spans="18:19" ht="15" customHeight="1">
      <c r="R6321"/>
      <c r="S6321"/>
    </row>
    <row r="6322" spans="18:19" ht="15" customHeight="1">
      <c r="R6322"/>
      <c r="S6322"/>
    </row>
    <row r="6323" spans="18:19" ht="15" customHeight="1">
      <c r="R6323"/>
      <c r="S6323"/>
    </row>
    <row r="6324" spans="18:19" ht="15" customHeight="1">
      <c r="R6324"/>
      <c r="S6324"/>
    </row>
    <row r="6325" spans="18:19" ht="15" customHeight="1">
      <c r="R6325"/>
      <c r="S6325"/>
    </row>
    <row r="6326" spans="18:19" ht="15" customHeight="1">
      <c r="R6326"/>
      <c r="S6326"/>
    </row>
    <row r="6327" spans="18:19" ht="15" customHeight="1">
      <c r="R6327"/>
      <c r="S6327"/>
    </row>
    <row r="6328" spans="18:19" ht="15" customHeight="1">
      <c r="R6328"/>
      <c r="S6328"/>
    </row>
    <row r="6329" spans="18:19" ht="15" customHeight="1">
      <c r="R6329"/>
      <c r="S6329"/>
    </row>
    <row r="6330" spans="18:19" ht="15" customHeight="1">
      <c r="R6330"/>
      <c r="S6330"/>
    </row>
    <row r="6331" spans="18:19" ht="15" customHeight="1">
      <c r="R6331"/>
      <c r="S6331"/>
    </row>
    <row r="6332" spans="18:19" ht="15" customHeight="1">
      <c r="R6332"/>
      <c r="S6332"/>
    </row>
    <row r="6333" spans="18:19" ht="15" customHeight="1">
      <c r="R6333"/>
      <c r="S6333"/>
    </row>
    <row r="6334" spans="18:19" ht="15" customHeight="1">
      <c r="R6334"/>
      <c r="S6334"/>
    </row>
    <row r="6335" spans="18:19" ht="15" customHeight="1">
      <c r="R6335"/>
      <c r="S6335"/>
    </row>
    <row r="6336" spans="18:19" ht="15" customHeight="1">
      <c r="R6336"/>
      <c r="S6336"/>
    </row>
    <row r="6337" spans="18:19" ht="15" customHeight="1">
      <c r="R6337"/>
      <c r="S6337"/>
    </row>
    <row r="6338" spans="18:19" ht="15" customHeight="1">
      <c r="R6338"/>
      <c r="S6338"/>
    </row>
    <row r="6339" spans="18:19" ht="15" customHeight="1">
      <c r="R6339"/>
      <c r="S6339"/>
    </row>
    <row r="6340" spans="18:19" ht="15" customHeight="1">
      <c r="R6340"/>
      <c r="S6340"/>
    </row>
    <row r="6341" spans="18:19" ht="15" customHeight="1">
      <c r="R6341"/>
      <c r="S6341"/>
    </row>
    <row r="6342" spans="18:19" ht="15" customHeight="1">
      <c r="R6342"/>
      <c r="S6342"/>
    </row>
    <row r="6343" spans="18:19" ht="15" customHeight="1">
      <c r="R6343"/>
      <c r="S6343"/>
    </row>
    <row r="6344" spans="18:19" ht="15" customHeight="1">
      <c r="R6344"/>
      <c r="S6344"/>
    </row>
    <row r="6345" spans="18:19" ht="15" customHeight="1">
      <c r="R6345"/>
      <c r="S6345"/>
    </row>
    <row r="6346" spans="18:19" ht="15" customHeight="1">
      <c r="R6346"/>
      <c r="S6346"/>
    </row>
    <row r="6347" spans="18:19" ht="15" customHeight="1">
      <c r="R6347"/>
      <c r="S6347"/>
    </row>
    <row r="6348" spans="18:19" ht="15" customHeight="1">
      <c r="R6348"/>
      <c r="S6348"/>
    </row>
    <row r="6349" spans="18:19" ht="15" customHeight="1">
      <c r="R6349"/>
      <c r="S6349"/>
    </row>
    <row r="6350" spans="18:19" ht="15" customHeight="1">
      <c r="R6350"/>
      <c r="S6350"/>
    </row>
    <row r="6351" spans="18:19" ht="15" customHeight="1">
      <c r="R6351"/>
      <c r="S6351"/>
    </row>
    <row r="6352" spans="18:19" ht="15" customHeight="1">
      <c r="R6352"/>
      <c r="S6352"/>
    </row>
    <row r="6353" spans="18:19" ht="15" customHeight="1">
      <c r="R6353"/>
      <c r="S6353"/>
    </row>
    <row r="6354" spans="18:19" ht="15" customHeight="1">
      <c r="R6354"/>
      <c r="S6354"/>
    </row>
    <row r="6355" spans="18:19" ht="15" customHeight="1">
      <c r="R6355"/>
      <c r="S6355"/>
    </row>
    <row r="6356" spans="18:19" ht="15" customHeight="1">
      <c r="R6356"/>
      <c r="S6356"/>
    </row>
    <row r="6357" spans="18:19" ht="15" customHeight="1">
      <c r="R6357"/>
      <c r="S6357"/>
    </row>
    <row r="6358" spans="18:19" ht="15" customHeight="1">
      <c r="R6358"/>
      <c r="S6358"/>
    </row>
    <row r="6359" spans="18:19" ht="15" customHeight="1">
      <c r="R6359"/>
      <c r="S6359"/>
    </row>
    <row r="6360" spans="18:19" ht="15" customHeight="1">
      <c r="R6360"/>
      <c r="S6360"/>
    </row>
    <row r="6361" spans="18:19" ht="15" customHeight="1">
      <c r="R6361"/>
      <c r="S6361"/>
    </row>
    <row r="6362" spans="18:19" ht="15" customHeight="1">
      <c r="R6362"/>
      <c r="S6362"/>
    </row>
    <row r="6363" spans="18:19" ht="15" customHeight="1">
      <c r="R6363"/>
      <c r="S6363"/>
    </row>
    <row r="6364" spans="18:19" ht="15" customHeight="1">
      <c r="R6364"/>
      <c r="S6364"/>
    </row>
    <row r="6365" spans="18:19" ht="15" customHeight="1">
      <c r="R6365"/>
      <c r="S6365"/>
    </row>
    <row r="6366" spans="18:19" ht="15" customHeight="1">
      <c r="R6366"/>
      <c r="S6366"/>
    </row>
    <row r="6367" spans="18:19" ht="15" customHeight="1">
      <c r="R6367"/>
      <c r="S6367"/>
    </row>
    <row r="6368" spans="18:19" ht="15" customHeight="1">
      <c r="R6368"/>
      <c r="S6368"/>
    </row>
    <row r="6369" spans="18:19" ht="15" customHeight="1">
      <c r="R6369"/>
      <c r="S6369"/>
    </row>
    <row r="6370" spans="18:19" ht="15" customHeight="1">
      <c r="R6370"/>
      <c r="S6370"/>
    </row>
    <row r="6371" spans="18:19" ht="15" customHeight="1">
      <c r="R6371"/>
      <c r="S6371"/>
    </row>
    <row r="6372" spans="18:19" ht="15" customHeight="1">
      <c r="R6372"/>
      <c r="S6372"/>
    </row>
    <row r="6373" spans="18:19" ht="15" customHeight="1">
      <c r="R6373"/>
      <c r="S6373"/>
    </row>
    <row r="6374" spans="18:19" ht="15" customHeight="1">
      <c r="R6374"/>
      <c r="S6374"/>
    </row>
    <row r="6375" spans="18:19" ht="15" customHeight="1">
      <c r="R6375"/>
      <c r="S6375"/>
    </row>
    <row r="6376" spans="18:19" ht="15" customHeight="1">
      <c r="R6376"/>
      <c r="S6376"/>
    </row>
    <row r="6377" spans="18:19" ht="15" customHeight="1">
      <c r="R6377"/>
      <c r="S6377"/>
    </row>
    <row r="6378" spans="18:19" ht="15" customHeight="1">
      <c r="R6378"/>
      <c r="S6378"/>
    </row>
    <row r="6379" spans="18:19" ht="15" customHeight="1">
      <c r="R6379"/>
      <c r="S6379"/>
    </row>
    <row r="6380" spans="18:19" ht="15" customHeight="1">
      <c r="R6380"/>
      <c r="S6380"/>
    </row>
    <row r="6381" spans="18:19" ht="15" customHeight="1">
      <c r="R6381"/>
      <c r="S6381"/>
    </row>
    <row r="6382" spans="18:19" ht="15" customHeight="1">
      <c r="R6382"/>
      <c r="S6382"/>
    </row>
    <row r="6383" spans="18:19" ht="15" customHeight="1">
      <c r="R6383"/>
      <c r="S6383"/>
    </row>
    <row r="6384" spans="18:19" ht="15" customHeight="1">
      <c r="R6384"/>
      <c r="S6384"/>
    </row>
    <row r="6385" spans="18:19" ht="15" customHeight="1">
      <c r="R6385"/>
      <c r="S6385"/>
    </row>
    <row r="6386" spans="18:19" ht="15" customHeight="1">
      <c r="R6386"/>
      <c r="S6386"/>
    </row>
    <row r="6387" spans="18:19" ht="15" customHeight="1">
      <c r="R6387"/>
      <c r="S6387"/>
    </row>
    <row r="6388" spans="18:19" ht="15" customHeight="1">
      <c r="R6388"/>
      <c r="S6388"/>
    </row>
    <row r="6389" spans="18:19" ht="15" customHeight="1">
      <c r="R6389"/>
      <c r="S6389"/>
    </row>
    <row r="6390" spans="18:19" ht="15" customHeight="1">
      <c r="R6390"/>
      <c r="S6390"/>
    </row>
    <row r="6391" spans="18:19" ht="15" customHeight="1">
      <c r="R6391"/>
      <c r="S6391"/>
    </row>
    <row r="6392" spans="18:19" ht="15" customHeight="1">
      <c r="R6392"/>
      <c r="S6392"/>
    </row>
    <row r="6393" spans="18:19" ht="15" customHeight="1">
      <c r="R6393"/>
      <c r="S6393"/>
    </row>
    <row r="6394" spans="18:19" ht="15" customHeight="1">
      <c r="R6394"/>
      <c r="S6394"/>
    </row>
    <row r="6395" spans="18:19" ht="15" customHeight="1">
      <c r="R6395"/>
      <c r="S6395"/>
    </row>
    <row r="6396" spans="18:19" ht="15" customHeight="1">
      <c r="R6396"/>
      <c r="S6396"/>
    </row>
    <row r="6397" spans="18:19" ht="15" customHeight="1">
      <c r="R6397"/>
      <c r="S6397"/>
    </row>
    <row r="6398" spans="18:19" ht="15" customHeight="1">
      <c r="R6398"/>
      <c r="S6398"/>
    </row>
    <row r="6399" spans="18:19" ht="15" customHeight="1">
      <c r="R6399"/>
      <c r="S6399"/>
    </row>
    <row r="6400" spans="18:19" ht="15" customHeight="1">
      <c r="R6400"/>
      <c r="S6400"/>
    </row>
    <row r="6401" spans="18:19" ht="15" customHeight="1">
      <c r="R6401"/>
      <c r="S6401"/>
    </row>
    <row r="6402" spans="18:19" ht="15" customHeight="1">
      <c r="R6402"/>
      <c r="S6402"/>
    </row>
    <row r="6403" spans="18:19" ht="15" customHeight="1">
      <c r="R6403"/>
      <c r="S6403"/>
    </row>
    <row r="6404" spans="18:19" ht="15" customHeight="1">
      <c r="R6404"/>
      <c r="S6404"/>
    </row>
    <row r="6405" spans="18:19" ht="15" customHeight="1">
      <c r="R6405"/>
      <c r="S6405"/>
    </row>
    <row r="6406" spans="18:19" ht="15" customHeight="1">
      <c r="R6406"/>
      <c r="S6406"/>
    </row>
    <row r="6407" spans="18:19" ht="15" customHeight="1">
      <c r="R6407"/>
      <c r="S6407"/>
    </row>
    <row r="6408" spans="18:19" ht="15" customHeight="1">
      <c r="R6408"/>
      <c r="S6408"/>
    </row>
    <row r="6409" spans="18:19" ht="15" customHeight="1">
      <c r="R6409"/>
      <c r="S6409"/>
    </row>
    <row r="6410" spans="18:19" ht="15" customHeight="1">
      <c r="R6410"/>
      <c r="S6410"/>
    </row>
    <row r="6411" spans="18:19" ht="15" customHeight="1">
      <c r="R6411"/>
      <c r="S6411"/>
    </row>
    <row r="6412" spans="18:19" ht="15" customHeight="1">
      <c r="R6412"/>
      <c r="S6412"/>
    </row>
    <row r="6413" spans="18:19" ht="15" customHeight="1">
      <c r="R6413"/>
      <c r="S6413"/>
    </row>
    <row r="6414" spans="18:19" ht="15" customHeight="1">
      <c r="R6414"/>
      <c r="S6414"/>
    </row>
    <row r="6415" spans="18:19" ht="15" customHeight="1">
      <c r="R6415"/>
      <c r="S6415"/>
    </row>
    <row r="6416" spans="18:19" ht="15" customHeight="1">
      <c r="R6416"/>
      <c r="S6416"/>
    </row>
    <row r="6417" spans="18:19" ht="15" customHeight="1">
      <c r="R6417"/>
      <c r="S6417"/>
    </row>
    <row r="6418" spans="18:19" ht="15" customHeight="1">
      <c r="R6418"/>
      <c r="S6418"/>
    </row>
    <row r="6419" spans="18:19" ht="15" customHeight="1">
      <c r="R6419"/>
      <c r="S6419"/>
    </row>
    <row r="6420" spans="18:19" ht="15" customHeight="1">
      <c r="R6420"/>
      <c r="S6420"/>
    </row>
    <row r="6421" spans="18:19" ht="15" customHeight="1">
      <c r="R6421"/>
      <c r="S6421"/>
    </row>
    <row r="6422" spans="18:19" ht="15" customHeight="1">
      <c r="R6422"/>
      <c r="S6422"/>
    </row>
    <row r="6423" spans="18:19" ht="15" customHeight="1">
      <c r="R6423"/>
      <c r="S6423"/>
    </row>
    <row r="6424" spans="18:19" ht="15" customHeight="1">
      <c r="R6424"/>
      <c r="S6424"/>
    </row>
    <row r="6425" spans="18:19" ht="15" customHeight="1">
      <c r="R6425"/>
      <c r="S6425"/>
    </row>
    <row r="6426" spans="18:19" ht="15" customHeight="1">
      <c r="R6426"/>
      <c r="S6426"/>
    </row>
    <row r="6427" spans="18:19" ht="15" customHeight="1">
      <c r="R6427"/>
      <c r="S6427"/>
    </row>
    <row r="6428" spans="18:19" ht="15" customHeight="1">
      <c r="R6428"/>
      <c r="S6428"/>
    </row>
    <row r="6429" spans="18:19" ht="15" customHeight="1">
      <c r="R6429"/>
      <c r="S6429"/>
    </row>
    <row r="6430" spans="18:19" ht="15" customHeight="1">
      <c r="R6430"/>
      <c r="S6430"/>
    </row>
    <row r="6431" spans="18:19" ht="15" customHeight="1">
      <c r="R6431"/>
      <c r="S6431"/>
    </row>
    <row r="6432" spans="18:19" ht="15" customHeight="1">
      <c r="R6432"/>
      <c r="S6432"/>
    </row>
    <row r="6433" spans="18:19" ht="15" customHeight="1">
      <c r="R6433"/>
      <c r="S6433"/>
    </row>
    <row r="6434" spans="18:19" ht="15" customHeight="1">
      <c r="R6434"/>
      <c r="S6434"/>
    </row>
    <row r="6435" spans="18:19" ht="15" customHeight="1">
      <c r="R6435"/>
      <c r="S6435"/>
    </row>
    <row r="6436" spans="18:19" ht="15" customHeight="1">
      <c r="R6436"/>
      <c r="S6436"/>
    </row>
    <row r="6437" spans="18:19" ht="15" customHeight="1">
      <c r="R6437"/>
      <c r="S6437"/>
    </row>
    <row r="6438" spans="18:19" ht="15" customHeight="1">
      <c r="R6438"/>
      <c r="S6438"/>
    </row>
    <row r="6439" spans="18:19" ht="15" customHeight="1">
      <c r="R6439"/>
      <c r="S6439"/>
    </row>
    <row r="6440" spans="18:19" ht="15" customHeight="1">
      <c r="R6440"/>
      <c r="S6440"/>
    </row>
    <row r="6441" spans="18:19" ht="15" customHeight="1">
      <c r="R6441"/>
      <c r="S6441"/>
    </row>
    <row r="6442" spans="18:19" ht="15" customHeight="1">
      <c r="R6442"/>
      <c r="S6442"/>
    </row>
    <row r="6443" spans="18:19" ht="15" customHeight="1">
      <c r="R6443"/>
      <c r="S6443"/>
    </row>
    <row r="6444" spans="18:19" ht="15" customHeight="1">
      <c r="R6444"/>
      <c r="S6444"/>
    </row>
    <row r="6445" spans="18:19" ht="15" customHeight="1">
      <c r="R6445"/>
      <c r="S6445"/>
    </row>
    <row r="6446" spans="18:19" ht="15" customHeight="1">
      <c r="R6446"/>
      <c r="S6446"/>
    </row>
    <row r="6447" spans="18:19" ht="15" customHeight="1">
      <c r="R6447"/>
      <c r="S6447"/>
    </row>
    <row r="6448" spans="18:19" ht="15" customHeight="1">
      <c r="R6448"/>
      <c r="S6448"/>
    </row>
    <row r="6449" spans="18:19" ht="15" customHeight="1">
      <c r="R6449"/>
      <c r="S6449"/>
    </row>
    <row r="6450" spans="18:19" ht="15" customHeight="1">
      <c r="R6450"/>
      <c r="S6450"/>
    </row>
    <row r="6451" spans="18:19" ht="15" customHeight="1">
      <c r="R6451"/>
      <c r="S6451"/>
    </row>
    <row r="6452" spans="18:19" ht="15" customHeight="1">
      <c r="R6452"/>
      <c r="S6452"/>
    </row>
    <row r="6453" spans="18:19" ht="15" customHeight="1">
      <c r="R6453"/>
      <c r="S6453"/>
    </row>
    <row r="6454" spans="18:19" ht="15" customHeight="1">
      <c r="R6454"/>
      <c r="S6454"/>
    </row>
    <row r="6455" spans="18:19" ht="15" customHeight="1">
      <c r="R6455"/>
      <c r="S6455"/>
    </row>
    <row r="6456" spans="18:19" ht="15" customHeight="1">
      <c r="R6456"/>
      <c r="S6456"/>
    </row>
    <row r="6457" spans="18:19" ht="15" customHeight="1">
      <c r="R6457"/>
      <c r="S6457"/>
    </row>
    <row r="6458" spans="18:19" ht="15" customHeight="1">
      <c r="R6458"/>
      <c r="S6458"/>
    </row>
    <row r="6459" spans="18:19" ht="15" customHeight="1">
      <c r="R6459"/>
      <c r="S6459"/>
    </row>
    <row r="6460" spans="18:19" ht="15" customHeight="1">
      <c r="R6460"/>
      <c r="S6460"/>
    </row>
    <row r="6461" spans="18:19" ht="15" customHeight="1">
      <c r="R6461"/>
      <c r="S6461"/>
    </row>
    <row r="6462" spans="18:19" ht="15" customHeight="1">
      <c r="R6462"/>
      <c r="S6462"/>
    </row>
    <row r="6463" spans="18:19" ht="15" customHeight="1">
      <c r="R6463"/>
      <c r="S6463"/>
    </row>
    <row r="6464" spans="18:19" ht="15" customHeight="1">
      <c r="R6464"/>
      <c r="S6464"/>
    </row>
    <row r="6465" spans="18:19" ht="15" customHeight="1">
      <c r="R6465"/>
      <c r="S6465"/>
    </row>
    <row r="6466" spans="18:19" ht="15" customHeight="1">
      <c r="R6466"/>
      <c r="S6466"/>
    </row>
    <row r="6467" spans="18:19" ht="15" customHeight="1">
      <c r="R6467"/>
      <c r="S6467"/>
    </row>
    <row r="6468" spans="18:19" ht="15" customHeight="1">
      <c r="R6468"/>
      <c r="S6468"/>
    </row>
    <row r="6469" spans="18:19" ht="15" customHeight="1">
      <c r="R6469"/>
      <c r="S6469"/>
    </row>
    <row r="6470" spans="18:19" ht="15" customHeight="1">
      <c r="R6470"/>
      <c r="S6470"/>
    </row>
    <row r="6471" spans="18:19" ht="15" customHeight="1">
      <c r="R6471"/>
      <c r="S6471"/>
    </row>
    <row r="6472" spans="18:19" ht="15" customHeight="1">
      <c r="R6472"/>
      <c r="S6472"/>
    </row>
    <row r="6473" spans="18:19" ht="15" customHeight="1">
      <c r="R6473"/>
      <c r="S6473"/>
    </row>
    <row r="6474" spans="18:19" ht="15" customHeight="1">
      <c r="R6474"/>
      <c r="S6474"/>
    </row>
    <row r="6475" spans="18:19" ht="15" customHeight="1">
      <c r="R6475"/>
      <c r="S6475"/>
    </row>
    <row r="6476" spans="18:19" ht="15" customHeight="1">
      <c r="R6476"/>
      <c r="S6476"/>
    </row>
    <row r="6477" spans="18:19" ht="15" customHeight="1">
      <c r="R6477"/>
      <c r="S6477"/>
    </row>
    <row r="6478" spans="18:19" ht="15" customHeight="1">
      <c r="R6478"/>
      <c r="S6478"/>
    </row>
    <row r="6479" spans="18:19" ht="15" customHeight="1">
      <c r="R6479"/>
      <c r="S6479"/>
    </row>
    <row r="6480" spans="18:19" ht="15" customHeight="1">
      <c r="R6480"/>
      <c r="S6480"/>
    </row>
    <row r="6481" spans="18:19" ht="15" customHeight="1">
      <c r="R6481"/>
      <c r="S6481"/>
    </row>
    <row r="6482" spans="18:19" ht="15" customHeight="1">
      <c r="R6482"/>
      <c r="S6482"/>
    </row>
    <row r="6483" spans="18:19" ht="15" customHeight="1">
      <c r="R6483"/>
      <c r="S6483"/>
    </row>
    <row r="6484" spans="18:19" ht="15" customHeight="1">
      <c r="R6484"/>
      <c r="S6484"/>
    </row>
    <row r="6485" spans="18:19" ht="15" customHeight="1">
      <c r="R6485"/>
      <c r="S6485"/>
    </row>
    <row r="6486" spans="18:19" ht="15" customHeight="1">
      <c r="R6486"/>
      <c r="S6486"/>
    </row>
    <row r="6487" spans="18:19" ht="15" customHeight="1">
      <c r="R6487"/>
      <c r="S6487"/>
    </row>
    <row r="6488" spans="18:19" ht="15" customHeight="1">
      <c r="R6488"/>
      <c r="S6488"/>
    </row>
    <row r="6489" spans="18:19" ht="15" customHeight="1">
      <c r="R6489"/>
      <c r="S6489"/>
    </row>
    <row r="6490" spans="18:19" ht="15" customHeight="1">
      <c r="R6490"/>
      <c r="S6490"/>
    </row>
    <row r="6491" spans="18:19" ht="15" customHeight="1">
      <c r="R6491"/>
      <c r="S6491"/>
    </row>
    <row r="6492" spans="18:19" ht="15" customHeight="1">
      <c r="R6492"/>
      <c r="S6492"/>
    </row>
    <row r="6493" spans="18:19" ht="15" customHeight="1">
      <c r="R6493"/>
      <c r="S6493"/>
    </row>
    <row r="6494" spans="18:19" ht="15" customHeight="1">
      <c r="R6494"/>
      <c r="S6494"/>
    </row>
    <row r="6495" spans="18:19" ht="15" customHeight="1">
      <c r="R6495"/>
      <c r="S6495"/>
    </row>
    <row r="6496" spans="18:19" ht="15" customHeight="1">
      <c r="R6496"/>
      <c r="S6496"/>
    </row>
    <row r="6497" spans="18:19" ht="15" customHeight="1">
      <c r="R6497"/>
      <c r="S6497"/>
    </row>
    <row r="6498" spans="18:19" ht="15" customHeight="1">
      <c r="R6498"/>
      <c r="S6498"/>
    </row>
    <row r="6499" spans="18:19" ht="15" customHeight="1">
      <c r="R6499"/>
      <c r="S6499"/>
    </row>
    <row r="6500" spans="18:19" ht="15" customHeight="1">
      <c r="R6500"/>
      <c r="S6500"/>
    </row>
    <row r="6501" spans="18:19" ht="15" customHeight="1">
      <c r="R6501"/>
      <c r="S6501"/>
    </row>
    <row r="6502" spans="18:19" ht="15" customHeight="1">
      <c r="R6502"/>
      <c r="S6502"/>
    </row>
    <row r="6503" spans="18:19" ht="15" customHeight="1">
      <c r="R6503"/>
      <c r="S6503"/>
    </row>
    <row r="6504" spans="18:19" ht="15" customHeight="1">
      <c r="R6504"/>
      <c r="S6504"/>
    </row>
    <row r="6505" spans="18:19" ht="15" customHeight="1">
      <c r="R6505"/>
      <c r="S6505"/>
    </row>
    <row r="6506" spans="18:19" ht="15" customHeight="1">
      <c r="R6506"/>
      <c r="S6506"/>
    </row>
    <row r="6507" spans="18:19" ht="15" customHeight="1">
      <c r="R6507"/>
      <c r="S6507"/>
    </row>
    <row r="6508" spans="18:19" ht="15" customHeight="1">
      <c r="R6508"/>
      <c r="S6508"/>
    </row>
    <row r="6509" spans="18:19" ht="15" customHeight="1">
      <c r="R6509"/>
      <c r="S6509"/>
    </row>
    <row r="6510" spans="18:19" ht="15" customHeight="1">
      <c r="R6510"/>
      <c r="S6510"/>
    </row>
    <row r="6511" spans="18:19" ht="15" customHeight="1">
      <c r="R6511"/>
      <c r="S6511"/>
    </row>
    <row r="6512" spans="18:19" ht="15" customHeight="1">
      <c r="R6512"/>
      <c r="S6512"/>
    </row>
    <row r="6513" spans="18:19" ht="15" customHeight="1">
      <c r="R6513"/>
      <c r="S6513"/>
    </row>
    <row r="6514" spans="18:19" ht="15" customHeight="1">
      <c r="R6514"/>
      <c r="S6514"/>
    </row>
    <row r="6515" spans="18:19" ht="15" customHeight="1">
      <c r="R6515"/>
      <c r="S6515"/>
    </row>
    <row r="6516" spans="18:19" ht="15" customHeight="1">
      <c r="R6516"/>
      <c r="S6516"/>
    </row>
    <row r="6517" spans="18:19" ht="15" customHeight="1">
      <c r="R6517"/>
      <c r="S6517"/>
    </row>
    <row r="6518" spans="18:19" ht="15" customHeight="1">
      <c r="R6518"/>
      <c r="S6518"/>
    </row>
    <row r="6519" spans="18:19" ht="15" customHeight="1">
      <c r="R6519"/>
      <c r="S6519"/>
    </row>
    <row r="6520" spans="18:19" ht="15" customHeight="1">
      <c r="R6520"/>
      <c r="S6520"/>
    </row>
    <row r="6521" spans="18:19" ht="15" customHeight="1">
      <c r="R6521"/>
      <c r="S6521"/>
    </row>
    <row r="6522" spans="18:19" ht="15" customHeight="1">
      <c r="R6522"/>
      <c r="S6522"/>
    </row>
    <row r="6523" spans="18:19" ht="15" customHeight="1">
      <c r="R6523"/>
      <c r="S6523"/>
    </row>
    <row r="6524" spans="18:19" ht="15" customHeight="1">
      <c r="R6524"/>
      <c r="S6524"/>
    </row>
    <row r="6525" spans="18:19" ht="15" customHeight="1">
      <c r="R6525"/>
      <c r="S6525"/>
    </row>
    <row r="6526" spans="18:19" ht="15" customHeight="1">
      <c r="R6526"/>
      <c r="S6526"/>
    </row>
    <row r="6527" spans="18:19" ht="15" customHeight="1">
      <c r="R6527"/>
      <c r="S6527"/>
    </row>
    <row r="6528" spans="18:19" ht="15" customHeight="1">
      <c r="R6528"/>
      <c r="S6528"/>
    </row>
    <row r="6529" spans="18:19" ht="15" customHeight="1">
      <c r="R6529"/>
      <c r="S6529"/>
    </row>
    <row r="6530" spans="18:19" ht="15" customHeight="1">
      <c r="R6530"/>
      <c r="S6530"/>
    </row>
    <row r="6531" spans="18:19" ht="15" customHeight="1">
      <c r="R6531"/>
      <c r="S6531"/>
    </row>
    <row r="6532" spans="18:19" ht="15" customHeight="1">
      <c r="R6532"/>
      <c r="S6532"/>
    </row>
    <row r="6533" spans="18:19" ht="15" customHeight="1">
      <c r="R6533"/>
      <c r="S6533"/>
    </row>
    <row r="6534" spans="18:19" ht="15" customHeight="1">
      <c r="R6534"/>
      <c r="S6534"/>
    </row>
    <row r="6535" spans="18:19" ht="15" customHeight="1">
      <c r="R6535"/>
      <c r="S6535"/>
    </row>
    <row r="6536" spans="18:19" ht="15" customHeight="1">
      <c r="R6536"/>
      <c r="S6536"/>
    </row>
    <row r="6537" spans="18:19" ht="15" customHeight="1">
      <c r="R6537"/>
      <c r="S6537"/>
    </row>
    <row r="6538" spans="18:19" ht="15" customHeight="1">
      <c r="R6538"/>
      <c r="S6538"/>
    </row>
    <row r="6539" spans="18:19" ht="15" customHeight="1">
      <c r="R6539"/>
      <c r="S6539"/>
    </row>
    <row r="6540" spans="18:19" ht="15" customHeight="1">
      <c r="R6540"/>
      <c r="S6540"/>
    </row>
    <row r="6541" spans="18:19" ht="15" customHeight="1">
      <c r="R6541"/>
      <c r="S6541"/>
    </row>
    <row r="6542" spans="18:19" ht="15" customHeight="1">
      <c r="R6542"/>
      <c r="S6542"/>
    </row>
    <row r="6543" spans="18:19" ht="15" customHeight="1">
      <c r="R6543"/>
      <c r="S6543"/>
    </row>
    <row r="6544" spans="18:19" ht="15" customHeight="1">
      <c r="R6544"/>
      <c r="S6544"/>
    </row>
    <row r="6545" spans="18:19" ht="15" customHeight="1">
      <c r="R6545"/>
      <c r="S6545"/>
    </row>
    <row r="6546" spans="18:19" ht="15" customHeight="1">
      <c r="R6546"/>
      <c r="S6546"/>
    </row>
    <row r="6547" spans="18:19" ht="15" customHeight="1">
      <c r="R6547"/>
      <c r="S6547"/>
    </row>
    <row r="6548" spans="18:19" ht="15" customHeight="1">
      <c r="R6548"/>
      <c r="S6548"/>
    </row>
    <row r="6549" spans="18:19" ht="15" customHeight="1">
      <c r="R6549"/>
      <c r="S6549"/>
    </row>
    <row r="6550" spans="18:19" ht="15" customHeight="1">
      <c r="R6550"/>
      <c r="S6550"/>
    </row>
    <row r="6551" spans="18:19" ht="15" customHeight="1">
      <c r="R6551"/>
      <c r="S6551"/>
    </row>
    <row r="6552" spans="18:19" ht="15" customHeight="1">
      <c r="R6552"/>
      <c r="S6552"/>
    </row>
    <row r="6553" spans="18:19" ht="15" customHeight="1">
      <c r="R6553"/>
      <c r="S6553"/>
    </row>
    <row r="6554" spans="18:19" ht="15" customHeight="1">
      <c r="R6554"/>
      <c r="S6554"/>
    </row>
    <row r="6555" spans="18:19" ht="15" customHeight="1">
      <c r="R6555"/>
      <c r="S6555"/>
    </row>
    <row r="6556" spans="18:19" ht="15" customHeight="1">
      <c r="R6556"/>
      <c r="S6556"/>
    </row>
    <row r="6557" spans="18:19" ht="15" customHeight="1">
      <c r="R6557"/>
      <c r="S6557"/>
    </row>
    <row r="6558" spans="18:19" ht="15" customHeight="1">
      <c r="R6558"/>
      <c r="S6558"/>
    </row>
    <row r="6559" spans="18:19" ht="15" customHeight="1">
      <c r="R6559"/>
      <c r="S6559"/>
    </row>
    <row r="6560" spans="18:19" ht="15" customHeight="1">
      <c r="R6560"/>
      <c r="S6560"/>
    </row>
    <row r="6561" spans="18:19" ht="15" customHeight="1">
      <c r="R6561"/>
      <c r="S6561"/>
    </row>
    <row r="6562" spans="18:19" ht="15" customHeight="1">
      <c r="R6562"/>
      <c r="S6562"/>
    </row>
    <row r="6563" spans="18:19" ht="15" customHeight="1">
      <c r="R6563"/>
      <c r="S6563"/>
    </row>
    <row r="6564" spans="18:19" ht="15" customHeight="1">
      <c r="R6564"/>
      <c r="S6564"/>
    </row>
    <row r="6565" spans="18:19" ht="15" customHeight="1">
      <c r="R6565"/>
      <c r="S6565"/>
    </row>
    <row r="6566" spans="18:19" ht="15" customHeight="1">
      <c r="R6566"/>
      <c r="S6566"/>
    </row>
    <row r="6567" spans="18:19" ht="15" customHeight="1">
      <c r="R6567"/>
      <c r="S6567"/>
    </row>
    <row r="6568" spans="18:19" ht="15" customHeight="1">
      <c r="R6568"/>
      <c r="S6568"/>
    </row>
    <row r="6569" spans="18:19" ht="15" customHeight="1">
      <c r="R6569"/>
      <c r="S6569"/>
    </row>
    <row r="6570" spans="18:19" ht="15" customHeight="1">
      <c r="R6570"/>
      <c r="S6570"/>
    </row>
    <row r="6571" spans="18:19" ht="15" customHeight="1">
      <c r="R6571"/>
      <c r="S6571"/>
    </row>
    <row r="6572" spans="18:19" ht="15" customHeight="1">
      <c r="R6572"/>
      <c r="S6572"/>
    </row>
    <row r="6573" spans="18:19" ht="15" customHeight="1">
      <c r="R6573"/>
      <c r="S6573"/>
    </row>
    <row r="6574" spans="18:19" ht="15" customHeight="1">
      <c r="R6574"/>
      <c r="S6574"/>
    </row>
    <row r="6575" spans="18:19" ht="15" customHeight="1">
      <c r="R6575"/>
      <c r="S6575"/>
    </row>
    <row r="6576" spans="18:19" ht="15" customHeight="1">
      <c r="R6576"/>
      <c r="S6576"/>
    </row>
    <row r="6577" spans="18:19" ht="15" customHeight="1">
      <c r="R6577"/>
      <c r="S6577"/>
    </row>
    <row r="6578" spans="18:19" ht="15" customHeight="1">
      <c r="R6578"/>
      <c r="S6578"/>
    </row>
    <row r="6579" spans="18:19" ht="15" customHeight="1">
      <c r="R6579"/>
      <c r="S6579"/>
    </row>
    <row r="6580" spans="18:19" ht="15" customHeight="1">
      <c r="R6580"/>
      <c r="S6580"/>
    </row>
    <row r="6581" spans="18:19" ht="15" customHeight="1">
      <c r="R6581"/>
      <c r="S6581"/>
    </row>
    <row r="6582" spans="18:19" ht="15" customHeight="1">
      <c r="R6582"/>
      <c r="S6582"/>
    </row>
    <row r="6583" spans="18:19" ht="15" customHeight="1">
      <c r="R6583"/>
      <c r="S6583"/>
    </row>
    <row r="6584" spans="18:19" ht="15" customHeight="1">
      <c r="R6584"/>
      <c r="S6584"/>
    </row>
    <row r="6585" spans="18:19" ht="15" customHeight="1">
      <c r="R6585"/>
      <c r="S6585"/>
    </row>
    <row r="6586" spans="18:19" ht="15" customHeight="1">
      <c r="R6586"/>
      <c r="S6586"/>
    </row>
    <row r="6587" spans="18:19" ht="15" customHeight="1">
      <c r="R6587"/>
      <c r="S6587"/>
    </row>
    <row r="6588" spans="18:19" ht="15" customHeight="1">
      <c r="R6588"/>
      <c r="S6588"/>
    </row>
    <row r="6589" spans="18:19" ht="15" customHeight="1">
      <c r="R6589"/>
      <c r="S6589"/>
    </row>
    <row r="6590" spans="18:19" ht="15" customHeight="1">
      <c r="R6590"/>
      <c r="S6590"/>
    </row>
    <row r="6591" spans="18:19" ht="15" customHeight="1">
      <c r="R6591"/>
      <c r="S6591"/>
    </row>
    <row r="6592" spans="18:19" ht="15" customHeight="1">
      <c r="R6592"/>
      <c r="S6592"/>
    </row>
    <row r="6593" spans="18:19" ht="15" customHeight="1">
      <c r="R6593"/>
      <c r="S6593"/>
    </row>
    <row r="6594" spans="18:19" ht="15" customHeight="1">
      <c r="R6594"/>
      <c r="S6594"/>
    </row>
    <row r="6595" spans="18:19" ht="15" customHeight="1">
      <c r="R6595"/>
      <c r="S6595"/>
    </row>
    <row r="6596" spans="18:19" ht="15" customHeight="1">
      <c r="R6596"/>
      <c r="S6596"/>
    </row>
    <row r="6597" spans="18:19" ht="15" customHeight="1">
      <c r="R6597"/>
      <c r="S6597"/>
    </row>
    <row r="6598" spans="18:19" ht="15" customHeight="1">
      <c r="R6598"/>
      <c r="S6598"/>
    </row>
    <row r="6599" spans="18:19" ht="15" customHeight="1">
      <c r="R6599"/>
      <c r="S6599"/>
    </row>
    <row r="6600" spans="18:19" ht="15" customHeight="1">
      <c r="R6600"/>
      <c r="S6600"/>
    </row>
    <row r="6601" spans="18:19" ht="15" customHeight="1">
      <c r="R6601"/>
      <c r="S6601"/>
    </row>
    <row r="6602" spans="18:19" ht="15" customHeight="1">
      <c r="R6602"/>
      <c r="S6602"/>
    </row>
    <row r="6603" spans="18:19" ht="15" customHeight="1">
      <c r="R6603"/>
      <c r="S6603"/>
    </row>
    <row r="6604" spans="18:19" ht="15" customHeight="1">
      <c r="R6604"/>
      <c r="S6604"/>
    </row>
    <row r="6605" spans="18:19" ht="15" customHeight="1">
      <c r="R6605"/>
      <c r="S6605"/>
    </row>
    <row r="6606" spans="18:19" ht="15" customHeight="1">
      <c r="R6606"/>
      <c r="S6606"/>
    </row>
    <row r="6607" spans="18:19" ht="15" customHeight="1">
      <c r="R6607"/>
      <c r="S6607"/>
    </row>
    <row r="6608" spans="18:19" ht="15" customHeight="1">
      <c r="R6608"/>
      <c r="S6608"/>
    </row>
    <row r="6609" spans="18:19" ht="15" customHeight="1">
      <c r="R6609"/>
      <c r="S6609"/>
    </row>
    <row r="6610" spans="18:19" ht="15" customHeight="1">
      <c r="R6610"/>
      <c r="S6610"/>
    </row>
    <row r="6611" spans="18:19" ht="15" customHeight="1">
      <c r="R6611"/>
      <c r="S6611"/>
    </row>
    <row r="6612" spans="18:19" ht="15" customHeight="1">
      <c r="R6612"/>
      <c r="S6612"/>
    </row>
    <row r="6613" spans="18:19" ht="15" customHeight="1">
      <c r="R6613"/>
      <c r="S6613"/>
    </row>
    <row r="6614" spans="18:19" ht="15" customHeight="1">
      <c r="R6614"/>
      <c r="S6614"/>
    </row>
    <row r="6615" spans="18:19" ht="15" customHeight="1">
      <c r="R6615"/>
      <c r="S6615"/>
    </row>
    <row r="6616" spans="18:19" ht="15" customHeight="1">
      <c r="R6616"/>
      <c r="S6616"/>
    </row>
    <row r="6617" spans="18:19" ht="15" customHeight="1">
      <c r="R6617"/>
      <c r="S6617"/>
    </row>
    <row r="6618" spans="18:19" ht="15" customHeight="1">
      <c r="R6618"/>
      <c r="S6618"/>
    </row>
    <row r="6619" spans="18:19" ht="15" customHeight="1">
      <c r="R6619"/>
      <c r="S6619"/>
    </row>
    <row r="6620" spans="18:19" ht="15" customHeight="1">
      <c r="R6620"/>
      <c r="S6620"/>
    </row>
    <row r="6621" spans="18:19" ht="15" customHeight="1">
      <c r="R6621"/>
      <c r="S6621"/>
    </row>
    <row r="6622" spans="18:19" ht="15" customHeight="1">
      <c r="R6622"/>
      <c r="S6622"/>
    </row>
    <row r="6623" spans="18:19" ht="15" customHeight="1">
      <c r="R6623"/>
      <c r="S6623"/>
    </row>
    <row r="6624" spans="18:19" ht="15" customHeight="1">
      <c r="R6624"/>
      <c r="S6624"/>
    </row>
    <row r="6625" spans="18:19" ht="15" customHeight="1">
      <c r="R6625"/>
      <c r="S6625"/>
    </row>
    <row r="6626" spans="18:19" ht="15" customHeight="1">
      <c r="R6626"/>
      <c r="S6626"/>
    </row>
    <row r="6627" spans="18:19" ht="15" customHeight="1">
      <c r="R6627"/>
      <c r="S6627"/>
    </row>
    <row r="6628" spans="18:19" ht="15" customHeight="1">
      <c r="R6628"/>
      <c r="S6628"/>
    </row>
    <row r="6629" spans="18:19" ht="15" customHeight="1">
      <c r="R6629"/>
      <c r="S6629"/>
    </row>
    <row r="6630" spans="18:19" ht="15" customHeight="1">
      <c r="R6630"/>
      <c r="S6630"/>
    </row>
    <row r="6631" spans="18:19" ht="15" customHeight="1">
      <c r="R6631"/>
      <c r="S6631"/>
    </row>
    <row r="6632" spans="18:19" ht="15" customHeight="1">
      <c r="R6632"/>
      <c r="S6632"/>
    </row>
    <row r="6633" spans="18:19" ht="15" customHeight="1">
      <c r="R6633"/>
      <c r="S6633"/>
    </row>
    <row r="6634" spans="18:19" ht="15" customHeight="1">
      <c r="R6634"/>
      <c r="S6634"/>
    </row>
    <row r="6635" spans="18:19" ht="15" customHeight="1">
      <c r="R6635"/>
      <c r="S6635"/>
    </row>
    <row r="6636" spans="18:19" ht="15" customHeight="1">
      <c r="R6636"/>
      <c r="S6636"/>
    </row>
    <row r="6637" spans="18:19" ht="15" customHeight="1">
      <c r="R6637"/>
      <c r="S6637"/>
    </row>
    <row r="6638" spans="18:19" ht="15" customHeight="1">
      <c r="R6638"/>
      <c r="S6638"/>
    </row>
    <row r="6639" spans="18:19" ht="15" customHeight="1">
      <c r="R6639"/>
      <c r="S6639"/>
    </row>
    <row r="6640" spans="18:19" ht="15" customHeight="1">
      <c r="R6640"/>
      <c r="S6640"/>
    </row>
    <row r="6641" spans="18:19" ht="15" customHeight="1">
      <c r="R6641"/>
      <c r="S6641"/>
    </row>
    <row r="6642" spans="18:19" ht="15" customHeight="1">
      <c r="R6642"/>
      <c r="S6642"/>
    </row>
    <row r="6643" spans="18:19" ht="15" customHeight="1">
      <c r="R6643"/>
      <c r="S6643"/>
    </row>
    <row r="6644" spans="18:19" ht="15" customHeight="1">
      <c r="R6644"/>
      <c r="S6644"/>
    </row>
    <row r="6645" spans="18:19" ht="15" customHeight="1">
      <c r="R6645"/>
      <c r="S6645"/>
    </row>
    <row r="6646" spans="18:19" ht="15" customHeight="1">
      <c r="R6646"/>
      <c r="S6646"/>
    </row>
    <row r="6647" spans="18:19" ht="15" customHeight="1">
      <c r="R6647"/>
      <c r="S6647"/>
    </row>
    <row r="6648" spans="18:19" ht="15" customHeight="1">
      <c r="R6648"/>
      <c r="S6648"/>
    </row>
    <row r="6649" spans="18:19" ht="15" customHeight="1">
      <c r="R6649"/>
      <c r="S6649"/>
    </row>
    <row r="6650" spans="18:19" ht="15" customHeight="1">
      <c r="R6650"/>
      <c r="S6650"/>
    </row>
    <row r="6651" spans="18:19" ht="15" customHeight="1">
      <c r="R6651"/>
      <c r="S6651"/>
    </row>
    <row r="6652" spans="18:19" ht="15" customHeight="1">
      <c r="R6652"/>
      <c r="S6652"/>
    </row>
    <row r="6653" spans="18:19" ht="15" customHeight="1">
      <c r="R6653"/>
      <c r="S6653"/>
    </row>
    <row r="6654" spans="18:19" ht="15" customHeight="1">
      <c r="R6654"/>
      <c r="S6654"/>
    </row>
    <row r="6655" spans="18:19" ht="15" customHeight="1">
      <c r="R6655"/>
      <c r="S6655"/>
    </row>
    <row r="6656" spans="18:19" ht="15" customHeight="1">
      <c r="R6656"/>
      <c r="S6656"/>
    </row>
    <row r="6657" spans="18:19" ht="15" customHeight="1">
      <c r="R6657"/>
      <c r="S6657"/>
    </row>
    <row r="6658" spans="18:19" ht="15" customHeight="1">
      <c r="R6658"/>
      <c r="S6658"/>
    </row>
    <row r="6659" spans="18:19" ht="15" customHeight="1">
      <c r="R6659"/>
      <c r="S6659"/>
    </row>
    <row r="6660" spans="18:19" ht="15" customHeight="1">
      <c r="R6660"/>
      <c r="S6660"/>
    </row>
    <row r="6661" spans="18:19" ht="15" customHeight="1">
      <c r="R6661"/>
      <c r="S6661"/>
    </row>
    <row r="6662" spans="18:19" ht="15" customHeight="1">
      <c r="R6662"/>
      <c r="S6662"/>
    </row>
    <row r="6663" spans="18:19" ht="15" customHeight="1">
      <c r="R6663"/>
      <c r="S6663"/>
    </row>
    <row r="6664" spans="18:19" ht="15" customHeight="1">
      <c r="R6664"/>
      <c r="S6664"/>
    </row>
    <row r="6665" spans="18:19" ht="15" customHeight="1">
      <c r="R6665"/>
      <c r="S6665"/>
    </row>
    <row r="6666" spans="18:19" ht="15" customHeight="1">
      <c r="R6666"/>
      <c r="S6666"/>
    </row>
    <row r="6667" spans="18:19" ht="15" customHeight="1">
      <c r="R6667"/>
      <c r="S6667"/>
    </row>
    <row r="6668" spans="18:19" ht="15" customHeight="1">
      <c r="R6668"/>
      <c r="S6668"/>
    </row>
    <row r="6669" spans="18:19" ht="15" customHeight="1">
      <c r="R6669"/>
      <c r="S6669"/>
    </row>
    <row r="6670" spans="18:19" ht="15" customHeight="1">
      <c r="R6670"/>
      <c r="S6670"/>
    </row>
    <row r="6671" spans="18:19" ht="15" customHeight="1">
      <c r="R6671"/>
      <c r="S6671"/>
    </row>
    <row r="6672" spans="18:19" ht="15" customHeight="1">
      <c r="R6672"/>
      <c r="S6672"/>
    </row>
    <row r="6673" spans="18:19" ht="15" customHeight="1">
      <c r="R6673"/>
      <c r="S6673"/>
    </row>
    <row r="6674" spans="18:19" ht="15" customHeight="1">
      <c r="R6674"/>
      <c r="S6674"/>
    </row>
    <row r="6675" spans="18:19" ht="15" customHeight="1">
      <c r="R6675"/>
      <c r="S6675"/>
    </row>
    <row r="6676" spans="18:19" ht="15" customHeight="1">
      <c r="R6676"/>
      <c r="S6676"/>
    </row>
    <row r="6677" spans="18:19" ht="15" customHeight="1">
      <c r="R6677"/>
      <c r="S6677"/>
    </row>
    <row r="6678" spans="18:19" ht="15" customHeight="1">
      <c r="R6678"/>
      <c r="S6678"/>
    </row>
    <row r="6679" spans="18:19" ht="15" customHeight="1">
      <c r="R6679"/>
      <c r="S6679"/>
    </row>
    <row r="6680" spans="18:19" ht="15" customHeight="1">
      <c r="R6680"/>
      <c r="S6680"/>
    </row>
    <row r="6681" spans="18:19" ht="15" customHeight="1">
      <c r="R6681"/>
      <c r="S6681"/>
    </row>
    <row r="6682" spans="18:19" ht="15" customHeight="1">
      <c r="R6682"/>
      <c r="S6682"/>
    </row>
    <row r="6683" spans="18:19" ht="15" customHeight="1">
      <c r="R6683"/>
      <c r="S6683"/>
    </row>
    <row r="6684" spans="18:19" ht="15" customHeight="1">
      <c r="R6684"/>
      <c r="S6684"/>
    </row>
    <row r="6685" spans="18:19" ht="15" customHeight="1">
      <c r="R6685"/>
      <c r="S6685"/>
    </row>
    <row r="6686" spans="18:19" ht="15" customHeight="1">
      <c r="R6686"/>
      <c r="S6686"/>
    </row>
    <row r="6687" spans="18:19" ht="15" customHeight="1">
      <c r="R6687"/>
      <c r="S6687"/>
    </row>
    <row r="6688" spans="18:19" ht="15" customHeight="1">
      <c r="R6688"/>
      <c r="S6688"/>
    </row>
    <row r="6689" spans="18:19" ht="15" customHeight="1">
      <c r="R6689"/>
      <c r="S6689"/>
    </row>
    <row r="6690" spans="18:19" ht="15" customHeight="1">
      <c r="R6690"/>
      <c r="S6690"/>
    </row>
    <row r="6691" spans="18:19" ht="15" customHeight="1">
      <c r="R6691"/>
      <c r="S6691"/>
    </row>
    <row r="6692" spans="18:19" ht="15" customHeight="1">
      <c r="R6692"/>
      <c r="S6692"/>
    </row>
    <row r="6693" spans="18:19" ht="15" customHeight="1">
      <c r="R6693"/>
      <c r="S6693"/>
    </row>
    <row r="6694" spans="18:19" ht="15" customHeight="1">
      <c r="R6694"/>
      <c r="S6694"/>
    </row>
    <row r="6695" spans="18:19" ht="15" customHeight="1">
      <c r="R6695"/>
      <c r="S6695"/>
    </row>
    <row r="6696" spans="18:19" ht="15" customHeight="1">
      <c r="R6696"/>
      <c r="S6696"/>
    </row>
    <row r="6697" spans="18:19" ht="15" customHeight="1">
      <c r="R6697"/>
      <c r="S6697"/>
    </row>
    <row r="6698" spans="18:19" ht="15" customHeight="1">
      <c r="R6698"/>
      <c r="S6698"/>
    </row>
    <row r="6699" spans="18:19" ht="15" customHeight="1">
      <c r="R6699"/>
      <c r="S6699"/>
    </row>
    <row r="6700" spans="18:19" ht="15" customHeight="1">
      <c r="R6700"/>
      <c r="S6700"/>
    </row>
    <row r="6701" spans="18:19" ht="15" customHeight="1">
      <c r="R6701"/>
      <c r="S6701"/>
    </row>
    <row r="6702" spans="18:19" ht="15" customHeight="1">
      <c r="R6702"/>
      <c r="S6702"/>
    </row>
    <row r="6703" spans="18:19" ht="15" customHeight="1">
      <c r="R6703"/>
      <c r="S6703"/>
    </row>
    <row r="6704" spans="18:19" ht="15" customHeight="1">
      <c r="R6704"/>
      <c r="S6704"/>
    </row>
    <row r="6705" spans="18:19" ht="15" customHeight="1">
      <c r="R6705"/>
      <c r="S6705"/>
    </row>
    <row r="6706" spans="18:19" ht="15" customHeight="1">
      <c r="R6706"/>
      <c r="S6706"/>
    </row>
    <row r="6707" spans="18:19" ht="15" customHeight="1">
      <c r="R6707"/>
      <c r="S6707"/>
    </row>
    <row r="6708" spans="18:19" ht="15" customHeight="1">
      <c r="R6708"/>
      <c r="S6708"/>
    </row>
    <row r="6709" spans="18:19" ht="15" customHeight="1">
      <c r="R6709"/>
      <c r="S6709"/>
    </row>
    <row r="6710" spans="18:19" ht="15" customHeight="1">
      <c r="R6710"/>
      <c r="S6710"/>
    </row>
    <row r="6711" spans="18:19" ht="15" customHeight="1">
      <c r="R6711"/>
      <c r="S6711"/>
    </row>
    <row r="6712" spans="18:19" ht="15" customHeight="1">
      <c r="R6712"/>
      <c r="S6712"/>
    </row>
    <row r="6713" spans="18:19" ht="15" customHeight="1">
      <c r="R6713"/>
      <c r="S6713"/>
    </row>
    <row r="6714" spans="18:19" ht="15" customHeight="1">
      <c r="R6714"/>
      <c r="S6714"/>
    </row>
    <row r="6715" spans="18:19" ht="15" customHeight="1">
      <c r="R6715"/>
      <c r="S6715"/>
    </row>
    <row r="6716" spans="18:19" ht="15" customHeight="1">
      <c r="R6716"/>
      <c r="S6716"/>
    </row>
    <row r="6717" spans="18:19" ht="15" customHeight="1">
      <c r="R6717"/>
      <c r="S6717"/>
    </row>
    <row r="6718" spans="18:19" ht="15" customHeight="1">
      <c r="R6718"/>
      <c r="S6718"/>
    </row>
    <row r="6719" spans="18:19" ht="15" customHeight="1">
      <c r="R6719"/>
      <c r="S6719"/>
    </row>
    <row r="6720" spans="18:19" ht="15" customHeight="1">
      <c r="R6720"/>
      <c r="S6720"/>
    </row>
    <row r="6721" spans="18:19" ht="15" customHeight="1">
      <c r="R6721"/>
      <c r="S6721"/>
    </row>
    <row r="6722" spans="18:19" ht="15" customHeight="1">
      <c r="R6722"/>
      <c r="S6722"/>
    </row>
    <row r="6723" spans="18:19" ht="15" customHeight="1">
      <c r="R6723"/>
      <c r="S6723"/>
    </row>
    <row r="6724" spans="18:19" ht="15" customHeight="1">
      <c r="R6724"/>
      <c r="S6724"/>
    </row>
    <row r="6725" spans="18:19" ht="15" customHeight="1">
      <c r="R6725"/>
      <c r="S6725"/>
    </row>
    <row r="6726" spans="18:19" ht="15" customHeight="1">
      <c r="R6726"/>
      <c r="S6726"/>
    </row>
    <row r="6727" spans="18:19" ht="15" customHeight="1">
      <c r="R6727"/>
      <c r="S6727"/>
    </row>
    <row r="6728" spans="18:19" ht="15" customHeight="1">
      <c r="R6728"/>
      <c r="S6728"/>
    </row>
    <row r="6729" spans="18:19" ht="15" customHeight="1">
      <c r="R6729"/>
      <c r="S6729"/>
    </row>
    <row r="6730" spans="18:19" ht="15" customHeight="1">
      <c r="R6730"/>
      <c r="S6730"/>
    </row>
    <row r="6731" spans="18:19" ht="15" customHeight="1">
      <c r="R6731"/>
      <c r="S6731"/>
    </row>
    <row r="6732" spans="18:19" ht="15" customHeight="1">
      <c r="R6732"/>
      <c r="S6732"/>
    </row>
    <row r="6733" spans="18:19" ht="15" customHeight="1">
      <c r="R6733"/>
      <c r="S6733"/>
    </row>
    <row r="6734" spans="18:19" ht="15" customHeight="1">
      <c r="R6734"/>
      <c r="S6734"/>
    </row>
    <row r="6735" spans="18:19" ht="15" customHeight="1">
      <c r="R6735"/>
      <c r="S6735"/>
    </row>
    <row r="6736" spans="18:19" ht="15" customHeight="1">
      <c r="R6736"/>
      <c r="S6736"/>
    </row>
    <row r="6737" spans="18:19" ht="15" customHeight="1">
      <c r="R6737"/>
      <c r="S6737"/>
    </row>
    <row r="6738" spans="18:19" ht="15" customHeight="1">
      <c r="R6738"/>
      <c r="S6738"/>
    </row>
    <row r="6739" spans="18:19" ht="15" customHeight="1">
      <c r="R6739"/>
      <c r="S6739"/>
    </row>
    <row r="6740" spans="18:19" ht="15" customHeight="1">
      <c r="R6740"/>
      <c r="S6740"/>
    </row>
    <row r="6741" spans="18:19" ht="15" customHeight="1">
      <c r="R6741"/>
      <c r="S6741"/>
    </row>
    <row r="6742" spans="18:19" ht="15" customHeight="1">
      <c r="R6742"/>
      <c r="S6742"/>
    </row>
    <row r="6743" spans="18:19" ht="15" customHeight="1">
      <c r="R6743"/>
      <c r="S6743"/>
    </row>
    <row r="6744" spans="18:19" ht="15" customHeight="1">
      <c r="R6744"/>
      <c r="S6744"/>
    </row>
    <row r="6745" spans="18:19" ht="15" customHeight="1">
      <c r="R6745"/>
      <c r="S6745"/>
    </row>
    <row r="6746" spans="18:19" ht="15" customHeight="1">
      <c r="R6746"/>
      <c r="S6746"/>
    </row>
    <row r="6747" spans="18:19" ht="15" customHeight="1">
      <c r="R6747"/>
      <c r="S6747"/>
    </row>
    <row r="6748" spans="18:19" ht="15" customHeight="1">
      <c r="R6748"/>
      <c r="S6748"/>
    </row>
    <row r="6749" spans="18:19" ht="15" customHeight="1">
      <c r="R6749"/>
      <c r="S6749"/>
    </row>
    <row r="6750" spans="18:19" ht="15" customHeight="1">
      <c r="R6750"/>
      <c r="S6750"/>
    </row>
    <row r="6751" spans="18:19" ht="15" customHeight="1">
      <c r="R6751"/>
      <c r="S6751"/>
    </row>
    <row r="6752" spans="18:19" ht="15" customHeight="1">
      <c r="R6752"/>
      <c r="S6752"/>
    </row>
    <row r="6753" spans="18:19" ht="15" customHeight="1">
      <c r="R6753"/>
      <c r="S6753"/>
    </row>
    <row r="6754" spans="18:19" ht="15" customHeight="1">
      <c r="R6754"/>
      <c r="S6754"/>
    </row>
    <row r="6755" spans="18:19" ht="15" customHeight="1">
      <c r="R6755"/>
      <c r="S6755"/>
    </row>
    <row r="6756" spans="18:19" ht="15" customHeight="1">
      <c r="R6756"/>
      <c r="S6756"/>
    </row>
    <row r="6757" spans="18:19" ht="15" customHeight="1">
      <c r="R6757"/>
      <c r="S6757"/>
    </row>
    <row r="6758" spans="18:19" ht="15" customHeight="1">
      <c r="R6758"/>
      <c r="S6758"/>
    </row>
    <row r="6759" spans="18:19" ht="15" customHeight="1">
      <c r="R6759"/>
      <c r="S6759"/>
    </row>
    <row r="6760" spans="18:19" ht="15" customHeight="1">
      <c r="R6760"/>
      <c r="S6760"/>
    </row>
    <row r="6761" spans="18:19" ht="15" customHeight="1">
      <c r="R6761"/>
      <c r="S6761"/>
    </row>
    <row r="6762" spans="18:19" ht="15" customHeight="1">
      <c r="R6762"/>
      <c r="S6762"/>
    </row>
    <row r="6763" spans="18:19" ht="15" customHeight="1">
      <c r="R6763"/>
      <c r="S6763"/>
    </row>
    <row r="6764" spans="18:19" ht="15" customHeight="1">
      <c r="R6764"/>
      <c r="S6764"/>
    </row>
    <row r="6765" spans="18:19" ht="15" customHeight="1">
      <c r="R6765"/>
      <c r="S6765"/>
    </row>
    <row r="6766" spans="18:19" ht="15" customHeight="1">
      <c r="R6766"/>
      <c r="S6766"/>
    </row>
    <row r="6767" spans="18:19" ht="15" customHeight="1">
      <c r="R6767"/>
      <c r="S6767"/>
    </row>
    <row r="6768" spans="18:19" ht="15" customHeight="1">
      <c r="R6768"/>
      <c r="S6768"/>
    </row>
    <row r="6769" spans="18:19" ht="15" customHeight="1">
      <c r="R6769"/>
      <c r="S6769"/>
    </row>
    <row r="6770" spans="18:19" ht="15" customHeight="1">
      <c r="R6770"/>
      <c r="S6770"/>
    </row>
    <row r="6771" spans="18:19" ht="15" customHeight="1">
      <c r="R6771"/>
      <c r="S6771"/>
    </row>
    <row r="6772" spans="18:19" ht="15" customHeight="1">
      <c r="R6772"/>
      <c r="S6772"/>
    </row>
    <row r="6773" spans="18:19" ht="15" customHeight="1">
      <c r="R6773"/>
      <c r="S6773"/>
    </row>
    <row r="6774" spans="18:19" ht="15" customHeight="1">
      <c r="R6774"/>
      <c r="S6774"/>
    </row>
    <row r="6775" spans="18:19" ht="15" customHeight="1">
      <c r="R6775"/>
      <c r="S6775"/>
    </row>
    <row r="6776" spans="18:19" ht="15" customHeight="1">
      <c r="R6776"/>
      <c r="S6776"/>
    </row>
    <row r="6777" spans="18:19" ht="15" customHeight="1">
      <c r="R6777"/>
      <c r="S6777"/>
    </row>
    <row r="6778" spans="18:19" ht="15" customHeight="1">
      <c r="R6778"/>
      <c r="S6778"/>
    </row>
    <row r="6779" spans="18:19" ht="15" customHeight="1">
      <c r="R6779"/>
      <c r="S6779"/>
    </row>
    <row r="6780" spans="18:19" ht="15" customHeight="1">
      <c r="R6780"/>
      <c r="S6780"/>
    </row>
    <row r="6781" spans="18:19" ht="15" customHeight="1">
      <c r="R6781"/>
      <c r="S6781"/>
    </row>
    <row r="6782" spans="18:19" ht="15" customHeight="1">
      <c r="R6782"/>
      <c r="S6782"/>
    </row>
    <row r="6783" spans="18:19" ht="15" customHeight="1">
      <c r="R6783"/>
      <c r="S6783"/>
    </row>
    <row r="6784" spans="18:19" ht="15" customHeight="1">
      <c r="R6784"/>
      <c r="S6784"/>
    </row>
    <row r="6785" spans="18:19" ht="15" customHeight="1">
      <c r="R6785"/>
      <c r="S6785"/>
    </row>
    <row r="6786" spans="18:19" ht="15" customHeight="1">
      <c r="R6786"/>
      <c r="S6786"/>
    </row>
    <row r="6787" spans="18:19" ht="15" customHeight="1">
      <c r="R6787"/>
      <c r="S6787"/>
    </row>
    <row r="6788" spans="18:19" ht="15" customHeight="1">
      <c r="R6788"/>
      <c r="S6788"/>
    </row>
    <row r="6789" spans="18:19" ht="15" customHeight="1">
      <c r="R6789"/>
      <c r="S6789"/>
    </row>
    <row r="6790" spans="18:19" ht="15" customHeight="1">
      <c r="R6790"/>
      <c r="S6790"/>
    </row>
    <row r="6791" spans="18:19" ht="15" customHeight="1">
      <c r="R6791"/>
      <c r="S6791"/>
    </row>
    <row r="6792" spans="18:19" ht="15" customHeight="1">
      <c r="R6792"/>
      <c r="S6792"/>
    </row>
    <row r="6793" spans="18:19" ht="15" customHeight="1">
      <c r="R6793"/>
      <c r="S6793"/>
    </row>
    <row r="6794" spans="18:19" ht="15" customHeight="1">
      <c r="R6794"/>
      <c r="S6794"/>
    </row>
    <row r="6795" spans="18:19" ht="15" customHeight="1">
      <c r="R6795"/>
      <c r="S6795"/>
    </row>
    <row r="6796" spans="18:19" ht="15" customHeight="1">
      <c r="R6796"/>
      <c r="S6796"/>
    </row>
    <row r="6797" spans="18:19" ht="15" customHeight="1">
      <c r="R6797"/>
      <c r="S6797"/>
    </row>
    <row r="6798" spans="18:19" ht="15" customHeight="1">
      <c r="R6798"/>
      <c r="S6798"/>
    </row>
    <row r="6799" spans="18:19" ht="15" customHeight="1">
      <c r="R6799"/>
      <c r="S6799"/>
    </row>
    <row r="6800" spans="18:19" ht="15" customHeight="1">
      <c r="R6800"/>
      <c r="S6800"/>
    </row>
    <row r="6801" spans="18:19" ht="15" customHeight="1">
      <c r="R6801"/>
      <c r="S6801"/>
    </row>
    <row r="6802" spans="18:19" ht="15" customHeight="1">
      <c r="R6802"/>
      <c r="S6802"/>
    </row>
    <row r="6803" spans="18:19" ht="15" customHeight="1">
      <c r="R6803"/>
      <c r="S6803"/>
    </row>
    <row r="6804" spans="18:19" ht="15" customHeight="1">
      <c r="R6804"/>
      <c r="S6804"/>
    </row>
    <row r="6805" spans="18:19" ht="15" customHeight="1">
      <c r="R6805"/>
      <c r="S6805"/>
    </row>
    <row r="6806" spans="18:19" ht="15" customHeight="1">
      <c r="R6806"/>
      <c r="S6806"/>
    </row>
    <row r="6807" spans="18:19" ht="15" customHeight="1">
      <c r="R6807"/>
      <c r="S6807"/>
    </row>
    <row r="6808" spans="18:19" ht="15" customHeight="1">
      <c r="R6808"/>
      <c r="S6808"/>
    </row>
    <row r="6809" spans="18:19" ht="15" customHeight="1">
      <c r="R6809"/>
      <c r="S6809"/>
    </row>
    <row r="6810" spans="18:19" ht="15" customHeight="1">
      <c r="R6810"/>
      <c r="S6810"/>
    </row>
    <row r="6811" spans="18:19" ht="15" customHeight="1">
      <c r="R6811"/>
      <c r="S6811"/>
    </row>
    <row r="6812" spans="18:19" ht="15" customHeight="1">
      <c r="R6812"/>
      <c r="S6812"/>
    </row>
    <row r="6813" spans="18:19" ht="15" customHeight="1">
      <c r="R6813"/>
      <c r="S6813"/>
    </row>
    <row r="6814" spans="18:19" ht="15" customHeight="1">
      <c r="R6814"/>
      <c r="S6814"/>
    </row>
    <row r="6815" spans="18:19" ht="15" customHeight="1">
      <c r="R6815"/>
      <c r="S6815"/>
    </row>
    <row r="6816" spans="18:19" ht="15" customHeight="1">
      <c r="R6816"/>
      <c r="S6816"/>
    </row>
    <row r="6817" spans="18:19" ht="15" customHeight="1">
      <c r="R6817"/>
      <c r="S6817"/>
    </row>
    <row r="6818" spans="18:19" ht="15" customHeight="1">
      <c r="R6818"/>
      <c r="S6818"/>
    </row>
    <row r="6819" spans="18:19" ht="15" customHeight="1">
      <c r="R6819"/>
      <c r="S6819"/>
    </row>
    <row r="6820" spans="18:19" ht="15" customHeight="1">
      <c r="R6820"/>
      <c r="S6820"/>
    </row>
    <row r="6821" spans="18:19" ht="15" customHeight="1">
      <c r="R6821"/>
      <c r="S6821"/>
    </row>
    <row r="6822" spans="18:19" ht="15" customHeight="1">
      <c r="R6822"/>
      <c r="S6822"/>
    </row>
    <row r="6823" spans="18:19" ht="15" customHeight="1">
      <c r="R6823"/>
      <c r="S6823"/>
    </row>
    <row r="6824" spans="18:19" ht="15" customHeight="1">
      <c r="R6824"/>
      <c r="S6824"/>
    </row>
    <row r="6825" spans="18:19" ht="15" customHeight="1">
      <c r="R6825"/>
      <c r="S6825"/>
    </row>
    <row r="6826" spans="18:19" ht="15" customHeight="1">
      <c r="R6826"/>
      <c r="S6826"/>
    </row>
    <row r="6827" spans="18:19" ht="15" customHeight="1">
      <c r="R6827"/>
      <c r="S6827"/>
    </row>
    <row r="6828" spans="18:19" ht="15" customHeight="1">
      <c r="R6828"/>
      <c r="S6828"/>
    </row>
    <row r="6829" spans="18:19" ht="15" customHeight="1">
      <c r="R6829"/>
      <c r="S6829"/>
    </row>
    <row r="6830" spans="18:19" ht="15" customHeight="1">
      <c r="R6830"/>
      <c r="S6830"/>
    </row>
    <row r="6831" spans="18:19" ht="15" customHeight="1">
      <c r="R6831"/>
      <c r="S6831"/>
    </row>
    <row r="6832" spans="18:19" ht="15" customHeight="1">
      <c r="R6832"/>
      <c r="S6832"/>
    </row>
    <row r="6833" spans="18:19" ht="15" customHeight="1">
      <c r="R6833"/>
      <c r="S6833"/>
    </row>
    <row r="6834" spans="18:19" ht="15" customHeight="1">
      <c r="R6834"/>
      <c r="S6834"/>
    </row>
    <row r="6835" spans="18:19" ht="15" customHeight="1">
      <c r="R6835"/>
      <c r="S6835"/>
    </row>
    <row r="6836" spans="18:19" ht="15" customHeight="1">
      <c r="R6836"/>
      <c r="S6836"/>
    </row>
    <row r="6837" spans="18:19" ht="15" customHeight="1">
      <c r="R6837"/>
      <c r="S6837"/>
    </row>
    <row r="6838" spans="18:19" ht="15" customHeight="1">
      <c r="R6838"/>
      <c r="S6838"/>
    </row>
    <row r="6839" spans="18:19" ht="15" customHeight="1">
      <c r="R6839"/>
      <c r="S6839"/>
    </row>
    <row r="6840" spans="18:19" ht="15" customHeight="1">
      <c r="R6840"/>
      <c r="S6840"/>
    </row>
    <row r="6841" spans="18:19" ht="15" customHeight="1">
      <c r="R6841"/>
      <c r="S6841"/>
    </row>
    <row r="6842" spans="18:19" ht="15" customHeight="1">
      <c r="R6842"/>
      <c r="S6842"/>
    </row>
    <row r="6843" spans="18:19" ht="15" customHeight="1">
      <c r="R6843"/>
      <c r="S6843"/>
    </row>
    <row r="6844" spans="18:19" ht="15" customHeight="1">
      <c r="R6844"/>
      <c r="S6844"/>
    </row>
    <row r="6845" spans="18:19" ht="15" customHeight="1">
      <c r="R6845"/>
      <c r="S6845"/>
    </row>
    <row r="6846" spans="18:19" ht="15" customHeight="1">
      <c r="R6846"/>
      <c r="S6846"/>
    </row>
    <row r="6847" spans="18:19" ht="15" customHeight="1">
      <c r="R6847"/>
      <c r="S6847"/>
    </row>
    <row r="6848" spans="18:19" ht="15" customHeight="1">
      <c r="R6848"/>
      <c r="S6848"/>
    </row>
    <row r="6849" spans="18:19" ht="15" customHeight="1">
      <c r="R6849"/>
      <c r="S6849"/>
    </row>
    <row r="6850" spans="18:19" ht="15" customHeight="1">
      <c r="R6850"/>
      <c r="S6850"/>
    </row>
    <row r="6851" spans="18:19" ht="15" customHeight="1">
      <c r="R6851"/>
      <c r="S6851"/>
    </row>
    <row r="6852" spans="18:19" ht="15" customHeight="1">
      <c r="R6852"/>
      <c r="S6852"/>
    </row>
    <row r="6853" spans="18:19" ht="15" customHeight="1">
      <c r="R6853"/>
      <c r="S6853"/>
    </row>
    <row r="6854" spans="18:19" ht="15" customHeight="1">
      <c r="R6854"/>
      <c r="S6854"/>
    </row>
    <row r="6855" spans="18:19" ht="15" customHeight="1">
      <c r="R6855"/>
      <c r="S6855"/>
    </row>
    <row r="6856" spans="18:19" ht="15" customHeight="1">
      <c r="R6856"/>
      <c r="S6856"/>
    </row>
    <row r="6857" spans="18:19" ht="15" customHeight="1">
      <c r="R6857"/>
      <c r="S6857"/>
    </row>
    <row r="6858" spans="18:19" ht="15" customHeight="1">
      <c r="R6858"/>
      <c r="S6858"/>
    </row>
    <row r="6859" spans="18:19" ht="15" customHeight="1">
      <c r="R6859"/>
      <c r="S6859"/>
    </row>
    <row r="6860" spans="18:19" ht="15" customHeight="1">
      <c r="R6860"/>
      <c r="S6860"/>
    </row>
    <row r="6861" spans="18:19" ht="15" customHeight="1">
      <c r="R6861"/>
      <c r="S6861"/>
    </row>
    <row r="6862" spans="18:19" ht="15" customHeight="1">
      <c r="R6862"/>
      <c r="S6862"/>
    </row>
    <row r="6863" spans="18:19" ht="15" customHeight="1">
      <c r="R6863"/>
      <c r="S6863"/>
    </row>
    <row r="6864" spans="18:19" ht="15" customHeight="1">
      <c r="R6864"/>
      <c r="S6864"/>
    </row>
    <row r="6865" spans="18:19" ht="15" customHeight="1">
      <c r="R6865"/>
      <c r="S6865"/>
    </row>
    <row r="6866" spans="18:19" ht="15" customHeight="1">
      <c r="R6866"/>
      <c r="S6866"/>
    </row>
    <row r="6867" spans="18:19" ht="15" customHeight="1">
      <c r="R6867"/>
      <c r="S6867"/>
    </row>
    <row r="6868" spans="18:19" ht="15" customHeight="1">
      <c r="R6868"/>
      <c r="S6868"/>
    </row>
    <row r="6869" spans="18:19" ht="15" customHeight="1">
      <c r="R6869"/>
      <c r="S6869"/>
    </row>
    <row r="6870" spans="18:19" ht="15" customHeight="1">
      <c r="R6870"/>
      <c r="S6870"/>
    </row>
    <row r="6871" spans="18:19" ht="15" customHeight="1">
      <c r="R6871"/>
      <c r="S6871"/>
    </row>
    <row r="6872" spans="18:19" ht="15" customHeight="1">
      <c r="R6872"/>
      <c r="S6872"/>
    </row>
    <row r="6873" spans="18:19" ht="15" customHeight="1">
      <c r="R6873"/>
      <c r="S6873"/>
    </row>
    <row r="6874" spans="18:19" ht="15" customHeight="1">
      <c r="R6874"/>
      <c r="S6874"/>
    </row>
    <row r="6875" spans="18:19" ht="15" customHeight="1">
      <c r="R6875"/>
      <c r="S6875"/>
    </row>
    <row r="6876" spans="18:19" ht="15" customHeight="1">
      <c r="R6876"/>
      <c r="S6876"/>
    </row>
    <row r="6877" spans="18:19" ht="15" customHeight="1">
      <c r="R6877"/>
      <c r="S6877"/>
    </row>
    <row r="6878" spans="18:19" ht="15" customHeight="1">
      <c r="R6878"/>
      <c r="S6878"/>
    </row>
    <row r="6879" spans="18:19" ht="15" customHeight="1">
      <c r="R6879"/>
      <c r="S6879"/>
    </row>
    <row r="6880" spans="18:19" ht="15" customHeight="1">
      <c r="R6880"/>
      <c r="S6880"/>
    </row>
    <row r="6881" spans="18:19" ht="15" customHeight="1">
      <c r="R6881"/>
      <c r="S6881"/>
    </row>
    <row r="6882" spans="18:19" ht="15" customHeight="1">
      <c r="R6882"/>
      <c r="S6882"/>
    </row>
    <row r="6883" spans="18:19" ht="15" customHeight="1">
      <c r="R6883"/>
      <c r="S6883"/>
    </row>
    <row r="6884" spans="18:19" ht="15" customHeight="1">
      <c r="R6884"/>
      <c r="S6884"/>
    </row>
    <row r="6885" spans="18:19" ht="15" customHeight="1">
      <c r="R6885"/>
      <c r="S6885"/>
    </row>
    <row r="6886" spans="18:19" ht="15" customHeight="1">
      <c r="R6886"/>
      <c r="S6886"/>
    </row>
    <row r="6887" spans="18:19" ht="15" customHeight="1">
      <c r="R6887"/>
      <c r="S6887"/>
    </row>
    <row r="6888" spans="18:19" ht="15" customHeight="1">
      <c r="R6888"/>
      <c r="S6888"/>
    </row>
    <row r="6889" spans="18:19" ht="15" customHeight="1">
      <c r="R6889"/>
      <c r="S6889"/>
    </row>
    <row r="6890" spans="18:19" ht="15" customHeight="1">
      <c r="R6890"/>
      <c r="S6890"/>
    </row>
    <row r="6891" spans="18:19" ht="15" customHeight="1">
      <c r="R6891"/>
      <c r="S6891"/>
    </row>
    <row r="6892" spans="18:19" ht="15" customHeight="1">
      <c r="R6892"/>
      <c r="S6892"/>
    </row>
    <row r="6893" spans="18:19" ht="15" customHeight="1">
      <c r="R6893"/>
      <c r="S6893"/>
    </row>
    <row r="6894" spans="18:19" ht="15" customHeight="1">
      <c r="R6894"/>
      <c r="S6894"/>
    </row>
    <row r="6895" spans="18:19" ht="15" customHeight="1">
      <c r="R6895"/>
      <c r="S6895"/>
    </row>
    <row r="6896" spans="18:19" ht="15" customHeight="1">
      <c r="R6896"/>
      <c r="S6896"/>
    </row>
    <row r="6897" spans="18:19" ht="15" customHeight="1">
      <c r="R6897"/>
      <c r="S6897"/>
    </row>
    <row r="6898" spans="18:19" ht="15" customHeight="1">
      <c r="R6898"/>
      <c r="S6898"/>
    </row>
    <row r="6899" spans="18:19" ht="15" customHeight="1">
      <c r="R6899"/>
      <c r="S6899"/>
    </row>
    <row r="6900" spans="18:19" ht="15" customHeight="1">
      <c r="R6900"/>
      <c r="S6900"/>
    </row>
    <row r="6901" spans="18:19" ht="15" customHeight="1">
      <c r="R6901"/>
      <c r="S6901"/>
    </row>
    <row r="6902" spans="18:19" ht="15" customHeight="1">
      <c r="R6902"/>
      <c r="S6902"/>
    </row>
    <row r="6903" spans="18:19" ht="15" customHeight="1">
      <c r="R6903"/>
      <c r="S6903"/>
    </row>
    <row r="6904" spans="18:19" ht="15" customHeight="1">
      <c r="R6904"/>
      <c r="S6904"/>
    </row>
    <row r="6905" spans="18:19" ht="15" customHeight="1">
      <c r="R6905"/>
      <c r="S6905"/>
    </row>
    <row r="6906" spans="18:19" ht="15" customHeight="1">
      <c r="R6906"/>
      <c r="S6906"/>
    </row>
    <row r="6907" spans="18:19" ht="15" customHeight="1">
      <c r="R6907"/>
      <c r="S6907"/>
    </row>
    <row r="6908" spans="18:19" ht="15" customHeight="1">
      <c r="R6908"/>
      <c r="S6908"/>
    </row>
    <row r="6909" spans="18:19" ht="15" customHeight="1">
      <c r="R6909"/>
      <c r="S6909"/>
    </row>
    <row r="6910" spans="18:19" ht="15" customHeight="1">
      <c r="R6910"/>
      <c r="S6910"/>
    </row>
    <row r="6911" spans="18:19" ht="15" customHeight="1">
      <c r="R6911"/>
      <c r="S6911"/>
    </row>
    <row r="6912" spans="18:19" ht="15" customHeight="1">
      <c r="R6912"/>
      <c r="S6912"/>
    </row>
    <row r="6913" spans="18:19" ht="15" customHeight="1">
      <c r="R6913"/>
      <c r="S6913"/>
    </row>
    <row r="6914" spans="18:19" ht="15" customHeight="1">
      <c r="R6914"/>
      <c r="S6914"/>
    </row>
    <row r="6915" spans="18:19" ht="15" customHeight="1">
      <c r="R6915"/>
      <c r="S6915"/>
    </row>
    <row r="6916" spans="18:19" ht="15" customHeight="1">
      <c r="R6916"/>
      <c r="S6916"/>
    </row>
    <row r="6917" spans="18:19" ht="15" customHeight="1">
      <c r="R6917"/>
      <c r="S6917"/>
    </row>
    <row r="6918" spans="18:19" ht="15" customHeight="1">
      <c r="R6918"/>
      <c r="S6918"/>
    </row>
    <row r="6919" spans="18:19" ht="15" customHeight="1">
      <c r="R6919"/>
      <c r="S6919"/>
    </row>
    <row r="6920" spans="18:19" ht="15" customHeight="1">
      <c r="R6920"/>
      <c r="S6920"/>
    </row>
    <row r="6921" spans="18:19" ht="15" customHeight="1">
      <c r="R6921"/>
      <c r="S6921"/>
    </row>
    <row r="6922" spans="18:19" ht="15" customHeight="1">
      <c r="R6922"/>
      <c r="S6922"/>
    </row>
    <row r="6923" spans="18:19" ht="15" customHeight="1">
      <c r="R6923"/>
      <c r="S6923"/>
    </row>
    <row r="6924" spans="18:19" ht="15" customHeight="1">
      <c r="R6924"/>
      <c r="S6924"/>
    </row>
    <row r="6925" spans="18:19" ht="15" customHeight="1">
      <c r="R6925"/>
      <c r="S6925"/>
    </row>
    <row r="6926" spans="18:19" ht="15" customHeight="1">
      <c r="R6926"/>
      <c r="S6926"/>
    </row>
    <row r="6927" spans="18:19" ht="15" customHeight="1">
      <c r="R6927"/>
      <c r="S6927"/>
    </row>
    <row r="6928" spans="18:19" ht="15" customHeight="1">
      <c r="R6928"/>
      <c r="S6928"/>
    </row>
    <row r="6929" spans="18:19" ht="15" customHeight="1">
      <c r="R6929"/>
      <c r="S6929"/>
    </row>
    <row r="6930" spans="18:19" ht="15" customHeight="1">
      <c r="R6930"/>
      <c r="S6930"/>
    </row>
    <row r="6931" spans="18:19" ht="15" customHeight="1">
      <c r="R6931"/>
      <c r="S6931"/>
    </row>
    <row r="6932" spans="18:19" ht="15" customHeight="1">
      <c r="R6932"/>
      <c r="S6932"/>
    </row>
    <row r="6933" spans="18:19" ht="15" customHeight="1">
      <c r="R6933"/>
      <c r="S6933"/>
    </row>
    <row r="6934" spans="18:19" ht="15" customHeight="1">
      <c r="R6934"/>
      <c r="S6934"/>
    </row>
    <row r="6935" spans="18:19" ht="15" customHeight="1">
      <c r="R6935"/>
      <c r="S6935"/>
    </row>
    <row r="6936" spans="18:19" ht="15" customHeight="1">
      <c r="R6936"/>
      <c r="S6936"/>
    </row>
    <row r="6937" spans="18:19" ht="15" customHeight="1">
      <c r="R6937"/>
      <c r="S6937"/>
    </row>
    <row r="6938" spans="18:19" ht="15" customHeight="1">
      <c r="R6938"/>
      <c r="S6938"/>
    </row>
    <row r="6939" spans="18:19" ht="15" customHeight="1">
      <c r="R6939"/>
      <c r="S6939"/>
    </row>
    <row r="6940" spans="18:19" ht="15" customHeight="1">
      <c r="R6940"/>
      <c r="S6940"/>
    </row>
    <row r="6941" spans="18:19" ht="15" customHeight="1">
      <c r="R6941"/>
      <c r="S6941"/>
    </row>
    <row r="6942" spans="18:19" ht="15" customHeight="1">
      <c r="R6942"/>
      <c r="S6942"/>
    </row>
    <row r="6943" spans="18:19" ht="15" customHeight="1">
      <c r="R6943"/>
      <c r="S6943"/>
    </row>
    <row r="6944" spans="18:19" ht="15" customHeight="1">
      <c r="R6944"/>
      <c r="S6944"/>
    </row>
    <row r="6945" spans="18:19" ht="15" customHeight="1">
      <c r="R6945"/>
      <c r="S6945"/>
    </row>
    <row r="6946" spans="18:19" ht="15" customHeight="1">
      <c r="R6946"/>
      <c r="S6946"/>
    </row>
    <row r="6947" spans="18:19" ht="15" customHeight="1">
      <c r="R6947"/>
      <c r="S6947"/>
    </row>
    <row r="6948" spans="18:19" ht="15" customHeight="1">
      <c r="R6948"/>
      <c r="S6948"/>
    </row>
    <row r="6949" spans="18:19" ht="15" customHeight="1">
      <c r="R6949"/>
      <c r="S6949"/>
    </row>
    <row r="6950" spans="18:19" ht="15" customHeight="1">
      <c r="R6950"/>
      <c r="S6950"/>
    </row>
    <row r="6951" spans="18:19" ht="15" customHeight="1">
      <c r="R6951"/>
      <c r="S6951"/>
    </row>
    <row r="6952" spans="18:19" ht="15" customHeight="1">
      <c r="R6952"/>
      <c r="S6952"/>
    </row>
    <row r="6953" spans="18:19" ht="15" customHeight="1">
      <c r="R6953"/>
      <c r="S6953"/>
    </row>
    <row r="6954" spans="18:19" ht="15" customHeight="1">
      <c r="R6954"/>
      <c r="S6954"/>
    </row>
    <row r="6955" spans="18:19" ht="15" customHeight="1">
      <c r="R6955"/>
      <c r="S6955"/>
    </row>
    <row r="6956" spans="18:19" ht="15" customHeight="1">
      <c r="R6956"/>
      <c r="S6956"/>
    </row>
    <row r="6957" spans="18:19" ht="15" customHeight="1">
      <c r="R6957"/>
      <c r="S6957"/>
    </row>
    <row r="6958" spans="18:19" ht="15" customHeight="1">
      <c r="R6958"/>
      <c r="S6958"/>
    </row>
    <row r="6959" spans="18:19" ht="15" customHeight="1">
      <c r="R6959"/>
      <c r="S6959"/>
    </row>
    <row r="6960" spans="18:19" ht="15" customHeight="1">
      <c r="R6960"/>
      <c r="S6960"/>
    </row>
    <row r="6961" spans="18:19" ht="15" customHeight="1">
      <c r="R6961"/>
      <c r="S6961"/>
    </row>
    <row r="6962" spans="18:19" ht="15" customHeight="1">
      <c r="R6962"/>
      <c r="S6962"/>
    </row>
    <row r="6963" spans="18:19" ht="15" customHeight="1">
      <c r="R6963"/>
      <c r="S6963"/>
    </row>
    <row r="6964" spans="18:19" ht="15" customHeight="1">
      <c r="R6964"/>
      <c r="S6964"/>
    </row>
    <row r="6965" spans="18:19" ht="15" customHeight="1">
      <c r="R6965"/>
      <c r="S6965"/>
    </row>
    <row r="6966" spans="18:19" ht="15" customHeight="1">
      <c r="R6966"/>
      <c r="S6966"/>
    </row>
    <row r="6967" spans="18:19" ht="15" customHeight="1">
      <c r="R6967"/>
      <c r="S6967"/>
    </row>
    <row r="6968" spans="18:19" ht="15" customHeight="1">
      <c r="R6968"/>
      <c r="S6968"/>
    </row>
    <row r="6969" spans="18:19" ht="15" customHeight="1">
      <c r="R6969"/>
      <c r="S6969"/>
    </row>
    <row r="6970" spans="18:19" ht="15" customHeight="1">
      <c r="R6970"/>
      <c r="S6970"/>
    </row>
    <row r="6971" spans="18:19" ht="15" customHeight="1">
      <c r="R6971"/>
      <c r="S6971"/>
    </row>
    <row r="6972" spans="18:19" ht="15" customHeight="1">
      <c r="R6972"/>
      <c r="S6972"/>
    </row>
    <row r="6973" spans="18:19" ht="15" customHeight="1">
      <c r="R6973"/>
      <c r="S6973"/>
    </row>
    <row r="6974" spans="18:19" ht="15" customHeight="1">
      <c r="R6974"/>
      <c r="S6974"/>
    </row>
    <row r="6975" spans="18:19" ht="15" customHeight="1">
      <c r="R6975"/>
      <c r="S6975"/>
    </row>
    <row r="6976" spans="18:19" ht="15" customHeight="1">
      <c r="R6976"/>
      <c r="S6976"/>
    </row>
    <row r="6977" spans="18:19" ht="15" customHeight="1">
      <c r="R6977"/>
      <c r="S6977"/>
    </row>
    <row r="6978" spans="18:19" ht="15" customHeight="1">
      <c r="R6978"/>
      <c r="S6978"/>
    </row>
    <row r="6979" spans="18:19" ht="15" customHeight="1">
      <c r="R6979"/>
      <c r="S6979"/>
    </row>
    <row r="6980" spans="18:19" ht="15" customHeight="1">
      <c r="R6980"/>
      <c r="S6980"/>
    </row>
    <row r="6981" spans="18:19" ht="15" customHeight="1">
      <c r="R6981"/>
      <c r="S6981"/>
    </row>
    <row r="6982" spans="18:19" ht="15" customHeight="1">
      <c r="R6982"/>
      <c r="S6982"/>
    </row>
    <row r="6983" spans="18:19" ht="15" customHeight="1">
      <c r="R6983"/>
      <c r="S6983"/>
    </row>
    <row r="6984" spans="18:19" ht="15" customHeight="1">
      <c r="R6984"/>
      <c r="S6984"/>
    </row>
    <row r="6985" spans="18:19" ht="15" customHeight="1">
      <c r="R6985"/>
      <c r="S6985"/>
    </row>
    <row r="6986" spans="18:19" ht="15" customHeight="1">
      <c r="R6986"/>
      <c r="S6986"/>
    </row>
    <row r="6987" spans="18:19" ht="15" customHeight="1">
      <c r="R6987"/>
      <c r="S6987"/>
    </row>
    <row r="6988" spans="18:19" ht="15" customHeight="1">
      <c r="R6988"/>
      <c r="S6988"/>
    </row>
    <row r="6989" spans="18:19" ht="15" customHeight="1">
      <c r="R6989"/>
      <c r="S6989"/>
    </row>
    <row r="6990" spans="18:19" ht="15" customHeight="1">
      <c r="R6990"/>
      <c r="S6990"/>
    </row>
    <row r="6991" spans="18:19" ht="15" customHeight="1">
      <c r="R6991"/>
      <c r="S6991"/>
    </row>
    <row r="6992" spans="18:19" ht="15" customHeight="1">
      <c r="R6992"/>
      <c r="S6992"/>
    </row>
    <row r="6993" spans="18:19" ht="15" customHeight="1">
      <c r="R6993"/>
      <c r="S6993"/>
    </row>
    <row r="6994" spans="18:19" ht="15" customHeight="1">
      <c r="R6994"/>
      <c r="S6994"/>
    </row>
    <row r="6995" spans="18:19" ht="15" customHeight="1">
      <c r="R6995"/>
      <c r="S6995"/>
    </row>
    <row r="6996" spans="18:19" ht="15" customHeight="1">
      <c r="R6996"/>
      <c r="S6996"/>
    </row>
    <row r="6997" spans="18:19" ht="15" customHeight="1">
      <c r="R6997"/>
      <c r="S6997"/>
    </row>
    <row r="6998" spans="18:19" ht="15" customHeight="1">
      <c r="R6998"/>
      <c r="S6998"/>
    </row>
    <row r="6999" spans="18:19" ht="15" customHeight="1">
      <c r="R6999"/>
      <c r="S6999"/>
    </row>
    <row r="7000" spans="18:19" ht="15" customHeight="1">
      <c r="R7000"/>
      <c r="S7000"/>
    </row>
    <row r="7001" spans="18:19" ht="15" customHeight="1">
      <c r="R7001"/>
      <c r="S7001"/>
    </row>
    <row r="7002" spans="18:19" ht="15" customHeight="1">
      <c r="R7002"/>
      <c r="S7002"/>
    </row>
    <row r="7003" spans="18:19" ht="15" customHeight="1">
      <c r="R7003"/>
      <c r="S7003"/>
    </row>
    <row r="7004" spans="18:19" ht="15" customHeight="1">
      <c r="R7004"/>
      <c r="S7004"/>
    </row>
    <row r="7005" spans="18:19" ht="15" customHeight="1">
      <c r="R7005"/>
      <c r="S7005"/>
    </row>
    <row r="7006" spans="18:19" ht="15" customHeight="1">
      <c r="R7006"/>
      <c r="S7006"/>
    </row>
    <row r="7007" spans="18:19" ht="15" customHeight="1">
      <c r="R7007"/>
      <c r="S7007"/>
    </row>
    <row r="7008" spans="18:19" ht="15" customHeight="1">
      <c r="R7008"/>
      <c r="S7008"/>
    </row>
    <row r="7009" spans="18:19" ht="15" customHeight="1">
      <c r="R7009"/>
      <c r="S7009"/>
    </row>
    <row r="7010" spans="18:19" ht="15" customHeight="1">
      <c r="R7010"/>
      <c r="S7010"/>
    </row>
    <row r="7011" spans="18:19" ht="15" customHeight="1">
      <c r="R7011"/>
      <c r="S7011"/>
    </row>
    <row r="7012" spans="18:19" ht="15" customHeight="1">
      <c r="R7012"/>
      <c r="S7012"/>
    </row>
    <row r="7013" spans="18:19" ht="15" customHeight="1">
      <c r="R7013"/>
      <c r="S7013"/>
    </row>
    <row r="7014" spans="18:19" ht="15" customHeight="1">
      <c r="R7014"/>
      <c r="S7014"/>
    </row>
    <row r="7015" spans="18:19" ht="15" customHeight="1">
      <c r="R7015"/>
      <c r="S7015"/>
    </row>
    <row r="7016" spans="18:19" ht="15" customHeight="1">
      <c r="R7016"/>
      <c r="S7016"/>
    </row>
    <row r="7017" spans="18:19" ht="15" customHeight="1">
      <c r="R7017"/>
      <c r="S7017"/>
    </row>
    <row r="7018" spans="18:19" ht="15" customHeight="1">
      <c r="R7018"/>
      <c r="S7018"/>
    </row>
    <row r="7019" spans="18:19" ht="15" customHeight="1">
      <c r="R7019"/>
      <c r="S7019"/>
    </row>
    <row r="7020" spans="18:19" ht="15" customHeight="1">
      <c r="R7020"/>
      <c r="S7020"/>
    </row>
    <row r="7021" spans="18:19" ht="15" customHeight="1">
      <c r="R7021"/>
      <c r="S7021"/>
    </row>
    <row r="7022" spans="18:19" ht="15" customHeight="1">
      <c r="R7022"/>
      <c r="S7022"/>
    </row>
    <row r="7023" spans="18:19" ht="15" customHeight="1">
      <c r="R7023"/>
      <c r="S7023"/>
    </row>
    <row r="7024" spans="18:19" ht="15" customHeight="1">
      <c r="R7024"/>
      <c r="S7024"/>
    </row>
    <row r="7025" spans="18:19" ht="15" customHeight="1">
      <c r="R7025"/>
      <c r="S7025"/>
    </row>
    <row r="7026" spans="18:19" ht="15" customHeight="1">
      <c r="R7026"/>
      <c r="S7026"/>
    </row>
    <row r="7027" spans="18:19" ht="15" customHeight="1">
      <c r="R7027"/>
      <c r="S7027"/>
    </row>
    <row r="7028" spans="18:19" ht="15" customHeight="1">
      <c r="R7028"/>
      <c r="S7028"/>
    </row>
    <row r="7029" spans="18:19" ht="15" customHeight="1">
      <c r="R7029"/>
      <c r="S7029"/>
    </row>
    <row r="7030" spans="18:19" ht="15" customHeight="1">
      <c r="R7030"/>
      <c r="S7030"/>
    </row>
    <row r="7031" spans="18:19" ht="15" customHeight="1">
      <c r="R7031"/>
      <c r="S7031"/>
    </row>
    <row r="7032" spans="18:19" ht="15" customHeight="1">
      <c r="R7032"/>
      <c r="S7032"/>
    </row>
    <row r="7033" spans="18:19" ht="15" customHeight="1">
      <c r="R7033"/>
      <c r="S7033"/>
    </row>
    <row r="7034" spans="18:19" ht="15" customHeight="1">
      <c r="R7034"/>
      <c r="S7034"/>
    </row>
    <row r="7035" spans="18:19" ht="15" customHeight="1">
      <c r="R7035"/>
      <c r="S7035"/>
    </row>
    <row r="7036" spans="18:19" ht="15" customHeight="1">
      <c r="R7036"/>
      <c r="S7036"/>
    </row>
    <row r="7037" spans="18:19" ht="15" customHeight="1">
      <c r="R7037"/>
      <c r="S7037"/>
    </row>
    <row r="7038" spans="18:19" ht="15" customHeight="1">
      <c r="R7038"/>
      <c r="S7038"/>
    </row>
    <row r="7039" spans="18:19" ht="15" customHeight="1">
      <c r="R7039"/>
      <c r="S7039"/>
    </row>
    <row r="7040" spans="18:19" ht="15" customHeight="1">
      <c r="R7040"/>
      <c r="S7040"/>
    </row>
    <row r="7041" spans="18:19" ht="15" customHeight="1">
      <c r="R7041"/>
      <c r="S7041"/>
    </row>
    <row r="7042" spans="18:19" ht="15" customHeight="1">
      <c r="R7042"/>
      <c r="S7042"/>
    </row>
    <row r="7043" spans="18:19" ht="15" customHeight="1">
      <c r="R7043"/>
      <c r="S7043"/>
    </row>
    <row r="7044" spans="18:19" ht="15" customHeight="1">
      <c r="R7044"/>
      <c r="S7044"/>
    </row>
    <row r="7045" spans="18:19" ht="15" customHeight="1">
      <c r="R7045"/>
      <c r="S7045"/>
    </row>
    <row r="7046" spans="18:19" ht="15" customHeight="1">
      <c r="R7046"/>
      <c r="S7046"/>
    </row>
    <row r="7047" spans="18:19" ht="15" customHeight="1">
      <c r="R7047"/>
      <c r="S7047"/>
    </row>
    <row r="7048" spans="18:19" ht="15" customHeight="1">
      <c r="R7048"/>
      <c r="S7048"/>
    </row>
    <row r="7049" spans="18:19" ht="15" customHeight="1">
      <c r="R7049"/>
      <c r="S7049"/>
    </row>
    <row r="7050" spans="18:19" ht="15" customHeight="1">
      <c r="R7050"/>
      <c r="S7050"/>
    </row>
    <row r="7051" spans="18:19" ht="15" customHeight="1">
      <c r="R7051"/>
      <c r="S7051"/>
    </row>
    <row r="7052" spans="18:19" ht="15" customHeight="1">
      <c r="R7052"/>
      <c r="S7052"/>
    </row>
    <row r="7053" spans="18:19" ht="15" customHeight="1">
      <c r="R7053"/>
      <c r="S7053"/>
    </row>
    <row r="7054" spans="18:19" ht="15" customHeight="1">
      <c r="R7054"/>
      <c r="S7054"/>
    </row>
    <row r="7055" spans="18:19" ht="15" customHeight="1">
      <c r="R7055"/>
      <c r="S7055"/>
    </row>
    <row r="7056" spans="18:19" ht="15" customHeight="1">
      <c r="R7056"/>
      <c r="S7056"/>
    </row>
    <row r="7057" spans="18:19" ht="15" customHeight="1">
      <c r="R7057"/>
      <c r="S7057"/>
    </row>
    <row r="7058" spans="18:19" ht="15" customHeight="1">
      <c r="R7058"/>
      <c r="S7058"/>
    </row>
    <row r="7059" spans="18:19" ht="15" customHeight="1">
      <c r="R7059"/>
      <c r="S7059"/>
    </row>
    <row r="7060" spans="18:19" ht="15" customHeight="1">
      <c r="R7060"/>
      <c r="S7060"/>
    </row>
    <row r="7061" spans="18:19" ht="15" customHeight="1">
      <c r="R7061"/>
      <c r="S7061"/>
    </row>
    <row r="7062" spans="18:19" ht="15" customHeight="1">
      <c r="R7062"/>
      <c r="S7062"/>
    </row>
    <row r="7063" spans="18:19" ht="15" customHeight="1">
      <c r="R7063"/>
      <c r="S7063"/>
    </row>
    <row r="7064" spans="18:19" ht="15" customHeight="1">
      <c r="R7064"/>
      <c r="S7064"/>
    </row>
    <row r="7065" spans="18:19" ht="15" customHeight="1">
      <c r="R7065"/>
      <c r="S7065"/>
    </row>
    <row r="7066" spans="18:19" ht="15" customHeight="1">
      <c r="R7066"/>
      <c r="S7066"/>
    </row>
    <row r="7067" spans="18:19" ht="15" customHeight="1">
      <c r="R7067"/>
      <c r="S7067"/>
    </row>
    <row r="7068" spans="18:19" ht="15" customHeight="1">
      <c r="R7068"/>
      <c r="S7068"/>
    </row>
    <row r="7069" spans="18:19" ht="15" customHeight="1">
      <c r="R7069"/>
      <c r="S7069"/>
    </row>
    <row r="7070" spans="18:19" ht="15" customHeight="1">
      <c r="R7070"/>
      <c r="S7070"/>
    </row>
    <row r="7071" spans="18:19" ht="15" customHeight="1">
      <c r="R7071"/>
      <c r="S7071"/>
    </row>
    <row r="7072" spans="18:19" ht="15" customHeight="1">
      <c r="R7072"/>
      <c r="S7072"/>
    </row>
    <row r="7073" spans="18:19" ht="15" customHeight="1">
      <c r="R7073"/>
      <c r="S7073"/>
    </row>
    <row r="7074" spans="18:19" ht="15" customHeight="1">
      <c r="R7074"/>
      <c r="S7074"/>
    </row>
    <row r="7075" spans="18:19" ht="15" customHeight="1">
      <c r="R7075"/>
      <c r="S7075"/>
    </row>
    <row r="7076" spans="18:19" ht="15" customHeight="1">
      <c r="R7076"/>
      <c r="S7076"/>
    </row>
    <row r="7077" spans="18:19" ht="15" customHeight="1">
      <c r="R7077"/>
      <c r="S7077"/>
    </row>
    <row r="7078" spans="18:19" ht="15" customHeight="1">
      <c r="R7078"/>
      <c r="S7078"/>
    </row>
    <row r="7079" spans="18:19" ht="15" customHeight="1">
      <c r="R7079"/>
      <c r="S7079"/>
    </row>
    <row r="7080" spans="18:19" ht="15" customHeight="1">
      <c r="R7080"/>
      <c r="S7080"/>
    </row>
    <row r="7081" spans="18:19" ht="15" customHeight="1">
      <c r="R7081"/>
      <c r="S7081"/>
    </row>
    <row r="7082" spans="18:19" ht="15" customHeight="1">
      <c r="R7082"/>
      <c r="S7082"/>
    </row>
    <row r="7083" spans="18:19" ht="15" customHeight="1">
      <c r="R7083"/>
      <c r="S7083"/>
    </row>
    <row r="7084" spans="18:19" ht="15" customHeight="1">
      <c r="R7084"/>
      <c r="S7084"/>
    </row>
    <row r="7085" spans="18:19" ht="15" customHeight="1">
      <c r="R7085"/>
      <c r="S7085"/>
    </row>
    <row r="7086" spans="18:19" ht="15" customHeight="1">
      <c r="R7086"/>
      <c r="S7086"/>
    </row>
    <row r="7087" spans="18:19" ht="15" customHeight="1">
      <c r="R7087"/>
      <c r="S7087"/>
    </row>
    <row r="7088" spans="18:19" ht="15" customHeight="1">
      <c r="R7088"/>
      <c r="S7088"/>
    </row>
    <row r="7089" spans="18:19" ht="15" customHeight="1">
      <c r="R7089"/>
      <c r="S7089"/>
    </row>
    <row r="7090" spans="18:19" ht="15" customHeight="1">
      <c r="R7090"/>
      <c r="S7090"/>
    </row>
    <row r="7091" spans="18:19" ht="15" customHeight="1">
      <c r="R7091"/>
      <c r="S7091"/>
    </row>
    <row r="7092" spans="18:19" ht="15" customHeight="1">
      <c r="R7092"/>
      <c r="S7092"/>
    </row>
    <row r="7093" spans="18:19" ht="15" customHeight="1">
      <c r="R7093"/>
      <c r="S7093"/>
    </row>
    <row r="7094" spans="18:19" ht="15" customHeight="1">
      <c r="R7094"/>
      <c r="S7094"/>
    </row>
    <row r="7095" spans="18:19" ht="15" customHeight="1">
      <c r="R7095"/>
      <c r="S7095"/>
    </row>
    <row r="7096" spans="18:19" ht="15" customHeight="1">
      <c r="R7096"/>
      <c r="S7096"/>
    </row>
    <row r="7097" spans="18:19" ht="15" customHeight="1">
      <c r="R7097"/>
      <c r="S7097"/>
    </row>
    <row r="7098" spans="18:19" ht="15" customHeight="1">
      <c r="R7098"/>
      <c r="S7098"/>
    </row>
    <row r="7099" spans="18:19" ht="15" customHeight="1">
      <c r="R7099"/>
      <c r="S7099"/>
    </row>
    <row r="7100" spans="18:19" ht="15" customHeight="1">
      <c r="R7100"/>
      <c r="S7100"/>
    </row>
    <row r="7101" spans="18:19" ht="15" customHeight="1">
      <c r="R7101"/>
      <c r="S7101"/>
    </row>
    <row r="7102" spans="18:19" ht="15" customHeight="1">
      <c r="R7102"/>
      <c r="S7102"/>
    </row>
    <row r="7103" spans="18:19" ht="15" customHeight="1">
      <c r="R7103"/>
      <c r="S7103"/>
    </row>
    <row r="7104" spans="18:19" ht="15" customHeight="1">
      <c r="R7104"/>
      <c r="S7104"/>
    </row>
    <row r="7105" spans="18:19" ht="15" customHeight="1">
      <c r="R7105"/>
      <c r="S7105"/>
    </row>
    <row r="7106" spans="18:19" ht="15" customHeight="1">
      <c r="R7106"/>
      <c r="S7106"/>
    </row>
    <row r="7107" spans="18:19" ht="15" customHeight="1">
      <c r="R7107"/>
      <c r="S7107"/>
    </row>
    <row r="7108" spans="18:19" ht="15" customHeight="1">
      <c r="R7108"/>
      <c r="S7108"/>
    </row>
    <row r="7109" spans="18:19" ht="15" customHeight="1">
      <c r="R7109"/>
      <c r="S7109"/>
    </row>
    <row r="7110" spans="18:19" ht="15" customHeight="1">
      <c r="R7110"/>
      <c r="S7110"/>
    </row>
    <row r="7111" spans="18:19" ht="15" customHeight="1">
      <c r="R7111"/>
      <c r="S7111"/>
    </row>
    <row r="7112" spans="18:19" ht="15" customHeight="1">
      <c r="R7112"/>
      <c r="S7112"/>
    </row>
    <row r="7113" spans="18:19" ht="15" customHeight="1">
      <c r="R7113"/>
      <c r="S7113"/>
    </row>
    <row r="7114" spans="18:19" ht="15" customHeight="1">
      <c r="R7114"/>
      <c r="S7114"/>
    </row>
    <row r="7115" spans="18:19" ht="15" customHeight="1">
      <c r="R7115"/>
      <c r="S7115"/>
    </row>
    <row r="7116" spans="18:19" ht="15" customHeight="1">
      <c r="R7116"/>
      <c r="S7116"/>
    </row>
    <row r="7117" spans="18:19" ht="15" customHeight="1">
      <c r="R7117"/>
      <c r="S7117"/>
    </row>
    <row r="7118" spans="18:19" ht="15" customHeight="1">
      <c r="R7118"/>
      <c r="S7118"/>
    </row>
    <row r="7119" spans="18:19" ht="15" customHeight="1">
      <c r="R7119"/>
      <c r="S7119"/>
    </row>
    <row r="7120" spans="18:19" ht="15" customHeight="1">
      <c r="R7120"/>
      <c r="S7120"/>
    </row>
    <row r="7121" spans="18:19" ht="15" customHeight="1">
      <c r="R7121"/>
      <c r="S7121"/>
    </row>
    <row r="7122" spans="18:19" ht="15" customHeight="1">
      <c r="R7122"/>
      <c r="S7122"/>
    </row>
    <row r="7123" spans="18:19" ht="15" customHeight="1">
      <c r="R7123"/>
      <c r="S7123"/>
    </row>
    <row r="7124" spans="18:19" ht="15" customHeight="1">
      <c r="R7124"/>
      <c r="S7124"/>
    </row>
    <row r="7125" spans="18:19" ht="15" customHeight="1">
      <c r="R7125"/>
      <c r="S7125"/>
    </row>
    <row r="7126" spans="18:19" ht="15" customHeight="1">
      <c r="R7126"/>
      <c r="S7126"/>
    </row>
    <row r="7127" spans="18:19" ht="15" customHeight="1">
      <c r="R7127"/>
      <c r="S7127"/>
    </row>
    <row r="7128" spans="18:19" ht="15" customHeight="1">
      <c r="R7128"/>
      <c r="S7128"/>
    </row>
    <row r="7129" spans="18:19" ht="15" customHeight="1">
      <c r="R7129"/>
      <c r="S7129"/>
    </row>
    <row r="7130" spans="18:19" ht="15" customHeight="1">
      <c r="R7130"/>
      <c r="S7130"/>
    </row>
    <row r="7131" spans="18:19" ht="15" customHeight="1">
      <c r="R7131"/>
      <c r="S7131"/>
    </row>
    <row r="7132" spans="18:19" ht="15" customHeight="1">
      <c r="R7132"/>
      <c r="S7132"/>
    </row>
    <row r="7133" spans="18:19" ht="15" customHeight="1">
      <c r="R7133"/>
      <c r="S7133"/>
    </row>
    <row r="7134" spans="18:19" ht="15" customHeight="1">
      <c r="R7134"/>
      <c r="S7134"/>
    </row>
    <row r="7135" spans="18:19" ht="15" customHeight="1">
      <c r="R7135"/>
      <c r="S7135"/>
    </row>
    <row r="7136" spans="18:19" ht="15" customHeight="1">
      <c r="R7136"/>
      <c r="S7136"/>
    </row>
    <row r="7137" spans="18:19" ht="15" customHeight="1">
      <c r="R7137"/>
      <c r="S7137"/>
    </row>
    <row r="7138" spans="18:19" ht="15" customHeight="1">
      <c r="R7138"/>
      <c r="S7138"/>
    </row>
    <row r="7139" spans="18:19" ht="15" customHeight="1">
      <c r="R7139"/>
      <c r="S7139"/>
    </row>
    <row r="7140" spans="18:19" ht="15" customHeight="1">
      <c r="R7140"/>
      <c r="S7140"/>
    </row>
    <row r="7141" spans="18:19" ht="15" customHeight="1">
      <c r="R7141"/>
      <c r="S7141"/>
    </row>
    <row r="7142" spans="18:19" ht="15" customHeight="1">
      <c r="R7142"/>
      <c r="S7142"/>
    </row>
    <row r="7143" spans="18:19" ht="15" customHeight="1">
      <c r="R7143"/>
      <c r="S7143"/>
    </row>
    <row r="7144" spans="18:19" ht="15" customHeight="1">
      <c r="R7144"/>
      <c r="S7144"/>
    </row>
    <row r="7145" spans="18:19" ht="15" customHeight="1">
      <c r="R7145"/>
      <c r="S7145"/>
    </row>
    <row r="7146" spans="18:19" ht="15" customHeight="1">
      <c r="R7146"/>
      <c r="S7146"/>
    </row>
    <row r="7147" spans="18:19" ht="15" customHeight="1">
      <c r="R7147"/>
      <c r="S7147"/>
    </row>
    <row r="7148" spans="18:19" ht="15" customHeight="1">
      <c r="R7148"/>
      <c r="S7148"/>
    </row>
    <row r="7149" spans="18:19" ht="15" customHeight="1">
      <c r="R7149"/>
      <c r="S7149"/>
    </row>
    <row r="7150" spans="18:19" ht="15" customHeight="1">
      <c r="R7150"/>
      <c r="S7150"/>
    </row>
    <row r="7151" spans="18:19" ht="15" customHeight="1">
      <c r="R7151"/>
      <c r="S7151"/>
    </row>
    <row r="7152" spans="18:19" ht="15" customHeight="1">
      <c r="R7152"/>
      <c r="S7152"/>
    </row>
    <row r="7153" spans="18:19" ht="15" customHeight="1">
      <c r="R7153"/>
      <c r="S7153"/>
    </row>
    <row r="7154" spans="18:19" ht="15" customHeight="1">
      <c r="R7154"/>
      <c r="S7154"/>
    </row>
    <row r="7155" spans="18:19" ht="15" customHeight="1">
      <c r="R7155"/>
      <c r="S7155"/>
    </row>
    <row r="7156" spans="18:19" ht="15" customHeight="1">
      <c r="R7156"/>
      <c r="S7156"/>
    </row>
    <row r="7157" spans="18:19" ht="15" customHeight="1">
      <c r="R7157"/>
      <c r="S7157"/>
    </row>
    <row r="7158" spans="18:19" ht="15" customHeight="1">
      <c r="R7158"/>
      <c r="S7158"/>
    </row>
    <row r="7159" spans="18:19" ht="15" customHeight="1">
      <c r="R7159"/>
      <c r="S7159"/>
    </row>
    <row r="7160" spans="18:19" ht="15" customHeight="1">
      <c r="R7160"/>
      <c r="S7160"/>
    </row>
    <row r="7161" spans="18:19" ht="15" customHeight="1">
      <c r="R7161"/>
      <c r="S7161"/>
    </row>
    <row r="7162" spans="18:19" ht="15" customHeight="1">
      <c r="R7162"/>
      <c r="S7162"/>
    </row>
    <row r="7163" spans="18:19" ht="15" customHeight="1">
      <c r="R7163"/>
      <c r="S7163"/>
    </row>
    <row r="7164" spans="18:19" ht="15" customHeight="1">
      <c r="R7164"/>
      <c r="S7164"/>
    </row>
    <row r="7165" spans="18:19" ht="15" customHeight="1">
      <c r="R7165"/>
      <c r="S7165"/>
    </row>
    <row r="7166" spans="18:19" ht="15" customHeight="1">
      <c r="R7166"/>
      <c r="S7166"/>
    </row>
    <row r="7167" spans="18:19" ht="15" customHeight="1">
      <c r="R7167"/>
      <c r="S7167"/>
    </row>
    <row r="7168" spans="18:19" ht="15" customHeight="1">
      <c r="R7168"/>
      <c r="S7168"/>
    </row>
    <row r="7169" spans="18:19" ht="15" customHeight="1">
      <c r="R7169"/>
      <c r="S7169"/>
    </row>
    <row r="7170" spans="18:19" ht="15" customHeight="1">
      <c r="R7170"/>
      <c r="S7170"/>
    </row>
    <row r="7171" spans="18:19" ht="15" customHeight="1">
      <c r="R7171"/>
      <c r="S7171"/>
    </row>
    <row r="7172" spans="18:19" ht="15" customHeight="1">
      <c r="R7172"/>
      <c r="S7172"/>
    </row>
    <row r="7173" spans="18:19" ht="15" customHeight="1">
      <c r="R7173"/>
      <c r="S7173"/>
    </row>
    <row r="7174" spans="18:19" ht="15" customHeight="1">
      <c r="R7174"/>
      <c r="S7174"/>
    </row>
    <row r="7175" spans="18:19" ht="15" customHeight="1">
      <c r="R7175"/>
      <c r="S7175"/>
    </row>
    <row r="7176" spans="18:19" ht="15" customHeight="1">
      <c r="R7176"/>
      <c r="S7176"/>
    </row>
    <row r="7177" spans="18:19" ht="15" customHeight="1">
      <c r="R7177"/>
      <c r="S7177"/>
    </row>
    <row r="7178" spans="18:19" ht="15" customHeight="1">
      <c r="R7178"/>
      <c r="S7178"/>
    </row>
    <row r="7179" spans="18:19" ht="15" customHeight="1">
      <c r="R7179"/>
      <c r="S7179"/>
    </row>
    <row r="7180" spans="18:19" ht="15" customHeight="1">
      <c r="R7180"/>
      <c r="S7180"/>
    </row>
    <row r="7181" spans="18:19" ht="15" customHeight="1">
      <c r="R7181"/>
      <c r="S7181"/>
    </row>
    <row r="7182" spans="18:19" ht="15" customHeight="1">
      <c r="R7182"/>
      <c r="S7182"/>
    </row>
    <row r="7183" spans="18:19" ht="15" customHeight="1">
      <c r="R7183"/>
      <c r="S7183"/>
    </row>
    <row r="7184" spans="18:19" ht="15" customHeight="1">
      <c r="R7184"/>
      <c r="S7184"/>
    </row>
    <row r="7185" spans="18:19" ht="15" customHeight="1">
      <c r="R7185"/>
      <c r="S7185"/>
    </row>
    <row r="7186" spans="18:19" ht="15" customHeight="1">
      <c r="R7186"/>
      <c r="S7186"/>
    </row>
    <row r="7187" spans="18:19" ht="15" customHeight="1">
      <c r="R7187"/>
      <c r="S7187"/>
    </row>
    <row r="7188" spans="18:19" ht="15" customHeight="1">
      <c r="R7188"/>
      <c r="S7188"/>
    </row>
    <row r="7189" spans="18:19" ht="15" customHeight="1">
      <c r="R7189"/>
      <c r="S7189"/>
    </row>
    <row r="7190" spans="18:19" ht="15" customHeight="1">
      <c r="R7190"/>
      <c r="S7190"/>
    </row>
    <row r="7191" spans="18:19" ht="15" customHeight="1">
      <c r="R7191"/>
      <c r="S7191"/>
    </row>
    <row r="7192" spans="18:19" ht="15" customHeight="1">
      <c r="R7192"/>
      <c r="S7192"/>
    </row>
    <row r="7193" spans="18:19" ht="15" customHeight="1">
      <c r="R7193"/>
      <c r="S7193"/>
    </row>
    <row r="7194" spans="18:19" ht="15" customHeight="1">
      <c r="R7194"/>
      <c r="S7194"/>
    </row>
    <row r="7195" spans="18:19" ht="15" customHeight="1">
      <c r="R7195"/>
      <c r="S7195"/>
    </row>
    <row r="7196" spans="18:19" ht="15" customHeight="1">
      <c r="R7196"/>
      <c r="S7196"/>
    </row>
    <row r="7197" spans="18:19" ht="15" customHeight="1">
      <c r="R7197"/>
      <c r="S7197"/>
    </row>
    <row r="7198" spans="18:19" ht="15" customHeight="1">
      <c r="R7198"/>
      <c r="S7198"/>
    </row>
    <row r="7199" spans="18:19" ht="15" customHeight="1">
      <c r="R7199"/>
      <c r="S7199"/>
    </row>
    <row r="7200" spans="18:19" ht="15" customHeight="1">
      <c r="R7200"/>
      <c r="S7200"/>
    </row>
    <row r="7201" spans="18:19" ht="15" customHeight="1">
      <c r="R7201"/>
      <c r="S7201"/>
    </row>
    <row r="7202" spans="18:19" ht="15" customHeight="1">
      <c r="R7202"/>
      <c r="S7202"/>
    </row>
    <row r="7203" spans="18:19" ht="15" customHeight="1">
      <c r="R7203"/>
      <c r="S7203"/>
    </row>
    <row r="7204" spans="18:19" ht="15" customHeight="1">
      <c r="R7204"/>
      <c r="S7204"/>
    </row>
    <row r="7205" spans="18:19" ht="15" customHeight="1">
      <c r="R7205"/>
      <c r="S7205"/>
    </row>
    <row r="7206" spans="18:19" ht="15" customHeight="1">
      <c r="R7206"/>
      <c r="S7206"/>
    </row>
    <row r="7207" spans="18:19" ht="15" customHeight="1">
      <c r="R7207"/>
      <c r="S7207"/>
    </row>
    <row r="7208" spans="18:19" ht="15" customHeight="1">
      <c r="R7208"/>
      <c r="S7208"/>
    </row>
    <row r="7209" spans="18:19" ht="15" customHeight="1">
      <c r="R7209"/>
      <c r="S7209"/>
    </row>
    <row r="7210" spans="18:19" ht="15" customHeight="1">
      <c r="R7210"/>
      <c r="S7210"/>
    </row>
    <row r="7211" spans="18:19" ht="15" customHeight="1">
      <c r="R7211"/>
      <c r="S7211"/>
    </row>
    <row r="7212" spans="18:19" ht="15" customHeight="1">
      <c r="R7212"/>
      <c r="S7212"/>
    </row>
    <row r="7213" spans="18:19" ht="15" customHeight="1">
      <c r="R7213"/>
      <c r="S7213"/>
    </row>
    <row r="7214" spans="18:19" ht="15" customHeight="1">
      <c r="R7214"/>
      <c r="S7214"/>
    </row>
    <row r="7215" spans="18:19" ht="15" customHeight="1">
      <c r="R7215"/>
      <c r="S7215"/>
    </row>
    <row r="7216" spans="18:19" ht="15" customHeight="1">
      <c r="R7216"/>
      <c r="S7216"/>
    </row>
    <row r="7217" spans="18:19" ht="15" customHeight="1">
      <c r="R7217"/>
      <c r="S7217"/>
    </row>
    <row r="7218" spans="18:19" ht="15" customHeight="1">
      <c r="R7218"/>
      <c r="S7218"/>
    </row>
    <row r="7219" spans="18:19" ht="15" customHeight="1">
      <c r="R7219"/>
      <c r="S7219"/>
    </row>
    <row r="7220" spans="18:19" ht="15" customHeight="1">
      <c r="R7220"/>
      <c r="S7220"/>
    </row>
    <row r="7221" spans="18:19" ht="15" customHeight="1">
      <c r="R7221"/>
      <c r="S7221"/>
    </row>
    <row r="7222" spans="18:19" ht="15" customHeight="1">
      <c r="R7222"/>
      <c r="S7222"/>
    </row>
    <row r="7223" spans="18:19" ht="15" customHeight="1">
      <c r="R7223"/>
      <c r="S7223"/>
    </row>
    <row r="7224" spans="18:19" ht="15" customHeight="1">
      <c r="R7224"/>
      <c r="S7224"/>
    </row>
    <row r="7225" spans="18:19" ht="15" customHeight="1">
      <c r="R7225"/>
      <c r="S7225"/>
    </row>
    <row r="7226" spans="18:19" ht="15" customHeight="1">
      <c r="R7226"/>
      <c r="S7226"/>
    </row>
    <row r="7227" spans="18:19" ht="15" customHeight="1">
      <c r="R7227"/>
      <c r="S7227"/>
    </row>
    <row r="7228" spans="18:19" ht="15" customHeight="1">
      <c r="R7228"/>
      <c r="S7228"/>
    </row>
    <row r="7229" spans="18:19" ht="15" customHeight="1">
      <c r="R7229"/>
      <c r="S7229"/>
    </row>
    <row r="7230" spans="18:19" ht="15" customHeight="1">
      <c r="R7230"/>
      <c r="S7230"/>
    </row>
    <row r="7231" spans="18:19" ht="15" customHeight="1">
      <c r="R7231"/>
      <c r="S7231"/>
    </row>
    <row r="7232" spans="18:19" ht="15" customHeight="1">
      <c r="R7232"/>
      <c r="S7232"/>
    </row>
    <row r="7233" spans="18:19" ht="15" customHeight="1">
      <c r="R7233"/>
      <c r="S7233"/>
    </row>
    <row r="7234" spans="18:19" ht="15" customHeight="1">
      <c r="R7234"/>
      <c r="S7234"/>
    </row>
    <row r="7235" spans="18:19" ht="15" customHeight="1">
      <c r="R7235"/>
      <c r="S7235"/>
    </row>
    <row r="7236" spans="18:19" ht="15" customHeight="1">
      <c r="R7236"/>
      <c r="S7236"/>
    </row>
    <row r="7237" spans="18:19" ht="15" customHeight="1">
      <c r="R7237"/>
      <c r="S7237"/>
    </row>
    <row r="7238" spans="18:19" ht="15" customHeight="1">
      <c r="R7238"/>
      <c r="S7238"/>
    </row>
    <row r="7239" spans="18:19" ht="15" customHeight="1">
      <c r="R7239"/>
      <c r="S7239"/>
    </row>
    <row r="7240" spans="18:19" ht="15" customHeight="1">
      <c r="R7240"/>
      <c r="S7240"/>
    </row>
    <row r="7241" spans="18:19" ht="15" customHeight="1">
      <c r="R7241"/>
      <c r="S7241"/>
    </row>
    <row r="7242" spans="18:19" ht="15" customHeight="1">
      <c r="R7242"/>
      <c r="S7242"/>
    </row>
    <row r="7243" spans="18:19" ht="15" customHeight="1">
      <c r="R7243"/>
      <c r="S7243"/>
    </row>
    <row r="7244" spans="18:19" ht="15" customHeight="1">
      <c r="R7244"/>
      <c r="S7244"/>
    </row>
    <row r="7245" spans="18:19" ht="15" customHeight="1">
      <c r="R7245"/>
      <c r="S7245"/>
    </row>
    <row r="7246" spans="18:19" ht="15" customHeight="1">
      <c r="R7246"/>
      <c r="S7246"/>
    </row>
    <row r="7247" spans="18:19" ht="15" customHeight="1">
      <c r="R7247"/>
      <c r="S7247"/>
    </row>
    <row r="7248" spans="18:19" ht="15" customHeight="1">
      <c r="R7248"/>
      <c r="S7248"/>
    </row>
    <row r="7249" spans="18:19" ht="15" customHeight="1">
      <c r="R7249"/>
      <c r="S7249"/>
    </row>
    <row r="7250" spans="18:19" ht="15" customHeight="1">
      <c r="R7250"/>
      <c r="S7250"/>
    </row>
    <row r="7251" spans="18:19" ht="15" customHeight="1">
      <c r="R7251"/>
      <c r="S7251"/>
    </row>
    <row r="7252" spans="18:19" ht="15" customHeight="1">
      <c r="R7252"/>
      <c r="S7252"/>
    </row>
    <row r="7253" spans="18:19" ht="15" customHeight="1">
      <c r="R7253"/>
      <c r="S7253"/>
    </row>
    <row r="7254" spans="18:19" ht="15" customHeight="1">
      <c r="R7254"/>
      <c r="S7254"/>
    </row>
    <row r="7255" spans="18:19" ht="15" customHeight="1">
      <c r="R7255"/>
      <c r="S7255"/>
    </row>
    <row r="7256" spans="18:19" ht="15" customHeight="1">
      <c r="R7256"/>
      <c r="S7256"/>
    </row>
    <row r="7257" spans="18:19" ht="15" customHeight="1">
      <c r="R7257"/>
      <c r="S7257"/>
    </row>
    <row r="7258" spans="18:19" ht="15" customHeight="1">
      <c r="R7258"/>
      <c r="S7258"/>
    </row>
    <row r="7259" spans="18:19" ht="15" customHeight="1">
      <c r="R7259"/>
      <c r="S7259"/>
    </row>
    <row r="7260" spans="18:19" ht="15" customHeight="1">
      <c r="R7260"/>
      <c r="S7260"/>
    </row>
    <row r="7261" spans="18:19" ht="15" customHeight="1">
      <c r="R7261"/>
      <c r="S7261"/>
    </row>
    <row r="7262" spans="18:19" ht="15" customHeight="1">
      <c r="R7262"/>
      <c r="S7262"/>
    </row>
    <row r="7263" spans="18:19" ht="15" customHeight="1">
      <c r="R7263"/>
      <c r="S7263"/>
    </row>
    <row r="7264" spans="18:19" ht="15" customHeight="1">
      <c r="R7264"/>
      <c r="S7264"/>
    </row>
    <row r="7265" spans="18:19" ht="15" customHeight="1">
      <c r="R7265"/>
      <c r="S7265"/>
    </row>
    <row r="7266" spans="18:19" ht="15" customHeight="1">
      <c r="R7266"/>
      <c r="S7266"/>
    </row>
    <row r="7267" spans="18:19" ht="15" customHeight="1">
      <c r="R7267"/>
      <c r="S7267"/>
    </row>
    <row r="7268" spans="18:19" ht="15" customHeight="1">
      <c r="R7268"/>
      <c r="S7268"/>
    </row>
    <row r="7269" spans="18:19" ht="15" customHeight="1">
      <c r="R7269"/>
      <c r="S7269"/>
    </row>
    <row r="7270" spans="18:19" ht="15" customHeight="1">
      <c r="R7270"/>
      <c r="S7270"/>
    </row>
    <row r="7271" spans="18:19" ht="15" customHeight="1">
      <c r="R7271"/>
      <c r="S7271"/>
    </row>
    <row r="7272" spans="18:19" ht="15" customHeight="1">
      <c r="R7272"/>
      <c r="S7272"/>
    </row>
    <row r="7273" spans="18:19" ht="15" customHeight="1">
      <c r="R7273"/>
      <c r="S7273"/>
    </row>
    <row r="7274" spans="18:19" ht="15" customHeight="1">
      <c r="R7274"/>
      <c r="S7274"/>
    </row>
    <row r="7275" spans="18:19" ht="15" customHeight="1">
      <c r="R7275"/>
      <c r="S7275"/>
    </row>
    <row r="7276" spans="18:19" ht="15" customHeight="1">
      <c r="R7276"/>
      <c r="S7276"/>
    </row>
    <row r="7277" spans="18:19" ht="15" customHeight="1">
      <c r="R7277"/>
      <c r="S7277"/>
    </row>
    <row r="7278" spans="18:19" ht="15" customHeight="1">
      <c r="R7278"/>
      <c r="S7278"/>
    </row>
    <row r="7279" spans="18:19" ht="15" customHeight="1">
      <c r="R7279"/>
      <c r="S7279"/>
    </row>
    <row r="7280" spans="18:19" ht="15" customHeight="1">
      <c r="R7280"/>
      <c r="S7280"/>
    </row>
    <row r="7281" spans="18:19" ht="15" customHeight="1">
      <c r="R7281"/>
      <c r="S7281"/>
    </row>
    <row r="7282" spans="18:19" ht="15" customHeight="1">
      <c r="R7282"/>
      <c r="S7282"/>
    </row>
    <row r="7283" spans="18:19" ht="15" customHeight="1">
      <c r="R7283"/>
      <c r="S7283"/>
    </row>
    <row r="7284" spans="18:19" ht="15" customHeight="1">
      <c r="R7284"/>
      <c r="S7284"/>
    </row>
    <row r="7285" spans="18:19" ht="15" customHeight="1">
      <c r="R7285"/>
      <c r="S7285"/>
    </row>
    <row r="7286" spans="18:19" ht="15" customHeight="1">
      <c r="R7286"/>
      <c r="S7286"/>
    </row>
    <row r="7287" spans="18:19" ht="15" customHeight="1">
      <c r="R7287"/>
      <c r="S7287"/>
    </row>
    <row r="7288" spans="18:19" ht="15" customHeight="1">
      <c r="R7288"/>
      <c r="S7288"/>
    </row>
    <row r="7289" spans="18:19" ht="15" customHeight="1">
      <c r="R7289"/>
      <c r="S7289"/>
    </row>
    <row r="7290" spans="18:19" ht="15" customHeight="1">
      <c r="R7290"/>
      <c r="S7290"/>
    </row>
    <row r="7291" spans="18:19" ht="15" customHeight="1">
      <c r="R7291"/>
      <c r="S7291"/>
    </row>
    <row r="7292" spans="18:19" ht="15" customHeight="1">
      <c r="R7292"/>
      <c r="S7292"/>
    </row>
    <row r="7293" spans="18:19" ht="15" customHeight="1">
      <c r="R7293"/>
      <c r="S7293"/>
    </row>
    <row r="7294" spans="18:19" ht="15" customHeight="1">
      <c r="R7294"/>
      <c r="S7294"/>
    </row>
    <row r="7295" spans="18:19" ht="15" customHeight="1">
      <c r="R7295"/>
      <c r="S7295"/>
    </row>
    <row r="7296" spans="18:19" ht="15" customHeight="1">
      <c r="R7296"/>
      <c r="S7296"/>
    </row>
    <row r="7297" spans="18:19" ht="15" customHeight="1">
      <c r="R7297"/>
      <c r="S7297"/>
    </row>
    <row r="7298" spans="18:19" ht="15" customHeight="1">
      <c r="R7298"/>
      <c r="S7298"/>
    </row>
    <row r="7299" spans="18:19" ht="15" customHeight="1">
      <c r="R7299"/>
      <c r="S7299"/>
    </row>
    <row r="7300" spans="18:19" ht="15" customHeight="1">
      <c r="R7300"/>
      <c r="S7300"/>
    </row>
    <row r="7301" spans="18:19" ht="15" customHeight="1">
      <c r="R7301"/>
      <c r="S7301"/>
    </row>
    <row r="7302" spans="18:19" ht="15" customHeight="1">
      <c r="R7302"/>
      <c r="S7302"/>
    </row>
    <row r="7303" spans="18:19" ht="15" customHeight="1">
      <c r="R7303"/>
      <c r="S7303"/>
    </row>
    <row r="7304" spans="18:19" ht="15" customHeight="1">
      <c r="R7304"/>
      <c r="S7304"/>
    </row>
    <row r="7305" spans="18:19" ht="15" customHeight="1">
      <c r="R7305"/>
      <c r="S7305"/>
    </row>
    <row r="7306" spans="18:19" ht="15" customHeight="1">
      <c r="R7306"/>
      <c r="S7306"/>
    </row>
    <row r="7307" spans="18:19" ht="15" customHeight="1">
      <c r="R7307"/>
      <c r="S7307"/>
    </row>
    <row r="7308" spans="18:19" ht="15" customHeight="1">
      <c r="R7308"/>
      <c r="S7308"/>
    </row>
    <row r="7309" spans="18:19" ht="15" customHeight="1">
      <c r="R7309"/>
      <c r="S7309"/>
    </row>
    <row r="7310" spans="18:19" ht="15" customHeight="1">
      <c r="R7310"/>
      <c r="S7310"/>
    </row>
    <row r="7311" spans="18:19" ht="15" customHeight="1">
      <c r="R7311"/>
      <c r="S7311"/>
    </row>
    <row r="7312" spans="18:19" ht="15" customHeight="1">
      <c r="R7312"/>
      <c r="S7312"/>
    </row>
    <row r="7313" spans="18:19" ht="15" customHeight="1">
      <c r="R7313"/>
      <c r="S7313"/>
    </row>
    <row r="7314" spans="18:19" ht="15" customHeight="1">
      <c r="R7314"/>
      <c r="S7314"/>
    </row>
    <row r="7315" spans="18:19" ht="15" customHeight="1">
      <c r="R7315"/>
      <c r="S7315"/>
    </row>
    <row r="7316" spans="18:19" ht="15" customHeight="1">
      <c r="R7316"/>
      <c r="S7316"/>
    </row>
    <row r="7317" spans="18:19" ht="15" customHeight="1">
      <c r="R7317"/>
      <c r="S7317"/>
    </row>
    <row r="7318" spans="18:19" ht="15" customHeight="1">
      <c r="R7318"/>
      <c r="S7318"/>
    </row>
    <row r="7319" spans="18:19" ht="15" customHeight="1">
      <c r="R7319"/>
      <c r="S7319"/>
    </row>
    <row r="7320" spans="18:19" ht="15" customHeight="1">
      <c r="R7320"/>
      <c r="S7320"/>
    </row>
    <row r="7321" spans="18:19" ht="15" customHeight="1">
      <c r="R7321"/>
      <c r="S7321"/>
    </row>
    <row r="7322" spans="18:19" ht="15" customHeight="1">
      <c r="R7322"/>
      <c r="S7322"/>
    </row>
    <row r="7323" spans="18:19" ht="15" customHeight="1">
      <c r="R7323"/>
      <c r="S7323"/>
    </row>
    <row r="7324" spans="18:19" ht="15" customHeight="1">
      <c r="R7324"/>
      <c r="S7324"/>
    </row>
    <row r="7325" spans="18:19" ht="15" customHeight="1">
      <c r="R7325"/>
      <c r="S7325"/>
    </row>
    <row r="7326" spans="18:19" ht="15" customHeight="1">
      <c r="R7326"/>
      <c r="S7326"/>
    </row>
    <row r="7327" spans="18:19" ht="15" customHeight="1">
      <c r="R7327"/>
      <c r="S7327"/>
    </row>
    <row r="7328" spans="18:19" ht="15" customHeight="1">
      <c r="R7328"/>
      <c r="S7328"/>
    </row>
    <row r="7329" spans="18:19" ht="15" customHeight="1">
      <c r="R7329"/>
      <c r="S7329"/>
    </row>
    <row r="7330" spans="18:19" ht="15" customHeight="1">
      <c r="R7330"/>
      <c r="S7330"/>
    </row>
    <row r="7331" spans="18:19" ht="15" customHeight="1">
      <c r="R7331"/>
      <c r="S7331"/>
    </row>
    <row r="7332" spans="18:19" ht="15" customHeight="1">
      <c r="R7332"/>
      <c r="S7332"/>
    </row>
    <row r="7333" spans="18:19" ht="15" customHeight="1">
      <c r="R7333"/>
      <c r="S7333"/>
    </row>
    <row r="7334" spans="18:19" ht="15" customHeight="1">
      <c r="R7334"/>
      <c r="S7334"/>
    </row>
    <row r="7335" spans="18:19" ht="15" customHeight="1">
      <c r="R7335"/>
      <c r="S7335"/>
    </row>
    <row r="7336" spans="18:19" ht="15" customHeight="1">
      <c r="R7336"/>
      <c r="S7336"/>
    </row>
    <row r="7337" spans="18:19" ht="15" customHeight="1">
      <c r="R7337"/>
      <c r="S7337"/>
    </row>
    <row r="7338" spans="18:19" ht="15" customHeight="1">
      <c r="R7338"/>
      <c r="S7338"/>
    </row>
    <row r="7339" spans="18:19" ht="15" customHeight="1">
      <c r="R7339"/>
      <c r="S7339"/>
    </row>
    <row r="7340" spans="18:19" ht="15" customHeight="1">
      <c r="R7340"/>
      <c r="S7340"/>
    </row>
    <row r="7341" spans="18:19" ht="15" customHeight="1">
      <c r="R7341"/>
      <c r="S7341"/>
    </row>
    <row r="7342" spans="18:19" ht="15" customHeight="1">
      <c r="R7342"/>
      <c r="S7342"/>
    </row>
    <row r="7343" spans="18:19" ht="15" customHeight="1">
      <c r="R7343"/>
      <c r="S7343"/>
    </row>
    <row r="7344" spans="18:19" ht="15" customHeight="1">
      <c r="R7344"/>
      <c r="S7344"/>
    </row>
    <row r="7345" spans="18:19" ht="15" customHeight="1">
      <c r="R7345"/>
      <c r="S7345"/>
    </row>
    <row r="7346" spans="18:19" ht="15" customHeight="1">
      <c r="R7346"/>
      <c r="S7346"/>
    </row>
    <row r="7347" spans="18:19" ht="15" customHeight="1">
      <c r="R7347"/>
      <c r="S7347"/>
    </row>
    <row r="7348" spans="18:19" ht="15" customHeight="1">
      <c r="R7348"/>
      <c r="S7348"/>
    </row>
    <row r="7349" spans="18:19" ht="15" customHeight="1">
      <c r="R7349"/>
      <c r="S7349"/>
    </row>
    <row r="7350" spans="18:19" ht="15" customHeight="1">
      <c r="R7350"/>
      <c r="S7350"/>
    </row>
    <row r="7351" spans="18:19" ht="15" customHeight="1">
      <c r="R7351"/>
      <c r="S7351"/>
    </row>
    <row r="7352" spans="18:19" ht="15" customHeight="1">
      <c r="R7352"/>
      <c r="S7352"/>
    </row>
    <row r="7353" spans="18:19" ht="15" customHeight="1">
      <c r="R7353"/>
      <c r="S7353"/>
    </row>
    <row r="7354" spans="18:19" ht="15" customHeight="1">
      <c r="R7354"/>
      <c r="S7354"/>
    </row>
    <row r="7355" spans="18:19" ht="15" customHeight="1">
      <c r="R7355"/>
      <c r="S7355"/>
    </row>
    <row r="7356" spans="18:19" ht="15" customHeight="1">
      <c r="R7356"/>
      <c r="S7356"/>
    </row>
    <row r="7357" spans="18:19" ht="15" customHeight="1">
      <c r="R7357"/>
      <c r="S7357"/>
    </row>
    <row r="7358" spans="18:19" ht="15" customHeight="1">
      <c r="R7358"/>
      <c r="S7358"/>
    </row>
    <row r="7359" spans="18:19" ht="15" customHeight="1">
      <c r="R7359"/>
      <c r="S7359"/>
    </row>
    <row r="7360" spans="18:19" ht="15" customHeight="1">
      <c r="R7360"/>
      <c r="S7360"/>
    </row>
    <row r="7361" spans="18:19" ht="15" customHeight="1">
      <c r="R7361"/>
      <c r="S7361"/>
    </row>
    <row r="7362" spans="18:19" ht="15" customHeight="1">
      <c r="R7362"/>
      <c r="S7362"/>
    </row>
    <row r="7363" spans="18:19" ht="15" customHeight="1">
      <c r="R7363"/>
      <c r="S7363"/>
    </row>
    <row r="7364" spans="18:19" ht="15" customHeight="1">
      <c r="R7364"/>
      <c r="S7364"/>
    </row>
    <row r="7365" spans="18:19" ht="15" customHeight="1">
      <c r="R7365"/>
      <c r="S7365"/>
    </row>
    <row r="7366" spans="18:19" ht="15" customHeight="1">
      <c r="R7366"/>
      <c r="S7366"/>
    </row>
    <row r="7367" spans="18:19" ht="15" customHeight="1">
      <c r="R7367"/>
      <c r="S7367"/>
    </row>
    <row r="7368" spans="18:19" ht="15" customHeight="1">
      <c r="R7368"/>
      <c r="S7368"/>
    </row>
    <row r="7369" spans="18:19" ht="15" customHeight="1">
      <c r="R7369"/>
      <c r="S7369"/>
    </row>
    <row r="7370" spans="18:19" ht="15" customHeight="1">
      <c r="R7370"/>
      <c r="S7370"/>
    </row>
    <row r="7371" spans="18:19" ht="15" customHeight="1">
      <c r="R7371"/>
      <c r="S7371"/>
    </row>
    <row r="7372" spans="18:19" ht="15" customHeight="1">
      <c r="R7372"/>
      <c r="S7372"/>
    </row>
    <row r="7373" spans="18:19" ht="15" customHeight="1">
      <c r="R7373"/>
      <c r="S7373"/>
    </row>
    <row r="7374" spans="18:19" ht="15" customHeight="1">
      <c r="R7374"/>
      <c r="S7374"/>
    </row>
    <row r="7375" spans="18:19" ht="15" customHeight="1">
      <c r="R7375"/>
      <c r="S7375"/>
    </row>
    <row r="7376" spans="18:19" ht="15" customHeight="1">
      <c r="R7376"/>
      <c r="S7376"/>
    </row>
    <row r="7377" spans="18:19" ht="15" customHeight="1">
      <c r="R7377"/>
      <c r="S7377"/>
    </row>
    <row r="7378" spans="18:19" ht="15" customHeight="1">
      <c r="R7378"/>
      <c r="S7378"/>
    </row>
    <row r="7379" spans="18:19" ht="15" customHeight="1">
      <c r="R7379"/>
      <c r="S7379"/>
    </row>
    <row r="7380" spans="18:19" ht="15" customHeight="1">
      <c r="R7380"/>
      <c r="S7380"/>
    </row>
    <row r="7381" spans="18:19" ht="15" customHeight="1">
      <c r="R7381"/>
      <c r="S7381"/>
    </row>
    <row r="7382" spans="18:19" ht="15" customHeight="1">
      <c r="R7382"/>
      <c r="S7382"/>
    </row>
    <row r="7383" spans="18:19" ht="15" customHeight="1">
      <c r="R7383"/>
      <c r="S7383"/>
    </row>
    <row r="7384" spans="18:19" ht="15" customHeight="1">
      <c r="R7384"/>
      <c r="S7384"/>
    </row>
    <row r="7385" spans="18:19" ht="15" customHeight="1">
      <c r="R7385"/>
      <c r="S7385"/>
    </row>
    <row r="7386" spans="18:19" ht="15" customHeight="1">
      <c r="R7386"/>
      <c r="S7386"/>
    </row>
    <row r="7387" spans="18:19" ht="15" customHeight="1">
      <c r="R7387"/>
      <c r="S7387"/>
    </row>
    <row r="7388" spans="18:19" ht="15" customHeight="1">
      <c r="R7388"/>
      <c r="S7388"/>
    </row>
    <row r="7389" spans="18:19" ht="15" customHeight="1">
      <c r="R7389"/>
      <c r="S7389"/>
    </row>
    <row r="7390" spans="18:19" ht="15" customHeight="1">
      <c r="R7390"/>
      <c r="S7390"/>
    </row>
    <row r="7391" spans="18:19" ht="15" customHeight="1">
      <c r="R7391"/>
      <c r="S7391"/>
    </row>
    <row r="7392" spans="18:19" ht="15" customHeight="1">
      <c r="R7392"/>
      <c r="S7392"/>
    </row>
    <row r="7393" spans="18:19" ht="15" customHeight="1">
      <c r="R7393"/>
      <c r="S7393"/>
    </row>
    <row r="7394" spans="18:19" ht="15" customHeight="1">
      <c r="R7394"/>
      <c r="S7394"/>
    </row>
    <row r="7395" spans="18:19" ht="15" customHeight="1">
      <c r="R7395"/>
      <c r="S7395"/>
    </row>
    <row r="7396" spans="18:19" ht="15" customHeight="1">
      <c r="R7396"/>
      <c r="S7396"/>
    </row>
    <row r="7397" spans="18:19" ht="15" customHeight="1">
      <c r="R7397"/>
      <c r="S7397"/>
    </row>
    <row r="7398" spans="18:19" ht="15" customHeight="1">
      <c r="R7398"/>
      <c r="S7398"/>
    </row>
    <row r="7399" spans="18:19" ht="15" customHeight="1">
      <c r="R7399"/>
      <c r="S7399"/>
    </row>
    <row r="7400" spans="18:19" ht="15" customHeight="1">
      <c r="R7400"/>
      <c r="S7400"/>
    </row>
    <row r="7401" spans="18:19" ht="15" customHeight="1">
      <c r="R7401"/>
      <c r="S7401"/>
    </row>
    <row r="7402" spans="18:19" ht="15" customHeight="1">
      <c r="R7402"/>
      <c r="S7402"/>
    </row>
    <row r="7403" spans="18:19" ht="15" customHeight="1">
      <c r="R7403"/>
      <c r="S7403"/>
    </row>
    <row r="7404" spans="18:19" ht="15" customHeight="1">
      <c r="R7404"/>
      <c r="S7404"/>
    </row>
    <row r="7405" spans="18:19" ht="15" customHeight="1">
      <c r="R7405"/>
      <c r="S7405"/>
    </row>
    <row r="7406" spans="18:19" ht="15" customHeight="1">
      <c r="R7406"/>
      <c r="S7406"/>
    </row>
    <row r="7407" spans="18:19" ht="15" customHeight="1">
      <c r="R7407"/>
      <c r="S7407"/>
    </row>
    <row r="7408" spans="18:19" ht="15" customHeight="1">
      <c r="R7408"/>
      <c r="S7408"/>
    </row>
    <row r="7409" spans="18:19" ht="15" customHeight="1">
      <c r="R7409"/>
      <c r="S7409"/>
    </row>
    <row r="7410" spans="18:19" ht="15" customHeight="1">
      <c r="R7410"/>
      <c r="S7410"/>
    </row>
    <row r="7411" spans="18:19" ht="15" customHeight="1">
      <c r="R7411"/>
      <c r="S7411"/>
    </row>
    <row r="7412" spans="18:19" ht="15" customHeight="1">
      <c r="R7412"/>
      <c r="S7412"/>
    </row>
    <row r="7413" spans="18:19" ht="15" customHeight="1">
      <c r="R7413"/>
      <c r="S7413"/>
    </row>
    <row r="7414" spans="18:19" ht="15" customHeight="1">
      <c r="R7414"/>
      <c r="S7414"/>
    </row>
    <row r="7415" spans="18:19" ht="15" customHeight="1">
      <c r="R7415"/>
      <c r="S7415"/>
    </row>
    <row r="7416" spans="18:19" ht="15" customHeight="1">
      <c r="R7416"/>
      <c r="S7416"/>
    </row>
    <row r="7417" spans="18:19" ht="15" customHeight="1">
      <c r="R7417"/>
      <c r="S7417"/>
    </row>
    <row r="7418" spans="18:19" ht="15" customHeight="1">
      <c r="R7418"/>
      <c r="S7418"/>
    </row>
    <row r="7419" spans="18:19" ht="15" customHeight="1">
      <c r="R7419"/>
      <c r="S7419"/>
    </row>
    <row r="7420" spans="18:19" ht="15" customHeight="1">
      <c r="R7420"/>
      <c r="S7420"/>
    </row>
    <row r="7421" spans="18:19" ht="15" customHeight="1">
      <c r="R7421"/>
      <c r="S7421"/>
    </row>
    <row r="7422" spans="18:19" ht="15" customHeight="1">
      <c r="R7422"/>
      <c r="S7422"/>
    </row>
    <row r="7423" spans="18:19" ht="15" customHeight="1">
      <c r="R7423"/>
      <c r="S7423"/>
    </row>
    <row r="7424" spans="18:19" ht="15" customHeight="1">
      <c r="R7424"/>
      <c r="S7424"/>
    </row>
    <row r="7425" spans="18:19" ht="15" customHeight="1">
      <c r="R7425"/>
      <c r="S7425"/>
    </row>
    <row r="7426" spans="18:19" ht="15" customHeight="1">
      <c r="R7426"/>
      <c r="S7426"/>
    </row>
    <row r="7427" spans="18:19" ht="15" customHeight="1">
      <c r="R7427"/>
      <c r="S7427"/>
    </row>
    <row r="7428" spans="18:19" ht="15" customHeight="1">
      <c r="R7428"/>
      <c r="S7428"/>
    </row>
    <row r="7429" spans="18:19" ht="15" customHeight="1">
      <c r="R7429"/>
      <c r="S7429"/>
    </row>
    <row r="7430" spans="18:19" ht="15" customHeight="1">
      <c r="R7430"/>
      <c r="S7430"/>
    </row>
    <row r="7431" spans="18:19" ht="15" customHeight="1">
      <c r="R7431"/>
      <c r="S7431"/>
    </row>
    <row r="7432" spans="18:19" ht="15" customHeight="1">
      <c r="R7432"/>
      <c r="S7432"/>
    </row>
    <row r="7433" spans="18:19" ht="15" customHeight="1">
      <c r="R7433"/>
      <c r="S7433"/>
    </row>
    <row r="7434" spans="18:19" ht="15" customHeight="1">
      <c r="R7434"/>
      <c r="S7434"/>
    </row>
    <row r="7435" spans="18:19" ht="15" customHeight="1">
      <c r="R7435"/>
      <c r="S7435"/>
    </row>
    <row r="7436" spans="18:19" ht="15" customHeight="1">
      <c r="R7436"/>
      <c r="S7436"/>
    </row>
    <row r="7437" spans="18:19" ht="15" customHeight="1">
      <c r="R7437"/>
      <c r="S7437"/>
    </row>
    <row r="7438" spans="18:19" ht="15" customHeight="1">
      <c r="R7438"/>
      <c r="S7438"/>
    </row>
    <row r="7439" spans="18:19" ht="15" customHeight="1">
      <c r="R7439"/>
      <c r="S7439"/>
    </row>
    <row r="7440" spans="18:19" ht="15" customHeight="1">
      <c r="R7440"/>
      <c r="S7440"/>
    </row>
    <row r="7441" spans="18:19" ht="15" customHeight="1">
      <c r="R7441"/>
      <c r="S7441"/>
    </row>
    <row r="7442" spans="18:19" ht="15" customHeight="1">
      <c r="R7442"/>
      <c r="S7442"/>
    </row>
    <row r="7443" spans="18:19" ht="15" customHeight="1">
      <c r="R7443"/>
      <c r="S7443"/>
    </row>
    <row r="7444" spans="18:19" ht="15" customHeight="1">
      <c r="R7444"/>
      <c r="S7444"/>
    </row>
    <row r="7445" spans="18:19" ht="15" customHeight="1">
      <c r="R7445"/>
      <c r="S7445"/>
    </row>
    <row r="7446" spans="18:19" ht="15" customHeight="1">
      <c r="R7446"/>
      <c r="S7446"/>
    </row>
    <row r="7447" spans="18:19" ht="15" customHeight="1">
      <c r="R7447"/>
      <c r="S7447"/>
    </row>
    <row r="7448" spans="18:19" ht="15" customHeight="1">
      <c r="R7448"/>
      <c r="S7448"/>
    </row>
    <row r="7449" spans="18:19" ht="15" customHeight="1">
      <c r="R7449"/>
      <c r="S7449"/>
    </row>
    <row r="7450" spans="18:19" ht="15" customHeight="1">
      <c r="R7450"/>
      <c r="S7450"/>
    </row>
    <row r="7451" spans="18:19" ht="15" customHeight="1">
      <c r="R7451"/>
      <c r="S7451"/>
    </row>
    <row r="7452" spans="18:19" ht="15" customHeight="1">
      <c r="R7452"/>
      <c r="S7452"/>
    </row>
    <row r="7453" spans="18:19" ht="15" customHeight="1">
      <c r="R7453"/>
      <c r="S7453"/>
    </row>
    <row r="7454" spans="18:19" ht="15" customHeight="1">
      <c r="R7454"/>
      <c r="S7454"/>
    </row>
    <row r="7455" spans="18:19" ht="15" customHeight="1">
      <c r="R7455"/>
      <c r="S7455"/>
    </row>
    <row r="7456" spans="18:19" ht="15" customHeight="1">
      <c r="R7456"/>
      <c r="S7456"/>
    </row>
    <row r="7457" spans="18:19" ht="15" customHeight="1">
      <c r="R7457"/>
      <c r="S7457"/>
    </row>
    <row r="7458" spans="18:19" ht="15" customHeight="1">
      <c r="R7458"/>
      <c r="S7458"/>
    </row>
    <row r="7459" spans="18:19" ht="15" customHeight="1">
      <c r="R7459"/>
      <c r="S7459"/>
    </row>
    <row r="7460" spans="18:19" ht="15" customHeight="1">
      <c r="R7460"/>
      <c r="S7460"/>
    </row>
    <row r="7461" spans="18:19" ht="15" customHeight="1">
      <c r="R7461"/>
      <c r="S7461"/>
    </row>
    <row r="7462" spans="18:19" ht="15" customHeight="1">
      <c r="R7462"/>
      <c r="S7462"/>
    </row>
    <row r="7463" spans="18:19" ht="15" customHeight="1">
      <c r="R7463"/>
      <c r="S7463"/>
    </row>
    <row r="7464" spans="18:19" ht="15" customHeight="1">
      <c r="R7464"/>
      <c r="S7464"/>
    </row>
    <row r="7465" spans="18:19" ht="15" customHeight="1">
      <c r="R7465"/>
      <c r="S7465"/>
    </row>
    <row r="7466" spans="18:19" ht="15" customHeight="1">
      <c r="R7466"/>
      <c r="S7466"/>
    </row>
    <row r="7467" spans="18:19" ht="15" customHeight="1">
      <c r="R7467"/>
      <c r="S7467"/>
    </row>
    <row r="7468" spans="18:19" ht="15" customHeight="1">
      <c r="R7468"/>
      <c r="S7468"/>
    </row>
    <row r="7469" spans="18:19" ht="15" customHeight="1">
      <c r="R7469"/>
      <c r="S7469"/>
    </row>
    <row r="7470" spans="18:19" ht="15" customHeight="1">
      <c r="R7470"/>
      <c r="S7470"/>
    </row>
    <row r="7471" spans="18:19" ht="15" customHeight="1">
      <c r="R7471"/>
      <c r="S7471"/>
    </row>
    <row r="7472" spans="18:19" ht="15" customHeight="1">
      <c r="R7472"/>
      <c r="S7472"/>
    </row>
    <row r="7473" spans="18:19" ht="15" customHeight="1">
      <c r="R7473"/>
      <c r="S7473"/>
    </row>
    <row r="7474" spans="18:19" ht="15" customHeight="1">
      <c r="R7474"/>
      <c r="S7474"/>
    </row>
    <row r="7475" spans="18:19" ht="15" customHeight="1">
      <c r="R7475"/>
      <c r="S7475"/>
    </row>
    <row r="7476" spans="18:19" ht="15" customHeight="1">
      <c r="R7476"/>
      <c r="S7476"/>
    </row>
    <row r="7477" spans="18:19" ht="15" customHeight="1">
      <c r="R7477"/>
      <c r="S7477"/>
    </row>
    <row r="7478" spans="18:19" ht="15" customHeight="1">
      <c r="R7478"/>
      <c r="S7478"/>
    </row>
    <row r="7479" spans="18:19" ht="15" customHeight="1">
      <c r="R7479"/>
      <c r="S7479"/>
    </row>
    <row r="7480" spans="18:19" ht="15" customHeight="1">
      <c r="R7480"/>
      <c r="S7480"/>
    </row>
    <row r="7481" spans="18:19" ht="15" customHeight="1">
      <c r="R7481"/>
      <c r="S7481"/>
    </row>
    <row r="7482" spans="18:19" ht="15" customHeight="1">
      <c r="R7482"/>
      <c r="S7482"/>
    </row>
    <row r="7483" spans="18:19" ht="15" customHeight="1">
      <c r="R7483"/>
      <c r="S7483"/>
    </row>
    <row r="7484" spans="18:19" ht="15" customHeight="1">
      <c r="R7484"/>
      <c r="S7484"/>
    </row>
    <row r="7485" spans="18:19" ht="15" customHeight="1">
      <c r="R7485"/>
      <c r="S7485"/>
    </row>
    <row r="7486" spans="18:19" ht="15" customHeight="1">
      <c r="R7486"/>
      <c r="S7486"/>
    </row>
    <row r="7487" spans="18:19" ht="15" customHeight="1">
      <c r="R7487"/>
      <c r="S7487"/>
    </row>
    <row r="7488" spans="18:19" ht="15" customHeight="1">
      <c r="R7488"/>
      <c r="S7488"/>
    </row>
    <row r="7489" spans="18:19" ht="15" customHeight="1">
      <c r="R7489"/>
      <c r="S7489"/>
    </row>
    <row r="7490" spans="18:19" ht="15" customHeight="1">
      <c r="R7490"/>
      <c r="S7490"/>
    </row>
    <row r="7491" spans="18:19" ht="15" customHeight="1">
      <c r="R7491"/>
      <c r="S7491"/>
    </row>
    <row r="7492" spans="18:19" ht="15" customHeight="1">
      <c r="R7492"/>
      <c r="S7492"/>
    </row>
    <row r="7493" spans="18:19" ht="15" customHeight="1">
      <c r="R7493"/>
      <c r="S7493"/>
    </row>
    <row r="7494" spans="18:19" ht="15" customHeight="1">
      <c r="R7494"/>
      <c r="S7494"/>
    </row>
    <row r="7495" spans="18:19" ht="15" customHeight="1">
      <c r="R7495"/>
      <c r="S7495"/>
    </row>
    <row r="7496" spans="18:19" ht="15" customHeight="1">
      <c r="R7496"/>
      <c r="S7496"/>
    </row>
    <row r="7497" spans="18:19" ht="15" customHeight="1">
      <c r="R7497"/>
      <c r="S7497"/>
    </row>
    <row r="7498" spans="18:19" ht="15" customHeight="1">
      <c r="R7498"/>
      <c r="S7498"/>
    </row>
    <row r="7499" spans="18:19" ht="15" customHeight="1">
      <c r="R7499"/>
      <c r="S7499"/>
    </row>
    <row r="7500" spans="18:19" ht="15" customHeight="1">
      <c r="R7500"/>
      <c r="S7500"/>
    </row>
    <row r="7501" spans="18:19" ht="15" customHeight="1">
      <c r="R7501"/>
      <c r="S7501"/>
    </row>
    <row r="7502" spans="18:19" ht="15" customHeight="1">
      <c r="R7502"/>
      <c r="S7502"/>
    </row>
    <row r="7503" spans="18:19" ht="15" customHeight="1">
      <c r="R7503"/>
      <c r="S7503"/>
    </row>
    <row r="7504" spans="18:19" ht="15" customHeight="1">
      <c r="R7504"/>
      <c r="S7504"/>
    </row>
    <row r="7505" spans="18:19" ht="15" customHeight="1">
      <c r="R7505"/>
      <c r="S7505"/>
    </row>
    <row r="7506" spans="18:19" ht="15" customHeight="1">
      <c r="R7506"/>
      <c r="S7506"/>
    </row>
    <row r="7507" spans="18:19" ht="15" customHeight="1">
      <c r="R7507"/>
      <c r="S7507"/>
    </row>
    <row r="7508" spans="18:19" ht="15" customHeight="1">
      <c r="R7508"/>
      <c r="S7508"/>
    </row>
    <row r="7509" spans="18:19" ht="15" customHeight="1">
      <c r="R7509"/>
      <c r="S7509"/>
    </row>
    <row r="7510" spans="18:19" ht="15" customHeight="1">
      <c r="R7510"/>
      <c r="S7510"/>
    </row>
    <row r="7511" spans="18:19" ht="15" customHeight="1">
      <c r="R7511"/>
      <c r="S7511"/>
    </row>
    <row r="7512" spans="18:19" ht="15" customHeight="1">
      <c r="R7512"/>
      <c r="S7512"/>
    </row>
    <row r="7513" spans="18:19" ht="15" customHeight="1">
      <c r="R7513"/>
      <c r="S7513"/>
    </row>
    <row r="7514" spans="18:19" ht="15" customHeight="1">
      <c r="R7514"/>
      <c r="S7514"/>
    </row>
    <row r="7515" spans="18:19" ht="15" customHeight="1">
      <c r="R7515"/>
      <c r="S7515"/>
    </row>
    <row r="7516" spans="18:19" ht="15" customHeight="1">
      <c r="R7516"/>
      <c r="S7516"/>
    </row>
    <row r="7517" spans="18:19" ht="15" customHeight="1">
      <c r="R7517"/>
      <c r="S7517"/>
    </row>
    <row r="7518" spans="18:19" ht="15" customHeight="1">
      <c r="R7518"/>
      <c r="S7518"/>
    </row>
    <row r="7519" spans="18:19" ht="15" customHeight="1">
      <c r="R7519"/>
      <c r="S7519"/>
    </row>
    <row r="7520" spans="18:19" ht="15" customHeight="1">
      <c r="R7520"/>
      <c r="S7520"/>
    </row>
    <row r="7521" spans="18:19" ht="15" customHeight="1">
      <c r="R7521"/>
      <c r="S7521"/>
    </row>
    <row r="7522" spans="18:19" ht="15" customHeight="1">
      <c r="R7522"/>
      <c r="S7522"/>
    </row>
    <row r="7523" spans="18:19" ht="15" customHeight="1">
      <c r="R7523"/>
      <c r="S7523"/>
    </row>
    <row r="7524" spans="18:19" ht="15" customHeight="1">
      <c r="R7524"/>
      <c r="S7524"/>
    </row>
    <row r="7525" spans="18:19" ht="15" customHeight="1">
      <c r="R7525"/>
      <c r="S7525"/>
    </row>
    <row r="7526" spans="18:19" ht="15" customHeight="1">
      <c r="R7526"/>
      <c r="S7526"/>
    </row>
    <row r="7527" spans="18:19" ht="15" customHeight="1">
      <c r="R7527"/>
      <c r="S7527"/>
    </row>
    <row r="7528" spans="18:19" ht="15" customHeight="1">
      <c r="R7528"/>
      <c r="S7528"/>
    </row>
    <row r="7529" spans="18:19" ht="15" customHeight="1">
      <c r="R7529"/>
      <c r="S7529"/>
    </row>
    <row r="7530" spans="18:19" ht="15" customHeight="1">
      <c r="R7530"/>
      <c r="S7530"/>
    </row>
    <row r="7531" spans="18:19" ht="15" customHeight="1">
      <c r="R7531"/>
      <c r="S7531"/>
    </row>
    <row r="7532" spans="18:19" ht="15" customHeight="1">
      <c r="R7532"/>
      <c r="S7532"/>
    </row>
    <row r="7533" spans="18:19" ht="15" customHeight="1">
      <c r="R7533"/>
      <c r="S7533"/>
    </row>
    <row r="7534" spans="18:19" ht="15" customHeight="1">
      <c r="R7534"/>
      <c r="S7534"/>
    </row>
    <row r="7535" spans="18:19" ht="15" customHeight="1">
      <c r="R7535"/>
      <c r="S7535"/>
    </row>
    <row r="7536" spans="18:19" ht="15" customHeight="1">
      <c r="R7536"/>
      <c r="S7536"/>
    </row>
    <row r="7537" spans="18:19" ht="15" customHeight="1">
      <c r="R7537"/>
      <c r="S7537"/>
    </row>
    <row r="7538" spans="18:19" ht="15" customHeight="1">
      <c r="R7538"/>
      <c r="S7538"/>
    </row>
    <row r="7539" spans="18:19" ht="15" customHeight="1">
      <c r="R7539"/>
      <c r="S7539"/>
    </row>
    <row r="7540" spans="18:19" ht="15" customHeight="1">
      <c r="R7540"/>
      <c r="S7540"/>
    </row>
    <row r="7541" spans="18:19" ht="15" customHeight="1">
      <c r="R7541"/>
      <c r="S7541"/>
    </row>
    <row r="7542" spans="18:19" ht="15" customHeight="1">
      <c r="R7542"/>
      <c r="S7542"/>
    </row>
    <row r="7543" spans="18:19" ht="15" customHeight="1">
      <c r="R7543"/>
      <c r="S7543"/>
    </row>
    <row r="7544" spans="18:19" ht="15" customHeight="1">
      <c r="R7544"/>
      <c r="S7544"/>
    </row>
    <row r="7545" spans="18:19" ht="15" customHeight="1">
      <c r="R7545"/>
      <c r="S7545"/>
    </row>
    <row r="7546" spans="18:19" ht="15" customHeight="1">
      <c r="R7546"/>
      <c r="S7546"/>
    </row>
    <row r="7547" spans="18:19" ht="15" customHeight="1">
      <c r="R7547"/>
      <c r="S7547"/>
    </row>
    <row r="7548" spans="18:19" ht="15" customHeight="1">
      <c r="R7548"/>
      <c r="S7548"/>
    </row>
    <row r="7549" spans="18:19" ht="15" customHeight="1">
      <c r="R7549"/>
      <c r="S7549"/>
    </row>
    <row r="7550" spans="18:19" ht="15" customHeight="1">
      <c r="R7550"/>
      <c r="S7550"/>
    </row>
    <row r="7551" spans="18:19" ht="15" customHeight="1">
      <c r="R7551"/>
      <c r="S7551"/>
    </row>
    <row r="7552" spans="18:19" ht="15" customHeight="1">
      <c r="R7552"/>
      <c r="S7552"/>
    </row>
    <row r="7553" spans="18:19" ht="15" customHeight="1">
      <c r="R7553"/>
      <c r="S7553"/>
    </row>
    <row r="7554" spans="18:19" ht="15" customHeight="1">
      <c r="R7554"/>
      <c r="S7554"/>
    </row>
    <row r="7555" spans="18:19" ht="15" customHeight="1">
      <c r="R7555"/>
      <c r="S7555"/>
    </row>
    <row r="7556" spans="18:19" ht="15" customHeight="1">
      <c r="R7556"/>
      <c r="S7556"/>
    </row>
    <row r="7557" spans="18:19" ht="15" customHeight="1">
      <c r="R7557"/>
      <c r="S7557"/>
    </row>
    <row r="7558" spans="18:19" ht="15" customHeight="1">
      <c r="R7558"/>
      <c r="S7558"/>
    </row>
    <row r="7559" spans="18:19" ht="15" customHeight="1">
      <c r="R7559"/>
      <c r="S7559"/>
    </row>
    <row r="7560" spans="18:19" ht="15" customHeight="1">
      <c r="R7560"/>
      <c r="S7560"/>
    </row>
    <row r="7561" spans="18:19" ht="15" customHeight="1">
      <c r="R7561"/>
      <c r="S7561"/>
    </row>
    <row r="7562" spans="18:19" ht="15" customHeight="1">
      <c r="R7562"/>
      <c r="S7562"/>
    </row>
    <row r="7563" spans="18:19" ht="15" customHeight="1">
      <c r="R7563"/>
      <c r="S7563"/>
    </row>
    <row r="7564" spans="18:19" ht="15" customHeight="1">
      <c r="R7564"/>
      <c r="S7564"/>
    </row>
    <row r="7565" spans="18:19" ht="15" customHeight="1">
      <c r="R7565"/>
      <c r="S7565"/>
    </row>
    <row r="7566" spans="18:19" ht="15" customHeight="1">
      <c r="R7566"/>
      <c r="S7566"/>
    </row>
    <row r="7567" spans="18:19" ht="15" customHeight="1">
      <c r="R7567"/>
      <c r="S7567"/>
    </row>
    <row r="7568" spans="18:19" ht="15" customHeight="1">
      <c r="R7568"/>
      <c r="S7568"/>
    </row>
    <row r="7569" spans="18:19" ht="15" customHeight="1">
      <c r="R7569"/>
      <c r="S7569"/>
    </row>
    <row r="7570" spans="18:19" ht="15" customHeight="1">
      <c r="R7570"/>
      <c r="S7570"/>
    </row>
    <row r="7571" spans="18:19" ht="15" customHeight="1">
      <c r="R7571"/>
      <c r="S7571"/>
    </row>
    <row r="7572" spans="18:19" ht="15" customHeight="1">
      <c r="R7572"/>
      <c r="S7572"/>
    </row>
    <row r="7573" spans="18:19" ht="15" customHeight="1">
      <c r="R7573"/>
      <c r="S7573"/>
    </row>
    <row r="7574" spans="18:19" ht="15" customHeight="1">
      <c r="R7574"/>
      <c r="S7574"/>
    </row>
    <row r="7575" spans="18:19" ht="15" customHeight="1">
      <c r="R7575"/>
      <c r="S7575"/>
    </row>
    <row r="7576" spans="18:19" ht="15" customHeight="1">
      <c r="R7576"/>
      <c r="S7576"/>
    </row>
    <row r="7577" spans="18:19" ht="15" customHeight="1">
      <c r="R7577"/>
      <c r="S7577"/>
    </row>
    <row r="7578" spans="18:19" ht="15" customHeight="1">
      <c r="R7578"/>
      <c r="S7578"/>
    </row>
    <row r="7579" spans="18:19" ht="15" customHeight="1">
      <c r="R7579"/>
      <c r="S7579"/>
    </row>
    <row r="7580" spans="18:19" ht="15" customHeight="1">
      <c r="R7580"/>
      <c r="S7580"/>
    </row>
    <row r="7581" spans="18:19" ht="15" customHeight="1">
      <c r="R7581"/>
      <c r="S7581"/>
    </row>
    <row r="7582" spans="18:19" ht="15" customHeight="1">
      <c r="R7582"/>
      <c r="S7582"/>
    </row>
    <row r="7583" spans="18:19" ht="15" customHeight="1">
      <c r="R7583"/>
      <c r="S7583"/>
    </row>
    <row r="7584" spans="18:19" ht="15" customHeight="1">
      <c r="R7584"/>
      <c r="S7584"/>
    </row>
    <row r="7585" spans="18:19" ht="15" customHeight="1">
      <c r="R7585"/>
      <c r="S7585"/>
    </row>
    <row r="7586" spans="18:19" ht="15" customHeight="1">
      <c r="R7586"/>
      <c r="S7586"/>
    </row>
    <row r="7587" spans="18:19" ht="15" customHeight="1">
      <c r="R7587"/>
      <c r="S7587"/>
    </row>
    <row r="7588" spans="18:19" ht="15" customHeight="1">
      <c r="R7588"/>
      <c r="S7588"/>
    </row>
    <row r="7589" spans="18:19" ht="15" customHeight="1">
      <c r="R7589"/>
      <c r="S7589"/>
    </row>
    <row r="7590" spans="18:19" ht="15" customHeight="1">
      <c r="R7590"/>
      <c r="S7590"/>
    </row>
    <row r="7591" spans="18:19" ht="15" customHeight="1">
      <c r="R7591"/>
      <c r="S7591"/>
    </row>
    <row r="7592" spans="18:19" ht="15" customHeight="1">
      <c r="R7592"/>
      <c r="S7592"/>
    </row>
    <row r="7593" spans="18:19" ht="15" customHeight="1">
      <c r="R7593"/>
      <c r="S7593"/>
    </row>
    <row r="7594" spans="18:19" ht="15" customHeight="1">
      <c r="R7594"/>
      <c r="S7594"/>
    </row>
    <row r="7595" spans="18:19" ht="15" customHeight="1">
      <c r="R7595"/>
      <c r="S7595"/>
    </row>
    <row r="7596" spans="18:19" ht="15" customHeight="1">
      <c r="R7596"/>
      <c r="S7596"/>
    </row>
    <row r="7597" spans="18:19" ht="15" customHeight="1">
      <c r="R7597"/>
      <c r="S7597"/>
    </row>
    <row r="7598" spans="18:19" ht="15" customHeight="1">
      <c r="R7598"/>
      <c r="S7598"/>
    </row>
    <row r="7599" spans="18:19" ht="15" customHeight="1">
      <c r="R7599"/>
      <c r="S7599"/>
    </row>
    <row r="7600" spans="18:19" ht="15" customHeight="1">
      <c r="R7600"/>
      <c r="S7600"/>
    </row>
    <row r="7601" spans="18:19" ht="15" customHeight="1">
      <c r="R7601"/>
      <c r="S7601"/>
    </row>
    <row r="7602" spans="18:19" ht="15" customHeight="1">
      <c r="R7602"/>
      <c r="S7602"/>
    </row>
    <row r="7603" spans="18:19" ht="15" customHeight="1">
      <c r="R7603"/>
      <c r="S7603"/>
    </row>
    <row r="7604" spans="18:19" ht="15" customHeight="1">
      <c r="R7604"/>
      <c r="S7604"/>
    </row>
    <row r="7605" spans="18:19" ht="15" customHeight="1">
      <c r="R7605"/>
      <c r="S7605"/>
    </row>
    <row r="7606" spans="18:19" ht="15" customHeight="1">
      <c r="R7606"/>
      <c r="S7606"/>
    </row>
    <row r="7607" spans="18:19" ht="15" customHeight="1">
      <c r="R7607"/>
      <c r="S7607"/>
    </row>
    <row r="7608" spans="18:19" ht="15" customHeight="1">
      <c r="R7608"/>
      <c r="S7608"/>
    </row>
    <row r="7609" spans="18:19" ht="15" customHeight="1">
      <c r="R7609"/>
      <c r="S7609"/>
    </row>
    <row r="7610" spans="18:19" ht="15" customHeight="1">
      <c r="R7610"/>
      <c r="S7610"/>
    </row>
    <row r="7611" spans="18:19" ht="15" customHeight="1">
      <c r="R7611"/>
      <c r="S7611"/>
    </row>
    <row r="7612" spans="18:19" ht="15" customHeight="1">
      <c r="R7612"/>
      <c r="S7612"/>
    </row>
    <row r="7613" spans="18:19" ht="15" customHeight="1">
      <c r="R7613"/>
      <c r="S7613"/>
    </row>
    <row r="7614" spans="18:19" ht="15" customHeight="1">
      <c r="R7614"/>
      <c r="S7614"/>
    </row>
    <row r="7615" spans="18:19" ht="15" customHeight="1">
      <c r="R7615"/>
      <c r="S7615"/>
    </row>
    <row r="7616" spans="18:19" ht="15" customHeight="1">
      <c r="R7616"/>
      <c r="S7616"/>
    </row>
    <row r="7617" spans="18:19" ht="15" customHeight="1">
      <c r="R7617"/>
      <c r="S7617"/>
    </row>
    <row r="7618" spans="18:19" ht="15" customHeight="1">
      <c r="R7618"/>
      <c r="S7618"/>
    </row>
    <row r="7619" spans="18:19" ht="15" customHeight="1">
      <c r="R7619"/>
      <c r="S7619"/>
    </row>
    <row r="7620" spans="18:19" ht="15" customHeight="1">
      <c r="R7620"/>
      <c r="S7620"/>
    </row>
    <row r="7621" spans="18:19" ht="15" customHeight="1">
      <c r="R7621"/>
      <c r="S7621"/>
    </row>
    <row r="7622" spans="18:19" ht="15" customHeight="1">
      <c r="R7622"/>
      <c r="S7622"/>
    </row>
    <row r="7623" spans="18:19" ht="15" customHeight="1">
      <c r="R7623"/>
      <c r="S7623"/>
    </row>
    <row r="7624" spans="18:19" ht="15" customHeight="1">
      <c r="R7624"/>
      <c r="S7624"/>
    </row>
    <row r="7625" spans="18:19" ht="15" customHeight="1">
      <c r="R7625"/>
      <c r="S7625"/>
    </row>
    <row r="7626" spans="18:19" ht="15" customHeight="1">
      <c r="R7626"/>
      <c r="S7626"/>
    </row>
    <row r="7627" spans="18:19" ht="15" customHeight="1">
      <c r="R7627"/>
      <c r="S7627"/>
    </row>
    <row r="7628" spans="18:19" ht="15" customHeight="1">
      <c r="R7628"/>
      <c r="S7628"/>
    </row>
    <row r="7629" spans="18:19" ht="15" customHeight="1">
      <c r="R7629"/>
      <c r="S7629"/>
    </row>
    <row r="7630" spans="18:19" ht="15" customHeight="1">
      <c r="R7630"/>
      <c r="S7630"/>
    </row>
    <row r="7631" spans="18:19" ht="15" customHeight="1">
      <c r="R7631"/>
      <c r="S7631"/>
    </row>
    <row r="7632" spans="18:19" ht="15" customHeight="1">
      <c r="R7632"/>
      <c r="S7632"/>
    </row>
    <row r="7633" spans="18:19" ht="15" customHeight="1">
      <c r="R7633"/>
      <c r="S7633"/>
    </row>
    <row r="7634" spans="18:19" ht="15" customHeight="1">
      <c r="R7634"/>
      <c r="S7634"/>
    </row>
    <row r="7635" spans="18:19" ht="15" customHeight="1">
      <c r="R7635"/>
      <c r="S7635"/>
    </row>
    <row r="7636" spans="18:19" ht="15" customHeight="1">
      <c r="R7636"/>
      <c r="S7636"/>
    </row>
    <row r="7637" spans="18:19" ht="15" customHeight="1">
      <c r="R7637"/>
      <c r="S7637"/>
    </row>
    <row r="7638" spans="18:19" ht="15" customHeight="1">
      <c r="R7638"/>
      <c r="S7638"/>
    </row>
    <row r="7639" spans="18:19" ht="15" customHeight="1">
      <c r="R7639"/>
      <c r="S7639"/>
    </row>
    <row r="7640" spans="18:19" ht="15" customHeight="1">
      <c r="R7640"/>
      <c r="S7640"/>
    </row>
    <row r="7641" spans="18:19" ht="15" customHeight="1">
      <c r="R7641"/>
      <c r="S7641"/>
    </row>
    <row r="7642" spans="18:19" ht="15" customHeight="1">
      <c r="R7642"/>
      <c r="S7642"/>
    </row>
    <row r="7643" spans="18:19" ht="15" customHeight="1">
      <c r="R7643"/>
      <c r="S7643"/>
    </row>
    <row r="7644" spans="18:19" ht="15" customHeight="1">
      <c r="R7644"/>
      <c r="S7644"/>
    </row>
    <row r="7645" spans="18:19" ht="15" customHeight="1">
      <c r="R7645"/>
      <c r="S7645"/>
    </row>
    <row r="7646" spans="18:19" ht="15" customHeight="1">
      <c r="R7646"/>
      <c r="S7646"/>
    </row>
    <row r="7647" spans="18:19" ht="15" customHeight="1">
      <c r="R7647"/>
      <c r="S7647"/>
    </row>
    <row r="7648" spans="18:19" ht="15" customHeight="1">
      <c r="R7648"/>
      <c r="S7648"/>
    </row>
    <row r="7649" spans="18:19" ht="15" customHeight="1">
      <c r="R7649"/>
      <c r="S7649"/>
    </row>
    <row r="7650" spans="18:19" ht="15" customHeight="1">
      <c r="R7650"/>
      <c r="S7650"/>
    </row>
    <row r="7651" spans="18:19" ht="15" customHeight="1">
      <c r="R7651"/>
      <c r="S7651"/>
    </row>
    <row r="7652" spans="18:19" ht="15" customHeight="1">
      <c r="R7652"/>
      <c r="S7652"/>
    </row>
    <row r="7653" spans="18:19" ht="15" customHeight="1">
      <c r="R7653"/>
      <c r="S7653"/>
    </row>
    <row r="7654" spans="18:19" ht="15" customHeight="1">
      <c r="R7654"/>
      <c r="S7654"/>
    </row>
    <row r="7655" spans="18:19" ht="15" customHeight="1">
      <c r="R7655"/>
      <c r="S7655"/>
    </row>
    <row r="7656" spans="18:19" ht="15" customHeight="1">
      <c r="R7656"/>
      <c r="S7656"/>
    </row>
    <row r="7657" spans="18:19" ht="15" customHeight="1">
      <c r="R7657"/>
      <c r="S7657"/>
    </row>
    <row r="7658" spans="18:19" ht="15" customHeight="1">
      <c r="R7658"/>
      <c r="S7658"/>
    </row>
    <row r="7659" spans="18:19" ht="15" customHeight="1">
      <c r="R7659"/>
      <c r="S7659"/>
    </row>
    <row r="7660" spans="18:19" ht="15" customHeight="1">
      <c r="R7660"/>
      <c r="S7660"/>
    </row>
    <row r="7661" spans="18:19" ht="15" customHeight="1">
      <c r="R7661"/>
      <c r="S7661"/>
    </row>
    <row r="7662" spans="18:19" ht="15" customHeight="1">
      <c r="R7662"/>
      <c r="S7662"/>
    </row>
    <row r="7663" spans="18:19" ht="15" customHeight="1">
      <c r="R7663"/>
      <c r="S7663"/>
    </row>
    <row r="7664" spans="18:19" ht="15" customHeight="1">
      <c r="R7664"/>
      <c r="S7664"/>
    </row>
    <row r="7665" spans="18:19" ht="15" customHeight="1">
      <c r="R7665"/>
      <c r="S7665"/>
    </row>
    <row r="7666" spans="18:19" ht="15" customHeight="1">
      <c r="R7666"/>
      <c r="S7666"/>
    </row>
    <row r="7667" spans="18:19" ht="15" customHeight="1">
      <c r="R7667"/>
      <c r="S7667"/>
    </row>
    <row r="7668" spans="18:19" ht="15" customHeight="1">
      <c r="R7668"/>
      <c r="S7668"/>
    </row>
    <row r="7669" spans="18:19" ht="15" customHeight="1">
      <c r="R7669"/>
      <c r="S7669"/>
    </row>
    <row r="7670" spans="18:19" ht="15" customHeight="1">
      <c r="R7670"/>
      <c r="S7670"/>
    </row>
    <row r="7671" spans="18:19" ht="15" customHeight="1">
      <c r="R7671"/>
      <c r="S7671"/>
    </row>
    <row r="7672" spans="18:19" ht="15" customHeight="1">
      <c r="R7672"/>
      <c r="S7672"/>
    </row>
    <row r="7673" spans="18:19" ht="15" customHeight="1">
      <c r="R7673"/>
      <c r="S7673"/>
    </row>
    <row r="7674" spans="18:19" ht="15" customHeight="1">
      <c r="R7674"/>
      <c r="S7674"/>
    </row>
    <row r="7675" spans="18:19" ht="15" customHeight="1">
      <c r="R7675"/>
      <c r="S7675"/>
    </row>
    <row r="7676" spans="18:19" ht="15" customHeight="1">
      <c r="R7676"/>
      <c r="S7676"/>
    </row>
    <row r="7677" spans="18:19" ht="15" customHeight="1">
      <c r="R7677"/>
      <c r="S7677"/>
    </row>
    <row r="7678" spans="18:19" ht="15" customHeight="1">
      <c r="R7678"/>
      <c r="S7678"/>
    </row>
    <row r="7679" spans="18:19" ht="15" customHeight="1">
      <c r="R7679"/>
      <c r="S7679"/>
    </row>
    <row r="7680" spans="18:19" ht="15" customHeight="1">
      <c r="R7680"/>
      <c r="S7680"/>
    </row>
    <row r="7681" spans="18:19" ht="15" customHeight="1">
      <c r="R7681"/>
      <c r="S7681"/>
    </row>
    <row r="7682" spans="18:19" ht="15" customHeight="1">
      <c r="R7682"/>
      <c r="S7682"/>
    </row>
    <row r="7683" spans="18:19" ht="15" customHeight="1">
      <c r="R7683"/>
      <c r="S7683"/>
    </row>
    <row r="7684" spans="18:19" ht="15" customHeight="1">
      <c r="R7684"/>
      <c r="S7684"/>
    </row>
    <row r="7685" spans="18:19" ht="15" customHeight="1">
      <c r="R7685"/>
      <c r="S7685"/>
    </row>
    <row r="7686" spans="18:19" ht="15" customHeight="1">
      <c r="R7686"/>
      <c r="S7686"/>
    </row>
    <row r="7687" spans="18:19" ht="15" customHeight="1">
      <c r="R7687"/>
      <c r="S7687"/>
    </row>
    <row r="7688" spans="18:19" ht="15" customHeight="1">
      <c r="R7688"/>
      <c r="S7688"/>
    </row>
    <row r="7689" spans="18:19" ht="15" customHeight="1">
      <c r="R7689"/>
      <c r="S7689"/>
    </row>
    <row r="7690" spans="18:19" ht="15" customHeight="1">
      <c r="R7690"/>
      <c r="S7690"/>
    </row>
    <row r="7691" spans="18:19" ht="15" customHeight="1">
      <c r="R7691"/>
      <c r="S7691"/>
    </row>
    <row r="7692" spans="18:19" ht="15" customHeight="1">
      <c r="R7692"/>
      <c r="S7692"/>
    </row>
    <row r="7693" spans="18:19" ht="15" customHeight="1">
      <c r="R7693"/>
      <c r="S7693"/>
    </row>
    <row r="7694" spans="18:19" ht="15" customHeight="1">
      <c r="R7694"/>
      <c r="S7694"/>
    </row>
    <row r="7695" spans="18:19" ht="15" customHeight="1">
      <c r="R7695"/>
      <c r="S7695"/>
    </row>
    <row r="7696" spans="18:19" ht="15" customHeight="1">
      <c r="R7696"/>
      <c r="S7696"/>
    </row>
    <row r="7697" spans="18:19" ht="15" customHeight="1">
      <c r="R7697"/>
      <c r="S7697"/>
    </row>
    <row r="7698" spans="18:19" ht="15" customHeight="1">
      <c r="R7698"/>
      <c r="S7698"/>
    </row>
    <row r="7699" spans="18:19" ht="15" customHeight="1">
      <c r="R7699"/>
      <c r="S7699"/>
    </row>
    <row r="7700" spans="18:19" ht="15" customHeight="1">
      <c r="R7700"/>
      <c r="S7700"/>
    </row>
    <row r="7701" spans="18:19" ht="15" customHeight="1">
      <c r="R7701"/>
      <c r="S7701"/>
    </row>
    <row r="7702" spans="18:19" ht="15" customHeight="1">
      <c r="R7702"/>
      <c r="S7702"/>
    </row>
    <row r="7703" spans="18:19" ht="15" customHeight="1">
      <c r="R7703"/>
      <c r="S7703"/>
    </row>
    <row r="7704" spans="18:19" ht="15" customHeight="1">
      <c r="R7704"/>
      <c r="S7704"/>
    </row>
    <row r="7705" spans="18:19" ht="15" customHeight="1">
      <c r="R7705"/>
      <c r="S7705"/>
    </row>
    <row r="7706" spans="18:19" ht="15" customHeight="1">
      <c r="R7706"/>
      <c r="S7706"/>
    </row>
    <row r="7707" spans="18:19" ht="15" customHeight="1">
      <c r="R7707"/>
      <c r="S7707"/>
    </row>
    <row r="7708" spans="18:19" ht="15" customHeight="1">
      <c r="R7708"/>
      <c r="S7708"/>
    </row>
    <row r="7709" spans="18:19" ht="15" customHeight="1">
      <c r="R7709"/>
      <c r="S7709"/>
    </row>
    <row r="7710" spans="18:19" ht="15" customHeight="1">
      <c r="R7710"/>
      <c r="S7710"/>
    </row>
    <row r="7711" spans="18:19" ht="15" customHeight="1">
      <c r="R7711"/>
      <c r="S7711"/>
    </row>
    <row r="7712" spans="18:19" ht="15" customHeight="1">
      <c r="R7712"/>
      <c r="S7712"/>
    </row>
    <row r="7713" spans="18:19" ht="15" customHeight="1">
      <c r="R7713"/>
      <c r="S7713"/>
    </row>
    <row r="7714" spans="18:19" ht="15" customHeight="1">
      <c r="R7714"/>
      <c r="S7714"/>
    </row>
    <row r="7715" spans="18:19" ht="15" customHeight="1">
      <c r="R7715"/>
      <c r="S7715"/>
    </row>
    <row r="7716" spans="18:19" ht="15" customHeight="1">
      <c r="R7716"/>
      <c r="S7716"/>
    </row>
    <row r="7717" spans="18:19" ht="15" customHeight="1">
      <c r="R7717"/>
      <c r="S7717"/>
    </row>
    <row r="7718" spans="18:19" ht="15" customHeight="1">
      <c r="R7718"/>
      <c r="S7718"/>
    </row>
    <row r="7719" spans="18:19" ht="15" customHeight="1">
      <c r="R7719"/>
      <c r="S7719"/>
    </row>
    <row r="7720" spans="18:19" ht="15" customHeight="1">
      <c r="R7720"/>
      <c r="S7720"/>
    </row>
    <row r="7721" spans="18:19" ht="15" customHeight="1">
      <c r="R7721"/>
      <c r="S7721"/>
    </row>
    <row r="7722" spans="18:19" ht="15" customHeight="1">
      <c r="R7722"/>
      <c r="S7722"/>
    </row>
    <row r="7723" spans="18:19" ht="15" customHeight="1">
      <c r="R7723"/>
      <c r="S7723"/>
    </row>
    <row r="7724" spans="18:19" ht="15" customHeight="1">
      <c r="R7724"/>
      <c r="S7724"/>
    </row>
    <row r="7725" spans="18:19" ht="15" customHeight="1">
      <c r="R7725"/>
      <c r="S7725"/>
    </row>
    <row r="7726" spans="18:19" ht="15" customHeight="1">
      <c r="R7726"/>
      <c r="S7726"/>
    </row>
    <row r="7727" spans="18:19" ht="15" customHeight="1">
      <c r="R7727"/>
      <c r="S7727"/>
    </row>
    <row r="7728" spans="18:19" ht="15" customHeight="1">
      <c r="R7728"/>
      <c r="S7728"/>
    </row>
    <row r="7729" spans="18:19" ht="15" customHeight="1">
      <c r="R7729"/>
      <c r="S7729"/>
    </row>
    <row r="7730" spans="18:19" ht="15" customHeight="1">
      <c r="R7730"/>
      <c r="S7730"/>
    </row>
    <row r="7731" spans="18:19" ht="15" customHeight="1">
      <c r="R7731"/>
      <c r="S7731"/>
    </row>
    <row r="7732" spans="18:19" ht="15" customHeight="1">
      <c r="R7732"/>
      <c r="S7732"/>
    </row>
    <row r="7733" spans="18:19" ht="15" customHeight="1">
      <c r="R7733"/>
      <c r="S7733"/>
    </row>
    <row r="7734" spans="18:19" ht="15" customHeight="1">
      <c r="R7734"/>
      <c r="S7734"/>
    </row>
    <row r="7735" spans="18:19" ht="15" customHeight="1">
      <c r="R7735"/>
      <c r="S7735"/>
    </row>
    <row r="7736" spans="18:19" ht="15" customHeight="1">
      <c r="R7736"/>
      <c r="S7736"/>
    </row>
    <row r="7737" spans="18:19" ht="15" customHeight="1">
      <c r="R7737"/>
      <c r="S7737"/>
    </row>
    <row r="7738" spans="18:19" ht="15" customHeight="1">
      <c r="R7738"/>
      <c r="S7738"/>
    </row>
    <row r="7739" spans="18:19" ht="15" customHeight="1">
      <c r="R7739"/>
      <c r="S7739"/>
    </row>
    <row r="7740" spans="18:19" ht="15" customHeight="1">
      <c r="R7740"/>
      <c r="S7740"/>
    </row>
    <row r="7741" spans="18:19" ht="15" customHeight="1">
      <c r="R7741"/>
      <c r="S7741"/>
    </row>
    <row r="7742" spans="18:19" ht="15" customHeight="1">
      <c r="R7742"/>
      <c r="S7742"/>
    </row>
    <row r="7743" spans="18:19" ht="15" customHeight="1">
      <c r="R7743"/>
      <c r="S7743"/>
    </row>
    <row r="7744" spans="18:19" ht="15" customHeight="1">
      <c r="R7744"/>
      <c r="S7744"/>
    </row>
    <row r="7745" spans="18:19" ht="15" customHeight="1">
      <c r="R7745"/>
      <c r="S7745"/>
    </row>
    <row r="7746" spans="18:19" ht="15" customHeight="1">
      <c r="R7746"/>
      <c r="S7746"/>
    </row>
    <row r="7747" spans="18:19" ht="15" customHeight="1">
      <c r="R7747"/>
      <c r="S7747"/>
    </row>
    <row r="7748" spans="18:19" ht="15" customHeight="1">
      <c r="R7748"/>
      <c r="S7748"/>
    </row>
    <row r="7749" spans="18:19" ht="15" customHeight="1">
      <c r="R7749"/>
      <c r="S7749"/>
    </row>
    <row r="7750" spans="18:19" ht="15" customHeight="1">
      <c r="R7750"/>
      <c r="S7750"/>
    </row>
    <row r="7751" spans="18:19" ht="15" customHeight="1">
      <c r="R7751"/>
      <c r="S7751"/>
    </row>
    <row r="7752" spans="18:19" ht="15" customHeight="1">
      <c r="R7752"/>
      <c r="S7752"/>
    </row>
    <row r="7753" spans="18:19" ht="15" customHeight="1">
      <c r="R7753"/>
      <c r="S7753"/>
    </row>
    <row r="7754" spans="18:19" ht="15" customHeight="1">
      <c r="R7754"/>
      <c r="S7754"/>
    </row>
    <row r="7755" spans="18:19" ht="15" customHeight="1">
      <c r="R7755"/>
      <c r="S7755"/>
    </row>
    <row r="7756" spans="18:19" ht="15" customHeight="1">
      <c r="R7756"/>
      <c r="S7756"/>
    </row>
    <row r="7757" spans="18:19" ht="15" customHeight="1">
      <c r="R7757"/>
      <c r="S7757"/>
    </row>
    <row r="7758" spans="18:19" ht="15" customHeight="1">
      <c r="R7758"/>
      <c r="S7758"/>
    </row>
    <row r="7759" spans="18:19" ht="15" customHeight="1">
      <c r="R7759"/>
      <c r="S7759"/>
    </row>
    <row r="7760" spans="18:19" ht="15" customHeight="1">
      <c r="R7760"/>
      <c r="S7760"/>
    </row>
    <row r="7761" spans="18:19" ht="15" customHeight="1">
      <c r="R7761"/>
      <c r="S7761"/>
    </row>
    <row r="7762" spans="18:19" ht="15" customHeight="1">
      <c r="R7762"/>
      <c r="S7762"/>
    </row>
    <row r="7763" spans="18:19" ht="15" customHeight="1">
      <c r="R7763"/>
      <c r="S7763"/>
    </row>
    <row r="7764" spans="18:19" ht="15" customHeight="1">
      <c r="R7764"/>
      <c r="S7764"/>
    </row>
    <row r="7765" spans="18:19" ht="15" customHeight="1">
      <c r="R7765"/>
      <c r="S7765"/>
    </row>
    <row r="7766" spans="18:19" ht="15" customHeight="1">
      <c r="R7766"/>
      <c r="S7766"/>
    </row>
    <row r="7767" spans="18:19" ht="15" customHeight="1">
      <c r="R7767"/>
      <c r="S7767"/>
    </row>
    <row r="7768" spans="18:19" ht="15" customHeight="1">
      <c r="R7768"/>
      <c r="S7768"/>
    </row>
    <row r="7769" spans="18:19" ht="15" customHeight="1">
      <c r="R7769"/>
      <c r="S7769"/>
    </row>
    <row r="7770" spans="18:19" ht="15" customHeight="1">
      <c r="R7770"/>
      <c r="S7770"/>
    </row>
    <row r="7771" spans="18:19" ht="15" customHeight="1">
      <c r="R7771"/>
      <c r="S7771"/>
    </row>
    <row r="7772" spans="18:19" ht="15" customHeight="1">
      <c r="R7772"/>
      <c r="S7772"/>
    </row>
    <row r="7773" spans="18:19" ht="15" customHeight="1">
      <c r="R7773"/>
      <c r="S7773"/>
    </row>
    <row r="7774" spans="18:19" ht="15" customHeight="1">
      <c r="R7774"/>
      <c r="S7774"/>
    </row>
    <row r="7775" spans="18:19" ht="15" customHeight="1">
      <c r="R7775"/>
      <c r="S7775"/>
    </row>
    <row r="7776" spans="18:19" ht="15" customHeight="1">
      <c r="R7776"/>
      <c r="S7776"/>
    </row>
    <row r="7777" spans="18:19" ht="15" customHeight="1">
      <c r="R7777"/>
      <c r="S7777"/>
    </row>
    <row r="7778" spans="18:19" ht="15" customHeight="1">
      <c r="R7778"/>
      <c r="S7778"/>
    </row>
    <row r="7779" spans="18:19" ht="15" customHeight="1">
      <c r="R7779"/>
      <c r="S7779"/>
    </row>
    <row r="7780" spans="18:19" ht="15" customHeight="1">
      <c r="R7780"/>
      <c r="S7780"/>
    </row>
    <row r="7781" spans="18:19" ht="15" customHeight="1">
      <c r="R7781"/>
      <c r="S7781"/>
    </row>
    <row r="7782" spans="18:19" ht="15" customHeight="1">
      <c r="R7782"/>
      <c r="S7782"/>
    </row>
    <row r="7783" spans="18:19" ht="15" customHeight="1">
      <c r="R7783"/>
      <c r="S7783"/>
    </row>
    <row r="7784" spans="18:19" ht="15" customHeight="1">
      <c r="R7784"/>
      <c r="S7784"/>
    </row>
    <row r="7785" spans="18:19" ht="15" customHeight="1">
      <c r="R7785"/>
      <c r="S7785"/>
    </row>
    <row r="7786" spans="18:19" ht="15" customHeight="1">
      <c r="R7786"/>
      <c r="S7786"/>
    </row>
    <row r="7787" spans="18:19" ht="15" customHeight="1">
      <c r="R7787"/>
      <c r="S7787"/>
    </row>
    <row r="7788" spans="18:19" ht="15" customHeight="1">
      <c r="R7788"/>
      <c r="S7788"/>
    </row>
    <row r="7789" spans="18:19" ht="15" customHeight="1">
      <c r="R7789"/>
      <c r="S7789"/>
    </row>
    <row r="7790" spans="18:19" ht="15" customHeight="1">
      <c r="R7790"/>
      <c r="S7790"/>
    </row>
    <row r="7791" spans="18:19" ht="15" customHeight="1">
      <c r="R7791"/>
      <c r="S7791"/>
    </row>
    <row r="7792" spans="18:19" ht="15" customHeight="1">
      <c r="R7792"/>
      <c r="S7792"/>
    </row>
    <row r="7793" spans="18:19" ht="15" customHeight="1">
      <c r="R7793"/>
      <c r="S7793"/>
    </row>
    <row r="7794" spans="18:19" ht="15" customHeight="1">
      <c r="R7794"/>
      <c r="S7794"/>
    </row>
    <row r="7795" spans="18:19" ht="15" customHeight="1">
      <c r="R7795"/>
      <c r="S7795"/>
    </row>
    <row r="7796" spans="18:19" ht="15" customHeight="1">
      <c r="R7796"/>
      <c r="S7796"/>
    </row>
    <row r="7797" spans="18:19" ht="15" customHeight="1">
      <c r="R7797"/>
      <c r="S7797"/>
    </row>
    <row r="7798" spans="18:19" ht="15" customHeight="1">
      <c r="R7798"/>
      <c r="S7798"/>
    </row>
    <row r="7799" spans="18:19" ht="15" customHeight="1">
      <c r="R7799"/>
      <c r="S7799"/>
    </row>
    <row r="7800" spans="18:19" ht="15" customHeight="1">
      <c r="R7800"/>
      <c r="S7800"/>
    </row>
    <row r="7801" spans="18:19" ht="15" customHeight="1">
      <c r="R7801"/>
      <c r="S7801"/>
    </row>
    <row r="7802" spans="18:19" ht="15" customHeight="1">
      <c r="R7802"/>
      <c r="S7802"/>
    </row>
    <row r="7803" spans="18:19" ht="15" customHeight="1">
      <c r="R7803"/>
      <c r="S7803"/>
    </row>
    <row r="7804" spans="18:19" ht="15" customHeight="1">
      <c r="R7804"/>
      <c r="S7804"/>
    </row>
    <row r="7805" spans="18:19" ht="15" customHeight="1">
      <c r="R7805"/>
      <c r="S7805"/>
    </row>
    <row r="7806" spans="18:19" ht="15" customHeight="1">
      <c r="R7806"/>
      <c r="S7806"/>
    </row>
    <row r="7807" spans="18:19" ht="15" customHeight="1">
      <c r="R7807"/>
      <c r="S7807"/>
    </row>
    <row r="7808" spans="18:19" ht="15" customHeight="1">
      <c r="R7808"/>
      <c r="S7808"/>
    </row>
    <row r="7809" spans="18:19" ht="15" customHeight="1">
      <c r="R7809"/>
      <c r="S7809"/>
    </row>
    <row r="7810" spans="18:19" ht="15" customHeight="1">
      <c r="R7810"/>
      <c r="S7810"/>
    </row>
    <row r="7811" spans="18:19" ht="15" customHeight="1">
      <c r="R7811"/>
      <c r="S7811"/>
    </row>
    <row r="7812" spans="18:19" ht="15" customHeight="1">
      <c r="R7812"/>
      <c r="S7812"/>
    </row>
    <row r="7813" spans="18:19" ht="15" customHeight="1">
      <c r="R7813"/>
      <c r="S7813"/>
    </row>
    <row r="7814" spans="18:19" ht="15" customHeight="1">
      <c r="R7814"/>
      <c r="S7814"/>
    </row>
    <row r="7815" spans="18:19" ht="15" customHeight="1">
      <c r="R7815"/>
      <c r="S7815"/>
    </row>
    <row r="7816" spans="18:19" ht="15" customHeight="1">
      <c r="R7816"/>
      <c r="S7816"/>
    </row>
    <row r="7817" spans="18:19" ht="15" customHeight="1">
      <c r="R7817"/>
      <c r="S7817"/>
    </row>
    <row r="7818" spans="18:19" ht="15" customHeight="1">
      <c r="R7818"/>
      <c r="S7818"/>
    </row>
    <row r="7819" spans="18:19" ht="15" customHeight="1">
      <c r="R7819"/>
      <c r="S7819"/>
    </row>
    <row r="7820" spans="18:19" ht="15" customHeight="1">
      <c r="R7820"/>
      <c r="S7820"/>
    </row>
    <row r="7821" spans="18:19" ht="15" customHeight="1">
      <c r="R7821"/>
      <c r="S7821"/>
    </row>
    <row r="7822" spans="18:19" ht="15" customHeight="1">
      <c r="R7822"/>
      <c r="S7822"/>
    </row>
    <row r="7823" spans="18:19" ht="15" customHeight="1">
      <c r="R7823"/>
      <c r="S7823"/>
    </row>
    <row r="7824" spans="18:19" ht="15" customHeight="1">
      <c r="R7824"/>
      <c r="S7824"/>
    </row>
    <row r="7825" spans="18:19" ht="15" customHeight="1">
      <c r="R7825"/>
      <c r="S7825"/>
    </row>
    <row r="7826" spans="18:19" ht="15" customHeight="1">
      <c r="R7826"/>
      <c r="S7826"/>
    </row>
    <row r="7827" spans="18:19" ht="15" customHeight="1">
      <c r="R7827"/>
      <c r="S7827"/>
    </row>
    <row r="7828" spans="18:19" ht="15" customHeight="1">
      <c r="R7828"/>
      <c r="S7828"/>
    </row>
    <row r="7829" spans="18:19" ht="15" customHeight="1">
      <c r="R7829"/>
      <c r="S7829"/>
    </row>
    <row r="7830" spans="18:19" ht="15" customHeight="1">
      <c r="R7830"/>
      <c r="S7830"/>
    </row>
    <row r="7831" spans="18:19" ht="15" customHeight="1">
      <c r="R7831"/>
      <c r="S7831"/>
    </row>
    <row r="7832" spans="18:19" ht="15" customHeight="1">
      <c r="R7832"/>
      <c r="S7832"/>
    </row>
    <row r="7833" spans="18:19" ht="15" customHeight="1">
      <c r="R7833"/>
      <c r="S7833"/>
    </row>
    <row r="7834" spans="18:19" ht="15" customHeight="1">
      <c r="R7834"/>
      <c r="S7834"/>
    </row>
    <row r="7835" spans="18:19" ht="15" customHeight="1">
      <c r="R7835"/>
      <c r="S7835"/>
    </row>
    <row r="7836" spans="18:19" ht="15" customHeight="1">
      <c r="R7836"/>
      <c r="S7836"/>
    </row>
    <row r="7837" spans="18:19" ht="15" customHeight="1">
      <c r="R7837"/>
      <c r="S7837"/>
    </row>
    <row r="7838" spans="18:19" ht="15" customHeight="1">
      <c r="R7838"/>
      <c r="S7838"/>
    </row>
    <row r="7839" spans="18:19" ht="15" customHeight="1">
      <c r="R7839"/>
      <c r="S7839"/>
    </row>
    <row r="7840" spans="18:19" ht="15" customHeight="1">
      <c r="R7840"/>
      <c r="S7840"/>
    </row>
    <row r="7841" spans="18:19" ht="15" customHeight="1">
      <c r="R7841"/>
      <c r="S7841"/>
    </row>
    <row r="7842" spans="18:19" ht="15" customHeight="1">
      <c r="R7842"/>
      <c r="S7842"/>
    </row>
    <row r="7843" spans="18:19" ht="15" customHeight="1">
      <c r="R7843"/>
      <c r="S7843"/>
    </row>
    <row r="7844" spans="18:19" ht="15" customHeight="1">
      <c r="R7844"/>
      <c r="S7844"/>
    </row>
    <row r="7845" spans="18:19" ht="15" customHeight="1">
      <c r="R7845"/>
      <c r="S7845"/>
    </row>
    <row r="7846" spans="18:19" ht="15" customHeight="1">
      <c r="R7846"/>
      <c r="S7846"/>
    </row>
    <row r="7847" spans="18:19" ht="15" customHeight="1">
      <c r="R7847"/>
      <c r="S7847"/>
    </row>
    <row r="7848" spans="18:19" ht="15" customHeight="1">
      <c r="R7848"/>
      <c r="S7848"/>
    </row>
    <row r="7849" spans="18:19" ht="15" customHeight="1">
      <c r="R7849"/>
      <c r="S7849"/>
    </row>
    <row r="7850" spans="18:19" ht="15" customHeight="1">
      <c r="R7850"/>
      <c r="S7850"/>
    </row>
    <row r="7851" spans="18:19" ht="15" customHeight="1">
      <c r="R7851"/>
      <c r="S7851"/>
    </row>
    <row r="7852" spans="18:19" ht="15" customHeight="1">
      <c r="R7852"/>
      <c r="S7852"/>
    </row>
    <row r="7853" spans="18:19" ht="15" customHeight="1">
      <c r="R7853"/>
      <c r="S7853"/>
    </row>
    <row r="7854" spans="18:19" ht="15" customHeight="1">
      <c r="R7854"/>
      <c r="S7854"/>
    </row>
    <row r="7855" spans="18:19" ht="15" customHeight="1">
      <c r="R7855"/>
      <c r="S7855"/>
    </row>
    <row r="7856" spans="18:19" ht="15" customHeight="1">
      <c r="R7856"/>
      <c r="S7856"/>
    </row>
    <row r="7857" spans="18:19" ht="15" customHeight="1">
      <c r="R7857"/>
      <c r="S7857"/>
    </row>
    <row r="7858" spans="18:19" ht="15" customHeight="1">
      <c r="R7858"/>
      <c r="S7858"/>
    </row>
    <row r="7859" spans="18:19" ht="15" customHeight="1">
      <c r="R7859"/>
      <c r="S7859"/>
    </row>
    <row r="7860" spans="18:19" ht="15" customHeight="1">
      <c r="R7860"/>
      <c r="S7860"/>
    </row>
    <row r="7861" spans="18:19" ht="15" customHeight="1">
      <c r="R7861"/>
      <c r="S7861"/>
    </row>
    <row r="7862" spans="18:19" ht="15" customHeight="1">
      <c r="R7862"/>
      <c r="S7862"/>
    </row>
    <row r="7863" spans="18:19" ht="15" customHeight="1">
      <c r="R7863"/>
      <c r="S7863"/>
    </row>
    <row r="7864" spans="18:19" ht="15" customHeight="1">
      <c r="R7864"/>
      <c r="S7864"/>
    </row>
    <row r="7865" spans="18:19" ht="15" customHeight="1">
      <c r="R7865"/>
      <c r="S7865"/>
    </row>
    <row r="7866" spans="18:19" ht="15" customHeight="1">
      <c r="R7866"/>
      <c r="S7866"/>
    </row>
    <row r="7867" spans="18:19" ht="15" customHeight="1">
      <c r="R7867"/>
      <c r="S7867"/>
    </row>
    <row r="7868" spans="18:19" ht="15" customHeight="1">
      <c r="R7868"/>
      <c r="S7868"/>
    </row>
    <row r="7869" spans="18:19" ht="15" customHeight="1">
      <c r="R7869"/>
      <c r="S7869"/>
    </row>
    <row r="7870" spans="18:19" ht="15" customHeight="1">
      <c r="R7870"/>
      <c r="S7870"/>
    </row>
    <row r="7871" spans="18:19" ht="15" customHeight="1">
      <c r="R7871"/>
      <c r="S7871"/>
    </row>
    <row r="7872" spans="18:19" ht="15" customHeight="1">
      <c r="R7872"/>
      <c r="S7872"/>
    </row>
    <row r="7873" spans="18:19" ht="15" customHeight="1">
      <c r="R7873"/>
      <c r="S7873"/>
    </row>
    <row r="7874" spans="18:19" ht="15" customHeight="1">
      <c r="R7874"/>
      <c r="S7874"/>
    </row>
    <row r="7875" spans="18:19" ht="15" customHeight="1">
      <c r="R7875"/>
      <c r="S7875"/>
    </row>
    <row r="7876" spans="18:19" ht="15" customHeight="1">
      <c r="R7876"/>
      <c r="S7876"/>
    </row>
    <row r="7877" spans="18:19" ht="15" customHeight="1">
      <c r="R7877"/>
      <c r="S7877"/>
    </row>
    <row r="7878" spans="18:19" ht="15" customHeight="1">
      <c r="R7878"/>
      <c r="S7878"/>
    </row>
    <row r="7879" spans="18:19" ht="15" customHeight="1">
      <c r="R7879"/>
      <c r="S7879"/>
    </row>
    <row r="7880" spans="18:19" ht="15" customHeight="1">
      <c r="R7880"/>
      <c r="S7880"/>
    </row>
    <row r="7881" spans="18:19" ht="15" customHeight="1">
      <c r="R7881"/>
      <c r="S7881"/>
    </row>
    <row r="7882" spans="18:19" ht="15" customHeight="1">
      <c r="R7882"/>
      <c r="S7882"/>
    </row>
    <row r="7883" spans="18:19" ht="15" customHeight="1">
      <c r="R7883"/>
      <c r="S7883"/>
    </row>
    <row r="7884" spans="18:19" ht="15" customHeight="1">
      <c r="R7884"/>
      <c r="S7884"/>
    </row>
    <row r="7885" spans="18:19" ht="15" customHeight="1">
      <c r="R7885"/>
      <c r="S7885"/>
    </row>
    <row r="7886" spans="18:19" ht="15" customHeight="1">
      <c r="R7886"/>
      <c r="S7886"/>
    </row>
    <row r="7887" spans="18:19" ht="15" customHeight="1">
      <c r="R7887"/>
      <c r="S7887"/>
    </row>
    <row r="7888" spans="18:19" ht="15" customHeight="1">
      <c r="R7888"/>
      <c r="S7888"/>
    </row>
    <row r="7889" spans="18:19" ht="15" customHeight="1">
      <c r="R7889"/>
      <c r="S7889"/>
    </row>
    <row r="7890" spans="18:19" ht="15" customHeight="1">
      <c r="R7890"/>
      <c r="S7890"/>
    </row>
    <row r="7891" spans="18:19" ht="15" customHeight="1">
      <c r="R7891"/>
      <c r="S7891"/>
    </row>
    <row r="7892" spans="18:19" ht="15" customHeight="1">
      <c r="R7892"/>
      <c r="S7892"/>
    </row>
    <row r="7893" spans="18:19" ht="15" customHeight="1">
      <c r="R7893"/>
      <c r="S7893"/>
    </row>
    <row r="7894" spans="18:19" ht="15" customHeight="1">
      <c r="R7894"/>
      <c r="S7894"/>
    </row>
    <row r="7895" spans="18:19" ht="15" customHeight="1">
      <c r="R7895"/>
      <c r="S7895"/>
    </row>
    <row r="7896" spans="18:19" ht="15" customHeight="1">
      <c r="R7896"/>
      <c r="S7896"/>
    </row>
    <row r="7897" spans="18:19" ht="15" customHeight="1">
      <c r="R7897"/>
      <c r="S7897"/>
    </row>
    <row r="7898" spans="18:19" ht="15" customHeight="1">
      <c r="R7898"/>
      <c r="S7898"/>
    </row>
    <row r="7899" spans="18:19" ht="15" customHeight="1">
      <c r="R7899"/>
      <c r="S7899"/>
    </row>
    <row r="7900" spans="18:19" ht="15" customHeight="1">
      <c r="R7900"/>
      <c r="S7900"/>
    </row>
    <row r="7901" spans="18:19" ht="15" customHeight="1">
      <c r="R7901"/>
      <c r="S7901"/>
    </row>
    <row r="7902" spans="18:19" ht="15" customHeight="1">
      <c r="R7902"/>
      <c r="S7902"/>
    </row>
    <row r="7903" spans="18:19" ht="15" customHeight="1">
      <c r="R7903"/>
      <c r="S7903"/>
    </row>
    <row r="7904" spans="18:19" ht="15" customHeight="1">
      <c r="R7904"/>
      <c r="S7904"/>
    </row>
    <row r="7905" spans="18:19" ht="15" customHeight="1">
      <c r="R7905"/>
      <c r="S7905"/>
    </row>
    <row r="7906" spans="18:19" ht="15" customHeight="1">
      <c r="R7906"/>
      <c r="S7906"/>
    </row>
    <row r="7907" spans="18:19" ht="15" customHeight="1">
      <c r="R7907"/>
      <c r="S7907"/>
    </row>
    <row r="7908" spans="18:19" ht="15" customHeight="1">
      <c r="R7908"/>
      <c r="S7908"/>
    </row>
    <row r="7909" spans="18:19" ht="15" customHeight="1">
      <c r="R7909"/>
      <c r="S7909"/>
    </row>
    <row r="7910" spans="18:19" ht="15" customHeight="1">
      <c r="R7910"/>
      <c r="S7910"/>
    </row>
    <row r="7911" spans="18:19" ht="15" customHeight="1">
      <c r="R7911"/>
      <c r="S7911"/>
    </row>
    <row r="7912" spans="18:19" ht="15" customHeight="1">
      <c r="R7912"/>
      <c r="S7912"/>
    </row>
    <row r="7913" spans="18:19" ht="15" customHeight="1">
      <c r="R7913"/>
      <c r="S7913"/>
    </row>
    <row r="7914" spans="18:19" ht="15" customHeight="1">
      <c r="R7914"/>
      <c r="S7914"/>
    </row>
    <row r="7915" spans="18:19" ht="15" customHeight="1">
      <c r="R7915"/>
      <c r="S7915"/>
    </row>
    <row r="7916" spans="18:19" ht="15" customHeight="1">
      <c r="R7916"/>
      <c r="S7916"/>
    </row>
    <row r="7917" spans="18:19" ht="15" customHeight="1">
      <c r="R7917"/>
      <c r="S7917"/>
    </row>
    <row r="7918" spans="18:19" ht="15" customHeight="1">
      <c r="R7918"/>
      <c r="S7918"/>
    </row>
    <row r="7919" spans="18:19" ht="15" customHeight="1">
      <c r="R7919"/>
      <c r="S7919"/>
    </row>
    <row r="7920" spans="18:19" ht="15" customHeight="1">
      <c r="R7920"/>
      <c r="S7920"/>
    </row>
    <row r="7921" spans="18:19" ht="15" customHeight="1">
      <c r="R7921"/>
      <c r="S7921"/>
    </row>
    <row r="7922" spans="18:19" ht="15" customHeight="1">
      <c r="R7922"/>
      <c r="S7922"/>
    </row>
    <row r="7923" spans="18:19" ht="15" customHeight="1">
      <c r="R7923"/>
      <c r="S7923"/>
    </row>
    <row r="7924" spans="18:19" ht="15" customHeight="1">
      <c r="R7924"/>
      <c r="S7924"/>
    </row>
    <row r="7925" spans="18:19" ht="15" customHeight="1">
      <c r="R7925"/>
      <c r="S7925"/>
    </row>
    <row r="7926" spans="18:19" ht="15" customHeight="1">
      <c r="R7926"/>
      <c r="S7926"/>
    </row>
    <row r="7927" spans="18:19" ht="15" customHeight="1">
      <c r="R7927"/>
      <c r="S7927"/>
    </row>
    <row r="7928" spans="18:19" ht="15" customHeight="1">
      <c r="R7928"/>
      <c r="S7928"/>
    </row>
    <row r="7929" spans="18:19" ht="15" customHeight="1">
      <c r="R7929"/>
      <c r="S7929"/>
    </row>
    <row r="7930" spans="18:19" ht="15" customHeight="1">
      <c r="R7930"/>
      <c r="S7930"/>
    </row>
    <row r="7931" spans="18:19" ht="15" customHeight="1">
      <c r="R7931"/>
      <c r="S7931"/>
    </row>
    <row r="7932" spans="18:19" ht="15" customHeight="1">
      <c r="R7932"/>
      <c r="S7932"/>
    </row>
    <row r="7933" spans="18:19" ht="15" customHeight="1">
      <c r="R7933"/>
      <c r="S7933"/>
    </row>
    <row r="7934" spans="18:19" ht="15" customHeight="1">
      <c r="R7934"/>
      <c r="S7934"/>
    </row>
    <row r="7935" spans="18:19" ht="15" customHeight="1">
      <c r="R7935"/>
      <c r="S7935"/>
    </row>
    <row r="7936" spans="18:19" ht="15" customHeight="1">
      <c r="R7936"/>
      <c r="S7936"/>
    </row>
    <row r="7937" spans="18:19" ht="15" customHeight="1">
      <c r="R7937"/>
      <c r="S7937"/>
    </row>
    <row r="7938" spans="18:19" ht="15" customHeight="1">
      <c r="R7938"/>
      <c r="S7938"/>
    </row>
    <row r="7939" spans="18:19" ht="15" customHeight="1">
      <c r="R7939"/>
      <c r="S7939"/>
    </row>
    <row r="7940" spans="18:19" ht="15" customHeight="1">
      <c r="R7940"/>
      <c r="S7940"/>
    </row>
    <row r="7941" spans="18:19" ht="15" customHeight="1">
      <c r="R7941"/>
      <c r="S7941"/>
    </row>
    <row r="7942" spans="18:19" ht="15" customHeight="1">
      <c r="R7942"/>
      <c r="S7942"/>
    </row>
    <row r="7943" spans="18:19" ht="15" customHeight="1">
      <c r="R7943"/>
      <c r="S7943"/>
    </row>
    <row r="7944" spans="18:19" ht="15" customHeight="1">
      <c r="R7944"/>
      <c r="S7944"/>
    </row>
    <row r="7945" spans="18:19" ht="15" customHeight="1">
      <c r="R7945"/>
      <c r="S7945"/>
    </row>
    <row r="7946" spans="18:19" ht="15" customHeight="1">
      <c r="R7946"/>
      <c r="S7946"/>
    </row>
    <row r="7947" spans="18:19" ht="15" customHeight="1">
      <c r="R7947"/>
      <c r="S7947"/>
    </row>
    <row r="7948" spans="18:19" ht="15" customHeight="1">
      <c r="R7948"/>
      <c r="S7948"/>
    </row>
    <row r="7949" spans="18:19" ht="15" customHeight="1">
      <c r="R7949"/>
      <c r="S7949"/>
    </row>
    <row r="7950" spans="18:19" ht="15" customHeight="1">
      <c r="R7950"/>
      <c r="S7950"/>
    </row>
    <row r="7951" spans="18:19" ht="15" customHeight="1">
      <c r="R7951"/>
      <c r="S7951"/>
    </row>
    <row r="7952" spans="18:19" ht="15" customHeight="1">
      <c r="R7952"/>
      <c r="S7952"/>
    </row>
    <row r="7953" spans="18:19" ht="15" customHeight="1">
      <c r="R7953"/>
      <c r="S7953"/>
    </row>
    <row r="7954" spans="18:19" ht="15" customHeight="1">
      <c r="R7954"/>
      <c r="S7954"/>
    </row>
    <row r="7955" spans="18:19" ht="15" customHeight="1">
      <c r="R7955"/>
      <c r="S7955"/>
    </row>
    <row r="7956" spans="18:19" ht="15" customHeight="1">
      <c r="R7956"/>
      <c r="S7956"/>
    </row>
    <row r="7957" spans="18:19" ht="15" customHeight="1">
      <c r="R7957"/>
      <c r="S7957"/>
    </row>
    <row r="7958" spans="18:19" ht="15" customHeight="1">
      <c r="R7958"/>
      <c r="S7958"/>
    </row>
    <row r="7959" spans="18:19" ht="15" customHeight="1">
      <c r="R7959"/>
      <c r="S7959"/>
    </row>
    <row r="7960" spans="18:19" ht="15" customHeight="1">
      <c r="R7960"/>
      <c r="S7960"/>
    </row>
    <row r="7961" spans="18:19" ht="15" customHeight="1">
      <c r="R7961"/>
      <c r="S7961"/>
    </row>
    <row r="7962" spans="18:19" ht="15" customHeight="1">
      <c r="R7962"/>
      <c r="S7962"/>
    </row>
    <row r="7963" spans="18:19" ht="15" customHeight="1">
      <c r="R7963"/>
      <c r="S7963"/>
    </row>
    <row r="7964" spans="18:19" ht="15" customHeight="1">
      <c r="R7964"/>
      <c r="S7964"/>
    </row>
    <row r="7965" spans="18:19" ht="15" customHeight="1">
      <c r="R7965"/>
      <c r="S7965"/>
    </row>
    <row r="7966" spans="18:19" ht="15" customHeight="1">
      <c r="R7966"/>
      <c r="S7966"/>
    </row>
    <row r="7967" spans="18:19" ht="15" customHeight="1">
      <c r="R7967"/>
      <c r="S7967"/>
    </row>
    <row r="7968" spans="18:19" ht="15" customHeight="1">
      <c r="R7968"/>
      <c r="S7968"/>
    </row>
    <row r="7969" spans="18:19" ht="15" customHeight="1">
      <c r="R7969"/>
      <c r="S7969"/>
    </row>
    <row r="7970" spans="18:19" ht="15" customHeight="1">
      <c r="R7970"/>
      <c r="S7970"/>
    </row>
    <row r="7971" spans="18:19" ht="15" customHeight="1">
      <c r="R7971"/>
      <c r="S7971"/>
    </row>
    <row r="7972" spans="18:19" ht="15" customHeight="1">
      <c r="R7972"/>
      <c r="S7972"/>
    </row>
    <row r="7973" spans="18:19" ht="15" customHeight="1">
      <c r="R7973"/>
      <c r="S7973"/>
    </row>
    <row r="7974" spans="18:19" ht="15" customHeight="1">
      <c r="R7974"/>
      <c r="S7974"/>
    </row>
    <row r="7975" spans="18:19" ht="15" customHeight="1">
      <c r="R7975"/>
      <c r="S7975"/>
    </row>
    <row r="7976" spans="18:19" ht="15" customHeight="1">
      <c r="R7976"/>
      <c r="S7976"/>
    </row>
    <row r="7977" spans="18:19" ht="15" customHeight="1">
      <c r="R7977"/>
      <c r="S7977"/>
    </row>
    <row r="7978" spans="18:19" ht="15" customHeight="1">
      <c r="R7978"/>
      <c r="S7978"/>
    </row>
    <row r="7979" spans="18:19" ht="15" customHeight="1">
      <c r="R7979"/>
      <c r="S7979"/>
    </row>
    <row r="7980" spans="18:19" ht="15" customHeight="1">
      <c r="R7980"/>
      <c r="S7980"/>
    </row>
    <row r="7981" spans="18:19" ht="15" customHeight="1">
      <c r="R7981"/>
      <c r="S7981"/>
    </row>
    <row r="7982" spans="18:19" ht="15" customHeight="1">
      <c r="R7982"/>
      <c r="S7982"/>
    </row>
    <row r="7983" spans="18:19" ht="15" customHeight="1">
      <c r="R7983"/>
      <c r="S7983"/>
    </row>
    <row r="7984" spans="18:19" ht="15" customHeight="1">
      <c r="R7984"/>
      <c r="S7984"/>
    </row>
    <row r="7985" spans="18:19" ht="15" customHeight="1">
      <c r="R7985"/>
      <c r="S7985"/>
    </row>
    <row r="7986" spans="18:19" ht="15" customHeight="1">
      <c r="R7986"/>
      <c r="S7986"/>
    </row>
    <row r="7987" spans="18:19" ht="15" customHeight="1">
      <c r="R7987"/>
      <c r="S7987"/>
    </row>
    <row r="7988" spans="18:19" ht="15" customHeight="1">
      <c r="R7988"/>
      <c r="S7988"/>
    </row>
    <row r="7989" spans="18:19" ht="15" customHeight="1">
      <c r="R7989"/>
      <c r="S7989"/>
    </row>
    <row r="7990" spans="18:19" ht="15" customHeight="1">
      <c r="R7990"/>
      <c r="S7990"/>
    </row>
    <row r="7991" spans="18:19" ht="15" customHeight="1">
      <c r="R7991"/>
      <c r="S7991"/>
    </row>
    <row r="7992" spans="18:19" ht="15" customHeight="1">
      <c r="R7992"/>
      <c r="S7992"/>
    </row>
    <row r="7993" spans="18:19" ht="15" customHeight="1">
      <c r="R7993"/>
      <c r="S7993"/>
    </row>
    <row r="7994" spans="18:19" ht="15" customHeight="1">
      <c r="R7994"/>
      <c r="S7994"/>
    </row>
    <row r="7995" spans="18:19" ht="15" customHeight="1">
      <c r="R7995"/>
      <c r="S7995"/>
    </row>
    <row r="7996" spans="18:19" ht="15" customHeight="1">
      <c r="R7996"/>
      <c r="S7996"/>
    </row>
    <row r="7997" spans="18:19" ht="15" customHeight="1">
      <c r="R7997"/>
      <c r="S7997"/>
    </row>
    <row r="7998" spans="18:19" ht="15" customHeight="1">
      <c r="R7998"/>
      <c r="S7998"/>
    </row>
    <row r="7999" spans="18:19" ht="15" customHeight="1">
      <c r="R7999"/>
      <c r="S7999"/>
    </row>
    <row r="8000" spans="18:19" ht="15" customHeight="1">
      <c r="R8000"/>
      <c r="S8000"/>
    </row>
    <row r="8001" spans="18:19" ht="15" customHeight="1">
      <c r="R8001"/>
      <c r="S8001"/>
    </row>
    <row r="8002" spans="18:19" ht="15" customHeight="1">
      <c r="R8002"/>
      <c r="S8002"/>
    </row>
    <row r="8003" spans="18:19" ht="15" customHeight="1">
      <c r="R8003"/>
      <c r="S8003"/>
    </row>
    <row r="8004" spans="18:19" ht="15" customHeight="1">
      <c r="R8004"/>
      <c r="S8004"/>
    </row>
    <row r="8005" spans="18:19" ht="15" customHeight="1">
      <c r="R8005"/>
      <c r="S8005"/>
    </row>
    <row r="8006" spans="18:19" ht="15" customHeight="1">
      <c r="R8006"/>
      <c r="S8006"/>
    </row>
    <row r="8007" spans="18:19" ht="15" customHeight="1">
      <c r="R8007"/>
      <c r="S8007"/>
    </row>
    <row r="8008" spans="18:19" ht="15" customHeight="1">
      <c r="R8008"/>
      <c r="S8008"/>
    </row>
    <row r="8009" spans="18:19" ht="15" customHeight="1">
      <c r="R8009"/>
      <c r="S8009"/>
    </row>
    <row r="8010" spans="18:19" ht="15" customHeight="1">
      <c r="R8010"/>
      <c r="S8010"/>
    </row>
    <row r="8011" spans="18:19" ht="15" customHeight="1">
      <c r="R8011"/>
      <c r="S8011"/>
    </row>
    <row r="8012" spans="18:19" ht="15" customHeight="1">
      <c r="R8012"/>
      <c r="S8012"/>
    </row>
    <row r="8013" spans="18:19" ht="15" customHeight="1">
      <c r="R8013"/>
      <c r="S8013"/>
    </row>
    <row r="8014" spans="18:19" ht="15" customHeight="1">
      <c r="R8014"/>
      <c r="S8014"/>
    </row>
    <row r="8015" spans="18:19" ht="15" customHeight="1">
      <c r="R8015"/>
      <c r="S8015"/>
    </row>
    <row r="8016" spans="18:19" ht="15" customHeight="1">
      <c r="R8016"/>
      <c r="S8016"/>
    </row>
    <row r="8017" spans="18:19" ht="15" customHeight="1">
      <c r="R8017"/>
      <c r="S8017"/>
    </row>
    <row r="8018" spans="18:19" ht="15" customHeight="1">
      <c r="R8018"/>
      <c r="S8018"/>
    </row>
    <row r="8019" spans="18:19" ht="15" customHeight="1">
      <c r="R8019"/>
      <c r="S8019"/>
    </row>
    <row r="8020" spans="18:19" ht="15" customHeight="1">
      <c r="R8020"/>
      <c r="S8020"/>
    </row>
    <row r="8021" spans="18:19" ht="15" customHeight="1">
      <c r="R8021"/>
      <c r="S8021"/>
    </row>
    <row r="8022" spans="18:19" ht="15" customHeight="1">
      <c r="R8022"/>
      <c r="S8022"/>
    </row>
    <row r="8023" spans="18:19" ht="15" customHeight="1">
      <c r="R8023"/>
      <c r="S8023"/>
    </row>
    <row r="8024" spans="18:19" ht="15" customHeight="1">
      <c r="R8024"/>
      <c r="S8024"/>
    </row>
    <row r="8025" spans="18:19" ht="15" customHeight="1">
      <c r="R8025"/>
      <c r="S8025"/>
    </row>
    <row r="8026" spans="18:19" ht="15" customHeight="1">
      <c r="R8026"/>
      <c r="S8026"/>
    </row>
    <row r="8027" spans="18:19" ht="15" customHeight="1">
      <c r="R8027"/>
      <c r="S8027"/>
    </row>
    <row r="8028" spans="18:19" ht="15" customHeight="1">
      <c r="R8028"/>
      <c r="S8028"/>
    </row>
    <row r="8029" spans="18:19" ht="15" customHeight="1">
      <c r="R8029"/>
      <c r="S8029"/>
    </row>
    <row r="8030" spans="18:19" ht="15" customHeight="1">
      <c r="R8030"/>
      <c r="S8030"/>
    </row>
    <row r="8031" spans="18:19" ht="15" customHeight="1">
      <c r="R8031"/>
      <c r="S8031"/>
    </row>
    <row r="8032" spans="18:19" ht="15" customHeight="1">
      <c r="R8032"/>
      <c r="S8032"/>
    </row>
    <row r="8033" spans="18:19" ht="15" customHeight="1">
      <c r="R8033"/>
      <c r="S8033"/>
    </row>
    <row r="8034" spans="18:19" ht="15" customHeight="1">
      <c r="R8034"/>
      <c r="S8034"/>
    </row>
    <row r="8035" spans="18:19" ht="15" customHeight="1">
      <c r="R8035"/>
      <c r="S8035"/>
    </row>
    <row r="8036" spans="18:19" ht="15" customHeight="1">
      <c r="R8036"/>
      <c r="S8036"/>
    </row>
    <row r="8037" spans="18:19" ht="15" customHeight="1">
      <c r="R8037"/>
      <c r="S8037"/>
    </row>
    <row r="8038" spans="18:19" ht="15" customHeight="1">
      <c r="R8038"/>
      <c r="S8038"/>
    </row>
    <row r="8039" spans="18:19" ht="15" customHeight="1">
      <c r="R8039"/>
      <c r="S8039"/>
    </row>
    <row r="8040" spans="18:19" ht="15" customHeight="1">
      <c r="R8040"/>
      <c r="S8040"/>
    </row>
    <row r="8041" spans="18:19" ht="15" customHeight="1">
      <c r="R8041"/>
      <c r="S8041"/>
    </row>
    <row r="8042" spans="18:19" ht="15" customHeight="1">
      <c r="R8042"/>
      <c r="S8042"/>
    </row>
    <row r="8043" spans="18:19" ht="15" customHeight="1">
      <c r="R8043"/>
      <c r="S8043"/>
    </row>
    <row r="8044" spans="18:19" ht="15" customHeight="1">
      <c r="R8044"/>
      <c r="S8044"/>
    </row>
    <row r="8045" spans="18:19" ht="15" customHeight="1">
      <c r="R8045"/>
      <c r="S8045"/>
    </row>
    <row r="8046" spans="18:19" ht="15" customHeight="1">
      <c r="R8046"/>
      <c r="S8046"/>
    </row>
    <row r="8047" spans="18:19" ht="15" customHeight="1">
      <c r="R8047"/>
      <c r="S8047"/>
    </row>
    <row r="8048" spans="18:19" ht="15" customHeight="1">
      <c r="R8048"/>
      <c r="S8048"/>
    </row>
    <row r="8049" spans="18:19" ht="15" customHeight="1">
      <c r="R8049"/>
      <c r="S8049"/>
    </row>
    <row r="8050" spans="18:19" ht="15" customHeight="1">
      <c r="R8050"/>
      <c r="S8050"/>
    </row>
    <row r="8051" spans="18:19" ht="15" customHeight="1">
      <c r="R8051"/>
      <c r="S8051"/>
    </row>
    <row r="8052" spans="18:19" ht="15" customHeight="1">
      <c r="R8052"/>
      <c r="S8052"/>
    </row>
    <row r="8053" spans="18:19" ht="15" customHeight="1">
      <c r="R8053"/>
      <c r="S8053"/>
    </row>
    <row r="8054" spans="18:19" ht="15" customHeight="1">
      <c r="R8054"/>
      <c r="S8054"/>
    </row>
    <row r="8055" spans="18:19" ht="15" customHeight="1">
      <c r="R8055"/>
      <c r="S8055"/>
    </row>
    <row r="8056" spans="18:19" ht="15" customHeight="1">
      <c r="R8056"/>
      <c r="S8056"/>
    </row>
    <row r="8057" spans="18:19" ht="15" customHeight="1">
      <c r="R8057"/>
      <c r="S8057"/>
    </row>
    <row r="8058" spans="18:19" ht="15" customHeight="1">
      <c r="R8058"/>
      <c r="S8058"/>
    </row>
    <row r="8059" spans="18:19" ht="15" customHeight="1">
      <c r="R8059"/>
      <c r="S8059"/>
    </row>
    <row r="8060" spans="18:19" ht="15" customHeight="1">
      <c r="R8060"/>
      <c r="S8060"/>
    </row>
    <row r="8061" spans="18:19" ht="15" customHeight="1">
      <c r="R8061"/>
      <c r="S8061"/>
    </row>
    <row r="8062" spans="18:19" ht="15" customHeight="1">
      <c r="R8062"/>
      <c r="S8062"/>
    </row>
    <row r="8063" spans="18:19" ht="15" customHeight="1">
      <c r="R8063"/>
      <c r="S8063"/>
    </row>
    <row r="8064" spans="18:19" ht="15" customHeight="1">
      <c r="R8064"/>
      <c r="S8064"/>
    </row>
    <row r="8065" spans="18:19" ht="15" customHeight="1">
      <c r="R8065"/>
      <c r="S8065"/>
    </row>
    <row r="8066" spans="18:19" ht="15" customHeight="1">
      <c r="R8066"/>
      <c r="S8066"/>
    </row>
    <row r="8067" spans="18:19" ht="15" customHeight="1">
      <c r="R8067"/>
      <c r="S8067"/>
    </row>
    <row r="8068" spans="18:19" ht="15" customHeight="1">
      <c r="R8068"/>
      <c r="S8068"/>
    </row>
    <row r="8069" spans="18:19" ht="15" customHeight="1">
      <c r="R8069"/>
      <c r="S8069"/>
    </row>
    <row r="8070" spans="18:19" ht="15" customHeight="1">
      <c r="R8070"/>
      <c r="S8070"/>
    </row>
    <row r="8071" spans="18:19" ht="15" customHeight="1">
      <c r="R8071"/>
      <c r="S8071"/>
    </row>
    <row r="8072" spans="18:19" ht="15" customHeight="1">
      <c r="R8072"/>
      <c r="S8072"/>
    </row>
    <row r="8073" spans="18:19" ht="15" customHeight="1">
      <c r="R8073"/>
      <c r="S8073"/>
    </row>
    <row r="8074" spans="18:19" ht="15" customHeight="1">
      <c r="R8074"/>
      <c r="S8074"/>
    </row>
    <row r="8075" spans="18:19" ht="15" customHeight="1">
      <c r="R8075"/>
      <c r="S8075"/>
    </row>
    <row r="8076" spans="18:19" ht="15" customHeight="1">
      <c r="R8076"/>
      <c r="S8076"/>
    </row>
    <row r="8077" spans="18:19" ht="15" customHeight="1">
      <c r="R8077"/>
      <c r="S8077"/>
    </row>
    <row r="8078" spans="18:19" ht="15" customHeight="1">
      <c r="R8078"/>
      <c r="S8078"/>
    </row>
    <row r="8079" spans="18:19" ht="15" customHeight="1">
      <c r="R8079"/>
      <c r="S8079"/>
    </row>
    <row r="8080" spans="18:19" ht="15" customHeight="1">
      <c r="R8080"/>
      <c r="S8080"/>
    </row>
    <row r="8081" spans="18:19" ht="15" customHeight="1">
      <c r="R8081"/>
      <c r="S8081"/>
    </row>
    <row r="8082" spans="18:19" ht="15" customHeight="1">
      <c r="R8082"/>
      <c r="S8082"/>
    </row>
    <row r="8083" spans="18:19" ht="15" customHeight="1">
      <c r="R8083"/>
      <c r="S8083"/>
    </row>
    <row r="8084" spans="18:19" ht="15" customHeight="1">
      <c r="R8084"/>
      <c r="S8084"/>
    </row>
    <row r="8085" spans="18:19" ht="15" customHeight="1">
      <c r="R8085"/>
      <c r="S8085"/>
    </row>
    <row r="8086" spans="18:19" ht="15" customHeight="1">
      <c r="R8086"/>
      <c r="S8086"/>
    </row>
    <row r="8087" spans="18:19" ht="15" customHeight="1">
      <c r="R8087"/>
      <c r="S8087"/>
    </row>
    <row r="8088" spans="18:19" ht="15" customHeight="1">
      <c r="R8088"/>
      <c r="S8088"/>
    </row>
    <row r="8089" spans="18:19" ht="15" customHeight="1">
      <c r="R8089"/>
      <c r="S8089"/>
    </row>
    <row r="8090" spans="18:19" ht="15" customHeight="1">
      <c r="R8090"/>
      <c r="S8090"/>
    </row>
    <row r="8091" spans="18:19" ht="15" customHeight="1">
      <c r="R8091"/>
      <c r="S8091"/>
    </row>
    <row r="8092" spans="18:19" ht="15" customHeight="1">
      <c r="R8092"/>
      <c r="S8092"/>
    </row>
    <row r="8093" spans="18:19" ht="15" customHeight="1">
      <c r="R8093"/>
      <c r="S8093"/>
    </row>
    <row r="8094" spans="18:19" ht="15" customHeight="1">
      <c r="R8094"/>
      <c r="S8094"/>
    </row>
    <row r="8095" spans="18:19" ht="15" customHeight="1">
      <c r="R8095"/>
      <c r="S8095"/>
    </row>
    <row r="8096" spans="18:19" ht="15" customHeight="1">
      <c r="R8096"/>
      <c r="S8096"/>
    </row>
    <row r="8097" spans="18:19" ht="15" customHeight="1">
      <c r="R8097"/>
      <c r="S8097"/>
    </row>
    <row r="8098" spans="18:19" ht="15" customHeight="1">
      <c r="R8098"/>
      <c r="S8098"/>
    </row>
    <row r="8099" spans="18:19" ht="15" customHeight="1">
      <c r="R8099"/>
      <c r="S8099"/>
    </row>
    <row r="8100" spans="18:19" ht="15" customHeight="1">
      <c r="R8100"/>
      <c r="S8100"/>
    </row>
    <row r="8101" spans="18:19" ht="15" customHeight="1">
      <c r="R8101"/>
      <c r="S8101"/>
    </row>
    <row r="8102" spans="18:19" ht="15" customHeight="1">
      <c r="R8102"/>
      <c r="S8102"/>
    </row>
    <row r="8103" spans="18:19" ht="15" customHeight="1">
      <c r="R8103"/>
      <c r="S8103"/>
    </row>
    <row r="8104" spans="18:19" ht="15" customHeight="1">
      <c r="R8104"/>
      <c r="S8104"/>
    </row>
    <row r="8105" spans="18:19" ht="15" customHeight="1">
      <c r="R8105"/>
      <c r="S8105"/>
    </row>
    <row r="8106" spans="18:19" ht="15" customHeight="1">
      <c r="R8106"/>
      <c r="S8106"/>
    </row>
    <row r="8107" spans="18:19" ht="15" customHeight="1">
      <c r="R8107"/>
      <c r="S8107"/>
    </row>
    <row r="8108" spans="18:19" ht="15" customHeight="1">
      <c r="R8108"/>
      <c r="S8108"/>
    </row>
    <row r="8109" spans="18:19" ht="15" customHeight="1">
      <c r="R8109"/>
      <c r="S8109"/>
    </row>
    <row r="8110" spans="18:19" ht="15" customHeight="1">
      <c r="R8110"/>
      <c r="S8110"/>
    </row>
    <row r="8111" spans="18:19" ht="15" customHeight="1">
      <c r="R8111"/>
      <c r="S8111"/>
    </row>
    <row r="8112" spans="18:19" ht="15" customHeight="1">
      <c r="R8112"/>
      <c r="S8112"/>
    </row>
    <row r="8113" spans="18:19" ht="15" customHeight="1">
      <c r="R8113"/>
      <c r="S8113"/>
    </row>
    <row r="8114" spans="18:19" ht="15" customHeight="1">
      <c r="R8114"/>
      <c r="S8114"/>
    </row>
    <row r="8115" spans="18:19" ht="15" customHeight="1">
      <c r="R8115"/>
      <c r="S8115"/>
    </row>
    <row r="8116" spans="18:19" ht="15" customHeight="1">
      <c r="R8116"/>
      <c r="S8116"/>
    </row>
    <row r="8117" spans="18:19" ht="15" customHeight="1">
      <c r="R8117"/>
      <c r="S8117"/>
    </row>
    <row r="8118" spans="18:19" ht="15" customHeight="1">
      <c r="R8118"/>
      <c r="S8118"/>
    </row>
    <row r="8119" spans="18:19" ht="15" customHeight="1">
      <c r="R8119"/>
      <c r="S8119"/>
    </row>
    <row r="8120" spans="18:19" ht="15" customHeight="1">
      <c r="R8120"/>
      <c r="S8120"/>
    </row>
    <row r="8121" spans="18:19" ht="15" customHeight="1">
      <c r="R8121"/>
      <c r="S8121"/>
    </row>
    <row r="8122" spans="18:19" ht="15" customHeight="1">
      <c r="R8122"/>
      <c r="S8122"/>
    </row>
    <row r="8123" spans="18:19" ht="15" customHeight="1">
      <c r="R8123"/>
      <c r="S8123"/>
    </row>
    <row r="8124" spans="18:19" ht="15" customHeight="1">
      <c r="R8124"/>
      <c r="S8124"/>
    </row>
    <row r="8125" spans="18:19" ht="15" customHeight="1">
      <c r="R8125"/>
      <c r="S8125"/>
    </row>
    <row r="8126" spans="18:19" ht="15" customHeight="1">
      <c r="R8126"/>
      <c r="S8126"/>
    </row>
    <row r="8127" spans="18:19" ht="15" customHeight="1">
      <c r="R8127"/>
      <c r="S8127"/>
    </row>
    <row r="8128" spans="18:19" ht="15" customHeight="1">
      <c r="R8128"/>
      <c r="S8128"/>
    </row>
    <row r="8129" spans="18:19" ht="15" customHeight="1">
      <c r="R8129"/>
      <c r="S8129"/>
    </row>
    <row r="8130" spans="18:19" ht="15" customHeight="1">
      <c r="R8130"/>
      <c r="S8130"/>
    </row>
    <row r="8131" spans="18:19" ht="15" customHeight="1">
      <c r="R8131"/>
      <c r="S8131"/>
    </row>
    <row r="8132" spans="18:19" ht="15" customHeight="1">
      <c r="R8132"/>
      <c r="S8132"/>
    </row>
    <row r="8133" spans="18:19" ht="15" customHeight="1">
      <c r="R8133"/>
      <c r="S8133"/>
    </row>
    <row r="8134" spans="18:19" ht="15" customHeight="1">
      <c r="R8134"/>
      <c r="S8134"/>
    </row>
    <row r="8135" spans="18:19" ht="15" customHeight="1">
      <c r="R8135"/>
      <c r="S8135"/>
    </row>
    <row r="8136" spans="18:19" ht="15" customHeight="1">
      <c r="R8136"/>
      <c r="S8136"/>
    </row>
    <row r="8137" spans="18:19" ht="15" customHeight="1">
      <c r="R8137"/>
      <c r="S8137"/>
    </row>
    <row r="8138" spans="18:19" ht="15" customHeight="1">
      <c r="R8138"/>
      <c r="S8138"/>
    </row>
    <row r="8139" spans="18:19" ht="15" customHeight="1">
      <c r="R8139"/>
      <c r="S8139"/>
    </row>
    <row r="8140" spans="18:19" ht="15" customHeight="1">
      <c r="R8140"/>
      <c r="S8140"/>
    </row>
    <row r="8141" spans="18:19" ht="15" customHeight="1">
      <c r="R8141"/>
      <c r="S8141"/>
    </row>
    <row r="8142" spans="18:19" ht="15" customHeight="1">
      <c r="R8142"/>
      <c r="S8142"/>
    </row>
    <row r="8143" spans="18:19" ht="15" customHeight="1">
      <c r="R8143"/>
      <c r="S8143"/>
    </row>
    <row r="8144" spans="18:19" ht="15" customHeight="1">
      <c r="R8144"/>
      <c r="S8144"/>
    </row>
    <row r="8145" spans="18:19" ht="15" customHeight="1">
      <c r="R8145"/>
      <c r="S8145"/>
    </row>
    <row r="8146" spans="18:19" ht="15" customHeight="1">
      <c r="R8146"/>
      <c r="S8146"/>
    </row>
    <row r="8147" spans="18:19" ht="15" customHeight="1">
      <c r="R8147"/>
      <c r="S8147"/>
    </row>
    <row r="8148" spans="18:19" ht="15" customHeight="1">
      <c r="R8148"/>
      <c r="S8148"/>
    </row>
    <row r="8149" spans="18:19" ht="15" customHeight="1">
      <c r="R8149"/>
      <c r="S8149"/>
    </row>
    <row r="8150" spans="18:19" ht="15" customHeight="1">
      <c r="R8150"/>
      <c r="S8150"/>
    </row>
    <row r="8151" spans="18:19" ht="15" customHeight="1">
      <c r="R8151"/>
      <c r="S8151"/>
    </row>
    <row r="8152" spans="18:19" ht="15" customHeight="1">
      <c r="R8152"/>
      <c r="S8152"/>
    </row>
    <row r="8153" spans="18:19" ht="15" customHeight="1">
      <c r="R8153"/>
      <c r="S8153"/>
    </row>
    <row r="8154" spans="18:19" ht="15" customHeight="1">
      <c r="R8154"/>
      <c r="S8154"/>
    </row>
    <row r="8155" spans="18:19" ht="15" customHeight="1">
      <c r="R8155"/>
      <c r="S8155"/>
    </row>
    <row r="8156" spans="18:19" ht="15" customHeight="1">
      <c r="R8156"/>
      <c r="S8156"/>
    </row>
    <row r="8157" spans="18:19" ht="15" customHeight="1">
      <c r="R8157"/>
      <c r="S8157"/>
    </row>
    <row r="8158" spans="18:19" ht="15" customHeight="1">
      <c r="R8158"/>
      <c r="S8158"/>
    </row>
    <row r="8159" spans="18:19" ht="15" customHeight="1">
      <c r="R8159"/>
      <c r="S8159"/>
    </row>
    <row r="8160" spans="18:19" ht="15" customHeight="1">
      <c r="R8160"/>
      <c r="S8160"/>
    </row>
    <row r="8161" spans="18:19" ht="15" customHeight="1">
      <c r="R8161"/>
      <c r="S8161"/>
    </row>
    <row r="8162" spans="18:19" ht="15" customHeight="1">
      <c r="R8162"/>
      <c r="S8162"/>
    </row>
    <row r="8163" spans="18:19" ht="15" customHeight="1">
      <c r="R8163"/>
      <c r="S8163"/>
    </row>
    <row r="8164" spans="18:19" ht="15" customHeight="1">
      <c r="R8164"/>
      <c r="S8164"/>
    </row>
    <row r="8165" spans="18:19" ht="15" customHeight="1">
      <c r="R8165"/>
      <c r="S8165"/>
    </row>
    <row r="8166" spans="18:19" ht="15" customHeight="1">
      <c r="R8166"/>
      <c r="S8166"/>
    </row>
    <row r="8167" spans="18:19" ht="15" customHeight="1">
      <c r="R8167"/>
      <c r="S8167"/>
    </row>
    <row r="8168" spans="18:19" ht="15" customHeight="1">
      <c r="R8168"/>
      <c r="S8168"/>
    </row>
    <row r="8169" spans="18:19" ht="15" customHeight="1">
      <c r="R8169"/>
      <c r="S8169"/>
    </row>
    <row r="8170" spans="18:19" ht="15" customHeight="1">
      <c r="R8170"/>
      <c r="S8170"/>
    </row>
    <row r="8171" spans="18:19" ht="15" customHeight="1">
      <c r="R8171"/>
      <c r="S8171"/>
    </row>
    <row r="8172" spans="18:19" ht="15" customHeight="1">
      <c r="R8172"/>
      <c r="S8172"/>
    </row>
    <row r="8173" spans="18:19" ht="15" customHeight="1">
      <c r="R8173"/>
      <c r="S8173"/>
    </row>
    <row r="8174" spans="18:19" ht="15" customHeight="1">
      <c r="R8174"/>
      <c r="S8174"/>
    </row>
    <row r="8175" spans="18:19" ht="15" customHeight="1">
      <c r="R8175"/>
      <c r="S8175"/>
    </row>
    <row r="8176" spans="18:19" ht="15" customHeight="1">
      <c r="R8176"/>
      <c r="S8176"/>
    </row>
    <row r="8177" spans="18:19" ht="15" customHeight="1">
      <c r="R8177"/>
      <c r="S8177"/>
    </row>
    <row r="8178" spans="18:19" ht="15" customHeight="1">
      <c r="R8178"/>
      <c r="S8178"/>
    </row>
    <row r="8179" spans="18:19" ht="15" customHeight="1">
      <c r="R8179"/>
      <c r="S8179"/>
    </row>
    <row r="8180" spans="18:19" ht="15" customHeight="1">
      <c r="R8180"/>
      <c r="S8180"/>
    </row>
    <row r="8181" spans="18:19" ht="15" customHeight="1">
      <c r="R8181"/>
      <c r="S8181"/>
    </row>
    <row r="8182" spans="18:19" ht="15" customHeight="1">
      <c r="R8182"/>
      <c r="S8182"/>
    </row>
    <row r="8183" spans="18:19" ht="15" customHeight="1">
      <c r="R8183"/>
      <c r="S8183"/>
    </row>
    <row r="8184" spans="18:19" ht="15" customHeight="1">
      <c r="R8184"/>
      <c r="S8184"/>
    </row>
    <row r="8185" spans="18:19" ht="15" customHeight="1">
      <c r="R8185"/>
      <c r="S8185"/>
    </row>
    <row r="8186" spans="18:19" ht="15" customHeight="1">
      <c r="R8186"/>
      <c r="S8186"/>
    </row>
    <row r="8187" spans="18:19" ht="15" customHeight="1">
      <c r="R8187"/>
      <c r="S8187"/>
    </row>
    <row r="8188" spans="18:19" ht="15" customHeight="1">
      <c r="R8188"/>
      <c r="S8188"/>
    </row>
    <row r="8189" spans="18:19" ht="15" customHeight="1">
      <c r="R8189"/>
      <c r="S8189"/>
    </row>
    <row r="8190" spans="18:19" ht="15" customHeight="1">
      <c r="R8190"/>
      <c r="S8190"/>
    </row>
    <row r="8191" spans="18:19" ht="15" customHeight="1">
      <c r="R8191"/>
      <c r="S8191"/>
    </row>
    <row r="8192" spans="18:19" ht="15" customHeight="1">
      <c r="R8192"/>
      <c r="S8192"/>
    </row>
    <row r="8193" spans="18:19" ht="15" customHeight="1">
      <c r="R8193"/>
      <c r="S8193"/>
    </row>
    <row r="8194" spans="18:19" ht="15" customHeight="1">
      <c r="R8194"/>
      <c r="S8194"/>
    </row>
    <row r="8195" spans="18:19" ht="15" customHeight="1">
      <c r="R8195"/>
      <c r="S8195"/>
    </row>
    <row r="8196" spans="18:19" ht="15" customHeight="1">
      <c r="R8196"/>
      <c r="S8196"/>
    </row>
    <row r="8197" spans="18:19" ht="15" customHeight="1">
      <c r="R8197"/>
      <c r="S8197"/>
    </row>
    <row r="8198" spans="18:19" ht="15" customHeight="1">
      <c r="R8198"/>
      <c r="S8198"/>
    </row>
    <row r="8199" spans="18:19" ht="15" customHeight="1">
      <c r="R8199"/>
      <c r="S8199"/>
    </row>
    <row r="8200" spans="18:19" ht="15" customHeight="1">
      <c r="R8200"/>
      <c r="S8200"/>
    </row>
    <row r="8201" spans="18:19" ht="15" customHeight="1">
      <c r="R8201"/>
      <c r="S8201"/>
    </row>
    <row r="8202" spans="18:19" ht="15" customHeight="1">
      <c r="R8202"/>
      <c r="S8202"/>
    </row>
    <row r="8203" spans="18:19" ht="15" customHeight="1">
      <c r="R8203"/>
      <c r="S8203"/>
    </row>
    <row r="8204" spans="18:19" ht="15" customHeight="1">
      <c r="R8204"/>
      <c r="S8204"/>
    </row>
    <row r="8205" spans="18:19" ht="15" customHeight="1">
      <c r="R8205"/>
      <c r="S8205"/>
    </row>
    <row r="8206" spans="18:19" ht="15" customHeight="1">
      <c r="R8206"/>
      <c r="S8206"/>
    </row>
    <row r="8207" spans="18:19" ht="15" customHeight="1">
      <c r="R8207"/>
      <c r="S8207"/>
    </row>
    <row r="8208" spans="18:19" ht="15" customHeight="1">
      <c r="R8208"/>
      <c r="S8208"/>
    </row>
    <row r="8209" spans="18:19" ht="15" customHeight="1">
      <c r="R8209"/>
      <c r="S8209"/>
    </row>
    <row r="8210" spans="18:19" ht="15" customHeight="1">
      <c r="R8210"/>
      <c r="S8210"/>
    </row>
    <row r="8211" spans="18:19" ht="15" customHeight="1">
      <c r="R8211"/>
      <c r="S8211"/>
    </row>
    <row r="8212" spans="18:19" ht="15" customHeight="1">
      <c r="R8212"/>
      <c r="S8212"/>
    </row>
    <row r="8213" spans="18:19" ht="15" customHeight="1">
      <c r="R8213"/>
      <c r="S8213"/>
    </row>
    <row r="8214" spans="18:19" ht="15" customHeight="1">
      <c r="R8214"/>
      <c r="S8214"/>
    </row>
    <row r="8215" spans="18:19" ht="15" customHeight="1">
      <c r="R8215"/>
      <c r="S8215"/>
    </row>
    <row r="8216" spans="18:19" ht="15" customHeight="1">
      <c r="R8216"/>
      <c r="S8216"/>
    </row>
    <row r="8217" spans="18:19" ht="15" customHeight="1">
      <c r="R8217"/>
      <c r="S8217"/>
    </row>
    <row r="8218" spans="18:19" ht="15" customHeight="1">
      <c r="R8218"/>
      <c r="S8218"/>
    </row>
    <row r="8219" spans="18:19" ht="15" customHeight="1">
      <c r="R8219"/>
      <c r="S8219"/>
    </row>
    <row r="8220" spans="18:19" ht="15" customHeight="1">
      <c r="R8220"/>
      <c r="S8220"/>
    </row>
    <row r="8221" spans="18:19" ht="15" customHeight="1">
      <c r="R8221"/>
      <c r="S8221"/>
    </row>
    <row r="8222" spans="18:19" ht="15" customHeight="1">
      <c r="R8222"/>
      <c r="S8222"/>
    </row>
    <row r="8223" spans="18:19" ht="15" customHeight="1">
      <c r="R8223"/>
      <c r="S8223"/>
    </row>
    <row r="8224" spans="18:19" ht="15" customHeight="1">
      <c r="R8224"/>
      <c r="S8224"/>
    </row>
    <row r="8225" spans="18:19" ht="15" customHeight="1">
      <c r="R8225"/>
      <c r="S8225"/>
    </row>
    <row r="8226" spans="18:19" ht="15" customHeight="1">
      <c r="R8226"/>
      <c r="S8226"/>
    </row>
    <row r="8227" spans="18:19" ht="15" customHeight="1">
      <c r="R8227"/>
      <c r="S8227"/>
    </row>
    <row r="8228" spans="18:19" ht="15" customHeight="1">
      <c r="R8228"/>
      <c r="S8228"/>
    </row>
    <row r="8229" spans="18:19" ht="15" customHeight="1">
      <c r="R8229"/>
      <c r="S8229"/>
    </row>
    <row r="8230" spans="18:19" ht="15" customHeight="1">
      <c r="R8230"/>
      <c r="S8230"/>
    </row>
    <row r="8231" spans="18:19" ht="15" customHeight="1">
      <c r="R8231"/>
      <c r="S8231"/>
    </row>
    <row r="8232" spans="18:19" ht="15" customHeight="1">
      <c r="R8232"/>
      <c r="S8232"/>
    </row>
    <row r="8233" spans="18:19" ht="15" customHeight="1">
      <c r="R8233"/>
      <c r="S8233"/>
    </row>
    <row r="8234" spans="18:19" ht="15" customHeight="1">
      <c r="R8234"/>
      <c r="S8234"/>
    </row>
    <row r="8235" spans="18:19" ht="15" customHeight="1">
      <c r="R8235"/>
      <c r="S8235"/>
    </row>
    <row r="8236" spans="18:19" ht="15" customHeight="1">
      <c r="R8236"/>
      <c r="S8236"/>
    </row>
    <row r="8237" spans="18:19" ht="15" customHeight="1">
      <c r="R8237"/>
      <c r="S8237"/>
    </row>
    <row r="8238" spans="18:19" ht="15" customHeight="1">
      <c r="R8238"/>
      <c r="S8238"/>
    </row>
    <row r="8239" spans="18:19" ht="15" customHeight="1">
      <c r="R8239"/>
      <c r="S8239"/>
    </row>
    <row r="8240" spans="18:19" ht="15" customHeight="1">
      <c r="R8240"/>
      <c r="S8240"/>
    </row>
    <row r="8241" spans="18:19" ht="15" customHeight="1">
      <c r="R8241"/>
      <c r="S8241"/>
    </row>
    <row r="8242" spans="18:19" ht="15" customHeight="1">
      <c r="R8242"/>
      <c r="S8242"/>
    </row>
    <row r="8243" spans="18:19" ht="15" customHeight="1">
      <c r="R8243"/>
      <c r="S8243"/>
    </row>
    <row r="8244" spans="18:19" ht="15" customHeight="1">
      <c r="R8244"/>
      <c r="S8244"/>
    </row>
    <row r="8245" spans="18:19" ht="15" customHeight="1">
      <c r="R8245"/>
      <c r="S8245"/>
    </row>
    <row r="8246" spans="18:19" ht="15" customHeight="1">
      <c r="R8246"/>
      <c r="S8246"/>
    </row>
    <row r="8247" spans="18:19" ht="15" customHeight="1">
      <c r="R8247"/>
      <c r="S8247"/>
    </row>
    <row r="8248" spans="18:19" ht="15" customHeight="1">
      <c r="R8248"/>
      <c r="S8248"/>
    </row>
    <row r="8249" spans="18:19" ht="15" customHeight="1">
      <c r="R8249"/>
      <c r="S8249"/>
    </row>
    <row r="8250" spans="18:19" ht="15" customHeight="1">
      <c r="R8250"/>
      <c r="S8250"/>
    </row>
    <row r="8251" spans="18:19" ht="15" customHeight="1">
      <c r="R8251"/>
      <c r="S8251"/>
    </row>
    <row r="8252" spans="18:19" ht="15" customHeight="1">
      <c r="R8252"/>
      <c r="S8252"/>
    </row>
    <row r="8253" spans="18:19" ht="15" customHeight="1">
      <c r="R8253"/>
      <c r="S8253"/>
    </row>
    <row r="8254" spans="18:19" ht="15" customHeight="1">
      <c r="R8254"/>
      <c r="S8254"/>
    </row>
    <row r="8255" spans="18:19" ht="15" customHeight="1">
      <c r="R8255"/>
      <c r="S8255"/>
    </row>
    <row r="8256" spans="18:19" ht="15" customHeight="1">
      <c r="R8256"/>
      <c r="S8256"/>
    </row>
    <row r="8257" spans="18:19" ht="15" customHeight="1">
      <c r="R8257"/>
      <c r="S8257"/>
    </row>
    <row r="8258" spans="18:19" ht="15" customHeight="1">
      <c r="R8258"/>
      <c r="S8258"/>
    </row>
    <row r="8259" spans="18:19" ht="15" customHeight="1">
      <c r="R8259"/>
      <c r="S8259"/>
    </row>
    <row r="8260" spans="18:19" ht="15" customHeight="1">
      <c r="R8260"/>
      <c r="S8260"/>
    </row>
    <row r="8261" spans="18:19" ht="15" customHeight="1">
      <c r="R8261"/>
      <c r="S8261"/>
    </row>
    <row r="8262" spans="18:19" ht="15" customHeight="1">
      <c r="R8262"/>
      <c r="S8262"/>
    </row>
    <row r="8263" spans="18:19" ht="15" customHeight="1">
      <c r="R8263"/>
      <c r="S8263"/>
    </row>
    <row r="8264" spans="18:19" ht="15" customHeight="1">
      <c r="R8264"/>
      <c r="S8264"/>
    </row>
    <row r="8265" spans="18:19" ht="15" customHeight="1">
      <c r="R8265"/>
      <c r="S8265"/>
    </row>
    <row r="8266" spans="18:19" ht="15" customHeight="1">
      <c r="R8266"/>
      <c r="S8266"/>
    </row>
    <row r="8267" spans="18:19" ht="15" customHeight="1">
      <c r="R8267"/>
      <c r="S8267"/>
    </row>
    <row r="8268" spans="18:19" ht="15" customHeight="1">
      <c r="R8268"/>
      <c r="S8268"/>
    </row>
    <row r="8269" spans="18:19" ht="15" customHeight="1">
      <c r="R8269"/>
      <c r="S8269"/>
    </row>
    <row r="8270" spans="18:19" ht="15" customHeight="1">
      <c r="R8270"/>
      <c r="S8270"/>
    </row>
    <row r="8271" spans="18:19" ht="15" customHeight="1">
      <c r="R8271"/>
      <c r="S8271"/>
    </row>
    <row r="8272" spans="18:19" ht="15" customHeight="1">
      <c r="R8272"/>
      <c r="S8272"/>
    </row>
    <row r="8273" spans="18:19" ht="15" customHeight="1">
      <c r="R8273"/>
      <c r="S8273"/>
    </row>
    <row r="8274" spans="18:19" ht="15" customHeight="1">
      <c r="R8274"/>
      <c r="S8274"/>
    </row>
    <row r="8275" spans="18:19" ht="15" customHeight="1">
      <c r="R8275"/>
      <c r="S8275"/>
    </row>
    <row r="8276" spans="18:19" ht="15" customHeight="1">
      <c r="R8276"/>
      <c r="S8276"/>
    </row>
    <row r="8277" spans="18:19" ht="15" customHeight="1">
      <c r="R8277"/>
      <c r="S8277"/>
    </row>
    <row r="8278" spans="18:19" ht="15" customHeight="1">
      <c r="R8278"/>
      <c r="S8278"/>
    </row>
    <row r="8279" spans="18:19" ht="15" customHeight="1">
      <c r="R8279"/>
      <c r="S8279"/>
    </row>
    <row r="8280" spans="18:19" ht="15" customHeight="1">
      <c r="R8280"/>
      <c r="S8280"/>
    </row>
    <row r="8281" spans="18:19" ht="15" customHeight="1">
      <c r="R8281"/>
      <c r="S8281"/>
    </row>
    <row r="8282" spans="18:19" ht="15" customHeight="1">
      <c r="R8282"/>
      <c r="S8282"/>
    </row>
    <row r="8283" spans="18:19" ht="15" customHeight="1">
      <c r="R8283"/>
      <c r="S8283"/>
    </row>
    <row r="8284" spans="18:19" ht="15" customHeight="1">
      <c r="R8284"/>
      <c r="S8284"/>
    </row>
    <row r="8285" spans="18:19" ht="15" customHeight="1">
      <c r="R8285"/>
      <c r="S8285"/>
    </row>
    <row r="8286" spans="18:19" ht="15" customHeight="1">
      <c r="R8286"/>
      <c r="S8286"/>
    </row>
    <row r="8287" spans="18:19" ht="15" customHeight="1">
      <c r="R8287"/>
      <c r="S8287"/>
    </row>
    <row r="8288" spans="18:19" ht="15" customHeight="1">
      <c r="R8288"/>
      <c r="S8288"/>
    </row>
    <row r="8289" spans="18:19" ht="15" customHeight="1">
      <c r="R8289"/>
      <c r="S8289"/>
    </row>
    <row r="8290" spans="18:19" ht="15" customHeight="1">
      <c r="R8290"/>
      <c r="S8290"/>
    </row>
    <row r="8291" spans="18:19" ht="15" customHeight="1">
      <c r="R8291"/>
      <c r="S8291"/>
    </row>
    <row r="8292" spans="18:19" ht="15" customHeight="1">
      <c r="R8292"/>
      <c r="S8292"/>
    </row>
    <row r="8293" spans="18:19" ht="15" customHeight="1">
      <c r="R8293"/>
      <c r="S8293"/>
    </row>
    <row r="8294" spans="18:19" ht="15" customHeight="1">
      <c r="R8294"/>
      <c r="S8294"/>
    </row>
    <row r="8295" spans="18:19" ht="15" customHeight="1">
      <c r="R8295"/>
      <c r="S8295"/>
    </row>
    <row r="8296" spans="18:19" ht="15" customHeight="1">
      <c r="R8296"/>
      <c r="S8296"/>
    </row>
    <row r="8297" spans="18:19" ht="15" customHeight="1">
      <c r="R8297"/>
      <c r="S8297"/>
    </row>
    <row r="8298" spans="18:19" ht="15" customHeight="1">
      <c r="R8298"/>
      <c r="S8298"/>
    </row>
    <row r="8299" spans="18:19" ht="15" customHeight="1">
      <c r="R8299"/>
      <c r="S8299"/>
    </row>
    <row r="8300" spans="18:19" ht="15" customHeight="1">
      <c r="R8300"/>
      <c r="S8300"/>
    </row>
    <row r="8301" spans="18:19" ht="15" customHeight="1">
      <c r="R8301"/>
      <c r="S8301"/>
    </row>
    <row r="8302" spans="18:19" ht="15" customHeight="1">
      <c r="R8302"/>
      <c r="S8302"/>
    </row>
    <row r="8303" spans="18:19" ht="15" customHeight="1">
      <c r="R8303"/>
      <c r="S8303"/>
    </row>
    <row r="8304" spans="18:19" ht="15" customHeight="1">
      <c r="R8304"/>
      <c r="S8304"/>
    </row>
    <row r="8305" spans="18:19" ht="15" customHeight="1">
      <c r="R8305"/>
      <c r="S8305"/>
    </row>
    <row r="8306" spans="18:19" ht="15" customHeight="1">
      <c r="R8306"/>
      <c r="S8306"/>
    </row>
    <row r="8307" spans="18:19" ht="15" customHeight="1">
      <c r="R8307"/>
      <c r="S8307"/>
    </row>
    <row r="8308" spans="18:19" ht="15" customHeight="1">
      <c r="R8308"/>
      <c r="S8308"/>
    </row>
    <row r="8309" spans="18:19" ht="15" customHeight="1">
      <c r="R8309"/>
      <c r="S8309"/>
    </row>
    <row r="8310" spans="18:19" ht="15" customHeight="1">
      <c r="R8310"/>
      <c r="S8310"/>
    </row>
    <row r="8311" spans="18:19" ht="15" customHeight="1">
      <c r="R8311"/>
      <c r="S8311"/>
    </row>
    <row r="8312" spans="18:19" ht="15" customHeight="1">
      <c r="R8312"/>
      <c r="S8312"/>
    </row>
    <row r="8313" spans="18:19" ht="15" customHeight="1">
      <c r="R8313"/>
      <c r="S8313"/>
    </row>
    <row r="8314" spans="18:19" ht="15" customHeight="1">
      <c r="R8314"/>
      <c r="S8314"/>
    </row>
    <row r="8315" spans="18:19" ht="15" customHeight="1">
      <c r="R8315"/>
      <c r="S8315"/>
    </row>
    <row r="8316" spans="18:19" ht="15" customHeight="1">
      <c r="R8316"/>
      <c r="S8316"/>
    </row>
    <row r="8317" spans="18:19" ht="15" customHeight="1">
      <c r="R8317"/>
      <c r="S8317"/>
    </row>
    <row r="8318" spans="18:19" ht="15" customHeight="1">
      <c r="R8318"/>
      <c r="S8318"/>
    </row>
    <row r="8319" spans="18:19" ht="15" customHeight="1">
      <c r="R8319"/>
      <c r="S8319"/>
    </row>
    <row r="8320" spans="18:19" ht="15" customHeight="1">
      <c r="R8320"/>
      <c r="S8320"/>
    </row>
    <row r="8321" spans="18:19" ht="15" customHeight="1">
      <c r="R8321"/>
      <c r="S8321"/>
    </row>
    <row r="8322" spans="18:19" ht="15" customHeight="1">
      <c r="R8322"/>
      <c r="S8322"/>
    </row>
    <row r="8323" spans="18:19" ht="15" customHeight="1">
      <c r="R8323"/>
      <c r="S8323"/>
    </row>
    <row r="8324" spans="18:19" ht="15" customHeight="1">
      <c r="R8324"/>
      <c r="S8324"/>
    </row>
    <row r="8325" spans="18:19" ht="15" customHeight="1">
      <c r="R8325"/>
      <c r="S8325"/>
    </row>
    <row r="8326" spans="18:19" ht="15" customHeight="1">
      <c r="R8326"/>
      <c r="S8326"/>
    </row>
    <row r="8327" spans="18:19" ht="15" customHeight="1">
      <c r="R8327"/>
      <c r="S8327"/>
    </row>
    <row r="8328" spans="18:19" ht="15" customHeight="1">
      <c r="R8328"/>
      <c r="S8328"/>
    </row>
    <row r="8329" spans="18:19" ht="15" customHeight="1">
      <c r="R8329"/>
      <c r="S8329"/>
    </row>
    <row r="8330" spans="18:19" ht="15" customHeight="1">
      <c r="R8330"/>
      <c r="S8330"/>
    </row>
    <row r="8331" spans="18:19" ht="15" customHeight="1">
      <c r="R8331"/>
      <c r="S8331"/>
    </row>
    <row r="8332" spans="18:19" ht="15" customHeight="1">
      <c r="R8332"/>
      <c r="S8332"/>
    </row>
    <row r="8333" spans="18:19" ht="15" customHeight="1">
      <c r="R8333"/>
      <c r="S8333"/>
    </row>
    <row r="8334" spans="18:19" ht="15" customHeight="1">
      <c r="R8334"/>
      <c r="S8334"/>
    </row>
    <row r="8335" spans="18:19" ht="15" customHeight="1">
      <c r="R8335"/>
      <c r="S8335"/>
    </row>
    <row r="8336" spans="18:19" ht="15" customHeight="1">
      <c r="R8336"/>
      <c r="S8336"/>
    </row>
    <row r="8337" spans="18:19" ht="15" customHeight="1">
      <c r="R8337"/>
      <c r="S8337"/>
    </row>
    <row r="8338" spans="18:19" ht="15" customHeight="1">
      <c r="R8338"/>
      <c r="S8338"/>
    </row>
    <row r="8339" spans="18:19" ht="15" customHeight="1">
      <c r="R8339"/>
      <c r="S8339"/>
    </row>
    <row r="8340" spans="18:19" ht="15" customHeight="1">
      <c r="R8340"/>
      <c r="S8340"/>
    </row>
    <row r="8341" spans="18:19" ht="15" customHeight="1">
      <c r="R8341"/>
      <c r="S8341"/>
    </row>
    <row r="8342" spans="18:19" ht="15" customHeight="1">
      <c r="R8342"/>
      <c r="S8342"/>
    </row>
    <row r="8343" spans="18:19" ht="15" customHeight="1">
      <c r="R8343"/>
      <c r="S8343"/>
    </row>
    <row r="8344" spans="18:19" ht="15" customHeight="1">
      <c r="R8344"/>
      <c r="S8344"/>
    </row>
    <row r="8345" spans="18:19" ht="15" customHeight="1">
      <c r="R8345"/>
      <c r="S8345"/>
    </row>
    <row r="8346" spans="18:19" ht="15" customHeight="1">
      <c r="R8346"/>
      <c r="S8346"/>
    </row>
    <row r="8347" spans="18:19" ht="15" customHeight="1">
      <c r="R8347"/>
      <c r="S8347"/>
    </row>
    <row r="8348" spans="18:19" ht="15" customHeight="1">
      <c r="R8348"/>
      <c r="S8348"/>
    </row>
    <row r="8349" spans="18:19" ht="15" customHeight="1">
      <c r="R8349"/>
      <c r="S8349"/>
    </row>
    <row r="8350" spans="18:19" ht="15" customHeight="1">
      <c r="R8350"/>
      <c r="S8350"/>
    </row>
    <row r="8351" spans="18:19" ht="15" customHeight="1">
      <c r="R8351"/>
      <c r="S8351"/>
    </row>
    <row r="8352" spans="18:19" ht="15" customHeight="1">
      <c r="R8352"/>
      <c r="S8352"/>
    </row>
    <row r="8353" spans="18:19" ht="15" customHeight="1">
      <c r="R8353"/>
      <c r="S8353"/>
    </row>
    <row r="8354" spans="18:19" ht="15" customHeight="1">
      <c r="R8354"/>
      <c r="S8354"/>
    </row>
    <row r="8355" spans="18:19" ht="15" customHeight="1">
      <c r="R8355"/>
      <c r="S8355"/>
    </row>
    <row r="8356" spans="18:19" ht="15" customHeight="1">
      <c r="R8356"/>
      <c r="S8356"/>
    </row>
    <row r="8357" spans="18:19" ht="15" customHeight="1">
      <c r="R8357"/>
      <c r="S8357"/>
    </row>
    <row r="8358" spans="18:19" ht="15" customHeight="1">
      <c r="R8358"/>
      <c r="S8358"/>
    </row>
    <row r="8359" spans="18:19" ht="15" customHeight="1">
      <c r="R8359"/>
      <c r="S8359"/>
    </row>
    <row r="8360" spans="18:19" ht="15" customHeight="1">
      <c r="R8360"/>
      <c r="S8360"/>
    </row>
    <row r="8361" spans="18:19" ht="15" customHeight="1">
      <c r="R8361"/>
      <c r="S8361"/>
    </row>
    <row r="8362" spans="18:19" ht="15" customHeight="1">
      <c r="R8362"/>
      <c r="S8362"/>
    </row>
    <row r="8363" spans="18:19" ht="15" customHeight="1">
      <c r="R8363"/>
      <c r="S8363"/>
    </row>
    <row r="8364" spans="18:19" ht="15" customHeight="1">
      <c r="R8364"/>
      <c r="S8364"/>
    </row>
    <row r="8365" spans="18:19" ht="15" customHeight="1">
      <c r="R8365"/>
      <c r="S8365"/>
    </row>
    <row r="8366" spans="18:19" ht="15" customHeight="1">
      <c r="R8366"/>
      <c r="S8366"/>
    </row>
    <row r="8367" spans="18:19" ht="15" customHeight="1">
      <c r="R8367"/>
      <c r="S8367"/>
    </row>
    <row r="8368" spans="18:19" ht="15" customHeight="1">
      <c r="R8368"/>
      <c r="S8368"/>
    </row>
    <row r="8369" spans="18:19" ht="15" customHeight="1">
      <c r="R8369"/>
      <c r="S8369"/>
    </row>
    <row r="8370" spans="18:19" ht="15" customHeight="1">
      <c r="R8370"/>
      <c r="S8370"/>
    </row>
    <row r="8371" spans="18:19" ht="15" customHeight="1">
      <c r="R8371"/>
      <c r="S8371"/>
    </row>
    <row r="8372" spans="18:19" ht="15" customHeight="1">
      <c r="R8372"/>
      <c r="S8372"/>
    </row>
    <row r="8373" spans="18:19" ht="15" customHeight="1">
      <c r="R8373"/>
      <c r="S8373"/>
    </row>
    <row r="8374" spans="18:19" ht="15" customHeight="1">
      <c r="R8374"/>
      <c r="S8374"/>
    </row>
    <row r="8375" spans="18:19" ht="15" customHeight="1">
      <c r="R8375"/>
      <c r="S8375"/>
    </row>
    <row r="8376" spans="18:19" ht="15" customHeight="1">
      <c r="R8376"/>
      <c r="S8376"/>
    </row>
    <row r="8377" spans="18:19" ht="15" customHeight="1">
      <c r="R8377"/>
      <c r="S8377"/>
    </row>
    <row r="8378" spans="18:19" ht="15" customHeight="1">
      <c r="R8378"/>
      <c r="S8378"/>
    </row>
    <row r="8379" spans="18:19" ht="15" customHeight="1">
      <c r="R8379"/>
      <c r="S8379"/>
    </row>
    <row r="8380" spans="18:19" ht="15" customHeight="1">
      <c r="R8380"/>
      <c r="S8380"/>
    </row>
    <row r="8381" spans="18:19" ht="15" customHeight="1">
      <c r="R8381"/>
      <c r="S8381"/>
    </row>
    <row r="8382" spans="18:19" ht="15" customHeight="1">
      <c r="R8382"/>
      <c r="S8382"/>
    </row>
    <row r="8383" spans="18:19" ht="15" customHeight="1">
      <c r="R8383"/>
      <c r="S8383"/>
    </row>
    <row r="8384" spans="18:19" ht="15" customHeight="1">
      <c r="R8384"/>
      <c r="S8384"/>
    </row>
    <row r="8385" spans="18:19" ht="15" customHeight="1">
      <c r="R8385"/>
      <c r="S8385"/>
    </row>
    <row r="8386" spans="18:19" ht="15" customHeight="1">
      <c r="R8386"/>
      <c r="S8386"/>
    </row>
    <row r="8387" spans="18:19" ht="15" customHeight="1">
      <c r="R8387"/>
      <c r="S8387"/>
    </row>
    <row r="8388" spans="18:19" ht="15" customHeight="1">
      <c r="R8388"/>
      <c r="S8388"/>
    </row>
    <row r="8389" spans="18:19" ht="15" customHeight="1">
      <c r="R8389"/>
      <c r="S8389"/>
    </row>
    <row r="8390" spans="18:19" ht="15" customHeight="1">
      <c r="R8390"/>
      <c r="S8390"/>
    </row>
    <row r="8391" spans="18:19" ht="15" customHeight="1">
      <c r="R8391"/>
      <c r="S8391"/>
    </row>
    <row r="8392" spans="18:19" ht="15" customHeight="1">
      <c r="R8392"/>
      <c r="S8392"/>
    </row>
    <row r="8393" spans="18:19" ht="15" customHeight="1">
      <c r="R8393"/>
      <c r="S8393"/>
    </row>
    <row r="8394" spans="18:19" ht="15" customHeight="1">
      <c r="R8394"/>
      <c r="S8394"/>
    </row>
    <row r="8395" spans="18:19" ht="15" customHeight="1">
      <c r="R8395"/>
      <c r="S8395"/>
    </row>
    <row r="8396" spans="18:19" ht="15" customHeight="1">
      <c r="R8396"/>
      <c r="S8396"/>
    </row>
    <row r="8397" spans="18:19" ht="15" customHeight="1">
      <c r="R8397"/>
      <c r="S8397"/>
    </row>
    <row r="8398" spans="18:19" ht="15" customHeight="1">
      <c r="R8398"/>
      <c r="S8398"/>
    </row>
    <row r="8399" spans="18:19" ht="15" customHeight="1">
      <c r="R8399"/>
      <c r="S8399"/>
    </row>
    <row r="8400" spans="18:19" ht="15" customHeight="1">
      <c r="R8400"/>
      <c r="S8400"/>
    </row>
    <row r="8401" spans="18:19" ht="15" customHeight="1">
      <c r="R8401"/>
      <c r="S8401"/>
    </row>
    <row r="8402" spans="18:19" ht="15" customHeight="1">
      <c r="R8402"/>
      <c r="S8402"/>
    </row>
    <row r="8403" spans="18:19" ht="15" customHeight="1">
      <c r="R8403"/>
      <c r="S8403"/>
    </row>
    <row r="8404" spans="18:19" ht="15" customHeight="1">
      <c r="R8404"/>
      <c r="S8404"/>
    </row>
    <row r="8405" spans="18:19" ht="15" customHeight="1">
      <c r="R8405"/>
      <c r="S8405"/>
    </row>
    <row r="8406" spans="18:19" ht="15" customHeight="1">
      <c r="R8406"/>
      <c r="S8406"/>
    </row>
    <row r="8407" spans="18:19" ht="15" customHeight="1">
      <c r="R8407"/>
      <c r="S8407"/>
    </row>
    <row r="8408" spans="18:19" ht="15" customHeight="1">
      <c r="R8408"/>
      <c r="S8408"/>
    </row>
    <row r="8409" spans="18:19" ht="15" customHeight="1">
      <c r="R8409"/>
      <c r="S8409"/>
    </row>
    <row r="8410" spans="18:19" ht="15" customHeight="1">
      <c r="R8410"/>
      <c r="S8410"/>
    </row>
    <row r="8411" spans="18:19" ht="15" customHeight="1">
      <c r="R8411"/>
      <c r="S8411"/>
    </row>
    <row r="8412" spans="18:19" ht="15" customHeight="1">
      <c r="R8412"/>
      <c r="S8412"/>
    </row>
    <row r="8413" spans="18:19" ht="15" customHeight="1">
      <c r="R8413"/>
      <c r="S8413"/>
    </row>
    <row r="8414" spans="18:19" ht="15" customHeight="1">
      <c r="R8414"/>
      <c r="S8414"/>
    </row>
    <row r="8415" spans="18:19" ht="15" customHeight="1">
      <c r="R8415"/>
      <c r="S8415"/>
    </row>
    <row r="8416" spans="18:19" ht="15" customHeight="1">
      <c r="R8416"/>
      <c r="S8416"/>
    </row>
    <row r="8417" spans="18:19" ht="15" customHeight="1">
      <c r="R8417"/>
      <c r="S8417"/>
    </row>
    <row r="8418" spans="18:19" ht="15" customHeight="1">
      <c r="R8418"/>
      <c r="S8418"/>
    </row>
    <row r="8419" spans="18:19" ht="15" customHeight="1">
      <c r="R8419"/>
      <c r="S8419"/>
    </row>
    <row r="8420" spans="18:19" ht="15" customHeight="1">
      <c r="R8420"/>
      <c r="S8420"/>
    </row>
    <row r="8421" spans="18:19" ht="15" customHeight="1">
      <c r="R8421"/>
      <c r="S8421"/>
    </row>
    <row r="8422" spans="18:19" ht="15" customHeight="1">
      <c r="R8422"/>
      <c r="S8422"/>
    </row>
    <row r="8423" spans="18:19" ht="15" customHeight="1">
      <c r="R8423"/>
      <c r="S8423"/>
    </row>
    <row r="8424" spans="18:19" ht="15" customHeight="1">
      <c r="R8424"/>
      <c r="S8424"/>
    </row>
    <row r="8425" spans="18:19" ht="15" customHeight="1">
      <c r="R8425"/>
      <c r="S8425"/>
    </row>
    <row r="8426" spans="18:19" ht="15" customHeight="1">
      <c r="R8426"/>
      <c r="S8426"/>
    </row>
    <row r="8427" spans="18:19" ht="15" customHeight="1">
      <c r="R8427"/>
      <c r="S8427"/>
    </row>
    <row r="8428" spans="18:19" ht="15" customHeight="1">
      <c r="R8428"/>
      <c r="S8428"/>
    </row>
    <row r="8429" spans="18:19" ht="15" customHeight="1">
      <c r="R8429"/>
      <c r="S8429"/>
    </row>
    <row r="8430" spans="18:19" ht="15" customHeight="1">
      <c r="R8430"/>
      <c r="S8430"/>
    </row>
    <row r="8431" spans="18:19" ht="15" customHeight="1">
      <c r="R8431"/>
      <c r="S8431"/>
    </row>
    <row r="8432" spans="18:19" ht="15" customHeight="1">
      <c r="R8432"/>
      <c r="S8432"/>
    </row>
    <row r="8433" spans="18:19" ht="15" customHeight="1">
      <c r="R8433"/>
      <c r="S8433"/>
    </row>
    <row r="8434" spans="18:19" ht="15" customHeight="1">
      <c r="R8434"/>
      <c r="S8434"/>
    </row>
    <row r="8435" spans="18:19" ht="15" customHeight="1">
      <c r="R8435"/>
      <c r="S8435"/>
    </row>
    <row r="8436" spans="18:19" ht="15" customHeight="1">
      <c r="R8436"/>
      <c r="S8436"/>
    </row>
    <row r="8437" spans="18:19" ht="15" customHeight="1">
      <c r="R8437"/>
      <c r="S8437"/>
    </row>
    <row r="8438" spans="18:19" ht="15" customHeight="1">
      <c r="R8438"/>
      <c r="S8438"/>
    </row>
    <row r="8439" spans="18:19" ht="15" customHeight="1">
      <c r="R8439"/>
      <c r="S8439"/>
    </row>
    <row r="8440" spans="18:19" ht="15" customHeight="1">
      <c r="R8440"/>
      <c r="S8440"/>
    </row>
    <row r="8441" spans="18:19" ht="15" customHeight="1">
      <c r="R8441"/>
      <c r="S8441"/>
    </row>
    <row r="8442" spans="18:19" ht="15" customHeight="1">
      <c r="R8442"/>
      <c r="S8442"/>
    </row>
    <row r="8443" spans="18:19" ht="15" customHeight="1">
      <c r="R8443"/>
      <c r="S8443"/>
    </row>
    <row r="8444" spans="18:19" ht="15" customHeight="1">
      <c r="R8444"/>
      <c r="S8444"/>
    </row>
    <row r="8445" spans="18:19" ht="15" customHeight="1">
      <c r="R8445"/>
      <c r="S8445"/>
    </row>
    <row r="8446" spans="18:19" ht="15" customHeight="1">
      <c r="R8446"/>
      <c r="S8446"/>
    </row>
    <row r="8447" spans="18:19" ht="15" customHeight="1">
      <c r="R8447"/>
      <c r="S8447"/>
    </row>
    <row r="8448" spans="18:19" ht="15" customHeight="1">
      <c r="R8448"/>
      <c r="S8448"/>
    </row>
    <row r="8449" spans="18:19" ht="15" customHeight="1">
      <c r="R8449"/>
      <c r="S8449"/>
    </row>
    <row r="8450" spans="18:19" ht="15" customHeight="1">
      <c r="R8450"/>
      <c r="S8450"/>
    </row>
    <row r="8451" spans="18:19" ht="15" customHeight="1">
      <c r="R8451"/>
      <c r="S8451"/>
    </row>
    <row r="8452" spans="18:19" ht="15" customHeight="1">
      <c r="R8452"/>
      <c r="S8452"/>
    </row>
    <row r="8453" spans="18:19" ht="15" customHeight="1">
      <c r="R8453"/>
      <c r="S8453"/>
    </row>
    <row r="8454" spans="18:19" ht="15" customHeight="1">
      <c r="R8454"/>
      <c r="S8454"/>
    </row>
    <row r="8455" spans="18:19" ht="15" customHeight="1">
      <c r="R8455"/>
      <c r="S8455"/>
    </row>
    <row r="8456" spans="18:19" ht="15" customHeight="1">
      <c r="R8456"/>
      <c r="S8456"/>
    </row>
    <row r="8457" spans="18:19" ht="15" customHeight="1">
      <c r="R8457"/>
      <c r="S8457"/>
    </row>
    <row r="8458" spans="18:19" ht="15" customHeight="1">
      <c r="R8458"/>
      <c r="S8458"/>
    </row>
    <row r="8459" spans="18:19" ht="15" customHeight="1">
      <c r="R8459"/>
      <c r="S8459"/>
    </row>
    <row r="8460" spans="18:19" ht="15" customHeight="1">
      <c r="R8460"/>
      <c r="S8460"/>
    </row>
    <row r="8461" spans="18:19" ht="15" customHeight="1">
      <c r="R8461"/>
      <c r="S8461"/>
    </row>
    <row r="8462" spans="18:19" ht="15" customHeight="1">
      <c r="R8462"/>
      <c r="S8462"/>
    </row>
    <row r="8463" spans="18:19" ht="15" customHeight="1">
      <c r="R8463"/>
      <c r="S8463"/>
    </row>
    <row r="8464" spans="18:19" ht="15" customHeight="1">
      <c r="R8464"/>
      <c r="S8464"/>
    </row>
    <row r="8465" spans="18:19" ht="15" customHeight="1">
      <c r="R8465"/>
      <c r="S8465"/>
    </row>
    <row r="8466" spans="18:19" ht="15" customHeight="1">
      <c r="R8466"/>
      <c r="S8466"/>
    </row>
    <row r="8467" spans="18:19" ht="15" customHeight="1">
      <c r="R8467"/>
      <c r="S8467"/>
    </row>
    <row r="8468" spans="18:19" ht="15" customHeight="1">
      <c r="R8468"/>
      <c r="S8468"/>
    </row>
    <row r="8469" spans="18:19" ht="15" customHeight="1">
      <c r="R8469"/>
      <c r="S8469"/>
    </row>
    <row r="8470" spans="18:19" ht="15" customHeight="1">
      <c r="R8470"/>
      <c r="S8470"/>
    </row>
    <row r="8471" spans="18:19" ht="15" customHeight="1">
      <c r="R8471"/>
      <c r="S8471"/>
    </row>
    <row r="8472" spans="18:19" ht="15" customHeight="1">
      <c r="R8472"/>
      <c r="S8472"/>
    </row>
    <row r="8473" spans="18:19" ht="15" customHeight="1">
      <c r="R8473"/>
      <c r="S8473"/>
    </row>
    <row r="8474" spans="18:19" ht="15" customHeight="1">
      <c r="R8474"/>
      <c r="S8474"/>
    </row>
    <row r="8475" spans="18:19" ht="15" customHeight="1">
      <c r="R8475"/>
      <c r="S8475"/>
    </row>
    <row r="8476" spans="18:19" ht="15" customHeight="1">
      <c r="R8476"/>
      <c r="S8476"/>
    </row>
    <row r="8477" spans="18:19" ht="15" customHeight="1">
      <c r="R8477"/>
      <c r="S8477"/>
    </row>
    <row r="8478" spans="18:19" ht="15" customHeight="1">
      <c r="R8478"/>
      <c r="S8478"/>
    </row>
    <row r="8479" spans="18:19" ht="15" customHeight="1">
      <c r="R8479"/>
      <c r="S8479"/>
    </row>
    <row r="8480" spans="18:19" ht="15" customHeight="1">
      <c r="R8480"/>
      <c r="S8480"/>
    </row>
    <row r="8481" spans="18:19" ht="15" customHeight="1">
      <c r="R8481"/>
      <c r="S8481"/>
    </row>
    <row r="8482" spans="18:19" ht="15" customHeight="1">
      <c r="R8482"/>
      <c r="S8482"/>
    </row>
    <row r="8483" spans="18:19" ht="15" customHeight="1">
      <c r="R8483"/>
      <c r="S8483"/>
    </row>
    <row r="8484" spans="18:19" ht="15" customHeight="1">
      <c r="R8484"/>
      <c r="S8484"/>
    </row>
    <row r="8485" spans="18:19" ht="15" customHeight="1">
      <c r="R8485"/>
      <c r="S8485"/>
    </row>
    <row r="8486" spans="18:19" ht="15" customHeight="1">
      <c r="R8486"/>
      <c r="S8486"/>
    </row>
    <row r="8487" spans="18:19" ht="15" customHeight="1">
      <c r="R8487"/>
      <c r="S8487"/>
    </row>
    <row r="8488" spans="18:19" ht="15" customHeight="1">
      <c r="R8488"/>
      <c r="S8488"/>
    </row>
    <row r="8489" spans="18:19" ht="15" customHeight="1">
      <c r="R8489"/>
      <c r="S8489"/>
    </row>
    <row r="8490" spans="18:19" ht="15" customHeight="1">
      <c r="R8490"/>
      <c r="S8490"/>
    </row>
    <row r="8491" spans="18:19" ht="15" customHeight="1">
      <c r="R8491"/>
      <c r="S8491"/>
    </row>
    <row r="8492" spans="18:19" ht="15" customHeight="1">
      <c r="R8492"/>
      <c r="S8492"/>
    </row>
    <row r="8493" spans="18:19" ht="15" customHeight="1">
      <c r="R8493"/>
      <c r="S8493"/>
    </row>
    <row r="8494" spans="18:19" ht="15" customHeight="1">
      <c r="R8494"/>
      <c r="S8494"/>
    </row>
    <row r="8495" spans="18:19" ht="15" customHeight="1">
      <c r="R8495"/>
      <c r="S8495"/>
    </row>
    <row r="8496" spans="18:19" ht="15" customHeight="1">
      <c r="R8496"/>
      <c r="S8496"/>
    </row>
    <row r="8497" spans="18:19" ht="15" customHeight="1">
      <c r="R8497"/>
      <c r="S8497"/>
    </row>
    <row r="8498" spans="18:19" ht="15" customHeight="1">
      <c r="R8498"/>
      <c r="S8498"/>
    </row>
    <row r="8499" spans="18:19" ht="15" customHeight="1">
      <c r="R8499"/>
      <c r="S8499"/>
    </row>
    <row r="8500" spans="18:19" ht="15" customHeight="1">
      <c r="R8500"/>
      <c r="S8500"/>
    </row>
    <row r="8501" spans="18:19" ht="15" customHeight="1">
      <c r="R8501"/>
      <c r="S8501"/>
    </row>
    <row r="8502" spans="18:19" ht="15" customHeight="1">
      <c r="R8502"/>
      <c r="S8502"/>
    </row>
    <row r="8503" spans="18:19" ht="15" customHeight="1">
      <c r="R8503"/>
      <c r="S8503"/>
    </row>
    <row r="8504" spans="18:19" ht="15" customHeight="1">
      <c r="R8504"/>
      <c r="S8504"/>
    </row>
    <row r="8505" spans="18:19" ht="15" customHeight="1">
      <c r="R8505"/>
      <c r="S8505"/>
    </row>
    <row r="8506" spans="18:19" ht="15" customHeight="1">
      <c r="R8506"/>
      <c r="S8506"/>
    </row>
    <row r="8507" spans="18:19" ht="15" customHeight="1">
      <c r="R8507"/>
      <c r="S8507"/>
    </row>
    <row r="8508" spans="18:19" ht="15" customHeight="1">
      <c r="R8508"/>
      <c r="S8508"/>
    </row>
    <row r="8509" spans="18:19" ht="15" customHeight="1">
      <c r="R8509"/>
      <c r="S8509"/>
    </row>
    <row r="8510" spans="18:19" ht="15" customHeight="1">
      <c r="R8510"/>
      <c r="S8510"/>
    </row>
    <row r="8511" spans="18:19" ht="15" customHeight="1">
      <c r="R8511"/>
      <c r="S8511"/>
    </row>
    <row r="8512" spans="18:19" ht="15" customHeight="1">
      <c r="R8512"/>
      <c r="S8512"/>
    </row>
    <row r="8513" spans="18:19" ht="15" customHeight="1">
      <c r="R8513"/>
      <c r="S8513"/>
    </row>
    <row r="8514" spans="18:19" ht="15" customHeight="1">
      <c r="R8514"/>
      <c r="S8514"/>
    </row>
    <row r="8515" spans="18:19" ht="15" customHeight="1">
      <c r="R8515"/>
      <c r="S8515"/>
    </row>
    <row r="8516" spans="18:19" ht="15" customHeight="1">
      <c r="R8516"/>
      <c r="S8516"/>
    </row>
    <row r="8517" spans="18:19" ht="15" customHeight="1">
      <c r="R8517"/>
      <c r="S8517"/>
    </row>
    <row r="8518" spans="18:19" ht="15" customHeight="1">
      <c r="R8518"/>
      <c r="S8518"/>
    </row>
    <row r="8519" spans="18:19" ht="15" customHeight="1">
      <c r="R8519"/>
      <c r="S8519"/>
    </row>
    <row r="8520" spans="18:19" ht="15" customHeight="1">
      <c r="R8520"/>
      <c r="S8520"/>
    </row>
    <row r="8521" spans="18:19" ht="15" customHeight="1">
      <c r="R8521"/>
      <c r="S8521"/>
    </row>
    <row r="8522" spans="18:19" ht="15" customHeight="1">
      <c r="R8522"/>
      <c r="S8522"/>
    </row>
    <row r="8523" spans="18:19" ht="15" customHeight="1">
      <c r="R8523"/>
      <c r="S8523"/>
    </row>
    <row r="8524" spans="18:19" ht="15" customHeight="1">
      <c r="R8524"/>
      <c r="S8524"/>
    </row>
    <row r="8525" spans="18:19" ht="15" customHeight="1">
      <c r="R8525"/>
      <c r="S8525"/>
    </row>
    <row r="8526" spans="18:19" ht="15" customHeight="1">
      <c r="R8526"/>
      <c r="S8526"/>
    </row>
    <row r="8527" spans="18:19" ht="15" customHeight="1">
      <c r="R8527"/>
      <c r="S8527"/>
    </row>
    <row r="8528" spans="18:19" ht="15" customHeight="1">
      <c r="R8528"/>
      <c r="S8528"/>
    </row>
    <row r="8529" spans="18:19" ht="15" customHeight="1">
      <c r="R8529"/>
      <c r="S8529"/>
    </row>
    <row r="8530" spans="18:19" ht="15" customHeight="1">
      <c r="R8530"/>
      <c r="S8530"/>
    </row>
    <row r="8531" spans="18:19" ht="15" customHeight="1">
      <c r="R8531"/>
      <c r="S8531"/>
    </row>
    <row r="8532" spans="18:19" ht="15" customHeight="1">
      <c r="R8532"/>
      <c r="S8532"/>
    </row>
    <row r="8533" spans="18:19" ht="15" customHeight="1">
      <c r="R8533"/>
      <c r="S8533"/>
    </row>
    <row r="8534" spans="18:19" ht="15" customHeight="1">
      <c r="R8534"/>
      <c r="S8534"/>
    </row>
    <row r="8535" spans="18:19" ht="15" customHeight="1">
      <c r="R8535"/>
      <c r="S8535"/>
    </row>
    <row r="8536" spans="18:19" ht="15" customHeight="1">
      <c r="R8536"/>
      <c r="S8536"/>
    </row>
    <row r="8537" spans="18:19" ht="15" customHeight="1">
      <c r="R8537"/>
      <c r="S8537"/>
    </row>
    <row r="8538" spans="18:19" ht="15" customHeight="1">
      <c r="R8538"/>
      <c r="S8538"/>
    </row>
    <row r="8539" spans="18:19" ht="15" customHeight="1">
      <c r="R8539"/>
      <c r="S8539"/>
    </row>
    <row r="8540" spans="18:19" ht="15" customHeight="1">
      <c r="R8540"/>
      <c r="S8540"/>
    </row>
    <row r="8541" spans="18:19" ht="15" customHeight="1">
      <c r="R8541"/>
      <c r="S8541"/>
    </row>
    <row r="8542" spans="18:19" ht="15" customHeight="1">
      <c r="R8542"/>
      <c r="S8542"/>
    </row>
    <row r="8543" spans="18:19" ht="15" customHeight="1">
      <c r="R8543"/>
      <c r="S8543"/>
    </row>
    <row r="8544" spans="18:19" ht="15" customHeight="1">
      <c r="R8544"/>
      <c r="S8544"/>
    </row>
    <row r="8545" spans="18:19" ht="15" customHeight="1">
      <c r="R8545"/>
      <c r="S8545"/>
    </row>
    <row r="8546" spans="18:19" ht="15" customHeight="1">
      <c r="R8546"/>
      <c r="S8546"/>
    </row>
    <row r="8547" spans="18:19" ht="15" customHeight="1">
      <c r="R8547"/>
      <c r="S8547"/>
    </row>
    <row r="8548" spans="18:19" ht="15" customHeight="1">
      <c r="R8548"/>
      <c r="S8548"/>
    </row>
    <row r="8549" spans="18:19" ht="15" customHeight="1">
      <c r="R8549"/>
      <c r="S8549"/>
    </row>
    <row r="8550" spans="18:19" ht="15" customHeight="1">
      <c r="R8550"/>
      <c r="S8550"/>
    </row>
    <row r="8551" spans="18:19" ht="15" customHeight="1">
      <c r="R8551"/>
      <c r="S8551"/>
    </row>
    <row r="8552" spans="18:19" ht="15" customHeight="1">
      <c r="R8552"/>
      <c r="S8552"/>
    </row>
    <row r="8553" spans="18:19" ht="15" customHeight="1">
      <c r="R8553"/>
      <c r="S8553"/>
    </row>
    <row r="8554" spans="18:19" ht="15" customHeight="1">
      <c r="R8554"/>
      <c r="S8554"/>
    </row>
    <row r="8555" spans="18:19" ht="15" customHeight="1">
      <c r="R8555"/>
      <c r="S8555"/>
    </row>
    <row r="8556" spans="18:19" ht="15" customHeight="1">
      <c r="R8556"/>
      <c r="S8556"/>
    </row>
    <row r="8557" spans="18:19" ht="15" customHeight="1">
      <c r="R8557"/>
      <c r="S8557"/>
    </row>
    <row r="8558" spans="18:19" ht="15" customHeight="1">
      <c r="R8558"/>
      <c r="S8558"/>
    </row>
    <row r="8559" spans="18:19" ht="15" customHeight="1">
      <c r="R8559"/>
      <c r="S8559"/>
    </row>
    <row r="8560" spans="18:19" ht="15" customHeight="1">
      <c r="R8560"/>
      <c r="S8560"/>
    </row>
    <row r="8561" spans="18:19" ht="15" customHeight="1">
      <c r="R8561"/>
      <c r="S8561"/>
    </row>
    <row r="8562" spans="18:19" ht="15" customHeight="1">
      <c r="R8562"/>
      <c r="S8562"/>
    </row>
    <row r="8563" spans="18:19" ht="15" customHeight="1">
      <c r="R8563"/>
      <c r="S8563"/>
    </row>
    <row r="8564" spans="18:19" ht="15" customHeight="1">
      <c r="R8564"/>
      <c r="S8564"/>
    </row>
    <row r="8565" spans="18:19" ht="15" customHeight="1">
      <c r="R8565"/>
      <c r="S8565"/>
    </row>
    <row r="8566" spans="18:19" ht="15" customHeight="1">
      <c r="R8566"/>
      <c r="S8566"/>
    </row>
    <row r="8567" spans="18:19" ht="15" customHeight="1">
      <c r="R8567"/>
      <c r="S8567"/>
    </row>
    <row r="8568" spans="18:19" ht="15" customHeight="1">
      <c r="R8568"/>
      <c r="S8568"/>
    </row>
    <row r="8569" spans="18:19" ht="15" customHeight="1">
      <c r="R8569"/>
      <c r="S8569"/>
    </row>
    <row r="8570" spans="18:19" ht="15" customHeight="1">
      <c r="R8570"/>
      <c r="S8570"/>
    </row>
    <row r="8571" spans="18:19" ht="15" customHeight="1">
      <c r="R8571"/>
      <c r="S8571"/>
    </row>
    <row r="8572" spans="18:19" ht="15" customHeight="1">
      <c r="R8572"/>
      <c r="S8572"/>
    </row>
    <row r="8573" spans="18:19" ht="15" customHeight="1">
      <c r="R8573"/>
      <c r="S8573"/>
    </row>
    <row r="8574" spans="18:19" ht="15" customHeight="1">
      <c r="R8574"/>
      <c r="S8574"/>
    </row>
    <row r="8575" spans="18:19" ht="15" customHeight="1">
      <c r="R8575"/>
      <c r="S8575"/>
    </row>
    <row r="8576" spans="18:19" ht="15" customHeight="1">
      <c r="R8576"/>
      <c r="S8576"/>
    </row>
    <row r="8577" spans="18:19" ht="15" customHeight="1">
      <c r="R8577"/>
      <c r="S8577"/>
    </row>
    <row r="8578" spans="18:19" ht="15" customHeight="1">
      <c r="R8578"/>
      <c r="S8578"/>
    </row>
    <row r="8579" spans="18:19" ht="15" customHeight="1">
      <c r="R8579"/>
      <c r="S8579"/>
    </row>
    <row r="8580" spans="18:19" ht="15" customHeight="1">
      <c r="R8580"/>
      <c r="S8580"/>
    </row>
    <row r="8581" spans="18:19" ht="15" customHeight="1">
      <c r="R8581"/>
      <c r="S8581"/>
    </row>
    <row r="8582" spans="18:19" ht="15" customHeight="1">
      <c r="R8582"/>
      <c r="S8582"/>
    </row>
    <row r="8583" spans="18:19" ht="15" customHeight="1">
      <c r="R8583"/>
      <c r="S8583"/>
    </row>
    <row r="8584" spans="18:19" ht="15" customHeight="1">
      <c r="R8584"/>
      <c r="S8584"/>
    </row>
    <row r="8585" spans="18:19" ht="15" customHeight="1">
      <c r="R8585"/>
      <c r="S8585"/>
    </row>
    <row r="8586" spans="18:19" ht="15" customHeight="1">
      <c r="R8586"/>
      <c r="S8586"/>
    </row>
    <row r="8587" spans="18:19" ht="15" customHeight="1">
      <c r="R8587"/>
      <c r="S8587"/>
    </row>
    <row r="8588" spans="18:19" ht="15" customHeight="1">
      <c r="R8588"/>
      <c r="S8588"/>
    </row>
    <row r="8589" spans="18:19" ht="15" customHeight="1">
      <c r="R8589"/>
      <c r="S8589"/>
    </row>
    <row r="8590" spans="18:19" ht="15" customHeight="1">
      <c r="R8590"/>
      <c r="S8590"/>
    </row>
    <row r="8591" spans="18:19" ht="15" customHeight="1">
      <c r="R8591"/>
      <c r="S8591"/>
    </row>
    <row r="8592" spans="18:19" ht="15" customHeight="1">
      <c r="R8592"/>
      <c r="S8592"/>
    </row>
    <row r="8593" spans="18:19" ht="15" customHeight="1">
      <c r="R8593"/>
      <c r="S8593"/>
    </row>
    <row r="8594" spans="18:19" ht="15" customHeight="1">
      <c r="R8594"/>
      <c r="S8594"/>
    </row>
    <row r="8595" spans="18:19" ht="15" customHeight="1">
      <c r="R8595"/>
      <c r="S8595"/>
    </row>
    <row r="8596" spans="18:19" ht="15" customHeight="1">
      <c r="R8596"/>
      <c r="S8596"/>
    </row>
    <row r="8597" spans="18:19" ht="15" customHeight="1">
      <c r="R8597"/>
      <c r="S8597"/>
    </row>
    <row r="8598" spans="18:19" ht="15" customHeight="1">
      <c r="R8598"/>
      <c r="S8598"/>
    </row>
    <row r="8599" spans="18:19" ht="15" customHeight="1">
      <c r="R8599"/>
      <c r="S8599"/>
    </row>
    <row r="8600" spans="18:19" ht="15" customHeight="1">
      <c r="R8600"/>
      <c r="S8600"/>
    </row>
    <row r="8601" spans="18:19" ht="15" customHeight="1">
      <c r="R8601"/>
      <c r="S8601"/>
    </row>
    <row r="8602" spans="18:19" ht="15" customHeight="1">
      <c r="R8602"/>
      <c r="S8602"/>
    </row>
    <row r="8603" spans="18:19" ht="15" customHeight="1">
      <c r="R8603"/>
      <c r="S8603"/>
    </row>
    <row r="8604" spans="18:19" ht="15" customHeight="1">
      <c r="R8604"/>
      <c r="S8604"/>
    </row>
    <row r="8605" spans="18:19" ht="15" customHeight="1">
      <c r="R8605"/>
      <c r="S8605"/>
    </row>
    <row r="8606" spans="18:19" ht="15" customHeight="1">
      <c r="R8606"/>
      <c r="S8606"/>
    </row>
    <row r="8607" spans="18:19" ht="15" customHeight="1">
      <c r="R8607"/>
      <c r="S8607"/>
    </row>
    <row r="8608" spans="18:19" ht="15" customHeight="1">
      <c r="R8608"/>
      <c r="S8608"/>
    </row>
    <row r="8609" spans="18:19" ht="15" customHeight="1">
      <c r="R8609"/>
      <c r="S8609"/>
    </row>
    <row r="8610" spans="18:19" ht="15" customHeight="1">
      <c r="R8610"/>
      <c r="S8610"/>
    </row>
    <row r="8611" spans="18:19" ht="15" customHeight="1">
      <c r="R8611"/>
      <c r="S8611"/>
    </row>
    <row r="8612" spans="18:19" ht="15" customHeight="1">
      <c r="R8612"/>
      <c r="S8612"/>
    </row>
    <row r="8613" spans="18:19" ht="15" customHeight="1">
      <c r="R8613"/>
      <c r="S8613"/>
    </row>
    <row r="8614" spans="18:19" ht="15" customHeight="1">
      <c r="R8614"/>
      <c r="S8614"/>
    </row>
    <row r="8615" spans="18:19" ht="15" customHeight="1">
      <c r="R8615"/>
      <c r="S8615"/>
    </row>
    <row r="8616" spans="18:19" ht="15" customHeight="1">
      <c r="R8616"/>
      <c r="S8616"/>
    </row>
    <row r="8617" spans="18:19" ht="15" customHeight="1">
      <c r="R8617"/>
      <c r="S8617"/>
    </row>
    <row r="8618" spans="18:19" ht="15" customHeight="1">
      <c r="R8618"/>
      <c r="S8618"/>
    </row>
    <row r="8619" spans="18:19" ht="15" customHeight="1">
      <c r="R8619"/>
      <c r="S8619"/>
    </row>
    <row r="8620" spans="18:19" ht="15" customHeight="1">
      <c r="R8620"/>
      <c r="S8620"/>
    </row>
    <row r="8621" spans="18:19" ht="15" customHeight="1">
      <c r="R8621"/>
      <c r="S8621"/>
    </row>
    <row r="8622" spans="18:19" ht="15" customHeight="1">
      <c r="R8622"/>
      <c r="S8622"/>
    </row>
    <row r="8623" spans="18:19" ht="15" customHeight="1">
      <c r="R8623"/>
      <c r="S8623"/>
    </row>
    <row r="8624" spans="18:19" ht="15" customHeight="1">
      <c r="R8624"/>
      <c r="S8624"/>
    </row>
    <row r="8625" spans="18:19" ht="15" customHeight="1">
      <c r="R8625"/>
      <c r="S8625"/>
    </row>
    <row r="8626" spans="18:19" ht="15" customHeight="1">
      <c r="R8626"/>
      <c r="S8626"/>
    </row>
    <row r="8627" spans="18:19" ht="15" customHeight="1">
      <c r="R8627"/>
      <c r="S8627"/>
    </row>
    <row r="8628" spans="18:19" ht="15" customHeight="1">
      <c r="R8628"/>
      <c r="S8628"/>
    </row>
    <row r="8629" spans="18:19" ht="15" customHeight="1">
      <c r="R8629"/>
      <c r="S8629"/>
    </row>
    <row r="8630" spans="18:19" ht="15" customHeight="1">
      <c r="R8630"/>
      <c r="S8630"/>
    </row>
    <row r="8631" spans="18:19" ht="15" customHeight="1">
      <c r="R8631"/>
      <c r="S8631"/>
    </row>
    <row r="8632" spans="18:19" ht="15" customHeight="1">
      <c r="R8632"/>
      <c r="S8632"/>
    </row>
    <row r="8633" spans="18:19" ht="15" customHeight="1">
      <c r="R8633"/>
      <c r="S8633"/>
    </row>
    <row r="8634" spans="18:19" ht="15" customHeight="1">
      <c r="R8634"/>
      <c r="S8634"/>
    </row>
    <row r="8635" spans="18:19" ht="15" customHeight="1">
      <c r="R8635"/>
      <c r="S8635"/>
    </row>
    <row r="8636" spans="18:19" ht="15" customHeight="1">
      <c r="R8636"/>
      <c r="S8636"/>
    </row>
    <row r="8637" spans="18:19" ht="15" customHeight="1">
      <c r="R8637"/>
      <c r="S8637"/>
    </row>
    <row r="8638" spans="18:19" ht="15" customHeight="1">
      <c r="R8638"/>
      <c r="S8638"/>
    </row>
    <row r="8639" spans="18:19" ht="15" customHeight="1">
      <c r="R8639"/>
      <c r="S8639"/>
    </row>
    <row r="8640" spans="18:19" ht="15" customHeight="1">
      <c r="R8640"/>
      <c r="S8640"/>
    </row>
    <row r="8641" spans="18:19" ht="15" customHeight="1">
      <c r="R8641"/>
      <c r="S8641"/>
    </row>
    <row r="8642" spans="18:19" ht="15" customHeight="1">
      <c r="R8642"/>
      <c r="S8642"/>
    </row>
    <row r="8643" spans="18:19" ht="15" customHeight="1">
      <c r="R8643"/>
      <c r="S8643"/>
    </row>
    <row r="8644" spans="18:19" ht="15" customHeight="1">
      <c r="R8644"/>
      <c r="S8644"/>
    </row>
    <row r="8645" spans="18:19" ht="15" customHeight="1">
      <c r="R8645"/>
      <c r="S8645"/>
    </row>
    <row r="8646" spans="18:19" ht="15" customHeight="1">
      <c r="R8646"/>
      <c r="S8646"/>
    </row>
    <row r="8647" spans="18:19" ht="15" customHeight="1">
      <c r="R8647"/>
      <c r="S8647"/>
    </row>
    <row r="8648" spans="18:19" ht="15" customHeight="1">
      <c r="R8648"/>
      <c r="S8648"/>
    </row>
    <row r="8649" spans="18:19" ht="15" customHeight="1">
      <c r="R8649"/>
      <c r="S8649"/>
    </row>
    <row r="8650" spans="18:19" ht="15" customHeight="1">
      <c r="R8650"/>
      <c r="S8650"/>
    </row>
    <row r="8651" spans="18:19" ht="15" customHeight="1">
      <c r="R8651"/>
      <c r="S8651"/>
    </row>
    <row r="8652" spans="18:19" ht="15" customHeight="1">
      <c r="R8652"/>
      <c r="S8652"/>
    </row>
    <row r="8653" spans="18:19" ht="15" customHeight="1">
      <c r="R8653"/>
      <c r="S8653"/>
    </row>
    <row r="8654" spans="18:19" ht="15" customHeight="1">
      <c r="R8654"/>
      <c r="S8654"/>
    </row>
    <row r="8655" spans="18:19" ht="15" customHeight="1">
      <c r="R8655"/>
      <c r="S8655"/>
    </row>
    <row r="8656" spans="18:19" ht="15" customHeight="1">
      <c r="R8656"/>
      <c r="S8656"/>
    </row>
    <row r="8657" spans="18:19" ht="15" customHeight="1">
      <c r="R8657"/>
      <c r="S8657"/>
    </row>
    <row r="8658" spans="18:19" ht="15" customHeight="1">
      <c r="R8658"/>
      <c r="S8658"/>
    </row>
    <row r="8659" spans="18:19" ht="15" customHeight="1">
      <c r="R8659"/>
      <c r="S8659"/>
    </row>
    <row r="8660" spans="18:19" ht="15" customHeight="1">
      <c r="R8660"/>
      <c r="S8660"/>
    </row>
    <row r="8661" spans="18:19" ht="15" customHeight="1">
      <c r="R8661"/>
      <c r="S8661"/>
    </row>
    <row r="8662" spans="18:19" ht="15" customHeight="1">
      <c r="R8662"/>
      <c r="S8662"/>
    </row>
    <row r="8663" spans="18:19" ht="15" customHeight="1">
      <c r="R8663"/>
      <c r="S8663"/>
    </row>
    <row r="8664" spans="18:19" ht="15" customHeight="1">
      <c r="R8664"/>
      <c r="S8664"/>
    </row>
    <row r="8665" spans="18:19" ht="15" customHeight="1">
      <c r="R8665"/>
      <c r="S8665"/>
    </row>
    <row r="8666" spans="18:19" ht="15" customHeight="1">
      <c r="R8666"/>
      <c r="S8666"/>
    </row>
    <row r="8667" spans="18:19" ht="15" customHeight="1">
      <c r="R8667"/>
      <c r="S8667"/>
    </row>
    <row r="8668" spans="18:19" ht="15" customHeight="1">
      <c r="R8668"/>
      <c r="S8668"/>
    </row>
    <row r="8669" spans="18:19" ht="15" customHeight="1">
      <c r="R8669"/>
      <c r="S8669"/>
    </row>
    <row r="8670" spans="18:19" ht="15" customHeight="1">
      <c r="R8670"/>
      <c r="S8670"/>
    </row>
    <row r="8671" spans="18:19" ht="15" customHeight="1">
      <c r="R8671"/>
      <c r="S8671"/>
    </row>
    <row r="8672" spans="18:19" ht="15" customHeight="1">
      <c r="R8672"/>
      <c r="S8672"/>
    </row>
    <row r="8673" spans="18:19" ht="15" customHeight="1">
      <c r="R8673"/>
      <c r="S8673"/>
    </row>
    <row r="8674" spans="18:19" ht="15" customHeight="1">
      <c r="R8674"/>
      <c r="S8674"/>
    </row>
    <row r="8675" spans="18:19" ht="15" customHeight="1">
      <c r="R8675"/>
      <c r="S8675"/>
    </row>
    <row r="8676" spans="18:19" ht="15" customHeight="1">
      <c r="R8676"/>
      <c r="S8676"/>
    </row>
    <row r="8677" spans="18:19" ht="15" customHeight="1">
      <c r="R8677"/>
      <c r="S8677"/>
    </row>
    <row r="8678" spans="18:19" ht="15" customHeight="1">
      <c r="R8678"/>
      <c r="S8678"/>
    </row>
    <row r="8679" spans="18:19" ht="15" customHeight="1">
      <c r="R8679"/>
      <c r="S8679"/>
    </row>
    <row r="8680" spans="18:19" ht="15" customHeight="1">
      <c r="R8680"/>
      <c r="S8680"/>
    </row>
    <row r="8681" spans="18:19" ht="15" customHeight="1">
      <c r="R8681"/>
      <c r="S8681"/>
    </row>
    <row r="8682" spans="18:19" ht="15" customHeight="1">
      <c r="R8682"/>
      <c r="S8682"/>
    </row>
    <row r="8683" spans="18:19" ht="15" customHeight="1">
      <c r="R8683"/>
      <c r="S8683"/>
    </row>
    <row r="8684" spans="18:19" ht="15" customHeight="1">
      <c r="R8684"/>
      <c r="S8684"/>
    </row>
    <row r="8685" spans="18:19" ht="15" customHeight="1">
      <c r="R8685"/>
      <c r="S8685"/>
    </row>
    <row r="8686" spans="18:19" ht="15" customHeight="1">
      <c r="R8686"/>
      <c r="S8686"/>
    </row>
    <row r="8687" spans="18:19" ht="15" customHeight="1">
      <c r="R8687"/>
      <c r="S8687"/>
    </row>
    <row r="8688" spans="18:19" ht="15" customHeight="1">
      <c r="R8688"/>
      <c r="S8688"/>
    </row>
    <row r="8689" spans="18:19" ht="15" customHeight="1">
      <c r="R8689"/>
      <c r="S8689"/>
    </row>
    <row r="8690" spans="18:19" ht="15" customHeight="1">
      <c r="R8690"/>
      <c r="S8690"/>
    </row>
    <row r="8691" spans="18:19" ht="15" customHeight="1">
      <c r="R8691"/>
      <c r="S8691"/>
    </row>
    <row r="8692" spans="18:19" ht="15" customHeight="1">
      <c r="R8692"/>
      <c r="S8692"/>
    </row>
    <row r="8693" spans="18:19" ht="15" customHeight="1">
      <c r="R8693"/>
      <c r="S8693"/>
    </row>
    <row r="8694" spans="18:19" ht="15" customHeight="1">
      <c r="R8694"/>
      <c r="S8694"/>
    </row>
    <row r="8695" spans="18:19" ht="15" customHeight="1">
      <c r="R8695"/>
      <c r="S8695"/>
    </row>
    <row r="8696" spans="18:19" ht="15" customHeight="1">
      <c r="R8696"/>
      <c r="S8696"/>
    </row>
    <row r="8697" spans="18:19" ht="15" customHeight="1">
      <c r="R8697"/>
      <c r="S8697"/>
    </row>
    <row r="8698" spans="18:19" ht="15" customHeight="1">
      <c r="R8698"/>
      <c r="S8698"/>
    </row>
    <row r="8699" spans="18:19" ht="15" customHeight="1">
      <c r="R8699"/>
      <c r="S8699"/>
    </row>
    <row r="8700" spans="18:19" ht="15" customHeight="1">
      <c r="R8700"/>
      <c r="S8700"/>
    </row>
    <row r="8701" spans="18:19" ht="15" customHeight="1">
      <c r="R8701"/>
      <c r="S8701"/>
    </row>
    <row r="8702" spans="18:19" ht="15" customHeight="1">
      <c r="R8702"/>
      <c r="S8702"/>
    </row>
    <row r="8703" spans="18:19" ht="15" customHeight="1">
      <c r="R8703"/>
      <c r="S8703"/>
    </row>
    <row r="8704" spans="18:19" ht="15" customHeight="1">
      <c r="R8704"/>
      <c r="S8704"/>
    </row>
    <row r="8705" spans="18:19" ht="15" customHeight="1">
      <c r="R8705"/>
      <c r="S8705"/>
    </row>
    <row r="8706" spans="18:19" ht="15" customHeight="1">
      <c r="R8706"/>
      <c r="S8706"/>
    </row>
    <row r="8707" spans="18:19" ht="15" customHeight="1">
      <c r="R8707"/>
      <c r="S8707"/>
    </row>
    <row r="8708" spans="18:19" ht="15" customHeight="1">
      <c r="R8708"/>
      <c r="S8708"/>
    </row>
    <row r="8709" spans="18:19" ht="15" customHeight="1">
      <c r="R8709"/>
      <c r="S8709"/>
    </row>
    <row r="8710" spans="18:19" ht="15" customHeight="1">
      <c r="R8710"/>
      <c r="S8710"/>
    </row>
    <row r="8711" spans="18:19" ht="15" customHeight="1">
      <c r="R8711"/>
      <c r="S8711"/>
    </row>
    <row r="8712" spans="18:19" ht="15" customHeight="1">
      <c r="R8712"/>
      <c r="S8712"/>
    </row>
    <row r="8713" spans="18:19" ht="15" customHeight="1">
      <c r="R8713"/>
      <c r="S8713"/>
    </row>
    <row r="8714" spans="18:19" ht="15" customHeight="1">
      <c r="R8714"/>
      <c r="S8714"/>
    </row>
    <row r="8715" spans="18:19" ht="15" customHeight="1">
      <c r="R8715"/>
      <c r="S8715"/>
    </row>
    <row r="8716" spans="18:19" ht="15" customHeight="1">
      <c r="R8716"/>
      <c r="S8716"/>
    </row>
    <row r="8717" spans="18:19" ht="15" customHeight="1">
      <c r="R8717"/>
      <c r="S8717"/>
    </row>
    <row r="8718" spans="18:19" ht="15" customHeight="1">
      <c r="R8718"/>
      <c r="S8718"/>
    </row>
    <row r="8719" spans="18:19" ht="15" customHeight="1">
      <c r="R8719"/>
      <c r="S8719"/>
    </row>
    <row r="8720" spans="18:19" ht="15" customHeight="1">
      <c r="R8720"/>
      <c r="S8720"/>
    </row>
    <row r="8721" spans="18:19" ht="15" customHeight="1">
      <c r="R8721"/>
      <c r="S8721"/>
    </row>
    <row r="8722" spans="18:19" ht="15" customHeight="1">
      <c r="R8722"/>
      <c r="S8722"/>
    </row>
    <row r="8723" spans="18:19" ht="15" customHeight="1">
      <c r="R8723"/>
      <c r="S8723"/>
    </row>
    <row r="8724" spans="18:19" ht="15" customHeight="1">
      <c r="R8724"/>
      <c r="S8724"/>
    </row>
    <row r="8725" spans="18:19" ht="15" customHeight="1">
      <c r="R8725"/>
      <c r="S8725"/>
    </row>
    <row r="8726" spans="18:19" ht="15" customHeight="1">
      <c r="R8726"/>
      <c r="S8726"/>
    </row>
    <row r="8727" spans="18:19" ht="15" customHeight="1">
      <c r="R8727"/>
      <c r="S8727"/>
    </row>
    <row r="8728" spans="18:19" ht="15" customHeight="1">
      <c r="R8728"/>
      <c r="S8728"/>
    </row>
    <row r="8729" spans="18:19" ht="15" customHeight="1">
      <c r="R8729"/>
      <c r="S8729"/>
    </row>
    <row r="8730" spans="18:19" ht="15" customHeight="1">
      <c r="R8730"/>
      <c r="S8730"/>
    </row>
    <row r="8731" spans="18:19" ht="15" customHeight="1">
      <c r="R8731"/>
      <c r="S8731"/>
    </row>
    <row r="8732" spans="18:19" ht="15" customHeight="1">
      <c r="R8732"/>
      <c r="S8732"/>
    </row>
    <row r="8733" spans="18:19" ht="15" customHeight="1">
      <c r="R8733"/>
      <c r="S8733"/>
    </row>
    <row r="8734" spans="18:19" ht="15" customHeight="1">
      <c r="R8734"/>
      <c r="S8734"/>
    </row>
    <row r="8735" spans="18:19" ht="15" customHeight="1">
      <c r="R8735"/>
      <c r="S8735"/>
    </row>
    <row r="8736" spans="18:19" ht="15" customHeight="1">
      <c r="R8736"/>
      <c r="S8736"/>
    </row>
    <row r="8737" spans="18:19" ht="15" customHeight="1">
      <c r="R8737"/>
      <c r="S8737"/>
    </row>
    <row r="8738" spans="18:19" ht="15" customHeight="1">
      <c r="R8738"/>
      <c r="S8738"/>
    </row>
    <row r="8739" spans="18:19" ht="15" customHeight="1">
      <c r="R8739"/>
      <c r="S8739"/>
    </row>
    <row r="8740" spans="18:19" ht="15" customHeight="1">
      <c r="R8740"/>
      <c r="S8740"/>
    </row>
    <row r="8741" spans="18:19" ht="15" customHeight="1">
      <c r="R8741"/>
      <c r="S8741"/>
    </row>
    <row r="8742" spans="18:19" ht="15" customHeight="1">
      <c r="R8742"/>
      <c r="S8742"/>
    </row>
    <row r="8743" spans="18:19" ht="15" customHeight="1">
      <c r="R8743"/>
      <c r="S8743"/>
    </row>
    <row r="8744" spans="18:19" ht="15" customHeight="1">
      <c r="R8744"/>
      <c r="S8744"/>
    </row>
    <row r="8745" spans="18:19" ht="15" customHeight="1">
      <c r="R8745"/>
      <c r="S8745"/>
    </row>
    <row r="8746" spans="18:19" ht="15" customHeight="1">
      <c r="R8746"/>
      <c r="S8746"/>
    </row>
    <row r="8747" spans="18:19" ht="15" customHeight="1">
      <c r="R8747"/>
      <c r="S8747"/>
    </row>
    <row r="8748" spans="18:19" ht="15" customHeight="1">
      <c r="R8748"/>
      <c r="S8748"/>
    </row>
    <row r="8749" spans="18:19" ht="15" customHeight="1">
      <c r="R8749"/>
      <c r="S8749"/>
    </row>
    <row r="8750" spans="18:19" ht="15" customHeight="1">
      <c r="R8750"/>
      <c r="S8750"/>
    </row>
    <row r="8751" spans="18:19" ht="15" customHeight="1">
      <c r="R8751"/>
      <c r="S8751"/>
    </row>
    <row r="8752" spans="18:19" ht="15" customHeight="1">
      <c r="R8752"/>
      <c r="S8752"/>
    </row>
    <row r="8753" spans="18:19" ht="15" customHeight="1">
      <c r="R8753"/>
      <c r="S8753"/>
    </row>
    <row r="8754" spans="18:19" ht="15" customHeight="1">
      <c r="R8754"/>
      <c r="S8754"/>
    </row>
    <row r="8755" spans="18:19" ht="15" customHeight="1">
      <c r="R8755"/>
      <c r="S8755"/>
    </row>
    <row r="8756" spans="18:19" ht="15" customHeight="1">
      <c r="R8756"/>
      <c r="S8756"/>
    </row>
    <row r="8757" spans="18:19" ht="15" customHeight="1">
      <c r="R8757"/>
      <c r="S8757"/>
    </row>
    <row r="8758" spans="18:19" ht="15" customHeight="1">
      <c r="R8758"/>
      <c r="S8758"/>
    </row>
    <row r="8759" spans="18:19" ht="15" customHeight="1">
      <c r="R8759"/>
      <c r="S8759"/>
    </row>
    <row r="8760" spans="18:19" ht="15" customHeight="1">
      <c r="R8760"/>
      <c r="S8760"/>
    </row>
    <row r="8761" spans="18:19" ht="15" customHeight="1">
      <c r="R8761"/>
      <c r="S8761"/>
    </row>
    <row r="8762" spans="18:19" ht="15" customHeight="1">
      <c r="R8762"/>
      <c r="S8762"/>
    </row>
    <row r="8763" spans="18:19" ht="15" customHeight="1">
      <c r="R8763"/>
      <c r="S8763"/>
    </row>
    <row r="8764" spans="18:19" ht="15" customHeight="1">
      <c r="R8764"/>
      <c r="S8764"/>
    </row>
    <row r="8765" spans="18:19" ht="15" customHeight="1">
      <c r="R8765"/>
      <c r="S8765"/>
    </row>
    <row r="8766" spans="18:19" ht="15" customHeight="1">
      <c r="R8766"/>
      <c r="S8766"/>
    </row>
    <row r="8767" spans="18:19" ht="15" customHeight="1">
      <c r="R8767"/>
      <c r="S8767"/>
    </row>
    <row r="8768" spans="18:19" ht="15" customHeight="1">
      <c r="R8768"/>
      <c r="S8768"/>
    </row>
    <row r="8769" spans="18:19" ht="15" customHeight="1">
      <c r="R8769"/>
      <c r="S8769"/>
    </row>
    <row r="8770" spans="18:19" ht="15" customHeight="1">
      <c r="R8770"/>
      <c r="S8770"/>
    </row>
    <row r="8771" spans="18:19" ht="15" customHeight="1">
      <c r="R8771"/>
      <c r="S8771"/>
    </row>
    <row r="8772" spans="18:19" ht="15" customHeight="1">
      <c r="R8772"/>
      <c r="S8772"/>
    </row>
    <row r="8773" spans="18:19" ht="15" customHeight="1">
      <c r="R8773"/>
      <c r="S8773"/>
    </row>
    <row r="8774" spans="18:19" ht="15" customHeight="1">
      <c r="R8774"/>
      <c r="S8774"/>
    </row>
    <row r="8775" spans="18:19" ht="15" customHeight="1">
      <c r="R8775"/>
      <c r="S8775"/>
    </row>
    <row r="8776" spans="18:19" ht="15" customHeight="1">
      <c r="R8776"/>
      <c r="S8776"/>
    </row>
    <row r="8777" spans="18:19" ht="15" customHeight="1">
      <c r="R8777"/>
      <c r="S8777"/>
    </row>
    <row r="8778" spans="18:19" ht="15" customHeight="1">
      <c r="R8778"/>
      <c r="S8778"/>
    </row>
    <row r="8779" spans="18:19" ht="15" customHeight="1">
      <c r="R8779"/>
      <c r="S8779"/>
    </row>
    <row r="8780" spans="18:19" ht="15" customHeight="1">
      <c r="R8780"/>
      <c r="S8780"/>
    </row>
    <row r="8781" spans="18:19" ht="15" customHeight="1">
      <c r="R8781"/>
      <c r="S8781"/>
    </row>
    <row r="8782" spans="18:19" ht="15" customHeight="1">
      <c r="R8782"/>
      <c r="S8782"/>
    </row>
    <row r="8783" spans="18:19" ht="15" customHeight="1">
      <c r="R8783"/>
      <c r="S8783"/>
    </row>
    <row r="8784" spans="18:19" ht="15" customHeight="1">
      <c r="R8784"/>
      <c r="S8784"/>
    </row>
    <row r="8785" spans="18:19" ht="15" customHeight="1">
      <c r="R8785"/>
      <c r="S8785"/>
    </row>
    <row r="8786" spans="18:19" ht="15" customHeight="1">
      <c r="R8786"/>
      <c r="S8786"/>
    </row>
    <row r="8787" spans="18:19" ht="15" customHeight="1">
      <c r="R8787"/>
      <c r="S8787"/>
    </row>
    <row r="8788" spans="18:19" ht="15" customHeight="1">
      <c r="R8788"/>
      <c r="S8788"/>
    </row>
    <row r="8789" spans="18:19" ht="15" customHeight="1">
      <c r="R8789"/>
      <c r="S8789"/>
    </row>
    <row r="8790" spans="18:19" ht="15" customHeight="1">
      <c r="R8790"/>
      <c r="S8790"/>
    </row>
    <row r="8791" spans="18:19" ht="15" customHeight="1">
      <c r="R8791"/>
      <c r="S8791"/>
    </row>
    <row r="8792" spans="18:19" ht="15" customHeight="1">
      <c r="R8792"/>
      <c r="S8792"/>
    </row>
    <row r="8793" spans="18:19" ht="15" customHeight="1">
      <c r="R8793"/>
      <c r="S8793"/>
    </row>
    <row r="8794" spans="18:19" ht="15" customHeight="1">
      <c r="R8794"/>
      <c r="S8794"/>
    </row>
    <row r="8795" spans="18:19" ht="15" customHeight="1">
      <c r="R8795"/>
      <c r="S8795"/>
    </row>
    <row r="8796" spans="18:19" ht="15" customHeight="1">
      <c r="R8796"/>
      <c r="S8796"/>
    </row>
    <row r="8797" spans="18:19" ht="15" customHeight="1">
      <c r="R8797"/>
      <c r="S8797"/>
    </row>
    <row r="8798" spans="18:19" ht="15" customHeight="1">
      <c r="R8798"/>
      <c r="S8798"/>
    </row>
    <row r="8799" spans="18:19" ht="15" customHeight="1">
      <c r="R8799"/>
      <c r="S8799"/>
    </row>
    <row r="8800" spans="18:19" ht="15" customHeight="1">
      <c r="R8800"/>
      <c r="S8800"/>
    </row>
    <row r="8801" spans="18:19" ht="15" customHeight="1">
      <c r="R8801"/>
      <c r="S8801"/>
    </row>
    <row r="8802" spans="18:19" ht="15" customHeight="1">
      <c r="R8802"/>
      <c r="S8802"/>
    </row>
    <row r="8803" spans="18:19" ht="15" customHeight="1">
      <c r="R8803"/>
      <c r="S8803"/>
    </row>
    <row r="8804" spans="18:19" ht="15" customHeight="1">
      <c r="R8804"/>
      <c r="S8804"/>
    </row>
    <row r="8805" spans="18:19" ht="15" customHeight="1">
      <c r="R8805"/>
      <c r="S8805"/>
    </row>
    <row r="8806" spans="18:19" ht="15" customHeight="1">
      <c r="R8806"/>
      <c r="S8806"/>
    </row>
    <row r="8807" spans="18:19" ht="15" customHeight="1">
      <c r="R8807"/>
      <c r="S8807"/>
    </row>
    <row r="8808" spans="18:19" ht="15" customHeight="1">
      <c r="R8808"/>
      <c r="S8808"/>
    </row>
    <row r="8809" spans="18:19" ht="15" customHeight="1">
      <c r="R8809"/>
      <c r="S8809"/>
    </row>
    <row r="8810" spans="18:19" ht="15" customHeight="1">
      <c r="R8810"/>
      <c r="S8810"/>
    </row>
    <row r="8811" spans="18:19" ht="15" customHeight="1">
      <c r="R8811"/>
      <c r="S8811"/>
    </row>
    <row r="8812" spans="18:19" ht="15" customHeight="1">
      <c r="R8812"/>
      <c r="S8812"/>
    </row>
    <row r="8813" spans="18:19" ht="15" customHeight="1">
      <c r="R8813"/>
      <c r="S8813"/>
    </row>
    <row r="8814" spans="18:19" ht="15" customHeight="1">
      <c r="R8814"/>
      <c r="S8814"/>
    </row>
    <row r="8815" spans="18:19" ht="15" customHeight="1">
      <c r="R8815"/>
      <c r="S8815"/>
    </row>
    <row r="8816" spans="18:19" ht="15" customHeight="1">
      <c r="R8816"/>
      <c r="S8816"/>
    </row>
    <row r="8817" spans="18:19" ht="15" customHeight="1">
      <c r="R8817"/>
      <c r="S8817"/>
    </row>
    <row r="8818" spans="18:19" ht="15" customHeight="1">
      <c r="R8818"/>
      <c r="S8818"/>
    </row>
    <row r="8819" spans="18:19" ht="15" customHeight="1">
      <c r="R8819"/>
      <c r="S8819"/>
    </row>
    <row r="8820" spans="18:19" ht="15" customHeight="1">
      <c r="R8820"/>
      <c r="S8820"/>
    </row>
    <row r="8821" spans="18:19" ht="15" customHeight="1">
      <c r="R8821"/>
      <c r="S8821"/>
    </row>
    <row r="8822" spans="18:19" ht="15" customHeight="1">
      <c r="R8822"/>
      <c r="S8822"/>
    </row>
    <row r="8823" spans="18:19" ht="15" customHeight="1">
      <c r="R8823"/>
      <c r="S8823"/>
    </row>
    <row r="8824" spans="18:19" ht="15" customHeight="1">
      <c r="R8824"/>
      <c r="S8824"/>
    </row>
    <row r="8825" spans="18:19" ht="15" customHeight="1">
      <c r="R8825"/>
      <c r="S8825"/>
    </row>
    <row r="8826" spans="18:19" ht="15" customHeight="1">
      <c r="R8826"/>
      <c r="S8826"/>
    </row>
    <row r="8827" spans="18:19" ht="15" customHeight="1">
      <c r="R8827"/>
      <c r="S8827"/>
    </row>
    <row r="8828" spans="18:19" ht="15" customHeight="1">
      <c r="R8828"/>
      <c r="S8828"/>
    </row>
    <row r="8829" spans="18:19" ht="15" customHeight="1">
      <c r="R8829"/>
      <c r="S8829"/>
    </row>
    <row r="8830" spans="18:19" ht="15" customHeight="1">
      <c r="R8830"/>
      <c r="S8830"/>
    </row>
    <row r="8831" spans="18:19" ht="15" customHeight="1">
      <c r="R8831"/>
      <c r="S8831"/>
    </row>
    <row r="8832" spans="18:19" ht="15" customHeight="1">
      <c r="R8832"/>
      <c r="S8832"/>
    </row>
    <row r="8833" spans="18:19" ht="15" customHeight="1">
      <c r="R8833"/>
      <c r="S8833"/>
    </row>
    <row r="8834" spans="18:19" ht="15" customHeight="1">
      <c r="R8834"/>
      <c r="S8834"/>
    </row>
    <row r="8835" spans="18:19" ht="15" customHeight="1">
      <c r="R8835"/>
      <c r="S8835"/>
    </row>
    <row r="8836" spans="18:19" ht="15" customHeight="1">
      <c r="R8836"/>
      <c r="S8836"/>
    </row>
    <row r="8837" spans="18:19" ht="15" customHeight="1">
      <c r="R8837"/>
      <c r="S8837"/>
    </row>
    <row r="8838" spans="18:19" ht="15" customHeight="1">
      <c r="R8838"/>
      <c r="S8838"/>
    </row>
    <row r="8839" spans="18:19" ht="15" customHeight="1">
      <c r="R8839"/>
      <c r="S8839"/>
    </row>
    <row r="8840" spans="18:19" ht="15" customHeight="1">
      <c r="R8840"/>
      <c r="S8840"/>
    </row>
    <row r="8841" spans="18:19" ht="15" customHeight="1">
      <c r="R8841"/>
      <c r="S8841"/>
    </row>
    <row r="8842" spans="18:19" ht="15" customHeight="1">
      <c r="R8842"/>
      <c r="S8842"/>
    </row>
    <row r="8843" spans="18:19" ht="15" customHeight="1">
      <c r="R8843"/>
      <c r="S8843"/>
    </row>
    <row r="8844" spans="18:19" ht="15" customHeight="1">
      <c r="R8844"/>
      <c r="S8844"/>
    </row>
    <row r="8845" spans="18:19" ht="15" customHeight="1">
      <c r="R8845"/>
      <c r="S8845"/>
    </row>
    <row r="8846" spans="18:19" ht="15" customHeight="1">
      <c r="R8846"/>
      <c r="S8846"/>
    </row>
    <row r="8847" spans="18:19" ht="15" customHeight="1">
      <c r="R8847"/>
      <c r="S8847"/>
    </row>
    <row r="8848" spans="18:19" ht="15" customHeight="1">
      <c r="R8848"/>
      <c r="S8848"/>
    </row>
    <row r="8849" spans="18:19" ht="15" customHeight="1">
      <c r="R8849"/>
      <c r="S8849"/>
    </row>
    <row r="8850" spans="18:19" ht="15" customHeight="1">
      <c r="R8850"/>
      <c r="S8850"/>
    </row>
    <row r="8851" spans="18:19" ht="15" customHeight="1">
      <c r="R8851"/>
      <c r="S8851"/>
    </row>
    <row r="8852" spans="18:19" ht="15" customHeight="1">
      <c r="R8852"/>
      <c r="S8852"/>
    </row>
    <row r="8853" spans="18:19" ht="15" customHeight="1">
      <c r="R8853"/>
      <c r="S8853"/>
    </row>
    <row r="8854" spans="18:19" ht="15" customHeight="1">
      <c r="R8854"/>
      <c r="S8854"/>
    </row>
    <row r="8855" spans="18:19" ht="15" customHeight="1">
      <c r="R8855"/>
      <c r="S8855"/>
    </row>
    <row r="8856" spans="18:19" ht="15" customHeight="1">
      <c r="R8856"/>
      <c r="S8856"/>
    </row>
    <row r="8857" spans="18:19" ht="15" customHeight="1">
      <c r="R8857"/>
      <c r="S8857"/>
    </row>
    <row r="8858" spans="18:19" ht="15" customHeight="1">
      <c r="R8858"/>
      <c r="S8858"/>
    </row>
    <row r="8859" spans="18:19" ht="15" customHeight="1">
      <c r="R8859"/>
      <c r="S8859"/>
    </row>
    <row r="8860" spans="18:19" ht="15" customHeight="1">
      <c r="R8860"/>
      <c r="S8860"/>
    </row>
    <row r="8861" spans="18:19" ht="15" customHeight="1">
      <c r="R8861"/>
      <c r="S8861"/>
    </row>
    <row r="8862" spans="18:19" ht="15" customHeight="1">
      <c r="R8862"/>
      <c r="S8862"/>
    </row>
    <row r="8863" spans="18:19" ht="15" customHeight="1">
      <c r="R8863"/>
      <c r="S8863"/>
    </row>
    <row r="8864" spans="18:19" ht="15" customHeight="1">
      <c r="R8864"/>
      <c r="S8864"/>
    </row>
    <row r="8865" spans="18:19" ht="15" customHeight="1">
      <c r="R8865"/>
      <c r="S8865"/>
    </row>
    <row r="8866" spans="18:19" ht="15" customHeight="1">
      <c r="R8866"/>
      <c r="S8866"/>
    </row>
    <row r="8867" spans="18:19" ht="15" customHeight="1">
      <c r="R8867"/>
      <c r="S8867"/>
    </row>
    <row r="8868" spans="18:19" ht="15" customHeight="1">
      <c r="R8868"/>
      <c r="S8868"/>
    </row>
    <row r="8869" spans="18:19" ht="15" customHeight="1">
      <c r="R8869"/>
      <c r="S8869"/>
    </row>
    <row r="8870" spans="18:19" ht="15" customHeight="1">
      <c r="R8870"/>
      <c r="S8870"/>
    </row>
    <row r="8871" spans="18:19" ht="15" customHeight="1">
      <c r="R8871"/>
      <c r="S8871"/>
    </row>
    <row r="8872" spans="18:19" ht="15" customHeight="1">
      <c r="R8872"/>
      <c r="S8872"/>
    </row>
    <row r="8873" spans="18:19" ht="15" customHeight="1">
      <c r="R8873"/>
      <c r="S8873"/>
    </row>
    <row r="8874" spans="18:19" ht="15" customHeight="1">
      <c r="R8874"/>
      <c r="S8874"/>
    </row>
    <row r="8875" spans="18:19" ht="15" customHeight="1">
      <c r="R8875"/>
      <c r="S8875"/>
    </row>
    <row r="8876" spans="18:19" ht="15" customHeight="1">
      <c r="R8876"/>
      <c r="S8876"/>
    </row>
    <row r="8877" spans="18:19" ht="15" customHeight="1">
      <c r="R8877"/>
      <c r="S8877"/>
    </row>
    <row r="8878" spans="18:19" ht="15" customHeight="1">
      <c r="R8878"/>
      <c r="S8878"/>
    </row>
    <row r="8879" spans="18:19" ht="15" customHeight="1">
      <c r="R8879"/>
      <c r="S8879"/>
    </row>
    <row r="8880" spans="18:19" ht="15" customHeight="1">
      <c r="R8880"/>
      <c r="S8880"/>
    </row>
    <row r="8881" spans="18:19" ht="15" customHeight="1">
      <c r="R8881"/>
      <c r="S8881"/>
    </row>
    <row r="8882" spans="18:19" ht="15" customHeight="1">
      <c r="R8882"/>
      <c r="S8882"/>
    </row>
    <row r="8883" spans="18:19" ht="15" customHeight="1">
      <c r="R8883"/>
      <c r="S8883"/>
    </row>
    <row r="8884" spans="18:19" ht="15" customHeight="1">
      <c r="R8884"/>
      <c r="S8884"/>
    </row>
    <row r="8885" spans="18:19" ht="15" customHeight="1">
      <c r="R8885"/>
      <c r="S8885"/>
    </row>
    <row r="8886" spans="18:19" ht="15" customHeight="1">
      <c r="R8886"/>
      <c r="S8886"/>
    </row>
    <row r="8887" spans="18:19" ht="15" customHeight="1">
      <c r="R8887"/>
      <c r="S8887"/>
    </row>
    <row r="8888" spans="18:19" ht="15" customHeight="1">
      <c r="R8888"/>
      <c r="S8888"/>
    </row>
    <row r="8889" spans="18:19" ht="15" customHeight="1">
      <c r="R8889"/>
      <c r="S8889"/>
    </row>
    <row r="8890" spans="18:19" ht="15" customHeight="1">
      <c r="R8890"/>
      <c r="S8890"/>
    </row>
    <row r="8891" spans="18:19" ht="15" customHeight="1">
      <c r="R8891"/>
      <c r="S8891"/>
    </row>
    <row r="8892" spans="18:19" ht="15" customHeight="1">
      <c r="R8892"/>
      <c r="S8892"/>
    </row>
    <row r="8893" spans="18:19" ht="15" customHeight="1">
      <c r="R8893"/>
      <c r="S8893"/>
    </row>
    <row r="8894" spans="18:19" ht="15" customHeight="1">
      <c r="R8894"/>
      <c r="S8894"/>
    </row>
    <row r="8895" spans="18:19" ht="15" customHeight="1">
      <c r="R8895"/>
      <c r="S8895"/>
    </row>
    <row r="8896" spans="18:19" ht="15" customHeight="1">
      <c r="R8896"/>
      <c r="S8896"/>
    </row>
    <row r="8897" spans="18:19" ht="15" customHeight="1">
      <c r="R8897"/>
      <c r="S8897"/>
    </row>
    <row r="8898" spans="18:19" ht="15" customHeight="1">
      <c r="R8898"/>
      <c r="S8898"/>
    </row>
    <row r="8899" spans="18:19" ht="15" customHeight="1">
      <c r="R8899"/>
      <c r="S8899"/>
    </row>
    <row r="8900" spans="18:19" ht="15" customHeight="1">
      <c r="R8900"/>
      <c r="S8900"/>
    </row>
    <row r="8901" spans="18:19" ht="15" customHeight="1">
      <c r="R8901"/>
      <c r="S8901"/>
    </row>
    <row r="8902" spans="18:19" ht="15" customHeight="1">
      <c r="R8902"/>
      <c r="S8902"/>
    </row>
    <row r="8903" spans="18:19" ht="15" customHeight="1">
      <c r="R8903"/>
      <c r="S8903"/>
    </row>
    <row r="8904" spans="18:19" ht="15" customHeight="1">
      <c r="R8904"/>
      <c r="S8904"/>
    </row>
    <row r="8905" spans="18:19" ht="15" customHeight="1">
      <c r="R8905"/>
      <c r="S8905"/>
    </row>
    <row r="8906" spans="18:19" ht="15" customHeight="1">
      <c r="R8906"/>
      <c r="S8906"/>
    </row>
    <row r="8907" spans="18:19" ht="15" customHeight="1">
      <c r="R8907"/>
      <c r="S8907"/>
    </row>
    <row r="8908" spans="18:19" ht="15" customHeight="1">
      <c r="R8908"/>
      <c r="S8908"/>
    </row>
    <row r="8909" spans="18:19" ht="15" customHeight="1">
      <c r="R8909"/>
      <c r="S8909"/>
    </row>
    <row r="8910" spans="18:19" ht="15" customHeight="1">
      <c r="R8910"/>
      <c r="S8910"/>
    </row>
    <row r="8911" spans="18:19" ht="15" customHeight="1">
      <c r="R8911"/>
      <c r="S8911"/>
    </row>
    <row r="8912" spans="18:19" ht="15" customHeight="1">
      <c r="R8912"/>
      <c r="S8912"/>
    </row>
    <row r="8913" spans="18:19" ht="15" customHeight="1">
      <c r="R8913"/>
      <c r="S8913"/>
    </row>
    <row r="8914" spans="18:19" ht="15" customHeight="1">
      <c r="R8914"/>
      <c r="S8914"/>
    </row>
    <row r="8915" spans="18:19" ht="15" customHeight="1">
      <c r="R8915"/>
      <c r="S8915"/>
    </row>
    <row r="8916" spans="18:19" ht="15" customHeight="1">
      <c r="R8916"/>
      <c r="S8916"/>
    </row>
    <row r="8917" spans="18:19" ht="15" customHeight="1">
      <c r="R8917"/>
      <c r="S8917"/>
    </row>
    <row r="8918" spans="18:19" ht="15" customHeight="1">
      <c r="R8918"/>
      <c r="S8918"/>
    </row>
    <row r="8919" spans="18:19" ht="15" customHeight="1">
      <c r="R8919"/>
      <c r="S8919"/>
    </row>
    <row r="8920" spans="18:19" ht="15" customHeight="1">
      <c r="R8920"/>
      <c r="S8920"/>
    </row>
    <row r="8921" spans="18:19" ht="15" customHeight="1">
      <c r="R8921"/>
      <c r="S8921"/>
    </row>
    <row r="8922" spans="18:19" ht="15" customHeight="1">
      <c r="R8922"/>
      <c r="S8922"/>
    </row>
    <row r="8923" spans="18:19" ht="15" customHeight="1">
      <c r="R8923"/>
      <c r="S8923"/>
    </row>
    <row r="8924" spans="18:19" ht="15" customHeight="1">
      <c r="R8924"/>
      <c r="S8924"/>
    </row>
    <row r="8925" spans="18:19" ht="15" customHeight="1">
      <c r="R8925"/>
      <c r="S8925"/>
    </row>
    <row r="8926" spans="18:19" ht="15" customHeight="1">
      <c r="R8926"/>
      <c r="S8926"/>
    </row>
    <row r="8927" spans="18:19" ht="15" customHeight="1">
      <c r="R8927"/>
      <c r="S8927"/>
    </row>
    <row r="8928" spans="18:19" ht="15" customHeight="1">
      <c r="R8928"/>
      <c r="S8928"/>
    </row>
    <row r="8929" spans="18:19" ht="15" customHeight="1">
      <c r="R8929"/>
      <c r="S8929"/>
    </row>
    <row r="8930" spans="18:19" ht="15" customHeight="1">
      <c r="R8930"/>
      <c r="S8930"/>
    </row>
    <row r="8931" spans="18:19" ht="15" customHeight="1">
      <c r="R8931"/>
      <c r="S8931"/>
    </row>
    <row r="8932" spans="18:19" ht="15" customHeight="1">
      <c r="R8932"/>
      <c r="S8932"/>
    </row>
    <row r="8933" spans="18:19" ht="15" customHeight="1">
      <c r="R8933"/>
      <c r="S8933"/>
    </row>
    <row r="8934" spans="18:19" ht="15" customHeight="1">
      <c r="R8934"/>
      <c r="S8934"/>
    </row>
    <row r="8935" spans="18:19" ht="15" customHeight="1">
      <c r="R8935"/>
      <c r="S8935"/>
    </row>
    <row r="8936" spans="18:19" ht="15" customHeight="1">
      <c r="R8936"/>
      <c r="S8936"/>
    </row>
    <row r="8937" spans="18:19" ht="15" customHeight="1">
      <c r="R8937"/>
      <c r="S8937"/>
    </row>
    <row r="8938" spans="18:19" ht="15" customHeight="1">
      <c r="R8938"/>
      <c r="S8938"/>
    </row>
    <row r="8939" spans="18:19" ht="15" customHeight="1">
      <c r="R8939"/>
      <c r="S8939"/>
    </row>
    <row r="8940" spans="18:19" ht="15" customHeight="1">
      <c r="R8940"/>
      <c r="S8940"/>
    </row>
    <row r="8941" spans="18:19" ht="15" customHeight="1">
      <c r="R8941"/>
      <c r="S8941"/>
    </row>
    <row r="8942" spans="18:19" ht="15" customHeight="1">
      <c r="R8942"/>
      <c r="S8942"/>
    </row>
    <row r="8943" spans="18:19" ht="15" customHeight="1">
      <c r="R8943"/>
      <c r="S8943"/>
    </row>
    <row r="8944" spans="18:19" ht="15" customHeight="1">
      <c r="R8944"/>
      <c r="S8944"/>
    </row>
    <row r="8945" spans="18:19" ht="15" customHeight="1">
      <c r="R8945"/>
      <c r="S8945"/>
    </row>
    <row r="8946" spans="18:19" ht="15" customHeight="1">
      <c r="R8946"/>
      <c r="S8946"/>
    </row>
    <row r="8947" spans="18:19" ht="15" customHeight="1">
      <c r="R8947"/>
      <c r="S8947"/>
    </row>
    <row r="8948" spans="18:19" ht="15" customHeight="1">
      <c r="R8948"/>
      <c r="S8948"/>
    </row>
    <row r="8949" spans="18:19" ht="15" customHeight="1">
      <c r="R8949"/>
      <c r="S8949"/>
    </row>
    <row r="8950" spans="18:19" ht="15" customHeight="1">
      <c r="R8950"/>
      <c r="S8950"/>
    </row>
    <row r="8951" spans="18:19" ht="15" customHeight="1">
      <c r="R8951"/>
      <c r="S8951"/>
    </row>
    <row r="8952" spans="18:19" ht="15" customHeight="1">
      <c r="R8952"/>
      <c r="S8952"/>
    </row>
    <row r="8953" spans="18:19" ht="15" customHeight="1">
      <c r="R8953"/>
      <c r="S8953"/>
    </row>
    <row r="8954" spans="18:19" ht="15" customHeight="1">
      <c r="R8954"/>
      <c r="S8954"/>
    </row>
    <row r="8955" spans="18:19" ht="15" customHeight="1">
      <c r="R8955"/>
      <c r="S8955"/>
    </row>
    <row r="8956" spans="18:19" ht="15" customHeight="1">
      <c r="R8956"/>
      <c r="S8956"/>
    </row>
    <row r="8957" spans="18:19" ht="15" customHeight="1">
      <c r="R8957"/>
      <c r="S8957"/>
    </row>
    <row r="8958" spans="18:19" ht="15" customHeight="1">
      <c r="R8958"/>
      <c r="S8958"/>
    </row>
    <row r="8959" spans="18:19" ht="15" customHeight="1">
      <c r="R8959"/>
      <c r="S8959"/>
    </row>
    <row r="8960" spans="18:19" ht="15" customHeight="1">
      <c r="R8960"/>
      <c r="S8960"/>
    </row>
    <row r="8961" spans="18:19" ht="15" customHeight="1">
      <c r="R8961"/>
      <c r="S8961"/>
    </row>
    <row r="8962" spans="18:19" ht="15" customHeight="1">
      <c r="R8962"/>
      <c r="S8962"/>
    </row>
    <row r="8963" spans="18:19" ht="15" customHeight="1">
      <c r="R8963"/>
      <c r="S8963"/>
    </row>
    <row r="8964" spans="18:19" ht="15" customHeight="1">
      <c r="R8964"/>
      <c r="S8964"/>
    </row>
    <row r="8965" spans="18:19" ht="15" customHeight="1">
      <c r="R8965"/>
      <c r="S8965"/>
    </row>
    <row r="8966" spans="18:19" ht="15" customHeight="1">
      <c r="R8966"/>
      <c r="S8966"/>
    </row>
    <row r="8967" spans="18:19" ht="15" customHeight="1">
      <c r="R8967"/>
      <c r="S8967"/>
    </row>
    <row r="8968" spans="18:19" ht="15" customHeight="1">
      <c r="R8968"/>
      <c r="S8968"/>
    </row>
    <row r="8969" spans="18:19" ht="15" customHeight="1">
      <c r="R8969"/>
      <c r="S8969"/>
    </row>
    <row r="8970" spans="18:19" ht="15" customHeight="1">
      <c r="R8970"/>
      <c r="S8970"/>
    </row>
    <row r="8971" spans="18:19" ht="15" customHeight="1">
      <c r="R8971"/>
      <c r="S8971"/>
    </row>
    <row r="8972" spans="18:19" ht="15" customHeight="1">
      <c r="R8972"/>
      <c r="S8972"/>
    </row>
    <row r="8973" spans="18:19" ht="15" customHeight="1">
      <c r="R8973"/>
      <c r="S8973"/>
    </row>
    <row r="8974" spans="18:19" ht="15" customHeight="1">
      <c r="R8974"/>
      <c r="S8974"/>
    </row>
    <row r="8975" spans="18:19" ht="15" customHeight="1">
      <c r="R8975"/>
      <c r="S8975"/>
    </row>
    <row r="8976" spans="18:19" ht="15" customHeight="1">
      <c r="R8976"/>
      <c r="S8976"/>
    </row>
    <row r="8977" spans="18:19" ht="15" customHeight="1">
      <c r="R8977"/>
      <c r="S8977"/>
    </row>
    <row r="8978" spans="18:19" ht="15" customHeight="1">
      <c r="R8978"/>
      <c r="S8978"/>
    </row>
    <row r="8979" spans="18:19" ht="15" customHeight="1">
      <c r="R8979"/>
      <c r="S8979"/>
    </row>
    <row r="8980" spans="18:19" ht="15" customHeight="1">
      <c r="R8980"/>
      <c r="S8980"/>
    </row>
    <row r="8981" spans="18:19" ht="15" customHeight="1">
      <c r="R8981"/>
      <c r="S8981"/>
    </row>
    <row r="8982" spans="18:19" ht="15" customHeight="1">
      <c r="R8982"/>
      <c r="S8982"/>
    </row>
    <row r="8983" spans="18:19" ht="15" customHeight="1">
      <c r="R8983"/>
      <c r="S8983"/>
    </row>
    <row r="8984" spans="18:19" ht="15" customHeight="1">
      <c r="R8984"/>
      <c r="S8984"/>
    </row>
    <row r="8985" spans="18:19" ht="15" customHeight="1">
      <c r="R8985"/>
      <c r="S8985"/>
    </row>
    <row r="8986" spans="18:19" ht="15" customHeight="1">
      <c r="R8986"/>
      <c r="S8986"/>
    </row>
    <row r="8987" spans="18:19" ht="15" customHeight="1">
      <c r="R8987"/>
      <c r="S8987"/>
    </row>
    <row r="8988" spans="18:19" ht="15" customHeight="1">
      <c r="R8988"/>
      <c r="S8988"/>
    </row>
    <row r="8989" spans="18:19" ht="15" customHeight="1">
      <c r="R8989"/>
      <c r="S8989"/>
    </row>
    <row r="8990" spans="18:19" ht="15" customHeight="1">
      <c r="R8990"/>
      <c r="S8990"/>
    </row>
    <row r="8991" spans="18:19" ht="15" customHeight="1">
      <c r="R8991"/>
      <c r="S8991"/>
    </row>
    <row r="8992" spans="18:19" ht="15" customHeight="1">
      <c r="R8992"/>
      <c r="S8992"/>
    </row>
    <row r="8993" spans="18:19" ht="15" customHeight="1">
      <c r="R8993"/>
      <c r="S8993"/>
    </row>
    <row r="8994" spans="18:19" ht="15" customHeight="1">
      <c r="R8994"/>
      <c r="S8994"/>
    </row>
    <row r="8995" spans="18:19" ht="15" customHeight="1">
      <c r="R8995"/>
      <c r="S8995"/>
    </row>
    <row r="8996" spans="18:19" ht="15" customHeight="1">
      <c r="R8996"/>
      <c r="S8996"/>
    </row>
    <row r="8997" spans="18:19" ht="15" customHeight="1">
      <c r="R8997"/>
      <c r="S8997"/>
    </row>
    <row r="8998" spans="18:19" ht="15" customHeight="1">
      <c r="R8998"/>
      <c r="S8998"/>
    </row>
    <row r="8999" spans="18:19" ht="15" customHeight="1">
      <c r="R8999"/>
      <c r="S8999"/>
    </row>
    <row r="9000" spans="18:19" ht="15" customHeight="1">
      <c r="R9000"/>
      <c r="S9000"/>
    </row>
    <row r="9001" spans="18:19" ht="15" customHeight="1">
      <c r="R9001"/>
      <c r="S9001"/>
    </row>
    <row r="9002" spans="18:19" ht="15" customHeight="1">
      <c r="R9002"/>
      <c r="S9002"/>
    </row>
    <row r="9003" spans="18:19" ht="15" customHeight="1">
      <c r="R9003"/>
      <c r="S9003"/>
    </row>
    <row r="9004" spans="18:19" ht="15" customHeight="1">
      <c r="R9004"/>
      <c r="S9004"/>
    </row>
    <row r="9005" spans="18:19" ht="15" customHeight="1">
      <c r="R9005"/>
      <c r="S9005"/>
    </row>
    <row r="9006" spans="18:19" ht="15" customHeight="1">
      <c r="R9006"/>
      <c r="S9006"/>
    </row>
    <row r="9007" spans="18:19" ht="15" customHeight="1">
      <c r="R9007"/>
      <c r="S9007"/>
    </row>
    <row r="9008" spans="18:19" ht="15" customHeight="1">
      <c r="R9008"/>
      <c r="S9008"/>
    </row>
    <row r="9009" spans="18:19" ht="15" customHeight="1">
      <c r="R9009"/>
      <c r="S9009"/>
    </row>
    <row r="9010" spans="18:19" ht="15" customHeight="1">
      <c r="R9010"/>
      <c r="S9010"/>
    </row>
    <row r="9011" spans="18:19" ht="15" customHeight="1">
      <c r="R9011"/>
      <c r="S9011"/>
    </row>
    <row r="9012" spans="18:19" ht="15" customHeight="1">
      <c r="R9012"/>
      <c r="S9012"/>
    </row>
    <row r="9013" spans="18:19" ht="15" customHeight="1">
      <c r="R9013"/>
      <c r="S9013"/>
    </row>
    <row r="9014" spans="18:19" ht="15" customHeight="1">
      <c r="R9014"/>
      <c r="S9014"/>
    </row>
    <row r="9015" spans="18:19" ht="15" customHeight="1">
      <c r="R9015"/>
      <c r="S9015"/>
    </row>
    <row r="9016" spans="18:19" ht="15" customHeight="1">
      <c r="R9016"/>
      <c r="S9016"/>
    </row>
    <row r="9017" spans="18:19" ht="15" customHeight="1">
      <c r="R9017"/>
      <c r="S9017"/>
    </row>
    <row r="9018" spans="18:19" ht="15" customHeight="1">
      <c r="R9018"/>
      <c r="S9018"/>
    </row>
    <row r="9019" spans="18:19" ht="15" customHeight="1">
      <c r="R9019"/>
      <c r="S9019"/>
    </row>
    <row r="9020" spans="18:19" ht="15" customHeight="1">
      <c r="R9020"/>
      <c r="S9020"/>
    </row>
    <row r="9021" spans="18:19" ht="15" customHeight="1">
      <c r="R9021"/>
      <c r="S9021"/>
    </row>
    <row r="9022" spans="18:19" ht="15" customHeight="1">
      <c r="R9022"/>
      <c r="S9022"/>
    </row>
    <row r="9023" spans="18:19" ht="15" customHeight="1">
      <c r="R9023"/>
      <c r="S9023"/>
    </row>
    <row r="9024" spans="18:19" ht="15" customHeight="1">
      <c r="R9024"/>
      <c r="S9024"/>
    </row>
    <row r="9025" spans="18:19" ht="15" customHeight="1">
      <c r="R9025"/>
      <c r="S9025"/>
    </row>
    <row r="9026" spans="18:19" ht="15" customHeight="1">
      <c r="R9026"/>
      <c r="S9026"/>
    </row>
    <row r="9027" spans="18:19" ht="15" customHeight="1">
      <c r="R9027"/>
      <c r="S9027"/>
    </row>
    <row r="9028" spans="18:19" ht="15" customHeight="1">
      <c r="R9028"/>
      <c r="S9028"/>
    </row>
    <row r="9029" spans="18:19" ht="15" customHeight="1">
      <c r="R9029"/>
      <c r="S9029"/>
    </row>
    <row r="9030" spans="18:19" ht="15" customHeight="1">
      <c r="R9030"/>
      <c r="S9030"/>
    </row>
    <row r="9031" spans="18:19" ht="15" customHeight="1">
      <c r="R9031"/>
      <c r="S9031"/>
    </row>
    <row r="9032" spans="18:19" ht="15" customHeight="1">
      <c r="R9032"/>
      <c r="S9032"/>
    </row>
    <row r="9033" spans="18:19" ht="15" customHeight="1">
      <c r="R9033"/>
      <c r="S9033"/>
    </row>
    <row r="9034" spans="18:19" ht="15" customHeight="1">
      <c r="R9034"/>
      <c r="S9034"/>
    </row>
    <row r="9035" spans="18:19" ht="15" customHeight="1">
      <c r="R9035"/>
      <c r="S9035"/>
    </row>
    <row r="9036" spans="18:19" ht="15" customHeight="1">
      <c r="R9036"/>
      <c r="S9036"/>
    </row>
    <row r="9037" spans="18:19" ht="15" customHeight="1">
      <c r="R9037"/>
      <c r="S9037"/>
    </row>
    <row r="9038" spans="18:19" ht="15" customHeight="1">
      <c r="R9038"/>
      <c r="S9038"/>
    </row>
    <row r="9039" spans="18:19" ht="15" customHeight="1">
      <c r="R9039"/>
      <c r="S9039"/>
    </row>
    <row r="9040" spans="18:19" ht="15" customHeight="1">
      <c r="R9040"/>
      <c r="S9040"/>
    </row>
    <row r="9041" spans="18:19" ht="15" customHeight="1">
      <c r="R9041"/>
      <c r="S9041"/>
    </row>
    <row r="9042" spans="18:19" ht="15" customHeight="1">
      <c r="R9042"/>
      <c r="S9042"/>
    </row>
    <row r="9043" spans="18:19" ht="15" customHeight="1">
      <c r="R9043"/>
      <c r="S9043"/>
    </row>
    <row r="9044" spans="18:19" ht="15" customHeight="1">
      <c r="R9044"/>
      <c r="S9044"/>
    </row>
    <row r="9045" spans="18:19" ht="15" customHeight="1">
      <c r="R9045"/>
      <c r="S9045"/>
    </row>
    <row r="9046" spans="18:19" ht="15" customHeight="1">
      <c r="R9046"/>
      <c r="S9046"/>
    </row>
    <row r="9047" spans="18:19" ht="15" customHeight="1">
      <c r="R9047"/>
      <c r="S9047"/>
    </row>
    <row r="9048" spans="18:19" ht="15" customHeight="1">
      <c r="R9048"/>
      <c r="S9048"/>
    </row>
    <row r="9049" spans="18:19" ht="15" customHeight="1">
      <c r="R9049"/>
      <c r="S9049"/>
    </row>
    <row r="9050" spans="18:19" ht="15" customHeight="1">
      <c r="R9050"/>
      <c r="S9050"/>
    </row>
    <row r="9051" spans="18:19" ht="15" customHeight="1">
      <c r="R9051"/>
      <c r="S9051"/>
    </row>
    <row r="9052" spans="18:19" ht="15" customHeight="1">
      <c r="R9052"/>
      <c r="S9052"/>
    </row>
    <row r="9053" spans="18:19" ht="15" customHeight="1">
      <c r="R9053"/>
      <c r="S9053"/>
    </row>
    <row r="9054" spans="18:19" ht="15" customHeight="1">
      <c r="R9054"/>
      <c r="S9054"/>
    </row>
    <row r="9055" spans="18:19" ht="15" customHeight="1">
      <c r="R9055"/>
      <c r="S9055"/>
    </row>
    <row r="9056" spans="18:19" ht="15" customHeight="1">
      <c r="R9056"/>
      <c r="S9056"/>
    </row>
    <row r="9057" spans="18:19" ht="15" customHeight="1">
      <c r="R9057"/>
      <c r="S9057"/>
    </row>
    <row r="9058" spans="18:19" ht="15" customHeight="1">
      <c r="R9058"/>
      <c r="S9058"/>
    </row>
    <row r="9059" spans="18:19" ht="15" customHeight="1">
      <c r="R9059"/>
      <c r="S9059"/>
    </row>
    <row r="9060" spans="18:19" ht="15" customHeight="1">
      <c r="R9060"/>
      <c r="S9060"/>
    </row>
    <row r="9061" spans="18:19" ht="15" customHeight="1">
      <c r="R9061"/>
      <c r="S9061"/>
    </row>
    <row r="9062" spans="18:19" ht="15" customHeight="1">
      <c r="R9062"/>
      <c r="S9062"/>
    </row>
    <row r="9063" spans="18:19" ht="15" customHeight="1">
      <c r="R9063"/>
      <c r="S9063"/>
    </row>
    <row r="9064" spans="18:19" ht="15" customHeight="1">
      <c r="R9064"/>
      <c r="S9064"/>
    </row>
    <row r="9065" spans="18:19" ht="15" customHeight="1">
      <c r="R9065"/>
      <c r="S9065"/>
    </row>
    <row r="9066" spans="18:19" ht="15" customHeight="1">
      <c r="R9066"/>
      <c r="S9066"/>
    </row>
    <row r="9067" spans="18:19" ht="15" customHeight="1">
      <c r="R9067"/>
      <c r="S9067"/>
    </row>
    <row r="9068" spans="18:19" ht="15" customHeight="1">
      <c r="R9068"/>
      <c r="S9068"/>
    </row>
    <row r="9069" spans="18:19" ht="15" customHeight="1">
      <c r="R9069"/>
      <c r="S9069"/>
    </row>
    <row r="9070" spans="18:19" ht="15" customHeight="1">
      <c r="R9070"/>
      <c r="S9070"/>
    </row>
    <row r="9071" spans="18:19" ht="15" customHeight="1">
      <c r="R9071"/>
      <c r="S9071"/>
    </row>
    <row r="9072" spans="18:19" ht="15" customHeight="1">
      <c r="R9072"/>
      <c r="S9072"/>
    </row>
    <row r="9073" spans="18:19" ht="15" customHeight="1">
      <c r="R9073"/>
      <c r="S9073"/>
    </row>
    <row r="9074" spans="18:19" ht="15" customHeight="1">
      <c r="R9074"/>
      <c r="S9074"/>
    </row>
    <row r="9075" spans="18:19" ht="15" customHeight="1">
      <c r="R9075"/>
      <c r="S9075"/>
    </row>
    <row r="9076" spans="18:19" ht="15" customHeight="1">
      <c r="R9076"/>
      <c r="S9076"/>
    </row>
    <row r="9077" spans="18:19" ht="15" customHeight="1">
      <c r="R9077"/>
      <c r="S9077"/>
    </row>
    <row r="9078" spans="18:19" ht="15" customHeight="1">
      <c r="R9078"/>
      <c r="S9078"/>
    </row>
    <row r="9079" spans="18:19" ht="15" customHeight="1">
      <c r="R9079"/>
      <c r="S9079"/>
    </row>
    <row r="9080" spans="18:19" ht="15" customHeight="1">
      <c r="R9080"/>
      <c r="S9080"/>
    </row>
    <row r="9081" spans="18:19" ht="15" customHeight="1">
      <c r="R9081"/>
      <c r="S9081"/>
    </row>
    <row r="9082" spans="18:19" ht="15" customHeight="1">
      <c r="R9082"/>
      <c r="S9082"/>
    </row>
    <row r="9083" spans="18:19" ht="15" customHeight="1">
      <c r="R9083"/>
      <c r="S9083"/>
    </row>
    <row r="9084" spans="18:19" ht="15" customHeight="1">
      <c r="R9084"/>
      <c r="S9084"/>
    </row>
    <row r="9085" spans="18:19" ht="15" customHeight="1">
      <c r="R9085"/>
      <c r="S9085"/>
    </row>
    <row r="9086" spans="18:19" ht="15" customHeight="1">
      <c r="R9086"/>
      <c r="S9086"/>
    </row>
    <row r="9087" spans="18:19" ht="15" customHeight="1">
      <c r="R9087"/>
      <c r="S9087"/>
    </row>
    <row r="9088" spans="18:19" ht="15" customHeight="1">
      <c r="R9088"/>
      <c r="S9088"/>
    </row>
    <row r="9089" spans="18:19" ht="15" customHeight="1">
      <c r="R9089"/>
      <c r="S9089"/>
    </row>
    <row r="9090" spans="18:19" ht="15" customHeight="1">
      <c r="R9090"/>
      <c r="S9090"/>
    </row>
    <row r="9091" spans="18:19" ht="15" customHeight="1">
      <c r="R9091"/>
      <c r="S9091"/>
    </row>
    <row r="9092" spans="18:19" ht="15" customHeight="1">
      <c r="R9092"/>
      <c r="S9092"/>
    </row>
    <row r="9093" spans="18:19" ht="15" customHeight="1">
      <c r="R9093"/>
      <c r="S9093"/>
    </row>
    <row r="9094" spans="18:19" ht="15" customHeight="1">
      <c r="R9094"/>
      <c r="S9094"/>
    </row>
    <row r="9095" spans="18:19" ht="15" customHeight="1">
      <c r="R9095"/>
      <c r="S9095"/>
    </row>
    <row r="9096" spans="18:19" ht="15" customHeight="1">
      <c r="R9096"/>
      <c r="S9096"/>
    </row>
    <row r="9097" spans="18:19" ht="15" customHeight="1">
      <c r="R9097"/>
      <c r="S9097"/>
    </row>
    <row r="9098" spans="18:19" ht="15" customHeight="1">
      <c r="R9098"/>
      <c r="S9098"/>
    </row>
    <row r="9099" spans="18:19" ht="15" customHeight="1">
      <c r="R9099"/>
      <c r="S9099"/>
    </row>
    <row r="9100" spans="18:19" ht="15" customHeight="1">
      <c r="R9100"/>
      <c r="S9100"/>
    </row>
    <row r="9101" spans="18:19" ht="15" customHeight="1">
      <c r="R9101"/>
      <c r="S9101"/>
    </row>
    <row r="9102" spans="18:19" ht="15" customHeight="1">
      <c r="R9102"/>
      <c r="S9102"/>
    </row>
    <row r="9103" spans="18:19" ht="15" customHeight="1">
      <c r="R9103"/>
      <c r="S9103"/>
    </row>
    <row r="9104" spans="18:19" ht="15" customHeight="1">
      <c r="R9104"/>
      <c r="S9104"/>
    </row>
    <row r="9105" spans="18:19" ht="15" customHeight="1">
      <c r="R9105"/>
      <c r="S9105"/>
    </row>
    <row r="9106" spans="18:19" ht="15" customHeight="1">
      <c r="R9106"/>
      <c r="S9106"/>
    </row>
    <row r="9107" spans="18:19" ht="15" customHeight="1">
      <c r="R9107"/>
      <c r="S9107"/>
    </row>
    <row r="9108" spans="18:19" ht="15" customHeight="1">
      <c r="R9108"/>
      <c r="S9108"/>
    </row>
    <row r="9109" spans="18:19" ht="15" customHeight="1">
      <c r="R9109"/>
      <c r="S9109"/>
    </row>
    <row r="9110" spans="18:19" ht="15" customHeight="1">
      <c r="R9110"/>
      <c r="S9110"/>
    </row>
    <row r="9111" spans="18:19" ht="15" customHeight="1">
      <c r="R9111"/>
      <c r="S9111"/>
    </row>
    <row r="9112" spans="18:19" ht="15" customHeight="1">
      <c r="R9112"/>
      <c r="S9112"/>
    </row>
    <row r="9113" spans="18:19" ht="15" customHeight="1">
      <c r="R9113"/>
      <c r="S9113"/>
    </row>
    <row r="9114" spans="18:19" ht="15" customHeight="1">
      <c r="R9114"/>
      <c r="S9114"/>
    </row>
    <row r="9115" spans="18:19" ht="15" customHeight="1">
      <c r="R9115"/>
      <c r="S9115"/>
    </row>
    <row r="9116" spans="18:19" ht="15" customHeight="1">
      <c r="R9116"/>
      <c r="S9116"/>
    </row>
    <row r="9117" spans="18:19" ht="15" customHeight="1">
      <c r="R9117"/>
      <c r="S9117"/>
    </row>
    <row r="9118" spans="18:19" ht="15" customHeight="1">
      <c r="R9118"/>
      <c r="S9118"/>
    </row>
    <row r="9119" spans="18:19" ht="15" customHeight="1">
      <c r="R9119"/>
      <c r="S9119"/>
    </row>
    <row r="9120" spans="18:19" ht="15" customHeight="1">
      <c r="R9120"/>
      <c r="S9120"/>
    </row>
    <row r="9121" spans="18:19" ht="15" customHeight="1">
      <c r="R9121"/>
      <c r="S9121"/>
    </row>
    <row r="9122" spans="18:19" ht="15" customHeight="1">
      <c r="R9122"/>
      <c r="S9122"/>
    </row>
    <row r="9123" spans="18:19" ht="15" customHeight="1">
      <c r="R9123"/>
      <c r="S9123"/>
    </row>
    <row r="9124" spans="18:19" ht="15" customHeight="1">
      <c r="R9124"/>
      <c r="S9124"/>
    </row>
    <row r="9125" spans="18:19" ht="15" customHeight="1">
      <c r="R9125"/>
      <c r="S9125"/>
    </row>
    <row r="9126" spans="18:19" ht="15" customHeight="1">
      <c r="R9126"/>
      <c r="S9126"/>
    </row>
    <row r="9127" spans="18:19" ht="15" customHeight="1">
      <c r="R9127"/>
      <c r="S9127"/>
    </row>
    <row r="9128" spans="18:19" ht="15" customHeight="1">
      <c r="R9128"/>
      <c r="S9128"/>
    </row>
    <row r="9129" spans="18:19" ht="15" customHeight="1">
      <c r="R9129"/>
      <c r="S9129"/>
    </row>
    <row r="9130" spans="18:19" ht="15" customHeight="1">
      <c r="R9130"/>
      <c r="S9130"/>
    </row>
    <row r="9131" spans="18:19" ht="15" customHeight="1">
      <c r="R9131"/>
      <c r="S9131"/>
    </row>
    <row r="9132" spans="18:19" ht="15" customHeight="1">
      <c r="R9132"/>
      <c r="S9132"/>
    </row>
    <row r="9133" spans="18:19" ht="15" customHeight="1">
      <c r="R9133"/>
      <c r="S9133"/>
    </row>
    <row r="9134" spans="18:19" ht="15" customHeight="1">
      <c r="R9134"/>
      <c r="S9134"/>
    </row>
    <row r="9135" spans="18:19" ht="15" customHeight="1">
      <c r="R9135"/>
      <c r="S9135"/>
    </row>
    <row r="9136" spans="18:19" ht="15" customHeight="1">
      <c r="R9136"/>
      <c r="S9136"/>
    </row>
    <row r="9137" spans="18:19" ht="15" customHeight="1">
      <c r="R9137"/>
      <c r="S9137"/>
    </row>
    <row r="9138" spans="18:19" ht="15" customHeight="1">
      <c r="R9138"/>
      <c r="S9138"/>
    </row>
    <row r="9139" spans="18:19" ht="15" customHeight="1">
      <c r="R9139"/>
      <c r="S9139"/>
    </row>
    <row r="9140" spans="18:19" ht="15" customHeight="1">
      <c r="R9140"/>
      <c r="S9140"/>
    </row>
    <row r="9141" spans="18:19" ht="15" customHeight="1">
      <c r="R9141"/>
      <c r="S9141"/>
    </row>
    <row r="9142" spans="18:19" ht="15" customHeight="1">
      <c r="R9142"/>
      <c r="S9142"/>
    </row>
    <row r="9143" spans="18:19" ht="15" customHeight="1">
      <c r="R9143"/>
      <c r="S9143"/>
    </row>
    <row r="9144" spans="18:19" ht="15" customHeight="1">
      <c r="R9144"/>
      <c r="S9144"/>
    </row>
    <row r="9145" spans="18:19" ht="15" customHeight="1">
      <c r="R9145"/>
      <c r="S9145"/>
    </row>
    <row r="9146" spans="18:19" ht="15" customHeight="1">
      <c r="R9146"/>
      <c r="S9146"/>
    </row>
    <row r="9147" spans="18:19" ht="15" customHeight="1">
      <c r="R9147"/>
      <c r="S9147"/>
    </row>
    <row r="9148" spans="18:19" ht="15" customHeight="1">
      <c r="R9148"/>
      <c r="S9148"/>
    </row>
    <row r="9149" spans="18:19" ht="15" customHeight="1">
      <c r="R9149"/>
      <c r="S9149"/>
    </row>
    <row r="9150" spans="18:19" ht="15" customHeight="1">
      <c r="R9150"/>
      <c r="S9150"/>
    </row>
    <row r="9151" spans="18:19" ht="15" customHeight="1">
      <c r="R9151"/>
      <c r="S9151"/>
    </row>
    <row r="9152" spans="18:19" ht="15" customHeight="1">
      <c r="R9152"/>
      <c r="S9152"/>
    </row>
    <row r="9153" spans="18:19" ht="15" customHeight="1">
      <c r="R9153"/>
      <c r="S9153"/>
    </row>
    <row r="9154" spans="18:19" ht="15" customHeight="1">
      <c r="R9154"/>
      <c r="S9154"/>
    </row>
    <row r="9155" spans="18:19" ht="15" customHeight="1">
      <c r="R9155"/>
      <c r="S9155"/>
    </row>
    <row r="9156" spans="18:19" ht="15" customHeight="1">
      <c r="R9156"/>
      <c r="S9156"/>
    </row>
    <row r="9157" spans="18:19" ht="15" customHeight="1">
      <c r="R9157"/>
      <c r="S9157"/>
    </row>
    <row r="9158" spans="18:19" ht="15" customHeight="1">
      <c r="R9158"/>
      <c r="S9158"/>
    </row>
    <row r="9159" spans="18:19" ht="15" customHeight="1">
      <c r="R9159"/>
      <c r="S9159"/>
    </row>
    <row r="9160" spans="18:19" ht="15" customHeight="1">
      <c r="R9160"/>
      <c r="S9160"/>
    </row>
    <row r="9161" spans="18:19" ht="15" customHeight="1">
      <c r="R9161"/>
      <c r="S9161"/>
    </row>
    <row r="9162" spans="18:19" ht="15" customHeight="1">
      <c r="R9162"/>
      <c r="S9162"/>
    </row>
    <row r="9163" spans="18:19" ht="15" customHeight="1">
      <c r="R9163"/>
      <c r="S9163"/>
    </row>
    <row r="9164" spans="18:19" ht="15" customHeight="1">
      <c r="R9164"/>
      <c r="S9164"/>
    </row>
    <row r="9165" spans="18:19" ht="15" customHeight="1">
      <c r="R9165"/>
      <c r="S9165"/>
    </row>
    <row r="9166" spans="18:19" ht="15" customHeight="1">
      <c r="R9166"/>
      <c r="S9166"/>
    </row>
    <row r="9167" spans="18:19" ht="15" customHeight="1">
      <c r="R9167"/>
      <c r="S9167"/>
    </row>
    <row r="9168" spans="18:19" ht="15" customHeight="1">
      <c r="R9168"/>
      <c r="S9168"/>
    </row>
    <row r="9169" spans="18:19" ht="15" customHeight="1">
      <c r="R9169"/>
      <c r="S9169"/>
    </row>
    <row r="9170" spans="18:19" ht="15" customHeight="1">
      <c r="R9170"/>
      <c r="S9170"/>
    </row>
    <row r="9171" spans="18:19" ht="15" customHeight="1">
      <c r="R9171"/>
      <c r="S9171"/>
    </row>
    <row r="9172" spans="18:19" ht="15" customHeight="1">
      <c r="R9172"/>
      <c r="S9172"/>
    </row>
    <row r="9173" spans="18:19" ht="15" customHeight="1">
      <c r="R9173"/>
      <c r="S9173"/>
    </row>
    <row r="9174" spans="18:19" ht="15" customHeight="1">
      <c r="R9174"/>
      <c r="S9174"/>
    </row>
    <row r="9175" spans="18:19" ht="15" customHeight="1">
      <c r="R9175"/>
      <c r="S9175"/>
    </row>
    <row r="9176" spans="18:19" ht="15" customHeight="1">
      <c r="R9176"/>
      <c r="S9176"/>
    </row>
    <row r="9177" spans="18:19" ht="15" customHeight="1">
      <c r="R9177"/>
      <c r="S9177"/>
    </row>
    <row r="9178" spans="18:19" ht="15" customHeight="1">
      <c r="R9178"/>
      <c r="S9178"/>
    </row>
    <row r="9179" spans="18:19" ht="15" customHeight="1">
      <c r="R9179"/>
      <c r="S9179"/>
    </row>
    <row r="9180" spans="18:19" ht="15" customHeight="1">
      <c r="R9180"/>
      <c r="S9180"/>
    </row>
    <row r="9181" spans="18:19" ht="15" customHeight="1">
      <c r="R9181"/>
      <c r="S9181"/>
    </row>
    <row r="9182" spans="18:19" ht="15" customHeight="1">
      <c r="R9182"/>
      <c r="S9182"/>
    </row>
    <row r="9183" spans="18:19" ht="15" customHeight="1">
      <c r="R9183"/>
      <c r="S9183"/>
    </row>
    <row r="9184" spans="18:19" ht="15" customHeight="1">
      <c r="R9184"/>
      <c r="S9184"/>
    </row>
    <row r="9185" spans="18:19" ht="15" customHeight="1">
      <c r="R9185"/>
      <c r="S9185"/>
    </row>
    <row r="9186" spans="18:19" ht="15" customHeight="1">
      <c r="R9186"/>
      <c r="S9186"/>
    </row>
    <row r="9187" spans="18:19" ht="15" customHeight="1">
      <c r="R9187"/>
      <c r="S9187"/>
    </row>
    <row r="9188" spans="18:19" ht="15" customHeight="1">
      <c r="R9188"/>
      <c r="S9188"/>
    </row>
    <row r="9189" spans="18:19" ht="15" customHeight="1">
      <c r="R9189"/>
      <c r="S9189"/>
    </row>
    <row r="9190" spans="18:19" ht="15" customHeight="1">
      <c r="R9190"/>
      <c r="S9190"/>
    </row>
    <row r="9191" spans="18:19" ht="15" customHeight="1">
      <c r="R9191"/>
      <c r="S9191"/>
    </row>
    <row r="9192" spans="18:19" ht="15" customHeight="1">
      <c r="R9192"/>
      <c r="S9192"/>
    </row>
    <row r="9193" spans="18:19" ht="15" customHeight="1">
      <c r="R9193"/>
      <c r="S9193"/>
    </row>
    <row r="9194" spans="18:19" ht="15" customHeight="1">
      <c r="R9194"/>
      <c r="S9194"/>
    </row>
    <row r="9195" spans="18:19" ht="15" customHeight="1">
      <c r="R9195"/>
      <c r="S9195"/>
    </row>
    <row r="9196" spans="18:19" ht="15" customHeight="1">
      <c r="R9196"/>
      <c r="S9196"/>
    </row>
    <row r="9197" spans="18:19" ht="15" customHeight="1">
      <c r="R9197"/>
      <c r="S9197"/>
    </row>
    <row r="9198" spans="18:19" ht="15" customHeight="1">
      <c r="R9198"/>
      <c r="S9198"/>
    </row>
    <row r="9199" spans="18:19" ht="15" customHeight="1">
      <c r="R9199"/>
      <c r="S9199"/>
    </row>
    <row r="9200" spans="18:19" ht="15" customHeight="1">
      <c r="R9200"/>
      <c r="S9200"/>
    </row>
    <row r="9201" spans="18:19" ht="15" customHeight="1">
      <c r="R9201"/>
      <c r="S9201"/>
    </row>
    <row r="9202" spans="18:19" ht="15" customHeight="1">
      <c r="R9202"/>
      <c r="S9202"/>
    </row>
    <row r="9203" spans="18:19" ht="15" customHeight="1">
      <c r="R9203"/>
      <c r="S9203"/>
    </row>
    <row r="9204" spans="18:19" ht="15" customHeight="1">
      <c r="R9204"/>
      <c r="S9204"/>
    </row>
    <row r="9205" spans="18:19" ht="15" customHeight="1">
      <c r="R9205"/>
      <c r="S9205"/>
    </row>
    <row r="9206" spans="18:19" ht="15" customHeight="1">
      <c r="R9206"/>
      <c r="S9206"/>
    </row>
    <row r="9207" spans="18:19" ht="15" customHeight="1">
      <c r="R9207"/>
      <c r="S9207"/>
    </row>
    <row r="9208" spans="18:19" ht="15" customHeight="1">
      <c r="R9208"/>
      <c r="S9208"/>
    </row>
    <row r="9209" spans="18:19" ht="15" customHeight="1">
      <c r="R9209"/>
      <c r="S9209"/>
    </row>
    <row r="9210" spans="18:19" ht="15" customHeight="1">
      <c r="R9210"/>
      <c r="S9210"/>
    </row>
    <row r="9211" spans="18:19" ht="15" customHeight="1">
      <c r="R9211"/>
      <c r="S9211"/>
    </row>
    <row r="9212" spans="18:19" ht="15" customHeight="1">
      <c r="R9212"/>
      <c r="S9212"/>
    </row>
    <row r="9213" spans="18:19" ht="15" customHeight="1">
      <c r="R9213"/>
      <c r="S9213"/>
    </row>
    <row r="9214" spans="18:19" ht="15" customHeight="1">
      <c r="R9214"/>
      <c r="S9214"/>
    </row>
    <row r="9215" spans="18:19" ht="15" customHeight="1">
      <c r="R9215"/>
      <c r="S9215"/>
    </row>
    <row r="9216" spans="18:19" ht="15" customHeight="1">
      <c r="R9216"/>
      <c r="S9216"/>
    </row>
    <row r="9217" spans="18:19" ht="15" customHeight="1">
      <c r="R9217"/>
      <c r="S9217"/>
    </row>
    <row r="9218" spans="18:19" ht="15" customHeight="1">
      <c r="R9218"/>
      <c r="S9218"/>
    </row>
    <row r="9219" spans="18:19" ht="15" customHeight="1">
      <c r="R9219"/>
      <c r="S9219"/>
    </row>
    <row r="9220" spans="18:19" ht="15" customHeight="1">
      <c r="R9220"/>
      <c r="S9220"/>
    </row>
    <row r="9221" spans="18:19" ht="15" customHeight="1">
      <c r="R9221"/>
      <c r="S9221"/>
    </row>
    <row r="9222" spans="18:19" ht="15" customHeight="1">
      <c r="R9222"/>
      <c r="S9222"/>
    </row>
    <row r="9223" spans="18:19" ht="15" customHeight="1">
      <c r="R9223"/>
      <c r="S9223"/>
    </row>
    <row r="9224" spans="18:19" ht="15" customHeight="1">
      <c r="R9224"/>
      <c r="S9224"/>
    </row>
    <row r="9225" spans="18:19" ht="15" customHeight="1">
      <c r="R9225"/>
      <c r="S9225"/>
    </row>
    <row r="9226" spans="18:19" ht="15" customHeight="1">
      <c r="R9226"/>
      <c r="S9226"/>
    </row>
    <row r="9227" spans="18:19" ht="15" customHeight="1">
      <c r="R9227"/>
      <c r="S9227"/>
    </row>
    <row r="9228" spans="18:19" ht="15" customHeight="1">
      <c r="R9228"/>
      <c r="S9228"/>
    </row>
    <row r="9229" spans="18:19" ht="15" customHeight="1">
      <c r="R9229"/>
      <c r="S9229"/>
    </row>
    <row r="9230" spans="18:19" ht="15" customHeight="1">
      <c r="R9230"/>
      <c r="S9230"/>
    </row>
    <row r="9231" spans="18:19" ht="15" customHeight="1">
      <c r="R9231"/>
      <c r="S9231"/>
    </row>
    <row r="9232" spans="18:19" ht="15" customHeight="1">
      <c r="R9232"/>
      <c r="S9232"/>
    </row>
    <row r="9233" spans="18:19" ht="15" customHeight="1">
      <c r="R9233"/>
      <c r="S9233"/>
    </row>
    <row r="9234" spans="18:19" ht="15" customHeight="1">
      <c r="R9234"/>
      <c r="S9234"/>
    </row>
    <row r="9235" spans="18:19" ht="15" customHeight="1">
      <c r="R9235"/>
      <c r="S9235"/>
    </row>
    <row r="9236" spans="18:19" ht="15" customHeight="1">
      <c r="R9236"/>
      <c r="S9236"/>
    </row>
    <row r="9237" spans="18:19" ht="15" customHeight="1">
      <c r="R9237"/>
      <c r="S9237"/>
    </row>
    <row r="9238" spans="18:19" ht="15" customHeight="1">
      <c r="R9238"/>
      <c r="S9238"/>
    </row>
    <row r="9239" spans="18:19" ht="15" customHeight="1">
      <c r="R9239"/>
      <c r="S9239"/>
    </row>
    <row r="9240" spans="18:19" ht="15" customHeight="1">
      <c r="R9240"/>
      <c r="S9240"/>
    </row>
    <row r="9241" spans="18:19" ht="15" customHeight="1">
      <c r="R9241"/>
      <c r="S9241"/>
    </row>
    <row r="9242" spans="18:19" ht="15" customHeight="1">
      <c r="R9242"/>
      <c r="S9242"/>
    </row>
    <row r="9243" spans="18:19" ht="15" customHeight="1">
      <c r="R9243"/>
      <c r="S9243"/>
    </row>
    <row r="9244" spans="18:19" ht="15" customHeight="1">
      <c r="R9244"/>
      <c r="S9244"/>
    </row>
    <row r="9245" spans="18:19" ht="15" customHeight="1">
      <c r="R9245"/>
      <c r="S9245"/>
    </row>
    <row r="9246" spans="18:19" ht="15" customHeight="1">
      <c r="R9246"/>
      <c r="S9246"/>
    </row>
    <row r="9247" spans="18:19" ht="15" customHeight="1">
      <c r="R9247"/>
      <c r="S9247"/>
    </row>
    <row r="9248" spans="18:19" ht="15" customHeight="1">
      <c r="R9248"/>
      <c r="S9248"/>
    </row>
    <row r="9249" spans="18:19" ht="15" customHeight="1">
      <c r="R9249"/>
      <c r="S9249"/>
    </row>
    <row r="9250" spans="18:19" ht="15" customHeight="1">
      <c r="R9250"/>
      <c r="S9250"/>
    </row>
    <row r="9251" spans="18:19" ht="15" customHeight="1">
      <c r="R9251"/>
      <c r="S9251"/>
    </row>
    <row r="9252" spans="18:19" ht="15" customHeight="1">
      <c r="R9252"/>
      <c r="S9252"/>
    </row>
    <row r="9253" spans="18:19" ht="15" customHeight="1">
      <c r="R9253"/>
      <c r="S9253"/>
    </row>
    <row r="9254" spans="18:19" ht="15" customHeight="1">
      <c r="R9254"/>
      <c r="S9254"/>
    </row>
    <row r="9255" spans="18:19" ht="15" customHeight="1">
      <c r="R9255"/>
      <c r="S9255"/>
    </row>
    <row r="9256" spans="18:19" ht="15" customHeight="1">
      <c r="R9256"/>
      <c r="S9256"/>
    </row>
    <row r="9257" spans="18:19" ht="15" customHeight="1">
      <c r="R9257"/>
      <c r="S9257"/>
    </row>
    <row r="9258" spans="18:19" ht="15" customHeight="1">
      <c r="R9258"/>
      <c r="S9258"/>
    </row>
    <row r="9259" spans="18:19" ht="15" customHeight="1">
      <c r="R9259"/>
      <c r="S9259"/>
    </row>
    <row r="9260" spans="18:19" ht="15" customHeight="1">
      <c r="R9260"/>
      <c r="S9260"/>
    </row>
    <row r="9261" spans="18:19" ht="15" customHeight="1">
      <c r="R9261"/>
      <c r="S9261"/>
    </row>
    <row r="9262" spans="18:19" ht="15" customHeight="1">
      <c r="R9262"/>
      <c r="S9262"/>
    </row>
    <row r="9263" spans="18:19" ht="15" customHeight="1">
      <c r="R9263"/>
      <c r="S9263"/>
    </row>
    <row r="9264" spans="18:19" ht="15" customHeight="1">
      <c r="R9264"/>
      <c r="S9264"/>
    </row>
    <row r="9265" spans="18:19" ht="15" customHeight="1">
      <c r="R9265"/>
      <c r="S9265"/>
    </row>
    <row r="9266" spans="18:19" ht="15" customHeight="1">
      <c r="R9266"/>
      <c r="S9266"/>
    </row>
    <row r="9267" spans="18:19" ht="15" customHeight="1">
      <c r="R9267"/>
      <c r="S9267"/>
    </row>
    <row r="9268" spans="18:19" ht="15" customHeight="1">
      <c r="R9268"/>
      <c r="S9268"/>
    </row>
    <row r="9269" spans="18:19" ht="15" customHeight="1">
      <c r="R9269"/>
      <c r="S9269"/>
    </row>
    <row r="9270" spans="18:19" ht="15" customHeight="1">
      <c r="R9270"/>
      <c r="S9270"/>
    </row>
    <row r="9271" spans="18:19" ht="15" customHeight="1">
      <c r="R9271"/>
      <c r="S9271"/>
    </row>
    <row r="9272" spans="18:19" ht="15" customHeight="1">
      <c r="R9272"/>
      <c r="S9272"/>
    </row>
    <row r="9273" spans="18:19" ht="15" customHeight="1">
      <c r="R9273"/>
      <c r="S9273"/>
    </row>
    <row r="9274" spans="18:19" ht="15" customHeight="1">
      <c r="R9274"/>
      <c r="S9274"/>
    </row>
    <row r="9275" spans="18:19" ht="15" customHeight="1">
      <c r="R9275"/>
      <c r="S9275"/>
    </row>
    <row r="9276" spans="18:19" ht="15" customHeight="1">
      <c r="R9276"/>
      <c r="S9276"/>
    </row>
    <row r="9277" spans="18:19" ht="15" customHeight="1">
      <c r="R9277"/>
      <c r="S9277"/>
    </row>
    <row r="9278" spans="18:19" ht="15" customHeight="1">
      <c r="R9278"/>
      <c r="S9278"/>
    </row>
    <row r="9279" spans="18:19" ht="15" customHeight="1">
      <c r="R9279"/>
      <c r="S9279"/>
    </row>
    <row r="9280" spans="18:19" ht="15" customHeight="1">
      <c r="R9280"/>
      <c r="S9280"/>
    </row>
    <row r="9281" spans="18:19" ht="15" customHeight="1">
      <c r="R9281"/>
      <c r="S9281"/>
    </row>
    <row r="9282" spans="18:19" ht="15" customHeight="1">
      <c r="R9282"/>
      <c r="S9282"/>
    </row>
    <row r="9283" spans="18:19" ht="15" customHeight="1">
      <c r="R9283"/>
      <c r="S9283"/>
    </row>
    <row r="9284" spans="18:19" ht="15" customHeight="1">
      <c r="R9284"/>
      <c r="S9284"/>
    </row>
    <row r="9285" spans="18:19" ht="15" customHeight="1">
      <c r="R9285"/>
      <c r="S9285"/>
    </row>
    <row r="9286" spans="18:19" ht="15" customHeight="1">
      <c r="R9286"/>
      <c r="S9286"/>
    </row>
    <row r="9287" spans="18:19" ht="15" customHeight="1">
      <c r="R9287"/>
      <c r="S9287"/>
    </row>
    <row r="9288" spans="18:19" ht="15" customHeight="1">
      <c r="R9288"/>
      <c r="S9288"/>
    </row>
    <row r="9289" spans="18:19" ht="15" customHeight="1">
      <c r="R9289"/>
      <c r="S9289"/>
    </row>
    <row r="9290" spans="18:19" ht="15" customHeight="1">
      <c r="R9290"/>
      <c r="S9290"/>
    </row>
    <row r="9291" spans="18:19" ht="15" customHeight="1">
      <c r="R9291"/>
      <c r="S9291"/>
    </row>
    <row r="9292" spans="18:19" ht="15" customHeight="1">
      <c r="R9292"/>
      <c r="S9292"/>
    </row>
    <row r="9293" spans="18:19" ht="15" customHeight="1">
      <c r="R9293"/>
      <c r="S9293"/>
    </row>
    <row r="9294" spans="18:19" ht="15" customHeight="1">
      <c r="R9294"/>
      <c r="S9294"/>
    </row>
    <row r="9295" spans="18:19" ht="15" customHeight="1">
      <c r="R9295"/>
      <c r="S9295"/>
    </row>
    <row r="9296" spans="18:19" ht="15" customHeight="1">
      <c r="R9296"/>
      <c r="S9296"/>
    </row>
    <row r="9297" spans="18:19" ht="15" customHeight="1">
      <c r="R9297"/>
      <c r="S9297"/>
    </row>
    <row r="9298" spans="18:19" ht="15" customHeight="1">
      <c r="R9298"/>
      <c r="S9298"/>
    </row>
    <row r="9299" spans="18:19" ht="15" customHeight="1">
      <c r="R9299"/>
      <c r="S9299"/>
    </row>
    <row r="9300" spans="18:19" ht="15" customHeight="1">
      <c r="R9300"/>
      <c r="S9300"/>
    </row>
    <row r="9301" spans="18:19" ht="15" customHeight="1">
      <c r="R9301"/>
      <c r="S9301"/>
    </row>
    <row r="9302" spans="18:19" ht="15" customHeight="1">
      <c r="R9302"/>
      <c r="S9302"/>
    </row>
    <row r="9303" spans="18:19" ht="15" customHeight="1">
      <c r="R9303"/>
      <c r="S9303"/>
    </row>
    <row r="9304" spans="18:19" ht="15" customHeight="1">
      <c r="R9304"/>
      <c r="S9304"/>
    </row>
    <row r="9305" spans="18:19" ht="15" customHeight="1">
      <c r="R9305"/>
      <c r="S9305"/>
    </row>
    <row r="9306" spans="18:19" ht="15" customHeight="1">
      <c r="R9306"/>
      <c r="S9306"/>
    </row>
    <row r="9307" spans="18:19" ht="15" customHeight="1">
      <c r="R9307"/>
      <c r="S9307"/>
    </row>
    <row r="9308" spans="18:19" ht="15" customHeight="1">
      <c r="R9308"/>
      <c r="S9308"/>
    </row>
    <row r="9309" spans="18:19" ht="15" customHeight="1">
      <c r="R9309"/>
      <c r="S9309"/>
    </row>
    <row r="9310" spans="18:19" ht="15" customHeight="1">
      <c r="R9310"/>
      <c r="S9310"/>
    </row>
    <row r="9311" spans="18:19" ht="15" customHeight="1">
      <c r="R9311"/>
      <c r="S9311"/>
    </row>
    <row r="9312" spans="18:19" ht="15" customHeight="1">
      <c r="R9312"/>
      <c r="S9312"/>
    </row>
    <row r="9313" spans="18:19" ht="15" customHeight="1">
      <c r="R9313"/>
      <c r="S9313"/>
    </row>
    <row r="9314" spans="18:19" ht="15" customHeight="1">
      <c r="R9314"/>
      <c r="S9314"/>
    </row>
    <row r="9315" spans="18:19" ht="15" customHeight="1">
      <c r="R9315"/>
      <c r="S9315"/>
    </row>
    <row r="9316" spans="18:19" ht="15" customHeight="1">
      <c r="R9316"/>
      <c r="S9316"/>
    </row>
    <row r="9317" spans="18:19" ht="15" customHeight="1">
      <c r="R9317"/>
      <c r="S9317"/>
    </row>
    <row r="9318" spans="18:19" ht="15" customHeight="1">
      <c r="R9318"/>
      <c r="S9318"/>
    </row>
    <row r="9319" spans="18:19" ht="15" customHeight="1">
      <c r="R9319"/>
      <c r="S9319"/>
    </row>
    <row r="9320" spans="18:19" ht="15" customHeight="1">
      <c r="R9320"/>
      <c r="S9320"/>
    </row>
    <row r="9321" spans="18:19" ht="15" customHeight="1">
      <c r="R9321"/>
      <c r="S9321"/>
    </row>
    <row r="9322" spans="18:19" ht="15" customHeight="1">
      <c r="R9322"/>
      <c r="S9322"/>
    </row>
    <row r="9323" spans="18:19" ht="15" customHeight="1">
      <c r="R9323"/>
      <c r="S9323"/>
    </row>
    <row r="9324" spans="18:19" ht="15" customHeight="1">
      <c r="R9324"/>
      <c r="S9324"/>
    </row>
    <row r="9325" spans="18:19" ht="15" customHeight="1">
      <c r="R9325"/>
      <c r="S9325"/>
    </row>
    <row r="9326" spans="18:19" ht="15" customHeight="1">
      <c r="R9326"/>
      <c r="S9326"/>
    </row>
    <row r="9327" spans="18:19" ht="15" customHeight="1">
      <c r="R9327"/>
      <c r="S9327"/>
    </row>
    <row r="9328" spans="18:19" ht="15" customHeight="1">
      <c r="R9328"/>
      <c r="S9328"/>
    </row>
    <row r="9329" spans="18:19" ht="15" customHeight="1">
      <c r="R9329"/>
      <c r="S9329"/>
    </row>
    <row r="9330" spans="18:19" ht="15" customHeight="1">
      <c r="R9330"/>
      <c r="S9330"/>
    </row>
    <row r="9331" spans="18:19" ht="15" customHeight="1">
      <c r="R9331"/>
      <c r="S9331"/>
    </row>
    <row r="9332" spans="18:19" ht="15" customHeight="1">
      <c r="R9332"/>
      <c r="S9332"/>
    </row>
    <row r="9333" spans="18:19" ht="15" customHeight="1">
      <c r="R9333"/>
      <c r="S9333"/>
    </row>
    <row r="9334" spans="18:19" ht="15" customHeight="1">
      <c r="R9334"/>
      <c r="S9334"/>
    </row>
    <row r="9335" spans="18:19" ht="15" customHeight="1">
      <c r="R9335"/>
      <c r="S9335"/>
    </row>
    <row r="9336" spans="18:19" ht="15" customHeight="1">
      <c r="R9336"/>
      <c r="S9336"/>
    </row>
    <row r="9337" spans="18:19" ht="15" customHeight="1">
      <c r="R9337"/>
      <c r="S9337"/>
    </row>
    <row r="9338" spans="18:19" ht="15" customHeight="1">
      <c r="R9338"/>
      <c r="S9338"/>
    </row>
    <row r="9339" spans="18:19" ht="15" customHeight="1">
      <c r="R9339"/>
      <c r="S9339"/>
    </row>
    <row r="9340" spans="18:19" ht="15" customHeight="1">
      <c r="R9340"/>
      <c r="S9340"/>
    </row>
    <row r="9341" spans="18:19" ht="15" customHeight="1">
      <c r="R9341"/>
      <c r="S9341"/>
    </row>
    <row r="9342" spans="18:19" ht="15" customHeight="1">
      <c r="R9342"/>
      <c r="S9342"/>
    </row>
    <row r="9343" spans="18:19" ht="15" customHeight="1">
      <c r="R9343"/>
      <c r="S9343"/>
    </row>
    <row r="9344" spans="18:19" ht="15" customHeight="1">
      <c r="R9344"/>
      <c r="S9344"/>
    </row>
    <row r="9345" spans="18:19" ht="15" customHeight="1">
      <c r="R9345"/>
      <c r="S9345"/>
    </row>
    <row r="9346" spans="18:19" ht="15" customHeight="1">
      <c r="R9346"/>
      <c r="S9346"/>
    </row>
    <row r="9347" spans="18:19" ht="15" customHeight="1">
      <c r="R9347"/>
      <c r="S9347"/>
    </row>
    <row r="9348" spans="18:19" ht="15" customHeight="1">
      <c r="R9348"/>
      <c r="S9348"/>
    </row>
    <row r="9349" spans="18:19" ht="15" customHeight="1">
      <c r="R9349"/>
      <c r="S9349"/>
    </row>
    <row r="9350" spans="18:19" ht="15" customHeight="1">
      <c r="R9350"/>
      <c r="S9350"/>
    </row>
    <row r="9351" spans="18:19" ht="15" customHeight="1">
      <c r="R9351"/>
      <c r="S9351"/>
    </row>
    <row r="9352" spans="18:19" ht="15" customHeight="1">
      <c r="R9352"/>
      <c r="S9352"/>
    </row>
    <row r="9353" spans="18:19" ht="15" customHeight="1">
      <c r="R9353"/>
      <c r="S9353"/>
    </row>
    <row r="9354" spans="18:19" ht="15" customHeight="1">
      <c r="R9354"/>
      <c r="S9354"/>
    </row>
    <row r="9355" spans="18:19" ht="15" customHeight="1">
      <c r="R9355"/>
      <c r="S9355"/>
    </row>
    <row r="9356" spans="18:19" ht="15" customHeight="1">
      <c r="R9356"/>
      <c r="S9356"/>
    </row>
    <row r="9357" spans="18:19" ht="15" customHeight="1">
      <c r="R9357"/>
      <c r="S9357"/>
    </row>
    <row r="9358" spans="18:19" ht="15" customHeight="1">
      <c r="R9358"/>
      <c r="S9358"/>
    </row>
    <row r="9359" spans="18:19" ht="15" customHeight="1">
      <c r="R9359"/>
      <c r="S9359"/>
    </row>
    <row r="9360" spans="18:19" ht="15" customHeight="1">
      <c r="R9360"/>
      <c r="S9360"/>
    </row>
    <row r="9361" spans="18:19" ht="15" customHeight="1">
      <c r="R9361"/>
      <c r="S9361"/>
    </row>
    <row r="9362" spans="18:19" ht="15" customHeight="1">
      <c r="R9362"/>
      <c r="S9362"/>
    </row>
    <row r="9363" spans="18:19" ht="15" customHeight="1">
      <c r="R9363"/>
      <c r="S9363"/>
    </row>
    <row r="9364" spans="18:19" ht="15" customHeight="1">
      <c r="R9364"/>
      <c r="S9364"/>
    </row>
    <row r="9365" spans="18:19" ht="15" customHeight="1">
      <c r="R9365"/>
      <c r="S9365"/>
    </row>
    <row r="9366" spans="18:19" ht="15" customHeight="1">
      <c r="R9366"/>
      <c r="S9366"/>
    </row>
    <row r="9367" spans="18:19" ht="15" customHeight="1">
      <c r="R9367"/>
      <c r="S9367"/>
    </row>
    <row r="9368" spans="18:19" ht="15" customHeight="1">
      <c r="R9368"/>
      <c r="S9368"/>
    </row>
    <row r="9369" spans="18:19" ht="15" customHeight="1">
      <c r="R9369"/>
      <c r="S9369"/>
    </row>
    <row r="9370" spans="18:19" ht="15" customHeight="1">
      <c r="R9370"/>
      <c r="S9370"/>
    </row>
    <row r="9371" spans="18:19" ht="15" customHeight="1">
      <c r="R9371"/>
      <c r="S9371"/>
    </row>
    <row r="9372" spans="18:19" ht="15" customHeight="1">
      <c r="R9372"/>
      <c r="S9372"/>
    </row>
    <row r="9373" spans="18:19" ht="15" customHeight="1">
      <c r="R9373"/>
      <c r="S9373"/>
    </row>
    <row r="9374" spans="18:19" ht="15" customHeight="1">
      <c r="R9374"/>
      <c r="S9374"/>
    </row>
    <row r="9375" spans="18:19" ht="15" customHeight="1">
      <c r="R9375"/>
      <c r="S9375"/>
    </row>
    <row r="9376" spans="18:19" ht="15" customHeight="1">
      <c r="R9376"/>
      <c r="S9376"/>
    </row>
    <row r="9377" spans="18:19" ht="15" customHeight="1">
      <c r="R9377"/>
      <c r="S9377"/>
    </row>
    <row r="9378" spans="18:19" ht="15" customHeight="1">
      <c r="R9378"/>
      <c r="S9378"/>
    </row>
    <row r="9379" spans="18:19" ht="15" customHeight="1">
      <c r="R9379"/>
      <c r="S9379"/>
    </row>
    <row r="9380" spans="18:19" ht="15" customHeight="1">
      <c r="R9380"/>
      <c r="S9380"/>
    </row>
    <row r="9381" spans="18:19" ht="15" customHeight="1">
      <c r="R9381"/>
      <c r="S9381"/>
    </row>
    <row r="9382" spans="18:19" ht="15" customHeight="1">
      <c r="R9382"/>
      <c r="S9382"/>
    </row>
    <row r="9383" spans="18:19" ht="15" customHeight="1">
      <c r="R9383"/>
      <c r="S9383"/>
    </row>
    <row r="9384" spans="18:19" ht="15" customHeight="1">
      <c r="R9384"/>
      <c r="S9384"/>
    </row>
    <row r="9385" spans="18:19" ht="15" customHeight="1">
      <c r="R9385"/>
      <c r="S9385"/>
    </row>
    <row r="9386" spans="18:19" ht="15" customHeight="1">
      <c r="R9386"/>
      <c r="S9386"/>
    </row>
    <row r="9387" spans="18:19" ht="15" customHeight="1">
      <c r="R9387"/>
      <c r="S9387"/>
    </row>
    <row r="9388" spans="18:19" ht="15" customHeight="1">
      <c r="R9388"/>
      <c r="S9388"/>
    </row>
    <row r="9389" spans="18:19" ht="15" customHeight="1">
      <c r="R9389"/>
      <c r="S9389"/>
    </row>
    <row r="9390" spans="18:19" ht="15" customHeight="1">
      <c r="R9390"/>
      <c r="S9390"/>
    </row>
    <row r="9391" spans="18:19" ht="15" customHeight="1">
      <c r="R9391"/>
      <c r="S9391"/>
    </row>
    <row r="9392" spans="18:19" ht="15" customHeight="1">
      <c r="R9392"/>
      <c r="S9392"/>
    </row>
    <row r="9393" spans="18:19" ht="15" customHeight="1">
      <c r="R9393"/>
      <c r="S9393"/>
    </row>
    <row r="9394" spans="18:19" ht="15" customHeight="1">
      <c r="R9394"/>
      <c r="S9394"/>
    </row>
    <row r="9395" spans="18:19" ht="15" customHeight="1">
      <c r="R9395"/>
      <c r="S9395"/>
    </row>
    <row r="9396" spans="18:19" ht="15" customHeight="1">
      <c r="R9396"/>
      <c r="S9396"/>
    </row>
    <row r="9397" spans="18:19" ht="15" customHeight="1">
      <c r="R9397"/>
      <c r="S9397"/>
    </row>
    <row r="9398" spans="18:19" ht="15" customHeight="1">
      <c r="R9398"/>
      <c r="S9398"/>
    </row>
    <row r="9399" spans="18:19" ht="15" customHeight="1">
      <c r="R9399"/>
      <c r="S9399"/>
    </row>
    <row r="9400" spans="18:19" ht="15" customHeight="1">
      <c r="R9400"/>
      <c r="S9400"/>
    </row>
    <row r="9401" spans="18:19" ht="15" customHeight="1">
      <c r="R9401"/>
      <c r="S9401"/>
    </row>
    <row r="9402" spans="18:19" ht="15" customHeight="1">
      <c r="R9402"/>
      <c r="S9402"/>
    </row>
    <row r="9403" spans="18:19" ht="15" customHeight="1">
      <c r="R9403"/>
      <c r="S9403"/>
    </row>
    <row r="9404" spans="18:19" ht="15" customHeight="1">
      <c r="R9404"/>
      <c r="S9404"/>
    </row>
    <row r="9405" spans="18:19" ht="15" customHeight="1">
      <c r="R9405"/>
      <c r="S9405"/>
    </row>
    <row r="9406" spans="18:19" ht="15" customHeight="1">
      <c r="R9406"/>
      <c r="S9406"/>
    </row>
    <row r="9407" spans="18:19" ht="15" customHeight="1">
      <c r="R9407"/>
      <c r="S9407"/>
    </row>
    <row r="9408" spans="18:19" ht="15" customHeight="1">
      <c r="R9408"/>
      <c r="S9408"/>
    </row>
    <row r="9409" spans="18:19" ht="15" customHeight="1">
      <c r="R9409"/>
      <c r="S9409"/>
    </row>
    <row r="9410" spans="18:19" ht="15" customHeight="1">
      <c r="R9410"/>
      <c r="S9410"/>
    </row>
    <row r="9411" spans="18:19" ht="15" customHeight="1">
      <c r="R9411"/>
      <c r="S9411"/>
    </row>
    <row r="9412" spans="18:19" ht="15" customHeight="1">
      <c r="R9412"/>
      <c r="S9412"/>
    </row>
    <row r="9413" spans="18:19" ht="15" customHeight="1">
      <c r="R9413"/>
      <c r="S9413"/>
    </row>
    <row r="9414" spans="18:19" ht="15" customHeight="1">
      <c r="R9414"/>
      <c r="S9414"/>
    </row>
    <row r="9415" spans="18:19" ht="15" customHeight="1">
      <c r="R9415"/>
      <c r="S9415"/>
    </row>
    <row r="9416" spans="18:19" ht="15" customHeight="1">
      <c r="R9416"/>
      <c r="S9416"/>
    </row>
    <row r="9417" spans="18:19" ht="15" customHeight="1">
      <c r="R9417"/>
      <c r="S9417"/>
    </row>
    <row r="9418" spans="18:19" ht="15" customHeight="1">
      <c r="R9418"/>
      <c r="S9418"/>
    </row>
    <row r="9419" spans="18:19" ht="15" customHeight="1">
      <c r="R9419"/>
      <c r="S9419"/>
    </row>
    <row r="9420" spans="18:19" ht="15" customHeight="1">
      <c r="R9420"/>
      <c r="S9420"/>
    </row>
    <row r="9421" spans="18:19" ht="15" customHeight="1">
      <c r="R9421"/>
      <c r="S9421"/>
    </row>
    <row r="9422" spans="18:19" ht="15" customHeight="1">
      <c r="R9422"/>
      <c r="S9422"/>
    </row>
    <row r="9423" spans="18:19" ht="15" customHeight="1">
      <c r="R9423"/>
      <c r="S9423"/>
    </row>
    <row r="9424" spans="18:19" ht="15" customHeight="1">
      <c r="R9424"/>
      <c r="S9424"/>
    </row>
    <row r="9425" spans="18:19" ht="15" customHeight="1">
      <c r="R9425"/>
      <c r="S9425"/>
    </row>
    <row r="9426" spans="18:19" ht="15" customHeight="1">
      <c r="R9426"/>
      <c r="S9426"/>
    </row>
    <row r="9427" spans="18:19" ht="15" customHeight="1">
      <c r="R9427"/>
      <c r="S9427"/>
    </row>
    <row r="9428" spans="18:19" ht="15" customHeight="1">
      <c r="R9428"/>
      <c r="S9428"/>
    </row>
    <row r="9429" spans="18:19" ht="15" customHeight="1">
      <c r="R9429"/>
      <c r="S9429"/>
    </row>
    <row r="9430" spans="18:19" ht="15" customHeight="1">
      <c r="R9430"/>
      <c r="S9430"/>
    </row>
    <row r="9431" spans="18:19" ht="15" customHeight="1">
      <c r="R9431"/>
      <c r="S9431"/>
    </row>
    <row r="9432" spans="18:19" ht="15" customHeight="1">
      <c r="R9432"/>
      <c r="S9432"/>
    </row>
    <row r="9433" spans="18:19" ht="15" customHeight="1">
      <c r="R9433"/>
      <c r="S9433"/>
    </row>
    <row r="9434" spans="18:19" ht="15" customHeight="1">
      <c r="R9434"/>
      <c r="S9434"/>
    </row>
    <row r="9435" spans="18:19" ht="15" customHeight="1">
      <c r="R9435"/>
      <c r="S9435"/>
    </row>
    <row r="9436" spans="18:19" ht="15" customHeight="1">
      <c r="R9436"/>
      <c r="S9436"/>
    </row>
    <row r="9437" spans="18:19" ht="15" customHeight="1">
      <c r="R9437"/>
      <c r="S9437"/>
    </row>
    <row r="9438" spans="18:19" ht="15" customHeight="1">
      <c r="R9438"/>
      <c r="S9438"/>
    </row>
    <row r="9439" spans="18:19" ht="15" customHeight="1">
      <c r="R9439"/>
      <c r="S9439"/>
    </row>
    <row r="9440" spans="18:19" ht="15" customHeight="1">
      <c r="R9440"/>
      <c r="S9440"/>
    </row>
    <row r="9441" spans="18:19" ht="15" customHeight="1">
      <c r="R9441"/>
      <c r="S9441"/>
    </row>
    <row r="9442" spans="18:19" ht="15" customHeight="1">
      <c r="R9442"/>
      <c r="S9442"/>
    </row>
    <row r="9443" spans="18:19" ht="15" customHeight="1">
      <c r="R9443"/>
      <c r="S9443"/>
    </row>
    <row r="9444" spans="18:19" ht="15" customHeight="1">
      <c r="R9444"/>
      <c r="S9444"/>
    </row>
    <row r="9445" spans="18:19" ht="15" customHeight="1">
      <c r="R9445"/>
      <c r="S9445"/>
    </row>
    <row r="9446" spans="18:19" ht="15" customHeight="1">
      <c r="R9446"/>
      <c r="S9446"/>
    </row>
    <row r="9447" spans="18:19" ht="15" customHeight="1">
      <c r="R9447"/>
      <c r="S9447"/>
    </row>
    <row r="9448" spans="18:19" ht="15" customHeight="1">
      <c r="R9448"/>
      <c r="S9448"/>
    </row>
    <row r="9449" spans="18:19" ht="15" customHeight="1">
      <c r="R9449"/>
      <c r="S9449"/>
    </row>
    <row r="9450" spans="18:19" ht="15" customHeight="1">
      <c r="R9450"/>
      <c r="S9450"/>
    </row>
    <row r="9451" spans="18:19" ht="15" customHeight="1">
      <c r="R9451"/>
      <c r="S9451"/>
    </row>
    <row r="9452" spans="18:19" ht="15" customHeight="1">
      <c r="R9452"/>
      <c r="S9452"/>
    </row>
    <row r="9453" spans="18:19" ht="15" customHeight="1">
      <c r="R9453"/>
      <c r="S9453"/>
    </row>
    <row r="9454" spans="18:19" ht="15" customHeight="1">
      <c r="R9454"/>
      <c r="S9454"/>
    </row>
    <row r="9455" spans="18:19" ht="15" customHeight="1">
      <c r="R9455"/>
      <c r="S9455"/>
    </row>
    <row r="9456" spans="18:19" ht="15" customHeight="1">
      <c r="R9456"/>
      <c r="S9456"/>
    </row>
    <row r="9457" spans="18:19" ht="15" customHeight="1">
      <c r="R9457"/>
      <c r="S9457"/>
    </row>
    <row r="9458" spans="18:19" ht="15" customHeight="1">
      <c r="R9458"/>
      <c r="S9458"/>
    </row>
    <row r="9459" spans="18:19" ht="15" customHeight="1">
      <c r="R9459"/>
      <c r="S9459"/>
    </row>
    <row r="9460" spans="18:19" ht="15" customHeight="1">
      <c r="R9460"/>
      <c r="S9460"/>
    </row>
    <row r="9461" spans="18:19" ht="15" customHeight="1">
      <c r="R9461"/>
      <c r="S9461"/>
    </row>
    <row r="9462" spans="18:19" ht="15" customHeight="1">
      <c r="R9462"/>
      <c r="S9462"/>
    </row>
    <row r="9463" spans="18:19" ht="15" customHeight="1">
      <c r="R9463"/>
      <c r="S9463"/>
    </row>
    <row r="9464" spans="18:19" ht="15" customHeight="1">
      <c r="R9464"/>
      <c r="S9464"/>
    </row>
    <row r="9465" spans="18:19" ht="15" customHeight="1">
      <c r="R9465"/>
      <c r="S9465"/>
    </row>
    <row r="9466" spans="18:19" ht="15" customHeight="1">
      <c r="R9466"/>
      <c r="S9466"/>
    </row>
    <row r="9467" spans="18:19" ht="15" customHeight="1">
      <c r="R9467"/>
      <c r="S9467"/>
    </row>
    <row r="9468" spans="18:19" ht="15" customHeight="1">
      <c r="R9468"/>
      <c r="S9468"/>
    </row>
    <row r="9469" spans="18:19" ht="15" customHeight="1">
      <c r="R9469"/>
      <c r="S9469"/>
    </row>
    <row r="9470" spans="18:19" ht="15" customHeight="1">
      <c r="R9470"/>
      <c r="S9470"/>
    </row>
    <row r="9471" spans="18:19" ht="15" customHeight="1">
      <c r="R9471"/>
      <c r="S9471"/>
    </row>
    <row r="9472" spans="18:19" ht="15" customHeight="1">
      <c r="R9472"/>
      <c r="S9472"/>
    </row>
    <row r="9473" spans="18:19" ht="15" customHeight="1">
      <c r="R9473"/>
      <c r="S9473"/>
    </row>
    <row r="9474" spans="18:19" ht="15" customHeight="1">
      <c r="R9474"/>
      <c r="S9474"/>
    </row>
    <row r="9475" spans="18:19" ht="15" customHeight="1">
      <c r="R9475"/>
      <c r="S9475"/>
    </row>
    <row r="9476" spans="18:19" ht="15" customHeight="1">
      <c r="R9476"/>
      <c r="S9476"/>
    </row>
    <row r="9477" spans="18:19" ht="15" customHeight="1">
      <c r="R9477"/>
      <c r="S9477"/>
    </row>
    <row r="9478" spans="18:19" ht="15" customHeight="1">
      <c r="R9478"/>
      <c r="S9478"/>
    </row>
    <row r="9479" spans="18:19" ht="15" customHeight="1">
      <c r="R9479"/>
      <c r="S9479"/>
    </row>
    <row r="9480" spans="18:19" ht="15" customHeight="1">
      <c r="R9480"/>
      <c r="S9480"/>
    </row>
    <row r="9481" spans="18:19" ht="15" customHeight="1">
      <c r="R9481"/>
      <c r="S9481"/>
    </row>
    <row r="9482" spans="18:19" ht="15" customHeight="1">
      <c r="R9482"/>
      <c r="S9482"/>
    </row>
    <row r="9483" spans="18:19" ht="15" customHeight="1">
      <c r="R9483"/>
      <c r="S9483"/>
    </row>
    <row r="9484" spans="18:19" ht="15" customHeight="1">
      <c r="R9484"/>
      <c r="S9484"/>
    </row>
    <row r="9485" spans="18:19" ht="15" customHeight="1">
      <c r="R9485"/>
      <c r="S9485"/>
    </row>
    <row r="9486" spans="18:19" ht="15" customHeight="1">
      <c r="R9486"/>
      <c r="S9486"/>
    </row>
    <row r="9487" spans="18:19" ht="15" customHeight="1">
      <c r="R9487"/>
      <c r="S9487"/>
    </row>
    <row r="9488" spans="18:19" ht="15" customHeight="1">
      <c r="R9488"/>
      <c r="S9488"/>
    </row>
    <row r="9489" spans="18:19" ht="15" customHeight="1">
      <c r="R9489"/>
      <c r="S9489"/>
    </row>
    <row r="9490" spans="18:19" ht="15" customHeight="1">
      <c r="R9490"/>
      <c r="S9490"/>
    </row>
    <row r="9491" spans="18:19" ht="15" customHeight="1">
      <c r="R9491"/>
      <c r="S9491"/>
    </row>
    <row r="9492" spans="18:19" ht="15" customHeight="1">
      <c r="R9492"/>
      <c r="S9492"/>
    </row>
    <row r="9493" spans="18:19" ht="15" customHeight="1">
      <c r="R9493"/>
      <c r="S9493"/>
    </row>
    <row r="9494" spans="18:19" ht="15" customHeight="1">
      <c r="R9494"/>
      <c r="S9494"/>
    </row>
    <row r="9495" spans="18:19" ht="15" customHeight="1">
      <c r="R9495"/>
      <c r="S9495"/>
    </row>
    <row r="9496" spans="18:19" ht="15" customHeight="1">
      <c r="R9496"/>
      <c r="S9496"/>
    </row>
    <row r="9497" spans="18:19" ht="15" customHeight="1">
      <c r="R9497"/>
      <c r="S9497"/>
    </row>
    <row r="9498" spans="18:19" ht="15" customHeight="1">
      <c r="R9498"/>
      <c r="S9498"/>
    </row>
    <row r="9499" spans="18:19" ht="15" customHeight="1">
      <c r="R9499"/>
      <c r="S9499"/>
    </row>
    <row r="9500" spans="18:19" ht="15" customHeight="1">
      <c r="R9500"/>
      <c r="S9500"/>
    </row>
    <row r="9501" spans="18:19" ht="15" customHeight="1">
      <c r="R9501"/>
      <c r="S9501"/>
    </row>
    <row r="9502" spans="18:19" ht="15" customHeight="1">
      <c r="R9502"/>
      <c r="S9502"/>
    </row>
    <row r="9503" spans="18:19" ht="15" customHeight="1">
      <c r="R9503"/>
      <c r="S9503"/>
    </row>
    <row r="9504" spans="18:19" ht="15" customHeight="1">
      <c r="R9504"/>
      <c r="S9504"/>
    </row>
    <row r="9505" spans="18:19" ht="15" customHeight="1">
      <c r="R9505"/>
      <c r="S9505"/>
    </row>
    <row r="9506" spans="18:19" ht="15" customHeight="1">
      <c r="R9506"/>
      <c r="S9506"/>
    </row>
    <row r="9507" spans="18:19" ht="15" customHeight="1">
      <c r="R9507"/>
      <c r="S9507"/>
    </row>
    <row r="9508" spans="18:19" ht="15" customHeight="1">
      <c r="R9508"/>
      <c r="S9508"/>
    </row>
    <row r="9509" spans="18:19" ht="15" customHeight="1">
      <c r="R9509"/>
      <c r="S9509"/>
    </row>
    <row r="9510" spans="18:19" ht="15" customHeight="1">
      <c r="R9510"/>
      <c r="S9510"/>
    </row>
    <row r="9511" spans="18:19" ht="15" customHeight="1">
      <c r="R9511"/>
      <c r="S9511"/>
    </row>
    <row r="9512" spans="18:19" ht="15" customHeight="1">
      <c r="R9512"/>
      <c r="S9512"/>
    </row>
    <row r="9513" spans="18:19" ht="15" customHeight="1">
      <c r="R9513"/>
      <c r="S9513"/>
    </row>
    <row r="9514" spans="18:19" ht="15" customHeight="1">
      <c r="R9514"/>
      <c r="S9514"/>
    </row>
    <row r="9515" spans="18:19" ht="15" customHeight="1">
      <c r="R9515"/>
      <c r="S9515"/>
    </row>
    <row r="9516" spans="18:19" ht="15" customHeight="1">
      <c r="R9516"/>
      <c r="S9516"/>
    </row>
    <row r="9517" spans="18:19" ht="15" customHeight="1">
      <c r="R9517"/>
      <c r="S9517"/>
    </row>
    <row r="9518" spans="18:19" ht="15" customHeight="1">
      <c r="R9518"/>
      <c r="S9518"/>
    </row>
    <row r="9519" spans="18:19" ht="15" customHeight="1">
      <c r="R9519"/>
      <c r="S9519"/>
    </row>
    <row r="9520" spans="18:19" ht="15" customHeight="1">
      <c r="R9520"/>
      <c r="S9520"/>
    </row>
    <row r="9521" spans="18:19" ht="15" customHeight="1">
      <c r="R9521"/>
      <c r="S9521"/>
    </row>
    <row r="9522" spans="18:19" ht="15" customHeight="1">
      <c r="R9522"/>
      <c r="S9522"/>
    </row>
    <row r="9523" spans="18:19" ht="15" customHeight="1">
      <c r="R9523"/>
      <c r="S9523"/>
    </row>
    <row r="9524" spans="18:19" ht="15" customHeight="1">
      <c r="R9524"/>
      <c r="S9524"/>
    </row>
    <row r="9525" spans="18:19" ht="15" customHeight="1">
      <c r="R9525"/>
      <c r="S9525"/>
    </row>
    <row r="9526" spans="18:19" ht="15" customHeight="1">
      <c r="R9526"/>
      <c r="S9526"/>
    </row>
    <row r="9527" spans="18:19" ht="15" customHeight="1">
      <c r="R9527"/>
      <c r="S9527"/>
    </row>
    <row r="9528" spans="18:19" ht="15" customHeight="1">
      <c r="R9528"/>
      <c r="S9528"/>
    </row>
    <row r="9529" spans="18:19" ht="15" customHeight="1">
      <c r="R9529"/>
      <c r="S9529"/>
    </row>
    <row r="9530" spans="18:19" ht="15" customHeight="1">
      <c r="R9530"/>
      <c r="S9530"/>
    </row>
    <row r="9531" spans="18:19" ht="15" customHeight="1">
      <c r="R9531"/>
      <c r="S9531"/>
    </row>
    <row r="9532" spans="18:19" ht="15" customHeight="1">
      <c r="R9532"/>
      <c r="S9532"/>
    </row>
    <row r="9533" spans="18:19" ht="15" customHeight="1">
      <c r="R9533"/>
      <c r="S9533"/>
    </row>
    <row r="9534" spans="18:19" ht="15" customHeight="1">
      <c r="R9534"/>
      <c r="S9534"/>
    </row>
    <row r="9535" spans="18:19" ht="15" customHeight="1">
      <c r="R9535"/>
      <c r="S9535"/>
    </row>
    <row r="9536" spans="18:19" ht="15" customHeight="1">
      <c r="R9536"/>
      <c r="S9536"/>
    </row>
    <row r="9537" spans="18:19" ht="15" customHeight="1">
      <c r="R9537"/>
      <c r="S9537"/>
    </row>
    <row r="9538" spans="18:19" ht="15" customHeight="1">
      <c r="R9538"/>
      <c r="S9538"/>
    </row>
    <row r="9539" spans="18:19" ht="15" customHeight="1">
      <c r="R9539"/>
      <c r="S9539"/>
    </row>
    <row r="9540" spans="18:19" ht="15" customHeight="1">
      <c r="R9540"/>
      <c r="S9540"/>
    </row>
    <row r="9541" spans="18:19" ht="15" customHeight="1">
      <c r="R9541"/>
      <c r="S9541"/>
    </row>
    <row r="9542" spans="18:19" ht="15" customHeight="1">
      <c r="R9542"/>
      <c r="S9542"/>
    </row>
    <row r="9543" spans="18:19" ht="15" customHeight="1">
      <c r="R9543"/>
      <c r="S9543"/>
    </row>
    <row r="9544" spans="18:19" ht="15" customHeight="1">
      <c r="R9544"/>
      <c r="S9544"/>
    </row>
    <row r="9545" spans="18:19" ht="15" customHeight="1">
      <c r="R9545"/>
      <c r="S9545"/>
    </row>
    <row r="9546" spans="18:19" ht="15" customHeight="1">
      <c r="R9546"/>
      <c r="S9546"/>
    </row>
    <row r="9547" spans="18:19" ht="15" customHeight="1">
      <c r="R9547"/>
      <c r="S9547"/>
    </row>
    <row r="9548" spans="18:19" ht="15" customHeight="1">
      <c r="R9548"/>
      <c r="S9548"/>
    </row>
    <row r="9549" spans="18:19" ht="15" customHeight="1">
      <c r="R9549"/>
      <c r="S9549"/>
    </row>
    <row r="9550" spans="18:19" ht="15" customHeight="1">
      <c r="R9550"/>
      <c r="S9550"/>
    </row>
    <row r="9551" spans="18:19" ht="15" customHeight="1">
      <c r="R9551"/>
      <c r="S9551"/>
    </row>
    <row r="9552" spans="18:19" ht="15" customHeight="1">
      <c r="R9552"/>
      <c r="S9552"/>
    </row>
    <row r="9553" spans="18:19" ht="15" customHeight="1">
      <c r="R9553"/>
      <c r="S9553"/>
    </row>
    <row r="9554" spans="18:19" ht="15" customHeight="1">
      <c r="R9554"/>
      <c r="S9554"/>
    </row>
    <row r="9555" spans="18:19" ht="15" customHeight="1">
      <c r="R9555"/>
      <c r="S9555"/>
    </row>
    <row r="9556" spans="18:19" ht="15" customHeight="1">
      <c r="R9556"/>
      <c r="S9556"/>
    </row>
    <row r="9557" spans="18:19" ht="15" customHeight="1">
      <c r="R9557"/>
      <c r="S9557"/>
    </row>
    <row r="9558" spans="18:19" ht="15" customHeight="1">
      <c r="R9558"/>
      <c r="S9558"/>
    </row>
    <row r="9559" spans="18:19" ht="15" customHeight="1">
      <c r="R9559"/>
      <c r="S9559"/>
    </row>
    <row r="9560" spans="18:19" ht="15" customHeight="1">
      <c r="R9560"/>
      <c r="S9560"/>
    </row>
    <row r="9561" spans="18:19" ht="15" customHeight="1">
      <c r="R9561"/>
      <c r="S9561"/>
    </row>
    <row r="9562" spans="18:19" ht="15" customHeight="1">
      <c r="R9562"/>
      <c r="S9562"/>
    </row>
    <row r="9563" spans="18:19" ht="15" customHeight="1">
      <c r="R9563"/>
      <c r="S9563"/>
    </row>
    <row r="9564" spans="18:19" ht="15" customHeight="1">
      <c r="R9564"/>
      <c r="S9564"/>
    </row>
    <row r="9565" spans="18:19" ht="15" customHeight="1">
      <c r="R9565"/>
      <c r="S9565"/>
    </row>
    <row r="9566" spans="18:19" ht="15" customHeight="1">
      <c r="R9566"/>
      <c r="S9566"/>
    </row>
    <row r="9567" spans="18:19" ht="15" customHeight="1">
      <c r="R9567"/>
      <c r="S9567"/>
    </row>
    <row r="9568" spans="18:19" ht="15" customHeight="1">
      <c r="R9568"/>
      <c r="S9568"/>
    </row>
    <row r="9569" spans="18:19" ht="15" customHeight="1">
      <c r="R9569"/>
      <c r="S9569"/>
    </row>
    <row r="9570" spans="18:19" ht="15" customHeight="1">
      <c r="R9570"/>
      <c r="S9570"/>
    </row>
    <row r="9571" spans="18:19" ht="15" customHeight="1">
      <c r="R9571"/>
      <c r="S9571"/>
    </row>
    <row r="9572" spans="18:19" ht="15" customHeight="1">
      <c r="R9572"/>
      <c r="S9572"/>
    </row>
    <row r="9573" spans="18:19" ht="15" customHeight="1">
      <c r="R9573"/>
      <c r="S9573"/>
    </row>
    <row r="9574" spans="18:19" ht="15" customHeight="1">
      <c r="R9574"/>
      <c r="S9574"/>
    </row>
    <row r="9575" spans="18:19" ht="15" customHeight="1">
      <c r="R9575"/>
      <c r="S9575"/>
    </row>
    <row r="9576" spans="18:19" ht="15" customHeight="1">
      <c r="R9576"/>
      <c r="S9576"/>
    </row>
    <row r="9577" spans="18:19" ht="15" customHeight="1">
      <c r="R9577"/>
      <c r="S9577"/>
    </row>
    <row r="9578" spans="18:19" ht="15" customHeight="1">
      <c r="R9578"/>
      <c r="S9578"/>
    </row>
    <row r="9579" spans="18:19" ht="15" customHeight="1">
      <c r="R9579"/>
      <c r="S9579"/>
    </row>
    <row r="9580" spans="18:19" ht="15" customHeight="1">
      <c r="R9580"/>
      <c r="S9580"/>
    </row>
    <row r="9581" spans="18:19" ht="15" customHeight="1">
      <c r="R9581"/>
      <c r="S9581"/>
    </row>
    <row r="9582" spans="18:19" ht="15" customHeight="1">
      <c r="R9582"/>
      <c r="S9582"/>
    </row>
    <row r="9583" spans="18:19" ht="15" customHeight="1">
      <c r="R9583"/>
      <c r="S9583"/>
    </row>
    <row r="9584" spans="18:19" ht="15" customHeight="1">
      <c r="R9584"/>
      <c r="S9584"/>
    </row>
    <row r="9585" spans="18:19" ht="15" customHeight="1">
      <c r="R9585"/>
      <c r="S9585"/>
    </row>
    <row r="9586" spans="18:19" ht="15" customHeight="1">
      <c r="R9586"/>
      <c r="S9586"/>
    </row>
    <row r="9587" spans="18:19" ht="15" customHeight="1">
      <c r="R9587"/>
      <c r="S9587"/>
    </row>
    <row r="9588" spans="18:19" ht="15" customHeight="1">
      <c r="R9588"/>
      <c r="S9588"/>
    </row>
    <row r="9589" spans="18:19" ht="15" customHeight="1">
      <c r="R9589"/>
      <c r="S9589"/>
    </row>
    <row r="9590" spans="18:19" ht="15" customHeight="1">
      <c r="R9590"/>
      <c r="S9590"/>
    </row>
    <row r="9591" spans="18:19" ht="15" customHeight="1">
      <c r="R9591"/>
      <c r="S9591"/>
    </row>
    <row r="9592" spans="18:19" ht="15" customHeight="1">
      <c r="R9592"/>
      <c r="S9592"/>
    </row>
    <row r="9593" spans="18:19" ht="15" customHeight="1">
      <c r="R9593"/>
      <c r="S9593"/>
    </row>
    <row r="9594" spans="18:19" ht="15" customHeight="1">
      <c r="R9594"/>
      <c r="S9594"/>
    </row>
    <row r="9595" spans="18:19" ht="15" customHeight="1">
      <c r="R9595"/>
      <c r="S9595"/>
    </row>
    <row r="9596" spans="18:19" ht="15" customHeight="1">
      <c r="R9596"/>
      <c r="S9596"/>
    </row>
    <row r="9597" spans="18:19" ht="15" customHeight="1">
      <c r="R9597"/>
      <c r="S9597"/>
    </row>
    <row r="9598" spans="18:19" ht="15" customHeight="1">
      <c r="R9598"/>
      <c r="S9598"/>
    </row>
    <row r="9599" spans="18:19" ht="15" customHeight="1">
      <c r="R9599"/>
      <c r="S9599"/>
    </row>
    <row r="9600" spans="18:19" ht="15" customHeight="1">
      <c r="R9600"/>
      <c r="S9600"/>
    </row>
    <row r="9601" spans="18:19" ht="15" customHeight="1">
      <c r="R9601"/>
      <c r="S9601"/>
    </row>
    <row r="9602" spans="18:19" ht="15" customHeight="1">
      <c r="R9602"/>
      <c r="S9602"/>
    </row>
    <row r="9603" spans="18:19" ht="15" customHeight="1">
      <c r="R9603"/>
      <c r="S9603"/>
    </row>
    <row r="9604" spans="18:19" ht="15" customHeight="1">
      <c r="R9604"/>
      <c r="S9604"/>
    </row>
    <row r="9605" spans="18:19" ht="15" customHeight="1">
      <c r="R9605"/>
      <c r="S9605"/>
    </row>
    <row r="9606" spans="18:19" ht="15" customHeight="1">
      <c r="R9606"/>
      <c r="S9606"/>
    </row>
    <row r="9607" spans="18:19" ht="15" customHeight="1">
      <c r="R9607"/>
      <c r="S9607"/>
    </row>
    <row r="9608" spans="18:19" ht="15" customHeight="1">
      <c r="R9608"/>
      <c r="S9608"/>
    </row>
    <row r="9609" spans="18:19" ht="15" customHeight="1">
      <c r="R9609"/>
      <c r="S9609"/>
    </row>
    <row r="9610" spans="18:19" ht="15" customHeight="1">
      <c r="R9610"/>
      <c r="S9610"/>
    </row>
    <row r="9611" spans="18:19" ht="15" customHeight="1">
      <c r="R9611"/>
      <c r="S9611"/>
    </row>
    <row r="9612" spans="18:19" ht="15" customHeight="1">
      <c r="R9612"/>
      <c r="S9612"/>
    </row>
    <row r="9613" spans="18:19" ht="15" customHeight="1">
      <c r="R9613"/>
      <c r="S9613"/>
    </row>
    <row r="9614" spans="18:19" ht="15" customHeight="1">
      <c r="R9614"/>
      <c r="S9614"/>
    </row>
    <row r="9615" spans="18:19" ht="15" customHeight="1">
      <c r="R9615"/>
      <c r="S9615"/>
    </row>
    <row r="9616" spans="18:19" ht="15" customHeight="1">
      <c r="R9616"/>
      <c r="S9616"/>
    </row>
    <row r="9617" spans="18:19" ht="15" customHeight="1">
      <c r="R9617"/>
      <c r="S9617"/>
    </row>
    <row r="9618" spans="18:19" ht="15" customHeight="1">
      <c r="R9618"/>
      <c r="S9618"/>
    </row>
    <row r="9619" spans="18:19" ht="15" customHeight="1">
      <c r="R9619"/>
      <c r="S9619"/>
    </row>
    <row r="9620" spans="18:19" ht="15" customHeight="1">
      <c r="R9620"/>
      <c r="S9620"/>
    </row>
    <row r="9621" spans="18:19" ht="15" customHeight="1">
      <c r="R9621"/>
      <c r="S9621"/>
    </row>
    <row r="9622" spans="18:19" ht="15" customHeight="1">
      <c r="R9622"/>
      <c r="S9622"/>
    </row>
    <row r="9623" spans="18:19" ht="15" customHeight="1">
      <c r="R9623"/>
      <c r="S9623"/>
    </row>
    <row r="9624" spans="18:19" ht="15" customHeight="1">
      <c r="R9624"/>
      <c r="S9624"/>
    </row>
    <row r="9625" spans="18:19" ht="15" customHeight="1">
      <c r="R9625"/>
      <c r="S9625"/>
    </row>
    <row r="9626" spans="18:19" ht="15" customHeight="1">
      <c r="R9626"/>
      <c r="S9626"/>
    </row>
    <row r="9627" spans="18:19" ht="15" customHeight="1">
      <c r="R9627"/>
      <c r="S9627"/>
    </row>
    <row r="9628" spans="18:19" ht="15" customHeight="1">
      <c r="R9628"/>
      <c r="S9628"/>
    </row>
    <row r="9629" spans="18:19" ht="15" customHeight="1">
      <c r="R9629"/>
      <c r="S9629"/>
    </row>
    <row r="9630" spans="18:19" ht="15" customHeight="1">
      <c r="R9630"/>
      <c r="S9630"/>
    </row>
    <row r="9631" spans="18:19" ht="15" customHeight="1">
      <c r="R9631"/>
      <c r="S9631"/>
    </row>
    <row r="9632" spans="18:19" ht="15" customHeight="1">
      <c r="R9632"/>
      <c r="S9632"/>
    </row>
    <row r="9633" spans="18:19" ht="15" customHeight="1">
      <c r="R9633"/>
      <c r="S9633"/>
    </row>
    <row r="9634" spans="18:19" ht="15" customHeight="1">
      <c r="R9634"/>
      <c r="S9634"/>
    </row>
    <row r="9635" spans="18:19" ht="15" customHeight="1">
      <c r="R9635"/>
      <c r="S9635"/>
    </row>
    <row r="9636" spans="18:19" ht="15" customHeight="1">
      <c r="R9636"/>
      <c r="S9636"/>
    </row>
    <row r="9637" spans="18:19" ht="15" customHeight="1">
      <c r="R9637"/>
      <c r="S9637"/>
    </row>
    <row r="9638" spans="18:19" ht="15" customHeight="1">
      <c r="R9638"/>
      <c r="S9638"/>
    </row>
    <row r="9639" spans="18:19" ht="15" customHeight="1">
      <c r="R9639"/>
      <c r="S9639"/>
    </row>
    <row r="9640" spans="18:19" ht="15" customHeight="1">
      <c r="R9640"/>
      <c r="S9640"/>
    </row>
    <row r="9641" spans="18:19" ht="15" customHeight="1">
      <c r="R9641"/>
      <c r="S9641"/>
    </row>
    <row r="9642" spans="18:19" ht="15" customHeight="1">
      <c r="R9642"/>
      <c r="S9642"/>
    </row>
    <row r="9643" spans="18:19" ht="15" customHeight="1">
      <c r="R9643"/>
      <c r="S9643"/>
    </row>
    <row r="9644" spans="18:19" ht="15" customHeight="1">
      <c r="R9644"/>
      <c r="S9644"/>
    </row>
    <row r="9645" spans="18:19" ht="15" customHeight="1">
      <c r="R9645"/>
      <c r="S9645"/>
    </row>
    <row r="9646" spans="18:19" ht="15" customHeight="1">
      <c r="R9646"/>
      <c r="S9646"/>
    </row>
    <row r="9647" spans="18:19" ht="15" customHeight="1">
      <c r="R9647"/>
      <c r="S9647"/>
    </row>
    <row r="9648" spans="18:19" ht="15" customHeight="1">
      <c r="R9648"/>
      <c r="S9648"/>
    </row>
    <row r="9649" spans="18:19" ht="15" customHeight="1">
      <c r="R9649"/>
      <c r="S9649"/>
    </row>
    <row r="9650" spans="18:19" ht="15" customHeight="1">
      <c r="R9650"/>
      <c r="S9650"/>
    </row>
    <row r="9651" spans="18:19" ht="15" customHeight="1">
      <c r="R9651"/>
      <c r="S9651"/>
    </row>
    <row r="9652" spans="18:19" ht="15" customHeight="1">
      <c r="R9652"/>
      <c r="S9652"/>
    </row>
    <row r="9653" spans="18:19" ht="15" customHeight="1">
      <c r="R9653"/>
      <c r="S9653"/>
    </row>
    <row r="9654" spans="18:19" ht="15" customHeight="1">
      <c r="R9654"/>
      <c r="S9654"/>
    </row>
    <row r="9655" spans="18:19" ht="15" customHeight="1">
      <c r="R9655"/>
      <c r="S9655"/>
    </row>
    <row r="9656" spans="18:19" ht="15" customHeight="1">
      <c r="R9656"/>
      <c r="S9656"/>
    </row>
    <row r="9657" spans="18:19" ht="15" customHeight="1">
      <c r="R9657"/>
      <c r="S9657"/>
    </row>
    <row r="9658" spans="18:19" ht="15" customHeight="1">
      <c r="R9658"/>
      <c r="S9658"/>
    </row>
    <row r="9659" spans="18:19" ht="15" customHeight="1">
      <c r="R9659"/>
      <c r="S9659"/>
    </row>
    <row r="9660" spans="18:19" ht="15" customHeight="1">
      <c r="R9660"/>
      <c r="S9660"/>
    </row>
    <row r="9661" spans="18:19" ht="15" customHeight="1">
      <c r="R9661"/>
      <c r="S9661"/>
    </row>
    <row r="9662" spans="18:19" ht="15" customHeight="1">
      <c r="R9662"/>
      <c r="S9662"/>
    </row>
    <row r="9663" spans="18:19" ht="15" customHeight="1">
      <c r="R9663"/>
      <c r="S9663"/>
    </row>
    <row r="9664" spans="18:19" ht="15" customHeight="1">
      <c r="R9664"/>
      <c r="S9664"/>
    </row>
    <row r="9665" spans="18:19" ht="15" customHeight="1">
      <c r="R9665"/>
      <c r="S9665"/>
    </row>
    <row r="9666" spans="18:19" ht="15" customHeight="1">
      <c r="R9666"/>
      <c r="S9666"/>
    </row>
    <row r="9667" spans="18:19" ht="15" customHeight="1">
      <c r="R9667"/>
      <c r="S9667"/>
    </row>
    <row r="9668" spans="18:19" ht="15" customHeight="1">
      <c r="R9668"/>
      <c r="S9668"/>
    </row>
    <row r="9669" spans="18:19" ht="15" customHeight="1">
      <c r="R9669"/>
      <c r="S9669"/>
    </row>
    <row r="9670" spans="18:19" ht="15" customHeight="1">
      <c r="R9670"/>
      <c r="S9670"/>
    </row>
    <row r="9671" spans="18:19" ht="15" customHeight="1">
      <c r="R9671"/>
      <c r="S9671"/>
    </row>
    <row r="9672" spans="18:19" ht="15" customHeight="1">
      <c r="R9672"/>
      <c r="S9672"/>
    </row>
    <row r="9673" spans="18:19" ht="15" customHeight="1">
      <c r="R9673"/>
      <c r="S9673"/>
    </row>
    <row r="9674" spans="18:19" ht="15" customHeight="1">
      <c r="R9674"/>
      <c r="S9674"/>
    </row>
    <row r="9675" spans="18:19" ht="15" customHeight="1">
      <c r="R9675"/>
      <c r="S9675"/>
    </row>
    <row r="9676" spans="18:19" ht="15" customHeight="1">
      <c r="R9676"/>
      <c r="S9676"/>
    </row>
    <row r="9677" spans="18:19" ht="15" customHeight="1">
      <c r="R9677"/>
      <c r="S9677"/>
    </row>
    <row r="9678" spans="18:19" ht="15" customHeight="1">
      <c r="R9678"/>
      <c r="S9678"/>
    </row>
    <row r="9679" spans="18:19" ht="15" customHeight="1">
      <c r="R9679"/>
      <c r="S9679"/>
    </row>
    <row r="9680" spans="18:19" ht="15" customHeight="1">
      <c r="R9680"/>
      <c r="S9680"/>
    </row>
    <row r="9681" spans="18:19" ht="15" customHeight="1">
      <c r="R9681"/>
      <c r="S9681"/>
    </row>
    <row r="9682" spans="18:19" ht="15" customHeight="1">
      <c r="R9682"/>
      <c r="S9682"/>
    </row>
    <row r="9683" spans="18:19" ht="15" customHeight="1">
      <c r="R9683"/>
      <c r="S9683"/>
    </row>
    <row r="9684" spans="18:19" ht="15" customHeight="1">
      <c r="R9684"/>
      <c r="S9684"/>
    </row>
    <row r="9685" spans="18:19" ht="15" customHeight="1">
      <c r="R9685"/>
      <c r="S9685"/>
    </row>
    <row r="9686" spans="18:19" ht="15" customHeight="1">
      <c r="R9686"/>
      <c r="S9686"/>
    </row>
    <row r="9687" spans="18:19" ht="15" customHeight="1">
      <c r="R9687"/>
      <c r="S9687"/>
    </row>
    <row r="9688" spans="18:19" ht="15" customHeight="1">
      <c r="R9688"/>
      <c r="S9688"/>
    </row>
    <row r="9689" spans="18:19" ht="15" customHeight="1">
      <c r="R9689"/>
      <c r="S9689"/>
    </row>
    <row r="9690" spans="18:19" ht="15" customHeight="1">
      <c r="R9690"/>
      <c r="S9690"/>
    </row>
    <row r="9691" spans="18:19" ht="15" customHeight="1">
      <c r="R9691"/>
      <c r="S9691"/>
    </row>
    <row r="9692" spans="18:19" ht="15" customHeight="1">
      <c r="R9692"/>
      <c r="S9692"/>
    </row>
    <row r="9693" spans="18:19" ht="15" customHeight="1">
      <c r="R9693"/>
      <c r="S9693"/>
    </row>
    <row r="9694" spans="18:19" ht="15" customHeight="1">
      <c r="R9694"/>
      <c r="S9694"/>
    </row>
    <row r="9695" spans="18:19" ht="15" customHeight="1">
      <c r="R9695"/>
      <c r="S9695"/>
    </row>
    <row r="9696" spans="18:19" ht="15" customHeight="1">
      <c r="R9696"/>
      <c r="S9696"/>
    </row>
    <row r="9697" spans="18:19" ht="15" customHeight="1">
      <c r="R9697"/>
      <c r="S9697"/>
    </row>
    <row r="9698" spans="18:19" ht="15" customHeight="1">
      <c r="R9698"/>
      <c r="S9698"/>
    </row>
    <row r="9699" spans="18:19" ht="15" customHeight="1">
      <c r="R9699"/>
      <c r="S9699"/>
    </row>
    <row r="9700" spans="18:19" ht="15" customHeight="1">
      <c r="R9700"/>
      <c r="S9700"/>
    </row>
    <row r="9701" spans="18:19" ht="15" customHeight="1">
      <c r="R9701"/>
      <c r="S9701"/>
    </row>
    <row r="9702" spans="18:19" ht="15" customHeight="1">
      <c r="R9702"/>
      <c r="S9702"/>
    </row>
    <row r="9703" spans="18:19" ht="15" customHeight="1">
      <c r="R9703"/>
      <c r="S9703"/>
    </row>
    <row r="9704" spans="18:19" ht="15" customHeight="1">
      <c r="R9704"/>
      <c r="S9704"/>
    </row>
    <row r="9705" spans="18:19" ht="15" customHeight="1">
      <c r="R9705"/>
      <c r="S9705"/>
    </row>
    <row r="9706" spans="18:19" ht="15" customHeight="1">
      <c r="R9706"/>
      <c r="S9706"/>
    </row>
    <row r="9707" spans="18:19" ht="15" customHeight="1">
      <c r="R9707"/>
      <c r="S9707"/>
    </row>
    <row r="9708" spans="18:19" ht="15" customHeight="1">
      <c r="R9708"/>
      <c r="S9708"/>
    </row>
    <row r="9709" spans="18:19" ht="15" customHeight="1">
      <c r="R9709"/>
      <c r="S9709"/>
    </row>
    <row r="9710" spans="18:19" ht="15" customHeight="1">
      <c r="R9710"/>
      <c r="S9710"/>
    </row>
    <row r="9711" spans="18:19" ht="15" customHeight="1">
      <c r="R9711"/>
      <c r="S9711"/>
    </row>
    <row r="9712" spans="18:19" ht="15" customHeight="1">
      <c r="R9712"/>
      <c r="S9712"/>
    </row>
    <row r="9713" spans="18:19" ht="15" customHeight="1">
      <c r="R9713"/>
      <c r="S9713"/>
    </row>
    <row r="9714" spans="18:19" ht="15" customHeight="1">
      <c r="R9714"/>
      <c r="S9714"/>
    </row>
    <row r="9715" spans="18:19" ht="15" customHeight="1">
      <c r="R9715"/>
      <c r="S9715"/>
    </row>
    <row r="9716" spans="18:19" ht="15" customHeight="1">
      <c r="R9716"/>
      <c r="S9716"/>
    </row>
    <row r="9717" spans="18:19" ht="15" customHeight="1">
      <c r="R9717"/>
      <c r="S9717"/>
    </row>
    <row r="9718" spans="18:19" ht="15" customHeight="1">
      <c r="R9718"/>
      <c r="S9718"/>
    </row>
    <row r="9719" spans="18:19" ht="15" customHeight="1">
      <c r="R9719"/>
      <c r="S9719"/>
    </row>
    <row r="9720" spans="18:19" ht="15" customHeight="1">
      <c r="R9720"/>
      <c r="S9720"/>
    </row>
    <row r="9721" spans="18:19" ht="15" customHeight="1">
      <c r="R9721"/>
      <c r="S9721"/>
    </row>
    <row r="9722" spans="18:19" ht="15" customHeight="1">
      <c r="R9722"/>
      <c r="S9722"/>
    </row>
    <row r="9723" spans="18:19" ht="15" customHeight="1">
      <c r="R9723"/>
      <c r="S9723"/>
    </row>
    <row r="9724" spans="18:19" ht="15" customHeight="1">
      <c r="R9724"/>
      <c r="S9724"/>
    </row>
    <row r="9725" spans="18:19" ht="15" customHeight="1">
      <c r="R9725"/>
      <c r="S9725"/>
    </row>
    <row r="9726" spans="18:19" ht="15" customHeight="1">
      <c r="R9726"/>
      <c r="S9726"/>
    </row>
    <row r="9727" spans="18:19" ht="15" customHeight="1">
      <c r="R9727"/>
      <c r="S9727"/>
    </row>
    <row r="9728" spans="18:19" ht="15" customHeight="1">
      <c r="R9728"/>
      <c r="S9728"/>
    </row>
    <row r="9729" spans="18:19" ht="15" customHeight="1">
      <c r="R9729"/>
      <c r="S9729"/>
    </row>
    <row r="9730" spans="18:19" ht="15" customHeight="1">
      <c r="R9730"/>
      <c r="S9730"/>
    </row>
    <row r="9731" spans="18:19" ht="15" customHeight="1">
      <c r="R9731"/>
      <c r="S9731"/>
    </row>
    <row r="9732" spans="18:19" ht="15" customHeight="1">
      <c r="R9732"/>
      <c r="S9732"/>
    </row>
    <row r="9733" spans="18:19" ht="15" customHeight="1">
      <c r="R9733"/>
      <c r="S9733"/>
    </row>
    <row r="9734" spans="18:19" ht="15" customHeight="1">
      <c r="R9734"/>
      <c r="S9734"/>
    </row>
    <row r="9735" spans="18:19" ht="15" customHeight="1">
      <c r="R9735"/>
      <c r="S9735"/>
    </row>
    <row r="9736" spans="18:19" ht="15" customHeight="1">
      <c r="R9736"/>
      <c r="S9736"/>
    </row>
    <row r="9737" spans="18:19" ht="15" customHeight="1">
      <c r="R9737"/>
      <c r="S9737"/>
    </row>
    <row r="9738" spans="18:19" ht="15" customHeight="1">
      <c r="R9738"/>
      <c r="S9738"/>
    </row>
    <row r="9739" spans="18:19" ht="15" customHeight="1">
      <c r="R9739"/>
      <c r="S9739"/>
    </row>
    <row r="9740" spans="18:19" ht="15" customHeight="1">
      <c r="R9740"/>
      <c r="S9740"/>
    </row>
    <row r="9741" spans="18:19" ht="15" customHeight="1">
      <c r="R9741"/>
      <c r="S9741"/>
    </row>
    <row r="9742" spans="18:19" ht="15" customHeight="1">
      <c r="R9742"/>
      <c r="S9742"/>
    </row>
    <row r="9743" spans="18:19" ht="15" customHeight="1">
      <c r="R9743"/>
      <c r="S9743"/>
    </row>
    <row r="9744" spans="18:19" ht="15" customHeight="1">
      <c r="R9744"/>
      <c r="S9744"/>
    </row>
    <row r="9745" spans="18:19" ht="15" customHeight="1">
      <c r="R9745"/>
      <c r="S9745"/>
    </row>
    <row r="9746" spans="18:19" ht="15" customHeight="1">
      <c r="R9746"/>
      <c r="S9746"/>
    </row>
    <row r="9747" spans="18:19" ht="15" customHeight="1">
      <c r="R9747"/>
      <c r="S9747"/>
    </row>
    <row r="9748" spans="18:19" ht="15" customHeight="1">
      <c r="R9748"/>
      <c r="S9748"/>
    </row>
    <row r="9749" spans="18:19" ht="15" customHeight="1">
      <c r="R9749"/>
      <c r="S9749"/>
    </row>
    <row r="9750" spans="18:19" ht="15" customHeight="1">
      <c r="R9750"/>
      <c r="S9750"/>
    </row>
    <row r="9751" spans="18:19" ht="15" customHeight="1">
      <c r="R9751"/>
      <c r="S9751"/>
    </row>
    <row r="9752" spans="18:19" ht="15" customHeight="1">
      <c r="R9752"/>
      <c r="S9752"/>
    </row>
    <row r="9753" spans="18:19" ht="15" customHeight="1">
      <c r="R9753"/>
      <c r="S9753"/>
    </row>
    <row r="9754" spans="18:19" ht="15" customHeight="1">
      <c r="R9754"/>
      <c r="S9754"/>
    </row>
    <row r="9755" spans="18:19" ht="15" customHeight="1">
      <c r="R9755"/>
      <c r="S9755"/>
    </row>
    <row r="9756" spans="18:19" ht="15" customHeight="1">
      <c r="R9756"/>
      <c r="S9756"/>
    </row>
    <row r="9757" spans="18:19" ht="15" customHeight="1">
      <c r="R9757"/>
      <c r="S9757"/>
    </row>
    <row r="9758" spans="18:19" ht="15" customHeight="1">
      <c r="R9758"/>
      <c r="S9758"/>
    </row>
    <row r="9759" spans="18:19" ht="15" customHeight="1">
      <c r="R9759"/>
      <c r="S9759"/>
    </row>
    <row r="9760" spans="18:19" ht="15" customHeight="1">
      <c r="R9760"/>
      <c r="S9760"/>
    </row>
    <row r="9761" spans="18:19" ht="15" customHeight="1">
      <c r="R9761"/>
      <c r="S9761"/>
    </row>
    <row r="9762" spans="18:19" ht="15" customHeight="1">
      <c r="R9762"/>
      <c r="S9762"/>
    </row>
    <row r="9763" spans="18:19" ht="15" customHeight="1">
      <c r="R9763"/>
      <c r="S9763"/>
    </row>
    <row r="9764" spans="18:19" ht="15" customHeight="1">
      <c r="R9764"/>
      <c r="S9764"/>
    </row>
    <row r="9765" spans="18:19" ht="15" customHeight="1">
      <c r="R9765"/>
      <c r="S9765"/>
    </row>
    <row r="9766" spans="18:19" ht="15" customHeight="1">
      <c r="R9766"/>
      <c r="S9766"/>
    </row>
    <row r="9767" spans="18:19" ht="15" customHeight="1">
      <c r="R9767"/>
      <c r="S9767"/>
    </row>
    <row r="9768" spans="18:19" ht="15" customHeight="1">
      <c r="R9768"/>
      <c r="S9768"/>
    </row>
    <row r="9769" spans="18:19" ht="15" customHeight="1">
      <c r="R9769"/>
      <c r="S9769"/>
    </row>
    <row r="9770" spans="18:19" ht="15" customHeight="1">
      <c r="R9770"/>
      <c r="S9770"/>
    </row>
    <row r="9771" spans="18:19" ht="15" customHeight="1">
      <c r="R9771"/>
      <c r="S9771"/>
    </row>
    <row r="9772" spans="18:19" ht="15" customHeight="1">
      <c r="R9772"/>
      <c r="S9772"/>
    </row>
    <row r="9773" spans="18:19" ht="15" customHeight="1">
      <c r="R9773"/>
      <c r="S9773"/>
    </row>
    <row r="9774" spans="18:19" ht="15" customHeight="1">
      <c r="R9774"/>
      <c r="S9774"/>
    </row>
    <row r="9775" spans="18:19" ht="15" customHeight="1">
      <c r="R9775"/>
      <c r="S9775"/>
    </row>
    <row r="9776" spans="18:19" ht="15" customHeight="1">
      <c r="R9776"/>
      <c r="S9776"/>
    </row>
    <row r="9777" spans="18:19" ht="15" customHeight="1">
      <c r="R9777"/>
      <c r="S9777"/>
    </row>
    <row r="9778" spans="18:19" ht="15" customHeight="1">
      <c r="R9778"/>
      <c r="S9778"/>
    </row>
    <row r="9779" spans="18:19" ht="15" customHeight="1">
      <c r="R9779"/>
      <c r="S9779"/>
    </row>
    <row r="9780" spans="18:19" ht="15" customHeight="1">
      <c r="R9780"/>
      <c r="S9780"/>
    </row>
    <row r="9781" spans="18:19" ht="15" customHeight="1">
      <c r="R9781"/>
      <c r="S9781"/>
    </row>
    <row r="9782" spans="18:19" ht="15" customHeight="1">
      <c r="R9782"/>
      <c r="S9782"/>
    </row>
    <row r="9783" spans="18:19" ht="15" customHeight="1">
      <c r="R9783"/>
      <c r="S9783"/>
    </row>
    <row r="9784" spans="18:19" ht="15" customHeight="1">
      <c r="R9784"/>
      <c r="S9784"/>
    </row>
    <row r="9785" spans="18:19" ht="15" customHeight="1">
      <c r="R9785"/>
      <c r="S9785"/>
    </row>
    <row r="9786" spans="18:19" ht="15" customHeight="1">
      <c r="R9786"/>
      <c r="S9786"/>
    </row>
    <row r="9787" spans="18:19" ht="15" customHeight="1">
      <c r="R9787"/>
      <c r="S9787"/>
    </row>
    <row r="9788" spans="18:19" ht="15" customHeight="1">
      <c r="R9788"/>
      <c r="S9788"/>
    </row>
    <row r="9789" spans="18:19" ht="15" customHeight="1">
      <c r="R9789"/>
      <c r="S9789"/>
    </row>
    <row r="9790" spans="18:19" ht="15" customHeight="1">
      <c r="R9790"/>
      <c r="S9790"/>
    </row>
    <row r="9791" spans="18:19" ht="15" customHeight="1">
      <c r="R9791"/>
      <c r="S9791"/>
    </row>
    <row r="9792" spans="18:19" ht="15" customHeight="1">
      <c r="R9792"/>
      <c r="S9792"/>
    </row>
    <row r="9793" spans="18:19" ht="15" customHeight="1">
      <c r="R9793"/>
      <c r="S9793"/>
    </row>
    <row r="9794" spans="18:19" ht="15" customHeight="1">
      <c r="R9794"/>
      <c r="S9794"/>
    </row>
    <row r="9795" spans="18:19" ht="15" customHeight="1">
      <c r="R9795"/>
      <c r="S9795"/>
    </row>
    <row r="9796" spans="18:19" ht="15" customHeight="1">
      <c r="R9796"/>
      <c r="S9796"/>
    </row>
    <row r="9797" spans="18:19" ht="15" customHeight="1">
      <c r="R9797"/>
      <c r="S9797"/>
    </row>
    <row r="9798" spans="18:19" ht="15" customHeight="1">
      <c r="R9798"/>
      <c r="S9798"/>
    </row>
    <row r="9799" spans="18:19" ht="15" customHeight="1">
      <c r="R9799"/>
      <c r="S9799"/>
    </row>
    <row r="9800" spans="18:19" ht="15" customHeight="1">
      <c r="R9800"/>
      <c r="S9800"/>
    </row>
    <row r="9801" spans="18:19" ht="15" customHeight="1">
      <c r="R9801"/>
      <c r="S9801"/>
    </row>
    <row r="9802" spans="18:19" ht="15" customHeight="1">
      <c r="R9802"/>
      <c r="S9802"/>
    </row>
    <row r="9803" spans="18:19" ht="15" customHeight="1">
      <c r="R9803"/>
      <c r="S9803"/>
    </row>
    <row r="9804" spans="18:19" ht="15" customHeight="1">
      <c r="R9804"/>
      <c r="S9804"/>
    </row>
    <row r="9805" spans="18:19" ht="15" customHeight="1">
      <c r="R9805"/>
      <c r="S9805"/>
    </row>
    <row r="9806" spans="18:19" ht="15" customHeight="1">
      <c r="R9806"/>
      <c r="S9806"/>
    </row>
    <row r="9807" spans="18:19" ht="15" customHeight="1">
      <c r="R9807"/>
      <c r="S9807"/>
    </row>
    <row r="9808" spans="18:19" ht="15" customHeight="1">
      <c r="R9808"/>
      <c r="S9808"/>
    </row>
    <row r="9809" spans="18:19" ht="15" customHeight="1">
      <c r="R9809"/>
      <c r="S9809"/>
    </row>
    <row r="9810" spans="18:19" ht="15" customHeight="1">
      <c r="R9810"/>
      <c r="S9810"/>
    </row>
    <row r="9811" spans="18:19" ht="15" customHeight="1">
      <c r="R9811"/>
      <c r="S9811"/>
    </row>
    <row r="9812" spans="18:19" ht="15" customHeight="1">
      <c r="R9812"/>
      <c r="S9812"/>
    </row>
    <row r="9813" spans="18:19" ht="15" customHeight="1">
      <c r="R9813"/>
      <c r="S9813"/>
    </row>
    <row r="9814" spans="18:19" ht="15" customHeight="1">
      <c r="R9814"/>
      <c r="S9814"/>
    </row>
    <row r="9815" spans="18:19" ht="15" customHeight="1">
      <c r="R9815"/>
      <c r="S9815"/>
    </row>
    <row r="9816" spans="18:19" ht="15" customHeight="1">
      <c r="R9816"/>
      <c r="S9816"/>
    </row>
    <row r="9817" spans="18:19" ht="15" customHeight="1">
      <c r="R9817"/>
      <c r="S9817"/>
    </row>
    <row r="9818" spans="18:19" ht="15" customHeight="1">
      <c r="R9818"/>
      <c r="S9818"/>
    </row>
    <row r="9819" spans="18:19" ht="15" customHeight="1">
      <c r="R9819"/>
      <c r="S9819"/>
    </row>
    <row r="9820" spans="18:19" ht="15" customHeight="1">
      <c r="R9820"/>
      <c r="S9820"/>
    </row>
    <row r="9821" spans="18:19" ht="15" customHeight="1">
      <c r="R9821"/>
      <c r="S9821"/>
    </row>
    <row r="9822" spans="18:19" ht="15" customHeight="1">
      <c r="R9822"/>
      <c r="S9822"/>
    </row>
    <row r="9823" spans="18:19" ht="15" customHeight="1">
      <c r="R9823"/>
      <c r="S9823"/>
    </row>
    <row r="9824" spans="18:19" ht="15" customHeight="1">
      <c r="R9824"/>
      <c r="S9824"/>
    </row>
    <row r="9825" spans="18:19" ht="15" customHeight="1">
      <c r="R9825"/>
      <c r="S9825"/>
    </row>
    <row r="9826" spans="18:19" ht="15" customHeight="1">
      <c r="R9826"/>
      <c r="S9826"/>
    </row>
    <row r="9827" spans="18:19" ht="15" customHeight="1">
      <c r="R9827"/>
      <c r="S9827"/>
    </row>
    <row r="9828" spans="18:19" ht="15" customHeight="1">
      <c r="R9828"/>
      <c r="S9828"/>
    </row>
    <row r="9829" spans="18:19" ht="15" customHeight="1">
      <c r="R9829"/>
      <c r="S9829"/>
    </row>
    <row r="9830" spans="18:19" ht="15" customHeight="1">
      <c r="R9830"/>
      <c r="S9830"/>
    </row>
    <row r="9831" spans="18:19" ht="15" customHeight="1">
      <c r="R9831"/>
      <c r="S9831"/>
    </row>
    <row r="9832" spans="18:19" ht="15" customHeight="1">
      <c r="R9832"/>
      <c r="S9832"/>
    </row>
    <row r="9833" spans="18:19" ht="15" customHeight="1">
      <c r="R9833"/>
      <c r="S9833"/>
    </row>
    <row r="9834" spans="18:19" ht="15" customHeight="1">
      <c r="R9834"/>
      <c r="S9834"/>
    </row>
    <row r="9835" spans="18:19" ht="15" customHeight="1">
      <c r="R9835"/>
      <c r="S9835"/>
    </row>
    <row r="9836" spans="18:19" ht="15" customHeight="1">
      <c r="R9836"/>
      <c r="S9836"/>
    </row>
    <row r="9837" spans="18:19" ht="15" customHeight="1">
      <c r="R9837"/>
      <c r="S9837"/>
    </row>
    <row r="9838" spans="18:19" ht="15" customHeight="1">
      <c r="R9838"/>
      <c r="S9838"/>
    </row>
    <row r="9839" spans="18:19" ht="15" customHeight="1">
      <c r="R9839"/>
      <c r="S9839"/>
    </row>
    <row r="9840" spans="18:19" ht="15" customHeight="1">
      <c r="R9840"/>
      <c r="S9840"/>
    </row>
    <row r="9841" spans="18:19" ht="15" customHeight="1">
      <c r="R9841"/>
      <c r="S9841"/>
    </row>
    <row r="9842" spans="18:19" ht="15" customHeight="1">
      <c r="R9842"/>
      <c r="S9842"/>
    </row>
    <row r="9843" spans="18:19" ht="15" customHeight="1">
      <c r="R9843"/>
      <c r="S9843"/>
    </row>
    <row r="9844" spans="18:19" ht="15" customHeight="1">
      <c r="R9844"/>
      <c r="S9844"/>
    </row>
    <row r="9845" spans="18:19" ht="15" customHeight="1">
      <c r="R9845"/>
      <c r="S9845"/>
    </row>
    <row r="9846" spans="18:19" ht="15" customHeight="1">
      <c r="R9846"/>
      <c r="S9846"/>
    </row>
    <row r="9847" spans="18:19" ht="15" customHeight="1">
      <c r="R9847"/>
      <c r="S9847"/>
    </row>
    <row r="9848" spans="18:19" ht="15" customHeight="1">
      <c r="R9848"/>
      <c r="S9848"/>
    </row>
    <row r="9849" spans="18:19" ht="15" customHeight="1">
      <c r="R9849"/>
      <c r="S9849"/>
    </row>
    <row r="9850" spans="18:19" ht="15" customHeight="1">
      <c r="R9850"/>
      <c r="S9850"/>
    </row>
    <row r="9851" spans="18:19" ht="15" customHeight="1">
      <c r="R9851"/>
      <c r="S9851"/>
    </row>
    <row r="9852" spans="18:19" ht="15" customHeight="1">
      <c r="R9852"/>
      <c r="S9852"/>
    </row>
    <row r="9853" spans="18:19" ht="15" customHeight="1">
      <c r="R9853"/>
      <c r="S9853"/>
    </row>
    <row r="9854" spans="18:19" ht="15" customHeight="1">
      <c r="R9854"/>
      <c r="S9854"/>
    </row>
    <row r="9855" spans="18:19" ht="15" customHeight="1">
      <c r="R9855"/>
      <c r="S9855"/>
    </row>
    <row r="9856" spans="18:19" ht="15" customHeight="1">
      <c r="R9856"/>
      <c r="S9856"/>
    </row>
    <row r="9857" spans="18:19" ht="15" customHeight="1">
      <c r="R9857"/>
      <c r="S9857"/>
    </row>
    <row r="9858" spans="18:19" ht="15" customHeight="1">
      <c r="R9858"/>
      <c r="S9858"/>
    </row>
    <row r="9859" spans="18:19" ht="15" customHeight="1">
      <c r="R9859"/>
      <c r="S9859"/>
    </row>
    <row r="9860" spans="18:19" ht="15" customHeight="1">
      <c r="R9860"/>
      <c r="S9860"/>
    </row>
    <row r="9861" spans="18:19" ht="15" customHeight="1">
      <c r="R9861"/>
      <c r="S9861"/>
    </row>
    <row r="9862" spans="18:19" ht="15" customHeight="1">
      <c r="R9862"/>
      <c r="S9862"/>
    </row>
    <row r="9863" spans="18:19" ht="15" customHeight="1">
      <c r="R9863"/>
      <c r="S9863"/>
    </row>
    <row r="9864" spans="18:19" ht="15" customHeight="1">
      <c r="R9864"/>
      <c r="S9864"/>
    </row>
    <row r="9865" spans="18:19" ht="15" customHeight="1">
      <c r="R9865"/>
      <c r="S9865"/>
    </row>
    <row r="9866" spans="18:19" ht="15" customHeight="1">
      <c r="R9866"/>
      <c r="S9866"/>
    </row>
    <row r="9867" spans="18:19" ht="15" customHeight="1">
      <c r="R9867"/>
      <c r="S9867"/>
    </row>
    <row r="9868" spans="18:19" ht="15" customHeight="1">
      <c r="R9868"/>
      <c r="S9868"/>
    </row>
    <row r="9869" spans="18:19" ht="15" customHeight="1">
      <c r="R9869"/>
      <c r="S9869"/>
    </row>
    <row r="9870" spans="18:19" ht="15" customHeight="1">
      <c r="R9870"/>
      <c r="S9870"/>
    </row>
    <row r="9871" spans="18:19" ht="15" customHeight="1">
      <c r="R9871"/>
      <c r="S9871"/>
    </row>
    <row r="9872" spans="18:19" ht="15" customHeight="1">
      <c r="R9872"/>
      <c r="S9872"/>
    </row>
    <row r="9873" spans="18:19" ht="15" customHeight="1">
      <c r="R9873"/>
      <c r="S9873"/>
    </row>
    <row r="9874" spans="18:19" ht="15" customHeight="1">
      <c r="R9874"/>
      <c r="S9874"/>
    </row>
    <row r="9875" spans="18:19" ht="15" customHeight="1">
      <c r="R9875"/>
      <c r="S9875"/>
    </row>
    <row r="9876" spans="18:19" ht="15" customHeight="1">
      <c r="R9876"/>
      <c r="S9876"/>
    </row>
    <row r="9877" spans="18:19" ht="15" customHeight="1">
      <c r="R9877"/>
      <c r="S9877"/>
    </row>
    <row r="9878" spans="18:19" ht="15" customHeight="1">
      <c r="R9878"/>
      <c r="S9878"/>
    </row>
    <row r="9879" spans="18:19" ht="15" customHeight="1">
      <c r="R9879"/>
      <c r="S9879"/>
    </row>
    <row r="9880" spans="18:19" ht="15" customHeight="1">
      <c r="R9880"/>
      <c r="S9880"/>
    </row>
    <row r="9881" spans="18:19" ht="15" customHeight="1">
      <c r="R9881"/>
      <c r="S9881"/>
    </row>
    <row r="9882" spans="18:19" ht="15" customHeight="1">
      <c r="R9882"/>
      <c r="S9882"/>
    </row>
    <row r="9883" spans="18:19" ht="15" customHeight="1">
      <c r="R9883"/>
      <c r="S9883"/>
    </row>
    <row r="9884" spans="18:19" ht="15" customHeight="1">
      <c r="R9884"/>
      <c r="S9884"/>
    </row>
    <row r="9885" spans="18:19" ht="15" customHeight="1">
      <c r="R9885"/>
      <c r="S9885"/>
    </row>
    <row r="9886" spans="18:19" ht="15" customHeight="1">
      <c r="R9886"/>
      <c r="S9886"/>
    </row>
    <row r="9887" spans="18:19" ht="15" customHeight="1">
      <c r="R9887"/>
      <c r="S9887"/>
    </row>
    <row r="9888" spans="18:19" ht="15" customHeight="1">
      <c r="R9888"/>
      <c r="S9888"/>
    </row>
    <row r="9889" spans="18:19" ht="15" customHeight="1">
      <c r="R9889"/>
      <c r="S9889"/>
    </row>
    <row r="9890" spans="18:19" ht="15" customHeight="1">
      <c r="R9890"/>
      <c r="S9890"/>
    </row>
    <row r="9891" spans="18:19" ht="15" customHeight="1">
      <c r="R9891"/>
      <c r="S9891"/>
    </row>
    <row r="9892" spans="18:19" ht="15" customHeight="1">
      <c r="R9892"/>
      <c r="S9892"/>
    </row>
    <row r="9893" spans="18:19" ht="15" customHeight="1">
      <c r="R9893"/>
      <c r="S9893"/>
    </row>
    <row r="9894" spans="18:19" ht="15" customHeight="1">
      <c r="R9894"/>
      <c r="S9894"/>
    </row>
    <row r="9895" spans="18:19" ht="15" customHeight="1">
      <c r="R9895"/>
      <c r="S9895"/>
    </row>
    <row r="9896" spans="18:19" ht="15" customHeight="1">
      <c r="R9896"/>
      <c r="S9896"/>
    </row>
    <row r="9897" spans="18:19" ht="15" customHeight="1">
      <c r="R9897"/>
      <c r="S9897"/>
    </row>
    <row r="9898" spans="18:19" ht="15" customHeight="1">
      <c r="R9898"/>
      <c r="S9898"/>
    </row>
    <row r="9899" spans="18:19" ht="15" customHeight="1">
      <c r="R9899"/>
      <c r="S9899"/>
    </row>
    <row r="9900" spans="18:19" ht="15" customHeight="1">
      <c r="R9900"/>
      <c r="S9900"/>
    </row>
    <row r="9901" spans="18:19" ht="15" customHeight="1">
      <c r="R9901"/>
      <c r="S9901"/>
    </row>
    <row r="9902" spans="18:19" ht="15" customHeight="1">
      <c r="R9902"/>
      <c r="S9902"/>
    </row>
    <row r="9903" spans="18:19" ht="15" customHeight="1">
      <c r="R9903"/>
      <c r="S9903"/>
    </row>
    <row r="9904" spans="18:19" ht="15" customHeight="1">
      <c r="R9904"/>
      <c r="S9904"/>
    </row>
    <row r="9905" spans="18:19" ht="15" customHeight="1">
      <c r="R9905"/>
      <c r="S9905"/>
    </row>
    <row r="9906" spans="18:19" ht="15" customHeight="1">
      <c r="R9906"/>
      <c r="S9906"/>
    </row>
    <row r="9907" spans="18:19" ht="15" customHeight="1">
      <c r="R9907"/>
      <c r="S9907"/>
    </row>
    <row r="9908" spans="18:19" ht="15" customHeight="1">
      <c r="R9908"/>
      <c r="S9908"/>
    </row>
    <row r="9909" spans="18:19" ht="15" customHeight="1">
      <c r="R9909"/>
      <c r="S9909"/>
    </row>
    <row r="9910" spans="18:19" ht="15" customHeight="1">
      <c r="R9910"/>
      <c r="S9910"/>
    </row>
    <row r="9911" spans="18:19" ht="15" customHeight="1">
      <c r="R9911"/>
      <c r="S9911"/>
    </row>
    <row r="9912" spans="18:19" ht="15" customHeight="1">
      <c r="R9912"/>
      <c r="S9912"/>
    </row>
    <row r="9913" spans="18:19" ht="15" customHeight="1">
      <c r="R9913"/>
      <c r="S9913"/>
    </row>
    <row r="9914" spans="18:19" ht="15" customHeight="1">
      <c r="R9914"/>
      <c r="S9914"/>
    </row>
    <row r="9915" spans="18:19" ht="15" customHeight="1">
      <c r="R9915"/>
      <c r="S9915"/>
    </row>
    <row r="9916" spans="18:19" ht="15" customHeight="1">
      <c r="R9916"/>
      <c r="S9916"/>
    </row>
    <row r="9917" spans="18:19" ht="15" customHeight="1">
      <c r="R9917"/>
      <c r="S9917"/>
    </row>
    <row r="9918" spans="18:19" ht="15" customHeight="1">
      <c r="R9918"/>
      <c r="S9918"/>
    </row>
    <row r="9919" spans="18:19" ht="15" customHeight="1">
      <c r="R9919"/>
      <c r="S9919"/>
    </row>
    <row r="9920" spans="18:19" ht="15" customHeight="1">
      <c r="R9920"/>
      <c r="S9920"/>
    </row>
    <row r="9921" spans="18:19" ht="15" customHeight="1">
      <c r="R9921"/>
      <c r="S9921"/>
    </row>
    <row r="9922" spans="18:19" ht="15" customHeight="1">
      <c r="R9922"/>
      <c r="S9922"/>
    </row>
    <row r="9923" spans="18:19" ht="15" customHeight="1">
      <c r="R9923"/>
      <c r="S9923"/>
    </row>
    <row r="9924" spans="18:19" ht="15" customHeight="1">
      <c r="R9924"/>
      <c r="S9924"/>
    </row>
    <row r="9925" spans="18:19" ht="15" customHeight="1">
      <c r="R9925"/>
      <c r="S9925"/>
    </row>
    <row r="9926" spans="18:19" ht="15" customHeight="1">
      <c r="R9926"/>
      <c r="S9926"/>
    </row>
    <row r="9927" spans="18:19" ht="15" customHeight="1">
      <c r="R9927"/>
      <c r="S9927"/>
    </row>
    <row r="9928" spans="18:19" ht="15" customHeight="1">
      <c r="R9928"/>
      <c r="S9928"/>
    </row>
    <row r="9929" spans="18:19" ht="15" customHeight="1">
      <c r="R9929"/>
      <c r="S9929"/>
    </row>
    <row r="9930" spans="18:19" ht="15" customHeight="1">
      <c r="R9930"/>
      <c r="S9930"/>
    </row>
    <row r="9931" spans="18:19" ht="15" customHeight="1">
      <c r="R9931"/>
      <c r="S9931"/>
    </row>
    <row r="9932" spans="18:19" ht="15" customHeight="1">
      <c r="R9932"/>
      <c r="S9932"/>
    </row>
    <row r="9933" spans="18:19" ht="15" customHeight="1">
      <c r="R9933"/>
      <c r="S9933"/>
    </row>
    <row r="9934" spans="18:19" ht="15" customHeight="1">
      <c r="R9934"/>
      <c r="S9934"/>
    </row>
    <row r="9935" spans="18:19" ht="15" customHeight="1">
      <c r="R9935"/>
      <c r="S9935"/>
    </row>
    <row r="9936" spans="18:19" ht="15" customHeight="1">
      <c r="R9936"/>
      <c r="S9936"/>
    </row>
    <row r="9937" spans="18:19" ht="15" customHeight="1">
      <c r="R9937"/>
      <c r="S9937"/>
    </row>
    <row r="9938" spans="18:19" ht="15" customHeight="1">
      <c r="R9938"/>
      <c r="S9938"/>
    </row>
    <row r="9939" spans="18:19" ht="15" customHeight="1">
      <c r="R9939"/>
      <c r="S9939"/>
    </row>
    <row r="9940" spans="18:19" ht="15" customHeight="1">
      <c r="R9940"/>
      <c r="S9940"/>
    </row>
    <row r="9941" spans="18:19" ht="15" customHeight="1">
      <c r="R9941"/>
      <c r="S9941"/>
    </row>
    <row r="9942" spans="18:19" ht="15" customHeight="1">
      <c r="R9942"/>
      <c r="S9942"/>
    </row>
    <row r="9943" spans="18:19" ht="15" customHeight="1">
      <c r="R9943"/>
      <c r="S9943"/>
    </row>
    <row r="9944" spans="18:19" ht="15" customHeight="1">
      <c r="R9944"/>
      <c r="S9944"/>
    </row>
    <row r="9945" spans="18:19" ht="15" customHeight="1">
      <c r="R9945"/>
      <c r="S9945"/>
    </row>
    <row r="9946" spans="18:19" ht="15" customHeight="1">
      <c r="R9946"/>
      <c r="S9946"/>
    </row>
    <row r="9947" spans="18:19" ht="15" customHeight="1">
      <c r="R9947"/>
      <c r="S9947"/>
    </row>
    <row r="9948" spans="18:19" ht="15" customHeight="1">
      <c r="R9948"/>
      <c r="S9948"/>
    </row>
    <row r="9949" spans="18:19" ht="15" customHeight="1">
      <c r="R9949"/>
      <c r="S9949"/>
    </row>
    <row r="9950" spans="18:19" ht="15" customHeight="1">
      <c r="R9950"/>
      <c r="S9950"/>
    </row>
    <row r="9951" spans="18:19" ht="15" customHeight="1">
      <c r="R9951"/>
      <c r="S9951"/>
    </row>
    <row r="9952" spans="18:19" ht="15" customHeight="1">
      <c r="R9952"/>
      <c r="S9952"/>
    </row>
    <row r="9953" spans="18:19" ht="15" customHeight="1">
      <c r="R9953"/>
      <c r="S9953"/>
    </row>
    <row r="9954" spans="18:19" ht="15" customHeight="1">
      <c r="R9954"/>
      <c r="S9954"/>
    </row>
    <row r="9955" spans="18:19" ht="15" customHeight="1">
      <c r="R9955"/>
      <c r="S9955"/>
    </row>
    <row r="9956" spans="18:19" ht="15" customHeight="1">
      <c r="R9956"/>
      <c r="S9956"/>
    </row>
    <row r="9957" spans="18:19" ht="15" customHeight="1">
      <c r="R9957"/>
      <c r="S9957"/>
    </row>
    <row r="9958" spans="18:19" ht="15" customHeight="1">
      <c r="R9958"/>
      <c r="S9958"/>
    </row>
    <row r="9959" spans="18:19" ht="15" customHeight="1">
      <c r="R9959"/>
      <c r="S9959"/>
    </row>
    <row r="9960" spans="18:19" ht="15" customHeight="1">
      <c r="R9960"/>
      <c r="S9960"/>
    </row>
    <row r="9961" spans="18:19" ht="15" customHeight="1">
      <c r="R9961"/>
      <c r="S9961"/>
    </row>
    <row r="9962" spans="18:19" ht="15" customHeight="1">
      <c r="R9962"/>
      <c r="S9962"/>
    </row>
    <row r="9963" spans="18:19" ht="15" customHeight="1">
      <c r="R9963"/>
      <c r="S9963"/>
    </row>
    <row r="9964" spans="18:19" ht="15" customHeight="1">
      <c r="R9964"/>
      <c r="S9964"/>
    </row>
    <row r="9965" spans="18:19" ht="15" customHeight="1">
      <c r="R9965"/>
      <c r="S9965"/>
    </row>
    <row r="9966" spans="18:19" ht="15" customHeight="1">
      <c r="R9966"/>
      <c r="S9966"/>
    </row>
    <row r="9967" spans="18:19" ht="15" customHeight="1">
      <c r="R9967"/>
      <c r="S9967"/>
    </row>
    <row r="9968" spans="18:19" ht="15" customHeight="1">
      <c r="R9968"/>
      <c r="S9968"/>
    </row>
    <row r="9969" spans="18:19" ht="15" customHeight="1">
      <c r="R9969"/>
      <c r="S9969"/>
    </row>
    <row r="9970" spans="18:19" ht="15" customHeight="1">
      <c r="R9970"/>
      <c r="S9970"/>
    </row>
    <row r="9971" spans="18:19" ht="15" customHeight="1">
      <c r="R9971"/>
      <c r="S9971"/>
    </row>
    <row r="9972" spans="18:19" ht="15" customHeight="1">
      <c r="R9972"/>
      <c r="S9972"/>
    </row>
    <row r="9973" spans="18:19" ht="15" customHeight="1">
      <c r="R9973"/>
      <c r="S9973"/>
    </row>
    <row r="9974" spans="18:19" ht="15" customHeight="1">
      <c r="R9974"/>
      <c r="S9974"/>
    </row>
    <row r="9975" spans="18:19" ht="15" customHeight="1">
      <c r="R9975"/>
      <c r="S9975"/>
    </row>
    <row r="9976" spans="18:19" ht="15" customHeight="1">
      <c r="R9976"/>
      <c r="S9976"/>
    </row>
    <row r="9977" spans="18:19" ht="15" customHeight="1">
      <c r="R9977"/>
      <c r="S9977"/>
    </row>
    <row r="9978" spans="18:19" ht="15" customHeight="1">
      <c r="R9978"/>
      <c r="S9978"/>
    </row>
    <row r="9979" spans="18:19" ht="15" customHeight="1">
      <c r="R9979"/>
      <c r="S9979"/>
    </row>
    <row r="9980" spans="18:19" ht="15" customHeight="1">
      <c r="R9980"/>
      <c r="S9980"/>
    </row>
    <row r="9981" spans="18:19" ht="15" customHeight="1">
      <c r="R9981"/>
      <c r="S9981"/>
    </row>
    <row r="9982" spans="18:19" ht="15" customHeight="1">
      <c r="R9982"/>
      <c r="S9982"/>
    </row>
    <row r="9983" spans="18:19" ht="15" customHeight="1">
      <c r="R9983"/>
      <c r="S9983"/>
    </row>
    <row r="9984" spans="18:19" ht="15" customHeight="1">
      <c r="R9984"/>
      <c r="S9984"/>
    </row>
    <row r="9985" spans="18:19" ht="15" customHeight="1">
      <c r="R9985"/>
      <c r="S9985"/>
    </row>
    <row r="9986" spans="18:19" ht="15" customHeight="1">
      <c r="R9986"/>
      <c r="S9986"/>
    </row>
    <row r="9987" spans="18:19" ht="15" customHeight="1">
      <c r="R9987"/>
      <c r="S9987"/>
    </row>
    <row r="9988" spans="18:19" ht="15" customHeight="1">
      <c r="R9988"/>
      <c r="S9988"/>
    </row>
    <row r="9989" spans="18:19" ht="15" customHeight="1">
      <c r="R9989"/>
      <c r="S9989"/>
    </row>
    <row r="9990" spans="18:19" ht="15" customHeight="1">
      <c r="R9990"/>
      <c r="S9990"/>
    </row>
    <row r="9991" spans="18:19" ht="15" customHeight="1">
      <c r="R9991"/>
      <c r="S9991"/>
    </row>
    <row r="9992" spans="18:19" ht="15" customHeight="1">
      <c r="R9992"/>
      <c r="S9992"/>
    </row>
    <row r="9993" spans="18:19" ht="15" customHeight="1">
      <c r="R9993"/>
      <c r="S9993"/>
    </row>
    <row r="9994" spans="18:19" ht="15" customHeight="1">
      <c r="R9994"/>
      <c r="S9994"/>
    </row>
    <row r="9995" spans="18:19" ht="15" customHeight="1">
      <c r="R9995"/>
      <c r="S9995"/>
    </row>
    <row r="9996" spans="18:19" ht="15" customHeight="1">
      <c r="R9996"/>
      <c r="S9996"/>
    </row>
    <row r="9997" spans="18:19" ht="15" customHeight="1">
      <c r="R9997"/>
      <c r="S9997"/>
    </row>
    <row r="9998" spans="18:19" ht="15" customHeight="1">
      <c r="R9998"/>
      <c r="S9998"/>
    </row>
    <row r="9999" spans="18:19" ht="15" customHeight="1">
      <c r="R9999"/>
      <c r="S9999"/>
    </row>
    <row r="10000" spans="18:19" ht="15" customHeight="1">
      <c r="R10000"/>
      <c r="S10000"/>
    </row>
    <row r="10001" spans="18:19" ht="15" customHeight="1">
      <c r="R10001"/>
      <c r="S10001"/>
    </row>
    <row r="10002" spans="18:19" ht="15" customHeight="1">
      <c r="R10002"/>
      <c r="S10002"/>
    </row>
    <row r="10003" spans="18:19" ht="15" customHeight="1">
      <c r="R10003"/>
      <c r="S10003"/>
    </row>
    <row r="10004" spans="18:19" ht="15" customHeight="1">
      <c r="R10004"/>
      <c r="S10004"/>
    </row>
    <row r="10005" spans="18:19" ht="15" customHeight="1">
      <c r="R10005"/>
      <c r="S10005"/>
    </row>
    <row r="10006" spans="18:19" ht="15" customHeight="1">
      <c r="R10006"/>
      <c r="S10006"/>
    </row>
    <row r="10007" spans="18:19" ht="15" customHeight="1">
      <c r="R10007"/>
      <c r="S10007"/>
    </row>
    <row r="10008" spans="18:19" ht="15" customHeight="1">
      <c r="R10008"/>
      <c r="S10008"/>
    </row>
    <row r="10009" spans="18:19" ht="15" customHeight="1">
      <c r="R10009"/>
      <c r="S10009"/>
    </row>
    <row r="10010" spans="18:19" ht="15" customHeight="1">
      <c r="R10010"/>
      <c r="S10010"/>
    </row>
    <row r="10011" spans="18:19" ht="15" customHeight="1">
      <c r="R10011"/>
      <c r="S10011"/>
    </row>
    <row r="10012" spans="18:19" ht="15" customHeight="1">
      <c r="R10012"/>
      <c r="S10012"/>
    </row>
    <row r="10013" spans="18:19" ht="15" customHeight="1">
      <c r="R10013"/>
      <c r="S10013"/>
    </row>
    <row r="10014" spans="18:19" ht="15" customHeight="1">
      <c r="R10014"/>
      <c r="S10014"/>
    </row>
    <row r="10015" spans="18:19" ht="15" customHeight="1">
      <c r="R10015"/>
      <c r="S10015"/>
    </row>
    <row r="10016" spans="18:19" ht="15" customHeight="1">
      <c r="R10016"/>
      <c r="S10016"/>
    </row>
    <row r="10017" spans="18:19" ht="15" customHeight="1">
      <c r="R10017"/>
      <c r="S10017"/>
    </row>
    <row r="10018" spans="18:19" ht="15" customHeight="1">
      <c r="R10018"/>
      <c r="S10018"/>
    </row>
    <row r="10019" spans="18:19" ht="15" customHeight="1">
      <c r="R10019"/>
      <c r="S10019"/>
    </row>
    <row r="10020" spans="18:19" ht="15" customHeight="1">
      <c r="R10020"/>
      <c r="S10020"/>
    </row>
    <row r="10021" spans="18:19" ht="15" customHeight="1">
      <c r="R10021"/>
      <c r="S10021"/>
    </row>
    <row r="10022" spans="18:19" ht="15" customHeight="1">
      <c r="R10022"/>
      <c r="S10022"/>
    </row>
    <row r="10023" spans="18:19" ht="15" customHeight="1">
      <c r="R10023"/>
      <c r="S10023"/>
    </row>
    <row r="10024" spans="18:19" ht="15" customHeight="1">
      <c r="R10024"/>
      <c r="S10024"/>
    </row>
    <row r="10025" spans="18:19" ht="15" customHeight="1">
      <c r="R10025"/>
      <c r="S10025"/>
    </row>
    <row r="10026" spans="18:19" ht="15" customHeight="1">
      <c r="R10026"/>
      <c r="S10026"/>
    </row>
    <row r="10027" spans="18:19" ht="15" customHeight="1">
      <c r="R10027"/>
      <c r="S10027"/>
    </row>
    <row r="10028" spans="18:19" ht="15" customHeight="1">
      <c r="R10028"/>
      <c r="S10028"/>
    </row>
    <row r="10029" spans="18:19" ht="15" customHeight="1">
      <c r="R10029"/>
      <c r="S10029"/>
    </row>
    <row r="10030" spans="18:19" ht="15" customHeight="1">
      <c r="R10030"/>
      <c r="S10030"/>
    </row>
    <row r="10031" spans="18:19" ht="15" customHeight="1">
      <c r="R10031"/>
      <c r="S10031"/>
    </row>
    <row r="10032" spans="18:19" ht="15" customHeight="1">
      <c r="R10032"/>
      <c r="S10032"/>
    </row>
    <row r="10033" spans="18:19" ht="15" customHeight="1">
      <c r="R10033"/>
      <c r="S10033"/>
    </row>
    <row r="10034" spans="18:19" ht="15" customHeight="1">
      <c r="R10034"/>
      <c r="S10034"/>
    </row>
    <row r="10035" spans="18:19" ht="15" customHeight="1">
      <c r="R10035"/>
      <c r="S10035"/>
    </row>
    <row r="10036" spans="18:19" ht="15" customHeight="1">
      <c r="R10036"/>
      <c r="S10036"/>
    </row>
    <row r="10037" spans="18:19" ht="15" customHeight="1">
      <c r="R10037"/>
      <c r="S10037"/>
    </row>
    <row r="10038" spans="18:19" ht="15" customHeight="1">
      <c r="R10038"/>
      <c r="S10038"/>
    </row>
    <row r="10039" spans="18:19" ht="15" customHeight="1">
      <c r="R10039"/>
      <c r="S10039"/>
    </row>
    <row r="10040" spans="18:19" ht="15" customHeight="1">
      <c r="R10040"/>
      <c r="S10040"/>
    </row>
    <row r="10041" spans="18:19" ht="15" customHeight="1">
      <c r="R10041"/>
      <c r="S10041"/>
    </row>
    <row r="10042" spans="18:19" ht="15" customHeight="1">
      <c r="R10042"/>
      <c r="S10042"/>
    </row>
    <row r="10043" spans="18:19" ht="15" customHeight="1">
      <c r="R10043"/>
      <c r="S10043"/>
    </row>
    <row r="10044" spans="18:19" ht="15" customHeight="1">
      <c r="R10044"/>
      <c r="S10044"/>
    </row>
    <row r="10045" spans="18:19" ht="15" customHeight="1">
      <c r="R10045"/>
      <c r="S10045"/>
    </row>
    <row r="10046" spans="18:19" ht="15" customHeight="1">
      <c r="R10046"/>
      <c r="S10046"/>
    </row>
    <row r="10047" spans="18:19" ht="15" customHeight="1">
      <c r="R10047"/>
      <c r="S10047"/>
    </row>
    <row r="10048" spans="18:19" ht="15" customHeight="1">
      <c r="R10048"/>
      <c r="S10048"/>
    </row>
    <row r="10049" spans="18:19" ht="15" customHeight="1">
      <c r="R10049"/>
      <c r="S10049"/>
    </row>
    <row r="10050" spans="18:19" ht="15" customHeight="1">
      <c r="R10050"/>
      <c r="S10050"/>
    </row>
    <row r="10051" spans="18:19" ht="15" customHeight="1">
      <c r="R10051"/>
      <c r="S10051"/>
    </row>
    <row r="10052" spans="18:19" ht="15" customHeight="1">
      <c r="R10052"/>
      <c r="S10052"/>
    </row>
    <row r="10053" spans="18:19" ht="15" customHeight="1">
      <c r="R10053"/>
      <c r="S10053"/>
    </row>
    <row r="10054" spans="18:19" ht="15" customHeight="1">
      <c r="R10054"/>
      <c r="S10054"/>
    </row>
    <row r="10055" spans="18:19" ht="15" customHeight="1">
      <c r="R10055"/>
      <c r="S10055"/>
    </row>
    <row r="10056" spans="18:19" ht="15" customHeight="1">
      <c r="R10056"/>
      <c r="S10056"/>
    </row>
    <row r="10057" spans="18:19" ht="15" customHeight="1">
      <c r="R10057"/>
      <c r="S10057"/>
    </row>
    <row r="10058" spans="18:19" ht="15" customHeight="1">
      <c r="R10058"/>
      <c r="S10058"/>
    </row>
    <row r="10059" spans="18:19" ht="15" customHeight="1">
      <c r="R10059"/>
      <c r="S10059"/>
    </row>
    <row r="10060" spans="18:19" ht="15" customHeight="1">
      <c r="R10060"/>
      <c r="S10060"/>
    </row>
    <row r="10061" spans="18:19" ht="15" customHeight="1">
      <c r="R10061"/>
      <c r="S10061"/>
    </row>
    <row r="10062" spans="18:19" ht="15" customHeight="1">
      <c r="R10062"/>
      <c r="S10062"/>
    </row>
    <row r="10063" spans="18:19" ht="15" customHeight="1">
      <c r="R10063"/>
      <c r="S10063"/>
    </row>
    <row r="10064" spans="18:19" ht="15" customHeight="1">
      <c r="R10064"/>
      <c r="S10064"/>
    </row>
    <row r="10065" spans="18:19" ht="15" customHeight="1">
      <c r="R10065"/>
      <c r="S10065"/>
    </row>
    <row r="10066" spans="18:19" ht="15" customHeight="1">
      <c r="R10066"/>
      <c r="S10066"/>
    </row>
    <row r="10067" spans="18:19" ht="15" customHeight="1">
      <c r="R10067"/>
      <c r="S10067"/>
    </row>
    <row r="10068" spans="18:19" ht="15" customHeight="1">
      <c r="R10068"/>
      <c r="S10068"/>
    </row>
    <row r="10069" spans="18:19" ht="15" customHeight="1">
      <c r="R10069"/>
      <c r="S10069"/>
    </row>
    <row r="10070" spans="18:19" ht="15" customHeight="1">
      <c r="R10070"/>
      <c r="S10070"/>
    </row>
    <row r="10071" spans="18:19" ht="15" customHeight="1">
      <c r="R10071"/>
      <c r="S10071"/>
    </row>
    <row r="10072" spans="18:19" ht="15" customHeight="1">
      <c r="R10072"/>
      <c r="S10072"/>
    </row>
    <row r="10073" spans="18:19" ht="15" customHeight="1">
      <c r="R10073"/>
      <c r="S10073"/>
    </row>
    <row r="10074" spans="18:19" ht="15" customHeight="1">
      <c r="R10074"/>
      <c r="S10074"/>
    </row>
    <row r="10075" spans="18:19" ht="15" customHeight="1">
      <c r="R10075"/>
      <c r="S10075"/>
    </row>
    <row r="10076" spans="18:19" ht="15" customHeight="1">
      <c r="R10076"/>
      <c r="S10076"/>
    </row>
    <row r="10077" spans="18:19" ht="15" customHeight="1">
      <c r="R10077"/>
      <c r="S10077"/>
    </row>
    <row r="10078" spans="18:19" ht="15" customHeight="1">
      <c r="R10078"/>
      <c r="S10078"/>
    </row>
    <row r="10079" spans="18:19" ht="15" customHeight="1">
      <c r="R10079"/>
      <c r="S10079"/>
    </row>
    <row r="10080" spans="18:19" ht="15" customHeight="1">
      <c r="R10080"/>
      <c r="S10080"/>
    </row>
    <row r="10081" spans="18:19" ht="15" customHeight="1">
      <c r="R10081"/>
      <c r="S10081"/>
    </row>
    <row r="10082" spans="18:19" ht="15" customHeight="1">
      <c r="R10082"/>
      <c r="S10082"/>
    </row>
    <row r="10083" spans="18:19" ht="15" customHeight="1">
      <c r="R10083"/>
      <c r="S10083"/>
    </row>
    <row r="10084" spans="18:19" ht="15" customHeight="1">
      <c r="R10084"/>
      <c r="S10084"/>
    </row>
    <row r="10085" spans="18:19" ht="15" customHeight="1">
      <c r="R10085"/>
      <c r="S10085"/>
    </row>
    <row r="10086" spans="18:19" ht="15" customHeight="1">
      <c r="R10086"/>
      <c r="S10086"/>
    </row>
    <row r="10087" spans="18:19" ht="15" customHeight="1">
      <c r="R10087"/>
      <c r="S10087"/>
    </row>
    <row r="10088" spans="18:19" ht="15" customHeight="1">
      <c r="R10088"/>
      <c r="S10088"/>
    </row>
    <row r="10089" spans="18:19" ht="15" customHeight="1">
      <c r="R10089"/>
      <c r="S10089"/>
    </row>
    <row r="10090" spans="18:19" ht="15" customHeight="1">
      <c r="R10090"/>
      <c r="S10090"/>
    </row>
    <row r="10091" spans="18:19" ht="15" customHeight="1">
      <c r="R10091"/>
      <c r="S10091"/>
    </row>
    <row r="10092" spans="18:19" ht="15" customHeight="1">
      <c r="R10092"/>
      <c r="S10092"/>
    </row>
    <row r="10093" spans="18:19" ht="15" customHeight="1">
      <c r="R10093"/>
      <c r="S10093"/>
    </row>
    <row r="10094" spans="18:19" ht="15" customHeight="1">
      <c r="R10094"/>
      <c r="S10094"/>
    </row>
    <row r="10095" spans="18:19" ht="15" customHeight="1">
      <c r="R10095"/>
      <c r="S10095"/>
    </row>
    <row r="10096" spans="18:19" ht="15" customHeight="1">
      <c r="R10096"/>
      <c r="S10096"/>
    </row>
    <row r="10097" spans="18:19" ht="15" customHeight="1">
      <c r="R10097"/>
      <c r="S10097"/>
    </row>
    <row r="10098" spans="18:19" ht="15" customHeight="1">
      <c r="R10098"/>
      <c r="S10098"/>
    </row>
    <row r="10099" spans="18:19" ht="15" customHeight="1">
      <c r="R10099"/>
      <c r="S10099"/>
    </row>
    <row r="10100" spans="18:19" ht="15" customHeight="1">
      <c r="R10100"/>
      <c r="S10100"/>
    </row>
    <row r="10101" spans="18:19" ht="15" customHeight="1">
      <c r="R10101"/>
      <c r="S10101"/>
    </row>
    <row r="10102" spans="18:19" ht="15" customHeight="1">
      <c r="R10102"/>
      <c r="S10102"/>
    </row>
    <row r="10103" spans="18:19" ht="15" customHeight="1">
      <c r="R10103"/>
      <c r="S10103"/>
    </row>
    <row r="10104" spans="18:19" ht="15" customHeight="1">
      <c r="R10104"/>
      <c r="S10104"/>
    </row>
    <row r="10105" spans="18:19" ht="15" customHeight="1">
      <c r="R10105"/>
      <c r="S10105"/>
    </row>
    <row r="10106" spans="18:19" ht="15" customHeight="1">
      <c r="R10106"/>
      <c r="S10106"/>
    </row>
    <row r="10107" spans="18:19" ht="15" customHeight="1">
      <c r="R10107"/>
      <c r="S10107"/>
    </row>
    <row r="10108" spans="18:19" ht="15" customHeight="1">
      <c r="R10108"/>
      <c r="S10108"/>
    </row>
    <row r="10109" spans="18:19" ht="15" customHeight="1">
      <c r="R10109"/>
      <c r="S10109"/>
    </row>
    <row r="10110" spans="18:19" ht="15" customHeight="1">
      <c r="R10110"/>
      <c r="S10110"/>
    </row>
    <row r="10111" spans="18:19" ht="15" customHeight="1">
      <c r="R10111"/>
      <c r="S10111"/>
    </row>
    <row r="10112" spans="18:19" ht="15" customHeight="1">
      <c r="R10112"/>
      <c r="S10112"/>
    </row>
    <row r="10113" spans="18:19" ht="15" customHeight="1">
      <c r="R10113"/>
      <c r="S10113"/>
    </row>
    <row r="10114" spans="18:19" ht="15" customHeight="1">
      <c r="R10114"/>
      <c r="S10114"/>
    </row>
    <row r="10115" spans="18:19" ht="15" customHeight="1">
      <c r="R10115"/>
      <c r="S10115"/>
    </row>
    <row r="10116" spans="18:19" ht="15" customHeight="1">
      <c r="R10116"/>
      <c r="S10116"/>
    </row>
    <row r="10117" spans="18:19" ht="15" customHeight="1">
      <c r="R10117"/>
      <c r="S10117"/>
    </row>
    <row r="10118" spans="18:19" ht="15" customHeight="1">
      <c r="R10118"/>
      <c r="S10118"/>
    </row>
    <row r="10119" spans="18:19" ht="15" customHeight="1">
      <c r="R10119"/>
      <c r="S10119"/>
    </row>
    <row r="10120" spans="18:19" ht="15" customHeight="1">
      <c r="R10120"/>
      <c r="S10120"/>
    </row>
    <row r="10121" spans="18:19" ht="15" customHeight="1">
      <c r="R10121"/>
      <c r="S10121"/>
    </row>
    <row r="10122" spans="18:19" ht="15" customHeight="1">
      <c r="R10122"/>
      <c r="S10122"/>
    </row>
    <row r="10123" spans="18:19" ht="15" customHeight="1">
      <c r="R10123"/>
      <c r="S10123"/>
    </row>
    <row r="10124" spans="18:19" ht="15" customHeight="1">
      <c r="R10124"/>
      <c r="S10124"/>
    </row>
    <row r="10125" spans="18:19" ht="15" customHeight="1">
      <c r="R10125"/>
      <c r="S10125"/>
    </row>
    <row r="10126" spans="18:19" ht="15" customHeight="1">
      <c r="R10126"/>
      <c r="S10126"/>
    </row>
    <row r="10127" spans="18:19" ht="15" customHeight="1">
      <c r="R10127"/>
      <c r="S10127"/>
    </row>
    <row r="10128" spans="18:19" ht="15" customHeight="1">
      <c r="R10128"/>
      <c r="S10128"/>
    </row>
    <row r="10129" spans="18:19" ht="15" customHeight="1">
      <c r="R10129"/>
      <c r="S10129"/>
    </row>
    <row r="10130" spans="18:19" ht="15" customHeight="1">
      <c r="R10130"/>
      <c r="S10130"/>
    </row>
    <row r="10131" spans="18:19" ht="15" customHeight="1">
      <c r="R10131"/>
      <c r="S10131"/>
    </row>
    <row r="10132" spans="18:19" ht="15" customHeight="1">
      <c r="R10132"/>
      <c r="S10132"/>
    </row>
    <row r="10133" spans="18:19" ht="15" customHeight="1">
      <c r="R10133"/>
      <c r="S10133"/>
    </row>
    <row r="10134" spans="18:19" ht="15" customHeight="1">
      <c r="R10134"/>
      <c r="S10134"/>
    </row>
    <row r="10135" spans="18:19" ht="15" customHeight="1">
      <c r="R10135"/>
      <c r="S10135"/>
    </row>
    <row r="10136" spans="18:19" ht="15" customHeight="1">
      <c r="R10136"/>
      <c r="S10136"/>
    </row>
    <row r="10137" spans="18:19" ht="15" customHeight="1">
      <c r="R10137"/>
      <c r="S10137"/>
    </row>
    <row r="10138" spans="18:19" ht="15" customHeight="1">
      <c r="R10138"/>
      <c r="S10138"/>
    </row>
    <row r="10139" spans="18:19" ht="15" customHeight="1">
      <c r="R10139"/>
      <c r="S10139"/>
    </row>
    <row r="10140" spans="18:19" ht="15" customHeight="1">
      <c r="R10140"/>
      <c r="S10140"/>
    </row>
    <row r="10141" spans="18:19" ht="15" customHeight="1">
      <c r="R10141"/>
      <c r="S10141"/>
    </row>
    <row r="10142" spans="18:19" ht="15" customHeight="1">
      <c r="R10142"/>
      <c r="S10142"/>
    </row>
    <row r="10143" spans="18:19" ht="15" customHeight="1">
      <c r="R10143"/>
      <c r="S10143"/>
    </row>
    <row r="10144" spans="18:19" ht="15" customHeight="1">
      <c r="R10144"/>
      <c r="S10144"/>
    </row>
    <row r="10145" spans="18:19" ht="15" customHeight="1">
      <c r="R10145"/>
      <c r="S10145"/>
    </row>
    <row r="10146" spans="18:19" ht="15" customHeight="1">
      <c r="R10146"/>
      <c r="S10146"/>
    </row>
    <row r="10147" spans="18:19" ht="15" customHeight="1">
      <c r="R10147"/>
      <c r="S10147"/>
    </row>
    <row r="10148" spans="18:19" ht="15" customHeight="1">
      <c r="R10148"/>
      <c r="S10148"/>
    </row>
    <row r="10149" spans="18:19" ht="15" customHeight="1">
      <c r="R10149"/>
      <c r="S10149"/>
    </row>
    <row r="10150" spans="18:19" ht="15" customHeight="1">
      <c r="R10150"/>
      <c r="S10150"/>
    </row>
    <row r="10151" spans="18:19" ht="15" customHeight="1">
      <c r="R10151"/>
      <c r="S10151"/>
    </row>
    <row r="10152" spans="18:19" ht="15" customHeight="1">
      <c r="R10152"/>
      <c r="S10152"/>
    </row>
    <row r="10153" spans="18:19" ht="15" customHeight="1">
      <c r="R10153"/>
      <c r="S10153"/>
    </row>
    <row r="10154" spans="18:19" ht="15" customHeight="1">
      <c r="R10154"/>
      <c r="S10154"/>
    </row>
    <row r="10155" spans="18:19" ht="15" customHeight="1">
      <c r="R10155"/>
      <c r="S10155"/>
    </row>
    <row r="10156" spans="18:19" ht="15" customHeight="1">
      <c r="R10156"/>
      <c r="S10156"/>
    </row>
    <row r="10157" spans="18:19" ht="15" customHeight="1">
      <c r="R10157"/>
      <c r="S10157"/>
    </row>
    <row r="10158" spans="18:19" ht="15" customHeight="1">
      <c r="R10158"/>
      <c r="S10158"/>
    </row>
    <row r="10159" spans="18:19" ht="15" customHeight="1">
      <c r="R10159"/>
      <c r="S10159"/>
    </row>
    <row r="10160" spans="18:19" ht="15" customHeight="1">
      <c r="R10160"/>
      <c r="S10160"/>
    </row>
    <row r="10161" spans="18:19" ht="15" customHeight="1">
      <c r="R10161"/>
      <c r="S10161"/>
    </row>
    <row r="10162" spans="18:19" ht="15" customHeight="1">
      <c r="R10162"/>
      <c r="S10162"/>
    </row>
    <row r="10163" spans="18:19" ht="15" customHeight="1">
      <c r="R10163"/>
      <c r="S10163"/>
    </row>
    <row r="10164" spans="18:19" ht="15" customHeight="1">
      <c r="R10164"/>
      <c r="S10164"/>
    </row>
    <row r="10165" spans="18:19" ht="15" customHeight="1">
      <c r="R10165"/>
      <c r="S10165"/>
    </row>
    <row r="10166" spans="18:19" ht="15" customHeight="1">
      <c r="R10166"/>
      <c r="S10166"/>
    </row>
    <row r="10167" spans="18:19" ht="15" customHeight="1">
      <c r="R10167"/>
      <c r="S10167"/>
    </row>
    <row r="10168" spans="18:19" ht="15" customHeight="1">
      <c r="R10168"/>
      <c r="S10168"/>
    </row>
    <row r="10169" spans="18:19" ht="15" customHeight="1">
      <c r="R10169"/>
      <c r="S10169"/>
    </row>
    <row r="10170" spans="18:19" ht="15" customHeight="1">
      <c r="R10170"/>
      <c r="S10170"/>
    </row>
    <row r="10171" spans="18:19" ht="15" customHeight="1">
      <c r="R10171"/>
      <c r="S10171"/>
    </row>
    <row r="10172" spans="18:19" ht="15" customHeight="1">
      <c r="R10172"/>
      <c r="S10172"/>
    </row>
    <row r="10173" spans="18:19" ht="15" customHeight="1">
      <c r="R10173"/>
      <c r="S10173"/>
    </row>
    <row r="10174" spans="18:19" ht="15" customHeight="1">
      <c r="R10174"/>
      <c r="S10174"/>
    </row>
    <row r="10175" spans="18:19" ht="15" customHeight="1">
      <c r="R10175"/>
      <c r="S10175"/>
    </row>
    <row r="10176" spans="18:19" ht="15" customHeight="1">
      <c r="R10176"/>
      <c r="S10176"/>
    </row>
    <row r="10177" spans="18:19" ht="15" customHeight="1">
      <c r="R10177"/>
      <c r="S10177"/>
    </row>
    <row r="10178" spans="18:19" ht="15" customHeight="1">
      <c r="R10178"/>
      <c r="S10178"/>
    </row>
    <row r="10179" spans="18:19" ht="15" customHeight="1">
      <c r="R10179"/>
      <c r="S10179"/>
    </row>
    <row r="10180" spans="18:19" ht="15" customHeight="1">
      <c r="R10180"/>
      <c r="S10180"/>
    </row>
    <row r="10181" spans="18:19" ht="15" customHeight="1">
      <c r="R10181"/>
      <c r="S10181"/>
    </row>
    <row r="10182" spans="18:19" ht="15" customHeight="1">
      <c r="R10182"/>
      <c r="S10182"/>
    </row>
    <row r="10183" spans="18:19" ht="15" customHeight="1">
      <c r="R10183"/>
      <c r="S10183"/>
    </row>
    <row r="10184" spans="18:19" ht="15" customHeight="1">
      <c r="R10184"/>
      <c r="S10184"/>
    </row>
    <row r="10185" spans="18:19" ht="15" customHeight="1">
      <c r="R10185"/>
      <c r="S10185"/>
    </row>
    <row r="10186" spans="18:19" ht="15" customHeight="1">
      <c r="R10186"/>
      <c r="S10186"/>
    </row>
    <row r="10187" spans="18:19" ht="15" customHeight="1">
      <c r="R10187"/>
      <c r="S10187"/>
    </row>
    <row r="10188" spans="18:19" ht="15" customHeight="1">
      <c r="R10188"/>
      <c r="S10188"/>
    </row>
    <row r="10189" spans="18:19" ht="15" customHeight="1">
      <c r="R10189"/>
      <c r="S10189"/>
    </row>
    <row r="10190" spans="18:19" ht="15" customHeight="1">
      <c r="R10190"/>
      <c r="S10190"/>
    </row>
    <row r="10191" spans="18:19" ht="15" customHeight="1">
      <c r="R10191"/>
      <c r="S10191"/>
    </row>
    <row r="10192" spans="18:19" ht="15" customHeight="1">
      <c r="R10192"/>
      <c r="S10192"/>
    </row>
    <row r="10193" spans="18:19" ht="15" customHeight="1">
      <c r="R10193"/>
      <c r="S10193"/>
    </row>
    <row r="10194" spans="18:19" ht="15" customHeight="1">
      <c r="R10194"/>
      <c r="S10194"/>
    </row>
    <row r="10195" spans="18:19" ht="15" customHeight="1">
      <c r="R10195"/>
      <c r="S10195"/>
    </row>
    <row r="10196" spans="18:19" ht="15" customHeight="1">
      <c r="R10196"/>
      <c r="S10196"/>
    </row>
    <row r="10197" spans="18:19" ht="15" customHeight="1">
      <c r="R10197"/>
      <c r="S10197"/>
    </row>
    <row r="10198" spans="18:19" ht="15" customHeight="1">
      <c r="R10198"/>
      <c r="S10198"/>
    </row>
    <row r="10199" spans="18:19" ht="15" customHeight="1">
      <c r="R10199"/>
      <c r="S10199"/>
    </row>
    <row r="10200" spans="18:19" ht="15" customHeight="1">
      <c r="R10200"/>
      <c r="S10200"/>
    </row>
    <row r="10201" spans="18:19" ht="15" customHeight="1">
      <c r="R10201"/>
      <c r="S10201"/>
    </row>
    <row r="10202" spans="18:19" ht="15" customHeight="1">
      <c r="R10202"/>
      <c r="S10202"/>
    </row>
    <row r="10203" spans="18:19" ht="15" customHeight="1">
      <c r="R10203"/>
      <c r="S10203"/>
    </row>
    <row r="10204" spans="18:19" ht="15" customHeight="1">
      <c r="R10204"/>
      <c r="S10204"/>
    </row>
    <row r="10205" spans="18:19" ht="15" customHeight="1">
      <c r="R10205"/>
      <c r="S10205"/>
    </row>
    <row r="10206" spans="18:19" ht="15" customHeight="1">
      <c r="R10206"/>
      <c r="S10206"/>
    </row>
    <row r="10207" spans="18:19" ht="15" customHeight="1">
      <c r="R10207"/>
      <c r="S10207"/>
    </row>
    <row r="10208" spans="18:19" ht="15" customHeight="1">
      <c r="R10208"/>
      <c r="S10208"/>
    </row>
    <row r="10209" spans="18:19" ht="15" customHeight="1">
      <c r="R10209"/>
      <c r="S10209"/>
    </row>
    <row r="10210" spans="18:19" ht="15" customHeight="1">
      <c r="R10210"/>
      <c r="S10210"/>
    </row>
    <row r="10211" spans="18:19" ht="15" customHeight="1">
      <c r="R10211"/>
      <c r="S10211"/>
    </row>
    <row r="10212" spans="18:19" ht="15" customHeight="1">
      <c r="R10212"/>
      <c r="S10212"/>
    </row>
    <row r="10213" spans="18:19" ht="15" customHeight="1">
      <c r="R10213"/>
      <c r="S10213"/>
    </row>
    <row r="10214" spans="18:19" ht="15" customHeight="1">
      <c r="R10214"/>
      <c r="S10214"/>
    </row>
    <row r="10215" spans="18:19" ht="15" customHeight="1">
      <c r="R10215"/>
      <c r="S10215"/>
    </row>
    <row r="10216" spans="18:19" ht="15" customHeight="1">
      <c r="R10216"/>
      <c r="S10216"/>
    </row>
    <row r="10217" spans="18:19" ht="15" customHeight="1">
      <c r="R10217"/>
      <c r="S10217"/>
    </row>
    <row r="10218" spans="18:19" ht="15" customHeight="1">
      <c r="R10218"/>
      <c r="S10218"/>
    </row>
    <row r="10219" spans="18:19" ht="15" customHeight="1">
      <c r="R10219"/>
      <c r="S10219"/>
    </row>
    <row r="10220" spans="18:19" ht="15" customHeight="1">
      <c r="R10220"/>
      <c r="S10220"/>
    </row>
    <row r="10221" spans="18:19" ht="15" customHeight="1">
      <c r="R10221"/>
      <c r="S10221"/>
    </row>
    <row r="10222" spans="18:19" ht="15" customHeight="1">
      <c r="R10222"/>
      <c r="S10222"/>
    </row>
    <row r="10223" spans="18:19" ht="15" customHeight="1">
      <c r="R10223"/>
      <c r="S10223"/>
    </row>
    <row r="10224" spans="18:19" ht="15" customHeight="1">
      <c r="R10224"/>
      <c r="S10224"/>
    </row>
    <row r="10225" spans="18:19" ht="15" customHeight="1">
      <c r="R10225"/>
      <c r="S10225"/>
    </row>
    <row r="10226" spans="18:19" ht="15" customHeight="1">
      <c r="R10226"/>
      <c r="S10226"/>
    </row>
    <row r="10227" spans="18:19" ht="15" customHeight="1">
      <c r="R10227"/>
      <c r="S10227"/>
    </row>
    <row r="10228" spans="18:19" ht="15" customHeight="1">
      <c r="R10228"/>
      <c r="S10228"/>
    </row>
    <row r="10229" spans="18:19" ht="15" customHeight="1">
      <c r="R10229"/>
      <c r="S10229"/>
    </row>
    <row r="10230" spans="18:19" ht="15" customHeight="1">
      <c r="R10230"/>
      <c r="S10230"/>
    </row>
    <row r="10231" spans="18:19" ht="15" customHeight="1">
      <c r="R10231"/>
      <c r="S10231"/>
    </row>
    <row r="10232" spans="18:19" ht="15" customHeight="1">
      <c r="R10232"/>
      <c r="S10232"/>
    </row>
    <row r="10233" spans="18:19" ht="15" customHeight="1">
      <c r="R10233"/>
      <c r="S10233"/>
    </row>
    <row r="10234" spans="18:19" ht="15" customHeight="1">
      <c r="R10234"/>
      <c r="S10234"/>
    </row>
    <row r="10235" spans="18:19" ht="15" customHeight="1">
      <c r="R10235"/>
      <c r="S10235"/>
    </row>
    <row r="10236" spans="18:19" ht="15" customHeight="1">
      <c r="R10236"/>
      <c r="S10236"/>
    </row>
    <row r="10237" spans="18:19" ht="15" customHeight="1">
      <c r="R10237"/>
      <c r="S10237"/>
    </row>
    <row r="10238" spans="18:19" ht="15" customHeight="1">
      <c r="R10238"/>
      <c r="S10238"/>
    </row>
    <row r="10239" spans="18:19" ht="15" customHeight="1">
      <c r="R10239"/>
      <c r="S10239"/>
    </row>
    <row r="10240" spans="18:19" ht="15" customHeight="1">
      <c r="R10240"/>
      <c r="S10240"/>
    </row>
    <row r="10241" spans="18:19" ht="15" customHeight="1">
      <c r="R10241"/>
      <c r="S10241"/>
    </row>
    <row r="10242" spans="18:19" ht="15" customHeight="1">
      <c r="R10242"/>
      <c r="S10242"/>
    </row>
    <row r="10243" spans="18:19" ht="15" customHeight="1">
      <c r="R10243"/>
      <c r="S10243"/>
    </row>
    <row r="10244" spans="18:19" ht="15" customHeight="1">
      <c r="R10244"/>
      <c r="S10244"/>
    </row>
    <row r="10245" spans="18:19" ht="15" customHeight="1">
      <c r="R10245"/>
      <c r="S10245"/>
    </row>
    <row r="10246" spans="18:19" ht="15" customHeight="1">
      <c r="R10246"/>
      <c r="S10246"/>
    </row>
    <row r="10247" spans="18:19" ht="15" customHeight="1">
      <c r="R10247"/>
      <c r="S10247"/>
    </row>
    <row r="10248" spans="18:19" ht="15" customHeight="1">
      <c r="R10248"/>
      <c r="S10248"/>
    </row>
    <row r="10249" spans="18:19" ht="15" customHeight="1">
      <c r="R10249"/>
      <c r="S10249"/>
    </row>
    <row r="10250" spans="18:19" ht="15" customHeight="1">
      <c r="R10250"/>
      <c r="S10250"/>
    </row>
    <row r="10251" spans="18:19" ht="15" customHeight="1">
      <c r="R10251"/>
      <c r="S10251"/>
    </row>
    <row r="10252" spans="18:19" ht="15" customHeight="1">
      <c r="R10252"/>
      <c r="S10252"/>
    </row>
    <row r="10253" spans="18:19" ht="15" customHeight="1">
      <c r="R10253"/>
      <c r="S10253"/>
    </row>
    <row r="10254" spans="18:19" ht="15" customHeight="1">
      <c r="R10254"/>
      <c r="S10254"/>
    </row>
    <row r="10255" spans="18:19" ht="15" customHeight="1">
      <c r="R10255"/>
      <c r="S10255"/>
    </row>
    <row r="10256" spans="18:19" ht="15" customHeight="1">
      <c r="R10256"/>
      <c r="S10256"/>
    </row>
    <row r="10257" spans="18:19" ht="15" customHeight="1">
      <c r="R10257"/>
      <c r="S10257"/>
    </row>
    <row r="10258" spans="18:19" ht="15" customHeight="1">
      <c r="R10258"/>
      <c r="S10258"/>
    </row>
    <row r="10259" spans="18:19" ht="15" customHeight="1">
      <c r="R10259"/>
      <c r="S10259"/>
    </row>
    <row r="10260" spans="18:19" ht="15" customHeight="1">
      <c r="R10260"/>
      <c r="S10260"/>
    </row>
    <row r="10261" spans="18:19" ht="15" customHeight="1">
      <c r="R10261"/>
      <c r="S10261"/>
    </row>
    <row r="10262" spans="18:19" ht="15" customHeight="1">
      <c r="R10262"/>
      <c r="S10262"/>
    </row>
    <row r="10263" spans="18:19" ht="15" customHeight="1">
      <c r="R10263"/>
      <c r="S10263"/>
    </row>
    <row r="10264" spans="18:19" ht="15" customHeight="1">
      <c r="R10264"/>
      <c r="S10264"/>
    </row>
    <row r="10265" spans="18:19" ht="15" customHeight="1">
      <c r="R10265"/>
      <c r="S10265"/>
    </row>
    <row r="10266" spans="18:19" ht="15" customHeight="1">
      <c r="R10266"/>
      <c r="S10266"/>
    </row>
    <row r="10267" spans="18:19" ht="15" customHeight="1">
      <c r="R10267"/>
      <c r="S10267"/>
    </row>
    <row r="10268" spans="18:19" ht="15" customHeight="1">
      <c r="R10268"/>
      <c r="S10268"/>
    </row>
    <row r="10269" spans="18:19" ht="15" customHeight="1">
      <c r="R10269"/>
      <c r="S10269"/>
    </row>
    <row r="10270" spans="18:19" ht="15" customHeight="1">
      <c r="R10270"/>
      <c r="S10270"/>
    </row>
    <row r="10271" spans="18:19" ht="15" customHeight="1">
      <c r="R10271"/>
      <c r="S10271"/>
    </row>
    <row r="10272" spans="18:19" ht="15" customHeight="1">
      <c r="R10272"/>
      <c r="S10272"/>
    </row>
    <row r="10273" spans="18:19" ht="15" customHeight="1">
      <c r="R10273"/>
      <c r="S10273"/>
    </row>
    <row r="10274" spans="18:19" ht="15" customHeight="1">
      <c r="R10274"/>
      <c r="S10274"/>
    </row>
    <row r="10275" spans="18:19" ht="15" customHeight="1">
      <c r="R10275"/>
      <c r="S10275"/>
    </row>
    <row r="10276" spans="18:19" ht="15" customHeight="1">
      <c r="R10276"/>
      <c r="S10276"/>
    </row>
    <row r="10277" spans="18:19" ht="15" customHeight="1">
      <c r="R10277"/>
      <c r="S10277"/>
    </row>
    <row r="10278" spans="18:19" ht="15" customHeight="1">
      <c r="R10278"/>
      <c r="S10278"/>
    </row>
    <row r="10279" spans="18:19" ht="15" customHeight="1">
      <c r="R10279"/>
      <c r="S10279"/>
    </row>
    <row r="10280" spans="18:19" ht="15" customHeight="1">
      <c r="R10280"/>
      <c r="S10280"/>
    </row>
    <row r="10281" spans="18:19" ht="15" customHeight="1">
      <c r="R10281"/>
      <c r="S10281"/>
    </row>
    <row r="10282" spans="18:19" ht="15" customHeight="1">
      <c r="R10282"/>
      <c r="S10282"/>
    </row>
    <row r="10283" spans="18:19" ht="15" customHeight="1">
      <c r="R10283"/>
      <c r="S10283"/>
    </row>
    <row r="10284" spans="18:19" ht="15" customHeight="1">
      <c r="R10284"/>
      <c r="S10284"/>
    </row>
    <row r="10285" spans="18:19" ht="15" customHeight="1">
      <c r="R10285"/>
      <c r="S10285"/>
    </row>
    <row r="10286" spans="18:19" ht="15" customHeight="1">
      <c r="R10286"/>
      <c r="S10286"/>
    </row>
    <row r="10287" spans="18:19" ht="15" customHeight="1">
      <c r="R10287"/>
      <c r="S10287"/>
    </row>
    <row r="10288" spans="18:19" ht="15" customHeight="1">
      <c r="R10288"/>
      <c r="S10288"/>
    </row>
    <row r="10289" spans="18:19" ht="15" customHeight="1">
      <c r="R10289"/>
      <c r="S10289"/>
    </row>
    <row r="10290" spans="18:19" ht="15" customHeight="1">
      <c r="R10290"/>
      <c r="S10290"/>
    </row>
    <row r="10291" spans="18:19" ht="15" customHeight="1">
      <c r="R10291"/>
      <c r="S10291"/>
    </row>
    <row r="10292" spans="18:19" ht="15" customHeight="1">
      <c r="R10292"/>
      <c r="S10292"/>
    </row>
    <row r="10293" spans="18:19" ht="15" customHeight="1">
      <c r="R10293"/>
      <c r="S10293"/>
    </row>
    <row r="10294" spans="18:19" ht="15" customHeight="1">
      <c r="R10294"/>
      <c r="S10294"/>
    </row>
    <row r="10295" spans="18:19" ht="15" customHeight="1">
      <c r="R10295"/>
      <c r="S10295"/>
    </row>
    <row r="10296" spans="18:19" ht="15" customHeight="1">
      <c r="R10296"/>
      <c r="S10296"/>
    </row>
    <row r="10297" spans="18:19" ht="15" customHeight="1">
      <c r="R10297"/>
      <c r="S10297"/>
    </row>
    <row r="10298" spans="18:19" ht="15" customHeight="1">
      <c r="R10298"/>
      <c r="S10298"/>
    </row>
    <row r="10299" spans="18:19" ht="15" customHeight="1">
      <c r="R10299"/>
      <c r="S10299"/>
    </row>
    <row r="10300" spans="18:19" ht="15" customHeight="1">
      <c r="R10300"/>
      <c r="S10300"/>
    </row>
    <row r="10301" spans="18:19" ht="15" customHeight="1">
      <c r="R10301"/>
      <c r="S10301"/>
    </row>
    <row r="10302" spans="18:19" ht="15" customHeight="1">
      <c r="R10302"/>
      <c r="S10302"/>
    </row>
    <row r="10303" spans="18:19" ht="15" customHeight="1">
      <c r="R10303"/>
      <c r="S10303"/>
    </row>
    <row r="10304" spans="18:19" ht="15" customHeight="1">
      <c r="R10304"/>
      <c r="S10304"/>
    </row>
    <row r="10305" spans="18:19" ht="15" customHeight="1">
      <c r="R10305"/>
      <c r="S10305"/>
    </row>
    <row r="10306" spans="18:19" ht="15" customHeight="1">
      <c r="R10306"/>
      <c r="S10306"/>
    </row>
    <row r="10307" spans="18:19" ht="15" customHeight="1">
      <c r="R10307"/>
      <c r="S10307"/>
    </row>
    <row r="10308" spans="18:19" ht="15" customHeight="1">
      <c r="R10308"/>
      <c r="S10308"/>
    </row>
    <row r="10309" spans="18:19" ht="15" customHeight="1">
      <c r="R10309"/>
      <c r="S10309"/>
    </row>
    <row r="10310" spans="18:19" ht="15" customHeight="1">
      <c r="R10310"/>
      <c r="S10310"/>
    </row>
    <row r="10311" spans="18:19" ht="15" customHeight="1">
      <c r="R10311"/>
      <c r="S10311"/>
    </row>
    <row r="10312" spans="18:19" ht="15" customHeight="1">
      <c r="R10312"/>
      <c r="S10312"/>
    </row>
    <row r="10313" spans="18:19" ht="15" customHeight="1">
      <c r="R10313"/>
      <c r="S10313"/>
    </row>
    <row r="10314" spans="18:19" ht="15" customHeight="1">
      <c r="R10314"/>
      <c r="S10314"/>
    </row>
    <row r="10315" spans="18:19" ht="15" customHeight="1">
      <c r="R10315"/>
      <c r="S10315"/>
    </row>
    <row r="10316" spans="18:19" ht="15" customHeight="1">
      <c r="R10316"/>
      <c r="S10316"/>
    </row>
    <row r="10317" spans="18:19" ht="15" customHeight="1">
      <c r="R10317"/>
      <c r="S10317"/>
    </row>
    <row r="10318" spans="18:19" ht="15" customHeight="1">
      <c r="R10318"/>
      <c r="S10318"/>
    </row>
    <row r="10319" spans="18:19" ht="15" customHeight="1">
      <c r="R10319"/>
      <c r="S10319"/>
    </row>
    <row r="10320" spans="18:19" ht="15" customHeight="1">
      <c r="R10320"/>
      <c r="S10320"/>
    </row>
    <row r="10321" spans="18:19" ht="15" customHeight="1">
      <c r="R10321"/>
      <c r="S10321"/>
    </row>
    <row r="10322" spans="18:19" ht="15" customHeight="1">
      <c r="R10322"/>
      <c r="S10322"/>
    </row>
    <row r="10323" spans="18:19" ht="15" customHeight="1">
      <c r="R10323"/>
      <c r="S10323"/>
    </row>
    <row r="10324" spans="18:19" ht="15" customHeight="1">
      <c r="R10324"/>
      <c r="S10324"/>
    </row>
    <row r="10325" spans="18:19" ht="15" customHeight="1">
      <c r="R10325"/>
      <c r="S10325"/>
    </row>
    <row r="10326" spans="18:19" ht="15" customHeight="1">
      <c r="R10326"/>
      <c r="S10326"/>
    </row>
    <row r="10327" spans="18:19" ht="15" customHeight="1">
      <c r="R10327"/>
      <c r="S10327"/>
    </row>
    <row r="10328" spans="18:19" ht="15" customHeight="1">
      <c r="R10328"/>
      <c r="S10328"/>
    </row>
    <row r="10329" spans="18:19" ht="15" customHeight="1">
      <c r="R10329"/>
      <c r="S10329"/>
    </row>
    <row r="10330" spans="18:19" ht="15" customHeight="1">
      <c r="R10330"/>
      <c r="S10330"/>
    </row>
    <row r="10331" spans="18:19" ht="15" customHeight="1">
      <c r="R10331"/>
      <c r="S10331"/>
    </row>
    <row r="10332" spans="18:19" ht="15" customHeight="1">
      <c r="R10332"/>
      <c r="S10332"/>
    </row>
    <row r="10333" spans="18:19" ht="15" customHeight="1">
      <c r="R10333"/>
      <c r="S10333"/>
    </row>
    <row r="10334" spans="18:19" ht="15" customHeight="1">
      <c r="R10334"/>
      <c r="S10334"/>
    </row>
    <row r="10335" spans="18:19" ht="15" customHeight="1">
      <c r="R10335"/>
      <c r="S10335"/>
    </row>
    <row r="10336" spans="18:19" ht="15" customHeight="1">
      <c r="R10336"/>
      <c r="S10336"/>
    </row>
    <row r="10337" spans="18:19" ht="15" customHeight="1">
      <c r="R10337"/>
      <c r="S10337"/>
    </row>
    <row r="10338" spans="18:19" ht="15" customHeight="1">
      <c r="R10338"/>
      <c r="S10338"/>
    </row>
    <row r="10339" spans="18:19" ht="15" customHeight="1">
      <c r="R10339"/>
      <c r="S10339"/>
    </row>
    <row r="10340" spans="18:19" ht="15" customHeight="1">
      <c r="R10340"/>
      <c r="S10340"/>
    </row>
    <row r="10341" spans="18:19" ht="15" customHeight="1">
      <c r="R10341"/>
      <c r="S10341"/>
    </row>
    <row r="10342" spans="18:19" ht="15" customHeight="1">
      <c r="R10342"/>
      <c r="S10342"/>
    </row>
    <row r="10343" spans="18:19" ht="15" customHeight="1">
      <c r="R10343"/>
      <c r="S10343"/>
    </row>
    <row r="10344" spans="18:19" ht="15" customHeight="1">
      <c r="R10344"/>
      <c r="S10344"/>
    </row>
    <row r="10345" spans="18:19" ht="15" customHeight="1">
      <c r="R10345"/>
      <c r="S10345"/>
    </row>
    <row r="10346" spans="18:19" ht="15" customHeight="1">
      <c r="R10346"/>
      <c r="S10346"/>
    </row>
    <row r="10347" spans="18:19" ht="15" customHeight="1">
      <c r="R10347"/>
      <c r="S10347"/>
    </row>
    <row r="10348" spans="18:19" ht="15" customHeight="1">
      <c r="R10348"/>
      <c r="S10348"/>
    </row>
    <row r="10349" spans="18:19" ht="15" customHeight="1">
      <c r="R10349"/>
      <c r="S10349"/>
    </row>
    <row r="10350" spans="18:19" ht="15" customHeight="1">
      <c r="R10350"/>
      <c r="S10350"/>
    </row>
    <row r="10351" spans="18:19" ht="15" customHeight="1">
      <c r="R10351"/>
      <c r="S10351"/>
    </row>
    <row r="10352" spans="18:19" ht="15" customHeight="1">
      <c r="R10352"/>
      <c r="S10352"/>
    </row>
    <row r="10353" spans="18:19" ht="15" customHeight="1">
      <c r="R10353"/>
      <c r="S10353"/>
    </row>
    <row r="10354" spans="18:19" ht="15" customHeight="1">
      <c r="R10354"/>
      <c r="S10354"/>
    </row>
    <row r="10355" spans="18:19" ht="15" customHeight="1">
      <c r="R10355"/>
      <c r="S10355"/>
    </row>
    <row r="10356" spans="18:19" ht="15" customHeight="1">
      <c r="R10356"/>
      <c r="S10356"/>
    </row>
    <row r="10357" spans="18:19" ht="15" customHeight="1">
      <c r="R10357"/>
      <c r="S10357"/>
    </row>
    <row r="10358" spans="18:19" ht="15" customHeight="1">
      <c r="R10358"/>
      <c r="S10358"/>
    </row>
    <row r="10359" spans="18:19" ht="15" customHeight="1">
      <c r="R10359"/>
      <c r="S10359"/>
    </row>
    <row r="10360" spans="18:19" ht="15" customHeight="1">
      <c r="R10360"/>
      <c r="S10360"/>
    </row>
    <row r="10361" spans="18:19" ht="15" customHeight="1">
      <c r="R10361"/>
      <c r="S10361"/>
    </row>
    <row r="10362" spans="18:19" ht="15" customHeight="1">
      <c r="R10362"/>
      <c r="S10362"/>
    </row>
    <row r="10363" spans="18:19" ht="15" customHeight="1">
      <c r="R10363"/>
      <c r="S10363"/>
    </row>
    <row r="10364" spans="18:19" ht="15" customHeight="1">
      <c r="R10364"/>
      <c r="S10364"/>
    </row>
    <row r="10365" spans="18:19" ht="15" customHeight="1">
      <c r="R10365"/>
      <c r="S10365"/>
    </row>
    <row r="10366" spans="18:19" ht="15" customHeight="1">
      <c r="R10366"/>
      <c r="S10366"/>
    </row>
    <row r="10367" spans="18:19" ht="15" customHeight="1">
      <c r="R10367"/>
      <c r="S10367"/>
    </row>
    <row r="10368" spans="18:19" ht="15" customHeight="1">
      <c r="R10368"/>
      <c r="S10368"/>
    </row>
    <row r="10369" spans="18:19" ht="15" customHeight="1">
      <c r="R10369"/>
      <c r="S10369"/>
    </row>
    <row r="10370" spans="18:19" ht="15" customHeight="1">
      <c r="R10370"/>
      <c r="S10370"/>
    </row>
    <row r="10371" spans="18:19" ht="15" customHeight="1">
      <c r="R10371"/>
      <c r="S10371"/>
    </row>
    <row r="10372" spans="18:19" ht="15" customHeight="1">
      <c r="R10372"/>
      <c r="S10372"/>
    </row>
    <row r="10373" spans="18:19" ht="15" customHeight="1">
      <c r="R10373"/>
      <c r="S10373"/>
    </row>
    <row r="10374" spans="18:19" ht="15" customHeight="1">
      <c r="R10374"/>
      <c r="S10374"/>
    </row>
    <row r="10375" spans="18:19" ht="15" customHeight="1">
      <c r="R10375"/>
      <c r="S10375"/>
    </row>
    <row r="10376" spans="18:19" ht="15" customHeight="1">
      <c r="R10376"/>
      <c r="S10376"/>
    </row>
    <row r="10377" spans="18:19" ht="15" customHeight="1">
      <c r="R10377"/>
      <c r="S10377"/>
    </row>
    <row r="10378" spans="18:19" ht="15" customHeight="1">
      <c r="R10378"/>
      <c r="S10378"/>
    </row>
    <row r="10379" spans="18:19" ht="15" customHeight="1">
      <c r="R10379"/>
      <c r="S10379"/>
    </row>
    <row r="10380" spans="18:19" ht="15" customHeight="1">
      <c r="R10380"/>
      <c r="S10380"/>
    </row>
    <row r="10381" spans="18:19" ht="15" customHeight="1">
      <c r="R10381"/>
      <c r="S10381"/>
    </row>
    <row r="10382" spans="18:19" ht="15" customHeight="1">
      <c r="R10382"/>
      <c r="S10382"/>
    </row>
    <row r="10383" spans="18:19" ht="15" customHeight="1">
      <c r="R10383"/>
      <c r="S10383"/>
    </row>
    <row r="10384" spans="18:19" ht="15" customHeight="1">
      <c r="R10384"/>
      <c r="S10384"/>
    </row>
    <row r="10385" spans="18:19" ht="15" customHeight="1">
      <c r="R10385"/>
      <c r="S10385"/>
    </row>
    <row r="10386" spans="18:19" ht="15" customHeight="1">
      <c r="R10386"/>
      <c r="S10386"/>
    </row>
    <row r="10387" spans="18:19" ht="15" customHeight="1">
      <c r="R10387"/>
      <c r="S10387"/>
    </row>
    <row r="10388" spans="18:19" ht="15" customHeight="1">
      <c r="R10388"/>
      <c r="S10388"/>
    </row>
    <row r="10389" spans="18:19" ht="15" customHeight="1">
      <c r="R10389"/>
      <c r="S10389"/>
    </row>
    <row r="10390" spans="18:19" ht="15" customHeight="1">
      <c r="R10390"/>
      <c r="S10390"/>
    </row>
    <row r="10391" spans="18:19" ht="15" customHeight="1">
      <c r="R10391"/>
      <c r="S10391"/>
    </row>
    <row r="10392" spans="18:19" ht="15" customHeight="1">
      <c r="R10392"/>
      <c r="S10392"/>
    </row>
    <row r="10393" spans="18:19" ht="15" customHeight="1">
      <c r="R10393"/>
      <c r="S10393"/>
    </row>
    <row r="10394" spans="18:19" ht="15" customHeight="1">
      <c r="R10394"/>
      <c r="S10394"/>
    </row>
    <row r="10395" spans="18:19" ht="15" customHeight="1">
      <c r="R10395"/>
      <c r="S10395"/>
    </row>
    <row r="10396" spans="18:19" ht="15" customHeight="1">
      <c r="R10396"/>
      <c r="S10396"/>
    </row>
    <row r="10397" spans="18:19" ht="15" customHeight="1">
      <c r="R10397"/>
      <c r="S10397"/>
    </row>
    <row r="10398" spans="18:19" ht="15" customHeight="1">
      <c r="R10398"/>
      <c r="S10398"/>
    </row>
    <row r="10399" spans="18:19" ht="15" customHeight="1">
      <c r="R10399"/>
      <c r="S10399"/>
    </row>
    <row r="10400" spans="18:19" ht="15" customHeight="1">
      <c r="R10400"/>
      <c r="S10400"/>
    </row>
    <row r="10401" spans="18:19" ht="15" customHeight="1">
      <c r="R10401"/>
      <c r="S10401"/>
    </row>
    <row r="10402" spans="18:19" ht="15" customHeight="1">
      <c r="R10402"/>
      <c r="S10402"/>
    </row>
    <row r="10403" spans="18:19" ht="15" customHeight="1">
      <c r="R10403"/>
      <c r="S10403"/>
    </row>
    <row r="10404" spans="18:19" ht="15" customHeight="1">
      <c r="R10404"/>
      <c r="S10404"/>
    </row>
    <row r="10405" spans="18:19" ht="15" customHeight="1">
      <c r="R10405"/>
      <c r="S10405"/>
    </row>
    <row r="10406" spans="18:19" ht="15" customHeight="1">
      <c r="R10406"/>
      <c r="S10406"/>
    </row>
    <row r="10407" spans="18:19" ht="15" customHeight="1">
      <c r="R10407"/>
      <c r="S10407"/>
    </row>
    <row r="10408" spans="18:19" ht="15" customHeight="1">
      <c r="R10408"/>
      <c r="S10408"/>
    </row>
    <row r="10409" spans="18:19" ht="15" customHeight="1">
      <c r="R10409"/>
      <c r="S10409"/>
    </row>
    <row r="10410" spans="18:19" ht="15" customHeight="1">
      <c r="R10410"/>
      <c r="S10410"/>
    </row>
    <row r="10411" spans="18:19" ht="15" customHeight="1">
      <c r="R10411"/>
      <c r="S10411"/>
    </row>
    <row r="10412" spans="18:19" ht="15" customHeight="1">
      <c r="R10412"/>
      <c r="S10412"/>
    </row>
    <row r="10413" spans="18:19" ht="15" customHeight="1">
      <c r="R10413"/>
      <c r="S10413"/>
    </row>
    <row r="10414" spans="18:19" ht="15" customHeight="1">
      <c r="R10414"/>
      <c r="S10414"/>
    </row>
    <row r="10415" spans="18:19" ht="15" customHeight="1">
      <c r="R10415"/>
      <c r="S10415"/>
    </row>
    <row r="10416" spans="18:19" ht="15" customHeight="1">
      <c r="R10416"/>
      <c r="S10416"/>
    </row>
    <row r="10417" spans="18:19" ht="15" customHeight="1">
      <c r="R10417"/>
      <c r="S10417"/>
    </row>
    <row r="10418" spans="18:19" ht="15" customHeight="1">
      <c r="R10418"/>
      <c r="S10418"/>
    </row>
    <row r="10419" spans="18:19" ht="15" customHeight="1">
      <c r="R10419"/>
      <c r="S10419"/>
    </row>
    <row r="10420" spans="18:19" ht="15" customHeight="1">
      <c r="R10420"/>
      <c r="S10420"/>
    </row>
    <row r="10421" spans="18:19" ht="15" customHeight="1">
      <c r="R10421"/>
      <c r="S10421"/>
    </row>
    <row r="10422" spans="18:19" ht="15" customHeight="1">
      <c r="R10422"/>
      <c r="S10422"/>
    </row>
    <row r="10423" spans="18:19" ht="15" customHeight="1">
      <c r="R10423"/>
      <c r="S10423"/>
    </row>
    <row r="10424" spans="18:19" ht="15" customHeight="1">
      <c r="R10424"/>
      <c r="S10424"/>
    </row>
    <row r="10425" spans="18:19" ht="15" customHeight="1">
      <c r="R10425"/>
      <c r="S10425"/>
    </row>
    <row r="10426" spans="18:19" ht="15" customHeight="1">
      <c r="R10426"/>
      <c r="S10426"/>
    </row>
    <row r="10427" spans="18:19" ht="15" customHeight="1">
      <c r="R10427"/>
      <c r="S10427"/>
    </row>
    <row r="10428" spans="18:19" ht="15" customHeight="1">
      <c r="R10428"/>
      <c r="S10428"/>
    </row>
    <row r="10429" spans="18:19" ht="15" customHeight="1">
      <c r="R10429"/>
      <c r="S10429"/>
    </row>
    <row r="10430" spans="18:19" ht="15" customHeight="1">
      <c r="R10430"/>
      <c r="S10430"/>
    </row>
    <row r="10431" spans="18:19" ht="15" customHeight="1">
      <c r="R10431"/>
      <c r="S10431"/>
    </row>
    <row r="10432" spans="18:19" ht="15" customHeight="1">
      <c r="R10432"/>
      <c r="S10432"/>
    </row>
    <row r="10433" spans="18:19" ht="15" customHeight="1">
      <c r="R10433"/>
      <c r="S10433"/>
    </row>
    <row r="10434" spans="18:19" ht="15" customHeight="1">
      <c r="R10434"/>
      <c r="S10434"/>
    </row>
    <row r="10435" spans="18:19" ht="15" customHeight="1">
      <c r="R10435"/>
      <c r="S10435"/>
    </row>
    <row r="10436" spans="18:19" ht="15" customHeight="1">
      <c r="R10436"/>
      <c r="S10436"/>
    </row>
    <row r="10437" spans="18:19" ht="15" customHeight="1">
      <c r="R10437"/>
      <c r="S10437"/>
    </row>
    <row r="10438" spans="18:19" ht="15" customHeight="1">
      <c r="R10438"/>
      <c r="S10438"/>
    </row>
    <row r="10439" spans="18:19" ht="15" customHeight="1">
      <c r="R10439"/>
      <c r="S10439"/>
    </row>
    <row r="10440" spans="18:19" ht="15" customHeight="1">
      <c r="R10440"/>
      <c r="S10440"/>
    </row>
    <row r="10441" spans="18:19" ht="15" customHeight="1">
      <c r="R10441"/>
      <c r="S10441"/>
    </row>
    <row r="10442" spans="18:19" ht="15" customHeight="1">
      <c r="R10442"/>
      <c r="S10442"/>
    </row>
    <row r="10443" spans="18:19" ht="15" customHeight="1">
      <c r="R10443"/>
      <c r="S10443"/>
    </row>
    <row r="10444" spans="18:19" ht="15" customHeight="1">
      <c r="R10444"/>
      <c r="S10444"/>
    </row>
    <row r="10445" spans="18:19" ht="15" customHeight="1">
      <c r="R10445"/>
      <c r="S10445"/>
    </row>
    <row r="10446" spans="18:19" ht="15" customHeight="1">
      <c r="R10446"/>
      <c r="S10446"/>
    </row>
    <row r="10447" spans="18:19" ht="15" customHeight="1">
      <c r="R10447"/>
      <c r="S10447"/>
    </row>
    <row r="10448" spans="18:19" ht="15" customHeight="1">
      <c r="R10448"/>
      <c r="S10448"/>
    </row>
    <row r="10449" spans="18:19" ht="15" customHeight="1">
      <c r="R10449"/>
      <c r="S10449"/>
    </row>
    <row r="10450" spans="18:19" ht="15" customHeight="1">
      <c r="R10450"/>
      <c r="S10450"/>
    </row>
    <row r="10451" spans="18:19" ht="15" customHeight="1">
      <c r="R10451"/>
      <c r="S10451"/>
    </row>
    <row r="10452" spans="18:19" ht="15" customHeight="1">
      <c r="R10452"/>
      <c r="S10452"/>
    </row>
    <row r="10453" spans="18:19" ht="15" customHeight="1">
      <c r="R10453"/>
      <c r="S10453"/>
    </row>
    <row r="10454" spans="18:19" ht="15" customHeight="1">
      <c r="R10454"/>
      <c r="S10454"/>
    </row>
    <row r="10455" spans="18:19" ht="15" customHeight="1">
      <c r="R10455"/>
      <c r="S10455"/>
    </row>
    <row r="10456" spans="18:19" ht="15" customHeight="1">
      <c r="R10456"/>
      <c r="S10456"/>
    </row>
    <row r="10457" spans="18:19" ht="15" customHeight="1">
      <c r="R10457"/>
      <c r="S10457"/>
    </row>
    <row r="10458" spans="18:19" ht="15" customHeight="1">
      <c r="R10458"/>
      <c r="S10458"/>
    </row>
    <row r="10459" spans="18:19" ht="15" customHeight="1">
      <c r="R10459"/>
      <c r="S10459"/>
    </row>
    <row r="10460" spans="18:19" ht="15" customHeight="1">
      <c r="R10460"/>
      <c r="S10460"/>
    </row>
    <row r="10461" spans="18:19" ht="15" customHeight="1">
      <c r="R10461"/>
      <c r="S10461"/>
    </row>
    <row r="10462" spans="18:19" ht="15" customHeight="1">
      <c r="R10462"/>
      <c r="S10462"/>
    </row>
    <row r="10463" spans="18:19" ht="15" customHeight="1">
      <c r="R10463"/>
      <c r="S10463"/>
    </row>
    <row r="10464" spans="18:19" ht="15" customHeight="1">
      <c r="R10464"/>
      <c r="S10464"/>
    </row>
    <row r="10465" spans="18:19" ht="15" customHeight="1">
      <c r="R10465"/>
      <c r="S10465"/>
    </row>
    <row r="10466" spans="18:19" ht="15" customHeight="1">
      <c r="R10466"/>
      <c r="S10466"/>
    </row>
    <row r="10467" spans="18:19" ht="15" customHeight="1">
      <c r="R10467"/>
      <c r="S10467"/>
    </row>
    <row r="10468" spans="18:19" ht="15" customHeight="1">
      <c r="R10468"/>
      <c r="S10468"/>
    </row>
    <row r="10469" spans="18:19" ht="15" customHeight="1">
      <c r="R10469"/>
      <c r="S10469"/>
    </row>
    <row r="10470" spans="18:19" ht="15" customHeight="1">
      <c r="R10470"/>
      <c r="S10470"/>
    </row>
    <row r="10471" spans="18:19" ht="15" customHeight="1">
      <c r="R10471"/>
      <c r="S10471"/>
    </row>
    <row r="10472" spans="18:19" ht="15" customHeight="1">
      <c r="R10472"/>
      <c r="S10472"/>
    </row>
    <row r="10473" spans="18:19" ht="15" customHeight="1">
      <c r="R10473"/>
      <c r="S10473"/>
    </row>
    <row r="10474" spans="18:19" ht="15" customHeight="1">
      <c r="R10474"/>
      <c r="S10474"/>
    </row>
    <row r="10475" spans="18:19" ht="15" customHeight="1">
      <c r="R10475"/>
      <c r="S10475"/>
    </row>
    <row r="10476" spans="18:19" ht="15" customHeight="1">
      <c r="R10476"/>
      <c r="S10476"/>
    </row>
    <row r="10477" spans="18:19" ht="15" customHeight="1">
      <c r="R10477"/>
      <c r="S10477"/>
    </row>
    <row r="10478" spans="18:19" ht="15" customHeight="1">
      <c r="R10478"/>
      <c r="S10478"/>
    </row>
    <row r="10479" spans="18:19" ht="15" customHeight="1">
      <c r="R10479"/>
      <c r="S10479"/>
    </row>
    <row r="10480" spans="18:19" ht="15" customHeight="1">
      <c r="R10480"/>
      <c r="S10480"/>
    </row>
    <row r="10481" spans="18:19" ht="15" customHeight="1">
      <c r="R10481"/>
      <c r="S10481"/>
    </row>
    <row r="10482" spans="18:19" ht="15" customHeight="1">
      <c r="R10482"/>
      <c r="S10482"/>
    </row>
    <row r="10483" spans="18:19" ht="15" customHeight="1">
      <c r="R10483"/>
      <c r="S10483"/>
    </row>
    <row r="10484" spans="18:19" ht="15" customHeight="1">
      <c r="R10484"/>
      <c r="S10484"/>
    </row>
    <row r="10485" spans="18:19" ht="15" customHeight="1">
      <c r="R10485"/>
      <c r="S10485"/>
    </row>
    <row r="10486" spans="18:19" ht="15" customHeight="1">
      <c r="R10486"/>
      <c r="S10486"/>
    </row>
    <row r="10487" spans="18:19" ht="15" customHeight="1">
      <c r="R10487"/>
      <c r="S10487"/>
    </row>
    <row r="10488" spans="18:19" ht="15" customHeight="1">
      <c r="R10488"/>
      <c r="S10488"/>
    </row>
    <row r="10489" spans="18:19" ht="15" customHeight="1">
      <c r="R10489"/>
      <c r="S10489"/>
    </row>
    <row r="10490" spans="18:19" ht="15" customHeight="1">
      <c r="R10490"/>
      <c r="S10490"/>
    </row>
    <row r="10491" spans="18:19" ht="15" customHeight="1">
      <c r="R10491"/>
      <c r="S10491"/>
    </row>
    <row r="10492" spans="18:19" ht="15" customHeight="1">
      <c r="R10492"/>
      <c r="S10492"/>
    </row>
    <row r="10493" spans="18:19" ht="15" customHeight="1">
      <c r="R10493"/>
      <c r="S10493"/>
    </row>
    <row r="10494" spans="18:19" ht="15" customHeight="1">
      <c r="R10494"/>
      <c r="S10494"/>
    </row>
    <row r="10495" spans="18:19" ht="15" customHeight="1">
      <c r="R10495"/>
      <c r="S10495"/>
    </row>
    <row r="10496" spans="18:19" ht="15" customHeight="1">
      <c r="R10496"/>
      <c r="S10496"/>
    </row>
    <row r="10497" spans="18:19" ht="15" customHeight="1">
      <c r="R10497"/>
      <c r="S10497"/>
    </row>
    <row r="10498" spans="18:19" ht="15" customHeight="1">
      <c r="R10498"/>
      <c r="S10498"/>
    </row>
    <row r="10499" spans="18:19" ht="15" customHeight="1">
      <c r="R10499"/>
      <c r="S10499"/>
    </row>
    <row r="10500" spans="18:19" ht="15" customHeight="1">
      <c r="R10500"/>
      <c r="S10500"/>
    </row>
    <row r="10501" spans="18:19" ht="15" customHeight="1">
      <c r="R10501"/>
      <c r="S10501"/>
    </row>
    <row r="10502" spans="18:19" ht="15" customHeight="1">
      <c r="R10502"/>
      <c r="S10502"/>
    </row>
    <row r="10503" spans="18:19" ht="15" customHeight="1">
      <c r="R10503"/>
      <c r="S10503"/>
    </row>
    <row r="10504" spans="18:19" ht="15" customHeight="1">
      <c r="R10504"/>
      <c r="S10504"/>
    </row>
    <row r="10505" spans="18:19" ht="15" customHeight="1">
      <c r="R10505"/>
      <c r="S10505"/>
    </row>
    <row r="10506" spans="18:19" ht="15" customHeight="1">
      <c r="R10506"/>
      <c r="S10506"/>
    </row>
    <row r="10507" spans="18:19" ht="15" customHeight="1">
      <c r="R10507"/>
      <c r="S10507"/>
    </row>
    <row r="10508" spans="18:19" ht="15" customHeight="1">
      <c r="R10508"/>
      <c r="S10508"/>
    </row>
    <row r="10509" spans="18:19" ht="15" customHeight="1">
      <c r="R10509"/>
      <c r="S10509"/>
    </row>
    <row r="10510" spans="18:19" ht="15" customHeight="1">
      <c r="R10510"/>
      <c r="S10510"/>
    </row>
    <row r="10511" spans="18:19" ht="15" customHeight="1">
      <c r="R10511"/>
      <c r="S10511"/>
    </row>
    <row r="10512" spans="18:19" ht="15" customHeight="1">
      <c r="R10512"/>
      <c r="S10512"/>
    </row>
    <row r="10513" spans="18:19" ht="15" customHeight="1">
      <c r="R10513"/>
      <c r="S10513"/>
    </row>
    <row r="10514" spans="18:19" ht="15" customHeight="1">
      <c r="R10514"/>
      <c r="S10514"/>
    </row>
    <row r="10515" spans="18:19" ht="15" customHeight="1">
      <c r="R10515"/>
      <c r="S10515"/>
    </row>
    <row r="10516" spans="18:19" ht="15" customHeight="1">
      <c r="R10516"/>
      <c r="S10516"/>
    </row>
    <row r="10517" spans="18:19" ht="15" customHeight="1">
      <c r="R10517"/>
      <c r="S10517"/>
    </row>
    <row r="10518" spans="18:19" ht="15" customHeight="1">
      <c r="R10518"/>
      <c r="S10518"/>
    </row>
    <row r="10519" spans="18:19" ht="15" customHeight="1">
      <c r="R10519"/>
      <c r="S10519"/>
    </row>
    <row r="10520" spans="18:19" ht="15" customHeight="1">
      <c r="R10520"/>
      <c r="S10520"/>
    </row>
    <row r="10521" spans="18:19" ht="15" customHeight="1">
      <c r="R10521"/>
      <c r="S10521"/>
    </row>
    <row r="10522" spans="18:19" ht="15" customHeight="1">
      <c r="R10522"/>
      <c r="S10522"/>
    </row>
    <row r="10523" spans="18:19" ht="15" customHeight="1">
      <c r="R10523"/>
      <c r="S10523"/>
    </row>
    <row r="10524" spans="18:19" ht="15" customHeight="1">
      <c r="R10524"/>
      <c r="S10524"/>
    </row>
    <row r="10525" spans="18:19" ht="15" customHeight="1">
      <c r="R10525"/>
      <c r="S10525"/>
    </row>
    <row r="10526" spans="18:19" ht="15" customHeight="1">
      <c r="R10526"/>
      <c r="S10526"/>
    </row>
    <row r="10527" spans="18:19" ht="15" customHeight="1">
      <c r="R10527"/>
      <c r="S10527"/>
    </row>
    <row r="10528" spans="18:19" ht="15" customHeight="1">
      <c r="R10528"/>
      <c r="S10528"/>
    </row>
    <row r="10529" spans="18:19" ht="15" customHeight="1">
      <c r="R10529"/>
      <c r="S10529"/>
    </row>
    <row r="10530" spans="18:19" ht="15" customHeight="1">
      <c r="R10530"/>
      <c r="S10530"/>
    </row>
    <row r="10531" spans="18:19" ht="15" customHeight="1">
      <c r="R10531"/>
      <c r="S10531"/>
    </row>
    <row r="10532" spans="18:19" ht="15" customHeight="1">
      <c r="R10532"/>
      <c r="S10532"/>
    </row>
    <row r="10533" spans="18:19" ht="15" customHeight="1">
      <c r="R10533"/>
      <c r="S10533"/>
    </row>
    <row r="10534" spans="18:19" ht="15" customHeight="1">
      <c r="R10534"/>
      <c r="S10534"/>
    </row>
    <row r="10535" spans="18:19" ht="15" customHeight="1">
      <c r="R10535"/>
      <c r="S10535"/>
    </row>
    <row r="10536" spans="18:19" ht="15" customHeight="1">
      <c r="R10536"/>
      <c r="S10536"/>
    </row>
    <row r="10537" spans="18:19" ht="15" customHeight="1">
      <c r="R10537"/>
      <c r="S10537"/>
    </row>
    <row r="10538" spans="18:19" ht="15" customHeight="1">
      <c r="R10538"/>
      <c r="S10538"/>
    </row>
    <row r="10539" spans="18:19" ht="15" customHeight="1">
      <c r="R10539"/>
      <c r="S10539"/>
    </row>
    <row r="10540" spans="18:19" ht="15" customHeight="1">
      <c r="R10540"/>
      <c r="S10540"/>
    </row>
    <row r="10541" spans="18:19" ht="15" customHeight="1">
      <c r="R10541"/>
      <c r="S10541"/>
    </row>
    <row r="10542" spans="18:19" ht="15" customHeight="1">
      <c r="R10542"/>
      <c r="S10542"/>
    </row>
    <row r="10543" spans="18:19" ht="15" customHeight="1">
      <c r="R10543"/>
      <c r="S10543"/>
    </row>
    <row r="10544" spans="18:19" ht="15" customHeight="1">
      <c r="R10544"/>
      <c r="S10544"/>
    </row>
    <row r="10545" spans="18:19" ht="15" customHeight="1">
      <c r="R10545"/>
      <c r="S10545"/>
    </row>
    <row r="10546" spans="18:19" ht="15" customHeight="1">
      <c r="R10546"/>
      <c r="S10546"/>
    </row>
    <row r="10547" spans="18:19" ht="15" customHeight="1">
      <c r="R10547"/>
      <c r="S10547"/>
    </row>
    <row r="10548" spans="18:19" ht="15" customHeight="1">
      <c r="R10548"/>
      <c r="S10548"/>
    </row>
    <row r="10549" spans="18:19" ht="15" customHeight="1">
      <c r="R10549"/>
      <c r="S10549"/>
    </row>
    <row r="10550" spans="18:19" ht="15" customHeight="1">
      <c r="R10550"/>
      <c r="S10550"/>
    </row>
    <row r="10551" spans="18:19" ht="15" customHeight="1">
      <c r="R10551"/>
      <c r="S10551"/>
    </row>
    <row r="10552" spans="18:19" ht="15" customHeight="1">
      <c r="R10552"/>
      <c r="S10552"/>
    </row>
    <row r="10553" spans="18:19" ht="15" customHeight="1">
      <c r="R10553"/>
      <c r="S10553"/>
    </row>
    <row r="10554" spans="18:19" ht="15" customHeight="1">
      <c r="R10554"/>
      <c r="S10554"/>
    </row>
    <row r="10555" spans="18:19" ht="15" customHeight="1">
      <c r="R10555"/>
      <c r="S10555"/>
    </row>
    <row r="10556" spans="18:19" ht="15" customHeight="1">
      <c r="R10556"/>
      <c r="S10556"/>
    </row>
    <row r="10557" spans="18:19" ht="15" customHeight="1">
      <c r="R10557"/>
      <c r="S10557"/>
    </row>
    <row r="10558" spans="18:19" ht="15" customHeight="1">
      <c r="R10558"/>
      <c r="S10558"/>
    </row>
    <row r="10559" spans="18:19" ht="15" customHeight="1">
      <c r="R10559"/>
      <c r="S10559"/>
    </row>
    <row r="10560" spans="18:19" ht="15" customHeight="1">
      <c r="R10560"/>
      <c r="S10560"/>
    </row>
    <row r="10561" spans="18:19" ht="15" customHeight="1">
      <c r="R10561"/>
      <c r="S10561"/>
    </row>
    <row r="10562" spans="18:19" ht="15" customHeight="1">
      <c r="R10562"/>
      <c r="S10562"/>
    </row>
    <row r="10563" spans="18:19" ht="15" customHeight="1">
      <c r="R10563"/>
      <c r="S10563"/>
    </row>
    <row r="10564" spans="18:19" ht="15" customHeight="1">
      <c r="R10564"/>
      <c r="S10564"/>
    </row>
    <row r="10565" spans="18:19" ht="15" customHeight="1">
      <c r="R10565"/>
      <c r="S10565"/>
    </row>
    <row r="10566" spans="18:19" ht="15" customHeight="1">
      <c r="R10566"/>
      <c r="S10566"/>
    </row>
    <row r="10567" spans="18:19" ht="15" customHeight="1">
      <c r="R10567"/>
      <c r="S10567"/>
    </row>
    <row r="10568" spans="18:19" ht="15" customHeight="1">
      <c r="R10568"/>
      <c r="S10568"/>
    </row>
    <row r="10569" spans="18:19" ht="15" customHeight="1">
      <c r="R10569"/>
      <c r="S10569"/>
    </row>
    <row r="10570" spans="18:19" ht="15" customHeight="1">
      <c r="R10570"/>
      <c r="S10570"/>
    </row>
    <row r="10571" spans="18:19" ht="15" customHeight="1">
      <c r="R10571"/>
      <c r="S10571"/>
    </row>
    <row r="10572" spans="18:19" ht="15" customHeight="1">
      <c r="R10572"/>
      <c r="S10572"/>
    </row>
    <row r="10573" spans="18:19" ht="15" customHeight="1">
      <c r="R10573"/>
      <c r="S10573"/>
    </row>
    <row r="10574" spans="18:19" ht="15" customHeight="1">
      <c r="R10574"/>
      <c r="S10574"/>
    </row>
    <row r="10575" spans="18:19" ht="15" customHeight="1">
      <c r="R10575"/>
      <c r="S10575"/>
    </row>
    <row r="10576" spans="18:19" ht="15" customHeight="1">
      <c r="R10576"/>
      <c r="S10576"/>
    </row>
    <row r="10577" spans="18:19" ht="15" customHeight="1">
      <c r="R10577"/>
      <c r="S10577"/>
    </row>
    <row r="10578" spans="18:19" ht="15" customHeight="1">
      <c r="R10578"/>
      <c r="S10578"/>
    </row>
    <row r="10579" spans="18:19" ht="15" customHeight="1">
      <c r="R10579"/>
      <c r="S10579"/>
    </row>
    <row r="10580" spans="18:19" ht="15" customHeight="1">
      <c r="R10580"/>
      <c r="S10580"/>
    </row>
    <row r="10581" spans="18:19" ht="15" customHeight="1">
      <c r="R10581"/>
      <c r="S10581"/>
    </row>
    <row r="10582" spans="18:19" ht="15" customHeight="1">
      <c r="R10582"/>
      <c r="S10582"/>
    </row>
    <row r="10583" spans="18:19" ht="15" customHeight="1">
      <c r="R10583"/>
      <c r="S10583"/>
    </row>
    <row r="10584" spans="18:19" ht="15" customHeight="1">
      <c r="R10584"/>
      <c r="S10584"/>
    </row>
    <row r="10585" spans="18:19" ht="15" customHeight="1">
      <c r="R10585"/>
      <c r="S10585"/>
    </row>
    <row r="10586" spans="18:19" ht="15" customHeight="1">
      <c r="R10586"/>
      <c r="S10586"/>
    </row>
    <row r="10587" spans="18:19" ht="15" customHeight="1">
      <c r="R10587"/>
      <c r="S10587"/>
    </row>
    <row r="10588" spans="18:19" ht="15" customHeight="1">
      <c r="R10588"/>
      <c r="S10588"/>
    </row>
    <row r="10589" spans="18:19" ht="15" customHeight="1">
      <c r="R10589"/>
      <c r="S10589"/>
    </row>
    <row r="10590" spans="18:19" ht="15" customHeight="1">
      <c r="R10590"/>
      <c r="S10590"/>
    </row>
    <row r="10591" spans="18:19" ht="15" customHeight="1">
      <c r="R10591"/>
      <c r="S10591"/>
    </row>
    <row r="10592" spans="18:19" ht="15" customHeight="1">
      <c r="R10592"/>
      <c r="S10592"/>
    </row>
    <row r="10593" spans="18:19" ht="15" customHeight="1">
      <c r="R10593"/>
      <c r="S10593"/>
    </row>
    <row r="10594" spans="18:19" ht="15" customHeight="1">
      <c r="R10594"/>
      <c r="S10594"/>
    </row>
    <row r="10595" spans="18:19" ht="15" customHeight="1">
      <c r="R10595"/>
      <c r="S10595"/>
    </row>
    <row r="10596" spans="18:19" ht="15" customHeight="1">
      <c r="R10596"/>
      <c r="S10596"/>
    </row>
    <row r="10597" spans="18:19" ht="15" customHeight="1">
      <c r="R10597"/>
      <c r="S10597"/>
    </row>
    <row r="10598" spans="18:19" ht="15" customHeight="1">
      <c r="R10598"/>
      <c r="S10598"/>
    </row>
    <row r="10599" spans="18:19" ht="15" customHeight="1">
      <c r="R10599"/>
      <c r="S10599"/>
    </row>
    <row r="10600" spans="18:19" ht="15" customHeight="1">
      <c r="R10600"/>
      <c r="S10600"/>
    </row>
    <row r="10601" spans="18:19" ht="15" customHeight="1">
      <c r="R10601"/>
      <c r="S10601"/>
    </row>
    <row r="10602" spans="18:19" ht="15" customHeight="1">
      <c r="R10602"/>
      <c r="S10602"/>
    </row>
    <row r="10603" spans="18:19" ht="15" customHeight="1">
      <c r="R10603"/>
      <c r="S10603"/>
    </row>
    <row r="10604" spans="18:19" ht="15" customHeight="1">
      <c r="R10604"/>
      <c r="S10604"/>
    </row>
    <row r="10605" spans="18:19" ht="15" customHeight="1">
      <c r="R10605"/>
      <c r="S10605"/>
    </row>
    <row r="10606" spans="18:19" ht="15" customHeight="1">
      <c r="R10606"/>
      <c r="S10606"/>
    </row>
    <row r="10607" spans="18:19" ht="15" customHeight="1">
      <c r="R10607"/>
      <c r="S10607"/>
    </row>
    <row r="10608" spans="18:19" ht="15" customHeight="1">
      <c r="R10608"/>
      <c r="S10608"/>
    </row>
    <row r="10609" spans="18:19" ht="15" customHeight="1">
      <c r="R10609"/>
      <c r="S10609"/>
    </row>
    <row r="10610" spans="18:19" ht="15" customHeight="1">
      <c r="R10610"/>
      <c r="S10610"/>
    </row>
    <row r="10611" spans="18:19" ht="15" customHeight="1">
      <c r="R10611"/>
      <c r="S10611"/>
    </row>
    <row r="10612" spans="18:19" ht="15" customHeight="1">
      <c r="R10612"/>
      <c r="S10612"/>
    </row>
    <row r="10613" spans="18:19" ht="15" customHeight="1">
      <c r="R10613"/>
      <c r="S10613"/>
    </row>
    <row r="10614" spans="18:19" ht="15" customHeight="1">
      <c r="R10614"/>
      <c r="S10614"/>
    </row>
    <row r="10615" spans="18:19" ht="15" customHeight="1">
      <c r="R10615"/>
      <c r="S10615"/>
    </row>
    <row r="10616" spans="18:19" ht="15" customHeight="1">
      <c r="R10616"/>
      <c r="S10616"/>
    </row>
    <row r="10617" spans="18:19" ht="15" customHeight="1">
      <c r="R10617"/>
      <c r="S10617"/>
    </row>
    <row r="10618" spans="18:19" ht="15" customHeight="1">
      <c r="R10618"/>
      <c r="S10618"/>
    </row>
    <row r="10619" spans="18:19" ht="15" customHeight="1">
      <c r="R10619"/>
      <c r="S10619"/>
    </row>
    <row r="10620" spans="18:19" ht="15" customHeight="1">
      <c r="R10620"/>
      <c r="S10620"/>
    </row>
    <row r="10621" spans="18:19" ht="15" customHeight="1">
      <c r="R10621"/>
      <c r="S10621"/>
    </row>
    <row r="10622" spans="18:19" ht="15" customHeight="1">
      <c r="R10622"/>
      <c r="S10622"/>
    </row>
    <row r="10623" spans="18:19" ht="15" customHeight="1">
      <c r="R10623"/>
      <c r="S10623"/>
    </row>
    <row r="10624" spans="18:19" ht="15" customHeight="1">
      <c r="R10624"/>
      <c r="S10624"/>
    </row>
    <row r="10625" spans="18:19" ht="15" customHeight="1">
      <c r="R10625"/>
      <c r="S10625"/>
    </row>
    <row r="10626" spans="18:19" ht="15" customHeight="1">
      <c r="R10626"/>
      <c r="S10626"/>
    </row>
    <row r="10627" spans="18:19" ht="15" customHeight="1">
      <c r="R10627"/>
      <c r="S10627"/>
    </row>
    <row r="10628" spans="18:19" ht="15" customHeight="1">
      <c r="R10628"/>
      <c r="S10628"/>
    </row>
    <row r="10629" spans="18:19" ht="15" customHeight="1">
      <c r="R10629"/>
      <c r="S10629"/>
    </row>
    <row r="10630" spans="18:19" ht="15" customHeight="1">
      <c r="R10630"/>
      <c r="S10630"/>
    </row>
    <row r="10631" spans="18:19" ht="15" customHeight="1">
      <c r="R10631"/>
      <c r="S10631"/>
    </row>
    <row r="10632" spans="18:19" ht="15" customHeight="1">
      <c r="R10632"/>
      <c r="S10632"/>
    </row>
    <row r="10633" spans="18:19" ht="15" customHeight="1">
      <c r="R10633"/>
      <c r="S10633"/>
    </row>
    <row r="10634" spans="18:19" ht="15" customHeight="1">
      <c r="R10634"/>
      <c r="S10634"/>
    </row>
    <row r="10635" spans="18:19" ht="15" customHeight="1">
      <c r="R10635"/>
      <c r="S10635"/>
    </row>
    <row r="10636" spans="18:19" ht="15" customHeight="1">
      <c r="R10636"/>
      <c r="S10636"/>
    </row>
    <row r="10637" spans="18:19" ht="15" customHeight="1">
      <c r="R10637"/>
      <c r="S10637"/>
    </row>
    <row r="10638" spans="18:19" ht="15" customHeight="1">
      <c r="R10638"/>
      <c r="S10638"/>
    </row>
    <row r="10639" spans="18:19" ht="15" customHeight="1">
      <c r="R10639"/>
      <c r="S10639"/>
    </row>
    <row r="10640" spans="18:19" ht="15" customHeight="1">
      <c r="R10640"/>
      <c r="S10640"/>
    </row>
    <row r="10641" spans="18:19" ht="15" customHeight="1">
      <c r="R10641"/>
      <c r="S10641"/>
    </row>
    <row r="10642" spans="18:19" ht="15" customHeight="1">
      <c r="R10642"/>
      <c r="S10642"/>
    </row>
    <row r="10643" spans="18:19" ht="15" customHeight="1">
      <c r="R10643"/>
      <c r="S10643"/>
    </row>
    <row r="10644" spans="18:19" ht="15" customHeight="1">
      <c r="R10644"/>
      <c r="S10644"/>
    </row>
    <row r="10645" spans="18:19" ht="15" customHeight="1">
      <c r="R10645"/>
      <c r="S10645"/>
    </row>
    <row r="10646" spans="18:19" ht="15" customHeight="1">
      <c r="R10646"/>
      <c r="S10646"/>
    </row>
    <row r="10647" spans="18:19" ht="15" customHeight="1">
      <c r="R10647"/>
      <c r="S10647"/>
    </row>
    <row r="10648" spans="18:19" ht="15" customHeight="1">
      <c r="R10648"/>
      <c r="S10648"/>
    </row>
    <row r="10649" spans="18:19" ht="15" customHeight="1">
      <c r="R10649"/>
      <c r="S10649"/>
    </row>
    <row r="10650" spans="18:19" ht="15" customHeight="1">
      <c r="R10650"/>
      <c r="S10650"/>
    </row>
    <row r="10651" spans="18:19" ht="15" customHeight="1">
      <c r="R10651"/>
      <c r="S10651"/>
    </row>
    <row r="10652" spans="18:19" ht="15" customHeight="1">
      <c r="R10652"/>
      <c r="S10652"/>
    </row>
    <row r="10653" spans="18:19" ht="15" customHeight="1">
      <c r="R10653"/>
      <c r="S10653"/>
    </row>
    <row r="10654" spans="18:19" ht="15" customHeight="1">
      <c r="R10654"/>
      <c r="S10654"/>
    </row>
    <row r="10655" spans="18:19" ht="15" customHeight="1">
      <c r="R10655"/>
      <c r="S10655"/>
    </row>
    <row r="10656" spans="18:19" ht="15" customHeight="1">
      <c r="R10656"/>
      <c r="S10656"/>
    </row>
    <row r="10657" spans="18:19" ht="15" customHeight="1">
      <c r="R10657"/>
      <c r="S10657"/>
    </row>
    <row r="10658" spans="18:19" ht="15" customHeight="1">
      <c r="R10658"/>
      <c r="S10658"/>
    </row>
    <row r="10659" spans="18:19" ht="15" customHeight="1">
      <c r="R10659"/>
      <c r="S10659"/>
    </row>
    <row r="10660" spans="18:19" ht="15" customHeight="1">
      <c r="R10660"/>
      <c r="S10660"/>
    </row>
    <row r="10661" spans="18:19" ht="15" customHeight="1">
      <c r="R10661"/>
      <c r="S10661"/>
    </row>
    <row r="10662" spans="18:19" ht="15" customHeight="1">
      <c r="R10662"/>
      <c r="S10662"/>
    </row>
    <row r="10663" spans="18:19" ht="15" customHeight="1">
      <c r="R10663"/>
      <c r="S10663"/>
    </row>
    <row r="10664" spans="18:19" ht="15" customHeight="1">
      <c r="R10664"/>
      <c r="S10664"/>
    </row>
    <row r="10665" spans="18:19" ht="15" customHeight="1">
      <c r="R10665"/>
      <c r="S10665"/>
    </row>
    <row r="10666" spans="18:19" ht="15" customHeight="1">
      <c r="R10666"/>
      <c r="S10666"/>
    </row>
    <row r="10667" spans="18:19" ht="15" customHeight="1">
      <c r="R10667"/>
      <c r="S10667"/>
    </row>
    <row r="10668" spans="18:19" ht="15" customHeight="1">
      <c r="R10668"/>
      <c r="S10668"/>
    </row>
    <row r="10669" spans="18:19" ht="15" customHeight="1">
      <c r="R10669"/>
      <c r="S10669"/>
    </row>
    <row r="10670" spans="18:19" ht="15" customHeight="1">
      <c r="R10670"/>
      <c r="S10670"/>
    </row>
    <row r="10671" spans="18:19" ht="15" customHeight="1">
      <c r="R10671"/>
      <c r="S10671"/>
    </row>
    <row r="10672" spans="18:19" ht="15" customHeight="1">
      <c r="R10672"/>
      <c r="S10672"/>
    </row>
    <row r="10673" spans="18:19" ht="15" customHeight="1">
      <c r="R10673"/>
      <c r="S10673"/>
    </row>
    <row r="10674" spans="18:19" ht="15" customHeight="1">
      <c r="R10674"/>
      <c r="S10674"/>
    </row>
    <row r="10675" spans="18:19" ht="15" customHeight="1">
      <c r="R10675"/>
      <c r="S10675"/>
    </row>
    <row r="10676" spans="18:19" ht="15" customHeight="1">
      <c r="R10676"/>
      <c r="S10676"/>
    </row>
    <row r="10677" spans="18:19" ht="15" customHeight="1">
      <c r="R10677"/>
      <c r="S10677"/>
    </row>
    <row r="10678" spans="18:19" ht="15" customHeight="1">
      <c r="R10678"/>
      <c r="S10678"/>
    </row>
    <row r="10679" spans="18:19" ht="15" customHeight="1">
      <c r="R10679"/>
      <c r="S10679"/>
    </row>
    <row r="10680" spans="18:19" ht="15" customHeight="1">
      <c r="R10680"/>
      <c r="S10680"/>
    </row>
    <row r="10681" spans="18:19" ht="15" customHeight="1">
      <c r="R10681"/>
      <c r="S10681"/>
    </row>
    <row r="10682" spans="18:19" ht="15" customHeight="1">
      <c r="R10682"/>
      <c r="S10682"/>
    </row>
    <row r="10683" spans="18:19" ht="15" customHeight="1">
      <c r="R10683"/>
      <c r="S10683"/>
    </row>
    <row r="10684" spans="18:19" ht="15" customHeight="1">
      <c r="R10684"/>
      <c r="S10684"/>
    </row>
    <row r="10685" spans="18:19" ht="15" customHeight="1">
      <c r="R10685"/>
      <c r="S10685"/>
    </row>
    <row r="10686" spans="18:19" ht="15" customHeight="1">
      <c r="R10686"/>
      <c r="S10686"/>
    </row>
    <row r="10687" spans="18:19" ht="15" customHeight="1">
      <c r="R10687"/>
      <c r="S10687"/>
    </row>
    <row r="10688" spans="18:19" ht="15" customHeight="1">
      <c r="R10688"/>
      <c r="S10688"/>
    </row>
    <row r="10689" spans="18:19" ht="15" customHeight="1">
      <c r="R10689"/>
      <c r="S10689"/>
    </row>
    <row r="10690" spans="18:19" ht="15" customHeight="1">
      <c r="R10690"/>
      <c r="S10690"/>
    </row>
    <row r="10691" spans="18:19" ht="15" customHeight="1">
      <c r="R10691"/>
      <c r="S10691"/>
    </row>
    <row r="10692" spans="18:19" ht="15" customHeight="1">
      <c r="R10692"/>
      <c r="S10692"/>
    </row>
    <row r="10693" spans="18:19" ht="15" customHeight="1">
      <c r="R10693"/>
      <c r="S10693"/>
    </row>
    <row r="10694" spans="18:19" ht="15" customHeight="1">
      <c r="R10694"/>
      <c r="S10694"/>
    </row>
    <row r="10695" spans="18:19" ht="15" customHeight="1">
      <c r="R10695"/>
      <c r="S10695"/>
    </row>
    <row r="10696" spans="18:19" ht="15" customHeight="1">
      <c r="R10696"/>
      <c r="S10696"/>
    </row>
    <row r="10697" spans="18:19" ht="15" customHeight="1">
      <c r="R10697"/>
      <c r="S10697"/>
    </row>
    <row r="10698" spans="18:19" ht="15" customHeight="1">
      <c r="R10698"/>
      <c r="S10698"/>
    </row>
    <row r="10699" spans="18:19" ht="15" customHeight="1">
      <c r="R10699"/>
      <c r="S10699"/>
    </row>
    <row r="10700" spans="18:19" ht="15" customHeight="1">
      <c r="R10700"/>
      <c r="S10700"/>
    </row>
    <row r="10701" spans="18:19" ht="15" customHeight="1">
      <c r="R10701"/>
      <c r="S10701"/>
    </row>
    <row r="10702" spans="18:19" ht="15" customHeight="1">
      <c r="R10702"/>
      <c r="S10702"/>
    </row>
    <row r="10703" spans="18:19" ht="15" customHeight="1">
      <c r="R10703"/>
      <c r="S10703"/>
    </row>
    <row r="10704" spans="18:19" ht="15" customHeight="1">
      <c r="R10704"/>
      <c r="S10704"/>
    </row>
    <row r="10705" spans="18:19" ht="15" customHeight="1">
      <c r="R10705"/>
      <c r="S10705"/>
    </row>
    <row r="10706" spans="18:19" ht="15" customHeight="1">
      <c r="R10706"/>
      <c r="S10706"/>
    </row>
    <row r="10707" spans="18:19" ht="15" customHeight="1">
      <c r="R10707"/>
      <c r="S10707"/>
    </row>
    <row r="10708" spans="18:19" ht="15" customHeight="1">
      <c r="R10708"/>
      <c r="S10708"/>
    </row>
    <row r="10709" spans="18:19" ht="15" customHeight="1">
      <c r="R10709"/>
      <c r="S10709"/>
    </row>
    <row r="10710" spans="18:19" ht="15" customHeight="1">
      <c r="R10710"/>
      <c r="S10710"/>
    </row>
    <row r="10711" spans="18:19" ht="15" customHeight="1">
      <c r="R10711"/>
      <c r="S10711"/>
    </row>
    <row r="10712" spans="18:19" ht="15" customHeight="1">
      <c r="R10712"/>
      <c r="S10712"/>
    </row>
    <row r="10713" spans="18:19" ht="15" customHeight="1">
      <c r="R10713"/>
      <c r="S10713"/>
    </row>
    <row r="10714" spans="18:19" ht="15" customHeight="1">
      <c r="R10714"/>
      <c r="S10714"/>
    </row>
    <row r="10715" spans="18:19" ht="15" customHeight="1">
      <c r="R10715"/>
      <c r="S10715"/>
    </row>
    <row r="10716" spans="18:19" ht="15" customHeight="1">
      <c r="R10716"/>
      <c r="S10716"/>
    </row>
    <row r="10717" spans="18:19" ht="15" customHeight="1">
      <c r="R10717"/>
      <c r="S10717"/>
    </row>
    <row r="10718" spans="18:19" ht="15" customHeight="1">
      <c r="R10718"/>
      <c r="S10718"/>
    </row>
    <row r="10719" spans="18:19" ht="15" customHeight="1">
      <c r="R10719"/>
      <c r="S10719"/>
    </row>
    <row r="10720" spans="18:19" ht="15" customHeight="1">
      <c r="R10720"/>
      <c r="S10720"/>
    </row>
    <row r="10721" spans="18:19" ht="15" customHeight="1">
      <c r="R10721"/>
      <c r="S10721"/>
    </row>
    <row r="10722" spans="18:19" ht="15" customHeight="1">
      <c r="R10722"/>
      <c r="S10722"/>
    </row>
    <row r="10723" spans="18:19" ht="15" customHeight="1">
      <c r="R10723"/>
      <c r="S10723"/>
    </row>
    <row r="10724" spans="18:19" ht="15" customHeight="1">
      <c r="R10724"/>
      <c r="S10724"/>
    </row>
    <row r="10725" spans="18:19" ht="15" customHeight="1">
      <c r="R10725"/>
      <c r="S10725"/>
    </row>
    <row r="10726" spans="18:19" ht="15" customHeight="1">
      <c r="R10726"/>
      <c r="S10726"/>
    </row>
    <row r="10727" spans="18:19" ht="15" customHeight="1">
      <c r="R10727"/>
      <c r="S10727"/>
    </row>
    <row r="10728" spans="18:19" ht="15" customHeight="1">
      <c r="R10728"/>
      <c r="S10728"/>
    </row>
    <row r="10729" spans="18:19" ht="15" customHeight="1">
      <c r="R10729"/>
      <c r="S10729"/>
    </row>
    <row r="10730" spans="18:19" ht="15" customHeight="1">
      <c r="R10730"/>
      <c r="S10730"/>
    </row>
    <row r="10731" spans="18:19" ht="15" customHeight="1">
      <c r="R10731"/>
      <c r="S10731"/>
    </row>
    <row r="10732" spans="18:19" ht="15" customHeight="1">
      <c r="R10732"/>
      <c r="S10732"/>
    </row>
    <row r="10733" spans="18:19" ht="15" customHeight="1">
      <c r="R10733"/>
      <c r="S10733"/>
    </row>
    <row r="10734" spans="18:19" ht="15" customHeight="1">
      <c r="R10734"/>
      <c r="S10734"/>
    </row>
    <row r="10735" spans="18:19" ht="15" customHeight="1">
      <c r="R10735"/>
      <c r="S10735"/>
    </row>
    <row r="10736" spans="18:19" ht="15" customHeight="1">
      <c r="R10736"/>
      <c r="S10736"/>
    </row>
    <row r="10737" spans="18:19" ht="15" customHeight="1">
      <c r="R10737"/>
      <c r="S10737"/>
    </row>
    <row r="10738" spans="18:19" ht="15" customHeight="1">
      <c r="R10738"/>
      <c r="S10738"/>
    </row>
    <row r="10739" spans="18:19" ht="15" customHeight="1">
      <c r="R10739"/>
      <c r="S10739"/>
    </row>
    <row r="10740" spans="18:19" ht="15" customHeight="1">
      <c r="R10740"/>
      <c r="S10740"/>
    </row>
    <row r="10741" spans="18:19" ht="15" customHeight="1">
      <c r="R10741"/>
      <c r="S10741"/>
    </row>
    <row r="10742" spans="18:19" ht="15" customHeight="1">
      <c r="R10742"/>
      <c r="S10742"/>
    </row>
    <row r="10743" spans="18:19" ht="15" customHeight="1">
      <c r="R10743"/>
      <c r="S10743"/>
    </row>
    <row r="10744" spans="18:19" ht="15" customHeight="1">
      <c r="R10744"/>
      <c r="S10744"/>
    </row>
    <row r="10745" spans="18:19" ht="15" customHeight="1">
      <c r="R10745"/>
      <c r="S10745"/>
    </row>
    <row r="10746" spans="18:19" ht="15" customHeight="1">
      <c r="R10746"/>
      <c r="S10746"/>
    </row>
    <row r="10747" spans="18:19" ht="15" customHeight="1">
      <c r="R10747"/>
      <c r="S10747"/>
    </row>
    <row r="10748" spans="18:19" ht="15" customHeight="1">
      <c r="R10748"/>
      <c r="S10748"/>
    </row>
    <row r="10749" spans="18:19" ht="15" customHeight="1">
      <c r="R10749"/>
      <c r="S10749"/>
    </row>
    <row r="10750" spans="18:19" ht="15" customHeight="1">
      <c r="R10750"/>
      <c r="S10750"/>
    </row>
    <row r="10751" spans="18:19" ht="15" customHeight="1">
      <c r="R10751"/>
      <c r="S10751"/>
    </row>
    <row r="10752" spans="18:19" ht="15" customHeight="1">
      <c r="R10752"/>
      <c r="S10752"/>
    </row>
    <row r="10753" spans="18:19" ht="15" customHeight="1">
      <c r="R10753"/>
      <c r="S10753"/>
    </row>
    <row r="10754" spans="18:19" ht="15" customHeight="1">
      <c r="R10754"/>
      <c r="S10754"/>
    </row>
    <row r="10755" spans="18:19" ht="15" customHeight="1">
      <c r="R10755"/>
      <c r="S10755"/>
    </row>
    <row r="10756" spans="18:19" ht="15" customHeight="1">
      <c r="R10756"/>
      <c r="S10756"/>
    </row>
    <row r="10757" spans="18:19" ht="15" customHeight="1">
      <c r="R10757"/>
      <c r="S10757"/>
    </row>
    <row r="10758" spans="18:19" ht="15" customHeight="1">
      <c r="R10758"/>
      <c r="S10758"/>
    </row>
    <row r="10759" spans="18:19" ht="15" customHeight="1">
      <c r="R10759"/>
      <c r="S10759"/>
    </row>
    <row r="10760" spans="18:19" ht="15" customHeight="1">
      <c r="R10760"/>
      <c r="S10760"/>
    </row>
    <row r="10761" spans="18:19" ht="15" customHeight="1">
      <c r="R10761"/>
      <c r="S10761"/>
    </row>
    <row r="10762" spans="18:19" ht="15" customHeight="1">
      <c r="R10762"/>
      <c r="S10762"/>
    </row>
    <row r="10763" spans="18:19" ht="15" customHeight="1">
      <c r="R10763"/>
      <c r="S10763"/>
    </row>
    <row r="10764" spans="18:19" ht="15" customHeight="1">
      <c r="R10764"/>
      <c r="S10764"/>
    </row>
    <row r="10765" spans="18:19" ht="15" customHeight="1">
      <c r="R10765"/>
      <c r="S10765"/>
    </row>
    <row r="10766" spans="18:19" ht="15" customHeight="1">
      <c r="R10766"/>
      <c r="S10766"/>
    </row>
    <row r="10767" spans="18:19" ht="15" customHeight="1">
      <c r="R10767"/>
      <c r="S10767"/>
    </row>
    <row r="10768" spans="18:19" ht="15" customHeight="1">
      <c r="R10768"/>
      <c r="S10768"/>
    </row>
    <row r="10769" spans="18:19" ht="15" customHeight="1">
      <c r="R10769"/>
      <c r="S10769"/>
    </row>
    <row r="10770" spans="18:19" ht="15" customHeight="1">
      <c r="R10770"/>
      <c r="S10770"/>
    </row>
    <row r="10771" spans="18:19" ht="15" customHeight="1">
      <c r="R10771"/>
      <c r="S10771"/>
    </row>
    <row r="10772" spans="18:19" ht="15" customHeight="1">
      <c r="R10772"/>
      <c r="S10772"/>
    </row>
    <row r="10773" spans="18:19" ht="15" customHeight="1">
      <c r="R10773"/>
      <c r="S10773"/>
    </row>
    <row r="10774" spans="18:19" ht="15" customHeight="1">
      <c r="R10774"/>
      <c r="S10774"/>
    </row>
    <row r="10775" spans="18:19" ht="15" customHeight="1">
      <c r="R10775"/>
      <c r="S10775"/>
    </row>
    <row r="10776" spans="18:19" ht="15" customHeight="1">
      <c r="R10776"/>
      <c r="S10776"/>
    </row>
    <row r="10777" spans="18:19" ht="15" customHeight="1">
      <c r="R10777"/>
      <c r="S10777"/>
    </row>
    <row r="10778" spans="18:19" ht="15" customHeight="1">
      <c r="R10778"/>
      <c r="S10778"/>
    </row>
    <row r="10779" spans="18:19" ht="15" customHeight="1">
      <c r="R10779"/>
      <c r="S10779"/>
    </row>
    <row r="10780" spans="18:19" ht="15" customHeight="1">
      <c r="R10780"/>
      <c r="S10780"/>
    </row>
    <row r="10781" spans="18:19" ht="15" customHeight="1">
      <c r="R10781"/>
      <c r="S10781"/>
    </row>
    <row r="10782" spans="18:19" ht="15" customHeight="1">
      <c r="R10782"/>
      <c r="S10782"/>
    </row>
    <row r="10783" spans="18:19" ht="15" customHeight="1">
      <c r="R10783"/>
      <c r="S10783"/>
    </row>
    <row r="10784" spans="18:19" ht="15" customHeight="1">
      <c r="R10784"/>
      <c r="S10784"/>
    </row>
    <row r="10785" spans="18:19" ht="15" customHeight="1">
      <c r="R10785"/>
      <c r="S10785"/>
    </row>
    <row r="10786" spans="18:19" ht="15" customHeight="1">
      <c r="R10786"/>
      <c r="S10786"/>
    </row>
    <row r="10787" spans="18:19" ht="15" customHeight="1">
      <c r="R10787"/>
      <c r="S10787"/>
    </row>
    <row r="10788" spans="18:19" ht="15" customHeight="1">
      <c r="R10788"/>
      <c r="S10788"/>
    </row>
    <row r="10789" spans="18:19" ht="15" customHeight="1">
      <c r="R10789"/>
      <c r="S10789"/>
    </row>
    <row r="10790" spans="18:19" ht="15" customHeight="1">
      <c r="R10790"/>
      <c r="S10790"/>
    </row>
    <row r="10791" spans="18:19" ht="15" customHeight="1">
      <c r="R10791"/>
      <c r="S10791"/>
    </row>
    <row r="10792" spans="18:19" ht="15" customHeight="1">
      <c r="R10792"/>
      <c r="S10792"/>
    </row>
    <row r="10793" spans="18:19" ht="15" customHeight="1">
      <c r="R10793"/>
      <c r="S10793"/>
    </row>
    <row r="10794" spans="18:19" ht="15" customHeight="1">
      <c r="R10794"/>
      <c r="S10794"/>
    </row>
    <row r="10795" spans="18:19" ht="15" customHeight="1">
      <c r="R10795"/>
      <c r="S10795"/>
    </row>
    <row r="10796" spans="18:19" ht="15" customHeight="1">
      <c r="R10796"/>
      <c r="S10796"/>
    </row>
    <row r="10797" spans="18:19" ht="15" customHeight="1">
      <c r="R10797"/>
      <c r="S10797"/>
    </row>
    <row r="10798" spans="18:19" ht="15" customHeight="1">
      <c r="R10798"/>
      <c r="S10798"/>
    </row>
    <row r="10799" spans="18:19" ht="15" customHeight="1">
      <c r="R10799"/>
      <c r="S10799"/>
    </row>
    <row r="10800" spans="18:19" ht="15" customHeight="1">
      <c r="R10800"/>
      <c r="S10800"/>
    </row>
    <row r="10801" spans="18:19" ht="15" customHeight="1">
      <c r="R10801"/>
      <c r="S10801"/>
    </row>
    <row r="10802" spans="18:19" ht="15" customHeight="1">
      <c r="R10802"/>
      <c r="S10802"/>
    </row>
    <row r="10803" spans="18:19" ht="15" customHeight="1">
      <c r="R10803"/>
      <c r="S10803"/>
    </row>
    <row r="10804" spans="18:19" ht="15" customHeight="1">
      <c r="R10804"/>
      <c r="S10804"/>
    </row>
    <row r="10805" spans="18:19" ht="15" customHeight="1">
      <c r="R10805"/>
      <c r="S10805"/>
    </row>
    <row r="10806" spans="18:19" ht="15" customHeight="1">
      <c r="R10806"/>
      <c r="S10806"/>
    </row>
    <row r="10807" spans="18:19" ht="15" customHeight="1">
      <c r="R10807"/>
      <c r="S10807"/>
    </row>
    <row r="10808" spans="18:19" ht="15" customHeight="1">
      <c r="R10808"/>
      <c r="S10808"/>
    </row>
    <row r="10809" spans="18:19" ht="15" customHeight="1">
      <c r="R10809"/>
      <c r="S10809"/>
    </row>
    <row r="10810" spans="18:19" ht="15" customHeight="1">
      <c r="R10810"/>
      <c r="S10810"/>
    </row>
    <row r="10811" spans="18:19" ht="15" customHeight="1">
      <c r="R10811"/>
      <c r="S10811"/>
    </row>
    <row r="10812" spans="18:19" ht="15" customHeight="1">
      <c r="R10812"/>
      <c r="S10812"/>
    </row>
    <row r="10813" spans="18:19" ht="15" customHeight="1">
      <c r="R10813"/>
      <c r="S10813"/>
    </row>
    <row r="10814" spans="18:19" ht="15" customHeight="1">
      <c r="R10814"/>
      <c r="S10814"/>
    </row>
    <row r="10815" spans="18:19" ht="15" customHeight="1">
      <c r="R10815"/>
      <c r="S10815"/>
    </row>
    <row r="10816" spans="18:19" ht="15" customHeight="1">
      <c r="R10816"/>
      <c r="S10816"/>
    </row>
    <row r="10817" spans="18:19" ht="15" customHeight="1">
      <c r="R10817"/>
      <c r="S10817"/>
    </row>
    <row r="10818" spans="18:19" ht="15" customHeight="1">
      <c r="R10818"/>
      <c r="S10818"/>
    </row>
    <row r="10819" spans="18:19" ht="15" customHeight="1">
      <c r="R10819"/>
      <c r="S10819"/>
    </row>
    <row r="10820" spans="18:19" ht="15" customHeight="1">
      <c r="R10820"/>
      <c r="S10820"/>
    </row>
    <row r="10821" spans="18:19" ht="15" customHeight="1">
      <c r="R10821"/>
      <c r="S10821"/>
    </row>
    <row r="10822" spans="18:19" ht="15" customHeight="1">
      <c r="R10822"/>
      <c r="S10822"/>
    </row>
    <row r="10823" spans="18:19" ht="15" customHeight="1">
      <c r="R10823"/>
      <c r="S10823"/>
    </row>
    <row r="10824" spans="18:19" ht="15" customHeight="1">
      <c r="R10824"/>
      <c r="S10824"/>
    </row>
    <row r="10825" spans="18:19" ht="15" customHeight="1">
      <c r="R10825"/>
      <c r="S10825"/>
    </row>
    <row r="10826" spans="18:19" ht="15" customHeight="1">
      <c r="R10826"/>
      <c r="S10826"/>
    </row>
    <row r="10827" spans="18:19" ht="15" customHeight="1">
      <c r="R10827"/>
      <c r="S10827"/>
    </row>
    <row r="10828" spans="18:19" ht="15" customHeight="1">
      <c r="R10828"/>
      <c r="S10828"/>
    </row>
    <row r="10829" spans="18:19" ht="15" customHeight="1">
      <c r="R10829"/>
      <c r="S10829"/>
    </row>
    <row r="10830" spans="18:19" ht="15" customHeight="1">
      <c r="R10830"/>
      <c r="S10830"/>
    </row>
    <row r="10831" spans="18:19" ht="15" customHeight="1">
      <c r="R10831"/>
      <c r="S10831"/>
    </row>
    <row r="10832" spans="18:19" ht="15" customHeight="1">
      <c r="R10832"/>
      <c r="S10832"/>
    </row>
    <row r="10833" spans="18:19" ht="15" customHeight="1">
      <c r="R10833"/>
      <c r="S10833"/>
    </row>
    <row r="10834" spans="18:19" ht="15" customHeight="1">
      <c r="R10834"/>
      <c r="S10834"/>
    </row>
    <row r="10835" spans="18:19" ht="15" customHeight="1">
      <c r="R10835"/>
      <c r="S10835"/>
    </row>
    <row r="10836" spans="18:19" ht="15" customHeight="1">
      <c r="R10836"/>
      <c r="S10836"/>
    </row>
    <row r="10837" spans="18:19" ht="15" customHeight="1">
      <c r="R10837"/>
      <c r="S10837"/>
    </row>
    <row r="10838" spans="18:19" ht="15" customHeight="1">
      <c r="R10838"/>
      <c r="S10838"/>
    </row>
    <row r="10839" spans="18:19" ht="15" customHeight="1">
      <c r="R10839"/>
      <c r="S10839"/>
    </row>
    <row r="10840" spans="18:19" ht="15" customHeight="1">
      <c r="R10840"/>
      <c r="S10840"/>
    </row>
    <row r="10841" spans="18:19" ht="15" customHeight="1">
      <c r="R10841"/>
      <c r="S10841"/>
    </row>
    <row r="10842" spans="18:19" ht="15" customHeight="1">
      <c r="R10842"/>
      <c r="S10842"/>
    </row>
    <row r="10843" spans="18:19" ht="15" customHeight="1">
      <c r="R10843"/>
      <c r="S10843"/>
    </row>
    <row r="10844" spans="18:19" ht="15" customHeight="1">
      <c r="R10844"/>
      <c r="S10844"/>
    </row>
    <row r="10845" spans="18:19" ht="15" customHeight="1">
      <c r="R10845"/>
      <c r="S10845"/>
    </row>
    <row r="10846" spans="18:19" ht="15" customHeight="1">
      <c r="R10846"/>
      <c r="S10846"/>
    </row>
    <row r="10847" spans="18:19" ht="15" customHeight="1">
      <c r="R10847"/>
      <c r="S10847"/>
    </row>
    <row r="10848" spans="18:19" ht="15" customHeight="1">
      <c r="R10848"/>
      <c r="S10848"/>
    </row>
    <row r="10849" spans="18:19" ht="15" customHeight="1">
      <c r="R10849"/>
      <c r="S10849"/>
    </row>
    <row r="10850" spans="18:19" ht="15" customHeight="1">
      <c r="R10850"/>
      <c r="S10850"/>
    </row>
    <row r="10851" spans="18:19" ht="15" customHeight="1">
      <c r="R10851"/>
      <c r="S10851"/>
    </row>
    <row r="10852" spans="18:19" ht="15" customHeight="1">
      <c r="R10852"/>
      <c r="S10852"/>
    </row>
    <row r="10853" spans="18:19" ht="15" customHeight="1">
      <c r="R10853"/>
      <c r="S10853"/>
    </row>
    <row r="10854" spans="18:19" ht="15" customHeight="1">
      <c r="R10854"/>
      <c r="S10854"/>
    </row>
    <row r="10855" spans="18:19" ht="15" customHeight="1">
      <c r="R10855"/>
      <c r="S10855"/>
    </row>
    <row r="10856" spans="18:19" ht="15" customHeight="1">
      <c r="R10856"/>
      <c r="S10856"/>
    </row>
    <row r="10857" spans="18:19" ht="15" customHeight="1">
      <c r="R10857"/>
      <c r="S10857"/>
    </row>
    <row r="10858" spans="18:19" ht="15" customHeight="1">
      <c r="R10858"/>
      <c r="S10858"/>
    </row>
    <row r="10859" spans="18:19" ht="15" customHeight="1">
      <c r="R10859"/>
      <c r="S10859"/>
    </row>
    <row r="10860" spans="18:19" ht="15" customHeight="1">
      <c r="R10860"/>
      <c r="S10860"/>
    </row>
    <row r="10861" spans="18:19" ht="15" customHeight="1">
      <c r="R10861"/>
      <c r="S10861"/>
    </row>
    <row r="10862" spans="18:19" ht="15" customHeight="1">
      <c r="R10862"/>
      <c r="S10862"/>
    </row>
    <row r="10863" spans="18:19" ht="15" customHeight="1">
      <c r="R10863"/>
      <c r="S10863"/>
    </row>
    <row r="10864" spans="18:19" ht="15" customHeight="1">
      <c r="R10864"/>
      <c r="S10864"/>
    </row>
    <row r="10865" spans="18:19" ht="15" customHeight="1">
      <c r="R10865"/>
      <c r="S10865"/>
    </row>
    <row r="10866" spans="18:19" ht="15" customHeight="1">
      <c r="R10866"/>
      <c r="S10866"/>
    </row>
    <row r="10867" spans="18:19" ht="15" customHeight="1">
      <c r="R10867"/>
      <c r="S10867"/>
    </row>
    <row r="10868" spans="18:19" ht="15" customHeight="1">
      <c r="R10868"/>
      <c r="S10868"/>
    </row>
    <row r="10869" spans="18:19" ht="15" customHeight="1">
      <c r="R10869"/>
      <c r="S10869"/>
    </row>
    <row r="10870" spans="18:19" ht="15" customHeight="1">
      <c r="R10870"/>
      <c r="S10870"/>
    </row>
    <row r="10871" spans="18:19" ht="15" customHeight="1">
      <c r="R10871"/>
      <c r="S10871"/>
    </row>
    <row r="10872" spans="18:19" ht="15" customHeight="1">
      <c r="R10872"/>
      <c r="S10872"/>
    </row>
    <row r="10873" spans="18:19" ht="15" customHeight="1">
      <c r="R10873"/>
      <c r="S10873"/>
    </row>
    <row r="10874" spans="18:19" ht="15" customHeight="1">
      <c r="R10874"/>
      <c r="S10874"/>
    </row>
    <row r="10875" spans="18:19" ht="15" customHeight="1">
      <c r="R10875"/>
      <c r="S10875"/>
    </row>
    <row r="10876" spans="18:19" ht="15" customHeight="1">
      <c r="R10876"/>
      <c r="S10876"/>
    </row>
    <row r="10877" spans="18:19" ht="15" customHeight="1">
      <c r="R10877"/>
      <c r="S10877"/>
    </row>
    <row r="10878" spans="18:19" ht="15" customHeight="1">
      <c r="R10878"/>
      <c r="S10878"/>
    </row>
    <row r="10879" spans="18:19" ht="15" customHeight="1">
      <c r="R10879"/>
      <c r="S10879"/>
    </row>
    <row r="10880" spans="18:19" ht="15" customHeight="1">
      <c r="R10880"/>
      <c r="S10880"/>
    </row>
    <row r="10881" spans="18:19" ht="15" customHeight="1">
      <c r="R10881"/>
      <c r="S10881"/>
    </row>
    <row r="10882" spans="18:19" ht="15" customHeight="1">
      <c r="R10882"/>
      <c r="S10882"/>
    </row>
    <row r="10883" spans="18:19" ht="15" customHeight="1">
      <c r="R10883"/>
      <c r="S10883"/>
    </row>
    <row r="10884" spans="18:19" ht="15" customHeight="1">
      <c r="R10884"/>
      <c r="S10884"/>
    </row>
    <row r="10885" spans="18:19" ht="15" customHeight="1">
      <c r="R10885"/>
      <c r="S10885"/>
    </row>
    <row r="10886" spans="18:19" ht="15" customHeight="1">
      <c r="R10886"/>
      <c r="S10886"/>
    </row>
    <row r="10887" spans="18:19" ht="15" customHeight="1">
      <c r="R10887"/>
      <c r="S10887"/>
    </row>
    <row r="10888" spans="18:19" ht="15" customHeight="1">
      <c r="R10888"/>
      <c r="S10888"/>
    </row>
    <row r="10889" spans="18:19" ht="15" customHeight="1">
      <c r="R10889"/>
      <c r="S10889"/>
    </row>
    <row r="10890" spans="18:19" ht="15" customHeight="1">
      <c r="R10890"/>
      <c r="S10890"/>
    </row>
    <row r="10891" spans="18:19" ht="15" customHeight="1">
      <c r="R10891"/>
      <c r="S10891"/>
    </row>
    <row r="10892" spans="18:19" ht="15" customHeight="1">
      <c r="R10892"/>
      <c r="S10892"/>
    </row>
    <row r="10893" spans="18:19" ht="15" customHeight="1">
      <c r="R10893"/>
      <c r="S10893"/>
    </row>
    <row r="10894" spans="18:19" ht="15" customHeight="1">
      <c r="R10894"/>
      <c r="S10894"/>
    </row>
    <row r="10895" spans="18:19" ht="15" customHeight="1">
      <c r="R10895"/>
      <c r="S10895"/>
    </row>
    <row r="10896" spans="18:19" ht="15" customHeight="1">
      <c r="R10896"/>
      <c r="S10896"/>
    </row>
    <row r="10897" spans="18:19" ht="15" customHeight="1">
      <c r="R10897"/>
      <c r="S10897"/>
    </row>
    <row r="10898" spans="18:19" ht="15" customHeight="1">
      <c r="R10898"/>
      <c r="S10898"/>
    </row>
    <row r="10899" spans="18:19" ht="15" customHeight="1">
      <c r="R10899"/>
      <c r="S10899"/>
    </row>
    <row r="10900" spans="18:19" ht="15" customHeight="1">
      <c r="R10900"/>
      <c r="S10900"/>
    </row>
    <row r="10901" spans="18:19" ht="15" customHeight="1">
      <c r="R10901"/>
      <c r="S10901"/>
    </row>
    <row r="10902" spans="18:19" ht="15" customHeight="1">
      <c r="R10902"/>
      <c r="S10902"/>
    </row>
    <row r="10903" spans="18:19" ht="15" customHeight="1">
      <c r="R10903"/>
      <c r="S10903"/>
    </row>
    <row r="10904" spans="18:19" ht="15" customHeight="1">
      <c r="R10904"/>
      <c r="S10904"/>
    </row>
    <row r="10905" spans="18:19" ht="15" customHeight="1">
      <c r="R10905"/>
      <c r="S10905"/>
    </row>
    <row r="10906" spans="18:19" ht="15" customHeight="1">
      <c r="R10906"/>
      <c r="S10906"/>
    </row>
    <row r="10907" spans="18:19" ht="15" customHeight="1">
      <c r="R10907"/>
      <c r="S10907"/>
    </row>
    <row r="10908" spans="18:19" ht="15" customHeight="1">
      <c r="R10908"/>
      <c r="S10908"/>
    </row>
    <row r="10909" spans="18:19" ht="15" customHeight="1">
      <c r="R10909"/>
      <c r="S10909"/>
    </row>
    <row r="10910" spans="18:19" ht="15" customHeight="1">
      <c r="R10910"/>
      <c r="S10910"/>
    </row>
    <row r="10911" spans="18:19" ht="15" customHeight="1">
      <c r="R10911"/>
      <c r="S10911"/>
    </row>
    <row r="10912" spans="18:19" ht="15" customHeight="1">
      <c r="R10912"/>
      <c r="S10912"/>
    </row>
    <row r="10913" spans="18:19" ht="15" customHeight="1">
      <c r="R10913"/>
      <c r="S10913"/>
    </row>
    <row r="10914" spans="18:19" ht="15" customHeight="1">
      <c r="R10914"/>
      <c r="S10914"/>
    </row>
    <row r="10915" spans="18:19" ht="15" customHeight="1">
      <c r="R10915"/>
      <c r="S10915"/>
    </row>
    <row r="10916" spans="18:19" ht="15" customHeight="1">
      <c r="R10916"/>
      <c r="S10916"/>
    </row>
    <row r="10917" spans="18:19" ht="15" customHeight="1">
      <c r="R10917"/>
      <c r="S10917"/>
    </row>
    <row r="10918" spans="18:19" ht="15" customHeight="1">
      <c r="R10918"/>
      <c r="S10918"/>
    </row>
    <row r="10919" spans="18:19" ht="15" customHeight="1">
      <c r="R10919"/>
      <c r="S10919"/>
    </row>
    <row r="10920" spans="18:19" ht="15" customHeight="1">
      <c r="R10920"/>
      <c r="S10920"/>
    </row>
    <row r="10921" spans="18:19" ht="15" customHeight="1">
      <c r="R10921"/>
      <c r="S10921"/>
    </row>
    <row r="10922" spans="18:19" ht="15" customHeight="1">
      <c r="R10922"/>
      <c r="S10922"/>
    </row>
    <row r="10923" spans="18:19" ht="15" customHeight="1">
      <c r="R10923"/>
      <c r="S10923"/>
    </row>
    <row r="10924" spans="18:19" ht="15" customHeight="1">
      <c r="R10924"/>
      <c r="S10924"/>
    </row>
    <row r="10925" spans="18:19" ht="15" customHeight="1">
      <c r="R10925"/>
      <c r="S10925"/>
    </row>
    <row r="10926" spans="18:19" ht="15" customHeight="1">
      <c r="R10926"/>
      <c r="S10926"/>
    </row>
    <row r="10927" spans="18:19" ht="15" customHeight="1">
      <c r="R10927"/>
      <c r="S10927"/>
    </row>
    <row r="10928" spans="18:19" ht="15" customHeight="1">
      <c r="R10928"/>
      <c r="S10928"/>
    </row>
    <row r="10929" spans="18:19" ht="15" customHeight="1">
      <c r="R10929"/>
      <c r="S10929"/>
    </row>
    <row r="10930" spans="18:19" ht="15" customHeight="1">
      <c r="R10930"/>
      <c r="S10930"/>
    </row>
    <row r="10931" spans="18:19" ht="15" customHeight="1">
      <c r="R10931"/>
      <c r="S10931"/>
    </row>
    <row r="10932" spans="18:19" ht="15" customHeight="1">
      <c r="R10932"/>
      <c r="S10932"/>
    </row>
    <row r="10933" spans="18:19" ht="15" customHeight="1">
      <c r="R10933"/>
      <c r="S10933"/>
    </row>
    <row r="10934" spans="18:19" ht="15" customHeight="1">
      <c r="R10934"/>
      <c r="S10934"/>
    </row>
    <row r="10935" spans="18:19" ht="15" customHeight="1">
      <c r="R10935"/>
      <c r="S10935"/>
    </row>
    <row r="10936" spans="18:19" ht="15" customHeight="1">
      <c r="R10936"/>
      <c r="S10936"/>
    </row>
    <row r="10937" spans="18:19" ht="15" customHeight="1">
      <c r="R10937"/>
      <c r="S10937"/>
    </row>
    <row r="10938" spans="18:19" ht="15" customHeight="1">
      <c r="R10938"/>
      <c r="S10938"/>
    </row>
    <row r="10939" spans="18:19" ht="15" customHeight="1">
      <c r="R10939"/>
      <c r="S10939"/>
    </row>
    <row r="10940" spans="18:19" ht="15" customHeight="1">
      <c r="R10940"/>
      <c r="S10940"/>
    </row>
    <row r="10941" spans="18:19" ht="15" customHeight="1">
      <c r="R10941"/>
      <c r="S10941"/>
    </row>
    <row r="10942" spans="18:19" ht="15" customHeight="1">
      <c r="R10942"/>
      <c r="S10942"/>
    </row>
    <row r="10943" spans="18:19" ht="15" customHeight="1">
      <c r="R10943"/>
      <c r="S10943"/>
    </row>
    <row r="10944" spans="18:19" ht="15" customHeight="1">
      <c r="R10944"/>
      <c r="S10944"/>
    </row>
    <row r="10945" spans="18:19" ht="15" customHeight="1">
      <c r="R10945"/>
      <c r="S10945"/>
    </row>
    <row r="10946" spans="18:19" ht="15" customHeight="1">
      <c r="R10946"/>
      <c r="S10946"/>
    </row>
    <row r="10947" spans="18:19" ht="15" customHeight="1">
      <c r="R10947"/>
      <c r="S10947"/>
    </row>
    <row r="10948" spans="18:19" ht="15" customHeight="1">
      <c r="R10948"/>
      <c r="S10948"/>
    </row>
    <row r="10949" spans="18:19" ht="15" customHeight="1">
      <c r="R10949"/>
      <c r="S10949"/>
    </row>
    <row r="10950" spans="18:19" ht="15" customHeight="1">
      <c r="R10950"/>
      <c r="S10950"/>
    </row>
    <row r="10951" spans="18:19" ht="15" customHeight="1">
      <c r="R10951"/>
      <c r="S10951"/>
    </row>
    <row r="10952" spans="18:19" ht="15" customHeight="1">
      <c r="R10952"/>
      <c r="S10952"/>
    </row>
    <row r="10953" spans="18:19" ht="15" customHeight="1">
      <c r="R10953"/>
      <c r="S10953"/>
    </row>
    <row r="10954" spans="18:19" ht="15" customHeight="1">
      <c r="R10954"/>
      <c r="S10954"/>
    </row>
    <row r="10955" spans="18:19" ht="15" customHeight="1">
      <c r="R10955"/>
      <c r="S10955"/>
    </row>
    <row r="10956" spans="18:19" ht="15" customHeight="1">
      <c r="R10956"/>
      <c r="S10956"/>
    </row>
    <row r="10957" spans="18:19" ht="15" customHeight="1">
      <c r="R10957"/>
      <c r="S10957"/>
    </row>
    <row r="10958" spans="18:19" ht="15" customHeight="1">
      <c r="R10958"/>
      <c r="S10958"/>
    </row>
    <row r="10959" spans="18:19" ht="15" customHeight="1">
      <c r="R10959"/>
      <c r="S10959"/>
    </row>
    <row r="10960" spans="18:19" ht="15" customHeight="1">
      <c r="R10960"/>
      <c r="S10960"/>
    </row>
    <row r="10961" spans="18:19" ht="15" customHeight="1">
      <c r="R10961"/>
      <c r="S10961"/>
    </row>
    <row r="10962" spans="18:19" ht="15" customHeight="1">
      <c r="R10962"/>
      <c r="S10962"/>
    </row>
    <row r="10963" spans="18:19" ht="15" customHeight="1">
      <c r="R10963"/>
      <c r="S10963"/>
    </row>
    <row r="10964" spans="18:19" ht="15" customHeight="1">
      <c r="R10964"/>
      <c r="S10964"/>
    </row>
    <row r="10965" spans="18:19" ht="15" customHeight="1">
      <c r="R10965"/>
      <c r="S10965"/>
    </row>
    <row r="10966" spans="18:19" ht="15" customHeight="1">
      <c r="R10966"/>
      <c r="S10966"/>
    </row>
    <row r="10967" spans="18:19" ht="15" customHeight="1">
      <c r="R10967"/>
      <c r="S10967"/>
    </row>
    <row r="10968" spans="18:19" ht="15" customHeight="1">
      <c r="R10968"/>
      <c r="S10968"/>
    </row>
    <row r="10969" spans="18:19" ht="15" customHeight="1">
      <c r="R10969"/>
      <c r="S10969"/>
    </row>
    <row r="10970" spans="18:19" ht="15" customHeight="1">
      <c r="R10970"/>
      <c r="S10970"/>
    </row>
    <row r="10971" spans="18:19" ht="15" customHeight="1">
      <c r="R10971"/>
      <c r="S10971"/>
    </row>
    <row r="10972" spans="18:19" ht="15" customHeight="1">
      <c r="R10972"/>
      <c r="S10972"/>
    </row>
    <row r="10973" spans="18:19" ht="15" customHeight="1">
      <c r="R10973"/>
      <c r="S10973"/>
    </row>
    <row r="10974" spans="18:19" ht="15" customHeight="1">
      <c r="R10974"/>
      <c r="S10974"/>
    </row>
    <row r="10975" spans="18:19" ht="15" customHeight="1">
      <c r="R10975"/>
      <c r="S10975"/>
    </row>
    <row r="10976" spans="18:19" ht="15" customHeight="1">
      <c r="R10976"/>
      <c r="S10976"/>
    </row>
    <row r="10977" spans="18:19" ht="15" customHeight="1">
      <c r="R10977"/>
      <c r="S10977"/>
    </row>
    <row r="10978" spans="18:19" ht="15" customHeight="1">
      <c r="R10978"/>
      <c r="S10978"/>
    </row>
    <row r="10979" spans="18:19" ht="15" customHeight="1">
      <c r="R10979"/>
      <c r="S10979"/>
    </row>
    <row r="10980" spans="18:19" ht="15" customHeight="1">
      <c r="R10980"/>
      <c r="S10980"/>
    </row>
    <row r="10981" spans="18:19" ht="15" customHeight="1">
      <c r="R10981"/>
      <c r="S10981"/>
    </row>
    <row r="10982" spans="18:19" ht="15" customHeight="1">
      <c r="R10982"/>
      <c r="S10982"/>
    </row>
    <row r="10983" spans="18:19" ht="15" customHeight="1">
      <c r="R10983"/>
      <c r="S10983"/>
    </row>
    <row r="10984" spans="18:19" ht="15" customHeight="1">
      <c r="R10984"/>
      <c r="S10984"/>
    </row>
    <row r="10985" spans="18:19" ht="15" customHeight="1">
      <c r="R10985"/>
      <c r="S10985"/>
    </row>
    <row r="10986" spans="18:19" ht="15" customHeight="1">
      <c r="R10986"/>
      <c r="S10986"/>
    </row>
    <row r="10987" spans="18:19" ht="15" customHeight="1">
      <c r="R10987"/>
      <c r="S10987"/>
    </row>
    <row r="10988" spans="18:19" ht="15" customHeight="1">
      <c r="R10988"/>
      <c r="S10988"/>
    </row>
    <row r="10989" spans="18:19" ht="15" customHeight="1">
      <c r="R10989"/>
      <c r="S10989"/>
    </row>
    <row r="10990" spans="18:19" ht="15" customHeight="1">
      <c r="R10990"/>
      <c r="S10990"/>
    </row>
    <row r="10991" spans="18:19" ht="15" customHeight="1">
      <c r="R10991"/>
      <c r="S10991"/>
    </row>
    <row r="10992" spans="18:19" ht="15" customHeight="1">
      <c r="R10992"/>
      <c r="S10992"/>
    </row>
    <row r="10993" spans="18:19" ht="15" customHeight="1">
      <c r="R10993"/>
      <c r="S10993"/>
    </row>
    <row r="10994" spans="18:19" ht="15" customHeight="1">
      <c r="R10994"/>
      <c r="S10994"/>
    </row>
    <row r="10995" spans="18:19" ht="15" customHeight="1">
      <c r="R10995"/>
      <c r="S10995"/>
    </row>
    <row r="10996" spans="18:19" ht="15" customHeight="1">
      <c r="R10996"/>
      <c r="S10996"/>
    </row>
    <row r="10997" spans="18:19" ht="15" customHeight="1">
      <c r="R10997"/>
      <c r="S10997"/>
    </row>
    <row r="10998" spans="18:19" ht="15" customHeight="1">
      <c r="R10998"/>
      <c r="S10998"/>
    </row>
    <row r="10999" spans="18:19" ht="15" customHeight="1">
      <c r="R10999"/>
      <c r="S10999"/>
    </row>
    <row r="11000" spans="18:19" ht="15" customHeight="1">
      <c r="R11000"/>
      <c r="S11000"/>
    </row>
    <row r="11001" spans="18:19" ht="15" customHeight="1">
      <c r="R11001"/>
      <c r="S11001"/>
    </row>
    <row r="11002" spans="18:19" ht="15" customHeight="1">
      <c r="R11002"/>
      <c r="S11002"/>
    </row>
    <row r="11003" spans="18:19" ht="15" customHeight="1">
      <c r="R11003"/>
      <c r="S11003"/>
    </row>
    <row r="11004" spans="18:19" ht="15" customHeight="1">
      <c r="R11004"/>
      <c r="S11004"/>
    </row>
    <row r="11005" spans="18:19" ht="15" customHeight="1">
      <c r="R11005"/>
      <c r="S11005"/>
    </row>
    <row r="11006" spans="18:19" ht="15" customHeight="1">
      <c r="R11006"/>
      <c r="S11006"/>
    </row>
    <row r="11007" spans="18:19" ht="15" customHeight="1">
      <c r="R11007"/>
      <c r="S11007"/>
    </row>
    <row r="11008" spans="18:19" ht="15" customHeight="1">
      <c r="R11008"/>
      <c r="S11008"/>
    </row>
    <row r="11009" spans="18:19" ht="15" customHeight="1">
      <c r="R11009"/>
      <c r="S11009"/>
    </row>
    <row r="11010" spans="18:19" ht="15" customHeight="1">
      <c r="R11010"/>
      <c r="S11010"/>
    </row>
    <row r="11011" spans="18:19" ht="15" customHeight="1">
      <c r="R11011"/>
      <c r="S11011"/>
    </row>
    <row r="11012" spans="18:19" ht="15" customHeight="1">
      <c r="R11012"/>
      <c r="S11012"/>
    </row>
    <row r="11013" spans="18:19" ht="15" customHeight="1">
      <c r="R11013"/>
      <c r="S11013"/>
    </row>
    <row r="11014" spans="18:19" ht="15" customHeight="1">
      <c r="R11014"/>
      <c r="S11014"/>
    </row>
    <row r="11015" spans="18:19" ht="15" customHeight="1">
      <c r="R11015"/>
      <c r="S11015"/>
    </row>
    <row r="11016" spans="18:19" ht="15" customHeight="1">
      <c r="R11016"/>
      <c r="S11016"/>
    </row>
    <row r="11017" spans="18:19" ht="15" customHeight="1">
      <c r="R11017"/>
      <c r="S11017"/>
    </row>
    <row r="11018" spans="18:19" ht="15" customHeight="1">
      <c r="R11018"/>
      <c r="S11018"/>
    </row>
    <row r="11019" spans="18:19" ht="15" customHeight="1">
      <c r="R11019"/>
      <c r="S11019"/>
    </row>
    <row r="11020" spans="18:19" ht="15" customHeight="1">
      <c r="R11020"/>
      <c r="S11020"/>
    </row>
    <row r="11021" spans="18:19" ht="15" customHeight="1">
      <c r="R11021"/>
      <c r="S11021"/>
    </row>
    <row r="11022" spans="18:19" ht="15" customHeight="1">
      <c r="R11022"/>
      <c r="S11022"/>
    </row>
    <row r="11023" spans="18:19" ht="15" customHeight="1">
      <c r="R11023"/>
      <c r="S11023"/>
    </row>
    <row r="11024" spans="18:19" ht="15" customHeight="1">
      <c r="R11024"/>
      <c r="S11024"/>
    </row>
    <row r="11025" spans="18:19" ht="15" customHeight="1">
      <c r="R11025"/>
      <c r="S11025"/>
    </row>
    <row r="11026" spans="18:19" ht="15" customHeight="1">
      <c r="R11026"/>
      <c r="S11026"/>
    </row>
    <row r="11027" spans="18:19" ht="15" customHeight="1">
      <c r="R11027"/>
      <c r="S11027"/>
    </row>
    <row r="11028" spans="18:19" ht="15" customHeight="1">
      <c r="R11028"/>
      <c r="S11028"/>
    </row>
    <row r="11029" spans="18:19" ht="15" customHeight="1">
      <c r="R11029"/>
      <c r="S11029"/>
    </row>
    <row r="11030" spans="18:19" ht="15" customHeight="1">
      <c r="R11030"/>
      <c r="S11030"/>
    </row>
    <row r="11031" spans="18:19" ht="15" customHeight="1">
      <c r="R11031"/>
      <c r="S11031"/>
    </row>
    <row r="11032" spans="18:19" ht="15" customHeight="1">
      <c r="R11032"/>
      <c r="S11032"/>
    </row>
    <row r="11033" spans="18:19" ht="15" customHeight="1">
      <c r="R11033"/>
      <c r="S11033"/>
    </row>
    <row r="11034" spans="18:19" ht="15" customHeight="1">
      <c r="R11034"/>
      <c r="S11034"/>
    </row>
    <row r="11035" spans="18:19" ht="15" customHeight="1">
      <c r="R11035"/>
      <c r="S11035"/>
    </row>
    <row r="11036" spans="18:19" ht="15" customHeight="1">
      <c r="R11036"/>
      <c r="S11036"/>
    </row>
    <row r="11037" spans="18:19" ht="15" customHeight="1">
      <c r="R11037"/>
      <c r="S11037"/>
    </row>
    <row r="11038" spans="18:19" ht="15" customHeight="1">
      <c r="R11038"/>
      <c r="S11038"/>
    </row>
    <row r="11039" spans="18:19" ht="15" customHeight="1">
      <c r="R11039"/>
      <c r="S11039"/>
    </row>
    <row r="11040" spans="18:19" ht="15" customHeight="1">
      <c r="R11040"/>
      <c r="S11040"/>
    </row>
    <row r="11041" spans="18:19" ht="15" customHeight="1">
      <c r="R11041"/>
      <c r="S11041"/>
    </row>
    <row r="11042" spans="18:19" ht="15" customHeight="1">
      <c r="R11042"/>
      <c r="S11042"/>
    </row>
    <row r="11043" spans="18:19" ht="15" customHeight="1">
      <c r="R11043"/>
      <c r="S11043"/>
    </row>
    <row r="11044" spans="18:19" ht="15" customHeight="1">
      <c r="R11044"/>
      <c r="S11044"/>
    </row>
    <row r="11045" spans="18:19" ht="15" customHeight="1">
      <c r="R11045"/>
      <c r="S11045"/>
    </row>
    <row r="11046" spans="18:19" ht="15" customHeight="1">
      <c r="R11046"/>
      <c r="S11046"/>
    </row>
    <row r="11047" spans="18:19" ht="15" customHeight="1">
      <c r="R11047"/>
      <c r="S11047"/>
    </row>
    <row r="11048" spans="18:19" ht="15" customHeight="1">
      <c r="R11048"/>
      <c r="S11048"/>
    </row>
    <row r="11049" spans="18:19" ht="15" customHeight="1">
      <c r="R11049"/>
      <c r="S11049"/>
    </row>
    <row r="11050" spans="18:19" ht="15" customHeight="1">
      <c r="R11050"/>
      <c r="S11050"/>
    </row>
    <row r="11051" spans="18:19" ht="15" customHeight="1">
      <c r="R11051"/>
      <c r="S11051"/>
    </row>
    <row r="11052" spans="18:19" ht="15" customHeight="1">
      <c r="R11052"/>
      <c r="S11052"/>
    </row>
    <row r="11053" spans="18:19" ht="15" customHeight="1">
      <c r="R11053"/>
      <c r="S11053"/>
    </row>
    <row r="11054" spans="18:19" ht="15" customHeight="1">
      <c r="R11054"/>
      <c r="S11054"/>
    </row>
    <row r="11055" spans="18:19" ht="15" customHeight="1">
      <c r="R11055"/>
      <c r="S11055"/>
    </row>
    <row r="11056" spans="18:19" ht="15" customHeight="1">
      <c r="R11056"/>
      <c r="S11056"/>
    </row>
    <row r="11057" spans="18:19" ht="15" customHeight="1">
      <c r="R11057"/>
      <c r="S11057"/>
    </row>
    <row r="11058" spans="18:19" ht="15" customHeight="1">
      <c r="R11058"/>
      <c r="S11058"/>
    </row>
    <row r="11059" spans="18:19" ht="15" customHeight="1">
      <c r="R11059"/>
      <c r="S11059"/>
    </row>
    <row r="11060" spans="18:19" ht="15" customHeight="1">
      <c r="R11060"/>
      <c r="S11060"/>
    </row>
    <row r="11061" spans="18:19" ht="15" customHeight="1">
      <c r="R11061"/>
      <c r="S11061"/>
    </row>
    <row r="11062" spans="18:19" ht="15" customHeight="1">
      <c r="R11062"/>
      <c r="S11062"/>
    </row>
    <row r="11063" spans="18:19" ht="15" customHeight="1">
      <c r="R11063"/>
      <c r="S11063"/>
    </row>
    <row r="11064" spans="18:19" ht="15" customHeight="1">
      <c r="R11064"/>
      <c r="S11064"/>
    </row>
    <row r="11065" spans="18:19" ht="15" customHeight="1">
      <c r="R11065"/>
      <c r="S11065"/>
    </row>
    <row r="11066" spans="18:19" ht="15" customHeight="1">
      <c r="R11066"/>
      <c r="S11066"/>
    </row>
    <row r="11067" spans="18:19" ht="15" customHeight="1">
      <c r="R11067"/>
      <c r="S11067"/>
    </row>
    <row r="11068" spans="18:19" ht="15" customHeight="1">
      <c r="R11068"/>
      <c r="S11068"/>
    </row>
    <row r="11069" spans="18:19" ht="15" customHeight="1">
      <c r="R11069"/>
      <c r="S11069"/>
    </row>
    <row r="11070" spans="18:19" ht="15" customHeight="1">
      <c r="R11070"/>
      <c r="S11070"/>
    </row>
    <row r="11071" spans="18:19" ht="15" customHeight="1">
      <c r="R11071"/>
      <c r="S11071"/>
    </row>
    <row r="11072" spans="18:19" ht="15" customHeight="1">
      <c r="R11072"/>
      <c r="S11072"/>
    </row>
    <row r="11073" spans="18:19" ht="15" customHeight="1">
      <c r="R11073"/>
      <c r="S11073"/>
    </row>
    <row r="11074" spans="18:19" ht="15" customHeight="1">
      <c r="R11074"/>
      <c r="S11074"/>
    </row>
    <row r="11075" spans="18:19" ht="15" customHeight="1">
      <c r="R11075"/>
      <c r="S11075"/>
    </row>
    <row r="11076" spans="18:19" ht="15" customHeight="1">
      <c r="R11076"/>
      <c r="S11076"/>
    </row>
    <row r="11077" spans="18:19" ht="15" customHeight="1">
      <c r="R11077"/>
      <c r="S11077"/>
    </row>
    <row r="11078" spans="18:19" ht="15" customHeight="1">
      <c r="R11078"/>
      <c r="S11078"/>
    </row>
    <row r="11079" spans="18:19" ht="15" customHeight="1">
      <c r="R11079"/>
      <c r="S11079"/>
    </row>
    <row r="11080" spans="18:19" ht="15" customHeight="1">
      <c r="R11080"/>
      <c r="S11080"/>
    </row>
    <row r="11081" spans="18:19" ht="15" customHeight="1">
      <c r="R11081"/>
      <c r="S11081"/>
    </row>
    <row r="11082" spans="18:19" ht="15" customHeight="1">
      <c r="R11082"/>
      <c r="S11082"/>
    </row>
    <row r="11083" spans="18:19" ht="15" customHeight="1">
      <c r="R11083"/>
      <c r="S11083"/>
    </row>
    <row r="11084" spans="18:19" ht="15" customHeight="1">
      <c r="R11084"/>
      <c r="S11084"/>
    </row>
    <row r="11085" spans="18:19" ht="15" customHeight="1">
      <c r="R11085"/>
      <c r="S11085"/>
    </row>
    <row r="11086" spans="18:19" ht="15" customHeight="1">
      <c r="R11086"/>
      <c r="S11086"/>
    </row>
    <row r="11087" spans="18:19" ht="15" customHeight="1">
      <c r="R11087"/>
      <c r="S11087"/>
    </row>
    <row r="11088" spans="18:19" ht="15" customHeight="1">
      <c r="R11088"/>
      <c r="S11088"/>
    </row>
    <row r="11089" spans="18:19" ht="15" customHeight="1">
      <c r="R11089"/>
      <c r="S11089"/>
    </row>
    <row r="11090" spans="18:19" ht="15" customHeight="1">
      <c r="R11090"/>
      <c r="S11090"/>
    </row>
    <row r="11091" spans="18:19" ht="15" customHeight="1">
      <c r="R11091"/>
      <c r="S11091"/>
    </row>
    <row r="11092" spans="18:19" ht="15" customHeight="1">
      <c r="R11092"/>
      <c r="S11092"/>
    </row>
    <row r="11093" spans="18:19" ht="15" customHeight="1">
      <c r="R11093"/>
      <c r="S11093"/>
    </row>
    <row r="11094" spans="18:19" ht="15" customHeight="1">
      <c r="R11094"/>
      <c r="S11094"/>
    </row>
    <row r="11095" spans="18:19" ht="15" customHeight="1">
      <c r="R11095"/>
      <c r="S11095"/>
    </row>
    <row r="11096" spans="18:19" ht="15" customHeight="1">
      <c r="R11096"/>
      <c r="S11096"/>
    </row>
    <row r="11097" spans="18:19" ht="15" customHeight="1">
      <c r="R11097"/>
      <c r="S11097"/>
    </row>
    <row r="11098" spans="18:19" ht="15" customHeight="1">
      <c r="R11098"/>
      <c r="S11098"/>
    </row>
    <row r="11099" spans="18:19" ht="15" customHeight="1">
      <c r="R11099"/>
      <c r="S11099"/>
    </row>
    <row r="11100" spans="18:19" ht="15" customHeight="1">
      <c r="R11100"/>
      <c r="S11100"/>
    </row>
    <row r="11101" spans="18:19" ht="15" customHeight="1">
      <c r="R11101"/>
      <c r="S11101"/>
    </row>
    <row r="11102" spans="18:19" ht="15" customHeight="1">
      <c r="R11102"/>
      <c r="S11102"/>
    </row>
    <row r="11103" spans="18:19" ht="15" customHeight="1">
      <c r="R11103"/>
      <c r="S11103"/>
    </row>
    <row r="11104" spans="18:19" ht="15" customHeight="1">
      <c r="R11104"/>
      <c r="S11104"/>
    </row>
    <row r="11105" spans="18:19" ht="15" customHeight="1">
      <c r="R11105"/>
      <c r="S11105"/>
    </row>
    <row r="11106" spans="18:19" ht="15" customHeight="1">
      <c r="R11106"/>
      <c r="S11106"/>
    </row>
    <row r="11107" spans="18:19" ht="15" customHeight="1">
      <c r="R11107"/>
      <c r="S11107"/>
    </row>
    <row r="11108" spans="18:19" ht="15" customHeight="1">
      <c r="R11108"/>
      <c r="S11108"/>
    </row>
    <row r="11109" spans="18:19" ht="15" customHeight="1">
      <c r="R11109"/>
      <c r="S11109"/>
    </row>
    <row r="11110" spans="18:19" ht="15" customHeight="1">
      <c r="R11110"/>
      <c r="S11110"/>
    </row>
    <row r="11111" spans="18:19" ht="15" customHeight="1">
      <c r="R11111"/>
      <c r="S11111"/>
    </row>
    <row r="11112" spans="18:19" ht="15" customHeight="1">
      <c r="R11112"/>
      <c r="S11112"/>
    </row>
    <row r="11113" spans="18:19" ht="15" customHeight="1">
      <c r="R11113"/>
      <c r="S11113"/>
    </row>
    <row r="11114" spans="18:19" ht="15" customHeight="1">
      <c r="R11114"/>
      <c r="S11114"/>
    </row>
    <row r="11115" spans="18:19" ht="15" customHeight="1">
      <c r="R11115"/>
      <c r="S11115"/>
    </row>
    <row r="11116" spans="18:19" ht="15" customHeight="1">
      <c r="R11116"/>
      <c r="S11116"/>
    </row>
    <row r="11117" spans="18:19" ht="15" customHeight="1">
      <c r="R11117"/>
      <c r="S11117"/>
    </row>
    <row r="11118" spans="18:19" ht="15" customHeight="1">
      <c r="R11118"/>
      <c r="S11118"/>
    </row>
    <row r="11119" spans="18:19" ht="15" customHeight="1">
      <c r="R11119"/>
      <c r="S11119"/>
    </row>
    <row r="11120" spans="18:19" ht="15" customHeight="1">
      <c r="R11120"/>
      <c r="S11120"/>
    </row>
    <row r="11121" spans="18:19" ht="15" customHeight="1">
      <c r="R11121"/>
      <c r="S11121"/>
    </row>
    <row r="11122" spans="18:19" ht="15" customHeight="1">
      <c r="R11122"/>
      <c r="S11122"/>
    </row>
    <row r="11123" spans="18:19" ht="15" customHeight="1">
      <c r="R11123"/>
      <c r="S11123"/>
    </row>
    <row r="11124" spans="18:19" ht="15" customHeight="1">
      <c r="R11124"/>
      <c r="S11124"/>
    </row>
    <row r="11125" spans="18:19" ht="15" customHeight="1">
      <c r="R11125"/>
      <c r="S11125"/>
    </row>
    <row r="11126" spans="18:19" ht="15" customHeight="1">
      <c r="R11126"/>
      <c r="S11126"/>
    </row>
    <row r="11127" spans="18:19" ht="15" customHeight="1">
      <c r="R11127"/>
      <c r="S11127"/>
    </row>
    <row r="11128" spans="18:19" ht="15" customHeight="1">
      <c r="R11128"/>
      <c r="S11128"/>
    </row>
    <row r="11129" spans="18:19" ht="15" customHeight="1">
      <c r="R11129"/>
      <c r="S11129"/>
    </row>
    <row r="11130" spans="18:19" ht="15" customHeight="1">
      <c r="R11130"/>
      <c r="S11130"/>
    </row>
    <row r="11131" spans="18:19" ht="15" customHeight="1">
      <c r="R11131"/>
      <c r="S11131"/>
    </row>
    <row r="11132" spans="18:19" ht="15" customHeight="1">
      <c r="R11132"/>
      <c r="S11132"/>
    </row>
    <row r="11133" spans="18:19" ht="15" customHeight="1">
      <c r="R11133"/>
      <c r="S11133"/>
    </row>
    <row r="11134" spans="18:19" ht="15" customHeight="1">
      <c r="R11134"/>
      <c r="S11134"/>
    </row>
    <row r="11135" spans="18:19" ht="15" customHeight="1">
      <c r="R11135"/>
      <c r="S11135"/>
    </row>
    <row r="11136" spans="18:19" ht="15" customHeight="1">
      <c r="R11136"/>
      <c r="S11136"/>
    </row>
    <row r="11137" spans="18:19" ht="15" customHeight="1">
      <c r="R11137"/>
      <c r="S11137"/>
    </row>
    <row r="11138" spans="18:19" ht="15" customHeight="1">
      <c r="R11138"/>
      <c r="S11138"/>
    </row>
    <row r="11139" spans="18:19" ht="15" customHeight="1">
      <c r="R11139"/>
      <c r="S11139"/>
    </row>
    <row r="11140" spans="18:19" ht="15" customHeight="1">
      <c r="R11140"/>
      <c r="S11140"/>
    </row>
    <row r="11141" spans="18:19" ht="15" customHeight="1">
      <c r="R11141"/>
      <c r="S11141"/>
    </row>
    <row r="11142" spans="18:19" ht="15" customHeight="1">
      <c r="R11142"/>
      <c r="S11142"/>
    </row>
    <row r="11143" spans="18:19" ht="15" customHeight="1">
      <c r="R11143"/>
      <c r="S11143"/>
    </row>
    <row r="11144" spans="18:19" ht="15" customHeight="1">
      <c r="R11144"/>
      <c r="S11144"/>
    </row>
    <row r="11145" spans="18:19" ht="15" customHeight="1">
      <c r="R11145"/>
      <c r="S11145"/>
    </row>
    <row r="11146" spans="18:19" ht="15" customHeight="1">
      <c r="R11146"/>
      <c r="S11146"/>
    </row>
    <row r="11147" spans="18:19" ht="15" customHeight="1">
      <c r="R11147"/>
      <c r="S11147"/>
    </row>
    <row r="11148" spans="18:19" ht="15" customHeight="1">
      <c r="R11148"/>
      <c r="S11148"/>
    </row>
    <row r="11149" spans="18:19" ht="15" customHeight="1">
      <c r="R11149"/>
      <c r="S11149"/>
    </row>
    <row r="11150" spans="18:19" ht="15" customHeight="1">
      <c r="R11150"/>
      <c r="S11150"/>
    </row>
    <row r="11151" spans="18:19" ht="15" customHeight="1">
      <c r="R11151"/>
      <c r="S11151"/>
    </row>
    <row r="11152" spans="18:19" ht="15" customHeight="1">
      <c r="R11152"/>
      <c r="S11152"/>
    </row>
    <row r="11153" spans="18:19" ht="15" customHeight="1">
      <c r="R11153"/>
      <c r="S11153"/>
    </row>
    <row r="11154" spans="18:19" ht="15" customHeight="1">
      <c r="R11154"/>
      <c r="S11154"/>
    </row>
    <row r="11155" spans="18:19" ht="15" customHeight="1">
      <c r="R11155"/>
      <c r="S11155"/>
    </row>
    <row r="11156" spans="18:19" ht="15" customHeight="1">
      <c r="R11156"/>
      <c r="S11156"/>
    </row>
    <row r="11157" spans="18:19" ht="15" customHeight="1">
      <c r="R11157"/>
      <c r="S11157"/>
    </row>
    <row r="11158" spans="18:19" ht="15" customHeight="1">
      <c r="R11158"/>
      <c r="S11158"/>
    </row>
    <row r="11159" spans="18:19" ht="15" customHeight="1">
      <c r="R11159"/>
      <c r="S11159"/>
    </row>
    <row r="11160" spans="18:19" ht="15" customHeight="1">
      <c r="R11160"/>
      <c r="S11160"/>
    </row>
    <row r="11161" spans="18:19" ht="15" customHeight="1">
      <c r="R11161"/>
      <c r="S11161"/>
    </row>
    <row r="11162" spans="18:19" ht="15" customHeight="1">
      <c r="R11162"/>
      <c r="S11162"/>
    </row>
    <row r="11163" spans="18:19" ht="15" customHeight="1">
      <c r="R11163"/>
      <c r="S11163"/>
    </row>
    <row r="11164" spans="18:19" ht="15" customHeight="1">
      <c r="R11164"/>
      <c r="S11164"/>
    </row>
    <row r="11165" spans="18:19" ht="15" customHeight="1">
      <c r="R11165"/>
      <c r="S11165"/>
    </row>
    <row r="11166" spans="18:19" ht="15" customHeight="1">
      <c r="R11166"/>
      <c r="S11166"/>
    </row>
    <row r="11167" spans="18:19" ht="15" customHeight="1">
      <c r="R11167"/>
      <c r="S11167"/>
    </row>
    <row r="11168" spans="18:19" ht="15" customHeight="1">
      <c r="R11168"/>
      <c r="S11168"/>
    </row>
    <row r="11169" spans="18:19" ht="15" customHeight="1">
      <c r="R11169"/>
      <c r="S11169"/>
    </row>
    <row r="11170" spans="18:19" ht="15" customHeight="1">
      <c r="R11170"/>
      <c r="S11170"/>
    </row>
    <row r="11171" spans="18:19" ht="15" customHeight="1">
      <c r="R11171"/>
      <c r="S11171"/>
    </row>
    <row r="11172" spans="18:19" ht="15" customHeight="1">
      <c r="R11172"/>
      <c r="S11172"/>
    </row>
    <row r="11173" spans="18:19" ht="15" customHeight="1">
      <c r="R11173"/>
      <c r="S11173"/>
    </row>
    <row r="11174" spans="18:19" ht="15" customHeight="1">
      <c r="R11174"/>
      <c r="S11174"/>
    </row>
    <row r="11175" spans="18:19" ht="15" customHeight="1">
      <c r="R11175"/>
      <c r="S11175"/>
    </row>
    <row r="11176" spans="18:19" ht="15" customHeight="1">
      <c r="R11176"/>
      <c r="S11176"/>
    </row>
    <row r="11177" spans="18:19" ht="15" customHeight="1">
      <c r="R11177"/>
      <c r="S11177"/>
    </row>
    <row r="11178" spans="18:19" ht="15" customHeight="1">
      <c r="R11178"/>
      <c r="S11178"/>
    </row>
    <row r="11179" spans="18:19" ht="15" customHeight="1">
      <c r="R11179"/>
      <c r="S11179"/>
    </row>
    <row r="11180" spans="18:19" ht="15" customHeight="1">
      <c r="R11180"/>
      <c r="S11180"/>
    </row>
    <row r="11181" spans="18:19" ht="15" customHeight="1">
      <c r="R11181"/>
      <c r="S11181"/>
    </row>
    <row r="11182" spans="18:19" ht="15" customHeight="1">
      <c r="R11182"/>
      <c r="S11182"/>
    </row>
    <row r="11183" spans="18:19" ht="15" customHeight="1">
      <c r="R11183"/>
      <c r="S11183"/>
    </row>
    <row r="11184" spans="18:19" ht="15" customHeight="1">
      <c r="R11184"/>
      <c r="S11184"/>
    </row>
    <row r="11185" spans="18:19" ht="15" customHeight="1">
      <c r="R11185"/>
      <c r="S11185"/>
    </row>
    <row r="11186" spans="18:19" ht="15" customHeight="1">
      <c r="R11186"/>
      <c r="S11186"/>
    </row>
    <row r="11187" spans="18:19" ht="15" customHeight="1">
      <c r="R11187"/>
      <c r="S11187"/>
    </row>
    <row r="11188" spans="18:19" ht="15" customHeight="1">
      <c r="R11188"/>
      <c r="S11188"/>
    </row>
    <row r="11189" spans="18:19" ht="15" customHeight="1">
      <c r="R11189"/>
      <c r="S11189"/>
    </row>
    <row r="11190" spans="18:19" ht="15" customHeight="1">
      <c r="R11190"/>
      <c r="S11190"/>
    </row>
    <row r="11191" spans="18:19" ht="15" customHeight="1">
      <c r="R11191"/>
      <c r="S11191"/>
    </row>
    <row r="11192" spans="18:19" ht="15" customHeight="1">
      <c r="R11192"/>
      <c r="S11192"/>
    </row>
    <row r="11193" spans="18:19" ht="15" customHeight="1">
      <c r="R11193"/>
      <c r="S11193"/>
    </row>
    <row r="11194" spans="18:19" ht="15" customHeight="1">
      <c r="R11194"/>
      <c r="S11194"/>
    </row>
    <row r="11195" spans="18:19" ht="15" customHeight="1">
      <c r="R11195"/>
      <c r="S11195"/>
    </row>
    <row r="11196" spans="18:19" ht="15" customHeight="1">
      <c r="R11196"/>
      <c r="S11196"/>
    </row>
    <row r="11197" spans="18:19" ht="15" customHeight="1">
      <c r="R11197"/>
      <c r="S11197"/>
    </row>
    <row r="11198" spans="18:19" ht="15" customHeight="1">
      <c r="R11198"/>
      <c r="S11198"/>
    </row>
    <row r="11199" spans="18:19" ht="15" customHeight="1">
      <c r="R11199"/>
      <c r="S11199"/>
    </row>
    <row r="11200" spans="18:19" ht="15" customHeight="1">
      <c r="R11200"/>
      <c r="S11200"/>
    </row>
    <row r="11201" spans="18:19" ht="15" customHeight="1">
      <c r="R11201"/>
      <c r="S11201"/>
    </row>
    <row r="11202" spans="18:19" ht="15" customHeight="1">
      <c r="R11202"/>
      <c r="S11202"/>
    </row>
    <row r="11203" spans="18:19" ht="15" customHeight="1">
      <c r="R11203"/>
      <c r="S11203"/>
    </row>
    <row r="11204" spans="18:19" ht="15" customHeight="1">
      <c r="R11204"/>
      <c r="S11204"/>
    </row>
    <row r="11205" spans="18:19" ht="15" customHeight="1">
      <c r="R11205"/>
      <c r="S11205"/>
    </row>
    <row r="11206" spans="18:19" ht="15" customHeight="1">
      <c r="R11206"/>
      <c r="S11206"/>
    </row>
    <row r="11207" spans="18:19" ht="15" customHeight="1">
      <c r="R11207"/>
      <c r="S11207"/>
    </row>
    <row r="11208" spans="18:19" ht="15" customHeight="1">
      <c r="R11208"/>
      <c r="S11208"/>
    </row>
    <row r="11209" spans="18:19" ht="15" customHeight="1">
      <c r="R11209"/>
      <c r="S11209"/>
    </row>
    <row r="11210" spans="18:19" ht="15" customHeight="1">
      <c r="R11210"/>
      <c r="S11210"/>
    </row>
    <row r="11211" spans="18:19" ht="15" customHeight="1">
      <c r="R11211"/>
      <c r="S11211"/>
    </row>
    <row r="11212" spans="18:19" ht="15" customHeight="1">
      <c r="R11212"/>
      <c r="S11212"/>
    </row>
    <row r="11213" spans="18:19" ht="15" customHeight="1">
      <c r="R11213"/>
      <c r="S11213"/>
    </row>
    <row r="11214" spans="18:19" ht="15" customHeight="1">
      <c r="R11214"/>
      <c r="S11214"/>
    </row>
    <row r="11215" spans="18:19" ht="15" customHeight="1">
      <c r="R11215"/>
      <c r="S11215"/>
    </row>
    <row r="11216" spans="18:19" ht="15" customHeight="1">
      <c r="R11216"/>
      <c r="S11216"/>
    </row>
    <row r="11217" spans="18:19" ht="15" customHeight="1">
      <c r="R11217"/>
      <c r="S11217"/>
    </row>
    <row r="11218" spans="18:19" ht="15" customHeight="1">
      <c r="R11218"/>
      <c r="S11218"/>
    </row>
    <row r="11219" spans="18:19" ht="15" customHeight="1">
      <c r="R11219"/>
      <c r="S11219"/>
    </row>
    <row r="11220" spans="18:19" ht="15" customHeight="1">
      <c r="R11220"/>
      <c r="S11220"/>
    </row>
    <row r="11221" spans="18:19" ht="15" customHeight="1">
      <c r="R11221"/>
      <c r="S11221"/>
    </row>
    <row r="11222" spans="18:19" ht="15" customHeight="1">
      <c r="R11222"/>
      <c r="S11222"/>
    </row>
    <row r="11223" spans="18:19" ht="15" customHeight="1">
      <c r="R11223"/>
      <c r="S11223"/>
    </row>
    <row r="11224" spans="18:19" ht="15" customHeight="1">
      <c r="R11224"/>
      <c r="S11224"/>
    </row>
    <row r="11225" spans="18:19" ht="15" customHeight="1">
      <c r="R11225"/>
      <c r="S11225"/>
    </row>
    <row r="11226" spans="18:19" ht="15" customHeight="1">
      <c r="R11226"/>
      <c r="S11226"/>
    </row>
    <row r="11227" spans="18:19" ht="15" customHeight="1">
      <c r="R11227"/>
      <c r="S11227"/>
    </row>
    <row r="11228" spans="18:19" ht="15" customHeight="1">
      <c r="R11228"/>
      <c r="S11228"/>
    </row>
    <row r="11229" spans="18:19" ht="15" customHeight="1">
      <c r="R11229"/>
      <c r="S11229"/>
    </row>
    <row r="11230" spans="18:19" ht="15" customHeight="1">
      <c r="R11230"/>
      <c r="S11230"/>
    </row>
    <row r="11231" spans="18:19" ht="15" customHeight="1">
      <c r="R11231"/>
      <c r="S11231"/>
    </row>
    <row r="11232" spans="18:19" ht="15" customHeight="1">
      <c r="R11232"/>
      <c r="S11232"/>
    </row>
    <row r="11233" spans="18:19" ht="15" customHeight="1">
      <c r="R11233"/>
      <c r="S11233"/>
    </row>
    <row r="11234" spans="18:19" ht="15" customHeight="1">
      <c r="R11234"/>
      <c r="S11234"/>
    </row>
    <row r="11235" spans="18:19" ht="15" customHeight="1">
      <c r="R11235"/>
      <c r="S11235"/>
    </row>
    <row r="11236" spans="18:19" ht="15" customHeight="1">
      <c r="R11236"/>
      <c r="S11236"/>
    </row>
    <row r="11237" spans="18:19" ht="15" customHeight="1">
      <c r="R11237"/>
      <c r="S11237"/>
    </row>
    <row r="11238" spans="18:19" ht="15" customHeight="1">
      <c r="R11238"/>
      <c r="S11238"/>
    </row>
    <row r="11239" spans="18:19" ht="15" customHeight="1">
      <c r="R11239"/>
      <c r="S11239"/>
    </row>
    <row r="11240" spans="18:19" ht="15" customHeight="1">
      <c r="R11240"/>
      <c r="S11240"/>
    </row>
    <row r="11241" spans="18:19" ht="15" customHeight="1">
      <c r="R11241"/>
      <c r="S11241"/>
    </row>
    <row r="11242" spans="18:19" ht="15" customHeight="1">
      <c r="R11242"/>
      <c r="S11242"/>
    </row>
    <row r="11243" spans="18:19" ht="15" customHeight="1">
      <c r="R11243"/>
      <c r="S11243"/>
    </row>
    <row r="11244" spans="18:19" ht="15" customHeight="1">
      <c r="R11244"/>
      <c r="S11244"/>
    </row>
    <row r="11245" spans="18:19" ht="15" customHeight="1">
      <c r="R11245"/>
      <c r="S11245"/>
    </row>
    <row r="11246" spans="18:19" ht="15" customHeight="1">
      <c r="R11246"/>
      <c r="S11246"/>
    </row>
    <row r="11247" spans="18:19" ht="15" customHeight="1">
      <c r="R11247"/>
      <c r="S11247"/>
    </row>
    <row r="11248" spans="18:19" ht="15" customHeight="1">
      <c r="R11248"/>
      <c r="S11248"/>
    </row>
    <row r="11249" spans="18:19" ht="15" customHeight="1">
      <c r="R11249"/>
      <c r="S11249"/>
    </row>
    <row r="11250" spans="18:19" ht="15" customHeight="1">
      <c r="R11250"/>
      <c r="S11250"/>
    </row>
    <row r="11251" spans="18:19" ht="15" customHeight="1">
      <c r="R11251"/>
      <c r="S11251"/>
    </row>
    <row r="11252" spans="18:19" ht="15" customHeight="1">
      <c r="R11252"/>
      <c r="S11252"/>
    </row>
    <row r="11253" spans="18:19" ht="15" customHeight="1">
      <c r="R11253"/>
      <c r="S11253"/>
    </row>
    <row r="11254" spans="18:19" ht="15" customHeight="1">
      <c r="R11254"/>
      <c r="S11254"/>
    </row>
    <row r="11255" spans="18:19" ht="15" customHeight="1">
      <c r="R11255"/>
      <c r="S11255"/>
    </row>
    <row r="11256" spans="18:19" ht="15" customHeight="1">
      <c r="R11256"/>
      <c r="S11256"/>
    </row>
    <row r="11257" spans="18:19" ht="15" customHeight="1">
      <c r="R11257"/>
      <c r="S11257"/>
    </row>
    <row r="11258" spans="18:19" ht="15" customHeight="1">
      <c r="R11258"/>
      <c r="S11258"/>
    </row>
    <row r="11259" spans="18:19" ht="15" customHeight="1">
      <c r="R11259"/>
      <c r="S11259"/>
    </row>
    <row r="11260" spans="18:19" ht="15" customHeight="1">
      <c r="R11260"/>
      <c r="S11260"/>
    </row>
    <row r="11261" spans="18:19" ht="15" customHeight="1">
      <c r="R11261"/>
      <c r="S11261"/>
    </row>
    <row r="11262" spans="18:19" ht="15" customHeight="1">
      <c r="R11262"/>
      <c r="S11262"/>
    </row>
    <row r="11263" spans="18:19" ht="15" customHeight="1">
      <c r="R11263"/>
      <c r="S11263"/>
    </row>
    <row r="11264" spans="18:19" ht="15" customHeight="1">
      <c r="R11264"/>
      <c r="S11264"/>
    </row>
    <row r="11265" spans="18:19" ht="15" customHeight="1">
      <c r="R11265"/>
      <c r="S11265"/>
    </row>
    <row r="11266" spans="18:19" ht="15" customHeight="1">
      <c r="R11266"/>
      <c r="S11266"/>
    </row>
    <row r="11267" spans="18:19" ht="15" customHeight="1">
      <c r="R11267"/>
      <c r="S11267"/>
    </row>
    <row r="11268" spans="18:19" ht="15" customHeight="1">
      <c r="R11268"/>
      <c r="S11268"/>
    </row>
    <row r="11269" spans="18:19" ht="15" customHeight="1">
      <c r="R11269"/>
      <c r="S11269"/>
    </row>
    <row r="11270" spans="18:19" ht="15" customHeight="1">
      <c r="R11270"/>
      <c r="S11270"/>
    </row>
    <row r="11271" spans="18:19" ht="15" customHeight="1">
      <c r="R11271"/>
      <c r="S11271"/>
    </row>
    <row r="11272" spans="18:19" ht="15" customHeight="1">
      <c r="R11272"/>
      <c r="S11272"/>
    </row>
    <row r="11273" spans="18:19" ht="15" customHeight="1">
      <c r="R11273"/>
      <c r="S11273"/>
    </row>
    <row r="11274" spans="18:19" ht="15" customHeight="1">
      <c r="R11274"/>
      <c r="S11274"/>
    </row>
    <row r="11275" spans="18:19" ht="15" customHeight="1">
      <c r="R11275"/>
      <c r="S11275"/>
    </row>
    <row r="11276" spans="18:19" ht="15" customHeight="1">
      <c r="R11276"/>
      <c r="S11276"/>
    </row>
    <row r="11277" spans="18:19" ht="15" customHeight="1">
      <c r="R11277"/>
      <c r="S11277"/>
    </row>
    <row r="11278" spans="18:19" ht="15" customHeight="1">
      <c r="R11278"/>
      <c r="S11278"/>
    </row>
    <row r="11279" spans="18:19" ht="15" customHeight="1">
      <c r="R11279"/>
      <c r="S11279"/>
    </row>
    <row r="11280" spans="18:19" ht="15" customHeight="1">
      <c r="R11280"/>
      <c r="S11280"/>
    </row>
    <row r="11281" spans="18:19" ht="15" customHeight="1">
      <c r="R11281"/>
      <c r="S11281"/>
    </row>
    <row r="11282" spans="18:19" ht="15" customHeight="1">
      <c r="R11282"/>
      <c r="S11282"/>
    </row>
    <row r="11283" spans="18:19" ht="15" customHeight="1">
      <c r="R11283"/>
      <c r="S11283"/>
    </row>
    <row r="11284" spans="18:19" ht="15" customHeight="1">
      <c r="R11284"/>
      <c r="S11284"/>
    </row>
    <row r="11285" spans="18:19" ht="15" customHeight="1">
      <c r="R11285"/>
      <c r="S11285"/>
    </row>
    <row r="11286" spans="18:19" ht="15" customHeight="1">
      <c r="R11286"/>
      <c r="S11286"/>
    </row>
    <row r="11287" spans="18:19" ht="15" customHeight="1">
      <c r="R11287"/>
      <c r="S11287"/>
    </row>
    <row r="11288" spans="18:19" ht="15" customHeight="1">
      <c r="R11288"/>
      <c r="S11288"/>
    </row>
    <row r="11289" spans="18:19" ht="15" customHeight="1">
      <c r="R11289"/>
      <c r="S11289"/>
    </row>
    <row r="11290" spans="18:19" ht="15" customHeight="1">
      <c r="R11290"/>
      <c r="S11290"/>
    </row>
    <row r="11291" spans="18:19" ht="15" customHeight="1">
      <c r="R11291"/>
      <c r="S11291"/>
    </row>
    <row r="11292" spans="18:19" ht="15" customHeight="1">
      <c r="R11292"/>
      <c r="S11292"/>
    </row>
    <row r="11293" spans="18:19" ht="15" customHeight="1">
      <c r="R11293"/>
      <c r="S11293"/>
    </row>
    <row r="11294" spans="18:19" ht="15" customHeight="1">
      <c r="R11294"/>
      <c r="S11294"/>
    </row>
    <row r="11295" spans="18:19" ht="15" customHeight="1">
      <c r="R11295"/>
      <c r="S11295"/>
    </row>
    <row r="11296" spans="18:19" ht="15" customHeight="1">
      <c r="R11296"/>
      <c r="S11296"/>
    </row>
    <row r="11297" spans="18:19" ht="15" customHeight="1">
      <c r="R11297"/>
      <c r="S11297"/>
    </row>
    <row r="11298" spans="18:19" ht="15" customHeight="1">
      <c r="R11298"/>
      <c r="S11298"/>
    </row>
    <row r="11299" spans="18:19" ht="15" customHeight="1">
      <c r="R11299"/>
      <c r="S11299"/>
    </row>
    <row r="11300" spans="18:19" ht="15" customHeight="1">
      <c r="R11300"/>
      <c r="S11300"/>
    </row>
    <row r="11301" spans="18:19" ht="15" customHeight="1">
      <c r="R11301"/>
      <c r="S11301"/>
    </row>
    <row r="11302" spans="18:19" ht="15" customHeight="1">
      <c r="R11302"/>
      <c r="S11302"/>
    </row>
    <row r="11303" spans="18:19" ht="15" customHeight="1">
      <c r="R11303"/>
      <c r="S11303"/>
    </row>
    <row r="11304" spans="18:19" ht="15" customHeight="1">
      <c r="R11304"/>
      <c r="S11304"/>
    </row>
    <row r="11305" spans="18:19" ht="15" customHeight="1">
      <c r="R11305"/>
      <c r="S11305"/>
    </row>
    <row r="11306" spans="18:19" ht="15" customHeight="1">
      <c r="R11306"/>
      <c r="S11306"/>
    </row>
    <row r="11307" spans="18:19" ht="15" customHeight="1">
      <c r="R11307"/>
      <c r="S11307"/>
    </row>
    <row r="11308" spans="18:19" ht="15" customHeight="1">
      <c r="R11308"/>
      <c r="S11308"/>
    </row>
    <row r="11309" spans="18:19" ht="15" customHeight="1">
      <c r="R11309"/>
      <c r="S11309"/>
    </row>
    <row r="11310" spans="18:19" ht="15" customHeight="1">
      <c r="R11310"/>
      <c r="S11310"/>
    </row>
    <row r="11311" spans="18:19" ht="15" customHeight="1">
      <c r="R11311"/>
      <c r="S11311"/>
    </row>
    <row r="11312" spans="18:19" ht="15" customHeight="1">
      <c r="R11312"/>
      <c r="S11312"/>
    </row>
    <row r="11313" spans="18:19" ht="15" customHeight="1">
      <c r="R11313"/>
      <c r="S11313"/>
    </row>
    <row r="11314" spans="18:19" ht="15" customHeight="1">
      <c r="R11314"/>
      <c r="S11314"/>
    </row>
    <row r="11315" spans="18:19" ht="15" customHeight="1">
      <c r="R11315"/>
      <c r="S11315"/>
    </row>
    <row r="11316" spans="18:19" ht="15" customHeight="1">
      <c r="R11316"/>
      <c r="S11316"/>
    </row>
    <row r="11317" spans="18:19" ht="15" customHeight="1">
      <c r="R11317"/>
      <c r="S11317"/>
    </row>
    <row r="11318" spans="18:19" ht="15" customHeight="1">
      <c r="R11318"/>
      <c r="S11318"/>
    </row>
    <row r="11319" spans="18:19" ht="15" customHeight="1">
      <c r="R11319"/>
      <c r="S11319"/>
    </row>
    <row r="11320" spans="18:19" ht="15" customHeight="1">
      <c r="R11320"/>
      <c r="S11320"/>
    </row>
    <row r="11321" spans="18:19" ht="15" customHeight="1">
      <c r="R11321"/>
      <c r="S11321"/>
    </row>
    <row r="11322" spans="18:19" ht="15" customHeight="1">
      <c r="R11322"/>
      <c r="S11322"/>
    </row>
    <row r="11323" spans="18:19" ht="15" customHeight="1">
      <c r="R11323"/>
      <c r="S11323"/>
    </row>
    <row r="11324" spans="18:19" ht="15" customHeight="1">
      <c r="R11324"/>
      <c r="S11324"/>
    </row>
    <row r="11325" spans="18:19" ht="15" customHeight="1">
      <c r="R11325"/>
      <c r="S11325"/>
    </row>
    <row r="11326" spans="18:19" ht="15" customHeight="1">
      <c r="R11326"/>
      <c r="S11326"/>
    </row>
    <row r="11327" spans="18:19" ht="15" customHeight="1">
      <c r="R11327"/>
      <c r="S11327"/>
    </row>
    <row r="11328" spans="18:19" ht="15" customHeight="1">
      <c r="R11328"/>
      <c r="S11328"/>
    </row>
    <row r="11329" spans="18:19" ht="15" customHeight="1">
      <c r="R11329"/>
      <c r="S11329"/>
    </row>
    <row r="11330" spans="18:19" ht="15" customHeight="1">
      <c r="R11330"/>
      <c r="S11330"/>
    </row>
    <row r="11331" spans="18:19" ht="15" customHeight="1">
      <c r="R11331"/>
      <c r="S11331"/>
    </row>
    <row r="11332" spans="18:19" ht="15" customHeight="1">
      <c r="R11332"/>
      <c r="S11332"/>
    </row>
    <row r="11333" spans="18:19" ht="15" customHeight="1">
      <c r="R11333"/>
      <c r="S11333"/>
    </row>
    <row r="11334" spans="18:19" ht="15" customHeight="1">
      <c r="R11334"/>
      <c r="S11334"/>
    </row>
    <row r="11335" spans="18:19" ht="15" customHeight="1">
      <c r="R11335"/>
      <c r="S11335"/>
    </row>
    <row r="11336" spans="18:19" ht="15" customHeight="1">
      <c r="R11336"/>
      <c r="S11336"/>
    </row>
    <row r="11337" spans="18:19" ht="15" customHeight="1">
      <c r="R11337"/>
      <c r="S11337"/>
    </row>
    <row r="11338" spans="18:19" ht="15" customHeight="1">
      <c r="R11338"/>
      <c r="S11338"/>
    </row>
    <row r="11339" spans="18:19" ht="15" customHeight="1">
      <c r="R11339"/>
      <c r="S11339"/>
    </row>
    <row r="11340" spans="18:19" ht="15" customHeight="1">
      <c r="R11340"/>
      <c r="S11340"/>
    </row>
    <row r="11341" spans="18:19" ht="15" customHeight="1">
      <c r="R11341"/>
      <c r="S11341"/>
    </row>
    <row r="11342" spans="18:19" ht="15" customHeight="1">
      <c r="R11342"/>
      <c r="S11342"/>
    </row>
    <row r="11343" spans="18:19" ht="15" customHeight="1">
      <c r="R11343"/>
      <c r="S11343"/>
    </row>
    <row r="11344" spans="18:19" ht="15" customHeight="1">
      <c r="R11344"/>
      <c r="S11344"/>
    </row>
    <row r="11345" spans="18:19" ht="15" customHeight="1">
      <c r="R11345"/>
      <c r="S11345"/>
    </row>
    <row r="11346" spans="18:19" ht="15" customHeight="1">
      <c r="R11346"/>
      <c r="S11346"/>
    </row>
    <row r="11347" spans="18:19" ht="15" customHeight="1">
      <c r="R11347"/>
      <c r="S11347"/>
    </row>
    <row r="11348" spans="18:19" ht="15" customHeight="1">
      <c r="R11348"/>
      <c r="S11348"/>
    </row>
    <row r="11349" spans="18:19" ht="15" customHeight="1">
      <c r="R11349"/>
      <c r="S11349"/>
    </row>
    <row r="11350" spans="18:19" ht="15" customHeight="1">
      <c r="R11350"/>
      <c r="S11350"/>
    </row>
    <row r="11351" spans="18:19" ht="15" customHeight="1">
      <c r="R11351"/>
      <c r="S11351"/>
    </row>
    <row r="11352" spans="18:19" ht="15" customHeight="1">
      <c r="R11352"/>
      <c r="S11352"/>
    </row>
    <row r="11353" spans="18:19" ht="15" customHeight="1">
      <c r="R11353"/>
      <c r="S11353"/>
    </row>
    <row r="11354" spans="18:19" ht="15" customHeight="1">
      <c r="R11354"/>
      <c r="S11354"/>
    </row>
    <row r="11355" spans="18:19" ht="15" customHeight="1">
      <c r="R11355"/>
      <c r="S11355"/>
    </row>
    <row r="11356" spans="18:19" ht="15" customHeight="1">
      <c r="R11356"/>
      <c r="S11356"/>
    </row>
    <row r="11357" spans="18:19" ht="15" customHeight="1">
      <c r="R11357"/>
      <c r="S11357"/>
    </row>
    <row r="11358" spans="18:19" ht="15" customHeight="1">
      <c r="R11358"/>
      <c r="S11358"/>
    </row>
    <row r="11359" spans="18:19" ht="15" customHeight="1">
      <c r="R11359"/>
      <c r="S11359"/>
    </row>
    <row r="11360" spans="18:19" ht="15" customHeight="1">
      <c r="R11360"/>
      <c r="S11360"/>
    </row>
    <row r="11361" spans="18:19" ht="15" customHeight="1">
      <c r="R11361"/>
      <c r="S11361"/>
    </row>
    <row r="11362" spans="18:19" ht="15" customHeight="1">
      <c r="R11362"/>
      <c r="S11362"/>
    </row>
    <row r="11363" spans="18:19" ht="15" customHeight="1">
      <c r="R11363"/>
      <c r="S11363"/>
    </row>
    <row r="11364" spans="18:19" ht="15" customHeight="1">
      <c r="R11364"/>
      <c r="S11364"/>
    </row>
    <row r="11365" spans="18:19" ht="15" customHeight="1">
      <c r="R11365"/>
      <c r="S11365"/>
    </row>
    <row r="11366" spans="18:19" ht="15" customHeight="1">
      <c r="R11366"/>
      <c r="S11366"/>
    </row>
    <row r="11367" spans="18:19" ht="15" customHeight="1">
      <c r="R11367"/>
      <c r="S11367"/>
    </row>
    <row r="11368" spans="18:19" ht="15" customHeight="1">
      <c r="R11368"/>
      <c r="S11368"/>
    </row>
    <row r="11369" spans="18:19" ht="15" customHeight="1">
      <c r="R11369"/>
      <c r="S11369"/>
    </row>
    <row r="11370" spans="18:19" ht="15" customHeight="1">
      <c r="R11370"/>
      <c r="S11370"/>
    </row>
    <row r="11371" spans="18:19" ht="15" customHeight="1">
      <c r="R11371"/>
      <c r="S11371"/>
    </row>
    <row r="11372" spans="18:19" ht="15" customHeight="1">
      <c r="R11372"/>
      <c r="S11372"/>
    </row>
    <row r="11373" spans="18:19" ht="15" customHeight="1">
      <c r="R11373"/>
      <c r="S11373"/>
    </row>
    <row r="11374" spans="18:19" ht="15" customHeight="1">
      <c r="R11374"/>
      <c r="S11374"/>
    </row>
    <row r="11375" spans="18:19" ht="15" customHeight="1">
      <c r="R11375"/>
      <c r="S11375"/>
    </row>
    <row r="11376" spans="18:19" ht="15" customHeight="1">
      <c r="R11376"/>
      <c r="S11376"/>
    </row>
    <row r="11377" spans="18:19" ht="15" customHeight="1">
      <c r="R11377"/>
      <c r="S11377"/>
    </row>
    <row r="11378" spans="18:19" ht="15" customHeight="1">
      <c r="R11378"/>
      <c r="S11378"/>
    </row>
    <row r="11379" spans="18:19" ht="15" customHeight="1">
      <c r="R11379"/>
      <c r="S11379"/>
    </row>
    <row r="11380" spans="18:19" ht="15" customHeight="1">
      <c r="R11380"/>
      <c r="S11380"/>
    </row>
    <row r="11381" spans="18:19" ht="15" customHeight="1">
      <c r="R11381"/>
      <c r="S11381"/>
    </row>
    <row r="11382" spans="18:19" ht="15" customHeight="1">
      <c r="R11382"/>
      <c r="S11382"/>
    </row>
    <row r="11383" spans="18:19" ht="15" customHeight="1">
      <c r="R11383"/>
      <c r="S11383"/>
    </row>
    <row r="11384" spans="18:19" ht="15" customHeight="1">
      <c r="R11384"/>
      <c r="S11384"/>
    </row>
    <row r="11385" spans="18:19" ht="15" customHeight="1">
      <c r="R11385"/>
      <c r="S11385"/>
    </row>
    <row r="11386" spans="18:19" ht="15" customHeight="1">
      <c r="R11386"/>
      <c r="S11386"/>
    </row>
    <row r="11387" spans="18:19" ht="15" customHeight="1">
      <c r="R11387"/>
      <c r="S11387"/>
    </row>
    <row r="11388" spans="18:19" ht="15" customHeight="1">
      <c r="R11388"/>
      <c r="S11388"/>
    </row>
    <row r="11389" spans="18:19" ht="15" customHeight="1">
      <c r="R11389"/>
      <c r="S11389"/>
    </row>
    <row r="11390" spans="18:19" ht="15" customHeight="1">
      <c r="R11390"/>
      <c r="S11390"/>
    </row>
    <row r="11391" spans="18:19" ht="15" customHeight="1">
      <c r="R11391"/>
      <c r="S11391"/>
    </row>
    <row r="11392" spans="18:19" ht="15" customHeight="1">
      <c r="R11392"/>
      <c r="S11392"/>
    </row>
    <row r="11393" spans="18:19" ht="15" customHeight="1">
      <c r="R11393"/>
      <c r="S11393"/>
    </row>
    <row r="11394" spans="18:19" ht="15" customHeight="1">
      <c r="R11394"/>
      <c r="S11394"/>
    </row>
    <row r="11395" spans="18:19" ht="15" customHeight="1">
      <c r="R11395"/>
      <c r="S11395"/>
    </row>
    <row r="11396" spans="18:19" ht="15" customHeight="1">
      <c r="R11396"/>
      <c r="S11396"/>
    </row>
    <row r="11397" spans="18:19" ht="15" customHeight="1">
      <c r="R11397"/>
      <c r="S11397"/>
    </row>
    <row r="11398" spans="18:19" ht="15" customHeight="1">
      <c r="R11398"/>
      <c r="S11398"/>
    </row>
    <row r="11399" spans="18:19" ht="15" customHeight="1">
      <c r="R11399"/>
      <c r="S11399"/>
    </row>
    <row r="11400" spans="18:19" ht="15" customHeight="1">
      <c r="R11400"/>
      <c r="S11400"/>
    </row>
    <row r="11401" spans="18:19" ht="15" customHeight="1">
      <c r="R11401"/>
      <c r="S11401"/>
    </row>
    <row r="11402" spans="18:19" ht="15" customHeight="1">
      <c r="R11402"/>
      <c r="S11402"/>
    </row>
    <row r="11403" spans="18:19" ht="15" customHeight="1">
      <c r="R11403"/>
      <c r="S11403"/>
    </row>
    <row r="11404" spans="18:19" ht="15" customHeight="1">
      <c r="R11404"/>
      <c r="S11404"/>
    </row>
    <row r="11405" spans="18:19" ht="15" customHeight="1">
      <c r="R11405"/>
      <c r="S11405"/>
    </row>
    <row r="11406" spans="18:19" ht="15" customHeight="1">
      <c r="R11406"/>
      <c r="S11406"/>
    </row>
    <row r="11407" spans="18:19" ht="15" customHeight="1">
      <c r="R11407"/>
      <c r="S11407"/>
    </row>
    <row r="11408" spans="18:19" ht="15" customHeight="1">
      <c r="R11408"/>
      <c r="S11408"/>
    </row>
    <row r="11409" spans="18:19" ht="15" customHeight="1">
      <c r="R11409"/>
      <c r="S11409"/>
    </row>
    <row r="11410" spans="18:19" ht="15" customHeight="1">
      <c r="R11410"/>
      <c r="S11410"/>
    </row>
    <row r="11411" spans="18:19" ht="15" customHeight="1">
      <c r="R11411"/>
      <c r="S11411"/>
    </row>
    <row r="11412" spans="18:19" ht="15" customHeight="1">
      <c r="R11412"/>
      <c r="S11412"/>
    </row>
    <row r="11413" spans="18:19" ht="15" customHeight="1">
      <c r="R11413"/>
      <c r="S11413"/>
    </row>
    <row r="11414" spans="18:19" ht="15" customHeight="1">
      <c r="R11414"/>
      <c r="S11414"/>
    </row>
    <row r="11415" spans="18:19" ht="15" customHeight="1">
      <c r="R11415"/>
      <c r="S11415"/>
    </row>
    <row r="11416" spans="18:19" ht="15" customHeight="1">
      <c r="R11416"/>
      <c r="S11416"/>
    </row>
    <row r="11417" spans="18:19" ht="15" customHeight="1">
      <c r="R11417"/>
      <c r="S11417"/>
    </row>
    <row r="11418" spans="18:19" ht="15" customHeight="1">
      <c r="R11418"/>
      <c r="S11418"/>
    </row>
    <row r="11419" spans="18:19" ht="15" customHeight="1">
      <c r="R11419"/>
      <c r="S11419"/>
    </row>
    <row r="11420" spans="18:19" ht="15" customHeight="1">
      <c r="R11420"/>
      <c r="S11420"/>
    </row>
    <row r="11421" spans="18:19" ht="15" customHeight="1">
      <c r="R11421"/>
      <c r="S11421"/>
    </row>
    <row r="11422" spans="18:19" ht="15" customHeight="1">
      <c r="R11422"/>
      <c r="S11422"/>
    </row>
    <row r="11423" spans="18:19" ht="15" customHeight="1">
      <c r="R11423"/>
      <c r="S11423"/>
    </row>
    <row r="11424" spans="18:19" ht="15" customHeight="1">
      <c r="R11424"/>
      <c r="S11424"/>
    </row>
    <row r="11425" spans="18:19" ht="15" customHeight="1">
      <c r="R11425"/>
      <c r="S11425"/>
    </row>
    <row r="11426" spans="18:19" ht="15" customHeight="1">
      <c r="R11426"/>
      <c r="S11426"/>
    </row>
    <row r="11427" spans="18:19" ht="15" customHeight="1">
      <c r="R11427"/>
      <c r="S11427"/>
    </row>
    <row r="11428" spans="18:19" ht="15" customHeight="1">
      <c r="R11428"/>
      <c r="S11428"/>
    </row>
    <row r="11429" spans="18:19" ht="15" customHeight="1">
      <c r="R11429"/>
      <c r="S11429"/>
    </row>
    <row r="11430" spans="18:19" ht="15" customHeight="1">
      <c r="R11430"/>
      <c r="S11430"/>
    </row>
    <row r="11431" spans="18:19" ht="15" customHeight="1">
      <c r="R11431"/>
      <c r="S11431"/>
    </row>
    <row r="11432" spans="18:19" ht="15" customHeight="1">
      <c r="R11432"/>
      <c r="S11432"/>
    </row>
    <row r="11433" spans="18:19" ht="15" customHeight="1">
      <c r="R11433"/>
      <c r="S11433"/>
    </row>
    <row r="11434" spans="18:19" ht="15" customHeight="1">
      <c r="R11434"/>
      <c r="S11434"/>
    </row>
    <row r="11435" spans="18:19" ht="15" customHeight="1">
      <c r="R11435"/>
      <c r="S11435"/>
    </row>
    <row r="11436" spans="18:19" ht="15" customHeight="1">
      <c r="R11436"/>
      <c r="S11436"/>
    </row>
    <row r="11437" spans="18:19" ht="15" customHeight="1">
      <c r="R11437"/>
      <c r="S11437"/>
    </row>
    <row r="11438" spans="18:19" ht="15" customHeight="1">
      <c r="R11438"/>
      <c r="S11438"/>
    </row>
    <row r="11439" spans="18:19" ht="15" customHeight="1">
      <c r="R11439"/>
      <c r="S11439"/>
    </row>
    <row r="11440" spans="18:19" ht="15" customHeight="1">
      <c r="R11440"/>
      <c r="S11440"/>
    </row>
    <row r="11441" spans="18:19" ht="15" customHeight="1">
      <c r="R11441"/>
      <c r="S11441"/>
    </row>
    <row r="11442" spans="18:19" ht="15" customHeight="1">
      <c r="R11442"/>
      <c r="S11442"/>
    </row>
    <row r="11443" spans="18:19" ht="15" customHeight="1">
      <c r="R11443"/>
      <c r="S11443"/>
    </row>
    <row r="11444" spans="18:19" ht="15" customHeight="1">
      <c r="R11444"/>
      <c r="S11444"/>
    </row>
    <row r="11445" spans="18:19" ht="15" customHeight="1">
      <c r="R11445"/>
      <c r="S11445"/>
    </row>
    <row r="11446" spans="18:19" ht="15" customHeight="1">
      <c r="R11446"/>
      <c r="S11446"/>
    </row>
    <row r="11447" spans="18:19" ht="15" customHeight="1">
      <c r="R11447"/>
      <c r="S11447"/>
    </row>
    <row r="11448" spans="18:19" ht="15" customHeight="1">
      <c r="R11448"/>
      <c r="S11448"/>
    </row>
    <row r="11449" spans="18:19" ht="15" customHeight="1">
      <c r="R11449"/>
      <c r="S11449"/>
    </row>
    <row r="11450" spans="18:19" ht="15" customHeight="1">
      <c r="R11450"/>
      <c r="S11450"/>
    </row>
    <row r="11451" spans="18:19" ht="15" customHeight="1">
      <c r="R11451"/>
      <c r="S11451"/>
    </row>
    <row r="11452" spans="18:19" ht="15" customHeight="1">
      <c r="R11452"/>
      <c r="S11452"/>
    </row>
    <row r="11453" spans="18:19" ht="15" customHeight="1">
      <c r="R11453"/>
      <c r="S11453"/>
    </row>
    <row r="11454" spans="18:19" ht="15" customHeight="1">
      <c r="R11454"/>
      <c r="S11454"/>
    </row>
    <row r="11455" spans="18:19" ht="15" customHeight="1">
      <c r="R11455"/>
      <c r="S11455"/>
    </row>
    <row r="11456" spans="18:19" ht="15" customHeight="1">
      <c r="R11456"/>
      <c r="S11456"/>
    </row>
    <row r="11457" spans="18:19" ht="15" customHeight="1">
      <c r="R11457"/>
      <c r="S11457"/>
    </row>
    <row r="11458" spans="18:19" ht="15" customHeight="1">
      <c r="R11458"/>
      <c r="S11458"/>
    </row>
    <row r="11459" spans="18:19" ht="15" customHeight="1">
      <c r="R11459"/>
      <c r="S11459"/>
    </row>
    <row r="11460" spans="18:19" ht="15" customHeight="1">
      <c r="R11460"/>
      <c r="S11460"/>
    </row>
    <row r="11461" spans="18:19" ht="15" customHeight="1">
      <c r="R11461"/>
      <c r="S11461"/>
    </row>
    <row r="11462" spans="18:19" ht="15" customHeight="1">
      <c r="R11462"/>
      <c r="S11462"/>
    </row>
    <row r="11463" spans="18:19" ht="15" customHeight="1">
      <c r="R11463"/>
      <c r="S11463"/>
    </row>
    <row r="11464" spans="18:19" ht="15" customHeight="1">
      <c r="R11464"/>
      <c r="S11464"/>
    </row>
    <row r="11465" spans="18:19" ht="15" customHeight="1">
      <c r="R11465"/>
      <c r="S11465"/>
    </row>
    <row r="11466" spans="18:19" ht="15" customHeight="1">
      <c r="R11466"/>
      <c r="S11466"/>
    </row>
    <row r="11467" spans="18:19" ht="15" customHeight="1">
      <c r="R11467"/>
      <c r="S11467"/>
    </row>
    <row r="11468" spans="18:19" ht="15" customHeight="1">
      <c r="R11468"/>
      <c r="S11468"/>
    </row>
    <row r="11469" spans="18:19" ht="15" customHeight="1">
      <c r="R11469"/>
      <c r="S11469"/>
    </row>
    <row r="11470" spans="18:19" ht="15" customHeight="1">
      <c r="R11470"/>
      <c r="S11470"/>
    </row>
    <row r="11471" spans="18:19" ht="15" customHeight="1">
      <c r="R11471"/>
      <c r="S11471"/>
    </row>
    <row r="11472" spans="18:19" ht="15" customHeight="1">
      <c r="R11472"/>
      <c r="S11472"/>
    </row>
    <row r="11473" spans="18:19" ht="15" customHeight="1">
      <c r="R11473"/>
      <c r="S11473"/>
    </row>
    <row r="11474" spans="18:19" ht="15" customHeight="1">
      <c r="R11474"/>
      <c r="S11474"/>
    </row>
    <row r="11475" spans="18:19" ht="15" customHeight="1">
      <c r="R11475"/>
      <c r="S11475"/>
    </row>
    <row r="11476" spans="18:19" ht="15" customHeight="1">
      <c r="R11476"/>
      <c r="S11476"/>
    </row>
    <row r="11477" spans="18:19" ht="15" customHeight="1">
      <c r="R11477"/>
      <c r="S11477"/>
    </row>
    <row r="11478" spans="18:19" ht="15" customHeight="1">
      <c r="R11478"/>
      <c r="S11478"/>
    </row>
    <row r="11479" spans="18:19" ht="15" customHeight="1">
      <c r="R11479"/>
      <c r="S11479"/>
    </row>
    <row r="11480" spans="18:19" ht="15" customHeight="1">
      <c r="R11480"/>
      <c r="S11480"/>
    </row>
    <row r="11481" spans="18:19" ht="15" customHeight="1">
      <c r="R11481"/>
      <c r="S11481"/>
    </row>
    <row r="11482" spans="18:19" ht="15" customHeight="1">
      <c r="R11482"/>
      <c r="S11482"/>
    </row>
    <row r="11483" spans="18:19" ht="15" customHeight="1">
      <c r="R11483"/>
      <c r="S11483"/>
    </row>
    <row r="11484" spans="18:19" ht="15" customHeight="1">
      <c r="R11484"/>
      <c r="S11484"/>
    </row>
    <row r="11485" spans="18:19" ht="15" customHeight="1">
      <c r="R11485"/>
      <c r="S11485"/>
    </row>
    <row r="11486" spans="18:19" ht="15" customHeight="1">
      <c r="R11486"/>
      <c r="S11486"/>
    </row>
    <row r="11487" spans="18:19" ht="15" customHeight="1">
      <c r="R11487"/>
      <c r="S11487"/>
    </row>
    <row r="11488" spans="18:19" ht="15" customHeight="1">
      <c r="R11488"/>
      <c r="S11488"/>
    </row>
    <row r="11489" spans="18:19" ht="15" customHeight="1">
      <c r="R11489"/>
      <c r="S11489"/>
    </row>
    <row r="11490" spans="18:19" ht="15" customHeight="1">
      <c r="R11490"/>
      <c r="S11490"/>
    </row>
    <row r="11491" spans="18:19" ht="15" customHeight="1">
      <c r="R11491"/>
      <c r="S11491"/>
    </row>
    <row r="11492" spans="18:19" ht="15" customHeight="1">
      <c r="R11492"/>
      <c r="S11492"/>
    </row>
    <row r="11493" spans="18:19" ht="15" customHeight="1">
      <c r="R11493"/>
      <c r="S11493"/>
    </row>
    <row r="11494" spans="18:19" ht="15" customHeight="1">
      <c r="R11494"/>
      <c r="S11494"/>
    </row>
    <row r="11495" spans="18:19" ht="15" customHeight="1">
      <c r="R11495"/>
      <c r="S11495"/>
    </row>
    <row r="11496" spans="18:19" ht="15" customHeight="1">
      <c r="R11496"/>
      <c r="S11496"/>
    </row>
    <row r="11497" spans="18:19" ht="15" customHeight="1">
      <c r="R11497"/>
      <c r="S11497"/>
    </row>
    <row r="11498" spans="18:19" ht="15" customHeight="1">
      <c r="R11498"/>
      <c r="S11498"/>
    </row>
    <row r="11499" spans="18:19" ht="15" customHeight="1">
      <c r="R11499"/>
      <c r="S11499"/>
    </row>
    <row r="11500" spans="18:19" ht="15" customHeight="1">
      <c r="R11500"/>
      <c r="S11500"/>
    </row>
    <row r="11501" spans="18:19" ht="15" customHeight="1">
      <c r="R11501"/>
      <c r="S11501"/>
    </row>
    <row r="11502" spans="18:19" ht="15" customHeight="1">
      <c r="R11502"/>
      <c r="S11502"/>
    </row>
    <row r="11503" spans="18:19" ht="15" customHeight="1">
      <c r="R11503"/>
      <c r="S11503"/>
    </row>
    <row r="11504" spans="18:19" ht="15" customHeight="1">
      <c r="R11504"/>
      <c r="S11504"/>
    </row>
    <row r="11505" spans="18:19" ht="15" customHeight="1">
      <c r="R11505"/>
      <c r="S11505"/>
    </row>
    <row r="11506" spans="18:19" ht="15" customHeight="1">
      <c r="R11506"/>
      <c r="S11506"/>
    </row>
    <row r="11507" spans="18:19" ht="15" customHeight="1">
      <c r="R11507"/>
      <c r="S11507"/>
    </row>
    <row r="11508" spans="18:19" ht="15" customHeight="1">
      <c r="R11508"/>
      <c r="S11508"/>
    </row>
    <row r="11509" spans="18:19" ht="15" customHeight="1">
      <c r="R11509"/>
      <c r="S11509"/>
    </row>
    <row r="11510" spans="18:19" ht="15" customHeight="1">
      <c r="R11510"/>
      <c r="S11510"/>
    </row>
    <row r="11511" spans="18:19" ht="15" customHeight="1">
      <c r="R11511"/>
      <c r="S11511"/>
    </row>
    <row r="11512" spans="18:19" ht="15" customHeight="1">
      <c r="R11512"/>
      <c r="S11512"/>
    </row>
    <row r="11513" spans="18:19" ht="15" customHeight="1">
      <c r="R11513"/>
      <c r="S11513"/>
    </row>
    <row r="11514" spans="18:19" ht="15" customHeight="1">
      <c r="R11514"/>
      <c r="S11514"/>
    </row>
    <row r="11515" spans="18:19" ht="15" customHeight="1">
      <c r="R11515"/>
      <c r="S11515"/>
    </row>
    <row r="11516" spans="18:19" ht="15" customHeight="1">
      <c r="R11516"/>
      <c r="S11516"/>
    </row>
    <row r="11517" spans="18:19" ht="15" customHeight="1">
      <c r="R11517"/>
      <c r="S11517"/>
    </row>
    <row r="11518" spans="18:19" ht="15" customHeight="1">
      <c r="R11518"/>
      <c r="S11518"/>
    </row>
    <row r="11519" spans="18:19" ht="15" customHeight="1">
      <c r="R11519"/>
      <c r="S11519"/>
    </row>
    <row r="11520" spans="18:19" ht="15" customHeight="1">
      <c r="R11520"/>
      <c r="S11520"/>
    </row>
    <row r="11521" spans="18:19" ht="15" customHeight="1">
      <c r="R11521"/>
      <c r="S11521"/>
    </row>
    <row r="11522" spans="18:19" ht="15" customHeight="1">
      <c r="R11522"/>
      <c r="S11522"/>
    </row>
    <row r="11523" spans="18:19" ht="15" customHeight="1">
      <c r="R11523"/>
      <c r="S11523"/>
    </row>
    <row r="11524" spans="18:19" ht="15" customHeight="1">
      <c r="R11524"/>
      <c r="S11524"/>
    </row>
    <row r="11525" spans="18:19" ht="15" customHeight="1">
      <c r="R11525"/>
      <c r="S11525"/>
    </row>
    <row r="11526" spans="18:19" ht="15" customHeight="1">
      <c r="R11526"/>
      <c r="S11526"/>
    </row>
    <row r="11527" spans="18:19" ht="15" customHeight="1">
      <c r="R11527"/>
      <c r="S11527"/>
    </row>
    <row r="11528" spans="18:19" ht="15" customHeight="1">
      <c r="R11528"/>
      <c r="S11528"/>
    </row>
    <row r="11529" spans="18:19" ht="15" customHeight="1">
      <c r="R11529"/>
      <c r="S11529"/>
    </row>
    <row r="11530" spans="18:19" ht="15" customHeight="1">
      <c r="R11530"/>
      <c r="S11530"/>
    </row>
    <row r="11531" spans="18:19" ht="15" customHeight="1">
      <c r="R11531"/>
      <c r="S11531"/>
    </row>
    <row r="11532" spans="18:19" ht="15" customHeight="1">
      <c r="R11532"/>
      <c r="S11532"/>
    </row>
    <row r="11533" spans="18:19" ht="15" customHeight="1">
      <c r="R11533"/>
      <c r="S11533"/>
    </row>
    <row r="11534" spans="18:19" ht="15" customHeight="1">
      <c r="R11534"/>
      <c r="S11534"/>
    </row>
    <row r="11535" spans="18:19" ht="15" customHeight="1">
      <c r="R11535"/>
      <c r="S11535"/>
    </row>
    <row r="11536" spans="18:19" ht="15" customHeight="1">
      <c r="R11536"/>
      <c r="S11536"/>
    </row>
    <row r="11537" spans="18:19" ht="15" customHeight="1">
      <c r="R11537"/>
      <c r="S11537"/>
    </row>
    <row r="11538" spans="18:19" ht="15" customHeight="1">
      <c r="R11538"/>
      <c r="S11538"/>
    </row>
    <row r="11539" spans="18:19" ht="15" customHeight="1">
      <c r="R11539"/>
      <c r="S11539"/>
    </row>
    <row r="11540" spans="18:19" ht="15" customHeight="1">
      <c r="R11540"/>
      <c r="S11540"/>
    </row>
    <row r="11541" spans="18:19" ht="15" customHeight="1">
      <c r="R11541"/>
      <c r="S11541"/>
    </row>
    <row r="11542" spans="18:19" ht="15" customHeight="1">
      <c r="R11542"/>
      <c r="S11542"/>
    </row>
    <row r="11543" spans="18:19" ht="15" customHeight="1">
      <c r="R11543"/>
      <c r="S11543"/>
    </row>
    <row r="11544" spans="18:19" ht="15" customHeight="1">
      <c r="R11544"/>
      <c r="S11544"/>
    </row>
    <row r="11545" spans="18:19" ht="15" customHeight="1">
      <c r="R11545"/>
      <c r="S11545"/>
    </row>
    <row r="11546" spans="18:19" ht="15" customHeight="1">
      <c r="R11546"/>
      <c r="S11546"/>
    </row>
    <row r="11547" spans="18:19" ht="15" customHeight="1">
      <c r="R11547"/>
      <c r="S11547"/>
    </row>
    <row r="11548" spans="18:19" ht="15" customHeight="1">
      <c r="R11548"/>
      <c r="S11548"/>
    </row>
    <row r="11549" spans="18:19" ht="15" customHeight="1">
      <c r="R11549"/>
      <c r="S11549"/>
    </row>
    <row r="11550" spans="18:19" ht="15" customHeight="1">
      <c r="R11550"/>
      <c r="S11550"/>
    </row>
    <row r="11551" spans="18:19" ht="15" customHeight="1">
      <c r="R11551"/>
      <c r="S11551"/>
    </row>
    <row r="11552" spans="18:19" ht="15" customHeight="1">
      <c r="R11552"/>
      <c r="S11552"/>
    </row>
    <row r="11553" spans="18:19" ht="15" customHeight="1">
      <c r="R11553"/>
      <c r="S11553"/>
    </row>
    <row r="11554" spans="18:19" ht="15" customHeight="1">
      <c r="R11554"/>
      <c r="S11554"/>
    </row>
    <row r="11555" spans="18:19" ht="15" customHeight="1">
      <c r="R11555"/>
      <c r="S11555"/>
    </row>
    <row r="11556" spans="18:19" ht="15" customHeight="1">
      <c r="R11556"/>
      <c r="S11556"/>
    </row>
    <row r="11557" spans="18:19" ht="15" customHeight="1">
      <c r="R11557"/>
      <c r="S11557"/>
    </row>
    <row r="11558" spans="18:19" ht="15" customHeight="1">
      <c r="R11558"/>
      <c r="S11558"/>
    </row>
    <row r="11559" spans="18:19" ht="15" customHeight="1">
      <c r="R11559"/>
      <c r="S11559"/>
    </row>
    <row r="11560" spans="18:19" ht="15" customHeight="1">
      <c r="R11560"/>
      <c r="S11560"/>
    </row>
    <row r="11561" spans="18:19" ht="15" customHeight="1">
      <c r="R11561"/>
      <c r="S11561"/>
    </row>
    <row r="11562" spans="18:19" ht="15" customHeight="1">
      <c r="R11562"/>
      <c r="S11562"/>
    </row>
    <row r="11563" spans="18:19" ht="15" customHeight="1">
      <c r="R11563"/>
      <c r="S11563"/>
    </row>
    <row r="11564" spans="18:19" ht="15" customHeight="1">
      <c r="R11564"/>
      <c r="S11564"/>
    </row>
    <row r="11565" spans="18:19" ht="15" customHeight="1">
      <c r="R11565"/>
      <c r="S11565"/>
    </row>
    <row r="11566" spans="18:19" ht="15" customHeight="1">
      <c r="R11566"/>
      <c r="S11566"/>
    </row>
    <row r="11567" spans="18:19" ht="15" customHeight="1">
      <c r="R11567"/>
      <c r="S11567"/>
    </row>
    <row r="11568" spans="18:19" ht="15" customHeight="1">
      <c r="R11568"/>
      <c r="S11568"/>
    </row>
    <row r="11569" spans="18:19" ht="15" customHeight="1">
      <c r="R11569"/>
      <c r="S11569"/>
    </row>
    <row r="11570" spans="18:19" ht="15" customHeight="1">
      <c r="R11570"/>
      <c r="S11570"/>
    </row>
    <row r="11571" spans="18:19" ht="15" customHeight="1">
      <c r="R11571"/>
      <c r="S11571"/>
    </row>
    <row r="11572" spans="18:19" ht="15" customHeight="1">
      <c r="R11572"/>
      <c r="S11572"/>
    </row>
    <row r="11573" spans="18:19" ht="15" customHeight="1">
      <c r="R11573"/>
      <c r="S11573"/>
    </row>
    <row r="11574" spans="18:19" ht="15" customHeight="1">
      <c r="R11574"/>
      <c r="S11574"/>
    </row>
    <row r="11575" spans="18:19" ht="15" customHeight="1">
      <c r="R11575"/>
      <c r="S11575"/>
    </row>
    <row r="11576" spans="18:19" ht="15" customHeight="1">
      <c r="R11576"/>
      <c r="S11576"/>
    </row>
    <row r="11577" spans="18:19" ht="15" customHeight="1">
      <c r="R11577"/>
      <c r="S11577"/>
    </row>
    <row r="11578" spans="18:19" ht="15" customHeight="1">
      <c r="R11578"/>
      <c r="S11578"/>
    </row>
    <row r="11579" spans="18:19" ht="15" customHeight="1">
      <c r="R11579"/>
      <c r="S11579"/>
    </row>
    <row r="11580" spans="18:19" ht="15" customHeight="1">
      <c r="R11580"/>
      <c r="S11580"/>
    </row>
    <row r="11581" spans="18:19" ht="15" customHeight="1">
      <c r="R11581"/>
      <c r="S11581"/>
    </row>
    <row r="11582" spans="18:19" ht="15" customHeight="1">
      <c r="R11582"/>
      <c r="S11582"/>
    </row>
    <row r="11583" spans="18:19" ht="15" customHeight="1">
      <c r="R11583"/>
      <c r="S11583"/>
    </row>
    <row r="11584" spans="18:19" ht="15" customHeight="1">
      <c r="R11584"/>
      <c r="S11584"/>
    </row>
    <row r="11585" spans="18:19" ht="15" customHeight="1">
      <c r="R11585"/>
      <c r="S11585"/>
    </row>
    <row r="11586" spans="18:19" ht="15" customHeight="1">
      <c r="R11586"/>
      <c r="S11586"/>
    </row>
    <row r="11587" spans="18:19" ht="15" customHeight="1">
      <c r="R11587"/>
      <c r="S11587"/>
    </row>
    <row r="11588" spans="18:19" ht="15" customHeight="1">
      <c r="R11588"/>
      <c r="S11588"/>
    </row>
    <row r="11589" spans="18:19" ht="15" customHeight="1">
      <c r="R11589"/>
      <c r="S11589"/>
    </row>
    <row r="11590" spans="18:19" ht="15" customHeight="1">
      <c r="R11590"/>
      <c r="S11590"/>
    </row>
    <row r="11591" spans="18:19" ht="15" customHeight="1">
      <c r="R11591"/>
      <c r="S11591"/>
    </row>
    <row r="11592" spans="18:19" ht="15" customHeight="1">
      <c r="R11592"/>
      <c r="S11592"/>
    </row>
    <row r="11593" spans="18:19" ht="15" customHeight="1">
      <c r="R11593"/>
      <c r="S11593"/>
    </row>
    <row r="11594" spans="18:19" ht="15" customHeight="1">
      <c r="R11594"/>
      <c r="S11594"/>
    </row>
    <row r="11595" spans="18:19" ht="15" customHeight="1">
      <c r="R11595"/>
      <c r="S11595"/>
    </row>
    <row r="11596" spans="18:19" ht="15" customHeight="1">
      <c r="R11596"/>
      <c r="S11596"/>
    </row>
    <row r="11597" spans="18:19" ht="15" customHeight="1">
      <c r="R11597"/>
      <c r="S11597"/>
    </row>
    <row r="11598" spans="18:19" ht="15" customHeight="1">
      <c r="R11598"/>
      <c r="S11598"/>
    </row>
    <row r="11599" spans="18:19" ht="15" customHeight="1">
      <c r="R11599"/>
      <c r="S11599"/>
    </row>
    <row r="11600" spans="18:19" ht="15" customHeight="1">
      <c r="R11600"/>
      <c r="S11600"/>
    </row>
    <row r="11601" spans="18:19" ht="15" customHeight="1">
      <c r="R11601"/>
      <c r="S11601"/>
    </row>
    <row r="11602" spans="18:19" ht="15" customHeight="1">
      <c r="R11602"/>
      <c r="S11602"/>
    </row>
    <row r="11603" spans="18:19" ht="15" customHeight="1">
      <c r="R11603"/>
      <c r="S11603"/>
    </row>
    <row r="11604" spans="18:19" ht="15" customHeight="1">
      <c r="R11604"/>
      <c r="S11604"/>
    </row>
    <row r="11605" spans="18:19" ht="15" customHeight="1">
      <c r="R11605"/>
      <c r="S11605"/>
    </row>
    <row r="11606" spans="18:19" ht="15" customHeight="1">
      <c r="R11606"/>
      <c r="S11606"/>
    </row>
    <row r="11607" spans="18:19" ht="15" customHeight="1">
      <c r="R11607"/>
      <c r="S11607"/>
    </row>
    <row r="11608" spans="18:19" ht="15" customHeight="1">
      <c r="R11608"/>
      <c r="S11608"/>
    </row>
    <row r="11609" spans="18:19" ht="15" customHeight="1">
      <c r="R11609"/>
      <c r="S11609"/>
    </row>
    <row r="11610" spans="18:19" ht="15" customHeight="1">
      <c r="R11610"/>
      <c r="S11610"/>
    </row>
    <row r="11611" spans="18:19" ht="15" customHeight="1">
      <c r="R11611"/>
      <c r="S11611"/>
    </row>
    <row r="11612" spans="18:19" ht="15" customHeight="1">
      <c r="R11612"/>
      <c r="S11612"/>
    </row>
    <row r="11613" spans="18:19" ht="15" customHeight="1">
      <c r="R11613"/>
      <c r="S11613"/>
    </row>
    <row r="11614" spans="18:19" ht="15" customHeight="1">
      <c r="R11614"/>
      <c r="S11614"/>
    </row>
    <row r="11615" spans="18:19" ht="15" customHeight="1">
      <c r="R11615"/>
      <c r="S11615"/>
    </row>
    <row r="11616" spans="18:19" ht="15" customHeight="1">
      <c r="R11616"/>
      <c r="S11616"/>
    </row>
    <row r="11617" spans="18:19" ht="15" customHeight="1">
      <c r="R11617"/>
      <c r="S11617"/>
    </row>
    <row r="11618" spans="18:19" ht="15" customHeight="1">
      <c r="R11618"/>
      <c r="S11618"/>
    </row>
    <row r="11619" spans="18:19" ht="15" customHeight="1">
      <c r="R11619"/>
      <c r="S11619"/>
    </row>
    <row r="11620" spans="18:19" ht="15" customHeight="1">
      <c r="R11620"/>
      <c r="S11620"/>
    </row>
    <row r="11621" spans="18:19" ht="15" customHeight="1">
      <c r="R11621"/>
      <c r="S11621"/>
    </row>
    <row r="11622" spans="18:19" ht="15" customHeight="1">
      <c r="R11622"/>
      <c r="S11622"/>
    </row>
    <row r="11623" spans="18:19" ht="15" customHeight="1">
      <c r="R11623"/>
      <c r="S11623"/>
    </row>
    <row r="11624" spans="18:19" ht="15" customHeight="1">
      <c r="R11624"/>
      <c r="S11624"/>
    </row>
    <row r="11625" spans="18:19" ht="15" customHeight="1">
      <c r="R11625"/>
      <c r="S11625"/>
    </row>
    <row r="11626" spans="18:19" ht="15" customHeight="1">
      <c r="R11626"/>
      <c r="S11626"/>
    </row>
    <row r="11627" spans="18:19" ht="15" customHeight="1">
      <c r="R11627"/>
      <c r="S11627"/>
    </row>
    <row r="11628" spans="18:19" ht="15" customHeight="1">
      <c r="R11628"/>
      <c r="S11628"/>
    </row>
    <row r="11629" spans="18:19" ht="15" customHeight="1">
      <c r="R11629"/>
      <c r="S11629"/>
    </row>
    <row r="11630" spans="18:19" ht="15" customHeight="1">
      <c r="R11630"/>
      <c r="S11630"/>
    </row>
    <row r="11631" spans="18:19" ht="15" customHeight="1">
      <c r="R11631"/>
      <c r="S11631"/>
    </row>
    <row r="11632" spans="18:19" ht="15" customHeight="1">
      <c r="R11632"/>
      <c r="S11632"/>
    </row>
    <row r="11633" spans="18:19" ht="15" customHeight="1">
      <c r="R11633"/>
      <c r="S11633"/>
    </row>
    <row r="11634" spans="18:19" ht="15" customHeight="1">
      <c r="R11634"/>
      <c r="S11634"/>
    </row>
    <row r="11635" spans="18:19" ht="15" customHeight="1">
      <c r="R11635"/>
      <c r="S11635"/>
    </row>
    <row r="11636" spans="18:19" ht="15" customHeight="1">
      <c r="R11636"/>
      <c r="S11636"/>
    </row>
    <row r="11637" spans="18:19" ht="15" customHeight="1">
      <c r="R11637"/>
      <c r="S11637"/>
    </row>
    <row r="11638" spans="18:19" ht="15" customHeight="1">
      <c r="R11638"/>
      <c r="S11638"/>
    </row>
    <row r="11639" spans="18:19" ht="15" customHeight="1">
      <c r="R11639"/>
      <c r="S11639"/>
    </row>
    <row r="11640" spans="18:19" ht="15" customHeight="1">
      <c r="R11640"/>
      <c r="S11640"/>
    </row>
    <row r="11641" spans="18:19" ht="15" customHeight="1">
      <c r="R11641"/>
      <c r="S11641"/>
    </row>
    <row r="11642" spans="18:19" ht="15" customHeight="1">
      <c r="R11642"/>
      <c r="S11642"/>
    </row>
    <row r="11643" spans="18:19" ht="15" customHeight="1">
      <c r="R11643"/>
      <c r="S11643"/>
    </row>
    <row r="11644" spans="18:19" ht="15" customHeight="1">
      <c r="R11644"/>
      <c r="S11644"/>
    </row>
    <row r="11645" spans="18:19" ht="15" customHeight="1">
      <c r="R11645"/>
      <c r="S11645"/>
    </row>
    <row r="11646" spans="18:19" ht="15" customHeight="1">
      <c r="R11646"/>
      <c r="S11646"/>
    </row>
    <row r="11647" spans="18:19" ht="15" customHeight="1">
      <c r="R11647"/>
      <c r="S11647"/>
    </row>
    <row r="11648" spans="18:19" ht="15" customHeight="1">
      <c r="R11648"/>
      <c r="S11648"/>
    </row>
    <row r="11649" spans="18:19" ht="15" customHeight="1">
      <c r="R11649"/>
      <c r="S11649"/>
    </row>
    <row r="11650" spans="18:19" ht="15" customHeight="1">
      <c r="R11650"/>
      <c r="S11650"/>
    </row>
    <row r="11651" spans="18:19" ht="15" customHeight="1">
      <c r="R11651"/>
      <c r="S11651"/>
    </row>
    <row r="11652" spans="18:19" ht="15" customHeight="1">
      <c r="R11652"/>
      <c r="S11652"/>
    </row>
    <row r="11653" spans="18:19" ht="15" customHeight="1">
      <c r="R11653"/>
      <c r="S11653"/>
    </row>
    <row r="11654" spans="18:19" ht="15" customHeight="1">
      <c r="R11654"/>
      <c r="S11654"/>
    </row>
    <row r="11655" spans="18:19" ht="15" customHeight="1">
      <c r="R11655"/>
      <c r="S11655"/>
    </row>
    <row r="11656" spans="18:19" ht="15" customHeight="1">
      <c r="R11656"/>
      <c r="S11656"/>
    </row>
    <row r="11657" spans="18:19" ht="15" customHeight="1">
      <c r="R11657"/>
      <c r="S11657"/>
    </row>
    <row r="11658" spans="18:19" ht="15" customHeight="1">
      <c r="R11658"/>
      <c r="S11658"/>
    </row>
    <row r="11659" spans="18:19" ht="15" customHeight="1">
      <c r="R11659"/>
      <c r="S11659"/>
    </row>
    <row r="11660" spans="18:19" ht="15" customHeight="1">
      <c r="R11660"/>
      <c r="S11660"/>
    </row>
    <row r="11661" spans="18:19" ht="15" customHeight="1">
      <c r="R11661"/>
      <c r="S11661"/>
    </row>
    <row r="11662" spans="18:19" ht="15" customHeight="1">
      <c r="R11662"/>
      <c r="S11662"/>
    </row>
    <row r="11663" spans="18:19" ht="15" customHeight="1">
      <c r="R11663"/>
      <c r="S11663"/>
    </row>
    <row r="11664" spans="18:19" ht="15" customHeight="1">
      <c r="R11664"/>
      <c r="S11664"/>
    </row>
    <row r="11665" spans="18:19" ht="15" customHeight="1">
      <c r="R11665"/>
      <c r="S11665"/>
    </row>
    <row r="11666" spans="18:19" ht="15" customHeight="1">
      <c r="R11666"/>
      <c r="S11666"/>
    </row>
    <row r="11667" spans="18:19" ht="15" customHeight="1">
      <c r="R11667"/>
      <c r="S11667"/>
    </row>
    <row r="11668" spans="18:19" ht="15" customHeight="1">
      <c r="R11668"/>
      <c r="S11668"/>
    </row>
    <row r="11669" spans="18:19" ht="15" customHeight="1">
      <c r="R11669"/>
      <c r="S11669"/>
    </row>
    <row r="11670" spans="18:19" ht="15" customHeight="1">
      <c r="R11670"/>
      <c r="S11670"/>
    </row>
    <row r="11671" spans="18:19" ht="15" customHeight="1">
      <c r="R11671"/>
      <c r="S11671"/>
    </row>
    <row r="11672" spans="18:19" ht="15" customHeight="1">
      <c r="R11672"/>
      <c r="S11672"/>
    </row>
    <row r="11673" spans="18:19" ht="15" customHeight="1">
      <c r="R11673"/>
      <c r="S11673"/>
    </row>
    <row r="11674" spans="18:19" ht="15" customHeight="1">
      <c r="R11674"/>
      <c r="S11674"/>
    </row>
    <row r="11675" spans="18:19" ht="15" customHeight="1">
      <c r="R11675"/>
      <c r="S11675"/>
    </row>
    <row r="11676" spans="18:19" ht="15" customHeight="1">
      <c r="R11676"/>
      <c r="S11676"/>
    </row>
    <row r="11677" spans="18:19" ht="15" customHeight="1">
      <c r="R11677"/>
      <c r="S11677"/>
    </row>
    <row r="11678" spans="18:19" ht="15" customHeight="1">
      <c r="R11678"/>
      <c r="S11678"/>
    </row>
    <row r="11679" spans="18:19" ht="15" customHeight="1">
      <c r="R11679"/>
      <c r="S11679"/>
    </row>
    <row r="11680" spans="18:19" ht="15" customHeight="1">
      <c r="R11680"/>
      <c r="S11680"/>
    </row>
    <row r="11681" spans="18:19" ht="15" customHeight="1">
      <c r="R11681"/>
      <c r="S11681"/>
    </row>
    <row r="11682" spans="18:19" ht="15" customHeight="1">
      <c r="R11682"/>
      <c r="S11682"/>
    </row>
    <row r="11683" spans="18:19" ht="15" customHeight="1">
      <c r="R11683"/>
      <c r="S11683"/>
    </row>
    <row r="11684" spans="18:19" ht="15" customHeight="1">
      <c r="R11684"/>
      <c r="S11684"/>
    </row>
    <row r="11685" spans="18:19" ht="15" customHeight="1">
      <c r="R11685"/>
      <c r="S11685"/>
    </row>
    <row r="11686" spans="18:19" ht="15" customHeight="1">
      <c r="R11686"/>
      <c r="S11686"/>
    </row>
    <row r="11687" spans="18:19" ht="15" customHeight="1">
      <c r="R11687"/>
      <c r="S11687"/>
    </row>
    <row r="11688" spans="18:19" ht="15" customHeight="1">
      <c r="R11688"/>
      <c r="S11688"/>
    </row>
    <row r="11689" spans="18:19" ht="15" customHeight="1">
      <c r="R11689"/>
      <c r="S11689"/>
    </row>
    <row r="11690" spans="18:19" ht="15" customHeight="1">
      <c r="R11690"/>
      <c r="S11690"/>
    </row>
    <row r="11691" spans="18:19" ht="15" customHeight="1">
      <c r="R11691"/>
      <c r="S11691"/>
    </row>
    <row r="11692" spans="18:19" ht="15" customHeight="1">
      <c r="R11692"/>
      <c r="S11692"/>
    </row>
    <row r="11693" spans="18:19" ht="15" customHeight="1">
      <c r="R11693"/>
      <c r="S11693"/>
    </row>
    <row r="11694" spans="18:19" ht="15" customHeight="1">
      <c r="R11694"/>
      <c r="S11694"/>
    </row>
    <row r="11695" spans="18:19" ht="15" customHeight="1">
      <c r="R11695"/>
      <c r="S11695"/>
    </row>
    <row r="11696" spans="18:19" ht="15" customHeight="1">
      <c r="R11696"/>
      <c r="S11696"/>
    </row>
    <row r="11697" spans="18:19" ht="15" customHeight="1">
      <c r="R11697"/>
      <c r="S11697"/>
    </row>
    <row r="11698" spans="18:19" ht="15" customHeight="1">
      <c r="R11698"/>
      <c r="S11698"/>
    </row>
    <row r="11699" spans="18:19" ht="15" customHeight="1">
      <c r="R11699"/>
      <c r="S11699"/>
    </row>
    <row r="11700" spans="18:19" ht="15" customHeight="1">
      <c r="R11700"/>
      <c r="S11700"/>
    </row>
    <row r="11701" spans="18:19" ht="15" customHeight="1">
      <c r="R11701"/>
      <c r="S11701"/>
    </row>
    <row r="11702" spans="18:19" ht="15" customHeight="1">
      <c r="R11702"/>
      <c r="S11702"/>
    </row>
    <row r="11703" spans="18:19" ht="15" customHeight="1">
      <c r="R11703"/>
      <c r="S11703"/>
    </row>
    <row r="11704" spans="18:19" ht="15" customHeight="1">
      <c r="R11704"/>
      <c r="S11704"/>
    </row>
    <row r="11705" spans="18:19" ht="15" customHeight="1">
      <c r="R11705"/>
      <c r="S11705"/>
    </row>
    <row r="11706" spans="18:19" ht="15" customHeight="1">
      <c r="R11706"/>
      <c r="S11706"/>
    </row>
    <row r="11707" spans="18:19" ht="15" customHeight="1">
      <c r="R11707"/>
      <c r="S11707"/>
    </row>
    <row r="11708" spans="18:19" ht="15" customHeight="1">
      <c r="R11708"/>
      <c r="S11708"/>
    </row>
    <row r="11709" spans="18:19" ht="15" customHeight="1">
      <c r="R11709"/>
      <c r="S11709"/>
    </row>
    <row r="11710" spans="18:19" ht="15" customHeight="1">
      <c r="R11710"/>
      <c r="S11710"/>
    </row>
    <row r="11711" spans="18:19" ht="15" customHeight="1">
      <c r="R11711"/>
      <c r="S11711"/>
    </row>
    <row r="11712" spans="18:19" ht="15" customHeight="1">
      <c r="R11712"/>
      <c r="S11712"/>
    </row>
    <row r="11713" spans="18:19" ht="15" customHeight="1">
      <c r="R11713"/>
      <c r="S11713"/>
    </row>
    <row r="11714" spans="18:19" ht="15" customHeight="1">
      <c r="R11714"/>
      <c r="S11714"/>
    </row>
    <row r="11715" spans="18:19" ht="15" customHeight="1">
      <c r="R11715"/>
      <c r="S11715"/>
    </row>
    <row r="11716" spans="18:19" ht="15" customHeight="1">
      <c r="R11716"/>
      <c r="S11716"/>
    </row>
    <row r="11717" spans="18:19" ht="15" customHeight="1">
      <c r="R11717"/>
      <c r="S11717"/>
    </row>
    <row r="11718" spans="18:19" ht="15" customHeight="1">
      <c r="R11718"/>
      <c r="S11718"/>
    </row>
    <row r="11719" spans="18:19" ht="15" customHeight="1">
      <c r="R11719"/>
      <c r="S11719"/>
    </row>
    <row r="11720" spans="18:19" ht="15" customHeight="1">
      <c r="R11720"/>
      <c r="S11720"/>
    </row>
    <row r="11721" spans="18:19" ht="15" customHeight="1">
      <c r="R11721"/>
      <c r="S11721"/>
    </row>
    <row r="11722" spans="18:19" ht="15" customHeight="1">
      <c r="R11722"/>
      <c r="S11722"/>
    </row>
    <row r="11723" spans="18:19" ht="15" customHeight="1">
      <c r="R11723"/>
      <c r="S11723"/>
    </row>
    <row r="11724" spans="18:19" ht="15" customHeight="1">
      <c r="R11724"/>
      <c r="S11724"/>
    </row>
    <row r="11725" spans="18:19" ht="15" customHeight="1">
      <c r="R11725"/>
      <c r="S11725"/>
    </row>
    <row r="11726" spans="18:19" ht="15" customHeight="1">
      <c r="R11726"/>
      <c r="S11726"/>
    </row>
    <row r="11727" spans="18:19" ht="15" customHeight="1">
      <c r="R11727"/>
      <c r="S11727"/>
    </row>
    <row r="11728" spans="18:19" ht="15" customHeight="1">
      <c r="R11728"/>
      <c r="S11728"/>
    </row>
    <row r="11729" spans="18:19" ht="15" customHeight="1">
      <c r="R11729"/>
      <c r="S11729"/>
    </row>
    <row r="11730" spans="18:19" ht="15" customHeight="1">
      <c r="R11730"/>
      <c r="S11730"/>
    </row>
    <row r="11731" spans="18:19" ht="15" customHeight="1">
      <c r="R11731"/>
      <c r="S11731"/>
    </row>
    <row r="11732" spans="18:19" ht="15" customHeight="1">
      <c r="R11732"/>
      <c r="S11732"/>
    </row>
    <row r="11733" spans="18:19" ht="15" customHeight="1">
      <c r="R11733"/>
      <c r="S11733"/>
    </row>
    <row r="11734" spans="18:19" ht="15" customHeight="1">
      <c r="R11734"/>
      <c r="S11734"/>
    </row>
    <row r="11735" spans="18:19" ht="15" customHeight="1">
      <c r="R11735"/>
      <c r="S11735"/>
    </row>
    <row r="11736" spans="18:19" ht="15" customHeight="1">
      <c r="R11736"/>
      <c r="S11736"/>
    </row>
    <row r="11737" spans="18:19" ht="15" customHeight="1">
      <c r="R11737"/>
      <c r="S11737"/>
    </row>
    <row r="11738" spans="18:19" ht="15" customHeight="1">
      <c r="R11738"/>
      <c r="S11738"/>
    </row>
    <row r="11739" spans="18:19" ht="15" customHeight="1">
      <c r="R11739"/>
      <c r="S11739"/>
    </row>
    <row r="11740" spans="18:19" ht="15" customHeight="1">
      <c r="R11740"/>
      <c r="S11740"/>
    </row>
    <row r="11741" spans="18:19" ht="15" customHeight="1">
      <c r="R11741"/>
      <c r="S11741"/>
    </row>
    <row r="11742" spans="18:19" ht="15" customHeight="1">
      <c r="R11742"/>
      <c r="S11742"/>
    </row>
    <row r="11743" spans="18:19" ht="15" customHeight="1">
      <c r="R11743"/>
      <c r="S11743"/>
    </row>
    <row r="11744" spans="18:19" ht="15" customHeight="1">
      <c r="R11744"/>
      <c r="S11744"/>
    </row>
    <row r="11745" spans="18:19" ht="15" customHeight="1">
      <c r="R11745"/>
      <c r="S11745"/>
    </row>
    <row r="11746" spans="18:19" ht="15" customHeight="1">
      <c r="R11746"/>
      <c r="S11746"/>
    </row>
    <row r="11747" spans="18:19" ht="15" customHeight="1">
      <c r="R11747"/>
      <c r="S11747"/>
    </row>
    <row r="11748" spans="18:19" ht="15" customHeight="1">
      <c r="R11748"/>
      <c r="S11748"/>
    </row>
    <row r="11749" spans="18:19" ht="15" customHeight="1">
      <c r="R11749"/>
      <c r="S11749"/>
    </row>
    <row r="11750" spans="18:19" ht="15" customHeight="1">
      <c r="R11750"/>
      <c r="S11750"/>
    </row>
    <row r="11751" spans="18:19" ht="15" customHeight="1">
      <c r="R11751"/>
      <c r="S11751"/>
    </row>
    <row r="11752" spans="18:19" ht="15" customHeight="1">
      <c r="R11752"/>
      <c r="S11752"/>
    </row>
    <row r="11753" spans="18:19" ht="15" customHeight="1">
      <c r="R11753"/>
      <c r="S11753"/>
    </row>
    <row r="11754" spans="18:19" ht="15" customHeight="1">
      <c r="R11754"/>
      <c r="S11754"/>
    </row>
    <row r="11755" spans="18:19" ht="15" customHeight="1">
      <c r="R11755"/>
      <c r="S11755"/>
    </row>
    <row r="11756" spans="18:19" ht="15" customHeight="1">
      <c r="R11756"/>
      <c r="S11756"/>
    </row>
    <row r="11757" spans="18:19" ht="15" customHeight="1">
      <c r="R11757"/>
      <c r="S11757"/>
    </row>
    <row r="11758" spans="18:19" ht="15" customHeight="1">
      <c r="R11758"/>
      <c r="S11758"/>
    </row>
    <row r="11759" spans="18:19" ht="15" customHeight="1">
      <c r="R11759"/>
      <c r="S11759"/>
    </row>
    <row r="11760" spans="18:19" ht="15" customHeight="1">
      <c r="R11760"/>
      <c r="S11760"/>
    </row>
    <row r="11761" spans="18:19" ht="15" customHeight="1">
      <c r="R11761"/>
      <c r="S11761"/>
    </row>
    <row r="11762" spans="18:19" ht="15" customHeight="1">
      <c r="R11762"/>
      <c r="S11762"/>
    </row>
    <row r="11763" spans="18:19" ht="15" customHeight="1">
      <c r="R11763"/>
      <c r="S11763"/>
    </row>
    <row r="11764" spans="18:19" ht="15" customHeight="1">
      <c r="R11764"/>
      <c r="S11764"/>
    </row>
    <row r="11765" spans="18:19" ht="15" customHeight="1">
      <c r="R11765"/>
      <c r="S11765"/>
    </row>
    <row r="11766" spans="18:19" ht="15" customHeight="1">
      <c r="R11766"/>
      <c r="S11766"/>
    </row>
    <row r="11767" spans="18:19" ht="15" customHeight="1">
      <c r="R11767"/>
      <c r="S11767"/>
    </row>
    <row r="11768" spans="18:19" ht="15" customHeight="1">
      <c r="R11768"/>
      <c r="S11768"/>
    </row>
    <row r="11769" spans="18:19" ht="15" customHeight="1">
      <c r="R11769"/>
      <c r="S11769"/>
    </row>
    <row r="11770" spans="18:19" ht="15" customHeight="1">
      <c r="R11770"/>
      <c r="S11770"/>
    </row>
    <row r="11771" spans="18:19" ht="15" customHeight="1">
      <c r="R11771"/>
      <c r="S11771"/>
    </row>
    <row r="11772" spans="18:19" ht="15" customHeight="1">
      <c r="R11772"/>
      <c r="S11772"/>
    </row>
    <row r="11773" spans="18:19" ht="15" customHeight="1">
      <c r="R11773"/>
      <c r="S11773"/>
    </row>
    <row r="11774" spans="18:19" ht="15" customHeight="1">
      <c r="R11774"/>
      <c r="S11774"/>
    </row>
    <row r="11775" spans="18:19" ht="15" customHeight="1">
      <c r="R11775"/>
      <c r="S11775"/>
    </row>
    <row r="11776" spans="18:19" ht="15" customHeight="1">
      <c r="R11776"/>
      <c r="S11776"/>
    </row>
    <row r="11777" spans="18:19" ht="15" customHeight="1">
      <c r="R11777"/>
      <c r="S11777"/>
    </row>
    <row r="11778" spans="18:19" ht="15" customHeight="1">
      <c r="R11778"/>
      <c r="S11778"/>
    </row>
    <row r="11779" spans="18:19" ht="15" customHeight="1">
      <c r="R11779"/>
      <c r="S11779"/>
    </row>
    <row r="11780" spans="18:19" ht="15" customHeight="1">
      <c r="R11780"/>
      <c r="S11780"/>
    </row>
    <row r="11781" spans="18:19" ht="15" customHeight="1">
      <c r="R11781"/>
      <c r="S11781"/>
    </row>
    <row r="11782" spans="18:19" ht="15" customHeight="1">
      <c r="R11782"/>
      <c r="S11782"/>
    </row>
    <row r="11783" spans="18:19" ht="15" customHeight="1">
      <c r="R11783"/>
      <c r="S11783"/>
    </row>
    <row r="11784" spans="18:19" ht="15" customHeight="1">
      <c r="R11784"/>
      <c r="S11784"/>
    </row>
    <row r="11785" spans="18:19" ht="15" customHeight="1">
      <c r="R11785"/>
      <c r="S11785"/>
    </row>
    <row r="11786" spans="18:19" ht="15" customHeight="1">
      <c r="R11786"/>
      <c r="S11786"/>
    </row>
    <row r="11787" spans="18:19" ht="15" customHeight="1">
      <c r="R11787"/>
      <c r="S11787"/>
    </row>
    <row r="11788" spans="18:19" ht="15" customHeight="1">
      <c r="R11788"/>
      <c r="S11788"/>
    </row>
    <row r="11789" spans="18:19" ht="15" customHeight="1">
      <c r="R11789"/>
      <c r="S11789"/>
    </row>
    <row r="11790" spans="18:19" ht="15" customHeight="1">
      <c r="R11790"/>
      <c r="S11790"/>
    </row>
    <row r="11791" spans="18:19" ht="15" customHeight="1">
      <c r="R11791"/>
      <c r="S11791"/>
    </row>
    <row r="11792" spans="18:19" ht="15" customHeight="1">
      <c r="R11792"/>
      <c r="S11792"/>
    </row>
    <row r="11793" spans="18:19" ht="15" customHeight="1">
      <c r="R11793"/>
      <c r="S11793"/>
    </row>
    <row r="11794" spans="18:19" ht="15" customHeight="1">
      <c r="R11794"/>
      <c r="S11794"/>
    </row>
    <row r="11795" spans="18:19" ht="15" customHeight="1">
      <c r="R11795"/>
      <c r="S11795"/>
    </row>
    <row r="11796" spans="18:19" ht="15" customHeight="1">
      <c r="R11796"/>
      <c r="S11796"/>
    </row>
    <row r="11797" spans="18:19" ht="15" customHeight="1">
      <c r="R11797"/>
      <c r="S11797"/>
    </row>
    <row r="11798" spans="18:19" ht="15" customHeight="1">
      <c r="R11798"/>
      <c r="S11798"/>
    </row>
    <row r="11799" spans="18:19" ht="15" customHeight="1">
      <c r="R11799"/>
      <c r="S11799"/>
    </row>
    <row r="11800" spans="18:19" ht="15" customHeight="1">
      <c r="R11800"/>
      <c r="S11800"/>
    </row>
    <row r="11801" spans="18:19" ht="15" customHeight="1">
      <c r="R11801"/>
      <c r="S11801"/>
    </row>
    <row r="11802" spans="18:19" ht="15" customHeight="1">
      <c r="R11802"/>
      <c r="S11802"/>
    </row>
    <row r="11803" spans="18:19" ht="15" customHeight="1">
      <c r="R11803"/>
      <c r="S11803"/>
    </row>
    <row r="11804" spans="18:19" ht="15" customHeight="1">
      <c r="R11804"/>
      <c r="S11804"/>
    </row>
    <row r="11805" spans="18:19" ht="15" customHeight="1">
      <c r="R11805"/>
      <c r="S11805"/>
    </row>
    <row r="11806" spans="18:19" ht="15" customHeight="1">
      <c r="R11806"/>
      <c r="S11806"/>
    </row>
    <row r="11807" spans="18:19" ht="15" customHeight="1">
      <c r="R11807"/>
      <c r="S11807"/>
    </row>
    <row r="11808" spans="18:19" ht="15" customHeight="1">
      <c r="R11808"/>
      <c r="S11808"/>
    </row>
    <row r="11809" spans="18:19" ht="15" customHeight="1">
      <c r="R11809"/>
      <c r="S11809"/>
    </row>
    <row r="11810" spans="18:19" ht="15" customHeight="1">
      <c r="R11810"/>
      <c r="S11810"/>
    </row>
    <row r="11811" spans="18:19" ht="15" customHeight="1">
      <c r="R11811"/>
      <c r="S11811"/>
    </row>
    <row r="11812" spans="18:19" ht="15" customHeight="1">
      <c r="R11812"/>
      <c r="S11812"/>
    </row>
    <row r="11813" spans="18:19" ht="15" customHeight="1">
      <c r="R11813"/>
      <c r="S11813"/>
    </row>
    <row r="11814" spans="18:19" ht="15" customHeight="1">
      <c r="R11814"/>
      <c r="S11814"/>
    </row>
    <row r="11815" spans="18:19" ht="15" customHeight="1">
      <c r="R11815"/>
      <c r="S11815"/>
    </row>
    <row r="11816" spans="18:19" ht="15" customHeight="1">
      <c r="R11816"/>
      <c r="S11816"/>
    </row>
    <row r="11817" spans="18:19" ht="15" customHeight="1">
      <c r="R11817"/>
      <c r="S11817"/>
    </row>
    <row r="11818" spans="18:19" ht="15" customHeight="1">
      <c r="R11818"/>
      <c r="S11818"/>
    </row>
    <row r="11819" spans="18:19" ht="15" customHeight="1">
      <c r="R11819"/>
      <c r="S11819"/>
    </row>
    <row r="11820" spans="18:19" ht="15" customHeight="1">
      <c r="R11820"/>
      <c r="S11820"/>
    </row>
    <row r="11821" spans="18:19" ht="15" customHeight="1">
      <c r="R11821"/>
      <c r="S11821"/>
    </row>
    <row r="11822" spans="18:19" ht="15" customHeight="1">
      <c r="R11822"/>
      <c r="S11822"/>
    </row>
    <row r="11823" spans="18:19" ht="15" customHeight="1">
      <c r="R11823"/>
      <c r="S11823"/>
    </row>
    <row r="11824" spans="18:19" ht="15" customHeight="1">
      <c r="R11824"/>
      <c r="S11824"/>
    </row>
    <row r="11825" spans="18:19" ht="15" customHeight="1">
      <c r="R11825"/>
      <c r="S11825"/>
    </row>
    <row r="11826" spans="18:19" ht="15" customHeight="1">
      <c r="R11826"/>
      <c r="S11826"/>
    </row>
    <row r="11827" spans="18:19" ht="15" customHeight="1">
      <c r="R11827"/>
      <c r="S11827"/>
    </row>
    <row r="11828" spans="18:19" ht="15" customHeight="1">
      <c r="R11828"/>
      <c r="S11828"/>
    </row>
    <row r="11829" spans="18:19" ht="15" customHeight="1">
      <c r="R11829"/>
      <c r="S11829"/>
    </row>
    <row r="11830" spans="18:19" ht="15" customHeight="1">
      <c r="R11830"/>
      <c r="S11830"/>
    </row>
    <row r="11831" spans="18:19" ht="15" customHeight="1">
      <c r="R11831"/>
      <c r="S11831"/>
    </row>
    <row r="11832" spans="18:19" ht="15" customHeight="1">
      <c r="R11832"/>
      <c r="S11832"/>
    </row>
    <row r="11833" spans="18:19" ht="15" customHeight="1">
      <c r="R11833"/>
      <c r="S11833"/>
    </row>
    <row r="11834" spans="18:19" ht="15" customHeight="1">
      <c r="R11834"/>
      <c r="S11834"/>
    </row>
    <row r="11835" spans="18:19" ht="15" customHeight="1">
      <c r="R11835"/>
      <c r="S11835"/>
    </row>
    <row r="11836" spans="18:19" ht="15" customHeight="1">
      <c r="R11836"/>
      <c r="S11836"/>
    </row>
    <row r="11837" spans="18:19" ht="15" customHeight="1">
      <c r="R11837"/>
      <c r="S11837"/>
    </row>
    <row r="11838" spans="18:19" ht="15" customHeight="1">
      <c r="R11838"/>
      <c r="S11838"/>
    </row>
    <row r="11839" spans="18:19" ht="15" customHeight="1">
      <c r="R11839"/>
      <c r="S11839"/>
    </row>
    <row r="11840" spans="18:19" ht="15" customHeight="1">
      <c r="R11840"/>
      <c r="S11840"/>
    </row>
    <row r="11841" spans="18:19" ht="15" customHeight="1">
      <c r="R11841"/>
      <c r="S11841"/>
    </row>
    <row r="11842" spans="18:19" ht="15" customHeight="1">
      <c r="R11842"/>
      <c r="S11842"/>
    </row>
    <row r="11843" spans="18:19" ht="15" customHeight="1">
      <c r="R11843"/>
      <c r="S11843"/>
    </row>
    <row r="11844" spans="18:19" ht="15" customHeight="1">
      <c r="R11844"/>
      <c r="S11844"/>
    </row>
    <row r="11845" spans="18:19" ht="15" customHeight="1">
      <c r="R11845"/>
      <c r="S11845"/>
    </row>
    <row r="11846" spans="18:19" ht="15" customHeight="1">
      <c r="R11846"/>
      <c r="S11846"/>
    </row>
    <row r="11847" spans="18:19" ht="15" customHeight="1">
      <c r="R11847"/>
      <c r="S11847"/>
    </row>
    <row r="11848" spans="18:19" ht="15" customHeight="1">
      <c r="R11848"/>
      <c r="S11848"/>
    </row>
    <row r="11849" spans="18:19" ht="15" customHeight="1">
      <c r="R11849"/>
      <c r="S11849"/>
    </row>
    <row r="11850" spans="18:19" ht="15" customHeight="1">
      <c r="R11850"/>
      <c r="S11850"/>
    </row>
    <row r="11851" spans="18:19" ht="15" customHeight="1">
      <c r="R11851"/>
      <c r="S11851"/>
    </row>
    <row r="11852" spans="18:19" ht="15" customHeight="1">
      <c r="R11852"/>
      <c r="S11852"/>
    </row>
    <row r="11853" spans="18:19" ht="15" customHeight="1">
      <c r="R11853"/>
      <c r="S11853"/>
    </row>
    <row r="11854" spans="18:19" ht="15" customHeight="1">
      <c r="R11854"/>
      <c r="S11854"/>
    </row>
    <row r="11855" spans="18:19" ht="15" customHeight="1">
      <c r="R11855"/>
      <c r="S11855"/>
    </row>
    <row r="11856" spans="18:19" ht="15" customHeight="1">
      <c r="R11856"/>
      <c r="S11856"/>
    </row>
    <row r="11857" spans="18:19" ht="15" customHeight="1">
      <c r="R11857"/>
      <c r="S11857"/>
    </row>
    <row r="11858" spans="18:19" ht="15" customHeight="1">
      <c r="R11858"/>
      <c r="S11858"/>
    </row>
    <row r="11859" spans="18:19" ht="15" customHeight="1">
      <c r="R11859"/>
      <c r="S11859"/>
    </row>
    <row r="11860" spans="18:19" ht="15" customHeight="1">
      <c r="R11860"/>
      <c r="S11860"/>
    </row>
    <row r="11861" spans="18:19" ht="15" customHeight="1">
      <c r="R11861"/>
      <c r="S11861"/>
    </row>
    <row r="11862" spans="18:19" ht="15" customHeight="1">
      <c r="R11862"/>
      <c r="S11862"/>
    </row>
    <row r="11863" spans="18:19" ht="15" customHeight="1">
      <c r="R11863"/>
      <c r="S11863"/>
    </row>
    <row r="11864" spans="18:19" ht="15" customHeight="1">
      <c r="R11864"/>
      <c r="S11864"/>
    </row>
    <row r="11865" spans="18:19" ht="15" customHeight="1">
      <c r="R11865"/>
      <c r="S11865"/>
    </row>
    <row r="11866" spans="18:19" ht="15" customHeight="1">
      <c r="R11866"/>
      <c r="S11866"/>
    </row>
    <row r="11867" spans="18:19" ht="15" customHeight="1">
      <c r="R11867"/>
      <c r="S11867"/>
    </row>
    <row r="11868" spans="18:19" ht="15" customHeight="1">
      <c r="R11868"/>
      <c r="S11868"/>
    </row>
    <row r="11869" spans="18:19" ht="15" customHeight="1">
      <c r="R11869"/>
      <c r="S11869"/>
    </row>
    <row r="11870" spans="18:19" ht="15" customHeight="1">
      <c r="R11870"/>
      <c r="S11870"/>
    </row>
    <row r="11871" spans="18:19" ht="15" customHeight="1">
      <c r="R11871"/>
      <c r="S11871"/>
    </row>
    <row r="11872" spans="18:19" ht="15" customHeight="1">
      <c r="R11872"/>
      <c r="S11872"/>
    </row>
    <row r="11873" spans="18:19" ht="15" customHeight="1">
      <c r="R11873"/>
      <c r="S11873"/>
    </row>
    <row r="11874" spans="18:19" ht="15" customHeight="1">
      <c r="R11874"/>
      <c r="S11874"/>
    </row>
    <row r="11875" spans="18:19" ht="15" customHeight="1">
      <c r="R11875"/>
      <c r="S11875"/>
    </row>
    <row r="11876" spans="18:19" ht="15" customHeight="1">
      <c r="R11876"/>
      <c r="S11876"/>
    </row>
    <row r="11877" spans="18:19" ht="15" customHeight="1">
      <c r="R11877"/>
      <c r="S11877"/>
    </row>
    <row r="11878" spans="18:19" ht="15" customHeight="1">
      <c r="R11878"/>
      <c r="S11878"/>
    </row>
    <row r="11879" spans="18:19" ht="15" customHeight="1">
      <c r="R11879"/>
      <c r="S11879"/>
    </row>
    <row r="11880" spans="18:19" ht="15" customHeight="1">
      <c r="R11880"/>
      <c r="S11880"/>
    </row>
    <row r="11881" spans="18:19" ht="15" customHeight="1">
      <c r="R11881"/>
      <c r="S11881"/>
    </row>
    <row r="11882" spans="18:19" ht="15" customHeight="1">
      <c r="R11882"/>
      <c r="S11882"/>
    </row>
    <row r="11883" spans="18:19" ht="15" customHeight="1">
      <c r="R11883"/>
      <c r="S11883"/>
    </row>
    <row r="11884" spans="18:19" ht="15" customHeight="1">
      <c r="R11884"/>
      <c r="S11884"/>
    </row>
    <row r="11885" spans="18:19" ht="15" customHeight="1">
      <c r="R11885"/>
      <c r="S11885"/>
    </row>
    <row r="11886" spans="18:19" ht="15" customHeight="1">
      <c r="R11886"/>
      <c r="S11886"/>
    </row>
    <row r="11887" spans="18:19" ht="15" customHeight="1">
      <c r="R11887"/>
      <c r="S11887"/>
    </row>
    <row r="11888" spans="18:19" ht="15" customHeight="1">
      <c r="R11888"/>
      <c r="S11888"/>
    </row>
    <row r="11889" spans="18:19" ht="15" customHeight="1">
      <c r="R11889"/>
      <c r="S11889"/>
    </row>
    <row r="11890" spans="18:19" ht="15" customHeight="1">
      <c r="R11890"/>
      <c r="S11890"/>
    </row>
    <row r="11891" spans="18:19" ht="15" customHeight="1">
      <c r="R11891"/>
      <c r="S11891"/>
    </row>
    <row r="11892" spans="18:19" ht="15" customHeight="1">
      <c r="R11892"/>
      <c r="S11892"/>
    </row>
    <row r="11893" spans="18:19" ht="15" customHeight="1">
      <c r="R11893"/>
      <c r="S11893"/>
    </row>
    <row r="11894" spans="18:19" ht="15" customHeight="1">
      <c r="R11894"/>
      <c r="S11894"/>
    </row>
    <row r="11895" spans="18:19" ht="15" customHeight="1">
      <c r="R11895"/>
      <c r="S11895"/>
    </row>
    <row r="11896" spans="18:19" ht="15" customHeight="1">
      <c r="R11896"/>
      <c r="S11896"/>
    </row>
    <row r="11897" spans="18:19" ht="15" customHeight="1">
      <c r="R11897"/>
      <c r="S11897"/>
    </row>
    <row r="11898" spans="18:19" ht="15" customHeight="1">
      <c r="R11898"/>
      <c r="S11898"/>
    </row>
    <row r="11899" spans="18:19" ht="15" customHeight="1">
      <c r="R11899"/>
      <c r="S11899"/>
    </row>
    <row r="11900" spans="18:19" ht="15" customHeight="1">
      <c r="R11900"/>
      <c r="S11900"/>
    </row>
    <row r="11901" spans="18:19" ht="15" customHeight="1">
      <c r="R11901"/>
      <c r="S11901"/>
    </row>
    <row r="11902" spans="18:19" ht="15" customHeight="1">
      <c r="R11902"/>
      <c r="S11902"/>
    </row>
    <row r="11903" spans="18:19" ht="15" customHeight="1">
      <c r="R11903"/>
      <c r="S11903"/>
    </row>
    <row r="11904" spans="18:19" ht="15" customHeight="1">
      <c r="R11904"/>
      <c r="S11904"/>
    </row>
    <row r="11905" spans="18:19" ht="15" customHeight="1">
      <c r="R11905"/>
      <c r="S11905"/>
    </row>
    <row r="11906" spans="18:19" ht="15" customHeight="1">
      <c r="R11906"/>
      <c r="S11906"/>
    </row>
    <row r="11907" spans="18:19" ht="15" customHeight="1">
      <c r="R11907"/>
      <c r="S11907"/>
    </row>
    <row r="11908" spans="18:19" ht="15" customHeight="1">
      <c r="R11908"/>
      <c r="S11908"/>
    </row>
    <row r="11909" spans="18:19" ht="15" customHeight="1">
      <c r="R11909"/>
      <c r="S11909"/>
    </row>
    <row r="11910" spans="18:19" ht="15" customHeight="1">
      <c r="R11910"/>
      <c r="S11910"/>
    </row>
    <row r="11911" spans="18:19" ht="15" customHeight="1">
      <c r="R11911"/>
      <c r="S11911"/>
    </row>
    <row r="11912" spans="18:19" ht="15" customHeight="1">
      <c r="R11912"/>
      <c r="S11912"/>
    </row>
    <row r="11913" spans="18:19" ht="15" customHeight="1">
      <c r="R11913"/>
      <c r="S11913"/>
    </row>
    <row r="11914" spans="18:19" ht="15" customHeight="1">
      <c r="R11914"/>
      <c r="S11914"/>
    </row>
    <row r="11915" spans="18:19" ht="15" customHeight="1">
      <c r="R11915"/>
      <c r="S11915"/>
    </row>
    <row r="11916" spans="18:19" ht="15" customHeight="1">
      <c r="R11916"/>
      <c r="S11916"/>
    </row>
    <row r="11917" spans="18:19" ht="15" customHeight="1">
      <c r="R11917"/>
      <c r="S11917"/>
    </row>
    <row r="11918" spans="18:19" ht="15" customHeight="1">
      <c r="R11918"/>
      <c r="S11918"/>
    </row>
    <row r="11919" spans="18:19" ht="15" customHeight="1">
      <c r="R11919"/>
      <c r="S11919"/>
    </row>
    <row r="11920" spans="18:19" ht="15" customHeight="1">
      <c r="R11920"/>
      <c r="S11920"/>
    </row>
    <row r="11921" spans="18:19" ht="15" customHeight="1">
      <c r="R11921"/>
      <c r="S11921"/>
    </row>
    <row r="11922" spans="18:19" ht="15" customHeight="1">
      <c r="R11922"/>
      <c r="S11922"/>
    </row>
    <row r="11923" spans="18:19" ht="15" customHeight="1">
      <c r="R11923"/>
      <c r="S11923"/>
    </row>
    <row r="11924" spans="18:19" ht="15" customHeight="1">
      <c r="R11924"/>
      <c r="S11924"/>
    </row>
    <row r="11925" spans="18:19" ht="15" customHeight="1">
      <c r="R11925"/>
      <c r="S11925"/>
    </row>
    <row r="11926" spans="18:19" ht="15" customHeight="1">
      <c r="R11926"/>
      <c r="S11926"/>
    </row>
    <row r="11927" spans="18:19" ht="15" customHeight="1">
      <c r="R11927"/>
      <c r="S11927"/>
    </row>
    <row r="11928" spans="18:19" ht="15" customHeight="1">
      <c r="R11928"/>
      <c r="S11928"/>
    </row>
    <row r="11929" spans="18:19" ht="15" customHeight="1">
      <c r="R11929"/>
      <c r="S11929"/>
    </row>
    <row r="11930" spans="18:19" ht="15" customHeight="1">
      <c r="R11930"/>
      <c r="S11930"/>
    </row>
    <row r="11931" spans="18:19" ht="15" customHeight="1">
      <c r="R11931"/>
      <c r="S11931"/>
    </row>
    <row r="11932" spans="18:19" ht="15" customHeight="1">
      <c r="R11932"/>
      <c r="S11932"/>
    </row>
    <row r="11933" spans="18:19" ht="15" customHeight="1">
      <c r="R11933"/>
      <c r="S11933"/>
    </row>
    <row r="11934" spans="18:19" ht="15" customHeight="1">
      <c r="R11934"/>
      <c r="S11934"/>
    </row>
    <row r="11935" spans="18:19" ht="15" customHeight="1">
      <c r="R11935"/>
      <c r="S11935"/>
    </row>
    <row r="11936" spans="18:19" ht="15" customHeight="1">
      <c r="R11936"/>
      <c r="S11936"/>
    </row>
    <row r="11937" spans="18:19" ht="15" customHeight="1">
      <c r="R11937"/>
      <c r="S11937"/>
    </row>
    <row r="11938" spans="18:19" ht="15" customHeight="1">
      <c r="R11938"/>
      <c r="S11938"/>
    </row>
    <row r="11939" spans="18:19" ht="15" customHeight="1">
      <c r="R11939"/>
      <c r="S11939"/>
    </row>
    <row r="11940" spans="18:19" ht="15" customHeight="1">
      <c r="R11940"/>
      <c r="S11940"/>
    </row>
    <row r="11941" spans="18:19" ht="15" customHeight="1">
      <c r="R11941"/>
      <c r="S11941"/>
    </row>
    <row r="11942" spans="18:19" ht="15" customHeight="1">
      <c r="R11942"/>
      <c r="S11942"/>
    </row>
    <row r="11943" spans="18:19" ht="15" customHeight="1">
      <c r="R11943"/>
      <c r="S11943"/>
    </row>
    <row r="11944" spans="18:19" ht="15" customHeight="1">
      <c r="R11944"/>
      <c r="S11944"/>
    </row>
    <row r="11945" spans="18:19" ht="15" customHeight="1">
      <c r="R11945"/>
      <c r="S11945"/>
    </row>
    <row r="11946" spans="18:19" ht="15" customHeight="1">
      <c r="R11946"/>
      <c r="S11946"/>
    </row>
    <row r="11947" spans="18:19" ht="15" customHeight="1">
      <c r="R11947"/>
      <c r="S11947"/>
    </row>
    <row r="11948" spans="18:19" ht="15" customHeight="1">
      <c r="R11948"/>
      <c r="S11948"/>
    </row>
    <row r="11949" spans="18:19" ht="15" customHeight="1">
      <c r="R11949"/>
      <c r="S11949"/>
    </row>
    <row r="11950" spans="18:19" ht="15" customHeight="1">
      <c r="R11950"/>
      <c r="S11950"/>
    </row>
    <row r="11951" spans="18:19" ht="15" customHeight="1">
      <c r="R11951"/>
      <c r="S11951"/>
    </row>
    <row r="11952" spans="18:19" ht="15" customHeight="1">
      <c r="R11952"/>
      <c r="S11952"/>
    </row>
    <row r="11953" spans="18:19" ht="15" customHeight="1">
      <c r="R11953"/>
      <c r="S11953"/>
    </row>
    <row r="11954" spans="18:19" ht="15" customHeight="1">
      <c r="R11954"/>
      <c r="S11954"/>
    </row>
    <row r="11955" spans="18:19" ht="15" customHeight="1">
      <c r="R11955"/>
      <c r="S11955"/>
    </row>
    <row r="11956" spans="18:19" ht="15" customHeight="1">
      <c r="R11956"/>
      <c r="S11956"/>
    </row>
    <row r="11957" spans="18:19" ht="15" customHeight="1">
      <c r="R11957"/>
      <c r="S11957"/>
    </row>
    <row r="11958" spans="18:19" ht="15" customHeight="1">
      <c r="R11958"/>
      <c r="S11958"/>
    </row>
    <row r="11959" spans="18:19" ht="15" customHeight="1">
      <c r="R11959"/>
      <c r="S11959"/>
    </row>
    <row r="11960" spans="18:19" ht="15" customHeight="1">
      <c r="R11960"/>
      <c r="S11960"/>
    </row>
    <row r="11961" spans="18:19" ht="15" customHeight="1">
      <c r="R11961"/>
      <c r="S11961"/>
    </row>
    <row r="11962" spans="18:19" ht="15" customHeight="1">
      <c r="R11962"/>
      <c r="S11962"/>
    </row>
    <row r="11963" spans="18:19" ht="15" customHeight="1">
      <c r="R11963"/>
      <c r="S11963"/>
    </row>
    <row r="11964" spans="18:19" ht="15" customHeight="1">
      <c r="R11964"/>
      <c r="S11964"/>
    </row>
    <row r="11965" spans="18:19" ht="15" customHeight="1">
      <c r="R11965"/>
      <c r="S11965"/>
    </row>
    <row r="11966" spans="18:19" ht="15" customHeight="1">
      <c r="R11966"/>
      <c r="S11966"/>
    </row>
    <row r="11967" spans="18:19" ht="15" customHeight="1">
      <c r="R11967"/>
      <c r="S11967"/>
    </row>
    <row r="11968" spans="18:19" ht="15" customHeight="1">
      <c r="R11968"/>
      <c r="S11968"/>
    </row>
    <row r="11969" spans="18:19" ht="15" customHeight="1">
      <c r="R11969"/>
      <c r="S11969"/>
    </row>
    <row r="11970" spans="18:19" ht="15" customHeight="1">
      <c r="R11970"/>
      <c r="S11970"/>
    </row>
    <row r="11971" spans="18:19" ht="15" customHeight="1">
      <c r="R11971"/>
      <c r="S11971"/>
    </row>
    <row r="11972" spans="18:19" ht="15" customHeight="1">
      <c r="R11972"/>
      <c r="S11972"/>
    </row>
    <row r="11973" spans="18:19" ht="15" customHeight="1">
      <c r="R11973"/>
      <c r="S11973"/>
    </row>
    <row r="11974" spans="18:19" ht="15" customHeight="1">
      <c r="R11974"/>
      <c r="S11974"/>
    </row>
    <row r="11975" spans="18:19" ht="15" customHeight="1">
      <c r="R11975"/>
      <c r="S11975"/>
    </row>
    <row r="11976" spans="18:19" ht="15" customHeight="1">
      <c r="R11976"/>
      <c r="S11976"/>
    </row>
    <row r="11977" spans="18:19" ht="15" customHeight="1">
      <c r="R11977"/>
      <c r="S11977"/>
    </row>
    <row r="11978" spans="18:19" ht="15" customHeight="1">
      <c r="R11978"/>
      <c r="S11978"/>
    </row>
    <row r="11979" spans="18:19" ht="15" customHeight="1">
      <c r="R11979"/>
      <c r="S11979"/>
    </row>
    <row r="11980" spans="18:19" ht="15" customHeight="1">
      <c r="R11980"/>
      <c r="S11980"/>
    </row>
    <row r="11981" spans="18:19" ht="15" customHeight="1">
      <c r="R11981"/>
      <c r="S11981"/>
    </row>
    <row r="11982" spans="18:19" ht="15" customHeight="1">
      <c r="R11982"/>
      <c r="S11982"/>
    </row>
    <row r="11983" spans="18:19" ht="15" customHeight="1">
      <c r="R11983"/>
      <c r="S11983"/>
    </row>
    <row r="11984" spans="18:19" ht="15" customHeight="1">
      <c r="R11984"/>
      <c r="S11984"/>
    </row>
    <row r="11985" spans="18:19" ht="15" customHeight="1">
      <c r="R11985"/>
      <c r="S11985"/>
    </row>
    <row r="11986" spans="18:19" ht="15" customHeight="1">
      <c r="R11986"/>
      <c r="S11986"/>
    </row>
    <row r="11987" spans="18:19" ht="15" customHeight="1">
      <c r="R11987"/>
      <c r="S11987"/>
    </row>
    <row r="11988" spans="18:19" ht="15" customHeight="1">
      <c r="R11988"/>
      <c r="S11988"/>
    </row>
    <row r="11989" spans="18:19" ht="15" customHeight="1">
      <c r="R11989"/>
      <c r="S11989"/>
    </row>
    <row r="11990" spans="18:19" ht="15" customHeight="1">
      <c r="R11990"/>
      <c r="S11990"/>
    </row>
    <row r="11991" spans="18:19" ht="15" customHeight="1">
      <c r="R11991"/>
      <c r="S11991"/>
    </row>
    <row r="11992" spans="18:19" ht="15" customHeight="1">
      <c r="R11992"/>
      <c r="S11992"/>
    </row>
    <row r="11993" spans="18:19" ht="15" customHeight="1">
      <c r="R11993"/>
      <c r="S11993"/>
    </row>
    <row r="11994" spans="18:19" ht="15" customHeight="1">
      <c r="R11994"/>
      <c r="S11994"/>
    </row>
    <row r="11995" spans="18:19" ht="15" customHeight="1">
      <c r="R11995"/>
      <c r="S11995"/>
    </row>
    <row r="11996" spans="18:19" ht="15" customHeight="1">
      <c r="R11996"/>
      <c r="S11996"/>
    </row>
    <row r="11997" spans="18:19" ht="15" customHeight="1">
      <c r="R11997"/>
      <c r="S11997"/>
    </row>
    <row r="11998" spans="18:19" ht="15" customHeight="1">
      <c r="R11998"/>
      <c r="S11998"/>
    </row>
    <row r="11999" spans="18:19" ht="15" customHeight="1">
      <c r="R11999"/>
      <c r="S11999"/>
    </row>
    <row r="12000" spans="18:19" ht="15" customHeight="1">
      <c r="R12000"/>
      <c r="S12000"/>
    </row>
    <row r="12001" spans="18:19" ht="15" customHeight="1">
      <c r="R12001"/>
      <c r="S12001"/>
    </row>
    <row r="12002" spans="18:19" ht="15" customHeight="1">
      <c r="R12002"/>
      <c r="S12002"/>
    </row>
    <row r="12003" spans="18:19" ht="15" customHeight="1">
      <c r="R12003"/>
      <c r="S12003"/>
    </row>
    <row r="12004" spans="18:19" ht="15" customHeight="1">
      <c r="R12004"/>
      <c r="S12004"/>
    </row>
    <row r="12005" spans="18:19" ht="15" customHeight="1">
      <c r="R12005"/>
      <c r="S12005"/>
    </row>
    <row r="12006" spans="18:19" ht="15" customHeight="1">
      <c r="R12006"/>
      <c r="S12006"/>
    </row>
    <row r="12007" spans="18:19" ht="15" customHeight="1">
      <c r="R12007"/>
      <c r="S12007"/>
    </row>
    <row r="12008" spans="18:19" ht="15" customHeight="1">
      <c r="R12008"/>
      <c r="S12008"/>
    </row>
    <row r="12009" spans="18:19" ht="15" customHeight="1">
      <c r="R12009"/>
      <c r="S12009"/>
    </row>
    <row r="12010" spans="18:19" ht="15" customHeight="1">
      <c r="R12010"/>
      <c r="S12010"/>
    </row>
    <row r="12011" spans="18:19" ht="15" customHeight="1">
      <c r="R12011"/>
      <c r="S12011"/>
    </row>
    <row r="12012" spans="18:19" ht="15" customHeight="1">
      <c r="R12012"/>
      <c r="S12012"/>
    </row>
    <row r="12013" spans="18:19" ht="15" customHeight="1">
      <c r="R12013"/>
      <c r="S12013"/>
    </row>
    <row r="12014" spans="18:19" ht="15" customHeight="1">
      <c r="R12014"/>
      <c r="S12014"/>
    </row>
    <row r="12015" spans="18:19" ht="15" customHeight="1">
      <c r="R12015"/>
      <c r="S12015"/>
    </row>
    <row r="12016" spans="18:19" ht="15" customHeight="1">
      <c r="R12016"/>
      <c r="S12016"/>
    </row>
    <row r="12017" spans="18:19" ht="15" customHeight="1">
      <c r="R12017"/>
      <c r="S12017"/>
    </row>
    <row r="12018" spans="18:19" ht="15" customHeight="1">
      <c r="R12018"/>
      <c r="S12018"/>
    </row>
    <row r="12019" spans="18:19" ht="15" customHeight="1">
      <c r="R12019"/>
      <c r="S12019"/>
    </row>
    <row r="12020" spans="18:19" ht="15" customHeight="1">
      <c r="R12020"/>
      <c r="S12020"/>
    </row>
    <row r="12021" spans="18:19" ht="15" customHeight="1">
      <c r="R12021"/>
      <c r="S12021"/>
    </row>
    <row r="12022" spans="18:19" ht="15" customHeight="1">
      <c r="R12022"/>
      <c r="S12022"/>
    </row>
    <row r="12023" spans="18:19" ht="15" customHeight="1">
      <c r="R12023"/>
      <c r="S12023"/>
    </row>
    <row r="12024" spans="18:19" ht="15" customHeight="1">
      <c r="R12024"/>
      <c r="S12024"/>
    </row>
    <row r="12025" spans="18:19" ht="15" customHeight="1">
      <c r="R12025"/>
      <c r="S12025"/>
    </row>
    <row r="12026" spans="18:19" ht="15" customHeight="1">
      <c r="R12026"/>
      <c r="S12026"/>
    </row>
    <row r="12027" spans="18:19" ht="15" customHeight="1">
      <c r="R12027"/>
      <c r="S12027"/>
    </row>
    <row r="12028" spans="18:19" ht="15" customHeight="1">
      <c r="R12028"/>
      <c r="S12028"/>
    </row>
    <row r="12029" spans="18:19" ht="15" customHeight="1">
      <c r="R12029"/>
      <c r="S12029"/>
    </row>
    <row r="12030" spans="18:19" ht="15" customHeight="1">
      <c r="R12030"/>
      <c r="S12030"/>
    </row>
    <row r="12031" spans="18:19" ht="15" customHeight="1">
      <c r="R12031"/>
      <c r="S12031"/>
    </row>
    <row r="12032" spans="18:19" ht="15" customHeight="1">
      <c r="R12032"/>
      <c r="S12032"/>
    </row>
    <row r="12033" spans="18:19" ht="15" customHeight="1">
      <c r="R12033"/>
      <c r="S12033"/>
    </row>
    <row r="12034" spans="18:19" ht="15" customHeight="1">
      <c r="R12034"/>
      <c r="S12034"/>
    </row>
    <row r="12035" spans="18:19" ht="15" customHeight="1">
      <c r="R12035"/>
      <c r="S12035"/>
    </row>
    <row r="12036" spans="18:19" ht="15" customHeight="1">
      <c r="R12036"/>
      <c r="S12036"/>
    </row>
    <row r="12037" spans="18:19" ht="15" customHeight="1">
      <c r="R12037"/>
      <c r="S12037"/>
    </row>
    <row r="12038" spans="18:19" ht="15" customHeight="1">
      <c r="R12038"/>
      <c r="S12038"/>
    </row>
    <row r="12039" spans="18:19" ht="15" customHeight="1">
      <c r="R12039"/>
      <c r="S12039"/>
    </row>
    <row r="12040" spans="18:19" ht="15" customHeight="1">
      <c r="R12040"/>
      <c r="S12040"/>
    </row>
    <row r="12041" spans="18:19" ht="15" customHeight="1">
      <c r="R12041"/>
      <c r="S12041"/>
    </row>
    <row r="12042" spans="18:19" ht="15" customHeight="1">
      <c r="R12042"/>
      <c r="S12042"/>
    </row>
    <row r="12043" spans="18:19" ht="15" customHeight="1">
      <c r="R12043"/>
      <c r="S12043"/>
    </row>
    <row r="12044" spans="18:19" ht="15" customHeight="1">
      <c r="R12044"/>
      <c r="S12044"/>
    </row>
    <row r="12045" spans="18:19" ht="15" customHeight="1">
      <c r="R12045"/>
      <c r="S12045"/>
    </row>
    <row r="12046" spans="18:19" ht="15" customHeight="1">
      <c r="R12046"/>
      <c r="S12046"/>
    </row>
    <row r="12047" spans="18:19" ht="15" customHeight="1">
      <c r="R12047"/>
      <c r="S12047"/>
    </row>
    <row r="12048" spans="18:19" ht="15" customHeight="1">
      <c r="R12048"/>
      <c r="S12048"/>
    </row>
    <row r="12049" spans="18:19" ht="15" customHeight="1">
      <c r="R12049"/>
      <c r="S12049"/>
    </row>
    <row r="12050" spans="18:19" ht="15" customHeight="1">
      <c r="R12050"/>
      <c r="S12050"/>
    </row>
    <row r="12051" spans="18:19" ht="15" customHeight="1">
      <c r="R12051"/>
      <c r="S12051"/>
    </row>
    <row r="12052" spans="18:19" ht="15" customHeight="1">
      <c r="R12052"/>
      <c r="S12052"/>
    </row>
    <row r="12053" spans="18:19" ht="15" customHeight="1">
      <c r="R12053"/>
      <c r="S12053"/>
    </row>
    <row r="12054" spans="18:19" ht="15" customHeight="1">
      <c r="R12054"/>
      <c r="S12054"/>
    </row>
    <row r="12055" spans="18:19" ht="15" customHeight="1">
      <c r="R12055"/>
      <c r="S12055"/>
    </row>
    <row r="12056" spans="18:19" ht="15" customHeight="1">
      <c r="R12056"/>
      <c r="S12056"/>
    </row>
    <row r="12057" spans="18:19" ht="15" customHeight="1">
      <c r="R12057"/>
      <c r="S12057"/>
    </row>
    <row r="12058" spans="18:19" ht="15" customHeight="1">
      <c r="R12058"/>
      <c r="S12058"/>
    </row>
    <row r="12059" spans="18:19" ht="15" customHeight="1">
      <c r="R12059"/>
      <c r="S12059"/>
    </row>
    <row r="12060" spans="18:19" ht="15" customHeight="1">
      <c r="R12060"/>
      <c r="S12060"/>
    </row>
    <row r="12061" spans="18:19" ht="15" customHeight="1">
      <c r="R12061"/>
      <c r="S12061"/>
    </row>
    <row r="12062" spans="18:19" ht="15" customHeight="1">
      <c r="R12062"/>
      <c r="S12062"/>
    </row>
    <row r="12063" spans="18:19" ht="15" customHeight="1">
      <c r="R12063"/>
      <c r="S12063"/>
    </row>
    <row r="12064" spans="18:19" ht="15" customHeight="1">
      <c r="R12064"/>
      <c r="S12064"/>
    </row>
    <row r="12065" spans="18:19" ht="15" customHeight="1">
      <c r="R12065"/>
      <c r="S12065"/>
    </row>
    <row r="12066" spans="18:19" ht="15" customHeight="1">
      <c r="R12066"/>
      <c r="S12066"/>
    </row>
    <row r="12067" spans="18:19" ht="15" customHeight="1">
      <c r="R12067"/>
      <c r="S12067"/>
    </row>
    <row r="12068" spans="18:19" ht="15" customHeight="1">
      <c r="R12068"/>
      <c r="S12068"/>
    </row>
    <row r="12069" spans="18:19" ht="15" customHeight="1">
      <c r="R12069"/>
      <c r="S12069"/>
    </row>
    <row r="12070" spans="18:19" ht="15" customHeight="1">
      <c r="R12070"/>
      <c r="S12070"/>
    </row>
    <row r="12071" spans="18:19" ht="15" customHeight="1">
      <c r="R12071"/>
      <c r="S12071"/>
    </row>
    <row r="12072" spans="18:19" ht="15" customHeight="1">
      <c r="R12072"/>
      <c r="S12072"/>
    </row>
    <row r="12073" spans="18:19" ht="15" customHeight="1">
      <c r="R12073"/>
      <c r="S12073"/>
    </row>
    <row r="12074" spans="18:19" ht="15" customHeight="1">
      <c r="R12074"/>
      <c r="S12074"/>
    </row>
    <row r="12075" spans="18:19" ht="15" customHeight="1">
      <c r="R12075"/>
      <c r="S12075"/>
    </row>
    <row r="12076" spans="18:19" ht="15" customHeight="1">
      <c r="R12076"/>
      <c r="S12076"/>
    </row>
    <row r="12077" spans="18:19" ht="15" customHeight="1">
      <c r="R12077"/>
      <c r="S12077"/>
    </row>
    <row r="12078" spans="18:19" ht="15" customHeight="1">
      <c r="R12078"/>
      <c r="S12078"/>
    </row>
    <row r="12079" spans="18:19" ht="15" customHeight="1">
      <c r="R12079"/>
      <c r="S12079"/>
    </row>
    <row r="12080" spans="18:19" ht="15" customHeight="1">
      <c r="R12080"/>
      <c r="S12080"/>
    </row>
    <row r="12081" spans="18:19" ht="15" customHeight="1">
      <c r="R12081"/>
      <c r="S12081"/>
    </row>
    <row r="12082" spans="18:19" ht="15" customHeight="1">
      <c r="R12082"/>
      <c r="S12082"/>
    </row>
    <row r="12083" spans="18:19" ht="15" customHeight="1">
      <c r="R12083"/>
      <c r="S12083"/>
    </row>
    <row r="12084" spans="18:19" ht="15" customHeight="1">
      <c r="R12084"/>
      <c r="S12084"/>
    </row>
    <row r="12085" spans="18:19" ht="15" customHeight="1">
      <c r="R12085"/>
      <c r="S12085"/>
    </row>
    <row r="12086" spans="18:19" ht="15" customHeight="1">
      <c r="R12086"/>
      <c r="S12086"/>
    </row>
    <row r="12087" spans="18:19" ht="15" customHeight="1">
      <c r="R12087"/>
      <c r="S12087"/>
    </row>
    <row r="12088" spans="18:19" ht="15" customHeight="1">
      <c r="R12088"/>
      <c r="S12088"/>
    </row>
    <row r="12089" spans="18:19" ht="15" customHeight="1">
      <c r="R12089"/>
      <c r="S12089"/>
    </row>
    <row r="12090" spans="18:19" ht="15" customHeight="1">
      <c r="R12090"/>
      <c r="S12090"/>
    </row>
    <row r="12091" spans="18:19" ht="15" customHeight="1">
      <c r="R12091"/>
      <c r="S12091"/>
    </row>
    <row r="12092" spans="18:19" ht="15" customHeight="1">
      <c r="R12092"/>
      <c r="S12092"/>
    </row>
    <row r="12093" spans="18:19" ht="15" customHeight="1">
      <c r="R12093"/>
      <c r="S12093"/>
    </row>
    <row r="12094" spans="18:19" ht="15" customHeight="1">
      <c r="R12094"/>
      <c r="S12094"/>
    </row>
    <row r="12095" spans="18:19" ht="15" customHeight="1">
      <c r="R12095"/>
      <c r="S12095"/>
    </row>
    <row r="12096" spans="18:19" ht="15" customHeight="1">
      <c r="R12096"/>
      <c r="S12096"/>
    </row>
    <row r="12097" spans="18:19" ht="15" customHeight="1">
      <c r="R12097"/>
      <c r="S12097"/>
    </row>
    <row r="12098" spans="18:19" ht="15" customHeight="1">
      <c r="R12098"/>
      <c r="S12098"/>
    </row>
    <row r="12099" spans="18:19" ht="15" customHeight="1">
      <c r="R12099"/>
      <c r="S12099"/>
    </row>
    <row r="12100" spans="18:19" ht="15" customHeight="1">
      <c r="R12100"/>
      <c r="S12100"/>
    </row>
    <row r="12101" spans="18:19" ht="15" customHeight="1">
      <c r="R12101"/>
      <c r="S12101"/>
    </row>
    <row r="12102" spans="18:19" ht="15" customHeight="1">
      <c r="R12102"/>
      <c r="S12102"/>
    </row>
    <row r="12103" spans="18:19" ht="15" customHeight="1">
      <c r="R12103"/>
      <c r="S12103"/>
    </row>
    <row r="12104" spans="18:19" ht="15" customHeight="1">
      <c r="R12104"/>
      <c r="S12104"/>
    </row>
    <row r="12105" spans="18:19" ht="15" customHeight="1">
      <c r="R12105"/>
      <c r="S12105"/>
    </row>
    <row r="12106" spans="18:19" ht="15" customHeight="1">
      <c r="R12106"/>
      <c r="S12106"/>
    </row>
    <row r="12107" spans="18:19" ht="15" customHeight="1">
      <c r="R12107"/>
      <c r="S12107"/>
    </row>
    <row r="12108" spans="18:19" ht="15" customHeight="1">
      <c r="R12108"/>
      <c r="S12108"/>
    </row>
    <row r="12109" spans="18:19" ht="15" customHeight="1">
      <c r="R12109"/>
      <c r="S12109"/>
    </row>
    <row r="12110" spans="18:19" ht="15" customHeight="1">
      <c r="R12110"/>
      <c r="S12110"/>
    </row>
    <row r="12111" spans="18:19" ht="15" customHeight="1">
      <c r="R12111"/>
      <c r="S12111"/>
    </row>
    <row r="12112" spans="18:19" ht="15" customHeight="1">
      <c r="R12112"/>
      <c r="S12112"/>
    </row>
    <row r="12113" spans="18:19" ht="15" customHeight="1">
      <c r="R12113"/>
      <c r="S12113"/>
    </row>
    <row r="12114" spans="18:19" ht="15" customHeight="1">
      <c r="R12114"/>
      <c r="S12114"/>
    </row>
    <row r="12115" spans="18:19" ht="15" customHeight="1">
      <c r="R12115"/>
      <c r="S12115"/>
    </row>
    <row r="12116" spans="18:19" ht="15" customHeight="1">
      <c r="R12116"/>
      <c r="S12116"/>
    </row>
    <row r="12117" spans="18:19" ht="15" customHeight="1">
      <c r="R12117"/>
      <c r="S12117"/>
    </row>
    <row r="12118" spans="18:19" ht="15" customHeight="1">
      <c r="R12118"/>
      <c r="S12118"/>
    </row>
    <row r="12119" spans="18:19" ht="15" customHeight="1">
      <c r="R12119"/>
      <c r="S12119"/>
    </row>
    <row r="12120" spans="18:19" ht="15" customHeight="1">
      <c r="R12120"/>
      <c r="S12120"/>
    </row>
    <row r="12121" spans="18:19" ht="15" customHeight="1">
      <c r="R12121"/>
      <c r="S12121"/>
    </row>
    <row r="12122" spans="18:19" ht="15" customHeight="1">
      <c r="R12122"/>
      <c r="S12122"/>
    </row>
    <row r="12123" spans="18:19" ht="15" customHeight="1">
      <c r="R12123"/>
      <c r="S12123"/>
    </row>
    <row r="12124" spans="18:19" ht="15" customHeight="1">
      <c r="R12124"/>
      <c r="S12124"/>
    </row>
    <row r="12125" spans="18:19" ht="15" customHeight="1">
      <c r="R12125"/>
      <c r="S12125"/>
    </row>
    <row r="12126" spans="18:19" ht="15" customHeight="1">
      <c r="R12126"/>
      <c r="S12126"/>
    </row>
    <row r="12127" spans="18:19" ht="15" customHeight="1">
      <c r="R12127"/>
      <c r="S12127"/>
    </row>
    <row r="12128" spans="18:19" ht="15" customHeight="1">
      <c r="R12128"/>
      <c r="S12128"/>
    </row>
    <row r="12129" spans="18:19" ht="15" customHeight="1">
      <c r="R12129"/>
      <c r="S12129"/>
    </row>
    <row r="12130" spans="18:19" ht="15" customHeight="1">
      <c r="R12130"/>
      <c r="S12130"/>
    </row>
    <row r="12131" spans="18:19" ht="15" customHeight="1">
      <c r="R12131"/>
      <c r="S12131"/>
    </row>
    <row r="12132" spans="18:19" ht="15" customHeight="1">
      <c r="R12132"/>
      <c r="S12132"/>
    </row>
    <row r="12133" spans="18:19" ht="15" customHeight="1">
      <c r="R12133"/>
      <c r="S12133"/>
    </row>
    <row r="12134" spans="18:19" ht="15" customHeight="1">
      <c r="R12134"/>
      <c r="S12134"/>
    </row>
    <row r="12135" spans="18:19" ht="15" customHeight="1">
      <c r="R12135"/>
      <c r="S12135"/>
    </row>
    <row r="12136" spans="18:19" ht="15" customHeight="1">
      <c r="R12136"/>
      <c r="S12136"/>
    </row>
    <row r="12137" spans="18:19" ht="15" customHeight="1">
      <c r="R12137"/>
      <c r="S12137"/>
    </row>
    <row r="12138" spans="18:19" ht="15" customHeight="1">
      <c r="R12138"/>
      <c r="S12138"/>
    </row>
    <row r="12139" spans="18:19" ht="15" customHeight="1">
      <c r="R12139"/>
      <c r="S12139"/>
    </row>
    <row r="12140" spans="18:19" ht="15" customHeight="1">
      <c r="R12140"/>
      <c r="S12140"/>
    </row>
    <row r="12141" spans="18:19" ht="15" customHeight="1">
      <c r="R12141"/>
      <c r="S12141"/>
    </row>
    <row r="12142" spans="18:19" ht="15" customHeight="1">
      <c r="R12142"/>
      <c r="S12142"/>
    </row>
    <row r="12143" spans="18:19" ht="15" customHeight="1">
      <c r="R12143"/>
      <c r="S12143"/>
    </row>
    <row r="12144" spans="18:19" ht="15" customHeight="1">
      <c r="R12144"/>
      <c r="S12144"/>
    </row>
    <row r="12145" spans="18:19" ht="15" customHeight="1">
      <c r="R12145"/>
      <c r="S12145"/>
    </row>
    <row r="12146" spans="18:19" ht="15" customHeight="1">
      <c r="R12146"/>
      <c r="S12146"/>
    </row>
    <row r="12147" spans="18:19" ht="15" customHeight="1">
      <c r="R12147"/>
      <c r="S12147"/>
    </row>
    <row r="12148" spans="18:19" ht="15" customHeight="1">
      <c r="R12148"/>
      <c r="S12148"/>
    </row>
    <row r="12149" spans="18:19" ht="15" customHeight="1">
      <c r="R12149"/>
      <c r="S12149"/>
    </row>
    <row r="12150" spans="18:19" ht="15" customHeight="1">
      <c r="R12150"/>
      <c r="S12150"/>
    </row>
    <row r="12151" spans="18:19" ht="15" customHeight="1">
      <c r="R12151"/>
      <c r="S12151"/>
    </row>
    <row r="12152" spans="18:19" ht="15" customHeight="1">
      <c r="R12152"/>
      <c r="S12152"/>
    </row>
    <row r="12153" spans="18:19" ht="15" customHeight="1">
      <c r="R12153"/>
      <c r="S12153"/>
    </row>
    <row r="12154" spans="18:19" ht="15" customHeight="1">
      <c r="R12154"/>
      <c r="S12154"/>
    </row>
    <row r="12155" spans="18:19" ht="15" customHeight="1">
      <c r="R12155"/>
      <c r="S12155"/>
    </row>
    <row r="12156" spans="18:19" ht="15" customHeight="1">
      <c r="R12156"/>
      <c r="S12156"/>
    </row>
    <row r="12157" spans="18:19" ht="15" customHeight="1">
      <c r="R12157"/>
      <c r="S12157"/>
    </row>
    <row r="12158" spans="18:19" ht="15" customHeight="1">
      <c r="R12158"/>
      <c r="S12158"/>
    </row>
    <row r="12159" spans="18:19" ht="15" customHeight="1">
      <c r="R12159"/>
      <c r="S12159"/>
    </row>
    <row r="12160" spans="18:19" ht="15" customHeight="1">
      <c r="R12160"/>
      <c r="S12160"/>
    </row>
    <row r="12161" spans="18:19" ht="15" customHeight="1">
      <c r="R12161"/>
      <c r="S12161"/>
    </row>
    <row r="12162" spans="18:19" ht="15" customHeight="1">
      <c r="R12162"/>
      <c r="S12162"/>
    </row>
    <row r="12163" spans="18:19" ht="15" customHeight="1">
      <c r="R12163"/>
      <c r="S12163"/>
    </row>
    <row r="12164" spans="18:19" ht="15" customHeight="1">
      <c r="R12164"/>
      <c r="S12164"/>
    </row>
    <row r="12165" spans="18:19" ht="15" customHeight="1">
      <c r="R12165"/>
      <c r="S12165"/>
    </row>
    <row r="12166" spans="18:19" ht="15" customHeight="1">
      <c r="R12166"/>
      <c r="S12166"/>
    </row>
    <row r="12167" spans="18:19" ht="15" customHeight="1">
      <c r="R12167"/>
      <c r="S12167"/>
    </row>
    <row r="12168" spans="18:19" ht="15" customHeight="1">
      <c r="R12168"/>
      <c r="S12168"/>
    </row>
    <row r="12169" spans="18:19" ht="15" customHeight="1">
      <c r="R12169"/>
      <c r="S12169"/>
    </row>
    <row r="12170" spans="18:19" ht="15" customHeight="1">
      <c r="R12170"/>
      <c r="S12170"/>
    </row>
    <row r="12171" spans="18:19" ht="15" customHeight="1">
      <c r="R12171"/>
      <c r="S12171"/>
    </row>
    <row r="12172" spans="18:19" ht="15" customHeight="1">
      <c r="R12172"/>
      <c r="S12172"/>
    </row>
    <row r="12173" spans="18:19" ht="15" customHeight="1">
      <c r="R12173"/>
      <c r="S12173"/>
    </row>
    <row r="12174" spans="18:19" ht="15" customHeight="1">
      <c r="R12174"/>
      <c r="S12174"/>
    </row>
    <row r="12175" spans="18:19" ht="15" customHeight="1">
      <c r="R12175"/>
      <c r="S12175"/>
    </row>
    <row r="12176" spans="18:19" ht="15" customHeight="1">
      <c r="R12176"/>
      <c r="S12176"/>
    </row>
    <row r="12177" spans="18:19" ht="15" customHeight="1">
      <c r="R12177"/>
      <c r="S12177"/>
    </row>
    <row r="12178" spans="18:19" ht="15" customHeight="1">
      <c r="R12178"/>
      <c r="S12178"/>
    </row>
    <row r="12179" spans="18:19" ht="15" customHeight="1">
      <c r="R12179"/>
      <c r="S12179"/>
    </row>
    <row r="12180" spans="18:19" ht="15" customHeight="1">
      <c r="R12180"/>
      <c r="S12180"/>
    </row>
    <row r="12181" spans="18:19" ht="15" customHeight="1">
      <c r="R12181"/>
      <c r="S12181"/>
    </row>
    <row r="12182" spans="18:19" ht="15" customHeight="1">
      <c r="R12182"/>
      <c r="S12182"/>
    </row>
    <row r="12183" spans="18:19" ht="15" customHeight="1">
      <c r="R12183"/>
      <c r="S12183"/>
    </row>
    <row r="12184" spans="18:19" ht="15" customHeight="1">
      <c r="R12184"/>
      <c r="S12184"/>
    </row>
    <row r="12185" spans="18:19" ht="15" customHeight="1">
      <c r="R12185"/>
      <c r="S12185"/>
    </row>
    <row r="12186" spans="18:19" ht="15" customHeight="1">
      <c r="R12186"/>
      <c r="S12186"/>
    </row>
    <row r="12187" spans="18:19" ht="15" customHeight="1">
      <c r="R12187"/>
      <c r="S12187"/>
    </row>
    <row r="12188" spans="18:19" ht="15" customHeight="1">
      <c r="R12188"/>
      <c r="S12188"/>
    </row>
    <row r="12189" spans="18:19" ht="15" customHeight="1">
      <c r="R12189"/>
      <c r="S12189"/>
    </row>
    <row r="12190" spans="18:19" ht="15" customHeight="1">
      <c r="R12190"/>
      <c r="S12190"/>
    </row>
    <row r="12191" spans="18:19" ht="15" customHeight="1">
      <c r="R12191"/>
      <c r="S12191"/>
    </row>
    <row r="12192" spans="18:19" ht="15" customHeight="1">
      <c r="R12192"/>
      <c r="S12192"/>
    </row>
    <row r="12193" spans="18:19" ht="15" customHeight="1">
      <c r="R12193"/>
      <c r="S12193"/>
    </row>
    <row r="12194" spans="18:19" ht="15" customHeight="1">
      <c r="R12194"/>
      <c r="S12194"/>
    </row>
    <row r="12195" spans="18:19" ht="15" customHeight="1">
      <c r="R12195"/>
      <c r="S12195"/>
    </row>
    <row r="12196" spans="18:19" ht="15" customHeight="1">
      <c r="R12196"/>
      <c r="S12196"/>
    </row>
    <row r="12197" spans="18:19" ht="15" customHeight="1">
      <c r="R12197"/>
      <c r="S12197"/>
    </row>
    <row r="12198" spans="18:19" ht="15" customHeight="1">
      <c r="R12198"/>
      <c r="S12198"/>
    </row>
    <row r="12199" spans="18:19" ht="15" customHeight="1">
      <c r="R12199"/>
      <c r="S12199"/>
    </row>
    <row r="12200" spans="18:19" ht="15" customHeight="1">
      <c r="R12200"/>
      <c r="S12200"/>
    </row>
    <row r="12201" spans="18:19" ht="15" customHeight="1">
      <c r="R12201"/>
      <c r="S12201"/>
    </row>
    <row r="12202" spans="18:19" ht="15" customHeight="1">
      <c r="R12202"/>
      <c r="S12202"/>
    </row>
    <row r="12203" spans="18:19" ht="15" customHeight="1">
      <c r="R12203"/>
      <c r="S12203"/>
    </row>
    <row r="12204" spans="18:19" ht="15" customHeight="1">
      <c r="R12204"/>
      <c r="S12204"/>
    </row>
    <row r="12205" spans="18:19" ht="15" customHeight="1">
      <c r="R12205"/>
      <c r="S12205"/>
    </row>
    <row r="12206" spans="18:19" ht="15" customHeight="1">
      <c r="R12206"/>
      <c r="S12206"/>
    </row>
    <row r="12207" spans="18:19" ht="15" customHeight="1">
      <c r="R12207"/>
      <c r="S12207"/>
    </row>
    <row r="12208" spans="18:19" ht="15" customHeight="1">
      <c r="R12208"/>
      <c r="S12208"/>
    </row>
    <row r="12209" spans="18:19" ht="15" customHeight="1">
      <c r="R12209"/>
      <c r="S12209"/>
    </row>
    <row r="12210" spans="18:19" ht="15" customHeight="1">
      <c r="R12210"/>
      <c r="S12210"/>
    </row>
    <row r="12211" spans="18:19" ht="15" customHeight="1">
      <c r="R12211"/>
      <c r="S12211"/>
    </row>
    <row r="12212" spans="18:19" ht="15" customHeight="1">
      <c r="R12212"/>
      <c r="S12212"/>
    </row>
    <row r="12213" spans="18:19" ht="15" customHeight="1">
      <c r="R12213"/>
      <c r="S12213"/>
    </row>
    <row r="12214" spans="18:19" ht="15" customHeight="1">
      <c r="R12214"/>
      <c r="S12214"/>
    </row>
    <row r="12215" spans="18:19" ht="15" customHeight="1">
      <c r="R12215"/>
      <c r="S12215"/>
    </row>
    <row r="12216" spans="18:19" ht="15" customHeight="1">
      <c r="R12216"/>
      <c r="S12216"/>
    </row>
    <row r="12217" spans="18:19" ht="15" customHeight="1">
      <c r="R12217"/>
      <c r="S12217"/>
    </row>
    <row r="12218" spans="18:19" ht="15" customHeight="1">
      <c r="R12218"/>
      <c r="S12218"/>
    </row>
    <row r="12219" spans="18:19" ht="15" customHeight="1">
      <c r="R12219"/>
      <c r="S12219"/>
    </row>
    <row r="12220" spans="18:19" ht="15" customHeight="1">
      <c r="R12220"/>
      <c r="S12220"/>
    </row>
    <row r="12221" spans="18:19" ht="15" customHeight="1">
      <c r="R12221"/>
      <c r="S12221"/>
    </row>
    <row r="12222" spans="18:19" ht="15" customHeight="1">
      <c r="R12222"/>
      <c r="S12222"/>
    </row>
    <row r="12223" spans="18:19" ht="15" customHeight="1">
      <c r="R12223"/>
      <c r="S12223"/>
    </row>
    <row r="12224" spans="18:19" ht="15" customHeight="1">
      <c r="R12224"/>
      <c r="S12224"/>
    </row>
    <row r="12225" spans="18:19" ht="15" customHeight="1">
      <c r="R12225"/>
      <c r="S12225"/>
    </row>
    <row r="12226" spans="18:19" ht="15" customHeight="1">
      <c r="R12226"/>
      <c r="S12226"/>
    </row>
    <row r="12227" spans="18:19" ht="15" customHeight="1">
      <c r="R12227"/>
      <c r="S12227"/>
    </row>
    <row r="12228" spans="18:19" ht="15" customHeight="1">
      <c r="R12228"/>
      <c r="S12228"/>
    </row>
    <row r="12229" spans="18:19" ht="15" customHeight="1">
      <c r="R12229"/>
      <c r="S12229"/>
    </row>
    <row r="12230" spans="18:19" ht="15" customHeight="1">
      <c r="R12230"/>
      <c r="S12230"/>
    </row>
    <row r="12231" spans="18:19" ht="15" customHeight="1">
      <c r="R12231"/>
      <c r="S12231"/>
    </row>
    <row r="12232" spans="18:19" ht="15" customHeight="1">
      <c r="R12232"/>
      <c r="S12232"/>
    </row>
    <row r="12233" spans="18:19" ht="15" customHeight="1">
      <c r="R12233"/>
      <c r="S12233"/>
    </row>
    <row r="12234" spans="18:19" ht="15" customHeight="1">
      <c r="R12234"/>
      <c r="S12234"/>
    </row>
    <row r="12235" spans="18:19" ht="15" customHeight="1">
      <c r="R12235"/>
      <c r="S12235"/>
    </row>
    <row r="12236" spans="18:19" ht="15" customHeight="1">
      <c r="R12236"/>
      <c r="S12236"/>
    </row>
    <row r="12237" spans="18:19" ht="15" customHeight="1">
      <c r="R12237"/>
      <c r="S12237"/>
    </row>
    <row r="12238" spans="18:19" ht="15" customHeight="1">
      <c r="R12238"/>
      <c r="S12238"/>
    </row>
    <row r="12239" spans="18:19" ht="15" customHeight="1">
      <c r="R12239"/>
      <c r="S12239"/>
    </row>
    <row r="12240" spans="18:19" ht="15" customHeight="1">
      <c r="R12240"/>
      <c r="S12240"/>
    </row>
    <row r="12241" spans="18:19" ht="15" customHeight="1">
      <c r="R12241"/>
      <c r="S12241"/>
    </row>
    <row r="12242" spans="18:19" ht="15" customHeight="1">
      <c r="R12242"/>
      <c r="S12242"/>
    </row>
    <row r="12243" spans="18:19" ht="15" customHeight="1">
      <c r="R12243"/>
      <c r="S12243"/>
    </row>
    <row r="12244" spans="18:19" ht="15" customHeight="1">
      <c r="R12244"/>
      <c r="S12244"/>
    </row>
    <row r="12245" spans="18:19" ht="15" customHeight="1">
      <c r="R12245"/>
      <c r="S12245"/>
    </row>
    <row r="12246" spans="18:19" ht="15" customHeight="1">
      <c r="R12246"/>
      <c r="S12246"/>
    </row>
    <row r="12247" spans="18:19" ht="15" customHeight="1">
      <c r="R12247"/>
      <c r="S12247"/>
    </row>
    <row r="12248" spans="18:19" ht="15" customHeight="1">
      <c r="R12248"/>
      <c r="S12248"/>
    </row>
    <row r="12249" spans="18:19" ht="15" customHeight="1">
      <c r="R12249"/>
      <c r="S12249"/>
    </row>
    <row r="12250" spans="18:19" ht="15" customHeight="1">
      <c r="R12250"/>
      <c r="S12250"/>
    </row>
    <row r="12251" spans="18:19" ht="15" customHeight="1">
      <c r="R12251"/>
      <c r="S12251"/>
    </row>
    <row r="12252" spans="18:19" ht="15" customHeight="1">
      <c r="R12252"/>
      <c r="S12252"/>
    </row>
    <row r="12253" spans="18:19" ht="15" customHeight="1">
      <c r="R12253"/>
      <c r="S12253"/>
    </row>
    <row r="12254" spans="18:19" ht="15" customHeight="1">
      <c r="R12254"/>
      <c r="S12254"/>
    </row>
    <row r="12255" spans="18:19" ht="15" customHeight="1">
      <c r="R12255"/>
      <c r="S12255"/>
    </row>
    <row r="12256" spans="18:19" ht="15" customHeight="1">
      <c r="R12256"/>
      <c r="S12256"/>
    </row>
    <row r="12257" spans="18:19" ht="15" customHeight="1">
      <c r="R12257"/>
      <c r="S12257"/>
    </row>
    <row r="12258" spans="18:19" ht="15" customHeight="1">
      <c r="R12258"/>
      <c r="S12258"/>
    </row>
    <row r="12259" spans="18:19" ht="15" customHeight="1">
      <c r="R12259"/>
      <c r="S12259"/>
    </row>
    <row r="12260" spans="18:19" ht="15" customHeight="1">
      <c r="R12260"/>
      <c r="S12260"/>
    </row>
    <row r="12261" spans="18:19" ht="15" customHeight="1">
      <c r="R12261"/>
      <c r="S12261"/>
    </row>
    <row r="12262" spans="18:19" ht="15" customHeight="1">
      <c r="R12262"/>
      <c r="S12262"/>
    </row>
    <row r="12263" spans="18:19" ht="15" customHeight="1">
      <c r="R12263"/>
      <c r="S12263"/>
    </row>
    <row r="12264" spans="18:19" ht="15" customHeight="1">
      <c r="R12264"/>
      <c r="S12264"/>
    </row>
    <row r="12265" spans="18:19" ht="15" customHeight="1">
      <c r="R12265"/>
      <c r="S12265"/>
    </row>
    <row r="12266" spans="18:19" ht="15" customHeight="1">
      <c r="R12266"/>
      <c r="S12266"/>
    </row>
    <row r="12267" spans="18:19" ht="15" customHeight="1">
      <c r="R12267"/>
      <c r="S12267"/>
    </row>
    <row r="12268" spans="18:19" ht="15" customHeight="1">
      <c r="R12268"/>
      <c r="S12268"/>
    </row>
    <row r="12269" spans="18:19" ht="15" customHeight="1">
      <c r="R12269"/>
      <c r="S12269"/>
    </row>
    <row r="12270" spans="18:19" ht="15" customHeight="1">
      <c r="R12270"/>
      <c r="S12270"/>
    </row>
    <row r="12271" spans="18:19" ht="15" customHeight="1">
      <c r="R12271"/>
      <c r="S12271"/>
    </row>
    <row r="12272" spans="18:19" ht="15" customHeight="1">
      <c r="R12272"/>
      <c r="S12272"/>
    </row>
    <row r="12273" spans="18:19" ht="15" customHeight="1">
      <c r="R12273"/>
      <c r="S12273"/>
    </row>
    <row r="12274" spans="18:19" ht="15" customHeight="1">
      <c r="R12274"/>
      <c r="S12274"/>
    </row>
    <row r="12275" spans="18:19" ht="15" customHeight="1">
      <c r="R12275"/>
      <c r="S12275"/>
    </row>
    <row r="12276" spans="18:19" ht="15" customHeight="1">
      <c r="R12276"/>
      <c r="S12276"/>
    </row>
    <row r="12277" spans="18:19" ht="15" customHeight="1">
      <c r="R12277"/>
      <c r="S12277"/>
    </row>
    <row r="12278" spans="18:19" ht="15" customHeight="1">
      <c r="R12278"/>
      <c r="S12278"/>
    </row>
    <row r="12279" spans="18:19" ht="15" customHeight="1">
      <c r="R12279"/>
      <c r="S12279"/>
    </row>
    <row r="12280" spans="18:19" ht="15" customHeight="1">
      <c r="R12280"/>
      <c r="S12280"/>
    </row>
    <row r="12281" spans="18:19" ht="15" customHeight="1">
      <c r="R12281"/>
      <c r="S12281"/>
    </row>
    <row r="12282" spans="18:19" ht="15" customHeight="1">
      <c r="R12282"/>
      <c r="S12282"/>
    </row>
    <row r="12283" spans="18:19" ht="15" customHeight="1">
      <c r="R12283"/>
      <c r="S12283"/>
    </row>
    <row r="12284" spans="18:19" ht="15" customHeight="1">
      <c r="R12284"/>
      <c r="S12284"/>
    </row>
    <row r="12285" spans="18:19" ht="15" customHeight="1">
      <c r="R12285"/>
      <c r="S12285"/>
    </row>
    <row r="12286" spans="18:19" ht="15" customHeight="1">
      <c r="R12286"/>
      <c r="S12286"/>
    </row>
    <row r="12287" spans="18:19" ht="15" customHeight="1">
      <c r="R12287"/>
      <c r="S12287"/>
    </row>
    <row r="12288" spans="18:19" ht="15" customHeight="1">
      <c r="R12288"/>
      <c r="S12288"/>
    </row>
    <row r="12289" spans="18:19" ht="15" customHeight="1">
      <c r="R12289"/>
      <c r="S12289"/>
    </row>
    <row r="12290" spans="18:19" ht="15" customHeight="1">
      <c r="R12290"/>
      <c r="S12290"/>
    </row>
    <row r="12291" spans="18:19" ht="15" customHeight="1">
      <c r="R12291"/>
      <c r="S12291"/>
    </row>
    <row r="12292" spans="18:19" ht="15" customHeight="1">
      <c r="R12292"/>
      <c r="S12292"/>
    </row>
    <row r="12293" spans="18:19" ht="15" customHeight="1">
      <c r="R12293"/>
      <c r="S12293"/>
    </row>
    <row r="12294" spans="18:19" ht="15" customHeight="1">
      <c r="R12294"/>
      <c r="S12294"/>
    </row>
    <row r="12295" spans="18:19" ht="15" customHeight="1">
      <c r="R12295"/>
      <c r="S12295"/>
    </row>
    <row r="12296" spans="18:19" ht="15" customHeight="1">
      <c r="R12296"/>
      <c r="S12296"/>
    </row>
    <row r="12297" spans="18:19" ht="15" customHeight="1">
      <c r="R12297"/>
      <c r="S12297"/>
    </row>
    <row r="12298" spans="18:19" ht="15" customHeight="1">
      <c r="R12298"/>
      <c r="S12298"/>
    </row>
    <row r="12299" spans="18:19" ht="15" customHeight="1">
      <c r="R12299"/>
      <c r="S12299"/>
    </row>
    <row r="12300" spans="18:19" ht="15" customHeight="1">
      <c r="R12300"/>
      <c r="S12300"/>
    </row>
    <row r="12301" spans="18:19" ht="15" customHeight="1">
      <c r="R12301"/>
      <c r="S12301"/>
    </row>
    <row r="12302" spans="18:19" ht="15" customHeight="1">
      <c r="R12302"/>
      <c r="S12302"/>
    </row>
    <row r="12303" spans="18:19" ht="15" customHeight="1">
      <c r="R12303"/>
      <c r="S12303"/>
    </row>
    <row r="12304" spans="18:19" ht="15" customHeight="1">
      <c r="R12304"/>
      <c r="S12304"/>
    </row>
    <row r="12305" spans="18:19" ht="15" customHeight="1">
      <c r="R12305"/>
      <c r="S12305"/>
    </row>
    <row r="12306" spans="18:19" ht="15" customHeight="1">
      <c r="R12306"/>
      <c r="S12306"/>
    </row>
    <row r="12307" spans="18:19" ht="15" customHeight="1">
      <c r="R12307"/>
      <c r="S12307"/>
    </row>
    <row r="12308" spans="18:19" ht="15" customHeight="1">
      <c r="R12308"/>
      <c r="S12308"/>
    </row>
    <row r="12309" spans="18:19" ht="15" customHeight="1">
      <c r="R12309"/>
      <c r="S12309"/>
    </row>
    <row r="12310" spans="18:19" ht="15" customHeight="1">
      <c r="R12310"/>
      <c r="S12310"/>
    </row>
    <row r="12311" spans="18:19" ht="15" customHeight="1">
      <c r="R12311"/>
      <c r="S12311"/>
    </row>
    <row r="12312" spans="18:19" ht="15" customHeight="1">
      <c r="R12312"/>
      <c r="S12312"/>
    </row>
    <row r="12313" spans="18:19" ht="15" customHeight="1">
      <c r="R12313"/>
      <c r="S12313"/>
    </row>
    <row r="12314" spans="18:19" ht="15" customHeight="1">
      <c r="R12314"/>
      <c r="S12314"/>
    </row>
    <row r="12315" spans="18:19" ht="15" customHeight="1">
      <c r="R12315"/>
      <c r="S12315"/>
    </row>
    <row r="12316" spans="18:19" ht="15" customHeight="1">
      <c r="R12316"/>
      <c r="S12316"/>
    </row>
    <row r="12317" spans="18:19" ht="15" customHeight="1">
      <c r="R12317"/>
      <c r="S12317"/>
    </row>
    <row r="12318" spans="18:19" ht="15" customHeight="1">
      <c r="R12318"/>
      <c r="S12318"/>
    </row>
    <row r="12319" spans="18:19" ht="15" customHeight="1">
      <c r="R12319"/>
      <c r="S12319"/>
    </row>
    <row r="12320" spans="18:19" ht="15" customHeight="1">
      <c r="R12320"/>
      <c r="S12320"/>
    </row>
    <row r="12321" spans="18:19" ht="15" customHeight="1">
      <c r="R12321"/>
      <c r="S12321"/>
    </row>
    <row r="12322" spans="18:19" ht="15" customHeight="1">
      <c r="R12322"/>
      <c r="S12322"/>
    </row>
    <row r="12323" spans="18:19" ht="15" customHeight="1">
      <c r="R12323"/>
      <c r="S12323"/>
    </row>
    <row r="12324" spans="18:19" ht="15" customHeight="1">
      <c r="R12324"/>
      <c r="S12324"/>
    </row>
    <row r="12325" spans="18:19" ht="15" customHeight="1">
      <c r="R12325"/>
      <c r="S12325"/>
    </row>
    <row r="12326" spans="18:19" ht="15" customHeight="1">
      <c r="R12326"/>
      <c r="S12326"/>
    </row>
    <row r="12327" spans="18:19" ht="15" customHeight="1">
      <c r="R12327"/>
      <c r="S12327"/>
    </row>
    <row r="12328" spans="18:19" ht="15" customHeight="1">
      <c r="R12328"/>
      <c r="S12328"/>
    </row>
    <row r="12329" spans="18:19" ht="15" customHeight="1">
      <c r="R12329"/>
      <c r="S12329"/>
    </row>
    <row r="12330" spans="18:19" ht="15" customHeight="1">
      <c r="R12330"/>
      <c r="S12330"/>
    </row>
    <row r="12331" spans="18:19" ht="15" customHeight="1">
      <c r="R12331"/>
      <c r="S12331"/>
    </row>
    <row r="12332" spans="18:19" ht="15" customHeight="1">
      <c r="R12332"/>
      <c r="S12332"/>
    </row>
    <row r="12333" spans="18:19" ht="15" customHeight="1">
      <c r="R12333"/>
      <c r="S12333"/>
    </row>
    <row r="12334" spans="18:19" ht="15" customHeight="1">
      <c r="R12334"/>
      <c r="S12334"/>
    </row>
    <row r="12335" spans="18:19" ht="15" customHeight="1">
      <c r="R12335"/>
      <c r="S12335"/>
    </row>
    <row r="12336" spans="18:19" ht="15" customHeight="1">
      <c r="R12336"/>
      <c r="S12336"/>
    </row>
    <row r="12337" spans="18:19" ht="15" customHeight="1">
      <c r="R12337"/>
      <c r="S12337"/>
    </row>
    <row r="12338" spans="18:19" ht="15" customHeight="1">
      <c r="R12338"/>
      <c r="S12338"/>
    </row>
    <row r="12339" spans="18:19" ht="15" customHeight="1">
      <c r="R12339"/>
      <c r="S12339"/>
    </row>
    <row r="12340" spans="18:19" ht="15" customHeight="1">
      <c r="R12340"/>
      <c r="S12340"/>
    </row>
    <row r="12341" spans="18:19" ht="15" customHeight="1">
      <c r="R12341"/>
      <c r="S12341"/>
    </row>
    <row r="12342" spans="18:19" ht="15" customHeight="1">
      <c r="R12342"/>
      <c r="S12342"/>
    </row>
    <row r="12343" spans="18:19" ht="15" customHeight="1">
      <c r="R12343"/>
      <c r="S12343"/>
    </row>
    <row r="12344" spans="18:19" ht="15" customHeight="1">
      <c r="R12344"/>
      <c r="S12344"/>
    </row>
    <row r="12345" spans="18:19" ht="15" customHeight="1">
      <c r="R12345"/>
      <c r="S12345"/>
    </row>
    <row r="12346" spans="18:19" ht="15" customHeight="1">
      <c r="R12346"/>
      <c r="S12346"/>
    </row>
    <row r="12347" spans="18:19" ht="15" customHeight="1">
      <c r="R12347"/>
      <c r="S12347"/>
    </row>
    <row r="12348" spans="18:19" ht="15" customHeight="1">
      <c r="R12348"/>
      <c r="S12348"/>
    </row>
    <row r="12349" spans="18:19" ht="15" customHeight="1">
      <c r="R12349"/>
      <c r="S12349"/>
    </row>
    <row r="12350" spans="18:19" ht="15" customHeight="1">
      <c r="R12350"/>
      <c r="S12350"/>
    </row>
    <row r="12351" spans="18:19" ht="15" customHeight="1">
      <c r="R12351"/>
      <c r="S12351"/>
    </row>
    <row r="12352" spans="18:19" ht="15" customHeight="1">
      <c r="R12352"/>
      <c r="S12352"/>
    </row>
    <row r="12353" spans="18:19" ht="15" customHeight="1">
      <c r="R12353"/>
      <c r="S12353"/>
    </row>
    <row r="12354" spans="18:19" ht="15" customHeight="1">
      <c r="R12354"/>
      <c r="S12354"/>
    </row>
    <row r="12355" spans="18:19" ht="15" customHeight="1">
      <c r="R12355"/>
      <c r="S12355"/>
    </row>
    <row r="12356" spans="18:19" ht="15" customHeight="1">
      <c r="R12356"/>
      <c r="S12356"/>
    </row>
    <row r="12357" spans="18:19" ht="15" customHeight="1">
      <c r="R12357"/>
      <c r="S12357"/>
    </row>
    <row r="12358" spans="18:19" ht="15" customHeight="1">
      <c r="R12358"/>
      <c r="S12358"/>
    </row>
    <row r="12359" spans="18:19" ht="15" customHeight="1">
      <c r="R12359"/>
      <c r="S12359"/>
    </row>
    <row r="12360" spans="18:19" ht="15" customHeight="1">
      <c r="R12360"/>
      <c r="S12360"/>
    </row>
    <row r="12361" spans="18:19" ht="15" customHeight="1">
      <c r="R12361"/>
      <c r="S12361"/>
    </row>
    <row r="12362" spans="18:19" ht="15" customHeight="1">
      <c r="R12362"/>
      <c r="S12362"/>
    </row>
    <row r="12363" spans="18:19" ht="15" customHeight="1">
      <c r="R12363"/>
      <c r="S12363"/>
    </row>
    <row r="12364" spans="18:19" ht="15" customHeight="1">
      <c r="R12364"/>
      <c r="S12364"/>
    </row>
    <row r="12365" spans="18:19" ht="15" customHeight="1">
      <c r="R12365"/>
      <c r="S12365"/>
    </row>
    <row r="12366" spans="18:19" ht="15" customHeight="1">
      <c r="R12366"/>
      <c r="S12366"/>
    </row>
    <row r="12367" spans="18:19" ht="15" customHeight="1">
      <c r="R12367"/>
      <c r="S12367"/>
    </row>
    <row r="12368" spans="18:19" ht="15" customHeight="1">
      <c r="R12368"/>
      <c r="S12368"/>
    </row>
    <row r="12369" spans="18:19" ht="15" customHeight="1">
      <c r="R12369"/>
      <c r="S12369"/>
    </row>
    <row r="12370" spans="18:19" ht="15" customHeight="1">
      <c r="R12370"/>
      <c r="S12370"/>
    </row>
    <row r="12371" spans="18:19" ht="15" customHeight="1">
      <c r="R12371"/>
      <c r="S12371"/>
    </row>
    <row r="12372" spans="18:19" ht="15" customHeight="1">
      <c r="R12372"/>
      <c r="S12372"/>
    </row>
    <row r="12373" spans="18:19" ht="15" customHeight="1">
      <c r="R12373"/>
      <c r="S12373"/>
    </row>
    <row r="12374" spans="18:19" ht="15" customHeight="1">
      <c r="R12374"/>
      <c r="S12374"/>
    </row>
    <row r="12375" spans="18:19" ht="15" customHeight="1">
      <c r="R12375"/>
      <c r="S12375"/>
    </row>
    <row r="12376" spans="18:19" ht="15" customHeight="1">
      <c r="R12376"/>
      <c r="S12376"/>
    </row>
    <row r="12377" spans="18:19" ht="15" customHeight="1">
      <c r="R12377"/>
      <c r="S12377"/>
    </row>
    <row r="12378" spans="18:19" ht="15" customHeight="1">
      <c r="R12378"/>
      <c r="S12378"/>
    </row>
    <row r="12379" spans="18:19" ht="15" customHeight="1">
      <c r="R12379"/>
      <c r="S12379"/>
    </row>
    <row r="12380" spans="18:19" ht="15" customHeight="1">
      <c r="R12380"/>
      <c r="S12380"/>
    </row>
    <row r="12381" spans="18:19" ht="15" customHeight="1">
      <c r="R12381"/>
      <c r="S12381"/>
    </row>
    <row r="12382" spans="18:19" ht="15" customHeight="1">
      <c r="R12382"/>
      <c r="S12382"/>
    </row>
    <row r="12383" spans="18:19" ht="15" customHeight="1">
      <c r="R12383"/>
      <c r="S12383"/>
    </row>
    <row r="12384" spans="18:19" ht="15" customHeight="1">
      <c r="R12384"/>
      <c r="S12384"/>
    </row>
    <row r="12385" spans="18:19" ht="15" customHeight="1">
      <c r="R12385"/>
      <c r="S12385"/>
    </row>
    <row r="12386" spans="18:19" ht="15" customHeight="1">
      <c r="R12386"/>
      <c r="S12386"/>
    </row>
    <row r="12387" spans="18:19" ht="15" customHeight="1">
      <c r="R12387"/>
      <c r="S12387"/>
    </row>
    <row r="12388" spans="18:19" ht="15" customHeight="1">
      <c r="R12388"/>
      <c r="S12388"/>
    </row>
    <row r="12389" spans="18:19" ht="15" customHeight="1">
      <c r="R12389"/>
      <c r="S12389"/>
    </row>
    <row r="12390" spans="18:19" ht="15" customHeight="1">
      <c r="R12390"/>
      <c r="S12390"/>
    </row>
    <row r="12391" spans="18:19" ht="15" customHeight="1">
      <c r="R12391"/>
      <c r="S12391"/>
    </row>
    <row r="12392" spans="18:19" ht="15" customHeight="1">
      <c r="R12392"/>
      <c r="S12392"/>
    </row>
    <row r="12393" spans="18:19" ht="15" customHeight="1">
      <c r="R12393"/>
      <c r="S12393"/>
    </row>
    <row r="12394" spans="18:19" ht="15" customHeight="1">
      <c r="R12394"/>
      <c r="S12394"/>
    </row>
    <row r="12395" spans="18:19" ht="15" customHeight="1">
      <c r="R12395"/>
      <c r="S12395"/>
    </row>
    <row r="12396" spans="18:19" ht="15" customHeight="1">
      <c r="R12396"/>
      <c r="S12396"/>
    </row>
    <row r="12397" spans="18:19" ht="15" customHeight="1">
      <c r="R12397"/>
      <c r="S12397"/>
    </row>
    <row r="12398" spans="18:19" ht="15" customHeight="1">
      <c r="R12398"/>
      <c r="S12398"/>
    </row>
    <row r="12399" spans="18:19" ht="15" customHeight="1">
      <c r="R12399"/>
      <c r="S12399"/>
    </row>
    <row r="12400" spans="18:19" ht="15" customHeight="1">
      <c r="R12400"/>
      <c r="S12400"/>
    </row>
    <row r="12401" spans="18:19" ht="15" customHeight="1">
      <c r="R12401"/>
      <c r="S12401"/>
    </row>
    <row r="12402" spans="18:19" ht="15" customHeight="1">
      <c r="R12402"/>
      <c r="S12402"/>
    </row>
    <row r="12403" spans="18:19" ht="15" customHeight="1">
      <c r="R12403"/>
      <c r="S12403"/>
    </row>
    <row r="12404" spans="18:19" ht="15" customHeight="1">
      <c r="R12404"/>
      <c r="S12404"/>
    </row>
    <row r="12405" spans="18:19" ht="15" customHeight="1">
      <c r="R12405"/>
      <c r="S12405"/>
    </row>
    <row r="12406" spans="18:19" ht="15" customHeight="1">
      <c r="R12406"/>
      <c r="S12406"/>
    </row>
    <row r="12407" spans="18:19" ht="15" customHeight="1">
      <c r="R12407"/>
      <c r="S12407"/>
    </row>
    <row r="12408" spans="18:19" ht="15" customHeight="1">
      <c r="R12408"/>
      <c r="S12408"/>
    </row>
    <row r="12409" spans="18:19" ht="15" customHeight="1">
      <c r="R12409"/>
      <c r="S12409"/>
    </row>
    <row r="12410" spans="18:19" ht="15" customHeight="1">
      <c r="R12410"/>
      <c r="S12410"/>
    </row>
    <row r="12411" spans="18:19" ht="15" customHeight="1">
      <c r="R12411"/>
      <c r="S12411"/>
    </row>
    <row r="12412" spans="18:19" ht="15" customHeight="1">
      <c r="R12412"/>
      <c r="S12412"/>
    </row>
    <row r="12413" spans="18:19" ht="15" customHeight="1">
      <c r="R12413"/>
      <c r="S12413"/>
    </row>
    <row r="12414" spans="18:19" ht="15" customHeight="1">
      <c r="R12414"/>
      <c r="S12414"/>
    </row>
    <row r="12415" spans="18:19" ht="15" customHeight="1">
      <c r="R12415"/>
      <c r="S12415"/>
    </row>
    <row r="12416" spans="18:19" ht="15" customHeight="1">
      <c r="R12416"/>
      <c r="S12416"/>
    </row>
    <row r="12417" spans="18:19" ht="15" customHeight="1">
      <c r="R12417"/>
      <c r="S12417"/>
    </row>
    <row r="12418" spans="18:19" ht="15" customHeight="1">
      <c r="R12418"/>
      <c r="S12418"/>
    </row>
    <row r="12419" spans="18:19" ht="15" customHeight="1">
      <c r="R12419"/>
      <c r="S12419"/>
    </row>
    <row r="12420" spans="18:19" ht="15" customHeight="1">
      <c r="R12420"/>
      <c r="S12420"/>
    </row>
    <row r="12421" spans="18:19" ht="15" customHeight="1">
      <c r="R12421"/>
      <c r="S12421"/>
    </row>
    <row r="12422" spans="18:19" ht="15" customHeight="1">
      <c r="R12422"/>
      <c r="S12422"/>
    </row>
    <row r="12423" spans="18:19" ht="15" customHeight="1">
      <c r="R12423"/>
      <c r="S12423"/>
    </row>
    <row r="12424" spans="18:19" ht="15" customHeight="1">
      <c r="R12424"/>
      <c r="S12424"/>
    </row>
    <row r="12425" spans="18:19" ht="15" customHeight="1">
      <c r="R12425"/>
      <c r="S12425"/>
    </row>
    <row r="12426" spans="18:19" ht="15" customHeight="1">
      <c r="R12426"/>
      <c r="S12426"/>
    </row>
    <row r="12427" spans="18:19" ht="15" customHeight="1">
      <c r="R12427"/>
      <c r="S12427"/>
    </row>
    <row r="12428" spans="18:19" ht="15" customHeight="1">
      <c r="R12428"/>
      <c r="S12428"/>
    </row>
    <row r="12429" spans="18:19" ht="15" customHeight="1">
      <c r="R12429"/>
      <c r="S12429"/>
    </row>
    <row r="12430" spans="18:19" ht="15" customHeight="1">
      <c r="R12430"/>
      <c r="S12430"/>
    </row>
    <row r="12431" spans="18:19" ht="15" customHeight="1">
      <c r="R12431"/>
      <c r="S12431"/>
    </row>
    <row r="12432" spans="18:19" ht="15" customHeight="1">
      <c r="R12432"/>
      <c r="S12432"/>
    </row>
    <row r="12433" spans="18:19" ht="15" customHeight="1">
      <c r="R12433"/>
      <c r="S12433"/>
    </row>
    <row r="12434" spans="18:19" ht="15" customHeight="1">
      <c r="R12434"/>
      <c r="S12434"/>
    </row>
    <row r="12435" spans="18:19" ht="15" customHeight="1">
      <c r="R12435"/>
      <c r="S12435"/>
    </row>
    <row r="12436" spans="18:19" ht="15" customHeight="1">
      <c r="R12436"/>
      <c r="S12436"/>
    </row>
    <row r="12437" spans="18:19" ht="15" customHeight="1">
      <c r="R12437"/>
      <c r="S12437"/>
    </row>
    <row r="12438" spans="18:19" ht="15" customHeight="1">
      <c r="R12438"/>
      <c r="S12438"/>
    </row>
    <row r="12439" spans="18:19" ht="15" customHeight="1">
      <c r="R12439"/>
      <c r="S12439"/>
    </row>
    <row r="12440" spans="18:19" ht="15" customHeight="1">
      <c r="R12440"/>
      <c r="S12440"/>
    </row>
    <row r="12441" spans="18:19" ht="15" customHeight="1">
      <c r="R12441"/>
      <c r="S12441"/>
    </row>
    <row r="12442" spans="18:19" ht="15" customHeight="1">
      <c r="R12442"/>
      <c r="S12442"/>
    </row>
    <row r="12443" spans="18:19" ht="15" customHeight="1">
      <c r="R12443"/>
      <c r="S12443"/>
    </row>
    <row r="12444" spans="18:19" ht="15" customHeight="1">
      <c r="R12444"/>
      <c r="S12444"/>
    </row>
    <row r="12445" spans="18:19" ht="15" customHeight="1">
      <c r="R12445"/>
      <c r="S12445"/>
    </row>
    <row r="12446" spans="18:19" ht="15" customHeight="1">
      <c r="R12446"/>
      <c r="S12446"/>
    </row>
    <row r="12447" spans="18:19" ht="15" customHeight="1">
      <c r="R12447"/>
      <c r="S12447"/>
    </row>
    <row r="12448" spans="18:19" ht="15" customHeight="1">
      <c r="R12448"/>
      <c r="S12448"/>
    </row>
    <row r="12449" spans="18:19" ht="15" customHeight="1">
      <c r="R12449"/>
      <c r="S12449"/>
    </row>
    <row r="12450" spans="18:19" ht="15" customHeight="1">
      <c r="R12450"/>
      <c r="S12450"/>
    </row>
    <row r="12451" spans="18:19" ht="15" customHeight="1">
      <c r="R12451"/>
      <c r="S12451"/>
    </row>
    <row r="12452" spans="18:19" ht="15" customHeight="1">
      <c r="R12452"/>
      <c r="S12452"/>
    </row>
    <row r="12453" spans="18:19" ht="15" customHeight="1">
      <c r="R12453"/>
      <c r="S12453"/>
    </row>
    <row r="12454" spans="18:19" ht="15" customHeight="1">
      <c r="R12454"/>
      <c r="S12454"/>
    </row>
    <row r="12455" spans="18:19" ht="15" customHeight="1">
      <c r="R12455"/>
      <c r="S12455"/>
    </row>
    <row r="12456" spans="18:19" ht="15" customHeight="1">
      <c r="R12456"/>
      <c r="S12456"/>
    </row>
    <row r="12457" spans="18:19" ht="15" customHeight="1">
      <c r="R12457"/>
      <c r="S12457"/>
    </row>
    <row r="12458" spans="18:19" ht="15" customHeight="1">
      <c r="R12458"/>
      <c r="S12458"/>
    </row>
    <row r="12459" spans="18:19" ht="15" customHeight="1">
      <c r="R12459"/>
      <c r="S12459"/>
    </row>
    <row r="12460" spans="18:19" ht="15" customHeight="1">
      <c r="R12460"/>
      <c r="S12460"/>
    </row>
    <row r="12461" spans="18:19" ht="15" customHeight="1">
      <c r="R12461"/>
      <c r="S12461"/>
    </row>
    <row r="12462" spans="18:19" ht="15" customHeight="1">
      <c r="R12462"/>
      <c r="S12462"/>
    </row>
    <row r="12463" spans="18:19" ht="15" customHeight="1">
      <c r="R12463"/>
      <c r="S12463"/>
    </row>
    <row r="12464" spans="18:19" ht="15" customHeight="1">
      <c r="R12464"/>
      <c r="S12464"/>
    </row>
    <row r="12465" spans="18:19" ht="15" customHeight="1">
      <c r="R12465"/>
      <c r="S12465"/>
    </row>
    <row r="12466" spans="18:19" ht="15" customHeight="1">
      <c r="R12466"/>
      <c r="S12466"/>
    </row>
    <row r="12467" spans="18:19" ht="15" customHeight="1">
      <c r="R12467"/>
      <c r="S12467"/>
    </row>
    <row r="12468" spans="18:19" ht="15" customHeight="1">
      <c r="R12468"/>
      <c r="S12468"/>
    </row>
    <row r="12469" spans="18:19" ht="15" customHeight="1">
      <c r="R12469"/>
      <c r="S12469"/>
    </row>
    <row r="12470" spans="18:19" ht="15" customHeight="1">
      <c r="R12470"/>
      <c r="S12470"/>
    </row>
    <row r="12471" spans="18:19" ht="15" customHeight="1">
      <c r="R12471"/>
      <c r="S12471"/>
    </row>
    <row r="12472" spans="18:19" ht="15" customHeight="1">
      <c r="R12472"/>
      <c r="S12472"/>
    </row>
    <row r="12473" spans="18:19" ht="15" customHeight="1">
      <c r="R12473"/>
      <c r="S12473"/>
    </row>
    <row r="12474" spans="18:19" ht="15" customHeight="1">
      <c r="R12474"/>
      <c r="S12474"/>
    </row>
    <row r="12475" spans="18:19" ht="15" customHeight="1">
      <c r="R12475"/>
      <c r="S12475"/>
    </row>
    <row r="12476" spans="18:19" ht="15" customHeight="1">
      <c r="R12476"/>
      <c r="S12476"/>
    </row>
    <row r="12477" spans="18:19" ht="15" customHeight="1">
      <c r="R12477"/>
      <c r="S12477"/>
    </row>
    <row r="12478" spans="18:19" ht="15" customHeight="1">
      <c r="R12478"/>
      <c r="S12478"/>
    </row>
    <row r="12479" spans="18:19" ht="15" customHeight="1">
      <c r="R12479"/>
      <c r="S12479"/>
    </row>
    <row r="12480" spans="18:19" ht="15" customHeight="1">
      <c r="R12480"/>
      <c r="S12480"/>
    </row>
    <row r="12481" spans="18:19" ht="15" customHeight="1">
      <c r="R12481"/>
      <c r="S12481"/>
    </row>
    <row r="12482" spans="18:19" ht="15" customHeight="1">
      <c r="R12482"/>
      <c r="S12482"/>
    </row>
    <row r="12483" spans="18:19" ht="15" customHeight="1">
      <c r="R12483"/>
      <c r="S12483"/>
    </row>
    <row r="12484" spans="18:19" ht="15" customHeight="1">
      <c r="R12484"/>
      <c r="S12484"/>
    </row>
    <row r="12485" spans="18:19" ht="15" customHeight="1">
      <c r="R12485"/>
      <c r="S12485"/>
    </row>
    <row r="12486" spans="18:19" ht="15" customHeight="1">
      <c r="R12486"/>
      <c r="S12486"/>
    </row>
    <row r="12487" spans="18:19" ht="15" customHeight="1">
      <c r="R12487"/>
      <c r="S12487"/>
    </row>
    <row r="12488" spans="18:19" ht="15" customHeight="1">
      <c r="R12488"/>
      <c r="S12488"/>
    </row>
    <row r="12489" spans="18:19" ht="15" customHeight="1">
      <c r="R12489"/>
      <c r="S12489"/>
    </row>
    <row r="12490" spans="18:19" ht="15" customHeight="1">
      <c r="R12490"/>
      <c r="S12490"/>
    </row>
    <row r="12491" spans="18:19" ht="15" customHeight="1">
      <c r="R12491"/>
      <c r="S12491"/>
    </row>
    <row r="12492" spans="18:19" ht="15" customHeight="1">
      <c r="R12492"/>
      <c r="S12492"/>
    </row>
    <row r="12493" spans="18:19" ht="15" customHeight="1">
      <c r="R12493"/>
      <c r="S12493"/>
    </row>
    <row r="12494" spans="18:19" ht="15" customHeight="1">
      <c r="R12494"/>
      <c r="S12494"/>
    </row>
    <row r="12495" spans="18:19" ht="15" customHeight="1">
      <c r="R12495"/>
      <c r="S12495"/>
    </row>
    <row r="12496" spans="18:19" ht="15" customHeight="1">
      <c r="R12496"/>
      <c r="S12496"/>
    </row>
    <row r="12497" spans="18:19" ht="15" customHeight="1">
      <c r="R12497"/>
      <c r="S12497"/>
    </row>
    <row r="12498" spans="18:19" ht="15" customHeight="1">
      <c r="R12498"/>
      <c r="S12498"/>
    </row>
    <row r="12499" spans="18:19" ht="15" customHeight="1">
      <c r="R12499"/>
      <c r="S12499"/>
    </row>
    <row r="12500" spans="18:19" ht="15" customHeight="1">
      <c r="R12500"/>
      <c r="S12500"/>
    </row>
    <row r="12501" spans="18:19" ht="15" customHeight="1">
      <c r="R12501"/>
      <c r="S12501"/>
    </row>
    <row r="12502" spans="18:19" ht="15" customHeight="1">
      <c r="R12502"/>
      <c r="S12502"/>
    </row>
    <row r="12503" spans="18:19" ht="15" customHeight="1">
      <c r="R12503"/>
      <c r="S12503"/>
    </row>
    <row r="12504" spans="18:19" ht="15" customHeight="1">
      <c r="R12504"/>
      <c r="S12504"/>
    </row>
    <row r="12505" spans="18:19" ht="15" customHeight="1">
      <c r="R12505"/>
      <c r="S12505"/>
    </row>
    <row r="12506" spans="18:19" ht="15" customHeight="1">
      <c r="R12506"/>
      <c r="S12506"/>
    </row>
    <row r="12507" spans="18:19" ht="15" customHeight="1">
      <c r="R12507"/>
      <c r="S12507"/>
    </row>
    <row r="12508" spans="18:19" ht="15" customHeight="1">
      <c r="R12508"/>
      <c r="S12508"/>
    </row>
    <row r="12509" spans="18:19" ht="15" customHeight="1">
      <c r="R12509"/>
      <c r="S12509"/>
    </row>
    <row r="12510" spans="18:19" ht="15" customHeight="1">
      <c r="R12510"/>
      <c r="S12510"/>
    </row>
    <row r="12511" spans="18:19" ht="15" customHeight="1">
      <c r="R12511"/>
      <c r="S12511"/>
    </row>
    <row r="12512" spans="18:19" ht="15" customHeight="1">
      <c r="R12512"/>
      <c r="S12512"/>
    </row>
    <row r="12513" spans="18:19" ht="15" customHeight="1">
      <c r="R12513"/>
      <c r="S12513"/>
    </row>
    <row r="12514" spans="18:19" ht="15" customHeight="1">
      <c r="R12514"/>
      <c r="S12514"/>
    </row>
    <row r="12515" spans="18:19" ht="15" customHeight="1">
      <c r="R12515"/>
      <c r="S12515"/>
    </row>
    <row r="12516" spans="18:19" ht="15" customHeight="1">
      <c r="R12516"/>
      <c r="S12516"/>
    </row>
    <row r="12517" spans="18:19" ht="15" customHeight="1">
      <c r="R12517"/>
      <c r="S12517"/>
    </row>
    <row r="12518" spans="18:19" ht="15" customHeight="1">
      <c r="R12518"/>
      <c r="S12518"/>
    </row>
    <row r="12519" spans="18:19" ht="15" customHeight="1">
      <c r="R12519"/>
      <c r="S12519"/>
    </row>
    <row r="12520" spans="18:19" ht="15" customHeight="1">
      <c r="R12520"/>
      <c r="S12520"/>
    </row>
    <row r="12521" spans="18:19" ht="15" customHeight="1">
      <c r="R12521"/>
      <c r="S12521"/>
    </row>
    <row r="12522" spans="18:19" ht="15" customHeight="1">
      <c r="R12522"/>
      <c r="S12522"/>
    </row>
    <row r="12523" spans="18:19" ht="15" customHeight="1">
      <c r="R12523"/>
      <c r="S12523"/>
    </row>
    <row r="12524" spans="18:19" ht="15" customHeight="1">
      <c r="R12524"/>
      <c r="S12524"/>
    </row>
    <row r="12525" spans="18:19" ht="15" customHeight="1">
      <c r="R12525"/>
      <c r="S12525"/>
    </row>
    <row r="12526" spans="18:19" ht="15" customHeight="1">
      <c r="R12526"/>
      <c r="S12526"/>
    </row>
    <row r="12527" spans="18:19" ht="15" customHeight="1">
      <c r="R12527"/>
      <c r="S12527"/>
    </row>
    <row r="12528" spans="18:19" ht="15" customHeight="1">
      <c r="R12528"/>
      <c r="S12528"/>
    </row>
    <row r="12529" spans="18:19" ht="15" customHeight="1">
      <c r="R12529"/>
      <c r="S12529"/>
    </row>
    <row r="12530" spans="18:19" ht="15" customHeight="1">
      <c r="R12530"/>
      <c r="S12530"/>
    </row>
    <row r="12531" spans="18:19" ht="15" customHeight="1">
      <c r="R12531"/>
      <c r="S12531"/>
    </row>
    <row r="12532" spans="18:19" ht="15" customHeight="1">
      <c r="R12532"/>
      <c r="S12532"/>
    </row>
    <row r="12533" spans="18:19" ht="15" customHeight="1">
      <c r="R12533"/>
      <c r="S12533"/>
    </row>
    <row r="12534" spans="18:19" ht="15" customHeight="1">
      <c r="R12534"/>
      <c r="S12534"/>
    </row>
    <row r="12535" spans="18:19" ht="15" customHeight="1">
      <c r="R12535"/>
      <c r="S12535"/>
    </row>
    <row r="12536" spans="18:19" ht="15" customHeight="1">
      <c r="R12536"/>
      <c r="S12536"/>
    </row>
    <row r="12537" spans="18:19" ht="15" customHeight="1">
      <c r="R12537"/>
      <c r="S12537"/>
    </row>
    <row r="12538" spans="18:19" ht="15" customHeight="1">
      <c r="R12538"/>
      <c r="S12538"/>
    </row>
    <row r="12539" spans="18:19" ht="15" customHeight="1">
      <c r="R12539"/>
      <c r="S12539"/>
    </row>
    <row r="12540" spans="18:19" ht="15" customHeight="1">
      <c r="R12540"/>
      <c r="S12540"/>
    </row>
    <row r="12541" spans="18:19" ht="15" customHeight="1">
      <c r="R12541"/>
      <c r="S12541"/>
    </row>
    <row r="12542" spans="18:19" ht="15" customHeight="1">
      <c r="R12542"/>
      <c r="S12542"/>
    </row>
    <row r="12543" spans="18:19" ht="15" customHeight="1">
      <c r="R12543"/>
      <c r="S12543"/>
    </row>
    <row r="12544" spans="18:19" ht="15" customHeight="1">
      <c r="R12544"/>
      <c r="S12544"/>
    </row>
    <row r="12545" spans="18:19" ht="15" customHeight="1">
      <c r="R12545"/>
      <c r="S12545"/>
    </row>
    <row r="12546" spans="18:19" ht="15" customHeight="1">
      <c r="R12546"/>
      <c r="S12546"/>
    </row>
    <row r="12547" spans="18:19" ht="15" customHeight="1">
      <c r="R12547"/>
      <c r="S12547"/>
    </row>
    <row r="12548" spans="18:19" ht="15" customHeight="1">
      <c r="R12548"/>
      <c r="S12548"/>
    </row>
    <row r="12549" spans="18:19" ht="15" customHeight="1">
      <c r="R12549"/>
      <c r="S12549"/>
    </row>
    <row r="12550" spans="18:19" ht="15" customHeight="1">
      <c r="R12550"/>
      <c r="S12550"/>
    </row>
    <row r="12551" spans="18:19" ht="15" customHeight="1">
      <c r="R12551"/>
      <c r="S12551"/>
    </row>
    <row r="12552" spans="18:19" ht="15" customHeight="1">
      <c r="R12552"/>
      <c r="S12552"/>
    </row>
    <row r="12553" spans="18:19" ht="15" customHeight="1">
      <c r="R12553"/>
      <c r="S12553"/>
    </row>
    <row r="12554" spans="18:19" ht="15" customHeight="1">
      <c r="R12554"/>
      <c r="S12554"/>
    </row>
    <row r="12555" spans="18:19" ht="15" customHeight="1">
      <c r="R12555"/>
      <c r="S12555"/>
    </row>
    <row r="12556" spans="18:19" ht="15" customHeight="1">
      <c r="R12556"/>
      <c r="S12556"/>
    </row>
    <row r="12557" spans="18:19" ht="15" customHeight="1">
      <c r="R12557"/>
      <c r="S12557"/>
    </row>
    <row r="12558" spans="18:19" ht="15" customHeight="1">
      <c r="R12558"/>
      <c r="S12558"/>
    </row>
    <row r="12559" spans="18:19" ht="15" customHeight="1">
      <c r="R12559"/>
      <c r="S12559"/>
    </row>
    <row r="12560" spans="18:19" ht="15" customHeight="1">
      <c r="R12560"/>
      <c r="S12560"/>
    </row>
    <row r="12561" spans="18:19" ht="15" customHeight="1">
      <c r="R12561"/>
      <c r="S12561"/>
    </row>
    <row r="12562" spans="18:19" ht="15" customHeight="1">
      <c r="R12562"/>
      <c r="S12562"/>
    </row>
    <row r="12563" spans="18:19" ht="15" customHeight="1">
      <c r="R12563"/>
      <c r="S12563"/>
    </row>
    <row r="12564" spans="18:19" ht="15" customHeight="1">
      <c r="R12564"/>
      <c r="S12564"/>
    </row>
    <row r="12565" spans="18:19" ht="15" customHeight="1">
      <c r="R12565"/>
      <c r="S12565"/>
    </row>
    <row r="12566" spans="18:19" ht="15" customHeight="1">
      <c r="R12566"/>
      <c r="S12566"/>
    </row>
    <row r="12567" spans="18:19" ht="15" customHeight="1">
      <c r="R12567"/>
      <c r="S12567"/>
    </row>
    <row r="12568" spans="18:19" ht="15" customHeight="1">
      <c r="R12568"/>
      <c r="S12568"/>
    </row>
    <row r="12569" spans="18:19" ht="15" customHeight="1">
      <c r="R12569"/>
      <c r="S12569"/>
    </row>
    <row r="12570" spans="18:19" ht="15" customHeight="1">
      <c r="R12570"/>
      <c r="S12570"/>
    </row>
    <row r="12571" spans="18:19" ht="15" customHeight="1">
      <c r="R12571"/>
      <c r="S12571"/>
    </row>
    <row r="12572" spans="18:19" ht="15" customHeight="1">
      <c r="R12572"/>
      <c r="S12572"/>
    </row>
    <row r="12573" spans="18:19" ht="15" customHeight="1">
      <c r="R12573"/>
      <c r="S12573"/>
    </row>
    <row r="12574" spans="18:19" ht="15" customHeight="1">
      <c r="R12574"/>
      <c r="S12574"/>
    </row>
    <row r="12575" spans="18:19" ht="15" customHeight="1">
      <c r="R12575"/>
      <c r="S12575"/>
    </row>
    <row r="12576" spans="18:19" ht="15" customHeight="1">
      <c r="R12576"/>
      <c r="S12576"/>
    </row>
    <row r="12577" spans="18:19" ht="15" customHeight="1">
      <c r="R12577"/>
      <c r="S12577"/>
    </row>
    <row r="12578" spans="18:19" ht="15" customHeight="1">
      <c r="R12578"/>
      <c r="S12578"/>
    </row>
    <row r="12579" spans="18:19" ht="15" customHeight="1">
      <c r="R12579"/>
      <c r="S12579"/>
    </row>
    <row r="12580" spans="18:19" ht="15" customHeight="1">
      <c r="R12580"/>
      <c r="S12580"/>
    </row>
    <row r="12581" spans="18:19" ht="15" customHeight="1">
      <c r="R12581"/>
      <c r="S12581"/>
    </row>
    <row r="12582" spans="18:19" ht="15" customHeight="1">
      <c r="R12582"/>
      <c r="S12582"/>
    </row>
    <row r="12583" spans="18:19" ht="15" customHeight="1">
      <c r="R12583"/>
      <c r="S12583"/>
    </row>
    <row r="12584" spans="18:19" ht="15" customHeight="1">
      <c r="R12584"/>
      <c r="S12584"/>
    </row>
    <row r="12585" spans="18:19" ht="15" customHeight="1">
      <c r="R12585"/>
      <c r="S12585"/>
    </row>
    <row r="12586" spans="18:19" ht="15" customHeight="1">
      <c r="R12586"/>
      <c r="S12586"/>
    </row>
    <row r="12587" spans="18:19" ht="15" customHeight="1">
      <c r="R12587"/>
      <c r="S12587"/>
    </row>
    <row r="12588" spans="18:19" ht="15" customHeight="1">
      <c r="R12588"/>
      <c r="S12588"/>
    </row>
    <row r="12589" spans="18:19" ht="15" customHeight="1">
      <c r="R12589"/>
      <c r="S12589"/>
    </row>
    <row r="12590" spans="18:19" ht="15" customHeight="1">
      <c r="R12590"/>
      <c r="S12590"/>
    </row>
    <row r="12591" spans="18:19" ht="15" customHeight="1">
      <c r="R12591"/>
      <c r="S12591"/>
    </row>
    <row r="12592" spans="18:19" ht="15" customHeight="1">
      <c r="R12592"/>
      <c r="S12592"/>
    </row>
    <row r="12593" spans="18:19" ht="15" customHeight="1">
      <c r="R12593"/>
      <c r="S12593"/>
    </row>
    <row r="12594" spans="18:19" ht="15" customHeight="1">
      <c r="R12594"/>
      <c r="S12594"/>
    </row>
    <row r="12595" spans="18:19" ht="15" customHeight="1">
      <c r="R12595"/>
      <c r="S12595"/>
    </row>
    <row r="12596" spans="18:19" ht="15" customHeight="1">
      <c r="R12596"/>
      <c r="S12596"/>
    </row>
    <row r="12597" spans="18:19" ht="15" customHeight="1">
      <c r="R12597"/>
      <c r="S12597"/>
    </row>
    <row r="12598" spans="18:19" ht="15" customHeight="1">
      <c r="R12598"/>
      <c r="S12598"/>
    </row>
    <row r="12599" spans="18:19" ht="15" customHeight="1">
      <c r="R12599"/>
      <c r="S12599"/>
    </row>
    <row r="12600" spans="18:19" ht="15" customHeight="1">
      <c r="R12600"/>
      <c r="S12600"/>
    </row>
    <row r="12601" spans="18:19" ht="15" customHeight="1">
      <c r="R12601"/>
      <c r="S12601"/>
    </row>
    <row r="12602" spans="18:19" ht="15" customHeight="1">
      <c r="R12602"/>
      <c r="S12602"/>
    </row>
    <row r="12603" spans="18:19" ht="15" customHeight="1">
      <c r="R12603"/>
      <c r="S12603"/>
    </row>
    <row r="12604" spans="18:19" ht="15" customHeight="1">
      <c r="R12604"/>
      <c r="S12604"/>
    </row>
    <row r="12605" spans="18:19" ht="15" customHeight="1">
      <c r="R12605"/>
      <c r="S12605"/>
    </row>
    <row r="12606" spans="18:19" ht="15" customHeight="1">
      <c r="R12606"/>
      <c r="S12606"/>
    </row>
    <row r="12607" spans="18:19" ht="15" customHeight="1">
      <c r="R12607"/>
      <c r="S12607"/>
    </row>
    <row r="12608" spans="18:19" ht="15" customHeight="1">
      <c r="R12608"/>
      <c r="S12608"/>
    </row>
    <row r="12609" spans="18:19" ht="15" customHeight="1">
      <c r="R12609"/>
      <c r="S12609"/>
    </row>
    <row r="12610" spans="18:19" ht="15" customHeight="1">
      <c r="R12610"/>
      <c r="S12610"/>
    </row>
    <row r="12611" spans="18:19" ht="15" customHeight="1">
      <c r="R12611"/>
      <c r="S12611"/>
    </row>
    <row r="12612" spans="18:19" ht="15" customHeight="1">
      <c r="R12612"/>
      <c r="S12612"/>
    </row>
    <row r="12613" spans="18:19" ht="15" customHeight="1">
      <c r="R12613"/>
      <c r="S12613"/>
    </row>
    <row r="12614" spans="18:19" ht="15" customHeight="1">
      <c r="R12614"/>
      <c r="S12614"/>
    </row>
    <row r="12615" spans="18:19" ht="15" customHeight="1">
      <c r="R12615"/>
      <c r="S12615"/>
    </row>
    <row r="12616" spans="18:19" ht="15" customHeight="1">
      <c r="R12616"/>
      <c r="S12616"/>
    </row>
    <row r="12617" spans="18:19" ht="15" customHeight="1">
      <c r="R12617"/>
      <c r="S12617"/>
    </row>
    <row r="12618" spans="18:19" ht="15" customHeight="1">
      <c r="R12618"/>
      <c r="S12618"/>
    </row>
    <row r="12619" spans="18:19" ht="15" customHeight="1">
      <c r="R12619"/>
      <c r="S12619"/>
    </row>
    <row r="12620" spans="18:19" ht="15" customHeight="1">
      <c r="R12620"/>
      <c r="S12620"/>
    </row>
    <row r="12621" spans="18:19" ht="15" customHeight="1">
      <c r="R12621"/>
      <c r="S12621"/>
    </row>
    <row r="12622" spans="18:19" ht="15" customHeight="1">
      <c r="R12622"/>
      <c r="S12622"/>
    </row>
    <row r="12623" spans="18:19" ht="15" customHeight="1">
      <c r="R12623"/>
      <c r="S12623"/>
    </row>
    <row r="12624" spans="18:19" ht="15" customHeight="1">
      <c r="R12624"/>
      <c r="S12624"/>
    </row>
    <row r="12625" spans="18:19" ht="15" customHeight="1">
      <c r="R12625"/>
      <c r="S12625"/>
    </row>
    <row r="12626" spans="18:19" ht="15" customHeight="1">
      <c r="R12626"/>
      <c r="S12626"/>
    </row>
    <row r="12627" spans="18:19" ht="15" customHeight="1">
      <c r="R12627"/>
      <c r="S12627"/>
    </row>
    <row r="12628" spans="18:19" ht="15" customHeight="1">
      <c r="R12628"/>
      <c r="S12628"/>
    </row>
    <row r="12629" spans="18:19" ht="15" customHeight="1">
      <c r="R12629"/>
      <c r="S12629"/>
    </row>
    <row r="12630" spans="18:19" ht="15" customHeight="1">
      <c r="R12630"/>
      <c r="S12630"/>
    </row>
    <row r="12631" spans="18:19" ht="15" customHeight="1">
      <c r="R12631"/>
      <c r="S12631"/>
    </row>
    <row r="12632" spans="18:19" ht="15" customHeight="1">
      <c r="R12632"/>
      <c r="S12632"/>
    </row>
    <row r="12633" spans="18:19" ht="15" customHeight="1">
      <c r="R12633"/>
      <c r="S12633"/>
    </row>
    <row r="12634" spans="18:19" ht="15" customHeight="1">
      <c r="R12634"/>
      <c r="S12634"/>
    </row>
    <row r="12635" spans="18:19" ht="15" customHeight="1">
      <c r="R12635"/>
      <c r="S12635"/>
    </row>
    <row r="12636" spans="18:19" ht="15" customHeight="1">
      <c r="R12636"/>
      <c r="S12636"/>
    </row>
    <row r="12637" spans="18:19" ht="15" customHeight="1">
      <c r="R12637"/>
      <c r="S12637"/>
    </row>
    <row r="12638" spans="18:19" ht="15" customHeight="1">
      <c r="R12638"/>
      <c r="S12638"/>
    </row>
    <row r="12639" spans="18:19" ht="15" customHeight="1">
      <c r="R12639"/>
      <c r="S12639"/>
    </row>
    <row r="12640" spans="18:19" ht="15" customHeight="1">
      <c r="R12640"/>
      <c r="S12640"/>
    </row>
    <row r="12641" spans="18:19" ht="15" customHeight="1">
      <c r="R12641"/>
      <c r="S12641"/>
    </row>
    <row r="12642" spans="18:19" ht="15" customHeight="1">
      <c r="R12642"/>
      <c r="S12642"/>
    </row>
    <row r="12643" spans="18:19" ht="15" customHeight="1">
      <c r="R12643"/>
      <c r="S12643"/>
    </row>
    <row r="12644" spans="18:19" ht="15" customHeight="1">
      <c r="R12644"/>
      <c r="S12644"/>
    </row>
    <row r="12645" spans="18:19" ht="15" customHeight="1">
      <c r="R12645"/>
      <c r="S12645"/>
    </row>
    <row r="12646" spans="18:19" ht="15" customHeight="1">
      <c r="R12646"/>
      <c r="S12646"/>
    </row>
    <row r="12647" spans="18:19" ht="15" customHeight="1">
      <c r="R12647"/>
      <c r="S12647"/>
    </row>
    <row r="12648" spans="18:19" ht="15" customHeight="1">
      <c r="R12648"/>
      <c r="S12648"/>
    </row>
    <row r="12649" spans="18:19" ht="15" customHeight="1">
      <c r="R12649"/>
      <c r="S12649"/>
    </row>
    <row r="12650" spans="18:19" ht="15" customHeight="1">
      <c r="R12650"/>
      <c r="S12650"/>
    </row>
    <row r="12651" spans="18:19" ht="15" customHeight="1">
      <c r="R12651"/>
      <c r="S12651"/>
    </row>
    <row r="12652" spans="18:19" ht="15" customHeight="1">
      <c r="R12652"/>
      <c r="S12652"/>
    </row>
    <row r="12653" spans="18:19" ht="15" customHeight="1">
      <c r="R12653"/>
      <c r="S12653"/>
    </row>
    <row r="12654" spans="18:19" ht="15" customHeight="1">
      <c r="R12654"/>
      <c r="S12654"/>
    </row>
    <row r="12655" spans="18:19" ht="15" customHeight="1">
      <c r="R12655"/>
      <c r="S12655"/>
    </row>
    <row r="12656" spans="18:19" ht="15" customHeight="1">
      <c r="R12656"/>
      <c r="S12656"/>
    </row>
    <row r="12657" spans="18:19" ht="15" customHeight="1">
      <c r="R12657"/>
      <c r="S12657"/>
    </row>
    <row r="12658" spans="18:19" ht="15" customHeight="1">
      <c r="R12658"/>
      <c r="S12658"/>
    </row>
    <row r="12659" spans="18:19" ht="15" customHeight="1">
      <c r="R12659"/>
      <c r="S12659"/>
    </row>
    <row r="12660" spans="18:19" ht="15" customHeight="1">
      <c r="R12660"/>
      <c r="S12660"/>
    </row>
    <row r="12661" spans="18:19" ht="15" customHeight="1">
      <c r="R12661"/>
      <c r="S12661"/>
    </row>
    <row r="12662" spans="18:19" ht="15" customHeight="1">
      <c r="R12662"/>
      <c r="S12662"/>
    </row>
    <row r="12663" spans="18:19" ht="15" customHeight="1">
      <c r="R12663"/>
      <c r="S12663"/>
    </row>
    <row r="12664" spans="18:19" ht="15" customHeight="1">
      <c r="R12664"/>
      <c r="S12664"/>
    </row>
    <row r="12665" spans="18:19" ht="15" customHeight="1">
      <c r="R12665"/>
      <c r="S12665"/>
    </row>
    <row r="12666" spans="18:19" ht="15" customHeight="1">
      <c r="R12666"/>
      <c r="S12666"/>
    </row>
    <row r="12667" spans="18:19" ht="15" customHeight="1">
      <c r="R12667"/>
      <c r="S12667"/>
    </row>
    <row r="12668" spans="18:19" ht="15" customHeight="1">
      <c r="R12668"/>
      <c r="S12668"/>
    </row>
    <row r="12669" spans="18:19" ht="15" customHeight="1">
      <c r="R12669"/>
      <c r="S12669"/>
    </row>
    <row r="12670" spans="18:19" ht="15" customHeight="1">
      <c r="R12670"/>
      <c r="S12670"/>
    </row>
    <row r="12671" spans="18:19" ht="15" customHeight="1">
      <c r="R12671"/>
      <c r="S12671"/>
    </row>
    <row r="12672" spans="18:19" ht="15" customHeight="1">
      <c r="R12672"/>
      <c r="S12672"/>
    </row>
    <row r="12673" spans="18:19" ht="15" customHeight="1">
      <c r="R12673"/>
      <c r="S12673"/>
    </row>
    <row r="12674" spans="18:19" ht="15" customHeight="1">
      <c r="R12674"/>
      <c r="S12674"/>
    </row>
    <row r="12675" spans="18:19" ht="15" customHeight="1">
      <c r="R12675"/>
      <c r="S12675"/>
    </row>
    <row r="12676" spans="18:19" ht="15" customHeight="1">
      <c r="R12676"/>
      <c r="S12676"/>
    </row>
    <row r="12677" spans="18:19" ht="15" customHeight="1">
      <c r="R12677"/>
      <c r="S12677"/>
    </row>
    <row r="12678" spans="18:19" ht="15" customHeight="1">
      <c r="R12678"/>
      <c r="S12678"/>
    </row>
    <row r="12679" spans="18:19" ht="15" customHeight="1">
      <c r="R12679"/>
      <c r="S12679"/>
    </row>
    <row r="12680" spans="18:19" ht="15" customHeight="1">
      <c r="R12680"/>
      <c r="S12680"/>
    </row>
    <row r="12681" spans="18:19" ht="15" customHeight="1">
      <c r="R12681"/>
      <c r="S12681"/>
    </row>
    <row r="12682" spans="18:19" ht="15" customHeight="1">
      <c r="R12682"/>
      <c r="S12682"/>
    </row>
    <row r="12683" spans="18:19" ht="15" customHeight="1">
      <c r="R12683"/>
      <c r="S12683"/>
    </row>
    <row r="12684" spans="18:19" ht="15" customHeight="1">
      <c r="R12684"/>
      <c r="S12684"/>
    </row>
    <row r="12685" spans="18:19" ht="15" customHeight="1">
      <c r="R12685"/>
      <c r="S12685"/>
    </row>
    <row r="12686" spans="18:19" ht="15" customHeight="1">
      <c r="R12686"/>
      <c r="S12686"/>
    </row>
    <row r="12687" spans="18:19" ht="15" customHeight="1">
      <c r="R12687"/>
      <c r="S12687"/>
    </row>
    <row r="12688" spans="18:19" ht="15" customHeight="1">
      <c r="R12688"/>
      <c r="S12688"/>
    </row>
    <row r="12689" spans="18:19" ht="15" customHeight="1">
      <c r="R12689"/>
      <c r="S12689"/>
    </row>
    <row r="12690" spans="18:19" ht="15" customHeight="1">
      <c r="R12690"/>
      <c r="S12690"/>
    </row>
    <row r="12691" spans="18:19" ht="15" customHeight="1">
      <c r="R12691"/>
      <c r="S12691"/>
    </row>
    <row r="12692" spans="18:19" ht="15" customHeight="1">
      <c r="R12692"/>
      <c r="S12692"/>
    </row>
    <row r="12693" spans="18:19" ht="15" customHeight="1">
      <c r="R12693"/>
      <c r="S12693"/>
    </row>
    <row r="12694" spans="18:19" ht="15" customHeight="1">
      <c r="R12694"/>
      <c r="S12694"/>
    </row>
    <row r="12695" spans="18:19" ht="15" customHeight="1">
      <c r="R12695"/>
      <c r="S12695"/>
    </row>
    <row r="12696" spans="18:19" ht="15" customHeight="1">
      <c r="R12696"/>
      <c r="S12696"/>
    </row>
    <row r="12697" spans="18:19" ht="15" customHeight="1">
      <c r="R12697"/>
      <c r="S12697"/>
    </row>
    <row r="12698" spans="18:19" ht="15" customHeight="1">
      <c r="R12698"/>
      <c r="S12698"/>
    </row>
    <row r="12699" spans="18:19" ht="15" customHeight="1">
      <c r="R12699"/>
      <c r="S12699"/>
    </row>
    <row r="12700" spans="18:19" ht="15" customHeight="1">
      <c r="R12700"/>
      <c r="S12700"/>
    </row>
    <row r="12701" spans="18:19" ht="15" customHeight="1">
      <c r="R12701"/>
      <c r="S12701"/>
    </row>
    <row r="12702" spans="18:19" ht="15" customHeight="1">
      <c r="R12702"/>
      <c r="S12702"/>
    </row>
    <row r="12703" spans="18:19" ht="15" customHeight="1">
      <c r="R12703"/>
      <c r="S12703"/>
    </row>
    <row r="12704" spans="18:19" ht="15" customHeight="1">
      <c r="R12704"/>
      <c r="S12704"/>
    </row>
    <row r="12705" spans="18:19" ht="15" customHeight="1">
      <c r="R12705"/>
      <c r="S12705"/>
    </row>
    <row r="12706" spans="18:19" ht="15" customHeight="1">
      <c r="R12706"/>
      <c r="S12706"/>
    </row>
    <row r="12707" spans="18:19" ht="15" customHeight="1">
      <c r="R12707"/>
      <c r="S12707"/>
    </row>
    <row r="12708" spans="18:19" ht="15" customHeight="1">
      <c r="R12708"/>
      <c r="S12708"/>
    </row>
    <row r="12709" spans="18:19" ht="15" customHeight="1">
      <c r="R12709"/>
      <c r="S12709"/>
    </row>
    <row r="12710" spans="18:19" ht="15" customHeight="1">
      <c r="R12710"/>
      <c r="S12710"/>
    </row>
    <row r="12711" spans="18:19" ht="15" customHeight="1">
      <c r="R12711"/>
      <c r="S12711"/>
    </row>
    <row r="12712" spans="18:19" ht="15" customHeight="1">
      <c r="R12712"/>
      <c r="S12712"/>
    </row>
    <row r="12713" spans="18:19" ht="15" customHeight="1">
      <c r="R12713"/>
      <c r="S12713"/>
    </row>
    <row r="12714" spans="18:19" ht="15" customHeight="1">
      <c r="R12714"/>
      <c r="S12714"/>
    </row>
    <row r="12715" spans="18:19" ht="15" customHeight="1">
      <c r="R12715"/>
      <c r="S12715"/>
    </row>
    <row r="12716" spans="18:19" ht="15" customHeight="1">
      <c r="R12716"/>
      <c r="S12716"/>
    </row>
    <row r="12717" spans="18:19" ht="15" customHeight="1">
      <c r="R12717"/>
      <c r="S12717"/>
    </row>
    <row r="12718" spans="18:19" ht="15" customHeight="1">
      <c r="R12718"/>
      <c r="S12718"/>
    </row>
    <row r="12719" spans="18:19" ht="15" customHeight="1">
      <c r="R12719"/>
      <c r="S12719"/>
    </row>
    <row r="12720" spans="18:19" ht="15" customHeight="1">
      <c r="R12720"/>
      <c r="S12720"/>
    </row>
    <row r="12721" spans="18:19" ht="15" customHeight="1">
      <c r="R12721"/>
      <c r="S12721"/>
    </row>
    <row r="12722" spans="18:19" ht="15" customHeight="1">
      <c r="R12722"/>
      <c r="S12722"/>
    </row>
    <row r="12723" spans="18:19" ht="15" customHeight="1">
      <c r="R12723"/>
      <c r="S12723"/>
    </row>
    <row r="12724" spans="18:19" ht="15" customHeight="1">
      <c r="R12724"/>
      <c r="S12724"/>
    </row>
    <row r="12725" spans="18:19" ht="15" customHeight="1">
      <c r="R12725"/>
      <c r="S12725"/>
    </row>
    <row r="12726" spans="18:19" ht="15" customHeight="1">
      <c r="R12726"/>
      <c r="S12726"/>
    </row>
    <row r="12727" spans="18:19" ht="15" customHeight="1">
      <c r="R12727"/>
      <c r="S12727"/>
    </row>
    <row r="12728" spans="18:19" ht="15" customHeight="1">
      <c r="R12728"/>
      <c r="S12728"/>
    </row>
    <row r="12729" spans="18:19" ht="15" customHeight="1">
      <c r="R12729"/>
      <c r="S12729"/>
    </row>
    <row r="12730" spans="18:19" ht="15" customHeight="1">
      <c r="R12730"/>
      <c r="S12730"/>
    </row>
    <row r="12731" spans="18:19" ht="15" customHeight="1">
      <c r="R12731"/>
      <c r="S12731"/>
    </row>
    <row r="12732" spans="18:19" ht="15" customHeight="1">
      <c r="R12732"/>
      <c r="S12732"/>
    </row>
    <row r="12733" spans="18:19" ht="15" customHeight="1">
      <c r="R12733"/>
      <c r="S12733"/>
    </row>
    <row r="12734" spans="18:19" ht="15" customHeight="1">
      <c r="R12734"/>
      <c r="S12734"/>
    </row>
    <row r="12735" spans="18:19" ht="15" customHeight="1">
      <c r="R12735"/>
      <c r="S12735"/>
    </row>
    <row r="12736" spans="18:19" ht="15" customHeight="1">
      <c r="R12736"/>
      <c r="S12736"/>
    </row>
    <row r="12737" spans="18:19" ht="15" customHeight="1">
      <c r="R12737"/>
      <c r="S12737"/>
    </row>
    <row r="12738" spans="18:19" ht="15" customHeight="1">
      <c r="R12738"/>
      <c r="S12738"/>
    </row>
    <row r="12739" spans="18:19" ht="15" customHeight="1">
      <c r="R12739"/>
      <c r="S12739"/>
    </row>
    <row r="12740" spans="18:19" ht="15" customHeight="1">
      <c r="R12740"/>
      <c r="S12740"/>
    </row>
    <row r="12741" spans="18:19" ht="15" customHeight="1">
      <c r="R12741"/>
      <c r="S12741"/>
    </row>
    <row r="12742" spans="18:19" ht="15" customHeight="1">
      <c r="R12742"/>
      <c r="S12742"/>
    </row>
    <row r="12743" spans="18:19" ht="15" customHeight="1">
      <c r="R12743"/>
      <c r="S12743"/>
    </row>
    <row r="12744" spans="18:19" ht="15" customHeight="1">
      <c r="R12744"/>
      <c r="S12744"/>
    </row>
    <row r="12745" spans="18:19" ht="15" customHeight="1">
      <c r="R12745"/>
      <c r="S12745"/>
    </row>
    <row r="12746" spans="18:19" ht="15" customHeight="1">
      <c r="R12746"/>
      <c r="S12746"/>
    </row>
    <row r="12747" spans="18:19" ht="15" customHeight="1">
      <c r="R12747"/>
      <c r="S12747"/>
    </row>
    <row r="12748" spans="18:19" ht="15" customHeight="1">
      <c r="R12748"/>
      <c r="S12748"/>
    </row>
    <row r="12749" spans="18:19" ht="15" customHeight="1">
      <c r="R12749"/>
      <c r="S12749"/>
    </row>
    <row r="12750" spans="18:19" ht="15" customHeight="1">
      <c r="R12750"/>
      <c r="S12750"/>
    </row>
    <row r="12751" spans="18:19" ht="15" customHeight="1">
      <c r="R12751"/>
      <c r="S12751"/>
    </row>
    <row r="12752" spans="18:19" ht="15" customHeight="1">
      <c r="R12752"/>
      <c r="S12752"/>
    </row>
    <row r="12753" spans="18:19" ht="15" customHeight="1">
      <c r="R12753"/>
      <c r="S12753"/>
    </row>
    <row r="12754" spans="18:19" ht="15" customHeight="1">
      <c r="R12754"/>
      <c r="S12754"/>
    </row>
    <row r="12755" spans="18:19" ht="15" customHeight="1">
      <c r="R12755"/>
      <c r="S12755"/>
    </row>
    <row r="12756" spans="18:19" ht="15" customHeight="1">
      <c r="R12756"/>
      <c r="S12756"/>
    </row>
    <row r="12757" spans="18:19" ht="15" customHeight="1">
      <c r="R12757"/>
      <c r="S12757"/>
    </row>
    <row r="12758" spans="18:19" ht="15" customHeight="1">
      <c r="R12758"/>
      <c r="S12758"/>
    </row>
    <row r="12759" spans="18:19" ht="15" customHeight="1">
      <c r="R12759"/>
      <c r="S12759"/>
    </row>
    <row r="12760" spans="18:19" ht="15" customHeight="1">
      <c r="R12760"/>
      <c r="S12760"/>
    </row>
    <row r="12761" spans="18:19" ht="15" customHeight="1">
      <c r="R12761"/>
      <c r="S12761"/>
    </row>
    <row r="12762" spans="18:19" ht="15" customHeight="1">
      <c r="R12762"/>
      <c r="S12762"/>
    </row>
    <row r="12763" spans="18:19" ht="15" customHeight="1">
      <c r="R12763"/>
      <c r="S12763"/>
    </row>
    <row r="12764" spans="18:19" ht="15" customHeight="1">
      <c r="R12764"/>
      <c r="S12764"/>
    </row>
    <row r="12765" spans="18:19" ht="15" customHeight="1">
      <c r="R12765"/>
      <c r="S12765"/>
    </row>
    <row r="12766" spans="18:19" ht="15" customHeight="1">
      <c r="R12766"/>
      <c r="S12766"/>
    </row>
    <row r="12767" spans="18:19" ht="15" customHeight="1">
      <c r="R12767"/>
      <c r="S12767"/>
    </row>
    <row r="12768" spans="18:19" ht="15" customHeight="1">
      <c r="R12768"/>
      <c r="S12768"/>
    </row>
    <row r="12769" spans="18:19" ht="15" customHeight="1">
      <c r="R12769"/>
      <c r="S12769"/>
    </row>
    <row r="12770" spans="18:19" ht="15" customHeight="1">
      <c r="R12770"/>
      <c r="S12770"/>
    </row>
    <row r="12771" spans="18:19" ht="15" customHeight="1">
      <c r="R12771"/>
      <c r="S12771"/>
    </row>
    <row r="12772" spans="18:19" ht="15" customHeight="1">
      <c r="R12772"/>
      <c r="S12772"/>
    </row>
    <row r="12773" spans="18:19" ht="15" customHeight="1">
      <c r="R12773"/>
      <c r="S12773"/>
    </row>
    <row r="12774" spans="18:19" ht="15" customHeight="1">
      <c r="R12774"/>
      <c r="S12774"/>
    </row>
    <row r="12775" spans="18:19" ht="15" customHeight="1">
      <c r="R12775"/>
      <c r="S12775"/>
    </row>
    <row r="12776" spans="18:19" ht="15" customHeight="1">
      <c r="R12776"/>
      <c r="S12776"/>
    </row>
    <row r="12777" spans="18:19" ht="15" customHeight="1">
      <c r="R12777"/>
      <c r="S12777"/>
    </row>
    <row r="12778" spans="18:19" ht="15" customHeight="1">
      <c r="R12778"/>
      <c r="S12778"/>
    </row>
    <row r="12779" spans="18:19" ht="15" customHeight="1">
      <c r="R12779"/>
      <c r="S12779"/>
    </row>
    <row r="12780" spans="18:19" ht="15" customHeight="1">
      <c r="R12780"/>
      <c r="S12780"/>
    </row>
    <row r="12781" spans="18:19" ht="15" customHeight="1">
      <c r="R12781"/>
      <c r="S12781"/>
    </row>
    <row r="12782" spans="18:19" ht="15" customHeight="1">
      <c r="R12782"/>
      <c r="S12782"/>
    </row>
    <row r="12783" spans="18:19" ht="15" customHeight="1">
      <c r="R12783"/>
      <c r="S12783"/>
    </row>
    <row r="12784" spans="18:19" ht="15" customHeight="1">
      <c r="R12784"/>
      <c r="S12784"/>
    </row>
    <row r="12785" spans="18:19" ht="15" customHeight="1">
      <c r="R12785"/>
      <c r="S12785"/>
    </row>
    <row r="12786" spans="18:19" ht="15" customHeight="1">
      <c r="R12786"/>
      <c r="S12786"/>
    </row>
    <row r="12787" spans="18:19" ht="15" customHeight="1">
      <c r="R12787"/>
      <c r="S12787"/>
    </row>
    <row r="12788" spans="18:19" ht="15" customHeight="1">
      <c r="R12788"/>
      <c r="S12788"/>
    </row>
    <row r="12789" spans="18:19" ht="15" customHeight="1">
      <c r="R12789"/>
      <c r="S12789"/>
    </row>
    <row r="12790" spans="18:19" ht="15" customHeight="1">
      <c r="R12790"/>
      <c r="S12790"/>
    </row>
    <row r="12791" spans="18:19" ht="15" customHeight="1">
      <c r="R12791"/>
      <c r="S12791"/>
    </row>
    <row r="12792" spans="18:19" ht="15" customHeight="1">
      <c r="R12792"/>
      <c r="S12792"/>
    </row>
    <row r="12793" spans="18:19" ht="15" customHeight="1">
      <c r="R12793"/>
      <c r="S12793"/>
    </row>
    <row r="12794" spans="18:19" ht="15" customHeight="1">
      <c r="R12794"/>
      <c r="S12794"/>
    </row>
    <row r="12795" spans="18:19" ht="15" customHeight="1">
      <c r="R12795"/>
      <c r="S12795"/>
    </row>
    <row r="12796" spans="18:19" ht="15" customHeight="1">
      <c r="R12796"/>
      <c r="S12796"/>
    </row>
    <row r="12797" spans="18:19" ht="15" customHeight="1">
      <c r="R12797"/>
      <c r="S12797"/>
    </row>
    <row r="12798" spans="18:19" ht="15" customHeight="1">
      <c r="R12798"/>
      <c r="S12798"/>
    </row>
    <row r="12799" spans="18:19" ht="15" customHeight="1">
      <c r="R12799"/>
      <c r="S12799"/>
    </row>
    <row r="12800" spans="18:19" ht="15" customHeight="1">
      <c r="R12800"/>
      <c r="S12800"/>
    </row>
    <row r="12801" spans="18:19" ht="15" customHeight="1">
      <c r="R12801"/>
      <c r="S12801"/>
    </row>
    <row r="12802" spans="18:19" ht="15" customHeight="1">
      <c r="R12802"/>
      <c r="S12802"/>
    </row>
    <row r="12803" spans="18:19" ht="15" customHeight="1">
      <c r="R12803"/>
      <c r="S12803"/>
    </row>
    <row r="12804" spans="18:19" ht="15" customHeight="1">
      <c r="R12804"/>
      <c r="S12804"/>
    </row>
    <row r="12805" spans="18:19" ht="15" customHeight="1">
      <c r="R12805"/>
      <c r="S12805"/>
    </row>
    <row r="12806" spans="18:19" ht="15" customHeight="1">
      <c r="R12806"/>
      <c r="S12806"/>
    </row>
    <row r="12807" spans="18:19" ht="15" customHeight="1">
      <c r="R12807"/>
      <c r="S12807"/>
    </row>
    <row r="12808" spans="18:19" ht="15" customHeight="1">
      <c r="R12808"/>
      <c r="S12808"/>
    </row>
    <row r="12809" spans="18:19" ht="15" customHeight="1">
      <c r="R12809"/>
      <c r="S12809"/>
    </row>
    <row r="12810" spans="18:19" ht="15" customHeight="1">
      <c r="R12810"/>
      <c r="S12810"/>
    </row>
    <row r="12811" spans="18:19" ht="15" customHeight="1">
      <c r="R12811"/>
      <c r="S12811"/>
    </row>
    <row r="12812" spans="18:19" ht="15" customHeight="1">
      <c r="R12812"/>
      <c r="S12812"/>
    </row>
    <row r="12813" spans="18:19" ht="15" customHeight="1">
      <c r="R12813"/>
      <c r="S12813"/>
    </row>
    <row r="12814" spans="18:19" ht="15" customHeight="1">
      <c r="R12814"/>
      <c r="S12814"/>
    </row>
    <row r="12815" spans="18:19" ht="15" customHeight="1">
      <c r="R12815"/>
      <c r="S12815"/>
    </row>
    <row r="12816" spans="18:19" ht="15" customHeight="1">
      <c r="R12816"/>
      <c r="S12816"/>
    </row>
    <row r="12817" spans="18:19" ht="15" customHeight="1">
      <c r="R12817"/>
      <c r="S12817"/>
    </row>
    <row r="12818" spans="18:19" ht="15" customHeight="1">
      <c r="R12818"/>
      <c r="S12818"/>
    </row>
    <row r="12819" spans="18:19" ht="15" customHeight="1">
      <c r="R12819"/>
      <c r="S12819"/>
    </row>
    <row r="12820" spans="18:19" ht="15" customHeight="1">
      <c r="R12820"/>
      <c r="S12820"/>
    </row>
    <row r="12821" spans="18:19" ht="15" customHeight="1">
      <c r="R12821"/>
      <c r="S12821"/>
    </row>
    <row r="12822" spans="18:19" ht="15" customHeight="1">
      <c r="R12822"/>
      <c r="S12822"/>
    </row>
    <row r="12823" spans="18:19" ht="15" customHeight="1">
      <c r="R12823"/>
      <c r="S12823"/>
    </row>
    <row r="12824" spans="18:19" ht="15" customHeight="1">
      <c r="R12824"/>
      <c r="S12824"/>
    </row>
    <row r="12825" spans="18:19" ht="15" customHeight="1">
      <c r="R12825"/>
      <c r="S12825"/>
    </row>
    <row r="12826" spans="18:19" ht="15" customHeight="1">
      <c r="R12826"/>
      <c r="S12826"/>
    </row>
    <row r="12827" spans="18:19" ht="15" customHeight="1">
      <c r="R12827"/>
      <c r="S12827"/>
    </row>
    <row r="12828" spans="18:19" ht="15" customHeight="1">
      <c r="R12828"/>
      <c r="S12828"/>
    </row>
    <row r="12829" spans="18:19" ht="15" customHeight="1">
      <c r="R12829"/>
      <c r="S12829"/>
    </row>
    <row r="12830" spans="18:19" ht="15" customHeight="1">
      <c r="R12830"/>
      <c r="S12830"/>
    </row>
    <row r="12831" spans="18:19" ht="15" customHeight="1">
      <c r="R12831"/>
      <c r="S12831"/>
    </row>
    <row r="12832" spans="18:19" ht="15" customHeight="1">
      <c r="R12832"/>
      <c r="S12832"/>
    </row>
    <row r="12833" spans="18:19" ht="15" customHeight="1">
      <c r="R12833"/>
      <c r="S12833"/>
    </row>
    <row r="12834" spans="18:19" ht="15" customHeight="1">
      <c r="R12834"/>
      <c r="S12834"/>
    </row>
    <row r="12835" spans="18:19" ht="15" customHeight="1">
      <c r="R12835"/>
      <c r="S12835"/>
    </row>
    <row r="12836" spans="18:19" ht="15" customHeight="1">
      <c r="R12836"/>
      <c r="S12836"/>
    </row>
    <row r="12837" spans="18:19" ht="15" customHeight="1">
      <c r="R12837"/>
      <c r="S12837"/>
    </row>
    <row r="12838" spans="18:19" ht="15" customHeight="1">
      <c r="R12838"/>
      <c r="S12838"/>
    </row>
    <row r="12839" spans="18:19" ht="15" customHeight="1">
      <c r="R12839"/>
      <c r="S12839"/>
    </row>
    <row r="12840" spans="18:19" ht="15" customHeight="1">
      <c r="R12840"/>
      <c r="S12840"/>
    </row>
    <row r="12841" spans="18:19" ht="15" customHeight="1">
      <c r="R12841"/>
      <c r="S12841"/>
    </row>
    <row r="12842" spans="18:19" ht="15" customHeight="1">
      <c r="R12842"/>
      <c r="S12842"/>
    </row>
    <row r="12843" spans="18:19" ht="15" customHeight="1">
      <c r="R12843"/>
      <c r="S12843"/>
    </row>
    <row r="12844" spans="18:19" ht="15" customHeight="1">
      <c r="R12844"/>
      <c r="S12844"/>
    </row>
    <row r="12845" spans="18:19" ht="15" customHeight="1">
      <c r="R12845"/>
      <c r="S12845"/>
    </row>
    <row r="12846" spans="18:19" ht="15" customHeight="1">
      <c r="R12846"/>
      <c r="S12846"/>
    </row>
    <row r="12847" spans="18:19" ht="15" customHeight="1">
      <c r="R12847"/>
      <c r="S12847"/>
    </row>
    <row r="12848" spans="18:19" ht="15" customHeight="1">
      <c r="R12848"/>
      <c r="S12848"/>
    </row>
    <row r="12849" spans="18:19" ht="15" customHeight="1">
      <c r="R12849"/>
      <c r="S12849"/>
    </row>
    <row r="12850" spans="18:19" ht="15" customHeight="1">
      <c r="R12850"/>
      <c r="S12850"/>
    </row>
    <row r="12851" spans="18:19" ht="15" customHeight="1">
      <c r="R12851"/>
      <c r="S12851"/>
    </row>
    <row r="12852" spans="18:19" ht="15" customHeight="1">
      <c r="R12852"/>
      <c r="S12852"/>
    </row>
    <row r="12853" spans="18:19" ht="15" customHeight="1">
      <c r="R12853"/>
      <c r="S12853"/>
    </row>
    <row r="12854" spans="18:19" ht="15" customHeight="1">
      <c r="R12854"/>
      <c r="S12854"/>
    </row>
    <row r="12855" spans="18:19" ht="15" customHeight="1">
      <c r="R12855"/>
      <c r="S12855"/>
    </row>
    <row r="12856" spans="18:19" ht="15" customHeight="1">
      <c r="R12856"/>
      <c r="S12856"/>
    </row>
    <row r="12857" spans="18:19" ht="15" customHeight="1">
      <c r="R12857"/>
      <c r="S12857"/>
    </row>
    <row r="12858" spans="18:19" ht="15" customHeight="1">
      <c r="R12858"/>
      <c r="S12858"/>
    </row>
    <row r="12859" spans="18:19" ht="15" customHeight="1">
      <c r="R12859"/>
      <c r="S12859"/>
    </row>
    <row r="12860" spans="18:19" ht="15" customHeight="1">
      <c r="R12860"/>
      <c r="S12860"/>
    </row>
    <row r="12861" spans="18:19" ht="15" customHeight="1">
      <c r="R12861"/>
      <c r="S12861"/>
    </row>
    <row r="12862" spans="18:19" ht="15" customHeight="1">
      <c r="R12862"/>
      <c r="S12862"/>
    </row>
    <row r="12863" spans="18:19" ht="15" customHeight="1">
      <c r="R12863"/>
      <c r="S12863"/>
    </row>
    <row r="12864" spans="18:19" ht="15" customHeight="1">
      <c r="R12864"/>
      <c r="S12864"/>
    </row>
    <row r="12865" spans="18:19" ht="15" customHeight="1">
      <c r="R12865"/>
      <c r="S12865"/>
    </row>
    <row r="12866" spans="18:19" ht="15" customHeight="1">
      <c r="R12866"/>
      <c r="S12866"/>
    </row>
    <row r="12867" spans="18:19" ht="15" customHeight="1">
      <c r="R12867"/>
      <c r="S12867"/>
    </row>
    <row r="12868" spans="18:19" ht="15" customHeight="1">
      <c r="R12868"/>
      <c r="S12868"/>
    </row>
    <row r="12869" spans="18:19" ht="15" customHeight="1">
      <c r="R12869"/>
      <c r="S12869"/>
    </row>
    <row r="12870" spans="18:19" ht="15" customHeight="1">
      <c r="R12870"/>
      <c r="S12870"/>
    </row>
    <row r="12871" spans="18:19" ht="15" customHeight="1">
      <c r="R12871"/>
      <c r="S12871"/>
    </row>
    <row r="12872" spans="18:19" ht="15" customHeight="1">
      <c r="R12872"/>
      <c r="S12872"/>
    </row>
    <row r="12873" spans="18:19" ht="15" customHeight="1">
      <c r="R12873"/>
      <c r="S12873"/>
    </row>
    <row r="12874" spans="18:19" ht="15" customHeight="1">
      <c r="R12874"/>
      <c r="S12874"/>
    </row>
    <row r="12875" spans="18:19" ht="15" customHeight="1">
      <c r="R12875"/>
      <c r="S12875"/>
    </row>
    <row r="12876" spans="18:19" ht="15" customHeight="1">
      <c r="R12876"/>
      <c r="S12876"/>
    </row>
    <row r="12877" spans="18:19" ht="15" customHeight="1">
      <c r="R12877"/>
      <c r="S12877"/>
    </row>
    <row r="12878" spans="18:19" ht="15" customHeight="1">
      <c r="R12878"/>
      <c r="S12878"/>
    </row>
    <row r="12879" spans="18:19" ht="15" customHeight="1">
      <c r="R12879"/>
      <c r="S12879"/>
    </row>
    <row r="12880" spans="18:19" ht="15" customHeight="1">
      <c r="R12880"/>
      <c r="S12880"/>
    </row>
    <row r="12881" spans="18:19" ht="15" customHeight="1">
      <c r="R12881"/>
      <c r="S12881"/>
    </row>
    <row r="12882" spans="18:19" ht="15" customHeight="1">
      <c r="R12882"/>
      <c r="S12882"/>
    </row>
    <row r="12883" spans="18:19" ht="15" customHeight="1">
      <c r="R12883"/>
      <c r="S12883"/>
    </row>
    <row r="12884" spans="18:19" ht="15" customHeight="1">
      <c r="R12884"/>
      <c r="S12884"/>
    </row>
    <row r="12885" spans="18:19" ht="15" customHeight="1">
      <c r="R12885"/>
      <c r="S12885"/>
    </row>
    <row r="12886" spans="18:19" ht="15" customHeight="1">
      <c r="R12886"/>
      <c r="S12886"/>
    </row>
    <row r="12887" spans="18:19" ht="15" customHeight="1">
      <c r="R12887"/>
      <c r="S12887"/>
    </row>
    <row r="12888" spans="18:19" ht="15" customHeight="1">
      <c r="R12888"/>
      <c r="S12888"/>
    </row>
    <row r="12889" spans="18:19" ht="15" customHeight="1">
      <c r="R12889"/>
      <c r="S12889"/>
    </row>
    <row r="12890" spans="18:19" ht="15" customHeight="1">
      <c r="R12890"/>
      <c r="S12890"/>
    </row>
    <row r="12891" spans="18:19" ht="15" customHeight="1">
      <c r="R12891"/>
      <c r="S12891"/>
    </row>
    <row r="12892" spans="18:19" ht="15" customHeight="1">
      <c r="R12892"/>
      <c r="S12892"/>
    </row>
    <row r="12893" spans="18:19" ht="15" customHeight="1">
      <c r="R12893"/>
      <c r="S12893"/>
    </row>
    <row r="12894" spans="18:19" ht="15" customHeight="1">
      <c r="R12894"/>
      <c r="S12894"/>
    </row>
    <row r="12895" spans="18:19" ht="15" customHeight="1">
      <c r="R12895"/>
      <c r="S12895"/>
    </row>
    <row r="12896" spans="18:19" ht="15" customHeight="1">
      <c r="R12896"/>
      <c r="S12896"/>
    </row>
    <row r="12897" spans="18:19" ht="15" customHeight="1">
      <c r="R12897"/>
      <c r="S12897"/>
    </row>
    <row r="12898" spans="18:19" ht="15" customHeight="1">
      <c r="R12898"/>
      <c r="S12898"/>
    </row>
    <row r="12899" spans="18:19" ht="15" customHeight="1">
      <c r="R12899"/>
      <c r="S12899"/>
    </row>
    <row r="12900" spans="18:19" ht="15" customHeight="1">
      <c r="R12900"/>
      <c r="S12900"/>
    </row>
    <row r="12901" spans="18:19" ht="15" customHeight="1">
      <c r="R12901"/>
      <c r="S12901"/>
    </row>
    <row r="12902" spans="18:19" ht="15" customHeight="1">
      <c r="R12902"/>
      <c r="S12902"/>
    </row>
    <row r="12903" spans="18:19" ht="15" customHeight="1">
      <c r="R12903"/>
      <c r="S12903"/>
    </row>
    <row r="12904" spans="18:19" ht="15" customHeight="1">
      <c r="R12904"/>
      <c r="S12904"/>
    </row>
    <row r="12905" spans="18:19" ht="15" customHeight="1">
      <c r="R12905"/>
      <c r="S12905"/>
    </row>
    <row r="12906" spans="18:19" ht="15" customHeight="1">
      <c r="R12906"/>
      <c r="S12906"/>
    </row>
    <row r="12907" spans="18:19" ht="15" customHeight="1">
      <c r="R12907"/>
      <c r="S12907"/>
    </row>
    <row r="12908" spans="18:19" ht="15" customHeight="1">
      <c r="R12908"/>
      <c r="S12908"/>
    </row>
    <row r="12909" spans="18:19" ht="15" customHeight="1">
      <c r="R12909"/>
      <c r="S12909"/>
    </row>
    <row r="12910" spans="18:19" ht="15" customHeight="1">
      <c r="R12910"/>
      <c r="S12910"/>
    </row>
    <row r="12911" spans="18:19" ht="15" customHeight="1">
      <c r="R12911"/>
      <c r="S12911"/>
    </row>
    <row r="12912" spans="18:19" ht="15" customHeight="1">
      <c r="R12912"/>
      <c r="S12912"/>
    </row>
    <row r="12913" spans="18:19" ht="15" customHeight="1">
      <c r="R12913"/>
      <c r="S12913"/>
    </row>
    <row r="12914" spans="18:19" ht="15" customHeight="1">
      <c r="R12914"/>
      <c r="S12914"/>
    </row>
    <row r="12915" spans="18:19" ht="15" customHeight="1">
      <c r="R12915"/>
      <c r="S12915"/>
    </row>
    <row r="12916" spans="18:19" ht="15" customHeight="1">
      <c r="R12916"/>
      <c r="S12916"/>
    </row>
    <row r="12917" spans="18:19" ht="15" customHeight="1">
      <c r="R12917"/>
      <c r="S12917"/>
    </row>
    <row r="12918" spans="18:19" ht="15" customHeight="1">
      <c r="R12918"/>
      <c r="S12918"/>
    </row>
    <row r="12919" spans="18:19" ht="15" customHeight="1">
      <c r="R12919"/>
      <c r="S12919"/>
    </row>
    <row r="12920" spans="18:19" ht="15" customHeight="1">
      <c r="R12920"/>
      <c r="S12920"/>
    </row>
    <row r="12921" spans="18:19" ht="15" customHeight="1">
      <c r="R12921"/>
      <c r="S12921"/>
    </row>
    <row r="12922" spans="18:19" ht="15" customHeight="1">
      <c r="R12922"/>
      <c r="S12922"/>
    </row>
    <row r="12923" spans="18:19" ht="15" customHeight="1">
      <c r="R12923"/>
      <c r="S12923"/>
    </row>
    <row r="12924" spans="18:19" ht="15" customHeight="1">
      <c r="R12924"/>
      <c r="S12924"/>
    </row>
    <row r="12925" spans="18:19" ht="15" customHeight="1">
      <c r="R12925"/>
      <c r="S12925"/>
    </row>
    <row r="12926" spans="18:19" ht="15" customHeight="1">
      <c r="R12926"/>
      <c r="S12926"/>
    </row>
    <row r="12927" spans="18:19" ht="15" customHeight="1">
      <c r="R12927"/>
      <c r="S12927"/>
    </row>
    <row r="12928" spans="18:19" ht="15" customHeight="1">
      <c r="R12928"/>
      <c r="S12928"/>
    </row>
    <row r="12929" spans="18:19" ht="15" customHeight="1">
      <c r="R12929"/>
      <c r="S12929"/>
    </row>
    <row r="12930" spans="18:19" ht="15" customHeight="1">
      <c r="R12930"/>
      <c r="S12930"/>
    </row>
    <row r="12931" spans="18:19" ht="15" customHeight="1">
      <c r="R12931"/>
      <c r="S12931"/>
    </row>
    <row r="12932" spans="18:19" ht="15" customHeight="1">
      <c r="R12932"/>
      <c r="S12932"/>
    </row>
    <row r="12933" spans="18:19" ht="15" customHeight="1">
      <c r="R12933"/>
      <c r="S12933"/>
    </row>
    <row r="12934" spans="18:19" ht="15" customHeight="1">
      <c r="R12934"/>
      <c r="S12934"/>
    </row>
    <row r="12935" spans="18:19" ht="15" customHeight="1">
      <c r="R12935"/>
      <c r="S12935"/>
    </row>
    <row r="12936" spans="18:19" ht="15" customHeight="1">
      <c r="R12936"/>
      <c r="S12936"/>
    </row>
    <row r="12937" spans="18:19" ht="15" customHeight="1">
      <c r="R12937"/>
      <c r="S12937"/>
    </row>
    <row r="12938" spans="18:19" ht="15" customHeight="1">
      <c r="R12938"/>
      <c r="S12938"/>
    </row>
    <row r="12939" spans="18:19" ht="15" customHeight="1">
      <c r="R12939"/>
      <c r="S12939"/>
    </row>
    <row r="12940" spans="18:19" ht="15" customHeight="1">
      <c r="R12940"/>
      <c r="S12940"/>
    </row>
    <row r="12941" spans="18:19" ht="15" customHeight="1">
      <c r="R12941"/>
      <c r="S12941"/>
    </row>
    <row r="12942" spans="18:19" ht="15" customHeight="1">
      <c r="R12942"/>
      <c r="S12942"/>
    </row>
    <row r="12943" spans="18:19" ht="15" customHeight="1">
      <c r="R12943"/>
      <c r="S12943"/>
    </row>
    <row r="12944" spans="18:19" ht="15" customHeight="1">
      <c r="R12944"/>
      <c r="S12944"/>
    </row>
    <row r="12945" spans="18:19" ht="15" customHeight="1">
      <c r="R12945"/>
      <c r="S12945"/>
    </row>
    <row r="12946" spans="18:19" ht="15" customHeight="1">
      <c r="R12946"/>
      <c r="S12946"/>
    </row>
    <row r="12947" spans="18:19" ht="15" customHeight="1">
      <c r="R12947"/>
      <c r="S12947"/>
    </row>
    <row r="12948" spans="18:19" ht="15" customHeight="1">
      <c r="R12948"/>
      <c r="S12948"/>
    </row>
    <row r="12949" spans="18:19" ht="15" customHeight="1">
      <c r="R12949"/>
      <c r="S12949"/>
    </row>
    <row r="12950" spans="18:19" ht="15" customHeight="1">
      <c r="R12950"/>
      <c r="S12950"/>
    </row>
    <row r="12951" spans="18:19" ht="15" customHeight="1">
      <c r="R12951"/>
      <c r="S12951"/>
    </row>
    <row r="12952" spans="18:19" ht="15" customHeight="1">
      <c r="R12952"/>
      <c r="S12952"/>
    </row>
    <row r="12953" spans="18:19" ht="15" customHeight="1">
      <c r="R12953"/>
      <c r="S12953"/>
    </row>
    <row r="12954" spans="18:19" ht="15" customHeight="1">
      <c r="R12954"/>
      <c r="S12954"/>
    </row>
    <row r="12955" spans="18:19" ht="15" customHeight="1">
      <c r="R12955"/>
      <c r="S12955"/>
    </row>
    <row r="12956" spans="18:19" ht="15" customHeight="1">
      <c r="R12956"/>
      <c r="S12956"/>
    </row>
    <row r="12957" spans="18:19" ht="15" customHeight="1">
      <c r="R12957"/>
      <c r="S12957"/>
    </row>
    <row r="12958" spans="18:19" ht="15" customHeight="1">
      <c r="R12958"/>
      <c r="S12958"/>
    </row>
    <row r="12959" spans="18:19" ht="15" customHeight="1">
      <c r="R12959"/>
      <c r="S12959"/>
    </row>
    <row r="12960" spans="18:19" ht="15" customHeight="1">
      <c r="R12960"/>
      <c r="S12960"/>
    </row>
    <row r="12961" spans="18:19" ht="15" customHeight="1">
      <c r="R12961"/>
      <c r="S12961"/>
    </row>
    <row r="12962" spans="18:19" ht="15" customHeight="1">
      <c r="R12962"/>
      <c r="S12962"/>
    </row>
    <row r="12963" spans="18:19" ht="15" customHeight="1">
      <c r="R12963"/>
      <c r="S12963"/>
    </row>
    <row r="12964" spans="18:19" ht="15" customHeight="1">
      <c r="R12964"/>
      <c r="S12964"/>
    </row>
    <row r="12965" spans="18:19" ht="15" customHeight="1">
      <c r="R12965"/>
      <c r="S12965"/>
    </row>
    <row r="12966" spans="18:19" ht="15" customHeight="1">
      <c r="R12966"/>
      <c r="S12966"/>
    </row>
    <row r="12967" spans="18:19" ht="15" customHeight="1">
      <c r="R12967"/>
      <c r="S12967"/>
    </row>
    <row r="12968" spans="18:19" ht="15" customHeight="1">
      <c r="R12968"/>
      <c r="S12968"/>
    </row>
    <row r="12969" spans="18:19" ht="15" customHeight="1">
      <c r="R12969"/>
      <c r="S12969"/>
    </row>
    <row r="12970" spans="18:19" ht="15" customHeight="1">
      <c r="R12970"/>
      <c r="S12970"/>
    </row>
    <row r="12971" spans="18:19" ht="15" customHeight="1">
      <c r="R12971"/>
      <c r="S12971"/>
    </row>
    <row r="12972" spans="18:19" ht="15" customHeight="1">
      <c r="R12972"/>
      <c r="S12972"/>
    </row>
    <row r="12973" spans="18:19" ht="15" customHeight="1">
      <c r="R12973"/>
      <c r="S12973"/>
    </row>
    <row r="12974" spans="18:19" ht="15" customHeight="1">
      <c r="R12974"/>
      <c r="S12974"/>
    </row>
    <row r="12975" spans="18:19" ht="15" customHeight="1">
      <c r="R12975"/>
      <c r="S12975"/>
    </row>
    <row r="12976" spans="18:19" ht="15" customHeight="1">
      <c r="R12976"/>
      <c r="S12976"/>
    </row>
    <row r="12977" spans="18:19" ht="15" customHeight="1">
      <c r="R12977"/>
      <c r="S12977"/>
    </row>
    <row r="12978" spans="18:19" ht="15" customHeight="1">
      <c r="R12978"/>
      <c r="S12978"/>
    </row>
    <row r="12979" spans="18:19" ht="15" customHeight="1">
      <c r="R12979"/>
      <c r="S12979"/>
    </row>
    <row r="12980" spans="18:19" ht="15" customHeight="1">
      <c r="R12980"/>
      <c r="S12980"/>
    </row>
    <row r="12981" spans="18:19" ht="15" customHeight="1">
      <c r="R12981"/>
      <c r="S12981"/>
    </row>
    <row r="12982" spans="18:19" ht="15" customHeight="1">
      <c r="R12982"/>
      <c r="S12982"/>
    </row>
    <row r="12983" spans="18:19" ht="15" customHeight="1">
      <c r="R12983"/>
      <c r="S12983"/>
    </row>
    <row r="12984" spans="18:19" ht="15" customHeight="1">
      <c r="R12984"/>
      <c r="S12984"/>
    </row>
    <row r="12985" spans="18:19" ht="15" customHeight="1">
      <c r="R12985"/>
      <c r="S12985"/>
    </row>
    <row r="12986" spans="18:19" ht="15" customHeight="1">
      <c r="R12986"/>
      <c r="S12986"/>
    </row>
    <row r="12987" spans="18:19" ht="15" customHeight="1">
      <c r="R12987"/>
      <c r="S12987"/>
    </row>
    <row r="12988" spans="18:19" ht="15" customHeight="1">
      <c r="R12988"/>
      <c r="S12988"/>
    </row>
    <row r="12989" spans="18:19" ht="15" customHeight="1">
      <c r="R12989"/>
      <c r="S12989"/>
    </row>
    <row r="12990" spans="18:19" ht="15" customHeight="1">
      <c r="R12990"/>
      <c r="S12990"/>
    </row>
    <row r="12991" spans="18:19" ht="15" customHeight="1">
      <c r="R12991"/>
      <c r="S12991"/>
    </row>
    <row r="12992" spans="18:19" ht="15" customHeight="1">
      <c r="R12992"/>
      <c r="S12992"/>
    </row>
    <row r="12993" spans="18:19" ht="15" customHeight="1">
      <c r="R12993"/>
      <c r="S12993"/>
    </row>
    <row r="12994" spans="18:19" ht="15" customHeight="1">
      <c r="R12994"/>
      <c r="S12994"/>
    </row>
    <row r="12995" spans="18:19" ht="15" customHeight="1">
      <c r="R12995"/>
      <c r="S12995"/>
    </row>
    <row r="12996" spans="18:19" ht="15" customHeight="1">
      <c r="R12996"/>
      <c r="S12996"/>
    </row>
    <row r="12997" spans="18:19" ht="15" customHeight="1">
      <c r="R12997"/>
      <c r="S12997"/>
    </row>
    <row r="12998" spans="18:19" ht="15" customHeight="1">
      <c r="R12998"/>
      <c r="S12998"/>
    </row>
    <row r="12999" spans="18:19" ht="15" customHeight="1">
      <c r="R12999"/>
      <c r="S12999"/>
    </row>
    <row r="13000" spans="18:19" ht="15" customHeight="1">
      <c r="R13000"/>
      <c r="S13000"/>
    </row>
    <row r="13001" spans="18:19" ht="15" customHeight="1">
      <c r="R13001"/>
      <c r="S13001"/>
    </row>
    <row r="13002" spans="18:19" ht="15" customHeight="1">
      <c r="R13002"/>
      <c r="S13002"/>
    </row>
    <row r="13003" spans="18:19" ht="15" customHeight="1">
      <c r="R13003"/>
      <c r="S13003"/>
    </row>
    <row r="13004" spans="18:19" ht="15" customHeight="1">
      <c r="R13004"/>
      <c r="S13004"/>
    </row>
    <row r="13005" spans="18:19" ht="15" customHeight="1">
      <c r="R13005"/>
      <c r="S13005"/>
    </row>
    <row r="13006" spans="18:19" ht="15" customHeight="1">
      <c r="R13006"/>
      <c r="S13006"/>
    </row>
    <row r="13007" spans="18:19" ht="15" customHeight="1">
      <c r="R13007"/>
      <c r="S13007"/>
    </row>
    <row r="13008" spans="18:19" ht="15" customHeight="1">
      <c r="R13008"/>
      <c r="S13008"/>
    </row>
    <row r="13009" spans="18:19" ht="15" customHeight="1">
      <c r="R13009"/>
      <c r="S13009"/>
    </row>
    <row r="13010" spans="18:19" ht="15" customHeight="1">
      <c r="R13010"/>
      <c r="S13010"/>
    </row>
    <row r="13011" spans="18:19" ht="15" customHeight="1">
      <c r="R13011"/>
      <c r="S13011"/>
    </row>
    <row r="13012" spans="18:19" ht="15" customHeight="1">
      <c r="R13012"/>
      <c r="S13012"/>
    </row>
    <row r="13013" spans="18:19" ht="15" customHeight="1">
      <c r="R13013"/>
      <c r="S13013"/>
    </row>
    <row r="13014" spans="18:19" ht="15" customHeight="1">
      <c r="R13014"/>
      <c r="S13014"/>
    </row>
    <row r="13015" spans="18:19" ht="15" customHeight="1">
      <c r="R13015"/>
      <c r="S13015"/>
    </row>
    <row r="13016" spans="18:19" ht="15" customHeight="1">
      <c r="R13016"/>
      <c r="S13016"/>
    </row>
    <row r="13017" spans="18:19" ht="15" customHeight="1">
      <c r="R13017"/>
      <c r="S13017"/>
    </row>
    <row r="13018" spans="18:19" ht="15" customHeight="1">
      <c r="R13018"/>
      <c r="S13018"/>
    </row>
    <row r="13019" spans="18:19" ht="15" customHeight="1">
      <c r="R13019"/>
      <c r="S13019"/>
    </row>
    <row r="13020" spans="18:19" ht="15" customHeight="1">
      <c r="R13020"/>
      <c r="S13020"/>
    </row>
    <row r="13021" spans="18:19" ht="15" customHeight="1">
      <c r="R13021"/>
      <c r="S13021"/>
    </row>
    <row r="13022" spans="18:19" ht="15" customHeight="1">
      <c r="R13022"/>
      <c r="S13022"/>
    </row>
    <row r="13023" spans="18:19" ht="15" customHeight="1">
      <c r="R13023"/>
      <c r="S13023"/>
    </row>
    <row r="13024" spans="18:19" ht="15" customHeight="1">
      <c r="R13024"/>
      <c r="S13024"/>
    </row>
    <row r="13025" spans="18:19" ht="15" customHeight="1">
      <c r="R13025"/>
      <c r="S13025"/>
    </row>
    <row r="13026" spans="18:19" ht="15" customHeight="1">
      <c r="R13026"/>
      <c r="S13026"/>
    </row>
    <row r="13027" spans="18:19" ht="15" customHeight="1">
      <c r="R13027"/>
      <c r="S13027"/>
    </row>
    <row r="13028" spans="18:19" ht="15" customHeight="1">
      <c r="R13028"/>
      <c r="S13028"/>
    </row>
    <row r="13029" spans="18:19" ht="15" customHeight="1">
      <c r="R13029"/>
      <c r="S13029"/>
    </row>
    <row r="13030" spans="18:19" ht="15" customHeight="1">
      <c r="R13030"/>
      <c r="S13030"/>
    </row>
    <row r="13031" spans="18:19" ht="15" customHeight="1">
      <c r="R13031"/>
      <c r="S13031"/>
    </row>
    <row r="13032" spans="18:19" ht="15" customHeight="1">
      <c r="R13032"/>
      <c r="S13032"/>
    </row>
    <row r="13033" spans="18:19" ht="15" customHeight="1">
      <c r="R13033"/>
      <c r="S13033"/>
    </row>
    <row r="13034" spans="18:19" ht="15" customHeight="1">
      <c r="R13034"/>
      <c r="S13034"/>
    </row>
    <row r="13035" spans="18:19" ht="15" customHeight="1">
      <c r="R13035"/>
      <c r="S13035"/>
    </row>
    <row r="13036" spans="18:19" ht="15" customHeight="1">
      <c r="R13036"/>
      <c r="S13036"/>
    </row>
    <row r="13037" spans="18:19" ht="15" customHeight="1">
      <c r="R13037"/>
      <c r="S13037"/>
    </row>
    <row r="13038" spans="18:19" ht="15" customHeight="1">
      <c r="R13038"/>
      <c r="S13038"/>
    </row>
    <row r="13039" spans="18:19" ht="15" customHeight="1">
      <c r="R13039"/>
      <c r="S13039"/>
    </row>
    <row r="13040" spans="18:19" ht="15" customHeight="1">
      <c r="R13040"/>
      <c r="S13040"/>
    </row>
    <row r="13041" spans="18:19" ht="15" customHeight="1">
      <c r="R13041"/>
      <c r="S13041"/>
    </row>
    <row r="13042" spans="18:19" ht="15" customHeight="1">
      <c r="R13042"/>
      <c r="S13042"/>
    </row>
    <row r="13043" spans="18:19" ht="15" customHeight="1">
      <c r="R13043"/>
      <c r="S13043"/>
    </row>
    <row r="13044" spans="18:19" ht="15" customHeight="1">
      <c r="R13044"/>
      <c r="S13044"/>
    </row>
    <row r="13045" spans="18:19" ht="15" customHeight="1">
      <c r="R13045"/>
      <c r="S13045"/>
    </row>
    <row r="13046" spans="18:19" ht="15" customHeight="1">
      <c r="R13046"/>
      <c r="S13046"/>
    </row>
    <row r="13047" spans="18:19" ht="15" customHeight="1">
      <c r="R13047"/>
      <c r="S13047"/>
    </row>
    <row r="13048" spans="18:19" ht="15" customHeight="1">
      <c r="R13048"/>
      <c r="S13048"/>
    </row>
    <row r="13049" spans="18:19" ht="15" customHeight="1">
      <c r="R13049"/>
      <c r="S13049"/>
    </row>
    <row r="13050" spans="18:19" ht="15" customHeight="1">
      <c r="R13050"/>
      <c r="S13050"/>
    </row>
    <row r="13051" spans="18:19" ht="15" customHeight="1">
      <c r="R13051"/>
      <c r="S13051"/>
    </row>
    <row r="13052" spans="18:19" ht="15" customHeight="1">
      <c r="R13052"/>
      <c r="S13052"/>
    </row>
    <row r="13053" spans="18:19" ht="15" customHeight="1">
      <c r="R13053"/>
      <c r="S13053"/>
    </row>
    <row r="13054" spans="18:19" ht="15" customHeight="1">
      <c r="R13054"/>
      <c r="S13054"/>
    </row>
    <row r="13055" spans="18:19" ht="15" customHeight="1">
      <c r="R13055"/>
      <c r="S13055"/>
    </row>
    <row r="13056" spans="18:19" ht="15" customHeight="1">
      <c r="R13056"/>
      <c r="S13056"/>
    </row>
    <row r="13057" spans="18:19" ht="15" customHeight="1">
      <c r="R13057"/>
      <c r="S13057"/>
    </row>
    <row r="13058" spans="18:19" ht="15" customHeight="1">
      <c r="R13058"/>
      <c r="S13058"/>
    </row>
    <row r="13059" spans="18:19" ht="15" customHeight="1">
      <c r="R13059"/>
      <c r="S13059"/>
    </row>
    <row r="13060" spans="18:19" ht="15" customHeight="1">
      <c r="R13060"/>
      <c r="S13060"/>
    </row>
    <row r="13061" spans="18:19" ht="15" customHeight="1">
      <c r="R13061"/>
      <c r="S13061"/>
    </row>
    <row r="13062" spans="18:19" ht="15" customHeight="1">
      <c r="R13062"/>
      <c r="S13062"/>
    </row>
    <row r="13063" spans="18:19" ht="15" customHeight="1">
      <c r="R13063"/>
      <c r="S13063"/>
    </row>
    <row r="13064" spans="18:19" ht="15" customHeight="1">
      <c r="R13064"/>
      <c r="S13064"/>
    </row>
    <row r="13065" spans="18:19" ht="15" customHeight="1">
      <c r="R13065"/>
      <c r="S13065"/>
    </row>
    <row r="13066" spans="18:19" ht="15" customHeight="1">
      <c r="R13066"/>
      <c r="S13066"/>
    </row>
    <row r="13067" spans="18:19" ht="15" customHeight="1">
      <c r="R13067"/>
      <c r="S13067"/>
    </row>
    <row r="13068" spans="18:19" ht="15" customHeight="1">
      <c r="R13068"/>
      <c r="S13068"/>
    </row>
    <row r="13069" spans="18:19" ht="15" customHeight="1">
      <c r="R13069"/>
      <c r="S13069"/>
    </row>
    <row r="13070" spans="18:19" ht="15" customHeight="1">
      <c r="R13070"/>
      <c r="S13070"/>
    </row>
    <row r="13071" spans="18:19" ht="15" customHeight="1">
      <c r="R13071"/>
      <c r="S13071"/>
    </row>
    <row r="13072" spans="18:19" ht="15" customHeight="1">
      <c r="R13072"/>
      <c r="S13072"/>
    </row>
    <row r="13073" spans="18:19" ht="15" customHeight="1">
      <c r="R13073"/>
      <c r="S13073"/>
    </row>
    <row r="13074" spans="18:19" ht="15" customHeight="1">
      <c r="R13074"/>
      <c r="S13074"/>
    </row>
    <row r="13075" spans="18:19" ht="15" customHeight="1">
      <c r="R13075"/>
      <c r="S13075"/>
    </row>
    <row r="13076" spans="18:19" ht="15" customHeight="1">
      <c r="R13076"/>
      <c r="S13076"/>
    </row>
    <row r="13077" spans="18:19" ht="15" customHeight="1">
      <c r="R13077"/>
      <c r="S13077"/>
    </row>
    <row r="13078" spans="18:19" ht="15" customHeight="1">
      <c r="R13078"/>
      <c r="S13078"/>
    </row>
    <row r="13079" spans="18:19" ht="15" customHeight="1">
      <c r="R13079"/>
      <c r="S13079"/>
    </row>
    <row r="13080" spans="18:19" ht="15" customHeight="1">
      <c r="R13080"/>
      <c r="S13080"/>
    </row>
    <row r="13081" spans="18:19" ht="15" customHeight="1">
      <c r="R13081"/>
      <c r="S13081"/>
    </row>
    <row r="13082" spans="18:19" ht="15" customHeight="1">
      <c r="R13082"/>
      <c r="S13082"/>
    </row>
    <row r="13083" spans="18:19" ht="15" customHeight="1">
      <c r="R13083"/>
      <c r="S13083"/>
    </row>
    <row r="13084" spans="18:19" ht="15" customHeight="1">
      <c r="R13084"/>
      <c r="S13084"/>
    </row>
    <row r="13085" spans="18:19" ht="15" customHeight="1">
      <c r="R13085"/>
      <c r="S13085"/>
    </row>
    <row r="13086" spans="18:19" ht="15" customHeight="1">
      <c r="R13086"/>
      <c r="S13086"/>
    </row>
    <row r="13087" spans="18:19" ht="15" customHeight="1">
      <c r="R13087"/>
      <c r="S13087"/>
    </row>
    <row r="13088" spans="18:19" ht="15" customHeight="1">
      <c r="R13088"/>
      <c r="S13088"/>
    </row>
    <row r="13089" spans="18:19" ht="15" customHeight="1">
      <c r="R13089"/>
      <c r="S13089"/>
    </row>
    <row r="13090" spans="18:19" ht="15" customHeight="1">
      <c r="R13090"/>
      <c r="S13090"/>
    </row>
    <row r="13091" spans="18:19" ht="15" customHeight="1">
      <c r="R13091"/>
      <c r="S13091"/>
    </row>
    <row r="13092" spans="18:19" ht="15" customHeight="1">
      <c r="R13092"/>
      <c r="S13092"/>
    </row>
    <row r="13093" spans="18:19" ht="15" customHeight="1">
      <c r="R13093"/>
      <c r="S13093"/>
    </row>
    <row r="13094" spans="18:19" ht="15" customHeight="1">
      <c r="R13094"/>
      <c r="S13094"/>
    </row>
    <row r="13095" spans="18:19" ht="15" customHeight="1">
      <c r="R13095"/>
      <c r="S13095"/>
    </row>
    <row r="13096" spans="18:19" ht="15" customHeight="1">
      <c r="R13096"/>
      <c r="S13096"/>
    </row>
    <row r="13097" spans="18:19" ht="15" customHeight="1">
      <c r="R13097"/>
      <c r="S13097"/>
    </row>
    <row r="13098" spans="18:19" ht="15" customHeight="1">
      <c r="R13098"/>
      <c r="S13098"/>
    </row>
    <row r="13099" spans="18:19" ht="15" customHeight="1">
      <c r="R13099"/>
      <c r="S13099"/>
    </row>
    <row r="13100" spans="18:19" ht="15" customHeight="1">
      <c r="R13100"/>
      <c r="S13100"/>
    </row>
    <row r="13101" spans="18:19" ht="15" customHeight="1">
      <c r="R13101"/>
      <c r="S13101"/>
    </row>
    <row r="13102" spans="18:19" ht="15" customHeight="1">
      <c r="R13102"/>
      <c r="S13102"/>
    </row>
    <row r="13103" spans="18:19" ht="15" customHeight="1">
      <c r="R13103"/>
      <c r="S13103"/>
    </row>
    <row r="13104" spans="18:19" ht="15" customHeight="1">
      <c r="R13104"/>
      <c r="S13104"/>
    </row>
    <row r="13105" spans="18:19" ht="15" customHeight="1">
      <c r="R13105"/>
      <c r="S13105"/>
    </row>
    <row r="13106" spans="18:19" ht="15" customHeight="1">
      <c r="R13106"/>
      <c r="S13106"/>
    </row>
    <row r="13107" spans="18:19" ht="15" customHeight="1">
      <c r="R13107"/>
      <c r="S13107"/>
    </row>
    <row r="13108" spans="18:19" ht="15" customHeight="1">
      <c r="R13108"/>
      <c r="S13108"/>
    </row>
    <row r="13109" spans="18:19" ht="15" customHeight="1">
      <c r="R13109"/>
      <c r="S13109"/>
    </row>
    <row r="13110" spans="18:19" ht="15" customHeight="1">
      <c r="R13110"/>
      <c r="S13110"/>
    </row>
    <row r="13111" spans="18:19" ht="15" customHeight="1">
      <c r="R13111"/>
      <c r="S13111"/>
    </row>
    <row r="13112" spans="18:19" ht="15" customHeight="1">
      <c r="R13112"/>
      <c r="S13112"/>
    </row>
    <row r="13113" spans="18:19" ht="15" customHeight="1">
      <c r="R13113"/>
      <c r="S13113"/>
    </row>
    <row r="13114" spans="18:19" ht="15" customHeight="1">
      <c r="R13114"/>
      <c r="S13114"/>
    </row>
    <row r="13115" spans="18:19" ht="15" customHeight="1">
      <c r="R13115"/>
      <c r="S13115"/>
    </row>
    <row r="13116" spans="18:19" ht="15" customHeight="1">
      <c r="R13116"/>
      <c r="S13116"/>
    </row>
    <row r="13117" spans="18:19" ht="15" customHeight="1">
      <c r="R13117"/>
      <c r="S13117"/>
    </row>
    <row r="13118" spans="18:19" ht="15" customHeight="1">
      <c r="R13118"/>
      <c r="S13118"/>
    </row>
    <row r="13119" spans="18:19" ht="15" customHeight="1">
      <c r="R13119"/>
      <c r="S13119"/>
    </row>
    <row r="13120" spans="18:19" ht="15" customHeight="1">
      <c r="R13120"/>
      <c r="S13120"/>
    </row>
    <row r="13121" spans="18:19" ht="15" customHeight="1">
      <c r="R13121"/>
      <c r="S13121"/>
    </row>
    <row r="13122" spans="18:19" ht="15" customHeight="1">
      <c r="R13122"/>
      <c r="S13122"/>
    </row>
    <row r="13123" spans="18:19" ht="15" customHeight="1">
      <c r="R13123"/>
      <c r="S13123"/>
    </row>
    <row r="13124" spans="18:19" ht="15" customHeight="1">
      <c r="R13124"/>
      <c r="S13124"/>
    </row>
    <row r="13125" spans="18:19" ht="15" customHeight="1">
      <c r="R13125"/>
      <c r="S13125"/>
    </row>
    <row r="13126" spans="18:19" ht="15" customHeight="1">
      <c r="R13126"/>
      <c r="S13126"/>
    </row>
    <row r="13127" spans="18:19" ht="15" customHeight="1">
      <c r="R13127"/>
      <c r="S13127"/>
    </row>
    <row r="13128" spans="18:19" ht="15" customHeight="1">
      <c r="R13128"/>
      <c r="S13128"/>
    </row>
    <row r="13129" spans="18:19" ht="15" customHeight="1">
      <c r="R13129"/>
      <c r="S13129"/>
    </row>
    <row r="13130" spans="18:19" ht="15" customHeight="1">
      <c r="R13130"/>
      <c r="S13130"/>
    </row>
    <row r="13131" spans="18:19" ht="15" customHeight="1">
      <c r="R13131"/>
      <c r="S13131"/>
    </row>
    <row r="13132" spans="18:19" ht="15" customHeight="1">
      <c r="R13132"/>
      <c r="S13132"/>
    </row>
    <row r="13133" spans="18:19" ht="15" customHeight="1">
      <c r="R13133"/>
      <c r="S13133"/>
    </row>
    <row r="13134" spans="18:19" ht="15" customHeight="1">
      <c r="R13134"/>
      <c r="S13134"/>
    </row>
    <row r="13135" spans="18:19" ht="15" customHeight="1">
      <c r="R13135"/>
      <c r="S13135"/>
    </row>
    <row r="13136" spans="18:19" ht="15" customHeight="1">
      <c r="R13136"/>
      <c r="S13136"/>
    </row>
    <row r="13137" spans="18:19" ht="15" customHeight="1">
      <c r="R13137"/>
      <c r="S13137"/>
    </row>
    <row r="13138" spans="18:19" ht="15" customHeight="1">
      <c r="R13138"/>
      <c r="S13138"/>
    </row>
    <row r="13139" spans="18:19" ht="15" customHeight="1">
      <c r="R13139"/>
      <c r="S13139"/>
    </row>
    <row r="13140" spans="18:19" ht="15" customHeight="1">
      <c r="R13140"/>
      <c r="S13140"/>
    </row>
    <row r="13141" spans="18:19" ht="15" customHeight="1">
      <c r="R13141"/>
      <c r="S13141"/>
    </row>
    <row r="13142" spans="18:19" ht="15" customHeight="1">
      <c r="R13142"/>
      <c r="S13142"/>
    </row>
    <row r="13143" spans="18:19" ht="15" customHeight="1">
      <c r="R13143"/>
      <c r="S13143"/>
    </row>
    <row r="13144" spans="18:19" ht="15" customHeight="1">
      <c r="R13144"/>
      <c r="S13144"/>
    </row>
    <row r="13145" spans="18:19" ht="15" customHeight="1">
      <c r="R13145"/>
      <c r="S13145"/>
    </row>
    <row r="13146" spans="18:19" ht="15" customHeight="1">
      <c r="R13146"/>
      <c r="S13146"/>
    </row>
    <row r="13147" spans="18:19" ht="15" customHeight="1">
      <c r="R13147"/>
      <c r="S13147"/>
    </row>
    <row r="13148" spans="18:19" ht="15" customHeight="1">
      <c r="R13148"/>
      <c r="S13148"/>
    </row>
    <row r="13149" spans="18:19" ht="15" customHeight="1">
      <c r="R13149"/>
      <c r="S13149"/>
    </row>
    <row r="13150" spans="18:19" ht="15" customHeight="1">
      <c r="R13150"/>
      <c r="S13150"/>
    </row>
    <row r="13151" spans="18:19" ht="15" customHeight="1">
      <c r="R13151"/>
      <c r="S13151"/>
    </row>
    <row r="13152" spans="18:19" ht="15" customHeight="1">
      <c r="R13152"/>
      <c r="S13152"/>
    </row>
    <row r="13153" spans="18:19" ht="15" customHeight="1">
      <c r="R13153"/>
      <c r="S13153"/>
    </row>
    <row r="13154" spans="18:19" ht="15" customHeight="1">
      <c r="R13154"/>
      <c r="S13154"/>
    </row>
    <row r="13155" spans="18:19" ht="15" customHeight="1">
      <c r="R13155"/>
      <c r="S13155"/>
    </row>
    <row r="13156" spans="18:19" ht="15" customHeight="1">
      <c r="R13156"/>
      <c r="S13156"/>
    </row>
    <row r="13157" spans="18:19" ht="15" customHeight="1">
      <c r="R13157"/>
      <c r="S13157"/>
    </row>
    <row r="13158" spans="18:19" ht="15" customHeight="1">
      <c r="R13158"/>
      <c r="S13158"/>
    </row>
    <row r="13159" spans="18:19" ht="15" customHeight="1">
      <c r="R13159"/>
      <c r="S13159"/>
    </row>
    <row r="13160" spans="18:19" ht="15" customHeight="1">
      <c r="R13160"/>
      <c r="S13160"/>
    </row>
    <row r="13161" spans="18:19" ht="15" customHeight="1">
      <c r="R13161"/>
      <c r="S13161"/>
    </row>
    <row r="13162" spans="18:19" ht="15" customHeight="1">
      <c r="R13162"/>
      <c r="S13162"/>
    </row>
    <row r="13163" spans="18:19" ht="15" customHeight="1">
      <c r="R13163"/>
      <c r="S13163"/>
    </row>
    <row r="13164" spans="18:19" ht="15" customHeight="1">
      <c r="R13164"/>
      <c r="S13164"/>
    </row>
    <row r="13165" spans="18:19" ht="15" customHeight="1">
      <c r="R13165"/>
      <c r="S13165"/>
    </row>
    <row r="13166" spans="18:19" ht="15" customHeight="1">
      <c r="R13166"/>
      <c r="S13166"/>
    </row>
    <row r="13167" spans="18:19" ht="15" customHeight="1">
      <c r="R13167"/>
      <c r="S13167"/>
    </row>
    <row r="13168" spans="18:19" ht="15" customHeight="1">
      <c r="R13168"/>
      <c r="S13168"/>
    </row>
    <row r="13169" spans="18:19" ht="15" customHeight="1">
      <c r="R13169"/>
      <c r="S13169"/>
    </row>
    <row r="13170" spans="18:19" ht="15" customHeight="1">
      <c r="R13170"/>
      <c r="S13170"/>
    </row>
    <row r="13171" spans="18:19" ht="15" customHeight="1">
      <c r="R13171"/>
      <c r="S13171"/>
    </row>
    <row r="13172" spans="18:19" ht="15" customHeight="1">
      <c r="R13172"/>
      <c r="S13172"/>
    </row>
    <row r="13173" spans="18:19" ht="15" customHeight="1">
      <c r="R13173"/>
      <c r="S13173"/>
    </row>
    <row r="13174" spans="18:19" ht="15" customHeight="1">
      <c r="R13174"/>
      <c r="S13174"/>
    </row>
    <row r="13175" spans="18:19" ht="15" customHeight="1">
      <c r="R13175"/>
      <c r="S13175"/>
    </row>
    <row r="13176" spans="18:19" ht="15" customHeight="1">
      <c r="R13176"/>
      <c r="S13176"/>
    </row>
    <row r="13177" spans="18:19" ht="15" customHeight="1">
      <c r="R13177"/>
      <c r="S13177"/>
    </row>
    <row r="13178" spans="18:19" ht="15" customHeight="1">
      <c r="R13178"/>
      <c r="S13178"/>
    </row>
    <row r="13179" spans="18:19" ht="15" customHeight="1">
      <c r="R13179"/>
      <c r="S13179"/>
    </row>
    <row r="13180" spans="18:19" ht="15" customHeight="1">
      <c r="R13180"/>
      <c r="S13180"/>
    </row>
    <row r="13181" spans="18:19" ht="15" customHeight="1">
      <c r="R13181"/>
      <c r="S13181"/>
    </row>
    <row r="13182" spans="18:19" ht="15" customHeight="1">
      <c r="R13182"/>
      <c r="S13182"/>
    </row>
    <row r="13183" spans="18:19" ht="15" customHeight="1">
      <c r="R13183"/>
      <c r="S13183"/>
    </row>
    <row r="13184" spans="18:19" ht="15" customHeight="1">
      <c r="R13184"/>
      <c r="S13184"/>
    </row>
    <row r="13185" spans="18:19" ht="15" customHeight="1">
      <c r="R13185"/>
      <c r="S13185"/>
    </row>
    <row r="13186" spans="18:19" ht="15" customHeight="1">
      <c r="R13186"/>
      <c r="S13186"/>
    </row>
    <row r="13187" spans="18:19" ht="15" customHeight="1">
      <c r="R13187"/>
      <c r="S13187"/>
    </row>
    <row r="13188" spans="18:19" ht="15" customHeight="1">
      <c r="R13188"/>
      <c r="S13188"/>
    </row>
    <row r="13189" spans="18:19" ht="15" customHeight="1">
      <c r="R13189"/>
      <c r="S13189"/>
    </row>
    <row r="13190" spans="18:19" ht="15" customHeight="1">
      <c r="R13190"/>
      <c r="S13190"/>
    </row>
    <row r="13191" spans="18:19" ht="15" customHeight="1">
      <c r="R13191"/>
      <c r="S13191"/>
    </row>
    <row r="13192" spans="18:19" ht="15" customHeight="1">
      <c r="R13192"/>
      <c r="S13192"/>
    </row>
    <row r="13193" spans="18:19" ht="15" customHeight="1">
      <c r="R13193"/>
      <c r="S13193"/>
    </row>
    <row r="13194" spans="18:19" ht="15" customHeight="1">
      <c r="R13194"/>
      <c r="S13194"/>
    </row>
    <row r="13195" spans="18:19" ht="15" customHeight="1">
      <c r="R13195"/>
      <c r="S13195"/>
    </row>
    <row r="13196" spans="18:19" ht="15" customHeight="1">
      <c r="R13196"/>
      <c r="S13196"/>
    </row>
    <row r="13197" spans="18:19" ht="15" customHeight="1">
      <c r="R13197"/>
      <c r="S13197"/>
    </row>
    <row r="13198" spans="18:19" ht="15" customHeight="1">
      <c r="R13198"/>
      <c r="S13198"/>
    </row>
    <row r="13199" spans="18:19" ht="15" customHeight="1">
      <c r="R13199"/>
      <c r="S13199"/>
    </row>
    <row r="13200" spans="18:19" ht="15" customHeight="1">
      <c r="R13200"/>
      <c r="S13200"/>
    </row>
    <row r="13201" spans="18:19" ht="15" customHeight="1">
      <c r="R13201"/>
      <c r="S13201"/>
    </row>
    <row r="13202" spans="18:19" ht="15" customHeight="1">
      <c r="R13202"/>
      <c r="S13202"/>
    </row>
    <row r="13203" spans="18:19" ht="15" customHeight="1">
      <c r="R13203"/>
      <c r="S13203"/>
    </row>
    <row r="13204" spans="18:19" ht="15" customHeight="1">
      <c r="R13204"/>
      <c r="S13204"/>
    </row>
    <row r="13205" spans="18:19" ht="15" customHeight="1">
      <c r="R13205"/>
      <c r="S13205"/>
    </row>
    <row r="13206" spans="18:19" ht="15" customHeight="1">
      <c r="R13206"/>
      <c r="S13206"/>
    </row>
    <row r="13207" spans="18:19" ht="15" customHeight="1">
      <c r="R13207"/>
      <c r="S13207"/>
    </row>
    <row r="13208" spans="18:19" ht="15" customHeight="1">
      <c r="R13208"/>
      <c r="S13208"/>
    </row>
    <row r="13209" spans="18:19" ht="15" customHeight="1">
      <c r="R13209"/>
      <c r="S13209"/>
    </row>
    <row r="13210" spans="18:19" ht="15" customHeight="1">
      <c r="R13210"/>
      <c r="S13210"/>
    </row>
    <row r="13211" spans="18:19" ht="15" customHeight="1">
      <c r="R13211"/>
      <c r="S13211"/>
    </row>
    <row r="13212" spans="18:19" ht="15" customHeight="1">
      <c r="R13212"/>
      <c r="S13212"/>
    </row>
    <row r="13213" spans="18:19" ht="15" customHeight="1">
      <c r="R13213"/>
      <c r="S13213"/>
    </row>
    <row r="13214" spans="18:19" ht="15" customHeight="1">
      <c r="R13214"/>
      <c r="S13214"/>
    </row>
    <row r="13215" spans="18:19" ht="15" customHeight="1">
      <c r="R13215"/>
      <c r="S13215"/>
    </row>
    <row r="13216" spans="18:19" ht="15" customHeight="1">
      <c r="R13216"/>
      <c r="S13216"/>
    </row>
    <row r="13217" spans="18:19" ht="15" customHeight="1">
      <c r="R13217"/>
      <c r="S13217"/>
    </row>
    <row r="13218" spans="18:19" ht="15" customHeight="1">
      <c r="R13218"/>
      <c r="S13218"/>
    </row>
    <row r="13219" spans="18:19" ht="15" customHeight="1">
      <c r="R13219"/>
      <c r="S13219"/>
    </row>
    <row r="13220" spans="18:19" ht="15" customHeight="1">
      <c r="R13220"/>
      <c r="S13220"/>
    </row>
    <row r="13221" spans="18:19" ht="15" customHeight="1">
      <c r="R13221"/>
      <c r="S13221"/>
    </row>
    <row r="13222" spans="18:19" ht="15" customHeight="1">
      <c r="R13222"/>
      <c r="S13222"/>
    </row>
    <row r="13223" spans="18:19" ht="15" customHeight="1">
      <c r="R13223"/>
      <c r="S13223"/>
    </row>
    <row r="13224" spans="18:19" ht="15" customHeight="1">
      <c r="R13224"/>
      <c r="S13224"/>
    </row>
    <row r="13225" spans="18:19" ht="15" customHeight="1">
      <c r="R13225"/>
      <c r="S13225"/>
    </row>
    <row r="13226" spans="18:19" ht="15" customHeight="1">
      <c r="R13226"/>
      <c r="S13226"/>
    </row>
    <row r="13227" spans="18:19" ht="15" customHeight="1">
      <c r="R13227"/>
      <c r="S13227"/>
    </row>
    <row r="13228" spans="18:19" ht="15" customHeight="1">
      <c r="R13228"/>
      <c r="S13228"/>
    </row>
    <row r="13229" spans="18:19" ht="15" customHeight="1">
      <c r="R13229"/>
      <c r="S13229"/>
    </row>
    <row r="13230" spans="18:19" ht="15" customHeight="1">
      <c r="R13230"/>
      <c r="S13230"/>
    </row>
    <row r="13231" spans="18:19" ht="15" customHeight="1">
      <c r="R13231"/>
      <c r="S13231"/>
    </row>
    <row r="13232" spans="18:19" ht="15" customHeight="1">
      <c r="R13232"/>
      <c r="S13232"/>
    </row>
    <row r="13233" spans="18:19" ht="15" customHeight="1">
      <c r="R13233"/>
      <c r="S13233"/>
    </row>
    <row r="13234" spans="18:19" ht="15" customHeight="1">
      <c r="R13234"/>
      <c r="S13234"/>
    </row>
    <row r="13235" spans="18:19" ht="15" customHeight="1">
      <c r="R13235"/>
      <c r="S13235"/>
    </row>
    <row r="13236" spans="18:19" ht="15" customHeight="1">
      <c r="R13236"/>
      <c r="S13236"/>
    </row>
    <row r="13237" spans="18:19" ht="15" customHeight="1">
      <c r="R13237"/>
      <c r="S13237"/>
    </row>
    <row r="13238" spans="18:19" ht="15" customHeight="1">
      <c r="R13238"/>
      <c r="S13238"/>
    </row>
    <row r="13239" spans="18:19" ht="15" customHeight="1">
      <c r="R13239"/>
      <c r="S13239"/>
    </row>
    <row r="13240" spans="18:19" ht="15" customHeight="1">
      <c r="R13240"/>
      <c r="S13240"/>
    </row>
    <row r="13241" spans="18:19" ht="15" customHeight="1">
      <c r="R13241"/>
      <c r="S13241"/>
    </row>
    <row r="13242" spans="18:19" ht="15" customHeight="1">
      <c r="R13242"/>
      <c r="S13242"/>
    </row>
    <row r="13243" spans="18:19" ht="15" customHeight="1">
      <c r="R13243"/>
      <c r="S13243"/>
    </row>
    <row r="13244" spans="18:19" ht="15" customHeight="1">
      <c r="R13244"/>
      <c r="S13244"/>
    </row>
    <row r="13245" spans="18:19" ht="15" customHeight="1">
      <c r="R13245"/>
      <c r="S13245"/>
    </row>
    <row r="13246" spans="18:19" ht="15" customHeight="1">
      <c r="R13246"/>
      <c r="S13246"/>
    </row>
    <row r="13247" spans="18:19" ht="15" customHeight="1">
      <c r="R13247"/>
      <c r="S13247"/>
    </row>
    <row r="13248" spans="18:19" ht="15" customHeight="1">
      <c r="R13248"/>
      <c r="S13248"/>
    </row>
    <row r="13249" spans="18:19" ht="15" customHeight="1">
      <c r="R13249"/>
      <c r="S13249"/>
    </row>
    <row r="13250" spans="18:19" ht="15" customHeight="1">
      <c r="R13250"/>
      <c r="S13250"/>
    </row>
    <row r="13251" spans="18:19" ht="15" customHeight="1">
      <c r="R13251"/>
      <c r="S13251"/>
    </row>
    <row r="13252" spans="18:19" ht="15" customHeight="1">
      <c r="R13252"/>
      <c r="S13252"/>
    </row>
    <row r="13253" spans="18:19" ht="15" customHeight="1">
      <c r="R13253"/>
      <c r="S13253"/>
    </row>
    <row r="13254" spans="18:19" ht="15" customHeight="1">
      <c r="R13254"/>
      <c r="S13254"/>
    </row>
    <row r="13255" spans="18:19" ht="15" customHeight="1">
      <c r="R13255"/>
      <c r="S13255"/>
    </row>
    <row r="13256" spans="18:19" ht="15" customHeight="1">
      <c r="R13256"/>
      <c r="S13256"/>
    </row>
    <row r="13257" spans="18:19" ht="15" customHeight="1">
      <c r="R13257"/>
      <c r="S13257"/>
    </row>
    <row r="13258" spans="18:19" ht="15" customHeight="1">
      <c r="R13258"/>
      <c r="S13258"/>
    </row>
    <row r="13259" spans="18:19" ht="15" customHeight="1">
      <c r="R13259"/>
      <c r="S13259"/>
    </row>
    <row r="13260" spans="18:19" ht="15" customHeight="1">
      <c r="R13260"/>
      <c r="S13260"/>
    </row>
    <row r="13261" spans="18:19" ht="15" customHeight="1">
      <c r="R13261"/>
      <c r="S13261"/>
    </row>
    <row r="13262" spans="18:19" ht="15" customHeight="1">
      <c r="R13262"/>
      <c r="S13262"/>
    </row>
    <row r="13263" spans="18:19" ht="15" customHeight="1">
      <c r="R13263"/>
      <c r="S13263"/>
    </row>
    <row r="13264" spans="18:19" ht="15" customHeight="1">
      <c r="R13264"/>
      <c r="S13264"/>
    </row>
    <row r="13265" spans="18:19" ht="15" customHeight="1">
      <c r="R13265"/>
      <c r="S13265"/>
    </row>
    <row r="13266" spans="18:19" ht="15" customHeight="1">
      <c r="R13266"/>
      <c r="S13266"/>
    </row>
    <row r="13267" spans="18:19" ht="15" customHeight="1">
      <c r="R13267"/>
      <c r="S13267"/>
    </row>
    <row r="13268" spans="18:19" ht="15" customHeight="1">
      <c r="R13268"/>
      <c r="S13268"/>
    </row>
    <row r="13269" spans="18:19" ht="15" customHeight="1">
      <c r="R13269"/>
      <c r="S13269"/>
    </row>
    <row r="13270" spans="18:19" ht="15" customHeight="1">
      <c r="R13270"/>
      <c r="S13270"/>
    </row>
    <row r="13271" spans="18:19" ht="15" customHeight="1">
      <c r="R13271"/>
      <c r="S13271"/>
    </row>
    <row r="13272" spans="18:19" ht="15" customHeight="1">
      <c r="R13272"/>
      <c r="S13272"/>
    </row>
    <row r="13273" spans="18:19" ht="15" customHeight="1">
      <c r="R13273"/>
      <c r="S13273"/>
    </row>
    <row r="13274" spans="18:19" ht="15" customHeight="1">
      <c r="R13274"/>
      <c r="S13274"/>
    </row>
    <row r="13275" spans="18:19" ht="15" customHeight="1">
      <c r="R13275"/>
      <c r="S13275"/>
    </row>
    <row r="13276" spans="18:19" ht="15" customHeight="1">
      <c r="R13276"/>
      <c r="S13276"/>
    </row>
    <row r="13277" spans="18:19" ht="15" customHeight="1">
      <c r="R13277"/>
      <c r="S13277"/>
    </row>
    <row r="13278" spans="18:19" ht="15" customHeight="1">
      <c r="R13278"/>
      <c r="S13278"/>
    </row>
    <row r="13279" spans="18:19" ht="15" customHeight="1">
      <c r="R13279"/>
      <c r="S13279"/>
    </row>
    <row r="13280" spans="18:19" ht="15" customHeight="1">
      <c r="R13280"/>
      <c r="S13280"/>
    </row>
    <row r="13281" spans="18:19" ht="15" customHeight="1">
      <c r="R13281"/>
      <c r="S13281"/>
    </row>
    <row r="13282" spans="18:19" ht="15" customHeight="1">
      <c r="R13282"/>
      <c r="S13282"/>
    </row>
    <row r="13283" spans="18:19" ht="15" customHeight="1">
      <c r="R13283"/>
      <c r="S13283"/>
    </row>
    <row r="13284" spans="18:19" ht="15" customHeight="1">
      <c r="R13284"/>
      <c r="S13284"/>
    </row>
    <row r="13285" spans="18:19" ht="15" customHeight="1">
      <c r="R13285"/>
      <c r="S13285"/>
    </row>
    <row r="13286" spans="18:19" ht="15" customHeight="1">
      <c r="R13286"/>
      <c r="S13286"/>
    </row>
    <row r="13287" spans="18:19" ht="15" customHeight="1">
      <c r="R13287"/>
      <c r="S13287"/>
    </row>
    <row r="13288" spans="18:19" ht="15" customHeight="1">
      <c r="R13288"/>
      <c r="S13288"/>
    </row>
    <row r="13289" spans="18:19" ht="15" customHeight="1">
      <c r="R13289"/>
      <c r="S13289"/>
    </row>
    <row r="13290" spans="18:19" ht="15" customHeight="1">
      <c r="R13290"/>
      <c r="S13290"/>
    </row>
    <row r="13291" spans="18:19" ht="15" customHeight="1">
      <c r="R13291"/>
      <c r="S13291"/>
    </row>
    <row r="13292" spans="18:19" ht="15" customHeight="1">
      <c r="R13292"/>
      <c r="S13292"/>
    </row>
    <row r="13293" spans="18:19" ht="15" customHeight="1">
      <c r="R13293"/>
      <c r="S13293"/>
    </row>
    <row r="13294" spans="18:19" ht="15" customHeight="1">
      <c r="R13294"/>
      <c r="S13294"/>
    </row>
    <row r="13295" spans="18:19" ht="15" customHeight="1">
      <c r="R13295"/>
      <c r="S13295"/>
    </row>
    <row r="13296" spans="18:19" ht="15" customHeight="1">
      <c r="R13296"/>
      <c r="S13296"/>
    </row>
    <row r="13297" spans="18:19" ht="15" customHeight="1">
      <c r="R13297"/>
      <c r="S13297"/>
    </row>
    <row r="13298" spans="18:19" ht="15" customHeight="1">
      <c r="R13298"/>
      <c r="S13298"/>
    </row>
    <row r="13299" spans="18:19" ht="15" customHeight="1">
      <c r="R13299"/>
      <c r="S13299"/>
    </row>
    <row r="13300" spans="18:19" ht="15" customHeight="1">
      <c r="R13300"/>
      <c r="S13300"/>
    </row>
    <row r="13301" spans="18:19" ht="15" customHeight="1">
      <c r="R13301"/>
      <c r="S13301"/>
    </row>
    <row r="13302" spans="18:19" ht="15" customHeight="1">
      <c r="R13302"/>
      <c r="S13302"/>
    </row>
    <row r="13303" spans="18:19" ht="15" customHeight="1">
      <c r="R13303"/>
      <c r="S13303"/>
    </row>
    <row r="13304" spans="18:19" ht="15" customHeight="1">
      <c r="R13304"/>
      <c r="S13304"/>
    </row>
    <row r="13305" spans="18:19" ht="15" customHeight="1">
      <c r="R13305"/>
      <c r="S13305"/>
    </row>
    <row r="13306" spans="18:19" ht="15" customHeight="1">
      <c r="R13306"/>
      <c r="S13306"/>
    </row>
    <row r="13307" spans="18:19" ht="15" customHeight="1">
      <c r="R13307"/>
      <c r="S13307"/>
    </row>
    <row r="13308" spans="18:19" ht="15" customHeight="1">
      <c r="R13308"/>
      <c r="S13308"/>
    </row>
    <row r="13309" spans="18:19" ht="15" customHeight="1">
      <c r="R13309"/>
      <c r="S13309"/>
    </row>
    <row r="13310" spans="18:19" ht="15" customHeight="1">
      <c r="R13310"/>
      <c r="S13310"/>
    </row>
    <row r="13311" spans="18:19" ht="15" customHeight="1">
      <c r="R13311"/>
      <c r="S13311"/>
    </row>
    <row r="13312" spans="18:19" ht="15" customHeight="1">
      <c r="R13312"/>
      <c r="S13312"/>
    </row>
    <row r="13313" spans="18:19" ht="15" customHeight="1">
      <c r="R13313"/>
      <c r="S13313"/>
    </row>
    <row r="13314" spans="18:19" ht="15" customHeight="1">
      <c r="R13314"/>
      <c r="S13314"/>
    </row>
    <row r="13315" spans="18:19" ht="15" customHeight="1">
      <c r="R13315"/>
      <c r="S13315"/>
    </row>
    <row r="13316" spans="18:19" ht="15" customHeight="1">
      <c r="R13316"/>
      <c r="S13316"/>
    </row>
    <row r="13317" spans="18:19" ht="15" customHeight="1">
      <c r="R13317"/>
      <c r="S13317"/>
    </row>
    <row r="13318" spans="18:19" ht="15" customHeight="1">
      <c r="R13318"/>
      <c r="S13318"/>
    </row>
    <row r="13319" spans="18:19" ht="15" customHeight="1">
      <c r="R13319"/>
      <c r="S13319"/>
    </row>
    <row r="13320" spans="18:19" ht="15" customHeight="1">
      <c r="R13320"/>
      <c r="S13320"/>
    </row>
    <row r="13321" spans="18:19" ht="15" customHeight="1">
      <c r="R13321"/>
      <c r="S13321"/>
    </row>
    <row r="13322" spans="18:19" ht="15" customHeight="1">
      <c r="R13322"/>
      <c r="S13322"/>
    </row>
    <row r="13323" spans="18:19" ht="15" customHeight="1">
      <c r="R13323"/>
      <c r="S13323"/>
    </row>
    <row r="13324" spans="18:19" ht="15" customHeight="1">
      <c r="R13324"/>
      <c r="S13324"/>
    </row>
    <row r="13325" spans="18:19" ht="15" customHeight="1">
      <c r="R13325"/>
      <c r="S13325"/>
    </row>
    <row r="13326" spans="18:19" ht="15" customHeight="1">
      <c r="R13326"/>
      <c r="S13326"/>
    </row>
    <row r="13327" spans="18:19" ht="15" customHeight="1">
      <c r="R13327"/>
      <c r="S13327"/>
    </row>
    <row r="13328" spans="18:19" ht="15" customHeight="1">
      <c r="R13328"/>
      <c r="S13328"/>
    </row>
    <row r="13329" spans="18:19" ht="15" customHeight="1">
      <c r="R13329"/>
      <c r="S13329"/>
    </row>
    <row r="13330" spans="18:19" ht="15" customHeight="1">
      <c r="R13330"/>
      <c r="S13330"/>
    </row>
    <row r="13331" spans="18:19" ht="15" customHeight="1">
      <c r="R13331"/>
      <c r="S13331"/>
    </row>
    <row r="13332" spans="18:19" ht="15" customHeight="1">
      <c r="R13332"/>
      <c r="S13332"/>
    </row>
    <row r="13333" spans="18:19" ht="15" customHeight="1">
      <c r="R13333"/>
      <c r="S13333"/>
    </row>
    <row r="13334" spans="18:19" ht="15" customHeight="1">
      <c r="R13334"/>
      <c r="S13334"/>
    </row>
    <row r="13335" spans="18:19" ht="15" customHeight="1">
      <c r="R13335"/>
      <c r="S13335"/>
    </row>
    <row r="13336" spans="18:19" ht="15" customHeight="1">
      <c r="R13336"/>
      <c r="S13336"/>
    </row>
    <row r="13337" spans="18:19" ht="15" customHeight="1">
      <c r="R13337"/>
      <c r="S13337"/>
    </row>
    <row r="13338" spans="18:19" ht="15" customHeight="1">
      <c r="R13338"/>
      <c r="S13338"/>
    </row>
    <row r="13339" spans="18:19" ht="15" customHeight="1">
      <c r="R13339"/>
      <c r="S13339"/>
    </row>
    <row r="13340" spans="18:19" ht="15" customHeight="1">
      <c r="R13340"/>
      <c r="S13340"/>
    </row>
    <row r="13341" spans="18:19" ht="15" customHeight="1">
      <c r="R13341"/>
      <c r="S13341"/>
    </row>
    <row r="13342" spans="18:19" ht="15" customHeight="1">
      <c r="R13342"/>
      <c r="S13342"/>
    </row>
    <row r="13343" spans="18:19" ht="15" customHeight="1">
      <c r="R13343"/>
      <c r="S13343"/>
    </row>
    <row r="13344" spans="18:19" ht="15" customHeight="1">
      <c r="R13344"/>
      <c r="S13344"/>
    </row>
    <row r="13345" spans="18:19" ht="15" customHeight="1">
      <c r="R13345"/>
      <c r="S13345"/>
    </row>
    <row r="13346" spans="18:19" ht="15" customHeight="1">
      <c r="R13346"/>
      <c r="S13346"/>
    </row>
    <row r="13347" spans="18:19" ht="15" customHeight="1">
      <c r="R13347"/>
      <c r="S13347"/>
    </row>
    <row r="13348" spans="18:19" ht="15" customHeight="1">
      <c r="R13348"/>
      <c r="S13348"/>
    </row>
    <row r="13349" spans="18:19" ht="15" customHeight="1">
      <c r="R13349"/>
      <c r="S13349"/>
    </row>
    <row r="13350" spans="18:19" ht="15" customHeight="1">
      <c r="R13350"/>
      <c r="S13350"/>
    </row>
    <row r="13351" spans="18:19" ht="15" customHeight="1">
      <c r="R13351"/>
      <c r="S13351"/>
    </row>
    <row r="13352" spans="18:19" ht="15" customHeight="1">
      <c r="R13352"/>
      <c r="S13352"/>
    </row>
    <row r="13353" spans="18:19" ht="15" customHeight="1">
      <c r="R13353"/>
      <c r="S13353"/>
    </row>
    <row r="13354" spans="18:19" ht="15" customHeight="1">
      <c r="R13354"/>
      <c r="S13354"/>
    </row>
    <row r="13355" spans="18:19" ht="15" customHeight="1">
      <c r="R13355"/>
      <c r="S13355"/>
    </row>
    <row r="13356" spans="18:19" ht="15" customHeight="1">
      <c r="R13356"/>
      <c r="S13356"/>
    </row>
    <row r="13357" spans="18:19" ht="15" customHeight="1">
      <c r="R13357"/>
      <c r="S13357"/>
    </row>
    <row r="13358" spans="18:19" ht="15" customHeight="1">
      <c r="R13358"/>
      <c r="S13358"/>
    </row>
    <row r="13359" spans="18:19" ht="15" customHeight="1">
      <c r="R13359"/>
      <c r="S13359"/>
    </row>
    <row r="13360" spans="18:19" ht="15" customHeight="1">
      <c r="R13360"/>
      <c r="S13360"/>
    </row>
    <row r="13361" spans="18:19" ht="15" customHeight="1">
      <c r="R13361"/>
      <c r="S13361"/>
    </row>
    <row r="13362" spans="18:19" ht="15" customHeight="1">
      <c r="R13362"/>
      <c r="S13362"/>
    </row>
    <row r="13363" spans="18:19" ht="15" customHeight="1">
      <c r="R13363"/>
      <c r="S13363"/>
    </row>
    <row r="13364" spans="18:19" ht="15" customHeight="1">
      <c r="R13364"/>
      <c r="S13364"/>
    </row>
    <row r="13365" spans="18:19" ht="15" customHeight="1">
      <c r="R13365"/>
      <c r="S13365"/>
    </row>
    <row r="13366" spans="18:19" ht="15" customHeight="1">
      <c r="R13366"/>
      <c r="S13366"/>
    </row>
    <row r="13367" spans="18:19" ht="15" customHeight="1">
      <c r="R13367"/>
      <c r="S13367"/>
    </row>
    <row r="13368" spans="18:19" ht="15" customHeight="1">
      <c r="R13368"/>
      <c r="S13368"/>
    </row>
    <row r="13369" spans="18:19" ht="15" customHeight="1">
      <c r="R13369"/>
      <c r="S13369"/>
    </row>
    <row r="13370" spans="18:19" ht="15" customHeight="1">
      <c r="R13370"/>
      <c r="S13370"/>
    </row>
    <row r="13371" spans="18:19" ht="15" customHeight="1">
      <c r="R13371"/>
      <c r="S13371"/>
    </row>
    <row r="13372" spans="18:19" ht="15" customHeight="1">
      <c r="R13372"/>
      <c r="S13372"/>
    </row>
    <row r="13373" spans="18:19" ht="15" customHeight="1">
      <c r="R13373"/>
      <c r="S13373"/>
    </row>
    <row r="13374" spans="18:19" ht="15" customHeight="1">
      <c r="R13374"/>
      <c r="S13374"/>
    </row>
    <row r="13375" spans="18:19" ht="15" customHeight="1">
      <c r="R13375"/>
      <c r="S13375"/>
    </row>
    <row r="13376" spans="18:19" ht="15" customHeight="1">
      <c r="R13376"/>
      <c r="S13376"/>
    </row>
    <row r="13377" spans="18:19" ht="15" customHeight="1">
      <c r="R13377"/>
      <c r="S13377"/>
    </row>
    <row r="13378" spans="18:19" ht="15" customHeight="1">
      <c r="R13378"/>
      <c r="S13378"/>
    </row>
    <row r="13379" spans="18:19" ht="15" customHeight="1">
      <c r="R13379"/>
      <c r="S13379"/>
    </row>
    <row r="13380" spans="18:19" ht="15" customHeight="1">
      <c r="R13380"/>
      <c r="S13380"/>
    </row>
    <row r="13381" spans="18:19" ht="15" customHeight="1">
      <c r="R13381"/>
      <c r="S13381"/>
    </row>
    <row r="13382" spans="18:19" ht="15" customHeight="1">
      <c r="R13382"/>
      <c r="S13382"/>
    </row>
    <row r="13383" spans="18:19" ht="15" customHeight="1">
      <c r="R13383"/>
      <c r="S13383"/>
    </row>
    <row r="13384" spans="18:19" ht="15" customHeight="1">
      <c r="R13384"/>
      <c r="S13384"/>
    </row>
    <row r="13385" spans="18:19" ht="15" customHeight="1">
      <c r="R13385"/>
      <c r="S13385"/>
    </row>
    <row r="13386" spans="18:19" ht="15" customHeight="1">
      <c r="R13386"/>
      <c r="S13386"/>
    </row>
    <row r="13387" spans="18:19" ht="15" customHeight="1">
      <c r="R13387"/>
      <c r="S13387"/>
    </row>
    <row r="13388" spans="18:19" ht="15" customHeight="1">
      <c r="R13388"/>
      <c r="S13388"/>
    </row>
    <row r="13389" spans="18:19" ht="15" customHeight="1">
      <c r="R13389"/>
      <c r="S13389"/>
    </row>
    <row r="13390" spans="18:19" ht="15" customHeight="1">
      <c r="R13390"/>
      <c r="S13390"/>
    </row>
    <row r="13391" spans="18:19" ht="15" customHeight="1">
      <c r="R13391"/>
      <c r="S13391"/>
    </row>
    <row r="13392" spans="18:19" ht="15" customHeight="1">
      <c r="R13392"/>
      <c r="S13392"/>
    </row>
    <row r="13393" spans="18:19" ht="15" customHeight="1">
      <c r="R13393"/>
      <c r="S13393"/>
    </row>
    <row r="13394" spans="18:19" ht="15" customHeight="1">
      <c r="R13394"/>
      <c r="S13394"/>
    </row>
    <row r="13395" spans="18:19" ht="15" customHeight="1">
      <c r="R13395"/>
      <c r="S13395"/>
    </row>
    <row r="13396" spans="18:19" ht="15" customHeight="1">
      <c r="R13396"/>
      <c r="S13396"/>
    </row>
    <row r="13397" spans="18:19" ht="15" customHeight="1">
      <c r="R13397"/>
      <c r="S13397"/>
    </row>
    <row r="13398" spans="18:19" ht="15" customHeight="1">
      <c r="R13398"/>
      <c r="S13398"/>
    </row>
    <row r="13399" spans="18:19" ht="15" customHeight="1">
      <c r="R13399"/>
      <c r="S13399"/>
    </row>
    <row r="13400" spans="18:19" ht="15" customHeight="1">
      <c r="R13400"/>
      <c r="S13400"/>
    </row>
    <row r="13401" spans="18:19" ht="15" customHeight="1">
      <c r="R13401"/>
      <c r="S13401"/>
    </row>
    <row r="13402" spans="18:19" ht="15" customHeight="1">
      <c r="R13402"/>
      <c r="S13402"/>
    </row>
    <row r="13403" spans="18:19" ht="15" customHeight="1">
      <c r="R13403"/>
      <c r="S13403"/>
    </row>
    <row r="13404" spans="18:19" ht="15" customHeight="1">
      <c r="R13404"/>
      <c r="S13404"/>
    </row>
    <row r="13405" spans="18:19" ht="15" customHeight="1">
      <c r="R13405"/>
      <c r="S13405"/>
    </row>
    <row r="13406" spans="18:19" ht="15" customHeight="1">
      <c r="R13406"/>
      <c r="S13406"/>
    </row>
    <row r="13407" spans="18:19" ht="15" customHeight="1">
      <c r="R13407"/>
      <c r="S13407"/>
    </row>
    <row r="13408" spans="18:19" ht="15" customHeight="1">
      <c r="R13408"/>
      <c r="S13408"/>
    </row>
    <row r="13409" spans="18:19" ht="15" customHeight="1">
      <c r="R13409"/>
      <c r="S13409"/>
    </row>
    <row r="13410" spans="18:19" ht="15" customHeight="1">
      <c r="R13410"/>
      <c r="S13410"/>
    </row>
    <row r="13411" spans="18:19" ht="15" customHeight="1">
      <c r="R13411"/>
      <c r="S13411"/>
    </row>
    <row r="13412" spans="18:19" ht="15" customHeight="1">
      <c r="R13412"/>
      <c r="S13412"/>
    </row>
    <row r="13413" spans="18:19" ht="15" customHeight="1">
      <c r="R13413"/>
      <c r="S13413"/>
    </row>
    <row r="13414" spans="18:19" ht="15" customHeight="1">
      <c r="R13414"/>
      <c r="S13414"/>
    </row>
    <row r="13415" spans="18:19" ht="15" customHeight="1">
      <c r="R13415"/>
      <c r="S13415"/>
    </row>
    <row r="13416" spans="18:19" ht="15" customHeight="1">
      <c r="R13416"/>
      <c r="S13416"/>
    </row>
    <row r="13417" spans="18:19" ht="15" customHeight="1">
      <c r="R13417"/>
      <c r="S13417"/>
    </row>
    <row r="13418" spans="18:19" ht="15" customHeight="1">
      <c r="R13418"/>
      <c r="S13418"/>
    </row>
    <row r="13419" spans="18:19" ht="15" customHeight="1">
      <c r="R13419"/>
      <c r="S13419"/>
    </row>
    <row r="13420" spans="18:19" ht="15" customHeight="1">
      <c r="R13420"/>
      <c r="S13420"/>
    </row>
    <row r="13421" spans="18:19" ht="15" customHeight="1">
      <c r="R13421"/>
      <c r="S13421"/>
    </row>
    <row r="13422" spans="18:19" ht="15" customHeight="1">
      <c r="R13422"/>
      <c r="S13422"/>
    </row>
    <row r="13423" spans="18:19" ht="15" customHeight="1">
      <c r="R13423"/>
      <c r="S13423"/>
    </row>
    <row r="13424" spans="18:19" ht="15" customHeight="1">
      <c r="R13424"/>
      <c r="S13424"/>
    </row>
    <row r="13425" spans="18:19" ht="15" customHeight="1">
      <c r="R13425"/>
      <c r="S13425"/>
    </row>
    <row r="13426" spans="18:19" ht="15" customHeight="1">
      <c r="R13426"/>
      <c r="S13426"/>
    </row>
    <row r="13427" spans="18:19" ht="15" customHeight="1">
      <c r="R13427"/>
      <c r="S13427"/>
    </row>
    <row r="13428" spans="18:19" ht="15" customHeight="1">
      <c r="R13428"/>
      <c r="S13428"/>
    </row>
    <row r="13429" spans="18:19" ht="15" customHeight="1">
      <c r="R13429"/>
      <c r="S13429"/>
    </row>
    <row r="13430" spans="18:19" ht="15" customHeight="1">
      <c r="R13430"/>
      <c r="S13430"/>
    </row>
    <row r="13431" spans="18:19" ht="15" customHeight="1">
      <c r="R13431"/>
      <c r="S13431"/>
    </row>
    <row r="13432" spans="18:19" ht="15" customHeight="1">
      <c r="R13432"/>
      <c r="S13432"/>
    </row>
    <row r="13433" spans="18:19" ht="15" customHeight="1">
      <c r="R13433"/>
      <c r="S13433"/>
    </row>
    <row r="13434" spans="18:19" ht="15" customHeight="1">
      <c r="R13434"/>
      <c r="S13434"/>
    </row>
    <row r="13435" spans="18:19" ht="15" customHeight="1">
      <c r="R13435"/>
      <c r="S13435"/>
    </row>
    <row r="13436" spans="18:19" ht="15" customHeight="1">
      <c r="R13436"/>
      <c r="S13436"/>
    </row>
    <row r="13437" spans="18:19" ht="15" customHeight="1">
      <c r="R13437"/>
      <c r="S13437"/>
    </row>
    <row r="13438" spans="18:19" ht="15" customHeight="1">
      <c r="R13438"/>
      <c r="S13438"/>
    </row>
    <row r="13439" spans="18:19" ht="15" customHeight="1">
      <c r="R13439"/>
      <c r="S13439"/>
    </row>
    <row r="13440" spans="18:19" ht="15" customHeight="1">
      <c r="R13440"/>
      <c r="S13440"/>
    </row>
    <row r="13441" spans="18:19" ht="15" customHeight="1">
      <c r="R13441"/>
      <c r="S13441"/>
    </row>
    <row r="13442" spans="18:19" ht="15" customHeight="1">
      <c r="R13442"/>
      <c r="S13442"/>
    </row>
    <row r="13443" spans="18:19" ht="15" customHeight="1">
      <c r="R13443"/>
      <c r="S13443"/>
    </row>
    <row r="13444" spans="18:19" ht="15" customHeight="1">
      <c r="R13444"/>
      <c r="S13444"/>
    </row>
    <row r="13445" spans="18:19" ht="15" customHeight="1">
      <c r="R13445"/>
      <c r="S13445"/>
    </row>
    <row r="13446" spans="18:19" ht="15" customHeight="1">
      <c r="R13446"/>
      <c r="S13446"/>
    </row>
    <row r="13447" spans="18:19" ht="15" customHeight="1">
      <c r="R13447"/>
      <c r="S13447"/>
    </row>
    <row r="13448" spans="18:19" ht="15" customHeight="1">
      <c r="R13448"/>
      <c r="S13448"/>
    </row>
    <row r="13449" spans="18:19" ht="15" customHeight="1">
      <c r="R13449"/>
      <c r="S13449"/>
    </row>
    <row r="13450" spans="18:19" ht="15" customHeight="1">
      <c r="R13450"/>
      <c r="S13450"/>
    </row>
    <row r="13451" spans="18:19" ht="15" customHeight="1">
      <c r="R13451"/>
      <c r="S13451"/>
    </row>
    <row r="13452" spans="18:19" ht="15" customHeight="1">
      <c r="R13452"/>
      <c r="S13452"/>
    </row>
    <row r="13453" spans="18:19" ht="15" customHeight="1">
      <c r="R13453"/>
      <c r="S13453"/>
    </row>
    <row r="13454" spans="18:19" ht="15" customHeight="1">
      <c r="R13454"/>
      <c r="S13454"/>
    </row>
    <row r="13455" spans="18:19" ht="15" customHeight="1">
      <c r="R13455"/>
      <c r="S13455"/>
    </row>
    <row r="13456" spans="18:19" ht="15" customHeight="1">
      <c r="R13456"/>
      <c r="S13456"/>
    </row>
    <row r="13457" spans="18:19" ht="15" customHeight="1">
      <c r="R13457"/>
      <c r="S13457"/>
    </row>
    <row r="13458" spans="18:19" ht="15" customHeight="1">
      <c r="R13458"/>
      <c r="S13458"/>
    </row>
    <row r="13459" spans="18:19" ht="15" customHeight="1">
      <c r="R13459"/>
      <c r="S13459"/>
    </row>
    <row r="13460" spans="18:19" ht="15" customHeight="1">
      <c r="R13460"/>
      <c r="S13460"/>
    </row>
    <row r="13461" spans="18:19" ht="15" customHeight="1">
      <c r="R13461"/>
      <c r="S13461"/>
    </row>
    <row r="13462" spans="18:19" ht="15" customHeight="1">
      <c r="R13462"/>
      <c r="S13462"/>
    </row>
    <row r="13463" spans="18:19" ht="15" customHeight="1">
      <c r="R13463"/>
      <c r="S13463"/>
    </row>
    <row r="13464" spans="18:19" ht="15" customHeight="1">
      <c r="R13464"/>
      <c r="S13464"/>
    </row>
    <row r="13465" spans="18:19" ht="15" customHeight="1">
      <c r="R13465"/>
      <c r="S13465"/>
    </row>
    <row r="13466" spans="18:19" ht="15" customHeight="1">
      <c r="R13466"/>
      <c r="S13466"/>
    </row>
    <row r="13467" spans="18:19" ht="15" customHeight="1">
      <c r="R13467"/>
      <c r="S13467"/>
    </row>
    <row r="13468" spans="18:19" ht="15" customHeight="1">
      <c r="R13468"/>
      <c r="S13468"/>
    </row>
    <row r="13469" spans="18:19" ht="15" customHeight="1">
      <c r="R13469"/>
      <c r="S13469"/>
    </row>
    <row r="13470" spans="18:19" ht="15" customHeight="1">
      <c r="R13470"/>
      <c r="S13470"/>
    </row>
    <row r="13471" spans="18:19" ht="15" customHeight="1">
      <c r="R13471"/>
      <c r="S13471"/>
    </row>
    <row r="13472" spans="18:19" ht="15" customHeight="1">
      <c r="R13472"/>
      <c r="S13472"/>
    </row>
    <row r="13473" spans="18:19" ht="15" customHeight="1">
      <c r="R13473"/>
      <c r="S13473"/>
    </row>
    <row r="13474" spans="18:19" ht="15" customHeight="1">
      <c r="R13474"/>
      <c r="S13474"/>
    </row>
    <row r="13475" spans="18:19" ht="15" customHeight="1">
      <c r="R13475"/>
      <c r="S13475"/>
    </row>
    <row r="13476" spans="18:19" ht="15" customHeight="1">
      <c r="R13476"/>
      <c r="S13476"/>
    </row>
    <row r="13477" spans="18:19" ht="15" customHeight="1">
      <c r="R13477"/>
      <c r="S13477"/>
    </row>
    <row r="13478" spans="18:19" ht="15" customHeight="1">
      <c r="R13478"/>
      <c r="S13478"/>
    </row>
    <row r="13479" spans="18:19" ht="15" customHeight="1">
      <c r="R13479"/>
      <c r="S13479"/>
    </row>
    <row r="13480" spans="18:19" ht="15" customHeight="1">
      <c r="R13480"/>
      <c r="S13480"/>
    </row>
    <row r="13481" spans="18:19" ht="15" customHeight="1">
      <c r="R13481"/>
      <c r="S13481"/>
    </row>
    <row r="13482" spans="18:19" ht="15" customHeight="1">
      <c r="R13482"/>
      <c r="S13482"/>
    </row>
    <row r="13483" spans="18:19" ht="15" customHeight="1">
      <c r="R13483"/>
      <c r="S13483"/>
    </row>
    <row r="13484" spans="18:19" ht="15" customHeight="1">
      <c r="R13484"/>
      <c r="S13484"/>
    </row>
    <row r="13485" spans="18:19" ht="15" customHeight="1">
      <c r="R13485"/>
      <c r="S13485"/>
    </row>
    <row r="13486" spans="18:19" ht="15" customHeight="1">
      <c r="R13486"/>
      <c r="S13486"/>
    </row>
    <row r="13487" spans="18:19" ht="15" customHeight="1">
      <c r="R13487"/>
      <c r="S13487"/>
    </row>
    <row r="13488" spans="18:19" ht="15" customHeight="1">
      <c r="R13488"/>
      <c r="S13488"/>
    </row>
    <row r="13489" spans="18:19" ht="15" customHeight="1">
      <c r="R13489"/>
      <c r="S13489"/>
    </row>
    <row r="13490" spans="18:19" ht="15" customHeight="1">
      <c r="R13490"/>
      <c r="S13490"/>
    </row>
    <row r="13491" spans="18:19" ht="15" customHeight="1">
      <c r="R13491"/>
      <c r="S13491"/>
    </row>
    <row r="13492" spans="18:19" ht="15" customHeight="1">
      <c r="R13492"/>
      <c r="S13492"/>
    </row>
    <row r="13493" spans="18:19" ht="15" customHeight="1">
      <c r="R13493"/>
      <c r="S13493"/>
    </row>
    <row r="13494" spans="18:19" ht="15" customHeight="1">
      <c r="R13494"/>
      <c r="S13494"/>
    </row>
    <row r="13495" spans="18:19" ht="15" customHeight="1">
      <c r="R13495"/>
      <c r="S13495"/>
    </row>
    <row r="13496" spans="18:19" ht="15" customHeight="1">
      <c r="R13496"/>
      <c r="S13496"/>
    </row>
    <row r="13497" spans="18:19" ht="15" customHeight="1">
      <c r="R13497"/>
      <c r="S13497"/>
    </row>
    <row r="13498" spans="18:19" ht="15" customHeight="1">
      <c r="R13498"/>
      <c r="S13498"/>
    </row>
    <row r="13499" spans="18:19" ht="15" customHeight="1">
      <c r="R13499"/>
      <c r="S13499"/>
    </row>
    <row r="13500" spans="18:19" ht="15" customHeight="1">
      <c r="R13500"/>
      <c r="S13500"/>
    </row>
    <row r="13501" spans="18:19" ht="15" customHeight="1">
      <c r="R13501"/>
      <c r="S13501"/>
    </row>
    <row r="13502" spans="18:19" ht="15" customHeight="1">
      <c r="R13502"/>
      <c r="S13502"/>
    </row>
    <row r="13503" spans="18:19" ht="15" customHeight="1">
      <c r="R13503"/>
      <c r="S13503"/>
    </row>
    <row r="13504" spans="18:19" ht="15" customHeight="1">
      <c r="R13504"/>
      <c r="S13504"/>
    </row>
    <row r="13505" spans="18:19" ht="15" customHeight="1">
      <c r="R13505"/>
      <c r="S13505"/>
    </row>
    <row r="13506" spans="18:19" ht="15" customHeight="1">
      <c r="R13506"/>
      <c r="S13506"/>
    </row>
    <row r="13507" spans="18:19" ht="15" customHeight="1">
      <c r="R13507"/>
      <c r="S13507"/>
    </row>
    <row r="13508" spans="18:19" ht="15" customHeight="1">
      <c r="R13508"/>
      <c r="S13508"/>
    </row>
    <row r="13509" spans="18:19" ht="15" customHeight="1">
      <c r="R13509"/>
      <c r="S13509"/>
    </row>
    <row r="13510" spans="18:19" ht="15" customHeight="1">
      <c r="R13510"/>
      <c r="S13510"/>
    </row>
    <row r="13511" spans="18:19" ht="15" customHeight="1">
      <c r="R13511"/>
      <c r="S13511"/>
    </row>
    <row r="13512" spans="18:19" ht="15" customHeight="1">
      <c r="R13512"/>
      <c r="S13512"/>
    </row>
    <row r="13513" spans="18:19" ht="15" customHeight="1">
      <c r="R13513"/>
      <c r="S13513"/>
    </row>
    <row r="13514" spans="18:19" ht="15" customHeight="1">
      <c r="R13514"/>
      <c r="S13514"/>
    </row>
    <row r="13515" spans="18:19" ht="15" customHeight="1">
      <c r="R13515"/>
      <c r="S13515"/>
    </row>
    <row r="13516" spans="18:19" ht="15" customHeight="1">
      <c r="R13516"/>
      <c r="S13516"/>
    </row>
    <row r="13517" spans="18:19" ht="15" customHeight="1">
      <c r="R13517"/>
      <c r="S13517"/>
    </row>
    <row r="13518" spans="18:19" ht="15" customHeight="1">
      <c r="R13518"/>
      <c r="S13518"/>
    </row>
    <row r="13519" spans="18:19" ht="15" customHeight="1">
      <c r="R13519"/>
      <c r="S13519"/>
    </row>
    <row r="13520" spans="18:19" ht="15" customHeight="1">
      <c r="R13520"/>
      <c r="S13520"/>
    </row>
    <row r="13521" spans="18:19" ht="15" customHeight="1">
      <c r="R13521"/>
      <c r="S13521"/>
    </row>
    <row r="13522" spans="18:19" ht="15" customHeight="1">
      <c r="R13522"/>
      <c r="S13522"/>
    </row>
    <row r="13523" spans="18:19" ht="15" customHeight="1">
      <c r="R13523"/>
      <c r="S13523"/>
    </row>
    <row r="13524" spans="18:19" ht="15" customHeight="1">
      <c r="R13524"/>
      <c r="S13524"/>
    </row>
    <row r="13525" spans="18:19" ht="15" customHeight="1">
      <c r="R13525"/>
      <c r="S13525"/>
    </row>
    <row r="13526" spans="18:19" ht="15" customHeight="1">
      <c r="R13526"/>
      <c r="S13526"/>
    </row>
    <row r="13527" spans="18:19" ht="15" customHeight="1">
      <c r="R13527"/>
      <c r="S13527"/>
    </row>
    <row r="13528" spans="18:19" ht="15" customHeight="1">
      <c r="R13528"/>
      <c r="S13528"/>
    </row>
    <row r="13529" spans="18:19" ht="15" customHeight="1">
      <c r="R13529"/>
      <c r="S13529"/>
    </row>
    <row r="13530" spans="18:19" ht="15" customHeight="1">
      <c r="R13530"/>
      <c r="S13530"/>
    </row>
    <row r="13531" spans="18:19" ht="15" customHeight="1">
      <c r="R13531"/>
      <c r="S13531"/>
    </row>
    <row r="13532" spans="18:19" ht="15" customHeight="1">
      <c r="R13532"/>
      <c r="S13532"/>
    </row>
    <row r="13533" spans="18:19" ht="15" customHeight="1">
      <c r="R13533"/>
      <c r="S13533"/>
    </row>
    <row r="13534" spans="18:19" ht="15" customHeight="1">
      <c r="R13534"/>
      <c r="S13534"/>
    </row>
    <row r="13535" spans="18:19" ht="15" customHeight="1">
      <c r="R13535"/>
      <c r="S13535"/>
    </row>
    <row r="13536" spans="18:19" ht="15" customHeight="1">
      <c r="R13536"/>
      <c r="S13536"/>
    </row>
    <row r="13537" spans="18:19" ht="15" customHeight="1">
      <c r="R13537"/>
      <c r="S13537"/>
    </row>
    <row r="13538" spans="18:19" ht="15" customHeight="1">
      <c r="R13538"/>
      <c r="S13538"/>
    </row>
    <row r="13539" spans="18:19" ht="15" customHeight="1">
      <c r="R13539"/>
      <c r="S13539"/>
    </row>
    <row r="13540" spans="18:19" ht="15" customHeight="1">
      <c r="R13540"/>
      <c r="S13540"/>
    </row>
    <row r="13541" spans="18:19" ht="15" customHeight="1">
      <c r="R13541"/>
      <c r="S13541"/>
    </row>
    <row r="13542" spans="18:19" ht="15" customHeight="1">
      <c r="R13542"/>
      <c r="S13542"/>
    </row>
    <row r="13543" spans="18:19" ht="15" customHeight="1">
      <c r="R13543"/>
      <c r="S13543"/>
    </row>
    <row r="13544" spans="18:19" ht="15" customHeight="1">
      <c r="R13544"/>
      <c r="S13544"/>
    </row>
    <row r="13545" spans="18:19" ht="15" customHeight="1">
      <c r="R13545"/>
      <c r="S13545"/>
    </row>
    <row r="13546" spans="18:19" ht="15" customHeight="1">
      <c r="R13546"/>
      <c r="S13546"/>
    </row>
    <row r="13547" spans="18:19" ht="15" customHeight="1">
      <c r="R13547"/>
      <c r="S13547"/>
    </row>
    <row r="13548" spans="18:19" ht="15" customHeight="1">
      <c r="R13548"/>
      <c r="S13548"/>
    </row>
    <row r="13549" spans="18:19" ht="15" customHeight="1">
      <c r="R13549"/>
      <c r="S13549"/>
    </row>
    <row r="13550" spans="18:19" ht="15" customHeight="1">
      <c r="R13550"/>
      <c r="S13550"/>
    </row>
    <row r="13551" spans="18:19" ht="15" customHeight="1">
      <c r="R13551"/>
      <c r="S13551"/>
    </row>
    <row r="13552" spans="18:19" ht="15" customHeight="1">
      <c r="R13552"/>
      <c r="S13552"/>
    </row>
    <row r="13553" spans="18:19" ht="15" customHeight="1">
      <c r="R13553"/>
      <c r="S13553"/>
    </row>
    <row r="13554" spans="18:19" ht="15" customHeight="1">
      <c r="R13554"/>
      <c r="S13554"/>
    </row>
    <row r="13555" spans="18:19" ht="15" customHeight="1">
      <c r="R13555"/>
      <c r="S13555"/>
    </row>
    <row r="13556" spans="18:19" ht="15" customHeight="1">
      <c r="R13556"/>
      <c r="S13556"/>
    </row>
    <row r="13557" spans="18:19" ht="15" customHeight="1">
      <c r="R13557"/>
      <c r="S13557"/>
    </row>
    <row r="13558" spans="18:19" ht="15" customHeight="1">
      <c r="R13558"/>
      <c r="S13558"/>
    </row>
    <row r="13559" spans="18:19" ht="15" customHeight="1">
      <c r="R13559"/>
      <c r="S13559"/>
    </row>
    <row r="13560" spans="18:19" ht="15" customHeight="1">
      <c r="R13560"/>
      <c r="S13560"/>
    </row>
    <row r="13561" spans="18:19" ht="15" customHeight="1">
      <c r="R13561"/>
      <c r="S13561"/>
    </row>
    <row r="13562" spans="18:19" ht="15" customHeight="1">
      <c r="R13562"/>
      <c r="S13562"/>
    </row>
    <row r="13563" spans="18:19" ht="15" customHeight="1">
      <c r="R13563"/>
      <c r="S13563"/>
    </row>
    <row r="13564" spans="18:19" ht="15" customHeight="1">
      <c r="R13564"/>
      <c r="S13564"/>
    </row>
    <row r="13565" spans="18:19" ht="15" customHeight="1">
      <c r="R13565"/>
      <c r="S13565"/>
    </row>
    <row r="13566" spans="18:19" ht="15" customHeight="1">
      <c r="R13566"/>
      <c r="S13566"/>
    </row>
    <row r="13567" spans="18:19" ht="15" customHeight="1">
      <c r="R13567"/>
      <c r="S13567"/>
    </row>
    <row r="13568" spans="18:19" ht="15" customHeight="1">
      <c r="R13568"/>
      <c r="S13568"/>
    </row>
    <row r="13569" spans="18:19" ht="15" customHeight="1">
      <c r="R13569"/>
      <c r="S13569"/>
    </row>
    <row r="13570" spans="18:19" ht="15" customHeight="1">
      <c r="R13570"/>
      <c r="S13570"/>
    </row>
    <row r="13571" spans="18:19" ht="15" customHeight="1">
      <c r="R13571"/>
      <c r="S13571"/>
    </row>
    <row r="13572" spans="18:19" ht="15" customHeight="1">
      <c r="R13572"/>
      <c r="S13572"/>
    </row>
    <row r="13573" spans="18:19" ht="15" customHeight="1">
      <c r="R13573"/>
      <c r="S13573"/>
    </row>
    <row r="13574" spans="18:19" ht="15" customHeight="1">
      <c r="R13574"/>
      <c r="S13574"/>
    </row>
    <row r="13575" spans="18:19" ht="15" customHeight="1">
      <c r="R13575"/>
      <c r="S13575"/>
    </row>
    <row r="13576" spans="18:19" ht="15" customHeight="1">
      <c r="R13576"/>
      <c r="S13576"/>
    </row>
    <row r="13577" spans="18:19" ht="15" customHeight="1">
      <c r="R13577"/>
      <c r="S13577"/>
    </row>
    <row r="13578" spans="18:19" ht="15" customHeight="1">
      <c r="R13578"/>
      <c r="S13578"/>
    </row>
    <row r="13579" spans="18:19" ht="15" customHeight="1">
      <c r="R13579"/>
      <c r="S13579"/>
    </row>
    <row r="13580" spans="18:19" ht="15" customHeight="1">
      <c r="R13580"/>
      <c r="S13580"/>
    </row>
    <row r="13581" spans="18:19" ht="15" customHeight="1">
      <c r="R13581"/>
      <c r="S13581"/>
    </row>
    <row r="13582" spans="18:19" ht="15" customHeight="1">
      <c r="R13582"/>
      <c r="S13582"/>
    </row>
    <row r="13583" spans="18:19" ht="15" customHeight="1">
      <c r="R13583"/>
      <c r="S13583"/>
    </row>
    <row r="13584" spans="18:19" ht="15" customHeight="1">
      <c r="R13584"/>
      <c r="S13584"/>
    </row>
    <row r="13585" spans="18:19" ht="15" customHeight="1">
      <c r="R13585"/>
      <c r="S13585"/>
    </row>
    <row r="13586" spans="18:19" ht="15" customHeight="1">
      <c r="R13586"/>
      <c r="S13586"/>
    </row>
    <row r="13587" spans="18:19" ht="15" customHeight="1">
      <c r="R13587"/>
      <c r="S13587"/>
    </row>
    <row r="13588" spans="18:19" ht="15" customHeight="1">
      <c r="R13588"/>
      <c r="S13588"/>
    </row>
    <row r="13589" spans="18:19" ht="15" customHeight="1">
      <c r="R13589"/>
      <c r="S13589"/>
    </row>
    <row r="13590" spans="18:19" ht="15" customHeight="1">
      <c r="R13590"/>
      <c r="S13590"/>
    </row>
    <row r="13591" spans="18:19" ht="15" customHeight="1">
      <c r="R13591"/>
      <c r="S13591"/>
    </row>
    <row r="13592" spans="18:19" ht="15" customHeight="1">
      <c r="R13592"/>
      <c r="S13592"/>
    </row>
    <row r="13593" spans="18:19" ht="15" customHeight="1">
      <c r="R13593"/>
      <c r="S13593"/>
    </row>
    <row r="13594" spans="18:19" ht="15" customHeight="1">
      <c r="R13594"/>
      <c r="S13594"/>
    </row>
    <row r="13595" spans="18:19" ht="15" customHeight="1">
      <c r="R13595"/>
      <c r="S13595"/>
    </row>
    <row r="13596" spans="18:19" ht="15" customHeight="1">
      <c r="R13596"/>
      <c r="S13596"/>
    </row>
    <row r="13597" spans="18:19" ht="15" customHeight="1">
      <c r="R13597"/>
      <c r="S13597"/>
    </row>
    <row r="13598" spans="18:19" ht="15" customHeight="1">
      <c r="R13598"/>
      <c r="S13598"/>
    </row>
    <row r="13599" spans="18:19" ht="15" customHeight="1">
      <c r="R13599"/>
      <c r="S13599"/>
    </row>
    <row r="13600" spans="18:19" ht="15" customHeight="1">
      <c r="R13600"/>
      <c r="S13600"/>
    </row>
    <row r="13601" spans="18:19" ht="15" customHeight="1">
      <c r="R13601"/>
      <c r="S13601"/>
    </row>
    <row r="13602" spans="18:19" ht="15" customHeight="1">
      <c r="R13602"/>
      <c r="S13602"/>
    </row>
    <row r="13603" spans="18:19" ht="15" customHeight="1">
      <c r="R13603"/>
      <c r="S13603"/>
    </row>
    <row r="13604" spans="18:19" ht="15" customHeight="1">
      <c r="R13604"/>
      <c r="S13604"/>
    </row>
    <row r="13605" spans="18:19" ht="15" customHeight="1">
      <c r="R13605"/>
      <c r="S13605"/>
    </row>
    <row r="13606" spans="18:19" ht="15" customHeight="1">
      <c r="R13606"/>
      <c r="S13606"/>
    </row>
    <row r="13607" spans="18:19" ht="15" customHeight="1">
      <c r="R13607"/>
      <c r="S13607"/>
    </row>
    <row r="13608" spans="18:19" ht="15" customHeight="1">
      <c r="R13608"/>
      <c r="S13608"/>
    </row>
    <row r="13609" spans="18:19" ht="15" customHeight="1">
      <c r="R13609"/>
      <c r="S13609"/>
    </row>
    <row r="13610" spans="18:19" ht="15" customHeight="1">
      <c r="R13610"/>
      <c r="S13610"/>
    </row>
    <row r="13611" spans="18:19" ht="15" customHeight="1">
      <c r="R13611"/>
      <c r="S13611"/>
    </row>
    <row r="13612" spans="18:19" ht="15" customHeight="1">
      <c r="R13612"/>
      <c r="S13612"/>
    </row>
    <row r="13613" spans="18:19" ht="15" customHeight="1">
      <c r="R13613"/>
      <c r="S13613"/>
    </row>
    <row r="13614" spans="18:19" ht="15" customHeight="1">
      <c r="R13614"/>
      <c r="S13614"/>
    </row>
    <row r="13615" spans="18:19" ht="15" customHeight="1">
      <c r="R13615"/>
      <c r="S13615"/>
    </row>
    <row r="13616" spans="18:19" ht="15" customHeight="1">
      <c r="R13616"/>
      <c r="S13616"/>
    </row>
    <row r="13617" spans="18:19" ht="15" customHeight="1">
      <c r="R13617"/>
      <c r="S13617"/>
    </row>
    <row r="13618" spans="18:19" ht="15" customHeight="1">
      <c r="R13618"/>
      <c r="S13618"/>
    </row>
    <row r="13619" spans="18:19" ht="15" customHeight="1">
      <c r="R13619"/>
      <c r="S13619"/>
    </row>
    <row r="13620" spans="18:19" ht="15" customHeight="1">
      <c r="R13620"/>
      <c r="S13620"/>
    </row>
    <row r="13621" spans="18:19" ht="15" customHeight="1">
      <c r="R13621"/>
      <c r="S13621"/>
    </row>
    <row r="13622" spans="18:19" ht="15" customHeight="1">
      <c r="R13622"/>
      <c r="S13622"/>
    </row>
    <row r="13623" spans="18:19" ht="15" customHeight="1">
      <c r="R13623"/>
      <c r="S13623"/>
    </row>
    <row r="13624" spans="18:19" ht="15" customHeight="1">
      <c r="R13624"/>
      <c r="S13624"/>
    </row>
    <row r="13625" spans="18:19" ht="15" customHeight="1">
      <c r="R13625"/>
      <c r="S13625"/>
    </row>
    <row r="13626" spans="18:19" ht="15" customHeight="1">
      <c r="R13626"/>
      <c r="S13626"/>
    </row>
    <row r="13627" spans="18:19" ht="15" customHeight="1">
      <c r="R13627"/>
      <c r="S13627"/>
    </row>
    <row r="13628" spans="18:19" ht="15" customHeight="1">
      <c r="R13628"/>
      <c r="S13628"/>
    </row>
    <row r="13629" spans="18:19" ht="15" customHeight="1">
      <c r="R13629"/>
      <c r="S13629"/>
    </row>
    <row r="13630" spans="18:19" ht="15" customHeight="1">
      <c r="R13630"/>
      <c r="S13630"/>
    </row>
    <row r="13631" spans="18:19" ht="15" customHeight="1">
      <c r="R13631"/>
      <c r="S13631"/>
    </row>
    <row r="13632" spans="18:19" ht="15" customHeight="1">
      <c r="R13632"/>
      <c r="S13632"/>
    </row>
    <row r="13633" spans="18:19" ht="15" customHeight="1">
      <c r="R13633"/>
      <c r="S13633"/>
    </row>
    <row r="13634" spans="18:19" ht="15" customHeight="1">
      <c r="R13634"/>
      <c r="S13634"/>
    </row>
    <row r="13635" spans="18:19" ht="15" customHeight="1">
      <c r="R13635"/>
      <c r="S13635"/>
    </row>
    <row r="13636" spans="18:19" ht="15" customHeight="1">
      <c r="R13636"/>
      <c r="S13636"/>
    </row>
    <row r="13637" spans="18:19" ht="15" customHeight="1">
      <c r="R13637"/>
      <c r="S13637"/>
    </row>
    <row r="13638" spans="18:19" ht="15" customHeight="1">
      <c r="R13638"/>
      <c r="S13638"/>
    </row>
    <row r="13639" spans="18:19" ht="15" customHeight="1">
      <c r="R13639"/>
      <c r="S13639"/>
    </row>
    <row r="13640" spans="18:19" ht="15" customHeight="1">
      <c r="R13640"/>
      <c r="S13640"/>
    </row>
    <row r="13641" spans="18:19" ht="15" customHeight="1">
      <c r="R13641"/>
      <c r="S13641"/>
    </row>
    <row r="13642" spans="18:19" ht="15" customHeight="1">
      <c r="R13642"/>
      <c r="S13642"/>
    </row>
    <row r="13643" spans="18:19" ht="15" customHeight="1">
      <c r="R13643"/>
      <c r="S13643"/>
    </row>
    <row r="13644" spans="18:19" ht="15" customHeight="1">
      <c r="R13644"/>
      <c r="S13644"/>
    </row>
    <row r="13645" spans="18:19" ht="15" customHeight="1">
      <c r="R13645"/>
      <c r="S13645"/>
    </row>
    <row r="13646" spans="18:19" ht="15" customHeight="1">
      <c r="R13646"/>
      <c r="S13646"/>
    </row>
    <row r="13647" spans="18:19" ht="15" customHeight="1">
      <c r="R13647"/>
      <c r="S13647"/>
    </row>
    <row r="13648" spans="18:19" ht="15" customHeight="1">
      <c r="R13648"/>
      <c r="S13648"/>
    </row>
    <row r="13649" spans="18:19" ht="15" customHeight="1">
      <c r="R13649"/>
      <c r="S13649"/>
    </row>
    <row r="13650" spans="18:19" ht="15" customHeight="1">
      <c r="R13650"/>
      <c r="S13650"/>
    </row>
    <row r="13651" spans="18:19" ht="15" customHeight="1">
      <c r="R13651"/>
      <c r="S13651"/>
    </row>
    <row r="13652" spans="18:19" ht="15" customHeight="1">
      <c r="R13652"/>
      <c r="S13652"/>
    </row>
    <row r="13653" spans="18:19" ht="15" customHeight="1">
      <c r="R13653"/>
      <c r="S13653"/>
    </row>
    <row r="13654" spans="18:19" ht="15" customHeight="1">
      <c r="R13654"/>
      <c r="S13654"/>
    </row>
    <row r="13655" spans="18:19" ht="15" customHeight="1">
      <c r="R13655"/>
      <c r="S13655"/>
    </row>
    <row r="13656" spans="18:19" ht="15" customHeight="1">
      <c r="R13656"/>
      <c r="S13656"/>
    </row>
    <row r="13657" spans="18:19" ht="15" customHeight="1">
      <c r="R13657"/>
      <c r="S13657"/>
    </row>
    <row r="13658" spans="18:19" ht="15" customHeight="1">
      <c r="R13658"/>
      <c r="S13658"/>
    </row>
    <row r="13659" spans="18:19" ht="15" customHeight="1">
      <c r="R13659"/>
      <c r="S13659"/>
    </row>
    <row r="13660" spans="18:19" ht="15" customHeight="1">
      <c r="R13660"/>
      <c r="S13660"/>
    </row>
    <row r="13661" spans="18:19" ht="15" customHeight="1">
      <c r="R13661"/>
      <c r="S13661"/>
    </row>
    <row r="13662" spans="18:19" ht="15" customHeight="1">
      <c r="R13662"/>
      <c r="S13662"/>
    </row>
    <row r="13663" spans="18:19" ht="15" customHeight="1">
      <c r="R13663"/>
      <c r="S13663"/>
    </row>
    <row r="13664" spans="18:19" ht="15" customHeight="1">
      <c r="R13664"/>
      <c r="S13664"/>
    </row>
    <row r="13665" spans="18:19" ht="15" customHeight="1">
      <c r="R13665"/>
      <c r="S13665"/>
    </row>
    <row r="13666" spans="18:19" ht="15" customHeight="1">
      <c r="R13666"/>
      <c r="S13666"/>
    </row>
    <row r="13667" spans="18:19" ht="15" customHeight="1">
      <c r="R13667"/>
      <c r="S13667"/>
    </row>
    <row r="13668" spans="18:19" ht="15" customHeight="1">
      <c r="R13668"/>
      <c r="S13668"/>
    </row>
    <row r="13669" spans="18:19" ht="15" customHeight="1">
      <c r="R13669"/>
      <c r="S13669"/>
    </row>
    <row r="13670" spans="18:19" ht="15" customHeight="1">
      <c r="R13670"/>
      <c r="S13670"/>
    </row>
    <row r="13671" spans="18:19" ht="15" customHeight="1">
      <c r="R13671"/>
      <c r="S13671"/>
    </row>
    <row r="13672" spans="18:19" ht="15" customHeight="1">
      <c r="R13672"/>
      <c r="S13672"/>
    </row>
    <row r="13673" spans="18:19" ht="15" customHeight="1">
      <c r="R13673"/>
      <c r="S13673"/>
    </row>
    <row r="13674" spans="18:19" ht="15" customHeight="1">
      <c r="R13674"/>
      <c r="S13674"/>
    </row>
    <row r="13675" spans="18:19" ht="15" customHeight="1">
      <c r="R13675"/>
      <c r="S13675"/>
    </row>
    <row r="13676" spans="18:19" ht="15" customHeight="1">
      <c r="R13676"/>
      <c r="S13676"/>
    </row>
    <row r="13677" spans="18:19" ht="15" customHeight="1">
      <c r="R13677"/>
      <c r="S13677"/>
    </row>
    <row r="13678" spans="18:19" ht="15" customHeight="1">
      <c r="R13678"/>
      <c r="S13678"/>
    </row>
    <row r="13679" spans="18:19" ht="15" customHeight="1">
      <c r="R13679"/>
      <c r="S13679"/>
    </row>
    <row r="13680" spans="18:19" ht="15" customHeight="1">
      <c r="R13680"/>
      <c r="S13680"/>
    </row>
    <row r="13681" spans="18:19" ht="15" customHeight="1">
      <c r="R13681"/>
      <c r="S13681"/>
    </row>
    <row r="13682" spans="18:19" ht="15" customHeight="1">
      <c r="R13682"/>
      <c r="S13682"/>
    </row>
    <row r="13683" spans="18:19" ht="15" customHeight="1">
      <c r="R13683"/>
      <c r="S13683"/>
    </row>
    <row r="13684" spans="18:19" ht="15" customHeight="1">
      <c r="R13684"/>
      <c r="S13684"/>
    </row>
    <row r="13685" spans="18:19" ht="15" customHeight="1">
      <c r="R13685"/>
      <c r="S13685"/>
    </row>
    <row r="13686" spans="18:19" ht="15" customHeight="1">
      <c r="R13686"/>
      <c r="S13686"/>
    </row>
    <row r="13687" spans="18:19" ht="15" customHeight="1">
      <c r="R13687"/>
      <c r="S13687"/>
    </row>
    <row r="13688" spans="18:19" ht="15" customHeight="1">
      <c r="R13688"/>
      <c r="S13688"/>
    </row>
    <row r="13689" spans="18:19" ht="15" customHeight="1">
      <c r="R13689"/>
      <c r="S13689"/>
    </row>
    <row r="13690" spans="18:19" ht="15" customHeight="1">
      <c r="R13690"/>
      <c r="S13690"/>
    </row>
    <row r="13691" spans="18:19" ht="15" customHeight="1">
      <c r="R13691"/>
      <c r="S13691"/>
    </row>
    <row r="13692" spans="18:19" ht="15" customHeight="1">
      <c r="R13692"/>
      <c r="S13692"/>
    </row>
    <row r="13693" spans="18:19" ht="15" customHeight="1">
      <c r="R13693"/>
      <c r="S13693"/>
    </row>
    <row r="13694" spans="18:19" ht="15" customHeight="1">
      <c r="R13694"/>
      <c r="S13694"/>
    </row>
    <row r="13695" spans="18:19" ht="15" customHeight="1">
      <c r="R13695"/>
      <c r="S13695"/>
    </row>
    <row r="13696" spans="18:19" ht="15" customHeight="1">
      <c r="R13696"/>
      <c r="S13696"/>
    </row>
    <row r="13697" spans="18:19" ht="15" customHeight="1">
      <c r="R13697"/>
      <c r="S13697"/>
    </row>
    <row r="13698" spans="18:19" ht="15" customHeight="1">
      <c r="R13698"/>
      <c r="S13698"/>
    </row>
    <row r="13699" spans="18:19" ht="15" customHeight="1">
      <c r="R13699"/>
      <c r="S13699"/>
    </row>
    <row r="13700" spans="18:19" ht="15" customHeight="1">
      <c r="R13700"/>
      <c r="S13700"/>
    </row>
    <row r="13701" spans="18:19" ht="15" customHeight="1">
      <c r="R13701"/>
      <c r="S13701"/>
    </row>
    <row r="13702" spans="18:19" ht="15" customHeight="1">
      <c r="R13702"/>
      <c r="S13702"/>
    </row>
    <row r="13703" spans="18:19" ht="15" customHeight="1">
      <c r="R13703"/>
      <c r="S13703"/>
    </row>
    <row r="13704" spans="18:19" ht="15" customHeight="1">
      <c r="R13704"/>
      <c r="S13704"/>
    </row>
    <row r="13705" spans="18:19" ht="15" customHeight="1">
      <c r="R13705"/>
      <c r="S13705"/>
    </row>
    <row r="13706" spans="18:19" ht="15" customHeight="1">
      <c r="R13706"/>
      <c r="S13706"/>
    </row>
    <row r="13707" spans="18:19" ht="15" customHeight="1">
      <c r="R13707"/>
      <c r="S13707"/>
    </row>
    <row r="13708" spans="18:19" ht="15" customHeight="1">
      <c r="R13708"/>
      <c r="S13708"/>
    </row>
    <row r="13709" spans="18:19" ht="15" customHeight="1">
      <c r="R13709"/>
      <c r="S13709"/>
    </row>
    <row r="13710" spans="18:19" ht="15" customHeight="1">
      <c r="R13710"/>
      <c r="S13710"/>
    </row>
    <row r="13711" spans="18:19" ht="15" customHeight="1">
      <c r="R13711"/>
      <c r="S13711"/>
    </row>
    <row r="13712" spans="18:19" ht="15" customHeight="1">
      <c r="R13712"/>
      <c r="S13712"/>
    </row>
    <row r="13713" spans="18:19" ht="15" customHeight="1">
      <c r="R13713"/>
      <c r="S13713"/>
    </row>
    <row r="13714" spans="18:19" ht="15" customHeight="1">
      <c r="R13714"/>
      <c r="S13714"/>
    </row>
    <row r="13715" spans="18:19" ht="15" customHeight="1">
      <c r="R13715"/>
      <c r="S13715"/>
    </row>
    <row r="13716" spans="18:19" ht="15" customHeight="1">
      <c r="R13716"/>
      <c r="S13716"/>
    </row>
    <row r="13717" spans="18:19" ht="15" customHeight="1">
      <c r="R13717"/>
      <c r="S13717"/>
    </row>
    <row r="13718" spans="18:19" ht="15" customHeight="1">
      <c r="R13718"/>
      <c r="S13718"/>
    </row>
    <row r="13719" spans="18:19" ht="15" customHeight="1">
      <c r="R13719"/>
      <c r="S13719"/>
    </row>
    <row r="13720" spans="18:19" ht="15" customHeight="1">
      <c r="R13720"/>
      <c r="S13720"/>
    </row>
    <row r="13721" spans="18:19" ht="15" customHeight="1">
      <c r="R13721"/>
      <c r="S13721"/>
    </row>
    <row r="13722" spans="18:19" ht="15" customHeight="1">
      <c r="R13722"/>
      <c r="S13722"/>
    </row>
    <row r="13723" spans="18:19" ht="15" customHeight="1">
      <c r="R13723"/>
      <c r="S13723"/>
    </row>
    <row r="13724" spans="18:19" ht="15" customHeight="1">
      <c r="R13724"/>
      <c r="S13724"/>
    </row>
    <row r="13725" spans="18:19" ht="15" customHeight="1">
      <c r="R13725"/>
      <c r="S13725"/>
    </row>
    <row r="13726" spans="18:19" ht="15" customHeight="1">
      <c r="R13726"/>
      <c r="S13726"/>
    </row>
    <row r="13727" spans="18:19" ht="15" customHeight="1">
      <c r="R13727"/>
      <c r="S13727"/>
    </row>
    <row r="13728" spans="18:19" ht="15" customHeight="1">
      <c r="R13728"/>
      <c r="S13728"/>
    </row>
    <row r="13729" spans="18:19" ht="15" customHeight="1">
      <c r="R13729"/>
      <c r="S13729"/>
    </row>
    <row r="13730" spans="18:19" ht="15" customHeight="1">
      <c r="R13730"/>
      <c r="S13730"/>
    </row>
    <row r="13731" spans="18:19" ht="15" customHeight="1">
      <c r="R13731"/>
      <c r="S13731"/>
    </row>
    <row r="13732" spans="18:19" ht="15" customHeight="1">
      <c r="R13732"/>
      <c r="S13732"/>
    </row>
    <row r="13733" spans="18:19" ht="15" customHeight="1">
      <c r="R13733"/>
      <c r="S13733"/>
    </row>
    <row r="13734" spans="18:19" ht="15" customHeight="1">
      <c r="R13734"/>
      <c r="S13734"/>
    </row>
    <row r="13735" spans="18:19" ht="15" customHeight="1">
      <c r="R13735"/>
      <c r="S13735"/>
    </row>
    <row r="13736" spans="18:19" ht="15" customHeight="1">
      <c r="R13736"/>
      <c r="S13736"/>
    </row>
    <row r="13737" spans="18:19" ht="15" customHeight="1">
      <c r="R13737"/>
      <c r="S13737"/>
    </row>
    <row r="13738" spans="18:19" ht="15" customHeight="1">
      <c r="R13738"/>
      <c r="S13738"/>
    </row>
    <row r="13739" spans="18:19" ht="15" customHeight="1">
      <c r="R13739"/>
      <c r="S13739"/>
    </row>
    <row r="13740" spans="18:19" ht="15" customHeight="1">
      <c r="R13740"/>
      <c r="S13740"/>
    </row>
    <row r="13741" spans="18:19" ht="15" customHeight="1">
      <c r="R13741"/>
      <c r="S13741"/>
    </row>
    <row r="13742" spans="18:19" ht="15" customHeight="1">
      <c r="R13742"/>
      <c r="S13742"/>
    </row>
    <row r="13743" spans="18:19" ht="15" customHeight="1">
      <c r="R13743"/>
      <c r="S13743"/>
    </row>
    <row r="13744" spans="18:19" ht="15" customHeight="1">
      <c r="R13744"/>
      <c r="S13744"/>
    </row>
    <row r="13745" spans="18:19" ht="15" customHeight="1">
      <c r="R13745"/>
      <c r="S13745"/>
    </row>
    <row r="13746" spans="18:19" ht="15" customHeight="1">
      <c r="R13746"/>
      <c r="S13746"/>
    </row>
    <row r="13747" spans="18:19" ht="15" customHeight="1">
      <c r="R13747"/>
      <c r="S13747"/>
    </row>
    <row r="13748" spans="18:19" ht="15" customHeight="1">
      <c r="R13748"/>
      <c r="S13748"/>
    </row>
    <row r="13749" spans="18:19" ht="15" customHeight="1">
      <c r="R13749"/>
      <c r="S13749"/>
    </row>
    <row r="13750" spans="18:19" ht="15" customHeight="1">
      <c r="R13750"/>
      <c r="S13750"/>
    </row>
    <row r="13751" spans="18:19" ht="15" customHeight="1">
      <c r="R13751"/>
      <c r="S13751"/>
    </row>
    <row r="13752" spans="18:19" ht="15" customHeight="1">
      <c r="R13752"/>
      <c r="S13752"/>
    </row>
    <row r="13753" spans="18:19" ht="15" customHeight="1">
      <c r="R13753"/>
      <c r="S13753"/>
    </row>
    <row r="13754" spans="18:19" ht="15" customHeight="1">
      <c r="R13754"/>
      <c r="S13754"/>
    </row>
    <row r="13755" spans="18:19" ht="15" customHeight="1">
      <c r="R13755"/>
      <c r="S13755"/>
    </row>
    <row r="13756" spans="18:19" ht="15" customHeight="1">
      <c r="R13756"/>
      <c r="S13756"/>
    </row>
    <row r="13757" spans="18:19" ht="15" customHeight="1">
      <c r="R13757"/>
      <c r="S13757"/>
    </row>
    <row r="13758" spans="18:19" ht="15" customHeight="1">
      <c r="R13758"/>
      <c r="S13758"/>
    </row>
    <row r="13759" spans="18:19" ht="15" customHeight="1">
      <c r="R13759"/>
      <c r="S13759"/>
    </row>
    <row r="13760" spans="18:19" ht="15" customHeight="1">
      <c r="R13760"/>
      <c r="S13760"/>
    </row>
    <row r="13761" spans="18:19" ht="15" customHeight="1">
      <c r="R13761"/>
      <c r="S13761"/>
    </row>
    <row r="13762" spans="18:19" ht="15" customHeight="1">
      <c r="R13762"/>
      <c r="S13762"/>
    </row>
    <row r="13763" spans="18:19" ht="15" customHeight="1">
      <c r="R13763"/>
      <c r="S13763"/>
    </row>
    <row r="13764" spans="18:19" ht="15" customHeight="1">
      <c r="R13764"/>
      <c r="S13764"/>
    </row>
    <row r="13765" spans="18:19" ht="15" customHeight="1">
      <c r="R13765"/>
      <c r="S13765"/>
    </row>
    <row r="13766" spans="18:19" ht="15" customHeight="1">
      <c r="R13766"/>
      <c r="S13766"/>
    </row>
    <row r="13767" spans="18:19" ht="15" customHeight="1">
      <c r="R13767"/>
      <c r="S13767"/>
    </row>
    <row r="13768" spans="18:19" ht="15" customHeight="1">
      <c r="R13768"/>
      <c r="S13768"/>
    </row>
    <row r="13769" spans="18:19" ht="15" customHeight="1">
      <c r="R13769"/>
      <c r="S13769"/>
    </row>
    <row r="13770" spans="18:19" ht="15" customHeight="1">
      <c r="R13770"/>
      <c r="S13770"/>
    </row>
    <row r="13771" spans="18:19" ht="15" customHeight="1">
      <c r="R13771"/>
      <c r="S13771"/>
    </row>
    <row r="13772" spans="18:19" ht="15" customHeight="1">
      <c r="R13772"/>
      <c r="S13772"/>
    </row>
    <row r="13773" spans="18:19" ht="15" customHeight="1">
      <c r="R13773"/>
      <c r="S13773"/>
    </row>
    <row r="13774" spans="18:19" ht="15" customHeight="1">
      <c r="R13774"/>
      <c r="S13774"/>
    </row>
    <row r="13775" spans="18:19" ht="15" customHeight="1">
      <c r="R13775"/>
      <c r="S13775"/>
    </row>
    <row r="13776" spans="18:19" ht="15" customHeight="1">
      <c r="R13776"/>
      <c r="S13776"/>
    </row>
    <row r="13777" spans="18:19" ht="15" customHeight="1">
      <c r="R13777"/>
      <c r="S13777"/>
    </row>
    <row r="13778" spans="18:19" ht="15" customHeight="1">
      <c r="R13778"/>
      <c r="S13778"/>
    </row>
    <row r="13779" spans="18:19" ht="15" customHeight="1">
      <c r="R13779"/>
      <c r="S13779"/>
    </row>
    <row r="13780" spans="18:19" ht="15" customHeight="1">
      <c r="R13780"/>
      <c r="S13780"/>
    </row>
    <row r="13781" spans="18:19" ht="15" customHeight="1">
      <c r="R13781"/>
      <c r="S13781"/>
    </row>
    <row r="13782" spans="18:19" ht="15" customHeight="1">
      <c r="R13782"/>
      <c r="S13782"/>
    </row>
    <row r="13783" spans="18:19" ht="15" customHeight="1">
      <c r="R13783"/>
      <c r="S13783"/>
    </row>
    <row r="13784" spans="18:19" ht="15" customHeight="1">
      <c r="R13784"/>
      <c r="S13784"/>
    </row>
    <row r="13785" spans="18:19" ht="15" customHeight="1">
      <c r="R13785"/>
      <c r="S13785"/>
    </row>
    <row r="13786" spans="18:19" ht="15" customHeight="1">
      <c r="R13786"/>
      <c r="S13786"/>
    </row>
    <row r="13787" spans="18:19" ht="15" customHeight="1">
      <c r="R13787"/>
      <c r="S13787"/>
    </row>
    <row r="13788" spans="18:19" ht="15" customHeight="1">
      <c r="R13788"/>
      <c r="S13788"/>
    </row>
    <row r="13789" spans="18:19" ht="15" customHeight="1">
      <c r="R13789"/>
      <c r="S13789"/>
    </row>
    <row r="13790" spans="18:19" ht="15" customHeight="1">
      <c r="R13790"/>
      <c r="S13790"/>
    </row>
    <row r="13791" spans="18:19" ht="15" customHeight="1">
      <c r="R13791"/>
      <c r="S13791"/>
    </row>
    <row r="13792" spans="18:19" ht="15" customHeight="1">
      <c r="R13792"/>
      <c r="S13792"/>
    </row>
    <row r="13793" spans="18:19" ht="15" customHeight="1">
      <c r="R13793"/>
      <c r="S13793"/>
    </row>
    <row r="13794" spans="18:19" ht="15" customHeight="1">
      <c r="R13794"/>
      <c r="S13794"/>
    </row>
    <row r="13795" spans="18:19" ht="15" customHeight="1">
      <c r="R13795"/>
      <c r="S13795"/>
    </row>
    <row r="13796" spans="18:19" ht="15" customHeight="1">
      <c r="R13796"/>
      <c r="S13796"/>
    </row>
    <row r="13797" spans="18:19" ht="15" customHeight="1">
      <c r="R13797"/>
      <c r="S13797"/>
    </row>
    <row r="13798" spans="18:19" ht="15" customHeight="1">
      <c r="R13798"/>
      <c r="S13798"/>
    </row>
    <row r="13799" spans="18:19" ht="15" customHeight="1">
      <c r="R13799"/>
      <c r="S13799"/>
    </row>
    <row r="13800" spans="18:19" ht="15" customHeight="1">
      <c r="R13800"/>
      <c r="S13800"/>
    </row>
    <row r="13801" spans="18:19" ht="15" customHeight="1">
      <c r="R13801"/>
      <c r="S13801"/>
    </row>
    <row r="13802" spans="18:19" ht="15" customHeight="1">
      <c r="R13802"/>
      <c r="S13802"/>
    </row>
    <row r="13803" spans="18:19" ht="15" customHeight="1">
      <c r="R13803"/>
      <c r="S13803"/>
    </row>
    <row r="13804" spans="18:19" ht="15" customHeight="1">
      <c r="R13804"/>
      <c r="S13804"/>
    </row>
    <row r="13805" spans="18:19" ht="15" customHeight="1">
      <c r="R13805"/>
      <c r="S13805"/>
    </row>
    <row r="13806" spans="18:19" ht="15" customHeight="1">
      <c r="R13806"/>
      <c r="S13806"/>
    </row>
    <row r="13807" spans="18:19" ht="15" customHeight="1">
      <c r="R13807"/>
      <c r="S13807"/>
    </row>
    <row r="13808" spans="18:19" ht="15" customHeight="1">
      <c r="R13808"/>
      <c r="S13808"/>
    </row>
    <row r="13809" spans="18:19" ht="15" customHeight="1">
      <c r="R13809"/>
      <c r="S13809"/>
    </row>
    <row r="13810" spans="18:19" ht="15" customHeight="1">
      <c r="R13810"/>
      <c r="S13810"/>
    </row>
    <row r="13811" spans="18:19" ht="15" customHeight="1">
      <c r="R13811"/>
      <c r="S13811"/>
    </row>
    <row r="13812" spans="18:19" ht="15" customHeight="1">
      <c r="R13812"/>
      <c r="S13812"/>
    </row>
    <row r="13813" spans="18:19" ht="15" customHeight="1">
      <c r="R13813"/>
      <c r="S13813"/>
    </row>
    <row r="13814" spans="18:19" ht="15" customHeight="1">
      <c r="R13814"/>
      <c r="S13814"/>
    </row>
    <row r="13815" spans="18:19" ht="15" customHeight="1">
      <c r="R13815"/>
      <c r="S13815"/>
    </row>
    <row r="13816" spans="18:19" ht="15" customHeight="1">
      <c r="R13816"/>
      <c r="S13816"/>
    </row>
    <row r="13817" spans="18:19" ht="15" customHeight="1">
      <c r="R13817"/>
      <c r="S13817"/>
    </row>
    <row r="13818" spans="18:19" ht="15" customHeight="1">
      <c r="R13818"/>
      <c r="S13818"/>
    </row>
    <row r="13819" spans="18:19" ht="15" customHeight="1">
      <c r="R13819"/>
      <c r="S13819"/>
    </row>
    <row r="13820" spans="18:19" ht="15" customHeight="1">
      <c r="R13820"/>
      <c r="S13820"/>
    </row>
    <row r="13821" spans="18:19" ht="15" customHeight="1">
      <c r="R13821"/>
      <c r="S13821"/>
    </row>
    <row r="13822" spans="18:19" ht="15" customHeight="1">
      <c r="R13822"/>
      <c r="S13822"/>
    </row>
    <row r="13823" spans="18:19" ht="15" customHeight="1">
      <c r="R13823"/>
      <c r="S13823"/>
    </row>
    <row r="13824" spans="18:19" ht="15" customHeight="1">
      <c r="R13824"/>
      <c r="S13824"/>
    </row>
    <row r="13825" spans="18:19" ht="15" customHeight="1">
      <c r="R13825"/>
      <c r="S13825"/>
    </row>
    <row r="13826" spans="18:19" ht="15" customHeight="1">
      <c r="R13826"/>
      <c r="S13826"/>
    </row>
    <row r="13827" spans="18:19" ht="15" customHeight="1">
      <c r="R13827"/>
      <c r="S13827"/>
    </row>
    <row r="13828" spans="18:19" ht="15" customHeight="1">
      <c r="R13828"/>
      <c r="S13828"/>
    </row>
    <row r="13829" spans="18:19" ht="15" customHeight="1">
      <c r="R13829"/>
      <c r="S13829"/>
    </row>
    <row r="13830" spans="18:19" ht="15" customHeight="1">
      <c r="R13830"/>
      <c r="S13830"/>
    </row>
    <row r="13831" spans="18:19" ht="15" customHeight="1">
      <c r="R13831"/>
      <c r="S13831"/>
    </row>
    <row r="13832" spans="18:19" ht="15" customHeight="1">
      <c r="R13832"/>
      <c r="S13832"/>
    </row>
    <row r="13833" spans="18:19" ht="15" customHeight="1">
      <c r="R13833"/>
      <c r="S13833"/>
    </row>
    <row r="13834" spans="18:19" ht="15" customHeight="1">
      <c r="R13834"/>
      <c r="S13834"/>
    </row>
    <row r="13835" spans="18:19" ht="15" customHeight="1">
      <c r="R13835"/>
      <c r="S13835"/>
    </row>
    <row r="13836" spans="18:19" ht="15" customHeight="1">
      <c r="R13836"/>
      <c r="S13836"/>
    </row>
    <row r="13837" spans="18:19" ht="15" customHeight="1">
      <c r="R13837"/>
      <c r="S13837"/>
    </row>
    <row r="13838" spans="18:19" ht="15" customHeight="1">
      <c r="R13838"/>
      <c r="S13838"/>
    </row>
    <row r="13839" spans="18:19" ht="15" customHeight="1">
      <c r="R13839"/>
      <c r="S13839"/>
    </row>
    <row r="13840" spans="18:19" ht="15" customHeight="1">
      <c r="R13840"/>
      <c r="S13840"/>
    </row>
    <row r="13841" spans="18:19" ht="15" customHeight="1">
      <c r="R13841"/>
      <c r="S13841"/>
    </row>
    <row r="13842" spans="18:19" ht="15" customHeight="1">
      <c r="R13842"/>
      <c r="S13842"/>
    </row>
    <row r="13843" spans="18:19" ht="15" customHeight="1">
      <c r="R13843"/>
      <c r="S13843"/>
    </row>
    <row r="13844" spans="18:19" ht="15" customHeight="1">
      <c r="R13844"/>
      <c r="S13844"/>
    </row>
    <row r="13845" spans="18:19" ht="15" customHeight="1">
      <c r="R13845"/>
      <c r="S13845"/>
    </row>
    <row r="13846" spans="18:19" ht="15" customHeight="1">
      <c r="R13846"/>
      <c r="S13846"/>
    </row>
    <row r="13847" spans="18:19" ht="15" customHeight="1">
      <c r="R13847"/>
      <c r="S13847"/>
    </row>
    <row r="13848" spans="18:19" ht="15" customHeight="1">
      <c r="R13848"/>
      <c r="S13848"/>
    </row>
    <row r="13849" spans="18:19" ht="15" customHeight="1">
      <c r="R13849"/>
      <c r="S13849"/>
    </row>
    <row r="13850" spans="18:19" ht="15" customHeight="1">
      <c r="R13850"/>
      <c r="S13850"/>
    </row>
    <row r="13851" spans="18:19" ht="15" customHeight="1">
      <c r="R13851"/>
      <c r="S13851"/>
    </row>
    <row r="13852" spans="18:19" ht="15" customHeight="1">
      <c r="R13852"/>
      <c r="S13852"/>
    </row>
    <row r="13853" spans="18:19" ht="15" customHeight="1">
      <c r="R13853"/>
      <c r="S13853"/>
    </row>
    <row r="13854" spans="18:19" ht="15" customHeight="1">
      <c r="R13854"/>
      <c r="S13854"/>
    </row>
    <row r="13855" spans="18:19" ht="15" customHeight="1">
      <c r="R13855"/>
      <c r="S13855"/>
    </row>
    <row r="13856" spans="18:19" ht="15" customHeight="1">
      <c r="R13856"/>
      <c r="S13856"/>
    </row>
    <row r="13857" spans="18:19" ht="15" customHeight="1">
      <c r="R13857"/>
      <c r="S13857"/>
    </row>
    <row r="13858" spans="18:19" ht="15" customHeight="1">
      <c r="R13858"/>
      <c r="S13858"/>
    </row>
    <row r="13859" spans="18:19" ht="15" customHeight="1">
      <c r="R13859"/>
      <c r="S13859"/>
    </row>
    <row r="13860" spans="18:19" ht="15" customHeight="1">
      <c r="R13860"/>
      <c r="S13860"/>
    </row>
    <row r="13861" spans="18:19" ht="15" customHeight="1">
      <c r="R13861"/>
      <c r="S13861"/>
    </row>
    <row r="13862" spans="18:19" ht="15" customHeight="1">
      <c r="R13862"/>
      <c r="S13862"/>
    </row>
    <row r="13863" spans="18:19" ht="15" customHeight="1">
      <c r="R13863"/>
      <c r="S13863"/>
    </row>
    <row r="13864" spans="18:19" ht="15" customHeight="1">
      <c r="R13864"/>
      <c r="S13864"/>
    </row>
    <row r="13865" spans="18:19" ht="15" customHeight="1">
      <c r="R13865"/>
      <c r="S13865"/>
    </row>
    <row r="13866" spans="18:19" ht="15" customHeight="1">
      <c r="R13866"/>
      <c r="S13866"/>
    </row>
    <row r="13867" spans="18:19" ht="15" customHeight="1">
      <c r="R13867"/>
      <c r="S13867"/>
    </row>
    <row r="13868" spans="18:19" ht="15" customHeight="1">
      <c r="R13868"/>
      <c r="S13868"/>
    </row>
    <row r="13869" spans="18:19" ht="15" customHeight="1">
      <c r="R13869"/>
      <c r="S13869"/>
    </row>
    <row r="13870" spans="18:19" ht="15" customHeight="1">
      <c r="R13870"/>
      <c r="S13870"/>
    </row>
    <row r="13871" spans="18:19" ht="15" customHeight="1">
      <c r="R13871"/>
      <c r="S13871"/>
    </row>
    <row r="13872" spans="18:19" ht="15" customHeight="1">
      <c r="R13872"/>
      <c r="S13872"/>
    </row>
    <row r="13873" spans="18:19" ht="15" customHeight="1">
      <c r="R13873"/>
      <c r="S13873"/>
    </row>
    <row r="13874" spans="18:19" ht="15" customHeight="1">
      <c r="R13874"/>
      <c r="S13874"/>
    </row>
    <row r="13875" spans="18:19" ht="15" customHeight="1">
      <c r="R13875"/>
      <c r="S13875"/>
    </row>
    <row r="13876" spans="18:19" ht="15" customHeight="1">
      <c r="R13876"/>
      <c r="S13876"/>
    </row>
    <row r="13877" spans="18:19" ht="15" customHeight="1">
      <c r="R13877"/>
      <c r="S13877"/>
    </row>
    <row r="13878" spans="18:19" ht="15" customHeight="1">
      <c r="R13878"/>
      <c r="S13878"/>
    </row>
    <row r="13879" spans="18:19" ht="15" customHeight="1">
      <c r="R13879"/>
      <c r="S13879"/>
    </row>
    <row r="13880" spans="18:19" ht="15" customHeight="1">
      <c r="R13880"/>
      <c r="S13880"/>
    </row>
    <row r="13881" spans="18:19" ht="15" customHeight="1">
      <c r="R13881"/>
      <c r="S13881"/>
    </row>
    <row r="13882" spans="18:19" ht="15" customHeight="1">
      <c r="R13882"/>
      <c r="S13882"/>
    </row>
    <row r="13883" spans="18:19" ht="15" customHeight="1">
      <c r="R13883"/>
      <c r="S13883"/>
    </row>
    <row r="13884" spans="18:19" ht="15" customHeight="1">
      <c r="R13884"/>
      <c r="S13884"/>
    </row>
    <row r="13885" spans="18:19" ht="15" customHeight="1">
      <c r="R13885"/>
      <c r="S13885"/>
    </row>
    <row r="13886" spans="18:19" ht="15" customHeight="1">
      <c r="R13886"/>
      <c r="S13886"/>
    </row>
    <row r="13887" spans="18:19" ht="15" customHeight="1">
      <c r="R13887"/>
      <c r="S13887"/>
    </row>
    <row r="13888" spans="18:19" ht="15" customHeight="1">
      <c r="R13888"/>
      <c r="S13888"/>
    </row>
    <row r="13889" spans="18:19" ht="15" customHeight="1">
      <c r="R13889"/>
      <c r="S13889"/>
    </row>
    <row r="13890" spans="18:19" ht="15" customHeight="1">
      <c r="R13890"/>
      <c r="S13890"/>
    </row>
    <row r="13891" spans="18:19" ht="15" customHeight="1">
      <c r="R13891"/>
      <c r="S13891"/>
    </row>
    <row r="13892" spans="18:19" ht="15" customHeight="1">
      <c r="R13892"/>
      <c r="S13892"/>
    </row>
    <row r="13893" spans="18:19" ht="15" customHeight="1">
      <c r="R13893"/>
      <c r="S13893"/>
    </row>
    <row r="13894" spans="18:19" ht="15" customHeight="1">
      <c r="R13894"/>
      <c r="S13894"/>
    </row>
    <row r="13895" spans="18:19" ht="15" customHeight="1">
      <c r="R13895"/>
      <c r="S13895"/>
    </row>
    <row r="13896" spans="18:19" ht="15" customHeight="1">
      <c r="R13896"/>
      <c r="S13896"/>
    </row>
    <row r="13897" spans="18:19" ht="15" customHeight="1">
      <c r="R13897"/>
      <c r="S13897"/>
    </row>
    <row r="13898" spans="18:19" ht="15" customHeight="1">
      <c r="R13898"/>
      <c r="S13898"/>
    </row>
    <row r="13899" spans="18:19" ht="15" customHeight="1">
      <c r="R13899"/>
      <c r="S13899"/>
    </row>
    <row r="13900" spans="18:19" ht="15" customHeight="1">
      <c r="R13900"/>
      <c r="S13900"/>
    </row>
    <row r="13901" spans="18:19" ht="15" customHeight="1">
      <c r="R13901"/>
      <c r="S13901"/>
    </row>
    <row r="13902" spans="18:19" ht="15" customHeight="1">
      <c r="R13902"/>
      <c r="S13902"/>
    </row>
    <row r="13903" spans="18:19" ht="15" customHeight="1">
      <c r="R13903"/>
      <c r="S13903"/>
    </row>
    <row r="13904" spans="18:19" ht="15" customHeight="1">
      <c r="R13904"/>
      <c r="S13904"/>
    </row>
    <row r="13905" spans="18:19" ht="15" customHeight="1">
      <c r="R13905"/>
      <c r="S13905"/>
    </row>
    <row r="13906" spans="18:19" ht="15" customHeight="1">
      <c r="R13906"/>
      <c r="S13906"/>
    </row>
    <row r="13907" spans="18:19" ht="15" customHeight="1">
      <c r="R13907"/>
      <c r="S13907"/>
    </row>
    <row r="13908" spans="18:19" ht="15" customHeight="1">
      <c r="R13908"/>
      <c r="S13908"/>
    </row>
    <row r="13909" spans="18:19" ht="15" customHeight="1">
      <c r="R13909"/>
      <c r="S13909"/>
    </row>
    <row r="13910" spans="18:19" ht="15" customHeight="1">
      <c r="R13910"/>
      <c r="S13910"/>
    </row>
    <row r="13911" spans="18:19" ht="15" customHeight="1">
      <c r="R13911"/>
      <c r="S13911"/>
    </row>
    <row r="13912" spans="18:19" ht="15" customHeight="1">
      <c r="R13912"/>
      <c r="S13912"/>
    </row>
    <row r="13913" spans="18:19" ht="15" customHeight="1">
      <c r="R13913"/>
      <c r="S13913"/>
    </row>
    <row r="13914" spans="18:19" ht="15" customHeight="1">
      <c r="R13914"/>
      <c r="S13914"/>
    </row>
    <row r="13915" spans="18:19" ht="15" customHeight="1">
      <c r="R13915"/>
      <c r="S13915"/>
    </row>
    <row r="13916" spans="18:19" ht="15" customHeight="1">
      <c r="R13916"/>
      <c r="S13916"/>
    </row>
    <row r="13917" spans="18:19" ht="15" customHeight="1">
      <c r="R13917"/>
      <c r="S13917"/>
    </row>
    <row r="13918" spans="18:19" ht="15" customHeight="1">
      <c r="R13918"/>
      <c r="S13918"/>
    </row>
    <row r="13919" spans="18:19" ht="15" customHeight="1">
      <c r="R13919"/>
      <c r="S13919"/>
    </row>
    <row r="13920" spans="18:19" ht="15" customHeight="1">
      <c r="R13920"/>
      <c r="S13920"/>
    </row>
    <row r="13921" spans="18:19" ht="15" customHeight="1">
      <c r="R13921"/>
      <c r="S13921"/>
    </row>
    <row r="13922" spans="18:19" ht="15" customHeight="1">
      <c r="R13922"/>
      <c r="S13922"/>
    </row>
    <row r="13923" spans="18:19" ht="15" customHeight="1">
      <c r="R13923"/>
      <c r="S13923"/>
    </row>
    <row r="13924" spans="18:19" ht="15" customHeight="1">
      <c r="R13924"/>
      <c r="S13924"/>
    </row>
    <row r="13925" spans="18:19" ht="15" customHeight="1">
      <c r="R13925"/>
      <c r="S13925"/>
    </row>
    <row r="13926" spans="18:19" ht="15" customHeight="1">
      <c r="R13926"/>
      <c r="S13926"/>
    </row>
    <row r="13927" spans="18:19" ht="15" customHeight="1">
      <c r="R13927"/>
      <c r="S13927"/>
    </row>
    <row r="13928" spans="18:19" ht="15" customHeight="1">
      <c r="R13928"/>
      <c r="S13928"/>
    </row>
    <row r="13929" spans="18:19" ht="15" customHeight="1">
      <c r="R13929"/>
      <c r="S13929"/>
    </row>
    <row r="13930" spans="18:19" ht="15" customHeight="1">
      <c r="R13930"/>
      <c r="S13930"/>
    </row>
    <row r="13931" spans="18:19" ht="15" customHeight="1">
      <c r="R13931"/>
      <c r="S13931"/>
    </row>
    <row r="13932" spans="18:19" ht="15" customHeight="1">
      <c r="R13932"/>
      <c r="S13932"/>
    </row>
    <row r="13933" spans="18:19" ht="15" customHeight="1">
      <c r="R13933"/>
      <c r="S13933"/>
    </row>
    <row r="13934" spans="18:19" ht="15" customHeight="1">
      <c r="R13934"/>
      <c r="S13934"/>
    </row>
    <row r="13935" spans="18:19" ht="15" customHeight="1">
      <c r="R13935"/>
      <c r="S13935"/>
    </row>
    <row r="13936" spans="18:19" ht="15" customHeight="1">
      <c r="R13936"/>
      <c r="S13936"/>
    </row>
    <row r="13937" spans="18:19" ht="15" customHeight="1">
      <c r="R13937"/>
      <c r="S13937"/>
    </row>
    <row r="13938" spans="18:19" ht="15" customHeight="1">
      <c r="R13938"/>
      <c r="S13938"/>
    </row>
    <row r="13939" spans="18:19" ht="15" customHeight="1">
      <c r="R13939"/>
      <c r="S13939"/>
    </row>
    <row r="13940" spans="18:19" ht="15" customHeight="1">
      <c r="R13940"/>
      <c r="S13940"/>
    </row>
    <row r="13941" spans="18:19" ht="15" customHeight="1">
      <c r="R13941"/>
      <c r="S13941"/>
    </row>
    <row r="13942" spans="18:19" ht="15" customHeight="1">
      <c r="R13942"/>
      <c r="S13942"/>
    </row>
    <row r="13943" spans="18:19" ht="15" customHeight="1">
      <c r="R13943"/>
      <c r="S13943"/>
    </row>
    <row r="13944" spans="18:19" ht="15" customHeight="1">
      <c r="R13944"/>
      <c r="S13944"/>
    </row>
    <row r="13945" spans="18:19" ht="15" customHeight="1">
      <c r="R13945"/>
      <c r="S13945"/>
    </row>
    <row r="13946" spans="18:19" ht="15" customHeight="1">
      <c r="R13946"/>
      <c r="S13946"/>
    </row>
    <row r="13947" spans="18:19" ht="15" customHeight="1">
      <c r="R13947"/>
      <c r="S13947"/>
    </row>
    <row r="13948" spans="18:19" ht="15" customHeight="1">
      <c r="R13948"/>
      <c r="S13948"/>
    </row>
    <row r="13949" spans="18:19" ht="15" customHeight="1">
      <c r="R13949"/>
      <c r="S13949"/>
    </row>
    <row r="13950" spans="18:19" ht="15" customHeight="1">
      <c r="R13950"/>
      <c r="S13950"/>
    </row>
    <row r="13951" spans="18:19" ht="15" customHeight="1">
      <c r="R13951"/>
      <c r="S13951"/>
    </row>
    <row r="13952" spans="18:19" ht="15" customHeight="1">
      <c r="R13952"/>
      <c r="S13952"/>
    </row>
    <row r="13953" spans="18:19" ht="15" customHeight="1">
      <c r="R13953"/>
      <c r="S13953"/>
    </row>
    <row r="13954" spans="18:19" ht="15" customHeight="1">
      <c r="R13954"/>
      <c r="S13954"/>
    </row>
    <row r="13955" spans="18:19" ht="15" customHeight="1">
      <c r="R13955"/>
      <c r="S13955"/>
    </row>
    <row r="13956" spans="18:19" ht="15" customHeight="1">
      <c r="R13956"/>
      <c r="S13956"/>
    </row>
    <row r="13957" spans="18:19" ht="15" customHeight="1">
      <c r="R13957"/>
      <c r="S13957"/>
    </row>
    <row r="13958" spans="18:19" ht="15" customHeight="1">
      <c r="R13958"/>
      <c r="S13958"/>
    </row>
    <row r="13959" spans="18:19" ht="15" customHeight="1">
      <c r="R13959"/>
      <c r="S13959"/>
    </row>
    <row r="13960" spans="18:19" ht="15" customHeight="1">
      <c r="R13960"/>
      <c r="S13960"/>
    </row>
    <row r="13961" spans="18:19" ht="15" customHeight="1">
      <c r="R13961"/>
      <c r="S13961"/>
    </row>
    <row r="13962" spans="18:19" ht="15" customHeight="1">
      <c r="R13962"/>
      <c r="S13962"/>
    </row>
    <row r="13963" spans="18:19" ht="15" customHeight="1">
      <c r="R13963"/>
      <c r="S13963"/>
    </row>
    <row r="13964" spans="18:19" ht="15" customHeight="1">
      <c r="R13964"/>
      <c r="S13964"/>
    </row>
    <row r="13965" spans="18:19" ht="15" customHeight="1">
      <c r="R13965"/>
      <c r="S13965"/>
    </row>
    <row r="13966" spans="18:19" ht="15" customHeight="1">
      <c r="R13966"/>
      <c r="S13966"/>
    </row>
    <row r="13967" spans="18:19" ht="15" customHeight="1">
      <c r="R13967"/>
      <c r="S13967"/>
    </row>
    <row r="13968" spans="18:19" ht="15" customHeight="1">
      <c r="R13968"/>
      <c r="S13968"/>
    </row>
    <row r="13969" spans="18:19" ht="15" customHeight="1">
      <c r="R13969"/>
      <c r="S13969"/>
    </row>
    <row r="13970" spans="18:19" ht="15" customHeight="1">
      <c r="R13970"/>
      <c r="S13970"/>
    </row>
    <row r="13971" spans="18:19" ht="15" customHeight="1">
      <c r="R13971"/>
      <c r="S13971"/>
    </row>
    <row r="13972" spans="18:19" ht="15" customHeight="1">
      <c r="R13972"/>
      <c r="S13972"/>
    </row>
    <row r="13973" spans="18:19" ht="15" customHeight="1">
      <c r="R13973"/>
      <c r="S13973"/>
    </row>
    <row r="13974" spans="18:19" ht="15" customHeight="1">
      <c r="R13974"/>
      <c r="S13974"/>
    </row>
    <row r="13975" spans="18:19" ht="15" customHeight="1">
      <c r="R13975"/>
      <c r="S13975"/>
    </row>
    <row r="13976" spans="18:19" ht="15" customHeight="1">
      <c r="R13976"/>
      <c r="S13976"/>
    </row>
    <row r="13977" spans="18:19" ht="15" customHeight="1">
      <c r="R13977"/>
      <c r="S13977"/>
    </row>
    <row r="13978" spans="18:19" ht="15" customHeight="1">
      <c r="R13978"/>
      <c r="S13978"/>
    </row>
    <row r="13979" spans="18:19" ht="15" customHeight="1">
      <c r="R13979"/>
      <c r="S13979"/>
    </row>
    <row r="13980" spans="18:19" ht="15" customHeight="1">
      <c r="R13980"/>
      <c r="S13980"/>
    </row>
    <row r="13981" spans="18:19" ht="15" customHeight="1">
      <c r="R13981"/>
      <c r="S13981"/>
    </row>
    <row r="13982" spans="18:19" ht="15" customHeight="1">
      <c r="R13982"/>
      <c r="S13982"/>
    </row>
    <row r="13983" spans="18:19" ht="15" customHeight="1">
      <c r="R13983"/>
      <c r="S13983"/>
    </row>
    <row r="13984" spans="18:19" ht="15" customHeight="1">
      <c r="R13984"/>
      <c r="S13984"/>
    </row>
    <row r="13985" spans="18:19" ht="15" customHeight="1">
      <c r="R13985"/>
      <c r="S13985"/>
    </row>
    <row r="13986" spans="18:19" ht="15" customHeight="1">
      <c r="R13986"/>
      <c r="S13986"/>
    </row>
    <row r="13987" spans="18:19" ht="15" customHeight="1">
      <c r="R13987"/>
      <c r="S13987"/>
    </row>
    <row r="13988" spans="18:19" ht="15" customHeight="1">
      <c r="R13988"/>
      <c r="S13988"/>
    </row>
    <row r="13989" spans="18:19" ht="15" customHeight="1">
      <c r="R13989"/>
      <c r="S13989"/>
    </row>
    <row r="13990" spans="18:19" ht="15" customHeight="1">
      <c r="R13990"/>
      <c r="S13990"/>
    </row>
    <row r="13991" spans="18:19" ht="15" customHeight="1">
      <c r="R13991"/>
      <c r="S13991"/>
    </row>
    <row r="13992" spans="18:19" ht="15" customHeight="1">
      <c r="R13992"/>
      <c r="S13992"/>
    </row>
    <row r="13993" spans="18:19" ht="15" customHeight="1">
      <c r="R13993"/>
      <c r="S13993"/>
    </row>
    <row r="13994" spans="18:19" ht="15" customHeight="1">
      <c r="R13994"/>
      <c r="S13994"/>
    </row>
    <row r="13995" spans="18:19" ht="15" customHeight="1">
      <c r="R13995"/>
      <c r="S13995"/>
    </row>
    <row r="13996" spans="18:19" ht="15" customHeight="1">
      <c r="R13996"/>
      <c r="S13996"/>
    </row>
    <row r="13997" spans="18:19" ht="15" customHeight="1">
      <c r="R13997"/>
      <c r="S13997"/>
    </row>
    <row r="13998" spans="18:19" ht="15" customHeight="1">
      <c r="R13998"/>
      <c r="S13998"/>
    </row>
    <row r="13999" spans="18:19" ht="15" customHeight="1">
      <c r="R13999"/>
      <c r="S13999"/>
    </row>
    <row r="14000" spans="18:19" ht="15" customHeight="1">
      <c r="R14000"/>
      <c r="S14000"/>
    </row>
    <row r="14001" spans="18:19" ht="15" customHeight="1">
      <c r="R14001"/>
      <c r="S14001"/>
    </row>
    <row r="14002" spans="18:19" ht="15" customHeight="1">
      <c r="R14002"/>
      <c r="S14002"/>
    </row>
    <row r="14003" spans="18:19" ht="15" customHeight="1">
      <c r="R14003"/>
      <c r="S14003"/>
    </row>
    <row r="14004" spans="18:19" ht="15" customHeight="1">
      <c r="R14004"/>
      <c r="S14004"/>
    </row>
    <row r="14005" spans="18:19" ht="15" customHeight="1">
      <c r="R14005"/>
      <c r="S14005"/>
    </row>
    <row r="14006" spans="18:19" ht="15" customHeight="1">
      <c r="R14006"/>
      <c r="S14006"/>
    </row>
    <row r="14007" spans="18:19" ht="15" customHeight="1">
      <c r="R14007"/>
      <c r="S14007"/>
    </row>
    <row r="14008" spans="18:19" ht="15" customHeight="1">
      <c r="R14008"/>
      <c r="S14008"/>
    </row>
    <row r="14009" spans="18:19" ht="15" customHeight="1">
      <c r="R14009"/>
      <c r="S14009"/>
    </row>
    <row r="14010" spans="18:19" ht="15" customHeight="1">
      <c r="R14010"/>
      <c r="S14010"/>
    </row>
    <row r="14011" spans="18:19" ht="15" customHeight="1">
      <c r="R14011"/>
      <c r="S14011"/>
    </row>
    <row r="14012" spans="18:19" ht="15" customHeight="1">
      <c r="R14012"/>
      <c r="S14012"/>
    </row>
    <row r="14013" spans="18:19" ht="15" customHeight="1">
      <c r="R14013"/>
      <c r="S14013"/>
    </row>
    <row r="14014" spans="18:19" ht="15" customHeight="1">
      <c r="R14014"/>
      <c r="S14014"/>
    </row>
    <row r="14015" spans="18:19" ht="15" customHeight="1">
      <c r="R14015"/>
      <c r="S14015"/>
    </row>
    <row r="14016" spans="18:19" ht="15" customHeight="1">
      <c r="R14016"/>
      <c r="S14016"/>
    </row>
    <row r="14017" spans="18:19" ht="15" customHeight="1">
      <c r="R14017"/>
      <c r="S14017"/>
    </row>
    <row r="14018" spans="18:19" ht="15" customHeight="1">
      <c r="R14018"/>
      <c r="S14018"/>
    </row>
    <row r="14019" spans="18:19" ht="15" customHeight="1">
      <c r="R14019"/>
      <c r="S14019"/>
    </row>
    <row r="14020" spans="18:19" ht="15" customHeight="1">
      <c r="R14020"/>
      <c r="S14020"/>
    </row>
    <row r="14021" spans="18:19" ht="15" customHeight="1">
      <c r="R14021"/>
      <c r="S14021"/>
    </row>
    <row r="14022" spans="18:19" ht="15" customHeight="1">
      <c r="R14022"/>
      <c r="S14022"/>
    </row>
    <row r="14023" spans="18:19" ht="15" customHeight="1">
      <c r="R14023"/>
      <c r="S14023"/>
    </row>
    <row r="14024" spans="18:19" ht="15" customHeight="1">
      <c r="R14024"/>
      <c r="S14024"/>
    </row>
    <row r="14025" spans="18:19" ht="15" customHeight="1">
      <c r="R14025"/>
      <c r="S14025"/>
    </row>
    <row r="14026" spans="18:19" ht="15" customHeight="1">
      <c r="R14026"/>
      <c r="S14026"/>
    </row>
    <row r="14027" spans="18:19" ht="15" customHeight="1">
      <c r="R14027"/>
      <c r="S14027"/>
    </row>
    <row r="14028" spans="18:19" ht="15" customHeight="1">
      <c r="R14028"/>
      <c r="S14028"/>
    </row>
    <row r="14029" spans="18:19" ht="15" customHeight="1">
      <c r="R14029"/>
      <c r="S14029"/>
    </row>
    <row r="14030" spans="18:19" ht="15" customHeight="1">
      <c r="R14030"/>
      <c r="S14030"/>
    </row>
    <row r="14031" spans="18:19" ht="15" customHeight="1">
      <c r="R14031"/>
      <c r="S14031"/>
    </row>
    <row r="14032" spans="18:19" ht="15" customHeight="1">
      <c r="R14032"/>
      <c r="S14032"/>
    </row>
    <row r="14033" spans="18:19" ht="15" customHeight="1">
      <c r="R14033"/>
      <c r="S14033"/>
    </row>
    <row r="14034" spans="18:19" ht="15" customHeight="1">
      <c r="R14034"/>
      <c r="S14034"/>
    </row>
    <row r="14035" spans="18:19" ht="15" customHeight="1">
      <c r="R14035"/>
      <c r="S14035"/>
    </row>
    <row r="14036" spans="18:19" ht="15" customHeight="1">
      <c r="R14036"/>
      <c r="S14036"/>
    </row>
    <row r="14037" spans="18:19" ht="15" customHeight="1">
      <c r="R14037"/>
      <c r="S14037"/>
    </row>
    <row r="14038" spans="18:19" ht="15" customHeight="1">
      <c r="R14038"/>
      <c r="S14038"/>
    </row>
    <row r="14039" spans="18:19" ht="15" customHeight="1">
      <c r="R14039"/>
      <c r="S14039"/>
    </row>
    <row r="14040" spans="18:19" ht="15" customHeight="1">
      <c r="R14040"/>
      <c r="S14040"/>
    </row>
    <row r="14041" spans="18:19" ht="15" customHeight="1">
      <c r="R14041"/>
      <c r="S14041"/>
    </row>
    <row r="14042" spans="18:19" ht="15" customHeight="1">
      <c r="R14042"/>
      <c r="S14042"/>
    </row>
    <row r="14043" spans="18:19" ht="15" customHeight="1">
      <c r="R14043"/>
      <c r="S14043"/>
    </row>
    <row r="14044" spans="18:19" ht="15" customHeight="1">
      <c r="R14044"/>
      <c r="S14044"/>
    </row>
    <row r="14045" spans="18:19" ht="15" customHeight="1">
      <c r="R14045"/>
      <c r="S14045"/>
    </row>
    <row r="14046" spans="18:19" ht="15" customHeight="1">
      <c r="R14046"/>
      <c r="S14046"/>
    </row>
    <row r="14047" spans="18:19" ht="15" customHeight="1">
      <c r="R14047"/>
      <c r="S14047"/>
    </row>
    <row r="14048" spans="18:19" ht="15" customHeight="1">
      <c r="R14048"/>
      <c r="S14048"/>
    </row>
    <row r="14049" spans="18:19" ht="15" customHeight="1">
      <c r="R14049"/>
      <c r="S14049"/>
    </row>
    <row r="14050" spans="18:19" ht="15" customHeight="1">
      <c r="R14050"/>
      <c r="S14050"/>
    </row>
    <row r="14051" spans="18:19" ht="15" customHeight="1">
      <c r="R14051"/>
      <c r="S14051"/>
    </row>
    <row r="14052" spans="18:19" ht="15" customHeight="1">
      <c r="R14052"/>
      <c r="S14052"/>
    </row>
    <row r="14053" spans="18:19" ht="15" customHeight="1">
      <c r="R14053"/>
      <c r="S14053"/>
    </row>
    <row r="14054" spans="18:19" ht="15" customHeight="1">
      <c r="R14054"/>
      <c r="S14054"/>
    </row>
    <row r="14055" spans="18:19" ht="15" customHeight="1">
      <c r="R14055"/>
      <c r="S14055"/>
    </row>
    <row r="14056" spans="18:19" ht="15" customHeight="1">
      <c r="R14056"/>
      <c r="S14056"/>
    </row>
    <row r="14057" spans="18:19" ht="15" customHeight="1">
      <c r="R14057"/>
      <c r="S14057"/>
    </row>
    <row r="14058" spans="18:19" ht="15" customHeight="1">
      <c r="R14058"/>
      <c r="S14058"/>
    </row>
    <row r="14059" spans="18:19" ht="15" customHeight="1">
      <c r="R14059"/>
      <c r="S14059"/>
    </row>
    <row r="14060" spans="18:19" ht="15" customHeight="1">
      <c r="R14060"/>
      <c r="S14060"/>
    </row>
    <row r="14061" spans="18:19" ht="15" customHeight="1">
      <c r="R14061"/>
      <c r="S14061"/>
    </row>
    <row r="14062" spans="18:19" ht="15" customHeight="1">
      <c r="R14062"/>
      <c r="S14062"/>
    </row>
    <row r="14063" spans="18:19" ht="15" customHeight="1">
      <c r="R14063"/>
      <c r="S14063"/>
    </row>
    <row r="14064" spans="18:19" ht="15" customHeight="1">
      <c r="R14064"/>
      <c r="S14064"/>
    </row>
    <row r="14065" spans="18:19" ht="15" customHeight="1">
      <c r="R14065"/>
      <c r="S14065"/>
    </row>
    <row r="14066" spans="18:19" ht="15" customHeight="1">
      <c r="R14066"/>
      <c r="S14066"/>
    </row>
    <row r="14067" spans="18:19" ht="15" customHeight="1">
      <c r="R14067"/>
      <c r="S14067"/>
    </row>
    <row r="14068" spans="18:19" ht="15" customHeight="1">
      <c r="R14068"/>
      <c r="S14068"/>
    </row>
    <row r="14069" spans="18:19" ht="15" customHeight="1">
      <c r="R14069"/>
      <c r="S14069"/>
    </row>
    <row r="14070" spans="18:19" ht="15" customHeight="1">
      <c r="R14070"/>
      <c r="S14070"/>
    </row>
    <row r="14071" spans="18:19" ht="15" customHeight="1">
      <c r="R14071"/>
      <c r="S14071"/>
    </row>
    <row r="14072" spans="18:19" ht="15" customHeight="1">
      <c r="R14072"/>
      <c r="S14072"/>
    </row>
    <row r="14073" spans="18:19" ht="15" customHeight="1">
      <c r="R14073"/>
      <c r="S14073"/>
    </row>
    <row r="14074" spans="18:19" ht="15" customHeight="1">
      <c r="R14074"/>
      <c r="S14074"/>
    </row>
    <row r="14075" spans="18:19" ht="15" customHeight="1">
      <c r="R14075"/>
      <c r="S14075"/>
    </row>
    <row r="14076" spans="18:19" ht="15" customHeight="1">
      <c r="R14076"/>
      <c r="S14076"/>
    </row>
    <row r="14077" spans="18:19" ht="15" customHeight="1">
      <c r="R14077"/>
      <c r="S14077"/>
    </row>
    <row r="14078" spans="18:19" ht="15" customHeight="1">
      <c r="R14078"/>
      <c r="S14078"/>
    </row>
    <row r="14079" spans="18:19" ht="15" customHeight="1">
      <c r="R14079"/>
      <c r="S14079"/>
    </row>
    <row r="14080" spans="18:19" ht="15" customHeight="1">
      <c r="R14080"/>
      <c r="S14080"/>
    </row>
    <row r="14081" spans="18:19" ht="15" customHeight="1">
      <c r="R14081"/>
      <c r="S14081"/>
    </row>
    <row r="14082" spans="18:19" ht="15" customHeight="1">
      <c r="R14082"/>
      <c r="S14082"/>
    </row>
    <row r="14083" spans="18:19" ht="15" customHeight="1">
      <c r="R14083"/>
      <c r="S14083"/>
    </row>
    <row r="14084" spans="18:19" ht="15" customHeight="1">
      <c r="R14084"/>
      <c r="S14084"/>
    </row>
    <row r="14085" spans="18:19" ht="15" customHeight="1">
      <c r="R14085"/>
      <c r="S14085"/>
    </row>
    <row r="14086" spans="18:19" ht="15" customHeight="1">
      <c r="R14086"/>
      <c r="S14086"/>
    </row>
    <row r="14087" spans="18:19" ht="15" customHeight="1">
      <c r="R14087"/>
      <c r="S14087"/>
    </row>
    <row r="14088" spans="18:19" ht="15" customHeight="1">
      <c r="R14088"/>
      <c r="S14088"/>
    </row>
    <row r="14089" spans="18:19" ht="15" customHeight="1">
      <c r="R14089"/>
      <c r="S14089"/>
    </row>
    <row r="14090" spans="18:19" ht="15" customHeight="1">
      <c r="R14090"/>
      <c r="S14090"/>
    </row>
    <row r="14091" spans="18:19" ht="15" customHeight="1">
      <c r="R14091"/>
      <c r="S14091"/>
    </row>
    <row r="14092" spans="18:19" ht="15" customHeight="1">
      <c r="R14092"/>
      <c r="S14092"/>
    </row>
    <row r="14093" spans="18:19" ht="15" customHeight="1">
      <c r="R14093"/>
      <c r="S14093"/>
    </row>
    <row r="14094" spans="18:19" ht="15" customHeight="1">
      <c r="R14094"/>
      <c r="S14094"/>
    </row>
    <row r="14095" spans="18:19" ht="15" customHeight="1">
      <c r="R14095"/>
      <c r="S14095"/>
    </row>
    <row r="14096" spans="18:19" ht="15" customHeight="1">
      <c r="R14096"/>
      <c r="S14096"/>
    </row>
    <row r="14097" spans="18:19" ht="15" customHeight="1">
      <c r="R14097"/>
      <c r="S14097"/>
    </row>
    <row r="14098" spans="18:19" ht="15" customHeight="1">
      <c r="R14098"/>
      <c r="S14098"/>
    </row>
    <row r="14099" spans="18:19" ht="15" customHeight="1">
      <c r="R14099"/>
      <c r="S14099"/>
    </row>
    <row r="14100" spans="18:19" ht="15" customHeight="1">
      <c r="R14100"/>
      <c r="S14100"/>
    </row>
    <row r="14101" spans="18:19" ht="15" customHeight="1">
      <c r="R14101"/>
      <c r="S14101"/>
    </row>
    <row r="14102" spans="18:19" ht="15" customHeight="1">
      <c r="R14102"/>
      <c r="S14102"/>
    </row>
    <row r="14103" spans="18:19" ht="15" customHeight="1">
      <c r="R14103"/>
      <c r="S14103"/>
    </row>
    <row r="14104" spans="18:19" ht="15" customHeight="1">
      <c r="R14104"/>
      <c r="S14104"/>
    </row>
    <row r="14105" spans="18:19" ht="15" customHeight="1">
      <c r="R14105"/>
      <c r="S14105"/>
    </row>
    <row r="14106" spans="18:19" ht="15" customHeight="1">
      <c r="R14106"/>
      <c r="S14106"/>
    </row>
    <row r="14107" spans="18:19" ht="15" customHeight="1">
      <c r="R14107"/>
      <c r="S14107"/>
    </row>
    <row r="14108" spans="18:19" ht="15" customHeight="1">
      <c r="R14108"/>
      <c r="S14108"/>
    </row>
    <row r="14109" spans="18:19" ht="15" customHeight="1">
      <c r="R14109"/>
      <c r="S14109"/>
    </row>
    <row r="14110" spans="18:19" ht="15" customHeight="1">
      <c r="R14110"/>
      <c r="S14110"/>
    </row>
    <row r="14111" spans="18:19" ht="15" customHeight="1">
      <c r="R14111"/>
      <c r="S14111"/>
    </row>
    <row r="14112" spans="18:19" ht="15" customHeight="1">
      <c r="R14112"/>
      <c r="S14112"/>
    </row>
    <row r="14113" spans="18:19" ht="15" customHeight="1">
      <c r="R14113"/>
      <c r="S14113"/>
    </row>
    <row r="14114" spans="18:19" ht="15" customHeight="1">
      <c r="R14114"/>
      <c r="S14114"/>
    </row>
    <row r="14115" spans="18:19" ht="15" customHeight="1">
      <c r="R14115"/>
      <c r="S14115"/>
    </row>
    <row r="14116" spans="18:19" ht="15" customHeight="1">
      <c r="R14116"/>
      <c r="S14116"/>
    </row>
    <row r="14117" spans="18:19" ht="15" customHeight="1">
      <c r="R14117"/>
      <c r="S14117"/>
    </row>
    <row r="14118" spans="18:19" ht="15" customHeight="1">
      <c r="R14118"/>
      <c r="S14118"/>
    </row>
    <row r="14119" spans="18:19" ht="15" customHeight="1">
      <c r="R14119"/>
      <c r="S14119"/>
    </row>
    <row r="14120" spans="18:19" ht="15" customHeight="1">
      <c r="R14120"/>
      <c r="S14120"/>
    </row>
    <row r="14121" spans="18:19" ht="15" customHeight="1">
      <c r="R14121"/>
      <c r="S14121"/>
    </row>
    <row r="14122" spans="18:19" ht="15" customHeight="1">
      <c r="R14122"/>
      <c r="S14122"/>
    </row>
    <row r="14123" spans="18:19" ht="15" customHeight="1">
      <c r="R14123"/>
      <c r="S14123"/>
    </row>
    <row r="14124" spans="18:19" ht="15" customHeight="1">
      <c r="R14124"/>
      <c r="S14124"/>
    </row>
    <row r="14125" spans="18:19" ht="15" customHeight="1">
      <c r="R14125"/>
      <c r="S14125"/>
    </row>
    <row r="14126" spans="18:19" ht="15" customHeight="1">
      <c r="R14126"/>
      <c r="S14126"/>
    </row>
    <row r="14127" spans="18:19" ht="15" customHeight="1">
      <c r="R14127"/>
      <c r="S14127"/>
    </row>
    <row r="14128" spans="18:19" ht="15" customHeight="1">
      <c r="R14128"/>
      <c r="S14128"/>
    </row>
    <row r="14129" spans="18:19" ht="15" customHeight="1">
      <c r="R14129"/>
      <c r="S14129"/>
    </row>
    <row r="14130" spans="18:19" ht="15" customHeight="1">
      <c r="R14130"/>
      <c r="S14130"/>
    </row>
    <row r="14131" spans="18:19" ht="15" customHeight="1">
      <c r="R14131"/>
      <c r="S14131"/>
    </row>
    <row r="14132" spans="18:19" ht="15" customHeight="1">
      <c r="R14132"/>
      <c r="S14132"/>
    </row>
    <row r="14133" spans="18:19" ht="15" customHeight="1">
      <c r="R14133"/>
      <c r="S14133"/>
    </row>
    <row r="14134" spans="18:19" ht="15" customHeight="1">
      <c r="R14134"/>
      <c r="S14134"/>
    </row>
    <row r="14135" spans="18:19" ht="15" customHeight="1">
      <c r="R14135"/>
      <c r="S14135"/>
    </row>
    <row r="14136" spans="18:19" ht="15" customHeight="1">
      <c r="R14136"/>
      <c r="S14136"/>
    </row>
    <row r="14137" spans="18:19" ht="15" customHeight="1">
      <c r="R14137"/>
      <c r="S14137"/>
    </row>
    <row r="14138" spans="18:19" ht="15" customHeight="1">
      <c r="R14138"/>
      <c r="S14138"/>
    </row>
    <row r="14139" spans="18:19" ht="15" customHeight="1">
      <c r="R14139"/>
      <c r="S14139"/>
    </row>
    <row r="14140" spans="18:19" ht="15" customHeight="1">
      <c r="R14140"/>
      <c r="S14140"/>
    </row>
    <row r="14141" spans="18:19" ht="15" customHeight="1">
      <c r="R14141"/>
      <c r="S14141"/>
    </row>
    <row r="14142" spans="18:19" ht="15" customHeight="1">
      <c r="R14142"/>
      <c r="S14142"/>
    </row>
    <row r="14143" spans="18:19" ht="15" customHeight="1">
      <c r="R14143"/>
      <c r="S14143"/>
    </row>
    <row r="14144" spans="18:19" ht="15" customHeight="1">
      <c r="R14144"/>
      <c r="S14144"/>
    </row>
    <row r="14145" spans="18:19" ht="15" customHeight="1">
      <c r="R14145"/>
      <c r="S14145"/>
    </row>
    <row r="14146" spans="18:19" ht="15" customHeight="1">
      <c r="R14146"/>
      <c r="S14146"/>
    </row>
    <row r="14147" spans="18:19" ht="15" customHeight="1">
      <c r="R14147"/>
      <c r="S14147"/>
    </row>
    <row r="14148" spans="18:19" ht="15" customHeight="1">
      <c r="R14148"/>
      <c r="S14148"/>
    </row>
    <row r="14149" spans="18:19" ht="15" customHeight="1">
      <c r="R14149"/>
      <c r="S14149"/>
    </row>
    <row r="14150" spans="18:19" ht="15" customHeight="1">
      <c r="R14150"/>
      <c r="S14150"/>
    </row>
    <row r="14151" spans="18:19" ht="15" customHeight="1">
      <c r="R14151"/>
      <c r="S14151"/>
    </row>
    <row r="14152" spans="18:19" ht="15" customHeight="1">
      <c r="R14152"/>
      <c r="S14152"/>
    </row>
    <row r="14153" spans="18:19" ht="15" customHeight="1">
      <c r="R14153"/>
      <c r="S14153"/>
    </row>
    <row r="14154" spans="18:19" ht="15" customHeight="1">
      <c r="R14154"/>
      <c r="S14154"/>
    </row>
    <row r="14155" spans="18:19" ht="15" customHeight="1">
      <c r="R14155"/>
      <c r="S14155"/>
    </row>
    <row r="14156" spans="18:19" ht="15" customHeight="1">
      <c r="R14156"/>
      <c r="S14156"/>
    </row>
    <row r="14157" spans="18:19" ht="15" customHeight="1">
      <c r="R14157"/>
      <c r="S14157"/>
    </row>
    <row r="14158" spans="18:19" ht="15" customHeight="1">
      <c r="R14158"/>
      <c r="S14158"/>
    </row>
    <row r="14159" spans="18:19" ht="15" customHeight="1">
      <c r="R14159"/>
      <c r="S14159"/>
    </row>
    <row r="14160" spans="18:19" ht="15" customHeight="1">
      <c r="R14160"/>
      <c r="S14160"/>
    </row>
    <row r="14161" spans="18:19" ht="15" customHeight="1">
      <c r="R14161"/>
      <c r="S14161"/>
    </row>
    <row r="14162" spans="18:19" ht="15" customHeight="1">
      <c r="R14162"/>
      <c r="S14162"/>
    </row>
    <row r="14163" spans="18:19" ht="15" customHeight="1">
      <c r="R14163"/>
      <c r="S14163"/>
    </row>
    <row r="14164" spans="18:19" ht="15" customHeight="1">
      <c r="R14164"/>
      <c r="S14164"/>
    </row>
    <row r="14165" spans="18:19" ht="15" customHeight="1">
      <c r="R14165"/>
      <c r="S14165"/>
    </row>
    <row r="14166" spans="18:19" ht="15" customHeight="1">
      <c r="R14166"/>
      <c r="S14166"/>
    </row>
    <row r="14167" spans="18:19" ht="15" customHeight="1">
      <c r="R14167"/>
      <c r="S14167"/>
    </row>
    <row r="14168" spans="18:19" ht="15" customHeight="1">
      <c r="R14168"/>
      <c r="S14168"/>
    </row>
    <row r="14169" spans="18:19" ht="15" customHeight="1">
      <c r="R14169"/>
      <c r="S14169"/>
    </row>
    <row r="14170" spans="18:19" ht="15" customHeight="1">
      <c r="R14170"/>
      <c r="S14170"/>
    </row>
    <row r="14171" spans="18:19" ht="15" customHeight="1">
      <c r="R14171"/>
      <c r="S14171"/>
    </row>
    <row r="14172" spans="18:19" ht="15" customHeight="1">
      <c r="R14172"/>
      <c r="S14172"/>
    </row>
    <row r="14173" spans="18:19" ht="15" customHeight="1">
      <c r="R14173"/>
      <c r="S14173"/>
    </row>
    <row r="14174" spans="18:19" ht="15" customHeight="1">
      <c r="R14174"/>
      <c r="S14174"/>
    </row>
    <row r="14175" spans="18:19" ht="15" customHeight="1">
      <c r="R14175"/>
      <c r="S14175"/>
    </row>
    <row r="14176" spans="18:19" ht="15" customHeight="1">
      <c r="R14176"/>
      <c r="S14176"/>
    </row>
    <row r="14177" spans="18:19" ht="15" customHeight="1">
      <c r="R14177"/>
      <c r="S14177"/>
    </row>
    <row r="14178" spans="18:19" ht="15" customHeight="1">
      <c r="R14178"/>
      <c r="S14178"/>
    </row>
    <row r="14179" spans="18:19" ht="15" customHeight="1">
      <c r="R14179"/>
      <c r="S14179"/>
    </row>
    <row r="14180" spans="18:19" ht="15" customHeight="1">
      <c r="R14180"/>
      <c r="S14180"/>
    </row>
    <row r="14181" spans="18:19" ht="15" customHeight="1">
      <c r="R14181"/>
      <c r="S14181"/>
    </row>
    <row r="14182" spans="18:19" ht="15" customHeight="1">
      <c r="R14182"/>
      <c r="S14182"/>
    </row>
    <row r="14183" spans="18:19" ht="15" customHeight="1">
      <c r="R14183"/>
      <c r="S14183"/>
    </row>
    <row r="14184" spans="18:19" ht="15" customHeight="1">
      <c r="R14184"/>
      <c r="S14184"/>
    </row>
    <row r="14185" spans="18:19" ht="15" customHeight="1">
      <c r="R14185"/>
      <c r="S14185"/>
    </row>
    <row r="14186" spans="18:19" ht="15" customHeight="1">
      <c r="R14186"/>
      <c r="S14186"/>
    </row>
    <row r="14187" spans="18:19" ht="15" customHeight="1">
      <c r="R14187"/>
      <c r="S14187"/>
    </row>
    <row r="14188" spans="18:19" ht="15" customHeight="1">
      <c r="R14188"/>
      <c r="S14188"/>
    </row>
    <row r="14189" spans="18:19" ht="15" customHeight="1">
      <c r="R14189"/>
      <c r="S14189"/>
    </row>
    <row r="14190" spans="18:19" ht="15" customHeight="1">
      <c r="R14190"/>
      <c r="S14190"/>
    </row>
    <row r="14191" spans="18:19" ht="15" customHeight="1">
      <c r="R14191"/>
      <c r="S14191"/>
    </row>
    <row r="14192" spans="18:19" ht="15" customHeight="1">
      <c r="R14192"/>
      <c r="S14192"/>
    </row>
    <row r="14193" spans="18:19" ht="15" customHeight="1">
      <c r="R14193"/>
      <c r="S14193"/>
    </row>
    <row r="14194" spans="18:19" ht="15" customHeight="1">
      <c r="R14194"/>
      <c r="S14194"/>
    </row>
    <row r="14195" spans="18:19" ht="15" customHeight="1">
      <c r="R14195"/>
      <c r="S14195"/>
    </row>
    <row r="14196" spans="18:19" ht="15" customHeight="1">
      <c r="R14196"/>
      <c r="S14196"/>
    </row>
    <row r="14197" spans="18:19" ht="15" customHeight="1">
      <c r="R14197"/>
      <c r="S14197"/>
    </row>
    <row r="14198" spans="18:19" ht="15" customHeight="1">
      <c r="R14198"/>
      <c r="S14198"/>
    </row>
    <row r="14199" spans="18:19" ht="15" customHeight="1">
      <c r="R14199"/>
      <c r="S14199"/>
    </row>
    <row r="14200" spans="18:19" ht="15" customHeight="1">
      <c r="R14200"/>
      <c r="S14200"/>
    </row>
    <row r="14201" spans="18:19" ht="15" customHeight="1">
      <c r="R14201"/>
      <c r="S14201"/>
    </row>
    <row r="14202" spans="18:19" ht="15" customHeight="1">
      <c r="R14202"/>
      <c r="S14202"/>
    </row>
    <row r="14203" spans="18:19" ht="15" customHeight="1">
      <c r="R14203"/>
      <c r="S14203"/>
    </row>
    <row r="14204" spans="18:19" ht="15" customHeight="1">
      <c r="R14204"/>
      <c r="S14204"/>
    </row>
    <row r="14205" spans="18:19" ht="15" customHeight="1">
      <c r="R14205"/>
      <c r="S14205"/>
    </row>
    <row r="14206" spans="18:19" ht="15" customHeight="1">
      <c r="R14206"/>
      <c r="S14206"/>
    </row>
    <row r="14207" spans="18:19" ht="15" customHeight="1">
      <c r="R14207"/>
      <c r="S14207"/>
    </row>
    <row r="14208" spans="18:19" ht="15" customHeight="1">
      <c r="R14208"/>
      <c r="S14208"/>
    </row>
    <row r="14209" spans="18:19" ht="15" customHeight="1">
      <c r="R14209"/>
      <c r="S14209"/>
    </row>
    <row r="14210" spans="18:19" ht="15" customHeight="1">
      <c r="R14210"/>
      <c r="S14210"/>
    </row>
    <row r="14211" spans="18:19" ht="15" customHeight="1">
      <c r="R14211"/>
      <c r="S14211"/>
    </row>
    <row r="14212" spans="18:19" ht="15" customHeight="1">
      <c r="R14212"/>
      <c r="S14212"/>
    </row>
    <row r="14213" spans="18:19" ht="15" customHeight="1">
      <c r="R14213"/>
      <c r="S14213"/>
    </row>
    <row r="14214" spans="18:19" ht="15" customHeight="1">
      <c r="R14214"/>
      <c r="S14214"/>
    </row>
    <row r="14215" spans="18:19" ht="15" customHeight="1">
      <c r="R14215"/>
      <c r="S14215"/>
    </row>
    <row r="14216" spans="18:19" ht="15" customHeight="1">
      <c r="R14216"/>
      <c r="S14216"/>
    </row>
    <row r="14217" spans="18:19" ht="15" customHeight="1">
      <c r="R14217"/>
      <c r="S14217"/>
    </row>
    <row r="14218" spans="18:19" ht="15" customHeight="1">
      <c r="R14218"/>
      <c r="S14218"/>
    </row>
    <row r="14219" spans="18:19" ht="15" customHeight="1">
      <c r="R14219"/>
      <c r="S14219"/>
    </row>
    <row r="14220" spans="18:19" ht="15" customHeight="1">
      <c r="R14220"/>
      <c r="S14220"/>
    </row>
    <row r="14221" spans="18:19" ht="15" customHeight="1">
      <c r="R14221"/>
      <c r="S14221"/>
    </row>
    <row r="14222" spans="18:19" ht="15" customHeight="1">
      <c r="R14222"/>
      <c r="S14222"/>
    </row>
    <row r="14223" spans="18:19" ht="15" customHeight="1">
      <c r="R14223"/>
      <c r="S14223"/>
    </row>
    <row r="14224" spans="18:19" ht="15" customHeight="1">
      <c r="R14224"/>
      <c r="S14224"/>
    </row>
    <row r="14225" spans="18:19" ht="15" customHeight="1">
      <c r="R14225"/>
      <c r="S14225"/>
    </row>
    <row r="14226" spans="18:19" ht="15" customHeight="1">
      <c r="R14226"/>
      <c r="S14226"/>
    </row>
    <row r="14227" spans="18:19" ht="15" customHeight="1">
      <c r="R14227"/>
      <c r="S14227"/>
    </row>
    <row r="14228" spans="18:19" ht="15" customHeight="1">
      <c r="R14228"/>
      <c r="S14228"/>
    </row>
    <row r="14229" spans="18:19" ht="15" customHeight="1">
      <c r="R14229"/>
      <c r="S14229"/>
    </row>
    <row r="14230" spans="18:19" ht="15" customHeight="1">
      <c r="R14230"/>
      <c r="S14230"/>
    </row>
    <row r="14231" spans="18:19" ht="15" customHeight="1">
      <c r="R14231"/>
      <c r="S14231"/>
    </row>
    <row r="14232" spans="18:19" ht="15" customHeight="1">
      <c r="R14232"/>
      <c r="S14232"/>
    </row>
    <row r="14233" spans="18:19" ht="15" customHeight="1">
      <c r="R14233"/>
      <c r="S14233"/>
    </row>
    <row r="14234" spans="18:19" ht="15" customHeight="1">
      <c r="R14234"/>
      <c r="S14234"/>
    </row>
    <row r="14235" spans="18:19" ht="15" customHeight="1">
      <c r="R14235"/>
      <c r="S14235"/>
    </row>
    <row r="14236" spans="18:19" ht="15" customHeight="1">
      <c r="R14236"/>
      <c r="S14236"/>
    </row>
    <row r="14237" spans="18:19" ht="15" customHeight="1">
      <c r="R14237"/>
      <c r="S14237"/>
    </row>
    <row r="14238" spans="18:19" ht="15" customHeight="1">
      <c r="R14238"/>
      <c r="S14238"/>
    </row>
    <row r="14239" spans="18:19" ht="15" customHeight="1">
      <c r="R14239"/>
      <c r="S14239"/>
    </row>
    <row r="14240" spans="18:19" ht="15" customHeight="1">
      <c r="R14240"/>
      <c r="S14240"/>
    </row>
    <row r="14241" spans="18:19" ht="15" customHeight="1">
      <c r="R14241"/>
      <c r="S14241"/>
    </row>
    <row r="14242" spans="18:19" ht="15" customHeight="1">
      <c r="R14242"/>
      <c r="S14242"/>
    </row>
    <row r="14243" spans="18:19" ht="15" customHeight="1">
      <c r="R14243"/>
      <c r="S14243"/>
    </row>
    <row r="14244" spans="18:19" ht="15" customHeight="1">
      <c r="R14244"/>
      <c r="S14244"/>
    </row>
    <row r="14245" spans="18:19" ht="15" customHeight="1">
      <c r="R14245"/>
      <c r="S14245"/>
    </row>
    <row r="14246" spans="18:19" ht="15" customHeight="1">
      <c r="R14246"/>
      <c r="S14246"/>
    </row>
    <row r="14247" spans="18:19" ht="15" customHeight="1">
      <c r="R14247"/>
      <c r="S14247"/>
    </row>
    <row r="14248" spans="18:19" ht="15" customHeight="1">
      <c r="R14248"/>
      <c r="S14248"/>
    </row>
    <row r="14249" spans="18:19" ht="15" customHeight="1">
      <c r="R14249"/>
      <c r="S14249"/>
    </row>
    <row r="14250" spans="18:19" ht="15" customHeight="1">
      <c r="R14250"/>
      <c r="S14250"/>
    </row>
    <row r="14251" spans="18:19" ht="15" customHeight="1">
      <c r="R14251"/>
      <c r="S14251"/>
    </row>
    <row r="14252" spans="18:19" ht="15" customHeight="1">
      <c r="R14252"/>
      <c r="S14252"/>
    </row>
    <row r="14253" spans="18:19" ht="15" customHeight="1">
      <c r="R14253"/>
      <c r="S14253"/>
    </row>
    <row r="14254" spans="18:19" ht="15" customHeight="1">
      <c r="R14254"/>
      <c r="S14254"/>
    </row>
    <row r="14255" spans="18:19" ht="15" customHeight="1">
      <c r="R14255"/>
      <c r="S14255"/>
    </row>
    <row r="14256" spans="18:19" ht="15" customHeight="1">
      <c r="R14256"/>
      <c r="S14256"/>
    </row>
    <row r="14257" spans="18:19" ht="15" customHeight="1">
      <c r="R14257"/>
      <c r="S14257"/>
    </row>
    <row r="14258" spans="18:19" ht="15" customHeight="1">
      <c r="R14258"/>
      <c r="S14258"/>
    </row>
    <row r="14259" spans="18:19" ht="15" customHeight="1">
      <c r="R14259"/>
      <c r="S14259"/>
    </row>
    <row r="14260" spans="18:19" ht="15" customHeight="1">
      <c r="R14260"/>
      <c r="S14260"/>
    </row>
    <row r="14261" spans="18:19" ht="15" customHeight="1">
      <c r="R14261"/>
      <c r="S14261"/>
    </row>
    <row r="14262" spans="18:19" ht="15" customHeight="1">
      <c r="R14262"/>
      <c r="S14262"/>
    </row>
    <row r="14263" spans="18:19" ht="15" customHeight="1">
      <c r="R14263"/>
      <c r="S14263"/>
    </row>
    <row r="14264" spans="18:19" ht="15" customHeight="1">
      <c r="R14264"/>
      <c r="S14264"/>
    </row>
    <row r="14265" spans="18:19" ht="15" customHeight="1">
      <c r="R14265"/>
      <c r="S14265"/>
    </row>
    <row r="14266" spans="18:19" ht="15" customHeight="1">
      <c r="R14266"/>
      <c r="S14266"/>
    </row>
    <row r="14267" spans="18:19" ht="15" customHeight="1">
      <c r="R14267"/>
      <c r="S14267"/>
    </row>
    <row r="14268" spans="18:19" ht="15" customHeight="1">
      <c r="R14268"/>
      <c r="S14268"/>
    </row>
    <row r="14269" spans="18:19" ht="15" customHeight="1">
      <c r="R14269"/>
      <c r="S14269"/>
    </row>
    <row r="14270" spans="18:19" ht="15" customHeight="1">
      <c r="R14270"/>
      <c r="S14270"/>
    </row>
    <row r="14271" spans="18:19" ht="15" customHeight="1">
      <c r="R14271"/>
      <c r="S14271"/>
    </row>
    <row r="14272" spans="18:19" ht="15" customHeight="1">
      <c r="R14272"/>
      <c r="S14272"/>
    </row>
    <row r="14273" spans="18:19" ht="15" customHeight="1">
      <c r="R14273"/>
      <c r="S14273"/>
    </row>
    <row r="14274" spans="18:19" ht="15" customHeight="1">
      <c r="R14274"/>
      <c r="S14274"/>
    </row>
    <row r="14275" spans="18:19" ht="15" customHeight="1">
      <c r="R14275"/>
      <c r="S14275"/>
    </row>
    <row r="14276" spans="18:19" ht="15" customHeight="1">
      <c r="R14276"/>
      <c r="S14276"/>
    </row>
    <row r="14277" spans="18:19" ht="15" customHeight="1">
      <c r="R14277"/>
      <c r="S14277"/>
    </row>
    <row r="14278" spans="18:19" ht="15" customHeight="1">
      <c r="R14278"/>
      <c r="S14278"/>
    </row>
    <row r="14279" spans="18:19" ht="15" customHeight="1">
      <c r="R14279"/>
      <c r="S14279"/>
    </row>
    <row r="14280" spans="18:19" ht="15" customHeight="1">
      <c r="R14280"/>
      <c r="S14280"/>
    </row>
    <row r="14281" spans="18:19" ht="15" customHeight="1">
      <c r="R14281"/>
      <c r="S14281"/>
    </row>
    <row r="14282" spans="18:19" ht="15" customHeight="1">
      <c r="R14282"/>
      <c r="S14282"/>
    </row>
    <row r="14283" spans="18:19" ht="15" customHeight="1">
      <c r="R14283"/>
      <c r="S14283"/>
    </row>
    <row r="14284" spans="18:19" ht="15" customHeight="1">
      <c r="R14284"/>
      <c r="S14284"/>
    </row>
    <row r="14285" spans="18:19" ht="15" customHeight="1">
      <c r="R14285"/>
      <c r="S14285"/>
    </row>
    <row r="14286" spans="18:19" ht="15" customHeight="1">
      <c r="R14286"/>
      <c r="S14286"/>
    </row>
    <row r="14287" spans="18:19" ht="15" customHeight="1">
      <c r="R14287"/>
      <c r="S14287"/>
    </row>
    <row r="14288" spans="18:19" ht="15" customHeight="1">
      <c r="R14288"/>
      <c r="S14288"/>
    </row>
    <row r="14289" spans="18:19" ht="15" customHeight="1">
      <c r="R14289"/>
      <c r="S14289"/>
    </row>
    <row r="14290" spans="18:19" ht="15" customHeight="1">
      <c r="R14290"/>
      <c r="S14290"/>
    </row>
    <row r="14291" spans="18:19" ht="15" customHeight="1">
      <c r="R14291"/>
      <c r="S14291"/>
    </row>
    <row r="14292" spans="18:19" ht="15" customHeight="1">
      <c r="R14292"/>
      <c r="S14292"/>
    </row>
    <row r="14293" spans="18:19" ht="15" customHeight="1">
      <c r="R14293"/>
      <c r="S14293"/>
    </row>
    <row r="14294" spans="18:19" ht="15" customHeight="1">
      <c r="R14294"/>
      <c r="S14294"/>
    </row>
    <row r="14295" spans="18:19" ht="15" customHeight="1">
      <c r="R14295"/>
      <c r="S14295"/>
    </row>
    <row r="14296" spans="18:19" ht="15" customHeight="1">
      <c r="R14296"/>
      <c r="S14296"/>
    </row>
    <row r="14297" spans="18:19" ht="15" customHeight="1">
      <c r="R14297"/>
      <c r="S14297"/>
    </row>
    <row r="14298" spans="18:19" ht="15" customHeight="1">
      <c r="R14298"/>
      <c r="S14298"/>
    </row>
    <row r="14299" spans="18:19" ht="15" customHeight="1">
      <c r="R14299"/>
      <c r="S14299"/>
    </row>
    <row r="14300" spans="18:19" ht="15" customHeight="1">
      <c r="R14300"/>
      <c r="S14300"/>
    </row>
    <row r="14301" spans="18:19" ht="15" customHeight="1">
      <c r="R14301"/>
      <c r="S14301"/>
    </row>
    <row r="14302" spans="18:19" ht="15" customHeight="1">
      <c r="R14302"/>
      <c r="S14302"/>
    </row>
    <row r="14303" spans="18:19" ht="15" customHeight="1">
      <c r="R14303"/>
      <c r="S14303"/>
    </row>
    <row r="14304" spans="18:19" ht="15" customHeight="1">
      <c r="R14304"/>
      <c r="S14304"/>
    </row>
    <row r="14305" spans="18:19" ht="15" customHeight="1">
      <c r="R14305"/>
      <c r="S14305"/>
    </row>
    <row r="14306" spans="18:19" ht="15" customHeight="1">
      <c r="R14306"/>
      <c r="S14306"/>
    </row>
    <row r="14307" spans="18:19" ht="15" customHeight="1">
      <c r="R14307"/>
      <c r="S14307"/>
    </row>
    <row r="14308" spans="18:19" ht="15" customHeight="1">
      <c r="R14308"/>
      <c r="S14308"/>
    </row>
    <row r="14309" spans="18:19" ht="15" customHeight="1">
      <c r="R14309"/>
      <c r="S14309"/>
    </row>
    <row r="14310" spans="18:19" ht="15" customHeight="1">
      <c r="R14310"/>
      <c r="S14310"/>
    </row>
    <row r="14311" spans="18:19" ht="15" customHeight="1">
      <c r="R14311"/>
      <c r="S14311"/>
    </row>
    <row r="14312" spans="18:19" ht="15" customHeight="1">
      <c r="R14312"/>
      <c r="S14312"/>
    </row>
    <row r="14313" spans="18:19" ht="15" customHeight="1">
      <c r="R14313"/>
      <c r="S14313"/>
    </row>
    <row r="14314" spans="18:19" ht="15" customHeight="1">
      <c r="R14314"/>
      <c r="S14314"/>
    </row>
    <row r="14315" spans="18:19" ht="15" customHeight="1">
      <c r="R14315"/>
      <c r="S14315"/>
    </row>
    <row r="14316" spans="18:19" ht="15" customHeight="1">
      <c r="R14316"/>
      <c r="S14316"/>
    </row>
    <row r="14317" spans="18:19" ht="15" customHeight="1">
      <c r="R14317"/>
      <c r="S14317"/>
    </row>
    <row r="14318" spans="18:19" ht="15" customHeight="1">
      <c r="R14318"/>
      <c r="S14318"/>
    </row>
    <row r="14319" spans="18:19" ht="15" customHeight="1">
      <c r="R14319"/>
      <c r="S14319"/>
    </row>
    <row r="14320" spans="18:19" ht="15" customHeight="1">
      <c r="R14320"/>
      <c r="S14320"/>
    </row>
    <row r="14321" spans="18:19" ht="15" customHeight="1">
      <c r="R14321"/>
      <c r="S14321"/>
    </row>
    <row r="14322" spans="18:19" ht="15" customHeight="1">
      <c r="R14322"/>
      <c r="S14322"/>
    </row>
    <row r="14323" spans="18:19" ht="15" customHeight="1">
      <c r="R14323"/>
      <c r="S14323"/>
    </row>
    <row r="14324" spans="18:19" ht="15" customHeight="1">
      <c r="R14324"/>
      <c r="S14324"/>
    </row>
    <row r="14325" spans="18:19" ht="15" customHeight="1">
      <c r="R14325"/>
      <c r="S14325"/>
    </row>
    <row r="14326" spans="18:19" ht="15" customHeight="1">
      <c r="R14326"/>
      <c r="S14326"/>
    </row>
    <row r="14327" spans="18:19" ht="15" customHeight="1">
      <c r="R14327"/>
      <c r="S14327"/>
    </row>
    <row r="14328" spans="18:19" ht="15" customHeight="1">
      <c r="R14328"/>
      <c r="S14328"/>
    </row>
    <row r="14329" spans="18:19" ht="15" customHeight="1">
      <c r="R14329"/>
      <c r="S14329"/>
    </row>
    <row r="14330" spans="18:19" ht="15" customHeight="1">
      <c r="R14330"/>
      <c r="S14330"/>
    </row>
    <row r="14331" spans="18:19" ht="15" customHeight="1">
      <c r="R14331"/>
      <c r="S14331"/>
    </row>
    <row r="14332" spans="18:19" ht="15" customHeight="1">
      <c r="R14332"/>
      <c r="S14332"/>
    </row>
    <row r="14333" spans="18:19" ht="15" customHeight="1">
      <c r="R14333"/>
      <c r="S14333"/>
    </row>
    <row r="14334" spans="18:19" ht="15" customHeight="1">
      <c r="R14334"/>
      <c r="S14334"/>
    </row>
    <row r="14335" spans="18:19" ht="15" customHeight="1">
      <c r="R14335"/>
      <c r="S14335"/>
    </row>
    <row r="14336" spans="18:19" ht="15" customHeight="1">
      <c r="R14336"/>
      <c r="S14336"/>
    </row>
    <row r="14337" spans="18:19" ht="15" customHeight="1">
      <c r="R14337"/>
      <c r="S14337"/>
    </row>
    <row r="14338" spans="18:19" ht="15" customHeight="1">
      <c r="R14338"/>
      <c r="S14338"/>
    </row>
    <row r="14339" spans="18:19" ht="15" customHeight="1">
      <c r="R14339"/>
      <c r="S14339"/>
    </row>
    <row r="14340" spans="18:19" ht="15" customHeight="1">
      <c r="R14340"/>
      <c r="S14340"/>
    </row>
    <row r="14341" spans="18:19" ht="15" customHeight="1">
      <c r="R14341"/>
      <c r="S14341"/>
    </row>
    <row r="14342" spans="18:19" ht="15" customHeight="1">
      <c r="R14342"/>
      <c r="S14342"/>
    </row>
    <row r="14343" spans="18:19" ht="15" customHeight="1">
      <c r="R14343"/>
      <c r="S14343"/>
    </row>
    <row r="14344" spans="18:19" ht="15" customHeight="1">
      <c r="R14344"/>
      <c r="S14344"/>
    </row>
    <row r="14345" spans="18:19" ht="15" customHeight="1">
      <c r="R14345"/>
      <c r="S14345"/>
    </row>
    <row r="14346" spans="18:19" ht="15" customHeight="1">
      <c r="R14346"/>
      <c r="S14346"/>
    </row>
    <row r="14347" spans="18:19" ht="15" customHeight="1">
      <c r="R14347"/>
      <c r="S14347"/>
    </row>
    <row r="14348" spans="18:19" ht="15" customHeight="1">
      <c r="R14348"/>
      <c r="S14348"/>
    </row>
    <row r="14349" spans="18:19" ht="15" customHeight="1">
      <c r="R14349"/>
      <c r="S14349"/>
    </row>
    <row r="14350" spans="18:19" ht="15" customHeight="1">
      <c r="R14350"/>
      <c r="S14350"/>
    </row>
    <row r="14351" spans="18:19" ht="15" customHeight="1">
      <c r="R14351"/>
      <c r="S14351"/>
    </row>
    <row r="14352" spans="18:19" ht="15" customHeight="1">
      <c r="R14352"/>
      <c r="S14352"/>
    </row>
    <row r="14353" spans="18:19" ht="15" customHeight="1">
      <c r="R14353"/>
      <c r="S14353"/>
    </row>
    <row r="14354" spans="18:19" ht="15" customHeight="1">
      <c r="R14354"/>
      <c r="S14354"/>
    </row>
    <row r="14355" spans="18:19" ht="15" customHeight="1">
      <c r="R14355"/>
      <c r="S14355"/>
    </row>
    <row r="14356" spans="18:19" ht="15" customHeight="1">
      <c r="R14356"/>
      <c r="S14356"/>
    </row>
    <row r="14357" spans="18:19" ht="15" customHeight="1">
      <c r="R14357"/>
      <c r="S14357"/>
    </row>
    <row r="14358" spans="18:19" ht="15" customHeight="1">
      <c r="R14358"/>
      <c r="S14358"/>
    </row>
    <row r="14359" spans="18:19" ht="15" customHeight="1">
      <c r="R14359"/>
      <c r="S14359"/>
    </row>
    <row r="14360" spans="18:19" ht="15" customHeight="1">
      <c r="R14360"/>
      <c r="S14360"/>
    </row>
    <row r="14361" spans="18:19" ht="15" customHeight="1">
      <c r="R14361"/>
      <c r="S14361"/>
    </row>
    <row r="14362" spans="18:19" ht="15" customHeight="1">
      <c r="R14362"/>
      <c r="S14362"/>
    </row>
    <row r="14363" spans="18:19" ht="15" customHeight="1">
      <c r="R14363"/>
      <c r="S14363"/>
    </row>
    <row r="14364" spans="18:19" ht="15" customHeight="1">
      <c r="R14364"/>
      <c r="S14364"/>
    </row>
    <row r="14365" spans="18:19" ht="15" customHeight="1">
      <c r="R14365"/>
      <c r="S14365"/>
    </row>
    <row r="14366" spans="18:19" ht="15" customHeight="1">
      <c r="R14366"/>
      <c r="S14366"/>
    </row>
    <row r="14367" spans="18:19" ht="15" customHeight="1">
      <c r="R14367"/>
      <c r="S14367"/>
    </row>
    <row r="14368" spans="18:19" ht="15" customHeight="1">
      <c r="R14368"/>
      <c r="S14368"/>
    </row>
    <row r="14369" spans="18:19" ht="15" customHeight="1">
      <c r="R14369"/>
      <c r="S14369"/>
    </row>
    <row r="14370" spans="18:19" ht="15" customHeight="1">
      <c r="R14370"/>
      <c r="S14370"/>
    </row>
    <row r="14371" spans="18:19" ht="15" customHeight="1">
      <c r="R14371"/>
      <c r="S14371"/>
    </row>
    <row r="14372" spans="18:19" ht="15" customHeight="1">
      <c r="R14372"/>
      <c r="S14372"/>
    </row>
    <row r="14373" spans="18:19" ht="15" customHeight="1">
      <c r="R14373"/>
      <c r="S14373"/>
    </row>
    <row r="14374" spans="18:19" ht="15" customHeight="1">
      <c r="R14374"/>
      <c r="S14374"/>
    </row>
    <row r="14375" spans="18:19" ht="15" customHeight="1">
      <c r="R14375"/>
      <c r="S14375"/>
    </row>
    <row r="14376" spans="18:19" ht="15" customHeight="1">
      <c r="R14376"/>
      <c r="S14376"/>
    </row>
    <row r="14377" spans="18:19" ht="15" customHeight="1">
      <c r="R14377"/>
      <c r="S14377"/>
    </row>
    <row r="14378" spans="18:19" ht="15" customHeight="1">
      <c r="R14378"/>
      <c r="S14378"/>
    </row>
    <row r="14379" spans="18:19" ht="15" customHeight="1">
      <c r="R14379"/>
      <c r="S14379"/>
    </row>
    <row r="14380" spans="18:19" ht="15" customHeight="1">
      <c r="R14380"/>
      <c r="S14380"/>
    </row>
    <row r="14381" spans="18:19" ht="15" customHeight="1">
      <c r="R14381"/>
      <c r="S14381"/>
    </row>
    <row r="14382" spans="18:19" ht="15" customHeight="1">
      <c r="R14382"/>
      <c r="S14382"/>
    </row>
    <row r="14383" spans="18:19" ht="15" customHeight="1">
      <c r="R14383"/>
      <c r="S14383"/>
    </row>
    <row r="14384" spans="18:19" ht="15" customHeight="1">
      <c r="R14384"/>
      <c r="S14384"/>
    </row>
    <row r="14385" spans="18:19" ht="15" customHeight="1">
      <c r="R14385"/>
      <c r="S14385"/>
    </row>
    <row r="14386" spans="18:19" ht="15" customHeight="1">
      <c r="R14386"/>
      <c r="S14386"/>
    </row>
    <row r="14387" spans="18:19" ht="15" customHeight="1">
      <c r="R14387"/>
      <c r="S14387"/>
    </row>
    <row r="14388" spans="18:19" ht="15" customHeight="1">
      <c r="R14388"/>
      <c r="S14388"/>
    </row>
    <row r="14389" spans="18:19" ht="15" customHeight="1">
      <c r="R14389"/>
      <c r="S14389"/>
    </row>
    <row r="14390" spans="18:19" ht="15" customHeight="1">
      <c r="R14390"/>
      <c r="S14390"/>
    </row>
    <row r="14391" spans="18:19" ht="15" customHeight="1">
      <c r="R14391"/>
      <c r="S14391"/>
    </row>
    <row r="14392" spans="18:19" ht="15" customHeight="1">
      <c r="R14392"/>
      <c r="S14392"/>
    </row>
    <row r="14393" spans="18:19" ht="15" customHeight="1">
      <c r="R14393"/>
      <c r="S14393"/>
    </row>
    <row r="14394" spans="18:19" ht="15" customHeight="1">
      <c r="R14394"/>
      <c r="S14394"/>
    </row>
    <row r="14395" spans="18:19" ht="15" customHeight="1">
      <c r="R14395"/>
      <c r="S14395"/>
    </row>
    <row r="14396" spans="18:19" ht="15" customHeight="1">
      <c r="R14396"/>
      <c r="S14396"/>
    </row>
    <row r="14397" spans="18:19" ht="15" customHeight="1">
      <c r="R14397"/>
      <c r="S14397"/>
    </row>
    <row r="14398" spans="18:19" ht="15" customHeight="1">
      <c r="R14398"/>
      <c r="S14398"/>
    </row>
    <row r="14399" spans="18:19" ht="15" customHeight="1">
      <c r="R14399"/>
      <c r="S14399"/>
    </row>
    <row r="14400" spans="18:19" ht="15" customHeight="1">
      <c r="R14400"/>
      <c r="S14400"/>
    </row>
    <row r="14401" spans="18:19" ht="15" customHeight="1">
      <c r="R14401"/>
      <c r="S14401"/>
    </row>
    <row r="14402" spans="18:19" ht="15" customHeight="1">
      <c r="R14402"/>
      <c r="S14402"/>
    </row>
    <row r="14403" spans="18:19" ht="15" customHeight="1">
      <c r="R14403"/>
      <c r="S14403"/>
    </row>
    <row r="14404" spans="18:19" ht="15" customHeight="1">
      <c r="R14404"/>
      <c r="S14404"/>
    </row>
    <row r="14405" spans="18:19" ht="15" customHeight="1">
      <c r="R14405"/>
      <c r="S14405"/>
    </row>
    <row r="14406" spans="18:19" ht="15" customHeight="1">
      <c r="R14406"/>
      <c r="S14406"/>
    </row>
    <row r="14407" spans="18:19" ht="15" customHeight="1">
      <c r="R14407"/>
      <c r="S14407"/>
    </row>
    <row r="14408" spans="18:19" ht="15" customHeight="1">
      <c r="R14408"/>
      <c r="S14408"/>
    </row>
    <row r="14409" spans="18:19" ht="15" customHeight="1">
      <c r="R14409"/>
      <c r="S14409"/>
    </row>
    <row r="14410" spans="18:19" ht="15" customHeight="1">
      <c r="R14410"/>
      <c r="S14410"/>
    </row>
    <row r="14411" spans="18:19" ht="15" customHeight="1">
      <c r="R14411"/>
      <c r="S14411"/>
    </row>
    <row r="14412" spans="18:19" ht="15" customHeight="1">
      <c r="R14412"/>
      <c r="S14412"/>
    </row>
    <row r="14413" spans="18:19" ht="15" customHeight="1">
      <c r="R14413"/>
      <c r="S14413"/>
    </row>
    <row r="14414" spans="18:19" ht="15" customHeight="1">
      <c r="R14414"/>
      <c r="S14414"/>
    </row>
    <row r="14415" spans="18:19" ht="15" customHeight="1">
      <c r="R14415"/>
      <c r="S14415"/>
    </row>
    <row r="14416" spans="18:19" ht="15" customHeight="1">
      <c r="R14416"/>
      <c r="S14416"/>
    </row>
    <row r="14417" spans="18:19" ht="15" customHeight="1">
      <c r="R14417"/>
      <c r="S14417"/>
    </row>
    <row r="14418" spans="18:19" ht="15" customHeight="1">
      <c r="R14418"/>
      <c r="S14418"/>
    </row>
    <row r="14419" spans="18:19" ht="15" customHeight="1">
      <c r="R14419"/>
      <c r="S14419"/>
    </row>
    <row r="14420" spans="18:19" ht="15" customHeight="1">
      <c r="R14420"/>
      <c r="S14420"/>
    </row>
    <row r="14421" spans="18:19" ht="15" customHeight="1">
      <c r="R14421"/>
      <c r="S14421"/>
    </row>
    <row r="14422" spans="18:19" ht="15" customHeight="1">
      <c r="R14422"/>
      <c r="S14422"/>
    </row>
    <row r="14423" spans="18:19" ht="15" customHeight="1">
      <c r="R14423"/>
      <c r="S14423"/>
    </row>
    <row r="14424" spans="18:19" ht="15" customHeight="1">
      <c r="R14424"/>
      <c r="S14424"/>
    </row>
    <row r="14425" spans="18:19" ht="15" customHeight="1">
      <c r="R14425"/>
      <c r="S14425"/>
    </row>
    <row r="14426" spans="18:19" ht="15" customHeight="1">
      <c r="R14426"/>
      <c r="S14426"/>
    </row>
    <row r="14427" spans="18:19" ht="15" customHeight="1">
      <c r="R14427"/>
      <c r="S14427"/>
    </row>
    <row r="14428" spans="18:19" ht="15" customHeight="1">
      <c r="R14428"/>
      <c r="S14428"/>
    </row>
    <row r="14429" spans="18:19" ht="15" customHeight="1">
      <c r="R14429"/>
      <c r="S14429"/>
    </row>
    <row r="14430" spans="18:19" ht="15" customHeight="1">
      <c r="R14430"/>
      <c r="S14430"/>
    </row>
    <row r="14431" spans="18:19" ht="15" customHeight="1">
      <c r="R14431"/>
      <c r="S14431"/>
    </row>
    <row r="14432" spans="18:19" ht="15" customHeight="1">
      <c r="R14432"/>
      <c r="S14432"/>
    </row>
    <row r="14433" spans="18:19" ht="15" customHeight="1">
      <c r="R14433"/>
      <c r="S14433"/>
    </row>
    <row r="14434" spans="18:19" ht="15" customHeight="1">
      <c r="R14434"/>
      <c r="S14434"/>
    </row>
    <row r="14435" spans="18:19" ht="15" customHeight="1">
      <c r="R14435"/>
      <c r="S14435"/>
    </row>
    <row r="14436" spans="18:19" ht="15" customHeight="1">
      <c r="R14436"/>
      <c r="S14436"/>
    </row>
    <row r="14437" spans="18:19" ht="15" customHeight="1">
      <c r="R14437"/>
      <c r="S14437"/>
    </row>
    <row r="14438" spans="18:19" ht="15" customHeight="1">
      <c r="R14438"/>
      <c r="S14438"/>
    </row>
    <row r="14439" spans="18:19" ht="15" customHeight="1">
      <c r="R14439"/>
      <c r="S14439"/>
    </row>
    <row r="14440" spans="18:19" ht="15" customHeight="1">
      <c r="R14440"/>
      <c r="S14440"/>
    </row>
    <row r="14441" spans="18:19" ht="15" customHeight="1">
      <c r="R14441"/>
      <c r="S14441"/>
    </row>
    <row r="14442" spans="18:19" ht="15" customHeight="1">
      <c r="R14442"/>
      <c r="S14442"/>
    </row>
    <row r="14443" spans="18:19" ht="15" customHeight="1">
      <c r="R14443"/>
      <c r="S14443"/>
    </row>
    <row r="14444" spans="18:19" ht="15" customHeight="1">
      <c r="R14444"/>
      <c r="S14444"/>
    </row>
    <row r="14445" spans="18:19" ht="15" customHeight="1">
      <c r="R14445"/>
      <c r="S14445"/>
    </row>
    <row r="14446" spans="18:19" ht="15" customHeight="1">
      <c r="R14446"/>
      <c r="S14446"/>
    </row>
    <row r="14447" spans="18:19" ht="15" customHeight="1">
      <c r="R14447"/>
      <c r="S14447"/>
    </row>
    <row r="14448" spans="18:19" ht="15" customHeight="1">
      <c r="R14448"/>
      <c r="S14448"/>
    </row>
    <row r="14449" spans="18:19" ht="15" customHeight="1">
      <c r="R14449"/>
      <c r="S14449"/>
    </row>
    <row r="14450" spans="18:19" ht="15" customHeight="1">
      <c r="R14450"/>
      <c r="S14450"/>
    </row>
    <row r="14451" spans="18:19" ht="15" customHeight="1">
      <c r="R14451"/>
      <c r="S14451"/>
    </row>
    <row r="14452" spans="18:19" ht="15" customHeight="1">
      <c r="R14452"/>
      <c r="S14452"/>
    </row>
    <row r="14453" spans="18:19" ht="15" customHeight="1">
      <c r="R14453"/>
      <c r="S14453"/>
    </row>
    <row r="14454" spans="18:19" ht="15" customHeight="1">
      <c r="R14454"/>
      <c r="S14454"/>
    </row>
    <row r="14455" spans="18:19" ht="15" customHeight="1">
      <c r="R14455"/>
      <c r="S14455"/>
    </row>
    <row r="14456" spans="18:19" ht="15" customHeight="1">
      <c r="R14456"/>
      <c r="S14456"/>
    </row>
    <row r="14457" spans="18:19" ht="15" customHeight="1">
      <c r="R14457"/>
      <c r="S14457"/>
    </row>
    <row r="14458" spans="18:19" ht="15" customHeight="1">
      <c r="R14458"/>
      <c r="S14458"/>
    </row>
    <row r="14459" spans="18:19" ht="15" customHeight="1">
      <c r="R14459"/>
      <c r="S14459"/>
    </row>
    <row r="14460" spans="18:19" ht="15" customHeight="1">
      <c r="R14460"/>
      <c r="S14460"/>
    </row>
    <row r="14461" spans="18:19" ht="15" customHeight="1">
      <c r="R14461"/>
      <c r="S14461"/>
    </row>
    <row r="14462" spans="18:19" ht="15" customHeight="1">
      <c r="R14462"/>
      <c r="S14462"/>
    </row>
    <row r="14463" spans="18:19" ht="15" customHeight="1">
      <c r="R14463"/>
      <c r="S14463"/>
    </row>
    <row r="14464" spans="18:19" ht="15" customHeight="1">
      <c r="R14464"/>
      <c r="S14464"/>
    </row>
    <row r="14465" spans="18:19" ht="15" customHeight="1">
      <c r="R14465"/>
      <c r="S14465"/>
    </row>
    <row r="14466" spans="18:19" ht="15" customHeight="1">
      <c r="R14466"/>
      <c r="S14466"/>
    </row>
    <row r="14467" spans="18:19" ht="15" customHeight="1">
      <c r="R14467"/>
      <c r="S14467"/>
    </row>
    <row r="14468" spans="18:19" ht="15" customHeight="1">
      <c r="R14468"/>
      <c r="S14468"/>
    </row>
    <row r="14469" spans="18:19" ht="15" customHeight="1">
      <c r="R14469"/>
      <c r="S14469"/>
    </row>
    <row r="14470" spans="18:19" ht="15" customHeight="1">
      <c r="R14470"/>
      <c r="S14470"/>
    </row>
    <row r="14471" spans="18:19" ht="15" customHeight="1">
      <c r="R14471"/>
      <c r="S14471"/>
    </row>
    <row r="14472" spans="18:19" ht="15" customHeight="1">
      <c r="R14472"/>
      <c r="S14472"/>
    </row>
    <row r="14473" spans="18:19" ht="15" customHeight="1">
      <c r="R14473"/>
      <c r="S14473"/>
    </row>
    <row r="14474" spans="18:19" ht="15" customHeight="1">
      <c r="R14474"/>
      <c r="S14474"/>
    </row>
    <row r="14475" spans="18:19" ht="15" customHeight="1">
      <c r="R14475"/>
      <c r="S14475"/>
    </row>
    <row r="14476" spans="18:19" ht="15" customHeight="1">
      <c r="R14476"/>
      <c r="S14476"/>
    </row>
    <row r="14477" spans="18:19" ht="15" customHeight="1">
      <c r="R14477"/>
      <c r="S14477"/>
    </row>
    <row r="14478" spans="18:19" ht="15" customHeight="1">
      <c r="R14478"/>
      <c r="S14478"/>
    </row>
    <row r="14479" spans="18:19" ht="15" customHeight="1">
      <c r="R14479"/>
      <c r="S14479"/>
    </row>
    <row r="14480" spans="18:19" ht="15" customHeight="1">
      <c r="R14480"/>
      <c r="S14480"/>
    </row>
    <row r="14481" spans="18:19" ht="15" customHeight="1">
      <c r="R14481"/>
      <c r="S14481"/>
    </row>
    <row r="14482" spans="18:19" ht="15" customHeight="1">
      <c r="R14482"/>
      <c r="S14482"/>
    </row>
    <row r="14483" spans="18:19" ht="15" customHeight="1">
      <c r="R14483"/>
      <c r="S14483"/>
    </row>
    <row r="14484" spans="18:19" ht="15" customHeight="1">
      <c r="R14484"/>
      <c r="S14484"/>
    </row>
    <row r="14485" spans="18:19" ht="15" customHeight="1">
      <c r="R14485"/>
      <c r="S14485"/>
    </row>
    <row r="14486" spans="18:19" ht="15" customHeight="1">
      <c r="R14486"/>
      <c r="S14486"/>
    </row>
    <row r="14487" spans="18:19" ht="15" customHeight="1">
      <c r="R14487"/>
      <c r="S14487"/>
    </row>
    <row r="14488" spans="18:19" ht="15" customHeight="1">
      <c r="R14488"/>
      <c r="S14488"/>
    </row>
    <row r="14489" spans="18:19" ht="15" customHeight="1">
      <c r="R14489"/>
      <c r="S14489"/>
    </row>
    <row r="14490" spans="18:19" ht="15" customHeight="1">
      <c r="R14490"/>
      <c r="S14490"/>
    </row>
    <row r="14491" spans="18:19" ht="15" customHeight="1">
      <c r="R14491"/>
      <c r="S14491"/>
    </row>
    <row r="14492" spans="18:19" ht="15" customHeight="1">
      <c r="R14492"/>
      <c r="S14492"/>
    </row>
    <row r="14493" spans="18:19" ht="15" customHeight="1">
      <c r="R14493"/>
      <c r="S14493"/>
    </row>
    <row r="14494" spans="18:19" ht="15" customHeight="1">
      <c r="R14494"/>
      <c r="S14494"/>
    </row>
    <row r="14495" spans="18:19" ht="15" customHeight="1">
      <c r="R14495"/>
      <c r="S14495"/>
    </row>
    <row r="14496" spans="18:19" ht="15" customHeight="1">
      <c r="R14496"/>
      <c r="S14496"/>
    </row>
    <row r="14497" spans="18:19" ht="15" customHeight="1">
      <c r="R14497"/>
      <c r="S14497"/>
    </row>
    <row r="14498" spans="18:19" ht="15" customHeight="1">
      <c r="R14498"/>
      <c r="S14498"/>
    </row>
    <row r="14499" spans="18:19" ht="15" customHeight="1">
      <c r="R14499"/>
      <c r="S14499"/>
    </row>
    <row r="14500" spans="18:19" ht="15" customHeight="1">
      <c r="R14500"/>
      <c r="S14500"/>
    </row>
    <row r="14501" spans="18:19" ht="15" customHeight="1">
      <c r="R14501"/>
      <c r="S14501"/>
    </row>
    <row r="14502" spans="18:19" ht="15" customHeight="1">
      <c r="R14502"/>
      <c r="S14502"/>
    </row>
    <row r="14503" spans="18:19" ht="15" customHeight="1">
      <c r="R14503"/>
      <c r="S14503"/>
    </row>
    <row r="14504" spans="18:19" ht="15" customHeight="1">
      <c r="R14504"/>
      <c r="S14504"/>
    </row>
    <row r="14505" spans="18:19" ht="15" customHeight="1">
      <c r="R14505"/>
      <c r="S14505"/>
    </row>
    <row r="14506" spans="18:19" ht="15" customHeight="1">
      <c r="R14506"/>
      <c r="S14506"/>
    </row>
    <row r="14507" spans="18:19" ht="15" customHeight="1">
      <c r="R14507"/>
      <c r="S14507"/>
    </row>
    <row r="14508" spans="18:19" ht="15" customHeight="1">
      <c r="R14508"/>
      <c r="S14508"/>
    </row>
    <row r="14509" spans="18:19" ht="15" customHeight="1">
      <c r="R14509"/>
      <c r="S14509"/>
    </row>
    <row r="14510" spans="18:19" ht="15" customHeight="1">
      <c r="R14510"/>
      <c r="S14510"/>
    </row>
    <row r="14511" spans="18:19" ht="15" customHeight="1">
      <c r="R14511"/>
      <c r="S14511"/>
    </row>
    <row r="14512" spans="18:19" ht="15" customHeight="1">
      <c r="R14512"/>
      <c r="S14512"/>
    </row>
    <row r="14513" spans="18:19" ht="15" customHeight="1">
      <c r="R14513"/>
      <c r="S14513"/>
    </row>
    <row r="14514" spans="18:19" ht="15" customHeight="1">
      <c r="R14514"/>
      <c r="S14514"/>
    </row>
    <row r="14515" spans="18:19" ht="15" customHeight="1">
      <c r="R14515"/>
      <c r="S14515"/>
    </row>
    <row r="14516" spans="18:19" ht="15" customHeight="1">
      <c r="R14516"/>
      <c r="S14516"/>
    </row>
    <row r="14517" spans="18:19" ht="15" customHeight="1">
      <c r="R14517"/>
      <c r="S14517"/>
    </row>
    <row r="14518" spans="18:19" ht="15" customHeight="1">
      <c r="R14518"/>
      <c r="S14518"/>
    </row>
    <row r="14519" spans="18:19" ht="15" customHeight="1">
      <c r="R14519"/>
      <c r="S14519"/>
    </row>
    <row r="14520" spans="18:19" ht="15" customHeight="1">
      <c r="R14520"/>
      <c r="S14520"/>
    </row>
    <row r="14521" spans="18:19" ht="15" customHeight="1">
      <c r="R14521"/>
      <c r="S14521"/>
    </row>
    <row r="14522" spans="18:19" ht="15" customHeight="1">
      <c r="R14522"/>
      <c r="S14522"/>
    </row>
    <row r="14523" spans="18:19" ht="15" customHeight="1">
      <c r="R14523"/>
      <c r="S14523"/>
    </row>
    <row r="14524" spans="18:19" ht="15" customHeight="1">
      <c r="R14524"/>
      <c r="S14524"/>
    </row>
    <row r="14525" spans="18:19" ht="15" customHeight="1">
      <c r="R14525"/>
      <c r="S14525"/>
    </row>
    <row r="14526" spans="18:19" ht="15" customHeight="1">
      <c r="R14526"/>
      <c r="S14526"/>
    </row>
    <row r="14527" spans="18:19" ht="15" customHeight="1">
      <c r="R14527"/>
      <c r="S14527"/>
    </row>
    <row r="14528" spans="18:19" ht="15" customHeight="1">
      <c r="R14528"/>
      <c r="S14528"/>
    </row>
    <row r="14529" spans="18:19" ht="15" customHeight="1">
      <c r="R14529"/>
      <c r="S14529"/>
    </row>
    <row r="14530" spans="18:19" ht="15" customHeight="1">
      <c r="R14530"/>
      <c r="S14530"/>
    </row>
    <row r="14531" spans="18:19" ht="15" customHeight="1">
      <c r="R14531"/>
      <c r="S14531"/>
    </row>
    <row r="14532" spans="18:19" ht="15" customHeight="1">
      <c r="R14532"/>
      <c r="S14532"/>
    </row>
    <row r="14533" spans="18:19" ht="15" customHeight="1">
      <c r="R14533"/>
      <c r="S14533"/>
    </row>
    <row r="14534" spans="18:19" ht="15" customHeight="1">
      <c r="R14534"/>
      <c r="S14534"/>
    </row>
    <row r="14535" spans="18:19" ht="15" customHeight="1">
      <c r="R14535"/>
      <c r="S14535"/>
    </row>
    <row r="14536" spans="18:19" ht="15" customHeight="1">
      <c r="R14536"/>
      <c r="S14536"/>
    </row>
    <row r="14537" spans="18:19" ht="15" customHeight="1">
      <c r="R14537"/>
      <c r="S14537"/>
    </row>
    <row r="14538" spans="18:19" ht="15" customHeight="1">
      <c r="R14538"/>
      <c r="S14538"/>
    </row>
    <row r="14539" spans="18:19" ht="15" customHeight="1">
      <c r="R14539"/>
      <c r="S14539"/>
    </row>
    <row r="14540" spans="18:19" ht="15" customHeight="1">
      <c r="R14540"/>
      <c r="S14540"/>
    </row>
    <row r="14541" spans="18:19" ht="15" customHeight="1">
      <c r="R14541"/>
      <c r="S14541"/>
    </row>
    <row r="14542" spans="18:19" ht="15" customHeight="1">
      <c r="R14542"/>
      <c r="S14542"/>
    </row>
    <row r="14543" spans="18:19" ht="15" customHeight="1">
      <c r="R14543"/>
      <c r="S14543"/>
    </row>
    <row r="14544" spans="18:19" ht="15" customHeight="1">
      <c r="R14544"/>
      <c r="S14544"/>
    </row>
    <row r="14545" spans="18:19" ht="15" customHeight="1">
      <c r="R14545"/>
      <c r="S14545"/>
    </row>
    <row r="14546" spans="18:19" ht="15" customHeight="1">
      <c r="R14546"/>
      <c r="S14546"/>
    </row>
    <row r="14547" spans="18:19" ht="15" customHeight="1">
      <c r="R14547"/>
      <c r="S14547"/>
    </row>
    <row r="14548" spans="18:19" ht="15" customHeight="1">
      <c r="R14548"/>
      <c r="S14548"/>
    </row>
    <row r="14549" spans="18:19" ht="15" customHeight="1">
      <c r="R14549"/>
      <c r="S14549"/>
    </row>
    <row r="14550" spans="18:19" ht="15" customHeight="1">
      <c r="R14550"/>
      <c r="S14550"/>
    </row>
    <row r="14551" spans="18:19" ht="15" customHeight="1">
      <c r="R14551"/>
      <c r="S14551"/>
    </row>
    <row r="14552" spans="18:19" ht="15" customHeight="1">
      <c r="R14552"/>
      <c r="S14552"/>
    </row>
    <row r="14553" spans="18:19" ht="15" customHeight="1">
      <c r="R14553"/>
      <c r="S14553"/>
    </row>
    <row r="14554" spans="18:19" ht="15" customHeight="1">
      <c r="R14554"/>
      <c r="S14554"/>
    </row>
    <row r="14555" spans="18:19" ht="15" customHeight="1">
      <c r="R14555"/>
      <c r="S14555"/>
    </row>
    <row r="14556" spans="18:19" ht="15" customHeight="1">
      <c r="R14556"/>
      <c r="S14556"/>
    </row>
    <row r="14557" spans="18:19" ht="15" customHeight="1">
      <c r="R14557"/>
      <c r="S14557"/>
    </row>
    <row r="14558" spans="18:19" ht="15" customHeight="1">
      <c r="R14558"/>
      <c r="S14558"/>
    </row>
    <row r="14559" spans="18:19" ht="15" customHeight="1">
      <c r="R14559"/>
      <c r="S14559"/>
    </row>
    <row r="14560" spans="18:19" ht="15" customHeight="1">
      <c r="R14560"/>
      <c r="S14560"/>
    </row>
    <row r="14561" spans="18:19" ht="15" customHeight="1">
      <c r="R14561"/>
      <c r="S14561"/>
    </row>
    <row r="14562" spans="18:19" ht="15" customHeight="1">
      <c r="R14562"/>
      <c r="S14562"/>
    </row>
    <row r="14563" spans="18:19" ht="15" customHeight="1">
      <c r="R14563"/>
      <c r="S14563"/>
    </row>
    <row r="14564" spans="18:19" ht="15" customHeight="1">
      <c r="R14564"/>
      <c r="S14564"/>
    </row>
    <row r="14565" spans="18:19" ht="15" customHeight="1">
      <c r="R14565"/>
      <c r="S14565"/>
    </row>
    <row r="14566" spans="18:19" ht="15" customHeight="1">
      <c r="R14566"/>
      <c r="S14566"/>
    </row>
    <row r="14567" spans="18:19" ht="15" customHeight="1">
      <c r="R14567"/>
      <c r="S14567"/>
    </row>
    <row r="14568" spans="18:19" ht="15" customHeight="1">
      <c r="R14568"/>
      <c r="S14568"/>
    </row>
    <row r="14569" spans="18:19" ht="15" customHeight="1">
      <c r="R14569"/>
      <c r="S14569"/>
    </row>
    <row r="14570" spans="18:19" ht="15" customHeight="1">
      <c r="R14570"/>
      <c r="S14570"/>
    </row>
    <row r="14571" spans="18:19" ht="15" customHeight="1">
      <c r="R14571"/>
      <c r="S14571"/>
    </row>
    <row r="14572" spans="18:19" ht="15" customHeight="1">
      <c r="R14572"/>
      <c r="S14572"/>
    </row>
    <row r="14573" spans="18:19" ht="15" customHeight="1">
      <c r="R14573"/>
      <c r="S14573"/>
    </row>
    <row r="14574" spans="18:19" ht="15" customHeight="1">
      <c r="R14574"/>
      <c r="S14574"/>
    </row>
    <row r="14575" spans="18:19" ht="15" customHeight="1">
      <c r="R14575"/>
      <c r="S14575"/>
    </row>
    <row r="14576" spans="18:19" ht="15" customHeight="1">
      <c r="R14576"/>
      <c r="S14576"/>
    </row>
    <row r="14577" spans="18:19" ht="15" customHeight="1">
      <c r="R14577"/>
      <c r="S14577"/>
    </row>
    <row r="14578" spans="18:19" ht="15" customHeight="1">
      <c r="R14578"/>
      <c r="S14578"/>
    </row>
    <row r="14579" spans="18:19" ht="15" customHeight="1">
      <c r="R14579"/>
      <c r="S14579"/>
    </row>
    <row r="14580" spans="18:19" ht="15" customHeight="1">
      <c r="R14580"/>
      <c r="S14580"/>
    </row>
    <row r="14581" spans="18:19" ht="15" customHeight="1">
      <c r="R14581"/>
      <c r="S14581"/>
    </row>
    <row r="14582" spans="18:19" ht="15" customHeight="1">
      <c r="R14582"/>
      <c r="S14582"/>
    </row>
    <row r="14583" spans="18:19" ht="15" customHeight="1">
      <c r="R14583"/>
      <c r="S14583"/>
    </row>
    <row r="14584" spans="18:19" ht="15" customHeight="1">
      <c r="R14584"/>
      <c r="S14584"/>
    </row>
    <row r="14585" spans="18:19" ht="15" customHeight="1">
      <c r="R14585"/>
      <c r="S14585"/>
    </row>
    <row r="14586" spans="18:19" ht="15" customHeight="1">
      <c r="R14586"/>
      <c r="S14586"/>
    </row>
    <row r="14587" spans="18:19" ht="15" customHeight="1">
      <c r="R14587"/>
      <c r="S14587"/>
    </row>
    <row r="14588" spans="18:19" ht="15" customHeight="1">
      <c r="R14588"/>
      <c r="S14588"/>
    </row>
    <row r="14589" spans="18:19" ht="15" customHeight="1">
      <c r="R14589"/>
      <c r="S14589"/>
    </row>
    <row r="14590" spans="18:19" ht="15" customHeight="1">
      <c r="R14590"/>
      <c r="S14590"/>
    </row>
    <row r="14591" spans="18:19" ht="15" customHeight="1">
      <c r="R14591"/>
      <c r="S14591"/>
    </row>
    <row r="14592" spans="18:19" ht="15" customHeight="1">
      <c r="R14592"/>
      <c r="S14592"/>
    </row>
    <row r="14593" spans="18:19" ht="15" customHeight="1">
      <c r="R14593"/>
      <c r="S14593"/>
    </row>
    <row r="14594" spans="18:19" ht="15" customHeight="1">
      <c r="R14594"/>
      <c r="S14594"/>
    </row>
    <row r="14595" spans="18:19" ht="15" customHeight="1">
      <c r="R14595"/>
      <c r="S14595"/>
    </row>
    <row r="14596" spans="18:19" ht="15" customHeight="1">
      <c r="R14596"/>
      <c r="S14596"/>
    </row>
    <row r="14597" spans="18:19" ht="15" customHeight="1">
      <c r="R14597"/>
      <c r="S14597"/>
    </row>
    <row r="14598" spans="18:19" ht="15" customHeight="1">
      <c r="R14598"/>
      <c r="S14598"/>
    </row>
    <row r="14599" spans="18:19" ht="15" customHeight="1">
      <c r="R14599"/>
      <c r="S14599"/>
    </row>
    <row r="14600" spans="18:19" ht="15" customHeight="1">
      <c r="R14600"/>
      <c r="S14600"/>
    </row>
    <row r="14601" spans="18:19" ht="15" customHeight="1">
      <c r="R14601"/>
      <c r="S14601"/>
    </row>
    <row r="14602" spans="18:19" ht="15" customHeight="1">
      <c r="R14602"/>
      <c r="S14602"/>
    </row>
    <row r="14603" spans="18:19" ht="15" customHeight="1">
      <c r="R14603"/>
      <c r="S14603"/>
    </row>
    <row r="14604" spans="18:19" ht="15" customHeight="1">
      <c r="R14604"/>
      <c r="S14604"/>
    </row>
    <row r="14605" spans="18:19" ht="15" customHeight="1">
      <c r="R14605"/>
      <c r="S14605"/>
    </row>
    <row r="14606" spans="18:19" ht="15" customHeight="1">
      <c r="R14606"/>
      <c r="S14606"/>
    </row>
    <row r="14607" spans="18:19" ht="15" customHeight="1">
      <c r="R14607"/>
      <c r="S14607"/>
    </row>
    <row r="14608" spans="18:19" ht="15" customHeight="1">
      <c r="R14608"/>
      <c r="S14608"/>
    </row>
    <row r="14609" spans="18:19" ht="15" customHeight="1">
      <c r="R14609"/>
      <c r="S14609"/>
    </row>
    <row r="14610" spans="18:19" ht="15" customHeight="1">
      <c r="R14610"/>
      <c r="S14610"/>
    </row>
    <row r="14611" spans="18:19" ht="15" customHeight="1">
      <c r="R14611"/>
      <c r="S14611"/>
    </row>
    <row r="14612" spans="18:19" ht="15" customHeight="1">
      <c r="R14612"/>
      <c r="S14612"/>
    </row>
    <row r="14613" spans="18:19" ht="15" customHeight="1">
      <c r="R14613"/>
      <c r="S14613"/>
    </row>
    <row r="14614" spans="18:19" ht="15" customHeight="1">
      <c r="R14614"/>
      <c r="S14614"/>
    </row>
    <row r="14615" spans="18:19" ht="15" customHeight="1">
      <c r="R14615"/>
      <c r="S14615"/>
    </row>
    <row r="14616" spans="18:19" ht="15" customHeight="1">
      <c r="R14616"/>
      <c r="S14616"/>
    </row>
    <row r="14617" spans="18:19" ht="15" customHeight="1">
      <c r="R14617"/>
      <c r="S14617"/>
    </row>
    <row r="14618" spans="18:19" ht="15" customHeight="1">
      <c r="R14618"/>
      <c r="S14618"/>
    </row>
    <row r="14619" spans="18:19" ht="15" customHeight="1">
      <c r="R14619"/>
      <c r="S14619"/>
    </row>
    <row r="14620" spans="18:19" ht="15" customHeight="1">
      <c r="R14620"/>
      <c r="S14620"/>
    </row>
    <row r="14621" spans="18:19" ht="15" customHeight="1">
      <c r="R14621"/>
      <c r="S14621"/>
    </row>
    <row r="14622" spans="18:19" ht="15" customHeight="1">
      <c r="R14622"/>
      <c r="S14622"/>
    </row>
    <row r="14623" spans="18:19" ht="15" customHeight="1">
      <c r="R14623"/>
      <c r="S14623"/>
    </row>
    <row r="14624" spans="18:19" ht="15" customHeight="1">
      <c r="R14624"/>
      <c r="S14624"/>
    </row>
    <row r="14625" spans="18:19" ht="15" customHeight="1">
      <c r="R14625"/>
      <c r="S14625"/>
    </row>
    <row r="14626" spans="18:19" ht="15" customHeight="1">
      <c r="R14626"/>
      <c r="S14626"/>
    </row>
    <row r="14627" spans="18:19" ht="15" customHeight="1">
      <c r="R14627"/>
      <c r="S14627"/>
    </row>
    <row r="14628" spans="18:19" ht="15" customHeight="1">
      <c r="R14628"/>
      <c r="S14628"/>
    </row>
    <row r="14629" spans="18:19" ht="15" customHeight="1">
      <c r="R14629"/>
      <c r="S14629"/>
    </row>
    <row r="14630" spans="18:19" ht="15" customHeight="1">
      <c r="R14630"/>
      <c r="S14630"/>
    </row>
    <row r="14631" spans="18:19" ht="15" customHeight="1">
      <c r="R14631"/>
      <c r="S14631"/>
    </row>
    <row r="14632" spans="18:19" ht="15" customHeight="1">
      <c r="R14632"/>
      <c r="S14632"/>
    </row>
    <row r="14633" spans="18:19" ht="15" customHeight="1">
      <c r="R14633"/>
      <c r="S14633"/>
    </row>
    <row r="14634" spans="18:19" ht="15" customHeight="1">
      <c r="R14634"/>
      <c r="S14634"/>
    </row>
    <row r="14635" spans="18:19" ht="15" customHeight="1">
      <c r="R14635"/>
      <c r="S14635"/>
    </row>
    <row r="14636" spans="18:19" ht="15" customHeight="1">
      <c r="R14636"/>
      <c r="S14636"/>
    </row>
    <row r="14637" spans="18:19" ht="15" customHeight="1">
      <c r="R14637"/>
      <c r="S14637"/>
    </row>
    <row r="14638" spans="18:19" ht="15" customHeight="1">
      <c r="R14638"/>
      <c r="S14638"/>
    </row>
    <row r="14639" spans="18:19" ht="15" customHeight="1">
      <c r="R14639"/>
      <c r="S14639"/>
    </row>
    <row r="14640" spans="18:19" ht="15" customHeight="1">
      <c r="R14640"/>
      <c r="S14640"/>
    </row>
    <row r="14641" spans="18:19" ht="15" customHeight="1">
      <c r="R14641"/>
      <c r="S14641"/>
    </row>
    <row r="14642" spans="18:19" ht="15" customHeight="1">
      <c r="R14642"/>
      <c r="S14642"/>
    </row>
    <row r="14643" spans="18:19" ht="15" customHeight="1">
      <c r="R14643"/>
      <c r="S14643"/>
    </row>
    <row r="14644" spans="18:19" ht="15" customHeight="1">
      <c r="R14644"/>
      <c r="S14644"/>
    </row>
    <row r="14645" spans="18:19" ht="15" customHeight="1">
      <c r="R14645"/>
      <c r="S14645"/>
    </row>
    <row r="14646" spans="18:19" ht="15" customHeight="1">
      <c r="R14646"/>
      <c r="S14646"/>
    </row>
    <row r="14647" spans="18:19" ht="15" customHeight="1">
      <c r="R14647"/>
      <c r="S14647"/>
    </row>
    <row r="14648" spans="18:19" ht="15" customHeight="1">
      <c r="R14648"/>
      <c r="S14648"/>
    </row>
    <row r="14649" spans="18:19" ht="15" customHeight="1">
      <c r="R14649"/>
      <c r="S14649"/>
    </row>
    <row r="14650" spans="18:19" ht="15" customHeight="1">
      <c r="R14650"/>
      <c r="S14650"/>
    </row>
    <row r="14651" spans="18:19" ht="15" customHeight="1">
      <c r="R14651"/>
      <c r="S14651"/>
    </row>
    <row r="14652" spans="18:19" ht="15" customHeight="1">
      <c r="R14652"/>
      <c r="S14652"/>
    </row>
    <row r="14653" spans="18:19" ht="15" customHeight="1">
      <c r="R14653"/>
      <c r="S14653"/>
    </row>
    <row r="14654" spans="18:19" ht="15" customHeight="1">
      <c r="R14654"/>
      <c r="S14654"/>
    </row>
    <row r="14655" spans="18:19" ht="15" customHeight="1">
      <c r="R14655"/>
      <c r="S14655"/>
    </row>
    <row r="14656" spans="18:19" ht="15" customHeight="1">
      <c r="R14656"/>
      <c r="S14656"/>
    </row>
    <row r="14657" spans="18:19" ht="15" customHeight="1">
      <c r="R14657"/>
      <c r="S14657"/>
    </row>
    <row r="14658" spans="18:19" ht="15" customHeight="1">
      <c r="R14658"/>
      <c r="S14658"/>
    </row>
    <row r="14659" spans="18:19" ht="15" customHeight="1">
      <c r="R14659"/>
      <c r="S14659"/>
    </row>
    <row r="14660" spans="18:19" ht="15" customHeight="1">
      <c r="R14660"/>
      <c r="S14660"/>
    </row>
    <row r="14661" spans="18:19" ht="15" customHeight="1">
      <c r="R14661"/>
      <c r="S14661"/>
    </row>
    <row r="14662" spans="18:19" ht="15" customHeight="1">
      <c r="R14662"/>
      <c r="S14662"/>
    </row>
    <row r="14663" spans="18:19" ht="15" customHeight="1">
      <c r="R14663"/>
      <c r="S14663"/>
    </row>
    <row r="14664" spans="18:19" ht="15" customHeight="1">
      <c r="R14664"/>
      <c r="S14664"/>
    </row>
    <row r="14665" spans="18:19" ht="15" customHeight="1">
      <c r="R14665"/>
      <c r="S14665"/>
    </row>
    <row r="14666" spans="18:19" ht="15" customHeight="1">
      <c r="R14666"/>
      <c r="S14666"/>
    </row>
    <row r="14667" spans="18:19" ht="15" customHeight="1">
      <c r="R14667"/>
      <c r="S14667"/>
    </row>
    <row r="14668" spans="18:19" ht="15" customHeight="1">
      <c r="R14668"/>
      <c r="S14668"/>
    </row>
    <row r="14669" spans="18:19" ht="15" customHeight="1">
      <c r="R14669"/>
      <c r="S14669"/>
    </row>
    <row r="14670" spans="18:19" ht="15" customHeight="1">
      <c r="R14670"/>
      <c r="S14670"/>
    </row>
    <row r="14671" spans="18:19" ht="15" customHeight="1">
      <c r="R14671"/>
      <c r="S14671"/>
    </row>
    <row r="14672" spans="18:19" ht="15" customHeight="1">
      <c r="R14672"/>
      <c r="S14672"/>
    </row>
    <row r="14673" spans="18:19" ht="15" customHeight="1">
      <c r="R14673"/>
      <c r="S14673"/>
    </row>
    <row r="14674" spans="18:19" ht="15" customHeight="1">
      <c r="R14674"/>
      <c r="S14674"/>
    </row>
    <row r="14675" spans="18:19" ht="15" customHeight="1">
      <c r="R14675"/>
      <c r="S14675"/>
    </row>
    <row r="14676" spans="18:19" ht="15" customHeight="1">
      <c r="R14676"/>
      <c r="S14676"/>
    </row>
    <row r="14677" spans="18:19" ht="15" customHeight="1">
      <c r="R14677"/>
      <c r="S14677"/>
    </row>
    <row r="14678" spans="18:19" ht="15" customHeight="1">
      <c r="R14678"/>
      <c r="S14678"/>
    </row>
    <row r="14679" spans="18:19" ht="15" customHeight="1">
      <c r="R14679"/>
      <c r="S14679"/>
    </row>
    <row r="14680" spans="18:19" ht="15" customHeight="1">
      <c r="R14680"/>
      <c r="S14680"/>
    </row>
    <row r="14681" spans="18:19" ht="15" customHeight="1">
      <c r="R14681"/>
      <c r="S14681"/>
    </row>
    <row r="14682" spans="18:19" ht="15" customHeight="1">
      <c r="R14682"/>
      <c r="S14682"/>
    </row>
    <row r="14683" spans="18:19" ht="15" customHeight="1">
      <c r="R14683"/>
      <c r="S14683"/>
    </row>
    <row r="14684" spans="18:19" ht="15" customHeight="1">
      <c r="R14684"/>
      <c r="S14684"/>
    </row>
    <row r="14685" spans="18:19" ht="15" customHeight="1">
      <c r="R14685"/>
      <c r="S14685"/>
    </row>
    <row r="14686" spans="18:19" ht="15" customHeight="1">
      <c r="R14686"/>
      <c r="S14686"/>
    </row>
    <row r="14687" spans="18:19" ht="15" customHeight="1">
      <c r="R14687"/>
      <c r="S14687"/>
    </row>
    <row r="14688" spans="18:19" ht="15" customHeight="1">
      <c r="R14688"/>
      <c r="S14688"/>
    </row>
    <row r="14689" spans="18:19" ht="15" customHeight="1">
      <c r="R14689"/>
      <c r="S14689"/>
    </row>
    <row r="14690" spans="18:19" ht="15" customHeight="1">
      <c r="R14690"/>
      <c r="S14690"/>
    </row>
    <row r="14691" spans="18:19" ht="15" customHeight="1">
      <c r="R14691"/>
      <c r="S14691"/>
    </row>
    <row r="14692" spans="18:19" ht="15" customHeight="1">
      <c r="R14692"/>
      <c r="S14692"/>
    </row>
    <row r="14693" spans="18:19" ht="15" customHeight="1">
      <c r="R14693"/>
      <c r="S14693"/>
    </row>
    <row r="14694" spans="18:19" ht="15" customHeight="1">
      <c r="R14694"/>
      <c r="S14694"/>
    </row>
    <row r="14695" spans="18:19" ht="15" customHeight="1">
      <c r="R14695"/>
      <c r="S14695"/>
    </row>
    <row r="14696" spans="18:19" ht="15" customHeight="1">
      <c r="R14696"/>
      <c r="S14696"/>
    </row>
    <row r="14697" spans="18:19" ht="15" customHeight="1">
      <c r="R14697"/>
      <c r="S14697"/>
    </row>
    <row r="14698" spans="18:19" ht="15" customHeight="1">
      <c r="R14698"/>
      <c r="S14698"/>
    </row>
    <row r="14699" spans="18:19" ht="15" customHeight="1">
      <c r="R14699"/>
      <c r="S14699"/>
    </row>
    <row r="14700" spans="18:19" ht="15" customHeight="1">
      <c r="R14700"/>
      <c r="S14700"/>
    </row>
    <row r="14701" spans="18:19" ht="15" customHeight="1">
      <c r="R14701"/>
      <c r="S14701"/>
    </row>
    <row r="14702" spans="18:19" ht="15" customHeight="1">
      <c r="R14702"/>
      <c r="S14702"/>
    </row>
    <row r="14703" spans="18:19" ht="15" customHeight="1">
      <c r="R14703"/>
      <c r="S14703"/>
    </row>
    <row r="14704" spans="18:19" ht="15" customHeight="1">
      <c r="R14704"/>
      <c r="S14704"/>
    </row>
    <row r="14705" spans="18:19" ht="15" customHeight="1">
      <c r="R14705"/>
      <c r="S14705"/>
    </row>
    <row r="14706" spans="18:19" ht="15" customHeight="1">
      <c r="R14706"/>
      <c r="S14706"/>
    </row>
    <row r="14707" spans="18:19" ht="15" customHeight="1">
      <c r="R14707"/>
      <c r="S14707"/>
    </row>
    <row r="14708" spans="18:19" ht="15" customHeight="1">
      <c r="R14708"/>
      <c r="S14708"/>
    </row>
    <row r="14709" spans="18:19" ht="15" customHeight="1">
      <c r="R14709"/>
      <c r="S14709"/>
    </row>
    <row r="14710" spans="18:19" ht="15" customHeight="1">
      <c r="R14710"/>
      <c r="S14710"/>
    </row>
    <row r="14711" spans="18:19" ht="15" customHeight="1">
      <c r="R14711"/>
      <c r="S14711"/>
    </row>
    <row r="14712" spans="18:19" ht="15" customHeight="1">
      <c r="R14712"/>
      <c r="S14712"/>
    </row>
    <row r="14713" spans="18:19" ht="15" customHeight="1">
      <c r="R14713"/>
      <c r="S14713"/>
    </row>
    <row r="14714" spans="18:19" ht="15" customHeight="1">
      <c r="R14714"/>
      <c r="S14714"/>
    </row>
    <row r="14715" spans="18:19" ht="15" customHeight="1">
      <c r="R14715"/>
      <c r="S14715"/>
    </row>
    <row r="14716" spans="18:19" ht="15" customHeight="1">
      <c r="R14716"/>
      <c r="S14716"/>
    </row>
    <row r="14717" spans="18:19" ht="15" customHeight="1">
      <c r="R14717"/>
      <c r="S14717"/>
    </row>
    <row r="14718" spans="18:19" ht="15" customHeight="1">
      <c r="R14718"/>
      <c r="S14718"/>
    </row>
    <row r="14719" spans="18:19" ht="15" customHeight="1">
      <c r="R14719"/>
      <c r="S14719"/>
    </row>
    <row r="14720" spans="18:19" ht="15" customHeight="1">
      <c r="R14720"/>
      <c r="S14720"/>
    </row>
    <row r="14721" spans="18:19" ht="15" customHeight="1">
      <c r="R14721"/>
      <c r="S14721"/>
    </row>
    <row r="14722" spans="18:19" ht="15" customHeight="1">
      <c r="R14722"/>
      <c r="S14722"/>
    </row>
    <row r="14723" spans="18:19" ht="15" customHeight="1">
      <c r="R14723"/>
      <c r="S14723"/>
    </row>
    <row r="14724" spans="18:19" ht="15" customHeight="1">
      <c r="R14724"/>
      <c r="S14724"/>
    </row>
    <row r="14725" spans="18:19" ht="15" customHeight="1">
      <c r="R14725"/>
      <c r="S14725"/>
    </row>
    <row r="14726" spans="18:19" ht="15" customHeight="1">
      <c r="R14726"/>
      <c r="S14726"/>
    </row>
    <row r="14727" spans="18:19" ht="15" customHeight="1">
      <c r="R14727"/>
      <c r="S14727"/>
    </row>
    <row r="14728" spans="18:19" ht="15" customHeight="1">
      <c r="R14728"/>
      <c r="S14728"/>
    </row>
    <row r="14729" spans="18:19" ht="15" customHeight="1">
      <c r="R14729"/>
      <c r="S14729"/>
    </row>
    <row r="14730" spans="18:19" ht="15" customHeight="1">
      <c r="R14730"/>
      <c r="S14730"/>
    </row>
    <row r="14731" spans="18:19" ht="15" customHeight="1">
      <c r="R14731"/>
      <c r="S14731"/>
    </row>
    <row r="14732" spans="18:19" ht="15" customHeight="1">
      <c r="R14732"/>
      <c r="S14732"/>
    </row>
    <row r="14733" spans="18:19" ht="15" customHeight="1">
      <c r="R14733"/>
      <c r="S14733"/>
    </row>
    <row r="14734" spans="18:19" ht="15" customHeight="1">
      <c r="R14734"/>
      <c r="S14734"/>
    </row>
    <row r="14735" spans="18:19" ht="15" customHeight="1">
      <c r="R14735"/>
      <c r="S14735"/>
    </row>
    <row r="14736" spans="18:19" ht="15" customHeight="1">
      <c r="R14736"/>
      <c r="S14736"/>
    </row>
    <row r="14737" spans="18:19" ht="15" customHeight="1">
      <c r="R14737"/>
      <c r="S14737"/>
    </row>
    <row r="14738" spans="18:19" ht="15" customHeight="1">
      <c r="R14738"/>
      <c r="S14738"/>
    </row>
    <row r="14739" spans="18:19" ht="15" customHeight="1">
      <c r="R14739"/>
      <c r="S14739"/>
    </row>
    <row r="14740" spans="18:19" ht="15" customHeight="1">
      <c r="R14740"/>
      <c r="S14740"/>
    </row>
    <row r="14741" spans="18:19" ht="15" customHeight="1">
      <c r="R14741"/>
      <c r="S14741"/>
    </row>
    <row r="14742" spans="18:19" ht="15" customHeight="1">
      <c r="R14742"/>
      <c r="S14742"/>
    </row>
    <row r="14743" spans="18:19" ht="15" customHeight="1">
      <c r="R14743"/>
      <c r="S14743"/>
    </row>
    <row r="14744" spans="18:19" ht="15" customHeight="1">
      <c r="R14744"/>
      <c r="S14744"/>
    </row>
    <row r="14745" spans="18:19" ht="15" customHeight="1">
      <c r="R14745"/>
      <c r="S14745"/>
    </row>
    <row r="14746" spans="18:19" ht="15" customHeight="1">
      <c r="R14746"/>
      <c r="S14746"/>
    </row>
    <row r="14747" spans="18:19" ht="15" customHeight="1">
      <c r="R14747"/>
      <c r="S14747"/>
    </row>
    <row r="14748" spans="18:19" ht="15" customHeight="1">
      <c r="R14748"/>
      <c r="S14748"/>
    </row>
    <row r="14749" spans="18:19" ht="15" customHeight="1">
      <c r="R14749"/>
      <c r="S14749"/>
    </row>
    <row r="14750" spans="18:19" ht="15" customHeight="1">
      <c r="R14750"/>
      <c r="S14750"/>
    </row>
    <row r="14751" spans="18:19" ht="15" customHeight="1">
      <c r="R14751"/>
      <c r="S14751"/>
    </row>
    <row r="14752" spans="18:19" ht="15" customHeight="1">
      <c r="R14752"/>
      <c r="S14752"/>
    </row>
    <row r="14753" spans="18:19" ht="15" customHeight="1">
      <c r="R14753"/>
      <c r="S14753"/>
    </row>
    <row r="14754" spans="18:19" ht="15" customHeight="1">
      <c r="R14754"/>
      <c r="S14754"/>
    </row>
    <row r="14755" spans="18:19" ht="15" customHeight="1">
      <c r="R14755"/>
      <c r="S14755"/>
    </row>
    <row r="14756" spans="18:19" ht="15" customHeight="1">
      <c r="R14756"/>
      <c r="S14756"/>
    </row>
    <row r="14757" spans="18:19" ht="15" customHeight="1">
      <c r="R14757"/>
      <c r="S14757"/>
    </row>
    <row r="14758" spans="18:19" ht="15" customHeight="1">
      <c r="R14758"/>
      <c r="S14758"/>
    </row>
    <row r="14759" spans="18:19" ht="15" customHeight="1">
      <c r="R14759"/>
      <c r="S14759"/>
    </row>
    <row r="14760" spans="18:19" ht="15" customHeight="1">
      <c r="R14760"/>
      <c r="S14760"/>
    </row>
    <row r="14761" spans="18:19" ht="15" customHeight="1">
      <c r="R14761"/>
      <c r="S14761"/>
    </row>
    <row r="14762" spans="18:19" ht="15" customHeight="1">
      <c r="R14762"/>
      <c r="S14762"/>
    </row>
    <row r="14763" spans="18:19" ht="15" customHeight="1">
      <c r="R14763"/>
      <c r="S14763"/>
    </row>
    <row r="14764" spans="18:19" ht="15" customHeight="1">
      <c r="R14764"/>
      <c r="S14764"/>
    </row>
    <row r="14765" spans="18:19" ht="15" customHeight="1">
      <c r="R14765"/>
      <c r="S14765"/>
    </row>
    <row r="14766" spans="18:19" ht="15" customHeight="1">
      <c r="R14766"/>
      <c r="S14766"/>
    </row>
    <row r="14767" spans="18:19" ht="15" customHeight="1">
      <c r="R14767"/>
      <c r="S14767"/>
    </row>
    <row r="14768" spans="18:19" ht="15" customHeight="1">
      <c r="R14768"/>
      <c r="S14768"/>
    </row>
    <row r="14769" spans="18:19" ht="15" customHeight="1">
      <c r="R14769"/>
      <c r="S14769"/>
    </row>
    <row r="14770" spans="18:19" ht="15" customHeight="1">
      <c r="R14770"/>
      <c r="S14770"/>
    </row>
    <row r="14771" spans="18:19" ht="15" customHeight="1">
      <c r="R14771"/>
      <c r="S14771"/>
    </row>
    <row r="14772" spans="18:19" ht="15" customHeight="1">
      <c r="R14772"/>
      <c r="S14772"/>
    </row>
    <row r="14773" spans="18:19" ht="15" customHeight="1">
      <c r="R14773"/>
      <c r="S14773"/>
    </row>
    <row r="14774" spans="18:19" ht="15" customHeight="1">
      <c r="R14774"/>
      <c r="S14774"/>
    </row>
    <row r="14775" spans="18:19" ht="15" customHeight="1">
      <c r="R14775"/>
      <c r="S14775"/>
    </row>
    <row r="14776" spans="18:19" ht="15" customHeight="1">
      <c r="R14776"/>
      <c r="S14776"/>
    </row>
    <row r="14777" spans="18:19" ht="15" customHeight="1">
      <c r="R14777"/>
      <c r="S14777"/>
    </row>
    <row r="14778" spans="18:19" ht="15" customHeight="1">
      <c r="R14778"/>
      <c r="S14778"/>
    </row>
    <row r="14779" spans="18:19" ht="15" customHeight="1">
      <c r="R14779"/>
      <c r="S14779"/>
    </row>
    <row r="14780" spans="18:19" ht="15" customHeight="1">
      <c r="R14780"/>
      <c r="S14780"/>
    </row>
    <row r="14781" spans="18:19" ht="15" customHeight="1">
      <c r="R14781"/>
      <c r="S14781"/>
    </row>
    <row r="14782" spans="18:19" ht="15" customHeight="1">
      <c r="R14782"/>
      <c r="S14782"/>
    </row>
    <row r="14783" spans="18:19" ht="15" customHeight="1">
      <c r="R14783"/>
      <c r="S14783"/>
    </row>
    <row r="14784" spans="18:19" ht="15" customHeight="1">
      <c r="R14784"/>
      <c r="S14784"/>
    </row>
    <row r="14785" spans="18:19" ht="15" customHeight="1">
      <c r="R14785"/>
      <c r="S14785"/>
    </row>
    <row r="14786" spans="18:19" ht="15" customHeight="1">
      <c r="R14786"/>
      <c r="S14786"/>
    </row>
    <row r="14787" spans="18:19" ht="15" customHeight="1">
      <c r="R14787"/>
      <c r="S14787"/>
    </row>
    <row r="14788" spans="18:19" ht="15" customHeight="1">
      <c r="R14788"/>
      <c r="S14788"/>
    </row>
    <row r="14789" spans="18:19" ht="15" customHeight="1">
      <c r="R14789"/>
      <c r="S14789"/>
    </row>
    <row r="14790" spans="18:19" ht="15" customHeight="1">
      <c r="R14790"/>
      <c r="S14790"/>
    </row>
    <row r="14791" spans="18:19" ht="15" customHeight="1">
      <c r="R14791"/>
      <c r="S14791"/>
    </row>
    <row r="14792" spans="18:19" ht="15" customHeight="1">
      <c r="R14792"/>
      <c r="S14792"/>
    </row>
    <row r="14793" spans="18:19" ht="15" customHeight="1">
      <c r="R14793"/>
      <c r="S14793"/>
    </row>
    <row r="14794" spans="18:19" ht="15" customHeight="1">
      <c r="R14794"/>
      <c r="S14794"/>
    </row>
    <row r="14795" spans="18:19" ht="15" customHeight="1">
      <c r="R14795"/>
      <c r="S14795"/>
    </row>
    <row r="14796" spans="18:19" ht="15" customHeight="1">
      <c r="R14796"/>
      <c r="S14796"/>
    </row>
    <row r="14797" spans="18:19" ht="15" customHeight="1">
      <c r="R14797"/>
      <c r="S14797"/>
    </row>
    <row r="14798" spans="18:19" ht="15" customHeight="1">
      <c r="R14798"/>
      <c r="S14798"/>
    </row>
    <row r="14799" spans="18:19" ht="15" customHeight="1">
      <c r="R14799"/>
      <c r="S14799"/>
    </row>
    <row r="14800" spans="18:19" ht="15" customHeight="1">
      <c r="R14800"/>
      <c r="S14800"/>
    </row>
    <row r="14801" spans="18:19" ht="15" customHeight="1">
      <c r="R14801"/>
      <c r="S14801"/>
    </row>
    <row r="14802" spans="18:19" ht="15" customHeight="1">
      <c r="R14802"/>
      <c r="S14802"/>
    </row>
    <row r="14803" spans="18:19" ht="15" customHeight="1">
      <c r="R14803"/>
      <c r="S14803"/>
    </row>
    <row r="14804" spans="18:19" ht="15" customHeight="1">
      <c r="R14804"/>
      <c r="S14804"/>
    </row>
    <row r="14805" spans="18:19" ht="15" customHeight="1">
      <c r="R14805"/>
      <c r="S14805"/>
    </row>
    <row r="14806" spans="18:19" ht="15" customHeight="1">
      <c r="R14806"/>
      <c r="S14806"/>
    </row>
    <row r="14807" spans="18:19" ht="15" customHeight="1">
      <c r="R14807"/>
      <c r="S14807"/>
    </row>
    <row r="14808" spans="18:19" ht="15" customHeight="1">
      <c r="R14808"/>
      <c r="S14808"/>
    </row>
    <row r="14809" spans="18:19" ht="15" customHeight="1">
      <c r="R14809"/>
      <c r="S14809"/>
    </row>
    <row r="14810" spans="18:19" ht="15" customHeight="1">
      <c r="R14810"/>
      <c r="S14810"/>
    </row>
    <row r="14811" spans="18:19" ht="15" customHeight="1">
      <c r="R14811"/>
      <c r="S14811"/>
    </row>
    <row r="14812" spans="18:19" ht="15" customHeight="1">
      <c r="R14812"/>
      <c r="S14812"/>
    </row>
    <row r="14813" spans="18:19" ht="15" customHeight="1">
      <c r="R14813"/>
      <c r="S14813"/>
    </row>
    <row r="14814" spans="18:19" ht="15" customHeight="1">
      <c r="R14814"/>
      <c r="S14814"/>
    </row>
    <row r="14815" spans="18:19" ht="15" customHeight="1">
      <c r="R14815"/>
      <c r="S14815"/>
    </row>
    <row r="14816" spans="18:19" ht="15" customHeight="1">
      <c r="R14816"/>
      <c r="S14816"/>
    </row>
    <row r="14817" spans="18:19" ht="15" customHeight="1">
      <c r="R14817"/>
      <c r="S14817"/>
    </row>
    <row r="14818" spans="18:19" ht="15" customHeight="1">
      <c r="R14818"/>
      <c r="S14818"/>
    </row>
    <row r="14819" spans="18:19" ht="15" customHeight="1">
      <c r="R14819"/>
      <c r="S14819"/>
    </row>
    <row r="14820" spans="18:19" ht="15" customHeight="1">
      <c r="R14820"/>
      <c r="S14820"/>
    </row>
    <row r="14821" spans="18:19" ht="15" customHeight="1">
      <c r="R14821"/>
      <c r="S14821"/>
    </row>
    <row r="14822" spans="18:19" ht="15" customHeight="1">
      <c r="R14822"/>
      <c r="S14822"/>
    </row>
    <row r="14823" spans="18:19" ht="15" customHeight="1">
      <c r="R14823"/>
      <c r="S14823"/>
    </row>
    <row r="14824" spans="18:19" ht="15" customHeight="1">
      <c r="R14824"/>
      <c r="S14824"/>
    </row>
    <row r="14825" spans="18:19" ht="15" customHeight="1">
      <c r="R14825"/>
      <c r="S14825"/>
    </row>
    <row r="14826" spans="18:19" ht="15" customHeight="1">
      <c r="R14826"/>
      <c r="S14826"/>
    </row>
    <row r="14827" spans="18:19" ht="15" customHeight="1">
      <c r="R14827"/>
      <c r="S14827"/>
    </row>
    <row r="14828" spans="18:19" ht="15" customHeight="1">
      <c r="R14828"/>
      <c r="S14828"/>
    </row>
    <row r="14829" spans="18:19" ht="15" customHeight="1">
      <c r="R14829"/>
      <c r="S14829"/>
    </row>
    <row r="14830" spans="18:19" ht="15" customHeight="1">
      <c r="R14830"/>
      <c r="S14830"/>
    </row>
    <row r="14831" spans="18:19" ht="15" customHeight="1">
      <c r="R14831"/>
      <c r="S14831"/>
    </row>
    <row r="14832" spans="18:19" ht="15" customHeight="1">
      <c r="R14832"/>
      <c r="S14832"/>
    </row>
    <row r="14833" spans="18:19" ht="15" customHeight="1">
      <c r="R14833"/>
      <c r="S14833"/>
    </row>
    <row r="14834" spans="18:19" ht="15" customHeight="1">
      <c r="R14834"/>
      <c r="S14834"/>
    </row>
    <row r="14835" spans="18:19" ht="15" customHeight="1">
      <c r="R14835"/>
      <c r="S14835"/>
    </row>
    <row r="14836" spans="18:19" ht="15" customHeight="1">
      <c r="R14836"/>
      <c r="S14836"/>
    </row>
    <row r="14837" spans="18:19" ht="15" customHeight="1">
      <c r="R14837"/>
      <c r="S14837"/>
    </row>
    <row r="14838" spans="18:19" ht="15" customHeight="1">
      <c r="R14838"/>
      <c r="S14838"/>
    </row>
    <row r="14839" spans="18:19" ht="15" customHeight="1">
      <c r="R14839"/>
      <c r="S14839"/>
    </row>
    <row r="14840" spans="18:19" ht="15" customHeight="1">
      <c r="R14840"/>
      <c r="S14840"/>
    </row>
    <row r="14841" spans="18:19" ht="15" customHeight="1">
      <c r="R14841"/>
      <c r="S14841"/>
    </row>
    <row r="14842" spans="18:19" ht="15" customHeight="1">
      <c r="R14842"/>
      <c r="S14842"/>
    </row>
    <row r="14843" spans="18:19" ht="15" customHeight="1">
      <c r="R14843"/>
      <c r="S14843"/>
    </row>
    <row r="14844" spans="18:19" ht="15" customHeight="1">
      <c r="R14844"/>
      <c r="S14844"/>
    </row>
    <row r="14845" spans="18:19" ht="15" customHeight="1">
      <c r="R14845"/>
      <c r="S14845"/>
    </row>
    <row r="14846" spans="18:19" ht="15" customHeight="1">
      <c r="R14846"/>
      <c r="S14846"/>
    </row>
    <row r="14847" spans="18:19" ht="15" customHeight="1">
      <c r="R14847"/>
      <c r="S14847"/>
    </row>
    <row r="14848" spans="18:19" ht="15" customHeight="1">
      <c r="R14848"/>
      <c r="S14848"/>
    </row>
    <row r="14849" spans="18:19" ht="15" customHeight="1">
      <c r="R14849"/>
      <c r="S14849"/>
    </row>
    <row r="14850" spans="18:19" ht="15" customHeight="1">
      <c r="R14850"/>
      <c r="S14850"/>
    </row>
    <row r="14851" spans="18:19" ht="15" customHeight="1">
      <c r="R14851"/>
      <c r="S14851"/>
    </row>
    <row r="14852" spans="18:19" ht="15" customHeight="1">
      <c r="R14852"/>
      <c r="S14852"/>
    </row>
    <row r="14853" spans="18:19" ht="15" customHeight="1">
      <c r="R14853"/>
      <c r="S14853"/>
    </row>
    <row r="14854" spans="18:19" ht="15" customHeight="1">
      <c r="R14854"/>
      <c r="S14854"/>
    </row>
    <row r="14855" spans="18:19" ht="15" customHeight="1">
      <c r="R14855"/>
      <c r="S14855"/>
    </row>
    <row r="14856" spans="18:19" ht="15" customHeight="1">
      <c r="R14856"/>
      <c r="S14856"/>
    </row>
    <row r="14857" spans="18:19" ht="15" customHeight="1">
      <c r="R14857"/>
      <c r="S14857"/>
    </row>
    <row r="14858" spans="18:19" ht="15" customHeight="1">
      <c r="R14858"/>
      <c r="S14858"/>
    </row>
    <row r="14859" spans="18:19" ht="15" customHeight="1">
      <c r="R14859"/>
      <c r="S14859"/>
    </row>
    <row r="14860" spans="18:19" ht="15" customHeight="1">
      <c r="R14860"/>
      <c r="S14860"/>
    </row>
    <row r="14861" spans="18:19" ht="15" customHeight="1">
      <c r="R14861"/>
      <c r="S14861"/>
    </row>
    <row r="14862" spans="18:19" ht="15" customHeight="1">
      <c r="R14862"/>
      <c r="S14862"/>
    </row>
    <row r="14863" spans="18:19" ht="15" customHeight="1">
      <c r="R14863"/>
      <c r="S14863"/>
    </row>
    <row r="14864" spans="18:19" ht="15" customHeight="1">
      <c r="R14864"/>
      <c r="S14864"/>
    </row>
    <row r="14865" spans="18:19" ht="15" customHeight="1">
      <c r="R14865"/>
      <c r="S14865"/>
    </row>
    <row r="14866" spans="18:19" ht="15" customHeight="1">
      <c r="R14866"/>
      <c r="S14866"/>
    </row>
    <row r="14867" spans="18:19" ht="15" customHeight="1">
      <c r="R14867"/>
      <c r="S14867"/>
    </row>
    <row r="14868" spans="18:19" ht="15" customHeight="1">
      <c r="R14868"/>
      <c r="S14868"/>
    </row>
    <row r="14869" spans="18:19" ht="15" customHeight="1">
      <c r="R14869"/>
      <c r="S14869"/>
    </row>
    <row r="14870" spans="18:19" ht="15" customHeight="1">
      <c r="R14870"/>
      <c r="S14870"/>
    </row>
    <row r="14871" spans="18:19" ht="15" customHeight="1">
      <c r="R14871"/>
      <c r="S14871"/>
    </row>
    <row r="14872" spans="18:19" ht="15" customHeight="1">
      <c r="R14872"/>
      <c r="S14872"/>
    </row>
    <row r="14873" spans="18:19" ht="15" customHeight="1">
      <c r="R14873"/>
      <c r="S14873"/>
    </row>
    <row r="14874" spans="18:19" ht="15" customHeight="1">
      <c r="R14874"/>
      <c r="S14874"/>
    </row>
    <row r="14875" spans="18:19" ht="15" customHeight="1">
      <c r="R14875"/>
      <c r="S14875"/>
    </row>
    <row r="14876" spans="18:19" ht="15" customHeight="1">
      <c r="R14876"/>
      <c r="S14876"/>
    </row>
    <row r="14877" spans="18:19" ht="15" customHeight="1">
      <c r="R14877"/>
      <c r="S14877"/>
    </row>
    <row r="14878" spans="18:19" ht="15" customHeight="1">
      <c r="R14878"/>
      <c r="S14878"/>
    </row>
    <row r="14879" spans="18:19" ht="15" customHeight="1">
      <c r="R14879"/>
      <c r="S14879"/>
    </row>
    <row r="14880" spans="18:19" ht="15" customHeight="1">
      <c r="R14880"/>
      <c r="S14880"/>
    </row>
    <row r="14881" spans="18:19" ht="15" customHeight="1">
      <c r="R14881"/>
      <c r="S14881"/>
    </row>
    <row r="14882" spans="18:19" ht="15" customHeight="1">
      <c r="R14882"/>
      <c r="S14882"/>
    </row>
    <row r="14883" spans="18:19" ht="15" customHeight="1">
      <c r="R14883"/>
      <c r="S14883"/>
    </row>
    <row r="14884" spans="18:19" ht="15" customHeight="1">
      <c r="R14884"/>
      <c r="S14884"/>
    </row>
    <row r="14885" spans="18:19" ht="15" customHeight="1">
      <c r="R14885"/>
      <c r="S14885"/>
    </row>
    <row r="14886" spans="18:19" ht="15" customHeight="1">
      <c r="R14886"/>
      <c r="S14886"/>
    </row>
    <row r="14887" spans="18:19" ht="15" customHeight="1">
      <c r="R14887"/>
      <c r="S14887"/>
    </row>
    <row r="14888" spans="18:19" ht="15" customHeight="1">
      <c r="R14888"/>
      <c r="S14888"/>
    </row>
    <row r="14889" spans="18:19" ht="15" customHeight="1">
      <c r="R14889"/>
      <c r="S14889"/>
    </row>
    <row r="14890" spans="18:19" ht="15" customHeight="1">
      <c r="R14890"/>
      <c r="S14890"/>
    </row>
    <row r="14891" spans="18:19" ht="15" customHeight="1">
      <c r="R14891"/>
      <c r="S14891"/>
    </row>
    <row r="14892" spans="18:19" ht="15" customHeight="1">
      <c r="R14892"/>
      <c r="S14892"/>
    </row>
    <row r="14893" spans="18:19" ht="15" customHeight="1">
      <c r="R14893"/>
      <c r="S14893"/>
    </row>
    <row r="14894" spans="18:19" ht="15" customHeight="1">
      <c r="R14894"/>
      <c r="S14894"/>
    </row>
    <row r="14895" spans="18:19" ht="15" customHeight="1">
      <c r="R14895"/>
      <c r="S14895"/>
    </row>
    <row r="14896" spans="18:19" ht="15" customHeight="1">
      <c r="R14896"/>
      <c r="S14896"/>
    </row>
    <row r="14897" spans="18:19" ht="15" customHeight="1">
      <c r="R14897"/>
      <c r="S14897"/>
    </row>
    <row r="14898" spans="18:19" ht="15" customHeight="1">
      <c r="R14898"/>
      <c r="S14898"/>
    </row>
    <row r="14899" spans="18:19" ht="15" customHeight="1">
      <c r="R14899"/>
      <c r="S14899"/>
    </row>
    <row r="14900" spans="18:19" ht="15" customHeight="1">
      <c r="R14900"/>
      <c r="S14900"/>
    </row>
    <row r="14901" spans="18:19" ht="15" customHeight="1">
      <c r="R14901"/>
      <c r="S14901"/>
    </row>
    <row r="14902" spans="18:19" ht="15" customHeight="1">
      <c r="R14902"/>
      <c r="S14902"/>
    </row>
    <row r="14903" spans="18:19" ht="15" customHeight="1">
      <c r="R14903"/>
      <c r="S14903"/>
    </row>
    <row r="14904" spans="18:19" ht="15" customHeight="1">
      <c r="R14904"/>
      <c r="S14904"/>
    </row>
    <row r="14905" spans="18:19" ht="15" customHeight="1">
      <c r="R14905"/>
      <c r="S14905"/>
    </row>
    <row r="14906" spans="18:19" ht="15" customHeight="1">
      <c r="R14906"/>
      <c r="S14906"/>
    </row>
    <row r="14907" spans="18:19" ht="15" customHeight="1">
      <c r="R14907"/>
      <c r="S14907"/>
    </row>
    <row r="14908" spans="18:19" ht="15" customHeight="1">
      <c r="R14908"/>
      <c r="S14908"/>
    </row>
    <row r="14909" spans="18:19" ht="15" customHeight="1">
      <c r="R14909"/>
      <c r="S14909"/>
    </row>
    <row r="14910" spans="18:19" ht="15" customHeight="1">
      <c r="R14910"/>
      <c r="S14910"/>
    </row>
    <row r="14911" spans="18:19" ht="15" customHeight="1">
      <c r="R14911"/>
      <c r="S14911"/>
    </row>
    <row r="14912" spans="18:19" ht="15" customHeight="1">
      <c r="R14912"/>
      <c r="S14912"/>
    </row>
    <row r="14913" spans="18:19" ht="15" customHeight="1">
      <c r="R14913"/>
      <c r="S14913"/>
    </row>
    <row r="14914" spans="18:19" ht="15" customHeight="1">
      <c r="R14914"/>
      <c r="S14914"/>
    </row>
    <row r="14915" spans="18:19" ht="15" customHeight="1">
      <c r="R14915"/>
      <c r="S14915"/>
    </row>
    <row r="14916" spans="18:19" ht="15" customHeight="1">
      <c r="R14916"/>
      <c r="S14916"/>
    </row>
    <row r="14917" spans="18:19" ht="15" customHeight="1">
      <c r="R14917"/>
      <c r="S14917"/>
    </row>
    <row r="14918" spans="18:19" ht="15" customHeight="1">
      <c r="R14918"/>
      <c r="S14918"/>
    </row>
    <row r="14919" spans="18:19" ht="15" customHeight="1">
      <c r="R14919"/>
      <c r="S14919"/>
    </row>
    <row r="14920" spans="18:19" ht="15" customHeight="1">
      <c r="R14920"/>
      <c r="S14920"/>
    </row>
    <row r="14921" spans="18:19" ht="15" customHeight="1">
      <c r="R14921"/>
      <c r="S14921"/>
    </row>
    <row r="14922" spans="18:19" ht="15" customHeight="1">
      <c r="R14922"/>
      <c r="S14922"/>
    </row>
    <row r="14923" spans="18:19" ht="15" customHeight="1">
      <c r="R14923"/>
      <c r="S14923"/>
    </row>
    <row r="14924" spans="18:19" ht="15" customHeight="1">
      <c r="R14924"/>
      <c r="S14924"/>
    </row>
    <row r="14925" spans="18:19" ht="15" customHeight="1">
      <c r="R14925"/>
      <c r="S14925"/>
    </row>
    <row r="14926" spans="18:19" ht="15" customHeight="1">
      <c r="R14926"/>
      <c r="S14926"/>
    </row>
    <row r="14927" spans="18:19" ht="15" customHeight="1">
      <c r="R14927"/>
      <c r="S14927"/>
    </row>
    <row r="14928" spans="18:19" ht="15" customHeight="1">
      <c r="R14928"/>
      <c r="S14928"/>
    </row>
    <row r="14929" spans="18:19" ht="15" customHeight="1">
      <c r="R14929"/>
      <c r="S14929"/>
    </row>
    <row r="14930" spans="18:19" ht="15" customHeight="1">
      <c r="R14930"/>
      <c r="S14930"/>
    </row>
    <row r="14931" spans="18:19" ht="15" customHeight="1">
      <c r="R14931"/>
      <c r="S14931"/>
    </row>
    <row r="14932" spans="18:19" ht="15" customHeight="1">
      <c r="R14932"/>
      <c r="S14932"/>
    </row>
    <row r="14933" spans="18:19" ht="15" customHeight="1">
      <c r="R14933"/>
      <c r="S14933"/>
    </row>
    <row r="14934" spans="18:19" ht="15" customHeight="1">
      <c r="R14934"/>
      <c r="S14934"/>
    </row>
    <row r="14935" spans="18:19" ht="15" customHeight="1">
      <c r="R14935"/>
      <c r="S14935"/>
    </row>
    <row r="14936" spans="18:19" ht="15" customHeight="1">
      <c r="R14936"/>
      <c r="S14936"/>
    </row>
    <row r="14937" spans="18:19" ht="15" customHeight="1">
      <c r="R14937"/>
      <c r="S14937"/>
    </row>
    <row r="14938" spans="18:19" ht="15" customHeight="1">
      <c r="R14938"/>
      <c r="S14938"/>
    </row>
    <row r="14939" spans="18:19" ht="15" customHeight="1">
      <c r="R14939"/>
      <c r="S14939"/>
    </row>
    <row r="14940" spans="18:19" ht="15" customHeight="1">
      <c r="R14940"/>
      <c r="S14940"/>
    </row>
    <row r="14941" spans="18:19" ht="15" customHeight="1">
      <c r="R14941"/>
      <c r="S14941"/>
    </row>
    <row r="14942" spans="18:19" ht="15" customHeight="1">
      <c r="R14942"/>
      <c r="S14942"/>
    </row>
    <row r="14943" spans="18:19" ht="15" customHeight="1">
      <c r="R14943"/>
      <c r="S14943"/>
    </row>
    <row r="14944" spans="18:19" ht="15" customHeight="1">
      <c r="R14944"/>
      <c r="S14944"/>
    </row>
    <row r="14945" spans="18:19" ht="15" customHeight="1">
      <c r="R14945"/>
      <c r="S14945"/>
    </row>
    <row r="14946" spans="18:19" ht="15" customHeight="1">
      <c r="R14946"/>
      <c r="S14946"/>
    </row>
    <row r="14947" spans="18:19" ht="15" customHeight="1">
      <c r="R14947"/>
      <c r="S14947"/>
    </row>
    <row r="14948" spans="18:19" ht="15" customHeight="1">
      <c r="R14948"/>
      <c r="S14948"/>
    </row>
    <row r="14949" spans="18:19" ht="15" customHeight="1">
      <c r="R14949"/>
      <c r="S14949"/>
    </row>
    <row r="14950" spans="18:19" ht="15" customHeight="1">
      <c r="R14950"/>
      <c r="S14950"/>
    </row>
    <row r="14951" spans="18:19" ht="15" customHeight="1">
      <c r="R14951"/>
      <c r="S14951"/>
    </row>
    <row r="14952" spans="18:19" ht="15" customHeight="1">
      <c r="R14952"/>
      <c r="S14952"/>
    </row>
    <row r="14953" spans="18:19" ht="15" customHeight="1">
      <c r="R14953"/>
      <c r="S14953"/>
    </row>
    <row r="14954" spans="18:19" ht="15" customHeight="1">
      <c r="R14954"/>
      <c r="S14954"/>
    </row>
    <row r="14955" spans="18:19" ht="15" customHeight="1">
      <c r="R14955"/>
      <c r="S14955"/>
    </row>
    <row r="14956" spans="18:19" ht="15" customHeight="1">
      <c r="R14956"/>
      <c r="S14956"/>
    </row>
    <row r="14957" spans="18:19" ht="15" customHeight="1">
      <c r="R14957"/>
      <c r="S14957"/>
    </row>
    <row r="14958" spans="18:19" ht="15" customHeight="1">
      <c r="R14958"/>
      <c r="S14958"/>
    </row>
    <row r="14959" spans="18:19" ht="15" customHeight="1">
      <c r="R14959"/>
      <c r="S14959"/>
    </row>
    <row r="14960" spans="18:19" ht="15" customHeight="1">
      <c r="R14960"/>
      <c r="S14960"/>
    </row>
    <row r="14961" spans="18:19" ht="15" customHeight="1">
      <c r="R14961"/>
      <c r="S14961"/>
    </row>
    <row r="14962" spans="18:19" ht="15" customHeight="1">
      <c r="R14962"/>
      <c r="S14962"/>
    </row>
    <row r="14963" spans="18:19" ht="15" customHeight="1">
      <c r="R14963"/>
      <c r="S14963"/>
    </row>
    <row r="14964" spans="18:19" ht="15" customHeight="1">
      <c r="R14964"/>
      <c r="S14964"/>
    </row>
    <row r="14965" spans="18:19" ht="15" customHeight="1">
      <c r="R14965"/>
      <c r="S14965"/>
    </row>
    <row r="14966" spans="18:19" ht="15" customHeight="1">
      <c r="R14966"/>
      <c r="S14966"/>
    </row>
    <row r="14967" spans="18:19" ht="15" customHeight="1">
      <c r="R14967"/>
      <c r="S14967"/>
    </row>
    <row r="14968" spans="18:19" ht="15" customHeight="1">
      <c r="R14968"/>
      <c r="S14968"/>
    </row>
    <row r="14969" spans="18:19" ht="15" customHeight="1">
      <c r="R14969"/>
      <c r="S14969"/>
    </row>
    <row r="14970" spans="18:19" ht="15" customHeight="1">
      <c r="R14970"/>
      <c r="S14970"/>
    </row>
    <row r="14971" spans="18:19" ht="15" customHeight="1">
      <c r="R14971"/>
      <c r="S14971"/>
    </row>
    <row r="14972" spans="18:19" ht="15" customHeight="1">
      <c r="R14972"/>
      <c r="S14972"/>
    </row>
    <row r="14973" spans="18:19" ht="15" customHeight="1">
      <c r="R14973"/>
      <c r="S14973"/>
    </row>
    <row r="14974" spans="18:19" ht="15" customHeight="1">
      <c r="R14974"/>
      <c r="S14974"/>
    </row>
    <row r="14975" spans="18:19" ht="15" customHeight="1">
      <c r="R14975"/>
      <c r="S14975"/>
    </row>
    <row r="14976" spans="18:19" ht="15" customHeight="1">
      <c r="R14976"/>
      <c r="S14976"/>
    </row>
    <row r="14977" spans="18:19" ht="15" customHeight="1">
      <c r="R14977"/>
      <c r="S14977"/>
    </row>
    <row r="14978" spans="18:19" ht="15" customHeight="1">
      <c r="R14978"/>
      <c r="S14978"/>
    </row>
    <row r="14979" spans="18:19" ht="15" customHeight="1">
      <c r="R14979"/>
      <c r="S14979"/>
    </row>
    <row r="14980" spans="18:19" ht="15" customHeight="1">
      <c r="R14980"/>
      <c r="S14980"/>
    </row>
    <row r="14981" spans="18:19" ht="15" customHeight="1">
      <c r="R14981"/>
      <c r="S14981"/>
    </row>
    <row r="14982" spans="18:19" ht="15" customHeight="1">
      <c r="R14982"/>
      <c r="S14982"/>
    </row>
    <row r="14983" spans="18:19" ht="15" customHeight="1">
      <c r="R14983"/>
      <c r="S14983"/>
    </row>
    <row r="14984" spans="18:19" ht="15" customHeight="1">
      <c r="R14984"/>
      <c r="S14984"/>
    </row>
    <row r="14985" spans="18:19" ht="15" customHeight="1">
      <c r="R14985"/>
      <c r="S14985"/>
    </row>
    <row r="14986" spans="18:19" ht="15" customHeight="1">
      <c r="R14986"/>
      <c r="S14986"/>
    </row>
    <row r="14987" spans="18:19" ht="15" customHeight="1">
      <c r="R14987"/>
      <c r="S14987"/>
    </row>
    <row r="14988" spans="18:19" ht="15" customHeight="1">
      <c r="R14988"/>
      <c r="S14988"/>
    </row>
    <row r="14989" spans="18:19" ht="15" customHeight="1">
      <c r="R14989"/>
      <c r="S14989"/>
    </row>
    <row r="14990" spans="18:19" ht="15" customHeight="1">
      <c r="R14990"/>
      <c r="S14990"/>
    </row>
    <row r="14991" spans="18:19" ht="15" customHeight="1">
      <c r="R14991"/>
      <c r="S14991"/>
    </row>
    <row r="14992" spans="18:19" ht="15" customHeight="1">
      <c r="R14992"/>
      <c r="S14992"/>
    </row>
    <row r="14993" spans="18:19" ht="15" customHeight="1">
      <c r="R14993"/>
      <c r="S14993"/>
    </row>
    <row r="14994" spans="18:19" ht="15" customHeight="1">
      <c r="R14994"/>
      <c r="S14994"/>
    </row>
    <row r="14995" spans="18:19" ht="15" customHeight="1">
      <c r="R14995"/>
      <c r="S14995"/>
    </row>
    <row r="14996" spans="18:19" ht="15" customHeight="1">
      <c r="R14996"/>
      <c r="S14996"/>
    </row>
    <row r="14997" spans="18:19" ht="15" customHeight="1">
      <c r="R14997"/>
      <c r="S14997"/>
    </row>
    <row r="14998" spans="18:19" ht="15" customHeight="1">
      <c r="R14998"/>
      <c r="S14998"/>
    </row>
    <row r="14999" spans="18:19" ht="15" customHeight="1">
      <c r="R14999"/>
      <c r="S14999"/>
    </row>
    <row r="15000" spans="18:19" ht="15" customHeight="1">
      <c r="R15000"/>
      <c r="S15000"/>
    </row>
    <row r="15001" spans="18:19" ht="15" customHeight="1">
      <c r="R15001"/>
      <c r="S15001"/>
    </row>
    <row r="15002" spans="18:19" ht="15" customHeight="1">
      <c r="R15002"/>
      <c r="S15002"/>
    </row>
    <row r="15003" spans="18:19" ht="15" customHeight="1">
      <c r="R15003"/>
      <c r="S15003"/>
    </row>
    <row r="15004" spans="18:19" ht="15" customHeight="1">
      <c r="R15004"/>
      <c r="S15004"/>
    </row>
    <row r="15005" spans="18:19" ht="15" customHeight="1">
      <c r="R15005"/>
      <c r="S15005"/>
    </row>
    <row r="15006" spans="18:19" ht="15" customHeight="1">
      <c r="R15006"/>
      <c r="S15006"/>
    </row>
    <row r="15007" spans="18:19" ht="15" customHeight="1">
      <c r="R15007"/>
      <c r="S15007"/>
    </row>
    <row r="15008" spans="18:19" ht="15" customHeight="1">
      <c r="R15008"/>
      <c r="S15008"/>
    </row>
    <row r="15009" spans="18:19" ht="15" customHeight="1">
      <c r="R15009"/>
      <c r="S15009"/>
    </row>
    <row r="15010" spans="18:19" ht="15" customHeight="1">
      <c r="R15010"/>
      <c r="S15010"/>
    </row>
    <row r="15011" spans="18:19" ht="15" customHeight="1">
      <c r="R15011"/>
      <c r="S15011"/>
    </row>
    <row r="15012" spans="18:19" ht="15" customHeight="1">
      <c r="R15012"/>
      <c r="S15012"/>
    </row>
    <row r="15013" spans="18:19" ht="15" customHeight="1">
      <c r="R15013"/>
      <c r="S15013"/>
    </row>
    <row r="15014" spans="18:19" ht="15" customHeight="1">
      <c r="R15014"/>
      <c r="S15014"/>
    </row>
    <row r="15015" spans="18:19" ht="15" customHeight="1">
      <c r="R15015"/>
      <c r="S15015"/>
    </row>
    <row r="15016" spans="18:19" ht="15" customHeight="1">
      <c r="R15016"/>
      <c r="S15016"/>
    </row>
    <row r="15017" spans="18:19" ht="15" customHeight="1">
      <c r="R15017"/>
      <c r="S15017"/>
    </row>
    <row r="15018" spans="18:19" ht="15" customHeight="1">
      <c r="R15018"/>
      <c r="S15018"/>
    </row>
    <row r="15019" spans="18:19" ht="15" customHeight="1">
      <c r="R15019"/>
      <c r="S15019"/>
    </row>
    <row r="15020" spans="18:19" ht="15" customHeight="1">
      <c r="R15020"/>
      <c r="S15020"/>
    </row>
    <row r="15021" spans="18:19" ht="15" customHeight="1">
      <c r="R15021"/>
      <c r="S15021"/>
    </row>
    <row r="15022" spans="18:19" ht="15" customHeight="1">
      <c r="R15022"/>
      <c r="S15022"/>
    </row>
    <row r="15023" spans="18:19" ht="15" customHeight="1">
      <c r="R15023"/>
      <c r="S15023"/>
    </row>
    <row r="15024" spans="18:19" ht="15" customHeight="1">
      <c r="R15024"/>
      <c r="S15024"/>
    </row>
    <row r="15025" spans="18:19" ht="15" customHeight="1">
      <c r="R15025"/>
      <c r="S15025"/>
    </row>
    <row r="15026" spans="18:19" ht="15" customHeight="1">
      <c r="R15026"/>
      <c r="S15026"/>
    </row>
    <row r="15027" spans="18:19" ht="15" customHeight="1">
      <c r="R15027"/>
      <c r="S15027"/>
    </row>
    <row r="15028" spans="18:19" ht="15" customHeight="1">
      <c r="R15028"/>
      <c r="S15028"/>
    </row>
    <row r="15029" spans="18:19" ht="15" customHeight="1">
      <c r="R15029"/>
      <c r="S15029"/>
    </row>
    <row r="15030" spans="18:19" ht="15" customHeight="1">
      <c r="R15030"/>
      <c r="S15030"/>
    </row>
    <row r="15031" spans="18:19" ht="15" customHeight="1">
      <c r="R15031"/>
      <c r="S15031"/>
    </row>
    <row r="15032" spans="18:19" ht="15" customHeight="1">
      <c r="R15032"/>
      <c r="S15032"/>
    </row>
    <row r="15033" spans="18:19" ht="15" customHeight="1">
      <c r="R15033"/>
      <c r="S15033"/>
    </row>
    <row r="15034" spans="18:19" ht="15" customHeight="1">
      <c r="R15034"/>
      <c r="S15034"/>
    </row>
    <row r="15035" spans="18:19" ht="15" customHeight="1">
      <c r="R15035"/>
      <c r="S15035"/>
    </row>
    <row r="15036" spans="18:19" ht="15" customHeight="1">
      <c r="R15036"/>
      <c r="S15036"/>
    </row>
    <row r="15037" spans="18:19" ht="15" customHeight="1">
      <c r="R15037"/>
      <c r="S15037"/>
    </row>
    <row r="15038" spans="18:19" ht="15" customHeight="1">
      <c r="R15038"/>
      <c r="S15038"/>
    </row>
    <row r="15039" spans="18:19" ht="15" customHeight="1">
      <c r="R15039"/>
      <c r="S15039"/>
    </row>
    <row r="15040" spans="18:19" ht="15" customHeight="1">
      <c r="R15040"/>
      <c r="S15040"/>
    </row>
    <row r="15041" spans="18:19" ht="15" customHeight="1">
      <c r="R15041"/>
      <c r="S15041"/>
    </row>
    <row r="15042" spans="18:19" ht="15" customHeight="1">
      <c r="R15042"/>
      <c r="S15042"/>
    </row>
    <row r="15043" spans="18:19" ht="15" customHeight="1">
      <c r="R15043"/>
      <c r="S15043"/>
    </row>
    <row r="15044" spans="18:19" ht="15" customHeight="1">
      <c r="R15044"/>
      <c r="S15044"/>
    </row>
    <row r="15045" spans="18:19" ht="15" customHeight="1">
      <c r="R15045"/>
      <c r="S15045"/>
    </row>
    <row r="15046" spans="18:19" ht="15" customHeight="1">
      <c r="R15046"/>
      <c r="S15046"/>
    </row>
    <row r="15047" spans="18:19" ht="15" customHeight="1">
      <c r="R15047"/>
      <c r="S15047"/>
    </row>
    <row r="15048" spans="18:19" ht="15" customHeight="1">
      <c r="R15048"/>
      <c r="S15048"/>
    </row>
    <row r="15049" spans="18:19" ht="15" customHeight="1">
      <c r="R15049"/>
      <c r="S15049"/>
    </row>
    <row r="15050" spans="18:19" ht="15" customHeight="1">
      <c r="R15050"/>
      <c r="S15050"/>
    </row>
    <row r="15051" spans="18:19" ht="15" customHeight="1">
      <c r="R15051"/>
      <c r="S15051"/>
    </row>
    <row r="15052" spans="18:19" ht="15" customHeight="1">
      <c r="R15052"/>
      <c r="S15052"/>
    </row>
    <row r="15053" spans="18:19" ht="15" customHeight="1">
      <c r="R15053"/>
      <c r="S15053"/>
    </row>
    <row r="15054" spans="18:19" ht="15" customHeight="1">
      <c r="R15054"/>
      <c r="S15054"/>
    </row>
    <row r="15055" spans="18:19" ht="15" customHeight="1">
      <c r="R15055"/>
      <c r="S15055"/>
    </row>
    <row r="15056" spans="18:19" ht="15" customHeight="1">
      <c r="R15056"/>
      <c r="S15056"/>
    </row>
    <row r="15057" spans="18:19" ht="15" customHeight="1">
      <c r="R15057"/>
      <c r="S15057"/>
    </row>
    <row r="15058" spans="18:19" ht="15" customHeight="1">
      <c r="R15058"/>
      <c r="S15058"/>
    </row>
    <row r="15059" spans="18:19" ht="15" customHeight="1">
      <c r="R15059"/>
      <c r="S15059"/>
    </row>
    <row r="15060" spans="18:19" ht="15" customHeight="1">
      <c r="R15060"/>
      <c r="S15060"/>
    </row>
    <row r="15061" spans="18:19" ht="15" customHeight="1">
      <c r="R15061"/>
      <c r="S15061"/>
    </row>
    <row r="15062" spans="18:19" ht="15" customHeight="1">
      <c r="R15062"/>
      <c r="S15062"/>
    </row>
    <row r="15063" spans="18:19" ht="15" customHeight="1">
      <c r="R15063"/>
      <c r="S15063"/>
    </row>
    <row r="15064" spans="18:19" ht="15" customHeight="1">
      <c r="R15064"/>
      <c r="S15064"/>
    </row>
    <row r="15065" spans="18:19" ht="15" customHeight="1">
      <c r="R15065"/>
      <c r="S15065"/>
    </row>
    <row r="15066" spans="18:19" ht="15" customHeight="1">
      <c r="R15066"/>
      <c r="S15066"/>
    </row>
    <row r="15067" spans="18:19" ht="15" customHeight="1">
      <c r="R15067"/>
      <c r="S15067"/>
    </row>
    <row r="15068" spans="18:19" ht="15" customHeight="1">
      <c r="R15068"/>
      <c r="S15068"/>
    </row>
    <row r="15069" spans="18:19" ht="15" customHeight="1">
      <c r="R15069"/>
      <c r="S15069"/>
    </row>
    <row r="15070" spans="18:19" ht="15" customHeight="1">
      <c r="R15070"/>
      <c r="S15070"/>
    </row>
    <row r="15071" spans="18:19" ht="15" customHeight="1">
      <c r="R15071"/>
      <c r="S15071"/>
    </row>
    <row r="15072" spans="18:19" ht="15" customHeight="1">
      <c r="R15072"/>
      <c r="S15072"/>
    </row>
    <row r="15073" spans="18:19" ht="15" customHeight="1">
      <c r="R15073"/>
      <c r="S15073"/>
    </row>
    <row r="15074" spans="18:19" ht="15" customHeight="1">
      <c r="R15074"/>
      <c r="S15074"/>
    </row>
    <row r="15075" spans="18:19" ht="15" customHeight="1">
      <c r="R15075"/>
      <c r="S15075"/>
    </row>
    <row r="15076" spans="18:19" ht="15" customHeight="1">
      <c r="R15076"/>
      <c r="S15076"/>
    </row>
    <row r="15077" spans="18:19" ht="15" customHeight="1">
      <c r="R15077"/>
      <c r="S15077"/>
    </row>
    <row r="15078" spans="18:19" ht="15" customHeight="1">
      <c r="R15078"/>
      <c r="S15078"/>
    </row>
    <row r="15079" spans="18:19" ht="15" customHeight="1">
      <c r="R15079"/>
      <c r="S15079"/>
    </row>
    <row r="15080" spans="18:19" ht="15" customHeight="1">
      <c r="R15080"/>
      <c r="S15080"/>
    </row>
    <row r="15081" spans="18:19" ht="15" customHeight="1">
      <c r="R15081"/>
      <c r="S15081"/>
    </row>
    <row r="15082" spans="18:19" ht="15" customHeight="1">
      <c r="R15082"/>
      <c r="S15082"/>
    </row>
    <row r="15083" spans="18:19" ht="15" customHeight="1">
      <c r="R15083"/>
      <c r="S15083"/>
    </row>
    <row r="15084" spans="18:19" ht="15" customHeight="1">
      <c r="R15084"/>
      <c r="S15084"/>
    </row>
    <row r="15085" spans="18:19" ht="15" customHeight="1">
      <c r="R15085"/>
      <c r="S15085"/>
    </row>
    <row r="15086" spans="18:19" ht="15" customHeight="1">
      <c r="R15086"/>
      <c r="S15086"/>
    </row>
    <row r="15087" spans="18:19" ht="15" customHeight="1">
      <c r="R15087"/>
      <c r="S15087"/>
    </row>
    <row r="15088" spans="18:19" ht="15" customHeight="1">
      <c r="R15088"/>
      <c r="S15088"/>
    </row>
    <row r="15089" spans="18:19" ht="15" customHeight="1">
      <c r="R15089"/>
      <c r="S15089"/>
    </row>
    <row r="15090" spans="18:19" ht="15" customHeight="1">
      <c r="R15090"/>
      <c r="S15090"/>
    </row>
    <row r="15091" spans="18:19" ht="15" customHeight="1">
      <c r="R15091"/>
      <c r="S15091"/>
    </row>
    <row r="15092" spans="18:19" ht="15" customHeight="1">
      <c r="R15092"/>
      <c r="S15092"/>
    </row>
    <row r="15093" spans="18:19" ht="15" customHeight="1">
      <c r="R15093"/>
      <c r="S15093"/>
    </row>
    <row r="15094" spans="18:19" ht="15" customHeight="1">
      <c r="R15094"/>
      <c r="S15094"/>
    </row>
    <row r="15095" spans="18:19" ht="15" customHeight="1">
      <c r="R15095"/>
      <c r="S15095"/>
    </row>
    <row r="15096" spans="18:19" ht="15" customHeight="1">
      <c r="R15096"/>
      <c r="S15096"/>
    </row>
    <row r="15097" spans="18:19" ht="15" customHeight="1">
      <c r="R15097"/>
      <c r="S15097"/>
    </row>
    <row r="15098" spans="18:19" ht="15" customHeight="1">
      <c r="R15098"/>
      <c r="S15098"/>
    </row>
    <row r="15099" spans="18:19" ht="15" customHeight="1">
      <c r="R15099"/>
      <c r="S15099"/>
    </row>
    <row r="15100" spans="18:19" ht="15" customHeight="1">
      <c r="R15100"/>
      <c r="S15100"/>
    </row>
    <row r="15101" spans="18:19" ht="15" customHeight="1">
      <c r="R15101"/>
      <c r="S15101"/>
    </row>
    <row r="15102" spans="18:19" ht="15" customHeight="1">
      <c r="R15102"/>
      <c r="S15102"/>
    </row>
    <row r="15103" spans="18:19" ht="15" customHeight="1">
      <c r="R15103"/>
      <c r="S15103"/>
    </row>
    <row r="15104" spans="18:19" ht="15" customHeight="1">
      <c r="R15104"/>
      <c r="S15104"/>
    </row>
    <row r="15105" spans="18:19" ht="15" customHeight="1">
      <c r="R15105"/>
      <c r="S15105"/>
    </row>
    <row r="15106" spans="18:19" ht="15" customHeight="1">
      <c r="R15106"/>
      <c r="S15106"/>
    </row>
    <row r="15107" spans="18:19" ht="15" customHeight="1">
      <c r="R15107"/>
      <c r="S15107"/>
    </row>
    <row r="15108" spans="18:19" ht="15" customHeight="1">
      <c r="R15108"/>
      <c r="S15108"/>
    </row>
    <row r="15109" spans="18:19" ht="15" customHeight="1">
      <c r="R15109"/>
      <c r="S15109"/>
    </row>
    <row r="15110" spans="18:19" ht="15" customHeight="1">
      <c r="R15110"/>
      <c r="S15110"/>
    </row>
    <row r="15111" spans="18:19" ht="15" customHeight="1">
      <c r="R15111"/>
      <c r="S15111"/>
    </row>
    <row r="15112" spans="18:19" ht="15" customHeight="1">
      <c r="R15112"/>
      <c r="S15112"/>
    </row>
    <row r="15113" spans="18:19" ht="15" customHeight="1">
      <c r="R15113"/>
      <c r="S15113"/>
    </row>
    <row r="15114" spans="18:19" ht="15" customHeight="1">
      <c r="R15114"/>
      <c r="S15114"/>
    </row>
    <row r="15115" spans="18:19" ht="15" customHeight="1">
      <c r="R15115"/>
      <c r="S15115"/>
    </row>
    <row r="15116" spans="18:19" ht="15" customHeight="1">
      <c r="R15116"/>
      <c r="S15116"/>
    </row>
    <row r="15117" spans="18:19" ht="15" customHeight="1">
      <c r="R15117"/>
      <c r="S15117"/>
    </row>
    <row r="15118" spans="18:19" ht="15" customHeight="1">
      <c r="R15118"/>
      <c r="S15118"/>
    </row>
    <row r="15119" spans="18:19" ht="15" customHeight="1">
      <c r="R15119"/>
      <c r="S15119"/>
    </row>
    <row r="15120" spans="18:19" ht="15" customHeight="1">
      <c r="R15120"/>
      <c r="S15120"/>
    </row>
    <row r="15121" spans="18:19" ht="15" customHeight="1">
      <c r="R15121"/>
      <c r="S15121"/>
    </row>
    <row r="15122" spans="18:19" ht="15" customHeight="1">
      <c r="R15122"/>
      <c r="S15122"/>
    </row>
    <row r="15123" spans="18:19" ht="15" customHeight="1">
      <c r="R15123"/>
      <c r="S15123"/>
    </row>
    <row r="15124" spans="18:19" ht="15" customHeight="1">
      <c r="R15124"/>
      <c r="S15124"/>
    </row>
    <row r="15125" spans="18:19" ht="15" customHeight="1">
      <c r="R15125"/>
      <c r="S15125"/>
    </row>
    <row r="15126" spans="18:19" ht="15" customHeight="1">
      <c r="R15126"/>
      <c r="S15126"/>
    </row>
    <row r="15127" spans="18:19" ht="15" customHeight="1">
      <c r="R15127"/>
      <c r="S15127"/>
    </row>
    <row r="15128" spans="18:19" ht="15" customHeight="1">
      <c r="R15128"/>
      <c r="S15128"/>
    </row>
    <row r="15129" spans="18:19" ht="15" customHeight="1">
      <c r="R15129"/>
      <c r="S15129"/>
    </row>
    <row r="15130" spans="18:19" ht="15" customHeight="1">
      <c r="R15130"/>
      <c r="S15130"/>
    </row>
    <row r="15131" spans="18:19" ht="15" customHeight="1">
      <c r="R15131"/>
      <c r="S15131"/>
    </row>
    <row r="15132" spans="18:19" ht="15" customHeight="1">
      <c r="R15132"/>
      <c r="S15132"/>
    </row>
    <row r="15133" spans="18:19" ht="15" customHeight="1">
      <c r="R15133"/>
      <c r="S15133"/>
    </row>
    <row r="15134" spans="18:19" ht="15" customHeight="1">
      <c r="R15134"/>
      <c r="S15134"/>
    </row>
    <row r="15135" spans="18:19" ht="15" customHeight="1">
      <c r="R15135"/>
      <c r="S15135"/>
    </row>
    <row r="15136" spans="18:19" ht="15" customHeight="1">
      <c r="R15136"/>
      <c r="S15136"/>
    </row>
    <row r="15137" spans="18:19" ht="15" customHeight="1">
      <c r="R15137"/>
      <c r="S15137"/>
    </row>
    <row r="15138" spans="18:19" ht="15" customHeight="1">
      <c r="R15138"/>
      <c r="S15138"/>
    </row>
    <row r="15139" spans="18:19" ht="15" customHeight="1">
      <c r="R15139"/>
      <c r="S15139"/>
    </row>
    <row r="15140" spans="18:19" ht="15" customHeight="1">
      <c r="R15140"/>
      <c r="S15140"/>
    </row>
    <row r="15141" spans="18:19" ht="15" customHeight="1">
      <c r="R15141"/>
      <c r="S15141"/>
    </row>
    <row r="15142" spans="18:19" ht="15" customHeight="1">
      <c r="R15142"/>
      <c r="S15142"/>
    </row>
    <row r="15143" spans="18:19" ht="15" customHeight="1">
      <c r="R15143"/>
      <c r="S15143"/>
    </row>
    <row r="15144" spans="18:19" ht="15" customHeight="1">
      <c r="R15144"/>
      <c r="S15144"/>
    </row>
    <row r="15145" spans="18:19" ht="15" customHeight="1">
      <c r="R15145"/>
      <c r="S15145"/>
    </row>
    <row r="15146" spans="18:19" ht="15" customHeight="1">
      <c r="R15146"/>
      <c r="S15146"/>
    </row>
    <row r="15147" spans="18:19" ht="15" customHeight="1">
      <c r="R15147"/>
      <c r="S15147"/>
    </row>
    <row r="15148" spans="18:19" ht="15" customHeight="1">
      <c r="R15148"/>
      <c r="S15148"/>
    </row>
    <row r="15149" spans="18:19" ht="15" customHeight="1">
      <c r="R15149"/>
      <c r="S15149"/>
    </row>
    <row r="15150" spans="18:19" ht="15" customHeight="1">
      <c r="R15150"/>
      <c r="S15150"/>
    </row>
    <row r="15151" spans="18:19" ht="15" customHeight="1">
      <c r="R15151"/>
      <c r="S15151"/>
    </row>
    <row r="15152" spans="18:19" ht="15" customHeight="1">
      <c r="R15152"/>
      <c r="S15152"/>
    </row>
    <row r="15153" spans="18:19" ht="15" customHeight="1">
      <c r="R15153"/>
      <c r="S15153"/>
    </row>
    <row r="15154" spans="18:19" ht="15" customHeight="1">
      <c r="R15154"/>
      <c r="S15154"/>
    </row>
    <row r="15155" spans="18:19" ht="15" customHeight="1">
      <c r="R15155"/>
      <c r="S15155"/>
    </row>
    <row r="15156" spans="18:19" ht="15" customHeight="1">
      <c r="R15156"/>
      <c r="S15156"/>
    </row>
    <row r="15157" spans="18:19" ht="15" customHeight="1">
      <c r="R15157"/>
      <c r="S15157"/>
    </row>
    <row r="15158" spans="18:19" ht="15" customHeight="1">
      <c r="R15158"/>
      <c r="S15158"/>
    </row>
    <row r="15159" spans="18:19" ht="15" customHeight="1">
      <c r="R15159"/>
      <c r="S15159"/>
    </row>
    <row r="15160" spans="18:19" ht="15" customHeight="1">
      <c r="R15160"/>
      <c r="S15160"/>
    </row>
    <row r="15161" spans="18:19" ht="15" customHeight="1">
      <c r="R15161"/>
      <c r="S15161"/>
    </row>
    <row r="15162" spans="18:19" ht="15" customHeight="1">
      <c r="R15162"/>
      <c r="S15162"/>
    </row>
    <row r="15163" spans="18:19" ht="15" customHeight="1">
      <c r="R15163"/>
      <c r="S15163"/>
    </row>
    <row r="15164" spans="18:19" ht="15" customHeight="1">
      <c r="R15164"/>
      <c r="S15164"/>
    </row>
    <row r="15165" spans="18:19" ht="15" customHeight="1">
      <c r="R15165"/>
      <c r="S15165"/>
    </row>
    <row r="15166" spans="18:19" ht="15" customHeight="1">
      <c r="R15166"/>
      <c r="S15166"/>
    </row>
    <row r="15167" spans="18:19" ht="15" customHeight="1">
      <c r="R15167"/>
      <c r="S15167"/>
    </row>
    <row r="15168" spans="18:19" ht="15" customHeight="1">
      <c r="R15168"/>
      <c r="S15168"/>
    </row>
    <row r="15169" spans="18:19" ht="15" customHeight="1">
      <c r="R15169"/>
      <c r="S15169"/>
    </row>
    <row r="15170" spans="18:19" ht="15" customHeight="1">
      <c r="R15170"/>
      <c r="S15170"/>
    </row>
    <row r="15171" spans="18:19" ht="15" customHeight="1">
      <c r="R15171"/>
      <c r="S15171"/>
    </row>
    <row r="15172" spans="18:19" ht="15" customHeight="1">
      <c r="R15172"/>
      <c r="S15172"/>
    </row>
    <row r="15173" spans="18:19" ht="15" customHeight="1">
      <c r="R15173"/>
      <c r="S15173"/>
    </row>
    <row r="15174" spans="18:19" ht="15" customHeight="1">
      <c r="R15174"/>
      <c r="S15174"/>
    </row>
    <row r="15175" spans="18:19" ht="15" customHeight="1">
      <c r="R15175"/>
      <c r="S15175"/>
    </row>
    <row r="15176" spans="18:19" ht="15" customHeight="1">
      <c r="R15176"/>
      <c r="S15176"/>
    </row>
    <row r="15177" spans="18:19" ht="15" customHeight="1">
      <c r="R15177"/>
      <c r="S15177"/>
    </row>
    <row r="15178" spans="18:19" ht="15" customHeight="1">
      <c r="R15178"/>
      <c r="S15178"/>
    </row>
    <row r="15179" spans="18:19" ht="15" customHeight="1">
      <c r="R15179"/>
      <c r="S15179"/>
    </row>
    <row r="15180" spans="18:19" ht="15" customHeight="1">
      <c r="R15180"/>
      <c r="S15180"/>
    </row>
    <row r="15181" spans="18:19" ht="15" customHeight="1">
      <c r="R15181"/>
      <c r="S15181"/>
    </row>
    <row r="15182" spans="18:19" ht="15" customHeight="1">
      <c r="R15182"/>
      <c r="S15182"/>
    </row>
    <row r="15183" spans="18:19" ht="15" customHeight="1">
      <c r="R15183"/>
      <c r="S15183"/>
    </row>
    <row r="15184" spans="18:19" ht="15" customHeight="1">
      <c r="R15184"/>
      <c r="S15184"/>
    </row>
    <row r="15185" spans="18:19" ht="15" customHeight="1">
      <c r="R15185"/>
      <c r="S15185"/>
    </row>
    <row r="15186" spans="18:19" ht="15" customHeight="1">
      <c r="R15186"/>
      <c r="S15186"/>
    </row>
    <row r="15187" spans="18:19" ht="15" customHeight="1">
      <c r="R15187"/>
      <c r="S15187"/>
    </row>
    <row r="15188" spans="18:19" ht="15" customHeight="1">
      <c r="R15188"/>
      <c r="S15188"/>
    </row>
    <row r="15189" spans="18:19" ht="15" customHeight="1">
      <c r="R15189"/>
      <c r="S15189"/>
    </row>
    <row r="15190" spans="18:19" ht="15" customHeight="1">
      <c r="R15190"/>
      <c r="S15190"/>
    </row>
    <row r="15191" spans="18:19" ht="15" customHeight="1">
      <c r="R15191"/>
      <c r="S15191"/>
    </row>
    <row r="15192" spans="18:19" ht="15" customHeight="1">
      <c r="R15192"/>
      <c r="S15192"/>
    </row>
    <row r="15193" spans="18:19" ht="15" customHeight="1">
      <c r="R15193"/>
      <c r="S15193"/>
    </row>
    <row r="15194" spans="18:19" ht="15" customHeight="1">
      <c r="R15194"/>
      <c r="S15194"/>
    </row>
    <row r="15195" spans="18:19" ht="15" customHeight="1">
      <c r="R15195"/>
      <c r="S15195"/>
    </row>
    <row r="15196" spans="18:19" ht="15" customHeight="1">
      <c r="R15196"/>
      <c r="S15196"/>
    </row>
    <row r="15197" spans="18:19" ht="15" customHeight="1">
      <c r="R15197"/>
      <c r="S15197"/>
    </row>
    <row r="15198" spans="18:19" ht="15" customHeight="1">
      <c r="R15198"/>
      <c r="S15198"/>
    </row>
    <row r="15199" spans="18:19" ht="15" customHeight="1">
      <c r="R15199"/>
      <c r="S15199"/>
    </row>
    <row r="15200" spans="18:19" ht="15" customHeight="1">
      <c r="R15200"/>
      <c r="S15200"/>
    </row>
    <row r="15201" spans="18:19" ht="15" customHeight="1">
      <c r="R15201"/>
      <c r="S15201"/>
    </row>
    <row r="15202" spans="18:19" ht="15" customHeight="1">
      <c r="R15202"/>
      <c r="S15202"/>
    </row>
    <row r="15203" spans="18:19" ht="15" customHeight="1">
      <c r="R15203"/>
      <c r="S15203"/>
    </row>
    <row r="15204" spans="18:19" ht="15" customHeight="1">
      <c r="R15204"/>
      <c r="S15204"/>
    </row>
    <row r="15205" spans="18:19" ht="15" customHeight="1">
      <c r="R15205"/>
      <c r="S15205"/>
    </row>
    <row r="15206" spans="18:19" ht="15" customHeight="1">
      <c r="R15206"/>
      <c r="S15206"/>
    </row>
    <row r="15207" spans="18:19" ht="15" customHeight="1">
      <c r="R15207"/>
      <c r="S15207"/>
    </row>
    <row r="15208" spans="18:19" ht="15" customHeight="1">
      <c r="R15208"/>
      <c r="S15208"/>
    </row>
    <row r="15209" spans="18:19" ht="15" customHeight="1">
      <c r="R15209"/>
      <c r="S15209"/>
    </row>
    <row r="15210" spans="18:19" ht="15" customHeight="1">
      <c r="R15210"/>
      <c r="S15210"/>
    </row>
    <row r="15211" spans="18:19" ht="15" customHeight="1">
      <c r="R15211"/>
      <c r="S15211"/>
    </row>
    <row r="15212" spans="18:19" ht="15" customHeight="1">
      <c r="R15212"/>
      <c r="S15212"/>
    </row>
    <row r="15213" spans="18:19" ht="15" customHeight="1">
      <c r="R15213"/>
      <c r="S15213"/>
    </row>
    <row r="15214" spans="18:19" ht="15" customHeight="1">
      <c r="R15214"/>
      <c r="S15214"/>
    </row>
    <row r="15215" spans="18:19" ht="15" customHeight="1">
      <c r="R15215"/>
      <c r="S15215"/>
    </row>
    <row r="15216" spans="18:19" ht="15" customHeight="1">
      <c r="R15216"/>
      <c r="S15216"/>
    </row>
    <row r="15217" spans="18:19" ht="15" customHeight="1">
      <c r="R15217"/>
      <c r="S15217"/>
    </row>
    <row r="15218" spans="18:19" ht="15" customHeight="1">
      <c r="R15218"/>
      <c r="S15218"/>
    </row>
    <row r="15219" spans="18:19" ht="15" customHeight="1">
      <c r="R15219"/>
      <c r="S15219"/>
    </row>
    <row r="15220" spans="18:19" ht="15" customHeight="1">
      <c r="R15220"/>
      <c r="S15220"/>
    </row>
    <row r="15221" spans="18:19" ht="15" customHeight="1">
      <c r="R15221"/>
      <c r="S15221"/>
    </row>
    <row r="15222" spans="18:19" ht="15" customHeight="1">
      <c r="R15222"/>
      <c r="S15222"/>
    </row>
    <row r="15223" spans="18:19" ht="15" customHeight="1">
      <c r="R15223"/>
      <c r="S15223"/>
    </row>
    <row r="15224" spans="18:19" ht="15" customHeight="1">
      <c r="R15224"/>
      <c r="S15224"/>
    </row>
    <row r="15225" spans="18:19" ht="15" customHeight="1">
      <c r="R15225"/>
      <c r="S15225"/>
    </row>
    <row r="15226" spans="18:19" ht="15" customHeight="1">
      <c r="R15226"/>
      <c r="S15226"/>
    </row>
    <row r="15227" spans="18:19" ht="15" customHeight="1">
      <c r="R15227"/>
      <c r="S15227"/>
    </row>
    <row r="15228" spans="18:19" ht="15" customHeight="1">
      <c r="R15228"/>
      <c r="S15228"/>
    </row>
    <row r="15229" spans="18:19" ht="15" customHeight="1">
      <c r="R15229"/>
      <c r="S15229"/>
    </row>
    <row r="15230" spans="18:19" ht="15" customHeight="1">
      <c r="R15230"/>
      <c r="S15230"/>
    </row>
    <row r="15231" spans="18:19" ht="15" customHeight="1">
      <c r="R15231"/>
      <c r="S15231"/>
    </row>
    <row r="15232" spans="18:19" ht="15" customHeight="1">
      <c r="R15232"/>
      <c r="S15232"/>
    </row>
    <row r="15233" spans="18:19" ht="15" customHeight="1">
      <c r="R15233"/>
      <c r="S15233"/>
    </row>
    <row r="15234" spans="18:19" ht="15" customHeight="1">
      <c r="R15234"/>
      <c r="S15234"/>
    </row>
    <row r="15235" spans="18:19" ht="15" customHeight="1">
      <c r="R15235"/>
      <c r="S15235"/>
    </row>
    <row r="15236" spans="18:19" ht="15" customHeight="1">
      <c r="R15236"/>
      <c r="S15236"/>
    </row>
    <row r="15237" spans="18:19" ht="15" customHeight="1">
      <c r="R15237"/>
      <c r="S15237"/>
    </row>
    <row r="15238" spans="18:19" ht="15" customHeight="1">
      <c r="R15238"/>
      <c r="S15238"/>
    </row>
    <row r="15239" spans="18:19" ht="15" customHeight="1">
      <c r="R15239"/>
      <c r="S15239"/>
    </row>
    <row r="15240" spans="18:19" ht="15" customHeight="1">
      <c r="R15240"/>
      <c r="S15240"/>
    </row>
    <row r="15241" spans="18:19" ht="15" customHeight="1">
      <c r="R15241"/>
      <c r="S15241"/>
    </row>
    <row r="15242" spans="18:19" ht="15" customHeight="1">
      <c r="R15242"/>
      <c r="S15242"/>
    </row>
    <row r="15243" spans="18:19" ht="15" customHeight="1">
      <c r="R15243"/>
      <c r="S15243"/>
    </row>
    <row r="15244" spans="18:19" ht="15" customHeight="1">
      <c r="R15244"/>
      <c r="S15244"/>
    </row>
    <row r="15245" spans="18:19" ht="15" customHeight="1">
      <c r="R15245"/>
      <c r="S15245"/>
    </row>
    <row r="15246" spans="18:19" ht="15" customHeight="1">
      <c r="R15246"/>
      <c r="S15246"/>
    </row>
    <row r="15247" spans="18:19" ht="15" customHeight="1">
      <c r="R15247"/>
      <c r="S15247"/>
    </row>
    <row r="15248" spans="18:19" ht="15" customHeight="1">
      <c r="R15248"/>
      <c r="S15248"/>
    </row>
    <row r="15249" spans="18:19" ht="15" customHeight="1">
      <c r="R15249"/>
      <c r="S15249"/>
    </row>
    <row r="15250" spans="18:19" ht="15" customHeight="1">
      <c r="R15250"/>
      <c r="S15250"/>
    </row>
    <row r="15251" spans="18:19" ht="15" customHeight="1">
      <c r="R15251"/>
      <c r="S15251"/>
    </row>
    <row r="15252" spans="18:19" ht="15" customHeight="1">
      <c r="R15252"/>
      <c r="S15252"/>
    </row>
    <row r="15253" spans="18:19" ht="15" customHeight="1">
      <c r="R15253"/>
      <c r="S15253"/>
    </row>
    <row r="15254" spans="18:19" ht="15" customHeight="1">
      <c r="R15254"/>
      <c r="S15254"/>
    </row>
    <row r="15255" spans="18:19" ht="15" customHeight="1">
      <c r="R15255"/>
      <c r="S15255"/>
    </row>
    <row r="15256" spans="18:19" ht="15" customHeight="1">
      <c r="R15256"/>
      <c r="S15256"/>
    </row>
    <row r="15257" spans="18:19" ht="15" customHeight="1">
      <c r="R15257"/>
      <c r="S15257"/>
    </row>
    <row r="15258" spans="18:19" ht="15" customHeight="1">
      <c r="R15258"/>
      <c r="S15258"/>
    </row>
    <row r="15259" spans="18:19" ht="15" customHeight="1">
      <c r="R15259"/>
      <c r="S15259"/>
    </row>
    <row r="15260" spans="18:19" ht="15" customHeight="1">
      <c r="R15260"/>
      <c r="S15260"/>
    </row>
    <row r="15261" spans="18:19" ht="15" customHeight="1">
      <c r="R15261"/>
      <c r="S15261"/>
    </row>
    <row r="15262" spans="18:19" ht="15" customHeight="1">
      <c r="R15262"/>
      <c r="S15262"/>
    </row>
    <row r="15263" spans="18:19" ht="15" customHeight="1">
      <c r="R15263"/>
      <c r="S15263"/>
    </row>
    <row r="15264" spans="18:19" ht="15" customHeight="1">
      <c r="R15264"/>
      <c r="S15264"/>
    </row>
    <row r="15265" spans="18:19" ht="15" customHeight="1">
      <c r="R15265"/>
      <c r="S15265"/>
    </row>
    <row r="15266" spans="18:19" ht="15" customHeight="1">
      <c r="R15266"/>
      <c r="S15266"/>
    </row>
    <row r="15267" spans="18:19" ht="15" customHeight="1">
      <c r="R15267"/>
      <c r="S15267"/>
    </row>
    <row r="15268" spans="18:19" ht="15" customHeight="1">
      <c r="R15268"/>
      <c r="S15268"/>
    </row>
    <row r="15269" spans="18:19" ht="15" customHeight="1">
      <c r="R15269"/>
      <c r="S15269"/>
    </row>
    <row r="15270" spans="18:19" ht="15" customHeight="1">
      <c r="R15270"/>
      <c r="S15270"/>
    </row>
    <row r="15271" spans="18:19" ht="15" customHeight="1">
      <c r="R15271"/>
      <c r="S15271"/>
    </row>
    <row r="15272" spans="18:19" ht="15" customHeight="1">
      <c r="R15272"/>
      <c r="S15272"/>
    </row>
    <row r="15273" spans="18:19" ht="15" customHeight="1">
      <c r="R15273"/>
      <c r="S15273"/>
    </row>
    <row r="15274" spans="18:19" ht="15" customHeight="1">
      <c r="R15274"/>
      <c r="S15274"/>
    </row>
    <row r="15275" spans="18:19" ht="15" customHeight="1">
      <c r="R15275"/>
      <c r="S15275"/>
    </row>
    <row r="15276" spans="18:19" ht="15" customHeight="1">
      <c r="R15276"/>
      <c r="S15276"/>
    </row>
    <row r="15277" spans="18:19" ht="15" customHeight="1">
      <c r="R15277"/>
      <c r="S15277"/>
    </row>
    <row r="15278" spans="18:19" ht="15" customHeight="1">
      <c r="R15278"/>
      <c r="S15278"/>
    </row>
    <row r="15279" spans="18:19" ht="15" customHeight="1">
      <c r="R15279"/>
      <c r="S15279"/>
    </row>
    <row r="15280" spans="18:19" ht="15" customHeight="1">
      <c r="R15280"/>
      <c r="S15280"/>
    </row>
    <row r="15281" spans="18:19" ht="15" customHeight="1">
      <c r="R15281"/>
      <c r="S15281"/>
    </row>
    <row r="15282" spans="18:19" ht="15" customHeight="1">
      <c r="R15282"/>
      <c r="S15282"/>
    </row>
    <row r="15283" spans="18:19" ht="15" customHeight="1">
      <c r="R15283"/>
      <c r="S15283"/>
    </row>
    <row r="15284" spans="18:19" ht="15" customHeight="1">
      <c r="R15284"/>
      <c r="S15284"/>
    </row>
    <row r="15285" spans="18:19" ht="15" customHeight="1">
      <c r="R15285"/>
      <c r="S15285"/>
    </row>
    <row r="15286" spans="18:19" ht="15" customHeight="1">
      <c r="R15286"/>
      <c r="S15286"/>
    </row>
    <row r="15287" spans="18:19" ht="15" customHeight="1">
      <c r="R15287"/>
      <c r="S15287"/>
    </row>
    <row r="15288" spans="18:19" ht="15" customHeight="1">
      <c r="R15288"/>
      <c r="S15288"/>
    </row>
    <row r="15289" spans="18:19" ht="15" customHeight="1">
      <c r="R15289"/>
      <c r="S15289"/>
    </row>
    <row r="15290" spans="18:19" ht="15" customHeight="1">
      <c r="R15290"/>
      <c r="S15290"/>
    </row>
    <row r="15291" spans="18:19" ht="15" customHeight="1">
      <c r="R15291"/>
      <c r="S15291"/>
    </row>
    <row r="15292" spans="18:19" ht="15" customHeight="1">
      <c r="R15292"/>
      <c r="S15292"/>
    </row>
    <row r="15293" spans="18:19" ht="15" customHeight="1">
      <c r="R15293"/>
      <c r="S15293"/>
    </row>
    <row r="15294" spans="18:19" ht="15" customHeight="1">
      <c r="R15294"/>
      <c r="S15294"/>
    </row>
    <row r="15295" spans="18:19" ht="15" customHeight="1">
      <c r="R15295"/>
      <c r="S15295"/>
    </row>
    <row r="15296" spans="18:19" ht="15" customHeight="1">
      <c r="R15296"/>
      <c r="S15296"/>
    </row>
    <row r="15297" spans="18:19" ht="15" customHeight="1">
      <c r="R15297"/>
      <c r="S15297"/>
    </row>
    <row r="15298" spans="18:19" ht="15" customHeight="1">
      <c r="R15298"/>
      <c r="S15298"/>
    </row>
    <row r="15299" spans="18:19" ht="15" customHeight="1">
      <c r="R15299"/>
      <c r="S15299"/>
    </row>
    <row r="15300" spans="18:19" ht="15" customHeight="1">
      <c r="R15300"/>
      <c r="S15300"/>
    </row>
    <row r="15301" spans="18:19" ht="15" customHeight="1">
      <c r="R15301"/>
      <c r="S15301"/>
    </row>
    <row r="15302" spans="18:19" ht="15" customHeight="1">
      <c r="R15302"/>
      <c r="S15302"/>
    </row>
    <row r="15303" spans="18:19" ht="15" customHeight="1">
      <c r="R15303"/>
      <c r="S15303"/>
    </row>
    <row r="15304" spans="18:19" ht="15" customHeight="1">
      <c r="R15304"/>
      <c r="S15304"/>
    </row>
    <row r="15305" spans="18:19" ht="15" customHeight="1">
      <c r="R15305"/>
      <c r="S15305"/>
    </row>
    <row r="15306" spans="18:19" ht="15" customHeight="1">
      <c r="R15306"/>
      <c r="S15306"/>
    </row>
    <row r="15307" spans="18:19" ht="15" customHeight="1">
      <c r="R15307"/>
      <c r="S15307"/>
    </row>
    <row r="15308" spans="18:19" ht="15" customHeight="1">
      <c r="R15308"/>
      <c r="S15308"/>
    </row>
    <row r="15309" spans="18:19" ht="15" customHeight="1">
      <c r="R15309"/>
      <c r="S15309"/>
    </row>
    <row r="15310" spans="18:19" ht="15" customHeight="1">
      <c r="R15310"/>
      <c r="S15310"/>
    </row>
    <row r="15311" spans="18:19" ht="15" customHeight="1">
      <c r="R15311"/>
      <c r="S15311"/>
    </row>
    <row r="15312" spans="18:19" ht="15" customHeight="1">
      <c r="R15312"/>
      <c r="S15312"/>
    </row>
    <row r="15313" spans="18:19" ht="15" customHeight="1">
      <c r="R15313"/>
      <c r="S15313"/>
    </row>
    <row r="15314" spans="18:19" ht="15" customHeight="1">
      <c r="R15314"/>
      <c r="S15314"/>
    </row>
    <row r="15315" spans="18:19" ht="15" customHeight="1">
      <c r="R15315"/>
      <c r="S15315"/>
    </row>
    <row r="15316" spans="18:19" ht="15" customHeight="1">
      <c r="R15316"/>
      <c r="S15316"/>
    </row>
    <row r="15317" spans="18:19" ht="15" customHeight="1">
      <c r="R15317"/>
      <c r="S15317"/>
    </row>
    <row r="15318" spans="18:19" ht="15" customHeight="1">
      <c r="R15318"/>
      <c r="S15318"/>
    </row>
    <row r="15319" spans="18:19" ht="15" customHeight="1">
      <c r="R15319"/>
      <c r="S15319"/>
    </row>
    <row r="15320" spans="18:19" ht="15" customHeight="1">
      <c r="R15320"/>
      <c r="S15320"/>
    </row>
    <row r="15321" spans="18:19" ht="15" customHeight="1">
      <c r="R15321"/>
      <c r="S15321"/>
    </row>
    <row r="15322" spans="18:19" ht="15" customHeight="1">
      <c r="R15322"/>
      <c r="S15322"/>
    </row>
    <row r="15323" spans="18:19" ht="15" customHeight="1">
      <c r="R15323"/>
      <c r="S15323"/>
    </row>
    <row r="15324" spans="18:19" ht="15" customHeight="1">
      <c r="R15324"/>
      <c r="S15324"/>
    </row>
    <row r="15325" spans="18:19" ht="15" customHeight="1">
      <c r="R15325"/>
      <c r="S15325"/>
    </row>
    <row r="15326" spans="18:19" ht="15" customHeight="1">
      <c r="R15326"/>
      <c r="S15326"/>
    </row>
    <row r="15327" spans="18:19" ht="15" customHeight="1">
      <c r="R15327"/>
      <c r="S15327"/>
    </row>
    <row r="15328" spans="18:19" ht="15" customHeight="1">
      <c r="R15328"/>
      <c r="S15328"/>
    </row>
    <row r="15329" spans="18:19" ht="15" customHeight="1">
      <c r="R15329"/>
      <c r="S15329"/>
    </row>
    <row r="15330" spans="18:19" ht="15" customHeight="1">
      <c r="R15330"/>
      <c r="S15330"/>
    </row>
    <row r="15331" spans="18:19" ht="15" customHeight="1">
      <c r="R15331"/>
      <c r="S15331"/>
    </row>
    <row r="15332" spans="18:19" ht="15" customHeight="1">
      <c r="R15332"/>
      <c r="S15332"/>
    </row>
    <row r="15333" spans="18:19" ht="15" customHeight="1">
      <c r="R15333"/>
      <c r="S15333"/>
    </row>
    <row r="15334" spans="18:19" ht="15" customHeight="1">
      <c r="R15334"/>
      <c r="S15334"/>
    </row>
    <row r="15335" spans="18:19" ht="15" customHeight="1">
      <c r="R15335"/>
      <c r="S15335"/>
    </row>
    <row r="15336" spans="18:19" ht="15" customHeight="1">
      <c r="R15336"/>
      <c r="S15336"/>
    </row>
    <row r="15337" spans="18:19" ht="15" customHeight="1">
      <c r="R15337"/>
      <c r="S15337"/>
    </row>
    <row r="15338" spans="18:19" ht="15" customHeight="1">
      <c r="R15338"/>
      <c r="S15338"/>
    </row>
    <row r="15339" spans="18:19" ht="15" customHeight="1">
      <c r="R15339"/>
      <c r="S15339"/>
    </row>
    <row r="15340" spans="18:19" ht="15" customHeight="1">
      <c r="R15340"/>
      <c r="S15340"/>
    </row>
    <row r="15341" spans="18:19" ht="15" customHeight="1">
      <c r="R15341"/>
      <c r="S15341"/>
    </row>
    <row r="15342" spans="18:19" ht="15" customHeight="1">
      <c r="R15342"/>
      <c r="S15342"/>
    </row>
    <row r="15343" spans="18:19" ht="15" customHeight="1">
      <c r="R15343"/>
      <c r="S15343"/>
    </row>
    <row r="15344" spans="18:19" ht="15" customHeight="1">
      <c r="R15344"/>
      <c r="S15344"/>
    </row>
    <row r="15345" spans="18:19" ht="15" customHeight="1">
      <c r="R15345"/>
      <c r="S15345"/>
    </row>
    <row r="15346" spans="18:19" ht="15" customHeight="1">
      <c r="R15346"/>
      <c r="S15346"/>
    </row>
    <row r="15347" spans="18:19" ht="15" customHeight="1">
      <c r="R15347"/>
      <c r="S15347"/>
    </row>
    <row r="15348" spans="18:19" ht="15" customHeight="1">
      <c r="R15348"/>
      <c r="S15348"/>
    </row>
    <row r="15349" spans="18:19" ht="15" customHeight="1">
      <c r="R15349"/>
      <c r="S15349"/>
    </row>
    <row r="15350" spans="18:19" ht="15" customHeight="1">
      <c r="R15350"/>
      <c r="S15350"/>
    </row>
    <row r="15351" spans="18:19" ht="15" customHeight="1">
      <c r="R15351"/>
      <c r="S15351"/>
    </row>
    <row r="15352" spans="18:19" ht="15" customHeight="1">
      <c r="R15352"/>
      <c r="S15352"/>
    </row>
    <row r="15353" spans="18:19" ht="15" customHeight="1">
      <c r="R15353"/>
      <c r="S15353"/>
    </row>
    <row r="15354" spans="18:19" ht="15" customHeight="1">
      <c r="R15354"/>
      <c r="S15354"/>
    </row>
    <row r="15355" spans="18:19" ht="15" customHeight="1">
      <c r="R15355"/>
      <c r="S15355"/>
    </row>
    <row r="15356" spans="18:19" ht="15" customHeight="1">
      <c r="R15356"/>
      <c r="S15356"/>
    </row>
    <row r="15357" spans="18:19" ht="15" customHeight="1">
      <c r="R15357"/>
      <c r="S15357"/>
    </row>
    <row r="15358" spans="18:19" ht="15" customHeight="1">
      <c r="R15358"/>
      <c r="S15358"/>
    </row>
    <row r="15359" spans="18:19" ht="15" customHeight="1">
      <c r="R15359"/>
      <c r="S15359"/>
    </row>
    <row r="15360" spans="18:19" ht="15" customHeight="1">
      <c r="R15360"/>
      <c r="S15360"/>
    </row>
    <row r="15361" spans="18:19" ht="15" customHeight="1">
      <c r="R15361"/>
      <c r="S15361"/>
    </row>
    <row r="15362" spans="18:19" ht="15" customHeight="1">
      <c r="R15362"/>
      <c r="S15362"/>
    </row>
    <row r="15363" spans="18:19" ht="15" customHeight="1">
      <c r="R15363"/>
      <c r="S15363"/>
    </row>
    <row r="15364" spans="18:19" ht="15" customHeight="1">
      <c r="R15364"/>
      <c r="S15364"/>
    </row>
    <row r="15365" spans="18:19" ht="15" customHeight="1">
      <c r="R15365"/>
      <c r="S15365"/>
    </row>
    <row r="15366" spans="18:19" ht="15" customHeight="1">
      <c r="R15366"/>
      <c r="S15366"/>
    </row>
    <row r="15367" spans="18:19" ht="15" customHeight="1">
      <c r="R15367"/>
      <c r="S15367"/>
    </row>
    <row r="15368" spans="18:19" ht="15" customHeight="1">
      <c r="R15368"/>
      <c r="S15368"/>
    </row>
    <row r="15369" spans="18:19" ht="15" customHeight="1">
      <c r="R15369"/>
      <c r="S15369"/>
    </row>
    <row r="15370" spans="18:19" ht="15" customHeight="1">
      <c r="R15370"/>
      <c r="S15370"/>
    </row>
    <row r="15371" spans="18:19" ht="15" customHeight="1">
      <c r="R15371"/>
      <c r="S15371"/>
    </row>
    <row r="15372" spans="18:19" ht="15" customHeight="1">
      <c r="R15372"/>
      <c r="S15372"/>
    </row>
    <row r="15373" spans="18:19" ht="15" customHeight="1">
      <c r="R15373"/>
      <c r="S15373"/>
    </row>
    <row r="15374" spans="18:19" ht="15" customHeight="1">
      <c r="R15374"/>
      <c r="S15374"/>
    </row>
    <row r="15375" spans="18:19" ht="15" customHeight="1">
      <c r="R15375"/>
      <c r="S15375"/>
    </row>
    <row r="15376" spans="18:19" ht="15" customHeight="1">
      <c r="R15376"/>
      <c r="S15376"/>
    </row>
    <row r="15377" spans="18:19" ht="15" customHeight="1">
      <c r="R15377"/>
      <c r="S15377"/>
    </row>
    <row r="15378" spans="18:19" ht="15" customHeight="1">
      <c r="R15378"/>
      <c r="S15378"/>
    </row>
    <row r="15379" spans="18:19" ht="15" customHeight="1">
      <c r="R15379"/>
      <c r="S15379"/>
    </row>
    <row r="15380" spans="18:19" ht="15" customHeight="1">
      <c r="R15380"/>
      <c r="S15380"/>
    </row>
    <row r="15381" spans="18:19" ht="15" customHeight="1">
      <c r="R15381"/>
      <c r="S15381"/>
    </row>
    <row r="15382" spans="18:19" ht="15" customHeight="1">
      <c r="R15382"/>
      <c r="S15382"/>
    </row>
    <row r="15383" spans="18:19" ht="15" customHeight="1">
      <c r="R15383"/>
      <c r="S15383"/>
    </row>
    <row r="15384" spans="18:19" ht="15" customHeight="1">
      <c r="R15384"/>
      <c r="S15384"/>
    </row>
    <row r="15385" spans="18:19" ht="15" customHeight="1">
      <c r="R15385"/>
      <c r="S15385"/>
    </row>
    <row r="15386" spans="18:19" ht="15" customHeight="1">
      <c r="R15386"/>
      <c r="S15386"/>
    </row>
    <row r="15387" spans="18:19" ht="15" customHeight="1">
      <c r="R15387"/>
      <c r="S15387"/>
    </row>
    <row r="15388" spans="18:19" ht="15" customHeight="1">
      <c r="R15388"/>
      <c r="S15388"/>
    </row>
    <row r="15389" spans="18:19" ht="15" customHeight="1">
      <c r="R15389"/>
      <c r="S15389"/>
    </row>
    <row r="15390" spans="18:19" ht="15" customHeight="1">
      <c r="R15390"/>
      <c r="S15390"/>
    </row>
    <row r="15391" spans="18:19" ht="15" customHeight="1">
      <c r="R15391"/>
      <c r="S15391"/>
    </row>
    <row r="15392" spans="18:19" ht="15" customHeight="1">
      <c r="R15392"/>
      <c r="S15392"/>
    </row>
    <row r="15393" spans="18:19" ht="15" customHeight="1">
      <c r="R15393"/>
      <c r="S15393"/>
    </row>
    <row r="15394" spans="18:19" ht="15" customHeight="1">
      <c r="R15394"/>
      <c r="S15394"/>
    </row>
    <row r="15395" spans="18:19" ht="15" customHeight="1">
      <c r="R15395"/>
      <c r="S15395"/>
    </row>
    <row r="15396" spans="18:19" ht="15" customHeight="1">
      <c r="R15396"/>
      <c r="S15396"/>
    </row>
    <row r="15397" spans="18:19" ht="15" customHeight="1">
      <c r="R15397"/>
      <c r="S15397"/>
    </row>
    <row r="15398" spans="18:19" ht="15" customHeight="1">
      <c r="R15398"/>
      <c r="S15398"/>
    </row>
    <row r="15399" spans="18:19" ht="15" customHeight="1">
      <c r="R15399"/>
      <c r="S15399"/>
    </row>
    <row r="15400" spans="18:19" ht="15" customHeight="1">
      <c r="R15400"/>
      <c r="S15400"/>
    </row>
    <row r="15401" spans="18:19" ht="15" customHeight="1">
      <c r="R15401"/>
      <c r="S15401"/>
    </row>
    <row r="15402" spans="18:19" ht="15" customHeight="1">
      <c r="R15402"/>
      <c r="S15402"/>
    </row>
    <row r="15403" spans="18:19" ht="15" customHeight="1">
      <c r="R15403"/>
      <c r="S15403"/>
    </row>
    <row r="15404" spans="18:19" ht="15" customHeight="1">
      <c r="R15404"/>
      <c r="S15404"/>
    </row>
    <row r="15405" spans="18:19" ht="15" customHeight="1">
      <c r="R15405"/>
      <c r="S15405"/>
    </row>
    <row r="15406" spans="18:19" ht="15" customHeight="1">
      <c r="R15406"/>
      <c r="S15406"/>
    </row>
    <row r="15407" spans="18:19" ht="15" customHeight="1">
      <c r="R15407"/>
      <c r="S15407"/>
    </row>
    <row r="15408" spans="18:19" ht="15" customHeight="1">
      <c r="R15408"/>
      <c r="S15408"/>
    </row>
    <row r="15409" spans="18:19" ht="15" customHeight="1">
      <c r="R15409"/>
      <c r="S15409"/>
    </row>
    <row r="15410" spans="18:19" ht="15" customHeight="1">
      <c r="R15410"/>
      <c r="S15410"/>
    </row>
    <row r="15411" spans="18:19" ht="15" customHeight="1">
      <c r="R15411"/>
      <c r="S15411"/>
    </row>
    <row r="15412" spans="18:19" ht="15" customHeight="1">
      <c r="R15412"/>
      <c r="S15412"/>
    </row>
    <row r="15413" spans="18:19" ht="15" customHeight="1">
      <c r="R15413"/>
      <c r="S15413"/>
    </row>
    <row r="15414" spans="18:19" ht="15" customHeight="1">
      <c r="R15414"/>
      <c r="S15414"/>
    </row>
    <row r="15415" spans="18:19" ht="15" customHeight="1">
      <c r="R15415"/>
      <c r="S15415"/>
    </row>
    <row r="15416" spans="18:19" ht="15" customHeight="1">
      <c r="R15416"/>
      <c r="S15416"/>
    </row>
    <row r="15417" spans="18:19" ht="15" customHeight="1">
      <c r="R15417"/>
      <c r="S15417"/>
    </row>
    <row r="15418" spans="18:19" ht="15" customHeight="1">
      <c r="R15418"/>
      <c r="S15418"/>
    </row>
    <row r="15419" spans="18:19" ht="15" customHeight="1">
      <c r="R15419"/>
      <c r="S15419"/>
    </row>
    <row r="15420" spans="18:19" ht="15" customHeight="1">
      <c r="R15420"/>
      <c r="S15420"/>
    </row>
    <row r="15421" spans="18:19" ht="15" customHeight="1">
      <c r="R15421"/>
      <c r="S15421"/>
    </row>
    <row r="15422" spans="18:19" ht="15" customHeight="1">
      <c r="R15422"/>
      <c r="S15422"/>
    </row>
    <row r="15423" spans="18:19" ht="15" customHeight="1">
      <c r="R15423"/>
      <c r="S15423"/>
    </row>
    <row r="15424" spans="18:19" ht="15" customHeight="1">
      <c r="R15424"/>
      <c r="S15424"/>
    </row>
    <row r="15425" spans="18:19" ht="15" customHeight="1">
      <c r="R15425"/>
      <c r="S15425"/>
    </row>
    <row r="15426" spans="18:19" ht="15" customHeight="1">
      <c r="R15426"/>
      <c r="S15426"/>
    </row>
    <row r="15427" spans="18:19" ht="15" customHeight="1">
      <c r="R15427"/>
      <c r="S15427"/>
    </row>
    <row r="15428" spans="18:19" ht="15" customHeight="1">
      <c r="R15428"/>
      <c r="S15428"/>
    </row>
    <row r="15429" spans="18:19" ht="15" customHeight="1">
      <c r="R15429"/>
      <c r="S15429"/>
    </row>
    <row r="15430" spans="18:19" ht="15" customHeight="1">
      <c r="R15430"/>
      <c r="S15430"/>
    </row>
    <row r="15431" spans="18:19" ht="15" customHeight="1">
      <c r="R15431"/>
      <c r="S15431"/>
    </row>
    <row r="15432" spans="18:19" ht="15" customHeight="1">
      <c r="R15432"/>
      <c r="S15432"/>
    </row>
    <row r="15433" spans="18:19" ht="15" customHeight="1">
      <c r="R15433"/>
      <c r="S15433"/>
    </row>
    <row r="15434" spans="18:19" ht="15" customHeight="1">
      <c r="R15434"/>
      <c r="S15434"/>
    </row>
    <row r="15435" spans="18:19" ht="15" customHeight="1">
      <c r="R15435"/>
      <c r="S15435"/>
    </row>
    <row r="15436" spans="18:19" ht="15" customHeight="1">
      <c r="R15436"/>
      <c r="S15436"/>
    </row>
    <row r="15437" spans="18:19" ht="15" customHeight="1">
      <c r="R15437"/>
      <c r="S15437"/>
    </row>
    <row r="15438" spans="18:19" ht="15" customHeight="1">
      <c r="R15438"/>
      <c r="S15438"/>
    </row>
    <row r="15439" spans="18:19" ht="15" customHeight="1">
      <c r="R15439"/>
      <c r="S15439"/>
    </row>
    <row r="15440" spans="18:19" ht="15" customHeight="1">
      <c r="R15440"/>
      <c r="S15440"/>
    </row>
    <row r="15441" spans="18:19" ht="15" customHeight="1">
      <c r="R15441"/>
      <c r="S15441"/>
    </row>
    <row r="15442" spans="18:19" ht="15" customHeight="1">
      <c r="R15442"/>
      <c r="S15442"/>
    </row>
    <row r="15443" spans="18:19" ht="15" customHeight="1">
      <c r="R15443"/>
      <c r="S15443"/>
    </row>
    <row r="15444" spans="18:19" ht="15" customHeight="1">
      <c r="R15444"/>
      <c r="S15444"/>
    </row>
    <row r="15445" spans="18:19" ht="15" customHeight="1">
      <c r="R15445"/>
      <c r="S15445"/>
    </row>
    <row r="15446" spans="18:19" ht="15" customHeight="1">
      <c r="R15446"/>
      <c r="S15446"/>
    </row>
    <row r="15447" spans="18:19" ht="15" customHeight="1">
      <c r="R15447"/>
      <c r="S15447"/>
    </row>
    <row r="15448" spans="18:19" ht="15" customHeight="1">
      <c r="R15448"/>
      <c r="S15448"/>
    </row>
    <row r="15449" spans="18:19" ht="15" customHeight="1">
      <c r="R15449"/>
      <c r="S15449"/>
    </row>
    <row r="15450" spans="18:19" ht="15" customHeight="1">
      <c r="R15450"/>
      <c r="S15450"/>
    </row>
    <row r="15451" spans="18:19" ht="15" customHeight="1">
      <c r="R15451"/>
      <c r="S15451"/>
    </row>
    <row r="15452" spans="18:19" ht="15" customHeight="1">
      <c r="R15452"/>
      <c r="S15452"/>
    </row>
    <row r="15453" spans="18:19" ht="15" customHeight="1">
      <c r="R15453"/>
      <c r="S15453"/>
    </row>
    <row r="15454" spans="18:19" ht="15" customHeight="1">
      <c r="R15454"/>
      <c r="S15454"/>
    </row>
    <row r="15455" spans="18:19" ht="15" customHeight="1">
      <c r="R15455"/>
      <c r="S15455"/>
    </row>
    <row r="15456" spans="18:19" ht="15" customHeight="1">
      <c r="R15456"/>
      <c r="S15456"/>
    </row>
    <row r="15457" spans="18:19" ht="15" customHeight="1">
      <c r="R15457"/>
      <c r="S15457"/>
    </row>
    <row r="15458" spans="18:19" ht="15" customHeight="1">
      <c r="R15458"/>
      <c r="S15458"/>
    </row>
    <row r="15459" spans="18:19" ht="15" customHeight="1">
      <c r="R15459"/>
      <c r="S15459"/>
    </row>
    <row r="15460" spans="18:19" ht="15" customHeight="1">
      <c r="R15460"/>
      <c r="S15460"/>
    </row>
    <row r="15461" spans="18:19" ht="15" customHeight="1">
      <c r="R15461"/>
      <c r="S15461"/>
    </row>
    <row r="15462" spans="18:19" ht="15" customHeight="1">
      <c r="R15462"/>
      <c r="S15462"/>
    </row>
    <row r="15463" spans="18:19" ht="15" customHeight="1">
      <c r="R15463"/>
      <c r="S15463"/>
    </row>
    <row r="15464" spans="18:19" ht="15" customHeight="1">
      <c r="R15464"/>
      <c r="S15464"/>
    </row>
    <row r="15465" spans="18:19" ht="15" customHeight="1">
      <c r="R15465"/>
      <c r="S15465"/>
    </row>
    <row r="15466" spans="18:19" ht="15" customHeight="1">
      <c r="R15466"/>
      <c r="S15466"/>
    </row>
    <row r="15467" spans="18:19" ht="15" customHeight="1">
      <c r="R15467"/>
      <c r="S15467"/>
    </row>
    <row r="15468" spans="18:19" ht="15" customHeight="1">
      <c r="R15468"/>
      <c r="S15468"/>
    </row>
    <row r="15469" spans="18:19" ht="15" customHeight="1">
      <c r="R15469"/>
      <c r="S15469"/>
    </row>
    <row r="15470" spans="18:19" ht="15" customHeight="1">
      <c r="R15470"/>
      <c r="S15470"/>
    </row>
    <row r="15471" spans="18:19" ht="15" customHeight="1">
      <c r="R15471"/>
      <c r="S15471"/>
    </row>
    <row r="15472" spans="18:19" ht="15" customHeight="1">
      <c r="R15472"/>
      <c r="S15472"/>
    </row>
    <row r="15473" spans="18:19" ht="15" customHeight="1">
      <c r="R15473"/>
      <c r="S15473"/>
    </row>
    <row r="15474" spans="18:19" ht="15" customHeight="1">
      <c r="R15474"/>
      <c r="S15474"/>
    </row>
    <row r="15475" spans="18:19" ht="15" customHeight="1">
      <c r="R15475"/>
      <c r="S15475"/>
    </row>
    <row r="15476" spans="18:19" ht="15" customHeight="1">
      <c r="R15476"/>
      <c r="S15476"/>
    </row>
    <row r="15477" spans="18:19" ht="15" customHeight="1">
      <c r="R15477"/>
      <c r="S15477"/>
    </row>
    <row r="15478" spans="18:19" ht="15" customHeight="1">
      <c r="R15478"/>
      <c r="S15478"/>
    </row>
    <row r="15479" spans="18:19" ht="15" customHeight="1">
      <c r="R15479"/>
      <c r="S15479"/>
    </row>
    <row r="15480" spans="18:19" ht="15" customHeight="1">
      <c r="R15480"/>
      <c r="S15480"/>
    </row>
    <row r="15481" spans="18:19" ht="15" customHeight="1">
      <c r="R15481"/>
      <c r="S15481"/>
    </row>
    <row r="15482" spans="18:19" ht="15" customHeight="1">
      <c r="R15482"/>
      <c r="S15482"/>
    </row>
    <row r="15483" spans="18:19" ht="15" customHeight="1">
      <c r="R15483"/>
      <c r="S15483"/>
    </row>
    <row r="15484" spans="18:19" ht="15" customHeight="1">
      <c r="R15484"/>
      <c r="S15484"/>
    </row>
    <row r="15485" spans="18:19" ht="15" customHeight="1">
      <c r="R15485"/>
      <c r="S15485"/>
    </row>
    <row r="15486" spans="18:19" ht="15" customHeight="1">
      <c r="R15486"/>
      <c r="S15486"/>
    </row>
    <row r="15487" spans="18:19" ht="15" customHeight="1">
      <c r="R15487"/>
      <c r="S15487"/>
    </row>
    <row r="15488" spans="18:19" ht="15" customHeight="1">
      <c r="R15488"/>
      <c r="S15488"/>
    </row>
    <row r="15489" spans="18:19" ht="15" customHeight="1">
      <c r="R15489"/>
      <c r="S15489"/>
    </row>
    <row r="15490" spans="18:19" ht="15" customHeight="1">
      <c r="R15490"/>
      <c r="S15490"/>
    </row>
    <row r="15491" spans="18:19" ht="15" customHeight="1">
      <c r="R15491"/>
      <c r="S15491"/>
    </row>
    <row r="15492" spans="18:19" ht="15" customHeight="1">
      <c r="R15492"/>
      <c r="S15492"/>
    </row>
    <row r="15493" spans="18:19" ht="15" customHeight="1">
      <c r="R15493"/>
      <c r="S15493"/>
    </row>
    <row r="15494" spans="18:19" ht="15" customHeight="1">
      <c r="R15494"/>
      <c r="S15494"/>
    </row>
    <row r="15495" spans="18:19" ht="15" customHeight="1">
      <c r="R15495"/>
      <c r="S15495"/>
    </row>
    <row r="15496" spans="18:19" ht="15" customHeight="1">
      <c r="R15496"/>
      <c r="S15496"/>
    </row>
    <row r="15497" spans="18:19" ht="15" customHeight="1">
      <c r="R15497"/>
      <c r="S15497"/>
    </row>
    <row r="15498" spans="18:19" ht="15" customHeight="1">
      <c r="R15498"/>
      <c r="S15498"/>
    </row>
    <row r="15499" spans="18:19" ht="15" customHeight="1">
      <c r="R15499"/>
      <c r="S15499"/>
    </row>
    <row r="15500" spans="18:19" ht="15" customHeight="1">
      <c r="R15500"/>
      <c r="S15500"/>
    </row>
    <row r="15501" spans="18:19" ht="15" customHeight="1">
      <c r="R15501"/>
      <c r="S15501"/>
    </row>
    <row r="15502" spans="18:19" ht="15" customHeight="1">
      <c r="R15502"/>
      <c r="S15502"/>
    </row>
    <row r="15503" spans="18:19" ht="15" customHeight="1">
      <c r="R15503"/>
      <c r="S15503"/>
    </row>
    <row r="15504" spans="18:19" ht="15" customHeight="1">
      <c r="R15504"/>
      <c r="S15504"/>
    </row>
    <row r="15505" spans="18:19" ht="15" customHeight="1">
      <c r="R15505"/>
      <c r="S15505"/>
    </row>
    <row r="15506" spans="18:19" ht="15" customHeight="1">
      <c r="R15506"/>
      <c r="S15506"/>
    </row>
    <row r="15507" spans="18:19" ht="15" customHeight="1">
      <c r="R15507"/>
      <c r="S15507"/>
    </row>
    <row r="15508" spans="18:19" ht="15" customHeight="1">
      <c r="R15508"/>
      <c r="S15508"/>
    </row>
    <row r="15509" spans="18:19" ht="15" customHeight="1">
      <c r="R15509"/>
      <c r="S15509"/>
    </row>
    <row r="15510" spans="18:19" ht="15" customHeight="1">
      <c r="R15510"/>
      <c r="S15510"/>
    </row>
    <row r="15511" spans="18:19" ht="15" customHeight="1">
      <c r="R15511"/>
      <c r="S15511"/>
    </row>
    <row r="15512" spans="18:19" ht="15" customHeight="1">
      <c r="R15512"/>
      <c r="S15512"/>
    </row>
    <row r="15513" spans="18:19" ht="15" customHeight="1">
      <c r="R15513"/>
      <c r="S15513"/>
    </row>
    <row r="15514" spans="18:19" ht="15" customHeight="1">
      <c r="R15514"/>
      <c r="S15514"/>
    </row>
    <row r="15515" spans="18:19" ht="15" customHeight="1">
      <c r="R15515"/>
      <c r="S15515"/>
    </row>
    <row r="15516" spans="18:19" ht="15" customHeight="1">
      <c r="R15516"/>
      <c r="S15516"/>
    </row>
    <row r="15517" spans="18:19" ht="15" customHeight="1">
      <c r="R15517"/>
      <c r="S15517"/>
    </row>
    <row r="15518" spans="18:19" ht="15" customHeight="1">
      <c r="R15518"/>
      <c r="S15518"/>
    </row>
    <row r="15519" spans="18:19" ht="15" customHeight="1">
      <c r="R15519"/>
      <c r="S15519"/>
    </row>
    <row r="15520" spans="18:19" ht="15" customHeight="1">
      <c r="R15520"/>
      <c r="S15520"/>
    </row>
    <row r="15521" spans="18:19" ht="15" customHeight="1">
      <c r="R15521"/>
      <c r="S15521"/>
    </row>
    <row r="15522" spans="18:19" ht="15" customHeight="1">
      <c r="R15522"/>
      <c r="S15522"/>
    </row>
    <row r="15523" spans="18:19" ht="15" customHeight="1">
      <c r="R15523"/>
      <c r="S15523"/>
    </row>
    <row r="15524" spans="18:19" ht="15" customHeight="1">
      <c r="R15524"/>
      <c r="S15524"/>
    </row>
    <row r="15525" spans="18:19" ht="15" customHeight="1">
      <c r="R15525"/>
      <c r="S15525"/>
    </row>
    <row r="15526" spans="18:19" ht="15" customHeight="1">
      <c r="R15526"/>
      <c r="S15526"/>
    </row>
    <row r="15527" spans="18:19" ht="15" customHeight="1">
      <c r="R15527"/>
      <c r="S15527"/>
    </row>
    <row r="15528" spans="18:19" ht="15" customHeight="1">
      <c r="R15528"/>
      <c r="S15528"/>
    </row>
    <row r="15529" spans="18:19" ht="15" customHeight="1">
      <c r="R15529"/>
      <c r="S15529"/>
    </row>
    <row r="15530" spans="18:19" ht="15" customHeight="1">
      <c r="R15530"/>
      <c r="S15530"/>
    </row>
    <row r="15531" spans="18:19" ht="15" customHeight="1">
      <c r="R15531"/>
      <c r="S15531"/>
    </row>
    <row r="15532" spans="18:19" ht="15" customHeight="1">
      <c r="R15532"/>
      <c r="S15532"/>
    </row>
    <row r="15533" spans="18:19" ht="15" customHeight="1">
      <c r="R15533"/>
      <c r="S15533"/>
    </row>
    <row r="15534" spans="18:19" ht="15" customHeight="1">
      <c r="R15534"/>
      <c r="S15534"/>
    </row>
    <row r="15535" spans="18:19" ht="15" customHeight="1">
      <c r="R15535"/>
      <c r="S15535"/>
    </row>
    <row r="15536" spans="18:19" ht="15" customHeight="1">
      <c r="R15536"/>
      <c r="S15536"/>
    </row>
    <row r="15537" spans="18:19" ht="15" customHeight="1">
      <c r="R15537"/>
      <c r="S15537"/>
    </row>
    <row r="15538" spans="18:19" ht="15" customHeight="1">
      <c r="R15538"/>
      <c r="S15538"/>
    </row>
    <row r="15539" spans="18:19" ht="15" customHeight="1">
      <c r="R15539"/>
      <c r="S15539"/>
    </row>
    <row r="15540" spans="18:19" ht="15" customHeight="1">
      <c r="R15540"/>
      <c r="S15540"/>
    </row>
    <row r="15541" spans="18:19" ht="15" customHeight="1">
      <c r="R15541"/>
      <c r="S15541"/>
    </row>
    <row r="15542" spans="18:19" ht="15" customHeight="1">
      <c r="R15542"/>
      <c r="S15542"/>
    </row>
    <row r="15543" spans="18:19" ht="15" customHeight="1">
      <c r="R15543"/>
      <c r="S15543"/>
    </row>
    <row r="15544" spans="18:19" ht="15" customHeight="1">
      <c r="R15544"/>
      <c r="S15544"/>
    </row>
    <row r="15545" spans="18:19" ht="15" customHeight="1">
      <c r="R15545"/>
      <c r="S15545"/>
    </row>
    <row r="15546" spans="18:19" ht="15" customHeight="1">
      <c r="R15546"/>
      <c r="S15546"/>
    </row>
    <row r="15547" spans="18:19" ht="15" customHeight="1">
      <c r="R15547"/>
      <c r="S15547"/>
    </row>
    <row r="15548" spans="18:19" ht="15" customHeight="1">
      <c r="R15548"/>
      <c r="S15548"/>
    </row>
    <row r="15549" spans="18:19" ht="15" customHeight="1">
      <c r="R15549"/>
      <c r="S15549"/>
    </row>
    <row r="15550" spans="18:19" ht="15" customHeight="1">
      <c r="R15550"/>
      <c r="S15550"/>
    </row>
    <row r="15551" spans="18:19" ht="15" customHeight="1">
      <c r="R15551"/>
      <c r="S15551"/>
    </row>
    <row r="15552" spans="18:19" ht="15" customHeight="1">
      <c r="R15552"/>
      <c r="S15552"/>
    </row>
    <row r="15553" spans="18:19" ht="15" customHeight="1">
      <c r="R15553"/>
      <c r="S15553"/>
    </row>
    <row r="15554" spans="18:19" ht="15" customHeight="1">
      <c r="R15554"/>
      <c r="S15554"/>
    </row>
    <row r="15555" spans="18:19" ht="15" customHeight="1">
      <c r="R15555"/>
      <c r="S15555"/>
    </row>
    <row r="15556" spans="18:19" ht="15" customHeight="1">
      <c r="R15556"/>
      <c r="S15556"/>
    </row>
    <row r="15557" spans="18:19" ht="15" customHeight="1">
      <c r="R15557"/>
      <c r="S15557"/>
    </row>
    <row r="15558" spans="18:19" ht="15" customHeight="1">
      <c r="R15558"/>
      <c r="S15558"/>
    </row>
    <row r="15559" spans="18:19" ht="15" customHeight="1">
      <c r="R15559"/>
      <c r="S15559"/>
    </row>
    <row r="15560" spans="18:19" ht="15" customHeight="1">
      <c r="R15560"/>
      <c r="S15560"/>
    </row>
    <row r="15561" spans="18:19" ht="15" customHeight="1">
      <c r="R15561"/>
      <c r="S15561"/>
    </row>
    <row r="15562" spans="18:19" ht="15" customHeight="1">
      <c r="R15562"/>
      <c r="S15562"/>
    </row>
    <row r="15563" spans="18:19" ht="15" customHeight="1">
      <c r="R15563"/>
      <c r="S15563"/>
    </row>
    <row r="15564" spans="18:19" ht="15" customHeight="1">
      <c r="R15564"/>
      <c r="S15564"/>
    </row>
    <row r="15565" spans="18:19" ht="15" customHeight="1">
      <c r="R15565"/>
      <c r="S15565"/>
    </row>
    <row r="15566" spans="18:19" ht="15" customHeight="1">
      <c r="R15566"/>
      <c r="S15566"/>
    </row>
    <row r="15567" spans="18:19" ht="15" customHeight="1">
      <c r="R15567"/>
      <c r="S15567"/>
    </row>
    <row r="15568" spans="18:19" ht="15" customHeight="1">
      <c r="R15568"/>
      <c r="S15568"/>
    </row>
    <row r="15569" spans="18:19" ht="15" customHeight="1">
      <c r="R15569"/>
      <c r="S15569"/>
    </row>
    <row r="15570" spans="18:19" ht="15" customHeight="1">
      <c r="R15570"/>
      <c r="S15570"/>
    </row>
    <row r="15571" spans="18:19" ht="15" customHeight="1">
      <c r="R15571"/>
      <c r="S15571"/>
    </row>
    <row r="15572" spans="18:19" ht="15" customHeight="1">
      <c r="R15572"/>
      <c r="S15572"/>
    </row>
    <row r="15573" spans="18:19" ht="15" customHeight="1">
      <c r="R15573"/>
      <c r="S15573"/>
    </row>
    <row r="15574" spans="18:19" ht="15" customHeight="1">
      <c r="R15574"/>
      <c r="S15574"/>
    </row>
    <row r="15575" spans="18:19" ht="15" customHeight="1">
      <c r="R15575"/>
      <c r="S15575"/>
    </row>
    <row r="15576" spans="18:19" ht="15" customHeight="1">
      <c r="R15576"/>
      <c r="S15576"/>
    </row>
    <row r="15577" spans="18:19" ht="15" customHeight="1">
      <c r="R15577"/>
      <c r="S15577"/>
    </row>
    <row r="15578" spans="18:19" ht="15" customHeight="1">
      <c r="R15578"/>
      <c r="S15578"/>
    </row>
    <row r="15579" spans="18:19" ht="15" customHeight="1">
      <c r="R15579"/>
      <c r="S15579"/>
    </row>
    <row r="15580" spans="18:19" ht="15" customHeight="1">
      <c r="R15580"/>
      <c r="S15580"/>
    </row>
    <row r="15581" spans="18:19" ht="15" customHeight="1">
      <c r="R15581"/>
      <c r="S15581"/>
    </row>
    <row r="15582" spans="18:19" ht="15" customHeight="1">
      <c r="R15582"/>
      <c r="S15582"/>
    </row>
    <row r="15583" spans="18:19" ht="15" customHeight="1">
      <c r="R15583"/>
      <c r="S15583"/>
    </row>
    <row r="15584" spans="18:19" ht="15" customHeight="1">
      <c r="R15584"/>
      <c r="S15584"/>
    </row>
    <row r="15585" spans="18:19" ht="15" customHeight="1">
      <c r="R15585"/>
      <c r="S15585"/>
    </row>
    <row r="15586" spans="18:19" ht="15" customHeight="1">
      <c r="R15586"/>
      <c r="S15586"/>
    </row>
    <row r="15587" spans="18:19" ht="15" customHeight="1">
      <c r="R15587"/>
      <c r="S15587"/>
    </row>
    <row r="15588" spans="18:19" ht="15" customHeight="1">
      <c r="R15588"/>
      <c r="S15588"/>
    </row>
    <row r="15589" spans="18:19" ht="15" customHeight="1">
      <c r="R15589"/>
      <c r="S15589"/>
    </row>
    <row r="15590" spans="18:19" ht="15" customHeight="1">
      <c r="R15590"/>
      <c r="S15590"/>
    </row>
    <row r="15591" spans="18:19" ht="15" customHeight="1">
      <c r="R15591"/>
      <c r="S15591"/>
    </row>
    <row r="15592" spans="18:19" ht="15" customHeight="1">
      <c r="R15592"/>
      <c r="S15592"/>
    </row>
    <row r="15593" spans="18:19" ht="15" customHeight="1">
      <c r="R15593"/>
      <c r="S15593"/>
    </row>
    <row r="15594" spans="18:19" ht="15" customHeight="1">
      <c r="R15594"/>
      <c r="S15594"/>
    </row>
    <row r="15595" spans="18:19" ht="15" customHeight="1">
      <c r="R15595"/>
      <c r="S15595"/>
    </row>
    <row r="15596" spans="18:19" ht="15" customHeight="1">
      <c r="R15596"/>
      <c r="S15596"/>
    </row>
    <row r="15597" spans="18:19" ht="15" customHeight="1">
      <c r="R15597"/>
      <c r="S15597"/>
    </row>
    <row r="15598" spans="18:19" ht="15" customHeight="1">
      <c r="R15598"/>
      <c r="S15598"/>
    </row>
    <row r="15599" spans="18:19" ht="15" customHeight="1">
      <c r="R15599"/>
      <c r="S15599"/>
    </row>
    <row r="15600" spans="18:19" ht="15" customHeight="1">
      <c r="R15600"/>
      <c r="S15600"/>
    </row>
    <row r="15601" spans="18:19" ht="15" customHeight="1">
      <c r="R15601"/>
      <c r="S15601"/>
    </row>
    <row r="15602" spans="18:19" ht="15" customHeight="1">
      <c r="R15602"/>
      <c r="S15602"/>
    </row>
    <row r="15603" spans="18:19" ht="15" customHeight="1">
      <c r="R15603"/>
      <c r="S15603"/>
    </row>
    <row r="15604" spans="18:19" ht="15" customHeight="1">
      <c r="R15604"/>
      <c r="S15604"/>
    </row>
    <row r="15605" spans="18:19" ht="15" customHeight="1">
      <c r="R15605"/>
      <c r="S15605"/>
    </row>
    <row r="15606" spans="18:19" ht="15" customHeight="1">
      <c r="R15606"/>
      <c r="S15606"/>
    </row>
    <row r="15607" spans="18:19" ht="15" customHeight="1">
      <c r="R15607"/>
      <c r="S15607"/>
    </row>
    <row r="15608" spans="18:19" ht="15" customHeight="1">
      <c r="R15608"/>
      <c r="S15608"/>
    </row>
    <row r="15609" spans="18:19" ht="15" customHeight="1">
      <c r="R15609"/>
      <c r="S15609"/>
    </row>
    <row r="15610" spans="18:19" ht="15" customHeight="1">
      <c r="R15610"/>
      <c r="S15610"/>
    </row>
    <row r="15611" spans="18:19" ht="15" customHeight="1">
      <c r="R15611"/>
      <c r="S15611"/>
    </row>
    <row r="15612" spans="18:19" ht="15" customHeight="1">
      <c r="R15612"/>
      <c r="S15612"/>
    </row>
    <row r="15613" spans="18:19" ht="15" customHeight="1">
      <c r="R15613"/>
      <c r="S15613"/>
    </row>
    <row r="15614" spans="18:19" ht="15" customHeight="1">
      <c r="R15614"/>
      <c r="S15614"/>
    </row>
    <row r="15615" spans="18:19" ht="15" customHeight="1">
      <c r="R15615"/>
      <c r="S15615"/>
    </row>
    <row r="15616" spans="18:19" ht="15" customHeight="1">
      <c r="R15616"/>
      <c r="S15616"/>
    </row>
    <row r="15617" spans="18:19" ht="15" customHeight="1">
      <c r="R15617"/>
      <c r="S15617"/>
    </row>
    <row r="15618" spans="18:19" ht="15" customHeight="1">
      <c r="R15618"/>
      <c r="S15618"/>
    </row>
    <row r="15619" spans="18:19" ht="15" customHeight="1">
      <c r="R15619"/>
      <c r="S15619"/>
    </row>
    <row r="15620" spans="18:19" ht="15" customHeight="1">
      <c r="R15620"/>
      <c r="S15620"/>
    </row>
    <row r="15621" spans="18:19" ht="15" customHeight="1">
      <c r="R15621"/>
      <c r="S15621"/>
    </row>
    <row r="15622" spans="18:19" ht="15" customHeight="1">
      <c r="R15622"/>
      <c r="S15622"/>
    </row>
    <row r="15623" spans="18:19" ht="15" customHeight="1">
      <c r="R15623"/>
      <c r="S15623"/>
    </row>
    <row r="15624" spans="18:19" ht="15" customHeight="1">
      <c r="R15624"/>
      <c r="S15624"/>
    </row>
    <row r="15625" spans="18:19" ht="15" customHeight="1">
      <c r="R15625"/>
      <c r="S15625"/>
    </row>
    <row r="15626" spans="18:19" ht="15" customHeight="1">
      <c r="R15626"/>
      <c r="S15626"/>
    </row>
    <row r="15627" spans="18:19" ht="15" customHeight="1">
      <c r="R15627"/>
      <c r="S15627"/>
    </row>
    <row r="15628" spans="18:19" ht="15" customHeight="1">
      <c r="R15628"/>
      <c r="S15628"/>
    </row>
    <row r="15629" spans="18:19" ht="15" customHeight="1">
      <c r="R15629"/>
      <c r="S15629"/>
    </row>
    <row r="15630" spans="18:19" ht="15" customHeight="1">
      <c r="R15630"/>
      <c r="S15630"/>
    </row>
    <row r="15631" spans="18:19" ht="15" customHeight="1">
      <c r="R15631"/>
      <c r="S15631"/>
    </row>
    <row r="15632" spans="18:19" ht="15" customHeight="1">
      <c r="R15632"/>
      <c r="S15632"/>
    </row>
    <row r="15633" spans="18:19" ht="15" customHeight="1">
      <c r="R15633"/>
      <c r="S15633"/>
    </row>
    <row r="15634" spans="18:19" ht="15" customHeight="1">
      <c r="R15634"/>
      <c r="S15634"/>
    </row>
    <row r="15635" spans="18:19" ht="15" customHeight="1">
      <c r="R15635"/>
      <c r="S15635"/>
    </row>
    <row r="15636" spans="18:19" ht="15" customHeight="1">
      <c r="R15636"/>
      <c r="S15636"/>
    </row>
    <row r="15637" spans="18:19" ht="15" customHeight="1">
      <c r="R15637"/>
      <c r="S15637"/>
    </row>
    <row r="15638" spans="18:19" ht="15" customHeight="1">
      <c r="R15638"/>
      <c r="S15638"/>
    </row>
    <row r="15639" spans="18:19" ht="15" customHeight="1">
      <c r="R15639"/>
      <c r="S15639"/>
    </row>
    <row r="15640" spans="18:19" ht="15" customHeight="1">
      <c r="R15640"/>
      <c r="S15640"/>
    </row>
    <row r="15641" spans="18:19" ht="15" customHeight="1">
      <c r="R15641"/>
      <c r="S15641"/>
    </row>
    <row r="15642" spans="18:19" ht="15" customHeight="1">
      <c r="R15642"/>
      <c r="S15642"/>
    </row>
    <row r="15643" spans="18:19" ht="15" customHeight="1">
      <c r="R15643"/>
      <c r="S15643"/>
    </row>
    <row r="15644" spans="18:19" ht="15" customHeight="1">
      <c r="R15644"/>
      <c r="S15644"/>
    </row>
    <row r="15645" spans="18:19" ht="15" customHeight="1">
      <c r="R15645"/>
      <c r="S15645"/>
    </row>
    <row r="15646" spans="18:19" ht="15" customHeight="1">
      <c r="R15646"/>
      <c r="S15646"/>
    </row>
    <row r="15647" spans="18:19" ht="15" customHeight="1">
      <c r="R15647"/>
      <c r="S15647"/>
    </row>
    <row r="15648" spans="18:19" ht="15" customHeight="1">
      <c r="R15648"/>
      <c r="S15648"/>
    </row>
    <row r="15649" spans="18:19" ht="15" customHeight="1">
      <c r="R15649"/>
      <c r="S15649"/>
    </row>
    <row r="15650" spans="18:19" ht="15" customHeight="1">
      <c r="R15650"/>
      <c r="S15650"/>
    </row>
    <row r="15651" spans="18:19" ht="15" customHeight="1">
      <c r="R15651"/>
      <c r="S15651"/>
    </row>
    <row r="15652" spans="18:19" ht="15" customHeight="1">
      <c r="R15652"/>
      <c r="S15652"/>
    </row>
    <row r="15653" spans="18:19" ht="15" customHeight="1">
      <c r="R15653"/>
      <c r="S15653"/>
    </row>
    <row r="15654" spans="18:19" ht="15" customHeight="1">
      <c r="R15654"/>
      <c r="S15654"/>
    </row>
    <row r="15655" spans="18:19" ht="15" customHeight="1">
      <c r="R15655"/>
      <c r="S15655"/>
    </row>
    <row r="15656" spans="18:19" ht="15" customHeight="1">
      <c r="R15656"/>
      <c r="S15656"/>
    </row>
    <row r="15657" spans="18:19" ht="15" customHeight="1">
      <c r="R15657"/>
      <c r="S15657"/>
    </row>
    <row r="15658" spans="18:19" ht="15" customHeight="1">
      <c r="R15658"/>
      <c r="S15658"/>
    </row>
    <row r="15659" spans="18:19" ht="15" customHeight="1">
      <c r="R15659"/>
      <c r="S15659"/>
    </row>
    <row r="15660" spans="18:19" ht="15" customHeight="1">
      <c r="R15660"/>
      <c r="S15660"/>
    </row>
    <row r="15661" spans="18:19" ht="15" customHeight="1">
      <c r="R15661"/>
      <c r="S15661"/>
    </row>
    <row r="15662" spans="18:19" ht="15" customHeight="1">
      <c r="R15662"/>
      <c r="S15662"/>
    </row>
    <row r="15663" spans="18:19" ht="15" customHeight="1">
      <c r="R15663"/>
      <c r="S15663"/>
    </row>
    <row r="15664" spans="18:19" ht="15" customHeight="1">
      <c r="R15664"/>
      <c r="S15664"/>
    </row>
    <row r="15665" spans="18:19" ht="15" customHeight="1">
      <c r="R15665"/>
      <c r="S15665"/>
    </row>
    <row r="15666" spans="18:19" ht="15" customHeight="1">
      <c r="R15666"/>
      <c r="S15666"/>
    </row>
    <row r="15667" spans="18:19" ht="15" customHeight="1">
      <c r="R15667"/>
      <c r="S15667"/>
    </row>
    <row r="15668" spans="18:19" ht="15" customHeight="1">
      <c r="R15668"/>
      <c r="S15668"/>
    </row>
    <row r="15669" spans="18:19" ht="15" customHeight="1">
      <c r="R15669"/>
      <c r="S15669"/>
    </row>
    <row r="15670" spans="18:19" ht="15" customHeight="1">
      <c r="R15670"/>
      <c r="S15670"/>
    </row>
    <row r="15671" spans="18:19" ht="15" customHeight="1">
      <c r="R15671"/>
      <c r="S15671"/>
    </row>
    <row r="15672" spans="18:19" ht="15" customHeight="1">
      <c r="R15672"/>
      <c r="S15672"/>
    </row>
    <row r="15673" spans="18:19" ht="15" customHeight="1">
      <c r="R15673"/>
      <c r="S15673"/>
    </row>
    <row r="15674" spans="18:19" ht="15" customHeight="1">
      <c r="R15674"/>
      <c r="S15674"/>
    </row>
    <row r="15675" spans="18:19" ht="15" customHeight="1">
      <c r="R15675"/>
      <c r="S15675"/>
    </row>
    <row r="15676" spans="18:19" ht="15" customHeight="1">
      <c r="R15676"/>
      <c r="S15676"/>
    </row>
    <row r="15677" spans="18:19" ht="15" customHeight="1">
      <c r="R15677"/>
      <c r="S15677"/>
    </row>
    <row r="15678" spans="18:19" ht="15" customHeight="1">
      <c r="R15678"/>
      <c r="S15678"/>
    </row>
    <row r="15679" spans="18:19" ht="15" customHeight="1">
      <c r="R15679"/>
      <c r="S15679"/>
    </row>
    <row r="15680" spans="18:19" ht="15" customHeight="1">
      <c r="R15680"/>
      <c r="S15680"/>
    </row>
    <row r="15681" spans="18:19" ht="15" customHeight="1">
      <c r="R15681"/>
      <c r="S15681"/>
    </row>
    <row r="15682" spans="18:19" ht="15" customHeight="1">
      <c r="R15682"/>
      <c r="S15682"/>
    </row>
    <row r="15683" spans="18:19" ht="15" customHeight="1">
      <c r="R15683"/>
      <c r="S15683"/>
    </row>
    <row r="15684" spans="18:19" ht="15" customHeight="1">
      <c r="R15684"/>
      <c r="S15684"/>
    </row>
    <row r="15685" spans="18:19" ht="15" customHeight="1">
      <c r="R15685"/>
      <c r="S15685"/>
    </row>
    <row r="15686" spans="18:19" ht="15" customHeight="1">
      <c r="R15686"/>
      <c r="S15686"/>
    </row>
    <row r="15687" spans="18:19" ht="15" customHeight="1">
      <c r="R15687"/>
      <c r="S15687"/>
    </row>
    <row r="15688" spans="18:19" ht="15" customHeight="1">
      <c r="R15688"/>
      <c r="S15688"/>
    </row>
    <row r="15689" spans="18:19" ht="15" customHeight="1">
      <c r="R15689"/>
      <c r="S15689"/>
    </row>
    <row r="15690" spans="18:19" ht="15" customHeight="1">
      <c r="R15690"/>
      <c r="S15690"/>
    </row>
    <row r="15691" spans="18:19" ht="15" customHeight="1">
      <c r="R15691"/>
      <c r="S15691"/>
    </row>
    <row r="15692" spans="18:19" ht="15" customHeight="1">
      <c r="R15692"/>
      <c r="S15692"/>
    </row>
    <row r="15693" spans="18:19" ht="15" customHeight="1">
      <c r="R15693"/>
      <c r="S15693"/>
    </row>
    <row r="15694" spans="18:19" ht="15" customHeight="1">
      <c r="R15694"/>
      <c r="S15694"/>
    </row>
    <row r="15695" spans="18:19" ht="15" customHeight="1">
      <c r="R15695"/>
      <c r="S15695"/>
    </row>
    <row r="15696" spans="18:19" ht="15" customHeight="1">
      <c r="R15696"/>
      <c r="S15696"/>
    </row>
    <row r="15697" spans="18:19" ht="15" customHeight="1">
      <c r="R15697"/>
      <c r="S15697"/>
    </row>
    <row r="15698" spans="18:19" ht="15" customHeight="1">
      <c r="R15698"/>
      <c r="S15698"/>
    </row>
    <row r="15699" spans="18:19" ht="15" customHeight="1">
      <c r="R15699"/>
      <c r="S15699"/>
    </row>
    <row r="15700" spans="18:19" ht="15" customHeight="1">
      <c r="R15700"/>
      <c r="S15700"/>
    </row>
    <row r="15701" spans="18:19" ht="15" customHeight="1">
      <c r="R15701"/>
      <c r="S15701"/>
    </row>
    <row r="15702" spans="18:19" ht="15" customHeight="1">
      <c r="R15702"/>
      <c r="S15702"/>
    </row>
    <row r="15703" spans="18:19" ht="15" customHeight="1">
      <c r="R15703"/>
      <c r="S15703"/>
    </row>
    <row r="15704" spans="18:19" ht="15" customHeight="1">
      <c r="R15704"/>
      <c r="S15704"/>
    </row>
    <row r="15705" spans="18:19" ht="15" customHeight="1">
      <c r="R15705"/>
      <c r="S15705"/>
    </row>
    <row r="15706" spans="18:19" ht="15" customHeight="1">
      <c r="R15706"/>
      <c r="S15706"/>
    </row>
    <row r="15707" spans="18:19" ht="15" customHeight="1">
      <c r="R15707"/>
      <c r="S15707"/>
    </row>
    <row r="15708" spans="18:19" ht="15" customHeight="1">
      <c r="R15708"/>
      <c r="S15708"/>
    </row>
    <row r="15709" spans="18:19" ht="15" customHeight="1">
      <c r="R15709"/>
      <c r="S15709"/>
    </row>
    <row r="15710" spans="18:19" ht="15" customHeight="1">
      <c r="R15710"/>
      <c r="S15710"/>
    </row>
    <row r="15711" spans="18:19" ht="15" customHeight="1">
      <c r="R15711"/>
      <c r="S15711"/>
    </row>
    <row r="15712" spans="18:19" ht="15" customHeight="1">
      <c r="R15712"/>
      <c r="S15712"/>
    </row>
    <row r="15713" spans="18:19" ht="15" customHeight="1">
      <c r="R15713"/>
      <c r="S15713"/>
    </row>
    <row r="15714" spans="18:19" ht="15" customHeight="1">
      <c r="R15714"/>
      <c r="S15714"/>
    </row>
    <row r="15715" spans="18:19" ht="15" customHeight="1">
      <c r="R15715"/>
      <c r="S15715"/>
    </row>
    <row r="15716" spans="18:19" ht="15" customHeight="1">
      <c r="R15716"/>
      <c r="S15716"/>
    </row>
    <row r="15717" spans="18:19" ht="15" customHeight="1">
      <c r="R15717"/>
      <c r="S15717"/>
    </row>
    <row r="15718" spans="18:19" ht="15" customHeight="1">
      <c r="R15718"/>
      <c r="S15718"/>
    </row>
    <row r="15719" spans="18:19" ht="15" customHeight="1">
      <c r="R15719"/>
      <c r="S15719"/>
    </row>
    <row r="15720" spans="18:19" ht="15" customHeight="1">
      <c r="R15720"/>
      <c r="S15720"/>
    </row>
    <row r="15721" spans="18:19" ht="15" customHeight="1">
      <c r="R15721"/>
      <c r="S15721"/>
    </row>
    <row r="15722" spans="18:19" ht="15" customHeight="1">
      <c r="R15722"/>
      <c r="S15722"/>
    </row>
    <row r="15723" spans="18:19" ht="15" customHeight="1">
      <c r="R15723"/>
      <c r="S15723"/>
    </row>
    <row r="15724" spans="18:19" ht="15" customHeight="1">
      <c r="R15724"/>
      <c r="S15724"/>
    </row>
    <row r="15725" spans="18:19" ht="15" customHeight="1">
      <c r="R15725"/>
      <c r="S15725"/>
    </row>
    <row r="15726" spans="18:19" ht="15" customHeight="1">
      <c r="R15726"/>
      <c r="S15726"/>
    </row>
    <row r="15727" spans="18:19" ht="15" customHeight="1">
      <c r="R15727"/>
      <c r="S15727"/>
    </row>
    <row r="15728" spans="18:19" ht="15" customHeight="1">
      <c r="R15728"/>
      <c r="S15728"/>
    </row>
    <row r="15729" spans="18:19" ht="15" customHeight="1">
      <c r="R15729"/>
      <c r="S15729"/>
    </row>
    <row r="15730" spans="18:19" ht="15" customHeight="1">
      <c r="R15730"/>
      <c r="S15730"/>
    </row>
    <row r="15731" spans="18:19" ht="15" customHeight="1">
      <c r="R15731"/>
      <c r="S15731"/>
    </row>
    <row r="15732" spans="18:19" ht="15" customHeight="1">
      <c r="R15732"/>
      <c r="S15732"/>
    </row>
    <row r="15733" spans="18:19" ht="15" customHeight="1">
      <c r="R15733"/>
      <c r="S15733"/>
    </row>
    <row r="15734" spans="18:19" ht="15" customHeight="1">
      <c r="R15734"/>
      <c r="S15734"/>
    </row>
    <row r="15735" spans="18:19" ht="15" customHeight="1">
      <c r="R15735"/>
      <c r="S15735"/>
    </row>
    <row r="15736" spans="18:19" ht="15" customHeight="1">
      <c r="R15736"/>
      <c r="S15736"/>
    </row>
    <row r="15737" spans="18:19" ht="15" customHeight="1">
      <c r="R15737"/>
      <c r="S15737"/>
    </row>
    <row r="15738" spans="18:19" ht="15" customHeight="1">
      <c r="R15738"/>
      <c r="S15738"/>
    </row>
    <row r="15739" spans="18:19" ht="15" customHeight="1">
      <c r="R15739"/>
      <c r="S15739"/>
    </row>
    <row r="15740" spans="18:19" ht="15" customHeight="1">
      <c r="R15740"/>
      <c r="S15740"/>
    </row>
    <row r="15741" spans="18:19" ht="15" customHeight="1">
      <c r="R15741"/>
      <c r="S15741"/>
    </row>
    <row r="15742" spans="18:19" ht="15" customHeight="1">
      <c r="R15742"/>
      <c r="S15742"/>
    </row>
    <row r="15743" spans="18:19" ht="15" customHeight="1">
      <c r="R15743"/>
      <c r="S15743"/>
    </row>
    <row r="15744" spans="18:19" ht="15" customHeight="1">
      <c r="R15744"/>
      <c r="S15744"/>
    </row>
    <row r="15745" spans="18:19" ht="15" customHeight="1">
      <c r="R15745"/>
      <c r="S15745"/>
    </row>
    <row r="15746" spans="18:19" ht="15" customHeight="1">
      <c r="R15746"/>
      <c r="S15746"/>
    </row>
    <row r="15747" spans="18:19" ht="15" customHeight="1">
      <c r="R15747"/>
      <c r="S15747"/>
    </row>
    <row r="15748" spans="18:19" ht="15" customHeight="1">
      <c r="R15748"/>
      <c r="S15748"/>
    </row>
    <row r="15749" spans="18:19" ht="15" customHeight="1">
      <c r="R15749"/>
      <c r="S15749"/>
    </row>
    <row r="15750" spans="18:19" ht="15" customHeight="1">
      <c r="R15750"/>
      <c r="S15750"/>
    </row>
    <row r="15751" spans="18:19" ht="15" customHeight="1">
      <c r="R15751"/>
      <c r="S15751"/>
    </row>
    <row r="15752" spans="18:19" ht="15" customHeight="1">
      <c r="R15752"/>
      <c r="S15752"/>
    </row>
    <row r="15753" spans="18:19" ht="15" customHeight="1">
      <c r="R15753"/>
      <c r="S15753"/>
    </row>
    <row r="15754" spans="18:19" ht="15" customHeight="1">
      <c r="R15754"/>
      <c r="S15754"/>
    </row>
    <row r="15755" spans="18:19" ht="15" customHeight="1">
      <c r="R15755"/>
      <c r="S15755"/>
    </row>
    <row r="15756" spans="18:19" ht="15" customHeight="1">
      <c r="R15756"/>
      <c r="S15756"/>
    </row>
    <row r="15757" spans="18:19" ht="15" customHeight="1">
      <c r="R15757"/>
      <c r="S15757"/>
    </row>
    <row r="15758" spans="18:19" ht="15" customHeight="1">
      <c r="R15758"/>
      <c r="S15758"/>
    </row>
    <row r="15759" spans="18:19" ht="15" customHeight="1">
      <c r="R15759"/>
      <c r="S15759"/>
    </row>
    <row r="15760" spans="18:19" ht="15" customHeight="1">
      <c r="R15760"/>
      <c r="S15760"/>
    </row>
    <row r="15761" spans="18:19" ht="15" customHeight="1">
      <c r="R15761"/>
      <c r="S15761"/>
    </row>
    <row r="15762" spans="18:19" ht="15" customHeight="1">
      <c r="R15762"/>
      <c r="S15762"/>
    </row>
    <row r="15763" spans="18:19" ht="15" customHeight="1">
      <c r="R15763"/>
      <c r="S15763"/>
    </row>
    <row r="15764" spans="18:19" ht="15" customHeight="1">
      <c r="R15764"/>
      <c r="S15764"/>
    </row>
    <row r="15765" spans="18:19" ht="15" customHeight="1">
      <c r="R15765"/>
      <c r="S15765"/>
    </row>
    <row r="15766" spans="18:19" ht="15" customHeight="1">
      <c r="R15766"/>
      <c r="S15766"/>
    </row>
    <row r="15767" spans="18:19" ht="15" customHeight="1">
      <c r="R15767"/>
      <c r="S15767"/>
    </row>
    <row r="15768" spans="18:19" ht="15" customHeight="1">
      <c r="R15768"/>
      <c r="S15768"/>
    </row>
    <row r="15769" spans="18:19" ht="15" customHeight="1">
      <c r="R15769"/>
      <c r="S15769"/>
    </row>
    <row r="15770" spans="18:19" ht="15" customHeight="1">
      <c r="R15770"/>
      <c r="S15770"/>
    </row>
    <row r="15771" spans="18:19" ht="15" customHeight="1">
      <c r="R15771"/>
      <c r="S15771"/>
    </row>
    <row r="15772" spans="18:19" ht="15" customHeight="1">
      <c r="R15772"/>
      <c r="S15772"/>
    </row>
    <row r="15773" spans="18:19" ht="15" customHeight="1">
      <c r="R15773"/>
      <c r="S15773"/>
    </row>
    <row r="15774" spans="18:19" ht="15" customHeight="1">
      <c r="R15774"/>
      <c r="S15774"/>
    </row>
    <row r="15775" spans="18:19" ht="15" customHeight="1">
      <c r="R15775"/>
      <c r="S15775"/>
    </row>
    <row r="15776" spans="18:19" ht="15" customHeight="1">
      <c r="R15776"/>
      <c r="S15776"/>
    </row>
    <row r="15777" spans="18:19" ht="15" customHeight="1">
      <c r="R15777"/>
      <c r="S15777"/>
    </row>
    <row r="15778" spans="18:19" ht="15" customHeight="1">
      <c r="R15778"/>
      <c r="S15778"/>
    </row>
    <row r="15779" spans="18:19" ht="15" customHeight="1">
      <c r="R15779"/>
      <c r="S15779"/>
    </row>
    <row r="15780" spans="18:19" ht="15" customHeight="1">
      <c r="R15780"/>
      <c r="S15780"/>
    </row>
    <row r="15781" spans="18:19" ht="15" customHeight="1">
      <c r="R15781"/>
      <c r="S15781"/>
    </row>
    <row r="15782" spans="18:19" ht="15" customHeight="1">
      <c r="R15782"/>
      <c r="S15782"/>
    </row>
    <row r="15783" spans="18:19" ht="15" customHeight="1">
      <c r="R15783"/>
      <c r="S15783"/>
    </row>
    <row r="15784" spans="18:19" ht="15" customHeight="1">
      <c r="R15784"/>
      <c r="S15784"/>
    </row>
    <row r="15785" spans="18:19" ht="15" customHeight="1">
      <c r="R15785"/>
      <c r="S15785"/>
    </row>
    <row r="15786" spans="18:19" ht="15" customHeight="1">
      <c r="R15786"/>
      <c r="S15786"/>
    </row>
    <row r="15787" spans="18:19" ht="15" customHeight="1">
      <c r="R15787"/>
      <c r="S15787"/>
    </row>
    <row r="15788" spans="18:19" ht="15" customHeight="1">
      <c r="R15788"/>
      <c r="S15788"/>
    </row>
    <row r="15789" spans="18:19" ht="15" customHeight="1">
      <c r="R15789"/>
      <c r="S15789"/>
    </row>
    <row r="15790" spans="18:19" ht="15" customHeight="1">
      <c r="R15790"/>
      <c r="S15790"/>
    </row>
    <row r="15791" spans="18:19" ht="15" customHeight="1">
      <c r="R15791"/>
      <c r="S15791"/>
    </row>
    <row r="15792" spans="18:19" ht="15" customHeight="1">
      <c r="R15792"/>
      <c r="S15792"/>
    </row>
    <row r="15793" spans="18:19" ht="15" customHeight="1">
      <c r="R15793"/>
      <c r="S15793"/>
    </row>
    <row r="15794" spans="18:19" ht="15" customHeight="1">
      <c r="R15794"/>
      <c r="S15794"/>
    </row>
    <row r="15795" spans="18:19" ht="15" customHeight="1">
      <c r="R15795"/>
      <c r="S15795"/>
    </row>
    <row r="15796" spans="18:19" ht="15" customHeight="1">
      <c r="R15796"/>
      <c r="S15796"/>
    </row>
    <row r="15797" spans="18:19" ht="15" customHeight="1">
      <c r="R15797"/>
      <c r="S15797"/>
    </row>
    <row r="15798" spans="18:19" ht="15" customHeight="1">
      <c r="R15798"/>
      <c r="S15798"/>
    </row>
    <row r="15799" spans="18:19" ht="15" customHeight="1">
      <c r="R15799"/>
      <c r="S15799"/>
    </row>
    <row r="15800" spans="18:19" ht="15" customHeight="1">
      <c r="R15800"/>
      <c r="S15800"/>
    </row>
    <row r="15801" spans="18:19" ht="15" customHeight="1">
      <c r="R15801"/>
      <c r="S15801"/>
    </row>
    <row r="15802" spans="18:19" ht="15" customHeight="1">
      <c r="R15802"/>
      <c r="S15802"/>
    </row>
    <row r="15803" spans="18:19" ht="15" customHeight="1">
      <c r="R15803"/>
      <c r="S15803"/>
    </row>
    <row r="15804" spans="18:19" ht="15" customHeight="1">
      <c r="R15804"/>
      <c r="S15804"/>
    </row>
    <row r="15805" spans="18:19" ht="15" customHeight="1">
      <c r="R15805"/>
      <c r="S15805"/>
    </row>
    <row r="15806" spans="18:19" ht="15" customHeight="1">
      <c r="R15806"/>
      <c r="S15806"/>
    </row>
    <row r="15807" spans="18:19" ht="15" customHeight="1">
      <c r="R15807"/>
      <c r="S15807"/>
    </row>
    <row r="15808" spans="18:19" ht="15" customHeight="1">
      <c r="R15808"/>
      <c r="S15808"/>
    </row>
    <row r="15809" spans="18:19" ht="15" customHeight="1">
      <c r="R15809"/>
      <c r="S15809"/>
    </row>
    <row r="15810" spans="18:19" ht="15" customHeight="1">
      <c r="R15810"/>
      <c r="S15810"/>
    </row>
    <row r="15811" spans="18:19" ht="15" customHeight="1">
      <c r="R15811"/>
      <c r="S15811"/>
    </row>
    <row r="15812" spans="18:19" ht="15" customHeight="1">
      <c r="R15812"/>
      <c r="S15812"/>
    </row>
    <row r="15813" spans="18:19" ht="15" customHeight="1">
      <c r="R15813"/>
      <c r="S15813"/>
    </row>
    <row r="15814" spans="18:19" ht="15" customHeight="1">
      <c r="R15814"/>
      <c r="S15814"/>
    </row>
    <row r="15815" spans="18:19" ht="15" customHeight="1">
      <c r="R15815"/>
      <c r="S15815"/>
    </row>
    <row r="15816" spans="18:19" ht="15" customHeight="1">
      <c r="R15816"/>
      <c r="S15816"/>
    </row>
    <row r="15817" spans="18:19" ht="15" customHeight="1">
      <c r="R15817"/>
      <c r="S15817"/>
    </row>
    <row r="15818" spans="18:19" ht="15" customHeight="1">
      <c r="R15818"/>
      <c r="S15818"/>
    </row>
    <row r="15819" spans="18:19" ht="15" customHeight="1">
      <c r="R15819"/>
      <c r="S15819"/>
    </row>
    <row r="15820" spans="18:19" ht="15" customHeight="1">
      <c r="R15820"/>
      <c r="S15820"/>
    </row>
    <row r="15821" spans="18:19" ht="15" customHeight="1">
      <c r="R15821"/>
      <c r="S15821"/>
    </row>
    <row r="15822" spans="18:19" ht="15" customHeight="1">
      <c r="R15822"/>
      <c r="S15822"/>
    </row>
    <row r="15823" spans="18:19" ht="15" customHeight="1">
      <c r="R15823"/>
      <c r="S15823"/>
    </row>
    <row r="15824" spans="18:19" ht="15" customHeight="1">
      <c r="R15824"/>
      <c r="S15824"/>
    </row>
    <row r="15825" spans="18:19" ht="15" customHeight="1">
      <c r="R15825"/>
      <c r="S15825"/>
    </row>
    <row r="15826" spans="18:19" ht="15" customHeight="1">
      <c r="R15826"/>
      <c r="S15826"/>
    </row>
    <row r="15827" spans="18:19" ht="15" customHeight="1">
      <c r="R15827"/>
      <c r="S15827"/>
    </row>
    <row r="15828" spans="18:19" ht="15" customHeight="1">
      <c r="R15828"/>
      <c r="S15828"/>
    </row>
    <row r="15829" spans="18:19" ht="15" customHeight="1">
      <c r="R15829"/>
      <c r="S15829"/>
    </row>
    <row r="15830" spans="18:19" ht="15" customHeight="1">
      <c r="R15830"/>
      <c r="S15830"/>
    </row>
    <row r="15831" spans="18:19" ht="15" customHeight="1">
      <c r="R15831"/>
      <c r="S15831"/>
    </row>
    <row r="15832" spans="18:19" ht="15" customHeight="1">
      <c r="R15832"/>
      <c r="S15832"/>
    </row>
    <row r="15833" spans="18:19" ht="15" customHeight="1">
      <c r="R15833"/>
      <c r="S15833"/>
    </row>
    <row r="15834" spans="18:19" ht="15" customHeight="1">
      <c r="R15834"/>
      <c r="S15834"/>
    </row>
    <row r="15835" spans="18:19" ht="15" customHeight="1">
      <c r="R15835"/>
      <c r="S15835"/>
    </row>
    <row r="15836" spans="18:19" ht="15" customHeight="1">
      <c r="R15836"/>
      <c r="S15836"/>
    </row>
    <row r="15837" spans="18:19" ht="15" customHeight="1">
      <c r="R15837"/>
      <c r="S15837"/>
    </row>
    <row r="15838" spans="18:19" ht="15" customHeight="1">
      <c r="R15838"/>
      <c r="S15838"/>
    </row>
    <row r="15839" spans="18:19" ht="15" customHeight="1">
      <c r="R15839"/>
      <c r="S15839"/>
    </row>
    <row r="15840" spans="18:19" ht="15" customHeight="1">
      <c r="R15840"/>
      <c r="S15840"/>
    </row>
    <row r="15841" spans="18:19" ht="15" customHeight="1">
      <c r="R15841"/>
      <c r="S15841"/>
    </row>
    <row r="15842" spans="18:19" ht="15" customHeight="1">
      <c r="R15842"/>
      <c r="S15842"/>
    </row>
    <row r="15843" spans="18:19" ht="15" customHeight="1">
      <c r="R15843"/>
      <c r="S15843"/>
    </row>
    <row r="15844" spans="18:19" ht="15" customHeight="1">
      <c r="R15844"/>
      <c r="S15844"/>
    </row>
    <row r="15845" spans="18:19" ht="15" customHeight="1">
      <c r="R15845"/>
      <c r="S15845"/>
    </row>
    <row r="15846" spans="18:19" ht="15" customHeight="1">
      <c r="R15846"/>
      <c r="S15846"/>
    </row>
    <row r="15847" spans="18:19" ht="15" customHeight="1">
      <c r="R15847"/>
      <c r="S15847"/>
    </row>
    <row r="15848" spans="18:19" ht="15" customHeight="1">
      <c r="R15848"/>
      <c r="S15848"/>
    </row>
    <row r="15849" spans="18:19" ht="15" customHeight="1">
      <c r="R15849"/>
      <c r="S15849"/>
    </row>
    <row r="15850" spans="18:19" ht="15" customHeight="1">
      <c r="R15850"/>
      <c r="S15850"/>
    </row>
    <row r="15851" spans="18:19" ht="15" customHeight="1">
      <c r="R15851"/>
      <c r="S15851"/>
    </row>
    <row r="15852" spans="18:19" ht="15" customHeight="1">
      <c r="R15852"/>
      <c r="S15852"/>
    </row>
    <row r="15853" spans="18:19" ht="15" customHeight="1">
      <c r="R15853"/>
      <c r="S15853"/>
    </row>
    <row r="15854" spans="18:19" ht="15" customHeight="1">
      <c r="R15854"/>
      <c r="S15854"/>
    </row>
    <row r="15855" spans="18:19" ht="15" customHeight="1">
      <c r="R15855"/>
      <c r="S15855"/>
    </row>
    <row r="15856" spans="18:19" ht="15" customHeight="1">
      <c r="R15856"/>
      <c r="S15856"/>
    </row>
    <row r="15857" spans="18:19" ht="15" customHeight="1">
      <c r="R15857"/>
      <c r="S15857"/>
    </row>
    <row r="15858" spans="18:19" ht="15" customHeight="1">
      <c r="R15858"/>
      <c r="S15858"/>
    </row>
    <row r="15859" spans="18:19" ht="15" customHeight="1">
      <c r="R15859"/>
      <c r="S15859"/>
    </row>
    <row r="15860" spans="18:19" ht="15" customHeight="1">
      <c r="R15860"/>
      <c r="S15860"/>
    </row>
    <row r="15861" spans="18:19" ht="15" customHeight="1">
      <c r="R15861"/>
      <c r="S15861"/>
    </row>
    <row r="15862" spans="18:19" ht="15" customHeight="1">
      <c r="R15862"/>
      <c r="S15862"/>
    </row>
    <row r="15863" spans="18:19" ht="15" customHeight="1">
      <c r="R15863"/>
      <c r="S15863"/>
    </row>
    <row r="15864" spans="18:19" ht="15" customHeight="1">
      <c r="R15864"/>
      <c r="S15864"/>
    </row>
    <row r="15865" spans="18:19" ht="15" customHeight="1">
      <c r="R15865"/>
      <c r="S15865"/>
    </row>
    <row r="15866" spans="18:19" ht="15" customHeight="1">
      <c r="R15866"/>
      <c r="S15866"/>
    </row>
    <row r="15867" spans="18:19" ht="15" customHeight="1">
      <c r="R15867"/>
      <c r="S15867"/>
    </row>
    <row r="15868" spans="18:19" ht="15" customHeight="1">
      <c r="R15868"/>
      <c r="S15868"/>
    </row>
    <row r="15869" spans="18:19" ht="15" customHeight="1">
      <c r="R15869"/>
      <c r="S15869"/>
    </row>
    <row r="15870" spans="18:19" ht="15" customHeight="1">
      <c r="R15870"/>
      <c r="S15870"/>
    </row>
    <row r="15871" spans="18:19" ht="15" customHeight="1">
      <c r="R15871"/>
      <c r="S15871"/>
    </row>
    <row r="15872" spans="18:19" ht="15" customHeight="1">
      <c r="R15872"/>
      <c r="S15872"/>
    </row>
    <row r="15873" spans="18:19" ht="15" customHeight="1">
      <c r="R15873"/>
      <c r="S15873"/>
    </row>
    <row r="15874" spans="18:19" ht="15" customHeight="1">
      <c r="R15874"/>
      <c r="S15874"/>
    </row>
    <row r="15875" spans="18:19" ht="15" customHeight="1">
      <c r="R15875"/>
      <c r="S15875"/>
    </row>
    <row r="15876" spans="18:19" ht="15" customHeight="1">
      <c r="R15876"/>
      <c r="S15876"/>
    </row>
    <row r="15877" spans="18:19" ht="15" customHeight="1">
      <c r="R15877"/>
      <c r="S15877"/>
    </row>
    <row r="15878" spans="18:19" ht="15" customHeight="1">
      <c r="R15878"/>
      <c r="S15878"/>
    </row>
    <row r="15879" spans="18:19" ht="15" customHeight="1">
      <c r="R15879"/>
      <c r="S15879"/>
    </row>
    <row r="15880" spans="18:19" ht="15" customHeight="1">
      <c r="R15880"/>
      <c r="S15880"/>
    </row>
    <row r="15881" spans="18:19" ht="15" customHeight="1">
      <c r="R15881"/>
      <c r="S15881"/>
    </row>
    <row r="15882" spans="18:19" ht="15" customHeight="1">
      <c r="R15882"/>
      <c r="S15882"/>
    </row>
    <row r="15883" spans="18:19" ht="15" customHeight="1">
      <c r="R15883"/>
      <c r="S15883"/>
    </row>
    <row r="15884" spans="18:19" ht="15" customHeight="1">
      <c r="R15884"/>
      <c r="S15884"/>
    </row>
    <row r="15885" spans="18:19" ht="15" customHeight="1">
      <c r="R15885"/>
      <c r="S15885"/>
    </row>
    <row r="15886" spans="18:19" ht="15" customHeight="1">
      <c r="R15886"/>
      <c r="S15886"/>
    </row>
    <row r="15887" spans="18:19" ht="15" customHeight="1">
      <c r="R15887"/>
      <c r="S15887"/>
    </row>
    <row r="15888" spans="18:19" ht="15" customHeight="1">
      <c r="R15888"/>
      <c r="S15888"/>
    </row>
    <row r="15889" spans="18:19" ht="15" customHeight="1">
      <c r="R15889"/>
      <c r="S15889"/>
    </row>
    <row r="15890" spans="18:19" ht="15" customHeight="1">
      <c r="R15890"/>
      <c r="S15890"/>
    </row>
    <row r="15891" spans="18:19" ht="15" customHeight="1">
      <c r="R15891"/>
      <c r="S15891"/>
    </row>
    <row r="15892" spans="18:19" ht="15" customHeight="1">
      <c r="R15892"/>
      <c r="S15892"/>
    </row>
    <row r="15893" spans="18:19" ht="15" customHeight="1">
      <c r="R15893"/>
      <c r="S15893"/>
    </row>
    <row r="15894" spans="18:19" ht="15" customHeight="1">
      <c r="R15894"/>
      <c r="S15894"/>
    </row>
    <row r="15895" spans="18:19" ht="15" customHeight="1">
      <c r="R15895"/>
      <c r="S15895"/>
    </row>
    <row r="15896" spans="18:19" ht="15" customHeight="1">
      <c r="R15896"/>
      <c r="S15896"/>
    </row>
    <row r="15897" spans="18:19" ht="15" customHeight="1">
      <c r="R15897"/>
      <c r="S15897"/>
    </row>
    <row r="15898" spans="18:19" ht="15" customHeight="1">
      <c r="R15898"/>
      <c r="S15898"/>
    </row>
    <row r="15899" spans="18:19" ht="15" customHeight="1">
      <c r="R15899"/>
      <c r="S15899"/>
    </row>
    <row r="15900" spans="18:19" ht="15" customHeight="1">
      <c r="R15900"/>
      <c r="S15900"/>
    </row>
    <row r="15901" spans="18:19" ht="15" customHeight="1">
      <c r="R15901"/>
      <c r="S15901"/>
    </row>
    <row r="15902" spans="18:19" ht="15" customHeight="1">
      <c r="R15902"/>
      <c r="S15902"/>
    </row>
    <row r="15903" spans="18:19" ht="15" customHeight="1">
      <c r="R15903"/>
      <c r="S15903"/>
    </row>
    <row r="15904" spans="18:19" ht="15" customHeight="1">
      <c r="R15904"/>
      <c r="S15904"/>
    </row>
    <row r="15905" spans="18:19" ht="15" customHeight="1">
      <c r="R15905"/>
      <c r="S15905"/>
    </row>
    <row r="15906" spans="18:19" ht="15" customHeight="1">
      <c r="R15906"/>
      <c r="S15906"/>
    </row>
    <row r="15907" spans="18:19" ht="15" customHeight="1">
      <c r="R15907"/>
      <c r="S15907"/>
    </row>
    <row r="15908" spans="18:19" ht="15" customHeight="1">
      <c r="R15908"/>
      <c r="S15908"/>
    </row>
    <row r="15909" spans="18:19" ht="15" customHeight="1">
      <c r="R15909"/>
      <c r="S15909"/>
    </row>
    <row r="15910" spans="18:19" ht="15" customHeight="1">
      <c r="R15910"/>
      <c r="S15910"/>
    </row>
    <row r="15911" spans="18:19" ht="15" customHeight="1">
      <c r="R15911"/>
      <c r="S15911"/>
    </row>
    <row r="15912" spans="18:19" ht="15" customHeight="1">
      <c r="R15912"/>
      <c r="S15912"/>
    </row>
    <row r="15913" spans="18:19" ht="15" customHeight="1">
      <c r="R15913"/>
      <c r="S15913"/>
    </row>
    <row r="15914" spans="18:19" ht="15" customHeight="1">
      <c r="R15914"/>
      <c r="S15914"/>
    </row>
    <row r="15915" spans="18:19" ht="15" customHeight="1">
      <c r="R15915"/>
      <c r="S15915"/>
    </row>
    <row r="15916" spans="18:19" ht="15" customHeight="1">
      <c r="R15916"/>
      <c r="S15916"/>
    </row>
    <row r="15917" spans="18:19" ht="15" customHeight="1">
      <c r="R15917"/>
      <c r="S15917"/>
    </row>
    <row r="15918" spans="18:19" ht="15" customHeight="1">
      <c r="R15918"/>
      <c r="S15918"/>
    </row>
    <row r="15919" spans="18:19" ht="15" customHeight="1">
      <c r="R15919"/>
      <c r="S15919"/>
    </row>
    <row r="15920" spans="18:19" ht="15" customHeight="1">
      <c r="R15920"/>
      <c r="S15920"/>
    </row>
    <row r="15921" spans="18:19" ht="15" customHeight="1">
      <c r="R15921"/>
      <c r="S15921"/>
    </row>
    <row r="15922" spans="18:19" ht="15" customHeight="1">
      <c r="R15922"/>
      <c r="S15922"/>
    </row>
    <row r="15923" spans="18:19" ht="15" customHeight="1">
      <c r="R15923"/>
      <c r="S15923"/>
    </row>
    <row r="15924" spans="18:19" ht="15" customHeight="1">
      <c r="R15924"/>
      <c r="S15924"/>
    </row>
    <row r="15925" spans="18:19" ht="15" customHeight="1">
      <c r="R15925"/>
      <c r="S15925"/>
    </row>
    <row r="15926" spans="18:19" ht="15" customHeight="1">
      <c r="R15926"/>
      <c r="S15926"/>
    </row>
    <row r="15927" spans="18:19" ht="15" customHeight="1">
      <c r="R15927"/>
      <c r="S15927"/>
    </row>
    <row r="15928" spans="18:19" ht="15" customHeight="1">
      <c r="R15928"/>
      <c r="S15928"/>
    </row>
    <row r="15929" spans="18:19" ht="15" customHeight="1">
      <c r="R15929"/>
      <c r="S15929"/>
    </row>
    <row r="15930" spans="18:19" ht="15" customHeight="1">
      <c r="R15930"/>
      <c r="S15930"/>
    </row>
    <row r="15931" spans="18:19" ht="15" customHeight="1">
      <c r="R15931"/>
      <c r="S15931"/>
    </row>
    <row r="15932" spans="18:19" ht="15" customHeight="1">
      <c r="R15932"/>
      <c r="S15932"/>
    </row>
    <row r="15933" spans="18:19" ht="15" customHeight="1">
      <c r="R15933"/>
      <c r="S15933"/>
    </row>
    <row r="15934" spans="18:19" ht="15" customHeight="1">
      <c r="R15934"/>
      <c r="S15934"/>
    </row>
    <row r="15935" spans="18:19" ht="15" customHeight="1">
      <c r="R15935"/>
      <c r="S15935"/>
    </row>
    <row r="15936" spans="18:19" ht="15" customHeight="1">
      <c r="R15936"/>
      <c r="S15936"/>
    </row>
    <row r="15937" spans="18:19" ht="15" customHeight="1">
      <c r="R15937"/>
      <c r="S15937"/>
    </row>
    <row r="15938" spans="18:19" ht="15" customHeight="1">
      <c r="R15938"/>
      <c r="S15938"/>
    </row>
    <row r="15939" spans="18:19" ht="15" customHeight="1">
      <c r="R15939"/>
      <c r="S15939"/>
    </row>
    <row r="15940" spans="18:19" ht="15" customHeight="1">
      <c r="R15940"/>
      <c r="S15940"/>
    </row>
    <row r="15941" spans="18:19" ht="15" customHeight="1">
      <c r="R15941"/>
      <c r="S15941"/>
    </row>
    <row r="15942" spans="18:19" ht="15" customHeight="1">
      <c r="R15942"/>
      <c r="S15942"/>
    </row>
    <row r="15943" spans="18:19" ht="15" customHeight="1">
      <c r="R15943"/>
      <c r="S15943"/>
    </row>
    <row r="15944" spans="18:19" ht="15" customHeight="1">
      <c r="R15944"/>
      <c r="S15944"/>
    </row>
    <row r="15945" spans="18:19" ht="15" customHeight="1">
      <c r="R15945"/>
      <c r="S15945"/>
    </row>
    <row r="15946" spans="18:19" ht="15" customHeight="1">
      <c r="R15946"/>
      <c r="S15946"/>
    </row>
    <row r="15947" spans="18:19" ht="15" customHeight="1">
      <c r="R15947"/>
      <c r="S15947"/>
    </row>
    <row r="15948" spans="18:19" ht="15" customHeight="1">
      <c r="R15948"/>
      <c r="S15948"/>
    </row>
    <row r="15949" spans="18:19" ht="15" customHeight="1">
      <c r="R15949"/>
      <c r="S15949"/>
    </row>
    <row r="15950" spans="18:19" ht="15" customHeight="1">
      <c r="R15950"/>
      <c r="S15950"/>
    </row>
    <row r="15951" spans="18:19" ht="15" customHeight="1">
      <c r="R15951"/>
      <c r="S15951"/>
    </row>
    <row r="15952" spans="18:19" ht="15" customHeight="1">
      <c r="R15952"/>
      <c r="S15952"/>
    </row>
    <row r="15953" spans="18:19" ht="15" customHeight="1">
      <c r="R15953"/>
      <c r="S15953"/>
    </row>
    <row r="15954" spans="18:19" ht="15" customHeight="1">
      <c r="R15954"/>
      <c r="S15954"/>
    </row>
    <row r="15955" spans="18:19" ht="15" customHeight="1">
      <c r="R15955"/>
      <c r="S15955"/>
    </row>
    <row r="15956" spans="18:19" ht="15" customHeight="1">
      <c r="R15956"/>
      <c r="S15956"/>
    </row>
    <row r="15957" spans="18:19" ht="15" customHeight="1">
      <c r="R15957"/>
      <c r="S15957"/>
    </row>
    <row r="15958" spans="18:19" ht="15" customHeight="1">
      <c r="R15958"/>
      <c r="S15958"/>
    </row>
    <row r="15959" spans="18:19" ht="15" customHeight="1">
      <c r="R15959"/>
      <c r="S15959"/>
    </row>
    <row r="15960" spans="18:19" ht="15" customHeight="1">
      <c r="R15960"/>
      <c r="S15960"/>
    </row>
    <row r="15961" spans="18:19" ht="15" customHeight="1">
      <c r="R15961"/>
      <c r="S15961"/>
    </row>
    <row r="15962" spans="18:19" ht="15" customHeight="1">
      <c r="R15962"/>
      <c r="S15962"/>
    </row>
    <row r="15963" spans="18:19" ht="15" customHeight="1">
      <c r="R15963"/>
      <c r="S15963"/>
    </row>
    <row r="15964" spans="18:19" ht="15" customHeight="1">
      <c r="R15964"/>
      <c r="S15964"/>
    </row>
    <row r="15965" spans="18:19" ht="15" customHeight="1">
      <c r="R15965"/>
      <c r="S15965"/>
    </row>
    <row r="15966" spans="18:19" ht="15" customHeight="1">
      <c r="R15966"/>
      <c r="S15966"/>
    </row>
    <row r="15967" spans="18:19" ht="15" customHeight="1">
      <c r="R15967"/>
      <c r="S15967"/>
    </row>
    <row r="15968" spans="18:19" ht="15" customHeight="1">
      <c r="R15968"/>
      <c r="S15968"/>
    </row>
    <row r="15969" spans="18:19" ht="15" customHeight="1">
      <c r="R15969"/>
      <c r="S15969"/>
    </row>
    <row r="15970" spans="18:19" ht="15" customHeight="1">
      <c r="R15970"/>
      <c r="S15970"/>
    </row>
    <row r="15971" spans="18:19" ht="15" customHeight="1">
      <c r="R15971"/>
      <c r="S15971"/>
    </row>
    <row r="15972" spans="18:19" ht="15" customHeight="1">
      <c r="R15972"/>
      <c r="S15972"/>
    </row>
    <row r="15973" spans="18:19" ht="15" customHeight="1">
      <c r="R15973"/>
      <c r="S15973"/>
    </row>
    <row r="15974" spans="18:19" ht="15" customHeight="1">
      <c r="R15974"/>
      <c r="S15974"/>
    </row>
    <row r="15975" spans="18:19" ht="15" customHeight="1">
      <c r="R15975"/>
      <c r="S15975"/>
    </row>
    <row r="15976" spans="18:19" ht="15" customHeight="1">
      <c r="R15976"/>
      <c r="S15976"/>
    </row>
    <row r="15977" spans="18:19" ht="15" customHeight="1">
      <c r="R15977"/>
      <c r="S15977"/>
    </row>
    <row r="15978" spans="18:19" ht="15" customHeight="1">
      <c r="R15978"/>
      <c r="S15978"/>
    </row>
    <row r="15979" spans="18:19" ht="15" customHeight="1">
      <c r="R15979"/>
      <c r="S15979"/>
    </row>
    <row r="15980" spans="18:19" ht="15" customHeight="1">
      <c r="R15980"/>
      <c r="S15980"/>
    </row>
    <row r="15981" spans="18:19" ht="15" customHeight="1">
      <c r="R15981"/>
      <c r="S15981"/>
    </row>
    <row r="15982" spans="18:19" ht="15" customHeight="1">
      <c r="R15982"/>
      <c r="S15982"/>
    </row>
    <row r="15983" spans="18:19" ht="15" customHeight="1">
      <c r="R15983"/>
      <c r="S15983"/>
    </row>
    <row r="15984" spans="18:19" ht="15" customHeight="1">
      <c r="R15984"/>
      <c r="S15984"/>
    </row>
    <row r="15985" spans="18:19" ht="15" customHeight="1">
      <c r="R15985"/>
      <c r="S15985"/>
    </row>
    <row r="15986" spans="18:19" ht="15" customHeight="1">
      <c r="R15986"/>
      <c r="S15986"/>
    </row>
    <row r="15987" spans="18:19" ht="15" customHeight="1">
      <c r="R15987"/>
      <c r="S15987"/>
    </row>
    <row r="15988" spans="18:19" ht="15" customHeight="1">
      <c r="R15988"/>
      <c r="S15988"/>
    </row>
    <row r="15989" spans="18:19" ht="15" customHeight="1">
      <c r="R15989"/>
      <c r="S15989"/>
    </row>
    <row r="15990" spans="18:19" ht="15" customHeight="1">
      <c r="R15990"/>
      <c r="S15990"/>
    </row>
    <row r="15991" spans="18:19" ht="15" customHeight="1">
      <c r="R15991"/>
      <c r="S15991"/>
    </row>
    <row r="15992" spans="18:19" ht="15" customHeight="1">
      <c r="R15992"/>
      <c r="S15992"/>
    </row>
    <row r="15993" spans="18:19" ht="15" customHeight="1">
      <c r="R15993"/>
      <c r="S15993"/>
    </row>
    <row r="15994" spans="18:19" ht="15" customHeight="1">
      <c r="R15994"/>
      <c r="S15994"/>
    </row>
    <row r="15995" spans="18:19" ht="15" customHeight="1">
      <c r="R15995"/>
      <c r="S15995"/>
    </row>
    <row r="15996" spans="18:19" ht="15" customHeight="1">
      <c r="R15996"/>
      <c r="S15996"/>
    </row>
    <row r="15997" spans="18:19" ht="15" customHeight="1">
      <c r="R15997"/>
      <c r="S15997"/>
    </row>
    <row r="15998" spans="18:19" ht="15" customHeight="1">
      <c r="R15998"/>
      <c r="S15998"/>
    </row>
    <row r="15999" spans="18:19" ht="15" customHeight="1">
      <c r="R15999"/>
      <c r="S15999"/>
    </row>
    <row r="16000" spans="18:19" ht="15" customHeight="1">
      <c r="R16000"/>
      <c r="S16000"/>
    </row>
    <row r="16001" spans="18:19" ht="15" customHeight="1">
      <c r="R16001"/>
      <c r="S16001"/>
    </row>
    <row r="16002" spans="18:19" ht="15" customHeight="1">
      <c r="R16002"/>
      <c r="S16002"/>
    </row>
    <row r="16003" spans="18:19" ht="15" customHeight="1">
      <c r="R16003"/>
      <c r="S16003"/>
    </row>
    <row r="16004" spans="18:19" ht="15" customHeight="1">
      <c r="R16004"/>
      <c r="S16004"/>
    </row>
    <row r="16005" spans="18:19" ht="15" customHeight="1">
      <c r="R16005"/>
      <c r="S16005"/>
    </row>
    <row r="16006" spans="18:19" ht="15" customHeight="1">
      <c r="R16006"/>
      <c r="S16006"/>
    </row>
    <row r="16007" spans="18:19" ht="15" customHeight="1">
      <c r="R16007"/>
      <c r="S16007"/>
    </row>
    <row r="16008" spans="18:19" ht="15" customHeight="1">
      <c r="R16008"/>
      <c r="S16008"/>
    </row>
    <row r="16009" spans="18:19" ht="15" customHeight="1">
      <c r="R16009"/>
      <c r="S16009"/>
    </row>
    <row r="16010" spans="18:19" ht="15" customHeight="1">
      <c r="R16010"/>
      <c r="S16010"/>
    </row>
    <row r="16011" spans="18:19" ht="15" customHeight="1">
      <c r="R16011"/>
      <c r="S16011"/>
    </row>
    <row r="16012" spans="18:19" ht="15" customHeight="1">
      <c r="R16012"/>
      <c r="S16012"/>
    </row>
    <row r="16013" spans="18:19" ht="15" customHeight="1">
      <c r="R16013"/>
      <c r="S16013"/>
    </row>
    <row r="16014" spans="18:19" ht="15" customHeight="1">
      <c r="R16014"/>
      <c r="S16014"/>
    </row>
    <row r="16015" spans="18:19" ht="15" customHeight="1">
      <c r="R16015"/>
      <c r="S16015"/>
    </row>
    <row r="16016" spans="18:19" ht="15" customHeight="1">
      <c r="R16016"/>
      <c r="S16016"/>
    </row>
    <row r="16017" spans="18:19" ht="15" customHeight="1">
      <c r="R16017"/>
      <c r="S16017"/>
    </row>
    <row r="16018" spans="18:19" ht="15" customHeight="1">
      <c r="R16018"/>
      <c r="S16018"/>
    </row>
    <row r="16019" spans="18:19" ht="15" customHeight="1">
      <c r="R16019"/>
      <c r="S16019"/>
    </row>
    <row r="16020" spans="18:19" ht="15" customHeight="1">
      <c r="R16020"/>
      <c r="S16020"/>
    </row>
    <row r="16021" spans="18:19" ht="15" customHeight="1">
      <c r="R16021"/>
      <c r="S16021"/>
    </row>
    <row r="16022" spans="18:19" ht="15" customHeight="1">
      <c r="R16022"/>
      <c r="S16022"/>
    </row>
    <row r="16023" spans="18:19" ht="15" customHeight="1">
      <c r="R16023"/>
      <c r="S16023"/>
    </row>
    <row r="16024" spans="18:19" ht="15" customHeight="1">
      <c r="R16024"/>
      <c r="S16024"/>
    </row>
    <row r="16025" spans="18:19" ht="15" customHeight="1">
      <c r="R16025"/>
      <c r="S16025"/>
    </row>
    <row r="16026" spans="18:19" ht="15" customHeight="1">
      <c r="R16026"/>
      <c r="S16026"/>
    </row>
    <row r="16027" spans="18:19" ht="15" customHeight="1">
      <c r="R16027"/>
      <c r="S16027"/>
    </row>
    <row r="16028" spans="18:19" ht="15" customHeight="1">
      <c r="R16028"/>
      <c r="S16028"/>
    </row>
    <row r="16029" spans="18:19" ht="15" customHeight="1">
      <c r="R16029"/>
      <c r="S16029"/>
    </row>
    <row r="16030" spans="18:19" ht="15" customHeight="1">
      <c r="R16030"/>
      <c r="S16030"/>
    </row>
    <row r="16031" spans="18:19" ht="15" customHeight="1">
      <c r="R16031"/>
      <c r="S16031"/>
    </row>
    <row r="16032" spans="18:19" ht="15" customHeight="1">
      <c r="R16032"/>
      <c r="S16032"/>
    </row>
    <row r="16033" spans="18:19" ht="15" customHeight="1">
      <c r="R16033"/>
      <c r="S16033"/>
    </row>
    <row r="16034" spans="18:19" ht="15" customHeight="1">
      <c r="R16034"/>
      <c r="S16034"/>
    </row>
    <row r="16035" spans="18:19" ht="15" customHeight="1">
      <c r="R16035"/>
      <c r="S16035"/>
    </row>
    <row r="16036" spans="18:19" ht="15" customHeight="1">
      <c r="R16036"/>
      <c r="S16036"/>
    </row>
    <row r="16037" spans="18:19" ht="15" customHeight="1">
      <c r="R16037"/>
      <c r="S16037"/>
    </row>
    <row r="16038" spans="18:19" ht="15" customHeight="1">
      <c r="R16038"/>
      <c r="S16038"/>
    </row>
    <row r="16039" spans="18:19" ht="15" customHeight="1">
      <c r="R16039"/>
      <c r="S16039"/>
    </row>
    <row r="16040" spans="18:19" ht="15" customHeight="1">
      <c r="R16040"/>
      <c r="S16040"/>
    </row>
    <row r="16041" spans="18:19" ht="15" customHeight="1">
      <c r="R16041"/>
      <c r="S16041"/>
    </row>
    <row r="16042" spans="18:19" ht="15" customHeight="1">
      <c r="R16042"/>
      <c r="S16042"/>
    </row>
    <row r="16043" spans="18:19" ht="15" customHeight="1">
      <c r="R16043"/>
      <c r="S16043"/>
    </row>
    <row r="16044" spans="18:19" ht="15" customHeight="1">
      <c r="R16044"/>
      <c r="S16044"/>
    </row>
    <row r="16045" spans="18:19" ht="15" customHeight="1">
      <c r="R16045"/>
      <c r="S16045"/>
    </row>
    <row r="16046" spans="18:19" ht="15" customHeight="1">
      <c r="R16046"/>
      <c r="S16046"/>
    </row>
    <row r="16047" spans="18:19" ht="15" customHeight="1">
      <c r="R16047"/>
      <c r="S16047"/>
    </row>
    <row r="16048" spans="18:19" ht="15" customHeight="1">
      <c r="R16048"/>
      <c r="S16048"/>
    </row>
    <row r="16049" spans="18:19" ht="15" customHeight="1">
      <c r="R16049"/>
      <c r="S16049"/>
    </row>
    <row r="16050" spans="18:19" ht="15" customHeight="1">
      <c r="R16050"/>
      <c r="S16050"/>
    </row>
    <row r="16051" spans="18:19" ht="15" customHeight="1">
      <c r="R16051"/>
      <c r="S16051"/>
    </row>
    <row r="16052" spans="18:19" ht="15" customHeight="1">
      <c r="R16052"/>
      <c r="S16052"/>
    </row>
    <row r="16053" spans="18:19" ht="15" customHeight="1">
      <c r="R16053"/>
      <c r="S16053"/>
    </row>
    <row r="16054" spans="18:19" ht="15" customHeight="1">
      <c r="R16054"/>
      <c r="S16054"/>
    </row>
    <row r="16055" spans="18:19" ht="15" customHeight="1">
      <c r="R16055"/>
      <c r="S16055"/>
    </row>
    <row r="16056" spans="18:19" ht="15" customHeight="1">
      <c r="R16056"/>
      <c r="S16056"/>
    </row>
    <row r="16057" spans="18:19" ht="15" customHeight="1">
      <c r="R16057"/>
      <c r="S16057"/>
    </row>
    <row r="16058" spans="18:19" ht="15" customHeight="1">
      <c r="R16058"/>
      <c r="S16058"/>
    </row>
    <row r="16059" spans="18:19" ht="15" customHeight="1">
      <c r="R16059"/>
      <c r="S16059"/>
    </row>
    <row r="16060" spans="18:19" ht="15" customHeight="1">
      <c r="R16060"/>
      <c r="S16060"/>
    </row>
    <row r="16061" spans="18:19" ht="15" customHeight="1">
      <c r="R16061"/>
      <c r="S16061"/>
    </row>
    <row r="16062" spans="18:19" ht="15" customHeight="1">
      <c r="R16062"/>
      <c r="S16062"/>
    </row>
    <row r="16063" spans="18:19" ht="15" customHeight="1">
      <c r="R16063"/>
      <c r="S16063"/>
    </row>
    <row r="16064" spans="18:19" ht="15" customHeight="1">
      <c r="R16064"/>
      <c r="S16064"/>
    </row>
    <row r="16065" spans="18:19" ht="15" customHeight="1">
      <c r="R16065"/>
      <c r="S16065"/>
    </row>
    <row r="16066" spans="18:19" ht="15" customHeight="1">
      <c r="R16066"/>
      <c r="S16066"/>
    </row>
    <row r="16067" spans="18:19" ht="15" customHeight="1">
      <c r="R16067"/>
      <c r="S16067"/>
    </row>
    <row r="16068" spans="18:19" ht="15" customHeight="1">
      <c r="R16068"/>
      <c r="S16068"/>
    </row>
    <row r="16069" spans="18:19" ht="15" customHeight="1">
      <c r="R16069"/>
      <c r="S16069"/>
    </row>
    <row r="16070" spans="18:19" ht="15" customHeight="1">
      <c r="R16070"/>
      <c r="S16070"/>
    </row>
    <row r="16071" spans="18:19" ht="15" customHeight="1">
      <c r="R16071"/>
      <c r="S16071"/>
    </row>
    <row r="16072" spans="18:19" ht="15" customHeight="1">
      <c r="R16072"/>
      <c r="S16072"/>
    </row>
    <row r="16073" spans="18:19" ht="15" customHeight="1">
      <c r="R16073"/>
      <c r="S16073"/>
    </row>
    <row r="16074" spans="18:19" ht="15" customHeight="1">
      <c r="R16074"/>
      <c r="S16074"/>
    </row>
    <row r="16075" spans="18:19" ht="15" customHeight="1">
      <c r="R16075"/>
      <c r="S16075"/>
    </row>
    <row r="16076" spans="18:19" ht="15" customHeight="1">
      <c r="R16076"/>
      <c r="S16076"/>
    </row>
    <row r="16077" spans="18:19" ht="15" customHeight="1">
      <c r="R16077"/>
      <c r="S16077"/>
    </row>
    <row r="16078" spans="18:19" ht="15" customHeight="1">
      <c r="R16078"/>
      <c r="S16078"/>
    </row>
    <row r="16079" spans="18:19" ht="15" customHeight="1">
      <c r="R16079"/>
      <c r="S16079"/>
    </row>
    <row r="16080" spans="18:19" ht="15" customHeight="1">
      <c r="R16080"/>
      <c r="S16080"/>
    </row>
    <row r="16081" spans="18:19" ht="15" customHeight="1">
      <c r="R16081"/>
      <c r="S16081"/>
    </row>
    <row r="16082" spans="18:19" ht="15" customHeight="1">
      <c r="R16082"/>
      <c r="S16082"/>
    </row>
    <row r="16083" spans="18:19" ht="15" customHeight="1">
      <c r="R16083"/>
      <c r="S16083"/>
    </row>
    <row r="16084" spans="18:19" ht="15" customHeight="1">
      <c r="R16084"/>
      <c r="S16084"/>
    </row>
    <row r="16085" spans="18:19" ht="15" customHeight="1">
      <c r="R16085"/>
      <c r="S16085"/>
    </row>
    <row r="16086" spans="18:19" ht="15" customHeight="1">
      <c r="R16086"/>
      <c r="S16086"/>
    </row>
    <row r="16087" spans="18:19" ht="15" customHeight="1">
      <c r="R16087"/>
      <c r="S16087"/>
    </row>
    <row r="16088" spans="18:19" ht="15" customHeight="1">
      <c r="R16088"/>
      <c r="S16088"/>
    </row>
    <row r="16089" spans="18:19" ht="15" customHeight="1">
      <c r="R16089"/>
      <c r="S16089"/>
    </row>
    <row r="16090" spans="18:19" ht="15" customHeight="1">
      <c r="R16090"/>
      <c r="S16090"/>
    </row>
    <row r="16091" spans="18:19" ht="15" customHeight="1">
      <c r="R16091"/>
      <c r="S16091"/>
    </row>
    <row r="16092" spans="18:19" ht="15" customHeight="1">
      <c r="R16092"/>
      <c r="S16092"/>
    </row>
    <row r="16093" spans="18:19" ht="15" customHeight="1">
      <c r="R16093"/>
      <c r="S16093"/>
    </row>
    <row r="16094" spans="18:19" ht="15" customHeight="1">
      <c r="R16094"/>
      <c r="S16094"/>
    </row>
    <row r="16095" spans="18:19" ht="15" customHeight="1">
      <c r="R16095"/>
      <c r="S16095"/>
    </row>
    <row r="16096" spans="18:19" ht="15" customHeight="1">
      <c r="R16096"/>
      <c r="S16096"/>
    </row>
    <row r="16097" spans="18:19" ht="15" customHeight="1">
      <c r="R16097"/>
      <c r="S16097"/>
    </row>
    <row r="16098" spans="18:19" ht="15" customHeight="1">
      <c r="R16098"/>
      <c r="S16098"/>
    </row>
    <row r="16099" spans="18:19" ht="15" customHeight="1">
      <c r="R16099"/>
      <c r="S16099"/>
    </row>
    <row r="16100" spans="18:19" ht="15" customHeight="1">
      <c r="R16100"/>
      <c r="S16100"/>
    </row>
    <row r="16101" spans="18:19" ht="15" customHeight="1">
      <c r="R16101"/>
      <c r="S16101"/>
    </row>
    <row r="16102" spans="18:19" ht="15" customHeight="1">
      <c r="R16102"/>
      <c r="S16102"/>
    </row>
    <row r="16103" spans="18:19" ht="15" customHeight="1">
      <c r="R16103"/>
      <c r="S16103"/>
    </row>
    <row r="16104" spans="18:19" ht="15" customHeight="1">
      <c r="R16104"/>
      <c r="S16104"/>
    </row>
    <row r="16105" spans="18:19" ht="15" customHeight="1">
      <c r="R16105"/>
      <c r="S16105"/>
    </row>
    <row r="16106" spans="18:19" ht="15" customHeight="1">
      <c r="R16106"/>
      <c r="S16106"/>
    </row>
    <row r="16107" spans="18:19" ht="15" customHeight="1">
      <c r="R16107"/>
      <c r="S16107"/>
    </row>
    <row r="16108" spans="18:19" ht="15" customHeight="1">
      <c r="R16108"/>
      <c r="S16108"/>
    </row>
    <row r="16109" spans="18:19" ht="15" customHeight="1">
      <c r="R16109"/>
      <c r="S16109"/>
    </row>
    <row r="16110" spans="18:19" ht="15" customHeight="1">
      <c r="R16110"/>
      <c r="S16110"/>
    </row>
    <row r="16111" spans="18:19" ht="15" customHeight="1">
      <c r="R16111"/>
      <c r="S16111"/>
    </row>
    <row r="16112" spans="18:19" ht="15" customHeight="1">
      <c r="R16112"/>
      <c r="S16112"/>
    </row>
    <row r="16113" spans="18:19" ht="15" customHeight="1">
      <c r="R16113"/>
      <c r="S16113"/>
    </row>
    <row r="16114" spans="18:19" ht="15" customHeight="1">
      <c r="R16114"/>
      <c r="S16114"/>
    </row>
    <row r="16115" spans="18:19" ht="15" customHeight="1">
      <c r="R16115"/>
      <c r="S16115"/>
    </row>
    <row r="16116" spans="18:19" ht="15" customHeight="1">
      <c r="R16116"/>
      <c r="S16116"/>
    </row>
    <row r="16117" spans="18:19" ht="15" customHeight="1">
      <c r="R16117"/>
      <c r="S16117"/>
    </row>
    <row r="16118" spans="18:19" ht="15" customHeight="1">
      <c r="R16118"/>
      <c r="S16118"/>
    </row>
    <row r="16119" spans="18:19" ht="15" customHeight="1">
      <c r="R16119"/>
      <c r="S16119"/>
    </row>
    <row r="16120" spans="18:19" ht="15" customHeight="1">
      <c r="R16120"/>
      <c r="S16120"/>
    </row>
    <row r="16121" spans="18:19" ht="15" customHeight="1">
      <c r="R16121"/>
      <c r="S16121"/>
    </row>
    <row r="16122" spans="18:19" ht="15" customHeight="1">
      <c r="R16122"/>
      <c r="S16122"/>
    </row>
    <row r="16123" spans="18:19" ht="15" customHeight="1">
      <c r="R16123"/>
      <c r="S16123"/>
    </row>
    <row r="16124" spans="18:19" ht="15" customHeight="1">
      <c r="R16124"/>
      <c r="S16124"/>
    </row>
    <row r="16125" spans="18:19" ht="15" customHeight="1">
      <c r="R16125"/>
      <c r="S16125"/>
    </row>
    <row r="16126" spans="18:19" ht="15" customHeight="1">
      <c r="R16126"/>
      <c r="S16126"/>
    </row>
    <row r="16127" spans="18:19" ht="15" customHeight="1">
      <c r="R16127"/>
      <c r="S16127"/>
    </row>
    <row r="16128" spans="18:19" ht="15" customHeight="1">
      <c r="R16128"/>
      <c r="S16128"/>
    </row>
    <row r="16129" spans="18:19" ht="15" customHeight="1">
      <c r="R16129"/>
      <c r="S16129"/>
    </row>
    <row r="16130" spans="18:19" ht="15" customHeight="1">
      <c r="R16130"/>
      <c r="S16130"/>
    </row>
    <row r="16131" spans="18:19" ht="15" customHeight="1">
      <c r="R16131"/>
      <c r="S16131"/>
    </row>
    <row r="16132" spans="18:19" ht="15" customHeight="1">
      <c r="R16132"/>
      <c r="S16132"/>
    </row>
    <row r="16133" spans="18:19" ht="15" customHeight="1">
      <c r="R16133"/>
      <c r="S16133"/>
    </row>
    <row r="16134" spans="18:19" ht="15" customHeight="1">
      <c r="R16134"/>
      <c r="S16134"/>
    </row>
    <row r="16135" spans="18:19" ht="15" customHeight="1">
      <c r="R16135"/>
      <c r="S16135"/>
    </row>
    <row r="16136" spans="18:19" ht="15" customHeight="1">
      <c r="R16136"/>
      <c r="S16136"/>
    </row>
    <row r="16137" spans="18:19" ht="15" customHeight="1">
      <c r="R16137"/>
      <c r="S16137"/>
    </row>
    <row r="16138" spans="18:19" ht="15" customHeight="1">
      <c r="R16138"/>
      <c r="S16138"/>
    </row>
    <row r="16139" spans="18:19" ht="15" customHeight="1">
      <c r="R16139"/>
      <c r="S16139"/>
    </row>
    <row r="16140" spans="18:19" ht="15" customHeight="1">
      <c r="R16140"/>
      <c r="S16140"/>
    </row>
    <row r="16141" spans="18:19" ht="15" customHeight="1">
      <c r="R16141"/>
      <c r="S16141"/>
    </row>
    <row r="16142" spans="18:19" ht="15" customHeight="1">
      <c r="R16142"/>
      <c r="S16142"/>
    </row>
    <row r="16143" spans="18:19" ht="15" customHeight="1">
      <c r="R16143"/>
      <c r="S16143"/>
    </row>
    <row r="16144" spans="18:19" ht="15" customHeight="1">
      <c r="R16144"/>
      <c r="S16144"/>
    </row>
    <row r="16145" spans="18:19" ht="15" customHeight="1">
      <c r="R16145"/>
      <c r="S16145"/>
    </row>
    <row r="16146" spans="18:19" ht="15" customHeight="1">
      <c r="R16146"/>
      <c r="S16146"/>
    </row>
    <row r="16147" spans="18:19" ht="15" customHeight="1">
      <c r="R16147"/>
      <c r="S16147"/>
    </row>
    <row r="16148" spans="18:19" ht="15" customHeight="1">
      <c r="R16148"/>
      <c r="S16148"/>
    </row>
    <row r="16149" spans="18:19" ht="15" customHeight="1">
      <c r="R16149"/>
      <c r="S16149"/>
    </row>
    <row r="16150" spans="18:19" ht="15" customHeight="1">
      <c r="R16150"/>
      <c r="S16150"/>
    </row>
    <row r="16151" spans="18:19" ht="15" customHeight="1">
      <c r="R16151"/>
      <c r="S16151"/>
    </row>
    <row r="16152" spans="18:19" ht="15" customHeight="1">
      <c r="R16152"/>
      <c r="S16152"/>
    </row>
    <row r="16153" spans="18:19" ht="15" customHeight="1">
      <c r="R16153"/>
      <c r="S16153"/>
    </row>
    <row r="16154" spans="18:19" ht="15" customHeight="1">
      <c r="R16154"/>
      <c r="S16154"/>
    </row>
    <row r="16155" spans="18:19" ht="15" customHeight="1">
      <c r="R16155"/>
      <c r="S16155"/>
    </row>
    <row r="16156" spans="18:19" ht="15" customHeight="1">
      <c r="R16156"/>
      <c r="S16156"/>
    </row>
    <row r="16157" spans="18:19" ht="15" customHeight="1">
      <c r="R16157"/>
      <c r="S16157"/>
    </row>
    <row r="16158" spans="18:19" ht="15" customHeight="1">
      <c r="R16158"/>
      <c r="S16158"/>
    </row>
    <row r="16159" spans="18:19" ht="15" customHeight="1">
      <c r="R16159"/>
      <c r="S16159"/>
    </row>
    <row r="16160" spans="18:19" ht="15" customHeight="1">
      <c r="R16160"/>
      <c r="S16160"/>
    </row>
    <row r="16161" spans="18:19" ht="15" customHeight="1">
      <c r="R16161"/>
      <c r="S16161"/>
    </row>
    <row r="16162" spans="18:19" ht="15" customHeight="1">
      <c r="R16162"/>
      <c r="S16162"/>
    </row>
    <row r="16163" spans="18:19" ht="15" customHeight="1">
      <c r="R16163"/>
      <c r="S16163"/>
    </row>
    <row r="16164" spans="18:19" ht="15" customHeight="1">
      <c r="R16164"/>
      <c r="S16164"/>
    </row>
    <row r="16165" spans="18:19" ht="15" customHeight="1">
      <c r="R16165"/>
      <c r="S16165"/>
    </row>
    <row r="16166" spans="18:19" ht="15" customHeight="1">
      <c r="R16166"/>
      <c r="S16166"/>
    </row>
    <row r="16167" spans="18:19" ht="15" customHeight="1">
      <c r="R16167"/>
      <c r="S16167"/>
    </row>
    <row r="16168" spans="18:19" ht="15" customHeight="1">
      <c r="R16168"/>
      <c r="S16168"/>
    </row>
    <row r="16169" spans="18:19" ht="15" customHeight="1">
      <c r="R16169"/>
      <c r="S16169"/>
    </row>
    <row r="16170" spans="18:19" ht="15" customHeight="1">
      <c r="R16170"/>
      <c r="S16170"/>
    </row>
    <row r="16171" spans="18:19" ht="15" customHeight="1">
      <c r="R16171"/>
      <c r="S16171"/>
    </row>
    <row r="16172" spans="18:19" ht="15" customHeight="1">
      <c r="R16172"/>
      <c r="S16172"/>
    </row>
    <row r="16173" spans="18:19" ht="15" customHeight="1">
      <c r="R16173"/>
      <c r="S16173"/>
    </row>
    <row r="16174" spans="18:19" ht="15" customHeight="1">
      <c r="R16174"/>
      <c r="S16174"/>
    </row>
    <row r="16175" spans="18:19" ht="15" customHeight="1">
      <c r="R16175"/>
      <c r="S16175"/>
    </row>
    <row r="16176" spans="18:19" ht="15" customHeight="1">
      <c r="R16176"/>
      <c r="S16176"/>
    </row>
    <row r="16177" spans="18:19" ht="15" customHeight="1">
      <c r="R16177"/>
      <c r="S16177"/>
    </row>
    <row r="16178" spans="18:19" ht="15" customHeight="1">
      <c r="R16178"/>
      <c r="S16178"/>
    </row>
    <row r="16179" spans="18:19" ht="15" customHeight="1">
      <c r="R16179"/>
      <c r="S16179"/>
    </row>
    <row r="16180" spans="18:19" ht="15" customHeight="1">
      <c r="R16180"/>
      <c r="S16180"/>
    </row>
    <row r="16181" spans="18:19" ht="15" customHeight="1">
      <c r="R16181"/>
      <c r="S16181"/>
    </row>
    <row r="16182" spans="18:19" ht="15" customHeight="1">
      <c r="R16182"/>
      <c r="S16182"/>
    </row>
    <row r="16183" spans="18:19" ht="15" customHeight="1">
      <c r="R16183"/>
      <c r="S16183"/>
    </row>
    <row r="16184" spans="18:19" ht="15" customHeight="1">
      <c r="R16184"/>
      <c r="S16184"/>
    </row>
    <row r="16185" spans="18:19" ht="15" customHeight="1">
      <c r="R16185"/>
      <c r="S16185"/>
    </row>
    <row r="16186" spans="18:19" ht="15" customHeight="1">
      <c r="R16186"/>
      <c r="S16186"/>
    </row>
    <row r="16187" spans="18:19" ht="15" customHeight="1">
      <c r="R16187"/>
      <c r="S16187"/>
    </row>
    <row r="16188" spans="18:19" ht="15" customHeight="1">
      <c r="R16188"/>
      <c r="S16188"/>
    </row>
    <row r="16189" spans="18:19" ht="15" customHeight="1">
      <c r="R16189"/>
      <c r="S16189"/>
    </row>
    <row r="16190" spans="18:19" ht="15" customHeight="1">
      <c r="R16190"/>
      <c r="S16190"/>
    </row>
    <row r="16191" spans="18:19" ht="15" customHeight="1">
      <c r="R16191"/>
      <c r="S16191"/>
    </row>
    <row r="16192" spans="18:19" ht="15" customHeight="1">
      <c r="R16192"/>
      <c r="S16192"/>
    </row>
    <row r="16193" spans="18:19" ht="15" customHeight="1">
      <c r="R16193"/>
      <c r="S16193"/>
    </row>
    <row r="16194" spans="18:19" ht="15" customHeight="1">
      <c r="R16194"/>
      <c r="S16194"/>
    </row>
    <row r="16195" spans="18:19" ht="15" customHeight="1">
      <c r="R16195"/>
      <c r="S16195"/>
    </row>
    <row r="16196" spans="18:19" ht="15" customHeight="1">
      <c r="R16196"/>
      <c r="S16196"/>
    </row>
    <row r="16197" spans="18:19" ht="15" customHeight="1">
      <c r="R16197"/>
      <c r="S16197"/>
    </row>
    <row r="16198" spans="18:19" ht="15" customHeight="1">
      <c r="R16198"/>
      <c r="S16198"/>
    </row>
    <row r="16199" spans="18:19" ht="15" customHeight="1">
      <c r="R16199"/>
      <c r="S16199"/>
    </row>
    <row r="16200" spans="18:19" ht="15" customHeight="1">
      <c r="R16200"/>
      <c r="S16200"/>
    </row>
    <row r="16201" spans="18:19" ht="15" customHeight="1">
      <c r="R16201"/>
      <c r="S16201"/>
    </row>
    <row r="16202" spans="18:19" ht="15" customHeight="1">
      <c r="R16202"/>
      <c r="S16202"/>
    </row>
    <row r="16203" spans="18:19" ht="15" customHeight="1">
      <c r="R16203"/>
      <c r="S16203"/>
    </row>
    <row r="16204" spans="18:19" ht="15" customHeight="1">
      <c r="R16204"/>
      <c r="S16204"/>
    </row>
    <row r="16205" spans="18:19" ht="15" customHeight="1">
      <c r="R16205"/>
      <c r="S16205"/>
    </row>
    <row r="16206" spans="18:19" ht="15" customHeight="1">
      <c r="R16206"/>
      <c r="S16206"/>
    </row>
    <row r="16207" spans="18:19" ht="15" customHeight="1">
      <c r="R16207"/>
      <c r="S16207"/>
    </row>
    <row r="16208" spans="18:19" ht="15" customHeight="1">
      <c r="R16208"/>
      <c r="S16208"/>
    </row>
    <row r="16209" spans="18:19" ht="15" customHeight="1">
      <c r="R16209"/>
      <c r="S16209"/>
    </row>
    <row r="16210" spans="18:19" ht="15" customHeight="1">
      <c r="R16210"/>
      <c r="S16210"/>
    </row>
    <row r="16211" spans="18:19" ht="15" customHeight="1">
      <c r="R16211"/>
      <c r="S16211"/>
    </row>
    <row r="16212" spans="18:19" ht="15" customHeight="1">
      <c r="R16212"/>
      <c r="S16212"/>
    </row>
    <row r="16213" spans="18:19" ht="15" customHeight="1">
      <c r="R16213"/>
      <c r="S16213"/>
    </row>
    <row r="16214" spans="18:19" ht="15" customHeight="1">
      <c r="R16214"/>
      <c r="S16214"/>
    </row>
    <row r="16215" spans="18:19" ht="15" customHeight="1">
      <c r="R16215"/>
      <c r="S16215"/>
    </row>
    <row r="16216" spans="18:19" ht="15" customHeight="1">
      <c r="R16216"/>
      <c r="S16216"/>
    </row>
    <row r="16217" spans="18:19" ht="15" customHeight="1">
      <c r="R16217"/>
      <c r="S16217"/>
    </row>
    <row r="16218" spans="18:19" ht="15" customHeight="1">
      <c r="R16218"/>
      <c r="S16218"/>
    </row>
    <row r="16219" spans="18:19" ht="15" customHeight="1">
      <c r="R16219"/>
      <c r="S16219"/>
    </row>
    <row r="16220" spans="18:19" ht="15" customHeight="1">
      <c r="R16220"/>
      <c r="S16220"/>
    </row>
    <row r="16221" spans="18:19" ht="15" customHeight="1">
      <c r="R16221"/>
      <c r="S16221"/>
    </row>
    <row r="16222" spans="18:19" ht="15" customHeight="1">
      <c r="R16222"/>
      <c r="S16222"/>
    </row>
    <row r="16223" spans="18:19" ht="15" customHeight="1">
      <c r="R16223"/>
      <c r="S16223"/>
    </row>
    <row r="16224" spans="18:19" ht="15" customHeight="1">
      <c r="R16224"/>
      <c r="S16224"/>
    </row>
    <row r="16225" spans="18:19" ht="15" customHeight="1">
      <c r="R16225"/>
      <c r="S16225"/>
    </row>
    <row r="16226" spans="18:19" ht="15" customHeight="1">
      <c r="R16226"/>
      <c r="S16226"/>
    </row>
    <row r="16227" spans="18:19" ht="15" customHeight="1">
      <c r="R16227"/>
      <c r="S16227"/>
    </row>
    <row r="16228" spans="18:19" ht="15" customHeight="1">
      <c r="R16228"/>
      <c r="S16228"/>
    </row>
    <row r="16229" spans="18:19" ht="15" customHeight="1">
      <c r="R16229"/>
      <c r="S16229"/>
    </row>
    <row r="16230" spans="18:19" ht="15" customHeight="1">
      <c r="R16230"/>
      <c r="S16230"/>
    </row>
    <row r="16231" spans="18:19" ht="15" customHeight="1">
      <c r="R16231"/>
      <c r="S16231"/>
    </row>
    <row r="16232" spans="18:19" ht="15" customHeight="1">
      <c r="R16232"/>
      <c r="S16232"/>
    </row>
    <row r="16233" spans="18:19" ht="15" customHeight="1">
      <c r="R16233"/>
      <c r="S16233"/>
    </row>
    <row r="16234" spans="18:19" ht="15" customHeight="1">
      <c r="R16234"/>
      <c r="S16234"/>
    </row>
    <row r="16235" spans="18:19" ht="15" customHeight="1">
      <c r="R16235"/>
      <c r="S16235"/>
    </row>
    <row r="16236" spans="18:19" ht="15" customHeight="1">
      <c r="R16236"/>
      <c r="S16236"/>
    </row>
    <row r="16237" spans="18:19" ht="15" customHeight="1">
      <c r="R16237"/>
      <c r="S16237"/>
    </row>
    <row r="16238" spans="18:19" ht="15" customHeight="1">
      <c r="R16238"/>
      <c r="S16238"/>
    </row>
    <row r="16239" spans="18:19" ht="15" customHeight="1">
      <c r="R16239"/>
      <c r="S16239"/>
    </row>
    <row r="16240" spans="18:19" ht="15" customHeight="1">
      <c r="R16240"/>
      <c r="S16240"/>
    </row>
    <row r="16241" spans="18:19" ht="15" customHeight="1">
      <c r="R16241"/>
      <c r="S16241"/>
    </row>
    <row r="16242" spans="18:19" ht="15" customHeight="1">
      <c r="R16242"/>
      <c r="S16242"/>
    </row>
    <row r="16243" spans="18:19" ht="15" customHeight="1">
      <c r="R16243"/>
      <c r="S16243"/>
    </row>
    <row r="16244" spans="18:19" ht="15" customHeight="1">
      <c r="R16244"/>
      <c r="S16244"/>
    </row>
    <row r="16245" spans="18:19" ht="15" customHeight="1">
      <c r="R16245"/>
      <c r="S16245"/>
    </row>
    <row r="16246" spans="18:19" ht="15" customHeight="1">
      <c r="R16246"/>
      <c r="S16246"/>
    </row>
    <row r="16247" spans="18:19" ht="15" customHeight="1">
      <c r="R16247"/>
      <c r="S16247"/>
    </row>
    <row r="16248" spans="18:19" ht="15" customHeight="1">
      <c r="R16248"/>
      <c r="S16248"/>
    </row>
    <row r="16249" spans="18:19" ht="15" customHeight="1">
      <c r="R16249"/>
      <c r="S16249"/>
    </row>
    <row r="16250" spans="18:19" ht="15" customHeight="1">
      <c r="R16250"/>
      <c r="S16250"/>
    </row>
    <row r="16251" spans="18:19" ht="15" customHeight="1">
      <c r="R16251"/>
      <c r="S16251"/>
    </row>
    <row r="16252" spans="18:19" ht="15" customHeight="1">
      <c r="R16252"/>
      <c r="S16252"/>
    </row>
    <row r="16253" spans="18:19" ht="15" customHeight="1">
      <c r="R16253"/>
      <c r="S16253"/>
    </row>
    <row r="16254" spans="18:19" ht="15" customHeight="1">
      <c r="R16254"/>
      <c r="S16254"/>
    </row>
    <row r="16255" spans="18:19" ht="15" customHeight="1">
      <c r="R16255"/>
      <c r="S16255"/>
    </row>
    <row r="16256" spans="18:19" ht="15" customHeight="1">
      <c r="R16256"/>
      <c r="S16256"/>
    </row>
    <row r="16257" spans="18:19" ht="15" customHeight="1">
      <c r="R16257"/>
      <c r="S16257"/>
    </row>
    <row r="16258" spans="18:19" ht="15" customHeight="1">
      <c r="R16258"/>
      <c r="S16258"/>
    </row>
    <row r="16259" spans="18:19" ht="15" customHeight="1">
      <c r="R16259"/>
      <c r="S16259"/>
    </row>
    <row r="16260" spans="18:19" ht="15" customHeight="1">
      <c r="R16260"/>
      <c r="S16260"/>
    </row>
    <row r="16261" spans="18:19" ht="15" customHeight="1">
      <c r="R16261"/>
      <c r="S16261"/>
    </row>
    <row r="16262" spans="18:19" ht="15" customHeight="1">
      <c r="R16262"/>
      <c r="S16262"/>
    </row>
    <row r="16263" spans="18:19" ht="15" customHeight="1">
      <c r="R16263"/>
      <c r="S16263"/>
    </row>
    <row r="16264" spans="18:19" ht="15" customHeight="1">
      <c r="R16264"/>
      <c r="S16264"/>
    </row>
    <row r="16265" spans="18:19" ht="15" customHeight="1">
      <c r="R16265"/>
      <c r="S16265"/>
    </row>
    <row r="16266" spans="18:19" ht="15" customHeight="1">
      <c r="R16266"/>
      <c r="S16266"/>
    </row>
    <row r="16267" spans="18:19" ht="15" customHeight="1">
      <c r="R16267"/>
      <c r="S16267"/>
    </row>
    <row r="16268" spans="18:19" ht="15" customHeight="1">
      <c r="R16268"/>
      <c r="S16268"/>
    </row>
    <row r="16269" spans="18:19" ht="15" customHeight="1">
      <c r="R16269"/>
      <c r="S16269"/>
    </row>
    <row r="16270" spans="18:19" ht="15" customHeight="1">
      <c r="R16270"/>
      <c r="S16270"/>
    </row>
    <row r="16271" spans="18:19" ht="15" customHeight="1">
      <c r="R16271"/>
      <c r="S16271"/>
    </row>
    <row r="16272" spans="18:19" ht="15" customHeight="1">
      <c r="R16272"/>
      <c r="S16272"/>
    </row>
    <row r="16273" spans="18:19" ht="15" customHeight="1">
      <c r="R16273"/>
      <c r="S16273"/>
    </row>
    <row r="16274" spans="18:19" ht="15" customHeight="1">
      <c r="R16274"/>
      <c r="S16274"/>
    </row>
    <row r="16275" spans="18:19" ht="15" customHeight="1">
      <c r="R16275"/>
      <c r="S16275"/>
    </row>
    <row r="16276" spans="18:19" ht="15" customHeight="1">
      <c r="R16276"/>
      <c r="S16276"/>
    </row>
    <row r="16277" spans="18:19" ht="15" customHeight="1">
      <c r="R16277"/>
      <c r="S16277"/>
    </row>
    <row r="16278" spans="18:19" ht="15" customHeight="1">
      <c r="R16278"/>
      <c r="S16278"/>
    </row>
    <row r="16279" spans="18:19" ht="15" customHeight="1">
      <c r="R16279"/>
      <c r="S16279"/>
    </row>
    <row r="16280" spans="18:19" ht="15" customHeight="1">
      <c r="R16280"/>
      <c r="S16280"/>
    </row>
    <row r="16281" spans="18:19" ht="15" customHeight="1">
      <c r="R16281"/>
      <c r="S16281"/>
    </row>
    <row r="16282" spans="18:19" ht="15" customHeight="1">
      <c r="R16282"/>
      <c r="S16282"/>
    </row>
    <row r="16283" spans="18:19" ht="15" customHeight="1">
      <c r="R16283"/>
      <c r="S16283"/>
    </row>
    <row r="16284" spans="18:19" ht="15" customHeight="1">
      <c r="R16284"/>
      <c r="S16284"/>
    </row>
    <row r="16285" spans="18:19" ht="15" customHeight="1">
      <c r="R16285"/>
      <c r="S16285"/>
    </row>
    <row r="16286" spans="18:19" ht="15" customHeight="1">
      <c r="R16286"/>
      <c r="S16286"/>
    </row>
    <row r="16287" spans="18:19" ht="15" customHeight="1">
      <c r="R16287"/>
      <c r="S16287"/>
    </row>
    <row r="16288" spans="18:19" ht="15" customHeight="1">
      <c r="R16288"/>
      <c r="S16288"/>
    </row>
    <row r="16289" spans="18:19" ht="15" customHeight="1">
      <c r="R16289"/>
      <c r="S16289"/>
    </row>
    <row r="16290" spans="18:19" ht="15" customHeight="1">
      <c r="R16290"/>
      <c r="S16290"/>
    </row>
    <row r="16291" spans="18:19" ht="15" customHeight="1">
      <c r="R16291"/>
      <c r="S16291"/>
    </row>
    <row r="16292" spans="18:19" ht="15" customHeight="1">
      <c r="R16292"/>
      <c r="S16292"/>
    </row>
    <row r="16293" spans="18:19" ht="15" customHeight="1">
      <c r="R16293"/>
      <c r="S16293"/>
    </row>
    <row r="16294" spans="18:19" ht="15" customHeight="1">
      <c r="R16294"/>
      <c r="S16294"/>
    </row>
    <row r="16295" spans="18:19" ht="15" customHeight="1">
      <c r="R16295"/>
      <c r="S16295"/>
    </row>
    <row r="16296" spans="18:19" ht="15" customHeight="1">
      <c r="R16296"/>
      <c r="S16296"/>
    </row>
    <row r="16297" spans="18:19" ht="15" customHeight="1">
      <c r="R16297"/>
      <c r="S16297"/>
    </row>
    <row r="16298" spans="18:19" ht="15" customHeight="1">
      <c r="R16298"/>
      <c r="S16298"/>
    </row>
    <row r="16299" spans="18:19" ht="15" customHeight="1">
      <c r="R16299"/>
      <c r="S16299"/>
    </row>
    <row r="16300" spans="18:19" ht="15" customHeight="1">
      <c r="R16300"/>
      <c r="S16300"/>
    </row>
    <row r="16301" spans="18:19" ht="15" customHeight="1">
      <c r="R16301"/>
      <c r="S16301"/>
    </row>
    <row r="16302" spans="18:19" ht="15" customHeight="1">
      <c r="R16302"/>
      <c r="S16302"/>
    </row>
    <row r="16303" spans="18:19" ht="15" customHeight="1">
      <c r="R16303"/>
      <c r="S16303"/>
    </row>
    <row r="16304" spans="18:19" ht="15" customHeight="1">
      <c r="R16304"/>
      <c r="S16304"/>
    </row>
    <row r="16305" spans="18:19" ht="15" customHeight="1">
      <c r="R16305"/>
      <c r="S16305"/>
    </row>
    <row r="16306" spans="18:19" ht="15" customHeight="1">
      <c r="R16306"/>
      <c r="S16306"/>
    </row>
    <row r="16307" spans="18:19" ht="15" customHeight="1">
      <c r="R16307"/>
      <c r="S16307"/>
    </row>
    <row r="16308" spans="18:19" ht="15" customHeight="1">
      <c r="R16308"/>
      <c r="S16308"/>
    </row>
    <row r="16309" spans="18:19" ht="15" customHeight="1">
      <c r="R16309"/>
      <c r="S16309"/>
    </row>
    <row r="16310" spans="18:19" ht="15" customHeight="1">
      <c r="R16310"/>
      <c r="S16310"/>
    </row>
    <row r="16311" spans="18:19" ht="15" customHeight="1">
      <c r="R16311"/>
      <c r="S16311"/>
    </row>
    <row r="16312" spans="18:19" ht="15" customHeight="1">
      <c r="R16312"/>
      <c r="S16312"/>
    </row>
    <row r="16313" spans="18:19" ht="15" customHeight="1">
      <c r="R16313"/>
      <c r="S16313"/>
    </row>
    <row r="16314" spans="18:19" ht="15" customHeight="1">
      <c r="R16314"/>
      <c r="S16314"/>
    </row>
    <row r="16315" spans="18:19" ht="15" customHeight="1">
      <c r="R16315"/>
      <c r="S16315"/>
    </row>
    <row r="16316" spans="18:19" ht="15" customHeight="1">
      <c r="R16316"/>
      <c r="S16316"/>
    </row>
    <row r="16317" spans="18:19" ht="15" customHeight="1">
      <c r="R16317"/>
      <c r="S16317"/>
    </row>
    <row r="16318" spans="18:19" ht="15" customHeight="1">
      <c r="R16318"/>
      <c r="S16318"/>
    </row>
    <row r="16319" spans="18:19" ht="15" customHeight="1">
      <c r="R16319"/>
      <c r="S16319"/>
    </row>
    <row r="16320" spans="18:19" ht="15" customHeight="1">
      <c r="R16320"/>
      <c r="S16320"/>
    </row>
    <row r="16321" spans="18:19" ht="15" customHeight="1">
      <c r="R16321"/>
      <c r="S16321"/>
    </row>
    <row r="16322" spans="18:19" ht="15" customHeight="1">
      <c r="R16322"/>
      <c r="S16322"/>
    </row>
    <row r="16323" spans="18:19" ht="15" customHeight="1">
      <c r="R16323"/>
      <c r="S16323"/>
    </row>
    <row r="16324" spans="18:19" ht="15" customHeight="1">
      <c r="R16324"/>
      <c r="S16324"/>
    </row>
    <row r="16325" spans="18:19" ht="15" customHeight="1">
      <c r="R16325"/>
      <c r="S16325"/>
    </row>
    <row r="16326" spans="18:19" ht="15" customHeight="1">
      <c r="R16326"/>
      <c r="S16326"/>
    </row>
    <row r="16327" spans="18:19" ht="15" customHeight="1">
      <c r="R16327"/>
      <c r="S16327"/>
    </row>
    <row r="16328" spans="18:19" ht="15" customHeight="1">
      <c r="R16328"/>
      <c r="S16328"/>
    </row>
    <row r="16329" spans="18:19" ht="15" customHeight="1">
      <c r="R16329"/>
      <c r="S16329"/>
    </row>
    <row r="16330" spans="18:19" ht="15" customHeight="1">
      <c r="R16330"/>
      <c r="S16330"/>
    </row>
    <row r="16331" spans="18:19" ht="15" customHeight="1">
      <c r="R16331"/>
      <c r="S16331"/>
    </row>
    <row r="16332" spans="18:19" ht="15" customHeight="1">
      <c r="R16332"/>
      <c r="S16332"/>
    </row>
    <row r="16333" spans="18:19" ht="15" customHeight="1">
      <c r="R16333"/>
      <c r="S16333"/>
    </row>
    <row r="16334" spans="18:19" ht="15" customHeight="1">
      <c r="R16334"/>
      <c r="S16334"/>
    </row>
    <row r="16335" spans="18:19" ht="15" customHeight="1">
      <c r="R16335"/>
      <c r="S16335"/>
    </row>
    <row r="16336" spans="18:19" ht="15" customHeight="1">
      <c r="R16336"/>
      <c r="S16336"/>
    </row>
    <row r="16337" spans="18:19" ht="15" customHeight="1">
      <c r="R16337"/>
      <c r="S16337"/>
    </row>
    <row r="16338" spans="18:19" ht="15" customHeight="1">
      <c r="R16338"/>
      <c r="S16338"/>
    </row>
    <row r="16339" spans="18:19" ht="15" customHeight="1">
      <c r="R16339"/>
      <c r="S16339"/>
    </row>
    <row r="16340" spans="18:19" ht="15" customHeight="1">
      <c r="R16340"/>
      <c r="S16340"/>
    </row>
    <row r="16341" spans="18:19" ht="15" customHeight="1">
      <c r="R16341"/>
      <c r="S16341"/>
    </row>
    <row r="16342" spans="18:19" ht="15" customHeight="1">
      <c r="R16342"/>
      <c r="S16342"/>
    </row>
    <row r="16343" spans="18:19" ht="15" customHeight="1">
      <c r="R16343"/>
      <c r="S16343"/>
    </row>
    <row r="16344" spans="18:19" ht="15" customHeight="1">
      <c r="R16344"/>
      <c r="S16344"/>
    </row>
    <row r="16345" spans="18:19" ht="15" customHeight="1">
      <c r="R16345"/>
      <c r="S16345"/>
    </row>
    <row r="16346" spans="18:19" ht="15" customHeight="1">
      <c r="R16346"/>
      <c r="S16346"/>
    </row>
    <row r="16347" spans="18:19" ht="15" customHeight="1">
      <c r="R16347"/>
      <c r="S16347"/>
    </row>
    <row r="16348" spans="18:19" ht="15" customHeight="1">
      <c r="R16348"/>
      <c r="S16348"/>
    </row>
    <row r="16349" spans="18:19" ht="15" customHeight="1">
      <c r="R16349"/>
      <c r="S16349"/>
    </row>
    <row r="16350" spans="18:19" ht="15" customHeight="1">
      <c r="R16350"/>
      <c r="S16350"/>
    </row>
    <row r="16351" spans="18:19" ht="15" customHeight="1">
      <c r="R16351"/>
      <c r="S16351"/>
    </row>
    <row r="16352" spans="18:19" ht="15" customHeight="1">
      <c r="R16352"/>
      <c r="S16352"/>
    </row>
    <row r="16353" spans="18:19" ht="15" customHeight="1">
      <c r="R16353"/>
      <c r="S16353"/>
    </row>
    <row r="16354" spans="18:19" ht="15" customHeight="1">
      <c r="R16354"/>
      <c r="S16354"/>
    </row>
    <row r="16355" spans="18:19" ht="15" customHeight="1">
      <c r="R16355"/>
      <c r="S16355"/>
    </row>
    <row r="16356" spans="18:19" ht="15" customHeight="1">
      <c r="R16356"/>
      <c r="S16356"/>
    </row>
    <row r="16357" spans="18:19" ht="15" customHeight="1">
      <c r="R16357"/>
      <c r="S16357"/>
    </row>
    <row r="16358" spans="18:19" ht="15" customHeight="1">
      <c r="R16358"/>
      <c r="S16358"/>
    </row>
    <row r="16359" spans="18:19" ht="15" customHeight="1">
      <c r="R16359"/>
      <c r="S16359"/>
    </row>
    <row r="16360" spans="18:19" ht="15" customHeight="1">
      <c r="R16360"/>
      <c r="S16360"/>
    </row>
    <row r="16361" spans="18:19" ht="15" customHeight="1">
      <c r="R16361"/>
      <c r="S16361"/>
    </row>
    <row r="16362" spans="18:19" ht="15" customHeight="1">
      <c r="R16362"/>
      <c r="S16362"/>
    </row>
    <row r="16363" spans="18:19" ht="15" customHeight="1">
      <c r="R16363"/>
      <c r="S16363"/>
    </row>
    <row r="16364" spans="18:19" ht="15" customHeight="1">
      <c r="R16364"/>
      <c r="S16364"/>
    </row>
    <row r="16365" spans="18:19" ht="15" customHeight="1">
      <c r="R16365"/>
      <c r="S16365"/>
    </row>
    <row r="16366" spans="18:19" ht="15" customHeight="1">
      <c r="R16366"/>
      <c r="S16366"/>
    </row>
    <row r="16367" spans="18:19" ht="15" customHeight="1">
      <c r="R16367"/>
      <c r="S16367"/>
    </row>
    <row r="16368" spans="18:19" ht="15" customHeight="1">
      <c r="R16368"/>
      <c r="S16368"/>
    </row>
    <row r="16369" spans="18:19" ht="15" customHeight="1">
      <c r="R16369"/>
      <c r="S16369"/>
    </row>
    <row r="16370" spans="18:19" ht="15" customHeight="1">
      <c r="R16370"/>
      <c r="S16370"/>
    </row>
    <row r="16371" spans="18:19" ht="15" customHeight="1">
      <c r="R16371"/>
      <c r="S16371"/>
    </row>
    <row r="16372" spans="18:19" ht="15" customHeight="1">
      <c r="R16372"/>
      <c r="S16372"/>
    </row>
    <row r="16373" spans="18:19" ht="15" customHeight="1">
      <c r="R16373"/>
      <c r="S16373"/>
    </row>
    <row r="16374" spans="18:19" ht="15" customHeight="1">
      <c r="R16374"/>
      <c r="S16374"/>
    </row>
    <row r="16375" spans="18:19" ht="15" customHeight="1">
      <c r="R16375"/>
      <c r="S16375"/>
    </row>
    <row r="16376" spans="18:19" ht="15" customHeight="1">
      <c r="R16376"/>
      <c r="S16376"/>
    </row>
    <row r="16377" spans="18:19" ht="15" customHeight="1">
      <c r="R16377"/>
      <c r="S16377"/>
    </row>
    <row r="16378" spans="18:19" ht="15" customHeight="1">
      <c r="R16378"/>
      <c r="S16378"/>
    </row>
    <row r="16379" spans="18:19" ht="15" customHeight="1">
      <c r="R16379"/>
      <c r="S16379"/>
    </row>
    <row r="16380" spans="18:19" ht="15" customHeight="1">
      <c r="R16380"/>
      <c r="S16380"/>
    </row>
    <row r="16381" spans="18:19" ht="15" customHeight="1">
      <c r="R16381"/>
      <c r="S16381"/>
    </row>
    <row r="16382" spans="18:19" ht="15" customHeight="1">
      <c r="R16382"/>
      <c r="S16382"/>
    </row>
    <row r="16383" spans="18:19" ht="15" customHeight="1">
      <c r="R16383"/>
      <c r="S16383"/>
    </row>
    <row r="16384" spans="18:19" ht="15" customHeight="1">
      <c r="R16384"/>
      <c r="S16384"/>
    </row>
    <row r="16385" spans="18:19" ht="15" customHeight="1">
      <c r="R16385"/>
      <c r="S16385"/>
    </row>
    <row r="16386" spans="18:19" ht="15" customHeight="1">
      <c r="R16386"/>
      <c r="S16386"/>
    </row>
    <row r="16387" spans="18:19" ht="15" customHeight="1">
      <c r="R16387"/>
      <c r="S16387"/>
    </row>
    <row r="16388" spans="18:19" ht="15" customHeight="1">
      <c r="R16388"/>
      <c r="S16388"/>
    </row>
    <row r="16389" spans="18:19" ht="15" customHeight="1">
      <c r="R16389"/>
      <c r="S16389"/>
    </row>
    <row r="16390" spans="18:19" ht="15" customHeight="1">
      <c r="R16390"/>
      <c r="S16390"/>
    </row>
    <row r="16391" spans="18:19" ht="15" customHeight="1">
      <c r="R16391"/>
      <c r="S16391"/>
    </row>
    <row r="16392" spans="18:19" ht="15" customHeight="1">
      <c r="R16392"/>
      <c r="S16392"/>
    </row>
    <row r="16393" spans="18:19" ht="15" customHeight="1">
      <c r="R16393"/>
      <c r="S16393"/>
    </row>
    <row r="16394" spans="18:19" ht="15" customHeight="1">
      <c r="R16394"/>
      <c r="S16394"/>
    </row>
    <row r="16395" spans="18:19" ht="15" customHeight="1">
      <c r="R16395"/>
      <c r="S16395"/>
    </row>
    <row r="16396" spans="18:19" ht="15" customHeight="1">
      <c r="R16396"/>
      <c r="S16396"/>
    </row>
    <row r="16397" spans="18:19" ht="15" customHeight="1">
      <c r="R16397"/>
      <c r="S16397"/>
    </row>
    <row r="16398" spans="18:19" ht="15" customHeight="1">
      <c r="R16398"/>
      <c r="S16398"/>
    </row>
    <row r="16399" spans="18:19" ht="15" customHeight="1">
      <c r="R16399"/>
      <c r="S16399"/>
    </row>
    <row r="16400" spans="18:19" ht="15" customHeight="1">
      <c r="R16400"/>
      <c r="S16400"/>
    </row>
    <row r="16401" spans="18:19" ht="15" customHeight="1">
      <c r="R16401"/>
      <c r="S16401"/>
    </row>
    <row r="16402" spans="18:19" ht="15" customHeight="1">
      <c r="R16402"/>
      <c r="S16402"/>
    </row>
    <row r="16403" spans="18:19" ht="15" customHeight="1">
      <c r="R16403"/>
      <c r="S16403"/>
    </row>
    <row r="16404" spans="18:19" ht="15" customHeight="1">
      <c r="R16404"/>
      <c r="S16404"/>
    </row>
    <row r="16405" spans="18:19" ht="15" customHeight="1">
      <c r="R16405"/>
      <c r="S16405"/>
    </row>
    <row r="16406" spans="18:19" ht="15" customHeight="1">
      <c r="R16406"/>
      <c r="S16406"/>
    </row>
    <row r="16407" spans="18:19" ht="15" customHeight="1">
      <c r="R16407"/>
      <c r="S16407"/>
    </row>
    <row r="16408" spans="18:19" ht="15" customHeight="1">
      <c r="R16408"/>
      <c r="S16408"/>
    </row>
    <row r="16409" spans="18:19" ht="15" customHeight="1">
      <c r="R16409"/>
      <c r="S16409"/>
    </row>
    <row r="16410" spans="18:19" ht="15" customHeight="1">
      <c r="R16410"/>
      <c r="S16410"/>
    </row>
    <row r="16411" spans="18:19" ht="15" customHeight="1">
      <c r="R16411"/>
      <c r="S16411"/>
    </row>
    <row r="16412" spans="18:19" ht="15" customHeight="1">
      <c r="R16412"/>
      <c r="S16412"/>
    </row>
    <row r="16413" spans="18:19" ht="15" customHeight="1">
      <c r="R16413"/>
      <c r="S16413"/>
    </row>
    <row r="16414" spans="18:19" ht="15" customHeight="1">
      <c r="R16414"/>
      <c r="S16414"/>
    </row>
    <row r="16415" spans="18:19" ht="15" customHeight="1">
      <c r="R16415"/>
      <c r="S16415"/>
    </row>
    <row r="16416" spans="18:19" ht="15" customHeight="1">
      <c r="R16416"/>
      <c r="S16416"/>
    </row>
    <row r="16417" spans="18:19" ht="15" customHeight="1">
      <c r="R16417"/>
      <c r="S16417"/>
    </row>
    <row r="16418" spans="18:19" ht="15" customHeight="1">
      <c r="R16418"/>
      <c r="S16418"/>
    </row>
    <row r="16419" spans="18:19" ht="15" customHeight="1">
      <c r="R16419"/>
      <c r="S16419"/>
    </row>
    <row r="16420" spans="18:19" ht="15" customHeight="1">
      <c r="R16420"/>
      <c r="S16420"/>
    </row>
    <row r="16421" spans="18:19" ht="15" customHeight="1">
      <c r="R16421"/>
      <c r="S16421"/>
    </row>
    <row r="16422" spans="18:19" ht="15" customHeight="1">
      <c r="R16422"/>
      <c r="S16422"/>
    </row>
    <row r="16423" spans="18:19" ht="15" customHeight="1">
      <c r="R16423"/>
      <c r="S16423"/>
    </row>
    <row r="16424" spans="18:19" ht="15" customHeight="1">
      <c r="R16424"/>
      <c r="S16424"/>
    </row>
    <row r="16425" spans="18:19" ht="15" customHeight="1">
      <c r="R16425"/>
      <c r="S16425"/>
    </row>
    <row r="16426" spans="18:19" ht="15" customHeight="1">
      <c r="R16426"/>
      <c r="S16426"/>
    </row>
    <row r="16427" spans="18:19" ht="15" customHeight="1">
      <c r="R16427"/>
      <c r="S16427"/>
    </row>
    <row r="16428" spans="18:19" ht="15" customHeight="1">
      <c r="R16428"/>
      <c r="S16428"/>
    </row>
    <row r="16429" spans="18:19" ht="15" customHeight="1">
      <c r="R16429"/>
      <c r="S16429"/>
    </row>
    <row r="16430" spans="18:19" ht="15" customHeight="1">
      <c r="R16430"/>
      <c r="S16430"/>
    </row>
    <row r="16431" spans="18:19" ht="15" customHeight="1">
      <c r="R16431"/>
      <c r="S16431"/>
    </row>
    <row r="16432" spans="18:19" ht="15" customHeight="1">
      <c r="R16432"/>
      <c r="S16432"/>
    </row>
    <row r="16433" spans="18:19" ht="15" customHeight="1">
      <c r="R16433"/>
      <c r="S16433"/>
    </row>
    <row r="16434" spans="18:19" ht="15" customHeight="1">
      <c r="R16434"/>
      <c r="S16434"/>
    </row>
    <row r="16435" spans="18:19" ht="15" customHeight="1">
      <c r="R16435"/>
      <c r="S16435"/>
    </row>
    <row r="16436" spans="18:19" ht="15" customHeight="1">
      <c r="R16436"/>
      <c r="S16436"/>
    </row>
    <row r="16437" spans="18:19" ht="15" customHeight="1">
      <c r="R16437"/>
      <c r="S16437"/>
    </row>
    <row r="16438" spans="18:19" ht="15" customHeight="1">
      <c r="R16438"/>
      <c r="S16438"/>
    </row>
    <row r="16439" spans="18:19" ht="15" customHeight="1">
      <c r="R16439"/>
      <c r="S16439"/>
    </row>
    <row r="16440" spans="18:19" ht="15" customHeight="1">
      <c r="R16440"/>
      <c r="S16440"/>
    </row>
    <row r="16441" spans="18:19" ht="15" customHeight="1">
      <c r="R16441"/>
      <c r="S16441"/>
    </row>
    <row r="16442" spans="18:19" ht="15" customHeight="1">
      <c r="R16442"/>
      <c r="S16442"/>
    </row>
    <row r="16443" spans="18:19" ht="15" customHeight="1">
      <c r="R16443"/>
      <c r="S16443"/>
    </row>
    <row r="16444" spans="18:19" ht="15" customHeight="1">
      <c r="R16444"/>
      <c r="S16444"/>
    </row>
    <row r="16445" spans="18:19" ht="15" customHeight="1">
      <c r="R16445"/>
      <c r="S16445"/>
    </row>
    <row r="16446" spans="18:19" ht="15" customHeight="1">
      <c r="R16446"/>
      <c r="S16446"/>
    </row>
    <row r="16447" spans="18:19" ht="15" customHeight="1">
      <c r="R16447"/>
      <c r="S16447"/>
    </row>
    <row r="16448" spans="18:19" ht="15" customHeight="1">
      <c r="R16448"/>
      <c r="S16448"/>
    </row>
    <row r="16449" spans="18:19" ht="15" customHeight="1">
      <c r="R16449"/>
      <c r="S16449"/>
    </row>
    <row r="16450" spans="18:19" ht="15" customHeight="1">
      <c r="R16450"/>
      <c r="S16450"/>
    </row>
    <row r="16451" spans="18:19" ht="15" customHeight="1">
      <c r="R16451"/>
      <c r="S16451"/>
    </row>
    <row r="16452" spans="18:19" ht="15" customHeight="1">
      <c r="R16452"/>
      <c r="S16452"/>
    </row>
    <row r="16453" spans="18:19" ht="15" customHeight="1">
      <c r="R16453"/>
      <c r="S16453"/>
    </row>
    <row r="16454" spans="18:19" ht="15" customHeight="1">
      <c r="R16454"/>
      <c r="S16454"/>
    </row>
    <row r="16455" spans="18:19" ht="15" customHeight="1">
      <c r="R16455"/>
      <c r="S16455"/>
    </row>
    <row r="16456" spans="18:19" ht="15" customHeight="1">
      <c r="R16456"/>
      <c r="S16456"/>
    </row>
    <row r="16457" spans="18:19" ht="15" customHeight="1">
      <c r="R16457"/>
      <c r="S16457"/>
    </row>
    <row r="16458" spans="18:19" ht="15" customHeight="1">
      <c r="R16458"/>
      <c r="S16458"/>
    </row>
    <row r="16459" spans="18:19" ht="15" customHeight="1">
      <c r="R16459"/>
      <c r="S16459"/>
    </row>
    <row r="16460" spans="18:19" ht="15" customHeight="1">
      <c r="R16460"/>
      <c r="S16460"/>
    </row>
    <row r="16461" spans="18:19" ht="15" customHeight="1">
      <c r="R16461"/>
      <c r="S16461"/>
    </row>
    <row r="16462" spans="18:19" ht="15" customHeight="1">
      <c r="R16462"/>
      <c r="S16462"/>
    </row>
    <row r="16463" spans="18:19" ht="15" customHeight="1">
      <c r="R16463"/>
      <c r="S16463"/>
    </row>
    <row r="16464" spans="18:19" ht="15" customHeight="1">
      <c r="R16464"/>
      <c r="S16464"/>
    </row>
    <row r="16465" spans="18:19" ht="15" customHeight="1">
      <c r="R16465"/>
      <c r="S16465"/>
    </row>
    <row r="16466" spans="18:19" ht="15" customHeight="1">
      <c r="R16466"/>
      <c r="S16466"/>
    </row>
    <row r="16467" spans="18:19" ht="15" customHeight="1">
      <c r="R16467"/>
      <c r="S16467"/>
    </row>
    <row r="16468" spans="18:19" ht="15" customHeight="1">
      <c r="R16468"/>
      <c r="S16468"/>
    </row>
    <row r="16469" spans="18:19" ht="15" customHeight="1">
      <c r="R16469"/>
      <c r="S16469"/>
    </row>
    <row r="16470" spans="18:19" ht="15" customHeight="1">
      <c r="R16470"/>
      <c r="S16470"/>
    </row>
    <row r="16471" spans="18:19" ht="15" customHeight="1">
      <c r="R16471"/>
      <c r="S16471"/>
    </row>
    <row r="16472" spans="18:19" ht="15" customHeight="1">
      <c r="R16472"/>
      <c r="S16472"/>
    </row>
    <row r="16473" spans="18:19" ht="15" customHeight="1">
      <c r="R16473"/>
      <c r="S16473"/>
    </row>
    <row r="16474" spans="18:19" ht="15" customHeight="1">
      <c r="R16474"/>
      <c r="S16474"/>
    </row>
    <row r="16475" spans="18:19" ht="15" customHeight="1">
      <c r="R16475"/>
      <c r="S16475"/>
    </row>
    <row r="16476" spans="18:19" ht="15" customHeight="1">
      <c r="R16476"/>
      <c r="S16476"/>
    </row>
    <row r="16477" spans="18:19" ht="15" customHeight="1">
      <c r="R16477"/>
      <c r="S16477"/>
    </row>
    <row r="16478" spans="18:19" ht="15" customHeight="1">
      <c r="R16478"/>
      <c r="S16478"/>
    </row>
    <row r="16479" spans="18:19" ht="15" customHeight="1">
      <c r="R16479"/>
      <c r="S16479"/>
    </row>
    <row r="16480" spans="18:19" ht="15" customHeight="1">
      <c r="R16480"/>
      <c r="S16480"/>
    </row>
    <row r="16481" spans="18:19" ht="15" customHeight="1">
      <c r="R16481"/>
      <c r="S16481"/>
    </row>
    <row r="16482" spans="18:19" ht="15" customHeight="1">
      <c r="R16482"/>
      <c r="S16482"/>
    </row>
    <row r="16483" spans="18:19" ht="15" customHeight="1">
      <c r="R16483"/>
      <c r="S16483"/>
    </row>
    <row r="16484" spans="18:19" ht="15" customHeight="1">
      <c r="R16484"/>
      <c r="S16484"/>
    </row>
    <row r="16485" spans="18:19" ht="15" customHeight="1">
      <c r="R16485"/>
      <c r="S16485"/>
    </row>
    <row r="16486" spans="18:19" ht="15" customHeight="1">
      <c r="R16486"/>
      <c r="S16486"/>
    </row>
    <row r="16487" spans="18:19" ht="15" customHeight="1">
      <c r="R16487"/>
      <c r="S16487"/>
    </row>
    <row r="16488" spans="18:19" ht="15" customHeight="1">
      <c r="R16488"/>
      <c r="S16488"/>
    </row>
    <row r="16489" spans="18:19" ht="15" customHeight="1">
      <c r="R16489"/>
      <c r="S16489"/>
    </row>
    <row r="16490" spans="18:19" ht="15" customHeight="1">
      <c r="R16490"/>
      <c r="S16490"/>
    </row>
    <row r="16491" spans="18:19" ht="15" customHeight="1">
      <c r="R16491"/>
      <c r="S16491"/>
    </row>
    <row r="16492" spans="18:19" ht="15" customHeight="1">
      <c r="R16492"/>
      <c r="S16492"/>
    </row>
    <row r="16493" spans="18:19" ht="15" customHeight="1">
      <c r="R16493"/>
      <c r="S16493"/>
    </row>
    <row r="16494" spans="18:19" ht="15" customHeight="1">
      <c r="R16494"/>
      <c r="S16494"/>
    </row>
    <row r="16495" spans="18:19" ht="15" customHeight="1">
      <c r="R16495"/>
      <c r="S16495"/>
    </row>
    <row r="16496" spans="18:19" ht="15" customHeight="1">
      <c r="R16496"/>
      <c r="S16496"/>
    </row>
    <row r="16497" spans="18:19" ht="15" customHeight="1">
      <c r="R16497"/>
      <c r="S16497"/>
    </row>
    <row r="16498" spans="18:19" ht="15" customHeight="1">
      <c r="R16498"/>
      <c r="S16498"/>
    </row>
    <row r="16499" spans="18:19" ht="15" customHeight="1">
      <c r="R16499"/>
      <c r="S16499"/>
    </row>
    <row r="16500" spans="18:19" ht="15" customHeight="1">
      <c r="R16500"/>
      <c r="S16500"/>
    </row>
    <row r="16501" spans="18:19" ht="15" customHeight="1">
      <c r="R16501"/>
      <c r="S16501"/>
    </row>
    <row r="16502" spans="18:19" ht="15" customHeight="1">
      <c r="R16502"/>
      <c r="S16502"/>
    </row>
    <row r="16503" spans="18:19" ht="15" customHeight="1">
      <c r="R16503"/>
      <c r="S16503"/>
    </row>
    <row r="16504" spans="18:19" ht="15" customHeight="1">
      <c r="R16504"/>
      <c r="S16504"/>
    </row>
    <row r="16505" spans="18:19" ht="15" customHeight="1">
      <c r="R16505"/>
      <c r="S16505"/>
    </row>
    <row r="16506" spans="18:19" ht="15" customHeight="1">
      <c r="R16506"/>
      <c r="S16506"/>
    </row>
    <row r="16507" spans="18:19" ht="15" customHeight="1">
      <c r="R16507"/>
      <c r="S16507"/>
    </row>
    <row r="16508" spans="18:19" ht="15" customHeight="1">
      <c r="R16508"/>
      <c r="S16508"/>
    </row>
    <row r="16509" spans="18:19" ht="15" customHeight="1">
      <c r="R16509"/>
      <c r="S16509"/>
    </row>
    <row r="16510" spans="18:19" ht="15" customHeight="1">
      <c r="R16510"/>
      <c r="S16510"/>
    </row>
    <row r="16511" spans="18:19" ht="15" customHeight="1">
      <c r="R16511"/>
      <c r="S16511"/>
    </row>
    <row r="16512" spans="18:19" ht="15" customHeight="1">
      <c r="R16512"/>
      <c r="S16512"/>
    </row>
    <row r="16513" spans="18:19" ht="15" customHeight="1">
      <c r="R16513"/>
      <c r="S16513"/>
    </row>
    <row r="16514" spans="18:19" ht="15" customHeight="1">
      <c r="R16514"/>
      <c r="S16514"/>
    </row>
    <row r="16515" spans="18:19" ht="15" customHeight="1">
      <c r="R16515"/>
      <c r="S16515"/>
    </row>
    <row r="16516" spans="18:19" ht="15" customHeight="1">
      <c r="R16516"/>
      <c r="S16516"/>
    </row>
    <row r="16517" spans="18:19" ht="15" customHeight="1">
      <c r="R16517"/>
      <c r="S16517"/>
    </row>
    <row r="16518" spans="18:19" ht="15" customHeight="1">
      <c r="R16518"/>
      <c r="S16518"/>
    </row>
    <row r="16519" spans="18:19" ht="15" customHeight="1">
      <c r="R16519"/>
      <c r="S16519"/>
    </row>
    <row r="16520" spans="18:19" ht="15" customHeight="1">
      <c r="R16520"/>
      <c r="S16520"/>
    </row>
    <row r="16521" spans="18:19" ht="15" customHeight="1">
      <c r="R16521"/>
      <c r="S16521"/>
    </row>
    <row r="16522" spans="18:19" ht="15" customHeight="1">
      <c r="R16522"/>
      <c r="S16522"/>
    </row>
    <row r="16523" spans="18:19" ht="15" customHeight="1">
      <c r="R16523"/>
      <c r="S16523"/>
    </row>
    <row r="16524" spans="18:19" ht="15" customHeight="1">
      <c r="R16524"/>
      <c r="S16524"/>
    </row>
    <row r="16525" spans="18:19" ht="15" customHeight="1">
      <c r="R16525"/>
      <c r="S16525"/>
    </row>
    <row r="16526" spans="18:19" ht="15" customHeight="1">
      <c r="R16526"/>
      <c r="S16526"/>
    </row>
    <row r="16527" spans="18:19" ht="15" customHeight="1">
      <c r="R16527"/>
      <c r="S16527"/>
    </row>
    <row r="16528" spans="18:19" ht="15" customHeight="1">
      <c r="R16528"/>
      <c r="S16528"/>
    </row>
    <row r="16529" spans="18:19" ht="15" customHeight="1">
      <c r="R16529"/>
      <c r="S16529"/>
    </row>
    <row r="16530" spans="18:19" ht="15" customHeight="1">
      <c r="R16530"/>
      <c r="S16530"/>
    </row>
    <row r="16531" spans="18:19" ht="15" customHeight="1">
      <c r="R16531"/>
      <c r="S16531"/>
    </row>
    <row r="16532" spans="18:19" ht="15" customHeight="1">
      <c r="R16532"/>
      <c r="S16532"/>
    </row>
    <row r="16533" spans="18:19" ht="15" customHeight="1">
      <c r="R16533"/>
      <c r="S16533"/>
    </row>
    <row r="16534" spans="18:19" ht="15" customHeight="1">
      <c r="R16534"/>
      <c r="S16534"/>
    </row>
    <row r="16535" spans="18:19" ht="15" customHeight="1">
      <c r="R16535"/>
      <c r="S16535"/>
    </row>
    <row r="16536" spans="18:19" ht="15" customHeight="1">
      <c r="R16536"/>
      <c r="S16536"/>
    </row>
    <row r="16537" spans="18:19" ht="15" customHeight="1">
      <c r="R16537"/>
      <c r="S16537"/>
    </row>
    <row r="16538" spans="18:19" ht="15" customHeight="1">
      <c r="R16538"/>
      <c r="S16538"/>
    </row>
    <row r="16539" spans="18:19" ht="15" customHeight="1">
      <c r="R16539"/>
      <c r="S16539"/>
    </row>
    <row r="16540" spans="18:19" ht="15" customHeight="1">
      <c r="R16540"/>
      <c r="S16540"/>
    </row>
    <row r="16541" spans="18:19" ht="15" customHeight="1">
      <c r="R16541"/>
      <c r="S16541"/>
    </row>
    <row r="16542" spans="18:19" ht="15" customHeight="1">
      <c r="R16542"/>
      <c r="S16542"/>
    </row>
    <row r="16543" spans="18:19" ht="15" customHeight="1">
      <c r="R16543"/>
      <c r="S16543"/>
    </row>
    <row r="16544" spans="18:19" ht="15" customHeight="1">
      <c r="R16544"/>
      <c r="S16544"/>
    </row>
    <row r="16545" spans="18:19" ht="15" customHeight="1">
      <c r="R16545"/>
      <c r="S16545"/>
    </row>
    <row r="16546" spans="18:19" ht="15" customHeight="1">
      <c r="R16546"/>
      <c r="S16546"/>
    </row>
    <row r="16547" spans="18:19" ht="15" customHeight="1">
      <c r="R16547"/>
      <c r="S16547"/>
    </row>
    <row r="16548" spans="18:19" ht="15" customHeight="1">
      <c r="R16548"/>
      <c r="S16548"/>
    </row>
    <row r="16549" spans="18:19" ht="15" customHeight="1">
      <c r="R16549"/>
      <c r="S16549"/>
    </row>
    <row r="16550" spans="18:19" ht="15" customHeight="1">
      <c r="R16550"/>
      <c r="S16550"/>
    </row>
    <row r="16551" spans="18:19" ht="15" customHeight="1">
      <c r="R16551"/>
      <c r="S16551"/>
    </row>
    <row r="16552" spans="18:19" ht="15" customHeight="1">
      <c r="R16552"/>
      <c r="S16552"/>
    </row>
    <row r="16553" spans="18:19" ht="15" customHeight="1">
      <c r="R16553"/>
      <c r="S16553"/>
    </row>
    <row r="16554" spans="18:19" ht="15" customHeight="1">
      <c r="R16554"/>
      <c r="S16554"/>
    </row>
    <row r="16555" spans="18:19" ht="15" customHeight="1">
      <c r="R16555"/>
      <c r="S16555"/>
    </row>
    <row r="16556" spans="18:19" ht="15" customHeight="1">
      <c r="R16556"/>
      <c r="S16556"/>
    </row>
    <row r="16557" spans="18:19" ht="15" customHeight="1">
      <c r="R16557"/>
      <c r="S16557"/>
    </row>
    <row r="16558" spans="18:19" ht="15" customHeight="1">
      <c r="R16558"/>
      <c r="S16558"/>
    </row>
    <row r="16559" spans="18:19" ht="15" customHeight="1">
      <c r="R16559"/>
      <c r="S16559"/>
    </row>
    <row r="16560" spans="18:19" ht="15" customHeight="1">
      <c r="R16560"/>
      <c r="S16560"/>
    </row>
    <row r="16561" spans="18:19" ht="15" customHeight="1">
      <c r="R16561"/>
      <c r="S16561"/>
    </row>
    <row r="16562" spans="18:19" ht="15" customHeight="1">
      <c r="R16562"/>
      <c r="S16562"/>
    </row>
    <row r="16563" spans="18:19" ht="15" customHeight="1">
      <c r="R16563"/>
      <c r="S16563"/>
    </row>
    <row r="16564" spans="18:19" ht="15" customHeight="1">
      <c r="R16564"/>
      <c r="S16564"/>
    </row>
    <row r="16565" spans="18:19" ht="15" customHeight="1">
      <c r="R16565"/>
      <c r="S16565"/>
    </row>
    <row r="16566" spans="18:19" ht="15" customHeight="1">
      <c r="R16566"/>
      <c r="S16566"/>
    </row>
    <row r="16567" spans="18:19" ht="15" customHeight="1">
      <c r="R16567"/>
      <c r="S16567"/>
    </row>
    <row r="16568" spans="18:19" ht="15" customHeight="1">
      <c r="R16568"/>
      <c r="S16568"/>
    </row>
    <row r="16569" spans="18:19" ht="15" customHeight="1">
      <c r="R16569"/>
      <c r="S16569"/>
    </row>
    <row r="16570" spans="18:19" ht="15" customHeight="1">
      <c r="R16570"/>
      <c r="S16570"/>
    </row>
    <row r="16571" spans="18:19" ht="15" customHeight="1">
      <c r="R16571"/>
      <c r="S16571"/>
    </row>
    <row r="16572" spans="18:19" ht="15" customHeight="1">
      <c r="R16572"/>
      <c r="S16572"/>
    </row>
    <row r="16573" spans="18:19" ht="15" customHeight="1">
      <c r="R16573"/>
      <c r="S16573"/>
    </row>
    <row r="16574" spans="18:19" ht="15" customHeight="1">
      <c r="R16574"/>
      <c r="S16574"/>
    </row>
    <row r="16575" spans="18:19" ht="15" customHeight="1">
      <c r="R16575"/>
      <c r="S16575"/>
    </row>
    <row r="16576" spans="18:19" ht="15" customHeight="1">
      <c r="R16576"/>
      <c r="S16576"/>
    </row>
    <row r="16577" spans="18:19" ht="15" customHeight="1">
      <c r="R16577"/>
      <c r="S16577"/>
    </row>
    <row r="16578" spans="18:19" ht="15" customHeight="1">
      <c r="R16578"/>
      <c r="S16578"/>
    </row>
    <row r="16579" spans="18:19" ht="15" customHeight="1">
      <c r="R16579"/>
      <c r="S16579"/>
    </row>
    <row r="16580" spans="18:19" ht="15" customHeight="1">
      <c r="R16580"/>
      <c r="S16580"/>
    </row>
    <row r="16581" spans="18:19" ht="15" customHeight="1">
      <c r="R16581"/>
      <c r="S16581"/>
    </row>
    <row r="16582" spans="18:19" ht="15" customHeight="1">
      <c r="R16582"/>
      <c r="S16582"/>
    </row>
    <row r="16583" spans="18:19" ht="15" customHeight="1">
      <c r="R16583"/>
      <c r="S16583"/>
    </row>
    <row r="16584" spans="18:19" ht="15" customHeight="1">
      <c r="R16584"/>
      <c r="S16584"/>
    </row>
    <row r="16585" spans="18:19" ht="15" customHeight="1">
      <c r="R16585"/>
      <c r="S16585"/>
    </row>
    <row r="16586" spans="18:19" ht="15" customHeight="1">
      <c r="R16586"/>
      <c r="S16586"/>
    </row>
    <row r="16587" spans="18:19" ht="15" customHeight="1">
      <c r="R16587"/>
      <c r="S16587"/>
    </row>
    <row r="16588" spans="18:19" ht="15" customHeight="1">
      <c r="R16588"/>
      <c r="S16588"/>
    </row>
    <row r="16589" spans="18:19" ht="15" customHeight="1">
      <c r="R16589"/>
      <c r="S16589"/>
    </row>
    <row r="16590" spans="18:19" ht="15" customHeight="1">
      <c r="R16590"/>
      <c r="S16590"/>
    </row>
    <row r="16591" spans="18:19" ht="15" customHeight="1">
      <c r="R16591"/>
      <c r="S16591"/>
    </row>
    <row r="16592" spans="18:19" ht="15" customHeight="1">
      <c r="R16592"/>
      <c r="S16592"/>
    </row>
    <row r="16593" spans="18:19" ht="15" customHeight="1">
      <c r="R16593"/>
      <c r="S16593"/>
    </row>
    <row r="16594" spans="18:19" ht="15" customHeight="1">
      <c r="R16594"/>
      <c r="S16594"/>
    </row>
    <row r="16595" spans="18:19" ht="15" customHeight="1">
      <c r="R16595"/>
      <c r="S16595"/>
    </row>
    <row r="16596" spans="18:19" ht="15" customHeight="1">
      <c r="R16596"/>
      <c r="S16596"/>
    </row>
    <row r="16597" spans="18:19" ht="15" customHeight="1">
      <c r="R16597"/>
      <c r="S16597"/>
    </row>
    <row r="16598" spans="18:19" ht="15" customHeight="1">
      <c r="R16598"/>
      <c r="S16598"/>
    </row>
    <row r="16599" spans="18:19" ht="15" customHeight="1">
      <c r="R16599"/>
      <c r="S16599"/>
    </row>
    <row r="16600" spans="18:19" ht="15" customHeight="1">
      <c r="R16600"/>
      <c r="S16600"/>
    </row>
    <row r="16601" spans="18:19" ht="15" customHeight="1">
      <c r="R16601"/>
      <c r="S16601"/>
    </row>
    <row r="16602" spans="18:19" ht="15" customHeight="1">
      <c r="R16602"/>
      <c r="S16602"/>
    </row>
    <row r="16603" spans="18:19" ht="15" customHeight="1">
      <c r="R16603"/>
      <c r="S16603"/>
    </row>
    <row r="16604" spans="18:19" ht="15" customHeight="1">
      <c r="R16604"/>
      <c r="S16604"/>
    </row>
    <row r="16605" spans="18:19" ht="15" customHeight="1">
      <c r="R16605"/>
      <c r="S16605"/>
    </row>
    <row r="16606" spans="18:19" ht="15" customHeight="1">
      <c r="R16606"/>
      <c r="S16606"/>
    </row>
    <row r="16607" spans="18:19" ht="15" customHeight="1">
      <c r="R16607"/>
      <c r="S16607"/>
    </row>
    <row r="16608" spans="18:19" ht="15" customHeight="1">
      <c r="R16608"/>
      <c r="S16608"/>
    </row>
    <row r="16609" spans="18:19" ht="15" customHeight="1">
      <c r="R16609"/>
      <c r="S16609"/>
    </row>
    <row r="16610" spans="18:19" ht="15" customHeight="1">
      <c r="R16610"/>
      <c r="S16610"/>
    </row>
    <row r="16611" spans="18:19" ht="15" customHeight="1">
      <c r="R16611"/>
      <c r="S16611"/>
    </row>
    <row r="16612" spans="18:19" ht="15" customHeight="1">
      <c r="R16612"/>
      <c r="S16612"/>
    </row>
    <row r="16613" spans="18:19" ht="15" customHeight="1">
      <c r="R16613"/>
      <c r="S16613"/>
    </row>
    <row r="16614" spans="18:19" ht="15" customHeight="1">
      <c r="R16614"/>
      <c r="S16614"/>
    </row>
    <row r="16615" spans="18:19" ht="15" customHeight="1">
      <c r="R16615"/>
      <c r="S16615"/>
    </row>
    <row r="16616" spans="18:19" ht="15" customHeight="1">
      <c r="R16616"/>
      <c r="S16616"/>
    </row>
    <row r="16617" spans="18:19" ht="15" customHeight="1">
      <c r="R16617"/>
      <c r="S16617"/>
    </row>
    <row r="16618" spans="18:19" ht="15" customHeight="1">
      <c r="R16618"/>
      <c r="S16618"/>
    </row>
    <row r="16619" spans="18:19" ht="15" customHeight="1">
      <c r="R16619"/>
      <c r="S16619"/>
    </row>
    <row r="16620" spans="18:19" ht="15" customHeight="1">
      <c r="R16620"/>
      <c r="S16620"/>
    </row>
    <row r="16621" spans="18:19" ht="15" customHeight="1">
      <c r="R16621"/>
      <c r="S16621"/>
    </row>
    <row r="16622" spans="18:19" ht="15" customHeight="1">
      <c r="R16622"/>
      <c r="S16622"/>
    </row>
    <row r="16623" spans="18:19" ht="15" customHeight="1">
      <c r="R16623"/>
      <c r="S16623"/>
    </row>
    <row r="16624" spans="18:19" ht="15" customHeight="1">
      <c r="R16624"/>
      <c r="S16624"/>
    </row>
    <row r="16625" spans="18:19" ht="15" customHeight="1">
      <c r="R16625"/>
      <c r="S16625"/>
    </row>
    <row r="16626" spans="18:19" ht="15" customHeight="1">
      <c r="R16626"/>
      <c r="S16626"/>
    </row>
    <row r="16627" spans="18:19" ht="15" customHeight="1">
      <c r="R16627"/>
      <c r="S16627"/>
    </row>
    <row r="16628" spans="18:19" ht="15" customHeight="1">
      <c r="R16628"/>
      <c r="S16628"/>
    </row>
    <row r="16629" spans="18:19" ht="15" customHeight="1">
      <c r="R16629"/>
      <c r="S16629"/>
    </row>
    <row r="16630" spans="18:19" ht="15" customHeight="1">
      <c r="R16630"/>
      <c r="S16630"/>
    </row>
    <row r="16631" spans="18:19" ht="15" customHeight="1">
      <c r="R16631"/>
      <c r="S16631"/>
    </row>
    <row r="16632" spans="18:19" ht="15" customHeight="1">
      <c r="R16632"/>
      <c r="S16632"/>
    </row>
    <row r="16633" spans="18:19" ht="15" customHeight="1">
      <c r="R16633"/>
      <c r="S16633"/>
    </row>
    <row r="16634" spans="18:19" ht="15" customHeight="1">
      <c r="R16634"/>
      <c r="S16634"/>
    </row>
    <row r="16635" spans="18:19" ht="15" customHeight="1">
      <c r="R16635"/>
      <c r="S16635"/>
    </row>
    <row r="16636" spans="18:19" ht="15" customHeight="1">
      <c r="R16636"/>
      <c r="S16636"/>
    </row>
    <row r="16637" spans="18:19" ht="15" customHeight="1">
      <c r="R16637"/>
      <c r="S16637"/>
    </row>
    <row r="16638" spans="18:19" ht="15" customHeight="1">
      <c r="R16638"/>
      <c r="S16638"/>
    </row>
    <row r="16639" spans="18:19" ht="15" customHeight="1">
      <c r="R16639"/>
      <c r="S16639"/>
    </row>
    <row r="16640" spans="18:19" ht="15" customHeight="1">
      <c r="R16640"/>
      <c r="S16640"/>
    </row>
    <row r="16641" spans="18:19" ht="15" customHeight="1">
      <c r="R16641"/>
      <c r="S16641"/>
    </row>
    <row r="16642" spans="18:19" ht="15" customHeight="1">
      <c r="R16642"/>
      <c r="S16642"/>
    </row>
    <row r="16643" spans="18:19" ht="15" customHeight="1">
      <c r="R16643"/>
      <c r="S16643"/>
    </row>
    <row r="16644" spans="18:19" ht="15" customHeight="1">
      <c r="R16644"/>
      <c r="S16644"/>
    </row>
    <row r="16645" spans="18:19" ht="15" customHeight="1">
      <c r="R16645"/>
      <c r="S16645"/>
    </row>
    <row r="16646" spans="18:19" ht="15" customHeight="1">
      <c r="R16646"/>
      <c r="S16646"/>
    </row>
    <row r="16647" spans="18:19" ht="15" customHeight="1">
      <c r="R16647"/>
      <c r="S16647"/>
    </row>
    <row r="16648" spans="18:19" ht="15" customHeight="1">
      <c r="R16648"/>
      <c r="S16648"/>
    </row>
    <row r="16649" spans="18:19" ht="15" customHeight="1">
      <c r="R16649"/>
      <c r="S16649"/>
    </row>
    <row r="16650" spans="18:19" ht="15" customHeight="1">
      <c r="R16650"/>
      <c r="S16650"/>
    </row>
    <row r="16651" spans="18:19" ht="15" customHeight="1">
      <c r="R16651"/>
      <c r="S16651"/>
    </row>
    <row r="16652" spans="18:19" ht="15" customHeight="1">
      <c r="R16652"/>
      <c r="S16652"/>
    </row>
    <row r="16653" spans="18:19" ht="15" customHeight="1">
      <c r="R16653"/>
      <c r="S16653"/>
    </row>
    <row r="16654" spans="18:19" ht="15" customHeight="1">
      <c r="R16654"/>
      <c r="S16654"/>
    </row>
    <row r="16655" spans="18:19" ht="15" customHeight="1">
      <c r="R16655"/>
      <c r="S16655"/>
    </row>
    <row r="16656" spans="18:19" ht="15" customHeight="1">
      <c r="R16656"/>
      <c r="S16656"/>
    </row>
    <row r="16657" spans="18:19" ht="15" customHeight="1">
      <c r="R16657"/>
      <c r="S16657"/>
    </row>
    <row r="16658" spans="18:19" ht="15" customHeight="1">
      <c r="R16658"/>
      <c r="S16658"/>
    </row>
    <row r="16659" spans="18:19" ht="15" customHeight="1">
      <c r="R16659"/>
      <c r="S16659"/>
    </row>
    <row r="16660" spans="18:19" ht="15" customHeight="1">
      <c r="R16660"/>
      <c r="S16660"/>
    </row>
    <row r="16661" spans="18:19" ht="15" customHeight="1">
      <c r="R16661"/>
      <c r="S16661"/>
    </row>
    <row r="16662" spans="18:19" ht="15" customHeight="1">
      <c r="R16662"/>
      <c r="S16662"/>
    </row>
    <row r="16663" spans="18:19" ht="15" customHeight="1">
      <c r="R16663"/>
      <c r="S16663"/>
    </row>
    <row r="16664" spans="18:19" ht="15" customHeight="1">
      <c r="R16664"/>
      <c r="S16664"/>
    </row>
    <row r="16665" spans="18:19" ht="15" customHeight="1">
      <c r="R16665"/>
      <c r="S16665"/>
    </row>
    <row r="16666" spans="18:19" ht="15" customHeight="1">
      <c r="R16666"/>
      <c r="S16666"/>
    </row>
    <row r="16667" spans="18:19" ht="15" customHeight="1">
      <c r="R16667"/>
      <c r="S16667"/>
    </row>
    <row r="16668" spans="18:19" ht="15" customHeight="1">
      <c r="R16668"/>
      <c r="S16668"/>
    </row>
    <row r="16669" spans="18:19" ht="15" customHeight="1">
      <c r="R16669"/>
      <c r="S16669"/>
    </row>
    <row r="16670" spans="18:19" ht="15" customHeight="1">
      <c r="R16670"/>
      <c r="S16670"/>
    </row>
    <row r="16671" spans="18:19" ht="15" customHeight="1">
      <c r="R16671"/>
      <c r="S16671"/>
    </row>
    <row r="16672" spans="18:19" ht="15" customHeight="1">
      <c r="R16672"/>
      <c r="S16672"/>
    </row>
    <row r="16673" spans="18:19" ht="15" customHeight="1">
      <c r="R16673"/>
      <c r="S16673"/>
    </row>
    <row r="16674" spans="18:19" ht="15" customHeight="1">
      <c r="R16674"/>
      <c r="S16674"/>
    </row>
    <row r="16675" spans="18:19" ht="15" customHeight="1">
      <c r="R16675"/>
      <c r="S16675"/>
    </row>
    <row r="16676" spans="18:19" ht="15" customHeight="1">
      <c r="R16676"/>
      <c r="S16676"/>
    </row>
    <row r="16677" spans="18:19" ht="15" customHeight="1">
      <c r="R16677"/>
      <c r="S16677"/>
    </row>
    <row r="16678" spans="18:19" ht="15" customHeight="1">
      <c r="R16678"/>
      <c r="S16678"/>
    </row>
    <row r="16679" spans="18:19" ht="15" customHeight="1">
      <c r="R16679"/>
      <c r="S16679"/>
    </row>
    <row r="16680" spans="18:19" ht="15" customHeight="1">
      <c r="R16680"/>
      <c r="S16680"/>
    </row>
    <row r="16681" spans="18:19" ht="15" customHeight="1">
      <c r="R16681"/>
      <c r="S16681"/>
    </row>
    <row r="16682" spans="18:19" ht="15" customHeight="1">
      <c r="R16682"/>
      <c r="S16682"/>
    </row>
    <row r="16683" spans="18:19" ht="15" customHeight="1">
      <c r="R16683"/>
      <c r="S16683"/>
    </row>
    <row r="16684" spans="18:19" ht="15" customHeight="1">
      <c r="R16684"/>
      <c r="S16684"/>
    </row>
    <row r="16685" spans="18:19" ht="15" customHeight="1">
      <c r="R16685"/>
      <c r="S16685"/>
    </row>
    <row r="16686" spans="18:19" ht="15" customHeight="1">
      <c r="R16686"/>
      <c r="S16686"/>
    </row>
    <row r="16687" spans="18:19" ht="15" customHeight="1">
      <c r="R16687"/>
      <c r="S16687"/>
    </row>
    <row r="16688" spans="18:19" ht="15" customHeight="1">
      <c r="R16688"/>
      <c r="S16688"/>
    </row>
    <row r="16689" spans="18:19" ht="15" customHeight="1">
      <c r="R16689"/>
      <c r="S16689"/>
    </row>
    <row r="16690" spans="18:19" ht="15" customHeight="1">
      <c r="R16690"/>
      <c r="S16690"/>
    </row>
    <row r="16691" spans="18:19" ht="15" customHeight="1">
      <c r="R16691"/>
      <c r="S16691"/>
    </row>
    <row r="16692" spans="18:19" ht="15" customHeight="1">
      <c r="R16692"/>
      <c r="S16692"/>
    </row>
    <row r="16693" spans="18:19" ht="15" customHeight="1">
      <c r="R16693"/>
      <c r="S16693"/>
    </row>
    <row r="16694" spans="18:19" ht="15" customHeight="1">
      <c r="R16694"/>
      <c r="S16694"/>
    </row>
    <row r="16695" spans="18:19" ht="15" customHeight="1">
      <c r="R16695"/>
      <c r="S16695"/>
    </row>
    <row r="16696" spans="18:19" ht="15" customHeight="1">
      <c r="R16696"/>
      <c r="S16696"/>
    </row>
    <row r="16697" spans="18:19" ht="15" customHeight="1">
      <c r="R16697"/>
      <c r="S16697"/>
    </row>
    <row r="16698" spans="18:19" ht="15" customHeight="1">
      <c r="R16698"/>
      <c r="S16698"/>
    </row>
    <row r="16699" spans="18:19" ht="15" customHeight="1">
      <c r="R16699"/>
      <c r="S16699"/>
    </row>
    <row r="16700" spans="18:19" ht="15" customHeight="1">
      <c r="R16700"/>
      <c r="S16700"/>
    </row>
    <row r="16701" spans="18:19" ht="15" customHeight="1">
      <c r="R16701"/>
      <c r="S16701"/>
    </row>
    <row r="16702" spans="18:19" ht="15" customHeight="1">
      <c r="R16702"/>
      <c r="S16702"/>
    </row>
    <row r="16703" spans="18:19" ht="15" customHeight="1">
      <c r="R16703"/>
      <c r="S16703"/>
    </row>
    <row r="16704" spans="18:19" ht="15" customHeight="1">
      <c r="R16704"/>
      <c r="S16704"/>
    </row>
    <row r="16705" spans="18:19" ht="15" customHeight="1">
      <c r="R16705"/>
      <c r="S16705"/>
    </row>
    <row r="16706" spans="18:19" ht="15" customHeight="1">
      <c r="R16706"/>
      <c r="S16706"/>
    </row>
    <row r="16707" spans="18:19" ht="15" customHeight="1">
      <c r="R16707"/>
      <c r="S16707"/>
    </row>
    <row r="16708" spans="18:19" ht="15" customHeight="1">
      <c r="R16708"/>
      <c r="S16708"/>
    </row>
    <row r="16709" spans="18:19" ht="15" customHeight="1">
      <c r="R16709"/>
      <c r="S16709"/>
    </row>
    <row r="16710" spans="18:19" ht="15" customHeight="1">
      <c r="R16710"/>
      <c r="S16710"/>
    </row>
    <row r="16711" spans="18:19" ht="15" customHeight="1">
      <c r="R16711"/>
      <c r="S16711"/>
    </row>
    <row r="16712" spans="18:19" ht="15" customHeight="1">
      <c r="R16712"/>
      <c r="S16712"/>
    </row>
    <row r="16713" spans="18:19" ht="15" customHeight="1">
      <c r="R16713"/>
      <c r="S16713"/>
    </row>
    <row r="16714" spans="18:19" ht="15" customHeight="1">
      <c r="R16714"/>
      <c r="S16714"/>
    </row>
    <row r="16715" spans="18:19" ht="15" customHeight="1">
      <c r="R16715"/>
      <c r="S16715"/>
    </row>
    <row r="16716" spans="18:19" ht="15" customHeight="1">
      <c r="R16716"/>
      <c r="S16716"/>
    </row>
    <row r="16717" spans="18:19" ht="15" customHeight="1">
      <c r="R16717"/>
      <c r="S16717"/>
    </row>
    <row r="16718" spans="18:19" ht="15" customHeight="1">
      <c r="R16718"/>
      <c r="S16718"/>
    </row>
    <row r="16719" spans="18:19" ht="15" customHeight="1">
      <c r="R16719"/>
      <c r="S16719"/>
    </row>
    <row r="16720" spans="18:19" ht="15" customHeight="1">
      <c r="R16720"/>
      <c r="S16720"/>
    </row>
    <row r="16721" spans="18:19" ht="15" customHeight="1">
      <c r="R16721"/>
      <c r="S16721"/>
    </row>
    <row r="16722" spans="18:19" ht="15" customHeight="1">
      <c r="R16722"/>
      <c r="S16722"/>
    </row>
    <row r="16723" spans="18:19" ht="15" customHeight="1">
      <c r="R16723"/>
      <c r="S16723"/>
    </row>
    <row r="16724" spans="18:19" ht="15" customHeight="1">
      <c r="R16724"/>
      <c r="S16724"/>
    </row>
    <row r="16725" spans="18:19" ht="15" customHeight="1">
      <c r="R16725"/>
      <c r="S16725"/>
    </row>
    <row r="16726" spans="18:19" ht="15" customHeight="1">
      <c r="R16726"/>
      <c r="S16726"/>
    </row>
    <row r="16727" spans="18:19" ht="15" customHeight="1">
      <c r="R16727"/>
      <c r="S16727"/>
    </row>
    <row r="16728" spans="18:19" ht="15" customHeight="1">
      <c r="R16728"/>
      <c r="S16728"/>
    </row>
    <row r="16729" spans="18:19" ht="15" customHeight="1">
      <c r="R16729"/>
      <c r="S16729"/>
    </row>
    <row r="16730" spans="18:19" ht="15" customHeight="1">
      <c r="R16730"/>
      <c r="S16730"/>
    </row>
    <row r="16731" spans="18:19" ht="15" customHeight="1">
      <c r="R16731"/>
      <c r="S16731"/>
    </row>
    <row r="16732" spans="18:19" ht="15" customHeight="1">
      <c r="R16732"/>
      <c r="S16732"/>
    </row>
    <row r="16733" spans="18:19" ht="15" customHeight="1">
      <c r="R16733"/>
      <c r="S16733"/>
    </row>
    <row r="16734" spans="18:19" ht="15" customHeight="1">
      <c r="R16734"/>
      <c r="S16734"/>
    </row>
    <row r="16735" spans="18:19" ht="15" customHeight="1">
      <c r="R16735"/>
      <c r="S16735"/>
    </row>
    <row r="16736" spans="18:19" ht="15" customHeight="1">
      <c r="R16736"/>
      <c r="S16736"/>
    </row>
    <row r="16737" spans="18:19" ht="15" customHeight="1">
      <c r="R16737"/>
      <c r="S16737"/>
    </row>
    <row r="16738" spans="18:19" ht="15" customHeight="1">
      <c r="R16738"/>
      <c r="S16738"/>
    </row>
    <row r="16739" spans="18:19" ht="15" customHeight="1">
      <c r="R16739"/>
      <c r="S16739"/>
    </row>
    <row r="16740" spans="18:19" ht="15" customHeight="1">
      <c r="R16740"/>
      <c r="S16740"/>
    </row>
    <row r="16741" spans="18:19" ht="15" customHeight="1">
      <c r="R16741"/>
      <c r="S16741"/>
    </row>
    <row r="16742" spans="18:19" ht="15" customHeight="1">
      <c r="R16742"/>
      <c r="S16742"/>
    </row>
    <row r="16743" spans="18:19" ht="15" customHeight="1">
      <c r="R16743"/>
      <c r="S16743"/>
    </row>
    <row r="16744" spans="18:19" ht="15" customHeight="1">
      <c r="R16744"/>
      <c r="S16744"/>
    </row>
    <row r="16745" spans="18:19" ht="15" customHeight="1">
      <c r="R16745"/>
      <c r="S16745"/>
    </row>
    <row r="16746" spans="18:19" ht="15" customHeight="1">
      <c r="R16746"/>
      <c r="S16746"/>
    </row>
    <row r="16747" spans="18:19" ht="15" customHeight="1">
      <c r="R16747"/>
      <c r="S16747"/>
    </row>
    <row r="16748" spans="18:19" ht="15" customHeight="1">
      <c r="R16748"/>
      <c r="S16748"/>
    </row>
    <row r="16749" spans="18:19" ht="15" customHeight="1">
      <c r="R16749"/>
      <c r="S16749"/>
    </row>
    <row r="16750" spans="18:19" ht="15" customHeight="1">
      <c r="R16750"/>
      <c r="S16750"/>
    </row>
    <row r="16751" spans="18:19" ht="15" customHeight="1">
      <c r="R16751"/>
      <c r="S16751"/>
    </row>
    <row r="16752" spans="18:19" ht="15" customHeight="1">
      <c r="R16752"/>
      <c r="S16752"/>
    </row>
    <row r="16753" spans="18:19" ht="15" customHeight="1">
      <c r="R16753"/>
      <c r="S16753"/>
    </row>
    <row r="16754" spans="18:19" ht="15" customHeight="1">
      <c r="R16754"/>
      <c r="S16754"/>
    </row>
    <row r="16755" spans="18:19" ht="15" customHeight="1">
      <c r="R16755"/>
      <c r="S16755"/>
    </row>
    <row r="16756" spans="18:19" ht="15" customHeight="1">
      <c r="R16756"/>
      <c r="S16756"/>
    </row>
    <row r="16757" spans="18:19" ht="15" customHeight="1">
      <c r="R16757"/>
      <c r="S16757"/>
    </row>
    <row r="16758" spans="18:19" ht="15" customHeight="1">
      <c r="R16758"/>
      <c r="S16758"/>
    </row>
    <row r="16759" spans="18:19" ht="15" customHeight="1">
      <c r="R16759"/>
      <c r="S16759"/>
    </row>
    <row r="16760" spans="18:19" ht="15" customHeight="1">
      <c r="R16760"/>
      <c r="S16760"/>
    </row>
    <row r="16761" spans="18:19" ht="15" customHeight="1">
      <c r="R16761"/>
      <c r="S16761"/>
    </row>
    <row r="16762" spans="18:19" ht="15" customHeight="1">
      <c r="R16762"/>
      <c r="S16762"/>
    </row>
    <row r="16763" spans="18:19" ht="15" customHeight="1">
      <c r="R16763"/>
      <c r="S16763"/>
    </row>
    <row r="16764" spans="18:19" ht="15" customHeight="1">
      <c r="R16764"/>
      <c r="S16764"/>
    </row>
    <row r="16765" spans="18:19" ht="15" customHeight="1">
      <c r="R16765"/>
      <c r="S16765"/>
    </row>
    <row r="16766" spans="18:19" ht="15" customHeight="1">
      <c r="R16766"/>
      <c r="S16766"/>
    </row>
    <row r="16767" spans="18:19" ht="15" customHeight="1">
      <c r="R16767"/>
      <c r="S16767"/>
    </row>
    <row r="16768" spans="18:19" ht="15" customHeight="1">
      <c r="R16768"/>
      <c r="S16768"/>
    </row>
    <row r="16769" spans="18:19" ht="15" customHeight="1">
      <c r="R16769"/>
      <c r="S16769"/>
    </row>
    <row r="16770" spans="18:19" ht="15" customHeight="1">
      <c r="R16770"/>
      <c r="S16770"/>
    </row>
    <row r="16771" spans="18:19" ht="15" customHeight="1">
      <c r="R16771"/>
      <c r="S16771"/>
    </row>
    <row r="16772" spans="18:19" ht="15" customHeight="1">
      <c r="R16772"/>
      <c r="S16772"/>
    </row>
    <row r="16773" spans="18:19" ht="15" customHeight="1">
      <c r="R16773"/>
      <c r="S16773"/>
    </row>
    <row r="16774" spans="18:19" ht="15" customHeight="1">
      <c r="R16774"/>
      <c r="S16774"/>
    </row>
    <row r="16775" spans="18:19" ht="15" customHeight="1">
      <c r="R16775"/>
      <c r="S16775"/>
    </row>
    <row r="16776" spans="18:19" ht="15" customHeight="1">
      <c r="R16776"/>
      <c r="S16776"/>
    </row>
    <row r="16777" spans="18:19" ht="15" customHeight="1">
      <c r="R16777"/>
      <c r="S16777"/>
    </row>
    <row r="16778" spans="18:19" ht="15" customHeight="1">
      <c r="R16778"/>
      <c r="S16778"/>
    </row>
    <row r="16779" spans="18:19" ht="15" customHeight="1">
      <c r="R16779"/>
      <c r="S16779"/>
    </row>
    <row r="16780" spans="18:19" ht="15" customHeight="1">
      <c r="R16780"/>
      <c r="S16780"/>
    </row>
    <row r="16781" spans="18:19" ht="15" customHeight="1">
      <c r="R16781"/>
      <c r="S16781"/>
    </row>
    <row r="16782" spans="18:19" ht="15" customHeight="1">
      <c r="R16782"/>
      <c r="S16782"/>
    </row>
    <row r="16783" spans="18:19" ht="15" customHeight="1">
      <c r="R16783"/>
      <c r="S16783"/>
    </row>
    <row r="16784" spans="18:19" ht="15" customHeight="1">
      <c r="R16784"/>
      <c r="S16784"/>
    </row>
    <row r="16785" spans="18:19" ht="15" customHeight="1">
      <c r="R16785"/>
      <c r="S16785"/>
    </row>
    <row r="16786" spans="18:19" ht="15" customHeight="1">
      <c r="R16786"/>
      <c r="S16786"/>
    </row>
    <row r="16787" spans="18:19" ht="15" customHeight="1">
      <c r="R16787"/>
      <c r="S16787"/>
    </row>
    <row r="16788" spans="18:19" ht="15" customHeight="1">
      <c r="R16788"/>
      <c r="S16788"/>
    </row>
    <row r="16789" spans="18:19" ht="15" customHeight="1">
      <c r="R16789"/>
      <c r="S16789"/>
    </row>
    <row r="16790" spans="18:19" ht="15" customHeight="1">
      <c r="R16790"/>
      <c r="S16790"/>
    </row>
    <row r="16791" spans="18:19" ht="15" customHeight="1">
      <c r="R16791"/>
      <c r="S16791"/>
    </row>
    <row r="16792" spans="18:19" ht="15" customHeight="1">
      <c r="R16792"/>
      <c r="S16792"/>
    </row>
    <row r="16793" spans="18:19" ht="15" customHeight="1">
      <c r="R16793"/>
      <c r="S16793"/>
    </row>
    <row r="16794" spans="18:19" ht="15" customHeight="1">
      <c r="R16794"/>
      <c r="S16794"/>
    </row>
    <row r="16795" spans="18:19" ht="15" customHeight="1">
      <c r="R16795"/>
      <c r="S16795"/>
    </row>
    <row r="16796" spans="18:19" ht="15" customHeight="1">
      <c r="R16796"/>
      <c r="S16796"/>
    </row>
    <row r="16797" spans="18:19" ht="15" customHeight="1">
      <c r="R16797"/>
      <c r="S16797"/>
    </row>
    <row r="16798" spans="18:19" ht="15" customHeight="1">
      <c r="R16798"/>
      <c r="S16798"/>
    </row>
    <row r="16799" spans="18:19" ht="15" customHeight="1">
      <c r="R16799"/>
      <c r="S16799"/>
    </row>
    <row r="16800" spans="18:19" ht="15" customHeight="1">
      <c r="R16800"/>
      <c r="S16800"/>
    </row>
    <row r="16801" spans="18:19" ht="15" customHeight="1">
      <c r="R16801"/>
      <c r="S16801"/>
    </row>
    <row r="16802" spans="18:19" ht="15" customHeight="1">
      <c r="R16802"/>
      <c r="S16802"/>
    </row>
    <row r="16803" spans="18:19" ht="15" customHeight="1">
      <c r="R16803"/>
      <c r="S16803"/>
    </row>
    <row r="16804" spans="18:19" ht="15" customHeight="1">
      <c r="R16804"/>
      <c r="S16804"/>
    </row>
    <row r="16805" spans="18:19" ht="15" customHeight="1">
      <c r="R16805"/>
      <c r="S16805"/>
    </row>
    <row r="16806" spans="18:19" ht="15" customHeight="1">
      <c r="R16806"/>
      <c r="S16806"/>
    </row>
    <row r="16807" spans="18:19" ht="15" customHeight="1">
      <c r="R16807"/>
      <c r="S16807"/>
    </row>
    <row r="16808" spans="18:19" ht="15" customHeight="1">
      <c r="R16808"/>
      <c r="S16808"/>
    </row>
    <row r="16809" spans="18:19" ht="15" customHeight="1">
      <c r="R16809"/>
      <c r="S16809"/>
    </row>
    <row r="16810" spans="18:19" ht="15" customHeight="1">
      <c r="R16810"/>
      <c r="S16810"/>
    </row>
    <row r="16811" spans="18:19" ht="15" customHeight="1">
      <c r="R16811"/>
      <c r="S16811"/>
    </row>
    <row r="16812" spans="18:19" ht="15" customHeight="1">
      <c r="R16812"/>
      <c r="S16812"/>
    </row>
    <row r="16813" spans="18:19" ht="15" customHeight="1">
      <c r="R16813"/>
      <c r="S16813"/>
    </row>
    <row r="16814" spans="18:19" ht="15" customHeight="1">
      <c r="R16814"/>
      <c r="S16814"/>
    </row>
    <row r="16815" spans="18:19" ht="15" customHeight="1">
      <c r="R16815"/>
      <c r="S16815"/>
    </row>
    <row r="16816" spans="18:19" ht="15" customHeight="1">
      <c r="R16816"/>
      <c r="S16816"/>
    </row>
    <row r="16817" spans="18:19" ht="15" customHeight="1">
      <c r="R16817"/>
      <c r="S16817"/>
    </row>
    <row r="16818" spans="18:19" ht="15" customHeight="1">
      <c r="R16818"/>
      <c r="S16818"/>
    </row>
    <row r="16819" spans="18:19" ht="15" customHeight="1">
      <c r="R16819"/>
      <c r="S16819"/>
    </row>
    <row r="16820" spans="18:19" ht="15" customHeight="1">
      <c r="R16820"/>
      <c r="S16820"/>
    </row>
    <row r="16821" spans="18:19" ht="15" customHeight="1">
      <c r="R16821"/>
      <c r="S16821"/>
    </row>
    <row r="16822" spans="18:19" ht="15" customHeight="1">
      <c r="R16822"/>
      <c r="S16822"/>
    </row>
    <row r="16823" spans="18:19" ht="15" customHeight="1">
      <c r="R16823"/>
      <c r="S16823"/>
    </row>
    <row r="16824" spans="18:19" ht="15" customHeight="1">
      <c r="R16824"/>
      <c r="S16824"/>
    </row>
    <row r="16825" spans="18:19" ht="15" customHeight="1">
      <c r="R16825"/>
      <c r="S16825"/>
    </row>
    <row r="16826" spans="18:19" ht="15" customHeight="1">
      <c r="R16826"/>
      <c r="S16826"/>
    </row>
    <row r="16827" spans="18:19" ht="15" customHeight="1">
      <c r="R16827"/>
      <c r="S16827"/>
    </row>
    <row r="16828" spans="18:19" ht="15" customHeight="1">
      <c r="R16828"/>
      <c r="S16828"/>
    </row>
    <row r="16829" spans="18:19" ht="15" customHeight="1">
      <c r="R16829"/>
      <c r="S16829"/>
    </row>
    <row r="16830" spans="18:19" ht="15" customHeight="1">
      <c r="R16830"/>
      <c r="S16830"/>
    </row>
    <row r="16831" spans="18:19" ht="15" customHeight="1">
      <c r="R16831"/>
      <c r="S16831"/>
    </row>
    <row r="16832" spans="18:19" ht="15" customHeight="1">
      <c r="R16832"/>
      <c r="S16832"/>
    </row>
    <row r="16833" spans="18:19" ht="15" customHeight="1">
      <c r="R16833"/>
      <c r="S16833"/>
    </row>
    <row r="16834" spans="18:19" ht="15" customHeight="1">
      <c r="R16834"/>
      <c r="S16834"/>
    </row>
    <row r="16835" spans="18:19" ht="15" customHeight="1">
      <c r="R16835"/>
      <c r="S16835"/>
    </row>
    <row r="16836" spans="18:19" ht="15" customHeight="1">
      <c r="R16836"/>
      <c r="S16836"/>
    </row>
    <row r="16837" spans="18:19" ht="15" customHeight="1">
      <c r="R16837"/>
      <c r="S16837"/>
    </row>
    <row r="16838" spans="18:19" ht="15" customHeight="1">
      <c r="R16838"/>
      <c r="S16838"/>
    </row>
    <row r="16839" spans="18:19" ht="15" customHeight="1">
      <c r="R16839"/>
      <c r="S16839"/>
    </row>
    <row r="16840" spans="18:19" ht="15" customHeight="1">
      <c r="R16840"/>
      <c r="S16840"/>
    </row>
    <row r="16841" spans="18:19" ht="15" customHeight="1">
      <c r="R16841"/>
      <c r="S16841"/>
    </row>
    <row r="16842" spans="18:19" ht="15" customHeight="1">
      <c r="R16842"/>
      <c r="S16842"/>
    </row>
    <row r="16843" spans="18:19" ht="15" customHeight="1">
      <c r="R16843"/>
      <c r="S16843"/>
    </row>
    <row r="16844" spans="18:19" ht="15" customHeight="1">
      <c r="R16844"/>
      <c r="S16844"/>
    </row>
    <row r="16845" spans="18:19" ht="15" customHeight="1">
      <c r="R16845"/>
      <c r="S16845"/>
    </row>
    <row r="16846" spans="18:19" ht="15" customHeight="1">
      <c r="R16846"/>
      <c r="S16846"/>
    </row>
    <row r="16847" spans="18:19" ht="15" customHeight="1">
      <c r="R16847"/>
      <c r="S16847"/>
    </row>
    <row r="16848" spans="18:19" ht="15" customHeight="1">
      <c r="R16848"/>
      <c r="S16848"/>
    </row>
    <row r="16849" spans="18:19" ht="15" customHeight="1">
      <c r="R16849"/>
      <c r="S16849"/>
    </row>
    <row r="16850" spans="18:19" ht="15" customHeight="1">
      <c r="R16850"/>
      <c r="S16850"/>
    </row>
    <row r="16851" spans="18:19" ht="15" customHeight="1">
      <c r="R16851"/>
      <c r="S16851"/>
    </row>
    <row r="16852" spans="18:19" ht="15" customHeight="1">
      <c r="R16852"/>
      <c r="S16852"/>
    </row>
    <row r="16853" spans="18:19" ht="15" customHeight="1">
      <c r="R16853"/>
      <c r="S16853"/>
    </row>
    <row r="16854" spans="18:19" ht="15" customHeight="1">
      <c r="R16854"/>
      <c r="S16854"/>
    </row>
    <row r="16855" spans="18:19" ht="15" customHeight="1">
      <c r="R16855"/>
      <c r="S16855"/>
    </row>
    <row r="16856" spans="18:19" ht="15" customHeight="1">
      <c r="R16856"/>
      <c r="S16856"/>
    </row>
    <row r="16857" spans="18:19" ht="15" customHeight="1">
      <c r="R16857"/>
      <c r="S16857"/>
    </row>
    <row r="16858" spans="18:19" ht="15" customHeight="1">
      <c r="R16858"/>
      <c r="S16858"/>
    </row>
    <row r="16859" spans="18:19" ht="15" customHeight="1">
      <c r="R16859"/>
      <c r="S16859"/>
    </row>
    <row r="16860" spans="18:19" ht="15" customHeight="1">
      <c r="R16860"/>
      <c r="S16860"/>
    </row>
    <row r="16861" spans="18:19" ht="15" customHeight="1">
      <c r="R16861"/>
      <c r="S16861"/>
    </row>
    <row r="16862" spans="18:19" ht="15" customHeight="1">
      <c r="R16862"/>
      <c r="S16862"/>
    </row>
    <row r="16863" spans="18:19" ht="15" customHeight="1">
      <c r="R16863"/>
      <c r="S16863"/>
    </row>
    <row r="16864" spans="18:19" ht="15" customHeight="1">
      <c r="R16864"/>
      <c r="S16864"/>
    </row>
    <row r="16865" spans="18:19" ht="15" customHeight="1">
      <c r="R16865"/>
      <c r="S16865"/>
    </row>
    <row r="16866" spans="18:19" ht="15" customHeight="1">
      <c r="R16866"/>
      <c r="S16866"/>
    </row>
    <row r="16867" spans="18:19" ht="15" customHeight="1">
      <c r="R16867"/>
      <c r="S16867"/>
    </row>
    <row r="16868" spans="18:19" ht="15" customHeight="1">
      <c r="R16868"/>
      <c r="S16868"/>
    </row>
    <row r="16869" spans="18:19" ht="15" customHeight="1">
      <c r="R16869"/>
      <c r="S16869"/>
    </row>
    <row r="16870" spans="18:19" ht="15" customHeight="1">
      <c r="R16870"/>
      <c r="S16870"/>
    </row>
    <row r="16871" spans="18:19" ht="15" customHeight="1">
      <c r="R16871"/>
      <c r="S16871"/>
    </row>
    <row r="16872" spans="18:19" ht="15" customHeight="1">
      <c r="R16872"/>
      <c r="S16872"/>
    </row>
    <row r="16873" spans="18:19" ht="15" customHeight="1">
      <c r="R16873"/>
      <c r="S16873"/>
    </row>
    <row r="16874" spans="18:19" ht="15" customHeight="1">
      <c r="R16874"/>
      <c r="S16874"/>
    </row>
    <row r="16875" spans="18:19" ht="15" customHeight="1">
      <c r="R16875"/>
      <c r="S16875"/>
    </row>
    <row r="16876" spans="18:19" ht="15" customHeight="1">
      <c r="R16876"/>
      <c r="S16876"/>
    </row>
    <row r="16877" spans="18:19" ht="15" customHeight="1">
      <c r="R16877"/>
      <c r="S16877"/>
    </row>
    <row r="16878" spans="18:19" ht="15" customHeight="1">
      <c r="R16878"/>
      <c r="S16878"/>
    </row>
    <row r="16879" spans="18:19" ht="15" customHeight="1">
      <c r="R16879"/>
      <c r="S16879"/>
    </row>
    <row r="16880" spans="18:19" ht="15" customHeight="1">
      <c r="R16880"/>
      <c r="S16880"/>
    </row>
    <row r="16881" spans="18:19" ht="15" customHeight="1">
      <c r="R16881"/>
      <c r="S16881"/>
    </row>
    <row r="16882" spans="18:19" ht="15" customHeight="1">
      <c r="R16882"/>
      <c r="S16882"/>
    </row>
    <row r="16883" spans="18:19" ht="15" customHeight="1">
      <c r="R16883"/>
      <c r="S16883"/>
    </row>
    <row r="16884" spans="18:19" ht="15" customHeight="1">
      <c r="R16884"/>
      <c r="S16884"/>
    </row>
    <row r="16885" spans="18:19" ht="15" customHeight="1">
      <c r="R16885"/>
      <c r="S16885"/>
    </row>
    <row r="16886" spans="18:19" ht="15" customHeight="1">
      <c r="R16886"/>
      <c r="S16886"/>
    </row>
    <row r="16887" spans="18:19" ht="15" customHeight="1">
      <c r="R16887"/>
      <c r="S16887"/>
    </row>
    <row r="16888" spans="18:19" ht="15" customHeight="1">
      <c r="R16888"/>
      <c r="S16888"/>
    </row>
    <row r="16889" spans="18:19" ht="15" customHeight="1">
      <c r="R16889"/>
      <c r="S16889"/>
    </row>
    <row r="16890" spans="18:19" ht="15" customHeight="1">
      <c r="R16890"/>
      <c r="S16890"/>
    </row>
    <row r="16891" spans="18:19" ht="15" customHeight="1">
      <c r="R16891"/>
      <c r="S16891"/>
    </row>
    <row r="16892" spans="18:19" ht="15" customHeight="1">
      <c r="R16892"/>
      <c r="S16892"/>
    </row>
    <row r="16893" spans="18:19" ht="15" customHeight="1">
      <c r="R16893"/>
      <c r="S16893"/>
    </row>
    <row r="16894" spans="18:19" ht="15" customHeight="1">
      <c r="R16894"/>
      <c r="S16894"/>
    </row>
    <row r="16895" spans="18:19" ht="15" customHeight="1">
      <c r="R16895"/>
      <c r="S16895"/>
    </row>
    <row r="16896" spans="18:19" ht="15" customHeight="1">
      <c r="R16896"/>
      <c r="S16896"/>
    </row>
    <row r="16897" spans="18:19" ht="15" customHeight="1">
      <c r="R16897"/>
      <c r="S16897"/>
    </row>
    <row r="16898" spans="18:19" ht="15" customHeight="1">
      <c r="R16898"/>
      <c r="S16898"/>
    </row>
    <row r="16899" spans="18:19" ht="15" customHeight="1">
      <c r="R16899"/>
      <c r="S16899"/>
    </row>
    <row r="16900" spans="18:19" ht="15" customHeight="1">
      <c r="R16900"/>
      <c r="S16900"/>
    </row>
    <row r="16901" spans="18:19" ht="15" customHeight="1">
      <c r="R16901"/>
      <c r="S16901"/>
    </row>
    <row r="16902" spans="18:19" ht="15" customHeight="1">
      <c r="R16902"/>
      <c r="S16902"/>
    </row>
    <row r="16903" spans="18:19" ht="15" customHeight="1">
      <c r="R16903"/>
      <c r="S16903"/>
    </row>
    <row r="16904" spans="18:19" ht="15" customHeight="1">
      <c r="R16904"/>
      <c r="S16904"/>
    </row>
    <row r="16905" spans="18:19" ht="15" customHeight="1">
      <c r="R16905"/>
      <c r="S16905"/>
    </row>
    <row r="16906" spans="18:19" ht="15" customHeight="1">
      <c r="R16906"/>
      <c r="S16906"/>
    </row>
    <row r="16907" spans="18:19" ht="15" customHeight="1">
      <c r="R16907"/>
      <c r="S16907"/>
    </row>
    <row r="16908" spans="18:19" ht="15" customHeight="1">
      <c r="R16908"/>
      <c r="S16908"/>
    </row>
    <row r="16909" spans="18:19" ht="15" customHeight="1">
      <c r="R16909"/>
      <c r="S16909"/>
    </row>
    <row r="16910" spans="18:19" ht="15" customHeight="1">
      <c r="R16910"/>
      <c r="S16910"/>
    </row>
    <row r="16911" spans="18:19" ht="15" customHeight="1">
      <c r="R16911"/>
      <c r="S16911"/>
    </row>
    <row r="16912" spans="18:19" ht="15" customHeight="1">
      <c r="R16912"/>
      <c r="S16912"/>
    </row>
    <row r="16913" spans="18:19" ht="15" customHeight="1">
      <c r="R16913"/>
      <c r="S16913"/>
    </row>
    <row r="16914" spans="18:19" ht="15" customHeight="1">
      <c r="R16914"/>
      <c r="S16914"/>
    </row>
    <row r="16915" spans="18:19" ht="15" customHeight="1">
      <c r="R16915"/>
      <c r="S16915"/>
    </row>
    <row r="16916" spans="18:19" ht="15" customHeight="1">
      <c r="R16916"/>
      <c r="S16916"/>
    </row>
    <row r="16917" spans="18:19" ht="15" customHeight="1">
      <c r="R16917"/>
      <c r="S16917"/>
    </row>
    <row r="16918" spans="18:19" ht="15" customHeight="1">
      <c r="R16918"/>
      <c r="S16918"/>
    </row>
    <row r="16919" spans="18:19" ht="15" customHeight="1">
      <c r="R16919"/>
      <c r="S16919"/>
    </row>
    <row r="16920" spans="18:19" ht="15" customHeight="1">
      <c r="R16920"/>
      <c r="S16920"/>
    </row>
    <row r="16921" spans="18:19" ht="15" customHeight="1">
      <c r="R16921"/>
      <c r="S16921"/>
    </row>
    <row r="16922" spans="18:19" ht="15" customHeight="1">
      <c r="R16922"/>
      <c r="S16922"/>
    </row>
    <row r="16923" spans="18:19" ht="15" customHeight="1">
      <c r="R16923"/>
      <c r="S16923"/>
    </row>
    <row r="16924" spans="18:19" ht="15" customHeight="1">
      <c r="R16924"/>
      <c r="S16924"/>
    </row>
    <row r="16925" spans="18:19" ht="15" customHeight="1">
      <c r="R16925"/>
      <c r="S16925"/>
    </row>
    <row r="16926" spans="18:19" ht="15" customHeight="1">
      <c r="R16926"/>
      <c r="S16926"/>
    </row>
    <row r="16927" spans="18:19" ht="15" customHeight="1">
      <c r="R16927"/>
      <c r="S16927"/>
    </row>
    <row r="16928" spans="18:19" ht="15" customHeight="1">
      <c r="R16928"/>
      <c r="S16928"/>
    </row>
    <row r="16929" spans="18:19" ht="15" customHeight="1">
      <c r="R16929"/>
      <c r="S16929"/>
    </row>
    <row r="16930" spans="18:19" ht="15" customHeight="1">
      <c r="R16930"/>
      <c r="S16930"/>
    </row>
    <row r="16931" spans="18:19" ht="15" customHeight="1">
      <c r="R16931"/>
      <c r="S16931"/>
    </row>
    <row r="16932" spans="18:19" ht="15" customHeight="1">
      <c r="R16932"/>
      <c r="S16932"/>
    </row>
    <row r="16933" spans="18:19" ht="15" customHeight="1">
      <c r="R16933"/>
      <c r="S16933"/>
    </row>
    <row r="16934" spans="18:19" ht="15" customHeight="1">
      <c r="R16934"/>
      <c r="S16934"/>
    </row>
    <row r="16935" spans="18:19" ht="15" customHeight="1">
      <c r="R16935"/>
      <c r="S16935"/>
    </row>
    <row r="16936" spans="18:19" ht="15" customHeight="1">
      <c r="R16936"/>
      <c r="S16936"/>
    </row>
    <row r="16937" spans="18:19" ht="15" customHeight="1">
      <c r="R16937"/>
      <c r="S16937"/>
    </row>
    <row r="16938" spans="18:19" ht="15" customHeight="1">
      <c r="R16938"/>
      <c r="S16938"/>
    </row>
    <row r="16939" spans="18:19" ht="15" customHeight="1">
      <c r="R16939"/>
      <c r="S16939"/>
    </row>
    <row r="16940" spans="18:19" ht="15" customHeight="1">
      <c r="R16940"/>
      <c r="S16940"/>
    </row>
    <row r="16941" spans="18:19" ht="15" customHeight="1">
      <c r="R16941"/>
      <c r="S16941"/>
    </row>
    <row r="16942" spans="18:19" ht="15" customHeight="1">
      <c r="R16942"/>
      <c r="S16942"/>
    </row>
    <row r="16943" spans="18:19" ht="15" customHeight="1">
      <c r="R16943"/>
      <c r="S16943"/>
    </row>
    <row r="16944" spans="18:19" ht="15" customHeight="1">
      <c r="R16944"/>
      <c r="S16944"/>
    </row>
    <row r="16945" spans="18:19" ht="15" customHeight="1">
      <c r="R16945"/>
      <c r="S16945"/>
    </row>
    <row r="16946" spans="18:19" ht="15" customHeight="1">
      <c r="R16946"/>
      <c r="S16946"/>
    </row>
    <row r="16947" spans="18:19" ht="15" customHeight="1">
      <c r="R16947"/>
      <c r="S16947"/>
    </row>
    <row r="16948" spans="18:19" ht="15" customHeight="1">
      <c r="R16948"/>
      <c r="S16948"/>
    </row>
    <row r="16949" spans="18:19" ht="15" customHeight="1">
      <c r="R16949"/>
      <c r="S16949"/>
    </row>
    <row r="16950" spans="18:19" ht="15" customHeight="1">
      <c r="R16950"/>
      <c r="S16950"/>
    </row>
    <row r="16951" spans="18:19" ht="15" customHeight="1">
      <c r="R16951"/>
      <c r="S16951"/>
    </row>
    <row r="16952" spans="18:19" ht="15" customHeight="1">
      <c r="R16952"/>
      <c r="S16952"/>
    </row>
    <row r="16953" spans="18:19" ht="15" customHeight="1">
      <c r="R16953"/>
      <c r="S16953"/>
    </row>
    <row r="16954" spans="18:19" ht="15" customHeight="1">
      <c r="R16954"/>
      <c r="S16954"/>
    </row>
    <row r="16955" spans="18:19" ht="15" customHeight="1">
      <c r="R16955"/>
      <c r="S16955"/>
    </row>
    <row r="16956" spans="18:19" ht="15" customHeight="1">
      <c r="R16956"/>
      <c r="S16956"/>
    </row>
    <row r="16957" spans="18:19" ht="15" customHeight="1">
      <c r="R16957"/>
      <c r="S16957"/>
    </row>
    <row r="16958" spans="18:19" ht="15" customHeight="1">
      <c r="R16958"/>
      <c r="S16958"/>
    </row>
    <row r="16959" spans="18:19" ht="15" customHeight="1">
      <c r="R16959"/>
      <c r="S16959"/>
    </row>
    <row r="16960" spans="18:19" ht="15" customHeight="1">
      <c r="R16960"/>
      <c r="S16960"/>
    </row>
    <row r="16961" spans="18:19" ht="15" customHeight="1">
      <c r="R16961"/>
      <c r="S16961"/>
    </row>
    <row r="16962" spans="18:19" ht="15" customHeight="1">
      <c r="R16962"/>
      <c r="S16962"/>
    </row>
    <row r="16963" spans="18:19" ht="15" customHeight="1">
      <c r="R16963"/>
      <c r="S16963"/>
    </row>
    <row r="16964" spans="18:19" ht="15" customHeight="1">
      <c r="R16964"/>
      <c r="S16964"/>
    </row>
    <row r="16965" spans="18:19" ht="15" customHeight="1">
      <c r="R16965"/>
      <c r="S16965"/>
    </row>
    <row r="16966" spans="18:19" ht="15" customHeight="1">
      <c r="R16966"/>
      <c r="S16966"/>
    </row>
    <row r="16967" spans="18:19" ht="15" customHeight="1">
      <c r="R16967"/>
      <c r="S16967"/>
    </row>
    <row r="16968" spans="18:19" ht="15" customHeight="1">
      <c r="R16968"/>
      <c r="S16968"/>
    </row>
    <row r="16969" spans="18:19" ht="15" customHeight="1">
      <c r="R16969"/>
      <c r="S16969"/>
    </row>
    <row r="16970" spans="18:19" ht="15" customHeight="1">
      <c r="R16970"/>
      <c r="S16970"/>
    </row>
    <row r="16971" spans="18:19" ht="15" customHeight="1">
      <c r="R16971"/>
      <c r="S16971"/>
    </row>
    <row r="16972" spans="18:19" ht="15" customHeight="1">
      <c r="R16972"/>
      <c r="S16972"/>
    </row>
    <row r="16973" spans="18:19" ht="15" customHeight="1">
      <c r="R16973"/>
      <c r="S16973"/>
    </row>
    <row r="16974" spans="18:19" ht="15" customHeight="1">
      <c r="R16974"/>
      <c r="S16974"/>
    </row>
    <row r="16975" spans="18:19" ht="15" customHeight="1">
      <c r="R16975"/>
      <c r="S16975"/>
    </row>
    <row r="16976" spans="18:19" ht="15" customHeight="1">
      <c r="R16976"/>
      <c r="S16976"/>
    </row>
    <row r="16977" spans="18:19" ht="15" customHeight="1">
      <c r="R16977"/>
      <c r="S16977"/>
    </row>
    <row r="16978" spans="18:19" ht="15" customHeight="1">
      <c r="R16978"/>
      <c r="S16978"/>
    </row>
    <row r="16979" spans="18:19" ht="15" customHeight="1">
      <c r="R16979"/>
      <c r="S16979"/>
    </row>
    <row r="16980" spans="18:19" ht="15" customHeight="1">
      <c r="R16980"/>
      <c r="S16980"/>
    </row>
    <row r="16981" spans="18:19" ht="15" customHeight="1">
      <c r="R16981"/>
      <c r="S16981"/>
    </row>
    <row r="16982" spans="18:19" ht="15" customHeight="1">
      <c r="R16982"/>
      <c r="S16982"/>
    </row>
    <row r="16983" spans="18:19" ht="15" customHeight="1">
      <c r="R16983"/>
      <c r="S16983"/>
    </row>
    <row r="16984" spans="18:19" ht="15" customHeight="1">
      <c r="R16984"/>
      <c r="S16984"/>
    </row>
    <row r="16985" spans="18:19" ht="15" customHeight="1">
      <c r="R16985"/>
      <c r="S16985"/>
    </row>
    <row r="16986" spans="18:19" ht="15" customHeight="1">
      <c r="R16986"/>
      <c r="S16986"/>
    </row>
    <row r="16987" spans="18:19" ht="15" customHeight="1">
      <c r="R16987"/>
      <c r="S16987"/>
    </row>
    <row r="16988" spans="18:19" ht="15" customHeight="1">
      <c r="R16988"/>
      <c r="S16988"/>
    </row>
    <row r="16989" spans="18:19" ht="15" customHeight="1">
      <c r="R16989"/>
      <c r="S16989"/>
    </row>
    <row r="16990" spans="18:19" ht="15" customHeight="1">
      <c r="R16990"/>
      <c r="S16990"/>
    </row>
    <row r="16991" spans="18:19" ht="15" customHeight="1">
      <c r="R16991"/>
      <c r="S16991"/>
    </row>
    <row r="16992" spans="18:19" ht="15" customHeight="1">
      <c r="R16992"/>
      <c r="S16992"/>
    </row>
    <row r="16993" spans="18:19" ht="15" customHeight="1">
      <c r="R16993"/>
      <c r="S16993"/>
    </row>
    <row r="16994" spans="18:19" ht="15" customHeight="1">
      <c r="R16994"/>
      <c r="S16994"/>
    </row>
    <row r="16995" spans="18:19" ht="15" customHeight="1">
      <c r="R16995"/>
      <c r="S16995"/>
    </row>
    <row r="16996" spans="18:19" ht="15" customHeight="1">
      <c r="R16996"/>
      <c r="S16996"/>
    </row>
    <row r="16997" spans="18:19" ht="15" customHeight="1">
      <c r="R16997"/>
      <c r="S16997"/>
    </row>
    <row r="16998" spans="18:19" ht="15" customHeight="1">
      <c r="R16998"/>
      <c r="S16998"/>
    </row>
    <row r="16999" spans="18:19" ht="15" customHeight="1">
      <c r="R16999"/>
      <c r="S16999"/>
    </row>
    <row r="17000" spans="18:19" ht="15" customHeight="1">
      <c r="R17000"/>
      <c r="S17000"/>
    </row>
    <row r="17001" spans="18:19" ht="15" customHeight="1">
      <c r="R17001"/>
      <c r="S17001"/>
    </row>
    <row r="17002" spans="18:19" ht="15" customHeight="1">
      <c r="R17002"/>
      <c r="S17002"/>
    </row>
    <row r="17003" spans="18:19" ht="15" customHeight="1">
      <c r="R17003"/>
      <c r="S17003"/>
    </row>
    <row r="17004" spans="18:19" ht="15" customHeight="1">
      <c r="R17004"/>
      <c r="S17004"/>
    </row>
    <row r="17005" spans="18:19" ht="15" customHeight="1">
      <c r="R17005"/>
      <c r="S17005"/>
    </row>
    <row r="17006" spans="18:19" ht="15" customHeight="1">
      <c r="R17006"/>
      <c r="S17006"/>
    </row>
    <row r="17007" spans="18:19" ht="15" customHeight="1">
      <c r="R17007"/>
      <c r="S17007"/>
    </row>
    <row r="17008" spans="18:19" ht="15" customHeight="1">
      <c r="R17008"/>
      <c r="S17008"/>
    </row>
    <row r="17009" spans="18:19" ht="15" customHeight="1">
      <c r="R17009"/>
      <c r="S17009"/>
    </row>
    <row r="17010" spans="18:19" ht="15" customHeight="1">
      <c r="R17010"/>
      <c r="S17010"/>
    </row>
    <row r="17011" spans="18:19" ht="15" customHeight="1">
      <c r="R17011"/>
      <c r="S17011"/>
    </row>
    <row r="17012" spans="18:19" ht="15" customHeight="1">
      <c r="R17012"/>
      <c r="S17012"/>
    </row>
    <row r="17013" spans="18:19" ht="15" customHeight="1">
      <c r="R17013"/>
      <c r="S17013"/>
    </row>
    <row r="17014" spans="18:19" ht="15" customHeight="1">
      <c r="R17014"/>
      <c r="S17014"/>
    </row>
    <row r="17015" spans="18:19" ht="15" customHeight="1">
      <c r="R17015"/>
      <c r="S17015"/>
    </row>
    <row r="17016" spans="18:19" ht="15" customHeight="1">
      <c r="R17016"/>
      <c r="S17016"/>
    </row>
    <row r="17017" spans="18:19" ht="15" customHeight="1">
      <c r="R17017"/>
      <c r="S17017"/>
    </row>
    <row r="17018" spans="18:19" ht="15" customHeight="1">
      <c r="R17018"/>
      <c r="S17018"/>
    </row>
    <row r="17019" spans="18:19" ht="15" customHeight="1">
      <c r="R17019"/>
      <c r="S17019"/>
    </row>
    <row r="17020" spans="18:19" ht="15" customHeight="1">
      <c r="R17020"/>
      <c r="S17020"/>
    </row>
    <row r="17021" spans="18:19" ht="15" customHeight="1">
      <c r="R17021"/>
      <c r="S17021"/>
    </row>
    <row r="17022" spans="18:19" ht="15" customHeight="1">
      <c r="R17022"/>
      <c r="S17022"/>
    </row>
    <row r="17023" spans="18:19" ht="15" customHeight="1">
      <c r="R17023"/>
      <c r="S17023"/>
    </row>
    <row r="17024" spans="18:19" ht="15" customHeight="1">
      <c r="R17024"/>
      <c r="S17024"/>
    </row>
    <row r="17025" spans="18:19" ht="15" customHeight="1">
      <c r="R17025"/>
      <c r="S17025"/>
    </row>
    <row r="17026" spans="18:19" ht="15" customHeight="1">
      <c r="R17026"/>
      <c r="S17026"/>
    </row>
    <row r="17027" spans="18:19" ht="15" customHeight="1">
      <c r="R17027"/>
      <c r="S17027"/>
    </row>
    <row r="17028" spans="18:19" ht="15" customHeight="1">
      <c r="R17028"/>
      <c r="S17028"/>
    </row>
    <row r="17029" spans="18:19" ht="15" customHeight="1">
      <c r="R17029"/>
      <c r="S17029"/>
    </row>
    <row r="17030" spans="18:19" ht="15" customHeight="1">
      <c r="R17030"/>
      <c r="S17030"/>
    </row>
    <row r="17031" spans="18:19" ht="15" customHeight="1">
      <c r="R17031"/>
      <c r="S17031"/>
    </row>
    <row r="17032" spans="18:19" ht="15" customHeight="1">
      <c r="R17032"/>
      <c r="S17032"/>
    </row>
    <row r="17033" spans="18:19" ht="15" customHeight="1">
      <c r="R17033"/>
      <c r="S17033"/>
    </row>
    <row r="17034" spans="18:19" ht="15" customHeight="1">
      <c r="R17034"/>
      <c r="S17034"/>
    </row>
    <row r="17035" spans="18:19" ht="15" customHeight="1">
      <c r="R17035"/>
      <c r="S17035"/>
    </row>
    <row r="17036" spans="18:19" ht="15" customHeight="1">
      <c r="R17036"/>
      <c r="S17036"/>
    </row>
    <row r="17037" spans="18:19" ht="15" customHeight="1">
      <c r="R17037"/>
      <c r="S17037"/>
    </row>
    <row r="17038" spans="18:19" ht="15" customHeight="1">
      <c r="R17038"/>
      <c r="S17038"/>
    </row>
    <row r="17039" spans="18:19" ht="15" customHeight="1">
      <c r="R17039"/>
      <c r="S17039"/>
    </row>
    <row r="17040" spans="18:19" ht="15" customHeight="1">
      <c r="R17040"/>
      <c r="S17040"/>
    </row>
    <row r="17041" spans="18:19" ht="15" customHeight="1">
      <c r="R17041"/>
      <c r="S17041"/>
    </row>
    <row r="17042" spans="18:19" ht="15" customHeight="1">
      <c r="R17042"/>
      <c r="S17042"/>
    </row>
    <row r="17043" spans="18:19" ht="15" customHeight="1">
      <c r="R17043"/>
      <c r="S17043"/>
    </row>
    <row r="17044" spans="18:19" ht="15" customHeight="1">
      <c r="R17044"/>
      <c r="S17044"/>
    </row>
    <row r="17045" spans="18:19" ht="15" customHeight="1">
      <c r="R17045"/>
      <c r="S17045"/>
    </row>
    <row r="17046" spans="18:19" ht="15" customHeight="1">
      <c r="R17046"/>
      <c r="S17046"/>
    </row>
    <row r="17047" spans="18:19" ht="15" customHeight="1">
      <c r="R17047"/>
      <c r="S17047"/>
    </row>
    <row r="17048" spans="18:19" ht="15" customHeight="1">
      <c r="R17048"/>
      <c r="S17048"/>
    </row>
    <row r="17049" spans="18:19" ht="15" customHeight="1">
      <c r="R17049"/>
      <c r="S17049"/>
    </row>
    <row r="17050" spans="18:19" ht="15" customHeight="1">
      <c r="R17050"/>
      <c r="S17050"/>
    </row>
    <row r="17051" spans="18:19" ht="15" customHeight="1">
      <c r="R17051"/>
      <c r="S17051"/>
    </row>
    <row r="17052" spans="18:19" ht="15" customHeight="1">
      <c r="R17052"/>
      <c r="S17052"/>
    </row>
    <row r="17053" spans="18:19" ht="15" customHeight="1">
      <c r="R17053"/>
      <c r="S17053"/>
    </row>
    <row r="17054" spans="18:19" ht="15" customHeight="1">
      <c r="R17054"/>
      <c r="S17054"/>
    </row>
    <row r="17055" spans="18:19" ht="15" customHeight="1">
      <c r="R17055"/>
      <c r="S17055"/>
    </row>
    <row r="17056" spans="18:19" ht="15" customHeight="1">
      <c r="R17056"/>
      <c r="S17056"/>
    </row>
    <row r="17057" spans="18:19" ht="15" customHeight="1">
      <c r="R17057"/>
      <c r="S17057"/>
    </row>
    <row r="17058" spans="18:19" ht="15" customHeight="1">
      <c r="R17058"/>
      <c r="S17058"/>
    </row>
    <row r="17059" spans="18:19" ht="15" customHeight="1">
      <c r="R17059"/>
      <c r="S17059"/>
    </row>
    <row r="17060" spans="18:19" ht="15" customHeight="1">
      <c r="R17060"/>
      <c r="S17060"/>
    </row>
    <row r="17061" spans="18:19" ht="15" customHeight="1">
      <c r="R17061"/>
      <c r="S17061"/>
    </row>
    <row r="17062" spans="18:19" ht="15" customHeight="1">
      <c r="R17062"/>
      <c r="S17062"/>
    </row>
    <row r="17063" spans="18:19" ht="15" customHeight="1">
      <c r="R17063"/>
      <c r="S17063"/>
    </row>
    <row r="17064" spans="18:19" ht="15" customHeight="1">
      <c r="R17064"/>
      <c r="S17064"/>
    </row>
    <row r="17065" spans="18:19" ht="15" customHeight="1">
      <c r="R17065"/>
      <c r="S17065"/>
    </row>
    <row r="17066" spans="18:19" ht="15" customHeight="1">
      <c r="R17066"/>
      <c r="S17066"/>
    </row>
    <row r="17067" spans="18:19" ht="15" customHeight="1">
      <c r="R17067"/>
      <c r="S17067"/>
    </row>
    <row r="17068" spans="18:19" ht="15" customHeight="1">
      <c r="R17068"/>
      <c r="S17068"/>
    </row>
    <row r="17069" spans="18:19" ht="15" customHeight="1">
      <c r="R17069"/>
      <c r="S17069"/>
    </row>
    <row r="17070" spans="18:19" ht="15" customHeight="1">
      <c r="R17070"/>
      <c r="S17070"/>
    </row>
    <row r="17071" spans="18:19" ht="15" customHeight="1">
      <c r="R17071"/>
      <c r="S17071"/>
    </row>
    <row r="17072" spans="18:19" ht="15" customHeight="1">
      <c r="R17072"/>
      <c r="S17072"/>
    </row>
    <row r="17073" spans="18:19" ht="15" customHeight="1">
      <c r="R17073"/>
      <c r="S17073"/>
    </row>
    <row r="17074" spans="18:19" ht="15" customHeight="1">
      <c r="R17074"/>
      <c r="S17074"/>
    </row>
    <row r="17075" spans="18:19" ht="15" customHeight="1">
      <c r="R17075"/>
      <c r="S17075"/>
    </row>
    <row r="17076" spans="18:19" ht="15" customHeight="1">
      <c r="R17076"/>
      <c r="S17076"/>
    </row>
    <row r="17077" spans="18:19" ht="15" customHeight="1">
      <c r="R17077"/>
      <c r="S17077"/>
    </row>
    <row r="17078" spans="18:19" ht="15" customHeight="1">
      <c r="R17078"/>
      <c r="S17078"/>
    </row>
    <row r="17079" spans="18:19" ht="15" customHeight="1">
      <c r="R17079"/>
      <c r="S17079"/>
    </row>
    <row r="17080" spans="18:19" ht="15" customHeight="1">
      <c r="R17080"/>
      <c r="S17080"/>
    </row>
    <row r="17081" spans="18:19" ht="15" customHeight="1">
      <c r="R17081"/>
      <c r="S17081"/>
    </row>
    <row r="17082" spans="18:19" ht="15" customHeight="1">
      <c r="R17082"/>
      <c r="S17082"/>
    </row>
    <row r="17083" spans="18:19" ht="15" customHeight="1">
      <c r="R17083"/>
      <c r="S17083"/>
    </row>
    <row r="17084" spans="18:19" ht="15" customHeight="1">
      <c r="R17084"/>
      <c r="S17084"/>
    </row>
    <row r="17085" spans="18:19" ht="15" customHeight="1">
      <c r="R17085"/>
      <c r="S17085"/>
    </row>
    <row r="17086" spans="18:19" ht="15" customHeight="1">
      <c r="R17086"/>
      <c r="S17086"/>
    </row>
    <row r="17087" spans="18:19" ht="15" customHeight="1">
      <c r="R17087"/>
      <c r="S17087"/>
    </row>
    <row r="17088" spans="18:19" ht="15" customHeight="1">
      <c r="R17088"/>
      <c r="S17088"/>
    </row>
    <row r="17089" spans="18:19" ht="15" customHeight="1">
      <c r="R17089"/>
      <c r="S17089"/>
    </row>
    <row r="17090" spans="18:19" ht="15" customHeight="1">
      <c r="R17090"/>
      <c r="S17090"/>
    </row>
    <row r="17091" spans="18:19" ht="15" customHeight="1">
      <c r="R17091"/>
      <c r="S17091"/>
    </row>
    <row r="17092" spans="18:19" ht="15" customHeight="1">
      <c r="R17092"/>
      <c r="S17092"/>
    </row>
    <row r="17093" spans="18:19" ht="15" customHeight="1">
      <c r="R17093"/>
      <c r="S17093"/>
    </row>
    <row r="17094" spans="18:19" ht="15" customHeight="1">
      <c r="R17094"/>
      <c r="S17094"/>
    </row>
    <row r="17095" spans="18:19" ht="15" customHeight="1">
      <c r="R17095"/>
      <c r="S17095"/>
    </row>
    <row r="17096" spans="18:19" ht="15" customHeight="1">
      <c r="R17096"/>
      <c r="S17096"/>
    </row>
    <row r="17097" spans="18:19" ht="15" customHeight="1">
      <c r="R17097"/>
      <c r="S17097"/>
    </row>
    <row r="17098" spans="18:19" ht="15" customHeight="1">
      <c r="R17098"/>
      <c r="S17098"/>
    </row>
    <row r="17099" spans="18:19" ht="15" customHeight="1">
      <c r="R17099"/>
      <c r="S17099"/>
    </row>
    <row r="17100" spans="18:19" ht="15" customHeight="1">
      <c r="R17100"/>
      <c r="S17100"/>
    </row>
    <row r="17101" spans="18:19" ht="15" customHeight="1">
      <c r="R17101"/>
      <c r="S17101"/>
    </row>
    <row r="17102" spans="18:19" ht="15" customHeight="1">
      <c r="R17102"/>
      <c r="S17102"/>
    </row>
    <row r="17103" spans="18:19" ht="15" customHeight="1">
      <c r="R17103"/>
      <c r="S17103"/>
    </row>
    <row r="17104" spans="18:19" ht="15" customHeight="1">
      <c r="R17104"/>
      <c r="S17104"/>
    </row>
    <row r="17105" spans="18:19" ht="15" customHeight="1">
      <c r="R17105"/>
      <c r="S17105"/>
    </row>
    <row r="17106" spans="18:19" ht="15" customHeight="1">
      <c r="R17106"/>
      <c r="S17106"/>
    </row>
    <row r="17107" spans="18:19" ht="15" customHeight="1">
      <c r="R17107"/>
      <c r="S17107"/>
    </row>
    <row r="17108" spans="18:19" ht="15" customHeight="1">
      <c r="R17108"/>
      <c r="S17108"/>
    </row>
    <row r="17109" spans="18:19" ht="15" customHeight="1">
      <c r="R17109"/>
      <c r="S17109"/>
    </row>
    <row r="17110" spans="18:19" ht="15" customHeight="1">
      <c r="R17110"/>
      <c r="S17110"/>
    </row>
    <row r="17111" spans="18:19" ht="15" customHeight="1">
      <c r="R17111"/>
      <c r="S17111"/>
    </row>
    <row r="17112" spans="18:19" ht="15" customHeight="1">
      <c r="R17112"/>
      <c r="S17112"/>
    </row>
    <row r="17113" spans="18:19" ht="15" customHeight="1">
      <c r="R17113"/>
      <c r="S17113"/>
    </row>
    <row r="17114" spans="18:19" ht="15" customHeight="1">
      <c r="R17114"/>
      <c r="S17114"/>
    </row>
    <row r="17115" spans="18:19" ht="15" customHeight="1">
      <c r="R17115"/>
      <c r="S17115"/>
    </row>
    <row r="17116" spans="18:19" ht="15" customHeight="1">
      <c r="R17116"/>
      <c r="S17116"/>
    </row>
    <row r="17117" spans="18:19" ht="15" customHeight="1">
      <c r="R17117"/>
      <c r="S17117"/>
    </row>
    <row r="17118" spans="18:19" ht="15" customHeight="1">
      <c r="R17118"/>
      <c r="S17118"/>
    </row>
    <row r="17119" spans="18:19" ht="15" customHeight="1">
      <c r="R17119"/>
      <c r="S17119"/>
    </row>
    <row r="17120" spans="18:19" ht="15" customHeight="1">
      <c r="R17120"/>
      <c r="S17120"/>
    </row>
    <row r="17121" spans="18:19" ht="15" customHeight="1">
      <c r="R17121"/>
      <c r="S17121"/>
    </row>
    <row r="17122" spans="18:19" ht="15" customHeight="1">
      <c r="R17122"/>
      <c r="S17122"/>
    </row>
    <row r="17123" spans="18:19" ht="15" customHeight="1">
      <c r="R17123"/>
      <c r="S17123"/>
    </row>
    <row r="17124" spans="18:19" ht="15" customHeight="1">
      <c r="R17124"/>
      <c r="S17124"/>
    </row>
    <row r="17125" spans="18:19" ht="15" customHeight="1">
      <c r="R17125"/>
      <c r="S17125"/>
    </row>
    <row r="17126" spans="18:19" ht="15" customHeight="1">
      <c r="R17126"/>
      <c r="S17126"/>
    </row>
    <row r="17127" spans="18:19" ht="15" customHeight="1">
      <c r="R17127"/>
      <c r="S17127"/>
    </row>
    <row r="17128" spans="18:19" ht="15" customHeight="1">
      <c r="R17128"/>
      <c r="S17128"/>
    </row>
    <row r="17129" spans="18:19" ht="15" customHeight="1">
      <c r="R17129"/>
      <c r="S17129"/>
    </row>
    <row r="17130" spans="18:19" ht="15" customHeight="1">
      <c r="R17130"/>
      <c r="S17130"/>
    </row>
    <row r="17131" spans="18:19" ht="15" customHeight="1">
      <c r="R17131"/>
      <c r="S17131"/>
    </row>
    <row r="17132" spans="18:19" ht="15" customHeight="1">
      <c r="R17132"/>
      <c r="S17132"/>
    </row>
    <row r="17133" spans="18:19" ht="15" customHeight="1">
      <c r="R17133"/>
      <c r="S17133"/>
    </row>
    <row r="17134" spans="18:19" ht="15" customHeight="1">
      <c r="R17134"/>
      <c r="S17134"/>
    </row>
    <row r="17135" spans="18:19" ht="15" customHeight="1">
      <c r="R17135"/>
      <c r="S17135"/>
    </row>
    <row r="17136" spans="18:19" ht="15" customHeight="1">
      <c r="R17136"/>
      <c r="S17136"/>
    </row>
    <row r="17137" spans="18:19" ht="15" customHeight="1">
      <c r="R17137"/>
      <c r="S17137"/>
    </row>
    <row r="17138" spans="18:19" ht="15" customHeight="1">
      <c r="R17138"/>
      <c r="S17138"/>
    </row>
    <row r="17139" spans="18:19" ht="15" customHeight="1">
      <c r="R17139"/>
      <c r="S17139"/>
    </row>
    <row r="17140" spans="18:19" ht="15" customHeight="1">
      <c r="R17140"/>
      <c r="S17140"/>
    </row>
    <row r="17141" spans="18:19" ht="15" customHeight="1">
      <c r="R17141"/>
      <c r="S17141"/>
    </row>
    <row r="17142" spans="18:19" ht="15" customHeight="1">
      <c r="R17142"/>
      <c r="S17142"/>
    </row>
    <row r="17143" spans="18:19" ht="15" customHeight="1">
      <c r="R17143"/>
      <c r="S17143"/>
    </row>
    <row r="17144" spans="18:19" ht="15" customHeight="1">
      <c r="R17144"/>
      <c r="S17144"/>
    </row>
    <row r="17145" spans="18:19" ht="15" customHeight="1">
      <c r="R17145"/>
      <c r="S17145"/>
    </row>
    <row r="17146" spans="18:19" ht="15" customHeight="1">
      <c r="R17146"/>
      <c r="S17146"/>
    </row>
    <row r="17147" spans="18:19" ht="15" customHeight="1">
      <c r="R17147"/>
      <c r="S17147"/>
    </row>
    <row r="17148" spans="18:19" ht="15" customHeight="1">
      <c r="R17148"/>
      <c r="S17148"/>
    </row>
    <row r="17149" spans="18:19" ht="15" customHeight="1">
      <c r="R17149"/>
      <c r="S17149"/>
    </row>
    <row r="17150" spans="18:19" ht="15" customHeight="1">
      <c r="R17150"/>
      <c r="S17150"/>
    </row>
    <row r="17151" spans="18:19" ht="15" customHeight="1">
      <c r="R17151"/>
      <c r="S17151"/>
    </row>
    <row r="17152" spans="18:19" ht="15" customHeight="1">
      <c r="R17152"/>
      <c r="S17152"/>
    </row>
    <row r="17153" spans="18:19" ht="15" customHeight="1">
      <c r="R17153"/>
      <c r="S17153"/>
    </row>
    <row r="17154" spans="18:19" ht="15" customHeight="1">
      <c r="R17154"/>
      <c r="S17154"/>
    </row>
    <row r="17155" spans="18:19" ht="15" customHeight="1">
      <c r="R17155"/>
      <c r="S17155"/>
    </row>
    <row r="17156" spans="18:19" ht="15" customHeight="1">
      <c r="R17156"/>
      <c r="S17156"/>
    </row>
    <row r="17157" spans="18:19" ht="15" customHeight="1">
      <c r="R17157"/>
      <c r="S17157"/>
    </row>
    <row r="17158" spans="18:19" ht="15" customHeight="1">
      <c r="R17158"/>
      <c r="S17158"/>
    </row>
    <row r="17159" spans="18:19" ht="15" customHeight="1">
      <c r="R17159"/>
      <c r="S17159"/>
    </row>
    <row r="17160" spans="18:19" ht="15" customHeight="1">
      <c r="R17160"/>
      <c r="S17160"/>
    </row>
    <row r="17161" spans="18:19" ht="15" customHeight="1">
      <c r="R17161"/>
      <c r="S17161"/>
    </row>
    <row r="17162" spans="18:19" ht="15" customHeight="1">
      <c r="R17162"/>
      <c r="S17162"/>
    </row>
    <row r="17163" spans="18:19" ht="15" customHeight="1">
      <c r="R17163"/>
      <c r="S17163"/>
    </row>
    <row r="17164" spans="18:19" ht="15" customHeight="1">
      <c r="R17164"/>
      <c r="S17164"/>
    </row>
    <row r="17165" spans="18:19" ht="15" customHeight="1">
      <c r="R17165"/>
      <c r="S17165"/>
    </row>
    <row r="17166" spans="18:19" ht="15" customHeight="1">
      <c r="R17166"/>
      <c r="S17166"/>
    </row>
    <row r="17167" spans="18:19" ht="15" customHeight="1">
      <c r="R17167"/>
      <c r="S17167"/>
    </row>
    <row r="17168" spans="18:19" ht="15" customHeight="1">
      <c r="R17168"/>
      <c r="S17168"/>
    </row>
    <row r="17169" spans="18:19" ht="15" customHeight="1">
      <c r="R17169"/>
      <c r="S17169"/>
    </row>
    <row r="17170" spans="18:19" ht="15" customHeight="1">
      <c r="R17170"/>
      <c r="S17170"/>
    </row>
    <row r="17171" spans="18:19" ht="15" customHeight="1">
      <c r="R17171"/>
      <c r="S17171"/>
    </row>
    <row r="17172" spans="18:19" ht="15" customHeight="1">
      <c r="R17172"/>
      <c r="S17172"/>
    </row>
    <row r="17173" spans="18:19" ht="15" customHeight="1">
      <c r="R17173"/>
      <c r="S17173"/>
    </row>
    <row r="17174" spans="18:19" ht="15" customHeight="1">
      <c r="R17174"/>
      <c r="S17174"/>
    </row>
    <row r="17175" spans="18:19" ht="15" customHeight="1">
      <c r="R17175"/>
      <c r="S17175"/>
    </row>
    <row r="17176" spans="18:19" ht="15" customHeight="1">
      <c r="R17176"/>
      <c r="S17176"/>
    </row>
    <row r="17177" spans="18:19" ht="15" customHeight="1">
      <c r="R17177"/>
      <c r="S17177"/>
    </row>
    <row r="17178" spans="18:19" ht="15" customHeight="1">
      <c r="R17178"/>
      <c r="S17178"/>
    </row>
    <row r="17179" spans="18:19" ht="15" customHeight="1">
      <c r="R17179"/>
      <c r="S17179"/>
    </row>
    <row r="17180" spans="18:19" ht="15" customHeight="1">
      <c r="R17180"/>
      <c r="S17180"/>
    </row>
    <row r="17181" spans="18:19" ht="15" customHeight="1">
      <c r="R17181"/>
      <c r="S17181"/>
    </row>
    <row r="17182" spans="18:19" ht="15" customHeight="1">
      <c r="R17182"/>
      <c r="S17182"/>
    </row>
    <row r="17183" spans="18:19" ht="15" customHeight="1">
      <c r="R17183"/>
      <c r="S17183"/>
    </row>
    <row r="17184" spans="18:19" ht="15" customHeight="1">
      <c r="R17184"/>
      <c r="S17184"/>
    </row>
    <row r="17185" spans="18:19" ht="15" customHeight="1">
      <c r="R17185"/>
      <c r="S17185"/>
    </row>
    <row r="17186" spans="18:19" ht="15" customHeight="1">
      <c r="R17186"/>
      <c r="S17186"/>
    </row>
    <row r="17187" spans="18:19" ht="15" customHeight="1">
      <c r="R17187"/>
      <c r="S17187"/>
    </row>
    <row r="17188" spans="18:19" ht="15" customHeight="1">
      <c r="R17188"/>
      <c r="S17188"/>
    </row>
    <row r="17189" spans="18:19" ht="15" customHeight="1">
      <c r="R17189"/>
      <c r="S17189"/>
    </row>
    <row r="17190" spans="18:19" ht="15" customHeight="1">
      <c r="R17190"/>
      <c r="S17190"/>
    </row>
    <row r="17191" spans="18:19" ht="15" customHeight="1">
      <c r="R17191"/>
      <c r="S17191"/>
    </row>
    <row r="17192" spans="18:19" ht="15" customHeight="1">
      <c r="R17192"/>
      <c r="S17192"/>
    </row>
    <row r="17193" spans="18:19" ht="15" customHeight="1">
      <c r="R17193"/>
      <c r="S17193"/>
    </row>
    <row r="17194" spans="18:19" ht="15" customHeight="1">
      <c r="R17194"/>
      <c r="S17194"/>
    </row>
    <row r="17195" spans="18:19" ht="15" customHeight="1">
      <c r="R17195"/>
      <c r="S17195"/>
    </row>
    <row r="17196" spans="18:19" ht="15" customHeight="1">
      <c r="R17196"/>
      <c r="S17196"/>
    </row>
    <row r="17197" spans="18:19" ht="15" customHeight="1">
      <c r="R17197"/>
      <c r="S17197"/>
    </row>
    <row r="17198" spans="18:19" ht="15" customHeight="1">
      <c r="R17198"/>
      <c r="S17198"/>
    </row>
    <row r="17199" spans="18:19" ht="15" customHeight="1">
      <c r="R17199"/>
      <c r="S17199"/>
    </row>
    <row r="17200" spans="18:19" ht="15" customHeight="1">
      <c r="R17200"/>
      <c r="S17200"/>
    </row>
    <row r="17201" spans="18:19" ht="15" customHeight="1">
      <c r="R17201"/>
      <c r="S17201"/>
    </row>
    <row r="17202" spans="18:19" ht="15" customHeight="1">
      <c r="R17202"/>
      <c r="S17202"/>
    </row>
    <row r="17203" spans="18:19" ht="15" customHeight="1">
      <c r="R17203"/>
      <c r="S17203"/>
    </row>
    <row r="17204" spans="18:19" ht="15" customHeight="1">
      <c r="R17204"/>
      <c r="S17204"/>
    </row>
    <row r="17205" spans="18:19" ht="15" customHeight="1">
      <c r="R17205"/>
      <c r="S17205"/>
    </row>
    <row r="17206" spans="18:19" ht="15" customHeight="1">
      <c r="R17206"/>
      <c r="S17206"/>
    </row>
    <row r="17207" spans="18:19" ht="15" customHeight="1">
      <c r="R17207"/>
      <c r="S17207"/>
    </row>
    <row r="17208" spans="18:19" ht="15" customHeight="1">
      <c r="R17208"/>
      <c r="S17208"/>
    </row>
    <row r="17209" spans="18:19" ht="15" customHeight="1">
      <c r="R17209"/>
      <c r="S17209"/>
    </row>
    <row r="17210" spans="18:19" ht="15" customHeight="1">
      <c r="R17210"/>
      <c r="S17210"/>
    </row>
    <row r="17211" spans="18:19" ht="15" customHeight="1">
      <c r="R17211"/>
      <c r="S17211"/>
    </row>
    <row r="17212" spans="18:19" ht="15" customHeight="1">
      <c r="R17212"/>
      <c r="S17212"/>
    </row>
    <row r="17213" spans="18:19" ht="15" customHeight="1">
      <c r="R17213"/>
      <c r="S17213"/>
    </row>
    <row r="17214" spans="18:19" ht="15" customHeight="1">
      <c r="R17214"/>
      <c r="S17214"/>
    </row>
    <row r="17215" spans="18:19" ht="15" customHeight="1">
      <c r="R17215"/>
      <c r="S17215"/>
    </row>
    <row r="17216" spans="18:19" ht="15" customHeight="1">
      <c r="R17216"/>
      <c r="S17216"/>
    </row>
    <row r="17217" spans="18:19" ht="15" customHeight="1">
      <c r="R17217"/>
      <c r="S17217"/>
    </row>
    <row r="17218" spans="18:19" ht="15" customHeight="1">
      <c r="R17218"/>
      <c r="S17218"/>
    </row>
    <row r="17219" spans="18:19" ht="15" customHeight="1">
      <c r="R17219"/>
      <c r="S17219"/>
    </row>
    <row r="17220" spans="18:19" ht="15" customHeight="1">
      <c r="R17220"/>
      <c r="S17220"/>
    </row>
    <row r="17221" spans="18:19" ht="15" customHeight="1">
      <c r="R17221"/>
      <c r="S17221"/>
    </row>
    <row r="17222" spans="18:19" ht="15" customHeight="1">
      <c r="R17222"/>
      <c r="S17222"/>
    </row>
    <row r="17223" spans="18:19" ht="15" customHeight="1">
      <c r="R17223"/>
      <c r="S17223"/>
    </row>
    <row r="17224" spans="18:19" ht="15" customHeight="1">
      <c r="R17224"/>
      <c r="S17224"/>
    </row>
    <row r="17225" spans="18:19" ht="15" customHeight="1">
      <c r="R17225"/>
      <c r="S17225"/>
    </row>
    <row r="17226" spans="18:19" ht="15" customHeight="1">
      <c r="R17226"/>
      <c r="S17226"/>
    </row>
    <row r="17227" spans="18:19" ht="15" customHeight="1">
      <c r="R17227"/>
      <c r="S17227"/>
    </row>
    <row r="17228" spans="18:19" ht="15" customHeight="1">
      <c r="R17228"/>
      <c r="S17228"/>
    </row>
    <row r="17229" spans="18:19" ht="15" customHeight="1">
      <c r="R17229"/>
      <c r="S17229"/>
    </row>
    <row r="17230" spans="18:19" ht="15" customHeight="1">
      <c r="R17230"/>
      <c r="S17230"/>
    </row>
    <row r="17231" spans="18:19" ht="15" customHeight="1">
      <c r="R17231"/>
      <c r="S17231"/>
    </row>
    <row r="17232" spans="18:19" ht="15" customHeight="1">
      <c r="R17232"/>
      <c r="S17232"/>
    </row>
    <row r="17233" spans="18:19" ht="15" customHeight="1">
      <c r="R17233"/>
      <c r="S17233"/>
    </row>
    <row r="17234" spans="18:19" ht="15" customHeight="1">
      <c r="R17234"/>
      <c r="S17234"/>
    </row>
    <row r="17235" spans="18:19" ht="15" customHeight="1">
      <c r="R17235"/>
      <c r="S17235"/>
    </row>
    <row r="17236" spans="18:19" ht="15" customHeight="1">
      <c r="R17236"/>
      <c r="S17236"/>
    </row>
    <row r="17237" spans="18:19" ht="15" customHeight="1">
      <c r="R17237"/>
      <c r="S17237"/>
    </row>
    <row r="17238" spans="18:19" ht="15" customHeight="1">
      <c r="R17238"/>
      <c r="S17238"/>
    </row>
    <row r="17239" spans="18:19" ht="15" customHeight="1">
      <c r="R17239"/>
      <c r="S17239"/>
    </row>
    <row r="17240" spans="18:19" ht="15" customHeight="1">
      <c r="R17240"/>
      <c r="S17240"/>
    </row>
    <row r="17241" spans="18:19" ht="15" customHeight="1">
      <c r="R17241"/>
      <c r="S17241"/>
    </row>
    <row r="17242" spans="18:19" ht="15" customHeight="1">
      <c r="R17242"/>
      <c r="S17242"/>
    </row>
    <row r="17243" spans="18:19" ht="15" customHeight="1">
      <c r="R17243"/>
      <c r="S17243"/>
    </row>
    <row r="17244" spans="18:19" ht="15" customHeight="1">
      <c r="R17244"/>
      <c r="S17244"/>
    </row>
    <row r="17245" spans="18:19" ht="15" customHeight="1">
      <c r="R17245"/>
      <c r="S17245"/>
    </row>
    <row r="17246" spans="18:19" ht="15" customHeight="1">
      <c r="R17246"/>
      <c r="S17246"/>
    </row>
    <row r="17247" spans="18:19" ht="15" customHeight="1">
      <c r="R17247"/>
      <c r="S17247"/>
    </row>
    <row r="17248" spans="18:19" ht="15" customHeight="1">
      <c r="R17248"/>
      <c r="S17248"/>
    </row>
    <row r="17249" spans="18:19" ht="15" customHeight="1">
      <c r="R17249"/>
      <c r="S17249"/>
    </row>
    <row r="17250" spans="18:19" ht="15" customHeight="1">
      <c r="R17250"/>
      <c r="S17250"/>
    </row>
    <row r="17251" spans="18:19" ht="15" customHeight="1">
      <c r="R17251"/>
      <c r="S17251"/>
    </row>
    <row r="17252" spans="18:19" ht="15" customHeight="1">
      <c r="R17252"/>
      <c r="S17252"/>
    </row>
    <row r="17253" spans="18:19" ht="15" customHeight="1">
      <c r="R17253"/>
      <c r="S17253"/>
    </row>
    <row r="17254" spans="18:19" ht="15" customHeight="1">
      <c r="R17254"/>
      <c r="S17254"/>
    </row>
    <row r="17255" spans="18:19" ht="15" customHeight="1">
      <c r="R17255"/>
      <c r="S17255"/>
    </row>
    <row r="17256" spans="18:19" ht="15" customHeight="1">
      <c r="R17256"/>
      <c r="S17256"/>
    </row>
    <row r="17257" spans="18:19" ht="15" customHeight="1">
      <c r="R17257"/>
      <c r="S17257"/>
    </row>
    <row r="17258" spans="18:19" ht="15" customHeight="1">
      <c r="R17258"/>
      <c r="S17258"/>
    </row>
    <row r="17259" spans="18:19" ht="15" customHeight="1">
      <c r="R17259"/>
      <c r="S17259"/>
    </row>
    <row r="17260" spans="18:19" ht="15" customHeight="1">
      <c r="R17260"/>
      <c r="S17260"/>
    </row>
    <row r="17261" spans="18:19" ht="15" customHeight="1">
      <c r="R17261"/>
      <c r="S17261"/>
    </row>
    <row r="17262" spans="18:19" ht="15" customHeight="1">
      <c r="R17262"/>
      <c r="S17262"/>
    </row>
    <row r="17263" spans="18:19" ht="15" customHeight="1">
      <c r="R17263"/>
      <c r="S17263"/>
    </row>
    <row r="17264" spans="18:19" ht="15" customHeight="1">
      <c r="R17264"/>
      <c r="S17264"/>
    </row>
    <row r="17265" spans="18:19" ht="15" customHeight="1">
      <c r="R17265"/>
      <c r="S17265"/>
    </row>
    <row r="17266" spans="18:19" ht="15" customHeight="1">
      <c r="R17266"/>
      <c r="S17266"/>
    </row>
    <row r="17267" spans="18:19" ht="15" customHeight="1">
      <c r="R17267"/>
      <c r="S17267"/>
    </row>
    <row r="17268" spans="18:19" ht="15" customHeight="1">
      <c r="R17268"/>
      <c r="S17268"/>
    </row>
    <row r="17269" spans="18:19" ht="15" customHeight="1">
      <c r="R17269"/>
      <c r="S17269"/>
    </row>
    <row r="17270" spans="18:19" ht="15" customHeight="1">
      <c r="R17270"/>
      <c r="S17270"/>
    </row>
    <row r="17271" spans="18:19" ht="15" customHeight="1">
      <c r="R17271"/>
      <c r="S17271"/>
    </row>
    <row r="17272" spans="18:19" ht="15" customHeight="1">
      <c r="R17272"/>
      <c r="S17272"/>
    </row>
    <row r="17273" spans="18:19" ht="15" customHeight="1">
      <c r="R17273"/>
      <c r="S17273"/>
    </row>
    <row r="17274" spans="18:19" ht="15" customHeight="1">
      <c r="R17274"/>
      <c r="S17274"/>
    </row>
    <row r="17275" spans="18:19" ht="15" customHeight="1">
      <c r="R17275"/>
      <c r="S17275"/>
    </row>
    <row r="17276" spans="18:19" ht="15" customHeight="1">
      <c r="R17276"/>
      <c r="S17276"/>
    </row>
    <row r="17277" spans="18:19" ht="15" customHeight="1">
      <c r="R17277"/>
      <c r="S17277"/>
    </row>
    <row r="17278" spans="18:19" ht="15" customHeight="1">
      <c r="R17278"/>
      <c r="S17278"/>
    </row>
    <row r="17279" spans="18:19" ht="15" customHeight="1">
      <c r="R17279"/>
      <c r="S17279"/>
    </row>
    <row r="17280" spans="18:19" ht="15" customHeight="1">
      <c r="R17280"/>
      <c r="S17280"/>
    </row>
    <row r="17281" spans="18:19" ht="15" customHeight="1">
      <c r="R17281"/>
      <c r="S17281"/>
    </row>
    <row r="17282" spans="18:19" ht="15" customHeight="1">
      <c r="R17282"/>
      <c r="S17282"/>
    </row>
    <row r="17283" spans="18:19" ht="15" customHeight="1">
      <c r="R17283"/>
      <c r="S17283"/>
    </row>
    <row r="17284" spans="18:19" ht="15" customHeight="1">
      <c r="R17284"/>
      <c r="S17284"/>
    </row>
    <row r="17285" spans="18:19" ht="15" customHeight="1">
      <c r="R17285"/>
      <c r="S17285"/>
    </row>
    <row r="17286" spans="18:19" ht="15" customHeight="1">
      <c r="R17286"/>
      <c r="S17286"/>
    </row>
    <row r="17287" spans="18:19" ht="15" customHeight="1">
      <c r="R17287"/>
      <c r="S17287"/>
    </row>
    <row r="17288" spans="18:19" ht="15" customHeight="1">
      <c r="R17288"/>
      <c r="S17288"/>
    </row>
    <row r="17289" spans="18:19" ht="15" customHeight="1">
      <c r="R17289"/>
      <c r="S17289"/>
    </row>
    <row r="17290" spans="18:19" ht="15" customHeight="1">
      <c r="R17290"/>
      <c r="S17290"/>
    </row>
    <row r="17291" spans="18:19" ht="15" customHeight="1">
      <c r="R17291"/>
      <c r="S17291"/>
    </row>
    <row r="17292" spans="18:19" ht="15" customHeight="1">
      <c r="R17292"/>
      <c r="S17292"/>
    </row>
    <row r="17293" spans="18:19" ht="15" customHeight="1">
      <c r="R17293"/>
      <c r="S17293"/>
    </row>
    <row r="17294" spans="18:19" ht="15" customHeight="1">
      <c r="R17294"/>
      <c r="S17294"/>
    </row>
    <row r="17295" spans="18:19" ht="15" customHeight="1">
      <c r="R17295"/>
      <c r="S17295"/>
    </row>
    <row r="17296" spans="18:19" ht="15" customHeight="1">
      <c r="R17296"/>
      <c r="S17296"/>
    </row>
    <row r="17297" spans="18:19" ht="15" customHeight="1">
      <c r="R17297"/>
      <c r="S17297"/>
    </row>
    <row r="17298" spans="18:19" ht="15" customHeight="1">
      <c r="R17298"/>
      <c r="S17298"/>
    </row>
    <row r="17299" spans="18:19" ht="15" customHeight="1">
      <c r="R17299"/>
      <c r="S17299"/>
    </row>
    <row r="17300" spans="18:19" ht="15" customHeight="1">
      <c r="R17300"/>
      <c r="S17300"/>
    </row>
    <row r="17301" spans="18:19" ht="15" customHeight="1">
      <c r="R17301"/>
      <c r="S17301"/>
    </row>
    <row r="17302" spans="18:19" ht="15" customHeight="1">
      <c r="R17302"/>
      <c r="S17302"/>
    </row>
    <row r="17303" spans="18:19" ht="15" customHeight="1">
      <c r="R17303"/>
      <c r="S17303"/>
    </row>
    <row r="17304" spans="18:19" ht="15" customHeight="1">
      <c r="R17304"/>
      <c r="S17304"/>
    </row>
    <row r="17305" spans="18:19" ht="15" customHeight="1">
      <c r="R17305"/>
      <c r="S17305"/>
    </row>
    <row r="17306" spans="18:19" ht="15" customHeight="1">
      <c r="R17306"/>
      <c r="S17306"/>
    </row>
    <row r="17307" spans="18:19" ht="15" customHeight="1">
      <c r="R17307"/>
      <c r="S17307"/>
    </row>
    <row r="17308" spans="18:19" ht="15" customHeight="1">
      <c r="R17308"/>
      <c r="S17308"/>
    </row>
    <row r="17309" spans="18:19" ht="15" customHeight="1">
      <c r="R17309"/>
      <c r="S17309"/>
    </row>
    <row r="17310" spans="18:19" ht="15" customHeight="1">
      <c r="R17310"/>
      <c r="S17310"/>
    </row>
    <row r="17311" spans="18:19" ht="15" customHeight="1">
      <c r="R17311"/>
      <c r="S17311"/>
    </row>
    <row r="17312" spans="18:19" ht="15" customHeight="1">
      <c r="R17312"/>
      <c r="S17312"/>
    </row>
    <row r="17313" spans="18:19" ht="15" customHeight="1">
      <c r="R17313"/>
      <c r="S17313"/>
    </row>
    <row r="17314" spans="18:19" ht="15" customHeight="1">
      <c r="R17314"/>
      <c r="S17314"/>
    </row>
    <row r="17315" spans="18:19" ht="15" customHeight="1">
      <c r="R17315"/>
      <c r="S17315"/>
    </row>
    <row r="17316" spans="18:19" ht="15" customHeight="1">
      <c r="R17316"/>
      <c r="S17316"/>
    </row>
    <row r="17317" spans="18:19" ht="15" customHeight="1">
      <c r="R17317"/>
      <c r="S17317"/>
    </row>
    <row r="17318" spans="18:19" ht="15" customHeight="1">
      <c r="R17318"/>
      <c r="S17318"/>
    </row>
    <row r="17319" spans="18:19" ht="15" customHeight="1">
      <c r="R17319"/>
      <c r="S17319"/>
    </row>
    <row r="17320" spans="18:19" ht="15" customHeight="1">
      <c r="R17320"/>
      <c r="S17320"/>
    </row>
    <row r="17321" spans="18:19" ht="15" customHeight="1">
      <c r="R17321"/>
      <c r="S17321"/>
    </row>
    <row r="17322" spans="18:19" ht="15" customHeight="1">
      <c r="R17322"/>
      <c r="S17322"/>
    </row>
    <row r="17323" spans="18:19" ht="15" customHeight="1">
      <c r="R17323"/>
      <c r="S17323"/>
    </row>
    <row r="17324" spans="18:19" ht="15" customHeight="1">
      <c r="R17324"/>
      <c r="S17324"/>
    </row>
    <row r="17325" spans="18:19" ht="15" customHeight="1">
      <c r="R17325"/>
      <c r="S17325"/>
    </row>
    <row r="17326" spans="18:19" ht="15" customHeight="1">
      <c r="R17326"/>
      <c r="S17326"/>
    </row>
    <row r="17327" spans="18:19" ht="15" customHeight="1">
      <c r="R17327"/>
      <c r="S17327"/>
    </row>
    <row r="17328" spans="18:19" ht="15" customHeight="1">
      <c r="R17328"/>
      <c r="S17328"/>
    </row>
    <row r="17329" spans="18:19" ht="15" customHeight="1">
      <c r="R17329"/>
      <c r="S17329"/>
    </row>
    <row r="17330" spans="18:19" ht="15" customHeight="1">
      <c r="R17330"/>
      <c r="S17330"/>
    </row>
    <row r="17331" spans="18:19" ht="15" customHeight="1">
      <c r="R17331"/>
      <c r="S17331"/>
    </row>
    <row r="17332" spans="18:19" ht="15" customHeight="1">
      <c r="R17332"/>
      <c r="S17332"/>
    </row>
    <row r="17333" spans="18:19" ht="15" customHeight="1">
      <c r="R17333"/>
      <c r="S17333"/>
    </row>
    <row r="17334" spans="18:19" ht="15" customHeight="1">
      <c r="R17334"/>
      <c r="S17334"/>
    </row>
    <row r="17335" spans="18:19" ht="15" customHeight="1">
      <c r="R17335"/>
      <c r="S17335"/>
    </row>
    <row r="17336" spans="18:19" ht="15" customHeight="1">
      <c r="R17336"/>
      <c r="S17336"/>
    </row>
    <row r="17337" spans="18:19" ht="15" customHeight="1">
      <c r="R17337"/>
      <c r="S17337"/>
    </row>
    <row r="17338" spans="18:19" ht="15" customHeight="1">
      <c r="R17338"/>
      <c r="S17338"/>
    </row>
    <row r="17339" spans="18:19" ht="15" customHeight="1">
      <c r="R17339"/>
      <c r="S17339"/>
    </row>
    <row r="17340" spans="18:19" ht="15" customHeight="1">
      <c r="R17340"/>
      <c r="S17340"/>
    </row>
    <row r="17341" spans="18:19" ht="15" customHeight="1">
      <c r="R17341"/>
      <c r="S17341"/>
    </row>
    <row r="17342" spans="18:19" ht="15" customHeight="1">
      <c r="R17342"/>
      <c r="S17342"/>
    </row>
    <row r="17343" spans="18:19" ht="15" customHeight="1">
      <c r="R17343"/>
      <c r="S17343"/>
    </row>
    <row r="17344" spans="18:19" ht="15" customHeight="1">
      <c r="R17344"/>
      <c r="S17344"/>
    </row>
    <row r="17345" spans="18:19" ht="15" customHeight="1">
      <c r="R17345"/>
      <c r="S17345"/>
    </row>
    <row r="17346" spans="18:19" ht="15" customHeight="1">
      <c r="R17346"/>
      <c r="S17346"/>
    </row>
    <row r="17347" spans="18:19" ht="15" customHeight="1">
      <c r="R17347"/>
      <c r="S17347"/>
    </row>
    <row r="17348" spans="18:19" ht="15" customHeight="1">
      <c r="R17348"/>
      <c r="S17348"/>
    </row>
    <row r="17349" spans="18:19" ht="15" customHeight="1">
      <c r="R17349"/>
      <c r="S17349"/>
    </row>
    <row r="17350" spans="18:19" ht="15" customHeight="1">
      <c r="R17350"/>
      <c r="S17350"/>
    </row>
    <row r="17351" spans="18:19" ht="15" customHeight="1">
      <c r="R17351"/>
      <c r="S17351"/>
    </row>
    <row r="17352" spans="18:19" ht="15" customHeight="1">
      <c r="R17352"/>
      <c r="S17352"/>
    </row>
    <row r="17353" spans="18:19" ht="15" customHeight="1">
      <c r="R17353"/>
      <c r="S17353"/>
    </row>
    <row r="17354" spans="18:19" ht="15" customHeight="1">
      <c r="R17354"/>
      <c r="S17354"/>
    </row>
    <row r="17355" spans="18:19" ht="15" customHeight="1">
      <c r="R17355"/>
      <c r="S17355"/>
    </row>
    <row r="17356" spans="18:19" ht="15" customHeight="1">
      <c r="R17356"/>
      <c r="S17356"/>
    </row>
    <row r="17357" spans="18:19" ht="15" customHeight="1">
      <c r="R17357"/>
      <c r="S17357"/>
    </row>
    <row r="17358" spans="18:19" ht="15" customHeight="1">
      <c r="R17358"/>
      <c r="S17358"/>
    </row>
    <row r="17359" spans="18:19" ht="15" customHeight="1">
      <c r="R17359"/>
      <c r="S17359"/>
    </row>
    <row r="17360" spans="18:19" ht="15" customHeight="1">
      <c r="R17360"/>
      <c r="S17360"/>
    </row>
    <row r="17361" spans="18:19" ht="15" customHeight="1">
      <c r="R17361"/>
      <c r="S17361"/>
    </row>
    <row r="17362" spans="18:19" ht="15" customHeight="1">
      <c r="R17362"/>
      <c r="S17362"/>
    </row>
    <row r="17363" spans="18:19" ht="15" customHeight="1">
      <c r="R17363"/>
      <c r="S17363"/>
    </row>
    <row r="17364" spans="18:19" ht="15" customHeight="1">
      <c r="R17364"/>
      <c r="S17364"/>
    </row>
    <row r="17365" spans="18:19" ht="15" customHeight="1">
      <c r="R17365"/>
      <c r="S17365"/>
    </row>
    <row r="17366" spans="18:19" ht="15" customHeight="1">
      <c r="R17366"/>
      <c r="S17366"/>
    </row>
    <row r="17367" spans="18:19" ht="15" customHeight="1">
      <c r="R17367"/>
      <c r="S17367"/>
    </row>
    <row r="17368" spans="18:19" ht="15" customHeight="1">
      <c r="R17368"/>
      <c r="S17368"/>
    </row>
    <row r="17369" spans="18:19" ht="15" customHeight="1">
      <c r="R17369"/>
      <c r="S17369"/>
    </row>
    <row r="17370" spans="18:19" ht="15" customHeight="1">
      <c r="R17370"/>
      <c r="S17370"/>
    </row>
    <row r="17371" spans="18:19" ht="15" customHeight="1">
      <c r="R17371"/>
      <c r="S17371"/>
    </row>
    <row r="17372" spans="18:19" ht="15" customHeight="1">
      <c r="R17372"/>
      <c r="S17372"/>
    </row>
    <row r="17373" spans="18:19" ht="15" customHeight="1">
      <c r="R17373"/>
      <c r="S17373"/>
    </row>
    <row r="17374" spans="18:19" ht="15" customHeight="1">
      <c r="R17374"/>
      <c r="S17374"/>
    </row>
    <row r="17375" spans="18:19" ht="15" customHeight="1">
      <c r="R17375"/>
      <c r="S17375"/>
    </row>
    <row r="17376" spans="18:19" ht="15" customHeight="1">
      <c r="R17376"/>
      <c r="S17376"/>
    </row>
    <row r="17377" spans="18:19" ht="15" customHeight="1">
      <c r="R17377"/>
      <c r="S17377"/>
    </row>
    <row r="17378" spans="18:19" ht="15" customHeight="1">
      <c r="R17378"/>
      <c r="S17378"/>
    </row>
    <row r="17379" spans="18:19" ht="15" customHeight="1">
      <c r="R17379"/>
      <c r="S17379"/>
    </row>
    <row r="17380" spans="18:19" ht="15" customHeight="1">
      <c r="R17380"/>
      <c r="S17380"/>
    </row>
    <row r="17381" spans="18:19" ht="15" customHeight="1">
      <c r="R17381"/>
      <c r="S17381"/>
    </row>
    <row r="17382" spans="18:19" ht="15" customHeight="1">
      <c r="R17382"/>
      <c r="S17382"/>
    </row>
    <row r="17383" spans="18:19" ht="15" customHeight="1">
      <c r="R17383"/>
      <c r="S17383"/>
    </row>
    <row r="17384" spans="18:19" ht="15" customHeight="1">
      <c r="R17384"/>
      <c r="S17384"/>
    </row>
    <row r="17385" spans="18:19" ht="15" customHeight="1">
      <c r="R17385"/>
      <c r="S17385"/>
    </row>
    <row r="17386" spans="18:19" ht="15" customHeight="1">
      <c r="R17386"/>
      <c r="S17386"/>
    </row>
    <row r="17387" spans="18:19" ht="15" customHeight="1">
      <c r="R17387"/>
      <c r="S17387"/>
    </row>
    <row r="17388" spans="18:19" ht="15" customHeight="1">
      <c r="R17388"/>
      <c r="S17388"/>
    </row>
    <row r="17389" spans="18:19" ht="15" customHeight="1">
      <c r="R17389"/>
      <c r="S17389"/>
    </row>
    <row r="17390" spans="18:19" ht="15" customHeight="1">
      <c r="R17390"/>
      <c r="S17390"/>
    </row>
    <row r="17391" spans="18:19" ht="15" customHeight="1">
      <c r="R17391"/>
      <c r="S17391"/>
    </row>
    <row r="17392" spans="18:19" ht="15" customHeight="1">
      <c r="R17392"/>
      <c r="S17392"/>
    </row>
    <row r="17393" spans="18:19" ht="15" customHeight="1">
      <c r="R17393"/>
      <c r="S17393"/>
    </row>
    <row r="17394" spans="18:19" ht="15" customHeight="1">
      <c r="R17394"/>
      <c r="S17394"/>
    </row>
    <row r="17395" spans="18:19" ht="15" customHeight="1">
      <c r="R17395"/>
      <c r="S17395"/>
    </row>
    <row r="17396" spans="18:19" ht="15" customHeight="1">
      <c r="R17396"/>
      <c r="S17396"/>
    </row>
    <row r="17397" spans="18:19" ht="15" customHeight="1">
      <c r="R17397"/>
      <c r="S17397"/>
    </row>
    <row r="17398" spans="18:19" ht="15" customHeight="1">
      <c r="R17398"/>
      <c r="S17398"/>
    </row>
    <row r="17399" spans="18:19" ht="15" customHeight="1">
      <c r="R17399"/>
      <c r="S17399"/>
    </row>
    <row r="17400" spans="18:19" ht="15" customHeight="1">
      <c r="R17400"/>
      <c r="S17400"/>
    </row>
    <row r="17401" spans="18:19" ht="15" customHeight="1">
      <c r="R17401"/>
      <c r="S17401"/>
    </row>
    <row r="17402" spans="18:19" ht="15" customHeight="1">
      <c r="R17402"/>
      <c r="S17402"/>
    </row>
    <row r="17403" spans="18:19" ht="15" customHeight="1">
      <c r="R17403"/>
      <c r="S17403"/>
    </row>
    <row r="17404" spans="18:19" ht="15" customHeight="1">
      <c r="R17404"/>
      <c r="S17404"/>
    </row>
    <row r="17405" spans="18:19" ht="15" customHeight="1">
      <c r="R17405"/>
      <c r="S17405"/>
    </row>
    <row r="17406" spans="18:19" ht="15" customHeight="1">
      <c r="R17406"/>
      <c r="S17406"/>
    </row>
    <row r="17407" spans="18:19" ht="15" customHeight="1">
      <c r="R17407"/>
      <c r="S17407"/>
    </row>
    <row r="17408" spans="18:19" ht="15" customHeight="1">
      <c r="R17408"/>
      <c r="S17408"/>
    </row>
    <row r="17409" spans="18:19" ht="15" customHeight="1">
      <c r="R17409"/>
      <c r="S17409"/>
    </row>
    <row r="17410" spans="18:19" ht="15" customHeight="1">
      <c r="R17410"/>
      <c r="S17410"/>
    </row>
    <row r="17411" spans="18:19" ht="15" customHeight="1">
      <c r="R17411"/>
      <c r="S17411"/>
    </row>
    <row r="17412" spans="18:19" ht="15" customHeight="1">
      <c r="R17412"/>
      <c r="S17412"/>
    </row>
    <row r="17413" spans="18:19" ht="15" customHeight="1">
      <c r="R17413"/>
      <c r="S17413"/>
    </row>
    <row r="17414" spans="18:19" ht="15" customHeight="1">
      <c r="R17414"/>
      <c r="S17414"/>
    </row>
    <row r="17415" spans="18:19" ht="15" customHeight="1">
      <c r="R17415"/>
      <c r="S17415"/>
    </row>
    <row r="17416" spans="18:19" ht="15" customHeight="1">
      <c r="R17416"/>
      <c r="S17416"/>
    </row>
    <row r="17417" spans="18:19" ht="15" customHeight="1">
      <c r="R17417"/>
      <c r="S17417"/>
    </row>
    <row r="17418" spans="18:19" ht="15" customHeight="1">
      <c r="R17418"/>
      <c r="S17418"/>
    </row>
    <row r="17419" spans="18:19" ht="15" customHeight="1">
      <c r="R17419"/>
      <c r="S17419"/>
    </row>
    <row r="17420" spans="18:19" ht="15" customHeight="1">
      <c r="R17420"/>
      <c r="S17420"/>
    </row>
    <row r="17421" spans="18:19" ht="15" customHeight="1">
      <c r="R17421"/>
      <c r="S17421"/>
    </row>
    <row r="17422" spans="18:19" ht="15" customHeight="1">
      <c r="R17422"/>
      <c r="S17422"/>
    </row>
    <row r="17423" spans="18:19" ht="15" customHeight="1">
      <c r="R17423"/>
      <c r="S17423"/>
    </row>
    <row r="17424" spans="18:19" ht="15" customHeight="1">
      <c r="R17424"/>
      <c r="S17424"/>
    </row>
    <row r="17425" spans="18:19" ht="15" customHeight="1">
      <c r="R17425"/>
      <c r="S17425"/>
    </row>
    <row r="17426" spans="18:19" ht="15" customHeight="1">
      <c r="R17426"/>
      <c r="S17426"/>
    </row>
    <row r="17427" spans="18:19" ht="15" customHeight="1">
      <c r="R17427"/>
      <c r="S17427"/>
    </row>
    <row r="17428" spans="18:19" ht="15" customHeight="1">
      <c r="R17428"/>
      <c r="S17428"/>
    </row>
    <row r="17429" spans="18:19" ht="15" customHeight="1">
      <c r="R17429"/>
      <c r="S17429"/>
    </row>
    <row r="17430" spans="18:19" ht="15" customHeight="1">
      <c r="R17430"/>
      <c r="S17430"/>
    </row>
    <row r="17431" spans="18:19" ht="15" customHeight="1">
      <c r="R17431"/>
      <c r="S17431"/>
    </row>
    <row r="17432" spans="18:19" ht="15" customHeight="1">
      <c r="R17432"/>
      <c r="S17432"/>
    </row>
    <row r="17433" spans="18:19" ht="15" customHeight="1">
      <c r="R17433"/>
      <c r="S17433"/>
    </row>
    <row r="17434" spans="18:19" ht="15" customHeight="1">
      <c r="R17434"/>
      <c r="S17434"/>
    </row>
    <row r="17435" spans="18:19" ht="15" customHeight="1">
      <c r="R17435"/>
      <c r="S17435"/>
    </row>
    <row r="17436" spans="18:19" ht="15" customHeight="1">
      <c r="R17436"/>
      <c r="S17436"/>
    </row>
    <row r="17437" spans="18:19" ht="15" customHeight="1">
      <c r="R17437"/>
      <c r="S17437"/>
    </row>
    <row r="17438" spans="18:19" ht="15" customHeight="1">
      <c r="R17438"/>
      <c r="S17438"/>
    </row>
    <row r="17439" spans="18:19" ht="15" customHeight="1">
      <c r="R17439"/>
      <c r="S17439"/>
    </row>
    <row r="17440" spans="18:19" ht="15" customHeight="1">
      <c r="R17440"/>
      <c r="S17440"/>
    </row>
    <row r="17441" spans="18:19" ht="15" customHeight="1">
      <c r="R17441"/>
      <c r="S17441"/>
    </row>
    <row r="17442" spans="18:19" ht="15" customHeight="1">
      <c r="R17442"/>
      <c r="S17442"/>
    </row>
    <row r="17443" spans="18:19" ht="15" customHeight="1">
      <c r="R17443"/>
      <c r="S17443"/>
    </row>
    <row r="17444" spans="18:19" ht="15" customHeight="1">
      <c r="R17444"/>
      <c r="S17444"/>
    </row>
    <row r="17445" spans="18:19" ht="15" customHeight="1">
      <c r="R17445"/>
      <c r="S17445"/>
    </row>
    <row r="17446" spans="18:19" ht="15" customHeight="1">
      <c r="R17446"/>
      <c r="S17446"/>
    </row>
    <row r="17447" spans="18:19" ht="15" customHeight="1">
      <c r="R17447"/>
      <c r="S17447"/>
    </row>
    <row r="17448" spans="18:19" ht="15" customHeight="1">
      <c r="R17448"/>
      <c r="S17448"/>
    </row>
    <row r="17449" spans="18:19" ht="15" customHeight="1">
      <c r="R17449"/>
      <c r="S17449"/>
    </row>
    <row r="17450" spans="18:19" ht="15" customHeight="1">
      <c r="R17450"/>
      <c r="S17450"/>
    </row>
    <row r="17451" spans="18:19" ht="15" customHeight="1">
      <c r="R17451"/>
      <c r="S17451"/>
    </row>
    <row r="17452" spans="18:19" ht="15" customHeight="1">
      <c r="R17452"/>
      <c r="S17452"/>
    </row>
    <row r="17453" spans="18:19" ht="15" customHeight="1">
      <c r="R17453"/>
      <c r="S17453"/>
    </row>
    <row r="17454" spans="18:19" ht="15" customHeight="1">
      <c r="R17454"/>
      <c r="S17454"/>
    </row>
    <row r="17455" spans="18:19" ht="15" customHeight="1">
      <c r="R17455"/>
      <c r="S17455"/>
    </row>
    <row r="17456" spans="18:19" ht="15" customHeight="1">
      <c r="R17456"/>
      <c r="S17456"/>
    </row>
    <row r="17457" spans="18:19" ht="15" customHeight="1">
      <c r="R17457"/>
      <c r="S17457"/>
    </row>
    <row r="17458" spans="18:19" ht="15" customHeight="1">
      <c r="R17458"/>
      <c r="S17458"/>
    </row>
    <row r="17459" spans="18:19" ht="15" customHeight="1">
      <c r="R17459"/>
      <c r="S17459"/>
    </row>
    <row r="17460" spans="18:19" ht="15" customHeight="1">
      <c r="R17460"/>
      <c r="S17460"/>
    </row>
    <row r="17461" spans="18:19" ht="15" customHeight="1">
      <c r="R17461"/>
      <c r="S17461"/>
    </row>
    <row r="17462" spans="18:19" ht="15" customHeight="1">
      <c r="R17462"/>
      <c r="S17462"/>
    </row>
    <row r="17463" spans="18:19" ht="15" customHeight="1">
      <c r="R17463"/>
      <c r="S17463"/>
    </row>
    <row r="17464" spans="18:19" ht="15" customHeight="1">
      <c r="R17464"/>
      <c r="S17464"/>
    </row>
    <row r="17465" spans="18:19" ht="15" customHeight="1">
      <c r="R17465"/>
      <c r="S17465"/>
    </row>
    <row r="17466" spans="18:19" ht="15" customHeight="1">
      <c r="R17466"/>
      <c r="S17466"/>
    </row>
    <row r="17467" spans="18:19" ht="15" customHeight="1">
      <c r="R17467"/>
      <c r="S17467"/>
    </row>
    <row r="17468" spans="18:19" ht="15" customHeight="1">
      <c r="R17468"/>
      <c r="S17468"/>
    </row>
    <row r="17469" spans="18:19" ht="15" customHeight="1">
      <c r="R17469"/>
      <c r="S17469"/>
    </row>
    <row r="17470" spans="18:19" ht="15" customHeight="1">
      <c r="R17470"/>
      <c r="S17470"/>
    </row>
    <row r="17471" spans="18:19" ht="15" customHeight="1">
      <c r="R17471"/>
      <c r="S17471"/>
    </row>
    <row r="17472" spans="18:19" ht="15" customHeight="1">
      <c r="R17472"/>
      <c r="S17472"/>
    </row>
    <row r="17473" spans="18:19" ht="15" customHeight="1">
      <c r="R17473"/>
      <c r="S17473"/>
    </row>
    <row r="17474" spans="18:19" ht="15" customHeight="1">
      <c r="R17474"/>
      <c r="S17474"/>
    </row>
    <row r="17475" spans="18:19" ht="15" customHeight="1">
      <c r="R17475"/>
      <c r="S17475"/>
    </row>
    <row r="17476" spans="18:19" ht="15" customHeight="1">
      <c r="R17476"/>
      <c r="S17476"/>
    </row>
    <row r="17477" spans="18:19" ht="15" customHeight="1">
      <c r="R17477"/>
      <c r="S17477"/>
    </row>
    <row r="17478" spans="18:19" ht="15" customHeight="1">
      <c r="R17478"/>
      <c r="S17478"/>
    </row>
    <row r="17479" spans="18:19" ht="15" customHeight="1">
      <c r="R17479"/>
      <c r="S17479"/>
    </row>
    <row r="17480" spans="18:19" ht="15" customHeight="1">
      <c r="R17480"/>
      <c r="S17480"/>
    </row>
    <row r="17481" spans="18:19" ht="15" customHeight="1">
      <c r="R17481"/>
      <c r="S17481"/>
    </row>
    <row r="17482" spans="18:19" ht="15" customHeight="1">
      <c r="R17482"/>
      <c r="S17482"/>
    </row>
    <row r="17483" spans="18:19" ht="15" customHeight="1">
      <c r="R17483"/>
      <c r="S17483"/>
    </row>
    <row r="17484" spans="18:19" ht="15" customHeight="1">
      <c r="R17484"/>
      <c r="S17484"/>
    </row>
    <row r="17485" spans="18:19" ht="15" customHeight="1">
      <c r="R17485"/>
      <c r="S17485"/>
    </row>
    <row r="17486" spans="18:19" ht="15" customHeight="1">
      <c r="R17486"/>
      <c r="S17486"/>
    </row>
    <row r="17487" spans="18:19" ht="15" customHeight="1">
      <c r="R17487"/>
      <c r="S17487"/>
    </row>
    <row r="17488" spans="18:19" ht="15" customHeight="1">
      <c r="R17488"/>
      <c r="S17488"/>
    </row>
    <row r="17489" spans="18:19" ht="15" customHeight="1">
      <c r="R17489"/>
      <c r="S17489"/>
    </row>
    <row r="17490" spans="18:19" ht="15" customHeight="1">
      <c r="R17490"/>
      <c r="S17490"/>
    </row>
    <row r="17491" spans="18:19" ht="15" customHeight="1">
      <c r="R17491"/>
      <c r="S17491"/>
    </row>
    <row r="17492" spans="18:19" ht="15" customHeight="1">
      <c r="R17492"/>
      <c r="S17492"/>
    </row>
    <row r="17493" spans="18:19" ht="15" customHeight="1">
      <c r="R17493"/>
      <c r="S17493"/>
    </row>
    <row r="17494" spans="18:19" ht="15" customHeight="1">
      <c r="R17494"/>
      <c r="S17494"/>
    </row>
    <row r="17495" spans="18:19" ht="15" customHeight="1">
      <c r="R17495"/>
      <c r="S17495"/>
    </row>
    <row r="17496" spans="18:19" ht="15" customHeight="1">
      <c r="R17496"/>
      <c r="S17496"/>
    </row>
    <row r="17497" spans="18:19" ht="15" customHeight="1">
      <c r="R17497"/>
      <c r="S17497"/>
    </row>
    <row r="17498" spans="18:19" ht="15" customHeight="1">
      <c r="R17498"/>
      <c r="S17498"/>
    </row>
    <row r="17499" spans="18:19" ht="15" customHeight="1">
      <c r="R17499"/>
      <c r="S17499"/>
    </row>
    <row r="17500" spans="18:19" ht="15" customHeight="1">
      <c r="R17500"/>
      <c r="S17500"/>
    </row>
    <row r="17501" spans="18:19" ht="15" customHeight="1">
      <c r="R17501"/>
      <c r="S17501"/>
    </row>
    <row r="17502" spans="18:19" ht="15" customHeight="1">
      <c r="R17502"/>
      <c r="S17502"/>
    </row>
    <row r="17503" spans="18:19" ht="15" customHeight="1">
      <c r="R17503"/>
      <c r="S17503"/>
    </row>
    <row r="17504" spans="18:19" ht="15" customHeight="1">
      <c r="R17504"/>
      <c r="S17504"/>
    </row>
    <row r="17505" spans="18:19" ht="15" customHeight="1">
      <c r="R17505"/>
      <c r="S17505"/>
    </row>
    <row r="17506" spans="18:19" ht="15" customHeight="1">
      <c r="R17506"/>
      <c r="S17506"/>
    </row>
    <row r="17507" spans="18:19" ht="15" customHeight="1">
      <c r="R17507"/>
      <c r="S17507"/>
    </row>
    <row r="17508" spans="18:19" ht="15" customHeight="1">
      <c r="R17508"/>
      <c r="S17508"/>
    </row>
    <row r="17509" spans="18:19" ht="15" customHeight="1">
      <c r="R17509"/>
      <c r="S17509"/>
    </row>
    <row r="17510" spans="18:19" ht="15" customHeight="1">
      <c r="R17510"/>
      <c r="S17510"/>
    </row>
    <row r="17511" spans="18:19" ht="15" customHeight="1">
      <c r="R17511"/>
      <c r="S17511"/>
    </row>
    <row r="17512" spans="18:19" ht="15" customHeight="1">
      <c r="R17512"/>
      <c r="S17512"/>
    </row>
    <row r="17513" spans="18:19" ht="15" customHeight="1">
      <c r="R17513"/>
      <c r="S17513"/>
    </row>
    <row r="17514" spans="18:19" ht="15" customHeight="1">
      <c r="R17514"/>
      <c r="S17514"/>
    </row>
    <row r="17515" spans="18:19" ht="15" customHeight="1">
      <c r="R17515"/>
      <c r="S17515"/>
    </row>
    <row r="17516" spans="18:19" ht="15" customHeight="1">
      <c r="R17516"/>
      <c r="S17516"/>
    </row>
    <row r="17517" spans="18:19" ht="15" customHeight="1">
      <c r="R17517"/>
      <c r="S17517"/>
    </row>
    <row r="17518" spans="18:19" ht="15" customHeight="1">
      <c r="R17518"/>
      <c r="S17518"/>
    </row>
    <row r="17519" spans="18:19" ht="15" customHeight="1">
      <c r="R17519"/>
      <c r="S17519"/>
    </row>
    <row r="17520" spans="18:19" ht="15" customHeight="1">
      <c r="R17520"/>
      <c r="S17520"/>
    </row>
    <row r="17521" spans="18:19" ht="15" customHeight="1">
      <c r="R17521"/>
      <c r="S17521"/>
    </row>
    <row r="17522" spans="18:19" ht="15" customHeight="1">
      <c r="R17522"/>
      <c r="S17522"/>
    </row>
    <row r="17523" spans="18:19" ht="15" customHeight="1">
      <c r="R17523"/>
      <c r="S17523"/>
    </row>
    <row r="17524" spans="18:19" ht="15" customHeight="1">
      <c r="R17524"/>
      <c r="S17524"/>
    </row>
    <row r="17525" spans="18:19" ht="15" customHeight="1">
      <c r="R17525"/>
      <c r="S17525"/>
    </row>
    <row r="17526" spans="18:19" ht="15" customHeight="1">
      <c r="R17526"/>
      <c r="S17526"/>
    </row>
    <row r="17527" spans="18:19" ht="15" customHeight="1">
      <c r="R17527"/>
      <c r="S17527"/>
    </row>
    <row r="17528" spans="18:19" ht="15" customHeight="1">
      <c r="R17528"/>
      <c r="S17528"/>
    </row>
    <row r="17529" spans="18:19" ht="15" customHeight="1">
      <c r="R17529"/>
      <c r="S17529"/>
    </row>
    <row r="17530" spans="18:19" ht="15" customHeight="1">
      <c r="R17530"/>
      <c r="S17530"/>
    </row>
    <row r="17531" spans="18:19" ht="15" customHeight="1">
      <c r="R17531"/>
      <c r="S17531"/>
    </row>
    <row r="17532" spans="18:19" ht="15" customHeight="1">
      <c r="R17532"/>
      <c r="S17532"/>
    </row>
    <row r="17533" spans="18:19" ht="15" customHeight="1">
      <c r="R17533"/>
      <c r="S17533"/>
    </row>
    <row r="17534" spans="18:19" ht="15" customHeight="1">
      <c r="R17534"/>
      <c r="S17534"/>
    </row>
    <row r="17535" spans="18:19" ht="15" customHeight="1">
      <c r="R17535"/>
      <c r="S17535"/>
    </row>
    <row r="17536" spans="18:19" ht="15" customHeight="1">
      <c r="R17536"/>
      <c r="S17536"/>
    </row>
    <row r="17537" spans="18:19" ht="15" customHeight="1">
      <c r="R17537"/>
      <c r="S17537"/>
    </row>
    <row r="17538" spans="18:19" ht="15" customHeight="1">
      <c r="R17538"/>
      <c r="S17538"/>
    </row>
    <row r="17539" spans="18:19" ht="15" customHeight="1">
      <c r="R17539"/>
      <c r="S17539"/>
    </row>
    <row r="17540" spans="18:19" ht="15" customHeight="1">
      <c r="R17540"/>
      <c r="S17540"/>
    </row>
    <row r="17541" spans="18:19" ht="15" customHeight="1">
      <c r="R17541"/>
      <c r="S17541"/>
    </row>
    <row r="17542" spans="18:19" ht="15" customHeight="1">
      <c r="R17542"/>
      <c r="S17542"/>
    </row>
    <row r="17543" spans="18:19" ht="15" customHeight="1">
      <c r="R17543"/>
      <c r="S17543"/>
    </row>
    <row r="17544" spans="18:19" ht="15" customHeight="1">
      <c r="R17544"/>
      <c r="S17544"/>
    </row>
    <row r="17545" spans="18:19" ht="15" customHeight="1">
      <c r="R17545"/>
      <c r="S17545"/>
    </row>
    <row r="17546" spans="18:19" ht="15" customHeight="1">
      <c r="R17546"/>
      <c r="S17546"/>
    </row>
    <row r="17547" spans="18:19" ht="15" customHeight="1">
      <c r="R17547"/>
      <c r="S17547"/>
    </row>
    <row r="17548" spans="18:19" ht="15" customHeight="1">
      <c r="R17548"/>
      <c r="S17548"/>
    </row>
    <row r="17549" spans="18:19" ht="15" customHeight="1">
      <c r="R17549"/>
      <c r="S17549"/>
    </row>
    <row r="17550" spans="18:19" ht="15" customHeight="1">
      <c r="R17550"/>
      <c r="S17550"/>
    </row>
    <row r="17551" spans="18:19" ht="15" customHeight="1">
      <c r="R17551"/>
      <c r="S17551"/>
    </row>
    <row r="17552" spans="18:19" ht="15" customHeight="1">
      <c r="R17552"/>
      <c r="S17552"/>
    </row>
    <row r="17553" spans="18:19" ht="15" customHeight="1">
      <c r="R17553"/>
      <c r="S17553"/>
    </row>
    <row r="17554" spans="18:19" ht="15" customHeight="1">
      <c r="R17554"/>
      <c r="S17554"/>
    </row>
    <row r="17555" spans="18:19" ht="15" customHeight="1">
      <c r="R17555"/>
      <c r="S17555"/>
    </row>
    <row r="17556" spans="18:19" ht="15" customHeight="1">
      <c r="R17556"/>
      <c r="S17556"/>
    </row>
    <row r="17557" spans="18:19" ht="15" customHeight="1">
      <c r="R17557"/>
      <c r="S17557"/>
    </row>
    <row r="17558" spans="18:19" ht="15" customHeight="1">
      <c r="R17558"/>
      <c r="S17558"/>
    </row>
    <row r="17559" spans="18:19" ht="15" customHeight="1">
      <c r="R17559"/>
      <c r="S17559"/>
    </row>
    <row r="17560" spans="18:19" ht="15" customHeight="1">
      <c r="R17560"/>
      <c r="S17560"/>
    </row>
    <row r="17561" spans="18:19" ht="15" customHeight="1">
      <c r="R17561"/>
      <c r="S17561"/>
    </row>
    <row r="17562" spans="18:19" ht="15" customHeight="1">
      <c r="R17562"/>
      <c r="S17562"/>
    </row>
    <row r="17563" spans="18:19" ht="15" customHeight="1">
      <c r="R17563"/>
      <c r="S17563"/>
    </row>
    <row r="17564" spans="18:19" ht="15" customHeight="1">
      <c r="R17564"/>
      <c r="S17564"/>
    </row>
    <row r="17565" spans="18:19" ht="15" customHeight="1">
      <c r="R17565"/>
      <c r="S17565"/>
    </row>
    <row r="17566" spans="18:19" ht="15" customHeight="1">
      <c r="R17566"/>
      <c r="S17566"/>
    </row>
    <row r="17567" spans="18:19" ht="15" customHeight="1">
      <c r="R17567"/>
      <c r="S17567"/>
    </row>
    <row r="17568" spans="18:19" ht="15" customHeight="1">
      <c r="R17568"/>
      <c r="S17568"/>
    </row>
    <row r="17569" spans="18:19" ht="15" customHeight="1">
      <c r="R17569"/>
      <c r="S17569"/>
    </row>
    <row r="17570" spans="18:19" ht="15" customHeight="1">
      <c r="R17570"/>
      <c r="S17570"/>
    </row>
    <row r="17571" spans="18:19" ht="15" customHeight="1">
      <c r="R17571"/>
      <c r="S17571"/>
    </row>
    <row r="17572" spans="18:19" ht="15" customHeight="1">
      <c r="R17572"/>
      <c r="S17572"/>
    </row>
    <row r="17573" spans="18:19" ht="15" customHeight="1">
      <c r="R17573"/>
      <c r="S17573"/>
    </row>
    <row r="17574" spans="18:19" ht="15" customHeight="1">
      <c r="R17574"/>
      <c r="S17574"/>
    </row>
    <row r="17575" spans="18:19" ht="15" customHeight="1">
      <c r="R17575"/>
      <c r="S17575"/>
    </row>
    <row r="17576" spans="18:19" ht="15" customHeight="1">
      <c r="R17576"/>
      <c r="S17576"/>
    </row>
    <row r="17577" spans="18:19" ht="15" customHeight="1">
      <c r="R17577"/>
      <c r="S17577"/>
    </row>
    <row r="17578" spans="18:19" ht="15" customHeight="1">
      <c r="R17578"/>
      <c r="S17578"/>
    </row>
    <row r="17579" spans="18:19" ht="15" customHeight="1">
      <c r="R17579"/>
      <c r="S17579"/>
    </row>
    <row r="17580" spans="18:19" ht="15" customHeight="1">
      <c r="R17580"/>
      <c r="S17580"/>
    </row>
    <row r="17581" spans="18:19" ht="15" customHeight="1">
      <c r="R17581"/>
      <c r="S17581"/>
    </row>
    <row r="17582" spans="18:19" ht="15" customHeight="1">
      <c r="R17582"/>
      <c r="S17582"/>
    </row>
    <row r="17583" spans="18:19" ht="15" customHeight="1">
      <c r="R17583"/>
      <c r="S17583"/>
    </row>
    <row r="17584" spans="18:19" ht="15" customHeight="1">
      <c r="R17584"/>
      <c r="S17584"/>
    </row>
    <row r="17585" spans="18:19" ht="15" customHeight="1">
      <c r="R17585"/>
      <c r="S17585"/>
    </row>
    <row r="17586" spans="18:19" ht="15" customHeight="1">
      <c r="R17586"/>
      <c r="S17586"/>
    </row>
    <row r="17587" spans="18:19" ht="15" customHeight="1">
      <c r="R17587"/>
      <c r="S17587"/>
    </row>
    <row r="17588" spans="18:19" ht="15" customHeight="1">
      <c r="R17588"/>
      <c r="S17588"/>
    </row>
    <row r="17589" spans="18:19" ht="15" customHeight="1">
      <c r="R17589"/>
      <c r="S17589"/>
    </row>
    <row r="17590" spans="18:19" ht="15" customHeight="1">
      <c r="R17590"/>
      <c r="S17590"/>
    </row>
    <row r="17591" spans="18:19" ht="15" customHeight="1">
      <c r="R17591"/>
      <c r="S17591"/>
    </row>
    <row r="17592" spans="18:19" ht="15" customHeight="1">
      <c r="R17592"/>
      <c r="S17592"/>
    </row>
    <row r="17593" spans="18:19" ht="15" customHeight="1">
      <c r="R17593"/>
      <c r="S17593"/>
    </row>
    <row r="17594" spans="18:19" ht="15" customHeight="1">
      <c r="R17594"/>
      <c r="S17594"/>
    </row>
    <row r="17595" spans="18:19" ht="15" customHeight="1">
      <c r="R17595"/>
      <c r="S17595"/>
    </row>
    <row r="17596" spans="18:19" ht="15" customHeight="1">
      <c r="R17596"/>
      <c r="S17596"/>
    </row>
    <row r="17597" spans="18:19" ht="15" customHeight="1">
      <c r="R17597"/>
      <c r="S17597"/>
    </row>
    <row r="17598" spans="18:19" ht="15" customHeight="1">
      <c r="R17598"/>
      <c r="S17598"/>
    </row>
    <row r="17599" spans="18:19" ht="15" customHeight="1">
      <c r="R17599"/>
      <c r="S17599"/>
    </row>
    <row r="17600" spans="18:19" ht="15" customHeight="1">
      <c r="R17600"/>
      <c r="S17600"/>
    </row>
    <row r="17601" spans="18:19" ht="15" customHeight="1">
      <c r="R17601"/>
      <c r="S17601"/>
    </row>
    <row r="17602" spans="18:19" ht="15" customHeight="1">
      <c r="R17602"/>
      <c r="S17602"/>
    </row>
    <row r="17603" spans="18:19" ht="15" customHeight="1">
      <c r="R17603"/>
      <c r="S17603"/>
    </row>
    <row r="17604" spans="18:19" ht="15" customHeight="1">
      <c r="R17604"/>
      <c r="S17604"/>
    </row>
    <row r="17605" spans="18:19" ht="15" customHeight="1">
      <c r="R17605"/>
      <c r="S17605"/>
    </row>
    <row r="17606" spans="18:19" ht="15" customHeight="1">
      <c r="R17606"/>
      <c r="S17606"/>
    </row>
    <row r="17607" spans="18:19" ht="15" customHeight="1">
      <c r="R17607"/>
      <c r="S17607"/>
    </row>
    <row r="17608" spans="18:19" ht="15" customHeight="1">
      <c r="R17608"/>
      <c r="S17608"/>
    </row>
    <row r="17609" spans="18:19" ht="15" customHeight="1">
      <c r="R17609"/>
      <c r="S17609"/>
    </row>
    <row r="17610" spans="18:19" ht="15" customHeight="1">
      <c r="R17610"/>
      <c r="S17610"/>
    </row>
    <row r="17611" spans="18:19" ht="15" customHeight="1">
      <c r="R17611"/>
      <c r="S17611"/>
    </row>
    <row r="17612" spans="18:19" ht="15" customHeight="1">
      <c r="R17612"/>
      <c r="S17612"/>
    </row>
    <row r="17613" spans="18:19" ht="15" customHeight="1">
      <c r="R17613"/>
      <c r="S17613"/>
    </row>
    <row r="17614" spans="18:19" ht="15" customHeight="1">
      <c r="R17614"/>
      <c r="S17614"/>
    </row>
    <row r="17615" spans="18:19" ht="15" customHeight="1">
      <c r="R17615"/>
      <c r="S17615"/>
    </row>
    <row r="17616" spans="18:19" ht="15" customHeight="1">
      <c r="R17616"/>
      <c r="S17616"/>
    </row>
    <row r="17617" spans="18:19" ht="15" customHeight="1">
      <c r="R17617"/>
      <c r="S17617"/>
    </row>
    <row r="17618" spans="18:19" ht="15" customHeight="1">
      <c r="R17618"/>
      <c r="S17618"/>
    </row>
    <row r="17619" spans="18:19" ht="15" customHeight="1">
      <c r="R17619"/>
      <c r="S17619"/>
    </row>
    <row r="17620" spans="18:19" ht="15" customHeight="1">
      <c r="R17620"/>
      <c r="S17620"/>
    </row>
    <row r="17621" spans="18:19" ht="15" customHeight="1">
      <c r="R17621"/>
      <c r="S17621"/>
    </row>
    <row r="17622" spans="18:19" ht="15" customHeight="1">
      <c r="R17622"/>
      <c r="S17622"/>
    </row>
    <row r="17623" spans="18:19" ht="15" customHeight="1">
      <c r="R17623"/>
      <c r="S17623"/>
    </row>
    <row r="17624" spans="18:19" ht="15" customHeight="1">
      <c r="R17624"/>
      <c r="S17624"/>
    </row>
    <row r="17625" spans="18:19" ht="15" customHeight="1">
      <c r="R17625"/>
      <c r="S17625"/>
    </row>
    <row r="17626" spans="18:19" ht="15" customHeight="1">
      <c r="R17626"/>
      <c r="S17626"/>
    </row>
    <row r="17627" spans="18:19" ht="15" customHeight="1">
      <c r="R17627"/>
      <c r="S17627"/>
    </row>
    <row r="17628" spans="18:19" ht="15" customHeight="1">
      <c r="R17628"/>
      <c r="S17628"/>
    </row>
    <row r="17629" spans="18:19" ht="15" customHeight="1">
      <c r="R17629"/>
      <c r="S17629"/>
    </row>
    <row r="17630" spans="18:19" ht="15" customHeight="1">
      <c r="R17630"/>
      <c r="S17630"/>
    </row>
    <row r="17631" spans="18:19" ht="15" customHeight="1">
      <c r="R17631"/>
      <c r="S17631"/>
    </row>
    <row r="17632" spans="18:19" ht="15" customHeight="1">
      <c r="R17632"/>
      <c r="S17632"/>
    </row>
    <row r="17633" spans="18:19" ht="15" customHeight="1">
      <c r="R17633"/>
      <c r="S17633"/>
    </row>
    <row r="17634" spans="18:19" ht="15" customHeight="1">
      <c r="R17634"/>
      <c r="S17634"/>
    </row>
    <row r="17635" spans="18:19" ht="15" customHeight="1">
      <c r="R17635"/>
      <c r="S17635"/>
    </row>
    <row r="17636" spans="18:19" ht="15" customHeight="1">
      <c r="R17636"/>
      <c r="S17636"/>
    </row>
    <row r="17637" spans="18:19" ht="15" customHeight="1">
      <c r="R17637"/>
      <c r="S17637"/>
    </row>
    <row r="17638" spans="18:19" ht="15" customHeight="1">
      <c r="R17638"/>
      <c r="S17638"/>
    </row>
    <row r="17639" spans="18:19" ht="15" customHeight="1">
      <c r="R17639"/>
      <c r="S17639"/>
    </row>
    <row r="17640" spans="18:19" ht="15" customHeight="1">
      <c r="R17640"/>
      <c r="S17640"/>
    </row>
    <row r="17641" spans="18:19" ht="15" customHeight="1">
      <c r="R17641"/>
      <c r="S17641"/>
    </row>
    <row r="17642" spans="18:19" ht="15" customHeight="1">
      <c r="R17642"/>
      <c r="S17642"/>
    </row>
    <row r="17643" spans="18:19" ht="15" customHeight="1">
      <c r="R17643"/>
      <c r="S17643"/>
    </row>
    <row r="17644" spans="18:19" ht="15" customHeight="1">
      <c r="R17644"/>
      <c r="S17644"/>
    </row>
    <row r="17645" spans="18:19" ht="15" customHeight="1">
      <c r="R17645"/>
      <c r="S17645"/>
    </row>
    <row r="17646" spans="18:19" ht="15" customHeight="1">
      <c r="R17646"/>
      <c r="S17646"/>
    </row>
    <row r="17647" spans="18:19" ht="15" customHeight="1">
      <c r="R17647"/>
      <c r="S17647"/>
    </row>
    <row r="17648" spans="18:19" ht="15" customHeight="1">
      <c r="R17648"/>
      <c r="S17648"/>
    </row>
    <row r="17649" spans="18:19" ht="15" customHeight="1">
      <c r="R17649"/>
      <c r="S17649"/>
    </row>
    <row r="17650" spans="18:19" ht="15" customHeight="1">
      <c r="R17650"/>
      <c r="S17650"/>
    </row>
    <row r="17651" spans="18:19" ht="15" customHeight="1">
      <c r="R17651"/>
      <c r="S17651"/>
    </row>
    <row r="17652" spans="18:19" ht="15" customHeight="1">
      <c r="R17652"/>
      <c r="S17652"/>
    </row>
    <row r="17653" spans="18:19" ht="15" customHeight="1">
      <c r="R17653"/>
      <c r="S17653"/>
    </row>
    <row r="17654" spans="18:19" ht="15" customHeight="1">
      <c r="R17654"/>
      <c r="S17654"/>
    </row>
    <row r="17655" spans="18:19" ht="15" customHeight="1">
      <c r="R17655"/>
      <c r="S17655"/>
    </row>
    <row r="17656" spans="18:19" ht="15" customHeight="1">
      <c r="R17656"/>
      <c r="S17656"/>
    </row>
    <row r="17657" spans="18:19" ht="15" customHeight="1">
      <c r="R17657"/>
      <c r="S17657"/>
    </row>
    <row r="17658" spans="18:19" ht="15" customHeight="1">
      <c r="R17658"/>
      <c r="S17658"/>
    </row>
    <row r="17659" spans="18:19" ht="15" customHeight="1">
      <c r="R17659"/>
      <c r="S17659"/>
    </row>
    <row r="17660" spans="18:19" ht="15" customHeight="1">
      <c r="R17660"/>
      <c r="S17660"/>
    </row>
    <row r="17661" spans="18:19" ht="15" customHeight="1">
      <c r="R17661"/>
      <c r="S17661"/>
    </row>
    <row r="17662" spans="18:19" ht="15" customHeight="1">
      <c r="R17662"/>
      <c r="S17662"/>
    </row>
    <row r="17663" spans="18:19" ht="15" customHeight="1">
      <c r="R17663"/>
      <c r="S17663"/>
    </row>
    <row r="17664" spans="18:19" ht="15" customHeight="1">
      <c r="R17664"/>
      <c r="S17664"/>
    </row>
    <row r="17665" spans="18:19" ht="15" customHeight="1">
      <c r="R17665"/>
      <c r="S17665"/>
    </row>
    <row r="17666" spans="18:19" ht="15" customHeight="1">
      <c r="R17666"/>
      <c r="S17666"/>
    </row>
    <row r="17667" spans="18:19" ht="15" customHeight="1">
      <c r="R17667"/>
      <c r="S17667"/>
    </row>
    <row r="17668" spans="18:19" ht="15" customHeight="1">
      <c r="R17668"/>
      <c r="S17668"/>
    </row>
    <row r="17669" spans="18:19" ht="15" customHeight="1">
      <c r="R17669"/>
      <c r="S17669"/>
    </row>
    <row r="17670" spans="18:19" ht="15" customHeight="1">
      <c r="R17670"/>
      <c r="S17670"/>
    </row>
    <row r="17671" spans="18:19" ht="15" customHeight="1">
      <c r="R17671"/>
      <c r="S17671"/>
    </row>
    <row r="17672" spans="18:19" ht="15" customHeight="1">
      <c r="R17672"/>
      <c r="S17672"/>
    </row>
    <row r="17673" spans="18:19" ht="15" customHeight="1">
      <c r="R17673"/>
      <c r="S17673"/>
    </row>
    <row r="17674" spans="18:19" ht="15" customHeight="1">
      <c r="R17674"/>
      <c r="S17674"/>
    </row>
    <row r="17675" spans="18:19" ht="15" customHeight="1">
      <c r="R17675"/>
      <c r="S17675"/>
    </row>
    <row r="17676" spans="18:19" ht="15" customHeight="1">
      <c r="R17676"/>
      <c r="S17676"/>
    </row>
    <row r="17677" spans="18:19" ht="15" customHeight="1">
      <c r="R17677"/>
      <c r="S17677"/>
    </row>
    <row r="17678" spans="18:19" ht="15" customHeight="1">
      <c r="R17678"/>
      <c r="S17678"/>
    </row>
    <row r="17679" spans="18:19" ht="15" customHeight="1">
      <c r="R17679"/>
      <c r="S17679"/>
    </row>
    <row r="17680" spans="18:19" ht="15" customHeight="1">
      <c r="R17680"/>
      <c r="S17680"/>
    </row>
    <row r="17681" spans="18:19" ht="15" customHeight="1">
      <c r="R17681"/>
      <c r="S17681"/>
    </row>
    <row r="17682" spans="18:19" ht="15" customHeight="1">
      <c r="R17682"/>
      <c r="S17682"/>
    </row>
    <row r="17683" spans="18:19" ht="15" customHeight="1">
      <c r="R17683"/>
      <c r="S17683"/>
    </row>
    <row r="17684" spans="18:19" ht="15" customHeight="1">
      <c r="R17684"/>
      <c r="S17684"/>
    </row>
    <row r="17685" spans="18:19" ht="15" customHeight="1">
      <c r="R17685"/>
      <c r="S17685"/>
    </row>
    <row r="17686" spans="18:19" ht="15" customHeight="1">
      <c r="R17686"/>
      <c r="S17686"/>
    </row>
    <row r="17687" spans="18:19" ht="15" customHeight="1">
      <c r="R17687"/>
      <c r="S17687"/>
    </row>
    <row r="17688" spans="18:19" ht="15" customHeight="1">
      <c r="R17688"/>
      <c r="S17688"/>
    </row>
    <row r="17689" spans="18:19" ht="15" customHeight="1">
      <c r="R17689"/>
      <c r="S17689"/>
    </row>
    <row r="17690" spans="18:19" ht="15" customHeight="1">
      <c r="R17690"/>
      <c r="S17690"/>
    </row>
    <row r="17691" spans="18:19" ht="15" customHeight="1">
      <c r="R17691"/>
      <c r="S17691"/>
    </row>
    <row r="17692" spans="18:19" ht="15" customHeight="1">
      <c r="R17692"/>
      <c r="S17692"/>
    </row>
    <row r="17693" spans="18:19" ht="15" customHeight="1">
      <c r="R17693"/>
      <c r="S17693"/>
    </row>
    <row r="17694" spans="18:19" ht="15" customHeight="1">
      <c r="R17694"/>
      <c r="S17694"/>
    </row>
    <row r="17695" spans="18:19" ht="15" customHeight="1">
      <c r="R17695"/>
      <c r="S17695"/>
    </row>
    <row r="17696" spans="18:19" ht="15" customHeight="1">
      <c r="R17696"/>
      <c r="S17696"/>
    </row>
    <row r="17697" spans="18:19" ht="15" customHeight="1">
      <c r="R17697"/>
      <c r="S17697"/>
    </row>
    <row r="17698" spans="18:19" ht="15" customHeight="1">
      <c r="R17698"/>
      <c r="S17698"/>
    </row>
    <row r="17699" spans="18:19" ht="15" customHeight="1">
      <c r="R17699"/>
      <c r="S17699"/>
    </row>
    <row r="17700" spans="18:19" ht="15" customHeight="1">
      <c r="R17700"/>
      <c r="S17700"/>
    </row>
    <row r="17701" spans="18:19" ht="15" customHeight="1">
      <c r="R17701"/>
      <c r="S17701"/>
    </row>
    <row r="17702" spans="18:19" ht="15" customHeight="1">
      <c r="R17702"/>
      <c r="S17702"/>
    </row>
    <row r="17703" spans="18:19" ht="15" customHeight="1">
      <c r="R17703"/>
      <c r="S17703"/>
    </row>
    <row r="17704" spans="18:19" ht="15" customHeight="1">
      <c r="R17704"/>
      <c r="S17704"/>
    </row>
    <row r="17705" spans="18:19" ht="15" customHeight="1">
      <c r="R17705"/>
      <c r="S17705"/>
    </row>
    <row r="17706" spans="18:19" ht="15" customHeight="1">
      <c r="R17706"/>
      <c r="S17706"/>
    </row>
    <row r="17707" spans="18:19" ht="15" customHeight="1">
      <c r="R17707"/>
      <c r="S17707"/>
    </row>
    <row r="17708" spans="18:19" ht="15" customHeight="1">
      <c r="R17708"/>
      <c r="S17708"/>
    </row>
    <row r="17709" spans="18:19" ht="15" customHeight="1">
      <c r="R17709"/>
      <c r="S17709"/>
    </row>
    <row r="17710" spans="18:19" ht="15" customHeight="1">
      <c r="R17710"/>
      <c r="S17710"/>
    </row>
    <row r="17711" spans="18:19" ht="15" customHeight="1">
      <c r="R17711"/>
      <c r="S17711"/>
    </row>
    <row r="17712" spans="18:19" ht="15" customHeight="1">
      <c r="R17712"/>
      <c r="S17712"/>
    </row>
    <row r="17713" spans="18:19" ht="15" customHeight="1">
      <c r="R17713"/>
      <c r="S17713"/>
    </row>
    <row r="17714" spans="18:19" ht="15" customHeight="1">
      <c r="R17714"/>
      <c r="S17714"/>
    </row>
    <row r="17715" spans="18:19" ht="15" customHeight="1">
      <c r="R17715"/>
      <c r="S17715"/>
    </row>
    <row r="17716" spans="18:19" ht="15" customHeight="1">
      <c r="R17716"/>
      <c r="S17716"/>
    </row>
    <row r="17717" spans="18:19" ht="15" customHeight="1">
      <c r="R17717"/>
      <c r="S17717"/>
    </row>
    <row r="17718" spans="18:19" ht="15" customHeight="1">
      <c r="R17718"/>
      <c r="S17718"/>
    </row>
    <row r="17719" spans="18:19" ht="15" customHeight="1">
      <c r="R17719"/>
      <c r="S17719"/>
    </row>
    <row r="17720" spans="18:19" ht="15" customHeight="1">
      <c r="R17720"/>
      <c r="S17720"/>
    </row>
    <row r="17721" spans="18:19" ht="15" customHeight="1">
      <c r="R17721"/>
      <c r="S17721"/>
    </row>
    <row r="17722" spans="18:19" ht="15" customHeight="1">
      <c r="R17722"/>
      <c r="S17722"/>
    </row>
    <row r="17723" spans="18:19" ht="15" customHeight="1">
      <c r="R17723"/>
      <c r="S17723"/>
    </row>
    <row r="17724" spans="18:19" ht="15" customHeight="1">
      <c r="R17724"/>
      <c r="S17724"/>
    </row>
    <row r="17725" spans="18:19" ht="15" customHeight="1">
      <c r="R17725"/>
      <c r="S17725"/>
    </row>
    <row r="17726" spans="18:19" ht="15" customHeight="1">
      <c r="R17726"/>
      <c r="S17726"/>
    </row>
    <row r="17727" spans="18:19" ht="15" customHeight="1">
      <c r="R17727"/>
      <c r="S17727"/>
    </row>
    <row r="17728" spans="18:19" ht="15" customHeight="1">
      <c r="R17728"/>
      <c r="S17728"/>
    </row>
    <row r="17729" spans="18:19" ht="15" customHeight="1">
      <c r="R17729"/>
      <c r="S17729"/>
    </row>
    <row r="17730" spans="18:19" ht="15" customHeight="1">
      <c r="R17730"/>
      <c r="S17730"/>
    </row>
    <row r="17731" spans="18:19" ht="15" customHeight="1">
      <c r="R17731"/>
      <c r="S17731"/>
    </row>
    <row r="17732" spans="18:19" ht="15" customHeight="1">
      <c r="R17732"/>
      <c r="S17732"/>
    </row>
    <row r="17733" spans="18:19" ht="15" customHeight="1">
      <c r="R17733"/>
      <c r="S17733"/>
    </row>
    <row r="17734" spans="18:19" ht="15" customHeight="1">
      <c r="R17734"/>
      <c r="S17734"/>
    </row>
    <row r="17735" spans="18:19" ht="15" customHeight="1">
      <c r="R17735"/>
      <c r="S17735"/>
    </row>
    <row r="17736" spans="18:19" ht="15" customHeight="1">
      <c r="R17736"/>
      <c r="S17736"/>
    </row>
    <row r="17737" spans="18:19" ht="15" customHeight="1">
      <c r="R17737"/>
      <c r="S17737"/>
    </row>
    <row r="17738" spans="18:19" ht="15" customHeight="1">
      <c r="R17738"/>
      <c r="S17738"/>
    </row>
    <row r="17739" spans="18:19" ht="15" customHeight="1">
      <c r="R17739"/>
      <c r="S17739"/>
    </row>
    <row r="17740" spans="18:19" ht="15" customHeight="1">
      <c r="R17740"/>
      <c r="S17740"/>
    </row>
    <row r="17741" spans="18:19" ht="15" customHeight="1">
      <c r="R17741"/>
      <c r="S17741"/>
    </row>
    <row r="17742" spans="18:19" ht="15" customHeight="1">
      <c r="R17742"/>
      <c r="S17742"/>
    </row>
    <row r="17743" spans="18:19" ht="15" customHeight="1">
      <c r="R17743"/>
      <c r="S17743"/>
    </row>
    <row r="17744" spans="18:19" ht="15" customHeight="1">
      <c r="R17744"/>
      <c r="S17744"/>
    </row>
    <row r="17745" spans="18:19" ht="15" customHeight="1">
      <c r="R17745"/>
      <c r="S17745"/>
    </row>
    <row r="17746" spans="18:19" ht="15" customHeight="1">
      <c r="R17746"/>
      <c r="S17746"/>
    </row>
    <row r="17747" spans="18:19" ht="15" customHeight="1">
      <c r="R17747"/>
      <c r="S17747"/>
    </row>
    <row r="17748" spans="18:19" ht="15" customHeight="1">
      <c r="R17748"/>
      <c r="S17748"/>
    </row>
    <row r="17749" spans="18:19" ht="15" customHeight="1">
      <c r="R17749"/>
      <c r="S17749"/>
    </row>
    <row r="17750" spans="18:19" ht="15" customHeight="1">
      <c r="R17750"/>
      <c r="S17750"/>
    </row>
    <row r="17751" spans="18:19" ht="15" customHeight="1">
      <c r="R17751"/>
      <c r="S17751"/>
    </row>
    <row r="17752" spans="18:19" ht="15" customHeight="1">
      <c r="R17752"/>
      <c r="S17752"/>
    </row>
    <row r="17753" spans="18:19" ht="15" customHeight="1">
      <c r="R17753"/>
      <c r="S17753"/>
    </row>
    <row r="17754" spans="18:19" ht="15" customHeight="1">
      <c r="R17754"/>
      <c r="S17754"/>
    </row>
    <row r="17755" spans="18:19" ht="15" customHeight="1">
      <c r="R17755"/>
      <c r="S17755"/>
    </row>
    <row r="17756" spans="18:19" ht="15" customHeight="1">
      <c r="R17756"/>
      <c r="S17756"/>
    </row>
    <row r="17757" spans="18:19" ht="15" customHeight="1">
      <c r="R17757"/>
      <c r="S17757"/>
    </row>
    <row r="17758" spans="18:19" ht="15" customHeight="1">
      <c r="R17758"/>
      <c r="S17758"/>
    </row>
    <row r="17759" spans="18:19" ht="15" customHeight="1">
      <c r="R17759"/>
      <c r="S17759"/>
    </row>
    <row r="17760" spans="18:19" ht="15" customHeight="1">
      <c r="R17760"/>
      <c r="S17760"/>
    </row>
    <row r="17761" spans="18:19" ht="15" customHeight="1">
      <c r="R17761"/>
      <c r="S17761"/>
    </row>
    <row r="17762" spans="18:19" ht="15" customHeight="1">
      <c r="R17762"/>
      <c r="S17762"/>
    </row>
    <row r="17763" spans="18:19" ht="15" customHeight="1">
      <c r="R17763"/>
      <c r="S17763"/>
    </row>
    <row r="17764" spans="18:19" ht="15" customHeight="1">
      <c r="R17764"/>
      <c r="S17764"/>
    </row>
    <row r="17765" spans="18:19" ht="15" customHeight="1">
      <c r="R17765"/>
      <c r="S17765"/>
    </row>
    <row r="17766" spans="18:19" ht="15" customHeight="1">
      <c r="R17766"/>
      <c r="S17766"/>
    </row>
    <row r="17767" spans="18:19" ht="15" customHeight="1">
      <c r="R17767"/>
      <c r="S17767"/>
    </row>
    <row r="17768" spans="18:19" ht="15" customHeight="1">
      <c r="R17768"/>
      <c r="S17768"/>
    </row>
    <row r="17769" spans="18:19" ht="15" customHeight="1">
      <c r="R17769"/>
      <c r="S17769"/>
    </row>
    <row r="17770" spans="18:19" ht="15" customHeight="1">
      <c r="R17770"/>
      <c r="S17770"/>
    </row>
    <row r="17771" spans="18:19" ht="15" customHeight="1">
      <c r="R17771"/>
      <c r="S17771"/>
    </row>
    <row r="17772" spans="18:19" ht="15" customHeight="1">
      <c r="R17772"/>
      <c r="S17772"/>
    </row>
    <row r="17773" spans="18:19" ht="15" customHeight="1">
      <c r="R17773"/>
      <c r="S17773"/>
    </row>
    <row r="17774" spans="18:19" ht="15" customHeight="1">
      <c r="R17774"/>
      <c r="S17774"/>
    </row>
    <row r="17775" spans="18:19" ht="15" customHeight="1">
      <c r="R17775"/>
      <c r="S17775"/>
    </row>
    <row r="17776" spans="18:19" ht="15" customHeight="1">
      <c r="R17776"/>
      <c r="S17776"/>
    </row>
    <row r="17777" spans="18:19" ht="15" customHeight="1">
      <c r="R17777"/>
      <c r="S17777"/>
    </row>
    <row r="17778" spans="18:19" ht="15" customHeight="1">
      <c r="R17778"/>
      <c r="S17778"/>
    </row>
    <row r="17779" spans="18:19" ht="15" customHeight="1">
      <c r="R17779"/>
      <c r="S17779"/>
    </row>
    <row r="17780" spans="18:19" ht="15" customHeight="1">
      <c r="R17780"/>
      <c r="S17780"/>
    </row>
    <row r="17781" spans="18:19" ht="15" customHeight="1">
      <c r="R17781"/>
      <c r="S17781"/>
    </row>
    <row r="17782" spans="18:19" ht="15" customHeight="1">
      <c r="R17782"/>
      <c r="S17782"/>
    </row>
    <row r="17783" spans="18:19" ht="15" customHeight="1">
      <c r="R17783"/>
      <c r="S17783"/>
    </row>
    <row r="17784" spans="18:19" ht="15" customHeight="1">
      <c r="R17784"/>
      <c r="S17784"/>
    </row>
    <row r="17785" spans="18:19" ht="15" customHeight="1">
      <c r="R17785"/>
      <c r="S17785"/>
    </row>
    <row r="17786" spans="18:19" ht="15" customHeight="1">
      <c r="R17786"/>
      <c r="S17786"/>
    </row>
    <row r="17787" spans="18:19" ht="15" customHeight="1">
      <c r="R17787"/>
      <c r="S17787"/>
    </row>
    <row r="17788" spans="18:19" ht="15" customHeight="1">
      <c r="R17788"/>
      <c r="S17788"/>
    </row>
    <row r="17789" spans="18:19" ht="15" customHeight="1">
      <c r="R17789"/>
      <c r="S17789"/>
    </row>
    <row r="17790" spans="18:19" ht="15" customHeight="1">
      <c r="R17790"/>
      <c r="S17790"/>
    </row>
    <row r="17791" spans="18:19" ht="15" customHeight="1">
      <c r="R17791"/>
      <c r="S17791"/>
    </row>
    <row r="17792" spans="18:19" ht="15" customHeight="1">
      <c r="R17792"/>
      <c r="S17792"/>
    </row>
    <row r="17793" spans="18:19" ht="15" customHeight="1">
      <c r="R17793"/>
      <c r="S17793"/>
    </row>
    <row r="17794" spans="18:19" ht="15" customHeight="1">
      <c r="R17794"/>
      <c r="S17794"/>
    </row>
    <row r="17795" spans="18:19" ht="15" customHeight="1">
      <c r="R17795"/>
      <c r="S17795"/>
    </row>
    <row r="17796" spans="18:19" ht="15" customHeight="1">
      <c r="R17796"/>
      <c r="S17796"/>
    </row>
    <row r="17797" spans="18:19" ht="15" customHeight="1">
      <c r="R17797"/>
      <c r="S17797"/>
    </row>
    <row r="17798" spans="18:19" ht="15" customHeight="1">
      <c r="R17798"/>
      <c r="S17798"/>
    </row>
    <row r="17799" spans="18:19" ht="15" customHeight="1">
      <c r="R17799"/>
      <c r="S17799"/>
    </row>
    <row r="17800" spans="18:19" ht="15" customHeight="1">
      <c r="R17800"/>
      <c r="S17800"/>
    </row>
    <row r="17801" spans="18:19" ht="15" customHeight="1">
      <c r="R17801"/>
      <c r="S17801"/>
    </row>
    <row r="17802" spans="18:19" ht="15" customHeight="1">
      <c r="R17802"/>
      <c r="S17802"/>
    </row>
    <row r="17803" spans="18:19" ht="15" customHeight="1">
      <c r="R17803"/>
      <c r="S17803"/>
    </row>
    <row r="17804" spans="18:19" ht="15" customHeight="1">
      <c r="R17804"/>
      <c r="S17804"/>
    </row>
    <row r="17805" spans="18:19" ht="15" customHeight="1">
      <c r="R17805"/>
      <c r="S17805"/>
    </row>
    <row r="17806" spans="18:19" ht="15" customHeight="1">
      <c r="R17806"/>
      <c r="S17806"/>
    </row>
    <row r="17807" spans="18:19" ht="15" customHeight="1">
      <c r="R17807"/>
      <c r="S17807"/>
    </row>
    <row r="17808" spans="18:19" ht="15" customHeight="1">
      <c r="R17808"/>
      <c r="S17808"/>
    </row>
    <row r="17809" spans="18:19" ht="15" customHeight="1">
      <c r="R17809"/>
      <c r="S17809"/>
    </row>
    <row r="17810" spans="18:19" ht="15" customHeight="1">
      <c r="R17810"/>
      <c r="S17810"/>
    </row>
    <row r="17811" spans="18:19" ht="15" customHeight="1">
      <c r="R17811"/>
      <c r="S17811"/>
    </row>
    <row r="17812" spans="18:19" ht="15" customHeight="1">
      <c r="R17812"/>
      <c r="S17812"/>
    </row>
    <row r="17813" spans="18:19" ht="15" customHeight="1">
      <c r="R17813"/>
      <c r="S17813"/>
    </row>
    <row r="17814" spans="18:19" ht="15" customHeight="1">
      <c r="R17814"/>
      <c r="S17814"/>
    </row>
    <row r="17815" spans="18:19" ht="15" customHeight="1">
      <c r="R17815"/>
      <c r="S17815"/>
    </row>
    <row r="17816" spans="18:19" ht="15" customHeight="1">
      <c r="R17816"/>
      <c r="S17816"/>
    </row>
    <row r="17817" spans="18:19" ht="15" customHeight="1">
      <c r="R17817"/>
      <c r="S17817"/>
    </row>
    <row r="17818" spans="18:19" ht="15" customHeight="1">
      <c r="R17818"/>
      <c r="S17818"/>
    </row>
    <row r="17819" spans="18:19" ht="15" customHeight="1">
      <c r="R17819"/>
      <c r="S17819"/>
    </row>
    <row r="17820" spans="18:19" ht="15" customHeight="1">
      <c r="R17820"/>
      <c r="S17820"/>
    </row>
    <row r="17821" spans="18:19" ht="15" customHeight="1">
      <c r="R17821"/>
      <c r="S17821"/>
    </row>
    <row r="17822" spans="18:19" ht="15" customHeight="1">
      <c r="R17822"/>
      <c r="S17822"/>
    </row>
    <row r="17823" spans="18:19" ht="15" customHeight="1">
      <c r="R17823"/>
      <c r="S17823"/>
    </row>
    <row r="17824" spans="18:19" ht="15" customHeight="1">
      <c r="R17824"/>
      <c r="S17824"/>
    </row>
    <row r="17825" spans="18:19" ht="15" customHeight="1">
      <c r="R17825"/>
      <c r="S17825"/>
    </row>
    <row r="17826" spans="18:19" ht="15" customHeight="1">
      <c r="R17826"/>
      <c r="S17826"/>
    </row>
    <row r="17827" spans="18:19" ht="15" customHeight="1">
      <c r="R17827"/>
      <c r="S17827"/>
    </row>
    <row r="17828" spans="18:19" ht="15" customHeight="1">
      <c r="R17828"/>
      <c r="S17828"/>
    </row>
    <row r="17829" spans="18:19" ht="15" customHeight="1">
      <c r="R17829"/>
      <c r="S17829"/>
    </row>
    <row r="17830" spans="18:19" ht="15" customHeight="1">
      <c r="R17830"/>
      <c r="S17830"/>
    </row>
    <row r="17831" spans="18:19" ht="15" customHeight="1">
      <c r="R17831"/>
      <c r="S17831"/>
    </row>
    <row r="17832" spans="18:19" ht="15" customHeight="1">
      <c r="R17832"/>
      <c r="S17832"/>
    </row>
    <row r="17833" spans="18:19" ht="15" customHeight="1">
      <c r="R17833"/>
      <c r="S17833"/>
    </row>
    <row r="17834" spans="18:19" ht="15" customHeight="1">
      <c r="R17834"/>
      <c r="S17834"/>
    </row>
    <row r="17835" spans="18:19" ht="15" customHeight="1">
      <c r="R17835"/>
      <c r="S17835"/>
    </row>
    <row r="17836" spans="18:19" ht="15" customHeight="1">
      <c r="R17836"/>
      <c r="S17836"/>
    </row>
    <row r="17837" spans="18:19" ht="15" customHeight="1">
      <c r="R17837"/>
      <c r="S17837"/>
    </row>
    <row r="17838" spans="18:19" ht="15" customHeight="1">
      <c r="R17838"/>
      <c r="S17838"/>
    </row>
    <row r="17839" spans="18:19" ht="15" customHeight="1">
      <c r="R17839"/>
      <c r="S17839"/>
    </row>
    <row r="17840" spans="18:19" ht="15" customHeight="1">
      <c r="R17840"/>
      <c r="S17840"/>
    </row>
    <row r="17841" spans="18:19" ht="15" customHeight="1">
      <c r="R17841"/>
      <c r="S17841"/>
    </row>
    <row r="17842" spans="18:19" ht="15" customHeight="1">
      <c r="R17842"/>
      <c r="S17842"/>
    </row>
    <row r="17843" spans="18:19" ht="15" customHeight="1">
      <c r="R17843"/>
      <c r="S17843"/>
    </row>
    <row r="17844" spans="18:19" ht="15" customHeight="1">
      <c r="R17844"/>
      <c r="S17844"/>
    </row>
    <row r="17845" spans="18:19" ht="15" customHeight="1">
      <c r="R17845"/>
      <c r="S17845"/>
    </row>
    <row r="17846" spans="18:19" ht="15" customHeight="1">
      <c r="R17846"/>
      <c r="S17846"/>
    </row>
    <row r="17847" spans="18:19" ht="15" customHeight="1">
      <c r="R17847"/>
      <c r="S17847"/>
    </row>
    <row r="17848" spans="18:19" ht="15" customHeight="1">
      <c r="R17848"/>
      <c r="S17848"/>
    </row>
    <row r="17849" spans="18:19" ht="15" customHeight="1">
      <c r="R17849"/>
      <c r="S17849"/>
    </row>
    <row r="17850" spans="18:19" ht="15" customHeight="1">
      <c r="R17850"/>
      <c r="S17850"/>
    </row>
    <row r="17851" spans="18:19" ht="15" customHeight="1">
      <c r="R17851"/>
      <c r="S17851"/>
    </row>
    <row r="17852" spans="18:19" ht="15" customHeight="1">
      <c r="R17852"/>
      <c r="S17852"/>
    </row>
    <row r="17853" spans="18:19" ht="15" customHeight="1">
      <c r="R17853"/>
      <c r="S17853"/>
    </row>
    <row r="17854" spans="18:19" ht="15" customHeight="1">
      <c r="R17854"/>
      <c r="S17854"/>
    </row>
    <row r="17855" spans="18:19" ht="15" customHeight="1">
      <c r="R17855"/>
      <c r="S17855"/>
    </row>
    <row r="17856" spans="18:19" ht="15" customHeight="1">
      <c r="R17856"/>
      <c r="S17856"/>
    </row>
    <row r="17857" spans="18:19" ht="15" customHeight="1">
      <c r="R17857"/>
      <c r="S17857"/>
    </row>
    <row r="17858" spans="18:19" ht="15" customHeight="1">
      <c r="R17858"/>
      <c r="S17858"/>
    </row>
    <row r="17859" spans="18:19" ht="15" customHeight="1">
      <c r="R17859"/>
      <c r="S17859"/>
    </row>
    <row r="17860" spans="18:19" ht="15" customHeight="1">
      <c r="R17860"/>
      <c r="S17860"/>
    </row>
    <row r="17861" spans="18:19" ht="15" customHeight="1">
      <c r="R17861"/>
      <c r="S17861"/>
    </row>
    <row r="17862" spans="18:19" ht="15" customHeight="1">
      <c r="R17862"/>
      <c r="S17862"/>
    </row>
    <row r="17863" spans="18:19" ht="15" customHeight="1">
      <c r="R17863"/>
      <c r="S17863"/>
    </row>
    <row r="17864" spans="18:19" ht="15" customHeight="1">
      <c r="R17864"/>
      <c r="S17864"/>
    </row>
    <row r="17865" spans="18:19" ht="15" customHeight="1">
      <c r="R17865"/>
      <c r="S17865"/>
    </row>
    <row r="17866" spans="18:19" ht="15" customHeight="1">
      <c r="R17866"/>
      <c r="S17866"/>
    </row>
    <row r="17867" spans="18:19" ht="15" customHeight="1">
      <c r="R17867"/>
      <c r="S17867"/>
    </row>
    <row r="17868" spans="18:19" ht="15" customHeight="1">
      <c r="R17868"/>
      <c r="S17868"/>
    </row>
    <row r="17869" spans="18:19" ht="15" customHeight="1">
      <c r="R17869"/>
      <c r="S17869"/>
    </row>
    <row r="17870" spans="18:19" ht="15" customHeight="1">
      <c r="R17870"/>
      <c r="S17870"/>
    </row>
    <row r="17871" spans="18:19" ht="15" customHeight="1">
      <c r="R17871"/>
      <c r="S17871"/>
    </row>
    <row r="17872" spans="18:19" ht="15" customHeight="1">
      <c r="R17872"/>
      <c r="S17872"/>
    </row>
    <row r="17873" spans="18:19" ht="15" customHeight="1">
      <c r="R17873"/>
      <c r="S17873"/>
    </row>
    <row r="17874" spans="18:19" ht="15" customHeight="1">
      <c r="R17874"/>
      <c r="S17874"/>
    </row>
    <row r="17875" spans="18:19" ht="15" customHeight="1">
      <c r="R17875"/>
      <c r="S17875"/>
    </row>
    <row r="17876" spans="18:19" ht="15" customHeight="1">
      <c r="R17876"/>
      <c r="S17876"/>
    </row>
    <row r="17877" spans="18:19" ht="15" customHeight="1">
      <c r="R17877"/>
      <c r="S17877"/>
    </row>
    <row r="17878" spans="18:19" ht="15" customHeight="1">
      <c r="R17878"/>
      <c r="S17878"/>
    </row>
    <row r="17879" spans="18:19" ht="15" customHeight="1">
      <c r="R17879"/>
      <c r="S17879"/>
    </row>
    <row r="17880" spans="18:19" ht="15" customHeight="1">
      <c r="R17880"/>
      <c r="S17880"/>
    </row>
    <row r="17881" spans="18:19" ht="15" customHeight="1">
      <c r="R17881"/>
      <c r="S17881"/>
    </row>
    <row r="17882" spans="18:19" ht="15" customHeight="1">
      <c r="R17882"/>
      <c r="S17882"/>
    </row>
    <row r="17883" spans="18:19" ht="15" customHeight="1">
      <c r="R17883"/>
      <c r="S17883"/>
    </row>
    <row r="17884" spans="18:19" ht="15" customHeight="1">
      <c r="R17884"/>
      <c r="S17884"/>
    </row>
    <row r="17885" spans="18:19" ht="15" customHeight="1">
      <c r="R17885"/>
      <c r="S17885"/>
    </row>
    <row r="17886" spans="18:19" ht="15" customHeight="1">
      <c r="R17886"/>
      <c r="S17886"/>
    </row>
    <row r="17887" spans="18:19" ht="15" customHeight="1">
      <c r="R17887"/>
      <c r="S17887"/>
    </row>
    <row r="17888" spans="18:19" ht="15" customHeight="1">
      <c r="R17888"/>
      <c r="S17888"/>
    </row>
    <row r="17889" spans="18:19" ht="15" customHeight="1">
      <c r="R17889"/>
      <c r="S17889"/>
    </row>
    <row r="17890" spans="18:19" ht="15" customHeight="1">
      <c r="R17890"/>
      <c r="S17890"/>
    </row>
    <row r="17891" spans="18:19" ht="15" customHeight="1">
      <c r="R17891"/>
      <c r="S17891"/>
    </row>
    <row r="17892" spans="18:19" ht="15" customHeight="1">
      <c r="R17892"/>
      <c r="S17892"/>
    </row>
    <row r="17893" spans="18:19" ht="15" customHeight="1">
      <c r="R17893"/>
      <c r="S17893"/>
    </row>
    <row r="17894" spans="18:19" ht="15" customHeight="1">
      <c r="R17894"/>
      <c r="S17894"/>
    </row>
    <row r="17895" spans="18:19" ht="15" customHeight="1">
      <c r="R17895"/>
      <c r="S17895"/>
    </row>
    <row r="17896" spans="18:19" ht="15" customHeight="1">
      <c r="R17896"/>
      <c r="S17896"/>
    </row>
    <row r="17897" spans="18:19" ht="15" customHeight="1">
      <c r="R17897"/>
      <c r="S17897"/>
    </row>
    <row r="17898" spans="18:19" ht="15" customHeight="1">
      <c r="R17898"/>
      <c r="S17898"/>
    </row>
    <row r="17899" spans="18:19" ht="15" customHeight="1">
      <c r="R17899"/>
      <c r="S17899"/>
    </row>
    <row r="17900" spans="18:19" ht="15" customHeight="1">
      <c r="R17900"/>
      <c r="S17900"/>
    </row>
    <row r="17901" spans="18:19" ht="15" customHeight="1">
      <c r="R17901"/>
      <c r="S17901"/>
    </row>
    <row r="17902" spans="18:19" ht="15" customHeight="1">
      <c r="R17902"/>
      <c r="S17902"/>
    </row>
    <row r="17903" spans="18:19" ht="15" customHeight="1">
      <c r="R17903"/>
      <c r="S17903"/>
    </row>
    <row r="17904" spans="18:19" ht="15" customHeight="1">
      <c r="R17904"/>
      <c r="S17904"/>
    </row>
    <row r="17905" spans="18:19" ht="15" customHeight="1">
      <c r="R17905"/>
      <c r="S17905"/>
    </row>
    <row r="17906" spans="18:19" ht="15" customHeight="1">
      <c r="R17906"/>
      <c r="S17906"/>
    </row>
    <row r="17907" spans="18:19" ht="15" customHeight="1">
      <c r="R17907"/>
      <c r="S17907"/>
    </row>
    <row r="17908" spans="18:19" ht="15" customHeight="1">
      <c r="R17908"/>
      <c r="S17908"/>
    </row>
    <row r="17909" spans="18:19" ht="15" customHeight="1">
      <c r="R17909"/>
      <c r="S17909"/>
    </row>
    <row r="17910" spans="18:19" ht="15" customHeight="1">
      <c r="R17910"/>
      <c r="S17910"/>
    </row>
    <row r="17911" spans="18:19" ht="15" customHeight="1">
      <c r="R17911"/>
      <c r="S17911"/>
    </row>
    <row r="17912" spans="18:19" ht="15" customHeight="1">
      <c r="R17912"/>
      <c r="S17912"/>
    </row>
    <row r="17913" spans="18:19" ht="15" customHeight="1">
      <c r="R17913"/>
      <c r="S17913"/>
    </row>
    <row r="17914" spans="18:19" ht="15" customHeight="1">
      <c r="R17914"/>
      <c r="S17914"/>
    </row>
    <row r="17915" spans="18:19" ht="15" customHeight="1">
      <c r="R17915"/>
      <c r="S17915"/>
    </row>
    <row r="17916" spans="18:19" ht="15" customHeight="1">
      <c r="R17916"/>
      <c r="S17916"/>
    </row>
    <row r="17917" spans="18:19" ht="15" customHeight="1">
      <c r="R17917"/>
      <c r="S17917"/>
    </row>
    <row r="17918" spans="18:19" ht="15" customHeight="1">
      <c r="R17918"/>
      <c r="S17918"/>
    </row>
    <row r="17919" spans="18:19" ht="15" customHeight="1">
      <c r="R17919"/>
      <c r="S17919"/>
    </row>
    <row r="17920" spans="18:19" ht="15" customHeight="1">
      <c r="R17920"/>
      <c r="S17920"/>
    </row>
    <row r="17921" spans="18:19" ht="15" customHeight="1">
      <c r="R17921"/>
      <c r="S17921"/>
    </row>
    <row r="17922" spans="18:19" ht="15" customHeight="1">
      <c r="R17922"/>
      <c r="S17922"/>
    </row>
    <row r="17923" spans="18:19" ht="15" customHeight="1">
      <c r="R17923"/>
      <c r="S17923"/>
    </row>
    <row r="17924" spans="18:19" ht="15" customHeight="1">
      <c r="R17924"/>
      <c r="S17924"/>
    </row>
    <row r="17925" spans="18:19" ht="15" customHeight="1">
      <c r="R17925"/>
      <c r="S17925"/>
    </row>
    <row r="17926" spans="18:19" ht="15" customHeight="1">
      <c r="R17926"/>
      <c r="S17926"/>
    </row>
    <row r="17927" spans="18:19" ht="15" customHeight="1">
      <c r="R17927"/>
      <c r="S17927"/>
    </row>
    <row r="17928" spans="18:19" ht="15" customHeight="1">
      <c r="R17928"/>
      <c r="S17928"/>
    </row>
    <row r="17929" spans="18:19" ht="15" customHeight="1">
      <c r="R17929"/>
      <c r="S17929"/>
    </row>
    <row r="17930" spans="18:19" ht="15" customHeight="1">
      <c r="R17930"/>
      <c r="S17930"/>
    </row>
    <row r="17931" spans="18:19" ht="15" customHeight="1">
      <c r="R17931"/>
      <c r="S17931"/>
    </row>
    <row r="17932" spans="18:19" ht="15" customHeight="1">
      <c r="R17932"/>
      <c r="S17932"/>
    </row>
    <row r="17933" spans="18:19" ht="15" customHeight="1">
      <c r="R17933"/>
      <c r="S17933"/>
    </row>
    <row r="17934" spans="18:19" ht="15" customHeight="1">
      <c r="R17934"/>
      <c r="S17934"/>
    </row>
    <row r="17935" spans="18:19" ht="15" customHeight="1">
      <c r="R17935"/>
      <c r="S17935"/>
    </row>
    <row r="17936" spans="18:19" ht="15" customHeight="1">
      <c r="R17936"/>
      <c r="S17936"/>
    </row>
    <row r="17937" spans="18:19" ht="15" customHeight="1">
      <c r="R17937"/>
      <c r="S17937"/>
    </row>
    <row r="17938" spans="18:19" ht="15" customHeight="1">
      <c r="R17938"/>
      <c r="S17938"/>
    </row>
    <row r="17939" spans="18:19" ht="15" customHeight="1">
      <c r="R17939"/>
      <c r="S17939"/>
    </row>
    <row r="17940" spans="18:19" ht="15" customHeight="1">
      <c r="R17940"/>
      <c r="S17940"/>
    </row>
    <row r="17941" spans="18:19" ht="15" customHeight="1">
      <c r="R17941"/>
      <c r="S17941"/>
    </row>
    <row r="17942" spans="18:19" ht="15" customHeight="1">
      <c r="R17942"/>
      <c r="S17942"/>
    </row>
    <row r="17943" spans="18:19" ht="15" customHeight="1">
      <c r="R17943"/>
      <c r="S17943"/>
    </row>
    <row r="17944" spans="18:19" ht="15" customHeight="1">
      <c r="R17944"/>
      <c r="S17944"/>
    </row>
    <row r="17945" spans="18:19" ht="15" customHeight="1">
      <c r="R17945"/>
      <c r="S17945"/>
    </row>
    <row r="17946" spans="18:19" ht="15" customHeight="1">
      <c r="R17946"/>
      <c r="S17946"/>
    </row>
    <row r="17947" spans="18:19" ht="15" customHeight="1">
      <c r="R17947"/>
      <c r="S17947"/>
    </row>
    <row r="17948" spans="18:19" ht="15" customHeight="1">
      <c r="R17948"/>
      <c r="S17948"/>
    </row>
    <row r="17949" spans="18:19" ht="15" customHeight="1">
      <c r="R17949"/>
      <c r="S17949"/>
    </row>
    <row r="17950" spans="18:19" ht="15" customHeight="1">
      <c r="R17950"/>
      <c r="S17950"/>
    </row>
    <row r="17951" spans="18:19" ht="15" customHeight="1">
      <c r="R17951"/>
      <c r="S17951"/>
    </row>
    <row r="17952" spans="18:19" ht="15" customHeight="1">
      <c r="R17952"/>
      <c r="S17952"/>
    </row>
    <row r="17953" spans="18:19" ht="15" customHeight="1">
      <c r="R17953"/>
      <c r="S17953"/>
    </row>
    <row r="17954" spans="18:19" ht="15" customHeight="1">
      <c r="R17954"/>
      <c r="S17954"/>
    </row>
    <row r="17955" spans="18:19" ht="15" customHeight="1">
      <c r="R17955"/>
      <c r="S17955"/>
    </row>
    <row r="17956" spans="18:19" ht="15" customHeight="1">
      <c r="R17956"/>
      <c r="S17956"/>
    </row>
    <row r="17957" spans="18:19" ht="15" customHeight="1">
      <c r="R17957"/>
      <c r="S17957"/>
    </row>
    <row r="17958" spans="18:19" ht="15" customHeight="1">
      <c r="R17958"/>
      <c r="S17958"/>
    </row>
    <row r="17959" spans="18:19" ht="15" customHeight="1">
      <c r="R17959"/>
      <c r="S17959"/>
    </row>
    <row r="17960" spans="18:19" ht="15" customHeight="1">
      <c r="R17960"/>
      <c r="S17960"/>
    </row>
    <row r="17961" spans="18:19" ht="15" customHeight="1">
      <c r="R17961"/>
      <c r="S17961"/>
    </row>
    <row r="17962" spans="18:19" ht="15" customHeight="1">
      <c r="R17962"/>
      <c r="S17962"/>
    </row>
    <row r="17963" spans="18:19" ht="15" customHeight="1">
      <c r="R17963"/>
      <c r="S17963"/>
    </row>
    <row r="17964" spans="18:19" ht="15" customHeight="1">
      <c r="R17964"/>
      <c r="S17964"/>
    </row>
    <row r="17965" spans="18:19" ht="15" customHeight="1">
      <c r="R17965"/>
      <c r="S17965"/>
    </row>
    <row r="17966" spans="18:19" ht="15" customHeight="1">
      <c r="R17966"/>
      <c r="S17966"/>
    </row>
    <row r="17967" spans="18:19" ht="15" customHeight="1">
      <c r="R17967"/>
      <c r="S17967"/>
    </row>
    <row r="17968" spans="18:19" ht="15" customHeight="1">
      <c r="R17968"/>
      <c r="S17968"/>
    </row>
    <row r="17969" spans="18:19" ht="15" customHeight="1">
      <c r="R17969"/>
      <c r="S17969"/>
    </row>
    <row r="17970" spans="18:19" ht="15" customHeight="1">
      <c r="R17970"/>
      <c r="S17970"/>
    </row>
    <row r="17971" spans="18:19" ht="15" customHeight="1">
      <c r="R17971"/>
      <c r="S17971"/>
    </row>
    <row r="17972" spans="18:19" ht="15" customHeight="1">
      <c r="R17972"/>
      <c r="S17972"/>
    </row>
    <row r="17973" spans="18:19" ht="15" customHeight="1">
      <c r="R17973"/>
      <c r="S17973"/>
    </row>
    <row r="17974" spans="18:19" ht="15" customHeight="1">
      <c r="R17974"/>
      <c r="S17974"/>
    </row>
    <row r="17975" spans="18:19" ht="15" customHeight="1">
      <c r="R17975"/>
      <c r="S17975"/>
    </row>
    <row r="17976" spans="18:19" ht="15" customHeight="1">
      <c r="R17976"/>
      <c r="S17976"/>
    </row>
    <row r="17977" spans="18:19" ht="15" customHeight="1">
      <c r="R17977"/>
      <c r="S17977"/>
    </row>
    <row r="17978" spans="18:19" ht="15" customHeight="1">
      <c r="R17978"/>
      <c r="S17978"/>
    </row>
    <row r="17979" spans="18:19" ht="15" customHeight="1">
      <c r="R17979"/>
      <c r="S17979"/>
    </row>
    <row r="17980" spans="18:19" ht="15" customHeight="1">
      <c r="R17980"/>
      <c r="S17980"/>
    </row>
    <row r="17981" spans="18:19" ht="15" customHeight="1">
      <c r="R17981"/>
      <c r="S17981"/>
    </row>
    <row r="17982" spans="18:19" ht="15" customHeight="1">
      <c r="R17982"/>
      <c r="S17982"/>
    </row>
    <row r="17983" spans="18:19" ht="15" customHeight="1">
      <c r="R17983"/>
      <c r="S17983"/>
    </row>
    <row r="17984" spans="18:19" ht="15" customHeight="1">
      <c r="R17984"/>
      <c r="S17984"/>
    </row>
    <row r="17985" spans="18:19" ht="15" customHeight="1">
      <c r="R17985"/>
      <c r="S17985"/>
    </row>
    <row r="17986" spans="18:19" ht="15" customHeight="1">
      <c r="R17986"/>
      <c r="S17986"/>
    </row>
    <row r="17987" spans="18:19" ht="15" customHeight="1">
      <c r="R17987"/>
      <c r="S17987"/>
    </row>
    <row r="17988" spans="18:19" ht="15" customHeight="1">
      <c r="R17988"/>
      <c r="S17988"/>
    </row>
    <row r="17989" spans="18:19" ht="15" customHeight="1">
      <c r="R17989"/>
      <c r="S17989"/>
    </row>
    <row r="17990" spans="18:19" ht="15" customHeight="1">
      <c r="R17990"/>
      <c r="S17990"/>
    </row>
    <row r="17991" spans="18:19" ht="15" customHeight="1">
      <c r="R17991"/>
      <c r="S17991"/>
    </row>
    <row r="17992" spans="18:19" ht="15" customHeight="1">
      <c r="R17992"/>
      <c r="S17992"/>
    </row>
    <row r="17993" spans="18:19" ht="15" customHeight="1">
      <c r="R17993"/>
      <c r="S17993"/>
    </row>
    <row r="17994" spans="18:19" ht="15" customHeight="1">
      <c r="R17994"/>
      <c r="S17994"/>
    </row>
    <row r="17995" spans="18:19" ht="15" customHeight="1">
      <c r="R17995"/>
      <c r="S17995"/>
    </row>
    <row r="17996" spans="18:19" ht="15" customHeight="1">
      <c r="R17996"/>
      <c r="S17996"/>
    </row>
    <row r="17997" spans="18:19" ht="15" customHeight="1">
      <c r="R17997"/>
      <c r="S17997"/>
    </row>
    <row r="17998" spans="18:19" ht="15" customHeight="1">
      <c r="R17998"/>
      <c r="S17998"/>
    </row>
    <row r="17999" spans="18:19" ht="15" customHeight="1">
      <c r="R17999"/>
      <c r="S17999"/>
    </row>
    <row r="18000" spans="18:19" ht="15" customHeight="1">
      <c r="R18000"/>
      <c r="S18000"/>
    </row>
    <row r="18001" spans="18:19" ht="15" customHeight="1">
      <c r="R18001"/>
      <c r="S18001"/>
    </row>
    <row r="18002" spans="18:19" ht="15" customHeight="1">
      <c r="R18002"/>
      <c r="S18002"/>
    </row>
    <row r="18003" spans="18:19" ht="15" customHeight="1">
      <c r="R18003"/>
      <c r="S18003"/>
    </row>
    <row r="18004" spans="18:19" ht="15" customHeight="1">
      <c r="R18004"/>
      <c r="S18004"/>
    </row>
    <row r="18005" spans="18:19" ht="15" customHeight="1">
      <c r="R18005"/>
      <c r="S18005"/>
    </row>
    <row r="18006" spans="18:19" ht="15" customHeight="1">
      <c r="R18006"/>
      <c r="S18006"/>
    </row>
    <row r="18007" spans="18:19" ht="15" customHeight="1">
      <c r="R18007"/>
      <c r="S18007"/>
    </row>
    <row r="18008" spans="18:19" ht="15" customHeight="1">
      <c r="R18008"/>
      <c r="S18008"/>
    </row>
    <row r="18009" spans="18:19" ht="15" customHeight="1">
      <c r="R18009"/>
      <c r="S18009"/>
    </row>
    <row r="18010" spans="18:19" ht="15" customHeight="1">
      <c r="R18010"/>
      <c r="S18010"/>
    </row>
    <row r="18011" spans="18:19" ht="15" customHeight="1">
      <c r="R18011"/>
      <c r="S18011"/>
    </row>
    <row r="18012" spans="18:19" ht="15" customHeight="1">
      <c r="R18012"/>
      <c r="S18012"/>
    </row>
    <row r="18013" spans="18:19" ht="15" customHeight="1">
      <c r="R18013"/>
      <c r="S18013"/>
    </row>
    <row r="18014" spans="18:19" ht="15" customHeight="1">
      <c r="R18014"/>
      <c r="S18014"/>
    </row>
    <row r="18015" spans="18:19" ht="15" customHeight="1">
      <c r="R18015"/>
      <c r="S18015"/>
    </row>
    <row r="18016" spans="18:19" ht="15" customHeight="1">
      <c r="R18016"/>
      <c r="S18016"/>
    </row>
    <row r="18017" spans="18:19" ht="15" customHeight="1">
      <c r="R18017"/>
      <c r="S18017"/>
    </row>
    <row r="18018" spans="18:19" ht="15" customHeight="1">
      <c r="R18018"/>
      <c r="S18018"/>
    </row>
    <row r="18019" spans="18:19" ht="15" customHeight="1">
      <c r="R18019"/>
      <c r="S18019"/>
    </row>
    <row r="18020" spans="18:19" ht="15" customHeight="1">
      <c r="R18020"/>
      <c r="S18020"/>
    </row>
    <row r="18021" spans="18:19" ht="15" customHeight="1">
      <c r="R18021"/>
      <c r="S18021"/>
    </row>
    <row r="18022" spans="18:19" ht="15" customHeight="1">
      <c r="R18022"/>
      <c r="S18022"/>
    </row>
    <row r="18023" spans="18:19" ht="15" customHeight="1">
      <c r="R18023"/>
      <c r="S18023"/>
    </row>
    <row r="18024" spans="18:19" ht="15" customHeight="1">
      <c r="R18024"/>
      <c r="S18024"/>
    </row>
    <row r="18025" spans="18:19" ht="15" customHeight="1">
      <c r="R18025"/>
      <c r="S18025"/>
    </row>
    <row r="18026" spans="18:19" ht="15" customHeight="1">
      <c r="R18026"/>
      <c r="S18026"/>
    </row>
    <row r="18027" spans="18:19" ht="15" customHeight="1">
      <c r="R18027"/>
      <c r="S18027"/>
    </row>
    <row r="18028" spans="18:19" ht="15" customHeight="1">
      <c r="R18028"/>
      <c r="S18028"/>
    </row>
    <row r="18029" spans="18:19" ht="15" customHeight="1">
      <c r="R18029"/>
      <c r="S18029"/>
    </row>
    <row r="18030" spans="18:19" ht="15" customHeight="1">
      <c r="R18030"/>
      <c r="S18030"/>
    </row>
    <row r="18031" spans="18:19" ht="15" customHeight="1">
      <c r="R18031"/>
      <c r="S18031"/>
    </row>
    <row r="18032" spans="18:19" ht="15" customHeight="1">
      <c r="R18032"/>
      <c r="S18032"/>
    </row>
    <row r="18033" spans="18:19" ht="15" customHeight="1">
      <c r="R18033"/>
      <c r="S18033"/>
    </row>
    <row r="18034" spans="18:19" ht="15" customHeight="1">
      <c r="R18034"/>
      <c r="S18034"/>
    </row>
    <row r="18035" spans="18:19" ht="15" customHeight="1">
      <c r="R18035"/>
      <c r="S18035"/>
    </row>
    <row r="18036" spans="18:19" ht="15" customHeight="1">
      <c r="R18036"/>
      <c r="S18036"/>
    </row>
    <row r="18037" spans="18:19" ht="15" customHeight="1">
      <c r="R18037"/>
      <c r="S18037"/>
    </row>
    <row r="18038" spans="18:19" ht="15" customHeight="1">
      <c r="R18038"/>
      <c r="S18038"/>
    </row>
    <row r="18039" spans="18:19" ht="15" customHeight="1">
      <c r="R18039"/>
      <c r="S18039"/>
    </row>
    <row r="18040" spans="18:19" ht="15" customHeight="1">
      <c r="R18040"/>
      <c r="S18040"/>
    </row>
    <row r="18041" spans="18:19" ht="15" customHeight="1">
      <c r="R18041"/>
      <c r="S18041"/>
    </row>
    <row r="18042" spans="18:19" ht="15" customHeight="1">
      <c r="R18042"/>
      <c r="S18042"/>
    </row>
    <row r="18043" spans="18:19" ht="15" customHeight="1">
      <c r="R18043"/>
      <c r="S18043"/>
    </row>
    <row r="18044" spans="18:19" ht="15" customHeight="1">
      <c r="R18044"/>
      <c r="S18044"/>
    </row>
    <row r="18045" spans="18:19" ht="15" customHeight="1">
      <c r="R18045"/>
      <c r="S18045"/>
    </row>
    <row r="18046" spans="18:19" ht="15" customHeight="1">
      <c r="R18046"/>
      <c r="S18046"/>
    </row>
    <row r="18047" spans="18:19" ht="15" customHeight="1">
      <c r="R18047"/>
      <c r="S18047"/>
    </row>
    <row r="18048" spans="18:19" ht="15" customHeight="1">
      <c r="R18048"/>
      <c r="S18048"/>
    </row>
    <row r="18049" spans="18:19" ht="15" customHeight="1">
      <c r="R18049"/>
      <c r="S18049"/>
    </row>
    <row r="18050" spans="18:19" ht="15" customHeight="1">
      <c r="R18050"/>
      <c r="S18050"/>
    </row>
    <row r="18051" spans="18:19" ht="15" customHeight="1">
      <c r="R18051"/>
      <c r="S18051"/>
    </row>
    <row r="18052" spans="18:19" ht="15" customHeight="1">
      <c r="R18052"/>
      <c r="S18052"/>
    </row>
    <row r="18053" spans="18:19" ht="15" customHeight="1">
      <c r="R18053"/>
      <c r="S18053"/>
    </row>
    <row r="18054" spans="18:19" ht="15" customHeight="1">
      <c r="R18054"/>
      <c r="S18054"/>
    </row>
    <row r="18055" spans="18:19" ht="15" customHeight="1">
      <c r="R18055"/>
      <c r="S18055"/>
    </row>
    <row r="18056" spans="18:19" ht="15" customHeight="1">
      <c r="R18056"/>
      <c r="S18056"/>
    </row>
    <row r="18057" spans="18:19" ht="15" customHeight="1">
      <c r="R18057"/>
      <c r="S18057"/>
    </row>
    <row r="18058" spans="18:19" ht="15" customHeight="1">
      <c r="R18058"/>
      <c r="S18058"/>
    </row>
    <row r="18059" spans="18:19" ht="15" customHeight="1">
      <c r="R18059"/>
      <c r="S18059"/>
    </row>
    <row r="18060" spans="18:19" ht="15" customHeight="1">
      <c r="R18060"/>
      <c r="S18060"/>
    </row>
    <row r="18061" spans="18:19" ht="15" customHeight="1">
      <c r="R18061"/>
      <c r="S18061"/>
    </row>
    <row r="18062" spans="18:19" ht="15" customHeight="1">
      <c r="R18062"/>
      <c r="S18062"/>
    </row>
    <row r="18063" spans="18:19" ht="15" customHeight="1">
      <c r="R18063"/>
      <c r="S18063"/>
    </row>
    <row r="18064" spans="18:19" ht="15" customHeight="1">
      <c r="R18064"/>
      <c r="S18064"/>
    </row>
    <row r="18065" spans="18:19" ht="15" customHeight="1">
      <c r="R18065"/>
      <c r="S18065"/>
    </row>
    <row r="18066" spans="18:19" ht="15" customHeight="1">
      <c r="R18066"/>
      <c r="S18066"/>
    </row>
    <row r="18067" spans="18:19" ht="15" customHeight="1">
      <c r="R18067"/>
      <c r="S18067"/>
    </row>
    <row r="18068" spans="18:19" ht="15" customHeight="1">
      <c r="R18068"/>
      <c r="S18068"/>
    </row>
    <row r="18069" spans="18:19" ht="15" customHeight="1">
      <c r="R18069"/>
      <c r="S18069"/>
    </row>
    <row r="18070" spans="18:19" ht="15" customHeight="1">
      <c r="R18070"/>
      <c r="S18070"/>
    </row>
    <row r="18071" spans="18:19" ht="15" customHeight="1">
      <c r="R18071"/>
      <c r="S18071"/>
    </row>
    <row r="18072" spans="18:19" ht="15" customHeight="1">
      <c r="R18072"/>
      <c r="S18072"/>
    </row>
    <row r="18073" spans="18:19" ht="15" customHeight="1">
      <c r="R18073"/>
      <c r="S18073"/>
    </row>
    <row r="18074" spans="18:19" ht="15" customHeight="1">
      <c r="R18074"/>
      <c r="S18074"/>
    </row>
    <row r="18075" spans="18:19" ht="15" customHeight="1">
      <c r="R18075"/>
      <c r="S18075"/>
    </row>
    <row r="18076" spans="18:19" ht="15" customHeight="1">
      <c r="R18076"/>
      <c r="S18076"/>
    </row>
    <row r="18077" spans="18:19" ht="15" customHeight="1">
      <c r="R18077"/>
      <c r="S18077"/>
    </row>
    <row r="18078" spans="18:19" ht="15" customHeight="1">
      <c r="R18078"/>
      <c r="S18078"/>
    </row>
    <row r="18079" spans="18:19" ht="15" customHeight="1">
      <c r="R18079"/>
      <c r="S18079"/>
    </row>
    <row r="18080" spans="18:19" ht="15" customHeight="1">
      <c r="R18080"/>
      <c r="S18080"/>
    </row>
    <row r="18081" spans="18:19" ht="15" customHeight="1">
      <c r="R18081"/>
      <c r="S18081"/>
    </row>
    <row r="18082" spans="18:19" ht="15" customHeight="1">
      <c r="R18082"/>
      <c r="S18082"/>
    </row>
    <row r="18083" spans="18:19" ht="15" customHeight="1">
      <c r="R18083"/>
      <c r="S18083"/>
    </row>
    <row r="18084" spans="18:19" ht="15" customHeight="1">
      <c r="R18084"/>
      <c r="S18084"/>
    </row>
    <row r="18085" spans="18:19" ht="15" customHeight="1">
      <c r="R18085"/>
      <c r="S18085"/>
    </row>
    <row r="18086" spans="18:19" ht="15" customHeight="1">
      <c r="R18086"/>
      <c r="S18086"/>
    </row>
    <row r="18087" spans="18:19" ht="15" customHeight="1">
      <c r="R18087"/>
      <c r="S18087"/>
    </row>
    <row r="18088" spans="18:19" ht="15" customHeight="1">
      <c r="R18088"/>
      <c r="S18088"/>
    </row>
    <row r="18089" spans="18:19" ht="15" customHeight="1">
      <c r="R18089"/>
      <c r="S18089"/>
    </row>
    <row r="18090" spans="18:19" ht="15" customHeight="1">
      <c r="R18090"/>
      <c r="S18090"/>
    </row>
    <row r="18091" spans="18:19" ht="15" customHeight="1">
      <c r="R18091"/>
      <c r="S18091"/>
    </row>
    <row r="18092" spans="18:19" ht="15" customHeight="1">
      <c r="R18092"/>
      <c r="S18092"/>
    </row>
    <row r="18093" spans="18:19" ht="15" customHeight="1">
      <c r="R18093"/>
      <c r="S18093"/>
    </row>
    <row r="18094" spans="18:19" ht="15" customHeight="1">
      <c r="R18094"/>
      <c r="S18094"/>
    </row>
    <row r="18095" spans="18:19" ht="15" customHeight="1">
      <c r="R18095"/>
      <c r="S18095"/>
    </row>
    <row r="18096" spans="18:19" ht="15" customHeight="1">
      <c r="R18096"/>
      <c r="S18096"/>
    </row>
    <row r="18097" spans="18:19" ht="15" customHeight="1">
      <c r="R18097"/>
      <c r="S18097"/>
    </row>
    <row r="18098" spans="18:19" ht="15" customHeight="1">
      <c r="R18098"/>
      <c r="S18098"/>
    </row>
    <row r="18099" spans="18:19" ht="15" customHeight="1">
      <c r="R18099"/>
      <c r="S18099"/>
    </row>
    <row r="18100" spans="18:19" ht="15" customHeight="1">
      <c r="R18100"/>
      <c r="S18100"/>
    </row>
    <row r="18101" spans="18:19" ht="15" customHeight="1">
      <c r="R18101"/>
      <c r="S18101"/>
    </row>
    <row r="18102" spans="18:19" ht="15" customHeight="1">
      <c r="R18102"/>
      <c r="S18102"/>
    </row>
    <row r="18103" spans="18:19" ht="15" customHeight="1">
      <c r="R18103"/>
      <c r="S18103"/>
    </row>
    <row r="18104" spans="18:19" ht="15" customHeight="1">
      <c r="R18104"/>
      <c r="S18104"/>
    </row>
    <row r="18105" spans="18:19" ht="15" customHeight="1">
      <c r="R18105"/>
      <c r="S18105"/>
    </row>
    <row r="18106" spans="18:19" ht="15" customHeight="1">
      <c r="R18106"/>
      <c r="S18106"/>
    </row>
    <row r="18107" spans="18:19" ht="15" customHeight="1">
      <c r="R18107"/>
      <c r="S18107"/>
    </row>
    <row r="18108" spans="18:19" ht="15" customHeight="1">
      <c r="R18108"/>
      <c r="S18108"/>
    </row>
    <row r="18109" spans="18:19" ht="15" customHeight="1">
      <c r="R18109"/>
      <c r="S18109"/>
    </row>
    <row r="18110" spans="18:19" ht="15" customHeight="1">
      <c r="R18110"/>
      <c r="S18110"/>
    </row>
    <row r="18111" spans="18:19" ht="15" customHeight="1">
      <c r="R18111"/>
      <c r="S18111"/>
    </row>
    <row r="18112" spans="18:19" ht="15" customHeight="1">
      <c r="R18112"/>
      <c r="S18112"/>
    </row>
    <row r="18113" spans="18:19" ht="15" customHeight="1">
      <c r="R18113"/>
      <c r="S18113"/>
    </row>
    <row r="18114" spans="18:19" ht="15" customHeight="1">
      <c r="R18114"/>
      <c r="S18114"/>
    </row>
    <row r="18115" spans="18:19" ht="15" customHeight="1">
      <c r="R18115"/>
      <c r="S18115"/>
    </row>
    <row r="18116" spans="18:19" ht="15" customHeight="1">
      <c r="R18116"/>
      <c r="S18116"/>
    </row>
    <row r="18117" spans="18:19" ht="15" customHeight="1">
      <c r="R18117"/>
      <c r="S18117"/>
    </row>
    <row r="18118" spans="18:19" ht="15" customHeight="1">
      <c r="R18118"/>
      <c r="S18118"/>
    </row>
    <row r="18119" spans="18:19" ht="15" customHeight="1">
      <c r="R18119"/>
      <c r="S18119"/>
    </row>
    <row r="18120" spans="18:19" ht="15" customHeight="1">
      <c r="R18120"/>
      <c r="S18120"/>
    </row>
    <row r="18121" spans="18:19" ht="15" customHeight="1">
      <c r="R18121"/>
      <c r="S18121"/>
    </row>
    <row r="18122" spans="18:19" ht="15" customHeight="1">
      <c r="R18122"/>
      <c r="S18122"/>
    </row>
    <row r="18123" spans="18:19" ht="15" customHeight="1">
      <c r="R18123"/>
      <c r="S18123"/>
    </row>
    <row r="18124" spans="18:19" ht="15" customHeight="1">
      <c r="R18124"/>
      <c r="S18124"/>
    </row>
    <row r="18125" spans="18:19" ht="15" customHeight="1">
      <c r="R18125"/>
      <c r="S18125"/>
    </row>
    <row r="18126" spans="18:19" ht="15" customHeight="1">
      <c r="R18126"/>
      <c r="S18126"/>
    </row>
    <row r="18127" spans="18:19" ht="15" customHeight="1">
      <c r="R18127"/>
      <c r="S18127"/>
    </row>
    <row r="18128" spans="18:19" ht="15" customHeight="1">
      <c r="R18128"/>
      <c r="S18128"/>
    </row>
    <row r="18129" spans="18:19" ht="15" customHeight="1">
      <c r="R18129"/>
      <c r="S18129"/>
    </row>
    <row r="18130" spans="18:19" ht="15" customHeight="1">
      <c r="R18130"/>
      <c r="S18130"/>
    </row>
    <row r="18131" spans="18:19" ht="15" customHeight="1">
      <c r="R18131"/>
      <c r="S18131"/>
    </row>
    <row r="18132" spans="18:19" ht="15" customHeight="1">
      <c r="R18132"/>
      <c r="S18132"/>
    </row>
    <row r="18133" spans="18:19" ht="15" customHeight="1">
      <c r="R18133"/>
      <c r="S18133"/>
    </row>
    <row r="18134" spans="18:19" ht="15" customHeight="1">
      <c r="R18134"/>
      <c r="S18134"/>
    </row>
    <row r="18135" spans="18:19" ht="15" customHeight="1">
      <c r="R18135"/>
      <c r="S18135"/>
    </row>
    <row r="18136" spans="18:19" ht="15" customHeight="1">
      <c r="R18136"/>
      <c r="S18136"/>
    </row>
    <row r="18137" spans="18:19" ht="15" customHeight="1">
      <c r="R18137"/>
      <c r="S18137"/>
    </row>
    <row r="18138" spans="18:19" ht="15" customHeight="1">
      <c r="R18138"/>
      <c r="S18138"/>
    </row>
    <row r="18139" spans="18:19" ht="15" customHeight="1">
      <c r="R18139"/>
      <c r="S18139"/>
    </row>
    <row r="18140" spans="18:19" ht="15" customHeight="1">
      <c r="R18140"/>
      <c r="S18140"/>
    </row>
    <row r="18141" spans="18:19" ht="15" customHeight="1">
      <c r="R18141"/>
      <c r="S18141"/>
    </row>
    <row r="18142" spans="18:19" ht="15" customHeight="1">
      <c r="R18142"/>
      <c r="S18142"/>
    </row>
    <row r="18143" spans="18:19" ht="15" customHeight="1">
      <c r="R18143"/>
      <c r="S18143"/>
    </row>
    <row r="18144" spans="18:19" ht="15" customHeight="1">
      <c r="R18144"/>
      <c r="S18144"/>
    </row>
    <row r="18145" spans="18:19" ht="15" customHeight="1">
      <c r="R18145"/>
      <c r="S18145"/>
    </row>
    <row r="18146" spans="18:19" ht="15" customHeight="1">
      <c r="R18146"/>
      <c r="S18146"/>
    </row>
    <row r="18147" spans="18:19" ht="15" customHeight="1">
      <c r="R18147"/>
      <c r="S18147"/>
    </row>
    <row r="18148" spans="18:19" ht="15" customHeight="1">
      <c r="R18148"/>
      <c r="S18148"/>
    </row>
    <row r="18149" spans="18:19" ht="15" customHeight="1">
      <c r="R18149"/>
      <c r="S18149"/>
    </row>
    <row r="18150" spans="18:19" ht="15" customHeight="1">
      <c r="R18150"/>
      <c r="S18150"/>
    </row>
    <row r="18151" spans="18:19" ht="15" customHeight="1">
      <c r="R18151"/>
      <c r="S18151"/>
    </row>
    <row r="18152" spans="18:19" ht="15" customHeight="1">
      <c r="R18152"/>
      <c r="S18152"/>
    </row>
    <row r="18153" spans="18:19" ht="15" customHeight="1">
      <c r="R18153"/>
      <c r="S18153"/>
    </row>
    <row r="18154" spans="18:19" ht="15" customHeight="1">
      <c r="R18154"/>
      <c r="S18154"/>
    </row>
    <row r="18155" spans="18:19" ht="15" customHeight="1">
      <c r="R18155"/>
      <c r="S18155"/>
    </row>
    <row r="18156" spans="18:19" ht="15" customHeight="1">
      <c r="R18156"/>
      <c r="S18156"/>
    </row>
    <row r="18157" spans="18:19" ht="15" customHeight="1">
      <c r="R18157"/>
      <c r="S18157"/>
    </row>
    <row r="18158" spans="18:19" ht="15" customHeight="1">
      <c r="R18158"/>
      <c r="S18158"/>
    </row>
    <row r="18159" spans="18:19" ht="15" customHeight="1">
      <c r="R18159"/>
      <c r="S18159"/>
    </row>
    <row r="18160" spans="18:19" ht="15" customHeight="1">
      <c r="R18160"/>
      <c r="S18160"/>
    </row>
    <row r="18161" spans="18:19" ht="15" customHeight="1">
      <c r="R18161"/>
      <c r="S18161"/>
    </row>
    <row r="18162" spans="18:19" ht="15" customHeight="1">
      <c r="R18162"/>
      <c r="S18162"/>
    </row>
    <row r="18163" spans="18:19" ht="15" customHeight="1">
      <c r="R18163"/>
      <c r="S18163"/>
    </row>
    <row r="18164" spans="18:19" ht="15" customHeight="1">
      <c r="R18164"/>
      <c r="S18164"/>
    </row>
    <row r="18165" spans="18:19" ht="15" customHeight="1">
      <c r="R18165"/>
      <c r="S18165"/>
    </row>
    <row r="18166" spans="18:19" ht="15" customHeight="1">
      <c r="R18166"/>
      <c r="S18166"/>
    </row>
    <row r="18167" spans="18:19" ht="15" customHeight="1">
      <c r="R18167"/>
      <c r="S18167"/>
    </row>
    <row r="18168" spans="18:19" ht="15" customHeight="1">
      <c r="R18168"/>
      <c r="S18168"/>
    </row>
    <row r="18169" spans="18:19" ht="15" customHeight="1">
      <c r="R18169"/>
      <c r="S18169"/>
    </row>
    <row r="18170" spans="18:19" ht="15" customHeight="1">
      <c r="R18170"/>
      <c r="S18170"/>
    </row>
    <row r="18171" spans="18:19" ht="15" customHeight="1">
      <c r="R18171"/>
      <c r="S18171"/>
    </row>
    <row r="18172" spans="18:19" ht="15" customHeight="1">
      <c r="R18172"/>
      <c r="S18172"/>
    </row>
    <row r="18173" spans="18:19" ht="15" customHeight="1">
      <c r="R18173"/>
      <c r="S18173"/>
    </row>
    <row r="18174" spans="18:19" ht="15" customHeight="1">
      <c r="R18174"/>
      <c r="S18174"/>
    </row>
    <row r="18175" spans="18:19" ht="15" customHeight="1">
      <c r="R18175"/>
      <c r="S18175"/>
    </row>
    <row r="18176" spans="18:19" ht="15" customHeight="1">
      <c r="R18176"/>
      <c r="S18176"/>
    </row>
    <row r="18177" spans="18:19" ht="15" customHeight="1">
      <c r="R18177"/>
      <c r="S18177"/>
    </row>
    <row r="18178" spans="18:19" ht="15" customHeight="1">
      <c r="R18178"/>
      <c r="S18178"/>
    </row>
    <row r="18179" spans="18:19" ht="15" customHeight="1">
      <c r="R18179"/>
      <c r="S18179"/>
    </row>
    <row r="18180" spans="18:19" ht="15" customHeight="1">
      <c r="R18180"/>
      <c r="S18180"/>
    </row>
    <row r="18181" spans="18:19" ht="15" customHeight="1">
      <c r="R18181"/>
      <c r="S18181"/>
    </row>
    <row r="18182" spans="18:19" ht="15" customHeight="1">
      <c r="R18182"/>
      <c r="S18182"/>
    </row>
    <row r="18183" spans="18:19" ht="15" customHeight="1">
      <c r="R18183"/>
      <c r="S18183"/>
    </row>
    <row r="18184" spans="18:19" ht="15" customHeight="1">
      <c r="R18184"/>
      <c r="S18184"/>
    </row>
    <row r="18185" spans="18:19" ht="15" customHeight="1">
      <c r="R18185"/>
      <c r="S18185"/>
    </row>
    <row r="18186" spans="18:19" ht="15" customHeight="1">
      <c r="R18186"/>
      <c r="S18186"/>
    </row>
    <row r="18187" spans="18:19" ht="15" customHeight="1">
      <c r="R18187"/>
      <c r="S18187"/>
    </row>
    <row r="18188" spans="18:19" ht="15" customHeight="1">
      <c r="R18188"/>
      <c r="S18188"/>
    </row>
    <row r="18189" spans="18:19" ht="15" customHeight="1">
      <c r="R18189"/>
      <c r="S18189"/>
    </row>
    <row r="18190" spans="18:19" ht="15" customHeight="1">
      <c r="R18190"/>
      <c r="S18190"/>
    </row>
    <row r="18191" spans="18:19" ht="15" customHeight="1">
      <c r="R18191"/>
      <c r="S18191"/>
    </row>
    <row r="18192" spans="18:19" ht="15" customHeight="1">
      <c r="R18192"/>
      <c r="S18192"/>
    </row>
    <row r="18193" spans="18:19" ht="15" customHeight="1">
      <c r="R18193"/>
      <c r="S18193"/>
    </row>
    <row r="18194" spans="18:19" ht="15" customHeight="1">
      <c r="R18194"/>
      <c r="S18194"/>
    </row>
    <row r="18195" spans="18:19" ht="15" customHeight="1">
      <c r="R18195"/>
      <c r="S18195"/>
    </row>
    <row r="18196" spans="18:19" ht="15" customHeight="1">
      <c r="R18196"/>
      <c r="S18196"/>
    </row>
    <row r="18197" spans="18:19" ht="15" customHeight="1">
      <c r="R18197"/>
      <c r="S18197"/>
    </row>
    <row r="18198" spans="18:19" ht="15" customHeight="1">
      <c r="R18198"/>
      <c r="S18198"/>
    </row>
    <row r="18199" spans="18:19" ht="15" customHeight="1">
      <c r="R18199"/>
      <c r="S18199"/>
    </row>
    <row r="18200" spans="18:19" ht="15" customHeight="1">
      <c r="R18200"/>
      <c r="S18200"/>
    </row>
    <row r="18201" spans="18:19" ht="15" customHeight="1">
      <c r="R18201"/>
      <c r="S18201"/>
    </row>
    <row r="18202" spans="18:19" ht="15" customHeight="1">
      <c r="R18202"/>
      <c r="S18202"/>
    </row>
    <row r="18203" spans="18:19" ht="15" customHeight="1">
      <c r="R18203"/>
      <c r="S18203"/>
    </row>
    <row r="18204" spans="18:19" ht="15" customHeight="1">
      <c r="R18204"/>
      <c r="S18204"/>
    </row>
    <row r="18205" spans="18:19" ht="15" customHeight="1">
      <c r="R18205"/>
      <c r="S18205"/>
    </row>
    <row r="18206" spans="18:19" ht="15" customHeight="1">
      <c r="R18206"/>
      <c r="S18206"/>
    </row>
    <row r="18207" spans="18:19" ht="15" customHeight="1">
      <c r="R18207"/>
      <c r="S18207"/>
    </row>
    <row r="18208" spans="18:19" ht="15" customHeight="1">
      <c r="R18208"/>
      <c r="S18208"/>
    </row>
    <row r="18209" spans="18:19" ht="15" customHeight="1">
      <c r="R18209"/>
      <c r="S18209"/>
    </row>
    <row r="18210" spans="18:19" ht="15" customHeight="1">
      <c r="R18210"/>
      <c r="S18210"/>
    </row>
    <row r="18211" spans="18:19" ht="15" customHeight="1">
      <c r="R18211"/>
      <c r="S18211"/>
    </row>
    <row r="18212" spans="18:19" ht="15" customHeight="1">
      <c r="R18212"/>
      <c r="S18212"/>
    </row>
    <row r="18213" spans="18:19" ht="15" customHeight="1">
      <c r="R18213"/>
      <c r="S18213"/>
    </row>
    <row r="18214" spans="18:19" ht="15" customHeight="1">
      <c r="R18214"/>
      <c r="S18214"/>
    </row>
    <row r="18215" spans="18:19" ht="15" customHeight="1">
      <c r="R18215"/>
      <c r="S18215"/>
    </row>
    <row r="18216" spans="18:19" ht="15" customHeight="1">
      <c r="R18216"/>
      <c r="S18216"/>
    </row>
    <row r="18217" spans="18:19" ht="15" customHeight="1">
      <c r="R18217"/>
      <c r="S18217"/>
    </row>
    <row r="18218" spans="18:19" ht="15" customHeight="1">
      <c r="R18218"/>
      <c r="S18218"/>
    </row>
    <row r="18219" spans="18:19" ht="15" customHeight="1">
      <c r="R18219"/>
      <c r="S18219"/>
    </row>
    <row r="18220" spans="18:19" ht="15" customHeight="1">
      <c r="R18220"/>
      <c r="S18220"/>
    </row>
    <row r="18221" spans="18:19" ht="15" customHeight="1">
      <c r="R18221"/>
      <c r="S18221"/>
    </row>
    <row r="18222" spans="18:19" ht="15" customHeight="1">
      <c r="R18222"/>
      <c r="S18222"/>
    </row>
    <row r="18223" spans="18:19" ht="15" customHeight="1">
      <c r="R18223"/>
      <c r="S18223"/>
    </row>
    <row r="18224" spans="18:19" ht="15" customHeight="1">
      <c r="R18224"/>
      <c r="S18224"/>
    </row>
    <row r="18225" spans="18:19" ht="15" customHeight="1">
      <c r="R18225"/>
      <c r="S18225"/>
    </row>
    <row r="18226" spans="18:19" ht="15" customHeight="1">
      <c r="R18226"/>
      <c r="S18226"/>
    </row>
    <row r="18227" spans="18:19" ht="15" customHeight="1">
      <c r="R18227"/>
      <c r="S18227"/>
    </row>
    <row r="18228" spans="18:19" ht="15" customHeight="1">
      <c r="R18228"/>
      <c r="S18228"/>
    </row>
    <row r="18229" spans="18:19" ht="15" customHeight="1">
      <c r="R18229"/>
      <c r="S18229"/>
    </row>
    <row r="18230" spans="18:19" ht="15" customHeight="1">
      <c r="R18230"/>
      <c r="S18230"/>
    </row>
    <row r="18231" spans="18:19" ht="15" customHeight="1">
      <c r="R18231"/>
      <c r="S18231"/>
    </row>
    <row r="18232" spans="18:19" ht="15" customHeight="1">
      <c r="R18232"/>
      <c r="S18232"/>
    </row>
    <row r="18233" spans="18:19" ht="15" customHeight="1">
      <c r="R18233"/>
      <c r="S18233"/>
    </row>
    <row r="18234" spans="18:19" ht="15" customHeight="1">
      <c r="R18234"/>
      <c r="S18234"/>
    </row>
    <row r="18235" spans="18:19" ht="15" customHeight="1">
      <c r="R18235"/>
      <c r="S18235"/>
    </row>
    <row r="18236" spans="18:19" ht="15" customHeight="1">
      <c r="R18236"/>
      <c r="S18236"/>
    </row>
    <row r="18237" spans="18:19" ht="15" customHeight="1">
      <c r="R18237"/>
      <c r="S18237"/>
    </row>
    <row r="18238" spans="18:19" ht="15" customHeight="1">
      <c r="R18238"/>
      <c r="S18238"/>
    </row>
    <row r="18239" spans="18:19" ht="15" customHeight="1">
      <c r="R18239"/>
      <c r="S18239"/>
    </row>
    <row r="18240" spans="18:19" ht="15" customHeight="1">
      <c r="R18240"/>
      <c r="S18240"/>
    </row>
    <row r="18241" spans="18:19" ht="15" customHeight="1">
      <c r="R18241"/>
      <c r="S18241"/>
    </row>
    <row r="18242" spans="18:19" ht="15" customHeight="1">
      <c r="R18242"/>
      <c r="S18242"/>
    </row>
    <row r="18243" spans="18:19" ht="15" customHeight="1">
      <c r="R18243"/>
      <c r="S18243"/>
    </row>
    <row r="18244" spans="18:19" ht="15" customHeight="1">
      <c r="R18244"/>
      <c r="S18244"/>
    </row>
    <row r="18245" spans="18:19" ht="15" customHeight="1">
      <c r="R18245"/>
      <c r="S18245"/>
    </row>
    <row r="18246" spans="18:19" ht="15" customHeight="1">
      <c r="R18246"/>
      <c r="S18246"/>
    </row>
    <row r="18247" spans="18:19" ht="15" customHeight="1">
      <c r="R18247"/>
      <c r="S18247"/>
    </row>
    <row r="18248" spans="18:19" ht="15" customHeight="1">
      <c r="R18248"/>
      <c r="S18248"/>
    </row>
    <row r="18249" spans="18:19" ht="15" customHeight="1">
      <c r="R18249"/>
      <c r="S18249"/>
    </row>
    <row r="18250" spans="18:19" ht="15" customHeight="1">
      <c r="R18250"/>
      <c r="S18250"/>
    </row>
    <row r="18251" spans="18:19" ht="15" customHeight="1">
      <c r="R18251"/>
      <c r="S18251"/>
    </row>
    <row r="18252" spans="18:19" ht="15" customHeight="1">
      <c r="R18252"/>
      <c r="S18252"/>
    </row>
    <row r="18253" spans="18:19" ht="15" customHeight="1">
      <c r="R18253"/>
      <c r="S18253"/>
    </row>
    <row r="18254" spans="18:19" ht="15" customHeight="1">
      <c r="R18254"/>
      <c r="S18254"/>
    </row>
    <row r="18255" spans="18:19" ht="15" customHeight="1">
      <c r="R18255"/>
      <c r="S18255"/>
    </row>
    <row r="18256" spans="18:19" ht="15" customHeight="1">
      <c r="R18256"/>
      <c r="S18256"/>
    </row>
    <row r="18257" spans="18:19" ht="15" customHeight="1">
      <c r="R18257"/>
      <c r="S18257"/>
    </row>
    <row r="18258" spans="18:19" ht="15" customHeight="1">
      <c r="R18258"/>
      <c r="S18258"/>
    </row>
    <row r="18259" spans="18:19" ht="15" customHeight="1">
      <c r="R18259"/>
      <c r="S18259"/>
    </row>
    <row r="18260" spans="18:19" ht="15" customHeight="1">
      <c r="R18260"/>
      <c r="S18260"/>
    </row>
    <row r="18261" spans="18:19" ht="15" customHeight="1">
      <c r="R18261"/>
      <c r="S18261"/>
    </row>
    <row r="18262" spans="18:19" ht="15" customHeight="1">
      <c r="R18262"/>
      <c r="S18262"/>
    </row>
    <row r="18263" spans="18:19" ht="15" customHeight="1">
      <c r="R18263"/>
      <c r="S18263"/>
    </row>
    <row r="18264" spans="18:19" ht="15" customHeight="1">
      <c r="R18264"/>
      <c r="S18264"/>
    </row>
    <row r="18265" spans="18:19" ht="15" customHeight="1">
      <c r="R18265"/>
      <c r="S18265"/>
    </row>
    <row r="18266" spans="18:19" ht="15" customHeight="1">
      <c r="R18266"/>
      <c r="S18266"/>
    </row>
    <row r="18267" spans="18:19" ht="15" customHeight="1">
      <c r="R18267"/>
      <c r="S18267"/>
    </row>
    <row r="18268" spans="18:19" ht="15" customHeight="1">
      <c r="R18268"/>
      <c r="S18268"/>
    </row>
    <row r="18269" spans="18:19" ht="15" customHeight="1">
      <c r="R18269"/>
      <c r="S18269"/>
    </row>
    <row r="18270" spans="18:19" ht="15" customHeight="1">
      <c r="R18270"/>
      <c r="S18270"/>
    </row>
    <row r="18271" spans="18:19" ht="15" customHeight="1">
      <c r="R18271"/>
      <c r="S18271"/>
    </row>
    <row r="18272" spans="18:19" ht="15" customHeight="1">
      <c r="R18272"/>
      <c r="S18272"/>
    </row>
    <row r="18273" spans="18:19" ht="15" customHeight="1">
      <c r="R18273"/>
      <c r="S18273"/>
    </row>
    <row r="18274" spans="18:19" ht="15" customHeight="1">
      <c r="R18274"/>
      <c r="S18274"/>
    </row>
    <row r="18275" spans="18:19" ht="15" customHeight="1">
      <c r="R18275"/>
      <c r="S18275"/>
    </row>
    <row r="18276" spans="18:19" ht="15" customHeight="1">
      <c r="R18276"/>
      <c r="S18276"/>
    </row>
    <row r="18277" spans="18:19" ht="15" customHeight="1">
      <c r="R18277"/>
      <c r="S18277"/>
    </row>
    <row r="18278" spans="18:19" ht="15" customHeight="1">
      <c r="R18278"/>
      <c r="S18278"/>
    </row>
    <row r="18279" spans="18:19" ht="15" customHeight="1">
      <c r="R18279"/>
      <c r="S18279"/>
    </row>
    <row r="18280" spans="18:19" ht="15" customHeight="1">
      <c r="R18280"/>
      <c r="S18280"/>
    </row>
    <row r="18281" spans="18:19" ht="15" customHeight="1">
      <c r="R18281"/>
      <c r="S18281"/>
    </row>
    <row r="18282" spans="18:19" ht="15" customHeight="1">
      <c r="R18282"/>
      <c r="S18282"/>
    </row>
    <row r="18283" spans="18:19" ht="15" customHeight="1">
      <c r="R18283"/>
      <c r="S18283"/>
    </row>
    <row r="18284" spans="18:19" ht="15" customHeight="1">
      <c r="R18284"/>
      <c r="S18284"/>
    </row>
    <row r="18285" spans="18:19" ht="15" customHeight="1">
      <c r="R18285"/>
      <c r="S18285"/>
    </row>
    <row r="18286" spans="18:19" ht="15" customHeight="1">
      <c r="R18286"/>
      <c r="S18286"/>
    </row>
    <row r="18287" spans="18:19" ht="15" customHeight="1">
      <c r="R18287"/>
      <c r="S18287"/>
    </row>
    <row r="18288" spans="18:19" ht="15" customHeight="1">
      <c r="R18288"/>
      <c r="S18288"/>
    </row>
    <row r="18289" spans="18:19" ht="15" customHeight="1">
      <c r="R18289"/>
      <c r="S18289"/>
    </row>
    <row r="18290" spans="18:19" ht="15" customHeight="1">
      <c r="R18290"/>
      <c r="S18290"/>
    </row>
    <row r="18291" spans="18:19" ht="15" customHeight="1">
      <c r="R18291"/>
      <c r="S18291"/>
    </row>
    <row r="18292" spans="18:19" ht="15" customHeight="1">
      <c r="R18292"/>
      <c r="S18292"/>
    </row>
    <row r="18293" spans="18:19" ht="15" customHeight="1">
      <c r="R18293"/>
      <c r="S18293"/>
    </row>
    <row r="18294" spans="18:19" ht="15" customHeight="1">
      <c r="R18294"/>
      <c r="S18294"/>
    </row>
    <row r="18295" spans="18:19" ht="15" customHeight="1">
      <c r="R18295"/>
      <c r="S18295"/>
    </row>
    <row r="18296" spans="18:19" ht="15" customHeight="1">
      <c r="R18296"/>
      <c r="S18296"/>
    </row>
    <row r="18297" spans="18:19" ht="15" customHeight="1">
      <c r="R18297"/>
      <c r="S18297"/>
    </row>
    <row r="18298" spans="18:19" ht="15" customHeight="1">
      <c r="R18298"/>
      <c r="S18298"/>
    </row>
    <row r="18299" spans="18:19" ht="15" customHeight="1">
      <c r="R18299"/>
      <c r="S18299"/>
    </row>
    <row r="18300" spans="18:19" ht="15" customHeight="1">
      <c r="R18300"/>
      <c r="S18300"/>
    </row>
    <row r="18301" spans="18:19" ht="15" customHeight="1">
      <c r="R18301"/>
      <c r="S18301"/>
    </row>
    <row r="18302" spans="18:19" ht="15" customHeight="1">
      <c r="R18302"/>
      <c r="S18302"/>
    </row>
    <row r="18303" spans="18:19" ht="15" customHeight="1">
      <c r="R18303"/>
      <c r="S18303"/>
    </row>
    <row r="18304" spans="18:19" ht="15" customHeight="1">
      <c r="R18304"/>
      <c r="S18304"/>
    </row>
    <row r="18305" spans="18:19" ht="15" customHeight="1">
      <c r="R18305"/>
      <c r="S18305"/>
    </row>
    <row r="18306" spans="18:19" ht="15" customHeight="1">
      <c r="R18306"/>
      <c r="S18306"/>
    </row>
    <row r="18307" spans="18:19" ht="15" customHeight="1">
      <c r="R18307"/>
      <c r="S18307"/>
    </row>
    <row r="18308" spans="18:19" ht="15" customHeight="1">
      <c r="R18308"/>
      <c r="S18308"/>
    </row>
    <row r="18309" spans="18:19" ht="15" customHeight="1">
      <c r="R18309"/>
      <c r="S18309"/>
    </row>
    <row r="18310" spans="18:19" ht="15" customHeight="1">
      <c r="R18310"/>
      <c r="S18310"/>
    </row>
    <row r="18311" spans="18:19" ht="15" customHeight="1">
      <c r="R18311"/>
      <c r="S18311"/>
    </row>
    <row r="18312" spans="18:19" ht="15" customHeight="1">
      <c r="R18312"/>
      <c r="S18312"/>
    </row>
    <row r="18313" spans="18:19" ht="15" customHeight="1">
      <c r="R18313"/>
      <c r="S18313"/>
    </row>
    <row r="18314" spans="18:19" ht="15" customHeight="1">
      <c r="R18314"/>
      <c r="S18314"/>
    </row>
    <row r="18315" spans="18:19" ht="15" customHeight="1">
      <c r="R18315"/>
      <c r="S18315"/>
    </row>
    <row r="18316" spans="18:19" ht="15" customHeight="1">
      <c r="R18316"/>
      <c r="S18316"/>
    </row>
    <row r="18317" spans="18:19" ht="15" customHeight="1">
      <c r="R18317"/>
      <c r="S18317"/>
    </row>
    <row r="18318" spans="18:19" ht="15" customHeight="1">
      <c r="R18318"/>
      <c r="S18318"/>
    </row>
    <row r="18319" spans="18:19" ht="15" customHeight="1">
      <c r="R18319"/>
      <c r="S18319"/>
    </row>
    <row r="18320" spans="18:19" ht="15" customHeight="1">
      <c r="R18320"/>
      <c r="S18320"/>
    </row>
    <row r="18321" spans="18:19" ht="15" customHeight="1">
      <c r="R18321"/>
      <c r="S18321"/>
    </row>
    <row r="18322" spans="18:19" ht="15" customHeight="1">
      <c r="R18322"/>
      <c r="S18322"/>
    </row>
    <row r="18323" spans="18:19" ht="15" customHeight="1">
      <c r="R18323"/>
      <c r="S18323"/>
    </row>
    <row r="18324" spans="18:19" ht="15" customHeight="1">
      <c r="R18324"/>
      <c r="S18324"/>
    </row>
    <row r="18325" spans="18:19" ht="15" customHeight="1">
      <c r="R18325"/>
      <c r="S18325"/>
    </row>
    <row r="18326" spans="18:19" ht="15" customHeight="1">
      <c r="R18326"/>
      <c r="S18326"/>
    </row>
    <row r="18327" spans="18:19" ht="15" customHeight="1">
      <c r="R18327"/>
      <c r="S18327"/>
    </row>
    <row r="18328" spans="18:19" ht="15" customHeight="1">
      <c r="R18328"/>
      <c r="S18328"/>
    </row>
    <row r="18329" spans="18:19" ht="15" customHeight="1">
      <c r="R18329"/>
      <c r="S18329"/>
    </row>
    <row r="18330" spans="18:19" ht="15" customHeight="1">
      <c r="R18330"/>
      <c r="S18330"/>
    </row>
    <row r="18331" spans="18:19" ht="15" customHeight="1">
      <c r="R18331"/>
      <c r="S18331"/>
    </row>
    <row r="18332" spans="18:19" ht="15" customHeight="1">
      <c r="R18332"/>
      <c r="S18332"/>
    </row>
    <row r="18333" spans="18:19" ht="15" customHeight="1">
      <c r="R18333"/>
      <c r="S18333"/>
    </row>
    <row r="18334" spans="18:19" ht="15" customHeight="1">
      <c r="R18334"/>
      <c r="S18334"/>
    </row>
    <row r="18335" spans="18:19" ht="15" customHeight="1">
      <c r="R18335"/>
      <c r="S18335"/>
    </row>
    <row r="18336" spans="18:19" ht="15" customHeight="1">
      <c r="R18336"/>
      <c r="S18336"/>
    </row>
    <row r="18337" spans="18:19" ht="15" customHeight="1">
      <c r="R18337"/>
      <c r="S18337"/>
    </row>
    <row r="18338" spans="18:19" ht="15" customHeight="1">
      <c r="R18338"/>
      <c r="S18338"/>
    </row>
    <row r="18339" spans="18:19" ht="15" customHeight="1">
      <c r="R18339"/>
      <c r="S18339"/>
    </row>
    <row r="18340" spans="18:19" ht="15" customHeight="1">
      <c r="R18340"/>
      <c r="S18340"/>
    </row>
    <row r="18341" spans="18:19" ht="15" customHeight="1">
      <c r="R18341"/>
      <c r="S18341"/>
    </row>
    <row r="18342" spans="18:19" ht="15" customHeight="1">
      <c r="R18342"/>
      <c r="S18342"/>
    </row>
    <row r="18343" spans="18:19" ht="15" customHeight="1">
      <c r="R18343"/>
      <c r="S18343"/>
    </row>
    <row r="18344" spans="18:19" ht="15" customHeight="1">
      <c r="R18344"/>
      <c r="S18344"/>
    </row>
    <row r="18345" spans="18:19" ht="15" customHeight="1">
      <c r="R18345"/>
      <c r="S18345"/>
    </row>
    <row r="18346" spans="18:19" ht="15" customHeight="1">
      <c r="R18346"/>
      <c r="S18346"/>
    </row>
    <row r="18347" spans="18:19" ht="15" customHeight="1">
      <c r="R18347"/>
      <c r="S18347"/>
    </row>
    <row r="18348" spans="18:19" ht="15" customHeight="1">
      <c r="R18348"/>
      <c r="S18348"/>
    </row>
    <row r="18349" spans="18:19" ht="15" customHeight="1">
      <c r="R18349"/>
      <c r="S18349"/>
    </row>
    <row r="18350" spans="18:19" ht="15" customHeight="1">
      <c r="R18350"/>
      <c r="S18350"/>
    </row>
    <row r="18351" spans="18:19" ht="15" customHeight="1">
      <c r="R18351"/>
      <c r="S18351"/>
    </row>
    <row r="18352" spans="18:19" ht="15" customHeight="1">
      <c r="R18352"/>
      <c r="S18352"/>
    </row>
    <row r="18353" spans="18:19" ht="15" customHeight="1">
      <c r="R18353"/>
      <c r="S18353"/>
    </row>
    <row r="18354" spans="18:19" ht="15" customHeight="1">
      <c r="R18354"/>
      <c r="S18354"/>
    </row>
    <row r="18355" spans="18:19" ht="15" customHeight="1">
      <c r="R18355"/>
      <c r="S18355"/>
    </row>
    <row r="18356" spans="18:19" ht="15" customHeight="1">
      <c r="R18356"/>
      <c r="S18356"/>
    </row>
    <row r="18357" spans="18:19" ht="15" customHeight="1">
      <c r="R18357"/>
      <c r="S18357"/>
    </row>
    <row r="18358" spans="18:19" ht="15" customHeight="1">
      <c r="R18358"/>
      <c r="S18358"/>
    </row>
    <row r="18359" spans="18:19" ht="15" customHeight="1">
      <c r="R18359"/>
      <c r="S18359"/>
    </row>
    <row r="18360" spans="18:19" ht="15" customHeight="1">
      <c r="R18360"/>
      <c r="S18360"/>
    </row>
    <row r="18361" spans="18:19" ht="15" customHeight="1">
      <c r="R18361"/>
      <c r="S18361"/>
    </row>
    <row r="18362" spans="18:19" ht="15" customHeight="1">
      <c r="R18362"/>
      <c r="S18362"/>
    </row>
    <row r="18363" spans="18:19" ht="15" customHeight="1">
      <c r="R18363"/>
      <c r="S18363"/>
    </row>
    <row r="18364" spans="18:19" ht="15" customHeight="1">
      <c r="R18364"/>
      <c r="S18364"/>
    </row>
    <row r="18365" spans="18:19" ht="15" customHeight="1">
      <c r="R18365"/>
      <c r="S18365"/>
    </row>
    <row r="18366" spans="18:19" ht="15" customHeight="1">
      <c r="R18366"/>
      <c r="S18366"/>
    </row>
    <row r="18367" spans="18:19" ht="15" customHeight="1">
      <c r="R18367"/>
      <c r="S18367"/>
    </row>
    <row r="18368" spans="18:19" ht="15" customHeight="1">
      <c r="R18368"/>
      <c r="S18368"/>
    </row>
    <row r="18369" spans="18:19" ht="15" customHeight="1">
      <c r="R18369"/>
      <c r="S18369"/>
    </row>
    <row r="18370" spans="18:19" ht="15" customHeight="1">
      <c r="R18370"/>
      <c r="S18370"/>
    </row>
    <row r="18371" spans="18:19" ht="15" customHeight="1">
      <c r="R18371"/>
      <c r="S18371"/>
    </row>
    <row r="18372" spans="18:19" ht="15" customHeight="1">
      <c r="R18372"/>
      <c r="S18372"/>
    </row>
    <row r="18373" spans="18:19" ht="15" customHeight="1">
      <c r="R18373"/>
      <c r="S18373"/>
    </row>
    <row r="18374" spans="18:19" ht="15" customHeight="1">
      <c r="R18374"/>
      <c r="S18374"/>
    </row>
    <row r="18375" spans="18:19" ht="15" customHeight="1">
      <c r="R18375"/>
      <c r="S18375"/>
    </row>
    <row r="18376" spans="18:19" ht="15" customHeight="1">
      <c r="R18376"/>
      <c r="S18376"/>
    </row>
    <row r="18377" spans="18:19" ht="15" customHeight="1">
      <c r="R18377"/>
      <c r="S18377"/>
    </row>
    <row r="18378" spans="18:19" ht="15" customHeight="1">
      <c r="R18378"/>
      <c r="S18378"/>
    </row>
    <row r="18379" spans="18:19" ht="15" customHeight="1">
      <c r="R18379"/>
      <c r="S18379"/>
    </row>
    <row r="18380" spans="18:19" ht="15" customHeight="1">
      <c r="R18380"/>
      <c r="S18380"/>
    </row>
    <row r="18381" spans="18:19" ht="15" customHeight="1">
      <c r="R18381"/>
      <c r="S18381"/>
    </row>
    <row r="18382" spans="18:19" ht="15" customHeight="1">
      <c r="R18382"/>
      <c r="S18382"/>
    </row>
    <row r="18383" spans="18:19" ht="15" customHeight="1">
      <c r="R18383"/>
      <c r="S18383"/>
    </row>
    <row r="18384" spans="18:19" ht="15" customHeight="1">
      <c r="R18384"/>
      <c r="S18384"/>
    </row>
    <row r="18385" spans="18:19" ht="15" customHeight="1">
      <c r="R18385"/>
      <c r="S18385"/>
    </row>
    <row r="18386" spans="18:19" ht="15" customHeight="1">
      <c r="R18386"/>
      <c r="S18386"/>
    </row>
    <row r="18387" spans="18:19" ht="15" customHeight="1">
      <c r="R18387"/>
      <c r="S18387"/>
    </row>
    <row r="18388" spans="18:19" ht="15" customHeight="1">
      <c r="R18388"/>
      <c r="S18388"/>
    </row>
    <row r="18389" spans="18:19" ht="15" customHeight="1">
      <c r="R18389"/>
      <c r="S18389"/>
    </row>
    <row r="18390" spans="18:19" ht="15" customHeight="1">
      <c r="R18390"/>
      <c r="S18390"/>
    </row>
    <row r="18391" spans="18:19" ht="15" customHeight="1">
      <c r="R18391"/>
      <c r="S18391"/>
    </row>
    <row r="18392" spans="18:19" ht="15" customHeight="1">
      <c r="R18392"/>
      <c r="S18392"/>
    </row>
    <row r="18393" spans="18:19" ht="15" customHeight="1">
      <c r="R18393"/>
      <c r="S18393"/>
    </row>
    <row r="18394" spans="18:19" ht="15" customHeight="1">
      <c r="R18394"/>
      <c r="S18394"/>
    </row>
    <row r="18395" spans="18:19" ht="15" customHeight="1">
      <c r="R18395"/>
      <c r="S18395"/>
    </row>
    <row r="18396" spans="18:19" ht="15" customHeight="1">
      <c r="R18396"/>
      <c r="S18396"/>
    </row>
    <row r="18397" spans="18:19" ht="15" customHeight="1">
      <c r="R18397"/>
      <c r="S18397"/>
    </row>
    <row r="18398" spans="18:19" ht="15" customHeight="1">
      <c r="R18398"/>
      <c r="S18398"/>
    </row>
    <row r="18399" spans="18:19" ht="15" customHeight="1">
      <c r="R18399"/>
      <c r="S18399"/>
    </row>
    <row r="18400" spans="18:19" ht="15" customHeight="1">
      <c r="R18400"/>
      <c r="S18400"/>
    </row>
    <row r="18401" spans="18:19" ht="15" customHeight="1">
      <c r="R18401"/>
      <c r="S18401"/>
    </row>
    <row r="18402" spans="18:19" ht="15" customHeight="1">
      <c r="R18402"/>
      <c r="S18402"/>
    </row>
    <row r="18403" spans="18:19" ht="15" customHeight="1">
      <c r="R18403"/>
      <c r="S18403"/>
    </row>
    <row r="18404" spans="18:19" ht="15" customHeight="1">
      <c r="R18404"/>
      <c r="S18404"/>
    </row>
    <row r="18405" spans="18:19" ht="15" customHeight="1">
      <c r="R18405"/>
      <c r="S18405"/>
    </row>
    <row r="18406" spans="18:19" ht="15" customHeight="1">
      <c r="R18406"/>
      <c r="S18406"/>
    </row>
    <row r="18407" spans="18:19" ht="15" customHeight="1">
      <c r="R18407"/>
      <c r="S18407"/>
    </row>
    <row r="18408" spans="18:19" ht="15" customHeight="1">
      <c r="R18408"/>
      <c r="S18408"/>
    </row>
    <row r="18409" spans="18:19" ht="15" customHeight="1">
      <c r="R18409"/>
      <c r="S18409"/>
    </row>
    <row r="18410" spans="18:19" ht="15" customHeight="1">
      <c r="R18410"/>
      <c r="S18410"/>
    </row>
    <row r="18411" spans="18:19" ht="15" customHeight="1">
      <c r="R18411"/>
      <c r="S18411"/>
    </row>
    <row r="18412" spans="18:19" ht="15" customHeight="1">
      <c r="R18412"/>
      <c r="S18412"/>
    </row>
    <row r="18413" spans="18:19" ht="15" customHeight="1">
      <c r="R18413"/>
      <c r="S18413"/>
    </row>
    <row r="18414" spans="18:19" ht="15" customHeight="1">
      <c r="R18414"/>
      <c r="S18414"/>
    </row>
    <row r="18415" spans="18:19" ht="15" customHeight="1">
      <c r="R18415"/>
      <c r="S18415"/>
    </row>
    <row r="18416" spans="18:19" ht="15" customHeight="1">
      <c r="R18416"/>
      <c r="S18416"/>
    </row>
    <row r="18417" spans="18:19" ht="15" customHeight="1">
      <c r="R18417"/>
      <c r="S18417"/>
    </row>
    <row r="18418" spans="18:19" ht="15" customHeight="1">
      <c r="R18418"/>
      <c r="S18418"/>
    </row>
    <row r="18419" spans="18:19" ht="15" customHeight="1">
      <c r="R18419"/>
      <c r="S18419"/>
    </row>
    <row r="18420" spans="18:19" ht="15" customHeight="1">
      <c r="R18420"/>
      <c r="S18420"/>
    </row>
    <row r="18421" spans="18:19" ht="15" customHeight="1">
      <c r="R18421"/>
      <c r="S18421"/>
    </row>
    <row r="18422" spans="18:19" ht="15" customHeight="1">
      <c r="R18422"/>
      <c r="S18422"/>
    </row>
    <row r="18423" spans="18:19" ht="15" customHeight="1">
      <c r="R18423"/>
      <c r="S18423"/>
    </row>
    <row r="18424" spans="18:19" ht="15" customHeight="1">
      <c r="R18424"/>
      <c r="S18424"/>
    </row>
    <row r="18425" spans="18:19" ht="15" customHeight="1">
      <c r="R18425"/>
      <c r="S18425"/>
    </row>
    <row r="18426" spans="18:19" ht="15" customHeight="1">
      <c r="R18426"/>
      <c r="S18426"/>
    </row>
    <row r="18427" spans="18:19" ht="15" customHeight="1">
      <c r="R18427"/>
      <c r="S18427"/>
    </row>
    <row r="18428" spans="18:19" ht="15" customHeight="1">
      <c r="R18428"/>
      <c r="S18428"/>
    </row>
    <row r="18429" spans="18:19" ht="15" customHeight="1">
      <c r="R18429"/>
      <c r="S18429"/>
    </row>
    <row r="18430" spans="18:19" ht="15" customHeight="1">
      <c r="R18430"/>
      <c r="S18430"/>
    </row>
    <row r="18431" spans="18:19" ht="15" customHeight="1">
      <c r="R18431"/>
      <c r="S18431"/>
    </row>
    <row r="18432" spans="18:19" ht="15" customHeight="1">
      <c r="R18432"/>
      <c r="S18432"/>
    </row>
    <row r="18433" spans="18:19" ht="15" customHeight="1">
      <c r="R18433"/>
      <c r="S18433"/>
    </row>
    <row r="18434" spans="18:19" ht="15" customHeight="1">
      <c r="R18434"/>
      <c r="S18434"/>
    </row>
    <row r="18435" spans="18:19" ht="15" customHeight="1">
      <c r="R18435"/>
      <c r="S18435"/>
    </row>
    <row r="18436" spans="18:19" ht="15" customHeight="1">
      <c r="R18436"/>
      <c r="S18436"/>
    </row>
    <row r="18437" spans="18:19" ht="15" customHeight="1">
      <c r="R18437"/>
      <c r="S18437"/>
    </row>
    <row r="18438" spans="18:19" ht="15" customHeight="1">
      <c r="R18438"/>
      <c r="S18438"/>
    </row>
    <row r="18439" spans="18:19" ht="15" customHeight="1">
      <c r="R18439"/>
      <c r="S18439"/>
    </row>
    <row r="18440" spans="18:19" ht="15" customHeight="1">
      <c r="R18440"/>
      <c r="S18440"/>
    </row>
    <row r="18441" spans="18:19" ht="15" customHeight="1">
      <c r="R18441"/>
      <c r="S18441"/>
    </row>
    <row r="18442" spans="18:19" ht="15" customHeight="1">
      <c r="R18442"/>
      <c r="S18442"/>
    </row>
    <row r="18443" spans="18:19" ht="15" customHeight="1">
      <c r="R18443"/>
      <c r="S18443"/>
    </row>
    <row r="18444" spans="18:19" ht="15" customHeight="1">
      <c r="R18444"/>
      <c r="S18444"/>
    </row>
    <row r="18445" spans="18:19" ht="15" customHeight="1">
      <c r="R18445"/>
      <c r="S18445"/>
    </row>
    <row r="18446" spans="18:19" ht="15" customHeight="1">
      <c r="R18446"/>
      <c r="S18446"/>
    </row>
    <row r="18447" spans="18:19" ht="15" customHeight="1">
      <c r="R18447"/>
      <c r="S18447"/>
    </row>
    <row r="18448" spans="18:19" ht="15" customHeight="1">
      <c r="R18448"/>
      <c r="S18448"/>
    </row>
    <row r="18449" spans="18:19" ht="15" customHeight="1">
      <c r="R18449"/>
      <c r="S18449"/>
    </row>
    <row r="18450" spans="18:19" ht="15" customHeight="1">
      <c r="R18450"/>
      <c r="S18450"/>
    </row>
    <row r="18451" spans="18:19" ht="15" customHeight="1">
      <c r="R18451"/>
      <c r="S18451"/>
    </row>
    <row r="18452" spans="18:19" ht="15" customHeight="1">
      <c r="R18452"/>
      <c r="S18452"/>
    </row>
    <row r="18453" spans="18:19" ht="15" customHeight="1">
      <c r="R18453"/>
      <c r="S18453"/>
    </row>
    <row r="18454" spans="18:19" ht="15" customHeight="1">
      <c r="R18454"/>
      <c r="S18454"/>
    </row>
    <row r="18455" spans="18:19" ht="15" customHeight="1">
      <c r="R18455"/>
      <c r="S18455"/>
    </row>
    <row r="18456" spans="18:19" ht="15" customHeight="1">
      <c r="R18456"/>
      <c r="S18456"/>
    </row>
    <row r="18457" spans="18:19" ht="15" customHeight="1">
      <c r="R18457"/>
      <c r="S18457"/>
    </row>
    <row r="18458" spans="18:19" ht="15" customHeight="1">
      <c r="R18458"/>
      <c r="S18458"/>
    </row>
    <row r="18459" spans="18:19" ht="15" customHeight="1">
      <c r="R18459"/>
      <c r="S18459"/>
    </row>
    <row r="18460" spans="18:19" ht="15" customHeight="1">
      <c r="R18460"/>
      <c r="S18460"/>
    </row>
    <row r="18461" spans="18:19" ht="15" customHeight="1">
      <c r="R18461"/>
      <c r="S18461"/>
    </row>
    <row r="18462" spans="18:19" ht="15" customHeight="1">
      <c r="R18462"/>
      <c r="S18462"/>
    </row>
    <row r="18463" spans="18:19" ht="15" customHeight="1">
      <c r="R18463"/>
      <c r="S18463"/>
    </row>
    <row r="18464" spans="18:19" ht="15" customHeight="1">
      <c r="R18464"/>
      <c r="S18464"/>
    </row>
    <row r="18465" spans="18:19" ht="15" customHeight="1">
      <c r="R18465"/>
      <c r="S18465"/>
    </row>
    <row r="18466" spans="18:19" ht="15" customHeight="1">
      <c r="R18466"/>
      <c r="S18466"/>
    </row>
    <row r="18467" spans="18:19" ht="15" customHeight="1">
      <c r="R18467"/>
      <c r="S18467"/>
    </row>
    <row r="18468" spans="18:19" ht="15" customHeight="1">
      <c r="R18468"/>
      <c r="S18468"/>
    </row>
    <row r="18469" spans="18:19" ht="15" customHeight="1">
      <c r="R18469"/>
      <c r="S18469"/>
    </row>
    <row r="18470" spans="18:19" ht="15" customHeight="1">
      <c r="R18470"/>
      <c r="S18470"/>
    </row>
    <row r="18471" spans="18:19" ht="15" customHeight="1">
      <c r="R18471"/>
      <c r="S18471"/>
    </row>
    <row r="18472" spans="18:19" ht="15" customHeight="1">
      <c r="R18472"/>
      <c r="S18472"/>
    </row>
    <row r="18473" spans="18:19" ht="15" customHeight="1">
      <c r="R18473"/>
      <c r="S18473"/>
    </row>
    <row r="18474" spans="18:19" ht="15" customHeight="1">
      <c r="R18474"/>
      <c r="S18474"/>
    </row>
    <row r="18475" spans="18:19" ht="15" customHeight="1">
      <c r="R18475"/>
      <c r="S18475"/>
    </row>
    <row r="18476" spans="18:19" ht="15" customHeight="1">
      <c r="R18476"/>
      <c r="S18476"/>
    </row>
    <row r="18477" spans="18:19" ht="15" customHeight="1">
      <c r="R18477"/>
      <c r="S18477"/>
    </row>
    <row r="18478" spans="18:19" ht="15" customHeight="1">
      <c r="R18478"/>
      <c r="S18478"/>
    </row>
    <row r="18479" spans="18:19" ht="15" customHeight="1">
      <c r="R18479"/>
      <c r="S18479"/>
    </row>
    <row r="18480" spans="18:19" ht="15" customHeight="1">
      <c r="R18480"/>
      <c r="S18480"/>
    </row>
    <row r="18481" spans="18:19" ht="15" customHeight="1">
      <c r="R18481"/>
      <c r="S18481"/>
    </row>
    <row r="18482" spans="18:19" ht="15" customHeight="1">
      <c r="R18482"/>
      <c r="S18482"/>
    </row>
    <row r="18483" spans="18:19" ht="15" customHeight="1">
      <c r="R18483"/>
      <c r="S18483"/>
    </row>
    <row r="18484" spans="18:19" ht="15" customHeight="1">
      <c r="R18484"/>
      <c r="S18484"/>
    </row>
    <row r="18485" spans="18:19" ht="15" customHeight="1">
      <c r="R18485"/>
      <c r="S18485"/>
    </row>
    <row r="18486" spans="18:19" ht="15" customHeight="1">
      <c r="R18486"/>
      <c r="S18486"/>
    </row>
    <row r="18487" spans="18:19" ht="15" customHeight="1">
      <c r="R18487"/>
      <c r="S18487"/>
    </row>
    <row r="18488" spans="18:19" ht="15" customHeight="1">
      <c r="R18488"/>
      <c r="S18488"/>
    </row>
    <row r="18489" spans="18:19" ht="15" customHeight="1">
      <c r="R18489"/>
      <c r="S18489"/>
    </row>
    <row r="18490" spans="18:19" ht="15" customHeight="1">
      <c r="R18490"/>
      <c r="S18490"/>
    </row>
    <row r="18491" spans="18:19" ht="15" customHeight="1">
      <c r="R18491"/>
      <c r="S18491"/>
    </row>
    <row r="18492" spans="18:19" ht="15" customHeight="1">
      <c r="R18492"/>
      <c r="S18492"/>
    </row>
    <row r="18493" spans="18:19" ht="15" customHeight="1">
      <c r="R18493"/>
      <c r="S18493"/>
    </row>
    <row r="18494" spans="18:19" ht="15" customHeight="1">
      <c r="R18494"/>
      <c r="S18494"/>
    </row>
    <row r="18495" spans="18:19" ht="15" customHeight="1">
      <c r="R18495"/>
      <c r="S18495"/>
    </row>
    <row r="18496" spans="18:19" ht="15" customHeight="1">
      <c r="R18496"/>
      <c r="S18496"/>
    </row>
    <row r="18497" spans="18:19" ht="15" customHeight="1">
      <c r="R18497"/>
      <c r="S18497"/>
    </row>
    <row r="18498" spans="18:19" ht="15" customHeight="1">
      <c r="R18498"/>
      <c r="S18498"/>
    </row>
    <row r="18499" spans="18:19" ht="15" customHeight="1">
      <c r="R18499"/>
      <c r="S18499"/>
    </row>
    <row r="18500" spans="18:19" ht="15" customHeight="1">
      <c r="R18500"/>
      <c r="S18500"/>
    </row>
    <row r="18501" spans="18:19" ht="15" customHeight="1">
      <c r="R18501"/>
      <c r="S18501"/>
    </row>
    <row r="18502" spans="18:19" ht="15" customHeight="1">
      <c r="R18502"/>
      <c r="S18502"/>
    </row>
    <row r="18503" spans="18:19" ht="15" customHeight="1">
      <c r="R18503"/>
      <c r="S18503"/>
    </row>
    <row r="18504" spans="18:19" ht="15" customHeight="1">
      <c r="R18504"/>
      <c r="S18504"/>
    </row>
    <row r="18505" spans="18:19" ht="15" customHeight="1">
      <c r="R18505"/>
      <c r="S18505"/>
    </row>
    <row r="18506" spans="18:19" ht="15" customHeight="1">
      <c r="R18506"/>
      <c r="S18506"/>
    </row>
    <row r="18507" spans="18:19" ht="15" customHeight="1">
      <c r="R18507"/>
      <c r="S18507"/>
    </row>
    <row r="18508" spans="18:19" ht="15" customHeight="1">
      <c r="R18508"/>
      <c r="S18508"/>
    </row>
    <row r="18509" spans="18:19" ht="15" customHeight="1">
      <c r="R18509"/>
      <c r="S18509"/>
    </row>
    <row r="18510" spans="18:19" ht="15" customHeight="1">
      <c r="R18510"/>
      <c r="S18510"/>
    </row>
    <row r="18511" spans="18:19" ht="15" customHeight="1">
      <c r="R18511"/>
      <c r="S18511"/>
    </row>
    <row r="18512" spans="18:19" ht="15" customHeight="1">
      <c r="R18512"/>
      <c r="S18512"/>
    </row>
    <row r="18513" spans="18:19" ht="15" customHeight="1">
      <c r="R18513"/>
      <c r="S18513"/>
    </row>
    <row r="18514" spans="18:19" ht="15" customHeight="1">
      <c r="R18514"/>
      <c r="S18514"/>
    </row>
    <row r="18515" spans="18:19" ht="15" customHeight="1">
      <c r="R18515"/>
      <c r="S18515"/>
    </row>
    <row r="18516" spans="18:19" ht="15" customHeight="1">
      <c r="R18516"/>
      <c r="S18516"/>
    </row>
    <row r="18517" spans="18:19" ht="15" customHeight="1">
      <c r="R18517"/>
      <c r="S18517"/>
    </row>
    <row r="18518" spans="18:19" ht="15" customHeight="1">
      <c r="R18518"/>
      <c r="S18518"/>
    </row>
    <row r="18519" spans="18:19" ht="15" customHeight="1">
      <c r="R18519"/>
      <c r="S18519"/>
    </row>
    <row r="18520" spans="18:19" ht="15" customHeight="1">
      <c r="R18520"/>
      <c r="S18520"/>
    </row>
    <row r="18521" spans="18:19" ht="15" customHeight="1">
      <c r="R18521"/>
      <c r="S18521"/>
    </row>
    <row r="18522" spans="18:19" ht="15" customHeight="1">
      <c r="R18522"/>
      <c r="S18522"/>
    </row>
    <row r="18523" spans="18:19" ht="15" customHeight="1">
      <c r="R18523"/>
      <c r="S18523"/>
    </row>
    <row r="18524" spans="18:19" ht="15" customHeight="1">
      <c r="R18524"/>
      <c r="S18524"/>
    </row>
    <row r="18525" spans="18:19" ht="15" customHeight="1">
      <c r="R18525"/>
      <c r="S18525"/>
    </row>
    <row r="18526" spans="18:19" ht="15" customHeight="1">
      <c r="R18526"/>
      <c r="S18526"/>
    </row>
    <row r="18527" spans="18:19" ht="15" customHeight="1">
      <c r="R18527"/>
      <c r="S18527"/>
    </row>
    <row r="18528" spans="18:19" ht="15" customHeight="1">
      <c r="R18528"/>
      <c r="S18528"/>
    </row>
    <row r="18529" spans="18:19" ht="15" customHeight="1">
      <c r="R18529"/>
      <c r="S18529"/>
    </row>
    <row r="18530" spans="18:19" ht="15" customHeight="1">
      <c r="R18530"/>
      <c r="S18530"/>
    </row>
    <row r="18531" spans="18:19" ht="15" customHeight="1">
      <c r="R18531"/>
      <c r="S18531"/>
    </row>
    <row r="18532" spans="18:19" ht="15" customHeight="1">
      <c r="R18532"/>
      <c r="S18532"/>
    </row>
    <row r="18533" spans="18:19" ht="15" customHeight="1">
      <c r="R18533"/>
      <c r="S18533"/>
    </row>
    <row r="18534" spans="18:19" ht="15" customHeight="1">
      <c r="R18534"/>
      <c r="S18534"/>
    </row>
    <row r="18535" spans="18:19" ht="15" customHeight="1">
      <c r="R18535"/>
      <c r="S18535"/>
    </row>
    <row r="18536" spans="18:19" ht="15" customHeight="1">
      <c r="R18536"/>
      <c r="S18536"/>
    </row>
    <row r="18537" spans="18:19" ht="15" customHeight="1">
      <c r="R18537"/>
      <c r="S18537"/>
    </row>
    <row r="18538" spans="18:19" ht="15" customHeight="1">
      <c r="R18538"/>
      <c r="S18538"/>
    </row>
    <row r="18539" spans="18:19" ht="15" customHeight="1">
      <c r="R18539"/>
      <c r="S18539"/>
    </row>
    <row r="18540" spans="18:19" ht="15" customHeight="1">
      <c r="R18540"/>
      <c r="S18540"/>
    </row>
    <row r="18541" spans="18:19" ht="15" customHeight="1">
      <c r="R18541"/>
      <c r="S18541"/>
    </row>
    <row r="18542" spans="18:19" ht="15" customHeight="1">
      <c r="R18542"/>
      <c r="S18542"/>
    </row>
    <row r="18543" spans="18:19" ht="15" customHeight="1">
      <c r="R18543"/>
      <c r="S18543"/>
    </row>
    <row r="18544" spans="18:19" ht="15" customHeight="1">
      <c r="R18544"/>
      <c r="S18544"/>
    </row>
    <row r="18545" spans="18:19" ht="15" customHeight="1">
      <c r="R18545"/>
      <c r="S18545"/>
    </row>
    <row r="18546" spans="18:19" ht="15" customHeight="1">
      <c r="R18546"/>
      <c r="S18546"/>
    </row>
    <row r="18547" spans="18:19" ht="15" customHeight="1">
      <c r="R18547"/>
      <c r="S18547"/>
    </row>
    <row r="18548" spans="18:19" ht="15" customHeight="1">
      <c r="R18548"/>
      <c r="S18548"/>
    </row>
    <row r="18549" spans="18:19" ht="15" customHeight="1">
      <c r="R18549"/>
      <c r="S18549"/>
    </row>
    <row r="18550" spans="18:19" ht="15" customHeight="1">
      <c r="R18550"/>
      <c r="S18550"/>
    </row>
    <row r="18551" spans="18:19" ht="15" customHeight="1">
      <c r="R18551"/>
      <c r="S18551"/>
    </row>
    <row r="18552" spans="18:19" ht="15" customHeight="1">
      <c r="R18552"/>
      <c r="S18552"/>
    </row>
    <row r="18553" spans="18:19" ht="15" customHeight="1">
      <c r="R18553"/>
      <c r="S18553"/>
    </row>
    <row r="18554" spans="18:19" ht="15" customHeight="1">
      <c r="R18554"/>
      <c r="S18554"/>
    </row>
    <row r="18555" spans="18:19" ht="15" customHeight="1">
      <c r="R18555"/>
      <c r="S18555"/>
    </row>
    <row r="18556" spans="18:19" ht="15" customHeight="1">
      <c r="R18556"/>
      <c r="S18556"/>
    </row>
    <row r="18557" spans="18:19" ht="15" customHeight="1">
      <c r="R18557"/>
      <c r="S18557"/>
    </row>
    <row r="18558" spans="18:19" ht="15" customHeight="1">
      <c r="R18558"/>
      <c r="S18558"/>
    </row>
    <row r="18559" spans="18:19" ht="15" customHeight="1">
      <c r="R18559"/>
      <c r="S18559"/>
    </row>
    <row r="18560" spans="18:19" ht="15" customHeight="1">
      <c r="R18560"/>
      <c r="S18560"/>
    </row>
    <row r="18561" spans="18:19" ht="15" customHeight="1">
      <c r="R18561"/>
      <c r="S18561"/>
    </row>
    <row r="18562" spans="18:19" ht="15" customHeight="1">
      <c r="R18562"/>
      <c r="S18562"/>
    </row>
    <row r="18563" spans="18:19" ht="15" customHeight="1">
      <c r="R18563"/>
      <c r="S18563"/>
    </row>
    <row r="18564" spans="18:19" ht="15" customHeight="1">
      <c r="R18564"/>
      <c r="S18564"/>
    </row>
    <row r="18565" spans="18:19" ht="15" customHeight="1">
      <c r="R18565"/>
      <c r="S18565"/>
    </row>
    <row r="18566" spans="18:19" ht="15" customHeight="1">
      <c r="R18566"/>
      <c r="S18566"/>
    </row>
    <row r="18567" spans="18:19" ht="15" customHeight="1">
      <c r="R18567"/>
      <c r="S18567"/>
    </row>
    <row r="18568" spans="18:19" ht="15" customHeight="1">
      <c r="R18568"/>
      <c r="S18568"/>
    </row>
    <row r="18569" spans="18:19" ht="15" customHeight="1">
      <c r="R18569"/>
      <c r="S18569"/>
    </row>
    <row r="18570" spans="18:19" ht="15" customHeight="1">
      <c r="R18570"/>
      <c r="S18570"/>
    </row>
    <row r="18571" spans="18:19" ht="15" customHeight="1">
      <c r="R18571"/>
      <c r="S18571"/>
    </row>
    <row r="18572" spans="18:19" ht="15" customHeight="1">
      <c r="R18572"/>
      <c r="S18572"/>
    </row>
    <row r="18573" spans="18:19" ht="15" customHeight="1">
      <c r="R18573"/>
      <c r="S18573"/>
    </row>
    <row r="18574" spans="18:19" ht="15" customHeight="1">
      <c r="R18574"/>
      <c r="S18574"/>
    </row>
    <row r="18575" spans="18:19" ht="15" customHeight="1">
      <c r="R18575"/>
      <c r="S18575"/>
    </row>
    <row r="18576" spans="18:19" ht="15" customHeight="1">
      <c r="R18576"/>
      <c r="S18576"/>
    </row>
    <row r="18577" spans="18:19" ht="15" customHeight="1">
      <c r="R18577"/>
      <c r="S18577"/>
    </row>
    <row r="18578" spans="18:19" ht="15" customHeight="1">
      <c r="R18578"/>
      <c r="S18578"/>
    </row>
    <row r="18579" spans="18:19" ht="15" customHeight="1">
      <c r="R18579"/>
      <c r="S18579"/>
    </row>
    <row r="18580" spans="18:19" ht="15" customHeight="1">
      <c r="R18580"/>
      <c r="S18580"/>
    </row>
    <row r="18581" spans="18:19" ht="15" customHeight="1">
      <c r="R18581"/>
      <c r="S18581"/>
    </row>
    <row r="18582" spans="18:19" ht="15" customHeight="1">
      <c r="R18582"/>
      <c r="S18582"/>
    </row>
    <row r="18583" spans="18:19" ht="15" customHeight="1">
      <c r="R18583"/>
      <c r="S18583"/>
    </row>
    <row r="18584" spans="18:19" ht="15" customHeight="1">
      <c r="R18584"/>
      <c r="S18584"/>
    </row>
    <row r="18585" spans="18:19" ht="15" customHeight="1">
      <c r="R18585"/>
      <c r="S18585"/>
    </row>
    <row r="18586" spans="18:19" ht="15" customHeight="1">
      <c r="R18586"/>
      <c r="S18586"/>
    </row>
    <row r="18587" spans="18:19" ht="15" customHeight="1">
      <c r="R18587"/>
      <c r="S18587"/>
    </row>
    <row r="18588" spans="18:19" ht="15" customHeight="1">
      <c r="R18588"/>
      <c r="S18588"/>
    </row>
    <row r="18589" spans="18:19" ht="15" customHeight="1">
      <c r="R18589"/>
      <c r="S18589"/>
    </row>
    <row r="18590" spans="18:19" ht="15" customHeight="1">
      <c r="R18590"/>
      <c r="S18590"/>
    </row>
    <row r="18591" spans="18:19" ht="15" customHeight="1">
      <c r="R18591"/>
      <c r="S18591"/>
    </row>
    <row r="18592" spans="18:19" ht="15" customHeight="1">
      <c r="R18592"/>
      <c r="S18592"/>
    </row>
    <row r="18593" spans="18:19" ht="15" customHeight="1">
      <c r="R18593"/>
      <c r="S18593"/>
    </row>
    <row r="18594" spans="18:19" ht="15" customHeight="1">
      <c r="R18594"/>
      <c r="S18594"/>
    </row>
    <row r="18595" spans="18:19" ht="15" customHeight="1">
      <c r="R18595"/>
      <c r="S18595"/>
    </row>
    <row r="18596" spans="18:19" ht="15" customHeight="1">
      <c r="R18596"/>
      <c r="S18596"/>
    </row>
    <row r="18597" spans="18:19" ht="15" customHeight="1">
      <c r="R18597"/>
      <c r="S18597"/>
    </row>
    <row r="18598" spans="18:19" ht="15" customHeight="1">
      <c r="R18598"/>
      <c r="S18598"/>
    </row>
    <row r="18599" spans="18:19" ht="15" customHeight="1">
      <c r="R18599"/>
      <c r="S18599"/>
    </row>
    <row r="18600" spans="18:19" ht="15" customHeight="1">
      <c r="R18600"/>
      <c r="S18600"/>
    </row>
    <row r="18601" spans="18:19" ht="15" customHeight="1">
      <c r="R18601"/>
      <c r="S18601"/>
    </row>
    <row r="18602" spans="18:19" ht="15" customHeight="1">
      <c r="R18602"/>
      <c r="S18602"/>
    </row>
    <row r="18603" spans="18:19" ht="15" customHeight="1">
      <c r="R18603"/>
      <c r="S18603"/>
    </row>
    <row r="18604" spans="18:19" ht="15" customHeight="1">
      <c r="R18604"/>
      <c r="S18604"/>
    </row>
    <row r="18605" spans="18:19" ht="15" customHeight="1">
      <c r="R18605"/>
      <c r="S18605"/>
    </row>
    <row r="18606" spans="18:19" ht="15" customHeight="1">
      <c r="R18606"/>
      <c r="S18606"/>
    </row>
    <row r="18607" spans="18:19" ht="15" customHeight="1">
      <c r="R18607"/>
      <c r="S18607"/>
    </row>
    <row r="18608" spans="18:19" ht="15" customHeight="1">
      <c r="R18608"/>
      <c r="S18608"/>
    </row>
    <row r="18609" spans="18:19" ht="15" customHeight="1">
      <c r="R18609"/>
      <c r="S18609"/>
    </row>
    <row r="18610" spans="18:19" ht="15" customHeight="1">
      <c r="R18610"/>
      <c r="S18610"/>
    </row>
    <row r="18611" spans="18:19" ht="15" customHeight="1">
      <c r="R18611"/>
      <c r="S18611"/>
    </row>
    <row r="18612" spans="18:19" ht="15" customHeight="1">
      <c r="R18612"/>
      <c r="S18612"/>
    </row>
    <row r="18613" spans="18:19" ht="15" customHeight="1">
      <c r="R18613"/>
      <c r="S18613"/>
    </row>
    <row r="18614" spans="18:19" ht="15" customHeight="1">
      <c r="R18614"/>
      <c r="S18614"/>
    </row>
    <row r="18615" spans="18:19" ht="15" customHeight="1">
      <c r="R18615"/>
      <c r="S18615"/>
    </row>
    <row r="18616" spans="18:19" ht="15" customHeight="1">
      <c r="R18616"/>
      <c r="S18616"/>
    </row>
    <row r="18617" spans="18:19" ht="15" customHeight="1">
      <c r="R18617"/>
      <c r="S18617"/>
    </row>
    <row r="18618" spans="18:19" ht="15" customHeight="1">
      <c r="R18618"/>
      <c r="S18618"/>
    </row>
    <row r="18619" spans="18:19" ht="15" customHeight="1">
      <c r="R18619"/>
      <c r="S18619"/>
    </row>
    <row r="18620" spans="18:19" ht="15" customHeight="1">
      <c r="R18620"/>
      <c r="S18620"/>
    </row>
    <row r="18621" spans="18:19" ht="15" customHeight="1">
      <c r="R18621"/>
      <c r="S18621"/>
    </row>
    <row r="18622" spans="18:19" ht="15" customHeight="1">
      <c r="R18622"/>
      <c r="S18622"/>
    </row>
    <row r="18623" spans="18:19" ht="15" customHeight="1">
      <c r="R18623"/>
      <c r="S18623"/>
    </row>
    <row r="18624" spans="18:19" ht="15" customHeight="1">
      <c r="R18624"/>
      <c r="S18624"/>
    </row>
    <row r="18625" spans="18:19" ht="15" customHeight="1">
      <c r="R18625"/>
      <c r="S18625"/>
    </row>
    <row r="18626" spans="18:19" ht="15" customHeight="1">
      <c r="R18626"/>
      <c r="S18626"/>
    </row>
    <row r="18627" spans="18:19" ht="15" customHeight="1">
      <c r="R18627"/>
      <c r="S18627"/>
    </row>
    <row r="18628" spans="18:19" ht="15" customHeight="1">
      <c r="R18628"/>
      <c r="S18628"/>
    </row>
    <row r="18629" spans="18:19" ht="15" customHeight="1">
      <c r="R18629"/>
      <c r="S18629"/>
    </row>
    <row r="18630" spans="18:19" ht="15" customHeight="1">
      <c r="R18630"/>
      <c r="S18630"/>
    </row>
    <row r="18631" spans="18:19" ht="15" customHeight="1">
      <c r="R18631"/>
      <c r="S18631"/>
    </row>
    <row r="18632" spans="18:19" ht="15" customHeight="1">
      <c r="R18632"/>
      <c r="S18632"/>
    </row>
    <row r="18633" spans="18:19" ht="15" customHeight="1">
      <c r="R18633"/>
      <c r="S18633"/>
    </row>
    <row r="18634" spans="18:19" ht="15" customHeight="1">
      <c r="R18634"/>
      <c r="S18634"/>
    </row>
    <row r="18635" spans="18:19" ht="15" customHeight="1">
      <c r="R18635"/>
      <c r="S18635"/>
    </row>
    <row r="18636" spans="18:19" ht="15" customHeight="1">
      <c r="R18636"/>
      <c r="S18636"/>
    </row>
    <row r="18637" spans="18:19" ht="15" customHeight="1">
      <c r="R18637"/>
      <c r="S18637"/>
    </row>
    <row r="18638" spans="18:19" ht="15" customHeight="1">
      <c r="R18638"/>
      <c r="S18638"/>
    </row>
    <row r="18639" spans="18:19" ht="15" customHeight="1">
      <c r="R18639"/>
      <c r="S18639"/>
    </row>
    <row r="18640" spans="18:19" ht="15" customHeight="1">
      <c r="R18640"/>
      <c r="S18640"/>
    </row>
    <row r="18641" spans="18:19" ht="15" customHeight="1">
      <c r="R18641"/>
      <c r="S18641"/>
    </row>
    <row r="18642" spans="18:19" ht="15" customHeight="1">
      <c r="R18642"/>
      <c r="S18642"/>
    </row>
    <row r="18643" spans="18:19" ht="15" customHeight="1">
      <c r="R18643"/>
      <c r="S18643"/>
    </row>
    <row r="18644" spans="18:19" ht="15" customHeight="1">
      <c r="R18644"/>
      <c r="S18644"/>
    </row>
    <row r="18645" spans="18:19" ht="15" customHeight="1">
      <c r="R18645"/>
      <c r="S18645"/>
    </row>
    <row r="18646" spans="18:19" ht="15" customHeight="1">
      <c r="R18646"/>
      <c r="S18646"/>
    </row>
    <row r="18647" spans="18:19" ht="15" customHeight="1">
      <c r="R18647"/>
      <c r="S18647"/>
    </row>
    <row r="18648" spans="18:19" ht="15" customHeight="1">
      <c r="R18648"/>
      <c r="S18648"/>
    </row>
    <row r="18649" spans="18:19" ht="15" customHeight="1">
      <c r="R18649"/>
      <c r="S18649"/>
    </row>
    <row r="18650" spans="18:19" ht="15" customHeight="1">
      <c r="R18650"/>
      <c r="S18650"/>
    </row>
    <row r="18651" spans="18:19" ht="15" customHeight="1">
      <c r="R18651"/>
      <c r="S18651"/>
    </row>
    <row r="18652" spans="18:19" ht="15" customHeight="1">
      <c r="R18652"/>
      <c r="S18652"/>
    </row>
    <row r="18653" spans="18:19" ht="15" customHeight="1">
      <c r="R18653"/>
      <c r="S18653"/>
    </row>
    <row r="18654" spans="18:19" ht="15" customHeight="1">
      <c r="R18654"/>
      <c r="S18654"/>
    </row>
    <row r="18655" spans="18:19" ht="15" customHeight="1">
      <c r="R18655"/>
      <c r="S18655"/>
    </row>
    <row r="18656" spans="18:19" ht="15" customHeight="1">
      <c r="R18656"/>
      <c r="S18656"/>
    </row>
    <row r="18657" spans="18:19" ht="15" customHeight="1">
      <c r="R18657"/>
      <c r="S18657"/>
    </row>
    <row r="18658" spans="18:19" ht="15" customHeight="1">
      <c r="R18658"/>
      <c r="S18658"/>
    </row>
    <row r="18659" spans="18:19" ht="15" customHeight="1">
      <c r="R18659"/>
      <c r="S18659"/>
    </row>
    <row r="18660" spans="18:19" ht="15" customHeight="1">
      <c r="R18660"/>
      <c r="S18660"/>
    </row>
    <row r="18661" spans="18:19" ht="15" customHeight="1">
      <c r="R18661"/>
      <c r="S18661"/>
    </row>
    <row r="18662" spans="18:19" ht="15" customHeight="1">
      <c r="R18662"/>
      <c r="S18662"/>
    </row>
    <row r="18663" spans="18:19" ht="15" customHeight="1">
      <c r="R18663"/>
      <c r="S18663"/>
    </row>
    <row r="18664" spans="18:19" ht="15" customHeight="1">
      <c r="R18664"/>
      <c r="S18664"/>
    </row>
    <row r="18665" spans="18:19" ht="15" customHeight="1">
      <c r="R18665"/>
      <c r="S18665"/>
    </row>
    <row r="18666" spans="18:19" ht="15" customHeight="1">
      <c r="R18666"/>
      <c r="S18666"/>
    </row>
    <row r="18667" spans="18:19" ht="15" customHeight="1">
      <c r="R18667"/>
      <c r="S18667"/>
    </row>
    <row r="18668" spans="18:19" ht="15" customHeight="1">
      <c r="R18668"/>
      <c r="S18668"/>
    </row>
    <row r="18669" spans="18:19" ht="15" customHeight="1">
      <c r="R18669"/>
      <c r="S18669"/>
    </row>
    <row r="18670" spans="18:19" ht="15" customHeight="1">
      <c r="R18670"/>
      <c r="S18670"/>
    </row>
    <row r="18671" spans="18:19" ht="15" customHeight="1">
      <c r="R18671"/>
      <c r="S18671"/>
    </row>
    <row r="18672" spans="18:19" ht="15" customHeight="1">
      <c r="R18672"/>
      <c r="S18672"/>
    </row>
    <row r="18673" spans="18:19" ht="15" customHeight="1">
      <c r="R18673"/>
      <c r="S18673"/>
    </row>
    <row r="18674" spans="18:19" ht="15" customHeight="1">
      <c r="R18674"/>
      <c r="S18674"/>
    </row>
    <row r="18675" spans="18:19" ht="15" customHeight="1">
      <c r="R18675"/>
      <c r="S18675"/>
    </row>
    <row r="18676" spans="18:19" ht="15" customHeight="1">
      <c r="R18676"/>
      <c r="S18676"/>
    </row>
    <row r="18677" spans="18:19" ht="15" customHeight="1">
      <c r="R18677"/>
      <c r="S18677"/>
    </row>
    <row r="18678" spans="18:19" ht="15" customHeight="1">
      <c r="R18678"/>
      <c r="S18678"/>
    </row>
    <row r="18679" spans="18:19" ht="15" customHeight="1">
      <c r="R18679"/>
      <c r="S18679"/>
    </row>
    <row r="18680" spans="18:19" ht="15" customHeight="1">
      <c r="R18680"/>
      <c r="S18680"/>
    </row>
    <row r="18681" spans="18:19" ht="15" customHeight="1">
      <c r="R18681"/>
      <c r="S18681"/>
    </row>
    <row r="18682" spans="18:19" ht="15" customHeight="1">
      <c r="R18682"/>
      <c r="S18682"/>
    </row>
    <row r="18683" spans="18:19" ht="15" customHeight="1">
      <c r="R18683"/>
      <c r="S18683"/>
    </row>
    <row r="18684" spans="18:19" ht="15" customHeight="1">
      <c r="R18684"/>
      <c r="S18684"/>
    </row>
    <row r="18685" spans="18:19" ht="15" customHeight="1">
      <c r="R18685"/>
      <c r="S18685"/>
    </row>
    <row r="18686" spans="18:19" ht="15" customHeight="1">
      <c r="R18686"/>
      <c r="S18686"/>
    </row>
    <row r="18687" spans="18:19" ht="15" customHeight="1">
      <c r="R18687"/>
      <c r="S18687"/>
    </row>
    <row r="18688" spans="18:19" ht="15" customHeight="1">
      <c r="R18688"/>
      <c r="S18688"/>
    </row>
    <row r="18689" spans="18:19" ht="15" customHeight="1">
      <c r="R18689"/>
      <c r="S18689"/>
    </row>
    <row r="18690" spans="18:19" ht="15" customHeight="1">
      <c r="R18690"/>
      <c r="S18690"/>
    </row>
    <row r="18691" spans="18:19" ht="15" customHeight="1">
      <c r="R18691"/>
      <c r="S18691"/>
    </row>
    <row r="18692" spans="18:19" ht="15" customHeight="1">
      <c r="R18692"/>
      <c r="S18692"/>
    </row>
    <row r="18693" spans="18:19" ht="15" customHeight="1">
      <c r="R18693"/>
      <c r="S18693"/>
    </row>
    <row r="18694" spans="18:19" ht="15" customHeight="1">
      <c r="R18694"/>
      <c r="S18694"/>
    </row>
    <row r="18695" spans="18:19" ht="15" customHeight="1">
      <c r="R18695"/>
      <c r="S18695"/>
    </row>
    <row r="18696" spans="18:19" ht="15" customHeight="1">
      <c r="R18696"/>
      <c r="S18696"/>
    </row>
    <row r="18697" spans="18:19" ht="15" customHeight="1">
      <c r="R18697"/>
      <c r="S18697"/>
    </row>
    <row r="18698" spans="18:19" ht="15" customHeight="1">
      <c r="R18698"/>
      <c r="S18698"/>
    </row>
    <row r="18699" spans="18:19" ht="15" customHeight="1">
      <c r="R18699"/>
      <c r="S18699"/>
    </row>
    <row r="18700" spans="18:19" ht="15" customHeight="1">
      <c r="R18700"/>
      <c r="S18700"/>
    </row>
    <row r="18701" spans="18:19" ht="15" customHeight="1">
      <c r="R18701"/>
      <c r="S18701"/>
    </row>
    <row r="18702" spans="18:19" ht="15" customHeight="1">
      <c r="R18702"/>
      <c r="S18702"/>
    </row>
    <row r="18703" spans="18:19" ht="15" customHeight="1">
      <c r="R18703"/>
      <c r="S18703"/>
    </row>
    <row r="18704" spans="18:19" ht="15" customHeight="1">
      <c r="R18704"/>
      <c r="S18704"/>
    </row>
    <row r="18705" spans="18:19" ht="15" customHeight="1">
      <c r="R18705"/>
      <c r="S18705"/>
    </row>
    <row r="18706" spans="18:19" ht="15" customHeight="1">
      <c r="R18706"/>
      <c r="S18706"/>
    </row>
    <row r="18707" spans="18:19" ht="15" customHeight="1">
      <c r="R18707"/>
      <c r="S18707"/>
    </row>
    <row r="18708" spans="18:19" ht="15" customHeight="1">
      <c r="R18708"/>
      <c r="S18708"/>
    </row>
    <row r="18709" spans="18:19" ht="15" customHeight="1">
      <c r="R18709"/>
      <c r="S18709"/>
    </row>
    <row r="18710" spans="18:19" ht="15" customHeight="1">
      <c r="R18710"/>
      <c r="S18710"/>
    </row>
    <row r="18711" spans="18:19" ht="15" customHeight="1">
      <c r="R18711"/>
      <c r="S18711"/>
    </row>
    <row r="18712" spans="18:19" ht="15" customHeight="1">
      <c r="R18712"/>
      <c r="S18712"/>
    </row>
    <row r="18713" spans="18:19" ht="15" customHeight="1">
      <c r="R18713"/>
      <c r="S18713"/>
    </row>
    <row r="18714" spans="18:19" ht="15" customHeight="1">
      <c r="R18714"/>
      <c r="S18714"/>
    </row>
    <row r="18715" spans="18:19" ht="15" customHeight="1">
      <c r="R18715"/>
      <c r="S18715"/>
    </row>
    <row r="18716" spans="18:19" ht="15" customHeight="1">
      <c r="R18716"/>
      <c r="S18716"/>
    </row>
    <row r="18717" spans="18:19" ht="15" customHeight="1">
      <c r="R18717"/>
      <c r="S18717"/>
    </row>
    <row r="18718" spans="18:19" ht="15" customHeight="1">
      <c r="R18718"/>
      <c r="S18718"/>
    </row>
    <row r="18719" spans="18:19" ht="15" customHeight="1">
      <c r="R18719"/>
      <c r="S18719"/>
    </row>
    <row r="18720" spans="18:19" ht="15" customHeight="1">
      <c r="R18720"/>
      <c r="S18720"/>
    </row>
    <row r="18721" spans="18:19" ht="15" customHeight="1">
      <c r="R18721"/>
      <c r="S18721"/>
    </row>
    <row r="18722" spans="18:19" ht="15" customHeight="1">
      <c r="R18722"/>
      <c r="S18722"/>
    </row>
    <row r="18723" spans="18:19" ht="15" customHeight="1">
      <c r="R18723"/>
      <c r="S18723"/>
    </row>
    <row r="18724" spans="18:19" ht="15" customHeight="1">
      <c r="R18724"/>
      <c r="S18724"/>
    </row>
    <row r="18725" spans="18:19" ht="15" customHeight="1">
      <c r="R18725"/>
      <c r="S18725"/>
    </row>
    <row r="18726" spans="18:19" ht="15" customHeight="1">
      <c r="R18726"/>
      <c r="S18726"/>
    </row>
    <row r="18727" spans="18:19" ht="15" customHeight="1">
      <c r="R18727"/>
      <c r="S18727"/>
    </row>
    <row r="18728" spans="18:19" ht="15" customHeight="1">
      <c r="R18728"/>
      <c r="S18728"/>
    </row>
    <row r="18729" spans="18:19" ht="15" customHeight="1">
      <c r="R18729"/>
      <c r="S18729"/>
    </row>
    <row r="18730" spans="18:19" ht="15" customHeight="1">
      <c r="R18730"/>
      <c r="S18730"/>
    </row>
    <row r="18731" spans="18:19" ht="15" customHeight="1">
      <c r="R18731"/>
      <c r="S18731"/>
    </row>
    <row r="18732" spans="18:19" ht="15" customHeight="1">
      <c r="R18732"/>
      <c r="S18732"/>
    </row>
    <row r="18733" spans="18:19" ht="15" customHeight="1">
      <c r="R18733"/>
      <c r="S18733"/>
    </row>
    <row r="18734" spans="18:19" ht="15" customHeight="1">
      <c r="R18734"/>
      <c r="S18734"/>
    </row>
    <row r="18735" spans="18:19" ht="15" customHeight="1">
      <c r="R18735"/>
      <c r="S18735"/>
    </row>
    <row r="18736" spans="18:19" ht="15" customHeight="1">
      <c r="R18736"/>
      <c r="S18736"/>
    </row>
    <row r="18737" spans="18:19" ht="15" customHeight="1">
      <c r="R18737"/>
      <c r="S18737"/>
    </row>
    <row r="18738" spans="18:19" ht="15" customHeight="1">
      <c r="R18738"/>
      <c r="S18738"/>
    </row>
    <row r="18739" spans="18:19" ht="15" customHeight="1">
      <c r="R18739"/>
      <c r="S18739"/>
    </row>
    <row r="18740" spans="18:19" ht="15" customHeight="1">
      <c r="R18740"/>
      <c r="S18740"/>
    </row>
    <row r="18741" spans="18:19" ht="15" customHeight="1">
      <c r="R18741"/>
      <c r="S18741"/>
    </row>
    <row r="18742" spans="18:19" ht="15" customHeight="1">
      <c r="R18742"/>
      <c r="S18742"/>
    </row>
    <row r="18743" spans="18:19" ht="15" customHeight="1">
      <c r="R18743"/>
      <c r="S18743"/>
    </row>
    <row r="18744" spans="18:19" ht="15" customHeight="1">
      <c r="R18744"/>
      <c r="S18744"/>
    </row>
    <row r="18745" spans="18:19" ht="15" customHeight="1">
      <c r="R18745"/>
      <c r="S18745"/>
    </row>
    <row r="18746" spans="18:19" ht="15" customHeight="1">
      <c r="R18746"/>
      <c r="S18746"/>
    </row>
    <row r="18747" spans="18:19" ht="15" customHeight="1">
      <c r="R18747"/>
      <c r="S18747"/>
    </row>
    <row r="18748" spans="18:19" ht="15" customHeight="1">
      <c r="R18748"/>
      <c r="S18748"/>
    </row>
    <row r="18749" spans="18:19" ht="15" customHeight="1">
      <c r="R18749"/>
      <c r="S18749"/>
    </row>
    <row r="18750" spans="18:19" ht="15" customHeight="1">
      <c r="R18750"/>
      <c r="S18750"/>
    </row>
    <row r="18751" spans="18:19" ht="15" customHeight="1">
      <c r="R18751"/>
      <c r="S18751"/>
    </row>
    <row r="18752" spans="18:19" ht="15" customHeight="1">
      <c r="R18752"/>
      <c r="S18752"/>
    </row>
    <row r="18753" spans="18:19" ht="15" customHeight="1">
      <c r="R18753"/>
      <c r="S18753"/>
    </row>
    <row r="18754" spans="18:19" ht="15" customHeight="1">
      <c r="R18754"/>
      <c r="S18754"/>
    </row>
    <row r="18755" spans="18:19" ht="15" customHeight="1">
      <c r="R18755"/>
      <c r="S18755"/>
    </row>
    <row r="18756" spans="18:19" ht="15" customHeight="1">
      <c r="R18756"/>
      <c r="S18756"/>
    </row>
    <row r="18757" spans="18:19" ht="15" customHeight="1">
      <c r="R18757"/>
      <c r="S18757"/>
    </row>
    <row r="18758" spans="18:19" ht="15" customHeight="1">
      <c r="R18758"/>
      <c r="S18758"/>
    </row>
    <row r="18759" spans="18:19" ht="15" customHeight="1">
      <c r="R18759"/>
      <c r="S18759"/>
    </row>
    <row r="18760" spans="18:19" ht="15" customHeight="1">
      <c r="R18760"/>
      <c r="S18760"/>
    </row>
    <row r="18761" spans="18:19" ht="15" customHeight="1">
      <c r="R18761"/>
      <c r="S18761"/>
    </row>
    <row r="18762" spans="18:19" ht="15" customHeight="1">
      <c r="R18762"/>
      <c r="S18762"/>
    </row>
    <row r="18763" spans="18:19" ht="15" customHeight="1">
      <c r="R18763"/>
      <c r="S18763"/>
    </row>
    <row r="18764" spans="18:19" ht="15" customHeight="1">
      <c r="R18764"/>
      <c r="S18764"/>
    </row>
    <row r="18765" spans="18:19" ht="15" customHeight="1">
      <c r="R18765"/>
      <c r="S18765"/>
    </row>
    <row r="18766" spans="18:19" ht="15" customHeight="1">
      <c r="R18766"/>
      <c r="S18766"/>
    </row>
    <row r="18767" spans="18:19" ht="15" customHeight="1">
      <c r="R18767"/>
      <c r="S18767"/>
    </row>
    <row r="18768" spans="18:19" ht="15" customHeight="1">
      <c r="R18768"/>
      <c r="S18768"/>
    </row>
    <row r="18769" spans="18:19" ht="15" customHeight="1">
      <c r="R18769"/>
      <c r="S18769"/>
    </row>
    <row r="18770" spans="18:19" ht="15" customHeight="1">
      <c r="R18770"/>
      <c r="S18770"/>
    </row>
    <row r="18771" spans="18:19" ht="15" customHeight="1">
      <c r="R18771"/>
      <c r="S18771"/>
    </row>
    <row r="18772" spans="18:19" ht="15" customHeight="1">
      <c r="R18772"/>
      <c r="S18772"/>
    </row>
    <row r="18773" spans="18:19" ht="15" customHeight="1">
      <c r="R18773"/>
      <c r="S18773"/>
    </row>
    <row r="18774" spans="18:19" ht="15" customHeight="1">
      <c r="R18774"/>
      <c r="S18774"/>
    </row>
    <row r="18775" spans="18:19" ht="15" customHeight="1">
      <c r="R18775"/>
      <c r="S18775"/>
    </row>
    <row r="18776" spans="18:19" ht="15" customHeight="1">
      <c r="R18776"/>
      <c r="S18776"/>
    </row>
    <row r="18777" spans="18:19" ht="15" customHeight="1">
      <c r="R18777"/>
      <c r="S18777"/>
    </row>
    <row r="18778" spans="18:19" ht="15" customHeight="1">
      <c r="R18778"/>
      <c r="S18778"/>
    </row>
    <row r="18779" spans="18:19" ht="15" customHeight="1">
      <c r="R18779"/>
      <c r="S18779"/>
    </row>
    <row r="18780" spans="18:19" ht="15" customHeight="1">
      <c r="R18780"/>
      <c r="S18780"/>
    </row>
    <row r="18781" spans="18:19" ht="15" customHeight="1">
      <c r="R18781"/>
      <c r="S18781"/>
    </row>
    <row r="18782" spans="18:19" ht="15" customHeight="1">
      <c r="R18782"/>
      <c r="S18782"/>
    </row>
    <row r="18783" spans="18:19" ht="15" customHeight="1">
      <c r="R18783"/>
      <c r="S18783"/>
    </row>
    <row r="18784" spans="18:19" ht="15" customHeight="1">
      <c r="R18784"/>
      <c r="S18784"/>
    </row>
    <row r="18785" spans="18:19" ht="15" customHeight="1">
      <c r="R18785"/>
      <c r="S18785"/>
    </row>
    <row r="18786" spans="18:19" ht="15" customHeight="1">
      <c r="R18786"/>
      <c r="S18786"/>
    </row>
    <row r="18787" spans="18:19" ht="15" customHeight="1">
      <c r="R18787"/>
      <c r="S18787"/>
    </row>
    <row r="18788" spans="18:19" ht="15" customHeight="1">
      <c r="R18788"/>
      <c r="S18788"/>
    </row>
    <row r="18789" spans="18:19" ht="15" customHeight="1">
      <c r="R18789"/>
      <c r="S18789"/>
    </row>
    <row r="18790" spans="18:19" ht="15" customHeight="1">
      <c r="R18790"/>
      <c r="S18790"/>
    </row>
    <row r="18791" spans="18:19" ht="15" customHeight="1">
      <c r="R18791"/>
      <c r="S18791"/>
    </row>
    <row r="18792" spans="18:19" ht="15" customHeight="1">
      <c r="R18792"/>
      <c r="S18792"/>
    </row>
    <row r="18793" spans="18:19" ht="15" customHeight="1">
      <c r="R18793"/>
      <c r="S18793"/>
    </row>
    <row r="18794" spans="18:19" ht="15" customHeight="1">
      <c r="R18794"/>
      <c r="S18794"/>
    </row>
    <row r="18795" spans="18:19" ht="15" customHeight="1">
      <c r="R18795"/>
      <c r="S18795"/>
    </row>
    <row r="18796" spans="18:19" ht="15" customHeight="1">
      <c r="R18796"/>
      <c r="S18796"/>
    </row>
    <row r="18797" spans="18:19" ht="15" customHeight="1">
      <c r="R18797"/>
      <c r="S18797"/>
    </row>
    <row r="18798" spans="18:19" ht="15" customHeight="1">
      <c r="R18798"/>
      <c r="S18798"/>
    </row>
    <row r="18799" spans="18:19" ht="15" customHeight="1">
      <c r="R18799"/>
      <c r="S18799"/>
    </row>
    <row r="18800" spans="18:19" ht="15" customHeight="1">
      <c r="R18800"/>
      <c r="S18800"/>
    </row>
    <row r="18801" spans="18:19" ht="15" customHeight="1">
      <c r="R18801"/>
      <c r="S18801"/>
    </row>
    <row r="18802" spans="18:19" ht="15" customHeight="1">
      <c r="R18802"/>
      <c r="S18802"/>
    </row>
    <row r="18803" spans="18:19" ht="15" customHeight="1">
      <c r="R18803"/>
      <c r="S18803"/>
    </row>
    <row r="18804" spans="18:19" ht="15" customHeight="1">
      <c r="R18804"/>
      <c r="S18804"/>
    </row>
    <row r="18805" spans="18:19" ht="15" customHeight="1">
      <c r="R18805"/>
      <c r="S18805"/>
    </row>
    <row r="18806" spans="18:19" ht="15" customHeight="1">
      <c r="R18806"/>
      <c r="S18806"/>
    </row>
    <row r="18807" spans="18:19" ht="15" customHeight="1">
      <c r="R18807"/>
      <c r="S18807"/>
    </row>
    <row r="18808" spans="18:19" ht="15" customHeight="1">
      <c r="R18808"/>
      <c r="S18808"/>
    </row>
    <row r="18809" spans="18:19" ht="15" customHeight="1">
      <c r="R18809"/>
      <c r="S18809"/>
    </row>
    <row r="18810" spans="18:19" ht="15" customHeight="1">
      <c r="R18810"/>
      <c r="S18810"/>
    </row>
    <row r="18811" spans="18:19" ht="15" customHeight="1">
      <c r="R18811"/>
      <c r="S18811"/>
    </row>
    <row r="18812" spans="18:19" ht="15" customHeight="1">
      <c r="R18812"/>
      <c r="S18812"/>
    </row>
    <row r="18813" spans="18:19" ht="15" customHeight="1">
      <c r="R18813"/>
      <c r="S18813"/>
    </row>
    <row r="18814" spans="18:19" ht="15" customHeight="1">
      <c r="R18814"/>
      <c r="S18814"/>
    </row>
    <row r="18815" spans="18:19" ht="15" customHeight="1">
      <c r="R18815"/>
      <c r="S18815"/>
    </row>
    <row r="18816" spans="18:19" ht="15" customHeight="1">
      <c r="R18816"/>
      <c r="S18816"/>
    </row>
    <row r="18817" spans="18:19" ht="15" customHeight="1">
      <c r="R18817"/>
      <c r="S18817"/>
    </row>
    <row r="18818" spans="18:19" ht="15" customHeight="1">
      <c r="R18818"/>
      <c r="S18818"/>
    </row>
    <row r="18819" spans="18:19" ht="15" customHeight="1">
      <c r="R18819"/>
      <c r="S18819"/>
    </row>
    <row r="18820" spans="18:19" ht="15" customHeight="1">
      <c r="R18820"/>
      <c r="S18820"/>
    </row>
    <row r="18821" spans="18:19" ht="15" customHeight="1">
      <c r="R18821"/>
      <c r="S18821"/>
    </row>
    <row r="18822" spans="18:19" ht="15" customHeight="1">
      <c r="R18822"/>
      <c r="S18822"/>
    </row>
    <row r="18823" spans="18:19" ht="15" customHeight="1">
      <c r="R18823"/>
      <c r="S18823"/>
    </row>
    <row r="18824" spans="18:19" ht="15" customHeight="1">
      <c r="R18824"/>
      <c r="S18824"/>
    </row>
    <row r="18825" spans="18:19" ht="15" customHeight="1">
      <c r="R18825"/>
      <c r="S18825"/>
    </row>
    <row r="18826" spans="18:19" ht="15" customHeight="1">
      <c r="R18826"/>
      <c r="S18826"/>
    </row>
    <row r="18827" spans="18:19" ht="15" customHeight="1">
      <c r="R18827"/>
      <c r="S18827"/>
    </row>
    <row r="18828" spans="18:19" ht="15" customHeight="1">
      <c r="R18828"/>
      <c r="S18828"/>
    </row>
    <row r="18829" spans="18:19" ht="15" customHeight="1">
      <c r="R18829"/>
      <c r="S18829"/>
    </row>
    <row r="18830" spans="18:19" ht="15" customHeight="1">
      <c r="R18830"/>
      <c r="S18830"/>
    </row>
    <row r="18831" spans="18:19" ht="15" customHeight="1">
      <c r="R18831"/>
      <c r="S18831"/>
    </row>
    <row r="18832" spans="18:19" ht="15" customHeight="1">
      <c r="R18832"/>
      <c r="S18832"/>
    </row>
    <row r="18833" spans="18:19" ht="15" customHeight="1">
      <c r="R18833"/>
      <c r="S18833"/>
    </row>
    <row r="18834" spans="18:19" ht="15" customHeight="1">
      <c r="R18834"/>
      <c r="S18834"/>
    </row>
    <row r="18835" spans="18:19" ht="15" customHeight="1">
      <c r="R18835"/>
      <c r="S18835"/>
    </row>
    <row r="18836" spans="18:19" ht="15" customHeight="1">
      <c r="R18836"/>
      <c r="S18836"/>
    </row>
    <row r="18837" spans="18:19" ht="15" customHeight="1">
      <c r="R18837"/>
      <c r="S18837"/>
    </row>
    <row r="18838" spans="18:19" ht="15" customHeight="1">
      <c r="R18838"/>
      <c r="S18838"/>
    </row>
    <row r="18839" spans="18:19" ht="15" customHeight="1">
      <c r="R18839"/>
      <c r="S18839"/>
    </row>
    <row r="18840" spans="18:19" ht="15" customHeight="1">
      <c r="R18840"/>
      <c r="S18840"/>
    </row>
    <row r="18841" spans="18:19" ht="15" customHeight="1">
      <c r="R18841"/>
      <c r="S18841"/>
    </row>
    <row r="18842" spans="18:19" ht="15" customHeight="1">
      <c r="R18842"/>
      <c r="S18842"/>
    </row>
    <row r="18843" spans="18:19" ht="15" customHeight="1">
      <c r="R18843"/>
      <c r="S18843"/>
    </row>
    <row r="18844" spans="18:19" ht="15" customHeight="1">
      <c r="R18844"/>
      <c r="S18844"/>
    </row>
    <row r="18845" spans="18:19" ht="15" customHeight="1">
      <c r="R18845"/>
      <c r="S18845"/>
    </row>
    <row r="18846" spans="18:19" ht="15" customHeight="1">
      <c r="R18846"/>
      <c r="S18846"/>
    </row>
    <row r="18847" spans="18:19" ht="15" customHeight="1">
      <c r="R18847"/>
      <c r="S18847"/>
    </row>
    <row r="18848" spans="18:19" ht="15" customHeight="1">
      <c r="R18848"/>
      <c r="S18848"/>
    </row>
    <row r="18849" spans="18:19" ht="15" customHeight="1">
      <c r="R18849"/>
      <c r="S18849"/>
    </row>
    <row r="18850" spans="18:19" ht="15" customHeight="1">
      <c r="R18850"/>
      <c r="S18850"/>
    </row>
    <row r="18851" spans="18:19" ht="15" customHeight="1">
      <c r="R18851"/>
      <c r="S18851"/>
    </row>
    <row r="18852" spans="18:19" ht="15" customHeight="1">
      <c r="R18852"/>
      <c r="S18852"/>
    </row>
    <row r="18853" spans="18:19" ht="15" customHeight="1">
      <c r="R18853"/>
      <c r="S18853"/>
    </row>
    <row r="18854" spans="18:19" ht="15" customHeight="1">
      <c r="R18854"/>
      <c r="S18854"/>
    </row>
    <row r="18855" spans="18:19" ht="15" customHeight="1">
      <c r="R18855"/>
      <c r="S18855"/>
    </row>
    <row r="18856" spans="18:19" ht="15" customHeight="1">
      <c r="R18856"/>
      <c r="S18856"/>
    </row>
    <row r="18857" spans="18:19" ht="15" customHeight="1">
      <c r="R18857"/>
      <c r="S18857"/>
    </row>
    <row r="18858" spans="18:19" ht="15" customHeight="1">
      <c r="R18858"/>
      <c r="S18858"/>
    </row>
    <row r="18859" spans="18:19" ht="15" customHeight="1">
      <c r="R18859"/>
      <c r="S18859"/>
    </row>
    <row r="18860" spans="18:19" ht="15" customHeight="1">
      <c r="R18860"/>
      <c r="S18860"/>
    </row>
    <row r="18861" spans="18:19" ht="15" customHeight="1">
      <c r="R18861"/>
      <c r="S18861"/>
    </row>
    <row r="18862" spans="18:19" ht="15" customHeight="1">
      <c r="R18862"/>
      <c r="S18862"/>
    </row>
    <row r="18863" spans="18:19" ht="15" customHeight="1">
      <c r="R18863"/>
      <c r="S18863"/>
    </row>
    <row r="18864" spans="18:19" ht="15" customHeight="1">
      <c r="R18864"/>
      <c r="S18864"/>
    </row>
    <row r="18865" spans="18:19" ht="15" customHeight="1">
      <c r="R18865"/>
      <c r="S18865"/>
    </row>
    <row r="18866" spans="18:19" ht="15" customHeight="1">
      <c r="R18866"/>
      <c r="S18866"/>
    </row>
    <row r="18867" spans="18:19" ht="15" customHeight="1">
      <c r="R18867"/>
      <c r="S18867"/>
    </row>
    <row r="18868" spans="18:19" ht="15" customHeight="1">
      <c r="R18868"/>
      <c r="S18868"/>
    </row>
    <row r="18869" spans="18:19" ht="15" customHeight="1">
      <c r="R18869"/>
      <c r="S18869"/>
    </row>
    <row r="18870" spans="18:19" ht="15" customHeight="1">
      <c r="R18870"/>
      <c r="S18870"/>
    </row>
    <row r="18871" spans="18:19" ht="15" customHeight="1">
      <c r="R18871"/>
      <c r="S18871"/>
    </row>
    <row r="18872" spans="18:19" ht="15" customHeight="1">
      <c r="R18872"/>
      <c r="S18872"/>
    </row>
    <row r="18873" spans="18:19" ht="15" customHeight="1">
      <c r="R18873"/>
      <c r="S18873"/>
    </row>
    <row r="18874" spans="18:19" ht="15" customHeight="1">
      <c r="R18874"/>
      <c r="S18874"/>
    </row>
    <row r="18875" spans="18:19" ht="15" customHeight="1">
      <c r="R18875"/>
      <c r="S18875"/>
    </row>
    <row r="18876" spans="18:19" ht="15" customHeight="1">
      <c r="R18876"/>
      <c r="S18876"/>
    </row>
    <row r="18877" spans="18:19" ht="15" customHeight="1">
      <c r="R18877"/>
      <c r="S18877"/>
    </row>
    <row r="18878" spans="18:19" ht="15" customHeight="1">
      <c r="R18878"/>
      <c r="S18878"/>
    </row>
    <row r="18879" spans="18:19" ht="15" customHeight="1">
      <c r="R18879"/>
      <c r="S18879"/>
    </row>
    <row r="18880" spans="18:19" ht="15" customHeight="1">
      <c r="R18880"/>
      <c r="S18880"/>
    </row>
    <row r="18881" spans="18:19" ht="15" customHeight="1">
      <c r="R18881"/>
      <c r="S18881"/>
    </row>
    <row r="18882" spans="18:19" ht="15" customHeight="1">
      <c r="R18882"/>
      <c r="S18882"/>
    </row>
    <row r="18883" spans="18:19" ht="15" customHeight="1">
      <c r="R18883"/>
      <c r="S18883"/>
    </row>
    <row r="18884" spans="18:19" ht="15" customHeight="1">
      <c r="R18884"/>
      <c r="S18884"/>
    </row>
    <row r="18885" spans="18:19" ht="15" customHeight="1">
      <c r="R18885"/>
      <c r="S18885"/>
    </row>
    <row r="18886" spans="18:19" ht="15" customHeight="1">
      <c r="R18886"/>
      <c r="S18886"/>
    </row>
    <row r="18887" spans="18:19" ht="15" customHeight="1">
      <c r="R18887"/>
      <c r="S18887"/>
    </row>
    <row r="18888" spans="18:19" ht="15" customHeight="1">
      <c r="R18888"/>
      <c r="S18888"/>
    </row>
    <row r="18889" spans="18:19" ht="15" customHeight="1">
      <c r="R18889"/>
      <c r="S18889"/>
    </row>
    <row r="18890" spans="18:19" ht="15" customHeight="1">
      <c r="R18890"/>
      <c r="S18890"/>
    </row>
    <row r="18891" spans="18:19" ht="15" customHeight="1">
      <c r="R18891"/>
      <c r="S18891"/>
    </row>
    <row r="18892" spans="18:19" ht="15" customHeight="1">
      <c r="R18892"/>
      <c r="S18892"/>
    </row>
    <row r="18893" spans="18:19" ht="15" customHeight="1">
      <c r="R18893"/>
      <c r="S18893"/>
    </row>
    <row r="18894" spans="18:19" ht="15" customHeight="1">
      <c r="R18894"/>
      <c r="S18894"/>
    </row>
    <row r="18895" spans="18:19" ht="15" customHeight="1">
      <c r="R18895"/>
      <c r="S18895"/>
    </row>
    <row r="18896" spans="18:19" ht="15" customHeight="1">
      <c r="R18896"/>
      <c r="S18896"/>
    </row>
    <row r="18897" spans="18:19" ht="15" customHeight="1">
      <c r="R18897"/>
      <c r="S18897"/>
    </row>
    <row r="18898" spans="18:19" ht="15" customHeight="1">
      <c r="R18898"/>
      <c r="S18898"/>
    </row>
    <row r="18899" spans="18:19" ht="15" customHeight="1">
      <c r="R18899"/>
      <c r="S18899"/>
    </row>
    <row r="18900" spans="18:19" ht="15" customHeight="1">
      <c r="R18900"/>
      <c r="S18900"/>
    </row>
    <row r="18901" spans="18:19" ht="15" customHeight="1">
      <c r="R18901"/>
      <c r="S18901"/>
    </row>
    <row r="18902" spans="18:19" ht="15" customHeight="1">
      <c r="R18902"/>
      <c r="S18902"/>
    </row>
    <row r="18903" spans="18:19" ht="15" customHeight="1">
      <c r="R18903"/>
      <c r="S18903"/>
    </row>
    <row r="18904" spans="18:19" ht="15" customHeight="1">
      <c r="R18904"/>
      <c r="S18904"/>
    </row>
    <row r="18905" spans="18:19" ht="15" customHeight="1">
      <c r="R18905"/>
      <c r="S18905"/>
    </row>
    <row r="18906" spans="18:19" ht="15" customHeight="1">
      <c r="R18906"/>
      <c r="S18906"/>
    </row>
    <row r="18907" spans="18:19" ht="15" customHeight="1">
      <c r="R18907"/>
      <c r="S18907"/>
    </row>
    <row r="18908" spans="18:19" ht="15" customHeight="1">
      <c r="R18908"/>
      <c r="S18908"/>
    </row>
    <row r="18909" spans="18:19" ht="15" customHeight="1">
      <c r="R18909"/>
      <c r="S18909"/>
    </row>
    <row r="18910" spans="18:19" ht="15" customHeight="1">
      <c r="R18910"/>
      <c r="S18910"/>
    </row>
    <row r="18911" spans="18:19" ht="15" customHeight="1">
      <c r="R18911"/>
      <c r="S18911"/>
    </row>
    <row r="18912" spans="18:19" ht="15" customHeight="1">
      <c r="R18912"/>
      <c r="S18912"/>
    </row>
    <row r="18913" spans="18:19" ht="15" customHeight="1">
      <c r="R18913"/>
      <c r="S18913"/>
    </row>
    <row r="18914" spans="18:19" ht="15" customHeight="1">
      <c r="R18914"/>
      <c r="S18914"/>
    </row>
    <row r="18915" spans="18:19" ht="15" customHeight="1">
      <c r="R18915"/>
      <c r="S18915"/>
    </row>
    <row r="18916" spans="18:19" ht="15" customHeight="1">
      <c r="R18916"/>
      <c r="S18916"/>
    </row>
    <row r="18917" spans="18:19" ht="15" customHeight="1">
      <c r="R18917"/>
      <c r="S18917"/>
    </row>
    <row r="18918" spans="18:19" ht="15" customHeight="1">
      <c r="R18918"/>
      <c r="S18918"/>
    </row>
    <row r="18919" spans="18:19" ht="15" customHeight="1">
      <c r="R18919"/>
      <c r="S18919"/>
    </row>
    <row r="18920" spans="18:19" ht="15" customHeight="1">
      <c r="R18920"/>
      <c r="S18920"/>
    </row>
    <row r="18921" spans="18:19" ht="15" customHeight="1">
      <c r="R18921"/>
      <c r="S18921"/>
    </row>
    <row r="18922" spans="18:19" ht="15" customHeight="1">
      <c r="R18922"/>
      <c r="S18922"/>
    </row>
    <row r="18923" spans="18:19" ht="15" customHeight="1">
      <c r="R18923"/>
      <c r="S18923"/>
    </row>
    <row r="18924" spans="18:19" ht="15" customHeight="1">
      <c r="R18924"/>
      <c r="S18924"/>
    </row>
    <row r="18925" spans="18:19" ht="15" customHeight="1">
      <c r="R18925"/>
      <c r="S18925"/>
    </row>
    <row r="18926" spans="18:19" ht="15" customHeight="1">
      <c r="R18926"/>
      <c r="S18926"/>
    </row>
    <row r="18927" spans="18:19" ht="15" customHeight="1">
      <c r="R18927"/>
      <c r="S18927"/>
    </row>
    <row r="18928" spans="18:19" ht="15" customHeight="1">
      <c r="R18928"/>
      <c r="S18928"/>
    </row>
    <row r="18929" spans="18:19" ht="15" customHeight="1">
      <c r="R18929"/>
      <c r="S18929"/>
    </row>
    <row r="18930" spans="18:19" ht="15" customHeight="1">
      <c r="R18930"/>
      <c r="S18930"/>
    </row>
    <row r="18931" spans="18:19" ht="15" customHeight="1">
      <c r="R18931"/>
      <c r="S18931"/>
    </row>
    <row r="18932" spans="18:19" ht="15" customHeight="1">
      <c r="R18932"/>
      <c r="S18932"/>
    </row>
    <row r="18933" spans="18:19" ht="15" customHeight="1">
      <c r="R18933"/>
      <c r="S18933"/>
    </row>
    <row r="18934" spans="18:19" ht="15" customHeight="1">
      <c r="R18934"/>
      <c r="S18934"/>
    </row>
    <row r="18935" spans="18:19" ht="15" customHeight="1">
      <c r="R18935"/>
      <c r="S18935"/>
    </row>
    <row r="18936" spans="18:19" ht="15" customHeight="1">
      <c r="R18936"/>
      <c r="S18936"/>
    </row>
    <row r="18937" spans="18:19" ht="15" customHeight="1">
      <c r="R18937"/>
      <c r="S18937"/>
    </row>
    <row r="18938" spans="18:19" ht="15" customHeight="1">
      <c r="R18938"/>
      <c r="S18938"/>
    </row>
    <row r="18939" spans="18:19" ht="15" customHeight="1">
      <c r="R18939"/>
      <c r="S18939"/>
    </row>
    <row r="18940" spans="18:19" ht="15" customHeight="1">
      <c r="R18940"/>
      <c r="S18940"/>
    </row>
    <row r="18941" spans="18:19" ht="15" customHeight="1">
      <c r="R18941"/>
      <c r="S18941"/>
    </row>
    <row r="18942" spans="18:19" ht="15" customHeight="1">
      <c r="R18942"/>
      <c r="S18942"/>
    </row>
    <row r="18943" spans="18:19" ht="15" customHeight="1">
      <c r="R18943"/>
      <c r="S18943"/>
    </row>
    <row r="18944" spans="18:19" ht="15" customHeight="1">
      <c r="R18944"/>
      <c r="S18944"/>
    </row>
    <row r="18945" spans="18:19" ht="15" customHeight="1">
      <c r="R18945"/>
      <c r="S18945"/>
    </row>
    <row r="18946" spans="18:19" ht="15" customHeight="1">
      <c r="R18946"/>
      <c r="S18946"/>
    </row>
    <row r="18947" spans="18:19" ht="15" customHeight="1">
      <c r="R18947"/>
      <c r="S18947"/>
    </row>
    <row r="18948" spans="18:19" ht="15" customHeight="1">
      <c r="R18948"/>
      <c r="S18948"/>
    </row>
    <row r="18949" spans="18:19" ht="15" customHeight="1">
      <c r="R18949"/>
      <c r="S18949"/>
    </row>
    <row r="18950" spans="18:19" ht="15" customHeight="1">
      <c r="R18950"/>
      <c r="S18950"/>
    </row>
    <row r="18951" spans="18:19" ht="15" customHeight="1">
      <c r="R18951"/>
      <c r="S18951"/>
    </row>
    <row r="18952" spans="18:19" ht="15" customHeight="1">
      <c r="R18952"/>
      <c r="S18952"/>
    </row>
    <row r="18953" spans="18:19" ht="15" customHeight="1">
      <c r="R18953"/>
      <c r="S18953"/>
    </row>
    <row r="18954" spans="18:19" ht="15" customHeight="1">
      <c r="R18954"/>
      <c r="S18954"/>
    </row>
    <row r="18955" spans="18:19" ht="15" customHeight="1">
      <c r="R18955"/>
      <c r="S18955"/>
    </row>
    <row r="18956" spans="18:19" ht="15" customHeight="1">
      <c r="R18956"/>
      <c r="S18956"/>
    </row>
    <row r="18957" spans="18:19" ht="15" customHeight="1">
      <c r="R18957"/>
      <c r="S18957"/>
    </row>
    <row r="18958" spans="18:19" ht="15" customHeight="1">
      <c r="R18958"/>
      <c r="S18958"/>
    </row>
    <row r="18959" spans="18:19" ht="15" customHeight="1">
      <c r="R18959"/>
      <c r="S18959"/>
    </row>
    <row r="18960" spans="18:19" ht="15" customHeight="1">
      <c r="R18960"/>
      <c r="S18960"/>
    </row>
    <row r="18961" spans="18:19" ht="15" customHeight="1">
      <c r="R18961"/>
      <c r="S18961"/>
    </row>
    <row r="18962" spans="18:19" ht="15" customHeight="1">
      <c r="R18962"/>
      <c r="S18962"/>
    </row>
    <row r="18963" spans="18:19" ht="15" customHeight="1">
      <c r="R18963"/>
      <c r="S18963"/>
    </row>
    <row r="18964" spans="18:19" ht="15" customHeight="1">
      <c r="R18964"/>
      <c r="S18964"/>
    </row>
    <row r="18965" spans="18:19" ht="15" customHeight="1">
      <c r="R18965"/>
      <c r="S18965"/>
    </row>
    <row r="18966" spans="18:19" ht="15" customHeight="1">
      <c r="R18966"/>
      <c r="S18966"/>
    </row>
    <row r="18967" spans="18:19" ht="15" customHeight="1">
      <c r="R18967"/>
      <c r="S18967"/>
    </row>
    <row r="18968" spans="18:19" ht="15" customHeight="1">
      <c r="R18968"/>
      <c r="S18968"/>
    </row>
    <row r="18969" spans="18:19" ht="15" customHeight="1">
      <c r="R18969"/>
      <c r="S18969"/>
    </row>
    <row r="18970" spans="18:19" ht="15" customHeight="1">
      <c r="R18970"/>
      <c r="S18970"/>
    </row>
    <row r="18971" spans="18:19" ht="15" customHeight="1">
      <c r="R18971"/>
      <c r="S18971"/>
    </row>
    <row r="18972" spans="18:19" ht="15" customHeight="1">
      <c r="R18972"/>
      <c r="S18972"/>
    </row>
    <row r="18973" spans="18:19" ht="15" customHeight="1">
      <c r="R18973"/>
      <c r="S18973"/>
    </row>
    <row r="18974" spans="18:19" ht="15" customHeight="1">
      <c r="R18974"/>
      <c r="S18974"/>
    </row>
    <row r="18975" spans="18:19" ht="15" customHeight="1">
      <c r="R18975"/>
      <c r="S18975"/>
    </row>
    <row r="18976" spans="18:19" ht="15" customHeight="1">
      <c r="R18976"/>
      <c r="S18976"/>
    </row>
    <row r="18977" spans="18:19" ht="15" customHeight="1">
      <c r="R18977"/>
      <c r="S18977"/>
    </row>
    <row r="18978" spans="18:19" ht="15" customHeight="1">
      <c r="R18978"/>
      <c r="S18978"/>
    </row>
    <row r="18979" spans="18:19" ht="15" customHeight="1">
      <c r="R18979"/>
      <c r="S18979"/>
    </row>
    <row r="18980" spans="18:19" ht="15" customHeight="1">
      <c r="R18980"/>
      <c r="S18980"/>
    </row>
    <row r="18981" spans="18:19" ht="15" customHeight="1">
      <c r="R18981"/>
      <c r="S18981"/>
    </row>
    <row r="18982" spans="18:19" ht="15" customHeight="1">
      <c r="R18982"/>
      <c r="S18982"/>
    </row>
    <row r="18983" spans="18:19" ht="15" customHeight="1">
      <c r="R18983"/>
      <c r="S18983"/>
    </row>
    <row r="18984" spans="18:19" ht="15" customHeight="1">
      <c r="R18984"/>
      <c r="S18984"/>
    </row>
    <row r="18985" spans="18:19" ht="15" customHeight="1">
      <c r="R18985"/>
      <c r="S18985"/>
    </row>
    <row r="18986" spans="18:19" ht="15" customHeight="1">
      <c r="R18986"/>
      <c r="S18986"/>
    </row>
    <row r="18987" spans="18:19" ht="15" customHeight="1">
      <c r="R18987"/>
      <c r="S18987"/>
    </row>
    <row r="18988" spans="18:19" ht="15" customHeight="1">
      <c r="R18988"/>
      <c r="S18988"/>
    </row>
    <row r="18989" spans="18:19" ht="15" customHeight="1">
      <c r="R18989"/>
      <c r="S18989"/>
    </row>
    <row r="18990" spans="18:19" ht="15" customHeight="1">
      <c r="R18990"/>
      <c r="S18990"/>
    </row>
    <row r="18991" spans="18:19" ht="15" customHeight="1">
      <c r="R18991"/>
      <c r="S18991"/>
    </row>
    <row r="18992" spans="18:19" ht="15" customHeight="1">
      <c r="R18992"/>
      <c r="S18992"/>
    </row>
    <row r="18993" spans="18:19" ht="15" customHeight="1">
      <c r="R18993"/>
      <c r="S18993"/>
    </row>
    <row r="18994" spans="18:19" ht="15" customHeight="1">
      <c r="R18994"/>
      <c r="S18994"/>
    </row>
    <row r="18995" spans="18:19" ht="15" customHeight="1">
      <c r="R18995"/>
      <c r="S18995"/>
    </row>
    <row r="18996" spans="18:19" ht="15" customHeight="1">
      <c r="R18996"/>
      <c r="S18996"/>
    </row>
    <row r="18997" spans="18:19" ht="15" customHeight="1">
      <c r="R18997"/>
      <c r="S18997"/>
    </row>
    <row r="18998" spans="18:19" ht="15" customHeight="1">
      <c r="R18998"/>
      <c r="S18998"/>
    </row>
    <row r="18999" spans="18:19" ht="15" customHeight="1">
      <c r="R18999"/>
      <c r="S18999"/>
    </row>
    <row r="19000" spans="18:19" ht="15" customHeight="1">
      <c r="R19000"/>
      <c r="S19000"/>
    </row>
    <row r="19001" spans="18:19" ht="15" customHeight="1">
      <c r="R19001"/>
      <c r="S19001"/>
    </row>
    <row r="19002" spans="18:19" ht="15" customHeight="1">
      <c r="R19002"/>
      <c r="S19002"/>
    </row>
    <row r="19003" spans="18:19" ht="15" customHeight="1">
      <c r="R19003"/>
      <c r="S19003"/>
    </row>
    <row r="19004" spans="18:19" ht="15" customHeight="1">
      <c r="R19004"/>
      <c r="S19004"/>
    </row>
    <row r="19005" spans="18:19" ht="15" customHeight="1">
      <c r="R19005"/>
      <c r="S19005"/>
    </row>
    <row r="19006" spans="18:19" ht="15" customHeight="1">
      <c r="R19006"/>
      <c r="S19006"/>
    </row>
    <row r="19007" spans="18:19" ht="15" customHeight="1">
      <c r="R19007"/>
      <c r="S19007"/>
    </row>
    <row r="19008" spans="18:19" ht="15" customHeight="1">
      <c r="R19008"/>
      <c r="S19008"/>
    </row>
    <row r="19009" spans="18:19" ht="15" customHeight="1">
      <c r="R19009"/>
      <c r="S19009"/>
    </row>
    <row r="19010" spans="18:19" ht="15" customHeight="1">
      <c r="R19010"/>
      <c r="S19010"/>
    </row>
    <row r="19011" spans="18:19" ht="15" customHeight="1">
      <c r="R19011"/>
      <c r="S19011"/>
    </row>
    <row r="19012" spans="18:19" ht="15" customHeight="1">
      <c r="R19012"/>
      <c r="S19012"/>
    </row>
    <row r="19013" spans="18:19" ht="15" customHeight="1">
      <c r="R19013"/>
      <c r="S19013"/>
    </row>
    <row r="19014" spans="18:19" ht="15" customHeight="1">
      <c r="R19014"/>
      <c r="S19014"/>
    </row>
    <row r="19015" spans="18:19" ht="15" customHeight="1">
      <c r="R19015"/>
      <c r="S19015"/>
    </row>
    <row r="19016" spans="18:19" ht="15" customHeight="1">
      <c r="R19016"/>
      <c r="S19016"/>
    </row>
    <row r="19017" spans="18:19" ht="15" customHeight="1">
      <c r="R19017"/>
      <c r="S19017"/>
    </row>
    <row r="19018" spans="18:19" ht="15" customHeight="1">
      <c r="R19018"/>
      <c r="S19018"/>
    </row>
    <row r="19019" spans="18:19" ht="15" customHeight="1">
      <c r="R19019"/>
      <c r="S19019"/>
    </row>
    <row r="19020" spans="18:19" ht="15" customHeight="1">
      <c r="R19020"/>
      <c r="S19020"/>
    </row>
    <row r="19021" spans="18:19" ht="15" customHeight="1">
      <c r="R19021"/>
      <c r="S19021"/>
    </row>
    <row r="19022" spans="18:19" ht="15" customHeight="1">
      <c r="R19022"/>
      <c r="S19022"/>
    </row>
    <row r="19023" spans="18:19" ht="15" customHeight="1">
      <c r="R19023"/>
      <c r="S19023"/>
    </row>
    <row r="19024" spans="18:19" ht="15" customHeight="1">
      <c r="R19024"/>
      <c r="S19024"/>
    </row>
    <row r="19025" spans="18:19" ht="15" customHeight="1">
      <c r="R19025"/>
      <c r="S19025"/>
    </row>
    <row r="19026" spans="18:19" ht="15" customHeight="1">
      <c r="R19026"/>
      <c r="S19026"/>
    </row>
    <row r="19027" spans="18:19" ht="15" customHeight="1">
      <c r="R19027"/>
      <c r="S19027"/>
    </row>
    <row r="19028" spans="18:19" ht="15" customHeight="1">
      <c r="R19028"/>
      <c r="S19028"/>
    </row>
    <row r="19029" spans="18:19" ht="15" customHeight="1">
      <c r="R19029"/>
      <c r="S19029"/>
    </row>
    <row r="19030" spans="18:19" ht="15" customHeight="1">
      <c r="R19030"/>
      <c r="S19030"/>
    </row>
    <row r="19031" spans="18:19" ht="15" customHeight="1">
      <c r="R19031"/>
      <c r="S19031"/>
    </row>
    <row r="19032" spans="18:19" ht="15" customHeight="1">
      <c r="R19032"/>
      <c r="S19032"/>
    </row>
    <row r="19033" spans="18:19" ht="15" customHeight="1">
      <c r="R19033"/>
      <c r="S19033"/>
    </row>
    <row r="19034" spans="18:19" ht="15" customHeight="1">
      <c r="R19034"/>
      <c r="S19034"/>
    </row>
    <row r="19035" spans="18:19" ht="15" customHeight="1">
      <c r="R19035"/>
      <c r="S19035"/>
    </row>
    <row r="19036" spans="18:19" ht="15" customHeight="1">
      <c r="R19036"/>
      <c r="S19036"/>
    </row>
    <row r="19037" spans="18:19" ht="15" customHeight="1">
      <c r="R19037"/>
      <c r="S19037"/>
    </row>
    <row r="19038" spans="18:19" ht="15" customHeight="1">
      <c r="R19038"/>
      <c r="S19038"/>
    </row>
    <row r="19039" spans="18:19" ht="15" customHeight="1">
      <c r="R19039"/>
      <c r="S19039"/>
    </row>
    <row r="19040" spans="18:19" ht="15" customHeight="1">
      <c r="R19040"/>
      <c r="S19040"/>
    </row>
    <row r="19041" spans="18:19" ht="15" customHeight="1">
      <c r="R19041"/>
      <c r="S19041"/>
    </row>
    <row r="19042" spans="18:19" ht="15" customHeight="1">
      <c r="R19042"/>
      <c r="S19042"/>
    </row>
    <row r="19043" spans="18:19" ht="15" customHeight="1">
      <c r="R19043"/>
      <c r="S19043"/>
    </row>
    <row r="19044" spans="18:19" ht="15" customHeight="1">
      <c r="R19044"/>
      <c r="S19044"/>
    </row>
    <row r="19045" spans="18:19" ht="15" customHeight="1">
      <c r="R19045"/>
      <c r="S19045"/>
    </row>
    <row r="19046" spans="18:19" ht="15" customHeight="1">
      <c r="R19046"/>
      <c r="S19046"/>
    </row>
    <row r="19047" spans="18:19" ht="15" customHeight="1">
      <c r="R19047"/>
      <c r="S19047"/>
    </row>
    <row r="19048" spans="18:19" ht="15" customHeight="1">
      <c r="R19048"/>
      <c r="S19048"/>
    </row>
    <row r="19049" spans="18:19" ht="15" customHeight="1">
      <c r="R19049"/>
      <c r="S19049"/>
    </row>
    <row r="19050" spans="18:19" ht="15" customHeight="1">
      <c r="R19050"/>
      <c r="S19050"/>
    </row>
    <row r="19051" spans="18:19" ht="15" customHeight="1">
      <c r="R19051"/>
      <c r="S19051"/>
    </row>
    <row r="19052" spans="18:19" ht="15" customHeight="1">
      <c r="R19052"/>
      <c r="S19052"/>
    </row>
    <row r="19053" spans="18:19" ht="15" customHeight="1">
      <c r="R19053"/>
      <c r="S19053"/>
    </row>
    <row r="19054" spans="18:19" ht="15" customHeight="1">
      <c r="R19054"/>
      <c r="S19054"/>
    </row>
    <row r="19055" spans="18:19" ht="15" customHeight="1">
      <c r="R19055"/>
      <c r="S19055"/>
    </row>
    <row r="19056" spans="18:19" ht="15" customHeight="1">
      <c r="R19056"/>
      <c r="S19056"/>
    </row>
    <row r="19057" spans="18:19" ht="15" customHeight="1">
      <c r="R19057"/>
      <c r="S19057"/>
    </row>
    <row r="19058" spans="18:19" ht="15" customHeight="1">
      <c r="R19058"/>
      <c r="S19058"/>
    </row>
    <row r="19059" spans="18:19" ht="15" customHeight="1">
      <c r="R19059"/>
      <c r="S19059"/>
    </row>
    <row r="19060" spans="18:19" ht="15" customHeight="1">
      <c r="R19060"/>
      <c r="S19060"/>
    </row>
    <row r="19061" spans="18:19" ht="15" customHeight="1">
      <c r="R19061"/>
      <c r="S19061"/>
    </row>
    <row r="19062" spans="18:19" ht="15" customHeight="1">
      <c r="R19062"/>
      <c r="S19062"/>
    </row>
    <row r="19063" spans="18:19" ht="15" customHeight="1">
      <c r="R19063"/>
      <c r="S19063"/>
    </row>
    <row r="19064" spans="18:19" ht="15" customHeight="1">
      <c r="R19064"/>
      <c r="S19064"/>
    </row>
    <row r="19065" spans="18:19" ht="15" customHeight="1">
      <c r="R19065"/>
      <c r="S19065"/>
    </row>
    <row r="19066" spans="18:19" ht="15" customHeight="1">
      <c r="R19066"/>
      <c r="S19066"/>
    </row>
    <row r="19067" spans="18:19" ht="15" customHeight="1">
      <c r="R19067"/>
      <c r="S19067"/>
    </row>
    <row r="19068" spans="18:19" ht="15" customHeight="1">
      <c r="R19068"/>
      <c r="S19068"/>
    </row>
    <row r="19069" spans="18:19" ht="15" customHeight="1">
      <c r="R19069"/>
      <c r="S19069"/>
    </row>
    <row r="19070" spans="18:19" ht="15" customHeight="1">
      <c r="R19070"/>
      <c r="S19070"/>
    </row>
    <row r="19071" spans="18:19" ht="15" customHeight="1">
      <c r="R19071"/>
      <c r="S19071"/>
    </row>
    <row r="19072" spans="18:19" ht="15" customHeight="1">
      <c r="R19072"/>
      <c r="S19072"/>
    </row>
    <row r="19073" spans="18:19" ht="15" customHeight="1">
      <c r="R19073"/>
      <c r="S19073"/>
    </row>
    <row r="19074" spans="18:19" ht="15" customHeight="1">
      <c r="R19074"/>
      <c r="S19074"/>
    </row>
    <row r="19075" spans="18:19" ht="15" customHeight="1">
      <c r="R19075"/>
      <c r="S19075"/>
    </row>
    <row r="19076" spans="18:19" ht="15" customHeight="1">
      <c r="R19076"/>
      <c r="S19076"/>
    </row>
    <row r="19077" spans="18:19" ht="15" customHeight="1">
      <c r="R19077"/>
      <c r="S19077"/>
    </row>
    <row r="19078" spans="18:19" ht="15" customHeight="1">
      <c r="R19078"/>
      <c r="S19078"/>
    </row>
    <row r="19079" spans="18:19" ht="15" customHeight="1">
      <c r="R19079"/>
      <c r="S19079"/>
    </row>
    <row r="19080" spans="18:19" ht="15" customHeight="1">
      <c r="R19080"/>
      <c r="S19080"/>
    </row>
    <row r="19081" spans="18:19" ht="15" customHeight="1">
      <c r="R19081"/>
      <c r="S19081"/>
    </row>
    <row r="19082" spans="18:19" ht="15" customHeight="1">
      <c r="R19082"/>
      <c r="S19082"/>
    </row>
    <row r="19083" spans="18:19" ht="15" customHeight="1">
      <c r="R19083"/>
      <c r="S19083"/>
    </row>
    <row r="19084" spans="18:19" ht="15" customHeight="1">
      <c r="R19084"/>
      <c r="S19084"/>
    </row>
    <row r="19085" spans="18:19" ht="15" customHeight="1">
      <c r="R19085"/>
      <c r="S19085"/>
    </row>
    <row r="19086" spans="18:19" ht="15" customHeight="1">
      <c r="R19086"/>
      <c r="S19086"/>
    </row>
    <row r="19087" spans="18:19" ht="15" customHeight="1">
      <c r="R19087"/>
      <c r="S19087"/>
    </row>
    <row r="19088" spans="18:19" ht="15" customHeight="1">
      <c r="R19088"/>
      <c r="S19088"/>
    </row>
    <row r="19089" spans="18:19" ht="15" customHeight="1">
      <c r="R19089"/>
      <c r="S19089"/>
    </row>
    <row r="19090" spans="18:19" ht="15" customHeight="1">
      <c r="R19090"/>
      <c r="S19090"/>
    </row>
    <row r="19091" spans="18:19" ht="15" customHeight="1">
      <c r="R19091"/>
      <c r="S19091"/>
    </row>
    <row r="19092" spans="18:19" ht="15" customHeight="1">
      <c r="R19092"/>
      <c r="S19092"/>
    </row>
    <row r="19093" spans="18:19" ht="15" customHeight="1">
      <c r="R19093"/>
      <c r="S19093"/>
    </row>
    <row r="19094" spans="18:19" ht="15" customHeight="1">
      <c r="R19094"/>
      <c r="S19094"/>
    </row>
    <row r="19095" spans="18:19" ht="15" customHeight="1">
      <c r="R19095"/>
      <c r="S19095"/>
    </row>
    <row r="19096" spans="18:19" ht="15" customHeight="1">
      <c r="R19096"/>
      <c r="S19096"/>
    </row>
    <row r="19097" spans="18:19" ht="15" customHeight="1">
      <c r="R19097"/>
      <c r="S19097"/>
    </row>
    <row r="19098" spans="18:19" ht="15" customHeight="1">
      <c r="R19098"/>
      <c r="S19098"/>
    </row>
    <row r="19099" spans="18:19" ht="15" customHeight="1">
      <c r="R19099"/>
      <c r="S19099"/>
    </row>
    <row r="19100" spans="18:19" ht="15" customHeight="1">
      <c r="R19100"/>
      <c r="S19100"/>
    </row>
    <row r="19101" spans="18:19" ht="15" customHeight="1">
      <c r="R19101"/>
      <c r="S19101"/>
    </row>
    <row r="19102" spans="18:19" ht="15" customHeight="1">
      <c r="R19102"/>
      <c r="S19102"/>
    </row>
    <row r="19103" spans="18:19" ht="15" customHeight="1">
      <c r="R19103"/>
      <c r="S19103"/>
    </row>
    <row r="19104" spans="18:19" ht="15" customHeight="1">
      <c r="R19104"/>
      <c r="S19104"/>
    </row>
    <row r="19105" spans="18:19" ht="15" customHeight="1">
      <c r="R19105"/>
      <c r="S19105"/>
    </row>
    <row r="19106" spans="18:19" ht="15" customHeight="1">
      <c r="R19106"/>
      <c r="S19106"/>
    </row>
    <row r="19107" spans="18:19" ht="15" customHeight="1">
      <c r="R19107"/>
      <c r="S19107"/>
    </row>
    <row r="19108" spans="18:19" ht="15" customHeight="1">
      <c r="R19108"/>
      <c r="S19108"/>
    </row>
    <row r="19109" spans="18:19" ht="15" customHeight="1">
      <c r="R19109"/>
      <c r="S19109"/>
    </row>
    <row r="19110" spans="18:19" ht="15" customHeight="1">
      <c r="R19110"/>
      <c r="S19110"/>
    </row>
    <row r="19111" spans="18:19" ht="15" customHeight="1">
      <c r="R19111"/>
      <c r="S19111"/>
    </row>
    <row r="19112" spans="18:19" ht="15" customHeight="1">
      <c r="R19112"/>
      <c r="S19112"/>
    </row>
    <row r="19113" spans="18:19" ht="15" customHeight="1">
      <c r="R19113"/>
      <c r="S19113"/>
    </row>
    <row r="19114" spans="18:19" ht="15" customHeight="1">
      <c r="R19114"/>
      <c r="S19114"/>
    </row>
    <row r="19115" spans="18:19" ht="15" customHeight="1">
      <c r="R19115"/>
      <c r="S19115"/>
    </row>
    <row r="19116" spans="18:19" ht="15" customHeight="1">
      <c r="R19116"/>
      <c r="S19116"/>
    </row>
    <row r="19117" spans="18:19" ht="15" customHeight="1">
      <c r="R19117"/>
      <c r="S19117"/>
    </row>
    <row r="19118" spans="18:19" ht="15" customHeight="1">
      <c r="R19118"/>
      <c r="S19118"/>
    </row>
    <row r="19119" spans="18:19" ht="15" customHeight="1">
      <c r="R19119"/>
      <c r="S19119"/>
    </row>
    <row r="19120" spans="18:19" ht="15" customHeight="1">
      <c r="R19120"/>
      <c r="S19120"/>
    </row>
    <row r="19121" spans="18:19" ht="15" customHeight="1">
      <c r="R19121"/>
      <c r="S19121"/>
    </row>
    <row r="19122" spans="18:19" ht="15" customHeight="1">
      <c r="R19122"/>
      <c r="S19122"/>
    </row>
    <row r="19123" spans="18:19" ht="15" customHeight="1">
      <c r="R19123"/>
      <c r="S19123"/>
    </row>
    <row r="19124" spans="18:19" ht="15" customHeight="1">
      <c r="R19124"/>
      <c r="S19124"/>
    </row>
    <row r="19125" spans="18:19" ht="15" customHeight="1">
      <c r="R19125"/>
      <c r="S19125"/>
    </row>
    <row r="19126" spans="18:19" ht="15" customHeight="1">
      <c r="R19126"/>
      <c r="S19126"/>
    </row>
    <row r="19127" spans="18:19" ht="15" customHeight="1">
      <c r="R19127"/>
      <c r="S19127"/>
    </row>
    <row r="19128" spans="18:19" ht="15" customHeight="1">
      <c r="R19128"/>
      <c r="S19128"/>
    </row>
    <row r="19129" spans="18:19" ht="15" customHeight="1">
      <c r="R19129"/>
      <c r="S19129"/>
    </row>
    <row r="19130" spans="18:19" ht="15" customHeight="1">
      <c r="R19130"/>
      <c r="S19130"/>
    </row>
    <row r="19131" spans="18:19" ht="15" customHeight="1">
      <c r="R19131"/>
      <c r="S19131"/>
    </row>
    <row r="19132" spans="18:19" ht="15" customHeight="1">
      <c r="R19132"/>
      <c r="S19132"/>
    </row>
    <row r="19133" spans="18:19" ht="15" customHeight="1">
      <c r="R19133"/>
      <c r="S19133"/>
    </row>
    <row r="19134" spans="18:19" ht="15" customHeight="1">
      <c r="R19134"/>
      <c r="S19134"/>
    </row>
    <row r="19135" spans="18:19" ht="15" customHeight="1">
      <c r="R19135"/>
      <c r="S19135"/>
    </row>
    <row r="19136" spans="18:19" ht="15" customHeight="1">
      <c r="R19136"/>
      <c r="S19136"/>
    </row>
    <row r="19137" spans="18:19" ht="15" customHeight="1">
      <c r="R19137"/>
      <c r="S19137"/>
    </row>
    <row r="19138" spans="18:19" ht="15" customHeight="1">
      <c r="R19138"/>
      <c r="S19138"/>
    </row>
    <row r="19139" spans="18:19" ht="15" customHeight="1">
      <c r="R19139"/>
      <c r="S19139"/>
    </row>
    <row r="19140" spans="18:19" ht="15" customHeight="1">
      <c r="R19140"/>
      <c r="S19140"/>
    </row>
    <row r="19141" spans="18:19" ht="15" customHeight="1">
      <c r="R19141"/>
      <c r="S19141"/>
    </row>
    <row r="19142" spans="18:19" ht="15" customHeight="1">
      <c r="R19142"/>
      <c r="S19142"/>
    </row>
    <row r="19143" spans="18:19" ht="15" customHeight="1">
      <c r="R19143"/>
      <c r="S19143"/>
    </row>
    <row r="19144" spans="18:19" ht="15" customHeight="1">
      <c r="R19144"/>
      <c r="S19144"/>
    </row>
    <row r="19145" spans="18:19" ht="15" customHeight="1">
      <c r="R19145"/>
      <c r="S19145"/>
    </row>
    <row r="19146" spans="18:19" ht="15" customHeight="1">
      <c r="R19146"/>
      <c r="S19146"/>
    </row>
    <row r="19147" spans="18:19" ht="15" customHeight="1">
      <c r="R19147"/>
      <c r="S19147"/>
    </row>
    <row r="19148" spans="18:19" ht="15" customHeight="1">
      <c r="R19148"/>
      <c r="S19148"/>
    </row>
    <row r="19149" spans="18:19" ht="15" customHeight="1">
      <c r="R19149"/>
      <c r="S19149"/>
    </row>
    <row r="19150" spans="18:19" ht="15" customHeight="1">
      <c r="R19150"/>
      <c r="S19150"/>
    </row>
    <row r="19151" spans="18:19" ht="15" customHeight="1">
      <c r="R19151"/>
      <c r="S19151"/>
    </row>
    <row r="19152" spans="18:19" ht="15" customHeight="1">
      <c r="R19152"/>
      <c r="S19152"/>
    </row>
    <row r="19153" spans="18:19" ht="15" customHeight="1">
      <c r="R19153"/>
      <c r="S19153"/>
    </row>
    <row r="19154" spans="18:19" ht="15" customHeight="1">
      <c r="R19154"/>
      <c r="S19154"/>
    </row>
    <row r="19155" spans="18:19" ht="15" customHeight="1">
      <c r="R19155"/>
      <c r="S19155"/>
    </row>
    <row r="19156" spans="18:19" ht="15" customHeight="1">
      <c r="R19156"/>
      <c r="S19156"/>
    </row>
    <row r="19157" spans="18:19" ht="15" customHeight="1">
      <c r="R19157"/>
      <c r="S19157"/>
    </row>
    <row r="19158" spans="18:19" ht="15" customHeight="1">
      <c r="R19158"/>
      <c r="S19158"/>
    </row>
    <row r="19159" spans="18:19" ht="15" customHeight="1">
      <c r="R19159"/>
      <c r="S19159"/>
    </row>
    <row r="19160" spans="18:19" ht="15" customHeight="1">
      <c r="R19160"/>
      <c r="S19160"/>
    </row>
    <row r="19161" spans="18:19" ht="15" customHeight="1">
      <c r="R19161"/>
      <c r="S19161"/>
    </row>
    <row r="19162" spans="18:19" ht="15" customHeight="1">
      <c r="R19162"/>
      <c r="S19162"/>
    </row>
    <row r="19163" spans="18:19" ht="15" customHeight="1">
      <c r="R19163"/>
      <c r="S19163"/>
    </row>
    <row r="19164" spans="18:19" ht="15" customHeight="1">
      <c r="R19164"/>
      <c r="S19164"/>
    </row>
    <row r="19165" spans="18:19" ht="15" customHeight="1">
      <c r="R19165"/>
      <c r="S19165"/>
    </row>
    <row r="19166" spans="18:19" ht="15" customHeight="1">
      <c r="R19166"/>
      <c r="S19166"/>
    </row>
    <row r="19167" spans="18:19" ht="15" customHeight="1">
      <c r="R19167"/>
      <c r="S19167"/>
    </row>
    <row r="19168" spans="18:19" ht="15" customHeight="1">
      <c r="R19168"/>
      <c r="S19168"/>
    </row>
    <row r="19169" spans="18:19" ht="15" customHeight="1">
      <c r="R19169"/>
      <c r="S19169"/>
    </row>
    <row r="19170" spans="18:19" ht="15" customHeight="1">
      <c r="R19170"/>
      <c r="S19170"/>
    </row>
    <row r="19171" spans="18:19" ht="15" customHeight="1">
      <c r="R19171"/>
      <c r="S19171"/>
    </row>
    <row r="19172" spans="18:19" ht="15" customHeight="1">
      <c r="R19172"/>
      <c r="S19172"/>
    </row>
    <row r="19173" spans="18:19" ht="15" customHeight="1">
      <c r="R19173"/>
      <c r="S19173"/>
    </row>
    <row r="19174" spans="18:19" ht="15" customHeight="1">
      <c r="R19174"/>
      <c r="S19174"/>
    </row>
    <row r="19175" spans="18:19" ht="15" customHeight="1">
      <c r="R19175"/>
      <c r="S19175"/>
    </row>
    <row r="19176" spans="18:19" ht="15" customHeight="1">
      <c r="R19176"/>
      <c r="S19176"/>
    </row>
    <row r="19177" spans="18:19" ht="15" customHeight="1">
      <c r="R19177"/>
      <c r="S19177"/>
    </row>
    <row r="19178" spans="18:19" ht="15" customHeight="1">
      <c r="R19178"/>
      <c r="S19178"/>
    </row>
    <row r="19179" spans="18:19" ht="15" customHeight="1">
      <c r="R19179"/>
      <c r="S19179"/>
    </row>
    <row r="19180" spans="18:19" ht="15" customHeight="1">
      <c r="R19180"/>
      <c r="S19180"/>
    </row>
    <row r="19181" spans="18:19" ht="15" customHeight="1">
      <c r="R19181"/>
      <c r="S19181"/>
    </row>
    <row r="19182" spans="18:19" ht="15" customHeight="1">
      <c r="R19182"/>
      <c r="S19182"/>
    </row>
    <row r="19183" spans="18:19" ht="15" customHeight="1">
      <c r="R19183"/>
      <c r="S19183"/>
    </row>
    <row r="19184" spans="18:19" ht="15" customHeight="1">
      <c r="R19184"/>
      <c r="S19184"/>
    </row>
    <row r="19185" spans="18:19" ht="15" customHeight="1">
      <c r="R19185"/>
      <c r="S19185"/>
    </row>
    <row r="19186" spans="18:19" ht="15" customHeight="1">
      <c r="R19186"/>
      <c r="S19186"/>
    </row>
    <row r="19187" spans="18:19" ht="15" customHeight="1">
      <c r="R19187"/>
      <c r="S19187"/>
    </row>
    <row r="19188" spans="18:19" ht="15" customHeight="1">
      <c r="R19188"/>
      <c r="S19188"/>
    </row>
    <row r="19189" spans="18:19" ht="15" customHeight="1">
      <c r="R19189"/>
      <c r="S19189"/>
    </row>
    <row r="19190" spans="18:19" ht="15" customHeight="1">
      <c r="R19190"/>
      <c r="S19190"/>
    </row>
    <row r="19191" spans="18:19" ht="15" customHeight="1">
      <c r="R19191"/>
      <c r="S19191"/>
    </row>
    <row r="19192" spans="18:19" ht="15" customHeight="1">
      <c r="R19192"/>
      <c r="S19192"/>
    </row>
    <row r="19193" spans="18:19" ht="15" customHeight="1">
      <c r="R19193"/>
      <c r="S19193"/>
    </row>
    <row r="19194" spans="18:19" ht="15" customHeight="1">
      <c r="R19194"/>
      <c r="S19194"/>
    </row>
    <row r="19195" spans="18:19" ht="15" customHeight="1">
      <c r="R19195"/>
      <c r="S19195"/>
    </row>
    <row r="19196" spans="18:19" ht="15" customHeight="1">
      <c r="R19196"/>
      <c r="S19196"/>
    </row>
    <row r="19197" spans="18:19" ht="15" customHeight="1">
      <c r="R19197"/>
      <c r="S19197"/>
    </row>
    <row r="19198" spans="18:19" ht="15" customHeight="1">
      <c r="R19198"/>
      <c r="S19198"/>
    </row>
    <row r="19199" spans="18:19" ht="15" customHeight="1">
      <c r="R19199"/>
      <c r="S19199"/>
    </row>
    <row r="19200" spans="18:19" ht="15" customHeight="1">
      <c r="R19200"/>
      <c r="S19200"/>
    </row>
    <row r="19201" spans="18:19" ht="15" customHeight="1">
      <c r="R19201"/>
      <c r="S19201"/>
    </row>
    <row r="19202" spans="18:19" ht="15" customHeight="1">
      <c r="R19202"/>
      <c r="S19202"/>
    </row>
    <row r="19203" spans="18:19" ht="15" customHeight="1">
      <c r="R19203"/>
      <c r="S19203"/>
    </row>
    <row r="19204" spans="18:19" ht="15" customHeight="1">
      <c r="R19204"/>
      <c r="S19204"/>
    </row>
    <row r="19205" spans="18:19" ht="15" customHeight="1">
      <c r="R19205"/>
      <c r="S19205"/>
    </row>
    <row r="19206" spans="18:19" ht="15" customHeight="1">
      <c r="R19206"/>
      <c r="S19206"/>
    </row>
    <row r="19207" spans="18:19" ht="15" customHeight="1">
      <c r="R19207"/>
      <c r="S19207"/>
    </row>
    <row r="19208" spans="18:19" ht="15" customHeight="1">
      <c r="R19208"/>
      <c r="S19208"/>
    </row>
    <row r="19209" spans="18:19" ht="15" customHeight="1">
      <c r="R19209"/>
      <c r="S19209"/>
    </row>
    <row r="19210" spans="18:19" ht="15" customHeight="1">
      <c r="R19210"/>
      <c r="S19210"/>
    </row>
    <row r="19211" spans="18:19" ht="15" customHeight="1">
      <c r="R19211"/>
      <c r="S19211"/>
    </row>
    <row r="19212" spans="18:19" ht="15" customHeight="1">
      <c r="R19212"/>
      <c r="S19212"/>
    </row>
    <row r="19213" spans="18:19" ht="15" customHeight="1">
      <c r="R19213"/>
      <c r="S19213"/>
    </row>
    <row r="19214" spans="18:19" ht="15" customHeight="1">
      <c r="R19214"/>
      <c r="S19214"/>
    </row>
    <row r="19215" spans="18:19" ht="15" customHeight="1">
      <c r="R19215"/>
      <c r="S19215"/>
    </row>
    <row r="19216" spans="18:19" ht="15" customHeight="1">
      <c r="R19216"/>
      <c r="S19216"/>
    </row>
    <row r="19217" spans="18:19" ht="15" customHeight="1">
      <c r="R19217"/>
      <c r="S19217"/>
    </row>
    <row r="19218" spans="18:19" ht="15" customHeight="1">
      <c r="R19218"/>
      <c r="S19218"/>
    </row>
    <row r="19219" spans="18:19" ht="15" customHeight="1">
      <c r="R19219"/>
      <c r="S19219"/>
    </row>
    <row r="19220" spans="18:19" ht="15" customHeight="1">
      <c r="R19220"/>
      <c r="S19220"/>
    </row>
    <row r="19221" spans="18:19" ht="15" customHeight="1">
      <c r="R19221"/>
      <c r="S19221"/>
    </row>
    <row r="19222" spans="18:19" ht="15" customHeight="1">
      <c r="R19222"/>
      <c r="S19222"/>
    </row>
    <row r="19223" spans="18:19" ht="15" customHeight="1">
      <c r="R19223"/>
      <c r="S19223"/>
    </row>
    <row r="19224" spans="18:19" ht="15" customHeight="1">
      <c r="R19224"/>
      <c r="S19224"/>
    </row>
    <row r="19225" spans="18:19" ht="15" customHeight="1">
      <c r="R19225"/>
      <c r="S19225"/>
    </row>
    <row r="19226" spans="18:19" ht="15" customHeight="1">
      <c r="R19226"/>
      <c r="S19226"/>
    </row>
    <row r="19227" spans="18:19" ht="15" customHeight="1">
      <c r="R19227"/>
      <c r="S19227"/>
    </row>
    <row r="19228" spans="18:19" ht="15" customHeight="1">
      <c r="R19228"/>
      <c r="S19228"/>
    </row>
    <row r="19229" spans="18:19" ht="15" customHeight="1">
      <c r="R19229"/>
      <c r="S19229"/>
    </row>
    <row r="19230" spans="18:19" ht="15" customHeight="1">
      <c r="R19230"/>
      <c r="S19230"/>
    </row>
    <row r="19231" spans="18:19" ht="15" customHeight="1">
      <c r="R19231"/>
      <c r="S19231"/>
    </row>
    <row r="19232" spans="18:19" ht="15" customHeight="1">
      <c r="R19232"/>
      <c r="S19232"/>
    </row>
    <row r="19233" spans="18:19" ht="15" customHeight="1">
      <c r="R19233"/>
      <c r="S19233"/>
    </row>
    <row r="19234" spans="18:19" ht="15" customHeight="1">
      <c r="R19234"/>
      <c r="S19234"/>
    </row>
    <row r="19235" spans="18:19" ht="15" customHeight="1">
      <c r="R19235"/>
      <c r="S19235"/>
    </row>
    <row r="19236" spans="18:19" ht="15" customHeight="1">
      <c r="R19236"/>
      <c r="S19236"/>
    </row>
    <row r="19237" spans="18:19" ht="15" customHeight="1">
      <c r="R19237"/>
      <c r="S19237"/>
    </row>
    <row r="19238" spans="18:19" ht="15" customHeight="1">
      <c r="R19238"/>
      <c r="S19238"/>
    </row>
    <row r="19239" spans="18:19" ht="15" customHeight="1">
      <c r="R19239"/>
      <c r="S19239"/>
    </row>
    <row r="19240" spans="18:19" ht="15" customHeight="1">
      <c r="R19240"/>
      <c r="S19240"/>
    </row>
    <row r="19241" spans="18:19" ht="15" customHeight="1">
      <c r="R19241"/>
      <c r="S19241"/>
    </row>
    <row r="19242" spans="18:19" ht="15" customHeight="1">
      <c r="R19242"/>
      <c r="S19242"/>
    </row>
    <row r="19243" spans="18:19" ht="15" customHeight="1">
      <c r="R19243"/>
      <c r="S19243"/>
    </row>
    <row r="19244" spans="18:19" ht="15" customHeight="1">
      <c r="R19244"/>
      <c r="S19244"/>
    </row>
    <row r="19245" spans="18:19" ht="15" customHeight="1">
      <c r="R19245"/>
      <c r="S19245"/>
    </row>
    <row r="19246" spans="18:19" ht="15" customHeight="1">
      <c r="R19246"/>
      <c r="S19246"/>
    </row>
    <row r="19247" spans="18:19" ht="15" customHeight="1">
      <c r="R19247"/>
      <c r="S19247"/>
    </row>
    <row r="19248" spans="18:19" ht="15" customHeight="1">
      <c r="R19248"/>
      <c r="S19248"/>
    </row>
    <row r="19249" spans="18:19" ht="15" customHeight="1">
      <c r="R19249"/>
      <c r="S19249"/>
    </row>
    <row r="19250" spans="18:19" ht="15" customHeight="1">
      <c r="R19250"/>
      <c r="S19250"/>
    </row>
    <row r="19251" spans="18:19" ht="15" customHeight="1">
      <c r="R19251"/>
      <c r="S19251"/>
    </row>
    <row r="19252" spans="18:19" ht="15" customHeight="1">
      <c r="R19252"/>
      <c r="S19252"/>
    </row>
    <row r="19253" spans="18:19" ht="15" customHeight="1">
      <c r="R19253"/>
      <c r="S19253"/>
    </row>
    <row r="19254" spans="18:19" ht="15" customHeight="1">
      <c r="R19254"/>
      <c r="S19254"/>
    </row>
    <row r="19255" spans="18:19" ht="15" customHeight="1">
      <c r="R19255"/>
      <c r="S19255"/>
    </row>
    <row r="19256" spans="18:19" ht="15" customHeight="1">
      <c r="R19256"/>
      <c r="S19256"/>
    </row>
    <row r="19257" spans="18:19" ht="15" customHeight="1">
      <c r="R19257"/>
      <c r="S19257"/>
    </row>
    <row r="19258" spans="18:19" ht="15" customHeight="1">
      <c r="R19258"/>
      <c r="S19258"/>
    </row>
    <row r="19259" spans="18:19" ht="15" customHeight="1">
      <c r="R19259"/>
      <c r="S19259"/>
    </row>
    <row r="19260" spans="18:19" ht="15" customHeight="1">
      <c r="R19260"/>
      <c r="S19260"/>
    </row>
    <row r="19261" spans="18:19" ht="15" customHeight="1">
      <c r="R19261"/>
      <c r="S19261"/>
    </row>
    <row r="19262" spans="18:19" ht="15" customHeight="1">
      <c r="R19262"/>
      <c r="S19262"/>
    </row>
    <row r="19263" spans="18:19" ht="15" customHeight="1">
      <c r="R19263"/>
      <c r="S19263"/>
    </row>
    <row r="19264" spans="18:19" ht="15" customHeight="1">
      <c r="R19264"/>
      <c r="S19264"/>
    </row>
    <row r="19265" spans="18:19" ht="15" customHeight="1">
      <c r="R19265"/>
      <c r="S19265"/>
    </row>
    <row r="19266" spans="18:19" ht="15" customHeight="1">
      <c r="R19266"/>
      <c r="S19266"/>
    </row>
    <row r="19267" spans="18:19" ht="15" customHeight="1">
      <c r="R19267"/>
      <c r="S19267"/>
    </row>
    <row r="19268" spans="18:19" ht="15" customHeight="1">
      <c r="R19268"/>
      <c r="S19268"/>
    </row>
    <row r="19269" spans="18:19" ht="15" customHeight="1">
      <c r="R19269"/>
      <c r="S19269"/>
    </row>
    <row r="19270" spans="18:19" ht="15" customHeight="1">
      <c r="R19270"/>
      <c r="S19270"/>
    </row>
    <row r="19271" spans="18:19" ht="15" customHeight="1">
      <c r="R19271"/>
      <c r="S19271"/>
    </row>
    <row r="19272" spans="18:19" ht="15" customHeight="1">
      <c r="R19272"/>
      <c r="S19272"/>
    </row>
    <row r="19273" spans="18:19" ht="15" customHeight="1">
      <c r="R19273"/>
      <c r="S19273"/>
    </row>
    <row r="19274" spans="18:19" ht="15" customHeight="1">
      <c r="R19274"/>
      <c r="S19274"/>
    </row>
    <row r="19275" spans="18:19" ht="15" customHeight="1">
      <c r="R19275"/>
      <c r="S19275"/>
    </row>
    <row r="19276" spans="18:19" ht="15" customHeight="1">
      <c r="R19276"/>
      <c r="S19276"/>
    </row>
    <row r="19277" spans="18:19" ht="15" customHeight="1">
      <c r="R19277"/>
      <c r="S19277"/>
    </row>
    <row r="19278" spans="18:19" ht="15" customHeight="1">
      <c r="R19278"/>
      <c r="S19278"/>
    </row>
    <row r="19279" spans="18:19" ht="15" customHeight="1">
      <c r="R19279"/>
      <c r="S19279"/>
    </row>
    <row r="19280" spans="18:19" ht="15" customHeight="1">
      <c r="R19280"/>
      <c r="S19280"/>
    </row>
    <row r="19281" spans="18:19" ht="15" customHeight="1">
      <c r="R19281"/>
      <c r="S19281"/>
    </row>
    <row r="19282" spans="18:19" ht="15" customHeight="1">
      <c r="R19282"/>
      <c r="S19282"/>
    </row>
    <row r="19283" spans="18:19" ht="15" customHeight="1">
      <c r="R19283"/>
      <c r="S19283"/>
    </row>
    <row r="19284" spans="18:19" ht="15" customHeight="1">
      <c r="R19284"/>
      <c r="S19284"/>
    </row>
    <row r="19285" spans="18:19" ht="15" customHeight="1">
      <c r="R19285"/>
      <c r="S19285"/>
    </row>
    <row r="19286" spans="18:19" ht="15" customHeight="1">
      <c r="R19286"/>
      <c r="S19286"/>
    </row>
    <row r="19287" spans="18:19" ht="15" customHeight="1">
      <c r="R19287"/>
      <c r="S19287"/>
    </row>
    <row r="19288" spans="18:19" ht="15" customHeight="1">
      <c r="R19288"/>
      <c r="S19288"/>
    </row>
    <row r="19289" spans="18:19" ht="15" customHeight="1">
      <c r="R19289"/>
      <c r="S19289"/>
    </row>
    <row r="19290" spans="18:19" ht="15" customHeight="1">
      <c r="R19290"/>
      <c r="S19290"/>
    </row>
    <row r="19291" spans="18:19" ht="15" customHeight="1">
      <c r="R19291"/>
      <c r="S19291"/>
    </row>
    <row r="19292" spans="18:19" ht="15" customHeight="1">
      <c r="R19292"/>
      <c r="S19292"/>
    </row>
    <row r="19293" spans="18:19" ht="15" customHeight="1">
      <c r="R19293"/>
      <c r="S19293"/>
    </row>
    <row r="19294" spans="18:19" ht="15" customHeight="1">
      <c r="R19294"/>
      <c r="S19294"/>
    </row>
    <row r="19295" spans="18:19" ht="15" customHeight="1">
      <c r="R19295"/>
      <c r="S19295"/>
    </row>
    <row r="19296" spans="18:19" ht="15" customHeight="1">
      <c r="R19296"/>
      <c r="S19296"/>
    </row>
    <row r="19297" spans="18:19" ht="15" customHeight="1">
      <c r="R19297"/>
      <c r="S19297"/>
    </row>
    <row r="19298" spans="18:19" ht="15" customHeight="1">
      <c r="R19298"/>
      <c r="S19298"/>
    </row>
    <row r="19299" spans="18:19" ht="15" customHeight="1">
      <c r="R19299"/>
      <c r="S19299"/>
    </row>
    <row r="19300" spans="18:19" ht="15" customHeight="1">
      <c r="R19300"/>
      <c r="S19300"/>
    </row>
    <row r="19301" spans="18:19" ht="15" customHeight="1">
      <c r="R19301"/>
      <c r="S19301"/>
    </row>
    <row r="19302" spans="18:19" ht="15" customHeight="1">
      <c r="R19302"/>
      <c r="S19302"/>
    </row>
    <row r="19303" spans="18:19" ht="15" customHeight="1">
      <c r="R19303"/>
      <c r="S19303"/>
    </row>
    <row r="19304" spans="18:19" ht="15" customHeight="1">
      <c r="R19304"/>
      <c r="S19304"/>
    </row>
    <row r="19305" spans="18:19" ht="15" customHeight="1">
      <c r="R19305"/>
      <c r="S19305"/>
    </row>
    <row r="19306" spans="18:19" ht="15" customHeight="1">
      <c r="R19306"/>
      <c r="S19306"/>
    </row>
    <row r="19307" spans="18:19" ht="15" customHeight="1">
      <c r="R19307"/>
      <c r="S19307"/>
    </row>
    <row r="19308" spans="18:19" ht="15" customHeight="1">
      <c r="R19308"/>
      <c r="S19308"/>
    </row>
    <row r="19309" spans="18:19" ht="15" customHeight="1">
      <c r="R19309"/>
      <c r="S19309"/>
    </row>
    <row r="19310" spans="18:19" ht="15" customHeight="1">
      <c r="R19310"/>
      <c r="S19310"/>
    </row>
    <row r="19311" spans="18:19" ht="15" customHeight="1">
      <c r="R19311"/>
      <c r="S19311"/>
    </row>
    <row r="19312" spans="18:19" ht="15" customHeight="1">
      <c r="R19312"/>
      <c r="S19312"/>
    </row>
    <row r="19313" spans="18:19" ht="15" customHeight="1">
      <c r="R19313"/>
      <c r="S19313"/>
    </row>
    <row r="19314" spans="18:19" ht="15" customHeight="1">
      <c r="R19314"/>
      <c r="S19314"/>
    </row>
    <row r="19315" spans="18:19" ht="15" customHeight="1">
      <c r="R19315"/>
      <c r="S19315"/>
    </row>
    <row r="19316" spans="18:19" ht="15" customHeight="1">
      <c r="R19316"/>
      <c r="S19316"/>
    </row>
    <row r="19317" spans="18:19" ht="15" customHeight="1">
      <c r="R19317"/>
      <c r="S19317"/>
    </row>
    <row r="19318" spans="18:19" ht="15" customHeight="1">
      <c r="R19318"/>
      <c r="S19318"/>
    </row>
    <row r="19319" spans="18:19" ht="15" customHeight="1">
      <c r="R19319"/>
      <c r="S19319"/>
    </row>
    <row r="19320" spans="18:19" ht="15" customHeight="1">
      <c r="R19320"/>
      <c r="S19320"/>
    </row>
    <row r="19321" spans="18:19" ht="15" customHeight="1">
      <c r="R19321"/>
      <c r="S19321"/>
    </row>
    <row r="19322" spans="18:19" ht="15" customHeight="1">
      <c r="R19322"/>
      <c r="S19322"/>
    </row>
    <row r="19323" spans="18:19" ht="15" customHeight="1">
      <c r="R19323"/>
      <c r="S19323"/>
    </row>
    <row r="19324" spans="18:19" ht="15" customHeight="1">
      <c r="R19324"/>
      <c r="S19324"/>
    </row>
    <row r="19325" spans="18:19" ht="15" customHeight="1">
      <c r="R19325"/>
      <c r="S19325"/>
    </row>
    <row r="19326" spans="18:19" ht="15" customHeight="1">
      <c r="R19326"/>
      <c r="S19326"/>
    </row>
    <row r="19327" spans="18:19" ht="15" customHeight="1">
      <c r="R19327"/>
      <c r="S19327"/>
    </row>
    <row r="19328" spans="18:19" ht="15" customHeight="1">
      <c r="R19328"/>
      <c r="S19328"/>
    </row>
    <row r="19329" spans="18:19" ht="15" customHeight="1">
      <c r="R19329"/>
      <c r="S19329"/>
    </row>
    <row r="19330" spans="18:19" ht="15" customHeight="1">
      <c r="R19330"/>
      <c r="S19330"/>
    </row>
    <row r="19331" spans="18:19" ht="15" customHeight="1">
      <c r="R19331"/>
      <c r="S19331"/>
    </row>
    <row r="19332" spans="18:19" ht="15" customHeight="1">
      <c r="R19332"/>
      <c r="S19332"/>
    </row>
    <row r="19333" spans="18:19" ht="15" customHeight="1">
      <c r="R19333"/>
      <c r="S19333"/>
    </row>
    <row r="19334" spans="18:19" ht="15" customHeight="1">
      <c r="R19334"/>
      <c r="S19334"/>
    </row>
    <row r="19335" spans="18:19" ht="15" customHeight="1">
      <c r="R19335"/>
      <c r="S19335"/>
    </row>
    <row r="19336" spans="18:19" ht="15" customHeight="1">
      <c r="R19336"/>
      <c r="S19336"/>
    </row>
    <row r="19337" spans="18:19" ht="15" customHeight="1">
      <c r="R19337"/>
      <c r="S19337"/>
    </row>
    <row r="19338" spans="18:19" ht="15" customHeight="1">
      <c r="R19338"/>
      <c r="S19338"/>
    </row>
    <row r="19339" spans="18:19" ht="15" customHeight="1">
      <c r="R19339"/>
      <c r="S19339"/>
    </row>
    <row r="19340" spans="18:19" ht="15" customHeight="1">
      <c r="R19340"/>
      <c r="S19340"/>
    </row>
    <row r="19341" spans="18:19" ht="15" customHeight="1">
      <c r="R19341"/>
      <c r="S19341"/>
    </row>
    <row r="19342" spans="18:19" ht="15" customHeight="1">
      <c r="R19342"/>
      <c r="S19342"/>
    </row>
    <row r="19343" spans="18:19" ht="15" customHeight="1">
      <c r="R19343"/>
      <c r="S19343"/>
    </row>
    <row r="19344" spans="18:19" ht="15" customHeight="1">
      <c r="R19344"/>
      <c r="S19344"/>
    </row>
    <row r="19345" spans="18:19" ht="15" customHeight="1">
      <c r="R19345"/>
      <c r="S19345"/>
    </row>
    <row r="19346" spans="18:19" ht="15" customHeight="1">
      <c r="R19346"/>
      <c r="S19346"/>
    </row>
    <row r="19347" spans="18:19" ht="15" customHeight="1">
      <c r="R19347"/>
      <c r="S19347"/>
    </row>
    <row r="19348" spans="18:19" ht="15" customHeight="1">
      <c r="R19348"/>
      <c r="S19348"/>
    </row>
    <row r="19349" spans="18:19" ht="15" customHeight="1">
      <c r="R19349"/>
      <c r="S19349"/>
    </row>
    <row r="19350" spans="18:19" ht="15" customHeight="1">
      <c r="R19350"/>
      <c r="S19350"/>
    </row>
    <row r="19351" spans="18:19" ht="15" customHeight="1">
      <c r="R19351"/>
      <c r="S19351"/>
    </row>
    <row r="19352" spans="18:19" ht="15" customHeight="1">
      <c r="R19352"/>
      <c r="S19352"/>
    </row>
    <row r="19353" spans="18:19" ht="15" customHeight="1">
      <c r="R19353"/>
      <c r="S19353"/>
    </row>
    <row r="19354" spans="18:19" ht="15" customHeight="1">
      <c r="R19354"/>
      <c r="S19354"/>
    </row>
    <row r="19355" spans="18:19" ht="15" customHeight="1">
      <c r="R19355"/>
      <c r="S19355"/>
    </row>
    <row r="19356" spans="18:19" ht="15" customHeight="1">
      <c r="R19356"/>
      <c r="S19356"/>
    </row>
    <row r="19357" spans="18:19" ht="15" customHeight="1">
      <c r="R19357"/>
      <c r="S19357"/>
    </row>
    <row r="19358" spans="18:19" ht="15" customHeight="1">
      <c r="R19358"/>
      <c r="S19358"/>
    </row>
    <row r="19359" spans="18:19" ht="15" customHeight="1">
      <c r="R19359"/>
      <c r="S19359"/>
    </row>
    <row r="19360" spans="18:19" ht="15" customHeight="1">
      <c r="R19360"/>
      <c r="S19360"/>
    </row>
    <row r="19361" spans="18:19" ht="15" customHeight="1">
      <c r="R19361"/>
      <c r="S19361"/>
    </row>
    <row r="19362" spans="18:19" ht="15" customHeight="1">
      <c r="R19362"/>
      <c r="S19362"/>
    </row>
    <row r="19363" spans="18:19" ht="15" customHeight="1">
      <c r="R19363"/>
      <c r="S19363"/>
    </row>
    <row r="19364" spans="18:19" ht="15" customHeight="1">
      <c r="R19364"/>
      <c r="S19364"/>
    </row>
    <row r="19365" spans="18:19" ht="15" customHeight="1">
      <c r="R19365"/>
      <c r="S19365"/>
    </row>
    <row r="19366" spans="18:19" ht="15" customHeight="1">
      <c r="R19366"/>
      <c r="S19366"/>
    </row>
    <row r="19367" spans="18:19" ht="15" customHeight="1">
      <c r="R19367"/>
      <c r="S19367"/>
    </row>
    <row r="19368" spans="18:19" ht="15" customHeight="1">
      <c r="R19368"/>
      <c r="S19368"/>
    </row>
    <row r="19369" spans="18:19" ht="15" customHeight="1">
      <c r="R19369"/>
      <c r="S19369"/>
    </row>
    <row r="19370" spans="18:19" ht="15" customHeight="1">
      <c r="R19370"/>
      <c r="S19370"/>
    </row>
    <row r="19371" spans="18:19" ht="15" customHeight="1">
      <c r="R19371"/>
      <c r="S19371"/>
    </row>
    <row r="19372" spans="18:19" ht="15" customHeight="1">
      <c r="R19372"/>
      <c r="S19372"/>
    </row>
    <row r="19373" spans="18:19" ht="15" customHeight="1">
      <c r="R19373"/>
      <c r="S19373"/>
    </row>
    <row r="19374" spans="18:19" ht="15" customHeight="1">
      <c r="R19374"/>
      <c r="S19374"/>
    </row>
    <row r="19375" spans="18:19" ht="15" customHeight="1">
      <c r="R19375"/>
      <c r="S19375"/>
    </row>
    <row r="19376" spans="18:19" ht="15" customHeight="1">
      <c r="R19376"/>
      <c r="S19376"/>
    </row>
    <row r="19377" spans="18:19" ht="15" customHeight="1">
      <c r="R19377"/>
      <c r="S19377"/>
    </row>
    <row r="19378" spans="18:19" ht="15" customHeight="1">
      <c r="R19378"/>
      <c r="S19378"/>
    </row>
    <row r="19379" spans="18:19" ht="15" customHeight="1">
      <c r="R19379"/>
      <c r="S19379"/>
    </row>
    <row r="19380" spans="18:19" ht="15" customHeight="1">
      <c r="R19380"/>
      <c r="S19380"/>
    </row>
    <row r="19381" spans="18:19" ht="15" customHeight="1">
      <c r="R19381"/>
      <c r="S19381"/>
    </row>
    <row r="19382" spans="18:19" ht="15" customHeight="1">
      <c r="R19382"/>
      <c r="S19382"/>
    </row>
    <row r="19383" spans="18:19" ht="15" customHeight="1">
      <c r="R19383"/>
      <c r="S19383"/>
    </row>
    <row r="19384" spans="18:19" ht="15" customHeight="1">
      <c r="R19384"/>
      <c r="S19384"/>
    </row>
    <row r="19385" spans="18:19" ht="15" customHeight="1">
      <c r="R19385"/>
      <c r="S19385"/>
    </row>
    <row r="19386" spans="18:19" ht="15" customHeight="1">
      <c r="R19386"/>
      <c r="S19386"/>
    </row>
    <row r="19387" spans="18:19" ht="15" customHeight="1">
      <c r="R19387"/>
      <c r="S19387"/>
    </row>
    <row r="19388" spans="18:19" ht="15" customHeight="1">
      <c r="R19388"/>
      <c r="S19388"/>
    </row>
    <row r="19389" spans="18:19" ht="15" customHeight="1">
      <c r="R19389"/>
      <c r="S19389"/>
    </row>
    <row r="19390" spans="18:19" ht="15" customHeight="1">
      <c r="R19390"/>
      <c r="S19390"/>
    </row>
    <row r="19391" spans="18:19" ht="15" customHeight="1">
      <c r="R19391"/>
      <c r="S19391"/>
    </row>
    <row r="19392" spans="18:19" ht="15" customHeight="1">
      <c r="R19392"/>
      <c r="S19392"/>
    </row>
    <row r="19393" spans="18:19" ht="15" customHeight="1">
      <c r="R19393"/>
      <c r="S19393"/>
    </row>
    <row r="19394" spans="18:19" ht="15" customHeight="1">
      <c r="R19394"/>
      <c r="S19394"/>
    </row>
    <row r="19395" spans="18:19" ht="15" customHeight="1">
      <c r="R19395"/>
      <c r="S19395"/>
    </row>
    <row r="19396" spans="18:19" ht="15" customHeight="1">
      <c r="R19396"/>
      <c r="S19396"/>
    </row>
    <row r="19397" spans="18:19" ht="15" customHeight="1">
      <c r="R19397"/>
      <c r="S19397"/>
    </row>
    <row r="19398" spans="18:19" ht="15" customHeight="1">
      <c r="R19398"/>
      <c r="S19398"/>
    </row>
    <row r="19399" spans="18:19" ht="15" customHeight="1">
      <c r="R19399"/>
      <c r="S19399"/>
    </row>
    <row r="19400" spans="18:19" ht="15" customHeight="1">
      <c r="R19400"/>
      <c r="S19400"/>
    </row>
    <row r="19401" spans="18:19" ht="15" customHeight="1">
      <c r="R19401"/>
      <c r="S19401"/>
    </row>
    <row r="19402" spans="18:19" ht="15" customHeight="1">
      <c r="R19402"/>
      <c r="S19402"/>
    </row>
    <row r="19403" spans="18:19" ht="15" customHeight="1">
      <c r="R19403"/>
      <c r="S19403"/>
    </row>
    <row r="19404" spans="18:19" ht="15" customHeight="1">
      <c r="R19404"/>
      <c r="S19404"/>
    </row>
    <row r="19405" spans="18:19" ht="15" customHeight="1">
      <c r="R19405"/>
      <c r="S19405"/>
    </row>
    <row r="19406" spans="18:19" ht="15" customHeight="1">
      <c r="R19406"/>
      <c r="S19406"/>
    </row>
    <row r="19407" spans="18:19" ht="15" customHeight="1">
      <c r="R19407"/>
      <c r="S19407"/>
    </row>
    <row r="19408" spans="18:19" ht="15" customHeight="1">
      <c r="R19408"/>
      <c r="S19408"/>
    </row>
    <row r="19409" spans="18:19" ht="15" customHeight="1">
      <c r="R19409"/>
      <c r="S19409"/>
    </row>
    <row r="19410" spans="18:19" ht="15" customHeight="1">
      <c r="R19410"/>
      <c r="S19410"/>
    </row>
    <row r="19411" spans="18:19" ht="15" customHeight="1">
      <c r="R19411"/>
      <c r="S19411"/>
    </row>
    <row r="19412" spans="18:19" ht="15" customHeight="1">
      <c r="R19412"/>
      <c r="S19412"/>
    </row>
    <row r="19413" spans="18:19" ht="15" customHeight="1">
      <c r="R19413"/>
      <c r="S19413"/>
    </row>
    <row r="19414" spans="18:19" ht="15" customHeight="1">
      <c r="R19414"/>
      <c r="S19414"/>
    </row>
    <row r="19415" spans="18:19" ht="15" customHeight="1">
      <c r="R19415"/>
      <c r="S19415"/>
    </row>
    <row r="19416" spans="18:19" ht="15" customHeight="1">
      <c r="R19416"/>
      <c r="S19416"/>
    </row>
    <row r="19417" spans="18:19" ht="15" customHeight="1">
      <c r="R19417"/>
      <c r="S19417"/>
    </row>
    <row r="19418" spans="18:19" ht="15" customHeight="1">
      <c r="R19418"/>
      <c r="S19418"/>
    </row>
    <row r="19419" spans="18:19" ht="15" customHeight="1">
      <c r="R19419"/>
      <c r="S19419"/>
    </row>
    <row r="19420" spans="18:19" ht="15" customHeight="1">
      <c r="R19420"/>
      <c r="S19420"/>
    </row>
    <row r="19421" spans="18:19" ht="15" customHeight="1">
      <c r="R19421"/>
      <c r="S19421"/>
    </row>
    <row r="19422" spans="18:19" ht="15" customHeight="1">
      <c r="R19422"/>
      <c r="S19422"/>
    </row>
    <row r="19423" spans="18:19" ht="15" customHeight="1">
      <c r="R19423"/>
      <c r="S19423"/>
    </row>
    <row r="19424" spans="18:19" ht="15" customHeight="1">
      <c r="R19424"/>
      <c r="S19424"/>
    </row>
    <row r="19425" spans="18:19" ht="15" customHeight="1">
      <c r="R19425"/>
      <c r="S19425"/>
    </row>
    <row r="19426" spans="18:19" ht="15" customHeight="1">
      <c r="R19426"/>
      <c r="S19426"/>
    </row>
    <row r="19427" spans="18:19" ht="15" customHeight="1">
      <c r="R19427"/>
      <c r="S19427"/>
    </row>
    <row r="19428" spans="18:19" ht="15" customHeight="1">
      <c r="R19428"/>
      <c r="S19428"/>
    </row>
    <row r="19429" spans="18:19" ht="15" customHeight="1">
      <c r="R19429"/>
      <c r="S19429"/>
    </row>
    <row r="19430" spans="18:19" ht="15" customHeight="1">
      <c r="R19430"/>
      <c r="S19430"/>
    </row>
    <row r="19431" spans="18:19" ht="15" customHeight="1">
      <c r="R19431"/>
      <c r="S19431"/>
    </row>
    <row r="19432" spans="18:19" ht="15" customHeight="1">
      <c r="R19432"/>
      <c r="S19432"/>
    </row>
    <row r="19433" spans="18:19" ht="15" customHeight="1">
      <c r="R19433"/>
      <c r="S19433"/>
    </row>
    <row r="19434" spans="18:19" ht="15" customHeight="1">
      <c r="R19434"/>
      <c r="S19434"/>
    </row>
    <row r="19435" spans="18:19" ht="15" customHeight="1">
      <c r="R19435"/>
      <c r="S19435"/>
    </row>
    <row r="19436" spans="18:19" ht="15" customHeight="1">
      <c r="R19436"/>
      <c r="S19436"/>
    </row>
    <row r="19437" spans="18:19" ht="15" customHeight="1">
      <c r="R19437"/>
      <c r="S19437"/>
    </row>
    <row r="19438" spans="18:19" ht="15" customHeight="1">
      <c r="R19438"/>
      <c r="S19438"/>
    </row>
    <row r="19439" spans="18:19" ht="15" customHeight="1">
      <c r="R19439"/>
      <c r="S19439"/>
    </row>
    <row r="19440" spans="18:19" ht="15" customHeight="1">
      <c r="R19440"/>
      <c r="S19440"/>
    </row>
    <row r="19441" spans="18:19" ht="15" customHeight="1">
      <c r="R19441"/>
      <c r="S19441"/>
    </row>
    <row r="19442" spans="18:19" ht="15" customHeight="1">
      <c r="R19442"/>
      <c r="S19442"/>
    </row>
    <row r="19443" spans="18:19" ht="15" customHeight="1">
      <c r="R19443"/>
      <c r="S19443"/>
    </row>
    <row r="19444" spans="18:19" ht="15" customHeight="1">
      <c r="R19444"/>
      <c r="S19444"/>
    </row>
    <row r="19445" spans="18:19" ht="15" customHeight="1">
      <c r="R19445"/>
      <c r="S19445"/>
    </row>
    <row r="19446" spans="18:19" ht="15" customHeight="1">
      <c r="R19446"/>
      <c r="S19446"/>
    </row>
    <row r="19447" spans="18:19" ht="15" customHeight="1">
      <c r="R19447"/>
      <c r="S19447"/>
    </row>
    <row r="19448" spans="18:19" ht="15" customHeight="1">
      <c r="R19448"/>
      <c r="S19448"/>
    </row>
    <row r="19449" spans="18:19" ht="15" customHeight="1">
      <c r="R19449"/>
      <c r="S19449"/>
    </row>
    <row r="19450" spans="18:19" ht="15" customHeight="1">
      <c r="R19450"/>
      <c r="S19450"/>
    </row>
    <row r="19451" spans="18:19" ht="15" customHeight="1">
      <c r="R19451"/>
      <c r="S19451"/>
    </row>
    <row r="19452" spans="18:19" ht="15" customHeight="1">
      <c r="R19452"/>
      <c r="S19452"/>
    </row>
    <row r="19453" spans="18:19" ht="15" customHeight="1">
      <c r="R19453"/>
      <c r="S19453"/>
    </row>
    <row r="19454" spans="18:19" ht="15" customHeight="1">
      <c r="R19454"/>
      <c r="S19454"/>
    </row>
    <row r="19455" spans="18:19" ht="15" customHeight="1">
      <c r="R19455"/>
      <c r="S19455"/>
    </row>
    <row r="19456" spans="18:19" ht="15" customHeight="1">
      <c r="R19456"/>
      <c r="S19456"/>
    </row>
    <row r="19457" spans="18:19" ht="15" customHeight="1">
      <c r="R19457"/>
      <c r="S19457"/>
    </row>
    <row r="19458" spans="18:19" ht="15" customHeight="1">
      <c r="R19458"/>
      <c r="S19458"/>
    </row>
    <row r="19459" spans="18:19" ht="15" customHeight="1">
      <c r="R19459"/>
      <c r="S19459"/>
    </row>
    <row r="19460" spans="18:19" ht="15" customHeight="1">
      <c r="R19460"/>
      <c r="S19460"/>
    </row>
    <row r="19461" spans="18:19" ht="15" customHeight="1">
      <c r="R19461"/>
      <c r="S19461"/>
    </row>
    <row r="19462" spans="18:19" ht="15" customHeight="1">
      <c r="R19462"/>
      <c r="S19462"/>
    </row>
    <row r="19463" spans="18:19" ht="15" customHeight="1">
      <c r="R19463"/>
      <c r="S19463"/>
    </row>
    <row r="19464" spans="18:19" ht="15" customHeight="1">
      <c r="R19464"/>
      <c r="S19464"/>
    </row>
    <row r="19465" spans="18:19" ht="15" customHeight="1">
      <c r="R19465"/>
      <c r="S19465"/>
    </row>
    <row r="19466" spans="18:19" ht="15" customHeight="1">
      <c r="R19466"/>
      <c r="S19466"/>
    </row>
    <row r="19467" spans="18:19" ht="15" customHeight="1">
      <c r="R19467"/>
      <c r="S19467"/>
    </row>
    <row r="19468" spans="18:19" ht="15" customHeight="1">
      <c r="R19468"/>
      <c r="S19468"/>
    </row>
    <row r="19469" spans="18:19" ht="15" customHeight="1">
      <c r="R19469"/>
      <c r="S19469"/>
    </row>
    <row r="19470" spans="18:19" ht="15" customHeight="1">
      <c r="R19470"/>
      <c r="S19470"/>
    </row>
    <row r="19471" spans="18:19" ht="15" customHeight="1">
      <c r="R19471"/>
      <c r="S19471"/>
    </row>
    <row r="19472" spans="18:19" ht="15" customHeight="1">
      <c r="R19472"/>
      <c r="S19472"/>
    </row>
    <row r="19473" spans="18:19" ht="15" customHeight="1">
      <c r="R19473"/>
      <c r="S19473"/>
    </row>
    <row r="19474" spans="18:19" ht="15" customHeight="1">
      <c r="R19474"/>
      <c r="S19474"/>
    </row>
    <row r="19475" spans="18:19" ht="15" customHeight="1">
      <c r="R19475"/>
      <c r="S19475"/>
    </row>
    <row r="19476" spans="18:19" ht="15" customHeight="1">
      <c r="R19476"/>
      <c r="S19476"/>
    </row>
    <row r="19477" spans="18:19" ht="15" customHeight="1">
      <c r="R19477"/>
      <c r="S19477"/>
    </row>
    <row r="19478" spans="18:19" ht="15" customHeight="1">
      <c r="R19478"/>
      <c r="S19478"/>
    </row>
    <row r="19479" spans="18:19" ht="15" customHeight="1">
      <c r="R19479"/>
      <c r="S19479"/>
    </row>
    <row r="19480" spans="18:19" ht="15" customHeight="1">
      <c r="R19480"/>
      <c r="S19480"/>
    </row>
    <row r="19481" spans="18:19" ht="15" customHeight="1">
      <c r="R19481"/>
      <c r="S19481"/>
    </row>
    <row r="19482" spans="18:19" ht="15" customHeight="1">
      <c r="R19482"/>
      <c r="S19482"/>
    </row>
    <row r="19483" spans="18:19" ht="15" customHeight="1">
      <c r="R19483"/>
      <c r="S19483"/>
    </row>
    <row r="19484" spans="18:19" ht="15" customHeight="1">
      <c r="R19484"/>
      <c r="S19484"/>
    </row>
    <row r="19485" spans="18:19" ht="15" customHeight="1">
      <c r="R19485"/>
      <c r="S19485"/>
    </row>
    <row r="19486" spans="18:19" ht="15" customHeight="1">
      <c r="R19486"/>
      <c r="S19486"/>
    </row>
    <row r="19487" spans="18:19" ht="15" customHeight="1">
      <c r="R19487"/>
      <c r="S19487"/>
    </row>
    <row r="19488" spans="18:19" ht="15" customHeight="1">
      <c r="R19488"/>
      <c r="S19488"/>
    </row>
    <row r="19489" spans="18:19" ht="15" customHeight="1">
      <c r="R19489"/>
      <c r="S19489"/>
    </row>
    <row r="19490" spans="18:19" ht="15" customHeight="1">
      <c r="R19490"/>
      <c r="S19490"/>
    </row>
    <row r="19491" spans="18:19" ht="15" customHeight="1">
      <c r="R19491"/>
      <c r="S19491"/>
    </row>
    <row r="19492" spans="18:19" ht="15" customHeight="1">
      <c r="R19492"/>
      <c r="S19492"/>
    </row>
    <row r="19493" spans="18:19" ht="15" customHeight="1">
      <c r="R19493"/>
      <c r="S19493"/>
    </row>
    <row r="19494" spans="18:19" ht="15" customHeight="1">
      <c r="R19494"/>
      <c r="S19494"/>
    </row>
    <row r="19495" spans="18:19" ht="15" customHeight="1">
      <c r="R19495"/>
      <c r="S19495"/>
    </row>
    <row r="19496" spans="18:19" ht="15" customHeight="1">
      <c r="R19496"/>
      <c r="S19496"/>
    </row>
    <row r="19497" spans="18:19" ht="15" customHeight="1">
      <c r="R19497"/>
      <c r="S19497"/>
    </row>
    <row r="19498" spans="18:19" ht="15" customHeight="1">
      <c r="R19498"/>
      <c r="S19498"/>
    </row>
    <row r="19499" spans="18:19" ht="15" customHeight="1">
      <c r="R19499"/>
      <c r="S19499"/>
    </row>
    <row r="19500" spans="18:19" ht="15" customHeight="1">
      <c r="R19500"/>
      <c r="S19500"/>
    </row>
    <row r="19501" spans="18:19" ht="15" customHeight="1">
      <c r="R19501"/>
      <c r="S19501"/>
    </row>
    <row r="19502" spans="18:19" ht="15" customHeight="1">
      <c r="R19502"/>
      <c r="S19502"/>
    </row>
    <row r="19503" spans="18:19" ht="15" customHeight="1">
      <c r="R19503"/>
      <c r="S19503"/>
    </row>
    <row r="19504" spans="18:19" ht="15" customHeight="1">
      <c r="R19504"/>
      <c r="S19504"/>
    </row>
    <row r="19505" spans="18:19" ht="15" customHeight="1">
      <c r="R19505"/>
      <c r="S19505"/>
    </row>
    <row r="19506" spans="18:19" ht="15" customHeight="1">
      <c r="R19506"/>
      <c r="S19506"/>
    </row>
    <row r="19507" spans="18:19" ht="15" customHeight="1">
      <c r="R19507"/>
      <c r="S19507"/>
    </row>
    <row r="19508" spans="18:19" ht="15" customHeight="1">
      <c r="R19508"/>
      <c r="S19508"/>
    </row>
    <row r="19509" spans="18:19" ht="15" customHeight="1">
      <c r="R19509"/>
      <c r="S19509"/>
    </row>
    <row r="19510" spans="18:19" ht="15" customHeight="1">
      <c r="R19510"/>
      <c r="S19510"/>
    </row>
    <row r="19511" spans="18:19" ht="15" customHeight="1">
      <c r="R19511"/>
      <c r="S19511"/>
    </row>
    <row r="19512" spans="18:19" ht="15" customHeight="1">
      <c r="R19512"/>
      <c r="S19512"/>
    </row>
    <row r="19513" spans="18:19" ht="15" customHeight="1">
      <c r="R19513"/>
      <c r="S19513"/>
    </row>
    <row r="19514" spans="18:19" ht="15" customHeight="1">
      <c r="R19514"/>
      <c r="S19514"/>
    </row>
    <row r="19515" spans="18:19" ht="15" customHeight="1">
      <c r="R19515"/>
      <c r="S19515"/>
    </row>
    <row r="19516" spans="18:19" ht="15" customHeight="1">
      <c r="R19516"/>
      <c r="S19516"/>
    </row>
    <row r="19517" spans="18:19" ht="15" customHeight="1">
      <c r="R19517"/>
      <c r="S19517"/>
    </row>
    <row r="19518" spans="18:19" ht="15" customHeight="1">
      <c r="R19518"/>
      <c r="S19518"/>
    </row>
    <row r="19519" spans="18:19" ht="15" customHeight="1">
      <c r="R19519"/>
      <c r="S19519"/>
    </row>
    <row r="19520" spans="18:19" ht="15" customHeight="1">
      <c r="R19520"/>
      <c r="S19520"/>
    </row>
    <row r="19521" spans="18:19" ht="15" customHeight="1">
      <c r="R19521"/>
      <c r="S19521"/>
    </row>
    <row r="19522" spans="18:19" ht="15" customHeight="1">
      <c r="R19522"/>
      <c r="S19522"/>
    </row>
    <row r="19523" spans="18:19" ht="15" customHeight="1">
      <c r="R19523"/>
      <c r="S19523"/>
    </row>
    <row r="19524" spans="18:19" ht="15" customHeight="1">
      <c r="R19524"/>
      <c r="S19524"/>
    </row>
    <row r="19525" spans="18:19" ht="15" customHeight="1">
      <c r="R19525"/>
      <c r="S19525"/>
    </row>
    <row r="19526" spans="18:19" ht="15" customHeight="1">
      <c r="R19526"/>
      <c r="S19526"/>
    </row>
    <row r="19527" spans="18:19" ht="15" customHeight="1">
      <c r="R19527"/>
      <c r="S19527"/>
    </row>
    <row r="19528" spans="18:19" ht="15" customHeight="1">
      <c r="R19528"/>
      <c r="S19528"/>
    </row>
    <row r="19529" spans="18:19" ht="15" customHeight="1">
      <c r="R19529"/>
      <c r="S19529"/>
    </row>
    <row r="19530" spans="18:19" ht="15" customHeight="1">
      <c r="R19530"/>
      <c r="S19530"/>
    </row>
    <row r="19531" spans="18:19" ht="15" customHeight="1">
      <c r="R19531"/>
      <c r="S19531"/>
    </row>
    <row r="19532" spans="18:19" ht="15" customHeight="1">
      <c r="R19532"/>
      <c r="S19532"/>
    </row>
    <row r="19533" spans="18:19" ht="15" customHeight="1">
      <c r="R19533"/>
      <c r="S19533"/>
    </row>
    <row r="19534" spans="18:19" ht="15" customHeight="1">
      <c r="R19534"/>
      <c r="S19534"/>
    </row>
    <row r="19535" spans="18:19" ht="15" customHeight="1">
      <c r="R19535"/>
      <c r="S19535"/>
    </row>
    <row r="19536" spans="18:19" ht="15" customHeight="1">
      <c r="R19536"/>
      <c r="S19536"/>
    </row>
    <row r="19537" spans="18:19" ht="15" customHeight="1">
      <c r="R19537"/>
      <c r="S19537"/>
    </row>
    <row r="19538" spans="18:19" ht="15" customHeight="1">
      <c r="R19538"/>
      <c r="S19538"/>
    </row>
    <row r="19539" spans="18:19" ht="15" customHeight="1">
      <c r="R19539"/>
      <c r="S19539"/>
    </row>
    <row r="19540" spans="18:19" ht="15" customHeight="1">
      <c r="R19540"/>
      <c r="S19540"/>
    </row>
    <row r="19541" spans="18:19" ht="15" customHeight="1">
      <c r="R19541"/>
      <c r="S19541"/>
    </row>
    <row r="19542" spans="18:19" ht="15" customHeight="1">
      <c r="R19542"/>
      <c r="S19542"/>
    </row>
    <row r="19543" spans="18:19" ht="15" customHeight="1">
      <c r="R19543"/>
      <c r="S19543"/>
    </row>
    <row r="19544" spans="18:19" ht="15" customHeight="1">
      <c r="R19544"/>
      <c r="S19544"/>
    </row>
    <row r="19545" spans="18:19" ht="15" customHeight="1">
      <c r="R19545"/>
      <c r="S19545"/>
    </row>
    <row r="19546" spans="18:19" ht="15" customHeight="1">
      <c r="R19546"/>
      <c r="S19546"/>
    </row>
    <row r="19547" spans="18:19" ht="15" customHeight="1">
      <c r="R19547"/>
      <c r="S19547"/>
    </row>
    <row r="19548" spans="18:19" ht="15" customHeight="1">
      <c r="R19548"/>
      <c r="S19548"/>
    </row>
    <row r="19549" spans="18:19" ht="15" customHeight="1">
      <c r="R19549"/>
      <c r="S19549"/>
    </row>
    <row r="19550" spans="18:19" ht="15" customHeight="1">
      <c r="R19550"/>
      <c r="S19550"/>
    </row>
    <row r="19551" spans="18:19" ht="15" customHeight="1">
      <c r="R19551"/>
      <c r="S19551"/>
    </row>
    <row r="19552" spans="18:19" ht="15" customHeight="1">
      <c r="R19552"/>
      <c r="S19552"/>
    </row>
    <row r="19553" spans="18:19" ht="15" customHeight="1">
      <c r="R19553"/>
      <c r="S19553"/>
    </row>
    <row r="19554" spans="18:19" ht="15" customHeight="1">
      <c r="R19554"/>
      <c r="S19554"/>
    </row>
    <row r="19555" spans="18:19" ht="15" customHeight="1">
      <c r="R19555"/>
      <c r="S19555"/>
    </row>
    <row r="19556" spans="18:19" ht="15" customHeight="1">
      <c r="R19556"/>
      <c r="S19556"/>
    </row>
    <row r="19557" spans="18:19" ht="15" customHeight="1">
      <c r="R19557"/>
      <c r="S19557"/>
    </row>
    <row r="19558" spans="18:19" ht="15" customHeight="1">
      <c r="R19558"/>
      <c r="S19558"/>
    </row>
    <row r="19559" spans="18:19" ht="15" customHeight="1">
      <c r="R19559"/>
      <c r="S19559"/>
    </row>
    <row r="19560" spans="18:19" ht="15" customHeight="1">
      <c r="R19560"/>
      <c r="S19560"/>
    </row>
    <row r="19561" spans="18:19" ht="15" customHeight="1">
      <c r="R19561"/>
      <c r="S19561"/>
    </row>
    <row r="19562" spans="18:19" ht="15" customHeight="1">
      <c r="R19562"/>
      <c r="S19562"/>
    </row>
    <row r="19563" spans="18:19" ht="15" customHeight="1">
      <c r="R19563"/>
      <c r="S19563"/>
    </row>
    <row r="19564" spans="18:19" ht="15" customHeight="1">
      <c r="R19564"/>
      <c r="S19564"/>
    </row>
    <row r="19565" spans="18:19" ht="15" customHeight="1">
      <c r="R19565"/>
      <c r="S19565"/>
    </row>
    <row r="19566" spans="18:19" ht="15" customHeight="1">
      <c r="R19566"/>
      <c r="S19566"/>
    </row>
    <row r="19567" spans="18:19" ht="15" customHeight="1">
      <c r="R19567"/>
      <c r="S19567"/>
    </row>
    <row r="19568" spans="18:19" ht="15" customHeight="1">
      <c r="R19568"/>
      <c r="S19568"/>
    </row>
    <row r="19569" spans="18:19" ht="15" customHeight="1">
      <c r="R19569"/>
      <c r="S19569"/>
    </row>
    <row r="19570" spans="18:19" ht="15" customHeight="1">
      <c r="R19570"/>
      <c r="S19570"/>
    </row>
    <row r="19571" spans="18:19" ht="15" customHeight="1">
      <c r="R19571"/>
      <c r="S19571"/>
    </row>
    <row r="19572" spans="18:19" ht="15" customHeight="1">
      <c r="R19572"/>
      <c r="S19572"/>
    </row>
    <row r="19573" spans="18:19" ht="15" customHeight="1">
      <c r="R19573"/>
      <c r="S19573"/>
    </row>
    <row r="19574" spans="18:19" ht="15" customHeight="1">
      <c r="R19574"/>
      <c r="S19574"/>
    </row>
    <row r="19575" spans="18:19" ht="15" customHeight="1">
      <c r="R19575"/>
      <c r="S19575"/>
    </row>
    <row r="19576" spans="18:19" ht="15" customHeight="1">
      <c r="R19576"/>
      <c r="S19576"/>
    </row>
    <row r="19577" spans="18:19" ht="15" customHeight="1">
      <c r="R19577"/>
      <c r="S19577"/>
    </row>
    <row r="19578" spans="18:19" ht="15" customHeight="1">
      <c r="R19578"/>
      <c r="S19578"/>
    </row>
    <row r="19579" spans="18:19" ht="15" customHeight="1">
      <c r="R19579"/>
      <c r="S19579"/>
    </row>
    <row r="19580" spans="18:19" ht="15" customHeight="1">
      <c r="R19580"/>
      <c r="S19580"/>
    </row>
    <row r="19581" spans="18:19" ht="15" customHeight="1">
      <c r="R19581"/>
      <c r="S19581"/>
    </row>
    <row r="19582" spans="18:19" ht="15" customHeight="1">
      <c r="R19582"/>
      <c r="S19582"/>
    </row>
    <row r="19583" spans="18:19" ht="15" customHeight="1">
      <c r="R19583"/>
      <c r="S19583"/>
    </row>
    <row r="19584" spans="18:19" ht="15" customHeight="1">
      <c r="R19584"/>
      <c r="S19584"/>
    </row>
    <row r="19585" spans="18:19" ht="15" customHeight="1">
      <c r="R19585"/>
      <c r="S19585"/>
    </row>
    <row r="19586" spans="18:19" ht="15" customHeight="1">
      <c r="R19586"/>
      <c r="S19586"/>
    </row>
    <row r="19587" spans="18:19" ht="15" customHeight="1">
      <c r="R19587"/>
      <c r="S19587"/>
    </row>
    <row r="19588" spans="18:19" ht="15" customHeight="1">
      <c r="R19588"/>
      <c r="S19588"/>
    </row>
    <row r="19589" spans="18:19" ht="15" customHeight="1">
      <c r="R19589"/>
      <c r="S19589"/>
    </row>
    <row r="19590" spans="18:19" ht="15" customHeight="1">
      <c r="R19590"/>
      <c r="S19590"/>
    </row>
    <row r="19591" spans="18:19" ht="15" customHeight="1">
      <c r="R19591"/>
      <c r="S19591"/>
    </row>
    <row r="19592" spans="18:19" ht="15" customHeight="1">
      <c r="R19592"/>
      <c r="S19592"/>
    </row>
    <row r="19593" spans="18:19" ht="15" customHeight="1">
      <c r="R19593"/>
      <c r="S19593"/>
    </row>
    <row r="19594" spans="18:19" ht="15" customHeight="1">
      <c r="R19594"/>
      <c r="S19594"/>
    </row>
    <row r="19595" spans="18:19" ht="15" customHeight="1">
      <c r="R19595"/>
      <c r="S19595"/>
    </row>
    <row r="19596" spans="18:19" ht="15" customHeight="1">
      <c r="R19596"/>
      <c r="S19596"/>
    </row>
    <row r="19597" spans="18:19" ht="15" customHeight="1">
      <c r="R19597"/>
      <c r="S19597"/>
    </row>
    <row r="19598" spans="18:19" ht="15" customHeight="1">
      <c r="R19598"/>
      <c r="S19598"/>
    </row>
    <row r="19599" spans="18:19" ht="15" customHeight="1">
      <c r="R19599"/>
      <c r="S19599"/>
    </row>
    <row r="19600" spans="18:19" ht="15" customHeight="1">
      <c r="R19600"/>
      <c r="S19600"/>
    </row>
    <row r="19601" spans="18:19" ht="15" customHeight="1">
      <c r="R19601"/>
      <c r="S19601"/>
    </row>
    <row r="19602" spans="18:19" ht="15" customHeight="1">
      <c r="R19602"/>
      <c r="S19602"/>
    </row>
    <row r="19603" spans="18:19" ht="15" customHeight="1">
      <c r="R19603"/>
      <c r="S19603"/>
    </row>
    <row r="19604" spans="18:19" ht="15" customHeight="1">
      <c r="R19604"/>
      <c r="S19604"/>
    </row>
    <row r="19605" spans="18:19" ht="15" customHeight="1">
      <c r="R19605"/>
      <c r="S19605"/>
    </row>
    <row r="19606" spans="18:19" ht="15" customHeight="1">
      <c r="R19606"/>
      <c r="S19606"/>
    </row>
    <row r="19607" spans="18:19" ht="15" customHeight="1">
      <c r="R19607"/>
      <c r="S19607"/>
    </row>
    <row r="19608" spans="18:19" ht="15" customHeight="1">
      <c r="R19608"/>
      <c r="S19608"/>
    </row>
    <row r="19609" spans="18:19" ht="15" customHeight="1">
      <c r="R19609"/>
      <c r="S19609"/>
    </row>
    <row r="19610" spans="18:19" ht="15" customHeight="1">
      <c r="R19610"/>
      <c r="S19610"/>
    </row>
    <row r="19611" spans="18:19" ht="15" customHeight="1">
      <c r="R19611"/>
      <c r="S19611"/>
    </row>
    <row r="19612" spans="18:19" ht="15" customHeight="1">
      <c r="R19612"/>
      <c r="S19612"/>
    </row>
    <row r="19613" spans="18:19" ht="15" customHeight="1">
      <c r="R19613"/>
      <c r="S19613"/>
    </row>
    <row r="19614" spans="18:19" ht="15" customHeight="1">
      <c r="R19614"/>
      <c r="S19614"/>
    </row>
    <row r="19615" spans="18:19" ht="15" customHeight="1">
      <c r="R19615"/>
      <c r="S19615"/>
    </row>
    <row r="19616" spans="18:19" ht="15" customHeight="1">
      <c r="R19616"/>
      <c r="S19616"/>
    </row>
    <row r="19617" spans="18:19" ht="15" customHeight="1">
      <c r="R19617"/>
      <c r="S19617"/>
    </row>
    <row r="19618" spans="18:19" ht="15" customHeight="1">
      <c r="R19618"/>
      <c r="S19618"/>
    </row>
    <row r="19619" spans="18:19" ht="15" customHeight="1">
      <c r="R19619"/>
      <c r="S19619"/>
    </row>
    <row r="19620" spans="18:19" ht="15" customHeight="1">
      <c r="R19620"/>
      <c r="S19620"/>
    </row>
    <row r="19621" spans="18:19" ht="15" customHeight="1">
      <c r="R19621"/>
      <c r="S19621"/>
    </row>
    <row r="19622" spans="18:19" ht="15" customHeight="1">
      <c r="R19622"/>
      <c r="S19622"/>
    </row>
    <row r="19623" spans="18:19" ht="15" customHeight="1">
      <c r="R19623"/>
      <c r="S19623"/>
    </row>
    <row r="19624" spans="18:19" ht="15" customHeight="1">
      <c r="R19624"/>
      <c r="S19624"/>
    </row>
    <row r="19625" spans="18:19" ht="15" customHeight="1">
      <c r="R19625"/>
      <c r="S19625"/>
    </row>
    <row r="19626" spans="18:19" ht="15" customHeight="1">
      <c r="R19626"/>
      <c r="S19626"/>
    </row>
    <row r="19627" spans="18:19" ht="15" customHeight="1">
      <c r="R19627"/>
      <c r="S19627"/>
    </row>
    <row r="19628" spans="18:19" ht="15" customHeight="1">
      <c r="R19628"/>
      <c r="S19628"/>
    </row>
    <row r="19629" spans="18:19" ht="15" customHeight="1">
      <c r="R19629"/>
      <c r="S19629"/>
    </row>
    <row r="19630" spans="18:19" ht="15" customHeight="1">
      <c r="R19630"/>
      <c r="S19630"/>
    </row>
    <row r="19631" spans="18:19" ht="15" customHeight="1">
      <c r="R19631"/>
      <c r="S19631"/>
    </row>
    <row r="19632" spans="18:19" ht="15" customHeight="1">
      <c r="R19632"/>
      <c r="S19632"/>
    </row>
    <row r="19633" spans="18:19" ht="15" customHeight="1">
      <c r="R19633"/>
      <c r="S19633"/>
    </row>
    <row r="19634" spans="18:19" ht="15" customHeight="1">
      <c r="R19634"/>
      <c r="S19634"/>
    </row>
    <row r="19635" spans="18:19" ht="15" customHeight="1">
      <c r="R19635"/>
      <c r="S19635"/>
    </row>
    <row r="19636" spans="18:19" ht="15" customHeight="1">
      <c r="R19636"/>
      <c r="S19636"/>
    </row>
    <row r="19637" spans="18:19" ht="15" customHeight="1">
      <c r="R19637"/>
      <c r="S19637"/>
    </row>
    <row r="19638" spans="18:19" ht="15" customHeight="1">
      <c r="R19638"/>
      <c r="S19638"/>
    </row>
    <row r="19639" spans="18:19" ht="15" customHeight="1">
      <c r="R19639"/>
      <c r="S19639"/>
    </row>
    <row r="19640" spans="18:19" ht="15" customHeight="1">
      <c r="R19640"/>
      <c r="S19640"/>
    </row>
    <row r="19641" spans="18:19" ht="15" customHeight="1">
      <c r="R19641"/>
      <c r="S19641"/>
    </row>
    <row r="19642" spans="18:19" ht="15" customHeight="1">
      <c r="R19642"/>
      <c r="S19642"/>
    </row>
    <row r="19643" spans="18:19" ht="15" customHeight="1">
      <c r="R19643"/>
      <c r="S19643"/>
    </row>
    <row r="19644" spans="18:19" ht="15" customHeight="1">
      <c r="R19644"/>
      <c r="S19644"/>
    </row>
    <row r="19645" spans="18:19" ht="15" customHeight="1">
      <c r="R19645"/>
      <c r="S19645"/>
    </row>
    <row r="19646" spans="18:19" ht="15" customHeight="1">
      <c r="R19646"/>
      <c r="S19646"/>
    </row>
    <row r="19647" spans="18:19" ht="15" customHeight="1">
      <c r="R19647"/>
      <c r="S19647"/>
    </row>
    <row r="19648" spans="18:19" ht="15" customHeight="1">
      <c r="R19648"/>
      <c r="S19648"/>
    </row>
    <row r="19649" spans="18:19" ht="15" customHeight="1">
      <c r="R19649"/>
      <c r="S19649"/>
    </row>
    <row r="19650" spans="18:19" ht="15" customHeight="1">
      <c r="R19650"/>
      <c r="S19650"/>
    </row>
    <row r="19651" spans="18:19" ht="15" customHeight="1">
      <c r="R19651"/>
      <c r="S19651"/>
    </row>
    <row r="19652" spans="18:19" ht="15" customHeight="1">
      <c r="R19652"/>
      <c r="S19652"/>
    </row>
    <row r="19653" spans="18:19" ht="15" customHeight="1">
      <c r="R19653"/>
      <c r="S19653"/>
    </row>
    <row r="19654" spans="18:19" ht="15" customHeight="1">
      <c r="R19654"/>
      <c r="S19654"/>
    </row>
    <row r="19655" spans="18:19" ht="15" customHeight="1">
      <c r="R19655"/>
      <c r="S19655"/>
    </row>
    <row r="19656" spans="18:19" ht="15" customHeight="1">
      <c r="R19656"/>
      <c r="S19656"/>
    </row>
    <row r="19657" spans="18:19" ht="15" customHeight="1">
      <c r="R19657"/>
      <c r="S19657"/>
    </row>
    <row r="19658" spans="18:19" ht="15" customHeight="1">
      <c r="R19658"/>
      <c r="S19658"/>
    </row>
    <row r="19659" spans="18:19" ht="15" customHeight="1">
      <c r="R19659"/>
      <c r="S19659"/>
    </row>
    <row r="19660" spans="18:19" ht="15" customHeight="1">
      <c r="R19660"/>
      <c r="S19660"/>
    </row>
    <row r="19661" spans="18:19" ht="15" customHeight="1">
      <c r="R19661"/>
      <c r="S19661"/>
    </row>
    <row r="19662" spans="18:19" ht="15" customHeight="1">
      <c r="R19662"/>
      <c r="S19662"/>
    </row>
    <row r="19663" spans="18:19" ht="15" customHeight="1">
      <c r="R19663"/>
      <c r="S19663"/>
    </row>
    <row r="19664" spans="18:19" ht="15" customHeight="1">
      <c r="R19664"/>
      <c r="S19664"/>
    </row>
    <row r="19665" spans="18:19" ht="15" customHeight="1">
      <c r="R19665"/>
      <c r="S19665"/>
    </row>
    <row r="19666" spans="18:19" ht="15" customHeight="1">
      <c r="R19666"/>
      <c r="S19666"/>
    </row>
    <row r="19667" spans="18:19" ht="15" customHeight="1">
      <c r="R19667"/>
      <c r="S19667"/>
    </row>
    <row r="19668" spans="18:19" ht="15" customHeight="1">
      <c r="R19668"/>
      <c r="S19668"/>
    </row>
    <row r="19669" spans="18:19" ht="15" customHeight="1">
      <c r="R19669"/>
      <c r="S19669"/>
    </row>
    <row r="19670" spans="18:19" ht="15" customHeight="1">
      <c r="R19670"/>
      <c r="S19670"/>
    </row>
    <row r="19671" spans="18:19" ht="15" customHeight="1">
      <c r="R19671"/>
      <c r="S19671"/>
    </row>
    <row r="19672" spans="18:19" ht="15" customHeight="1">
      <c r="R19672"/>
      <c r="S19672"/>
    </row>
    <row r="19673" spans="18:19" ht="15" customHeight="1">
      <c r="R19673"/>
      <c r="S19673"/>
    </row>
    <row r="19674" spans="18:19" ht="15" customHeight="1">
      <c r="R19674"/>
      <c r="S19674"/>
    </row>
    <row r="19675" spans="18:19" ht="15" customHeight="1">
      <c r="R19675"/>
      <c r="S19675"/>
    </row>
    <row r="19676" spans="18:19" ht="15" customHeight="1">
      <c r="R19676"/>
      <c r="S19676"/>
    </row>
    <row r="19677" spans="18:19" ht="15" customHeight="1">
      <c r="R19677"/>
      <c r="S19677"/>
    </row>
    <row r="19678" spans="18:19" ht="15" customHeight="1">
      <c r="R19678"/>
      <c r="S19678"/>
    </row>
    <row r="19679" spans="18:19" ht="15" customHeight="1">
      <c r="R19679"/>
      <c r="S19679"/>
    </row>
    <row r="19680" spans="18:19" ht="15" customHeight="1">
      <c r="R19680"/>
      <c r="S19680"/>
    </row>
    <row r="19681" spans="18:19" ht="15" customHeight="1">
      <c r="R19681"/>
      <c r="S19681"/>
    </row>
    <row r="19682" spans="18:19" ht="15" customHeight="1">
      <c r="R19682"/>
      <c r="S19682"/>
    </row>
    <row r="19683" spans="18:19" ht="15" customHeight="1">
      <c r="R19683"/>
      <c r="S19683"/>
    </row>
    <row r="19684" spans="18:19" ht="15" customHeight="1">
      <c r="R19684"/>
      <c r="S19684"/>
    </row>
    <row r="19685" spans="18:19" ht="15" customHeight="1">
      <c r="R19685"/>
      <c r="S19685"/>
    </row>
    <row r="19686" spans="18:19" ht="15" customHeight="1">
      <c r="R19686"/>
      <c r="S19686"/>
    </row>
    <row r="19687" spans="18:19" ht="15" customHeight="1">
      <c r="R19687"/>
      <c r="S19687"/>
    </row>
    <row r="19688" spans="18:19" ht="15" customHeight="1">
      <c r="R19688"/>
      <c r="S19688"/>
    </row>
    <row r="19689" spans="18:19" ht="15" customHeight="1">
      <c r="R19689"/>
      <c r="S19689"/>
    </row>
    <row r="19690" spans="18:19" ht="15" customHeight="1">
      <c r="R19690"/>
      <c r="S19690"/>
    </row>
    <row r="19691" spans="18:19" ht="15" customHeight="1">
      <c r="R19691"/>
      <c r="S19691"/>
    </row>
    <row r="19692" spans="18:19" ht="15" customHeight="1">
      <c r="R19692"/>
      <c r="S19692"/>
    </row>
    <row r="19693" spans="18:19" ht="15" customHeight="1">
      <c r="R19693"/>
      <c r="S19693"/>
    </row>
    <row r="19694" spans="18:19" ht="15" customHeight="1">
      <c r="R19694"/>
      <c r="S19694"/>
    </row>
    <row r="19695" spans="18:19" ht="15" customHeight="1">
      <c r="R19695"/>
      <c r="S19695"/>
    </row>
    <row r="19696" spans="18:19" ht="15" customHeight="1">
      <c r="R19696"/>
      <c r="S19696"/>
    </row>
    <row r="19697" spans="18:19" ht="15" customHeight="1">
      <c r="R19697"/>
      <c r="S19697"/>
    </row>
    <row r="19698" spans="18:19" ht="15" customHeight="1">
      <c r="R19698"/>
      <c r="S19698"/>
    </row>
    <row r="19699" spans="18:19" ht="15" customHeight="1">
      <c r="R19699"/>
      <c r="S19699"/>
    </row>
    <row r="19700" spans="18:19" ht="15" customHeight="1">
      <c r="R19700"/>
      <c r="S19700"/>
    </row>
    <row r="19701" spans="18:19" ht="15" customHeight="1">
      <c r="R19701"/>
      <c r="S19701"/>
    </row>
    <row r="19702" spans="18:19" ht="15" customHeight="1">
      <c r="R19702"/>
      <c r="S19702"/>
    </row>
    <row r="19703" spans="18:19" ht="15" customHeight="1">
      <c r="R19703"/>
      <c r="S19703"/>
    </row>
    <row r="19704" spans="18:19" ht="15" customHeight="1">
      <c r="R19704"/>
      <c r="S19704"/>
    </row>
    <row r="19705" spans="18:19" ht="15" customHeight="1">
      <c r="R19705"/>
      <c r="S19705"/>
    </row>
    <row r="19706" spans="18:19" ht="15" customHeight="1">
      <c r="R19706"/>
      <c r="S19706"/>
    </row>
    <row r="19707" spans="18:19" ht="15" customHeight="1">
      <c r="R19707"/>
      <c r="S19707"/>
    </row>
    <row r="19708" spans="18:19" ht="15" customHeight="1">
      <c r="R19708"/>
      <c r="S19708"/>
    </row>
    <row r="19709" spans="18:19" ht="15" customHeight="1">
      <c r="R19709"/>
      <c r="S19709"/>
    </row>
    <row r="19710" spans="18:19" ht="15" customHeight="1">
      <c r="R19710"/>
      <c r="S19710"/>
    </row>
    <row r="19711" spans="18:19" ht="15" customHeight="1">
      <c r="R19711"/>
      <c r="S19711"/>
    </row>
    <row r="19712" spans="18:19" ht="15" customHeight="1">
      <c r="R19712"/>
      <c r="S19712"/>
    </row>
    <row r="19713" spans="18:19" ht="15" customHeight="1">
      <c r="R19713"/>
      <c r="S19713"/>
    </row>
    <row r="19714" spans="18:19" ht="15" customHeight="1">
      <c r="R19714"/>
      <c r="S19714"/>
    </row>
    <row r="19715" spans="18:19" ht="15" customHeight="1">
      <c r="R19715"/>
      <c r="S19715"/>
    </row>
    <row r="19716" spans="18:19" ht="15" customHeight="1">
      <c r="R19716"/>
      <c r="S19716"/>
    </row>
    <row r="19717" spans="18:19" ht="15" customHeight="1">
      <c r="R19717"/>
      <c r="S19717"/>
    </row>
    <row r="19718" spans="18:19" ht="15" customHeight="1">
      <c r="R19718"/>
      <c r="S19718"/>
    </row>
    <row r="19719" spans="18:19" ht="15" customHeight="1">
      <c r="R19719"/>
      <c r="S19719"/>
    </row>
    <row r="19720" spans="18:19" ht="15" customHeight="1">
      <c r="R19720"/>
      <c r="S19720"/>
    </row>
    <row r="19721" spans="18:19" ht="15" customHeight="1">
      <c r="R19721"/>
      <c r="S19721"/>
    </row>
    <row r="19722" spans="18:19" ht="15" customHeight="1">
      <c r="R19722"/>
      <c r="S19722"/>
    </row>
    <row r="19723" spans="18:19" ht="15" customHeight="1">
      <c r="R19723"/>
      <c r="S19723"/>
    </row>
    <row r="19724" spans="18:19" ht="15" customHeight="1">
      <c r="R19724"/>
      <c r="S19724"/>
    </row>
    <row r="19725" spans="18:19" ht="15" customHeight="1">
      <c r="R19725"/>
      <c r="S19725"/>
    </row>
    <row r="19726" spans="18:19" ht="15" customHeight="1">
      <c r="R19726"/>
      <c r="S19726"/>
    </row>
    <row r="19727" spans="18:19" ht="15" customHeight="1">
      <c r="R19727"/>
      <c r="S19727"/>
    </row>
    <row r="19728" spans="18:19" ht="15" customHeight="1">
      <c r="R19728"/>
      <c r="S19728"/>
    </row>
    <row r="19729" spans="18:19" ht="15" customHeight="1">
      <c r="R19729"/>
      <c r="S19729"/>
    </row>
    <row r="19730" spans="18:19" ht="15" customHeight="1">
      <c r="R19730"/>
      <c r="S19730"/>
    </row>
    <row r="19731" spans="18:19" ht="15" customHeight="1">
      <c r="R19731"/>
      <c r="S19731"/>
    </row>
    <row r="19732" spans="18:19" ht="15" customHeight="1">
      <c r="R19732"/>
      <c r="S19732"/>
    </row>
    <row r="19733" spans="18:19" ht="15" customHeight="1">
      <c r="R19733"/>
      <c r="S19733"/>
    </row>
    <row r="19734" spans="18:19" ht="15" customHeight="1">
      <c r="R19734"/>
      <c r="S19734"/>
    </row>
    <row r="19735" spans="18:19" ht="15" customHeight="1">
      <c r="R19735"/>
      <c r="S19735"/>
    </row>
    <row r="19736" spans="18:19" ht="15" customHeight="1">
      <c r="R19736"/>
      <c r="S19736"/>
    </row>
    <row r="19737" spans="18:19" ht="15" customHeight="1">
      <c r="R19737"/>
      <c r="S19737"/>
    </row>
    <row r="19738" spans="18:19" ht="15" customHeight="1">
      <c r="R19738"/>
      <c r="S19738"/>
    </row>
    <row r="19739" spans="18:19" ht="15" customHeight="1">
      <c r="R19739"/>
      <c r="S19739"/>
    </row>
    <row r="19740" spans="18:19" ht="15" customHeight="1">
      <c r="R19740"/>
      <c r="S19740"/>
    </row>
    <row r="19741" spans="18:19" ht="15" customHeight="1">
      <c r="R19741"/>
      <c r="S19741"/>
    </row>
    <row r="19742" spans="18:19" ht="15" customHeight="1">
      <c r="R19742"/>
      <c r="S19742"/>
    </row>
    <row r="19743" spans="18:19" ht="15" customHeight="1">
      <c r="R19743"/>
      <c r="S19743"/>
    </row>
    <row r="19744" spans="18:19" ht="15" customHeight="1">
      <c r="R19744"/>
      <c r="S19744"/>
    </row>
    <row r="19745" spans="18:19" ht="15" customHeight="1">
      <c r="R19745"/>
      <c r="S19745"/>
    </row>
    <row r="19746" spans="18:19" ht="15" customHeight="1">
      <c r="R19746"/>
      <c r="S19746"/>
    </row>
    <row r="19747" spans="18:19" ht="15" customHeight="1">
      <c r="R19747"/>
      <c r="S19747"/>
    </row>
    <row r="19748" spans="18:19" ht="15" customHeight="1">
      <c r="R19748"/>
      <c r="S19748"/>
    </row>
    <row r="19749" spans="18:19" ht="15" customHeight="1">
      <c r="R19749"/>
      <c r="S19749"/>
    </row>
    <row r="19750" spans="18:19" ht="15" customHeight="1">
      <c r="R19750"/>
      <c r="S19750"/>
    </row>
    <row r="19751" spans="18:19" ht="15" customHeight="1">
      <c r="R19751"/>
      <c r="S19751"/>
    </row>
    <row r="19752" spans="18:19" ht="15" customHeight="1">
      <c r="R19752"/>
      <c r="S19752"/>
    </row>
    <row r="19753" spans="18:19" ht="15" customHeight="1">
      <c r="R19753"/>
      <c r="S19753"/>
    </row>
    <row r="19754" spans="18:19" ht="15" customHeight="1">
      <c r="R19754"/>
      <c r="S19754"/>
    </row>
    <row r="19755" spans="18:19" ht="15" customHeight="1">
      <c r="R19755"/>
      <c r="S19755"/>
    </row>
    <row r="19756" spans="18:19" ht="15" customHeight="1">
      <c r="R19756"/>
      <c r="S19756"/>
    </row>
    <row r="19757" spans="18:19" ht="15" customHeight="1">
      <c r="R19757"/>
      <c r="S19757"/>
    </row>
    <row r="19758" spans="18:19" ht="15" customHeight="1">
      <c r="R19758"/>
      <c r="S19758"/>
    </row>
    <row r="19759" spans="18:19" ht="15" customHeight="1">
      <c r="R19759"/>
      <c r="S19759"/>
    </row>
    <row r="19760" spans="18:19" ht="15" customHeight="1">
      <c r="R19760"/>
      <c r="S19760"/>
    </row>
    <row r="19761" spans="18:19" ht="15" customHeight="1">
      <c r="R19761"/>
      <c r="S19761"/>
    </row>
    <row r="19762" spans="18:19" ht="15" customHeight="1">
      <c r="R19762"/>
      <c r="S19762"/>
    </row>
    <row r="19763" spans="18:19" ht="15" customHeight="1">
      <c r="R19763"/>
      <c r="S19763"/>
    </row>
    <row r="19764" spans="18:19" ht="15" customHeight="1">
      <c r="R19764"/>
      <c r="S19764"/>
    </row>
    <row r="19765" spans="18:19" ht="15" customHeight="1">
      <c r="R19765"/>
      <c r="S19765"/>
    </row>
    <row r="19766" spans="18:19" ht="15" customHeight="1">
      <c r="R19766"/>
      <c r="S19766"/>
    </row>
    <row r="19767" spans="18:19" ht="15" customHeight="1">
      <c r="R19767"/>
      <c r="S19767"/>
    </row>
    <row r="19768" spans="18:19" ht="15" customHeight="1">
      <c r="R19768"/>
      <c r="S19768"/>
    </row>
    <row r="19769" spans="18:19" ht="15" customHeight="1">
      <c r="R19769"/>
      <c r="S19769"/>
    </row>
    <row r="19770" spans="18:19" ht="15" customHeight="1">
      <c r="R19770"/>
      <c r="S19770"/>
    </row>
    <row r="19771" spans="18:19" ht="15" customHeight="1">
      <c r="R19771"/>
      <c r="S19771"/>
    </row>
    <row r="19772" spans="18:19" ht="15" customHeight="1">
      <c r="R19772"/>
      <c r="S19772"/>
    </row>
    <row r="19773" spans="18:19" ht="15" customHeight="1">
      <c r="R19773"/>
      <c r="S19773"/>
    </row>
    <row r="19774" spans="18:19" ht="15" customHeight="1">
      <c r="R19774"/>
      <c r="S19774"/>
    </row>
    <row r="19775" spans="18:19" ht="15" customHeight="1">
      <c r="R19775"/>
      <c r="S19775"/>
    </row>
    <row r="19776" spans="18:19" ht="15" customHeight="1">
      <c r="R19776"/>
      <c r="S19776"/>
    </row>
    <row r="19777" spans="18:19" ht="15" customHeight="1">
      <c r="R19777"/>
      <c r="S19777"/>
    </row>
    <row r="19778" spans="18:19" ht="15" customHeight="1">
      <c r="R19778"/>
      <c r="S19778"/>
    </row>
    <row r="19779" spans="18:19" ht="15" customHeight="1">
      <c r="R19779"/>
      <c r="S19779"/>
    </row>
    <row r="19780" spans="18:19" ht="15" customHeight="1">
      <c r="R19780"/>
      <c r="S19780"/>
    </row>
    <row r="19781" spans="18:19" ht="15" customHeight="1">
      <c r="R19781"/>
      <c r="S19781"/>
    </row>
    <row r="19782" spans="18:19" ht="15" customHeight="1">
      <c r="R19782"/>
      <c r="S19782"/>
    </row>
    <row r="19783" spans="18:19" ht="15" customHeight="1">
      <c r="R19783"/>
      <c r="S19783"/>
    </row>
    <row r="19784" spans="18:19" ht="15" customHeight="1">
      <c r="R19784"/>
      <c r="S19784"/>
    </row>
    <row r="19785" spans="18:19" ht="15" customHeight="1">
      <c r="R19785"/>
      <c r="S19785"/>
    </row>
    <row r="19786" spans="18:19" ht="15" customHeight="1">
      <c r="R19786"/>
      <c r="S19786"/>
    </row>
    <row r="19787" spans="18:19" ht="15" customHeight="1">
      <c r="R19787"/>
      <c r="S19787"/>
    </row>
    <row r="19788" spans="18:19" ht="15" customHeight="1">
      <c r="R19788"/>
      <c r="S19788"/>
    </row>
    <row r="19789" spans="18:19" ht="15" customHeight="1">
      <c r="R19789"/>
      <c r="S19789"/>
    </row>
    <row r="19790" spans="18:19" ht="15" customHeight="1">
      <c r="R19790"/>
      <c r="S19790"/>
    </row>
    <row r="19791" spans="18:19" ht="15" customHeight="1">
      <c r="R19791"/>
      <c r="S19791"/>
    </row>
    <row r="19792" spans="18:19" ht="15" customHeight="1">
      <c r="R19792"/>
      <c r="S19792"/>
    </row>
    <row r="19793" spans="18:19" ht="15" customHeight="1">
      <c r="R19793"/>
      <c r="S19793"/>
    </row>
    <row r="19794" spans="18:19" ht="15" customHeight="1">
      <c r="R19794"/>
      <c r="S19794"/>
    </row>
    <row r="19795" spans="18:19" ht="15" customHeight="1">
      <c r="R19795"/>
      <c r="S19795"/>
    </row>
    <row r="19796" spans="18:19" ht="15" customHeight="1">
      <c r="R19796"/>
      <c r="S19796"/>
    </row>
    <row r="19797" spans="18:19" ht="15" customHeight="1">
      <c r="R19797"/>
      <c r="S19797"/>
    </row>
    <row r="19798" spans="18:19" ht="15" customHeight="1">
      <c r="R19798"/>
      <c r="S19798"/>
    </row>
    <row r="19799" spans="18:19" ht="15" customHeight="1">
      <c r="R19799"/>
      <c r="S19799"/>
    </row>
    <row r="19800" spans="18:19" ht="15" customHeight="1">
      <c r="R19800"/>
      <c r="S19800"/>
    </row>
    <row r="19801" spans="18:19" ht="15" customHeight="1">
      <c r="R19801"/>
      <c r="S19801"/>
    </row>
    <row r="19802" spans="18:19" ht="15" customHeight="1">
      <c r="R19802"/>
      <c r="S19802"/>
    </row>
    <row r="19803" spans="18:19" ht="15" customHeight="1">
      <c r="R19803"/>
      <c r="S19803"/>
    </row>
    <row r="19804" spans="18:19" ht="15" customHeight="1">
      <c r="R19804"/>
      <c r="S19804"/>
    </row>
    <row r="19805" spans="18:19" ht="15" customHeight="1">
      <c r="R19805"/>
      <c r="S19805"/>
    </row>
    <row r="19806" spans="18:19" ht="15" customHeight="1">
      <c r="R19806"/>
      <c r="S19806"/>
    </row>
    <row r="19807" spans="18:19" ht="15" customHeight="1">
      <c r="R19807"/>
      <c r="S19807"/>
    </row>
    <row r="19808" spans="18:19" ht="15" customHeight="1">
      <c r="R19808"/>
      <c r="S19808"/>
    </row>
    <row r="19809" spans="18:19" ht="15" customHeight="1">
      <c r="R19809"/>
      <c r="S19809"/>
    </row>
    <row r="19810" spans="18:19" ht="15" customHeight="1">
      <c r="R19810"/>
      <c r="S19810"/>
    </row>
    <row r="19811" spans="18:19" ht="15" customHeight="1">
      <c r="R19811"/>
      <c r="S19811"/>
    </row>
    <row r="19812" spans="18:19" ht="15" customHeight="1">
      <c r="R19812"/>
      <c r="S19812"/>
    </row>
    <row r="19813" spans="18:19" ht="15" customHeight="1">
      <c r="R19813"/>
      <c r="S19813"/>
    </row>
    <row r="19814" spans="18:19" ht="15" customHeight="1">
      <c r="R19814"/>
      <c r="S19814"/>
    </row>
    <row r="19815" spans="18:19" ht="15" customHeight="1">
      <c r="R19815"/>
      <c r="S19815"/>
    </row>
    <row r="19816" spans="18:19" ht="15" customHeight="1">
      <c r="R19816"/>
      <c r="S19816"/>
    </row>
    <row r="19817" spans="18:19" ht="15" customHeight="1">
      <c r="R19817"/>
      <c r="S19817"/>
    </row>
    <row r="19818" spans="18:19" ht="15" customHeight="1">
      <c r="R19818"/>
      <c r="S19818"/>
    </row>
    <row r="19819" spans="18:19" ht="15" customHeight="1">
      <c r="R19819"/>
      <c r="S19819"/>
    </row>
    <row r="19820" spans="18:19" ht="15" customHeight="1">
      <c r="R19820"/>
      <c r="S19820"/>
    </row>
    <row r="19821" spans="18:19" ht="15" customHeight="1">
      <c r="R19821"/>
      <c r="S19821"/>
    </row>
    <row r="19822" spans="18:19" ht="15" customHeight="1">
      <c r="R19822"/>
      <c r="S19822"/>
    </row>
    <row r="19823" spans="18:19" ht="15" customHeight="1">
      <c r="R19823"/>
      <c r="S19823"/>
    </row>
    <row r="19824" spans="18:19" ht="15" customHeight="1">
      <c r="R19824"/>
      <c r="S19824"/>
    </row>
    <row r="19825" spans="18:19" ht="15" customHeight="1">
      <c r="R19825"/>
      <c r="S19825"/>
    </row>
    <row r="19826" spans="18:19" ht="15" customHeight="1">
      <c r="R19826"/>
      <c r="S19826"/>
    </row>
    <row r="19827" spans="18:19" ht="15" customHeight="1">
      <c r="R19827"/>
      <c r="S19827"/>
    </row>
    <row r="19828" spans="18:19" ht="15" customHeight="1">
      <c r="R19828"/>
      <c r="S19828"/>
    </row>
    <row r="19829" spans="18:19" ht="15" customHeight="1">
      <c r="R19829"/>
      <c r="S19829"/>
    </row>
    <row r="19830" spans="18:19" ht="15" customHeight="1">
      <c r="R19830"/>
      <c r="S19830"/>
    </row>
    <row r="19831" spans="18:19" ht="15" customHeight="1">
      <c r="R19831"/>
      <c r="S19831"/>
    </row>
    <row r="19832" spans="18:19" ht="15" customHeight="1">
      <c r="R19832"/>
      <c r="S19832"/>
    </row>
    <row r="19833" spans="18:19" ht="15" customHeight="1">
      <c r="R19833"/>
      <c r="S19833"/>
    </row>
    <row r="19834" spans="18:19" ht="15" customHeight="1">
      <c r="R19834"/>
      <c r="S19834"/>
    </row>
    <row r="19835" spans="18:19" ht="15" customHeight="1">
      <c r="R19835"/>
      <c r="S19835"/>
    </row>
    <row r="19836" spans="18:19" ht="15" customHeight="1">
      <c r="R19836"/>
      <c r="S19836"/>
    </row>
    <row r="19837" spans="18:19" ht="15" customHeight="1">
      <c r="R19837"/>
      <c r="S19837"/>
    </row>
    <row r="19838" spans="18:19" ht="15" customHeight="1">
      <c r="R19838"/>
      <c r="S19838"/>
    </row>
    <row r="19839" spans="18:19" ht="15" customHeight="1">
      <c r="R19839"/>
      <c r="S19839"/>
    </row>
    <row r="19840" spans="18:19" ht="15" customHeight="1">
      <c r="R19840"/>
      <c r="S19840"/>
    </row>
    <row r="19841" spans="18:19" ht="15" customHeight="1">
      <c r="R19841"/>
      <c r="S19841"/>
    </row>
    <row r="19842" spans="18:19" ht="15" customHeight="1">
      <c r="R19842"/>
      <c r="S19842"/>
    </row>
    <row r="19843" spans="18:19" ht="15" customHeight="1">
      <c r="R19843"/>
      <c r="S19843"/>
    </row>
    <row r="19844" spans="18:19" ht="15" customHeight="1">
      <c r="R19844"/>
      <c r="S19844"/>
    </row>
    <row r="19845" spans="18:19" ht="15" customHeight="1">
      <c r="R19845"/>
      <c r="S19845"/>
    </row>
    <row r="19846" spans="18:19" ht="15" customHeight="1">
      <c r="R19846"/>
      <c r="S19846"/>
    </row>
    <row r="19847" spans="18:19" ht="15" customHeight="1">
      <c r="R19847"/>
      <c r="S19847"/>
    </row>
    <row r="19848" spans="18:19" ht="15" customHeight="1">
      <c r="R19848"/>
      <c r="S19848"/>
    </row>
    <row r="19849" spans="18:19" ht="15" customHeight="1">
      <c r="R19849"/>
      <c r="S19849"/>
    </row>
    <row r="19850" spans="18:19" ht="15" customHeight="1">
      <c r="R19850"/>
      <c r="S19850"/>
    </row>
    <row r="19851" spans="18:19" ht="15" customHeight="1">
      <c r="R19851"/>
      <c r="S19851"/>
    </row>
    <row r="19852" spans="18:19" ht="15" customHeight="1">
      <c r="R19852"/>
      <c r="S19852"/>
    </row>
    <row r="19853" spans="18:19" ht="15" customHeight="1">
      <c r="R19853"/>
      <c r="S19853"/>
    </row>
    <row r="19854" spans="18:19" ht="15" customHeight="1">
      <c r="R19854"/>
      <c r="S19854"/>
    </row>
    <row r="19855" spans="18:19" ht="15" customHeight="1">
      <c r="R19855"/>
      <c r="S19855"/>
    </row>
    <row r="19856" spans="18:19" ht="15" customHeight="1">
      <c r="R19856"/>
      <c r="S19856"/>
    </row>
    <row r="19857" spans="18:19" ht="15" customHeight="1">
      <c r="R19857"/>
      <c r="S19857"/>
    </row>
    <row r="19858" spans="18:19" ht="15" customHeight="1">
      <c r="R19858"/>
      <c r="S19858"/>
    </row>
    <row r="19859" spans="18:19" ht="15" customHeight="1">
      <c r="R19859"/>
      <c r="S19859"/>
    </row>
    <row r="19860" spans="18:19" ht="15" customHeight="1">
      <c r="R19860"/>
      <c r="S19860"/>
    </row>
    <row r="19861" spans="18:19" ht="15" customHeight="1">
      <c r="R19861"/>
      <c r="S19861"/>
    </row>
    <row r="19862" spans="18:19" ht="15" customHeight="1">
      <c r="R19862"/>
      <c r="S19862"/>
    </row>
    <row r="19863" spans="18:19" ht="15" customHeight="1">
      <c r="R19863"/>
      <c r="S19863"/>
    </row>
    <row r="19864" spans="18:19" ht="15" customHeight="1">
      <c r="R19864"/>
      <c r="S19864"/>
    </row>
    <row r="19865" spans="18:19" ht="15" customHeight="1">
      <c r="R19865"/>
      <c r="S19865"/>
    </row>
    <row r="19866" spans="18:19" ht="15" customHeight="1">
      <c r="R19866"/>
      <c r="S19866"/>
    </row>
    <row r="19867" spans="18:19" ht="15" customHeight="1">
      <c r="R19867"/>
      <c r="S19867"/>
    </row>
    <row r="19868" spans="18:19" ht="15" customHeight="1">
      <c r="R19868"/>
      <c r="S19868"/>
    </row>
    <row r="19869" spans="18:19" ht="15" customHeight="1">
      <c r="R19869"/>
      <c r="S19869"/>
    </row>
    <row r="19870" spans="18:19" ht="15" customHeight="1">
      <c r="R19870"/>
      <c r="S19870"/>
    </row>
    <row r="19871" spans="18:19" ht="15" customHeight="1">
      <c r="R19871"/>
      <c r="S19871"/>
    </row>
    <row r="19872" spans="18:19" ht="15" customHeight="1">
      <c r="R19872"/>
      <c r="S19872"/>
    </row>
    <row r="19873" spans="18:19" ht="15" customHeight="1">
      <c r="R19873"/>
      <c r="S19873"/>
    </row>
    <row r="19874" spans="18:19" ht="15" customHeight="1">
      <c r="R19874"/>
      <c r="S19874"/>
    </row>
    <row r="19875" spans="18:19" ht="15" customHeight="1">
      <c r="R19875"/>
      <c r="S19875"/>
    </row>
    <row r="19876" spans="18:19" ht="15" customHeight="1">
      <c r="R19876"/>
      <c r="S19876"/>
    </row>
    <row r="19877" spans="18:19" ht="15" customHeight="1">
      <c r="R19877"/>
      <c r="S19877"/>
    </row>
    <row r="19878" spans="18:19" ht="15" customHeight="1">
      <c r="R19878"/>
      <c r="S19878"/>
    </row>
    <row r="19879" spans="18:19" ht="15" customHeight="1">
      <c r="R19879"/>
      <c r="S19879"/>
    </row>
    <row r="19880" spans="18:19" ht="15" customHeight="1">
      <c r="R19880"/>
      <c r="S19880"/>
    </row>
    <row r="19881" spans="18:19" ht="15" customHeight="1">
      <c r="R19881"/>
      <c r="S19881"/>
    </row>
    <row r="19882" spans="18:19" ht="15" customHeight="1">
      <c r="R19882"/>
      <c r="S19882"/>
    </row>
    <row r="19883" spans="18:19" ht="15" customHeight="1">
      <c r="R19883"/>
      <c r="S19883"/>
    </row>
    <row r="19884" spans="18:19" ht="15" customHeight="1">
      <c r="R19884"/>
      <c r="S19884"/>
    </row>
    <row r="19885" spans="18:19" ht="15" customHeight="1">
      <c r="R19885"/>
      <c r="S19885"/>
    </row>
    <row r="19886" spans="18:19" ht="15" customHeight="1">
      <c r="R19886"/>
      <c r="S19886"/>
    </row>
    <row r="19887" spans="18:19" ht="15" customHeight="1">
      <c r="R19887"/>
      <c r="S19887"/>
    </row>
    <row r="19888" spans="18:19" ht="15" customHeight="1">
      <c r="R19888"/>
      <c r="S19888"/>
    </row>
    <row r="19889" spans="18:19" ht="15" customHeight="1">
      <c r="R19889"/>
      <c r="S19889"/>
    </row>
    <row r="19890" spans="18:19" ht="15" customHeight="1">
      <c r="R19890"/>
      <c r="S19890"/>
    </row>
    <row r="19891" spans="18:19" ht="15" customHeight="1">
      <c r="R19891"/>
      <c r="S19891"/>
    </row>
    <row r="19892" spans="18:19" ht="15" customHeight="1">
      <c r="R19892"/>
      <c r="S19892"/>
    </row>
    <row r="19893" spans="18:19" ht="15" customHeight="1">
      <c r="R19893"/>
      <c r="S19893"/>
    </row>
    <row r="19894" spans="18:19" ht="15" customHeight="1">
      <c r="R19894"/>
      <c r="S19894"/>
    </row>
    <row r="19895" spans="18:19" ht="15" customHeight="1">
      <c r="R19895"/>
      <c r="S19895"/>
    </row>
    <row r="19896" spans="18:19" ht="15" customHeight="1">
      <c r="R19896"/>
      <c r="S19896"/>
    </row>
    <row r="19897" spans="18:19" ht="15" customHeight="1">
      <c r="R19897"/>
      <c r="S19897"/>
    </row>
    <row r="19898" spans="18:19" ht="15" customHeight="1">
      <c r="R19898"/>
      <c r="S19898"/>
    </row>
    <row r="19899" spans="18:19" ht="15" customHeight="1">
      <c r="R19899"/>
      <c r="S19899"/>
    </row>
    <row r="19900" spans="18:19" ht="15" customHeight="1">
      <c r="R19900"/>
      <c r="S19900"/>
    </row>
    <row r="19901" spans="18:19" ht="15" customHeight="1">
      <c r="R19901"/>
      <c r="S19901"/>
    </row>
    <row r="19902" spans="18:19" ht="15" customHeight="1">
      <c r="R19902"/>
      <c r="S19902"/>
    </row>
    <row r="19903" spans="18:19" ht="15" customHeight="1">
      <c r="R19903"/>
      <c r="S19903"/>
    </row>
    <row r="19904" spans="18:19" ht="15" customHeight="1">
      <c r="R19904"/>
      <c r="S19904"/>
    </row>
    <row r="19905" spans="18:19" ht="15" customHeight="1">
      <c r="R19905"/>
      <c r="S19905"/>
    </row>
    <row r="19906" spans="18:19" ht="15" customHeight="1">
      <c r="R19906"/>
      <c r="S19906"/>
    </row>
    <row r="19907" spans="18:19" ht="15" customHeight="1">
      <c r="R19907"/>
      <c r="S19907"/>
    </row>
    <row r="19908" spans="18:19" ht="15" customHeight="1">
      <c r="R19908"/>
      <c r="S19908"/>
    </row>
    <row r="19909" spans="18:19" ht="15" customHeight="1">
      <c r="R19909"/>
      <c r="S19909"/>
    </row>
    <row r="19910" spans="18:19" ht="15" customHeight="1">
      <c r="R19910"/>
      <c r="S19910"/>
    </row>
    <row r="19911" spans="18:19" ht="15" customHeight="1">
      <c r="R19911"/>
      <c r="S19911"/>
    </row>
    <row r="19912" spans="18:19" ht="15" customHeight="1">
      <c r="R19912"/>
      <c r="S19912"/>
    </row>
    <row r="19913" spans="18:19" ht="15" customHeight="1">
      <c r="R19913"/>
      <c r="S19913"/>
    </row>
    <row r="19914" spans="18:19" ht="15" customHeight="1">
      <c r="R19914"/>
      <c r="S19914"/>
    </row>
    <row r="19915" spans="18:19" ht="15" customHeight="1">
      <c r="R19915"/>
      <c r="S19915"/>
    </row>
    <row r="19916" spans="18:19" ht="15" customHeight="1">
      <c r="R19916"/>
      <c r="S19916"/>
    </row>
    <row r="19917" spans="18:19" ht="15" customHeight="1">
      <c r="R19917"/>
      <c r="S19917"/>
    </row>
    <row r="19918" spans="18:19" ht="15" customHeight="1">
      <c r="R19918"/>
      <c r="S19918"/>
    </row>
    <row r="19919" spans="18:19" ht="15" customHeight="1">
      <c r="R19919"/>
      <c r="S19919"/>
    </row>
    <row r="19920" spans="18:19" ht="15" customHeight="1">
      <c r="R19920"/>
      <c r="S19920"/>
    </row>
    <row r="19921" spans="18:19" ht="15" customHeight="1">
      <c r="R19921"/>
      <c r="S19921"/>
    </row>
    <row r="19922" spans="18:19" ht="15" customHeight="1">
      <c r="R19922"/>
      <c r="S19922"/>
    </row>
    <row r="19923" spans="18:19" ht="15" customHeight="1">
      <c r="R19923"/>
      <c r="S19923"/>
    </row>
    <row r="19924" spans="18:19" ht="15" customHeight="1">
      <c r="R19924"/>
      <c r="S19924"/>
    </row>
    <row r="19925" spans="18:19" ht="15" customHeight="1">
      <c r="R19925"/>
      <c r="S19925"/>
    </row>
    <row r="19926" spans="18:19" ht="15" customHeight="1">
      <c r="R19926"/>
      <c r="S19926"/>
    </row>
    <row r="19927" spans="18:19" ht="15" customHeight="1">
      <c r="R19927"/>
      <c r="S19927"/>
    </row>
    <row r="19928" spans="18:19" ht="15" customHeight="1">
      <c r="R19928"/>
      <c r="S19928"/>
    </row>
    <row r="19929" spans="18:19" ht="15" customHeight="1">
      <c r="R19929"/>
      <c r="S19929"/>
    </row>
    <row r="19930" spans="18:19" ht="15" customHeight="1">
      <c r="R19930"/>
      <c r="S19930"/>
    </row>
    <row r="19931" spans="18:19" ht="15" customHeight="1">
      <c r="R19931"/>
      <c r="S19931"/>
    </row>
    <row r="19932" spans="18:19" ht="15" customHeight="1">
      <c r="R19932"/>
      <c r="S19932"/>
    </row>
    <row r="19933" spans="18:19" ht="15" customHeight="1">
      <c r="R19933"/>
      <c r="S19933"/>
    </row>
    <row r="19934" spans="18:19" ht="15" customHeight="1">
      <c r="R19934"/>
      <c r="S19934"/>
    </row>
    <row r="19935" spans="18:19" ht="15" customHeight="1">
      <c r="R19935"/>
      <c r="S19935"/>
    </row>
    <row r="19936" spans="18:19" ht="15" customHeight="1">
      <c r="R19936"/>
      <c r="S19936"/>
    </row>
    <row r="19937" spans="18:19" ht="15" customHeight="1">
      <c r="R19937"/>
      <c r="S19937"/>
    </row>
    <row r="19938" spans="18:19" ht="15" customHeight="1">
      <c r="R19938"/>
      <c r="S19938"/>
    </row>
    <row r="19939" spans="18:19" ht="15" customHeight="1">
      <c r="R19939"/>
      <c r="S19939"/>
    </row>
    <row r="19940" spans="18:19" ht="15" customHeight="1">
      <c r="R19940"/>
      <c r="S19940"/>
    </row>
    <row r="19941" spans="18:19" ht="15" customHeight="1">
      <c r="R19941"/>
      <c r="S19941"/>
    </row>
    <row r="19942" spans="18:19" ht="15" customHeight="1">
      <c r="R19942"/>
      <c r="S19942"/>
    </row>
    <row r="19943" spans="18:19" ht="15" customHeight="1">
      <c r="R19943"/>
      <c r="S19943"/>
    </row>
    <row r="19944" spans="18:19" ht="15" customHeight="1">
      <c r="R19944"/>
      <c r="S19944"/>
    </row>
    <row r="19945" spans="18:19" ht="15" customHeight="1">
      <c r="R19945"/>
      <c r="S19945"/>
    </row>
    <row r="19946" spans="18:19" ht="15" customHeight="1">
      <c r="R19946"/>
      <c r="S19946"/>
    </row>
    <row r="19947" spans="18:19" ht="15" customHeight="1">
      <c r="R19947"/>
      <c r="S19947"/>
    </row>
    <row r="19948" spans="18:19" ht="15" customHeight="1">
      <c r="R19948"/>
      <c r="S19948"/>
    </row>
    <row r="19949" spans="18:19" ht="15" customHeight="1">
      <c r="R19949"/>
      <c r="S19949"/>
    </row>
    <row r="19950" spans="18:19" ht="15" customHeight="1">
      <c r="R19950"/>
      <c r="S19950"/>
    </row>
    <row r="19951" spans="18:19" ht="15" customHeight="1">
      <c r="R19951"/>
      <c r="S19951"/>
    </row>
    <row r="19952" spans="18:19" ht="15" customHeight="1">
      <c r="R19952"/>
      <c r="S19952"/>
    </row>
    <row r="19953" spans="18:19" ht="15" customHeight="1">
      <c r="R19953"/>
      <c r="S19953"/>
    </row>
    <row r="19954" spans="18:19" ht="15" customHeight="1">
      <c r="R19954"/>
      <c r="S19954"/>
    </row>
    <row r="19955" spans="18:19" ht="15" customHeight="1">
      <c r="R19955"/>
      <c r="S19955"/>
    </row>
    <row r="19956" spans="18:19" ht="15" customHeight="1">
      <c r="R19956"/>
      <c r="S19956"/>
    </row>
    <row r="19957" spans="18:19" ht="15" customHeight="1">
      <c r="R19957"/>
      <c r="S19957"/>
    </row>
    <row r="19958" spans="18:19" ht="15" customHeight="1">
      <c r="R19958"/>
      <c r="S19958"/>
    </row>
    <row r="19959" spans="18:19" ht="15" customHeight="1">
      <c r="R19959"/>
      <c r="S19959"/>
    </row>
    <row r="19960" spans="18:19" ht="15" customHeight="1">
      <c r="R19960"/>
      <c r="S19960"/>
    </row>
    <row r="19961" spans="18:19" ht="15" customHeight="1">
      <c r="R19961"/>
      <c r="S19961"/>
    </row>
    <row r="19962" spans="18:19" ht="15" customHeight="1">
      <c r="R19962"/>
      <c r="S19962"/>
    </row>
    <row r="19963" spans="18:19" ht="15" customHeight="1">
      <c r="R19963"/>
      <c r="S19963"/>
    </row>
    <row r="19964" spans="18:19" ht="15" customHeight="1">
      <c r="R19964"/>
      <c r="S19964"/>
    </row>
    <row r="19965" spans="18:19" ht="15" customHeight="1">
      <c r="R19965"/>
      <c r="S19965"/>
    </row>
    <row r="19966" spans="18:19" ht="15" customHeight="1">
      <c r="R19966"/>
      <c r="S19966"/>
    </row>
    <row r="19967" spans="18:19" ht="15" customHeight="1">
      <c r="R19967"/>
      <c r="S19967"/>
    </row>
    <row r="19968" spans="18:19" ht="15" customHeight="1">
      <c r="R19968"/>
      <c r="S19968"/>
    </row>
    <row r="19969" spans="18:19" ht="15" customHeight="1">
      <c r="R19969"/>
      <c r="S19969"/>
    </row>
    <row r="19970" spans="18:19" ht="15" customHeight="1">
      <c r="R19970"/>
      <c r="S19970"/>
    </row>
    <row r="19971" spans="18:19" ht="15" customHeight="1">
      <c r="R19971"/>
      <c r="S19971"/>
    </row>
    <row r="19972" spans="18:19" ht="15" customHeight="1">
      <c r="R19972"/>
      <c r="S19972"/>
    </row>
    <row r="19973" spans="18:19" ht="15" customHeight="1">
      <c r="R19973"/>
      <c r="S19973"/>
    </row>
    <row r="19974" spans="18:19" ht="15" customHeight="1">
      <c r="R19974"/>
      <c r="S19974"/>
    </row>
    <row r="19975" spans="18:19" ht="15" customHeight="1">
      <c r="R19975"/>
      <c r="S19975"/>
    </row>
    <row r="19976" spans="18:19" ht="15" customHeight="1">
      <c r="R19976"/>
      <c r="S19976"/>
    </row>
    <row r="19977" spans="18:19" ht="15" customHeight="1">
      <c r="R19977"/>
      <c r="S19977"/>
    </row>
    <row r="19978" spans="18:19" ht="15" customHeight="1">
      <c r="R19978"/>
      <c r="S19978"/>
    </row>
    <row r="19979" spans="18:19" ht="15" customHeight="1">
      <c r="R19979"/>
      <c r="S19979"/>
    </row>
    <row r="19980" spans="18:19" ht="15" customHeight="1">
      <c r="R19980"/>
      <c r="S19980"/>
    </row>
    <row r="19981" spans="18:19" ht="15" customHeight="1">
      <c r="R19981"/>
      <c r="S19981"/>
    </row>
    <row r="19982" spans="18:19" ht="15" customHeight="1">
      <c r="R19982"/>
      <c r="S19982"/>
    </row>
    <row r="19983" spans="18:19" ht="15" customHeight="1">
      <c r="R19983"/>
      <c r="S19983"/>
    </row>
    <row r="19984" spans="18:19" ht="15" customHeight="1">
      <c r="R19984"/>
      <c r="S19984"/>
    </row>
    <row r="19985" spans="18:19" ht="15" customHeight="1">
      <c r="R19985"/>
      <c r="S19985"/>
    </row>
    <row r="19986" spans="18:19" ht="15" customHeight="1">
      <c r="R19986"/>
      <c r="S19986"/>
    </row>
    <row r="19987" spans="18:19" ht="15" customHeight="1">
      <c r="R19987"/>
      <c r="S19987"/>
    </row>
    <row r="19988" spans="18:19" ht="15" customHeight="1">
      <c r="R19988"/>
      <c r="S19988"/>
    </row>
    <row r="19989" spans="18:19" ht="15" customHeight="1">
      <c r="R19989"/>
      <c r="S19989"/>
    </row>
    <row r="19990" spans="18:19" ht="15" customHeight="1">
      <c r="R19990"/>
      <c r="S19990"/>
    </row>
    <row r="19991" spans="18:19" ht="15" customHeight="1">
      <c r="R19991"/>
      <c r="S19991"/>
    </row>
    <row r="19992" spans="18:19" ht="15" customHeight="1">
      <c r="R19992"/>
      <c r="S19992"/>
    </row>
    <row r="19993" spans="18:19" ht="15" customHeight="1">
      <c r="R19993"/>
      <c r="S19993"/>
    </row>
    <row r="19994" spans="18:19" ht="15" customHeight="1">
      <c r="R19994"/>
      <c r="S19994"/>
    </row>
    <row r="19995" spans="18:19" ht="15" customHeight="1">
      <c r="R19995"/>
      <c r="S19995"/>
    </row>
    <row r="19996" spans="18:19" ht="15" customHeight="1">
      <c r="R19996"/>
      <c r="S19996"/>
    </row>
    <row r="19997" spans="18:19" ht="15" customHeight="1">
      <c r="R19997"/>
      <c r="S19997"/>
    </row>
    <row r="19998" spans="18:19" ht="15" customHeight="1">
      <c r="R19998"/>
      <c r="S19998"/>
    </row>
    <row r="19999" spans="18:19" ht="15" customHeight="1">
      <c r="R19999"/>
      <c r="S19999"/>
    </row>
    <row r="20000" spans="18:19" ht="15" customHeight="1">
      <c r="R20000"/>
      <c r="S20000"/>
    </row>
    <row r="20001" spans="18:19" ht="15" customHeight="1">
      <c r="R20001"/>
      <c r="S20001"/>
    </row>
    <row r="20002" spans="18:19" ht="15" customHeight="1">
      <c r="R20002"/>
      <c r="S20002"/>
    </row>
    <row r="20003" spans="18:19" ht="15" customHeight="1">
      <c r="R20003"/>
      <c r="S20003"/>
    </row>
    <row r="20004" spans="18:19" ht="15" customHeight="1">
      <c r="R20004"/>
      <c r="S20004"/>
    </row>
    <row r="20005" spans="18:19" ht="15" customHeight="1">
      <c r="R20005"/>
      <c r="S20005"/>
    </row>
    <row r="20006" spans="18:19" ht="15" customHeight="1">
      <c r="R20006"/>
      <c r="S20006"/>
    </row>
    <row r="20007" spans="18:19" ht="15" customHeight="1">
      <c r="R20007"/>
      <c r="S20007"/>
    </row>
    <row r="20008" spans="18:19" ht="15" customHeight="1">
      <c r="R20008"/>
      <c r="S20008"/>
    </row>
    <row r="20009" spans="18:19" ht="15" customHeight="1">
      <c r="R20009"/>
      <c r="S20009"/>
    </row>
    <row r="20010" spans="18:19" ht="15" customHeight="1">
      <c r="R20010"/>
      <c r="S20010"/>
    </row>
    <row r="20011" spans="18:19" ht="15" customHeight="1">
      <c r="R20011"/>
      <c r="S20011"/>
    </row>
    <row r="20012" spans="18:19" ht="15" customHeight="1">
      <c r="R20012"/>
      <c r="S20012"/>
    </row>
    <row r="20013" spans="18:19" ht="15" customHeight="1">
      <c r="R20013"/>
      <c r="S20013"/>
    </row>
    <row r="20014" spans="18:19" ht="15" customHeight="1">
      <c r="R20014"/>
      <c r="S20014"/>
    </row>
    <row r="20015" spans="18:19" ht="15" customHeight="1">
      <c r="R20015"/>
      <c r="S20015"/>
    </row>
    <row r="20016" spans="18:19" ht="15" customHeight="1">
      <c r="R20016"/>
      <c r="S20016"/>
    </row>
    <row r="20017" spans="18:19" ht="15" customHeight="1">
      <c r="R20017"/>
      <c r="S20017"/>
    </row>
    <row r="20018" spans="18:19" ht="15" customHeight="1">
      <c r="R20018"/>
      <c r="S20018"/>
    </row>
    <row r="20019" spans="18:19" ht="15" customHeight="1">
      <c r="R20019"/>
      <c r="S20019"/>
    </row>
    <row r="20020" spans="18:19" ht="15" customHeight="1">
      <c r="R20020"/>
      <c r="S20020"/>
    </row>
    <row r="20021" spans="18:19" ht="15" customHeight="1">
      <c r="R20021"/>
      <c r="S20021"/>
    </row>
    <row r="20022" spans="18:19" ht="15" customHeight="1">
      <c r="R20022"/>
      <c r="S20022"/>
    </row>
    <row r="20023" spans="18:19" ht="15" customHeight="1">
      <c r="R20023"/>
      <c r="S20023"/>
    </row>
    <row r="20024" spans="18:19" ht="15" customHeight="1">
      <c r="R20024"/>
      <c r="S20024"/>
    </row>
    <row r="20025" spans="18:19" ht="15" customHeight="1">
      <c r="R20025"/>
      <c r="S20025"/>
    </row>
    <row r="20026" spans="18:19" ht="15" customHeight="1">
      <c r="R20026"/>
      <c r="S20026"/>
    </row>
    <row r="20027" spans="18:19" ht="15" customHeight="1">
      <c r="R20027"/>
      <c r="S20027"/>
    </row>
    <row r="20028" spans="18:19" ht="15" customHeight="1">
      <c r="R20028"/>
      <c r="S20028"/>
    </row>
    <row r="20029" spans="18:19" ht="15" customHeight="1">
      <c r="R20029"/>
      <c r="S20029"/>
    </row>
    <row r="20030" spans="18:19" ht="15" customHeight="1">
      <c r="R20030"/>
      <c r="S20030"/>
    </row>
    <row r="20031" spans="18:19" ht="15" customHeight="1">
      <c r="R20031"/>
      <c r="S20031"/>
    </row>
    <row r="20032" spans="18:19" ht="15" customHeight="1">
      <c r="R20032"/>
      <c r="S20032"/>
    </row>
    <row r="20033" spans="18:19" ht="15" customHeight="1">
      <c r="R20033"/>
      <c r="S20033"/>
    </row>
    <row r="20034" spans="18:19" ht="15" customHeight="1">
      <c r="R20034"/>
      <c r="S20034"/>
    </row>
    <row r="20035" spans="18:19" ht="15" customHeight="1">
      <c r="R20035"/>
      <c r="S20035"/>
    </row>
    <row r="20036" spans="18:19" ht="15" customHeight="1">
      <c r="R20036"/>
      <c r="S20036"/>
    </row>
    <row r="20037" spans="18:19" ht="15" customHeight="1">
      <c r="R20037"/>
      <c r="S20037"/>
    </row>
    <row r="20038" spans="18:19" ht="15" customHeight="1">
      <c r="R20038"/>
      <c r="S20038"/>
    </row>
    <row r="20039" spans="18:19" ht="15" customHeight="1">
      <c r="R20039"/>
      <c r="S20039"/>
    </row>
    <row r="20040" spans="18:19" ht="15" customHeight="1">
      <c r="R20040"/>
      <c r="S20040"/>
    </row>
    <row r="20041" spans="18:19" ht="15" customHeight="1">
      <c r="R20041"/>
      <c r="S20041"/>
    </row>
    <row r="20042" spans="18:19" ht="15" customHeight="1">
      <c r="R20042"/>
      <c r="S20042"/>
    </row>
    <row r="20043" spans="18:19" ht="15" customHeight="1">
      <c r="R20043"/>
      <c r="S20043"/>
    </row>
    <row r="20044" spans="18:19" ht="15" customHeight="1">
      <c r="R20044"/>
      <c r="S20044"/>
    </row>
    <row r="20045" spans="18:19" ht="15" customHeight="1">
      <c r="R20045"/>
      <c r="S20045"/>
    </row>
    <row r="20046" spans="18:19" ht="15" customHeight="1">
      <c r="R20046"/>
      <c r="S20046"/>
    </row>
    <row r="20047" spans="18:19" ht="15" customHeight="1">
      <c r="R20047"/>
      <c r="S20047"/>
    </row>
    <row r="20048" spans="18:19" ht="15" customHeight="1">
      <c r="R20048"/>
      <c r="S20048"/>
    </row>
    <row r="20049" spans="18:19" ht="15" customHeight="1">
      <c r="R20049"/>
      <c r="S20049"/>
    </row>
    <row r="20050" spans="18:19" ht="15" customHeight="1">
      <c r="R20050"/>
      <c r="S20050"/>
    </row>
    <row r="20051" spans="18:19" ht="15" customHeight="1">
      <c r="R20051"/>
      <c r="S20051"/>
    </row>
    <row r="20052" spans="18:19" ht="15" customHeight="1">
      <c r="R20052"/>
      <c r="S20052"/>
    </row>
    <row r="20053" spans="18:19" ht="15" customHeight="1">
      <c r="R20053"/>
      <c r="S20053"/>
    </row>
    <row r="20054" spans="18:19" ht="15" customHeight="1">
      <c r="R20054"/>
      <c r="S20054"/>
    </row>
    <row r="20055" spans="18:19" ht="15" customHeight="1">
      <c r="R20055"/>
      <c r="S20055"/>
    </row>
    <row r="20056" spans="18:19" ht="15" customHeight="1">
      <c r="R20056"/>
      <c r="S20056"/>
    </row>
    <row r="20057" spans="18:19" ht="15" customHeight="1">
      <c r="R20057"/>
      <c r="S20057"/>
    </row>
    <row r="20058" spans="18:19" ht="15" customHeight="1">
      <c r="R20058"/>
      <c r="S20058"/>
    </row>
    <row r="20059" spans="18:19" ht="15" customHeight="1">
      <c r="R20059"/>
      <c r="S20059"/>
    </row>
    <row r="20060" spans="18:19" ht="15" customHeight="1">
      <c r="R20060"/>
      <c r="S20060"/>
    </row>
    <row r="20061" spans="18:19" ht="15" customHeight="1">
      <c r="R20061"/>
      <c r="S20061"/>
    </row>
    <row r="20062" spans="18:19" ht="15" customHeight="1">
      <c r="R20062"/>
      <c r="S20062"/>
    </row>
    <row r="20063" spans="18:19" ht="15" customHeight="1">
      <c r="R20063"/>
      <c r="S20063"/>
    </row>
    <row r="20064" spans="18:19" ht="15" customHeight="1">
      <c r="R20064"/>
      <c r="S20064"/>
    </row>
    <row r="20065" spans="18:19" ht="15" customHeight="1">
      <c r="R20065"/>
      <c r="S20065"/>
    </row>
    <row r="20066" spans="18:19" ht="15" customHeight="1">
      <c r="R20066"/>
      <c r="S20066"/>
    </row>
    <row r="20067" spans="18:19" ht="15" customHeight="1">
      <c r="R20067"/>
      <c r="S20067"/>
    </row>
    <row r="20068" spans="18:19" ht="15" customHeight="1">
      <c r="R20068"/>
      <c r="S20068"/>
    </row>
    <row r="20069" spans="18:19" ht="15" customHeight="1">
      <c r="R20069"/>
      <c r="S20069"/>
    </row>
    <row r="20070" spans="18:19" ht="15" customHeight="1">
      <c r="R20070"/>
      <c r="S20070"/>
    </row>
    <row r="20071" spans="18:19" ht="15" customHeight="1">
      <c r="R20071"/>
      <c r="S20071"/>
    </row>
    <row r="20072" spans="18:19" ht="15" customHeight="1">
      <c r="R20072"/>
      <c r="S20072"/>
    </row>
    <row r="20073" spans="18:19" ht="15" customHeight="1">
      <c r="R20073"/>
      <c r="S20073"/>
    </row>
    <row r="20074" spans="18:19" ht="15" customHeight="1">
      <c r="R20074"/>
      <c r="S20074"/>
    </row>
    <row r="20075" spans="18:19" ht="15" customHeight="1">
      <c r="R20075"/>
      <c r="S20075"/>
    </row>
    <row r="20076" spans="18:19" ht="15" customHeight="1">
      <c r="R20076"/>
      <c r="S20076"/>
    </row>
    <row r="20077" spans="18:19" ht="15" customHeight="1">
      <c r="R20077"/>
      <c r="S20077"/>
    </row>
    <row r="20078" spans="18:19" ht="15" customHeight="1">
      <c r="R20078"/>
      <c r="S20078"/>
    </row>
    <row r="20079" spans="18:19" ht="15" customHeight="1">
      <c r="R20079"/>
      <c r="S20079"/>
    </row>
    <row r="20080" spans="18:19" ht="15" customHeight="1">
      <c r="R20080"/>
      <c r="S20080"/>
    </row>
    <row r="20081" spans="18:19" ht="15" customHeight="1">
      <c r="R20081"/>
      <c r="S20081"/>
    </row>
    <row r="20082" spans="18:19" ht="15" customHeight="1">
      <c r="R20082"/>
      <c r="S20082"/>
    </row>
    <row r="20083" spans="18:19" ht="15" customHeight="1">
      <c r="R20083"/>
      <c r="S20083"/>
    </row>
    <row r="20084" spans="18:19" ht="15" customHeight="1">
      <c r="R20084"/>
      <c r="S20084"/>
    </row>
    <row r="20085" spans="18:19" ht="15" customHeight="1">
      <c r="R20085"/>
      <c r="S20085"/>
    </row>
    <row r="20086" spans="18:19" ht="15" customHeight="1">
      <c r="R20086"/>
      <c r="S20086"/>
    </row>
    <row r="20087" spans="18:19" ht="15" customHeight="1">
      <c r="R20087"/>
      <c r="S20087"/>
    </row>
    <row r="20088" spans="18:19" ht="15" customHeight="1">
      <c r="R20088"/>
      <c r="S20088"/>
    </row>
    <row r="20089" spans="18:19" ht="15" customHeight="1">
      <c r="R20089"/>
      <c r="S20089"/>
    </row>
    <row r="20090" spans="18:19" ht="15" customHeight="1">
      <c r="R20090"/>
      <c r="S20090"/>
    </row>
    <row r="20091" spans="18:19" ht="15" customHeight="1">
      <c r="R20091"/>
      <c r="S20091"/>
    </row>
    <row r="20092" spans="18:19" ht="15" customHeight="1">
      <c r="R20092"/>
      <c r="S20092"/>
    </row>
    <row r="20093" spans="18:19" ht="15" customHeight="1">
      <c r="R20093"/>
      <c r="S20093"/>
    </row>
    <row r="20094" spans="18:19" ht="15" customHeight="1">
      <c r="R20094"/>
      <c r="S20094"/>
    </row>
    <row r="20095" spans="18:19" ht="15" customHeight="1">
      <c r="R20095"/>
      <c r="S20095"/>
    </row>
    <row r="20096" spans="18:19" ht="15" customHeight="1">
      <c r="R20096"/>
      <c r="S20096"/>
    </row>
    <row r="20097" spans="18:19" ht="15" customHeight="1">
      <c r="R20097"/>
      <c r="S20097"/>
    </row>
    <row r="20098" spans="18:19" ht="15" customHeight="1">
      <c r="R20098"/>
      <c r="S20098"/>
    </row>
    <row r="20099" spans="18:19" ht="15" customHeight="1">
      <c r="R20099"/>
      <c r="S20099"/>
    </row>
    <row r="20100" spans="18:19" ht="15" customHeight="1">
      <c r="R20100"/>
      <c r="S20100"/>
    </row>
    <row r="20101" spans="18:19" ht="15" customHeight="1">
      <c r="R20101"/>
      <c r="S20101"/>
    </row>
    <row r="20102" spans="18:19" ht="15" customHeight="1">
      <c r="R20102"/>
      <c r="S20102"/>
    </row>
    <row r="20103" spans="18:19" ht="15" customHeight="1">
      <c r="R20103"/>
      <c r="S20103"/>
    </row>
    <row r="20104" spans="18:19" ht="15" customHeight="1">
      <c r="R20104"/>
      <c r="S20104"/>
    </row>
    <row r="20105" spans="18:19" ht="15" customHeight="1">
      <c r="R20105"/>
      <c r="S20105"/>
    </row>
    <row r="20106" spans="18:19" ht="15" customHeight="1">
      <c r="R20106"/>
      <c r="S20106"/>
    </row>
    <row r="20107" spans="18:19" ht="15" customHeight="1">
      <c r="R20107"/>
      <c r="S20107"/>
    </row>
    <row r="20108" spans="18:19" ht="15" customHeight="1">
      <c r="R20108"/>
      <c r="S20108"/>
    </row>
    <row r="20109" spans="18:19" ht="15" customHeight="1">
      <c r="R20109"/>
      <c r="S20109"/>
    </row>
    <row r="20110" spans="18:19" ht="15" customHeight="1">
      <c r="R20110"/>
      <c r="S20110"/>
    </row>
    <row r="20111" spans="18:19" ht="15" customHeight="1">
      <c r="R20111"/>
      <c r="S20111"/>
    </row>
    <row r="20112" spans="18:19" ht="15" customHeight="1">
      <c r="R20112"/>
      <c r="S20112"/>
    </row>
    <row r="20113" spans="18:19" ht="15" customHeight="1">
      <c r="R20113"/>
      <c r="S20113"/>
    </row>
    <row r="20114" spans="18:19" ht="15" customHeight="1">
      <c r="R20114"/>
      <c r="S20114"/>
    </row>
    <row r="20115" spans="18:19" ht="15" customHeight="1">
      <c r="R20115"/>
      <c r="S20115"/>
    </row>
    <row r="20116" spans="18:19" ht="15" customHeight="1">
      <c r="R20116"/>
      <c r="S20116"/>
    </row>
    <row r="20117" spans="18:19" ht="15" customHeight="1">
      <c r="R20117"/>
      <c r="S20117"/>
    </row>
    <row r="20118" spans="18:19" ht="15" customHeight="1">
      <c r="R20118"/>
      <c r="S20118"/>
    </row>
    <row r="20119" spans="18:19" ht="15" customHeight="1">
      <c r="R20119"/>
      <c r="S20119"/>
    </row>
    <row r="20120" spans="18:19" ht="15" customHeight="1">
      <c r="R20120"/>
      <c r="S20120"/>
    </row>
    <row r="20121" spans="18:19" ht="15" customHeight="1">
      <c r="R20121"/>
      <c r="S20121"/>
    </row>
    <row r="20122" spans="18:19" ht="15" customHeight="1">
      <c r="R20122"/>
      <c r="S20122"/>
    </row>
    <row r="20123" spans="18:19" ht="15" customHeight="1">
      <c r="R20123"/>
      <c r="S20123"/>
    </row>
    <row r="20124" spans="18:19" ht="15" customHeight="1">
      <c r="R20124"/>
      <c r="S20124"/>
    </row>
    <row r="20125" spans="18:19" ht="15" customHeight="1">
      <c r="R20125"/>
      <c r="S20125"/>
    </row>
    <row r="20126" spans="18:19" ht="15" customHeight="1">
      <c r="R20126"/>
      <c r="S20126"/>
    </row>
    <row r="20127" spans="18:19" ht="15" customHeight="1">
      <c r="R20127"/>
      <c r="S20127"/>
    </row>
    <row r="20128" spans="18:19" ht="15" customHeight="1">
      <c r="R20128"/>
      <c r="S20128"/>
    </row>
    <row r="20129" spans="18:19" ht="15" customHeight="1">
      <c r="R20129"/>
      <c r="S20129"/>
    </row>
    <row r="20130" spans="18:19" ht="15" customHeight="1">
      <c r="R20130"/>
      <c r="S20130"/>
    </row>
    <row r="20131" spans="18:19" ht="15" customHeight="1">
      <c r="R20131"/>
      <c r="S20131"/>
    </row>
    <row r="20132" spans="18:19" ht="15" customHeight="1">
      <c r="R20132"/>
      <c r="S20132"/>
    </row>
    <row r="20133" spans="18:19" ht="15" customHeight="1">
      <c r="R20133"/>
      <c r="S20133"/>
    </row>
    <row r="20134" spans="18:19" ht="15" customHeight="1">
      <c r="R20134"/>
      <c r="S20134"/>
    </row>
    <row r="20135" spans="18:19" ht="15" customHeight="1">
      <c r="R20135"/>
      <c r="S20135"/>
    </row>
    <row r="20136" spans="18:19" ht="15" customHeight="1">
      <c r="R20136"/>
      <c r="S20136"/>
    </row>
    <row r="20137" spans="18:19" ht="15" customHeight="1">
      <c r="R20137"/>
      <c r="S20137"/>
    </row>
    <row r="20138" spans="18:19" ht="15" customHeight="1">
      <c r="R20138"/>
      <c r="S20138"/>
    </row>
    <row r="20139" spans="18:19" ht="15" customHeight="1">
      <c r="R20139"/>
      <c r="S20139"/>
    </row>
    <row r="20140" spans="18:19" ht="15" customHeight="1">
      <c r="R20140"/>
      <c r="S20140"/>
    </row>
    <row r="20141" spans="18:19" ht="15" customHeight="1">
      <c r="R20141"/>
      <c r="S20141"/>
    </row>
    <row r="20142" spans="18:19" ht="15" customHeight="1">
      <c r="R20142"/>
      <c r="S20142"/>
    </row>
    <row r="20143" spans="18:19" ht="15" customHeight="1">
      <c r="R20143"/>
      <c r="S20143"/>
    </row>
    <row r="20144" spans="18:19" ht="15" customHeight="1">
      <c r="R20144"/>
      <c r="S20144"/>
    </row>
    <row r="20145" spans="18:19" ht="15" customHeight="1">
      <c r="R20145"/>
      <c r="S20145"/>
    </row>
    <row r="20146" spans="18:19" ht="15" customHeight="1">
      <c r="R20146"/>
      <c r="S20146"/>
    </row>
    <row r="20147" spans="18:19" ht="15" customHeight="1">
      <c r="R20147"/>
      <c r="S20147"/>
    </row>
    <row r="20148" spans="18:19" ht="15" customHeight="1">
      <c r="R20148"/>
      <c r="S20148"/>
    </row>
    <row r="20149" spans="18:19" ht="15" customHeight="1">
      <c r="R20149"/>
      <c r="S20149"/>
    </row>
    <row r="20150" spans="18:19" ht="15" customHeight="1">
      <c r="R20150"/>
      <c r="S20150"/>
    </row>
    <row r="20151" spans="18:19" ht="15" customHeight="1">
      <c r="R20151"/>
      <c r="S20151"/>
    </row>
    <row r="20152" spans="18:19" ht="15" customHeight="1">
      <c r="R20152"/>
      <c r="S20152"/>
    </row>
    <row r="20153" spans="18:19" ht="15" customHeight="1">
      <c r="R20153"/>
      <c r="S20153"/>
    </row>
    <row r="20154" spans="18:19" ht="15" customHeight="1">
      <c r="R20154"/>
      <c r="S20154"/>
    </row>
    <row r="20155" spans="18:19" ht="15" customHeight="1">
      <c r="R20155"/>
      <c r="S20155"/>
    </row>
    <row r="20156" spans="18:19" ht="15" customHeight="1">
      <c r="R20156"/>
      <c r="S20156"/>
    </row>
    <row r="20157" spans="18:19" ht="15" customHeight="1">
      <c r="R20157"/>
      <c r="S20157"/>
    </row>
    <row r="20158" spans="18:19" ht="15" customHeight="1">
      <c r="R20158"/>
      <c r="S20158"/>
    </row>
    <row r="20159" spans="18:19" ht="15" customHeight="1">
      <c r="R20159"/>
      <c r="S20159"/>
    </row>
    <row r="20160" spans="18:19" ht="15" customHeight="1">
      <c r="R20160"/>
      <c r="S20160"/>
    </row>
    <row r="20161" spans="18:19" ht="15" customHeight="1">
      <c r="R20161"/>
      <c r="S20161"/>
    </row>
    <row r="20162" spans="18:19" ht="15" customHeight="1">
      <c r="R20162"/>
      <c r="S20162"/>
    </row>
    <row r="20163" spans="18:19" ht="15" customHeight="1">
      <c r="R20163"/>
      <c r="S20163"/>
    </row>
    <row r="20164" spans="18:19" ht="15" customHeight="1">
      <c r="R20164"/>
      <c r="S20164"/>
    </row>
    <row r="20165" spans="18:19" ht="15" customHeight="1">
      <c r="R20165"/>
      <c r="S20165"/>
    </row>
    <row r="20166" spans="18:19" ht="15" customHeight="1">
      <c r="R20166"/>
      <c r="S20166"/>
    </row>
    <row r="20167" spans="18:19" ht="15" customHeight="1">
      <c r="R20167"/>
      <c r="S20167"/>
    </row>
    <row r="20168" spans="18:19" ht="15" customHeight="1">
      <c r="R20168"/>
      <c r="S20168"/>
    </row>
    <row r="20169" spans="18:19" ht="15" customHeight="1">
      <c r="R20169"/>
      <c r="S20169"/>
    </row>
    <row r="20170" spans="18:19" ht="15" customHeight="1">
      <c r="R20170"/>
      <c r="S20170"/>
    </row>
    <row r="20171" spans="18:19" ht="15" customHeight="1">
      <c r="R20171"/>
      <c r="S20171"/>
    </row>
    <row r="20172" spans="18:19" ht="15" customHeight="1">
      <c r="R20172"/>
      <c r="S20172"/>
    </row>
    <row r="20173" spans="18:19" ht="15" customHeight="1">
      <c r="R20173"/>
      <c r="S20173"/>
    </row>
    <row r="20174" spans="18:19" ht="15" customHeight="1">
      <c r="R20174"/>
      <c r="S20174"/>
    </row>
    <row r="20175" spans="18:19" ht="15" customHeight="1">
      <c r="R20175"/>
      <c r="S20175"/>
    </row>
    <row r="20176" spans="18:19" ht="15" customHeight="1">
      <c r="R20176"/>
      <c r="S20176"/>
    </row>
    <row r="20177" spans="18:19" ht="15" customHeight="1">
      <c r="R20177"/>
      <c r="S20177"/>
    </row>
    <row r="20178" spans="18:19" ht="15" customHeight="1">
      <c r="R20178"/>
      <c r="S20178"/>
    </row>
    <row r="20179" spans="18:19" ht="15" customHeight="1">
      <c r="R20179"/>
      <c r="S20179"/>
    </row>
    <row r="20180" spans="18:19" ht="15" customHeight="1">
      <c r="R20180"/>
      <c r="S20180"/>
    </row>
    <row r="20181" spans="18:19" ht="15" customHeight="1">
      <c r="R20181"/>
      <c r="S20181"/>
    </row>
    <row r="20182" spans="18:19" ht="15" customHeight="1">
      <c r="R20182"/>
      <c r="S20182"/>
    </row>
    <row r="20183" spans="18:19" ht="15" customHeight="1">
      <c r="R20183"/>
      <c r="S20183"/>
    </row>
    <row r="20184" spans="18:19" ht="15" customHeight="1">
      <c r="R20184"/>
      <c r="S20184"/>
    </row>
    <row r="20185" spans="18:19" ht="15" customHeight="1">
      <c r="R20185"/>
      <c r="S20185"/>
    </row>
    <row r="20186" spans="18:19" ht="15" customHeight="1">
      <c r="R20186"/>
      <c r="S20186"/>
    </row>
    <row r="20187" spans="18:19" ht="15" customHeight="1">
      <c r="R20187"/>
      <c r="S20187"/>
    </row>
    <row r="20188" spans="18:19" ht="15" customHeight="1">
      <c r="R20188"/>
      <c r="S20188"/>
    </row>
    <row r="20189" spans="18:19" ht="15" customHeight="1">
      <c r="R20189"/>
      <c r="S20189"/>
    </row>
    <row r="20190" spans="18:19" ht="15" customHeight="1">
      <c r="R20190"/>
      <c r="S20190"/>
    </row>
    <row r="20191" spans="18:19" ht="15" customHeight="1">
      <c r="R20191"/>
      <c r="S20191"/>
    </row>
    <row r="20192" spans="18:19" ht="15" customHeight="1">
      <c r="R20192"/>
      <c r="S20192"/>
    </row>
    <row r="20193" spans="18:19" ht="15" customHeight="1">
      <c r="R20193"/>
      <c r="S20193"/>
    </row>
    <row r="20194" spans="18:19" ht="15" customHeight="1">
      <c r="R20194"/>
      <c r="S20194"/>
    </row>
    <row r="20195" spans="18:19" ht="15" customHeight="1">
      <c r="R20195"/>
      <c r="S20195"/>
    </row>
    <row r="20196" spans="18:19" ht="15" customHeight="1">
      <c r="R20196"/>
      <c r="S20196"/>
    </row>
    <row r="20197" spans="18:19" ht="15" customHeight="1">
      <c r="R20197"/>
      <c r="S20197"/>
    </row>
    <row r="20198" spans="18:19" ht="15" customHeight="1">
      <c r="R20198"/>
      <c r="S20198"/>
    </row>
    <row r="20199" spans="18:19" ht="15" customHeight="1">
      <c r="R20199"/>
      <c r="S20199"/>
    </row>
    <row r="20200" spans="18:19" ht="15" customHeight="1">
      <c r="R20200"/>
      <c r="S20200"/>
    </row>
    <row r="20201" spans="18:19" ht="15" customHeight="1">
      <c r="R20201"/>
      <c r="S20201"/>
    </row>
    <row r="20202" spans="18:19" ht="15" customHeight="1">
      <c r="R20202"/>
      <c r="S20202"/>
    </row>
    <row r="20203" spans="18:19" ht="15" customHeight="1">
      <c r="R20203"/>
      <c r="S20203"/>
    </row>
    <row r="20204" spans="18:19" ht="15" customHeight="1">
      <c r="R20204"/>
      <c r="S20204"/>
    </row>
    <row r="20205" spans="18:19" ht="15" customHeight="1">
      <c r="R20205"/>
      <c r="S20205"/>
    </row>
    <row r="20206" spans="18:19" ht="15" customHeight="1">
      <c r="R20206"/>
      <c r="S20206"/>
    </row>
    <row r="20207" spans="18:19" ht="15" customHeight="1">
      <c r="R20207"/>
      <c r="S20207"/>
    </row>
    <row r="20208" spans="18:19" ht="15" customHeight="1">
      <c r="R20208"/>
      <c r="S20208"/>
    </row>
    <row r="20209" spans="18:19" ht="15" customHeight="1">
      <c r="R20209"/>
      <c r="S20209"/>
    </row>
    <row r="20210" spans="18:19" ht="15" customHeight="1">
      <c r="R20210"/>
      <c r="S20210"/>
    </row>
    <row r="20211" spans="18:19" ht="15" customHeight="1">
      <c r="R20211"/>
      <c r="S20211"/>
    </row>
    <row r="20212" spans="18:19" ht="15" customHeight="1">
      <c r="R20212"/>
      <c r="S20212"/>
    </row>
    <row r="20213" spans="18:19" ht="15" customHeight="1">
      <c r="R20213"/>
      <c r="S20213"/>
    </row>
    <row r="20214" spans="18:19" ht="15" customHeight="1">
      <c r="R20214"/>
      <c r="S20214"/>
    </row>
    <row r="20215" spans="18:19" ht="15" customHeight="1">
      <c r="R20215"/>
      <c r="S20215"/>
    </row>
    <row r="20216" spans="18:19" ht="15" customHeight="1">
      <c r="R20216"/>
      <c r="S20216"/>
    </row>
    <row r="20217" spans="18:19" ht="15" customHeight="1">
      <c r="R20217"/>
      <c r="S20217"/>
    </row>
    <row r="20218" spans="18:19" ht="15" customHeight="1">
      <c r="R20218"/>
      <c r="S20218"/>
    </row>
    <row r="20219" spans="18:19" ht="15" customHeight="1">
      <c r="R20219"/>
      <c r="S20219"/>
    </row>
    <row r="20220" spans="18:19" ht="15" customHeight="1">
      <c r="R20220"/>
      <c r="S20220"/>
    </row>
    <row r="20221" spans="18:19" ht="15" customHeight="1">
      <c r="R20221"/>
      <c r="S20221"/>
    </row>
    <row r="20222" spans="18:19" ht="15" customHeight="1">
      <c r="R20222"/>
      <c r="S20222"/>
    </row>
    <row r="20223" spans="18:19" ht="15" customHeight="1">
      <c r="R20223"/>
      <c r="S20223"/>
    </row>
    <row r="20224" spans="18:19" ht="15" customHeight="1">
      <c r="R20224"/>
      <c r="S20224"/>
    </row>
    <row r="20225" spans="18:19" ht="15" customHeight="1">
      <c r="R20225"/>
      <c r="S20225"/>
    </row>
    <row r="20226" spans="18:19" ht="15" customHeight="1">
      <c r="R20226"/>
      <c r="S20226"/>
    </row>
    <row r="20227" spans="18:19" ht="15" customHeight="1">
      <c r="R20227"/>
      <c r="S20227"/>
    </row>
    <row r="20228" spans="18:19" ht="15" customHeight="1">
      <c r="R20228"/>
      <c r="S20228"/>
    </row>
    <row r="20229" spans="18:19" ht="15" customHeight="1">
      <c r="R20229"/>
      <c r="S20229"/>
    </row>
    <row r="20230" spans="18:19" ht="15" customHeight="1">
      <c r="R20230"/>
      <c r="S20230"/>
    </row>
    <row r="20231" spans="18:19" ht="15" customHeight="1">
      <c r="R20231"/>
      <c r="S20231"/>
    </row>
    <row r="20232" spans="18:19" ht="15" customHeight="1">
      <c r="R20232"/>
      <c r="S20232"/>
    </row>
    <row r="20233" spans="18:19" ht="15" customHeight="1">
      <c r="R20233"/>
      <c r="S20233"/>
    </row>
    <row r="20234" spans="18:19" ht="15" customHeight="1">
      <c r="R20234"/>
      <c r="S20234"/>
    </row>
    <row r="20235" spans="18:19" ht="15" customHeight="1">
      <c r="R20235"/>
      <c r="S20235"/>
    </row>
    <row r="20236" spans="18:19" ht="15" customHeight="1">
      <c r="R20236"/>
      <c r="S20236"/>
    </row>
    <row r="20237" spans="18:19" ht="15" customHeight="1">
      <c r="R20237"/>
      <c r="S20237"/>
    </row>
    <row r="20238" spans="18:19" ht="15" customHeight="1">
      <c r="R20238"/>
      <c r="S20238"/>
    </row>
    <row r="20239" spans="18:19" ht="15" customHeight="1">
      <c r="R20239"/>
      <c r="S20239"/>
    </row>
    <row r="20240" spans="18:19" ht="15" customHeight="1">
      <c r="R20240"/>
      <c r="S20240"/>
    </row>
    <row r="20241" spans="18:19" ht="15" customHeight="1">
      <c r="R20241"/>
      <c r="S20241"/>
    </row>
    <row r="20242" spans="18:19" ht="15" customHeight="1">
      <c r="R20242"/>
      <c r="S20242"/>
    </row>
    <row r="20243" spans="18:19" ht="15" customHeight="1">
      <c r="R20243"/>
      <c r="S20243"/>
    </row>
    <row r="20244" spans="18:19" ht="15" customHeight="1">
      <c r="R20244"/>
      <c r="S20244"/>
    </row>
    <row r="20245" spans="18:19" ht="15" customHeight="1">
      <c r="R20245"/>
      <c r="S20245"/>
    </row>
    <row r="20246" spans="18:19" ht="15" customHeight="1">
      <c r="R20246"/>
      <c r="S20246"/>
    </row>
    <row r="20247" spans="18:19" ht="15" customHeight="1">
      <c r="R20247"/>
      <c r="S20247"/>
    </row>
    <row r="20248" spans="18:19" ht="15" customHeight="1">
      <c r="R20248"/>
      <c r="S20248"/>
    </row>
    <row r="20249" spans="18:19" ht="15" customHeight="1">
      <c r="R20249"/>
      <c r="S20249"/>
    </row>
    <row r="20250" spans="18:19" ht="15" customHeight="1">
      <c r="R20250"/>
      <c r="S20250"/>
    </row>
    <row r="20251" spans="18:19" ht="15" customHeight="1">
      <c r="R20251"/>
      <c r="S20251"/>
    </row>
    <row r="20252" spans="18:19" ht="15" customHeight="1">
      <c r="R20252"/>
      <c r="S20252"/>
    </row>
    <row r="20253" spans="18:19" ht="15" customHeight="1">
      <c r="R20253"/>
      <c r="S20253"/>
    </row>
    <row r="20254" spans="18:19" ht="15" customHeight="1">
      <c r="R20254"/>
      <c r="S20254"/>
    </row>
    <row r="20255" spans="18:19" ht="15" customHeight="1">
      <c r="R20255"/>
      <c r="S20255"/>
    </row>
    <row r="20256" spans="18:19" ht="15" customHeight="1">
      <c r="R20256"/>
      <c r="S20256"/>
    </row>
    <row r="20257" spans="18:19" ht="15" customHeight="1">
      <c r="R20257"/>
      <c r="S20257"/>
    </row>
    <row r="20258" spans="18:19" ht="15" customHeight="1">
      <c r="R20258"/>
      <c r="S20258"/>
    </row>
    <row r="20259" spans="18:19" ht="15" customHeight="1">
      <c r="R20259"/>
      <c r="S20259"/>
    </row>
    <row r="20260" spans="18:19" ht="15" customHeight="1">
      <c r="R20260"/>
      <c r="S20260"/>
    </row>
    <row r="20261" spans="18:19" ht="15" customHeight="1">
      <c r="R20261"/>
      <c r="S20261"/>
    </row>
    <row r="20262" spans="18:19" ht="15" customHeight="1">
      <c r="R20262"/>
      <c r="S20262"/>
    </row>
    <row r="20263" spans="18:19" ht="15" customHeight="1">
      <c r="R20263"/>
      <c r="S20263"/>
    </row>
    <row r="20264" spans="18:19" ht="15" customHeight="1">
      <c r="R20264"/>
      <c r="S20264"/>
    </row>
    <row r="20265" spans="18:19" ht="15" customHeight="1">
      <c r="R20265"/>
      <c r="S20265"/>
    </row>
    <row r="20266" spans="18:19" ht="15" customHeight="1">
      <c r="R20266"/>
      <c r="S20266"/>
    </row>
    <row r="20267" spans="18:19" ht="15" customHeight="1">
      <c r="R20267"/>
      <c r="S20267"/>
    </row>
    <row r="20268" spans="18:19" ht="15" customHeight="1">
      <c r="R20268"/>
      <c r="S20268"/>
    </row>
    <row r="20269" spans="18:19" ht="15" customHeight="1">
      <c r="R20269"/>
      <c r="S20269"/>
    </row>
    <row r="20270" spans="18:19" ht="15" customHeight="1">
      <c r="R20270"/>
      <c r="S20270"/>
    </row>
    <row r="20271" spans="18:19" ht="15" customHeight="1">
      <c r="R20271"/>
      <c r="S20271"/>
    </row>
    <row r="20272" spans="18:19" ht="15" customHeight="1">
      <c r="R20272"/>
      <c r="S20272"/>
    </row>
    <row r="20273" spans="18:19" ht="15" customHeight="1">
      <c r="R20273"/>
      <c r="S20273"/>
    </row>
    <row r="20274" spans="18:19" ht="15" customHeight="1">
      <c r="R20274"/>
      <c r="S20274"/>
    </row>
    <row r="20275" spans="18:19" ht="15" customHeight="1">
      <c r="R20275"/>
      <c r="S20275"/>
    </row>
    <row r="20276" spans="18:19" ht="15" customHeight="1">
      <c r="R20276"/>
      <c r="S20276"/>
    </row>
    <row r="20277" spans="18:19" ht="15" customHeight="1">
      <c r="R20277"/>
      <c r="S20277"/>
    </row>
    <row r="20278" spans="18:19" ht="15" customHeight="1">
      <c r="R20278"/>
      <c r="S20278"/>
    </row>
    <row r="20279" spans="18:19" ht="15" customHeight="1">
      <c r="R20279"/>
      <c r="S20279"/>
    </row>
    <row r="20280" spans="18:19" ht="15" customHeight="1">
      <c r="R20280"/>
      <c r="S20280"/>
    </row>
    <row r="20281" spans="18:19" ht="15" customHeight="1">
      <c r="R20281"/>
      <c r="S20281"/>
    </row>
    <row r="20282" spans="18:19" ht="15" customHeight="1">
      <c r="R20282"/>
      <c r="S20282"/>
    </row>
    <row r="20283" spans="18:19" ht="15" customHeight="1">
      <c r="R20283"/>
      <c r="S20283"/>
    </row>
    <row r="20284" spans="18:19" ht="15" customHeight="1">
      <c r="R20284"/>
      <c r="S20284"/>
    </row>
    <row r="20285" spans="18:19" ht="15" customHeight="1">
      <c r="R20285"/>
      <c r="S20285"/>
    </row>
    <row r="20286" spans="18:19" ht="15" customHeight="1">
      <c r="R20286"/>
      <c r="S20286"/>
    </row>
    <row r="20287" spans="18:19" ht="15" customHeight="1">
      <c r="R20287"/>
      <c r="S20287"/>
    </row>
    <row r="20288" spans="18:19" ht="15" customHeight="1">
      <c r="R20288"/>
      <c r="S20288"/>
    </row>
    <row r="20289" spans="18:19" ht="15" customHeight="1">
      <c r="R20289"/>
      <c r="S20289"/>
    </row>
    <row r="20290" spans="18:19" ht="15" customHeight="1">
      <c r="R20290"/>
      <c r="S20290"/>
    </row>
    <row r="20291" spans="18:19" ht="15" customHeight="1">
      <c r="R20291"/>
      <c r="S20291"/>
    </row>
    <row r="20292" spans="18:19" ht="15" customHeight="1">
      <c r="R20292"/>
      <c r="S20292"/>
    </row>
    <row r="20293" spans="18:19" ht="15" customHeight="1">
      <c r="R20293"/>
      <c r="S20293"/>
    </row>
    <row r="20294" spans="18:19" ht="15" customHeight="1">
      <c r="R20294"/>
      <c r="S20294"/>
    </row>
    <row r="20295" spans="18:19" ht="15" customHeight="1">
      <c r="R20295"/>
      <c r="S20295"/>
    </row>
    <row r="20296" spans="18:19" ht="15" customHeight="1">
      <c r="R20296"/>
      <c r="S20296"/>
    </row>
    <row r="20297" spans="18:19" ht="15" customHeight="1">
      <c r="R20297"/>
      <c r="S20297"/>
    </row>
    <row r="20298" spans="18:19" ht="15" customHeight="1">
      <c r="R20298"/>
      <c r="S20298"/>
    </row>
    <row r="20299" spans="18:19" ht="15" customHeight="1">
      <c r="R20299"/>
      <c r="S20299"/>
    </row>
    <row r="20300" spans="18:19" ht="15" customHeight="1">
      <c r="R20300"/>
      <c r="S20300"/>
    </row>
    <row r="20301" spans="18:19" ht="15" customHeight="1">
      <c r="R20301"/>
      <c r="S20301"/>
    </row>
    <row r="20302" spans="18:19" ht="15" customHeight="1">
      <c r="R20302"/>
      <c r="S20302"/>
    </row>
    <row r="20303" spans="18:19" ht="15" customHeight="1">
      <c r="R20303"/>
      <c r="S20303"/>
    </row>
    <row r="20304" spans="18:19" ht="15" customHeight="1">
      <c r="R20304"/>
      <c r="S20304"/>
    </row>
    <row r="20305" spans="18:19" ht="15" customHeight="1">
      <c r="R20305"/>
      <c r="S20305"/>
    </row>
    <row r="20306" spans="18:19" ht="15" customHeight="1">
      <c r="R20306"/>
      <c r="S20306"/>
    </row>
    <row r="20307" spans="18:19" ht="15" customHeight="1">
      <c r="R20307"/>
      <c r="S20307"/>
    </row>
    <row r="20308" spans="18:19" ht="15" customHeight="1">
      <c r="R20308"/>
      <c r="S20308"/>
    </row>
    <row r="20309" spans="18:19" ht="15" customHeight="1">
      <c r="R20309"/>
      <c r="S20309"/>
    </row>
    <row r="20310" spans="18:19" ht="15" customHeight="1">
      <c r="R20310"/>
      <c r="S20310"/>
    </row>
    <row r="20311" spans="18:19" ht="15" customHeight="1">
      <c r="R20311"/>
      <c r="S20311"/>
    </row>
    <row r="20312" spans="18:19" ht="15" customHeight="1">
      <c r="R20312"/>
      <c r="S20312"/>
    </row>
    <row r="20313" spans="18:19" ht="15" customHeight="1">
      <c r="R20313"/>
      <c r="S20313"/>
    </row>
    <row r="20314" spans="18:19" ht="15" customHeight="1">
      <c r="R20314"/>
      <c r="S20314"/>
    </row>
    <row r="20315" spans="18:19" ht="15" customHeight="1">
      <c r="R20315"/>
      <c r="S20315"/>
    </row>
    <row r="20316" spans="18:19" ht="15" customHeight="1">
      <c r="R20316"/>
      <c r="S20316"/>
    </row>
    <row r="20317" spans="18:19" ht="15" customHeight="1">
      <c r="R20317"/>
      <c r="S20317"/>
    </row>
    <row r="20318" spans="18:19" ht="15" customHeight="1">
      <c r="R20318"/>
      <c r="S20318"/>
    </row>
    <row r="20319" spans="18:19" ht="15" customHeight="1">
      <c r="R20319"/>
      <c r="S20319"/>
    </row>
    <row r="20320" spans="18:19" ht="15" customHeight="1">
      <c r="R20320"/>
      <c r="S20320"/>
    </row>
    <row r="20321" spans="18:19" ht="15" customHeight="1">
      <c r="R20321"/>
      <c r="S20321"/>
    </row>
    <row r="20322" spans="18:19" ht="15" customHeight="1">
      <c r="R20322"/>
      <c r="S20322"/>
    </row>
    <row r="20323" spans="18:19" ht="15" customHeight="1">
      <c r="R20323"/>
      <c r="S20323"/>
    </row>
    <row r="20324" spans="18:19" ht="15" customHeight="1">
      <c r="R20324"/>
      <c r="S20324"/>
    </row>
    <row r="20325" spans="18:19" ht="15" customHeight="1">
      <c r="R20325"/>
      <c r="S20325"/>
    </row>
    <row r="20326" spans="18:19" ht="15" customHeight="1">
      <c r="R20326"/>
      <c r="S20326"/>
    </row>
    <row r="20327" spans="18:19" ht="15" customHeight="1">
      <c r="R20327"/>
      <c r="S20327"/>
    </row>
    <row r="20328" spans="18:19" ht="15" customHeight="1">
      <c r="R20328"/>
      <c r="S20328"/>
    </row>
    <row r="20329" spans="18:19" ht="15" customHeight="1">
      <c r="R20329"/>
      <c r="S20329"/>
    </row>
    <row r="20330" spans="18:19" ht="15" customHeight="1">
      <c r="R20330"/>
      <c r="S20330"/>
    </row>
    <row r="20331" spans="18:19" ht="15" customHeight="1">
      <c r="R20331"/>
      <c r="S20331"/>
    </row>
    <row r="20332" spans="18:19" ht="15" customHeight="1">
      <c r="R20332"/>
      <c r="S20332"/>
    </row>
    <row r="20333" spans="18:19" ht="15" customHeight="1">
      <c r="R20333"/>
      <c r="S20333"/>
    </row>
    <row r="20334" spans="18:19" ht="15" customHeight="1">
      <c r="R20334"/>
      <c r="S20334"/>
    </row>
    <row r="20335" spans="18:19" ht="15" customHeight="1">
      <c r="R20335"/>
      <c r="S20335"/>
    </row>
    <row r="20336" spans="18:19" ht="15" customHeight="1">
      <c r="R20336"/>
      <c r="S20336"/>
    </row>
    <row r="20337" spans="18:19" ht="15" customHeight="1">
      <c r="R20337"/>
      <c r="S20337"/>
    </row>
    <row r="20338" spans="18:19" ht="15" customHeight="1">
      <c r="R20338"/>
      <c r="S20338"/>
    </row>
    <row r="20339" spans="18:19" ht="15" customHeight="1">
      <c r="R20339"/>
      <c r="S20339"/>
    </row>
    <row r="20340" spans="18:19" ht="15" customHeight="1">
      <c r="R20340"/>
      <c r="S20340"/>
    </row>
    <row r="20341" spans="18:19" ht="15" customHeight="1">
      <c r="R20341"/>
      <c r="S20341"/>
    </row>
    <row r="20342" spans="18:19" ht="15" customHeight="1">
      <c r="R20342"/>
      <c r="S20342"/>
    </row>
    <row r="20343" spans="18:19" ht="15" customHeight="1">
      <c r="R20343"/>
      <c r="S20343"/>
    </row>
    <row r="20344" spans="18:19" ht="15" customHeight="1">
      <c r="R20344"/>
      <c r="S20344"/>
    </row>
    <row r="20345" spans="18:19" ht="15" customHeight="1">
      <c r="R20345"/>
      <c r="S20345"/>
    </row>
    <row r="20346" spans="18:19" ht="15" customHeight="1">
      <c r="R20346"/>
      <c r="S20346"/>
    </row>
    <row r="20347" spans="18:19" ht="15" customHeight="1">
      <c r="R20347"/>
      <c r="S20347"/>
    </row>
    <row r="20348" spans="18:19" ht="15" customHeight="1">
      <c r="R20348"/>
      <c r="S20348"/>
    </row>
    <row r="20349" spans="18:19" ht="15" customHeight="1">
      <c r="R20349"/>
      <c r="S20349"/>
    </row>
    <row r="20350" spans="18:19" ht="15" customHeight="1">
      <c r="R20350"/>
      <c r="S20350"/>
    </row>
    <row r="20351" spans="18:19" ht="15" customHeight="1">
      <c r="R20351"/>
      <c r="S20351"/>
    </row>
    <row r="20352" spans="18:19" ht="15" customHeight="1">
      <c r="R20352"/>
      <c r="S20352"/>
    </row>
    <row r="20353" spans="18:19" ht="15" customHeight="1">
      <c r="R20353"/>
      <c r="S20353"/>
    </row>
    <row r="20354" spans="18:19" ht="15" customHeight="1">
      <c r="R20354"/>
      <c r="S20354"/>
    </row>
    <row r="20355" spans="18:19" ht="15" customHeight="1">
      <c r="R20355"/>
      <c r="S20355"/>
    </row>
    <row r="20356" spans="18:19" ht="15" customHeight="1">
      <c r="R20356"/>
      <c r="S20356"/>
    </row>
    <row r="20357" spans="18:19" ht="15" customHeight="1">
      <c r="R20357"/>
      <c r="S20357"/>
    </row>
    <row r="20358" spans="18:19" ht="15" customHeight="1">
      <c r="R20358"/>
      <c r="S20358"/>
    </row>
    <row r="20359" spans="18:19" ht="15" customHeight="1">
      <c r="R20359"/>
      <c r="S20359"/>
    </row>
    <row r="20360" spans="18:19" ht="15" customHeight="1">
      <c r="R20360"/>
      <c r="S20360"/>
    </row>
    <row r="20361" spans="18:19" ht="15" customHeight="1">
      <c r="R20361"/>
      <c r="S20361"/>
    </row>
    <row r="20362" spans="18:19" ht="15" customHeight="1">
      <c r="R20362"/>
      <c r="S20362"/>
    </row>
    <row r="20363" spans="18:19" ht="15" customHeight="1">
      <c r="R20363"/>
      <c r="S20363"/>
    </row>
    <row r="20364" spans="18:19" ht="15" customHeight="1">
      <c r="R20364"/>
      <c r="S20364"/>
    </row>
    <row r="20365" spans="18:19" ht="15" customHeight="1">
      <c r="R20365"/>
      <c r="S20365"/>
    </row>
    <row r="20366" spans="18:19" ht="15" customHeight="1">
      <c r="R20366"/>
      <c r="S20366"/>
    </row>
    <row r="20367" spans="18:19" ht="15" customHeight="1">
      <c r="R20367"/>
      <c r="S20367"/>
    </row>
    <row r="20368" spans="18:19" ht="15" customHeight="1">
      <c r="R20368"/>
      <c r="S20368"/>
    </row>
    <row r="20369" spans="18:19" ht="15" customHeight="1">
      <c r="R20369"/>
      <c r="S20369"/>
    </row>
    <row r="20370" spans="18:19" ht="15" customHeight="1">
      <c r="R20370"/>
      <c r="S20370"/>
    </row>
    <row r="20371" spans="18:19" ht="15" customHeight="1">
      <c r="R20371"/>
      <c r="S20371"/>
    </row>
    <row r="20372" spans="18:19" ht="15" customHeight="1">
      <c r="R20372"/>
      <c r="S20372"/>
    </row>
    <row r="20373" spans="18:19" ht="15" customHeight="1">
      <c r="R20373"/>
      <c r="S20373"/>
    </row>
    <row r="20374" spans="18:19" ht="15" customHeight="1">
      <c r="R20374"/>
      <c r="S20374"/>
    </row>
    <row r="20375" spans="18:19" ht="15" customHeight="1">
      <c r="R20375"/>
      <c r="S20375"/>
    </row>
    <row r="20376" spans="18:19" ht="15" customHeight="1">
      <c r="R20376"/>
      <c r="S20376"/>
    </row>
    <row r="20377" spans="18:19" ht="15" customHeight="1">
      <c r="R20377"/>
      <c r="S20377"/>
    </row>
    <row r="20378" spans="18:19" ht="15" customHeight="1">
      <c r="R20378"/>
      <c r="S20378"/>
    </row>
    <row r="20379" spans="18:19" ht="15" customHeight="1">
      <c r="R20379"/>
      <c r="S20379"/>
    </row>
    <row r="20380" spans="18:19" ht="15" customHeight="1">
      <c r="R20380"/>
      <c r="S20380"/>
    </row>
    <row r="20381" spans="18:19" ht="15" customHeight="1">
      <c r="R20381"/>
      <c r="S20381"/>
    </row>
    <row r="20382" spans="18:19" ht="15" customHeight="1">
      <c r="R20382"/>
      <c r="S20382"/>
    </row>
    <row r="20383" spans="18:19" ht="15" customHeight="1">
      <c r="R20383"/>
      <c r="S20383"/>
    </row>
    <row r="20384" spans="18:19" ht="15" customHeight="1">
      <c r="R20384"/>
      <c r="S20384"/>
    </row>
    <row r="20385" spans="18:19" ht="15" customHeight="1">
      <c r="R20385"/>
      <c r="S20385"/>
    </row>
    <row r="20386" spans="18:19" ht="15" customHeight="1">
      <c r="R20386"/>
      <c r="S20386"/>
    </row>
    <row r="20387" spans="18:19" ht="15" customHeight="1">
      <c r="R20387"/>
      <c r="S20387"/>
    </row>
    <row r="20388" spans="18:19" ht="15" customHeight="1">
      <c r="R20388"/>
      <c r="S20388"/>
    </row>
    <row r="20389" spans="18:19" ht="15" customHeight="1">
      <c r="R20389"/>
      <c r="S20389"/>
    </row>
    <row r="20390" spans="18:19" ht="15" customHeight="1">
      <c r="R20390"/>
      <c r="S20390"/>
    </row>
    <row r="20391" spans="18:19" ht="15" customHeight="1">
      <c r="R20391"/>
      <c r="S20391"/>
    </row>
    <row r="20392" spans="18:19" ht="15" customHeight="1">
      <c r="R20392"/>
      <c r="S20392"/>
    </row>
    <row r="20393" spans="18:19" ht="15" customHeight="1">
      <c r="R20393"/>
      <c r="S20393"/>
    </row>
    <row r="20394" spans="18:19" ht="15" customHeight="1">
      <c r="R20394"/>
      <c r="S20394"/>
    </row>
    <row r="20395" spans="18:19" ht="15" customHeight="1">
      <c r="R20395"/>
      <c r="S20395"/>
    </row>
    <row r="20396" spans="18:19" ht="15" customHeight="1">
      <c r="R20396"/>
      <c r="S20396"/>
    </row>
    <row r="20397" spans="18:19" ht="15" customHeight="1">
      <c r="R20397"/>
      <c r="S20397"/>
    </row>
    <row r="20398" spans="18:19" ht="15" customHeight="1">
      <c r="R20398"/>
      <c r="S20398"/>
    </row>
    <row r="20399" spans="18:19" ht="15" customHeight="1">
      <c r="R20399"/>
      <c r="S20399"/>
    </row>
    <row r="20400" spans="18:19" ht="15" customHeight="1">
      <c r="R20400"/>
      <c r="S20400"/>
    </row>
    <row r="20401" spans="18:19" ht="15" customHeight="1">
      <c r="R20401"/>
      <c r="S20401"/>
    </row>
    <row r="20402" spans="18:19" ht="15" customHeight="1">
      <c r="R20402"/>
      <c r="S20402"/>
    </row>
    <row r="20403" spans="18:19" ht="15" customHeight="1">
      <c r="R20403"/>
      <c r="S20403"/>
    </row>
    <row r="20404" spans="18:19" ht="15" customHeight="1">
      <c r="R20404"/>
      <c r="S20404"/>
    </row>
    <row r="20405" spans="18:19" ht="15" customHeight="1">
      <c r="R20405"/>
      <c r="S20405"/>
    </row>
    <row r="20406" spans="18:19" ht="15" customHeight="1">
      <c r="R20406"/>
      <c r="S20406"/>
    </row>
    <row r="20407" spans="18:19" ht="15" customHeight="1">
      <c r="R20407"/>
      <c r="S20407"/>
    </row>
    <row r="20408" spans="18:19" ht="15" customHeight="1">
      <c r="R20408"/>
      <c r="S20408"/>
    </row>
    <row r="20409" spans="18:19" ht="15" customHeight="1">
      <c r="R20409"/>
      <c r="S20409"/>
    </row>
    <row r="20410" spans="18:19" ht="15" customHeight="1">
      <c r="R20410"/>
      <c r="S20410"/>
    </row>
    <row r="20411" spans="18:19" ht="15" customHeight="1">
      <c r="R20411"/>
      <c r="S20411"/>
    </row>
    <row r="20412" spans="18:19" ht="15" customHeight="1">
      <c r="R20412"/>
      <c r="S20412"/>
    </row>
    <row r="20413" spans="18:19" ht="15" customHeight="1">
      <c r="R20413"/>
      <c r="S20413"/>
    </row>
    <row r="20414" spans="18:19" ht="15" customHeight="1">
      <c r="R20414"/>
      <c r="S20414"/>
    </row>
    <row r="20415" spans="18:19" ht="15" customHeight="1">
      <c r="R20415"/>
      <c r="S20415"/>
    </row>
    <row r="20416" spans="18:19" ht="15" customHeight="1">
      <c r="R20416"/>
      <c r="S20416"/>
    </row>
    <row r="20417" spans="18:19" ht="15" customHeight="1">
      <c r="R20417"/>
      <c r="S20417"/>
    </row>
    <row r="20418" spans="18:19" ht="15" customHeight="1">
      <c r="R20418"/>
      <c r="S20418"/>
    </row>
    <row r="20419" spans="18:19" ht="15" customHeight="1">
      <c r="R20419"/>
      <c r="S20419"/>
    </row>
    <row r="20420" spans="18:19" ht="15" customHeight="1">
      <c r="R20420"/>
      <c r="S20420"/>
    </row>
    <row r="20421" spans="18:19" ht="15" customHeight="1">
      <c r="R20421"/>
      <c r="S20421"/>
    </row>
    <row r="20422" spans="18:19" ht="15" customHeight="1">
      <c r="R20422"/>
      <c r="S20422"/>
    </row>
    <row r="20423" spans="18:19" ht="15" customHeight="1">
      <c r="R20423"/>
      <c r="S20423"/>
    </row>
    <row r="20424" spans="18:19" ht="15" customHeight="1">
      <c r="R20424"/>
      <c r="S20424"/>
    </row>
    <row r="20425" spans="18:19" ht="15" customHeight="1">
      <c r="R20425"/>
      <c r="S20425"/>
    </row>
    <row r="20426" spans="18:19" ht="15" customHeight="1">
      <c r="R20426"/>
      <c r="S20426"/>
    </row>
    <row r="20427" spans="18:19" ht="15" customHeight="1">
      <c r="R20427"/>
      <c r="S20427"/>
    </row>
    <row r="20428" spans="18:19" ht="15" customHeight="1">
      <c r="R20428"/>
      <c r="S20428"/>
    </row>
    <row r="20429" spans="18:19" ht="15" customHeight="1">
      <c r="R20429"/>
      <c r="S20429"/>
    </row>
    <row r="20430" spans="18:19" ht="15" customHeight="1">
      <c r="R20430"/>
      <c r="S20430"/>
    </row>
    <row r="20431" spans="18:19" ht="15" customHeight="1">
      <c r="R20431"/>
      <c r="S20431"/>
    </row>
    <row r="20432" spans="18:19" ht="15" customHeight="1">
      <c r="R20432"/>
      <c r="S20432"/>
    </row>
    <row r="20433" spans="18:19" ht="15" customHeight="1">
      <c r="R20433"/>
      <c r="S20433"/>
    </row>
    <row r="20434" spans="18:19" ht="15" customHeight="1">
      <c r="R20434"/>
      <c r="S20434"/>
    </row>
    <row r="20435" spans="18:19" ht="15" customHeight="1">
      <c r="R20435"/>
      <c r="S20435"/>
    </row>
    <row r="20436" spans="18:19" ht="15" customHeight="1">
      <c r="R20436"/>
      <c r="S20436"/>
    </row>
    <row r="20437" spans="18:19" ht="15" customHeight="1">
      <c r="R20437"/>
      <c r="S20437"/>
    </row>
    <row r="20438" spans="18:19" ht="15" customHeight="1">
      <c r="R20438"/>
      <c r="S20438"/>
    </row>
    <row r="20439" spans="18:19" ht="15" customHeight="1">
      <c r="R20439"/>
      <c r="S20439"/>
    </row>
    <row r="20440" spans="18:19" ht="15" customHeight="1">
      <c r="R20440"/>
      <c r="S20440"/>
    </row>
    <row r="20441" spans="18:19" ht="15" customHeight="1">
      <c r="R20441"/>
      <c r="S20441"/>
    </row>
    <row r="20442" spans="18:19" ht="15" customHeight="1">
      <c r="R20442"/>
      <c r="S20442"/>
    </row>
    <row r="20443" spans="18:19" ht="15" customHeight="1">
      <c r="R20443"/>
      <c r="S20443"/>
    </row>
    <row r="20444" spans="18:19" ht="15" customHeight="1">
      <c r="R20444"/>
      <c r="S20444"/>
    </row>
    <row r="20445" spans="18:19" ht="15" customHeight="1">
      <c r="R20445"/>
      <c r="S20445"/>
    </row>
    <row r="20446" spans="18:19" ht="15" customHeight="1">
      <c r="R20446"/>
      <c r="S20446"/>
    </row>
    <row r="20447" spans="18:19" ht="15" customHeight="1">
      <c r="R20447"/>
      <c r="S20447"/>
    </row>
    <row r="20448" spans="18:19" ht="15" customHeight="1">
      <c r="R20448"/>
      <c r="S20448"/>
    </row>
    <row r="20449" spans="18:19" ht="15" customHeight="1">
      <c r="R20449"/>
      <c r="S20449"/>
    </row>
    <row r="20450" spans="18:19" ht="15" customHeight="1">
      <c r="R20450"/>
      <c r="S20450"/>
    </row>
    <row r="20451" spans="18:19" ht="15" customHeight="1">
      <c r="R20451"/>
      <c r="S20451"/>
    </row>
    <row r="20452" spans="18:19" ht="15" customHeight="1">
      <c r="R20452"/>
      <c r="S20452"/>
    </row>
    <row r="20453" spans="18:19" ht="15" customHeight="1">
      <c r="R20453"/>
      <c r="S20453"/>
    </row>
    <row r="20454" spans="18:19" ht="15" customHeight="1">
      <c r="R20454"/>
      <c r="S20454"/>
    </row>
    <row r="20455" spans="18:19" ht="15" customHeight="1">
      <c r="R20455"/>
      <c r="S20455"/>
    </row>
    <row r="20456" spans="18:19" ht="15" customHeight="1">
      <c r="R20456"/>
      <c r="S20456"/>
    </row>
    <row r="20457" spans="18:19" ht="15" customHeight="1">
      <c r="R20457"/>
      <c r="S20457"/>
    </row>
    <row r="20458" spans="18:19" ht="15" customHeight="1">
      <c r="R20458"/>
      <c r="S20458"/>
    </row>
    <row r="20459" spans="18:19" ht="15" customHeight="1">
      <c r="R20459"/>
      <c r="S20459"/>
    </row>
    <row r="20460" spans="18:19" ht="15" customHeight="1">
      <c r="R20460"/>
      <c r="S20460"/>
    </row>
    <row r="20461" spans="18:19" ht="15" customHeight="1">
      <c r="R20461"/>
      <c r="S20461"/>
    </row>
    <row r="20462" spans="18:19" ht="15" customHeight="1">
      <c r="R20462"/>
      <c r="S20462"/>
    </row>
    <row r="20463" spans="18:19" ht="15" customHeight="1">
      <c r="R20463"/>
      <c r="S20463"/>
    </row>
    <row r="20464" spans="18:19" ht="15" customHeight="1">
      <c r="R20464"/>
      <c r="S20464"/>
    </row>
    <row r="20465" spans="18:19" ht="15" customHeight="1">
      <c r="R20465"/>
      <c r="S20465"/>
    </row>
    <row r="20466" spans="18:19" ht="15" customHeight="1">
      <c r="R20466"/>
      <c r="S20466"/>
    </row>
    <row r="20467" spans="18:19" ht="15" customHeight="1">
      <c r="R20467"/>
      <c r="S20467"/>
    </row>
    <row r="20468" spans="18:19" ht="15" customHeight="1">
      <c r="R20468"/>
      <c r="S20468"/>
    </row>
    <row r="20469" spans="18:19" ht="15" customHeight="1">
      <c r="R20469"/>
      <c r="S20469"/>
    </row>
    <row r="20470" spans="18:19" ht="15" customHeight="1">
      <c r="R20470"/>
      <c r="S20470"/>
    </row>
    <row r="20471" spans="18:19" ht="15" customHeight="1">
      <c r="R20471"/>
      <c r="S20471"/>
    </row>
    <row r="20472" spans="18:19" ht="15" customHeight="1">
      <c r="R20472"/>
      <c r="S20472"/>
    </row>
    <row r="20473" spans="18:19" ht="15" customHeight="1">
      <c r="R20473"/>
      <c r="S20473"/>
    </row>
    <row r="20474" spans="18:19" ht="15" customHeight="1">
      <c r="R20474"/>
      <c r="S20474"/>
    </row>
    <row r="20475" spans="18:19" ht="15" customHeight="1">
      <c r="R20475"/>
      <c r="S20475"/>
    </row>
    <row r="20476" spans="18:19" ht="15" customHeight="1">
      <c r="R20476"/>
      <c r="S20476"/>
    </row>
    <row r="20477" spans="18:19" ht="15" customHeight="1">
      <c r="R20477"/>
      <c r="S20477"/>
    </row>
    <row r="20478" spans="18:19" ht="15" customHeight="1">
      <c r="R20478"/>
      <c r="S20478"/>
    </row>
    <row r="20479" spans="18:19" ht="15" customHeight="1">
      <c r="R20479"/>
      <c r="S20479"/>
    </row>
    <row r="20480" spans="18:19" ht="15" customHeight="1">
      <c r="R20480"/>
      <c r="S20480"/>
    </row>
    <row r="20481" spans="18:19" ht="15" customHeight="1">
      <c r="R20481"/>
      <c r="S20481"/>
    </row>
    <row r="20482" spans="18:19" ht="15" customHeight="1">
      <c r="R20482"/>
      <c r="S20482"/>
    </row>
    <row r="20483" spans="18:19" ht="15" customHeight="1">
      <c r="R20483"/>
      <c r="S20483"/>
    </row>
    <row r="20484" spans="18:19" ht="15" customHeight="1">
      <c r="R20484"/>
      <c r="S20484"/>
    </row>
    <row r="20485" spans="18:19" ht="15" customHeight="1">
      <c r="R20485"/>
      <c r="S20485"/>
    </row>
    <row r="20486" spans="18:19" ht="15" customHeight="1">
      <c r="R20486"/>
      <c r="S20486"/>
    </row>
    <row r="20487" spans="18:19" ht="15" customHeight="1">
      <c r="R20487"/>
      <c r="S20487"/>
    </row>
    <row r="20488" spans="18:19" ht="15" customHeight="1">
      <c r="R20488"/>
      <c r="S20488"/>
    </row>
    <row r="20489" spans="18:19" ht="15" customHeight="1">
      <c r="R20489"/>
      <c r="S20489"/>
    </row>
    <row r="20490" spans="18:19" ht="15" customHeight="1">
      <c r="R20490"/>
      <c r="S20490"/>
    </row>
    <row r="20491" spans="18:19" ht="15" customHeight="1">
      <c r="R20491"/>
      <c r="S20491"/>
    </row>
    <row r="20492" spans="18:19" ht="15" customHeight="1">
      <c r="R20492"/>
      <c r="S20492"/>
    </row>
    <row r="20493" spans="18:19" ht="15" customHeight="1">
      <c r="R20493"/>
      <c r="S20493"/>
    </row>
    <row r="20494" spans="18:19" ht="15" customHeight="1">
      <c r="R20494"/>
      <c r="S20494"/>
    </row>
    <row r="20495" spans="18:19" ht="15" customHeight="1">
      <c r="R20495"/>
      <c r="S20495"/>
    </row>
    <row r="20496" spans="18:19" ht="15" customHeight="1">
      <c r="R20496"/>
      <c r="S20496"/>
    </row>
    <row r="20497" spans="18:19" ht="15" customHeight="1">
      <c r="R20497"/>
      <c r="S20497"/>
    </row>
    <row r="20498" spans="18:19" ht="15" customHeight="1">
      <c r="R20498"/>
      <c r="S20498"/>
    </row>
    <row r="20499" spans="18:19" ht="15" customHeight="1">
      <c r="R20499"/>
      <c r="S20499"/>
    </row>
    <row r="20500" spans="18:19" ht="15" customHeight="1">
      <c r="R20500"/>
      <c r="S20500"/>
    </row>
    <row r="20501" spans="18:19" ht="15" customHeight="1">
      <c r="R20501"/>
      <c r="S20501"/>
    </row>
    <row r="20502" spans="18:19" ht="15" customHeight="1">
      <c r="R20502"/>
      <c r="S20502"/>
    </row>
    <row r="20503" spans="18:19" ht="15" customHeight="1">
      <c r="R20503"/>
      <c r="S20503"/>
    </row>
    <row r="20504" spans="18:19" ht="15" customHeight="1">
      <c r="R20504"/>
      <c r="S20504"/>
    </row>
    <row r="20505" spans="18:19" ht="15" customHeight="1">
      <c r="R20505"/>
      <c r="S20505"/>
    </row>
    <row r="20506" spans="18:19" ht="15" customHeight="1">
      <c r="R20506"/>
      <c r="S20506"/>
    </row>
    <row r="20507" spans="18:19" ht="15" customHeight="1">
      <c r="R20507"/>
      <c r="S20507"/>
    </row>
    <row r="20508" spans="18:19" ht="15" customHeight="1">
      <c r="R20508"/>
      <c r="S20508"/>
    </row>
    <row r="20509" spans="18:19" ht="15" customHeight="1">
      <c r="R20509"/>
      <c r="S20509"/>
    </row>
    <row r="20510" spans="18:19" ht="15" customHeight="1">
      <c r="R20510"/>
      <c r="S20510"/>
    </row>
    <row r="20511" spans="18:19" ht="15" customHeight="1">
      <c r="R20511"/>
      <c r="S20511"/>
    </row>
    <row r="20512" spans="18:19" ht="15" customHeight="1">
      <c r="R20512"/>
      <c r="S20512"/>
    </row>
    <row r="20513" spans="18:19" ht="15" customHeight="1">
      <c r="R20513"/>
      <c r="S20513"/>
    </row>
    <row r="20514" spans="18:19" ht="15" customHeight="1">
      <c r="R20514"/>
      <c r="S20514"/>
    </row>
    <row r="20515" spans="18:19" ht="15" customHeight="1">
      <c r="R20515"/>
      <c r="S20515"/>
    </row>
    <row r="20516" spans="18:19" ht="15" customHeight="1">
      <c r="R20516"/>
      <c r="S20516"/>
    </row>
    <row r="20517" spans="18:19" ht="15" customHeight="1">
      <c r="R20517"/>
      <c r="S20517"/>
    </row>
    <row r="20518" spans="18:19" ht="15" customHeight="1">
      <c r="R20518"/>
      <c r="S20518"/>
    </row>
    <row r="20519" spans="18:19" ht="15" customHeight="1">
      <c r="R20519"/>
      <c r="S20519"/>
    </row>
    <row r="20520" spans="18:19" ht="15" customHeight="1">
      <c r="R20520"/>
      <c r="S20520"/>
    </row>
    <row r="20521" spans="18:19" ht="15" customHeight="1">
      <c r="R20521"/>
      <c r="S20521"/>
    </row>
    <row r="20522" spans="18:19" ht="15" customHeight="1">
      <c r="R20522"/>
      <c r="S20522"/>
    </row>
    <row r="20523" spans="18:19" ht="15" customHeight="1">
      <c r="R20523"/>
      <c r="S20523"/>
    </row>
    <row r="20524" spans="18:19" ht="15" customHeight="1">
      <c r="R20524"/>
      <c r="S20524"/>
    </row>
    <row r="20525" spans="18:19" ht="15" customHeight="1">
      <c r="R20525"/>
      <c r="S20525"/>
    </row>
    <row r="20526" spans="18:19" ht="15" customHeight="1">
      <c r="R20526"/>
      <c r="S20526"/>
    </row>
    <row r="20527" spans="18:19" ht="15" customHeight="1">
      <c r="R20527"/>
      <c r="S20527"/>
    </row>
    <row r="20528" spans="18:19" ht="15" customHeight="1">
      <c r="R20528"/>
      <c r="S20528"/>
    </row>
    <row r="20529" spans="18:19" ht="15" customHeight="1">
      <c r="R20529"/>
      <c r="S20529"/>
    </row>
    <row r="20530" spans="18:19" ht="15" customHeight="1">
      <c r="R20530"/>
      <c r="S20530"/>
    </row>
    <row r="20531" spans="18:19" ht="15" customHeight="1">
      <c r="R20531"/>
      <c r="S20531"/>
    </row>
    <row r="20532" spans="18:19" ht="15" customHeight="1">
      <c r="R20532"/>
      <c r="S20532"/>
    </row>
    <row r="20533" spans="18:19" ht="15" customHeight="1">
      <c r="R20533"/>
      <c r="S20533"/>
    </row>
    <row r="20534" spans="18:19" ht="15" customHeight="1">
      <c r="R20534"/>
      <c r="S20534"/>
    </row>
    <row r="20535" spans="18:19" ht="15" customHeight="1">
      <c r="R20535"/>
      <c r="S20535"/>
    </row>
    <row r="20536" spans="18:19" ht="15" customHeight="1">
      <c r="R20536"/>
      <c r="S20536"/>
    </row>
    <row r="20537" spans="18:19" ht="15" customHeight="1">
      <c r="R20537"/>
      <c r="S20537"/>
    </row>
    <row r="20538" spans="18:19" ht="15" customHeight="1">
      <c r="R20538"/>
      <c r="S20538"/>
    </row>
    <row r="20539" spans="18:19" ht="15" customHeight="1">
      <c r="R20539"/>
      <c r="S20539"/>
    </row>
    <row r="20540" spans="18:19" ht="15" customHeight="1">
      <c r="R20540"/>
      <c r="S20540"/>
    </row>
    <row r="20541" spans="18:19" ht="15" customHeight="1">
      <c r="R20541"/>
      <c r="S20541"/>
    </row>
    <row r="20542" spans="18:19" ht="15" customHeight="1">
      <c r="R20542"/>
      <c r="S20542"/>
    </row>
    <row r="20543" spans="18:19" ht="15" customHeight="1">
      <c r="R20543"/>
      <c r="S20543"/>
    </row>
    <row r="20544" spans="18:19" ht="15" customHeight="1">
      <c r="R20544"/>
      <c r="S20544"/>
    </row>
    <row r="20545" spans="18:19" ht="15" customHeight="1">
      <c r="R20545"/>
      <c r="S20545"/>
    </row>
    <row r="20546" spans="18:19" ht="15" customHeight="1">
      <c r="R20546"/>
      <c r="S20546"/>
    </row>
    <row r="20547" spans="18:19" ht="15" customHeight="1">
      <c r="R20547"/>
      <c r="S20547"/>
    </row>
    <row r="20548" spans="18:19" ht="15" customHeight="1">
      <c r="R20548"/>
      <c r="S20548"/>
    </row>
    <row r="20549" spans="18:19" ht="15" customHeight="1">
      <c r="R20549"/>
      <c r="S20549"/>
    </row>
    <row r="20550" spans="18:19" ht="15" customHeight="1">
      <c r="R20550"/>
      <c r="S20550"/>
    </row>
    <row r="20551" spans="18:19" ht="15" customHeight="1">
      <c r="R20551"/>
      <c r="S20551"/>
    </row>
    <row r="20552" spans="18:19" ht="15" customHeight="1">
      <c r="R20552"/>
      <c r="S20552"/>
    </row>
    <row r="20553" spans="18:19" ht="15" customHeight="1">
      <c r="R20553"/>
      <c r="S20553"/>
    </row>
    <row r="20554" spans="18:19" ht="15" customHeight="1">
      <c r="R20554"/>
      <c r="S20554"/>
    </row>
    <row r="20555" spans="18:19" ht="15" customHeight="1">
      <c r="R20555"/>
      <c r="S20555"/>
    </row>
    <row r="20556" spans="18:19" ht="15" customHeight="1">
      <c r="R20556"/>
      <c r="S20556"/>
    </row>
    <row r="20557" spans="18:19" ht="15" customHeight="1">
      <c r="R20557"/>
      <c r="S20557"/>
    </row>
    <row r="20558" spans="18:19" ht="15" customHeight="1">
      <c r="R20558"/>
      <c r="S20558"/>
    </row>
    <row r="20559" spans="18:19" ht="15" customHeight="1">
      <c r="R20559"/>
      <c r="S20559"/>
    </row>
    <row r="20560" spans="18:19" ht="15" customHeight="1">
      <c r="R20560"/>
      <c r="S20560"/>
    </row>
    <row r="20561" spans="18:19" ht="15" customHeight="1">
      <c r="R20561"/>
      <c r="S20561"/>
    </row>
    <row r="20562" spans="18:19" ht="15" customHeight="1">
      <c r="R20562"/>
      <c r="S20562"/>
    </row>
    <row r="20563" spans="18:19" ht="15" customHeight="1">
      <c r="R20563"/>
      <c r="S20563"/>
    </row>
    <row r="20564" spans="18:19" ht="15" customHeight="1">
      <c r="R20564"/>
      <c r="S20564"/>
    </row>
    <row r="20565" spans="18:19" ht="15" customHeight="1">
      <c r="R20565"/>
      <c r="S20565"/>
    </row>
    <row r="20566" spans="18:19" ht="15" customHeight="1">
      <c r="R20566"/>
      <c r="S20566"/>
    </row>
    <row r="20567" spans="18:19" ht="15" customHeight="1">
      <c r="R20567"/>
      <c r="S20567"/>
    </row>
    <row r="20568" spans="18:19" ht="15" customHeight="1">
      <c r="R20568"/>
      <c r="S20568"/>
    </row>
    <row r="20569" spans="18:19" ht="15" customHeight="1">
      <c r="R20569"/>
      <c r="S20569"/>
    </row>
    <row r="20570" spans="18:19" ht="15" customHeight="1">
      <c r="R20570"/>
      <c r="S20570"/>
    </row>
    <row r="20571" spans="18:19" ht="15" customHeight="1">
      <c r="R20571"/>
      <c r="S20571"/>
    </row>
    <row r="20572" spans="18:19" ht="15" customHeight="1">
      <c r="R20572"/>
      <c r="S20572"/>
    </row>
    <row r="20573" spans="18:19" ht="15" customHeight="1">
      <c r="R20573"/>
      <c r="S20573"/>
    </row>
    <row r="20574" spans="18:19" ht="15" customHeight="1">
      <c r="R20574"/>
      <c r="S20574"/>
    </row>
    <row r="20575" spans="18:19" ht="15" customHeight="1">
      <c r="R20575"/>
      <c r="S20575"/>
    </row>
    <row r="20576" spans="18:19" ht="15" customHeight="1">
      <c r="R20576"/>
      <c r="S20576"/>
    </row>
    <row r="20577" spans="18:19" ht="15" customHeight="1">
      <c r="R20577"/>
      <c r="S20577"/>
    </row>
    <row r="20578" spans="18:19" ht="15" customHeight="1">
      <c r="R20578"/>
      <c r="S20578"/>
    </row>
    <row r="20579" spans="18:19" ht="15" customHeight="1">
      <c r="R20579"/>
      <c r="S20579"/>
    </row>
    <row r="20580" spans="18:19" ht="15" customHeight="1">
      <c r="R20580"/>
      <c r="S20580"/>
    </row>
    <row r="20581" spans="18:19" ht="15" customHeight="1">
      <c r="R20581"/>
      <c r="S20581"/>
    </row>
    <row r="20582" spans="18:19" ht="15" customHeight="1">
      <c r="R20582"/>
      <c r="S20582"/>
    </row>
    <row r="20583" spans="18:19" ht="15" customHeight="1">
      <c r="R20583"/>
      <c r="S20583"/>
    </row>
    <row r="20584" spans="18:19" ht="15" customHeight="1">
      <c r="R20584"/>
      <c r="S20584"/>
    </row>
    <row r="20585" spans="18:19" ht="15" customHeight="1">
      <c r="R20585"/>
      <c r="S20585"/>
    </row>
    <row r="20586" spans="18:19" ht="15" customHeight="1">
      <c r="R20586"/>
      <c r="S20586"/>
    </row>
    <row r="20587" spans="18:19" ht="15" customHeight="1">
      <c r="R20587"/>
      <c r="S20587"/>
    </row>
    <row r="20588" spans="18:19" ht="15" customHeight="1">
      <c r="R20588"/>
      <c r="S20588"/>
    </row>
    <row r="20589" spans="18:19" ht="15" customHeight="1">
      <c r="R20589"/>
      <c r="S20589"/>
    </row>
    <row r="20590" spans="18:19" ht="15" customHeight="1">
      <c r="R20590"/>
      <c r="S20590"/>
    </row>
    <row r="20591" spans="18:19" ht="15" customHeight="1">
      <c r="R20591"/>
      <c r="S20591"/>
    </row>
    <row r="20592" spans="18:19" ht="15" customHeight="1">
      <c r="R20592"/>
      <c r="S20592"/>
    </row>
    <row r="20593" spans="18:19" ht="15" customHeight="1">
      <c r="R20593"/>
      <c r="S20593"/>
    </row>
    <row r="20594" spans="18:19" ht="15" customHeight="1">
      <c r="R20594"/>
      <c r="S20594"/>
    </row>
    <row r="20595" spans="18:19" ht="15" customHeight="1">
      <c r="R20595"/>
      <c r="S20595"/>
    </row>
    <row r="20596" spans="18:19" ht="15" customHeight="1">
      <c r="R20596"/>
      <c r="S20596"/>
    </row>
    <row r="20597" spans="18:19" ht="15" customHeight="1">
      <c r="R20597"/>
      <c r="S20597"/>
    </row>
    <row r="20598" spans="18:19" ht="15" customHeight="1">
      <c r="R20598"/>
      <c r="S20598"/>
    </row>
    <row r="20599" spans="18:19" ht="15" customHeight="1">
      <c r="R20599"/>
      <c r="S20599"/>
    </row>
    <row r="20600" spans="18:19" ht="15" customHeight="1">
      <c r="R20600"/>
      <c r="S20600"/>
    </row>
    <row r="20601" spans="18:19" ht="15" customHeight="1">
      <c r="R20601"/>
      <c r="S20601"/>
    </row>
    <row r="20602" spans="18:19" ht="15" customHeight="1">
      <c r="R20602"/>
      <c r="S20602"/>
    </row>
    <row r="20603" spans="18:19" ht="15" customHeight="1">
      <c r="R20603"/>
      <c r="S20603"/>
    </row>
    <row r="20604" spans="18:19" ht="15" customHeight="1">
      <c r="R20604"/>
      <c r="S20604"/>
    </row>
    <row r="20605" spans="18:19" ht="15" customHeight="1">
      <c r="R20605"/>
      <c r="S20605"/>
    </row>
    <row r="20606" spans="18:19" ht="15" customHeight="1">
      <c r="R20606"/>
      <c r="S20606"/>
    </row>
    <row r="20607" spans="18:19" ht="15" customHeight="1">
      <c r="R20607"/>
      <c r="S20607"/>
    </row>
    <row r="20608" spans="18:19" ht="15" customHeight="1">
      <c r="R20608"/>
      <c r="S20608"/>
    </row>
    <row r="20609" spans="18:19" ht="15" customHeight="1">
      <c r="R20609"/>
      <c r="S20609"/>
    </row>
    <row r="20610" spans="18:19" ht="15" customHeight="1">
      <c r="R20610"/>
      <c r="S20610"/>
    </row>
    <row r="20611" spans="18:19" ht="15" customHeight="1">
      <c r="R20611"/>
      <c r="S20611"/>
    </row>
    <row r="20612" spans="18:19" ht="15" customHeight="1">
      <c r="R20612"/>
      <c r="S20612"/>
    </row>
    <row r="20613" spans="18:19" ht="15" customHeight="1">
      <c r="R20613"/>
      <c r="S20613"/>
    </row>
    <row r="20614" spans="18:19" ht="15" customHeight="1">
      <c r="R20614"/>
      <c r="S20614"/>
    </row>
    <row r="20615" spans="18:19" ht="15" customHeight="1">
      <c r="R20615"/>
      <c r="S20615"/>
    </row>
    <row r="20616" spans="18:19" ht="15" customHeight="1">
      <c r="R20616"/>
      <c r="S20616"/>
    </row>
    <row r="20617" spans="18:19" ht="15" customHeight="1">
      <c r="R20617"/>
      <c r="S20617"/>
    </row>
    <row r="20618" spans="18:19" ht="15" customHeight="1">
      <c r="R20618"/>
      <c r="S20618"/>
    </row>
    <row r="20619" spans="18:19" ht="15" customHeight="1">
      <c r="R20619"/>
      <c r="S20619"/>
    </row>
    <row r="20620" spans="18:19" ht="15" customHeight="1">
      <c r="R20620"/>
      <c r="S20620"/>
    </row>
    <row r="20621" spans="18:19" ht="15" customHeight="1">
      <c r="R20621"/>
      <c r="S20621"/>
    </row>
    <row r="20622" spans="18:19" ht="15" customHeight="1">
      <c r="R20622"/>
      <c r="S20622"/>
    </row>
    <row r="20623" spans="18:19" ht="15" customHeight="1">
      <c r="R20623"/>
      <c r="S20623"/>
    </row>
    <row r="20624" spans="18:19" ht="15" customHeight="1">
      <c r="R20624"/>
      <c r="S20624"/>
    </row>
    <row r="20625" spans="18:19" ht="15" customHeight="1">
      <c r="R20625"/>
      <c r="S20625"/>
    </row>
    <row r="20626" spans="18:19" ht="15" customHeight="1">
      <c r="R20626"/>
      <c r="S20626"/>
    </row>
    <row r="20627" spans="18:19" ht="15" customHeight="1">
      <c r="R20627"/>
      <c r="S20627"/>
    </row>
    <row r="20628" spans="18:19" ht="15" customHeight="1">
      <c r="R20628"/>
      <c r="S20628"/>
    </row>
    <row r="20629" spans="18:19" ht="15" customHeight="1">
      <c r="R20629"/>
      <c r="S20629"/>
    </row>
    <row r="20630" spans="18:19" ht="15" customHeight="1">
      <c r="R20630"/>
      <c r="S20630"/>
    </row>
    <row r="20631" spans="18:19" ht="15" customHeight="1">
      <c r="R20631"/>
      <c r="S20631"/>
    </row>
    <row r="20632" spans="18:19" ht="15" customHeight="1">
      <c r="R20632"/>
      <c r="S20632"/>
    </row>
    <row r="20633" spans="18:19" ht="15" customHeight="1">
      <c r="R20633"/>
      <c r="S20633"/>
    </row>
    <row r="20634" spans="18:19" ht="15" customHeight="1">
      <c r="R20634"/>
      <c r="S20634"/>
    </row>
    <row r="20635" spans="18:19" ht="15" customHeight="1">
      <c r="R20635"/>
      <c r="S20635"/>
    </row>
    <row r="20636" spans="18:19" ht="15" customHeight="1">
      <c r="R20636"/>
      <c r="S20636"/>
    </row>
    <row r="20637" spans="18:19" ht="15" customHeight="1">
      <c r="R20637"/>
      <c r="S20637"/>
    </row>
    <row r="20638" spans="18:19" ht="15" customHeight="1">
      <c r="R20638"/>
      <c r="S20638"/>
    </row>
    <row r="20639" spans="18:19" ht="15" customHeight="1">
      <c r="R20639"/>
      <c r="S20639"/>
    </row>
    <row r="20640" spans="18:19" ht="15" customHeight="1">
      <c r="R20640"/>
      <c r="S20640"/>
    </row>
    <row r="20641" spans="18:19" ht="15" customHeight="1">
      <c r="R20641"/>
      <c r="S20641"/>
    </row>
    <row r="20642" spans="18:19" ht="15" customHeight="1">
      <c r="R20642"/>
      <c r="S20642"/>
    </row>
    <row r="20643" spans="18:19" ht="15" customHeight="1">
      <c r="R20643"/>
      <c r="S20643"/>
    </row>
    <row r="20644" spans="18:19" ht="15" customHeight="1">
      <c r="R20644"/>
      <c r="S20644"/>
    </row>
    <row r="20645" spans="18:19" ht="15" customHeight="1">
      <c r="R20645"/>
      <c r="S20645"/>
    </row>
    <row r="20646" spans="18:19" ht="15" customHeight="1">
      <c r="R20646"/>
      <c r="S20646"/>
    </row>
    <row r="20647" spans="18:19" ht="15" customHeight="1">
      <c r="R20647"/>
      <c r="S20647"/>
    </row>
    <row r="20648" spans="18:19" ht="15" customHeight="1">
      <c r="R20648"/>
      <c r="S20648"/>
    </row>
    <row r="20649" spans="18:19" ht="15" customHeight="1">
      <c r="R20649"/>
      <c r="S20649"/>
    </row>
    <row r="20650" spans="18:19" ht="15" customHeight="1">
      <c r="R20650"/>
      <c r="S20650"/>
    </row>
    <row r="20651" spans="18:19" ht="15" customHeight="1">
      <c r="R20651"/>
      <c r="S20651"/>
    </row>
    <row r="20652" spans="18:19" ht="15" customHeight="1">
      <c r="R20652"/>
      <c r="S20652"/>
    </row>
    <row r="20653" spans="18:19" ht="15" customHeight="1">
      <c r="R20653"/>
      <c r="S20653"/>
    </row>
    <row r="20654" spans="18:19" ht="15" customHeight="1">
      <c r="R20654"/>
      <c r="S20654"/>
    </row>
    <row r="20655" spans="18:19" ht="15" customHeight="1">
      <c r="R20655"/>
      <c r="S20655"/>
    </row>
    <row r="20656" spans="18:19" ht="15" customHeight="1">
      <c r="R20656"/>
      <c r="S20656"/>
    </row>
    <row r="20657" spans="18:19" ht="15" customHeight="1">
      <c r="R20657"/>
      <c r="S20657"/>
    </row>
    <row r="20658" spans="18:19" ht="15" customHeight="1">
      <c r="R20658"/>
      <c r="S20658"/>
    </row>
    <row r="20659" spans="18:19" ht="15" customHeight="1">
      <c r="R20659"/>
      <c r="S20659"/>
    </row>
    <row r="20660" spans="18:19" ht="15" customHeight="1">
      <c r="R20660"/>
      <c r="S20660"/>
    </row>
    <row r="20661" spans="18:19" ht="15" customHeight="1">
      <c r="R20661"/>
      <c r="S20661"/>
    </row>
    <row r="20662" spans="18:19" ht="15" customHeight="1">
      <c r="R20662"/>
      <c r="S20662"/>
    </row>
    <row r="20663" spans="18:19" ht="15" customHeight="1">
      <c r="R20663"/>
      <c r="S20663"/>
    </row>
    <row r="20664" spans="18:19" ht="15" customHeight="1">
      <c r="R20664"/>
      <c r="S20664"/>
    </row>
    <row r="20665" spans="18:19" ht="15" customHeight="1">
      <c r="R20665"/>
      <c r="S20665"/>
    </row>
    <row r="20666" spans="18:19" ht="15" customHeight="1">
      <c r="R20666"/>
      <c r="S20666"/>
    </row>
    <row r="20667" spans="18:19" ht="15" customHeight="1">
      <c r="R20667"/>
      <c r="S20667"/>
    </row>
    <row r="20668" spans="18:19" ht="15" customHeight="1">
      <c r="R20668"/>
      <c r="S20668"/>
    </row>
    <row r="20669" spans="18:19" ht="15" customHeight="1">
      <c r="R20669"/>
      <c r="S20669"/>
    </row>
    <row r="20670" spans="18:19" ht="15" customHeight="1">
      <c r="R20670"/>
      <c r="S20670"/>
    </row>
    <row r="20671" spans="18:19" ht="15" customHeight="1">
      <c r="R20671"/>
      <c r="S20671"/>
    </row>
    <row r="20672" spans="18:19" ht="15" customHeight="1">
      <c r="R20672"/>
      <c r="S20672"/>
    </row>
    <row r="20673" spans="18:19" ht="15" customHeight="1">
      <c r="R20673"/>
      <c r="S20673"/>
    </row>
    <row r="20674" spans="18:19" ht="15" customHeight="1">
      <c r="R20674"/>
      <c r="S20674"/>
    </row>
    <row r="20675" spans="18:19" ht="15" customHeight="1">
      <c r="R20675"/>
      <c r="S20675"/>
    </row>
    <row r="20676" spans="18:19" ht="15" customHeight="1">
      <c r="R20676"/>
      <c r="S20676"/>
    </row>
    <row r="20677" spans="18:19" ht="15" customHeight="1">
      <c r="R20677"/>
      <c r="S20677"/>
    </row>
    <row r="20678" spans="18:19" ht="15" customHeight="1">
      <c r="R20678"/>
      <c r="S20678"/>
    </row>
    <row r="20679" spans="18:19" ht="15" customHeight="1">
      <c r="R20679"/>
      <c r="S20679"/>
    </row>
    <row r="20680" spans="18:19" ht="15" customHeight="1">
      <c r="R20680"/>
      <c r="S20680"/>
    </row>
    <row r="20681" spans="18:19" ht="15" customHeight="1">
      <c r="R20681"/>
      <c r="S20681"/>
    </row>
    <row r="20682" spans="18:19" ht="15" customHeight="1">
      <c r="R20682"/>
      <c r="S20682"/>
    </row>
    <row r="20683" spans="18:19" ht="15" customHeight="1">
      <c r="R20683"/>
      <c r="S20683"/>
    </row>
    <row r="20684" spans="18:19" ht="15" customHeight="1">
      <c r="R20684"/>
      <c r="S20684"/>
    </row>
    <row r="20685" spans="18:19" ht="15" customHeight="1">
      <c r="R20685"/>
      <c r="S20685"/>
    </row>
    <row r="20686" spans="18:19" ht="15" customHeight="1">
      <c r="R20686"/>
      <c r="S20686"/>
    </row>
    <row r="20687" spans="18:19" ht="15" customHeight="1">
      <c r="R20687"/>
      <c r="S20687"/>
    </row>
    <row r="20688" spans="18:19" ht="15" customHeight="1">
      <c r="R20688"/>
      <c r="S20688"/>
    </row>
    <row r="20689" spans="18:19" ht="15" customHeight="1">
      <c r="R20689"/>
      <c r="S20689"/>
    </row>
    <row r="20690" spans="18:19" ht="15" customHeight="1">
      <c r="R20690"/>
      <c r="S20690"/>
    </row>
    <row r="20691" spans="18:19" ht="15" customHeight="1">
      <c r="R20691"/>
      <c r="S20691"/>
    </row>
    <row r="20692" spans="18:19" ht="15" customHeight="1">
      <c r="R20692"/>
      <c r="S20692"/>
    </row>
    <row r="20693" spans="18:19" ht="15" customHeight="1">
      <c r="R20693"/>
      <c r="S20693"/>
    </row>
    <row r="20694" spans="18:19" ht="15" customHeight="1">
      <c r="R20694"/>
      <c r="S20694"/>
    </row>
    <row r="20695" spans="18:19" ht="15" customHeight="1">
      <c r="R20695"/>
      <c r="S20695"/>
    </row>
    <row r="20696" spans="18:19" ht="15" customHeight="1">
      <c r="R20696"/>
      <c r="S20696"/>
    </row>
    <row r="20697" spans="18:19" ht="15" customHeight="1">
      <c r="R20697"/>
      <c r="S20697"/>
    </row>
    <row r="20698" spans="18:19" ht="15" customHeight="1">
      <c r="R20698"/>
      <c r="S20698"/>
    </row>
    <row r="20699" spans="18:19" ht="15" customHeight="1">
      <c r="R20699"/>
      <c r="S20699"/>
    </row>
    <row r="20700" spans="18:19" ht="15" customHeight="1">
      <c r="R20700"/>
      <c r="S20700"/>
    </row>
    <row r="20701" spans="18:19" ht="15" customHeight="1">
      <c r="R20701"/>
      <c r="S20701"/>
    </row>
    <row r="20702" spans="18:19" ht="15" customHeight="1">
      <c r="R20702"/>
      <c r="S20702"/>
    </row>
    <row r="20703" spans="18:19" ht="15" customHeight="1">
      <c r="R20703"/>
      <c r="S20703"/>
    </row>
    <row r="20704" spans="18:19" ht="15" customHeight="1">
      <c r="R20704"/>
      <c r="S20704"/>
    </row>
    <row r="20705" spans="18:19" ht="15" customHeight="1">
      <c r="R20705"/>
      <c r="S20705"/>
    </row>
    <row r="20706" spans="18:19" ht="15" customHeight="1">
      <c r="R20706"/>
      <c r="S20706"/>
    </row>
    <row r="20707" spans="18:19" ht="15" customHeight="1">
      <c r="R20707"/>
      <c r="S20707"/>
    </row>
    <row r="20708" spans="18:19" ht="15" customHeight="1">
      <c r="R20708"/>
      <c r="S20708"/>
    </row>
    <row r="20709" spans="18:19" ht="15" customHeight="1">
      <c r="R20709"/>
      <c r="S20709"/>
    </row>
    <row r="20710" spans="18:19" ht="15" customHeight="1">
      <c r="R20710"/>
      <c r="S20710"/>
    </row>
    <row r="20711" spans="18:19" ht="15" customHeight="1">
      <c r="R20711"/>
      <c r="S20711"/>
    </row>
    <row r="20712" spans="18:19" ht="15" customHeight="1">
      <c r="R20712"/>
      <c r="S20712"/>
    </row>
    <row r="20713" spans="18:19" ht="15" customHeight="1">
      <c r="R20713"/>
      <c r="S20713"/>
    </row>
    <row r="20714" spans="18:19" ht="15" customHeight="1">
      <c r="R20714"/>
      <c r="S20714"/>
    </row>
    <row r="20715" spans="18:19" ht="15" customHeight="1">
      <c r="R20715"/>
      <c r="S20715"/>
    </row>
    <row r="20716" spans="18:19" ht="15" customHeight="1">
      <c r="R20716"/>
      <c r="S20716"/>
    </row>
    <row r="20717" spans="18:19" ht="15" customHeight="1">
      <c r="R20717"/>
      <c r="S20717"/>
    </row>
    <row r="20718" spans="18:19" ht="15" customHeight="1">
      <c r="R20718"/>
      <c r="S20718"/>
    </row>
    <row r="20719" spans="18:19" ht="15" customHeight="1">
      <c r="R20719"/>
      <c r="S20719"/>
    </row>
    <row r="20720" spans="18:19" ht="15" customHeight="1">
      <c r="R20720"/>
      <c r="S20720"/>
    </row>
    <row r="20721" spans="18:19" ht="15" customHeight="1">
      <c r="R20721"/>
      <c r="S20721"/>
    </row>
    <row r="20722" spans="18:19" ht="15" customHeight="1">
      <c r="R20722"/>
      <c r="S20722"/>
    </row>
    <row r="20723" spans="18:19" ht="15" customHeight="1">
      <c r="R20723"/>
      <c r="S20723"/>
    </row>
    <row r="20724" spans="18:19" ht="15" customHeight="1">
      <c r="R20724"/>
      <c r="S20724"/>
    </row>
    <row r="20725" spans="18:19" ht="15" customHeight="1">
      <c r="R20725"/>
      <c r="S20725"/>
    </row>
    <row r="20726" spans="18:19" ht="15" customHeight="1">
      <c r="R20726"/>
      <c r="S20726"/>
    </row>
    <row r="20727" spans="18:19" ht="15" customHeight="1">
      <c r="R20727"/>
      <c r="S20727"/>
    </row>
    <row r="20728" spans="18:19" ht="15" customHeight="1">
      <c r="R20728"/>
      <c r="S20728"/>
    </row>
    <row r="20729" spans="18:19" ht="15" customHeight="1">
      <c r="R20729"/>
      <c r="S20729"/>
    </row>
    <row r="20730" spans="18:19" ht="15" customHeight="1">
      <c r="R20730"/>
      <c r="S20730"/>
    </row>
    <row r="20731" spans="18:19" ht="15" customHeight="1">
      <c r="R20731"/>
      <c r="S20731"/>
    </row>
    <row r="20732" spans="18:19" ht="15" customHeight="1">
      <c r="R20732"/>
      <c r="S20732"/>
    </row>
    <row r="20733" spans="18:19" ht="15" customHeight="1">
      <c r="R20733"/>
      <c r="S20733"/>
    </row>
    <row r="20734" spans="18:19" ht="15" customHeight="1">
      <c r="R20734"/>
      <c r="S20734"/>
    </row>
    <row r="20735" spans="18:19" ht="15" customHeight="1">
      <c r="R20735"/>
      <c r="S20735"/>
    </row>
    <row r="20736" spans="18:19" ht="15" customHeight="1">
      <c r="R20736"/>
      <c r="S20736"/>
    </row>
    <row r="20737" spans="18:19" ht="15" customHeight="1">
      <c r="R20737"/>
      <c r="S20737"/>
    </row>
    <row r="20738" spans="18:19" ht="15" customHeight="1">
      <c r="R20738"/>
      <c r="S20738"/>
    </row>
    <row r="20739" spans="18:19" ht="15" customHeight="1">
      <c r="R20739"/>
      <c r="S20739"/>
    </row>
    <row r="20740" spans="18:19" ht="15" customHeight="1">
      <c r="R20740"/>
      <c r="S20740"/>
    </row>
    <row r="20741" spans="18:19" ht="15" customHeight="1">
      <c r="R20741"/>
      <c r="S20741"/>
    </row>
    <row r="20742" spans="18:19" ht="15" customHeight="1">
      <c r="R20742"/>
      <c r="S20742"/>
    </row>
    <row r="20743" spans="18:19" ht="15" customHeight="1">
      <c r="R20743"/>
      <c r="S20743"/>
    </row>
    <row r="20744" spans="18:19" ht="15" customHeight="1">
      <c r="R20744"/>
      <c r="S20744"/>
    </row>
    <row r="20745" spans="18:19" ht="15" customHeight="1">
      <c r="R20745"/>
      <c r="S20745"/>
    </row>
    <row r="20746" spans="18:19" ht="15" customHeight="1">
      <c r="R20746"/>
      <c r="S20746"/>
    </row>
    <row r="20747" spans="18:19" ht="15" customHeight="1">
      <c r="R20747"/>
      <c r="S20747"/>
    </row>
    <row r="20748" spans="18:19" ht="15" customHeight="1">
      <c r="R20748"/>
      <c r="S20748"/>
    </row>
    <row r="20749" spans="18:19" ht="15" customHeight="1">
      <c r="R20749"/>
      <c r="S20749"/>
    </row>
    <row r="20750" spans="18:19" ht="15" customHeight="1">
      <c r="R20750"/>
      <c r="S20750"/>
    </row>
    <row r="20751" spans="18:19" ht="15" customHeight="1">
      <c r="R20751"/>
      <c r="S20751"/>
    </row>
    <row r="20752" spans="18:19" ht="15" customHeight="1">
      <c r="R20752"/>
      <c r="S20752"/>
    </row>
    <row r="20753" spans="18:19" ht="15" customHeight="1">
      <c r="R20753"/>
      <c r="S20753"/>
    </row>
    <row r="20754" spans="18:19" ht="15" customHeight="1">
      <c r="R20754"/>
      <c r="S20754"/>
    </row>
    <row r="20755" spans="18:19" ht="15" customHeight="1">
      <c r="R20755"/>
      <c r="S20755"/>
    </row>
    <row r="20756" spans="18:19" ht="15" customHeight="1">
      <c r="R20756"/>
      <c r="S20756"/>
    </row>
    <row r="20757" spans="18:19" ht="15" customHeight="1">
      <c r="R20757"/>
      <c r="S20757"/>
    </row>
    <row r="20758" spans="18:19" ht="15" customHeight="1">
      <c r="R20758"/>
      <c r="S20758"/>
    </row>
    <row r="20759" spans="18:19" ht="15" customHeight="1">
      <c r="R20759"/>
      <c r="S20759"/>
    </row>
    <row r="20760" spans="18:19" ht="15" customHeight="1">
      <c r="R20760"/>
      <c r="S20760"/>
    </row>
    <row r="20761" spans="18:19" ht="15" customHeight="1">
      <c r="R20761"/>
      <c r="S20761"/>
    </row>
    <row r="20762" spans="18:19" ht="15" customHeight="1">
      <c r="R20762"/>
      <c r="S20762"/>
    </row>
    <row r="20763" spans="18:19" ht="15" customHeight="1">
      <c r="R20763"/>
      <c r="S20763"/>
    </row>
    <row r="20764" spans="18:19" ht="15" customHeight="1">
      <c r="R20764"/>
      <c r="S20764"/>
    </row>
    <row r="20765" spans="18:19" ht="15" customHeight="1">
      <c r="R20765"/>
      <c r="S20765"/>
    </row>
    <row r="20766" spans="18:19" ht="15" customHeight="1">
      <c r="R20766"/>
      <c r="S20766"/>
    </row>
    <row r="20767" spans="18:19" ht="15" customHeight="1">
      <c r="R20767"/>
      <c r="S20767"/>
    </row>
    <row r="20768" spans="18:19" ht="15" customHeight="1">
      <c r="R20768"/>
      <c r="S20768"/>
    </row>
    <row r="20769" spans="18:19" ht="15" customHeight="1">
      <c r="R20769"/>
      <c r="S20769"/>
    </row>
    <row r="20770" spans="18:19" ht="15" customHeight="1">
      <c r="R20770"/>
      <c r="S20770"/>
    </row>
    <row r="20771" spans="18:19" ht="15" customHeight="1">
      <c r="R20771"/>
      <c r="S20771"/>
    </row>
    <row r="20772" spans="18:19" ht="15" customHeight="1">
      <c r="R20772"/>
      <c r="S20772"/>
    </row>
    <row r="20773" spans="18:19" ht="15" customHeight="1">
      <c r="R20773"/>
      <c r="S20773"/>
    </row>
    <row r="20774" spans="18:19" ht="15" customHeight="1">
      <c r="R20774"/>
      <c r="S20774"/>
    </row>
    <row r="20775" spans="18:19" ht="15" customHeight="1">
      <c r="R20775"/>
      <c r="S20775"/>
    </row>
    <row r="20776" spans="18:19" ht="15" customHeight="1">
      <c r="R20776"/>
      <c r="S20776"/>
    </row>
    <row r="20777" spans="18:19" ht="15" customHeight="1">
      <c r="R20777"/>
      <c r="S20777"/>
    </row>
    <row r="20778" spans="18:19" ht="15" customHeight="1">
      <c r="R20778"/>
      <c r="S20778"/>
    </row>
    <row r="20779" spans="18:19" ht="15" customHeight="1">
      <c r="R20779"/>
      <c r="S20779"/>
    </row>
    <row r="20780" spans="18:19" ht="15" customHeight="1">
      <c r="R20780"/>
      <c r="S20780"/>
    </row>
    <row r="20781" spans="18:19" ht="15" customHeight="1">
      <c r="R20781"/>
      <c r="S20781"/>
    </row>
    <row r="20782" spans="18:19" ht="15" customHeight="1">
      <c r="R20782"/>
      <c r="S20782"/>
    </row>
    <row r="20783" spans="18:19" ht="15" customHeight="1">
      <c r="R20783"/>
      <c r="S20783"/>
    </row>
    <row r="20784" spans="18:19" ht="15" customHeight="1">
      <c r="R20784"/>
      <c r="S20784"/>
    </row>
    <row r="20785" spans="18:19" ht="15" customHeight="1">
      <c r="R20785"/>
      <c r="S20785"/>
    </row>
    <row r="20786" spans="18:19" ht="15" customHeight="1">
      <c r="R20786"/>
      <c r="S20786"/>
    </row>
    <row r="20787" spans="18:19" ht="15" customHeight="1">
      <c r="R20787"/>
      <c r="S20787"/>
    </row>
    <row r="20788" spans="18:19" ht="15" customHeight="1">
      <c r="R20788"/>
      <c r="S20788"/>
    </row>
    <row r="20789" spans="18:19" ht="15" customHeight="1">
      <c r="R20789"/>
      <c r="S20789"/>
    </row>
    <row r="20790" spans="18:19" ht="15" customHeight="1">
      <c r="R20790"/>
      <c r="S20790"/>
    </row>
    <row r="20791" spans="18:19" ht="15" customHeight="1">
      <c r="R20791"/>
      <c r="S20791"/>
    </row>
    <row r="20792" spans="18:19" ht="15" customHeight="1">
      <c r="R20792"/>
      <c r="S20792"/>
    </row>
    <row r="20793" spans="18:19" ht="15" customHeight="1">
      <c r="R20793"/>
      <c r="S20793"/>
    </row>
    <row r="20794" spans="18:19" ht="15" customHeight="1">
      <c r="R20794"/>
      <c r="S20794"/>
    </row>
    <row r="20795" spans="18:19" ht="15" customHeight="1">
      <c r="R20795"/>
      <c r="S20795"/>
    </row>
    <row r="20796" spans="18:19" ht="15" customHeight="1">
      <c r="R20796"/>
      <c r="S20796"/>
    </row>
    <row r="20797" spans="18:19" ht="15" customHeight="1">
      <c r="R20797"/>
      <c r="S20797"/>
    </row>
    <row r="20798" spans="18:19" ht="15" customHeight="1">
      <c r="R20798"/>
      <c r="S20798"/>
    </row>
    <row r="20799" spans="18:19" ht="15" customHeight="1">
      <c r="R20799"/>
      <c r="S20799"/>
    </row>
    <row r="20800" spans="18:19" ht="15" customHeight="1">
      <c r="R20800"/>
      <c r="S20800"/>
    </row>
    <row r="20801" spans="18:19" ht="15" customHeight="1">
      <c r="R20801"/>
      <c r="S20801"/>
    </row>
    <row r="20802" spans="18:19" ht="15" customHeight="1">
      <c r="R20802"/>
      <c r="S20802"/>
    </row>
    <row r="20803" spans="18:19" ht="15" customHeight="1">
      <c r="R20803"/>
      <c r="S20803"/>
    </row>
    <row r="20804" spans="18:19" ht="15" customHeight="1">
      <c r="R20804"/>
      <c r="S20804"/>
    </row>
    <row r="20805" spans="18:19" ht="15" customHeight="1">
      <c r="R20805"/>
      <c r="S20805"/>
    </row>
    <row r="20806" spans="18:19" ht="15" customHeight="1">
      <c r="R20806"/>
      <c r="S20806"/>
    </row>
    <row r="20807" spans="18:19" ht="15" customHeight="1">
      <c r="R20807"/>
      <c r="S20807"/>
    </row>
    <row r="20808" spans="18:19" ht="15" customHeight="1">
      <c r="R20808"/>
      <c r="S20808"/>
    </row>
    <row r="20809" spans="18:19" ht="15" customHeight="1">
      <c r="R20809"/>
      <c r="S20809"/>
    </row>
    <row r="20810" spans="18:19" ht="15" customHeight="1">
      <c r="R20810"/>
      <c r="S20810"/>
    </row>
    <row r="20811" spans="18:19" ht="15" customHeight="1">
      <c r="R20811"/>
      <c r="S20811"/>
    </row>
    <row r="20812" spans="18:19" ht="15" customHeight="1">
      <c r="R20812"/>
      <c r="S20812"/>
    </row>
    <row r="20813" spans="18:19" ht="15" customHeight="1">
      <c r="R20813"/>
      <c r="S20813"/>
    </row>
    <row r="20814" spans="18:19" ht="15" customHeight="1">
      <c r="R20814"/>
      <c r="S20814"/>
    </row>
    <row r="20815" spans="18:19" ht="15" customHeight="1">
      <c r="R20815"/>
      <c r="S20815"/>
    </row>
    <row r="20816" spans="18:19" ht="15" customHeight="1">
      <c r="R20816"/>
      <c r="S20816"/>
    </row>
    <row r="20817" spans="18:19" ht="15" customHeight="1">
      <c r="R20817"/>
      <c r="S20817"/>
    </row>
    <row r="20818" spans="18:19" ht="15" customHeight="1">
      <c r="R20818"/>
      <c r="S20818"/>
    </row>
    <row r="20819" spans="18:19" ht="15" customHeight="1">
      <c r="R20819"/>
      <c r="S20819"/>
    </row>
    <row r="20820" spans="18:19" ht="15" customHeight="1">
      <c r="R20820"/>
      <c r="S20820"/>
    </row>
    <row r="20821" spans="18:19" ht="15" customHeight="1">
      <c r="R20821"/>
      <c r="S20821"/>
    </row>
    <row r="20822" spans="18:19" ht="15" customHeight="1">
      <c r="R20822"/>
      <c r="S20822"/>
    </row>
    <row r="20823" spans="18:19" ht="15" customHeight="1">
      <c r="R20823"/>
      <c r="S20823"/>
    </row>
    <row r="20824" spans="18:19" ht="15" customHeight="1">
      <c r="R20824"/>
      <c r="S20824"/>
    </row>
    <row r="20825" spans="18:19" ht="15" customHeight="1">
      <c r="R20825"/>
      <c r="S20825"/>
    </row>
    <row r="20826" spans="18:19" ht="15" customHeight="1">
      <c r="R20826"/>
      <c r="S20826"/>
    </row>
    <row r="20827" spans="18:19" ht="15" customHeight="1">
      <c r="R20827"/>
      <c r="S20827"/>
    </row>
    <row r="20828" spans="18:19" ht="15" customHeight="1">
      <c r="R20828"/>
      <c r="S20828"/>
    </row>
    <row r="20829" spans="18:19" ht="15" customHeight="1">
      <c r="R20829"/>
      <c r="S20829"/>
    </row>
    <row r="20830" spans="18:19" ht="15" customHeight="1">
      <c r="R20830"/>
      <c r="S20830"/>
    </row>
    <row r="20831" spans="18:19" ht="15" customHeight="1">
      <c r="R20831"/>
      <c r="S20831"/>
    </row>
    <row r="20832" spans="18:19" ht="15" customHeight="1">
      <c r="R20832"/>
      <c r="S20832"/>
    </row>
    <row r="20833" spans="18:19" ht="15" customHeight="1">
      <c r="R20833"/>
      <c r="S20833"/>
    </row>
    <row r="20834" spans="18:19" ht="15" customHeight="1">
      <c r="R20834"/>
      <c r="S20834"/>
    </row>
    <row r="20835" spans="18:19" ht="15" customHeight="1">
      <c r="R20835"/>
      <c r="S20835"/>
    </row>
    <row r="20836" spans="18:19" ht="15" customHeight="1">
      <c r="R20836"/>
      <c r="S20836"/>
    </row>
    <row r="20837" spans="18:19" ht="15" customHeight="1">
      <c r="R20837"/>
      <c r="S20837"/>
    </row>
    <row r="20838" spans="18:19" ht="15" customHeight="1">
      <c r="R20838"/>
      <c r="S20838"/>
    </row>
    <row r="20839" spans="18:19" ht="15" customHeight="1">
      <c r="R20839"/>
      <c r="S20839"/>
    </row>
    <row r="20840" spans="18:19" ht="15" customHeight="1">
      <c r="R20840"/>
      <c r="S20840"/>
    </row>
    <row r="20841" spans="18:19" ht="15" customHeight="1">
      <c r="R20841"/>
      <c r="S20841"/>
    </row>
    <row r="20842" spans="18:19" ht="15" customHeight="1">
      <c r="R20842"/>
      <c r="S20842"/>
    </row>
    <row r="20843" spans="18:19" ht="15" customHeight="1">
      <c r="R20843"/>
      <c r="S20843"/>
    </row>
    <row r="20844" spans="18:19" ht="15" customHeight="1">
      <c r="R20844"/>
      <c r="S20844"/>
    </row>
    <row r="20845" spans="18:19" ht="15" customHeight="1">
      <c r="R20845"/>
      <c r="S20845"/>
    </row>
    <row r="20846" spans="18:19" ht="15" customHeight="1">
      <c r="R20846"/>
      <c r="S20846"/>
    </row>
    <row r="20847" spans="18:19" ht="15" customHeight="1">
      <c r="R20847"/>
      <c r="S20847"/>
    </row>
    <row r="20848" spans="18:19" ht="15" customHeight="1">
      <c r="R20848"/>
      <c r="S20848"/>
    </row>
    <row r="20849" spans="18:19" ht="15" customHeight="1">
      <c r="R20849"/>
      <c r="S20849"/>
    </row>
    <row r="20850" spans="18:19" ht="15" customHeight="1">
      <c r="R20850"/>
      <c r="S20850"/>
    </row>
    <row r="20851" spans="18:19" ht="15" customHeight="1">
      <c r="R20851"/>
      <c r="S20851"/>
    </row>
    <row r="20852" spans="18:19" ht="15" customHeight="1">
      <c r="R20852"/>
      <c r="S20852"/>
    </row>
    <row r="20853" spans="18:19" ht="15" customHeight="1">
      <c r="R20853"/>
      <c r="S20853"/>
    </row>
    <row r="20854" spans="18:19" ht="15" customHeight="1">
      <c r="R20854"/>
      <c r="S20854"/>
    </row>
    <row r="20855" spans="18:19" ht="15" customHeight="1">
      <c r="R20855"/>
      <c r="S20855"/>
    </row>
    <row r="20856" spans="18:19" ht="15" customHeight="1">
      <c r="R20856"/>
      <c r="S20856"/>
    </row>
    <row r="20857" spans="18:19" ht="15" customHeight="1">
      <c r="R20857"/>
      <c r="S20857"/>
    </row>
    <row r="20858" spans="18:19" ht="15" customHeight="1">
      <c r="R20858"/>
      <c r="S20858"/>
    </row>
    <row r="20859" spans="18:19" ht="15" customHeight="1">
      <c r="R20859"/>
      <c r="S20859"/>
    </row>
    <row r="20860" spans="18:19" ht="15" customHeight="1">
      <c r="R20860"/>
      <c r="S20860"/>
    </row>
    <row r="20861" spans="18:19" ht="15" customHeight="1">
      <c r="R20861"/>
      <c r="S20861"/>
    </row>
    <row r="20862" spans="18:19" ht="15" customHeight="1">
      <c r="R20862"/>
      <c r="S20862"/>
    </row>
    <row r="20863" spans="18:19" ht="15" customHeight="1">
      <c r="R20863"/>
      <c r="S20863"/>
    </row>
    <row r="20864" spans="18:19" ht="15" customHeight="1">
      <c r="R20864"/>
      <c r="S20864"/>
    </row>
    <row r="20865" spans="18:19" ht="15" customHeight="1">
      <c r="R20865"/>
      <c r="S20865"/>
    </row>
    <row r="20866" spans="18:19" ht="15" customHeight="1">
      <c r="R20866"/>
      <c r="S20866"/>
    </row>
    <row r="20867" spans="18:19" ht="15" customHeight="1">
      <c r="R20867"/>
      <c r="S20867"/>
    </row>
    <row r="20868" spans="18:19" ht="15" customHeight="1">
      <c r="R20868"/>
      <c r="S20868"/>
    </row>
    <row r="20869" spans="18:19" ht="15" customHeight="1">
      <c r="R20869"/>
      <c r="S20869"/>
    </row>
    <row r="20870" spans="18:19" ht="15" customHeight="1">
      <c r="R20870"/>
      <c r="S20870"/>
    </row>
    <row r="20871" spans="18:19" ht="15" customHeight="1">
      <c r="R20871"/>
      <c r="S20871"/>
    </row>
    <row r="20872" spans="18:19" ht="15" customHeight="1">
      <c r="R20872"/>
      <c r="S20872"/>
    </row>
    <row r="20873" spans="18:19" ht="15" customHeight="1">
      <c r="R20873"/>
      <c r="S20873"/>
    </row>
    <row r="20874" spans="18:19" ht="15" customHeight="1">
      <c r="R20874"/>
      <c r="S20874"/>
    </row>
    <row r="20875" spans="18:19" ht="15" customHeight="1">
      <c r="R20875"/>
      <c r="S20875"/>
    </row>
    <row r="20876" spans="18:19" ht="15" customHeight="1">
      <c r="R20876"/>
      <c r="S20876"/>
    </row>
    <row r="20877" spans="18:19" ht="15" customHeight="1">
      <c r="R20877"/>
      <c r="S20877"/>
    </row>
    <row r="20878" spans="18:19" ht="15" customHeight="1">
      <c r="R20878"/>
      <c r="S20878"/>
    </row>
    <row r="20879" spans="18:19" ht="15" customHeight="1">
      <c r="R20879"/>
      <c r="S20879"/>
    </row>
    <row r="20880" spans="18:19" ht="15" customHeight="1">
      <c r="R20880"/>
      <c r="S20880"/>
    </row>
    <row r="20881" spans="18:19" ht="15" customHeight="1">
      <c r="R20881"/>
      <c r="S20881"/>
    </row>
    <row r="20882" spans="18:19" ht="15" customHeight="1">
      <c r="R20882"/>
      <c r="S20882"/>
    </row>
    <row r="20883" spans="18:19" ht="15" customHeight="1">
      <c r="R20883"/>
      <c r="S20883"/>
    </row>
    <row r="20884" spans="18:19" ht="15" customHeight="1">
      <c r="R20884"/>
      <c r="S20884"/>
    </row>
    <row r="20885" spans="18:19" ht="15" customHeight="1">
      <c r="R20885"/>
      <c r="S20885"/>
    </row>
    <row r="20886" spans="18:19" ht="15" customHeight="1">
      <c r="R20886"/>
      <c r="S20886"/>
    </row>
    <row r="20887" spans="18:19" ht="15" customHeight="1">
      <c r="R20887"/>
      <c r="S20887"/>
    </row>
    <row r="20888" spans="18:19" ht="15" customHeight="1">
      <c r="R20888"/>
      <c r="S20888"/>
    </row>
    <row r="20889" spans="18:19" ht="15" customHeight="1">
      <c r="R20889"/>
      <c r="S20889"/>
    </row>
    <row r="20890" spans="18:19" ht="15" customHeight="1">
      <c r="R20890"/>
      <c r="S20890"/>
    </row>
    <row r="20891" spans="18:19" ht="15" customHeight="1">
      <c r="R20891"/>
      <c r="S20891"/>
    </row>
    <row r="20892" spans="18:19" ht="15" customHeight="1">
      <c r="R20892"/>
      <c r="S20892"/>
    </row>
    <row r="20893" spans="18:19" ht="15" customHeight="1">
      <c r="R20893"/>
      <c r="S20893"/>
    </row>
    <row r="20894" spans="18:19" ht="15" customHeight="1">
      <c r="R20894"/>
      <c r="S20894"/>
    </row>
    <row r="20895" spans="18:19" ht="15" customHeight="1">
      <c r="R20895"/>
      <c r="S20895"/>
    </row>
    <row r="20896" spans="18:19" ht="15" customHeight="1">
      <c r="R20896"/>
      <c r="S20896"/>
    </row>
    <row r="20897" spans="18:19" ht="15" customHeight="1">
      <c r="R20897"/>
      <c r="S20897"/>
    </row>
    <row r="20898" spans="18:19" ht="15" customHeight="1">
      <c r="R20898"/>
      <c r="S20898"/>
    </row>
    <row r="20899" spans="18:19" ht="15" customHeight="1">
      <c r="R20899"/>
      <c r="S20899"/>
    </row>
    <row r="20900" spans="18:19" ht="15" customHeight="1">
      <c r="R20900"/>
      <c r="S20900"/>
    </row>
    <row r="20901" spans="18:19" ht="15" customHeight="1">
      <c r="R20901"/>
      <c r="S20901"/>
    </row>
    <row r="20902" spans="18:19" ht="15" customHeight="1">
      <c r="R20902"/>
      <c r="S20902"/>
    </row>
    <row r="20903" spans="18:19" ht="15" customHeight="1">
      <c r="R20903"/>
      <c r="S20903"/>
    </row>
    <row r="20904" spans="18:19" ht="15" customHeight="1">
      <c r="R20904"/>
      <c r="S20904"/>
    </row>
    <row r="20905" spans="18:19" ht="15" customHeight="1">
      <c r="R20905"/>
      <c r="S20905"/>
    </row>
    <row r="20906" spans="18:19" ht="15" customHeight="1">
      <c r="R20906"/>
      <c r="S20906"/>
    </row>
    <row r="20907" spans="18:19" ht="15" customHeight="1">
      <c r="R20907"/>
      <c r="S20907"/>
    </row>
    <row r="20908" spans="18:19" ht="15" customHeight="1">
      <c r="R20908"/>
      <c r="S20908"/>
    </row>
    <row r="20909" spans="18:19" ht="15" customHeight="1">
      <c r="R20909"/>
      <c r="S20909"/>
    </row>
    <row r="20910" spans="18:19" ht="15" customHeight="1">
      <c r="R20910"/>
      <c r="S20910"/>
    </row>
    <row r="20911" spans="18:19" ht="15" customHeight="1">
      <c r="R20911"/>
      <c r="S20911"/>
    </row>
    <row r="20912" spans="18:19" ht="15" customHeight="1">
      <c r="R20912"/>
      <c r="S20912"/>
    </row>
    <row r="20913" spans="18:19" ht="15" customHeight="1">
      <c r="R20913"/>
      <c r="S20913"/>
    </row>
    <row r="20914" spans="18:19" ht="15" customHeight="1">
      <c r="R20914"/>
      <c r="S20914"/>
    </row>
    <row r="20915" spans="18:19" ht="15" customHeight="1">
      <c r="R20915"/>
      <c r="S20915"/>
    </row>
    <row r="20916" spans="18:19" ht="15" customHeight="1">
      <c r="R20916"/>
      <c r="S20916"/>
    </row>
    <row r="20917" spans="18:19" ht="15" customHeight="1">
      <c r="R20917"/>
      <c r="S20917"/>
    </row>
    <row r="20918" spans="18:19" ht="15" customHeight="1">
      <c r="R20918"/>
      <c r="S20918"/>
    </row>
    <row r="20919" spans="18:19" ht="15" customHeight="1">
      <c r="R20919"/>
      <c r="S20919"/>
    </row>
    <row r="20920" spans="18:19" ht="15" customHeight="1">
      <c r="R20920"/>
      <c r="S20920"/>
    </row>
    <row r="20921" spans="18:19" ht="15" customHeight="1">
      <c r="R20921"/>
      <c r="S20921"/>
    </row>
    <row r="20922" spans="18:19" ht="15" customHeight="1">
      <c r="R20922"/>
      <c r="S20922"/>
    </row>
    <row r="20923" spans="18:19" ht="15" customHeight="1">
      <c r="R20923"/>
      <c r="S20923"/>
    </row>
    <row r="20924" spans="18:19" ht="15" customHeight="1">
      <c r="R20924"/>
      <c r="S20924"/>
    </row>
    <row r="20925" spans="18:19" ht="15" customHeight="1">
      <c r="R20925"/>
      <c r="S20925"/>
    </row>
    <row r="20926" spans="18:19" ht="15" customHeight="1">
      <c r="R20926"/>
      <c r="S20926"/>
    </row>
    <row r="20927" spans="18:19" ht="15" customHeight="1">
      <c r="R20927"/>
      <c r="S20927"/>
    </row>
    <row r="20928" spans="18:19" ht="15" customHeight="1">
      <c r="R20928"/>
      <c r="S20928"/>
    </row>
    <row r="20929" spans="18:19" ht="15" customHeight="1">
      <c r="R20929"/>
      <c r="S20929"/>
    </row>
    <row r="20930" spans="18:19" ht="15" customHeight="1">
      <c r="R20930"/>
      <c r="S20930"/>
    </row>
    <row r="20931" spans="18:19" ht="15" customHeight="1">
      <c r="R20931"/>
      <c r="S20931"/>
    </row>
    <row r="20932" spans="18:19" ht="15" customHeight="1">
      <c r="R20932"/>
      <c r="S20932"/>
    </row>
    <row r="20933" spans="18:19" ht="15" customHeight="1">
      <c r="R20933"/>
      <c r="S20933"/>
    </row>
    <row r="20934" spans="18:19" ht="15" customHeight="1">
      <c r="R20934"/>
      <c r="S20934"/>
    </row>
    <row r="20935" spans="18:19" ht="15" customHeight="1">
      <c r="R20935"/>
      <c r="S20935"/>
    </row>
    <row r="20936" spans="18:19" ht="15" customHeight="1">
      <c r="R20936"/>
      <c r="S20936"/>
    </row>
    <row r="20937" spans="18:19" ht="15" customHeight="1">
      <c r="R20937"/>
      <c r="S20937"/>
    </row>
    <row r="20938" spans="18:19" ht="15" customHeight="1">
      <c r="R20938"/>
      <c r="S20938"/>
    </row>
    <row r="20939" spans="18:19" ht="15" customHeight="1">
      <c r="R20939"/>
      <c r="S20939"/>
    </row>
    <row r="20940" spans="18:19" ht="15" customHeight="1">
      <c r="R20940"/>
      <c r="S20940"/>
    </row>
    <row r="20941" spans="18:19" ht="15" customHeight="1">
      <c r="R20941"/>
      <c r="S20941"/>
    </row>
    <row r="20942" spans="18:19" ht="15" customHeight="1">
      <c r="R20942"/>
      <c r="S20942"/>
    </row>
    <row r="20943" spans="18:19" ht="15" customHeight="1">
      <c r="R20943"/>
      <c r="S20943"/>
    </row>
    <row r="20944" spans="18:19" ht="15" customHeight="1">
      <c r="R20944"/>
      <c r="S20944"/>
    </row>
    <row r="20945" spans="18:19" ht="15" customHeight="1">
      <c r="R20945"/>
      <c r="S20945"/>
    </row>
    <row r="20946" spans="18:19" ht="15" customHeight="1">
      <c r="R20946"/>
      <c r="S20946"/>
    </row>
    <row r="20947" spans="18:19" ht="15" customHeight="1">
      <c r="R20947"/>
      <c r="S20947"/>
    </row>
    <row r="20948" spans="18:19" ht="15" customHeight="1">
      <c r="R20948"/>
      <c r="S20948"/>
    </row>
    <row r="20949" spans="18:19" ht="15" customHeight="1">
      <c r="R20949"/>
      <c r="S20949"/>
    </row>
    <row r="20950" spans="18:19" ht="15" customHeight="1">
      <c r="R20950"/>
      <c r="S20950"/>
    </row>
    <row r="20951" spans="18:19" ht="15" customHeight="1">
      <c r="R20951"/>
      <c r="S20951"/>
    </row>
    <row r="20952" spans="18:19" ht="15" customHeight="1">
      <c r="R20952"/>
      <c r="S20952"/>
    </row>
    <row r="20953" spans="18:19" ht="15" customHeight="1">
      <c r="R20953"/>
      <c r="S20953"/>
    </row>
    <row r="20954" spans="18:19" ht="15" customHeight="1">
      <c r="R20954"/>
      <c r="S20954"/>
    </row>
    <row r="20955" spans="18:19" ht="15" customHeight="1">
      <c r="R20955"/>
      <c r="S20955"/>
    </row>
    <row r="20956" spans="18:19" ht="15" customHeight="1">
      <c r="R20956"/>
      <c r="S20956"/>
    </row>
    <row r="20957" spans="18:19" ht="15" customHeight="1">
      <c r="R20957"/>
      <c r="S20957"/>
    </row>
    <row r="20958" spans="18:19" ht="15" customHeight="1">
      <c r="R20958"/>
      <c r="S20958"/>
    </row>
    <row r="20959" spans="18:19" ht="15" customHeight="1">
      <c r="R20959"/>
      <c r="S20959"/>
    </row>
    <row r="20960" spans="18:19" ht="15" customHeight="1">
      <c r="R20960"/>
      <c r="S20960"/>
    </row>
    <row r="20961" spans="18:19" ht="15" customHeight="1">
      <c r="R20961"/>
      <c r="S20961"/>
    </row>
    <row r="20962" spans="18:19" ht="15" customHeight="1">
      <c r="R20962"/>
      <c r="S20962"/>
    </row>
    <row r="20963" spans="18:19" ht="15" customHeight="1">
      <c r="R20963"/>
      <c r="S20963"/>
    </row>
    <row r="20964" spans="18:19" ht="15" customHeight="1">
      <c r="R20964"/>
      <c r="S20964"/>
    </row>
    <row r="20965" spans="18:19" ht="15" customHeight="1">
      <c r="R20965"/>
      <c r="S20965"/>
    </row>
    <row r="20966" spans="18:19" ht="15" customHeight="1">
      <c r="R20966"/>
      <c r="S20966"/>
    </row>
    <row r="20967" spans="18:19" ht="15" customHeight="1">
      <c r="R20967"/>
      <c r="S20967"/>
    </row>
    <row r="20968" spans="18:19" ht="15" customHeight="1">
      <c r="R20968"/>
      <c r="S20968"/>
    </row>
    <row r="20969" spans="18:19" ht="15" customHeight="1">
      <c r="R20969"/>
      <c r="S20969"/>
    </row>
    <row r="20970" spans="18:19" ht="15" customHeight="1">
      <c r="R20970"/>
      <c r="S20970"/>
    </row>
    <row r="20971" spans="18:19" ht="15" customHeight="1">
      <c r="R20971"/>
      <c r="S20971"/>
    </row>
    <row r="20972" spans="18:19" ht="15" customHeight="1">
      <c r="R20972"/>
      <c r="S20972"/>
    </row>
    <row r="20973" spans="18:19" ht="15" customHeight="1">
      <c r="R20973"/>
      <c r="S20973"/>
    </row>
    <row r="20974" spans="18:19" ht="15" customHeight="1">
      <c r="R20974"/>
      <c r="S20974"/>
    </row>
    <row r="20975" spans="18:19" ht="15" customHeight="1">
      <c r="R20975"/>
      <c r="S20975"/>
    </row>
    <row r="20976" spans="18:19" ht="15" customHeight="1">
      <c r="R20976"/>
      <c r="S20976"/>
    </row>
    <row r="20977" spans="18:19" ht="15" customHeight="1">
      <c r="R20977"/>
      <c r="S20977"/>
    </row>
    <row r="20978" spans="18:19" ht="15" customHeight="1">
      <c r="R20978"/>
      <c r="S20978"/>
    </row>
    <row r="20979" spans="18:19" ht="15" customHeight="1">
      <c r="R20979"/>
      <c r="S20979"/>
    </row>
    <row r="20980" spans="18:19" ht="15" customHeight="1">
      <c r="R20980"/>
      <c r="S20980"/>
    </row>
    <row r="20981" spans="18:19" ht="15" customHeight="1">
      <c r="R20981"/>
      <c r="S20981"/>
    </row>
    <row r="20982" spans="18:19" ht="15" customHeight="1">
      <c r="R20982"/>
      <c r="S20982"/>
    </row>
    <row r="20983" spans="18:19" ht="15" customHeight="1">
      <c r="R20983"/>
      <c r="S20983"/>
    </row>
    <row r="20984" spans="18:19" ht="15" customHeight="1">
      <c r="R20984"/>
      <c r="S20984"/>
    </row>
    <row r="20985" spans="18:19" ht="15" customHeight="1">
      <c r="R20985"/>
      <c r="S20985"/>
    </row>
    <row r="20986" spans="18:19" ht="15" customHeight="1">
      <c r="R20986"/>
      <c r="S20986"/>
    </row>
    <row r="20987" spans="18:19" ht="15" customHeight="1">
      <c r="R20987"/>
      <c r="S20987"/>
    </row>
    <row r="20988" spans="18:19" ht="15" customHeight="1">
      <c r="R20988"/>
      <c r="S20988"/>
    </row>
    <row r="20989" spans="18:19" ht="15" customHeight="1">
      <c r="R20989"/>
      <c r="S20989"/>
    </row>
    <row r="20990" spans="18:19" ht="15" customHeight="1">
      <c r="R20990"/>
      <c r="S20990"/>
    </row>
    <row r="20991" spans="18:19" ht="15" customHeight="1">
      <c r="R20991"/>
      <c r="S20991"/>
    </row>
    <row r="20992" spans="18:19" ht="15" customHeight="1">
      <c r="R20992"/>
      <c r="S20992"/>
    </row>
    <row r="20993" spans="18:19" ht="15" customHeight="1">
      <c r="R20993"/>
      <c r="S20993"/>
    </row>
    <row r="20994" spans="18:19" ht="15" customHeight="1">
      <c r="R20994"/>
      <c r="S20994"/>
    </row>
    <row r="20995" spans="18:19" ht="15" customHeight="1">
      <c r="R20995"/>
      <c r="S20995"/>
    </row>
    <row r="20996" spans="18:19" ht="15" customHeight="1">
      <c r="R20996"/>
      <c r="S20996"/>
    </row>
    <row r="20997" spans="18:19" ht="15" customHeight="1">
      <c r="R20997"/>
      <c r="S20997"/>
    </row>
    <row r="20998" spans="18:19" ht="15" customHeight="1">
      <c r="R20998"/>
      <c r="S20998"/>
    </row>
    <row r="20999" spans="18:19" ht="15" customHeight="1">
      <c r="R20999"/>
      <c r="S20999"/>
    </row>
    <row r="21000" spans="18:19" ht="15" customHeight="1">
      <c r="R21000"/>
      <c r="S21000"/>
    </row>
    <row r="21001" spans="18:19" ht="15" customHeight="1">
      <c r="R21001"/>
      <c r="S21001"/>
    </row>
    <row r="21002" spans="18:19" ht="15" customHeight="1">
      <c r="R21002"/>
      <c r="S21002"/>
    </row>
    <row r="21003" spans="18:19" ht="15" customHeight="1">
      <c r="R21003"/>
      <c r="S21003"/>
    </row>
    <row r="21004" spans="18:19" ht="15" customHeight="1">
      <c r="R21004"/>
      <c r="S21004"/>
    </row>
    <row r="21005" spans="18:19" ht="15" customHeight="1">
      <c r="R21005"/>
      <c r="S21005"/>
    </row>
    <row r="21006" spans="18:19" ht="15" customHeight="1">
      <c r="R21006"/>
      <c r="S21006"/>
    </row>
    <row r="21007" spans="18:19" ht="15" customHeight="1">
      <c r="R21007"/>
      <c r="S21007"/>
    </row>
    <row r="21008" spans="18:19" ht="15" customHeight="1">
      <c r="R21008"/>
      <c r="S21008"/>
    </row>
    <row r="21009" spans="18:19" ht="15" customHeight="1">
      <c r="R21009"/>
      <c r="S21009"/>
    </row>
    <row r="21010" spans="18:19" ht="15" customHeight="1">
      <c r="R21010"/>
      <c r="S21010"/>
    </row>
    <row r="21011" spans="18:19" ht="15" customHeight="1">
      <c r="R21011"/>
      <c r="S21011"/>
    </row>
    <row r="21012" spans="18:19" ht="15" customHeight="1">
      <c r="R21012"/>
      <c r="S21012"/>
    </row>
    <row r="21013" spans="18:19" ht="15" customHeight="1">
      <c r="R21013"/>
      <c r="S21013"/>
    </row>
    <row r="21014" spans="18:19" ht="15" customHeight="1">
      <c r="R21014"/>
      <c r="S21014"/>
    </row>
    <row r="21015" spans="18:19" ht="15" customHeight="1">
      <c r="R21015"/>
      <c r="S21015"/>
    </row>
    <row r="21016" spans="18:19" ht="15" customHeight="1">
      <c r="R21016"/>
      <c r="S21016"/>
    </row>
    <row r="21017" spans="18:19" ht="15" customHeight="1">
      <c r="R21017"/>
      <c r="S21017"/>
    </row>
    <row r="21018" spans="18:19" ht="15" customHeight="1">
      <c r="R21018"/>
      <c r="S21018"/>
    </row>
    <row r="21019" spans="18:19" ht="15" customHeight="1">
      <c r="R21019"/>
      <c r="S21019"/>
    </row>
    <row r="21020" spans="18:19" ht="15" customHeight="1">
      <c r="R21020"/>
      <c r="S21020"/>
    </row>
    <row r="21021" spans="18:19" ht="15" customHeight="1">
      <c r="R21021"/>
      <c r="S21021"/>
    </row>
    <row r="21022" spans="18:19" ht="15" customHeight="1">
      <c r="R21022"/>
      <c r="S21022"/>
    </row>
    <row r="21023" spans="18:19" ht="15" customHeight="1">
      <c r="R21023"/>
      <c r="S21023"/>
    </row>
    <row r="21024" spans="18:19" ht="15" customHeight="1">
      <c r="R21024"/>
      <c r="S21024"/>
    </row>
    <row r="21025" spans="18:19" ht="15" customHeight="1">
      <c r="R21025"/>
      <c r="S21025"/>
    </row>
    <row r="21026" spans="18:19" ht="15" customHeight="1">
      <c r="R21026"/>
      <c r="S21026"/>
    </row>
    <row r="21027" spans="18:19" ht="15" customHeight="1">
      <c r="R21027"/>
      <c r="S21027"/>
    </row>
    <row r="21028" spans="18:19" ht="15" customHeight="1">
      <c r="R21028"/>
      <c r="S21028"/>
    </row>
    <row r="21029" spans="18:19" ht="15" customHeight="1">
      <c r="R21029"/>
      <c r="S21029"/>
    </row>
    <row r="21030" spans="18:19" ht="15" customHeight="1">
      <c r="R21030"/>
      <c r="S21030"/>
    </row>
    <row r="21031" spans="18:19" ht="15" customHeight="1">
      <c r="R21031"/>
      <c r="S21031"/>
    </row>
    <row r="21032" spans="18:19" ht="15" customHeight="1">
      <c r="R21032"/>
      <c r="S21032"/>
    </row>
    <row r="21033" spans="18:19" ht="15" customHeight="1">
      <c r="R21033"/>
      <c r="S21033"/>
    </row>
    <row r="21034" spans="18:19" ht="15" customHeight="1">
      <c r="R21034"/>
      <c r="S21034"/>
    </row>
    <row r="21035" spans="18:19" ht="15" customHeight="1">
      <c r="R21035"/>
      <c r="S21035"/>
    </row>
    <row r="21036" spans="18:19" ht="15" customHeight="1">
      <c r="R21036"/>
      <c r="S21036"/>
    </row>
    <row r="21037" spans="18:19" ht="15" customHeight="1">
      <c r="R21037"/>
      <c r="S21037"/>
    </row>
    <row r="21038" spans="18:19" ht="15" customHeight="1">
      <c r="R21038"/>
      <c r="S21038"/>
    </row>
    <row r="21039" spans="18:19" ht="15" customHeight="1">
      <c r="R21039"/>
      <c r="S21039"/>
    </row>
    <row r="21040" spans="18:19" ht="15" customHeight="1">
      <c r="R21040"/>
      <c r="S21040"/>
    </row>
    <row r="21041" spans="18:19" ht="15" customHeight="1">
      <c r="R21041"/>
      <c r="S21041"/>
    </row>
    <row r="21042" spans="18:19" ht="15" customHeight="1">
      <c r="R21042"/>
      <c r="S21042"/>
    </row>
    <row r="21043" spans="18:19" ht="15" customHeight="1">
      <c r="R21043"/>
      <c r="S21043"/>
    </row>
    <row r="21044" spans="18:19" ht="15" customHeight="1">
      <c r="R21044"/>
      <c r="S21044"/>
    </row>
    <row r="21045" spans="18:19" ht="15" customHeight="1">
      <c r="R21045"/>
      <c r="S21045"/>
    </row>
    <row r="21046" spans="18:19" ht="15" customHeight="1">
      <c r="R21046"/>
      <c r="S21046"/>
    </row>
    <row r="21047" spans="18:19" ht="15" customHeight="1">
      <c r="R21047"/>
      <c r="S21047"/>
    </row>
    <row r="21048" spans="18:19" ht="15" customHeight="1">
      <c r="R21048"/>
      <c r="S21048"/>
    </row>
    <row r="21049" spans="18:19" ht="15" customHeight="1">
      <c r="R21049"/>
      <c r="S21049"/>
    </row>
    <row r="21050" spans="18:19" ht="15" customHeight="1">
      <c r="R21050"/>
      <c r="S21050"/>
    </row>
    <row r="21051" spans="18:19" ht="15" customHeight="1">
      <c r="R21051"/>
      <c r="S21051"/>
    </row>
    <row r="21052" spans="18:19" ht="15" customHeight="1">
      <c r="R21052"/>
      <c r="S21052"/>
    </row>
    <row r="21053" spans="18:19" ht="15" customHeight="1">
      <c r="R21053"/>
      <c r="S21053"/>
    </row>
    <row r="21054" spans="18:19" ht="15" customHeight="1">
      <c r="R21054"/>
      <c r="S21054"/>
    </row>
    <row r="21055" spans="18:19" ht="15" customHeight="1">
      <c r="R21055"/>
      <c r="S21055"/>
    </row>
    <row r="21056" spans="18:19" ht="15" customHeight="1">
      <c r="R21056"/>
      <c r="S21056"/>
    </row>
    <row r="21057" spans="18:19" ht="15" customHeight="1">
      <c r="R21057"/>
      <c r="S21057"/>
    </row>
    <row r="21058" spans="18:19" ht="15" customHeight="1">
      <c r="R21058"/>
      <c r="S21058"/>
    </row>
    <row r="21059" spans="18:19" ht="15" customHeight="1">
      <c r="R21059"/>
      <c r="S21059"/>
    </row>
    <row r="21060" spans="18:19" ht="15" customHeight="1">
      <c r="R21060"/>
      <c r="S21060"/>
    </row>
    <row r="21061" spans="18:19" ht="15" customHeight="1">
      <c r="R21061"/>
      <c r="S21061"/>
    </row>
    <row r="21062" spans="18:19" ht="15" customHeight="1">
      <c r="R21062"/>
      <c r="S21062"/>
    </row>
    <row r="21063" spans="18:19" ht="15" customHeight="1">
      <c r="R21063"/>
      <c r="S21063"/>
    </row>
    <row r="21064" spans="18:19" ht="15" customHeight="1">
      <c r="R21064"/>
      <c r="S21064"/>
    </row>
    <row r="21065" spans="18:19" ht="15" customHeight="1">
      <c r="R21065"/>
      <c r="S21065"/>
    </row>
    <row r="21066" spans="18:19" ht="15" customHeight="1">
      <c r="R21066"/>
      <c r="S21066"/>
    </row>
    <row r="21067" spans="18:19" ht="15" customHeight="1">
      <c r="R21067"/>
      <c r="S21067"/>
    </row>
    <row r="21068" spans="18:19" ht="15" customHeight="1">
      <c r="R21068"/>
      <c r="S21068"/>
    </row>
    <row r="21069" spans="18:19" ht="15" customHeight="1">
      <c r="R21069"/>
      <c r="S21069"/>
    </row>
    <row r="21070" spans="18:19" ht="15" customHeight="1">
      <c r="R21070"/>
      <c r="S21070"/>
    </row>
    <row r="21071" spans="18:19" ht="15" customHeight="1">
      <c r="R21071"/>
      <c r="S21071"/>
    </row>
    <row r="21072" spans="18:19" ht="15" customHeight="1">
      <c r="R21072"/>
      <c r="S21072"/>
    </row>
    <row r="21073" spans="18:19" ht="15" customHeight="1">
      <c r="R21073"/>
      <c r="S21073"/>
    </row>
    <row r="21074" spans="18:19" ht="15" customHeight="1">
      <c r="R21074"/>
      <c r="S21074"/>
    </row>
    <row r="21075" spans="18:19" ht="15" customHeight="1">
      <c r="R21075"/>
      <c r="S21075"/>
    </row>
    <row r="21076" spans="18:19" ht="15" customHeight="1">
      <c r="R21076"/>
      <c r="S21076"/>
    </row>
    <row r="21077" spans="18:19" ht="15" customHeight="1">
      <c r="R21077"/>
      <c r="S21077"/>
    </row>
    <row r="21078" spans="18:19" ht="15" customHeight="1">
      <c r="R21078"/>
      <c r="S21078"/>
    </row>
    <row r="21079" spans="18:19" ht="15" customHeight="1">
      <c r="R21079"/>
      <c r="S21079"/>
    </row>
    <row r="21080" spans="18:19" ht="15" customHeight="1">
      <c r="R21080"/>
      <c r="S21080"/>
    </row>
    <row r="21081" spans="18:19" ht="15" customHeight="1">
      <c r="R21081"/>
      <c r="S21081"/>
    </row>
    <row r="21082" spans="18:19" ht="15" customHeight="1">
      <c r="R21082"/>
      <c r="S21082"/>
    </row>
    <row r="21083" spans="18:19" ht="15" customHeight="1">
      <c r="R21083"/>
      <c r="S21083"/>
    </row>
    <row r="21084" spans="18:19" ht="15" customHeight="1">
      <c r="R21084"/>
      <c r="S21084"/>
    </row>
    <row r="21085" spans="18:19" ht="15" customHeight="1">
      <c r="R21085"/>
      <c r="S21085"/>
    </row>
    <row r="21086" spans="18:19" ht="15" customHeight="1">
      <c r="R21086"/>
      <c r="S21086"/>
    </row>
    <row r="21087" spans="18:19" ht="15" customHeight="1">
      <c r="R21087"/>
      <c r="S21087"/>
    </row>
    <row r="21088" spans="18:19" ht="15" customHeight="1">
      <c r="R21088"/>
      <c r="S21088"/>
    </row>
    <row r="21089" spans="18:19" ht="15" customHeight="1">
      <c r="R21089"/>
      <c r="S21089"/>
    </row>
    <row r="21090" spans="18:19" ht="15" customHeight="1">
      <c r="R21090"/>
      <c r="S21090"/>
    </row>
    <row r="21091" spans="18:19" ht="15" customHeight="1">
      <c r="R21091"/>
      <c r="S21091"/>
    </row>
    <row r="21092" spans="18:19" ht="15" customHeight="1">
      <c r="R21092"/>
      <c r="S21092"/>
    </row>
    <row r="21093" spans="18:19" ht="15" customHeight="1">
      <c r="R21093"/>
      <c r="S21093"/>
    </row>
    <row r="21094" spans="18:19" ht="15" customHeight="1">
      <c r="R21094"/>
      <c r="S21094"/>
    </row>
    <row r="21095" spans="18:19" ht="15" customHeight="1">
      <c r="R21095"/>
      <c r="S21095"/>
    </row>
    <row r="21096" spans="18:19" ht="15" customHeight="1">
      <c r="R21096"/>
      <c r="S21096"/>
    </row>
    <row r="21097" spans="18:19" ht="15" customHeight="1">
      <c r="R21097"/>
      <c r="S21097"/>
    </row>
    <row r="21098" spans="18:19" ht="15" customHeight="1">
      <c r="R21098"/>
      <c r="S21098"/>
    </row>
    <row r="21099" spans="18:19" ht="15" customHeight="1">
      <c r="R21099"/>
      <c r="S21099"/>
    </row>
    <row r="21100" spans="18:19" ht="15" customHeight="1">
      <c r="R21100"/>
      <c r="S21100"/>
    </row>
    <row r="21101" spans="18:19" ht="15" customHeight="1">
      <c r="R21101"/>
      <c r="S21101"/>
    </row>
    <row r="21102" spans="18:19" ht="15" customHeight="1">
      <c r="R21102"/>
      <c r="S21102"/>
    </row>
    <row r="21103" spans="18:19" ht="15" customHeight="1">
      <c r="R21103"/>
      <c r="S21103"/>
    </row>
    <row r="21104" spans="18:19" ht="15" customHeight="1">
      <c r="R21104"/>
      <c r="S21104"/>
    </row>
    <row r="21105" spans="18:19" ht="15" customHeight="1">
      <c r="R21105"/>
      <c r="S21105"/>
    </row>
    <row r="21106" spans="18:19" ht="15" customHeight="1">
      <c r="R21106"/>
      <c r="S21106"/>
    </row>
    <row r="21107" spans="18:19" ht="15" customHeight="1">
      <c r="R21107"/>
      <c r="S21107"/>
    </row>
    <row r="21108" spans="18:19" ht="15" customHeight="1">
      <c r="R21108"/>
      <c r="S21108"/>
    </row>
    <row r="21109" spans="18:19" ht="15" customHeight="1">
      <c r="R21109"/>
      <c r="S21109"/>
    </row>
    <row r="21110" spans="18:19" ht="15" customHeight="1">
      <c r="R21110"/>
      <c r="S21110"/>
    </row>
    <row r="21111" spans="18:19" ht="15" customHeight="1">
      <c r="R21111"/>
      <c r="S21111"/>
    </row>
    <row r="21112" spans="18:19" ht="15" customHeight="1">
      <c r="R21112"/>
      <c r="S21112"/>
    </row>
    <row r="21113" spans="18:19" ht="15" customHeight="1">
      <c r="R21113"/>
      <c r="S21113"/>
    </row>
    <row r="21114" spans="18:19" ht="15" customHeight="1">
      <c r="R21114"/>
      <c r="S21114"/>
    </row>
    <row r="21115" spans="18:19" ht="15" customHeight="1">
      <c r="R21115"/>
      <c r="S21115"/>
    </row>
    <row r="21116" spans="18:19" ht="15" customHeight="1">
      <c r="R21116"/>
      <c r="S21116"/>
    </row>
    <row r="21117" spans="18:19" ht="15" customHeight="1">
      <c r="R21117"/>
      <c r="S21117"/>
    </row>
    <row r="21118" spans="18:19" ht="15" customHeight="1">
      <c r="R21118"/>
      <c r="S21118"/>
    </row>
    <row r="21119" spans="18:19" ht="15" customHeight="1">
      <c r="R21119"/>
      <c r="S21119"/>
    </row>
    <row r="21120" spans="18:19" ht="15" customHeight="1">
      <c r="R21120"/>
      <c r="S21120"/>
    </row>
    <row r="21121" spans="18:19" ht="15" customHeight="1">
      <c r="R21121"/>
      <c r="S21121"/>
    </row>
    <row r="21122" spans="18:19" ht="15" customHeight="1">
      <c r="R21122"/>
      <c r="S21122"/>
    </row>
    <row r="21123" spans="18:19" ht="15" customHeight="1">
      <c r="R21123"/>
      <c r="S21123"/>
    </row>
    <row r="21124" spans="18:19" ht="15" customHeight="1">
      <c r="R21124"/>
      <c r="S21124"/>
    </row>
    <row r="21125" spans="18:19" ht="15" customHeight="1">
      <c r="R21125"/>
      <c r="S21125"/>
    </row>
    <row r="21126" spans="18:19" ht="15" customHeight="1">
      <c r="R21126"/>
      <c r="S21126"/>
    </row>
    <row r="21127" spans="18:19" ht="15" customHeight="1">
      <c r="R21127"/>
      <c r="S21127"/>
    </row>
    <row r="21128" spans="18:19" ht="15" customHeight="1">
      <c r="R21128"/>
      <c r="S21128"/>
    </row>
    <row r="21129" spans="18:19" ht="15" customHeight="1">
      <c r="R21129"/>
      <c r="S21129"/>
    </row>
    <row r="21130" spans="18:19" ht="15" customHeight="1">
      <c r="R21130"/>
      <c r="S21130"/>
    </row>
    <row r="21131" spans="18:19" ht="15" customHeight="1">
      <c r="R21131"/>
      <c r="S21131"/>
    </row>
    <row r="21132" spans="18:19" ht="15" customHeight="1">
      <c r="R21132"/>
      <c r="S21132"/>
    </row>
    <row r="21133" spans="18:19" ht="15" customHeight="1">
      <c r="R21133"/>
      <c r="S21133"/>
    </row>
    <row r="21134" spans="18:19" ht="15" customHeight="1">
      <c r="R21134"/>
      <c r="S21134"/>
    </row>
    <row r="21135" spans="18:19" ht="15" customHeight="1">
      <c r="R21135"/>
      <c r="S21135"/>
    </row>
    <row r="21136" spans="18:19" ht="15" customHeight="1">
      <c r="R21136"/>
      <c r="S21136"/>
    </row>
    <row r="21137" spans="18:19" ht="15" customHeight="1">
      <c r="R21137"/>
      <c r="S21137"/>
    </row>
    <row r="21138" spans="18:19" ht="15" customHeight="1">
      <c r="R21138"/>
      <c r="S21138"/>
    </row>
    <row r="21139" spans="18:19" ht="15" customHeight="1">
      <c r="R21139"/>
      <c r="S21139"/>
    </row>
    <row r="21140" spans="18:19" ht="15" customHeight="1">
      <c r="R21140"/>
      <c r="S21140"/>
    </row>
    <row r="21141" spans="18:19" ht="15" customHeight="1">
      <c r="R21141"/>
      <c r="S21141"/>
    </row>
    <row r="21142" spans="18:19" ht="15" customHeight="1">
      <c r="R21142"/>
      <c r="S21142"/>
    </row>
    <row r="21143" spans="18:19" ht="15" customHeight="1">
      <c r="R21143"/>
      <c r="S21143"/>
    </row>
    <row r="21144" spans="18:19" ht="15" customHeight="1">
      <c r="R21144"/>
      <c r="S21144"/>
    </row>
    <row r="21145" spans="18:19" ht="15" customHeight="1">
      <c r="R21145"/>
      <c r="S21145"/>
    </row>
    <row r="21146" spans="18:19" ht="15" customHeight="1">
      <c r="R21146"/>
      <c r="S21146"/>
    </row>
    <row r="21147" spans="18:19" ht="15" customHeight="1">
      <c r="R21147"/>
      <c r="S21147"/>
    </row>
    <row r="21148" spans="18:19" ht="15" customHeight="1">
      <c r="R21148"/>
      <c r="S21148"/>
    </row>
    <row r="21149" spans="18:19" ht="15" customHeight="1">
      <c r="R21149"/>
      <c r="S21149"/>
    </row>
    <row r="21150" spans="18:19" ht="15" customHeight="1">
      <c r="R21150"/>
      <c r="S21150"/>
    </row>
    <row r="21151" spans="18:19" ht="15" customHeight="1">
      <c r="R21151"/>
      <c r="S21151"/>
    </row>
    <row r="21152" spans="18:19" ht="15" customHeight="1">
      <c r="R21152"/>
      <c r="S21152"/>
    </row>
    <row r="21153" spans="18:19" ht="15" customHeight="1">
      <c r="R21153"/>
      <c r="S21153"/>
    </row>
    <row r="21154" spans="18:19" ht="15" customHeight="1">
      <c r="R21154"/>
      <c r="S21154"/>
    </row>
    <row r="21155" spans="18:19" ht="15" customHeight="1">
      <c r="R21155"/>
      <c r="S21155"/>
    </row>
    <row r="21156" spans="18:19" ht="15" customHeight="1">
      <c r="R21156"/>
      <c r="S21156"/>
    </row>
    <row r="21157" spans="18:19" ht="15" customHeight="1">
      <c r="R21157"/>
      <c r="S21157"/>
    </row>
    <row r="21158" spans="18:19" ht="15" customHeight="1">
      <c r="R21158"/>
      <c r="S21158"/>
    </row>
    <row r="21159" spans="18:19" ht="15" customHeight="1">
      <c r="R21159"/>
      <c r="S21159"/>
    </row>
    <row r="21160" spans="18:19" ht="15" customHeight="1">
      <c r="R21160"/>
      <c r="S21160"/>
    </row>
    <row r="21161" spans="18:19" ht="15" customHeight="1">
      <c r="R21161"/>
      <c r="S21161"/>
    </row>
    <row r="21162" spans="18:19" ht="15" customHeight="1">
      <c r="R21162"/>
      <c r="S21162"/>
    </row>
    <row r="21163" spans="18:19" ht="15" customHeight="1">
      <c r="R21163"/>
      <c r="S21163"/>
    </row>
    <row r="21164" spans="18:19" ht="15" customHeight="1">
      <c r="R21164"/>
      <c r="S21164"/>
    </row>
    <row r="21165" spans="18:19" ht="15" customHeight="1">
      <c r="R21165"/>
      <c r="S21165"/>
    </row>
    <row r="21166" spans="18:19" ht="15" customHeight="1">
      <c r="R21166"/>
      <c r="S21166"/>
    </row>
    <row r="21167" spans="18:19" ht="15" customHeight="1">
      <c r="R21167"/>
      <c r="S21167"/>
    </row>
    <row r="21168" spans="18:19" ht="15" customHeight="1">
      <c r="R21168"/>
      <c r="S21168"/>
    </row>
    <row r="21169" spans="18:19" ht="15" customHeight="1">
      <c r="R21169"/>
      <c r="S21169"/>
    </row>
    <row r="21170" spans="18:19" ht="15" customHeight="1">
      <c r="R21170"/>
      <c r="S21170"/>
    </row>
    <row r="21171" spans="18:19" ht="15" customHeight="1">
      <c r="R21171"/>
      <c r="S21171"/>
    </row>
    <row r="21172" spans="18:19" ht="15" customHeight="1">
      <c r="R21172"/>
      <c r="S21172"/>
    </row>
    <row r="21173" spans="18:19" ht="15" customHeight="1">
      <c r="R21173"/>
      <c r="S21173"/>
    </row>
    <row r="21174" spans="18:19" ht="15" customHeight="1">
      <c r="R21174"/>
      <c r="S21174"/>
    </row>
    <row r="21175" spans="18:19" ht="15" customHeight="1">
      <c r="R21175"/>
      <c r="S21175"/>
    </row>
    <row r="21176" spans="18:19" ht="15" customHeight="1">
      <c r="R21176"/>
      <c r="S21176"/>
    </row>
    <row r="21177" spans="18:19" ht="15" customHeight="1">
      <c r="R21177"/>
      <c r="S21177"/>
    </row>
    <row r="21178" spans="18:19" ht="15" customHeight="1">
      <c r="R21178"/>
      <c r="S21178"/>
    </row>
    <row r="21179" spans="18:19" ht="15" customHeight="1">
      <c r="R21179"/>
      <c r="S21179"/>
    </row>
    <row r="21180" spans="18:19" ht="15" customHeight="1">
      <c r="R21180"/>
      <c r="S21180"/>
    </row>
    <row r="21181" spans="18:19" ht="15" customHeight="1">
      <c r="R21181"/>
      <c r="S21181"/>
    </row>
    <row r="21182" spans="18:19" ht="15" customHeight="1">
      <c r="R21182"/>
      <c r="S21182"/>
    </row>
    <row r="21183" spans="18:19" ht="15" customHeight="1">
      <c r="R21183"/>
      <c r="S21183"/>
    </row>
    <row r="21184" spans="18:19" ht="15" customHeight="1">
      <c r="R21184"/>
      <c r="S21184"/>
    </row>
    <row r="21185" spans="18:19" ht="15" customHeight="1">
      <c r="R21185"/>
      <c r="S21185"/>
    </row>
    <row r="21186" spans="18:19" ht="15" customHeight="1">
      <c r="R21186"/>
      <c r="S21186"/>
    </row>
    <row r="21187" spans="18:19" ht="15" customHeight="1">
      <c r="R21187"/>
      <c r="S21187"/>
    </row>
    <row r="21188" spans="18:19" ht="15" customHeight="1">
      <c r="R21188"/>
      <c r="S21188"/>
    </row>
    <row r="21189" spans="18:19" ht="15" customHeight="1">
      <c r="R21189"/>
      <c r="S21189"/>
    </row>
    <row r="21190" spans="18:19" ht="15" customHeight="1">
      <c r="R21190"/>
      <c r="S21190"/>
    </row>
    <row r="21191" spans="18:19" ht="15" customHeight="1">
      <c r="R21191"/>
      <c r="S21191"/>
    </row>
    <row r="21192" spans="18:19" ht="15" customHeight="1">
      <c r="R21192"/>
      <c r="S21192"/>
    </row>
    <row r="21193" spans="18:19" ht="15" customHeight="1">
      <c r="R21193"/>
      <c r="S21193"/>
    </row>
    <row r="21194" spans="18:19" ht="15" customHeight="1">
      <c r="R21194"/>
      <c r="S21194"/>
    </row>
    <row r="21195" spans="18:19" ht="15" customHeight="1">
      <c r="R21195"/>
      <c r="S21195"/>
    </row>
    <row r="21196" spans="18:19" ht="15" customHeight="1">
      <c r="R21196"/>
      <c r="S21196"/>
    </row>
    <row r="21197" spans="18:19" ht="15" customHeight="1">
      <c r="R21197"/>
      <c r="S21197"/>
    </row>
    <row r="21198" spans="18:19" ht="15" customHeight="1">
      <c r="R21198"/>
      <c r="S21198"/>
    </row>
    <row r="21199" spans="18:19" ht="15" customHeight="1">
      <c r="R21199"/>
      <c r="S21199"/>
    </row>
    <row r="21200" spans="18:19" ht="15" customHeight="1">
      <c r="R21200"/>
      <c r="S21200"/>
    </row>
    <row r="21201" spans="18:19" ht="15" customHeight="1">
      <c r="R21201"/>
      <c r="S21201"/>
    </row>
    <row r="21202" spans="18:19" ht="15" customHeight="1">
      <c r="R21202"/>
      <c r="S21202"/>
    </row>
    <row r="21203" spans="18:19" ht="15" customHeight="1">
      <c r="R21203"/>
      <c r="S21203"/>
    </row>
    <row r="21204" spans="18:19" ht="15" customHeight="1">
      <c r="R21204"/>
      <c r="S21204"/>
    </row>
    <row r="21205" spans="18:19" ht="15" customHeight="1">
      <c r="R21205"/>
      <c r="S21205"/>
    </row>
    <row r="21206" spans="18:19" ht="15" customHeight="1">
      <c r="R21206"/>
      <c r="S21206"/>
    </row>
    <row r="21207" spans="18:19" ht="15" customHeight="1">
      <c r="R21207"/>
      <c r="S21207"/>
    </row>
    <row r="21208" spans="18:19" ht="15" customHeight="1">
      <c r="R21208"/>
      <c r="S21208"/>
    </row>
    <row r="21209" spans="18:19" ht="15" customHeight="1">
      <c r="R21209"/>
      <c r="S21209"/>
    </row>
    <row r="21210" spans="18:19" ht="15" customHeight="1">
      <c r="R21210"/>
      <c r="S21210"/>
    </row>
    <row r="21211" spans="18:19" ht="15" customHeight="1">
      <c r="R21211"/>
      <c r="S21211"/>
    </row>
    <row r="21212" spans="18:19" ht="15" customHeight="1">
      <c r="R21212"/>
      <c r="S21212"/>
    </row>
    <row r="21213" spans="18:19" ht="15" customHeight="1">
      <c r="R21213"/>
      <c r="S21213"/>
    </row>
    <row r="21214" spans="18:19" ht="15" customHeight="1">
      <c r="R21214"/>
      <c r="S21214"/>
    </row>
    <row r="21215" spans="18:19" ht="15" customHeight="1">
      <c r="R21215"/>
      <c r="S21215"/>
    </row>
    <row r="21216" spans="18:19" ht="15" customHeight="1">
      <c r="R21216"/>
      <c r="S21216"/>
    </row>
    <row r="21217" spans="18:19" ht="15" customHeight="1">
      <c r="R21217"/>
      <c r="S21217"/>
    </row>
    <row r="21218" spans="18:19" ht="15" customHeight="1">
      <c r="R21218"/>
      <c r="S21218"/>
    </row>
    <row r="21219" spans="18:19" ht="15" customHeight="1">
      <c r="R21219"/>
      <c r="S21219"/>
    </row>
    <row r="21220" spans="18:19" ht="15" customHeight="1">
      <c r="R21220"/>
      <c r="S21220"/>
    </row>
    <row r="21221" spans="18:19" ht="15" customHeight="1">
      <c r="R21221"/>
      <c r="S21221"/>
    </row>
    <row r="21222" spans="18:19" ht="15" customHeight="1">
      <c r="R21222"/>
      <c r="S21222"/>
    </row>
    <row r="21223" spans="18:19" ht="15" customHeight="1">
      <c r="R21223"/>
      <c r="S21223"/>
    </row>
    <row r="21224" spans="18:19" ht="15" customHeight="1">
      <c r="R21224"/>
      <c r="S21224"/>
    </row>
    <row r="21225" spans="18:19" ht="15" customHeight="1">
      <c r="R21225"/>
      <c r="S21225"/>
    </row>
    <row r="21226" spans="18:19" ht="15" customHeight="1">
      <c r="R21226"/>
      <c r="S21226"/>
    </row>
    <row r="21227" spans="18:19" ht="15" customHeight="1">
      <c r="R21227"/>
      <c r="S21227"/>
    </row>
    <row r="21228" spans="18:19" ht="15" customHeight="1">
      <c r="R21228"/>
      <c r="S21228"/>
    </row>
    <row r="21229" spans="18:19" ht="15" customHeight="1">
      <c r="R21229"/>
      <c r="S21229"/>
    </row>
    <row r="21230" spans="18:19" ht="15" customHeight="1">
      <c r="R21230"/>
      <c r="S21230"/>
    </row>
    <row r="21231" spans="18:19" ht="15" customHeight="1">
      <c r="R21231"/>
      <c r="S21231"/>
    </row>
    <row r="21232" spans="18:19" ht="15" customHeight="1">
      <c r="R21232"/>
      <c r="S21232"/>
    </row>
    <row r="21233" spans="18:19" ht="15" customHeight="1">
      <c r="R21233"/>
      <c r="S21233"/>
    </row>
    <row r="21234" spans="18:19" ht="15" customHeight="1">
      <c r="R21234"/>
      <c r="S21234"/>
    </row>
    <row r="21235" spans="18:19" ht="15" customHeight="1">
      <c r="R21235"/>
      <c r="S21235"/>
    </row>
    <row r="21236" spans="18:19" ht="15" customHeight="1">
      <c r="R21236"/>
      <c r="S21236"/>
    </row>
    <row r="21237" spans="18:19" ht="15" customHeight="1">
      <c r="R21237"/>
      <c r="S21237"/>
    </row>
    <row r="21238" spans="18:19" ht="15" customHeight="1">
      <c r="R21238"/>
      <c r="S21238"/>
    </row>
    <row r="21239" spans="18:19" ht="15" customHeight="1">
      <c r="R21239"/>
      <c r="S21239"/>
    </row>
    <row r="21240" spans="18:19" ht="15" customHeight="1">
      <c r="R21240"/>
      <c r="S21240"/>
    </row>
    <row r="21241" spans="18:19" ht="15" customHeight="1">
      <c r="R21241"/>
      <c r="S21241"/>
    </row>
    <row r="21242" spans="18:19" ht="15" customHeight="1">
      <c r="R21242"/>
      <c r="S21242"/>
    </row>
    <row r="21243" spans="18:19" ht="15" customHeight="1">
      <c r="R21243"/>
      <c r="S21243"/>
    </row>
    <row r="21244" spans="18:19" ht="15" customHeight="1">
      <c r="R21244"/>
      <c r="S21244"/>
    </row>
    <row r="21245" spans="18:19" ht="15" customHeight="1">
      <c r="R21245"/>
      <c r="S21245"/>
    </row>
    <row r="21246" spans="18:19" ht="15" customHeight="1">
      <c r="R21246"/>
      <c r="S21246"/>
    </row>
    <row r="21247" spans="18:19" ht="15" customHeight="1">
      <c r="R21247"/>
      <c r="S21247"/>
    </row>
    <row r="21248" spans="18:19" ht="15" customHeight="1">
      <c r="R21248"/>
      <c r="S21248"/>
    </row>
    <row r="21249" spans="18:19" ht="15" customHeight="1">
      <c r="R21249"/>
      <c r="S21249"/>
    </row>
    <row r="21250" spans="18:19" ht="15" customHeight="1">
      <c r="R21250"/>
      <c r="S21250"/>
    </row>
    <row r="21251" spans="18:19" ht="15" customHeight="1">
      <c r="R21251"/>
      <c r="S21251"/>
    </row>
    <row r="21252" spans="18:19" ht="15" customHeight="1">
      <c r="R21252"/>
      <c r="S21252"/>
    </row>
    <row r="21253" spans="18:19" ht="15" customHeight="1">
      <c r="R21253"/>
      <c r="S21253"/>
    </row>
    <row r="21254" spans="18:19" ht="15" customHeight="1">
      <c r="R21254"/>
      <c r="S21254"/>
    </row>
    <row r="21255" spans="18:19" ht="15" customHeight="1">
      <c r="R21255"/>
      <c r="S21255"/>
    </row>
    <row r="21256" spans="18:19" ht="15" customHeight="1">
      <c r="R21256"/>
      <c r="S21256"/>
    </row>
    <row r="21257" spans="18:19" ht="15" customHeight="1">
      <c r="R21257"/>
      <c r="S21257"/>
    </row>
    <row r="21258" spans="18:19" ht="15" customHeight="1">
      <c r="R21258"/>
      <c r="S21258"/>
    </row>
    <row r="21259" spans="18:19" ht="15" customHeight="1">
      <c r="R21259"/>
      <c r="S21259"/>
    </row>
    <row r="21260" spans="18:19" ht="15" customHeight="1">
      <c r="R21260"/>
      <c r="S21260"/>
    </row>
    <row r="21261" spans="18:19" ht="15" customHeight="1">
      <c r="R21261"/>
      <c r="S21261"/>
    </row>
    <row r="21262" spans="18:19" ht="15" customHeight="1">
      <c r="R21262"/>
      <c r="S21262"/>
    </row>
    <row r="21263" spans="18:19" ht="15" customHeight="1">
      <c r="R21263"/>
      <c r="S21263"/>
    </row>
    <row r="21264" spans="18:19" ht="15" customHeight="1">
      <c r="R21264"/>
      <c r="S21264"/>
    </row>
    <row r="21265" spans="18:19" ht="15" customHeight="1">
      <c r="R21265"/>
      <c r="S21265"/>
    </row>
    <row r="21266" spans="18:19" ht="15" customHeight="1">
      <c r="R21266"/>
      <c r="S21266"/>
    </row>
    <row r="21267" spans="18:19" ht="15" customHeight="1">
      <c r="R21267"/>
      <c r="S21267"/>
    </row>
    <row r="21268" spans="18:19" ht="15" customHeight="1">
      <c r="R21268"/>
      <c r="S21268"/>
    </row>
    <row r="21269" spans="18:19" ht="15" customHeight="1">
      <c r="R21269"/>
      <c r="S21269"/>
    </row>
    <row r="21270" spans="18:19" ht="15" customHeight="1">
      <c r="R21270"/>
      <c r="S21270"/>
    </row>
    <row r="21271" spans="18:19" ht="15" customHeight="1">
      <c r="R21271"/>
      <c r="S21271"/>
    </row>
    <row r="21272" spans="18:19" ht="15" customHeight="1">
      <c r="R21272"/>
      <c r="S21272"/>
    </row>
    <row r="21273" spans="18:19" ht="15" customHeight="1">
      <c r="R21273"/>
      <c r="S21273"/>
    </row>
    <row r="21274" spans="18:19" ht="15" customHeight="1">
      <c r="R21274"/>
      <c r="S21274"/>
    </row>
    <row r="21275" spans="18:19" ht="15" customHeight="1">
      <c r="R21275"/>
      <c r="S21275"/>
    </row>
    <row r="21276" spans="18:19" ht="15" customHeight="1">
      <c r="R21276"/>
      <c r="S21276"/>
    </row>
    <row r="21277" spans="18:19" ht="15" customHeight="1">
      <c r="R21277"/>
      <c r="S21277"/>
    </row>
    <row r="21278" spans="18:19" ht="15" customHeight="1">
      <c r="R21278"/>
      <c r="S21278"/>
    </row>
    <row r="21279" spans="18:19" ht="15" customHeight="1">
      <c r="R21279"/>
      <c r="S21279"/>
    </row>
    <row r="21280" spans="18:19" ht="15" customHeight="1">
      <c r="R21280"/>
      <c r="S21280"/>
    </row>
    <row r="21281" spans="18:19" ht="15" customHeight="1">
      <c r="R21281"/>
      <c r="S21281"/>
    </row>
    <row r="21282" spans="18:19" ht="15" customHeight="1">
      <c r="R21282"/>
      <c r="S21282"/>
    </row>
    <row r="21283" spans="18:19" ht="15" customHeight="1">
      <c r="R21283"/>
      <c r="S21283"/>
    </row>
    <row r="21284" spans="18:19" ht="15" customHeight="1">
      <c r="R21284"/>
      <c r="S21284"/>
    </row>
    <row r="21285" spans="18:19" ht="15" customHeight="1">
      <c r="R21285"/>
      <c r="S21285"/>
    </row>
    <row r="21286" spans="18:19" ht="15" customHeight="1">
      <c r="R21286"/>
      <c r="S21286"/>
    </row>
    <row r="21287" spans="18:19" ht="15" customHeight="1">
      <c r="R21287"/>
      <c r="S21287"/>
    </row>
    <row r="21288" spans="18:19" ht="15" customHeight="1">
      <c r="R21288"/>
      <c r="S21288"/>
    </row>
    <row r="21289" spans="18:19" ht="15" customHeight="1">
      <c r="R21289"/>
      <c r="S21289"/>
    </row>
    <row r="21290" spans="18:19" ht="15" customHeight="1">
      <c r="R21290"/>
      <c r="S21290"/>
    </row>
    <row r="21291" spans="18:19" ht="15" customHeight="1">
      <c r="R21291"/>
      <c r="S21291"/>
    </row>
    <row r="21292" spans="18:19" ht="15" customHeight="1">
      <c r="R21292"/>
      <c r="S21292"/>
    </row>
    <row r="21293" spans="18:19" ht="15" customHeight="1">
      <c r="R21293"/>
      <c r="S21293"/>
    </row>
    <row r="21294" spans="18:19" ht="15" customHeight="1">
      <c r="R21294"/>
      <c r="S21294"/>
    </row>
    <row r="21295" spans="18:19" ht="15" customHeight="1">
      <c r="R21295"/>
      <c r="S21295"/>
    </row>
    <row r="21296" spans="18:19" ht="15" customHeight="1">
      <c r="R21296"/>
      <c r="S21296"/>
    </row>
    <row r="21297" spans="18:19" ht="15" customHeight="1">
      <c r="R21297"/>
      <c r="S21297"/>
    </row>
    <row r="21298" spans="18:19" ht="15" customHeight="1">
      <c r="R21298"/>
      <c r="S21298"/>
    </row>
    <row r="21299" spans="18:19" ht="15" customHeight="1">
      <c r="R21299"/>
      <c r="S21299"/>
    </row>
    <row r="21300" spans="18:19" ht="15" customHeight="1">
      <c r="R21300"/>
      <c r="S21300"/>
    </row>
    <row r="21301" spans="18:19" ht="15" customHeight="1">
      <c r="R21301"/>
      <c r="S21301"/>
    </row>
    <row r="21302" spans="18:19" ht="15" customHeight="1">
      <c r="R21302"/>
      <c r="S21302"/>
    </row>
    <row r="21303" spans="18:19" ht="15" customHeight="1">
      <c r="R21303"/>
      <c r="S21303"/>
    </row>
    <row r="21304" spans="18:19" ht="15" customHeight="1">
      <c r="R21304"/>
      <c r="S21304"/>
    </row>
    <row r="21305" spans="18:19" ht="15" customHeight="1">
      <c r="R21305"/>
      <c r="S21305"/>
    </row>
    <row r="21306" spans="18:19" ht="15" customHeight="1">
      <c r="R21306"/>
      <c r="S21306"/>
    </row>
    <row r="21307" spans="18:19" ht="15" customHeight="1">
      <c r="R21307"/>
      <c r="S21307"/>
    </row>
    <row r="21308" spans="18:19" ht="15" customHeight="1">
      <c r="R21308"/>
      <c r="S21308"/>
    </row>
    <row r="21309" spans="18:19" ht="15" customHeight="1">
      <c r="R21309"/>
      <c r="S21309"/>
    </row>
    <row r="21310" spans="18:19" ht="15" customHeight="1">
      <c r="R21310"/>
      <c r="S21310"/>
    </row>
    <row r="21311" spans="18:19" ht="15" customHeight="1">
      <c r="R21311"/>
      <c r="S21311"/>
    </row>
    <row r="21312" spans="18:19" ht="15" customHeight="1">
      <c r="R21312"/>
      <c r="S21312"/>
    </row>
    <row r="21313" spans="18:19" ht="15" customHeight="1">
      <c r="R21313"/>
      <c r="S21313"/>
    </row>
    <row r="21314" spans="18:19" ht="15" customHeight="1">
      <c r="R21314"/>
      <c r="S21314"/>
    </row>
    <row r="21315" spans="18:19" ht="15" customHeight="1">
      <c r="R21315"/>
      <c r="S21315"/>
    </row>
    <row r="21316" spans="18:19" ht="15" customHeight="1">
      <c r="R21316"/>
      <c r="S21316"/>
    </row>
    <row r="21317" spans="18:19" ht="15" customHeight="1">
      <c r="R21317"/>
      <c r="S21317"/>
    </row>
    <row r="21318" spans="18:19" ht="15" customHeight="1">
      <c r="R21318"/>
      <c r="S21318"/>
    </row>
    <row r="21319" spans="18:19" ht="15" customHeight="1">
      <c r="R21319"/>
      <c r="S21319"/>
    </row>
    <row r="21320" spans="18:19" ht="15" customHeight="1">
      <c r="R21320"/>
      <c r="S21320"/>
    </row>
    <row r="21321" spans="18:19" ht="15" customHeight="1">
      <c r="R21321"/>
      <c r="S21321"/>
    </row>
    <row r="21322" spans="18:19" ht="15" customHeight="1">
      <c r="R21322"/>
      <c r="S21322"/>
    </row>
    <row r="21323" spans="18:19" ht="15" customHeight="1">
      <c r="R21323"/>
      <c r="S21323"/>
    </row>
    <row r="21324" spans="18:19" ht="15" customHeight="1">
      <c r="R21324"/>
      <c r="S21324"/>
    </row>
    <row r="21325" spans="18:19" ht="15" customHeight="1">
      <c r="R21325"/>
      <c r="S21325"/>
    </row>
    <row r="21326" spans="18:19" ht="15" customHeight="1">
      <c r="R21326"/>
      <c r="S21326"/>
    </row>
    <row r="21327" spans="18:19" ht="15" customHeight="1">
      <c r="R21327"/>
      <c r="S21327"/>
    </row>
    <row r="21328" spans="18:19" ht="15" customHeight="1">
      <c r="R21328"/>
      <c r="S21328"/>
    </row>
    <row r="21329" spans="18:19" ht="15" customHeight="1">
      <c r="R21329"/>
      <c r="S21329"/>
    </row>
    <row r="21330" spans="18:19" ht="15" customHeight="1">
      <c r="R21330"/>
      <c r="S21330"/>
    </row>
    <row r="21331" spans="18:19" ht="15" customHeight="1">
      <c r="R21331"/>
      <c r="S21331"/>
    </row>
    <row r="21332" spans="18:19" ht="15" customHeight="1">
      <c r="R21332"/>
      <c r="S21332"/>
    </row>
    <row r="21333" spans="18:19" ht="15" customHeight="1">
      <c r="R21333"/>
      <c r="S21333"/>
    </row>
    <row r="21334" spans="18:19" ht="15" customHeight="1">
      <c r="R21334"/>
      <c r="S21334"/>
    </row>
    <row r="21335" spans="18:19" ht="15" customHeight="1">
      <c r="R21335"/>
      <c r="S21335"/>
    </row>
    <row r="21336" spans="18:19" ht="15" customHeight="1">
      <c r="R21336"/>
      <c r="S21336"/>
    </row>
    <row r="21337" spans="18:19" ht="15" customHeight="1">
      <c r="R21337"/>
      <c r="S21337"/>
    </row>
    <row r="21338" spans="18:19" ht="15" customHeight="1">
      <c r="R21338"/>
      <c r="S21338"/>
    </row>
    <row r="21339" spans="18:19" ht="15" customHeight="1">
      <c r="R21339"/>
      <c r="S21339"/>
    </row>
    <row r="21340" spans="18:19" ht="15" customHeight="1">
      <c r="R21340"/>
      <c r="S21340"/>
    </row>
    <row r="21341" spans="18:19" ht="15" customHeight="1">
      <c r="R21341"/>
      <c r="S21341"/>
    </row>
    <row r="21342" spans="18:19" ht="15" customHeight="1">
      <c r="R21342"/>
      <c r="S21342"/>
    </row>
    <row r="21343" spans="18:19" ht="15" customHeight="1">
      <c r="R21343"/>
      <c r="S21343"/>
    </row>
    <row r="21344" spans="18:19" ht="15" customHeight="1">
      <c r="R21344"/>
      <c r="S21344"/>
    </row>
    <row r="21345" spans="18:19" ht="15" customHeight="1">
      <c r="R21345"/>
      <c r="S21345"/>
    </row>
    <row r="21346" spans="18:19" ht="15" customHeight="1">
      <c r="R21346"/>
      <c r="S21346"/>
    </row>
    <row r="21347" spans="18:19" ht="15" customHeight="1">
      <c r="R21347"/>
      <c r="S21347"/>
    </row>
    <row r="21348" spans="18:19" ht="15" customHeight="1">
      <c r="R21348"/>
      <c r="S21348"/>
    </row>
    <row r="21349" spans="18:19" ht="15" customHeight="1">
      <c r="R21349"/>
      <c r="S21349"/>
    </row>
    <row r="21350" spans="18:19" ht="15" customHeight="1">
      <c r="R21350"/>
      <c r="S21350"/>
    </row>
    <row r="21351" spans="18:19" ht="15" customHeight="1">
      <c r="R21351"/>
      <c r="S21351"/>
    </row>
    <row r="21352" spans="18:19" ht="15" customHeight="1">
      <c r="R21352"/>
      <c r="S21352"/>
    </row>
    <row r="21353" spans="18:19" ht="15" customHeight="1">
      <c r="R21353"/>
      <c r="S21353"/>
    </row>
    <row r="21354" spans="18:19" ht="15" customHeight="1">
      <c r="R21354"/>
      <c r="S21354"/>
    </row>
    <row r="21355" spans="18:19" ht="15" customHeight="1">
      <c r="R21355"/>
      <c r="S21355"/>
    </row>
    <row r="21356" spans="18:19" ht="15" customHeight="1">
      <c r="R21356"/>
      <c r="S21356"/>
    </row>
    <row r="21357" spans="18:19" ht="15" customHeight="1">
      <c r="R21357"/>
      <c r="S21357"/>
    </row>
    <row r="21358" spans="18:19" ht="15" customHeight="1">
      <c r="R21358"/>
      <c r="S21358"/>
    </row>
    <row r="21359" spans="18:19" ht="15" customHeight="1">
      <c r="R21359"/>
      <c r="S21359"/>
    </row>
    <row r="21360" spans="18:19" ht="15" customHeight="1">
      <c r="R21360"/>
      <c r="S21360"/>
    </row>
    <row r="21361" spans="18:19" ht="15" customHeight="1">
      <c r="R21361"/>
      <c r="S21361"/>
    </row>
    <row r="21362" spans="18:19" ht="15" customHeight="1">
      <c r="R21362"/>
      <c r="S21362"/>
    </row>
    <row r="21363" spans="18:19" ht="15" customHeight="1">
      <c r="R21363"/>
      <c r="S21363"/>
    </row>
    <row r="21364" spans="18:19" ht="15" customHeight="1">
      <c r="R21364"/>
      <c r="S21364"/>
    </row>
    <row r="21365" spans="18:19" ht="15" customHeight="1">
      <c r="R21365"/>
      <c r="S21365"/>
    </row>
    <row r="21366" spans="18:19" ht="15" customHeight="1">
      <c r="R21366"/>
      <c r="S21366"/>
    </row>
    <row r="21367" spans="18:19" ht="15" customHeight="1">
      <c r="R21367"/>
      <c r="S21367"/>
    </row>
    <row r="21368" spans="18:19" ht="15" customHeight="1">
      <c r="R21368"/>
      <c r="S21368"/>
    </row>
    <row r="21369" spans="18:19" ht="15" customHeight="1">
      <c r="R21369"/>
      <c r="S21369"/>
    </row>
    <row r="21370" spans="18:19" ht="15" customHeight="1">
      <c r="R21370"/>
      <c r="S21370"/>
    </row>
    <row r="21371" spans="18:19" ht="15" customHeight="1">
      <c r="R21371"/>
      <c r="S21371"/>
    </row>
    <row r="21372" spans="18:19" ht="15" customHeight="1">
      <c r="R21372"/>
      <c r="S21372"/>
    </row>
    <row r="21373" spans="18:19" ht="15" customHeight="1">
      <c r="R21373"/>
      <c r="S21373"/>
    </row>
    <row r="21374" spans="18:19" ht="15" customHeight="1">
      <c r="R21374"/>
      <c r="S21374"/>
    </row>
    <row r="21375" spans="18:19" ht="15" customHeight="1">
      <c r="R21375"/>
      <c r="S21375"/>
    </row>
    <row r="21376" spans="18:19" ht="15" customHeight="1">
      <c r="R21376"/>
      <c r="S21376"/>
    </row>
    <row r="21377" spans="18:19" ht="15" customHeight="1">
      <c r="R21377"/>
      <c r="S21377"/>
    </row>
    <row r="21378" spans="18:19" ht="15" customHeight="1">
      <c r="R21378"/>
      <c r="S21378"/>
    </row>
    <row r="21379" spans="18:19" ht="15" customHeight="1">
      <c r="R21379"/>
      <c r="S21379"/>
    </row>
    <row r="21380" spans="18:19" ht="15" customHeight="1">
      <c r="R21380"/>
      <c r="S21380"/>
    </row>
    <row r="21381" spans="18:19" ht="15" customHeight="1">
      <c r="R21381"/>
      <c r="S21381"/>
    </row>
    <row r="21382" spans="18:19" ht="15" customHeight="1">
      <c r="R21382"/>
      <c r="S21382"/>
    </row>
    <row r="21383" spans="18:19" ht="15" customHeight="1">
      <c r="R21383"/>
      <c r="S21383"/>
    </row>
    <row r="21384" spans="18:19" ht="15" customHeight="1">
      <c r="R21384"/>
      <c r="S21384"/>
    </row>
    <row r="21385" spans="18:19" ht="15" customHeight="1">
      <c r="R21385"/>
      <c r="S21385"/>
    </row>
    <row r="21386" spans="18:19" ht="15" customHeight="1">
      <c r="R21386"/>
      <c r="S21386"/>
    </row>
    <row r="21387" spans="18:19" ht="15" customHeight="1">
      <c r="R21387"/>
      <c r="S21387"/>
    </row>
    <row r="21388" spans="18:19" ht="15" customHeight="1">
      <c r="R21388"/>
      <c r="S21388"/>
    </row>
    <row r="21389" spans="18:19" ht="15" customHeight="1">
      <c r="R21389"/>
      <c r="S21389"/>
    </row>
    <row r="21390" spans="18:19" ht="15" customHeight="1">
      <c r="R21390"/>
      <c r="S21390"/>
    </row>
    <row r="21391" spans="18:19" ht="15" customHeight="1">
      <c r="R21391"/>
      <c r="S21391"/>
    </row>
    <row r="21392" spans="18:19" ht="15" customHeight="1">
      <c r="R21392"/>
      <c r="S21392"/>
    </row>
    <row r="21393" spans="18:19" ht="15" customHeight="1">
      <c r="R21393"/>
      <c r="S21393"/>
    </row>
    <row r="21394" spans="18:19" ht="15" customHeight="1">
      <c r="R21394"/>
      <c r="S21394"/>
    </row>
    <row r="21395" spans="18:19" ht="15" customHeight="1">
      <c r="R21395"/>
      <c r="S21395"/>
    </row>
    <row r="21396" spans="18:19" ht="15" customHeight="1">
      <c r="R21396"/>
      <c r="S21396"/>
    </row>
    <row r="21397" spans="18:19" ht="15" customHeight="1">
      <c r="R21397"/>
      <c r="S21397"/>
    </row>
    <row r="21398" spans="18:19" ht="15" customHeight="1">
      <c r="R21398"/>
      <c r="S21398"/>
    </row>
    <row r="21399" spans="18:19" ht="15" customHeight="1">
      <c r="R21399"/>
      <c r="S21399"/>
    </row>
    <row r="21400" spans="18:19" ht="15" customHeight="1">
      <c r="R21400"/>
      <c r="S21400"/>
    </row>
    <row r="21401" spans="18:19" ht="15" customHeight="1">
      <c r="R21401"/>
      <c r="S21401"/>
    </row>
    <row r="21402" spans="18:19" ht="15" customHeight="1">
      <c r="R21402"/>
      <c r="S21402"/>
    </row>
    <row r="21403" spans="18:19" ht="15" customHeight="1">
      <c r="R21403"/>
      <c r="S21403"/>
    </row>
    <row r="21404" spans="18:19" ht="15" customHeight="1">
      <c r="R21404"/>
      <c r="S21404"/>
    </row>
    <row r="21405" spans="18:19" ht="15" customHeight="1">
      <c r="R21405"/>
      <c r="S21405"/>
    </row>
    <row r="21406" spans="18:19" ht="15" customHeight="1">
      <c r="R21406"/>
      <c r="S21406"/>
    </row>
    <row r="21407" spans="18:19" ht="15" customHeight="1">
      <c r="R21407"/>
      <c r="S21407"/>
    </row>
    <row r="21408" spans="18:19" ht="15" customHeight="1">
      <c r="R21408"/>
      <c r="S21408"/>
    </row>
    <row r="21409" spans="18:19" ht="15" customHeight="1">
      <c r="R21409"/>
      <c r="S21409"/>
    </row>
    <row r="21410" spans="18:19" ht="15" customHeight="1">
      <c r="R21410"/>
      <c r="S21410"/>
    </row>
    <row r="21411" spans="18:19" ht="15" customHeight="1">
      <c r="R21411"/>
      <c r="S21411"/>
    </row>
    <row r="21412" spans="18:19" ht="15" customHeight="1">
      <c r="R21412"/>
      <c r="S21412"/>
    </row>
    <row r="21413" spans="18:19" ht="15" customHeight="1">
      <c r="R21413"/>
      <c r="S21413"/>
    </row>
    <row r="21414" spans="18:19" ht="15" customHeight="1">
      <c r="R21414"/>
      <c r="S21414"/>
    </row>
    <row r="21415" spans="18:19" ht="15" customHeight="1">
      <c r="R21415"/>
      <c r="S21415"/>
    </row>
    <row r="21416" spans="18:19" ht="15" customHeight="1">
      <c r="R21416"/>
      <c r="S21416"/>
    </row>
    <row r="21417" spans="18:19" ht="15" customHeight="1">
      <c r="R21417"/>
      <c r="S21417"/>
    </row>
    <row r="21418" spans="18:19" ht="15" customHeight="1">
      <c r="R21418"/>
      <c r="S21418"/>
    </row>
    <row r="21419" spans="18:19" ht="15" customHeight="1">
      <c r="R21419"/>
      <c r="S21419"/>
    </row>
    <row r="21420" spans="18:19" ht="15" customHeight="1">
      <c r="R21420"/>
      <c r="S21420"/>
    </row>
    <row r="21421" spans="18:19" ht="15" customHeight="1">
      <c r="R21421"/>
      <c r="S21421"/>
    </row>
    <row r="21422" spans="18:19" ht="15" customHeight="1">
      <c r="R21422"/>
      <c r="S21422"/>
    </row>
    <row r="21423" spans="18:19" ht="15" customHeight="1">
      <c r="R21423"/>
      <c r="S21423"/>
    </row>
    <row r="21424" spans="18:19" ht="15" customHeight="1">
      <c r="R21424"/>
      <c r="S21424"/>
    </row>
    <row r="21425" spans="18:19" ht="15" customHeight="1">
      <c r="R21425"/>
      <c r="S21425"/>
    </row>
    <row r="21426" spans="18:19" ht="15" customHeight="1">
      <c r="R21426"/>
      <c r="S21426"/>
    </row>
    <row r="21427" spans="18:19" ht="15" customHeight="1">
      <c r="R21427"/>
      <c r="S21427"/>
    </row>
    <row r="21428" spans="18:19" ht="15" customHeight="1">
      <c r="R21428"/>
      <c r="S21428"/>
    </row>
    <row r="21429" spans="18:19" ht="15" customHeight="1">
      <c r="R21429"/>
      <c r="S21429"/>
    </row>
    <row r="21430" spans="18:19" ht="15" customHeight="1">
      <c r="R21430"/>
      <c r="S21430"/>
    </row>
    <row r="21431" spans="18:19" ht="15" customHeight="1">
      <c r="R21431"/>
      <c r="S21431"/>
    </row>
    <row r="21432" spans="18:19" ht="15" customHeight="1">
      <c r="R21432"/>
      <c r="S21432"/>
    </row>
    <row r="21433" spans="18:19" ht="15" customHeight="1">
      <c r="R21433"/>
      <c r="S21433"/>
    </row>
    <row r="21434" spans="18:19" ht="15" customHeight="1">
      <c r="R21434"/>
      <c r="S21434"/>
    </row>
    <row r="21435" spans="18:19" ht="15" customHeight="1">
      <c r="R21435"/>
      <c r="S21435"/>
    </row>
    <row r="21436" spans="18:19" ht="15" customHeight="1">
      <c r="R21436"/>
      <c r="S21436"/>
    </row>
    <row r="21437" spans="18:19" ht="15" customHeight="1">
      <c r="R21437"/>
      <c r="S21437"/>
    </row>
    <row r="21438" spans="18:19" ht="15" customHeight="1">
      <c r="R21438"/>
      <c r="S21438"/>
    </row>
    <row r="21439" spans="18:19" ht="15" customHeight="1">
      <c r="R21439"/>
      <c r="S21439"/>
    </row>
    <row r="21440" spans="18:19" ht="15" customHeight="1">
      <c r="R21440"/>
      <c r="S21440"/>
    </row>
    <row r="21441" spans="18:19" ht="15" customHeight="1">
      <c r="R21441"/>
      <c r="S21441"/>
    </row>
    <row r="21442" spans="18:19" ht="15" customHeight="1">
      <c r="R21442"/>
      <c r="S21442"/>
    </row>
    <row r="21443" spans="18:19" ht="15" customHeight="1">
      <c r="R21443"/>
      <c r="S21443"/>
    </row>
    <row r="21444" spans="18:19" ht="15" customHeight="1">
      <c r="R21444"/>
      <c r="S21444"/>
    </row>
    <row r="21445" spans="18:19" ht="15" customHeight="1">
      <c r="R21445"/>
      <c r="S21445"/>
    </row>
    <row r="21446" spans="18:19" ht="15" customHeight="1">
      <c r="R21446"/>
      <c r="S21446"/>
    </row>
    <row r="21447" spans="18:19" ht="15" customHeight="1">
      <c r="R21447"/>
      <c r="S21447"/>
    </row>
    <row r="21448" spans="18:19" ht="15" customHeight="1">
      <c r="R21448"/>
      <c r="S21448"/>
    </row>
    <row r="21449" spans="18:19" ht="15" customHeight="1">
      <c r="R21449"/>
      <c r="S21449"/>
    </row>
    <row r="21450" spans="18:19" ht="15" customHeight="1">
      <c r="R21450"/>
      <c r="S21450"/>
    </row>
    <row r="21451" spans="18:19" ht="15" customHeight="1">
      <c r="R21451"/>
      <c r="S21451"/>
    </row>
    <row r="21452" spans="18:19" ht="15" customHeight="1">
      <c r="R21452"/>
      <c r="S21452"/>
    </row>
    <row r="21453" spans="18:19" ht="15" customHeight="1">
      <c r="R21453"/>
      <c r="S21453"/>
    </row>
    <row r="21454" spans="18:19" ht="15" customHeight="1">
      <c r="R21454"/>
      <c r="S21454"/>
    </row>
    <row r="21455" spans="18:19" ht="15" customHeight="1">
      <c r="R21455"/>
      <c r="S21455"/>
    </row>
    <row r="21456" spans="18:19" ht="15" customHeight="1">
      <c r="R21456"/>
      <c r="S21456"/>
    </row>
    <row r="21457" spans="18:19" ht="15" customHeight="1">
      <c r="R21457"/>
      <c r="S21457"/>
    </row>
    <row r="21458" spans="18:19" ht="15" customHeight="1">
      <c r="R21458"/>
      <c r="S21458"/>
    </row>
    <row r="21459" spans="18:19" ht="15" customHeight="1">
      <c r="R21459"/>
      <c r="S21459"/>
    </row>
    <row r="21460" spans="18:19" ht="15" customHeight="1">
      <c r="R21460"/>
      <c r="S21460"/>
    </row>
    <row r="21461" spans="18:19" ht="15" customHeight="1">
      <c r="R21461"/>
      <c r="S21461"/>
    </row>
    <row r="21462" spans="18:19" ht="15" customHeight="1">
      <c r="R21462"/>
      <c r="S21462"/>
    </row>
    <row r="21463" spans="18:19" ht="15" customHeight="1">
      <c r="R21463"/>
      <c r="S21463"/>
    </row>
    <row r="21464" spans="18:19" ht="15" customHeight="1">
      <c r="R21464"/>
      <c r="S21464"/>
    </row>
    <row r="21465" spans="18:19" ht="15" customHeight="1">
      <c r="R21465"/>
      <c r="S21465"/>
    </row>
    <row r="21466" spans="18:19" ht="15" customHeight="1">
      <c r="R21466"/>
      <c r="S21466"/>
    </row>
    <row r="21467" spans="18:19" ht="15" customHeight="1">
      <c r="R21467"/>
      <c r="S21467"/>
    </row>
    <row r="21468" spans="18:19" ht="15" customHeight="1">
      <c r="R21468"/>
      <c r="S21468"/>
    </row>
    <row r="21469" spans="18:19" ht="15" customHeight="1">
      <c r="R21469"/>
      <c r="S21469"/>
    </row>
    <row r="21470" spans="18:19" ht="15" customHeight="1">
      <c r="R21470"/>
      <c r="S21470"/>
    </row>
    <row r="21471" spans="18:19" ht="15" customHeight="1">
      <c r="R21471"/>
      <c r="S21471"/>
    </row>
    <row r="21472" spans="18:19" ht="15" customHeight="1">
      <c r="R21472"/>
      <c r="S21472"/>
    </row>
    <row r="21473" spans="18:19" ht="15" customHeight="1">
      <c r="R21473"/>
      <c r="S21473"/>
    </row>
    <row r="21474" spans="18:19" ht="15" customHeight="1">
      <c r="R21474"/>
      <c r="S21474"/>
    </row>
    <row r="21475" spans="18:19" ht="15" customHeight="1">
      <c r="R21475"/>
      <c r="S21475"/>
    </row>
    <row r="21476" spans="18:19" ht="15" customHeight="1">
      <c r="R21476"/>
      <c r="S21476"/>
    </row>
    <row r="21477" spans="18:19" ht="15" customHeight="1">
      <c r="R21477"/>
      <c r="S21477"/>
    </row>
    <row r="21478" spans="18:19" ht="15" customHeight="1">
      <c r="R21478"/>
      <c r="S21478"/>
    </row>
    <row r="21479" spans="18:19" ht="15" customHeight="1">
      <c r="R21479"/>
      <c r="S21479"/>
    </row>
    <row r="21480" spans="18:19" ht="15" customHeight="1">
      <c r="R21480"/>
      <c r="S21480"/>
    </row>
    <row r="21481" spans="18:19" ht="15" customHeight="1">
      <c r="R21481"/>
      <c r="S21481"/>
    </row>
    <row r="21482" spans="18:19" ht="15" customHeight="1">
      <c r="R21482"/>
      <c r="S21482"/>
    </row>
    <row r="21483" spans="18:19" ht="15" customHeight="1">
      <c r="R21483"/>
      <c r="S21483"/>
    </row>
    <row r="21484" spans="18:19" ht="15" customHeight="1">
      <c r="R21484"/>
      <c r="S21484"/>
    </row>
    <row r="21485" spans="18:19" ht="15" customHeight="1">
      <c r="R21485"/>
      <c r="S21485"/>
    </row>
    <row r="21486" spans="18:19" ht="15" customHeight="1">
      <c r="R21486"/>
      <c r="S21486"/>
    </row>
    <row r="21487" spans="18:19" ht="15" customHeight="1">
      <c r="R21487"/>
      <c r="S21487"/>
    </row>
    <row r="21488" spans="18:19" ht="15" customHeight="1">
      <c r="R21488"/>
      <c r="S21488"/>
    </row>
    <row r="21489" spans="18:19" ht="15" customHeight="1">
      <c r="R21489"/>
      <c r="S21489"/>
    </row>
    <row r="21490" spans="18:19" ht="15" customHeight="1">
      <c r="R21490"/>
      <c r="S21490"/>
    </row>
    <row r="21491" spans="18:19" ht="15" customHeight="1">
      <c r="R21491"/>
      <c r="S21491"/>
    </row>
    <row r="21492" spans="18:19" ht="15" customHeight="1">
      <c r="R21492"/>
      <c r="S21492"/>
    </row>
    <row r="21493" spans="18:19" ht="15" customHeight="1">
      <c r="R21493"/>
      <c r="S21493"/>
    </row>
    <row r="21494" spans="18:19" ht="15" customHeight="1">
      <c r="R21494"/>
      <c r="S21494"/>
    </row>
    <row r="21495" spans="18:19" ht="15" customHeight="1">
      <c r="R21495"/>
      <c r="S21495"/>
    </row>
    <row r="21496" spans="18:19" ht="15" customHeight="1">
      <c r="R21496"/>
      <c r="S21496"/>
    </row>
    <row r="21497" spans="18:19" ht="15" customHeight="1">
      <c r="R21497"/>
      <c r="S21497"/>
    </row>
    <row r="21498" spans="18:19" ht="15" customHeight="1">
      <c r="R21498"/>
      <c r="S21498"/>
    </row>
    <row r="21499" spans="18:19" ht="15" customHeight="1">
      <c r="R21499"/>
      <c r="S21499"/>
    </row>
    <row r="21500" spans="18:19" ht="15" customHeight="1">
      <c r="R21500"/>
      <c r="S21500"/>
    </row>
    <row r="21501" spans="18:19" ht="15" customHeight="1">
      <c r="R21501"/>
      <c r="S21501"/>
    </row>
    <row r="21502" spans="18:19" ht="15" customHeight="1">
      <c r="R21502"/>
      <c r="S21502"/>
    </row>
    <row r="21503" spans="18:19" ht="15" customHeight="1">
      <c r="R21503"/>
      <c r="S21503"/>
    </row>
    <row r="21504" spans="18:19" ht="15" customHeight="1">
      <c r="R21504"/>
      <c r="S21504"/>
    </row>
    <row r="21505" spans="18:19" ht="15" customHeight="1">
      <c r="R21505"/>
      <c r="S21505"/>
    </row>
    <row r="21506" spans="18:19" ht="15" customHeight="1">
      <c r="R21506"/>
      <c r="S21506"/>
    </row>
    <row r="21507" spans="18:19" ht="15" customHeight="1">
      <c r="R21507"/>
      <c r="S21507"/>
    </row>
    <row r="21508" spans="18:19" ht="15" customHeight="1">
      <c r="R21508"/>
      <c r="S21508"/>
    </row>
    <row r="21509" spans="18:19" ht="15" customHeight="1">
      <c r="R21509"/>
      <c r="S21509"/>
    </row>
    <row r="21510" spans="18:19" ht="15" customHeight="1">
      <c r="R21510"/>
      <c r="S21510"/>
    </row>
    <row r="21511" spans="18:19" ht="15" customHeight="1">
      <c r="R21511"/>
      <c r="S21511"/>
    </row>
    <row r="21512" spans="18:19" ht="15" customHeight="1">
      <c r="R21512"/>
      <c r="S21512"/>
    </row>
    <row r="21513" spans="18:19" ht="15" customHeight="1">
      <c r="R21513"/>
      <c r="S21513"/>
    </row>
    <row r="21514" spans="18:19" ht="15" customHeight="1">
      <c r="R21514"/>
      <c r="S21514"/>
    </row>
    <row r="21515" spans="18:19" ht="15" customHeight="1">
      <c r="R21515"/>
      <c r="S21515"/>
    </row>
    <row r="21516" spans="18:19" ht="15" customHeight="1">
      <c r="R21516"/>
      <c r="S21516"/>
    </row>
    <row r="21517" spans="18:19" ht="15" customHeight="1">
      <c r="R21517"/>
      <c r="S21517"/>
    </row>
    <row r="21518" spans="18:19" ht="15" customHeight="1">
      <c r="R21518"/>
      <c r="S21518"/>
    </row>
    <row r="21519" spans="18:19" ht="15" customHeight="1">
      <c r="R21519"/>
      <c r="S21519"/>
    </row>
    <row r="21520" spans="18:19" ht="15" customHeight="1">
      <c r="R21520"/>
      <c r="S21520"/>
    </row>
    <row r="21521" spans="18:19" ht="15" customHeight="1">
      <c r="R21521"/>
      <c r="S21521"/>
    </row>
    <row r="21522" spans="18:19" ht="15" customHeight="1">
      <c r="R21522"/>
      <c r="S21522"/>
    </row>
    <row r="21523" spans="18:19" ht="15" customHeight="1">
      <c r="R21523"/>
      <c r="S21523"/>
    </row>
    <row r="21524" spans="18:19" ht="15" customHeight="1">
      <c r="R21524"/>
      <c r="S21524"/>
    </row>
    <row r="21525" spans="18:19" ht="15" customHeight="1">
      <c r="R21525"/>
      <c r="S21525"/>
    </row>
    <row r="21526" spans="18:19" ht="15" customHeight="1">
      <c r="R21526"/>
      <c r="S21526"/>
    </row>
    <row r="21527" spans="18:19" ht="15" customHeight="1">
      <c r="R21527"/>
      <c r="S21527"/>
    </row>
    <row r="21528" spans="18:19" ht="15" customHeight="1">
      <c r="R21528"/>
      <c r="S21528"/>
    </row>
    <row r="21529" spans="18:19" ht="15" customHeight="1">
      <c r="R21529"/>
      <c r="S21529"/>
    </row>
    <row r="21530" spans="18:19" ht="15" customHeight="1">
      <c r="R21530"/>
      <c r="S21530"/>
    </row>
    <row r="21531" spans="18:19" ht="15" customHeight="1">
      <c r="R21531"/>
      <c r="S21531"/>
    </row>
    <row r="21532" spans="18:19" ht="15" customHeight="1">
      <c r="R21532"/>
      <c r="S21532"/>
    </row>
    <row r="21533" spans="18:19" ht="15" customHeight="1">
      <c r="R21533"/>
      <c r="S21533"/>
    </row>
    <row r="21534" spans="18:19" ht="15" customHeight="1">
      <c r="R21534"/>
      <c r="S21534"/>
    </row>
    <row r="21535" spans="18:19" ht="15" customHeight="1">
      <c r="R21535"/>
      <c r="S21535"/>
    </row>
    <row r="21536" spans="18:19" ht="15" customHeight="1">
      <c r="R21536"/>
      <c r="S21536"/>
    </row>
    <row r="21537" spans="18:19" ht="15" customHeight="1">
      <c r="R21537"/>
      <c r="S21537"/>
    </row>
    <row r="21538" spans="18:19" ht="15" customHeight="1">
      <c r="R21538"/>
      <c r="S21538"/>
    </row>
    <row r="21539" spans="18:19" ht="15" customHeight="1">
      <c r="R21539"/>
      <c r="S21539"/>
    </row>
    <row r="21540" spans="18:19" ht="15" customHeight="1">
      <c r="R21540"/>
      <c r="S21540"/>
    </row>
    <row r="21541" spans="18:19" ht="15" customHeight="1">
      <c r="R21541"/>
      <c r="S21541"/>
    </row>
    <row r="21542" spans="18:19" ht="15" customHeight="1">
      <c r="R21542"/>
      <c r="S21542"/>
    </row>
    <row r="21543" spans="18:19" ht="15" customHeight="1">
      <c r="R21543"/>
      <c r="S21543"/>
    </row>
    <row r="21544" spans="18:19" ht="15" customHeight="1">
      <c r="R21544"/>
      <c r="S21544"/>
    </row>
    <row r="21545" spans="18:19" ht="15" customHeight="1">
      <c r="R21545"/>
      <c r="S21545"/>
    </row>
    <row r="21546" spans="18:19" ht="15" customHeight="1">
      <c r="R21546"/>
      <c r="S21546"/>
    </row>
    <row r="21547" spans="18:19" ht="15" customHeight="1">
      <c r="R21547"/>
      <c r="S21547"/>
    </row>
    <row r="21548" spans="18:19" ht="15" customHeight="1">
      <c r="R21548"/>
      <c r="S21548"/>
    </row>
    <row r="21549" spans="18:19" ht="15" customHeight="1">
      <c r="R21549"/>
      <c r="S21549"/>
    </row>
    <row r="21550" spans="18:19" ht="15" customHeight="1">
      <c r="R21550"/>
      <c r="S21550"/>
    </row>
    <row r="21551" spans="18:19" ht="15" customHeight="1">
      <c r="R21551"/>
      <c r="S21551"/>
    </row>
    <row r="21552" spans="18:19" ht="15" customHeight="1">
      <c r="R21552"/>
      <c r="S21552"/>
    </row>
    <row r="21553" spans="18:19" ht="15" customHeight="1">
      <c r="R21553"/>
      <c r="S21553"/>
    </row>
    <row r="21554" spans="18:19" ht="15" customHeight="1">
      <c r="R21554"/>
      <c r="S21554"/>
    </row>
    <row r="21555" spans="18:19" ht="15" customHeight="1">
      <c r="R21555"/>
      <c r="S21555"/>
    </row>
    <row r="21556" spans="18:19" ht="15" customHeight="1">
      <c r="R21556"/>
      <c r="S21556"/>
    </row>
    <row r="21557" spans="18:19" ht="15" customHeight="1">
      <c r="R21557"/>
      <c r="S21557"/>
    </row>
    <row r="21558" spans="18:19" ht="15" customHeight="1">
      <c r="R21558"/>
      <c r="S21558"/>
    </row>
    <row r="21559" spans="18:19" ht="15" customHeight="1">
      <c r="R21559"/>
      <c r="S21559"/>
    </row>
    <row r="21560" spans="18:19" ht="15" customHeight="1">
      <c r="R21560"/>
      <c r="S21560"/>
    </row>
    <row r="21561" spans="18:19" ht="15" customHeight="1">
      <c r="R21561"/>
      <c r="S21561"/>
    </row>
    <row r="21562" spans="18:19" ht="15" customHeight="1">
      <c r="R21562"/>
      <c r="S21562"/>
    </row>
    <row r="21563" spans="18:19" ht="15" customHeight="1">
      <c r="R21563"/>
      <c r="S21563"/>
    </row>
    <row r="21564" spans="18:19" ht="15" customHeight="1">
      <c r="R21564"/>
      <c r="S21564"/>
    </row>
    <row r="21565" spans="18:19" ht="15" customHeight="1">
      <c r="R21565"/>
      <c r="S21565"/>
    </row>
    <row r="21566" spans="18:19" ht="15" customHeight="1">
      <c r="R21566"/>
      <c r="S21566"/>
    </row>
    <row r="21567" spans="18:19" ht="15" customHeight="1">
      <c r="R21567"/>
      <c r="S21567"/>
    </row>
    <row r="21568" spans="18:19" ht="15" customHeight="1">
      <c r="R21568"/>
      <c r="S21568"/>
    </row>
    <row r="21569" spans="18:19" ht="15" customHeight="1">
      <c r="R21569"/>
      <c r="S21569"/>
    </row>
    <row r="21570" spans="18:19" ht="15" customHeight="1">
      <c r="R21570"/>
      <c r="S21570"/>
    </row>
    <row r="21571" spans="18:19" ht="15" customHeight="1">
      <c r="R21571"/>
      <c r="S21571"/>
    </row>
    <row r="21572" spans="18:19" ht="15" customHeight="1">
      <c r="R21572"/>
      <c r="S21572"/>
    </row>
    <row r="21573" spans="18:19" ht="15" customHeight="1">
      <c r="R21573"/>
      <c r="S21573"/>
    </row>
    <row r="21574" spans="18:19" ht="15" customHeight="1">
      <c r="R21574"/>
      <c r="S21574"/>
    </row>
    <row r="21575" spans="18:19" ht="15" customHeight="1">
      <c r="R21575"/>
      <c r="S21575"/>
    </row>
    <row r="21576" spans="18:19" ht="15" customHeight="1">
      <c r="R21576"/>
      <c r="S21576"/>
    </row>
    <row r="21577" spans="18:19" ht="15" customHeight="1">
      <c r="R21577"/>
      <c r="S21577"/>
    </row>
    <row r="21578" spans="18:19" ht="15" customHeight="1">
      <c r="R21578"/>
      <c r="S21578"/>
    </row>
    <row r="21579" spans="18:19" ht="15" customHeight="1">
      <c r="R21579"/>
      <c r="S21579"/>
    </row>
    <row r="21580" spans="18:19" ht="15" customHeight="1">
      <c r="R21580"/>
      <c r="S21580"/>
    </row>
    <row r="21581" spans="18:19" ht="15" customHeight="1">
      <c r="R21581"/>
      <c r="S21581"/>
    </row>
    <row r="21582" spans="18:19" ht="15" customHeight="1">
      <c r="R21582"/>
      <c r="S21582"/>
    </row>
    <row r="21583" spans="18:19" ht="15" customHeight="1">
      <c r="R21583"/>
      <c r="S21583"/>
    </row>
    <row r="21584" spans="18:19" ht="15" customHeight="1">
      <c r="R21584"/>
      <c r="S21584"/>
    </row>
    <row r="21585" spans="18:19" ht="15" customHeight="1">
      <c r="R21585"/>
      <c r="S21585"/>
    </row>
    <row r="21586" spans="18:19" ht="15" customHeight="1">
      <c r="R21586"/>
      <c r="S21586"/>
    </row>
    <row r="21587" spans="18:19" ht="15" customHeight="1">
      <c r="R21587"/>
      <c r="S21587"/>
    </row>
    <row r="21588" spans="18:19" ht="15" customHeight="1">
      <c r="R21588"/>
      <c r="S21588"/>
    </row>
    <row r="21589" spans="18:19" ht="15" customHeight="1">
      <c r="R21589"/>
      <c r="S21589"/>
    </row>
    <row r="21590" spans="18:19" ht="15" customHeight="1">
      <c r="R21590"/>
      <c r="S21590"/>
    </row>
    <row r="21591" spans="18:19" ht="15" customHeight="1">
      <c r="R21591"/>
      <c r="S21591"/>
    </row>
    <row r="21592" spans="18:19" ht="15" customHeight="1">
      <c r="R21592"/>
      <c r="S21592"/>
    </row>
    <row r="21593" spans="18:19" ht="15" customHeight="1">
      <c r="R21593"/>
      <c r="S21593"/>
    </row>
    <row r="21594" spans="18:19" ht="15" customHeight="1">
      <c r="R21594"/>
      <c r="S21594"/>
    </row>
    <row r="21595" spans="18:19" ht="15" customHeight="1">
      <c r="R21595"/>
      <c r="S21595"/>
    </row>
    <row r="21596" spans="18:19" ht="15" customHeight="1">
      <c r="R21596"/>
      <c r="S21596"/>
    </row>
    <row r="21597" spans="18:19" ht="15" customHeight="1">
      <c r="R21597"/>
      <c r="S21597"/>
    </row>
    <row r="21598" spans="18:19" ht="15" customHeight="1">
      <c r="R21598"/>
      <c r="S21598"/>
    </row>
    <row r="21599" spans="18:19" ht="15" customHeight="1">
      <c r="R21599"/>
      <c r="S21599"/>
    </row>
    <row r="21600" spans="18:19" ht="15" customHeight="1">
      <c r="R21600"/>
      <c r="S21600"/>
    </row>
    <row r="21601" spans="18:19" ht="15" customHeight="1">
      <c r="R21601"/>
      <c r="S21601"/>
    </row>
    <row r="21602" spans="18:19" ht="15" customHeight="1">
      <c r="R21602"/>
      <c r="S21602"/>
    </row>
    <row r="21603" spans="18:19" ht="15" customHeight="1">
      <c r="R21603"/>
      <c r="S21603"/>
    </row>
    <row r="21604" spans="18:19" ht="15" customHeight="1">
      <c r="R21604"/>
      <c r="S21604"/>
    </row>
    <row r="21605" spans="18:19" ht="15" customHeight="1">
      <c r="R21605"/>
      <c r="S21605"/>
    </row>
    <row r="21606" spans="18:19" ht="15" customHeight="1">
      <c r="R21606"/>
      <c r="S21606"/>
    </row>
    <row r="21607" spans="18:19" ht="15" customHeight="1">
      <c r="R21607"/>
      <c r="S21607"/>
    </row>
    <row r="21608" spans="18:19" ht="15" customHeight="1">
      <c r="R21608"/>
      <c r="S21608"/>
    </row>
    <row r="21609" spans="18:19" ht="15" customHeight="1">
      <c r="R21609"/>
      <c r="S21609"/>
    </row>
    <row r="21610" spans="18:19" ht="15" customHeight="1">
      <c r="R21610"/>
      <c r="S21610"/>
    </row>
    <row r="21611" spans="18:19" ht="15" customHeight="1">
      <c r="R21611"/>
      <c r="S21611"/>
    </row>
    <row r="21612" spans="18:19" ht="15" customHeight="1">
      <c r="R21612"/>
      <c r="S21612"/>
    </row>
    <row r="21613" spans="18:19" ht="15" customHeight="1">
      <c r="R21613"/>
      <c r="S21613"/>
    </row>
    <row r="21614" spans="18:19" ht="15" customHeight="1">
      <c r="R21614"/>
      <c r="S21614"/>
    </row>
    <row r="21615" spans="18:19" ht="15" customHeight="1">
      <c r="R21615"/>
      <c r="S21615"/>
    </row>
    <row r="21616" spans="18:19" ht="15" customHeight="1">
      <c r="R21616"/>
      <c r="S21616"/>
    </row>
    <row r="21617" spans="18:19" ht="15" customHeight="1">
      <c r="R21617"/>
      <c r="S21617"/>
    </row>
    <row r="21618" spans="18:19" ht="15" customHeight="1">
      <c r="R21618"/>
      <c r="S21618"/>
    </row>
    <row r="21619" spans="18:19" ht="15" customHeight="1">
      <c r="R21619"/>
      <c r="S21619"/>
    </row>
    <row r="21620" spans="18:19" ht="15" customHeight="1">
      <c r="R21620"/>
      <c r="S21620"/>
    </row>
    <row r="21621" spans="18:19" ht="15" customHeight="1">
      <c r="R21621"/>
      <c r="S21621"/>
    </row>
    <row r="21622" spans="18:19" ht="15" customHeight="1">
      <c r="R21622"/>
      <c r="S21622"/>
    </row>
    <row r="21623" spans="18:19" ht="15" customHeight="1">
      <c r="R21623"/>
      <c r="S21623"/>
    </row>
    <row r="21624" spans="18:19" ht="15" customHeight="1">
      <c r="R21624"/>
      <c r="S21624"/>
    </row>
    <row r="21625" spans="18:19" ht="15" customHeight="1">
      <c r="R21625"/>
      <c r="S21625"/>
    </row>
    <row r="21626" spans="18:19" ht="15" customHeight="1">
      <c r="R21626"/>
      <c r="S21626"/>
    </row>
    <row r="21627" spans="18:19" ht="15" customHeight="1">
      <c r="R21627"/>
      <c r="S21627"/>
    </row>
    <row r="21628" spans="18:19" ht="15" customHeight="1">
      <c r="R21628"/>
      <c r="S21628"/>
    </row>
    <row r="21629" spans="18:19" ht="15" customHeight="1">
      <c r="R21629"/>
      <c r="S21629"/>
    </row>
    <row r="21630" spans="18:19" ht="15" customHeight="1">
      <c r="R21630"/>
      <c r="S21630"/>
    </row>
    <row r="21631" spans="18:19" ht="15" customHeight="1">
      <c r="R21631"/>
      <c r="S21631"/>
    </row>
    <row r="21632" spans="18:19" ht="15" customHeight="1">
      <c r="R21632"/>
      <c r="S21632"/>
    </row>
    <row r="21633" spans="18:19" ht="15" customHeight="1">
      <c r="R21633"/>
      <c r="S21633"/>
    </row>
    <row r="21634" spans="18:19" ht="15" customHeight="1">
      <c r="R21634"/>
      <c r="S21634"/>
    </row>
    <row r="21635" spans="18:19" ht="15" customHeight="1">
      <c r="R21635"/>
      <c r="S21635"/>
    </row>
    <row r="21636" spans="18:19" ht="15" customHeight="1">
      <c r="R21636"/>
      <c r="S21636"/>
    </row>
    <row r="21637" spans="18:19" ht="15" customHeight="1">
      <c r="R21637"/>
      <c r="S21637"/>
    </row>
    <row r="21638" spans="18:19" ht="15" customHeight="1">
      <c r="R21638"/>
      <c r="S21638"/>
    </row>
    <row r="21639" spans="18:19" ht="15" customHeight="1">
      <c r="R21639"/>
      <c r="S21639"/>
    </row>
    <row r="21640" spans="18:19" ht="15" customHeight="1">
      <c r="R21640"/>
      <c r="S21640"/>
    </row>
    <row r="21641" spans="18:19" ht="15" customHeight="1">
      <c r="R21641"/>
      <c r="S21641"/>
    </row>
    <row r="21642" spans="18:19" ht="15" customHeight="1">
      <c r="R21642"/>
      <c r="S21642"/>
    </row>
    <row r="21643" spans="18:19" ht="15" customHeight="1">
      <c r="R21643"/>
      <c r="S21643"/>
    </row>
    <row r="21644" spans="18:19" ht="15" customHeight="1">
      <c r="R21644"/>
      <c r="S21644"/>
    </row>
    <row r="21645" spans="18:19" ht="15" customHeight="1">
      <c r="R21645"/>
      <c r="S21645"/>
    </row>
    <row r="21646" spans="18:19" ht="15" customHeight="1">
      <c r="R21646"/>
      <c r="S21646"/>
    </row>
    <row r="21647" spans="18:19" ht="15" customHeight="1">
      <c r="R21647"/>
      <c r="S21647"/>
    </row>
    <row r="21648" spans="18:19" ht="15" customHeight="1">
      <c r="R21648"/>
      <c r="S21648"/>
    </row>
    <row r="21649" spans="18:19" ht="15" customHeight="1">
      <c r="R21649"/>
      <c r="S21649"/>
    </row>
    <row r="21650" spans="18:19" ht="15" customHeight="1">
      <c r="R21650"/>
      <c r="S21650"/>
    </row>
    <row r="21651" spans="18:19" ht="15" customHeight="1">
      <c r="R21651"/>
      <c r="S21651"/>
    </row>
    <row r="21652" spans="18:19" ht="15" customHeight="1">
      <c r="R21652"/>
      <c r="S21652"/>
    </row>
    <row r="21653" spans="18:19" ht="15" customHeight="1">
      <c r="R21653"/>
      <c r="S21653"/>
    </row>
    <row r="21654" spans="18:19" ht="15" customHeight="1">
      <c r="R21654"/>
      <c r="S21654"/>
    </row>
    <row r="21655" spans="18:19" ht="15" customHeight="1">
      <c r="R21655"/>
      <c r="S21655"/>
    </row>
    <row r="21656" spans="18:19" ht="15" customHeight="1">
      <c r="R21656"/>
      <c r="S21656"/>
    </row>
    <row r="21657" spans="18:19" ht="15" customHeight="1">
      <c r="R21657"/>
      <c r="S21657"/>
    </row>
    <row r="21658" spans="18:19" ht="15" customHeight="1">
      <c r="R21658"/>
      <c r="S21658"/>
    </row>
    <row r="21659" spans="18:19" ht="15" customHeight="1">
      <c r="R21659"/>
      <c r="S21659"/>
    </row>
    <row r="21660" spans="18:19" ht="15" customHeight="1">
      <c r="R21660"/>
      <c r="S21660"/>
    </row>
    <row r="21661" spans="18:19" ht="15" customHeight="1">
      <c r="R21661"/>
      <c r="S21661"/>
    </row>
    <row r="21662" spans="18:19" ht="15" customHeight="1">
      <c r="R21662"/>
      <c r="S21662"/>
    </row>
    <row r="21663" spans="18:19" ht="15" customHeight="1">
      <c r="R21663"/>
      <c r="S21663"/>
    </row>
    <row r="21664" spans="18:19" ht="15" customHeight="1">
      <c r="R21664"/>
      <c r="S21664"/>
    </row>
    <row r="21665" spans="18:19" ht="15" customHeight="1">
      <c r="R21665"/>
      <c r="S21665"/>
    </row>
    <row r="21666" spans="18:19" ht="15" customHeight="1">
      <c r="R21666"/>
      <c r="S21666"/>
    </row>
    <row r="21667" spans="18:19" ht="15" customHeight="1">
      <c r="R21667"/>
      <c r="S21667"/>
    </row>
    <row r="21668" spans="18:19" ht="15" customHeight="1">
      <c r="R21668"/>
      <c r="S21668"/>
    </row>
    <row r="21669" spans="18:19" ht="15" customHeight="1">
      <c r="R21669"/>
      <c r="S21669"/>
    </row>
    <row r="21670" spans="18:19" ht="15" customHeight="1">
      <c r="R21670"/>
      <c r="S21670"/>
    </row>
    <row r="21671" spans="18:19" ht="15" customHeight="1">
      <c r="R21671"/>
      <c r="S21671"/>
    </row>
    <row r="21672" spans="18:19" ht="15" customHeight="1">
      <c r="R21672"/>
      <c r="S21672"/>
    </row>
    <row r="21673" spans="18:19" ht="15" customHeight="1">
      <c r="R21673"/>
      <c r="S21673"/>
    </row>
    <row r="21674" spans="18:19" ht="15" customHeight="1">
      <c r="R21674"/>
      <c r="S21674"/>
    </row>
    <row r="21675" spans="18:19" ht="15" customHeight="1">
      <c r="R21675"/>
      <c r="S21675"/>
    </row>
    <row r="21676" spans="18:19" ht="15" customHeight="1">
      <c r="R21676"/>
      <c r="S21676"/>
    </row>
    <row r="21677" spans="18:19" ht="15" customHeight="1">
      <c r="R21677"/>
      <c r="S21677"/>
    </row>
    <row r="21678" spans="18:19" ht="15" customHeight="1">
      <c r="R21678"/>
      <c r="S21678"/>
    </row>
    <row r="21679" spans="18:19" ht="15" customHeight="1">
      <c r="R21679"/>
      <c r="S21679"/>
    </row>
    <row r="21680" spans="18:19" ht="15" customHeight="1">
      <c r="R21680"/>
      <c r="S21680"/>
    </row>
    <row r="21681" spans="18:19" ht="15" customHeight="1">
      <c r="R21681"/>
      <c r="S21681"/>
    </row>
    <row r="21682" spans="18:19" ht="15" customHeight="1">
      <c r="R21682"/>
      <c r="S21682"/>
    </row>
    <row r="21683" spans="18:19" ht="15" customHeight="1">
      <c r="R21683"/>
      <c r="S21683"/>
    </row>
    <row r="21684" spans="18:19" ht="15" customHeight="1">
      <c r="R21684"/>
      <c r="S21684"/>
    </row>
    <row r="21685" spans="18:19" ht="15" customHeight="1">
      <c r="R21685"/>
      <c r="S21685"/>
    </row>
    <row r="21686" spans="18:19" ht="15" customHeight="1">
      <c r="R21686"/>
      <c r="S21686"/>
    </row>
    <row r="21687" spans="18:19" ht="15" customHeight="1">
      <c r="R21687"/>
      <c r="S21687"/>
    </row>
    <row r="21688" spans="18:19" ht="15" customHeight="1">
      <c r="R21688"/>
      <c r="S21688"/>
    </row>
    <row r="21689" spans="18:19" ht="15" customHeight="1">
      <c r="R21689"/>
      <c r="S21689"/>
    </row>
    <row r="21690" spans="18:19" ht="15" customHeight="1">
      <c r="R21690"/>
      <c r="S21690"/>
    </row>
    <row r="21691" spans="18:19" ht="15" customHeight="1">
      <c r="R21691"/>
      <c r="S21691"/>
    </row>
    <row r="21692" spans="18:19" ht="15" customHeight="1">
      <c r="R21692"/>
      <c r="S21692"/>
    </row>
    <row r="21693" spans="18:19" ht="15" customHeight="1">
      <c r="R21693"/>
      <c r="S21693"/>
    </row>
    <row r="21694" spans="18:19" ht="15" customHeight="1">
      <c r="R21694"/>
      <c r="S21694"/>
    </row>
    <row r="21695" spans="18:19" ht="15" customHeight="1">
      <c r="R21695"/>
      <c r="S21695"/>
    </row>
    <row r="21696" spans="18:19" ht="15" customHeight="1">
      <c r="R21696"/>
      <c r="S21696"/>
    </row>
    <row r="21697" spans="18:19" ht="15" customHeight="1">
      <c r="R21697"/>
      <c r="S21697"/>
    </row>
    <row r="21698" spans="18:19" ht="15" customHeight="1">
      <c r="R21698"/>
      <c r="S21698"/>
    </row>
    <row r="21699" spans="18:19" ht="15" customHeight="1">
      <c r="R21699"/>
      <c r="S21699"/>
    </row>
    <row r="21700" spans="18:19" ht="15" customHeight="1">
      <c r="R21700"/>
      <c r="S21700"/>
    </row>
    <row r="21701" spans="18:19" ht="15" customHeight="1">
      <c r="R21701"/>
      <c r="S21701"/>
    </row>
    <row r="21702" spans="18:19" ht="15" customHeight="1">
      <c r="R21702"/>
      <c r="S21702"/>
    </row>
    <row r="21703" spans="18:19" ht="15" customHeight="1">
      <c r="R21703"/>
      <c r="S21703"/>
    </row>
    <row r="21704" spans="18:19" ht="15" customHeight="1">
      <c r="R21704"/>
      <c r="S21704"/>
    </row>
    <row r="21705" spans="18:19" ht="15" customHeight="1">
      <c r="R21705"/>
      <c r="S21705"/>
    </row>
    <row r="21706" spans="18:19" ht="15" customHeight="1">
      <c r="R21706"/>
      <c r="S21706"/>
    </row>
    <row r="21707" spans="18:19" ht="15" customHeight="1">
      <c r="R21707"/>
      <c r="S21707"/>
    </row>
    <row r="21708" spans="18:19" ht="15" customHeight="1">
      <c r="R21708"/>
      <c r="S21708"/>
    </row>
    <row r="21709" spans="18:19" ht="15" customHeight="1">
      <c r="R21709"/>
      <c r="S21709"/>
    </row>
    <row r="21710" spans="18:19" ht="15" customHeight="1">
      <c r="R21710"/>
      <c r="S21710"/>
    </row>
    <row r="21711" spans="18:19" ht="15" customHeight="1">
      <c r="R21711"/>
      <c r="S21711"/>
    </row>
    <row r="21712" spans="18:19" ht="15" customHeight="1">
      <c r="R21712"/>
      <c r="S21712"/>
    </row>
    <row r="21713" spans="18:19" ht="15" customHeight="1">
      <c r="R21713"/>
      <c r="S21713"/>
    </row>
    <row r="21714" spans="18:19" ht="15" customHeight="1">
      <c r="R21714"/>
      <c r="S21714"/>
    </row>
    <row r="21715" spans="18:19" ht="15" customHeight="1">
      <c r="R21715"/>
      <c r="S21715"/>
    </row>
    <row r="21716" spans="18:19" ht="15" customHeight="1">
      <c r="R21716"/>
      <c r="S21716"/>
    </row>
    <row r="21717" spans="18:19" ht="15" customHeight="1">
      <c r="R21717"/>
      <c r="S21717"/>
    </row>
    <row r="21718" spans="18:19" ht="15" customHeight="1">
      <c r="R21718"/>
      <c r="S21718"/>
    </row>
    <row r="21719" spans="18:19" ht="15" customHeight="1">
      <c r="R21719"/>
      <c r="S21719"/>
    </row>
    <row r="21720" spans="18:19" ht="15" customHeight="1">
      <c r="R21720"/>
      <c r="S21720"/>
    </row>
    <row r="21721" spans="18:19" ht="15" customHeight="1">
      <c r="R21721"/>
      <c r="S21721"/>
    </row>
    <row r="21722" spans="18:19" ht="15" customHeight="1">
      <c r="R21722"/>
      <c r="S21722"/>
    </row>
    <row r="21723" spans="18:19" ht="15" customHeight="1">
      <c r="R21723"/>
      <c r="S21723"/>
    </row>
    <row r="21724" spans="18:19" ht="15" customHeight="1">
      <c r="R21724"/>
      <c r="S21724"/>
    </row>
    <row r="21725" spans="18:19" ht="15" customHeight="1">
      <c r="R21725"/>
      <c r="S21725"/>
    </row>
    <row r="21726" spans="18:19" ht="15" customHeight="1">
      <c r="R21726"/>
      <c r="S21726"/>
    </row>
    <row r="21727" spans="18:19" ht="15" customHeight="1">
      <c r="R21727"/>
      <c r="S21727"/>
    </row>
    <row r="21728" spans="18:19" ht="15" customHeight="1">
      <c r="R21728"/>
      <c r="S21728"/>
    </row>
    <row r="21729" spans="18:19" ht="15" customHeight="1">
      <c r="R21729"/>
      <c r="S21729"/>
    </row>
    <row r="21730" spans="18:19" ht="15" customHeight="1">
      <c r="R21730"/>
      <c r="S21730"/>
    </row>
    <row r="21731" spans="18:19" ht="15" customHeight="1">
      <c r="R21731"/>
      <c r="S21731"/>
    </row>
    <row r="21732" spans="18:19" ht="15" customHeight="1">
      <c r="R21732"/>
      <c r="S21732"/>
    </row>
    <row r="21733" spans="18:19" ht="15" customHeight="1">
      <c r="R21733"/>
      <c r="S21733"/>
    </row>
    <row r="21734" spans="18:19" ht="15" customHeight="1">
      <c r="R21734"/>
      <c r="S21734"/>
    </row>
    <row r="21735" spans="18:19" ht="15" customHeight="1">
      <c r="R21735"/>
      <c r="S21735"/>
    </row>
    <row r="21736" spans="18:19" ht="15" customHeight="1">
      <c r="R21736"/>
      <c r="S21736"/>
    </row>
    <row r="21737" spans="18:19" ht="15" customHeight="1">
      <c r="R21737"/>
      <c r="S21737"/>
    </row>
    <row r="21738" spans="18:19" ht="15" customHeight="1">
      <c r="R21738"/>
      <c r="S21738"/>
    </row>
    <row r="21739" spans="18:19" ht="15" customHeight="1">
      <c r="R21739"/>
      <c r="S21739"/>
    </row>
    <row r="21740" spans="18:19" ht="15" customHeight="1">
      <c r="R21740"/>
      <c r="S21740"/>
    </row>
    <row r="21741" spans="18:19" ht="15" customHeight="1">
      <c r="R21741"/>
      <c r="S21741"/>
    </row>
    <row r="21742" spans="18:19" ht="15" customHeight="1">
      <c r="R21742"/>
      <c r="S21742"/>
    </row>
    <row r="21743" spans="18:19" ht="15" customHeight="1">
      <c r="R21743"/>
      <c r="S21743"/>
    </row>
    <row r="21744" spans="18:19" ht="15" customHeight="1">
      <c r="R21744"/>
      <c r="S21744"/>
    </row>
    <row r="21745" spans="18:19" ht="15" customHeight="1">
      <c r="R21745"/>
      <c r="S21745"/>
    </row>
    <row r="21746" spans="18:19" ht="15" customHeight="1">
      <c r="R21746"/>
      <c r="S21746"/>
    </row>
    <row r="21747" spans="18:19" ht="15" customHeight="1">
      <c r="R21747"/>
      <c r="S21747"/>
    </row>
    <row r="21748" spans="18:19" ht="15" customHeight="1">
      <c r="R21748"/>
      <c r="S21748"/>
    </row>
    <row r="21749" spans="18:19" ht="15" customHeight="1">
      <c r="R21749"/>
      <c r="S21749"/>
    </row>
    <row r="21750" spans="18:19" ht="15" customHeight="1">
      <c r="R21750"/>
      <c r="S21750"/>
    </row>
    <row r="21751" spans="18:19" ht="15" customHeight="1">
      <c r="R21751"/>
      <c r="S21751"/>
    </row>
    <row r="21752" spans="18:19" ht="15" customHeight="1">
      <c r="R21752"/>
      <c r="S21752"/>
    </row>
    <row r="21753" spans="18:19" ht="15" customHeight="1">
      <c r="R21753"/>
      <c r="S21753"/>
    </row>
    <row r="21754" spans="18:19" ht="15" customHeight="1">
      <c r="R21754"/>
      <c r="S21754"/>
    </row>
    <row r="21755" spans="18:19" ht="15" customHeight="1">
      <c r="R21755"/>
      <c r="S21755"/>
    </row>
    <row r="21756" spans="18:19" ht="15" customHeight="1">
      <c r="R21756"/>
      <c r="S21756"/>
    </row>
    <row r="21757" spans="18:19" ht="15" customHeight="1">
      <c r="R21757"/>
      <c r="S21757"/>
    </row>
    <row r="21758" spans="18:19" ht="15" customHeight="1">
      <c r="R21758"/>
      <c r="S21758"/>
    </row>
    <row r="21759" spans="18:19" ht="15" customHeight="1">
      <c r="R21759"/>
      <c r="S21759"/>
    </row>
    <row r="21760" spans="18:19" ht="15" customHeight="1">
      <c r="R21760"/>
      <c r="S21760"/>
    </row>
    <row r="21761" spans="18:19" ht="15" customHeight="1">
      <c r="R21761"/>
      <c r="S21761"/>
    </row>
    <row r="21762" spans="18:19" ht="15" customHeight="1">
      <c r="R21762"/>
      <c r="S21762"/>
    </row>
    <row r="21763" spans="18:19" ht="15" customHeight="1">
      <c r="R21763"/>
      <c r="S21763"/>
    </row>
    <row r="21764" spans="18:19" ht="15" customHeight="1">
      <c r="R21764"/>
      <c r="S21764"/>
    </row>
    <row r="21765" spans="18:19" ht="15" customHeight="1">
      <c r="R21765"/>
      <c r="S21765"/>
    </row>
    <row r="21766" spans="18:19" ht="15" customHeight="1">
      <c r="R21766"/>
      <c r="S21766"/>
    </row>
    <row r="21767" spans="18:19" ht="15" customHeight="1">
      <c r="R21767"/>
      <c r="S21767"/>
    </row>
    <row r="21768" spans="18:19" ht="15" customHeight="1">
      <c r="R21768"/>
      <c r="S21768"/>
    </row>
    <row r="21769" spans="18:19" ht="15" customHeight="1">
      <c r="R21769"/>
      <c r="S21769"/>
    </row>
    <row r="21770" spans="18:19" ht="15" customHeight="1">
      <c r="R21770"/>
      <c r="S21770"/>
    </row>
    <row r="21771" spans="18:19" ht="15" customHeight="1">
      <c r="R21771"/>
      <c r="S21771"/>
    </row>
    <row r="21772" spans="18:19" ht="15" customHeight="1">
      <c r="R21772"/>
      <c r="S21772"/>
    </row>
    <row r="21773" spans="18:19" ht="15" customHeight="1">
      <c r="R21773"/>
      <c r="S21773"/>
    </row>
    <row r="21774" spans="18:19" ht="15" customHeight="1">
      <c r="R21774"/>
      <c r="S21774"/>
    </row>
    <row r="21775" spans="18:19" ht="15" customHeight="1">
      <c r="R21775"/>
      <c r="S21775"/>
    </row>
    <row r="21776" spans="18:19" ht="15" customHeight="1">
      <c r="R21776"/>
      <c r="S21776"/>
    </row>
    <row r="21777" spans="18:19" ht="15" customHeight="1">
      <c r="R21777"/>
      <c r="S21777"/>
    </row>
    <row r="21778" spans="18:19" ht="15" customHeight="1">
      <c r="R21778"/>
      <c r="S21778"/>
    </row>
    <row r="21779" spans="18:19" ht="15" customHeight="1">
      <c r="R21779"/>
      <c r="S21779"/>
    </row>
    <row r="21780" spans="18:19" ht="15" customHeight="1">
      <c r="R21780"/>
      <c r="S21780"/>
    </row>
    <row r="21781" spans="18:19" ht="15" customHeight="1">
      <c r="R21781"/>
      <c r="S21781"/>
    </row>
    <row r="21782" spans="18:19" ht="15" customHeight="1">
      <c r="R21782"/>
      <c r="S21782"/>
    </row>
    <row r="21783" spans="18:19" ht="15" customHeight="1">
      <c r="R21783"/>
      <c r="S21783"/>
    </row>
    <row r="21784" spans="18:19" ht="15" customHeight="1">
      <c r="R21784"/>
      <c r="S21784"/>
    </row>
    <row r="21785" spans="18:19" ht="15" customHeight="1">
      <c r="R21785"/>
      <c r="S21785"/>
    </row>
    <row r="21786" spans="18:19" ht="15" customHeight="1">
      <c r="R21786"/>
      <c r="S21786"/>
    </row>
    <row r="21787" spans="18:19" ht="15" customHeight="1">
      <c r="R21787"/>
      <c r="S21787"/>
    </row>
    <row r="21788" spans="18:19" ht="15" customHeight="1">
      <c r="R21788"/>
      <c r="S21788"/>
    </row>
    <row r="21789" spans="18:19" ht="15" customHeight="1">
      <c r="R21789"/>
      <c r="S21789"/>
    </row>
    <row r="21790" spans="18:19" ht="15" customHeight="1">
      <c r="R21790"/>
      <c r="S21790"/>
    </row>
    <row r="21791" spans="18:19" ht="15" customHeight="1">
      <c r="R21791"/>
      <c r="S21791"/>
    </row>
    <row r="21792" spans="18:19" ht="15" customHeight="1">
      <c r="R21792"/>
      <c r="S21792"/>
    </row>
    <row r="21793" spans="18:19" ht="15" customHeight="1">
      <c r="R21793"/>
      <c r="S21793"/>
    </row>
    <row r="21794" spans="18:19" ht="15" customHeight="1">
      <c r="R21794"/>
      <c r="S21794"/>
    </row>
    <row r="21795" spans="18:19" ht="15" customHeight="1">
      <c r="R21795"/>
      <c r="S21795"/>
    </row>
    <row r="21796" spans="18:19" ht="15" customHeight="1">
      <c r="R21796"/>
      <c r="S21796"/>
    </row>
    <row r="21797" spans="18:19" ht="15" customHeight="1">
      <c r="R21797"/>
      <c r="S21797"/>
    </row>
    <row r="21798" spans="18:19" ht="15" customHeight="1">
      <c r="R21798"/>
      <c r="S21798"/>
    </row>
    <row r="21799" spans="18:19" ht="15" customHeight="1">
      <c r="R21799"/>
      <c r="S21799"/>
    </row>
    <row r="21800" spans="18:19" ht="15" customHeight="1">
      <c r="R21800"/>
      <c r="S21800"/>
    </row>
    <row r="21801" spans="18:19" ht="15" customHeight="1">
      <c r="R21801"/>
      <c r="S21801"/>
    </row>
    <row r="21802" spans="18:19" ht="15" customHeight="1">
      <c r="R21802"/>
      <c r="S21802"/>
    </row>
    <row r="21803" spans="18:19" ht="15" customHeight="1">
      <c r="R21803"/>
      <c r="S21803"/>
    </row>
    <row r="21804" spans="18:19" ht="15" customHeight="1">
      <c r="R21804"/>
      <c r="S21804"/>
    </row>
    <row r="21805" spans="18:19" ht="15" customHeight="1">
      <c r="R21805"/>
      <c r="S21805"/>
    </row>
    <row r="21806" spans="18:19" ht="15" customHeight="1">
      <c r="R21806"/>
      <c r="S21806"/>
    </row>
    <row r="21807" spans="18:19" ht="15" customHeight="1">
      <c r="R21807"/>
      <c r="S21807"/>
    </row>
    <row r="21808" spans="18:19" ht="15" customHeight="1">
      <c r="R21808"/>
      <c r="S21808"/>
    </row>
    <row r="21809" spans="18:19" ht="15" customHeight="1">
      <c r="R21809"/>
      <c r="S21809"/>
    </row>
    <row r="21810" spans="18:19" ht="15" customHeight="1">
      <c r="R21810"/>
      <c r="S21810"/>
    </row>
    <row r="21811" spans="18:19" ht="15" customHeight="1">
      <c r="R21811"/>
      <c r="S21811"/>
    </row>
    <row r="21812" spans="18:19" ht="15" customHeight="1">
      <c r="R21812"/>
      <c r="S21812"/>
    </row>
    <row r="21813" spans="18:19" ht="15" customHeight="1">
      <c r="R21813"/>
      <c r="S21813"/>
    </row>
    <row r="21814" spans="18:19" ht="15" customHeight="1">
      <c r="R21814"/>
      <c r="S21814"/>
    </row>
    <row r="21815" spans="18:19" ht="15" customHeight="1">
      <c r="R21815"/>
      <c r="S21815"/>
    </row>
    <row r="21816" spans="18:19" ht="15" customHeight="1">
      <c r="R21816"/>
      <c r="S21816"/>
    </row>
    <row r="21817" spans="18:19" ht="15" customHeight="1">
      <c r="R21817"/>
      <c r="S21817"/>
    </row>
    <row r="21818" spans="18:19" ht="15" customHeight="1">
      <c r="R21818"/>
      <c r="S21818"/>
    </row>
    <row r="21819" spans="18:19" ht="15" customHeight="1">
      <c r="R21819"/>
      <c r="S21819"/>
    </row>
    <row r="21820" spans="18:19" ht="15" customHeight="1">
      <c r="R21820"/>
      <c r="S21820"/>
    </row>
    <row r="21821" spans="18:19" ht="15" customHeight="1">
      <c r="R21821"/>
      <c r="S21821"/>
    </row>
    <row r="21822" spans="18:19" ht="15" customHeight="1">
      <c r="R21822"/>
      <c r="S21822"/>
    </row>
    <row r="21823" spans="18:19" ht="15" customHeight="1">
      <c r="R21823"/>
      <c r="S21823"/>
    </row>
    <row r="21824" spans="18:19" ht="15" customHeight="1">
      <c r="R21824"/>
      <c r="S21824"/>
    </row>
    <row r="21825" spans="18:19" ht="15" customHeight="1">
      <c r="R21825"/>
      <c r="S21825"/>
    </row>
    <row r="21826" spans="18:19" ht="15" customHeight="1">
      <c r="R21826"/>
      <c r="S21826"/>
    </row>
    <row r="21827" spans="18:19" ht="15" customHeight="1">
      <c r="R21827"/>
      <c r="S21827"/>
    </row>
    <row r="21828" spans="18:19" ht="15" customHeight="1">
      <c r="R21828"/>
      <c r="S21828"/>
    </row>
    <row r="21829" spans="18:19" ht="15" customHeight="1">
      <c r="R21829"/>
      <c r="S21829"/>
    </row>
    <row r="21830" spans="18:19" ht="15" customHeight="1">
      <c r="R21830"/>
      <c r="S21830"/>
    </row>
    <row r="21831" spans="18:19" ht="15" customHeight="1">
      <c r="R21831"/>
      <c r="S21831"/>
    </row>
    <row r="21832" spans="18:19" ht="15" customHeight="1">
      <c r="R21832"/>
      <c r="S21832"/>
    </row>
    <row r="21833" spans="18:19" ht="15" customHeight="1">
      <c r="R21833"/>
      <c r="S21833"/>
    </row>
    <row r="21834" spans="18:19" ht="15" customHeight="1">
      <c r="R21834"/>
      <c r="S21834"/>
    </row>
    <row r="21835" spans="18:19" ht="15" customHeight="1">
      <c r="R21835"/>
      <c r="S21835"/>
    </row>
    <row r="21836" spans="18:19" ht="15" customHeight="1">
      <c r="R21836"/>
      <c r="S21836"/>
    </row>
    <row r="21837" spans="18:19" ht="15" customHeight="1">
      <c r="R21837"/>
      <c r="S21837"/>
    </row>
    <row r="21838" spans="18:19" ht="15" customHeight="1">
      <c r="R21838"/>
      <c r="S21838"/>
    </row>
    <row r="21839" spans="18:19" ht="15" customHeight="1">
      <c r="R21839"/>
      <c r="S21839"/>
    </row>
    <row r="21840" spans="18:19" ht="15" customHeight="1">
      <c r="R21840"/>
      <c r="S21840"/>
    </row>
    <row r="21841" spans="18:19" ht="15" customHeight="1">
      <c r="R21841"/>
      <c r="S21841"/>
    </row>
    <row r="21842" spans="18:19" ht="15" customHeight="1">
      <c r="R21842"/>
      <c r="S21842"/>
    </row>
    <row r="21843" spans="18:19" ht="15" customHeight="1">
      <c r="R21843"/>
      <c r="S21843"/>
    </row>
    <row r="21844" spans="18:19" ht="15" customHeight="1">
      <c r="R21844"/>
      <c r="S21844"/>
    </row>
    <row r="21845" spans="18:19" ht="15" customHeight="1">
      <c r="R21845"/>
      <c r="S21845"/>
    </row>
    <row r="21846" spans="18:19" ht="15" customHeight="1">
      <c r="R21846"/>
      <c r="S21846"/>
    </row>
    <row r="21847" spans="18:19" ht="15" customHeight="1">
      <c r="R21847"/>
      <c r="S21847"/>
    </row>
    <row r="21848" spans="18:19" ht="15" customHeight="1">
      <c r="R21848"/>
      <c r="S21848"/>
    </row>
    <row r="21849" spans="18:19" ht="15" customHeight="1">
      <c r="R21849"/>
      <c r="S21849"/>
    </row>
    <row r="21850" spans="18:19" ht="15" customHeight="1">
      <c r="R21850"/>
      <c r="S21850"/>
    </row>
    <row r="21851" spans="18:19" ht="15" customHeight="1">
      <c r="R21851"/>
      <c r="S21851"/>
    </row>
    <row r="21852" spans="18:19" ht="15" customHeight="1">
      <c r="R21852"/>
      <c r="S21852"/>
    </row>
    <row r="21853" spans="18:19" ht="15" customHeight="1">
      <c r="R21853"/>
      <c r="S21853"/>
    </row>
    <row r="21854" spans="18:19" ht="15" customHeight="1">
      <c r="R21854"/>
      <c r="S21854"/>
    </row>
    <row r="21855" spans="18:19" ht="15" customHeight="1">
      <c r="R21855"/>
      <c r="S21855"/>
    </row>
    <row r="21856" spans="18:19" ht="15" customHeight="1">
      <c r="R21856"/>
      <c r="S21856"/>
    </row>
    <row r="21857" spans="18:19" ht="15" customHeight="1">
      <c r="R21857"/>
      <c r="S21857"/>
    </row>
    <row r="21858" spans="18:19" ht="15" customHeight="1">
      <c r="R21858"/>
      <c r="S21858"/>
    </row>
    <row r="21859" spans="18:19" ht="15" customHeight="1">
      <c r="R21859"/>
      <c r="S21859"/>
    </row>
    <row r="21860" spans="18:19" ht="15" customHeight="1">
      <c r="R21860"/>
      <c r="S21860"/>
    </row>
    <row r="21861" spans="18:19" ht="15" customHeight="1">
      <c r="R21861"/>
      <c r="S21861"/>
    </row>
    <row r="21862" spans="18:19" ht="15" customHeight="1">
      <c r="R21862"/>
      <c r="S21862"/>
    </row>
    <row r="21863" spans="18:19" ht="15" customHeight="1">
      <c r="R21863"/>
      <c r="S21863"/>
    </row>
    <row r="21864" spans="18:19" ht="15" customHeight="1">
      <c r="R21864"/>
      <c r="S21864"/>
    </row>
    <row r="21865" spans="18:19" ht="15" customHeight="1">
      <c r="R21865"/>
      <c r="S21865"/>
    </row>
    <row r="21866" spans="18:19" ht="15" customHeight="1">
      <c r="R21866"/>
      <c r="S21866"/>
    </row>
    <row r="21867" spans="18:19" ht="15" customHeight="1">
      <c r="R21867"/>
      <c r="S21867"/>
    </row>
    <row r="21868" spans="18:19" ht="15" customHeight="1">
      <c r="R21868"/>
      <c r="S21868"/>
    </row>
    <row r="21869" spans="18:19" ht="15" customHeight="1">
      <c r="R21869"/>
      <c r="S21869"/>
    </row>
    <row r="21870" spans="18:19" ht="15" customHeight="1">
      <c r="R21870"/>
      <c r="S21870"/>
    </row>
    <row r="21871" spans="18:19" ht="15" customHeight="1">
      <c r="R21871"/>
      <c r="S21871"/>
    </row>
    <row r="21872" spans="18:19" ht="15" customHeight="1">
      <c r="R21872"/>
      <c r="S21872"/>
    </row>
    <row r="21873" spans="18:19" ht="15" customHeight="1">
      <c r="R21873"/>
      <c r="S21873"/>
    </row>
    <row r="21874" spans="18:19" ht="15" customHeight="1">
      <c r="R21874"/>
      <c r="S21874"/>
    </row>
    <row r="21875" spans="18:19" ht="15" customHeight="1">
      <c r="R21875"/>
      <c r="S21875"/>
    </row>
    <row r="21876" spans="18:19" ht="15" customHeight="1">
      <c r="R21876"/>
      <c r="S21876"/>
    </row>
    <row r="21877" spans="18:19" ht="15" customHeight="1">
      <c r="R21877"/>
      <c r="S21877"/>
    </row>
    <row r="21878" spans="18:19" ht="15" customHeight="1">
      <c r="R21878"/>
      <c r="S21878"/>
    </row>
    <row r="21879" spans="18:19" ht="15" customHeight="1">
      <c r="R21879"/>
      <c r="S21879"/>
    </row>
    <row r="21880" spans="18:19" ht="15" customHeight="1">
      <c r="R21880"/>
      <c r="S21880"/>
    </row>
    <row r="21881" spans="18:19" ht="15" customHeight="1">
      <c r="R21881"/>
      <c r="S21881"/>
    </row>
    <row r="21882" spans="18:19" ht="15" customHeight="1">
      <c r="R21882"/>
      <c r="S21882"/>
    </row>
    <row r="21883" spans="18:19" ht="15" customHeight="1">
      <c r="R21883"/>
      <c r="S21883"/>
    </row>
    <row r="21884" spans="18:19" ht="15" customHeight="1">
      <c r="R21884"/>
      <c r="S21884"/>
    </row>
    <row r="21885" spans="18:19" ht="15" customHeight="1">
      <c r="R21885"/>
      <c r="S21885"/>
    </row>
    <row r="21886" spans="18:19" ht="15" customHeight="1">
      <c r="R21886"/>
      <c r="S21886"/>
    </row>
    <row r="21887" spans="18:19" ht="15" customHeight="1">
      <c r="R21887"/>
      <c r="S21887"/>
    </row>
    <row r="21888" spans="18:19" ht="15" customHeight="1">
      <c r="R21888"/>
      <c r="S21888"/>
    </row>
    <row r="21889" spans="18:19" ht="15" customHeight="1">
      <c r="R21889"/>
      <c r="S21889"/>
    </row>
    <row r="21890" spans="18:19" ht="15" customHeight="1">
      <c r="R21890"/>
      <c r="S21890"/>
    </row>
    <row r="21891" spans="18:19" ht="15" customHeight="1">
      <c r="R21891"/>
      <c r="S21891"/>
    </row>
    <row r="21892" spans="18:19" ht="15" customHeight="1">
      <c r="R21892"/>
      <c r="S21892"/>
    </row>
    <row r="21893" spans="18:19" ht="15" customHeight="1">
      <c r="R21893"/>
      <c r="S21893"/>
    </row>
    <row r="21894" spans="18:19" ht="15" customHeight="1">
      <c r="R21894"/>
      <c r="S21894"/>
    </row>
    <row r="21895" spans="18:19" ht="15" customHeight="1">
      <c r="R21895"/>
      <c r="S21895"/>
    </row>
    <row r="21896" spans="18:19" ht="15" customHeight="1">
      <c r="R21896"/>
      <c r="S21896"/>
    </row>
    <row r="21897" spans="18:19" ht="15" customHeight="1">
      <c r="R21897"/>
      <c r="S21897"/>
    </row>
    <row r="21898" spans="18:19" ht="15" customHeight="1">
      <c r="R21898"/>
      <c r="S21898"/>
    </row>
    <row r="21899" spans="18:19" ht="15" customHeight="1">
      <c r="R21899"/>
      <c r="S21899"/>
    </row>
    <row r="21900" spans="18:19" ht="15" customHeight="1">
      <c r="R21900"/>
      <c r="S21900"/>
    </row>
    <row r="21901" spans="18:19" ht="15" customHeight="1">
      <c r="R21901"/>
      <c r="S21901"/>
    </row>
    <row r="21902" spans="18:19" ht="15" customHeight="1">
      <c r="R21902"/>
      <c r="S21902"/>
    </row>
    <row r="21903" spans="18:19" ht="15" customHeight="1">
      <c r="R21903"/>
      <c r="S21903"/>
    </row>
    <row r="21904" spans="18:19" ht="15" customHeight="1">
      <c r="R21904"/>
      <c r="S21904"/>
    </row>
    <row r="21905" spans="18:19" ht="15" customHeight="1">
      <c r="R21905"/>
      <c r="S21905"/>
    </row>
    <row r="21906" spans="18:19" ht="15" customHeight="1">
      <c r="R21906"/>
      <c r="S21906"/>
    </row>
    <row r="21907" spans="18:19" ht="15" customHeight="1">
      <c r="R21907"/>
      <c r="S21907"/>
    </row>
    <row r="21908" spans="18:19" ht="15" customHeight="1">
      <c r="R21908"/>
      <c r="S21908"/>
    </row>
    <row r="21909" spans="18:19" ht="15" customHeight="1">
      <c r="R21909"/>
      <c r="S21909"/>
    </row>
    <row r="21910" spans="18:19" ht="15" customHeight="1">
      <c r="R21910"/>
      <c r="S21910"/>
    </row>
    <row r="21911" spans="18:19" ht="15" customHeight="1">
      <c r="R21911"/>
      <c r="S21911"/>
    </row>
    <row r="21912" spans="18:19" ht="15" customHeight="1">
      <c r="R21912"/>
      <c r="S21912"/>
    </row>
    <row r="21913" spans="18:19" ht="15" customHeight="1">
      <c r="R21913"/>
      <c r="S21913"/>
    </row>
    <row r="21914" spans="18:19" ht="15" customHeight="1">
      <c r="R21914"/>
      <c r="S21914"/>
    </row>
    <row r="21915" spans="18:19" ht="15" customHeight="1">
      <c r="R21915"/>
      <c r="S21915"/>
    </row>
    <row r="21916" spans="18:19" ht="15" customHeight="1">
      <c r="R21916"/>
      <c r="S21916"/>
    </row>
    <row r="21917" spans="18:19" ht="15" customHeight="1">
      <c r="R21917"/>
      <c r="S21917"/>
    </row>
    <row r="21918" spans="18:19" ht="15" customHeight="1">
      <c r="R21918"/>
      <c r="S21918"/>
    </row>
    <row r="21919" spans="18:19" ht="15" customHeight="1">
      <c r="R21919"/>
      <c r="S21919"/>
    </row>
    <row r="21920" spans="18:19" ht="15" customHeight="1">
      <c r="R21920"/>
      <c r="S21920"/>
    </row>
    <row r="21921" spans="18:19" ht="15" customHeight="1">
      <c r="R21921"/>
      <c r="S21921"/>
    </row>
    <row r="21922" spans="18:19" ht="15" customHeight="1">
      <c r="R21922"/>
      <c r="S21922"/>
    </row>
    <row r="21923" spans="18:19" ht="15" customHeight="1">
      <c r="R21923"/>
      <c r="S21923"/>
    </row>
    <row r="21924" spans="18:19" ht="15" customHeight="1">
      <c r="R21924"/>
      <c r="S21924"/>
    </row>
    <row r="21925" spans="18:19" ht="15" customHeight="1">
      <c r="R21925"/>
      <c r="S21925"/>
    </row>
    <row r="21926" spans="18:19" ht="15" customHeight="1">
      <c r="R21926"/>
      <c r="S21926"/>
    </row>
    <row r="21927" spans="18:19" ht="15" customHeight="1">
      <c r="R21927"/>
      <c r="S21927"/>
    </row>
    <row r="21928" spans="18:19" ht="15" customHeight="1">
      <c r="R21928"/>
      <c r="S21928"/>
    </row>
    <row r="21929" spans="18:19" ht="15" customHeight="1">
      <c r="R21929"/>
      <c r="S21929"/>
    </row>
    <row r="21930" spans="18:19" ht="15" customHeight="1">
      <c r="R21930"/>
      <c r="S21930"/>
    </row>
    <row r="21931" spans="18:19" ht="15" customHeight="1">
      <c r="R21931"/>
      <c r="S21931"/>
    </row>
    <row r="21932" spans="18:19" ht="15" customHeight="1">
      <c r="R21932"/>
      <c r="S21932"/>
    </row>
    <row r="21933" spans="18:19" ht="15" customHeight="1">
      <c r="R21933"/>
      <c r="S21933"/>
    </row>
    <row r="21934" spans="18:19" ht="15" customHeight="1">
      <c r="R21934"/>
      <c r="S21934"/>
    </row>
    <row r="21935" spans="18:19" ht="15" customHeight="1">
      <c r="R21935"/>
      <c r="S21935"/>
    </row>
    <row r="21936" spans="18:19" ht="15" customHeight="1">
      <c r="R21936"/>
      <c r="S21936"/>
    </row>
    <row r="21937" spans="18:19" ht="15" customHeight="1">
      <c r="R21937"/>
      <c r="S21937"/>
    </row>
    <row r="21938" spans="18:19" ht="15" customHeight="1">
      <c r="R21938"/>
      <c r="S21938"/>
    </row>
    <row r="21939" spans="18:19" ht="15" customHeight="1">
      <c r="R21939"/>
      <c r="S21939"/>
    </row>
    <row r="21940" spans="18:19" ht="15" customHeight="1">
      <c r="R21940"/>
      <c r="S21940"/>
    </row>
    <row r="21941" spans="18:19" ht="15" customHeight="1">
      <c r="R21941"/>
      <c r="S21941"/>
    </row>
    <row r="21942" spans="18:19" ht="15" customHeight="1">
      <c r="R21942"/>
      <c r="S21942"/>
    </row>
    <row r="21943" spans="18:19" ht="15" customHeight="1">
      <c r="R21943"/>
      <c r="S21943"/>
    </row>
    <row r="21944" spans="18:19" ht="15" customHeight="1">
      <c r="R21944"/>
      <c r="S21944"/>
    </row>
    <row r="21945" spans="18:19" ht="15" customHeight="1">
      <c r="R21945"/>
      <c r="S21945"/>
    </row>
    <row r="21946" spans="18:19" ht="15" customHeight="1">
      <c r="R21946"/>
      <c r="S21946"/>
    </row>
    <row r="21947" spans="18:19" ht="15" customHeight="1">
      <c r="R21947"/>
      <c r="S21947"/>
    </row>
    <row r="21948" spans="18:19" ht="15" customHeight="1">
      <c r="R21948"/>
      <c r="S21948"/>
    </row>
    <row r="21949" spans="18:19" ht="15" customHeight="1">
      <c r="R21949"/>
      <c r="S21949"/>
    </row>
    <row r="21950" spans="18:19" ht="15" customHeight="1">
      <c r="R21950"/>
      <c r="S21950"/>
    </row>
    <row r="21951" spans="18:19" ht="15" customHeight="1">
      <c r="R21951"/>
      <c r="S21951"/>
    </row>
    <row r="21952" spans="18:19" ht="15" customHeight="1">
      <c r="R21952"/>
      <c r="S21952"/>
    </row>
    <row r="21953" spans="18:19" ht="15" customHeight="1">
      <c r="R21953"/>
      <c r="S21953"/>
    </row>
    <row r="21954" spans="18:19" ht="15" customHeight="1">
      <c r="R21954"/>
      <c r="S21954"/>
    </row>
    <row r="21955" spans="18:19" ht="15" customHeight="1">
      <c r="R21955"/>
      <c r="S21955"/>
    </row>
    <row r="21956" spans="18:19" ht="15" customHeight="1">
      <c r="R21956"/>
      <c r="S21956"/>
    </row>
    <row r="21957" spans="18:19" ht="15" customHeight="1">
      <c r="R21957"/>
      <c r="S21957"/>
    </row>
    <row r="21958" spans="18:19" ht="15" customHeight="1">
      <c r="R21958"/>
      <c r="S21958"/>
    </row>
    <row r="21959" spans="18:19" ht="15" customHeight="1">
      <c r="R21959"/>
      <c r="S21959"/>
    </row>
    <row r="21960" spans="18:19" ht="15" customHeight="1">
      <c r="R21960"/>
      <c r="S21960"/>
    </row>
    <row r="21961" spans="18:19" ht="15" customHeight="1">
      <c r="R21961"/>
      <c r="S21961"/>
    </row>
    <row r="21962" spans="18:19" ht="15" customHeight="1">
      <c r="R21962"/>
      <c r="S21962"/>
    </row>
    <row r="21963" spans="18:19" ht="15" customHeight="1">
      <c r="R21963"/>
      <c r="S21963"/>
    </row>
    <row r="21964" spans="18:19" ht="15" customHeight="1">
      <c r="R21964"/>
      <c r="S21964"/>
    </row>
    <row r="21965" spans="18:19" ht="15" customHeight="1">
      <c r="R21965"/>
      <c r="S21965"/>
    </row>
    <row r="21966" spans="18:19" ht="15" customHeight="1">
      <c r="R21966"/>
      <c r="S21966"/>
    </row>
    <row r="21967" spans="18:19" ht="15" customHeight="1">
      <c r="R21967"/>
      <c r="S21967"/>
    </row>
    <row r="21968" spans="18:19" ht="15" customHeight="1">
      <c r="R21968"/>
      <c r="S21968"/>
    </row>
    <row r="21969" spans="18:19" ht="15" customHeight="1">
      <c r="R21969"/>
      <c r="S21969"/>
    </row>
    <row r="21970" spans="18:19" ht="15" customHeight="1">
      <c r="R21970"/>
      <c r="S21970"/>
    </row>
    <row r="21971" spans="18:19" ht="15" customHeight="1">
      <c r="R21971"/>
      <c r="S21971"/>
    </row>
    <row r="21972" spans="18:19" ht="15" customHeight="1">
      <c r="R21972"/>
      <c r="S21972"/>
    </row>
    <row r="21973" spans="18:19" ht="15" customHeight="1">
      <c r="R21973"/>
      <c r="S21973"/>
    </row>
    <row r="21974" spans="18:19" ht="15" customHeight="1">
      <c r="R21974"/>
      <c r="S21974"/>
    </row>
    <row r="21975" spans="18:19" ht="15" customHeight="1">
      <c r="R21975"/>
      <c r="S21975"/>
    </row>
    <row r="21976" spans="18:19" ht="15" customHeight="1">
      <c r="R21976"/>
      <c r="S21976"/>
    </row>
    <row r="21977" spans="18:19" ht="15" customHeight="1">
      <c r="R21977"/>
      <c r="S21977"/>
    </row>
    <row r="21978" spans="18:19" ht="15" customHeight="1">
      <c r="R21978"/>
      <c r="S21978"/>
    </row>
    <row r="21979" spans="18:19" ht="15" customHeight="1">
      <c r="R21979"/>
      <c r="S21979"/>
    </row>
    <row r="21980" spans="18:19" ht="15" customHeight="1">
      <c r="R21980"/>
      <c r="S21980"/>
    </row>
    <row r="21981" spans="18:19" ht="15" customHeight="1">
      <c r="R21981"/>
      <c r="S21981"/>
    </row>
    <row r="21982" spans="18:19" ht="15" customHeight="1">
      <c r="R21982"/>
      <c r="S21982"/>
    </row>
    <row r="21983" spans="18:19" ht="15" customHeight="1">
      <c r="R21983"/>
      <c r="S21983"/>
    </row>
    <row r="21984" spans="18:19" ht="15" customHeight="1">
      <c r="R21984"/>
      <c r="S21984"/>
    </row>
    <row r="21985" spans="18:19" ht="15" customHeight="1">
      <c r="R21985"/>
      <c r="S21985"/>
    </row>
    <row r="21986" spans="18:19" ht="15" customHeight="1">
      <c r="R21986"/>
      <c r="S21986"/>
    </row>
    <row r="21987" spans="18:19" ht="15" customHeight="1">
      <c r="R21987"/>
      <c r="S21987"/>
    </row>
    <row r="21988" spans="18:19" ht="15" customHeight="1">
      <c r="R21988"/>
      <c r="S21988"/>
    </row>
    <row r="21989" spans="18:19" ht="15" customHeight="1">
      <c r="R21989"/>
      <c r="S21989"/>
    </row>
    <row r="21990" spans="18:19" ht="15" customHeight="1">
      <c r="R21990"/>
      <c r="S21990"/>
    </row>
    <row r="21991" spans="18:19" ht="15" customHeight="1">
      <c r="R21991"/>
      <c r="S21991"/>
    </row>
    <row r="21992" spans="18:19" ht="15" customHeight="1">
      <c r="R21992"/>
      <c r="S21992"/>
    </row>
    <row r="21993" spans="18:19" ht="15" customHeight="1">
      <c r="R21993"/>
      <c r="S21993"/>
    </row>
    <row r="21994" spans="18:19" ht="15" customHeight="1">
      <c r="R21994"/>
      <c r="S21994"/>
    </row>
    <row r="21995" spans="18:19" ht="15" customHeight="1">
      <c r="R21995"/>
      <c r="S21995"/>
    </row>
    <row r="21996" spans="18:19" ht="15" customHeight="1">
      <c r="R21996"/>
      <c r="S21996"/>
    </row>
    <row r="21997" spans="18:19" ht="15" customHeight="1">
      <c r="R21997"/>
      <c r="S21997"/>
    </row>
    <row r="21998" spans="18:19" ht="15" customHeight="1">
      <c r="R21998"/>
      <c r="S21998"/>
    </row>
    <row r="21999" spans="18:19" ht="15" customHeight="1">
      <c r="R21999"/>
      <c r="S21999"/>
    </row>
    <row r="22000" spans="18:19" ht="15" customHeight="1">
      <c r="R22000"/>
      <c r="S22000"/>
    </row>
    <row r="22001" spans="18:19" ht="15" customHeight="1">
      <c r="R22001"/>
      <c r="S22001"/>
    </row>
    <row r="22002" spans="18:19" ht="15" customHeight="1">
      <c r="R22002"/>
      <c r="S22002"/>
    </row>
    <row r="22003" spans="18:19" ht="15" customHeight="1">
      <c r="R22003"/>
      <c r="S22003"/>
    </row>
    <row r="22004" spans="18:19" ht="15" customHeight="1">
      <c r="R22004"/>
      <c r="S22004"/>
    </row>
    <row r="22005" spans="18:19" ht="15" customHeight="1">
      <c r="R22005"/>
      <c r="S22005"/>
    </row>
    <row r="22006" spans="18:19" ht="15" customHeight="1">
      <c r="R22006"/>
      <c r="S22006"/>
    </row>
    <row r="22007" spans="18:19" ht="15" customHeight="1">
      <c r="R22007"/>
      <c r="S22007"/>
    </row>
    <row r="22008" spans="18:19" ht="15" customHeight="1">
      <c r="R22008"/>
      <c r="S22008"/>
    </row>
    <row r="22009" spans="18:19" ht="15" customHeight="1">
      <c r="R22009"/>
      <c r="S22009"/>
    </row>
    <row r="22010" spans="18:19" ht="15" customHeight="1">
      <c r="R22010"/>
      <c r="S22010"/>
    </row>
    <row r="22011" spans="18:19" ht="15" customHeight="1">
      <c r="R22011"/>
      <c r="S22011"/>
    </row>
    <row r="22012" spans="18:19" ht="15" customHeight="1">
      <c r="R22012"/>
      <c r="S22012"/>
    </row>
    <row r="22013" spans="18:19" ht="15" customHeight="1">
      <c r="R22013"/>
      <c r="S22013"/>
    </row>
    <row r="22014" spans="18:19" ht="15" customHeight="1">
      <c r="R22014"/>
      <c r="S22014"/>
    </row>
    <row r="22015" spans="18:19" ht="15" customHeight="1">
      <c r="R22015"/>
      <c r="S22015"/>
    </row>
    <row r="22016" spans="18:19" ht="15" customHeight="1">
      <c r="R22016"/>
      <c r="S22016"/>
    </row>
    <row r="22017" spans="18:19" ht="15" customHeight="1">
      <c r="R22017"/>
      <c r="S22017"/>
    </row>
    <row r="22018" spans="18:19" ht="15" customHeight="1">
      <c r="R22018"/>
      <c r="S22018"/>
    </row>
    <row r="22019" spans="18:19" ht="15" customHeight="1">
      <c r="R22019"/>
      <c r="S22019"/>
    </row>
    <row r="22020" spans="18:19" ht="15" customHeight="1">
      <c r="R22020"/>
      <c r="S22020"/>
    </row>
    <row r="22021" spans="18:19" ht="15" customHeight="1">
      <c r="R22021"/>
      <c r="S22021"/>
    </row>
    <row r="22022" spans="18:19" ht="15" customHeight="1">
      <c r="R22022"/>
      <c r="S22022"/>
    </row>
    <row r="22023" spans="18:19" ht="15" customHeight="1">
      <c r="R22023"/>
      <c r="S22023"/>
    </row>
    <row r="22024" spans="18:19" ht="15" customHeight="1">
      <c r="R22024"/>
      <c r="S22024"/>
    </row>
    <row r="22025" spans="18:19" ht="15" customHeight="1">
      <c r="R22025"/>
      <c r="S22025"/>
    </row>
    <row r="22026" spans="18:19" ht="15" customHeight="1">
      <c r="R22026"/>
      <c r="S22026"/>
    </row>
    <row r="22027" spans="18:19" ht="15" customHeight="1">
      <c r="R22027"/>
      <c r="S22027"/>
    </row>
    <row r="22028" spans="18:19" ht="15" customHeight="1">
      <c r="R22028"/>
      <c r="S22028"/>
    </row>
    <row r="22029" spans="18:19" ht="15" customHeight="1">
      <c r="R22029"/>
      <c r="S22029"/>
    </row>
    <row r="22030" spans="18:19" ht="15" customHeight="1">
      <c r="R22030"/>
      <c r="S22030"/>
    </row>
    <row r="22031" spans="18:19" ht="15" customHeight="1">
      <c r="R22031"/>
      <c r="S22031"/>
    </row>
    <row r="22032" spans="18:19" ht="15" customHeight="1">
      <c r="R22032"/>
      <c r="S22032"/>
    </row>
    <row r="22033" spans="18:19" ht="15" customHeight="1">
      <c r="R22033"/>
      <c r="S22033"/>
    </row>
    <row r="22034" spans="18:19" ht="15" customHeight="1">
      <c r="R22034"/>
      <c r="S22034"/>
    </row>
    <row r="22035" spans="18:19" ht="15" customHeight="1">
      <c r="R22035"/>
      <c r="S22035"/>
    </row>
    <row r="22036" spans="18:19" ht="15" customHeight="1">
      <c r="R22036"/>
      <c r="S22036"/>
    </row>
    <row r="22037" spans="18:19" ht="15" customHeight="1">
      <c r="R22037"/>
      <c r="S22037"/>
    </row>
    <row r="22038" spans="18:19" ht="15" customHeight="1">
      <c r="R22038"/>
      <c r="S22038"/>
    </row>
    <row r="22039" spans="18:19" ht="15" customHeight="1">
      <c r="R22039"/>
      <c r="S22039"/>
    </row>
    <row r="22040" spans="18:19" ht="15" customHeight="1">
      <c r="R22040"/>
      <c r="S22040"/>
    </row>
    <row r="22041" spans="18:19" ht="15" customHeight="1">
      <c r="R22041"/>
      <c r="S22041"/>
    </row>
    <row r="22042" spans="18:19" ht="15" customHeight="1">
      <c r="R22042"/>
      <c r="S22042"/>
    </row>
    <row r="22043" spans="18:19" ht="15" customHeight="1">
      <c r="R22043"/>
      <c r="S22043"/>
    </row>
    <row r="22044" spans="18:19" ht="15" customHeight="1">
      <c r="R22044"/>
      <c r="S22044"/>
    </row>
    <row r="22045" spans="18:19" ht="15" customHeight="1">
      <c r="R22045"/>
      <c r="S22045"/>
    </row>
    <row r="22046" spans="18:19" ht="15" customHeight="1">
      <c r="R22046"/>
      <c r="S22046"/>
    </row>
    <row r="22047" spans="18:19" ht="15" customHeight="1">
      <c r="R22047"/>
      <c r="S22047"/>
    </row>
    <row r="22048" spans="18:19" ht="15" customHeight="1">
      <c r="R22048"/>
      <c r="S22048"/>
    </row>
    <row r="22049" spans="18:19" ht="15" customHeight="1">
      <c r="R22049"/>
      <c r="S22049"/>
    </row>
    <row r="22050" spans="18:19" ht="15" customHeight="1">
      <c r="R22050"/>
      <c r="S22050"/>
    </row>
    <row r="22051" spans="18:19" ht="15" customHeight="1">
      <c r="R22051"/>
      <c r="S22051"/>
    </row>
    <row r="22052" spans="18:19" ht="15" customHeight="1">
      <c r="R22052"/>
      <c r="S22052"/>
    </row>
    <row r="22053" spans="18:19" ht="15" customHeight="1">
      <c r="R22053"/>
      <c r="S22053"/>
    </row>
    <row r="22054" spans="18:19" ht="15" customHeight="1">
      <c r="R22054"/>
      <c r="S22054"/>
    </row>
    <row r="22055" spans="18:19" ht="15" customHeight="1">
      <c r="R22055"/>
      <c r="S22055"/>
    </row>
    <row r="22056" spans="18:19" ht="15" customHeight="1">
      <c r="R22056"/>
      <c r="S22056"/>
    </row>
    <row r="22057" spans="18:19" ht="15" customHeight="1">
      <c r="R22057"/>
      <c r="S22057"/>
    </row>
    <row r="22058" spans="18:19" ht="15" customHeight="1">
      <c r="R22058"/>
      <c r="S22058"/>
    </row>
    <row r="22059" spans="18:19" ht="15" customHeight="1">
      <c r="R22059"/>
      <c r="S22059"/>
    </row>
    <row r="22060" spans="18:19" ht="15" customHeight="1">
      <c r="R22060"/>
      <c r="S22060"/>
    </row>
    <row r="22061" spans="18:19" ht="15" customHeight="1">
      <c r="R22061"/>
      <c r="S22061"/>
    </row>
    <row r="22062" spans="18:19" ht="15" customHeight="1">
      <c r="R22062"/>
      <c r="S22062"/>
    </row>
    <row r="22063" spans="18:19" ht="15" customHeight="1">
      <c r="R22063"/>
      <c r="S22063"/>
    </row>
    <row r="22064" spans="18:19" ht="15" customHeight="1">
      <c r="R22064"/>
      <c r="S22064"/>
    </row>
    <row r="22065" spans="18:19" ht="15" customHeight="1">
      <c r="R22065"/>
      <c r="S22065"/>
    </row>
    <row r="22066" spans="18:19" ht="15" customHeight="1">
      <c r="R22066"/>
      <c r="S22066"/>
    </row>
    <row r="22067" spans="18:19" ht="15" customHeight="1">
      <c r="R22067"/>
      <c r="S22067"/>
    </row>
    <row r="22068" spans="18:19" ht="15" customHeight="1">
      <c r="R22068"/>
      <c r="S22068"/>
    </row>
    <row r="22069" spans="18:19" ht="15" customHeight="1">
      <c r="R22069"/>
      <c r="S22069"/>
    </row>
    <row r="22070" spans="18:19" ht="15" customHeight="1">
      <c r="R22070"/>
      <c r="S22070"/>
    </row>
    <row r="22071" spans="18:19" ht="15" customHeight="1">
      <c r="R22071"/>
      <c r="S22071"/>
    </row>
    <row r="22072" spans="18:19" ht="15" customHeight="1">
      <c r="R22072"/>
      <c r="S22072"/>
    </row>
    <row r="22073" spans="18:19" ht="15" customHeight="1">
      <c r="R22073"/>
      <c r="S22073"/>
    </row>
    <row r="22074" spans="18:19" ht="15" customHeight="1">
      <c r="R22074"/>
      <c r="S22074"/>
    </row>
    <row r="22075" spans="18:19" ht="15" customHeight="1">
      <c r="R22075"/>
      <c r="S22075"/>
    </row>
    <row r="22076" spans="18:19" ht="15" customHeight="1">
      <c r="R22076"/>
      <c r="S22076"/>
    </row>
    <row r="22077" spans="18:19" ht="15" customHeight="1">
      <c r="R22077"/>
      <c r="S22077"/>
    </row>
    <row r="22078" spans="18:19" ht="15" customHeight="1">
      <c r="R22078"/>
      <c r="S22078"/>
    </row>
    <row r="22079" spans="18:19" ht="15" customHeight="1">
      <c r="R22079"/>
      <c r="S22079"/>
    </row>
    <row r="22080" spans="18:19" ht="15" customHeight="1">
      <c r="R22080"/>
      <c r="S22080"/>
    </row>
    <row r="22081" spans="18:19" ht="15" customHeight="1">
      <c r="R22081"/>
      <c r="S22081"/>
    </row>
    <row r="22082" spans="18:19" ht="15" customHeight="1">
      <c r="R22082"/>
      <c r="S22082"/>
    </row>
    <row r="22083" spans="18:19" ht="15" customHeight="1">
      <c r="R22083"/>
      <c r="S22083"/>
    </row>
    <row r="22084" spans="18:19" ht="15" customHeight="1">
      <c r="R22084"/>
      <c r="S22084"/>
    </row>
    <row r="22085" spans="18:19" ht="15" customHeight="1">
      <c r="R22085"/>
      <c r="S22085"/>
    </row>
    <row r="22086" spans="18:19" ht="15" customHeight="1">
      <c r="R22086"/>
      <c r="S22086"/>
    </row>
    <row r="22087" spans="18:19" ht="15" customHeight="1">
      <c r="R22087"/>
      <c r="S22087"/>
    </row>
    <row r="22088" spans="18:19" ht="15" customHeight="1">
      <c r="R22088"/>
      <c r="S22088"/>
    </row>
    <row r="22089" spans="18:19" ht="15" customHeight="1">
      <c r="R22089"/>
      <c r="S22089"/>
    </row>
    <row r="22090" spans="18:19" ht="15" customHeight="1">
      <c r="R22090"/>
      <c r="S22090"/>
    </row>
    <row r="22091" spans="18:19" ht="15" customHeight="1">
      <c r="R22091"/>
      <c r="S22091"/>
    </row>
    <row r="22092" spans="18:19" ht="15" customHeight="1">
      <c r="R22092"/>
      <c r="S22092"/>
    </row>
    <row r="22093" spans="18:19" ht="15" customHeight="1">
      <c r="R22093"/>
      <c r="S22093"/>
    </row>
    <row r="22094" spans="18:19" ht="15" customHeight="1">
      <c r="R22094"/>
      <c r="S22094"/>
    </row>
    <row r="22095" spans="18:19" ht="15" customHeight="1">
      <c r="R22095"/>
      <c r="S22095"/>
    </row>
    <row r="22096" spans="18:19" ht="15" customHeight="1">
      <c r="R22096"/>
      <c r="S22096"/>
    </row>
    <row r="22097" spans="18:19" ht="15" customHeight="1">
      <c r="R22097"/>
      <c r="S22097"/>
    </row>
    <row r="22098" spans="18:19" ht="15" customHeight="1">
      <c r="R22098"/>
      <c r="S22098"/>
    </row>
    <row r="22099" spans="18:19" ht="15" customHeight="1">
      <c r="R22099"/>
      <c r="S22099"/>
    </row>
    <row r="22100" spans="18:19" ht="15" customHeight="1">
      <c r="R22100"/>
      <c r="S22100"/>
    </row>
    <row r="22101" spans="18:19" ht="15" customHeight="1">
      <c r="R22101"/>
      <c r="S22101"/>
    </row>
    <row r="22102" spans="18:19" ht="15" customHeight="1">
      <c r="R22102"/>
      <c r="S22102"/>
    </row>
    <row r="22103" spans="18:19" ht="15" customHeight="1">
      <c r="R22103"/>
      <c r="S22103"/>
    </row>
    <row r="22104" spans="18:19" ht="15" customHeight="1">
      <c r="R22104"/>
      <c r="S22104"/>
    </row>
    <row r="22105" spans="18:19" ht="15" customHeight="1">
      <c r="R22105"/>
      <c r="S22105"/>
    </row>
    <row r="22106" spans="18:19" ht="15" customHeight="1">
      <c r="R22106"/>
      <c r="S22106"/>
    </row>
    <row r="22107" spans="18:19" ht="15" customHeight="1">
      <c r="R22107"/>
      <c r="S22107"/>
    </row>
    <row r="22108" spans="18:19" ht="15" customHeight="1">
      <c r="R22108"/>
      <c r="S22108"/>
    </row>
    <row r="22109" spans="18:19" ht="15" customHeight="1">
      <c r="R22109"/>
      <c r="S22109"/>
    </row>
    <row r="22110" spans="18:19" ht="15" customHeight="1">
      <c r="R22110"/>
      <c r="S22110"/>
    </row>
    <row r="22111" spans="18:19" ht="15" customHeight="1">
      <c r="R22111"/>
      <c r="S22111"/>
    </row>
    <row r="22112" spans="18:19" ht="15" customHeight="1">
      <c r="R22112"/>
      <c r="S22112"/>
    </row>
    <row r="22113" spans="18:19" ht="15" customHeight="1">
      <c r="R22113"/>
      <c r="S22113"/>
    </row>
    <row r="22114" spans="18:19" ht="15" customHeight="1">
      <c r="R22114"/>
      <c r="S22114"/>
    </row>
    <row r="22115" spans="18:19" ht="15" customHeight="1">
      <c r="R22115"/>
      <c r="S22115"/>
    </row>
    <row r="22116" spans="18:19" ht="15" customHeight="1">
      <c r="R22116"/>
      <c r="S22116"/>
    </row>
    <row r="22117" spans="18:19" ht="15" customHeight="1">
      <c r="R22117"/>
      <c r="S22117"/>
    </row>
    <row r="22118" spans="18:19" ht="15" customHeight="1">
      <c r="R22118"/>
      <c r="S22118"/>
    </row>
    <row r="22119" spans="18:19" ht="15" customHeight="1">
      <c r="R22119"/>
      <c r="S22119"/>
    </row>
    <row r="22120" spans="18:19" ht="15" customHeight="1">
      <c r="R22120"/>
      <c r="S22120"/>
    </row>
    <row r="22121" spans="18:19" ht="15" customHeight="1">
      <c r="R22121"/>
      <c r="S22121"/>
    </row>
    <row r="22122" spans="18:19" ht="15" customHeight="1">
      <c r="R22122"/>
      <c r="S22122"/>
    </row>
    <row r="22123" spans="18:19" ht="15" customHeight="1">
      <c r="R22123"/>
      <c r="S22123"/>
    </row>
    <row r="22124" spans="18:19" ht="15" customHeight="1">
      <c r="R22124"/>
      <c r="S22124"/>
    </row>
    <row r="22125" spans="18:19" ht="15" customHeight="1">
      <c r="R22125"/>
      <c r="S22125"/>
    </row>
    <row r="22126" spans="18:19" ht="15" customHeight="1">
      <c r="R22126"/>
      <c r="S22126"/>
    </row>
    <row r="22127" spans="18:19" ht="15" customHeight="1">
      <c r="R22127"/>
      <c r="S22127"/>
    </row>
    <row r="22128" spans="18:19" ht="15" customHeight="1">
      <c r="R22128"/>
      <c r="S22128"/>
    </row>
    <row r="22129" spans="18:19" ht="15" customHeight="1">
      <c r="R22129"/>
      <c r="S22129"/>
    </row>
    <row r="22130" spans="18:19" ht="15" customHeight="1">
      <c r="R22130"/>
      <c r="S22130"/>
    </row>
    <row r="22131" spans="18:19" ht="15" customHeight="1">
      <c r="R22131"/>
      <c r="S22131"/>
    </row>
    <row r="22132" spans="18:19" ht="15" customHeight="1">
      <c r="R22132"/>
      <c r="S22132"/>
    </row>
    <row r="22133" spans="18:19" ht="15" customHeight="1">
      <c r="R22133"/>
      <c r="S22133"/>
    </row>
    <row r="22134" spans="18:19" ht="15" customHeight="1">
      <c r="R22134"/>
      <c r="S22134"/>
    </row>
    <row r="22135" spans="18:19" ht="15" customHeight="1">
      <c r="R22135"/>
      <c r="S22135"/>
    </row>
    <row r="22136" spans="18:19" ht="15" customHeight="1">
      <c r="R22136"/>
      <c r="S22136"/>
    </row>
    <row r="22137" spans="18:19" ht="15" customHeight="1">
      <c r="R22137"/>
      <c r="S22137"/>
    </row>
    <row r="22138" spans="18:19" ht="15" customHeight="1">
      <c r="R22138"/>
      <c r="S22138"/>
    </row>
    <row r="22139" spans="18:19" ht="15" customHeight="1">
      <c r="R22139"/>
      <c r="S22139"/>
    </row>
    <row r="22140" spans="18:19" ht="15" customHeight="1">
      <c r="R22140"/>
      <c r="S22140"/>
    </row>
    <row r="22141" spans="18:19" ht="15" customHeight="1">
      <c r="R22141"/>
      <c r="S22141"/>
    </row>
    <row r="22142" spans="18:19" ht="15" customHeight="1">
      <c r="R22142"/>
      <c r="S22142"/>
    </row>
    <row r="22143" spans="18:19" ht="15" customHeight="1">
      <c r="R22143"/>
      <c r="S22143"/>
    </row>
    <row r="22144" spans="18:19" ht="15" customHeight="1">
      <c r="R22144"/>
      <c r="S22144"/>
    </row>
    <row r="22145" spans="18:19" ht="15" customHeight="1">
      <c r="R22145"/>
      <c r="S22145"/>
    </row>
    <row r="22146" spans="18:19" ht="15" customHeight="1">
      <c r="R22146"/>
      <c r="S22146"/>
    </row>
    <row r="22147" spans="18:19" ht="15" customHeight="1">
      <c r="R22147"/>
      <c r="S22147"/>
    </row>
    <row r="22148" spans="18:19" ht="15" customHeight="1">
      <c r="R22148"/>
      <c r="S22148"/>
    </row>
    <row r="22149" spans="18:19" ht="15" customHeight="1">
      <c r="R22149"/>
      <c r="S22149"/>
    </row>
    <row r="22150" spans="18:19" ht="15" customHeight="1">
      <c r="R22150"/>
      <c r="S22150"/>
    </row>
    <row r="22151" spans="18:19" ht="15" customHeight="1">
      <c r="R22151"/>
      <c r="S22151"/>
    </row>
    <row r="22152" spans="18:19" ht="15" customHeight="1">
      <c r="R22152"/>
      <c r="S22152"/>
    </row>
    <row r="22153" spans="18:19" ht="15" customHeight="1">
      <c r="R22153"/>
      <c r="S22153"/>
    </row>
    <row r="22154" spans="18:19" ht="15" customHeight="1">
      <c r="R22154"/>
      <c r="S22154"/>
    </row>
    <row r="22155" spans="18:19" ht="15" customHeight="1">
      <c r="R22155"/>
      <c r="S22155"/>
    </row>
    <row r="22156" spans="18:19" ht="15" customHeight="1">
      <c r="R22156"/>
      <c r="S22156"/>
    </row>
    <row r="22157" spans="18:19" ht="15" customHeight="1">
      <c r="R22157"/>
      <c r="S22157"/>
    </row>
    <row r="22158" spans="18:19" ht="15" customHeight="1">
      <c r="R22158"/>
      <c r="S22158"/>
    </row>
    <row r="22159" spans="18:19" ht="15" customHeight="1">
      <c r="R22159"/>
      <c r="S22159"/>
    </row>
    <row r="22160" spans="18:19" ht="15" customHeight="1">
      <c r="R22160"/>
      <c r="S22160"/>
    </row>
    <row r="22161" spans="18:19" ht="15" customHeight="1">
      <c r="R22161"/>
      <c r="S22161"/>
    </row>
    <row r="22162" spans="18:19" ht="15" customHeight="1">
      <c r="R22162"/>
      <c r="S22162"/>
    </row>
    <row r="22163" spans="18:19" ht="15" customHeight="1">
      <c r="R22163"/>
      <c r="S22163"/>
    </row>
    <row r="22164" spans="18:19" ht="15" customHeight="1">
      <c r="R22164"/>
      <c r="S22164"/>
    </row>
    <row r="22165" spans="18:19" ht="15" customHeight="1">
      <c r="R22165"/>
      <c r="S22165"/>
    </row>
    <row r="22166" spans="18:19" ht="15" customHeight="1">
      <c r="R22166"/>
      <c r="S22166"/>
    </row>
    <row r="22167" spans="18:19" ht="15" customHeight="1">
      <c r="R22167"/>
      <c r="S22167"/>
    </row>
    <row r="22168" spans="18:19" ht="15" customHeight="1">
      <c r="R22168"/>
      <c r="S22168"/>
    </row>
    <row r="22169" spans="18:19" ht="15" customHeight="1">
      <c r="R22169"/>
      <c r="S22169"/>
    </row>
    <row r="22170" spans="18:19" ht="15" customHeight="1">
      <c r="R22170"/>
      <c r="S22170"/>
    </row>
    <row r="22171" spans="18:19" ht="15" customHeight="1">
      <c r="R22171"/>
      <c r="S22171"/>
    </row>
    <row r="22172" spans="18:19" ht="15" customHeight="1">
      <c r="R22172"/>
      <c r="S22172"/>
    </row>
    <row r="22173" spans="18:19" ht="15" customHeight="1">
      <c r="R22173"/>
      <c r="S22173"/>
    </row>
    <row r="22174" spans="18:19" ht="15" customHeight="1">
      <c r="R22174"/>
      <c r="S22174"/>
    </row>
    <row r="22175" spans="18:19" ht="15" customHeight="1">
      <c r="R22175"/>
      <c r="S22175"/>
    </row>
    <row r="22176" spans="18:19" ht="15" customHeight="1">
      <c r="R22176"/>
      <c r="S22176"/>
    </row>
    <row r="22177" spans="18:19" ht="15" customHeight="1">
      <c r="R22177"/>
      <c r="S22177"/>
    </row>
    <row r="22178" spans="18:19" ht="15" customHeight="1">
      <c r="R22178"/>
      <c r="S22178"/>
    </row>
    <row r="22179" spans="18:19" ht="15" customHeight="1">
      <c r="R22179"/>
      <c r="S22179"/>
    </row>
    <row r="22180" spans="18:19" ht="15" customHeight="1">
      <c r="R22180"/>
      <c r="S22180"/>
    </row>
    <row r="22181" spans="18:19" ht="15" customHeight="1">
      <c r="R22181"/>
      <c r="S22181"/>
    </row>
    <row r="22182" spans="18:19" ht="15" customHeight="1">
      <c r="R22182"/>
      <c r="S22182"/>
    </row>
    <row r="22183" spans="18:19" ht="15" customHeight="1">
      <c r="R22183"/>
      <c r="S22183"/>
    </row>
    <row r="22184" spans="18:19" ht="15" customHeight="1">
      <c r="R22184"/>
      <c r="S22184"/>
    </row>
    <row r="22185" spans="18:19" ht="15" customHeight="1">
      <c r="R22185"/>
      <c r="S22185"/>
    </row>
    <row r="22186" spans="18:19" ht="15" customHeight="1">
      <c r="R22186"/>
      <c r="S22186"/>
    </row>
    <row r="22187" spans="18:19" ht="15" customHeight="1">
      <c r="R22187"/>
      <c r="S22187"/>
    </row>
    <row r="22188" spans="18:19" ht="15" customHeight="1">
      <c r="R22188"/>
      <c r="S22188"/>
    </row>
    <row r="22189" spans="18:19" ht="15" customHeight="1">
      <c r="R22189"/>
      <c r="S22189"/>
    </row>
    <row r="22190" spans="18:19" ht="15" customHeight="1">
      <c r="R22190"/>
      <c r="S22190"/>
    </row>
    <row r="22191" spans="18:19" ht="15" customHeight="1">
      <c r="R22191"/>
      <c r="S22191"/>
    </row>
    <row r="22192" spans="18:19" ht="15" customHeight="1">
      <c r="R22192"/>
      <c r="S22192"/>
    </row>
    <row r="22193" spans="18:19" ht="15" customHeight="1">
      <c r="R22193"/>
      <c r="S22193"/>
    </row>
    <row r="22194" spans="18:19" ht="15" customHeight="1">
      <c r="R22194"/>
      <c r="S22194"/>
    </row>
    <row r="22195" spans="18:19" ht="15" customHeight="1">
      <c r="R22195"/>
      <c r="S22195"/>
    </row>
    <row r="22196" spans="18:19" ht="15" customHeight="1">
      <c r="R22196"/>
      <c r="S22196"/>
    </row>
    <row r="22197" spans="18:19" ht="15" customHeight="1">
      <c r="R22197"/>
      <c r="S22197"/>
    </row>
    <row r="22198" spans="18:19" ht="15" customHeight="1">
      <c r="R22198"/>
      <c r="S22198"/>
    </row>
    <row r="22199" spans="18:19" ht="15" customHeight="1">
      <c r="R22199"/>
      <c r="S22199"/>
    </row>
    <row r="22200" spans="18:19" ht="15" customHeight="1">
      <c r="R22200"/>
      <c r="S22200"/>
    </row>
    <row r="22201" spans="18:19" ht="15" customHeight="1">
      <c r="R22201"/>
      <c r="S22201"/>
    </row>
    <row r="22202" spans="18:19" ht="15" customHeight="1">
      <c r="R22202"/>
      <c r="S22202"/>
    </row>
    <row r="22203" spans="18:19" ht="15" customHeight="1">
      <c r="R22203"/>
      <c r="S22203"/>
    </row>
    <row r="22204" spans="18:19" ht="15" customHeight="1">
      <c r="R22204"/>
      <c r="S22204"/>
    </row>
    <row r="22205" spans="18:19" ht="15" customHeight="1">
      <c r="R22205"/>
      <c r="S22205"/>
    </row>
    <row r="22206" spans="18:19" ht="15" customHeight="1">
      <c r="R22206"/>
      <c r="S22206"/>
    </row>
    <row r="22207" spans="18:19" ht="15" customHeight="1">
      <c r="R22207"/>
      <c r="S22207"/>
    </row>
    <row r="22208" spans="18:19" ht="15" customHeight="1">
      <c r="R22208"/>
      <c r="S22208"/>
    </row>
    <row r="22209" spans="18:19" ht="15" customHeight="1">
      <c r="R22209"/>
      <c r="S22209"/>
    </row>
    <row r="22210" spans="18:19" ht="15" customHeight="1">
      <c r="R22210"/>
      <c r="S22210"/>
    </row>
    <row r="22211" spans="18:19" ht="15" customHeight="1">
      <c r="R22211"/>
      <c r="S22211"/>
    </row>
    <row r="22212" spans="18:19" ht="15" customHeight="1">
      <c r="R22212"/>
      <c r="S22212"/>
    </row>
    <row r="22213" spans="18:19" ht="15" customHeight="1">
      <c r="R22213"/>
      <c r="S22213"/>
    </row>
    <row r="22214" spans="18:19" ht="15" customHeight="1">
      <c r="R22214"/>
      <c r="S22214"/>
    </row>
    <row r="22215" spans="18:19" ht="15" customHeight="1">
      <c r="R22215"/>
      <c r="S22215"/>
    </row>
    <row r="22216" spans="18:19" ht="15" customHeight="1">
      <c r="R22216"/>
      <c r="S22216"/>
    </row>
    <row r="22217" spans="18:19" ht="15" customHeight="1">
      <c r="R22217"/>
      <c r="S22217"/>
    </row>
    <row r="22218" spans="18:19" ht="15" customHeight="1">
      <c r="R22218"/>
      <c r="S22218"/>
    </row>
    <row r="22219" spans="18:19" ht="15" customHeight="1">
      <c r="R22219"/>
      <c r="S22219"/>
    </row>
    <row r="22220" spans="18:19" ht="15" customHeight="1">
      <c r="R22220"/>
      <c r="S22220"/>
    </row>
    <row r="22221" spans="18:19" ht="15" customHeight="1">
      <c r="R22221"/>
      <c r="S22221"/>
    </row>
    <row r="22222" spans="18:19" ht="15" customHeight="1">
      <c r="R22222"/>
      <c r="S22222"/>
    </row>
    <row r="22223" spans="18:19" ht="15" customHeight="1">
      <c r="R22223"/>
      <c r="S22223"/>
    </row>
    <row r="22224" spans="18:19" ht="15" customHeight="1">
      <c r="R22224"/>
      <c r="S22224"/>
    </row>
    <row r="22225" spans="18:19" ht="15" customHeight="1">
      <c r="R22225"/>
      <c r="S22225"/>
    </row>
    <row r="22226" spans="18:19" ht="15" customHeight="1">
      <c r="R22226"/>
      <c r="S22226"/>
    </row>
    <row r="22227" spans="18:19" ht="15" customHeight="1">
      <c r="R22227"/>
      <c r="S22227"/>
    </row>
    <row r="22228" spans="18:19" ht="15" customHeight="1">
      <c r="R22228"/>
      <c r="S22228"/>
    </row>
    <row r="22229" spans="18:19" ht="15" customHeight="1">
      <c r="R22229"/>
      <c r="S22229"/>
    </row>
    <row r="22230" spans="18:19" ht="15" customHeight="1">
      <c r="R22230"/>
      <c r="S22230"/>
    </row>
    <row r="22231" spans="18:19" ht="15" customHeight="1">
      <c r="R22231"/>
      <c r="S22231"/>
    </row>
    <row r="22232" spans="18:19" ht="15" customHeight="1">
      <c r="R22232"/>
      <c r="S22232"/>
    </row>
    <row r="22233" spans="18:19" ht="15" customHeight="1">
      <c r="R22233"/>
      <c r="S22233"/>
    </row>
    <row r="22234" spans="18:19" ht="15" customHeight="1">
      <c r="R22234"/>
      <c r="S22234"/>
    </row>
    <row r="22235" spans="18:19" ht="15" customHeight="1">
      <c r="R22235"/>
      <c r="S22235"/>
    </row>
    <row r="22236" spans="18:19" ht="15" customHeight="1">
      <c r="R22236"/>
      <c r="S22236"/>
    </row>
    <row r="22237" spans="18:19" ht="15" customHeight="1">
      <c r="R22237"/>
      <c r="S22237"/>
    </row>
    <row r="22238" spans="18:19" ht="15" customHeight="1">
      <c r="R22238"/>
      <c r="S22238"/>
    </row>
    <row r="22239" spans="18:19" ht="15" customHeight="1">
      <c r="R22239"/>
      <c r="S22239"/>
    </row>
    <row r="22240" spans="18:19" ht="15" customHeight="1">
      <c r="R22240"/>
      <c r="S22240"/>
    </row>
    <row r="22241" spans="18:19" ht="15" customHeight="1">
      <c r="R22241"/>
      <c r="S22241"/>
    </row>
    <row r="22242" spans="18:19" ht="15" customHeight="1">
      <c r="R22242"/>
      <c r="S22242"/>
    </row>
    <row r="22243" spans="18:19" ht="15" customHeight="1">
      <c r="R22243"/>
      <c r="S22243"/>
    </row>
    <row r="22244" spans="18:19" ht="15" customHeight="1">
      <c r="R22244"/>
      <c r="S22244"/>
    </row>
    <row r="22245" spans="18:19" ht="15" customHeight="1">
      <c r="R22245"/>
      <c r="S22245"/>
    </row>
    <row r="22246" spans="18:19" ht="15" customHeight="1">
      <c r="R22246"/>
      <c r="S22246"/>
    </row>
    <row r="22247" spans="18:19" ht="15" customHeight="1">
      <c r="R22247"/>
      <c r="S22247"/>
    </row>
    <row r="22248" spans="18:19" ht="15" customHeight="1">
      <c r="R22248"/>
      <c r="S22248"/>
    </row>
    <row r="22249" spans="18:19" ht="15" customHeight="1">
      <c r="R22249"/>
      <c r="S22249"/>
    </row>
    <row r="22250" spans="18:19" ht="15" customHeight="1">
      <c r="R22250"/>
      <c r="S22250"/>
    </row>
    <row r="22251" spans="18:19" ht="15" customHeight="1">
      <c r="R22251"/>
      <c r="S22251"/>
    </row>
    <row r="22252" spans="18:19" ht="15" customHeight="1">
      <c r="R22252"/>
      <c r="S22252"/>
    </row>
    <row r="22253" spans="18:19" ht="15" customHeight="1">
      <c r="R22253"/>
      <c r="S22253"/>
    </row>
    <row r="22254" spans="18:19" ht="15" customHeight="1">
      <c r="R22254"/>
      <c r="S22254"/>
    </row>
    <row r="22255" spans="18:19" ht="15" customHeight="1">
      <c r="R22255"/>
      <c r="S22255"/>
    </row>
    <row r="22256" spans="18:19" ht="15" customHeight="1">
      <c r="R22256"/>
      <c r="S22256"/>
    </row>
    <row r="22257" spans="18:19" ht="15" customHeight="1">
      <c r="R22257"/>
      <c r="S22257"/>
    </row>
    <row r="22258" spans="18:19" ht="15" customHeight="1">
      <c r="R22258"/>
      <c r="S22258"/>
    </row>
    <row r="22259" spans="18:19" ht="15" customHeight="1">
      <c r="R22259"/>
      <c r="S22259"/>
    </row>
    <row r="22260" spans="18:19" ht="15" customHeight="1">
      <c r="R22260"/>
      <c r="S22260"/>
    </row>
    <row r="22261" spans="18:19" ht="15" customHeight="1">
      <c r="R22261"/>
      <c r="S22261"/>
    </row>
    <row r="22262" spans="18:19" ht="15" customHeight="1">
      <c r="R22262"/>
      <c r="S22262"/>
    </row>
    <row r="22263" spans="18:19" ht="15" customHeight="1">
      <c r="R22263"/>
      <c r="S22263"/>
    </row>
    <row r="22264" spans="18:19" ht="15" customHeight="1">
      <c r="R22264"/>
      <c r="S22264"/>
    </row>
    <row r="22265" spans="18:19" ht="15" customHeight="1">
      <c r="R22265"/>
      <c r="S22265"/>
    </row>
    <row r="22266" spans="18:19" ht="15" customHeight="1">
      <c r="R22266"/>
      <c r="S22266"/>
    </row>
    <row r="22267" spans="18:19" ht="15" customHeight="1">
      <c r="R22267"/>
      <c r="S22267"/>
    </row>
    <row r="22268" spans="18:19" ht="15" customHeight="1">
      <c r="R22268"/>
      <c r="S22268"/>
    </row>
    <row r="22269" spans="18:19" ht="15" customHeight="1">
      <c r="R22269"/>
      <c r="S22269"/>
    </row>
    <row r="22270" spans="18:19" ht="15" customHeight="1">
      <c r="R22270"/>
      <c r="S22270"/>
    </row>
    <row r="22271" spans="18:19" ht="15" customHeight="1">
      <c r="R22271"/>
      <c r="S22271"/>
    </row>
    <row r="22272" spans="18:19" ht="15" customHeight="1">
      <c r="R22272"/>
      <c r="S22272"/>
    </row>
    <row r="22273" spans="18:19" ht="15" customHeight="1">
      <c r="R22273"/>
      <c r="S22273"/>
    </row>
    <row r="22274" spans="18:19" ht="15" customHeight="1">
      <c r="R22274"/>
      <c r="S22274"/>
    </row>
    <row r="22275" spans="18:19" ht="15" customHeight="1">
      <c r="R22275"/>
      <c r="S22275"/>
    </row>
    <row r="22276" spans="18:19" ht="15" customHeight="1">
      <c r="R22276"/>
      <c r="S22276"/>
    </row>
    <row r="22277" spans="18:19" ht="15" customHeight="1">
      <c r="R22277"/>
      <c r="S22277"/>
    </row>
    <row r="22278" spans="18:19" ht="15" customHeight="1">
      <c r="R22278"/>
      <c r="S22278"/>
    </row>
    <row r="22279" spans="18:19" ht="15" customHeight="1">
      <c r="R22279"/>
      <c r="S22279"/>
    </row>
    <row r="22280" spans="18:19" ht="15" customHeight="1">
      <c r="R22280"/>
      <c r="S22280"/>
    </row>
    <row r="22281" spans="18:19" ht="15" customHeight="1">
      <c r="R22281"/>
      <c r="S22281"/>
    </row>
    <row r="22282" spans="18:19" ht="15" customHeight="1">
      <c r="R22282"/>
      <c r="S22282"/>
    </row>
    <row r="22283" spans="18:19" ht="15" customHeight="1">
      <c r="R22283"/>
      <c r="S22283"/>
    </row>
    <row r="22284" spans="18:19" ht="15" customHeight="1">
      <c r="R22284"/>
      <c r="S22284"/>
    </row>
    <row r="22285" spans="18:19" ht="15" customHeight="1">
      <c r="R22285"/>
      <c r="S22285"/>
    </row>
    <row r="22286" spans="18:19" ht="15" customHeight="1">
      <c r="R22286"/>
      <c r="S22286"/>
    </row>
    <row r="22287" spans="18:19" ht="15" customHeight="1">
      <c r="R22287"/>
      <c r="S22287"/>
    </row>
    <row r="22288" spans="18:19" ht="15" customHeight="1">
      <c r="R22288"/>
      <c r="S22288"/>
    </row>
    <row r="22289" spans="18:19" ht="15" customHeight="1">
      <c r="R22289"/>
      <c r="S22289"/>
    </row>
    <row r="22290" spans="18:19" ht="15" customHeight="1">
      <c r="R22290"/>
      <c r="S22290"/>
    </row>
    <row r="22291" spans="18:19" ht="15" customHeight="1">
      <c r="R22291"/>
      <c r="S22291"/>
    </row>
    <row r="22292" spans="18:19" ht="15" customHeight="1">
      <c r="R22292"/>
      <c r="S22292"/>
    </row>
    <row r="22293" spans="18:19" ht="15" customHeight="1">
      <c r="R22293"/>
      <c r="S22293"/>
    </row>
    <row r="22294" spans="18:19" ht="15" customHeight="1">
      <c r="R22294"/>
      <c r="S22294"/>
    </row>
    <row r="22295" spans="18:19" ht="15" customHeight="1">
      <c r="R22295"/>
      <c r="S22295"/>
    </row>
    <row r="22296" spans="18:19" ht="15" customHeight="1">
      <c r="R22296"/>
      <c r="S22296"/>
    </row>
    <row r="22297" spans="18:19" ht="15" customHeight="1">
      <c r="R22297"/>
      <c r="S22297"/>
    </row>
    <row r="22298" spans="18:19" ht="15" customHeight="1">
      <c r="R22298"/>
      <c r="S22298"/>
    </row>
    <row r="22299" spans="18:19" ht="15" customHeight="1">
      <c r="R22299"/>
      <c r="S22299"/>
    </row>
    <row r="22300" spans="18:19" ht="15" customHeight="1">
      <c r="R22300"/>
      <c r="S22300"/>
    </row>
    <row r="22301" spans="18:19" ht="15" customHeight="1">
      <c r="R22301"/>
      <c r="S22301"/>
    </row>
    <row r="22302" spans="18:19" ht="15" customHeight="1">
      <c r="R22302"/>
      <c r="S22302"/>
    </row>
    <row r="22303" spans="18:19" ht="15" customHeight="1">
      <c r="R22303"/>
      <c r="S22303"/>
    </row>
    <row r="22304" spans="18:19" ht="15" customHeight="1">
      <c r="R22304"/>
      <c r="S22304"/>
    </row>
    <row r="22305" spans="18:19" ht="15" customHeight="1">
      <c r="R22305"/>
      <c r="S22305"/>
    </row>
    <row r="22306" spans="18:19" ht="15" customHeight="1">
      <c r="R22306"/>
      <c r="S22306"/>
    </row>
    <row r="22307" spans="18:19" ht="15" customHeight="1">
      <c r="R22307"/>
      <c r="S22307"/>
    </row>
    <row r="22308" spans="18:19" ht="15" customHeight="1">
      <c r="R22308"/>
      <c r="S22308"/>
    </row>
    <row r="22309" spans="18:19" ht="15" customHeight="1">
      <c r="R22309"/>
      <c r="S22309"/>
    </row>
    <row r="22310" spans="18:19" ht="15" customHeight="1">
      <c r="R22310"/>
      <c r="S22310"/>
    </row>
    <row r="22311" spans="18:19" ht="15" customHeight="1">
      <c r="R22311"/>
      <c r="S22311"/>
    </row>
    <row r="22312" spans="18:19" ht="15" customHeight="1">
      <c r="R22312"/>
      <c r="S22312"/>
    </row>
    <row r="22313" spans="18:19" ht="15" customHeight="1">
      <c r="R22313"/>
      <c r="S22313"/>
    </row>
    <row r="22314" spans="18:19" ht="15" customHeight="1">
      <c r="R22314"/>
      <c r="S22314"/>
    </row>
    <row r="22315" spans="18:19" ht="15" customHeight="1">
      <c r="R22315"/>
      <c r="S22315"/>
    </row>
    <row r="22316" spans="18:19" ht="15" customHeight="1">
      <c r="R22316"/>
      <c r="S22316"/>
    </row>
    <row r="22317" spans="18:19" ht="15" customHeight="1">
      <c r="R22317"/>
      <c r="S22317"/>
    </row>
    <row r="22318" spans="18:19" ht="15" customHeight="1">
      <c r="R22318"/>
      <c r="S22318"/>
    </row>
    <row r="22319" spans="18:19" ht="15" customHeight="1">
      <c r="R22319"/>
      <c r="S22319"/>
    </row>
    <row r="22320" spans="18:19" ht="15" customHeight="1">
      <c r="R22320"/>
      <c r="S22320"/>
    </row>
    <row r="22321" spans="18:19" ht="15" customHeight="1">
      <c r="R22321"/>
      <c r="S22321"/>
    </row>
    <row r="22322" spans="18:19" ht="15" customHeight="1">
      <c r="R22322"/>
      <c r="S22322"/>
    </row>
    <row r="22323" spans="18:19" ht="15" customHeight="1">
      <c r="R22323"/>
      <c r="S22323"/>
    </row>
    <row r="22324" spans="18:19" ht="15" customHeight="1">
      <c r="R22324"/>
      <c r="S22324"/>
    </row>
    <row r="22325" spans="18:19" ht="15" customHeight="1">
      <c r="R22325"/>
      <c r="S22325"/>
    </row>
    <row r="22326" spans="18:19" ht="15" customHeight="1">
      <c r="R22326"/>
      <c r="S22326"/>
    </row>
    <row r="22327" spans="18:19" ht="15" customHeight="1">
      <c r="R22327"/>
      <c r="S22327"/>
    </row>
    <row r="22328" spans="18:19" ht="15" customHeight="1">
      <c r="R22328"/>
      <c r="S22328"/>
    </row>
    <row r="22329" spans="18:19" ht="15" customHeight="1">
      <c r="R22329"/>
      <c r="S22329"/>
    </row>
    <row r="22330" spans="18:19" ht="15" customHeight="1">
      <c r="R22330"/>
      <c r="S22330"/>
    </row>
    <row r="22331" spans="18:19" ht="15" customHeight="1">
      <c r="R22331"/>
      <c r="S22331"/>
    </row>
    <row r="22332" spans="18:19" ht="15" customHeight="1">
      <c r="R22332"/>
      <c r="S22332"/>
    </row>
    <row r="22333" spans="18:19" ht="15" customHeight="1">
      <c r="R22333"/>
      <c r="S22333"/>
    </row>
    <row r="22334" spans="18:19" ht="15" customHeight="1">
      <c r="R22334"/>
      <c r="S22334"/>
    </row>
    <row r="22335" spans="18:19" ht="15" customHeight="1">
      <c r="R22335"/>
      <c r="S22335"/>
    </row>
    <row r="22336" spans="18:19" ht="15" customHeight="1">
      <c r="R22336"/>
      <c r="S22336"/>
    </row>
    <row r="22337" spans="18:19" ht="15" customHeight="1">
      <c r="R22337"/>
      <c r="S22337"/>
    </row>
    <row r="22338" spans="18:19" ht="15" customHeight="1">
      <c r="R22338"/>
      <c r="S22338"/>
    </row>
    <row r="22339" spans="18:19" ht="15" customHeight="1">
      <c r="R22339"/>
      <c r="S22339"/>
    </row>
    <row r="22340" spans="18:19" ht="15" customHeight="1">
      <c r="R22340"/>
      <c r="S22340"/>
    </row>
    <row r="22341" spans="18:19" ht="15" customHeight="1">
      <c r="R22341"/>
      <c r="S22341"/>
    </row>
    <row r="22342" spans="18:19" ht="15" customHeight="1">
      <c r="R22342"/>
      <c r="S22342"/>
    </row>
    <row r="22343" spans="18:19" ht="15" customHeight="1">
      <c r="R22343"/>
      <c r="S22343"/>
    </row>
    <row r="22344" spans="18:19" ht="15" customHeight="1">
      <c r="R22344"/>
      <c r="S22344"/>
    </row>
    <row r="22345" spans="18:19" ht="15" customHeight="1">
      <c r="R22345"/>
      <c r="S22345"/>
    </row>
    <row r="22346" spans="18:19" ht="15" customHeight="1">
      <c r="R22346"/>
      <c r="S22346"/>
    </row>
    <row r="22347" spans="18:19" ht="15" customHeight="1">
      <c r="R22347"/>
      <c r="S22347"/>
    </row>
    <row r="22348" spans="18:19" ht="15" customHeight="1">
      <c r="R22348"/>
      <c r="S22348"/>
    </row>
    <row r="22349" spans="18:19" ht="15" customHeight="1">
      <c r="R22349"/>
      <c r="S22349"/>
    </row>
    <row r="22350" spans="18:19" ht="15" customHeight="1">
      <c r="R22350"/>
      <c r="S22350"/>
    </row>
    <row r="22351" spans="18:19" ht="15" customHeight="1">
      <c r="R22351"/>
      <c r="S22351"/>
    </row>
    <row r="22352" spans="18:19" ht="15" customHeight="1">
      <c r="R22352"/>
      <c r="S22352"/>
    </row>
    <row r="22353" spans="18:19" ht="15" customHeight="1">
      <c r="R22353"/>
      <c r="S22353"/>
    </row>
    <row r="22354" spans="18:19" ht="15" customHeight="1">
      <c r="R22354"/>
      <c r="S22354"/>
    </row>
    <row r="22355" spans="18:19" ht="15" customHeight="1">
      <c r="R22355"/>
      <c r="S22355"/>
    </row>
    <row r="22356" spans="18:19" ht="15" customHeight="1">
      <c r="R22356"/>
      <c r="S22356"/>
    </row>
    <row r="22357" spans="18:19" ht="15" customHeight="1">
      <c r="R22357"/>
      <c r="S22357"/>
    </row>
    <row r="22358" spans="18:19" ht="15" customHeight="1">
      <c r="R22358"/>
      <c r="S22358"/>
    </row>
    <row r="22359" spans="18:19" ht="15" customHeight="1">
      <c r="R22359"/>
      <c r="S22359"/>
    </row>
    <row r="22360" spans="18:19" ht="15" customHeight="1">
      <c r="R22360"/>
      <c r="S22360"/>
    </row>
    <row r="22361" spans="18:19" ht="15" customHeight="1">
      <c r="R22361"/>
      <c r="S22361"/>
    </row>
    <row r="22362" spans="18:19" ht="15" customHeight="1">
      <c r="R22362"/>
      <c r="S22362"/>
    </row>
    <row r="22363" spans="18:19" ht="15" customHeight="1">
      <c r="R22363"/>
      <c r="S22363"/>
    </row>
    <row r="22364" spans="18:19" ht="15" customHeight="1">
      <c r="R22364"/>
      <c r="S22364"/>
    </row>
    <row r="22365" spans="18:19" ht="15" customHeight="1">
      <c r="R22365"/>
      <c r="S22365"/>
    </row>
    <row r="22366" spans="18:19" ht="15" customHeight="1">
      <c r="R22366"/>
      <c r="S22366"/>
    </row>
    <row r="22367" spans="18:19" ht="15" customHeight="1">
      <c r="R22367"/>
      <c r="S22367"/>
    </row>
    <row r="22368" spans="18:19" ht="15" customHeight="1">
      <c r="R22368"/>
      <c r="S22368"/>
    </row>
    <row r="22369" spans="18:19" ht="15" customHeight="1">
      <c r="R22369"/>
      <c r="S22369"/>
    </row>
    <row r="22370" spans="18:19" ht="15" customHeight="1">
      <c r="R22370"/>
      <c r="S22370"/>
    </row>
    <row r="22371" spans="18:19" ht="15" customHeight="1">
      <c r="R22371"/>
      <c r="S22371"/>
    </row>
    <row r="22372" spans="18:19" ht="15" customHeight="1">
      <c r="R22372"/>
      <c r="S22372"/>
    </row>
    <row r="22373" spans="18:19" ht="15" customHeight="1">
      <c r="R22373"/>
      <c r="S22373"/>
    </row>
    <row r="22374" spans="18:19" ht="15" customHeight="1">
      <c r="R22374"/>
      <c r="S22374"/>
    </row>
    <row r="22375" spans="18:19" ht="15" customHeight="1">
      <c r="R22375"/>
      <c r="S22375"/>
    </row>
    <row r="22376" spans="18:19" ht="15" customHeight="1">
      <c r="R22376"/>
      <c r="S22376"/>
    </row>
    <row r="22377" spans="18:19" ht="15" customHeight="1">
      <c r="R22377"/>
      <c r="S22377"/>
    </row>
    <row r="22378" spans="18:19" ht="15" customHeight="1">
      <c r="R22378"/>
      <c r="S22378"/>
    </row>
    <row r="22379" spans="18:19" ht="15" customHeight="1">
      <c r="R22379"/>
      <c r="S22379"/>
    </row>
    <row r="22380" spans="18:19" ht="15" customHeight="1">
      <c r="R22380"/>
      <c r="S22380"/>
    </row>
    <row r="22381" spans="18:19" ht="15" customHeight="1">
      <c r="R22381"/>
      <c r="S22381"/>
    </row>
    <row r="22382" spans="18:19" ht="15" customHeight="1">
      <c r="R22382"/>
      <c r="S22382"/>
    </row>
    <row r="22383" spans="18:19" ht="15" customHeight="1">
      <c r="R22383"/>
      <c r="S22383"/>
    </row>
    <row r="22384" spans="18:19" ht="15" customHeight="1">
      <c r="R22384"/>
      <c r="S22384"/>
    </row>
    <row r="22385" spans="18:19" ht="15" customHeight="1">
      <c r="R22385"/>
      <c r="S22385"/>
    </row>
    <row r="22386" spans="18:19" ht="15" customHeight="1">
      <c r="R22386"/>
      <c r="S22386"/>
    </row>
    <row r="22387" spans="18:19" ht="15" customHeight="1">
      <c r="R22387"/>
      <c r="S22387"/>
    </row>
    <row r="22388" spans="18:19" ht="15" customHeight="1">
      <c r="R22388"/>
      <c r="S22388"/>
    </row>
    <row r="22389" spans="18:19" ht="15" customHeight="1">
      <c r="R22389"/>
      <c r="S22389"/>
    </row>
    <row r="22390" spans="18:19" ht="15" customHeight="1">
      <c r="R22390"/>
      <c r="S22390"/>
    </row>
    <row r="22391" spans="18:19" ht="15" customHeight="1">
      <c r="R22391"/>
      <c r="S22391"/>
    </row>
    <row r="22392" spans="18:19" ht="15" customHeight="1">
      <c r="R22392"/>
      <c r="S22392"/>
    </row>
    <row r="22393" spans="18:19" ht="15" customHeight="1">
      <c r="R22393"/>
      <c r="S22393"/>
    </row>
    <row r="22394" spans="18:19" ht="15" customHeight="1">
      <c r="R22394"/>
      <c r="S22394"/>
    </row>
    <row r="22395" spans="18:19" ht="15" customHeight="1">
      <c r="R22395"/>
      <c r="S22395"/>
    </row>
    <row r="22396" spans="18:19" ht="15" customHeight="1">
      <c r="R22396"/>
      <c r="S22396"/>
    </row>
    <row r="22397" spans="18:19" ht="15" customHeight="1">
      <c r="R22397"/>
      <c r="S22397"/>
    </row>
    <row r="22398" spans="18:19" ht="15" customHeight="1">
      <c r="R22398"/>
      <c r="S22398"/>
    </row>
    <row r="22399" spans="18:19" ht="15" customHeight="1">
      <c r="R22399"/>
      <c r="S22399"/>
    </row>
    <row r="22400" spans="18:19" ht="15" customHeight="1">
      <c r="R22400"/>
      <c r="S22400"/>
    </row>
    <row r="22401" spans="18:19" ht="15" customHeight="1">
      <c r="R22401"/>
      <c r="S22401"/>
    </row>
    <row r="22402" spans="18:19" ht="15" customHeight="1">
      <c r="R22402"/>
      <c r="S22402"/>
    </row>
    <row r="22403" spans="18:19" ht="15" customHeight="1">
      <c r="R22403"/>
      <c r="S22403"/>
    </row>
    <row r="22404" spans="18:19" ht="15" customHeight="1">
      <c r="R22404"/>
      <c r="S22404"/>
    </row>
    <row r="22405" spans="18:19" ht="15" customHeight="1">
      <c r="R22405"/>
      <c r="S22405"/>
    </row>
    <row r="22406" spans="18:19" ht="15" customHeight="1">
      <c r="R22406"/>
      <c r="S22406"/>
    </row>
    <row r="22407" spans="18:19" ht="15" customHeight="1">
      <c r="R22407"/>
      <c r="S22407"/>
    </row>
    <row r="22408" spans="18:19" ht="15" customHeight="1">
      <c r="R22408"/>
      <c r="S22408"/>
    </row>
    <row r="22409" spans="18:19" ht="15" customHeight="1">
      <c r="R22409"/>
      <c r="S22409"/>
    </row>
    <row r="22410" spans="18:19" ht="15" customHeight="1">
      <c r="R22410"/>
      <c r="S22410"/>
    </row>
    <row r="22411" spans="18:19" ht="15" customHeight="1">
      <c r="R22411"/>
      <c r="S22411"/>
    </row>
    <row r="22412" spans="18:19" ht="15" customHeight="1">
      <c r="R22412"/>
      <c r="S22412"/>
    </row>
    <row r="22413" spans="18:19" ht="15" customHeight="1">
      <c r="R22413"/>
      <c r="S22413"/>
    </row>
    <row r="22414" spans="18:19" ht="15" customHeight="1">
      <c r="R22414"/>
      <c r="S22414"/>
    </row>
    <row r="22415" spans="18:19" ht="15" customHeight="1">
      <c r="R22415"/>
      <c r="S22415"/>
    </row>
    <row r="22416" spans="18:19" ht="15" customHeight="1">
      <c r="R22416"/>
      <c r="S22416"/>
    </row>
    <row r="22417" spans="18:19" ht="15" customHeight="1">
      <c r="R22417"/>
      <c r="S22417"/>
    </row>
    <row r="22418" spans="18:19" ht="15" customHeight="1">
      <c r="R22418"/>
      <c r="S22418"/>
    </row>
    <row r="22419" spans="18:19" ht="15" customHeight="1">
      <c r="R22419"/>
      <c r="S22419"/>
    </row>
    <row r="22420" spans="18:19" ht="15" customHeight="1">
      <c r="R22420"/>
      <c r="S22420"/>
    </row>
    <row r="22421" spans="18:19" ht="15" customHeight="1">
      <c r="R22421"/>
      <c r="S22421"/>
    </row>
    <row r="22422" spans="18:19" ht="15" customHeight="1">
      <c r="R22422"/>
      <c r="S22422"/>
    </row>
    <row r="22423" spans="18:19" ht="15" customHeight="1">
      <c r="R22423"/>
      <c r="S22423"/>
    </row>
    <row r="22424" spans="18:19" ht="15" customHeight="1">
      <c r="R22424"/>
      <c r="S22424"/>
    </row>
    <row r="22425" spans="18:19" ht="15" customHeight="1">
      <c r="R22425"/>
      <c r="S22425"/>
    </row>
    <row r="22426" spans="18:19" ht="15" customHeight="1">
      <c r="R22426"/>
      <c r="S22426"/>
    </row>
    <row r="22427" spans="18:19" ht="15" customHeight="1">
      <c r="R22427"/>
      <c r="S22427"/>
    </row>
    <row r="22428" spans="18:19" ht="15" customHeight="1">
      <c r="R22428"/>
      <c r="S22428"/>
    </row>
    <row r="22429" spans="18:19" ht="15" customHeight="1">
      <c r="R22429"/>
      <c r="S22429"/>
    </row>
    <row r="22430" spans="18:19" ht="15" customHeight="1">
      <c r="R22430"/>
      <c r="S22430"/>
    </row>
    <row r="22431" spans="18:19" ht="15" customHeight="1">
      <c r="R22431"/>
      <c r="S22431"/>
    </row>
    <row r="22432" spans="18:19" ht="15" customHeight="1">
      <c r="R22432"/>
      <c r="S22432"/>
    </row>
    <row r="22433" spans="18:19" ht="15" customHeight="1">
      <c r="R22433"/>
      <c r="S22433"/>
    </row>
    <row r="22434" spans="18:19" ht="15" customHeight="1">
      <c r="R22434"/>
      <c r="S22434"/>
    </row>
    <row r="22435" spans="18:19" ht="15" customHeight="1">
      <c r="R22435"/>
      <c r="S22435"/>
    </row>
    <row r="22436" spans="18:19" ht="15" customHeight="1">
      <c r="R22436"/>
      <c r="S22436"/>
    </row>
    <row r="22437" spans="18:19" ht="15" customHeight="1">
      <c r="R22437"/>
      <c r="S22437"/>
    </row>
    <row r="22438" spans="18:19" ht="15" customHeight="1">
      <c r="R22438"/>
      <c r="S22438"/>
    </row>
    <row r="22439" spans="18:19" ht="15" customHeight="1">
      <c r="R22439"/>
      <c r="S22439"/>
    </row>
    <row r="22440" spans="18:19" ht="15" customHeight="1">
      <c r="R22440"/>
      <c r="S22440"/>
    </row>
    <row r="22441" spans="18:19" ht="15" customHeight="1">
      <c r="R22441"/>
      <c r="S22441"/>
    </row>
    <row r="22442" spans="18:19" ht="15" customHeight="1">
      <c r="R22442"/>
      <c r="S22442"/>
    </row>
    <row r="22443" spans="18:19" ht="15" customHeight="1">
      <c r="R22443"/>
      <c r="S22443"/>
    </row>
    <row r="22444" spans="18:19" ht="15" customHeight="1">
      <c r="R22444"/>
      <c r="S22444"/>
    </row>
    <row r="22445" spans="18:19" ht="15" customHeight="1">
      <c r="R22445"/>
      <c r="S22445"/>
    </row>
    <row r="22446" spans="18:19" ht="15" customHeight="1">
      <c r="R22446"/>
      <c r="S22446"/>
    </row>
    <row r="22447" spans="18:19" ht="15" customHeight="1">
      <c r="R22447"/>
      <c r="S22447"/>
    </row>
    <row r="22448" spans="18:19" ht="15" customHeight="1">
      <c r="R22448"/>
      <c r="S22448"/>
    </row>
    <row r="22449" spans="18:19" ht="15" customHeight="1">
      <c r="R22449"/>
      <c r="S22449"/>
    </row>
    <row r="22450" spans="18:19" ht="15" customHeight="1">
      <c r="R22450"/>
      <c r="S22450"/>
    </row>
    <row r="22451" spans="18:19" ht="15" customHeight="1">
      <c r="R22451"/>
      <c r="S22451"/>
    </row>
    <row r="22452" spans="18:19" ht="15" customHeight="1">
      <c r="R22452"/>
      <c r="S22452"/>
    </row>
    <row r="22453" spans="18:19" ht="15" customHeight="1">
      <c r="R22453"/>
      <c r="S22453"/>
    </row>
    <row r="22454" spans="18:19" ht="15" customHeight="1">
      <c r="R22454"/>
      <c r="S22454"/>
    </row>
    <row r="22455" spans="18:19" ht="15" customHeight="1">
      <c r="R22455"/>
      <c r="S22455"/>
    </row>
    <row r="22456" spans="18:19" ht="15" customHeight="1">
      <c r="R22456"/>
      <c r="S22456"/>
    </row>
    <row r="22457" spans="18:19" ht="15" customHeight="1">
      <c r="R22457"/>
      <c r="S22457"/>
    </row>
    <row r="22458" spans="18:19" ht="15" customHeight="1">
      <c r="R22458"/>
      <c r="S22458"/>
    </row>
    <row r="22459" spans="18:19" ht="15" customHeight="1">
      <c r="R22459"/>
      <c r="S22459"/>
    </row>
    <row r="22460" spans="18:19" ht="15" customHeight="1">
      <c r="R22460"/>
      <c r="S22460"/>
    </row>
    <row r="22461" spans="18:19" ht="15" customHeight="1">
      <c r="R22461"/>
      <c r="S22461"/>
    </row>
    <row r="22462" spans="18:19" ht="15" customHeight="1">
      <c r="R22462"/>
      <c r="S22462"/>
    </row>
    <row r="22463" spans="18:19" ht="15" customHeight="1">
      <c r="R22463"/>
      <c r="S22463"/>
    </row>
    <row r="22464" spans="18:19" ht="15" customHeight="1">
      <c r="R22464"/>
      <c r="S22464"/>
    </row>
    <row r="22465" spans="18:19" ht="15" customHeight="1">
      <c r="R22465"/>
      <c r="S22465"/>
    </row>
    <row r="22466" spans="18:19" ht="15" customHeight="1">
      <c r="R22466"/>
      <c r="S22466"/>
    </row>
    <row r="22467" spans="18:19" ht="15" customHeight="1">
      <c r="R22467"/>
      <c r="S22467"/>
    </row>
    <row r="22468" spans="18:19" ht="15" customHeight="1">
      <c r="R22468"/>
      <c r="S22468"/>
    </row>
    <row r="22469" spans="18:19" ht="15" customHeight="1">
      <c r="R22469"/>
      <c r="S22469"/>
    </row>
    <row r="22470" spans="18:19" ht="15" customHeight="1">
      <c r="R22470"/>
      <c r="S22470"/>
    </row>
    <row r="22471" spans="18:19" ht="15" customHeight="1">
      <c r="R22471"/>
      <c r="S22471"/>
    </row>
    <row r="22472" spans="18:19" ht="15" customHeight="1">
      <c r="R22472"/>
      <c r="S22472"/>
    </row>
    <row r="22473" spans="18:19" ht="15" customHeight="1">
      <c r="R22473"/>
      <c r="S22473"/>
    </row>
    <row r="22474" spans="18:19" ht="15" customHeight="1">
      <c r="R22474"/>
      <c r="S22474"/>
    </row>
    <row r="22475" spans="18:19" ht="15" customHeight="1">
      <c r="R22475"/>
      <c r="S22475"/>
    </row>
    <row r="22476" spans="18:19" ht="15" customHeight="1">
      <c r="R22476"/>
      <c r="S22476"/>
    </row>
    <row r="22477" spans="18:19" ht="15" customHeight="1">
      <c r="R22477"/>
      <c r="S22477"/>
    </row>
    <row r="22478" spans="18:19" ht="15" customHeight="1">
      <c r="R22478"/>
      <c r="S22478"/>
    </row>
    <row r="22479" spans="18:19" ht="15" customHeight="1">
      <c r="R22479"/>
      <c r="S22479"/>
    </row>
    <row r="22480" spans="18:19" ht="15" customHeight="1">
      <c r="R22480"/>
      <c r="S22480"/>
    </row>
    <row r="22481" spans="18:19" ht="15" customHeight="1">
      <c r="R22481"/>
      <c r="S22481"/>
    </row>
    <row r="22482" spans="18:19" ht="15" customHeight="1">
      <c r="R22482"/>
      <c r="S22482"/>
    </row>
    <row r="22483" spans="18:19" ht="15" customHeight="1">
      <c r="R22483"/>
      <c r="S22483"/>
    </row>
    <row r="22484" spans="18:19" ht="15" customHeight="1">
      <c r="R22484"/>
      <c r="S22484"/>
    </row>
    <row r="22485" spans="18:19" ht="15" customHeight="1">
      <c r="R22485"/>
      <c r="S22485"/>
    </row>
    <row r="22486" spans="18:19" ht="15" customHeight="1">
      <c r="R22486"/>
      <c r="S22486"/>
    </row>
    <row r="22487" spans="18:19" ht="15" customHeight="1">
      <c r="R22487"/>
      <c r="S22487"/>
    </row>
    <row r="22488" spans="18:19" ht="15" customHeight="1">
      <c r="R22488"/>
      <c r="S22488"/>
    </row>
    <row r="22489" spans="18:19" ht="15" customHeight="1">
      <c r="R22489"/>
      <c r="S22489"/>
    </row>
    <row r="22490" spans="18:19" ht="15" customHeight="1">
      <c r="R22490"/>
      <c r="S22490"/>
    </row>
    <row r="22491" spans="18:19" ht="15" customHeight="1">
      <c r="R22491"/>
      <c r="S22491"/>
    </row>
    <row r="22492" spans="18:19" ht="15" customHeight="1">
      <c r="R22492"/>
      <c r="S22492"/>
    </row>
    <row r="22493" spans="18:19" ht="15" customHeight="1">
      <c r="R22493"/>
      <c r="S22493"/>
    </row>
    <row r="22494" spans="18:19" ht="15" customHeight="1">
      <c r="R22494"/>
      <c r="S22494"/>
    </row>
    <row r="22495" spans="18:19" ht="15" customHeight="1">
      <c r="R22495"/>
      <c r="S22495"/>
    </row>
    <row r="22496" spans="18:19" ht="15" customHeight="1">
      <c r="R22496"/>
      <c r="S22496"/>
    </row>
    <row r="22497" spans="18:19" ht="15" customHeight="1">
      <c r="R22497"/>
      <c r="S22497"/>
    </row>
    <row r="22498" spans="18:19" ht="15" customHeight="1">
      <c r="R22498"/>
      <c r="S22498"/>
    </row>
    <row r="22499" spans="18:19" ht="15" customHeight="1">
      <c r="R22499"/>
      <c r="S22499"/>
    </row>
    <row r="22500" spans="18:19" ht="15" customHeight="1">
      <c r="R22500"/>
      <c r="S22500"/>
    </row>
    <row r="22501" spans="18:19" ht="15" customHeight="1">
      <c r="R22501"/>
      <c r="S22501"/>
    </row>
    <row r="22502" spans="18:19" ht="15" customHeight="1">
      <c r="R22502"/>
      <c r="S22502"/>
    </row>
    <row r="22503" spans="18:19" ht="15" customHeight="1">
      <c r="R22503"/>
      <c r="S22503"/>
    </row>
    <row r="22504" spans="18:19" ht="15" customHeight="1">
      <c r="R22504"/>
      <c r="S22504"/>
    </row>
    <row r="22505" spans="18:19" ht="15" customHeight="1">
      <c r="R22505"/>
      <c r="S22505"/>
    </row>
    <row r="22506" spans="18:19" ht="15" customHeight="1">
      <c r="R22506"/>
      <c r="S22506"/>
    </row>
    <row r="22507" spans="18:19" ht="15" customHeight="1">
      <c r="R22507"/>
      <c r="S22507"/>
    </row>
    <row r="22508" spans="18:19" ht="15" customHeight="1">
      <c r="R22508"/>
      <c r="S22508"/>
    </row>
    <row r="22509" spans="18:19" ht="15" customHeight="1">
      <c r="R22509"/>
      <c r="S22509"/>
    </row>
    <row r="22510" spans="18:19" ht="15" customHeight="1">
      <c r="R22510"/>
      <c r="S22510"/>
    </row>
    <row r="22511" spans="18:19" ht="15" customHeight="1">
      <c r="R22511"/>
      <c r="S22511"/>
    </row>
    <row r="22512" spans="18:19" ht="15" customHeight="1">
      <c r="R22512"/>
      <c r="S22512"/>
    </row>
    <row r="22513" spans="18:19" ht="15" customHeight="1">
      <c r="R22513"/>
      <c r="S22513"/>
    </row>
    <row r="22514" spans="18:19" ht="15" customHeight="1">
      <c r="R22514"/>
      <c r="S22514"/>
    </row>
    <row r="22515" spans="18:19" ht="15" customHeight="1">
      <c r="R22515"/>
      <c r="S22515"/>
    </row>
    <row r="22516" spans="18:19" ht="15" customHeight="1">
      <c r="R22516"/>
      <c r="S22516"/>
    </row>
    <row r="22517" spans="18:19" ht="15" customHeight="1">
      <c r="R22517"/>
      <c r="S22517"/>
    </row>
    <row r="22518" spans="18:19" ht="15" customHeight="1">
      <c r="R22518"/>
      <c r="S22518"/>
    </row>
    <row r="22519" spans="18:19" ht="15" customHeight="1">
      <c r="R22519"/>
      <c r="S22519"/>
    </row>
    <row r="22520" spans="18:19" ht="15" customHeight="1">
      <c r="R22520"/>
      <c r="S22520"/>
    </row>
    <row r="22521" spans="18:19" ht="15" customHeight="1">
      <c r="R22521"/>
      <c r="S22521"/>
    </row>
    <row r="22522" spans="18:19" ht="15" customHeight="1">
      <c r="R22522"/>
      <c r="S22522"/>
    </row>
    <row r="22523" spans="18:19" ht="15" customHeight="1">
      <c r="R22523"/>
      <c r="S22523"/>
    </row>
    <row r="22524" spans="18:19" ht="15" customHeight="1">
      <c r="R22524"/>
      <c r="S22524"/>
    </row>
    <row r="22525" spans="18:19" ht="15" customHeight="1">
      <c r="R22525"/>
      <c r="S22525"/>
    </row>
    <row r="22526" spans="18:19" ht="15" customHeight="1">
      <c r="R22526"/>
      <c r="S22526"/>
    </row>
    <row r="22527" spans="18:19" ht="15" customHeight="1">
      <c r="R22527"/>
      <c r="S22527"/>
    </row>
    <row r="22528" spans="18:19" ht="15" customHeight="1">
      <c r="R22528"/>
      <c r="S22528"/>
    </row>
    <row r="22529" spans="18:19" ht="15" customHeight="1">
      <c r="R22529"/>
      <c r="S22529"/>
    </row>
    <row r="22530" spans="18:19" ht="15" customHeight="1">
      <c r="R22530"/>
      <c r="S22530"/>
    </row>
    <row r="22531" spans="18:19" ht="15" customHeight="1">
      <c r="R22531"/>
      <c r="S22531"/>
    </row>
    <row r="22532" spans="18:19" ht="15" customHeight="1">
      <c r="R22532"/>
      <c r="S22532"/>
    </row>
    <row r="22533" spans="18:19" ht="15" customHeight="1">
      <c r="R22533"/>
      <c r="S22533"/>
    </row>
    <row r="22534" spans="18:19" ht="15" customHeight="1">
      <c r="R22534"/>
      <c r="S22534"/>
    </row>
    <row r="22535" spans="18:19" ht="15" customHeight="1">
      <c r="R22535"/>
      <c r="S22535"/>
    </row>
    <row r="22536" spans="18:19" ht="15" customHeight="1">
      <c r="R22536"/>
      <c r="S22536"/>
    </row>
    <row r="22537" spans="18:19" ht="15" customHeight="1">
      <c r="R22537"/>
      <c r="S22537"/>
    </row>
    <row r="22538" spans="18:19" ht="15" customHeight="1">
      <c r="R22538"/>
      <c r="S22538"/>
    </row>
    <row r="22539" spans="18:19" ht="15" customHeight="1">
      <c r="R22539"/>
      <c r="S22539"/>
    </row>
    <row r="22540" spans="18:19" ht="15" customHeight="1">
      <c r="R22540"/>
      <c r="S22540"/>
    </row>
    <row r="22541" spans="18:19" ht="15" customHeight="1">
      <c r="R22541"/>
      <c r="S22541"/>
    </row>
    <row r="22542" spans="18:19" ht="15" customHeight="1">
      <c r="R22542"/>
      <c r="S22542"/>
    </row>
    <row r="22543" spans="18:19" ht="15" customHeight="1">
      <c r="R22543"/>
      <c r="S22543"/>
    </row>
    <row r="22544" spans="18:19" ht="15" customHeight="1">
      <c r="R22544"/>
      <c r="S22544"/>
    </row>
    <row r="22545" spans="18:19" ht="15" customHeight="1">
      <c r="R22545"/>
      <c r="S22545"/>
    </row>
    <row r="22546" spans="18:19" ht="15" customHeight="1">
      <c r="R22546"/>
      <c r="S22546"/>
    </row>
    <row r="22547" spans="18:19" ht="15" customHeight="1">
      <c r="R22547"/>
      <c r="S22547"/>
    </row>
    <row r="22548" spans="18:19" ht="15" customHeight="1">
      <c r="R22548"/>
      <c r="S22548"/>
    </row>
    <row r="22549" spans="18:19" ht="15" customHeight="1">
      <c r="R22549"/>
      <c r="S22549"/>
    </row>
    <row r="22550" spans="18:19" ht="15" customHeight="1">
      <c r="R22550"/>
      <c r="S22550"/>
    </row>
    <row r="22551" spans="18:19" ht="15" customHeight="1">
      <c r="R22551"/>
      <c r="S22551"/>
    </row>
    <row r="22552" spans="18:19" ht="15" customHeight="1">
      <c r="R22552"/>
      <c r="S22552"/>
    </row>
    <row r="22553" spans="18:19" ht="15" customHeight="1">
      <c r="R22553"/>
      <c r="S22553"/>
    </row>
    <row r="22554" spans="18:19" ht="15" customHeight="1">
      <c r="R22554"/>
      <c r="S22554"/>
    </row>
    <row r="22555" spans="18:19" ht="15" customHeight="1">
      <c r="R22555"/>
      <c r="S22555"/>
    </row>
    <row r="22556" spans="18:19" ht="15" customHeight="1">
      <c r="R22556"/>
      <c r="S22556"/>
    </row>
    <row r="22557" spans="18:19" ht="15" customHeight="1">
      <c r="R22557"/>
      <c r="S22557"/>
    </row>
    <row r="22558" spans="18:19" ht="15" customHeight="1">
      <c r="R22558"/>
      <c r="S22558"/>
    </row>
    <row r="22559" spans="18:19" ht="15" customHeight="1">
      <c r="R22559"/>
      <c r="S22559"/>
    </row>
    <row r="22560" spans="18:19" ht="15" customHeight="1">
      <c r="R22560"/>
      <c r="S22560"/>
    </row>
    <row r="22561" spans="18:19" ht="15" customHeight="1">
      <c r="R22561"/>
      <c r="S22561"/>
    </row>
    <row r="22562" spans="18:19" ht="15" customHeight="1">
      <c r="R22562"/>
      <c r="S22562"/>
    </row>
    <row r="22563" spans="18:19" ht="15" customHeight="1">
      <c r="R22563"/>
      <c r="S22563"/>
    </row>
    <row r="22564" spans="18:19" ht="15" customHeight="1">
      <c r="R22564"/>
      <c r="S22564"/>
    </row>
    <row r="22565" spans="18:19" ht="15" customHeight="1">
      <c r="R22565"/>
      <c r="S22565"/>
    </row>
    <row r="22566" spans="18:19" ht="15" customHeight="1">
      <c r="R22566"/>
      <c r="S22566"/>
    </row>
    <row r="22567" spans="18:19" ht="15" customHeight="1">
      <c r="R22567"/>
      <c r="S22567"/>
    </row>
    <row r="22568" spans="18:19" ht="15" customHeight="1">
      <c r="R22568"/>
      <c r="S22568"/>
    </row>
    <row r="22569" spans="18:19" ht="15" customHeight="1">
      <c r="R22569"/>
      <c r="S22569"/>
    </row>
    <row r="22570" spans="18:19" ht="15" customHeight="1">
      <c r="R22570"/>
      <c r="S22570"/>
    </row>
    <row r="22571" spans="18:19" ht="15" customHeight="1">
      <c r="R22571"/>
      <c r="S22571"/>
    </row>
    <row r="22572" spans="18:19" ht="15" customHeight="1">
      <c r="R22572"/>
      <c r="S22572"/>
    </row>
    <row r="22573" spans="18:19" ht="15" customHeight="1">
      <c r="R22573"/>
      <c r="S22573"/>
    </row>
    <row r="22574" spans="18:19" ht="15" customHeight="1">
      <c r="R22574"/>
      <c r="S22574"/>
    </row>
    <row r="22575" spans="18:19" ht="15" customHeight="1">
      <c r="R22575"/>
      <c r="S22575"/>
    </row>
    <row r="22576" spans="18:19" ht="15" customHeight="1">
      <c r="R22576"/>
      <c r="S22576"/>
    </row>
    <row r="22577" spans="18:19" ht="15" customHeight="1">
      <c r="R22577"/>
      <c r="S22577"/>
    </row>
    <row r="22578" spans="18:19" ht="15" customHeight="1">
      <c r="R22578"/>
      <c r="S22578"/>
    </row>
    <row r="22579" spans="18:19" ht="15" customHeight="1">
      <c r="R22579"/>
      <c r="S22579"/>
    </row>
    <row r="22580" spans="18:19" ht="15" customHeight="1">
      <c r="R22580"/>
      <c r="S22580"/>
    </row>
    <row r="22581" spans="18:19" ht="15" customHeight="1">
      <c r="R22581"/>
      <c r="S22581"/>
    </row>
    <row r="22582" spans="18:19" ht="15" customHeight="1">
      <c r="R22582"/>
      <c r="S22582"/>
    </row>
    <row r="22583" spans="18:19" ht="15" customHeight="1">
      <c r="R22583"/>
      <c r="S22583"/>
    </row>
    <row r="22584" spans="18:19" ht="15" customHeight="1">
      <c r="R22584"/>
      <c r="S22584"/>
    </row>
    <row r="22585" spans="18:19" ht="15" customHeight="1">
      <c r="R22585"/>
      <c r="S22585"/>
    </row>
    <row r="22586" spans="18:19" ht="15" customHeight="1">
      <c r="R22586"/>
      <c r="S22586"/>
    </row>
    <row r="22587" spans="18:19" ht="15" customHeight="1">
      <c r="R22587"/>
      <c r="S22587"/>
    </row>
    <row r="22588" spans="18:19" ht="15" customHeight="1">
      <c r="R22588"/>
      <c r="S22588"/>
    </row>
    <row r="22589" spans="18:19" ht="15" customHeight="1">
      <c r="R22589"/>
      <c r="S22589"/>
    </row>
    <row r="22590" spans="18:19" ht="15" customHeight="1">
      <c r="R22590"/>
      <c r="S22590"/>
    </row>
    <row r="22591" spans="18:19" ht="15" customHeight="1">
      <c r="R22591"/>
      <c r="S22591"/>
    </row>
    <row r="22592" spans="18:19" ht="15" customHeight="1">
      <c r="R22592"/>
      <c r="S22592"/>
    </row>
    <row r="22593" spans="18:19" ht="15" customHeight="1">
      <c r="R22593"/>
      <c r="S22593"/>
    </row>
    <row r="22594" spans="18:19" ht="15" customHeight="1">
      <c r="R22594"/>
      <c r="S22594"/>
    </row>
    <row r="22595" spans="18:19" ht="15" customHeight="1">
      <c r="R22595"/>
      <c r="S22595"/>
    </row>
    <row r="22596" spans="18:19" ht="15" customHeight="1">
      <c r="R22596"/>
      <c r="S22596"/>
    </row>
    <row r="22597" spans="18:19" ht="15" customHeight="1">
      <c r="R22597"/>
      <c r="S22597"/>
    </row>
    <row r="22598" spans="18:19" ht="15" customHeight="1">
      <c r="R22598"/>
      <c r="S22598"/>
    </row>
    <row r="22599" spans="18:19" ht="15" customHeight="1">
      <c r="R22599"/>
      <c r="S22599"/>
    </row>
    <row r="22600" spans="18:19" ht="15" customHeight="1">
      <c r="R22600"/>
      <c r="S22600"/>
    </row>
    <row r="22601" spans="18:19" ht="15" customHeight="1">
      <c r="R22601"/>
      <c r="S22601"/>
    </row>
    <row r="22602" spans="18:19" ht="15" customHeight="1">
      <c r="R22602"/>
      <c r="S22602"/>
    </row>
    <row r="22603" spans="18:19" ht="15" customHeight="1">
      <c r="R22603"/>
      <c r="S22603"/>
    </row>
    <row r="22604" spans="18:19" ht="15" customHeight="1">
      <c r="R22604"/>
      <c r="S22604"/>
    </row>
    <row r="22605" spans="18:19" ht="15" customHeight="1">
      <c r="R22605"/>
      <c r="S22605"/>
    </row>
    <row r="22606" spans="18:19" ht="15" customHeight="1">
      <c r="R22606"/>
      <c r="S22606"/>
    </row>
    <row r="22607" spans="18:19" ht="15" customHeight="1">
      <c r="R22607"/>
      <c r="S22607"/>
    </row>
    <row r="22608" spans="18:19" ht="15" customHeight="1">
      <c r="R22608"/>
      <c r="S22608"/>
    </row>
    <row r="22609" spans="18:19" ht="15" customHeight="1">
      <c r="R22609"/>
      <c r="S22609"/>
    </row>
    <row r="22610" spans="18:19" ht="15" customHeight="1">
      <c r="R22610"/>
      <c r="S22610"/>
    </row>
    <row r="22611" spans="18:19" ht="15" customHeight="1">
      <c r="R22611"/>
      <c r="S22611"/>
    </row>
    <row r="22612" spans="18:19" ht="15" customHeight="1">
      <c r="R22612"/>
      <c r="S22612"/>
    </row>
    <row r="22613" spans="18:19" ht="15" customHeight="1">
      <c r="R22613"/>
      <c r="S22613"/>
    </row>
    <row r="22614" spans="18:19" ht="15" customHeight="1">
      <c r="R22614"/>
      <c r="S22614"/>
    </row>
    <row r="22615" spans="18:19" ht="15" customHeight="1">
      <c r="R22615"/>
      <c r="S22615"/>
    </row>
    <row r="22616" spans="18:19" ht="15" customHeight="1">
      <c r="R22616"/>
      <c r="S22616"/>
    </row>
    <row r="22617" spans="18:19" ht="15" customHeight="1">
      <c r="R22617"/>
      <c r="S22617"/>
    </row>
    <row r="22618" spans="18:19" ht="15" customHeight="1">
      <c r="R22618"/>
      <c r="S22618"/>
    </row>
    <row r="22619" spans="18:19" ht="15" customHeight="1">
      <c r="R22619"/>
      <c r="S22619"/>
    </row>
    <row r="22620" spans="18:19" ht="15" customHeight="1">
      <c r="R22620"/>
      <c r="S22620"/>
    </row>
    <row r="22621" spans="18:19" ht="15" customHeight="1">
      <c r="R22621"/>
      <c r="S22621"/>
    </row>
    <row r="22622" spans="18:19" ht="15" customHeight="1">
      <c r="R22622"/>
      <c r="S22622"/>
    </row>
    <row r="22623" spans="18:19" ht="15" customHeight="1">
      <c r="R22623"/>
      <c r="S22623"/>
    </row>
    <row r="22624" spans="18:19" ht="15" customHeight="1">
      <c r="R22624"/>
      <c r="S22624"/>
    </row>
    <row r="22625" spans="18:19" ht="15" customHeight="1">
      <c r="R22625"/>
      <c r="S22625"/>
    </row>
    <row r="22626" spans="18:19" ht="15" customHeight="1">
      <c r="R22626"/>
      <c r="S22626"/>
    </row>
    <row r="22627" spans="18:19" ht="15" customHeight="1">
      <c r="R22627"/>
      <c r="S22627"/>
    </row>
    <row r="22628" spans="18:19" ht="15" customHeight="1">
      <c r="R22628"/>
      <c r="S22628"/>
    </row>
    <row r="22629" spans="18:19" ht="15" customHeight="1">
      <c r="R22629"/>
      <c r="S22629"/>
    </row>
    <row r="22630" spans="18:19" ht="15" customHeight="1">
      <c r="R22630"/>
      <c r="S22630"/>
    </row>
    <row r="22631" spans="18:19" ht="15" customHeight="1">
      <c r="R22631"/>
      <c r="S22631"/>
    </row>
    <row r="22632" spans="18:19" ht="15" customHeight="1">
      <c r="R22632"/>
      <c r="S22632"/>
    </row>
    <row r="22633" spans="18:19" ht="15" customHeight="1">
      <c r="R22633"/>
      <c r="S22633"/>
    </row>
    <row r="22634" spans="18:19" ht="15" customHeight="1">
      <c r="R22634"/>
      <c r="S22634"/>
    </row>
    <row r="22635" spans="18:19" ht="15" customHeight="1">
      <c r="R22635"/>
      <c r="S22635"/>
    </row>
    <row r="22636" spans="18:19" ht="15" customHeight="1">
      <c r="R22636"/>
      <c r="S22636"/>
    </row>
    <row r="22637" spans="18:19" ht="15" customHeight="1">
      <c r="R22637"/>
      <c r="S22637"/>
    </row>
    <row r="22638" spans="18:19" ht="15" customHeight="1">
      <c r="R22638"/>
      <c r="S22638"/>
    </row>
    <row r="22639" spans="18:19" ht="15" customHeight="1">
      <c r="R22639"/>
      <c r="S22639"/>
    </row>
    <row r="22640" spans="18:19" ht="15" customHeight="1">
      <c r="R22640"/>
      <c r="S22640"/>
    </row>
    <row r="22641" spans="18:19" ht="15" customHeight="1">
      <c r="R22641"/>
      <c r="S22641"/>
    </row>
    <row r="22642" spans="18:19" ht="15" customHeight="1">
      <c r="R22642"/>
      <c r="S22642"/>
    </row>
    <row r="22643" spans="18:19" ht="15" customHeight="1">
      <c r="R22643"/>
      <c r="S22643"/>
    </row>
    <row r="22644" spans="18:19" ht="15" customHeight="1">
      <c r="R22644"/>
      <c r="S22644"/>
    </row>
    <row r="22645" spans="18:19" ht="15" customHeight="1">
      <c r="R22645"/>
      <c r="S22645"/>
    </row>
    <row r="22646" spans="18:19" ht="15" customHeight="1">
      <c r="R22646"/>
      <c r="S22646"/>
    </row>
    <row r="22647" spans="18:19" ht="15" customHeight="1">
      <c r="R22647"/>
      <c r="S22647"/>
    </row>
    <row r="22648" spans="18:19" ht="15" customHeight="1">
      <c r="R22648"/>
      <c r="S22648"/>
    </row>
    <row r="22649" spans="18:19" ht="15" customHeight="1">
      <c r="R22649"/>
      <c r="S22649"/>
    </row>
    <row r="22650" spans="18:19" ht="15" customHeight="1">
      <c r="R22650"/>
      <c r="S22650"/>
    </row>
    <row r="22651" spans="18:19" ht="15" customHeight="1">
      <c r="R22651"/>
      <c r="S22651"/>
    </row>
    <row r="22652" spans="18:19" ht="15" customHeight="1">
      <c r="R22652"/>
      <c r="S22652"/>
    </row>
    <row r="22653" spans="18:19" ht="15" customHeight="1">
      <c r="R22653"/>
      <c r="S22653"/>
    </row>
    <row r="22654" spans="18:19" ht="15" customHeight="1">
      <c r="R22654"/>
      <c r="S22654"/>
    </row>
    <row r="22655" spans="18:19" ht="15" customHeight="1">
      <c r="R22655"/>
      <c r="S22655"/>
    </row>
    <row r="22656" spans="18:19" ht="15" customHeight="1">
      <c r="R22656"/>
      <c r="S22656"/>
    </row>
    <row r="22657" spans="18:19" ht="15" customHeight="1">
      <c r="R22657"/>
      <c r="S22657"/>
    </row>
    <row r="22658" spans="18:19" ht="15" customHeight="1">
      <c r="R22658"/>
      <c r="S22658"/>
    </row>
    <row r="22659" spans="18:19" ht="15" customHeight="1">
      <c r="R22659"/>
      <c r="S22659"/>
    </row>
    <row r="22660" spans="18:19" ht="15" customHeight="1">
      <c r="R22660"/>
      <c r="S22660"/>
    </row>
    <row r="22661" spans="18:19" ht="15" customHeight="1">
      <c r="R22661"/>
      <c r="S22661"/>
    </row>
    <row r="22662" spans="18:19" ht="15" customHeight="1">
      <c r="R22662"/>
      <c r="S22662"/>
    </row>
    <row r="22663" spans="18:19" ht="15" customHeight="1">
      <c r="R22663"/>
      <c r="S22663"/>
    </row>
    <row r="22664" spans="18:19" ht="15" customHeight="1">
      <c r="R22664"/>
      <c r="S22664"/>
    </row>
    <row r="22665" spans="18:19" ht="15" customHeight="1">
      <c r="R22665"/>
      <c r="S22665"/>
    </row>
    <row r="22666" spans="18:19" ht="15" customHeight="1">
      <c r="R22666"/>
      <c r="S22666"/>
    </row>
    <row r="22667" spans="18:19" ht="15" customHeight="1">
      <c r="R22667"/>
      <c r="S22667"/>
    </row>
    <row r="22668" spans="18:19" ht="15" customHeight="1">
      <c r="R22668"/>
      <c r="S22668"/>
    </row>
    <row r="22669" spans="18:19" ht="15" customHeight="1">
      <c r="R22669"/>
      <c r="S22669"/>
    </row>
    <row r="22670" spans="18:19" ht="15" customHeight="1">
      <c r="R22670"/>
      <c r="S22670"/>
    </row>
    <row r="22671" spans="18:19" ht="15" customHeight="1">
      <c r="R22671"/>
      <c r="S22671"/>
    </row>
    <row r="22672" spans="18:19" ht="15" customHeight="1">
      <c r="R22672"/>
      <c r="S22672"/>
    </row>
    <row r="22673" spans="18:19" ht="15" customHeight="1">
      <c r="R22673"/>
      <c r="S22673"/>
    </row>
    <row r="22674" spans="18:19" ht="15" customHeight="1">
      <c r="R22674"/>
      <c r="S22674"/>
    </row>
    <row r="22675" spans="18:19" ht="15" customHeight="1">
      <c r="R22675"/>
      <c r="S22675"/>
    </row>
    <row r="22676" spans="18:19" ht="15" customHeight="1">
      <c r="R22676"/>
      <c r="S22676"/>
    </row>
    <row r="22677" spans="18:19" ht="15" customHeight="1">
      <c r="R22677"/>
      <c r="S22677"/>
    </row>
    <row r="22678" spans="18:19" ht="15" customHeight="1">
      <c r="R22678"/>
      <c r="S22678"/>
    </row>
    <row r="22679" spans="18:19" ht="15" customHeight="1">
      <c r="R22679"/>
      <c r="S22679"/>
    </row>
    <row r="22680" spans="18:19" ht="15" customHeight="1">
      <c r="R22680"/>
      <c r="S22680"/>
    </row>
    <row r="22681" spans="18:19" ht="15" customHeight="1">
      <c r="R22681"/>
      <c r="S22681"/>
    </row>
    <row r="22682" spans="18:19" ht="15" customHeight="1">
      <c r="R22682"/>
      <c r="S22682"/>
    </row>
    <row r="22683" spans="18:19" ht="15" customHeight="1">
      <c r="R22683"/>
      <c r="S22683"/>
    </row>
    <row r="22684" spans="18:19" ht="15" customHeight="1">
      <c r="R22684"/>
      <c r="S22684"/>
    </row>
    <row r="22685" spans="18:19" ht="15" customHeight="1">
      <c r="R22685"/>
      <c r="S22685"/>
    </row>
    <row r="22686" spans="18:19" ht="15" customHeight="1">
      <c r="R22686"/>
      <c r="S22686"/>
    </row>
    <row r="22687" spans="18:19" ht="15" customHeight="1">
      <c r="R22687"/>
      <c r="S22687"/>
    </row>
    <row r="22688" spans="18:19" ht="15" customHeight="1">
      <c r="R22688"/>
      <c r="S22688"/>
    </row>
    <row r="22689" spans="18:19" ht="15" customHeight="1">
      <c r="R22689"/>
      <c r="S22689"/>
    </row>
    <row r="22690" spans="18:19" ht="15" customHeight="1">
      <c r="R22690"/>
      <c r="S22690"/>
    </row>
    <row r="22691" spans="18:19" ht="15" customHeight="1">
      <c r="R22691"/>
      <c r="S22691"/>
    </row>
    <row r="22692" spans="18:19" ht="15" customHeight="1">
      <c r="R22692"/>
      <c r="S22692"/>
    </row>
    <row r="22693" spans="18:19" ht="15" customHeight="1">
      <c r="R22693"/>
      <c r="S22693"/>
    </row>
    <row r="22694" spans="18:19" ht="15" customHeight="1">
      <c r="R22694"/>
      <c r="S22694"/>
    </row>
    <row r="22695" spans="18:19" ht="15" customHeight="1">
      <c r="R22695"/>
      <c r="S22695"/>
    </row>
    <row r="22696" spans="18:19" ht="15" customHeight="1">
      <c r="R22696"/>
      <c r="S22696"/>
    </row>
    <row r="22697" spans="18:19" ht="15" customHeight="1">
      <c r="R22697"/>
      <c r="S22697"/>
    </row>
    <row r="22698" spans="18:19" ht="15" customHeight="1">
      <c r="R22698"/>
      <c r="S22698"/>
    </row>
    <row r="22699" spans="18:19" ht="15" customHeight="1">
      <c r="R22699"/>
      <c r="S22699"/>
    </row>
    <row r="22700" spans="18:19" ht="15" customHeight="1">
      <c r="R22700"/>
      <c r="S22700"/>
    </row>
    <row r="22701" spans="18:19" ht="15" customHeight="1">
      <c r="R22701"/>
      <c r="S22701"/>
    </row>
    <row r="22702" spans="18:19" ht="15" customHeight="1">
      <c r="R22702"/>
      <c r="S22702"/>
    </row>
    <row r="22703" spans="18:19" ht="15" customHeight="1">
      <c r="R22703"/>
      <c r="S22703"/>
    </row>
    <row r="22704" spans="18:19" ht="15" customHeight="1">
      <c r="R22704"/>
      <c r="S22704"/>
    </row>
    <row r="22705" spans="18:19" ht="15" customHeight="1">
      <c r="R22705"/>
      <c r="S22705"/>
    </row>
    <row r="22706" spans="18:19" ht="15" customHeight="1">
      <c r="R22706"/>
      <c r="S22706"/>
    </row>
    <row r="22707" spans="18:19" ht="15" customHeight="1">
      <c r="R22707"/>
      <c r="S22707"/>
    </row>
    <row r="22708" spans="18:19" ht="15" customHeight="1">
      <c r="R22708"/>
      <c r="S22708"/>
    </row>
    <row r="22709" spans="18:19" ht="15" customHeight="1">
      <c r="R22709"/>
      <c r="S22709"/>
    </row>
    <row r="22710" spans="18:19" ht="15" customHeight="1">
      <c r="R22710"/>
      <c r="S22710"/>
    </row>
    <row r="22711" spans="18:19" ht="15" customHeight="1">
      <c r="R22711"/>
      <c r="S22711"/>
    </row>
    <row r="22712" spans="18:19" ht="15" customHeight="1">
      <c r="R22712"/>
      <c r="S22712"/>
    </row>
    <row r="22713" spans="18:19" ht="15" customHeight="1">
      <c r="R22713"/>
      <c r="S22713"/>
    </row>
    <row r="22714" spans="18:19" ht="15" customHeight="1">
      <c r="R22714"/>
      <c r="S22714"/>
    </row>
    <row r="22715" spans="18:19" ht="15" customHeight="1">
      <c r="R22715"/>
      <c r="S22715"/>
    </row>
    <row r="22716" spans="18:19" ht="15" customHeight="1">
      <c r="R22716"/>
      <c r="S22716"/>
    </row>
    <row r="22717" spans="18:19" ht="15" customHeight="1">
      <c r="R22717"/>
      <c r="S22717"/>
    </row>
    <row r="22718" spans="18:19" ht="15" customHeight="1">
      <c r="R22718"/>
      <c r="S22718"/>
    </row>
    <row r="22719" spans="18:19" ht="15" customHeight="1">
      <c r="R22719"/>
      <c r="S22719"/>
    </row>
    <row r="22720" spans="18:19" ht="15" customHeight="1">
      <c r="R22720"/>
      <c r="S22720"/>
    </row>
    <row r="22721" spans="18:19" ht="15" customHeight="1">
      <c r="R22721"/>
      <c r="S22721"/>
    </row>
    <row r="22722" spans="18:19" ht="15" customHeight="1">
      <c r="R22722"/>
      <c r="S22722"/>
    </row>
    <row r="22723" spans="18:19" ht="15" customHeight="1">
      <c r="R22723"/>
      <c r="S22723"/>
    </row>
    <row r="22724" spans="18:19" ht="15" customHeight="1">
      <c r="R22724"/>
      <c r="S22724"/>
    </row>
    <row r="22725" spans="18:19" ht="15" customHeight="1">
      <c r="R22725"/>
      <c r="S22725"/>
    </row>
    <row r="22726" spans="18:19" ht="15" customHeight="1">
      <c r="R22726"/>
      <c r="S22726"/>
    </row>
    <row r="22727" spans="18:19" ht="15" customHeight="1">
      <c r="R22727"/>
      <c r="S22727"/>
    </row>
    <row r="22728" spans="18:19" ht="15" customHeight="1">
      <c r="R22728"/>
      <c r="S22728"/>
    </row>
    <row r="22729" spans="18:19" ht="15" customHeight="1">
      <c r="R22729"/>
      <c r="S22729"/>
    </row>
    <row r="22730" spans="18:19" ht="15" customHeight="1">
      <c r="R22730"/>
      <c r="S22730"/>
    </row>
    <row r="22731" spans="18:19" ht="15" customHeight="1">
      <c r="R22731"/>
      <c r="S22731"/>
    </row>
    <row r="22732" spans="18:19" ht="15" customHeight="1">
      <c r="R22732"/>
      <c r="S22732"/>
    </row>
    <row r="22733" spans="18:19" ht="15" customHeight="1">
      <c r="R22733"/>
      <c r="S22733"/>
    </row>
    <row r="22734" spans="18:19" ht="15" customHeight="1">
      <c r="R22734"/>
      <c r="S22734"/>
    </row>
    <row r="22735" spans="18:19" ht="15" customHeight="1">
      <c r="R22735"/>
      <c r="S22735"/>
    </row>
    <row r="22736" spans="18:19" ht="15" customHeight="1">
      <c r="R22736"/>
      <c r="S22736"/>
    </row>
    <row r="22737" spans="18:19" ht="15" customHeight="1">
      <c r="R22737"/>
      <c r="S22737"/>
    </row>
    <row r="22738" spans="18:19" ht="15" customHeight="1">
      <c r="R22738"/>
      <c r="S22738"/>
    </row>
    <row r="22739" spans="18:19" ht="15" customHeight="1">
      <c r="R22739"/>
      <c r="S22739"/>
    </row>
    <row r="22740" spans="18:19" ht="15" customHeight="1">
      <c r="R22740"/>
      <c r="S22740"/>
    </row>
    <row r="22741" spans="18:19" ht="15" customHeight="1">
      <c r="R22741"/>
      <c r="S22741"/>
    </row>
    <row r="22742" spans="18:19" ht="15" customHeight="1">
      <c r="R22742"/>
      <c r="S22742"/>
    </row>
    <row r="22743" spans="18:19" ht="15" customHeight="1">
      <c r="R22743"/>
      <c r="S22743"/>
    </row>
    <row r="22744" spans="18:19" ht="15" customHeight="1">
      <c r="R22744"/>
      <c r="S22744"/>
    </row>
    <row r="22745" spans="18:19" ht="15" customHeight="1">
      <c r="R22745"/>
      <c r="S22745"/>
    </row>
    <row r="22746" spans="18:19" ht="15" customHeight="1">
      <c r="R22746"/>
      <c r="S22746"/>
    </row>
    <row r="22747" spans="18:19" ht="15" customHeight="1">
      <c r="R22747"/>
      <c r="S22747"/>
    </row>
    <row r="22748" spans="18:19" ht="15" customHeight="1">
      <c r="R22748"/>
      <c r="S22748"/>
    </row>
    <row r="22749" spans="18:19" ht="15" customHeight="1">
      <c r="R22749"/>
      <c r="S22749"/>
    </row>
    <row r="22750" spans="18:19" ht="15" customHeight="1">
      <c r="R22750"/>
      <c r="S22750"/>
    </row>
    <row r="22751" spans="18:19" ht="15" customHeight="1">
      <c r="R22751"/>
      <c r="S22751"/>
    </row>
    <row r="22752" spans="18:19" ht="15" customHeight="1">
      <c r="R22752"/>
      <c r="S22752"/>
    </row>
    <row r="22753" spans="18:19" ht="15" customHeight="1">
      <c r="R22753"/>
      <c r="S22753"/>
    </row>
    <row r="22754" spans="18:19" ht="15" customHeight="1">
      <c r="R22754"/>
      <c r="S22754"/>
    </row>
    <row r="22755" spans="18:19" ht="15" customHeight="1">
      <c r="R22755"/>
      <c r="S22755"/>
    </row>
    <row r="22756" spans="18:19" ht="15" customHeight="1">
      <c r="R22756"/>
      <c r="S22756"/>
    </row>
    <row r="22757" spans="18:19" ht="15" customHeight="1">
      <c r="R22757"/>
      <c r="S22757"/>
    </row>
    <row r="22758" spans="18:19" ht="15" customHeight="1">
      <c r="R22758"/>
      <c r="S22758"/>
    </row>
    <row r="22759" spans="18:19" ht="15" customHeight="1">
      <c r="R22759"/>
      <c r="S22759"/>
    </row>
    <row r="22760" spans="18:19" ht="15" customHeight="1">
      <c r="R22760"/>
      <c r="S22760"/>
    </row>
    <row r="22761" spans="18:19" ht="15" customHeight="1">
      <c r="R22761"/>
      <c r="S22761"/>
    </row>
    <row r="22762" spans="18:19" ht="15" customHeight="1">
      <c r="R22762"/>
      <c r="S22762"/>
    </row>
    <row r="22763" spans="18:19" ht="15" customHeight="1">
      <c r="R22763"/>
      <c r="S22763"/>
    </row>
    <row r="22764" spans="18:19" ht="15" customHeight="1">
      <c r="R22764"/>
      <c r="S22764"/>
    </row>
    <row r="22765" spans="18:19" ht="15" customHeight="1">
      <c r="R22765"/>
      <c r="S22765"/>
    </row>
    <row r="22766" spans="18:19" ht="15" customHeight="1">
      <c r="R22766"/>
      <c r="S22766"/>
    </row>
    <row r="22767" spans="18:19" ht="15" customHeight="1">
      <c r="R22767"/>
      <c r="S22767"/>
    </row>
    <row r="22768" spans="18:19" ht="15" customHeight="1">
      <c r="R22768"/>
      <c r="S22768"/>
    </row>
    <row r="22769" spans="18:19" ht="15" customHeight="1">
      <c r="R22769"/>
      <c r="S22769"/>
    </row>
    <row r="22770" spans="18:19" ht="15" customHeight="1">
      <c r="R22770"/>
      <c r="S22770"/>
    </row>
    <row r="22771" spans="18:19" ht="15" customHeight="1">
      <c r="R22771"/>
      <c r="S22771"/>
    </row>
    <row r="22772" spans="18:19" ht="15" customHeight="1">
      <c r="R22772"/>
      <c r="S22772"/>
    </row>
    <row r="22773" spans="18:19" ht="15" customHeight="1">
      <c r="R22773"/>
      <c r="S22773"/>
    </row>
    <row r="22774" spans="18:19" ht="15" customHeight="1">
      <c r="R22774"/>
      <c r="S22774"/>
    </row>
    <row r="22775" spans="18:19" ht="15" customHeight="1">
      <c r="R22775"/>
      <c r="S22775"/>
    </row>
    <row r="22776" spans="18:19" ht="15" customHeight="1">
      <c r="R22776"/>
      <c r="S22776"/>
    </row>
    <row r="22777" spans="18:19" ht="15" customHeight="1">
      <c r="R22777"/>
      <c r="S22777"/>
    </row>
    <row r="22778" spans="18:19" ht="15" customHeight="1">
      <c r="R22778"/>
      <c r="S22778"/>
    </row>
    <row r="22779" spans="18:19" ht="15" customHeight="1">
      <c r="R22779"/>
      <c r="S22779"/>
    </row>
    <row r="22780" spans="18:19" ht="15" customHeight="1">
      <c r="R22780"/>
      <c r="S22780"/>
    </row>
    <row r="22781" spans="18:19" ht="15" customHeight="1">
      <c r="R22781"/>
      <c r="S22781"/>
    </row>
    <row r="22782" spans="18:19" ht="15" customHeight="1">
      <c r="R22782"/>
      <c r="S22782"/>
    </row>
    <row r="22783" spans="18:19" ht="15" customHeight="1">
      <c r="R22783"/>
      <c r="S22783"/>
    </row>
    <row r="22784" spans="18:19" ht="15" customHeight="1">
      <c r="R22784"/>
      <c r="S22784"/>
    </row>
    <row r="22785" spans="18:19" ht="15" customHeight="1">
      <c r="R22785"/>
      <c r="S22785"/>
    </row>
    <row r="22786" spans="18:19" ht="15" customHeight="1">
      <c r="R22786"/>
      <c r="S22786"/>
    </row>
    <row r="22787" spans="18:19" ht="15" customHeight="1">
      <c r="R22787"/>
      <c r="S22787"/>
    </row>
    <row r="22788" spans="18:19" ht="15" customHeight="1">
      <c r="R22788"/>
      <c r="S22788"/>
    </row>
    <row r="22789" spans="18:19" ht="15" customHeight="1">
      <c r="R22789"/>
      <c r="S22789"/>
    </row>
    <row r="22790" spans="18:19" ht="15" customHeight="1">
      <c r="R22790"/>
      <c r="S22790"/>
    </row>
    <row r="22791" spans="18:19" ht="15" customHeight="1">
      <c r="R22791"/>
      <c r="S22791"/>
    </row>
    <row r="22792" spans="18:19" ht="15" customHeight="1">
      <c r="R22792"/>
      <c r="S22792"/>
    </row>
    <row r="22793" spans="18:19" ht="15" customHeight="1">
      <c r="R22793"/>
      <c r="S22793"/>
    </row>
    <row r="22794" spans="18:19" ht="15" customHeight="1">
      <c r="R22794"/>
      <c r="S22794"/>
    </row>
    <row r="22795" spans="18:19" ht="15" customHeight="1">
      <c r="R22795"/>
      <c r="S22795"/>
    </row>
    <row r="22796" spans="18:19" ht="15" customHeight="1">
      <c r="R22796"/>
      <c r="S22796"/>
    </row>
    <row r="22797" spans="18:19" ht="15" customHeight="1">
      <c r="R22797"/>
      <c r="S22797"/>
    </row>
    <row r="22798" spans="18:19" ht="15" customHeight="1">
      <c r="R22798"/>
      <c r="S22798"/>
    </row>
    <row r="22799" spans="18:19" ht="15" customHeight="1">
      <c r="R22799"/>
      <c r="S22799"/>
    </row>
    <row r="22800" spans="18:19" ht="15" customHeight="1">
      <c r="R22800"/>
      <c r="S22800"/>
    </row>
    <row r="22801" spans="18:19" ht="15" customHeight="1">
      <c r="R22801"/>
      <c r="S22801"/>
    </row>
    <row r="22802" spans="18:19" ht="15" customHeight="1">
      <c r="R22802"/>
      <c r="S22802"/>
    </row>
    <row r="22803" spans="18:19" ht="15" customHeight="1">
      <c r="R22803"/>
      <c r="S22803"/>
    </row>
    <row r="22804" spans="18:19" ht="15" customHeight="1">
      <c r="R22804"/>
      <c r="S22804"/>
    </row>
    <row r="22805" spans="18:19" ht="15" customHeight="1">
      <c r="R22805"/>
      <c r="S22805"/>
    </row>
    <row r="22806" spans="18:19" ht="15" customHeight="1">
      <c r="R22806"/>
      <c r="S22806"/>
    </row>
    <row r="22807" spans="18:19" ht="15" customHeight="1">
      <c r="R22807"/>
      <c r="S22807"/>
    </row>
    <row r="22808" spans="18:19" ht="15" customHeight="1">
      <c r="R22808"/>
      <c r="S22808"/>
    </row>
    <row r="22809" spans="18:19" ht="15" customHeight="1">
      <c r="R22809"/>
      <c r="S22809"/>
    </row>
    <row r="22810" spans="18:19" ht="15" customHeight="1">
      <c r="R22810"/>
      <c r="S22810"/>
    </row>
    <row r="22811" spans="18:19" ht="15" customHeight="1">
      <c r="R22811"/>
      <c r="S22811"/>
    </row>
    <row r="22812" spans="18:19" ht="15" customHeight="1">
      <c r="R22812"/>
      <c r="S22812"/>
    </row>
    <row r="22813" spans="18:19" ht="15" customHeight="1">
      <c r="R22813"/>
      <c r="S22813"/>
    </row>
    <row r="22814" spans="18:19" ht="15" customHeight="1">
      <c r="R22814"/>
      <c r="S22814"/>
    </row>
    <row r="22815" spans="18:19" ht="15" customHeight="1">
      <c r="R22815"/>
      <c r="S22815"/>
    </row>
    <row r="22816" spans="18:19" ht="15" customHeight="1">
      <c r="R22816"/>
      <c r="S22816"/>
    </row>
    <row r="22817" spans="18:19" ht="15" customHeight="1">
      <c r="R22817"/>
      <c r="S22817"/>
    </row>
    <row r="22818" spans="18:19" ht="15" customHeight="1">
      <c r="R22818"/>
      <c r="S22818"/>
    </row>
    <row r="22819" spans="18:19" ht="15" customHeight="1">
      <c r="R22819"/>
      <c r="S22819"/>
    </row>
    <row r="22820" spans="18:19" ht="15" customHeight="1">
      <c r="R22820"/>
      <c r="S22820"/>
    </row>
    <row r="22821" spans="18:19" ht="15" customHeight="1">
      <c r="R22821"/>
      <c r="S22821"/>
    </row>
    <row r="22822" spans="18:19" ht="15" customHeight="1">
      <c r="R22822"/>
      <c r="S22822"/>
    </row>
    <row r="22823" spans="18:19" ht="15" customHeight="1">
      <c r="R22823"/>
      <c r="S22823"/>
    </row>
    <row r="22824" spans="18:19" ht="15" customHeight="1">
      <c r="R22824"/>
      <c r="S22824"/>
    </row>
    <row r="22825" spans="18:19" ht="15" customHeight="1">
      <c r="R22825"/>
      <c r="S22825"/>
    </row>
    <row r="22826" spans="18:19" ht="15" customHeight="1">
      <c r="R22826"/>
      <c r="S22826"/>
    </row>
    <row r="22827" spans="18:19" ht="15" customHeight="1">
      <c r="R22827"/>
      <c r="S22827"/>
    </row>
    <row r="22828" spans="18:19" ht="15" customHeight="1">
      <c r="R22828"/>
      <c r="S22828"/>
    </row>
    <row r="22829" spans="18:19" ht="15" customHeight="1">
      <c r="R22829"/>
      <c r="S22829"/>
    </row>
    <row r="22830" spans="18:19" ht="15" customHeight="1">
      <c r="R22830"/>
      <c r="S22830"/>
    </row>
    <row r="22831" spans="18:19" ht="15" customHeight="1">
      <c r="R22831"/>
      <c r="S22831"/>
    </row>
    <row r="22832" spans="18:19" ht="15" customHeight="1">
      <c r="R22832"/>
      <c r="S22832"/>
    </row>
    <row r="22833" spans="18:19" ht="15" customHeight="1">
      <c r="R22833"/>
      <c r="S22833"/>
    </row>
    <row r="22834" spans="18:19" ht="15" customHeight="1">
      <c r="R22834"/>
      <c r="S22834"/>
    </row>
    <row r="22835" spans="18:19" ht="15" customHeight="1">
      <c r="R22835"/>
      <c r="S22835"/>
    </row>
    <row r="22836" spans="18:19" ht="15" customHeight="1">
      <c r="R22836"/>
      <c r="S22836"/>
    </row>
    <row r="22837" spans="18:19" ht="15" customHeight="1">
      <c r="R22837"/>
      <c r="S22837"/>
    </row>
    <row r="22838" spans="18:19" ht="15" customHeight="1">
      <c r="R22838"/>
      <c r="S22838"/>
    </row>
    <row r="22839" spans="18:19" ht="15" customHeight="1">
      <c r="R22839"/>
      <c r="S22839"/>
    </row>
    <row r="22840" spans="18:19" ht="15" customHeight="1">
      <c r="R22840"/>
      <c r="S22840"/>
    </row>
    <row r="22841" spans="18:19" ht="15" customHeight="1">
      <c r="R22841"/>
      <c r="S22841"/>
    </row>
    <row r="22842" spans="18:19" ht="15" customHeight="1">
      <c r="R22842"/>
      <c r="S22842"/>
    </row>
    <row r="22843" spans="18:19" ht="15" customHeight="1">
      <c r="R22843"/>
      <c r="S22843"/>
    </row>
    <row r="22844" spans="18:19" ht="15" customHeight="1">
      <c r="R22844"/>
      <c r="S22844"/>
    </row>
    <row r="22845" spans="18:19" ht="15" customHeight="1">
      <c r="R22845"/>
      <c r="S22845"/>
    </row>
    <row r="22846" spans="18:19" ht="15" customHeight="1">
      <c r="R22846"/>
      <c r="S22846"/>
    </row>
    <row r="22847" spans="18:19" ht="15" customHeight="1">
      <c r="R22847"/>
      <c r="S22847"/>
    </row>
    <row r="22848" spans="18:19" ht="15" customHeight="1">
      <c r="R22848"/>
      <c r="S22848"/>
    </row>
    <row r="22849" spans="18:19" ht="15" customHeight="1">
      <c r="R22849"/>
      <c r="S22849"/>
    </row>
    <row r="22850" spans="18:19" ht="15" customHeight="1">
      <c r="R22850"/>
      <c r="S22850"/>
    </row>
    <row r="22851" spans="18:19" ht="15" customHeight="1">
      <c r="R22851"/>
      <c r="S22851"/>
    </row>
    <row r="22852" spans="18:19" ht="15" customHeight="1">
      <c r="R22852"/>
      <c r="S22852"/>
    </row>
    <row r="22853" spans="18:19" ht="15" customHeight="1">
      <c r="R22853"/>
      <c r="S22853"/>
    </row>
    <row r="22854" spans="18:19" ht="15" customHeight="1">
      <c r="R22854"/>
      <c r="S22854"/>
    </row>
    <row r="22855" spans="18:19" ht="15" customHeight="1">
      <c r="R22855"/>
      <c r="S22855"/>
    </row>
    <row r="22856" spans="18:19" ht="15" customHeight="1">
      <c r="R22856"/>
      <c r="S22856"/>
    </row>
    <row r="22857" spans="18:19" ht="15" customHeight="1">
      <c r="R22857"/>
      <c r="S22857"/>
    </row>
    <row r="22858" spans="18:19" ht="15" customHeight="1">
      <c r="R22858"/>
      <c r="S22858"/>
    </row>
    <row r="22859" spans="18:19" ht="15" customHeight="1">
      <c r="R22859"/>
      <c r="S22859"/>
    </row>
    <row r="22860" spans="18:19" ht="15" customHeight="1">
      <c r="R22860"/>
      <c r="S22860"/>
    </row>
    <row r="22861" spans="18:19" ht="15" customHeight="1">
      <c r="R22861"/>
      <c r="S22861"/>
    </row>
    <row r="22862" spans="18:19" ht="15" customHeight="1">
      <c r="R22862"/>
      <c r="S22862"/>
    </row>
    <row r="22863" spans="18:19" ht="15" customHeight="1">
      <c r="R22863"/>
      <c r="S22863"/>
    </row>
    <row r="22864" spans="18:19" ht="15" customHeight="1">
      <c r="R22864"/>
      <c r="S22864"/>
    </row>
    <row r="22865" spans="18:19" ht="15" customHeight="1">
      <c r="R22865"/>
      <c r="S22865"/>
    </row>
    <row r="22866" spans="18:19" ht="15" customHeight="1">
      <c r="R22866"/>
      <c r="S22866"/>
    </row>
    <row r="22867" spans="18:19" ht="15" customHeight="1">
      <c r="R22867"/>
      <c r="S22867"/>
    </row>
    <row r="22868" spans="18:19" ht="15" customHeight="1">
      <c r="R22868"/>
      <c r="S22868"/>
    </row>
    <row r="22869" spans="18:19" ht="15" customHeight="1">
      <c r="R22869"/>
      <c r="S22869"/>
    </row>
    <row r="22870" spans="18:19" ht="15" customHeight="1">
      <c r="R22870"/>
      <c r="S22870"/>
    </row>
    <row r="22871" spans="18:19" ht="15" customHeight="1">
      <c r="R22871"/>
      <c r="S22871"/>
    </row>
    <row r="22872" spans="18:19" ht="15" customHeight="1">
      <c r="R22872"/>
      <c r="S22872"/>
    </row>
    <row r="22873" spans="18:19" ht="15" customHeight="1">
      <c r="R22873"/>
      <c r="S22873"/>
    </row>
    <row r="22874" spans="18:19" ht="15" customHeight="1">
      <c r="R22874"/>
      <c r="S22874"/>
    </row>
    <row r="22875" spans="18:19" ht="15" customHeight="1">
      <c r="R22875"/>
      <c r="S22875"/>
    </row>
    <row r="22876" spans="18:19" ht="15" customHeight="1">
      <c r="R22876"/>
      <c r="S22876"/>
    </row>
    <row r="22877" spans="18:19" ht="15" customHeight="1">
      <c r="R22877"/>
      <c r="S22877"/>
    </row>
    <row r="22878" spans="18:19" ht="15" customHeight="1">
      <c r="R22878"/>
      <c r="S22878"/>
    </row>
    <row r="22879" spans="18:19" ht="15" customHeight="1">
      <c r="R22879"/>
      <c r="S22879"/>
    </row>
    <row r="22880" spans="18:19" ht="15" customHeight="1">
      <c r="R22880"/>
      <c r="S22880"/>
    </row>
    <row r="22881" spans="18:19" ht="15" customHeight="1">
      <c r="R22881"/>
      <c r="S22881"/>
    </row>
    <row r="22882" spans="18:19" ht="15" customHeight="1">
      <c r="R22882"/>
      <c r="S22882"/>
    </row>
    <row r="22883" spans="18:19" ht="15" customHeight="1">
      <c r="R22883"/>
      <c r="S22883"/>
    </row>
    <row r="22884" spans="18:19" ht="15" customHeight="1">
      <c r="R22884"/>
      <c r="S22884"/>
    </row>
    <row r="22885" spans="18:19" ht="15" customHeight="1">
      <c r="R22885"/>
      <c r="S22885"/>
    </row>
    <row r="22886" spans="18:19" ht="15" customHeight="1">
      <c r="R22886"/>
      <c r="S22886"/>
    </row>
    <row r="22887" spans="18:19" ht="15" customHeight="1">
      <c r="R22887"/>
      <c r="S22887"/>
    </row>
    <row r="22888" spans="18:19" ht="15" customHeight="1">
      <c r="R22888"/>
      <c r="S22888"/>
    </row>
    <row r="22889" spans="18:19" ht="15" customHeight="1">
      <c r="R22889"/>
      <c r="S22889"/>
    </row>
    <row r="22890" spans="18:19" ht="15" customHeight="1">
      <c r="R22890"/>
      <c r="S22890"/>
    </row>
    <row r="22891" spans="18:19" ht="15" customHeight="1">
      <c r="R22891"/>
      <c r="S22891"/>
    </row>
    <row r="22892" spans="18:19" ht="15" customHeight="1">
      <c r="R22892"/>
      <c r="S22892"/>
    </row>
    <row r="22893" spans="18:19" ht="15" customHeight="1">
      <c r="R22893"/>
      <c r="S22893"/>
    </row>
    <row r="22894" spans="18:19" ht="15" customHeight="1">
      <c r="R22894"/>
      <c r="S22894"/>
    </row>
    <row r="22895" spans="18:19" ht="15" customHeight="1">
      <c r="R22895"/>
      <c r="S22895"/>
    </row>
    <row r="22896" spans="18:19" ht="15" customHeight="1">
      <c r="R22896"/>
      <c r="S22896"/>
    </row>
    <row r="22897" spans="18:19" ht="15" customHeight="1">
      <c r="R22897"/>
      <c r="S22897"/>
    </row>
    <row r="22898" spans="18:19" ht="15" customHeight="1">
      <c r="R22898"/>
      <c r="S22898"/>
    </row>
    <row r="22899" spans="18:19" ht="15" customHeight="1">
      <c r="R22899"/>
      <c r="S22899"/>
    </row>
    <row r="22900" spans="18:19" ht="15" customHeight="1">
      <c r="R22900"/>
      <c r="S22900"/>
    </row>
    <row r="22901" spans="18:19" ht="15" customHeight="1">
      <c r="R22901"/>
      <c r="S22901"/>
    </row>
    <row r="22902" spans="18:19" ht="15" customHeight="1">
      <c r="R22902"/>
      <c r="S22902"/>
    </row>
    <row r="22903" spans="18:19" ht="15" customHeight="1">
      <c r="R22903"/>
      <c r="S22903"/>
    </row>
    <row r="22904" spans="18:19" ht="15" customHeight="1">
      <c r="R22904"/>
      <c r="S22904"/>
    </row>
    <row r="22905" spans="18:19" ht="15" customHeight="1">
      <c r="R22905"/>
      <c r="S22905"/>
    </row>
    <row r="22906" spans="18:19" ht="15" customHeight="1">
      <c r="R22906"/>
      <c r="S22906"/>
    </row>
    <row r="22907" spans="18:19" ht="15" customHeight="1">
      <c r="R22907"/>
      <c r="S22907"/>
    </row>
    <row r="22908" spans="18:19" ht="15" customHeight="1">
      <c r="R22908"/>
      <c r="S22908"/>
    </row>
    <row r="22909" spans="18:19" ht="15" customHeight="1">
      <c r="R22909"/>
      <c r="S22909"/>
    </row>
    <row r="22910" spans="18:19" ht="15" customHeight="1">
      <c r="R22910"/>
      <c r="S22910"/>
    </row>
    <row r="22911" spans="18:19" ht="15" customHeight="1">
      <c r="R22911"/>
      <c r="S22911"/>
    </row>
    <row r="22912" spans="18:19" ht="15" customHeight="1">
      <c r="R22912"/>
      <c r="S22912"/>
    </row>
    <row r="22913" spans="18:19" ht="15" customHeight="1">
      <c r="R22913"/>
      <c r="S22913"/>
    </row>
    <row r="22914" spans="18:19" ht="15" customHeight="1">
      <c r="R22914"/>
      <c r="S22914"/>
    </row>
    <row r="22915" spans="18:19" ht="15" customHeight="1">
      <c r="R22915"/>
      <c r="S22915"/>
    </row>
    <row r="22916" spans="18:19" ht="15" customHeight="1">
      <c r="R22916"/>
      <c r="S22916"/>
    </row>
    <row r="22917" spans="18:19" ht="15" customHeight="1">
      <c r="R22917"/>
      <c r="S22917"/>
    </row>
    <row r="22918" spans="18:19" ht="15" customHeight="1">
      <c r="R22918"/>
      <c r="S22918"/>
    </row>
    <row r="22919" spans="18:19" ht="15" customHeight="1">
      <c r="R22919"/>
      <c r="S22919"/>
    </row>
    <row r="22920" spans="18:19" ht="15" customHeight="1">
      <c r="R22920"/>
      <c r="S22920"/>
    </row>
    <row r="22921" spans="18:19" ht="15" customHeight="1">
      <c r="R22921"/>
      <c r="S22921"/>
    </row>
    <row r="22922" spans="18:19" ht="15" customHeight="1">
      <c r="R22922"/>
      <c r="S22922"/>
    </row>
    <row r="22923" spans="18:19" ht="15" customHeight="1">
      <c r="R22923"/>
      <c r="S22923"/>
    </row>
    <row r="22924" spans="18:19" ht="15" customHeight="1">
      <c r="R22924"/>
      <c r="S22924"/>
    </row>
    <row r="22925" spans="18:19" ht="15" customHeight="1">
      <c r="R22925"/>
      <c r="S22925"/>
    </row>
    <row r="22926" spans="18:19" ht="15" customHeight="1">
      <c r="R22926"/>
      <c r="S22926"/>
    </row>
    <row r="22927" spans="18:19" ht="15" customHeight="1">
      <c r="R22927"/>
      <c r="S22927"/>
    </row>
    <row r="22928" spans="18:19" ht="15" customHeight="1">
      <c r="R22928"/>
      <c r="S22928"/>
    </row>
    <row r="22929" spans="18:19" ht="15" customHeight="1">
      <c r="R22929"/>
      <c r="S22929"/>
    </row>
    <row r="22930" spans="18:19" ht="15" customHeight="1">
      <c r="R22930"/>
      <c r="S22930"/>
    </row>
    <row r="22931" spans="18:19" ht="15" customHeight="1">
      <c r="R22931"/>
      <c r="S22931"/>
    </row>
    <row r="22932" spans="18:19" ht="15" customHeight="1">
      <c r="R22932"/>
      <c r="S22932"/>
    </row>
    <row r="22933" spans="18:19" ht="15" customHeight="1">
      <c r="R22933"/>
      <c r="S22933"/>
    </row>
    <row r="22934" spans="18:19" ht="15" customHeight="1">
      <c r="R22934"/>
      <c r="S22934"/>
    </row>
    <row r="22935" spans="18:19" ht="15" customHeight="1">
      <c r="R22935"/>
      <c r="S22935"/>
    </row>
    <row r="22936" spans="18:19" ht="15" customHeight="1">
      <c r="R22936"/>
      <c r="S22936"/>
    </row>
    <row r="22937" spans="18:19" ht="15" customHeight="1">
      <c r="R22937"/>
      <c r="S22937"/>
    </row>
    <row r="22938" spans="18:19" ht="15" customHeight="1">
      <c r="R22938"/>
      <c r="S22938"/>
    </row>
    <row r="22939" spans="18:19" ht="15" customHeight="1">
      <c r="R22939"/>
      <c r="S22939"/>
    </row>
    <row r="22940" spans="18:19" ht="15" customHeight="1">
      <c r="R22940"/>
      <c r="S22940"/>
    </row>
    <row r="22941" spans="18:19" ht="15" customHeight="1">
      <c r="R22941"/>
      <c r="S22941"/>
    </row>
    <row r="22942" spans="18:19" ht="15" customHeight="1">
      <c r="R22942"/>
      <c r="S22942"/>
    </row>
    <row r="22943" spans="18:19" ht="15" customHeight="1">
      <c r="R22943"/>
      <c r="S22943"/>
    </row>
    <row r="22944" spans="18:19" ht="15" customHeight="1">
      <c r="R22944"/>
      <c r="S22944"/>
    </row>
    <row r="22945" spans="18:19" ht="15" customHeight="1">
      <c r="R22945"/>
      <c r="S22945"/>
    </row>
    <row r="22946" spans="18:19" ht="15" customHeight="1">
      <c r="R22946"/>
      <c r="S22946"/>
    </row>
    <row r="22947" spans="18:19" ht="15" customHeight="1">
      <c r="R22947"/>
      <c r="S22947"/>
    </row>
    <row r="22948" spans="18:19" ht="15" customHeight="1">
      <c r="R22948"/>
      <c r="S22948"/>
    </row>
    <row r="22949" spans="18:19" ht="15" customHeight="1">
      <c r="R22949"/>
      <c r="S22949"/>
    </row>
    <row r="22950" spans="18:19" ht="15" customHeight="1">
      <c r="R22950"/>
      <c r="S22950"/>
    </row>
    <row r="22951" spans="18:19" ht="15" customHeight="1">
      <c r="R22951"/>
      <c r="S22951"/>
    </row>
    <row r="22952" spans="18:19" ht="15" customHeight="1">
      <c r="R22952"/>
      <c r="S22952"/>
    </row>
    <row r="22953" spans="18:19" ht="15" customHeight="1">
      <c r="R22953"/>
      <c r="S22953"/>
    </row>
    <row r="22954" spans="18:19" ht="15" customHeight="1">
      <c r="R22954"/>
      <c r="S22954"/>
    </row>
    <row r="22955" spans="18:19" ht="15" customHeight="1">
      <c r="R22955"/>
      <c r="S22955"/>
    </row>
    <row r="22956" spans="18:19" ht="15" customHeight="1">
      <c r="R22956"/>
      <c r="S22956"/>
    </row>
    <row r="22957" spans="18:19" ht="15" customHeight="1">
      <c r="R22957"/>
      <c r="S22957"/>
    </row>
    <row r="22958" spans="18:19" ht="15" customHeight="1">
      <c r="R22958"/>
      <c r="S22958"/>
    </row>
    <row r="22959" spans="18:19" ht="15" customHeight="1">
      <c r="R22959"/>
      <c r="S22959"/>
    </row>
    <row r="22960" spans="18:19" ht="15" customHeight="1">
      <c r="R22960"/>
      <c r="S22960"/>
    </row>
    <row r="22961" spans="18:19" ht="15" customHeight="1">
      <c r="R22961"/>
      <c r="S22961"/>
    </row>
    <row r="22962" spans="18:19" ht="15" customHeight="1">
      <c r="R22962"/>
      <c r="S22962"/>
    </row>
    <row r="22963" spans="18:19" ht="15" customHeight="1">
      <c r="R22963"/>
      <c r="S22963"/>
    </row>
    <row r="22964" spans="18:19" ht="15" customHeight="1">
      <c r="R22964"/>
      <c r="S22964"/>
    </row>
    <row r="22965" spans="18:19" ht="15" customHeight="1">
      <c r="R22965"/>
      <c r="S22965"/>
    </row>
    <row r="22966" spans="18:19" ht="15" customHeight="1">
      <c r="R22966"/>
      <c r="S22966"/>
    </row>
    <row r="22967" spans="18:19" ht="15" customHeight="1">
      <c r="R22967"/>
      <c r="S22967"/>
    </row>
    <row r="22968" spans="18:19" ht="15" customHeight="1">
      <c r="R22968"/>
      <c r="S22968"/>
    </row>
    <row r="22969" spans="18:19" ht="15" customHeight="1">
      <c r="R22969"/>
      <c r="S22969"/>
    </row>
    <row r="22970" spans="18:19" ht="15" customHeight="1">
      <c r="R22970"/>
      <c r="S22970"/>
    </row>
    <row r="22971" spans="18:19" ht="15" customHeight="1">
      <c r="R22971"/>
      <c r="S22971"/>
    </row>
    <row r="22972" spans="18:19" ht="15" customHeight="1">
      <c r="R22972"/>
      <c r="S22972"/>
    </row>
    <row r="22973" spans="18:19" ht="15" customHeight="1">
      <c r="R22973"/>
      <c r="S22973"/>
    </row>
    <row r="22974" spans="18:19" ht="15" customHeight="1">
      <c r="R22974"/>
      <c r="S22974"/>
    </row>
    <row r="22975" spans="18:19" ht="15" customHeight="1">
      <c r="R22975"/>
      <c r="S22975"/>
    </row>
    <row r="22976" spans="18:19" ht="15" customHeight="1">
      <c r="R22976"/>
      <c r="S22976"/>
    </row>
    <row r="22977" spans="18:19" ht="15" customHeight="1">
      <c r="R22977"/>
      <c r="S22977"/>
    </row>
    <row r="22978" spans="18:19" ht="15" customHeight="1">
      <c r="R22978"/>
      <c r="S22978"/>
    </row>
    <row r="22979" spans="18:19" ht="15" customHeight="1">
      <c r="R22979"/>
      <c r="S22979"/>
    </row>
    <row r="22980" spans="18:19" ht="15" customHeight="1">
      <c r="R22980"/>
      <c r="S22980"/>
    </row>
    <row r="22981" spans="18:19" ht="15" customHeight="1">
      <c r="R22981"/>
      <c r="S22981"/>
    </row>
    <row r="22982" spans="18:19" ht="15" customHeight="1">
      <c r="R22982"/>
      <c r="S22982"/>
    </row>
    <row r="22983" spans="18:19" ht="15" customHeight="1">
      <c r="R22983"/>
      <c r="S22983"/>
    </row>
    <row r="22984" spans="18:19" ht="15" customHeight="1">
      <c r="R22984"/>
      <c r="S22984"/>
    </row>
    <row r="22985" spans="18:19" ht="15" customHeight="1">
      <c r="R22985"/>
      <c r="S22985"/>
    </row>
    <row r="22986" spans="18:19" ht="15" customHeight="1">
      <c r="R22986"/>
      <c r="S22986"/>
    </row>
    <row r="22987" spans="18:19" ht="15" customHeight="1">
      <c r="R22987"/>
      <c r="S22987"/>
    </row>
    <row r="22988" spans="18:19" ht="15" customHeight="1">
      <c r="R22988"/>
      <c r="S22988"/>
    </row>
    <row r="22989" spans="18:19" ht="15" customHeight="1">
      <c r="R22989"/>
      <c r="S22989"/>
    </row>
    <row r="22990" spans="18:19" ht="15" customHeight="1">
      <c r="R22990"/>
      <c r="S22990"/>
    </row>
    <row r="22991" spans="18:19" ht="15" customHeight="1">
      <c r="R22991"/>
      <c r="S22991"/>
    </row>
    <row r="22992" spans="18:19" ht="15" customHeight="1">
      <c r="R22992"/>
      <c r="S22992"/>
    </row>
    <row r="22993" spans="18:19" ht="15" customHeight="1">
      <c r="R22993"/>
      <c r="S22993"/>
    </row>
    <row r="22994" spans="18:19" ht="15" customHeight="1">
      <c r="R22994"/>
      <c r="S22994"/>
    </row>
    <row r="22995" spans="18:19" ht="15" customHeight="1">
      <c r="R22995"/>
      <c r="S22995"/>
    </row>
    <row r="22996" spans="18:19" ht="15" customHeight="1">
      <c r="R22996"/>
      <c r="S22996"/>
    </row>
    <row r="22997" spans="18:19" ht="15" customHeight="1">
      <c r="R22997"/>
      <c r="S22997"/>
    </row>
    <row r="22998" spans="18:19" ht="15" customHeight="1">
      <c r="R22998"/>
      <c r="S22998"/>
    </row>
    <row r="22999" spans="18:19" ht="15" customHeight="1">
      <c r="R22999"/>
      <c r="S22999"/>
    </row>
    <row r="23000" spans="18:19" ht="15" customHeight="1">
      <c r="R23000"/>
      <c r="S23000"/>
    </row>
    <row r="23001" spans="18:19" ht="15" customHeight="1">
      <c r="R23001"/>
      <c r="S23001"/>
    </row>
    <row r="23002" spans="18:19" ht="15" customHeight="1">
      <c r="R23002"/>
      <c r="S23002"/>
    </row>
    <row r="23003" spans="18:19" ht="15" customHeight="1">
      <c r="R23003"/>
      <c r="S23003"/>
    </row>
    <row r="23004" spans="18:19" ht="15" customHeight="1">
      <c r="R23004"/>
      <c r="S23004"/>
    </row>
    <row r="23005" spans="18:19" ht="15" customHeight="1">
      <c r="R23005"/>
      <c r="S23005"/>
    </row>
    <row r="23006" spans="18:19" ht="15" customHeight="1">
      <c r="R23006"/>
      <c r="S23006"/>
    </row>
    <row r="23007" spans="18:19" ht="15" customHeight="1">
      <c r="R23007"/>
      <c r="S23007"/>
    </row>
    <row r="23008" spans="18:19" ht="15" customHeight="1">
      <c r="R23008"/>
      <c r="S23008"/>
    </row>
    <row r="23009" spans="18:19" ht="15" customHeight="1">
      <c r="R23009"/>
      <c r="S23009"/>
    </row>
    <row r="23010" spans="18:19" ht="15" customHeight="1">
      <c r="R23010"/>
      <c r="S23010"/>
    </row>
    <row r="23011" spans="18:19" ht="15" customHeight="1">
      <c r="R23011"/>
      <c r="S23011"/>
    </row>
    <row r="23012" spans="18:19" ht="15" customHeight="1">
      <c r="R23012"/>
      <c r="S23012"/>
    </row>
    <row r="23013" spans="18:19" ht="15" customHeight="1">
      <c r="R23013"/>
      <c r="S23013"/>
    </row>
    <row r="23014" spans="18:19" ht="15" customHeight="1">
      <c r="R23014"/>
      <c r="S23014"/>
    </row>
    <row r="23015" spans="18:19" ht="15" customHeight="1">
      <c r="R23015"/>
      <c r="S23015"/>
    </row>
    <row r="23016" spans="18:19" ht="15" customHeight="1">
      <c r="R23016"/>
      <c r="S23016"/>
    </row>
    <row r="23017" spans="18:19" ht="15" customHeight="1">
      <c r="R23017"/>
      <c r="S23017"/>
    </row>
    <row r="23018" spans="18:19" ht="15" customHeight="1">
      <c r="R23018"/>
      <c r="S23018"/>
    </row>
    <row r="23019" spans="18:19" ht="15" customHeight="1">
      <c r="R23019"/>
      <c r="S23019"/>
    </row>
    <row r="23020" spans="18:19" ht="15" customHeight="1">
      <c r="R23020"/>
      <c r="S23020"/>
    </row>
    <row r="23021" spans="18:19" ht="15" customHeight="1">
      <c r="R23021"/>
      <c r="S23021"/>
    </row>
    <row r="23022" spans="18:19" ht="15" customHeight="1">
      <c r="R23022"/>
      <c r="S23022"/>
    </row>
    <row r="23023" spans="18:19" ht="15" customHeight="1">
      <c r="R23023"/>
      <c r="S23023"/>
    </row>
    <row r="23024" spans="18:19" ht="15" customHeight="1">
      <c r="R23024"/>
      <c r="S23024"/>
    </row>
    <row r="23025" spans="18:19" ht="15" customHeight="1">
      <c r="R23025"/>
      <c r="S23025"/>
    </row>
    <row r="23026" spans="18:19" ht="15" customHeight="1">
      <c r="R23026"/>
      <c r="S23026"/>
    </row>
    <row r="23027" spans="18:19" ht="15" customHeight="1">
      <c r="R23027"/>
      <c r="S23027"/>
    </row>
    <row r="23028" spans="18:19" ht="15" customHeight="1">
      <c r="R23028"/>
      <c r="S23028"/>
    </row>
    <row r="23029" spans="18:19" ht="15" customHeight="1">
      <c r="R23029"/>
      <c r="S23029"/>
    </row>
    <row r="23030" spans="18:19" ht="15" customHeight="1">
      <c r="R23030"/>
      <c r="S23030"/>
    </row>
    <row r="23031" spans="18:19" ht="15" customHeight="1">
      <c r="R23031"/>
      <c r="S23031"/>
    </row>
    <row r="23032" spans="18:19" ht="15" customHeight="1">
      <c r="R23032"/>
      <c r="S23032"/>
    </row>
    <row r="23033" spans="18:19" ht="15" customHeight="1">
      <c r="R23033"/>
      <c r="S23033"/>
    </row>
    <row r="23034" spans="18:19" ht="15" customHeight="1">
      <c r="R23034"/>
      <c r="S23034"/>
    </row>
    <row r="23035" spans="18:19" ht="15" customHeight="1">
      <c r="R23035"/>
      <c r="S23035"/>
    </row>
    <row r="23036" spans="18:19" ht="15" customHeight="1">
      <c r="R23036"/>
      <c r="S23036"/>
    </row>
    <row r="23037" spans="18:19" ht="15" customHeight="1">
      <c r="R23037"/>
      <c r="S23037"/>
    </row>
    <row r="23038" spans="18:19" ht="15" customHeight="1">
      <c r="R23038"/>
      <c r="S23038"/>
    </row>
    <row r="23039" spans="18:19" ht="15" customHeight="1">
      <c r="R23039"/>
      <c r="S23039"/>
    </row>
    <row r="23040" spans="18:19" ht="15" customHeight="1">
      <c r="R23040"/>
      <c r="S23040"/>
    </row>
    <row r="23041" spans="18:19" ht="15" customHeight="1">
      <c r="R23041"/>
      <c r="S23041"/>
    </row>
    <row r="23042" spans="18:19" ht="15" customHeight="1">
      <c r="R23042"/>
      <c r="S23042"/>
    </row>
    <row r="23043" spans="18:19" ht="15" customHeight="1">
      <c r="R23043"/>
      <c r="S23043"/>
    </row>
    <row r="23044" spans="18:19" ht="15" customHeight="1">
      <c r="R23044"/>
      <c r="S23044"/>
    </row>
    <row r="23045" spans="18:19" ht="15" customHeight="1">
      <c r="R23045"/>
      <c r="S23045"/>
    </row>
    <row r="23046" spans="18:19" ht="15" customHeight="1">
      <c r="R23046"/>
      <c r="S23046"/>
    </row>
    <row r="23047" spans="18:19" ht="15" customHeight="1">
      <c r="R23047"/>
      <c r="S23047"/>
    </row>
    <row r="23048" spans="18:19" ht="15" customHeight="1">
      <c r="R23048"/>
      <c r="S23048"/>
    </row>
    <row r="23049" spans="18:19" ht="15" customHeight="1">
      <c r="R23049"/>
      <c r="S23049"/>
    </row>
    <row r="23050" spans="18:19" ht="15" customHeight="1">
      <c r="R23050"/>
      <c r="S23050"/>
    </row>
    <row r="23051" spans="18:19" ht="15" customHeight="1">
      <c r="R23051"/>
      <c r="S23051"/>
    </row>
    <row r="23052" spans="18:19" ht="15" customHeight="1">
      <c r="R23052"/>
      <c r="S23052"/>
    </row>
    <row r="23053" spans="18:19" ht="15" customHeight="1">
      <c r="R23053"/>
      <c r="S23053"/>
    </row>
    <row r="23054" spans="18:19" ht="15" customHeight="1">
      <c r="R23054"/>
      <c r="S23054"/>
    </row>
    <row r="23055" spans="18:19" ht="15" customHeight="1">
      <c r="R23055"/>
      <c r="S23055"/>
    </row>
    <row r="23056" spans="18:19" ht="15" customHeight="1">
      <c r="R23056"/>
      <c r="S23056"/>
    </row>
    <row r="23057" spans="18:19" ht="15" customHeight="1">
      <c r="R23057"/>
      <c r="S23057"/>
    </row>
    <row r="23058" spans="18:19" ht="15" customHeight="1">
      <c r="R23058"/>
      <c r="S23058"/>
    </row>
    <row r="23059" spans="18:19" ht="15" customHeight="1">
      <c r="R23059"/>
      <c r="S23059"/>
    </row>
    <row r="23060" spans="18:19" ht="15" customHeight="1">
      <c r="R23060"/>
      <c r="S23060"/>
    </row>
    <row r="23061" spans="18:19" ht="15" customHeight="1">
      <c r="R23061"/>
      <c r="S23061"/>
    </row>
    <row r="23062" spans="18:19" ht="15" customHeight="1">
      <c r="R23062"/>
      <c r="S23062"/>
    </row>
    <row r="23063" spans="18:19" ht="15" customHeight="1">
      <c r="R23063"/>
      <c r="S23063"/>
    </row>
    <row r="23064" spans="18:19" ht="15" customHeight="1">
      <c r="R23064"/>
      <c r="S23064"/>
    </row>
    <row r="23065" spans="18:19" ht="15" customHeight="1">
      <c r="R23065"/>
      <c r="S23065"/>
    </row>
    <row r="23066" spans="18:19" ht="15" customHeight="1">
      <c r="R23066"/>
      <c r="S23066"/>
    </row>
    <row r="23067" spans="18:19" ht="15" customHeight="1">
      <c r="R23067"/>
      <c r="S23067"/>
    </row>
    <row r="23068" spans="18:19" ht="15" customHeight="1">
      <c r="R23068"/>
      <c r="S23068"/>
    </row>
    <row r="23069" spans="18:19" ht="15" customHeight="1">
      <c r="R23069"/>
      <c r="S23069"/>
    </row>
    <row r="23070" spans="18:19" ht="15" customHeight="1">
      <c r="R23070"/>
      <c r="S23070"/>
    </row>
    <row r="23071" spans="18:19" ht="15" customHeight="1">
      <c r="R23071"/>
      <c r="S23071"/>
    </row>
    <row r="23072" spans="18:19" ht="15" customHeight="1">
      <c r="R23072"/>
      <c r="S23072"/>
    </row>
    <row r="23073" spans="18:19" ht="15" customHeight="1">
      <c r="R23073"/>
      <c r="S23073"/>
    </row>
    <row r="23074" spans="18:19" ht="15" customHeight="1">
      <c r="R23074"/>
      <c r="S23074"/>
    </row>
    <row r="23075" spans="18:19" ht="15" customHeight="1">
      <c r="R23075"/>
      <c r="S23075"/>
    </row>
    <row r="23076" spans="18:19" ht="15" customHeight="1">
      <c r="R23076"/>
      <c r="S23076"/>
    </row>
    <row r="23077" spans="18:19" ht="15" customHeight="1">
      <c r="R23077"/>
      <c r="S23077"/>
    </row>
    <row r="23078" spans="18:19" ht="15" customHeight="1">
      <c r="R23078"/>
      <c r="S23078"/>
    </row>
    <row r="23079" spans="18:19" ht="15" customHeight="1">
      <c r="R23079"/>
      <c r="S23079"/>
    </row>
    <row r="23080" spans="18:19" ht="15" customHeight="1">
      <c r="R23080"/>
      <c r="S23080"/>
    </row>
    <row r="23081" spans="18:19" ht="15" customHeight="1">
      <c r="R23081"/>
      <c r="S23081"/>
    </row>
    <row r="23082" spans="18:19" ht="15" customHeight="1">
      <c r="R23082"/>
      <c r="S23082"/>
    </row>
    <row r="23083" spans="18:19" ht="15" customHeight="1">
      <c r="R23083"/>
      <c r="S23083"/>
    </row>
    <row r="23084" spans="18:19" ht="15" customHeight="1">
      <c r="R23084"/>
      <c r="S23084"/>
    </row>
    <row r="23085" spans="18:19" ht="15" customHeight="1">
      <c r="R23085"/>
      <c r="S23085"/>
    </row>
    <row r="23086" spans="18:19" ht="15" customHeight="1">
      <c r="R23086"/>
      <c r="S23086"/>
    </row>
    <row r="23087" spans="18:19" ht="15" customHeight="1">
      <c r="R23087"/>
      <c r="S23087"/>
    </row>
    <row r="23088" spans="18:19" ht="15" customHeight="1">
      <c r="R23088"/>
      <c r="S23088"/>
    </row>
    <row r="23089" spans="18:19" ht="15" customHeight="1">
      <c r="R23089"/>
      <c r="S23089"/>
    </row>
    <row r="23090" spans="18:19" ht="15" customHeight="1">
      <c r="R23090"/>
      <c r="S23090"/>
    </row>
    <row r="23091" spans="18:19" ht="15" customHeight="1">
      <c r="R23091"/>
      <c r="S23091"/>
    </row>
    <row r="23092" spans="18:19" ht="15" customHeight="1">
      <c r="R23092"/>
      <c r="S23092"/>
    </row>
    <row r="23093" spans="18:19" ht="15" customHeight="1">
      <c r="R23093"/>
      <c r="S23093"/>
    </row>
    <row r="23094" spans="18:19" ht="15" customHeight="1">
      <c r="R23094"/>
      <c r="S23094"/>
    </row>
    <row r="23095" spans="18:19" ht="15" customHeight="1">
      <c r="R23095"/>
      <c r="S23095"/>
    </row>
    <row r="23096" spans="18:19" ht="15" customHeight="1">
      <c r="R23096"/>
      <c r="S23096"/>
    </row>
    <row r="23097" spans="18:19" ht="15" customHeight="1">
      <c r="R23097"/>
      <c r="S23097"/>
    </row>
    <row r="23098" spans="18:19" ht="15" customHeight="1">
      <c r="R23098"/>
      <c r="S23098"/>
    </row>
    <row r="23099" spans="18:19" ht="15" customHeight="1">
      <c r="R23099"/>
      <c r="S23099"/>
    </row>
    <row r="23100" spans="18:19" ht="15" customHeight="1">
      <c r="R23100"/>
      <c r="S23100"/>
    </row>
    <row r="23101" spans="18:19" ht="15" customHeight="1">
      <c r="R23101"/>
      <c r="S23101"/>
    </row>
    <row r="23102" spans="18:19" ht="15" customHeight="1">
      <c r="R23102"/>
      <c r="S23102"/>
    </row>
    <row r="23103" spans="18:19" ht="15" customHeight="1">
      <c r="R23103"/>
      <c r="S23103"/>
    </row>
    <row r="23104" spans="18:19" ht="15" customHeight="1">
      <c r="R23104"/>
      <c r="S23104"/>
    </row>
    <row r="23105" spans="18:19" ht="15" customHeight="1">
      <c r="R23105"/>
      <c r="S23105"/>
    </row>
    <row r="23106" spans="18:19" ht="15" customHeight="1">
      <c r="R23106"/>
      <c r="S23106"/>
    </row>
    <row r="23107" spans="18:19" ht="15" customHeight="1">
      <c r="R23107"/>
      <c r="S23107"/>
    </row>
    <row r="23108" spans="18:19" ht="15" customHeight="1">
      <c r="R23108"/>
      <c r="S23108"/>
    </row>
    <row r="23109" spans="18:19" ht="15" customHeight="1">
      <c r="R23109"/>
      <c r="S23109"/>
    </row>
    <row r="23110" spans="18:19" ht="15" customHeight="1">
      <c r="R23110"/>
      <c r="S23110"/>
    </row>
    <row r="23111" spans="18:19" ht="15" customHeight="1">
      <c r="R23111"/>
      <c r="S23111"/>
    </row>
    <row r="23112" spans="18:19" ht="15" customHeight="1">
      <c r="R23112"/>
      <c r="S23112"/>
    </row>
    <row r="23113" spans="18:19" ht="15" customHeight="1">
      <c r="R23113"/>
      <c r="S23113"/>
    </row>
    <row r="23114" spans="18:19" ht="15" customHeight="1">
      <c r="R23114"/>
      <c r="S23114"/>
    </row>
    <row r="23115" spans="18:19" ht="15" customHeight="1">
      <c r="R23115"/>
      <c r="S23115"/>
    </row>
    <row r="23116" spans="18:19" ht="15" customHeight="1">
      <c r="R23116"/>
      <c r="S23116"/>
    </row>
    <row r="23117" spans="18:19" ht="15" customHeight="1">
      <c r="R23117"/>
      <c r="S23117"/>
    </row>
    <row r="23118" spans="18:19" ht="15" customHeight="1">
      <c r="R23118"/>
      <c r="S23118"/>
    </row>
    <row r="23119" spans="18:19" ht="15" customHeight="1">
      <c r="R23119"/>
      <c r="S23119"/>
    </row>
    <row r="23120" spans="18:19" ht="15" customHeight="1">
      <c r="R23120"/>
      <c r="S23120"/>
    </row>
    <row r="23121" spans="18:19" ht="15" customHeight="1">
      <c r="R23121"/>
      <c r="S23121"/>
    </row>
    <row r="23122" spans="18:19" ht="15" customHeight="1">
      <c r="R23122"/>
      <c r="S23122"/>
    </row>
    <row r="23123" spans="18:19" ht="15" customHeight="1">
      <c r="R23123"/>
      <c r="S23123"/>
    </row>
    <row r="23124" spans="18:19" ht="15" customHeight="1">
      <c r="R23124"/>
      <c r="S23124"/>
    </row>
    <row r="23125" spans="18:19" ht="15" customHeight="1">
      <c r="R23125"/>
      <c r="S23125"/>
    </row>
    <row r="23126" spans="18:19" ht="15" customHeight="1">
      <c r="R23126"/>
      <c r="S23126"/>
    </row>
    <row r="23127" spans="18:19" ht="15" customHeight="1">
      <c r="R23127"/>
      <c r="S23127"/>
    </row>
    <row r="23128" spans="18:19" ht="15" customHeight="1">
      <c r="R23128"/>
      <c r="S23128"/>
    </row>
    <row r="23129" spans="18:19" ht="15" customHeight="1">
      <c r="R23129"/>
      <c r="S23129"/>
    </row>
    <row r="23130" spans="18:19" ht="15" customHeight="1">
      <c r="R23130"/>
      <c r="S23130"/>
    </row>
    <row r="23131" spans="18:19" ht="15" customHeight="1">
      <c r="R23131"/>
      <c r="S23131"/>
    </row>
    <row r="23132" spans="18:19" ht="15" customHeight="1">
      <c r="R23132"/>
      <c r="S23132"/>
    </row>
    <row r="23133" spans="18:19" ht="15" customHeight="1">
      <c r="R23133"/>
      <c r="S23133"/>
    </row>
    <row r="23134" spans="18:19" ht="15" customHeight="1">
      <c r="R23134"/>
      <c r="S23134"/>
    </row>
    <row r="23135" spans="18:19" ht="15" customHeight="1">
      <c r="R23135"/>
      <c r="S23135"/>
    </row>
    <row r="23136" spans="18:19" ht="15" customHeight="1">
      <c r="R23136"/>
      <c r="S23136"/>
    </row>
    <row r="23137" spans="18:19" ht="15" customHeight="1">
      <c r="R23137"/>
      <c r="S23137"/>
    </row>
    <row r="23138" spans="18:19" ht="15" customHeight="1">
      <c r="R23138"/>
      <c r="S23138"/>
    </row>
    <row r="23139" spans="18:19" ht="15" customHeight="1">
      <c r="R23139"/>
      <c r="S23139"/>
    </row>
    <row r="23140" spans="18:19" ht="15" customHeight="1">
      <c r="R23140"/>
      <c r="S23140"/>
    </row>
    <row r="23141" spans="18:19" ht="15" customHeight="1">
      <c r="R23141"/>
      <c r="S23141"/>
    </row>
    <row r="23142" spans="18:19" ht="15" customHeight="1">
      <c r="R23142"/>
      <c r="S23142"/>
    </row>
    <row r="23143" spans="18:19" ht="15" customHeight="1">
      <c r="R23143"/>
      <c r="S23143"/>
    </row>
    <row r="23144" spans="18:19" ht="15" customHeight="1">
      <c r="R23144"/>
      <c r="S23144"/>
    </row>
    <row r="23145" spans="18:19" ht="15" customHeight="1">
      <c r="R23145"/>
      <c r="S23145"/>
    </row>
    <row r="23146" spans="18:19" ht="15" customHeight="1">
      <c r="R23146"/>
      <c r="S23146"/>
    </row>
    <row r="23147" spans="18:19" ht="15" customHeight="1">
      <c r="R23147"/>
      <c r="S23147"/>
    </row>
    <row r="23148" spans="18:19" ht="15" customHeight="1">
      <c r="R23148"/>
      <c r="S23148"/>
    </row>
    <row r="23149" spans="18:19" ht="15" customHeight="1">
      <c r="R23149"/>
      <c r="S23149"/>
    </row>
    <row r="23150" spans="18:19" ht="15" customHeight="1">
      <c r="R23150"/>
      <c r="S23150"/>
    </row>
    <row r="23151" spans="18:19" ht="15" customHeight="1">
      <c r="R23151"/>
      <c r="S23151"/>
    </row>
    <row r="23152" spans="18:19" ht="15" customHeight="1">
      <c r="R23152"/>
      <c r="S23152"/>
    </row>
    <row r="23153" spans="18:19" ht="15" customHeight="1">
      <c r="R23153"/>
      <c r="S23153"/>
    </row>
    <row r="23154" spans="18:19" ht="15" customHeight="1">
      <c r="R23154"/>
      <c r="S23154"/>
    </row>
    <row r="23155" spans="18:19" ht="15" customHeight="1">
      <c r="R23155"/>
      <c r="S23155"/>
    </row>
    <row r="23156" spans="18:19" ht="15" customHeight="1">
      <c r="R23156"/>
      <c r="S23156"/>
    </row>
    <row r="23157" spans="18:19" ht="15" customHeight="1">
      <c r="R23157"/>
      <c r="S23157"/>
    </row>
    <row r="23158" spans="18:19" ht="15" customHeight="1">
      <c r="R23158"/>
      <c r="S23158"/>
    </row>
    <row r="23159" spans="18:19" ht="15" customHeight="1">
      <c r="R23159"/>
      <c r="S23159"/>
    </row>
    <row r="23160" spans="18:19" ht="15" customHeight="1">
      <c r="R23160"/>
      <c r="S23160"/>
    </row>
    <row r="23161" spans="18:19" ht="15" customHeight="1">
      <c r="R23161"/>
      <c r="S23161"/>
    </row>
    <row r="23162" spans="18:19" ht="15" customHeight="1">
      <c r="R23162"/>
      <c r="S23162"/>
    </row>
    <row r="23163" spans="18:19" ht="15" customHeight="1">
      <c r="R23163"/>
      <c r="S23163"/>
    </row>
    <row r="23164" spans="18:19" ht="15" customHeight="1">
      <c r="R23164"/>
      <c r="S23164"/>
    </row>
    <row r="23165" spans="18:19" ht="15" customHeight="1">
      <c r="R23165"/>
      <c r="S23165"/>
    </row>
    <row r="23166" spans="18:19" ht="15" customHeight="1">
      <c r="R23166"/>
      <c r="S23166"/>
    </row>
    <row r="23167" spans="18:19" ht="15" customHeight="1">
      <c r="R23167"/>
      <c r="S23167"/>
    </row>
    <row r="23168" spans="18:19" ht="15" customHeight="1">
      <c r="R23168"/>
      <c r="S23168"/>
    </row>
    <row r="23169" spans="18:19" ht="15" customHeight="1">
      <c r="R23169"/>
      <c r="S23169"/>
    </row>
    <row r="23170" spans="18:19" ht="15" customHeight="1">
      <c r="R23170"/>
      <c r="S23170"/>
    </row>
    <row r="23171" spans="18:19" ht="15" customHeight="1">
      <c r="R23171"/>
      <c r="S23171"/>
    </row>
    <row r="23172" spans="18:19" ht="15" customHeight="1">
      <c r="R23172"/>
      <c r="S23172"/>
    </row>
    <row r="23173" spans="18:19" ht="15" customHeight="1">
      <c r="R23173"/>
      <c r="S23173"/>
    </row>
    <row r="23174" spans="18:19" ht="15" customHeight="1">
      <c r="R23174"/>
      <c r="S23174"/>
    </row>
    <row r="23175" spans="18:19" ht="15" customHeight="1">
      <c r="R23175"/>
      <c r="S23175"/>
    </row>
    <row r="23176" spans="18:19" ht="15" customHeight="1">
      <c r="R23176"/>
      <c r="S23176"/>
    </row>
    <row r="23177" spans="18:19" ht="15" customHeight="1">
      <c r="R23177"/>
      <c r="S23177"/>
    </row>
    <row r="23178" spans="18:19" ht="15" customHeight="1">
      <c r="R23178"/>
      <c r="S23178"/>
    </row>
    <row r="23179" spans="18:19" ht="15" customHeight="1">
      <c r="R23179"/>
      <c r="S23179"/>
    </row>
    <row r="23180" spans="18:19" ht="15" customHeight="1">
      <c r="R23180"/>
      <c r="S23180"/>
    </row>
    <row r="23181" spans="18:19" ht="15" customHeight="1">
      <c r="R23181"/>
      <c r="S23181"/>
    </row>
    <row r="23182" spans="18:19" ht="15" customHeight="1">
      <c r="R23182"/>
      <c r="S23182"/>
    </row>
    <row r="23183" spans="18:19" ht="15" customHeight="1">
      <c r="R23183"/>
      <c r="S23183"/>
    </row>
    <row r="23184" spans="18:19" ht="15" customHeight="1">
      <c r="R23184"/>
      <c r="S23184"/>
    </row>
    <row r="23185" spans="18:19" ht="15" customHeight="1">
      <c r="R23185"/>
      <c r="S23185"/>
    </row>
    <row r="23186" spans="18:19" ht="15" customHeight="1">
      <c r="R23186"/>
      <c r="S23186"/>
    </row>
    <row r="23187" spans="18:19" ht="15" customHeight="1">
      <c r="R23187"/>
      <c r="S23187"/>
    </row>
    <row r="23188" spans="18:19" ht="15" customHeight="1">
      <c r="R23188"/>
      <c r="S23188"/>
    </row>
    <row r="23189" spans="18:19" ht="15" customHeight="1">
      <c r="R23189"/>
      <c r="S23189"/>
    </row>
    <row r="23190" spans="18:19" ht="15" customHeight="1">
      <c r="R23190"/>
      <c r="S23190"/>
    </row>
    <row r="23191" spans="18:19" ht="15" customHeight="1">
      <c r="R23191"/>
      <c r="S23191"/>
    </row>
    <row r="23192" spans="18:19" ht="15" customHeight="1">
      <c r="R23192"/>
      <c r="S23192"/>
    </row>
    <row r="23193" spans="18:19" ht="15" customHeight="1">
      <c r="R23193"/>
      <c r="S23193"/>
    </row>
    <row r="23194" spans="18:19" ht="15" customHeight="1">
      <c r="R23194"/>
      <c r="S23194"/>
    </row>
    <row r="23195" spans="18:19" ht="15" customHeight="1">
      <c r="R23195"/>
      <c r="S23195"/>
    </row>
    <row r="23196" spans="18:19" ht="15" customHeight="1">
      <c r="R23196"/>
      <c r="S23196"/>
    </row>
    <row r="23197" spans="18:19" ht="15" customHeight="1">
      <c r="R23197"/>
      <c r="S23197"/>
    </row>
    <row r="23198" spans="18:19" ht="15" customHeight="1">
      <c r="R23198"/>
      <c r="S23198"/>
    </row>
    <row r="23199" spans="18:19" ht="15" customHeight="1">
      <c r="R23199"/>
      <c r="S23199"/>
    </row>
    <row r="23200" spans="18:19" ht="15" customHeight="1">
      <c r="R23200"/>
      <c r="S23200"/>
    </row>
    <row r="23201" spans="18:19" ht="15" customHeight="1">
      <c r="R23201"/>
      <c r="S23201"/>
    </row>
    <row r="23202" spans="18:19" ht="15" customHeight="1">
      <c r="R23202"/>
      <c r="S23202"/>
    </row>
    <row r="23203" spans="18:19" ht="15" customHeight="1">
      <c r="R23203"/>
      <c r="S23203"/>
    </row>
    <row r="23204" spans="18:19" ht="15" customHeight="1">
      <c r="R23204"/>
      <c r="S23204"/>
    </row>
    <row r="23205" spans="18:19" ht="15" customHeight="1">
      <c r="R23205"/>
      <c r="S23205"/>
    </row>
    <row r="23206" spans="18:19" ht="15" customHeight="1">
      <c r="R23206"/>
      <c r="S23206"/>
    </row>
    <row r="23207" spans="18:19" ht="15" customHeight="1">
      <c r="R23207"/>
      <c r="S23207"/>
    </row>
    <row r="23208" spans="18:19" ht="15" customHeight="1">
      <c r="R23208"/>
      <c r="S23208"/>
    </row>
    <row r="23209" spans="18:19" ht="15" customHeight="1">
      <c r="R23209"/>
      <c r="S23209"/>
    </row>
    <row r="23210" spans="18:19" ht="15" customHeight="1">
      <c r="R23210"/>
      <c r="S23210"/>
    </row>
    <row r="23211" spans="18:19" ht="15" customHeight="1">
      <c r="R23211"/>
      <c r="S23211"/>
    </row>
    <row r="23212" spans="18:19" ht="15" customHeight="1">
      <c r="R23212"/>
      <c r="S23212"/>
    </row>
    <row r="23213" spans="18:19" ht="15" customHeight="1">
      <c r="R23213"/>
      <c r="S23213"/>
    </row>
    <row r="23214" spans="18:19" ht="15" customHeight="1">
      <c r="R23214"/>
      <c r="S23214"/>
    </row>
    <row r="23215" spans="18:19" ht="15" customHeight="1">
      <c r="R23215"/>
      <c r="S23215"/>
    </row>
    <row r="23216" spans="18:19" ht="15" customHeight="1">
      <c r="R23216"/>
      <c r="S23216"/>
    </row>
    <row r="23217" spans="18:19" ht="15" customHeight="1">
      <c r="R23217"/>
      <c r="S23217"/>
    </row>
    <row r="23218" spans="18:19" ht="15" customHeight="1">
      <c r="R23218"/>
      <c r="S23218"/>
    </row>
    <row r="23219" spans="18:19" ht="15" customHeight="1">
      <c r="R23219"/>
      <c r="S23219"/>
    </row>
    <row r="23220" spans="18:19" ht="15" customHeight="1">
      <c r="R23220"/>
      <c r="S23220"/>
    </row>
    <row r="23221" spans="18:19" ht="15" customHeight="1">
      <c r="R23221"/>
      <c r="S23221"/>
    </row>
    <row r="23222" spans="18:19" ht="15" customHeight="1">
      <c r="R23222"/>
      <c r="S23222"/>
    </row>
    <row r="23223" spans="18:19" ht="15" customHeight="1">
      <c r="R23223"/>
      <c r="S23223"/>
    </row>
    <row r="23224" spans="18:19" ht="15" customHeight="1">
      <c r="R23224"/>
      <c r="S23224"/>
    </row>
    <row r="23225" spans="18:19" ht="15" customHeight="1">
      <c r="R23225"/>
      <c r="S23225"/>
    </row>
    <row r="23226" spans="18:19" ht="15" customHeight="1">
      <c r="R23226"/>
      <c r="S23226"/>
    </row>
    <row r="23227" spans="18:19" ht="15" customHeight="1">
      <c r="R23227"/>
      <c r="S23227"/>
    </row>
    <row r="23228" spans="18:19" ht="15" customHeight="1">
      <c r="R23228"/>
      <c r="S23228"/>
    </row>
    <row r="23229" spans="18:19" ht="15" customHeight="1">
      <c r="R23229"/>
      <c r="S23229"/>
    </row>
    <row r="23230" spans="18:19" ht="15" customHeight="1">
      <c r="R23230"/>
      <c r="S23230"/>
    </row>
    <row r="23231" spans="18:19" ht="15" customHeight="1">
      <c r="R23231"/>
      <c r="S23231"/>
    </row>
    <row r="23232" spans="18:19" ht="15" customHeight="1">
      <c r="R23232"/>
      <c r="S23232"/>
    </row>
    <row r="23233" spans="18:19" ht="15" customHeight="1">
      <c r="R23233"/>
      <c r="S23233"/>
    </row>
    <row r="23234" spans="18:19" ht="15" customHeight="1">
      <c r="R23234"/>
      <c r="S23234"/>
    </row>
    <row r="23235" spans="18:19" ht="15" customHeight="1">
      <c r="R23235"/>
      <c r="S23235"/>
    </row>
    <row r="23236" spans="18:19" ht="15" customHeight="1">
      <c r="R23236"/>
      <c r="S23236"/>
    </row>
    <row r="23237" spans="18:19" ht="15" customHeight="1">
      <c r="R23237"/>
      <c r="S23237"/>
    </row>
    <row r="23238" spans="18:19" ht="15" customHeight="1">
      <c r="R23238"/>
      <c r="S23238"/>
    </row>
    <row r="23239" spans="18:19" ht="15" customHeight="1">
      <c r="R23239"/>
      <c r="S23239"/>
    </row>
    <row r="23240" spans="18:19" ht="15" customHeight="1">
      <c r="R23240"/>
      <c r="S23240"/>
    </row>
    <row r="23241" spans="18:19" ht="15" customHeight="1">
      <c r="R23241"/>
      <c r="S23241"/>
    </row>
    <row r="23242" spans="18:19" ht="15" customHeight="1">
      <c r="R23242"/>
      <c r="S23242"/>
    </row>
    <row r="23243" spans="18:19" ht="15" customHeight="1">
      <c r="R23243"/>
      <c r="S23243"/>
    </row>
    <row r="23244" spans="18:19" ht="15" customHeight="1">
      <c r="R23244"/>
      <c r="S23244"/>
    </row>
    <row r="23245" spans="18:19" ht="15" customHeight="1">
      <c r="R23245"/>
      <c r="S23245"/>
    </row>
    <row r="23246" spans="18:19" ht="15" customHeight="1">
      <c r="R23246"/>
      <c r="S23246"/>
    </row>
    <row r="23247" spans="18:19" ht="15" customHeight="1">
      <c r="R23247"/>
      <c r="S23247"/>
    </row>
    <row r="23248" spans="18:19" ht="15" customHeight="1">
      <c r="R23248"/>
      <c r="S23248"/>
    </row>
    <row r="23249" spans="18:19" ht="15" customHeight="1">
      <c r="R23249"/>
      <c r="S23249"/>
    </row>
    <row r="23250" spans="18:19" ht="15" customHeight="1">
      <c r="R23250"/>
      <c r="S23250"/>
    </row>
    <row r="23251" spans="18:19" ht="15" customHeight="1">
      <c r="R23251"/>
      <c r="S23251"/>
    </row>
    <row r="23252" spans="18:19" ht="15" customHeight="1">
      <c r="R23252"/>
      <c r="S23252"/>
    </row>
    <row r="23253" spans="18:19" ht="15" customHeight="1">
      <c r="R23253"/>
      <c r="S23253"/>
    </row>
    <row r="23254" spans="18:19" ht="15" customHeight="1">
      <c r="R23254"/>
      <c r="S23254"/>
    </row>
    <row r="23255" spans="18:19" ht="15" customHeight="1">
      <c r="R23255"/>
      <c r="S23255"/>
    </row>
    <row r="23256" spans="18:19" ht="15" customHeight="1">
      <c r="R23256"/>
      <c r="S23256"/>
    </row>
    <row r="23257" spans="18:19" ht="15" customHeight="1">
      <c r="R23257"/>
      <c r="S23257"/>
    </row>
    <row r="23258" spans="18:19" ht="15" customHeight="1">
      <c r="R23258"/>
      <c r="S23258"/>
    </row>
    <row r="23259" spans="18:19" ht="15" customHeight="1">
      <c r="R23259"/>
      <c r="S23259"/>
    </row>
    <row r="23260" spans="18:19" ht="15" customHeight="1">
      <c r="R23260"/>
      <c r="S23260"/>
    </row>
    <row r="23261" spans="18:19" ht="15" customHeight="1">
      <c r="R23261"/>
      <c r="S23261"/>
    </row>
    <row r="23262" spans="18:19" ht="15" customHeight="1">
      <c r="R23262"/>
      <c r="S23262"/>
    </row>
    <row r="23263" spans="18:19" ht="15" customHeight="1">
      <c r="R23263"/>
      <c r="S23263"/>
    </row>
    <row r="23264" spans="18:19" ht="15" customHeight="1">
      <c r="R23264"/>
      <c r="S23264"/>
    </row>
    <row r="23265" spans="18:19" ht="15" customHeight="1">
      <c r="R23265"/>
      <c r="S23265"/>
    </row>
    <row r="23266" spans="18:19" ht="15" customHeight="1">
      <c r="R23266"/>
      <c r="S23266"/>
    </row>
    <row r="23267" spans="18:19" ht="15" customHeight="1">
      <c r="R23267"/>
      <c r="S23267"/>
    </row>
    <row r="23268" spans="18:19" ht="15" customHeight="1">
      <c r="R23268"/>
      <c r="S23268"/>
    </row>
    <row r="23269" spans="18:19" ht="15" customHeight="1">
      <c r="R23269"/>
      <c r="S23269"/>
    </row>
    <row r="23270" spans="18:19" ht="15" customHeight="1">
      <c r="R23270"/>
      <c r="S23270"/>
    </row>
    <row r="23271" spans="18:19" ht="15" customHeight="1">
      <c r="R23271"/>
      <c r="S23271"/>
    </row>
    <row r="23272" spans="18:19" ht="15" customHeight="1">
      <c r="R23272"/>
      <c r="S23272"/>
    </row>
    <row r="23273" spans="18:19" ht="15" customHeight="1">
      <c r="R23273"/>
      <c r="S23273"/>
    </row>
    <row r="23274" spans="18:19" ht="15" customHeight="1">
      <c r="R23274"/>
      <c r="S23274"/>
    </row>
    <row r="23275" spans="18:19" ht="15" customHeight="1">
      <c r="R23275"/>
      <c r="S23275"/>
    </row>
    <row r="23276" spans="18:19" ht="15" customHeight="1">
      <c r="R23276"/>
      <c r="S23276"/>
    </row>
    <row r="23277" spans="18:19" ht="15" customHeight="1">
      <c r="R23277"/>
      <c r="S23277"/>
    </row>
    <row r="23278" spans="18:19" ht="15" customHeight="1">
      <c r="R23278"/>
      <c r="S23278"/>
    </row>
    <row r="23279" spans="18:19" ht="15" customHeight="1">
      <c r="R23279"/>
      <c r="S23279"/>
    </row>
    <row r="23280" spans="18:19" ht="15" customHeight="1">
      <c r="R23280"/>
      <c r="S23280"/>
    </row>
    <row r="23281" spans="18:19" ht="15" customHeight="1">
      <c r="R23281"/>
      <c r="S23281"/>
    </row>
    <row r="23282" spans="18:19" ht="15" customHeight="1">
      <c r="R23282"/>
      <c r="S23282"/>
    </row>
    <row r="23283" spans="18:19" ht="15" customHeight="1">
      <c r="R23283"/>
      <c r="S23283"/>
    </row>
    <row r="23284" spans="18:19" ht="15" customHeight="1">
      <c r="R23284"/>
      <c r="S23284"/>
    </row>
    <row r="23285" spans="18:19" ht="15" customHeight="1">
      <c r="R23285"/>
      <c r="S23285"/>
    </row>
    <row r="23286" spans="18:19" ht="15" customHeight="1">
      <c r="R23286"/>
      <c r="S23286"/>
    </row>
    <row r="23287" spans="18:19" ht="15" customHeight="1">
      <c r="R23287"/>
      <c r="S23287"/>
    </row>
    <row r="23288" spans="18:19" ht="15" customHeight="1">
      <c r="R23288"/>
      <c r="S23288"/>
    </row>
    <row r="23289" spans="18:19" ht="15" customHeight="1">
      <c r="R23289"/>
      <c r="S23289"/>
    </row>
    <row r="23290" spans="18:19" ht="15" customHeight="1">
      <c r="R23290"/>
      <c r="S23290"/>
    </row>
    <row r="23291" spans="18:19" ht="15" customHeight="1">
      <c r="R23291"/>
      <c r="S23291"/>
    </row>
    <row r="23292" spans="18:19" ht="15" customHeight="1">
      <c r="R23292"/>
      <c r="S23292"/>
    </row>
    <row r="23293" spans="18:19" ht="15" customHeight="1">
      <c r="R23293"/>
      <c r="S23293"/>
    </row>
    <row r="23294" spans="18:19" ht="15" customHeight="1">
      <c r="R23294"/>
      <c r="S23294"/>
    </row>
    <row r="23295" spans="18:19" ht="15" customHeight="1">
      <c r="R23295"/>
      <c r="S23295"/>
    </row>
    <row r="23296" spans="18:19" ht="15" customHeight="1">
      <c r="R23296"/>
      <c r="S23296"/>
    </row>
    <row r="23297" spans="18:19" ht="15" customHeight="1">
      <c r="R23297"/>
      <c r="S23297"/>
    </row>
    <row r="23298" spans="18:19" ht="15" customHeight="1">
      <c r="R23298"/>
      <c r="S23298"/>
    </row>
    <row r="23299" spans="18:19" ht="15" customHeight="1">
      <c r="R23299"/>
      <c r="S23299"/>
    </row>
    <row r="23300" spans="18:19" ht="15" customHeight="1">
      <c r="R23300"/>
      <c r="S23300"/>
    </row>
    <row r="23301" spans="18:19" ht="15" customHeight="1">
      <c r="R23301"/>
      <c r="S23301"/>
    </row>
    <row r="23302" spans="18:19" ht="15" customHeight="1">
      <c r="R23302"/>
      <c r="S23302"/>
    </row>
    <row r="23303" spans="18:19" ht="15" customHeight="1">
      <c r="R23303"/>
      <c r="S23303"/>
    </row>
    <row r="23304" spans="18:19" ht="15" customHeight="1">
      <c r="R23304"/>
      <c r="S23304"/>
    </row>
    <row r="23305" spans="18:19" ht="15" customHeight="1">
      <c r="R23305"/>
      <c r="S23305"/>
    </row>
    <row r="23306" spans="18:19" ht="15" customHeight="1">
      <c r="R23306"/>
      <c r="S23306"/>
    </row>
    <row r="23307" spans="18:19" ht="15" customHeight="1">
      <c r="R23307"/>
      <c r="S23307"/>
    </row>
    <row r="23308" spans="18:19" ht="15" customHeight="1">
      <c r="R23308"/>
      <c r="S23308"/>
    </row>
    <row r="23309" spans="18:19" ht="15" customHeight="1">
      <c r="R23309"/>
      <c r="S23309"/>
    </row>
    <row r="23310" spans="18:19" ht="15" customHeight="1">
      <c r="R23310"/>
      <c r="S23310"/>
    </row>
    <row r="23311" spans="18:19" ht="15" customHeight="1">
      <c r="R23311"/>
      <c r="S23311"/>
    </row>
    <row r="23312" spans="18:19" ht="15" customHeight="1">
      <c r="R23312"/>
      <c r="S23312"/>
    </row>
    <row r="23313" spans="18:19" ht="15" customHeight="1">
      <c r="R23313"/>
      <c r="S23313"/>
    </row>
    <row r="23314" spans="18:19" ht="15" customHeight="1">
      <c r="R23314"/>
      <c r="S23314"/>
    </row>
    <row r="23315" spans="18:19" ht="15" customHeight="1">
      <c r="R23315"/>
      <c r="S23315"/>
    </row>
    <row r="23316" spans="18:19" ht="15" customHeight="1">
      <c r="R23316"/>
      <c r="S23316"/>
    </row>
    <row r="23317" spans="18:19" ht="15" customHeight="1">
      <c r="R23317"/>
      <c r="S23317"/>
    </row>
    <row r="23318" spans="18:19" ht="15" customHeight="1">
      <c r="R23318"/>
      <c r="S23318"/>
    </row>
    <row r="23319" spans="18:19" ht="15" customHeight="1">
      <c r="R23319"/>
      <c r="S23319"/>
    </row>
    <row r="23320" spans="18:19" ht="15" customHeight="1">
      <c r="R23320"/>
      <c r="S23320"/>
    </row>
    <row r="23321" spans="18:19" ht="15" customHeight="1">
      <c r="R23321"/>
      <c r="S23321"/>
    </row>
    <row r="23322" spans="18:19" ht="15" customHeight="1">
      <c r="R23322"/>
      <c r="S23322"/>
    </row>
    <row r="23323" spans="18:19" ht="15" customHeight="1">
      <c r="R23323"/>
      <c r="S23323"/>
    </row>
    <row r="23324" spans="18:19" ht="15" customHeight="1">
      <c r="R23324"/>
      <c r="S23324"/>
    </row>
    <row r="23325" spans="18:19" ht="15" customHeight="1">
      <c r="R23325"/>
      <c r="S23325"/>
    </row>
    <row r="23326" spans="18:19" ht="15" customHeight="1">
      <c r="R23326"/>
      <c r="S23326"/>
    </row>
    <row r="23327" spans="18:19" ht="15" customHeight="1">
      <c r="R23327"/>
      <c r="S23327"/>
    </row>
    <row r="23328" spans="18:19" ht="15" customHeight="1">
      <c r="R23328"/>
      <c r="S23328"/>
    </row>
    <row r="23329" spans="18:19" ht="15" customHeight="1">
      <c r="R23329"/>
      <c r="S23329"/>
    </row>
    <row r="23330" spans="18:19" ht="15" customHeight="1">
      <c r="R23330"/>
      <c r="S23330"/>
    </row>
    <row r="23331" spans="18:19" ht="15" customHeight="1">
      <c r="R23331"/>
      <c r="S23331"/>
    </row>
    <row r="23332" spans="18:19" ht="15" customHeight="1">
      <c r="R23332"/>
      <c r="S23332"/>
    </row>
    <row r="23333" spans="18:19" ht="15" customHeight="1">
      <c r="R23333"/>
      <c r="S23333"/>
    </row>
    <row r="23334" spans="18:19" ht="15" customHeight="1">
      <c r="R23334"/>
      <c r="S23334"/>
    </row>
    <row r="23335" spans="18:19" ht="15" customHeight="1">
      <c r="R23335"/>
      <c r="S23335"/>
    </row>
    <row r="23336" spans="18:19" ht="15" customHeight="1">
      <c r="R23336"/>
      <c r="S23336"/>
    </row>
    <row r="23337" spans="18:19" ht="15" customHeight="1">
      <c r="R23337"/>
      <c r="S23337"/>
    </row>
    <row r="23338" spans="18:19" ht="15" customHeight="1">
      <c r="R23338"/>
      <c r="S23338"/>
    </row>
    <row r="23339" spans="18:19" ht="15" customHeight="1">
      <c r="R23339"/>
      <c r="S23339"/>
    </row>
    <row r="23340" spans="18:19" ht="15" customHeight="1">
      <c r="R23340"/>
      <c r="S23340"/>
    </row>
    <row r="23341" spans="18:19" ht="15" customHeight="1">
      <c r="R23341"/>
      <c r="S23341"/>
    </row>
    <row r="23342" spans="18:19" ht="15" customHeight="1">
      <c r="R23342"/>
      <c r="S23342"/>
    </row>
    <row r="23343" spans="18:19" ht="15" customHeight="1">
      <c r="R23343"/>
      <c r="S23343"/>
    </row>
    <row r="23344" spans="18:19" ht="15" customHeight="1">
      <c r="R23344"/>
      <c r="S23344"/>
    </row>
    <row r="23345" spans="18:19" ht="15" customHeight="1">
      <c r="R23345"/>
      <c r="S23345"/>
    </row>
    <row r="23346" spans="18:19" ht="15" customHeight="1">
      <c r="R23346"/>
      <c r="S23346"/>
    </row>
    <row r="23347" spans="18:19" ht="15" customHeight="1">
      <c r="R23347"/>
      <c r="S23347"/>
    </row>
    <row r="23348" spans="18:19" ht="15" customHeight="1">
      <c r="R23348"/>
      <c r="S23348"/>
    </row>
    <row r="23349" spans="18:19" ht="15" customHeight="1">
      <c r="R23349"/>
      <c r="S23349"/>
    </row>
    <row r="23350" spans="18:19" ht="15" customHeight="1">
      <c r="R23350"/>
      <c r="S23350"/>
    </row>
    <row r="23351" spans="18:19" ht="15" customHeight="1">
      <c r="R23351"/>
      <c r="S23351"/>
    </row>
    <row r="23352" spans="18:19" ht="15" customHeight="1">
      <c r="R23352"/>
      <c r="S23352"/>
    </row>
    <row r="23353" spans="18:19" ht="15" customHeight="1">
      <c r="R23353"/>
      <c r="S23353"/>
    </row>
    <row r="23354" spans="18:19" ht="15" customHeight="1">
      <c r="R23354"/>
      <c r="S23354"/>
    </row>
    <row r="23355" spans="18:19" ht="15" customHeight="1">
      <c r="R23355"/>
      <c r="S23355"/>
    </row>
    <row r="23356" spans="18:19" ht="15" customHeight="1">
      <c r="R23356"/>
      <c r="S23356"/>
    </row>
    <row r="23357" spans="18:19" ht="15" customHeight="1">
      <c r="R23357"/>
      <c r="S23357"/>
    </row>
    <row r="23358" spans="18:19" ht="15" customHeight="1">
      <c r="R23358"/>
      <c r="S23358"/>
    </row>
    <row r="23359" spans="18:19" ht="15" customHeight="1">
      <c r="R23359"/>
      <c r="S23359"/>
    </row>
    <row r="23360" spans="18:19" ht="15" customHeight="1">
      <c r="R23360"/>
      <c r="S23360"/>
    </row>
    <row r="23361" spans="18:19" ht="15" customHeight="1">
      <c r="R23361"/>
      <c r="S23361"/>
    </row>
    <row r="23362" spans="18:19" ht="15" customHeight="1">
      <c r="R23362"/>
      <c r="S23362"/>
    </row>
    <row r="23363" spans="18:19" ht="15" customHeight="1">
      <c r="R23363"/>
      <c r="S23363"/>
    </row>
    <row r="23364" spans="18:19" ht="15" customHeight="1">
      <c r="R23364"/>
      <c r="S23364"/>
    </row>
    <row r="23365" spans="18:19" ht="15" customHeight="1">
      <c r="R23365"/>
      <c r="S23365"/>
    </row>
    <row r="23366" spans="18:19" ht="15" customHeight="1">
      <c r="R23366"/>
      <c r="S23366"/>
    </row>
    <row r="23367" spans="18:19" ht="15" customHeight="1">
      <c r="R23367"/>
      <c r="S23367"/>
    </row>
    <row r="23368" spans="18:19" ht="15" customHeight="1">
      <c r="R23368"/>
      <c r="S23368"/>
    </row>
    <row r="23369" spans="18:19" ht="15" customHeight="1">
      <c r="R23369"/>
      <c r="S23369"/>
    </row>
    <row r="23370" spans="18:19" ht="15" customHeight="1">
      <c r="R23370"/>
      <c r="S23370"/>
    </row>
    <row r="23371" spans="18:19" ht="15" customHeight="1">
      <c r="R23371"/>
      <c r="S23371"/>
    </row>
    <row r="23372" spans="18:19" ht="15" customHeight="1">
      <c r="R23372"/>
      <c r="S23372"/>
    </row>
    <row r="23373" spans="18:19" ht="15" customHeight="1">
      <c r="R23373"/>
      <c r="S23373"/>
    </row>
    <row r="23374" spans="18:19" ht="15" customHeight="1">
      <c r="R23374"/>
      <c r="S23374"/>
    </row>
    <row r="23375" spans="18:19" ht="15" customHeight="1">
      <c r="R23375"/>
      <c r="S23375"/>
    </row>
    <row r="23376" spans="18:19" ht="15" customHeight="1">
      <c r="R23376"/>
      <c r="S23376"/>
    </row>
    <row r="23377" spans="18:19" ht="15" customHeight="1">
      <c r="R23377"/>
      <c r="S23377"/>
    </row>
    <row r="23378" spans="18:19" ht="15" customHeight="1">
      <c r="R23378"/>
      <c r="S23378"/>
    </row>
    <row r="23379" spans="18:19" ht="15" customHeight="1">
      <c r="R23379"/>
      <c r="S23379"/>
    </row>
    <row r="23380" spans="18:19" ht="15" customHeight="1">
      <c r="R23380"/>
      <c r="S23380"/>
    </row>
    <row r="23381" spans="18:19" ht="15" customHeight="1">
      <c r="R23381"/>
      <c r="S23381"/>
    </row>
    <row r="23382" spans="18:19" ht="15" customHeight="1">
      <c r="R23382"/>
      <c r="S23382"/>
    </row>
    <row r="23383" spans="18:19" ht="15" customHeight="1">
      <c r="R23383"/>
      <c r="S23383"/>
    </row>
    <row r="23384" spans="18:19" ht="15" customHeight="1">
      <c r="R23384"/>
      <c r="S23384"/>
    </row>
    <row r="23385" spans="18:19" ht="15" customHeight="1">
      <c r="R23385"/>
      <c r="S23385"/>
    </row>
    <row r="23386" spans="18:19" ht="15" customHeight="1">
      <c r="R23386"/>
      <c r="S23386"/>
    </row>
    <row r="23387" spans="18:19" ht="15" customHeight="1">
      <c r="R23387"/>
      <c r="S23387"/>
    </row>
    <row r="23388" spans="18:19" ht="15" customHeight="1">
      <c r="R23388"/>
      <c r="S23388"/>
    </row>
    <row r="23389" spans="18:19" ht="15" customHeight="1">
      <c r="R23389"/>
      <c r="S23389"/>
    </row>
    <row r="23390" spans="18:19" ht="15" customHeight="1">
      <c r="R23390"/>
      <c r="S23390"/>
    </row>
    <row r="23391" spans="18:19" ht="15" customHeight="1">
      <c r="R23391"/>
      <c r="S23391"/>
    </row>
    <row r="23392" spans="18:19" ht="15" customHeight="1">
      <c r="R23392"/>
      <c r="S23392"/>
    </row>
    <row r="23393" spans="18:19" ht="15" customHeight="1">
      <c r="R23393"/>
      <c r="S23393"/>
    </row>
    <row r="23394" spans="18:19" ht="15" customHeight="1">
      <c r="R23394"/>
      <c r="S23394"/>
    </row>
    <row r="23395" spans="18:19" ht="15" customHeight="1">
      <c r="R23395"/>
      <c r="S23395"/>
    </row>
    <row r="23396" spans="18:19" ht="15" customHeight="1">
      <c r="R23396"/>
      <c r="S23396"/>
    </row>
    <row r="23397" spans="18:19" ht="15" customHeight="1">
      <c r="R23397"/>
      <c r="S23397"/>
    </row>
    <row r="23398" spans="18:19" ht="15" customHeight="1">
      <c r="R23398"/>
      <c r="S23398"/>
    </row>
    <row r="23399" spans="18:19" ht="15" customHeight="1">
      <c r="R23399"/>
      <c r="S23399"/>
    </row>
    <row r="23400" spans="18:19" ht="15" customHeight="1">
      <c r="R23400"/>
      <c r="S23400"/>
    </row>
    <row r="23401" spans="18:19" ht="15" customHeight="1">
      <c r="R23401"/>
      <c r="S23401"/>
    </row>
    <row r="23402" spans="18:19" ht="15" customHeight="1">
      <c r="R23402"/>
      <c r="S23402"/>
    </row>
    <row r="23403" spans="18:19" ht="15" customHeight="1">
      <c r="R23403"/>
      <c r="S23403"/>
    </row>
    <row r="23404" spans="18:19" ht="15" customHeight="1">
      <c r="R23404"/>
      <c r="S23404"/>
    </row>
    <row r="23405" spans="18:19" ht="15" customHeight="1">
      <c r="R23405"/>
      <c r="S23405"/>
    </row>
    <row r="23406" spans="18:19" ht="15" customHeight="1">
      <c r="R23406"/>
      <c r="S23406"/>
    </row>
    <row r="23407" spans="18:19" ht="15" customHeight="1">
      <c r="R23407"/>
      <c r="S23407"/>
    </row>
    <row r="23408" spans="18:19" ht="15" customHeight="1">
      <c r="R23408"/>
      <c r="S23408"/>
    </row>
    <row r="23409" spans="18:19" ht="15" customHeight="1">
      <c r="R23409"/>
      <c r="S23409"/>
    </row>
    <row r="23410" spans="18:19" ht="15" customHeight="1">
      <c r="R23410"/>
      <c r="S23410"/>
    </row>
    <row r="23411" spans="18:19" ht="15" customHeight="1">
      <c r="R23411"/>
      <c r="S23411"/>
    </row>
    <row r="23412" spans="18:19" ht="15" customHeight="1">
      <c r="R23412"/>
      <c r="S23412"/>
    </row>
    <row r="23413" spans="18:19" ht="15" customHeight="1">
      <c r="R23413"/>
      <c r="S23413"/>
    </row>
    <row r="23414" spans="18:19" ht="15" customHeight="1">
      <c r="R23414"/>
      <c r="S23414"/>
    </row>
    <row r="23415" spans="18:19" ht="15" customHeight="1">
      <c r="R23415"/>
      <c r="S23415"/>
    </row>
    <row r="23416" spans="18:19" ht="15" customHeight="1">
      <c r="R23416"/>
      <c r="S23416"/>
    </row>
    <row r="23417" spans="18:19" ht="15" customHeight="1">
      <c r="R23417"/>
      <c r="S23417"/>
    </row>
    <row r="23418" spans="18:19" ht="15" customHeight="1">
      <c r="R23418"/>
      <c r="S23418"/>
    </row>
    <row r="23419" spans="18:19" ht="15" customHeight="1">
      <c r="R23419"/>
      <c r="S23419"/>
    </row>
    <row r="23420" spans="18:19" ht="15" customHeight="1">
      <c r="R23420"/>
      <c r="S23420"/>
    </row>
    <row r="23421" spans="18:19" ht="15" customHeight="1">
      <c r="R23421"/>
      <c r="S23421"/>
    </row>
    <row r="23422" spans="18:19" ht="15" customHeight="1">
      <c r="R23422"/>
      <c r="S23422"/>
    </row>
    <row r="23423" spans="18:19" ht="15" customHeight="1">
      <c r="R23423"/>
      <c r="S23423"/>
    </row>
    <row r="23424" spans="18:19" ht="15" customHeight="1">
      <c r="R23424"/>
      <c r="S23424"/>
    </row>
    <row r="23425" spans="18:19" ht="15" customHeight="1">
      <c r="R23425"/>
      <c r="S23425"/>
    </row>
    <row r="23426" spans="18:19" ht="15" customHeight="1">
      <c r="R23426"/>
      <c r="S23426"/>
    </row>
    <row r="23427" spans="18:19" ht="15" customHeight="1">
      <c r="R23427"/>
      <c r="S23427"/>
    </row>
    <row r="23428" spans="18:19" ht="15" customHeight="1">
      <c r="R23428"/>
      <c r="S23428"/>
    </row>
    <row r="23429" spans="18:19" ht="15" customHeight="1">
      <c r="R23429"/>
      <c r="S23429"/>
    </row>
    <row r="23430" spans="18:19" ht="15" customHeight="1">
      <c r="R23430"/>
      <c r="S23430"/>
    </row>
    <row r="23431" spans="18:19" ht="15" customHeight="1">
      <c r="R23431"/>
      <c r="S23431"/>
    </row>
    <row r="23432" spans="18:19" ht="15" customHeight="1">
      <c r="R23432"/>
      <c r="S23432"/>
    </row>
    <row r="23433" spans="18:19" ht="15" customHeight="1">
      <c r="R23433"/>
      <c r="S23433"/>
    </row>
    <row r="23434" spans="18:19" ht="15" customHeight="1">
      <c r="R23434"/>
      <c r="S23434"/>
    </row>
    <row r="23435" spans="18:19" ht="15" customHeight="1">
      <c r="R23435"/>
      <c r="S23435"/>
    </row>
    <row r="23436" spans="18:19" ht="15" customHeight="1">
      <c r="R23436"/>
      <c r="S23436"/>
    </row>
    <row r="23437" spans="18:19" ht="15" customHeight="1">
      <c r="R23437"/>
      <c r="S23437"/>
    </row>
    <row r="23438" spans="18:19" ht="15" customHeight="1">
      <c r="R23438"/>
      <c r="S23438"/>
    </row>
    <row r="23439" spans="18:19" ht="15" customHeight="1">
      <c r="R23439"/>
      <c r="S23439"/>
    </row>
    <row r="23440" spans="18:19" ht="15" customHeight="1">
      <c r="R23440"/>
      <c r="S23440"/>
    </row>
    <row r="23441" spans="18:19" ht="15" customHeight="1">
      <c r="R23441"/>
      <c r="S23441"/>
    </row>
    <row r="23442" spans="18:19" ht="15" customHeight="1">
      <c r="R23442"/>
      <c r="S23442"/>
    </row>
    <row r="23443" spans="18:19" ht="15" customHeight="1">
      <c r="R23443"/>
      <c r="S23443"/>
    </row>
    <row r="23444" spans="18:19" ht="15" customHeight="1">
      <c r="R23444"/>
      <c r="S23444"/>
    </row>
    <row r="23445" spans="18:19" ht="15" customHeight="1">
      <c r="R23445"/>
      <c r="S23445"/>
    </row>
    <row r="23446" spans="18:19" ht="15" customHeight="1">
      <c r="R23446"/>
      <c r="S23446"/>
    </row>
    <row r="23447" spans="18:19" ht="15" customHeight="1">
      <c r="R23447"/>
      <c r="S23447"/>
    </row>
    <row r="23448" spans="18:19" ht="15" customHeight="1">
      <c r="R23448"/>
      <c r="S23448"/>
    </row>
    <row r="23449" spans="18:19" ht="15" customHeight="1">
      <c r="R23449"/>
      <c r="S23449"/>
    </row>
    <row r="23450" spans="18:19" ht="15" customHeight="1">
      <c r="R23450"/>
      <c r="S23450"/>
    </row>
    <row r="23451" spans="18:19" ht="15" customHeight="1">
      <c r="R23451"/>
      <c r="S23451"/>
    </row>
    <row r="23452" spans="18:19" ht="15" customHeight="1">
      <c r="R23452"/>
      <c r="S23452"/>
    </row>
    <row r="23453" spans="18:19" ht="15" customHeight="1">
      <c r="R23453"/>
      <c r="S23453"/>
    </row>
    <row r="23454" spans="18:19" ht="15" customHeight="1">
      <c r="R23454"/>
      <c r="S23454"/>
    </row>
    <row r="23455" spans="18:19" ht="15" customHeight="1">
      <c r="R23455"/>
      <c r="S23455"/>
    </row>
    <row r="23456" spans="18:19" ht="15" customHeight="1">
      <c r="R23456"/>
      <c r="S23456"/>
    </row>
    <row r="23457" spans="18:19" ht="15" customHeight="1">
      <c r="R23457"/>
      <c r="S23457"/>
    </row>
    <row r="23458" spans="18:19" ht="15" customHeight="1">
      <c r="R23458"/>
      <c r="S23458"/>
    </row>
    <row r="23459" spans="18:19" ht="15" customHeight="1">
      <c r="R23459"/>
      <c r="S23459"/>
    </row>
    <row r="23460" spans="18:19" ht="15" customHeight="1">
      <c r="R23460"/>
      <c r="S23460"/>
    </row>
    <row r="23461" spans="18:19" ht="15" customHeight="1">
      <c r="R23461"/>
      <c r="S23461"/>
    </row>
    <row r="23462" spans="18:19" ht="15" customHeight="1">
      <c r="R23462"/>
      <c r="S23462"/>
    </row>
    <row r="23463" spans="18:19" ht="15" customHeight="1">
      <c r="R23463"/>
      <c r="S23463"/>
    </row>
    <row r="23464" spans="18:19" ht="15" customHeight="1">
      <c r="R23464"/>
      <c r="S23464"/>
    </row>
    <row r="23465" spans="18:19" ht="15" customHeight="1">
      <c r="R23465"/>
      <c r="S23465"/>
    </row>
    <row r="23466" spans="18:19" ht="15" customHeight="1">
      <c r="R23466"/>
      <c r="S23466"/>
    </row>
    <row r="23467" spans="18:19" ht="15" customHeight="1">
      <c r="R23467"/>
      <c r="S23467"/>
    </row>
    <row r="23468" spans="18:19" ht="15" customHeight="1">
      <c r="R23468"/>
      <c r="S23468"/>
    </row>
    <row r="23469" spans="18:19" ht="15" customHeight="1">
      <c r="R23469"/>
      <c r="S23469"/>
    </row>
    <row r="23470" spans="18:19" ht="15" customHeight="1">
      <c r="R23470"/>
      <c r="S23470"/>
    </row>
    <row r="23471" spans="18:19" ht="15" customHeight="1">
      <c r="R23471"/>
      <c r="S23471"/>
    </row>
    <row r="23472" spans="18:19" ht="15" customHeight="1">
      <c r="R23472"/>
      <c r="S23472"/>
    </row>
    <row r="23473" spans="18:19" ht="15" customHeight="1">
      <c r="R23473"/>
      <c r="S23473"/>
    </row>
    <row r="23474" spans="18:19" ht="15" customHeight="1">
      <c r="R23474"/>
      <c r="S23474"/>
    </row>
    <row r="23475" spans="18:19" ht="15" customHeight="1">
      <c r="R23475"/>
      <c r="S23475"/>
    </row>
    <row r="23476" spans="18:19" ht="15" customHeight="1">
      <c r="R23476"/>
      <c r="S23476"/>
    </row>
    <row r="23477" spans="18:19" ht="15" customHeight="1">
      <c r="R23477"/>
      <c r="S23477"/>
    </row>
    <row r="23478" spans="18:19" ht="15" customHeight="1">
      <c r="R23478"/>
      <c r="S23478"/>
    </row>
    <row r="23479" spans="18:19" ht="15" customHeight="1">
      <c r="R23479"/>
      <c r="S23479"/>
    </row>
    <row r="23480" spans="18:19" ht="15" customHeight="1">
      <c r="R23480"/>
      <c r="S23480"/>
    </row>
    <row r="23481" spans="18:19" ht="15" customHeight="1">
      <c r="R23481"/>
      <c r="S23481"/>
    </row>
    <row r="23482" spans="18:19" ht="15" customHeight="1">
      <c r="R23482"/>
      <c r="S23482"/>
    </row>
    <row r="23483" spans="18:19" ht="15" customHeight="1">
      <c r="R23483"/>
      <c r="S23483"/>
    </row>
    <row r="23484" spans="18:19" ht="15" customHeight="1">
      <c r="R23484"/>
      <c r="S23484"/>
    </row>
    <row r="23485" spans="18:19" ht="15" customHeight="1">
      <c r="R23485"/>
      <c r="S23485"/>
    </row>
    <row r="23486" spans="18:19" ht="15" customHeight="1">
      <c r="R23486"/>
      <c r="S23486"/>
    </row>
    <row r="23487" spans="18:19" ht="15" customHeight="1">
      <c r="R23487"/>
      <c r="S23487"/>
    </row>
    <row r="23488" spans="18:19" ht="15" customHeight="1">
      <c r="R23488"/>
      <c r="S23488"/>
    </row>
    <row r="23489" spans="18:19" ht="15" customHeight="1">
      <c r="R23489"/>
      <c r="S23489"/>
    </row>
    <row r="23490" spans="18:19" ht="15" customHeight="1">
      <c r="R23490"/>
      <c r="S23490"/>
    </row>
    <row r="23491" spans="18:19" ht="15" customHeight="1">
      <c r="R23491"/>
      <c r="S23491"/>
    </row>
    <row r="23492" spans="18:19" ht="15" customHeight="1">
      <c r="R23492"/>
      <c r="S23492"/>
    </row>
    <row r="23493" spans="18:19" ht="15" customHeight="1">
      <c r="R23493"/>
      <c r="S23493"/>
    </row>
    <row r="23494" spans="18:19" ht="15" customHeight="1">
      <c r="R23494"/>
      <c r="S23494"/>
    </row>
    <row r="23495" spans="18:19" ht="15" customHeight="1">
      <c r="R23495"/>
      <c r="S23495"/>
    </row>
    <row r="23496" spans="18:19" ht="15" customHeight="1">
      <c r="R23496"/>
      <c r="S23496"/>
    </row>
    <row r="23497" spans="18:19" ht="15" customHeight="1">
      <c r="R23497"/>
      <c r="S23497"/>
    </row>
    <row r="23498" spans="18:19" ht="15" customHeight="1">
      <c r="R23498"/>
      <c r="S23498"/>
    </row>
    <row r="23499" spans="18:19" ht="15" customHeight="1">
      <c r="R23499"/>
      <c r="S23499"/>
    </row>
    <row r="23500" spans="18:19" ht="15" customHeight="1">
      <c r="R23500"/>
      <c r="S23500"/>
    </row>
    <row r="23501" spans="18:19" ht="15" customHeight="1">
      <c r="R23501"/>
      <c r="S23501"/>
    </row>
    <row r="23502" spans="18:19" ht="15" customHeight="1">
      <c r="R23502"/>
      <c r="S23502"/>
    </row>
    <row r="23503" spans="18:19" ht="15" customHeight="1">
      <c r="R23503"/>
      <c r="S23503"/>
    </row>
    <row r="23504" spans="18:19" ht="15" customHeight="1">
      <c r="R23504"/>
      <c r="S23504"/>
    </row>
    <row r="23505" spans="18:19" ht="15" customHeight="1">
      <c r="R23505"/>
      <c r="S23505"/>
    </row>
    <row r="23506" spans="18:19" ht="15" customHeight="1">
      <c r="R23506"/>
      <c r="S23506"/>
    </row>
    <row r="23507" spans="18:19" ht="15" customHeight="1">
      <c r="R23507"/>
      <c r="S23507"/>
    </row>
    <row r="23508" spans="18:19" ht="15" customHeight="1">
      <c r="R23508"/>
      <c r="S23508"/>
    </row>
    <row r="23509" spans="18:19" ht="15" customHeight="1">
      <c r="R23509"/>
      <c r="S23509"/>
    </row>
    <row r="23510" spans="18:19" ht="15" customHeight="1">
      <c r="R23510"/>
      <c r="S23510"/>
    </row>
    <row r="23511" spans="18:19" ht="15" customHeight="1">
      <c r="R23511"/>
      <c r="S23511"/>
    </row>
    <row r="23512" spans="18:19" ht="15" customHeight="1">
      <c r="R23512"/>
      <c r="S23512"/>
    </row>
    <row r="23513" spans="18:19" ht="15" customHeight="1">
      <c r="R23513"/>
      <c r="S23513"/>
    </row>
    <row r="23514" spans="18:19" ht="15" customHeight="1">
      <c r="R23514"/>
      <c r="S23514"/>
    </row>
    <row r="23515" spans="18:19" ht="15" customHeight="1">
      <c r="R23515"/>
      <c r="S23515"/>
    </row>
    <row r="23516" spans="18:19" ht="15" customHeight="1">
      <c r="R23516"/>
      <c r="S23516"/>
    </row>
    <row r="23517" spans="18:19" ht="15" customHeight="1">
      <c r="R23517"/>
      <c r="S23517"/>
    </row>
    <row r="23518" spans="18:19" ht="15" customHeight="1">
      <c r="R23518"/>
      <c r="S23518"/>
    </row>
    <row r="23519" spans="18:19" ht="15" customHeight="1">
      <c r="R23519"/>
      <c r="S23519"/>
    </row>
    <row r="23520" spans="18:19" ht="15" customHeight="1">
      <c r="R23520"/>
      <c r="S23520"/>
    </row>
    <row r="23521" spans="18:19" ht="15" customHeight="1">
      <c r="R23521"/>
      <c r="S23521"/>
    </row>
    <row r="23522" spans="18:19" ht="15" customHeight="1">
      <c r="R23522"/>
      <c r="S23522"/>
    </row>
    <row r="23523" spans="18:19" ht="15" customHeight="1">
      <c r="R23523"/>
      <c r="S23523"/>
    </row>
    <row r="23524" spans="18:19" ht="15" customHeight="1">
      <c r="R23524"/>
      <c r="S23524"/>
    </row>
    <row r="23525" spans="18:19" ht="15" customHeight="1">
      <c r="R23525"/>
      <c r="S23525"/>
    </row>
    <row r="23526" spans="18:19" ht="15" customHeight="1">
      <c r="R23526"/>
      <c r="S23526"/>
    </row>
    <row r="23527" spans="18:19" ht="15" customHeight="1">
      <c r="R23527"/>
      <c r="S23527"/>
    </row>
    <row r="23528" spans="18:19" ht="15" customHeight="1">
      <c r="R23528"/>
      <c r="S23528"/>
    </row>
    <row r="23529" spans="18:19" ht="15" customHeight="1">
      <c r="R23529"/>
      <c r="S23529"/>
    </row>
    <row r="23530" spans="18:19" ht="15" customHeight="1">
      <c r="R23530"/>
      <c r="S23530"/>
    </row>
    <row r="23531" spans="18:19" ht="15" customHeight="1">
      <c r="R23531"/>
      <c r="S23531"/>
    </row>
    <row r="23532" spans="18:19" ht="15" customHeight="1">
      <c r="R23532"/>
      <c r="S23532"/>
    </row>
    <row r="23533" spans="18:19" ht="15" customHeight="1">
      <c r="R23533"/>
      <c r="S23533"/>
    </row>
    <row r="23534" spans="18:19" ht="15" customHeight="1">
      <c r="R23534"/>
      <c r="S23534"/>
    </row>
    <row r="23535" spans="18:19" ht="15" customHeight="1">
      <c r="R23535"/>
      <c r="S23535"/>
    </row>
    <row r="23536" spans="18:19" ht="15" customHeight="1">
      <c r="R23536"/>
      <c r="S23536"/>
    </row>
    <row r="23537" spans="18:19" ht="15" customHeight="1">
      <c r="R23537"/>
      <c r="S23537"/>
    </row>
    <row r="23538" spans="18:19" ht="15" customHeight="1">
      <c r="R23538"/>
      <c r="S23538"/>
    </row>
    <row r="23539" spans="18:19" ht="15" customHeight="1">
      <c r="R23539"/>
      <c r="S23539"/>
    </row>
    <row r="23540" spans="18:19" ht="15" customHeight="1">
      <c r="R23540"/>
      <c r="S23540"/>
    </row>
    <row r="23541" spans="18:19" ht="15" customHeight="1">
      <c r="R23541"/>
      <c r="S23541"/>
    </row>
    <row r="23542" spans="18:19" ht="15" customHeight="1">
      <c r="R23542"/>
      <c r="S23542"/>
    </row>
    <row r="23543" spans="18:19" ht="15" customHeight="1">
      <c r="R23543"/>
      <c r="S23543"/>
    </row>
    <row r="23544" spans="18:19" ht="15" customHeight="1">
      <c r="R23544"/>
      <c r="S23544"/>
    </row>
    <row r="23545" spans="18:19" ht="15" customHeight="1">
      <c r="R23545"/>
      <c r="S23545"/>
    </row>
    <row r="23546" spans="18:19" ht="15" customHeight="1">
      <c r="R23546"/>
      <c r="S23546"/>
    </row>
    <row r="23547" spans="18:19" ht="15" customHeight="1">
      <c r="R23547"/>
      <c r="S23547"/>
    </row>
    <row r="23548" spans="18:19" ht="15" customHeight="1">
      <c r="R23548"/>
      <c r="S23548"/>
    </row>
    <row r="23549" spans="18:19" ht="15" customHeight="1">
      <c r="R23549"/>
      <c r="S23549"/>
    </row>
    <row r="23550" spans="18:19" ht="15" customHeight="1">
      <c r="R23550"/>
      <c r="S23550"/>
    </row>
    <row r="23551" spans="18:19" ht="15" customHeight="1">
      <c r="R23551"/>
      <c r="S23551"/>
    </row>
    <row r="23552" spans="18:19" ht="15" customHeight="1">
      <c r="R23552"/>
      <c r="S23552"/>
    </row>
    <row r="23553" spans="18:19" ht="15" customHeight="1">
      <c r="R23553"/>
      <c r="S23553"/>
    </row>
    <row r="23554" spans="18:19" ht="15" customHeight="1">
      <c r="R23554"/>
      <c r="S23554"/>
    </row>
    <row r="23555" spans="18:19" ht="15" customHeight="1">
      <c r="R23555"/>
      <c r="S23555"/>
    </row>
    <row r="23556" spans="18:19" ht="15" customHeight="1">
      <c r="R23556"/>
      <c r="S23556"/>
    </row>
    <row r="23557" spans="18:19" ht="15" customHeight="1">
      <c r="R23557"/>
      <c r="S23557"/>
    </row>
    <row r="23558" spans="18:19" ht="15" customHeight="1">
      <c r="R23558"/>
      <c r="S23558"/>
    </row>
    <row r="23559" spans="18:19" ht="15" customHeight="1">
      <c r="R23559"/>
      <c r="S23559"/>
    </row>
    <row r="23560" spans="18:19" ht="15" customHeight="1">
      <c r="R23560"/>
      <c r="S23560"/>
    </row>
    <row r="23561" spans="18:19" ht="15" customHeight="1">
      <c r="R23561"/>
      <c r="S23561"/>
    </row>
    <row r="23562" spans="18:19" ht="15" customHeight="1">
      <c r="R23562"/>
      <c r="S23562"/>
    </row>
    <row r="23563" spans="18:19" ht="15" customHeight="1">
      <c r="R23563"/>
      <c r="S23563"/>
    </row>
    <row r="23564" spans="18:19" ht="15" customHeight="1">
      <c r="R23564"/>
      <c r="S23564"/>
    </row>
    <row r="23565" spans="18:19" ht="15" customHeight="1">
      <c r="R23565"/>
      <c r="S23565"/>
    </row>
    <row r="23566" spans="18:19" ht="15" customHeight="1">
      <c r="R23566"/>
      <c r="S23566"/>
    </row>
    <row r="23567" spans="18:19" ht="15" customHeight="1">
      <c r="R23567"/>
      <c r="S23567"/>
    </row>
    <row r="23568" spans="18:19" ht="15" customHeight="1">
      <c r="R23568"/>
      <c r="S23568"/>
    </row>
    <row r="23569" spans="18:19" ht="15" customHeight="1">
      <c r="R23569"/>
      <c r="S23569"/>
    </row>
    <row r="23570" spans="18:19" ht="15" customHeight="1">
      <c r="R23570"/>
      <c r="S23570"/>
    </row>
    <row r="23571" spans="18:19" ht="15" customHeight="1">
      <c r="R23571"/>
      <c r="S23571"/>
    </row>
    <row r="23572" spans="18:19" ht="15" customHeight="1">
      <c r="R23572"/>
      <c r="S23572"/>
    </row>
    <row r="23573" spans="18:19" ht="15" customHeight="1">
      <c r="R23573"/>
      <c r="S23573"/>
    </row>
    <row r="23574" spans="18:19" ht="15" customHeight="1">
      <c r="R23574"/>
      <c r="S23574"/>
    </row>
    <row r="23575" spans="18:19" ht="15" customHeight="1">
      <c r="R23575"/>
      <c r="S23575"/>
    </row>
    <row r="23576" spans="18:19" ht="15" customHeight="1">
      <c r="R23576"/>
      <c r="S23576"/>
    </row>
    <row r="23577" spans="18:19" ht="15" customHeight="1">
      <c r="R23577"/>
      <c r="S23577"/>
    </row>
    <row r="23578" spans="18:19" ht="15" customHeight="1">
      <c r="R23578"/>
      <c r="S23578"/>
    </row>
    <row r="23579" spans="18:19" ht="15" customHeight="1">
      <c r="R23579"/>
      <c r="S23579"/>
    </row>
    <row r="23580" spans="18:19" ht="15" customHeight="1">
      <c r="R23580"/>
      <c r="S23580"/>
    </row>
    <row r="23581" spans="18:19" ht="15" customHeight="1">
      <c r="R23581"/>
      <c r="S23581"/>
    </row>
    <row r="23582" spans="18:19" ht="15" customHeight="1">
      <c r="R23582"/>
      <c r="S23582"/>
    </row>
    <row r="23583" spans="18:19" ht="15" customHeight="1">
      <c r="R23583"/>
      <c r="S23583"/>
    </row>
    <row r="23584" spans="18:19" ht="15" customHeight="1">
      <c r="R23584"/>
      <c r="S23584"/>
    </row>
    <row r="23585" spans="18:19" ht="15" customHeight="1">
      <c r="R23585"/>
      <c r="S23585"/>
    </row>
    <row r="23586" spans="18:19" ht="15" customHeight="1">
      <c r="R23586"/>
      <c r="S23586"/>
    </row>
    <row r="23587" spans="18:19" ht="15" customHeight="1">
      <c r="R23587"/>
      <c r="S23587"/>
    </row>
    <row r="23588" spans="18:19" ht="15" customHeight="1">
      <c r="R23588"/>
      <c r="S23588"/>
    </row>
    <row r="23589" spans="18:19" ht="15" customHeight="1">
      <c r="R23589"/>
      <c r="S23589"/>
    </row>
    <row r="23590" spans="18:19" ht="15" customHeight="1">
      <c r="R23590"/>
      <c r="S23590"/>
    </row>
    <row r="23591" spans="18:19" ht="15" customHeight="1">
      <c r="R23591"/>
      <c r="S23591"/>
    </row>
    <row r="23592" spans="18:19" ht="15" customHeight="1">
      <c r="R23592"/>
      <c r="S23592"/>
    </row>
    <row r="23593" spans="18:19" ht="15" customHeight="1">
      <c r="R23593"/>
      <c r="S23593"/>
    </row>
    <row r="23594" spans="18:19" ht="15" customHeight="1">
      <c r="R23594"/>
      <c r="S23594"/>
    </row>
    <row r="23595" spans="18:19" ht="15" customHeight="1">
      <c r="R23595"/>
      <c r="S23595"/>
    </row>
    <row r="23596" spans="18:19" ht="15" customHeight="1">
      <c r="R23596"/>
      <c r="S23596"/>
    </row>
    <row r="23597" spans="18:19" ht="15" customHeight="1">
      <c r="R23597"/>
      <c r="S23597"/>
    </row>
    <row r="23598" spans="18:19" ht="15" customHeight="1">
      <c r="R23598"/>
      <c r="S23598"/>
    </row>
    <row r="23599" spans="18:19" ht="15" customHeight="1">
      <c r="R23599"/>
      <c r="S23599"/>
    </row>
    <row r="23600" spans="18:19" ht="15" customHeight="1">
      <c r="R23600"/>
      <c r="S23600"/>
    </row>
    <row r="23601" spans="18:19" ht="15" customHeight="1">
      <c r="R23601"/>
      <c r="S23601"/>
    </row>
    <row r="23602" spans="18:19" ht="15" customHeight="1">
      <c r="R23602"/>
      <c r="S23602"/>
    </row>
    <row r="23603" spans="18:19" ht="15" customHeight="1">
      <c r="R23603"/>
      <c r="S23603"/>
    </row>
    <row r="23604" spans="18:19" ht="15" customHeight="1">
      <c r="R23604"/>
      <c r="S23604"/>
    </row>
    <row r="23605" spans="18:19" ht="15" customHeight="1">
      <c r="R23605"/>
      <c r="S23605"/>
    </row>
    <row r="23606" spans="18:19" ht="15" customHeight="1">
      <c r="R23606"/>
      <c r="S23606"/>
    </row>
    <row r="23607" spans="18:19" ht="15" customHeight="1">
      <c r="R23607"/>
      <c r="S23607"/>
    </row>
    <row r="23608" spans="18:19" ht="15" customHeight="1">
      <c r="R23608"/>
      <c r="S23608"/>
    </row>
    <row r="23609" spans="18:19" ht="15" customHeight="1">
      <c r="R23609"/>
      <c r="S23609"/>
    </row>
    <row r="23610" spans="18:19" ht="15" customHeight="1">
      <c r="R23610"/>
      <c r="S23610"/>
    </row>
    <row r="23611" spans="18:19" ht="15" customHeight="1">
      <c r="R23611"/>
      <c r="S23611"/>
    </row>
    <row r="23612" spans="18:19" ht="15" customHeight="1">
      <c r="R23612"/>
      <c r="S23612"/>
    </row>
    <row r="23613" spans="18:19" ht="15" customHeight="1">
      <c r="R23613"/>
      <c r="S23613"/>
    </row>
    <row r="23614" spans="18:19" ht="15" customHeight="1">
      <c r="R23614"/>
      <c r="S23614"/>
    </row>
    <row r="23615" spans="18:19" ht="15" customHeight="1">
      <c r="R23615"/>
      <c r="S23615"/>
    </row>
    <row r="23616" spans="18:19" ht="15" customHeight="1">
      <c r="R23616"/>
      <c r="S23616"/>
    </row>
    <row r="23617" spans="18:19" ht="15" customHeight="1">
      <c r="R23617"/>
      <c r="S23617"/>
    </row>
    <row r="23618" spans="18:19" ht="15" customHeight="1">
      <c r="R23618"/>
      <c r="S23618"/>
    </row>
    <row r="23619" spans="18:19" ht="15" customHeight="1">
      <c r="R23619"/>
      <c r="S23619"/>
    </row>
    <row r="23620" spans="18:19" ht="15" customHeight="1">
      <c r="R23620"/>
      <c r="S23620"/>
    </row>
    <row r="23621" spans="18:19" ht="15" customHeight="1">
      <c r="R23621"/>
      <c r="S23621"/>
    </row>
    <row r="23622" spans="18:19" ht="15" customHeight="1">
      <c r="R23622"/>
      <c r="S23622"/>
    </row>
    <row r="23623" spans="18:19" ht="15" customHeight="1">
      <c r="R23623"/>
      <c r="S23623"/>
    </row>
    <row r="23624" spans="18:19" ht="15" customHeight="1">
      <c r="R23624"/>
      <c r="S23624"/>
    </row>
    <row r="23625" spans="18:19" ht="15" customHeight="1">
      <c r="R23625"/>
      <c r="S23625"/>
    </row>
    <row r="23626" spans="18:19" ht="15" customHeight="1">
      <c r="R23626"/>
      <c r="S23626"/>
    </row>
    <row r="23627" spans="18:19" ht="15" customHeight="1">
      <c r="R23627"/>
      <c r="S23627"/>
    </row>
    <row r="23628" spans="18:19" ht="15" customHeight="1">
      <c r="R23628"/>
      <c r="S23628"/>
    </row>
    <row r="23629" spans="18:19" ht="15" customHeight="1">
      <c r="R23629"/>
      <c r="S23629"/>
    </row>
    <row r="23630" spans="18:19" ht="15" customHeight="1">
      <c r="R23630"/>
      <c r="S23630"/>
    </row>
    <row r="23631" spans="18:19" ht="15" customHeight="1">
      <c r="R23631"/>
      <c r="S23631"/>
    </row>
    <row r="23632" spans="18:19" ht="15" customHeight="1">
      <c r="R23632"/>
      <c r="S23632"/>
    </row>
    <row r="23633" spans="18:19" ht="15" customHeight="1">
      <c r="R23633"/>
      <c r="S23633"/>
    </row>
    <row r="23634" spans="18:19" ht="15" customHeight="1">
      <c r="R23634"/>
      <c r="S23634"/>
    </row>
    <row r="23635" spans="18:19" ht="15" customHeight="1">
      <c r="R23635"/>
      <c r="S23635"/>
    </row>
    <row r="23636" spans="18:19" ht="15" customHeight="1">
      <c r="R23636"/>
      <c r="S23636"/>
    </row>
    <row r="23637" spans="18:19" ht="15" customHeight="1">
      <c r="R23637"/>
      <c r="S23637"/>
    </row>
    <row r="23638" spans="18:19" ht="15" customHeight="1">
      <c r="R23638"/>
      <c r="S23638"/>
    </row>
    <row r="23639" spans="18:19" ht="15" customHeight="1">
      <c r="R23639"/>
      <c r="S23639"/>
    </row>
    <row r="23640" spans="18:19" ht="15" customHeight="1">
      <c r="R23640"/>
      <c r="S23640"/>
    </row>
    <row r="23641" spans="18:19" ht="15" customHeight="1">
      <c r="R23641"/>
      <c r="S23641"/>
    </row>
    <row r="23642" spans="18:19" ht="15" customHeight="1">
      <c r="R23642"/>
      <c r="S23642"/>
    </row>
    <row r="23643" spans="18:19" ht="15" customHeight="1">
      <c r="R23643"/>
      <c r="S23643"/>
    </row>
    <row r="23644" spans="18:19" ht="15" customHeight="1">
      <c r="R23644"/>
      <c r="S23644"/>
    </row>
    <row r="23645" spans="18:19" ht="15" customHeight="1">
      <c r="R23645"/>
      <c r="S23645"/>
    </row>
    <row r="23646" spans="18:19" ht="15" customHeight="1">
      <c r="R23646"/>
      <c r="S23646"/>
    </row>
    <row r="23647" spans="18:19" ht="15" customHeight="1">
      <c r="R23647"/>
      <c r="S23647"/>
    </row>
    <row r="23648" spans="18:19" ht="15" customHeight="1">
      <c r="R23648"/>
      <c r="S23648"/>
    </row>
    <row r="23649" spans="18:19" ht="15" customHeight="1">
      <c r="R23649"/>
      <c r="S23649"/>
    </row>
    <row r="23650" spans="18:19" ht="15" customHeight="1">
      <c r="R23650"/>
      <c r="S23650"/>
    </row>
    <row r="23651" spans="18:19" ht="15" customHeight="1">
      <c r="R23651"/>
      <c r="S23651"/>
    </row>
    <row r="23652" spans="18:19" ht="15" customHeight="1">
      <c r="R23652"/>
      <c r="S23652"/>
    </row>
    <row r="23653" spans="18:19" ht="15" customHeight="1">
      <c r="R23653"/>
      <c r="S23653"/>
    </row>
    <row r="23654" spans="18:19" ht="15" customHeight="1">
      <c r="R23654"/>
      <c r="S23654"/>
    </row>
    <row r="23655" spans="18:19" ht="15" customHeight="1">
      <c r="R23655"/>
      <c r="S23655"/>
    </row>
    <row r="23656" spans="18:19" ht="15" customHeight="1">
      <c r="R23656"/>
      <c r="S23656"/>
    </row>
    <row r="23657" spans="18:19" ht="15" customHeight="1">
      <c r="R23657"/>
      <c r="S23657"/>
    </row>
    <row r="23658" spans="18:19" ht="15" customHeight="1">
      <c r="R23658"/>
      <c r="S23658"/>
    </row>
    <row r="23659" spans="18:19" ht="15" customHeight="1">
      <c r="R23659"/>
      <c r="S23659"/>
    </row>
    <row r="23660" spans="18:19" ht="15" customHeight="1">
      <c r="R23660"/>
      <c r="S23660"/>
    </row>
    <row r="23661" spans="18:19" ht="15" customHeight="1">
      <c r="R23661"/>
      <c r="S23661"/>
    </row>
    <row r="23662" spans="18:19" ht="15" customHeight="1">
      <c r="R23662"/>
      <c r="S23662"/>
    </row>
    <row r="23663" spans="18:19" ht="15" customHeight="1">
      <c r="R23663"/>
      <c r="S23663"/>
    </row>
    <row r="23664" spans="18:19" ht="15" customHeight="1">
      <c r="R23664"/>
      <c r="S23664"/>
    </row>
    <row r="23665" spans="18:19" ht="15" customHeight="1">
      <c r="R23665"/>
      <c r="S23665"/>
    </row>
    <row r="23666" spans="18:19" ht="15" customHeight="1">
      <c r="R23666"/>
      <c r="S23666"/>
    </row>
    <row r="23667" spans="18:19" ht="15" customHeight="1">
      <c r="R23667"/>
      <c r="S23667"/>
    </row>
    <row r="23668" spans="18:19" ht="15" customHeight="1">
      <c r="R23668"/>
      <c r="S23668"/>
    </row>
    <row r="23669" spans="18:19" ht="15" customHeight="1">
      <c r="R23669"/>
      <c r="S23669"/>
    </row>
    <row r="23670" spans="18:19" ht="15" customHeight="1">
      <c r="R23670"/>
      <c r="S23670"/>
    </row>
    <row r="23671" spans="18:19" ht="15" customHeight="1">
      <c r="R23671"/>
      <c r="S23671"/>
    </row>
    <row r="23672" spans="18:19" ht="15" customHeight="1">
      <c r="R23672"/>
      <c r="S23672"/>
    </row>
    <row r="23673" spans="18:19" ht="15" customHeight="1">
      <c r="R23673"/>
      <c r="S23673"/>
    </row>
    <row r="23674" spans="18:19" ht="15" customHeight="1">
      <c r="R23674"/>
      <c r="S23674"/>
    </row>
    <row r="23675" spans="18:19" ht="15" customHeight="1">
      <c r="R23675"/>
      <c r="S23675"/>
    </row>
    <row r="23676" spans="18:19" ht="15" customHeight="1">
      <c r="R23676"/>
      <c r="S23676"/>
    </row>
    <row r="23677" spans="18:19" ht="15" customHeight="1">
      <c r="R23677"/>
      <c r="S23677"/>
    </row>
    <row r="23678" spans="18:19" ht="15" customHeight="1">
      <c r="R23678"/>
      <c r="S23678"/>
    </row>
    <row r="23679" spans="18:19" ht="15" customHeight="1">
      <c r="R23679"/>
      <c r="S23679"/>
    </row>
    <row r="23680" spans="18:19" ht="15" customHeight="1">
      <c r="R23680"/>
      <c r="S23680"/>
    </row>
    <row r="23681" spans="18:19" ht="15" customHeight="1">
      <c r="R23681"/>
      <c r="S23681"/>
    </row>
    <row r="23682" spans="18:19" ht="15" customHeight="1">
      <c r="R23682"/>
      <c r="S23682"/>
    </row>
    <row r="23683" spans="18:19" ht="15" customHeight="1">
      <c r="R23683"/>
      <c r="S23683"/>
    </row>
    <row r="23684" spans="18:19" ht="15" customHeight="1">
      <c r="R23684"/>
      <c r="S23684"/>
    </row>
    <row r="23685" spans="18:19" ht="15" customHeight="1">
      <c r="R23685"/>
      <c r="S23685"/>
    </row>
    <row r="23686" spans="18:19" ht="15" customHeight="1">
      <c r="R23686"/>
      <c r="S23686"/>
    </row>
    <row r="23687" spans="18:19" ht="15" customHeight="1">
      <c r="R23687"/>
      <c r="S23687"/>
    </row>
    <row r="23688" spans="18:19" ht="15" customHeight="1">
      <c r="R23688"/>
      <c r="S23688"/>
    </row>
    <row r="23689" spans="18:19" ht="15" customHeight="1">
      <c r="R23689"/>
      <c r="S23689"/>
    </row>
    <row r="23690" spans="18:19" ht="15" customHeight="1">
      <c r="R23690"/>
      <c r="S23690"/>
    </row>
    <row r="23691" spans="18:19" ht="15" customHeight="1">
      <c r="R23691"/>
      <c r="S23691"/>
    </row>
    <row r="23692" spans="18:19" ht="15" customHeight="1">
      <c r="R23692"/>
      <c r="S23692"/>
    </row>
    <row r="23693" spans="18:19" ht="15" customHeight="1">
      <c r="R23693"/>
      <c r="S23693"/>
    </row>
    <row r="23694" spans="18:19" ht="15" customHeight="1">
      <c r="R23694"/>
      <c r="S23694"/>
    </row>
    <row r="23695" spans="18:19" ht="15" customHeight="1">
      <c r="R23695"/>
      <c r="S23695"/>
    </row>
    <row r="23696" spans="18:19" ht="15" customHeight="1">
      <c r="R23696"/>
      <c r="S23696"/>
    </row>
    <row r="23697" spans="18:19" ht="15" customHeight="1">
      <c r="R23697"/>
      <c r="S23697"/>
    </row>
    <row r="23698" spans="18:19" ht="15" customHeight="1">
      <c r="R23698"/>
      <c r="S23698"/>
    </row>
    <row r="23699" spans="18:19" ht="15" customHeight="1">
      <c r="R23699"/>
      <c r="S23699"/>
    </row>
    <row r="23700" spans="18:19" ht="15" customHeight="1">
      <c r="R23700"/>
      <c r="S23700"/>
    </row>
    <row r="23701" spans="18:19" ht="15" customHeight="1">
      <c r="R23701"/>
      <c r="S23701"/>
    </row>
    <row r="23702" spans="18:19" ht="15" customHeight="1">
      <c r="R23702"/>
      <c r="S23702"/>
    </row>
    <row r="23703" spans="18:19" ht="15" customHeight="1">
      <c r="R23703"/>
      <c r="S23703"/>
    </row>
    <row r="23704" spans="18:19" ht="15" customHeight="1">
      <c r="R23704"/>
      <c r="S23704"/>
    </row>
    <row r="23705" spans="18:19" ht="15" customHeight="1">
      <c r="R23705"/>
      <c r="S23705"/>
    </row>
    <row r="23706" spans="18:19" ht="15" customHeight="1">
      <c r="R23706"/>
      <c r="S23706"/>
    </row>
    <row r="23707" spans="18:19" ht="15" customHeight="1">
      <c r="R23707"/>
      <c r="S23707"/>
    </row>
    <row r="23708" spans="18:19" ht="15" customHeight="1">
      <c r="R23708"/>
      <c r="S23708"/>
    </row>
    <row r="23709" spans="18:19" ht="15" customHeight="1">
      <c r="R23709"/>
      <c r="S23709"/>
    </row>
    <row r="23710" spans="18:19" ht="15" customHeight="1">
      <c r="R23710"/>
      <c r="S23710"/>
    </row>
    <row r="23711" spans="18:19" ht="15" customHeight="1">
      <c r="R23711"/>
      <c r="S23711"/>
    </row>
    <row r="23712" spans="18:19" ht="15" customHeight="1">
      <c r="R23712"/>
      <c r="S23712"/>
    </row>
    <row r="23713" spans="18:19" ht="15" customHeight="1">
      <c r="R23713"/>
      <c r="S23713"/>
    </row>
    <row r="23714" spans="18:19" ht="15" customHeight="1">
      <c r="R23714"/>
      <c r="S23714"/>
    </row>
    <row r="23715" spans="18:19" ht="15" customHeight="1">
      <c r="R23715"/>
      <c r="S23715"/>
    </row>
    <row r="23716" spans="18:19" ht="15" customHeight="1">
      <c r="R23716"/>
      <c r="S23716"/>
    </row>
    <row r="23717" spans="18:19" ht="15" customHeight="1">
      <c r="R23717"/>
      <c r="S23717"/>
    </row>
    <row r="23718" spans="18:19" ht="15" customHeight="1">
      <c r="R23718"/>
      <c r="S23718"/>
    </row>
    <row r="23719" spans="18:19" ht="15" customHeight="1">
      <c r="R23719"/>
      <c r="S23719"/>
    </row>
    <row r="23720" spans="18:19" ht="15" customHeight="1">
      <c r="R23720"/>
      <c r="S23720"/>
    </row>
    <row r="23721" spans="18:19" ht="15" customHeight="1">
      <c r="R23721"/>
      <c r="S23721"/>
    </row>
    <row r="23722" spans="18:19" ht="15" customHeight="1">
      <c r="R23722"/>
      <c r="S23722"/>
    </row>
    <row r="23723" spans="18:19" ht="15" customHeight="1">
      <c r="R23723"/>
      <c r="S23723"/>
    </row>
    <row r="23724" spans="18:19" ht="15" customHeight="1">
      <c r="R23724"/>
      <c r="S23724"/>
    </row>
    <row r="23725" spans="18:19" ht="15" customHeight="1">
      <c r="R23725"/>
      <c r="S23725"/>
    </row>
    <row r="23726" spans="18:19" ht="15" customHeight="1">
      <c r="R23726"/>
      <c r="S23726"/>
    </row>
    <row r="23727" spans="18:19" ht="15" customHeight="1">
      <c r="R23727"/>
      <c r="S23727"/>
    </row>
    <row r="23728" spans="18:19" ht="15" customHeight="1">
      <c r="R23728"/>
      <c r="S23728"/>
    </row>
    <row r="23729" spans="18:19" ht="15" customHeight="1">
      <c r="R23729"/>
      <c r="S23729"/>
    </row>
    <row r="23730" spans="18:19" ht="15" customHeight="1">
      <c r="R23730"/>
      <c r="S23730"/>
    </row>
    <row r="23731" spans="18:19" ht="15" customHeight="1">
      <c r="R23731"/>
      <c r="S23731"/>
    </row>
    <row r="23732" spans="18:19" ht="15" customHeight="1">
      <c r="R23732"/>
      <c r="S23732"/>
    </row>
    <row r="23733" spans="18:19" ht="15" customHeight="1">
      <c r="R23733"/>
      <c r="S23733"/>
    </row>
    <row r="23734" spans="18:19" ht="15" customHeight="1">
      <c r="R23734"/>
      <c r="S23734"/>
    </row>
    <row r="23735" spans="18:19" ht="15" customHeight="1">
      <c r="R23735"/>
      <c r="S23735"/>
    </row>
    <row r="23736" spans="18:19" ht="15" customHeight="1">
      <c r="R23736"/>
      <c r="S23736"/>
    </row>
    <row r="23737" spans="18:19" ht="15" customHeight="1">
      <c r="R23737"/>
      <c r="S23737"/>
    </row>
    <row r="23738" spans="18:19" ht="15" customHeight="1">
      <c r="R23738"/>
      <c r="S23738"/>
    </row>
    <row r="23739" spans="18:19" ht="15" customHeight="1">
      <c r="R23739"/>
      <c r="S23739"/>
    </row>
    <row r="23740" spans="18:19" ht="15" customHeight="1">
      <c r="R23740"/>
      <c r="S23740"/>
    </row>
    <row r="23741" spans="18:19" ht="15" customHeight="1">
      <c r="R23741"/>
      <c r="S23741"/>
    </row>
    <row r="23742" spans="18:19" ht="15" customHeight="1">
      <c r="R23742"/>
      <c r="S23742"/>
    </row>
    <row r="23743" spans="18:19" ht="15" customHeight="1">
      <c r="R23743"/>
      <c r="S23743"/>
    </row>
    <row r="23744" spans="18:19" ht="15" customHeight="1">
      <c r="R23744"/>
      <c r="S23744"/>
    </row>
    <row r="23745" spans="18:19" ht="15" customHeight="1">
      <c r="R23745"/>
      <c r="S23745"/>
    </row>
    <row r="23746" spans="18:19" ht="15" customHeight="1">
      <c r="R23746"/>
      <c r="S23746"/>
    </row>
    <row r="23747" spans="18:19" ht="15" customHeight="1">
      <c r="R23747"/>
      <c r="S23747"/>
    </row>
    <row r="23748" spans="18:19" ht="15" customHeight="1">
      <c r="R23748"/>
      <c r="S23748"/>
    </row>
    <row r="23749" spans="18:19" ht="15" customHeight="1">
      <c r="R23749"/>
      <c r="S23749"/>
    </row>
    <row r="23750" spans="18:19" ht="15" customHeight="1">
      <c r="R23750"/>
      <c r="S23750"/>
    </row>
    <row r="23751" spans="18:19" ht="15" customHeight="1">
      <c r="R23751"/>
      <c r="S23751"/>
    </row>
    <row r="23752" spans="18:19" ht="15" customHeight="1">
      <c r="R23752"/>
      <c r="S23752"/>
    </row>
    <row r="23753" spans="18:19" ht="15" customHeight="1">
      <c r="R23753"/>
      <c r="S23753"/>
    </row>
    <row r="23754" spans="18:19" ht="15" customHeight="1">
      <c r="R23754"/>
      <c r="S23754"/>
    </row>
    <row r="23755" spans="18:19" ht="15" customHeight="1">
      <c r="R23755"/>
      <c r="S23755"/>
    </row>
    <row r="23756" spans="18:19" ht="15" customHeight="1">
      <c r="R23756"/>
      <c r="S23756"/>
    </row>
    <row r="23757" spans="18:19" ht="15" customHeight="1">
      <c r="R23757"/>
      <c r="S23757"/>
    </row>
    <row r="23758" spans="18:19" ht="15" customHeight="1">
      <c r="R23758"/>
      <c r="S23758"/>
    </row>
    <row r="23759" spans="18:19" ht="15" customHeight="1">
      <c r="R23759"/>
      <c r="S23759"/>
    </row>
    <row r="23760" spans="18:19" ht="15" customHeight="1">
      <c r="R23760"/>
      <c r="S23760"/>
    </row>
    <row r="23761" spans="18:19" ht="15" customHeight="1">
      <c r="R23761"/>
      <c r="S23761"/>
    </row>
    <row r="23762" spans="18:19" ht="15" customHeight="1">
      <c r="R23762"/>
      <c r="S23762"/>
    </row>
    <row r="23763" spans="18:19" ht="15" customHeight="1">
      <c r="R23763"/>
      <c r="S23763"/>
    </row>
    <row r="23764" spans="18:19" ht="15" customHeight="1">
      <c r="R23764"/>
      <c r="S23764"/>
    </row>
    <row r="23765" spans="18:19" ht="15" customHeight="1">
      <c r="R23765"/>
      <c r="S23765"/>
    </row>
    <row r="23766" spans="18:19" ht="15" customHeight="1">
      <c r="R23766"/>
      <c r="S23766"/>
    </row>
    <row r="23767" spans="18:19" ht="15" customHeight="1">
      <c r="R23767"/>
      <c r="S23767"/>
    </row>
    <row r="23768" spans="18:19" ht="15" customHeight="1">
      <c r="R23768"/>
      <c r="S23768"/>
    </row>
    <row r="23769" spans="18:19" ht="15" customHeight="1">
      <c r="R23769"/>
      <c r="S23769"/>
    </row>
    <row r="23770" spans="18:19" ht="15" customHeight="1">
      <c r="R23770"/>
      <c r="S23770"/>
    </row>
    <row r="23771" spans="18:19" ht="15" customHeight="1">
      <c r="R23771"/>
      <c r="S23771"/>
    </row>
    <row r="23772" spans="18:19" ht="15" customHeight="1">
      <c r="R23772"/>
      <c r="S23772"/>
    </row>
    <row r="23773" spans="18:19" ht="15" customHeight="1">
      <c r="R23773"/>
      <c r="S23773"/>
    </row>
    <row r="23774" spans="18:19" ht="15" customHeight="1">
      <c r="R23774"/>
      <c r="S23774"/>
    </row>
    <row r="23775" spans="18:19" ht="15" customHeight="1">
      <c r="R23775"/>
      <c r="S23775"/>
    </row>
    <row r="23776" spans="18:19" ht="15" customHeight="1">
      <c r="R23776"/>
      <c r="S23776"/>
    </row>
    <row r="23777" spans="18:19" ht="15" customHeight="1">
      <c r="R23777"/>
      <c r="S23777"/>
    </row>
    <row r="23778" spans="18:19" ht="15" customHeight="1">
      <c r="R23778"/>
      <c r="S23778"/>
    </row>
    <row r="23779" spans="18:19" ht="15" customHeight="1">
      <c r="R23779"/>
      <c r="S23779"/>
    </row>
    <row r="23780" spans="18:19" ht="15" customHeight="1">
      <c r="R23780"/>
      <c r="S23780"/>
    </row>
    <row r="23781" spans="18:19" ht="15" customHeight="1">
      <c r="R23781"/>
      <c r="S23781"/>
    </row>
    <row r="23782" spans="18:19" ht="15" customHeight="1">
      <c r="R23782"/>
      <c r="S23782"/>
    </row>
    <row r="23783" spans="18:19" ht="15" customHeight="1">
      <c r="R23783"/>
      <c r="S23783"/>
    </row>
    <row r="23784" spans="18:19" ht="15" customHeight="1">
      <c r="R23784"/>
      <c r="S23784"/>
    </row>
    <row r="23785" spans="18:19" ht="15" customHeight="1">
      <c r="R23785"/>
      <c r="S23785"/>
    </row>
    <row r="23786" spans="18:19" ht="15" customHeight="1">
      <c r="R23786"/>
      <c r="S23786"/>
    </row>
    <row r="23787" spans="18:19" ht="15" customHeight="1">
      <c r="R23787"/>
      <c r="S23787"/>
    </row>
    <row r="23788" spans="18:19" ht="15" customHeight="1">
      <c r="R23788"/>
      <c r="S23788"/>
    </row>
    <row r="23789" spans="18:19" ht="15" customHeight="1">
      <c r="R23789"/>
      <c r="S23789"/>
    </row>
    <row r="23790" spans="18:19" ht="15" customHeight="1">
      <c r="R23790"/>
      <c r="S23790"/>
    </row>
    <row r="23791" spans="18:19" ht="15" customHeight="1">
      <c r="R23791"/>
      <c r="S23791"/>
    </row>
    <row r="23792" spans="18:19" ht="15" customHeight="1">
      <c r="R23792"/>
      <c r="S23792"/>
    </row>
    <row r="23793" spans="18:19" ht="15" customHeight="1">
      <c r="R23793"/>
      <c r="S23793"/>
    </row>
    <row r="23794" spans="18:19" ht="15" customHeight="1">
      <c r="R23794"/>
      <c r="S23794"/>
    </row>
    <row r="23795" spans="18:19" ht="15" customHeight="1">
      <c r="R23795"/>
      <c r="S23795"/>
    </row>
    <row r="23796" spans="18:19" ht="15" customHeight="1">
      <c r="R23796"/>
      <c r="S23796"/>
    </row>
    <row r="23797" spans="18:19" ht="15" customHeight="1">
      <c r="R23797"/>
      <c r="S23797"/>
    </row>
    <row r="23798" spans="18:19" ht="15" customHeight="1">
      <c r="R23798"/>
      <c r="S23798"/>
    </row>
    <row r="23799" spans="18:19" ht="15" customHeight="1">
      <c r="R23799"/>
      <c r="S23799"/>
    </row>
    <row r="23800" spans="18:19" ht="15" customHeight="1">
      <c r="R23800"/>
      <c r="S23800"/>
    </row>
    <row r="23801" spans="18:19" ht="15" customHeight="1">
      <c r="R23801"/>
      <c r="S23801"/>
    </row>
    <row r="23802" spans="18:19" ht="15" customHeight="1">
      <c r="R23802"/>
      <c r="S23802"/>
    </row>
    <row r="23803" spans="18:19" ht="15" customHeight="1">
      <c r="R23803"/>
      <c r="S23803"/>
    </row>
    <row r="23804" spans="18:19" ht="15" customHeight="1">
      <c r="R23804"/>
      <c r="S23804"/>
    </row>
    <row r="23805" spans="18:19" ht="15" customHeight="1">
      <c r="R23805"/>
      <c r="S23805"/>
    </row>
    <row r="23806" spans="18:19" ht="15" customHeight="1">
      <c r="R23806"/>
      <c r="S23806"/>
    </row>
    <row r="23807" spans="18:19" ht="15" customHeight="1">
      <c r="R23807"/>
      <c r="S23807"/>
    </row>
    <row r="23808" spans="18:19" ht="15" customHeight="1">
      <c r="R23808"/>
      <c r="S23808"/>
    </row>
    <row r="23809" spans="18:19" ht="15" customHeight="1">
      <c r="R23809"/>
      <c r="S23809"/>
    </row>
    <row r="23810" spans="18:19" ht="15" customHeight="1">
      <c r="R23810"/>
      <c r="S23810"/>
    </row>
    <row r="23811" spans="18:19" ht="15" customHeight="1">
      <c r="R23811"/>
      <c r="S23811"/>
    </row>
    <row r="23812" spans="18:19" ht="15" customHeight="1">
      <c r="R23812"/>
      <c r="S23812"/>
    </row>
    <row r="23813" spans="18:19" ht="15" customHeight="1">
      <c r="R23813"/>
      <c r="S23813"/>
    </row>
    <row r="23814" spans="18:19" ht="15" customHeight="1">
      <c r="R23814"/>
      <c r="S23814"/>
    </row>
    <row r="23815" spans="18:19" ht="15" customHeight="1">
      <c r="R23815"/>
      <c r="S23815"/>
    </row>
    <row r="23816" spans="18:19" ht="15" customHeight="1">
      <c r="R23816"/>
      <c r="S23816"/>
    </row>
    <row r="23817" spans="18:19" ht="15" customHeight="1">
      <c r="R23817"/>
      <c r="S23817"/>
    </row>
    <row r="23818" spans="18:19" ht="15" customHeight="1">
      <c r="R23818"/>
      <c r="S23818"/>
    </row>
    <row r="23819" spans="18:19" ht="15" customHeight="1">
      <c r="R23819"/>
      <c r="S23819"/>
    </row>
    <row r="23820" spans="18:19" ht="15" customHeight="1">
      <c r="R23820"/>
      <c r="S23820"/>
    </row>
    <row r="23821" spans="18:19" ht="15" customHeight="1">
      <c r="R23821"/>
      <c r="S23821"/>
    </row>
    <row r="23822" spans="18:19" ht="15" customHeight="1">
      <c r="R23822"/>
      <c r="S23822"/>
    </row>
    <row r="23823" spans="18:19" ht="15" customHeight="1">
      <c r="R23823"/>
      <c r="S23823"/>
    </row>
    <row r="23824" spans="18:19" ht="15" customHeight="1">
      <c r="R23824"/>
      <c r="S23824"/>
    </row>
    <row r="23825" spans="18:19" ht="15" customHeight="1">
      <c r="R23825"/>
      <c r="S23825"/>
    </row>
    <row r="23826" spans="18:19" ht="15" customHeight="1">
      <c r="R23826"/>
      <c r="S23826"/>
    </row>
    <row r="23827" spans="18:19" ht="15" customHeight="1">
      <c r="R23827"/>
      <c r="S23827"/>
    </row>
    <row r="23828" spans="18:19" ht="15" customHeight="1">
      <c r="R23828"/>
      <c r="S23828"/>
    </row>
    <row r="23829" spans="18:19" ht="15" customHeight="1">
      <c r="R23829"/>
      <c r="S23829"/>
    </row>
    <row r="23830" spans="18:19" ht="15" customHeight="1">
      <c r="R23830"/>
      <c r="S23830"/>
    </row>
    <row r="23831" spans="18:19" ht="15" customHeight="1">
      <c r="R23831"/>
      <c r="S23831"/>
    </row>
    <row r="23832" spans="18:19" ht="15" customHeight="1">
      <c r="R23832"/>
      <c r="S23832"/>
    </row>
    <row r="23833" spans="18:19" ht="15" customHeight="1">
      <c r="R23833"/>
      <c r="S23833"/>
    </row>
    <row r="23834" spans="18:19" ht="15" customHeight="1">
      <c r="R23834"/>
      <c r="S23834"/>
    </row>
    <row r="23835" spans="18:19" ht="15" customHeight="1">
      <c r="R23835"/>
      <c r="S23835"/>
    </row>
    <row r="23836" spans="18:19" ht="15" customHeight="1">
      <c r="R23836"/>
      <c r="S23836"/>
    </row>
    <row r="23837" spans="18:19" ht="15" customHeight="1">
      <c r="R23837"/>
      <c r="S23837"/>
    </row>
    <row r="23838" spans="18:19" ht="15" customHeight="1">
      <c r="R23838"/>
      <c r="S23838"/>
    </row>
    <row r="23839" spans="18:19" ht="15" customHeight="1">
      <c r="R23839"/>
      <c r="S23839"/>
    </row>
    <row r="23840" spans="18:19" ht="15" customHeight="1">
      <c r="R23840"/>
      <c r="S23840"/>
    </row>
    <row r="23841" spans="18:19" ht="15" customHeight="1">
      <c r="R23841"/>
      <c r="S23841"/>
    </row>
    <row r="23842" spans="18:19" ht="15" customHeight="1">
      <c r="R23842"/>
      <c r="S23842"/>
    </row>
    <row r="23843" spans="18:19" ht="15" customHeight="1">
      <c r="R23843"/>
      <c r="S23843"/>
    </row>
    <row r="23844" spans="18:19" ht="15" customHeight="1">
      <c r="R23844"/>
      <c r="S23844"/>
    </row>
    <row r="23845" spans="18:19" ht="15" customHeight="1">
      <c r="R23845"/>
      <c r="S23845"/>
    </row>
    <row r="23846" spans="18:19" ht="15" customHeight="1">
      <c r="R23846"/>
      <c r="S23846"/>
    </row>
    <row r="23847" spans="18:19" ht="15" customHeight="1">
      <c r="R23847"/>
      <c r="S23847"/>
    </row>
    <row r="23848" spans="18:19" ht="15" customHeight="1">
      <c r="R23848"/>
      <c r="S23848"/>
    </row>
    <row r="23849" spans="18:19" ht="15" customHeight="1">
      <c r="R23849"/>
      <c r="S23849"/>
    </row>
    <row r="23850" spans="18:19" ht="15" customHeight="1">
      <c r="R23850"/>
      <c r="S23850"/>
    </row>
    <row r="23851" spans="18:19" ht="15" customHeight="1">
      <c r="R23851"/>
      <c r="S23851"/>
    </row>
    <row r="23852" spans="18:19" ht="15" customHeight="1">
      <c r="R23852"/>
      <c r="S23852"/>
    </row>
    <row r="23853" spans="18:19" ht="15" customHeight="1">
      <c r="R23853"/>
      <c r="S23853"/>
    </row>
    <row r="23854" spans="18:19" ht="15" customHeight="1">
      <c r="R23854"/>
      <c r="S23854"/>
    </row>
    <row r="23855" spans="18:19" ht="15" customHeight="1">
      <c r="R23855"/>
      <c r="S23855"/>
    </row>
    <row r="23856" spans="18:19" ht="15" customHeight="1">
      <c r="R23856"/>
      <c r="S23856"/>
    </row>
    <row r="23857" spans="18:19" ht="15" customHeight="1">
      <c r="R23857"/>
      <c r="S23857"/>
    </row>
    <row r="23858" spans="18:19" ht="15" customHeight="1">
      <c r="R23858"/>
      <c r="S23858"/>
    </row>
    <row r="23859" spans="18:19" ht="15" customHeight="1">
      <c r="R23859"/>
      <c r="S23859"/>
    </row>
    <row r="23860" spans="18:19" ht="15" customHeight="1">
      <c r="R23860"/>
      <c r="S23860"/>
    </row>
    <row r="23861" spans="18:19" ht="15" customHeight="1">
      <c r="R23861"/>
      <c r="S23861"/>
    </row>
    <row r="23862" spans="18:19" ht="15" customHeight="1">
      <c r="R23862"/>
      <c r="S23862"/>
    </row>
    <row r="23863" spans="18:19" ht="15" customHeight="1">
      <c r="R23863"/>
      <c r="S23863"/>
    </row>
    <row r="23864" spans="18:19" ht="15" customHeight="1">
      <c r="R23864"/>
      <c r="S23864"/>
    </row>
    <row r="23865" spans="18:19" ht="15" customHeight="1">
      <c r="R23865"/>
      <c r="S23865"/>
    </row>
    <row r="23866" spans="18:19" ht="15" customHeight="1">
      <c r="R23866"/>
      <c r="S23866"/>
    </row>
    <row r="23867" spans="18:19" ht="15" customHeight="1">
      <c r="R23867"/>
      <c r="S23867"/>
    </row>
    <row r="23868" spans="18:19" ht="15" customHeight="1">
      <c r="R23868"/>
      <c r="S23868"/>
    </row>
    <row r="23869" spans="18:19" ht="15" customHeight="1">
      <c r="R23869"/>
      <c r="S23869"/>
    </row>
    <row r="23870" spans="18:19" ht="15" customHeight="1">
      <c r="R23870"/>
      <c r="S23870"/>
    </row>
    <row r="23871" spans="18:19" ht="15" customHeight="1">
      <c r="R23871"/>
      <c r="S23871"/>
    </row>
    <row r="23872" spans="18:19" ht="15" customHeight="1">
      <c r="R23872"/>
      <c r="S23872"/>
    </row>
    <row r="23873" spans="18:19" ht="15" customHeight="1">
      <c r="R23873"/>
      <c r="S23873"/>
    </row>
    <row r="23874" spans="18:19" ht="15" customHeight="1">
      <c r="R23874"/>
      <c r="S23874"/>
    </row>
    <row r="23875" spans="18:19" ht="15" customHeight="1">
      <c r="R23875"/>
      <c r="S23875"/>
    </row>
    <row r="23876" spans="18:19" ht="15" customHeight="1">
      <c r="R23876"/>
      <c r="S23876"/>
    </row>
    <row r="23877" spans="18:19" ht="15" customHeight="1">
      <c r="R23877"/>
      <c r="S23877"/>
    </row>
    <row r="23878" spans="18:19" ht="15" customHeight="1">
      <c r="R23878"/>
      <c r="S23878"/>
    </row>
    <row r="23879" spans="18:19" ht="15" customHeight="1">
      <c r="R23879"/>
      <c r="S23879"/>
    </row>
    <row r="23880" spans="18:19" ht="15" customHeight="1">
      <c r="R23880"/>
      <c r="S23880"/>
    </row>
    <row r="23881" spans="18:19" ht="15" customHeight="1">
      <c r="R23881"/>
      <c r="S23881"/>
    </row>
    <row r="23882" spans="18:19" ht="15" customHeight="1">
      <c r="R23882"/>
      <c r="S23882"/>
    </row>
    <row r="23883" spans="18:19" ht="15" customHeight="1">
      <c r="R23883"/>
      <c r="S23883"/>
    </row>
    <row r="23884" spans="18:19" ht="15" customHeight="1">
      <c r="R23884"/>
      <c r="S23884"/>
    </row>
    <row r="23885" spans="18:19" ht="15" customHeight="1">
      <c r="R23885"/>
      <c r="S23885"/>
    </row>
    <row r="23886" spans="18:19" ht="15" customHeight="1">
      <c r="R23886"/>
      <c r="S23886"/>
    </row>
    <row r="23887" spans="18:19" ht="15" customHeight="1">
      <c r="R23887"/>
      <c r="S23887"/>
    </row>
    <row r="23888" spans="18:19" ht="15" customHeight="1">
      <c r="R23888"/>
      <c r="S23888"/>
    </row>
    <row r="23889" spans="18:19" ht="15" customHeight="1">
      <c r="R23889"/>
      <c r="S23889"/>
    </row>
    <row r="23890" spans="18:19" ht="15" customHeight="1">
      <c r="R23890"/>
      <c r="S23890"/>
    </row>
    <row r="23891" spans="18:19" ht="15" customHeight="1">
      <c r="R23891"/>
      <c r="S23891"/>
    </row>
    <row r="23892" spans="18:19" ht="15" customHeight="1">
      <c r="R23892"/>
      <c r="S23892"/>
    </row>
    <row r="23893" spans="18:19" ht="15" customHeight="1">
      <c r="R23893"/>
      <c r="S23893"/>
    </row>
    <row r="23894" spans="18:19" ht="15" customHeight="1">
      <c r="R23894"/>
      <c r="S23894"/>
    </row>
    <row r="23895" spans="18:19" ht="15" customHeight="1">
      <c r="R23895"/>
      <c r="S23895"/>
    </row>
    <row r="23896" spans="18:19" ht="15" customHeight="1">
      <c r="R23896"/>
      <c r="S23896"/>
    </row>
    <row r="23897" spans="18:19" ht="15" customHeight="1">
      <c r="R23897"/>
      <c r="S23897"/>
    </row>
    <row r="23898" spans="18:19" ht="15" customHeight="1">
      <c r="R23898"/>
      <c r="S23898"/>
    </row>
    <row r="23899" spans="18:19" ht="15" customHeight="1">
      <c r="R23899"/>
      <c r="S23899"/>
    </row>
    <row r="23900" spans="18:19" ht="15" customHeight="1">
      <c r="R23900"/>
      <c r="S23900"/>
    </row>
    <row r="23901" spans="18:19" ht="15" customHeight="1">
      <c r="R23901"/>
      <c r="S23901"/>
    </row>
    <row r="23902" spans="18:19" ht="15" customHeight="1">
      <c r="R23902"/>
      <c r="S23902"/>
    </row>
    <row r="23903" spans="18:19" ht="15" customHeight="1">
      <c r="R23903"/>
      <c r="S23903"/>
    </row>
    <row r="23904" spans="18:19" ht="15" customHeight="1">
      <c r="R23904"/>
      <c r="S23904"/>
    </row>
    <row r="23905" spans="18:19" ht="15" customHeight="1">
      <c r="R23905"/>
      <c r="S23905"/>
    </row>
    <row r="23906" spans="18:19" ht="15" customHeight="1">
      <c r="R23906"/>
      <c r="S23906"/>
    </row>
    <row r="23907" spans="18:19" ht="15" customHeight="1">
      <c r="R23907"/>
      <c r="S23907"/>
    </row>
    <row r="23908" spans="18:19" ht="15" customHeight="1">
      <c r="R23908"/>
      <c r="S23908"/>
    </row>
    <row r="23909" spans="18:19" ht="15" customHeight="1">
      <c r="R23909"/>
      <c r="S23909"/>
    </row>
    <row r="23910" spans="18:19" ht="15" customHeight="1">
      <c r="R23910"/>
      <c r="S23910"/>
    </row>
    <row r="23911" spans="18:19" ht="15" customHeight="1">
      <c r="R23911"/>
      <c r="S23911"/>
    </row>
    <row r="23912" spans="18:19" ht="15" customHeight="1">
      <c r="R23912"/>
      <c r="S23912"/>
    </row>
    <row r="23913" spans="18:19" ht="15" customHeight="1">
      <c r="R23913"/>
      <c r="S23913"/>
    </row>
    <row r="23914" spans="18:19" ht="15" customHeight="1">
      <c r="R23914"/>
      <c r="S23914"/>
    </row>
    <row r="23915" spans="18:19" ht="15" customHeight="1">
      <c r="R23915"/>
      <c r="S23915"/>
    </row>
    <row r="23916" spans="18:19" ht="15" customHeight="1">
      <c r="R23916"/>
      <c r="S23916"/>
    </row>
    <row r="23917" spans="18:19" ht="15" customHeight="1">
      <c r="R23917"/>
      <c r="S23917"/>
    </row>
    <row r="23918" spans="18:19" ht="15" customHeight="1">
      <c r="R23918"/>
      <c r="S23918"/>
    </row>
    <row r="23919" spans="18:19" ht="15" customHeight="1">
      <c r="R23919"/>
      <c r="S23919"/>
    </row>
    <row r="23920" spans="18:19" ht="15" customHeight="1">
      <c r="R23920"/>
      <c r="S23920"/>
    </row>
    <row r="23921" spans="18:19" ht="15" customHeight="1">
      <c r="R23921"/>
      <c r="S23921"/>
    </row>
    <row r="23922" spans="18:19" ht="15" customHeight="1">
      <c r="R23922"/>
      <c r="S23922"/>
    </row>
    <row r="23923" spans="18:19" ht="15" customHeight="1">
      <c r="R23923"/>
      <c r="S23923"/>
    </row>
    <row r="23924" spans="18:19" ht="15" customHeight="1">
      <c r="R23924"/>
      <c r="S23924"/>
    </row>
    <row r="23925" spans="18:19" ht="15" customHeight="1">
      <c r="R23925"/>
      <c r="S23925"/>
    </row>
    <row r="23926" spans="18:19" ht="15" customHeight="1">
      <c r="R23926"/>
      <c r="S23926"/>
    </row>
    <row r="23927" spans="18:19" ht="15" customHeight="1">
      <c r="R23927"/>
      <c r="S23927"/>
    </row>
    <row r="23928" spans="18:19" ht="15" customHeight="1">
      <c r="R23928"/>
      <c r="S23928"/>
    </row>
    <row r="23929" spans="18:19" ht="15" customHeight="1">
      <c r="R23929"/>
      <c r="S23929"/>
    </row>
    <row r="23930" spans="18:19" ht="15" customHeight="1">
      <c r="R23930"/>
      <c r="S23930"/>
    </row>
    <row r="23931" spans="18:19" ht="15" customHeight="1">
      <c r="R23931"/>
      <c r="S23931"/>
    </row>
    <row r="23932" spans="18:19" ht="15" customHeight="1">
      <c r="R23932"/>
      <c r="S23932"/>
    </row>
    <row r="23933" spans="18:19" ht="15" customHeight="1">
      <c r="R23933"/>
      <c r="S23933"/>
    </row>
    <row r="23934" spans="18:19" ht="15" customHeight="1">
      <c r="R23934"/>
      <c r="S23934"/>
    </row>
    <row r="23935" spans="18:19" ht="15" customHeight="1">
      <c r="R23935"/>
      <c r="S23935"/>
    </row>
    <row r="23936" spans="18:19" ht="15" customHeight="1">
      <c r="R23936"/>
      <c r="S23936"/>
    </row>
    <row r="23937" spans="18:19" ht="15" customHeight="1">
      <c r="R23937"/>
      <c r="S23937"/>
    </row>
    <row r="23938" spans="18:19" ht="15" customHeight="1">
      <c r="R23938"/>
      <c r="S23938"/>
    </row>
    <row r="23939" spans="18:19" ht="15" customHeight="1">
      <c r="R23939"/>
      <c r="S23939"/>
    </row>
    <row r="23940" spans="18:19" ht="15" customHeight="1">
      <c r="R23940"/>
      <c r="S23940"/>
    </row>
    <row r="23941" spans="18:19" ht="15" customHeight="1">
      <c r="R23941"/>
      <c r="S23941"/>
    </row>
    <row r="23942" spans="18:19" ht="15" customHeight="1">
      <c r="R23942"/>
      <c r="S23942"/>
    </row>
    <row r="23943" spans="18:19" ht="15" customHeight="1">
      <c r="R23943"/>
      <c r="S23943"/>
    </row>
    <row r="23944" spans="18:19" ht="15" customHeight="1">
      <c r="R23944"/>
      <c r="S23944"/>
    </row>
    <row r="23945" spans="18:19" ht="15" customHeight="1">
      <c r="R23945"/>
      <c r="S23945"/>
    </row>
    <row r="23946" spans="18:19" ht="15" customHeight="1">
      <c r="R23946"/>
      <c r="S23946"/>
    </row>
    <row r="23947" spans="18:19" ht="15" customHeight="1">
      <c r="R23947"/>
      <c r="S23947"/>
    </row>
    <row r="23948" spans="18:19" ht="15" customHeight="1">
      <c r="R23948"/>
      <c r="S23948"/>
    </row>
    <row r="23949" spans="18:19" ht="15" customHeight="1">
      <c r="R23949"/>
      <c r="S23949"/>
    </row>
    <row r="23950" spans="18:19" ht="15" customHeight="1">
      <c r="R23950"/>
      <c r="S23950"/>
    </row>
    <row r="23951" spans="18:19" ht="15" customHeight="1">
      <c r="R23951"/>
      <c r="S23951"/>
    </row>
    <row r="23952" spans="18:19" ht="15" customHeight="1">
      <c r="R23952"/>
      <c r="S23952"/>
    </row>
    <row r="23953" spans="18:19" ht="15" customHeight="1">
      <c r="R23953"/>
      <c r="S23953"/>
    </row>
    <row r="23954" spans="18:19" ht="15" customHeight="1">
      <c r="R23954"/>
      <c r="S23954"/>
    </row>
    <row r="23955" spans="18:19" ht="15" customHeight="1">
      <c r="R23955"/>
      <c r="S23955"/>
    </row>
    <row r="23956" spans="18:19" ht="15" customHeight="1">
      <c r="R23956"/>
      <c r="S23956"/>
    </row>
    <row r="23957" spans="18:19" ht="15" customHeight="1">
      <c r="R23957"/>
      <c r="S23957"/>
    </row>
    <row r="23958" spans="18:19" ht="15" customHeight="1">
      <c r="R23958"/>
      <c r="S23958"/>
    </row>
    <row r="23959" spans="18:19" ht="15" customHeight="1">
      <c r="R23959"/>
      <c r="S23959"/>
    </row>
    <row r="23960" spans="18:19" ht="15" customHeight="1">
      <c r="R23960"/>
      <c r="S23960"/>
    </row>
    <row r="23961" spans="18:19" ht="15" customHeight="1">
      <c r="R23961"/>
      <c r="S23961"/>
    </row>
    <row r="23962" spans="18:19" ht="15" customHeight="1">
      <c r="R23962"/>
      <c r="S23962"/>
    </row>
    <row r="23963" spans="18:19" ht="15" customHeight="1">
      <c r="R23963"/>
      <c r="S23963"/>
    </row>
    <row r="23964" spans="18:19" ht="15" customHeight="1">
      <c r="R23964"/>
      <c r="S23964"/>
    </row>
    <row r="23965" spans="18:19" ht="15" customHeight="1">
      <c r="R23965"/>
      <c r="S23965"/>
    </row>
    <row r="23966" spans="18:19" ht="15" customHeight="1">
      <c r="R23966"/>
      <c r="S23966"/>
    </row>
    <row r="23967" spans="18:19" ht="15" customHeight="1">
      <c r="R23967"/>
      <c r="S23967"/>
    </row>
    <row r="23968" spans="18:19" ht="15" customHeight="1">
      <c r="R23968"/>
      <c r="S23968"/>
    </row>
    <row r="23969" spans="18:19" ht="15" customHeight="1">
      <c r="R23969"/>
      <c r="S23969"/>
    </row>
    <row r="23970" spans="18:19" ht="15" customHeight="1">
      <c r="R23970"/>
      <c r="S23970"/>
    </row>
    <row r="23971" spans="18:19" ht="15" customHeight="1">
      <c r="R23971"/>
      <c r="S23971"/>
    </row>
    <row r="23972" spans="18:19" ht="15" customHeight="1">
      <c r="R23972"/>
      <c r="S23972"/>
    </row>
    <row r="23973" spans="18:19" ht="15" customHeight="1">
      <c r="R23973"/>
      <c r="S23973"/>
    </row>
    <row r="23974" spans="18:19" ht="15" customHeight="1">
      <c r="R23974"/>
      <c r="S23974"/>
    </row>
    <row r="23975" spans="18:19" ht="15" customHeight="1">
      <c r="R23975"/>
      <c r="S23975"/>
    </row>
    <row r="23976" spans="18:19" ht="15" customHeight="1">
      <c r="R23976"/>
      <c r="S23976"/>
    </row>
    <row r="23977" spans="18:19" ht="15" customHeight="1">
      <c r="R23977"/>
      <c r="S23977"/>
    </row>
    <row r="23978" spans="18:19" ht="15" customHeight="1">
      <c r="R23978"/>
      <c r="S23978"/>
    </row>
    <row r="23979" spans="18:19" ht="15" customHeight="1">
      <c r="R23979"/>
      <c r="S23979"/>
    </row>
    <row r="23980" spans="18:19" ht="15" customHeight="1">
      <c r="R23980"/>
      <c r="S23980"/>
    </row>
    <row r="23981" spans="18:19" ht="15" customHeight="1">
      <c r="R23981"/>
      <c r="S23981"/>
    </row>
    <row r="23982" spans="18:19" ht="15" customHeight="1">
      <c r="R23982"/>
      <c r="S23982"/>
    </row>
    <row r="23983" spans="18:19" ht="15" customHeight="1">
      <c r="R23983"/>
      <c r="S23983"/>
    </row>
    <row r="23984" spans="18:19" ht="15" customHeight="1">
      <c r="R23984"/>
      <c r="S23984"/>
    </row>
    <row r="23985" spans="18:19" ht="15" customHeight="1">
      <c r="R23985"/>
      <c r="S23985"/>
    </row>
    <row r="23986" spans="18:19" ht="15" customHeight="1">
      <c r="R23986"/>
      <c r="S23986"/>
    </row>
    <row r="23987" spans="18:19" ht="15" customHeight="1">
      <c r="R23987"/>
      <c r="S23987"/>
    </row>
    <row r="23988" spans="18:19" ht="15" customHeight="1">
      <c r="R23988"/>
      <c r="S23988"/>
    </row>
    <row r="23989" spans="18:19" ht="15" customHeight="1">
      <c r="R23989"/>
      <c r="S23989"/>
    </row>
    <row r="23990" spans="18:19" ht="15" customHeight="1">
      <c r="R23990"/>
      <c r="S23990"/>
    </row>
    <row r="23991" spans="18:19" ht="15" customHeight="1">
      <c r="R23991"/>
      <c r="S23991"/>
    </row>
    <row r="23992" spans="18:19" ht="15" customHeight="1">
      <c r="R23992"/>
      <c r="S23992"/>
    </row>
    <row r="23993" spans="18:19" ht="15" customHeight="1">
      <c r="R23993"/>
      <c r="S23993"/>
    </row>
    <row r="23994" spans="18:19" ht="15" customHeight="1">
      <c r="R23994"/>
      <c r="S23994"/>
    </row>
    <row r="23995" spans="18:19" ht="15" customHeight="1">
      <c r="R23995"/>
      <c r="S23995"/>
    </row>
    <row r="23996" spans="18:19" ht="15" customHeight="1">
      <c r="R23996"/>
      <c r="S23996"/>
    </row>
    <row r="23997" spans="18:19" ht="15" customHeight="1">
      <c r="R23997"/>
      <c r="S23997"/>
    </row>
    <row r="23998" spans="18:19" ht="15" customHeight="1">
      <c r="R23998"/>
      <c r="S23998"/>
    </row>
    <row r="23999" spans="18:19" ht="15" customHeight="1">
      <c r="R23999"/>
      <c r="S23999"/>
    </row>
    <row r="24000" spans="18:19" ht="15" customHeight="1">
      <c r="R24000"/>
      <c r="S24000"/>
    </row>
    <row r="24001" spans="18:19" ht="15" customHeight="1">
      <c r="R24001"/>
      <c r="S24001"/>
    </row>
    <row r="24002" spans="18:19" ht="15" customHeight="1">
      <c r="R24002"/>
      <c r="S24002"/>
    </row>
    <row r="24003" spans="18:19" ht="15" customHeight="1">
      <c r="R24003"/>
      <c r="S24003"/>
    </row>
    <row r="24004" spans="18:19" ht="15" customHeight="1">
      <c r="R24004"/>
      <c r="S24004"/>
    </row>
    <row r="24005" spans="18:19" ht="15" customHeight="1">
      <c r="R24005"/>
      <c r="S24005"/>
    </row>
    <row r="24006" spans="18:19" ht="15" customHeight="1">
      <c r="R24006"/>
      <c r="S24006"/>
    </row>
    <row r="24007" spans="18:19" ht="15" customHeight="1">
      <c r="R24007"/>
      <c r="S24007"/>
    </row>
    <row r="24008" spans="18:19" ht="15" customHeight="1">
      <c r="R24008"/>
      <c r="S24008"/>
    </row>
    <row r="24009" spans="18:19" ht="15" customHeight="1">
      <c r="R24009"/>
      <c r="S24009"/>
    </row>
    <row r="24010" spans="18:19" ht="15" customHeight="1">
      <c r="R24010"/>
      <c r="S24010"/>
    </row>
    <row r="24011" spans="18:19" ht="15" customHeight="1">
      <c r="R24011"/>
      <c r="S24011"/>
    </row>
    <row r="24012" spans="18:19" ht="15" customHeight="1">
      <c r="R24012"/>
      <c r="S24012"/>
    </row>
    <row r="24013" spans="18:19" ht="15" customHeight="1">
      <c r="R24013"/>
      <c r="S24013"/>
    </row>
    <row r="24014" spans="18:19" ht="15" customHeight="1">
      <c r="R24014"/>
      <c r="S24014"/>
    </row>
    <row r="24015" spans="18:19" ht="15" customHeight="1">
      <c r="R24015"/>
      <c r="S24015"/>
    </row>
    <row r="24016" spans="18:19" ht="15" customHeight="1">
      <c r="R24016"/>
      <c r="S24016"/>
    </row>
    <row r="24017" spans="18:19" ht="15" customHeight="1">
      <c r="R24017"/>
      <c r="S24017"/>
    </row>
    <row r="24018" spans="18:19" ht="15" customHeight="1">
      <c r="R24018"/>
      <c r="S24018"/>
    </row>
    <row r="24019" spans="18:19" ht="15" customHeight="1">
      <c r="R24019"/>
      <c r="S24019"/>
    </row>
    <row r="24020" spans="18:19" ht="15" customHeight="1">
      <c r="R24020"/>
      <c r="S24020"/>
    </row>
    <row r="24021" spans="18:19" ht="15" customHeight="1">
      <c r="R24021"/>
      <c r="S24021"/>
    </row>
    <row r="24022" spans="18:19" ht="15" customHeight="1">
      <c r="R24022"/>
      <c r="S24022"/>
    </row>
    <row r="24023" spans="18:19" ht="15" customHeight="1">
      <c r="R24023"/>
      <c r="S24023"/>
    </row>
    <row r="24024" spans="18:19" ht="15" customHeight="1">
      <c r="R24024"/>
      <c r="S24024"/>
    </row>
    <row r="24025" spans="18:19" ht="15" customHeight="1">
      <c r="R24025"/>
      <c r="S24025"/>
    </row>
    <row r="24026" spans="18:19" ht="15" customHeight="1">
      <c r="R24026"/>
      <c r="S24026"/>
    </row>
    <row r="24027" spans="18:19" ht="15" customHeight="1">
      <c r="R24027"/>
      <c r="S24027"/>
    </row>
    <row r="24028" spans="18:19" ht="15" customHeight="1">
      <c r="R24028"/>
      <c r="S24028"/>
    </row>
    <row r="24029" spans="18:19" ht="15" customHeight="1">
      <c r="R24029"/>
      <c r="S24029"/>
    </row>
    <row r="24030" spans="18:19" ht="15" customHeight="1">
      <c r="R24030"/>
      <c r="S24030"/>
    </row>
    <row r="24031" spans="18:19" ht="15" customHeight="1">
      <c r="R24031"/>
      <c r="S24031"/>
    </row>
    <row r="24032" spans="18:19" ht="15" customHeight="1">
      <c r="R24032"/>
      <c r="S24032"/>
    </row>
    <row r="24033" spans="18:19" ht="15" customHeight="1">
      <c r="R24033"/>
      <c r="S24033"/>
    </row>
    <row r="24034" spans="18:19" ht="15" customHeight="1">
      <c r="R24034"/>
      <c r="S24034"/>
    </row>
    <row r="24035" spans="18:19" ht="15" customHeight="1">
      <c r="R24035"/>
      <c r="S24035"/>
    </row>
    <row r="24036" spans="18:19" ht="15" customHeight="1">
      <c r="R24036"/>
      <c r="S24036"/>
    </row>
    <row r="24037" spans="18:19" ht="15" customHeight="1">
      <c r="R24037"/>
      <c r="S24037"/>
    </row>
    <row r="24038" spans="18:19" ht="15" customHeight="1">
      <c r="R24038"/>
      <c r="S24038"/>
    </row>
    <row r="24039" spans="18:19" ht="15" customHeight="1">
      <c r="R24039"/>
      <c r="S24039"/>
    </row>
    <row r="24040" spans="18:19" ht="15" customHeight="1">
      <c r="R24040"/>
      <c r="S24040"/>
    </row>
    <row r="24041" spans="18:19" ht="15" customHeight="1">
      <c r="R24041"/>
      <c r="S24041"/>
    </row>
    <row r="24042" spans="18:19" ht="15" customHeight="1">
      <c r="R24042"/>
      <c r="S24042"/>
    </row>
    <row r="24043" spans="18:19" ht="15" customHeight="1">
      <c r="R24043"/>
      <c r="S24043"/>
    </row>
    <row r="24044" spans="18:19" ht="15" customHeight="1">
      <c r="R24044"/>
      <c r="S24044"/>
    </row>
    <row r="24045" spans="18:19" ht="15" customHeight="1">
      <c r="R24045"/>
      <c r="S24045"/>
    </row>
    <row r="24046" spans="18:19" ht="15" customHeight="1">
      <c r="R24046"/>
      <c r="S24046"/>
    </row>
    <row r="24047" spans="18:19" ht="15" customHeight="1">
      <c r="R24047"/>
      <c r="S24047"/>
    </row>
    <row r="24048" spans="18:19" ht="15" customHeight="1">
      <c r="R24048"/>
      <c r="S24048"/>
    </row>
    <row r="24049" spans="18:19" ht="15" customHeight="1">
      <c r="R24049"/>
      <c r="S24049"/>
    </row>
    <row r="24050" spans="18:19" ht="15" customHeight="1">
      <c r="R24050"/>
      <c r="S24050"/>
    </row>
    <row r="24051" spans="18:19" ht="15" customHeight="1">
      <c r="R24051"/>
      <c r="S24051"/>
    </row>
    <row r="24052" spans="18:19" ht="15" customHeight="1">
      <c r="R24052"/>
      <c r="S24052"/>
    </row>
    <row r="24053" spans="18:19" ht="15" customHeight="1">
      <c r="R24053"/>
      <c r="S24053"/>
    </row>
    <row r="24054" spans="18:19" ht="15" customHeight="1">
      <c r="R24054"/>
      <c r="S24054"/>
    </row>
    <row r="24055" spans="18:19" ht="15" customHeight="1">
      <c r="R24055"/>
      <c r="S24055"/>
    </row>
    <row r="24056" spans="18:19" ht="15" customHeight="1">
      <c r="R24056"/>
      <c r="S24056"/>
    </row>
    <row r="24057" spans="18:19" ht="15" customHeight="1">
      <c r="R24057"/>
      <c r="S24057"/>
    </row>
    <row r="24058" spans="18:19" ht="15" customHeight="1">
      <c r="R24058"/>
      <c r="S24058"/>
    </row>
    <row r="24059" spans="18:19" ht="15" customHeight="1">
      <c r="R24059"/>
      <c r="S24059"/>
    </row>
    <row r="24060" spans="18:19" ht="15" customHeight="1">
      <c r="R24060"/>
      <c r="S24060"/>
    </row>
    <row r="24061" spans="18:19" ht="15" customHeight="1">
      <c r="R24061"/>
      <c r="S24061"/>
    </row>
    <row r="24062" spans="18:19" ht="15" customHeight="1">
      <c r="R24062"/>
      <c r="S24062"/>
    </row>
    <row r="24063" spans="18:19" ht="15" customHeight="1">
      <c r="R24063"/>
      <c r="S24063"/>
    </row>
    <row r="24064" spans="18:19" ht="15" customHeight="1">
      <c r="R24064"/>
      <c r="S24064"/>
    </row>
    <row r="24065" spans="18:19" ht="15" customHeight="1">
      <c r="R24065"/>
      <c r="S24065"/>
    </row>
    <row r="24066" spans="18:19" ht="15" customHeight="1">
      <c r="R24066"/>
      <c r="S24066"/>
    </row>
    <row r="24067" spans="18:19" ht="15" customHeight="1">
      <c r="R24067"/>
      <c r="S24067"/>
    </row>
    <row r="24068" spans="18:19" ht="15" customHeight="1">
      <c r="R24068"/>
      <c r="S24068"/>
    </row>
    <row r="24069" spans="18:19" ht="15" customHeight="1">
      <c r="R24069"/>
      <c r="S24069"/>
    </row>
    <row r="24070" spans="18:19" ht="15" customHeight="1">
      <c r="R24070"/>
      <c r="S24070"/>
    </row>
    <row r="24071" spans="18:19" ht="15" customHeight="1">
      <c r="R24071"/>
      <c r="S24071"/>
    </row>
    <row r="24072" spans="18:19" ht="15" customHeight="1">
      <c r="R24072"/>
      <c r="S24072"/>
    </row>
    <row r="24073" spans="18:19" ht="15" customHeight="1">
      <c r="R24073"/>
      <c r="S24073"/>
    </row>
    <row r="24074" spans="18:19" ht="15" customHeight="1">
      <c r="R24074"/>
      <c r="S24074"/>
    </row>
    <row r="24075" spans="18:19" ht="15" customHeight="1">
      <c r="R24075"/>
      <c r="S24075"/>
    </row>
    <row r="24076" spans="18:19" ht="15" customHeight="1">
      <c r="R24076"/>
      <c r="S24076"/>
    </row>
    <row r="24077" spans="18:19" ht="15" customHeight="1">
      <c r="R24077"/>
      <c r="S24077"/>
    </row>
    <row r="24078" spans="18:19" ht="15" customHeight="1">
      <c r="R24078"/>
      <c r="S24078"/>
    </row>
    <row r="24079" spans="18:19" ht="15" customHeight="1">
      <c r="R24079"/>
      <c r="S24079"/>
    </row>
    <row r="24080" spans="18:19" ht="15" customHeight="1">
      <c r="R24080"/>
      <c r="S24080"/>
    </row>
    <row r="24081" spans="18:19" ht="15" customHeight="1">
      <c r="R24081"/>
      <c r="S24081"/>
    </row>
    <row r="24082" spans="18:19" ht="15" customHeight="1">
      <c r="R24082"/>
      <c r="S24082"/>
    </row>
    <row r="24083" spans="18:19" ht="15" customHeight="1">
      <c r="R24083"/>
      <c r="S24083"/>
    </row>
    <row r="24084" spans="18:19" ht="15" customHeight="1">
      <c r="R24084"/>
      <c r="S24084"/>
    </row>
    <row r="24085" spans="18:19" ht="15" customHeight="1">
      <c r="R24085"/>
      <c r="S24085"/>
    </row>
    <row r="24086" spans="18:19" ht="15" customHeight="1">
      <c r="R24086"/>
      <c r="S24086"/>
    </row>
    <row r="24087" spans="18:19" ht="15" customHeight="1">
      <c r="R24087"/>
      <c r="S24087"/>
    </row>
    <row r="24088" spans="18:19" ht="15" customHeight="1">
      <c r="R24088"/>
      <c r="S24088"/>
    </row>
    <row r="24089" spans="18:19" ht="15" customHeight="1">
      <c r="R24089"/>
      <c r="S24089"/>
    </row>
    <row r="24090" spans="18:19" ht="15" customHeight="1">
      <c r="R24090"/>
      <c r="S24090"/>
    </row>
    <row r="24091" spans="18:19" ht="15" customHeight="1">
      <c r="R24091"/>
      <c r="S24091"/>
    </row>
    <row r="24092" spans="18:19" ht="15" customHeight="1">
      <c r="R24092"/>
      <c r="S24092"/>
    </row>
    <row r="24093" spans="18:19" ht="15" customHeight="1">
      <c r="R24093"/>
      <c r="S24093"/>
    </row>
    <row r="24094" spans="18:19" ht="15" customHeight="1">
      <c r="R24094"/>
      <c r="S24094"/>
    </row>
    <row r="24095" spans="18:19" ht="15" customHeight="1">
      <c r="R24095"/>
      <c r="S24095"/>
    </row>
    <row r="24096" spans="18:19" ht="15" customHeight="1">
      <c r="R24096"/>
      <c r="S24096"/>
    </row>
    <row r="24097" spans="18:19" ht="15" customHeight="1">
      <c r="R24097"/>
      <c r="S24097"/>
    </row>
    <row r="24098" spans="18:19" ht="15" customHeight="1">
      <c r="R24098"/>
      <c r="S24098"/>
    </row>
    <row r="24099" spans="18:19" ht="15" customHeight="1">
      <c r="R24099"/>
      <c r="S24099"/>
    </row>
    <row r="24100" spans="18:19" ht="15" customHeight="1">
      <c r="R24100"/>
      <c r="S24100"/>
    </row>
    <row r="24101" spans="18:19" ht="15" customHeight="1">
      <c r="R24101"/>
      <c r="S24101"/>
    </row>
    <row r="24102" spans="18:19" ht="15" customHeight="1">
      <c r="R24102"/>
      <c r="S24102"/>
    </row>
    <row r="24103" spans="18:19" ht="15" customHeight="1">
      <c r="R24103"/>
      <c r="S24103"/>
    </row>
    <row r="24104" spans="18:19" ht="15" customHeight="1">
      <c r="R24104"/>
      <c r="S24104"/>
    </row>
    <row r="24105" spans="18:19" ht="15" customHeight="1">
      <c r="R24105"/>
      <c r="S24105"/>
    </row>
    <row r="24106" spans="18:19" ht="15" customHeight="1">
      <c r="R24106"/>
      <c r="S24106"/>
    </row>
    <row r="24107" spans="18:19" ht="15" customHeight="1">
      <c r="R24107"/>
      <c r="S24107"/>
    </row>
    <row r="24108" spans="18:19" ht="15" customHeight="1">
      <c r="R24108"/>
      <c r="S24108"/>
    </row>
    <row r="24109" spans="18:19" ht="15" customHeight="1">
      <c r="R24109"/>
      <c r="S24109"/>
    </row>
    <row r="24110" spans="18:19" ht="15" customHeight="1">
      <c r="R24110"/>
      <c r="S24110"/>
    </row>
    <row r="24111" spans="18:19" ht="15" customHeight="1">
      <c r="R24111"/>
      <c r="S24111"/>
    </row>
    <row r="24112" spans="18:19" ht="15" customHeight="1">
      <c r="R24112"/>
      <c r="S24112"/>
    </row>
    <row r="24113" spans="18:19" ht="15" customHeight="1">
      <c r="R24113"/>
      <c r="S24113"/>
    </row>
    <row r="24114" spans="18:19" ht="15" customHeight="1">
      <c r="R24114"/>
      <c r="S24114"/>
    </row>
    <row r="24115" spans="18:19" ht="15" customHeight="1">
      <c r="R24115"/>
      <c r="S24115"/>
    </row>
    <row r="24116" spans="18:19" ht="15" customHeight="1">
      <c r="R24116"/>
      <c r="S24116"/>
    </row>
    <row r="24117" spans="18:19" ht="15" customHeight="1">
      <c r="R24117"/>
      <c r="S24117"/>
    </row>
    <row r="24118" spans="18:19" ht="15" customHeight="1">
      <c r="R24118"/>
      <c r="S24118"/>
    </row>
    <row r="24119" spans="18:19" ht="15" customHeight="1">
      <c r="R24119"/>
      <c r="S24119"/>
    </row>
    <row r="24120" spans="18:19" ht="15" customHeight="1">
      <c r="R24120"/>
      <c r="S24120"/>
    </row>
    <row r="24121" spans="18:19" ht="15" customHeight="1">
      <c r="R24121"/>
      <c r="S24121"/>
    </row>
    <row r="24122" spans="18:19" ht="15" customHeight="1">
      <c r="R24122"/>
      <c r="S24122"/>
    </row>
    <row r="24123" spans="18:19" ht="15" customHeight="1">
      <c r="R24123"/>
      <c r="S24123"/>
    </row>
    <row r="24124" spans="18:19" ht="15" customHeight="1">
      <c r="R24124"/>
      <c r="S24124"/>
    </row>
    <row r="24125" spans="18:19" ht="15" customHeight="1">
      <c r="R24125"/>
      <c r="S24125"/>
    </row>
    <row r="24126" spans="18:19" ht="15" customHeight="1">
      <c r="R24126"/>
      <c r="S24126"/>
    </row>
    <row r="24127" spans="18:19" ht="15" customHeight="1">
      <c r="R24127"/>
      <c r="S24127"/>
    </row>
    <row r="24128" spans="18:19" ht="15" customHeight="1">
      <c r="R24128"/>
      <c r="S24128"/>
    </row>
    <row r="24129" spans="18:19" ht="15" customHeight="1">
      <c r="R24129"/>
      <c r="S24129"/>
    </row>
    <row r="24130" spans="18:19" ht="15" customHeight="1">
      <c r="R24130"/>
      <c r="S24130"/>
    </row>
    <row r="24131" spans="18:19" ht="15" customHeight="1">
      <c r="R24131"/>
      <c r="S24131"/>
    </row>
    <row r="24132" spans="18:19" ht="15" customHeight="1">
      <c r="R24132"/>
      <c r="S24132"/>
    </row>
    <row r="24133" spans="18:19" ht="15" customHeight="1">
      <c r="R24133"/>
      <c r="S24133"/>
    </row>
    <row r="24134" spans="18:19" ht="15" customHeight="1">
      <c r="R24134"/>
      <c r="S24134"/>
    </row>
    <row r="24135" spans="18:19" ht="15" customHeight="1">
      <c r="R24135"/>
      <c r="S24135"/>
    </row>
    <row r="24136" spans="18:19" ht="15" customHeight="1">
      <c r="R24136"/>
      <c r="S24136"/>
    </row>
    <row r="24137" spans="18:19" ht="15" customHeight="1">
      <c r="R24137"/>
      <c r="S24137"/>
    </row>
    <row r="24138" spans="18:19" ht="15" customHeight="1">
      <c r="R24138"/>
      <c r="S24138"/>
    </row>
    <row r="24139" spans="18:19" ht="15" customHeight="1">
      <c r="R24139"/>
      <c r="S24139"/>
    </row>
    <row r="24140" spans="18:19" ht="15" customHeight="1">
      <c r="R24140"/>
      <c r="S24140"/>
    </row>
    <row r="24141" spans="18:19" ht="15" customHeight="1">
      <c r="R24141"/>
      <c r="S24141"/>
    </row>
    <row r="24142" spans="18:19" ht="15" customHeight="1">
      <c r="R24142"/>
      <c r="S24142"/>
    </row>
    <row r="24143" spans="18:19" ht="15" customHeight="1">
      <c r="R24143"/>
      <c r="S24143"/>
    </row>
    <row r="24144" spans="18:19" ht="15" customHeight="1">
      <c r="R24144"/>
      <c r="S24144"/>
    </row>
    <row r="24145" spans="18:19" ht="15" customHeight="1">
      <c r="R24145"/>
      <c r="S24145"/>
    </row>
    <row r="24146" spans="18:19" ht="15" customHeight="1">
      <c r="R24146"/>
      <c r="S24146"/>
    </row>
    <row r="24147" spans="18:19" ht="15" customHeight="1">
      <c r="R24147"/>
      <c r="S24147"/>
    </row>
    <row r="24148" spans="18:19" ht="15" customHeight="1">
      <c r="R24148"/>
      <c r="S24148"/>
    </row>
    <row r="24149" spans="18:19" ht="15" customHeight="1">
      <c r="R24149"/>
      <c r="S24149"/>
    </row>
    <row r="24150" spans="18:19" ht="15" customHeight="1">
      <c r="R24150"/>
      <c r="S24150"/>
    </row>
    <row r="24151" spans="18:19" ht="15" customHeight="1">
      <c r="R24151"/>
      <c r="S24151"/>
    </row>
    <row r="24152" spans="18:19" ht="15" customHeight="1">
      <c r="R24152"/>
      <c r="S24152"/>
    </row>
    <row r="24153" spans="18:19" ht="15" customHeight="1">
      <c r="R24153"/>
      <c r="S24153"/>
    </row>
    <row r="24154" spans="18:19" ht="15" customHeight="1">
      <c r="R24154"/>
      <c r="S24154"/>
    </row>
    <row r="24155" spans="18:19" ht="15" customHeight="1">
      <c r="R24155"/>
      <c r="S24155"/>
    </row>
    <row r="24156" spans="18:19" ht="15" customHeight="1">
      <c r="R24156"/>
      <c r="S24156"/>
    </row>
    <row r="24157" spans="18:19" ht="15" customHeight="1">
      <c r="R24157"/>
      <c r="S24157"/>
    </row>
    <row r="24158" spans="18:19" ht="15" customHeight="1">
      <c r="R24158"/>
      <c r="S24158"/>
    </row>
    <row r="24159" spans="18:19" ht="15" customHeight="1">
      <c r="R24159"/>
      <c r="S24159"/>
    </row>
    <row r="24160" spans="18:19" ht="15" customHeight="1">
      <c r="R24160"/>
      <c r="S24160"/>
    </row>
    <row r="24161" spans="18:19" ht="15" customHeight="1">
      <c r="R24161"/>
      <c r="S24161"/>
    </row>
    <row r="24162" spans="18:19" ht="15" customHeight="1">
      <c r="R24162"/>
      <c r="S24162"/>
    </row>
    <row r="24163" spans="18:19" ht="15" customHeight="1">
      <c r="R24163"/>
      <c r="S24163"/>
    </row>
    <row r="24164" spans="18:19" ht="15" customHeight="1">
      <c r="R24164"/>
      <c r="S24164"/>
    </row>
    <row r="24165" spans="18:19" ht="15" customHeight="1">
      <c r="R24165"/>
      <c r="S24165"/>
    </row>
    <row r="24166" spans="18:19" ht="15" customHeight="1">
      <c r="R24166"/>
      <c r="S24166"/>
    </row>
    <row r="24167" spans="18:19" ht="15" customHeight="1">
      <c r="R24167"/>
      <c r="S24167"/>
    </row>
    <row r="24168" spans="18:19" ht="15" customHeight="1">
      <c r="R24168"/>
      <c r="S24168"/>
    </row>
    <row r="24169" spans="18:19" ht="15" customHeight="1">
      <c r="R24169"/>
      <c r="S24169"/>
    </row>
    <row r="24170" spans="18:19" ht="15" customHeight="1">
      <c r="R24170"/>
      <c r="S24170"/>
    </row>
    <row r="24171" spans="18:19" ht="15" customHeight="1">
      <c r="R24171"/>
      <c r="S24171"/>
    </row>
    <row r="24172" spans="18:19" ht="15" customHeight="1">
      <c r="R24172"/>
      <c r="S24172"/>
    </row>
    <row r="24173" spans="18:19" ht="15" customHeight="1">
      <c r="R24173"/>
      <c r="S24173"/>
    </row>
    <row r="24174" spans="18:19" ht="15" customHeight="1">
      <c r="R24174"/>
      <c r="S24174"/>
    </row>
    <row r="24175" spans="18:19" ht="15" customHeight="1">
      <c r="R24175"/>
      <c r="S24175"/>
    </row>
    <row r="24176" spans="18:19" ht="15" customHeight="1">
      <c r="R24176"/>
      <c r="S24176"/>
    </row>
    <row r="24177" spans="18:19" ht="15" customHeight="1">
      <c r="R24177"/>
      <c r="S24177"/>
    </row>
    <row r="24178" spans="18:19" ht="15" customHeight="1">
      <c r="R24178"/>
      <c r="S24178"/>
    </row>
    <row r="24179" spans="18:19" ht="15" customHeight="1">
      <c r="R24179"/>
      <c r="S24179"/>
    </row>
    <row r="24180" spans="18:19" ht="15" customHeight="1">
      <c r="R24180"/>
      <c r="S24180"/>
    </row>
    <row r="24181" spans="18:19" ht="15" customHeight="1">
      <c r="R24181"/>
      <c r="S24181"/>
    </row>
    <row r="24182" spans="18:19" ht="15" customHeight="1">
      <c r="R24182"/>
      <c r="S24182"/>
    </row>
    <row r="24183" spans="18:19" ht="15" customHeight="1">
      <c r="R24183"/>
      <c r="S24183"/>
    </row>
    <row r="24184" spans="18:19" ht="15" customHeight="1">
      <c r="R24184"/>
      <c r="S24184"/>
    </row>
    <row r="24185" spans="18:19" ht="15" customHeight="1">
      <c r="R24185"/>
      <c r="S24185"/>
    </row>
    <row r="24186" spans="18:19" ht="15" customHeight="1">
      <c r="R24186"/>
      <c r="S24186"/>
    </row>
    <row r="24187" spans="18:19" ht="15" customHeight="1">
      <c r="R24187"/>
      <c r="S24187"/>
    </row>
    <row r="24188" spans="18:19" ht="15" customHeight="1">
      <c r="R24188"/>
      <c r="S24188"/>
    </row>
    <row r="24189" spans="18:19" ht="15" customHeight="1">
      <c r="R24189"/>
      <c r="S24189"/>
    </row>
    <row r="24190" spans="18:19" ht="15" customHeight="1">
      <c r="R24190"/>
      <c r="S24190"/>
    </row>
    <row r="24191" spans="18:19" ht="15" customHeight="1">
      <c r="R24191"/>
      <c r="S24191"/>
    </row>
    <row r="24192" spans="18:19" ht="15" customHeight="1">
      <c r="R24192"/>
      <c r="S24192"/>
    </row>
    <row r="24193" spans="18:19" ht="15" customHeight="1">
      <c r="R24193"/>
      <c r="S24193"/>
    </row>
    <row r="24194" spans="18:19" ht="15" customHeight="1">
      <c r="R24194"/>
      <c r="S24194"/>
    </row>
    <row r="24195" spans="18:19" ht="15" customHeight="1">
      <c r="R24195"/>
      <c r="S24195"/>
    </row>
    <row r="24196" spans="18:19" ht="15" customHeight="1">
      <c r="R24196"/>
      <c r="S24196"/>
    </row>
    <row r="24197" spans="18:19" ht="15" customHeight="1">
      <c r="R24197"/>
      <c r="S24197"/>
    </row>
    <row r="24198" spans="18:19" ht="15" customHeight="1">
      <c r="R24198"/>
      <c r="S24198"/>
    </row>
    <row r="24199" spans="18:19" ht="15" customHeight="1">
      <c r="R24199"/>
      <c r="S24199"/>
    </row>
    <row r="24200" spans="18:19" ht="15" customHeight="1">
      <c r="R24200"/>
      <c r="S24200"/>
    </row>
    <row r="24201" spans="18:19" ht="15" customHeight="1">
      <c r="R24201"/>
      <c r="S24201"/>
    </row>
    <row r="24202" spans="18:19" ht="15" customHeight="1">
      <c r="R24202"/>
      <c r="S24202"/>
    </row>
    <row r="24203" spans="18:19" ht="15" customHeight="1">
      <c r="R24203"/>
      <c r="S24203"/>
    </row>
    <row r="24204" spans="18:19" ht="15" customHeight="1">
      <c r="R24204"/>
      <c r="S24204"/>
    </row>
    <row r="24205" spans="18:19" ht="15" customHeight="1">
      <c r="R24205"/>
      <c r="S24205"/>
    </row>
    <row r="24206" spans="18:19" ht="15" customHeight="1">
      <c r="R24206"/>
      <c r="S24206"/>
    </row>
    <row r="24207" spans="18:19" ht="15" customHeight="1">
      <c r="R24207"/>
      <c r="S24207"/>
    </row>
    <row r="24208" spans="18:19" ht="15" customHeight="1">
      <c r="R24208"/>
      <c r="S24208"/>
    </row>
    <row r="24209" spans="18:19" ht="15" customHeight="1">
      <c r="R24209"/>
      <c r="S24209"/>
    </row>
    <row r="24210" spans="18:19" ht="15" customHeight="1">
      <c r="R24210"/>
      <c r="S24210"/>
    </row>
    <row r="24211" spans="18:19" ht="15" customHeight="1">
      <c r="R24211"/>
      <c r="S24211"/>
    </row>
    <row r="24212" spans="18:19" ht="15" customHeight="1">
      <c r="R24212"/>
      <c r="S24212"/>
    </row>
    <row r="24213" spans="18:19" ht="15" customHeight="1">
      <c r="R24213"/>
      <c r="S24213"/>
    </row>
    <row r="24214" spans="18:19" ht="15" customHeight="1">
      <c r="R24214"/>
      <c r="S24214"/>
    </row>
    <row r="24215" spans="18:19" ht="15" customHeight="1">
      <c r="R24215"/>
      <c r="S24215"/>
    </row>
    <row r="24216" spans="18:19" ht="15" customHeight="1">
      <c r="R24216"/>
      <c r="S24216"/>
    </row>
    <row r="24217" spans="18:19" ht="15" customHeight="1">
      <c r="R24217"/>
      <c r="S24217"/>
    </row>
    <row r="24218" spans="18:19" ht="15" customHeight="1">
      <c r="R24218"/>
      <c r="S24218"/>
    </row>
    <row r="24219" spans="18:19" ht="15" customHeight="1">
      <c r="R24219"/>
      <c r="S24219"/>
    </row>
    <row r="24220" spans="18:19" ht="15" customHeight="1">
      <c r="R24220"/>
      <c r="S24220"/>
    </row>
    <row r="24221" spans="18:19" ht="15" customHeight="1">
      <c r="R24221"/>
      <c r="S24221"/>
    </row>
    <row r="24222" spans="18:19" ht="15" customHeight="1">
      <c r="R24222"/>
      <c r="S24222"/>
    </row>
    <row r="24223" spans="18:19" ht="15" customHeight="1">
      <c r="R24223"/>
      <c r="S24223"/>
    </row>
    <row r="24224" spans="18:19" ht="15" customHeight="1">
      <c r="R24224"/>
      <c r="S24224"/>
    </row>
    <row r="24225" spans="18:19" ht="15" customHeight="1">
      <c r="R24225"/>
      <c r="S24225"/>
    </row>
    <row r="24226" spans="18:19" ht="15" customHeight="1">
      <c r="R24226"/>
      <c r="S24226"/>
    </row>
    <row r="24227" spans="18:19" ht="15" customHeight="1">
      <c r="R24227"/>
      <c r="S24227"/>
    </row>
    <row r="24228" spans="18:19" ht="15" customHeight="1">
      <c r="R24228"/>
      <c r="S24228"/>
    </row>
    <row r="24229" spans="18:19" ht="15" customHeight="1">
      <c r="R24229"/>
      <c r="S24229"/>
    </row>
    <row r="24230" spans="18:19" ht="15" customHeight="1">
      <c r="R24230"/>
      <c r="S24230"/>
    </row>
    <row r="24231" spans="18:19" ht="15" customHeight="1">
      <c r="R24231"/>
      <c r="S24231"/>
    </row>
    <row r="24232" spans="18:19" ht="15" customHeight="1">
      <c r="R24232"/>
      <c r="S24232"/>
    </row>
    <row r="24233" spans="18:19" ht="15" customHeight="1">
      <c r="R24233"/>
      <c r="S24233"/>
    </row>
    <row r="24234" spans="18:19" ht="15" customHeight="1">
      <c r="R24234"/>
      <c r="S24234"/>
    </row>
    <row r="24235" spans="18:19" ht="15" customHeight="1">
      <c r="R24235"/>
      <c r="S24235"/>
    </row>
    <row r="24236" spans="18:19" ht="15" customHeight="1">
      <c r="R24236"/>
      <c r="S24236"/>
    </row>
    <row r="24237" spans="18:19" ht="15" customHeight="1">
      <c r="R24237"/>
      <c r="S24237"/>
    </row>
    <row r="24238" spans="18:19" ht="15" customHeight="1">
      <c r="R24238"/>
      <c r="S24238"/>
    </row>
    <row r="24239" spans="18:19" ht="15" customHeight="1">
      <c r="R24239"/>
      <c r="S24239"/>
    </row>
    <row r="24240" spans="18:19" ht="15" customHeight="1">
      <c r="R24240"/>
      <c r="S24240"/>
    </row>
    <row r="24241" spans="18:19" ht="15" customHeight="1">
      <c r="R24241"/>
      <c r="S24241"/>
    </row>
    <row r="24242" spans="18:19" ht="15" customHeight="1">
      <c r="R24242"/>
      <c r="S24242"/>
    </row>
    <row r="24243" spans="18:19" ht="15" customHeight="1">
      <c r="R24243"/>
      <c r="S24243"/>
    </row>
    <row r="24244" spans="18:19" ht="15" customHeight="1">
      <c r="R24244"/>
      <c r="S24244"/>
    </row>
    <row r="24245" spans="18:19" ht="15" customHeight="1">
      <c r="R24245"/>
      <c r="S24245"/>
    </row>
    <row r="24246" spans="18:19" ht="15" customHeight="1">
      <c r="R24246"/>
      <c r="S24246"/>
    </row>
    <row r="24247" spans="18:19" ht="15" customHeight="1">
      <c r="R24247"/>
      <c r="S24247"/>
    </row>
    <row r="24248" spans="18:19" ht="15" customHeight="1">
      <c r="R24248"/>
      <c r="S24248"/>
    </row>
    <row r="24249" spans="18:19" ht="15" customHeight="1">
      <c r="R24249"/>
      <c r="S24249"/>
    </row>
    <row r="24250" spans="18:19" ht="15" customHeight="1">
      <c r="R24250"/>
      <c r="S24250"/>
    </row>
    <row r="24251" spans="18:19" ht="15" customHeight="1">
      <c r="R24251"/>
      <c r="S24251"/>
    </row>
    <row r="24252" spans="18:19" ht="15" customHeight="1">
      <c r="R24252"/>
      <c r="S24252"/>
    </row>
    <row r="24253" spans="18:19" ht="15" customHeight="1">
      <c r="R24253"/>
      <c r="S24253"/>
    </row>
    <row r="24254" spans="18:19" ht="15" customHeight="1">
      <c r="R24254"/>
      <c r="S24254"/>
    </row>
    <row r="24255" spans="18:19" ht="15" customHeight="1">
      <c r="R24255"/>
      <c r="S24255"/>
    </row>
    <row r="24256" spans="18:19" ht="15" customHeight="1">
      <c r="R24256"/>
      <c r="S24256"/>
    </row>
    <row r="24257" spans="18:19" ht="15" customHeight="1">
      <c r="R24257"/>
      <c r="S24257"/>
    </row>
    <row r="24258" spans="18:19" ht="15" customHeight="1">
      <c r="R24258"/>
      <c r="S24258"/>
    </row>
    <row r="24259" spans="18:19" ht="15" customHeight="1">
      <c r="R24259"/>
      <c r="S24259"/>
    </row>
    <row r="24260" spans="18:19" ht="15" customHeight="1">
      <c r="R24260"/>
      <c r="S24260"/>
    </row>
    <row r="24261" spans="18:19" ht="15" customHeight="1">
      <c r="R24261"/>
      <c r="S24261"/>
    </row>
    <row r="24262" spans="18:19" ht="15" customHeight="1">
      <c r="R24262"/>
      <c r="S24262"/>
    </row>
    <row r="24263" spans="18:19" ht="15" customHeight="1">
      <c r="R24263"/>
      <c r="S24263"/>
    </row>
    <row r="24264" spans="18:19" ht="15" customHeight="1">
      <c r="R24264"/>
      <c r="S24264"/>
    </row>
    <row r="24265" spans="18:19" ht="15" customHeight="1">
      <c r="R24265"/>
      <c r="S24265"/>
    </row>
    <row r="24266" spans="18:19" ht="15" customHeight="1">
      <c r="R24266"/>
      <c r="S24266"/>
    </row>
    <row r="24267" spans="18:19" ht="15" customHeight="1">
      <c r="R24267"/>
      <c r="S24267"/>
    </row>
    <row r="24268" spans="18:19" ht="15" customHeight="1">
      <c r="R24268"/>
      <c r="S24268"/>
    </row>
    <row r="24269" spans="18:19" ht="15" customHeight="1">
      <c r="R24269"/>
      <c r="S24269"/>
    </row>
    <row r="24270" spans="18:19" ht="15" customHeight="1">
      <c r="R24270"/>
      <c r="S24270"/>
    </row>
    <row r="24271" spans="18:19" ht="15" customHeight="1">
      <c r="R24271"/>
      <c r="S24271"/>
    </row>
    <row r="24272" spans="18:19" ht="15" customHeight="1">
      <c r="R24272"/>
      <c r="S24272"/>
    </row>
    <row r="24273" spans="18:19" ht="15" customHeight="1">
      <c r="R24273"/>
      <c r="S24273"/>
    </row>
    <row r="24274" spans="18:19" ht="15" customHeight="1">
      <c r="R24274"/>
      <c r="S24274"/>
    </row>
    <row r="24275" spans="18:19" ht="15" customHeight="1">
      <c r="R24275"/>
      <c r="S24275"/>
    </row>
    <row r="24276" spans="18:19" ht="15" customHeight="1">
      <c r="R24276"/>
      <c r="S24276"/>
    </row>
    <row r="24277" spans="18:19" ht="15" customHeight="1">
      <c r="R24277"/>
      <c r="S24277"/>
    </row>
    <row r="24278" spans="18:19" ht="15" customHeight="1">
      <c r="R24278"/>
      <c r="S24278"/>
    </row>
    <row r="24279" spans="18:19" ht="15" customHeight="1">
      <c r="R24279"/>
      <c r="S24279"/>
    </row>
    <row r="24280" spans="18:19" ht="15" customHeight="1">
      <c r="R24280"/>
      <c r="S24280"/>
    </row>
    <row r="24281" spans="18:19" ht="15" customHeight="1">
      <c r="R24281"/>
      <c r="S24281"/>
    </row>
    <row r="24282" spans="18:19" ht="15" customHeight="1">
      <c r="R24282"/>
      <c r="S24282"/>
    </row>
    <row r="24283" spans="18:19" ht="15" customHeight="1">
      <c r="R24283"/>
      <c r="S24283"/>
    </row>
    <row r="24284" spans="18:19" ht="15" customHeight="1">
      <c r="R24284"/>
      <c r="S24284"/>
    </row>
    <row r="24285" spans="18:19" ht="15" customHeight="1">
      <c r="R24285"/>
      <c r="S24285"/>
    </row>
    <row r="24286" spans="18:19" ht="15" customHeight="1">
      <c r="R24286"/>
      <c r="S24286"/>
    </row>
    <row r="24287" spans="18:19" ht="15" customHeight="1">
      <c r="R24287"/>
      <c r="S24287"/>
    </row>
    <row r="24288" spans="18:19" ht="15" customHeight="1">
      <c r="R24288"/>
      <c r="S24288"/>
    </row>
    <row r="24289" spans="18:19" ht="15" customHeight="1">
      <c r="R24289"/>
      <c r="S24289"/>
    </row>
    <row r="24290" spans="18:19" ht="15" customHeight="1">
      <c r="R24290"/>
      <c r="S24290"/>
    </row>
    <row r="24291" spans="18:19" ht="15" customHeight="1">
      <c r="R24291"/>
      <c r="S24291"/>
    </row>
    <row r="24292" spans="18:19" ht="15" customHeight="1">
      <c r="R24292"/>
      <c r="S24292"/>
    </row>
    <row r="24293" spans="18:19" ht="15" customHeight="1">
      <c r="R24293"/>
      <c r="S24293"/>
    </row>
    <row r="24294" spans="18:19" ht="15" customHeight="1">
      <c r="R24294"/>
      <c r="S24294"/>
    </row>
    <row r="24295" spans="18:19" ht="15" customHeight="1">
      <c r="R24295"/>
      <c r="S24295"/>
    </row>
    <row r="24296" spans="18:19" ht="15" customHeight="1">
      <c r="R24296"/>
      <c r="S24296"/>
    </row>
    <row r="24297" spans="18:19" ht="15" customHeight="1">
      <c r="R24297"/>
      <c r="S24297"/>
    </row>
    <row r="24298" spans="18:19" ht="15" customHeight="1">
      <c r="R24298"/>
      <c r="S24298"/>
    </row>
    <row r="24299" spans="18:19" ht="15" customHeight="1">
      <c r="R24299"/>
      <c r="S24299"/>
    </row>
    <row r="24300" spans="18:19" ht="15" customHeight="1">
      <c r="R24300"/>
      <c r="S24300"/>
    </row>
    <row r="24301" spans="18:19" ht="15" customHeight="1">
      <c r="R24301"/>
      <c r="S24301"/>
    </row>
    <row r="24302" spans="18:19" ht="15" customHeight="1">
      <c r="R24302"/>
      <c r="S24302"/>
    </row>
    <row r="24303" spans="18:19" ht="15" customHeight="1">
      <c r="R24303"/>
      <c r="S24303"/>
    </row>
    <row r="24304" spans="18:19" ht="15" customHeight="1">
      <c r="R24304"/>
      <c r="S24304"/>
    </row>
    <row r="24305" spans="18:19" ht="15" customHeight="1">
      <c r="R24305"/>
      <c r="S24305"/>
    </row>
    <row r="24306" spans="18:19" ht="15" customHeight="1">
      <c r="R24306"/>
      <c r="S24306"/>
    </row>
    <row r="24307" spans="18:19" ht="15" customHeight="1">
      <c r="R24307"/>
      <c r="S24307"/>
    </row>
    <row r="24308" spans="18:19" ht="15" customHeight="1">
      <c r="R24308"/>
      <c r="S24308"/>
    </row>
    <row r="24309" spans="18:19" ht="15" customHeight="1">
      <c r="R24309"/>
      <c r="S24309"/>
    </row>
    <row r="24310" spans="18:19" ht="15" customHeight="1">
      <c r="R24310"/>
      <c r="S24310"/>
    </row>
    <row r="24311" spans="18:19" ht="15" customHeight="1">
      <c r="R24311"/>
      <c r="S24311"/>
    </row>
    <row r="24312" spans="18:19" ht="15" customHeight="1">
      <c r="R24312"/>
      <c r="S24312"/>
    </row>
    <row r="24313" spans="18:19" ht="15" customHeight="1">
      <c r="R24313"/>
      <c r="S24313"/>
    </row>
    <row r="24314" spans="18:19" ht="15" customHeight="1">
      <c r="R24314"/>
      <c r="S24314"/>
    </row>
    <row r="24315" spans="18:19" ht="15" customHeight="1">
      <c r="R24315"/>
      <c r="S24315"/>
    </row>
    <row r="24316" spans="18:19" ht="15" customHeight="1">
      <c r="R24316"/>
      <c r="S24316"/>
    </row>
    <row r="24317" spans="18:19" ht="15" customHeight="1">
      <c r="R24317"/>
      <c r="S24317"/>
    </row>
    <row r="24318" spans="18:19" ht="15" customHeight="1">
      <c r="R24318"/>
      <c r="S24318"/>
    </row>
    <row r="24319" spans="18:19" ht="15" customHeight="1">
      <c r="R24319"/>
      <c r="S24319"/>
    </row>
    <row r="24320" spans="18:19" ht="15" customHeight="1">
      <c r="R24320"/>
      <c r="S24320"/>
    </row>
    <row r="24321" spans="18:19" ht="15" customHeight="1">
      <c r="R24321"/>
      <c r="S24321"/>
    </row>
    <row r="24322" spans="18:19" ht="15" customHeight="1">
      <c r="R24322"/>
      <c r="S24322"/>
    </row>
    <row r="24323" spans="18:19" ht="15" customHeight="1">
      <c r="R24323"/>
      <c r="S24323"/>
    </row>
    <row r="24324" spans="18:19" ht="15" customHeight="1">
      <c r="R24324"/>
      <c r="S24324"/>
    </row>
    <row r="24325" spans="18:19" ht="15" customHeight="1">
      <c r="R24325"/>
      <c r="S24325"/>
    </row>
    <row r="24326" spans="18:19" ht="15" customHeight="1">
      <c r="R24326"/>
      <c r="S24326"/>
    </row>
    <row r="24327" spans="18:19" ht="15" customHeight="1">
      <c r="R24327"/>
      <c r="S24327"/>
    </row>
    <row r="24328" spans="18:19" ht="15" customHeight="1">
      <c r="R24328"/>
      <c r="S24328"/>
    </row>
    <row r="24329" spans="18:19" ht="15" customHeight="1">
      <c r="R24329"/>
      <c r="S24329"/>
    </row>
    <row r="24330" spans="18:19" ht="15" customHeight="1">
      <c r="R24330"/>
      <c r="S24330"/>
    </row>
    <row r="24331" spans="18:19" ht="15" customHeight="1">
      <c r="R24331"/>
      <c r="S24331"/>
    </row>
    <row r="24332" spans="18:19" ht="15" customHeight="1">
      <c r="R24332"/>
      <c r="S24332"/>
    </row>
    <row r="24333" spans="18:19" ht="15" customHeight="1">
      <c r="R24333"/>
      <c r="S24333"/>
    </row>
    <row r="24334" spans="18:19" ht="15" customHeight="1">
      <c r="R24334"/>
      <c r="S24334"/>
    </row>
    <row r="24335" spans="18:19" ht="15" customHeight="1">
      <c r="R24335"/>
      <c r="S24335"/>
    </row>
    <row r="24336" spans="18:19" ht="15" customHeight="1">
      <c r="R24336"/>
      <c r="S24336"/>
    </row>
    <row r="24337" spans="18:19" ht="15" customHeight="1">
      <c r="R24337"/>
      <c r="S24337"/>
    </row>
    <row r="24338" spans="18:19" ht="15" customHeight="1">
      <c r="R24338"/>
      <c r="S24338"/>
    </row>
    <row r="24339" spans="18:19" ht="15" customHeight="1">
      <c r="R24339"/>
      <c r="S24339"/>
    </row>
    <row r="24340" spans="18:19" ht="15" customHeight="1">
      <c r="R24340"/>
      <c r="S24340"/>
    </row>
    <row r="24341" spans="18:19" ht="15" customHeight="1">
      <c r="R24341"/>
      <c r="S24341"/>
    </row>
    <row r="24342" spans="18:19" ht="15" customHeight="1">
      <c r="R24342"/>
      <c r="S24342"/>
    </row>
    <row r="24343" spans="18:19" ht="15" customHeight="1">
      <c r="R24343"/>
      <c r="S24343"/>
    </row>
    <row r="24344" spans="18:19" ht="15" customHeight="1">
      <c r="R24344"/>
      <c r="S24344"/>
    </row>
    <row r="24345" spans="18:19" ht="15" customHeight="1">
      <c r="R24345"/>
      <c r="S24345"/>
    </row>
    <row r="24346" spans="18:19" ht="15" customHeight="1">
      <c r="R24346"/>
      <c r="S24346"/>
    </row>
    <row r="24347" spans="18:19" ht="15" customHeight="1">
      <c r="R24347"/>
      <c r="S24347"/>
    </row>
    <row r="24348" spans="18:19" ht="15" customHeight="1">
      <c r="R24348"/>
      <c r="S24348"/>
    </row>
    <row r="24349" spans="18:19" ht="15" customHeight="1">
      <c r="R24349"/>
      <c r="S24349"/>
    </row>
    <row r="24350" spans="18:19" ht="15" customHeight="1">
      <c r="R24350"/>
      <c r="S24350"/>
    </row>
    <row r="24351" spans="18:19" ht="15" customHeight="1">
      <c r="R24351"/>
      <c r="S24351"/>
    </row>
    <row r="24352" spans="18:19" ht="15" customHeight="1">
      <c r="R24352"/>
      <c r="S24352"/>
    </row>
    <row r="24353" spans="18:19" ht="15" customHeight="1">
      <c r="R24353"/>
      <c r="S24353"/>
    </row>
    <row r="24354" spans="18:19" ht="15" customHeight="1">
      <c r="R24354"/>
      <c r="S24354"/>
    </row>
    <row r="24355" spans="18:19" ht="15" customHeight="1">
      <c r="R24355"/>
      <c r="S24355"/>
    </row>
    <row r="24356" spans="18:19" ht="15" customHeight="1">
      <c r="R24356"/>
      <c r="S24356"/>
    </row>
    <row r="24357" spans="18:19" ht="15" customHeight="1">
      <c r="R24357"/>
      <c r="S24357"/>
    </row>
    <row r="24358" spans="18:19" ht="15" customHeight="1">
      <c r="R24358"/>
      <c r="S24358"/>
    </row>
    <row r="24359" spans="18:19" ht="15" customHeight="1">
      <c r="R24359"/>
      <c r="S24359"/>
    </row>
    <row r="24360" spans="18:19" ht="15" customHeight="1">
      <c r="R24360"/>
      <c r="S24360"/>
    </row>
    <row r="24361" spans="18:19" ht="15" customHeight="1">
      <c r="R24361"/>
      <c r="S24361"/>
    </row>
    <row r="24362" spans="18:19" ht="15" customHeight="1">
      <c r="R24362"/>
      <c r="S24362"/>
    </row>
    <row r="24363" spans="18:19" ht="15" customHeight="1">
      <c r="R24363"/>
      <c r="S24363"/>
    </row>
    <row r="24364" spans="18:19" ht="15" customHeight="1">
      <c r="R24364"/>
      <c r="S24364"/>
    </row>
    <row r="24365" spans="18:19" ht="15" customHeight="1">
      <c r="R24365"/>
      <c r="S24365"/>
    </row>
    <row r="24366" spans="18:19" ht="15" customHeight="1">
      <c r="R24366"/>
      <c r="S24366"/>
    </row>
    <row r="24367" spans="18:19" ht="15" customHeight="1">
      <c r="R24367"/>
      <c r="S24367"/>
    </row>
    <row r="24368" spans="18:19" ht="15" customHeight="1">
      <c r="R24368"/>
      <c r="S24368"/>
    </row>
    <row r="24369" spans="18:19" ht="15" customHeight="1">
      <c r="R24369"/>
      <c r="S24369"/>
    </row>
    <row r="24370" spans="18:19" ht="15" customHeight="1">
      <c r="R24370"/>
      <c r="S24370"/>
    </row>
    <row r="24371" spans="18:19" ht="15" customHeight="1">
      <c r="R24371"/>
      <c r="S24371"/>
    </row>
    <row r="24372" spans="18:19" ht="15" customHeight="1">
      <c r="R24372"/>
      <c r="S24372"/>
    </row>
    <row r="24373" spans="18:19" ht="15" customHeight="1">
      <c r="R24373"/>
      <c r="S24373"/>
    </row>
    <row r="24374" spans="18:19" ht="15" customHeight="1">
      <c r="R24374"/>
      <c r="S24374"/>
    </row>
    <row r="24375" spans="18:19" ht="15" customHeight="1">
      <c r="R24375"/>
      <c r="S24375"/>
    </row>
    <row r="24376" spans="18:19" ht="15" customHeight="1">
      <c r="R24376"/>
      <c r="S24376"/>
    </row>
    <row r="24377" spans="18:19" ht="15" customHeight="1">
      <c r="R24377"/>
      <c r="S24377"/>
    </row>
    <row r="24378" spans="18:19" ht="15" customHeight="1">
      <c r="R24378"/>
      <c r="S24378"/>
    </row>
    <row r="24379" spans="18:19" ht="15" customHeight="1">
      <c r="R24379"/>
      <c r="S24379"/>
    </row>
    <row r="24380" spans="18:19" ht="15" customHeight="1">
      <c r="R24380"/>
      <c r="S24380"/>
    </row>
    <row r="24381" spans="18:19" ht="15" customHeight="1">
      <c r="R24381"/>
      <c r="S24381"/>
    </row>
    <row r="24382" spans="18:19" ht="15" customHeight="1">
      <c r="R24382"/>
      <c r="S24382"/>
    </row>
    <row r="24383" spans="18:19" ht="15" customHeight="1">
      <c r="R24383"/>
      <c r="S24383"/>
    </row>
    <row r="24384" spans="18:19" ht="15" customHeight="1">
      <c r="R24384"/>
      <c r="S24384"/>
    </row>
    <row r="24385" spans="18:19" ht="15" customHeight="1">
      <c r="R24385"/>
      <c r="S24385"/>
    </row>
    <row r="24386" spans="18:19" ht="15" customHeight="1">
      <c r="R24386"/>
      <c r="S24386"/>
    </row>
    <row r="24387" spans="18:19" ht="15" customHeight="1">
      <c r="R24387"/>
      <c r="S24387"/>
    </row>
    <row r="24388" spans="18:19" ht="15" customHeight="1">
      <c r="R24388"/>
      <c r="S24388"/>
    </row>
    <row r="24389" spans="18:19" ht="15" customHeight="1">
      <c r="R24389"/>
      <c r="S24389"/>
    </row>
    <row r="24390" spans="18:19" ht="15" customHeight="1">
      <c r="R24390"/>
      <c r="S24390"/>
    </row>
    <row r="24391" spans="18:19" ht="15" customHeight="1">
      <c r="R24391"/>
      <c r="S24391"/>
    </row>
    <row r="24392" spans="18:19" ht="15" customHeight="1">
      <c r="R24392"/>
      <c r="S24392"/>
    </row>
    <row r="24393" spans="18:19" ht="15" customHeight="1">
      <c r="R24393"/>
      <c r="S24393"/>
    </row>
    <row r="24394" spans="18:19" ht="15" customHeight="1">
      <c r="R24394"/>
      <c r="S24394"/>
    </row>
    <row r="24395" spans="18:19" ht="15" customHeight="1">
      <c r="R24395"/>
      <c r="S24395"/>
    </row>
    <row r="24396" spans="18:19" ht="15" customHeight="1">
      <c r="R24396"/>
      <c r="S24396"/>
    </row>
    <row r="24397" spans="18:19" ht="15" customHeight="1">
      <c r="R24397"/>
      <c r="S24397"/>
    </row>
    <row r="24398" spans="18:19" ht="15" customHeight="1">
      <c r="R24398"/>
      <c r="S24398"/>
    </row>
    <row r="24399" spans="18:19" ht="15" customHeight="1">
      <c r="R24399"/>
      <c r="S24399"/>
    </row>
    <row r="24400" spans="18:19" ht="15" customHeight="1">
      <c r="R24400"/>
      <c r="S24400"/>
    </row>
    <row r="24401" spans="18:19" ht="15" customHeight="1">
      <c r="R24401"/>
      <c r="S24401"/>
    </row>
    <row r="24402" spans="18:19" ht="15" customHeight="1">
      <c r="R24402"/>
      <c r="S24402"/>
    </row>
    <row r="24403" spans="18:19" ht="15" customHeight="1">
      <c r="R24403"/>
      <c r="S24403"/>
    </row>
    <row r="24404" spans="18:19" ht="15" customHeight="1">
      <c r="R24404"/>
      <c r="S24404"/>
    </row>
    <row r="24405" spans="18:19" ht="15" customHeight="1">
      <c r="R24405"/>
      <c r="S24405"/>
    </row>
    <row r="24406" spans="18:19" ht="15" customHeight="1">
      <c r="R24406"/>
      <c r="S24406"/>
    </row>
    <row r="24407" spans="18:19" ht="15" customHeight="1">
      <c r="R24407"/>
      <c r="S24407"/>
    </row>
    <row r="24408" spans="18:19" ht="15" customHeight="1">
      <c r="R24408"/>
      <c r="S24408"/>
    </row>
    <row r="24409" spans="18:19" ht="15" customHeight="1">
      <c r="R24409"/>
      <c r="S24409"/>
    </row>
    <row r="24410" spans="18:19" ht="15" customHeight="1">
      <c r="R24410"/>
      <c r="S24410"/>
    </row>
    <row r="24411" spans="18:19" ht="15" customHeight="1">
      <c r="R24411"/>
      <c r="S24411"/>
    </row>
    <row r="24412" spans="18:19" ht="15" customHeight="1">
      <c r="R24412"/>
      <c r="S24412"/>
    </row>
    <row r="24413" spans="18:19" ht="15" customHeight="1">
      <c r="R24413"/>
      <c r="S24413"/>
    </row>
    <row r="24414" spans="18:19" ht="15" customHeight="1">
      <c r="R24414"/>
      <c r="S24414"/>
    </row>
    <row r="24415" spans="18:19" ht="15" customHeight="1">
      <c r="R24415"/>
      <c r="S24415"/>
    </row>
    <row r="24416" spans="18:19" ht="15" customHeight="1">
      <c r="R24416"/>
      <c r="S24416"/>
    </row>
    <row r="24417" spans="18:19" ht="15" customHeight="1">
      <c r="R24417"/>
      <c r="S24417"/>
    </row>
    <row r="24418" spans="18:19" ht="15" customHeight="1">
      <c r="R24418"/>
      <c r="S24418"/>
    </row>
    <row r="24419" spans="18:19" ht="15" customHeight="1">
      <c r="R24419"/>
      <c r="S24419"/>
    </row>
    <row r="24420" spans="18:19" ht="15" customHeight="1">
      <c r="R24420"/>
      <c r="S24420"/>
    </row>
    <row r="24421" spans="18:19" ht="15" customHeight="1">
      <c r="R24421"/>
      <c r="S24421"/>
    </row>
    <row r="24422" spans="18:19" ht="15" customHeight="1">
      <c r="R24422"/>
      <c r="S24422"/>
    </row>
    <row r="24423" spans="18:19" ht="15" customHeight="1">
      <c r="R24423"/>
      <c r="S24423"/>
    </row>
    <row r="24424" spans="18:19" ht="15" customHeight="1">
      <c r="R24424"/>
      <c r="S24424"/>
    </row>
    <row r="24425" spans="18:19" ht="15" customHeight="1">
      <c r="R24425"/>
      <c r="S24425"/>
    </row>
    <row r="24426" spans="18:19" ht="15" customHeight="1">
      <c r="R24426"/>
      <c r="S24426"/>
    </row>
    <row r="24427" spans="18:19" ht="15" customHeight="1">
      <c r="R24427"/>
      <c r="S24427"/>
    </row>
    <row r="24428" spans="18:19" ht="15" customHeight="1">
      <c r="R24428"/>
      <c r="S24428"/>
    </row>
    <row r="24429" spans="18:19" ht="15" customHeight="1">
      <c r="R24429"/>
      <c r="S24429"/>
    </row>
    <row r="24430" spans="18:19" ht="15" customHeight="1">
      <c r="R24430"/>
      <c r="S24430"/>
    </row>
    <row r="24431" spans="18:19" ht="15" customHeight="1">
      <c r="R24431"/>
      <c r="S24431"/>
    </row>
    <row r="24432" spans="18:19" ht="15" customHeight="1">
      <c r="R24432"/>
      <c r="S24432"/>
    </row>
    <row r="24433" spans="18:19" ht="15" customHeight="1">
      <c r="R24433"/>
      <c r="S24433"/>
    </row>
    <row r="24434" spans="18:19" ht="15" customHeight="1">
      <c r="R24434"/>
      <c r="S24434"/>
    </row>
    <row r="24435" spans="18:19" ht="15" customHeight="1">
      <c r="R24435"/>
      <c r="S24435"/>
    </row>
    <row r="24436" spans="18:19" ht="15" customHeight="1">
      <c r="R24436"/>
      <c r="S24436"/>
    </row>
    <row r="24437" spans="18:19" ht="15" customHeight="1">
      <c r="R24437"/>
      <c r="S24437"/>
    </row>
    <row r="24438" spans="18:19" ht="15" customHeight="1">
      <c r="R24438"/>
      <c r="S24438"/>
    </row>
    <row r="24439" spans="18:19" ht="15" customHeight="1">
      <c r="R24439"/>
      <c r="S24439"/>
    </row>
    <row r="24440" spans="18:19" ht="15" customHeight="1">
      <c r="R24440"/>
      <c r="S24440"/>
    </row>
    <row r="24441" spans="18:19" ht="15" customHeight="1">
      <c r="R24441"/>
      <c r="S24441"/>
    </row>
    <row r="24442" spans="18:19" ht="15" customHeight="1">
      <c r="R24442"/>
      <c r="S24442"/>
    </row>
    <row r="24443" spans="18:19" ht="15" customHeight="1">
      <c r="R24443"/>
      <c r="S24443"/>
    </row>
    <row r="24444" spans="18:19" ht="15" customHeight="1">
      <c r="R24444"/>
      <c r="S24444"/>
    </row>
    <row r="24445" spans="18:19" ht="15" customHeight="1">
      <c r="R24445"/>
      <c r="S24445"/>
    </row>
    <row r="24446" spans="18:19" ht="15" customHeight="1">
      <c r="R24446"/>
      <c r="S24446"/>
    </row>
    <row r="24447" spans="18:19" ht="15" customHeight="1">
      <c r="R24447"/>
      <c r="S24447"/>
    </row>
    <row r="24448" spans="18:19" ht="15" customHeight="1">
      <c r="R24448"/>
      <c r="S24448"/>
    </row>
    <row r="24449" spans="18:19" ht="15" customHeight="1">
      <c r="R24449"/>
      <c r="S24449"/>
    </row>
    <row r="24450" spans="18:19" ht="15" customHeight="1">
      <c r="R24450"/>
      <c r="S24450"/>
    </row>
    <row r="24451" spans="18:19" ht="15" customHeight="1">
      <c r="R24451"/>
      <c r="S24451"/>
    </row>
    <row r="24452" spans="18:19" ht="15" customHeight="1">
      <c r="R24452"/>
      <c r="S24452"/>
    </row>
    <row r="24453" spans="18:19" ht="15" customHeight="1">
      <c r="R24453"/>
      <c r="S24453"/>
    </row>
    <row r="24454" spans="18:19" ht="15" customHeight="1">
      <c r="R24454"/>
      <c r="S24454"/>
    </row>
    <row r="24455" spans="18:19" ht="15" customHeight="1">
      <c r="R24455"/>
      <c r="S24455"/>
    </row>
    <row r="24456" spans="18:19" ht="15" customHeight="1">
      <c r="R24456"/>
      <c r="S24456"/>
    </row>
    <row r="24457" spans="18:19" ht="15" customHeight="1">
      <c r="R24457"/>
      <c r="S24457"/>
    </row>
    <row r="24458" spans="18:19" ht="15" customHeight="1">
      <c r="R24458"/>
      <c r="S24458"/>
    </row>
    <row r="24459" spans="18:19" ht="15" customHeight="1">
      <c r="R24459"/>
      <c r="S24459"/>
    </row>
    <row r="24460" spans="18:19" ht="15" customHeight="1">
      <c r="R24460"/>
      <c r="S24460"/>
    </row>
    <row r="24461" spans="18:19" ht="15" customHeight="1">
      <c r="R24461"/>
      <c r="S24461"/>
    </row>
    <row r="24462" spans="18:19" ht="15" customHeight="1">
      <c r="R24462"/>
      <c r="S24462"/>
    </row>
    <row r="24463" spans="18:19" ht="15" customHeight="1">
      <c r="R24463"/>
      <c r="S24463"/>
    </row>
    <row r="24464" spans="18:19" ht="15" customHeight="1">
      <c r="R24464"/>
      <c r="S24464"/>
    </row>
    <row r="24465" spans="18:19" ht="15" customHeight="1">
      <c r="R24465"/>
      <c r="S24465"/>
    </row>
    <row r="24466" spans="18:19" ht="15" customHeight="1">
      <c r="R24466"/>
      <c r="S24466"/>
    </row>
    <row r="24467" spans="18:19" ht="15" customHeight="1">
      <c r="R24467"/>
      <c r="S24467"/>
    </row>
    <row r="24468" spans="18:19" ht="15" customHeight="1">
      <c r="R24468"/>
      <c r="S24468"/>
    </row>
    <row r="24469" spans="18:19" ht="15" customHeight="1">
      <c r="R24469"/>
      <c r="S24469"/>
    </row>
    <row r="24470" spans="18:19" ht="15" customHeight="1">
      <c r="R24470"/>
      <c r="S24470"/>
    </row>
    <row r="24471" spans="18:19" ht="15" customHeight="1">
      <c r="R24471"/>
      <c r="S24471"/>
    </row>
    <row r="24472" spans="18:19" ht="15" customHeight="1">
      <c r="R24472"/>
      <c r="S24472"/>
    </row>
    <row r="24473" spans="18:19" ht="15" customHeight="1">
      <c r="R24473"/>
      <c r="S24473"/>
    </row>
    <row r="24474" spans="18:19" ht="15" customHeight="1">
      <c r="R24474"/>
      <c r="S24474"/>
    </row>
    <row r="24475" spans="18:19" ht="15" customHeight="1">
      <c r="R24475"/>
      <c r="S24475"/>
    </row>
    <row r="24476" spans="18:19" ht="15" customHeight="1">
      <c r="R24476"/>
      <c r="S24476"/>
    </row>
    <row r="24477" spans="18:19" ht="15" customHeight="1">
      <c r="R24477"/>
      <c r="S24477"/>
    </row>
    <row r="24478" spans="18:19" ht="15" customHeight="1">
      <c r="R24478"/>
      <c r="S24478"/>
    </row>
    <row r="24479" spans="18:19" ht="15" customHeight="1">
      <c r="R24479"/>
      <c r="S24479"/>
    </row>
    <row r="24480" spans="18:19" ht="15" customHeight="1">
      <c r="R24480"/>
      <c r="S24480"/>
    </row>
    <row r="24481" spans="18:19" ht="15" customHeight="1">
      <c r="R24481"/>
      <c r="S24481"/>
    </row>
    <row r="24482" spans="18:19" ht="15" customHeight="1">
      <c r="R24482"/>
      <c r="S24482"/>
    </row>
    <row r="24483" spans="18:19" ht="15" customHeight="1">
      <c r="R24483"/>
      <c r="S24483"/>
    </row>
    <row r="24484" spans="18:19" ht="15" customHeight="1">
      <c r="R24484"/>
      <c r="S24484"/>
    </row>
    <row r="24485" spans="18:19" ht="15" customHeight="1">
      <c r="R24485"/>
      <c r="S24485"/>
    </row>
    <row r="24486" spans="18:19" ht="15" customHeight="1">
      <c r="R24486"/>
      <c r="S24486"/>
    </row>
    <row r="24487" spans="18:19" ht="15" customHeight="1">
      <c r="R24487"/>
      <c r="S24487"/>
    </row>
    <row r="24488" spans="18:19" ht="15" customHeight="1">
      <c r="R24488"/>
      <c r="S24488"/>
    </row>
    <row r="24489" spans="18:19" ht="15" customHeight="1">
      <c r="R24489"/>
      <c r="S24489"/>
    </row>
    <row r="24490" spans="18:19" ht="15" customHeight="1">
      <c r="R24490"/>
      <c r="S24490"/>
    </row>
    <row r="24491" spans="18:19" ht="15" customHeight="1">
      <c r="R24491"/>
      <c r="S24491"/>
    </row>
    <row r="24492" spans="18:19" ht="15" customHeight="1">
      <c r="R24492"/>
      <c r="S24492"/>
    </row>
    <row r="24493" spans="18:19" ht="15" customHeight="1">
      <c r="R24493"/>
      <c r="S24493"/>
    </row>
    <row r="24494" spans="18:19" ht="15" customHeight="1">
      <c r="R24494"/>
      <c r="S24494"/>
    </row>
    <row r="24495" spans="18:19" ht="15" customHeight="1">
      <c r="R24495"/>
      <c r="S24495"/>
    </row>
    <row r="24496" spans="18:19" ht="15" customHeight="1">
      <c r="R24496"/>
      <c r="S24496"/>
    </row>
    <row r="24497" spans="18:19" ht="15" customHeight="1">
      <c r="R24497"/>
      <c r="S24497"/>
    </row>
    <row r="24498" spans="18:19" ht="15" customHeight="1">
      <c r="R24498"/>
      <c r="S24498"/>
    </row>
    <row r="24499" spans="18:19" ht="15" customHeight="1">
      <c r="R24499"/>
      <c r="S24499"/>
    </row>
    <row r="24500" spans="18:19" ht="15" customHeight="1">
      <c r="R24500"/>
      <c r="S24500"/>
    </row>
    <row r="24501" spans="18:19" ht="15" customHeight="1">
      <c r="R24501"/>
      <c r="S24501"/>
    </row>
    <row r="24502" spans="18:19" ht="15" customHeight="1">
      <c r="R24502"/>
      <c r="S24502"/>
    </row>
    <row r="24503" spans="18:19" ht="15" customHeight="1">
      <c r="R24503"/>
      <c r="S24503"/>
    </row>
    <row r="24504" spans="18:19" ht="15" customHeight="1">
      <c r="R24504"/>
      <c r="S24504"/>
    </row>
    <row r="24505" spans="18:19" ht="15" customHeight="1">
      <c r="R24505"/>
      <c r="S24505"/>
    </row>
    <row r="24506" spans="18:19" ht="15" customHeight="1">
      <c r="R24506"/>
      <c r="S24506"/>
    </row>
    <row r="24507" spans="18:19" ht="15" customHeight="1">
      <c r="R24507"/>
      <c r="S24507"/>
    </row>
    <row r="24508" spans="18:19" ht="15" customHeight="1">
      <c r="R24508"/>
      <c r="S24508"/>
    </row>
    <row r="24509" spans="18:19" ht="15" customHeight="1">
      <c r="R24509"/>
      <c r="S24509"/>
    </row>
    <row r="24510" spans="18:19" ht="15" customHeight="1">
      <c r="R24510"/>
      <c r="S24510"/>
    </row>
    <row r="24511" spans="18:19" ht="15" customHeight="1">
      <c r="R24511"/>
      <c r="S24511"/>
    </row>
    <row r="24512" spans="18:19" ht="15" customHeight="1">
      <c r="R24512"/>
      <c r="S24512"/>
    </row>
    <row r="24513" spans="18:19" ht="15" customHeight="1">
      <c r="R24513"/>
      <c r="S24513"/>
    </row>
    <row r="24514" spans="18:19" ht="15" customHeight="1">
      <c r="R24514"/>
      <c r="S24514"/>
    </row>
    <row r="24515" spans="18:19" ht="15" customHeight="1">
      <c r="R24515"/>
      <c r="S24515"/>
    </row>
    <row r="24516" spans="18:19" ht="15" customHeight="1">
      <c r="R24516"/>
      <c r="S24516"/>
    </row>
    <row r="24517" spans="18:19" ht="15" customHeight="1">
      <c r="R24517"/>
      <c r="S24517"/>
    </row>
    <row r="24518" spans="18:19" ht="15" customHeight="1">
      <c r="R24518"/>
      <c r="S24518"/>
    </row>
    <row r="24519" spans="18:19" ht="15" customHeight="1">
      <c r="R24519"/>
      <c r="S24519"/>
    </row>
    <row r="24520" spans="18:19" ht="15" customHeight="1">
      <c r="R24520"/>
      <c r="S24520"/>
    </row>
    <row r="24521" spans="18:19" ht="15" customHeight="1">
      <c r="R24521"/>
      <c r="S24521"/>
    </row>
    <row r="24522" spans="18:19" ht="15" customHeight="1">
      <c r="R24522"/>
      <c r="S24522"/>
    </row>
    <row r="24523" spans="18:19" ht="15" customHeight="1">
      <c r="R24523"/>
      <c r="S24523"/>
    </row>
    <row r="24524" spans="18:19" ht="15" customHeight="1">
      <c r="R24524"/>
      <c r="S24524"/>
    </row>
    <row r="24525" spans="18:19" ht="15" customHeight="1">
      <c r="R24525"/>
      <c r="S24525"/>
    </row>
    <row r="24526" spans="18:19" ht="15" customHeight="1">
      <c r="R24526"/>
      <c r="S24526"/>
    </row>
    <row r="24527" spans="18:19" ht="15" customHeight="1">
      <c r="R24527"/>
      <c r="S24527"/>
    </row>
    <row r="24528" spans="18:19" ht="15" customHeight="1">
      <c r="R24528"/>
      <c r="S24528"/>
    </row>
    <row r="24529" spans="18:19" ht="15" customHeight="1">
      <c r="R24529"/>
      <c r="S24529"/>
    </row>
    <row r="24530" spans="18:19" ht="15" customHeight="1">
      <c r="R24530"/>
      <c r="S24530"/>
    </row>
    <row r="24531" spans="18:19" ht="15" customHeight="1">
      <c r="R24531"/>
      <c r="S24531"/>
    </row>
    <row r="24532" spans="18:19" ht="15" customHeight="1">
      <c r="R24532"/>
      <c r="S24532"/>
    </row>
    <row r="24533" spans="18:19" ht="15" customHeight="1">
      <c r="R24533"/>
      <c r="S24533"/>
    </row>
    <row r="24534" spans="18:19" ht="15" customHeight="1">
      <c r="R24534"/>
      <c r="S24534"/>
    </row>
    <row r="24535" spans="18:19" ht="15" customHeight="1">
      <c r="R24535"/>
      <c r="S24535"/>
    </row>
    <row r="24536" spans="18:19" ht="15" customHeight="1">
      <c r="R24536"/>
      <c r="S24536"/>
    </row>
    <row r="24537" spans="18:19" ht="15" customHeight="1">
      <c r="R24537"/>
      <c r="S24537"/>
    </row>
    <row r="24538" spans="18:19" ht="15" customHeight="1">
      <c r="R24538"/>
      <c r="S24538"/>
    </row>
    <row r="24539" spans="18:19" ht="15" customHeight="1">
      <c r="R24539"/>
      <c r="S24539"/>
    </row>
    <row r="24540" spans="18:19" ht="15" customHeight="1">
      <c r="R24540"/>
      <c r="S24540"/>
    </row>
    <row r="24541" spans="18:19" ht="15" customHeight="1">
      <c r="R24541"/>
      <c r="S24541"/>
    </row>
    <row r="24542" spans="18:19" ht="15" customHeight="1">
      <c r="R24542"/>
      <c r="S24542"/>
    </row>
    <row r="24543" spans="18:19" ht="15" customHeight="1">
      <c r="R24543"/>
      <c r="S24543"/>
    </row>
    <row r="24544" spans="18:19" ht="15" customHeight="1">
      <c r="R24544"/>
      <c r="S24544"/>
    </row>
    <row r="24545" spans="18:19" ht="15" customHeight="1">
      <c r="R24545"/>
      <c r="S24545"/>
    </row>
    <row r="24546" spans="18:19" ht="15" customHeight="1">
      <c r="R24546"/>
      <c r="S24546"/>
    </row>
    <row r="24547" spans="18:19" ht="15" customHeight="1">
      <c r="R24547"/>
      <c r="S24547"/>
    </row>
    <row r="24548" spans="18:19" ht="15" customHeight="1">
      <c r="R24548"/>
      <c r="S24548"/>
    </row>
    <row r="24549" spans="18:19" ht="15" customHeight="1">
      <c r="R24549"/>
      <c r="S24549"/>
    </row>
    <row r="24550" spans="18:19" ht="15" customHeight="1">
      <c r="R24550"/>
      <c r="S24550"/>
    </row>
    <row r="24551" spans="18:19" ht="15" customHeight="1">
      <c r="R24551"/>
      <c r="S24551"/>
    </row>
    <row r="24552" spans="18:19" ht="15" customHeight="1">
      <c r="R24552"/>
      <c r="S24552"/>
    </row>
    <row r="24553" spans="18:19" ht="15" customHeight="1">
      <c r="R24553"/>
      <c r="S24553"/>
    </row>
    <row r="24554" spans="18:19" ht="15" customHeight="1">
      <c r="R24554"/>
      <c r="S24554"/>
    </row>
    <row r="24555" spans="18:19" ht="15" customHeight="1">
      <c r="R24555"/>
      <c r="S24555"/>
    </row>
    <row r="24556" spans="18:19" ht="15" customHeight="1">
      <c r="R24556"/>
      <c r="S24556"/>
    </row>
    <row r="24557" spans="18:19" ht="15" customHeight="1">
      <c r="R24557"/>
      <c r="S24557"/>
    </row>
    <row r="24558" spans="18:19" ht="15" customHeight="1">
      <c r="R24558"/>
      <c r="S24558"/>
    </row>
    <row r="24559" spans="18:19" ht="15" customHeight="1">
      <c r="R24559"/>
      <c r="S24559"/>
    </row>
    <row r="24560" spans="18:19" ht="15" customHeight="1">
      <c r="R24560"/>
      <c r="S24560"/>
    </row>
    <row r="24561" spans="18:19" ht="15" customHeight="1">
      <c r="R24561"/>
      <c r="S24561"/>
    </row>
    <row r="24562" spans="18:19" ht="15" customHeight="1">
      <c r="R24562"/>
      <c r="S24562"/>
    </row>
    <row r="24563" spans="18:19" ht="15" customHeight="1">
      <c r="R24563"/>
      <c r="S24563"/>
    </row>
    <row r="24564" spans="18:19" ht="15" customHeight="1">
      <c r="R24564"/>
      <c r="S24564"/>
    </row>
    <row r="24565" spans="18:19" ht="15" customHeight="1">
      <c r="R24565"/>
      <c r="S24565"/>
    </row>
    <row r="24566" spans="18:19" ht="15" customHeight="1">
      <c r="R24566"/>
      <c r="S24566"/>
    </row>
    <row r="24567" spans="18:19" ht="15" customHeight="1">
      <c r="R24567"/>
      <c r="S24567"/>
    </row>
    <row r="24568" spans="18:19" ht="15" customHeight="1">
      <c r="R24568"/>
      <c r="S24568"/>
    </row>
    <row r="24569" spans="18:19" ht="15" customHeight="1">
      <c r="R24569"/>
      <c r="S24569"/>
    </row>
    <row r="24570" spans="18:19" ht="15" customHeight="1">
      <c r="R24570"/>
      <c r="S24570"/>
    </row>
    <row r="24571" spans="18:19" ht="15" customHeight="1">
      <c r="R24571"/>
      <c r="S24571"/>
    </row>
    <row r="24572" spans="18:19" ht="15" customHeight="1">
      <c r="R24572"/>
      <c r="S24572"/>
    </row>
    <row r="24573" spans="18:19" ht="15" customHeight="1">
      <c r="R24573"/>
      <c r="S24573"/>
    </row>
    <row r="24574" spans="18:19" ht="15" customHeight="1">
      <c r="R24574"/>
      <c r="S24574"/>
    </row>
    <row r="24575" spans="18:19" ht="15" customHeight="1">
      <c r="R24575"/>
      <c r="S24575"/>
    </row>
    <row r="24576" spans="18:19" ht="15" customHeight="1">
      <c r="R24576"/>
      <c r="S24576"/>
    </row>
    <row r="24577" spans="18:19" ht="15" customHeight="1">
      <c r="R24577"/>
      <c r="S24577"/>
    </row>
    <row r="24578" spans="18:19" ht="15" customHeight="1">
      <c r="R24578"/>
      <c r="S24578"/>
    </row>
    <row r="24579" spans="18:19" ht="15" customHeight="1">
      <c r="R24579"/>
      <c r="S24579"/>
    </row>
    <row r="24580" spans="18:19" ht="15" customHeight="1">
      <c r="R24580"/>
      <c r="S24580"/>
    </row>
    <row r="24581" spans="18:19" ht="15" customHeight="1">
      <c r="R24581"/>
      <c r="S24581"/>
    </row>
    <row r="24582" spans="18:19" ht="15" customHeight="1">
      <c r="R24582"/>
      <c r="S24582"/>
    </row>
    <row r="24583" spans="18:19" ht="15" customHeight="1">
      <c r="R24583"/>
      <c r="S24583"/>
    </row>
    <row r="24584" spans="18:19" ht="15" customHeight="1">
      <c r="R24584"/>
      <c r="S24584"/>
    </row>
    <row r="24585" spans="18:19" ht="15" customHeight="1">
      <c r="R24585"/>
      <c r="S24585"/>
    </row>
    <row r="24586" spans="18:19" ht="15" customHeight="1">
      <c r="R24586"/>
      <c r="S24586"/>
    </row>
    <row r="24587" spans="18:19" ht="15" customHeight="1">
      <c r="R24587"/>
      <c r="S24587"/>
    </row>
    <row r="24588" spans="18:19" ht="15" customHeight="1">
      <c r="R24588"/>
      <c r="S24588"/>
    </row>
    <row r="24589" spans="18:19" ht="15" customHeight="1">
      <c r="R24589"/>
      <c r="S24589"/>
    </row>
    <row r="24590" spans="18:19" ht="15" customHeight="1">
      <c r="R24590"/>
      <c r="S24590"/>
    </row>
    <row r="24591" spans="18:19" ht="15" customHeight="1">
      <c r="R24591"/>
      <c r="S24591"/>
    </row>
    <row r="24592" spans="18:19" ht="15" customHeight="1">
      <c r="R24592"/>
      <c r="S24592"/>
    </row>
    <row r="24593" spans="18:19" ht="15" customHeight="1">
      <c r="R24593"/>
      <c r="S24593"/>
    </row>
    <row r="24594" spans="18:19" ht="15" customHeight="1">
      <c r="R24594"/>
      <c r="S24594"/>
    </row>
    <row r="24595" spans="18:19" ht="15" customHeight="1">
      <c r="R24595"/>
      <c r="S24595"/>
    </row>
    <row r="24596" spans="18:19" ht="15" customHeight="1">
      <c r="R24596"/>
      <c r="S24596"/>
    </row>
    <row r="24597" spans="18:19" ht="15" customHeight="1">
      <c r="R24597"/>
      <c r="S24597"/>
    </row>
    <row r="24598" spans="18:19" ht="15" customHeight="1">
      <c r="R24598"/>
      <c r="S24598"/>
    </row>
    <row r="24599" spans="18:19" ht="15" customHeight="1">
      <c r="R24599"/>
      <c r="S24599"/>
    </row>
    <row r="24600" spans="18:19" ht="15" customHeight="1">
      <c r="R24600"/>
      <c r="S24600"/>
    </row>
    <row r="24601" spans="18:19" ht="15" customHeight="1">
      <c r="R24601"/>
      <c r="S24601"/>
    </row>
    <row r="24602" spans="18:19" ht="15" customHeight="1">
      <c r="R24602"/>
      <c r="S24602"/>
    </row>
    <row r="24603" spans="18:19" ht="15" customHeight="1">
      <c r="R24603"/>
      <c r="S24603"/>
    </row>
    <row r="24604" spans="18:19" ht="15" customHeight="1">
      <c r="R24604"/>
      <c r="S24604"/>
    </row>
    <row r="24605" spans="18:19" ht="15" customHeight="1">
      <c r="R24605"/>
      <c r="S24605"/>
    </row>
    <row r="24606" spans="18:19" ht="15" customHeight="1">
      <c r="R24606"/>
      <c r="S24606"/>
    </row>
    <row r="24607" spans="18:19" ht="15" customHeight="1">
      <c r="R24607"/>
      <c r="S24607"/>
    </row>
    <row r="24608" spans="18:19" ht="15" customHeight="1">
      <c r="R24608"/>
      <c r="S24608"/>
    </row>
    <row r="24609" spans="18:19" ht="15" customHeight="1">
      <c r="R24609"/>
      <c r="S24609"/>
    </row>
    <row r="24610" spans="18:19" ht="15" customHeight="1">
      <c r="R24610"/>
      <c r="S24610"/>
    </row>
    <row r="24611" spans="18:19" ht="15" customHeight="1">
      <c r="R24611"/>
      <c r="S24611"/>
    </row>
    <row r="24612" spans="18:19" ht="15" customHeight="1">
      <c r="R24612"/>
      <c r="S24612"/>
    </row>
    <row r="24613" spans="18:19" ht="15" customHeight="1">
      <c r="R24613"/>
      <c r="S24613"/>
    </row>
    <row r="24614" spans="18:19" ht="15" customHeight="1">
      <c r="R24614"/>
      <c r="S24614"/>
    </row>
    <row r="24615" spans="18:19" ht="15" customHeight="1">
      <c r="R24615"/>
      <c r="S24615"/>
    </row>
    <row r="24616" spans="18:19" ht="15" customHeight="1">
      <c r="R24616"/>
      <c r="S24616"/>
    </row>
    <row r="24617" spans="18:19" ht="15" customHeight="1">
      <c r="R24617"/>
      <c r="S24617"/>
    </row>
    <row r="24618" spans="18:19" ht="15" customHeight="1">
      <c r="R24618"/>
      <c r="S24618"/>
    </row>
    <row r="24619" spans="18:19" ht="15" customHeight="1">
      <c r="R24619"/>
      <c r="S24619"/>
    </row>
    <row r="24620" spans="18:19" ht="15" customHeight="1">
      <c r="R24620"/>
      <c r="S24620"/>
    </row>
    <row r="24621" spans="18:19" ht="15" customHeight="1">
      <c r="R24621"/>
      <c r="S24621"/>
    </row>
    <row r="24622" spans="18:19" ht="15" customHeight="1">
      <c r="R24622"/>
      <c r="S24622"/>
    </row>
    <row r="24623" spans="18:19" ht="15" customHeight="1">
      <c r="R24623"/>
      <c r="S24623"/>
    </row>
    <row r="24624" spans="18:19" ht="15" customHeight="1">
      <c r="R24624"/>
      <c r="S24624"/>
    </row>
    <row r="24625" spans="18:19" ht="15" customHeight="1">
      <c r="R24625"/>
      <c r="S24625"/>
    </row>
    <row r="24626" spans="18:19" ht="15" customHeight="1">
      <c r="R24626"/>
      <c r="S24626"/>
    </row>
    <row r="24627" spans="18:19" ht="15" customHeight="1">
      <c r="R24627"/>
      <c r="S24627"/>
    </row>
    <row r="24628" spans="18:19" ht="15" customHeight="1">
      <c r="R24628"/>
      <c r="S24628"/>
    </row>
    <row r="24629" spans="18:19" ht="15" customHeight="1">
      <c r="R24629"/>
      <c r="S24629"/>
    </row>
    <row r="24630" spans="18:19" ht="15" customHeight="1">
      <c r="R24630"/>
      <c r="S24630"/>
    </row>
    <row r="24631" spans="18:19" ht="15" customHeight="1">
      <c r="R24631"/>
      <c r="S24631"/>
    </row>
    <row r="24632" spans="18:19" ht="15" customHeight="1">
      <c r="R24632"/>
      <c r="S24632"/>
    </row>
    <row r="24633" spans="18:19" ht="15" customHeight="1">
      <c r="R24633"/>
      <c r="S24633"/>
    </row>
    <row r="24634" spans="18:19" ht="15" customHeight="1">
      <c r="R24634"/>
      <c r="S24634"/>
    </row>
    <row r="24635" spans="18:19" ht="15" customHeight="1">
      <c r="R24635"/>
      <c r="S24635"/>
    </row>
    <row r="24636" spans="18:19" ht="15" customHeight="1">
      <c r="R24636"/>
      <c r="S24636"/>
    </row>
    <row r="24637" spans="18:19" ht="15" customHeight="1">
      <c r="R24637"/>
      <c r="S24637"/>
    </row>
    <row r="24638" spans="18:19" ht="15" customHeight="1">
      <c r="R24638"/>
      <c r="S24638"/>
    </row>
    <row r="24639" spans="18:19" ht="15" customHeight="1">
      <c r="R24639"/>
      <c r="S24639"/>
    </row>
    <row r="24640" spans="18:19" ht="15" customHeight="1">
      <c r="R24640"/>
      <c r="S24640"/>
    </row>
    <row r="24641" spans="18:19" ht="15" customHeight="1">
      <c r="R24641"/>
      <c r="S24641"/>
    </row>
    <row r="24642" spans="18:19" ht="15" customHeight="1">
      <c r="R24642"/>
      <c r="S24642"/>
    </row>
    <row r="24643" spans="18:19" ht="15" customHeight="1">
      <c r="R24643"/>
      <c r="S24643"/>
    </row>
    <row r="24644" spans="18:19" ht="15" customHeight="1">
      <c r="R24644"/>
      <c r="S24644"/>
    </row>
    <row r="24645" spans="18:19" ht="15" customHeight="1">
      <c r="R24645"/>
      <c r="S24645"/>
    </row>
    <row r="24646" spans="18:19" ht="15" customHeight="1">
      <c r="R24646"/>
      <c r="S24646"/>
    </row>
    <row r="24647" spans="18:19" ht="15" customHeight="1">
      <c r="R24647"/>
      <c r="S24647"/>
    </row>
    <row r="24648" spans="18:19" ht="15" customHeight="1">
      <c r="R24648"/>
      <c r="S24648"/>
    </row>
    <row r="24649" spans="18:19" ht="15" customHeight="1">
      <c r="R24649"/>
      <c r="S24649"/>
    </row>
    <row r="24650" spans="18:19" ht="15" customHeight="1">
      <c r="R24650"/>
      <c r="S24650"/>
    </row>
    <row r="24651" spans="18:19" ht="15" customHeight="1">
      <c r="R24651"/>
      <c r="S24651"/>
    </row>
    <row r="24652" spans="18:19" ht="15" customHeight="1">
      <c r="R24652"/>
      <c r="S24652"/>
    </row>
    <row r="24653" spans="18:19" ht="15" customHeight="1">
      <c r="R24653"/>
      <c r="S24653"/>
    </row>
    <row r="24654" spans="18:19" ht="15" customHeight="1">
      <c r="R24654"/>
      <c r="S24654"/>
    </row>
    <row r="24655" spans="18:19" ht="15" customHeight="1">
      <c r="R24655"/>
      <c r="S24655"/>
    </row>
    <row r="24656" spans="18:19" ht="15" customHeight="1">
      <c r="R24656"/>
      <c r="S24656"/>
    </row>
    <row r="24657" spans="18:19" ht="15" customHeight="1">
      <c r="R24657"/>
      <c r="S24657"/>
    </row>
    <row r="24658" spans="18:19" ht="15" customHeight="1">
      <c r="R24658"/>
      <c r="S24658"/>
    </row>
    <row r="24659" spans="18:19" ht="15" customHeight="1">
      <c r="R24659"/>
      <c r="S24659"/>
    </row>
    <row r="24660" spans="18:19" ht="15" customHeight="1">
      <c r="R24660"/>
      <c r="S24660"/>
    </row>
    <row r="24661" spans="18:19" ht="15" customHeight="1">
      <c r="R24661"/>
      <c r="S24661"/>
    </row>
    <row r="24662" spans="18:19" ht="15" customHeight="1">
      <c r="R24662"/>
      <c r="S24662"/>
    </row>
    <row r="24663" spans="18:19" ht="15" customHeight="1">
      <c r="R24663"/>
      <c r="S24663"/>
    </row>
    <row r="24664" spans="18:19" ht="15" customHeight="1">
      <c r="R24664"/>
      <c r="S24664"/>
    </row>
    <row r="24665" spans="18:19" ht="15" customHeight="1">
      <c r="R24665"/>
      <c r="S24665"/>
    </row>
    <row r="24666" spans="18:19" ht="15" customHeight="1">
      <c r="R24666"/>
      <c r="S24666"/>
    </row>
    <row r="24667" spans="18:19" ht="15" customHeight="1">
      <c r="R24667"/>
      <c r="S24667"/>
    </row>
    <row r="24668" spans="18:19" ht="15" customHeight="1">
      <c r="R24668"/>
      <c r="S24668"/>
    </row>
    <row r="24669" spans="18:19" ht="15" customHeight="1">
      <c r="R24669"/>
      <c r="S24669"/>
    </row>
    <row r="24670" spans="18:19" ht="15" customHeight="1">
      <c r="R24670"/>
      <c r="S24670"/>
    </row>
    <row r="24671" spans="18:19" ht="15" customHeight="1">
      <c r="R24671"/>
      <c r="S24671"/>
    </row>
    <row r="24672" spans="18:19" ht="15" customHeight="1">
      <c r="R24672"/>
      <c r="S24672"/>
    </row>
    <row r="24673" spans="18:19" ht="15" customHeight="1">
      <c r="R24673"/>
      <c r="S24673"/>
    </row>
    <row r="24674" spans="18:19" ht="15" customHeight="1">
      <c r="R24674"/>
      <c r="S24674"/>
    </row>
    <row r="24675" spans="18:19" ht="15" customHeight="1">
      <c r="R24675"/>
      <c r="S24675"/>
    </row>
    <row r="24676" spans="18:19" ht="15" customHeight="1">
      <c r="R24676"/>
      <c r="S24676"/>
    </row>
    <row r="24677" spans="18:19" ht="15" customHeight="1">
      <c r="R24677"/>
      <c r="S24677"/>
    </row>
    <row r="24678" spans="18:19" ht="15" customHeight="1">
      <c r="R24678"/>
      <c r="S24678"/>
    </row>
    <row r="24679" spans="18:19" ht="15" customHeight="1">
      <c r="R24679"/>
      <c r="S24679"/>
    </row>
    <row r="24680" spans="18:19" ht="15" customHeight="1">
      <c r="R24680"/>
      <c r="S24680"/>
    </row>
    <row r="24681" spans="18:19" ht="15" customHeight="1">
      <c r="R24681"/>
      <c r="S24681"/>
    </row>
    <row r="24682" spans="18:19" ht="15" customHeight="1">
      <c r="R24682"/>
      <c r="S24682"/>
    </row>
    <row r="24683" spans="18:19" ht="15" customHeight="1">
      <c r="R24683"/>
      <c r="S24683"/>
    </row>
    <row r="24684" spans="18:19" ht="15" customHeight="1">
      <c r="R24684"/>
      <c r="S24684"/>
    </row>
    <row r="24685" spans="18:19" ht="15" customHeight="1">
      <c r="R24685"/>
      <c r="S24685"/>
    </row>
    <row r="24686" spans="18:19" ht="15" customHeight="1">
      <c r="R24686"/>
      <c r="S24686"/>
    </row>
    <row r="24687" spans="18:19" ht="15" customHeight="1">
      <c r="R24687"/>
      <c r="S24687"/>
    </row>
    <row r="24688" spans="18:19" ht="15" customHeight="1">
      <c r="R24688"/>
      <c r="S24688"/>
    </row>
    <row r="24689" spans="18:19" ht="15" customHeight="1">
      <c r="R24689"/>
      <c r="S24689"/>
    </row>
    <row r="24690" spans="18:19" ht="15" customHeight="1">
      <c r="R24690"/>
      <c r="S24690"/>
    </row>
    <row r="24691" spans="18:19" ht="15" customHeight="1">
      <c r="R24691"/>
      <c r="S24691"/>
    </row>
    <row r="24692" spans="18:19" ht="15" customHeight="1">
      <c r="R24692"/>
      <c r="S24692"/>
    </row>
    <row r="24693" spans="18:19" ht="15" customHeight="1">
      <c r="R24693"/>
      <c r="S24693"/>
    </row>
    <row r="24694" spans="18:19" ht="15" customHeight="1">
      <c r="R24694"/>
      <c r="S24694"/>
    </row>
    <row r="24695" spans="18:19" ht="15" customHeight="1">
      <c r="R24695"/>
      <c r="S24695"/>
    </row>
    <row r="24696" spans="18:19" ht="15" customHeight="1">
      <c r="R24696"/>
      <c r="S24696"/>
    </row>
    <row r="24697" spans="18:19" ht="15" customHeight="1">
      <c r="R24697"/>
      <c r="S24697"/>
    </row>
    <row r="24698" spans="18:19" ht="15" customHeight="1">
      <c r="R24698"/>
      <c r="S24698"/>
    </row>
    <row r="24699" spans="18:19" ht="15" customHeight="1">
      <c r="R24699"/>
      <c r="S24699"/>
    </row>
    <row r="24700" spans="18:19" ht="15" customHeight="1">
      <c r="R24700"/>
      <c r="S24700"/>
    </row>
    <row r="24701" spans="18:19" ht="15" customHeight="1">
      <c r="R24701"/>
      <c r="S24701"/>
    </row>
    <row r="24702" spans="18:19" ht="15" customHeight="1">
      <c r="R24702"/>
      <c r="S24702"/>
    </row>
    <row r="24703" spans="18:19" ht="15" customHeight="1">
      <c r="R24703"/>
      <c r="S24703"/>
    </row>
    <row r="24704" spans="18:19" ht="15" customHeight="1">
      <c r="R24704"/>
      <c r="S24704"/>
    </row>
    <row r="24705" spans="18:19" ht="15" customHeight="1">
      <c r="R24705"/>
      <c r="S24705"/>
    </row>
    <row r="24706" spans="18:19" ht="15" customHeight="1">
      <c r="R24706"/>
      <c r="S24706"/>
    </row>
    <row r="24707" spans="18:19" ht="15" customHeight="1">
      <c r="R24707"/>
      <c r="S24707"/>
    </row>
    <row r="24708" spans="18:19" ht="15" customHeight="1">
      <c r="R24708"/>
      <c r="S24708"/>
    </row>
    <row r="24709" spans="18:19" ht="15" customHeight="1">
      <c r="R24709"/>
      <c r="S24709"/>
    </row>
    <row r="24710" spans="18:19" ht="15" customHeight="1">
      <c r="R24710"/>
      <c r="S24710"/>
    </row>
    <row r="24711" spans="18:19" ht="15" customHeight="1">
      <c r="R24711"/>
      <c r="S24711"/>
    </row>
    <row r="24712" spans="18:19" ht="15" customHeight="1">
      <c r="R24712"/>
      <c r="S24712"/>
    </row>
    <row r="24713" spans="18:19" ht="15" customHeight="1">
      <c r="R24713"/>
      <c r="S24713"/>
    </row>
    <row r="24714" spans="18:19" ht="15" customHeight="1">
      <c r="R24714"/>
      <c r="S24714"/>
    </row>
    <row r="24715" spans="18:19" ht="15" customHeight="1">
      <c r="R24715"/>
      <c r="S24715"/>
    </row>
    <row r="24716" spans="18:19" ht="15" customHeight="1">
      <c r="R24716"/>
      <c r="S24716"/>
    </row>
    <row r="24717" spans="18:19" ht="15" customHeight="1">
      <c r="R24717"/>
      <c r="S24717"/>
    </row>
    <row r="24718" spans="18:19" ht="15" customHeight="1">
      <c r="R24718"/>
      <c r="S24718"/>
    </row>
    <row r="24719" spans="18:19" ht="15" customHeight="1">
      <c r="R24719"/>
      <c r="S24719"/>
    </row>
    <row r="24720" spans="18:19" ht="15" customHeight="1">
      <c r="R24720"/>
      <c r="S24720"/>
    </row>
    <row r="24721" spans="18:19" ht="15" customHeight="1">
      <c r="R24721"/>
      <c r="S24721"/>
    </row>
    <row r="24722" spans="18:19" ht="15" customHeight="1">
      <c r="R24722"/>
      <c r="S24722"/>
    </row>
    <row r="24723" spans="18:19" ht="15" customHeight="1">
      <c r="R24723"/>
      <c r="S24723"/>
    </row>
    <row r="24724" spans="18:19" ht="15" customHeight="1">
      <c r="R24724"/>
      <c r="S24724"/>
    </row>
    <row r="24725" spans="18:19" ht="15" customHeight="1">
      <c r="R24725"/>
      <c r="S24725"/>
    </row>
    <row r="24726" spans="18:19" ht="15" customHeight="1">
      <c r="R24726"/>
      <c r="S24726"/>
    </row>
    <row r="24727" spans="18:19" ht="15" customHeight="1">
      <c r="R24727"/>
      <c r="S24727"/>
    </row>
    <row r="24728" spans="18:19" ht="15" customHeight="1">
      <c r="R24728"/>
      <c r="S24728"/>
    </row>
    <row r="24729" spans="18:19" ht="15" customHeight="1">
      <c r="R24729"/>
      <c r="S24729"/>
    </row>
    <row r="24730" spans="18:19" ht="15" customHeight="1">
      <c r="R24730"/>
      <c r="S24730"/>
    </row>
    <row r="24731" spans="18:19" ht="15" customHeight="1">
      <c r="R24731"/>
      <c r="S24731"/>
    </row>
    <row r="24732" spans="18:19" ht="15" customHeight="1">
      <c r="R24732"/>
      <c r="S24732"/>
    </row>
    <row r="24733" spans="18:19" ht="15" customHeight="1">
      <c r="R24733"/>
      <c r="S24733"/>
    </row>
    <row r="24734" spans="18:19" ht="15" customHeight="1">
      <c r="R24734"/>
      <c r="S24734"/>
    </row>
    <row r="24735" spans="18:19" ht="15" customHeight="1">
      <c r="R24735"/>
      <c r="S24735"/>
    </row>
    <row r="24736" spans="18:19" ht="15" customHeight="1">
      <c r="R24736"/>
      <c r="S24736"/>
    </row>
    <row r="24737" spans="18:19" ht="15" customHeight="1">
      <c r="R24737"/>
      <c r="S24737"/>
    </row>
    <row r="24738" spans="18:19" ht="15" customHeight="1">
      <c r="R24738"/>
      <c r="S24738"/>
    </row>
    <row r="24739" spans="18:19" ht="15" customHeight="1">
      <c r="R24739"/>
      <c r="S24739"/>
    </row>
    <row r="24740" spans="18:19" ht="15" customHeight="1">
      <c r="R24740"/>
      <c r="S24740"/>
    </row>
    <row r="24741" spans="18:19" ht="15" customHeight="1">
      <c r="R24741"/>
      <c r="S24741"/>
    </row>
    <row r="24742" spans="18:19" ht="15" customHeight="1">
      <c r="R24742"/>
      <c r="S24742"/>
    </row>
    <row r="24743" spans="18:19" ht="15" customHeight="1">
      <c r="R24743"/>
      <c r="S24743"/>
    </row>
    <row r="24744" spans="18:19" ht="15" customHeight="1">
      <c r="R24744"/>
      <c r="S24744"/>
    </row>
    <row r="24745" spans="18:19" ht="15" customHeight="1">
      <c r="R24745"/>
      <c r="S24745"/>
    </row>
    <row r="24746" spans="18:19" ht="15" customHeight="1">
      <c r="R24746"/>
      <c r="S24746"/>
    </row>
    <row r="24747" spans="18:19" ht="15" customHeight="1">
      <c r="R24747"/>
      <c r="S24747"/>
    </row>
    <row r="24748" spans="18:19" ht="15" customHeight="1">
      <c r="R24748"/>
      <c r="S24748"/>
    </row>
    <row r="24749" spans="18:19" ht="15" customHeight="1">
      <c r="R24749"/>
      <c r="S24749"/>
    </row>
    <row r="24750" spans="18:19" ht="15" customHeight="1">
      <c r="R24750"/>
      <c r="S24750"/>
    </row>
    <row r="24751" spans="18:19" ht="15" customHeight="1">
      <c r="R24751"/>
      <c r="S24751"/>
    </row>
    <row r="24752" spans="18:19" ht="15" customHeight="1">
      <c r="R24752"/>
      <c r="S24752"/>
    </row>
    <row r="24753" spans="18:19" ht="15" customHeight="1">
      <c r="R24753"/>
      <c r="S24753"/>
    </row>
    <row r="24754" spans="18:19" ht="15" customHeight="1">
      <c r="R24754"/>
      <c r="S24754"/>
    </row>
    <row r="24755" spans="18:19" ht="15" customHeight="1">
      <c r="R24755"/>
      <c r="S24755"/>
    </row>
    <row r="24756" spans="18:19" ht="15" customHeight="1">
      <c r="R24756"/>
      <c r="S24756"/>
    </row>
    <row r="24757" spans="18:19" ht="15" customHeight="1">
      <c r="R24757"/>
      <c r="S24757"/>
    </row>
    <row r="24758" spans="18:19" ht="15" customHeight="1">
      <c r="R24758"/>
      <c r="S24758"/>
    </row>
    <row r="24759" spans="18:19" ht="15" customHeight="1">
      <c r="R24759"/>
      <c r="S24759"/>
    </row>
    <row r="24760" spans="18:19" ht="15" customHeight="1">
      <c r="R24760"/>
      <c r="S24760"/>
    </row>
    <row r="24761" spans="18:19" ht="15" customHeight="1">
      <c r="R24761"/>
      <c r="S24761"/>
    </row>
    <row r="24762" spans="18:19" ht="15" customHeight="1">
      <c r="R24762"/>
      <c r="S24762"/>
    </row>
    <row r="24763" spans="18:19" ht="15" customHeight="1">
      <c r="R24763"/>
      <c r="S24763"/>
    </row>
    <row r="24764" spans="18:19" ht="15" customHeight="1">
      <c r="R24764"/>
      <c r="S24764"/>
    </row>
    <row r="24765" spans="18:19" ht="15" customHeight="1">
      <c r="R24765"/>
      <c r="S24765"/>
    </row>
    <row r="24766" spans="18:19" ht="15" customHeight="1">
      <c r="R24766"/>
      <c r="S24766"/>
    </row>
    <row r="24767" spans="18:19" ht="15" customHeight="1">
      <c r="R24767"/>
      <c r="S24767"/>
    </row>
    <row r="24768" spans="18:19" ht="15" customHeight="1">
      <c r="R24768"/>
      <c r="S24768"/>
    </row>
    <row r="24769" spans="18:19" ht="15" customHeight="1">
      <c r="R24769"/>
      <c r="S24769"/>
    </row>
    <row r="24770" spans="18:19" ht="15" customHeight="1">
      <c r="R24770"/>
      <c r="S24770"/>
    </row>
    <row r="24771" spans="18:19" ht="15" customHeight="1">
      <c r="R24771"/>
      <c r="S24771"/>
    </row>
    <row r="24772" spans="18:19" ht="15" customHeight="1">
      <c r="R24772"/>
      <c r="S24772"/>
    </row>
    <row r="24773" spans="18:19" ht="15" customHeight="1">
      <c r="R24773"/>
      <c r="S24773"/>
    </row>
    <row r="24774" spans="18:19" ht="15" customHeight="1">
      <c r="R24774"/>
      <c r="S24774"/>
    </row>
    <row r="24775" spans="18:19" ht="15" customHeight="1">
      <c r="R24775"/>
      <c r="S24775"/>
    </row>
    <row r="24776" spans="18:19" ht="15" customHeight="1">
      <c r="R24776"/>
      <c r="S24776"/>
    </row>
    <row r="24777" spans="18:19" ht="15" customHeight="1">
      <c r="R24777"/>
      <c r="S24777"/>
    </row>
    <row r="24778" spans="18:19" ht="15" customHeight="1">
      <c r="R24778"/>
      <c r="S24778"/>
    </row>
    <row r="24779" spans="18:19" ht="15" customHeight="1">
      <c r="R24779"/>
      <c r="S24779"/>
    </row>
    <row r="24780" spans="18:19" ht="15" customHeight="1">
      <c r="R24780"/>
      <c r="S24780"/>
    </row>
    <row r="24781" spans="18:19" ht="15" customHeight="1">
      <c r="R24781"/>
      <c r="S24781"/>
    </row>
    <row r="24782" spans="18:19" ht="15" customHeight="1">
      <c r="R24782"/>
      <c r="S24782"/>
    </row>
    <row r="24783" spans="18:19" ht="15" customHeight="1">
      <c r="R24783"/>
      <c r="S24783"/>
    </row>
    <row r="24784" spans="18:19" ht="15" customHeight="1">
      <c r="R24784"/>
      <c r="S24784"/>
    </row>
    <row r="24785" spans="18:19" ht="15" customHeight="1">
      <c r="R24785"/>
      <c r="S24785"/>
    </row>
    <row r="24786" spans="18:19" ht="15" customHeight="1">
      <c r="R24786"/>
      <c r="S24786"/>
    </row>
    <row r="24787" spans="18:19" ht="15" customHeight="1">
      <c r="R24787"/>
      <c r="S24787"/>
    </row>
    <row r="24788" spans="18:19" ht="15" customHeight="1">
      <c r="R24788"/>
      <c r="S24788"/>
    </row>
    <row r="24789" spans="18:19" ht="15" customHeight="1">
      <c r="R24789"/>
      <c r="S24789"/>
    </row>
    <row r="24790" spans="18:19" ht="15" customHeight="1">
      <c r="R24790"/>
      <c r="S24790"/>
    </row>
    <row r="24791" spans="18:19" ht="15" customHeight="1">
      <c r="R24791"/>
      <c r="S24791"/>
    </row>
    <row r="24792" spans="18:19" ht="15" customHeight="1">
      <c r="R24792"/>
      <c r="S24792"/>
    </row>
    <row r="24793" spans="18:19" ht="15" customHeight="1">
      <c r="R24793"/>
      <c r="S24793"/>
    </row>
    <row r="24794" spans="18:19" ht="15" customHeight="1">
      <c r="R24794"/>
      <c r="S24794"/>
    </row>
    <row r="24795" spans="18:19" ht="15" customHeight="1">
      <c r="R24795"/>
      <c r="S24795"/>
    </row>
    <row r="24796" spans="18:19" ht="15" customHeight="1">
      <c r="R24796"/>
      <c r="S24796"/>
    </row>
    <row r="24797" spans="18:19" ht="15" customHeight="1">
      <c r="R24797"/>
      <c r="S24797"/>
    </row>
    <row r="24798" spans="18:19" ht="15" customHeight="1">
      <c r="R24798"/>
      <c r="S24798"/>
    </row>
    <row r="24799" spans="18:19" ht="15" customHeight="1">
      <c r="R24799"/>
      <c r="S24799"/>
    </row>
    <row r="24800" spans="18:19" ht="15" customHeight="1">
      <c r="R24800"/>
      <c r="S24800"/>
    </row>
    <row r="24801" spans="18:19" ht="15" customHeight="1">
      <c r="R24801"/>
      <c r="S24801"/>
    </row>
    <row r="24802" spans="18:19" ht="15" customHeight="1">
      <c r="R24802"/>
      <c r="S24802"/>
    </row>
    <row r="24803" spans="18:19" ht="15" customHeight="1">
      <c r="R24803"/>
      <c r="S24803"/>
    </row>
    <row r="24804" spans="18:19" ht="15" customHeight="1">
      <c r="R24804"/>
      <c r="S24804"/>
    </row>
    <row r="24805" spans="18:19" ht="15" customHeight="1">
      <c r="R24805"/>
      <c r="S24805"/>
    </row>
    <row r="24806" spans="18:19" ht="15" customHeight="1">
      <c r="R24806"/>
      <c r="S24806"/>
    </row>
    <row r="24807" spans="18:19" ht="15" customHeight="1">
      <c r="R24807"/>
      <c r="S24807"/>
    </row>
    <row r="24808" spans="18:19" ht="15" customHeight="1">
      <c r="R24808"/>
      <c r="S24808"/>
    </row>
    <row r="24809" spans="18:19" ht="15" customHeight="1">
      <c r="R24809"/>
      <c r="S24809"/>
    </row>
    <row r="24810" spans="18:19" ht="15" customHeight="1">
      <c r="R24810"/>
      <c r="S24810"/>
    </row>
    <row r="24811" spans="18:19" ht="15" customHeight="1">
      <c r="R24811"/>
      <c r="S24811"/>
    </row>
    <row r="24812" spans="18:19" ht="15" customHeight="1">
      <c r="R24812"/>
      <c r="S24812"/>
    </row>
    <row r="24813" spans="18:19" ht="15" customHeight="1">
      <c r="R24813"/>
      <c r="S24813"/>
    </row>
    <row r="24814" spans="18:19" ht="15" customHeight="1">
      <c r="R24814"/>
      <c r="S24814"/>
    </row>
    <row r="24815" spans="18:19" ht="15" customHeight="1">
      <c r="R24815"/>
      <c r="S24815"/>
    </row>
    <row r="24816" spans="18:19" ht="15" customHeight="1">
      <c r="R24816"/>
      <c r="S24816"/>
    </row>
    <row r="24817" spans="18:19" ht="15" customHeight="1">
      <c r="R24817"/>
      <c r="S24817"/>
    </row>
    <row r="24818" spans="18:19" ht="15" customHeight="1">
      <c r="R24818"/>
      <c r="S24818"/>
    </row>
    <row r="24819" spans="18:19" ht="15" customHeight="1">
      <c r="R24819"/>
      <c r="S24819"/>
    </row>
    <row r="24820" spans="18:19" ht="15" customHeight="1">
      <c r="R24820"/>
      <c r="S24820"/>
    </row>
    <row r="24821" spans="18:19" ht="15" customHeight="1">
      <c r="R24821"/>
      <c r="S24821"/>
    </row>
    <row r="24822" spans="18:19" ht="15" customHeight="1">
      <c r="R24822"/>
      <c r="S24822"/>
    </row>
    <row r="24823" spans="18:19" ht="15" customHeight="1">
      <c r="R24823"/>
      <c r="S24823"/>
    </row>
    <row r="24824" spans="18:19" ht="15" customHeight="1">
      <c r="R24824"/>
      <c r="S24824"/>
    </row>
    <row r="24825" spans="18:19" ht="15" customHeight="1">
      <c r="R24825"/>
      <c r="S24825"/>
    </row>
    <row r="24826" spans="18:19" ht="15" customHeight="1">
      <c r="R24826"/>
      <c r="S24826"/>
    </row>
    <row r="24827" spans="18:19" ht="15" customHeight="1">
      <c r="R24827"/>
      <c r="S24827"/>
    </row>
    <row r="24828" spans="18:19" ht="15" customHeight="1">
      <c r="R24828"/>
      <c r="S24828"/>
    </row>
    <row r="24829" spans="18:19" ht="15" customHeight="1">
      <c r="R24829"/>
      <c r="S24829"/>
    </row>
    <row r="24830" spans="18:19" ht="15" customHeight="1">
      <c r="R24830"/>
      <c r="S24830"/>
    </row>
    <row r="24831" spans="18:19" ht="15" customHeight="1">
      <c r="R24831"/>
      <c r="S24831"/>
    </row>
    <row r="24832" spans="18:19" ht="15" customHeight="1">
      <c r="R24832"/>
      <c r="S24832"/>
    </row>
    <row r="24833" spans="18:19" ht="15" customHeight="1">
      <c r="R24833"/>
      <c r="S24833"/>
    </row>
    <row r="24834" spans="18:19" ht="15" customHeight="1">
      <c r="R24834"/>
      <c r="S24834"/>
    </row>
    <row r="24835" spans="18:19" ht="15" customHeight="1">
      <c r="R24835"/>
      <c r="S24835"/>
    </row>
    <row r="24836" spans="18:19" ht="15" customHeight="1">
      <c r="R24836"/>
      <c r="S24836"/>
    </row>
    <row r="24837" spans="18:19" ht="15" customHeight="1">
      <c r="R24837"/>
      <c r="S24837"/>
    </row>
    <row r="24838" spans="18:19" ht="15" customHeight="1">
      <c r="R24838"/>
      <c r="S24838"/>
    </row>
    <row r="24839" spans="18:19" ht="15" customHeight="1">
      <c r="R24839"/>
      <c r="S24839"/>
    </row>
    <row r="24840" spans="18:19" ht="15" customHeight="1">
      <c r="R24840"/>
      <c r="S24840"/>
    </row>
    <row r="24841" spans="18:19" ht="15" customHeight="1">
      <c r="R24841"/>
      <c r="S24841"/>
    </row>
    <row r="24842" spans="18:19" ht="15" customHeight="1">
      <c r="R24842"/>
      <c r="S24842"/>
    </row>
    <row r="24843" spans="18:19" ht="15" customHeight="1">
      <c r="R24843"/>
      <c r="S24843"/>
    </row>
    <row r="24844" spans="18:19" ht="15" customHeight="1">
      <c r="R24844"/>
      <c r="S24844"/>
    </row>
    <row r="24845" spans="18:19" ht="15" customHeight="1">
      <c r="R24845"/>
      <c r="S24845"/>
    </row>
    <row r="24846" spans="18:19" ht="15" customHeight="1">
      <c r="R24846"/>
      <c r="S24846"/>
    </row>
    <row r="24847" spans="18:19" ht="15" customHeight="1">
      <c r="R24847"/>
      <c r="S24847"/>
    </row>
    <row r="24848" spans="18:19" ht="15" customHeight="1">
      <c r="R24848"/>
      <c r="S24848"/>
    </row>
    <row r="24849" spans="18:19" ht="15" customHeight="1">
      <c r="R24849"/>
      <c r="S24849"/>
    </row>
    <row r="24850" spans="18:19" ht="15" customHeight="1">
      <c r="R24850"/>
      <c r="S24850"/>
    </row>
    <row r="24851" spans="18:19" ht="15" customHeight="1">
      <c r="R24851"/>
      <c r="S24851"/>
    </row>
    <row r="24852" spans="18:19" ht="15" customHeight="1">
      <c r="R24852"/>
      <c r="S24852"/>
    </row>
    <row r="24853" spans="18:19" ht="15" customHeight="1">
      <c r="R24853"/>
      <c r="S24853"/>
    </row>
    <row r="24854" spans="18:19" ht="15" customHeight="1">
      <c r="R24854"/>
      <c r="S24854"/>
    </row>
    <row r="24855" spans="18:19" ht="15" customHeight="1">
      <c r="R24855"/>
      <c r="S24855"/>
    </row>
    <row r="24856" spans="18:19" ht="15" customHeight="1">
      <c r="R24856"/>
      <c r="S24856"/>
    </row>
    <row r="24857" spans="18:19" ht="15" customHeight="1">
      <c r="R24857"/>
      <c r="S24857"/>
    </row>
    <row r="24858" spans="18:19" ht="15" customHeight="1">
      <c r="R24858"/>
      <c r="S24858"/>
    </row>
    <row r="24859" spans="18:19" ht="15" customHeight="1">
      <c r="R24859"/>
      <c r="S24859"/>
    </row>
    <row r="24860" spans="18:19" ht="15" customHeight="1">
      <c r="R24860"/>
      <c r="S24860"/>
    </row>
    <row r="24861" spans="18:19" ht="15" customHeight="1">
      <c r="R24861"/>
      <c r="S24861"/>
    </row>
    <row r="24862" spans="18:19" ht="15" customHeight="1">
      <c r="R24862"/>
      <c r="S24862"/>
    </row>
    <row r="24863" spans="18:19" ht="15" customHeight="1">
      <c r="R24863"/>
      <c r="S24863"/>
    </row>
    <row r="24864" spans="18:19" ht="15" customHeight="1">
      <c r="R24864"/>
      <c r="S24864"/>
    </row>
    <row r="24865" spans="18:19" ht="15" customHeight="1">
      <c r="R24865"/>
      <c r="S24865"/>
    </row>
    <row r="24866" spans="18:19" ht="15" customHeight="1">
      <c r="R24866"/>
      <c r="S24866"/>
    </row>
    <row r="24867" spans="18:19" ht="15" customHeight="1">
      <c r="R24867"/>
      <c r="S24867"/>
    </row>
    <row r="24868" spans="18:19" ht="15" customHeight="1">
      <c r="R24868"/>
      <c r="S24868"/>
    </row>
    <row r="24869" spans="18:19" ht="15" customHeight="1">
      <c r="R24869"/>
      <c r="S24869"/>
    </row>
    <row r="24870" spans="18:19" ht="15" customHeight="1">
      <c r="R24870"/>
      <c r="S24870"/>
    </row>
    <row r="24871" spans="18:19" ht="15" customHeight="1">
      <c r="R24871"/>
      <c r="S24871"/>
    </row>
    <row r="24872" spans="18:19" ht="15" customHeight="1">
      <c r="R24872"/>
      <c r="S24872"/>
    </row>
    <row r="24873" spans="18:19" ht="15" customHeight="1">
      <c r="R24873"/>
      <c r="S24873"/>
    </row>
    <row r="24874" spans="18:19" ht="15" customHeight="1">
      <c r="R24874"/>
      <c r="S24874"/>
    </row>
    <row r="24875" spans="18:19" ht="15" customHeight="1">
      <c r="R24875"/>
      <c r="S24875"/>
    </row>
    <row r="24876" spans="18:19" ht="15" customHeight="1">
      <c r="R24876"/>
      <c r="S24876"/>
    </row>
    <row r="24877" spans="18:19" ht="15" customHeight="1">
      <c r="R24877"/>
      <c r="S24877"/>
    </row>
    <row r="24878" spans="18:19" ht="15" customHeight="1">
      <c r="R24878"/>
      <c r="S24878"/>
    </row>
    <row r="24879" spans="18:19" ht="15" customHeight="1">
      <c r="R24879"/>
      <c r="S24879"/>
    </row>
    <row r="24880" spans="18:19" ht="15" customHeight="1">
      <c r="R24880"/>
      <c r="S24880"/>
    </row>
    <row r="24881" spans="18:19" ht="15" customHeight="1">
      <c r="R24881"/>
      <c r="S24881"/>
    </row>
    <row r="24882" spans="18:19" ht="15" customHeight="1">
      <c r="R24882"/>
      <c r="S24882"/>
    </row>
    <row r="24883" spans="18:19" ht="15" customHeight="1">
      <c r="R24883"/>
      <c r="S24883"/>
    </row>
    <row r="24884" spans="18:19" ht="15" customHeight="1">
      <c r="R24884"/>
      <c r="S24884"/>
    </row>
    <row r="24885" spans="18:19" ht="15" customHeight="1">
      <c r="R24885"/>
      <c r="S24885"/>
    </row>
    <row r="24886" spans="18:19" ht="15" customHeight="1">
      <c r="R24886"/>
      <c r="S24886"/>
    </row>
    <row r="24887" spans="18:19" ht="15" customHeight="1">
      <c r="R24887"/>
      <c r="S24887"/>
    </row>
    <row r="24888" spans="18:19" ht="15" customHeight="1">
      <c r="R24888"/>
      <c r="S24888"/>
    </row>
    <row r="24889" spans="18:19" ht="15" customHeight="1">
      <c r="R24889"/>
      <c r="S24889"/>
    </row>
    <row r="24890" spans="18:19" ht="15" customHeight="1">
      <c r="R24890"/>
      <c r="S24890"/>
    </row>
    <row r="24891" spans="18:19" ht="15" customHeight="1">
      <c r="R24891"/>
      <c r="S24891"/>
    </row>
    <row r="24892" spans="18:19" ht="15" customHeight="1">
      <c r="R24892"/>
      <c r="S24892"/>
    </row>
    <row r="24893" spans="18:19" ht="15" customHeight="1">
      <c r="R24893"/>
      <c r="S24893"/>
    </row>
    <row r="24894" spans="18:19" ht="15" customHeight="1">
      <c r="R24894"/>
      <c r="S24894"/>
    </row>
    <row r="24895" spans="18:19" ht="15" customHeight="1">
      <c r="R24895"/>
      <c r="S24895"/>
    </row>
    <row r="24896" spans="18:19" ht="15" customHeight="1">
      <c r="R24896"/>
      <c r="S24896"/>
    </row>
    <row r="24897" spans="18:19" ht="15" customHeight="1">
      <c r="R24897"/>
      <c r="S24897"/>
    </row>
    <row r="24898" spans="18:19" ht="15" customHeight="1">
      <c r="R24898"/>
      <c r="S24898"/>
    </row>
    <row r="24899" spans="18:19" ht="15" customHeight="1">
      <c r="R24899"/>
      <c r="S24899"/>
    </row>
    <row r="24900" spans="18:19" ht="15" customHeight="1">
      <c r="R24900"/>
      <c r="S24900"/>
    </row>
    <row r="24901" spans="18:19" ht="15" customHeight="1">
      <c r="R24901"/>
      <c r="S24901"/>
    </row>
    <row r="24902" spans="18:19" ht="15" customHeight="1">
      <c r="R24902"/>
      <c r="S24902"/>
    </row>
    <row r="24903" spans="18:19" ht="15" customHeight="1">
      <c r="R24903"/>
      <c r="S24903"/>
    </row>
    <row r="24904" spans="18:19" ht="15" customHeight="1">
      <c r="R24904"/>
      <c r="S24904"/>
    </row>
    <row r="24905" spans="18:19" ht="15" customHeight="1">
      <c r="R24905"/>
      <c r="S24905"/>
    </row>
    <row r="24906" spans="18:19" ht="15" customHeight="1">
      <c r="R24906"/>
      <c r="S24906"/>
    </row>
    <row r="24907" spans="18:19" ht="15" customHeight="1">
      <c r="R24907"/>
      <c r="S24907"/>
    </row>
    <row r="24908" spans="18:19" ht="15" customHeight="1">
      <c r="R24908"/>
      <c r="S24908"/>
    </row>
    <row r="24909" spans="18:19" ht="15" customHeight="1">
      <c r="R24909"/>
      <c r="S24909"/>
    </row>
    <row r="24910" spans="18:19" ht="15" customHeight="1">
      <c r="R24910"/>
      <c r="S24910"/>
    </row>
    <row r="24911" spans="18:19" ht="15" customHeight="1">
      <c r="R24911"/>
      <c r="S24911"/>
    </row>
    <row r="24912" spans="18:19" ht="15" customHeight="1">
      <c r="R24912"/>
      <c r="S24912"/>
    </row>
    <row r="24913" spans="18:19" ht="15" customHeight="1">
      <c r="R24913"/>
      <c r="S24913"/>
    </row>
    <row r="24914" spans="18:19" ht="15" customHeight="1">
      <c r="R24914"/>
      <c r="S24914"/>
    </row>
    <row r="24915" spans="18:19" ht="15" customHeight="1">
      <c r="R24915"/>
      <c r="S24915"/>
    </row>
    <row r="24916" spans="18:19" ht="15" customHeight="1">
      <c r="R24916"/>
      <c r="S24916"/>
    </row>
    <row r="24917" spans="18:19" ht="15" customHeight="1">
      <c r="R24917"/>
      <c r="S24917"/>
    </row>
    <row r="24918" spans="18:19" ht="15" customHeight="1">
      <c r="R24918"/>
      <c r="S24918"/>
    </row>
    <row r="24919" spans="18:19" ht="15" customHeight="1">
      <c r="R24919"/>
      <c r="S24919"/>
    </row>
    <row r="24920" spans="18:19" ht="15" customHeight="1">
      <c r="R24920"/>
      <c r="S24920"/>
    </row>
    <row r="24921" spans="18:19" ht="15" customHeight="1">
      <c r="R24921"/>
      <c r="S24921"/>
    </row>
    <row r="24922" spans="18:19" ht="15" customHeight="1">
      <c r="R24922"/>
      <c r="S24922"/>
    </row>
    <row r="24923" spans="18:19" ht="15" customHeight="1">
      <c r="R24923"/>
      <c r="S24923"/>
    </row>
    <row r="24924" spans="18:19" ht="15" customHeight="1">
      <c r="R24924"/>
      <c r="S24924"/>
    </row>
    <row r="24925" spans="18:19" ht="15" customHeight="1">
      <c r="R24925"/>
      <c r="S24925"/>
    </row>
    <row r="24926" spans="18:19" ht="15" customHeight="1">
      <c r="R24926"/>
      <c r="S24926"/>
    </row>
    <row r="24927" spans="18:19" ht="15" customHeight="1">
      <c r="R24927"/>
      <c r="S24927"/>
    </row>
    <row r="24928" spans="18:19" ht="15" customHeight="1">
      <c r="R24928"/>
      <c r="S24928"/>
    </row>
    <row r="24929" spans="18:19" ht="15" customHeight="1">
      <c r="R24929"/>
      <c r="S24929"/>
    </row>
    <row r="24930" spans="18:19" ht="15" customHeight="1">
      <c r="R24930"/>
      <c r="S24930"/>
    </row>
    <row r="24931" spans="18:19" ht="15" customHeight="1">
      <c r="R24931"/>
      <c r="S24931"/>
    </row>
    <row r="24932" spans="18:19" ht="15" customHeight="1">
      <c r="R24932"/>
      <c r="S24932"/>
    </row>
    <row r="24933" spans="18:19" ht="15" customHeight="1">
      <c r="R24933"/>
      <c r="S24933"/>
    </row>
    <row r="24934" spans="18:19" ht="15" customHeight="1">
      <c r="R24934"/>
      <c r="S24934"/>
    </row>
    <row r="24935" spans="18:19" ht="15" customHeight="1">
      <c r="R24935"/>
      <c r="S24935"/>
    </row>
    <row r="24936" spans="18:19" ht="15" customHeight="1">
      <c r="R24936"/>
      <c r="S24936"/>
    </row>
    <row r="24937" spans="18:19" ht="15" customHeight="1">
      <c r="R24937"/>
      <c r="S24937"/>
    </row>
    <row r="24938" spans="18:19" ht="15" customHeight="1">
      <c r="R24938"/>
      <c r="S24938"/>
    </row>
    <row r="24939" spans="18:19" ht="15" customHeight="1">
      <c r="R24939"/>
      <c r="S24939"/>
    </row>
    <row r="24940" spans="18:19" ht="15" customHeight="1">
      <c r="R24940"/>
      <c r="S24940"/>
    </row>
    <row r="24941" spans="18:19" ht="15" customHeight="1">
      <c r="R24941"/>
      <c r="S24941"/>
    </row>
    <row r="24942" spans="18:19" ht="15" customHeight="1">
      <c r="R24942"/>
      <c r="S24942"/>
    </row>
    <row r="24943" spans="18:19" ht="15" customHeight="1">
      <c r="R24943"/>
      <c r="S24943"/>
    </row>
    <row r="24944" spans="18:19" ht="15" customHeight="1">
      <c r="R24944"/>
      <c r="S24944"/>
    </row>
    <row r="24945" spans="18:19" ht="15" customHeight="1">
      <c r="R24945"/>
      <c r="S24945"/>
    </row>
    <row r="24946" spans="18:19" ht="15" customHeight="1">
      <c r="R24946"/>
      <c r="S24946"/>
    </row>
    <row r="24947" spans="18:19" ht="15" customHeight="1">
      <c r="R24947"/>
      <c r="S24947"/>
    </row>
    <row r="24948" spans="18:19" ht="15" customHeight="1">
      <c r="R24948"/>
      <c r="S24948"/>
    </row>
    <row r="24949" spans="18:19" ht="15" customHeight="1">
      <c r="R24949"/>
      <c r="S24949"/>
    </row>
    <row r="24950" spans="18:19" ht="15" customHeight="1">
      <c r="R24950"/>
      <c r="S24950"/>
    </row>
    <row r="24951" spans="18:19" ht="15" customHeight="1">
      <c r="R24951"/>
      <c r="S24951"/>
    </row>
    <row r="24952" spans="18:19" ht="15" customHeight="1">
      <c r="R24952"/>
      <c r="S24952"/>
    </row>
    <row r="24953" spans="18:19" ht="15" customHeight="1">
      <c r="R24953"/>
      <c r="S24953"/>
    </row>
    <row r="24954" spans="18:19" ht="15" customHeight="1">
      <c r="R24954"/>
      <c r="S24954"/>
    </row>
    <row r="24955" spans="18:19" ht="15" customHeight="1">
      <c r="R24955"/>
      <c r="S24955"/>
    </row>
    <row r="24956" spans="18:19" ht="15" customHeight="1">
      <c r="R24956"/>
      <c r="S24956"/>
    </row>
    <row r="24957" spans="18:19" ht="15" customHeight="1">
      <c r="R24957"/>
      <c r="S24957"/>
    </row>
    <row r="24958" spans="18:19" ht="15" customHeight="1">
      <c r="R24958"/>
      <c r="S24958"/>
    </row>
    <row r="24959" spans="18:19" ht="15" customHeight="1">
      <c r="R24959"/>
      <c r="S24959"/>
    </row>
    <row r="24960" spans="18:19" ht="15" customHeight="1">
      <c r="R24960"/>
      <c r="S24960"/>
    </row>
    <row r="24961" spans="18:19" ht="15" customHeight="1">
      <c r="R24961"/>
      <c r="S24961"/>
    </row>
    <row r="24962" spans="18:19" ht="15" customHeight="1">
      <c r="R24962"/>
      <c r="S24962"/>
    </row>
    <row r="24963" spans="18:19" ht="15" customHeight="1">
      <c r="R24963"/>
      <c r="S24963"/>
    </row>
    <row r="24964" spans="18:19" ht="15" customHeight="1">
      <c r="R24964"/>
      <c r="S24964"/>
    </row>
    <row r="24965" spans="18:19" ht="15" customHeight="1">
      <c r="R24965"/>
      <c r="S24965"/>
    </row>
    <row r="24966" spans="18:19" ht="15" customHeight="1">
      <c r="R24966"/>
      <c r="S24966"/>
    </row>
    <row r="24967" spans="18:19" ht="15" customHeight="1">
      <c r="R24967"/>
      <c r="S24967"/>
    </row>
    <row r="24968" spans="18:19" ht="15" customHeight="1">
      <c r="R24968"/>
      <c r="S24968"/>
    </row>
    <row r="24969" spans="18:19" ht="15" customHeight="1">
      <c r="R24969"/>
      <c r="S24969"/>
    </row>
    <row r="24970" spans="18:19" ht="15" customHeight="1">
      <c r="R24970"/>
      <c r="S24970"/>
    </row>
    <row r="24971" spans="18:19" ht="15" customHeight="1">
      <c r="R24971"/>
      <c r="S24971"/>
    </row>
    <row r="24972" spans="18:19" ht="15" customHeight="1">
      <c r="R24972"/>
      <c r="S24972"/>
    </row>
    <row r="24973" spans="18:19" ht="15" customHeight="1">
      <c r="R24973"/>
      <c r="S24973"/>
    </row>
    <row r="24974" spans="18:19" ht="15" customHeight="1">
      <c r="R24974"/>
      <c r="S24974"/>
    </row>
    <row r="24975" spans="18:19" ht="15" customHeight="1">
      <c r="R24975"/>
      <c r="S24975"/>
    </row>
    <row r="24976" spans="18:19" ht="15" customHeight="1">
      <c r="R24976"/>
      <c r="S24976"/>
    </row>
    <row r="24977" spans="18:19" ht="15" customHeight="1">
      <c r="R24977"/>
      <c r="S24977"/>
    </row>
    <row r="24978" spans="18:19" ht="15" customHeight="1">
      <c r="R24978"/>
      <c r="S24978"/>
    </row>
    <row r="24979" spans="18:19" ht="15" customHeight="1">
      <c r="R24979"/>
      <c r="S24979"/>
    </row>
    <row r="24980" spans="18:19" ht="15" customHeight="1">
      <c r="R24980"/>
      <c r="S24980"/>
    </row>
    <row r="24981" spans="18:19" ht="15" customHeight="1">
      <c r="R24981"/>
      <c r="S24981"/>
    </row>
    <row r="24982" spans="18:19" ht="15" customHeight="1">
      <c r="R24982"/>
      <c r="S24982"/>
    </row>
    <row r="24983" spans="18:19" ht="15" customHeight="1">
      <c r="R24983"/>
      <c r="S24983"/>
    </row>
    <row r="24984" spans="18:19" ht="15" customHeight="1">
      <c r="R24984"/>
      <c r="S24984"/>
    </row>
    <row r="24985" spans="18:19" ht="15" customHeight="1">
      <c r="R24985"/>
      <c r="S24985"/>
    </row>
    <row r="24986" spans="18:19" ht="15" customHeight="1">
      <c r="R24986"/>
      <c r="S24986"/>
    </row>
    <row r="24987" spans="18:19" ht="15" customHeight="1">
      <c r="R24987"/>
      <c r="S24987"/>
    </row>
    <row r="24988" spans="18:19" ht="15" customHeight="1">
      <c r="R24988"/>
      <c r="S24988"/>
    </row>
    <row r="24989" spans="18:19" ht="15" customHeight="1">
      <c r="R24989"/>
      <c r="S24989"/>
    </row>
    <row r="24990" spans="18:19" ht="15" customHeight="1">
      <c r="R24990"/>
      <c r="S24990"/>
    </row>
    <row r="24991" spans="18:19" ht="15" customHeight="1">
      <c r="R24991"/>
      <c r="S24991"/>
    </row>
    <row r="24992" spans="18:19" ht="15" customHeight="1">
      <c r="R24992"/>
      <c r="S24992"/>
    </row>
    <row r="24993" spans="18:19" ht="15" customHeight="1">
      <c r="R24993"/>
      <c r="S24993"/>
    </row>
    <row r="24994" spans="18:19" ht="15" customHeight="1">
      <c r="R24994"/>
      <c r="S24994"/>
    </row>
    <row r="24995" spans="18:19" ht="15" customHeight="1">
      <c r="R24995"/>
      <c r="S24995"/>
    </row>
    <row r="24996" spans="18:19" ht="15" customHeight="1">
      <c r="R24996"/>
      <c r="S24996"/>
    </row>
    <row r="24997" spans="18:19" ht="15" customHeight="1">
      <c r="R24997"/>
      <c r="S24997"/>
    </row>
    <row r="24998" spans="18:19" ht="15" customHeight="1">
      <c r="R24998"/>
      <c r="S24998"/>
    </row>
    <row r="24999" spans="18:19" ht="15" customHeight="1">
      <c r="R24999"/>
      <c r="S24999"/>
    </row>
    <row r="25000" spans="18:19" ht="15" customHeight="1">
      <c r="R25000"/>
      <c r="S25000"/>
    </row>
    <row r="25001" spans="18:19" ht="15" customHeight="1">
      <c r="R25001"/>
      <c r="S25001"/>
    </row>
    <row r="25002" spans="18:19" ht="15" customHeight="1">
      <c r="R25002"/>
      <c r="S25002"/>
    </row>
    <row r="25003" spans="18:19" ht="15" customHeight="1">
      <c r="R25003"/>
      <c r="S25003"/>
    </row>
    <row r="25004" spans="18:19" ht="15" customHeight="1">
      <c r="R25004"/>
      <c r="S25004"/>
    </row>
    <row r="25005" spans="18:19" ht="15" customHeight="1">
      <c r="R25005"/>
      <c r="S25005"/>
    </row>
    <row r="25006" spans="18:19" ht="15" customHeight="1">
      <c r="R25006"/>
      <c r="S25006"/>
    </row>
    <row r="25007" spans="18:19" ht="15" customHeight="1">
      <c r="R25007"/>
      <c r="S25007"/>
    </row>
    <row r="25008" spans="18:19" ht="15" customHeight="1">
      <c r="R25008"/>
      <c r="S25008"/>
    </row>
    <row r="25009" spans="18:19" ht="15" customHeight="1">
      <c r="R25009"/>
      <c r="S25009"/>
    </row>
    <row r="25010" spans="18:19" ht="15" customHeight="1">
      <c r="R25010"/>
      <c r="S25010"/>
    </row>
    <row r="25011" spans="18:19" ht="15" customHeight="1">
      <c r="R25011"/>
      <c r="S25011"/>
    </row>
    <row r="25012" spans="18:19" ht="15" customHeight="1">
      <c r="R25012"/>
      <c r="S25012"/>
    </row>
    <row r="25013" spans="18:19" ht="15" customHeight="1">
      <c r="R25013"/>
      <c r="S25013"/>
    </row>
    <row r="25014" spans="18:19" ht="15" customHeight="1">
      <c r="R25014"/>
      <c r="S25014"/>
    </row>
    <row r="25015" spans="18:19" ht="15" customHeight="1">
      <c r="R25015"/>
      <c r="S25015"/>
    </row>
    <row r="25016" spans="18:19" ht="15" customHeight="1">
      <c r="R25016"/>
      <c r="S25016"/>
    </row>
    <row r="25017" spans="18:19" ht="15" customHeight="1">
      <c r="R25017"/>
      <c r="S25017"/>
    </row>
    <row r="25018" spans="18:19" ht="15" customHeight="1">
      <c r="R25018"/>
      <c r="S25018"/>
    </row>
    <row r="25019" spans="18:19" ht="15" customHeight="1">
      <c r="R25019"/>
      <c r="S25019"/>
    </row>
    <row r="25020" spans="18:19" ht="15" customHeight="1">
      <c r="R25020"/>
      <c r="S25020"/>
    </row>
    <row r="25021" spans="18:19" ht="15" customHeight="1">
      <c r="R25021"/>
      <c r="S25021"/>
    </row>
    <row r="25022" spans="18:19" ht="15" customHeight="1">
      <c r="R25022"/>
      <c r="S25022"/>
    </row>
    <row r="25023" spans="18:19" ht="15" customHeight="1">
      <c r="R25023"/>
      <c r="S25023"/>
    </row>
    <row r="25024" spans="18:19" ht="15" customHeight="1">
      <c r="R25024"/>
      <c r="S25024"/>
    </row>
    <row r="25025" spans="18:19" ht="15" customHeight="1">
      <c r="R25025"/>
      <c r="S25025"/>
    </row>
    <row r="25026" spans="18:19" ht="15" customHeight="1">
      <c r="R25026"/>
      <c r="S25026"/>
    </row>
    <row r="25027" spans="18:19" ht="15" customHeight="1">
      <c r="R25027"/>
      <c r="S25027"/>
    </row>
    <row r="25028" spans="18:19" ht="15" customHeight="1">
      <c r="R25028"/>
      <c r="S25028"/>
    </row>
    <row r="25029" spans="18:19" ht="15" customHeight="1">
      <c r="R25029"/>
      <c r="S25029"/>
    </row>
    <row r="25030" spans="18:19" ht="15" customHeight="1">
      <c r="R25030"/>
      <c r="S25030"/>
    </row>
    <row r="25031" spans="18:19" ht="15" customHeight="1">
      <c r="R25031"/>
      <c r="S25031"/>
    </row>
    <row r="25032" spans="18:19" ht="15" customHeight="1">
      <c r="R25032"/>
      <c r="S25032"/>
    </row>
    <row r="25033" spans="18:19" ht="15" customHeight="1">
      <c r="R25033"/>
      <c r="S25033"/>
    </row>
    <row r="25034" spans="18:19" ht="15" customHeight="1">
      <c r="R25034"/>
      <c r="S25034"/>
    </row>
    <row r="25035" spans="18:19" ht="15" customHeight="1">
      <c r="R25035"/>
      <c r="S25035"/>
    </row>
    <row r="25036" spans="18:19" ht="15" customHeight="1">
      <c r="R25036"/>
      <c r="S25036"/>
    </row>
    <row r="25037" spans="18:19" ht="15" customHeight="1">
      <c r="R25037"/>
      <c r="S25037"/>
    </row>
    <row r="25038" spans="18:19" ht="15" customHeight="1">
      <c r="R25038"/>
      <c r="S25038"/>
    </row>
    <row r="25039" spans="18:19" ht="15" customHeight="1">
      <c r="R25039"/>
      <c r="S25039"/>
    </row>
    <row r="25040" spans="18:19" ht="15" customHeight="1">
      <c r="R25040"/>
      <c r="S25040"/>
    </row>
    <row r="25041" spans="18:19" ht="15" customHeight="1">
      <c r="R25041"/>
      <c r="S25041"/>
    </row>
    <row r="25042" spans="18:19" ht="15" customHeight="1">
      <c r="R25042"/>
      <c r="S25042"/>
    </row>
    <row r="25043" spans="18:19" ht="15" customHeight="1">
      <c r="R25043"/>
      <c r="S25043"/>
    </row>
    <row r="25044" spans="18:19" ht="15" customHeight="1">
      <c r="R25044"/>
      <c r="S25044"/>
    </row>
    <row r="25045" spans="18:19" ht="15" customHeight="1">
      <c r="R25045"/>
      <c r="S25045"/>
    </row>
    <row r="25046" spans="18:19" ht="15" customHeight="1">
      <c r="R25046"/>
      <c r="S25046"/>
    </row>
    <row r="25047" spans="18:19" ht="15" customHeight="1">
      <c r="R25047"/>
      <c r="S25047"/>
    </row>
    <row r="25048" spans="18:19" ht="15" customHeight="1">
      <c r="R25048"/>
      <c r="S25048"/>
    </row>
    <row r="25049" spans="18:19" ht="15" customHeight="1">
      <c r="R25049"/>
      <c r="S25049"/>
    </row>
    <row r="25050" spans="18:19" ht="15" customHeight="1">
      <c r="R25050"/>
      <c r="S25050"/>
    </row>
    <row r="25051" spans="18:19" ht="15" customHeight="1">
      <c r="R25051"/>
      <c r="S25051"/>
    </row>
    <row r="25052" spans="18:19" ht="15" customHeight="1">
      <c r="R25052"/>
      <c r="S25052"/>
    </row>
    <row r="25053" spans="18:19" ht="15" customHeight="1">
      <c r="R25053"/>
      <c r="S25053"/>
    </row>
    <row r="25054" spans="18:19" ht="15" customHeight="1">
      <c r="R25054"/>
      <c r="S25054"/>
    </row>
    <row r="25055" spans="18:19" ht="15" customHeight="1">
      <c r="R25055"/>
      <c r="S25055"/>
    </row>
    <row r="25056" spans="18:19" ht="15" customHeight="1">
      <c r="R25056"/>
      <c r="S25056"/>
    </row>
    <row r="25057" spans="18:19" ht="15" customHeight="1">
      <c r="R25057"/>
      <c r="S25057"/>
    </row>
    <row r="25058" spans="18:19" ht="15" customHeight="1">
      <c r="R25058"/>
      <c r="S25058"/>
    </row>
    <row r="25059" spans="18:19" ht="15" customHeight="1">
      <c r="R25059"/>
      <c r="S25059"/>
    </row>
    <row r="25060" spans="18:19" ht="15" customHeight="1">
      <c r="R25060"/>
      <c r="S25060"/>
    </row>
    <row r="25061" spans="18:19" ht="15" customHeight="1">
      <c r="R25061"/>
      <c r="S25061"/>
    </row>
    <row r="25062" spans="18:19" ht="15" customHeight="1">
      <c r="R25062"/>
      <c r="S25062"/>
    </row>
    <row r="25063" spans="18:19" ht="15" customHeight="1">
      <c r="R25063"/>
      <c r="S25063"/>
    </row>
    <row r="25064" spans="18:19" ht="15" customHeight="1">
      <c r="R25064"/>
      <c r="S25064"/>
    </row>
    <row r="25065" spans="18:19" ht="15" customHeight="1">
      <c r="R25065"/>
      <c r="S25065"/>
    </row>
    <row r="25066" spans="18:19" ht="15" customHeight="1">
      <c r="R25066"/>
      <c r="S25066"/>
    </row>
    <row r="25067" spans="18:19" ht="15" customHeight="1">
      <c r="R25067"/>
      <c r="S25067"/>
    </row>
    <row r="25068" spans="18:19" ht="15" customHeight="1">
      <c r="R25068"/>
      <c r="S25068"/>
    </row>
    <row r="25069" spans="18:19" ht="15" customHeight="1">
      <c r="R25069"/>
      <c r="S25069"/>
    </row>
    <row r="25070" spans="18:19" ht="15" customHeight="1">
      <c r="R25070"/>
      <c r="S25070"/>
    </row>
    <row r="25071" spans="18:19" ht="15" customHeight="1">
      <c r="R25071"/>
      <c r="S25071"/>
    </row>
    <row r="25072" spans="18:19" ht="15" customHeight="1">
      <c r="R25072"/>
      <c r="S25072"/>
    </row>
    <row r="25073" spans="18:19" ht="15" customHeight="1">
      <c r="R25073"/>
      <c r="S25073"/>
    </row>
    <row r="25074" spans="18:19" ht="15" customHeight="1">
      <c r="R25074"/>
      <c r="S25074"/>
    </row>
    <row r="25075" spans="18:19" ht="15" customHeight="1">
      <c r="R25075"/>
      <c r="S25075"/>
    </row>
    <row r="25076" spans="18:19" ht="15" customHeight="1">
      <c r="R25076"/>
      <c r="S25076"/>
    </row>
    <row r="25077" spans="18:19" ht="15" customHeight="1">
      <c r="R25077"/>
      <c r="S25077"/>
    </row>
    <row r="25078" spans="18:19" ht="15" customHeight="1">
      <c r="R25078"/>
      <c r="S25078"/>
    </row>
    <row r="25079" spans="18:19" ht="15" customHeight="1">
      <c r="R25079"/>
      <c r="S25079"/>
    </row>
    <row r="25080" spans="18:19" ht="15" customHeight="1">
      <c r="R25080"/>
      <c r="S25080"/>
    </row>
    <row r="25081" spans="18:19" ht="15" customHeight="1">
      <c r="R25081"/>
      <c r="S25081"/>
    </row>
    <row r="25082" spans="18:19" ht="15" customHeight="1">
      <c r="R25082"/>
      <c r="S25082"/>
    </row>
    <row r="25083" spans="18:19" ht="15" customHeight="1">
      <c r="R25083"/>
      <c r="S25083"/>
    </row>
    <row r="25084" spans="18:19" ht="15" customHeight="1">
      <c r="R25084"/>
      <c r="S25084"/>
    </row>
    <row r="25085" spans="18:19" ht="15" customHeight="1">
      <c r="R25085"/>
      <c r="S25085"/>
    </row>
    <row r="25086" spans="18:19" ht="15" customHeight="1">
      <c r="R25086"/>
      <c r="S25086"/>
    </row>
    <row r="25087" spans="18:19" ht="15" customHeight="1">
      <c r="R25087"/>
      <c r="S25087"/>
    </row>
    <row r="25088" spans="18:19" ht="15" customHeight="1">
      <c r="R25088"/>
      <c r="S25088"/>
    </row>
    <row r="25089" spans="18:19" ht="15" customHeight="1">
      <c r="R25089"/>
      <c r="S25089"/>
    </row>
    <row r="25090" spans="18:19" ht="15" customHeight="1">
      <c r="R25090"/>
      <c r="S25090"/>
    </row>
    <row r="25091" spans="18:19" ht="15" customHeight="1">
      <c r="R25091"/>
      <c r="S25091"/>
    </row>
    <row r="25092" spans="18:19" ht="15" customHeight="1">
      <c r="R25092"/>
      <c r="S25092"/>
    </row>
    <row r="25093" spans="18:19" ht="15" customHeight="1">
      <c r="R25093"/>
      <c r="S25093"/>
    </row>
    <row r="25094" spans="18:19" ht="15" customHeight="1">
      <c r="R25094"/>
      <c r="S25094"/>
    </row>
    <row r="25095" spans="18:19" ht="15" customHeight="1">
      <c r="R25095"/>
      <c r="S25095"/>
    </row>
    <row r="25096" spans="18:19" ht="15" customHeight="1">
      <c r="R25096"/>
      <c r="S25096"/>
    </row>
    <row r="25097" spans="18:19" ht="15" customHeight="1">
      <c r="R25097"/>
      <c r="S25097"/>
    </row>
    <row r="25098" spans="18:19" ht="15" customHeight="1">
      <c r="R25098"/>
      <c r="S25098"/>
    </row>
    <row r="25099" spans="18:19" ht="15" customHeight="1">
      <c r="R25099"/>
      <c r="S25099"/>
    </row>
    <row r="25100" spans="18:19" ht="15" customHeight="1">
      <c r="R25100"/>
      <c r="S25100"/>
    </row>
    <row r="25101" spans="18:19" ht="15" customHeight="1">
      <c r="R25101"/>
      <c r="S25101"/>
    </row>
    <row r="25102" spans="18:19" ht="15" customHeight="1">
      <c r="R25102"/>
      <c r="S25102"/>
    </row>
    <row r="25103" spans="18:19" ht="15" customHeight="1">
      <c r="R25103"/>
      <c r="S25103"/>
    </row>
    <row r="25104" spans="18:19" ht="15" customHeight="1">
      <c r="R25104"/>
      <c r="S25104"/>
    </row>
    <row r="25105" spans="18:19" ht="15" customHeight="1">
      <c r="R25105"/>
      <c r="S25105"/>
    </row>
    <row r="25106" spans="18:19" ht="15" customHeight="1">
      <c r="R25106"/>
      <c r="S25106"/>
    </row>
    <row r="25107" spans="18:19" ht="15" customHeight="1">
      <c r="R25107"/>
      <c r="S25107"/>
    </row>
    <row r="25108" spans="18:19" ht="15" customHeight="1">
      <c r="R25108"/>
      <c r="S25108"/>
    </row>
    <row r="25109" spans="18:19" ht="15" customHeight="1">
      <c r="R25109"/>
      <c r="S25109"/>
    </row>
    <row r="25110" spans="18:19" ht="15" customHeight="1">
      <c r="R25110"/>
      <c r="S25110"/>
    </row>
    <row r="25111" spans="18:19" ht="15" customHeight="1">
      <c r="R25111"/>
      <c r="S25111"/>
    </row>
    <row r="25112" spans="18:19" ht="15" customHeight="1">
      <c r="R25112"/>
      <c r="S25112"/>
    </row>
    <row r="25113" spans="18:19" ht="15" customHeight="1">
      <c r="R25113"/>
      <c r="S25113"/>
    </row>
    <row r="25114" spans="18:19" ht="15" customHeight="1">
      <c r="R25114"/>
      <c r="S25114"/>
    </row>
    <row r="25115" spans="18:19" ht="15" customHeight="1">
      <c r="R25115"/>
      <c r="S25115"/>
    </row>
    <row r="25116" spans="18:19" ht="15" customHeight="1">
      <c r="R25116"/>
      <c r="S25116"/>
    </row>
    <row r="25117" spans="18:19" ht="15" customHeight="1">
      <c r="R25117"/>
      <c r="S25117"/>
    </row>
    <row r="25118" spans="18:19" ht="15" customHeight="1">
      <c r="R25118"/>
      <c r="S25118"/>
    </row>
    <row r="25119" spans="18:19" ht="15" customHeight="1">
      <c r="R25119"/>
      <c r="S25119"/>
    </row>
    <row r="25120" spans="18:19" ht="15" customHeight="1">
      <c r="R25120"/>
      <c r="S25120"/>
    </row>
    <row r="25121" spans="18:19" ht="15" customHeight="1">
      <c r="R25121"/>
      <c r="S25121"/>
    </row>
    <row r="25122" spans="18:19" ht="15" customHeight="1">
      <c r="R25122"/>
      <c r="S25122"/>
    </row>
    <row r="25123" spans="18:19" ht="15" customHeight="1">
      <c r="R25123"/>
      <c r="S25123"/>
    </row>
    <row r="25124" spans="18:19" ht="15" customHeight="1">
      <c r="R25124"/>
      <c r="S25124"/>
    </row>
    <row r="25125" spans="18:19" ht="15" customHeight="1">
      <c r="R25125"/>
      <c r="S25125"/>
    </row>
    <row r="25126" spans="18:19" ht="15" customHeight="1">
      <c r="R25126"/>
      <c r="S25126"/>
    </row>
    <row r="25127" spans="18:19" ht="15" customHeight="1">
      <c r="R25127"/>
      <c r="S25127"/>
    </row>
    <row r="25128" spans="18:19" ht="15" customHeight="1">
      <c r="R25128"/>
      <c r="S25128"/>
    </row>
    <row r="25129" spans="18:19" ht="15" customHeight="1">
      <c r="R25129"/>
      <c r="S25129"/>
    </row>
    <row r="25130" spans="18:19" ht="15" customHeight="1">
      <c r="R25130"/>
      <c r="S25130"/>
    </row>
    <row r="25131" spans="18:19" ht="15" customHeight="1">
      <c r="R25131"/>
      <c r="S25131"/>
    </row>
    <row r="25132" spans="18:19" ht="15" customHeight="1">
      <c r="R25132"/>
      <c r="S25132"/>
    </row>
    <row r="25133" spans="18:19" ht="15" customHeight="1">
      <c r="R25133"/>
      <c r="S25133"/>
    </row>
    <row r="25134" spans="18:19" ht="15" customHeight="1">
      <c r="R25134"/>
      <c r="S25134"/>
    </row>
    <row r="25135" spans="18:19" ht="15" customHeight="1">
      <c r="R25135"/>
      <c r="S25135"/>
    </row>
    <row r="25136" spans="18:19" ht="15" customHeight="1">
      <c r="R25136"/>
      <c r="S25136"/>
    </row>
    <row r="25137" spans="18:19" ht="15" customHeight="1">
      <c r="R25137"/>
      <c r="S25137"/>
    </row>
    <row r="25138" spans="18:19" ht="15" customHeight="1">
      <c r="R25138"/>
      <c r="S25138"/>
    </row>
    <row r="25139" spans="18:19" ht="15" customHeight="1">
      <c r="R25139"/>
      <c r="S25139"/>
    </row>
    <row r="25140" spans="18:19" ht="15" customHeight="1">
      <c r="R25140"/>
      <c r="S25140"/>
    </row>
    <row r="25141" spans="18:19" ht="15" customHeight="1">
      <c r="R25141"/>
      <c r="S25141"/>
    </row>
    <row r="25142" spans="18:19" ht="15" customHeight="1">
      <c r="R25142"/>
      <c r="S25142"/>
    </row>
    <row r="25143" spans="18:19" ht="15" customHeight="1">
      <c r="R25143"/>
      <c r="S25143"/>
    </row>
    <row r="25144" spans="18:19" ht="15" customHeight="1">
      <c r="R25144"/>
      <c r="S25144"/>
    </row>
    <row r="25145" spans="18:19" ht="15" customHeight="1">
      <c r="R25145"/>
      <c r="S25145"/>
    </row>
    <row r="25146" spans="18:19" ht="15" customHeight="1">
      <c r="R25146"/>
      <c r="S25146"/>
    </row>
    <row r="25147" spans="18:19" ht="15" customHeight="1">
      <c r="R25147"/>
      <c r="S25147"/>
    </row>
    <row r="25148" spans="18:19" ht="15" customHeight="1">
      <c r="R25148"/>
      <c r="S25148"/>
    </row>
    <row r="25149" spans="18:19" ht="15" customHeight="1">
      <c r="R25149"/>
      <c r="S25149"/>
    </row>
    <row r="25150" spans="18:19" ht="15" customHeight="1">
      <c r="R25150"/>
      <c r="S25150"/>
    </row>
    <row r="25151" spans="18:19" ht="15" customHeight="1">
      <c r="R25151"/>
      <c r="S25151"/>
    </row>
    <row r="25152" spans="18:19" ht="15" customHeight="1">
      <c r="R25152"/>
      <c r="S25152"/>
    </row>
    <row r="25153" spans="18:19" ht="15" customHeight="1">
      <c r="R25153"/>
      <c r="S25153"/>
    </row>
    <row r="25154" spans="18:19" ht="15" customHeight="1">
      <c r="R25154"/>
      <c r="S25154"/>
    </row>
    <row r="25155" spans="18:19" ht="15" customHeight="1">
      <c r="R25155"/>
      <c r="S25155"/>
    </row>
    <row r="25156" spans="18:19" ht="15" customHeight="1">
      <c r="R25156"/>
      <c r="S25156"/>
    </row>
    <row r="25157" spans="18:19" ht="15" customHeight="1">
      <c r="R25157"/>
      <c r="S25157"/>
    </row>
    <row r="25158" spans="18:19" ht="15" customHeight="1">
      <c r="R25158"/>
      <c r="S25158"/>
    </row>
    <row r="25159" spans="18:19" ht="15" customHeight="1">
      <c r="R25159"/>
      <c r="S25159"/>
    </row>
    <row r="25160" spans="18:19" ht="15" customHeight="1">
      <c r="R25160"/>
      <c r="S25160"/>
    </row>
    <row r="25161" spans="18:19" ht="15" customHeight="1">
      <c r="R25161"/>
      <c r="S25161"/>
    </row>
    <row r="25162" spans="18:19" ht="15" customHeight="1">
      <c r="R25162"/>
      <c r="S25162"/>
    </row>
    <row r="25163" spans="18:19" ht="15" customHeight="1">
      <c r="R25163"/>
      <c r="S25163"/>
    </row>
    <row r="25164" spans="18:19" ht="15" customHeight="1">
      <c r="R25164"/>
      <c r="S25164"/>
    </row>
    <row r="25165" spans="18:19" ht="15" customHeight="1">
      <c r="R25165"/>
      <c r="S25165"/>
    </row>
    <row r="25166" spans="18:19" ht="15" customHeight="1">
      <c r="R25166"/>
      <c r="S25166"/>
    </row>
    <row r="25167" spans="18:19" ht="15" customHeight="1">
      <c r="R25167"/>
      <c r="S25167"/>
    </row>
    <row r="25168" spans="18:19" ht="15" customHeight="1">
      <c r="R25168"/>
      <c r="S25168"/>
    </row>
    <row r="25169" spans="18:19" ht="15" customHeight="1">
      <c r="R25169"/>
      <c r="S25169"/>
    </row>
    <row r="25170" spans="18:19" ht="15" customHeight="1">
      <c r="R25170"/>
      <c r="S25170"/>
    </row>
    <row r="25171" spans="18:19" ht="15" customHeight="1">
      <c r="R25171"/>
      <c r="S25171"/>
    </row>
    <row r="25172" spans="18:19" ht="15" customHeight="1">
      <c r="R25172"/>
      <c r="S25172"/>
    </row>
    <row r="25173" spans="18:19" ht="15" customHeight="1">
      <c r="R25173"/>
      <c r="S25173"/>
    </row>
    <row r="25174" spans="18:19" ht="15" customHeight="1">
      <c r="R25174"/>
      <c r="S25174"/>
    </row>
    <row r="25175" spans="18:19" ht="15" customHeight="1">
      <c r="R25175"/>
      <c r="S25175"/>
    </row>
    <row r="25176" spans="18:19" ht="15" customHeight="1">
      <c r="R25176"/>
      <c r="S25176"/>
    </row>
    <row r="25177" spans="18:19" ht="15" customHeight="1">
      <c r="R25177"/>
      <c r="S25177"/>
    </row>
    <row r="25178" spans="18:19" ht="15" customHeight="1">
      <c r="R25178"/>
      <c r="S25178"/>
    </row>
    <row r="25179" spans="18:19" ht="15" customHeight="1">
      <c r="R25179"/>
      <c r="S25179"/>
    </row>
    <row r="25180" spans="18:19" ht="15" customHeight="1">
      <c r="R25180"/>
      <c r="S25180"/>
    </row>
    <row r="25181" spans="18:19" ht="15" customHeight="1">
      <c r="R25181"/>
      <c r="S25181"/>
    </row>
    <row r="25182" spans="18:19" ht="15" customHeight="1">
      <c r="R25182"/>
      <c r="S25182"/>
    </row>
    <row r="25183" spans="18:19" ht="15" customHeight="1">
      <c r="R25183"/>
      <c r="S25183"/>
    </row>
    <row r="25184" spans="18:19" ht="15" customHeight="1">
      <c r="R25184"/>
      <c r="S25184"/>
    </row>
    <row r="25185" spans="18:19" ht="15" customHeight="1">
      <c r="R25185"/>
      <c r="S25185"/>
    </row>
    <row r="25186" spans="18:19" ht="15" customHeight="1">
      <c r="R25186"/>
      <c r="S25186"/>
    </row>
    <row r="25187" spans="18:19" ht="15" customHeight="1">
      <c r="R25187"/>
      <c r="S25187"/>
    </row>
    <row r="25188" spans="18:19" ht="15" customHeight="1">
      <c r="R25188"/>
      <c r="S25188"/>
    </row>
    <row r="25189" spans="18:19" ht="15" customHeight="1">
      <c r="R25189"/>
      <c r="S25189"/>
    </row>
    <row r="25190" spans="18:19" ht="15" customHeight="1">
      <c r="R25190"/>
      <c r="S25190"/>
    </row>
    <row r="25191" spans="18:19" ht="15" customHeight="1">
      <c r="R25191"/>
      <c r="S25191"/>
    </row>
    <row r="25192" spans="18:19" ht="15" customHeight="1">
      <c r="R25192"/>
      <c r="S25192"/>
    </row>
    <row r="25193" spans="18:19" ht="15" customHeight="1">
      <c r="R25193"/>
      <c r="S25193"/>
    </row>
    <row r="25194" spans="18:19" ht="15" customHeight="1">
      <c r="R25194"/>
      <c r="S25194"/>
    </row>
    <row r="25195" spans="18:19" ht="15" customHeight="1">
      <c r="R25195"/>
      <c r="S25195"/>
    </row>
    <row r="25196" spans="18:19" ht="15" customHeight="1">
      <c r="R25196"/>
      <c r="S25196"/>
    </row>
    <row r="25197" spans="18:19" ht="15" customHeight="1">
      <c r="R25197"/>
      <c r="S25197"/>
    </row>
    <row r="25198" spans="18:19" ht="15" customHeight="1">
      <c r="R25198"/>
      <c r="S25198"/>
    </row>
    <row r="25199" spans="18:19" ht="15" customHeight="1">
      <c r="R25199"/>
      <c r="S25199"/>
    </row>
    <row r="25200" spans="18:19" ht="15" customHeight="1">
      <c r="R25200"/>
      <c r="S25200"/>
    </row>
    <row r="25201" spans="18:19" ht="15" customHeight="1">
      <c r="R25201"/>
      <c r="S25201"/>
    </row>
    <row r="25202" spans="18:19" ht="15" customHeight="1">
      <c r="R25202"/>
      <c r="S25202"/>
    </row>
    <row r="25203" spans="18:19" ht="15" customHeight="1">
      <c r="R25203"/>
      <c r="S25203"/>
    </row>
    <row r="25204" spans="18:19" ht="15" customHeight="1">
      <c r="R25204"/>
      <c r="S25204"/>
    </row>
    <row r="25205" spans="18:19" ht="15" customHeight="1">
      <c r="R25205"/>
      <c r="S25205"/>
    </row>
    <row r="25206" spans="18:19" ht="15" customHeight="1">
      <c r="R25206"/>
      <c r="S25206"/>
    </row>
    <row r="25207" spans="18:19" ht="15" customHeight="1">
      <c r="R25207"/>
      <c r="S25207"/>
    </row>
    <row r="25208" spans="18:19" ht="15" customHeight="1">
      <c r="R25208"/>
      <c r="S25208"/>
    </row>
    <row r="25209" spans="18:19" ht="15" customHeight="1">
      <c r="R25209"/>
      <c r="S25209"/>
    </row>
    <row r="25210" spans="18:19" ht="15" customHeight="1">
      <c r="R25210"/>
      <c r="S25210"/>
    </row>
    <row r="25211" spans="18:19" ht="15" customHeight="1">
      <c r="R25211"/>
      <c r="S25211"/>
    </row>
    <row r="25212" spans="18:19" ht="15" customHeight="1">
      <c r="R25212"/>
      <c r="S25212"/>
    </row>
    <row r="25213" spans="18:19" ht="15" customHeight="1">
      <c r="R25213"/>
      <c r="S25213"/>
    </row>
    <row r="25214" spans="18:19" ht="15" customHeight="1">
      <c r="R25214"/>
      <c r="S25214"/>
    </row>
    <row r="25215" spans="18:19" ht="15" customHeight="1">
      <c r="R25215"/>
      <c r="S25215"/>
    </row>
    <row r="25216" spans="18:19" ht="15" customHeight="1">
      <c r="R25216"/>
      <c r="S25216"/>
    </row>
    <row r="25217" spans="18:19" ht="15" customHeight="1">
      <c r="R25217"/>
      <c r="S25217"/>
    </row>
    <row r="25218" spans="18:19" ht="15" customHeight="1">
      <c r="R25218"/>
      <c r="S25218"/>
    </row>
    <row r="25219" spans="18:19" ht="15" customHeight="1">
      <c r="R25219"/>
      <c r="S25219"/>
    </row>
    <row r="25220" spans="18:19" ht="15" customHeight="1">
      <c r="R25220"/>
      <c r="S25220"/>
    </row>
    <row r="25221" spans="18:19" ht="15" customHeight="1">
      <c r="R25221"/>
      <c r="S25221"/>
    </row>
    <row r="25222" spans="18:19" ht="15" customHeight="1">
      <c r="R25222"/>
      <c r="S25222"/>
    </row>
    <row r="25223" spans="18:19" ht="15" customHeight="1">
      <c r="R25223"/>
      <c r="S25223"/>
    </row>
    <row r="25224" spans="18:19" ht="15" customHeight="1">
      <c r="R25224"/>
      <c r="S25224"/>
    </row>
    <row r="25225" spans="18:19" ht="15" customHeight="1">
      <c r="R25225"/>
      <c r="S25225"/>
    </row>
    <row r="25226" spans="18:19" ht="15" customHeight="1">
      <c r="R25226"/>
      <c r="S25226"/>
    </row>
    <row r="25227" spans="18:19" ht="15" customHeight="1">
      <c r="R25227"/>
      <c r="S25227"/>
    </row>
    <row r="25228" spans="18:19" ht="15" customHeight="1">
      <c r="R25228"/>
      <c r="S25228"/>
    </row>
    <row r="25229" spans="18:19" ht="15" customHeight="1">
      <c r="R25229"/>
      <c r="S25229"/>
    </row>
    <row r="25230" spans="18:19" ht="15" customHeight="1">
      <c r="R25230"/>
      <c r="S25230"/>
    </row>
    <row r="25231" spans="18:19" ht="15" customHeight="1">
      <c r="R25231"/>
      <c r="S25231"/>
    </row>
    <row r="25232" spans="18:19" ht="15" customHeight="1">
      <c r="R25232"/>
      <c r="S25232"/>
    </row>
    <row r="25233" spans="18:19" ht="15" customHeight="1">
      <c r="R25233"/>
      <c r="S25233"/>
    </row>
    <row r="25234" spans="18:19" ht="15" customHeight="1">
      <c r="R25234"/>
      <c r="S25234"/>
    </row>
    <row r="25235" spans="18:19" ht="15" customHeight="1">
      <c r="R25235"/>
      <c r="S25235"/>
    </row>
    <row r="25236" spans="18:19" ht="15" customHeight="1">
      <c r="R25236"/>
      <c r="S25236"/>
    </row>
    <row r="25237" spans="18:19" ht="15" customHeight="1">
      <c r="R25237"/>
      <c r="S25237"/>
    </row>
    <row r="25238" spans="18:19" ht="15" customHeight="1">
      <c r="R25238"/>
      <c r="S25238"/>
    </row>
    <row r="25239" spans="18:19" ht="15" customHeight="1">
      <c r="R25239"/>
      <c r="S25239"/>
    </row>
    <row r="25240" spans="18:19" ht="15" customHeight="1">
      <c r="R25240"/>
      <c r="S25240"/>
    </row>
    <row r="25241" spans="18:19" ht="15" customHeight="1">
      <c r="R25241"/>
      <c r="S25241"/>
    </row>
    <row r="25242" spans="18:19" ht="15" customHeight="1">
      <c r="R25242"/>
      <c r="S25242"/>
    </row>
    <row r="25243" spans="18:19" ht="15" customHeight="1">
      <c r="R25243"/>
      <c r="S25243"/>
    </row>
    <row r="25244" spans="18:19" ht="15" customHeight="1">
      <c r="R25244"/>
      <c r="S25244"/>
    </row>
    <row r="25245" spans="18:19" ht="15" customHeight="1">
      <c r="R25245"/>
      <c r="S25245"/>
    </row>
    <row r="25246" spans="18:19" ht="15" customHeight="1">
      <c r="R25246"/>
      <c r="S25246"/>
    </row>
    <row r="25247" spans="18:19" ht="15" customHeight="1">
      <c r="R25247"/>
      <c r="S25247"/>
    </row>
    <row r="25248" spans="18:19" ht="15" customHeight="1">
      <c r="R25248"/>
      <c r="S25248"/>
    </row>
    <row r="25249" spans="18:19" ht="15" customHeight="1">
      <c r="R25249"/>
      <c r="S25249"/>
    </row>
    <row r="25250" spans="18:19" ht="15" customHeight="1">
      <c r="R25250"/>
      <c r="S25250"/>
    </row>
    <row r="25251" spans="18:19" ht="15" customHeight="1">
      <c r="R25251"/>
      <c r="S25251"/>
    </row>
    <row r="25252" spans="18:19" ht="15" customHeight="1">
      <c r="R25252"/>
      <c r="S25252"/>
    </row>
    <row r="25253" spans="18:19" ht="15" customHeight="1">
      <c r="R25253"/>
      <c r="S25253"/>
    </row>
    <row r="25254" spans="18:19" ht="15" customHeight="1">
      <c r="R25254"/>
      <c r="S25254"/>
    </row>
    <row r="25255" spans="18:19" ht="15" customHeight="1">
      <c r="R25255"/>
      <c r="S25255"/>
    </row>
    <row r="25256" spans="18:19" ht="15" customHeight="1">
      <c r="R25256"/>
      <c r="S25256"/>
    </row>
    <row r="25257" spans="18:19" ht="15" customHeight="1">
      <c r="R25257"/>
      <c r="S25257"/>
    </row>
    <row r="25258" spans="18:19" ht="15" customHeight="1">
      <c r="R25258"/>
      <c r="S25258"/>
    </row>
    <row r="25259" spans="18:19" ht="15" customHeight="1">
      <c r="R25259"/>
      <c r="S25259"/>
    </row>
    <row r="25260" spans="18:19" ht="15" customHeight="1">
      <c r="R25260"/>
      <c r="S25260"/>
    </row>
    <row r="25261" spans="18:19" ht="15" customHeight="1">
      <c r="R25261"/>
      <c r="S25261"/>
    </row>
    <row r="25262" spans="18:19" ht="15" customHeight="1">
      <c r="R25262"/>
      <c r="S25262"/>
    </row>
    <row r="25263" spans="18:19" ht="15" customHeight="1">
      <c r="R25263"/>
      <c r="S25263"/>
    </row>
    <row r="25264" spans="18:19" ht="15" customHeight="1">
      <c r="R25264"/>
      <c r="S25264"/>
    </row>
    <row r="25265" spans="18:19" ht="15" customHeight="1">
      <c r="R25265"/>
      <c r="S25265"/>
    </row>
    <row r="25266" spans="18:19" ht="15" customHeight="1">
      <c r="R25266"/>
      <c r="S25266"/>
    </row>
    <row r="25267" spans="18:19" ht="15" customHeight="1">
      <c r="R25267"/>
      <c r="S25267"/>
    </row>
    <row r="25268" spans="18:19" ht="15" customHeight="1">
      <c r="R25268"/>
      <c r="S25268"/>
    </row>
    <row r="25269" spans="18:19" ht="15" customHeight="1">
      <c r="R25269"/>
      <c r="S25269"/>
    </row>
    <row r="25270" spans="18:19" ht="15" customHeight="1">
      <c r="R25270"/>
      <c r="S25270"/>
    </row>
    <row r="25271" spans="18:19" ht="15" customHeight="1">
      <c r="R25271"/>
      <c r="S25271"/>
    </row>
    <row r="25272" spans="18:19" ht="15" customHeight="1">
      <c r="R25272"/>
      <c r="S25272"/>
    </row>
    <row r="25273" spans="18:19" ht="15" customHeight="1">
      <c r="R25273"/>
      <c r="S25273"/>
    </row>
    <row r="25274" spans="18:19" ht="15" customHeight="1">
      <c r="R25274"/>
      <c r="S25274"/>
    </row>
    <row r="25275" spans="18:19" ht="15" customHeight="1">
      <c r="R25275"/>
      <c r="S25275"/>
    </row>
    <row r="25276" spans="18:19" ht="15" customHeight="1">
      <c r="R25276"/>
      <c r="S25276"/>
    </row>
    <row r="25277" spans="18:19" ht="15" customHeight="1">
      <c r="R25277"/>
      <c r="S25277"/>
    </row>
    <row r="25278" spans="18:19" ht="15" customHeight="1">
      <c r="R25278"/>
      <c r="S25278"/>
    </row>
    <row r="25279" spans="18:19" ht="15" customHeight="1">
      <c r="R25279"/>
      <c r="S25279"/>
    </row>
    <row r="25280" spans="18:19" ht="15" customHeight="1">
      <c r="R25280"/>
      <c r="S25280"/>
    </row>
    <row r="25281" spans="18:19" ht="15" customHeight="1">
      <c r="R25281"/>
      <c r="S25281"/>
    </row>
    <row r="25282" spans="18:19" ht="15" customHeight="1">
      <c r="R25282"/>
      <c r="S25282"/>
    </row>
    <row r="25283" spans="18:19" ht="15" customHeight="1">
      <c r="R25283"/>
      <c r="S25283"/>
    </row>
    <row r="25284" spans="18:19" ht="15" customHeight="1">
      <c r="R25284"/>
      <c r="S25284"/>
    </row>
    <row r="25285" spans="18:19" ht="15" customHeight="1">
      <c r="R25285"/>
      <c r="S25285"/>
    </row>
    <row r="25286" spans="18:19" ht="15" customHeight="1">
      <c r="R25286"/>
      <c r="S25286"/>
    </row>
    <row r="25287" spans="18:19" ht="15" customHeight="1">
      <c r="R25287"/>
      <c r="S25287"/>
    </row>
    <row r="25288" spans="18:19" ht="15" customHeight="1">
      <c r="R25288"/>
      <c r="S25288"/>
    </row>
    <row r="25289" spans="18:19" ht="15" customHeight="1">
      <c r="R25289"/>
      <c r="S25289"/>
    </row>
    <row r="25290" spans="18:19" ht="15" customHeight="1">
      <c r="R25290"/>
      <c r="S25290"/>
    </row>
    <row r="25291" spans="18:19" ht="15" customHeight="1">
      <c r="R25291"/>
      <c r="S25291"/>
    </row>
    <row r="25292" spans="18:19" ht="15" customHeight="1">
      <c r="R25292"/>
      <c r="S25292"/>
    </row>
    <row r="25293" spans="18:19" ht="15" customHeight="1">
      <c r="R25293"/>
      <c r="S25293"/>
    </row>
    <row r="25294" spans="18:19" ht="15" customHeight="1">
      <c r="R25294"/>
      <c r="S25294"/>
    </row>
    <row r="25295" spans="18:19" ht="15" customHeight="1">
      <c r="R25295"/>
      <c r="S25295"/>
    </row>
    <row r="25296" spans="18:19" ht="15" customHeight="1">
      <c r="R25296"/>
      <c r="S25296"/>
    </row>
    <row r="25297" spans="18:19" ht="15" customHeight="1">
      <c r="R25297"/>
      <c r="S25297"/>
    </row>
    <row r="25298" spans="18:19" ht="15" customHeight="1">
      <c r="R25298"/>
      <c r="S25298"/>
    </row>
    <row r="25299" spans="18:19" ht="15" customHeight="1">
      <c r="R25299"/>
      <c r="S25299"/>
    </row>
    <row r="25300" spans="18:19" ht="15" customHeight="1">
      <c r="R25300"/>
      <c r="S25300"/>
    </row>
    <row r="25301" spans="18:19" ht="15" customHeight="1">
      <c r="R25301"/>
      <c r="S25301"/>
    </row>
    <row r="25302" spans="18:19" ht="15" customHeight="1">
      <c r="R25302"/>
      <c r="S25302"/>
    </row>
    <row r="25303" spans="18:19" ht="15" customHeight="1">
      <c r="R25303"/>
      <c r="S25303"/>
    </row>
    <row r="25304" spans="18:19" ht="15" customHeight="1">
      <c r="R25304"/>
      <c r="S25304"/>
    </row>
    <row r="25305" spans="18:19" ht="15" customHeight="1">
      <c r="R25305"/>
      <c r="S25305"/>
    </row>
    <row r="25306" spans="18:19" ht="15" customHeight="1">
      <c r="R25306"/>
      <c r="S25306"/>
    </row>
    <row r="25307" spans="18:19" ht="15" customHeight="1">
      <c r="R25307"/>
      <c r="S25307"/>
    </row>
    <row r="25308" spans="18:19" ht="15" customHeight="1">
      <c r="R25308"/>
      <c r="S25308"/>
    </row>
    <row r="25309" spans="18:19" ht="15" customHeight="1">
      <c r="R25309"/>
      <c r="S25309"/>
    </row>
    <row r="25310" spans="18:19" ht="15" customHeight="1">
      <c r="R25310"/>
      <c r="S25310"/>
    </row>
    <row r="25311" spans="18:19" ht="15" customHeight="1">
      <c r="R25311"/>
      <c r="S25311"/>
    </row>
    <row r="25312" spans="18:19" ht="15" customHeight="1">
      <c r="R25312"/>
      <c r="S25312"/>
    </row>
    <row r="25313" spans="18:19" ht="15" customHeight="1">
      <c r="R25313"/>
      <c r="S25313"/>
    </row>
    <row r="25314" spans="18:19" ht="15" customHeight="1">
      <c r="R25314"/>
      <c r="S25314"/>
    </row>
    <row r="25315" spans="18:19" ht="15" customHeight="1">
      <c r="R25315"/>
      <c r="S25315"/>
    </row>
    <row r="25316" spans="18:19" ht="15" customHeight="1">
      <c r="R25316"/>
      <c r="S25316"/>
    </row>
    <row r="25317" spans="18:19" ht="15" customHeight="1">
      <c r="R25317"/>
      <c r="S25317"/>
    </row>
    <row r="25318" spans="18:19" ht="15" customHeight="1">
      <c r="R25318"/>
      <c r="S25318"/>
    </row>
    <row r="25319" spans="18:19" ht="15" customHeight="1">
      <c r="R25319"/>
      <c r="S25319"/>
    </row>
    <row r="25320" spans="18:19" ht="15" customHeight="1">
      <c r="R25320"/>
      <c r="S25320"/>
    </row>
    <row r="25321" spans="18:19" ht="15" customHeight="1">
      <c r="R25321"/>
      <c r="S25321"/>
    </row>
    <row r="25322" spans="18:19" ht="15" customHeight="1">
      <c r="R25322"/>
      <c r="S25322"/>
    </row>
    <row r="25323" spans="18:19" ht="15" customHeight="1">
      <c r="R25323"/>
      <c r="S25323"/>
    </row>
    <row r="25324" spans="18:19" ht="15" customHeight="1">
      <c r="R25324"/>
      <c r="S25324"/>
    </row>
    <row r="25325" spans="18:19" ht="15" customHeight="1">
      <c r="R25325"/>
      <c r="S25325"/>
    </row>
    <row r="25326" spans="18:19" ht="15" customHeight="1">
      <c r="R25326"/>
      <c r="S25326"/>
    </row>
    <row r="25327" spans="18:19" ht="15" customHeight="1">
      <c r="R25327"/>
      <c r="S25327"/>
    </row>
    <row r="25328" spans="18:19" ht="15" customHeight="1">
      <c r="R25328"/>
      <c r="S25328"/>
    </row>
    <row r="25329" spans="18:19" ht="15" customHeight="1">
      <c r="R25329"/>
      <c r="S25329"/>
    </row>
    <row r="25330" spans="18:19" ht="15" customHeight="1">
      <c r="R25330"/>
      <c r="S25330"/>
    </row>
    <row r="25331" spans="18:19" ht="15" customHeight="1">
      <c r="R25331"/>
      <c r="S25331"/>
    </row>
    <row r="25332" spans="18:19" ht="15" customHeight="1">
      <c r="R25332"/>
      <c r="S25332"/>
    </row>
    <row r="25333" spans="18:19" ht="15" customHeight="1">
      <c r="R25333"/>
      <c r="S25333"/>
    </row>
    <row r="25334" spans="18:19" ht="15" customHeight="1">
      <c r="R25334"/>
      <c r="S25334"/>
    </row>
    <row r="25335" spans="18:19" ht="15" customHeight="1">
      <c r="R25335"/>
      <c r="S25335"/>
    </row>
    <row r="25336" spans="18:19" ht="15" customHeight="1">
      <c r="R25336"/>
      <c r="S25336"/>
    </row>
    <row r="25337" spans="18:19" ht="15" customHeight="1">
      <c r="R25337"/>
      <c r="S25337"/>
    </row>
    <row r="25338" spans="18:19" ht="15" customHeight="1">
      <c r="R25338"/>
      <c r="S25338"/>
    </row>
    <row r="25339" spans="18:19" ht="15" customHeight="1">
      <c r="R25339"/>
      <c r="S25339"/>
    </row>
    <row r="25340" spans="18:19" ht="15" customHeight="1">
      <c r="R25340"/>
      <c r="S25340"/>
    </row>
    <row r="25341" spans="18:19" ht="15" customHeight="1">
      <c r="R25341"/>
      <c r="S25341"/>
    </row>
    <row r="25342" spans="18:19" ht="15" customHeight="1">
      <c r="R25342"/>
      <c r="S25342"/>
    </row>
    <row r="25343" spans="18:19" ht="15" customHeight="1">
      <c r="R25343"/>
      <c r="S25343"/>
    </row>
    <row r="25344" spans="18:19" ht="15" customHeight="1">
      <c r="R25344"/>
      <c r="S25344"/>
    </row>
    <row r="25345" spans="18:19" ht="15" customHeight="1">
      <c r="R25345"/>
      <c r="S25345"/>
    </row>
    <row r="25346" spans="18:19" ht="15" customHeight="1">
      <c r="R25346"/>
      <c r="S25346"/>
    </row>
    <row r="25347" spans="18:19" ht="15" customHeight="1">
      <c r="R25347"/>
      <c r="S25347"/>
    </row>
    <row r="25348" spans="18:19" ht="15" customHeight="1">
      <c r="R25348"/>
      <c r="S25348"/>
    </row>
    <row r="25349" spans="18:19" ht="15" customHeight="1">
      <c r="R25349"/>
      <c r="S25349"/>
    </row>
    <row r="25350" spans="18:19" ht="15" customHeight="1">
      <c r="R25350"/>
      <c r="S25350"/>
    </row>
    <row r="25351" spans="18:19" ht="15" customHeight="1">
      <c r="R25351"/>
      <c r="S25351"/>
    </row>
    <row r="25352" spans="18:19" ht="15" customHeight="1">
      <c r="R25352"/>
      <c r="S25352"/>
    </row>
    <row r="25353" spans="18:19" ht="15" customHeight="1">
      <c r="R25353"/>
      <c r="S25353"/>
    </row>
    <row r="25354" spans="18:19" ht="15" customHeight="1">
      <c r="R25354"/>
      <c r="S25354"/>
    </row>
    <row r="25355" spans="18:19" ht="15" customHeight="1">
      <c r="R25355"/>
      <c r="S25355"/>
    </row>
    <row r="25356" spans="18:19" ht="15" customHeight="1">
      <c r="R25356"/>
      <c r="S25356"/>
    </row>
    <row r="25357" spans="18:19" ht="15" customHeight="1">
      <c r="R25357"/>
      <c r="S25357"/>
    </row>
    <row r="25358" spans="18:19" ht="15" customHeight="1">
      <c r="R25358"/>
      <c r="S25358"/>
    </row>
    <row r="25359" spans="18:19" ht="15" customHeight="1">
      <c r="R25359"/>
      <c r="S25359"/>
    </row>
    <row r="25360" spans="18:19" ht="15" customHeight="1">
      <c r="R25360"/>
      <c r="S25360"/>
    </row>
    <row r="25361" spans="18:19" ht="15" customHeight="1">
      <c r="R25361"/>
      <c r="S25361"/>
    </row>
    <row r="25362" spans="18:19" ht="15" customHeight="1">
      <c r="R25362"/>
      <c r="S25362"/>
    </row>
    <row r="25363" spans="18:19" ht="15" customHeight="1">
      <c r="R25363"/>
      <c r="S25363"/>
    </row>
    <row r="25364" spans="18:19" ht="15" customHeight="1">
      <c r="R25364"/>
      <c r="S25364"/>
    </row>
    <row r="25365" spans="18:19" ht="15" customHeight="1">
      <c r="R25365"/>
      <c r="S25365"/>
    </row>
    <row r="25366" spans="18:19" ht="15" customHeight="1">
      <c r="R25366"/>
      <c r="S25366"/>
    </row>
    <row r="25367" spans="18:19" ht="15" customHeight="1">
      <c r="R25367"/>
      <c r="S25367"/>
    </row>
    <row r="25368" spans="18:19" ht="15" customHeight="1">
      <c r="R25368"/>
      <c r="S25368"/>
    </row>
    <row r="25369" spans="18:19" ht="15" customHeight="1">
      <c r="R25369"/>
      <c r="S25369"/>
    </row>
    <row r="25370" spans="18:19" ht="15" customHeight="1">
      <c r="R25370"/>
      <c r="S25370"/>
    </row>
    <row r="25371" spans="18:19" ht="15" customHeight="1">
      <c r="R25371"/>
      <c r="S25371"/>
    </row>
    <row r="25372" spans="18:19" ht="15" customHeight="1">
      <c r="R25372"/>
      <c r="S25372"/>
    </row>
    <row r="25373" spans="18:19" ht="15" customHeight="1">
      <c r="R25373"/>
      <c r="S25373"/>
    </row>
    <row r="25374" spans="18:19" ht="15" customHeight="1">
      <c r="R25374"/>
      <c r="S25374"/>
    </row>
    <row r="25375" spans="18:19" ht="15" customHeight="1">
      <c r="R25375"/>
      <c r="S25375"/>
    </row>
    <row r="25376" spans="18:19" ht="15" customHeight="1">
      <c r="R25376"/>
      <c r="S25376"/>
    </row>
    <row r="25377" spans="18:19" ht="15" customHeight="1">
      <c r="R25377"/>
      <c r="S25377"/>
    </row>
    <row r="25378" spans="18:19" ht="15" customHeight="1">
      <c r="R25378"/>
      <c r="S25378"/>
    </row>
    <row r="25379" spans="18:19" ht="15" customHeight="1">
      <c r="R25379"/>
      <c r="S25379"/>
    </row>
    <row r="25380" spans="18:19" ht="15" customHeight="1">
      <c r="R25380"/>
      <c r="S25380"/>
    </row>
    <row r="25381" spans="18:19" ht="15" customHeight="1">
      <c r="R25381"/>
      <c r="S25381"/>
    </row>
    <row r="25382" spans="18:19" ht="15" customHeight="1">
      <c r="R25382"/>
      <c r="S25382"/>
    </row>
    <row r="25383" spans="18:19" ht="15" customHeight="1">
      <c r="R25383"/>
      <c r="S25383"/>
    </row>
    <row r="25384" spans="18:19" ht="15" customHeight="1">
      <c r="R25384"/>
      <c r="S25384"/>
    </row>
    <row r="25385" spans="18:19" ht="15" customHeight="1">
      <c r="R25385"/>
      <c r="S25385"/>
    </row>
    <row r="25386" spans="18:19" ht="15" customHeight="1">
      <c r="R25386"/>
      <c r="S25386"/>
    </row>
    <row r="25387" spans="18:19" ht="15" customHeight="1">
      <c r="R25387"/>
      <c r="S25387"/>
    </row>
    <row r="25388" spans="18:19" ht="15" customHeight="1">
      <c r="R25388"/>
      <c r="S25388"/>
    </row>
    <row r="25389" spans="18:19" ht="15" customHeight="1">
      <c r="R25389"/>
      <c r="S25389"/>
    </row>
    <row r="25390" spans="18:19" ht="15" customHeight="1">
      <c r="R25390"/>
      <c r="S25390"/>
    </row>
    <row r="25391" spans="18:19" ht="15" customHeight="1">
      <c r="R25391"/>
      <c r="S25391"/>
    </row>
    <row r="25392" spans="18:19" ht="15" customHeight="1">
      <c r="R25392"/>
      <c r="S25392"/>
    </row>
    <row r="25393" spans="18:19" ht="15" customHeight="1">
      <c r="R25393"/>
      <c r="S25393"/>
    </row>
    <row r="25394" spans="18:19" ht="15" customHeight="1">
      <c r="R25394"/>
      <c r="S25394"/>
    </row>
    <row r="25395" spans="18:19" ht="15" customHeight="1">
      <c r="R25395"/>
      <c r="S25395"/>
    </row>
    <row r="25396" spans="18:19" ht="15" customHeight="1">
      <c r="R25396"/>
      <c r="S25396"/>
    </row>
    <row r="25397" spans="18:19" ht="15" customHeight="1">
      <c r="R25397"/>
      <c r="S25397"/>
    </row>
    <row r="25398" spans="18:19" ht="15" customHeight="1">
      <c r="R25398"/>
      <c r="S25398"/>
    </row>
    <row r="25399" spans="18:19" ht="15" customHeight="1">
      <c r="R25399"/>
      <c r="S25399"/>
    </row>
    <row r="25400" spans="18:19" ht="15" customHeight="1">
      <c r="R25400"/>
      <c r="S25400"/>
    </row>
    <row r="25401" spans="18:19" ht="15" customHeight="1">
      <c r="R25401"/>
      <c r="S25401"/>
    </row>
    <row r="25402" spans="18:19" ht="15" customHeight="1">
      <c r="R25402"/>
      <c r="S25402"/>
    </row>
    <row r="25403" spans="18:19" ht="15" customHeight="1">
      <c r="R25403"/>
      <c r="S25403"/>
    </row>
    <row r="25404" spans="18:19" ht="15" customHeight="1">
      <c r="R25404"/>
      <c r="S25404"/>
    </row>
    <row r="25405" spans="18:19" ht="15" customHeight="1">
      <c r="R25405"/>
      <c r="S25405"/>
    </row>
    <row r="25406" spans="18:19" ht="15" customHeight="1">
      <c r="R25406"/>
      <c r="S25406"/>
    </row>
    <row r="25407" spans="18:19" ht="15" customHeight="1">
      <c r="R25407"/>
      <c r="S25407"/>
    </row>
    <row r="25408" spans="18:19" ht="15" customHeight="1">
      <c r="R25408"/>
      <c r="S25408"/>
    </row>
    <row r="25409" spans="18:19" ht="15" customHeight="1">
      <c r="R25409"/>
      <c r="S25409"/>
    </row>
    <row r="25410" spans="18:19" ht="15" customHeight="1">
      <c r="R25410"/>
      <c r="S25410"/>
    </row>
    <row r="25411" spans="18:19" ht="15" customHeight="1">
      <c r="R25411"/>
      <c r="S25411"/>
    </row>
    <row r="25412" spans="18:19" ht="15" customHeight="1">
      <c r="R25412"/>
      <c r="S25412"/>
    </row>
    <row r="25413" spans="18:19" ht="15" customHeight="1">
      <c r="R25413"/>
      <c r="S25413"/>
    </row>
    <row r="25414" spans="18:19" ht="15" customHeight="1">
      <c r="R25414"/>
      <c r="S25414"/>
    </row>
    <row r="25415" spans="18:19" ht="15" customHeight="1">
      <c r="R25415"/>
      <c r="S25415"/>
    </row>
    <row r="25416" spans="18:19" ht="15" customHeight="1">
      <c r="R25416"/>
      <c r="S25416"/>
    </row>
    <row r="25417" spans="18:19" ht="15" customHeight="1">
      <c r="R25417"/>
      <c r="S25417"/>
    </row>
    <row r="25418" spans="18:19" ht="15" customHeight="1">
      <c r="R25418"/>
      <c r="S25418"/>
    </row>
    <row r="25419" spans="18:19" ht="15" customHeight="1">
      <c r="R25419"/>
      <c r="S25419"/>
    </row>
    <row r="25420" spans="18:19" ht="15" customHeight="1">
      <c r="R25420"/>
      <c r="S25420"/>
    </row>
    <row r="25421" spans="18:19" ht="15" customHeight="1">
      <c r="R25421"/>
      <c r="S25421"/>
    </row>
    <row r="25422" spans="18:19" ht="15" customHeight="1">
      <c r="R25422"/>
      <c r="S25422"/>
    </row>
    <row r="25423" spans="18:19" ht="15" customHeight="1">
      <c r="R25423"/>
      <c r="S25423"/>
    </row>
    <row r="25424" spans="18:19" ht="15" customHeight="1">
      <c r="R25424"/>
      <c r="S25424"/>
    </row>
    <row r="25425" spans="18:19" ht="15" customHeight="1">
      <c r="R25425"/>
      <c r="S25425"/>
    </row>
    <row r="25426" spans="18:19" ht="15" customHeight="1">
      <c r="R25426"/>
      <c r="S25426"/>
    </row>
    <row r="25427" spans="18:19" ht="15" customHeight="1">
      <c r="R25427"/>
      <c r="S25427"/>
    </row>
    <row r="25428" spans="18:19" ht="15" customHeight="1">
      <c r="R25428"/>
      <c r="S25428"/>
    </row>
    <row r="25429" spans="18:19" ht="15" customHeight="1">
      <c r="R25429"/>
      <c r="S25429"/>
    </row>
    <row r="25430" spans="18:19" ht="15" customHeight="1">
      <c r="R25430"/>
      <c r="S25430"/>
    </row>
    <row r="25431" spans="18:19" ht="15" customHeight="1">
      <c r="R25431"/>
      <c r="S25431"/>
    </row>
    <row r="25432" spans="18:19" ht="15" customHeight="1">
      <c r="R25432"/>
      <c r="S25432"/>
    </row>
    <row r="25433" spans="18:19" ht="15" customHeight="1">
      <c r="R25433"/>
      <c r="S25433"/>
    </row>
    <row r="25434" spans="18:19" ht="15" customHeight="1">
      <c r="R25434"/>
      <c r="S25434"/>
    </row>
    <row r="25435" spans="18:19" ht="15" customHeight="1">
      <c r="R25435"/>
      <c r="S25435"/>
    </row>
    <row r="25436" spans="18:19" ht="15" customHeight="1">
      <c r="R25436"/>
      <c r="S25436"/>
    </row>
    <row r="25437" spans="18:19" ht="15" customHeight="1">
      <c r="R25437"/>
      <c r="S25437"/>
    </row>
    <row r="25438" spans="18:19" ht="15" customHeight="1">
      <c r="R25438"/>
      <c r="S25438"/>
    </row>
    <row r="25439" spans="18:19" ht="15" customHeight="1">
      <c r="R25439"/>
      <c r="S25439"/>
    </row>
    <row r="25440" spans="18:19" ht="15" customHeight="1">
      <c r="R25440"/>
      <c r="S25440"/>
    </row>
    <row r="25441" spans="18:19" ht="15" customHeight="1">
      <c r="R25441"/>
      <c r="S25441"/>
    </row>
    <row r="25442" spans="18:19" ht="15" customHeight="1">
      <c r="R25442"/>
      <c r="S25442"/>
    </row>
    <row r="25443" spans="18:19" ht="15" customHeight="1">
      <c r="R25443"/>
      <c r="S25443"/>
    </row>
    <row r="25444" spans="18:19" ht="15" customHeight="1">
      <c r="R25444"/>
      <c r="S25444"/>
    </row>
    <row r="25445" spans="18:19" ht="15" customHeight="1">
      <c r="R25445"/>
      <c r="S25445"/>
    </row>
    <row r="25446" spans="18:19" ht="15" customHeight="1">
      <c r="R25446"/>
      <c r="S25446"/>
    </row>
    <row r="25447" spans="18:19" ht="15" customHeight="1">
      <c r="R25447"/>
      <c r="S25447"/>
    </row>
    <row r="25448" spans="18:19" ht="15" customHeight="1">
      <c r="R25448"/>
      <c r="S25448"/>
    </row>
    <row r="25449" spans="18:19" ht="15" customHeight="1">
      <c r="R25449"/>
      <c r="S25449"/>
    </row>
    <row r="25450" spans="18:19" ht="15" customHeight="1">
      <c r="R25450"/>
      <c r="S25450"/>
    </row>
    <row r="25451" spans="18:19" ht="15" customHeight="1">
      <c r="R25451"/>
      <c r="S25451"/>
    </row>
    <row r="25452" spans="18:19" ht="15" customHeight="1">
      <c r="R25452"/>
      <c r="S25452"/>
    </row>
    <row r="25453" spans="18:19" ht="15" customHeight="1">
      <c r="R25453"/>
      <c r="S25453"/>
    </row>
    <row r="25454" spans="18:19" ht="15" customHeight="1">
      <c r="R25454"/>
      <c r="S25454"/>
    </row>
    <row r="25455" spans="18:19" ht="15" customHeight="1">
      <c r="R25455"/>
      <c r="S25455"/>
    </row>
    <row r="25456" spans="18:19" ht="15" customHeight="1">
      <c r="R25456"/>
      <c r="S25456"/>
    </row>
    <row r="25457" spans="18:19" ht="15" customHeight="1">
      <c r="R25457"/>
      <c r="S25457"/>
    </row>
    <row r="25458" spans="18:19" ht="15" customHeight="1">
      <c r="R25458"/>
      <c r="S25458"/>
    </row>
    <row r="25459" spans="18:19" ht="15" customHeight="1">
      <c r="R25459"/>
      <c r="S25459"/>
    </row>
    <row r="25460" spans="18:19" ht="15" customHeight="1">
      <c r="R25460"/>
      <c r="S25460"/>
    </row>
    <row r="25461" spans="18:19" ht="15" customHeight="1">
      <c r="R25461"/>
      <c r="S25461"/>
    </row>
    <row r="25462" spans="18:19" ht="15" customHeight="1">
      <c r="R25462"/>
      <c r="S25462"/>
    </row>
    <row r="25463" spans="18:19" ht="15" customHeight="1">
      <c r="R25463"/>
      <c r="S25463"/>
    </row>
    <row r="25464" spans="18:19" ht="15" customHeight="1">
      <c r="R25464"/>
      <c r="S25464"/>
    </row>
    <row r="25465" spans="18:19" ht="15" customHeight="1">
      <c r="R25465"/>
      <c r="S25465"/>
    </row>
    <row r="25466" spans="18:19" ht="15" customHeight="1">
      <c r="R25466"/>
      <c r="S25466"/>
    </row>
    <row r="25467" spans="18:19" ht="15" customHeight="1">
      <c r="R25467"/>
      <c r="S25467"/>
    </row>
    <row r="25468" spans="18:19" ht="15" customHeight="1">
      <c r="R25468"/>
      <c r="S25468"/>
    </row>
    <row r="25469" spans="18:19" ht="15" customHeight="1">
      <c r="R25469"/>
      <c r="S25469"/>
    </row>
    <row r="25470" spans="18:19" ht="15" customHeight="1">
      <c r="R25470"/>
      <c r="S25470"/>
    </row>
    <row r="25471" spans="18:19" ht="15" customHeight="1">
      <c r="R25471"/>
      <c r="S25471"/>
    </row>
    <row r="25472" spans="18:19" ht="15" customHeight="1">
      <c r="R25472"/>
      <c r="S25472"/>
    </row>
    <row r="25473" spans="18:19" ht="15" customHeight="1">
      <c r="R25473"/>
      <c r="S25473"/>
    </row>
    <row r="25474" spans="18:19" ht="15" customHeight="1">
      <c r="R25474"/>
      <c r="S25474"/>
    </row>
    <row r="25475" spans="18:19" ht="15" customHeight="1">
      <c r="R25475"/>
      <c r="S25475"/>
    </row>
    <row r="25476" spans="18:19" ht="15" customHeight="1">
      <c r="R25476"/>
      <c r="S25476"/>
    </row>
    <row r="25477" spans="18:19" ht="15" customHeight="1">
      <c r="R25477"/>
      <c r="S25477"/>
    </row>
    <row r="25478" spans="18:19" ht="15" customHeight="1">
      <c r="R25478"/>
      <c r="S25478"/>
    </row>
    <row r="25479" spans="18:19" ht="15" customHeight="1">
      <c r="R25479"/>
      <c r="S25479"/>
    </row>
    <row r="25480" spans="18:19" ht="15" customHeight="1">
      <c r="R25480"/>
      <c r="S25480"/>
    </row>
    <row r="25481" spans="18:19" ht="15" customHeight="1">
      <c r="R25481"/>
      <c r="S25481"/>
    </row>
    <row r="25482" spans="18:19" ht="15" customHeight="1">
      <c r="R25482"/>
      <c r="S25482"/>
    </row>
    <row r="25483" spans="18:19" ht="15" customHeight="1">
      <c r="R25483"/>
      <c r="S25483"/>
    </row>
    <row r="25484" spans="18:19" ht="15" customHeight="1">
      <c r="R25484"/>
      <c r="S25484"/>
    </row>
    <row r="25485" spans="18:19" ht="15" customHeight="1">
      <c r="R25485"/>
      <c r="S25485"/>
    </row>
    <row r="25486" spans="18:19" ht="15" customHeight="1">
      <c r="R25486"/>
      <c r="S25486"/>
    </row>
    <row r="25487" spans="18:19" ht="15" customHeight="1">
      <c r="R25487"/>
      <c r="S25487"/>
    </row>
    <row r="25488" spans="18:19" ht="15" customHeight="1">
      <c r="R25488"/>
      <c r="S25488"/>
    </row>
    <row r="25489" spans="18:19" ht="15" customHeight="1">
      <c r="R25489"/>
      <c r="S25489"/>
    </row>
    <row r="25490" spans="18:19" ht="15" customHeight="1">
      <c r="R25490"/>
      <c r="S25490"/>
    </row>
    <row r="25491" spans="18:19" ht="15" customHeight="1">
      <c r="R25491"/>
      <c r="S25491"/>
    </row>
    <row r="25492" spans="18:19" ht="15" customHeight="1">
      <c r="R25492"/>
      <c r="S25492"/>
    </row>
    <row r="25493" spans="18:19" ht="15" customHeight="1">
      <c r="R25493"/>
      <c r="S25493"/>
    </row>
    <row r="25494" spans="18:19" ht="15" customHeight="1">
      <c r="R25494"/>
      <c r="S25494"/>
    </row>
    <row r="25495" spans="18:19" ht="15" customHeight="1">
      <c r="R25495"/>
      <c r="S25495"/>
    </row>
    <row r="25496" spans="18:19" ht="15" customHeight="1">
      <c r="R25496"/>
      <c r="S25496"/>
    </row>
    <row r="25497" spans="18:19" ht="15" customHeight="1">
      <c r="R25497"/>
      <c r="S25497"/>
    </row>
    <row r="25498" spans="18:19" ht="15" customHeight="1">
      <c r="R25498"/>
      <c r="S25498"/>
    </row>
    <row r="25499" spans="18:19" ht="15" customHeight="1">
      <c r="R25499"/>
      <c r="S25499"/>
    </row>
    <row r="25500" spans="18:19" ht="15" customHeight="1">
      <c r="R25500"/>
      <c r="S25500"/>
    </row>
    <row r="25501" spans="18:19" ht="15" customHeight="1">
      <c r="R25501"/>
      <c r="S25501"/>
    </row>
    <row r="25502" spans="18:19" ht="15" customHeight="1">
      <c r="R25502"/>
      <c r="S25502"/>
    </row>
    <row r="25503" spans="18:19" ht="15" customHeight="1">
      <c r="R25503"/>
      <c r="S25503"/>
    </row>
    <row r="25504" spans="18:19" ht="15" customHeight="1">
      <c r="R25504"/>
      <c r="S25504"/>
    </row>
    <row r="25505" spans="18:19" ht="15" customHeight="1">
      <c r="R25505"/>
      <c r="S25505"/>
    </row>
    <row r="25506" spans="18:19" ht="15" customHeight="1">
      <c r="R25506"/>
      <c r="S25506"/>
    </row>
    <row r="25507" spans="18:19" ht="15" customHeight="1">
      <c r="R25507"/>
      <c r="S25507"/>
    </row>
    <row r="25508" spans="18:19" ht="15" customHeight="1">
      <c r="R25508"/>
      <c r="S25508"/>
    </row>
    <row r="25509" spans="18:19" ht="15" customHeight="1">
      <c r="R25509"/>
      <c r="S25509"/>
    </row>
    <row r="25510" spans="18:19" ht="15" customHeight="1">
      <c r="R25510"/>
      <c r="S25510"/>
    </row>
    <row r="25511" spans="18:19" ht="15" customHeight="1">
      <c r="R25511"/>
      <c r="S25511"/>
    </row>
    <row r="25512" spans="18:19" ht="15" customHeight="1">
      <c r="R25512"/>
      <c r="S25512"/>
    </row>
    <row r="25513" spans="18:19" ht="15" customHeight="1">
      <c r="R25513"/>
      <c r="S25513"/>
    </row>
    <row r="25514" spans="18:19" ht="15" customHeight="1">
      <c r="R25514"/>
      <c r="S25514"/>
    </row>
    <row r="25515" spans="18:19" ht="15" customHeight="1">
      <c r="R25515"/>
      <c r="S25515"/>
    </row>
    <row r="25516" spans="18:19" ht="15" customHeight="1">
      <c r="R25516"/>
      <c r="S25516"/>
    </row>
    <row r="25517" spans="18:19" ht="15" customHeight="1">
      <c r="R25517"/>
      <c r="S25517"/>
    </row>
    <row r="25518" spans="18:19" ht="15" customHeight="1">
      <c r="R25518"/>
      <c r="S25518"/>
    </row>
    <row r="25519" spans="18:19" ht="15" customHeight="1">
      <c r="R25519"/>
      <c r="S25519"/>
    </row>
    <row r="25520" spans="18:19" ht="15" customHeight="1">
      <c r="R25520"/>
      <c r="S25520"/>
    </row>
    <row r="25521" spans="18:19" ht="15" customHeight="1">
      <c r="R25521"/>
      <c r="S25521"/>
    </row>
    <row r="25522" spans="18:19" ht="15" customHeight="1">
      <c r="R25522"/>
      <c r="S25522"/>
    </row>
    <row r="25523" spans="18:19" ht="15" customHeight="1">
      <c r="R25523"/>
      <c r="S25523"/>
    </row>
    <row r="25524" spans="18:19" ht="15" customHeight="1">
      <c r="R25524"/>
      <c r="S25524"/>
    </row>
    <row r="25525" spans="18:19" ht="15" customHeight="1">
      <c r="R25525"/>
      <c r="S25525"/>
    </row>
    <row r="25526" spans="18:19" ht="15" customHeight="1">
      <c r="R25526"/>
      <c r="S25526"/>
    </row>
    <row r="25527" spans="18:19" ht="15" customHeight="1">
      <c r="R25527"/>
      <c r="S25527"/>
    </row>
    <row r="25528" spans="18:19" ht="15" customHeight="1">
      <c r="R25528"/>
      <c r="S25528"/>
    </row>
    <row r="25529" spans="18:19" ht="15" customHeight="1">
      <c r="R25529"/>
      <c r="S25529"/>
    </row>
    <row r="25530" spans="18:19" ht="15" customHeight="1">
      <c r="R25530"/>
      <c r="S25530"/>
    </row>
    <row r="25531" spans="18:19" ht="15" customHeight="1">
      <c r="R25531"/>
      <c r="S25531"/>
    </row>
    <row r="25532" spans="18:19" ht="15" customHeight="1">
      <c r="R25532"/>
      <c r="S25532"/>
    </row>
    <row r="25533" spans="18:19" ht="15" customHeight="1">
      <c r="R25533"/>
      <c r="S25533"/>
    </row>
    <row r="25534" spans="18:19" ht="15" customHeight="1">
      <c r="R25534"/>
      <c r="S25534"/>
    </row>
    <row r="25535" spans="18:19" ht="15" customHeight="1">
      <c r="R25535"/>
      <c r="S25535"/>
    </row>
    <row r="25536" spans="18:19" ht="15" customHeight="1">
      <c r="R25536"/>
      <c r="S25536"/>
    </row>
    <row r="25537" spans="18:19" ht="15" customHeight="1">
      <c r="R25537"/>
      <c r="S25537"/>
    </row>
    <row r="25538" spans="18:19" ht="15" customHeight="1">
      <c r="R25538"/>
      <c r="S25538"/>
    </row>
    <row r="25539" spans="18:19" ht="15" customHeight="1">
      <c r="R25539"/>
      <c r="S25539"/>
    </row>
    <row r="25540" spans="18:19" ht="15" customHeight="1">
      <c r="R25540"/>
      <c r="S25540"/>
    </row>
    <row r="25541" spans="18:19" ht="15" customHeight="1">
      <c r="R25541"/>
      <c r="S25541"/>
    </row>
    <row r="25542" spans="18:19" ht="15" customHeight="1">
      <c r="R25542"/>
      <c r="S25542"/>
    </row>
    <row r="25543" spans="18:19" ht="15" customHeight="1">
      <c r="R25543"/>
      <c r="S25543"/>
    </row>
    <row r="25544" spans="18:19" ht="15" customHeight="1">
      <c r="R25544"/>
      <c r="S25544"/>
    </row>
    <row r="25545" spans="18:19" ht="15" customHeight="1">
      <c r="R25545"/>
      <c r="S25545"/>
    </row>
    <row r="25546" spans="18:19" ht="15" customHeight="1">
      <c r="R25546"/>
      <c r="S25546"/>
    </row>
    <row r="25547" spans="18:19" ht="15" customHeight="1">
      <c r="R25547"/>
      <c r="S25547"/>
    </row>
    <row r="25548" spans="18:19" ht="15" customHeight="1">
      <c r="R25548"/>
      <c r="S25548"/>
    </row>
    <row r="25549" spans="18:19" ht="15" customHeight="1">
      <c r="R25549"/>
      <c r="S25549"/>
    </row>
    <row r="25550" spans="18:19" ht="15" customHeight="1">
      <c r="R25550"/>
      <c r="S25550"/>
    </row>
    <row r="25551" spans="18:19" ht="15" customHeight="1">
      <c r="R25551"/>
      <c r="S25551"/>
    </row>
    <row r="25552" spans="18:19" ht="15" customHeight="1">
      <c r="R25552"/>
      <c r="S25552"/>
    </row>
    <row r="25553" spans="18:19" ht="15" customHeight="1">
      <c r="R25553"/>
      <c r="S25553"/>
    </row>
    <row r="25554" spans="18:19" ht="15" customHeight="1">
      <c r="R25554"/>
      <c r="S25554"/>
    </row>
    <row r="25555" spans="18:19" ht="15" customHeight="1">
      <c r="R25555"/>
      <c r="S25555"/>
    </row>
    <row r="25556" spans="18:19" ht="15" customHeight="1">
      <c r="R25556"/>
      <c r="S25556"/>
    </row>
    <row r="25557" spans="18:19" ht="15" customHeight="1">
      <c r="R25557"/>
      <c r="S25557"/>
    </row>
    <row r="25558" spans="18:19" ht="15" customHeight="1">
      <c r="R25558"/>
      <c r="S25558"/>
    </row>
    <row r="25559" spans="18:19" ht="15" customHeight="1">
      <c r="R25559"/>
      <c r="S25559"/>
    </row>
    <row r="25560" spans="18:19" ht="15" customHeight="1">
      <c r="R25560"/>
      <c r="S25560"/>
    </row>
    <row r="25561" spans="18:19" ht="15" customHeight="1">
      <c r="R25561"/>
      <c r="S25561"/>
    </row>
    <row r="25562" spans="18:19" ht="15" customHeight="1">
      <c r="R25562"/>
      <c r="S25562"/>
    </row>
    <row r="25563" spans="18:19" ht="15" customHeight="1">
      <c r="R25563"/>
      <c r="S25563"/>
    </row>
    <row r="25564" spans="18:19" ht="15" customHeight="1">
      <c r="R25564"/>
      <c r="S25564"/>
    </row>
    <row r="25565" spans="18:19" ht="15" customHeight="1">
      <c r="R25565"/>
      <c r="S25565"/>
    </row>
    <row r="25566" spans="18:19" ht="15" customHeight="1">
      <c r="R25566"/>
      <c r="S25566"/>
    </row>
    <row r="25567" spans="18:19" ht="15" customHeight="1">
      <c r="R25567"/>
      <c r="S25567"/>
    </row>
    <row r="25568" spans="18:19" ht="15" customHeight="1">
      <c r="R25568"/>
      <c r="S25568"/>
    </row>
    <row r="25569" spans="18:19" ht="15" customHeight="1">
      <c r="R25569"/>
      <c r="S25569"/>
    </row>
    <row r="25570" spans="18:19" ht="15" customHeight="1">
      <c r="R25570"/>
      <c r="S25570"/>
    </row>
    <row r="25571" spans="18:19" ht="15" customHeight="1">
      <c r="R25571"/>
      <c r="S25571"/>
    </row>
    <row r="25572" spans="18:19" ht="15" customHeight="1">
      <c r="R25572"/>
      <c r="S25572"/>
    </row>
    <row r="25573" spans="18:19" ht="15" customHeight="1">
      <c r="R25573"/>
      <c r="S25573"/>
    </row>
    <row r="25574" spans="18:19" ht="15" customHeight="1">
      <c r="R25574"/>
      <c r="S25574"/>
    </row>
    <row r="25575" spans="18:19" ht="15" customHeight="1">
      <c r="R25575"/>
      <c r="S25575"/>
    </row>
    <row r="25576" spans="18:19" ht="15" customHeight="1">
      <c r="R25576"/>
      <c r="S25576"/>
    </row>
    <row r="25577" spans="18:19" ht="15" customHeight="1">
      <c r="R25577"/>
      <c r="S25577"/>
    </row>
    <row r="25578" spans="18:19" ht="15" customHeight="1">
      <c r="R25578"/>
      <c r="S25578"/>
    </row>
    <row r="25579" spans="18:19" ht="15" customHeight="1">
      <c r="R25579"/>
      <c r="S25579"/>
    </row>
    <row r="25580" spans="18:19" ht="15" customHeight="1">
      <c r="R25580"/>
      <c r="S25580"/>
    </row>
    <row r="25581" spans="18:19" ht="15" customHeight="1">
      <c r="R25581"/>
      <c r="S25581"/>
    </row>
    <row r="25582" spans="18:19" ht="15" customHeight="1">
      <c r="R25582"/>
      <c r="S25582"/>
    </row>
    <row r="25583" spans="18:19" ht="15" customHeight="1">
      <c r="R25583"/>
      <c r="S25583"/>
    </row>
    <row r="25584" spans="18:19" ht="15" customHeight="1">
      <c r="R25584"/>
      <c r="S25584"/>
    </row>
    <row r="25585" spans="18:19" ht="15" customHeight="1">
      <c r="R25585"/>
      <c r="S25585"/>
    </row>
    <row r="25586" spans="18:19" ht="15" customHeight="1">
      <c r="R25586"/>
      <c r="S25586"/>
    </row>
    <row r="25587" spans="18:19" ht="15" customHeight="1">
      <c r="R25587"/>
      <c r="S25587"/>
    </row>
    <row r="25588" spans="18:19" ht="15" customHeight="1">
      <c r="R25588"/>
      <c r="S25588"/>
    </row>
    <row r="25589" spans="18:19" ht="15" customHeight="1">
      <c r="R25589"/>
      <c r="S25589"/>
    </row>
    <row r="25590" spans="18:19" ht="15" customHeight="1">
      <c r="R25590"/>
      <c r="S25590"/>
    </row>
    <row r="25591" spans="18:19" ht="15" customHeight="1">
      <c r="R25591"/>
      <c r="S25591"/>
    </row>
    <row r="25592" spans="18:19" ht="15" customHeight="1">
      <c r="R25592"/>
      <c r="S25592"/>
    </row>
    <row r="25593" spans="18:19" ht="15" customHeight="1">
      <c r="R25593"/>
      <c r="S25593"/>
    </row>
    <row r="25594" spans="18:19" ht="15" customHeight="1">
      <c r="R25594"/>
      <c r="S25594"/>
    </row>
    <row r="25595" spans="18:19" ht="15" customHeight="1">
      <c r="R25595"/>
      <c r="S25595"/>
    </row>
    <row r="25596" spans="18:19" ht="15" customHeight="1">
      <c r="R25596"/>
      <c r="S25596"/>
    </row>
    <row r="25597" spans="18:19" ht="15" customHeight="1">
      <c r="R25597"/>
      <c r="S25597"/>
    </row>
    <row r="25598" spans="18:19" ht="15" customHeight="1">
      <c r="R25598"/>
      <c r="S25598"/>
    </row>
    <row r="25599" spans="18:19" ht="15" customHeight="1">
      <c r="R25599"/>
      <c r="S25599"/>
    </row>
    <row r="25600" spans="18:19" ht="15" customHeight="1">
      <c r="R25600"/>
      <c r="S25600"/>
    </row>
    <row r="25601" spans="18:19" ht="15" customHeight="1">
      <c r="R25601"/>
      <c r="S25601"/>
    </row>
    <row r="25602" spans="18:19" ht="15" customHeight="1">
      <c r="R25602"/>
      <c r="S25602"/>
    </row>
    <row r="25603" spans="18:19" ht="15" customHeight="1">
      <c r="R25603"/>
      <c r="S25603"/>
    </row>
    <row r="25604" spans="18:19" ht="15" customHeight="1">
      <c r="R25604"/>
      <c r="S25604"/>
    </row>
    <row r="25605" spans="18:19" ht="15" customHeight="1">
      <c r="R25605"/>
      <c r="S25605"/>
    </row>
    <row r="25606" spans="18:19" ht="15" customHeight="1">
      <c r="R25606"/>
      <c r="S25606"/>
    </row>
    <row r="25607" spans="18:19" ht="15" customHeight="1">
      <c r="R25607"/>
      <c r="S25607"/>
    </row>
    <row r="25608" spans="18:19" ht="15" customHeight="1">
      <c r="R25608"/>
      <c r="S25608"/>
    </row>
    <row r="25609" spans="18:19" ht="15" customHeight="1">
      <c r="R25609"/>
      <c r="S25609"/>
    </row>
    <row r="25610" spans="18:19" ht="15" customHeight="1">
      <c r="R25610"/>
      <c r="S25610"/>
    </row>
    <row r="25611" spans="18:19" ht="15" customHeight="1">
      <c r="R25611"/>
      <c r="S25611"/>
    </row>
    <row r="25612" spans="18:19" ht="15" customHeight="1">
      <c r="R25612"/>
      <c r="S25612"/>
    </row>
    <row r="25613" spans="18:19" ht="15" customHeight="1">
      <c r="R25613"/>
      <c r="S25613"/>
    </row>
    <row r="25614" spans="18:19" ht="15" customHeight="1">
      <c r="R25614"/>
      <c r="S25614"/>
    </row>
    <row r="25615" spans="18:19" ht="15" customHeight="1">
      <c r="R25615"/>
      <c r="S25615"/>
    </row>
    <row r="25616" spans="18:19" ht="15" customHeight="1">
      <c r="R25616"/>
      <c r="S25616"/>
    </row>
    <row r="25617" spans="18:19" ht="15" customHeight="1">
      <c r="R25617"/>
      <c r="S25617"/>
    </row>
    <row r="25618" spans="18:19" ht="15" customHeight="1">
      <c r="R25618"/>
      <c r="S25618"/>
    </row>
    <row r="25619" spans="18:19" ht="15" customHeight="1">
      <c r="R25619"/>
      <c r="S25619"/>
    </row>
    <row r="25620" spans="18:19" ht="15" customHeight="1">
      <c r="R25620"/>
      <c r="S25620"/>
    </row>
    <row r="25621" spans="18:19" ht="15" customHeight="1">
      <c r="R25621"/>
      <c r="S25621"/>
    </row>
    <row r="25622" spans="18:19" ht="15" customHeight="1">
      <c r="R25622"/>
      <c r="S25622"/>
    </row>
    <row r="25623" spans="18:19" ht="15" customHeight="1">
      <c r="R25623"/>
      <c r="S25623"/>
    </row>
    <row r="25624" spans="18:19" ht="15" customHeight="1">
      <c r="R25624"/>
      <c r="S25624"/>
    </row>
    <row r="25625" spans="18:19" ht="15" customHeight="1">
      <c r="R25625"/>
      <c r="S25625"/>
    </row>
    <row r="25626" spans="18:19" ht="15" customHeight="1">
      <c r="R25626"/>
      <c r="S25626"/>
    </row>
    <row r="25627" spans="18:19" ht="15" customHeight="1">
      <c r="R25627"/>
      <c r="S25627"/>
    </row>
    <row r="25628" spans="18:19" ht="15" customHeight="1">
      <c r="R25628"/>
      <c r="S25628"/>
    </row>
    <row r="25629" spans="18:19" ht="15" customHeight="1">
      <c r="R25629"/>
      <c r="S25629"/>
    </row>
    <row r="25630" spans="18:19" ht="15" customHeight="1">
      <c r="R25630"/>
      <c r="S25630"/>
    </row>
    <row r="25631" spans="18:19" ht="15" customHeight="1">
      <c r="R25631"/>
      <c r="S25631"/>
    </row>
    <row r="25632" spans="18:19" ht="15" customHeight="1">
      <c r="R25632"/>
      <c r="S25632"/>
    </row>
    <row r="25633" spans="18:19" ht="15" customHeight="1">
      <c r="R25633"/>
      <c r="S25633"/>
    </row>
    <row r="25634" spans="18:19" ht="15" customHeight="1">
      <c r="R25634"/>
      <c r="S25634"/>
    </row>
    <row r="25635" spans="18:19" ht="15" customHeight="1">
      <c r="R25635"/>
      <c r="S25635"/>
    </row>
    <row r="25636" spans="18:19" ht="15" customHeight="1">
      <c r="R25636"/>
      <c r="S25636"/>
    </row>
    <row r="25637" spans="18:19" ht="15" customHeight="1">
      <c r="R25637"/>
      <c r="S25637"/>
    </row>
    <row r="25638" spans="18:19" ht="15" customHeight="1">
      <c r="R25638"/>
      <c r="S25638"/>
    </row>
    <row r="25639" spans="18:19" ht="15" customHeight="1">
      <c r="R25639"/>
      <c r="S25639"/>
    </row>
    <row r="25640" spans="18:19" ht="15" customHeight="1">
      <c r="R25640"/>
      <c r="S25640"/>
    </row>
    <row r="25641" spans="18:19" ht="15" customHeight="1">
      <c r="R25641"/>
      <c r="S25641"/>
    </row>
    <row r="25642" spans="18:19" ht="15" customHeight="1">
      <c r="R25642"/>
      <c r="S25642"/>
    </row>
    <row r="25643" spans="18:19" ht="15" customHeight="1">
      <c r="R25643"/>
      <c r="S25643"/>
    </row>
    <row r="25644" spans="18:19" ht="15" customHeight="1">
      <c r="R25644"/>
      <c r="S25644"/>
    </row>
    <row r="25645" spans="18:19" ht="15" customHeight="1">
      <c r="R25645"/>
      <c r="S25645"/>
    </row>
    <row r="25646" spans="18:19" ht="15" customHeight="1">
      <c r="R25646"/>
      <c r="S25646"/>
    </row>
    <row r="25647" spans="18:19" ht="15" customHeight="1">
      <c r="R25647"/>
      <c r="S25647"/>
    </row>
    <row r="25648" spans="18:19" ht="15" customHeight="1">
      <c r="R25648"/>
      <c r="S25648"/>
    </row>
    <row r="25649" spans="18:19" ht="15" customHeight="1">
      <c r="R25649"/>
      <c r="S25649"/>
    </row>
    <row r="25650" spans="18:19" ht="15" customHeight="1">
      <c r="R25650"/>
      <c r="S25650"/>
    </row>
    <row r="25651" spans="18:19" ht="15" customHeight="1">
      <c r="R25651"/>
      <c r="S25651"/>
    </row>
    <row r="25652" spans="18:19" ht="15" customHeight="1">
      <c r="R25652"/>
      <c r="S25652"/>
    </row>
    <row r="25653" spans="18:19" ht="15" customHeight="1">
      <c r="R25653"/>
      <c r="S25653"/>
    </row>
    <row r="25654" spans="18:19" ht="15" customHeight="1">
      <c r="R25654"/>
      <c r="S25654"/>
    </row>
    <row r="25655" spans="18:19" ht="15" customHeight="1">
      <c r="R25655"/>
      <c r="S25655"/>
    </row>
    <row r="25656" spans="18:19" ht="15" customHeight="1">
      <c r="R25656"/>
      <c r="S25656"/>
    </row>
    <row r="25657" spans="18:19" ht="15" customHeight="1">
      <c r="R25657"/>
      <c r="S25657"/>
    </row>
    <row r="25658" spans="18:19" ht="15" customHeight="1">
      <c r="R25658"/>
      <c r="S25658"/>
    </row>
    <row r="25659" spans="18:19" ht="15" customHeight="1">
      <c r="R25659"/>
      <c r="S25659"/>
    </row>
    <row r="25660" spans="18:19" ht="15" customHeight="1">
      <c r="R25660"/>
      <c r="S25660"/>
    </row>
    <row r="25661" spans="18:19" ht="15" customHeight="1">
      <c r="R25661"/>
      <c r="S25661"/>
    </row>
    <row r="25662" spans="18:19" ht="15" customHeight="1">
      <c r="R25662"/>
      <c r="S25662"/>
    </row>
    <row r="25663" spans="18:19" ht="15" customHeight="1">
      <c r="R25663"/>
      <c r="S25663"/>
    </row>
    <row r="25664" spans="18:19" ht="15" customHeight="1">
      <c r="R25664"/>
      <c r="S25664"/>
    </row>
    <row r="25665" spans="18:19" ht="15" customHeight="1">
      <c r="R25665"/>
      <c r="S25665"/>
    </row>
    <row r="25666" spans="18:19" ht="15" customHeight="1">
      <c r="R25666"/>
      <c r="S25666"/>
    </row>
    <row r="25667" spans="18:19" ht="15" customHeight="1">
      <c r="R25667"/>
      <c r="S25667"/>
    </row>
    <row r="25668" spans="18:19" ht="15" customHeight="1">
      <c r="R25668"/>
      <c r="S25668"/>
    </row>
    <row r="25669" spans="18:19" ht="15" customHeight="1">
      <c r="R25669"/>
      <c r="S25669"/>
    </row>
    <row r="25670" spans="18:19" ht="15" customHeight="1">
      <c r="R25670"/>
      <c r="S25670"/>
    </row>
    <row r="25671" spans="18:19" ht="15" customHeight="1">
      <c r="R25671"/>
      <c r="S25671"/>
    </row>
    <row r="25672" spans="18:19" ht="15" customHeight="1">
      <c r="R25672"/>
      <c r="S25672"/>
    </row>
    <row r="25673" spans="18:19" ht="15" customHeight="1">
      <c r="R25673"/>
      <c r="S25673"/>
    </row>
    <row r="25674" spans="18:19" ht="15" customHeight="1">
      <c r="R25674"/>
      <c r="S25674"/>
    </row>
    <row r="25675" spans="18:19" ht="15" customHeight="1">
      <c r="R25675"/>
      <c r="S25675"/>
    </row>
    <row r="25676" spans="18:19" ht="15" customHeight="1">
      <c r="R25676"/>
      <c r="S25676"/>
    </row>
    <row r="25677" spans="18:19" ht="15" customHeight="1">
      <c r="R25677"/>
      <c r="S25677"/>
    </row>
    <row r="25678" spans="18:19" ht="15" customHeight="1">
      <c r="R25678"/>
      <c r="S25678"/>
    </row>
    <row r="25679" spans="18:19" ht="15" customHeight="1">
      <c r="R25679"/>
      <c r="S25679"/>
    </row>
    <row r="25680" spans="18:19" ht="15" customHeight="1">
      <c r="R25680"/>
      <c r="S25680"/>
    </row>
    <row r="25681" spans="18:19" ht="15" customHeight="1">
      <c r="R25681"/>
      <c r="S25681"/>
    </row>
    <row r="25682" spans="18:19" ht="15" customHeight="1">
      <c r="R25682"/>
      <c r="S25682"/>
    </row>
    <row r="25683" spans="18:19" ht="15" customHeight="1">
      <c r="R25683"/>
      <c r="S25683"/>
    </row>
    <row r="25684" spans="18:19" ht="15" customHeight="1">
      <c r="R25684"/>
      <c r="S25684"/>
    </row>
    <row r="25685" spans="18:19" ht="15" customHeight="1">
      <c r="R25685"/>
      <c r="S25685"/>
    </row>
    <row r="25686" spans="18:19" ht="15" customHeight="1">
      <c r="R25686"/>
      <c r="S25686"/>
    </row>
    <row r="25687" spans="18:19" ht="15" customHeight="1">
      <c r="R25687"/>
      <c r="S25687"/>
    </row>
    <row r="25688" spans="18:19" ht="15" customHeight="1">
      <c r="R25688"/>
      <c r="S25688"/>
    </row>
    <row r="25689" spans="18:19" ht="15" customHeight="1">
      <c r="R25689"/>
      <c r="S25689"/>
    </row>
    <row r="25690" spans="18:19" ht="15" customHeight="1">
      <c r="R25690"/>
      <c r="S25690"/>
    </row>
    <row r="25691" spans="18:19" ht="15" customHeight="1">
      <c r="R25691"/>
      <c r="S25691"/>
    </row>
    <row r="25692" spans="18:19" ht="15" customHeight="1">
      <c r="R25692"/>
      <c r="S25692"/>
    </row>
    <row r="25693" spans="18:19" ht="15" customHeight="1">
      <c r="R25693"/>
      <c r="S25693"/>
    </row>
    <row r="25694" spans="18:19" ht="15" customHeight="1">
      <c r="R25694"/>
      <c r="S25694"/>
    </row>
    <row r="25695" spans="18:19" ht="15" customHeight="1">
      <c r="R25695"/>
      <c r="S25695"/>
    </row>
    <row r="25696" spans="18:19" ht="15" customHeight="1">
      <c r="R25696"/>
      <c r="S25696"/>
    </row>
    <row r="25697" spans="18:19" ht="15" customHeight="1">
      <c r="R25697"/>
      <c r="S25697"/>
    </row>
    <row r="25698" spans="18:19" ht="15" customHeight="1">
      <c r="R25698"/>
      <c r="S25698"/>
    </row>
    <row r="25699" spans="18:19" ht="15" customHeight="1">
      <c r="R25699"/>
      <c r="S25699"/>
    </row>
    <row r="25700" spans="18:19" ht="15" customHeight="1">
      <c r="R25700"/>
      <c r="S25700"/>
    </row>
    <row r="25701" spans="18:19" ht="15" customHeight="1">
      <c r="R25701"/>
      <c r="S25701"/>
    </row>
    <row r="25702" spans="18:19" ht="15" customHeight="1">
      <c r="R25702"/>
      <c r="S25702"/>
    </row>
    <row r="25703" spans="18:19" ht="15" customHeight="1">
      <c r="R25703"/>
      <c r="S25703"/>
    </row>
    <row r="25704" spans="18:19" ht="15" customHeight="1">
      <c r="R25704"/>
      <c r="S25704"/>
    </row>
    <row r="25705" spans="18:19" ht="15" customHeight="1">
      <c r="R25705"/>
      <c r="S25705"/>
    </row>
    <row r="25706" spans="18:19" ht="15" customHeight="1">
      <c r="R25706"/>
      <c r="S25706"/>
    </row>
    <row r="25707" spans="18:19" ht="15" customHeight="1">
      <c r="R25707"/>
      <c r="S25707"/>
    </row>
    <row r="25708" spans="18:19" ht="15" customHeight="1">
      <c r="R25708"/>
      <c r="S25708"/>
    </row>
    <row r="25709" spans="18:19" ht="15" customHeight="1">
      <c r="R25709"/>
      <c r="S25709"/>
    </row>
    <row r="25710" spans="18:19" ht="15" customHeight="1">
      <c r="R25710"/>
      <c r="S25710"/>
    </row>
    <row r="25711" spans="18:19" ht="15" customHeight="1">
      <c r="R25711"/>
      <c r="S25711"/>
    </row>
    <row r="25712" spans="18:19" ht="15" customHeight="1">
      <c r="R25712"/>
      <c r="S25712"/>
    </row>
    <row r="25713" spans="18:19" ht="15" customHeight="1">
      <c r="R25713"/>
      <c r="S25713"/>
    </row>
    <row r="25714" spans="18:19" ht="15" customHeight="1">
      <c r="R25714"/>
      <c r="S25714"/>
    </row>
    <row r="25715" spans="18:19" ht="15" customHeight="1">
      <c r="R25715"/>
      <c r="S25715"/>
    </row>
    <row r="25716" spans="18:19" ht="15" customHeight="1">
      <c r="R25716"/>
      <c r="S25716"/>
    </row>
    <row r="25717" spans="18:19" ht="15" customHeight="1">
      <c r="R25717"/>
      <c r="S25717"/>
    </row>
    <row r="25718" spans="18:19" ht="15" customHeight="1">
      <c r="R25718"/>
      <c r="S25718"/>
    </row>
    <row r="25719" spans="18:19" ht="15" customHeight="1">
      <c r="R25719"/>
      <c r="S25719"/>
    </row>
    <row r="25720" spans="18:19" ht="15" customHeight="1">
      <c r="R25720"/>
      <c r="S25720"/>
    </row>
    <row r="25721" spans="18:19" ht="15" customHeight="1">
      <c r="R25721"/>
      <c r="S25721"/>
    </row>
    <row r="25722" spans="18:19" ht="15" customHeight="1">
      <c r="R25722"/>
      <c r="S25722"/>
    </row>
    <row r="25723" spans="18:19" ht="15" customHeight="1">
      <c r="R25723"/>
      <c r="S25723"/>
    </row>
    <row r="25724" spans="18:19" ht="15" customHeight="1">
      <c r="R25724"/>
      <c r="S25724"/>
    </row>
    <row r="25725" spans="18:19" ht="15" customHeight="1">
      <c r="R25725"/>
      <c r="S25725"/>
    </row>
    <row r="25726" spans="18:19" ht="15" customHeight="1">
      <c r="R25726"/>
      <c r="S25726"/>
    </row>
    <row r="25727" spans="18:19" ht="15" customHeight="1">
      <c r="R25727"/>
      <c r="S25727"/>
    </row>
    <row r="25728" spans="18:19" ht="15" customHeight="1">
      <c r="R25728"/>
      <c r="S25728"/>
    </row>
    <row r="25729" spans="18:19" ht="15" customHeight="1">
      <c r="R25729"/>
      <c r="S25729"/>
    </row>
    <row r="25730" spans="18:19" ht="15" customHeight="1">
      <c r="R25730"/>
      <c r="S25730"/>
    </row>
    <row r="25731" spans="18:19" ht="15" customHeight="1">
      <c r="R25731"/>
      <c r="S25731"/>
    </row>
    <row r="25732" spans="18:19" ht="15" customHeight="1">
      <c r="R25732"/>
      <c r="S25732"/>
    </row>
    <row r="25733" spans="18:19" ht="15" customHeight="1">
      <c r="R25733"/>
      <c r="S25733"/>
    </row>
    <row r="25734" spans="18:19" ht="15" customHeight="1">
      <c r="R25734"/>
      <c r="S25734"/>
    </row>
    <row r="25735" spans="18:19" ht="15" customHeight="1">
      <c r="R25735"/>
      <c r="S25735"/>
    </row>
    <row r="25736" spans="18:19" ht="15" customHeight="1">
      <c r="R25736"/>
      <c r="S25736"/>
    </row>
    <row r="25737" spans="18:19" ht="15" customHeight="1">
      <c r="R25737"/>
      <c r="S25737"/>
    </row>
    <row r="25738" spans="18:19" ht="15" customHeight="1">
      <c r="R25738"/>
      <c r="S25738"/>
    </row>
    <row r="25739" spans="18:19" ht="15" customHeight="1">
      <c r="R25739"/>
      <c r="S25739"/>
    </row>
    <row r="25740" spans="18:19" ht="15" customHeight="1">
      <c r="R25740"/>
      <c r="S25740"/>
    </row>
    <row r="25741" spans="18:19" ht="15" customHeight="1">
      <c r="R25741"/>
      <c r="S25741"/>
    </row>
    <row r="25742" spans="18:19" ht="15" customHeight="1">
      <c r="R25742"/>
      <c r="S25742"/>
    </row>
    <row r="25743" spans="18:19" ht="15" customHeight="1">
      <c r="R25743"/>
      <c r="S25743"/>
    </row>
    <row r="25744" spans="18:19" ht="15" customHeight="1">
      <c r="R25744"/>
      <c r="S25744"/>
    </row>
    <row r="25745" spans="18:19" ht="15" customHeight="1">
      <c r="R25745"/>
      <c r="S25745"/>
    </row>
    <row r="25746" spans="18:19" ht="15" customHeight="1">
      <c r="R25746"/>
      <c r="S25746"/>
    </row>
    <row r="25747" spans="18:19" ht="15" customHeight="1">
      <c r="R25747"/>
      <c r="S25747"/>
    </row>
    <row r="25748" spans="18:19" ht="15" customHeight="1">
      <c r="R25748"/>
      <c r="S25748"/>
    </row>
    <row r="25749" spans="18:19" ht="15" customHeight="1">
      <c r="R25749"/>
      <c r="S25749"/>
    </row>
    <row r="25750" spans="18:19" ht="15" customHeight="1">
      <c r="R25750"/>
      <c r="S25750"/>
    </row>
    <row r="25751" spans="18:19" ht="15" customHeight="1">
      <c r="R25751"/>
      <c r="S25751"/>
    </row>
    <row r="25752" spans="18:19" ht="15" customHeight="1">
      <c r="R25752"/>
      <c r="S25752"/>
    </row>
    <row r="25753" spans="18:19" ht="15" customHeight="1">
      <c r="R25753"/>
      <c r="S25753"/>
    </row>
    <row r="25754" spans="18:19" ht="15" customHeight="1">
      <c r="R25754"/>
      <c r="S25754"/>
    </row>
    <row r="25755" spans="18:19" ht="15" customHeight="1">
      <c r="R25755"/>
      <c r="S25755"/>
    </row>
    <row r="25756" spans="18:19" ht="15" customHeight="1">
      <c r="R25756"/>
      <c r="S25756"/>
    </row>
    <row r="25757" spans="18:19" ht="15" customHeight="1">
      <c r="R25757"/>
      <c r="S25757"/>
    </row>
    <row r="25758" spans="18:19" ht="15" customHeight="1">
      <c r="R25758"/>
      <c r="S25758"/>
    </row>
    <row r="25759" spans="18:19" ht="15" customHeight="1">
      <c r="R25759"/>
      <c r="S25759"/>
    </row>
    <row r="25760" spans="18:19" ht="15" customHeight="1">
      <c r="R25760"/>
      <c r="S25760"/>
    </row>
    <row r="25761" spans="18:19" ht="15" customHeight="1">
      <c r="R25761"/>
      <c r="S25761"/>
    </row>
    <row r="25762" spans="18:19" ht="15" customHeight="1">
      <c r="R25762"/>
      <c r="S25762"/>
    </row>
    <row r="25763" spans="18:19" ht="15" customHeight="1">
      <c r="R25763"/>
      <c r="S25763"/>
    </row>
    <row r="25764" spans="18:19" ht="15" customHeight="1">
      <c r="R25764"/>
      <c r="S25764"/>
    </row>
    <row r="25765" spans="18:19" ht="15" customHeight="1">
      <c r="R25765"/>
      <c r="S25765"/>
    </row>
    <row r="25766" spans="18:19" ht="15" customHeight="1">
      <c r="R25766"/>
      <c r="S25766"/>
    </row>
    <row r="25767" spans="18:19" ht="15" customHeight="1">
      <c r="R25767"/>
      <c r="S25767"/>
    </row>
    <row r="25768" spans="18:19" ht="15" customHeight="1">
      <c r="R25768"/>
      <c r="S25768"/>
    </row>
    <row r="25769" spans="18:19" ht="15" customHeight="1">
      <c r="R25769"/>
      <c r="S25769"/>
    </row>
    <row r="25770" spans="18:19" ht="15" customHeight="1">
      <c r="R25770"/>
      <c r="S25770"/>
    </row>
    <row r="25771" spans="18:19" ht="15" customHeight="1">
      <c r="R25771"/>
      <c r="S25771"/>
    </row>
    <row r="25772" spans="18:19" ht="15" customHeight="1">
      <c r="R25772"/>
      <c r="S25772"/>
    </row>
    <row r="25773" spans="18:19" ht="15" customHeight="1">
      <c r="R25773"/>
      <c r="S25773"/>
    </row>
    <row r="25774" spans="18:19" ht="15" customHeight="1">
      <c r="R25774"/>
      <c r="S25774"/>
    </row>
    <row r="25775" spans="18:19" ht="15" customHeight="1">
      <c r="R25775"/>
      <c r="S25775"/>
    </row>
    <row r="25776" spans="18:19" ht="15" customHeight="1">
      <c r="R25776"/>
      <c r="S25776"/>
    </row>
    <row r="25777" spans="18:19" ht="15" customHeight="1">
      <c r="R25777"/>
      <c r="S25777"/>
    </row>
    <row r="25778" spans="18:19" ht="15" customHeight="1">
      <c r="R25778"/>
      <c r="S25778"/>
    </row>
    <row r="25779" spans="18:19" ht="15" customHeight="1">
      <c r="R25779"/>
      <c r="S25779"/>
    </row>
    <row r="25780" spans="18:19" ht="15" customHeight="1">
      <c r="R25780"/>
      <c r="S25780"/>
    </row>
    <row r="25781" spans="18:19" ht="15" customHeight="1">
      <c r="R25781"/>
      <c r="S25781"/>
    </row>
    <row r="25782" spans="18:19" ht="15" customHeight="1">
      <c r="R25782"/>
      <c r="S25782"/>
    </row>
    <row r="25783" spans="18:19" ht="15" customHeight="1">
      <c r="R25783"/>
      <c r="S25783"/>
    </row>
    <row r="25784" spans="18:19" ht="15" customHeight="1">
      <c r="R25784"/>
      <c r="S25784"/>
    </row>
    <row r="25785" spans="18:19" ht="15" customHeight="1">
      <c r="R25785"/>
      <c r="S25785"/>
    </row>
    <row r="25786" spans="18:19" ht="15" customHeight="1">
      <c r="R25786"/>
      <c r="S25786"/>
    </row>
    <row r="25787" spans="18:19" ht="15" customHeight="1">
      <c r="R25787"/>
      <c r="S25787"/>
    </row>
    <row r="25788" spans="18:19" ht="15" customHeight="1">
      <c r="R25788"/>
      <c r="S25788"/>
    </row>
    <row r="25789" spans="18:19" ht="15" customHeight="1">
      <c r="R25789"/>
      <c r="S25789"/>
    </row>
    <row r="25790" spans="18:19" ht="15" customHeight="1">
      <c r="R25790"/>
      <c r="S25790"/>
    </row>
    <row r="25791" spans="18:19" ht="15" customHeight="1">
      <c r="R25791"/>
      <c r="S25791"/>
    </row>
    <row r="25792" spans="18:19" ht="15" customHeight="1">
      <c r="R25792"/>
      <c r="S25792"/>
    </row>
    <row r="25793" spans="18:19" ht="15" customHeight="1">
      <c r="R25793"/>
      <c r="S25793"/>
    </row>
    <row r="25794" spans="18:19" ht="15" customHeight="1">
      <c r="R25794"/>
      <c r="S25794"/>
    </row>
    <row r="25795" spans="18:19" ht="15" customHeight="1">
      <c r="R25795"/>
      <c r="S25795"/>
    </row>
    <row r="25796" spans="18:19" ht="15" customHeight="1">
      <c r="R25796"/>
      <c r="S25796"/>
    </row>
    <row r="25797" spans="18:19" ht="15" customHeight="1">
      <c r="R25797"/>
      <c r="S25797"/>
    </row>
    <row r="25798" spans="18:19" ht="15" customHeight="1">
      <c r="R25798"/>
      <c r="S25798"/>
    </row>
    <row r="25799" spans="18:19" ht="15" customHeight="1">
      <c r="R25799"/>
      <c r="S25799"/>
    </row>
    <row r="25800" spans="18:19" ht="15" customHeight="1">
      <c r="R25800"/>
      <c r="S25800"/>
    </row>
    <row r="25801" spans="18:19" ht="15" customHeight="1">
      <c r="R25801"/>
      <c r="S25801"/>
    </row>
    <row r="25802" spans="18:19" ht="15" customHeight="1">
      <c r="R25802"/>
      <c r="S25802"/>
    </row>
    <row r="25803" spans="18:19" ht="15" customHeight="1">
      <c r="R25803"/>
      <c r="S25803"/>
    </row>
    <row r="25804" spans="18:19" ht="15" customHeight="1">
      <c r="R25804"/>
      <c r="S25804"/>
    </row>
    <row r="25805" spans="18:19" ht="15" customHeight="1">
      <c r="R25805"/>
      <c r="S25805"/>
    </row>
    <row r="25806" spans="18:19" ht="15" customHeight="1">
      <c r="R25806"/>
      <c r="S25806"/>
    </row>
    <row r="25807" spans="18:19" ht="15" customHeight="1">
      <c r="R25807"/>
      <c r="S25807"/>
    </row>
    <row r="25808" spans="18:19" ht="15" customHeight="1">
      <c r="R25808"/>
      <c r="S25808"/>
    </row>
    <row r="25809" spans="18:19" ht="15" customHeight="1">
      <c r="R25809"/>
      <c r="S25809"/>
    </row>
    <row r="25810" spans="18:19" ht="15" customHeight="1">
      <c r="R25810"/>
      <c r="S25810"/>
    </row>
    <row r="25811" spans="18:19" ht="15" customHeight="1">
      <c r="R25811"/>
      <c r="S25811"/>
    </row>
    <row r="25812" spans="18:19" ht="15" customHeight="1">
      <c r="R25812"/>
      <c r="S25812"/>
    </row>
    <row r="25813" spans="18:19" ht="15" customHeight="1">
      <c r="R25813"/>
      <c r="S25813"/>
    </row>
    <row r="25814" spans="18:19" ht="15" customHeight="1">
      <c r="R25814"/>
      <c r="S25814"/>
    </row>
    <row r="25815" spans="18:19" ht="15" customHeight="1">
      <c r="R25815"/>
      <c r="S25815"/>
    </row>
    <row r="25816" spans="18:19" ht="15" customHeight="1">
      <c r="R25816"/>
      <c r="S25816"/>
    </row>
    <row r="25817" spans="18:19" ht="15" customHeight="1">
      <c r="R25817"/>
      <c r="S25817"/>
    </row>
    <row r="25818" spans="18:19" ht="15" customHeight="1">
      <c r="R25818"/>
      <c r="S25818"/>
    </row>
    <row r="25819" spans="18:19" ht="15" customHeight="1">
      <c r="R25819"/>
      <c r="S25819"/>
    </row>
    <row r="25820" spans="18:19" ht="15" customHeight="1">
      <c r="R25820"/>
      <c r="S25820"/>
    </row>
    <row r="25821" spans="18:19" ht="15" customHeight="1">
      <c r="R25821"/>
      <c r="S25821"/>
    </row>
    <row r="25822" spans="18:19" ht="15" customHeight="1">
      <c r="R25822"/>
      <c r="S25822"/>
    </row>
    <row r="25823" spans="18:19" ht="15" customHeight="1">
      <c r="R25823"/>
      <c r="S25823"/>
    </row>
    <row r="25824" spans="18:19" ht="15" customHeight="1">
      <c r="R25824"/>
      <c r="S25824"/>
    </row>
    <row r="25825" spans="18:19" ht="15" customHeight="1">
      <c r="R25825"/>
      <c r="S25825"/>
    </row>
    <row r="25826" spans="18:19" ht="15" customHeight="1">
      <c r="R25826"/>
      <c r="S25826"/>
    </row>
    <row r="25827" spans="18:19" ht="15" customHeight="1">
      <c r="R25827"/>
      <c r="S25827"/>
    </row>
    <row r="25828" spans="18:19" ht="15" customHeight="1">
      <c r="R25828"/>
      <c r="S25828"/>
    </row>
    <row r="25829" spans="18:19" ht="15" customHeight="1">
      <c r="R25829"/>
      <c r="S25829"/>
    </row>
    <row r="25830" spans="18:19" ht="15" customHeight="1">
      <c r="R25830"/>
      <c r="S25830"/>
    </row>
    <row r="25831" spans="18:19" ht="15" customHeight="1">
      <c r="R25831"/>
      <c r="S25831"/>
    </row>
    <row r="25832" spans="18:19" ht="15" customHeight="1">
      <c r="R25832"/>
      <c r="S25832"/>
    </row>
    <row r="25833" spans="18:19" ht="15" customHeight="1">
      <c r="R25833"/>
      <c r="S25833"/>
    </row>
    <row r="25834" spans="18:19" ht="15" customHeight="1">
      <c r="R25834"/>
      <c r="S25834"/>
    </row>
    <row r="25835" spans="18:19" ht="15" customHeight="1">
      <c r="R25835"/>
      <c r="S25835"/>
    </row>
    <row r="25836" spans="18:19" ht="15" customHeight="1">
      <c r="R25836"/>
      <c r="S25836"/>
    </row>
    <row r="25837" spans="18:19" ht="15" customHeight="1">
      <c r="R25837"/>
      <c r="S25837"/>
    </row>
    <row r="25838" spans="18:19" ht="15" customHeight="1">
      <c r="R25838"/>
      <c r="S25838"/>
    </row>
    <row r="25839" spans="18:19" ht="15" customHeight="1">
      <c r="R25839"/>
      <c r="S25839"/>
    </row>
    <row r="25840" spans="18:19" ht="15" customHeight="1">
      <c r="R25840"/>
      <c r="S25840"/>
    </row>
    <row r="25841" spans="18:19" ht="15" customHeight="1">
      <c r="R25841"/>
      <c r="S25841"/>
    </row>
    <row r="25842" spans="18:19" ht="15" customHeight="1">
      <c r="R25842"/>
      <c r="S25842"/>
    </row>
    <row r="25843" spans="18:19" ht="15" customHeight="1">
      <c r="R25843"/>
      <c r="S25843"/>
    </row>
    <row r="25844" spans="18:19" ht="15" customHeight="1">
      <c r="R25844"/>
      <c r="S25844"/>
    </row>
    <row r="25845" spans="18:19" ht="15" customHeight="1">
      <c r="R25845"/>
      <c r="S25845"/>
    </row>
    <row r="25846" spans="18:19" ht="15" customHeight="1">
      <c r="R25846"/>
      <c r="S25846"/>
    </row>
    <row r="25847" spans="18:19" ht="15" customHeight="1">
      <c r="R25847"/>
      <c r="S25847"/>
    </row>
    <row r="25848" spans="18:19" ht="15" customHeight="1">
      <c r="R25848"/>
      <c r="S25848"/>
    </row>
    <row r="25849" spans="18:19" ht="15" customHeight="1">
      <c r="R25849"/>
      <c r="S25849"/>
    </row>
    <row r="25850" spans="18:19" ht="15" customHeight="1">
      <c r="R25850"/>
      <c r="S25850"/>
    </row>
    <row r="25851" spans="18:19" ht="15" customHeight="1">
      <c r="R25851"/>
      <c r="S25851"/>
    </row>
    <row r="25852" spans="18:19" ht="15" customHeight="1">
      <c r="R25852"/>
      <c r="S25852"/>
    </row>
    <row r="25853" spans="18:19" ht="15" customHeight="1">
      <c r="R25853"/>
      <c r="S25853"/>
    </row>
    <row r="25854" spans="18:19" ht="15" customHeight="1">
      <c r="R25854"/>
      <c r="S25854"/>
    </row>
    <row r="25855" spans="18:19" ht="15" customHeight="1">
      <c r="R25855"/>
      <c r="S25855"/>
    </row>
    <row r="25856" spans="18:19" ht="15" customHeight="1">
      <c r="R25856"/>
      <c r="S25856"/>
    </row>
    <row r="25857" spans="18:19" ht="15" customHeight="1">
      <c r="R25857"/>
      <c r="S25857"/>
    </row>
    <row r="25858" spans="18:19" ht="15" customHeight="1">
      <c r="R25858"/>
      <c r="S25858"/>
    </row>
    <row r="25859" spans="18:19" ht="15" customHeight="1">
      <c r="R25859"/>
      <c r="S25859"/>
    </row>
    <row r="25860" spans="18:19" ht="15" customHeight="1">
      <c r="R25860"/>
      <c r="S25860"/>
    </row>
    <row r="25861" spans="18:19" ht="15" customHeight="1">
      <c r="R25861"/>
      <c r="S25861"/>
    </row>
    <row r="25862" spans="18:19" ht="15" customHeight="1">
      <c r="R25862"/>
      <c r="S25862"/>
    </row>
    <row r="25863" spans="18:19" ht="15" customHeight="1">
      <c r="R25863"/>
      <c r="S25863"/>
    </row>
    <row r="25864" spans="18:19" ht="15" customHeight="1">
      <c r="R25864"/>
      <c r="S25864"/>
    </row>
    <row r="25865" spans="18:19" ht="15" customHeight="1">
      <c r="R25865"/>
      <c r="S25865"/>
    </row>
    <row r="25866" spans="18:19" ht="15" customHeight="1">
      <c r="R25866"/>
      <c r="S25866"/>
    </row>
    <row r="25867" spans="18:19" ht="15" customHeight="1">
      <c r="R25867"/>
      <c r="S25867"/>
    </row>
    <row r="25868" spans="18:19" ht="15" customHeight="1">
      <c r="R25868"/>
      <c r="S25868"/>
    </row>
    <row r="25869" spans="18:19" ht="15" customHeight="1">
      <c r="R25869"/>
      <c r="S25869"/>
    </row>
    <row r="25870" spans="18:19" ht="15" customHeight="1">
      <c r="R25870"/>
      <c r="S25870"/>
    </row>
    <row r="25871" spans="18:19" ht="15" customHeight="1">
      <c r="R25871"/>
      <c r="S25871"/>
    </row>
    <row r="25872" spans="18:19" ht="15" customHeight="1">
      <c r="R25872"/>
      <c r="S25872"/>
    </row>
    <row r="25873" spans="18:19" ht="15" customHeight="1">
      <c r="R25873"/>
      <c r="S25873"/>
    </row>
    <row r="25874" spans="18:19" ht="15" customHeight="1">
      <c r="R25874"/>
      <c r="S25874"/>
    </row>
    <row r="25875" spans="18:19" ht="15" customHeight="1">
      <c r="R25875"/>
      <c r="S25875"/>
    </row>
    <row r="25876" spans="18:19" ht="15" customHeight="1">
      <c r="R25876"/>
      <c r="S25876"/>
    </row>
    <row r="25877" spans="18:19" ht="15" customHeight="1">
      <c r="R25877"/>
      <c r="S25877"/>
    </row>
    <row r="25878" spans="18:19" ht="15" customHeight="1">
      <c r="R25878"/>
      <c r="S25878"/>
    </row>
    <row r="25879" spans="18:19" ht="15" customHeight="1">
      <c r="R25879"/>
      <c r="S25879"/>
    </row>
    <row r="25880" spans="18:19" ht="15" customHeight="1">
      <c r="R25880"/>
      <c r="S25880"/>
    </row>
    <row r="25881" spans="18:19" ht="15" customHeight="1">
      <c r="R25881"/>
      <c r="S25881"/>
    </row>
    <row r="25882" spans="18:19" ht="15" customHeight="1">
      <c r="R25882"/>
      <c r="S25882"/>
    </row>
    <row r="25883" spans="18:19" ht="15" customHeight="1">
      <c r="R25883"/>
      <c r="S25883"/>
    </row>
    <row r="25884" spans="18:19" ht="15" customHeight="1">
      <c r="R25884"/>
      <c r="S25884"/>
    </row>
    <row r="25885" spans="18:19" ht="15" customHeight="1">
      <c r="R25885"/>
      <c r="S25885"/>
    </row>
    <row r="25886" spans="18:19" ht="15" customHeight="1">
      <c r="R25886"/>
      <c r="S25886"/>
    </row>
    <row r="25887" spans="18:19" ht="15" customHeight="1">
      <c r="R25887"/>
      <c r="S25887"/>
    </row>
    <row r="25888" spans="18:19" ht="15" customHeight="1">
      <c r="R25888"/>
      <c r="S25888"/>
    </row>
    <row r="25889" spans="18:19" ht="15" customHeight="1">
      <c r="R25889"/>
      <c r="S25889"/>
    </row>
    <row r="25890" spans="18:19" ht="15" customHeight="1">
      <c r="R25890"/>
      <c r="S25890"/>
    </row>
    <row r="25891" spans="18:19" ht="15" customHeight="1">
      <c r="R25891"/>
      <c r="S25891"/>
    </row>
    <row r="25892" spans="18:19" ht="15" customHeight="1">
      <c r="R25892"/>
      <c r="S25892"/>
    </row>
    <row r="25893" spans="18:19" ht="15" customHeight="1">
      <c r="R25893"/>
      <c r="S25893"/>
    </row>
    <row r="25894" spans="18:19" ht="15" customHeight="1">
      <c r="R25894"/>
      <c r="S25894"/>
    </row>
    <row r="25895" spans="18:19" ht="15" customHeight="1">
      <c r="R25895"/>
      <c r="S25895"/>
    </row>
    <row r="25896" spans="18:19" ht="15" customHeight="1">
      <c r="R25896"/>
      <c r="S25896"/>
    </row>
    <row r="25897" spans="18:19" ht="15" customHeight="1">
      <c r="R25897"/>
      <c r="S25897"/>
    </row>
    <row r="25898" spans="18:19" ht="15" customHeight="1">
      <c r="R25898"/>
      <c r="S25898"/>
    </row>
    <row r="25899" spans="18:19" ht="15" customHeight="1">
      <c r="R25899"/>
      <c r="S25899"/>
    </row>
    <row r="25900" spans="18:19" ht="15" customHeight="1">
      <c r="R25900"/>
      <c r="S25900"/>
    </row>
    <row r="25901" spans="18:19" ht="15" customHeight="1">
      <c r="R25901"/>
      <c r="S25901"/>
    </row>
    <row r="25902" spans="18:19" ht="15" customHeight="1">
      <c r="R25902"/>
      <c r="S25902"/>
    </row>
    <row r="25903" spans="18:19" ht="15" customHeight="1">
      <c r="R25903"/>
      <c r="S25903"/>
    </row>
    <row r="25904" spans="18:19" ht="15" customHeight="1">
      <c r="R25904"/>
      <c r="S25904"/>
    </row>
    <row r="25905" spans="18:19" ht="15" customHeight="1">
      <c r="R25905"/>
      <c r="S25905"/>
    </row>
    <row r="25906" spans="18:19" ht="15" customHeight="1">
      <c r="R25906"/>
      <c r="S25906"/>
    </row>
    <row r="25907" spans="18:19" ht="15" customHeight="1">
      <c r="R25907"/>
      <c r="S25907"/>
    </row>
    <row r="25908" spans="18:19" ht="15" customHeight="1">
      <c r="R25908"/>
      <c r="S25908"/>
    </row>
    <row r="25909" spans="18:19" ht="15" customHeight="1">
      <c r="R25909"/>
      <c r="S25909"/>
    </row>
    <row r="25910" spans="18:19" ht="15" customHeight="1">
      <c r="R25910"/>
      <c r="S25910"/>
    </row>
    <row r="25911" spans="18:19" ht="15" customHeight="1">
      <c r="R25911"/>
      <c r="S25911"/>
    </row>
    <row r="25912" spans="18:19" ht="15" customHeight="1">
      <c r="R25912"/>
      <c r="S25912"/>
    </row>
    <row r="25913" spans="18:19" ht="15" customHeight="1">
      <c r="R25913"/>
      <c r="S25913"/>
    </row>
    <row r="25914" spans="18:19" ht="15" customHeight="1">
      <c r="R25914"/>
      <c r="S25914"/>
    </row>
    <row r="25915" spans="18:19" ht="15" customHeight="1">
      <c r="R25915"/>
      <c r="S25915"/>
    </row>
    <row r="25916" spans="18:19" ht="15" customHeight="1">
      <c r="R25916"/>
      <c r="S25916"/>
    </row>
    <row r="25917" spans="18:19" ht="15" customHeight="1">
      <c r="R25917"/>
      <c r="S25917"/>
    </row>
    <row r="25918" spans="18:19" ht="15" customHeight="1">
      <c r="R25918"/>
      <c r="S25918"/>
    </row>
    <row r="25919" spans="18:19" ht="15" customHeight="1">
      <c r="R25919"/>
      <c r="S25919"/>
    </row>
    <row r="25920" spans="18:19" ht="15" customHeight="1">
      <c r="R25920"/>
      <c r="S25920"/>
    </row>
    <row r="25921" spans="18:19" ht="15" customHeight="1">
      <c r="R25921"/>
      <c r="S25921"/>
    </row>
    <row r="25922" spans="18:19" ht="15" customHeight="1">
      <c r="R25922"/>
      <c r="S25922"/>
    </row>
    <row r="25923" spans="18:19" ht="15" customHeight="1">
      <c r="R25923"/>
      <c r="S25923"/>
    </row>
    <row r="25924" spans="18:19" ht="15" customHeight="1">
      <c r="R25924"/>
      <c r="S25924"/>
    </row>
    <row r="25925" spans="18:19" ht="15" customHeight="1">
      <c r="R25925"/>
      <c r="S25925"/>
    </row>
    <row r="25926" spans="18:19" ht="15" customHeight="1">
      <c r="R25926"/>
      <c r="S25926"/>
    </row>
    <row r="25927" spans="18:19" ht="15" customHeight="1">
      <c r="R25927"/>
      <c r="S25927"/>
    </row>
    <row r="25928" spans="18:19" ht="15" customHeight="1">
      <c r="R25928"/>
      <c r="S25928"/>
    </row>
    <row r="25929" spans="18:19" ht="15" customHeight="1">
      <c r="R25929"/>
      <c r="S25929"/>
    </row>
    <row r="25930" spans="18:19" ht="15" customHeight="1">
      <c r="R25930"/>
      <c r="S25930"/>
    </row>
    <row r="25931" spans="18:19" ht="15" customHeight="1">
      <c r="R25931"/>
      <c r="S25931"/>
    </row>
    <row r="25932" spans="18:19" ht="15" customHeight="1">
      <c r="R25932"/>
      <c r="S25932"/>
    </row>
    <row r="25933" spans="18:19" ht="15" customHeight="1">
      <c r="R25933"/>
      <c r="S25933"/>
    </row>
    <row r="25934" spans="18:19" ht="15" customHeight="1">
      <c r="R25934"/>
      <c r="S25934"/>
    </row>
    <row r="25935" spans="18:19" ht="15" customHeight="1">
      <c r="R25935"/>
      <c r="S25935"/>
    </row>
    <row r="25936" spans="18:19" ht="15" customHeight="1">
      <c r="R25936"/>
      <c r="S25936"/>
    </row>
    <row r="25937" spans="18:19" ht="15" customHeight="1">
      <c r="R25937"/>
      <c r="S25937"/>
    </row>
    <row r="25938" spans="18:19" ht="15" customHeight="1">
      <c r="R25938"/>
      <c r="S25938"/>
    </row>
    <row r="25939" spans="18:19" ht="15" customHeight="1">
      <c r="R25939"/>
      <c r="S25939"/>
    </row>
    <row r="25940" spans="18:19" ht="15" customHeight="1">
      <c r="R25940"/>
      <c r="S25940"/>
    </row>
    <row r="25941" spans="18:19" ht="15" customHeight="1">
      <c r="R25941"/>
      <c r="S25941"/>
    </row>
    <row r="25942" spans="18:19" ht="15" customHeight="1">
      <c r="R25942"/>
      <c r="S25942"/>
    </row>
    <row r="25943" spans="18:19" ht="15" customHeight="1">
      <c r="R25943"/>
      <c r="S25943"/>
    </row>
    <row r="25944" spans="18:19" ht="15" customHeight="1">
      <c r="R25944"/>
      <c r="S25944"/>
    </row>
    <row r="25945" spans="18:19" ht="15" customHeight="1">
      <c r="R25945"/>
      <c r="S25945"/>
    </row>
    <row r="25946" spans="18:19" ht="15" customHeight="1">
      <c r="R25946"/>
      <c r="S25946"/>
    </row>
    <row r="25947" spans="18:19" ht="15" customHeight="1">
      <c r="R25947"/>
      <c r="S25947"/>
    </row>
    <row r="25948" spans="18:19" ht="15" customHeight="1">
      <c r="R25948"/>
      <c r="S25948"/>
    </row>
    <row r="25949" spans="18:19" ht="15" customHeight="1">
      <c r="R25949"/>
      <c r="S25949"/>
    </row>
    <row r="25950" spans="18:19" ht="15" customHeight="1">
      <c r="R25950"/>
      <c r="S25950"/>
    </row>
    <row r="25951" spans="18:19" ht="15" customHeight="1">
      <c r="R25951"/>
      <c r="S25951"/>
    </row>
    <row r="25952" spans="18:19" ht="15" customHeight="1">
      <c r="R25952"/>
      <c r="S25952"/>
    </row>
    <row r="25953" spans="18:19" ht="15" customHeight="1">
      <c r="R25953"/>
      <c r="S25953"/>
    </row>
    <row r="25954" spans="18:19" ht="15" customHeight="1">
      <c r="R25954"/>
      <c r="S25954"/>
    </row>
    <row r="25955" spans="18:19" ht="15" customHeight="1">
      <c r="R25955"/>
      <c r="S25955"/>
    </row>
    <row r="25956" spans="18:19" ht="15" customHeight="1">
      <c r="R25956"/>
      <c r="S25956"/>
    </row>
    <row r="25957" spans="18:19" ht="15" customHeight="1">
      <c r="R25957"/>
      <c r="S25957"/>
    </row>
    <row r="25958" spans="18:19" ht="15" customHeight="1">
      <c r="R25958"/>
      <c r="S25958"/>
    </row>
    <row r="25959" spans="18:19" ht="15" customHeight="1">
      <c r="R25959"/>
      <c r="S25959"/>
    </row>
    <row r="25960" spans="18:19" ht="15" customHeight="1">
      <c r="R25960"/>
      <c r="S25960"/>
    </row>
    <row r="25961" spans="18:19" ht="15" customHeight="1">
      <c r="R25961"/>
      <c r="S25961"/>
    </row>
    <row r="25962" spans="18:19" ht="15" customHeight="1">
      <c r="R25962"/>
      <c r="S25962"/>
    </row>
    <row r="25963" spans="18:19" ht="15" customHeight="1">
      <c r="R25963"/>
      <c r="S25963"/>
    </row>
    <row r="25964" spans="18:19" ht="15" customHeight="1">
      <c r="R25964"/>
      <c r="S25964"/>
    </row>
    <row r="25965" spans="18:19" ht="15" customHeight="1">
      <c r="R25965"/>
      <c r="S25965"/>
    </row>
    <row r="25966" spans="18:19" ht="15" customHeight="1">
      <c r="R25966"/>
      <c r="S25966"/>
    </row>
    <row r="25967" spans="18:19" ht="15" customHeight="1">
      <c r="R25967"/>
      <c r="S25967"/>
    </row>
    <row r="25968" spans="18:19" ht="15" customHeight="1">
      <c r="R25968"/>
      <c r="S25968"/>
    </row>
    <row r="25969" spans="18:19" ht="15" customHeight="1">
      <c r="R25969"/>
      <c r="S25969"/>
    </row>
    <row r="25970" spans="18:19" ht="15" customHeight="1">
      <c r="R25970"/>
      <c r="S25970"/>
    </row>
    <row r="25971" spans="18:19" ht="15" customHeight="1">
      <c r="R25971"/>
      <c r="S25971"/>
    </row>
    <row r="25972" spans="18:19" ht="15" customHeight="1">
      <c r="R25972"/>
      <c r="S25972"/>
    </row>
    <row r="25973" spans="18:19" ht="15" customHeight="1">
      <c r="R25973"/>
      <c r="S25973"/>
    </row>
    <row r="25974" spans="18:19" ht="15" customHeight="1">
      <c r="R25974"/>
      <c r="S25974"/>
    </row>
    <row r="25975" spans="18:19" ht="15" customHeight="1">
      <c r="R25975"/>
      <c r="S25975"/>
    </row>
    <row r="25976" spans="18:19" ht="15" customHeight="1">
      <c r="R25976"/>
      <c r="S25976"/>
    </row>
    <row r="25977" spans="18:19" ht="15" customHeight="1">
      <c r="R25977"/>
      <c r="S25977"/>
    </row>
    <row r="25978" spans="18:19" ht="15" customHeight="1">
      <c r="R25978"/>
      <c r="S25978"/>
    </row>
    <row r="25979" spans="18:19" ht="15" customHeight="1">
      <c r="R25979"/>
      <c r="S25979"/>
    </row>
    <row r="25980" spans="18:19" ht="15" customHeight="1">
      <c r="R25980"/>
      <c r="S25980"/>
    </row>
    <row r="25981" spans="18:19" ht="15" customHeight="1">
      <c r="R25981"/>
      <c r="S25981"/>
    </row>
    <row r="25982" spans="18:19" ht="15" customHeight="1">
      <c r="R25982"/>
      <c r="S25982"/>
    </row>
    <row r="25983" spans="18:19" ht="15" customHeight="1">
      <c r="R25983"/>
      <c r="S25983"/>
    </row>
    <row r="25984" spans="18:19" ht="15" customHeight="1">
      <c r="R25984"/>
      <c r="S25984"/>
    </row>
    <row r="25985" spans="18:19" ht="15" customHeight="1">
      <c r="R25985"/>
      <c r="S25985"/>
    </row>
    <row r="25986" spans="18:19" ht="15" customHeight="1">
      <c r="R25986"/>
      <c r="S25986"/>
    </row>
    <row r="25987" spans="18:19" ht="15" customHeight="1">
      <c r="R25987"/>
      <c r="S25987"/>
    </row>
    <row r="25988" spans="18:19" ht="15" customHeight="1">
      <c r="R25988"/>
      <c r="S25988"/>
    </row>
    <row r="25989" spans="18:19" ht="15" customHeight="1">
      <c r="R25989"/>
      <c r="S25989"/>
    </row>
    <row r="25990" spans="18:19" ht="15" customHeight="1">
      <c r="R25990"/>
      <c r="S25990"/>
    </row>
    <row r="25991" spans="18:19" ht="15" customHeight="1">
      <c r="R25991"/>
      <c r="S25991"/>
    </row>
    <row r="25992" spans="18:19" ht="15" customHeight="1">
      <c r="R25992"/>
      <c r="S25992"/>
    </row>
    <row r="25993" spans="18:19" ht="15" customHeight="1">
      <c r="R25993"/>
      <c r="S25993"/>
    </row>
    <row r="25994" spans="18:19" ht="15" customHeight="1">
      <c r="R25994"/>
      <c r="S25994"/>
    </row>
    <row r="25995" spans="18:19" ht="15" customHeight="1">
      <c r="R25995"/>
      <c r="S25995"/>
    </row>
    <row r="25996" spans="18:19" ht="15" customHeight="1">
      <c r="R25996"/>
      <c r="S25996"/>
    </row>
    <row r="25997" spans="18:19" ht="15" customHeight="1">
      <c r="R25997"/>
      <c r="S25997"/>
    </row>
    <row r="25998" spans="18:19" ht="15" customHeight="1">
      <c r="R25998"/>
      <c r="S25998"/>
    </row>
    <row r="25999" spans="18:19" ht="15" customHeight="1">
      <c r="R25999"/>
      <c r="S25999"/>
    </row>
    <row r="26000" spans="18:19" ht="15" customHeight="1">
      <c r="R26000"/>
      <c r="S26000"/>
    </row>
    <row r="26001" spans="18:19" ht="15" customHeight="1">
      <c r="R26001"/>
      <c r="S26001"/>
    </row>
    <row r="26002" spans="18:19" ht="15" customHeight="1">
      <c r="R26002"/>
      <c r="S26002"/>
    </row>
    <row r="26003" spans="18:19" ht="15" customHeight="1">
      <c r="R26003"/>
      <c r="S26003"/>
    </row>
    <row r="26004" spans="18:19" ht="15" customHeight="1">
      <c r="R26004"/>
      <c r="S26004"/>
    </row>
    <row r="26005" spans="18:19" ht="15" customHeight="1">
      <c r="R26005"/>
      <c r="S26005"/>
    </row>
    <row r="26006" spans="18:19" ht="15" customHeight="1">
      <c r="R26006"/>
      <c r="S26006"/>
    </row>
    <row r="26007" spans="18:19" ht="15" customHeight="1">
      <c r="R26007"/>
      <c r="S26007"/>
    </row>
    <row r="26008" spans="18:19" ht="15" customHeight="1">
      <c r="R26008"/>
      <c r="S26008"/>
    </row>
    <row r="26009" spans="18:19" ht="15" customHeight="1">
      <c r="R26009"/>
      <c r="S26009"/>
    </row>
    <row r="26010" spans="18:19" ht="15" customHeight="1">
      <c r="R26010"/>
      <c r="S26010"/>
    </row>
    <row r="26011" spans="18:19" ht="15" customHeight="1">
      <c r="R26011"/>
      <c r="S26011"/>
    </row>
    <row r="26012" spans="18:19" ht="15" customHeight="1">
      <c r="R26012"/>
      <c r="S26012"/>
    </row>
    <row r="26013" spans="18:19" ht="15" customHeight="1">
      <c r="R26013"/>
      <c r="S26013"/>
    </row>
    <row r="26014" spans="18:19" ht="15" customHeight="1">
      <c r="R26014"/>
      <c r="S26014"/>
    </row>
    <row r="26015" spans="18:19" ht="15" customHeight="1">
      <c r="R26015"/>
      <c r="S26015"/>
    </row>
    <row r="26016" spans="18:19" ht="15" customHeight="1">
      <c r="R26016"/>
      <c r="S26016"/>
    </row>
    <row r="26017" spans="18:19" ht="15" customHeight="1">
      <c r="R26017"/>
      <c r="S26017"/>
    </row>
    <row r="26018" spans="18:19" ht="15" customHeight="1">
      <c r="R26018"/>
      <c r="S26018"/>
    </row>
    <row r="26019" spans="18:19" ht="15" customHeight="1">
      <c r="R26019"/>
      <c r="S26019"/>
    </row>
    <row r="26020" spans="18:19" ht="15" customHeight="1">
      <c r="R26020"/>
      <c r="S26020"/>
    </row>
    <row r="26021" spans="18:19" ht="15" customHeight="1">
      <c r="R26021"/>
      <c r="S26021"/>
    </row>
    <row r="26022" spans="18:19" ht="15" customHeight="1">
      <c r="R26022"/>
      <c r="S26022"/>
    </row>
    <row r="26023" spans="18:19" ht="15" customHeight="1">
      <c r="R26023"/>
      <c r="S26023"/>
    </row>
    <row r="26024" spans="18:19" ht="15" customHeight="1">
      <c r="R26024"/>
      <c r="S26024"/>
    </row>
    <row r="26025" spans="18:19" ht="15" customHeight="1">
      <c r="R26025"/>
      <c r="S26025"/>
    </row>
    <row r="26026" spans="18:19" ht="15" customHeight="1">
      <c r="R26026"/>
      <c r="S26026"/>
    </row>
    <row r="26027" spans="18:19" ht="15" customHeight="1">
      <c r="R26027"/>
      <c r="S26027"/>
    </row>
    <row r="26028" spans="18:19" ht="15" customHeight="1">
      <c r="R26028"/>
      <c r="S26028"/>
    </row>
    <row r="26029" spans="18:19" ht="15" customHeight="1">
      <c r="R26029"/>
      <c r="S26029"/>
    </row>
    <row r="26030" spans="18:19" ht="15" customHeight="1">
      <c r="R26030"/>
      <c r="S26030"/>
    </row>
    <row r="26031" spans="18:19" ht="15" customHeight="1">
      <c r="R26031"/>
      <c r="S26031"/>
    </row>
    <row r="26032" spans="18:19" ht="15" customHeight="1">
      <c r="R26032"/>
      <c r="S26032"/>
    </row>
    <row r="26033" spans="18:19" ht="15" customHeight="1">
      <c r="R26033"/>
      <c r="S26033"/>
    </row>
    <row r="26034" spans="18:19" ht="15" customHeight="1">
      <c r="R26034"/>
      <c r="S26034"/>
    </row>
    <row r="26035" spans="18:19" ht="15" customHeight="1">
      <c r="R26035"/>
      <c r="S26035"/>
    </row>
    <row r="26036" spans="18:19" ht="15" customHeight="1">
      <c r="R26036"/>
      <c r="S26036"/>
    </row>
    <row r="26037" spans="18:19" ht="15" customHeight="1">
      <c r="R26037"/>
      <c r="S26037"/>
    </row>
    <row r="26038" spans="18:19" ht="15" customHeight="1">
      <c r="R26038"/>
      <c r="S26038"/>
    </row>
    <row r="26039" spans="18:19" ht="15" customHeight="1">
      <c r="R26039"/>
      <c r="S26039"/>
    </row>
    <row r="26040" spans="18:19" ht="15" customHeight="1">
      <c r="R26040"/>
      <c r="S26040"/>
    </row>
    <row r="26041" spans="18:19" ht="15" customHeight="1">
      <c r="R26041"/>
      <c r="S26041"/>
    </row>
    <row r="26042" spans="18:19" ht="15" customHeight="1">
      <c r="R26042"/>
      <c r="S26042"/>
    </row>
    <row r="26043" spans="18:19" ht="15" customHeight="1">
      <c r="R26043"/>
      <c r="S26043"/>
    </row>
    <row r="26044" spans="18:19" ht="15" customHeight="1">
      <c r="R26044"/>
      <c r="S26044"/>
    </row>
    <row r="26045" spans="18:19" ht="15" customHeight="1">
      <c r="R26045"/>
      <c r="S26045"/>
    </row>
    <row r="26046" spans="18:19" ht="15" customHeight="1">
      <c r="R26046"/>
      <c r="S26046"/>
    </row>
    <row r="26047" spans="18:19" ht="15" customHeight="1">
      <c r="R26047"/>
      <c r="S26047"/>
    </row>
    <row r="26048" spans="18:19" ht="15" customHeight="1">
      <c r="R26048"/>
      <c r="S26048"/>
    </row>
    <row r="26049" spans="18:19" ht="15" customHeight="1">
      <c r="R26049"/>
      <c r="S26049"/>
    </row>
    <row r="26050" spans="18:19" ht="15" customHeight="1">
      <c r="R26050"/>
      <c r="S26050"/>
    </row>
    <row r="26051" spans="18:19" ht="15" customHeight="1">
      <c r="R26051"/>
      <c r="S26051"/>
    </row>
    <row r="26052" spans="18:19" ht="15" customHeight="1">
      <c r="R26052"/>
      <c r="S26052"/>
    </row>
    <row r="26053" spans="18:19" ht="15" customHeight="1">
      <c r="R26053"/>
      <c r="S26053"/>
    </row>
    <row r="26054" spans="18:19" ht="15" customHeight="1">
      <c r="R26054"/>
      <c r="S26054"/>
    </row>
    <row r="26055" spans="18:19" ht="15" customHeight="1">
      <c r="R26055"/>
      <c r="S26055"/>
    </row>
    <row r="26056" spans="18:19" ht="15" customHeight="1">
      <c r="R26056"/>
      <c r="S26056"/>
    </row>
    <row r="26057" spans="18:19" ht="15" customHeight="1">
      <c r="R26057"/>
      <c r="S26057"/>
    </row>
    <row r="26058" spans="18:19" ht="15" customHeight="1">
      <c r="R26058"/>
      <c r="S26058"/>
    </row>
    <row r="26059" spans="18:19" ht="15" customHeight="1">
      <c r="R26059"/>
      <c r="S26059"/>
    </row>
    <row r="26060" spans="18:19" ht="15" customHeight="1">
      <c r="R26060"/>
      <c r="S26060"/>
    </row>
    <row r="26061" spans="18:19" ht="15" customHeight="1">
      <c r="R26061"/>
      <c r="S26061"/>
    </row>
    <row r="26062" spans="18:19" ht="15" customHeight="1">
      <c r="R26062"/>
      <c r="S26062"/>
    </row>
    <row r="26063" spans="18:19" ht="15" customHeight="1">
      <c r="R26063"/>
      <c r="S26063"/>
    </row>
    <row r="26064" spans="18:19" ht="15" customHeight="1">
      <c r="R26064"/>
      <c r="S26064"/>
    </row>
    <row r="26065" spans="18:19" ht="15" customHeight="1">
      <c r="R26065"/>
      <c r="S26065"/>
    </row>
    <row r="26066" spans="18:19" ht="15" customHeight="1">
      <c r="R26066"/>
      <c r="S26066"/>
    </row>
    <row r="26067" spans="18:19" ht="15" customHeight="1">
      <c r="R26067"/>
      <c r="S26067"/>
    </row>
    <row r="26068" spans="18:19" ht="15" customHeight="1">
      <c r="R26068"/>
      <c r="S26068"/>
    </row>
    <row r="26069" spans="18:19" ht="15" customHeight="1">
      <c r="R26069"/>
      <c r="S26069"/>
    </row>
    <row r="26070" spans="18:19" ht="15" customHeight="1">
      <c r="R26070"/>
      <c r="S26070"/>
    </row>
    <row r="26071" spans="18:19" ht="15" customHeight="1">
      <c r="R26071"/>
      <c r="S26071"/>
    </row>
    <row r="26072" spans="18:19" ht="15" customHeight="1">
      <c r="R26072"/>
      <c r="S26072"/>
    </row>
    <row r="26073" spans="18:19" ht="15" customHeight="1">
      <c r="R26073"/>
      <c r="S26073"/>
    </row>
    <row r="26074" spans="18:19" ht="15" customHeight="1">
      <c r="R26074"/>
      <c r="S26074"/>
    </row>
    <row r="26075" spans="18:19" ht="15" customHeight="1">
      <c r="R26075"/>
      <c r="S26075"/>
    </row>
    <row r="26076" spans="18:19" ht="15" customHeight="1">
      <c r="R26076"/>
      <c r="S26076"/>
    </row>
    <row r="26077" spans="18:19" ht="15" customHeight="1">
      <c r="R26077"/>
      <c r="S26077"/>
    </row>
    <row r="26078" spans="18:19" ht="15" customHeight="1">
      <c r="R26078"/>
      <c r="S26078"/>
    </row>
    <row r="26079" spans="18:19" ht="15" customHeight="1">
      <c r="R26079"/>
      <c r="S26079"/>
    </row>
    <row r="26080" spans="18:19" ht="15" customHeight="1">
      <c r="R26080"/>
      <c r="S26080"/>
    </row>
    <row r="26081" spans="18:19" ht="15" customHeight="1">
      <c r="R26081"/>
      <c r="S26081"/>
    </row>
    <row r="26082" spans="18:19" ht="15" customHeight="1">
      <c r="R26082"/>
      <c r="S26082"/>
    </row>
    <row r="26083" spans="18:19" ht="15" customHeight="1">
      <c r="R26083"/>
      <c r="S26083"/>
    </row>
    <row r="26084" spans="18:19" ht="15" customHeight="1">
      <c r="R26084"/>
      <c r="S26084"/>
    </row>
    <row r="26085" spans="18:19" ht="15" customHeight="1">
      <c r="R26085"/>
      <c r="S26085"/>
    </row>
    <row r="26086" spans="18:19" ht="15" customHeight="1">
      <c r="R26086"/>
      <c r="S26086"/>
    </row>
    <row r="26087" spans="18:19" ht="15" customHeight="1">
      <c r="R26087"/>
      <c r="S26087"/>
    </row>
    <row r="26088" spans="18:19" ht="15" customHeight="1">
      <c r="R26088"/>
      <c r="S26088"/>
    </row>
    <row r="26089" spans="18:19" ht="15" customHeight="1">
      <c r="R26089"/>
      <c r="S26089"/>
    </row>
    <row r="26090" spans="18:19" ht="15" customHeight="1">
      <c r="R26090"/>
      <c r="S26090"/>
    </row>
    <row r="26091" spans="18:19" ht="15" customHeight="1">
      <c r="R26091"/>
      <c r="S26091"/>
    </row>
    <row r="26092" spans="18:19" ht="15" customHeight="1">
      <c r="R26092"/>
      <c r="S26092"/>
    </row>
    <row r="26093" spans="18:19" ht="15" customHeight="1">
      <c r="R26093"/>
      <c r="S26093"/>
    </row>
    <row r="26094" spans="18:19" ht="15" customHeight="1">
      <c r="R26094"/>
      <c r="S26094"/>
    </row>
    <row r="26095" spans="18:19" ht="15" customHeight="1">
      <c r="R26095"/>
      <c r="S26095"/>
    </row>
    <row r="26096" spans="18:19" ht="15" customHeight="1">
      <c r="R26096"/>
      <c r="S26096"/>
    </row>
    <row r="26097" spans="18:19" ht="15" customHeight="1">
      <c r="R26097"/>
      <c r="S26097"/>
    </row>
    <row r="26098" spans="18:19" ht="15" customHeight="1">
      <c r="R26098"/>
      <c r="S26098"/>
    </row>
    <row r="26099" spans="18:19" ht="15" customHeight="1">
      <c r="R26099"/>
      <c r="S26099"/>
    </row>
    <row r="26100" spans="18:19" ht="15" customHeight="1">
      <c r="R26100"/>
      <c r="S26100"/>
    </row>
    <row r="26101" spans="18:19" ht="15" customHeight="1">
      <c r="R26101"/>
      <c r="S26101"/>
    </row>
    <row r="26102" spans="18:19" ht="15" customHeight="1">
      <c r="R26102"/>
      <c r="S26102"/>
    </row>
    <row r="26103" spans="18:19" ht="15" customHeight="1">
      <c r="R26103"/>
      <c r="S26103"/>
    </row>
    <row r="26104" spans="18:19" ht="15" customHeight="1">
      <c r="R26104"/>
      <c r="S26104"/>
    </row>
    <row r="26105" spans="18:19" ht="15" customHeight="1">
      <c r="R26105"/>
      <c r="S26105"/>
    </row>
    <row r="26106" spans="18:19" ht="15" customHeight="1">
      <c r="R26106"/>
      <c r="S26106"/>
    </row>
    <row r="26107" spans="18:19" ht="15" customHeight="1">
      <c r="R26107"/>
      <c r="S26107"/>
    </row>
    <row r="26108" spans="18:19" ht="15" customHeight="1">
      <c r="R26108"/>
      <c r="S26108"/>
    </row>
    <row r="26109" spans="18:19" ht="15" customHeight="1">
      <c r="R26109"/>
      <c r="S26109"/>
    </row>
    <row r="26110" spans="18:19" ht="15" customHeight="1">
      <c r="R26110"/>
      <c r="S26110"/>
    </row>
    <row r="26111" spans="18:19" ht="15" customHeight="1">
      <c r="R26111"/>
      <c r="S26111"/>
    </row>
    <row r="26112" spans="18:19" ht="15" customHeight="1">
      <c r="R26112"/>
      <c r="S26112"/>
    </row>
    <row r="26113" spans="18:19" ht="15" customHeight="1">
      <c r="R26113"/>
      <c r="S26113"/>
    </row>
    <row r="26114" spans="18:19" ht="15" customHeight="1">
      <c r="R26114"/>
      <c r="S26114"/>
    </row>
    <row r="26115" spans="18:19" ht="15" customHeight="1">
      <c r="R26115"/>
      <c r="S26115"/>
    </row>
    <row r="26116" spans="18:19" ht="15" customHeight="1">
      <c r="R26116"/>
      <c r="S26116"/>
    </row>
    <row r="26117" spans="18:19" ht="15" customHeight="1">
      <c r="R26117"/>
      <c r="S26117"/>
    </row>
    <row r="26118" spans="18:19" ht="15" customHeight="1">
      <c r="R26118"/>
      <c r="S26118"/>
    </row>
    <row r="26119" spans="18:19" ht="15" customHeight="1">
      <c r="R26119"/>
      <c r="S26119"/>
    </row>
    <row r="26120" spans="18:19" ht="15" customHeight="1">
      <c r="R26120"/>
      <c r="S26120"/>
    </row>
    <row r="26121" spans="18:19" ht="15" customHeight="1">
      <c r="R26121"/>
      <c r="S26121"/>
    </row>
    <row r="26122" spans="18:19" ht="15" customHeight="1">
      <c r="R26122"/>
      <c r="S26122"/>
    </row>
    <row r="26123" spans="18:19" ht="15" customHeight="1">
      <c r="R26123"/>
      <c r="S26123"/>
    </row>
    <row r="26124" spans="18:19" ht="15" customHeight="1">
      <c r="R26124"/>
      <c r="S26124"/>
    </row>
    <row r="26125" spans="18:19" ht="15" customHeight="1">
      <c r="R26125"/>
      <c r="S26125"/>
    </row>
    <row r="26126" spans="18:19" ht="15" customHeight="1">
      <c r="R26126"/>
      <c r="S26126"/>
    </row>
    <row r="26127" spans="18:19" ht="15" customHeight="1">
      <c r="R26127"/>
      <c r="S26127"/>
    </row>
    <row r="26128" spans="18:19" ht="15" customHeight="1">
      <c r="R26128"/>
      <c r="S26128"/>
    </row>
    <row r="26129" spans="18:19" ht="15" customHeight="1">
      <c r="R26129"/>
      <c r="S26129"/>
    </row>
    <row r="26130" spans="18:19" ht="15" customHeight="1">
      <c r="R26130"/>
      <c r="S26130"/>
    </row>
    <row r="26131" spans="18:19" ht="15" customHeight="1">
      <c r="R26131"/>
      <c r="S26131"/>
    </row>
    <row r="26132" spans="18:19" ht="15" customHeight="1">
      <c r="R26132"/>
      <c r="S26132"/>
    </row>
    <row r="26133" spans="18:19" ht="15" customHeight="1">
      <c r="R26133"/>
      <c r="S26133"/>
    </row>
    <row r="26134" spans="18:19" ht="15" customHeight="1">
      <c r="R26134"/>
      <c r="S26134"/>
    </row>
    <row r="26135" spans="18:19" ht="15" customHeight="1">
      <c r="R26135"/>
      <c r="S26135"/>
    </row>
    <row r="26136" spans="18:19" ht="15" customHeight="1">
      <c r="R26136"/>
      <c r="S26136"/>
    </row>
    <row r="26137" spans="18:19" ht="15" customHeight="1">
      <c r="R26137"/>
      <c r="S26137"/>
    </row>
    <row r="26138" spans="18:19" ht="15" customHeight="1">
      <c r="R26138"/>
      <c r="S26138"/>
    </row>
    <row r="26139" spans="18:19" ht="15" customHeight="1">
      <c r="R26139"/>
      <c r="S26139"/>
    </row>
    <row r="26140" spans="18:19" ht="15" customHeight="1">
      <c r="R26140"/>
      <c r="S26140"/>
    </row>
    <row r="26141" spans="18:19" ht="15" customHeight="1">
      <c r="R26141"/>
      <c r="S26141"/>
    </row>
    <row r="26142" spans="18:19" ht="15" customHeight="1">
      <c r="R26142"/>
      <c r="S26142"/>
    </row>
    <row r="26143" spans="18:19" ht="15" customHeight="1">
      <c r="R26143"/>
      <c r="S26143"/>
    </row>
    <row r="26144" spans="18:19" ht="15" customHeight="1">
      <c r="R26144"/>
      <c r="S26144"/>
    </row>
    <row r="26145" spans="18:19" ht="15" customHeight="1">
      <c r="R26145"/>
      <c r="S26145"/>
    </row>
    <row r="26146" spans="18:19" ht="15" customHeight="1">
      <c r="R26146"/>
      <c r="S26146"/>
    </row>
    <row r="26147" spans="18:19" ht="15" customHeight="1">
      <c r="R26147"/>
      <c r="S26147"/>
    </row>
    <row r="26148" spans="18:19" ht="15" customHeight="1">
      <c r="R26148"/>
      <c r="S26148"/>
    </row>
    <row r="26149" spans="18:19" ht="15" customHeight="1">
      <c r="R26149"/>
      <c r="S26149"/>
    </row>
    <row r="26150" spans="18:19" ht="15" customHeight="1">
      <c r="R26150"/>
      <c r="S26150"/>
    </row>
    <row r="26151" spans="18:19" ht="15" customHeight="1">
      <c r="R26151"/>
      <c r="S26151"/>
    </row>
    <row r="26152" spans="18:19" ht="15" customHeight="1">
      <c r="R26152"/>
      <c r="S26152"/>
    </row>
    <row r="26153" spans="18:19" ht="15" customHeight="1">
      <c r="R26153"/>
      <c r="S26153"/>
    </row>
    <row r="26154" spans="18:19" ht="15" customHeight="1">
      <c r="R26154"/>
      <c r="S26154"/>
    </row>
    <row r="26155" spans="18:19" ht="15" customHeight="1">
      <c r="R26155"/>
      <c r="S26155"/>
    </row>
    <row r="26156" spans="18:19" ht="15" customHeight="1">
      <c r="R26156"/>
      <c r="S26156"/>
    </row>
    <row r="26157" spans="18:19" ht="15" customHeight="1">
      <c r="R26157"/>
      <c r="S26157"/>
    </row>
    <row r="26158" spans="18:19" ht="15" customHeight="1">
      <c r="R26158"/>
      <c r="S26158"/>
    </row>
    <row r="26159" spans="18:19" ht="15" customHeight="1">
      <c r="R26159"/>
      <c r="S26159"/>
    </row>
    <row r="26160" spans="18:19" ht="15" customHeight="1">
      <c r="R26160"/>
      <c r="S26160"/>
    </row>
    <row r="26161" spans="18:19" ht="15" customHeight="1">
      <c r="R26161"/>
      <c r="S26161"/>
    </row>
    <row r="26162" spans="18:19" ht="15" customHeight="1">
      <c r="R26162"/>
      <c r="S26162"/>
    </row>
    <row r="26163" spans="18:19" ht="15" customHeight="1">
      <c r="R26163"/>
      <c r="S26163"/>
    </row>
    <row r="26164" spans="18:19" ht="15" customHeight="1">
      <c r="R26164"/>
      <c r="S26164"/>
    </row>
    <row r="26165" spans="18:19" ht="15" customHeight="1">
      <c r="R26165"/>
      <c r="S26165"/>
    </row>
    <row r="26166" spans="18:19" ht="15" customHeight="1">
      <c r="R26166"/>
      <c r="S26166"/>
    </row>
    <row r="26167" spans="18:19" ht="15" customHeight="1">
      <c r="R26167"/>
      <c r="S26167"/>
    </row>
    <row r="26168" spans="18:19" ht="15" customHeight="1">
      <c r="R26168"/>
      <c r="S26168"/>
    </row>
    <row r="26169" spans="18:19" ht="15" customHeight="1">
      <c r="R26169"/>
      <c r="S26169"/>
    </row>
    <row r="26170" spans="18:19" ht="15" customHeight="1">
      <c r="R26170"/>
      <c r="S26170"/>
    </row>
    <row r="26171" spans="18:19" ht="15" customHeight="1">
      <c r="R26171"/>
      <c r="S26171"/>
    </row>
    <row r="26172" spans="18:19" ht="15" customHeight="1">
      <c r="R26172"/>
      <c r="S26172"/>
    </row>
    <row r="26173" spans="18:19" ht="15" customHeight="1">
      <c r="R26173"/>
      <c r="S26173"/>
    </row>
    <row r="26174" spans="18:19" ht="15" customHeight="1">
      <c r="R26174"/>
      <c r="S26174"/>
    </row>
    <row r="26175" spans="18:19" ht="15" customHeight="1">
      <c r="R26175"/>
      <c r="S26175"/>
    </row>
    <row r="26176" spans="18:19" ht="15" customHeight="1">
      <c r="R26176"/>
      <c r="S26176"/>
    </row>
    <row r="26177" spans="18:19" ht="15" customHeight="1">
      <c r="R26177"/>
      <c r="S26177"/>
    </row>
    <row r="26178" spans="18:19" ht="15" customHeight="1">
      <c r="R26178"/>
      <c r="S26178"/>
    </row>
    <row r="26179" spans="18:19" ht="15" customHeight="1">
      <c r="R26179"/>
      <c r="S26179"/>
    </row>
    <row r="26180" spans="18:19" ht="15" customHeight="1">
      <c r="R26180"/>
      <c r="S26180"/>
    </row>
    <row r="26181" spans="18:19" ht="15" customHeight="1">
      <c r="R26181"/>
      <c r="S26181"/>
    </row>
    <row r="26182" spans="18:19" ht="15" customHeight="1">
      <c r="R26182"/>
      <c r="S26182"/>
    </row>
    <row r="26183" spans="18:19" ht="15" customHeight="1">
      <c r="R26183"/>
      <c r="S26183"/>
    </row>
    <row r="26184" spans="18:19" ht="15" customHeight="1">
      <c r="R26184"/>
      <c r="S26184"/>
    </row>
    <row r="26185" spans="18:19" ht="15" customHeight="1">
      <c r="R26185"/>
      <c r="S26185"/>
    </row>
    <row r="26186" spans="18:19" ht="15" customHeight="1">
      <c r="R26186"/>
      <c r="S26186"/>
    </row>
    <row r="26187" spans="18:19" ht="15" customHeight="1">
      <c r="R26187"/>
      <c r="S26187"/>
    </row>
    <row r="26188" spans="18:19" ht="15" customHeight="1">
      <c r="R26188"/>
      <c r="S26188"/>
    </row>
    <row r="26189" spans="18:19" ht="15" customHeight="1">
      <c r="R26189"/>
      <c r="S26189"/>
    </row>
    <row r="26190" spans="18:19" ht="15" customHeight="1">
      <c r="R26190"/>
      <c r="S26190"/>
    </row>
    <row r="26191" spans="18:19" ht="15" customHeight="1">
      <c r="R26191"/>
      <c r="S26191"/>
    </row>
    <row r="26192" spans="18:19" ht="15" customHeight="1">
      <c r="R26192"/>
      <c r="S26192"/>
    </row>
    <row r="26193" spans="18:19" ht="15" customHeight="1">
      <c r="R26193"/>
      <c r="S26193"/>
    </row>
    <row r="26194" spans="18:19" ht="15" customHeight="1">
      <c r="R26194"/>
      <c r="S26194"/>
    </row>
    <row r="26195" spans="18:19" ht="15" customHeight="1">
      <c r="R26195"/>
      <c r="S26195"/>
    </row>
    <row r="26196" spans="18:19" ht="15" customHeight="1">
      <c r="R26196"/>
      <c r="S26196"/>
    </row>
    <row r="26197" spans="18:19" ht="15" customHeight="1">
      <c r="R26197"/>
      <c r="S26197"/>
    </row>
    <row r="26198" spans="18:19" ht="15" customHeight="1">
      <c r="R26198"/>
      <c r="S26198"/>
    </row>
    <row r="26199" spans="18:19" ht="15" customHeight="1">
      <c r="R26199"/>
      <c r="S26199"/>
    </row>
    <row r="26200" spans="18:19" ht="15" customHeight="1">
      <c r="R26200"/>
      <c r="S26200"/>
    </row>
    <row r="26201" spans="18:19" ht="15" customHeight="1">
      <c r="R26201"/>
      <c r="S26201"/>
    </row>
    <row r="26202" spans="18:19" ht="15" customHeight="1">
      <c r="R26202"/>
      <c r="S26202"/>
    </row>
    <row r="26203" spans="18:19" ht="15" customHeight="1">
      <c r="R26203"/>
      <c r="S26203"/>
    </row>
    <row r="26204" spans="18:19" ht="15" customHeight="1">
      <c r="R26204"/>
      <c r="S26204"/>
    </row>
    <row r="26205" spans="18:19" ht="15" customHeight="1">
      <c r="R26205"/>
      <c r="S26205"/>
    </row>
    <row r="26206" spans="18:19" ht="15" customHeight="1">
      <c r="R26206"/>
      <c r="S26206"/>
    </row>
    <row r="26207" spans="18:19" ht="15" customHeight="1">
      <c r="R26207"/>
      <c r="S26207"/>
    </row>
    <row r="26208" spans="18:19" ht="15" customHeight="1">
      <c r="R26208"/>
      <c r="S26208"/>
    </row>
    <row r="26209" spans="18:19" ht="15" customHeight="1">
      <c r="R26209"/>
      <c r="S26209"/>
    </row>
    <row r="26210" spans="18:19" ht="15" customHeight="1">
      <c r="R26210"/>
      <c r="S26210"/>
    </row>
    <row r="26211" spans="18:19" ht="15" customHeight="1">
      <c r="R26211"/>
      <c r="S26211"/>
    </row>
    <row r="26212" spans="18:19" ht="15" customHeight="1">
      <c r="R26212"/>
      <c r="S26212"/>
    </row>
    <row r="26213" spans="18:19" ht="15" customHeight="1">
      <c r="R26213"/>
      <c r="S26213"/>
    </row>
    <row r="26214" spans="18:19" ht="15" customHeight="1">
      <c r="R26214"/>
      <c r="S26214"/>
    </row>
    <row r="26215" spans="18:19" ht="15" customHeight="1">
      <c r="R26215"/>
      <c r="S26215"/>
    </row>
    <row r="26216" spans="18:19" ht="15" customHeight="1">
      <c r="R26216"/>
      <c r="S26216"/>
    </row>
    <row r="26217" spans="18:19" ht="15" customHeight="1">
      <c r="R26217"/>
      <c r="S26217"/>
    </row>
    <row r="26218" spans="18:19" ht="15" customHeight="1">
      <c r="R26218"/>
      <c r="S26218"/>
    </row>
    <row r="26219" spans="18:19" ht="15" customHeight="1">
      <c r="R26219"/>
      <c r="S26219"/>
    </row>
    <row r="26220" spans="18:19" ht="15" customHeight="1">
      <c r="R26220"/>
      <c r="S26220"/>
    </row>
    <row r="26221" spans="18:19" ht="15" customHeight="1">
      <c r="R26221"/>
      <c r="S26221"/>
    </row>
    <row r="26222" spans="18:19" ht="15" customHeight="1">
      <c r="R26222"/>
      <c r="S26222"/>
    </row>
    <row r="26223" spans="18:19" ht="15" customHeight="1">
      <c r="R26223"/>
      <c r="S26223"/>
    </row>
    <row r="26224" spans="18:19" ht="15" customHeight="1">
      <c r="R26224"/>
      <c r="S26224"/>
    </row>
    <row r="26225" spans="18:19" ht="15" customHeight="1">
      <c r="R26225"/>
      <c r="S26225"/>
    </row>
    <row r="26226" spans="18:19" ht="15" customHeight="1">
      <c r="R26226"/>
      <c r="S26226"/>
    </row>
    <row r="26227" spans="18:19" ht="15" customHeight="1">
      <c r="R26227"/>
      <c r="S26227"/>
    </row>
    <row r="26228" spans="18:19" ht="15" customHeight="1">
      <c r="R26228"/>
      <c r="S26228"/>
    </row>
    <row r="26229" spans="18:19" ht="15" customHeight="1">
      <c r="R26229"/>
      <c r="S26229"/>
    </row>
    <row r="26230" spans="18:19" ht="15" customHeight="1">
      <c r="R26230"/>
      <c r="S26230"/>
    </row>
    <row r="26231" spans="18:19" ht="15" customHeight="1">
      <c r="R26231"/>
      <c r="S26231"/>
    </row>
    <row r="26232" spans="18:19" ht="15" customHeight="1">
      <c r="R26232"/>
      <c r="S26232"/>
    </row>
    <row r="26233" spans="18:19" ht="15" customHeight="1">
      <c r="R26233"/>
      <c r="S26233"/>
    </row>
    <row r="26234" spans="18:19" ht="15" customHeight="1">
      <c r="R26234"/>
      <c r="S26234"/>
    </row>
    <row r="26235" spans="18:19" ht="15" customHeight="1">
      <c r="R26235"/>
      <c r="S26235"/>
    </row>
    <row r="26236" spans="18:19" ht="15" customHeight="1">
      <c r="R26236"/>
      <c r="S26236"/>
    </row>
    <row r="26237" spans="18:19" ht="15" customHeight="1">
      <c r="R26237"/>
      <c r="S26237"/>
    </row>
    <row r="26238" spans="18:19" ht="15" customHeight="1">
      <c r="R26238"/>
      <c r="S26238"/>
    </row>
    <row r="26239" spans="18:19" ht="15" customHeight="1">
      <c r="R26239"/>
      <c r="S26239"/>
    </row>
    <row r="26240" spans="18:19" ht="15" customHeight="1">
      <c r="R26240"/>
      <c r="S26240"/>
    </row>
    <row r="26241" spans="18:19" ht="15" customHeight="1">
      <c r="R26241"/>
      <c r="S26241"/>
    </row>
    <row r="26242" spans="18:19" ht="15" customHeight="1">
      <c r="R26242"/>
      <c r="S26242"/>
    </row>
    <row r="26243" spans="18:19" ht="15" customHeight="1">
      <c r="R26243"/>
      <c r="S26243"/>
    </row>
    <row r="26244" spans="18:19" ht="15" customHeight="1">
      <c r="R26244"/>
      <c r="S26244"/>
    </row>
    <row r="26245" spans="18:19" ht="15" customHeight="1">
      <c r="R26245"/>
      <c r="S26245"/>
    </row>
    <row r="26246" spans="18:19" ht="15" customHeight="1">
      <c r="R26246"/>
      <c r="S26246"/>
    </row>
    <row r="26247" spans="18:19" ht="15" customHeight="1">
      <c r="R26247"/>
      <c r="S26247"/>
    </row>
    <row r="26248" spans="18:19" ht="15" customHeight="1">
      <c r="R26248"/>
      <c r="S26248"/>
    </row>
    <row r="26249" spans="18:19" ht="15" customHeight="1">
      <c r="R26249"/>
      <c r="S26249"/>
    </row>
    <row r="26250" spans="18:19" ht="15" customHeight="1">
      <c r="R26250"/>
      <c r="S26250"/>
    </row>
    <row r="26251" spans="18:19" ht="15" customHeight="1">
      <c r="R26251"/>
      <c r="S26251"/>
    </row>
    <row r="26252" spans="18:19" ht="15" customHeight="1">
      <c r="R26252"/>
      <c r="S26252"/>
    </row>
    <row r="26253" spans="18:19" ht="15" customHeight="1">
      <c r="R26253"/>
      <c r="S26253"/>
    </row>
    <row r="26254" spans="18:19" ht="15" customHeight="1">
      <c r="R26254"/>
      <c r="S26254"/>
    </row>
    <row r="26255" spans="18:19" ht="15" customHeight="1">
      <c r="R26255"/>
      <c r="S26255"/>
    </row>
    <row r="26256" spans="18:19" ht="15" customHeight="1">
      <c r="R26256"/>
      <c r="S26256"/>
    </row>
    <row r="26257" spans="18:19" ht="15" customHeight="1">
      <c r="R26257"/>
      <c r="S26257"/>
    </row>
    <row r="26258" spans="18:19" ht="15" customHeight="1">
      <c r="R26258"/>
      <c r="S26258"/>
    </row>
    <row r="26259" spans="18:19" ht="15" customHeight="1">
      <c r="R26259"/>
      <c r="S26259"/>
    </row>
    <row r="26260" spans="18:19" ht="15" customHeight="1">
      <c r="R26260"/>
      <c r="S26260"/>
    </row>
    <row r="26261" spans="18:19" ht="15" customHeight="1">
      <c r="R26261"/>
      <c r="S26261"/>
    </row>
    <row r="26262" spans="18:19" ht="15" customHeight="1">
      <c r="R26262"/>
      <c r="S26262"/>
    </row>
    <row r="26263" spans="18:19" ht="15" customHeight="1">
      <c r="R26263"/>
      <c r="S26263"/>
    </row>
    <row r="26264" spans="18:19" ht="15" customHeight="1">
      <c r="R26264"/>
      <c r="S26264"/>
    </row>
    <row r="26265" spans="18:19" ht="15" customHeight="1">
      <c r="R26265"/>
      <c r="S26265"/>
    </row>
    <row r="26266" spans="18:19" ht="15" customHeight="1">
      <c r="R26266"/>
      <c r="S26266"/>
    </row>
    <row r="26267" spans="18:19" ht="15" customHeight="1">
      <c r="R26267"/>
      <c r="S26267"/>
    </row>
    <row r="26268" spans="18:19" ht="15" customHeight="1">
      <c r="R26268"/>
      <c r="S26268"/>
    </row>
    <row r="26269" spans="18:19" ht="15" customHeight="1">
      <c r="R26269"/>
      <c r="S26269"/>
    </row>
    <row r="26270" spans="18:19" ht="15" customHeight="1">
      <c r="R26270"/>
      <c r="S26270"/>
    </row>
    <row r="26271" spans="18:19" ht="15" customHeight="1">
      <c r="R26271"/>
      <c r="S26271"/>
    </row>
    <row r="26272" spans="18:19" ht="15" customHeight="1">
      <c r="R26272"/>
      <c r="S26272"/>
    </row>
    <row r="26273" spans="18:19" ht="15" customHeight="1">
      <c r="R26273"/>
      <c r="S26273"/>
    </row>
    <row r="26274" spans="18:19" ht="15" customHeight="1">
      <c r="R26274"/>
      <c r="S26274"/>
    </row>
    <row r="26275" spans="18:19" ht="15" customHeight="1">
      <c r="R26275"/>
      <c r="S26275"/>
    </row>
    <row r="26276" spans="18:19" ht="15" customHeight="1">
      <c r="R26276"/>
      <c r="S26276"/>
    </row>
    <row r="26277" spans="18:19" ht="15" customHeight="1">
      <c r="R26277"/>
      <c r="S26277"/>
    </row>
    <row r="26278" spans="18:19" ht="15" customHeight="1">
      <c r="R26278"/>
      <c r="S26278"/>
    </row>
    <row r="26279" spans="18:19" ht="15" customHeight="1">
      <c r="R26279"/>
      <c r="S26279"/>
    </row>
    <row r="26280" spans="18:19" ht="15" customHeight="1">
      <c r="R26280"/>
      <c r="S26280"/>
    </row>
    <row r="26281" spans="18:19" ht="15" customHeight="1">
      <c r="R26281"/>
      <c r="S26281"/>
    </row>
    <row r="26282" spans="18:19" ht="15" customHeight="1">
      <c r="R26282"/>
      <c r="S26282"/>
    </row>
    <row r="26283" spans="18:19" ht="15" customHeight="1">
      <c r="R26283"/>
      <c r="S26283"/>
    </row>
    <row r="26284" spans="18:19" ht="15" customHeight="1">
      <c r="R26284"/>
      <c r="S26284"/>
    </row>
    <row r="26285" spans="18:19" ht="15" customHeight="1">
      <c r="R26285"/>
      <c r="S26285"/>
    </row>
    <row r="26286" spans="18:19" ht="15" customHeight="1">
      <c r="R26286"/>
      <c r="S26286"/>
    </row>
    <row r="26287" spans="18:19" ht="15" customHeight="1">
      <c r="R26287"/>
      <c r="S26287"/>
    </row>
    <row r="26288" spans="18:19" ht="15" customHeight="1">
      <c r="R26288"/>
      <c r="S26288"/>
    </row>
    <row r="26289" spans="18:19" ht="15" customHeight="1">
      <c r="R26289"/>
      <c r="S26289"/>
    </row>
    <row r="26290" spans="18:19" ht="15" customHeight="1">
      <c r="R26290"/>
      <c r="S26290"/>
    </row>
    <row r="26291" spans="18:19" ht="15" customHeight="1">
      <c r="R26291"/>
      <c r="S26291"/>
    </row>
    <row r="26292" spans="18:19" ht="15" customHeight="1">
      <c r="R26292"/>
      <c r="S26292"/>
    </row>
    <row r="26293" spans="18:19" ht="15" customHeight="1">
      <c r="R26293"/>
      <c r="S26293"/>
    </row>
    <row r="26294" spans="18:19" ht="15" customHeight="1">
      <c r="R26294"/>
      <c r="S26294"/>
    </row>
    <row r="26295" spans="18:19" ht="15" customHeight="1">
      <c r="R26295"/>
      <c r="S26295"/>
    </row>
    <row r="26296" spans="18:19" ht="15" customHeight="1">
      <c r="R26296"/>
      <c r="S26296"/>
    </row>
    <row r="26297" spans="18:19" ht="15" customHeight="1">
      <c r="R26297"/>
      <c r="S26297"/>
    </row>
    <row r="26298" spans="18:19" ht="15" customHeight="1">
      <c r="R26298"/>
      <c r="S26298"/>
    </row>
    <row r="26299" spans="18:19" ht="15" customHeight="1">
      <c r="R26299"/>
      <c r="S26299"/>
    </row>
    <row r="26300" spans="18:19" ht="15" customHeight="1">
      <c r="R26300"/>
      <c r="S26300"/>
    </row>
    <row r="26301" spans="18:19" ht="15" customHeight="1">
      <c r="R26301"/>
      <c r="S26301"/>
    </row>
    <row r="26302" spans="18:19" ht="15" customHeight="1">
      <c r="R26302"/>
      <c r="S26302"/>
    </row>
    <row r="26303" spans="18:19" ht="15" customHeight="1">
      <c r="R26303"/>
      <c r="S26303"/>
    </row>
    <row r="26304" spans="18:19" ht="15" customHeight="1">
      <c r="R26304"/>
      <c r="S26304"/>
    </row>
    <row r="26305" spans="18:19" ht="15" customHeight="1">
      <c r="R26305"/>
      <c r="S26305"/>
    </row>
    <row r="26306" spans="18:19" ht="15" customHeight="1">
      <c r="R26306"/>
      <c r="S26306"/>
    </row>
    <row r="26307" spans="18:19" ht="15" customHeight="1">
      <c r="R26307"/>
      <c r="S26307"/>
    </row>
    <row r="26308" spans="18:19" ht="15" customHeight="1">
      <c r="R26308"/>
      <c r="S26308"/>
    </row>
    <row r="26309" spans="18:19" ht="15" customHeight="1">
      <c r="R26309"/>
      <c r="S26309"/>
    </row>
    <row r="26310" spans="18:19" ht="15" customHeight="1">
      <c r="R26310"/>
      <c r="S26310"/>
    </row>
    <row r="26311" spans="18:19" ht="15" customHeight="1">
      <c r="R26311"/>
      <c r="S26311"/>
    </row>
    <row r="26312" spans="18:19" ht="15" customHeight="1">
      <c r="R26312"/>
      <c r="S26312"/>
    </row>
    <row r="26313" spans="18:19" ht="15" customHeight="1">
      <c r="R26313"/>
      <c r="S26313"/>
    </row>
    <row r="26314" spans="18:19" ht="15" customHeight="1">
      <c r="R26314"/>
      <c r="S26314"/>
    </row>
    <row r="26315" spans="18:19" ht="15" customHeight="1">
      <c r="R26315"/>
      <c r="S26315"/>
    </row>
    <row r="26316" spans="18:19" ht="15" customHeight="1">
      <c r="R26316"/>
      <c r="S26316"/>
    </row>
    <row r="26317" spans="18:19" ht="15" customHeight="1">
      <c r="R26317"/>
      <c r="S26317"/>
    </row>
    <row r="26318" spans="18:19" ht="15" customHeight="1">
      <c r="R26318"/>
      <c r="S26318"/>
    </row>
    <row r="26319" spans="18:19" ht="15" customHeight="1">
      <c r="R26319"/>
      <c r="S26319"/>
    </row>
    <row r="26320" spans="18:19" ht="15" customHeight="1">
      <c r="R26320"/>
      <c r="S26320"/>
    </row>
    <row r="26321" spans="18:19" ht="15" customHeight="1">
      <c r="R26321"/>
      <c r="S26321"/>
    </row>
    <row r="26322" spans="18:19" ht="15" customHeight="1">
      <c r="R26322"/>
      <c r="S26322"/>
    </row>
    <row r="26323" spans="18:19" ht="15" customHeight="1">
      <c r="R26323"/>
      <c r="S26323"/>
    </row>
    <row r="26324" spans="18:19" ht="15" customHeight="1">
      <c r="R26324"/>
      <c r="S26324"/>
    </row>
    <row r="26325" spans="18:19" ht="15" customHeight="1">
      <c r="R26325"/>
      <c r="S26325"/>
    </row>
    <row r="26326" spans="18:19" ht="15" customHeight="1">
      <c r="R26326"/>
      <c r="S26326"/>
    </row>
    <row r="26327" spans="18:19" ht="15" customHeight="1">
      <c r="R26327"/>
      <c r="S26327"/>
    </row>
    <row r="26328" spans="18:19" ht="15" customHeight="1">
      <c r="R26328"/>
      <c r="S26328"/>
    </row>
    <row r="26329" spans="18:19" ht="15" customHeight="1">
      <c r="R26329"/>
      <c r="S26329"/>
    </row>
    <row r="26330" spans="18:19" ht="15" customHeight="1">
      <c r="R26330"/>
      <c r="S26330"/>
    </row>
    <row r="26331" spans="18:19" ht="15" customHeight="1">
      <c r="R26331"/>
      <c r="S26331"/>
    </row>
    <row r="26332" spans="18:19" ht="15" customHeight="1">
      <c r="R26332"/>
      <c r="S26332"/>
    </row>
    <row r="26333" spans="18:19" ht="15" customHeight="1">
      <c r="R26333"/>
      <c r="S26333"/>
    </row>
    <row r="26334" spans="18:19" ht="15" customHeight="1">
      <c r="R26334"/>
      <c r="S26334"/>
    </row>
    <row r="26335" spans="18:19" ht="15" customHeight="1">
      <c r="R26335"/>
      <c r="S26335"/>
    </row>
    <row r="26336" spans="18:19" ht="15" customHeight="1">
      <c r="R26336"/>
      <c r="S26336"/>
    </row>
    <row r="26337" spans="18:19" ht="15" customHeight="1">
      <c r="R26337"/>
      <c r="S26337"/>
    </row>
    <row r="26338" spans="18:19" ht="15" customHeight="1">
      <c r="R26338"/>
      <c r="S26338"/>
    </row>
    <row r="26339" spans="18:19" ht="15" customHeight="1">
      <c r="R26339"/>
      <c r="S26339"/>
    </row>
    <row r="26340" spans="18:19" ht="15" customHeight="1">
      <c r="R26340"/>
      <c r="S26340"/>
    </row>
    <row r="26341" spans="18:19" ht="15" customHeight="1">
      <c r="R26341"/>
      <c r="S26341"/>
    </row>
    <row r="26342" spans="18:19" ht="15" customHeight="1">
      <c r="R26342"/>
      <c r="S26342"/>
    </row>
    <row r="26343" spans="18:19" ht="15" customHeight="1">
      <c r="R26343"/>
      <c r="S26343"/>
    </row>
    <row r="26344" spans="18:19" ht="15" customHeight="1">
      <c r="R26344"/>
      <c r="S26344"/>
    </row>
    <row r="26345" spans="18:19" ht="15" customHeight="1">
      <c r="R26345"/>
      <c r="S26345"/>
    </row>
    <row r="26346" spans="18:19" ht="15" customHeight="1">
      <c r="R26346"/>
      <c r="S26346"/>
    </row>
    <row r="26347" spans="18:19" ht="15" customHeight="1">
      <c r="R26347"/>
      <c r="S26347"/>
    </row>
    <row r="26348" spans="18:19" ht="15" customHeight="1">
      <c r="R26348"/>
      <c r="S26348"/>
    </row>
    <row r="26349" spans="18:19" ht="15" customHeight="1">
      <c r="R26349"/>
      <c r="S26349"/>
    </row>
    <row r="26350" spans="18:19" ht="15" customHeight="1">
      <c r="R26350"/>
      <c r="S26350"/>
    </row>
    <row r="26351" spans="18:19" ht="15" customHeight="1">
      <c r="R26351"/>
      <c r="S26351"/>
    </row>
    <row r="26352" spans="18:19" ht="15" customHeight="1">
      <c r="R26352"/>
      <c r="S26352"/>
    </row>
    <row r="26353" spans="18:19" ht="15" customHeight="1">
      <c r="R26353"/>
      <c r="S26353"/>
    </row>
    <row r="26354" spans="18:19" ht="15" customHeight="1">
      <c r="R26354"/>
      <c r="S26354"/>
    </row>
    <row r="26355" spans="18:19" ht="15" customHeight="1">
      <c r="R26355"/>
      <c r="S26355"/>
    </row>
    <row r="26356" spans="18:19" ht="15" customHeight="1">
      <c r="R26356"/>
      <c r="S26356"/>
    </row>
    <row r="26357" spans="18:19" ht="15" customHeight="1">
      <c r="R26357"/>
      <c r="S26357"/>
    </row>
    <row r="26358" spans="18:19" ht="15" customHeight="1">
      <c r="R26358"/>
      <c r="S26358"/>
    </row>
    <row r="26359" spans="18:19" ht="15" customHeight="1">
      <c r="R26359"/>
      <c r="S26359"/>
    </row>
    <row r="26360" spans="18:19" ht="15" customHeight="1">
      <c r="R26360"/>
      <c r="S26360"/>
    </row>
    <row r="26361" spans="18:19" ht="15" customHeight="1">
      <c r="R26361"/>
      <c r="S26361"/>
    </row>
    <row r="26362" spans="18:19" ht="15" customHeight="1">
      <c r="R26362"/>
      <c r="S26362"/>
    </row>
    <row r="26363" spans="18:19" ht="15" customHeight="1">
      <c r="R26363"/>
      <c r="S26363"/>
    </row>
    <row r="26364" spans="18:19" ht="15" customHeight="1">
      <c r="R26364"/>
      <c r="S26364"/>
    </row>
    <row r="26365" spans="18:19" ht="15" customHeight="1">
      <c r="R26365"/>
      <c r="S26365"/>
    </row>
    <row r="26366" spans="18:19" ht="15" customHeight="1">
      <c r="R26366"/>
      <c r="S26366"/>
    </row>
    <row r="26367" spans="18:19" ht="15" customHeight="1">
      <c r="R26367"/>
      <c r="S26367"/>
    </row>
    <row r="26368" spans="18:19" ht="15" customHeight="1">
      <c r="R26368"/>
      <c r="S26368"/>
    </row>
    <row r="26369" spans="18:19" ht="15" customHeight="1">
      <c r="R26369"/>
      <c r="S26369"/>
    </row>
    <row r="26370" spans="18:19" ht="15" customHeight="1">
      <c r="R26370"/>
      <c r="S26370"/>
    </row>
    <row r="26371" spans="18:19" ht="15" customHeight="1">
      <c r="R26371"/>
      <c r="S26371"/>
    </row>
    <row r="26372" spans="18:19" ht="15" customHeight="1">
      <c r="R26372"/>
      <c r="S26372"/>
    </row>
    <row r="26373" spans="18:19" ht="15" customHeight="1">
      <c r="R26373"/>
      <c r="S26373"/>
    </row>
    <row r="26374" spans="18:19" ht="15" customHeight="1">
      <c r="R26374"/>
      <c r="S26374"/>
    </row>
    <row r="26375" spans="18:19" ht="15" customHeight="1">
      <c r="R26375"/>
      <c r="S26375"/>
    </row>
    <row r="26376" spans="18:19" ht="15" customHeight="1">
      <c r="R26376"/>
      <c r="S26376"/>
    </row>
    <row r="26377" spans="18:19" ht="15" customHeight="1">
      <c r="R26377"/>
      <c r="S26377"/>
    </row>
    <row r="26378" spans="18:19" ht="15" customHeight="1">
      <c r="R26378"/>
      <c r="S26378"/>
    </row>
    <row r="26379" spans="18:19" ht="15" customHeight="1">
      <c r="R26379"/>
      <c r="S26379"/>
    </row>
    <row r="26380" spans="18:19" ht="15" customHeight="1">
      <c r="R26380"/>
      <c r="S26380"/>
    </row>
    <row r="26381" spans="18:19" ht="15" customHeight="1">
      <c r="R26381"/>
      <c r="S26381"/>
    </row>
    <row r="26382" spans="18:19" ht="15" customHeight="1">
      <c r="R26382"/>
      <c r="S26382"/>
    </row>
    <row r="26383" spans="18:19" ht="15" customHeight="1">
      <c r="R26383"/>
      <c r="S26383"/>
    </row>
    <row r="26384" spans="18:19" ht="15" customHeight="1">
      <c r="R26384"/>
      <c r="S26384"/>
    </row>
    <row r="26385" spans="18:19" ht="15" customHeight="1">
      <c r="R26385"/>
      <c r="S26385"/>
    </row>
    <row r="26386" spans="18:19" ht="15" customHeight="1">
      <c r="R26386"/>
      <c r="S26386"/>
    </row>
    <row r="26387" spans="18:19" ht="15" customHeight="1">
      <c r="R26387"/>
      <c r="S26387"/>
    </row>
    <row r="26388" spans="18:19" ht="15" customHeight="1">
      <c r="R26388"/>
      <c r="S26388"/>
    </row>
    <row r="26389" spans="18:19" ht="15" customHeight="1">
      <c r="R26389"/>
      <c r="S26389"/>
    </row>
    <row r="26390" spans="18:19" ht="15" customHeight="1">
      <c r="R26390"/>
      <c r="S26390"/>
    </row>
    <row r="26391" spans="18:19" ht="15" customHeight="1">
      <c r="R26391"/>
      <c r="S26391"/>
    </row>
    <row r="26392" spans="18:19" ht="15" customHeight="1">
      <c r="R26392"/>
      <c r="S26392"/>
    </row>
    <row r="26393" spans="18:19" ht="15" customHeight="1">
      <c r="R26393"/>
      <c r="S26393"/>
    </row>
    <row r="26394" spans="18:19" ht="15" customHeight="1">
      <c r="R26394"/>
      <c r="S26394"/>
    </row>
    <row r="26395" spans="18:19" ht="15" customHeight="1">
      <c r="R26395"/>
      <c r="S26395"/>
    </row>
    <row r="26396" spans="18:19" ht="15" customHeight="1">
      <c r="R26396"/>
      <c r="S26396"/>
    </row>
    <row r="26397" spans="18:19" ht="15" customHeight="1">
      <c r="R26397"/>
      <c r="S26397"/>
    </row>
    <row r="26398" spans="18:19" ht="15" customHeight="1">
      <c r="R26398"/>
      <c r="S26398"/>
    </row>
    <row r="26399" spans="18:19" ht="15" customHeight="1">
      <c r="R26399"/>
      <c r="S26399"/>
    </row>
    <row r="26400" spans="18:19" ht="15" customHeight="1">
      <c r="R26400"/>
      <c r="S26400"/>
    </row>
    <row r="26401" spans="18:19" ht="15" customHeight="1">
      <c r="R26401"/>
      <c r="S26401"/>
    </row>
    <row r="26402" spans="18:19" ht="15" customHeight="1">
      <c r="R26402"/>
      <c r="S26402"/>
    </row>
    <row r="26403" spans="18:19" ht="15" customHeight="1">
      <c r="R26403"/>
      <c r="S26403"/>
    </row>
    <row r="26404" spans="18:19" ht="15" customHeight="1">
      <c r="R26404"/>
      <c r="S26404"/>
    </row>
    <row r="26405" spans="18:19" ht="15" customHeight="1">
      <c r="R26405"/>
      <c r="S26405"/>
    </row>
    <row r="26406" spans="18:19" ht="15" customHeight="1">
      <c r="R26406"/>
      <c r="S26406"/>
    </row>
    <row r="26407" spans="18:19" ht="15" customHeight="1">
      <c r="R26407"/>
      <c r="S26407"/>
    </row>
    <row r="26408" spans="18:19" ht="15" customHeight="1">
      <c r="R26408"/>
      <c r="S26408"/>
    </row>
    <row r="26409" spans="18:19" ht="15" customHeight="1">
      <c r="R26409"/>
      <c r="S26409"/>
    </row>
    <row r="26410" spans="18:19" ht="15" customHeight="1">
      <c r="R26410"/>
      <c r="S26410"/>
    </row>
    <row r="26411" spans="18:19" ht="15" customHeight="1">
      <c r="R26411"/>
      <c r="S26411"/>
    </row>
    <row r="26412" spans="18:19" ht="15" customHeight="1">
      <c r="R26412"/>
      <c r="S26412"/>
    </row>
    <row r="26413" spans="18:19" ht="15" customHeight="1">
      <c r="R26413"/>
      <c r="S26413"/>
    </row>
    <row r="26414" spans="18:19" ht="15" customHeight="1">
      <c r="R26414"/>
      <c r="S26414"/>
    </row>
    <row r="26415" spans="18:19" ht="15" customHeight="1">
      <c r="R26415"/>
      <c r="S26415"/>
    </row>
    <row r="26416" spans="18:19" ht="15" customHeight="1">
      <c r="R26416"/>
      <c r="S26416"/>
    </row>
    <row r="26417" spans="18:19" ht="15" customHeight="1">
      <c r="R26417"/>
      <c r="S26417"/>
    </row>
    <row r="26418" spans="18:19" ht="15" customHeight="1">
      <c r="R26418"/>
      <c r="S26418"/>
    </row>
    <row r="26419" spans="18:19" ht="15" customHeight="1">
      <c r="R26419"/>
      <c r="S26419"/>
    </row>
    <row r="26420" spans="18:19" ht="15" customHeight="1">
      <c r="R26420"/>
      <c r="S26420"/>
    </row>
    <row r="26421" spans="18:19" ht="15" customHeight="1">
      <c r="R26421"/>
      <c r="S26421"/>
    </row>
    <row r="26422" spans="18:19" ht="15" customHeight="1">
      <c r="R26422"/>
      <c r="S26422"/>
    </row>
    <row r="26423" spans="18:19" ht="15" customHeight="1">
      <c r="R26423"/>
      <c r="S26423"/>
    </row>
    <row r="26424" spans="18:19" ht="15" customHeight="1">
      <c r="R26424"/>
      <c r="S26424"/>
    </row>
    <row r="26425" spans="18:19" ht="15" customHeight="1">
      <c r="R26425"/>
      <c r="S26425"/>
    </row>
    <row r="26426" spans="18:19" ht="15" customHeight="1">
      <c r="R26426"/>
      <c r="S26426"/>
    </row>
    <row r="26427" spans="18:19" ht="15" customHeight="1">
      <c r="R26427"/>
      <c r="S26427"/>
    </row>
    <row r="26428" spans="18:19" ht="15" customHeight="1">
      <c r="R26428"/>
      <c r="S26428"/>
    </row>
    <row r="26429" spans="18:19" ht="15" customHeight="1">
      <c r="R26429"/>
      <c r="S26429"/>
    </row>
    <row r="26430" spans="18:19" ht="15" customHeight="1">
      <c r="R26430"/>
      <c r="S26430"/>
    </row>
    <row r="26431" spans="18:19" ht="15" customHeight="1">
      <c r="R26431"/>
      <c r="S26431"/>
    </row>
    <row r="26432" spans="18:19" ht="15" customHeight="1">
      <c r="R26432"/>
      <c r="S26432"/>
    </row>
    <row r="26433" spans="18:19" ht="15" customHeight="1">
      <c r="R26433"/>
      <c r="S26433"/>
    </row>
    <row r="26434" spans="18:19" ht="15" customHeight="1">
      <c r="R26434"/>
      <c r="S26434"/>
    </row>
    <row r="26435" spans="18:19" ht="15" customHeight="1">
      <c r="R26435"/>
      <c r="S26435"/>
    </row>
    <row r="26436" spans="18:19" ht="15" customHeight="1">
      <c r="R26436"/>
      <c r="S26436"/>
    </row>
    <row r="26437" spans="18:19" ht="15" customHeight="1">
      <c r="R26437"/>
      <c r="S26437"/>
    </row>
    <row r="26438" spans="18:19" ht="15" customHeight="1">
      <c r="R26438"/>
      <c r="S26438"/>
    </row>
    <row r="26439" spans="18:19" ht="15" customHeight="1">
      <c r="R26439"/>
      <c r="S26439"/>
    </row>
    <row r="26440" spans="18:19" ht="15" customHeight="1">
      <c r="R26440"/>
      <c r="S26440"/>
    </row>
    <row r="26441" spans="18:19" ht="15" customHeight="1">
      <c r="R26441"/>
      <c r="S26441"/>
    </row>
    <row r="26442" spans="18:19" ht="15" customHeight="1">
      <c r="R26442"/>
      <c r="S26442"/>
    </row>
    <row r="26443" spans="18:19" ht="15" customHeight="1">
      <c r="R26443"/>
      <c r="S26443"/>
    </row>
    <row r="26444" spans="18:19" ht="15" customHeight="1">
      <c r="R26444"/>
      <c r="S26444"/>
    </row>
    <row r="26445" spans="18:19" ht="15" customHeight="1">
      <c r="R26445"/>
      <c r="S26445"/>
    </row>
    <row r="26446" spans="18:19" ht="15" customHeight="1">
      <c r="R26446"/>
      <c r="S26446"/>
    </row>
    <row r="26447" spans="18:19" ht="15" customHeight="1">
      <c r="R26447"/>
      <c r="S26447"/>
    </row>
    <row r="26448" spans="18:19" ht="15" customHeight="1">
      <c r="R26448"/>
      <c r="S26448"/>
    </row>
    <row r="26449" spans="18:19" ht="15" customHeight="1">
      <c r="R26449"/>
      <c r="S26449"/>
    </row>
    <row r="26450" spans="18:19" ht="15" customHeight="1">
      <c r="R26450"/>
      <c r="S26450"/>
    </row>
    <row r="26451" spans="18:19" ht="15" customHeight="1">
      <c r="R26451"/>
      <c r="S26451"/>
    </row>
    <row r="26452" spans="18:19" ht="15" customHeight="1">
      <c r="R26452"/>
      <c r="S26452"/>
    </row>
    <row r="26453" spans="18:19" ht="15" customHeight="1">
      <c r="R26453"/>
      <c r="S26453"/>
    </row>
    <row r="26454" spans="18:19" ht="15" customHeight="1">
      <c r="R26454"/>
      <c r="S26454"/>
    </row>
    <row r="26455" spans="18:19" ht="15" customHeight="1">
      <c r="R26455"/>
      <c r="S26455"/>
    </row>
    <row r="26456" spans="18:19" ht="15" customHeight="1">
      <c r="R26456"/>
      <c r="S26456"/>
    </row>
    <row r="26457" spans="18:19" ht="15" customHeight="1">
      <c r="R26457"/>
      <c r="S26457"/>
    </row>
    <row r="26458" spans="18:19" ht="15" customHeight="1">
      <c r="R26458"/>
      <c r="S26458"/>
    </row>
    <row r="26459" spans="18:19" ht="15" customHeight="1">
      <c r="R26459"/>
      <c r="S26459"/>
    </row>
    <row r="26460" spans="18:19" ht="15" customHeight="1">
      <c r="R26460"/>
      <c r="S26460"/>
    </row>
    <row r="26461" spans="18:19" ht="15" customHeight="1">
      <c r="R26461"/>
      <c r="S26461"/>
    </row>
    <row r="26462" spans="18:19" ht="15" customHeight="1">
      <c r="R26462"/>
      <c r="S26462"/>
    </row>
    <row r="26463" spans="18:19" ht="15" customHeight="1">
      <c r="R26463"/>
      <c r="S26463"/>
    </row>
    <row r="26464" spans="18:19" ht="15" customHeight="1">
      <c r="R26464"/>
      <c r="S26464"/>
    </row>
    <row r="26465" spans="18:19" ht="15" customHeight="1">
      <c r="R26465"/>
      <c r="S26465"/>
    </row>
    <row r="26466" spans="18:19" ht="15" customHeight="1">
      <c r="R26466"/>
      <c r="S26466"/>
    </row>
    <row r="26467" spans="18:19" ht="15" customHeight="1">
      <c r="R26467"/>
      <c r="S26467"/>
    </row>
    <row r="26468" spans="18:19" ht="15" customHeight="1">
      <c r="R26468"/>
      <c r="S26468"/>
    </row>
    <row r="26469" spans="18:19" ht="15" customHeight="1">
      <c r="R26469"/>
      <c r="S26469"/>
    </row>
    <row r="26470" spans="18:19" ht="15" customHeight="1">
      <c r="R26470"/>
      <c r="S26470"/>
    </row>
    <row r="26471" spans="18:19" ht="15" customHeight="1">
      <c r="R26471"/>
      <c r="S26471"/>
    </row>
    <row r="26472" spans="18:19" ht="15" customHeight="1">
      <c r="R26472"/>
      <c r="S26472"/>
    </row>
    <row r="26473" spans="18:19" ht="15" customHeight="1">
      <c r="R26473"/>
      <c r="S26473"/>
    </row>
    <row r="26474" spans="18:19" ht="15" customHeight="1">
      <c r="R26474"/>
      <c r="S26474"/>
    </row>
    <row r="26475" spans="18:19" ht="15" customHeight="1">
      <c r="R26475"/>
      <c r="S26475"/>
    </row>
    <row r="26476" spans="18:19" ht="15" customHeight="1">
      <c r="R26476"/>
      <c r="S26476"/>
    </row>
    <row r="26477" spans="18:19" ht="15" customHeight="1">
      <c r="R26477"/>
      <c r="S26477"/>
    </row>
    <row r="26478" spans="18:19" ht="15" customHeight="1">
      <c r="R26478"/>
      <c r="S26478"/>
    </row>
    <row r="26479" spans="18:19" ht="15" customHeight="1">
      <c r="R26479"/>
      <c r="S26479"/>
    </row>
    <row r="26480" spans="18:19" ht="15" customHeight="1">
      <c r="R26480"/>
      <c r="S26480"/>
    </row>
    <row r="26481" spans="18:19" ht="15" customHeight="1">
      <c r="R26481"/>
      <c r="S26481"/>
    </row>
    <row r="26482" spans="18:19" ht="15" customHeight="1">
      <c r="R26482"/>
      <c r="S26482"/>
    </row>
    <row r="26483" spans="18:19" ht="15" customHeight="1">
      <c r="R26483"/>
      <c r="S26483"/>
    </row>
    <row r="26484" spans="18:19" ht="15" customHeight="1">
      <c r="R26484"/>
      <c r="S26484"/>
    </row>
    <row r="26485" spans="18:19" ht="15" customHeight="1">
      <c r="R26485"/>
      <c r="S26485"/>
    </row>
    <row r="26486" spans="18:19" ht="15" customHeight="1">
      <c r="R26486"/>
      <c r="S26486"/>
    </row>
    <row r="26487" spans="18:19" ht="15" customHeight="1">
      <c r="R26487"/>
      <c r="S26487"/>
    </row>
    <row r="26488" spans="18:19" ht="15" customHeight="1">
      <c r="R26488"/>
      <c r="S26488"/>
    </row>
    <row r="26489" spans="18:19" ht="15" customHeight="1">
      <c r="R26489"/>
      <c r="S26489"/>
    </row>
    <row r="26490" spans="18:19" ht="15" customHeight="1">
      <c r="R26490"/>
      <c r="S26490"/>
    </row>
    <row r="26491" spans="18:19" ht="15" customHeight="1">
      <c r="R26491"/>
      <c r="S26491"/>
    </row>
    <row r="26492" spans="18:19" ht="15" customHeight="1">
      <c r="R26492"/>
      <c r="S26492"/>
    </row>
    <row r="26493" spans="18:19" ht="15" customHeight="1">
      <c r="R26493"/>
      <c r="S26493"/>
    </row>
    <row r="26494" spans="18:19" ht="15" customHeight="1">
      <c r="R26494"/>
      <c r="S26494"/>
    </row>
    <row r="26495" spans="18:19" ht="15" customHeight="1">
      <c r="R26495"/>
      <c r="S26495"/>
    </row>
    <row r="26496" spans="18:19" ht="15" customHeight="1">
      <c r="R26496"/>
      <c r="S26496"/>
    </row>
    <row r="26497" spans="18:19" ht="15" customHeight="1">
      <c r="R26497"/>
      <c r="S26497"/>
    </row>
    <row r="26498" spans="18:19" ht="15" customHeight="1">
      <c r="R26498"/>
      <c r="S26498"/>
    </row>
    <row r="26499" spans="18:19" ht="15" customHeight="1">
      <c r="R26499"/>
      <c r="S26499"/>
    </row>
    <row r="26500" spans="18:19" ht="15" customHeight="1">
      <c r="R26500"/>
      <c r="S26500"/>
    </row>
    <row r="26501" spans="18:19" ht="15" customHeight="1">
      <c r="R26501"/>
      <c r="S26501"/>
    </row>
    <row r="26502" spans="18:19" ht="15" customHeight="1">
      <c r="R26502"/>
      <c r="S26502"/>
    </row>
    <row r="26503" spans="18:19" ht="15" customHeight="1">
      <c r="R26503"/>
      <c r="S26503"/>
    </row>
    <row r="26504" spans="18:19" ht="15" customHeight="1">
      <c r="R26504"/>
      <c r="S26504"/>
    </row>
    <row r="26505" spans="18:19" ht="15" customHeight="1">
      <c r="R26505"/>
      <c r="S26505"/>
    </row>
    <row r="26506" spans="18:19" ht="15" customHeight="1">
      <c r="R26506"/>
      <c r="S26506"/>
    </row>
    <row r="26507" spans="18:19" ht="15" customHeight="1">
      <c r="R26507"/>
      <c r="S26507"/>
    </row>
    <row r="26508" spans="18:19" ht="15" customHeight="1">
      <c r="R26508"/>
      <c r="S26508"/>
    </row>
    <row r="26509" spans="18:19" ht="15" customHeight="1">
      <c r="R26509"/>
      <c r="S26509"/>
    </row>
    <row r="26510" spans="18:19" ht="15" customHeight="1">
      <c r="R26510"/>
      <c r="S26510"/>
    </row>
    <row r="26511" spans="18:19" ht="15" customHeight="1">
      <c r="R26511"/>
      <c r="S26511"/>
    </row>
    <row r="26512" spans="18:19" ht="15" customHeight="1">
      <c r="R26512"/>
      <c r="S26512"/>
    </row>
    <row r="26513" spans="18:19" ht="15" customHeight="1">
      <c r="R26513"/>
      <c r="S26513"/>
    </row>
    <row r="26514" spans="18:19" ht="15" customHeight="1">
      <c r="R26514"/>
      <c r="S26514"/>
    </row>
    <row r="26515" spans="18:19" ht="15" customHeight="1">
      <c r="R26515"/>
      <c r="S26515"/>
    </row>
    <row r="26516" spans="18:19" ht="15" customHeight="1">
      <c r="R26516"/>
      <c r="S26516"/>
    </row>
    <row r="26517" spans="18:19" ht="15" customHeight="1">
      <c r="R26517"/>
      <c r="S26517"/>
    </row>
    <row r="26518" spans="18:19" ht="15" customHeight="1">
      <c r="R26518"/>
      <c r="S26518"/>
    </row>
    <row r="26519" spans="18:19" ht="15" customHeight="1">
      <c r="R26519"/>
      <c r="S26519"/>
    </row>
    <row r="26520" spans="18:19" ht="15" customHeight="1">
      <c r="R26520"/>
      <c r="S26520"/>
    </row>
    <row r="26521" spans="18:19" ht="15" customHeight="1">
      <c r="R26521"/>
      <c r="S26521"/>
    </row>
    <row r="26522" spans="18:19" ht="15" customHeight="1">
      <c r="R26522"/>
      <c r="S26522"/>
    </row>
    <row r="26523" spans="18:19" ht="15" customHeight="1">
      <c r="R26523"/>
      <c r="S26523"/>
    </row>
    <row r="26524" spans="18:19" ht="15" customHeight="1">
      <c r="R26524"/>
      <c r="S26524"/>
    </row>
    <row r="26525" spans="18:19" ht="15" customHeight="1">
      <c r="R26525"/>
      <c r="S26525"/>
    </row>
    <row r="26526" spans="18:19" ht="15" customHeight="1">
      <c r="R26526"/>
      <c r="S26526"/>
    </row>
    <row r="26527" spans="18:19" ht="15" customHeight="1">
      <c r="R26527"/>
      <c r="S26527"/>
    </row>
    <row r="26528" spans="18:19" ht="15" customHeight="1">
      <c r="R26528"/>
      <c r="S26528"/>
    </row>
    <row r="26529" spans="18:19" ht="15" customHeight="1">
      <c r="R26529"/>
      <c r="S26529"/>
    </row>
    <row r="26530" spans="18:19" ht="15" customHeight="1">
      <c r="R26530"/>
      <c r="S26530"/>
    </row>
    <row r="26531" spans="18:19" ht="15" customHeight="1">
      <c r="R26531"/>
      <c r="S26531"/>
    </row>
    <row r="26532" spans="18:19" ht="15" customHeight="1">
      <c r="R26532"/>
      <c r="S26532"/>
    </row>
    <row r="26533" spans="18:19" ht="15" customHeight="1">
      <c r="R26533"/>
      <c r="S26533"/>
    </row>
    <row r="26534" spans="18:19" ht="15" customHeight="1">
      <c r="R26534"/>
      <c r="S26534"/>
    </row>
    <row r="26535" spans="18:19" ht="15" customHeight="1">
      <c r="R26535"/>
      <c r="S26535"/>
    </row>
    <row r="26536" spans="18:19" ht="15" customHeight="1">
      <c r="R26536"/>
      <c r="S26536"/>
    </row>
    <row r="26537" spans="18:19" ht="15" customHeight="1">
      <c r="R26537"/>
      <c r="S26537"/>
    </row>
    <row r="26538" spans="18:19" ht="15" customHeight="1">
      <c r="R26538"/>
      <c r="S26538"/>
    </row>
    <row r="26539" spans="18:19" ht="15" customHeight="1">
      <c r="R26539"/>
      <c r="S26539"/>
    </row>
    <row r="26540" spans="18:19" ht="15" customHeight="1">
      <c r="R26540"/>
      <c r="S26540"/>
    </row>
    <row r="26541" spans="18:19" ht="15" customHeight="1">
      <c r="R26541"/>
      <c r="S26541"/>
    </row>
    <row r="26542" spans="18:19" ht="15" customHeight="1">
      <c r="R26542"/>
      <c r="S26542"/>
    </row>
    <row r="26543" spans="18:19" ht="15" customHeight="1">
      <c r="R26543"/>
      <c r="S26543"/>
    </row>
    <row r="26544" spans="18:19" ht="15" customHeight="1">
      <c r="R26544"/>
      <c r="S26544"/>
    </row>
    <row r="26545" spans="18:19" ht="15" customHeight="1">
      <c r="R26545"/>
      <c r="S26545"/>
    </row>
    <row r="26546" spans="18:19" ht="15" customHeight="1">
      <c r="R26546"/>
      <c r="S26546"/>
    </row>
    <row r="26547" spans="18:19" ht="15" customHeight="1">
      <c r="R26547"/>
      <c r="S26547"/>
    </row>
    <row r="26548" spans="18:19" ht="15" customHeight="1">
      <c r="R26548"/>
      <c r="S26548"/>
    </row>
    <row r="26549" spans="18:19" ht="15" customHeight="1">
      <c r="R26549"/>
      <c r="S26549"/>
    </row>
    <row r="26550" spans="18:19" ht="15" customHeight="1">
      <c r="R26550"/>
      <c r="S26550"/>
    </row>
    <row r="26551" spans="18:19" ht="15" customHeight="1">
      <c r="R26551"/>
      <c r="S26551"/>
    </row>
    <row r="26552" spans="18:19" ht="15" customHeight="1">
      <c r="R26552"/>
      <c r="S26552"/>
    </row>
    <row r="26553" spans="18:19" ht="15" customHeight="1">
      <c r="R26553"/>
      <c r="S26553"/>
    </row>
    <row r="26554" spans="18:19" ht="15" customHeight="1">
      <c r="R26554"/>
      <c r="S26554"/>
    </row>
    <row r="26555" spans="18:19" ht="15" customHeight="1">
      <c r="R26555"/>
      <c r="S26555"/>
    </row>
    <row r="26556" spans="18:19" ht="15" customHeight="1">
      <c r="R26556"/>
      <c r="S26556"/>
    </row>
    <row r="26557" spans="18:19" ht="15" customHeight="1">
      <c r="R26557"/>
      <c r="S26557"/>
    </row>
    <row r="26558" spans="18:19" ht="15" customHeight="1">
      <c r="R26558"/>
      <c r="S26558"/>
    </row>
    <row r="26559" spans="18:19" ht="15" customHeight="1">
      <c r="R26559"/>
      <c r="S26559"/>
    </row>
    <row r="26560" spans="18:19" ht="15" customHeight="1">
      <c r="R26560"/>
      <c r="S26560"/>
    </row>
    <row r="26561" spans="18:19" ht="15" customHeight="1">
      <c r="R26561"/>
      <c r="S26561"/>
    </row>
    <row r="26562" spans="18:19" ht="15" customHeight="1">
      <c r="R26562"/>
      <c r="S26562"/>
    </row>
    <row r="26563" spans="18:19" ht="15" customHeight="1">
      <c r="R26563"/>
      <c r="S26563"/>
    </row>
    <row r="26564" spans="18:19" ht="15" customHeight="1">
      <c r="R26564"/>
      <c r="S26564"/>
    </row>
    <row r="26565" spans="18:19" ht="15" customHeight="1">
      <c r="R26565"/>
      <c r="S26565"/>
    </row>
    <row r="26566" spans="18:19" ht="15" customHeight="1">
      <c r="R26566"/>
      <c r="S26566"/>
    </row>
    <row r="26567" spans="18:19" ht="15" customHeight="1">
      <c r="R26567"/>
      <c r="S26567"/>
    </row>
    <row r="26568" spans="18:19" ht="15" customHeight="1">
      <c r="R26568"/>
      <c r="S26568"/>
    </row>
    <row r="26569" spans="18:19" ht="15" customHeight="1">
      <c r="R26569"/>
      <c r="S26569"/>
    </row>
    <row r="26570" spans="18:19" ht="15" customHeight="1">
      <c r="R26570"/>
      <c r="S26570"/>
    </row>
    <row r="26571" spans="18:19" ht="15" customHeight="1">
      <c r="R26571"/>
      <c r="S26571"/>
    </row>
    <row r="26572" spans="18:19" ht="15" customHeight="1">
      <c r="R26572"/>
      <c r="S26572"/>
    </row>
    <row r="26573" spans="18:19" ht="15" customHeight="1">
      <c r="R26573"/>
      <c r="S26573"/>
    </row>
    <row r="26574" spans="18:19" ht="15" customHeight="1">
      <c r="R26574"/>
      <c r="S26574"/>
    </row>
    <row r="26575" spans="18:19" ht="15" customHeight="1">
      <c r="R26575"/>
      <c r="S26575"/>
    </row>
    <row r="26576" spans="18:19" ht="15" customHeight="1">
      <c r="R26576"/>
      <c r="S26576"/>
    </row>
    <row r="26577" spans="18:19" ht="15" customHeight="1">
      <c r="R26577"/>
      <c r="S26577"/>
    </row>
    <row r="26578" spans="18:19" ht="15" customHeight="1">
      <c r="R26578"/>
      <c r="S26578"/>
    </row>
    <row r="26579" spans="18:19" ht="15" customHeight="1">
      <c r="R26579"/>
      <c r="S26579"/>
    </row>
    <row r="26580" spans="18:19" ht="15" customHeight="1">
      <c r="R26580"/>
      <c r="S26580"/>
    </row>
    <row r="26581" spans="18:19" ht="15" customHeight="1">
      <c r="R26581"/>
      <c r="S26581"/>
    </row>
    <row r="26582" spans="18:19" ht="15" customHeight="1">
      <c r="R26582"/>
      <c r="S26582"/>
    </row>
    <row r="26583" spans="18:19" ht="15" customHeight="1">
      <c r="R26583"/>
      <c r="S26583"/>
    </row>
    <row r="26584" spans="18:19" ht="15" customHeight="1">
      <c r="R26584"/>
      <c r="S26584"/>
    </row>
    <row r="26585" spans="18:19" ht="15" customHeight="1">
      <c r="R26585"/>
      <c r="S26585"/>
    </row>
    <row r="26586" spans="18:19" ht="15" customHeight="1">
      <c r="R26586"/>
      <c r="S26586"/>
    </row>
    <row r="26587" spans="18:19" ht="15" customHeight="1">
      <c r="R26587"/>
      <c r="S26587"/>
    </row>
    <row r="26588" spans="18:19" ht="15" customHeight="1">
      <c r="R26588"/>
      <c r="S26588"/>
    </row>
    <row r="26589" spans="18:19" ht="15" customHeight="1">
      <c r="R26589"/>
      <c r="S26589"/>
    </row>
    <row r="26590" spans="18:19" ht="15" customHeight="1">
      <c r="R26590"/>
      <c r="S26590"/>
    </row>
    <row r="26591" spans="18:19" ht="15" customHeight="1">
      <c r="R26591"/>
      <c r="S26591"/>
    </row>
    <row r="26592" spans="18:19" ht="15" customHeight="1">
      <c r="R26592"/>
      <c r="S26592"/>
    </row>
    <row r="26593" spans="18:19" ht="15" customHeight="1">
      <c r="R26593"/>
      <c r="S26593"/>
    </row>
    <row r="26594" spans="18:19" ht="15" customHeight="1">
      <c r="R26594"/>
      <c r="S26594"/>
    </row>
    <row r="26595" spans="18:19" ht="15" customHeight="1">
      <c r="R26595"/>
      <c r="S26595"/>
    </row>
    <row r="26596" spans="18:19" ht="15" customHeight="1">
      <c r="R26596"/>
      <c r="S26596"/>
    </row>
    <row r="26597" spans="18:19" ht="15" customHeight="1">
      <c r="R26597"/>
      <c r="S26597"/>
    </row>
    <row r="26598" spans="18:19" ht="15" customHeight="1">
      <c r="R26598"/>
      <c r="S26598"/>
    </row>
    <row r="26599" spans="18:19" ht="15" customHeight="1">
      <c r="R26599"/>
      <c r="S26599"/>
    </row>
    <row r="26600" spans="18:19" ht="15" customHeight="1">
      <c r="R26600"/>
      <c r="S26600"/>
    </row>
    <row r="26601" spans="18:19" ht="15" customHeight="1">
      <c r="R26601"/>
      <c r="S26601"/>
    </row>
    <row r="26602" spans="18:19" ht="15" customHeight="1">
      <c r="R26602"/>
      <c r="S26602"/>
    </row>
    <row r="26603" spans="18:19" ht="15" customHeight="1">
      <c r="R26603"/>
      <c r="S26603"/>
    </row>
    <row r="26604" spans="18:19" ht="15" customHeight="1">
      <c r="R26604"/>
      <c r="S26604"/>
    </row>
    <row r="26605" spans="18:19" ht="15" customHeight="1">
      <c r="R26605"/>
      <c r="S26605"/>
    </row>
    <row r="26606" spans="18:19" ht="15" customHeight="1">
      <c r="R26606"/>
      <c r="S26606"/>
    </row>
    <row r="26607" spans="18:19" ht="15" customHeight="1">
      <c r="R26607"/>
      <c r="S26607"/>
    </row>
    <row r="26608" spans="18:19" ht="15" customHeight="1">
      <c r="R26608"/>
      <c r="S26608"/>
    </row>
    <row r="26609" spans="18:19" ht="15" customHeight="1">
      <c r="R26609"/>
      <c r="S26609"/>
    </row>
    <row r="26610" spans="18:19" ht="15" customHeight="1">
      <c r="R26610"/>
      <c r="S26610"/>
    </row>
    <row r="26611" spans="18:19" ht="15" customHeight="1">
      <c r="R26611"/>
      <c r="S26611"/>
    </row>
    <row r="26612" spans="18:19" ht="15" customHeight="1">
      <c r="R26612"/>
      <c r="S26612"/>
    </row>
    <row r="26613" spans="18:19" ht="15" customHeight="1">
      <c r="R26613"/>
      <c r="S26613"/>
    </row>
    <row r="26614" spans="18:19" ht="15" customHeight="1">
      <c r="R26614"/>
      <c r="S26614"/>
    </row>
    <row r="26615" spans="18:19" ht="15" customHeight="1">
      <c r="R26615"/>
      <c r="S26615"/>
    </row>
    <row r="26616" spans="18:19" ht="15" customHeight="1">
      <c r="R26616"/>
      <c r="S26616"/>
    </row>
    <row r="26617" spans="18:19" ht="15" customHeight="1">
      <c r="R26617"/>
      <c r="S26617"/>
    </row>
    <row r="26618" spans="18:19" ht="15" customHeight="1">
      <c r="R26618"/>
      <c r="S26618"/>
    </row>
    <row r="26619" spans="18:19" ht="15" customHeight="1">
      <c r="R26619"/>
      <c r="S26619"/>
    </row>
    <row r="26620" spans="18:19" ht="15" customHeight="1">
      <c r="R26620"/>
      <c r="S26620"/>
    </row>
    <row r="26621" spans="18:19" ht="15" customHeight="1">
      <c r="R26621"/>
      <c r="S26621"/>
    </row>
    <row r="26622" spans="18:19" ht="15" customHeight="1">
      <c r="R26622"/>
      <c r="S26622"/>
    </row>
    <row r="26623" spans="18:19" ht="15" customHeight="1">
      <c r="R26623"/>
      <c r="S26623"/>
    </row>
    <row r="26624" spans="18:19" ht="15" customHeight="1">
      <c r="R26624"/>
      <c r="S26624"/>
    </row>
    <row r="26625" spans="18:19" ht="15" customHeight="1">
      <c r="R26625"/>
      <c r="S26625"/>
    </row>
    <row r="26626" spans="18:19" ht="15" customHeight="1">
      <c r="R26626"/>
      <c r="S26626"/>
    </row>
    <row r="26627" spans="18:19" ht="15" customHeight="1">
      <c r="R26627"/>
      <c r="S26627"/>
    </row>
    <row r="26628" spans="18:19" ht="15" customHeight="1">
      <c r="R26628"/>
      <c r="S26628"/>
    </row>
    <row r="26629" spans="18:19" ht="15" customHeight="1">
      <c r="R26629"/>
      <c r="S26629"/>
    </row>
    <row r="26630" spans="18:19" ht="15" customHeight="1">
      <c r="R26630"/>
      <c r="S26630"/>
    </row>
    <row r="26631" spans="18:19" ht="15" customHeight="1">
      <c r="R26631"/>
      <c r="S26631"/>
    </row>
    <row r="26632" spans="18:19" ht="15" customHeight="1">
      <c r="R26632"/>
      <c r="S26632"/>
    </row>
    <row r="26633" spans="18:19" ht="15" customHeight="1">
      <c r="R26633"/>
      <c r="S26633"/>
    </row>
    <row r="26634" spans="18:19" ht="15" customHeight="1">
      <c r="R26634"/>
      <c r="S26634"/>
    </row>
    <row r="26635" spans="18:19" ht="15" customHeight="1">
      <c r="R26635"/>
      <c r="S26635"/>
    </row>
    <row r="26636" spans="18:19" ht="15" customHeight="1">
      <c r="R26636"/>
      <c r="S26636"/>
    </row>
    <row r="26637" spans="18:19" ht="15" customHeight="1">
      <c r="R26637"/>
      <c r="S26637"/>
    </row>
    <row r="26638" spans="18:19" ht="15" customHeight="1">
      <c r="R26638"/>
      <c r="S26638"/>
    </row>
    <row r="26639" spans="18:19" ht="15" customHeight="1">
      <c r="R26639"/>
      <c r="S26639"/>
    </row>
    <row r="26640" spans="18:19" ht="15" customHeight="1">
      <c r="R26640"/>
      <c r="S26640"/>
    </row>
    <row r="26641" spans="18:19" ht="15" customHeight="1">
      <c r="R26641"/>
      <c r="S26641"/>
    </row>
    <row r="26642" spans="18:19" ht="15" customHeight="1">
      <c r="R26642"/>
      <c r="S26642"/>
    </row>
    <row r="26643" spans="18:19" ht="15" customHeight="1">
      <c r="R26643"/>
      <c r="S26643"/>
    </row>
    <row r="26644" spans="18:19" ht="15" customHeight="1">
      <c r="R26644"/>
      <c r="S26644"/>
    </row>
    <row r="26645" spans="18:19" ht="15" customHeight="1">
      <c r="R26645"/>
      <c r="S26645"/>
    </row>
    <row r="26646" spans="18:19" ht="15" customHeight="1">
      <c r="R26646"/>
      <c r="S26646"/>
    </row>
    <row r="26647" spans="18:19" ht="15" customHeight="1">
      <c r="R26647"/>
      <c r="S26647"/>
    </row>
    <row r="26648" spans="18:19" ht="15" customHeight="1">
      <c r="R26648"/>
      <c r="S26648"/>
    </row>
    <row r="26649" spans="18:19" ht="15" customHeight="1">
      <c r="R26649"/>
      <c r="S26649"/>
    </row>
    <row r="26650" spans="18:19" ht="15" customHeight="1">
      <c r="R26650"/>
      <c r="S26650"/>
    </row>
    <row r="26651" spans="18:19" ht="15" customHeight="1">
      <c r="R26651"/>
      <c r="S26651"/>
    </row>
    <row r="26652" spans="18:19" ht="15" customHeight="1">
      <c r="R26652"/>
      <c r="S26652"/>
    </row>
    <row r="26653" spans="18:19" ht="15" customHeight="1">
      <c r="R26653"/>
      <c r="S26653"/>
    </row>
    <row r="26654" spans="18:19" ht="15" customHeight="1">
      <c r="R26654"/>
      <c r="S26654"/>
    </row>
    <row r="26655" spans="18:19" ht="15" customHeight="1">
      <c r="R26655"/>
      <c r="S26655"/>
    </row>
    <row r="26656" spans="18:19" ht="15" customHeight="1">
      <c r="R26656"/>
      <c r="S26656"/>
    </row>
    <row r="26657" spans="18:19" ht="15" customHeight="1">
      <c r="R26657"/>
      <c r="S26657"/>
    </row>
    <row r="26658" spans="18:19" ht="15" customHeight="1">
      <c r="R26658"/>
      <c r="S26658"/>
    </row>
    <row r="26659" spans="18:19" ht="15" customHeight="1">
      <c r="R26659"/>
      <c r="S26659"/>
    </row>
    <row r="26660" spans="18:19" ht="15" customHeight="1">
      <c r="R26660"/>
      <c r="S26660"/>
    </row>
    <row r="26661" spans="18:19" ht="15" customHeight="1">
      <c r="R26661"/>
      <c r="S26661"/>
    </row>
    <row r="26662" spans="18:19" ht="15" customHeight="1">
      <c r="R26662"/>
      <c r="S26662"/>
    </row>
    <row r="26663" spans="18:19" ht="15" customHeight="1">
      <c r="R26663"/>
      <c r="S26663"/>
    </row>
    <row r="26664" spans="18:19" ht="15" customHeight="1">
      <c r="R26664"/>
      <c r="S26664"/>
    </row>
    <row r="26665" spans="18:19" ht="15" customHeight="1">
      <c r="R26665"/>
      <c r="S26665"/>
    </row>
    <row r="26666" spans="18:19" ht="15" customHeight="1">
      <c r="R26666"/>
      <c r="S26666"/>
    </row>
    <row r="26667" spans="18:19" ht="15" customHeight="1">
      <c r="R26667"/>
      <c r="S26667"/>
    </row>
    <row r="26668" spans="18:19" ht="15" customHeight="1">
      <c r="R26668"/>
      <c r="S26668"/>
    </row>
    <row r="26669" spans="18:19" ht="15" customHeight="1">
      <c r="R26669"/>
      <c r="S26669"/>
    </row>
    <row r="26670" spans="18:19" ht="15" customHeight="1">
      <c r="R26670"/>
      <c r="S26670"/>
    </row>
    <row r="26671" spans="18:19" ht="15" customHeight="1">
      <c r="R26671"/>
      <c r="S26671"/>
    </row>
    <row r="26672" spans="18:19" ht="15" customHeight="1">
      <c r="R26672"/>
      <c r="S26672"/>
    </row>
    <row r="26673" spans="18:19" ht="15" customHeight="1">
      <c r="R26673"/>
      <c r="S26673"/>
    </row>
    <row r="26674" spans="18:19" ht="15" customHeight="1">
      <c r="R26674"/>
      <c r="S26674"/>
    </row>
    <row r="26675" spans="18:19" ht="15" customHeight="1">
      <c r="R26675"/>
      <c r="S26675"/>
    </row>
    <row r="26676" spans="18:19" ht="15" customHeight="1">
      <c r="R26676"/>
      <c r="S26676"/>
    </row>
    <row r="26677" spans="18:19" ht="15" customHeight="1">
      <c r="R26677"/>
      <c r="S26677"/>
    </row>
    <row r="26678" spans="18:19" ht="15" customHeight="1">
      <c r="R26678"/>
      <c r="S26678"/>
    </row>
    <row r="26679" spans="18:19" ht="15" customHeight="1">
      <c r="R26679"/>
      <c r="S26679"/>
    </row>
    <row r="26680" spans="18:19" ht="15" customHeight="1">
      <c r="R26680"/>
      <c r="S26680"/>
    </row>
    <row r="26681" spans="18:19" ht="15" customHeight="1">
      <c r="R26681"/>
      <c r="S26681"/>
    </row>
    <row r="26682" spans="18:19" ht="15" customHeight="1">
      <c r="R26682"/>
      <c r="S26682"/>
    </row>
    <row r="26683" spans="18:19" ht="15" customHeight="1">
      <c r="R26683"/>
      <c r="S26683"/>
    </row>
    <row r="26684" spans="18:19" ht="15" customHeight="1">
      <c r="R26684"/>
      <c r="S26684"/>
    </row>
    <row r="26685" spans="18:19" ht="15" customHeight="1">
      <c r="R26685"/>
      <c r="S26685"/>
    </row>
    <row r="26686" spans="18:19" ht="15" customHeight="1">
      <c r="R26686"/>
      <c r="S26686"/>
    </row>
    <row r="26687" spans="18:19" ht="15" customHeight="1">
      <c r="R26687"/>
      <c r="S26687"/>
    </row>
    <row r="26688" spans="18:19" ht="15" customHeight="1">
      <c r="R26688"/>
      <c r="S26688"/>
    </row>
    <row r="26689" spans="18:19" ht="15" customHeight="1">
      <c r="R26689"/>
      <c r="S26689"/>
    </row>
    <row r="26690" spans="18:19" ht="15" customHeight="1">
      <c r="R26690"/>
      <c r="S26690"/>
    </row>
    <row r="26691" spans="18:19" ht="15" customHeight="1">
      <c r="R26691"/>
      <c r="S26691"/>
    </row>
    <row r="26692" spans="18:19" ht="15" customHeight="1">
      <c r="R26692"/>
      <c r="S26692"/>
    </row>
    <row r="26693" spans="18:19" ht="15" customHeight="1">
      <c r="R26693"/>
      <c r="S26693"/>
    </row>
    <row r="26694" spans="18:19" ht="15" customHeight="1">
      <c r="R26694"/>
      <c r="S26694"/>
    </row>
    <row r="26695" spans="18:19" ht="15" customHeight="1">
      <c r="R26695"/>
      <c r="S26695"/>
    </row>
    <row r="26696" spans="18:19" ht="15" customHeight="1">
      <c r="R26696"/>
      <c r="S26696"/>
    </row>
    <row r="26697" spans="18:19" ht="15" customHeight="1">
      <c r="R26697"/>
      <c r="S26697"/>
    </row>
    <row r="26698" spans="18:19" ht="15" customHeight="1">
      <c r="R26698"/>
      <c r="S26698"/>
    </row>
    <row r="26699" spans="18:19" ht="15" customHeight="1">
      <c r="R26699"/>
      <c r="S26699"/>
    </row>
    <row r="26700" spans="18:19" ht="15" customHeight="1">
      <c r="R26700"/>
      <c r="S26700"/>
    </row>
    <row r="26701" spans="18:19" ht="15" customHeight="1">
      <c r="R26701"/>
      <c r="S26701"/>
    </row>
    <row r="26702" spans="18:19" ht="15" customHeight="1">
      <c r="R26702"/>
      <c r="S26702"/>
    </row>
    <row r="26703" spans="18:19" ht="15" customHeight="1">
      <c r="R26703"/>
      <c r="S26703"/>
    </row>
    <row r="26704" spans="18:19" ht="15" customHeight="1">
      <c r="R26704"/>
      <c r="S26704"/>
    </row>
    <row r="26705" spans="18:19" ht="15" customHeight="1">
      <c r="R26705"/>
      <c r="S26705"/>
    </row>
    <row r="26706" spans="18:19" ht="15" customHeight="1">
      <c r="R26706"/>
      <c r="S26706"/>
    </row>
    <row r="26707" spans="18:19" ht="15" customHeight="1">
      <c r="R26707"/>
      <c r="S26707"/>
    </row>
    <row r="26708" spans="18:19" ht="15" customHeight="1">
      <c r="R26708"/>
      <c r="S26708"/>
    </row>
    <row r="26709" spans="18:19" ht="15" customHeight="1">
      <c r="R26709"/>
      <c r="S26709"/>
    </row>
    <row r="26710" spans="18:19" ht="15" customHeight="1">
      <c r="R26710"/>
      <c r="S26710"/>
    </row>
    <row r="26711" spans="18:19" ht="15" customHeight="1">
      <c r="R26711"/>
      <c r="S26711"/>
    </row>
    <row r="26712" spans="18:19" ht="15" customHeight="1">
      <c r="R26712"/>
      <c r="S26712"/>
    </row>
    <row r="26713" spans="18:19" ht="15" customHeight="1">
      <c r="R26713"/>
      <c r="S26713"/>
    </row>
    <row r="26714" spans="18:19" ht="15" customHeight="1">
      <c r="R26714"/>
      <c r="S26714"/>
    </row>
    <row r="26715" spans="18:19" ht="15" customHeight="1">
      <c r="R26715"/>
      <c r="S26715"/>
    </row>
    <row r="26716" spans="18:19" ht="15" customHeight="1">
      <c r="R26716"/>
      <c r="S26716"/>
    </row>
    <row r="26717" spans="18:19" ht="15" customHeight="1">
      <c r="R26717"/>
      <c r="S26717"/>
    </row>
    <row r="26718" spans="18:19" ht="15" customHeight="1">
      <c r="R26718"/>
      <c r="S26718"/>
    </row>
    <row r="26719" spans="18:19" ht="15" customHeight="1">
      <c r="R26719"/>
      <c r="S26719"/>
    </row>
    <row r="26720" spans="18:19" ht="15" customHeight="1">
      <c r="R26720"/>
      <c r="S26720"/>
    </row>
    <row r="26721" spans="18:19" ht="15" customHeight="1">
      <c r="R26721"/>
      <c r="S26721"/>
    </row>
    <row r="26722" spans="18:19" ht="15" customHeight="1">
      <c r="R26722"/>
      <c r="S26722"/>
    </row>
    <row r="26723" spans="18:19" ht="15" customHeight="1">
      <c r="R26723"/>
      <c r="S26723"/>
    </row>
    <row r="26724" spans="18:19" ht="15" customHeight="1">
      <c r="R26724"/>
      <c r="S26724"/>
    </row>
    <row r="26725" spans="18:19" ht="15" customHeight="1">
      <c r="R26725"/>
      <c r="S26725"/>
    </row>
    <row r="26726" spans="18:19" ht="15" customHeight="1">
      <c r="R26726"/>
      <c r="S26726"/>
    </row>
    <row r="26727" spans="18:19" ht="15" customHeight="1">
      <c r="R26727"/>
      <c r="S26727"/>
    </row>
    <row r="26728" spans="18:19" ht="15" customHeight="1">
      <c r="R26728"/>
      <c r="S26728"/>
    </row>
    <row r="26729" spans="18:19" ht="15" customHeight="1">
      <c r="R26729"/>
      <c r="S26729"/>
    </row>
    <row r="26730" spans="18:19" ht="15" customHeight="1">
      <c r="R26730"/>
      <c r="S26730"/>
    </row>
    <row r="26731" spans="18:19" ht="15" customHeight="1">
      <c r="R26731"/>
      <c r="S26731"/>
    </row>
    <row r="26732" spans="18:19" ht="15" customHeight="1">
      <c r="R26732"/>
      <c r="S26732"/>
    </row>
    <row r="26733" spans="18:19" ht="15" customHeight="1">
      <c r="R26733"/>
      <c r="S26733"/>
    </row>
    <row r="26734" spans="18:19" ht="15" customHeight="1">
      <c r="R26734"/>
      <c r="S26734"/>
    </row>
    <row r="26735" spans="18:19" ht="15" customHeight="1">
      <c r="R26735"/>
      <c r="S26735"/>
    </row>
    <row r="26736" spans="18:19" ht="15" customHeight="1">
      <c r="R26736"/>
      <c r="S26736"/>
    </row>
    <row r="26737" spans="18:19" ht="15" customHeight="1">
      <c r="R26737"/>
      <c r="S26737"/>
    </row>
    <row r="26738" spans="18:19" ht="15" customHeight="1">
      <c r="R26738"/>
      <c r="S26738"/>
    </row>
    <row r="26739" spans="18:19" ht="15" customHeight="1">
      <c r="R26739"/>
      <c r="S26739"/>
    </row>
    <row r="26740" spans="18:19" ht="15" customHeight="1">
      <c r="R26740"/>
      <c r="S26740"/>
    </row>
    <row r="26741" spans="18:19" ht="15" customHeight="1">
      <c r="R26741"/>
      <c r="S26741"/>
    </row>
    <row r="26742" spans="18:19" ht="15" customHeight="1">
      <c r="R26742"/>
      <c r="S26742"/>
    </row>
    <row r="26743" spans="18:19" ht="15" customHeight="1">
      <c r="R26743"/>
      <c r="S26743"/>
    </row>
    <row r="26744" spans="18:19" ht="15" customHeight="1">
      <c r="R26744"/>
      <c r="S26744"/>
    </row>
    <row r="26745" spans="18:19" ht="15" customHeight="1">
      <c r="R26745"/>
      <c r="S26745"/>
    </row>
    <row r="26746" spans="18:19" ht="15" customHeight="1">
      <c r="R26746"/>
      <c r="S26746"/>
    </row>
    <row r="26747" spans="18:19" ht="15" customHeight="1">
      <c r="R26747"/>
      <c r="S26747"/>
    </row>
    <row r="26748" spans="18:19" ht="15" customHeight="1">
      <c r="R26748"/>
      <c r="S26748"/>
    </row>
    <row r="26749" spans="18:19" ht="15" customHeight="1">
      <c r="R26749"/>
      <c r="S26749"/>
    </row>
    <row r="26750" spans="18:19" ht="15" customHeight="1">
      <c r="R26750"/>
      <c r="S26750"/>
    </row>
    <row r="26751" spans="18:19" ht="15" customHeight="1">
      <c r="R26751"/>
      <c r="S26751"/>
    </row>
    <row r="26752" spans="18:19" ht="15" customHeight="1">
      <c r="R26752"/>
      <c r="S26752"/>
    </row>
    <row r="26753" spans="18:19" ht="15" customHeight="1">
      <c r="R26753"/>
      <c r="S26753"/>
    </row>
    <row r="26754" spans="18:19" ht="15" customHeight="1">
      <c r="R26754"/>
      <c r="S26754"/>
    </row>
    <row r="26755" spans="18:19" ht="15" customHeight="1">
      <c r="R26755"/>
      <c r="S26755"/>
    </row>
    <row r="26756" spans="18:19" ht="15" customHeight="1">
      <c r="R26756"/>
      <c r="S26756"/>
    </row>
    <row r="26757" spans="18:19" ht="15" customHeight="1">
      <c r="R26757"/>
      <c r="S26757"/>
    </row>
    <row r="26758" spans="18:19" ht="15" customHeight="1">
      <c r="R26758"/>
      <c r="S26758"/>
    </row>
    <row r="26759" spans="18:19" ht="15" customHeight="1">
      <c r="R26759"/>
      <c r="S26759"/>
    </row>
    <row r="26760" spans="18:19" ht="15" customHeight="1">
      <c r="R26760"/>
      <c r="S26760"/>
    </row>
    <row r="26761" spans="18:19" ht="15" customHeight="1">
      <c r="R26761"/>
      <c r="S26761"/>
    </row>
    <row r="26762" spans="18:19" ht="15" customHeight="1">
      <c r="R26762"/>
      <c r="S26762"/>
    </row>
    <row r="26763" spans="18:19" ht="15" customHeight="1">
      <c r="R26763"/>
      <c r="S26763"/>
    </row>
    <row r="26764" spans="18:19" ht="15" customHeight="1">
      <c r="R26764"/>
      <c r="S26764"/>
    </row>
    <row r="26765" spans="18:19" ht="15" customHeight="1">
      <c r="R26765"/>
      <c r="S26765"/>
    </row>
    <row r="26766" spans="18:19" ht="15" customHeight="1">
      <c r="R26766"/>
      <c r="S26766"/>
    </row>
    <row r="26767" spans="18:19" ht="15" customHeight="1">
      <c r="R26767"/>
      <c r="S26767"/>
    </row>
    <row r="26768" spans="18:19" ht="15" customHeight="1">
      <c r="R26768"/>
      <c r="S26768"/>
    </row>
    <row r="26769" spans="18:19" ht="15" customHeight="1">
      <c r="R26769"/>
      <c r="S26769"/>
    </row>
    <row r="26770" spans="18:19" ht="15" customHeight="1">
      <c r="R26770"/>
      <c r="S26770"/>
    </row>
    <row r="26771" spans="18:19" ht="15" customHeight="1">
      <c r="R26771"/>
      <c r="S26771"/>
    </row>
    <row r="26772" spans="18:19" ht="15" customHeight="1">
      <c r="R26772"/>
      <c r="S26772"/>
    </row>
    <row r="26773" spans="18:19" ht="15" customHeight="1">
      <c r="R26773"/>
      <c r="S26773"/>
    </row>
    <row r="26774" spans="18:19" ht="15" customHeight="1">
      <c r="R26774"/>
      <c r="S26774"/>
    </row>
    <row r="26775" spans="18:19" ht="15" customHeight="1">
      <c r="R26775"/>
      <c r="S26775"/>
    </row>
    <row r="26776" spans="18:19" ht="15" customHeight="1">
      <c r="R26776"/>
      <c r="S26776"/>
    </row>
    <row r="26777" spans="18:19" ht="15" customHeight="1">
      <c r="R26777"/>
      <c r="S26777"/>
    </row>
    <row r="26778" spans="18:19" ht="15" customHeight="1">
      <c r="R26778"/>
      <c r="S26778"/>
    </row>
    <row r="26779" spans="18:19" ht="15" customHeight="1">
      <c r="R26779"/>
      <c r="S26779"/>
    </row>
    <row r="26780" spans="18:19" ht="15" customHeight="1">
      <c r="R26780"/>
      <c r="S26780"/>
    </row>
    <row r="26781" spans="18:19" ht="15" customHeight="1">
      <c r="R26781"/>
      <c r="S26781"/>
    </row>
    <row r="26782" spans="18:19" ht="15" customHeight="1">
      <c r="R26782"/>
      <c r="S26782"/>
    </row>
    <row r="26783" spans="18:19" ht="15" customHeight="1">
      <c r="R26783"/>
      <c r="S26783"/>
    </row>
    <row r="26784" spans="18:19" ht="15" customHeight="1">
      <c r="R26784"/>
      <c r="S26784"/>
    </row>
    <row r="26785" spans="18:19" ht="15" customHeight="1">
      <c r="R26785"/>
      <c r="S26785"/>
    </row>
    <row r="26786" spans="18:19" ht="15" customHeight="1">
      <c r="R26786"/>
      <c r="S26786"/>
    </row>
    <row r="26787" spans="18:19" ht="15" customHeight="1">
      <c r="R26787"/>
      <c r="S26787"/>
    </row>
    <row r="26788" spans="18:19" ht="15" customHeight="1">
      <c r="R26788"/>
      <c r="S26788"/>
    </row>
    <row r="26789" spans="18:19" ht="15" customHeight="1">
      <c r="R26789"/>
      <c r="S26789"/>
    </row>
    <row r="26790" spans="18:19" ht="15" customHeight="1">
      <c r="R26790"/>
      <c r="S26790"/>
    </row>
    <row r="26791" spans="18:19" ht="15" customHeight="1">
      <c r="R26791"/>
      <c r="S26791"/>
    </row>
    <row r="26792" spans="18:19" ht="15" customHeight="1">
      <c r="R26792"/>
      <c r="S26792"/>
    </row>
    <row r="26793" spans="18:19" ht="15" customHeight="1">
      <c r="R26793"/>
      <c r="S26793"/>
    </row>
    <row r="26794" spans="18:19" ht="15" customHeight="1">
      <c r="R26794"/>
      <c r="S26794"/>
    </row>
    <row r="26795" spans="18:19" ht="15" customHeight="1">
      <c r="R26795"/>
      <c r="S26795"/>
    </row>
    <row r="26796" spans="18:19" ht="15" customHeight="1">
      <c r="R26796"/>
      <c r="S26796"/>
    </row>
    <row r="26797" spans="18:19" ht="15" customHeight="1">
      <c r="R26797"/>
      <c r="S26797"/>
    </row>
    <row r="26798" spans="18:19" ht="15" customHeight="1">
      <c r="R26798"/>
      <c r="S26798"/>
    </row>
    <row r="26799" spans="18:19" ht="15" customHeight="1">
      <c r="R26799"/>
      <c r="S26799"/>
    </row>
    <row r="26800" spans="18:19" ht="15" customHeight="1">
      <c r="R26800"/>
      <c r="S26800"/>
    </row>
    <row r="26801" spans="18:19" ht="15" customHeight="1">
      <c r="R26801"/>
      <c r="S26801"/>
    </row>
    <row r="26802" spans="18:19" ht="15" customHeight="1">
      <c r="R26802"/>
      <c r="S26802"/>
    </row>
    <row r="26803" spans="18:19" ht="15" customHeight="1">
      <c r="R26803"/>
      <c r="S26803"/>
    </row>
    <row r="26804" spans="18:19" ht="15" customHeight="1">
      <c r="R26804"/>
      <c r="S26804"/>
    </row>
    <row r="26805" spans="18:19" ht="15" customHeight="1">
      <c r="R26805"/>
      <c r="S26805"/>
    </row>
    <row r="26806" spans="18:19" ht="15" customHeight="1">
      <c r="R26806"/>
      <c r="S26806"/>
    </row>
    <row r="26807" spans="18:19" ht="15" customHeight="1">
      <c r="R26807"/>
      <c r="S26807"/>
    </row>
    <row r="26808" spans="18:19" ht="15" customHeight="1">
      <c r="R26808"/>
      <c r="S26808"/>
    </row>
    <row r="26809" spans="18:19" ht="15" customHeight="1">
      <c r="R26809"/>
      <c r="S26809"/>
    </row>
    <row r="26810" spans="18:19" ht="15" customHeight="1">
      <c r="R26810"/>
      <c r="S26810"/>
    </row>
    <row r="26811" spans="18:19" ht="15" customHeight="1">
      <c r="R26811"/>
      <c r="S26811"/>
    </row>
    <row r="26812" spans="18:19" ht="15" customHeight="1">
      <c r="R26812"/>
      <c r="S26812"/>
    </row>
    <row r="26813" spans="18:19" ht="15" customHeight="1">
      <c r="R26813"/>
      <c r="S26813"/>
    </row>
    <row r="26814" spans="18:19" ht="15" customHeight="1">
      <c r="R26814"/>
      <c r="S26814"/>
    </row>
    <row r="26815" spans="18:19" ht="15" customHeight="1">
      <c r="R26815"/>
      <c r="S26815"/>
    </row>
    <row r="26816" spans="18:19" ht="15" customHeight="1">
      <c r="R26816"/>
      <c r="S26816"/>
    </row>
    <row r="26817" spans="18:19" ht="15" customHeight="1">
      <c r="R26817"/>
      <c r="S26817"/>
    </row>
    <row r="26818" spans="18:19" ht="15" customHeight="1">
      <c r="R26818"/>
      <c r="S26818"/>
    </row>
    <row r="26819" spans="18:19" ht="15" customHeight="1">
      <c r="R26819"/>
      <c r="S26819"/>
    </row>
    <row r="26820" spans="18:19" ht="15" customHeight="1">
      <c r="R26820"/>
      <c r="S26820"/>
    </row>
    <row r="26821" spans="18:19" ht="15" customHeight="1">
      <c r="R26821"/>
      <c r="S26821"/>
    </row>
    <row r="26822" spans="18:19" ht="15" customHeight="1">
      <c r="R26822"/>
      <c r="S26822"/>
    </row>
    <row r="26823" spans="18:19" ht="15" customHeight="1">
      <c r="R26823"/>
      <c r="S26823"/>
    </row>
    <row r="26824" spans="18:19" ht="15" customHeight="1">
      <c r="R26824"/>
      <c r="S26824"/>
    </row>
    <row r="26825" spans="18:19" ht="15" customHeight="1">
      <c r="R26825"/>
      <c r="S26825"/>
    </row>
    <row r="26826" spans="18:19" ht="15" customHeight="1">
      <c r="R26826"/>
      <c r="S26826"/>
    </row>
    <row r="26827" spans="18:19" ht="15" customHeight="1">
      <c r="R26827"/>
      <c r="S26827"/>
    </row>
    <row r="26828" spans="18:19" ht="15" customHeight="1">
      <c r="R26828"/>
      <c r="S26828"/>
    </row>
    <row r="26829" spans="18:19" ht="15" customHeight="1">
      <c r="R26829"/>
      <c r="S26829"/>
    </row>
    <row r="26830" spans="18:19" ht="15" customHeight="1">
      <c r="R26830"/>
      <c r="S26830"/>
    </row>
    <row r="26831" spans="18:19" ht="15" customHeight="1">
      <c r="R26831"/>
      <c r="S26831"/>
    </row>
    <row r="26832" spans="18:19" ht="15" customHeight="1">
      <c r="R26832"/>
      <c r="S26832"/>
    </row>
    <row r="26833" spans="18:19" ht="15" customHeight="1">
      <c r="R26833"/>
      <c r="S26833"/>
    </row>
    <row r="26834" spans="18:19" ht="15" customHeight="1">
      <c r="R26834"/>
      <c r="S26834"/>
    </row>
    <row r="26835" spans="18:19" ht="15" customHeight="1">
      <c r="R26835"/>
      <c r="S26835"/>
    </row>
    <row r="26836" spans="18:19" ht="15" customHeight="1">
      <c r="R26836"/>
      <c r="S26836"/>
    </row>
    <row r="26837" spans="18:19" ht="15" customHeight="1">
      <c r="R26837"/>
      <c r="S26837"/>
    </row>
    <row r="26838" spans="18:19" ht="15" customHeight="1">
      <c r="R26838"/>
      <c r="S26838"/>
    </row>
    <row r="26839" spans="18:19" ht="15" customHeight="1">
      <c r="R26839"/>
      <c r="S26839"/>
    </row>
    <row r="26840" spans="18:19" ht="15" customHeight="1">
      <c r="R26840"/>
      <c r="S26840"/>
    </row>
    <row r="26841" spans="18:19" ht="15" customHeight="1">
      <c r="R26841"/>
      <c r="S26841"/>
    </row>
    <row r="26842" spans="18:19" ht="15" customHeight="1">
      <c r="R26842"/>
      <c r="S26842"/>
    </row>
    <row r="26843" spans="18:19" ht="15" customHeight="1">
      <c r="R26843"/>
      <c r="S26843"/>
    </row>
    <row r="26844" spans="18:19" ht="15" customHeight="1">
      <c r="R26844"/>
      <c r="S26844"/>
    </row>
    <row r="26845" spans="18:19" ht="15" customHeight="1">
      <c r="R26845"/>
      <c r="S26845"/>
    </row>
    <row r="26846" spans="18:19" ht="15" customHeight="1">
      <c r="R26846"/>
      <c r="S26846"/>
    </row>
    <row r="26847" spans="18:19" ht="15" customHeight="1">
      <c r="R26847"/>
      <c r="S26847"/>
    </row>
    <row r="26848" spans="18:19" ht="15" customHeight="1">
      <c r="R26848"/>
      <c r="S26848"/>
    </row>
    <row r="26849" spans="18:19" ht="15" customHeight="1">
      <c r="R26849"/>
      <c r="S26849"/>
    </row>
    <row r="26850" spans="18:19" ht="15" customHeight="1">
      <c r="R26850"/>
      <c r="S26850"/>
    </row>
    <row r="26851" spans="18:19" ht="15" customHeight="1">
      <c r="R26851"/>
      <c r="S26851"/>
    </row>
    <row r="26852" spans="18:19" ht="15" customHeight="1">
      <c r="R26852"/>
      <c r="S26852"/>
    </row>
    <row r="26853" spans="18:19" ht="15" customHeight="1">
      <c r="R26853"/>
      <c r="S26853"/>
    </row>
    <row r="26854" spans="18:19" ht="15" customHeight="1">
      <c r="R26854"/>
      <c r="S26854"/>
    </row>
    <row r="26855" spans="18:19" ht="15" customHeight="1">
      <c r="R26855"/>
      <c r="S26855"/>
    </row>
    <row r="26856" spans="18:19" ht="15" customHeight="1">
      <c r="R26856"/>
      <c r="S26856"/>
    </row>
    <row r="26857" spans="18:19" ht="15" customHeight="1">
      <c r="R26857"/>
      <c r="S26857"/>
    </row>
    <row r="26858" spans="18:19" ht="15" customHeight="1">
      <c r="R26858"/>
      <c r="S26858"/>
    </row>
    <row r="26859" spans="18:19" ht="15" customHeight="1">
      <c r="R26859"/>
      <c r="S26859"/>
    </row>
    <row r="26860" spans="18:19" ht="15" customHeight="1">
      <c r="R26860"/>
      <c r="S26860"/>
    </row>
    <row r="26861" spans="18:19" ht="15" customHeight="1">
      <c r="R26861"/>
      <c r="S26861"/>
    </row>
    <row r="26862" spans="18:19" ht="15" customHeight="1">
      <c r="R26862"/>
      <c r="S26862"/>
    </row>
    <row r="26863" spans="18:19" ht="15" customHeight="1">
      <c r="R26863"/>
      <c r="S26863"/>
    </row>
    <row r="26864" spans="18:19" ht="15" customHeight="1">
      <c r="R26864"/>
      <c r="S26864"/>
    </row>
    <row r="26865" spans="18:19" ht="15" customHeight="1">
      <c r="R26865"/>
      <c r="S26865"/>
    </row>
    <row r="26866" spans="18:19" ht="15" customHeight="1">
      <c r="R26866"/>
      <c r="S26866"/>
    </row>
    <row r="26867" spans="18:19" ht="15" customHeight="1">
      <c r="R26867"/>
      <c r="S26867"/>
    </row>
    <row r="26868" spans="18:19" ht="15" customHeight="1">
      <c r="R26868"/>
      <c r="S26868"/>
    </row>
    <row r="26869" spans="18:19" ht="15" customHeight="1">
      <c r="R26869"/>
      <c r="S26869"/>
    </row>
    <row r="26870" spans="18:19" ht="15" customHeight="1">
      <c r="R26870"/>
      <c r="S26870"/>
    </row>
    <row r="26871" spans="18:19" ht="15" customHeight="1">
      <c r="R26871"/>
      <c r="S26871"/>
    </row>
    <row r="26872" spans="18:19" ht="15" customHeight="1">
      <c r="R26872"/>
      <c r="S26872"/>
    </row>
    <row r="26873" spans="18:19" ht="15" customHeight="1">
      <c r="R26873"/>
      <c r="S26873"/>
    </row>
    <row r="26874" spans="18:19" ht="15" customHeight="1">
      <c r="R26874"/>
      <c r="S26874"/>
    </row>
    <row r="26875" spans="18:19" ht="15" customHeight="1">
      <c r="R26875"/>
      <c r="S26875"/>
    </row>
    <row r="26876" spans="18:19" ht="15" customHeight="1">
      <c r="R26876"/>
      <c r="S26876"/>
    </row>
    <row r="26877" spans="18:19" ht="15" customHeight="1">
      <c r="R26877"/>
      <c r="S26877"/>
    </row>
    <row r="26878" spans="18:19" ht="15" customHeight="1">
      <c r="R26878"/>
      <c r="S26878"/>
    </row>
    <row r="26879" spans="18:19" ht="15" customHeight="1">
      <c r="R26879"/>
      <c r="S26879"/>
    </row>
    <row r="26880" spans="18:19" ht="15" customHeight="1">
      <c r="R26880"/>
      <c r="S26880"/>
    </row>
    <row r="26881" spans="18:19" ht="15" customHeight="1">
      <c r="R26881"/>
      <c r="S26881"/>
    </row>
    <row r="26882" spans="18:19" ht="15" customHeight="1">
      <c r="R26882"/>
      <c r="S26882"/>
    </row>
    <row r="26883" spans="18:19" ht="15" customHeight="1">
      <c r="R26883"/>
      <c r="S26883"/>
    </row>
    <row r="26884" spans="18:19" ht="15" customHeight="1">
      <c r="R26884"/>
      <c r="S26884"/>
    </row>
    <row r="26885" spans="18:19" ht="15" customHeight="1">
      <c r="R26885"/>
      <c r="S26885"/>
    </row>
    <row r="26886" spans="18:19" ht="15" customHeight="1">
      <c r="R26886"/>
      <c r="S26886"/>
    </row>
    <row r="26887" spans="18:19" ht="15" customHeight="1">
      <c r="R26887"/>
      <c r="S26887"/>
    </row>
    <row r="26888" spans="18:19" ht="15" customHeight="1">
      <c r="R26888"/>
      <c r="S26888"/>
    </row>
    <row r="26889" spans="18:19" ht="15" customHeight="1">
      <c r="R26889"/>
      <c r="S26889"/>
    </row>
    <row r="26890" spans="18:19" ht="15" customHeight="1">
      <c r="R26890"/>
      <c r="S26890"/>
    </row>
    <row r="26891" spans="18:19" ht="15" customHeight="1">
      <c r="R26891"/>
      <c r="S26891"/>
    </row>
    <row r="26892" spans="18:19" ht="15" customHeight="1">
      <c r="R26892"/>
      <c r="S26892"/>
    </row>
    <row r="26893" spans="18:19" ht="15" customHeight="1">
      <c r="R26893"/>
      <c r="S26893"/>
    </row>
    <row r="26894" spans="18:19" ht="15" customHeight="1">
      <c r="R26894"/>
      <c r="S26894"/>
    </row>
    <row r="26895" spans="18:19" ht="15" customHeight="1">
      <c r="R26895"/>
      <c r="S26895"/>
    </row>
    <row r="26896" spans="18:19" ht="15" customHeight="1">
      <c r="R26896"/>
      <c r="S26896"/>
    </row>
    <row r="26897" spans="18:19" ht="15" customHeight="1">
      <c r="R26897"/>
      <c r="S26897"/>
    </row>
    <row r="26898" spans="18:19" ht="15" customHeight="1">
      <c r="R26898"/>
      <c r="S26898"/>
    </row>
    <row r="26899" spans="18:19" ht="15" customHeight="1">
      <c r="R26899"/>
      <c r="S26899"/>
    </row>
    <row r="26900" spans="18:19" ht="15" customHeight="1">
      <c r="R26900"/>
      <c r="S26900"/>
    </row>
    <row r="26901" spans="18:19" ht="15" customHeight="1">
      <c r="R26901"/>
      <c r="S26901"/>
    </row>
    <row r="26902" spans="18:19" ht="15" customHeight="1">
      <c r="R26902"/>
      <c r="S26902"/>
    </row>
    <row r="26903" spans="18:19" ht="15" customHeight="1">
      <c r="R26903"/>
      <c r="S26903"/>
    </row>
    <row r="26904" spans="18:19" ht="15" customHeight="1">
      <c r="R26904"/>
      <c r="S26904"/>
    </row>
    <row r="26905" spans="18:19" ht="15" customHeight="1">
      <c r="R26905"/>
      <c r="S26905"/>
    </row>
    <row r="26906" spans="18:19" ht="15" customHeight="1">
      <c r="R26906"/>
      <c r="S26906"/>
    </row>
    <row r="26907" spans="18:19" ht="15" customHeight="1">
      <c r="R26907"/>
      <c r="S26907"/>
    </row>
    <row r="26908" spans="18:19" ht="15" customHeight="1">
      <c r="R26908"/>
      <c r="S26908"/>
    </row>
    <row r="26909" spans="18:19" ht="15" customHeight="1">
      <c r="R26909"/>
      <c r="S26909"/>
    </row>
    <row r="26910" spans="18:19" ht="15" customHeight="1">
      <c r="R26910"/>
      <c r="S26910"/>
    </row>
    <row r="26911" spans="18:19" ht="15" customHeight="1">
      <c r="R26911"/>
      <c r="S26911"/>
    </row>
    <row r="26912" spans="18:19" ht="15" customHeight="1">
      <c r="R26912"/>
      <c r="S26912"/>
    </row>
    <row r="26913" spans="18:19" ht="15" customHeight="1">
      <c r="R26913"/>
      <c r="S26913"/>
    </row>
    <row r="26914" spans="18:19" ht="15" customHeight="1">
      <c r="R26914"/>
      <c r="S26914"/>
    </row>
    <row r="26915" spans="18:19" ht="15" customHeight="1">
      <c r="R26915"/>
      <c r="S26915"/>
    </row>
    <row r="26916" spans="18:19" ht="15" customHeight="1">
      <c r="R26916"/>
      <c r="S26916"/>
    </row>
    <row r="26917" spans="18:19" ht="15" customHeight="1">
      <c r="R26917"/>
      <c r="S26917"/>
    </row>
    <row r="26918" spans="18:19" ht="15" customHeight="1">
      <c r="R26918"/>
      <c r="S26918"/>
    </row>
    <row r="26919" spans="18:19" ht="15" customHeight="1">
      <c r="R26919"/>
      <c r="S26919"/>
    </row>
    <row r="26920" spans="18:19" ht="15" customHeight="1">
      <c r="R26920"/>
      <c r="S26920"/>
    </row>
    <row r="26921" spans="18:19" ht="15" customHeight="1">
      <c r="R26921"/>
      <c r="S26921"/>
    </row>
    <row r="26922" spans="18:19" ht="15" customHeight="1">
      <c r="R26922"/>
      <c r="S26922"/>
    </row>
    <row r="26923" spans="18:19" ht="15" customHeight="1">
      <c r="R26923"/>
      <c r="S26923"/>
    </row>
    <row r="26924" spans="18:19" ht="15" customHeight="1">
      <c r="R26924"/>
      <c r="S26924"/>
    </row>
    <row r="26925" spans="18:19" ht="15" customHeight="1">
      <c r="R26925"/>
      <c r="S26925"/>
    </row>
    <row r="26926" spans="18:19" ht="15" customHeight="1">
      <c r="R26926"/>
      <c r="S26926"/>
    </row>
    <row r="26927" spans="18:19" ht="15" customHeight="1">
      <c r="R26927"/>
      <c r="S26927"/>
    </row>
    <row r="26928" spans="18:19" ht="15" customHeight="1">
      <c r="R26928"/>
      <c r="S26928"/>
    </row>
    <row r="26929" spans="18:19" ht="15" customHeight="1">
      <c r="R26929"/>
      <c r="S26929"/>
    </row>
    <row r="26930" spans="18:19" ht="15" customHeight="1">
      <c r="R26930"/>
      <c r="S26930"/>
    </row>
    <row r="26931" spans="18:19" ht="15" customHeight="1">
      <c r="R26931"/>
      <c r="S26931"/>
    </row>
    <row r="26932" spans="18:19" ht="15" customHeight="1">
      <c r="R26932"/>
      <c r="S26932"/>
    </row>
    <row r="26933" spans="18:19" ht="15" customHeight="1">
      <c r="R26933"/>
      <c r="S26933"/>
    </row>
    <row r="26934" spans="18:19" ht="15" customHeight="1">
      <c r="R26934"/>
      <c r="S26934"/>
    </row>
    <row r="26935" spans="18:19" ht="15" customHeight="1">
      <c r="R26935"/>
      <c r="S26935"/>
    </row>
    <row r="26936" spans="18:19" ht="15" customHeight="1">
      <c r="R26936"/>
      <c r="S26936"/>
    </row>
    <row r="26937" spans="18:19" ht="15" customHeight="1">
      <c r="R26937"/>
      <c r="S26937"/>
    </row>
    <row r="26938" spans="18:19" ht="15" customHeight="1">
      <c r="R26938"/>
      <c r="S26938"/>
    </row>
    <row r="26939" spans="18:19" ht="15" customHeight="1">
      <c r="R26939"/>
      <c r="S26939"/>
    </row>
    <row r="26940" spans="18:19" ht="15" customHeight="1">
      <c r="R26940"/>
      <c r="S26940"/>
    </row>
    <row r="26941" spans="18:19" ht="15" customHeight="1">
      <c r="R26941"/>
      <c r="S26941"/>
    </row>
    <row r="26942" spans="18:19" ht="15" customHeight="1">
      <c r="R26942"/>
      <c r="S26942"/>
    </row>
    <row r="26943" spans="18:19" ht="15" customHeight="1">
      <c r="R26943"/>
      <c r="S26943"/>
    </row>
    <row r="26944" spans="18:19" ht="15" customHeight="1">
      <c r="R26944"/>
      <c r="S26944"/>
    </row>
    <row r="26945" spans="18:19" ht="15" customHeight="1">
      <c r="R26945"/>
      <c r="S26945"/>
    </row>
    <row r="26946" spans="18:19" ht="15" customHeight="1">
      <c r="R26946"/>
      <c r="S26946"/>
    </row>
    <row r="26947" spans="18:19" ht="15" customHeight="1">
      <c r="R26947"/>
      <c r="S26947"/>
    </row>
    <row r="26948" spans="18:19" ht="15" customHeight="1">
      <c r="R26948"/>
      <c r="S26948"/>
    </row>
    <row r="26949" spans="18:19" ht="15" customHeight="1">
      <c r="R26949"/>
      <c r="S26949"/>
    </row>
    <row r="26950" spans="18:19" ht="15" customHeight="1">
      <c r="R26950"/>
      <c r="S26950"/>
    </row>
    <row r="26951" spans="18:19" ht="15" customHeight="1">
      <c r="R26951"/>
      <c r="S26951"/>
    </row>
    <row r="26952" spans="18:19" ht="15" customHeight="1">
      <c r="R26952"/>
      <c r="S26952"/>
    </row>
    <row r="26953" spans="18:19" ht="15" customHeight="1">
      <c r="R26953"/>
      <c r="S26953"/>
    </row>
    <row r="26954" spans="18:19" ht="15" customHeight="1">
      <c r="R26954"/>
      <c r="S26954"/>
    </row>
    <row r="26955" spans="18:19" ht="15" customHeight="1">
      <c r="R26955"/>
      <c r="S26955"/>
    </row>
    <row r="26956" spans="18:19" ht="15" customHeight="1">
      <c r="R26956"/>
      <c r="S26956"/>
    </row>
    <row r="26957" spans="18:19" ht="15" customHeight="1">
      <c r="R26957"/>
      <c r="S26957"/>
    </row>
    <row r="26958" spans="18:19" ht="15" customHeight="1">
      <c r="R26958"/>
      <c r="S26958"/>
    </row>
    <row r="26959" spans="18:19" ht="15" customHeight="1">
      <c r="R26959"/>
      <c r="S26959"/>
    </row>
    <row r="26960" spans="18:19" ht="15" customHeight="1">
      <c r="R26960"/>
      <c r="S26960"/>
    </row>
    <row r="26961" spans="18:19" ht="15" customHeight="1">
      <c r="R26961"/>
      <c r="S26961"/>
    </row>
    <row r="26962" spans="18:19" ht="15" customHeight="1">
      <c r="R26962"/>
      <c r="S26962"/>
    </row>
    <row r="26963" spans="18:19" ht="15" customHeight="1">
      <c r="R26963"/>
      <c r="S26963"/>
    </row>
    <row r="26964" spans="18:19" ht="15" customHeight="1">
      <c r="R26964"/>
      <c r="S26964"/>
    </row>
    <row r="26965" spans="18:19" ht="15" customHeight="1">
      <c r="R26965"/>
      <c r="S26965"/>
    </row>
    <row r="26966" spans="18:19" ht="15" customHeight="1">
      <c r="R26966"/>
      <c r="S26966"/>
    </row>
    <row r="26967" spans="18:19" ht="15" customHeight="1">
      <c r="R26967"/>
      <c r="S26967"/>
    </row>
    <row r="26968" spans="18:19" ht="15" customHeight="1">
      <c r="R26968"/>
      <c r="S26968"/>
    </row>
    <row r="26969" spans="18:19" ht="15" customHeight="1">
      <c r="R26969"/>
      <c r="S26969"/>
    </row>
    <row r="26970" spans="18:19" ht="15" customHeight="1">
      <c r="R26970"/>
      <c r="S26970"/>
    </row>
    <row r="26971" spans="18:19" ht="15" customHeight="1">
      <c r="R26971"/>
      <c r="S26971"/>
    </row>
    <row r="26972" spans="18:19" ht="15" customHeight="1">
      <c r="R26972"/>
      <c r="S26972"/>
    </row>
    <row r="26973" spans="18:19" ht="15" customHeight="1">
      <c r="R26973"/>
      <c r="S26973"/>
    </row>
    <row r="26974" spans="18:19" ht="15" customHeight="1">
      <c r="R26974"/>
      <c r="S26974"/>
    </row>
    <row r="26975" spans="18:19" ht="15" customHeight="1">
      <c r="R26975"/>
      <c r="S26975"/>
    </row>
    <row r="26976" spans="18:19" ht="15" customHeight="1">
      <c r="R26976"/>
      <c r="S26976"/>
    </row>
    <row r="26977" spans="18:19" ht="15" customHeight="1">
      <c r="R26977"/>
      <c r="S26977"/>
    </row>
    <row r="26978" spans="18:19" ht="15" customHeight="1">
      <c r="R26978"/>
      <c r="S26978"/>
    </row>
    <row r="26979" spans="18:19" ht="15" customHeight="1">
      <c r="R26979"/>
      <c r="S26979"/>
    </row>
    <row r="26980" spans="18:19" ht="15" customHeight="1">
      <c r="R26980"/>
      <c r="S26980"/>
    </row>
    <row r="26981" spans="18:19" ht="15" customHeight="1">
      <c r="R26981"/>
      <c r="S26981"/>
    </row>
    <row r="26982" spans="18:19" ht="15" customHeight="1">
      <c r="R26982"/>
      <c r="S26982"/>
    </row>
    <row r="26983" spans="18:19" ht="15" customHeight="1">
      <c r="R26983"/>
      <c r="S26983"/>
    </row>
    <row r="26984" spans="18:19" ht="15" customHeight="1">
      <c r="R26984"/>
      <c r="S26984"/>
    </row>
    <row r="26985" spans="18:19" ht="15" customHeight="1">
      <c r="R26985"/>
      <c r="S26985"/>
    </row>
    <row r="26986" spans="18:19" ht="15" customHeight="1">
      <c r="R26986"/>
      <c r="S26986"/>
    </row>
    <row r="26987" spans="18:19" ht="15" customHeight="1">
      <c r="R26987"/>
      <c r="S26987"/>
    </row>
    <row r="26988" spans="18:19" ht="15" customHeight="1">
      <c r="R26988"/>
      <c r="S26988"/>
    </row>
    <row r="26989" spans="18:19" ht="15" customHeight="1">
      <c r="R26989"/>
      <c r="S26989"/>
    </row>
    <row r="26990" spans="18:19" ht="15" customHeight="1">
      <c r="R26990"/>
      <c r="S26990"/>
    </row>
    <row r="26991" spans="18:19" ht="15" customHeight="1">
      <c r="R26991"/>
      <c r="S26991"/>
    </row>
    <row r="26992" spans="18:19" ht="15" customHeight="1">
      <c r="R26992"/>
      <c r="S26992"/>
    </row>
    <row r="26993" spans="18:19" ht="15" customHeight="1">
      <c r="R26993"/>
      <c r="S26993"/>
    </row>
    <row r="26994" spans="18:19" ht="15" customHeight="1">
      <c r="R26994"/>
      <c r="S26994"/>
    </row>
    <row r="26995" spans="18:19" ht="15" customHeight="1">
      <c r="R26995"/>
      <c r="S26995"/>
    </row>
    <row r="26996" spans="18:19" ht="15" customHeight="1">
      <c r="R26996"/>
      <c r="S26996"/>
    </row>
    <row r="26997" spans="18:19" ht="15" customHeight="1">
      <c r="R26997"/>
      <c r="S26997"/>
    </row>
    <row r="26998" spans="18:19" ht="15" customHeight="1">
      <c r="R26998"/>
      <c r="S26998"/>
    </row>
    <row r="26999" spans="18:19" ht="15" customHeight="1">
      <c r="R26999"/>
      <c r="S26999"/>
    </row>
    <row r="27000" spans="18:19" ht="15" customHeight="1">
      <c r="R27000"/>
      <c r="S27000"/>
    </row>
    <row r="27001" spans="18:19" ht="15" customHeight="1">
      <c r="R27001"/>
      <c r="S27001"/>
    </row>
    <row r="27002" spans="18:19" ht="15" customHeight="1">
      <c r="R27002"/>
      <c r="S27002"/>
    </row>
    <row r="27003" spans="18:19" ht="15" customHeight="1">
      <c r="R27003"/>
      <c r="S27003"/>
    </row>
    <row r="27004" spans="18:19" ht="15" customHeight="1">
      <c r="R27004"/>
      <c r="S27004"/>
    </row>
    <row r="27005" spans="18:19" ht="15" customHeight="1">
      <c r="R27005"/>
      <c r="S27005"/>
    </row>
    <row r="27006" spans="18:19" ht="15" customHeight="1">
      <c r="R27006"/>
      <c r="S27006"/>
    </row>
    <row r="27007" spans="18:19" ht="15" customHeight="1">
      <c r="R27007"/>
      <c r="S27007"/>
    </row>
    <row r="27008" spans="18:19" ht="15" customHeight="1">
      <c r="R27008"/>
      <c r="S27008"/>
    </row>
    <row r="27009" spans="18:19" ht="15" customHeight="1">
      <c r="R27009"/>
      <c r="S27009"/>
    </row>
    <row r="27010" spans="18:19" ht="15" customHeight="1">
      <c r="R27010"/>
      <c r="S27010"/>
    </row>
    <row r="27011" spans="18:19" ht="15" customHeight="1">
      <c r="R27011"/>
      <c r="S27011"/>
    </row>
    <row r="27012" spans="18:19" ht="15" customHeight="1">
      <c r="R27012"/>
      <c r="S27012"/>
    </row>
    <row r="27013" spans="18:19" ht="15" customHeight="1">
      <c r="R27013"/>
      <c r="S27013"/>
    </row>
    <row r="27014" spans="18:19" ht="15" customHeight="1">
      <c r="R27014"/>
      <c r="S27014"/>
    </row>
    <row r="27015" spans="18:19" ht="15" customHeight="1">
      <c r="R27015"/>
      <c r="S27015"/>
    </row>
    <row r="27016" spans="18:19" ht="15" customHeight="1">
      <c r="R27016"/>
      <c r="S27016"/>
    </row>
    <row r="27017" spans="18:19" ht="15" customHeight="1">
      <c r="R27017"/>
      <c r="S27017"/>
    </row>
    <row r="27018" spans="18:19" ht="15" customHeight="1">
      <c r="R27018"/>
      <c r="S27018"/>
    </row>
    <row r="27019" spans="18:19" ht="15" customHeight="1">
      <c r="R27019"/>
      <c r="S27019"/>
    </row>
    <row r="27020" spans="18:19" ht="15" customHeight="1">
      <c r="R27020"/>
      <c r="S27020"/>
    </row>
    <row r="27021" spans="18:19" ht="15" customHeight="1">
      <c r="R27021"/>
      <c r="S27021"/>
    </row>
    <row r="27022" spans="18:19" ht="15" customHeight="1">
      <c r="R27022"/>
      <c r="S27022"/>
    </row>
    <row r="27023" spans="18:19" ht="15" customHeight="1">
      <c r="R27023"/>
      <c r="S27023"/>
    </row>
    <row r="27024" spans="18:19" ht="15" customHeight="1">
      <c r="R27024"/>
      <c r="S27024"/>
    </row>
    <row r="27025" spans="18:19" ht="15" customHeight="1">
      <c r="R27025"/>
      <c r="S27025"/>
    </row>
    <row r="27026" spans="18:19" ht="15" customHeight="1">
      <c r="R27026"/>
      <c r="S27026"/>
    </row>
    <row r="27027" spans="18:19" ht="15" customHeight="1">
      <c r="R27027"/>
      <c r="S27027"/>
    </row>
    <row r="27028" spans="18:19" ht="15" customHeight="1">
      <c r="R27028"/>
      <c r="S27028"/>
    </row>
    <row r="27029" spans="18:19" ht="15" customHeight="1">
      <c r="R27029"/>
      <c r="S27029"/>
    </row>
    <row r="27030" spans="18:19" ht="15" customHeight="1">
      <c r="R27030"/>
      <c r="S27030"/>
    </row>
    <row r="27031" spans="18:19" ht="15" customHeight="1">
      <c r="R27031"/>
      <c r="S27031"/>
    </row>
    <row r="27032" spans="18:19" ht="15" customHeight="1">
      <c r="R27032"/>
      <c r="S27032"/>
    </row>
    <row r="27033" spans="18:19" ht="15" customHeight="1">
      <c r="R27033"/>
      <c r="S27033"/>
    </row>
    <row r="27034" spans="18:19" ht="15" customHeight="1">
      <c r="R27034"/>
      <c r="S27034"/>
    </row>
    <row r="27035" spans="18:19" ht="15" customHeight="1">
      <c r="R27035"/>
      <c r="S27035"/>
    </row>
    <row r="27036" spans="18:19" ht="15" customHeight="1">
      <c r="R27036"/>
      <c r="S27036"/>
    </row>
    <row r="27037" spans="18:19" ht="15" customHeight="1">
      <c r="R27037"/>
      <c r="S27037"/>
    </row>
    <row r="27038" spans="18:19" ht="15" customHeight="1">
      <c r="R27038"/>
      <c r="S27038"/>
    </row>
    <row r="27039" spans="18:19" ht="15" customHeight="1">
      <c r="R27039"/>
      <c r="S27039"/>
    </row>
    <row r="27040" spans="18:19" ht="15" customHeight="1">
      <c r="R27040"/>
      <c r="S27040"/>
    </row>
    <row r="27041" spans="18:19" ht="15" customHeight="1">
      <c r="R27041"/>
      <c r="S27041"/>
    </row>
    <row r="27042" spans="18:19" ht="15" customHeight="1">
      <c r="R27042"/>
      <c r="S27042"/>
    </row>
    <row r="27043" spans="18:19" ht="15" customHeight="1">
      <c r="R27043"/>
      <c r="S27043"/>
    </row>
    <row r="27044" spans="18:19" ht="15" customHeight="1">
      <c r="R27044"/>
      <c r="S27044"/>
    </row>
    <row r="27045" spans="18:19" ht="15" customHeight="1">
      <c r="R27045"/>
      <c r="S27045"/>
    </row>
    <row r="27046" spans="18:19" ht="15" customHeight="1">
      <c r="R27046"/>
      <c r="S27046"/>
    </row>
    <row r="27047" spans="18:19" ht="15" customHeight="1">
      <c r="R27047"/>
      <c r="S27047"/>
    </row>
    <row r="27048" spans="18:19" ht="15" customHeight="1">
      <c r="R27048"/>
      <c r="S27048"/>
    </row>
    <row r="27049" spans="18:19" ht="15" customHeight="1">
      <c r="R27049"/>
      <c r="S27049"/>
    </row>
    <row r="27050" spans="18:19" ht="15" customHeight="1">
      <c r="R27050"/>
      <c r="S27050"/>
    </row>
    <row r="27051" spans="18:19" ht="15" customHeight="1">
      <c r="R27051"/>
      <c r="S27051"/>
    </row>
    <row r="27052" spans="18:19" ht="15" customHeight="1">
      <c r="R27052"/>
      <c r="S27052"/>
    </row>
    <row r="27053" spans="18:19" ht="15" customHeight="1">
      <c r="R27053"/>
      <c r="S27053"/>
    </row>
    <row r="27054" spans="18:19" ht="15" customHeight="1">
      <c r="R27054"/>
      <c r="S27054"/>
    </row>
    <row r="27055" spans="18:19" ht="15" customHeight="1">
      <c r="R27055"/>
      <c r="S27055"/>
    </row>
    <row r="27056" spans="18:19" ht="15" customHeight="1">
      <c r="R27056"/>
      <c r="S27056"/>
    </row>
    <row r="27057" spans="18:19" ht="15" customHeight="1">
      <c r="R27057"/>
      <c r="S27057"/>
    </row>
    <row r="27058" spans="18:19" ht="15" customHeight="1">
      <c r="R27058"/>
      <c r="S27058"/>
    </row>
    <row r="27059" spans="18:19" ht="15" customHeight="1">
      <c r="R27059"/>
      <c r="S27059"/>
    </row>
    <row r="27060" spans="18:19" ht="15" customHeight="1">
      <c r="R27060"/>
      <c r="S27060"/>
    </row>
    <row r="27061" spans="18:19" ht="15" customHeight="1">
      <c r="R27061"/>
      <c r="S27061"/>
    </row>
    <row r="27062" spans="18:19" ht="15" customHeight="1">
      <c r="R27062"/>
      <c r="S27062"/>
    </row>
    <row r="27063" spans="18:19" ht="15" customHeight="1">
      <c r="R27063"/>
      <c r="S27063"/>
    </row>
    <row r="27064" spans="18:19" ht="15" customHeight="1">
      <c r="R27064"/>
      <c r="S27064"/>
    </row>
    <row r="27065" spans="18:19" ht="15" customHeight="1">
      <c r="R27065"/>
      <c r="S27065"/>
    </row>
    <row r="27066" spans="18:19" ht="15" customHeight="1">
      <c r="R27066"/>
      <c r="S27066"/>
    </row>
    <row r="27067" spans="18:19" ht="15" customHeight="1">
      <c r="R27067"/>
      <c r="S27067"/>
    </row>
    <row r="27068" spans="18:19" ht="15" customHeight="1">
      <c r="R27068"/>
      <c r="S27068"/>
    </row>
    <row r="27069" spans="18:19" ht="15" customHeight="1">
      <c r="R27069"/>
      <c r="S27069"/>
    </row>
    <row r="27070" spans="18:19" ht="15" customHeight="1">
      <c r="R27070"/>
      <c r="S27070"/>
    </row>
    <row r="27071" spans="18:19" ht="15" customHeight="1">
      <c r="R27071"/>
      <c r="S27071"/>
    </row>
    <row r="27072" spans="18:19" ht="15" customHeight="1">
      <c r="R27072"/>
      <c r="S27072"/>
    </row>
    <row r="27073" spans="18:19" ht="15" customHeight="1">
      <c r="R27073"/>
      <c r="S27073"/>
    </row>
    <row r="27074" spans="18:19" ht="15" customHeight="1">
      <c r="R27074"/>
      <c r="S27074"/>
    </row>
    <row r="27075" spans="18:19" ht="15" customHeight="1">
      <c r="R27075"/>
      <c r="S27075"/>
    </row>
    <row r="27076" spans="18:19" ht="15" customHeight="1">
      <c r="R27076"/>
      <c r="S27076"/>
    </row>
    <row r="27077" spans="18:19" ht="15" customHeight="1">
      <c r="R27077"/>
      <c r="S27077"/>
    </row>
    <row r="27078" spans="18:19" ht="15" customHeight="1">
      <c r="R27078"/>
      <c r="S27078"/>
    </row>
    <row r="27079" spans="18:19" ht="15" customHeight="1">
      <c r="R27079"/>
      <c r="S27079"/>
    </row>
    <row r="27080" spans="18:19" ht="15" customHeight="1">
      <c r="R27080"/>
      <c r="S27080"/>
    </row>
    <row r="27081" spans="18:19" ht="15" customHeight="1">
      <c r="R27081"/>
      <c r="S27081"/>
    </row>
    <row r="27082" spans="18:19" ht="15" customHeight="1">
      <c r="R27082"/>
      <c r="S27082"/>
    </row>
    <row r="27083" spans="18:19" ht="15" customHeight="1">
      <c r="R27083"/>
      <c r="S27083"/>
    </row>
    <row r="27084" spans="18:19" ht="15" customHeight="1">
      <c r="R27084"/>
      <c r="S27084"/>
    </row>
    <row r="27085" spans="18:19" ht="15" customHeight="1">
      <c r="R27085"/>
      <c r="S27085"/>
    </row>
    <row r="27086" spans="18:19" ht="15" customHeight="1">
      <c r="R27086"/>
      <c r="S27086"/>
    </row>
    <row r="27087" spans="18:19" ht="15" customHeight="1">
      <c r="R27087"/>
      <c r="S27087"/>
    </row>
    <row r="27088" spans="18:19" ht="15" customHeight="1">
      <c r="R27088"/>
      <c r="S27088"/>
    </row>
    <row r="27089" spans="18:19" ht="15" customHeight="1">
      <c r="R27089"/>
      <c r="S27089"/>
    </row>
    <row r="27090" spans="18:19" ht="15" customHeight="1">
      <c r="R27090"/>
      <c r="S27090"/>
    </row>
    <row r="27091" spans="18:19" ht="15" customHeight="1">
      <c r="R27091"/>
      <c r="S27091"/>
    </row>
    <row r="27092" spans="18:19" ht="15" customHeight="1">
      <c r="R27092"/>
      <c r="S27092"/>
    </row>
    <row r="27093" spans="18:19" ht="15" customHeight="1">
      <c r="R27093"/>
      <c r="S27093"/>
    </row>
    <row r="27094" spans="18:19" ht="15" customHeight="1">
      <c r="R27094"/>
      <c r="S27094"/>
    </row>
    <row r="27095" spans="18:19" ht="15" customHeight="1">
      <c r="R27095"/>
      <c r="S27095"/>
    </row>
    <row r="27096" spans="18:19" ht="15" customHeight="1">
      <c r="R27096"/>
      <c r="S27096"/>
    </row>
    <row r="27097" spans="18:19" ht="15" customHeight="1">
      <c r="R27097"/>
      <c r="S27097"/>
    </row>
    <row r="27098" spans="18:19" ht="15" customHeight="1">
      <c r="R27098"/>
      <c r="S27098"/>
    </row>
    <row r="27099" spans="18:19" ht="15" customHeight="1">
      <c r="R27099"/>
      <c r="S27099"/>
    </row>
    <row r="27100" spans="18:19" ht="15" customHeight="1">
      <c r="R27100"/>
      <c r="S27100"/>
    </row>
    <row r="27101" spans="18:19" ht="15" customHeight="1">
      <c r="R27101"/>
      <c r="S27101"/>
    </row>
    <row r="27102" spans="18:19" ht="15" customHeight="1">
      <c r="R27102"/>
      <c r="S27102"/>
    </row>
    <row r="27103" spans="18:19" ht="15" customHeight="1">
      <c r="R27103"/>
      <c r="S27103"/>
    </row>
    <row r="27104" spans="18:19" ht="15" customHeight="1">
      <c r="R27104"/>
      <c r="S27104"/>
    </row>
    <row r="27105" spans="18:19" ht="15" customHeight="1">
      <c r="R27105"/>
      <c r="S27105"/>
    </row>
    <row r="27106" spans="18:19" ht="15" customHeight="1">
      <c r="R27106"/>
      <c r="S27106"/>
    </row>
    <row r="27107" spans="18:19" ht="15" customHeight="1">
      <c r="R27107"/>
      <c r="S27107"/>
    </row>
    <row r="27108" spans="18:19" ht="15" customHeight="1">
      <c r="R27108"/>
      <c r="S27108"/>
    </row>
    <row r="27109" spans="18:19" ht="15" customHeight="1">
      <c r="R27109"/>
      <c r="S27109"/>
    </row>
    <row r="27110" spans="18:19" ht="15" customHeight="1">
      <c r="R27110"/>
      <c r="S27110"/>
    </row>
    <row r="27111" spans="18:19" ht="15" customHeight="1">
      <c r="R27111"/>
      <c r="S27111"/>
    </row>
    <row r="27112" spans="18:19" ht="15" customHeight="1">
      <c r="R27112"/>
      <c r="S27112"/>
    </row>
    <row r="27113" spans="18:19" ht="15" customHeight="1">
      <c r="R27113"/>
      <c r="S27113"/>
    </row>
    <row r="27114" spans="18:19" ht="15" customHeight="1">
      <c r="R27114"/>
      <c r="S27114"/>
    </row>
    <row r="27115" spans="18:19" ht="15" customHeight="1">
      <c r="R27115"/>
      <c r="S27115"/>
    </row>
    <row r="27116" spans="18:19" ht="15" customHeight="1">
      <c r="R27116"/>
      <c r="S27116"/>
    </row>
    <row r="27117" spans="18:19" ht="15" customHeight="1">
      <c r="R27117"/>
      <c r="S27117"/>
    </row>
    <row r="27118" spans="18:19" ht="15" customHeight="1">
      <c r="R27118"/>
      <c r="S27118"/>
    </row>
    <row r="27119" spans="18:19" ht="15" customHeight="1">
      <c r="R27119"/>
      <c r="S27119"/>
    </row>
    <row r="27120" spans="18:19" ht="15" customHeight="1">
      <c r="R27120"/>
      <c r="S27120"/>
    </row>
    <row r="27121" spans="18:19" ht="15" customHeight="1">
      <c r="R27121"/>
      <c r="S27121"/>
    </row>
    <row r="27122" spans="18:19" ht="15" customHeight="1">
      <c r="R27122"/>
      <c r="S27122"/>
    </row>
    <row r="27123" spans="18:19" ht="15" customHeight="1">
      <c r="R27123"/>
      <c r="S27123"/>
    </row>
    <row r="27124" spans="18:19" ht="15" customHeight="1">
      <c r="R27124"/>
      <c r="S27124"/>
    </row>
    <row r="27125" spans="18:19" ht="15" customHeight="1">
      <c r="R27125"/>
      <c r="S27125"/>
    </row>
    <row r="27126" spans="18:19" ht="15" customHeight="1">
      <c r="R27126"/>
      <c r="S27126"/>
    </row>
    <row r="27127" spans="18:19" ht="15" customHeight="1">
      <c r="R27127"/>
      <c r="S27127"/>
    </row>
    <row r="27128" spans="18:19" ht="15" customHeight="1">
      <c r="R27128"/>
      <c r="S27128"/>
    </row>
    <row r="27129" spans="18:19" ht="15" customHeight="1">
      <c r="R27129"/>
      <c r="S27129"/>
    </row>
    <row r="27130" spans="18:19" ht="15" customHeight="1">
      <c r="R27130"/>
      <c r="S27130"/>
    </row>
    <row r="27131" spans="18:19" ht="15" customHeight="1">
      <c r="R27131"/>
      <c r="S27131"/>
    </row>
    <row r="27132" spans="18:19" ht="15" customHeight="1">
      <c r="R27132"/>
      <c r="S27132"/>
    </row>
    <row r="27133" spans="18:19" ht="15" customHeight="1">
      <c r="R27133"/>
      <c r="S27133"/>
    </row>
    <row r="27134" spans="18:19" ht="15" customHeight="1">
      <c r="R27134"/>
      <c r="S27134"/>
    </row>
    <row r="27135" spans="18:19" ht="15" customHeight="1">
      <c r="R27135"/>
      <c r="S27135"/>
    </row>
    <row r="27136" spans="18:19" ht="15" customHeight="1">
      <c r="R27136"/>
      <c r="S27136"/>
    </row>
    <row r="27137" spans="18:19" ht="15" customHeight="1">
      <c r="R27137"/>
      <c r="S27137"/>
    </row>
    <row r="27138" spans="18:19" ht="15" customHeight="1">
      <c r="R27138"/>
      <c r="S27138"/>
    </row>
    <row r="27139" spans="18:19" ht="15" customHeight="1">
      <c r="R27139"/>
      <c r="S27139"/>
    </row>
    <row r="27140" spans="18:19" ht="15" customHeight="1">
      <c r="R27140"/>
      <c r="S27140"/>
    </row>
    <row r="27141" spans="18:19" ht="15" customHeight="1">
      <c r="R27141"/>
      <c r="S27141"/>
    </row>
    <row r="27142" spans="18:19" ht="15" customHeight="1">
      <c r="R27142"/>
      <c r="S27142"/>
    </row>
    <row r="27143" spans="18:19" ht="15" customHeight="1">
      <c r="R27143"/>
      <c r="S27143"/>
    </row>
    <row r="27144" spans="18:19" ht="15" customHeight="1">
      <c r="R27144"/>
      <c r="S27144"/>
    </row>
    <row r="27145" spans="18:19" ht="15" customHeight="1">
      <c r="R27145"/>
      <c r="S27145"/>
    </row>
    <row r="27146" spans="18:19" ht="15" customHeight="1">
      <c r="R27146"/>
      <c r="S27146"/>
    </row>
    <row r="27147" spans="18:19" ht="15" customHeight="1">
      <c r="R27147"/>
      <c r="S27147"/>
    </row>
    <row r="27148" spans="18:19" ht="15" customHeight="1">
      <c r="R27148"/>
      <c r="S27148"/>
    </row>
    <row r="27149" spans="18:19" ht="15" customHeight="1">
      <c r="R27149"/>
      <c r="S27149"/>
    </row>
    <row r="27150" spans="18:19" ht="15" customHeight="1">
      <c r="R27150"/>
      <c r="S27150"/>
    </row>
    <row r="27151" spans="18:19" ht="15" customHeight="1">
      <c r="R27151"/>
      <c r="S27151"/>
    </row>
    <row r="27152" spans="18:19" ht="15" customHeight="1">
      <c r="R27152"/>
      <c r="S27152"/>
    </row>
    <row r="27153" spans="18:19" ht="15" customHeight="1">
      <c r="R27153"/>
      <c r="S27153"/>
    </row>
    <row r="27154" spans="18:19" ht="15" customHeight="1">
      <c r="R27154"/>
      <c r="S27154"/>
    </row>
    <row r="27155" spans="18:19" ht="15" customHeight="1">
      <c r="R27155"/>
      <c r="S27155"/>
    </row>
    <row r="27156" spans="18:19" ht="15" customHeight="1">
      <c r="R27156"/>
      <c r="S27156"/>
    </row>
    <row r="27157" spans="18:19" ht="15" customHeight="1">
      <c r="R27157"/>
      <c r="S27157"/>
    </row>
    <row r="27158" spans="18:19" ht="15" customHeight="1">
      <c r="R27158"/>
      <c r="S27158"/>
    </row>
    <row r="27159" spans="18:19" ht="15" customHeight="1">
      <c r="R27159"/>
      <c r="S27159"/>
    </row>
    <row r="27160" spans="18:19" ht="15" customHeight="1">
      <c r="R27160"/>
      <c r="S27160"/>
    </row>
    <row r="27161" spans="18:19" ht="15" customHeight="1">
      <c r="R27161"/>
      <c r="S27161"/>
    </row>
    <row r="27162" spans="18:19" ht="15" customHeight="1">
      <c r="R27162"/>
      <c r="S27162"/>
    </row>
    <row r="27163" spans="18:19" ht="15" customHeight="1">
      <c r="R27163"/>
      <c r="S27163"/>
    </row>
    <row r="27164" spans="18:19" ht="15" customHeight="1">
      <c r="R27164"/>
      <c r="S27164"/>
    </row>
    <row r="27165" spans="18:19" ht="15" customHeight="1">
      <c r="R27165"/>
      <c r="S27165"/>
    </row>
    <row r="27166" spans="18:19" ht="15" customHeight="1">
      <c r="R27166"/>
      <c r="S27166"/>
    </row>
    <row r="27167" spans="18:19" ht="15" customHeight="1">
      <c r="R27167"/>
      <c r="S27167"/>
    </row>
    <row r="27168" spans="18:19" ht="15" customHeight="1">
      <c r="R27168"/>
      <c r="S27168"/>
    </row>
    <row r="27169" spans="18:19" ht="15" customHeight="1">
      <c r="R27169"/>
      <c r="S27169"/>
    </row>
    <row r="27170" spans="18:19" ht="15" customHeight="1">
      <c r="R27170"/>
      <c r="S27170"/>
    </row>
    <row r="27171" spans="18:19" ht="15" customHeight="1">
      <c r="R27171"/>
      <c r="S27171"/>
    </row>
    <row r="27172" spans="18:19" ht="15" customHeight="1">
      <c r="R27172"/>
      <c r="S27172"/>
    </row>
    <row r="27173" spans="18:19" ht="15" customHeight="1">
      <c r="R27173"/>
      <c r="S27173"/>
    </row>
    <row r="27174" spans="18:19" ht="15" customHeight="1">
      <c r="R27174"/>
      <c r="S27174"/>
    </row>
    <row r="27175" spans="18:19" ht="15" customHeight="1">
      <c r="R27175"/>
      <c r="S27175"/>
    </row>
    <row r="27176" spans="18:19" ht="15" customHeight="1">
      <c r="R27176"/>
      <c r="S27176"/>
    </row>
    <row r="27177" spans="18:19" ht="15" customHeight="1">
      <c r="R27177"/>
      <c r="S27177"/>
    </row>
    <row r="27178" spans="18:19" ht="15" customHeight="1">
      <c r="R27178"/>
      <c r="S27178"/>
    </row>
    <row r="27179" spans="18:19" ht="15" customHeight="1">
      <c r="R27179"/>
      <c r="S27179"/>
    </row>
    <row r="27180" spans="18:19" ht="15" customHeight="1">
      <c r="R27180"/>
      <c r="S27180"/>
    </row>
    <row r="27181" spans="18:19" ht="15" customHeight="1">
      <c r="R27181"/>
      <c r="S27181"/>
    </row>
    <row r="27182" spans="18:19" ht="15" customHeight="1">
      <c r="R27182"/>
      <c r="S27182"/>
    </row>
    <row r="27183" spans="18:19" ht="15" customHeight="1">
      <c r="R27183"/>
      <c r="S27183"/>
    </row>
    <row r="27184" spans="18:19" ht="15" customHeight="1">
      <c r="R27184"/>
      <c r="S27184"/>
    </row>
    <row r="27185" spans="18:19" ht="15" customHeight="1">
      <c r="R27185"/>
      <c r="S27185"/>
    </row>
    <row r="27186" spans="18:19" ht="15" customHeight="1">
      <c r="R27186"/>
      <c r="S27186"/>
    </row>
    <row r="27187" spans="18:19" ht="15" customHeight="1">
      <c r="R27187"/>
      <c r="S27187"/>
    </row>
    <row r="27188" spans="18:19" ht="15" customHeight="1">
      <c r="R27188"/>
      <c r="S27188"/>
    </row>
    <row r="27189" spans="18:19" ht="15" customHeight="1">
      <c r="R27189"/>
      <c r="S27189"/>
    </row>
    <row r="27190" spans="18:19" ht="15" customHeight="1">
      <c r="R27190"/>
      <c r="S27190"/>
    </row>
    <row r="27191" spans="18:19" ht="15" customHeight="1">
      <c r="R27191"/>
      <c r="S27191"/>
    </row>
    <row r="27192" spans="18:19" ht="15" customHeight="1">
      <c r="R27192"/>
      <c r="S27192"/>
    </row>
    <row r="27193" spans="18:19" ht="15" customHeight="1">
      <c r="R27193"/>
      <c r="S27193"/>
    </row>
    <row r="27194" spans="18:19" ht="15" customHeight="1">
      <c r="R27194"/>
      <c r="S27194"/>
    </row>
    <row r="27195" spans="18:19" ht="15" customHeight="1">
      <c r="R27195"/>
      <c r="S27195"/>
    </row>
    <row r="27196" spans="18:19" ht="15" customHeight="1">
      <c r="R27196"/>
      <c r="S27196"/>
    </row>
    <row r="27197" spans="18:19" ht="15" customHeight="1">
      <c r="R27197"/>
      <c r="S27197"/>
    </row>
    <row r="27198" spans="18:19" ht="15" customHeight="1">
      <c r="R27198"/>
      <c r="S27198"/>
    </row>
    <row r="27199" spans="18:19" ht="15" customHeight="1">
      <c r="R27199"/>
      <c r="S27199"/>
    </row>
    <row r="27200" spans="18:19" ht="15" customHeight="1">
      <c r="R27200"/>
      <c r="S27200"/>
    </row>
    <row r="27201" spans="18:19" ht="15" customHeight="1">
      <c r="R27201"/>
      <c r="S27201"/>
    </row>
    <row r="27202" spans="18:19" ht="15" customHeight="1">
      <c r="R27202"/>
      <c r="S27202"/>
    </row>
    <row r="27203" spans="18:19" ht="15" customHeight="1">
      <c r="R27203"/>
      <c r="S27203"/>
    </row>
    <row r="27204" spans="18:19" ht="15" customHeight="1">
      <c r="R27204"/>
      <c r="S27204"/>
    </row>
    <row r="27205" spans="18:19" ht="15" customHeight="1">
      <c r="R27205"/>
      <c r="S27205"/>
    </row>
    <row r="27206" spans="18:19" ht="15" customHeight="1">
      <c r="R27206"/>
      <c r="S27206"/>
    </row>
    <row r="27207" spans="18:19" ht="15" customHeight="1">
      <c r="R27207"/>
      <c r="S27207"/>
    </row>
    <row r="27208" spans="18:19" ht="15" customHeight="1">
      <c r="R27208"/>
      <c r="S27208"/>
    </row>
    <row r="27209" spans="18:19" ht="15" customHeight="1">
      <c r="R27209"/>
      <c r="S27209"/>
    </row>
    <row r="27210" spans="18:19" ht="15" customHeight="1">
      <c r="R27210"/>
      <c r="S27210"/>
    </row>
    <row r="27211" spans="18:19" ht="15" customHeight="1">
      <c r="R27211"/>
      <c r="S27211"/>
    </row>
    <row r="27212" spans="18:19" ht="15" customHeight="1">
      <c r="R27212"/>
      <c r="S27212"/>
    </row>
    <row r="27213" spans="18:19" ht="15" customHeight="1">
      <c r="R27213"/>
      <c r="S27213"/>
    </row>
    <row r="27214" spans="18:19" ht="15" customHeight="1">
      <c r="R27214"/>
      <c r="S27214"/>
    </row>
    <row r="27215" spans="18:19" ht="15" customHeight="1">
      <c r="R27215"/>
      <c r="S27215"/>
    </row>
    <row r="27216" spans="18:19" ht="15" customHeight="1">
      <c r="R27216"/>
      <c r="S27216"/>
    </row>
    <row r="27217" spans="18:19" ht="15" customHeight="1">
      <c r="R27217"/>
      <c r="S27217"/>
    </row>
    <row r="27218" spans="18:19" ht="15" customHeight="1">
      <c r="R27218"/>
      <c r="S27218"/>
    </row>
    <row r="27219" spans="18:19" ht="15" customHeight="1">
      <c r="R27219"/>
      <c r="S27219"/>
    </row>
    <row r="27220" spans="18:19" ht="15" customHeight="1">
      <c r="R27220"/>
      <c r="S27220"/>
    </row>
    <row r="27221" spans="18:19" ht="15" customHeight="1">
      <c r="R27221"/>
      <c r="S27221"/>
    </row>
    <row r="27222" spans="18:19" ht="15" customHeight="1">
      <c r="R27222"/>
      <c r="S27222"/>
    </row>
    <row r="27223" spans="18:19" ht="15" customHeight="1">
      <c r="R27223"/>
      <c r="S27223"/>
    </row>
    <row r="27224" spans="18:19" ht="15" customHeight="1">
      <c r="R27224"/>
      <c r="S27224"/>
    </row>
    <row r="27225" spans="18:19" ht="15" customHeight="1">
      <c r="R27225"/>
      <c r="S27225"/>
    </row>
    <row r="27226" spans="18:19" ht="15" customHeight="1">
      <c r="R27226"/>
      <c r="S27226"/>
    </row>
    <row r="27227" spans="18:19" ht="15" customHeight="1">
      <c r="R27227"/>
      <c r="S27227"/>
    </row>
    <row r="27228" spans="18:19" ht="15" customHeight="1">
      <c r="R27228"/>
      <c r="S27228"/>
    </row>
    <row r="27229" spans="18:19" ht="15" customHeight="1">
      <c r="R27229"/>
      <c r="S27229"/>
    </row>
    <row r="27230" spans="18:19" ht="15" customHeight="1">
      <c r="R27230"/>
      <c r="S27230"/>
    </row>
    <row r="27231" spans="18:19" ht="15" customHeight="1">
      <c r="R27231"/>
      <c r="S27231"/>
    </row>
    <row r="27232" spans="18:19" ht="15" customHeight="1">
      <c r="R27232"/>
      <c r="S27232"/>
    </row>
    <row r="27233" spans="18:19" ht="15" customHeight="1">
      <c r="R27233"/>
      <c r="S27233"/>
    </row>
    <row r="27234" spans="18:19" ht="15" customHeight="1">
      <c r="R27234"/>
      <c r="S27234"/>
    </row>
    <row r="27235" spans="18:19" ht="15" customHeight="1">
      <c r="R27235"/>
      <c r="S27235"/>
    </row>
    <row r="27236" spans="18:19" ht="15" customHeight="1">
      <c r="R27236"/>
      <c r="S27236"/>
    </row>
    <row r="27237" spans="18:19" ht="15" customHeight="1">
      <c r="R27237"/>
      <c r="S27237"/>
    </row>
    <row r="27238" spans="18:19" ht="15" customHeight="1">
      <c r="R27238"/>
      <c r="S27238"/>
    </row>
    <row r="27239" spans="18:19" ht="15" customHeight="1">
      <c r="R27239"/>
      <c r="S27239"/>
    </row>
    <row r="27240" spans="18:19" ht="15" customHeight="1">
      <c r="R27240"/>
      <c r="S27240"/>
    </row>
    <row r="27241" spans="18:19" ht="15" customHeight="1">
      <c r="R27241"/>
      <c r="S27241"/>
    </row>
    <row r="27242" spans="18:19" ht="15" customHeight="1">
      <c r="R27242"/>
      <c r="S27242"/>
    </row>
    <row r="27243" spans="18:19" ht="15" customHeight="1">
      <c r="R27243"/>
      <c r="S27243"/>
    </row>
    <row r="27244" spans="18:19" ht="15" customHeight="1">
      <c r="R27244"/>
      <c r="S27244"/>
    </row>
    <row r="27245" spans="18:19" ht="15" customHeight="1">
      <c r="R27245"/>
      <c r="S27245"/>
    </row>
    <row r="27246" spans="18:19" ht="15" customHeight="1">
      <c r="R27246"/>
      <c r="S27246"/>
    </row>
    <row r="27247" spans="18:19" ht="15" customHeight="1">
      <c r="R27247"/>
      <c r="S27247"/>
    </row>
    <row r="27248" spans="18:19" ht="15" customHeight="1">
      <c r="R27248"/>
      <c r="S27248"/>
    </row>
    <row r="27249" spans="18:19" ht="15" customHeight="1">
      <c r="R27249"/>
      <c r="S27249"/>
    </row>
    <row r="27250" spans="18:19" ht="15" customHeight="1">
      <c r="R27250"/>
      <c r="S27250"/>
    </row>
    <row r="27251" spans="18:19" ht="15" customHeight="1">
      <c r="R27251"/>
      <c r="S27251"/>
    </row>
    <row r="27252" spans="18:19" ht="15" customHeight="1">
      <c r="R27252"/>
      <c r="S27252"/>
    </row>
    <row r="27253" spans="18:19" ht="15" customHeight="1">
      <c r="R27253"/>
      <c r="S27253"/>
    </row>
    <row r="27254" spans="18:19" ht="15" customHeight="1">
      <c r="R27254"/>
      <c r="S27254"/>
    </row>
    <row r="27255" spans="18:19" ht="15" customHeight="1">
      <c r="R27255"/>
      <c r="S27255"/>
    </row>
    <row r="27256" spans="18:19" ht="15" customHeight="1">
      <c r="R27256"/>
      <c r="S27256"/>
    </row>
    <row r="27257" spans="18:19" ht="15" customHeight="1">
      <c r="R27257"/>
      <c r="S27257"/>
    </row>
    <row r="27258" spans="18:19" ht="15" customHeight="1">
      <c r="R27258"/>
      <c r="S27258"/>
    </row>
    <row r="27259" spans="18:19" ht="15" customHeight="1">
      <c r="R27259"/>
      <c r="S27259"/>
    </row>
    <row r="27260" spans="18:19" ht="15" customHeight="1">
      <c r="R27260"/>
      <c r="S27260"/>
    </row>
    <row r="27261" spans="18:19" ht="15" customHeight="1">
      <c r="R27261"/>
      <c r="S27261"/>
    </row>
    <row r="27262" spans="18:19" ht="15" customHeight="1">
      <c r="R27262"/>
      <c r="S27262"/>
    </row>
    <row r="27263" spans="18:19" ht="15" customHeight="1">
      <c r="R27263"/>
      <c r="S27263"/>
    </row>
    <row r="27264" spans="18:19" ht="15" customHeight="1">
      <c r="R27264"/>
      <c r="S27264"/>
    </row>
    <row r="27265" spans="18:19" ht="15" customHeight="1">
      <c r="R27265"/>
      <c r="S27265"/>
    </row>
    <row r="27266" spans="18:19" ht="15" customHeight="1">
      <c r="R27266"/>
      <c r="S27266"/>
    </row>
    <row r="27267" spans="18:19" ht="15" customHeight="1">
      <c r="R27267"/>
      <c r="S27267"/>
    </row>
    <row r="27268" spans="18:19" ht="15" customHeight="1">
      <c r="R27268"/>
      <c r="S27268"/>
    </row>
    <row r="27269" spans="18:19" ht="15" customHeight="1">
      <c r="R27269"/>
      <c r="S27269"/>
    </row>
    <row r="27270" spans="18:19" ht="15" customHeight="1">
      <c r="R27270"/>
      <c r="S27270"/>
    </row>
    <row r="27271" spans="18:19" ht="15" customHeight="1">
      <c r="R27271"/>
      <c r="S27271"/>
    </row>
    <row r="27272" spans="18:19" ht="15" customHeight="1">
      <c r="R27272"/>
      <c r="S27272"/>
    </row>
    <row r="27273" spans="18:19" ht="15" customHeight="1">
      <c r="R27273"/>
      <c r="S27273"/>
    </row>
    <row r="27274" spans="18:19" ht="15" customHeight="1">
      <c r="R27274"/>
      <c r="S27274"/>
    </row>
    <row r="27275" spans="18:19" ht="15" customHeight="1">
      <c r="R27275"/>
      <c r="S27275"/>
    </row>
    <row r="27276" spans="18:19" ht="15" customHeight="1">
      <c r="R27276"/>
      <c r="S27276"/>
    </row>
    <row r="27277" spans="18:19" ht="15" customHeight="1">
      <c r="R27277"/>
      <c r="S27277"/>
    </row>
    <row r="27278" spans="18:19" ht="15" customHeight="1">
      <c r="R27278"/>
      <c r="S27278"/>
    </row>
    <row r="27279" spans="18:19" ht="15" customHeight="1">
      <c r="R27279"/>
      <c r="S27279"/>
    </row>
    <row r="27280" spans="18:19" ht="15" customHeight="1">
      <c r="R27280"/>
      <c r="S27280"/>
    </row>
    <row r="27281" spans="18:19" ht="15" customHeight="1">
      <c r="R27281"/>
      <c r="S27281"/>
    </row>
    <row r="27282" spans="18:19" ht="15" customHeight="1">
      <c r="R27282"/>
      <c r="S27282"/>
    </row>
    <row r="27283" spans="18:19" ht="15" customHeight="1">
      <c r="R27283"/>
      <c r="S27283"/>
    </row>
    <row r="27284" spans="18:19" ht="15" customHeight="1">
      <c r="R27284"/>
      <c r="S27284"/>
    </row>
    <row r="27285" spans="18:19" ht="15" customHeight="1">
      <c r="R27285"/>
      <c r="S27285"/>
    </row>
    <row r="27286" spans="18:19" ht="15" customHeight="1">
      <c r="R27286"/>
      <c r="S27286"/>
    </row>
    <row r="27287" spans="18:19" ht="15" customHeight="1">
      <c r="R27287"/>
      <c r="S27287"/>
    </row>
    <row r="27288" spans="18:19" ht="15" customHeight="1">
      <c r="R27288"/>
      <c r="S27288"/>
    </row>
    <row r="27289" spans="18:19" ht="15" customHeight="1">
      <c r="R27289"/>
      <c r="S27289"/>
    </row>
    <row r="27290" spans="18:19" ht="15" customHeight="1">
      <c r="R27290"/>
      <c r="S27290"/>
    </row>
    <row r="27291" spans="18:19" ht="15" customHeight="1">
      <c r="R27291"/>
      <c r="S27291"/>
    </row>
    <row r="27292" spans="18:19" ht="15" customHeight="1">
      <c r="R27292"/>
      <c r="S27292"/>
    </row>
    <row r="27293" spans="18:19" ht="15" customHeight="1">
      <c r="R27293"/>
      <c r="S27293"/>
    </row>
    <row r="27294" spans="18:19" ht="15" customHeight="1">
      <c r="R27294"/>
      <c r="S27294"/>
    </row>
    <row r="27295" spans="18:19" ht="15" customHeight="1">
      <c r="R27295"/>
      <c r="S27295"/>
    </row>
    <row r="27296" spans="18:19" ht="15" customHeight="1">
      <c r="R27296"/>
      <c r="S27296"/>
    </row>
    <row r="27297" spans="18:19" ht="15" customHeight="1">
      <c r="R27297"/>
      <c r="S27297"/>
    </row>
    <row r="27298" spans="18:19" ht="15" customHeight="1">
      <c r="R27298"/>
      <c r="S27298"/>
    </row>
    <row r="27299" spans="18:19" ht="15" customHeight="1">
      <c r="R27299"/>
      <c r="S27299"/>
    </row>
    <row r="27300" spans="18:19" ht="15" customHeight="1">
      <c r="R27300"/>
      <c r="S27300"/>
    </row>
    <row r="27301" spans="18:19" ht="15" customHeight="1">
      <c r="R27301"/>
      <c r="S27301"/>
    </row>
    <row r="27302" spans="18:19" ht="15" customHeight="1">
      <c r="R27302"/>
      <c r="S27302"/>
    </row>
    <row r="27303" spans="18:19" ht="15" customHeight="1">
      <c r="R27303"/>
      <c r="S27303"/>
    </row>
    <row r="27304" spans="18:19" ht="15" customHeight="1">
      <c r="R27304"/>
      <c r="S27304"/>
    </row>
    <row r="27305" spans="18:19" ht="15" customHeight="1">
      <c r="R27305"/>
      <c r="S27305"/>
    </row>
    <row r="27306" spans="18:19" ht="15" customHeight="1">
      <c r="R27306"/>
      <c r="S27306"/>
    </row>
    <row r="27307" spans="18:19" ht="15" customHeight="1">
      <c r="R27307"/>
      <c r="S27307"/>
    </row>
    <row r="27308" spans="18:19" ht="15" customHeight="1">
      <c r="R27308"/>
      <c r="S27308"/>
    </row>
    <row r="27309" spans="18:19" ht="15" customHeight="1">
      <c r="R27309"/>
      <c r="S27309"/>
    </row>
    <row r="27310" spans="18:19" ht="15" customHeight="1">
      <c r="R27310"/>
      <c r="S27310"/>
    </row>
    <row r="27311" spans="18:19" ht="15" customHeight="1">
      <c r="R27311"/>
      <c r="S27311"/>
    </row>
    <row r="27312" spans="18:19" ht="15" customHeight="1">
      <c r="R27312"/>
      <c r="S27312"/>
    </row>
    <row r="27313" spans="18:19" ht="15" customHeight="1">
      <c r="R27313"/>
      <c r="S27313"/>
    </row>
    <row r="27314" spans="18:19" ht="15" customHeight="1">
      <c r="R27314"/>
      <c r="S27314"/>
    </row>
    <row r="27315" spans="18:19" ht="15" customHeight="1">
      <c r="R27315"/>
      <c r="S27315"/>
    </row>
    <row r="27316" spans="18:19" ht="15" customHeight="1">
      <c r="R27316"/>
      <c r="S27316"/>
    </row>
    <row r="27317" spans="18:19" ht="15" customHeight="1">
      <c r="R27317"/>
      <c r="S27317"/>
    </row>
    <row r="27318" spans="18:19" ht="15" customHeight="1">
      <c r="R27318"/>
      <c r="S27318"/>
    </row>
    <row r="27319" spans="18:19" ht="15" customHeight="1">
      <c r="R27319"/>
      <c r="S27319"/>
    </row>
    <row r="27320" spans="18:19" ht="15" customHeight="1">
      <c r="R27320"/>
      <c r="S27320"/>
    </row>
    <row r="27321" spans="18:19" ht="15" customHeight="1">
      <c r="R27321"/>
      <c r="S27321"/>
    </row>
    <row r="27322" spans="18:19" ht="15" customHeight="1">
      <c r="R27322"/>
      <c r="S27322"/>
    </row>
    <row r="27323" spans="18:19" ht="15" customHeight="1">
      <c r="R27323"/>
      <c r="S27323"/>
    </row>
    <row r="27324" spans="18:19" ht="15" customHeight="1">
      <c r="R27324"/>
      <c r="S27324"/>
    </row>
    <row r="27325" spans="18:19" ht="15" customHeight="1">
      <c r="R27325"/>
      <c r="S27325"/>
    </row>
    <row r="27326" spans="18:19" ht="15" customHeight="1">
      <c r="R27326"/>
      <c r="S27326"/>
    </row>
    <row r="27327" spans="18:19" ht="15" customHeight="1">
      <c r="R27327"/>
      <c r="S27327"/>
    </row>
    <row r="27328" spans="18:19" ht="15" customHeight="1">
      <c r="R27328"/>
      <c r="S27328"/>
    </row>
    <row r="27329" spans="18:19" ht="15" customHeight="1">
      <c r="R27329"/>
      <c r="S27329"/>
    </row>
    <row r="27330" spans="18:19" ht="15" customHeight="1">
      <c r="R27330"/>
      <c r="S27330"/>
    </row>
    <row r="27331" spans="18:19" ht="15" customHeight="1">
      <c r="R27331"/>
      <c r="S27331"/>
    </row>
    <row r="27332" spans="18:19" ht="15" customHeight="1">
      <c r="R27332"/>
      <c r="S27332"/>
    </row>
    <row r="27333" spans="18:19" ht="15" customHeight="1">
      <c r="R27333"/>
      <c r="S27333"/>
    </row>
    <row r="27334" spans="18:19" ht="15" customHeight="1">
      <c r="R27334"/>
      <c r="S27334"/>
    </row>
    <row r="27335" spans="18:19" ht="15" customHeight="1">
      <c r="R27335"/>
      <c r="S27335"/>
    </row>
    <row r="27336" spans="18:19" ht="15" customHeight="1">
      <c r="R27336"/>
      <c r="S27336"/>
    </row>
    <row r="27337" spans="18:19" ht="15" customHeight="1">
      <c r="R27337"/>
      <c r="S27337"/>
    </row>
    <row r="27338" spans="18:19" ht="15" customHeight="1">
      <c r="R27338"/>
      <c r="S27338"/>
    </row>
    <row r="27339" spans="18:19" ht="15" customHeight="1">
      <c r="R27339"/>
      <c r="S27339"/>
    </row>
    <row r="27340" spans="18:19" ht="15" customHeight="1">
      <c r="R27340"/>
      <c r="S27340"/>
    </row>
    <row r="27341" spans="18:19" ht="15" customHeight="1">
      <c r="R27341"/>
      <c r="S27341"/>
    </row>
    <row r="27342" spans="18:19" ht="15" customHeight="1">
      <c r="R27342"/>
      <c r="S27342"/>
    </row>
    <row r="27343" spans="18:19" ht="15" customHeight="1">
      <c r="R27343"/>
      <c r="S27343"/>
    </row>
    <row r="27344" spans="18:19" ht="15" customHeight="1">
      <c r="R27344"/>
      <c r="S27344"/>
    </row>
    <row r="27345" spans="18:19" ht="15" customHeight="1">
      <c r="R27345"/>
      <c r="S27345"/>
    </row>
    <row r="27346" spans="18:19" ht="15" customHeight="1">
      <c r="R27346"/>
      <c r="S27346"/>
    </row>
    <row r="27347" spans="18:19" ht="15" customHeight="1">
      <c r="R27347"/>
      <c r="S27347"/>
    </row>
    <row r="27348" spans="18:19" ht="15" customHeight="1">
      <c r="R27348"/>
      <c r="S27348"/>
    </row>
    <row r="27349" spans="18:19" ht="15" customHeight="1">
      <c r="R27349"/>
      <c r="S27349"/>
    </row>
    <row r="27350" spans="18:19" ht="15" customHeight="1">
      <c r="R27350"/>
      <c r="S27350"/>
    </row>
    <row r="27351" spans="18:19" ht="15" customHeight="1">
      <c r="R27351"/>
      <c r="S27351"/>
    </row>
    <row r="27352" spans="18:19" ht="15" customHeight="1">
      <c r="R27352"/>
      <c r="S27352"/>
    </row>
    <row r="27353" spans="18:19" ht="15" customHeight="1">
      <c r="R27353"/>
      <c r="S27353"/>
    </row>
    <row r="27354" spans="18:19" ht="15" customHeight="1">
      <c r="R27354"/>
      <c r="S27354"/>
    </row>
    <row r="27355" spans="18:19" ht="15" customHeight="1">
      <c r="R27355"/>
      <c r="S27355"/>
    </row>
    <row r="27356" spans="18:19" ht="15" customHeight="1">
      <c r="R27356"/>
      <c r="S27356"/>
    </row>
    <row r="27357" spans="18:19" ht="15" customHeight="1">
      <c r="R27357"/>
      <c r="S27357"/>
    </row>
    <row r="27358" spans="18:19" ht="15" customHeight="1">
      <c r="R27358"/>
      <c r="S27358"/>
    </row>
    <row r="27359" spans="18:19" ht="15" customHeight="1">
      <c r="R27359"/>
      <c r="S27359"/>
    </row>
    <row r="27360" spans="18:19" ht="15" customHeight="1">
      <c r="R27360"/>
      <c r="S27360"/>
    </row>
    <row r="27361" spans="18:19" ht="15" customHeight="1">
      <c r="R27361"/>
      <c r="S27361"/>
    </row>
    <row r="27362" spans="18:19" ht="15" customHeight="1">
      <c r="R27362"/>
      <c r="S27362"/>
    </row>
    <row r="27363" spans="18:19" ht="15" customHeight="1">
      <c r="R27363"/>
      <c r="S27363"/>
    </row>
    <row r="27364" spans="18:19" ht="15" customHeight="1">
      <c r="R27364"/>
      <c r="S27364"/>
    </row>
    <row r="27365" spans="18:19" ht="15" customHeight="1">
      <c r="R27365"/>
      <c r="S27365"/>
    </row>
    <row r="27366" spans="18:19" ht="15" customHeight="1">
      <c r="R27366"/>
      <c r="S27366"/>
    </row>
    <row r="27367" spans="18:19" ht="15" customHeight="1">
      <c r="R27367"/>
      <c r="S27367"/>
    </row>
    <row r="27368" spans="18:19" ht="15" customHeight="1">
      <c r="R27368"/>
      <c r="S27368"/>
    </row>
    <row r="27369" spans="18:19" ht="15" customHeight="1">
      <c r="R27369"/>
      <c r="S27369"/>
    </row>
    <row r="27370" spans="18:19" ht="15" customHeight="1">
      <c r="R27370"/>
      <c r="S27370"/>
    </row>
    <row r="27371" spans="18:19" ht="15" customHeight="1">
      <c r="R27371"/>
      <c r="S27371"/>
    </row>
    <row r="27372" spans="18:19" ht="15" customHeight="1">
      <c r="R27372"/>
      <c r="S27372"/>
    </row>
    <row r="27373" spans="18:19" ht="15" customHeight="1">
      <c r="R27373"/>
      <c r="S27373"/>
    </row>
    <row r="27374" spans="18:19" ht="15" customHeight="1">
      <c r="R27374"/>
      <c r="S27374"/>
    </row>
    <row r="27375" spans="18:19" ht="15" customHeight="1">
      <c r="R27375"/>
      <c r="S27375"/>
    </row>
    <row r="27376" spans="18:19" ht="15" customHeight="1">
      <c r="R27376"/>
      <c r="S27376"/>
    </row>
    <row r="27377" spans="18:19" ht="15" customHeight="1">
      <c r="R27377"/>
      <c r="S27377"/>
    </row>
    <row r="27378" spans="18:19" ht="15" customHeight="1">
      <c r="R27378"/>
      <c r="S27378"/>
    </row>
    <row r="27379" spans="18:19" ht="15" customHeight="1">
      <c r="R27379"/>
      <c r="S27379"/>
    </row>
    <row r="27380" spans="18:19" ht="15" customHeight="1">
      <c r="R27380"/>
      <c r="S27380"/>
    </row>
    <row r="27381" spans="18:19" ht="15" customHeight="1">
      <c r="R27381"/>
      <c r="S27381"/>
    </row>
    <row r="27382" spans="18:19" ht="15" customHeight="1">
      <c r="R27382"/>
      <c r="S27382"/>
    </row>
    <row r="27383" spans="18:19" ht="15" customHeight="1">
      <c r="R27383"/>
      <c r="S27383"/>
    </row>
    <row r="27384" spans="18:19" ht="15" customHeight="1">
      <c r="R27384"/>
      <c r="S27384"/>
    </row>
    <row r="27385" spans="18:19" ht="15" customHeight="1">
      <c r="R27385"/>
      <c r="S27385"/>
    </row>
    <row r="27386" spans="18:19" ht="15" customHeight="1">
      <c r="R27386"/>
      <c r="S27386"/>
    </row>
    <row r="27387" spans="18:19" ht="15" customHeight="1">
      <c r="R27387"/>
      <c r="S27387"/>
    </row>
    <row r="27388" spans="18:19" ht="15" customHeight="1">
      <c r="R27388"/>
      <c r="S27388"/>
    </row>
    <row r="27389" spans="18:19" ht="15" customHeight="1">
      <c r="R27389"/>
      <c r="S27389"/>
    </row>
    <row r="27390" spans="18:19" ht="15" customHeight="1">
      <c r="R27390"/>
      <c r="S27390"/>
    </row>
    <row r="27391" spans="18:19" ht="15" customHeight="1">
      <c r="R27391"/>
      <c r="S27391"/>
    </row>
    <row r="27392" spans="18:19" ht="15" customHeight="1">
      <c r="R27392"/>
      <c r="S27392"/>
    </row>
    <row r="27393" spans="18:19" ht="15" customHeight="1">
      <c r="R27393"/>
      <c r="S27393"/>
    </row>
    <row r="27394" spans="18:19" ht="15" customHeight="1">
      <c r="R27394"/>
      <c r="S27394"/>
    </row>
    <row r="27395" spans="18:19" ht="15" customHeight="1">
      <c r="R27395"/>
      <c r="S27395"/>
    </row>
    <row r="27396" spans="18:19" ht="15" customHeight="1">
      <c r="R27396"/>
      <c r="S27396"/>
    </row>
    <row r="27397" spans="18:19" ht="15" customHeight="1">
      <c r="R27397"/>
      <c r="S27397"/>
    </row>
    <row r="27398" spans="18:19" ht="15" customHeight="1">
      <c r="R27398"/>
      <c r="S27398"/>
    </row>
    <row r="27399" spans="18:19" ht="15" customHeight="1">
      <c r="R27399"/>
      <c r="S27399"/>
    </row>
    <row r="27400" spans="18:19" ht="15" customHeight="1">
      <c r="R27400"/>
      <c r="S27400"/>
    </row>
    <row r="27401" spans="18:19" ht="15" customHeight="1">
      <c r="R27401"/>
      <c r="S27401"/>
    </row>
    <row r="27402" spans="18:19" ht="15" customHeight="1">
      <c r="R27402"/>
      <c r="S27402"/>
    </row>
    <row r="27403" spans="18:19" ht="15" customHeight="1">
      <c r="R27403"/>
      <c r="S27403"/>
    </row>
    <row r="27404" spans="18:19" ht="15" customHeight="1">
      <c r="R27404"/>
      <c r="S27404"/>
    </row>
    <row r="27405" spans="18:19" ht="15" customHeight="1">
      <c r="R27405"/>
      <c r="S27405"/>
    </row>
    <row r="27406" spans="18:19" ht="15" customHeight="1">
      <c r="R27406"/>
      <c r="S27406"/>
    </row>
    <row r="27407" spans="18:19" ht="15" customHeight="1">
      <c r="R27407"/>
      <c r="S27407"/>
    </row>
    <row r="27408" spans="18:19" ht="15" customHeight="1">
      <c r="R27408"/>
      <c r="S27408"/>
    </row>
    <row r="27409" spans="18:19" ht="15" customHeight="1">
      <c r="R27409"/>
      <c r="S27409"/>
    </row>
    <row r="27410" spans="18:19" ht="15" customHeight="1">
      <c r="R27410"/>
      <c r="S27410"/>
    </row>
    <row r="27411" spans="18:19" ht="15" customHeight="1">
      <c r="R27411"/>
      <c r="S27411"/>
    </row>
    <row r="27412" spans="18:19" ht="15" customHeight="1">
      <c r="R27412"/>
      <c r="S27412"/>
    </row>
    <row r="27413" spans="18:19" ht="15" customHeight="1">
      <c r="R27413"/>
      <c r="S27413"/>
    </row>
    <row r="27414" spans="18:19" ht="15" customHeight="1">
      <c r="R27414"/>
      <c r="S27414"/>
    </row>
    <row r="27415" spans="18:19" ht="15" customHeight="1">
      <c r="R27415"/>
      <c r="S27415"/>
    </row>
    <row r="27416" spans="18:19" ht="15" customHeight="1">
      <c r="R27416"/>
      <c r="S27416"/>
    </row>
    <row r="27417" spans="18:19" ht="15" customHeight="1">
      <c r="R27417"/>
      <c r="S27417"/>
    </row>
    <row r="27418" spans="18:19" ht="15" customHeight="1">
      <c r="R27418"/>
      <c r="S27418"/>
    </row>
    <row r="27419" spans="18:19" ht="15" customHeight="1">
      <c r="R27419"/>
      <c r="S27419"/>
    </row>
    <row r="27420" spans="18:19" ht="15" customHeight="1">
      <c r="R27420"/>
      <c r="S27420"/>
    </row>
    <row r="27421" spans="18:19" ht="15" customHeight="1">
      <c r="R27421"/>
      <c r="S27421"/>
    </row>
    <row r="27422" spans="18:19" ht="15" customHeight="1">
      <c r="R27422"/>
      <c r="S27422"/>
    </row>
    <row r="27423" spans="18:19" ht="15" customHeight="1">
      <c r="R27423"/>
      <c r="S27423"/>
    </row>
    <row r="27424" spans="18:19" ht="15" customHeight="1">
      <c r="R27424"/>
      <c r="S27424"/>
    </row>
    <row r="27425" spans="18:19" ht="15" customHeight="1">
      <c r="R27425"/>
      <c r="S27425"/>
    </row>
    <row r="27426" spans="18:19" ht="15" customHeight="1">
      <c r="R27426"/>
      <c r="S27426"/>
    </row>
    <row r="27427" spans="18:19" ht="15" customHeight="1">
      <c r="R27427"/>
      <c r="S27427"/>
    </row>
    <row r="27428" spans="18:19" ht="15" customHeight="1">
      <c r="R27428"/>
      <c r="S27428"/>
    </row>
    <row r="27429" spans="18:19" ht="15" customHeight="1">
      <c r="R27429"/>
      <c r="S27429"/>
    </row>
    <row r="27430" spans="18:19" ht="15" customHeight="1">
      <c r="R27430"/>
      <c r="S27430"/>
    </row>
    <row r="27431" spans="18:19" ht="15" customHeight="1">
      <c r="R27431"/>
      <c r="S27431"/>
    </row>
    <row r="27432" spans="18:19" ht="15" customHeight="1">
      <c r="R27432"/>
      <c r="S27432"/>
    </row>
    <row r="27433" spans="18:19" ht="15" customHeight="1">
      <c r="R27433"/>
      <c r="S27433"/>
    </row>
    <row r="27434" spans="18:19" ht="15" customHeight="1">
      <c r="R27434"/>
      <c r="S27434"/>
    </row>
    <row r="27435" spans="18:19" ht="15" customHeight="1">
      <c r="R27435"/>
      <c r="S27435"/>
    </row>
    <row r="27436" spans="18:19" ht="15" customHeight="1">
      <c r="R27436"/>
      <c r="S27436"/>
    </row>
    <row r="27437" spans="18:19" ht="15" customHeight="1">
      <c r="R27437"/>
      <c r="S27437"/>
    </row>
    <row r="27438" spans="18:19" ht="15" customHeight="1">
      <c r="R27438"/>
      <c r="S27438"/>
    </row>
    <row r="27439" spans="18:19" ht="15" customHeight="1">
      <c r="R27439"/>
      <c r="S27439"/>
    </row>
    <row r="27440" spans="18:19" ht="15" customHeight="1">
      <c r="R27440"/>
      <c r="S27440"/>
    </row>
    <row r="27441" spans="18:19" ht="15" customHeight="1">
      <c r="R27441"/>
      <c r="S27441"/>
    </row>
    <row r="27442" spans="18:19" ht="15" customHeight="1">
      <c r="R27442"/>
      <c r="S27442"/>
    </row>
    <row r="27443" spans="18:19" ht="15" customHeight="1">
      <c r="R27443"/>
      <c r="S27443"/>
    </row>
    <row r="27444" spans="18:19" ht="15" customHeight="1">
      <c r="R27444"/>
      <c r="S27444"/>
    </row>
    <row r="27445" spans="18:19" ht="15" customHeight="1">
      <c r="R27445"/>
      <c r="S27445"/>
    </row>
    <row r="27446" spans="18:19" ht="15" customHeight="1">
      <c r="R27446"/>
      <c r="S27446"/>
    </row>
    <row r="27447" spans="18:19" ht="15" customHeight="1">
      <c r="R27447"/>
      <c r="S27447"/>
    </row>
    <row r="27448" spans="18:19" ht="15" customHeight="1">
      <c r="R27448"/>
      <c r="S27448"/>
    </row>
    <row r="27449" spans="18:19" ht="15" customHeight="1">
      <c r="R27449"/>
      <c r="S27449"/>
    </row>
    <row r="27450" spans="18:19" ht="15" customHeight="1">
      <c r="R27450"/>
      <c r="S27450"/>
    </row>
    <row r="27451" spans="18:19" ht="15" customHeight="1">
      <c r="R27451"/>
      <c r="S27451"/>
    </row>
    <row r="27452" spans="18:19" ht="15" customHeight="1">
      <c r="R27452"/>
      <c r="S27452"/>
    </row>
    <row r="27453" spans="18:19" ht="15" customHeight="1">
      <c r="R27453"/>
      <c r="S27453"/>
    </row>
    <row r="27454" spans="18:19" ht="15" customHeight="1">
      <c r="R27454"/>
      <c r="S27454"/>
    </row>
    <row r="27455" spans="18:19" ht="15" customHeight="1">
      <c r="R27455"/>
      <c r="S27455"/>
    </row>
    <row r="27456" spans="18:19" ht="15" customHeight="1">
      <c r="R27456"/>
      <c r="S27456"/>
    </row>
    <row r="27457" spans="18:19" ht="15" customHeight="1">
      <c r="R27457"/>
      <c r="S27457"/>
    </row>
    <row r="27458" spans="18:19" ht="15" customHeight="1">
      <c r="R27458"/>
      <c r="S27458"/>
    </row>
    <row r="27459" spans="18:19" ht="15" customHeight="1">
      <c r="R27459"/>
      <c r="S27459"/>
    </row>
    <row r="27460" spans="18:19" ht="15" customHeight="1">
      <c r="R27460"/>
      <c r="S27460"/>
    </row>
    <row r="27461" spans="18:19" ht="15" customHeight="1">
      <c r="R27461"/>
      <c r="S27461"/>
    </row>
    <row r="27462" spans="18:19" ht="15" customHeight="1">
      <c r="R27462"/>
      <c r="S27462"/>
    </row>
    <row r="27463" spans="18:19" ht="15" customHeight="1">
      <c r="R27463"/>
      <c r="S27463"/>
    </row>
    <row r="27464" spans="18:19" ht="15" customHeight="1">
      <c r="R27464"/>
      <c r="S27464"/>
    </row>
    <row r="27465" spans="18:19" ht="15" customHeight="1">
      <c r="R27465"/>
      <c r="S27465"/>
    </row>
    <row r="27466" spans="18:19" ht="15" customHeight="1">
      <c r="R27466"/>
      <c r="S27466"/>
    </row>
    <row r="27467" spans="18:19" ht="15" customHeight="1">
      <c r="R27467"/>
      <c r="S27467"/>
    </row>
    <row r="27468" spans="18:19" ht="15" customHeight="1">
      <c r="R27468"/>
      <c r="S27468"/>
    </row>
    <row r="27469" spans="18:19" ht="15" customHeight="1">
      <c r="R27469"/>
      <c r="S27469"/>
    </row>
    <row r="27470" spans="18:19" ht="15" customHeight="1">
      <c r="R27470"/>
      <c r="S27470"/>
    </row>
    <row r="27471" spans="18:19" ht="15" customHeight="1">
      <c r="R27471"/>
      <c r="S27471"/>
    </row>
    <row r="27472" spans="18:19" ht="15" customHeight="1">
      <c r="R27472"/>
      <c r="S27472"/>
    </row>
    <row r="27473" spans="18:19" ht="15" customHeight="1">
      <c r="R27473"/>
      <c r="S27473"/>
    </row>
    <row r="27474" spans="18:19" ht="15" customHeight="1">
      <c r="R27474"/>
      <c r="S27474"/>
    </row>
    <row r="27475" spans="18:19" ht="15" customHeight="1">
      <c r="R27475"/>
      <c r="S27475"/>
    </row>
    <row r="27476" spans="18:19" ht="15" customHeight="1">
      <c r="R27476"/>
      <c r="S27476"/>
    </row>
    <row r="27477" spans="18:19" ht="15" customHeight="1">
      <c r="R27477"/>
      <c r="S27477"/>
    </row>
    <row r="27478" spans="18:19" ht="15" customHeight="1">
      <c r="R27478"/>
      <c r="S27478"/>
    </row>
    <row r="27479" spans="18:19" ht="15" customHeight="1">
      <c r="R27479"/>
      <c r="S27479"/>
    </row>
    <row r="27480" spans="18:19" ht="15" customHeight="1">
      <c r="R27480"/>
      <c r="S27480"/>
    </row>
    <row r="27481" spans="18:19" ht="15" customHeight="1">
      <c r="R27481"/>
      <c r="S27481"/>
    </row>
    <row r="27482" spans="18:19" ht="15" customHeight="1">
      <c r="R27482"/>
      <c r="S27482"/>
    </row>
    <row r="27483" spans="18:19" ht="15" customHeight="1">
      <c r="R27483"/>
      <c r="S27483"/>
    </row>
    <row r="27484" spans="18:19" ht="15" customHeight="1">
      <c r="R27484"/>
      <c r="S27484"/>
    </row>
    <row r="27485" spans="18:19" ht="15" customHeight="1">
      <c r="R27485"/>
      <c r="S27485"/>
    </row>
    <row r="27486" spans="18:19" ht="15" customHeight="1">
      <c r="R27486"/>
      <c r="S27486"/>
    </row>
    <row r="27487" spans="18:19" ht="15" customHeight="1">
      <c r="R27487"/>
      <c r="S27487"/>
    </row>
    <row r="27488" spans="18:19" ht="15" customHeight="1">
      <c r="R27488"/>
      <c r="S27488"/>
    </row>
    <row r="27489" spans="18:19" ht="15" customHeight="1">
      <c r="R27489"/>
      <c r="S27489"/>
    </row>
    <row r="27490" spans="18:19" ht="15" customHeight="1">
      <c r="R27490"/>
      <c r="S27490"/>
    </row>
    <row r="27491" spans="18:19" ht="15" customHeight="1">
      <c r="R27491"/>
      <c r="S27491"/>
    </row>
    <row r="27492" spans="18:19" ht="15" customHeight="1">
      <c r="R27492"/>
      <c r="S27492"/>
    </row>
    <row r="27493" spans="18:19" ht="15" customHeight="1">
      <c r="R27493"/>
      <c r="S27493"/>
    </row>
    <row r="27494" spans="18:19" ht="15" customHeight="1">
      <c r="R27494"/>
      <c r="S27494"/>
    </row>
    <row r="27495" spans="18:19" ht="15" customHeight="1">
      <c r="R27495"/>
      <c r="S27495"/>
    </row>
    <row r="27496" spans="18:19" ht="15" customHeight="1">
      <c r="R27496"/>
      <c r="S27496"/>
    </row>
    <row r="27497" spans="18:19" ht="15" customHeight="1">
      <c r="R27497"/>
      <c r="S27497"/>
    </row>
    <row r="27498" spans="18:19" ht="15" customHeight="1">
      <c r="R27498"/>
      <c r="S27498"/>
    </row>
    <row r="27499" spans="18:19" ht="15" customHeight="1">
      <c r="R27499"/>
      <c r="S27499"/>
    </row>
    <row r="27500" spans="18:19" ht="15" customHeight="1">
      <c r="R27500"/>
      <c r="S27500"/>
    </row>
    <row r="27501" spans="18:19" ht="15" customHeight="1">
      <c r="R27501"/>
      <c r="S27501"/>
    </row>
    <row r="27502" spans="18:19" ht="15" customHeight="1">
      <c r="R27502"/>
      <c r="S27502"/>
    </row>
    <row r="27503" spans="18:19" ht="15" customHeight="1">
      <c r="R27503"/>
      <c r="S27503"/>
    </row>
    <row r="27504" spans="18:19" ht="15" customHeight="1">
      <c r="R27504"/>
      <c r="S27504"/>
    </row>
    <row r="27505" spans="18:19" ht="15" customHeight="1">
      <c r="R27505"/>
      <c r="S27505"/>
    </row>
    <row r="27506" spans="18:19" ht="15" customHeight="1">
      <c r="R27506"/>
      <c r="S27506"/>
    </row>
    <row r="27507" spans="18:19" ht="15" customHeight="1">
      <c r="R27507"/>
      <c r="S27507"/>
    </row>
    <row r="27508" spans="18:19" ht="15" customHeight="1">
      <c r="R27508"/>
      <c r="S27508"/>
    </row>
    <row r="27509" spans="18:19" ht="15" customHeight="1">
      <c r="R27509"/>
      <c r="S27509"/>
    </row>
    <row r="27510" spans="18:19" ht="15" customHeight="1">
      <c r="R27510"/>
      <c r="S27510"/>
    </row>
    <row r="27511" spans="18:19" ht="15" customHeight="1">
      <c r="R27511"/>
      <c r="S27511"/>
    </row>
    <row r="27512" spans="18:19" ht="15" customHeight="1">
      <c r="R27512"/>
      <c r="S27512"/>
    </row>
    <row r="27513" spans="18:19" ht="15" customHeight="1">
      <c r="R27513"/>
      <c r="S27513"/>
    </row>
    <row r="27514" spans="18:19" ht="15" customHeight="1">
      <c r="R27514"/>
      <c r="S27514"/>
    </row>
    <row r="27515" spans="18:19" ht="15" customHeight="1">
      <c r="R27515"/>
      <c r="S27515"/>
    </row>
    <row r="27516" spans="18:19" ht="15" customHeight="1">
      <c r="R27516"/>
      <c r="S27516"/>
    </row>
    <row r="27517" spans="18:19" ht="15" customHeight="1">
      <c r="R27517"/>
      <c r="S27517"/>
    </row>
    <row r="27518" spans="18:19" ht="15" customHeight="1">
      <c r="R27518"/>
      <c r="S27518"/>
    </row>
    <row r="27519" spans="18:19" ht="15" customHeight="1">
      <c r="R27519"/>
      <c r="S27519"/>
    </row>
    <row r="27520" spans="18:19" ht="15" customHeight="1">
      <c r="R27520"/>
      <c r="S27520"/>
    </row>
    <row r="27521" spans="18:19" ht="15" customHeight="1">
      <c r="R27521"/>
      <c r="S27521"/>
    </row>
    <row r="27522" spans="18:19" ht="15" customHeight="1">
      <c r="R27522"/>
      <c r="S27522"/>
    </row>
    <row r="27523" spans="18:19" ht="15" customHeight="1">
      <c r="R27523"/>
      <c r="S27523"/>
    </row>
    <row r="27524" spans="18:19" ht="15" customHeight="1">
      <c r="R27524"/>
      <c r="S27524"/>
    </row>
    <row r="27525" spans="18:19" ht="15" customHeight="1">
      <c r="R27525"/>
      <c r="S27525"/>
    </row>
    <row r="27526" spans="18:19" ht="15" customHeight="1">
      <c r="R27526"/>
      <c r="S27526"/>
    </row>
    <row r="27527" spans="18:19" ht="15" customHeight="1">
      <c r="R27527"/>
      <c r="S27527"/>
    </row>
    <row r="27528" spans="18:19" ht="15" customHeight="1">
      <c r="R27528"/>
      <c r="S27528"/>
    </row>
    <row r="27529" spans="18:19" ht="15" customHeight="1">
      <c r="R27529"/>
      <c r="S27529"/>
    </row>
    <row r="27530" spans="18:19" ht="15" customHeight="1">
      <c r="R27530"/>
      <c r="S27530"/>
    </row>
    <row r="27531" spans="18:19" ht="15" customHeight="1">
      <c r="R27531"/>
      <c r="S27531"/>
    </row>
    <row r="27532" spans="18:19" ht="15" customHeight="1">
      <c r="R27532"/>
      <c r="S27532"/>
    </row>
    <row r="27533" spans="18:19" ht="15" customHeight="1">
      <c r="R27533"/>
      <c r="S27533"/>
    </row>
    <row r="27534" spans="18:19" ht="15" customHeight="1">
      <c r="R27534"/>
      <c r="S27534"/>
    </row>
    <row r="27535" spans="18:19" ht="15" customHeight="1">
      <c r="R27535"/>
      <c r="S27535"/>
    </row>
    <row r="27536" spans="18:19" ht="15" customHeight="1">
      <c r="R27536"/>
      <c r="S27536"/>
    </row>
    <row r="27537" spans="18:19" ht="15" customHeight="1">
      <c r="R27537"/>
      <c r="S27537"/>
    </row>
    <row r="27538" spans="18:19" ht="15" customHeight="1">
      <c r="R27538"/>
      <c r="S27538"/>
    </row>
    <row r="27539" spans="18:19" ht="15" customHeight="1">
      <c r="R27539"/>
      <c r="S27539"/>
    </row>
    <row r="27540" spans="18:19" ht="15" customHeight="1">
      <c r="R27540"/>
      <c r="S27540"/>
    </row>
    <row r="27541" spans="18:19" ht="15" customHeight="1">
      <c r="R27541"/>
      <c r="S27541"/>
    </row>
    <row r="27542" spans="18:19" ht="15" customHeight="1">
      <c r="R27542"/>
      <c r="S27542"/>
    </row>
    <row r="27543" spans="18:19" ht="15" customHeight="1">
      <c r="R27543"/>
      <c r="S27543"/>
    </row>
    <row r="27544" spans="18:19" ht="15" customHeight="1">
      <c r="R27544"/>
      <c r="S27544"/>
    </row>
    <row r="27545" spans="18:19" ht="15" customHeight="1">
      <c r="R27545"/>
      <c r="S27545"/>
    </row>
    <row r="27546" spans="18:19" ht="15" customHeight="1">
      <c r="R27546"/>
      <c r="S27546"/>
    </row>
    <row r="27547" spans="18:19" ht="15" customHeight="1">
      <c r="R27547"/>
      <c r="S27547"/>
    </row>
    <row r="27548" spans="18:19" ht="15" customHeight="1">
      <c r="R27548"/>
      <c r="S27548"/>
    </row>
    <row r="27549" spans="18:19" ht="15" customHeight="1">
      <c r="R27549"/>
      <c r="S27549"/>
    </row>
    <row r="27550" spans="18:19" ht="15" customHeight="1">
      <c r="R27550"/>
      <c r="S27550"/>
    </row>
    <row r="27551" spans="18:19" ht="15" customHeight="1">
      <c r="R27551"/>
      <c r="S27551"/>
    </row>
    <row r="27552" spans="18:19" ht="15" customHeight="1">
      <c r="R27552"/>
      <c r="S27552"/>
    </row>
    <row r="27553" spans="18:19" ht="15" customHeight="1">
      <c r="R27553"/>
      <c r="S27553"/>
    </row>
    <row r="27554" spans="18:19" ht="15" customHeight="1">
      <c r="R27554"/>
      <c r="S27554"/>
    </row>
    <row r="27555" spans="18:19" ht="15" customHeight="1">
      <c r="R27555"/>
      <c r="S27555"/>
    </row>
    <row r="27556" spans="18:19" ht="15" customHeight="1">
      <c r="R27556"/>
      <c r="S27556"/>
    </row>
    <row r="27557" spans="18:19" ht="15" customHeight="1">
      <c r="R27557"/>
      <c r="S27557"/>
    </row>
    <row r="27558" spans="18:19" ht="15" customHeight="1">
      <c r="R27558"/>
      <c r="S27558"/>
    </row>
    <row r="27559" spans="18:19" ht="15" customHeight="1">
      <c r="R27559"/>
      <c r="S27559"/>
    </row>
    <row r="27560" spans="18:19" ht="15" customHeight="1">
      <c r="R27560"/>
      <c r="S27560"/>
    </row>
    <row r="27561" spans="18:19" ht="15" customHeight="1">
      <c r="R27561"/>
      <c r="S27561"/>
    </row>
    <row r="27562" spans="18:19" ht="15" customHeight="1">
      <c r="R27562"/>
      <c r="S27562"/>
    </row>
    <row r="27563" spans="18:19" ht="15" customHeight="1">
      <c r="R27563"/>
      <c r="S27563"/>
    </row>
    <row r="27564" spans="18:19" ht="15" customHeight="1">
      <c r="R27564"/>
      <c r="S27564"/>
    </row>
    <row r="27565" spans="18:19" ht="15" customHeight="1">
      <c r="R27565"/>
      <c r="S27565"/>
    </row>
    <row r="27566" spans="18:19" ht="15" customHeight="1">
      <c r="R27566"/>
      <c r="S27566"/>
    </row>
    <row r="27567" spans="18:19" ht="15" customHeight="1">
      <c r="R27567"/>
      <c r="S27567"/>
    </row>
    <row r="27568" spans="18:19" ht="15" customHeight="1">
      <c r="R27568"/>
      <c r="S27568"/>
    </row>
    <row r="27569" spans="18:19" ht="15" customHeight="1">
      <c r="R27569"/>
      <c r="S27569"/>
    </row>
    <row r="27570" spans="18:19" ht="15" customHeight="1">
      <c r="R27570"/>
      <c r="S27570"/>
    </row>
    <row r="27571" spans="18:19" ht="15" customHeight="1">
      <c r="R27571"/>
      <c r="S27571"/>
    </row>
    <row r="27572" spans="18:19" ht="15" customHeight="1">
      <c r="R27572"/>
      <c r="S27572"/>
    </row>
    <row r="27573" spans="18:19" ht="15" customHeight="1">
      <c r="R27573"/>
      <c r="S27573"/>
    </row>
    <row r="27574" spans="18:19" ht="15" customHeight="1">
      <c r="R27574"/>
      <c r="S27574"/>
    </row>
    <row r="27575" spans="18:19" ht="15" customHeight="1">
      <c r="R27575"/>
      <c r="S27575"/>
    </row>
    <row r="27576" spans="18:19" ht="15" customHeight="1">
      <c r="R27576"/>
      <c r="S27576"/>
    </row>
    <row r="27577" spans="18:19" ht="15" customHeight="1">
      <c r="R27577"/>
      <c r="S27577"/>
    </row>
    <row r="27578" spans="18:19" ht="15" customHeight="1">
      <c r="R27578"/>
      <c r="S27578"/>
    </row>
    <row r="27579" spans="18:19" ht="15" customHeight="1">
      <c r="R27579"/>
      <c r="S27579"/>
    </row>
    <row r="27580" spans="18:19" ht="15" customHeight="1">
      <c r="R27580"/>
      <c r="S27580"/>
    </row>
    <row r="27581" spans="18:19" ht="15" customHeight="1">
      <c r="R27581"/>
      <c r="S27581"/>
    </row>
    <row r="27582" spans="18:19" ht="15" customHeight="1">
      <c r="R27582"/>
      <c r="S27582"/>
    </row>
    <row r="27583" spans="18:19" ht="15" customHeight="1">
      <c r="R27583"/>
      <c r="S27583"/>
    </row>
    <row r="27584" spans="18:19" ht="15" customHeight="1">
      <c r="R27584"/>
      <c r="S27584"/>
    </row>
    <row r="27585" spans="18:19" ht="15" customHeight="1">
      <c r="R27585"/>
      <c r="S27585"/>
    </row>
    <row r="27586" spans="18:19" ht="15" customHeight="1">
      <c r="R27586"/>
      <c r="S27586"/>
    </row>
    <row r="27587" spans="18:19" ht="15" customHeight="1">
      <c r="R27587"/>
      <c r="S27587"/>
    </row>
    <row r="27588" spans="18:19" ht="15" customHeight="1">
      <c r="R27588"/>
      <c r="S27588"/>
    </row>
    <row r="27589" spans="18:19" ht="15" customHeight="1">
      <c r="R27589"/>
      <c r="S27589"/>
    </row>
    <row r="27590" spans="18:19" ht="15" customHeight="1">
      <c r="R27590"/>
      <c r="S27590"/>
    </row>
    <row r="27591" spans="18:19" ht="15" customHeight="1">
      <c r="R27591"/>
      <c r="S27591"/>
    </row>
    <row r="27592" spans="18:19" ht="15" customHeight="1">
      <c r="R27592"/>
      <c r="S27592"/>
    </row>
    <row r="27593" spans="18:19" ht="15" customHeight="1">
      <c r="R27593"/>
      <c r="S27593"/>
    </row>
    <row r="27594" spans="18:19" ht="15" customHeight="1">
      <c r="R27594"/>
      <c r="S27594"/>
    </row>
    <row r="27595" spans="18:19" ht="15" customHeight="1">
      <c r="R27595"/>
      <c r="S27595"/>
    </row>
    <row r="27596" spans="18:19" ht="15" customHeight="1">
      <c r="R27596"/>
      <c r="S27596"/>
    </row>
    <row r="27597" spans="18:19" ht="15" customHeight="1">
      <c r="R27597"/>
      <c r="S27597"/>
    </row>
    <row r="27598" spans="18:19" ht="15" customHeight="1">
      <c r="R27598"/>
      <c r="S27598"/>
    </row>
    <row r="27599" spans="18:19" ht="15" customHeight="1">
      <c r="R27599"/>
      <c r="S27599"/>
    </row>
    <row r="27600" spans="18:19" ht="15" customHeight="1">
      <c r="R27600"/>
      <c r="S27600"/>
    </row>
    <row r="27601" spans="18:19" ht="15" customHeight="1">
      <c r="R27601"/>
      <c r="S27601"/>
    </row>
    <row r="27602" spans="18:19" ht="15" customHeight="1">
      <c r="R27602"/>
      <c r="S27602"/>
    </row>
    <row r="27603" spans="18:19" ht="15" customHeight="1">
      <c r="R27603"/>
      <c r="S27603"/>
    </row>
    <row r="27604" spans="18:19" ht="15" customHeight="1">
      <c r="R27604"/>
      <c r="S27604"/>
    </row>
    <row r="27605" spans="18:19" ht="15" customHeight="1">
      <c r="R27605"/>
      <c r="S27605"/>
    </row>
    <row r="27606" spans="18:19" ht="15" customHeight="1">
      <c r="R27606"/>
      <c r="S27606"/>
    </row>
    <row r="27607" spans="18:19" ht="15" customHeight="1">
      <c r="R27607"/>
      <c r="S27607"/>
    </row>
    <row r="27608" spans="18:19" ht="15" customHeight="1">
      <c r="R27608"/>
      <c r="S27608"/>
    </row>
    <row r="27609" spans="18:19" ht="15" customHeight="1">
      <c r="R27609"/>
      <c r="S27609"/>
    </row>
    <row r="27610" spans="18:19" ht="15" customHeight="1">
      <c r="R27610"/>
      <c r="S27610"/>
    </row>
    <row r="27611" spans="18:19" ht="15" customHeight="1">
      <c r="R27611"/>
      <c r="S27611"/>
    </row>
    <row r="27612" spans="18:19" ht="15" customHeight="1">
      <c r="R27612"/>
      <c r="S27612"/>
    </row>
    <row r="27613" spans="18:19" ht="15" customHeight="1">
      <c r="R27613"/>
      <c r="S27613"/>
    </row>
    <row r="27614" spans="18:19" ht="15" customHeight="1">
      <c r="R27614"/>
      <c r="S27614"/>
    </row>
    <row r="27615" spans="18:19" ht="15" customHeight="1">
      <c r="R27615"/>
      <c r="S27615"/>
    </row>
    <row r="27616" spans="18:19" ht="15" customHeight="1">
      <c r="R27616"/>
      <c r="S27616"/>
    </row>
    <row r="27617" spans="18:19" ht="15" customHeight="1">
      <c r="R27617"/>
      <c r="S27617"/>
    </row>
    <row r="27618" spans="18:19" ht="15" customHeight="1">
      <c r="R27618"/>
      <c r="S27618"/>
    </row>
    <row r="27619" spans="18:19" ht="15" customHeight="1">
      <c r="R27619"/>
      <c r="S27619"/>
    </row>
    <row r="27620" spans="18:19" ht="15" customHeight="1">
      <c r="R27620"/>
      <c r="S27620"/>
    </row>
    <row r="27621" spans="18:19" ht="15" customHeight="1">
      <c r="R27621"/>
      <c r="S27621"/>
    </row>
    <row r="27622" spans="18:19" ht="15" customHeight="1">
      <c r="R27622"/>
      <c r="S27622"/>
    </row>
    <row r="27623" spans="18:19" ht="15" customHeight="1">
      <c r="R27623"/>
      <c r="S27623"/>
    </row>
    <row r="27624" spans="18:19" ht="15" customHeight="1">
      <c r="R27624"/>
      <c r="S27624"/>
    </row>
    <row r="27625" spans="18:19" ht="15" customHeight="1">
      <c r="R27625"/>
      <c r="S27625"/>
    </row>
    <row r="27626" spans="18:19" ht="15" customHeight="1">
      <c r="R27626"/>
      <c r="S27626"/>
    </row>
    <row r="27627" spans="18:19" ht="15" customHeight="1">
      <c r="R27627"/>
      <c r="S27627"/>
    </row>
    <row r="27628" spans="18:19" ht="15" customHeight="1">
      <c r="R27628"/>
      <c r="S27628"/>
    </row>
    <row r="27629" spans="18:19" ht="15" customHeight="1">
      <c r="R27629"/>
      <c r="S27629"/>
    </row>
    <row r="27630" spans="18:19" ht="15" customHeight="1">
      <c r="R27630"/>
      <c r="S27630"/>
    </row>
    <row r="27631" spans="18:19" ht="15" customHeight="1">
      <c r="R27631"/>
      <c r="S27631"/>
    </row>
    <row r="27632" spans="18:19" ht="15" customHeight="1">
      <c r="R27632"/>
      <c r="S27632"/>
    </row>
    <row r="27633" spans="18:19" ht="15" customHeight="1">
      <c r="R27633"/>
      <c r="S27633"/>
    </row>
    <row r="27634" spans="18:19" ht="15" customHeight="1">
      <c r="R27634"/>
      <c r="S27634"/>
    </row>
    <row r="27635" spans="18:19" ht="15" customHeight="1">
      <c r="R27635"/>
      <c r="S27635"/>
    </row>
    <row r="27636" spans="18:19" ht="15" customHeight="1">
      <c r="R27636"/>
      <c r="S27636"/>
    </row>
    <row r="27637" spans="18:19" ht="15" customHeight="1">
      <c r="R27637"/>
      <c r="S27637"/>
    </row>
    <row r="27638" spans="18:19" ht="15" customHeight="1">
      <c r="R27638"/>
      <c r="S27638"/>
    </row>
    <row r="27639" spans="18:19" ht="15" customHeight="1">
      <c r="R27639"/>
      <c r="S27639"/>
    </row>
    <row r="27640" spans="18:19" ht="15" customHeight="1">
      <c r="R27640"/>
      <c r="S27640"/>
    </row>
    <row r="27641" spans="18:19" ht="15" customHeight="1">
      <c r="R27641"/>
      <c r="S27641"/>
    </row>
    <row r="27642" spans="18:19" ht="15" customHeight="1">
      <c r="R27642"/>
      <c r="S27642"/>
    </row>
    <row r="27643" spans="18:19" ht="15" customHeight="1">
      <c r="R27643"/>
      <c r="S27643"/>
    </row>
    <row r="27644" spans="18:19" ht="15" customHeight="1">
      <c r="R27644"/>
      <c r="S27644"/>
    </row>
    <row r="27645" spans="18:19" ht="15" customHeight="1">
      <c r="R27645"/>
      <c r="S27645"/>
    </row>
    <row r="27646" spans="18:19" ht="15" customHeight="1">
      <c r="R27646"/>
      <c r="S27646"/>
    </row>
    <row r="27647" spans="18:19" ht="15" customHeight="1">
      <c r="R27647"/>
      <c r="S27647"/>
    </row>
    <row r="27648" spans="18:19" ht="15" customHeight="1">
      <c r="R27648"/>
      <c r="S27648"/>
    </row>
    <row r="27649" spans="18:19" ht="15" customHeight="1">
      <c r="R27649"/>
      <c r="S27649"/>
    </row>
    <row r="27650" spans="18:19" ht="15" customHeight="1">
      <c r="R27650"/>
      <c r="S27650"/>
    </row>
    <row r="27651" spans="18:19" ht="15" customHeight="1">
      <c r="R27651"/>
      <c r="S27651"/>
    </row>
    <row r="27652" spans="18:19" ht="15" customHeight="1">
      <c r="R27652"/>
      <c r="S27652"/>
    </row>
    <row r="27653" spans="18:19" ht="15" customHeight="1">
      <c r="R27653"/>
      <c r="S27653"/>
    </row>
    <row r="27654" spans="18:19" ht="15" customHeight="1">
      <c r="R27654"/>
      <c r="S27654"/>
    </row>
    <row r="27655" spans="18:19" ht="15" customHeight="1">
      <c r="R27655"/>
      <c r="S27655"/>
    </row>
    <row r="27656" spans="18:19" ht="15" customHeight="1">
      <c r="R27656"/>
      <c r="S27656"/>
    </row>
    <row r="27657" spans="18:19" ht="15" customHeight="1">
      <c r="R27657"/>
      <c r="S27657"/>
    </row>
    <row r="27658" spans="18:19" ht="15" customHeight="1">
      <c r="R27658"/>
      <c r="S27658"/>
    </row>
    <row r="27659" spans="18:19" ht="15" customHeight="1">
      <c r="R27659"/>
      <c r="S27659"/>
    </row>
    <row r="27660" spans="18:19" ht="15" customHeight="1">
      <c r="R27660"/>
      <c r="S27660"/>
    </row>
    <row r="27661" spans="18:19" ht="15" customHeight="1">
      <c r="R27661"/>
      <c r="S27661"/>
    </row>
    <row r="27662" spans="18:19" ht="15" customHeight="1">
      <c r="R27662"/>
      <c r="S27662"/>
    </row>
    <row r="27663" spans="18:19" ht="15" customHeight="1">
      <c r="R27663"/>
      <c r="S27663"/>
    </row>
    <row r="27664" spans="18:19" ht="15" customHeight="1">
      <c r="R27664"/>
      <c r="S27664"/>
    </row>
    <row r="27665" spans="18:19" ht="15" customHeight="1">
      <c r="R27665"/>
      <c r="S27665"/>
    </row>
    <row r="27666" spans="18:19" ht="15" customHeight="1">
      <c r="R27666"/>
      <c r="S27666"/>
    </row>
    <row r="27667" spans="18:19" ht="15" customHeight="1">
      <c r="R27667"/>
      <c r="S27667"/>
    </row>
    <row r="27668" spans="18:19" ht="15" customHeight="1">
      <c r="R27668"/>
      <c r="S27668"/>
    </row>
    <row r="27669" spans="18:19" ht="15" customHeight="1">
      <c r="R27669"/>
      <c r="S27669"/>
    </row>
    <row r="27670" spans="18:19" ht="15" customHeight="1">
      <c r="R27670"/>
      <c r="S27670"/>
    </row>
    <row r="27671" spans="18:19" ht="15" customHeight="1">
      <c r="R27671"/>
      <c r="S27671"/>
    </row>
    <row r="27672" spans="18:19" ht="15" customHeight="1">
      <c r="R27672"/>
      <c r="S27672"/>
    </row>
    <row r="27673" spans="18:19" ht="15" customHeight="1">
      <c r="R27673"/>
      <c r="S27673"/>
    </row>
    <row r="27674" spans="18:19" ht="15" customHeight="1">
      <c r="R27674"/>
      <c r="S27674"/>
    </row>
    <row r="27675" spans="18:19" ht="15" customHeight="1">
      <c r="R27675"/>
      <c r="S27675"/>
    </row>
    <row r="27676" spans="18:19" ht="15" customHeight="1">
      <c r="R27676"/>
      <c r="S27676"/>
    </row>
    <row r="27677" spans="18:19" ht="15" customHeight="1">
      <c r="R27677"/>
      <c r="S27677"/>
    </row>
    <row r="27678" spans="18:19" ht="15" customHeight="1">
      <c r="R27678"/>
      <c r="S27678"/>
    </row>
    <row r="27679" spans="18:19" ht="15" customHeight="1">
      <c r="R27679"/>
      <c r="S27679"/>
    </row>
    <row r="27680" spans="18:19" ht="15" customHeight="1">
      <c r="R27680"/>
      <c r="S27680"/>
    </row>
    <row r="27681" spans="18:19" ht="15" customHeight="1">
      <c r="R27681"/>
      <c r="S27681"/>
    </row>
    <row r="27682" spans="18:19" ht="15" customHeight="1">
      <c r="R27682"/>
      <c r="S27682"/>
    </row>
    <row r="27683" spans="18:19" ht="15" customHeight="1">
      <c r="R27683"/>
      <c r="S27683"/>
    </row>
    <row r="27684" spans="18:19" ht="15" customHeight="1">
      <c r="R27684"/>
      <c r="S27684"/>
    </row>
    <row r="27685" spans="18:19" ht="15" customHeight="1">
      <c r="R27685"/>
      <c r="S27685"/>
    </row>
    <row r="27686" spans="18:19" ht="15" customHeight="1">
      <c r="R27686"/>
      <c r="S27686"/>
    </row>
    <row r="27687" spans="18:19" ht="15" customHeight="1">
      <c r="R27687"/>
      <c r="S27687"/>
    </row>
    <row r="27688" spans="18:19" ht="15" customHeight="1">
      <c r="R27688"/>
      <c r="S27688"/>
    </row>
    <row r="27689" spans="18:19" ht="15" customHeight="1">
      <c r="R27689"/>
      <c r="S27689"/>
    </row>
    <row r="27690" spans="18:19" ht="15" customHeight="1">
      <c r="R27690"/>
      <c r="S27690"/>
    </row>
    <row r="27691" spans="18:19" ht="15" customHeight="1">
      <c r="R27691"/>
      <c r="S27691"/>
    </row>
    <row r="27692" spans="18:19" ht="15" customHeight="1">
      <c r="R27692"/>
      <c r="S27692"/>
    </row>
    <row r="27693" spans="18:19" ht="15" customHeight="1">
      <c r="R27693"/>
      <c r="S27693"/>
    </row>
    <row r="27694" spans="18:19" ht="15" customHeight="1">
      <c r="R27694"/>
      <c r="S27694"/>
    </row>
    <row r="27695" spans="18:19" ht="15" customHeight="1">
      <c r="R27695"/>
      <c r="S27695"/>
    </row>
    <row r="27696" spans="18:19" ht="15" customHeight="1">
      <c r="R27696"/>
      <c r="S27696"/>
    </row>
    <row r="27697" spans="18:19" ht="15" customHeight="1">
      <c r="R27697"/>
      <c r="S27697"/>
    </row>
    <row r="27698" spans="18:19" ht="15" customHeight="1">
      <c r="R27698"/>
      <c r="S27698"/>
    </row>
    <row r="27699" spans="18:19" ht="15" customHeight="1">
      <c r="R27699"/>
      <c r="S27699"/>
    </row>
    <row r="27700" spans="18:19" ht="15" customHeight="1">
      <c r="R27700"/>
      <c r="S27700"/>
    </row>
    <row r="27701" spans="18:19" ht="15" customHeight="1">
      <c r="R27701"/>
      <c r="S27701"/>
    </row>
    <row r="27702" spans="18:19" ht="15" customHeight="1">
      <c r="R27702"/>
      <c r="S27702"/>
    </row>
    <row r="27703" spans="18:19" ht="15" customHeight="1">
      <c r="R27703"/>
      <c r="S27703"/>
    </row>
    <row r="27704" spans="18:19" ht="15" customHeight="1">
      <c r="R27704"/>
      <c r="S27704"/>
    </row>
    <row r="27705" spans="18:19" ht="15" customHeight="1">
      <c r="R27705"/>
      <c r="S27705"/>
    </row>
    <row r="27706" spans="18:19" ht="15" customHeight="1">
      <c r="R27706"/>
      <c r="S27706"/>
    </row>
    <row r="27707" spans="18:19" ht="15" customHeight="1">
      <c r="R27707"/>
      <c r="S27707"/>
    </row>
    <row r="27708" spans="18:19" ht="15" customHeight="1">
      <c r="R27708"/>
      <c r="S27708"/>
    </row>
    <row r="27709" spans="18:19" ht="15" customHeight="1">
      <c r="R27709"/>
      <c r="S27709"/>
    </row>
    <row r="27710" spans="18:19" ht="15" customHeight="1">
      <c r="R27710"/>
      <c r="S27710"/>
    </row>
    <row r="27711" spans="18:19" ht="15" customHeight="1">
      <c r="R27711"/>
      <c r="S27711"/>
    </row>
    <row r="27712" spans="18:19" ht="15" customHeight="1">
      <c r="R27712"/>
      <c r="S27712"/>
    </row>
    <row r="27713" spans="18:19" ht="15" customHeight="1">
      <c r="R27713"/>
      <c r="S27713"/>
    </row>
    <row r="27714" spans="18:19" ht="15" customHeight="1">
      <c r="R27714"/>
      <c r="S27714"/>
    </row>
    <row r="27715" spans="18:19" ht="15" customHeight="1">
      <c r="R27715"/>
      <c r="S27715"/>
    </row>
    <row r="27716" spans="18:19" ht="15" customHeight="1">
      <c r="R27716"/>
      <c r="S27716"/>
    </row>
    <row r="27717" spans="18:19" ht="15" customHeight="1">
      <c r="R27717"/>
      <c r="S27717"/>
    </row>
    <row r="27718" spans="18:19" ht="15" customHeight="1">
      <c r="R27718"/>
      <c r="S27718"/>
    </row>
    <row r="27719" spans="18:19" ht="15" customHeight="1">
      <c r="R27719"/>
      <c r="S27719"/>
    </row>
    <row r="27720" spans="18:19" ht="15" customHeight="1">
      <c r="R27720"/>
      <c r="S27720"/>
    </row>
    <row r="27721" spans="18:19" ht="15" customHeight="1">
      <c r="R27721"/>
      <c r="S27721"/>
    </row>
    <row r="27722" spans="18:19" ht="15" customHeight="1">
      <c r="R27722"/>
      <c r="S27722"/>
    </row>
    <row r="27723" spans="18:19" ht="15" customHeight="1">
      <c r="R27723"/>
      <c r="S27723"/>
    </row>
    <row r="27724" spans="18:19" ht="15" customHeight="1">
      <c r="R27724"/>
      <c r="S27724"/>
    </row>
    <row r="27725" spans="18:19" ht="15" customHeight="1">
      <c r="R27725"/>
      <c r="S27725"/>
    </row>
    <row r="27726" spans="18:19" ht="15" customHeight="1">
      <c r="R27726"/>
      <c r="S27726"/>
    </row>
    <row r="27727" spans="18:19" ht="15" customHeight="1">
      <c r="R27727"/>
      <c r="S27727"/>
    </row>
    <row r="27728" spans="18:19" ht="15" customHeight="1">
      <c r="R27728"/>
      <c r="S27728"/>
    </row>
    <row r="27729" spans="18:19" ht="15" customHeight="1">
      <c r="R27729"/>
      <c r="S27729"/>
    </row>
    <row r="27730" spans="18:19" ht="15" customHeight="1">
      <c r="R27730"/>
      <c r="S27730"/>
    </row>
    <row r="27731" spans="18:19" ht="15" customHeight="1">
      <c r="R27731"/>
      <c r="S27731"/>
    </row>
    <row r="27732" spans="18:19" ht="15" customHeight="1">
      <c r="R27732"/>
      <c r="S27732"/>
    </row>
    <row r="27733" spans="18:19" ht="15" customHeight="1">
      <c r="R27733"/>
      <c r="S27733"/>
    </row>
    <row r="27734" spans="18:19" ht="15" customHeight="1">
      <c r="R27734"/>
      <c r="S27734"/>
    </row>
    <row r="27735" spans="18:19" ht="15" customHeight="1">
      <c r="R27735"/>
      <c r="S27735"/>
    </row>
    <row r="27736" spans="18:19" ht="15" customHeight="1">
      <c r="R27736"/>
      <c r="S27736"/>
    </row>
    <row r="27737" spans="18:19" ht="15" customHeight="1">
      <c r="R27737"/>
      <c r="S27737"/>
    </row>
    <row r="27738" spans="18:19" ht="15" customHeight="1">
      <c r="R27738"/>
      <c r="S27738"/>
    </row>
    <row r="27739" spans="18:19" ht="15" customHeight="1">
      <c r="R27739"/>
      <c r="S27739"/>
    </row>
    <row r="27740" spans="18:19" ht="15" customHeight="1">
      <c r="R27740"/>
      <c r="S27740"/>
    </row>
    <row r="27741" spans="18:19" ht="15" customHeight="1">
      <c r="R27741"/>
      <c r="S27741"/>
    </row>
    <row r="27742" spans="18:19" ht="15" customHeight="1">
      <c r="R27742"/>
      <c r="S27742"/>
    </row>
    <row r="27743" spans="18:19" ht="15" customHeight="1">
      <c r="R27743"/>
      <c r="S27743"/>
    </row>
    <row r="27744" spans="18:19" ht="15" customHeight="1">
      <c r="R27744"/>
      <c r="S27744"/>
    </row>
    <row r="27745" spans="18:19" ht="15" customHeight="1">
      <c r="R27745"/>
      <c r="S27745"/>
    </row>
    <row r="27746" spans="18:19" ht="15" customHeight="1">
      <c r="R27746"/>
      <c r="S27746"/>
    </row>
    <row r="27747" spans="18:19" ht="15" customHeight="1">
      <c r="R27747"/>
      <c r="S27747"/>
    </row>
    <row r="27748" spans="18:19" ht="15" customHeight="1">
      <c r="R27748"/>
      <c r="S27748"/>
    </row>
    <row r="27749" spans="18:19" ht="15" customHeight="1">
      <c r="R27749"/>
      <c r="S27749"/>
    </row>
    <row r="27750" spans="18:19" ht="15" customHeight="1">
      <c r="R27750"/>
      <c r="S27750"/>
    </row>
    <row r="27751" spans="18:19" ht="15" customHeight="1">
      <c r="R27751"/>
      <c r="S27751"/>
    </row>
    <row r="27752" spans="18:19" ht="15" customHeight="1">
      <c r="R27752"/>
      <c r="S27752"/>
    </row>
    <row r="27753" spans="18:19" ht="15" customHeight="1">
      <c r="R27753"/>
      <c r="S27753"/>
    </row>
    <row r="27754" spans="18:19" ht="15" customHeight="1">
      <c r="R27754"/>
      <c r="S27754"/>
    </row>
    <row r="27755" spans="18:19" ht="15" customHeight="1">
      <c r="R27755"/>
      <c r="S27755"/>
    </row>
    <row r="27756" spans="18:19" ht="15" customHeight="1">
      <c r="R27756"/>
      <c r="S27756"/>
    </row>
    <row r="27757" spans="18:19" ht="15" customHeight="1">
      <c r="R27757"/>
      <c r="S27757"/>
    </row>
    <row r="27758" spans="18:19" ht="15" customHeight="1">
      <c r="R27758"/>
      <c r="S27758"/>
    </row>
    <row r="27759" spans="18:19" ht="15" customHeight="1">
      <c r="R27759"/>
      <c r="S27759"/>
    </row>
    <row r="27760" spans="18:19" ht="15" customHeight="1">
      <c r="R27760"/>
      <c r="S27760"/>
    </row>
    <row r="27761" spans="18:19" ht="15" customHeight="1">
      <c r="R27761"/>
      <c r="S27761"/>
    </row>
    <row r="27762" spans="18:19" ht="15" customHeight="1">
      <c r="R27762"/>
      <c r="S27762"/>
    </row>
    <row r="27763" spans="18:19" ht="15" customHeight="1">
      <c r="R27763"/>
      <c r="S27763"/>
    </row>
    <row r="27764" spans="18:19" ht="15" customHeight="1">
      <c r="R27764"/>
      <c r="S27764"/>
    </row>
    <row r="27765" spans="18:19" ht="15" customHeight="1">
      <c r="R27765"/>
      <c r="S27765"/>
    </row>
    <row r="27766" spans="18:19" ht="15" customHeight="1">
      <c r="R27766"/>
      <c r="S27766"/>
    </row>
    <row r="27767" spans="18:19" ht="15" customHeight="1">
      <c r="R27767"/>
      <c r="S27767"/>
    </row>
    <row r="27768" spans="18:19" ht="15" customHeight="1">
      <c r="R27768"/>
      <c r="S27768"/>
    </row>
    <row r="27769" spans="18:19" ht="15" customHeight="1">
      <c r="R27769"/>
      <c r="S27769"/>
    </row>
    <row r="27770" spans="18:19" ht="15" customHeight="1">
      <c r="R27770"/>
      <c r="S27770"/>
    </row>
    <row r="27771" spans="18:19" ht="15" customHeight="1">
      <c r="R27771"/>
      <c r="S27771"/>
    </row>
    <row r="27772" spans="18:19" ht="15" customHeight="1">
      <c r="R27772"/>
      <c r="S27772"/>
    </row>
    <row r="27773" spans="18:19" ht="15" customHeight="1">
      <c r="R27773"/>
      <c r="S27773"/>
    </row>
    <row r="27774" spans="18:19" ht="15" customHeight="1">
      <c r="R27774"/>
      <c r="S27774"/>
    </row>
    <row r="27775" spans="18:19" ht="15" customHeight="1">
      <c r="R27775"/>
      <c r="S27775"/>
    </row>
    <row r="27776" spans="18:19" ht="15" customHeight="1">
      <c r="R27776"/>
      <c r="S27776"/>
    </row>
    <row r="27777" spans="18:19" ht="15" customHeight="1">
      <c r="R27777"/>
      <c r="S27777"/>
    </row>
    <row r="27778" spans="18:19" ht="15" customHeight="1">
      <c r="R27778"/>
      <c r="S27778"/>
    </row>
    <row r="27779" spans="18:19" ht="15" customHeight="1">
      <c r="R27779"/>
      <c r="S27779"/>
    </row>
    <row r="27780" spans="18:19" ht="15" customHeight="1">
      <c r="R27780"/>
      <c r="S27780"/>
    </row>
    <row r="27781" spans="18:19" ht="15" customHeight="1">
      <c r="R27781"/>
      <c r="S27781"/>
    </row>
    <row r="27782" spans="18:19" ht="15" customHeight="1">
      <c r="R27782"/>
      <c r="S27782"/>
    </row>
    <row r="27783" spans="18:19" ht="15" customHeight="1">
      <c r="R27783"/>
      <c r="S27783"/>
    </row>
    <row r="27784" spans="18:19" ht="15" customHeight="1">
      <c r="R27784"/>
      <c r="S27784"/>
    </row>
    <row r="27785" spans="18:19" ht="15" customHeight="1">
      <c r="R27785"/>
      <c r="S27785"/>
    </row>
    <row r="27786" spans="18:19" ht="15" customHeight="1">
      <c r="R27786"/>
      <c r="S27786"/>
    </row>
    <row r="27787" spans="18:19" ht="15" customHeight="1">
      <c r="R27787"/>
      <c r="S27787"/>
    </row>
    <row r="27788" spans="18:19" ht="15" customHeight="1">
      <c r="R27788"/>
      <c r="S27788"/>
    </row>
    <row r="27789" spans="18:19" ht="15" customHeight="1">
      <c r="R27789"/>
      <c r="S27789"/>
    </row>
    <row r="27790" spans="18:19" ht="15" customHeight="1">
      <c r="R27790"/>
      <c r="S27790"/>
    </row>
    <row r="27791" spans="18:19" ht="15" customHeight="1">
      <c r="R27791"/>
      <c r="S27791"/>
    </row>
    <row r="27792" spans="18:19" ht="15" customHeight="1">
      <c r="R27792"/>
      <c r="S27792"/>
    </row>
    <row r="27793" spans="18:19" ht="15" customHeight="1">
      <c r="R27793"/>
      <c r="S27793"/>
    </row>
    <row r="27794" spans="18:19" ht="15" customHeight="1">
      <c r="R27794"/>
      <c r="S27794"/>
    </row>
    <row r="27795" spans="18:19" ht="15" customHeight="1">
      <c r="R27795"/>
      <c r="S27795"/>
    </row>
    <row r="27796" spans="18:19" ht="15" customHeight="1">
      <c r="R27796"/>
      <c r="S27796"/>
    </row>
    <row r="27797" spans="18:19" ht="15" customHeight="1">
      <c r="R27797"/>
      <c r="S27797"/>
    </row>
    <row r="27798" spans="18:19" ht="15" customHeight="1">
      <c r="R27798"/>
      <c r="S27798"/>
    </row>
    <row r="27799" spans="18:19" ht="15" customHeight="1">
      <c r="R27799"/>
      <c r="S27799"/>
    </row>
    <row r="27800" spans="18:19" ht="15" customHeight="1">
      <c r="R27800"/>
      <c r="S27800"/>
    </row>
    <row r="27801" spans="18:19" ht="15" customHeight="1">
      <c r="R27801"/>
      <c r="S27801"/>
    </row>
    <row r="27802" spans="18:19" ht="15" customHeight="1">
      <c r="R27802"/>
      <c r="S27802"/>
    </row>
    <row r="27803" spans="18:19" ht="15" customHeight="1">
      <c r="R27803"/>
      <c r="S27803"/>
    </row>
    <row r="27804" spans="18:19" ht="15" customHeight="1">
      <c r="R27804"/>
      <c r="S27804"/>
    </row>
    <row r="27805" spans="18:19" ht="15" customHeight="1">
      <c r="R27805"/>
      <c r="S27805"/>
    </row>
    <row r="27806" spans="18:19" ht="15" customHeight="1">
      <c r="R27806"/>
      <c r="S27806"/>
    </row>
    <row r="27807" spans="18:19" ht="15" customHeight="1">
      <c r="R27807"/>
      <c r="S27807"/>
    </row>
    <row r="27808" spans="18:19" ht="15" customHeight="1">
      <c r="R27808"/>
      <c r="S27808"/>
    </row>
    <row r="27809" spans="18:19" ht="15" customHeight="1">
      <c r="R27809"/>
      <c r="S27809"/>
    </row>
    <row r="27810" spans="18:19" ht="15" customHeight="1">
      <c r="R27810"/>
      <c r="S27810"/>
    </row>
    <row r="27811" spans="18:19" ht="15" customHeight="1">
      <c r="R27811"/>
      <c r="S27811"/>
    </row>
    <row r="27812" spans="18:19" ht="15" customHeight="1">
      <c r="R27812"/>
      <c r="S27812"/>
    </row>
    <row r="27813" spans="18:19" ht="15" customHeight="1">
      <c r="R27813"/>
      <c r="S27813"/>
    </row>
    <row r="27814" spans="18:19" ht="15" customHeight="1">
      <c r="R27814"/>
      <c r="S27814"/>
    </row>
    <row r="27815" spans="18:19" ht="15" customHeight="1">
      <c r="R27815"/>
      <c r="S27815"/>
    </row>
    <row r="27816" spans="18:19" ht="15" customHeight="1">
      <c r="R27816"/>
      <c r="S27816"/>
    </row>
    <row r="27817" spans="18:19" ht="15" customHeight="1">
      <c r="R27817"/>
      <c r="S27817"/>
    </row>
    <row r="27818" spans="18:19" ht="15" customHeight="1">
      <c r="R27818"/>
      <c r="S27818"/>
    </row>
    <row r="27819" spans="18:19" ht="15" customHeight="1">
      <c r="R27819"/>
      <c r="S27819"/>
    </row>
    <row r="27820" spans="18:19" ht="15" customHeight="1">
      <c r="R27820"/>
      <c r="S27820"/>
    </row>
    <row r="27821" spans="18:19" ht="15" customHeight="1">
      <c r="R27821"/>
      <c r="S27821"/>
    </row>
    <row r="27822" spans="18:19" ht="15" customHeight="1">
      <c r="R27822"/>
      <c r="S27822"/>
    </row>
    <row r="27823" spans="18:19" ht="15" customHeight="1">
      <c r="R27823"/>
      <c r="S27823"/>
    </row>
    <row r="27824" spans="18:19" ht="15" customHeight="1">
      <c r="R27824"/>
      <c r="S27824"/>
    </row>
    <row r="27825" spans="18:19" ht="15" customHeight="1">
      <c r="R27825"/>
      <c r="S27825"/>
    </row>
    <row r="27826" spans="18:19" ht="15" customHeight="1">
      <c r="R27826"/>
      <c r="S27826"/>
    </row>
    <row r="27827" spans="18:19" ht="15" customHeight="1">
      <c r="R27827"/>
      <c r="S27827"/>
    </row>
    <row r="27828" spans="18:19" ht="15" customHeight="1">
      <c r="R27828"/>
      <c r="S27828"/>
    </row>
    <row r="27829" spans="18:19" ht="15" customHeight="1">
      <c r="R27829"/>
      <c r="S27829"/>
    </row>
    <row r="27830" spans="18:19" ht="15" customHeight="1">
      <c r="R27830"/>
      <c r="S27830"/>
    </row>
    <row r="27831" spans="18:19" ht="15" customHeight="1">
      <c r="R27831"/>
      <c r="S27831"/>
    </row>
    <row r="27832" spans="18:19" ht="15" customHeight="1">
      <c r="R27832"/>
      <c r="S27832"/>
    </row>
    <row r="27833" spans="18:19" ht="15" customHeight="1">
      <c r="R27833"/>
      <c r="S27833"/>
    </row>
    <row r="27834" spans="18:19" ht="15" customHeight="1">
      <c r="R27834"/>
      <c r="S27834"/>
    </row>
    <row r="27835" spans="18:19" ht="15" customHeight="1">
      <c r="R27835"/>
      <c r="S27835"/>
    </row>
    <row r="27836" spans="18:19" ht="15" customHeight="1">
      <c r="R27836"/>
      <c r="S27836"/>
    </row>
    <row r="27837" spans="18:19" ht="15" customHeight="1">
      <c r="R27837"/>
      <c r="S27837"/>
    </row>
    <row r="27838" spans="18:19" ht="15" customHeight="1">
      <c r="R27838"/>
      <c r="S27838"/>
    </row>
    <row r="27839" spans="18:19" ht="15" customHeight="1">
      <c r="R27839"/>
      <c r="S27839"/>
    </row>
    <row r="27840" spans="18:19" ht="15" customHeight="1">
      <c r="R27840"/>
      <c r="S27840"/>
    </row>
    <row r="27841" spans="18:19" ht="15" customHeight="1">
      <c r="R27841"/>
      <c r="S27841"/>
    </row>
    <row r="27842" spans="18:19" ht="15" customHeight="1">
      <c r="R27842"/>
      <c r="S27842"/>
    </row>
    <row r="27843" spans="18:19" ht="15" customHeight="1">
      <c r="R27843"/>
      <c r="S27843"/>
    </row>
    <row r="27844" spans="18:19" ht="15" customHeight="1">
      <c r="R27844"/>
      <c r="S27844"/>
    </row>
    <row r="27845" spans="18:19" ht="15" customHeight="1">
      <c r="R27845"/>
      <c r="S27845"/>
    </row>
    <row r="27846" spans="18:19" ht="15" customHeight="1">
      <c r="R27846"/>
      <c r="S27846"/>
    </row>
    <row r="27847" spans="18:19" ht="15" customHeight="1">
      <c r="R27847"/>
      <c r="S27847"/>
    </row>
    <row r="27848" spans="18:19" ht="15" customHeight="1">
      <c r="R27848"/>
      <c r="S27848"/>
    </row>
    <row r="27849" spans="18:19" ht="15" customHeight="1">
      <c r="R27849"/>
      <c r="S27849"/>
    </row>
    <row r="27850" spans="18:19" ht="15" customHeight="1">
      <c r="R27850"/>
      <c r="S27850"/>
    </row>
    <row r="27851" spans="18:19" ht="15" customHeight="1">
      <c r="R27851"/>
      <c r="S27851"/>
    </row>
    <row r="27852" spans="18:19" ht="15" customHeight="1">
      <c r="R27852"/>
      <c r="S27852"/>
    </row>
    <row r="27853" spans="18:19" ht="15" customHeight="1">
      <c r="R27853"/>
      <c r="S27853"/>
    </row>
    <row r="27854" spans="18:19" ht="15" customHeight="1">
      <c r="R27854"/>
      <c r="S27854"/>
    </row>
    <row r="27855" spans="18:19" ht="15" customHeight="1">
      <c r="R27855"/>
      <c r="S27855"/>
    </row>
    <row r="27856" spans="18:19" ht="15" customHeight="1">
      <c r="R27856"/>
      <c r="S27856"/>
    </row>
    <row r="27857" spans="18:19" ht="15" customHeight="1">
      <c r="R27857"/>
      <c r="S27857"/>
    </row>
    <row r="27858" spans="18:19" ht="15" customHeight="1">
      <c r="R27858"/>
      <c r="S27858"/>
    </row>
    <row r="27859" spans="18:19" ht="15" customHeight="1">
      <c r="R27859"/>
      <c r="S27859"/>
    </row>
    <row r="27860" spans="18:19" ht="15" customHeight="1">
      <c r="R27860"/>
      <c r="S27860"/>
    </row>
    <row r="27861" spans="18:19" ht="15" customHeight="1">
      <c r="R27861"/>
      <c r="S27861"/>
    </row>
    <row r="27862" spans="18:19" ht="15" customHeight="1">
      <c r="R27862"/>
      <c r="S27862"/>
    </row>
    <row r="27863" spans="18:19" ht="15" customHeight="1">
      <c r="R27863"/>
      <c r="S27863"/>
    </row>
    <row r="27864" spans="18:19" ht="15" customHeight="1">
      <c r="R27864"/>
      <c r="S27864"/>
    </row>
    <row r="27865" spans="18:19" ht="15" customHeight="1">
      <c r="R27865"/>
      <c r="S27865"/>
    </row>
    <row r="27866" spans="18:19" ht="15" customHeight="1">
      <c r="R27866"/>
      <c r="S27866"/>
    </row>
    <row r="27867" spans="18:19" ht="15" customHeight="1">
      <c r="R27867"/>
      <c r="S27867"/>
    </row>
    <row r="27868" spans="18:19" ht="15" customHeight="1">
      <c r="R27868"/>
      <c r="S27868"/>
    </row>
    <row r="27869" spans="18:19" ht="15" customHeight="1">
      <c r="R27869"/>
      <c r="S27869"/>
    </row>
    <row r="27870" spans="18:19" ht="15" customHeight="1">
      <c r="R27870"/>
      <c r="S27870"/>
    </row>
    <row r="27871" spans="18:19" ht="15" customHeight="1">
      <c r="R27871"/>
      <c r="S27871"/>
    </row>
    <row r="27872" spans="18:19" ht="15" customHeight="1">
      <c r="R27872"/>
      <c r="S27872"/>
    </row>
    <row r="27873" spans="18:19" ht="15" customHeight="1">
      <c r="R27873"/>
      <c r="S27873"/>
    </row>
    <row r="27874" spans="18:19" ht="15" customHeight="1">
      <c r="R27874"/>
      <c r="S27874"/>
    </row>
    <row r="27875" spans="18:19" ht="15" customHeight="1">
      <c r="R27875"/>
      <c r="S27875"/>
    </row>
    <row r="27876" spans="18:19" ht="15" customHeight="1">
      <c r="R27876"/>
      <c r="S27876"/>
    </row>
    <row r="27877" spans="18:19" ht="15" customHeight="1">
      <c r="R27877"/>
      <c r="S27877"/>
    </row>
    <row r="27878" spans="18:19" ht="15" customHeight="1">
      <c r="R27878"/>
      <c r="S27878"/>
    </row>
    <row r="27879" spans="18:19" ht="15" customHeight="1">
      <c r="R27879"/>
      <c r="S27879"/>
    </row>
    <row r="27880" spans="18:19" ht="15" customHeight="1">
      <c r="R27880"/>
      <c r="S27880"/>
    </row>
    <row r="27881" spans="18:19" ht="15" customHeight="1">
      <c r="R27881"/>
      <c r="S27881"/>
    </row>
    <row r="27882" spans="18:19" ht="15" customHeight="1">
      <c r="R27882"/>
      <c r="S27882"/>
    </row>
    <row r="27883" spans="18:19" ht="15" customHeight="1">
      <c r="R27883"/>
      <c r="S27883"/>
    </row>
    <row r="27884" spans="18:19" ht="15" customHeight="1">
      <c r="R27884"/>
      <c r="S27884"/>
    </row>
    <row r="27885" spans="18:19" ht="15" customHeight="1">
      <c r="R27885"/>
      <c r="S27885"/>
    </row>
    <row r="27886" spans="18:19" ht="15" customHeight="1">
      <c r="R27886"/>
      <c r="S27886"/>
    </row>
    <row r="27887" spans="18:19" ht="15" customHeight="1">
      <c r="R27887"/>
      <c r="S27887"/>
    </row>
    <row r="27888" spans="18:19" ht="15" customHeight="1">
      <c r="R27888"/>
      <c r="S27888"/>
    </row>
    <row r="27889" spans="18:19" ht="15" customHeight="1">
      <c r="R27889"/>
      <c r="S27889"/>
    </row>
    <row r="27890" spans="18:19" ht="15" customHeight="1">
      <c r="R27890"/>
      <c r="S27890"/>
    </row>
    <row r="27891" spans="18:19" ht="15" customHeight="1">
      <c r="R27891"/>
      <c r="S27891"/>
    </row>
    <row r="27892" spans="18:19" ht="15" customHeight="1">
      <c r="R27892"/>
      <c r="S27892"/>
    </row>
    <row r="27893" spans="18:19" ht="15" customHeight="1">
      <c r="R27893"/>
      <c r="S27893"/>
    </row>
    <row r="27894" spans="18:19" ht="15" customHeight="1">
      <c r="R27894"/>
      <c r="S27894"/>
    </row>
    <row r="27895" spans="18:19" ht="15" customHeight="1">
      <c r="R27895"/>
      <c r="S27895"/>
    </row>
    <row r="27896" spans="18:19" ht="15" customHeight="1">
      <c r="R27896"/>
      <c r="S27896"/>
    </row>
    <row r="27897" spans="18:19" ht="15" customHeight="1">
      <c r="R27897"/>
      <c r="S27897"/>
    </row>
    <row r="27898" spans="18:19" ht="15" customHeight="1">
      <c r="R27898"/>
      <c r="S27898"/>
    </row>
    <row r="27899" spans="18:19" ht="15" customHeight="1">
      <c r="R27899"/>
      <c r="S27899"/>
    </row>
    <row r="27900" spans="18:19" ht="15" customHeight="1">
      <c r="R27900"/>
      <c r="S27900"/>
    </row>
    <row r="27901" spans="18:19" ht="15" customHeight="1">
      <c r="R27901"/>
      <c r="S27901"/>
    </row>
    <row r="27902" spans="18:19" ht="15" customHeight="1">
      <c r="R27902"/>
      <c r="S27902"/>
    </row>
    <row r="27903" spans="18:19" ht="15" customHeight="1">
      <c r="R27903"/>
      <c r="S27903"/>
    </row>
    <row r="27904" spans="18:19" ht="15" customHeight="1">
      <c r="R27904"/>
      <c r="S27904"/>
    </row>
    <row r="27905" spans="18:19" ht="15" customHeight="1">
      <c r="R27905"/>
      <c r="S27905"/>
    </row>
    <row r="27906" spans="18:19" ht="15" customHeight="1">
      <c r="R27906"/>
      <c r="S27906"/>
    </row>
    <row r="27907" spans="18:19" ht="15" customHeight="1">
      <c r="R27907"/>
      <c r="S27907"/>
    </row>
    <row r="27908" spans="18:19" ht="15" customHeight="1">
      <c r="R27908"/>
      <c r="S27908"/>
    </row>
    <row r="27909" spans="18:19" ht="15" customHeight="1">
      <c r="R27909"/>
      <c r="S27909"/>
    </row>
    <row r="27910" spans="18:19" ht="15" customHeight="1">
      <c r="R27910"/>
      <c r="S27910"/>
    </row>
    <row r="27911" spans="18:19" ht="15" customHeight="1">
      <c r="R27911"/>
      <c r="S27911"/>
    </row>
    <row r="27912" spans="18:19" ht="15" customHeight="1">
      <c r="R27912"/>
      <c r="S27912"/>
    </row>
    <row r="27913" spans="18:19" ht="15" customHeight="1">
      <c r="R27913"/>
      <c r="S27913"/>
    </row>
    <row r="27914" spans="18:19" ht="15" customHeight="1">
      <c r="R27914"/>
      <c r="S27914"/>
    </row>
    <row r="27915" spans="18:19" ht="15" customHeight="1">
      <c r="R27915"/>
      <c r="S27915"/>
    </row>
    <row r="27916" spans="18:19" ht="15" customHeight="1">
      <c r="R27916"/>
      <c r="S27916"/>
    </row>
    <row r="27917" spans="18:19" ht="15" customHeight="1">
      <c r="R27917"/>
      <c r="S27917"/>
    </row>
    <row r="27918" spans="18:19" ht="15" customHeight="1">
      <c r="R27918"/>
      <c r="S27918"/>
    </row>
    <row r="27919" spans="18:19" ht="15" customHeight="1">
      <c r="R27919"/>
      <c r="S27919"/>
    </row>
    <row r="27920" spans="18:19" ht="15" customHeight="1">
      <c r="R27920"/>
      <c r="S27920"/>
    </row>
    <row r="27921" spans="18:19" ht="15" customHeight="1">
      <c r="R27921"/>
      <c r="S27921"/>
    </row>
    <row r="27922" spans="18:19" ht="15" customHeight="1">
      <c r="R27922"/>
      <c r="S27922"/>
    </row>
    <row r="27923" spans="18:19" ht="15" customHeight="1">
      <c r="R27923"/>
      <c r="S27923"/>
    </row>
    <row r="27924" spans="18:19" ht="15" customHeight="1">
      <c r="R27924"/>
      <c r="S27924"/>
    </row>
    <row r="27925" spans="18:19" ht="15" customHeight="1">
      <c r="R27925"/>
      <c r="S27925"/>
    </row>
    <row r="27926" spans="18:19" ht="15" customHeight="1">
      <c r="R27926"/>
      <c r="S27926"/>
    </row>
    <row r="27927" spans="18:19" ht="15" customHeight="1">
      <c r="R27927"/>
      <c r="S27927"/>
    </row>
    <row r="27928" spans="18:19" ht="15" customHeight="1">
      <c r="R27928"/>
      <c r="S27928"/>
    </row>
    <row r="27929" spans="18:19" ht="15" customHeight="1">
      <c r="R27929"/>
      <c r="S27929"/>
    </row>
    <row r="27930" spans="18:19" ht="15" customHeight="1">
      <c r="R27930"/>
      <c r="S27930"/>
    </row>
    <row r="27931" spans="18:19" ht="15" customHeight="1">
      <c r="R27931"/>
      <c r="S27931"/>
    </row>
    <row r="27932" spans="18:19" ht="15" customHeight="1">
      <c r="R27932"/>
      <c r="S27932"/>
    </row>
    <row r="27933" spans="18:19" ht="15" customHeight="1">
      <c r="R27933"/>
      <c r="S27933"/>
    </row>
    <row r="27934" spans="18:19" ht="15" customHeight="1">
      <c r="R27934"/>
      <c r="S27934"/>
    </row>
    <row r="27935" spans="18:19" ht="15" customHeight="1">
      <c r="R27935"/>
      <c r="S27935"/>
    </row>
    <row r="27936" spans="18:19" ht="15" customHeight="1">
      <c r="R27936"/>
      <c r="S27936"/>
    </row>
    <row r="27937" spans="18:19" ht="15" customHeight="1">
      <c r="R27937"/>
      <c r="S27937"/>
    </row>
    <row r="27938" spans="18:19" ht="15" customHeight="1">
      <c r="R27938"/>
      <c r="S27938"/>
    </row>
    <row r="27939" spans="18:19" ht="15" customHeight="1">
      <c r="R27939"/>
      <c r="S27939"/>
    </row>
    <row r="27940" spans="18:19" ht="15" customHeight="1">
      <c r="R27940"/>
      <c r="S27940"/>
    </row>
    <row r="27941" spans="18:19" ht="15" customHeight="1">
      <c r="R27941"/>
      <c r="S27941"/>
    </row>
    <row r="27942" spans="18:19" ht="15" customHeight="1">
      <c r="R27942"/>
      <c r="S27942"/>
    </row>
    <row r="27943" spans="18:19" ht="15" customHeight="1">
      <c r="R27943"/>
      <c r="S27943"/>
    </row>
    <row r="27944" spans="18:19" ht="15" customHeight="1">
      <c r="R27944"/>
      <c r="S27944"/>
    </row>
    <row r="27945" spans="18:19" ht="15" customHeight="1">
      <c r="R27945"/>
      <c r="S27945"/>
    </row>
    <row r="27946" spans="18:19" ht="15" customHeight="1">
      <c r="R27946"/>
      <c r="S27946"/>
    </row>
    <row r="27947" spans="18:19" ht="15" customHeight="1">
      <c r="R27947"/>
      <c r="S27947"/>
    </row>
    <row r="27948" spans="18:19" ht="15" customHeight="1">
      <c r="R27948"/>
      <c r="S27948"/>
    </row>
    <row r="27949" spans="18:19" ht="15" customHeight="1">
      <c r="R27949"/>
      <c r="S27949"/>
    </row>
    <row r="27950" spans="18:19" ht="15" customHeight="1">
      <c r="R27950"/>
      <c r="S27950"/>
    </row>
    <row r="27951" spans="18:19" ht="15" customHeight="1">
      <c r="R27951"/>
      <c r="S27951"/>
    </row>
    <row r="27952" spans="18:19" ht="15" customHeight="1">
      <c r="R27952"/>
      <c r="S27952"/>
    </row>
    <row r="27953" spans="18:19" ht="15" customHeight="1">
      <c r="R27953"/>
      <c r="S27953"/>
    </row>
    <row r="27954" spans="18:19" ht="15" customHeight="1">
      <c r="R27954"/>
      <c r="S27954"/>
    </row>
    <row r="27955" spans="18:19" ht="15" customHeight="1">
      <c r="R27955"/>
      <c r="S27955"/>
    </row>
    <row r="27956" spans="18:19" ht="15" customHeight="1">
      <c r="R27956"/>
      <c r="S27956"/>
    </row>
    <row r="27957" spans="18:19" ht="15" customHeight="1">
      <c r="R27957"/>
      <c r="S27957"/>
    </row>
    <row r="27958" spans="18:19" ht="15" customHeight="1">
      <c r="R27958"/>
      <c r="S27958"/>
    </row>
    <row r="27959" spans="18:19" ht="15" customHeight="1">
      <c r="R27959"/>
      <c r="S27959"/>
    </row>
    <row r="27960" spans="18:19" ht="15" customHeight="1">
      <c r="R27960"/>
      <c r="S27960"/>
    </row>
    <row r="27961" spans="18:19" ht="15" customHeight="1">
      <c r="R27961"/>
      <c r="S27961"/>
    </row>
    <row r="27962" spans="18:19" ht="15" customHeight="1">
      <c r="R27962"/>
      <c r="S27962"/>
    </row>
    <row r="27963" spans="18:19" ht="15" customHeight="1">
      <c r="R27963"/>
      <c r="S27963"/>
    </row>
    <row r="27964" spans="18:19" ht="15" customHeight="1">
      <c r="R27964"/>
      <c r="S27964"/>
    </row>
    <row r="27965" spans="18:19" ht="15" customHeight="1">
      <c r="R27965"/>
      <c r="S27965"/>
    </row>
    <row r="27966" spans="18:19" ht="15" customHeight="1">
      <c r="R27966"/>
      <c r="S27966"/>
    </row>
    <row r="27967" spans="18:19" ht="15" customHeight="1">
      <c r="R27967"/>
      <c r="S27967"/>
    </row>
    <row r="27968" spans="18:19" ht="15" customHeight="1">
      <c r="R27968"/>
      <c r="S27968"/>
    </row>
    <row r="27969" spans="18:19" ht="15" customHeight="1">
      <c r="R27969"/>
      <c r="S27969"/>
    </row>
    <row r="27970" spans="18:19" ht="15" customHeight="1">
      <c r="R27970"/>
      <c r="S27970"/>
    </row>
    <row r="27971" spans="18:19" ht="15" customHeight="1">
      <c r="R27971"/>
      <c r="S27971"/>
    </row>
    <row r="27972" spans="18:19" ht="15" customHeight="1">
      <c r="R27972"/>
      <c r="S27972"/>
    </row>
    <row r="27973" spans="18:19" ht="15" customHeight="1">
      <c r="R27973"/>
      <c r="S27973"/>
    </row>
    <row r="27974" spans="18:19" ht="15" customHeight="1">
      <c r="R27974"/>
      <c r="S27974"/>
    </row>
    <row r="27975" spans="18:19" ht="15" customHeight="1">
      <c r="R27975"/>
      <c r="S27975"/>
    </row>
    <row r="27976" spans="18:19" ht="15" customHeight="1">
      <c r="R27976"/>
      <c r="S27976"/>
    </row>
    <row r="27977" spans="18:19" ht="15" customHeight="1">
      <c r="R27977"/>
      <c r="S27977"/>
    </row>
    <row r="27978" spans="18:19" ht="15" customHeight="1">
      <c r="R27978"/>
      <c r="S27978"/>
    </row>
    <row r="27979" spans="18:19" ht="15" customHeight="1">
      <c r="R27979"/>
      <c r="S27979"/>
    </row>
    <row r="27980" spans="18:19" ht="15" customHeight="1">
      <c r="R27980"/>
      <c r="S27980"/>
    </row>
    <row r="27981" spans="18:19" ht="15" customHeight="1">
      <c r="R27981"/>
      <c r="S27981"/>
    </row>
    <row r="27982" spans="18:19" ht="15" customHeight="1">
      <c r="R27982"/>
      <c r="S27982"/>
    </row>
    <row r="27983" spans="18:19" ht="15" customHeight="1">
      <c r="R27983"/>
      <c r="S27983"/>
    </row>
    <row r="27984" spans="18:19" ht="15" customHeight="1">
      <c r="R27984"/>
      <c r="S27984"/>
    </row>
    <row r="27985" spans="18:19" ht="15" customHeight="1">
      <c r="R27985"/>
      <c r="S27985"/>
    </row>
    <row r="27986" spans="18:19" ht="15" customHeight="1">
      <c r="R27986"/>
      <c r="S27986"/>
    </row>
    <row r="27987" spans="18:19" ht="15" customHeight="1">
      <c r="R27987"/>
      <c r="S27987"/>
    </row>
    <row r="27988" spans="18:19" ht="15" customHeight="1">
      <c r="R27988"/>
      <c r="S27988"/>
    </row>
    <row r="27989" spans="18:19" ht="15" customHeight="1">
      <c r="R27989"/>
      <c r="S27989"/>
    </row>
    <row r="27990" spans="18:19" ht="15" customHeight="1">
      <c r="R27990"/>
      <c r="S27990"/>
    </row>
    <row r="27991" spans="18:19" ht="15" customHeight="1">
      <c r="R27991"/>
      <c r="S27991"/>
    </row>
    <row r="27992" spans="18:19" ht="15" customHeight="1">
      <c r="R27992"/>
      <c r="S27992"/>
    </row>
    <row r="27993" spans="18:19" ht="15" customHeight="1">
      <c r="R27993"/>
      <c r="S27993"/>
    </row>
    <row r="27994" spans="18:19" ht="15" customHeight="1">
      <c r="R27994"/>
      <c r="S27994"/>
    </row>
    <row r="27995" spans="18:19" ht="15" customHeight="1">
      <c r="R27995"/>
      <c r="S27995"/>
    </row>
    <row r="27996" spans="18:19" ht="15" customHeight="1">
      <c r="R27996"/>
      <c r="S27996"/>
    </row>
    <row r="27997" spans="18:19" ht="15" customHeight="1">
      <c r="R27997"/>
      <c r="S27997"/>
    </row>
    <row r="27998" spans="18:19" ht="15" customHeight="1">
      <c r="R27998"/>
      <c r="S27998"/>
    </row>
    <row r="27999" spans="18:19" ht="15" customHeight="1">
      <c r="R27999"/>
      <c r="S27999"/>
    </row>
    <row r="28000" spans="18:19" ht="15" customHeight="1">
      <c r="R28000"/>
      <c r="S28000"/>
    </row>
    <row r="28001" spans="18:19" ht="15" customHeight="1">
      <c r="R28001"/>
      <c r="S28001"/>
    </row>
    <row r="28002" spans="18:19" ht="15" customHeight="1">
      <c r="R28002"/>
      <c r="S28002"/>
    </row>
    <row r="28003" spans="18:19" ht="15" customHeight="1">
      <c r="R28003"/>
      <c r="S28003"/>
    </row>
    <row r="28004" spans="18:19" ht="15" customHeight="1">
      <c r="R28004"/>
      <c r="S28004"/>
    </row>
    <row r="28005" spans="18:19" ht="15" customHeight="1">
      <c r="R28005"/>
      <c r="S28005"/>
    </row>
    <row r="28006" spans="18:19" ht="15" customHeight="1">
      <c r="R28006"/>
      <c r="S28006"/>
    </row>
    <row r="28007" spans="18:19" ht="15" customHeight="1">
      <c r="R28007"/>
      <c r="S28007"/>
    </row>
    <row r="28008" spans="18:19" ht="15" customHeight="1">
      <c r="R28008"/>
      <c r="S28008"/>
    </row>
    <row r="28009" spans="18:19" ht="15" customHeight="1">
      <c r="R28009"/>
      <c r="S28009"/>
    </row>
    <row r="28010" spans="18:19" ht="15" customHeight="1">
      <c r="R28010"/>
      <c r="S28010"/>
    </row>
    <row r="28011" spans="18:19" ht="15" customHeight="1">
      <c r="R28011"/>
      <c r="S28011"/>
    </row>
    <row r="28012" spans="18:19" ht="15" customHeight="1">
      <c r="R28012"/>
      <c r="S28012"/>
    </row>
    <row r="28013" spans="18:19" ht="15" customHeight="1">
      <c r="R28013"/>
      <c r="S28013"/>
    </row>
    <row r="28014" spans="18:19" ht="15" customHeight="1">
      <c r="R28014"/>
      <c r="S28014"/>
    </row>
    <row r="28015" spans="18:19" ht="15" customHeight="1">
      <c r="R28015"/>
      <c r="S28015"/>
    </row>
    <row r="28016" spans="18:19" ht="15" customHeight="1">
      <c r="R28016"/>
      <c r="S28016"/>
    </row>
    <row r="28017" spans="18:19" ht="15" customHeight="1">
      <c r="R28017"/>
      <c r="S28017"/>
    </row>
    <row r="28018" spans="18:19" ht="15" customHeight="1">
      <c r="R28018"/>
      <c r="S28018"/>
    </row>
    <row r="28019" spans="18:19" ht="15" customHeight="1">
      <c r="R28019"/>
      <c r="S28019"/>
    </row>
    <row r="28020" spans="18:19" ht="15" customHeight="1">
      <c r="R28020"/>
      <c r="S28020"/>
    </row>
    <row r="28021" spans="18:19" ht="15" customHeight="1">
      <c r="R28021"/>
      <c r="S28021"/>
    </row>
    <row r="28022" spans="18:19" ht="15" customHeight="1">
      <c r="R28022"/>
      <c r="S28022"/>
    </row>
    <row r="28023" spans="18:19" ht="15" customHeight="1">
      <c r="R28023"/>
      <c r="S28023"/>
    </row>
    <row r="28024" spans="18:19" ht="15" customHeight="1">
      <c r="R28024"/>
      <c r="S28024"/>
    </row>
    <row r="28025" spans="18:19" ht="15" customHeight="1">
      <c r="R28025"/>
      <c r="S28025"/>
    </row>
    <row r="28026" spans="18:19" ht="15" customHeight="1">
      <c r="R28026"/>
      <c r="S28026"/>
    </row>
    <row r="28027" spans="18:19" ht="15" customHeight="1">
      <c r="R28027"/>
      <c r="S28027"/>
    </row>
    <row r="28028" spans="18:19" ht="15" customHeight="1">
      <c r="R28028"/>
      <c r="S28028"/>
    </row>
    <row r="28029" spans="18:19" ht="15" customHeight="1">
      <c r="R28029"/>
      <c r="S28029"/>
    </row>
    <row r="28030" spans="18:19" ht="15" customHeight="1">
      <c r="R28030"/>
      <c r="S28030"/>
    </row>
    <row r="28031" spans="18:19" ht="15" customHeight="1">
      <c r="R28031"/>
      <c r="S28031"/>
    </row>
    <row r="28032" spans="18:19" ht="15" customHeight="1">
      <c r="R28032"/>
      <c r="S28032"/>
    </row>
    <row r="28033" spans="18:19" ht="15" customHeight="1">
      <c r="R28033"/>
      <c r="S28033"/>
    </row>
    <row r="28034" spans="18:19" ht="15" customHeight="1">
      <c r="R28034"/>
      <c r="S28034"/>
    </row>
    <row r="28035" spans="18:19" ht="15" customHeight="1">
      <c r="R28035"/>
      <c r="S28035"/>
    </row>
    <row r="28036" spans="18:19" ht="15" customHeight="1">
      <c r="R28036"/>
      <c r="S28036"/>
    </row>
    <row r="28037" spans="18:19" ht="15" customHeight="1">
      <c r="R28037"/>
      <c r="S28037"/>
    </row>
    <row r="28038" spans="18:19" ht="15" customHeight="1">
      <c r="R28038"/>
      <c r="S28038"/>
    </row>
    <row r="28039" spans="18:19" ht="15" customHeight="1">
      <c r="R28039"/>
      <c r="S28039"/>
    </row>
    <row r="28040" spans="18:19" ht="15" customHeight="1">
      <c r="R28040"/>
      <c r="S28040"/>
    </row>
    <row r="28041" spans="18:19" ht="15" customHeight="1">
      <c r="R28041"/>
      <c r="S28041"/>
    </row>
    <row r="28042" spans="18:19" ht="15" customHeight="1">
      <c r="R28042"/>
      <c r="S28042"/>
    </row>
    <row r="28043" spans="18:19" ht="15" customHeight="1">
      <c r="R28043"/>
      <c r="S28043"/>
    </row>
    <row r="28044" spans="18:19" ht="15" customHeight="1">
      <c r="R28044"/>
      <c r="S28044"/>
    </row>
    <row r="28045" spans="18:19" ht="15" customHeight="1">
      <c r="R28045"/>
      <c r="S28045"/>
    </row>
    <row r="28046" spans="18:19" ht="15" customHeight="1">
      <c r="R28046"/>
      <c r="S28046"/>
    </row>
    <row r="28047" spans="18:19" ht="15" customHeight="1">
      <c r="R28047"/>
      <c r="S28047"/>
    </row>
    <row r="28048" spans="18:19" ht="15" customHeight="1">
      <c r="R28048"/>
      <c r="S28048"/>
    </row>
    <row r="28049" spans="18:19" ht="15" customHeight="1">
      <c r="R28049"/>
      <c r="S28049"/>
    </row>
    <row r="28050" spans="18:19" ht="15" customHeight="1">
      <c r="R28050"/>
      <c r="S28050"/>
    </row>
    <row r="28051" spans="18:19" ht="15" customHeight="1">
      <c r="R28051"/>
      <c r="S28051"/>
    </row>
    <row r="28052" spans="18:19" ht="15" customHeight="1">
      <c r="R28052"/>
      <c r="S28052"/>
    </row>
    <row r="28053" spans="18:19" ht="15" customHeight="1">
      <c r="R28053"/>
      <c r="S28053"/>
    </row>
    <row r="28054" spans="18:19" ht="15" customHeight="1">
      <c r="R28054"/>
      <c r="S28054"/>
    </row>
    <row r="28055" spans="18:19" ht="15" customHeight="1">
      <c r="R28055"/>
      <c r="S28055"/>
    </row>
    <row r="28056" spans="18:19" ht="15" customHeight="1">
      <c r="R28056"/>
      <c r="S28056"/>
    </row>
    <row r="28057" spans="18:19" ht="15" customHeight="1">
      <c r="R28057"/>
      <c r="S28057"/>
    </row>
    <row r="28058" spans="18:19" ht="15" customHeight="1">
      <c r="R28058"/>
      <c r="S28058"/>
    </row>
    <row r="28059" spans="18:19" ht="15" customHeight="1">
      <c r="R28059"/>
      <c r="S28059"/>
    </row>
    <row r="28060" spans="18:19" ht="15" customHeight="1">
      <c r="R28060"/>
      <c r="S28060"/>
    </row>
    <row r="28061" spans="18:19" ht="15" customHeight="1">
      <c r="R28061"/>
      <c r="S28061"/>
    </row>
    <row r="28062" spans="18:19" ht="15" customHeight="1">
      <c r="R28062"/>
      <c r="S28062"/>
    </row>
    <row r="28063" spans="18:19" ht="15" customHeight="1">
      <c r="R28063"/>
      <c r="S28063"/>
    </row>
    <row r="28064" spans="18:19" ht="15" customHeight="1">
      <c r="R28064"/>
      <c r="S28064"/>
    </row>
    <row r="28065" spans="18:19" ht="15" customHeight="1">
      <c r="R28065"/>
      <c r="S28065"/>
    </row>
    <row r="28066" spans="18:19" ht="15" customHeight="1">
      <c r="R28066"/>
      <c r="S28066"/>
    </row>
    <row r="28067" spans="18:19" ht="15" customHeight="1">
      <c r="R28067"/>
      <c r="S28067"/>
    </row>
    <row r="28068" spans="18:19" ht="15" customHeight="1">
      <c r="R28068"/>
      <c r="S28068"/>
    </row>
    <row r="28069" spans="18:19" ht="15" customHeight="1">
      <c r="R28069"/>
      <c r="S28069"/>
    </row>
    <row r="28070" spans="18:19" ht="15" customHeight="1">
      <c r="R28070"/>
      <c r="S28070"/>
    </row>
    <row r="28071" spans="18:19" ht="15" customHeight="1">
      <c r="R28071"/>
      <c r="S28071"/>
    </row>
    <row r="28072" spans="18:19" ht="15" customHeight="1">
      <c r="R28072"/>
      <c r="S28072"/>
    </row>
    <row r="28073" spans="18:19" ht="15" customHeight="1">
      <c r="R28073"/>
      <c r="S28073"/>
    </row>
    <row r="28074" spans="18:19" ht="15" customHeight="1">
      <c r="R28074"/>
      <c r="S28074"/>
    </row>
    <row r="28075" spans="18:19" ht="15" customHeight="1">
      <c r="R28075"/>
      <c r="S28075"/>
    </row>
    <row r="28076" spans="18:19" ht="15" customHeight="1">
      <c r="R28076"/>
      <c r="S28076"/>
    </row>
    <row r="28077" spans="18:19" ht="15" customHeight="1">
      <c r="R28077"/>
      <c r="S28077"/>
    </row>
    <row r="28078" spans="18:19" ht="15" customHeight="1">
      <c r="R28078"/>
      <c r="S28078"/>
    </row>
    <row r="28079" spans="18:19" ht="15" customHeight="1">
      <c r="R28079"/>
      <c r="S28079"/>
    </row>
    <row r="28080" spans="18:19" ht="15" customHeight="1">
      <c r="R28080"/>
      <c r="S28080"/>
    </row>
    <row r="28081" spans="18:19" ht="15" customHeight="1">
      <c r="R28081"/>
      <c r="S28081"/>
    </row>
    <row r="28082" spans="18:19" ht="15" customHeight="1">
      <c r="R28082"/>
      <c r="S28082"/>
    </row>
    <row r="28083" spans="18:19" ht="15" customHeight="1">
      <c r="R28083"/>
      <c r="S28083"/>
    </row>
    <row r="28084" spans="18:19" ht="15" customHeight="1">
      <c r="R28084"/>
      <c r="S28084"/>
    </row>
    <row r="28085" spans="18:19" ht="15" customHeight="1">
      <c r="R28085"/>
      <c r="S28085"/>
    </row>
    <row r="28086" spans="18:19" ht="15" customHeight="1">
      <c r="R28086"/>
      <c r="S28086"/>
    </row>
    <row r="28087" spans="18:19" ht="15" customHeight="1">
      <c r="R28087"/>
      <c r="S28087"/>
    </row>
    <row r="28088" spans="18:19" ht="15" customHeight="1">
      <c r="R28088"/>
      <c r="S28088"/>
    </row>
    <row r="28089" spans="18:19" ht="15" customHeight="1">
      <c r="R28089"/>
      <c r="S28089"/>
    </row>
    <row r="28090" spans="18:19" ht="15" customHeight="1">
      <c r="R28090"/>
      <c r="S28090"/>
    </row>
    <row r="28091" spans="18:19" ht="15" customHeight="1">
      <c r="R28091"/>
      <c r="S28091"/>
    </row>
    <row r="28092" spans="18:19" ht="15" customHeight="1">
      <c r="R28092"/>
      <c r="S28092"/>
    </row>
    <row r="28093" spans="18:19" ht="15" customHeight="1">
      <c r="R28093"/>
      <c r="S28093"/>
    </row>
    <row r="28094" spans="18:19" ht="15" customHeight="1">
      <c r="R28094"/>
      <c r="S28094"/>
    </row>
    <row r="28095" spans="18:19" ht="15" customHeight="1">
      <c r="R28095"/>
      <c r="S28095"/>
    </row>
    <row r="28096" spans="18:19" ht="15" customHeight="1">
      <c r="R28096"/>
      <c r="S28096"/>
    </row>
    <row r="28097" spans="18:19" ht="15" customHeight="1">
      <c r="R28097"/>
      <c r="S28097"/>
    </row>
    <row r="28098" spans="18:19" ht="15" customHeight="1">
      <c r="R28098"/>
      <c r="S28098"/>
    </row>
    <row r="28099" spans="18:19" ht="15" customHeight="1">
      <c r="R28099"/>
      <c r="S28099"/>
    </row>
    <row r="28100" spans="18:19" ht="15" customHeight="1">
      <c r="R28100"/>
      <c r="S28100"/>
    </row>
    <row r="28101" spans="18:19" ht="15" customHeight="1">
      <c r="R28101"/>
      <c r="S28101"/>
    </row>
    <row r="28102" spans="18:19" ht="15" customHeight="1">
      <c r="R28102"/>
      <c r="S28102"/>
    </row>
    <row r="28103" spans="18:19" ht="15" customHeight="1">
      <c r="R28103"/>
      <c r="S28103"/>
    </row>
    <row r="28104" spans="18:19" ht="15" customHeight="1">
      <c r="R28104"/>
      <c r="S28104"/>
    </row>
    <row r="28105" spans="18:19" ht="15" customHeight="1">
      <c r="R28105"/>
      <c r="S28105"/>
    </row>
    <row r="28106" spans="18:19" ht="15" customHeight="1">
      <c r="R28106"/>
      <c r="S28106"/>
    </row>
    <row r="28107" spans="18:19" ht="15" customHeight="1">
      <c r="R28107"/>
      <c r="S28107"/>
    </row>
    <row r="28108" spans="18:19" ht="15" customHeight="1">
      <c r="R28108"/>
      <c r="S28108"/>
    </row>
    <row r="28109" spans="18:19" ht="15" customHeight="1">
      <c r="R28109"/>
      <c r="S28109"/>
    </row>
    <row r="28110" spans="18:19" ht="15" customHeight="1">
      <c r="R28110"/>
      <c r="S28110"/>
    </row>
    <row r="28111" spans="18:19" ht="15" customHeight="1">
      <c r="R28111"/>
      <c r="S28111"/>
    </row>
    <row r="28112" spans="18:19" ht="15" customHeight="1">
      <c r="R28112"/>
      <c r="S28112"/>
    </row>
    <row r="28113" spans="18:19" ht="15" customHeight="1">
      <c r="R28113"/>
      <c r="S28113"/>
    </row>
    <row r="28114" spans="18:19" ht="15" customHeight="1">
      <c r="R28114"/>
      <c r="S28114"/>
    </row>
    <row r="28115" spans="18:19" ht="15" customHeight="1">
      <c r="R28115"/>
      <c r="S28115"/>
    </row>
    <row r="28116" spans="18:19" ht="15" customHeight="1">
      <c r="R28116"/>
      <c r="S28116"/>
    </row>
    <row r="28117" spans="18:19" ht="15" customHeight="1">
      <c r="R28117"/>
      <c r="S28117"/>
    </row>
    <row r="28118" spans="18:19" ht="15" customHeight="1">
      <c r="R28118"/>
      <c r="S28118"/>
    </row>
    <row r="28119" spans="18:19" ht="15" customHeight="1">
      <c r="R28119"/>
      <c r="S28119"/>
    </row>
    <row r="28120" spans="18:19" ht="15" customHeight="1">
      <c r="R28120"/>
      <c r="S28120"/>
    </row>
    <row r="28121" spans="18:19" ht="15" customHeight="1">
      <c r="R28121"/>
      <c r="S28121"/>
    </row>
    <row r="28122" spans="18:19" ht="15" customHeight="1">
      <c r="R28122"/>
      <c r="S28122"/>
    </row>
    <row r="28123" spans="18:19" ht="15" customHeight="1">
      <c r="R28123"/>
      <c r="S28123"/>
    </row>
    <row r="28124" spans="18:19" ht="15" customHeight="1">
      <c r="R28124"/>
      <c r="S28124"/>
    </row>
    <row r="28125" spans="18:19" ht="15" customHeight="1">
      <c r="R28125"/>
      <c r="S28125"/>
    </row>
    <row r="28126" spans="18:19" ht="15" customHeight="1">
      <c r="R28126"/>
      <c r="S28126"/>
    </row>
    <row r="28127" spans="18:19" ht="15" customHeight="1">
      <c r="R28127"/>
      <c r="S28127"/>
    </row>
    <row r="28128" spans="18:19" ht="15" customHeight="1">
      <c r="R28128"/>
      <c r="S28128"/>
    </row>
    <row r="28129" spans="18:19" ht="15" customHeight="1">
      <c r="R28129"/>
      <c r="S28129"/>
    </row>
    <row r="28130" spans="18:19" ht="15" customHeight="1">
      <c r="R28130"/>
      <c r="S28130"/>
    </row>
    <row r="28131" spans="18:19" ht="15" customHeight="1">
      <c r="R28131"/>
      <c r="S28131"/>
    </row>
    <row r="28132" spans="18:19" ht="15" customHeight="1">
      <c r="R28132"/>
      <c r="S28132"/>
    </row>
    <row r="28133" spans="18:19" ht="15" customHeight="1">
      <c r="R28133"/>
      <c r="S28133"/>
    </row>
    <row r="28134" spans="18:19" ht="15" customHeight="1">
      <c r="R28134"/>
      <c r="S28134"/>
    </row>
    <row r="28135" spans="18:19" ht="15" customHeight="1">
      <c r="R28135"/>
      <c r="S28135"/>
    </row>
    <row r="28136" spans="18:19" ht="15" customHeight="1">
      <c r="R28136"/>
      <c r="S28136"/>
    </row>
    <row r="28137" spans="18:19" ht="15" customHeight="1">
      <c r="R28137"/>
      <c r="S28137"/>
    </row>
    <row r="28138" spans="18:19" ht="15" customHeight="1">
      <c r="R28138"/>
      <c r="S28138"/>
    </row>
    <row r="28139" spans="18:19" ht="15" customHeight="1">
      <c r="R28139"/>
      <c r="S28139"/>
    </row>
    <row r="28140" spans="18:19" ht="15" customHeight="1">
      <c r="R28140"/>
      <c r="S28140"/>
    </row>
    <row r="28141" spans="18:19" ht="15" customHeight="1">
      <c r="R28141"/>
      <c r="S28141"/>
    </row>
    <row r="28142" spans="18:19" ht="15" customHeight="1">
      <c r="R28142"/>
      <c r="S28142"/>
    </row>
    <row r="28143" spans="18:19" ht="15" customHeight="1">
      <c r="R28143"/>
      <c r="S28143"/>
    </row>
    <row r="28144" spans="18:19" ht="15" customHeight="1">
      <c r="R28144"/>
      <c r="S28144"/>
    </row>
    <row r="28145" spans="18:19" ht="15" customHeight="1">
      <c r="R28145"/>
      <c r="S28145"/>
    </row>
    <row r="28146" spans="18:19" ht="15" customHeight="1">
      <c r="R28146"/>
      <c r="S28146"/>
    </row>
    <row r="28147" spans="18:19" ht="15" customHeight="1">
      <c r="R28147"/>
      <c r="S28147"/>
    </row>
    <row r="28148" spans="18:19" ht="15" customHeight="1">
      <c r="R28148"/>
      <c r="S28148"/>
    </row>
    <row r="28149" spans="18:19" ht="15" customHeight="1">
      <c r="R28149"/>
      <c r="S28149"/>
    </row>
    <row r="28150" spans="18:19" ht="15" customHeight="1">
      <c r="R28150"/>
      <c r="S28150"/>
    </row>
    <row r="28151" spans="18:19" ht="15" customHeight="1">
      <c r="R28151"/>
      <c r="S28151"/>
    </row>
    <row r="28152" spans="18:19" ht="15" customHeight="1">
      <c r="R28152"/>
      <c r="S28152"/>
    </row>
    <row r="28153" spans="18:19" ht="15" customHeight="1">
      <c r="R28153"/>
      <c r="S28153"/>
    </row>
    <row r="28154" spans="18:19" ht="15" customHeight="1">
      <c r="R28154"/>
      <c r="S28154"/>
    </row>
    <row r="28155" spans="18:19" ht="15" customHeight="1">
      <c r="R28155"/>
      <c r="S28155"/>
    </row>
    <row r="28156" spans="18:19" ht="15" customHeight="1">
      <c r="R28156"/>
      <c r="S28156"/>
    </row>
    <row r="28157" spans="18:19" ht="15" customHeight="1">
      <c r="R28157"/>
      <c r="S28157"/>
    </row>
    <row r="28158" spans="18:19" ht="15" customHeight="1">
      <c r="R28158"/>
      <c r="S28158"/>
    </row>
    <row r="28159" spans="18:19" ht="15" customHeight="1">
      <c r="R28159"/>
      <c r="S28159"/>
    </row>
    <row r="28160" spans="18:19" ht="15" customHeight="1">
      <c r="R28160"/>
      <c r="S28160"/>
    </row>
    <row r="28161" spans="18:19" ht="15" customHeight="1">
      <c r="R28161"/>
      <c r="S28161"/>
    </row>
    <row r="28162" spans="18:19" ht="15" customHeight="1">
      <c r="R28162"/>
      <c r="S28162"/>
    </row>
    <row r="28163" spans="18:19" ht="15" customHeight="1">
      <c r="R28163"/>
      <c r="S28163"/>
    </row>
    <row r="28164" spans="18:19" ht="15" customHeight="1">
      <c r="R28164"/>
      <c r="S28164"/>
    </row>
    <row r="28165" spans="18:19" ht="15" customHeight="1">
      <c r="R28165"/>
      <c r="S28165"/>
    </row>
    <row r="28166" spans="18:19" ht="15" customHeight="1">
      <c r="R28166"/>
      <c r="S28166"/>
    </row>
    <row r="28167" spans="18:19" ht="15" customHeight="1">
      <c r="R28167"/>
      <c r="S28167"/>
    </row>
    <row r="28168" spans="18:19" ht="15" customHeight="1">
      <c r="R28168"/>
      <c r="S28168"/>
    </row>
    <row r="28169" spans="18:19" ht="15" customHeight="1">
      <c r="R28169"/>
      <c r="S28169"/>
    </row>
    <row r="28170" spans="18:19" ht="15" customHeight="1">
      <c r="R28170"/>
      <c r="S28170"/>
    </row>
    <row r="28171" spans="18:19" ht="15" customHeight="1">
      <c r="R28171"/>
      <c r="S28171"/>
    </row>
    <row r="28172" spans="18:19" ht="15" customHeight="1">
      <c r="R28172"/>
      <c r="S28172"/>
    </row>
    <row r="28173" spans="18:19" ht="15" customHeight="1">
      <c r="R28173"/>
      <c r="S28173"/>
    </row>
    <row r="28174" spans="18:19" ht="15" customHeight="1">
      <c r="R28174"/>
      <c r="S28174"/>
    </row>
    <row r="28175" spans="18:19" ht="15" customHeight="1">
      <c r="R28175"/>
      <c r="S28175"/>
    </row>
    <row r="28176" spans="18:19" ht="15" customHeight="1">
      <c r="R28176"/>
      <c r="S28176"/>
    </row>
    <row r="28177" spans="18:19" ht="15" customHeight="1">
      <c r="R28177"/>
      <c r="S28177"/>
    </row>
    <row r="28178" spans="18:19" ht="15" customHeight="1">
      <c r="R28178"/>
      <c r="S28178"/>
    </row>
    <row r="28179" spans="18:19" ht="15" customHeight="1">
      <c r="R28179"/>
      <c r="S28179"/>
    </row>
    <row r="28180" spans="18:19" ht="15" customHeight="1">
      <c r="R28180"/>
      <c r="S28180"/>
    </row>
    <row r="28181" spans="18:19" ht="15" customHeight="1">
      <c r="R28181"/>
      <c r="S28181"/>
    </row>
    <row r="28182" spans="18:19" ht="15" customHeight="1">
      <c r="R28182"/>
      <c r="S28182"/>
    </row>
    <row r="28183" spans="18:19" ht="15" customHeight="1">
      <c r="R28183"/>
      <c r="S28183"/>
    </row>
    <row r="28184" spans="18:19" ht="15" customHeight="1">
      <c r="R28184"/>
      <c r="S28184"/>
    </row>
    <row r="28185" spans="18:19" ht="15" customHeight="1">
      <c r="R28185"/>
      <c r="S28185"/>
    </row>
    <row r="28186" spans="18:19" ht="15" customHeight="1">
      <c r="R28186"/>
      <c r="S28186"/>
    </row>
    <row r="28187" spans="18:19" ht="15" customHeight="1">
      <c r="R28187"/>
      <c r="S28187"/>
    </row>
    <row r="28188" spans="18:19" ht="15" customHeight="1">
      <c r="R28188"/>
      <c r="S28188"/>
    </row>
    <row r="28189" spans="18:19" ht="15" customHeight="1">
      <c r="R28189"/>
      <c r="S28189"/>
    </row>
    <row r="28190" spans="18:19" ht="15" customHeight="1">
      <c r="R28190"/>
      <c r="S28190"/>
    </row>
    <row r="28191" spans="18:19" ht="15" customHeight="1">
      <c r="R28191"/>
      <c r="S28191"/>
    </row>
    <row r="28192" spans="18:19" ht="15" customHeight="1">
      <c r="R28192"/>
      <c r="S28192"/>
    </row>
    <row r="28193" spans="18:19" ht="15" customHeight="1">
      <c r="R28193"/>
      <c r="S28193"/>
    </row>
    <row r="28194" spans="18:19" ht="15" customHeight="1">
      <c r="R28194"/>
      <c r="S28194"/>
    </row>
    <row r="28195" spans="18:19" ht="15" customHeight="1">
      <c r="R28195"/>
      <c r="S28195"/>
    </row>
    <row r="28196" spans="18:19" ht="15" customHeight="1">
      <c r="R28196"/>
      <c r="S28196"/>
    </row>
    <row r="28197" spans="18:19" ht="15" customHeight="1">
      <c r="R28197"/>
      <c r="S28197"/>
    </row>
    <row r="28198" spans="18:19" ht="15" customHeight="1">
      <c r="R28198"/>
      <c r="S28198"/>
    </row>
    <row r="28199" spans="18:19" ht="15" customHeight="1">
      <c r="R28199"/>
      <c r="S28199"/>
    </row>
    <row r="28200" spans="18:19" ht="15" customHeight="1">
      <c r="R28200"/>
      <c r="S28200"/>
    </row>
    <row r="28201" spans="18:19" ht="15" customHeight="1">
      <c r="R28201"/>
      <c r="S28201"/>
    </row>
    <row r="28202" spans="18:19" ht="15" customHeight="1">
      <c r="R28202"/>
      <c r="S28202"/>
    </row>
    <row r="28203" spans="18:19" ht="15" customHeight="1">
      <c r="R28203"/>
      <c r="S28203"/>
    </row>
    <row r="28204" spans="18:19" ht="15" customHeight="1">
      <c r="R28204"/>
      <c r="S28204"/>
    </row>
    <row r="28205" spans="18:19" ht="15" customHeight="1">
      <c r="R28205"/>
      <c r="S28205"/>
    </row>
    <row r="28206" spans="18:19" ht="15" customHeight="1">
      <c r="R28206"/>
      <c r="S28206"/>
    </row>
    <row r="28207" spans="18:19" ht="15" customHeight="1">
      <c r="R28207"/>
      <c r="S28207"/>
    </row>
    <row r="28208" spans="18:19" ht="15" customHeight="1">
      <c r="R28208"/>
      <c r="S28208"/>
    </row>
    <row r="28209" spans="18:19" ht="15" customHeight="1">
      <c r="R28209"/>
      <c r="S28209"/>
    </row>
    <row r="28210" spans="18:19" ht="15" customHeight="1">
      <c r="R28210"/>
      <c r="S28210"/>
    </row>
    <row r="28211" spans="18:19" ht="15" customHeight="1">
      <c r="R28211"/>
      <c r="S28211"/>
    </row>
    <row r="28212" spans="18:19" ht="15" customHeight="1">
      <c r="R28212"/>
      <c r="S28212"/>
    </row>
    <row r="28213" spans="18:19" ht="15" customHeight="1">
      <c r="R28213"/>
      <c r="S28213"/>
    </row>
    <row r="28214" spans="18:19" ht="15" customHeight="1">
      <c r="R28214"/>
      <c r="S28214"/>
    </row>
    <row r="28215" spans="18:19" ht="15" customHeight="1">
      <c r="R28215"/>
      <c r="S28215"/>
    </row>
    <row r="28216" spans="18:19" ht="15" customHeight="1">
      <c r="R28216"/>
      <c r="S28216"/>
    </row>
    <row r="28217" spans="18:19" ht="15" customHeight="1">
      <c r="R28217"/>
      <c r="S28217"/>
    </row>
    <row r="28218" spans="18:19" ht="15" customHeight="1">
      <c r="R28218"/>
      <c r="S28218"/>
    </row>
    <row r="28219" spans="18:19" ht="15" customHeight="1">
      <c r="R28219"/>
      <c r="S28219"/>
    </row>
    <row r="28220" spans="18:19" ht="15" customHeight="1">
      <c r="R28220"/>
      <c r="S28220"/>
    </row>
    <row r="28221" spans="18:19" ht="15" customHeight="1">
      <c r="R28221"/>
      <c r="S28221"/>
    </row>
    <row r="28222" spans="18:19" ht="15" customHeight="1">
      <c r="R28222"/>
      <c r="S28222"/>
    </row>
    <row r="28223" spans="18:19" ht="15" customHeight="1">
      <c r="R28223"/>
      <c r="S28223"/>
    </row>
    <row r="28224" spans="18:19" ht="15" customHeight="1">
      <c r="R28224"/>
      <c r="S28224"/>
    </row>
    <row r="28225" spans="18:19" ht="15" customHeight="1">
      <c r="R28225"/>
      <c r="S28225"/>
    </row>
    <row r="28226" spans="18:19" ht="15" customHeight="1">
      <c r="R28226"/>
      <c r="S28226"/>
    </row>
    <row r="28227" spans="18:19" ht="15" customHeight="1">
      <c r="R28227"/>
      <c r="S28227"/>
    </row>
    <row r="28228" spans="18:19" ht="15" customHeight="1">
      <c r="R28228"/>
      <c r="S28228"/>
    </row>
    <row r="28229" spans="18:19" ht="15" customHeight="1">
      <c r="R28229"/>
      <c r="S28229"/>
    </row>
    <row r="28230" spans="18:19" ht="15" customHeight="1">
      <c r="R28230"/>
      <c r="S28230"/>
    </row>
    <row r="28231" spans="18:19" ht="15" customHeight="1">
      <c r="R28231"/>
      <c r="S28231"/>
    </row>
    <row r="28232" spans="18:19" ht="15" customHeight="1">
      <c r="R28232"/>
      <c r="S28232"/>
    </row>
    <row r="28233" spans="18:19" ht="15" customHeight="1">
      <c r="R28233"/>
      <c r="S28233"/>
    </row>
    <row r="28234" spans="18:19" ht="15" customHeight="1">
      <c r="R28234"/>
      <c r="S28234"/>
    </row>
    <row r="28235" spans="18:19" ht="15" customHeight="1">
      <c r="R28235"/>
      <c r="S28235"/>
    </row>
    <row r="28236" spans="18:19" ht="15" customHeight="1">
      <c r="R28236"/>
      <c r="S28236"/>
    </row>
    <row r="28237" spans="18:19" ht="15" customHeight="1">
      <c r="R28237"/>
      <c r="S28237"/>
    </row>
    <row r="28238" spans="18:19" ht="15" customHeight="1">
      <c r="R28238"/>
      <c r="S28238"/>
    </row>
    <row r="28239" spans="18:19" ht="15" customHeight="1">
      <c r="R28239"/>
      <c r="S28239"/>
    </row>
    <row r="28240" spans="18:19" ht="15" customHeight="1">
      <c r="R28240"/>
      <c r="S28240"/>
    </row>
    <row r="28241" spans="18:19" ht="15" customHeight="1">
      <c r="R28241"/>
      <c r="S28241"/>
    </row>
    <row r="28242" spans="18:19" ht="15" customHeight="1">
      <c r="R28242"/>
      <c r="S28242"/>
    </row>
    <row r="28243" spans="18:19" ht="15" customHeight="1">
      <c r="R28243"/>
      <c r="S28243"/>
    </row>
    <row r="28244" spans="18:19" ht="15" customHeight="1">
      <c r="R28244"/>
      <c r="S28244"/>
    </row>
    <row r="28245" spans="18:19" ht="15" customHeight="1">
      <c r="R28245"/>
      <c r="S28245"/>
    </row>
    <row r="28246" spans="18:19" ht="15" customHeight="1">
      <c r="R28246"/>
      <c r="S28246"/>
    </row>
    <row r="28247" spans="18:19" ht="15" customHeight="1">
      <c r="R28247"/>
      <c r="S28247"/>
    </row>
    <row r="28248" spans="18:19" ht="15" customHeight="1">
      <c r="R28248"/>
      <c r="S28248"/>
    </row>
    <row r="28249" spans="18:19" ht="15" customHeight="1">
      <c r="R28249"/>
      <c r="S28249"/>
    </row>
    <row r="28250" spans="18:19" ht="15" customHeight="1">
      <c r="R28250"/>
      <c r="S28250"/>
    </row>
    <row r="28251" spans="18:19" ht="15" customHeight="1">
      <c r="R28251"/>
      <c r="S28251"/>
    </row>
    <row r="28252" spans="18:19" ht="15" customHeight="1">
      <c r="R28252"/>
      <c r="S28252"/>
    </row>
    <row r="28253" spans="18:19" ht="15" customHeight="1">
      <c r="R28253"/>
      <c r="S28253"/>
    </row>
    <row r="28254" spans="18:19" ht="15" customHeight="1">
      <c r="R28254"/>
      <c r="S28254"/>
    </row>
    <row r="28255" spans="18:19" ht="15" customHeight="1">
      <c r="R28255"/>
      <c r="S28255"/>
    </row>
    <row r="28256" spans="18:19" ht="15" customHeight="1">
      <c r="R28256"/>
      <c r="S28256"/>
    </row>
    <row r="28257" spans="18:19" ht="15" customHeight="1">
      <c r="R28257"/>
      <c r="S28257"/>
    </row>
    <row r="28258" spans="18:19" ht="15" customHeight="1">
      <c r="R28258"/>
      <c r="S28258"/>
    </row>
    <row r="28259" spans="18:19" ht="15" customHeight="1">
      <c r="R28259"/>
      <c r="S28259"/>
    </row>
    <row r="28260" spans="18:19" ht="15" customHeight="1">
      <c r="R28260"/>
      <c r="S28260"/>
    </row>
    <row r="28261" spans="18:19" ht="15" customHeight="1">
      <c r="R28261"/>
      <c r="S28261"/>
    </row>
    <row r="28262" spans="18:19" ht="15" customHeight="1">
      <c r="R28262"/>
      <c r="S28262"/>
    </row>
    <row r="28263" spans="18:19" ht="15" customHeight="1">
      <c r="R28263"/>
      <c r="S28263"/>
    </row>
    <row r="28264" spans="18:19" ht="15" customHeight="1">
      <c r="R28264"/>
      <c r="S28264"/>
    </row>
    <row r="28265" spans="18:19" ht="15" customHeight="1">
      <c r="R28265"/>
      <c r="S28265"/>
    </row>
    <row r="28266" spans="18:19" ht="15" customHeight="1">
      <c r="R28266"/>
      <c r="S28266"/>
    </row>
    <row r="28267" spans="18:19" ht="15" customHeight="1">
      <c r="R28267"/>
      <c r="S28267"/>
    </row>
    <row r="28268" spans="18:19" ht="15" customHeight="1">
      <c r="R28268"/>
      <c r="S28268"/>
    </row>
    <row r="28269" spans="18:19" ht="15" customHeight="1">
      <c r="R28269"/>
      <c r="S28269"/>
    </row>
    <row r="28270" spans="18:19" ht="15" customHeight="1">
      <c r="R28270"/>
      <c r="S28270"/>
    </row>
    <row r="28271" spans="18:19" ht="15" customHeight="1">
      <c r="R28271"/>
      <c r="S28271"/>
    </row>
    <row r="28272" spans="18:19" ht="15" customHeight="1">
      <c r="R28272"/>
      <c r="S28272"/>
    </row>
    <row r="28273" spans="18:19" ht="15" customHeight="1">
      <c r="R28273"/>
      <c r="S28273"/>
    </row>
    <row r="28274" spans="18:19" ht="15" customHeight="1">
      <c r="R28274"/>
      <c r="S28274"/>
    </row>
    <row r="28275" spans="18:19" ht="15" customHeight="1">
      <c r="R28275"/>
      <c r="S28275"/>
    </row>
    <row r="28276" spans="18:19" ht="15" customHeight="1">
      <c r="R28276"/>
      <c r="S28276"/>
    </row>
    <row r="28277" spans="18:19" ht="15" customHeight="1">
      <c r="R28277"/>
      <c r="S28277"/>
    </row>
    <row r="28278" spans="18:19" ht="15" customHeight="1">
      <c r="R28278"/>
      <c r="S28278"/>
    </row>
    <row r="28279" spans="18:19" ht="15" customHeight="1">
      <c r="R28279"/>
      <c r="S28279"/>
    </row>
    <row r="28280" spans="18:19" ht="15" customHeight="1">
      <c r="R28280"/>
      <c r="S28280"/>
    </row>
    <row r="28281" spans="18:19" ht="15" customHeight="1">
      <c r="R28281"/>
      <c r="S28281"/>
    </row>
    <row r="28282" spans="18:19" ht="15" customHeight="1">
      <c r="R28282"/>
      <c r="S28282"/>
    </row>
    <row r="28283" spans="18:19" ht="15" customHeight="1">
      <c r="R28283"/>
      <c r="S28283"/>
    </row>
    <row r="28284" spans="18:19" ht="15" customHeight="1">
      <c r="R28284"/>
      <c r="S28284"/>
    </row>
    <row r="28285" spans="18:19" ht="15" customHeight="1">
      <c r="R28285"/>
      <c r="S28285"/>
    </row>
    <row r="28286" spans="18:19" ht="15" customHeight="1">
      <c r="R28286"/>
      <c r="S28286"/>
    </row>
    <row r="28287" spans="18:19" ht="15" customHeight="1">
      <c r="R28287"/>
      <c r="S28287"/>
    </row>
    <row r="28288" spans="18:19" ht="15" customHeight="1">
      <c r="R28288"/>
      <c r="S28288"/>
    </row>
    <row r="28289" spans="18:19" ht="15" customHeight="1">
      <c r="R28289"/>
      <c r="S28289"/>
    </row>
    <row r="28290" spans="18:19" ht="15" customHeight="1">
      <c r="R28290"/>
      <c r="S28290"/>
    </row>
    <row r="28291" spans="18:19" ht="15" customHeight="1">
      <c r="R28291"/>
      <c r="S28291"/>
    </row>
    <row r="28292" spans="18:19" ht="15" customHeight="1">
      <c r="R28292"/>
      <c r="S28292"/>
    </row>
    <row r="28293" spans="18:19" ht="15" customHeight="1">
      <c r="R28293"/>
      <c r="S28293"/>
    </row>
    <row r="28294" spans="18:19" ht="15" customHeight="1">
      <c r="R28294"/>
      <c r="S28294"/>
    </row>
    <row r="28295" spans="18:19" ht="15" customHeight="1">
      <c r="R28295"/>
      <c r="S28295"/>
    </row>
    <row r="28296" spans="18:19" ht="15" customHeight="1">
      <c r="R28296"/>
      <c r="S28296"/>
    </row>
    <row r="28297" spans="18:19" ht="15" customHeight="1">
      <c r="R28297"/>
      <c r="S28297"/>
    </row>
    <row r="28298" spans="18:19" ht="15" customHeight="1">
      <c r="R28298"/>
      <c r="S28298"/>
    </row>
    <row r="28299" spans="18:19" ht="15" customHeight="1">
      <c r="R28299"/>
      <c r="S28299"/>
    </row>
    <row r="28300" spans="18:19" ht="15" customHeight="1">
      <c r="R28300"/>
      <c r="S28300"/>
    </row>
    <row r="28301" spans="18:19" ht="15" customHeight="1">
      <c r="R28301"/>
      <c r="S28301"/>
    </row>
    <row r="28302" spans="18:19" ht="15" customHeight="1">
      <c r="R28302"/>
      <c r="S28302"/>
    </row>
    <row r="28303" spans="18:19" ht="15" customHeight="1">
      <c r="R28303"/>
      <c r="S28303"/>
    </row>
    <row r="28304" spans="18:19" ht="15" customHeight="1">
      <c r="R28304"/>
      <c r="S28304"/>
    </row>
    <row r="28305" spans="18:19" ht="15" customHeight="1">
      <c r="R28305"/>
      <c r="S28305"/>
    </row>
    <row r="28306" spans="18:19" ht="15" customHeight="1">
      <c r="R28306"/>
      <c r="S28306"/>
    </row>
    <row r="28307" spans="18:19" ht="15" customHeight="1">
      <c r="R28307"/>
      <c r="S28307"/>
    </row>
    <row r="28308" spans="18:19" ht="15" customHeight="1">
      <c r="R28308"/>
      <c r="S28308"/>
    </row>
    <row r="28309" spans="18:19" ht="15" customHeight="1">
      <c r="R28309"/>
      <c r="S28309"/>
    </row>
    <row r="28310" spans="18:19" ht="15" customHeight="1">
      <c r="R28310"/>
      <c r="S28310"/>
    </row>
    <row r="28311" spans="18:19" ht="15" customHeight="1">
      <c r="R28311"/>
      <c r="S28311"/>
    </row>
    <row r="28312" spans="18:19" ht="15" customHeight="1">
      <c r="R28312"/>
      <c r="S28312"/>
    </row>
    <row r="28313" spans="18:19" ht="15" customHeight="1">
      <c r="R28313"/>
      <c r="S28313"/>
    </row>
    <row r="28314" spans="18:19" ht="15" customHeight="1">
      <c r="R28314"/>
      <c r="S28314"/>
    </row>
    <row r="28315" spans="18:19" ht="15" customHeight="1">
      <c r="R28315"/>
      <c r="S28315"/>
    </row>
    <row r="28316" spans="18:19" ht="15" customHeight="1">
      <c r="R28316"/>
      <c r="S28316"/>
    </row>
    <row r="28317" spans="18:19" ht="15" customHeight="1">
      <c r="R28317"/>
      <c r="S28317"/>
    </row>
    <row r="28318" spans="18:19" ht="15" customHeight="1">
      <c r="R28318"/>
      <c r="S28318"/>
    </row>
    <row r="28319" spans="18:19" ht="15" customHeight="1">
      <c r="R28319"/>
      <c r="S28319"/>
    </row>
    <row r="28320" spans="18:19" ht="15" customHeight="1">
      <c r="R28320"/>
      <c r="S28320"/>
    </row>
    <row r="28321" spans="18:19" ht="15" customHeight="1">
      <c r="R28321"/>
      <c r="S28321"/>
    </row>
    <row r="28322" spans="18:19" ht="15" customHeight="1">
      <c r="R28322"/>
      <c r="S28322"/>
    </row>
    <row r="28323" spans="18:19" ht="15" customHeight="1">
      <c r="R28323"/>
      <c r="S28323"/>
    </row>
    <row r="28324" spans="18:19" ht="15" customHeight="1">
      <c r="R28324"/>
      <c r="S28324"/>
    </row>
    <row r="28325" spans="18:19" ht="15" customHeight="1">
      <c r="R28325"/>
      <c r="S28325"/>
    </row>
    <row r="28326" spans="18:19" ht="15" customHeight="1">
      <c r="R28326"/>
      <c r="S28326"/>
    </row>
    <row r="28327" spans="18:19" ht="15" customHeight="1">
      <c r="R28327"/>
      <c r="S28327"/>
    </row>
    <row r="28328" spans="18:19" ht="15" customHeight="1">
      <c r="R28328"/>
      <c r="S28328"/>
    </row>
    <row r="28329" spans="18:19" ht="15" customHeight="1">
      <c r="R28329"/>
      <c r="S28329"/>
    </row>
    <row r="28330" spans="18:19" ht="15" customHeight="1">
      <c r="R28330"/>
      <c r="S28330"/>
    </row>
    <row r="28331" spans="18:19" ht="15" customHeight="1">
      <c r="R28331"/>
      <c r="S28331"/>
    </row>
    <row r="28332" spans="18:19" ht="15" customHeight="1">
      <c r="R28332"/>
      <c r="S28332"/>
    </row>
    <row r="28333" spans="18:19" ht="15" customHeight="1">
      <c r="R28333"/>
      <c r="S28333"/>
    </row>
    <row r="28334" spans="18:19" ht="15" customHeight="1">
      <c r="R28334"/>
      <c r="S28334"/>
    </row>
    <row r="28335" spans="18:19" ht="15" customHeight="1">
      <c r="R28335"/>
      <c r="S28335"/>
    </row>
    <row r="28336" spans="18:19" ht="15" customHeight="1">
      <c r="R28336"/>
      <c r="S28336"/>
    </row>
    <row r="28337" spans="18:19" ht="15" customHeight="1">
      <c r="R28337"/>
      <c r="S28337"/>
    </row>
    <row r="28338" spans="18:19" ht="15" customHeight="1">
      <c r="R28338"/>
      <c r="S28338"/>
    </row>
    <row r="28339" spans="18:19" ht="15" customHeight="1">
      <c r="R28339"/>
      <c r="S28339"/>
    </row>
    <row r="28340" spans="18:19" ht="15" customHeight="1">
      <c r="R28340"/>
      <c r="S28340"/>
    </row>
    <row r="28341" spans="18:19" ht="15" customHeight="1">
      <c r="R28341"/>
      <c r="S28341"/>
    </row>
    <row r="28342" spans="18:19" ht="15" customHeight="1">
      <c r="R28342"/>
      <c r="S28342"/>
    </row>
    <row r="28343" spans="18:19" ht="15" customHeight="1">
      <c r="R28343"/>
      <c r="S28343"/>
    </row>
    <row r="28344" spans="18:19" ht="15" customHeight="1">
      <c r="R28344"/>
      <c r="S28344"/>
    </row>
    <row r="28345" spans="18:19" ht="15" customHeight="1">
      <c r="R28345"/>
      <c r="S28345"/>
    </row>
    <row r="28346" spans="18:19" ht="15" customHeight="1">
      <c r="R28346"/>
      <c r="S28346"/>
    </row>
    <row r="28347" spans="18:19" ht="15" customHeight="1">
      <c r="R28347"/>
      <c r="S28347"/>
    </row>
    <row r="28348" spans="18:19" ht="15" customHeight="1">
      <c r="R28348"/>
      <c r="S28348"/>
    </row>
    <row r="28349" spans="18:19" ht="15" customHeight="1">
      <c r="R28349"/>
      <c r="S28349"/>
    </row>
    <row r="28350" spans="18:19" ht="15" customHeight="1">
      <c r="R28350"/>
      <c r="S28350"/>
    </row>
    <row r="28351" spans="18:19" ht="15" customHeight="1">
      <c r="R28351"/>
      <c r="S28351"/>
    </row>
    <row r="28352" spans="18:19" ht="15" customHeight="1">
      <c r="R28352"/>
      <c r="S28352"/>
    </row>
    <row r="28353" spans="18:19" ht="15" customHeight="1">
      <c r="R28353"/>
      <c r="S28353"/>
    </row>
    <row r="28354" spans="18:19" ht="15" customHeight="1">
      <c r="R28354"/>
      <c r="S28354"/>
    </row>
    <row r="28355" spans="18:19" ht="15" customHeight="1">
      <c r="R28355"/>
      <c r="S28355"/>
    </row>
    <row r="28356" spans="18:19" ht="15" customHeight="1">
      <c r="R28356"/>
      <c r="S28356"/>
    </row>
    <row r="28357" spans="18:19" ht="15" customHeight="1">
      <c r="R28357"/>
      <c r="S28357"/>
    </row>
    <row r="28358" spans="18:19" ht="15" customHeight="1">
      <c r="R28358"/>
      <c r="S28358"/>
    </row>
    <row r="28359" spans="18:19" ht="15" customHeight="1">
      <c r="R28359"/>
      <c r="S28359"/>
    </row>
    <row r="28360" spans="18:19" ht="15" customHeight="1">
      <c r="R28360"/>
      <c r="S28360"/>
    </row>
    <row r="28361" spans="18:19" ht="15" customHeight="1">
      <c r="R28361"/>
      <c r="S28361"/>
    </row>
    <row r="28362" spans="18:19" ht="15" customHeight="1">
      <c r="R28362"/>
      <c r="S28362"/>
    </row>
    <row r="28363" spans="18:19" ht="15" customHeight="1">
      <c r="R28363"/>
      <c r="S28363"/>
    </row>
    <row r="28364" spans="18:19" ht="15" customHeight="1">
      <c r="R28364"/>
      <c r="S28364"/>
    </row>
    <row r="28365" spans="18:19" ht="15" customHeight="1">
      <c r="R28365"/>
      <c r="S28365"/>
    </row>
    <row r="28366" spans="18:19" ht="15" customHeight="1">
      <c r="R28366"/>
      <c r="S28366"/>
    </row>
    <row r="28367" spans="18:19" ht="15" customHeight="1">
      <c r="R28367"/>
      <c r="S28367"/>
    </row>
    <row r="28368" spans="18:19" ht="15" customHeight="1">
      <c r="R28368"/>
      <c r="S28368"/>
    </row>
    <row r="28369" spans="18:19" ht="15" customHeight="1">
      <c r="R28369"/>
      <c r="S28369"/>
    </row>
    <row r="28370" spans="18:19" ht="15" customHeight="1">
      <c r="R28370"/>
      <c r="S28370"/>
    </row>
    <row r="28371" spans="18:19" ht="15" customHeight="1">
      <c r="R28371"/>
      <c r="S28371"/>
    </row>
    <row r="28372" spans="18:19" ht="15" customHeight="1">
      <c r="R28372"/>
      <c r="S28372"/>
    </row>
    <row r="28373" spans="18:19" ht="15" customHeight="1">
      <c r="R28373"/>
      <c r="S28373"/>
    </row>
    <row r="28374" spans="18:19" ht="15" customHeight="1">
      <c r="R28374"/>
      <c r="S28374"/>
    </row>
    <row r="28375" spans="18:19" ht="15" customHeight="1">
      <c r="R28375"/>
      <c r="S28375"/>
    </row>
    <row r="28376" spans="18:19" ht="15" customHeight="1">
      <c r="R28376"/>
      <c r="S28376"/>
    </row>
    <row r="28377" spans="18:19" ht="15" customHeight="1">
      <c r="R28377"/>
      <c r="S28377"/>
    </row>
    <row r="28378" spans="18:19" ht="15" customHeight="1">
      <c r="R28378"/>
      <c r="S28378"/>
    </row>
    <row r="28379" spans="18:19" ht="15" customHeight="1">
      <c r="R28379"/>
      <c r="S28379"/>
    </row>
    <row r="28380" spans="18:19" ht="15" customHeight="1">
      <c r="R28380"/>
      <c r="S28380"/>
    </row>
    <row r="28381" spans="18:19" ht="15" customHeight="1">
      <c r="R28381"/>
      <c r="S28381"/>
    </row>
    <row r="28382" spans="18:19" ht="15" customHeight="1">
      <c r="R28382"/>
      <c r="S28382"/>
    </row>
    <row r="28383" spans="18:19" ht="15" customHeight="1">
      <c r="R28383"/>
      <c r="S28383"/>
    </row>
    <row r="28384" spans="18:19" ht="15" customHeight="1">
      <c r="R28384"/>
      <c r="S28384"/>
    </row>
    <row r="28385" spans="18:19" ht="15" customHeight="1">
      <c r="R28385"/>
      <c r="S28385"/>
    </row>
    <row r="28386" spans="18:19" ht="15" customHeight="1">
      <c r="R28386"/>
      <c r="S28386"/>
    </row>
    <row r="28387" spans="18:19" ht="15" customHeight="1">
      <c r="R28387"/>
      <c r="S28387"/>
    </row>
    <row r="28388" spans="18:19" ht="15" customHeight="1">
      <c r="R28388"/>
      <c r="S28388"/>
    </row>
    <row r="28389" spans="18:19" ht="15" customHeight="1">
      <c r="R28389"/>
      <c r="S28389"/>
    </row>
    <row r="28390" spans="18:19" ht="15" customHeight="1">
      <c r="R28390"/>
      <c r="S28390"/>
    </row>
    <row r="28391" spans="18:19" ht="15" customHeight="1">
      <c r="R28391"/>
      <c r="S28391"/>
    </row>
    <row r="28392" spans="18:19" ht="15" customHeight="1">
      <c r="R28392"/>
      <c r="S28392"/>
    </row>
    <row r="28393" spans="18:19" ht="15" customHeight="1">
      <c r="R28393"/>
      <c r="S28393"/>
    </row>
    <row r="28394" spans="18:19" ht="15" customHeight="1">
      <c r="R28394"/>
      <c r="S28394"/>
    </row>
    <row r="28395" spans="18:19" ht="15" customHeight="1">
      <c r="R28395"/>
      <c r="S28395"/>
    </row>
    <row r="28396" spans="18:19" ht="15" customHeight="1">
      <c r="R28396"/>
      <c r="S28396"/>
    </row>
    <row r="28397" spans="18:19" ht="15" customHeight="1">
      <c r="R28397"/>
      <c r="S28397"/>
    </row>
    <row r="28398" spans="18:19" ht="15" customHeight="1">
      <c r="R28398"/>
      <c r="S28398"/>
    </row>
    <row r="28399" spans="18:19" ht="15" customHeight="1">
      <c r="R28399"/>
      <c r="S28399"/>
    </row>
    <row r="28400" spans="18:19" ht="15" customHeight="1">
      <c r="R28400"/>
      <c r="S28400"/>
    </row>
    <row r="28401" spans="18:19" ht="15" customHeight="1">
      <c r="R28401"/>
      <c r="S28401"/>
    </row>
    <row r="28402" spans="18:19" ht="15" customHeight="1">
      <c r="R28402"/>
      <c r="S28402"/>
    </row>
    <row r="28403" spans="18:19" ht="15" customHeight="1">
      <c r="R28403"/>
      <c r="S28403"/>
    </row>
    <row r="28404" spans="18:19" ht="15" customHeight="1">
      <c r="R28404"/>
      <c r="S28404"/>
    </row>
    <row r="28405" spans="18:19" ht="15" customHeight="1">
      <c r="R28405"/>
      <c r="S28405"/>
    </row>
    <row r="28406" spans="18:19" ht="15" customHeight="1">
      <c r="R28406"/>
      <c r="S28406"/>
    </row>
    <row r="28407" spans="18:19" ht="15" customHeight="1">
      <c r="R28407"/>
      <c r="S28407"/>
    </row>
    <row r="28408" spans="18:19" ht="15" customHeight="1">
      <c r="R28408"/>
      <c r="S28408"/>
    </row>
    <row r="28409" spans="18:19" ht="15" customHeight="1">
      <c r="R28409"/>
      <c r="S28409"/>
    </row>
    <row r="28410" spans="18:19" ht="15" customHeight="1">
      <c r="R28410"/>
      <c r="S28410"/>
    </row>
    <row r="28411" spans="18:19" ht="15" customHeight="1">
      <c r="R28411"/>
      <c r="S28411"/>
    </row>
    <row r="28412" spans="18:19" ht="15" customHeight="1">
      <c r="R28412"/>
      <c r="S28412"/>
    </row>
    <row r="28413" spans="18:19" ht="15" customHeight="1">
      <c r="R28413"/>
      <c r="S28413"/>
    </row>
    <row r="28414" spans="18:19" ht="15" customHeight="1">
      <c r="R28414"/>
      <c r="S28414"/>
    </row>
    <row r="28415" spans="18:19" ht="15" customHeight="1">
      <c r="R28415"/>
      <c r="S28415"/>
    </row>
    <row r="28416" spans="18:19" ht="15" customHeight="1">
      <c r="R28416"/>
      <c r="S28416"/>
    </row>
    <row r="28417" spans="18:19" ht="15" customHeight="1">
      <c r="R28417"/>
      <c r="S28417"/>
    </row>
    <row r="28418" spans="18:19" ht="15" customHeight="1">
      <c r="R28418"/>
      <c r="S28418"/>
    </row>
    <row r="28419" spans="18:19" ht="15" customHeight="1">
      <c r="R28419"/>
      <c r="S28419"/>
    </row>
    <row r="28420" spans="18:19" ht="15" customHeight="1">
      <c r="R28420"/>
      <c r="S28420"/>
    </row>
    <row r="28421" spans="18:19" ht="15" customHeight="1">
      <c r="R28421"/>
      <c r="S28421"/>
    </row>
    <row r="28422" spans="18:19" ht="15" customHeight="1">
      <c r="R28422"/>
      <c r="S28422"/>
    </row>
    <row r="28423" spans="18:19" ht="15" customHeight="1">
      <c r="R28423"/>
      <c r="S28423"/>
    </row>
    <row r="28424" spans="18:19" ht="15" customHeight="1">
      <c r="R28424"/>
      <c r="S28424"/>
    </row>
    <row r="28425" spans="18:19" ht="15" customHeight="1">
      <c r="R28425"/>
      <c r="S28425"/>
    </row>
    <row r="28426" spans="18:19" ht="15" customHeight="1">
      <c r="R28426"/>
      <c r="S28426"/>
    </row>
    <row r="28427" spans="18:19" ht="15" customHeight="1">
      <c r="R28427"/>
      <c r="S28427"/>
    </row>
    <row r="28428" spans="18:19" ht="15" customHeight="1">
      <c r="R28428"/>
      <c r="S28428"/>
    </row>
    <row r="28429" spans="18:19" ht="15" customHeight="1">
      <c r="R28429"/>
      <c r="S28429"/>
    </row>
    <row r="28430" spans="18:19" ht="15" customHeight="1">
      <c r="R28430"/>
      <c r="S28430"/>
    </row>
    <row r="28431" spans="18:19" ht="15" customHeight="1">
      <c r="R28431"/>
      <c r="S28431"/>
    </row>
    <row r="28432" spans="18:19" ht="15" customHeight="1">
      <c r="R28432"/>
      <c r="S28432"/>
    </row>
    <row r="28433" spans="18:19" ht="15" customHeight="1">
      <c r="R28433"/>
      <c r="S28433"/>
    </row>
    <row r="28434" spans="18:19" ht="15" customHeight="1">
      <c r="R28434"/>
      <c r="S28434"/>
    </row>
    <row r="28435" spans="18:19" ht="15" customHeight="1">
      <c r="R28435"/>
      <c r="S28435"/>
    </row>
    <row r="28436" spans="18:19" ht="15" customHeight="1">
      <c r="R28436"/>
      <c r="S28436"/>
    </row>
    <row r="28437" spans="18:19" ht="15" customHeight="1">
      <c r="R28437"/>
      <c r="S28437"/>
    </row>
    <row r="28438" spans="18:19" ht="15" customHeight="1">
      <c r="R28438"/>
      <c r="S28438"/>
    </row>
    <row r="28439" spans="18:19" ht="15" customHeight="1">
      <c r="R28439"/>
      <c r="S28439"/>
    </row>
    <row r="28440" spans="18:19" ht="15" customHeight="1">
      <c r="R28440"/>
      <c r="S28440"/>
    </row>
    <row r="28441" spans="18:19" ht="15" customHeight="1">
      <c r="R28441"/>
      <c r="S28441"/>
    </row>
    <row r="28442" spans="18:19" ht="15" customHeight="1">
      <c r="R28442"/>
      <c r="S28442"/>
    </row>
    <row r="28443" spans="18:19" ht="15" customHeight="1">
      <c r="R28443"/>
      <c r="S28443"/>
    </row>
    <row r="28444" spans="18:19" ht="15" customHeight="1">
      <c r="R28444"/>
      <c r="S28444"/>
    </row>
    <row r="28445" spans="18:19" ht="15" customHeight="1">
      <c r="R28445"/>
      <c r="S28445"/>
    </row>
    <row r="28446" spans="18:19" ht="15" customHeight="1">
      <c r="R28446"/>
      <c r="S28446"/>
    </row>
    <row r="28447" spans="18:19" ht="15" customHeight="1">
      <c r="R28447"/>
      <c r="S28447"/>
    </row>
    <row r="28448" spans="18:19" ht="15" customHeight="1">
      <c r="R28448"/>
      <c r="S28448"/>
    </row>
    <row r="28449" spans="18:19" ht="15" customHeight="1">
      <c r="R28449"/>
      <c r="S28449"/>
    </row>
    <row r="28450" spans="18:19" ht="15" customHeight="1">
      <c r="R28450"/>
      <c r="S28450"/>
    </row>
    <row r="28451" spans="18:19" ht="15" customHeight="1">
      <c r="R28451"/>
      <c r="S28451"/>
    </row>
    <row r="28452" spans="18:19" ht="15" customHeight="1">
      <c r="R28452"/>
      <c r="S28452"/>
    </row>
    <row r="28453" spans="18:19" ht="15" customHeight="1">
      <c r="R28453"/>
      <c r="S28453"/>
    </row>
    <row r="28454" spans="18:19" ht="15" customHeight="1">
      <c r="R28454"/>
      <c r="S28454"/>
    </row>
    <row r="28455" spans="18:19" ht="15" customHeight="1">
      <c r="R28455"/>
      <c r="S28455"/>
    </row>
    <row r="28456" spans="18:19" ht="15" customHeight="1">
      <c r="R28456"/>
      <c r="S28456"/>
    </row>
    <row r="28457" spans="18:19" ht="15" customHeight="1">
      <c r="R28457"/>
      <c r="S28457"/>
    </row>
    <row r="28458" spans="18:19" ht="15" customHeight="1">
      <c r="R28458"/>
      <c r="S28458"/>
    </row>
    <row r="28459" spans="18:19" ht="15" customHeight="1">
      <c r="R28459"/>
      <c r="S28459"/>
    </row>
    <row r="28460" spans="18:19" ht="15" customHeight="1">
      <c r="R28460"/>
      <c r="S28460"/>
    </row>
    <row r="28461" spans="18:19" ht="15" customHeight="1">
      <c r="R28461"/>
      <c r="S28461"/>
    </row>
    <row r="28462" spans="18:19" ht="15" customHeight="1">
      <c r="R28462"/>
      <c r="S28462"/>
    </row>
    <row r="28463" spans="18:19" ht="15" customHeight="1">
      <c r="R28463"/>
      <c r="S28463"/>
    </row>
    <row r="28464" spans="18:19" ht="15" customHeight="1">
      <c r="R28464"/>
      <c r="S28464"/>
    </row>
    <row r="28465" spans="18:19" ht="15" customHeight="1">
      <c r="R28465"/>
      <c r="S28465"/>
    </row>
    <row r="28466" spans="18:19" ht="15" customHeight="1">
      <c r="R28466"/>
      <c r="S28466"/>
    </row>
    <row r="28467" spans="18:19" ht="15" customHeight="1">
      <c r="R28467"/>
      <c r="S28467"/>
    </row>
    <row r="28468" spans="18:19" ht="15" customHeight="1">
      <c r="R28468"/>
      <c r="S28468"/>
    </row>
    <row r="28469" spans="18:19" ht="15" customHeight="1">
      <c r="R28469"/>
      <c r="S28469"/>
    </row>
    <row r="28470" spans="18:19" ht="15" customHeight="1">
      <c r="R28470"/>
      <c r="S28470"/>
    </row>
    <row r="28471" spans="18:19" ht="15" customHeight="1">
      <c r="R28471"/>
      <c r="S28471"/>
    </row>
    <row r="28472" spans="18:19" ht="15" customHeight="1">
      <c r="R28472"/>
      <c r="S28472"/>
    </row>
    <row r="28473" spans="18:19" ht="15" customHeight="1">
      <c r="R28473"/>
      <c r="S28473"/>
    </row>
    <row r="28474" spans="18:19" ht="15" customHeight="1">
      <c r="R28474"/>
      <c r="S28474"/>
    </row>
    <row r="28475" spans="18:19" ht="15" customHeight="1">
      <c r="R28475"/>
      <c r="S28475"/>
    </row>
    <row r="28476" spans="18:19" ht="15" customHeight="1">
      <c r="R28476"/>
      <c r="S28476"/>
    </row>
    <row r="28477" spans="18:19" ht="15" customHeight="1">
      <c r="R28477"/>
      <c r="S28477"/>
    </row>
    <row r="28478" spans="18:19" ht="15" customHeight="1">
      <c r="R28478"/>
      <c r="S28478"/>
    </row>
    <row r="28479" spans="18:19" ht="15" customHeight="1">
      <c r="R28479"/>
      <c r="S28479"/>
    </row>
    <row r="28480" spans="18:19" ht="15" customHeight="1">
      <c r="R28480"/>
      <c r="S28480"/>
    </row>
    <row r="28481" spans="18:19" ht="15" customHeight="1">
      <c r="R28481"/>
      <c r="S28481"/>
    </row>
    <row r="28482" spans="18:19" ht="15" customHeight="1">
      <c r="R28482"/>
      <c r="S28482"/>
    </row>
    <row r="28483" spans="18:19" ht="15" customHeight="1">
      <c r="R28483"/>
      <c r="S28483"/>
    </row>
    <row r="28484" spans="18:19" ht="15" customHeight="1">
      <c r="R28484"/>
      <c r="S28484"/>
    </row>
    <row r="28485" spans="18:19" ht="15" customHeight="1">
      <c r="R28485"/>
      <c r="S28485"/>
    </row>
    <row r="28486" spans="18:19" ht="15" customHeight="1">
      <c r="R28486"/>
      <c r="S28486"/>
    </row>
    <row r="28487" spans="18:19" ht="15" customHeight="1">
      <c r="R28487"/>
      <c r="S28487"/>
    </row>
    <row r="28488" spans="18:19" ht="15" customHeight="1">
      <c r="R28488"/>
      <c r="S28488"/>
    </row>
    <row r="28489" spans="18:19" ht="15" customHeight="1">
      <c r="R28489"/>
      <c r="S28489"/>
    </row>
    <row r="28490" spans="18:19" ht="15" customHeight="1">
      <c r="R28490"/>
      <c r="S28490"/>
    </row>
    <row r="28491" spans="18:19" ht="15" customHeight="1">
      <c r="R28491"/>
      <c r="S28491"/>
    </row>
    <row r="28492" spans="18:19" ht="15" customHeight="1">
      <c r="R28492"/>
      <c r="S28492"/>
    </row>
    <row r="28493" spans="18:19" ht="15" customHeight="1">
      <c r="R28493"/>
      <c r="S28493"/>
    </row>
    <row r="28494" spans="18:19" ht="15" customHeight="1">
      <c r="R28494"/>
      <c r="S28494"/>
    </row>
    <row r="28495" spans="18:19" ht="15" customHeight="1">
      <c r="R28495"/>
      <c r="S28495"/>
    </row>
    <row r="28496" spans="18:19" ht="15" customHeight="1">
      <c r="R28496"/>
      <c r="S28496"/>
    </row>
    <row r="28497" spans="18:19" ht="15" customHeight="1">
      <c r="R28497"/>
      <c r="S28497"/>
    </row>
    <row r="28498" spans="18:19" ht="15" customHeight="1">
      <c r="R28498"/>
      <c r="S28498"/>
    </row>
    <row r="28499" spans="18:19" ht="15" customHeight="1">
      <c r="R28499"/>
      <c r="S28499"/>
    </row>
    <row r="28500" spans="18:19" ht="15" customHeight="1">
      <c r="R28500"/>
      <c r="S28500"/>
    </row>
    <row r="28501" spans="18:19" ht="15" customHeight="1">
      <c r="R28501"/>
      <c r="S28501"/>
    </row>
    <row r="28502" spans="18:19" ht="15" customHeight="1">
      <c r="R28502"/>
      <c r="S28502"/>
    </row>
    <row r="28503" spans="18:19" ht="15" customHeight="1">
      <c r="R28503"/>
      <c r="S28503"/>
    </row>
    <row r="28504" spans="18:19" ht="15" customHeight="1">
      <c r="R28504"/>
      <c r="S28504"/>
    </row>
    <row r="28505" spans="18:19" ht="15" customHeight="1">
      <c r="R28505"/>
      <c r="S28505"/>
    </row>
    <row r="28506" spans="18:19" ht="15" customHeight="1">
      <c r="R28506"/>
      <c r="S28506"/>
    </row>
    <row r="28507" spans="18:19" ht="15" customHeight="1">
      <c r="R28507"/>
      <c r="S28507"/>
    </row>
    <row r="28508" spans="18:19" ht="15" customHeight="1">
      <c r="R28508"/>
      <c r="S28508"/>
    </row>
    <row r="28509" spans="18:19" ht="15" customHeight="1">
      <c r="R28509"/>
      <c r="S28509"/>
    </row>
    <row r="28510" spans="18:19" ht="15" customHeight="1">
      <c r="R28510"/>
      <c r="S28510"/>
    </row>
    <row r="28511" spans="18:19" ht="15" customHeight="1">
      <c r="R28511"/>
      <c r="S28511"/>
    </row>
    <row r="28512" spans="18:19" ht="15" customHeight="1">
      <c r="R28512"/>
      <c r="S28512"/>
    </row>
    <row r="28513" spans="18:19" ht="15" customHeight="1">
      <c r="R28513"/>
      <c r="S28513"/>
    </row>
    <row r="28514" spans="18:19" ht="15" customHeight="1">
      <c r="R28514"/>
      <c r="S28514"/>
    </row>
    <row r="28515" spans="18:19" ht="15" customHeight="1">
      <c r="R28515"/>
      <c r="S28515"/>
    </row>
    <row r="28516" spans="18:19" ht="15" customHeight="1">
      <c r="R28516"/>
      <c r="S28516"/>
    </row>
    <row r="28517" spans="18:19" ht="15" customHeight="1">
      <c r="R28517"/>
      <c r="S28517"/>
    </row>
    <row r="28518" spans="18:19" ht="15" customHeight="1">
      <c r="R28518"/>
      <c r="S28518"/>
    </row>
    <row r="28519" spans="18:19" ht="15" customHeight="1">
      <c r="R28519"/>
      <c r="S28519"/>
    </row>
    <row r="28520" spans="18:19" ht="15" customHeight="1">
      <c r="R28520"/>
      <c r="S28520"/>
    </row>
    <row r="28521" spans="18:19" ht="15" customHeight="1">
      <c r="R28521"/>
      <c r="S28521"/>
    </row>
    <row r="28522" spans="18:19" ht="15" customHeight="1">
      <c r="R28522"/>
      <c r="S28522"/>
    </row>
    <row r="28523" spans="18:19" ht="15" customHeight="1">
      <c r="R28523"/>
      <c r="S28523"/>
    </row>
    <row r="28524" spans="18:19" ht="15" customHeight="1">
      <c r="R28524"/>
      <c r="S28524"/>
    </row>
    <row r="28525" spans="18:19" ht="15" customHeight="1">
      <c r="R28525"/>
      <c r="S28525"/>
    </row>
    <row r="28526" spans="18:19" ht="15" customHeight="1">
      <c r="R28526"/>
      <c r="S28526"/>
    </row>
    <row r="28527" spans="18:19" ht="15" customHeight="1">
      <c r="R28527"/>
      <c r="S28527"/>
    </row>
    <row r="28528" spans="18:19" ht="15" customHeight="1">
      <c r="R28528"/>
      <c r="S28528"/>
    </row>
    <row r="28529" spans="18:19" ht="15" customHeight="1">
      <c r="R28529"/>
      <c r="S28529"/>
    </row>
    <row r="28530" spans="18:19" ht="15" customHeight="1">
      <c r="R28530"/>
      <c r="S28530"/>
    </row>
    <row r="28531" spans="18:19" ht="15" customHeight="1">
      <c r="R28531"/>
      <c r="S28531"/>
    </row>
    <row r="28532" spans="18:19" ht="15" customHeight="1">
      <c r="R28532"/>
      <c r="S28532"/>
    </row>
    <row r="28533" spans="18:19" ht="15" customHeight="1">
      <c r="R28533"/>
      <c r="S28533"/>
    </row>
    <row r="28534" spans="18:19" ht="15" customHeight="1">
      <c r="R28534"/>
      <c r="S28534"/>
    </row>
    <row r="28535" spans="18:19" ht="15" customHeight="1">
      <c r="R28535"/>
      <c r="S28535"/>
    </row>
    <row r="28536" spans="18:19" ht="15" customHeight="1">
      <c r="R28536"/>
      <c r="S28536"/>
    </row>
    <row r="28537" spans="18:19" ht="15" customHeight="1">
      <c r="R28537"/>
      <c r="S28537"/>
    </row>
    <row r="28538" spans="18:19" ht="15" customHeight="1">
      <c r="R28538"/>
      <c r="S28538"/>
    </row>
    <row r="28539" spans="18:19" ht="15" customHeight="1">
      <c r="R28539"/>
      <c r="S28539"/>
    </row>
    <row r="28540" spans="18:19" ht="15" customHeight="1">
      <c r="R28540"/>
      <c r="S28540"/>
    </row>
    <row r="28541" spans="18:19" ht="15" customHeight="1">
      <c r="R28541"/>
      <c r="S28541"/>
    </row>
    <row r="28542" spans="18:19" ht="15" customHeight="1">
      <c r="R28542"/>
      <c r="S28542"/>
    </row>
    <row r="28543" spans="18:19" ht="15" customHeight="1">
      <c r="R28543"/>
      <c r="S28543"/>
    </row>
    <row r="28544" spans="18:19" ht="15" customHeight="1">
      <c r="R28544"/>
      <c r="S28544"/>
    </row>
    <row r="28545" spans="18:19" ht="15" customHeight="1">
      <c r="R28545"/>
      <c r="S28545"/>
    </row>
    <row r="28546" spans="18:19" ht="15" customHeight="1">
      <c r="R28546"/>
      <c r="S28546"/>
    </row>
    <row r="28547" spans="18:19" ht="15" customHeight="1">
      <c r="R28547"/>
      <c r="S28547"/>
    </row>
    <row r="28548" spans="18:19" ht="15" customHeight="1">
      <c r="R28548"/>
      <c r="S28548"/>
    </row>
    <row r="28549" spans="18:19" ht="15" customHeight="1">
      <c r="R28549"/>
      <c r="S28549"/>
    </row>
    <row r="28550" spans="18:19" ht="15" customHeight="1">
      <c r="R28550"/>
      <c r="S28550"/>
    </row>
    <row r="28551" spans="18:19" ht="15" customHeight="1">
      <c r="R28551"/>
      <c r="S28551"/>
    </row>
    <row r="28552" spans="18:19" ht="15" customHeight="1">
      <c r="R28552"/>
      <c r="S28552"/>
    </row>
    <row r="28553" spans="18:19" ht="15" customHeight="1">
      <c r="R28553"/>
      <c r="S28553"/>
    </row>
    <row r="28554" spans="18:19" ht="15" customHeight="1">
      <c r="R28554"/>
      <c r="S28554"/>
    </row>
    <row r="28555" spans="18:19" ht="15" customHeight="1">
      <c r="R28555"/>
      <c r="S28555"/>
    </row>
    <row r="28556" spans="18:19" ht="15" customHeight="1">
      <c r="R28556"/>
      <c r="S28556"/>
    </row>
    <row r="28557" spans="18:19" ht="15" customHeight="1">
      <c r="R28557"/>
      <c r="S28557"/>
    </row>
    <row r="28558" spans="18:19" ht="15" customHeight="1">
      <c r="R28558"/>
      <c r="S28558"/>
    </row>
    <row r="28559" spans="18:19" ht="15" customHeight="1">
      <c r="R28559"/>
      <c r="S28559"/>
    </row>
    <row r="28560" spans="18:19" ht="15" customHeight="1">
      <c r="R28560"/>
      <c r="S28560"/>
    </row>
    <row r="28561" spans="18:19" ht="15" customHeight="1">
      <c r="R28561"/>
      <c r="S28561"/>
    </row>
    <row r="28562" spans="18:19" ht="15" customHeight="1">
      <c r="R28562"/>
      <c r="S28562"/>
    </row>
    <row r="28563" spans="18:19" ht="15" customHeight="1">
      <c r="R28563"/>
      <c r="S28563"/>
    </row>
    <row r="28564" spans="18:19" ht="15" customHeight="1">
      <c r="R28564"/>
      <c r="S28564"/>
    </row>
    <row r="28565" spans="18:19" ht="15" customHeight="1">
      <c r="R28565"/>
      <c r="S28565"/>
    </row>
    <row r="28566" spans="18:19" ht="15" customHeight="1">
      <c r="R28566"/>
      <c r="S28566"/>
    </row>
    <row r="28567" spans="18:19" ht="15" customHeight="1">
      <c r="R28567"/>
      <c r="S28567"/>
    </row>
    <row r="28568" spans="18:19" ht="15" customHeight="1">
      <c r="R28568"/>
      <c r="S28568"/>
    </row>
    <row r="28569" spans="18:19" ht="15" customHeight="1">
      <c r="R28569"/>
      <c r="S28569"/>
    </row>
    <row r="28570" spans="18:19" ht="15" customHeight="1">
      <c r="R28570"/>
      <c r="S28570"/>
    </row>
    <row r="28571" spans="18:19" ht="15" customHeight="1">
      <c r="R28571"/>
      <c r="S28571"/>
    </row>
    <row r="28572" spans="18:19" ht="15" customHeight="1">
      <c r="R28572"/>
      <c r="S28572"/>
    </row>
    <row r="28573" spans="18:19" ht="15" customHeight="1">
      <c r="R28573"/>
      <c r="S28573"/>
    </row>
    <row r="28574" spans="18:19" ht="15" customHeight="1">
      <c r="R28574"/>
      <c r="S28574"/>
    </row>
    <row r="28575" spans="18:19" ht="15" customHeight="1">
      <c r="R28575"/>
      <c r="S28575"/>
    </row>
    <row r="28576" spans="18:19" ht="15" customHeight="1">
      <c r="R28576"/>
      <c r="S28576"/>
    </row>
    <row r="28577" spans="18:19" ht="15" customHeight="1">
      <c r="R28577"/>
      <c r="S28577"/>
    </row>
    <row r="28578" spans="18:19" ht="15" customHeight="1">
      <c r="R28578"/>
      <c r="S28578"/>
    </row>
    <row r="28579" spans="18:19" ht="15" customHeight="1">
      <c r="R28579"/>
      <c r="S28579"/>
    </row>
    <row r="28580" spans="18:19" ht="15" customHeight="1">
      <c r="R28580"/>
      <c r="S28580"/>
    </row>
    <row r="28581" spans="18:19" ht="15" customHeight="1">
      <c r="R28581"/>
      <c r="S28581"/>
    </row>
    <row r="28582" spans="18:19" ht="15" customHeight="1">
      <c r="R28582"/>
      <c r="S28582"/>
    </row>
    <row r="28583" spans="18:19" ht="15" customHeight="1">
      <c r="R28583"/>
      <c r="S28583"/>
    </row>
    <row r="28584" spans="18:19" ht="15" customHeight="1">
      <c r="R28584"/>
      <c r="S28584"/>
    </row>
    <row r="28585" spans="18:19" ht="15" customHeight="1">
      <c r="R28585"/>
      <c r="S28585"/>
    </row>
    <row r="28586" spans="18:19" ht="15" customHeight="1">
      <c r="R28586"/>
      <c r="S28586"/>
    </row>
    <row r="28587" spans="18:19" ht="15" customHeight="1">
      <c r="R28587"/>
      <c r="S28587"/>
    </row>
    <row r="28588" spans="18:19" ht="15" customHeight="1">
      <c r="R28588"/>
      <c r="S28588"/>
    </row>
    <row r="28589" spans="18:19" ht="15" customHeight="1">
      <c r="R28589"/>
      <c r="S28589"/>
    </row>
    <row r="28590" spans="18:19" ht="15" customHeight="1">
      <c r="R28590"/>
      <c r="S28590"/>
    </row>
    <row r="28591" spans="18:19" ht="15" customHeight="1">
      <c r="R28591"/>
      <c r="S28591"/>
    </row>
    <row r="28592" spans="18:19" ht="15" customHeight="1">
      <c r="R28592"/>
      <c r="S28592"/>
    </row>
    <row r="28593" spans="18:19" ht="15" customHeight="1">
      <c r="R28593"/>
      <c r="S28593"/>
    </row>
    <row r="28594" spans="18:19" ht="15" customHeight="1">
      <c r="R28594"/>
      <c r="S28594"/>
    </row>
    <row r="28595" spans="18:19" ht="15" customHeight="1">
      <c r="R28595"/>
      <c r="S28595"/>
    </row>
    <row r="28596" spans="18:19" ht="15" customHeight="1">
      <c r="R28596"/>
      <c r="S28596"/>
    </row>
    <row r="28597" spans="18:19" ht="15" customHeight="1">
      <c r="R28597"/>
      <c r="S28597"/>
    </row>
    <row r="28598" spans="18:19" ht="15" customHeight="1">
      <c r="R28598"/>
      <c r="S28598"/>
    </row>
    <row r="28599" spans="18:19" ht="15" customHeight="1">
      <c r="R28599"/>
      <c r="S28599"/>
    </row>
    <row r="28600" spans="18:19" ht="15" customHeight="1">
      <c r="R28600"/>
      <c r="S28600"/>
    </row>
    <row r="28601" spans="18:19" ht="15" customHeight="1">
      <c r="R28601"/>
      <c r="S28601"/>
    </row>
    <row r="28602" spans="18:19" ht="15" customHeight="1">
      <c r="R28602"/>
      <c r="S28602"/>
    </row>
    <row r="28603" spans="18:19" ht="15" customHeight="1">
      <c r="R28603"/>
      <c r="S28603"/>
    </row>
    <row r="28604" spans="18:19" ht="15" customHeight="1">
      <c r="R28604"/>
      <c r="S28604"/>
    </row>
    <row r="28605" spans="18:19" ht="15" customHeight="1">
      <c r="R28605"/>
      <c r="S28605"/>
    </row>
    <row r="28606" spans="18:19" ht="15" customHeight="1">
      <c r="R28606"/>
      <c r="S28606"/>
    </row>
    <row r="28607" spans="18:19" ht="15" customHeight="1">
      <c r="R28607"/>
      <c r="S28607"/>
    </row>
    <row r="28608" spans="18:19" ht="15" customHeight="1">
      <c r="R28608"/>
      <c r="S28608"/>
    </row>
    <row r="28609" spans="18:19" ht="15" customHeight="1">
      <c r="R28609"/>
      <c r="S28609"/>
    </row>
    <row r="28610" spans="18:19" ht="15" customHeight="1">
      <c r="R28610"/>
      <c r="S28610"/>
    </row>
    <row r="28611" spans="18:19" ht="15" customHeight="1">
      <c r="R28611"/>
      <c r="S28611"/>
    </row>
    <row r="28612" spans="18:19" ht="15" customHeight="1">
      <c r="R28612"/>
      <c r="S28612"/>
    </row>
    <row r="28613" spans="18:19" ht="15" customHeight="1">
      <c r="R28613"/>
      <c r="S28613"/>
    </row>
    <row r="28614" spans="18:19" ht="15" customHeight="1">
      <c r="R28614"/>
      <c r="S28614"/>
    </row>
    <row r="28615" spans="18:19" ht="15" customHeight="1">
      <c r="R28615"/>
      <c r="S28615"/>
    </row>
    <row r="28616" spans="18:19" ht="15" customHeight="1">
      <c r="R28616"/>
      <c r="S28616"/>
    </row>
    <row r="28617" spans="18:19" ht="15" customHeight="1">
      <c r="R28617"/>
      <c r="S28617"/>
    </row>
    <row r="28618" spans="18:19" ht="15" customHeight="1">
      <c r="R28618"/>
      <c r="S28618"/>
    </row>
    <row r="28619" spans="18:19" ht="15" customHeight="1">
      <c r="R28619"/>
      <c r="S28619"/>
    </row>
    <row r="28620" spans="18:19" ht="15" customHeight="1">
      <c r="R28620"/>
      <c r="S28620"/>
    </row>
    <row r="28621" spans="18:19" ht="15" customHeight="1">
      <c r="R28621"/>
      <c r="S28621"/>
    </row>
    <row r="28622" spans="18:19" ht="15" customHeight="1">
      <c r="R28622"/>
      <c r="S28622"/>
    </row>
    <row r="28623" spans="18:19" ht="15" customHeight="1">
      <c r="R28623"/>
      <c r="S28623"/>
    </row>
    <row r="28624" spans="18:19" ht="15" customHeight="1">
      <c r="R28624"/>
      <c r="S28624"/>
    </row>
    <row r="28625" spans="18:19" ht="15" customHeight="1">
      <c r="R28625"/>
      <c r="S28625"/>
    </row>
    <row r="28626" spans="18:19" ht="15" customHeight="1">
      <c r="R28626"/>
      <c r="S28626"/>
    </row>
    <row r="28627" spans="18:19" ht="15" customHeight="1">
      <c r="R28627"/>
      <c r="S28627"/>
    </row>
    <row r="28628" spans="18:19" ht="15" customHeight="1">
      <c r="R28628"/>
      <c r="S28628"/>
    </row>
    <row r="28629" spans="18:19" ht="15" customHeight="1">
      <c r="R28629"/>
      <c r="S28629"/>
    </row>
    <row r="28630" spans="18:19" ht="15" customHeight="1">
      <c r="R28630"/>
      <c r="S28630"/>
    </row>
    <row r="28631" spans="18:19" ht="15" customHeight="1">
      <c r="R28631"/>
      <c r="S28631"/>
    </row>
    <row r="28632" spans="18:19" ht="15" customHeight="1">
      <c r="R28632"/>
      <c r="S28632"/>
    </row>
    <row r="28633" spans="18:19" ht="15" customHeight="1">
      <c r="R28633"/>
      <c r="S28633"/>
    </row>
    <row r="28634" spans="18:19" ht="15" customHeight="1">
      <c r="R28634"/>
      <c r="S28634"/>
    </row>
    <row r="28635" spans="18:19" ht="15" customHeight="1">
      <c r="R28635"/>
      <c r="S28635"/>
    </row>
    <row r="28636" spans="18:19" ht="15" customHeight="1">
      <c r="R28636"/>
      <c r="S28636"/>
    </row>
    <row r="28637" spans="18:19" ht="15" customHeight="1">
      <c r="R28637"/>
      <c r="S28637"/>
    </row>
    <row r="28638" spans="18:19" ht="15" customHeight="1">
      <c r="R28638"/>
      <c r="S28638"/>
    </row>
    <row r="28639" spans="18:19" ht="15" customHeight="1">
      <c r="R28639"/>
      <c r="S28639"/>
    </row>
    <row r="28640" spans="18:19" ht="15" customHeight="1">
      <c r="R28640"/>
      <c r="S28640"/>
    </row>
    <row r="28641" spans="18:19" ht="15" customHeight="1">
      <c r="R28641"/>
      <c r="S28641"/>
    </row>
    <row r="28642" spans="18:19" ht="15" customHeight="1">
      <c r="R28642"/>
      <c r="S28642"/>
    </row>
    <row r="28643" spans="18:19" ht="15" customHeight="1">
      <c r="R28643"/>
      <c r="S28643"/>
    </row>
    <row r="28644" spans="18:19" ht="15" customHeight="1">
      <c r="R28644"/>
      <c r="S28644"/>
    </row>
    <row r="28645" spans="18:19" ht="15" customHeight="1">
      <c r="R28645"/>
      <c r="S28645"/>
    </row>
    <row r="28646" spans="18:19" ht="15" customHeight="1">
      <c r="R28646"/>
      <c r="S28646"/>
    </row>
    <row r="28647" spans="18:19" ht="15" customHeight="1">
      <c r="R28647"/>
      <c r="S28647"/>
    </row>
    <row r="28648" spans="18:19" ht="15" customHeight="1">
      <c r="R28648"/>
      <c r="S28648"/>
    </row>
    <row r="28649" spans="18:19" ht="15" customHeight="1">
      <c r="R28649"/>
      <c r="S28649"/>
    </row>
    <row r="28650" spans="18:19" ht="15" customHeight="1">
      <c r="R28650"/>
      <c r="S28650"/>
    </row>
    <row r="28651" spans="18:19" ht="15" customHeight="1">
      <c r="R28651"/>
      <c r="S28651"/>
    </row>
    <row r="28652" spans="18:19" ht="15" customHeight="1">
      <c r="R28652"/>
      <c r="S28652"/>
    </row>
    <row r="28653" spans="18:19" ht="15" customHeight="1">
      <c r="R28653"/>
      <c r="S28653"/>
    </row>
    <row r="28654" spans="18:19" ht="15" customHeight="1">
      <c r="R28654"/>
      <c r="S28654"/>
    </row>
    <row r="28655" spans="18:19" ht="15" customHeight="1">
      <c r="R28655"/>
      <c r="S28655"/>
    </row>
    <row r="28656" spans="18:19" ht="15" customHeight="1">
      <c r="R28656"/>
      <c r="S28656"/>
    </row>
    <row r="28657" spans="18:19" ht="15" customHeight="1">
      <c r="R28657"/>
      <c r="S28657"/>
    </row>
    <row r="28658" spans="18:19" ht="15" customHeight="1">
      <c r="R28658"/>
      <c r="S28658"/>
    </row>
    <row r="28659" spans="18:19" ht="15" customHeight="1">
      <c r="R28659"/>
      <c r="S28659"/>
    </row>
    <row r="28660" spans="18:19" ht="15" customHeight="1">
      <c r="R28660"/>
      <c r="S28660"/>
    </row>
    <row r="28661" spans="18:19" ht="15" customHeight="1">
      <c r="R28661"/>
      <c r="S28661"/>
    </row>
    <row r="28662" spans="18:19" ht="15" customHeight="1">
      <c r="R28662"/>
      <c r="S28662"/>
    </row>
    <row r="28663" spans="18:19" ht="15" customHeight="1">
      <c r="R28663"/>
      <c r="S28663"/>
    </row>
    <row r="28664" spans="18:19" ht="15" customHeight="1">
      <c r="R28664"/>
      <c r="S28664"/>
    </row>
    <row r="28665" spans="18:19" ht="15" customHeight="1">
      <c r="R28665"/>
      <c r="S28665"/>
    </row>
    <row r="28666" spans="18:19" ht="15" customHeight="1">
      <c r="R28666"/>
      <c r="S28666"/>
    </row>
    <row r="28667" spans="18:19" ht="15" customHeight="1">
      <c r="R28667"/>
      <c r="S28667"/>
    </row>
    <row r="28668" spans="18:19" ht="15" customHeight="1">
      <c r="R28668"/>
      <c r="S28668"/>
    </row>
    <row r="28669" spans="18:19" ht="15" customHeight="1">
      <c r="R28669"/>
      <c r="S28669"/>
    </row>
    <row r="28670" spans="18:19" ht="15" customHeight="1">
      <c r="R28670"/>
      <c r="S28670"/>
    </row>
    <row r="28671" spans="18:19" ht="15" customHeight="1">
      <c r="R28671"/>
      <c r="S28671"/>
    </row>
    <row r="28672" spans="18:19" ht="15" customHeight="1">
      <c r="R28672"/>
      <c r="S28672"/>
    </row>
    <row r="28673" spans="18:19" ht="15" customHeight="1">
      <c r="R28673"/>
      <c r="S28673"/>
    </row>
    <row r="28674" spans="18:19" ht="15" customHeight="1">
      <c r="R28674"/>
      <c r="S28674"/>
    </row>
    <row r="28675" spans="18:19" ht="15" customHeight="1">
      <c r="R28675"/>
      <c r="S28675"/>
    </row>
    <row r="28676" spans="18:19" ht="15" customHeight="1">
      <c r="R28676"/>
      <c r="S28676"/>
    </row>
    <row r="28677" spans="18:19" ht="15" customHeight="1">
      <c r="R28677"/>
      <c r="S28677"/>
    </row>
    <row r="28678" spans="18:19" ht="15" customHeight="1">
      <c r="R28678"/>
      <c r="S28678"/>
    </row>
    <row r="28679" spans="18:19" ht="15" customHeight="1">
      <c r="R28679"/>
      <c r="S28679"/>
    </row>
    <row r="28680" spans="18:19" ht="15" customHeight="1">
      <c r="R28680"/>
      <c r="S28680"/>
    </row>
    <row r="28681" spans="18:19" ht="15" customHeight="1">
      <c r="R28681"/>
      <c r="S28681"/>
    </row>
    <row r="28682" spans="18:19" ht="15" customHeight="1">
      <c r="R28682"/>
      <c r="S28682"/>
    </row>
    <row r="28683" spans="18:19" ht="15" customHeight="1">
      <c r="R28683"/>
      <c r="S28683"/>
    </row>
    <row r="28684" spans="18:19" ht="15" customHeight="1">
      <c r="R28684"/>
      <c r="S28684"/>
    </row>
    <row r="28685" spans="18:19" ht="15" customHeight="1">
      <c r="R28685"/>
      <c r="S28685"/>
    </row>
    <row r="28686" spans="18:19" ht="15" customHeight="1">
      <c r="R28686"/>
      <c r="S28686"/>
    </row>
    <row r="28687" spans="18:19" ht="15" customHeight="1">
      <c r="R28687"/>
      <c r="S28687"/>
    </row>
    <row r="28688" spans="18:19" ht="15" customHeight="1">
      <c r="R28688"/>
      <c r="S28688"/>
    </row>
    <row r="28689" spans="18:19" ht="15" customHeight="1">
      <c r="R28689"/>
      <c r="S28689"/>
    </row>
    <row r="28690" spans="18:19" ht="15" customHeight="1">
      <c r="R28690"/>
      <c r="S28690"/>
    </row>
    <row r="28691" spans="18:19" ht="15" customHeight="1">
      <c r="R28691"/>
      <c r="S28691"/>
    </row>
    <row r="28692" spans="18:19" ht="15" customHeight="1">
      <c r="R28692"/>
      <c r="S28692"/>
    </row>
    <row r="28693" spans="18:19" ht="15" customHeight="1">
      <c r="R28693"/>
      <c r="S28693"/>
    </row>
    <row r="28694" spans="18:19" ht="15" customHeight="1">
      <c r="R28694"/>
      <c r="S28694"/>
    </row>
    <row r="28695" spans="18:19" ht="15" customHeight="1">
      <c r="R28695"/>
      <c r="S28695"/>
    </row>
    <row r="28696" spans="18:19" ht="15" customHeight="1">
      <c r="R28696"/>
      <c r="S28696"/>
    </row>
    <row r="28697" spans="18:19" ht="15" customHeight="1">
      <c r="R28697"/>
      <c r="S28697"/>
    </row>
    <row r="28698" spans="18:19" ht="15" customHeight="1">
      <c r="R28698"/>
      <c r="S28698"/>
    </row>
    <row r="28699" spans="18:19" ht="15" customHeight="1">
      <c r="R28699"/>
      <c r="S28699"/>
    </row>
    <row r="28700" spans="18:19" ht="15" customHeight="1">
      <c r="R28700"/>
      <c r="S28700"/>
    </row>
    <row r="28701" spans="18:19" ht="15" customHeight="1">
      <c r="R28701"/>
      <c r="S28701"/>
    </row>
    <row r="28702" spans="18:19" ht="15" customHeight="1">
      <c r="R28702"/>
      <c r="S28702"/>
    </row>
    <row r="28703" spans="18:19" ht="15" customHeight="1">
      <c r="R28703"/>
      <c r="S28703"/>
    </row>
    <row r="28704" spans="18:19" ht="15" customHeight="1">
      <c r="R28704"/>
      <c r="S28704"/>
    </row>
    <row r="28705" spans="18:19" ht="15" customHeight="1">
      <c r="R28705"/>
      <c r="S28705"/>
    </row>
    <row r="28706" spans="18:19" ht="15" customHeight="1">
      <c r="R28706"/>
      <c r="S28706"/>
    </row>
    <row r="28707" spans="18:19" ht="15" customHeight="1">
      <c r="R28707"/>
      <c r="S28707"/>
    </row>
    <row r="28708" spans="18:19" ht="15" customHeight="1">
      <c r="R28708"/>
      <c r="S28708"/>
    </row>
    <row r="28709" spans="18:19" ht="15" customHeight="1">
      <c r="R28709"/>
      <c r="S28709"/>
    </row>
    <row r="28710" spans="18:19" ht="15" customHeight="1">
      <c r="R28710"/>
      <c r="S28710"/>
    </row>
    <row r="28711" spans="18:19" ht="15" customHeight="1">
      <c r="R28711"/>
      <c r="S28711"/>
    </row>
    <row r="28712" spans="18:19" ht="15" customHeight="1">
      <c r="R28712"/>
      <c r="S28712"/>
    </row>
    <row r="28713" spans="18:19" ht="15" customHeight="1">
      <c r="R28713"/>
      <c r="S28713"/>
    </row>
    <row r="28714" spans="18:19" ht="15" customHeight="1">
      <c r="R28714"/>
      <c r="S28714"/>
    </row>
    <row r="28715" spans="18:19" ht="15" customHeight="1">
      <c r="R28715"/>
      <c r="S28715"/>
    </row>
    <row r="28716" spans="18:19" ht="15" customHeight="1">
      <c r="R28716"/>
      <c r="S28716"/>
    </row>
    <row r="28717" spans="18:19" ht="15" customHeight="1">
      <c r="R28717"/>
      <c r="S28717"/>
    </row>
    <row r="28718" spans="18:19" ht="15" customHeight="1">
      <c r="R28718"/>
      <c r="S28718"/>
    </row>
    <row r="28719" spans="18:19" ht="15" customHeight="1">
      <c r="R28719"/>
      <c r="S28719"/>
    </row>
    <row r="28720" spans="18:19" ht="15" customHeight="1">
      <c r="R28720"/>
      <c r="S28720"/>
    </row>
    <row r="28721" spans="18:19" ht="15" customHeight="1">
      <c r="R28721"/>
      <c r="S28721"/>
    </row>
    <row r="28722" spans="18:19" ht="15" customHeight="1">
      <c r="R28722"/>
      <c r="S28722"/>
    </row>
    <row r="28723" spans="18:19" ht="15" customHeight="1">
      <c r="R28723"/>
      <c r="S28723"/>
    </row>
    <row r="28724" spans="18:19" ht="15" customHeight="1">
      <c r="R28724"/>
      <c r="S28724"/>
    </row>
    <row r="28725" spans="18:19" ht="15" customHeight="1">
      <c r="R28725"/>
      <c r="S28725"/>
    </row>
    <row r="28726" spans="18:19" ht="15" customHeight="1">
      <c r="R28726"/>
      <c r="S28726"/>
    </row>
    <row r="28727" spans="18:19" ht="15" customHeight="1">
      <c r="R28727"/>
      <c r="S28727"/>
    </row>
    <row r="28728" spans="18:19" ht="15" customHeight="1">
      <c r="R28728"/>
      <c r="S28728"/>
    </row>
    <row r="28729" spans="18:19" ht="15" customHeight="1">
      <c r="R28729"/>
      <c r="S28729"/>
    </row>
    <row r="28730" spans="18:19" ht="15" customHeight="1">
      <c r="R28730"/>
      <c r="S28730"/>
    </row>
    <row r="28731" spans="18:19" ht="15" customHeight="1">
      <c r="R28731"/>
      <c r="S28731"/>
    </row>
    <row r="28732" spans="18:19" ht="15" customHeight="1">
      <c r="R28732"/>
      <c r="S28732"/>
    </row>
    <row r="28733" spans="18:19" ht="15" customHeight="1">
      <c r="R28733"/>
      <c r="S28733"/>
    </row>
    <row r="28734" spans="18:19" ht="15" customHeight="1">
      <c r="R28734"/>
      <c r="S28734"/>
    </row>
    <row r="28735" spans="18:19" ht="15" customHeight="1">
      <c r="R28735"/>
      <c r="S28735"/>
    </row>
    <row r="28736" spans="18:19" ht="15" customHeight="1">
      <c r="R28736"/>
      <c r="S28736"/>
    </row>
    <row r="28737" spans="18:19" ht="15" customHeight="1">
      <c r="R28737"/>
      <c r="S28737"/>
    </row>
    <row r="28738" spans="18:19" ht="15" customHeight="1">
      <c r="R28738"/>
      <c r="S28738"/>
    </row>
    <row r="28739" spans="18:19" ht="15" customHeight="1">
      <c r="R28739"/>
      <c r="S28739"/>
    </row>
    <row r="28740" spans="18:19" ht="15" customHeight="1">
      <c r="R28740"/>
      <c r="S28740"/>
    </row>
    <row r="28741" spans="18:19" ht="15" customHeight="1">
      <c r="R28741"/>
      <c r="S28741"/>
    </row>
    <row r="28742" spans="18:19" ht="15" customHeight="1">
      <c r="R28742"/>
      <c r="S28742"/>
    </row>
    <row r="28743" spans="18:19" ht="15" customHeight="1">
      <c r="R28743"/>
      <c r="S28743"/>
    </row>
    <row r="28744" spans="18:19" ht="15" customHeight="1">
      <c r="R28744"/>
      <c r="S28744"/>
    </row>
    <row r="28745" spans="18:19" ht="15" customHeight="1">
      <c r="R28745"/>
      <c r="S28745"/>
    </row>
    <row r="28746" spans="18:19" ht="15" customHeight="1">
      <c r="R28746"/>
      <c r="S28746"/>
    </row>
    <row r="28747" spans="18:19" ht="15" customHeight="1">
      <c r="R28747"/>
      <c r="S28747"/>
    </row>
    <row r="28748" spans="18:19" ht="15" customHeight="1">
      <c r="R28748"/>
      <c r="S28748"/>
    </row>
    <row r="28749" spans="18:19" ht="15" customHeight="1">
      <c r="R28749"/>
      <c r="S28749"/>
    </row>
    <row r="28750" spans="18:19" ht="15" customHeight="1">
      <c r="R28750"/>
      <c r="S28750"/>
    </row>
    <row r="28751" spans="18:19" ht="15" customHeight="1">
      <c r="R28751"/>
      <c r="S28751"/>
    </row>
    <row r="28752" spans="18:19" ht="15" customHeight="1">
      <c r="R28752"/>
      <c r="S28752"/>
    </row>
    <row r="28753" spans="18:19" ht="15" customHeight="1">
      <c r="R28753"/>
      <c r="S28753"/>
    </row>
    <row r="28754" spans="18:19" ht="15" customHeight="1">
      <c r="R28754"/>
      <c r="S28754"/>
    </row>
    <row r="28755" spans="18:19" ht="15" customHeight="1">
      <c r="R28755"/>
      <c r="S28755"/>
    </row>
    <row r="28756" spans="18:19" ht="15" customHeight="1">
      <c r="R28756"/>
      <c r="S28756"/>
    </row>
    <row r="28757" spans="18:19" ht="15" customHeight="1">
      <c r="R28757"/>
      <c r="S28757"/>
    </row>
    <row r="28758" spans="18:19" ht="15" customHeight="1">
      <c r="R28758"/>
      <c r="S28758"/>
    </row>
    <row r="28759" spans="18:19" ht="15" customHeight="1">
      <c r="R28759"/>
      <c r="S28759"/>
    </row>
    <row r="28760" spans="18:19" ht="15" customHeight="1">
      <c r="R28760"/>
      <c r="S28760"/>
    </row>
    <row r="28761" spans="18:19" ht="15" customHeight="1">
      <c r="R28761"/>
      <c r="S28761"/>
    </row>
    <row r="28762" spans="18:19" ht="15" customHeight="1">
      <c r="R28762"/>
      <c r="S28762"/>
    </row>
    <row r="28763" spans="18:19" ht="15" customHeight="1">
      <c r="R28763"/>
      <c r="S28763"/>
    </row>
    <row r="28764" spans="18:19" ht="15" customHeight="1">
      <c r="R28764"/>
      <c r="S28764"/>
    </row>
    <row r="28765" spans="18:19" ht="15" customHeight="1">
      <c r="R28765"/>
      <c r="S28765"/>
    </row>
    <row r="28766" spans="18:19" ht="15" customHeight="1">
      <c r="R28766"/>
      <c r="S28766"/>
    </row>
    <row r="28767" spans="18:19" ht="15" customHeight="1">
      <c r="R28767"/>
      <c r="S28767"/>
    </row>
    <row r="28768" spans="18:19" ht="15" customHeight="1">
      <c r="R28768"/>
      <c r="S28768"/>
    </row>
    <row r="28769" spans="18:19" ht="15" customHeight="1">
      <c r="R28769"/>
      <c r="S28769"/>
    </row>
    <row r="28770" spans="18:19" ht="15" customHeight="1">
      <c r="R28770"/>
      <c r="S28770"/>
    </row>
    <row r="28771" spans="18:19" ht="15" customHeight="1">
      <c r="R28771"/>
      <c r="S28771"/>
    </row>
    <row r="28772" spans="18:19" ht="15" customHeight="1">
      <c r="R28772"/>
      <c r="S28772"/>
    </row>
    <row r="28773" spans="18:19" ht="15" customHeight="1">
      <c r="R28773"/>
      <c r="S28773"/>
    </row>
    <row r="28774" spans="18:19" ht="15" customHeight="1">
      <c r="R28774"/>
      <c r="S28774"/>
    </row>
    <row r="28775" spans="18:19" ht="15" customHeight="1">
      <c r="R28775"/>
      <c r="S28775"/>
    </row>
    <row r="28776" spans="18:19" ht="15" customHeight="1">
      <c r="R28776"/>
      <c r="S28776"/>
    </row>
    <row r="28777" spans="18:19" ht="15" customHeight="1">
      <c r="R28777"/>
      <c r="S28777"/>
    </row>
    <row r="28778" spans="18:19" ht="15" customHeight="1">
      <c r="R28778"/>
      <c r="S28778"/>
    </row>
    <row r="28779" spans="18:19" ht="15" customHeight="1">
      <c r="R28779"/>
      <c r="S28779"/>
    </row>
    <row r="28780" spans="18:19" ht="15" customHeight="1">
      <c r="R28780"/>
      <c r="S28780"/>
    </row>
    <row r="28781" spans="18:19" ht="15" customHeight="1">
      <c r="R28781"/>
      <c r="S28781"/>
    </row>
    <row r="28782" spans="18:19" ht="15" customHeight="1">
      <c r="R28782"/>
      <c r="S28782"/>
    </row>
    <row r="28783" spans="18:19" ht="15" customHeight="1">
      <c r="R28783"/>
      <c r="S28783"/>
    </row>
    <row r="28784" spans="18:19" ht="15" customHeight="1">
      <c r="R28784"/>
      <c r="S28784"/>
    </row>
    <row r="28785" spans="18:19" ht="15" customHeight="1">
      <c r="R28785"/>
      <c r="S28785"/>
    </row>
    <row r="28786" spans="18:19" ht="15" customHeight="1">
      <c r="R28786"/>
      <c r="S28786"/>
    </row>
    <row r="28787" spans="18:19" ht="15" customHeight="1">
      <c r="R28787"/>
      <c r="S28787"/>
    </row>
    <row r="28788" spans="18:19" ht="15" customHeight="1">
      <c r="R28788"/>
      <c r="S28788"/>
    </row>
    <row r="28789" spans="18:19" ht="15" customHeight="1">
      <c r="R28789"/>
      <c r="S28789"/>
    </row>
    <row r="28790" spans="18:19" ht="15" customHeight="1">
      <c r="R28790"/>
      <c r="S28790"/>
    </row>
    <row r="28791" spans="18:19" ht="15" customHeight="1">
      <c r="R28791"/>
      <c r="S28791"/>
    </row>
    <row r="28792" spans="18:19" ht="15" customHeight="1">
      <c r="R28792"/>
      <c r="S28792"/>
    </row>
    <row r="28793" spans="18:19" ht="15" customHeight="1">
      <c r="R28793"/>
      <c r="S28793"/>
    </row>
    <row r="28794" spans="18:19" ht="15" customHeight="1">
      <c r="R28794"/>
      <c r="S28794"/>
    </row>
    <row r="28795" spans="18:19" ht="15" customHeight="1">
      <c r="R28795"/>
      <c r="S28795"/>
    </row>
    <row r="28796" spans="18:19" ht="15" customHeight="1">
      <c r="R28796"/>
      <c r="S28796"/>
    </row>
    <row r="28797" spans="18:19" ht="15" customHeight="1">
      <c r="R28797"/>
      <c r="S28797"/>
    </row>
    <row r="28798" spans="18:19" ht="15" customHeight="1">
      <c r="R28798"/>
      <c r="S28798"/>
    </row>
    <row r="28799" spans="18:19" ht="15" customHeight="1">
      <c r="R28799"/>
      <c r="S28799"/>
    </row>
    <row r="28800" spans="18:19" ht="15" customHeight="1">
      <c r="R28800"/>
      <c r="S28800"/>
    </row>
    <row r="28801" spans="18:19" ht="15" customHeight="1">
      <c r="R28801"/>
      <c r="S28801"/>
    </row>
    <row r="28802" spans="18:19" ht="15" customHeight="1">
      <c r="R28802"/>
      <c r="S28802"/>
    </row>
    <row r="28803" spans="18:19" ht="15" customHeight="1">
      <c r="R28803"/>
      <c r="S28803"/>
    </row>
    <row r="28804" spans="18:19" ht="15" customHeight="1">
      <c r="R28804"/>
      <c r="S28804"/>
    </row>
    <row r="28805" spans="18:19" ht="15" customHeight="1">
      <c r="R28805"/>
      <c r="S28805"/>
    </row>
    <row r="28806" spans="18:19" ht="15" customHeight="1">
      <c r="R28806"/>
      <c r="S28806"/>
    </row>
    <row r="28807" spans="18:19" ht="15" customHeight="1">
      <c r="R28807"/>
      <c r="S28807"/>
    </row>
    <row r="28808" spans="18:19" ht="15" customHeight="1">
      <c r="R28808"/>
      <c r="S28808"/>
    </row>
    <row r="28809" spans="18:19" ht="15" customHeight="1">
      <c r="R28809"/>
      <c r="S28809"/>
    </row>
    <row r="28810" spans="18:19" ht="15" customHeight="1">
      <c r="R28810"/>
      <c r="S28810"/>
    </row>
    <row r="28811" spans="18:19" ht="15" customHeight="1">
      <c r="R28811"/>
      <c r="S28811"/>
    </row>
    <row r="28812" spans="18:19" ht="15" customHeight="1">
      <c r="R28812"/>
      <c r="S28812"/>
    </row>
    <row r="28813" spans="18:19" ht="15" customHeight="1">
      <c r="R28813"/>
      <c r="S28813"/>
    </row>
    <row r="28814" spans="18:19" ht="15" customHeight="1">
      <c r="R28814"/>
      <c r="S28814"/>
    </row>
    <row r="28815" spans="18:19" ht="15" customHeight="1">
      <c r="R28815"/>
      <c r="S28815"/>
    </row>
    <row r="28816" spans="18:19" ht="15" customHeight="1">
      <c r="R28816"/>
      <c r="S28816"/>
    </row>
    <row r="28817" spans="18:19" ht="15" customHeight="1">
      <c r="R28817"/>
      <c r="S28817"/>
    </row>
    <row r="28818" spans="18:19" ht="15" customHeight="1">
      <c r="R28818"/>
      <c r="S28818"/>
    </row>
    <row r="28819" spans="18:19" ht="15" customHeight="1">
      <c r="R28819"/>
      <c r="S28819"/>
    </row>
    <row r="28820" spans="18:19" ht="15" customHeight="1">
      <c r="R28820"/>
      <c r="S28820"/>
    </row>
    <row r="28821" spans="18:19" ht="15" customHeight="1">
      <c r="R28821"/>
      <c r="S28821"/>
    </row>
    <row r="28822" spans="18:19" ht="15" customHeight="1">
      <c r="R28822"/>
      <c r="S28822"/>
    </row>
    <row r="28823" spans="18:19" ht="15" customHeight="1">
      <c r="R28823"/>
      <c r="S28823"/>
    </row>
    <row r="28824" spans="18:19" ht="15" customHeight="1">
      <c r="R28824"/>
      <c r="S28824"/>
    </row>
    <row r="28825" spans="18:19" ht="15" customHeight="1">
      <c r="R28825"/>
      <c r="S28825"/>
    </row>
    <row r="28826" spans="18:19" ht="15" customHeight="1">
      <c r="R28826"/>
      <c r="S28826"/>
    </row>
    <row r="28827" spans="18:19" ht="15" customHeight="1">
      <c r="R28827"/>
      <c r="S28827"/>
    </row>
    <row r="28828" spans="18:19" ht="15" customHeight="1">
      <c r="R28828"/>
      <c r="S28828"/>
    </row>
    <row r="28829" spans="18:19" ht="15" customHeight="1">
      <c r="R28829"/>
      <c r="S28829"/>
    </row>
    <row r="28830" spans="18:19" ht="15" customHeight="1">
      <c r="R28830"/>
      <c r="S28830"/>
    </row>
    <row r="28831" spans="18:19" ht="15" customHeight="1">
      <c r="R28831"/>
      <c r="S28831"/>
    </row>
    <row r="28832" spans="18:19" ht="15" customHeight="1">
      <c r="R28832"/>
      <c r="S28832"/>
    </row>
    <row r="28833" spans="18:19" ht="15" customHeight="1">
      <c r="R28833"/>
      <c r="S28833"/>
    </row>
    <row r="28834" spans="18:19" ht="15" customHeight="1">
      <c r="R28834"/>
      <c r="S28834"/>
    </row>
    <row r="28835" spans="18:19" ht="15" customHeight="1">
      <c r="R28835"/>
      <c r="S28835"/>
    </row>
    <row r="28836" spans="18:19" ht="15" customHeight="1">
      <c r="R28836"/>
      <c r="S28836"/>
    </row>
    <row r="28837" spans="18:19" ht="15" customHeight="1">
      <c r="R28837"/>
      <c r="S28837"/>
    </row>
    <row r="28838" spans="18:19" ht="15" customHeight="1">
      <c r="R28838"/>
      <c r="S28838"/>
    </row>
    <row r="28839" spans="18:19" ht="15" customHeight="1">
      <c r="R28839"/>
      <c r="S28839"/>
    </row>
    <row r="28840" spans="18:19" ht="15" customHeight="1">
      <c r="R28840"/>
      <c r="S28840"/>
    </row>
    <row r="28841" spans="18:19" ht="15" customHeight="1">
      <c r="R28841"/>
      <c r="S28841"/>
    </row>
    <row r="28842" spans="18:19" ht="15" customHeight="1">
      <c r="R28842"/>
      <c r="S28842"/>
    </row>
    <row r="28843" spans="18:19" ht="15" customHeight="1">
      <c r="R28843"/>
      <c r="S28843"/>
    </row>
    <row r="28844" spans="18:19" ht="15" customHeight="1">
      <c r="R28844"/>
      <c r="S28844"/>
    </row>
    <row r="28845" spans="18:19" ht="15" customHeight="1">
      <c r="R28845"/>
      <c r="S28845"/>
    </row>
    <row r="28846" spans="18:19" ht="15" customHeight="1">
      <c r="R28846"/>
      <c r="S28846"/>
    </row>
    <row r="28847" spans="18:19" ht="15" customHeight="1">
      <c r="R28847"/>
      <c r="S28847"/>
    </row>
    <row r="28848" spans="18:19" ht="15" customHeight="1">
      <c r="R28848"/>
      <c r="S28848"/>
    </row>
    <row r="28849" spans="18:19" ht="15" customHeight="1">
      <c r="R28849"/>
      <c r="S28849"/>
    </row>
    <row r="28850" spans="18:19" ht="15" customHeight="1">
      <c r="R28850"/>
      <c r="S28850"/>
    </row>
    <row r="28851" spans="18:19" ht="15" customHeight="1">
      <c r="R28851"/>
      <c r="S28851"/>
    </row>
    <row r="28852" spans="18:19" ht="15" customHeight="1">
      <c r="R28852"/>
      <c r="S28852"/>
    </row>
    <row r="28853" spans="18:19" ht="15" customHeight="1">
      <c r="R28853"/>
      <c r="S28853"/>
    </row>
    <row r="28854" spans="18:19" ht="15" customHeight="1">
      <c r="R28854"/>
      <c r="S28854"/>
    </row>
    <row r="28855" spans="18:19" ht="15" customHeight="1">
      <c r="R28855"/>
      <c r="S28855"/>
    </row>
    <row r="28856" spans="18:19" ht="15" customHeight="1">
      <c r="R28856"/>
      <c r="S28856"/>
    </row>
    <row r="28857" spans="18:19" ht="15" customHeight="1">
      <c r="R28857"/>
      <c r="S28857"/>
    </row>
    <row r="28858" spans="18:19" ht="15" customHeight="1">
      <c r="R28858"/>
      <c r="S28858"/>
    </row>
    <row r="28859" spans="18:19" ht="15" customHeight="1">
      <c r="R28859"/>
      <c r="S28859"/>
    </row>
    <row r="28860" spans="18:19" ht="15" customHeight="1">
      <c r="R28860"/>
      <c r="S28860"/>
    </row>
    <row r="28861" spans="18:19" ht="15" customHeight="1">
      <c r="R28861"/>
      <c r="S28861"/>
    </row>
    <row r="28862" spans="18:19" ht="15" customHeight="1">
      <c r="R28862"/>
      <c r="S28862"/>
    </row>
    <row r="28863" spans="18:19" ht="15" customHeight="1">
      <c r="R28863"/>
      <c r="S28863"/>
    </row>
    <row r="28864" spans="18:19" ht="15" customHeight="1">
      <c r="R28864"/>
      <c r="S28864"/>
    </row>
    <row r="28865" spans="18:19" ht="15" customHeight="1">
      <c r="R28865"/>
      <c r="S28865"/>
    </row>
    <row r="28866" spans="18:19" ht="15" customHeight="1">
      <c r="R28866"/>
      <c r="S28866"/>
    </row>
    <row r="28867" spans="18:19" ht="15" customHeight="1">
      <c r="R28867"/>
      <c r="S28867"/>
    </row>
    <row r="28868" spans="18:19" ht="15" customHeight="1">
      <c r="R28868"/>
      <c r="S28868"/>
    </row>
    <row r="28869" spans="18:19" ht="15" customHeight="1">
      <c r="R28869"/>
      <c r="S28869"/>
    </row>
    <row r="28870" spans="18:19" ht="15" customHeight="1">
      <c r="R28870"/>
      <c r="S28870"/>
    </row>
    <row r="28871" spans="18:19" ht="15" customHeight="1">
      <c r="R28871"/>
      <c r="S28871"/>
    </row>
    <row r="28872" spans="18:19" ht="15" customHeight="1">
      <c r="R28872"/>
      <c r="S28872"/>
    </row>
    <row r="28873" spans="18:19" ht="15" customHeight="1">
      <c r="R28873"/>
      <c r="S28873"/>
    </row>
    <row r="28874" spans="18:19" ht="15" customHeight="1">
      <c r="R28874"/>
      <c r="S28874"/>
    </row>
    <row r="28875" spans="18:19" ht="15" customHeight="1">
      <c r="R28875"/>
      <c r="S28875"/>
    </row>
    <row r="28876" spans="18:19" ht="15" customHeight="1">
      <c r="R28876"/>
      <c r="S28876"/>
    </row>
    <row r="28877" spans="18:19" ht="15" customHeight="1">
      <c r="R28877"/>
      <c r="S28877"/>
    </row>
    <row r="28878" spans="18:19" ht="15" customHeight="1">
      <c r="R28878"/>
      <c r="S28878"/>
    </row>
    <row r="28879" spans="18:19" ht="15" customHeight="1">
      <c r="R28879"/>
      <c r="S28879"/>
    </row>
    <row r="28880" spans="18:19" ht="15" customHeight="1">
      <c r="R28880"/>
      <c r="S28880"/>
    </row>
    <row r="28881" spans="18:19" ht="15" customHeight="1">
      <c r="R28881"/>
      <c r="S28881"/>
    </row>
    <row r="28882" spans="18:19" ht="15" customHeight="1">
      <c r="R28882"/>
      <c r="S28882"/>
    </row>
    <row r="28883" spans="18:19" ht="15" customHeight="1">
      <c r="R28883"/>
      <c r="S28883"/>
    </row>
    <row r="28884" spans="18:19" ht="15" customHeight="1">
      <c r="R28884"/>
      <c r="S28884"/>
    </row>
    <row r="28885" spans="18:19" ht="15" customHeight="1">
      <c r="R28885"/>
      <c r="S28885"/>
    </row>
    <row r="28886" spans="18:19" ht="15" customHeight="1">
      <c r="R28886"/>
      <c r="S28886"/>
    </row>
    <row r="28887" spans="18:19" ht="15" customHeight="1">
      <c r="R28887"/>
      <c r="S28887"/>
    </row>
    <row r="28888" spans="18:19" ht="15" customHeight="1">
      <c r="R28888"/>
      <c r="S28888"/>
    </row>
    <row r="28889" spans="18:19" ht="15" customHeight="1">
      <c r="R28889"/>
      <c r="S28889"/>
    </row>
    <row r="28890" spans="18:19" ht="15" customHeight="1">
      <c r="R28890"/>
      <c r="S28890"/>
    </row>
    <row r="28891" spans="18:19" ht="15" customHeight="1">
      <c r="R28891"/>
      <c r="S28891"/>
    </row>
    <row r="28892" spans="18:19" ht="15" customHeight="1">
      <c r="R28892"/>
      <c r="S28892"/>
    </row>
    <row r="28893" spans="18:19" ht="15" customHeight="1">
      <c r="R28893"/>
      <c r="S28893"/>
    </row>
    <row r="28894" spans="18:19" ht="15" customHeight="1">
      <c r="R28894"/>
      <c r="S28894"/>
    </row>
    <row r="28895" spans="18:19" ht="15" customHeight="1">
      <c r="R28895"/>
      <c r="S28895"/>
    </row>
    <row r="28896" spans="18:19" ht="15" customHeight="1">
      <c r="R28896"/>
      <c r="S28896"/>
    </row>
    <row r="28897" spans="18:19" ht="15" customHeight="1">
      <c r="R28897"/>
      <c r="S28897"/>
    </row>
    <row r="28898" spans="18:19" ht="15" customHeight="1">
      <c r="R28898"/>
      <c r="S28898"/>
    </row>
    <row r="28899" spans="18:19" ht="15" customHeight="1">
      <c r="R28899"/>
      <c r="S28899"/>
    </row>
    <row r="28900" spans="18:19" ht="15" customHeight="1">
      <c r="R28900"/>
      <c r="S28900"/>
    </row>
    <row r="28901" spans="18:19" ht="15" customHeight="1">
      <c r="R28901"/>
      <c r="S28901"/>
    </row>
    <row r="28902" spans="18:19" ht="15" customHeight="1">
      <c r="R28902"/>
      <c r="S28902"/>
    </row>
    <row r="28903" spans="18:19" ht="15" customHeight="1">
      <c r="R28903"/>
      <c r="S28903"/>
    </row>
    <row r="28904" spans="18:19" ht="15" customHeight="1">
      <c r="R28904"/>
      <c r="S28904"/>
    </row>
    <row r="28905" spans="18:19" ht="15" customHeight="1">
      <c r="R28905"/>
      <c r="S28905"/>
    </row>
    <row r="28906" spans="18:19" ht="15" customHeight="1">
      <c r="R28906"/>
      <c r="S28906"/>
    </row>
    <row r="28907" spans="18:19" ht="15" customHeight="1">
      <c r="R28907"/>
      <c r="S28907"/>
    </row>
    <row r="28908" spans="18:19" ht="15" customHeight="1">
      <c r="R28908"/>
      <c r="S28908"/>
    </row>
    <row r="28909" spans="18:19" ht="15" customHeight="1">
      <c r="R28909"/>
      <c r="S28909"/>
    </row>
    <row r="28910" spans="18:19" ht="15" customHeight="1">
      <c r="R28910"/>
      <c r="S28910"/>
    </row>
    <row r="28911" spans="18:19" ht="15" customHeight="1">
      <c r="R28911"/>
      <c r="S28911"/>
    </row>
    <row r="28912" spans="18:19" ht="15" customHeight="1">
      <c r="R28912"/>
      <c r="S28912"/>
    </row>
    <row r="28913" spans="18:19" ht="15" customHeight="1">
      <c r="R28913"/>
      <c r="S28913"/>
    </row>
    <row r="28914" spans="18:19" ht="15" customHeight="1">
      <c r="R28914"/>
      <c r="S28914"/>
    </row>
    <row r="28915" spans="18:19" ht="15" customHeight="1">
      <c r="R28915"/>
      <c r="S28915"/>
    </row>
    <row r="28916" spans="18:19" ht="15" customHeight="1">
      <c r="R28916"/>
      <c r="S28916"/>
    </row>
    <row r="28917" spans="18:19" ht="15" customHeight="1">
      <c r="R28917"/>
      <c r="S28917"/>
    </row>
    <row r="28918" spans="18:19" ht="15" customHeight="1">
      <c r="R28918"/>
      <c r="S28918"/>
    </row>
    <row r="28919" spans="18:19" ht="15" customHeight="1">
      <c r="R28919"/>
      <c r="S28919"/>
    </row>
    <row r="28920" spans="18:19" ht="15" customHeight="1">
      <c r="R28920"/>
      <c r="S28920"/>
    </row>
    <row r="28921" spans="18:19" ht="15" customHeight="1">
      <c r="R28921"/>
      <c r="S28921"/>
    </row>
    <row r="28922" spans="18:19" ht="15" customHeight="1">
      <c r="R28922"/>
      <c r="S28922"/>
    </row>
    <row r="28923" spans="18:19" ht="15" customHeight="1">
      <c r="R28923"/>
      <c r="S28923"/>
    </row>
    <row r="28924" spans="18:19" ht="15" customHeight="1">
      <c r="R28924"/>
      <c r="S28924"/>
    </row>
    <row r="28925" spans="18:19" ht="15" customHeight="1">
      <c r="R28925"/>
      <c r="S28925"/>
    </row>
    <row r="28926" spans="18:19" ht="15" customHeight="1">
      <c r="R28926"/>
      <c r="S28926"/>
    </row>
    <row r="28927" spans="18:19" ht="15" customHeight="1">
      <c r="R28927"/>
      <c r="S28927"/>
    </row>
    <row r="28928" spans="18:19" ht="15" customHeight="1">
      <c r="R28928"/>
      <c r="S28928"/>
    </row>
    <row r="28929" spans="18:19" ht="15" customHeight="1">
      <c r="R28929"/>
      <c r="S28929"/>
    </row>
    <row r="28930" spans="18:19" ht="15" customHeight="1">
      <c r="R28930"/>
      <c r="S28930"/>
    </row>
    <row r="28931" spans="18:19" ht="15" customHeight="1">
      <c r="R28931"/>
      <c r="S28931"/>
    </row>
    <row r="28932" spans="18:19" ht="15" customHeight="1">
      <c r="R28932"/>
      <c r="S28932"/>
    </row>
    <row r="28933" spans="18:19" ht="15" customHeight="1">
      <c r="R28933"/>
      <c r="S28933"/>
    </row>
    <row r="28934" spans="18:19" ht="15" customHeight="1">
      <c r="R28934"/>
      <c r="S28934"/>
    </row>
    <row r="28935" spans="18:19" ht="15" customHeight="1">
      <c r="R28935"/>
      <c r="S28935"/>
    </row>
    <row r="28936" spans="18:19" ht="15" customHeight="1">
      <c r="R28936"/>
      <c r="S28936"/>
    </row>
    <row r="28937" spans="18:19" ht="15" customHeight="1">
      <c r="R28937"/>
      <c r="S28937"/>
    </row>
    <row r="28938" spans="18:19" ht="15" customHeight="1">
      <c r="R28938"/>
      <c r="S28938"/>
    </row>
    <row r="28939" spans="18:19" ht="15" customHeight="1">
      <c r="R28939"/>
      <c r="S28939"/>
    </row>
    <row r="28940" spans="18:19" ht="15" customHeight="1">
      <c r="R28940"/>
      <c r="S28940"/>
    </row>
    <row r="28941" spans="18:19" ht="15" customHeight="1">
      <c r="R28941"/>
      <c r="S28941"/>
    </row>
    <row r="28942" spans="18:19" ht="15" customHeight="1">
      <c r="R28942"/>
      <c r="S28942"/>
    </row>
    <row r="28943" spans="18:19" ht="15" customHeight="1">
      <c r="R28943"/>
      <c r="S28943"/>
    </row>
    <row r="28944" spans="18:19" ht="15" customHeight="1">
      <c r="R28944"/>
      <c r="S28944"/>
    </row>
    <row r="28945" spans="18:19" ht="15" customHeight="1">
      <c r="R28945"/>
      <c r="S28945"/>
    </row>
    <row r="28946" spans="18:19" ht="15" customHeight="1">
      <c r="R28946"/>
      <c r="S28946"/>
    </row>
    <row r="28947" spans="18:19" ht="15" customHeight="1">
      <c r="R28947"/>
      <c r="S28947"/>
    </row>
    <row r="28948" spans="18:19" ht="15" customHeight="1">
      <c r="R28948"/>
      <c r="S28948"/>
    </row>
    <row r="28949" spans="18:19" ht="15" customHeight="1">
      <c r="R28949"/>
      <c r="S28949"/>
    </row>
    <row r="28950" spans="18:19" ht="15" customHeight="1">
      <c r="R28950"/>
      <c r="S28950"/>
    </row>
    <row r="28951" spans="18:19" ht="15" customHeight="1">
      <c r="R28951"/>
      <c r="S28951"/>
    </row>
    <row r="28952" spans="18:19" ht="15" customHeight="1">
      <c r="R28952"/>
      <c r="S28952"/>
    </row>
    <row r="28953" spans="18:19" ht="15" customHeight="1">
      <c r="R28953"/>
      <c r="S28953"/>
    </row>
    <row r="28954" spans="18:19" ht="15" customHeight="1">
      <c r="R28954"/>
      <c r="S28954"/>
    </row>
    <row r="28955" spans="18:19" ht="15" customHeight="1">
      <c r="R28955"/>
      <c r="S28955"/>
    </row>
    <row r="28956" spans="18:19" ht="15" customHeight="1">
      <c r="R28956"/>
      <c r="S28956"/>
    </row>
    <row r="28957" spans="18:19" ht="15" customHeight="1">
      <c r="R28957"/>
      <c r="S28957"/>
    </row>
    <row r="28958" spans="18:19" ht="15" customHeight="1">
      <c r="R28958"/>
      <c r="S28958"/>
    </row>
    <row r="28959" spans="18:19" ht="15" customHeight="1">
      <c r="R28959"/>
      <c r="S28959"/>
    </row>
    <row r="28960" spans="18:19" ht="15" customHeight="1">
      <c r="R28960"/>
      <c r="S28960"/>
    </row>
    <row r="28961" spans="18:19" ht="15" customHeight="1">
      <c r="R28961"/>
      <c r="S28961"/>
    </row>
    <row r="28962" spans="18:19" ht="15" customHeight="1">
      <c r="R28962"/>
      <c r="S28962"/>
    </row>
    <row r="28963" spans="18:19" ht="15" customHeight="1">
      <c r="R28963"/>
      <c r="S28963"/>
    </row>
    <row r="28964" spans="18:19" ht="15" customHeight="1">
      <c r="R28964"/>
      <c r="S28964"/>
    </row>
    <row r="28965" spans="18:19" ht="15" customHeight="1">
      <c r="R28965"/>
      <c r="S28965"/>
    </row>
    <row r="28966" spans="18:19" ht="15" customHeight="1">
      <c r="R28966"/>
      <c r="S28966"/>
    </row>
    <row r="28967" spans="18:19" ht="15" customHeight="1">
      <c r="R28967"/>
      <c r="S28967"/>
    </row>
    <row r="28968" spans="18:19" ht="15" customHeight="1">
      <c r="R28968"/>
      <c r="S28968"/>
    </row>
    <row r="28969" spans="18:19" ht="15" customHeight="1">
      <c r="R28969"/>
      <c r="S28969"/>
    </row>
    <row r="28970" spans="18:19" ht="15" customHeight="1">
      <c r="R28970"/>
      <c r="S28970"/>
    </row>
    <row r="28971" spans="18:19" ht="15" customHeight="1">
      <c r="R28971"/>
      <c r="S28971"/>
    </row>
    <row r="28972" spans="18:19" ht="15" customHeight="1">
      <c r="R28972"/>
      <c r="S28972"/>
    </row>
    <row r="28973" spans="18:19" ht="15" customHeight="1">
      <c r="R28973"/>
      <c r="S28973"/>
    </row>
    <row r="28974" spans="18:19" ht="15" customHeight="1">
      <c r="R28974"/>
      <c r="S28974"/>
    </row>
    <row r="28975" spans="18:19" ht="15" customHeight="1">
      <c r="R28975"/>
      <c r="S28975"/>
    </row>
    <row r="28976" spans="18:19" ht="15" customHeight="1">
      <c r="R28976"/>
      <c r="S28976"/>
    </row>
    <row r="28977" spans="18:19" ht="15" customHeight="1">
      <c r="R28977"/>
      <c r="S28977"/>
    </row>
    <row r="28978" spans="18:19" ht="15" customHeight="1">
      <c r="R28978"/>
      <c r="S28978"/>
    </row>
    <row r="28979" spans="18:19" ht="15" customHeight="1">
      <c r="R28979"/>
      <c r="S28979"/>
    </row>
    <row r="28980" spans="18:19" ht="15" customHeight="1">
      <c r="R28980"/>
      <c r="S28980"/>
    </row>
    <row r="28981" spans="18:19" ht="15" customHeight="1">
      <c r="R28981"/>
      <c r="S28981"/>
    </row>
    <row r="28982" spans="18:19" ht="15" customHeight="1">
      <c r="R28982"/>
      <c r="S28982"/>
    </row>
    <row r="28983" spans="18:19" ht="15" customHeight="1">
      <c r="R28983"/>
      <c r="S28983"/>
    </row>
    <row r="28984" spans="18:19" ht="15" customHeight="1">
      <c r="R28984"/>
      <c r="S28984"/>
    </row>
    <row r="28985" spans="18:19" ht="15" customHeight="1">
      <c r="R28985"/>
      <c r="S28985"/>
    </row>
    <row r="28986" spans="18:19" ht="15" customHeight="1">
      <c r="R28986"/>
      <c r="S28986"/>
    </row>
    <row r="28987" spans="18:19" ht="15" customHeight="1">
      <c r="R28987"/>
      <c r="S28987"/>
    </row>
    <row r="28988" spans="18:19" ht="15" customHeight="1">
      <c r="R28988"/>
      <c r="S28988"/>
    </row>
    <row r="28989" spans="18:19" ht="15" customHeight="1">
      <c r="R28989"/>
      <c r="S28989"/>
    </row>
    <row r="28990" spans="18:19" ht="15" customHeight="1">
      <c r="R28990"/>
      <c r="S28990"/>
    </row>
    <row r="28991" spans="18:19" ht="15" customHeight="1">
      <c r="R28991"/>
      <c r="S28991"/>
    </row>
    <row r="28992" spans="18:19" ht="15" customHeight="1">
      <c r="R28992"/>
      <c r="S28992"/>
    </row>
    <row r="28993" spans="18:19" ht="15" customHeight="1">
      <c r="R28993"/>
      <c r="S28993"/>
    </row>
    <row r="28994" spans="18:19" ht="15" customHeight="1">
      <c r="R28994"/>
      <c r="S28994"/>
    </row>
    <row r="28995" spans="18:19" ht="15" customHeight="1">
      <c r="R28995"/>
      <c r="S28995"/>
    </row>
    <row r="28996" spans="18:19" ht="15" customHeight="1">
      <c r="R28996"/>
      <c r="S28996"/>
    </row>
    <row r="28997" spans="18:19" ht="15" customHeight="1">
      <c r="R28997"/>
      <c r="S28997"/>
    </row>
    <row r="28998" spans="18:19" ht="15" customHeight="1">
      <c r="R28998"/>
      <c r="S28998"/>
    </row>
    <row r="28999" spans="18:19" ht="15" customHeight="1">
      <c r="R28999"/>
      <c r="S28999"/>
    </row>
    <row r="29000" spans="18:19" ht="15" customHeight="1">
      <c r="R29000"/>
      <c r="S29000"/>
    </row>
    <row r="29001" spans="18:19" ht="15" customHeight="1">
      <c r="R29001"/>
      <c r="S29001"/>
    </row>
    <row r="29002" spans="18:19" ht="15" customHeight="1">
      <c r="R29002"/>
      <c r="S29002"/>
    </row>
    <row r="29003" spans="18:19" ht="15" customHeight="1">
      <c r="R29003"/>
      <c r="S29003"/>
    </row>
    <row r="29004" spans="18:19" ht="15" customHeight="1">
      <c r="R29004"/>
      <c r="S29004"/>
    </row>
    <row r="29005" spans="18:19" ht="15" customHeight="1">
      <c r="R29005"/>
      <c r="S29005"/>
    </row>
    <row r="29006" spans="18:19" ht="15" customHeight="1">
      <c r="R29006"/>
      <c r="S29006"/>
    </row>
    <row r="29007" spans="18:19" ht="15" customHeight="1">
      <c r="R29007"/>
      <c r="S29007"/>
    </row>
    <row r="29008" spans="18:19" ht="15" customHeight="1">
      <c r="R29008"/>
      <c r="S29008"/>
    </row>
    <row r="29009" spans="18:19" ht="15" customHeight="1">
      <c r="R29009"/>
      <c r="S29009"/>
    </row>
    <row r="29010" spans="18:19" ht="15" customHeight="1">
      <c r="R29010"/>
      <c r="S29010"/>
    </row>
    <row r="29011" spans="18:19" ht="15" customHeight="1">
      <c r="R29011"/>
      <c r="S29011"/>
    </row>
    <row r="29012" spans="18:19" ht="15" customHeight="1">
      <c r="R29012"/>
      <c r="S29012"/>
    </row>
    <row r="29013" spans="18:19" ht="15" customHeight="1">
      <c r="R29013"/>
      <c r="S29013"/>
    </row>
    <row r="29014" spans="18:19" ht="15" customHeight="1">
      <c r="R29014"/>
      <c r="S29014"/>
    </row>
    <row r="29015" spans="18:19" ht="15" customHeight="1">
      <c r="R29015"/>
      <c r="S29015"/>
    </row>
    <row r="29016" spans="18:19" ht="15" customHeight="1">
      <c r="R29016"/>
      <c r="S29016"/>
    </row>
    <row r="29017" spans="18:19" ht="15" customHeight="1">
      <c r="R29017"/>
      <c r="S29017"/>
    </row>
    <row r="29018" spans="18:19" ht="15" customHeight="1">
      <c r="R29018"/>
      <c r="S29018"/>
    </row>
    <row r="29019" spans="18:19" ht="15" customHeight="1">
      <c r="R29019"/>
      <c r="S29019"/>
    </row>
    <row r="29020" spans="18:19" ht="15" customHeight="1">
      <c r="R29020"/>
      <c r="S29020"/>
    </row>
    <row r="29021" spans="18:19" ht="15" customHeight="1">
      <c r="R29021"/>
      <c r="S29021"/>
    </row>
    <row r="29022" spans="18:19" ht="15" customHeight="1">
      <c r="R29022"/>
      <c r="S29022"/>
    </row>
    <row r="29023" spans="18:19" ht="15" customHeight="1">
      <c r="R29023"/>
      <c r="S29023"/>
    </row>
    <row r="29024" spans="18:19" ht="15" customHeight="1">
      <c r="R29024"/>
      <c r="S29024"/>
    </row>
    <row r="29025" spans="18:19" ht="15" customHeight="1">
      <c r="R29025"/>
      <c r="S29025"/>
    </row>
    <row r="29026" spans="18:19" ht="15" customHeight="1">
      <c r="R29026"/>
      <c r="S29026"/>
    </row>
    <row r="29027" spans="18:19" ht="15" customHeight="1">
      <c r="R29027"/>
      <c r="S29027"/>
    </row>
    <row r="29028" spans="18:19" ht="15" customHeight="1">
      <c r="R29028"/>
      <c r="S29028"/>
    </row>
    <row r="29029" spans="18:19" ht="15" customHeight="1">
      <c r="R29029"/>
      <c r="S29029"/>
    </row>
    <row r="29030" spans="18:19" ht="15" customHeight="1">
      <c r="R29030"/>
      <c r="S29030"/>
    </row>
    <row r="29031" spans="18:19" ht="15" customHeight="1">
      <c r="R29031"/>
      <c r="S29031"/>
    </row>
    <row r="29032" spans="18:19" ht="15" customHeight="1">
      <c r="R29032"/>
      <c r="S29032"/>
    </row>
    <row r="29033" spans="18:19" ht="15" customHeight="1">
      <c r="R29033"/>
      <c r="S29033"/>
    </row>
    <row r="29034" spans="18:19" ht="15" customHeight="1">
      <c r="R29034"/>
      <c r="S29034"/>
    </row>
    <row r="29035" spans="18:19" ht="15" customHeight="1">
      <c r="R29035"/>
      <c r="S29035"/>
    </row>
    <row r="29036" spans="18:19" ht="15" customHeight="1">
      <c r="R29036"/>
      <c r="S29036"/>
    </row>
    <row r="29037" spans="18:19" ht="15" customHeight="1">
      <c r="R29037"/>
      <c r="S29037"/>
    </row>
    <row r="29038" spans="18:19" ht="15" customHeight="1">
      <c r="R29038"/>
      <c r="S29038"/>
    </row>
    <row r="29039" spans="18:19" ht="15" customHeight="1">
      <c r="R29039"/>
      <c r="S29039"/>
    </row>
    <row r="29040" spans="18:19" ht="15" customHeight="1">
      <c r="R29040"/>
      <c r="S29040"/>
    </row>
    <row r="29041" spans="18:19" ht="15" customHeight="1">
      <c r="R29041"/>
      <c r="S29041"/>
    </row>
    <row r="29042" spans="18:19" ht="15" customHeight="1">
      <c r="R29042"/>
      <c r="S29042"/>
    </row>
    <row r="29043" spans="18:19" ht="15" customHeight="1">
      <c r="R29043"/>
      <c r="S29043"/>
    </row>
    <row r="29044" spans="18:19" ht="15" customHeight="1">
      <c r="R29044"/>
      <c r="S29044"/>
    </row>
    <row r="29045" spans="18:19" ht="15" customHeight="1">
      <c r="R29045"/>
      <c r="S29045"/>
    </row>
    <row r="29046" spans="18:19" ht="15" customHeight="1">
      <c r="R29046"/>
      <c r="S29046"/>
    </row>
    <row r="29047" spans="18:19" ht="15" customHeight="1">
      <c r="R29047"/>
      <c r="S29047"/>
    </row>
    <row r="29048" spans="18:19" ht="15" customHeight="1">
      <c r="R29048"/>
      <c r="S29048"/>
    </row>
    <row r="29049" spans="18:19" ht="15" customHeight="1">
      <c r="R29049"/>
      <c r="S29049"/>
    </row>
    <row r="29050" spans="18:19" ht="15" customHeight="1">
      <c r="R29050"/>
      <c r="S29050"/>
    </row>
    <row r="29051" spans="18:19" ht="15" customHeight="1">
      <c r="R29051"/>
      <c r="S29051"/>
    </row>
    <row r="29052" spans="18:19" ht="15" customHeight="1">
      <c r="R29052"/>
      <c r="S29052"/>
    </row>
    <row r="29053" spans="18:19" ht="15" customHeight="1">
      <c r="R29053"/>
      <c r="S29053"/>
    </row>
    <row r="29054" spans="18:19" ht="15" customHeight="1">
      <c r="R29054"/>
      <c r="S29054"/>
    </row>
    <row r="29055" spans="18:19" ht="15" customHeight="1">
      <c r="R29055"/>
      <c r="S29055"/>
    </row>
    <row r="29056" spans="18:19" ht="15" customHeight="1">
      <c r="R29056"/>
      <c r="S29056"/>
    </row>
    <row r="29057" spans="18:19" ht="15" customHeight="1">
      <c r="R29057"/>
      <c r="S29057"/>
    </row>
    <row r="29058" spans="18:19" ht="15" customHeight="1">
      <c r="R29058"/>
      <c r="S29058"/>
    </row>
    <row r="29059" spans="18:19" ht="15" customHeight="1">
      <c r="R29059"/>
      <c r="S29059"/>
    </row>
    <row r="29060" spans="18:19" ht="15" customHeight="1">
      <c r="R29060"/>
      <c r="S29060"/>
    </row>
    <row r="29061" spans="18:19" ht="15" customHeight="1">
      <c r="R29061"/>
      <c r="S29061"/>
    </row>
    <row r="29062" spans="18:19" ht="15" customHeight="1">
      <c r="R29062"/>
      <c r="S29062"/>
    </row>
    <row r="29063" spans="18:19" ht="15" customHeight="1">
      <c r="R29063"/>
      <c r="S29063"/>
    </row>
    <row r="29064" spans="18:19" ht="15" customHeight="1">
      <c r="R29064"/>
      <c r="S29064"/>
    </row>
    <row r="29065" spans="18:19" ht="15" customHeight="1">
      <c r="R29065"/>
      <c r="S29065"/>
    </row>
    <row r="29066" spans="18:19" ht="15" customHeight="1">
      <c r="R29066"/>
      <c r="S29066"/>
    </row>
    <row r="29067" spans="18:19" ht="15" customHeight="1">
      <c r="R29067"/>
      <c r="S29067"/>
    </row>
    <row r="29068" spans="18:19" ht="15" customHeight="1">
      <c r="R29068"/>
      <c r="S29068"/>
    </row>
    <row r="29069" spans="18:19" ht="15" customHeight="1">
      <c r="R29069"/>
      <c r="S29069"/>
    </row>
    <row r="29070" spans="18:19" ht="15" customHeight="1">
      <c r="R29070"/>
      <c r="S29070"/>
    </row>
    <row r="29071" spans="18:19" ht="15" customHeight="1">
      <c r="R29071"/>
      <c r="S29071"/>
    </row>
    <row r="29072" spans="18:19" ht="15" customHeight="1">
      <c r="R29072"/>
      <c r="S29072"/>
    </row>
    <row r="29073" spans="18:19" ht="15" customHeight="1">
      <c r="R29073"/>
      <c r="S29073"/>
    </row>
    <row r="29074" spans="18:19" ht="15" customHeight="1">
      <c r="R29074"/>
      <c r="S29074"/>
    </row>
    <row r="29075" spans="18:19" ht="15" customHeight="1">
      <c r="R29075"/>
      <c r="S29075"/>
    </row>
    <row r="29076" spans="18:19" ht="15" customHeight="1">
      <c r="R29076"/>
      <c r="S29076"/>
    </row>
    <row r="29077" spans="18:19" ht="15" customHeight="1">
      <c r="R29077"/>
      <c r="S29077"/>
    </row>
    <row r="29078" spans="18:19" ht="15" customHeight="1">
      <c r="R29078"/>
      <c r="S29078"/>
    </row>
    <row r="29079" spans="18:19" ht="15" customHeight="1">
      <c r="R29079"/>
      <c r="S29079"/>
    </row>
    <row r="29080" spans="18:19" ht="15" customHeight="1">
      <c r="R29080"/>
      <c r="S29080"/>
    </row>
    <row r="29081" spans="18:19" ht="15" customHeight="1">
      <c r="R29081"/>
      <c r="S29081"/>
    </row>
    <row r="29082" spans="18:19" ht="15" customHeight="1">
      <c r="R29082"/>
      <c r="S29082"/>
    </row>
    <row r="29083" spans="18:19" ht="15" customHeight="1">
      <c r="R29083"/>
      <c r="S29083"/>
    </row>
    <row r="29084" spans="18:19" ht="15" customHeight="1">
      <c r="R29084"/>
      <c r="S29084"/>
    </row>
    <row r="29085" spans="18:19" ht="15" customHeight="1">
      <c r="R29085"/>
      <c r="S29085"/>
    </row>
    <row r="29086" spans="18:19" ht="15" customHeight="1">
      <c r="R29086"/>
      <c r="S29086"/>
    </row>
    <row r="29087" spans="18:19" ht="15" customHeight="1">
      <c r="R29087"/>
      <c r="S29087"/>
    </row>
    <row r="29088" spans="18:19" ht="15" customHeight="1">
      <c r="R29088"/>
      <c r="S29088"/>
    </row>
    <row r="29089" spans="18:19" ht="15" customHeight="1">
      <c r="R29089"/>
      <c r="S29089"/>
    </row>
    <row r="29090" spans="18:19" ht="15" customHeight="1">
      <c r="R29090"/>
      <c r="S29090"/>
    </row>
    <row r="29091" spans="18:19" ht="15" customHeight="1">
      <c r="R29091"/>
      <c r="S29091"/>
    </row>
    <row r="29092" spans="18:19" ht="15" customHeight="1">
      <c r="R29092"/>
      <c r="S29092"/>
    </row>
    <row r="29093" spans="18:19" ht="15" customHeight="1">
      <c r="R29093"/>
      <c r="S29093"/>
    </row>
    <row r="29094" spans="18:19" ht="15" customHeight="1">
      <c r="R29094"/>
      <c r="S29094"/>
    </row>
    <row r="29095" spans="18:19" ht="15" customHeight="1">
      <c r="R29095"/>
      <c r="S29095"/>
    </row>
    <row r="29096" spans="18:19" ht="15" customHeight="1">
      <c r="R29096"/>
      <c r="S29096"/>
    </row>
    <row r="29097" spans="18:19" ht="15" customHeight="1">
      <c r="R29097"/>
      <c r="S29097"/>
    </row>
    <row r="29098" spans="18:19" ht="15" customHeight="1">
      <c r="R29098"/>
      <c r="S29098"/>
    </row>
    <row r="29099" spans="18:19" ht="15" customHeight="1">
      <c r="R29099"/>
      <c r="S29099"/>
    </row>
    <row r="29100" spans="18:19" ht="15" customHeight="1">
      <c r="R29100"/>
      <c r="S29100"/>
    </row>
    <row r="29101" spans="18:19" ht="15" customHeight="1">
      <c r="R29101"/>
      <c r="S29101"/>
    </row>
    <row r="29102" spans="18:19" ht="15" customHeight="1">
      <c r="R29102"/>
      <c r="S29102"/>
    </row>
    <row r="29103" spans="18:19" ht="15" customHeight="1">
      <c r="R29103"/>
      <c r="S29103"/>
    </row>
    <row r="29104" spans="18:19" ht="15" customHeight="1">
      <c r="R29104"/>
      <c r="S29104"/>
    </row>
    <row r="29105" spans="18:19" ht="15" customHeight="1">
      <c r="R29105"/>
      <c r="S29105"/>
    </row>
    <row r="29106" spans="18:19" ht="15" customHeight="1">
      <c r="R29106"/>
      <c r="S29106"/>
    </row>
    <row r="29107" spans="18:19" ht="15" customHeight="1">
      <c r="R29107"/>
      <c r="S29107"/>
    </row>
    <row r="29108" spans="18:19" ht="15" customHeight="1">
      <c r="R29108"/>
      <c r="S29108"/>
    </row>
    <row r="29109" spans="18:19" ht="15" customHeight="1">
      <c r="R29109"/>
      <c r="S29109"/>
    </row>
    <row r="29110" spans="18:19" ht="15" customHeight="1">
      <c r="R29110"/>
      <c r="S29110"/>
    </row>
    <row r="29111" spans="18:19" ht="15" customHeight="1">
      <c r="R29111"/>
      <c r="S29111"/>
    </row>
    <row r="29112" spans="18:19" ht="15" customHeight="1">
      <c r="R29112"/>
      <c r="S29112"/>
    </row>
    <row r="29113" spans="18:19" ht="15" customHeight="1">
      <c r="R29113"/>
      <c r="S29113"/>
    </row>
    <row r="29114" spans="18:19" ht="15" customHeight="1">
      <c r="R29114"/>
      <c r="S29114"/>
    </row>
    <row r="29115" spans="18:19" ht="15" customHeight="1">
      <c r="R29115"/>
      <c r="S29115"/>
    </row>
    <row r="29116" spans="18:19" ht="15" customHeight="1">
      <c r="R29116"/>
      <c r="S29116"/>
    </row>
    <row r="29117" spans="18:19" ht="15" customHeight="1">
      <c r="R29117"/>
      <c r="S29117"/>
    </row>
    <row r="29118" spans="18:19" ht="15" customHeight="1">
      <c r="R29118"/>
      <c r="S29118"/>
    </row>
    <row r="29119" spans="18:19" ht="15" customHeight="1">
      <c r="R29119"/>
      <c r="S29119"/>
    </row>
    <row r="29120" spans="18:19" ht="15" customHeight="1">
      <c r="R29120"/>
      <c r="S29120"/>
    </row>
    <row r="29121" spans="18:19" ht="15" customHeight="1">
      <c r="R29121"/>
      <c r="S29121"/>
    </row>
    <row r="29122" spans="18:19" ht="15" customHeight="1">
      <c r="R29122"/>
      <c r="S29122"/>
    </row>
    <row r="29123" spans="18:19" ht="15" customHeight="1">
      <c r="R29123"/>
      <c r="S29123"/>
    </row>
    <row r="29124" spans="18:19" ht="15" customHeight="1">
      <c r="R29124"/>
      <c r="S29124"/>
    </row>
    <row r="29125" spans="18:19" ht="15" customHeight="1">
      <c r="R29125"/>
      <c r="S29125"/>
    </row>
    <row r="29126" spans="18:19" ht="15" customHeight="1">
      <c r="R29126"/>
      <c r="S29126"/>
    </row>
    <row r="29127" spans="18:19" ht="15" customHeight="1">
      <c r="R29127"/>
      <c r="S29127"/>
    </row>
    <row r="29128" spans="18:19" ht="15" customHeight="1">
      <c r="R29128"/>
      <c r="S29128"/>
    </row>
    <row r="29129" spans="18:19" ht="15" customHeight="1">
      <c r="R29129"/>
      <c r="S29129"/>
    </row>
    <row r="29130" spans="18:19" ht="15" customHeight="1">
      <c r="R29130"/>
      <c r="S29130"/>
    </row>
    <row r="29131" spans="18:19" ht="15" customHeight="1">
      <c r="R29131"/>
      <c r="S29131"/>
    </row>
    <row r="29132" spans="18:19" ht="15" customHeight="1">
      <c r="R29132"/>
      <c r="S29132"/>
    </row>
    <row r="29133" spans="18:19" ht="15" customHeight="1">
      <c r="R29133"/>
      <c r="S29133"/>
    </row>
    <row r="29134" spans="18:19" ht="15" customHeight="1">
      <c r="R29134"/>
      <c r="S29134"/>
    </row>
    <row r="29135" spans="18:19" ht="15" customHeight="1">
      <c r="R29135"/>
      <c r="S29135"/>
    </row>
    <row r="29136" spans="18:19" ht="15" customHeight="1">
      <c r="R29136"/>
      <c r="S29136"/>
    </row>
    <row r="29137" spans="18:19" ht="15" customHeight="1">
      <c r="R29137"/>
      <c r="S29137"/>
    </row>
    <row r="29138" spans="18:19" ht="15" customHeight="1">
      <c r="R29138"/>
      <c r="S29138"/>
    </row>
    <row r="29139" spans="18:19" ht="15" customHeight="1">
      <c r="R29139"/>
      <c r="S29139"/>
    </row>
    <row r="29140" spans="18:19" ht="15" customHeight="1">
      <c r="R29140"/>
      <c r="S29140"/>
    </row>
    <row r="29141" spans="18:19" ht="15" customHeight="1">
      <c r="R29141"/>
      <c r="S29141"/>
    </row>
    <row r="29142" spans="18:19" ht="15" customHeight="1">
      <c r="R29142"/>
      <c r="S29142"/>
    </row>
    <row r="29143" spans="18:19" ht="15" customHeight="1">
      <c r="R29143"/>
      <c r="S29143"/>
    </row>
    <row r="29144" spans="18:19" ht="15" customHeight="1">
      <c r="R29144"/>
      <c r="S29144"/>
    </row>
    <row r="29145" spans="18:19" ht="15" customHeight="1">
      <c r="R29145"/>
      <c r="S29145"/>
    </row>
    <row r="29146" spans="18:19" ht="15" customHeight="1">
      <c r="R29146"/>
      <c r="S29146"/>
    </row>
    <row r="29147" spans="18:19" ht="15" customHeight="1">
      <c r="R29147"/>
      <c r="S29147"/>
    </row>
    <row r="29148" spans="18:19" ht="15" customHeight="1">
      <c r="R29148"/>
      <c r="S29148"/>
    </row>
    <row r="29149" spans="18:19" ht="15" customHeight="1">
      <c r="R29149"/>
      <c r="S29149"/>
    </row>
    <row r="29150" spans="18:19" ht="15" customHeight="1">
      <c r="R29150"/>
      <c r="S29150"/>
    </row>
    <row r="29151" spans="18:19" ht="15" customHeight="1">
      <c r="R29151"/>
      <c r="S29151"/>
    </row>
    <row r="29152" spans="18:19" ht="15" customHeight="1">
      <c r="R29152"/>
      <c r="S29152"/>
    </row>
    <row r="29153" spans="18:19" ht="15" customHeight="1">
      <c r="R29153"/>
      <c r="S29153"/>
    </row>
    <row r="29154" spans="18:19" ht="15" customHeight="1">
      <c r="R29154"/>
      <c r="S29154"/>
    </row>
    <row r="29155" spans="18:19" ht="15" customHeight="1">
      <c r="R29155"/>
      <c r="S29155"/>
    </row>
    <row r="29156" spans="18:19" ht="15" customHeight="1">
      <c r="R29156"/>
      <c r="S29156"/>
    </row>
    <row r="29157" spans="18:19" ht="15" customHeight="1">
      <c r="R29157"/>
      <c r="S29157"/>
    </row>
    <row r="29158" spans="18:19" ht="15" customHeight="1">
      <c r="R29158"/>
      <c r="S29158"/>
    </row>
    <row r="29159" spans="18:19" ht="15" customHeight="1">
      <c r="R29159"/>
      <c r="S29159"/>
    </row>
    <row r="29160" spans="18:19" ht="15" customHeight="1">
      <c r="R29160"/>
      <c r="S29160"/>
    </row>
    <row r="29161" spans="18:19" ht="15" customHeight="1">
      <c r="R29161"/>
      <c r="S29161"/>
    </row>
    <row r="29162" spans="18:19" ht="15" customHeight="1">
      <c r="R29162"/>
      <c r="S29162"/>
    </row>
    <row r="29163" spans="18:19" ht="15" customHeight="1">
      <c r="R29163"/>
      <c r="S29163"/>
    </row>
    <row r="29164" spans="18:19" ht="15" customHeight="1">
      <c r="R29164"/>
      <c r="S29164"/>
    </row>
    <row r="29165" spans="18:19" ht="15" customHeight="1">
      <c r="R29165"/>
      <c r="S29165"/>
    </row>
    <row r="29166" spans="18:19" ht="15" customHeight="1">
      <c r="R29166"/>
      <c r="S29166"/>
    </row>
    <row r="29167" spans="18:19" ht="15" customHeight="1">
      <c r="R29167"/>
      <c r="S29167"/>
    </row>
    <row r="29168" spans="18:19" ht="15" customHeight="1">
      <c r="R29168"/>
      <c r="S29168"/>
    </row>
    <row r="29169" spans="18:19" ht="15" customHeight="1">
      <c r="R29169"/>
      <c r="S29169"/>
    </row>
    <row r="29170" spans="18:19" ht="15" customHeight="1">
      <c r="R29170"/>
      <c r="S29170"/>
    </row>
    <row r="29171" spans="18:19" ht="15" customHeight="1">
      <c r="R29171"/>
      <c r="S29171"/>
    </row>
    <row r="29172" spans="18:19" ht="15" customHeight="1">
      <c r="R29172"/>
      <c r="S29172"/>
    </row>
    <row r="29173" spans="18:19" ht="15" customHeight="1">
      <c r="R29173"/>
      <c r="S29173"/>
    </row>
    <row r="29174" spans="18:19" ht="15" customHeight="1">
      <c r="R29174"/>
      <c r="S29174"/>
    </row>
    <row r="29175" spans="18:19" ht="15" customHeight="1">
      <c r="R29175"/>
      <c r="S29175"/>
    </row>
    <row r="29176" spans="18:19" ht="15" customHeight="1">
      <c r="R29176"/>
      <c r="S29176"/>
    </row>
    <row r="29177" spans="18:19" ht="15" customHeight="1">
      <c r="R29177"/>
      <c r="S29177"/>
    </row>
    <row r="29178" spans="18:19" ht="15" customHeight="1">
      <c r="R29178"/>
      <c r="S29178"/>
    </row>
    <row r="29179" spans="18:19" ht="15" customHeight="1">
      <c r="R29179"/>
      <c r="S29179"/>
    </row>
    <row r="29180" spans="18:19" ht="15" customHeight="1">
      <c r="R29180"/>
      <c r="S29180"/>
    </row>
    <row r="29181" spans="18:19" ht="15" customHeight="1">
      <c r="R29181"/>
      <c r="S29181"/>
    </row>
    <row r="29182" spans="18:19" ht="15" customHeight="1">
      <c r="R29182"/>
      <c r="S29182"/>
    </row>
    <row r="29183" spans="18:19" ht="15" customHeight="1">
      <c r="R29183"/>
      <c r="S29183"/>
    </row>
    <row r="29184" spans="18:19" ht="15" customHeight="1">
      <c r="R29184"/>
      <c r="S29184"/>
    </row>
    <row r="29185" spans="18:19" ht="15" customHeight="1">
      <c r="R29185"/>
      <c r="S29185"/>
    </row>
    <row r="29186" spans="18:19" ht="15" customHeight="1">
      <c r="R29186"/>
      <c r="S29186"/>
    </row>
    <row r="29187" spans="18:19" ht="15" customHeight="1">
      <c r="R29187"/>
      <c r="S29187"/>
    </row>
    <row r="29188" spans="18:19" ht="15" customHeight="1">
      <c r="R29188"/>
      <c r="S29188"/>
    </row>
    <row r="29189" spans="18:19" ht="15" customHeight="1">
      <c r="R29189"/>
      <c r="S29189"/>
    </row>
    <row r="29190" spans="18:19" ht="15" customHeight="1">
      <c r="R29190"/>
      <c r="S29190"/>
    </row>
    <row r="29191" spans="18:19" ht="15" customHeight="1">
      <c r="R29191"/>
      <c r="S29191"/>
    </row>
    <row r="29192" spans="18:19" ht="15" customHeight="1">
      <c r="R29192"/>
      <c r="S29192"/>
    </row>
    <row r="29193" spans="18:19" ht="15" customHeight="1">
      <c r="R29193"/>
      <c r="S29193"/>
    </row>
    <row r="29194" spans="18:19" ht="15" customHeight="1">
      <c r="R29194"/>
      <c r="S29194"/>
    </row>
    <row r="29195" spans="18:19" ht="15" customHeight="1">
      <c r="R29195"/>
      <c r="S29195"/>
    </row>
    <row r="29196" spans="18:19" ht="15" customHeight="1">
      <c r="R29196"/>
      <c r="S29196"/>
    </row>
    <row r="29197" spans="18:19" ht="15" customHeight="1">
      <c r="R29197"/>
      <c r="S29197"/>
    </row>
    <row r="29198" spans="18:19" ht="15" customHeight="1">
      <c r="R29198"/>
      <c r="S29198"/>
    </row>
    <row r="29199" spans="18:19" ht="15" customHeight="1">
      <c r="R29199"/>
      <c r="S29199"/>
    </row>
    <row r="29200" spans="18:19" ht="15" customHeight="1">
      <c r="R29200"/>
      <c r="S29200"/>
    </row>
    <row r="29201" spans="18:19" ht="15" customHeight="1">
      <c r="R29201"/>
      <c r="S29201"/>
    </row>
    <row r="29202" spans="18:19" ht="15" customHeight="1">
      <c r="R29202"/>
      <c r="S29202"/>
    </row>
    <row r="29203" spans="18:19" ht="15" customHeight="1">
      <c r="R29203"/>
      <c r="S29203"/>
    </row>
    <row r="29204" spans="18:19" ht="15" customHeight="1">
      <c r="R29204"/>
      <c r="S29204"/>
    </row>
    <row r="29205" spans="18:19" ht="15" customHeight="1">
      <c r="R29205"/>
      <c r="S29205"/>
    </row>
    <row r="29206" spans="18:19" ht="15" customHeight="1">
      <c r="R29206"/>
      <c r="S29206"/>
    </row>
    <row r="29207" spans="18:19" ht="15" customHeight="1">
      <c r="R29207"/>
      <c r="S29207"/>
    </row>
    <row r="29208" spans="18:19" ht="15" customHeight="1">
      <c r="R29208"/>
      <c r="S29208"/>
    </row>
    <row r="29209" spans="18:19" ht="15" customHeight="1">
      <c r="R29209"/>
      <c r="S29209"/>
    </row>
    <row r="29210" spans="18:19" ht="15" customHeight="1">
      <c r="R29210"/>
      <c r="S29210"/>
    </row>
    <row r="29211" spans="18:19" ht="15" customHeight="1">
      <c r="R29211"/>
      <c r="S29211"/>
    </row>
    <row r="29212" spans="18:19" ht="15" customHeight="1">
      <c r="R29212"/>
      <c r="S29212"/>
    </row>
    <row r="29213" spans="18:19" ht="15" customHeight="1">
      <c r="R29213"/>
      <c r="S29213"/>
    </row>
    <row r="29214" spans="18:19" ht="15" customHeight="1">
      <c r="R29214"/>
      <c r="S29214"/>
    </row>
    <row r="29215" spans="18:19" ht="15" customHeight="1">
      <c r="R29215"/>
      <c r="S29215"/>
    </row>
    <row r="29216" spans="18:19" ht="15" customHeight="1">
      <c r="R29216"/>
      <c r="S29216"/>
    </row>
    <row r="29217" spans="18:19" ht="15" customHeight="1">
      <c r="R29217"/>
      <c r="S29217"/>
    </row>
    <row r="29218" spans="18:19" ht="15" customHeight="1">
      <c r="R29218"/>
      <c r="S29218"/>
    </row>
    <row r="29219" spans="18:19" ht="15" customHeight="1">
      <c r="R29219"/>
      <c r="S29219"/>
    </row>
    <row r="29220" spans="18:19" ht="15" customHeight="1">
      <c r="R29220"/>
      <c r="S29220"/>
    </row>
    <row r="29221" spans="18:19" ht="15" customHeight="1">
      <c r="R29221"/>
      <c r="S29221"/>
    </row>
    <row r="29222" spans="18:19" ht="15" customHeight="1">
      <c r="R29222"/>
      <c r="S29222"/>
    </row>
    <row r="29223" spans="18:19" ht="15" customHeight="1">
      <c r="R29223"/>
      <c r="S29223"/>
    </row>
    <row r="29224" spans="18:19" ht="15" customHeight="1">
      <c r="R29224"/>
      <c r="S29224"/>
    </row>
    <row r="29225" spans="18:19" ht="15" customHeight="1">
      <c r="R29225"/>
      <c r="S29225"/>
    </row>
    <row r="29226" spans="18:19" ht="15" customHeight="1">
      <c r="R29226"/>
      <c r="S29226"/>
    </row>
    <row r="29227" spans="18:19" ht="15" customHeight="1">
      <c r="R29227"/>
      <c r="S29227"/>
    </row>
    <row r="29228" spans="18:19" ht="15" customHeight="1">
      <c r="R29228"/>
      <c r="S29228"/>
    </row>
    <row r="29229" spans="18:19" ht="15" customHeight="1">
      <c r="R29229"/>
      <c r="S29229"/>
    </row>
    <row r="29230" spans="18:19" ht="15" customHeight="1">
      <c r="R29230"/>
      <c r="S29230"/>
    </row>
    <row r="29231" spans="18:19" ht="15" customHeight="1">
      <c r="R29231"/>
      <c r="S29231"/>
    </row>
    <row r="29232" spans="18:19" ht="15" customHeight="1">
      <c r="R29232"/>
      <c r="S29232"/>
    </row>
    <row r="29233" spans="18:19" ht="15" customHeight="1">
      <c r="R29233"/>
      <c r="S29233"/>
    </row>
    <row r="29234" spans="18:19" ht="15" customHeight="1">
      <c r="R29234"/>
      <c r="S29234"/>
    </row>
    <row r="29235" spans="18:19" ht="15" customHeight="1">
      <c r="R29235"/>
      <c r="S29235"/>
    </row>
    <row r="29236" spans="18:19" ht="15" customHeight="1">
      <c r="R29236"/>
      <c r="S29236"/>
    </row>
    <row r="29237" spans="18:19" ht="15" customHeight="1">
      <c r="R29237"/>
      <c r="S29237"/>
    </row>
    <row r="29238" spans="18:19" ht="15" customHeight="1">
      <c r="R29238"/>
      <c r="S29238"/>
    </row>
    <row r="29239" spans="18:19" ht="15" customHeight="1">
      <c r="R29239"/>
      <c r="S29239"/>
    </row>
    <row r="29240" spans="18:19" ht="15" customHeight="1">
      <c r="R29240"/>
      <c r="S29240"/>
    </row>
    <row r="29241" spans="18:19" ht="15" customHeight="1">
      <c r="R29241"/>
      <c r="S29241"/>
    </row>
    <row r="29242" spans="18:19" ht="15" customHeight="1">
      <c r="R29242"/>
      <c r="S29242"/>
    </row>
    <row r="29243" spans="18:19" ht="15" customHeight="1">
      <c r="R29243"/>
      <c r="S29243"/>
    </row>
    <row r="29244" spans="18:19" ht="15" customHeight="1">
      <c r="R29244"/>
      <c r="S29244"/>
    </row>
    <row r="29245" spans="18:19" ht="15" customHeight="1">
      <c r="R29245"/>
      <c r="S29245"/>
    </row>
    <row r="29246" spans="18:19" ht="15" customHeight="1">
      <c r="R29246"/>
      <c r="S29246"/>
    </row>
    <row r="29247" spans="18:19" ht="15" customHeight="1">
      <c r="R29247"/>
      <c r="S29247"/>
    </row>
    <row r="29248" spans="18:19" ht="15" customHeight="1">
      <c r="R29248"/>
      <c r="S29248"/>
    </row>
    <row r="29249" spans="18:19" ht="15" customHeight="1">
      <c r="R29249"/>
      <c r="S29249"/>
    </row>
    <row r="29250" spans="18:19" ht="15" customHeight="1">
      <c r="R29250"/>
      <c r="S29250"/>
    </row>
    <row r="29251" spans="18:19" ht="15" customHeight="1">
      <c r="R29251"/>
      <c r="S29251"/>
    </row>
    <row r="29252" spans="18:19" ht="15" customHeight="1">
      <c r="R29252"/>
      <c r="S29252"/>
    </row>
    <row r="29253" spans="18:19" ht="15" customHeight="1">
      <c r="R29253"/>
      <c r="S29253"/>
    </row>
    <row r="29254" spans="18:19" ht="15" customHeight="1">
      <c r="R29254"/>
      <c r="S29254"/>
    </row>
    <row r="29255" spans="18:19" ht="15" customHeight="1">
      <c r="R29255"/>
      <c r="S29255"/>
    </row>
    <row r="29256" spans="18:19" ht="15" customHeight="1">
      <c r="R29256"/>
      <c r="S29256"/>
    </row>
    <row r="29257" spans="18:19" ht="15" customHeight="1">
      <c r="R29257"/>
      <c r="S29257"/>
    </row>
    <row r="29258" spans="18:19" ht="15" customHeight="1">
      <c r="R29258"/>
      <c r="S29258"/>
    </row>
    <row r="29259" spans="18:19" ht="15" customHeight="1">
      <c r="R29259"/>
      <c r="S29259"/>
    </row>
    <row r="29260" spans="18:19" ht="15" customHeight="1">
      <c r="R29260"/>
      <c r="S29260"/>
    </row>
    <row r="29261" spans="18:19" ht="15" customHeight="1">
      <c r="R29261"/>
      <c r="S29261"/>
    </row>
    <row r="29262" spans="18:19" ht="15" customHeight="1">
      <c r="R29262"/>
      <c r="S29262"/>
    </row>
    <row r="29263" spans="18:19" ht="15" customHeight="1">
      <c r="R29263"/>
      <c r="S29263"/>
    </row>
    <row r="29264" spans="18:19" ht="15" customHeight="1">
      <c r="R29264"/>
      <c r="S29264"/>
    </row>
    <row r="29265" spans="18:19" ht="15" customHeight="1">
      <c r="R29265"/>
      <c r="S29265"/>
    </row>
    <row r="29266" spans="18:19" ht="15" customHeight="1">
      <c r="R29266"/>
      <c r="S29266"/>
    </row>
    <row r="29267" spans="18:19" ht="15" customHeight="1">
      <c r="R29267"/>
      <c r="S29267"/>
    </row>
    <row r="29268" spans="18:19" ht="15" customHeight="1">
      <c r="R29268"/>
      <c r="S29268"/>
    </row>
    <row r="29269" spans="18:19" ht="15" customHeight="1">
      <c r="R29269"/>
      <c r="S29269"/>
    </row>
    <row r="29270" spans="18:19" ht="15" customHeight="1">
      <c r="R29270"/>
      <c r="S29270"/>
    </row>
    <row r="29271" spans="18:19" ht="15" customHeight="1">
      <c r="R29271"/>
      <c r="S29271"/>
    </row>
    <row r="29272" spans="18:19" ht="15" customHeight="1">
      <c r="R29272"/>
      <c r="S29272"/>
    </row>
    <row r="29273" spans="18:19" ht="15" customHeight="1">
      <c r="R29273"/>
      <c r="S29273"/>
    </row>
    <row r="29274" spans="18:19" ht="15" customHeight="1">
      <c r="R29274"/>
      <c r="S29274"/>
    </row>
    <row r="29275" spans="18:19" ht="15" customHeight="1">
      <c r="R29275"/>
      <c r="S29275"/>
    </row>
    <row r="29276" spans="18:19" ht="15" customHeight="1">
      <c r="R29276"/>
      <c r="S29276"/>
    </row>
    <row r="29277" spans="18:19" ht="15" customHeight="1">
      <c r="R29277"/>
      <c r="S29277"/>
    </row>
    <row r="29278" spans="18:19" ht="15" customHeight="1">
      <c r="R29278"/>
      <c r="S29278"/>
    </row>
    <row r="29279" spans="18:19" ht="15" customHeight="1">
      <c r="R29279"/>
      <c r="S29279"/>
    </row>
    <row r="29280" spans="18:19" ht="15" customHeight="1">
      <c r="R29280"/>
      <c r="S29280"/>
    </row>
    <row r="29281" spans="18:19" ht="15" customHeight="1">
      <c r="R29281"/>
      <c r="S29281"/>
    </row>
    <row r="29282" spans="18:19" ht="15" customHeight="1">
      <c r="R29282"/>
      <c r="S29282"/>
    </row>
    <row r="29283" spans="18:19" ht="15" customHeight="1">
      <c r="R29283"/>
      <c r="S29283"/>
    </row>
    <row r="29284" spans="18:19" ht="15" customHeight="1">
      <c r="R29284"/>
      <c r="S29284"/>
    </row>
    <row r="29285" spans="18:19" ht="15" customHeight="1">
      <c r="R29285"/>
      <c r="S29285"/>
    </row>
    <row r="29286" spans="18:19" ht="15" customHeight="1">
      <c r="R29286"/>
      <c r="S29286"/>
    </row>
    <row r="29287" spans="18:19" ht="15" customHeight="1">
      <c r="R29287"/>
      <c r="S29287"/>
    </row>
    <row r="29288" spans="18:19" ht="15" customHeight="1">
      <c r="R29288"/>
      <c r="S29288"/>
    </row>
    <row r="29289" spans="18:19" ht="15" customHeight="1">
      <c r="R29289"/>
      <c r="S29289"/>
    </row>
    <row r="29290" spans="18:19" ht="15" customHeight="1">
      <c r="R29290"/>
      <c r="S29290"/>
    </row>
    <row r="29291" spans="18:19" ht="15" customHeight="1">
      <c r="R29291"/>
      <c r="S29291"/>
    </row>
    <row r="29292" spans="18:19" ht="15" customHeight="1">
      <c r="R29292"/>
      <c r="S29292"/>
    </row>
    <row r="29293" spans="18:19" ht="15" customHeight="1">
      <c r="R29293"/>
      <c r="S29293"/>
    </row>
    <row r="29294" spans="18:19" ht="15" customHeight="1">
      <c r="R29294"/>
      <c r="S29294"/>
    </row>
    <row r="29295" spans="18:19" ht="15" customHeight="1">
      <c r="R29295"/>
      <c r="S29295"/>
    </row>
    <row r="29296" spans="18:19" ht="15" customHeight="1">
      <c r="R29296"/>
      <c r="S29296"/>
    </row>
    <row r="29297" spans="18:19" ht="15" customHeight="1">
      <c r="R29297"/>
      <c r="S29297"/>
    </row>
    <row r="29298" spans="18:19" ht="15" customHeight="1">
      <c r="R29298"/>
      <c r="S29298"/>
    </row>
    <row r="29299" spans="18:19" ht="15" customHeight="1">
      <c r="R29299"/>
      <c r="S29299"/>
    </row>
    <row r="29300" spans="18:19" ht="15" customHeight="1">
      <c r="R29300"/>
      <c r="S29300"/>
    </row>
    <row r="29301" spans="18:19" ht="15" customHeight="1">
      <c r="R29301"/>
      <c r="S29301"/>
    </row>
    <row r="29302" spans="18:19" ht="15" customHeight="1">
      <c r="R29302"/>
      <c r="S29302"/>
    </row>
    <row r="29303" spans="18:19" ht="15" customHeight="1">
      <c r="R29303"/>
      <c r="S29303"/>
    </row>
    <row r="29304" spans="18:19" ht="15" customHeight="1">
      <c r="R29304"/>
      <c r="S29304"/>
    </row>
    <row r="29305" spans="18:19" ht="15" customHeight="1">
      <c r="R29305"/>
      <c r="S29305"/>
    </row>
    <row r="29306" spans="18:19" ht="15" customHeight="1">
      <c r="R29306"/>
      <c r="S29306"/>
    </row>
    <row r="29307" spans="18:19" ht="15" customHeight="1">
      <c r="R29307"/>
      <c r="S29307"/>
    </row>
    <row r="29308" spans="18:19" ht="15" customHeight="1">
      <c r="R29308"/>
      <c r="S29308"/>
    </row>
    <row r="29309" spans="18:19" ht="15" customHeight="1">
      <c r="R29309"/>
      <c r="S29309"/>
    </row>
    <row r="29310" spans="18:19" ht="15" customHeight="1">
      <c r="R29310"/>
      <c r="S29310"/>
    </row>
    <row r="29311" spans="18:19" ht="15" customHeight="1">
      <c r="R29311"/>
      <c r="S29311"/>
    </row>
    <row r="29312" spans="18:19" ht="15" customHeight="1">
      <c r="R29312"/>
      <c r="S29312"/>
    </row>
    <row r="29313" spans="18:19" ht="15" customHeight="1">
      <c r="R29313"/>
      <c r="S29313"/>
    </row>
    <row r="29314" spans="18:19" ht="15" customHeight="1">
      <c r="R29314"/>
      <c r="S29314"/>
    </row>
    <row r="29315" spans="18:19" ht="15" customHeight="1">
      <c r="R29315"/>
      <c r="S29315"/>
    </row>
    <row r="29316" spans="18:19" ht="15" customHeight="1">
      <c r="R29316"/>
      <c r="S29316"/>
    </row>
    <row r="29317" spans="18:19" ht="15" customHeight="1">
      <c r="R29317"/>
      <c r="S29317"/>
    </row>
    <row r="29318" spans="18:19" ht="15" customHeight="1">
      <c r="R29318"/>
      <c r="S29318"/>
    </row>
    <row r="29319" spans="18:19" ht="15" customHeight="1">
      <c r="R29319"/>
      <c r="S29319"/>
    </row>
    <row r="29320" spans="18:19" ht="15" customHeight="1">
      <c r="R29320"/>
      <c r="S29320"/>
    </row>
    <row r="29321" spans="18:19" ht="15" customHeight="1">
      <c r="R29321"/>
      <c r="S29321"/>
    </row>
    <row r="29322" spans="18:19" ht="15" customHeight="1">
      <c r="R29322"/>
      <c r="S29322"/>
    </row>
    <row r="29323" spans="18:19" ht="15" customHeight="1">
      <c r="R29323"/>
      <c r="S29323"/>
    </row>
    <row r="29324" spans="18:19" ht="15" customHeight="1">
      <c r="R29324"/>
      <c r="S29324"/>
    </row>
    <row r="29325" spans="18:19" ht="15" customHeight="1">
      <c r="R29325"/>
      <c r="S29325"/>
    </row>
    <row r="29326" spans="18:19" ht="15" customHeight="1">
      <c r="R29326"/>
      <c r="S29326"/>
    </row>
    <row r="29327" spans="18:19" ht="15" customHeight="1">
      <c r="R29327"/>
      <c r="S29327"/>
    </row>
    <row r="29328" spans="18:19" ht="15" customHeight="1">
      <c r="R29328"/>
      <c r="S29328"/>
    </row>
    <row r="29329" spans="18:19" ht="15" customHeight="1">
      <c r="R29329"/>
      <c r="S29329"/>
    </row>
    <row r="29330" spans="18:19" ht="15" customHeight="1">
      <c r="R29330"/>
      <c r="S29330"/>
    </row>
    <row r="29331" spans="18:19" ht="15" customHeight="1">
      <c r="R29331"/>
      <c r="S29331"/>
    </row>
    <row r="29332" spans="18:19" ht="15" customHeight="1">
      <c r="R29332"/>
      <c r="S29332"/>
    </row>
    <row r="29333" spans="18:19" ht="15" customHeight="1">
      <c r="R29333"/>
      <c r="S29333"/>
    </row>
    <row r="29334" spans="18:19" ht="15" customHeight="1">
      <c r="R29334"/>
      <c r="S29334"/>
    </row>
    <row r="29335" spans="18:19" ht="15" customHeight="1">
      <c r="R29335"/>
      <c r="S29335"/>
    </row>
    <row r="29336" spans="18:19" ht="15" customHeight="1">
      <c r="R29336"/>
      <c r="S29336"/>
    </row>
    <row r="29337" spans="18:19" ht="15" customHeight="1">
      <c r="R29337"/>
      <c r="S29337"/>
    </row>
    <row r="29338" spans="18:19" ht="15" customHeight="1">
      <c r="R29338"/>
      <c r="S29338"/>
    </row>
    <row r="29339" spans="18:19" ht="15" customHeight="1">
      <c r="R29339"/>
      <c r="S29339"/>
    </row>
    <row r="29340" spans="18:19" ht="15" customHeight="1">
      <c r="R29340"/>
      <c r="S29340"/>
    </row>
    <row r="29341" spans="18:19" ht="15" customHeight="1">
      <c r="R29341"/>
      <c r="S29341"/>
    </row>
    <row r="29342" spans="18:19" ht="15" customHeight="1">
      <c r="R29342"/>
      <c r="S29342"/>
    </row>
    <row r="29343" spans="18:19" ht="15" customHeight="1">
      <c r="R29343"/>
      <c r="S29343"/>
    </row>
    <row r="29344" spans="18:19" ht="15" customHeight="1">
      <c r="R29344"/>
      <c r="S29344"/>
    </row>
    <row r="29345" spans="18:19" ht="15" customHeight="1">
      <c r="R29345"/>
      <c r="S29345"/>
    </row>
    <row r="29346" spans="18:19" ht="15" customHeight="1">
      <c r="R29346"/>
      <c r="S29346"/>
    </row>
    <row r="29347" spans="18:19" ht="15" customHeight="1">
      <c r="R29347"/>
      <c r="S29347"/>
    </row>
    <row r="29348" spans="18:19" ht="15" customHeight="1">
      <c r="R29348"/>
      <c r="S29348"/>
    </row>
    <row r="29349" spans="18:19" ht="15" customHeight="1">
      <c r="R29349"/>
      <c r="S29349"/>
    </row>
    <row r="29350" spans="18:19" ht="15" customHeight="1">
      <c r="R29350"/>
      <c r="S29350"/>
    </row>
    <row r="29351" spans="18:19" ht="15" customHeight="1">
      <c r="R29351"/>
      <c r="S29351"/>
    </row>
    <row r="29352" spans="18:19" ht="15" customHeight="1">
      <c r="R29352"/>
      <c r="S29352"/>
    </row>
    <row r="29353" spans="18:19" ht="15" customHeight="1">
      <c r="R29353"/>
      <c r="S29353"/>
    </row>
    <row r="29354" spans="18:19" ht="15" customHeight="1">
      <c r="R29354"/>
      <c r="S29354"/>
    </row>
    <row r="29355" spans="18:19" ht="15" customHeight="1">
      <c r="R29355"/>
      <c r="S29355"/>
    </row>
    <row r="29356" spans="18:19" ht="15" customHeight="1">
      <c r="R29356"/>
      <c r="S29356"/>
    </row>
    <row r="29357" spans="18:19" ht="15" customHeight="1">
      <c r="R29357"/>
      <c r="S29357"/>
    </row>
    <row r="29358" spans="18:19" ht="15" customHeight="1">
      <c r="R29358"/>
      <c r="S29358"/>
    </row>
    <row r="29359" spans="18:19" ht="15" customHeight="1">
      <c r="R29359"/>
      <c r="S29359"/>
    </row>
    <row r="29360" spans="18:19" ht="15" customHeight="1">
      <c r="R29360"/>
      <c r="S29360"/>
    </row>
    <row r="29361" spans="18:19" ht="15" customHeight="1">
      <c r="R29361"/>
      <c r="S29361"/>
    </row>
    <row r="29362" spans="18:19" ht="15" customHeight="1">
      <c r="R29362"/>
      <c r="S29362"/>
    </row>
    <row r="29363" spans="18:19" ht="15" customHeight="1">
      <c r="R29363"/>
      <c r="S29363"/>
    </row>
    <row r="29364" spans="18:19" ht="15" customHeight="1">
      <c r="R29364"/>
      <c r="S29364"/>
    </row>
    <row r="29365" spans="18:19" ht="15" customHeight="1">
      <c r="R29365"/>
      <c r="S29365"/>
    </row>
    <row r="29366" spans="18:19" ht="15" customHeight="1">
      <c r="R29366"/>
      <c r="S29366"/>
    </row>
    <row r="29367" spans="18:19" ht="15" customHeight="1">
      <c r="R29367"/>
      <c r="S29367"/>
    </row>
    <row r="29368" spans="18:19" ht="15" customHeight="1">
      <c r="R29368"/>
      <c r="S29368"/>
    </row>
    <row r="29369" spans="18:19" ht="15" customHeight="1">
      <c r="R29369"/>
      <c r="S29369"/>
    </row>
    <row r="29370" spans="18:19" ht="15" customHeight="1">
      <c r="R29370"/>
      <c r="S29370"/>
    </row>
    <row r="29371" spans="18:19" ht="15" customHeight="1">
      <c r="R29371"/>
      <c r="S29371"/>
    </row>
    <row r="29372" spans="18:19" ht="15" customHeight="1">
      <c r="R29372"/>
      <c r="S29372"/>
    </row>
    <row r="29373" spans="18:19" ht="15" customHeight="1">
      <c r="R29373"/>
      <c r="S29373"/>
    </row>
    <row r="29374" spans="18:19" ht="15" customHeight="1">
      <c r="R29374"/>
      <c r="S29374"/>
    </row>
    <row r="29375" spans="18:19" ht="15" customHeight="1">
      <c r="R29375"/>
      <c r="S29375"/>
    </row>
    <row r="29376" spans="18:19" ht="15" customHeight="1">
      <c r="R29376"/>
      <c r="S29376"/>
    </row>
    <row r="29377" spans="18:19" ht="15" customHeight="1">
      <c r="R29377"/>
      <c r="S29377"/>
    </row>
    <row r="29378" spans="18:19" ht="15" customHeight="1">
      <c r="R29378"/>
      <c r="S29378"/>
    </row>
    <row r="29379" spans="18:19" ht="15" customHeight="1">
      <c r="R29379"/>
      <c r="S29379"/>
    </row>
    <row r="29380" spans="18:19" ht="15" customHeight="1">
      <c r="R29380"/>
      <c r="S29380"/>
    </row>
    <row r="29381" spans="18:19" ht="15" customHeight="1">
      <c r="R29381"/>
      <c r="S29381"/>
    </row>
    <row r="29382" spans="18:19" ht="15" customHeight="1">
      <c r="R29382"/>
      <c r="S29382"/>
    </row>
    <row r="29383" spans="18:19" ht="15" customHeight="1">
      <c r="R29383"/>
      <c r="S29383"/>
    </row>
    <row r="29384" spans="18:19" ht="15" customHeight="1">
      <c r="R29384"/>
      <c r="S29384"/>
    </row>
    <row r="29385" spans="18:19" ht="15" customHeight="1">
      <c r="R29385"/>
      <c r="S29385"/>
    </row>
    <row r="29386" spans="18:19" ht="15" customHeight="1">
      <c r="R29386"/>
      <c r="S29386"/>
    </row>
    <row r="29387" spans="18:19" ht="15" customHeight="1">
      <c r="R29387"/>
      <c r="S29387"/>
    </row>
    <row r="29388" spans="18:19" ht="15" customHeight="1">
      <c r="R29388"/>
      <c r="S29388"/>
    </row>
    <row r="29389" spans="18:19" ht="15" customHeight="1">
      <c r="R29389"/>
      <c r="S29389"/>
    </row>
    <row r="29390" spans="18:19" ht="15" customHeight="1">
      <c r="R29390"/>
      <c r="S29390"/>
    </row>
    <row r="29391" spans="18:19" ht="15" customHeight="1">
      <c r="R29391"/>
      <c r="S29391"/>
    </row>
    <row r="29392" spans="18:19" ht="15" customHeight="1">
      <c r="R29392"/>
      <c r="S29392"/>
    </row>
    <row r="29393" spans="18:19" ht="15" customHeight="1">
      <c r="R29393"/>
      <c r="S29393"/>
    </row>
    <row r="29394" spans="18:19" ht="15" customHeight="1">
      <c r="R29394"/>
      <c r="S29394"/>
    </row>
    <row r="29395" spans="18:19" ht="15" customHeight="1">
      <c r="R29395"/>
      <c r="S29395"/>
    </row>
    <row r="29396" spans="18:19" ht="15" customHeight="1">
      <c r="R29396"/>
      <c r="S29396"/>
    </row>
    <row r="29397" spans="18:19" ht="15" customHeight="1">
      <c r="R29397"/>
      <c r="S29397"/>
    </row>
    <row r="29398" spans="18:19" ht="15" customHeight="1">
      <c r="R29398"/>
      <c r="S29398"/>
    </row>
    <row r="29399" spans="18:19" ht="15" customHeight="1">
      <c r="R29399"/>
      <c r="S29399"/>
    </row>
    <row r="29400" spans="18:19" ht="15" customHeight="1">
      <c r="R29400"/>
      <c r="S29400"/>
    </row>
    <row r="29401" spans="18:19" ht="15" customHeight="1">
      <c r="R29401"/>
      <c r="S29401"/>
    </row>
    <row r="29402" spans="18:19" ht="15" customHeight="1">
      <c r="R29402"/>
      <c r="S29402"/>
    </row>
    <row r="29403" spans="18:19" ht="15" customHeight="1">
      <c r="R29403"/>
      <c r="S29403"/>
    </row>
    <row r="29404" spans="18:19" ht="15" customHeight="1">
      <c r="R29404"/>
      <c r="S29404"/>
    </row>
    <row r="29405" spans="18:19" ht="15" customHeight="1">
      <c r="R29405"/>
      <c r="S29405"/>
    </row>
    <row r="29406" spans="18:19" ht="15" customHeight="1">
      <c r="R29406"/>
      <c r="S29406"/>
    </row>
    <row r="29407" spans="18:19" ht="15" customHeight="1">
      <c r="R29407"/>
      <c r="S29407"/>
    </row>
    <row r="29408" spans="18:19" ht="15" customHeight="1">
      <c r="R29408"/>
      <c r="S29408"/>
    </row>
    <row r="29409" spans="18:19" ht="15" customHeight="1">
      <c r="R29409"/>
      <c r="S29409"/>
    </row>
    <row r="29410" spans="18:19" ht="15" customHeight="1">
      <c r="R29410"/>
      <c r="S29410"/>
    </row>
    <row r="29411" spans="18:19" ht="15" customHeight="1">
      <c r="R29411"/>
      <c r="S29411"/>
    </row>
    <row r="29412" spans="18:19" ht="15" customHeight="1">
      <c r="R29412"/>
      <c r="S29412"/>
    </row>
    <row r="29413" spans="18:19" ht="15" customHeight="1">
      <c r="R29413"/>
      <c r="S29413"/>
    </row>
    <row r="29414" spans="18:19" ht="15" customHeight="1">
      <c r="R29414"/>
      <c r="S29414"/>
    </row>
    <row r="29415" spans="18:19" ht="15" customHeight="1">
      <c r="R29415"/>
      <c r="S29415"/>
    </row>
    <row r="29416" spans="18:19" ht="15" customHeight="1">
      <c r="R29416"/>
      <c r="S29416"/>
    </row>
    <row r="29417" spans="18:19" ht="15" customHeight="1">
      <c r="R29417"/>
      <c r="S29417"/>
    </row>
    <row r="29418" spans="18:19" ht="15" customHeight="1">
      <c r="R29418"/>
      <c r="S29418"/>
    </row>
    <row r="29419" spans="18:19" ht="15" customHeight="1">
      <c r="R29419"/>
      <c r="S29419"/>
    </row>
    <row r="29420" spans="18:19" ht="15" customHeight="1">
      <c r="R29420"/>
      <c r="S29420"/>
    </row>
    <row r="29421" spans="18:19" ht="15" customHeight="1">
      <c r="R29421"/>
      <c r="S29421"/>
    </row>
    <row r="29422" spans="18:19" ht="15" customHeight="1">
      <c r="R29422"/>
      <c r="S29422"/>
    </row>
    <row r="29423" spans="18:19" ht="15" customHeight="1">
      <c r="R29423"/>
      <c r="S29423"/>
    </row>
    <row r="29424" spans="18:19" ht="15" customHeight="1">
      <c r="R29424"/>
      <c r="S29424"/>
    </row>
    <row r="29425" spans="18:19" ht="15" customHeight="1">
      <c r="R29425"/>
      <c r="S29425"/>
    </row>
    <row r="29426" spans="18:19" ht="15" customHeight="1">
      <c r="R29426"/>
      <c r="S29426"/>
    </row>
    <row r="29427" spans="18:19" ht="15" customHeight="1">
      <c r="R29427"/>
      <c r="S29427"/>
    </row>
    <row r="29428" spans="18:19" ht="15" customHeight="1">
      <c r="R29428"/>
      <c r="S29428"/>
    </row>
    <row r="29429" spans="18:19" ht="15" customHeight="1">
      <c r="R29429"/>
      <c r="S29429"/>
    </row>
    <row r="29430" spans="18:19" ht="15" customHeight="1">
      <c r="R29430"/>
      <c r="S29430"/>
    </row>
    <row r="29431" spans="18:19" ht="15" customHeight="1">
      <c r="R29431"/>
      <c r="S29431"/>
    </row>
    <row r="29432" spans="18:19" ht="15" customHeight="1">
      <c r="R29432"/>
      <c r="S29432"/>
    </row>
    <row r="29433" spans="18:19" ht="15" customHeight="1">
      <c r="R29433"/>
      <c r="S29433"/>
    </row>
    <row r="29434" spans="18:19" ht="15" customHeight="1">
      <c r="R29434"/>
      <c r="S29434"/>
    </row>
    <row r="29435" spans="18:19" ht="15" customHeight="1">
      <c r="R29435"/>
      <c r="S29435"/>
    </row>
    <row r="29436" spans="18:19" ht="15" customHeight="1">
      <c r="R29436"/>
      <c r="S29436"/>
    </row>
    <row r="29437" spans="18:19" ht="15" customHeight="1">
      <c r="R29437"/>
      <c r="S29437"/>
    </row>
    <row r="29438" spans="18:19" ht="15" customHeight="1">
      <c r="R29438"/>
      <c r="S29438"/>
    </row>
    <row r="29439" spans="18:19" ht="15" customHeight="1">
      <c r="R29439"/>
      <c r="S29439"/>
    </row>
    <row r="29440" spans="18:19" ht="15" customHeight="1">
      <c r="R29440"/>
      <c r="S29440"/>
    </row>
    <row r="29441" spans="18:19" ht="15" customHeight="1">
      <c r="R29441"/>
      <c r="S29441"/>
    </row>
    <row r="29442" spans="18:19" ht="15" customHeight="1">
      <c r="R29442"/>
      <c r="S29442"/>
    </row>
    <row r="29443" spans="18:19" ht="15" customHeight="1">
      <c r="R29443"/>
      <c r="S29443"/>
    </row>
    <row r="29444" spans="18:19" ht="15" customHeight="1">
      <c r="R29444"/>
      <c r="S29444"/>
    </row>
    <row r="29445" spans="18:19" ht="15" customHeight="1">
      <c r="R29445"/>
      <c r="S29445"/>
    </row>
    <row r="29446" spans="18:19" ht="15" customHeight="1">
      <c r="R29446"/>
      <c r="S29446"/>
    </row>
    <row r="29447" spans="18:19" ht="15" customHeight="1">
      <c r="R29447"/>
      <c r="S29447"/>
    </row>
    <row r="29448" spans="18:19" ht="15" customHeight="1">
      <c r="R29448"/>
      <c r="S29448"/>
    </row>
    <row r="29449" spans="18:19" ht="15" customHeight="1">
      <c r="R29449"/>
      <c r="S29449"/>
    </row>
    <row r="29450" spans="18:19" ht="15" customHeight="1">
      <c r="R29450"/>
      <c r="S29450"/>
    </row>
    <row r="29451" spans="18:19" ht="15" customHeight="1">
      <c r="R29451"/>
      <c r="S29451"/>
    </row>
    <row r="29452" spans="18:19" ht="15" customHeight="1">
      <c r="R29452"/>
      <c r="S29452"/>
    </row>
    <row r="29453" spans="18:19" ht="15" customHeight="1">
      <c r="R29453"/>
      <c r="S29453"/>
    </row>
    <row r="29454" spans="18:19" ht="15" customHeight="1">
      <c r="R29454"/>
      <c r="S29454"/>
    </row>
    <row r="29455" spans="18:19" ht="15" customHeight="1">
      <c r="R29455"/>
      <c r="S29455"/>
    </row>
    <row r="29456" spans="18:19" ht="15" customHeight="1">
      <c r="R29456"/>
      <c r="S29456"/>
    </row>
    <row r="29457" spans="18:19" ht="15" customHeight="1">
      <c r="R29457"/>
      <c r="S29457"/>
    </row>
    <row r="29458" spans="18:19" ht="15" customHeight="1">
      <c r="R29458"/>
      <c r="S29458"/>
    </row>
    <row r="29459" spans="18:19" ht="15" customHeight="1">
      <c r="R29459"/>
      <c r="S29459"/>
    </row>
    <row r="29460" spans="18:19" ht="15" customHeight="1">
      <c r="R29460"/>
      <c r="S29460"/>
    </row>
    <row r="29461" spans="18:19" ht="15" customHeight="1">
      <c r="R29461"/>
      <c r="S29461"/>
    </row>
    <row r="29462" spans="18:19" ht="15" customHeight="1">
      <c r="R29462"/>
      <c r="S29462"/>
    </row>
    <row r="29463" spans="18:19" ht="15" customHeight="1">
      <c r="R29463"/>
      <c r="S29463"/>
    </row>
    <row r="29464" spans="18:19" ht="15" customHeight="1">
      <c r="R29464"/>
      <c r="S29464"/>
    </row>
    <row r="29465" spans="18:19" ht="15" customHeight="1">
      <c r="R29465"/>
      <c r="S29465"/>
    </row>
    <row r="29466" spans="18:19" ht="15" customHeight="1">
      <c r="R29466"/>
      <c r="S29466"/>
    </row>
    <row r="29467" spans="18:19" ht="15" customHeight="1">
      <c r="R29467"/>
      <c r="S29467"/>
    </row>
    <row r="29468" spans="18:19" ht="15" customHeight="1">
      <c r="R29468"/>
      <c r="S29468"/>
    </row>
    <row r="29469" spans="18:19" ht="15" customHeight="1">
      <c r="R29469"/>
      <c r="S29469"/>
    </row>
    <row r="29470" spans="18:19" ht="15" customHeight="1">
      <c r="R29470"/>
      <c r="S29470"/>
    </row>
    <row r="29471" spans="18:19" ht="15" customHeight="1">
      <c r="R29471"/>
      <c r="S29471"/>
    </row>
    <row r="29472" spans="18:19" ht="15" customHeight="1">
      <c r="R29472"/>
      <c r="S29472"/>
    </row>
    <row r="29473" spans="18:19" ht="15" customHeight="1">
      <c r="R29473"/>
      <c r="S29473"/>
    </row>
    <row r="29474" spans="18:19" ht="15" customHeight="1">
      <c r="R29474"/>
      <c r="S29474"/>
    </row>
    <row r="29475" spans="18:19" ht="15" customHeight="1">
      <c r="R29475"/>
      <c r="S29475"/>
    </row>
    <row r="29476" spans="18:19" ht="15" customHeight="1">
      <c r="R29476"/>
      <c r="S29476"/>
    </row>
    <row r="29477" spans="18:19" ht="15" customHeight="1">
      <c r="R29477"/>
      <c r="S29477"/>
    </row>
    <row r="29478" spans="18:19" ht="15" customHeight="1">
      <c r="R29478"/>
      <c r="S29478"/>
    </row>
    <row r="29479" spans="18:19" ht="15" customHeight="1">
      <c r="R29479"/>
      <c r="S29479"/>
    </row>
    <row r="29480" spans="18:19" ht="15" customHeight="1">
      <c r="R29480"/>
      <c r="S29480"/>
    </row>
    <row r="29481" spans="18:19" ht="15" customHeight="1">
      <c r="R29481"/>
      <c r="S29481"/>
    </row>
    <row r="29482" spans="18:19" ht="15" customHeight="1">
      <c r="R29482"/>
      <c r="S29482"/>
    </row>
    <row r="29483" spans="18:19" ht="15" customHeight="1">
      <c r="R29483"/>
      <c r="S29483"/>
    </row>
    <row r="29484" spans="18:19" ht="15" customHeight="1">
      <c r="R29484"/>
      <c r="S29484"/>
    </row>
    <row r="29485" spans="18:19" ht="15" customHeight="1">
      <c r="R29485"/>
      <c r="S29485"/>
    </row>
    <row r="29486" spans="18:19" ht="15" customHeight="1">
      <c r="R29486"/>
      <c r="S29486"/>
    </row>
    <row r="29487" spans="18:19" ht="15" customHeight="1">
      <c r="R29487"/>
      <c r="S29487"/>
    </row>
    <row r="29488" spans="18:19" ht="15" customHeight="1">
      <c r="R29488"/>
      <c r="S29488"/>
    </row>
    <row r="29489" spans="18:19" ht="15" customHeight="1">
      <c r="R29489"/>
      <c r="S29489"/>
    </row>
    <row r="29490" spans="18:19" ht="15" customHeight="1">
      <c r="R29490"/>
      <c r="S29490"/>
    </row>
    <row r="29491" spans="18:19" ht="15" customHeight="1">
      <c r="R29491"/>
      <c r="S29491"/>
    </row>
    <row r="29492" spans="18:19" ht="15" customHeight="1">
      <c r="R29492"/>
      <c r="S29492"/>
    </row>
    <row r="29493" spans="18:19" ht="15" customHeight="1">
      <c r="R29493"/>
      <c r="S29493"/>
    </row>
    <row r="29494" spans="18:19" ht="15" customHeight="1">
      <c r="R29494"/>
      <c r="S29494"/>
    </row>
    <row r="29495" spans="18:19" ht="15" customHeight="1">
      <c r="R29495"/>
      <c r="S29495"/>
    </row>
    <row r="29496" spans="18:19" ht="15" customHeight="1">
      <c r="R29496"/>
      <c r="S29496"/>
    </row>
    <row r="29497" spans="18:19" ht="15" customHeight="1">
      <c r="R29497"/>
      <c r="S29497"/>
    </row>
    <row r="29498" spans="18:19" ht="15" customHeight="1">
      <c r="R29498"/>
      <c r="S29498"/>
    </row>
    <row r="29499" spans="18:19" ht="15" customHeight="1">
      <c r="R29499"/>
      <c r="S29499"/>
    </row>
    <row r="29500" spans="18:19" ht="15" customHeight="1">
      <c r="R29500"/>
      <c r="S29500"/>
    </row>
    <row r="29501" spans="18:19" ht="15" customHeight="1">
      <c r="R29501"/>
      <c r="S29501"/>
    </row>
    <row r="29502" spans="18:19" ht="15" customHeight="1">
      <c r="R29502"/>
      <c r="S29502"/>
    </row>
    <row r="29503" spans="18:19" ht="15" customHeight="1">
      <c r="R29503"/>
      <c r="S29503"/>
    </row>
    <row r="29504" spans="18:19" ht="15" customHeight="1">
      <c r="R29504"/>
      <c r="S29504"/>
    </row>
    <row r="29505" spans="18:19" ht="15" customHeight="1">
      <c r="R29505"/>
      <c r="S29505"/>
    </row>
    <row r="29506" spans="18:19" ht="15" customHeight="1">
      <c r="R29506"/>
      <c r="S29506"/>
    </row>
    <row r="29507" spans="18:19" ht="15" customHeight="1">
      <c r="R29507"/>
      <c r="S29507"/>
    </row>
    <row r="29508" spans="18:19" ht="15" customHeight="1">
      <c r="R29508"/>
      <c r="S29508"/>
    </row>
    <row r="29509" spans="18:19" ht="15" customHeight="1">
      <c r="R29509"/>
      <c r="S29509"/>
    </row>
    <row r="29510" spans="18:19" ht="15" customHeight="1">
      <c r="R29510"/>
      <c r="S29510"/>
    </row>
    <row r="29511" spans="18:19" ht="15" customHeight="1">
      <c r="R29511"/>
      <c r="S29511"/>
    </row>
    <row r="29512" spans="18:19" ht="15" customHeight="1">
      <c r="R29512"/>
      <c r="S29512"/>
    </row>
    <row r="29513" spans="18:19" ht="15" customHeight="1">
      <c r="R29513"/>
      <c r="S29513"/>
    </row>
    <row r="29514" spans="18:19" ht="15" customHeight="1">
      <c r="R29514"/>
      <c r="S29514"/>
    </row>
    <row r="29515" spans="18:19" ht="15" customHeight="1">
      <c r="R29515"/>
      <c r="S29515"/>
    </row>
    <row r="29516" spans="18:19" ht="15" customHeight="1">
      <c r="R29516"/>
      <c r="S29516"/>
    </row>
    <row r="29517" spans="18:19" ht="15" customHeight="1">
      <c r="R29517"/>
      <c r="S29517"/>
    </row>
    <row r="29518" spans="18:19" ht="15" customHeight="1">
      <c r="R29518"/>
      <c r="S29518"/>
    </row>
    <row r="29519" spans="18:19" ht="15" customHeight="1">
      <c r="R29519"/>
      <c r="S29519"/>
    </row>
    <row r="29520" spans="18:19" ht="15" customHeight="1">
      <c r="R29520"/>
      <c r="S29520"/>
    </row>
    <row r="29521" spans="18:19" ht="15" customHeight="1">
      <c r="R29521"/>
      <c r="S29521"/>
    </row>
    <row r="29522" spans="18:19" ht="15" customHeight="1">
      <c r="R29522"/>
      <c r="S29522"/>
    </row>
    <row r="29523" spans="18:19" ht="15" customHeight="1">
      <c r="R29523"/>
      <c r="S29523"/>
    </row>
    <row r="29524" spans="18:19" ht="15" customHeight="1">
      <c r="R29524"/>
      <c r="S29524"/>
    </row>
    <row r="29525" spans="18:19" ht="15" customHeight="1">
      <c r="R29525"/>
      <c r="S29525"/>
    </row>
    <row r="29526" spans="18:19" ht="15" customHeight="1">
      <c r="R29526"/>
      <c r="S29526"/>
    </row>
    <row r="29527" spans="18:19" ht="15" customHeight="1">
      <c r="R29527"/>
      <c r="S29527"/>
    </row>
    <row r="29528" spans="18:19" ht="15" customHeight="1">
      <c r="R29528"/>
      <c r="S29528"/>
    </row>
    <row r="29529" spans="18:19" ht="15" customHeight="1">
      <c r="R29529"/>
      <c r="S29529"/>
    </row>
    <row r="29530" spans="18:19" ht="15" customHeight="1">
      <c r="R29530"/>
      <c r="S29530"/>
    </row>
    <row r="29531" spans="18:19" ht="15" customHeight="1">
      <c r="R29531"/>
      <c r="S29531"/>
    </row>
    <row r="29532" spans="18:19" ht="15" customHeight="1">
      <c r="R29532"/>
      <c r="S29532"/>
    </row>
    <row r="29533" spans="18:19" ht="15" customHeight="1">
      <c r="R29533"/>
      <c r="S29533"/>
    </row>
    <row r="29534" spans="18:19" ht="15" customHeight="1">
      <c r="R29534"/>
      <c r="S29534"/>
    </row>
    <row r="29535" spans="18:19" ht="15" customHeight="1">
      <c r="R29535"/>
      <c r="S29535"/>
    </row>
    <row r="29536" spans="18:19" ht="15" customHeight="1">
      <c r="R29536"/>
      <c r="S29536"/>
    </row>
    <row r="29537" spans="18:19" ht="15" customHeight="1">
      <c r="R29537"/>
      <c r="S29537"/>
    </row>
    <row r="29538" spans="18:19" ht="15" customHeight="1">
      <c r="R29538"/>
      <c r="S29538"/>
    </row>
    <row r="29539" spans="18:19" ht="15" customHeight="1">
      <c r="R29539"/>
      <c r="S29539"/>
    </row>
    <row r="29540" spans="18:19" ht="15" customHeight="1">
      <c r="R29540"/>
      <c r="S29540"/>
    </row>
    <row r="29541" spans="18:19" ht="15" customHeight="1">
      <c r="R29541"/>
      <c r="S29541"/>
    </row>
    <row r="29542" spans="18:19" ht="15" customHeight="1">
      <c r="R29542"/>
      <c r="S29542"/>
    </row>
    <row r="29543" spans="18:19" ht="15" customHeight="1">
      <c r="R29543"/>
      <c r="S29543"/>
    </row>
    <row r="29544" spans="18:19" ht="15" customHeight="1">
      <c r="R29544"/>
      <c r="S29544"/>
    </row>
    <row r="29545" spans="18:19" ht="15" customHeight="1">
      <c r="R29545"/>
      <c r="S29545"/>
    </row>
    <row r="29546" spans="18:19" ht="15" customHeight="1">
      <c r="R29546"/>
      <c r="S29546"/>
    </row>
    <row r="29547" spans="18:19" ht="15" customHeight="1">
      <c r="R29547"/>
      <c r="S29547"/>
    </row>
    <row r="29548" spans="18:19" ht="15" customHeight="1">
      <c r="R29548"/>
      <c r="S29548"/>
    </row>
    <row r="29549" spans="18:19" ht="15" customHeight="1">
      <c r="R29549"/>
      <c r="S29549"/>
    </row>
    <row r="29550" spans="18:19" ht="15" customHeight="1">
      <c r="R29550"/>
      <c r="S29550"/>
    </row>
    <row r="29551" spans="18:19" ht="15" customHeight="1">
      <c r="R29551"/>
      <c r="S29551"/>
    </row>
    <row r="29552" spans="18:19" ht="15" customHeight="1">
      <c r="R29552"/>
      <c r="S29552"/>
    </row>
    <row r="29553" spans="18:19" ht="15" customHeight="1">
      <c r="R29553"/>
      <c r="S29553"/>
    </row>
    <row r="29554" spans="18:19" ht="15" customHeight="1">
      <c r="R29554"/>
      <c r="S29554"/>
    </row>
    <row r="29555" spans="18:19" ht="15" customHeight="1">
      <c r="R29555"/>
      <c r="S29555"/>
    </row>
    <row r="29556" spans="18:19" ht="15" customHeight="1">
      <c r="R29556"/>
      <c r="S29556"/>
    </row>
    <row r="29557" spans="18:19" ht="15" customHeight="1">
      <c r="R29557"/>
      <c r="S29557"/>
    </row>
    <row r="29558" spans="18:19" ht="15" customHeight="1">
      <c r="R29558"/>
      <c r="S29558"/>
    </row>
    <row r="29559" spans="18:19" ht="15" customHeight="1">
      <c r="R29559"/>
      <c r="S29559"/>
    </row>
    <row r="29560" spans="18:19" ht="15" customHeight="1">
      <c r="R29560"/>
      <c r="S29560"/>
    </row>
    <row r="29561" spans="18:19" ht="15" customHeight="1">
      <c r="R29561"/>
      <c r="S29561"/>
    </row>
    <row r="29562" spans="18:19" ht="15" customHeight="1">
      <c r="R29562"/>
      <c r="S29562"/>
    </row>
    <row r="29563" spans="18:19" ht="15" customHeight="1">
      <c r="R29563"/>
      <c r="S29563"/>
    </row>
    <row r="29564" spans="18:19" ht="15" customHeight="1">
      <c r="R29564"/>
      <c r="S29564"/>
    </row>
    <row r="29565" spans="18:19" ht="15" customHeight="1">
      <c r="R29565"/>
      <c r="S29565"/>
    </row>
    <row r="29566" spans="18:19" ht="15" customHeight="1">
      <c r="R29566"/>
      <c r="S29566"/>
    </row>
    <row r="29567" spans="18:19" ht="15" customHeight="1">
      <c r="R29567"/>
      <c r="S29567"/>
    </row>
    <row r="29568" spans="18:19" ht="15" customHeight="1">
      <c r="R29568"/>
      <c r="S29568"/>
    </row>
    <row r="29569" spans="18:19" ht="15" customHeight="1">
      <c r="R29569"/>
      <c r="S29569"/>
    </row>
    <row r="29570" spans="18:19" ht="15" customHeight="1">
      <c r="R29570"/>
      <c r="S29570"/>
    </row>
    <row r="29571" spans="18:19" ht="15" customHeight="1">
      <c r="R29571"/>
      <c r="S29571"/>
    </row>
    <row r="29572" spans="18:19" ht="15" customHeight="1">
      <c r="R29572"/>
      <c r="S29572"/>
    </row>
    <row r="29573" spans="18:19" ht="15" customHeight="1">
      <c r="R29573"/>
      <c r="S29573"/>
    </row>
    <row r="29574" spans="18:19" ht="15" customHeight="1">
      <c r="R29574"/>
      <c r="S29574"/>
    </row>
    <row r="29575" spans="18:19" ht="15" customHeight="1">
      <c r="R29575"/>
      <c r="S29575"/>
    </row>
    <row r="29576" spans="18:19" ht="15" customHeight="1">
      <c r="R29576"/>
      <c r="S29576"/>
    </row>
    <row r="29577" spans="18:19" ht="15" customHeight="1">
      <c r="R29577"/>
      <c r="S29577"/>
    </row>
    <row r="29578" spans="18:19" ht="15" customHeight="1">
      <c r="R29578"/>
      <c r="S29578"/>
    </row>
    <row r="29579" spans="18:19" ht="15" customHeight="1">
      <c r="R29579"/>
      <c r="S29579"/>
    </row>
    <row r="29580" spans="18:19" ht="15" customHeight="1">
      <c r="R29580"/>
      <c r="S29580"/>
    </row>
    <row r="29581" spans="18:19" ht="15" customHeight="1">
      <c r="R29581"/>
      <c r="S29581"/>
    </row>
    <row r="29582" spans="18:19" ht="15" customHeight="1">
      <c r="R29582"/>
      <c r="S29582"/>
    </row>
    <row r="29583" spans="18:19" ht="15" customHeight="1">
      <c r="R29583"/>
      <c r="S29583"/>
    </row>
    <row r="29584" spans="18:19" ht="15" customHeight="1">
      <c r="R29584"/>
      <c r="S29584"/>
    </row>
    <row r="29585" spans="18:19" ht="15" customHeight="1">
      <c r="R29585"/>
      <c r="S29585"/>
    </row>
    <row r="29586" spans="18:19" ht="15" customHeight="1">
      <c r="R29586"/>
      <c r="S29586"/>
    </row>
    <row r="29587" spans="18:19" ht="15" customHeight="1">
      <c r="R29587"/>
      <c r="S29587"/>
    </row>
    <row r="29588" spans="18:19" ht="15" customHeight="1">
      <c r="R29588"/>
      <c r="S29588"/>
    </row>
    <row r="29589" spans="18:19" ht="15" customHeight="1">
      <c r="R29589"/>
      <c r="S29589"/>
    </row>
    <row r="29590" spans="18:19" ht="15" customHeight="1">
      <c r="R29590"/>
      <c r="S29590"/>
    </row>
    <row r="29591" spans="18:19" ht="15" customHeight="1">
      <c r="R29591"/>
      <c r="S29591"/>
    </row>
    <row r="29592" spans="18:19" ht="15" customHeight="1">
      <c r="R29592"/>
      <c r="S29592"/>
    </row>
    <row r="29593" spans="18:19" ht="15" customHeight="1">
      <c r="R29593"/>
      <c r="S29593"/>
    </row>
    <row r="29594" spans="18:19" ht="15" customHeight="1">
      <c r="R29594"/>
      <c r="S29594"/>
    </row>
    <row r="29595" spans="18:19" ht="15" customHeight="1">
      <c r="R29595"/>
      <c r="S29595"/>
    </row>
    <row r="29596" spans="18:19" ht="15" customHeight="1">
      <c r="R29596"/>
      <c r="S29596"/>
    </row>
    <row r="29597" spans="18:19" ht="15" customHeight="1">
      <c r="R29597"/>
      <c r="S29597"/>
    </row>
    <row r="29598" spans="18:19" ht="15" customHeight="1">
      <c r="R29598"/>
      <c r="S29598"/>
    </row>
    <row r="29599" spans="18:19" ht="15" customHeight="1">
      <c r="R29599"/>
      <c r="S29599"/>
    </row>
    <row r="29600" spans="18:19" ht="15" customHeight="1">
      <c r="R29600"/>
      <c r="S29600"/>
    </row>
    <row r="29601" spans="18:19" ht="15" customHeight="1">
      <c r="R29601"/>
      <c r="S29601"/>
    </row>
    <row r="29602" spans="18:19" ht="15" customHeight="1">
      <c r="R29602"/>
      <c r="S29602"/>
    </row>
    <row r="29603" spans="18:19" ht="15" customHeight="1">
      <c r="R29603"/>
      <c r="S29603"/>
    </row>
    <row r="29604" spans="18:19" ht="15" customHeight="1">
      <c r="R29604"/>
      <c r="S29604"/>
    </row>
    <row r="29605" spans="18:19" ht="15" customHeight="1">
      <c r="R29605"/>
      <c r="S29605"/>
    </row>
    <row r="29606" spans="18:19" ht="15" customHeight="1">
      <c r="R29606"/>
      <c r="S29606"/>
    </row>
    <row r="29607" spans="18:19" ht="15" customHeight="1">
      <c r="R29607"/>
      <c r="S29607"/>
    </row>
    <row r="29608" spans="18:19" ht="15" customHeight="1">
      <c r="R29608"/>
      <c r="S29608"/>
    </row>
    <row r="29609" spans="18:19" ht="15" customHeight="1">
      <c r="R29609"/>
      <c r="S29609"/>
    </row>
    <row r="29610" spans="18:19" ht="15" customHeight="1">
      <c r="R29610"/>
      <c r="S29610"/>
    </row>
    <row r="29611" spans="18:19" ht="15" customHeight="1">
      <c r="R29611"/>
      <c r="S29611"/>
    </row>
    <row r="29612" spans="18:19" ht="15" customHeight="1">
      <c r="R29612"/>
      <c r="S29612"/>
    </row>
    <row r="29613" spans="18:19" ht="15" customHeight="1">
      <c r="R29613"/>
      <c r="S29613"/>
    </row>
    <row r="29614" spans="18:19" ht="15" customHeight="1">
      <c r="R29614"/>
      <c r="S29614"/>
    </row>
    <row r="29615" spans="18:19" ht="15" customHeight="1">
      <c r="R29615"/>
      <c r="S29615"/>
    </row>
    <row r="29616" spans="18:19" ht="15" customHeight="1">
      <c r="R29616"/>
      <c r="S29616"/>
    </row>
    <row r="29617" spans="18:19" ht="15" customHeight="1">
      <c r="R29617"/>
      <c r="S29617"/>
    </row>
    <row r="29618" spans="18:19" ht="15" customHeight="1">
      <c r="R29618"/>
      <c r="S29618"/>
    </row>
    <row r="29619" spans="18:19" ht="15" customHeight="1">
      <c r="R29619"/>
      <c r="S29619"/>
    </row>
    <row r="29620" spans="18:19" ht="15" customHeight="1">
      <c r="R29620"/>
      <c r="S29620"/>
    </row>
    <row r="29621" spans="18:19" ht="15" customHeight="1">
      <c r="R29621"/>
      <c r="S29621"/>
    </row>
    <row r="29622" spans="18:19" ht="15" customHeight="1">
      <c r="R29622"/>
      <c r="S29622"/>
    </row>
    <row r="29623" spans="18:19" ht="15" customHeight="1">
      <c r="R29623"/>
      <c r="S29623"/>
    </row>
    <row r="29624" spans="18:19" ht="15" customHeight="1">
      <c r="R29624"/>
      <c r="S29624"/>
    </row>
    <row r="29625" spans="18:19" ht="15" customHeight="1">
      <c r="R29625"/>
      <c r="S29625"/>
    </row>
    <row r="29626" spans="18:19" ht="15" customHeight="1">
      <c r="R29626"/>
      <c r="S29626"/>
    </row>
    <row r="29627" spans="18:19" ht="15" customHeight="1">
      <c r="R29627"/>
      <c r="S29627"/>
    </row>
    <row r="29628" spans="18:19" ht="15" customHeight="1">
      <c r="R29628"/>
      <c r="S29628"/>
    </row>
    <row r="29629" spans="18:19" ht="15" customHeight="1">
      <c r="R29629"/>
      <c r="S29629"/>
    </row>
    <row r="29630" spans="18:19" ht="15" customHeight="1">
      <c r="R29630"/>
      <c r="S29630"/>
    </row>
    <row r="29631" spans="18:19" ht="15" customHeight="1">
      <c r="R29631"/>
      <c r="S29631"/>
    </row>
    <row r="29632" spans="18:19" ht="15" customHeight="1">
      <c r="R29632"/>
      <c r="S29632"/>
    </row>
    <row r="29633" spans="18:19" ht="15" customHeight="1">
      <c r="R29633"/>
      <c r="S29633"/>
    </row>
    <row r="29634" spans="18:19" ht="15" customHeight="1">
      <c r="R29634"/>
      <c r="S29634"/>
    </row>
    <row r="29635" spans="18:19" ht="15" customHeight="1">
      <c r="R29635"/>
      <c r="S29635"/>
    </row>
    <row r="29636" spans="18:19" ht="15" customHeight="1">
      <c r="R29636"/>
      <c r="S29636"/>
    </row>
    <row r="29637" spans="18:19" ht="15" customHeight="1">
      <c r="R29637"/>
      <c r="S29637"/>
    </row>
    <row r="29638" spans="18:19" ht="15" customHeight="1">
      <c r="R29638"/>
      <c r="S29638"/>
    </row>
    <row r="29639" spans="18:19" ht="15" customHeight="1">
      <c r="R29639"/>
      <c r="S29639"/>
    </row>
    <row r="29640" spans="18:19" ht="15" customHeight="1">
      <c r="R29640"/>
      <c r="S29640"/>
    </row>
    <row r="29641" spans="18:19" ht="15" customHeight="1">
      <c r="R29641"/>
      <c r="S29641"/>
    </row>
    <row r="29642" spans="18:19" ht="15" customHeight="1">
      <c r="R29642"/>
      <c r="S29642"/>
    </row>
    <row r="29643" spans="18:19" ht="15" customHeight="1">
      <c r="R29643"/>
      <c r="S29643"/>
    </row>
    <row r="29644" spans="18:19" ht="15" customHeight="1">
      <c r="R29644"/>
      <c r="S29644"/>
    </row>
    <row r="29645" spans="18:19" ht="15" customHeight="1">
      <c r="R29645"/>
      <c r="S29645"/>
    </row>
    <row r="29646" spans="18:19" ht="15" customHeight="1">
      <c r="R29646"/>
      <c r="S29646"/>
    </row>
    <row r="29647" spans="18:19" ht="15" customHeight="1">
      <c r="R29647"/>
      <c r="S29647"/>
    </row>
    <row r="29648" spans="18:19" ht="15" customHeight="1">
      <c r="R29648"/>
      <c r="S29648"/>
    </row>
    <row r="29649" spans="18:19" ht="15" customHeight="1">
      <c r="R29649"/>
      <c r="S29649"/>
    </row>
    <row r="29650" spans="18:19" ht="15" customHeight="1">
      <c r="R29650"/>
      <c r="S29650"/>
    </row>
    <row r="29651" spans="18:19" ht="15" customHeight="1">
      <c r="R29651"/>
      <c r="S29651"/>
    </row>
    <row r="29652" spans="18:19" ht="15" customHeight="1">
      <c r="R29652"/>
      <c r="S29652"/>
    </row>
    <row r="29653" spans="18:19" ht="15" customHeight="1">
      <c r="R29653"/>
      <c r="S29653"/>
    </row>
    <row r="29654" spans="18:19" ht="15" customHeight="1">
      <c r="R29654"/>
      <c r="S29654"/>
    </row>
    <row r="29655" spans="18:19" ht="15" customHeight="1">
      <c r="R29655"/>
      <c r="S29655"/>
    </row>
    <row r="29656" spans="18:19" ht="15" customHeight="1">
      <c r="R29656"/>
      <c r="S29656"/>
    </row>
    <row r="29657" spans="18:19" ht="15" customHeight="1">
      <c r="R29657"/>
      <c r="S29657"/>
    </row>
    <row r="29658" spans="18:19" ht="15" customHeight="1">
      <c r="R29658"/>
      <c r="S29658"/>
    </row>
    <row r="29659" spans="18:19" ht="15" customHeight="1">
      <c r="R29659"/>
      <c r="S29659"/>
    </row>
    <row r="29660" spans="18:19" ht="15" customHeight="1">
      <c r="R29660"/>
      <c r="S29660"/>
    </row>
    <row r="29661" spans="18:19" ht="15" customHeight="1">
      <c r="R29661"/>
      <c r="S29661"/>
    </row>
    <row r="29662" spans="18:19" ht="15" customHeight="1">
      <c r="R29662"/>
      <c r="S29662"/>
    </row>
    <row r="29663" spans="18:19" ht="15" customHeight="1">
      <c r="R29663"/>
      <c r="S29663"/>
    </row>
    <row r="29664" spans="18:19" ht="15" customHeight="1">
      <c r="R29664"/>
      <c r="S29664"/>
    </row>
    <row r="29665" spans="18:19" ht="15" customHeight="1">
      <c r="R29665"/>
      <c r="S29665"/>
    </row>
    <row r="29666" spans="18:19" ht="15" customHeight="1">
      <c r="R29666"/>
      <c r="S29666"/>
    </row>
    <row r="29667" spans="18:19" ht="15" customHeight="1">
      <c r="R29667"/>
      <c r="S29667"/>
    </row>
    <row r="29668" spans="18:19" ht="15" customHeight="1">
      <c r="R29668"/>
      <c r="S29668"/>
    </row>
    <row r="29669" spans="18:19" ht="15" customHeight="1">
      <c r="R29669"/>
      <c r="S29669"/>
    </row>
    <row r="29670" spans="18:19" ht="15" customHeight="1">
      <c r="R29670"/>
      <c r="S29670"/>
    </row>
    <row r="29671" spans="18:19" ht="15" customHeight="1">
      <c r="R29671"/>
      <c r="S29671"/>
    </row>
    <row r="29672" spans="18:19" ht="15" customHeight="1">
      <c r="R29672"/>
      <c r="S29672"/>
    </row>
    <row r="29673" spans="18:19" ht="15" customHeight="1">
      <c r="R29673"/>
      <c r="S29673"/>
    </row>
    <row r="29674" spans="18:19" ht="15" customHeight="1">
      <c r="R29674"/>
      <c r="S29674"/>
    </row>
    <row r="29675" spans="18:19" ht="15" customHeight="1">
      <c r="R29675"/>
      <c r="S29675"/>
    </row>
    <row r="29676" spans="18:19" ht="15" customHeight="1">
      <c r="R29676"/>
      <c r="S29676"/>
    </row>
    <row r="29677" spans="18:19" ht="15" customHeight="1">
      <c r="R29677"/>
      <c r="S29677"/>
    </row>
    <row r="29678" spans="18:19" ht="15" customHeight="1">
      <c r="R29678"/>
      <c r="S29678"/>
    </row>
    <row r="29679" spans="18:19" ht="15" customHeight="1">
      <c r="R29679"/>
      <c r="S29679"/>
    </row>
    <row r="29680" spans="18:19" ht="15" customHeight="1">
      <c r="R29680"/>
      <c r="S29680"/>
    </row>
    <row r="29681" spans="18:19" ht="15" customHeight="1">
      <c r="R29681"/>
      <c r="S29681"/>
    </row>
    <row r="29682" spans="18:19" ht="15" customHeight="1">
      <c r="R29682"/>
      <c r="S29682"/>
    </row>
    <row r="29683" spans="18:19" ht="15" customHeight="1">
      <c r="R29683"/>
      <c r="S29683"/>
    </row>
    <row r="29684" spans="18:19" ht="15" customHeight="1">
      <c r="R29684"/>
      <c r="S29684"/>
    </row>
    <row r="29685" spans="18:19" ht="15" customHeight="1">
      <c r="R29685"/>
      <c r="S29685"/>
    </row>
    <row r="29686" spans="18:19" ht="15" customHeight="1">
      <c r="R29686"/>
      <c r="S29686"/>
    </row>
    <row r="29687" spans="18:19" ht="15" customHeight="1">
      <c r="R29687"/>
      <c r="S29687"/>
    </row>
    <row r="29688" spans="18:19" ht="15" customHeight="1">
      <c r="R29688"/>
      <c r="S29688"/>
    </row>
    <row r="29689" spans="18:19" ht="15" customHeight="1">
      <c r="R29689"/>
      <c r="S29689"/>
    </row>
    <row r="29690" spans="18:19" ht="15" customHeight="1">
      <c r="R29690"/>
      <c r="S29690"/>
    </row>
    <row r="29691" spans="18:19" ht="15" customHeight="1">
      <c r="R29691"/>
      <c r="S29691"/>
    </row>
    <row r="29692" spans="18:19" ht="15" customHeight="1">
      <c r="R29692"/>
      <c r="S29692"/>
    </row>
    <row r="29693" spans="18:19" ht="15" customHeight="1">
      <c r="R29693"/>
      <c r="S29693"/>
    </row>
    <row r="29694" spans="18:19" ht="15" customHeight="1">
      <c r="R29694"/>
      <c r="S29694"/>
    </row>
    <row r="29695" spans="18:19" ht="15" customHeight="1">
      <c r="R29695"/>
      <c r="S29695"/>
    </row>
    <row r="29696" spans="18:19" ht="15" customHeight="1">
      <c r="R29696"/>
      <c r="S29696"/>
    </row>
    <row r="29697" spans="18:19" ht="15" customHeight="1">
      <c r="R29697"/>
      <c r="S29697"/>
    </row>
    <row r="29698" spans="18:19" ht="15" customHeight="1">
      <c r="R29698"/>
      <c r="S29698"/>
    </row>
    <row r="29699" spans="18:19" ht="15" customHeight="1">
      <c r="R29699"/>
      <c r="S29699"/>
    </row>
    <row r="29700" spans="18:19" ht="15" customHeight="1">
      <c r="R29700"/>
      <c r="S29700"/>
    </row>
    <row r="29701" spans="18:19" ht="15" customHeight="1">
      <c r="R29701"/>
      <c r="S29701"/>
    </row>
    <row r="29702" spans="18:19" ht="15" customHeight="1">
      <c r="R29702"/>
      <c r="S29702"/>
    </row>
    <row r="29703" spans="18:19" ht="15" customHeight="1">
      <c r="R29703"/>
      <c r="S29703"/>
    </row>
    <row r="29704" spans="18:19" ht="15" customHeight="1">
      <c r="R29704"/>
      <c r="S29704"/>
    </row>
    <row r="29705" spans="18:19" ht="15" customHeight="1">
      <c r="R29705"/>
      <c r="S29705"/>
    </row>
    <row r="29706" spans="18:19" ht="15" customHeight="1">
      <c r="R29706"/>
      <c r="S29706"/>
    </row>
    <row r="29707" spans="18:19" ht="15" customHeight="1">
      <c r="R29707"/>
      <c r="S29707"/>
    </row>
    <row r="29708" spans="18:19" ht="15" customHeight="1">
      <c r="R29708"/>
      <c r="S29708"/>
    </row>
    <row r="29709" spans="18:19" ht="15" customHeight="1">
      <c r="R29709"/>
      <c r="S29709"/>
    </row>
    <row r="29710" spans="18:19" ht="15" customHeight="1">
      <c r="R29710"/>
      <c r="S29710"/>
    </row>
    <row r="29711" spans="18:19" ht="15" customHeight="1">
      <c r="R29711"/>
      <c r="S29711"/>
    </row>
    <row r="29712" spans="18:19" ht="15" customHeight="1">
      <c r="R29712"/>
      <c r="S29712"/>
    </row>
    <row r="29713" spans="18:19" ht="15" customHeight="1">
      <c r="R29713"/>
      <c r="S29713"/>
    </row>
    <row r="29714" spans="18:19" ht="15" customHeight="1">
      <c r="R29714"/>
      <c r="S29714"/>
    </row>
    <row r="29715" spans="18:19" ht="15" customHeight="1">
      <c r="R29715"/>
      <c r="S29715"/>
    </row>
    <row r="29716" spans="18:19" ht="15" customHeight="1">
      <c r="R29716"/>
      <c r="S29716"/>
    </row>
    <row r="29717" spans="18:19" ht="15" customHeight="1">
      <c r="R29717"/>
      <c r="S29717"/>
    </row>
    <row r="29718" spans="18:19" ht="15" customHeight="1">
      <c r="R29718"/>
      <c r="S29718"/>
    </row>
    <row r="29719" spans="18:19" ht="15" customHeight="1">
      <c r="R29719"/>
      <c r="S29719"/>
    </row>
    <row r="29720" spans="18:19" ht="15" customHeight="1">
      <c r="R29720"/>
      <c r="S29720"/>
    </row>
    <row r="29721" spans="18:19" ht="15" customHeight="1">
      <c r="R29721"/>
      <c r="S29721"/>
    </row>
    <row r="29722" spans="18:19" ht="15" customHeight="1">
      <c r="R29722"/>
      <c r="S29722"/>
    </row>
    <row r="29723" spans="18:19" ht="15" customHeight="1">
      <c r="R29723"/>
      <c r="S29723"/>
    </row>
    <row r="29724" spans="18:19" ht="15" customHeight="1">
      <c r="R29724"/>
      <c r="S29724"/>
    </row>
    <row r="29725" spans="18:19" ht="15" customHeight="1">
      <c r="R29725"/>
      <c r="S29725"/>
    </row>
    <row r="29726" spans="18:19" ht="15" customHeight="1">
      <c r="R29726"/>
      <c r="S29726"/>
    </row>
    <row r="29727" spans="18:19" ht="15" customHeight="1">
      <c r="R29727"/>
      <c r="S29727"/>
    </row>
    <row r="29728" spans="18:19" ht="15" customHeight="1">
      <c r="R29728"/>
      <c r="S29728"/>
    </row>
    <row r="29729" spans="18:19" ht="15" customHeight="1">
      <c r="R29729"/>
      <c r="S29729"/>
    </row>
    <row r="29730" spans="18:19" ht="15" customHeight="1">
      <c r="R29730"/>
      <c r="S29730"/>
    </row>
    <row r="29731" spans="18:19" ht="15" customHeight="1">
      <c r="R29731"/>
      <c r="S29731"/>
    </row>
    <row r="29732" spans="18:19" ht="15" customHeight="1">
      <c r="R29732"/>
      <c r="S29732"/>
    </row>
    <row r="29733" spans="18:19" ht="15" customHeight="1">
      <c r="R29733"/>
      <c r="S29733"/>
    </row>
    <row r="29734" spans="18:19" ht="15" customHeight="1">
      <c r="R29734"/>
      <c r="S29734"/>
    </row>
    <row r="29735" spans="18:19" ht="15" customHeight="1">
      <c r="R29735"/>
      <c r="S29735"/>
    </row>
    <row r="29736" spans="18:19" ht="15" customHeight="1">
      <c r="R29736"/>
      <c r="S29736"/>
    </row>
    <row r="29737" spans="18:19" ht="15" customHeight="1">
      <c r="R29737"/>
      <c r="S29737"/>
    </row>
    <row r="29738" spans="18:19" ht="15" customHeight="1">
      <c r="R29738"/>
      <c r="S29738"/>
    </row>
    <row r="29739" spans="18:19" ht="15" customHeight="1">
      <c r="R29739"/>
      <c r="S29739"/>
    </row>
    <row r="29740" spans="18:19" ht="15" customHeight="1">
      <c r="R29740"/>
      <c r="S29740"/>
    </row>
    <row r="29741" spans="18:19" ht="15" customHeight="1">
      <c r="R29741"/>
      <c r="S29741"/>
    </row>
    <row r="29742" spans="18:19" ht="15" customHeight="1">
      <c r="R29742"/>
      <c r="S29742"/>
    </row>
    <row r="29743" spans="18:19" ht="15" customHeight="1">
      <c r="R29743"/>
      <c r="S29743"/>
    </row>
    <row r="29744" spans="18:19" ht="15" customHeight="1">
      <c r="R29744"/>
      <c r="S29744"/>
    </row>
    <row r="29745" spans="18:19" ht="15" customHeight="1">
      <c r="R29745"/>
      <c r="S29745"/>
    </row>
    <row r="29746" spans="18:19" ht="15" customHeight="1">
      <c r="R29746"/>
      <c r="S29746"/>
    </row>
    <row r="29747" spans="18:19" ht="15" customHeight="1">
      <c r="R29747"/>
      <c r="S29747"/>
    </row>
    <row r="29748" spans="18:19" ht="15" customHeight="1">
      <c r="R29748"/>
      <c r="S29748"/>
    </row>
    <row r="29749" spans="18:19" ht="15" customHeight="1">
      <c r="R29749"/>
      <c r="S29749"/>
    </row>
    <row r="29750" spans="18:19" ht="15" customHeight="1">
      <c r="R29750"/>
      <c r="S29750"/>
    </row>
    <row r="29751" spans="18:19" ht="15" customHeight="1">
      <c r="R29751"/>
      <c r="S29751"/>
    </row>
    <row r="29752" spans="18:19" ht="15" customHeight="1">
      <c r="R29752"/>
      <c r="S29752"/>
    </row>
    <row r="29753" spans="18:19" ht="15" customHeight="1">
      <c r="R29753"/>
      <c r="S29753"/>
    </row>
    <row r="29754" spans="18:19" ht="15" customHeight="1">
      <c r="R29754"/>
      <c r="S29754"/>
    </row>
    <row r="29755" spans="18:19" ht="15" customHeight="1">
      <c r="R29755"/>
      <c r="S29755"/>
    </row>
    <row r="29756" spans="18:19" ht="15" customHeight="1">
      <c r="R29756"/>
      <c r="S29756"/>
    </row>
    <row r="29757" spans="18:19" ht="15" customHeight="1">
      <c r="R29757"/>
      <c r="S29757"/>
    </row>
    <row r="29758" spans="18:19" ht="15" customHeight="1">
      <c r="R29758"/>
      <c r="S29758"/>
    </row>
    <row r="29759" spans="18:19" ht="15" customHeight="1">
      <c r="R29759"/>
      <c r="S29759"/>
    </row>
    <row r="29760" spans="18:19" ht="15" customHeight="1">
      <c r="R29760"/>
      <c r="S29760"/>
    </row>
    <row r="29761" spans="18:19" ht="15" customHeight="1">
      <c r="R29761"/>
      <c r="S29761"/>
    </row>
    <row r="29762" spans="18:19" ht="15" customHeight="1">
      <c r="R29762"/>
      <c r="S29762"/>
    </row>
    <row r="29763" spans="18:19" ht="15" customHeight="1">
      <c r="R29763"/>
      <c r="S29763"/>
    </row>
    <row r="29764" spans="18:19" ht="15" customHeight="1">
      <c r="R29764"/>
      <c r="S29764"/>
    </row>
    <row r="29765" spans="18:19" ht="15" customHeight="1">
      <c r="R29765"/>
      <c r="S29765"/>
    </row>
    <row r="29766" spans="18:19" ht="15" customHeight="1">
      <c r="R29766"/>
      <c r="S29766"/>
    </row>
    <row r="29767" spans="18:19" ht="15" customHeight="1">
      <c r="R29767"/>
      <c r="S29767"/>
    </row>
    <row r="29768" spans="18:19" ht="15" customHeight="1">
      <c r="R29768"/>
      <c r="S29768"/>
    </row>
    <row r="29769" spans="18:19" ht="15" customHeight="1">
      <c r="R29769"/>
      <c r="S29769"/>
    </row>
    <row r="29770" spans="18:19" ht="15" customHeight="1">
      <c r="R29770"/>
      <c r="S29770"/>
    </row>
    <row r="29771" spans="18:19" ht="15" customHeight="1">
      <c r="R29771"/>
      <c r="S29771"/>
    </row>
    <row r="29772" spans="18:19" ht="15" customHeight="1">
      <c r="R29772"/>
      <c r="S29772"/>
    </row>
    <row r="29773" spans="18:19" ht="15" customHeight="1">
      <c r="R29773"/>
      <c r="S29773"/>
    </row>
    <row r="29774" spans="18:19" ht="15" customHeight="1">
      <c r="R29774"/>
      <c r="S29774"/>
    </row>
    <row r="29775" spans="18:19" ht="15" customHeight="1">
      <c r="R29775"/>
      <c r="S29775"/>
    </row>
    <row r="29776" spans="18:19" ht="15" customHeight="1">
      <c r="R29776"/>
      <c r="S29776"/>
    </row>
    <row r="29777" spans="18:19" ht="15" customHeight="1">
      <c r="R29777"/>
      <c r="S29777"/>
    </row>
    <row r="29778" spans="18:19" ht="15" customHeight="1">
      <c r="R29778"/>
      <c r="S29778"/>
    </row>
    <row r="29779" spans="18:19" ht="15" customHeight="1">
      <c r="R29779"/>
      <c r="S29779"/>
    </row>
    <row r="29780" spans="18:19" ht="15" customHeight="1">
      <c r="R29780"/>
      <c r="S29780"/>
    </row>
    <row r="29781" spans="18:19" ht="15" customHeight="1">
      <c r="R29781"/>
      <c r="S29781"/>
    </row>
    <row r="29782" spans="18:19" ht="15" customHeight="1">
      <c r="R29782"/>
      <c r="S29782"/>
    </row>
    <row r="29783" spans="18:19" ht="15" customHeight="1">
      <c r="R29783"/>
      <c r="S29783"/>
    </row>
    <row r="29784" spans="18:19" ht="15" customHeight="1">
      <c r="R29784"/>
      <c r="S29784"/>
    </row>
    <row r="29785" spans="18:19" ht="15" customHeight="1">
      <c r="R29785"/>
      <c r="S29785"/>
    </row>
    <row r="29786" spans="18:19" ht="15" customHeight="1">
      <c r="R29786"/>
      <c r="S29786"/>
    </row>
    <row r="29787" spans="18:19" ht="15" customHeight="1">
      <c r="R29787"/>
      <c r="S29787"/>
    </row>
    <row r="29788" spans="18:19" ht="15" customHeight="1">
      <c r="R29788"/>
      <c r="S29788"/>
    </row>
    <row r="29789" spans="18:19" ht="15" customHeight="1">
      <c r="R29789"/>
      <c r="S29789"/>
    </row>
    <row r="29790" spans="18:19" ht="15" customHeight="1">
      <c r="R29790"/>
      <c r="S29790"/>
    </row>
    <row r="29791" spans="18:19" ht="15" customHeight="1">
      <c r="R29791"/>
      <c r="S29791"/>
    </row>
    <row r="29792" spans="18:19" ht="15" customHeight="1">
      <c r="R29792"/>
      <c r="S29792"/>
    </row>
    <row r="29793" spans="18:19" ht="15" customHeight="1">
      <c r="R29793"/>
      <c r="S29793"/>
    </row>
    <row r="29794" spans="18:19" ht="15" customHeight="1">
      <c r="R29794"/>
      <c r="S29794"/>
    </row>
    <row r="29795" spans="18:19" ht="15" customHeight="1">
      <c r="R29795"/>
      <c r="S29795"/>
    </row>
    <row r="29796" spans="18:19" ht="15" customHeight="1">
      <c r="R29796"/>
      <c r="S29796"/>
    </row>
    <row r="29797" spans="18:19" ht="15" customHeight="1">
      <c r="R29797"/>
      <c r="S29797"/>
    </row>
    <row r="29798" spans="18:19" ht="15" customHeight="1">
      <c r="R29798"/>
      <c r="S29798"/>
    </row>
    <row r="29799" spans="18:19" ht="15" customHeight="1">
      <c r="R29799"/>
      <c r="S29799"/>
    </row>
    <row r="29800" spans="18:19" ht="15" customHeight="1">
      <c r="R29800"/>
      <c r="S29800"/>
    </row>
    <row r="29801" spans="18:19" ht="15" customHeight="1">
      <c r="R29801"/>
      <c r="S29801"/>
    </row>
    <row r="29802" spans="18:19" ht="15" customHeight="1">
      <c r="R29802"/>
      <c r="S29802"/>
    </row>
    <row r="29803" spans="18:19" ht="15" customHeight="1">
      <c r="R29803"/>
      <c r="S29803"/>
    </row>
    <row r="29804" spans="18:19" ht="15" customHeight="1">
      <c r="R29804"/>
      <c r="S29804"/>
    </row>
    <row r="29805" spans="18:19" ht="15" customHeight="1">
      <c r="R29805"/>
      <c r="S29805"/>
    </row>
    <row r="29806" spans="18:19" ht="15" customHeight="1">
      <c r="R29806"/>
      <c r="S29806"/>
    </row>
    <row r="29807" spans="18:19" ht="15" customHeight="1">
      <c r="R29807"/>
      <c r="S29807"/>
    </row>
    <row r="29808" spans="18:19" ht="15" customHeight="1">
      <c r="R29808"/>
      <c r="S29808"/>
    </row>
    <row r="29809" spans="18:19" ht="15" customHeight="1">
      <c r="R29809"/>
      <c r="S29809"/>
    </row>
    <row r="29810" spans="18:19" ht="15" customHeight="1">
      <c r="R29810"/>
      <c r="S29810"/>
    </row>
    <row r="29811" spans="18:19" ht="15" customHeight="1">
      <c r="R29811"/>
      <c r="S29811"/>
    </row>
    <row r="29812" spans="18:19" ht="15" customHeight="1">
      <c r="R29812"/>
      <c r="S29812"/>
    </row>
    <row r="29813" spans="18:19" ht="15" customHeight="1">
      <c r="R29813"/>
      <c r="S29813"/>
    </row>
    <row r="29814" spans="18:19" ht="15" customHeight="1">
      <c r="R29814"/>
      <c r="S29814"/>
    </row>
    <row r="29815" spans="18:19" ht="15" customHeight="1">
      <c r="R29815"/>
      <c r="S29815"/>
    </row>
    <row r="29816" spans="18:19" ht="15" customHeight="1">
      <c r="R29816"/>
      <c r="S29816"/>
    </row>
    <row r="29817" spans="18:19" ht="15" customHeight="1">
      <c r="R29817"/>
      <c r="S29817"/>
    </row>
    <row r="29818" spans="18:19" ht="15" customHeight="1">
      <c r="R29818"/>
      <c r="S29818"/>
    </row>
    <row r="29819" spans="18:19" ht="15" customHeight="1">
      <c r="R29819"/>
      <c r="S29819"/>
    </row>
    <row r="29820" spans="18:19" ht="15" customHeight="1">
      <c r="R29820"/>
      <c r="S29820"/>
    </row>
    <row r="29821" spans="18:19" ht="15" customHeight="1">
      <c r="R29821"/>
      <c r="S29821"/>
    </row>
    <row r="29822" spans="18:19" ht="15" customHeight="1">
      <c r="R29822"/>
      <c r="S29822"/>
    </row>
    <row r="29823" spans="18:19" ht="15" customHeight="1">
      <c r="R29823"/>
      <c r="S29823"/>
    </row>
    <row r="29824" spans="18:19" ht="15" customHeight="1">
      <c r="R29824"/>
      <c r="S29824"/>
    </row>
    <row r="29825" spans="18:19" ht="15" customHeight="1">
      <c r="R29825"/>
      <c r="S29825"/>
    </row>
    <row r="29826" spans="18:19" ht="15" customHeight="1">
      <c r="R29826"/>
      <c r="S29826"/>
    </row>
    <row r="29827" spans="18:19" ht="15" customHeight="1">
      <c r="R29827"/>
      <c r="S29827"/>
    </row>
    <row r="29828" spans="18:19" ht="15" customHeight="1">
      <c r="R29828"/>
      <c r="S29828"/>
    </row>
    <row r="29829" spans="18:19" ht="15" customHeight="1">
      <c r="R29829"/>
      <c r="S29829"/>
    </row>
    <row r="29830" spans="18:19" ht="15" customHeight="1">
      <c r="R29830"/>
      <c r="S29830"/>
    </row>
    <row r="29831" spans="18:19" ht="15" customHeight="1">
      <c r="R29831"/>
      <c r="S29831"/>
    </row>
    <row r="29832" spans="18:19" ht="15" customHeight="1">
      <c r="R29832"/>
      <c r="S29832"/>
    </row>
    <row r="29833" spans="18:19" ht="15" customHeight="1">
      <c r="R29833"/>
      <c r="S29833"/>
    </row>
    <row r="29834" spans="18:19" ht="15" customHeight="1">
      <c r="R29834"/>
      <c r="S29834"/>
    </row>
    <row r="29835" spans="18:19" ht="15" customHeight="1">
      <c r="R29835"/>
      <c r="S29835"/>
    </row>
    <row r="29836" spans="18:19" ht="15" customHeight="1">
      <c r="R29836"/>
      <c r="S29836"/>
    </row>
    <row r="29837" spans="18:19" ht="15" customHeight="1">
      <c r="R29837"/>
      <c r="S29837"/>
    </row>
    <row r="29838" spans="18:19" ht="15" customHeight="1">
      <c r="R29838"/>
      <c r="S29838"/>
    </row>
    <row r="29839" spans="18:19" ht="15" customHeight="1">
      <c r="R29839"/>
      <c r="S29839"/>
    </row>
    <row r="29840" spans="18:19" ht="15" customHeight="1">
      <c r="R29840"/>
      <c r="S29840"/>
    </row>
    <row r="29841" spans="18:19" ht="15" customHeight="1">
      <c r="R29841"/>
      <c r="S29841"/>
    </row>
    <row r="29842" spans="18:19" ht="15" customHeight="1">
      <c r="R29842"/>
      <c r="S29842"/>
    </row>
    <row r="29843" spans="18:19" ht="15" customHeight="1">
      <c r="R29843"/>
      <c r="S29843"/>
    </row>
    <row r="29844" spans="18:19" ht="15" customHeight="1">
      <c r="R29844"/>
      <c r="S29844"/>
    </row>
    <row r="29845" spans="18:19" ht="15" customHeight="1">
      <c r="R29845"/>
      <c r="S29845"/>
    </row>
    <row r="29846" spans="18:19" ht="15" customHeight="1">
      <c r="R29846"/>
      <c r="S29846"/>
    </row>
    <row r="29847" spans="18:19" ht="15" customHeight="1">
      <c r="R29847"/>
      <c r="S29847"/>
    </row>
    <row r="29848" spans="18:19" ht="15" customHeight="1">
      <c r="R29848"/>
      <c r="S29848"/>
    </row>
    <row r="29849" spans="18:19" ht="15" customHeight="1">
      <c r="R29849"/>
      <c r="S29849"/>
    </row>
    <row r="29850" spans="18:19" ht="15" customHeight="1">
      <c r="R29850"/>
      <c r="S29850"/>
    </row>
    <row r="29851" spans="18:19" ht="15" customHeight="1">
      <c r="R29851"/>
      <c r="S29851"/>
    </row>
    <row r="29852" spans="18:19" ht="15" customHeight="1">
      <c r="R29852"/>
      <c r="S29852"/>
    </row>
    <row r="29853" spans="18:19" ht="15" customHeight="1">
      <c r="R29853"/>
      <c r="S29853"/>
    </row>
    <row r="29854" spans="18:19" ht="15" customHeight="1">
      <c r="R29854"/>
      <c r="S29854"/>
    </row>
    <row r="29855" spans="18:19" ht="15" customHeight="1">
      <c r="R29855"/>
      <c r="S29855"/>
    </row>
    <row r="29856" spans="18:19" ht="15" customHeight="1">
      <c r="R29856"/>
      <c r="S29856"/>
    </row>
    <row r="29857" spans="18:19" ht="15" customHeight="1">
      <c r="R29857"/>
      <c r="S29857"/>
    </row>
    <row r="29858" spans="18:19" ht="15" customHeight="1">
      <c r="R29858"/>
      <c r="S29858"/>
    </row>
    <row r="29859" spans="18:19" ht="15" customHeight="1">
      <c r="R29859"/>
      <c r="S29859"/>
    </row>
    <row r="29860" spans="18:19" ht="15" customHeight="1">
      <c r="R29860"/>
      <c r="S29860"/>
    </row>
    <row r="29861" spans="18:19" ht="15" customHeight="1">
      <c r="R29861"/>
      <c r="S29861"/>
    </row>
    <row r="29862" spans="18:19" ht="15" customHeight="1">
      <c r="R29862"/>
      <c r="S29862"/>
    </row>
    <row r="29863" spans="18:19" ht="15" customHeight="1">
      <c r="R29863"/>
      <c r="S29863"/>
    </row>
    <row r="29864" spans="18:19" ht="15" customHeight="1">
      <c r="R29864"/>
      <c r="S29864"/>
    </row>
    <row r="29865" spans="18:19" ht="15" customHeight="1">
      <c r="R29865"/>
      <c r="S29865"/>
    </row>
    <row r="29866" spans="18:19" ht="15" customHeight="1">
      <c r="R29866"/>
      <c r="S29866"/>
    </row>
    <row r="29867" spans="18:19" ht="15" customHeight="1">
      <c r="R29867"/>
      <c r="S29867"/>
    </row>
    <row r="29868" spans="18:19" ht="15" customHeight="1">
      <c r="R29868"/>
      <c r="S29868"/>
    </row>
    <row r="29869" spans="18:19" ht="15" customHeight="1">
      <c r="R29869"/>
      <c r="S29869"/>
    </row>
    <row r="29870" spans="18:19" ht="15" customHeight="1">
      <c r="R29870"/>
      <c r="S29870"/>
    </row>
    <row r="29871" spans="18:19" ht="15" customHeight="1">
      <c r="R29871"/>
      <c r="S29871"/>
    </row>
    <row r="29872" spans="18:19" ht="15" customHeight="1">
      <c r="R29872"/>
      <c r="S29872"/>
    </row>
    <row r="29873" spans="18:19" ht="15" customHeight="1">
      <c r="R29873"/>
      <c r="S29873"/>
    </row>
    <row r="29874" spans="18:19" ht="15" customHeight="1">
      <c r="R29874"/>
      <c r="S29874"/>
    </row>
    <row r="29875" spans="18:19" ht="15" customHeight="1">
      <c r="R29875"/>
      <c r="S29875"/>
    </row>
    <row r="29876" spans="18:19" ht="15" customHeight="1">
      <c r="R29876"/>
      <c r="S29876"/>
    </row>
    <row r="29877" spans="18:19" ht="15" customHeight="1">
      <c r="R29877"/>
      <c r="S29877"/>
    </row>
    <row r="29878" spans="18:19" ht="15" customHeight="1">
      <c r="R29878"/>
      <c r="S29878"/>
    </row>
    <row r="29879" spans="18:19" ht="15" customHeight="1">
      <c r="R29879"/>
      <c r="S29879"/>
    </row>
    <row r="29880" spans="18:19" ht="15" customHeight="1">
      <c r="R29880"/>
      <c r="S29880"/>
    </row>
    <row r="29881" spans="18:19" ht="15" customHeight="1">
      <c r="R29881"/>
      <c r="S29881"/>
    </row>
    <row r="29882" spans="18:19" ht="15" customHeight="1">
      <c r="R29882"/>
      <c r="S29882"/>
    </row>
    <row r="29883" spans="18:19" ht="15" customHeight="1">
      <c r="R29883"/>
      <c r="S29883"/>
    </row>
    <row r="29884" spans="18:19" ht="15" customHeight="1">
      <c r="R29884"/>
      <c r="S29884"/>
    </row>
    <row r="29885" spans="18:19" ht="15" customHeight="1">
      <c r="R29885"/>
      <c r="S29885"/>
    </row>
    <row r="29886" spans="18:19" ht="15" customHeight="1">
      <c r="R29886"/>
      <c r="S29886"/>
    </row>
    <row r="29887" spans="18:19" ht="15" customHeight="1">
      <c r="R29887"/>
      <c r="S29887"/>
    </row>
    <row r="29888" spans="18:19" ht="15" customHeight="1">
      <c r="R29888"/>
      <c r="S29888"/>
    </row>
    <row r="29889" spans="18:19" ht="15" customHeight="1">
      <c r="R29889"/>
      <c r="S29889"/>
    </row>
    <row r="29890" spans="18:19" ht="15" customHeight="1">
      <c r="R29890"/>
      <c r="S29890"/>
    </row>
    <row r="29891" spans="18:19" ht="15" customHeight="1">
      <c r="R29891"/>
      <c r="S29891"/>
    </row>
    <row r="29892" spans="18:19" ht="15" customHeight="1">
      <c r="R29892"/>
      <c r="S29892"/>
    </row>
    <row r="29893" spans="18:19" ht="15" customHeight="1">
      <c r="R29893"/>
      <c r="S29893"/>
    </row>
    <row r="29894" spans="18:19" ht="15" customHeight="1">
      <c r="R29894"/>
      <c r="S29894"/>
    </row>
    <row r="29895" spans="18:19" ht="15" customHeight="1">
      <c r="R29895"/>
      <c r="S29895"/>
    </row>
    <row r="29896" spans="18:19" ht="15" customHeight="1">
      <c r="R29896"/>
      <c r="S29896"/>
    </row>
    <row r="29897" spans="18:19" ht="15" customHeight="1">
      <c r="R29897"/>
      <c r="S29897"/>
    </row>
    <row r="29898" spans="18:19" ht="15" customHeight="1">
      <c r="R29898"/>
      <c r="S29898"/>
    </row>
    <row r="29899" spans="18:19" ht="15" customHeight="1">
      <c r="R29899"/>
      <c r="S29899"/>
    </row>
    <row r="29900" spans="18:19" ht="15" customHeight="1">
      <c r="R29900"/>
      <c r="S29900"/>
    </row>
    <row r="29901" spans="18:19" ht="15" customHeight="1">
      <c r="R29901"/>
      <c r="S29901"/>
    </row>
    <row r="29902" spans="18:19" ht="15" customHeight="1">
      <c r="R29902"/>
      <c r="S29902"/>
    </row>
    <row r="29903" spans="18:19" ht="15" customHeight="1">
      <c r="R29903"/>
      <c r="S29903"/>
    </row>
    <row r="29904" spans="18:19" ht="15" customHeight="1">
      <c r="R29904"/>
      <c r="S29904"/>
    </row>
    <row r="29905" spans="18:19" ht="15" customHeight="1">
      <c r="R29905"/>
      <c r="S29905"/>
    </row>
    <row r="29906" spans="18:19" ht="15" customHeight="1">
      <c r="R29906"/>
      <c r="S29906"/>
    </row>
    <row r="29907" spans="18:19" ht="15" customHeight="1">
      <c r="R29907"/>
      <c r="S29907"/>
    </row>
    <row r="29908" spans="18:19" ht="15" customHeight="1">
      <c r="R29908"/>
      <c r="S29908"/>
    </row>
    <row r="29909" spans="18:19" ht="15" customHeight="1">
      <c r="R29909"/>
      <c r="S29909"/>
    </row>
    <row r="29910" spans="18:19" ht="15" customHeight="1">
      <c r="R29910"/>
      <c r="S29910"/>
    </row>
    <row r="29911" spans="18:19" ht="15" customHeight="1">
      <c r="R29911"/>
      <c r="S29911"/>
    </row>
    <row r="29912" spans="18:19" ht="15" customHeight="1">
      <c r="R29912"/>
      <c r="S29912"/>
    </row>
    <row r="29913" spans="18:19" ht="15" customHeight="1">
      <c r="R29913"/>
      <c r="S29913"/>
    </row>
    <row r="29914" spans="18:19" ht="15" customHeight="1">
      <c r="R29914"/>
      <c r="S29914"/>
    </row>
    <row r="29915" spans="18:19" ht="15" customHeight="1">
      <c r="R29915"/>
      <c r="S29915"/>
    </row>
    <row r="29916" spans="18:19" ht="15" customHeight="1">
      <c r="R29916"/>
      <c r="S29916"/>
    </row>
    <row r="29917" spans="18:19" ht="15" customHeight="1">
      <c r="R29917"/>
      <c r="S29917"/>
    </row>
    <row r="29918" spans="18:19" ht="15" customHeight="1">
      <c r="R29918"/>
      <c r="S29918"/>
    </row>
    <row r="29919" spans="18:19" ht="15" customHeight="1">
      <c r="R29919"/>
      <c r="S29919"/>
    </row>
    <row r="29920" spans="18:19" ht="15" customHeight="1">
      <c r="R29920"/>
      <c r="S29920"/>
    </row>
    <row r="29921" spans="18:19" ht="15" customHeight="1">
      <c r="R29921"/>
      <c r="S29921"/>
    </row>
    <row r="29922" spans="18:19" ht="15" customHeight="1">
      <c r="R29922"/>
      <c r="S29922"/>
    </row>
    <row r="29923" spans="18:19" ht="15" customHeight="1">
      <c r="R29923"/>
      <c r="S29923"/>
    </row>
    <row r="29924" spans="18:19" ht="15" customHeight="1">
      <c r="R29924"/>
      <c r="S29924"/>
    </row>
    <row r="29925" spans="18:19" ht="15" customHeight="1">
      <c r="R29925"/>
      <c r="S29925"/>
    </row>
    <row r="29926" spans="18:19" ht="15" customHeight="1">
      <c r="R29926"/>
      <c r="S29926"/>
    </row>
    <row r="29927" spans="18:19" ht="15" customHeight="1">
      <c r="R29927"/>
      <c r="S29927"/>
    </row>
    <row r="29928" spans="18:19" ht="15" customHeight="1">
      <c r="R29928"/>
      <c r="S29928"/>
    </row>
    <row r="29929" spans="18:19" ht="15" customHeight="1">
      <c r="R29929"/>
      <c r="S29929"/>
    </row>
    <row r="29930" spans="18:19" ht="15" customHeight="1">
      <c r="R29930"/>
      <c r="S29930"/>
    </row>
    <row r="29931" spans="18:19" ht="15" customHeight="1">
      <c r="R29931"/>
      <c r="S29931"/>
    </row>
    <row r="29932" spans="18:19" ht="15" customHeight="1">
      <c r="R29932"/>
      <c r="S29932"/>
    </row>
    <row r="29933" spans="18:19" ht="15" customHeight="1">
      <c r="R29933"/>
      <c r="S29933"/>
    </row>
    <row r="29934" spans="18:19" ht="15" customHeight="1">
      <c r="R29934"/>
      <c r="S29934"/>
    </row>
    <row r="29935" spans="18:19" ht="15" customHeight="1">
      <c r="R29935"/>
      <c r="S29935"/>
    </row>
    <row r="29936" spans="18:19" ht="15" customHeight="1">
      <c r="R29936"/>
      <c r="S29936"/>
    </row>
    <row r="29937" spans="18:19" ht="15" customHeight="1">
      <c r="R29937"/>
      <c r="S29937"/>
    </row>
    <row r="29938" spans="18:19" ht="15" customHeight="1">
      <c r="R29938"/>
      <c r="S29938"/>
    </row>
    <row r="29939" spans="18:19" ht="15" customHeight="1">
      <c r="R29939"/>
      <c r="S29939"/>
    </row>
    <row r="29940" spans="18:19" ht="15" customHeight="1">
      <c r="R29940"/>
      <c r="S29940"/>
    </row>
    <row r="29941" spans="18:19" ht="15" customHeight="1">
      <c r="R29941"/>
      <c r="S29941"/>
    </row>
    <row r="29942" spans="18:19" ht="15" customHeight="1">
      <c r="R29942"/>
      <c r="S29942"/>
    </row>
    <row r="29943" spans="18:19" ht="15" customHeight="1">
      <c r="R29943"/>
      <c r="S29943"/>
    </row>
    <row r="29944" spans="18:19" ht="15" customHeight="1">
      <c r="R29944"/>
      <c r="S29944"/>
    </row>
    <row r="29945" spans="18:19" ht="15" customHeight="1">
      <c r="R29945"/>
      <c r="S29945"/>
    </row>
    <row r="29946" spans="18:19" ht="15" customHeight="1">
      <c r="R29946"/>
      <c r="S29946"/>
    </row>
    <row r="29947" spans="18:19" ht="15" customHeight="1">
      <c r="R29947"/>
      <c r="S29947"/>
    </row>
    <row r="29948" spans="18:19" ht="15" customHeight="1">
      <c r="R29948"/>
      <c r="S29948"/>
    </row>
    <row r="29949" spans="18:19" ht="15" customHeight="1">
      <c r="R29949"/>
      <c r="S29949"/>
    </row>
    <row r="29950" spans="18:19" ht="15" customHeight="1">
      <c r="R29950"/>
      <c r="S29950"/>
    </row>
    <row r="29951" spans="18:19" ht="15" customHeight="1">
      <c r="R29951"/>
      <c r="S29951"/>
    </row>
    <row r="29952" spans="18:19" ht="15" customHeight="1">
      <c r="R29952"/>
      <c r="S29952"/>
    </row>
    <row r="29953" spans="18:19" ht="15" customHeight="1">
      <c r="R29953"/>
      <c r="S29953"/>
    </row>
    <row r="29954" spans="18:19" ht="15" customHeight="1">
      <c r="R29954"/>
      <c r="S29954"/>
    </row>
    <row r="29955" spans="18:19" ht="15" customHeight="1">
      <c r="R29955"/>
      <c r="S29955"/>
    </row>
    <row r="29956" spans="18:19" ht="15" customHeight="1">
      <c r="R29956"/>
      <c r="S29956"/>
    </row>
    <row r="29957" spans="18:19" ht="15" customHeight="1">
      <c r="R29957"/>
      <c r="S29957"/>
    </row>
    <row r="29958" spans="18:19" ht="15" customHeight="1">
      <c r="R29958"/>
      <c r="S29958"/>
    </row>
    <row r="29959" spans="18:19" ht="15" customHeight="1">
      <c r="R29959"/>
      <c r="S29959"/>
    </row>
    <row r="29960" spans="18:19" ht="15" customHeight="1">
      <c r="R29960"/>
      <c r="S29960"/>
    </row>
    <row r="29961" spans="18:19" ht="15" customHeight="1">
      <c r="R29961"/>
      <c r="S29961"/>
    </row>
    <row r="29962" spans="18:19" ht="15" customHeight="1">
      <c r="R29962"/>
      <c r="S29962"/>
    </row>
    <row r="29963" spans="18:19" ht="15" customHeight="1">
      <c r="R29963"/>
      <c r="S29963"/>
    </row>
    <row r="29964" spans="18:19" ht="15" customHeight="1">
      <c r="R29964"/>
      <c r="S29964"/>
    </row>
    <row r="29965" spans="18:19" ht="15" customHeight="1">
      <c r="R29965"/>
      <c r="S29965"/>
    </row>
    <row r="29966" spans="18:19" ht="15" customHeight="1">
      <c r="R29966"/>
      <c r="S29966"/>
    </row>
    <row r="29967" spans="18:19" ht="15" customHeight="1">
      <c r="R29967"/>
      <c r="S29967"/>
    </row>
    <row r="29968" spans="18:19" ht="15" customHeight="1">
      <c r="R29968"/>
      <c r="S29968"/>
    </row>
    <row r="29969" spans="18:19" ht="15" customHeight="1">
      <c r="R29969"/>
      <c r="S29969"/>
    </row>
    <row r="29970" spans="18:19" ht="15" customHeight="1">
      <c r="R29970"/>
      <c r="S29970"/>
    </row>
    <row r="29971" spans="18:19" ht="15" customHeight="1">
      <c r="R29971"/>
      <c r="S29971"/>
    </row>
    <row r="29972" spans="18:19" ht="15" customHeight="1">
      <c r="R29972"/>
      <c r="S29972"/>
    </row>
    <row r="29973" spans="18:19" ht="15" customHeight="1">
      <c r="R29973"/>
      <c r="S29973"/>
    </row>
    <row r="29974" spans="18:19" ht="15" customHeight="1">
      <c r="R29974"/>
      <c r="S29974"/>
    </row>
    <row r="29975" spans="18:19" ht="15" customHeight="1">
      <c r="R29975"/>
      <c r="S29975"/>
    </row>
    <row r="29976" spans="18:19" ht="15" customHeight="1">
      <c r="R29976"/>
      <c r="S29976"/>
    </row>
    <row r="29977" spans="18:19" ht="15" customHeight="1">
      <c r="R29977"/>
      <c r="S29977"/>
    </row>
    <row r="29978" spans="18:19" ht="15" customHeight="1">
      <c r="R29978"/>
      <c r="S29978"/>
    </row>
    <row r="29979" spans="18:19" ht="15" customHeight="1">
      <c r="R29979"/>
      <c r="S29979"/>
    </row>
    <row r="29980" spans="18:19" ht="15" customHeight="1">
      <c r="R29980"/>
      <c r="S29980"/>
    </row>
    <row r="29981" spans="18:19" ht="15" customHeight="1">
      <c r="R29981"/>
      <c r="S29981"/>
    </row>
    <row r="29982" spans="18:19" ht="15" customHeight="1">
      <c r="R29982"/>
      <c r="S29982"/>
    </row>
    <row r="29983" spans="18:19" ht="15" customHeight="1">
      <c r="R29983"/>
      <c r="S29983"/>
    </row>
    <row r="29984" spans="18:19" ht="15" customHeight="1">
      <c r="R29984"/>
      <c r="S29984"/>
    </row>
    <row r="29985" spans="18:19" ht="15" customHeight="1">
      <c r="R29985"/>
      <c r="S29985"/>
    </row>
    <row r="29986" spans="18:19" ht="15" customHeight="1">
      <c r="R29986"/>
      <c r="S29986"/>
    </row>
    <row r="29987" spans="18:19" ht="15" customHeight="1">
      <c r="R29987"/>
      <c r="S29987"/>
    </row>
    <row r="29988" spans="18:19" ht="15" customHeight="1">
      <c r="R29988"/>
      <c r="S29988"/>
    </row>
    <row r="29989" spans="18:19" ht="15" customHeight="1">
      <c r="R29989"/>
      <c r="S29989"/>
    </row>
    <row r="29990" spans="18:19" ht="15" customHeight="1">
      <c r="R29990"/>
      <c r="S29990"/>
    </row>
    <row r="29991" spans="18:19" ht="15" customHeight="1">
      <c r="R29991"/>
      <c r="S29991"/>
    </row>
    <row r="29992" spans="18:19" ht="15" customHeight="1">
      <c r="R29992"/>
      <c r="S29992"/>
    </row>
    <row r="29993" spans="18:19" ht="15" customHeight="1">
      <c r="R29993"/>
      <c r="S29993"/>
    </row>
    <row r="29994" spans="18:19" ht="15" customHeight="1">
      <c r="R29994"/>
      <c r="S29994"/>
    </row>
    <row r="29995" spans="18:19" ht="15" customHeight="1">
      <c r="R29995"/>
      <c r="S29995"/>
    </row>
    <row r="29996" spans="18:19" ht="15" customHeight="1">
      <c r="R29996"/>
      <c r="S29996"/>
    </row>
    <row r="29997" spans="18:19" ht="15" customHeight="1">
      <c r="R29997"/>
      <c r="S29997"/>
    </row>
    <row r="29998" spans="18:19" ht="15" customHeight="1">
      <c r="R29998"/>
      <c r="S29998"/>
    </row>
    <row r="29999" spans="18:19" ht="15" customHeight="1">
      <c r="R29999"/>
      <c r="S29999"/>
    </row>
    <row r="30000" spans="18:19" ht="15" customHeight="1">
      <c r="R30000"/>
      <c r="S30000"/>
    </row>
    <row r="30001" spans="18:19" ht="15" customHeight="1">
      <c r="R30001"/>
      <c r="S30001"/>
    </row>
    <row r="30002" spans="18:19" ht="15" customHeight="1">
      <c r="R30002"/>
      <c r="S30002"/>
    </row>
    <row r="30003" spans="18:19" ht="15" customHeight="1">
      <c r="R30003"/>
      <c r="S30003"/>
    </row>
    <row r="30004" spans="18:19" ht="15" customHeight="1">
      <c r="R30004"/>
      <c r="S30004"/>
    </row>
    <row r="30005" spans="18:19" ht="15" customHeight="1">
      <c r="R30005"/>
      <c r="S30005"/>
    </row>
    <row r="30006" spans="18:19" ht="15" customHeight="1">
      <c r="R30006"/>
      <c r="S30006"/>
    </row>
    <row r="30007" spans="18:19" ht="15" customHeight="1">
      <c r="R30007"/>
      <c r="S30007"/>
    </row>
    <row r="30008" spans="18:19" ht="15" customHeight="1">
      <c r="R30008"/>
      <c r="S30008"/>
    </row>
    <row r="30009" spans="18:19" ht="15" customHeight="1">
      <c r="R30009"/>
      <c r="S30009"/>
    </row>
    <row r="30010" spans="18:19" ht="15" customHeight="1">
      <c r="R30010"/>
      <c r="S30010"/>
    </row>
    <row r="30011" spans="18:19" ht="15" customHeight="1">
      <c r="R30011"/>
      <c r="S30011"/>
    </row>
    <row r="30012" spans="18:19" ht="15" customHeight="1">
      <c r="R30012"/>
      <c r="S30012"/>
    </row>
    <row r="30013" spans="18:19" ht="15" customHeight="1">
      <c r="R30013"/>
      <c r="S30013"/>
    </row>
    <row r="30014" spans="18:19" ht="15" customHeight="1">
      <c r="R30014"/>
      <c r="S30014"/>
    </row>
    <row r="30015" spans="18:19" ht="15" customHeight="1">
      <c r="R30015"/>
      <c r="S30015"/>
    </row>
    <row r="30016" spans="18:19" ht="15" customHeight="1">
      <c r="R30016"/>
      <c r="S30016"/>
    </row>
    <row r="30017" spans="18:19" ht="15" customHeight="1">
      <c r="R30017"/>
      <c r="S30017"/>
    </row>
    <row r="30018" spans="18:19" ht="15" customHeight="1">
      <c r="R30018"/>
      <c r="S30018"/>
    </row>
    <row r="30019" spans="18:19" ht="15" customHeight="1">
      <c r="R30019"/>
      <c r="S30019"/>
    </row>
    <row r="30020" spans="18:19" ht="15" customHeight="1">
      <c r="R30020"/>
      <c r="S30020"/>
    </row>
    <row r="30021" spans="18:19" ht="15" customHeight="1">
      <c r="R30021"/>
      <c r="S30021"/>
    </row>
    <row r="30022" spans="18:19" ht="15" customHeight="1">
      <c r="R30022"/>
      <c r="S30022"/>
    </row>
    <row r="30023" spans="18:19" ht="15" customHeight="1">
      <c r="R30023"/>
      <c r="S30023"/>
    </row>
    <row r="30024" spans="18:19" ht="15" customHeight="1">
      <c r="R30024"/>
      <c r="S30024"/>
    </row>
    <row r="30025" spans="18:19" ht="15" customHeight="1">
      <c r="R30025"/>
      <c r="S30025"/>
    </row>
    <row r="30026" spans="18:19" ht="15" customHeight="1">
      <c r="R30026"/>
      <c r="S30026"/>
    </row>
    <row r="30027" spans="18:19" ht="15" customHeight="1">
      <c r="R30027"/>
      <c r="S30027"/>
    </row>
    <row r="30028" spans="18:19" ht="15" customHeight="1">
      <c r="R30028"/>
      <c r="S30028"/>
    </row>
    <row r="30029" spans="18:19" ht="15" customHeight="1">
      <c r="R30029"/>
      <c r="S30029"/>
    </row>
    <row r="30030" spans="18:19" ht="15" customHeight="1">
      <c r="R30030"/>
      <c r="S30030"/>
    </row>
    <row r="30031" spans="18:19" ht="15" customHeight="1">
      <c r="R30031"/>
      <c r="S30031"/>
    </row>
    <row r="30032" spans="18:19" ht="15" customHeight="1">
      <c r="R30032"/>
      <c r="S30032"/>
    </row>
    <row r="30033" spans="18:19" ht="15" customHeight="1">
      <c r="R30033"/>
      <c r="S30033"/>
    </row>
    <row r="30034" spans="18:19" ht="15" customHeight="1">
      <c r="R30034"/>
      <c r="S30034"/>
    </row>
    <row r="30035" spans="18:19" ht="15" customHeight="1">
      <c r="R30035"/>
      <c r="S30035"/>
    </row>
    <row r="30036" spans="18:19" ht="15" customHeight="1">
      <c r="R30036"/>
      <c r="S30036"/>
    </row>
    <row r="30037" spans="18:19" ht="15" customHeight="1">
      <c r="R30037"/>
      <c r="S30037"/>
    </row>
    <row r="30038" spans="18:19" ht="15" customHeight="1">
      <c r="R30038"/>
      <c r="S30038"/>
    </row>
    <row r="30039" spans="18:19" ht="15" customHeight="1">
      <c r="R30039"/>
      <c r="S30039"/>
    </row>
    <row r="30040" spans="18:19" ht="15" customHeight="1">
      <c r="R30040"/>
      <c r="S30040"/>
    </row>
    <row r="30041" spans="18:19" ht="15" customHeight="1">
      <c r="R30041"/>
      <c r="S30041"/>
    </row>
    <row r="30042" spans="18:19" ht="15" customHeight="1">
      <c r="R30042"/>
      <c r="S30042"/>
    </row>
    <row r="30043" spans="18:19" ht="15" customHeight="1">
      <c r="R30043"/>
      <c r="S30043"/>
    </row>
    <row r="30044" spans="18:19" ht="15" customHeight="1">
      <c r="R30044"/>
      <c r="S30044"/>
    </row>
    <row r="30045" spans="18:19" ht="15" customHeight="1">
      <c r="R30045"/>
      <c r="S30045"/>
    </row>
    <row r="30046" spans="18:19" ht="15" customHeight="1">
      <c r="R30046"/>
      <c r="S30046"/>
    </row>
    <row r="30047" spans="18:19" ht="15" customHeight="1">
      <c r="R30047"/>
      <c r="S30047"/>
    </row>
    <row r="30048" spans="18:19" ht="15" customHeight="1">
      <c r="R30048"/>
      <c r="S30048"/>
    </row>
    <row r="30049" spans="18:19" ht="15" customHeight="1">
      <c r="R30049"/>
      <c r="S30049"/>
    </row>
    <row r="30050" spans="18:19" ht="15" customHeight="1">
      <c r="R30050"/>
      <c r="S30050"/>
    </row>
    <row r="30051" spans="18:19" ht="15" customHeight="1">
      <c r="R30051"/>
      <c r="S30051"/>
    </row>
    <row r="30052" spans="18:19" ht="15" customHeight="1">
      <c r="R30052"/>
      <c r="S30052"/>
    </row>
    <row r="30053" spans="18:19" ht="15" customHeight="1">
      <c r="R30053"/>
      <c r="S30053"/>
    </row>
    <row r="30054" spans="18:19" ht="15" customHeight="1">
      <c r="R30054"/>
      <c r="S30054"/>
    </row>
    <row r="30055" spans="18:19" ht="15" customHeight="1">
      <c r="R30055"/>
      <c r="S30055"/>
    </row>
    <row r="30056" spans="18:19" ht="15" customHeight="1">
      <c r="R30056"/>
      <c r="S30056"/>
    </row>
    <row r="30057" spans="18:19" ht="15" customHeight="1">
      <c r="R30057"/>
      <c r="S30057"/>
    </row>
    <row r="30058" spans="18:19" ht="15" customHeight="1">
      <c r="R30058"/>
      <c r="S30058"/>
    </row>
    <row r="30059" spans="18:19" ht="15" customHeight="1">
      <c r="R30059"/>
      <c r="S30059"/>
    </row>
    <row r="30060" spans="18:19" ht="15" customHeight="1">
      <c r="R30060"/>
      <c r="S30060"/>
    </row>
    <row r="30061" spans="18:19" ht="15" customHeight="1">
      <c r="R30061"/>
      <c r="S30061"/>
    </row>
    <row r="30062" spans="18:19" ht="15" customHeight="1">
      <c r="R30062"/>
      <c r="S30062"/>
    </row>
    <row r="30063" spans="18:19" ht="15" customHeight="1">
      <c r="R30063"/>
      <c r="S30063"/>
    </row>
    <row r="30064" spans="18:19" ht="15" customHeight="1">
      <c r="R30064"/>
      <c r="S30064"/>
    </row>
    <row r="30065" spans="18:19" ht="15" customHeight="1">
      <c r="R30065"/>
      <c r="S30065"/>
    </row>
    <row r="30066" spans="18:19" ht="15" customHeight="1">
      <c r="R30066"/>
      <c r="S30066"/>
    </row>
    <row r="30067" spans="18:19" ht="15" customHeight="1">
      <c r="R30067"/>
      <c r="S30067"/>
    </row>
    <row r="30068" spans="18:19" ht="15" customHeight="1">
      <c r="R30068"/>
      <c r="S30068"/>
    </row>
    <row r="30069" spans="18:19" ht="15" customHeight="1">
      <c r="R30069"/>
      <c r="S30069"/>
    </row>
    <row r="30070" spans="18:19" ht="15" customHeight="1">
      <c r="R30070"/>
      <c r="S30070"/>
    </row>
    <row r="30071" spans="18:19" ht="15" customHeight="1">
      <c r="R30071"/>
      <c r="S30071"/>
    </row>
    <row r="30072" spans="18:19" ht="15" customHeight="1">
      <c r="R30072"/>
      <c r="S30072"/>
    </row>
    <row r="30073" spans="18:19" ht="15" customHeight="1">
      <c r="R30073"/>
      <c r="S30073"/>
    </row>
    <row r="30074" spans="18:19" ht="15" customHeight="1">
      <c r="R30074"/>
      <c r="S30074"/>
    </row>
    <row r="30075" spans="18:19" ht="15" customHeight="1">
      <c r="R30075"/>
      <c r="S30075"/>
    </row>
    <row r="30076" spans="18:19" ht="15" customHeight="1">
      <c r="R30076"/>
      <c r="S30076"/>
    </row>
    <row r="30077" spans="18:19" ht="15" customHeight="1">
      <c r="R30077"/>
      <c r="S30077"/>
    </row>
    <row r="30078" spans="18:19" ht="15" customHeight="1">
      <c r="R30078"/>
      <c r="S30078"/>
    </row>
    <row r="30079" spans="18:19" ht="15" customHeight="1">
      <c r="R30079"/>
      <c r="S30079"/>
    </row>
    <row r="30080" spans="18:19" ht="15" customHeight="1">
      <c r="R30080"/>
      <c r="S30080"/>
    </row>
    <row r="30081" spans="18:19" ht="15" customHeight="1">
      <c r="R30081"/>
      <c r="S30081"/>
    </row>
    <row r="30082" spans="18:19" ht="15" customHeight="1">
      <c r="R30082"/>
      <c r="S30082"/>
    </row>
    <row r="30083" spans="18:19" ht="15" customHeight="1">
      <c r="R30083"/>
      <c r="S30083"/>
    </row>
    <row r="30084" spans="18:19" ht="15" customHeight="1">
      <c r="R30084"/>
      <c r="S30084"/>
    </row>
    <row r="30085" spans="18:19" ht="15" customHeight="1">
      <c r="R30085"/>
      <c r="S30085"/>
    </row>
    <row r="30086" spans="18:19" ht="15" customHeight="1">
      <c r="R30086"/>
      <c r="S30086"/>
    </row>
    <row r="30087" spans="18:19" ht="15" customHeight="1">
      <c r="R30087"/>
      <c r="S30087"/>
    </row>
    <row r="30088" spans="18:19" ht="15" customHeight="1">
      <c r="R30088"/>
      <c r="S30088"/>
    </row>
    <row r="30089" spans="18:19" ht="15" customHeight="1">
      <c r="R30089"/>
      <c r="S30089"/>
    </row>
    <row r="30090" spans="18:19" ht="15" customHeight="1">
      <c r="R30090"/>
      <c r="S30090"/>
    </row>
    <row r="30091" spans="18:19" ht="15" customHeight="1">
      <c r="R30091"/>
      <c r="S30091"/>
    </row>
    <row r="30092" spans="18:19" ht="15" customHeight="1">
      <c r="R30092"/>
      <c r="S30092"/>
    </row>
    <row r="30093" spans="18:19" ht="15" customHeight="1">
      <c r="R30093"/>
      <c r="S30093"/>
    </row>
    <row r="30094" spans="18:19" ht="15" customHeight="1">
      <c r="R30094"/>
      <c r="S30094"/>
    </row>
    <row r="30095" spans="18:19" ht="15" customHeight="1">
      <c r="R30095"/>
      <c r="S30095"/>
    </row>
    <row r="30096" spans="18:19" ht="15" customHeight="1">
      <c r="R30096"/>
      <c r="S30096"/>
    </row>
    <row r="30097" spans="18:19" ht="15" customHeight="1">
      <c r="R30097"/>
      <c r="S30097"/>
    </row>
    <row r="30098" spans="18:19" ht="15" customHeight="1">
      <c r="R30098"/>
      <c r="S30098"/>
    </row>
    <row r="30099" spans="18:19" ht="15" customHeight="1">
      <c r="R30099"/>
      <c r="S30099"/>
    </row>
    <row r="30100" spans="18:19" ht="15" customHeight="1">
      <c r="R30100"/>
      <c r="S30100"/>
    </row>
    <row r="30101" spans="18:19" ht="15" customHeight="1">
      <c r="R30101"/>
      <c r="S30101"/>
    </row>
    <row r="30102" spans="18:19" ht="15" customHeight="1">
      <c r="R30102"/>
      <c r="S30102"/>
    </row>
    <row r="30103" spans="18:19" ht="15" customHeight="1">
      <c r="R30103"/>
      <c r="S30103"/>
    </row>
    <row r="30104" spans="18:19" ht="15" customHeight="1">
      <c r="R30104"/>
      <c r="S30104"/>
    </row>
    <row r="30105" spans="18:19" ht="15" customHeight="1">
      <c r="R30105"/>
      <c r="S30105"/>
    </row>
    <row r="30106" spans="18:19" ht="15" customHeight="1">
      <c r="R30106"/>
      <c r="S30106"/>
    </row>
    <row r="30107" spans="18:19" ht="15" customHeight="1">
      <c r="R30107"/>
      <c r="S30107"/>
    </row>
    <row r="30108" spans="18:19" ht="15" customHeight="1">
      <c r="R30108"/>
      <c r="S30108"/>
    </row>
    <row r="30109" spans="18:19" ht="15" customHeight="1">
      <c r="R30109"/>
      <c r="S30109"/>
    </row>
    <row r="30110" spans="18:19" ht="15" customHeight="1">
      <c r="R30110"/>
      <c r="S30110"/>
    </row>
    <row r="30111" spans="18:19" ht="15" customHeight="1">
      <c r="R30111"/>
      <c r="S30111"/>
    </row>
    <row r="30112" spans="18:19" ht="15" customHeight="1">
      <c r="R30112"/>
      <c r="S30112"/>
    </row>
    <row r="30113" spans="18:19" ht="15" customHeight="1">
      <c r="R30113"/>
      <c r="S30113"/>
    </row>
    <row r="30114" spans="18:19" ht="15" customHeight="1">
      <c r="R30114"/>
      <c r="S30114"/>
    </row>
    <row r="30115" spans="18:19" ht="15" customHeight="1">
      <c r="R30115"/>
      <c r="S30115"/>
    </row>
    <row r="30116" spans="18:19" ht="15" customHeight="1">
      <c r="R30116"/>
      <c r="S30116"/>
    </row>
    <row r="30117" spans="18:19" ht="15" customHeight="1">
      <c r="R30117"/>
      <c r="S30117"/>
    </row>
    <row r="30118" spans="18:19" ht="15" customHeight="1">
      <c r="R30118"/>
      <c r="S30118"/>
    </row>
    <row r="30119" spans="18:19" ht="15" customHeight="1">
      <c r="R30119"/>
      <c r="S30119"/>
    </row>
    <row r="30120" spans="18:19" ht="15" customHeight="1">
      <c r="R30120"/>
      <c r="S30120"/>
    </row>
    <row r="30121" spans="18:19" ht="15" customHeight="1">
      <c r="R30121"/>
      <c r="S30121"/>
    </row>
    <row r="30122" spans="18:19" ht="15" customHeight="1">
      <c r="R30122"/>
      <c r="S30122"/>
    </row>
    <row r="30123" spans="18:19" ht="15" customHeight="1">
      <c r="R30123"/>
      <c r="S30123"/>
    </row>
    <row r="30124" spans="18:19" ht="15" customHeight="1">
      <c r="R30124"/>
      <c r="S30124"/>
    </row>
    <row r="30125" spans="18:19" ht="15" customHeight="1">
      <c r="R30125"/>
      <c r="S30125"/>
    </row>
    <row r="30126" spans="18:19" ht="15" customHeight="1">
      <c r="R30126"/>
      <c r="S30126"/>
    </row>
    <row r="30127" spans="18:19" ht="15" customHeight="1">
      <c r="R30127"/>
      <c r="S30127"/>
    </row>
    <row r="30128" spans="18:19" ht="15" customHeight="1">
      <c r="R30128"/>
      <c r="S30128"/>
    </row>
    <row r="30129" spans="18:19" ht="15" customHeight="1">
      <c r="R30129"/>
      <c r="S30129"/>
    </row>
    <row r="30130" spans="18:19" ht="15" customHeight="1">
      <c r="R30130"/>
      <c r="S30130"/>
    </row>
    <row r="30131" spans="18:19" ht="15" customHeight="1">
      <c r="R30131"/>
      <c r="S30131"/>
    </row>
    <row r="30132" spans="18:19" ht="15" customHeight="1">
      <c r="R30132"/>
      <c r="S30132"/>
    </row>
    <row r="30133" spans="18:19" ht="15" customHeight="1">
      <c r="R30133"/>
      <c r="S30133"/>
    </row>
    <row r="30134" spans="18:19" ht="15" customHeight="1">
      <c r="R30134"/>
      <c r="S30134"/>
    </row>
    <row r="30135" spans="18:19" ht="15" customHeight="1">
      <c r="R30135"/>
      <c r="S30135"/>
    </row>
    <row r="30136" spans="18:19" ht="15" customHeight="1">
      <c r="R30136"/>
      <c r="S30136"/>
    </row>
    <row r="30137" spans="18:19" ht="15" customHeight="1">
      <c r="R30137"/>
      <c r="S30137"/>
    </row>
    <row r="30138" spans="18:19" ht="15" customHeight="1">
      <c r="R30138"/>
      <c r="S30138"/>
    </row>
    <row r="30139" spans="18:19" ht="15" customHeight="1">
      <c r="R30139"/>
      <c r="S30139"/>
    </row>
    <row r="30140" spans="18:19" ht="15" customHeight="1">
      <c r="R30140"/>
      <c r="S30140"/>
    </row>
    <row r="30141" spans="18:19" ht="15" customHeight="1">
      <c r="R30141"/>
      <c r="S30141"/>
    </row>
    <row r="30142" spans="18:19" ht="15" customHeight="1">
      <c r="R30142"/>
      <c r="S30142"/>
    </row>
    <row r="30143" spans="18:19" ht="15" customHeight="1">
      <c r="R30143"/>
      <c r="S30143"/>
    </row>
    <row r="30144" spans="18:19" ht="15" customHeight="1">
      <c r="R30144"/>
      <c r="S30144"/>
    </row>
    <row r="30145" spans="18:19" ht="15" customHeight="1">
      <c r="R30145"/>
      <c r="S30145"/>
    </row>
    <row r="30146" spans="18:19" ht="15" customHeight="1">
      <c r="R30146"/>
      <c r="S30146"/>
    </row>
    <row r="30147" spans="18:19" ht="15" customHeight="1">
      <c r="R30147"/>
      <c r="S30147"/>
    </row>
    <row r="30148" spans="18:19" ht="15" customHeight="1">
      <c r="R30148"/>
      <c r="S30148"/>
    </row>
    <row r="30149" spans="18:19" ht="15" customHeight="1">
      <c r="R30149"/>
      <c r="S30149"/>
    </row>
    <row r="30150" spans="18:19" ht="15" customHeight="1">
      <c r="R30150"/>
      <c r="S30150"/>
    </row>
    <row r="30151" spans="18:19" ht="15" customHeight="1">
      <c r="R30151"/>
      <c r="S30151"/>
    </row>
    <row r="30152" spans="18:19" ht="15" customHeight="1">
      <c r="R30152"/>
      <c r="S30152"/>
    </row>
    <row r="30153" spans="18:19" ht="15" customHeight="1">
      <c r="R30153"/>
      <c r="S30153"/>
    </row>
    <row r="30154" spans="18:19" ht="15" customHeight="1">
      <c r="R30154"/>
      <c r="S30154"/>
    </row>
    <row r="30155" spans="18:19" ht="15" customHeight="1">
      <c r="R30155"/>
      <c r="S30155"/>
    </row>
    <row r="30156" spans="18:19" ht="15" customHeight="1">
      <c r="R30156"/>
      <c r="S30156"/>
    </row>
    <row r="30157" spans="18:19" ht="15" customHeight="1">
      <c r="R30157"/>
      <c r="S30157"/>
    </row>
    <row r="30158" spans="18:19" ht="15" customHeight="1">
      <c r="R30158"/>
      <c r="S30158"/>
    </row>
    <row r="30159" spans="18:19" ht="15" customHeight="1">
      <c r="R30159"/>
      <c r="S30159"/>
    </row>
    <row r="30160" spans="18:19" ht="15" customHeight="1">
      <c r="R30160"/>
      <c r="S30160"/>
    </row>
    <row r="30161" spans="18:19" ht="15" customHeight="1">
      <c r="R30161"/>
      <c r="S30161"/>
    </row>
    <row r="30162" spans="18:19" ht="15" customHeight="1">
      <c r="R30162"/>
      <c r="S30162"/>
    </row>
    <row r="30163" spans="18:19" ht="15" customHeight="1">
      <c r="R30163"/>
      <c r="S30163"/>
    </row>
    <row r="30164" spans="18:19" ht="15" customHeight="1">
      <c r="R30164"/>
      <c r="S30164"/>
    </row>
    <row r="30165" spans="18:19" ht="15" customHeight="1">
      <c r="R30165"/>
      <c r="S30165"/>
    </row>
    <row r="30166" spans="18:19" ht="15" customHeight="1">
      <c r="R30166"/>
      <c r="S30166"/>
    </row>
    <row r="30167" spans="18:19" ht="15" customHeight="1">
      <c r="R30167"/>
      <c r="S30167"/>
    </row>
    <row r="30168" spans="18:19" ht="15" customHeight="1">
      <c r="R30168"/>
      <c r="S30168"/>
    </row>
    <row r="30169" spans="18:19" ht="15" customHeight="1">
      <c r="R30169"/>
      <c r="S30169"/>
    </row>
    <row r="30170" spans="18:19" ht="15" customHeight="1">
      <c r="R30170"/>
      <c r="S30170"/>
    </row>
    <row r="30171" spans="18:19" ht="15" customHeight="1">
      <c r="R30171"/>
      <c r="S30171"/>
    </row>
    <row r="30172" spans="18:19" ht="15" customHeight="1">
      <c r="R30172"/>
      <c r="S30172"/>
    </row>
    <row r="30173" spans="18:19" ht="15" customHeight="1">
      <c r="R30173"/>
      <c r="S30173"/>
    </row>
    <row r="30174" spans="18:19" ht="15" customHeight="1">
      <c r="R30174"/>
      <c r="S30174"/>
    </row>
    <row r="30175" spans="18:19" ht="15" customHeight="1">
      <c r="R30175"/>
      <c r="S30175"/>
    </row>
    <row r="30176" spans="18:19" ht="15" customHeight="1">
      <c r="R30176"/>
      <c r="S30176"/>
    </row>
    <row r="30177" spans="18:19" ht="15" customHeight="1">
      <c r="R30177"/>
      <c r="S30177"/>
    </row>
    <row r="30178" spans="18:19" ht="15" customHeight="1">
      <c r="R30178"/>
      <c r="S30178"/>
    </row>
    <row r="30179" spans="18:19" ht="15" customHeight="1">
      <c r="R30179"/>
      <c r="S30179"/>
    </row>
    <row r="30180" spans="18:19" ht="15" customHeight="1">
      <c r="R30180"/>
      <c r="S30180"/>
    </row>
    <row r="30181" spans="18:19" ht="15" customHeight="1">
      <c r="R30181"/>
      <c r="S30181"/>
    </row>
    <row r="30182" spans="18:19" ht="15" customHeight="1">
      <c r="R30182"/>
      <c r="S30182"/>
    </row>
    <row r="30183" spans="18:19" ht="15" customHeight="1">
      <c r="R30183"/>
      <c r="S30183"/>
    </row>
    <row r="30184" spans="18:19" ht="15" customHeight="1">
      <c r="R30184"/>
      <c r="S30184"/>
    </row>
    <row r="30185" spans="18:19" ht="15" customHeight="1">
      <c r="R30185"/>
      <c r="S30185"/>
    </row>
    <row r="30186" spans="18:19" ht="15" customHeight="1">
      <c r="R30186"/>
      <c r="S30186"/>
    </row>
    <row r="30187" spans="18:19" ht="15" customHeight="1">
      <c r="R30187"/>
      <c r="S30187"/>
    </row>
    <row r="30188" spans="18:19" ht="15" customHeight="1">
      <c r="R30188"/>
      <c r="S30188"/>
    </row>
    <row r="30189" spans="18:19" ht="15" customHeight="1">
      <c r="R30189"/>
      <c r="S30189"/>
    </row>
    <row r="30190" spans="18:19" ht="15" customHeight="1">
      <c r="R30190"/>
      <c r="S30190"/>
    </row>
    <row r="30191" spans="18:19" ht="15" customHeight="1">
      <c r="R30191"/>
      <c r="S30191"/>
    </row>
    <row r="30192" spans="18:19" ht="15" customHeight="1">
      <c r="R30192"/>
      <c r="S30192"/>
    </row>
    <row r="30193" spans="18:19" ht="15" customHeight="1">
      <c r="R30193"/>
      <c r="S30193"/>
    </row>
    <row r="30194" spans="18:19" ht="15" customHeight="1">
      <c r="R30194"/>
      <c r="S30194"/>
    </row>
    <row r="30195" spans="18:19" ht="15" customHeight="1">
      <c r="R30195"/>
      <c r="S30195"/>
    </row>
    <row r="30196" spans="18:19" ht="15" customHeight="1">
      <c r="R30196"/>
      <c r="S30196"/>
    </row>
    <row r="30197" spans="18:19" ht="15" customHeight="1">
      <c r="R30197"/>
      <c r="S30197"/>
    </row>
    <row r="30198" spans="18:19" ht="15" customHeight="1">
      <c r="R30198"/>
      <c r="S30198"/>
    </row>
    <row r="30199" spans="18:19" ht="15" customHeight="1">
      <c r="R30199"/>
      <c r="S30199"/>
    </row>
    <row r="30200" spans="18:19" ht="15" customHeight="1">
      <c r="R30200"/>
      <c r="S30200"/>
    </row>
    <row r="30201" spans="18:19" ht="15" customHeight="1">
      <c r="R30201"/>
      <c r="S30201"/>
    </row>
    <row r="30202" spans="18:19" ht="15" customHeight="1">
      <c r="R30202"/>
      <c r="S30202"/>
    </row>
    <row r="30203" spans="18:19" ht="15" customHeight="1">
      <c r="R30203"/>
      <c r="S30203"/>
    </row>
    <row r="30204" spans="18:19" ht="15" customHeight="1">
      <c r="R30204"/>
      <c r="S30204"/>
    </row>
    <row r="30205" spans="18:19" ht="15" customHeight="1">
      <c r="R30205"/>
      <c r="S30205"/>
    </row>
    <row r="30206" spans="18:19" ht="15" customHeight="1">
      <c r="R30206"/>
      <c r="S30206"/>
    </row>
    <row r="30207" spans="18:19" ht="15" customHeight="1">
      <c r="R30207"/>
      <c r="S30207"/>
    </row>
    <row r="30208" spans="18:19" ht="15" customHeight="1">
      <c r="R30208"/>
      <c r="S30208"/>
    </row>
    <row r="30209" spans="18:19" ht="15" customHeight="1">
      <c r="R30209"/>
      <c r="S30209"/>
    </row>
    <row r="30210" spans="18:19" ht="15" customHeight="1">
      <c r="R30210"/>
      <c r="S30210"/>
    </row>
    <row r="30211" spans="18:19" ht="15" customHeight="1">
      <c r="R30211"/>
      <c r="S30211"/>
    </row>
    <row r="30212" spans="18:19" ht="15" customHeight="1">
      <c r="R30212"/>
      <c r="S30212"/>
    </row>
    <row r="30213" spans="18:19" ht="15" customHeight="1">
      <c r="R30213"/>
      <c r="S30213"/>
    </row>
    <row r="30214" spans="18:19" ht="15" customHeight="1">
      <c r="R30214"/>
      <c r="S30214"/>
    </row>
    <row r="30215" spans="18:19" ht="15" customHeight="1">
      <c r="R30215"/>
      <c r="S30215"/>
    </row>
    <row r="30216" spans="18:19" ht="15" customHeight="1">
      <c r="R30216"/>
      <c r="S30216"/>
    </row>
    <row r="30217" spans="18:19" ht="15" customHeight="1">
      <c r="R30217"/>
      <c r="S30217"/>
    </row>
    <row r="30218" spans="18:19" ht="15" customHeight="1">
      <c r="R30218"/>
      <c r="S30218"/>
    </row>
    <row r="30219" spans="18:19" ht="15" customHeight="1">
      <c r="R30219"/>
      <c r="S30219"/>
    </row>
    <row r="30220" spans="18:19" ht="15" customHeight="1">
      <c r="R30220"/>
      <c r="S30220"/>
    </row>
    <row r="30221" spans="18:19" ht="15" customHeight="1">
      <c r="R30221"/>
      <c r="S30221"/>
    </row>
    <row r="30222" spans="18:19" ht="15" customHeight="1">
      <c r="R30222"/>
      <c r="S30222"/>
    </row>
    <row r="30223" spans="18:19" ht="15" customHeight="1">
      <c r="R30223"/>
      <c r="S30223"/>
    </row>
    <row r="30224" spans="18:19" ht="15" customHeight="1">
      <c r="R30224"/>
      <c r="S30224"/>
    </row>
    <row r="30225" spans="18:19" ht="15" customHeight="1">
      <c r="R30225"/>
      <c r="S30225"/>
    </row>
    <row r="30226" spans="18:19" ht="15" customHeight="1">
      <c r="R30226"/>
      <c r="S30226"/>
    </row>
    <row r="30227" spans="18:19" ht="15" customHeight="1">
      <c r="R30227"/>
      <c r="S30227"/>
    </row>
    <row r="30228" spans="18:19" ht="15" customHeight="1">
      <c r="R30228"/>
      <c r="S30228"/>
    </row>
    <row r="30229" spans="18:19" ht="15" customHeight="1">
      <c r="R30229"/>
      <c r="S30229"/>
    </row>
    <row r="30230" spans="18:19" ht="15" customHeight="1">
      <c r="R30230"/>
      <c r="S30230"/>
    </row>
    <row r="30231" spans="18:19" ht="15" customHeight="1">
      <c r="R30231"/>
      <c r="S30231"/>
    </row>
    <row r="30232" spans="18:19" ht="15" customHeight="1">
      <c r="R30232"/>
      <c r="S30232"/>
    </row>
    <row r="30233" spans="18:19" ht="15" customHeight="1">
      <c r="R30233"/>
      <c r="S30233"/>
    </row>
    <row r="30234" spans="18:19" ht="15" customHeight="1">
      <c r="R30234"/>
      <c r="S30234"/>
    </row>
    <row r="30235" spans="18:19" ht="15" customHeight="1">
      <c r="R30235"/>
      <c r="S30235"/>
    </row>
    <row r="30236" spans="18:19" ht="15" customHeight="1">
      <c r="R30236"/>
      <c r="S30236"/>
    </row>
    <row r="30237" spans="18:19" ht="15" customHeight="1">
      <c r="R30237"/>
      <c r="S30237"/>
    </row>
    <row r="30238" spans="18:19" ht="15" customHeight="1">
      <c r="R30238"/>
      <c r="S30238"/>
    </row>
    <row r="30239" spans="18:19" ht="15" customHeight="1">
      <c r="R30239"/>
      <c r="S30239"/>
    </row>
    <row r="30240" spans="18:19" ht="15" customHeight="1">
      <c r="R30240"/>
      <c r="S30240"/>
    </row>
    <row r="30241" spans="18:19" ht="15" customHeight="1">
      <c r="R30241"/>
      <c r="S30241"/>
    </row>
    <row r="30242" spans="18:19" ht="15" customHeight="1">
      <c r="R30242"/>
      <c r="S30242"/>
    </row>
    <row r="30243" spans="18:19" ht="15" customHeight="1">
      <c r="R30243"/>
      <c r="S30243"/>
    </row>
    <row r="30244" spans="18:19" ht="15" customHeight="1">
      <c r="R30244"/>
      <c r="S30244"/>
    </row>
    <row r="30245" spans="18:19" ht="15" customHeight="1">
      <c r="R30245"/>
      <c r="S30245"/>
    </row>
    <row r="30246" spans="18:19" ht="15" customHeight="1">
      <c r="R30246"/>
      <c r="S30246"/>
    </row>
    <row r="30247" spans="18:19" ht="15" customHeight="1">
      <c r="R30247"/>
      <c r="S30247"/>
    </row>
    <row r="30248" spans="18:19" ht="15" customHeight="1">
      <c r="R30248"/>
      <c r="S30248"/>
    </row>
    <row r="30249" spans="18:19" ht="15" customHeight="1">
      <c r="R30249"/>
      <c r="S30249"/>
    </row>
    <row r="30250" spans="18:19" ht="15" customHeight="1">
      <c r="R30250"/>
      <c r="S30250"/>
    </row>
    <row r="30251" spans="18:19" ht="15" customHeight="1">
      <c r="R30251"/>
      <c r="S30251"/>
    </row>
    <row r="30252" spans="18:19" ht="15" customHeight="1">
      <c r="R30252"/>
      <c r="S30252"/>
    </row>
    <row r="30253" spans="18:19" ht="15" customHeight="1">
      <c r="R30253"/>
      <c r="S30253"/>
    </row>
    <row r="30254" spans="18:19" ht="15" customHeight="1">
      <c r="R30254"/>
      <c r="S30254"/>
    </row>
    <row r="30255" spans="18:19" ht="15" customHeight="1">
      <c r="R30255"/>
      <c r="S30255"/>
    </row>
    <row r="30256" spans="18:19" ht="15" customHeight="1">
      <c r="R30256"/>
      <c r="S30256"/>
    </row>
    <row r="30257" spans="18:19" ht="15" customHeight="1">
      <c r="R30257"/>
      <c r="S30257"/>
    </row>
    <row r="30258" spans="18:19" ht="15" customHeight="1">
      <c r="R30258"/>
      <c r="S30258"/>
    </row>
    <row r="30259" spans="18:19" ht="15" customHeight="1">
      <c r="R30259"/>
      <c r="S30259"/>
    </row>
    <row r="30260" spans="18:19" ht="15" customHeight="1">
      <c r="R30260"/>
      <c r="S30260"/>
    </row>
    <row r="30261" spans="18:19" ht="15" customHeight="1">
      <c r="R30261"/>
      <c r="S30261"/>
    </row>
    <row r="30262" spans="18:19" ht="15" customHeight="1">
      <c r="R30262"/>
      <c r="S30262"/>
    </row>
    <row r="30263" spans="18:19" ht="15" customHeight="1">
      <c r="R30263"/>
      <c r="S30263"/>
    </row>
    <row r="30264" spans="18:19" ht="15" customHeight="1">
      <c r="R30264"/>
      <c r="S30264"/>
    </row>
    <row r="30265" spans="18:19" ht="15" customHeight="1">
      <c r="R30265"/>
      <c r="S30265"/>
    </row>
    <row r="30266" spans="18:19" ht="15" customHeight="1">
      <c r="R30266"/>
      <c r="S30266"/>
    </row>
    <row r="30267" spans="18:19" ht="15" customHeight="1">
      <c r="R30267"/>
      <c r="S30267"/>
    </row>
    <row r="30268" spans="18:19" ht="15" customHeight="1">
      <c r="R30268"/>
      <c r="S30268"/>
    </row>
    <row r="30269" spans="18:19" ht="15" customHeight="1">
      <c r="R30269"/>
      <c r="S30269"/>
    </row>
    <row r="30270" spans="18:19" ht="15" customHeight="1">
      <c r="R30270"/>
      <c r="S30270"/>
    </row>
    <row r="30271" spans="18:19" ht="15" customHeight="1">
      <c r="R30271"/>
      <c r="S30271"/>
    </row>
    <row r="30272" spans="18:19" ht="15" customHeight="1">
      <c r="R30272"/>
      <c r="S30272"/>
    </row>
    <row r="30273" spans="18:19" ht="15" customHeight="1">
      <c r="R30273"/>
      <c r="S30273"/>
    </row>
    <row r="30274" spans="18:19" ht="15" customHeight="1">
      <c r="R30274"/>
      <c r="S30274"/>
    </row>
    <row r="30275" spans="18:19" ht="15" customHeight="1">
      <c r="R30275"/>
      <c r="S30275"/>
    </row>
    <row r="30276" spans="18:19" ht="15" customHeight="1">
      <c r="R30276"/>
      <c r="S30276"/>
    </row>
    <row r="30277" spans="18:19" ht="15" customHeight="1">
      <c r="R30277"/>
      <c r="S30277"/>
    </row>
    <row r="30278" spans="18:19" ht="15" customHeight="1">
      <c r="R30278"/>
      <c r="S30278"/>
    </row>
    <row r="30279" spans="18:19" ht="15" customHeight="1">
      <c r="R30279"/>
      <c r="S30279"/>
    </row>
    <row r="30280" spans="18:19" ht="15" customHeight="1">
      <c r="R30280"/>
      <c r="S30280"/>
    </row>
    <row r="30281" spans="18:19" ht="15" customHeight="1">
      <c r="R30281"/>
      <c r="S30281"/>
    </row>
    <row r="30282" spans="18:19" ht="15" customHeight="1">
      <c r="R30282"/>
      <c r="S30282"/>
    </row>
    <row r="30283" spans="18:19" ht="15" customHeight="1">
      <c r="R30283"/>
      <c r="S30283"/>
    </row>
    <row r="30284" spans="18:19" ht="15" customHeight="1">
      <c r="R30284"/>
      <c r="S30284"/>
    </row>
    <row r="30285" spans="18:19" ht="15" customHeight="1">
      <c r="R30285"/>
      <c r="S30285"/>
    </row>
    <row r="30286" spans="18:19" ht="15" customHeight="1">
      <c r="R30286"/>
      <c r="S30286"/>
    </row>
    <row r="30287" spans="18:19" ht="15" customHeight="1">
      <c r="R30287"/>
      <c r="S30287"/>
    </row>
    <row r="30288" spans="18:19" ht="15" customHeight="1">
      <c r="R30288"/>
      <c r="S30288"/>
    </row>
    <row r="30289" spans="18:19" ht="15" customHeight="1">
      <c r="R30289"/>
      <c r="S30289"/>
    </row>
    <row r="30290" spans="18:19" ht="15" customHeight="1">
      <c r="R30290"/>
      <c r="S30290"/>
    </row>
    <row r="30291" spans="18:19" ht="15" customHeight="1">
      <c r="R30291"/>
      <c r="S30291"/>
    </row>
    <row r="30292" spans="18:19" ht="15" customHeight="1">
      <c r="R30292"/>
      <c r="S30292"/>
    </row>
    <row r="30293" spans="18:19" ht="15" customHeight="1">
      <c r="R30293"/>
      <c r="S30293"/>
    </row>
    <row r="30294" spans="18:19" ht="15" customHeight="1">
      <c r="R30294"/>
      <c r="S30294"/>
    </row>
    <row r="30295" spans="18:19" ht="15" customHeight="1">
      <c r="R30295"/>
      <c r="S30295"/>
    </row>
    <row r="30296" spans="18:19" ht="15" customHeight="1">
      <c r="R30296"/>
      <c r="S30296"/>
    </row>
    <row r="30297" spans="18:19" ht="15" customHeight="1">
      <c r="R30297"/>
      <c r="S30297"/>
    </row>
    <row r="30298" spans="18:19" ht="15" customHeight="1">
      <c r="R30298"/>
      <c r="S30298"/>
    </row>
    <row r="30299" spans="18:19" ht="15" customHeight="1">
      <c r="R30299"/>
      <c r="S30299"/>
    </row>
    <row r="30300" spans="18:19" ht="15" customHeight="1">
      <c r="R30300"/>
      <c r="S30300"/>
    </row>
    <row r="30301" spans="18:19" ht="15" customHeight="1">
      <c r="R30301"/>
      <c r="S30301"/>
    </row>
    <row r="30302" spans="18:19" ht="15" customHeight="1">
      <c r="R30302"/>
      <c r="S30302"/>
    </row>
    <row r="30303" spans="18:19" ht="15" customHeight="1">
      <c r="R30303"/>
      <c r="S30303"/>
    </row>
    <row r="30304" spans="18:19" ht="15" customHeight="1">
      <c r="R30304"/>
      <c r="S30304"/>
    </row>
    <row r="30305" spans="18:19" ht="15" customHeight="1">
      <c r="R30305"/>
      <c r="S30305"/>
    </row>
    <row r="30306" spans="18:19" ht="15" customHeight="1">
      <c r="R30306"/>
      <c r="S30306"/>
    </row>
    <row r="30307" spans="18:19" ht="15" customHeight="1">
      <c r="R30307"/>
      <c r="S30307"/>
    </row>
    <row r="30308" spans="18:19" ht="15" customHeight="1">
      <c r="R30308"/>
      <c r="S30308"/>
    </row>
    <row r="30309" spans="18:19" ht="15" customHeight="1">
      <c r="R30309"/>
      <c r="S30309"/>
    </row>
    <row r="30310" spans="18:19" ht="15" customHeight="1">
      <c r="R30310"/>
      <c r="S30310"/>
    </row>
    <row r="30311" spans="18:19" ht="15" customHeight="1">
      <c r="R30311"/>
      <c r="S30311"/>
    </row>
    <row r="30312" spans="18:19" ht="15" customHeight="1">
      <c r="R30312"/>
      <c r="S30312"/>
    </row>
    <row r="30313" spans="18:19" ht="15" customHeight="1">
      <c r="R30313"/>
      <c r="S30313"/>
    </row>
    <row r="30314" spans="18:19" ht="15" customHeight="1">
      <c r="R30314"/>
      <c r="S30314"/>
    </row>
    <row r="30315" spans="18:19" ht="15" customHeight="1">
      <c r="R30315"/>
      <c r="S30315"/>
    </row>
    <row r="30316" spans="18:19" ht="15" customHeight="1">
      <c r="R30316"/>
      <c r="S30316"/>
    </row>
    <row r="30317" spans="18:19" ht="15" customHeight="1">
      <c r="R30317"/>
      <c r="S30317"/>
    </row>
    <row r="30318" spans="18:19" ht="15" customHeight="1">
      <c r="R30318"/>
      <c r="S30318"/>
    </row>
    <row r="30319" spans="18:19" ht="15" customHeight="1">
      <c r="R30319"/>
      <c r="S30319"/>
    </row>
    <row r="30320" spans="18:19" ht="15" customHeight="1">
      <c r="R30320"/>
      <c r="S30320"/>
    </row>
    <row r="30321" spans="18:19" ht="15" customHeight="1">
      <c r="R30321"/>
      <c r="S30321"/>
    </row>
    <row r="30322" spans="18:19" ht="15" customHeight="1">
      <c r="R30322"/>
      <c r="S30322"/>
    </row>
    <row r="30323" spans="18:19" ht="15" customHeight="1">
      <c r="R30323"/>
      <c r="S30323"/>
    </row>
    <row r="30324" spans="18:19" ht="15" customHeight="1">
      <c r="R30324"/>
      <c r="S30324"/>
    </row>
    <row r="30325" spans="18:19" ht="15" customHeight="1">
      <c r="R30325"/>
      <c r="S30325"/>
    </row>
    <row r="30326" spans="18:19" ht="15" customHeight="1">
      <c r="R30326"/>
      <c r="S30326"/>
    </row>
    <row r="30327" spans="18:19" ht="15" customHeight="1">
      <c r="R30327"/>
      <c r="S30327"/>
    </row>
    <row r="30328" spans="18:19" ht="15" customHeight="1">
      <c r="R30328"/>
      <c r="S30328"/>
    </row>
    <row r="30329" spans="18:19" ht="15" customHeight="1">
      <c r="R30329"/>
      <c r="S30329"/>
    </row>
    <row r="30330" spans="18:19" ht="15" customHeight="1">
      <c r="R30330"/>
      <c r="S30330"/>
    </row>
    <row r="30331" spans="18:19" ht="15" customHeight="1">
      <c r="R30331"/>
      <c r="S30331"/>
    </row>
    <row r="30332" spans="18:19" ht="15" customHeight="1">
      <c r="R30332"/>
      <c r="S30332"/>
    </row>
    <row r="30333" spans="18:19" ht="15" customHeight="1">
      <c r="R30333"/>
      <c r="S30333"/>
    </row>
    <row r="30334" spans="18:19" ht="15" customHeight="1">
      <c r="R30334"/>
      <c r="S30334"/>
    </row>
    <row r="30335" spans="18:19" ht="15" customHeight="1">
      <c r="R30335"/>
      <c r="S30335"/>
    </row>
    <row r="30336" spans="18:19" ht="15" customHeight="1">
      <c r="R30336"/>
      <c r="S30336"/>
    </row>
    <row r="30337" spans="18:19" ht="15" customHeight="1">
      <c r="R30337"/>
      <c r="S30337"/>
    </row>
    <row r="30338" spans="18:19" ht="15" customHeight="1">
      <c r="R30338"/>
      <c r="S30338"/>
    </row>
    <row r="30339" spans="18:19" ht="15" customHeight="1">
      <c r="R30339"/>
      <c r="S30339"/>
    </row>
    <row r="30340" spans="18:19" ht="15" customHeight="1">
      <c r="R30340"/>
      <c r="S30340"/>
    </row>
    <row r="30341" spans="18:19" ht="15" customHeight="1">
      <c r="R30341"/>
      <c r="S30341"/>
    </row>
    <row r="30342" spans="18:19" ht="15" customHeight="1">
      <c r="R30342"/>
      <c r="S30342"/>
    </row>
    <row r="30343" spans="18:19" ht="15" customHeight="1">
      <c r="R30343"/>
      <c r="S30343"/>
    </row>
    <row r="30344" spans="18:19" ht="15" customHeight="1">
      <c r="R30344"/>
      <c r="S30344"/>
    </row>
    <row r="30345" spans="18:19" ht="15" customHeight="1">
      <c r="R30345"/>
      <c r="S30345"/>
    </row>
    <row r="30346" spans="18:19" ht="15" customHeight="1">
      <c r="R30346"/>
      <c r="S30346"/>
    </row>
    <row r="30347" spans="18:19" ht="15" customHeight="1">
      <c r="R30347"/>
      <c r="S30347"/>
    </row>
    <row r="30348" spans="18:19" ht="15" customHeight="1">
      <c r="R30348"/>
      <c r="S30348"/>
    </row>
    <row r="30349" spans="18:19" ht="15" customHeight="1">
      <c r="R30349"/>
      <c r="S30349"/>
    </row>
    <row r="30350" spans="18:19" ht="15" customHeight="1">
      <c r="R30350"/>
      <c r="S30350"/>
    </row>
    <row r="30351" spans="18:19" ht="15" customHeight="1">
      <c r="R30351"/>
      <c r="S30351"/>
    </row>
    <row r="30352" spans="18:19" ht="15" customHeight="1">
      <c r="R30352"/>
      <c r="S30352"/>
    </row>
    <row r="30353" spans="18:19" ht="15" customHeight="1">
      <c r="R30353"/>
      <c r="S30353"/>
    </row>
    <row r="30354" spans="18:19" ht="15" customHeight="1">
      <c r="R30354"/>
      <c r="S30354"/>
    </row>
    <row r="30355" spans="18:19" ht="15" customHeight="1">
      <c r="R30355"/>
      <c r="S30355"/>
    </row>
    <row r="30356" spans="18:19" ht="15" customHeight="1">
      <c r="R30356"/>
      <c r="S30356"/>
    </row>
    <row r="30357" spans="18:19" ht="15" customHeight="1">
      <c r="R30357"/>
      <c r="S30357"/>
    </row>
    <row r="30358" spans="18:19" ht="15" customHeight="1">
      <c r="R30358"/>
      <c r="S30358"/>
    </row>
    <row r="30359" spans="18:19" ht="15" customHeight="1">
      <c r="R30359"/>
      <c r="S30359"/>
    </row>
    <row r="30360" spans="18:19" ht="15" customHeight="1">
      <c r="R30360"/>
      <c r="S30360"/>
    </row>
    <row r="30361" spans="18:19" ht="15" customHeight="1">
      <c r="R30361"/>
      <c r="S30361"/>
    </row>
    <row r="30362" spans="18:19" ht="15" customHeight="1">
      <c r="R30362"/>
      <c r="S30362"/>
    </row>
    <row r="30363" spans="18:19" ht="15" customHeight="1">
      <c r="R30363"/>
      <c r="S30363"/>
    </row>
    <row r="30364" spans="18:19" ht="15" customHeight="1">
      <c r="R30364"/>
      <c r="S30364"/>
    </row>
    <row r="30365" spans="18:19" ht="15" customHeight="1">
      <c r="R30365"/>
      <c r="S30365"/>
    </row>
    <row r="30366" spans="18:19" ht="15" customHeight="1">
      <c r="R30366"/>
      <c r="S30366"/>
    </row>
    <row r="30367" spans="18:19" ht="15" customHeight="1">
      <c r="R30367"/>
      <c r="S30367"/>
    </row>
    <row r="30368" spans="18:19" ht="15" customHeight="1">
      <c r="R30368"/>
      <c r="S30368"/>
    </row>
    <row r="30369" spans="18:19" ht="15" customHeight="1">
      <c r="R30369"/>
      <c r="S30369"/>
    </row>
    <row r="30370" spans="18:19" ht="15" customHeight="1">
      <c r="R30370"/>
      <c r="S30370"/>
    </row>
    <row r="30371" spans="18:19" ht="15" customHeight="1">
      <c r="R30371"/>
      <c r="S30371"/>
    </row>
    <row r="30372" spans="18:19" ht="15" customHeight="1">
      <c r="R30372"/>
      <c r="S30372"/>
    </row>
    <row r="30373" spans="18:19" ht="15" customHeight="1">
      <c r="R30373"/>
      <c r="S30373"/>
    </row>
    <row r="30374" spans="18:19" ht="15" customHeight="1">
      <c r="R30374"/>
      <c r="S30374"/>
    </row>
    <row r="30375" spans="18:19" ht="15" customHeight="1">
      <c r="R30375"/>
      <c r="S30375"/>
    </row>
    <row r="30376" spans="18:19" ht="15" customHeight="1">
      <c r="R30376"/>
      <c r="S30376"/>
    </row>
    <row r="30377" spans="18:19" ht="15" customHeight="1">
      <c r="R30377"/>
      <c r="S30377"/>
    </row>
    <row r="30378" spans="18:19" ht="15" customHeight="1">
      <c r="R30378"/>
      <c r="S30378"/>
    </row>
    <row r="30379" spans="18:19" ht="15" customHeight="1">
      <c r="R30379"/>
      <c r="S30379"/>
    </row>
    <row r="30380" spans="18:19" ht="15" customHeight="1">
      <c r="R30380"/>
      <c r="S30380"/>
    </row>
    <row r="30381" spans="18:19" ht="15" customHeight="1">
      <c r="R30381"/>
      <c r="S30381"/>
    </row>
    <row r="30382" spans="18:19" ht="15" customHeight="1">
      <c r="R30382"/>
      <c r="S30382"/>
    </row>
    <row r="30383" spans="18:19" ht="15" customHeight="1">
      <c r="R30383"/>
      <c r="S30383"/>
    </row>
    <row r="30384" spans="18:19" ht="15" customHeight="1">
      <c r="R30384"/>
      <c r="S30384"/>
    </row>
    <row r="30385" spans="18:19" ht="15" customHeight="1">
      <c r="R30385"/>
      <c r="S30385"/>
    </row>
    <row r="30386" spans="18:19" ht="15" customHeight="1">
      <c r="R30386"/>
      <c r="S30386"/>
    </row>
    <row r="30387" spans="18:19" ht="15" customHeight="1">
      <c r="R30387"/>
      <c r="S30387"/>
    </row>
    <row r="30388" spans="18:19" ht="15" customHeight="1">
      <c r="R30388"/>
      <c r="S30388"/>
    </row>
    <row r="30389" spans="18:19" ht="15" customHeight="1">
      <c r="R30389"/>
      <c r="S30389"/>
    </row>
    <row r="30390" spans="18:19" ht="15" customHeight="1">
      <c r="R30390"/>
      <c r="S30390"/>
    </row>
    <row r="30391" spans="18:19" ht="15" customHeight="1">
      <c r="R30391"/>
      <c r="S30391"/>
    </row>
    <row r="30392" spans="18:19" ht="15" customHeight="1">
      <c r="R30392"/>
      <c r="S30392"/>
    </row>
    <row r="30393" spans="18:19" ht="15" customHeight="1">
      <c r="R30393"/>
      <c r="S30393"/>
    </row>
    <row r="30394" spans="18:19" ht="15" customHeight="1">
      <c r="R30394"/>
      <c r="S30394"/>
    </row>
    <row r="30395" spans="18:19" ht="15" customHeight="1">
      <c r="R30395"/>
      <c r="S30395"/>
    </row>
    <row r="30396" spans="18:19" ht="15" customHeight="1">
      <c r="R30396"/>
      <c r="S30396"/>
    </row>
    <row r="30397" spans="18:19" ht="15" customHeight="1">
      <c r="R30397"/>
      <c r="S30397"/>
    </row>
    <row r="30398" spans="18:19" ht="15" customHeight="1">
      <c r="R30398"/>
      <c r="S30398"/>
    </row>
    <row r="30399" spans="18:19" ht="15" customHeight="1">
      <c r="R30399"/>
      <c r="S30399"/>
    </row>
    <row r="30400" spans="18:19" ht="15" customHeight="1">
      <c r="R30400"/>
      <c r="S30400"/>
    </row>
    <row r="30401" spans="18:19" ht="15" customHeight="1">
      <c r="R30401"/>
      <c r="S30401"/>
    </row>
    <row r="30402" spans="18:19" ht="15" customHeight="1">
      <c r="R30402"/>
      <c r="S30402"/>
    </row>
    <row r="30403" spans="18:19" ht="15" customHeight="1">
      <c r="R30403"/>
      <c r="S30403"/>
    </row>
    <row r="30404" spans="18:19" ht="15" customHeight="1">
      <c r="R30404"/>
      <c r="S30404"/>
    </row>
    <row r="30405" spans="18:19" ht="15" customHeight="1">
      <c r="R30405"/>
      <c r="S30405"/>
    </row>
    <row r="30406" spans="18:19" ht="15" customHeight="1">
      <c r="R30406"/>
      <c r="S30406"/>
    </row>
    <row r="30407" spans="18:19" ht="15" customHeight="1">
      <c r="R30407"/>
      <c r="S30407"/>
    </row>
    <row r="30408" spans="18:19" ht="15" customHeight="1">
      <c r="R30408"/>
      <c r="S30408"/>
    </row>
    <row r="30409" spans="18:19" ht="15" customHeight="1">
      <c r="R30409"/>
      <c r="S30409"/>
    </row>
    <row r="30410" spans="18:19" ht="15" customHeight="1">
      <c r="R30410"/>
      <c r="S30410"/>
    </row>
    <row r="30411" spans="18:19" ht="15" customHeight="1">
      <c r="R30411"/>
      <c r="S30411"/>
    </row>
    <row r="30412" spans="18:19" ht="15" customHeight="1">
      <c r="R30412"/>
      <c r="S30412"/>
    </row>
    <row r="30413" spans="18:19" ht="15" customHeight="1">
      <c r="R30413"/>
      <c r="S30413"/>
    </row>
    <row r="30414" spans="18:19" ht="15" customHeight="1">
      <c r="R30414"/>
      <c r="S30414"/>
    </row>
    <row r="30415" spans="18:19" ht="15" customHeight="1">
      <c r="R30415"/>
      <c r="S30415"/>
    </row>
    <row r="30416" spans="18:19" ht="15" customHeight="1">
      <c r="R30416"/>
      <c r="S30416"/>
    </row>
    <row r="30417" spans="18:19" ht="15" customHeight="1">
      <c r="R30417"/>
      <c r="S30417"/>
    </row>
    <row r="30418" spans="18:19" ht="15" customHeight="1">
      <c r="R30418"/>
      <c r="S30418"/>
    </row>
    <row r="30419" spans="18:19" ht="15" customHeight="1">
      <c r="R30419"/>
      <c r="S30419"/>
    </row>
    <row r="30420" spans="18:19" ht="15" customHeight="1">
      <c r="R30420"/>
      <c r="S30420"/>
    </row>
    <row r="30421" spans="18:19" ht="15" customHeight="1">
      <c r="R30421"/>
      <c r="S30421"/>
    </row>
    <row r="30422" spans="18:19" ht="15" customHeight="1">
      <c r="R30422"/>
      <c r="S30422"/>
    </row>
    <row r="30423" spans="18:19" ht="15" customHeight="1">
      <c r="R30423"/>
      <c r="S30423"/>
    </row>
    <row r="30424" spans="18:19" ht="15" customHeight="1">
      <c r="R30424"/>
      <c r="S30424"/>
    </row>
    <row r="30425" spans="18:19" ht="15" customHeight="1">
      <c r="R30425"/>
      <c r="S30425"/>
    </row>
    <row r="30426" spans="18:19" ht="15" customHeight="1">
      <c r="R30426"/>
      <c r="S30426"/>
    </row>
    <row r="30427" spans="18:19" ht="15" customHeight="1">
      <c r="R30427"/>
      <c r="S30427"/>
    </row>
    <row r="30428" spans="18:19" ht="15" customHeight="1">
      <c r="R30428"/>
      <c r="S30428"/>
    </row>
    <row r="30429" spans="18:19" ht="15" customHeight="1">
      <c r="R30429"/>
      <c r="S30429"/>
    </row>
    <row r="30430" spans="18:19" ht="15" customHeight="1">
      <c r="R30430"/>
      <c r="S30430"/>
    </row>
    <row r="30431" spans="18:19" ht="15" customHeight="1">
      <c r="R30431"/>
      <c r="S30431"/>
    </row>
    <row r="30432" spans="18:19" ht="15" customHeight="1">
      <c r="R30432"/>
      <c r="S30432"/>
    </row>
    <row r="30433" spans="18:19" ht="15" customHeight="1">
      <c r="R30433"/>
      <c r="S30433"/>
    </row>
    <row r="30434" spans="18:19" ht="15" customHeight="1">
      <c r="R30434"/>
      <c r="S30434"/>
    </row>
    <row r="30435" spans="18:19" ht="15" customHeight="1">
      <c r="R30435"/>
      <c r="S30435"/>
    </row>
    <row r="30436" spans="18:19" ht="15" customHeight="1">
      <c r="R30436"/>
      <c r="S30436"/>
    </row>
    <row r="30437" spans="18:19" ht="15" customHeight="1">
      <c r="R30437"/>
      <c r="S30437"/>
    </row>
    <row r="30438" spans="18:19" ht="15" customHeight="1">
      <c r="R30438"/>
      <c r="S30438"/>
    </row>
    <row r="30439" spans="18:19" ht="15" customHeight="1">
      <c r="R30439"/>
      <c r="S30439"/>
    </row>
    <row r="30440" spans="18:19" ht="15" customHeight="1">
      <c r="R30440"/>
      <c r="S30440"/>
    </row>
    <row r="30441" spans="18:19" ht="15" customHeight="1">
      <c r="R30441"/>
      <c r="S30441"/>
    </row>
    <row r="30442" spans="18:19" ht="15" customHeight="1">
      <c r="R30442"/>
      <c r="S30442"/>
    </row>
    <row r="30443" spans="18:19" ht="15" customHeight="1">
      <c r="R30443"/>
      <c r="S30443"/>
    </row>
    <row r="30444" spans="18:19" ht="15" customHeight="1">
      <c r="R30444"/>
      <c r="S30444"/>
    </row>
    <row r="30445" spans="18:19" ht="15" customHeight="1">
      <c r="R30445"/>
      <c r="S30445"/>
    </row>
    <row r="30446" spans="18:19" ht="15" customHeight="1">
      <c r="R30446"/>
      <c r="S30446"/>
    </row>
    <row r="30447" spans="18:19" ht="15" customHeight="1">
      <c r="R30447"/>
      <c r="S30447"/>
    </row>
    <row r="30448" spans="18:19" ht="15" customHeight="1">
      <c r="R30448"/>
      <c r="S30448"/>
    </row>
    <row r="30449" spans="18:19" ht="15" customHeight="1">
      <c r="R30449"/>
      <c r="S30449"/>
    </row>
    <row r="30450" spans="18:19" ht="15" customHeight="1">
      <c r="R30450"/>
      <c r="S30450"/>
    </row>
    <row r="30451" spans="18:19" ht="15" customHeight="1">
      <c r="R30451"/>
      <c r="S30451"/>
    </row>
    <row r="30452" spans="18:19" ht="15" customHeight="1">
      <c r="R30452"/>
      <c r="S30452"/>
    </row>
    <row r="30453" spans="18:19" ht="15" customHeight="1">
      <c r="R30453"/>
      <c r="S30453"/>
    </row>
    <row r="30454" spans="18:19" ht="15" customHeight="1">
      <c r="R30454"/>
      <c r="S30454"/>
    </row>
    <row r="30455" spans="18:19" ht="15" customHeight="1">
      <c r="R30455"/>
      <c r="S30455"/>
    </row>
    <row r="30456" spans="18:19" ht="15" customHeight="1">
      <c r="R30456"/>
      <c r="S30456"/>
    </row>
    <row r="30457" spans="18:19" ht="15" customHeight="1">
      <c r="R30457"/>
      <c r="S30457"/>
    </row>
    <row r="30458" spans="18:19" ht="15" customHeight="1">
      <c r="R30458"/>
      <c r="S30458"/>
    </row>
    <row r="30459" spans="18:19" ht="15" customHeight="1">
      <c r="R30459"/>
      <c r="S30459"/>
    </row>
    <row r="30460" spans="18:19" ht="15" customHeight="1">
      <c r="R30460"/>
      <c r="S30460"/>
    </row>
    <row r="30461" spans="18:19" ht="15" customHeight="1">
      <c r="R30461"/>
      <c r="S30461"/>
    </row>
    <row r="30462" spans="18:19" ht="15" customHeight="1">
      <c r="R30462"/>
      <c r="S30462"/>
    </row>
    <row r="30463" spans="18:19" ht="15" customHeight="1">
      <c r="R30463"/>
      <c r="S30463"/>
    </row>
    <row r="30464" spans="18:19" ht="15" customHeight="1">
      <c r="R30464"/>
      <c r="S30464"/>
    </row>
    <row r="30465" spans="18:19" ht="15" customHeight="1">
      <c r="R30465"/>
      <c r="S30465"/>
    </row>
    <row r="30466" spans="18:19" ht="15" customHeight="1">
      <c r="R30466"/>
      <c r="S30466"/>
    </row>
    <row r="30467" spans="18:19" ht="15" customHeight="1">
      <c r="R30467"/>
      <c r="S30467"/>
    </row>
    <row r="30468" spans="18:19" ht="15" customHeight="1">
      <c r="R30468"/>
      <c r="S30468"/>
    </row>
    <row r="30469" spans="18:19" ht="15" customHeight="1">
      <c r="R30469"/>
      <c r="S30469"/>
    </row>
    <row r="30470" spans="18:19" ht="15" customHeight="1">
      <c r="R30470"/>
      <c r="S30470"/>
    </row>
    <row r="30471" spans="18:19" ht="15" customHeight="1">
      <c r="R30471"/>
      <c r="S30471"/>
    </row>
    <row r="30472" spans="18:19" ht="15" customHeight="1">
      <c r="R30472"/>
      <c r="S30472"/>
    </row>
    <row r="30473" spans="18:19" ht="15" customHeight="1">
      <c r="R30473"/>
      <c r="S30473"/>
    </row>
    <row r="30474" spans="18:19" ht="15" customHeight="1">
      <c r="R30474"/>
      <c r="S30474"/>
    </row>
    <row r="30475" spans="18:19" ht="15" customHeight="1">
      <c r="R30475"/>
      <c r="S30475"/>
    </row>
    <row r="30476" spans="18:19" ht="15" customHeight="1">
      <c r="R30476"/>
      <c r="S30476"/>
    </row>
    <row r="30477" spans="18:19" ht="15" customHeight="1">
      <c r="R30477"/>
      <c r="S30477"/>
    </row>
    <row r="30478" spans="18:19" ht="15" customHeight="1">
      <c r="R30478"/>
      <c r="S30478"/>
    </row>
    <row r="30479" spans="18:19" ht="15" customHeight="1">
      <c r="R30479"/>
      <c r="S30479"/>
    </row>
    <row r="30480" spans="18:19" ht="15" customHeight="1">
      <c r="R30480"/>
      <c r="S30480"/>
    </row>
    <row r="30481" spans="18:19" ht="15" customHeight="1">
      <c r="R30481"/>
      <c r="S30481"/>
    </row>
    <row r="30482" spans="18:19" ht="15" customHeight="1">
      <c r="R30482"/>
      <c r="S30482"/>
    </row>
    <row r="30483" spans="18:19" ht="15" customHeight="1">
      <c r="R30483"/>
      <c r="S30483"/>
    </row>
    <row r="30484" spans="18:19" ht="15" customHeight="1">
      <c r="R30484"/>
      <c r="S30484"/>
    </row>
    <row r="30485" spans="18:19" ht="15" customHeight="1">
      <c r="R30485"/>
      <c r="S30485"/>
    </row>
    <row r="30486" spans="18:19" ht="15" customHeight="1">
      <c r="R30486"/>
      <c r="S30486"/>
    </row>
    <row r="30487" spans="18:19" ht="15" customHeight="1">
      <c r="R30487"/>
      <c r="S30487"/>
    </row>
    <row r="30488" spans="18:19" ht="15" customHeight="1">
      <c r="R30488"/>
      <c r="S30488"/>
    </row>
    <row r="30489" spans="18:19" ht="15" customHeight="1">
      <c r="R30489"/>
      <c r="S30489"/>
    </row>
    <row r="30490" spans="18:19" ht="15" customHeight="1">
      <c r="R30490"/>
      <c r="S30490"/>
    </row>
    <row r="30491" spans="18:19" ht="15" customHeight="1">
      <c r="R30491"/>
      <c r="S30491"/>
    </row>
    <row r="30492" spans="18:19" ht="15" customHeight="1">
      <c r="R30492"/>
      <c r="S30492"/>
    </row>
    <row r="30493" spans="18:19" ht="15" customHeight="1">
      <c r="R30493"/>
      <c r="S30493"/>
    </row>
    <row r="30494" spans="18:19" ht="15" customHeight="1">
      <c r="R30494"/>
      <c r="S30494"/>
    </row>
    <row r="30495" spans="18:19" ht="15" customHeight="1">
      <c r="R30495"/>
      <c r="S30495"/>
    </row>
    <row r="30496" spans="18:19" ht="15" customHeight="1">
      <c r="R30496"/>
      <c r="S30496"/>
    </row>
    <row r="30497" spans="18:19" ht="15" customHeight="1">
      <c r="R30497"/>
      <c r="S30497"/>
    </row>
    <row r="30498" spans="18:19" ht="15" customHeight="1">
      <c r="R30498"/>
      <c r="S30498"/>
    </row>
    <row r="30499" spans="18:19" ht="15" customHeight="1">
      <c r="R30499"/>
      <c r="S30499"/>
    </row>
    <row r="30500" spans="18:19" ht="15" customHeight="1">
      <c r="R30500"/>
      <c r="S30500"/>
    </row>
    <row r="30501" spans="18:19" ht="15" customHeight="1">
      <c r="R30501"/>
      <c r="S30501"/>
    </row>
    <row r="30502" spans="18:19" ht="15" customHeight="1">
      <c r="R30502"/>
      <c r="S30502"/>
    </row>
    <row r="30503" spans="18:19" ht="15" customHeight="1">
      <c r="R30503"/>
      <c r="S30503"/>
    </row>
    <row r="30504" spans="18:19" ht="15" customHeight="1">
      <c r="R30504"/>
      <c r="S30504"/>
    </row>
    <row r="30505" spans="18:19" ht="15" customHeight="1">
      <c r="R30505"/>
      <c r="S30505"/>
    </row>
    <row r="30506" spans="18:19" ht="15" customHeight="1">
      <c r="R30506"/>
      <c r="S30506"/>
    </row>
    <row r="30507" spans="18:19" ht="15" customHeight="1">
      <c r="R30507"/>
      <c r="S30507"/>
    </row>
    <row r="30508" spans="18:19" ht="15" customHeight="1">
      <c r="R30508"/>
      <c r="S30508"/>
    </row>
    <row r="30509" spans="18:19" ht="15" customHeight="1">
      <c r="R30509"/>
      <c r="S30509"/>
    </row>
    <row r="30510" spans="18:19" ht="15" customHeight="1">
      <c r="R30510"/>
      <c r="S30510"/>
    </row>
    <row r="30511" spans="18:19" ht="15" customHeight="1">
      <c r="R30511"/>
      <c r="S30511"/>
    </row>
    <row r="30512" spans="18:19" ht="15" customHeight="1">
      <c r="R30512"/>
      <c r="S30512"/>
    </row>
    <row r="30513" spans="18:19" ht="15" customHeight="1">
      <c r="R30513"/>
      <c r="S30513"/>
    </row>
    <row r="30514" spans="18:19" ht="15" customHeight="1">
      <c r="R30514"/>
      <c r="S30514"/>
    </row>
    <row r="30515" spans="18:19" ht="15" customHeight="1">
      <c r="R30515"/>
      <c r="S30515"/>
    </row>
    <row r="30516" spans="18:19" ht="15" customHeight="1">
      <c r="R30516"/>
      <c r="S30516"/>
    </row>
    <row r="30517" spans="18:19" ht="15" customHeight="1">
      <c r="R30517"/>
      <c r="S30517"/>
    </row>
    <row r="30518" spans="18:19" ht="15" customHeight="1">
      <c r="R30518"/>
      <c r="S30518"/>
    </row>
    <row r="30519" spans="18:19" ht="15" customHeight="1">
      <c r="R30519"/>
      <c r="S30519"/>
    </row>
    <row r="30520" spans="18:19" ht="15" customHeight="1">
      <c r="R30520"/>
      <c r="S30520"/>
    </row>
    <row r="30521" spans="18:19" ht="15" customHeight="1">
      <c r="R30521"/>
      <c r="S30521"/>
    </row>
    <row r="30522" spans="18:19" ht="15" customHeight="1">
      <c r="R30522"/>
      <c r="S30522"/>
    </row>
    <row r="30523" spans="18:19" ht="15" customHeight="1">
      <c r="R30523"/>
      <c r="S30523"/>
    </row>
    <row r="30524" spans="18:19" ht="15" customHeight="1">
      <c r="R30524"/>
      <c r="S30524"/>
    </row>
    <row r="30525" spans="18:19" ht="15" customHeight="1">
      <c r="R30525"/>
      <c r="S30525"/>
    </row>
    <row r="30526" spans="18:19" ht="15" customHeight="1">
      <c r="R30526"/>
      <c r="S30526"/>
    </row>
    <row r="30527" spans="18:19" ht="15" customHeight="1">
      <c r="R30527"/>
      <c r="S30527"/>
    </row>
    <row r="30528" spans="18:19" ht="15" customHeight="1">
      <c r="R30528"/>
      <c r="S30528"/>
    </row>
    <row r="30529" spans="18:19" ht="15" customHeight="1">
      <c r="R30529"/>
      <c r="S30529"/>
    </row>
    <row r="30530" spans="18:19" ht="15" customHeight="1">
      <c r="R30530"/>
      <c r="S30530"/>
    </row>
    <row r="30531" spans="18:19" ht="15" customHeight="1">
      <c r="R30531"/>
      <c r="S30531"/>
    </row>
    <row r="30532" spans="18:19" ht="15" customHeight="1">
      <c r="R30532"/>
      <c r="S30532"/>
    </row>
    <row r="30533" spans="18:19" ht="15" customHeight="1">
      <c r="R30533"/>
      <c r="S30533"/>
    </row>
    <row r="30534" spans="18:19" ht="15" customHeight="1">
      <c r="R30534"/>
      <c r="S30534"/>
    </row>
    <row r="30535" spans="18:19" ht="15" customHeight="1">
      <c r="R30535"/>
      <c r="S30535"/>
    </row>
    <row r="30536" spans="18:19" ht="15" customHeight="1">
      <c r="R30536"/>
      <c r="S30536"/>
    </row>
    <row r="30537" spans="18:19" ht="15" customHeight="1">
      <c r="R30537"/>
      <c r="S30537"/>
    </row>
    <row r="30538" spans="18:19" ht="15" customHeight="1">
      <c r="R30538"/>
      <c r="S30538"/>
    </row>
    <row r="30539" spans="18:19" ht="15" customHeight="1">
      <c r="R30539"/>
      <c r="S30539"/>
    </row>
    <row r="30540" spans="18:19" ht="15" customHeight="1">
      <c r="R30540"/>
      <c r="S30540"/>
    </row>
    <row r="30541" spans="18:19" ht="15" customHeight="1">
      <c r="R30541"/>
      <c r="S30541"/>
    </row>
    <row r="30542" spans="18:19" ht="15" customHeight="1">
      <c r="R30542"/>
      <c r="S30542"/>
    </row>
    <row r="30543" spans="18:19" ht="15" customHeight="1">
      <c r="R30543"/>
      <c r="S30543"/>
    </row>
    <row r="30544" spans="18:19" ht="15" customHeight="1">
      <c r="R30544"/>
      <c r="S30544"/>
    </row>
    <row r="30545" spans="18:19" ht="15" customHeight="1">
      <c r="R30545"/>
      <c r="S30545"/>
    </row>
    <row r="30546" spans="18:19" ht="15" customHeight="1">
      <c r="R30546"/>
      <c r="S30546"/>
    </row>
    <row r="30547" spans="18:19" ht="15" customHeight="1">
      <c r="R30547"/>
      <c r="S30547"/>
    </row>
    <row r="30548" spans="18:19" ht="15" customHeight="1">
      <c r="R30548"/>
      <c r="S30548"/>
    </row>
    <row r="30549" spans="18:19" ht="15" customHeight="1">
      <c r="R30549"/>
      <c r="S30549"/>
    </row>
    <row r="30550" spans="18:19" ht="15" customHeight="1">
      <c r="R30550"/>
      <c r="S30550"/>
    </row>
    <row r="30551" spans="18:19" ht="15" customHeight="1">
      <c r="R30551"/>
      <c r="S30551"/>
    </row>
    <row r="30552" spans="18:19" ht="15" customHeight="1">
      <c r="R30552"/>
      <c r="S30552"/>
    </row>
    <row r="30553" spans="18:19" ht="15" customHeight="1">
      <c r="R30553"/>
      <c r="S30553"/>
    </row>
    <row r="30554" spans="18:19" ht="15" customHeight="1">
      <c r="R30554"/>
      <c r="S30554"/>
    </row>
    <row r="30555" spans="18:19" ht="15" customHeight="1">
      <c r="R30555"/>
      <c r="S30555"/>
    </row>
    <row r="30556" spans="18:19" ht="15" customHeight="1">
      <c r="R30556"/>
      <c r="S30556"/>
    </row>
    <row r="30557" spans="18:19" ht="15" customHeight="1">
      <c r="R30557"/>
      <c r="S30557"/>
    </row>
    <row r="30558" spans="18:19" ht="15" customHeight="1">
      <c r="R30558"/>
      <c r="S30558"/>
    </row>
    <row r="30559" spans="18:19" ht="15" customHeight="1">
      <c r="R30559"/>
      <c r="S30559"/>
    </row>
    <row r="30560" spans="18:19" ht="15" customHeight="1">
      <c r="R30560"/>
      <c r="S30560"/>
    </row>
    <row r="30561" spans="18:19" ht="15" customHeight="1">
      <c r="R30561"/>
      <c r="S30561"/>
    </row>
    <row r="30562" spans="18:19" ht="15" customHeight="1">
      <c r="R30562"/>
      <c r="S30562"/>
    </row>
    <row r="30563" spans="18:19" ht="15" customHeight="1">
      <c r="R30563"/>
      <c r="S30563"/>
    </row>
    <row r="30564" spans="18:19" ht="15" customHeight="1">
      <c r="R30564"/>
      <c r="S30564"/>
    </row>
    <row r="30565" spans="18:19" ht="15" customHeight="1">
      <c r="R30565"/>
      <c r="S30565"/>
    </row>
    <row r="30566" spans="18:19" ht="15" customHeight="1">
      <c r="R30566"/>
      <c r="S30566"/>
    </row>
    <row r="30567" spans="18:19" ht="15" customHeight="1">
      <c r="R30567"/>
      <c r="S30567"/>
    </row>
    <row r="30568" spans="18:19" ht="15" customHeight="1">
      <c r="R30568"/>
      <c r="S30568"/>
    </row>
    <row r="30569" spans="18:19" ht="15" customHeight="1">
      <c r="R30569"/>
      <c r="S30569"/>
    </row>
    <row r="30570" spans="18:19" ht="15" customHeight="1">
      <c r="R30570"/>
      <c r="S30570"/>
    </row>
    <row r="30571" spans="18:19" ht="15" customHeight="1">
      <c r="R30571"/>
      <c r="S30571"/>
    </row>
    <row r="30572" spans="18:19" ht="15" customHeight="1">
      <c r="R30572"/>
      <c r="S30572"/>
    </row>
    <row r="30573" spans="18:19" ht="15" customHeight="1">
      <c r="R30573"/>
      <c r="S30573"/>
    </row>
    <row r="30574" spans="18:19" ht="15" customHeight="1">
      <c r="R30574"/>
      <c r="S30574"/>
    </row>
    <row r="30575" spans="18:19" ht="15" customHeight="1">
      <c r="R30575"/>
      <c r="S30575"/>
    </row>
    <row r="30576" spans="18:19" ht="15" customHeight="1">
      <c r="R30576"/>
      <c r="S30576"/>
    </row>
    <row r="30577" spans="18:19" ht="15" customHeight="1">
      <c r="R30577"/>
      <c r="S30577"/>
    </row>
    <row r="30578" spans="18:19" ht="15" customHeight="1">
      <c r="R30578"/>
      <c r="S30578"/>
    </row>
    <row r="30579" spans="18:19" ht="15" customHeight="1">
      <c r="R30579"/>
      <c r="S30579"/>
    </row>
    <row r="30580" spans="18:19" ht="15" customHeight="1">
      <c r="R30580"/>
      <c r="S30580"/>
    </row>
    <row r="30581" spans="18:19" ht="15" customHeight="1">
      <c r="R30581"/>
      <c r="S30581"/>
    </row>
    <row r="30582" spans="18:19" ht="15" customHeight="1">
      <c r="R30582"/>
      <c r="S30582"/>
    </row>
    <row r="30583" spans="18:19" ht="15" customHeight="1">
      <c r="R30583"/>
      <c r="S30583"/>
    </row>
    <row r="30584" spans="18:19" ht="15" customHeight="1">
      <c r="R30584"/>
      <c r="S30584"/>
    </row>
    <row r="30585" spans="18:19" ht="15" customHeight="1">
      <c r="R30585"/>
      <c r="S30585"/>
    </row>
    <row r="30586" spans="18:19" ht="15" customHeight="1">
      <c r="R30586"/>
      <c r="S30586"/>
    </row>
    <row r="30587" spans="18:19" ht="15" customHeight="1">
      <c r="R30587"/>
      <c r="S30587"/>
    </row>
    <row r="30588" spans="18:19" ht="15" customHeight="1">
      <c r="R30588"/>
      <c r="S30588"/>
    </row>
    <row r="30589" spans="18:19" ht="15" customHeight="1">
      <c r="R30589"/>
      <c r="S30589"/>
    </row>
    <row r="30590" spans="18:19" ht="15" customHeight="1">
      <c r="R30590"/>
      <c r="S30590"/>
    </row>
    <row r="30591" spans="18:19" ht="15" customHeight="1">
      <c r="R30591"/>
      <c r="S30591"/>
    </row>
    <row r="30592" spans="18:19" ht="15" customHeight="1">
      <c r="R30592"/>
      <c r="S30592"/>
    </row>
    <row r="30593" spans="18:19" ht="15" customHeight="1">
      <c r="R30593"/>
      <c r="S30593"/>
    </row>
    <row r="30594" spans="18:19" ht="15" customHeight="1">
      <c r="R30594"/>
      <c r="S30594"/>
    </row>
    <row r="30595" spans="18:19" ht="15" customHeight="1">
      <c r="R30595"/>
      <c r="S30595"/>
    </row>
    <row r="30596" spans="18:19" ht="15" customHeight="1">
      <c r="R30596"/>
      <c r="S30596"/>
    </row>
    <row r="30597" spans="18:19" ht="15" customHeight="1">
      <c r="R30597"/>
      <c r="S30597"/>
    </row>
    <row r="30598" spans="18:19" ht="15" customHeight="1">
      <c r="R30598"/>
      <c r="S30598"/>
    </row>
    <row r="30599" spans="18:19" ht="15" customHeight="1">
      <c r="R30599"/>
      <c r="S30599"/>
    </row>
    <row r="30600" spans="18:19" ht="15" customHeight="1">
      <c r="R30600"/>
      <c r="S30600"/>
    </row>
    <row r="30601" spans="18:19" ht="15" customHeight="1">
      <c r="R30601"/>
      <c r="S30601"/>
    </row>
    <row r="30602" spans="18:19" ht="15" customHeight="1">
      <c r="R30602"/>
      <c r="S30602"/>
    </row>
    <row r="30603" spans="18:19" ht="15" customHeight="1">
      <c r="R30603"/>
      <c r="S30603"/>
    </row>
    <row r="30604" spans="18:19" ht="15" customHeight="1">
      <c r="R30604"/>
      <c r="S30604"/>
    </row>
    <row r="30605" spans="18:19" ht="15" customHeight="1">
      <c r="R30605"/>
      <c r="S30605"/>
    </row>
    <row r="30606" spans="18:19" ht="15" customHeight="1">
      <c r="R30606"/>
      <c r="S30606"/>
    </row>
    <row r="30607" spans="18:19" ht="15" customHeight="1">
      <c r="R30607"/>
      <c r="S30607"/>
    </row>
    <row r="30608" spans="18:19" ht="15" customHeight="1">
      <c r="R30608"/>
      <c r="S30608"/>
    </row>
    <row r="30609" spans="18:19" ht="15" customHeight="1">
      <c r="R30609"/>
      <c r="S30609"/>
    </row>
    <row r="30610" spans="18:19" ht="15" customHeight="1">
      <c r="R30610"/>
      <c r="S30610"/>
    </row>
    <row r="30611" spans="18:19" ht="15" customHeight="1">
      <c r="R30611"/>
      <c r="S30611"/>
    </row>
    <row r="30612" spans="18:19" ht="15" customHeight="1">
      <c r="R30612"/>
      <c r="S30612"/>
    </row>
    <row r="30613" spans="18:19" ht="15" customHeight="1">
      <c r="R30613"/>
      <c r="S30613"/>
    </row>
    <row r="30614" spans="18:19" ht="15" customHeight="1">
      <c r="R30614"/>
      <c r="S30614"/>
    </row>
    <row r="30615" spans="18:19" ht="15" customHeight="1">
      <c r="R30615"/>
      <c r="S30615"/>
    </row>
    <row r="30616" spans="18:19" ht="15" customHeight="1">
      <c r="R30616"/>
      <c r="S30616"/>
    </row>
    <row r="30617" spans="18:19" ht="15" customHeight="1">
      <c r="R30617"/>
      <c r="S30617"/>
    </row>
    <row r="30618" spans="18:19" ht="15" customHeight="1">
      <c r="R30618"/>
      <c r="S30618"/>
    </row>
    <row r="30619" spans="18:19" ht="15" customHeight="1">
      <c r="R30619"/>
      <c r="S30619"/>
    </row>
    <row r="30620" spans="18:19" ht="15" customHeight="1">
      <c r="R30620"/>
      <c r="S30620"/>
    </row>
    <row r="30621" spans="18:19" ht="15" customHeight="1">
      <c r="R30621"/>
      <c r="S30621"/>
    </row>
    <row r="30622" spans="18:19" ht="15" customHeight="1">
      <c r="R30622"/>
      <c r="S30622"/>
    </row>
    <row r="30623" spans="18:19" ht="15" customHeight="1">
      <c r="R30623"/>
      <c r="S30623"/>
    </row>
    <row r="30624" spans="18:19" ht="15" customHeight="1">
      <c r="R30624"/>
      <c r="S30624"/>
    </row>
    <row r="30625" spans="18:19" ht="15" customHeight="1">
      <c r="R30625"/>
      <c r="S30625"/>
    </row>
    <row r="30626" spans="18:19" ht="15" customHeight="1">
      <c r="R30626"/>
      <c r="S30626"/>
    </row>
    <row r="30627" spans="18:19" ht="15" customHeight="1">
      <c r="R30627"/>
      <c r="S30627"/>
    </row>
    <row r="30628" spans="18:19" ht="15" customHeight="1">
      <c r="R30628"/>
      <c r="S30628"/>
    </row>
    <row r="30629" spans="18:19" ht="15" customHeight="1">
      <c r="R30629"/>
      <c r="S30629"/>
    </row>
    <row r="30630" spans="18:19" ht="15" customHeight="1">
      <c r="R30630"/>
      <c r="S30630"/>
    </row>
    <row r="30631" spans="18:19" ht="15" customHeight="1">
      <c r="R30631"/>
      <c r="S30631"/>
    </row>
    <row r="30632" spans="18:19" ht="15" customHeight="1">
      <c r="R30632"/>
      <c r="S30632"/>
    </row>
    <row r="30633" spans="18:19" ht="15" customHeight="1">
      <c r="R30633"/>
      <c r="S30633"/>
    </row>
    <row r="30634" spans="18:19" ht="15" customHeight="1">
      <c r="R30634"/>
      <c r="S30634"/>
    </row>
    <row r="30635" spans="18:19" ht="15" customHeight="1">
      <c r="R30635"/>
      <c r="S30635"/>
    </row>
    <row r="30636" spans="18:19" ht="15" customHeight="1">
      <c r="R30636"/>
      <c r="S30636"/>
    </row>
    <row r="30637" spans="18:19" ht="15" customHeight="1">
      <c r="R30637"/>
      <c r="S30637"/>
    </row>
    <row r="30638" spans="18:19" ht="15" customHeight="1">
      <c r="R30638"/>
      <c r="S30638"/>
    </row>
    <row r="30639" spans="18:19" ht="15" customHeight="1">
      <c r="R30639"/>
      <c r="S30639"/>
    </row>
    <row r="30640" spans="18:19" ht="15" customHeight="1">
      <c r="R30640"/>
      <c r="S30640"/>
    </row>
    <row r="30641" spans="18:19" ht="15" customHeight="1">
      <c r="R30641"/>
      <c r="S30641"/>
    </row>
    <row r="30642" spans="18:19" ht="15" customHeight="1">
      <c r="R30642"/>
      <c r="S30642"/>
    </row>
    <row r="30643" spans="18:19" ht="15" customHeight="1">
      <c r="R30643"/>
      <c r="S30643"/>
    </row>
    <row r="30644" spans="18:19" ht="15" customHeight="1">
      <c r="R30644"/>
      <c r="S30644"/>
    </row>
    <row r="30645" spans="18:19" ht="15" customHeight="1">
      <c r="R30645"/>
      <c r="S30645"/>
    </row>
    <row r="30646" spans="18:19" ht="15" customHeight="1">
      <c r="R30646"/>
      <c r="S30646"/>
    </row>
    <row r="30647" spans="18:19" ht="15" customHeight="1">
      <c r="R30647"/>
      <c r="S30647"/>
    </row>
    <row r="30648" spans="18:19" ht="15" customHeight="1">
      <c r="R30648"/>
      <c r="S30648"/>
    </row>
    <row r="30649" spans="18:19" ht="15" customHeight="1">
      <c r="R30649"/>
      <c r="S30649"/>
    </row>
    <row r="30650" spans="18:19" ht="15" customHeight="1">
      <c r="R30650"/>
      <c r="S30650"/>
    </row>
    <row r="30651" spans="18:19" ht="15" customHeight="1">
      <c r="R30651"/>
      <c r="S30651"/>
    </row>
    <row r="30652" spans="18:19" ht="15" customHeight="1">
      <c r="R30652"/>
      <c r="S30652"/>
    </row>
    <row r="30653" spans="18:19" ht="15" customHeight="1">
      <c r="R30653"/>
      <c r="S30653"/>
    </row>
    <row r="30654" spans="18:19" ht="15" customHeight="1">
      <c r="R30654"/>
      <c r="S30654"/>
    </row>
    <row r="30655" spans="18:19" ht="15" customHeight="1">
      <c r="R30655"/>
      <c r="S30655"/>
    </row>
    <row r="30656" spans="18:19" ht="15" customHeight="1">
      <c r="R30656"/>
      <c r="S30656"/>
    </row>
    <row r="30657" spans="18:19" ht="15" customHeight="1">
      <c r="R30657"/>
      <c r="S30657"/>
    </row>
    <row r="30658" spans="18:19" ht="15" customHeight="1">
      <c r="R30658"/>
      <c r="S30658"/>
    </row>
    <row r="30659" spans="18:19" ht="15" customHeight="1">
      <c r="R30659"/>
      <c r="S30659"/>
    </row>
    <row r="30660" spans="18:19" ht="15" customHeight="1">
      <c r="R30660"/>
      <c r="S30660"/>
    </row>
    <row r="30661" spans="18:19" ht="15" customHeight="1">
      <c r="R30661"/>
      <c r="S30661"/>
    </row>
    <row r="30662" spans="18:19" ht="15" customHeight="1">
      <c r="R30662"/>
      <c r="S30662"/>
    </row>
    <row r="30663" spans="18:19" ht="15" customHeight="1">
      <c r="R30663"/>
      <c r="S30663"/>
    </row>
    <row r="30664" spans="18:19" ht="15" customHeight="1">
      <c r="R30664"/>
      <c r="S30664"/>
    </row>
    <row r="30665" spans="18:19" ht="15" customHeight="1">
      <c r="R30665"/>
      <c r="S30665"/>
    </row>
    <row r="30666" spans="18:19" ht="15" customHeight="1">
      <c r="R30666"/>
      <c r="S30666"/>
    </row>
    <row r="30667" spans="18:19" ht="15" customHeight="1">
      <c r="R30667"/>
      <c r="S30667"/>
    </row>
    <row r="30668" spans="18:19" ht="15" customHeight="1">
      <c r="R30668"/>
      <c r="S30668"/>
    </row>
    <row r="30669" spans="18:19" ht="15" customHeight="1">
      <c r="R30669"/>
      <c r="S30669"/>
    </row>
    <row r="30670" spans="18:19" ht="15" customHeight="1">
      <c r="R30670"/>
      <c r="S30670"/>
    </row>
    <row r="30671" spans="18:19" ht="15" customHeight="1">
      <c r="R30671"/>
      <c r="S30671"/>
    </row>
    <row r="30672" spans="18:19" ht="15" customHeight="1">
      <c r="R30672"/>
      <c r="S30672"/>
    </row>
    <row r="30673" spans="18:19" ht="15" customHeight="1">
      <c r="R30673"/>
      <c r="S30673"/>
    </row>
    <row r="30674" spans="18:19" ht="15" customHeight="1">
      <c r="R30674"/>
      <c r="S30674"/>
    </row>
    <row r="30675" spans="18:19" ht="15" customHeight="1">
      <c r="R30675"/>
      <c r="S30675"/>
    </row>
    <row r="30676" spans="18:19" ht="15" customHeight="1">
      <c r="R30676"/>
      <c r="S30676"/>
    </row>
    <row r="30677" spans="18:19" ht="15" customHeight="1">
      <c r="R30677"/>
      <c r="S30677"/>
    </row>
    <row r="30678" spans="18:19" ht="15" customHeight="1">
      <c r="R30678"/>
      <c r="S30678"/>
    </row>
    <row r="30679" spans="18:19" ht="15" customHeight="1">
      <c r="R30679"/>
      <c r="S30679"/>
    </row>
    <row r="30680" spans="18:19" ht="15" customHeight="1">
      <c r="R30680"/>
      <c r="S30680"/>
    </row>
    <row r="30681" spans="18:19" ht="15" customHeight="1">
      <c r="R30681"/>
      <c r="S30681"/>
    </row>
    <row r="30682" spans="18:19" ht="15" customHeight="1">
      <c r="R30682"/>
      <c r="S30682"/>
    </row>
    <row r="30683" spans="18:19" ht="15" customHeight="1">
      <c r="R30683"/>
      <c r="S30683"/>
    </row>
    <row r="30684" spans="18:19" ht="15" customHeight="1">
      <c r="R30684"/>
      <c r="S30684"/>
    </row>
    <row r="30685" spans="18:19" ht="15" customHeight="1">
      <c r="R30685"/>
      <c r="S30685"/>
    </row>
    <row r="30686" spans="18:19" ht="15" customHeight="1">
      <c r="R30686"/>
      <c r="S30686"/>
    </row>
    <row r="30687" spans="18:19" ht="15" customHeight="1">
      <c r="R30687"/>
      <c r="S30687"/>
    </row>
    <row r="30688" spans="18:19" ht="15" customHeight="1">
      <c r="R30688"/>
      <c r="S30688"/>
    </row>
    <row r="30689" spans="18:19" ht="15" customHeight="1">
      <c r="R30689"/>
      <c r="S30689"/>
    </row>
    <row r="30690" spans="18:19" ht="15" customHeight="1">
      <c r="R30690"/>
      <c r="S30690"/>
    </row>
    <row r="30691" spans="18:19" ht="15" customHeight="1">
      <c r="R30691"/>
      <c r="S30691"/>
    </row>
    <row r="30692" spans="18:19" ht="15" customHeight="1">
      <c r="R30692"/>
      <c r="S30692"/>
    </row>
    <row r="30693" spans="18:19" ht="15" customHeight="1">
      <c r="R30693"/>
      <c r="S30693"/>
    </row>
    <row r="30694" spans="18:19" ht="15" customHeight="1">
      <c r="R30694"/>
      <c r="S30694"/>
    </row>
    <row r="30695" spans="18:19" ht="15" customHeight="1">
      <c r="R30695"/>
      <c r="S30695"/>
    </row>
    <row r="30696" spans="18:19" ht="15" customHeight="1">
      <c r="R30696"/>
      <c r="S30696"/>
    </row>
    <row r="30697" spans="18:19" ht="15" customHeight="1">
      <c r="R30697"/>
      <c r="S30697"/>
    </row>
    <row r="30698" spans="18:19" ht="15" customHeight="1">
      <c r="R30698"/>
      <c r="S30698"/>
    </row>
    <row r="30699" spans="18:19" ht="15" customHeight="1">
      <c r="R30699"/>
      <c r="S30699"/>
    </row>
    <row r="30700" spans="18:19" ht="15" customHeight="1">
      <c r="R30700"/>
      <c r="S30700"/>
    </row>
    <row r="30701" spans="18:19" ht="15" customHeight="1">
      <c r="R30701"/>
      <c r="S30701"/>
    </row>
    <row r="30702" spans="18:19" ht="15" customHeight="1">
      <c r="R30702"/>
      <c r="S30702"/>
    </row>
    <row r="30703" spans="18:19" ht="15" customHeight="1">
      <c r="R30703"/>
      <c r="S30703"/>
    </row>
    <row r="30704" spans="18:19" ht="15" customHeight="1">
      <c r="R30704"/>
      <c r="S30704"/>
    </row>
    <row r="30705" spans="18:19" ht="15" customHeight="1">
      <c r="R30705"/>
      <c r="S30705"/>
    </row>
    <row r="30706" spans="18:19" ht="15" customHeight="1">
      <c r="R30706"/>
      <c r="S30706"/>
    </row>
    <row r="30707" spans="18:19" ht="15" customHeight="1">
      <c r="R30707"/>
      <c r="S30707"/>
    </row>
    <row r="30708" spans="18:19" ht="15" customHeight="1">
      <c r="R30708"/>
      <c r="S30708"/>
    </row>
    <row r="30709" spans="18:19" ht="15" customHeight="1">
      <c r="R30709"/>
      <c r="S30709"/>
    </row>
    <row r="30710" spans="18:19" ht="15" customHeight="1">
      <c r="R30710"/>
      <c r="S30710"/>
    </row>
    <row r="30711" spans="18:19" ht="15" customHeight="1">
      <c r="R30711"/>
      <c r="S30711"/>
    </row>
    <row r="30712" spans="18:19" ht="15" customHeight="1">
      <c r="R30712"/>
      <c r="S30712"/>
    </row>
    <row r="30713" spans="18:19" ht="15" customHeight="1">
      <c r="R30713"/>
      <c r="S30713"/>
    </row>
    <row r="30714" spans="18:19" ht="15" customHeight="1">
      <c r="R30714"/>
      <c r="S30714"/>
    </row>
    <row r="30715" spans="18:19" ht="15" customHeight="1">
      <c r="R30715"/>
      <c r="S30715"/>
    </row>
    <row r="30716" spans="18:19" ht="15" customHeight="1">
      <c r="R30716"/>
      <c r="S30716"/>
    </row>
    <row r="30717" spans="18:19" ht="15" customHeight="1">
      <c r="R30717"/>
      <c r="S30717"/>
    </row>
    <row r="30718" spans="18:19" ht="15" customHeight="1">
      <c r="R30718"/>
      <c r="S30718"/>
    </row>
    <row r="30719" spans="18:19" ht="15" customHeight="1">
      <c r="R30719"/>
      <c r="S30719"/>
    </row>
    <row r="30720" spans="18:19" ht="15" customHeight="1">
      <c r="R30720"/>
      <c r="S30720"/>
    </row>
    <row r="30721" spans="18:19" ht="15" customHeight="1">
      <c r="R30721"/>
      <c r="S30721"/>
    </row>
    <row r="30722" spans="18:19" ht="15" customHeight="1">
      <c r="R30722"/>
      <c r="S30722"/>
    </row>
    <row r="30723" spans="18:19" ht="15" customHeight="1">
      <c r="R30723"/>
      <c r="S30723"/>
    </row>
    <row r="30724" spans="18:19" ht="15" customHeight="1">
      <c r="R30724"/>
      <c r="S30724"/>
    </row>
    <row r="30725" spans="18:19" ht="15" customHeight="1">
      <c r="R30725"/>
      <c r="S30725"/>
    </row>
    <row r="30726" spans="18:19" ht="15" customHeight="1">
      <c r="R30726"/>
      <c r="S30726"/>
    </row>
    <row r="30727" spans="18:19" ht="15" customHeight="1">
      <c r="R30727"/>
      <c r="S30727"/>
    </row>
    <row r="30728" spans="18:19" ht="15" customHeight="1">
      <c r="R30728"/>
      <c r="S30728"/>
    </row>
    <row r="30729" spans="18:19" ht="15" customHeight="1">
      <c r="R30729"/>
      <c r="S30729"/>
    </row>
    <row r="30730" spans="18:19" ht="15" customHeight="1">
      <c r="R30730"/>
      <c r="S30730"/>
    </row>
    <row r="30731" spans="18:19" ht="15" customHeight="1">
      <c r="R30731"/>
      <c r="S30731"/>
    </row>
    <row r="30732" spans="18:19" ht="15" customHeight="1">
      <c r="R30732"/>
      <c r="S30732"/>
    </row>
    <row r="30733" spans="18:19" ht="15" customHeight="1">
      <c r="R30733"/>
      <c r="S30733"/>
    </row>
    <row r="30734" spans="18:19" ht="15" customHeight="1">
      <c r="R30734"/>
      <c r="S30734"/>
    </row>
    <row r="30735" spans="18:19" ht="15" customHeight="1">
      <c r="R30735"/>
      <c r="S30735"/>
    </row>
    <row r="30736" spans="18:19" ht="15" customHeight="1">
      <c r="R30736"/>
      <c r="S30736"/>
    </row>
    <row r="30737" spans="18:19" ht="15" customHeight="1">
      <c r="R30737"/>
      <c r="S30737"/>
    </row>
    <row r="30738" spans="18:19" ht="15" customHeight="1">
      <c r="R30738"/>
      <c r="S30738"/>
    </row>
    <row r="30739" spans="18:19" ht="15" customHeight="1">
      <c r="R30739"/>
      <c r="S30739"/>
    </row>
    <row r="30740" spans="18:19" ht="15" customHeight="1">
      <c r="R30740"/>
      <c r="S30740"/>
    </row>
    <row r="30741" spans="18:19" ht="15" customHeight="1">
      <c r="R30741"/>
      <c r="S30741"/>
    </row>
    <row r="30742" spans="18:19" ht="15" customHeight="1">
      <c r="R30742"/>
      <c r="S30742"/>
    </row>
    <row r="30743" spans="18:19" ht="15" customHeight="1">
      <c r="R30743"/>
      <c r="S30743"/>
    </row>
    <row r="30744" spans="18:19" ht="15" customHeight="1">
      <c r="R30744"/>
      <c r="S30744"/>
    </row>
    <row r="30745" spans="18:19" ht="15" customHeight="1">
      <c r="R30745"/>
      <c r="S30745"/>
    </row>
    <row r="30746" spans="18:19" ht="15" customHeight="1">
      <c r="R30746"/>
      <c r="S30746"/>
    </row>
    <row r="30747" spans="18:19" ht="15" customHeight="1">
      <c r="R30747"/>
      <c r="S30747"/>
    </row>
    <row r="30748" spans="18:19" ht="15" customHeight="1">
      <c r="R30748"/>
      <c r="S30748"/>
    </row>
    <row r="30749" spans="18:19" ht="15" customHeight="1">
      <c r="R30749"/>
      <c r="S30749"/>
    </row>
    <row r="30750" spans="18:19" ht="15" customHeight="1">
      <c r="R30750"/>
      <c r="S30750"/>
    </row>
    <row r="30751" spans="18:19" ht="15" customHeight="1">
      <c r="R30751"/>
      <c r="S30751"/>
    </row>
    <row r="30752" spans="18:19" ht="15" customHeight="1">
      <c r="R30752"/>
      <c r="S30752"/>
    </row>
    <row r="30753" spans="18:19" ht="15" customHeight="1">
      <c r="R30753"/>
      <c r="S30753"/>
    </row>
    <row r="30754" spans="18:19" ht="15" customHeight="1">
      <c r="R30754"/>
      <c r="S30754"/>
    </row>
    <row r="30755" spans="18:19" ht="15" customHeight="1">
      <c r="R30755"/>
      <c r="S30755"/>
    </row>
    <row r="30756" spans="18:19" ht="15" customHeight="1">
      <c r="R30756"/>
      <c r="S30756"/>
    </row>
    <row r="30757" spans="18:19" ht="15" customHeight="1">
      <c r="R30757"/>
      <c r="S30757"/>
    </row>
    <row r="30758" spans="18:19" ht="15" customHeight="1">
      <c r="R30758"/>
      <c r="S30758"/>
    </row>
    <row r="30759" spans="18:19" ht="15" customHeight="1">
      <c r="R30759"/>
      <c r="S30759"/>
    </row>
    <row r="30760" spans="18:19" ht="15" customHeight="1">
      <c r="R30760"/>
      <c r="S30760"/>
    </row>
    <row r="30761" spans="18:19" ht="15" customHeight="1">
      <c r="R30761"/>
      <c r="S30761"/>
    </row>
    <row r="30762" spans="18:19" ht="15" customHeight="1">
      <c r="R30762"/>
      <c r="S30762"/>
    </row>
    <row r="30763" spans="18:19" ht="15" customHeight="1">
      <c r="R30763"/>
      <c r="S30763"/>
    </row>
    <row r="30764" spans="18:19" ht="15" customHeight="1">
      <c r="R30764"/>
      <c r="S30764"/>
    </row>
    <row r="30765" spans="18:19" ht="15" customHeight="1">
      <c r="R30765"/>
      <c r="S30765"/>
    </row>
    <row r="30766" spans="18:19" ht="15" customHeight="1">
      <c r="R30766"/>
      <c r="S30766"/>
    </row>
    <row r="30767" spans="18:19" ht="15" customHeight="1">
      <c r="R30767"/>
      <c r="S30767"/>
    </row>
    <row r="30768" spans="18:19" ht="15" customHeight="1">
      <c r="R30768"/>
      <c r="S30768"/>
    </row>
    <row r="30769" spans="18:19" ht="15" customHeight="1">
      <c r="R30769"/>
      <c r="S30769"/>
    </row>
    <row r="30770" spans="18:19" ht="15" customHeight="1">
      <c r="R30770"/>
      <c r="S30770"/>
    </row>
    <row r="30771" spans="18:19" ht="15" customHeight="1">
      <c r="R30771"/>
      <c r="S30771"/>
    </row>
    <row r="30772" spans="18:19" ht="15" customHeight="1">
      <c r="R30772"/>
      <c r="S30772"/>
    </row>
    <row r="30773" spans="18:19" ht="15" customHeight="1">
      <c r="R30773"/>
      <c r="S30773"/>
    </row>
    <row r="30774" spans="18:19" ht="15" customHeight="1">
      <c r="R30774"/>
      <c r="S30774"/>
    </row>
    <row r="30775" spans="18:19" ht="15" customHeight="1">
      <c r="R30775"/>
      <c r="S30775"/>
    </row>
    <row r="30776" spans="18:19" ht="15" customHeight="1">
      <c r="R30776"/>
      <c r="S30776"/>
    </row>
    <row r="30777" spans="18:19" ht="15" customHeight="1">
      <c r="R30777"/>
      <c r="S30777"/>
    </row>
    <row r="30778" spans="18:19" ht="15" customHeight="1">
      <c r="R30778"/>
      <c r="S30778"/>
    </row>
    <row r="30779" spans="18:19" ht="15" customHeight="1">
      <c r="R30779"/>
      <c r="S30779"/>
    </row>
    <row r="30780" spans="18:19" ht="15" customHeight="1">
      <c r="R30780"/>
      <c r="S30780"/>
    </row>
    <row r="30781" spans="18:19" ht="15" customHeight="1">
      <c r="R30781"/>
      <c r="S30781"/>
    </row>
    <row r="30782" spans="18:19" ht="15" customHeight="1">
      <c r="R30782"/>
      <c r="S30782"/>
    </row>
    <row r="30783" spans="18:19" ht="15" customHeight="1">
      <c r="R30783"/>
      <c r="S30783"/>
    </row>
    <row r="30784" spans="18:19" ht="15" customHeight="1">
      <c r="R30784"/>
      <c r="S30784"/>
    </row>
    <row r="30785" spans="18:19" ht="15" customHeight="1">
      <c r="R30785"/>
      <c r="S30785"/>
    </row>
    <row r="30786" spans="18:19" ht="15" customHeight="1">
      <c r="R30786"/>
      <c r="S30786"/>
    </row>
    <row r="30787" spans="18:19" ht="15" customHeight="1">
      <c r="R30787"/>
      <c r="S30787"/>
    </row>
    <row r="30788" spans="18:19" ht="15" customHeight="1">
      <c r="R30788"/>
      <c r="S30788"/>
    </row>
    <row r="30789" spans="18:19" ht="15" customHeight="1">
      <c r="R30789"/>
      <c r="S30789"/>
    </row>
    <row r="30790" spans="18:19" ht="15" customHeight="1">
      <c r="R30790"/>
      <c r="S30790"/>
    </row>
    <row r="30791" spans="18:19" ht="15" customHeight="1">
      <c r="R30791"/>
      <c r="S30791"/>
    </row>
    <row r="30792" spans="18:19" ht="15" customHeight="1">
      <c r="R30792"/>
      <c r="S30792"/>
    </row>
    <row r="30793" spans="18:19" ht="15" customHeight="1">
      <c r="R30793"/>
      <c r="S30793"/>
    </row>
    <row r="30794" spans="18:19" ht="15" customHeight="1">
      <c r="R30794"/>
      <c r="S30794"/>
    </row>
    <row r="30795" spans="18:19" ht="15" customHeight="1">
      <c r="R30795"/>
      <c r="S30795"/>
    </row>
    <row r="30796" spans="18:19" ht="15" customHeight="1">
      <c r="R30796"/>
      <c r="S30796"/>
    </row>
    <row r="30797" spans="18:19" ht="15" customHeight="1">
      <c r="R30797"/>
      <c r="S30797"/>
    </row>
    <row r="30798" spans="18:19" ht="15" customHeight="1">
      <c r="R30798"/>
      <c r="S30798"/>
    </row>
    <row r="30799" spans="18:19" ht="15" customHeight="1">
      <c r="R30799"/>
      <c r="S30799"/>
    </row>
    <row r="30800" spans="18:19" ht="15" customHeight="1">
      <c r="R30800"/>
      <c r="S30800"/>
    </row>
    <row r="30801" spans="18:19" ht="15" customHeight="1">
      <c r="R30801"/>
      <c r="S30801"/>
    </row>
    <row r="30802" spans="18:19" ht="15" customHeight="1">
      <c r="R30802"/>
      <c r="S30802"/>
    </row>
    <row r="30803" spans="18:19" ht="15" customHeight="1">
      <c r="R30803"/>
      <c r="S30803"/>
    </row>
    <row r="30804" spans="18:19" ht="15" customHeight="1">
      <c r="R30804"/>
      <c r="S30804"/>
    </row>
    <row r="30805" spans="18:19" ht="15" customHeight="1">
      <c r="R30805"/>
      <c r="S30805"/>
    </row>
    <row r="30806" spans="18:19" ht="15" customHeight="1">
      <c r="R30806"/>
      <c r="S30806"/>
    </row>
    <row r="30807" spans="18:19" ht="15" customHeight="1">
      <c r="R30807"/>
      <c r="S30807"/>
    </row>
    <row r="30808" spans="18:19" ht="15" customHeight="1">
      <c r="R30808"/>
      <c r="S30808"/>
    </row>
    <row r="30809" spans="18:19" ht="15" customHeight="1">
      <c r="R30809"/>
      <c r="S30809"/>
    </row>
    <row r="30810" spans="18:19" ht="15" customHeight="1">
      <c r="R30810"/>
      <c r="S30810"/>
    </row>
    <row r="30811" spans="18:19" ht="15" customHeight="1">
      <c r="R30811"/>
      <c r="S30811"/>
    </row>
    <row r="30812" spans="18:19" ht="15" customHeight="1">
      <c r="R30812"/>
      <c r="S30812"/>
    </row>
    <row r="30813" spans="18:19" ht="15" customHeight="1">
      <c r="R30813"/>
      <c r="S30813"/>
    </row>
    <row r="30814" spans="18:19" ht="15" customHeight="1">
      <c r="R30814"/>
      <c r="S30814"/>
    </row>
    <row r="30815" spans="18:19" ht="15" customHeight="1">
      <c r="R30815"/>
      <c r="S30815"/>
    </row>
    <row r="30816" spans="18:19" ht="15" customHeight="1">
      <c r="R30816"/>
      <c r="S30816"/>
    </row>
    <row r="30817" spans="18:19" ht="15" customHeight="1">
      <c r="R30817"/>
      <c r="S30817"/>
    </row>
    <row r="30818" spans="18:19" ht="15" customHeight="1">
      <c r="R30818"/>
      <c r="S30818"/>
    </row>
    <row r="30819" spans="18:19" ht="15" customHeight="1">
      <c r="R30819"/>
      <c r="S30819"/>
    </row>
    <row r="30820" spans="18:19" ht="15" customHeight="1">
      <c r="R30820"/>
      <c r="S30820"/>
    </row>
    <row r="30821" spans="18:19" ht="15" customHeight="1">
      <c r="R30821"/>
      <c r="S30821"/>
    </row>
    <row r="30822" spans="18:19" ht="15" customHeight="1">
      <c r="R30822"/>
      <c r="S30822"/>
    </row>
    <row r="30823" spans="18:19" ht="15" customHeight="1">
      <c r="R30823"/>
      <c r="S30823"/>
    </row>
    <row r="30824" spans="18:19" ht="15" customHeight="1">
      <c r="R30824"/>
      <c r="S30824"/>
    </row>
    <row r="30825" spans="18:19" ht="15" customHeight="1">
      <c r="R30825"/>
      <c r="S30825"/>
    </row>
    <row r="30826" spans="18:19" ht="15" customHeight="1">
      <c r="R30826"/>
      <c r="S30826"/>
    </row>
    <row r="30827" spans="18:19" ht="15" customHeight="1">
      <c r="R30827"/>
      <c r="S30827"/>
    </row>
    <row r="30828" spans="18:19" ht="15" customHeight="1">
      <c r="R30828"/>
      <c r="S30828"/>
    </row>
    <row r="30829" spans="18:19" ht="15" customHeight="1">
      <c r="R30829"/>
      <c r="S30829"/>
    </row>
    <row r="30830" spans="18:19" ht="15" customHeight="1">
      <c r="R30830"/>
      <c r="S30830"/>
    </row>
    <row r="30831" spans="18:19" ht="15" customHeight="1">
      <c r="R30831"/>
      <c r="S30831"/>
    </row>
    <row r="30832" spans="18:19" ht="15" customHeight="1">
      <c r="R30832"/>
      <c r="S30832"/>
    </row>
    <row r="30833" spans="18:19" ht="15" customHeight="1">
      <c r="R30833"/>
      <c r="S30833"/>
    </row>
    <row r="30834" spans="18:19" ht="15" customHeight="1">
      <c r="R30834"/>
      <c r="S30834"/>
    </row>
    <row r="30835" spans="18:19" ht="15" customHeight="1">
      <c r="R30835"/>
      <c r="S30835"/>
    </row>
    <row r="30836" spans="18:19" ht="15" customHeight="1">
      <c r="R30836"/>
      <c r="S30836"/>
    </row>
    <row r="30837" spans="18:19" ht="15" customHeight="1">
      <c r="R30837"/>
      <c r="S30837"/>
    </row>
    <row r="30838" spans="18:19" ht="15" customHeight="1">
      <c r="R30838"/>
      <c r="S30838"/>
    </row>
    <row r="30839" spans="18:19" ht="15" customHeight="1">
      <c r="R30839"/>
      <c r="S30839"/>
    </row>
    <row r="30840" spans="18:19" ht="15" customHeight="1">
      <c r="R30840"/>
      <c r="S30840"/>
    </row>
    <row r="30841" spans="18:19" ht="15" customHeight="1">
      <c r="R30841"/>
      <c r="S30841"/>
    </row>
    <row r="30842" spans="18:19" ht="15" customHeight="1">
      <c r="R30842"/>
      <c r="S30842"/>
    </row>
    <row r="30843" spans="18:19" ht="15" customHeight="1">
      <c r="R30843"/>
      <c r="S30843"/>
    </row>
    <row r="30844" spans="18:19" ht="15" customHeight="1">
      <c r="R30844"/>
      <c r="S30844"/>
    </row>
    <row r="30845" spans="18:19" ht="15" customHeight="1">
      <c r="R30845"/>
      <c r="S30845"/>
    </row>
    <row r="30846" spans="18:19" ht="15" customHeight="1">
      <c r="R30846"/>
      <c r="S30846"/>
    </row>
    <row r="30847" spans="18:19" ht="15" customHeight="1">
      <c r="R30847"/>
      <c r="S30847"/>
    </row>
    <row r="30848" spans="18:19" ht="15" customHeight="1">
      <c r="R30848"/>
      <c r="S30848"/>
    </row>
    <row r="30849" spans="18:19" ht="15" customHeight="1">
      <c r="R30849"/>
      <c r="S30849"/>
    </row>
    <row r="30850" spans="18:19" ht="15" customHeight="1">
      <c r="R30850"/>
      <c r="S30850"/>
    </row>
    <row r="30851" spans="18:19" ht="15" customHeight="1">
      <c r="R30851"/>
      <c r="S30851"/>
    </row>
    <row r="30852" spans="18:19" ht="15" customHeight="1">
      <c r="R30852"/>
      <c r="S30852"/>
    </row>
    <row r="30853" spans="18:19" ht="15" customHeight="1">
      <c r="R30853"/>
      <c r="S30853"/>
    </row>
    <row r="30854" spans="18:19" ht="15" customHeight="1">
      <c r="R30854"/>
      <c r="S30854"/>
    </row>
    <row r="30855" spans="18:19" ht="15" customHeight="1">
      <c r="R30855"/>
      <c r="S30855"/>
    </row>
    <row r="30856" spans="18:19" ht="15" customHeight="1">
      <c r="R30856"/>
      <c r="S30856"/>
    </row>
    <row r="30857" spans="18:19" ht="15" customHeight="1">
      <c r="R30857"/>
      <c r="S30857"/>
    </row>
    <row r="30858" spans="18:19" ht="15" customHeight="1">
      <c r="R30858"/>
      <c r="S30858"/>
    </row>
    <row r="30859" spans="18:19" ht="15" customHeight="1">
      <c r="R30859"/>
      <c r="S30859"/>
    </row>
    <row r="30860" spans="18:19" ht="15" customHeight="1">
      <c r="R30860"/>
      <c r="S30860"/>
    </row>
    <row r="30861" spans="18:19" ht="15" customHeight="1">
      <c r="R30861"/>
      <c r="S30861"/>
    </row>
    <row r="30862" spans="18:19" ht="15" customHeight="1">
      <c r="R30862"/>
      <c r="S30862"/>
    </row>
    <row r="30863" spans="18:19" ht="15" customHeight="1">
      <c r="R30863"/>
      <c r="S30863"/>
    </row>
    <row r="30864" spans="18:19" ht="15" customHeight="1">
      <c r="R30864"/>
      <c r="S30864"/>
    </row>
    <row r="30865" spans="18:19" ht="15" customHeight="1">
      <c r="R30865"/>
      <c r="S30865"/>
    </row>
    <row r="30866" spans="18:19" ht="15" customHeight="1">
      <c r="R30866"/>
      <c r="S30866"/>
    </row>
    <row r="30867" spans="18:19" ht="15" customHeight="1">
      <c r="R30867"/>
      <c r="S30867"/>
    </row>
    <row r="30868" spans="18:19" ht="15" customHeight="1">
      <c r="R30868"/>
      <c r="S30868"/>
    </row>
    <row r="30869" spans="18:19" ht="15" customHeight="1">
      <c r="R30869"/>
      <c r="S30869"/>
    </row>
    <row r="30870" spans="18:19" ht="15" customHeight="1">
      <c r="R30870"/>
      <c r="S30870"/>
    </row>
    <row r="30871" spans="18:19" ht="15" customHeight="1">
      <c r="R30871"/>
      <c r="S30871"/>
    </row>
    <row r="30872" spans="18:19" ht="15" customHeight="1">
      <c r="R30872"/>
      <c r="S30872"/>
    </row>
    <row r="30873" spans="18:19" ht="15" customHeight="1">
      <c r="R30873"/>
      <c r="S30873"/>
    </row>
    <row r="30874" spans="18:19" ht="15" customHeight="1">
      <c r="R30874"/>
      <c r="S30874"/>
    </row>
    <row r="30875" spans="18:19" ht="15" customHeight="1">
      <c r="R30875"/>
      <c r="S30875"/>
    </row>
    <row r="30876" spans="18:19" ht="15" customHeight="1">
      <c r="R30876"/>
      <c r="S30876"/>
    </row>
    <row r="30877" spans="18:19" ht="15" customHeight="1">
      <c r="R30877"/>
      <c r="S30877"/>
    </row>
    <row r="30878" spans="18:19" ht="15" customHeight="1">
      <c r="R30878"/>
      <c r="S30878"/>
    </row>
    <row r="30879" spans="18:19" ht="15" customHeight="1">
      <c r="R30879"/>
      <c r="S30879"/>
    </row>
    <row r="30880" spans="18:19" ht="15" customHeight="1">
      <c r="R30880"/>
      <c r="S30880"/>
    </row>
    <row r="30881" spans="18:19" ht="15" customHeight="1">
      <c r="R30881"/>
      <c r="S30881"/>
    </row>
    <row r="30882" spans="18:19" ht="15" customHeight="1">
      <c r="R30882"/>
      <c r="S30882"/>
    </row>
    <row r="30883" spans="18:19" ht="15" customHeight="1">
      <c r="R30883"/>
      <c r="S30883"/>
    </row>
    <row r="30884" spans="18:19" ht="15" customHeight="1">
      <c r="R30884"/>
      <c r="S30884"/>
    </row>
    <row r="30885" spans="18:19" ht="15" customHeight="1">
      <c r="R30885"/>
      <c r="S30885"/>
    </row>
    <row r="30886" spans="18:19" ht="15" customHeight="1">
      <c r="R30886"/>
      <c r="S30886"/>
    </row>
    <row r="30887" spans="18:19" ht="15" customHeight="1">
      <c r="R30887"/>
      <c r="S30887"/>
    </row>
    <row r="30888" spans="18:19" ht="15" customHeight="1">
      <c r="R30888"/>
      <c r="S30888"/>
    </row>
    <row r="30889" spans="18:19" ht="15" customHeight="1">
      <c r="R30889"/>
      <c r="S30889"/>
    </row>
    <row r="30890" spans="18:19" ht="15" customHeight="1">
      <c r="R30890"/>
      <c r="S30890"/>
    </row>
    <row r="30891" spans="18:19" ht="15" customHeight="1">
      <c r="R30891"/>
      <c r="S30891"/>
    </row>
    <row r="30892" spans="18:19" ht="15" customHeight="1">
      <c r="R30892"/>
      <c r="S30892"/>
    </row>
    <row r="30893" spans="18:19" ht="15" customHeight="1">
      <c r="R30893"/>
      <c r="S30893"/>
    </row>
    <row r="30894" spans="18:19" ht="15" customHeight="1">
      <c r="R30894"/>
      <c r="S30894"/>
    </row>
    <row r="30895" spans="18:19" ht="15" customHeight="1">
      <c r="R30895"/>
      <c r="S30895"/>
    </row>
    <row r="30896" spans="18:19" ht="15" customHeight="1">
      <c r="R30896"/>
      <c r="S30896"/>
    </row>
    <row r="30897" spans="18:19" ht="15" customHeight="1">
      <c r="R30897"/>
      <c r="S30897"/>
    </row>
    <row r="30898" spans="18:19" ht="15" customHeight="1">
      <c r="R30898"/>
      <c r="S30898"/>
    </row>
    <row r="30899" spans="18:19" ht="15" customHeight="1">
      <c r="R30899"/>
      <c r="S30899"/>
    </row>
    <row r="30900" spans="18:19" ht="15" customHeight="1">
      <c r="R30900"/>
      <c r="S30900"/>
    </row>
    <row r="30901" spans="18:19" ht="15" customHeight="1">
      <c r="R30901"/>
      <c r="S30901"/>
    </row>
    <row r="30902" spans="18:19" ht="15" customHeight="1">
      <c r="R30902"/>
      <c r="S30902"/>
    </row>
    <row r="30903" spans="18:19" ht="15" customHeight="1">
      <c r="R30903"/>
      <c r="S30903"/>
    </row>
    <row r="30904" spans="18:19" ht="15" customHeight="1">
      <c r="R30904"/>
      <c r="S30904"/>
    </row>
    <row r="30905" spans="18:19" ht="15" customHeight="1">
      <c r="R30905"/>
      <c r="S30905"/>
    </row>
    <row r="30906" spans="18:19" ht="15" customHeight="1">
      <c r="R30906"/>
      <c r="S30906"/>
    </row>
    <row r="30907" spans="18:19" ht="15" customHeight="1">
      <c r="R30907"/>
      <c r="S30907"/>
    </row>
    <row r="30908" spans="18:19" ht="15" customHeight="1">
      <c r="R30908"/>
      <c r="S30908"/>
    </row>
    <row r="30909" spans="18:19" ht="15" customHeight="1">
      <c r="R30909"/>
      <c r="S30909"/>
    </row>
    <row r="30910" spans="18:19" ht="15" customHeight="1">
      <c r="R30910"/>
      <c r="S30910"/>
    </row>
    <row r="30911" spans="18:19" ht="15" customHeight="1">
      <c r="R30911"/>
      <c r="S30911"/>
    </row>
    <row r="30912" spans="18:19" ht="15" customHeight="1">
      <c r="R30912"/>
      <c r="S30912"/>
    </row>
    <row r="30913" spans="18:19" ht="15" customHeight="1">
      <c r="R30913"/>
      <c r="S30913"/>
    </row>
    <row r="30914" spans="18:19" ht="15" customHeight="1">
      <c r="R30914"/>
      <c r="S30914"/>
    </row>
    <row r="30915" spans="18:19" ht="15" customHeight="1">
      <c r="R30915"/>
      <c r="S30915"/>
    </row>
    <row r="30916" spans="18:19" ht="15" customHeight="1">
      <c r="R30916"/>
      <c r="S30916"/>
    </row>
    <row r="30917" spans="18:19" ht="15" customHeight="1">
      <c r="R30917"/>
      <c r="S30917"/>
    </row>
    <row r="30918" spans="18:19" ht="15" customHeight="1">
      <c r="R30918"/>
      <c r="S30918"/>
    </row>
    <row r="30919" spans="18:19" ht="15" customHeight="1">
      <c r="R30919"/>
      <c r="S30919"/>
    </row>
    <row r="30920" spans="18:19" ht="15" customHeight="1">
      <c r="R30920"/>
      <c r="S30920"/>
    </row>
    <row r="30921" spans="18:19" ht="15" customHeight="1">
      <c r="R30921"/>
      <c r="S30921"/>
    </row>
    <row r="30922" spans="18:19" ht="15" customHeight="1">
      <c r="R30922"/>
      <c r="S30922"/>
    </row>
    <row r="30923" spans="18:19" ht="15" customHeight="1">
      <c r="R30923"/>
      <c r="S30923"/>
    </row>
    <row r="30924" spans="18:19" ht="15" customHeight="1">
      <c r="R30924"/>
      <c r="S30924"/>
    </row>
    <row r="30925" spans="18:19" ht="15" customHeight="1">
      <c r="R30925"/>
      <c r="S30925"/>
    </row>
    <row r="30926" spans="18:19" ht="15" customHeight="1">
      <c r="R30926"/>
      <c r="S30926"/>
    </row>
    <row r="30927" spans="18:19" ht="15" customHeight="1">
      <c r="R30927"/>
      <c r="S30927"/>
    </row>
    <row r="30928" spans="18:19" ht="15" customHeight="1">
      <c r="R30928"/>
      <c r="S30928"/>
    </row>
    <row r="30929" spans="18:19" ht="15" customHeight="1">
      <c r="R30929"/>
      <c r="S30929"/>
    </row>
    <row r="30930" spans="18:19" ht="15" customHeight="1">
      <c r="R30930"/>
      <c r="S30930"/>
    </row>
    <row r="30931" spans="18:19" ht="15" customHeight="1">
      <c r="R30931"/>
      <c r="S30931"/>
    </row>
    <row r="30932" spans="18:19" ht="15" customHeight="1">
      <c r="R30932"/>
      <c r="S30932"/>
    </row>
    <row r="30933" spans="18:19" ht="15" customHeight="1">
      <c r="R30933"/>
      <c r="S30933"/>
    </row>
    <row r="30934" spans="18:19" ht="15" customHeight="1">
      <c r="R30934"/>
      <c r="S30934"/>
    </row>
    <row r="30935" spans="18:19" ht="15" customHeight="1">
      <c r="R30935"/>
      <c r="S30935"/>
    </row>
    <row r="30936" spans="18:19" ht="15" customHeight="1">
      <c r="R30936"/>
      <c r="S30936"/>
    </row>
    <row r="30937" spans="18:19" ht="15" customHeight="1">
      <c r="R30937"/>
      <c r="S30937"/>
    </row>
    <row r="30938" spans="18:19" ht="15" customHeight="1">
      <c r="R30938"/>
      <c r="S30938"/>
    </row>
    <row r="30939" spans="18:19" ht="15" customHeight="1">
      <c r="R30939"/>
      <c r="S30939"/>
    </row>
    <row r="30940" spans="18:19" ht="15" customHeight="1">
      <c r="R30940"/>
      <c r="S30940"/>
    </row>
    <row r="30941" spans="18:19" ht="15" customHeight="1">
      <c r="R30941"/>
      <c r="S30941"/>
    </row>
    <row r="30942" spans="18:19" ht="15" customHeight="1">
      <c r="R30942"/>
      <c r="S30942"/>
    </row>
    <row r="30943" spans="18:19" ht="15" customHeight="1">
      <c r="R30943"/>
      <c r="S30943"/>
    </row>
    <row r="30944" spans="18:19" ht="15" customHeight="1">
      <c r="R30944"/>
      <c r="S30944"/>
    </row>
    <row r="30945" spans="18:19" ht="15" customHeight="1">
      <c r="R30945"/>
      <c r="S30945"/>
    </row>
    <row r="30946" spans="18:19" ht="15" customHeight="1">
      <c r="R30946"/>
      <c r="S30946"/>
    </row>
    <row r="30947" spans="18:19" ht="15" customHeight="1">
      <c r="R30947"/>
      <c r="S30947"/>
    </row>
    <row r="30948" spans="18:19" ht="15" customHeight="1">
      <c r="R30948"/>
      <c r="S30948"/>
    </row>
    <row r="30949" spans="18:19" ht="15" customHeight="1">
      <c r="R30949"/>
      <c r="S30949"/>
    </row>
    <row r="30950" spans="18:19" ht="15" customHeight="1">
      <c r="R30950"/>
      <c r="S30950"/>
    </row>
    <row r="30951" spans="18:19" ht="15" customHeight="1">
      <c r="R30951"/>
      <c r="S30951"/>
    </row>
    <row r="30952" spans="18:19" ht="15" customHeight="1">
      <c r="R30952"/>
      <c r="S30952"/>
    </row>
    <row r="30953" spans="18:19" ht="15" customHeight="1">
      <c r="R30953"/>
      <c r="S30953"/>
    </row>
    <row r="30954" spans="18:19" ht="15" customHeight="1">
      <c r="R30954"/>
      <c r="S30954"/>
    </row>
    <row r="30955" spans="18:19" ht="15" customHeight="1">
      <c r="R30955"/>
      <c r="S30955"/>
    </row>
    <row r="30956" spans="18:19" ht="15" customHeight="1">
      <c r="R30956"/>
      <c r="S30956"/>
    </row>
    <row r="30957" spans="18:19" ht="15" customHeight="1">
      <c r="R30957"/>
      <c r="S30957"/>
    </row>
    <row r="30958" spans="18:19" ht="15" customHeight="1">
      <c r="R30958"/>
      <c r="S30958"/>
    </row>
    <row r="30959" spans="18:19" ht="15" customHeight="1">
      <c r="R30959"/>
      <c r="S30959"/>
    </row>
    <row r="30960" spans="18:19" ht="15" customHeight="1">
      <c r="R30960"/>
      <c r="S30960"/>
    </row>
    <row r="30961" spans="18:19" ht="15" customHeight="1">
      <c r="R30961"/>
      <c r="S30961"/>
    </row>
    <row r="30962" spans="18:19" ht="15" customHeight="1">
      <c r="R30962"/>
      <c r="S30962"/>
    </row>
    <row r="30963" spans="18:19" ht="15" customHeight="1">
      <c r="R30963"/>
      <c r="S30963"/>
    </row>
    <row r="30964" spans="18:19" ht="15" customHeight="1">
      <c r="R30964"/>
      <c r="S30964"/>
    </row>
    <row r="30965" spans="18:19" ht="15" customHeight="1">
      <c r="R30965"/>
      <c r="S30965"/>
    </row>
    <row r="30966" spans="18:19" ht="15" customHeight="1">
      <c r="R30966"/>
      <c r="S30966"/>
    </row>
    <row r="30967" spans="18:19" ht="15" customHeight="1">
      <c r="R30967"/>
      <c r="S30967"/>
    </row>
    <row r="30968" spans="18:19" ht="15" customHeight="1">
      <c r="R30968"/>
      <c r="S30968"/>
    </row>
    <row r="30969" spans="18:19" ht="15" customHeight="1">
      <c r="R30969"/>
      <c r="S30969"/>
    </row>
    <row r="30970" spans="18:19" ht="15" customHeight="1">
      <c r="R30970"/>
      <c r="S30970"/>
    </row>
    <row r="30971" spans="18:19" ht="15" customHeight="1">
      <c r="R30971"/>
      <c r="S30971"/>
    </row>
    <row r="30972" spans="18:19" ht="15" customHeight="1">
      <c r="R30972"/>
      <c r="S30972"/>
    </row>
    <row r="30973" spans="18:19" ht="15" customHeight="1">
      <c r="R30973"/>
      <c r="S30973"/>
    </row>
    <row r="30974" spans="18:19" ht="15" customHeight="1">
      <c r="R30974"/>
      <c r="S30974"/>
    </row>
    <row r="30975" spans="18:19" ht="15" customHeight="1">
      <c r="R30975"/>
      <c r="S30975"/>
    </row>
    <row r="30976" spans="18:19" ht="15" customHeight="1">
      <c r="R30976"/>
      <c r="S30976"/>
    </row>
    <row r="30977" spans="18:19" ht="15" customHeight="1">
      <c r="R30977"/>
      <c r="S30977"/>
    </row>
    <row r="30978" spans="18:19" ht="15" customHeight="1">
      <c r="R30978"/>
      <c r="S30978"/>
    </row>
    <row r="30979" spans="18:19" ht="15" customHeight="1">
      <c r="R30979"/>
      <c r="S30979"/>
    </row>
    <row r="30980" spans="18:19" ht="15" customHeight="1">
      <c r="R30980"/>
      <c r="S30980"/>
    </row>
    <row r="30981" spans="18:19" ht="15" customHeight="1">
      <c r="R30981"/>
      <c r="S30981"/>
    </row>
    <row r="30982" spans="18:19" ht="15" customHeight="1">
      <c r="R30982"/>
      <c r="S30982"/>
    </row>
    <row r="30983" spans="18:19" ht="15" customHeight="1">
      <c r="R30983"/>
      <c r="S30983"/>
    </row>
    <row r="30984" spans="18:19" ht="15" customHeight="1">
      <c r="R30984"/>
      <c r="S30984"/>
    </row>
    <row r="30985" spans="18:19" ht="15" customHeight="1">
      <c r="R30985"/>
      <c r="S30985"/>
    </row>
    <row r="30986" spans="18:19" ht="15" customHeight="1">
      <c r="R30986"/>
      <c r="S30986"/>
    </row>
    <row r="30987" spans="18:19" ht="15" customHeight="1">
      <c r="R30987"/>
      <c r="S30987"/>
    </row>
    <row r="30988" spans="18:19" ht="15" customHeight="1">
      <c r="R30988"/>
      <c r="S30988"/>
    </row>
    <row r="30989" spans="18:19" ht="15" customHeight="1">
      <c r="R30989"/>
      <c r="S30989"/>
    </row>
    <row r="30990" spans="18:19" ht="15" customHeight="1">
      <c r="R30990"/>
      <c r="S30990"/>
    </row>
    <row r="30991" spans="18:19" ht="15" customHeight="1">
      <c r="R30991"/>
      <c r="S30991"/>
    </row>
    <row r="30992" spans="18:19" ht="15" customHeight="1">
      <c r="R30992"/>
      <c r="S30992"/>
    </row>
    <row r="30993" spans="18:19" ht="15" customHeight="1">
      <c r="R30993"/>
      <c r="S30993"/>
    </row>
    <row r="30994" spans="18:19" ht="15" customHeight="1">
      <c r="R30994"/>
      <c r="S30994"/>
    </row>
    <row r="30995" spans="18:19" ht="15" customHeight="1">
      <c r="R30995"/>
      <c r="S30995"/>
    </row>
    <row r="30996" spans="18:19" ht="15" customHeight="1">
      <c r="R30996"/>
      <c r="S30996"/>
    </row>
    <row r="30997" spans="18:19" ht="15" customHeight="1">
      <c r="R30997"/>
      <c r="S30997"/>
    </row>
    <row r="30998" spans="18:19" ht="15" customHeight="1">
      <c r="R30998"/>
      <c r="S30998"/>
    </row>
    <row r="30999" spans="18:19" ht="15" customHeight="1">
      <c r="R30999"/>
      <c r="S30999"/>
    </row>
    <row r="31000" spans="18:19" ht="15" customHeight="1">
      <c r="R31000"/>
      <c r="S31000"/>
    </row>
    <row r="31001" spans="18:19" ht="15" customHeight="1">
      <c r="R31001"/>
      <c r="S31001"/>
    </row>
    <row r="31002" spans="18:19" ht="15" customHeight="1">
      <c r="R31002"/>
      <c r="S31002"/>
    </row>
    <row r="31003" spans="18:19" ht="15" customHeight="1">
      <c r="R31003"/>
      <c r="S31003"/>
    </row>
    <row r="31004" spans="18:19" ht="15" customHeight="1">
      <c r="R31004"/>
      <c r="S31004"/>
    </row>
    <row r="31005" spans="18:19" ht="15" customHeight="1">
      <c r="R31005"/>
      <c r="S31005"/>
    </row>
    <row r="31006" spans="18:19" ht="15" customHeight="1">
      <c r="R31006"/>
      <c r="S31006"/>
    </row>
    <row r="31007" spans="18:19" ht="15" customHeight="1">
      <c r="R31007"/>
      <c r="S31007"/>
    </row>
    <row r="31008" spans="18:19" ht="15" customHeight="1">
      <c r="R31008"/>
      <c r="S31008"/>
    </row>
    <row r="31009" spans="18:19" ht="15" customHeight="1">
      <c r="R31009"/>
      <c r="S31009"/>
    </row>
    <row r="31010" spans="18:19" ht="15" customHeight="1">
      <c r="R31010"/>
      <c r="S31010"/>
    </row>
    <row r="31011" spans="18:19" ht="15" customHeight="1">
      <c r="R31011"/>
      <c r="S31011"/>
    </row>
    <row r="31012" spans="18:19" ht="15" customHeight="1">
      <c r="R31012"/>
      <c r="S31012"/>
    </row>
    <row r="31013" spans="18:19" ht="15" customHeight="1">
      <c r="R31013"/>
      <c r="S31013"/>
    </row>
    <row r="31014" spans="18:19" ht="15" customHeight="1">
      <c r="R31014"/>
      <c r="S31014"/>
    </row>
    <row r="31015" spans="18:19" ht="15" customHeight="1">
      <c r="R31015"/>
      <c r="S31015"/>
    </row>
    <row r="31016" spans="18:19" ht="15" customHeight="1">
      <c r="R31016"/>
      <c r="S31016"/>
    </row>
    <row r="31017" spans="18:19" ht="15" customHeight="1">
      <c r="R31017"/>
      <c r="S31017"/>
    </row>
    <row r="31018" spans="18:19" ht="15" customHeight="1">
      <c r="R31018"/>
      <c r="S31018"/>
    </row>
    <row r="31019" spans="18:19" ht="15" customHeight="1">
      <c r="R31019"/>
      <c r="S31019"/>
    </row>
    <row r="31020" spans="18:19" ht="15" customHeight="1">
      <c r="R31020"/>
      <c r="S31020"/>
    </row>
    <row r="31021" spans="18:19" ht="15" customHeight="1">
      <c r="R31021"/>
      <c r="S31021"/>
    </row>
    <row r="31022" spans="18:19" ht="15" customHeight="1">
      <c r="R31022"/>
      <c r="S31022"/>
    </row>
    <row r="31023" spans="18:19" ht="15" customHeight="1">
      <c r="R31023"/>
      <c r="S31023"/>
    </row>
    <row r="31024" spans="18:19" ht="15" customHeight="1">
      <c r="R31024"/>
      <c r="S31024"/>
    </row>
    <row r="31025" spans="18:19" ht="15" customHeight="1">
      <c r="R31025"/>
      <c r="S31025"/>
    </row>
    <row r="31026" spans="18:19" ht="15" customHeight="1">
      <c r="R31026"/>
      <c r="S31026"/>
    </row>
    <row r="31027" spans="18:19" ht="15" customHeight="1">
      <c r="R31027"/>
      <c r="S31027"/>
    </row>
    <row r="31028" spans="18:19" ht="15" customHeight="1">
      <c r="R31028"/>
      <c r="S31028"/>
    </row>
    <row r="31029" spans="18:19" ht="15" customHeight="1">
      <c r="R31029"/>
      <c r="S31029"/>
    </row>
    <row r="31030" spans="18:19" ht="15" customHeight="1">
      <c r="R31030"/>
      <c r="S31030"/>
    </row>
    <row r="31031" spans="18:19" ht="15" customHeight="1">
      <c r="R31031"/>
      <c r="S31031"/>
    </row>
    <row r="31032" spans="18:19" ht="15" customHeight="1">
      <c r="R31032"/>
      <c r="S31032"/>
    </row>
    <row r="31033" spans="18:19" ht="15" customHeight="1">
      <c r="R31033"/>
      <c r="S31033"/>
    </row>
    <row r="31034" spans="18:19" ht="15" customHeight="1">
      <c r="R31034"/>
      <c r="S31034"/>
    </row>
    <row r="31035" spans="18:19" ht="15" customHeight="1">
      <c r="R31035"/>
      <c r="S31035"/>
    </row>
    <row r="31036" spans="18:19" ht="15" customHeight="1">
      <c r="R31036"/>
      <c r="S31036"/>
    </row>
    <row r="31037" spans="18:19" ht="15" customHeight="1">
      <c r="R31037"/>
      <c r="S31037"/>
    </row>
    <row r="31038" spans="18:19" ht="15" customHeight="1">
      <c r="R31038"/>
      <c r="S31038"/>
    </row>
    <row r="31039" spans="18:19" ht="15" customHeight="1">
      <c r="R31039"/>
      <c r="S31039"/>
    </row>
    <row r="31040" spans="18:19" ht="15" customHeight="1">
      <c r="R31040"/>
      <c r="S31040"/>
    </row>
    <row r="31041" spans="18:19" ht="15" customHeight="1">
      <c r="R31041"/>
      <c r="S31041"/>
    </row>
    <row r="31042" spans="18:19" ht="15" customHeight="1">
      <c r="R31042"/>
      <c r="S31042"/>
    </row>
    <row r="31043" spans="18:19" ht="15" customHeight="1">
      <c r="R31043"/>
      <c r="S31043"/>
    </row>
    <row r="31044" spans="18:19" ht="15" customHeight="1">
      <c r="R31044"/>
      <c r="S31044"/>
    </row>
    <row r="31045" spans="18:19" ht="15" customHeight="1">
      <c r="R31045"/>
      <c r="S31045"/>
    </row>
    <row r="31046" spans="18:19" ht="15" customHeight="1">
      <c r="R31046"/>
      <c r="S31046"/>
    </row>
    <row r="31047" spans="18:19" ht="15" customHeight="1">
      <c r="R31047"/>
      <c r="S31047"/>
    </row>
    <row r="31048" spans="18:19" ht="15" customHeight="1">
      <c r="R31048"/>
      <c r="S31048"/>
    </row>
    <row r="31049" spans="18:19" ht="15" customHeight="1">
      <c r="R31049"/>
      <c r="S31049"/>
    </row>
    <row r="31050" spans="18:19" ht="15" customHeight="1">
      <c r="R31050"/>
      <c r="S31050"/>
    </row>
    <row r="31051" spans="18:19" ht="15" customHeight="1">
      <c r="R31051"/>
      <c r="S31051"/>
    </row>
    <row r="31052" spans="18:19" ht="15" customHeight="1">
      <c r="R31052"/>
      <c r="S31052"/>
    </row>
    <row r="31053" spans="18:19" ht="15" customHeight="1">
      <c r="R31053"/>
      <c r="S31053"/>
    </row>
    <row r="31054" spans="18:19" ht="15" customHeight="1">
      <c r="R31054"/>
      <c r="S31054"/>
    </row>
    <row r="31055" spans="18:19" ht="15" customHeight="1">
      <c r="R31055"/>
      <c r="S31055"/>
    </row>
    <row r="31056" spans="18:19" ht="15" customHeight="1">
      <c r="R31056"/>
      <c r="S31056"/>
    </row>
    <row r="31057" spans="18:19" ht="15" customHeight="1">
      <c r="R31057"/>
      <c r="S31057"/>
    </row>
    <row r="31058" spans="18:19" ht="15" customHeight="1">
      <c r="R31058"/>
      <c r="S31058"/>
    </row>
    <row r="31059" spans="18:19" ht="15" customHeight="1">
      <c r="R31059"/>
      <c r="S31059"/>
    </row>
    <row r="31060" spans="18:19" ht="15" customHeight="1">
      <c r="R31060"/>
      <c r="S31060"/>
    </row>
    <row r="31061" spans="18:19" ht="15" customHeight="1">
      <c r="R31061"/>
      <c r="S31061"/>
    </row>
    <row r="31062" spans="18:19" ht="15" customHeight="1">
      <c r="R31062"/>
      <c r="S31062"/>
    </row>
    <row r="31063" spans="18:19" ht="15" customHeight="1">
      <c r="R31063"/>
      <c r="S31063"/>
    </row>
    <row r="31064" spans="18:19" ht="15" customHeight="1">
      <c r="R31064"/>
      <c r="S31064"/>
    </row>
    <row r="31065" spans="18:19" ht="15" customHeight="1">
      <c r="R31065"/>
      <c r="S31065"/>
    </row>
    <row r="31066" spans="18:19" ht="15" customHeight="1">
      <c r="R31066"/>
      <c r="S31066"/>
    </row>
    <row r="31067" spans="18:19" ht="15" customHeight="1">
      <c r="R31067"/>
      <c r="S31067"/>
    </row>
    <row r="31068" spans="18:19" ht="15" customHeight="1">
      <c r="R31068"/>
      <c r="S31068"/>
    </row>
    <row r="31069" spans="18:19" ht="15" customHeight="1">
      <c r="R31069"/>
      <c r="S31069"/>
    </row>
    <row r="31070" spans="18:19" ht="15" customHeight="1">
      <c r="R31070"/>
      <c r="S31070"/>
    </row>
    <row r="31071" spans="18:19" ht="15" customHeight="1">
      <c r="R31071"/>
      <c r="S31071"/>
    </row>
    <row r="31072" spans="18:19" ht="15" customHeight="1">
      <c r="R31072"/>
      <c r="S31072"/>
    </row>
    <row r="31073" spans="18:19" ht="15" customHeight="1">
      <c r="R31073"/>
      <c r="S31073"/>
    </row>
    <row r="31074" spans="18:19" ht="15" customHeight="1">
      <c r="R31074"/>
      <c r="S31074"/>
    </row>
    <row r="31075" spans="18:19" ht="15" customHeight="1">
      <c r="R31075"/>
      <c r="S31075"/>
    </row>
    <row r="31076" spans="18:19" ht="15" customHeight="1">
      <c r="R31076"/>
      <c r="S31076"/>
    </row>
    <row r="31077" spans="18:19" ht="15" customHeight="1">
      <c r="R31077"/>
      <c r="S31077"/>
    </row>
    <row r="31078" spans="18:19" ht="15" customHeight="1">
      <c r="R31078"/>
      <c r="S31078"/>
    </row>
    <row r="31079" spans="18:19" ht="15" customHeight="1">
      <c r="R31079"/>
      <c r="S31079"/>
    </row>
    <row r="31080" spans="18:19" ht="15" customHeight="1">
      <c r="R31080"/>
      <c r="S31080"/>
    </row>
    <row r="31081" spans="18:19" ht="15" customHeight="1">
      <c r="R31081"/>
      <c r="S31081"/>
    </row>
    <row r="31082" spans="18:19" ht="15" customHeight="1">
      <c r="R31082"/>
      <c r="S31082"/>
    </row>
    <row r="31083" spans="18:19" ht="15" customHeight="1">
      <c r="R31083"/>
      <c r="S31083"/>
    </row>
    <row r="31084" spans="18:19" ht="15" customHeight="1">
      <c r="R31084"/>
      <c r="S31084"/>
    </row>
    <row r="31085" spans="18:19" ht="15" customHeight="1">
      <c r="R31085"/>
      <c r="S31085"/>
    </row>
    <row r="31086" spans="18:19" ht="15" customHeight="1">
      <c r="R31086"/>
      <c r="S31086"/>
    </row>
    <row r="31087" spans="18:19" ht="15" customHeight="1">
      <c r="R31087"/>
      <c r="S31087"/>
    </row>
    <row r="31088" spans="18:19" ht="15" customHeight="1">
      <c r="R31088"/>
      <c r="S31088"/>
    </row>
    <row r="31089" spans="18:19" ht="15" customHeight="1">
      <c r="R31089"/>
      <c r="S31089"/>
    </row>
    <row r="31090" spans="18:19" ht="15" customHeight="1">
      <c r="R31090"/>
      <c r="S31090"/>
    </row>
    <row r="31091" spans="18:19" ht="15" customHeight="1">
      <c r="R31091"/>
      <c r="S31091"/>
    </row>
    <row r="31092" spans="18:19" ht="15" customHeight="1">
      <c r="R31092"/>
      <c r="S31092"/>
    </row>
    <row r="31093" spans="18:19" ht="15" customHeight="1">
      <c r="R31093"/>
      <c r="S31093"/>
    </row>
    <row r="31094" spans="18:19" ht="15" customHeight="1">
      <c r="R31094"/>
      <c r="S31094"/>
    </row>
    <row r="31095" spans="18:19" ht="15" customHeight="1">
      <c r="R31095"/>
      <c r="S31095"/>
    </row>
    <row r="31096" spans="18:19" ht="15" customHeight="1">
      <c r="R31096"/>
      <c r="S31096"/>
    </row>
    <row r="31097" spans="18:19" ht="15" customHeight="1">
      <c r="R31097"/>
      <c r="S31097"/>
    </row>
    <row r="31098" spans="18:19" ht="15" customHeight="1">
      <c r="R31098"/>
      <c r="S31098"/>
    </row>
    <row r="31099" spans="18:19" ht="15" customHeight="1">
      <c r="R31099"/>
      <c r="S31099"/>
    </row>
    <row r="31100" spans="18:19" ht="15" customHeight="1">
      <c r="R31100"/>
      <c r="S31100"/>
    </row>
    <row r="31101" spans="18:19" ht="15" customHeight="1">
      <c r="R31101"/>
      <c r="S31101"/>
    </row>
    <row r="31102" spans="18:19" ht="15" customHeight="1">
      <c r="R31102"/>
      <c r="S31102"/>
    </row>
    <row r="31103" spans="18:19" ht="15" customHeight="1">
      <c r="R31103"/>
      <c r="S31103"/>
    </row>
    <row r="31104" spans="18:19" ht="15" customHeight="1">
      <c r="R31104"/>
      <c r="S31104"/>
    </row>
    <row r="31105" spans="18:19" ht="15" customHeight="1">
      <c r="R31105"/>
      <c r="S31105"/>
    </row>
    <row r="31106" spans="18:19" ht="15" customHeight="1">
      <c r="R31106"/>
      <c r="S31106"/>
    </row>
    <row r="31107" spans="18:19" ht="15" customHeight="1">
      <c r="R31107"/>
      <c r="S31107"/>
    </row>
    <row r="31108" spans="18:19" ht="15" customHeight="1">
      <c r="R31108"/>
      <c r="S31108"/>
    </row>
    <row r="31109" spans="18:19" ht="15" customHeight="1">
      <c r="R31109"/>
      <c r="S31109"/>
    </row>
    <row r="31110" spans="18:19" ht="15" customHeight="1">
      <c r="R31110"/>
      <c r="S31110"/>
    </row>
    <row r="31111" spans="18:19" ht="15" customHeight="1">
      <c r="R31111"/>
      <c r="S31111"/>
    </row>
    <row r="31112" spans="18:19" ht="15" customHeight="1">
      <c r="R31112"/>
      <c r="S31112"/>
    </row>
    <row r="31113" spans="18:19" ht="15" customHeight="1">
      <c r="R31113"/>
      <c r="S31113"/>
    </row>
    <row r="31114" spans="18:19" ht="15" customHeight="1">
      <c r="R31114"/>
      <c r="S31114"/>
    </row>
    <row r="31115" spans="18:19" ht="15" customHeight="1">
      <c r="R31115"/>
      <c r="S31115"/>
    </row>
    <row r="31116" spans="18:19" ht="15" customHeight="1">
      <c r="R31116"/>
      <c r="S31116"/>
    </row>
    <row r="31117" spans="18:19" ht="15" customHeight="1">
      <c r="R31117"/>
      <c r="S31117"/>
    </row>
    <row r="31118" spans="18:19" ht="15" customHeight="1">
      <c r="R31118"/>
      <c r="S31118"/>
    </row>
    <row r="31119" spans="18:19" ht="15" customHeight="1">
      <c r="R31119"/>
      <c r="S31119"/>
    </row>
    <row r="31120" spans="18:19" ht="15" customHeight="1">
      <c r="R31120"/>
      <c r="S31120"/>
    </row>
    <row r="31121" spans="18:19" ht="15" customHeight="1">
      <c r="R31121"/>
      <c r="S31121"/>
    </row>
    <row r="31122" spans="18:19" ht="15" customHeight="1">
      <c r="R31122"/>
      <c r="S31122"/>
    </row>
    <row r="31123" spans="18:19" ht="15" customHeight="1">
      <c r="R31123"/>
      <c r="S31123"/>
    </row>
    <row r="31124" spans="18:19" ht="15" customHeight="1">
      <c r="R31124"/>
      <c r="S31124"/>
    </row>
    <row r="31125" spans="18:19" ht="15" customHeight="1">
      <c r="R31125"/>
      <c r="S31125"/>
    </row>
    <row r="31126" spans="18:19" ht="15" customHeight="1">
      <c r="R31126"/>
      <c r="S31126"/>
    </row>
    <row r="31127" spans="18:19" ht="15" customHeight="1">
      <c r="R31127"/>
      <c r="S31127"/>
    </row>
    <row r="31128" spans="18:19" ht="15" customHeight="1">
      <c r="R31128"/>
      <c r="S31128"/>
    </row>
    <row r="31129" spans="18:19" ht="15" customHeight="1">
      <c r="R31129"/>
      <c r="S31129"/>
    </row>
    <row r="31130" spans="18:19" ht="15" customHeight="1">
      <c r="R31130"/>
      <c r="S31130"/>
    </row>
    <row r="31131" spans="18:19" ht="15" customHeight="1">
      <c r="R31131"/>
      <c r="S31131"/>
    </row>
    <row r="31132" spans="18:19" ht="15" customHeight="1">
      <c r="R31132"/>
      <c r="S31132"/>
    </row>
    <row r="31133" spans="18:19" ht="15" customHeight="1">
      <c r="R31133"/>
      <c r="S31133"/>
    </row>
    <row r="31134" spans="18:19" ht="15" customHeight="1">
      <c r="R31134"/>
      <c r="S31134"/>
    </row>
    <row r="31135" spans="18:19" ht="15" customHeight="1">
      <c r="R31135"/>
      <c r="S31135"/>
    </row>
    <row r="31136" spans="18:19" ht="15" customHeight="1">
      <c r="R31136"/>
      <c r="S31136"/>
    </row>
    <row r="31137" spans="18:19" ht="15" customHeight="1">
      <c r="R31137"/>
      <c r="S31137"/>
    </row>
    <row r="31138" spans="18:19" ht="15" customHeight="1">
      <c r="R31138"/>
      <c r="S31138"/>
    </row>
    <row r="31139" spans="18:19" ht="15" customHeight="1">
      <c r="R31139"/>
      <c r="S31139"/>
    </row>
    <row r="31140" spans="18:19" ht="15" customHeight="1">
      <c r="R31140"/>
      <c r="S31140"/>
    </row>
    <row r="31141" spans="18:19" ht="15" customHeight="1">
      <c r="R31141"/>
      <c r="S31141"/>
    </row>
    <row r="31142" spans="18:19" ht="15" customHeight="1">
      <c r="R31142"/>
      <c r="S31142"/>
    </row>
    <row r="31143" spans="18:19" ht="15" customHeight="1">
      <c r="R31143"/>
      <c r="S31143"/>
    </row>
    <row r="31144" spans="18:19" ht="15" customHeight="1">
      <c r="R31144"/>
      <c r="S31144"/>
    </row>
    <row r="31145" spans="18:19" ht="15" customHeight="1">
      <c r="R31145"/>
      <c r="S31145"/>
    </row>
    <row r="31146" spans="18:19" ht="15" customHeight="1">
      <c r="R31146"/>
      <c r="S31146"/>
    </row>
    <row r="31147" spans="18:19" ht="15" customHeight="1">
      <c r="R31147"/>
      <c r="S31147"/>
    </row>
    <row r="31148" spans="18:19" ht="15" customHeight="1">
      <c r="R31148"/>
      <c r="S31148"/>
    </row>
    <row r="31149" spans="18:19" ht="15" customHeight="1">
      <c r="R31149"/>
      <c r="S31149"/>
    </row>
    <row r="31150" spans="18:19" ht="15" customHeight="1">
      <c r="R31150"/>
      <c r="S31150"/>
    </row>
    <row r="31151" spans="18:19" ht="15" customHeight="1">
      <c r="R31151"/>
      <c r="S31151"/>
    </row>
    <row r="31152" spans="18:19" ht="15" customHeight="1">
      <c r="R31152"/>
      <c r="S31152"/>
    </row>
    <row r="31153" spans="18:19" ht="15" customHeight="1">
      <c r="R31153"/>
      <c r="S31153"/>
    </row>
    <row r="31154" spans="18:19" ht="15" customHeight="1">
      <c r="R31154"/>
      <c r="S31154"/>
    </row>
    <row r="31155" spans="18:19" ht="15" customHeight="1">
      <c r="R31155"/>
      <c r="S31155"/>
    </row>
    <row r="31156" spans="18:19" ht="15" customHeight="1">
      <c r="R31156"/>
      <c r="S31156"/>
    </row>
    <row r="31157" spans="18:19" ht="15" customHeight="1">
      <c r="R31157"/>
      <c r="S31157"/>
    </row>
    <row r="31158" spans="18:19" ht="15" customHeight="1">
      <c r="R31158"/>
      <c r="S31158"/>
    </row>
    <row r="31159" spans="18:19" ht="15" customHeight="1">
      <c r="R31159"/>
      <c r="S31159"/>
    </row>
    <row r="31160" spans="18:19" ht="15" customHeight="1">
      <c r="R31160"/>
      <c r="S31160"/>
    </row>
    <row r="31161" spans="18:19" ht="15" customHeight="1">
      <c r="R31161"/>
      <c r="S31161"/>
    </row>
    <row r="31162" spans="18:19" ht="15" customHeight="1">
      <c r="R31162"/>
      <c r="S31162"/>
    </row>
    <row r="31163" spans="18:19" ht="15" customHeight="1">
      <c r="R31163"/>
      <c r="S31163"/>
    </row>
    <row r="31164" spans="18:19" ht="15" customHeight="1">
      <c r="R31164"/>
      <c r="S31164"/>
    </row>
    <row r="31165" spans="18:19" ht="15" customHeight="1">
      <c r="R31165"/>
      <c r="S31165"/>
    </row>
    <row r="31166" spans="18:19" ht="15" customHeight="1">
      <c r="R31166"/>
      <c r="S31166"/>
    </row>
    <row r="31167" spans="18:19" ht="15" customHeight="1">
      <c r="R31167"/>
      <c r="S31167"/>
    </row>
    <row r="31168" spans="18:19" ht="15" customHeight="1">
      <c r="R31168"/>
      <c r="S31168"/>
    </row>
    <row r="31169" spans="18:19" ht="15" customHeight="1">
      <c r="R31169"/>
      <c r="S31169"/>
    </row>
    <row r="31170" spans="18:19" ht="15" customHeight="1">
      <c r="R31170"/>
      <c r="S31170"/>
    </row>
    <row r="31171" spans="18:19" ht="15" customHeight="1">
      <c r="R31171"/>
      <c r="S31171"/>
    </row>
    <row r="31172" spans="18:19" ht="15" customHeight="1">
      <c r="R31172"/>
      <c r="S31172"/>
    </row>
    <row r="31173" spans="18:19" ht="15" customHeight="1">
      <c r="R31173"/>
      <c r="S31173"/>
    </row>
    <row r="31174" spans="18:19" ht="15" customHeight="1">
      <c r="R31174"/>
      <c r="S31174"/>
    </row>
    <row r="31175" spans="18:19" ht="15" customHeight="1">
      <c r="R31175"/>
      <c r="S31175"/>
    </row>
    <row r="31176" spans="18:19" ht="15" customHeight="1">
      <c r="R31176"/>
      <c r="S31176"/>
    </row>
    <row r="31177" spans="18:19" ht="15" customHeight="1">
      <c r="R31177"/>
      <c r="S31177"/>
    </row>
    <row r="31178" spans="18:19" ht="15" customHeight="1">
      <c r="R31178"/>
      <c r="S31178"/>
    </row>
    <row r="31179" spans="18:19" ht="15" customHeight="1">
      <c r="R31179"/>
      <c r="S31179"/>
    </row>
    <row r="31180" spans="18:19" ht="15" customHeight="1">
      <c r="R31180"/>
      <c r="S31180"/>
    </row>
    <row r="31181" spans="18:19" ht="15" customHeight="1">
      <c r="R31181"/>
      <c r="S31181"/>
    </row>
    <row r="31182" spans="18:19" ht="15" customHeight="1">
      <c r="R31182"/>
      <c r="S31182"/>
    </row>
    <row r="31183" spans="18:19" ht="15" customHeight="1">
      <c r="R31183"/>
      <c r="S31183"/>
    </row>
    <row r="31184" spans="18:19" ht="15" customHeight="1">
      <c r="R31184"/>
      <c r="S31184"/>
    </row>
    <row r="31185" spans="18:19" ht="15" customHeight="1">
      <c r="R31185"/>
      <c r="S31185"/>
    </row>
    <row r="31186" spans="18:19" ht="15" customHeight="1">
      <c r="R31186"/>
      <c r="S31186"/>
    </row>
    <row r="31187" spans="18:19" ht="15" customHeight="1">
      <c r="R31187"/>
      <c r="S31187"/>
    </row>
    <row r="31188" spans="18:19" ht="15" customHeight="1">
      <c r="R31188"/>
      <c r="S31188"/>
    </row>
    <row r="31189" spans="18:19" ht="15" customHeight="1">
      <c r="R31189"/>
      <c r="S31189"/>
    </row>
    <row r="31190" spans="18:19" ht="15" customHeight="1">
      <c r="R31190"/>
      <c r="S31190"/>
    </row>
    <row r="31191" spans="18:19" ht="15" customHeight="1">
      <c r="R31191"/>
      <c r="S31191"/>
    </row>
    <row r="31192" spans="18:19" ht="15" customHeight="1">
      <c r="R31192"/>
      <c r="S31192"/>
    </row>
    <row r="31193" spans="18:19" ht="15" customHeight="1">
      <c r="R31193"/>
      <c r="S31193"/>
    </row>
    <row r="31194" spans="18:19" ht="15" customHeight="1">
      <c r="R31194"/>
      <c r="S31194"/>
    </row>
    <row r="31195" spans="18:19" ht="15" customHeight="1">
      <c r="R31195"/>
      <c r="S31195"/>
    </row>
    <row r="31196" spans="18:19" ht="15" customHeight="1">
      <c r="R31196"/>
      <c r="S31196"/>
    </row>
    <row r="31197" spans="18:19" ht="15" customHeight="1">
      <c r="R31197"/>
      <c r="S31197"/>
    </row>
    <row r="31198" spans="18:19" ht="15" customHeight="1">
      <c r="R31198"/>
      <c r="S31198"/>
    </row>
    <row r="31199" spans="18:19" ht="15" customHeight="1">
      <c r="R31199"/>
      <c r="S31199"/>
    </row>
    <row r="31200" spans="18:19" ht="15" customHeight="1">
      <c r="R31200"/>
      <c r="S31200"/>
    </row>
    <row r="31201" spans="18:19" ht="15" customHeight="1">
      <c r="R31201"/>
      <c r="S31201"/>
    </row>
    <row r="31202" spans="18:19" ht="15" customHeight="1">
      <c r="R31202"/>
      <c r="S31202"/>
    </row>
    <row r="31203" spans="18:19" ht="15" customHeight="1">
      <c r="R31203"/>
      <c r="S31203"/>
    </row>
    <row r="31204" spans="18:19" ht="15" customHeight="1">
      <c r="R31204"/>
      <c r="S31204"/>
    </row>
    <row r="31205" spans="18:19" ht="15" customHeight="1">
      <c r="R31205"/>
      <c r="S31205"/>
    </row>
    <row r="31206" spans="18:19" ht="15" customHeight="1">
      <c r="R31206"/>
      <c r="S31206"/>
    </row>
    <row r="31207" spans="18:19" ht="15" customHeight="1">
      <c r="R31207"/>
      <c r="S31207"/>
    </row>
    <row r="31208" spans="18:19" ht="15" customHeight="1">
      <c r="R31208"/>
      <c r="S31208"/>
    </row>
    <row r="31209" spans="18:19" ht="15" customHeight="1">
      <c r="R31209"/>
      <c r="S31209"/>
    </row>
    <row r="31210" spans="18:19" ht="15" customHeight="1">
      <c r="R31210"/>
      <c r="S31210"/>
    </row>
    <row r="31211" spans="18:19" ht="15" customHeight="1">
      <c r="R31211"/>
      <c r="S31211"/>
    </row>
    <row r="31212" spans="18:19" ht="15" customHeight="1">
      <c r="R31212"/>
      <c r="S31212"/>
    </row>
    <row r="31213" spans="18:19" ht="15" customHeight="1">
      <c r="R31213"/>
      <c r="S31213"/>
    </row>
    <row r="31214" spans="18:19" ht="15" customHeight="1">
      <c r="R31214"/>
      <c r="S31214"/>
    </row>
    <row r="31215" spans="18:19" ht="15" customHeight="1">
      <c r="R31215"/>
      <c r="S31215"/>
    </row>
    <row r="31216" spans="18:19" ht="15" customHeight="1">
      <c r="R31216"/>
      <c r="S31216"/>
    </row>
    <row r="31217" spans="18:19" ht="15" customHeight="1">
      <c r="R31217"/>
      <c r="S31217"/>
    </row>
    <row r="31218" spans="18:19" ht="15" customHeight="1">
      <c r="R31218"/>
      <c r="S31218"/>
    </row>
    <row r="31219" spans="18:19" ht="15" customHeight="1">
      <c r="R31219"/>
      <c r="S31219"/>
    </row>
    <row r="31220" spans="18:19" ht="15" customHeight="1">
      <c r="R31220"/>
      <c r="S31220"/>
    </row>
    <row r="31221" spans="18:19" ht="15" customHeight="1">
      <c r="R31221"/>
      <c r="S31221"/>
    </row>
    <row r="31222" spans="18:19" ht="15" customHeight="1">
      <c r="R31222"/>
      <c r="S31222"/>
    </row>
    <row r="31223" spans="18:19" ht="15" customHeight="1">
      <c r="R31223"/>
      <c r="S31223"/>
    </row>
    <row r="31224" spans="18:19" ht="15" customHeight="1">
      <c r="R31224"/>
      <c r="S31224"/>
    </row>
    <row r="31225" spans="18:19" ht="15" customHeight="1">
      <c r="R31225"/>
      <c r="S31225"/>
    </row>
    <row r="31226" spans="18:19" ht="15" customHeight="1">
      <c r="R31226"/>
      <c r="S31226"/>
    </row>
    <row r="31227" spans="18:19" ht="15" customHeight="1">
      <c r="R31227"/>
      <c r="S31227"/>
    </row>
    <row r="31228" spans="18:19" ht="15" customHeight="1">
      <c r="R31228"/>
      <c r="S31228"/>
    </row>
    <row r="31229" spans="18:19" ht="15" customHeight="1">
      <c r="R31229"/>
      <c r="S31229"/>
    </row>
    <row r="31230" spans="18:19" ht="15" customHeight="1">
      <c r="R31230"/>
      <c r="S31230"/>
    </row>
    <row r="31231" spans="18:19" ht="15" customHeight="1">
      <c r="R31231"/>
      <c r="S31231"/>
    </row>
    <row r="31232" spans="18:19" ht="15" customHeight="1">
      <c r="R31232"/>
      <c r="S31232"/>
    </row>
    <row r="31233" spans="18:19" ht="15" customHeight="1">
      <c r="R31233"/>
      <c r="S31233"/>
    </row>
    <row r="31234" spans="18:19" ht="15" customHeight="1">
      <c r="R31234"/>
      <c r="S31234"/>
    </row>
    <row r="31235" spans="18:19" ht="15" customHeight="1">
      <c r="R31235"/>
      <c r="S31235"/>
    </row>
    <row r="31236" spans="18:19" ht="15" customHeight="1">
      <c r="R31236"/>
      <c r="S31236"/>
    </row>
    <row r="31237" spans="18:19" ht="15" customHeight="1">
      <c r="R31237"/>
      <c r="S31237"/>
    </row>
    <row r="31238" spans="18:19" ht="15" customHeight="1">
      <c r="R31238"/>
      <c r="S31238"/>
    </row>
    <row r="31239" spans="18:19" ht="15" customHeight="1">
      <c r="R31239"/>
      <c r="S31239"/>
    </row>
    <row r="31240" spans="18:19" ht="15" customHeight="1">
      <c r="R31240"/>
      <c r="S31240"/>
    </row>
    <row r="31241" spans="18:19" ht="15" customHeight="1">
      <c r="R31241"/>
      <c r="S31241"/>
    </row>
    <row r="31242" spans="18:19" ht="15" customHeight="1">
      <c r="R31242"/>
      <c r="S31242"/>
    </row>
    <row r="31243" spans="18:19" ht="15" customHeight="1">
      <c r="R31243"/>
      <c r="S31243"/>
    </row>
    <row r="31244" spans="18:19" ht="15" customHeight="1">
      <c r="R31244"/>
      <c r="S31244"/>
    </row>
    <row r="31245" spans="18:19" ht="15" customHeight="1">
      <c r="R31245"/>
      <c r="S31245"/>
    </row>
    <row r="31246" spans="18:19" ht="15" customHeight="1">
      <c r="R31246"/>
      <c r="S31246"/>
    </row>
    <row r="31247" spans="18:19" ht="15" customHeight="1">
      <c r="R31247"/>
      <c r="S31247"/>
    </row>
    <row r="31248" spans="18:19" ht="15" customHeight="1">
      <c r="R31248"/>
      <c r="S31248"/>
    </row>
    <row r="31249" spans="18:19" ht="15" customHeight="1">
      <c r="R31249"/>
      <c r="S31249"/>
    </row>
    <row r="31250" spans="18:19" ht="15" customHeight="1">
      <c r="R31250"/>
      <c r="S31250"/>
    </row>
    <row r="31251" spans="18:19" ht="15" customHeight="1">
      <c r="R31251"/>
      <c r="S31251"/>
    </row>
    <row r="31252" spans="18:19" ht="15" customHeight="1">
      <c r="R31252"/>
      <c r="S31252"/>
    </row>
    <row r="31253" spans="18:19" ht="15" customHeight="1">
      <c r="R31253"/>
      <c r="S31253"/>
    </row>
    <row r="31254" spans="18:19" ht="15" customHeight="1">
      <c r="R31254"/>
      <c r="S31254"/>
    </row>
    <row r="31255" spans="18:19" ht="15" customHeight="1">
      <c r="R31255"/>
      <c r="S31255"/>
    </row>
    <row r="31256" spans="18:19" ht="15" customHeight="1">
      <c r="R31256"/>
      <c r="S31256"/>
    </row>
    <row r="31257" spans="18:19" ht="15" customHeight="1">
      <c r="R31257"/>
      <c r="S31257"/>
    </row>
    <row r="31258" spans="18:19" ht="15" customHeight="1">
      <c r="R31258"/>
      <c r="S31258"/>
    </row>
    <row r="31259" spans="18:19" ht="15" customHeight="1">
      <c r="R31259"/>
      <c r="S31259"/>
    </row>
    <row r="31260" spans="18:19" ht="15" customHeight="1">
      <c r="R31260"/>
      <c r="S31260"/>
    </row>
    <row r="31261" spans="18:19" ht="15" customHeight="1">
      <c r="R31261"/>
      <c r="S31261"/>
    </row>
    <row r="31262" spans="18:19" ht="15" customHeight="1">
      <c r="R31262"/>
      <c r="S31262"/>
    </row>
    <row r="31263" spans="18:19" ht="15" customHeight="1">
      <c r="R31263"/>
      <c r="S31263"/>
    </row>
    <row r="31264" spans="18:19" ht="15" customHeight="1">
      <c r="R31264"/>
      <c r="S31264"/>
    </row>
    <row r="31265" spans="18:19" ht="15" customHeight="1">
      <c r="R31265"/>
      <c r="S31265"/>
    </row>
    <row r="31266" spans="18:19" ht="15" customHeight="1">
      <c r="R31266"/>
      <c r="S31266"/>
    </row>
    <row r="31267" spans="18:19" ht="15" customHeight="1">
      <c r="R31267"/>
      <c r="S31267"/>
    </row>
    <row r="31268" spans="18:19" ht="15" customHeight="1">
      <c r="R31268"/>
      <c r="S31268"/>
    </row>
    <row r="31269" spans="18:19" ht="15" customHeight="1">
      <c r="R31269"/>
      <c r="S31269"/>
    </row>
    <row r="31270" spans="18:19" ht="15" customHeight="1">
      <c r="R31270"/>
      <c r="S31270"/>
    </row>
    <row r="31271" spans="18:19" ht="15" customHeight="1">
      <c r="R31271"/>
      <c r="S31271"/>
    </row>
    <row r="31272" spans="18:19" ht="15" customHeight="1">
      <c r="R31272"/>
      <c r="S31272"/>
    </row>
    <row r="31273" spans="18:19" ht="15" customHeight="1">
      <c r="R31273"/>
      <c r="S31273"/>
    </row>
    <row r="31274" spans="18:19" ht="15" customHeight="1">
      <c r="R31274"/>
      <c r="S31274"/>
    </row>
    <row r="31275" spans="18:19" ht="15" customHeight="1">
      <c r="R31275"/>
      <c r="S31275"/>
    </row>
    <row r="31276" spans="18:19" ht="15" customHeight="1">
      <c r="R31276"/>
      <c r="S31276"/>
    </row>
    <row r="31277" spans="18:19" ht="15" customHeight="1">
      <c r="R31277"/>
      <c r="S31277"/>
    </row>
    <row r="31278" spans="18:19" ht="15" customHeight="1">
      <c r="R31278"/>
      <c r="S31278"/>
    </row>
    <row r="31279" spans="18:19" ht="15" customHeight="1">
      <c r="R31279"/>
      <c r="S31279"/>
    </row>
    <row r="31280" spans="18:19" ht="15" customHeight="1">
      <c r="R31280"/>
      <c r="S31280"/>
    </row>
    <row r="31281" spans="18:19" ht="15" customHeight="1">
      <c r="R31281"/>
      <c r="S31281"/>
    </row>
    <row r="31282" spans="18:19" ht="15" customHeight="1">
      <c r="R31282"/>
      <c r="S31282"/>
    </row>
    <row r="31283" spans="18:19" ht="15" customHeight="1">
      <c r="R31283"/>
      <c r="S31283"/>
    </row>
    <row r="31284" spans="18:19" ht="15" customHeight="1">
      <c r="R31284"/>
      <c r="S31284"/>
    </row>
    <row r="31285" spans="18:19" ht="15" customHeight="1">
      <c r="R31285"/>
      <c r="S31285"/>
    </row>
    <row r="31286" spans="18:19" ht="15" customHeight="1">
      <c r="R31286"/>
      <c r="S31286"/>
    </row>
    <row r="31287" spans="18:19" ht="15" customHeight="1">
      <c r="R31287"/>
      <c r="S31287"/>
    </row>
    <row r="31288" spans="18:19" ht="15" customHeight="1">
      <c r="R31288"/>
      <c r="S31288"/>
    </row>
    <row r="31289" spans="18:19" ht="15" customHeight="1">
      <c r="R31289"/>
      <c r="S31289"/>
    </row>
    <row r="31290" spans="18:19" ht="15" customHeight="1">
      <c r="R31290"/>
      <c r="S31290"/>
    </row>
    <row r="31291" spans="18:19" ht="15" customHeight="1">
      <c r="R31291"/>
      <c r="S31291"/>
    </row>
    <row r="31292" spans="18:19" ht="15" customHeight="1">
      <c r="R31292"/>
      <c r="S31292"/>
    </row>
    <row r="31293" spans="18:19" ht="15" customHeight="1">
      <c r="R31293"/>
      <c r="S31293"/>
    </row>
    <row r="31294" spans="18:19" ht="15" customHeight="1">
      <c r="R31294"/>
      <c r="S31294"/>
    </row>
    <row r="31295" spans="18:19" ht="15" customHeight="1">
      <c r="R31295"/>
      <c r="S31295"/>
    </row>
    <row r="31296" spans="18:19" ht="15" customHeight="1">
      <c r="R31296"/>
      <c r="S31296"/>
    </row>
    <row r="31297" spans="18:19" ht="15" customHeight="1">
      <c r="R31297"/>
      <c r="S31297"/>
    </row>
    <row r="31298" spans="18:19" ht="15" customHeight="1">
      <c r="R31298"/>
      <c r="S31298"/>
    </row>
    <row r="31299" spans="18:19" ht="15" customHeight="1">
      <c r="R31299"/>
      <c r="S31299"/>
    </row>
    <row r="31300" spans="18:19" ht="15" customHeight="1">
      <c r="R31300"/>
      <c r="S31300"/>
    </row>
    <row r="31301" spans="18:19" ht="15" customHeight="1">
      <c r="R31301"/>
      <c r="S31301"/>
    </row>
    <row r="31302" spans="18:19" ht="15" customHeight="1">
      <c r="R31302"/>
      <c r="S31302"/>
    </row>
    <row r="31303" spans="18:19" ht="15" customHeight="1">
      <c r="R31303"/>
      <c r="S31303"/>
    </row>
    <row r="31304" spans="18:19" ht="15" customHeight="1">
      <c r="R31304"/>
      <c r="S31304"/>
    </row>
    <row r="31305" spans="18:19" ht="15" customHeight="1">
      <c r="R31305"/>
      <c r="S31305"/>
    </row>
    <row r="31306" spans="18:19" ht="15" customHeight="1">
      <c r="R31306"/>
      <c r="S31306"/>
    </row>
    <row r="31307" spans="18:19" ht="15" customHeight="1">
      <c r="R31307"/>
      <c r="S31307"/>
    </row>
    <row r="31308" spans="18:19" ht="15" customHeight="1">
      <c r="R31308"/>
      <c r="S31308"/>
    </row>
    <row r="31309" spans="18:19" ht="15" customHeight="1">
      <c r="R31309"/>
      <c r="S31309"/>
    </row>
    <row r="31310" spans="18:19" ht="15" customHeight="1">
      <c r="R31310"/>
      <c r="S31310"/>
    </row>
    <row r="31311" spans="18:19" ht="15" customHeight="1">
      <c r="R31311"/>
      <c r="S31311"/>
    </row>
    <row r="31312" spans="18:19" ht="15" customHeight="1">
      <c r="R31312"/>
      <c r="S31312"/>
    </row>
    <row r="31313" spans="18:19" ht="15" customHeight="1">
      <c r="R31313"/>
      <c r="S31313"/>
    </row>
    <row r="31314" spans="18:19" ht="15" customHeight="1">
      <c r="R31314"/>
      <c r="S31314"/>
    </row>
    <row r="31315" spans="18:19" ht="15" customHeight="1">
      <c r="R31315"/>
      <c r="S31315"/>
    </row>
    <row r="31316" spans="18:19" ht="15" customHeight="1">
      <c r="R31316"/>
      <c r="S31316"/>
    </row>
    <row r="31317" spans="18:19" ht="15" customHeight="1">
      <c r="R31317"/>
      <c r="S31317"/>
    </row>
    <row r="31318" spans="18:19" ht="15" customHeight="1">
      <c r="R31318"/>
      <c r="S31318"/>
    </row>
    <row r="31319" spans="18:19" ht="15" customHeight="1">
      <c r="R31319"/>
      <c r="S31319"/>
    </row>
    <row r="31320" spans="18:19" ht="15" customHeight="1">
      <c r="R31320"/>
      <c r="S31320"/>
    </row>
    <row r="31321" spans="18:19" ht="15" customHeight="1">
      <c r="R31321"/>
      <c r="S31321"/>
    </row>
    <row r="31322" spans="18:19" ht="15" customHeight="1">
      <c r="R31322"/>
      <c r="S31322"/>
    </row>
    <row r="31323" spans="18:19" ht="15" customHeight="1">
      <c r="R31323"/>
      <c r="S31323"/>
    </row>
    <row r="31324" spans="18:19" ht="15" customHeight="1">
      <c r="R31324"/>
      <c r="S31324"/>
    </row>
    <row r="31325" spans="18:19" ht="15" customHeight="1">
      <c r="R31325"/>
      <c r="S31325"/>
    </row>
    <row r="31326" spans="18:19" ht="15" customHeight="1">
      <c r="R31326"/>
      <c r="S31326"/>
    </row>
    <row r="31327" spans="18:19" ht="15" customHeight="1">
      <c r="R31327"/>
      <c r="S31327"/>
    </row>
    <row r="31328" spans="18:19" ht="15" customHeight="1">
      <c r="R31328"/>
      <c r="S31328"/>
    </row>
    <row r="31329" spans="18:19" ht="15" customHeight="1">
      <c r="R31329"/>
      <c r="S31329"/>
    </row>
    <row r="31330" spans="18:19" ht="15" customHeight="1">
      <c r="R31330"/>
      <c r="S31330"/>
    </row>
    <row r="31331" spans="18:19" ht="15" customHeight="1">
      <c r="R31331"/>
      <c r="S31331"/>
    </row>
    <row r="31332" spans="18:19" ht="15" customHeight="1">
      <c r="R31332"/>
      <c r="S31332"/>
    </row>
    <row r="31333" spans="18:19" ht="15" customHeight="1">
      <c r="R31333"/>
      <c r="S31333"/>
    </row>
    <row r="31334" spans="18:19" ht="15" customHeight="1">
      <c r="R31334"/>
      <c r="S31334"/>
    </row>
    <row r="31335" spans="18:19" ht="15" customHeight="1">
      <c r="R31335"/>
      <c r="S31335"/>
    </row>
    <row r="31336" spans="18:19" ht="15" customHeight="1">
      <c r="R31336"/>
      <c r="S31336"/>
    </row>
    <row r="31337" spans="18:19" ht="15" customHeight="1">
      <c r="R31337"/>
      <c r="S31337"/>
    </row>
    <row r="31338" spans="18:19" ht="15" customHeight="1">
      <c r="R31338"/>
      <c r="S31338"/>
    </row>
    <row r="31339" spans="18:19" ht="15" customHeight="1">
      <c r="R31339"/>
      <c r="S31339"/>
    </row>
    <row r="31340" spans="18:19" ht="15" customHeight="1">
      <c r="R31340"/>
      <c r="S31340"/>
    </row>
    <row r="31341" spans="18:19" ht="15" customHeight="1">
      <c r="R31341"/>
      <c r="S31341"/>
    </row>
    <row r="31342" spans="18:19" ht="15" customHeight="1">
      <c r="R31342"/>
      <c r="S31342"/>
    </row>
    <row r="31343" spans="18:19" ht="15" customHeight="1">
      <c r="R31343"/>
      <c r="S31343"/>
    </row>
    <row r="31344" spans="18:19" ht="15" customHeight="1">
      <c r="R31344"/>
      <c r="S31344"/>
    </row>
    <row r="31345" spans="18:19" ht="15" customHeight="1">
      <c r="R31345"/>
      <c r="S31345"/>
    </row>
    <row r="31346" spans="18:19" ht="15" customHeight="1">
      <c r="R31346"/>
      <c r="S31346"/>
    </row>
    <row r="31347" spans="18:19" ht="15" customHeight="1">
      <c r="R31347"/>
      <c r="S31347"/>
    </row>
    <row r="31348" spans="18:19" ht="15" customHeight="1">
      <c r="R31348"/>
      <c r="S31348"/>
    </row>
    <row r="31349" spans="18:19" ht="15" customHeight="1">
      <c r="R31349"/>
      <c r="S31349"/>
    </row>
    <row r="31350" spans="18:19" ht="15" customHeight="1">
      <c r="R31350"/>
      <c r="S31350"/>
    </row>
    <row r="31351" spans="18:19" ht="15" customHeight="1">
      <c r="R31351"/>
      <c r="S31351"/>
    </row>
    <row r="31352" spans="18:19" ht="15" customHeight="1">
      <c r="R31352"/>
      <c r="S31352"/>
    </row>
    <row r="31353" spans="18:19" ht="15" customHeight="1">
      <c r="R31353"/>
      <c r="S31353"/>
    </row>
    <row r="31354" spans="18:19" ht="15" customHeight="1">
      <c r="R31354"/>
      <c r="S31354"/>
    </row>
    <row r="31355" spans="18:19" ht="15" customHeight="1">
      <c r="R31355"/>
      <c r="S31355"/>
    </row>
    <row r="31356" spans="18:19" ht="15" customHeight="1">
      <c r="R31356"/>
      <c r="S31356"/>
    </row>
    <row r="31357" spans="18:19" ht="15" customHeight="1">
      <c r="R31357"/>
      <c r="S31357"/>
    </row>
    <row r="31358" spans="18:19" ht="15" customHeight="1">
      <c r="R31358"/>
      <c r="S31358"/>
    </row>
    <row r="31359" spans="18:19" ht="15" customHeight="1">
      <c r="R31359"/>
      <c r="S31359"/>
    </row>
    <row r="31360" spans="18:19" ht="15" customHeight="1">
      <c r="R31360"/>
      <c r="S31360"/>
    </row>
    <row r="31361" spans="18:19" ht="15" customHeight="1">
      <c r="R31361"/>
      <c r="S31361"/>
    </row>
    <row r="31362" spans="18:19" ht="15" customHeight="1">
      <c r="R31362"/>
      <c r="S31362"/>
    </row>
    <row r="31363" spans="18:19" ht="15" customHeight="1">
      <c r="R31363"/>
      <c r="S31363"/>
    </row>
    <row r="31364" spans="18:19" ht="15" customHeight="1">
      <c r="R31364"/>
      <c r="S31364"/>
    </row>
    <row r="31365" spans="18:19" ht="15" customHeight="1">
      <c r="R31365"/>
      <c r="S31365"/>
    </row>
    <row r="31366" spans="18:19" ht="15" customHeight="1">
      <c r="R31366"/>
      <c r="S31366"/>
    </row>
    <row r="31367" spans="18:19" ht="15" customHeight="1">
      <c r="R31367"/>
      <c r="S31367"/>
    </row>
    <row r="31368" spans="18:19" ht="15" customHeight="1">
      <c r="R31368"/>
      <c r="S31368"/>
    </row>
    <row r="31369" spans="18:19" ht="15" customHeight="1">
      <c r="R31369"/>
      <c r="S31369"/>
    </row>
    <row r="31370" spans="18:19" ht="15" customHeight="1">
      <c r="R31370"/>
      <c r="S31370"/>
    </row>
    <row r="31371" spans="18:19" ht="15" customHeight="1">
      <c r="R31371"/>
      <c r="S31371"/>
    </row>
    <row r="31372" spans="18:19" ht="15" customHeight="1">
      <c r="R31372"/>
      <c r="S31372"/>
    </row>
    <row r="31373" spans="18:19" ht="15" customHeight="1">
      <c r="R31373"/>
      <c r="S31373"/>
    </row>
    <row r="31374" spans="18:19" ht="15" customHeight="1">
      <c r="R31374"/>
      <c r="S31374"/>
    </row>
    <row r="31375" spans="18:19" ht="15" customHeight="1">
      <c r="R31375"/>
      <c r="S31375"/>
    </row>
    <row r="31376" spans="18:19" ht="15" customHeight="1">
      <c r="R31376"/>
      <c r="S31376"/>
    </row>
    <row r="31377" spans="18:19" ht="15" customHeight="1">
      <c r="R31377"/>
      <c r="S31377"/>
    </row>
    <row r="31378" spans="18:19" ht="15" customHeight="1">
      <c r="R31378"/>
      <c r="S31378"/>
    </row>
    <row r="31379" spans="18:19" ht="15" customHeight="1">
      <c r="R31379"/>
      <c r="S31379"/>
    </row>
    <row r="31380" spans="18:19" ht="15" customHeight="1">
      <c r="R31380"/>
      <c r="S31380"/>
    </row>
    <row r="31381" spans="18:19" ht="15" customHeight="1">
      <c r="R31381"/>
      <c r="S31381"/>
    </row>
    <row r="31382" spans="18:19" ht="15" customHeight="1">
      <c r="R31382"/>
      <c r="S31382"/>
    </row>
    <row r="31383" spans="18:19" ht="15" customHeight="1">
      <c r="R31383"/>
      <c r="S31383"/>
    </row>
    <row r="31384" spans="18:19" ht="15" customHeight="1">
      <c r="R31384"/>
      <c r="S31384"/>
    </row>
    <row r="31385" spans="18:19" ht="15" customHeight="1">
      <c r="R31385"/>
      <c r="S31385"/>
    </row>
    <row r="31386" spans="18:19" ht="15" customHeight="1">
      <c r="R31386"/>
      <c r="S31386"/>
    </row>
    <row r="31387" spans="18:19" ht="15" customHeight="1">
      <c r="R31387"/>
      <c r="S31387"/>
    </row>
    <row r="31388" spans="18:19" ht="15" customHeight="1">
      <c r="R31388"/>
      <c r="S31388"/>
    </row>
    <row r="31389" spans="18:19" ht="15" customHeight="1">
      <c r="R31389"/>
      <c r="S31389"/>
    </row>
    <row r="31390" spans="18:19" ht="15" customHeight="1">
      <c r="R31390"/>
      <c r="S31390"/>
    </row>
    <row r="31391" spans="18:19" ht="15" customHeight="1">
      <c r="R31391"/>
      <c r="S31391"/>
    </row>
    <row r="31392" spans="18:19" ht="15" customHeight="1">
      <c r="R31392"/>
      <c r="S31392"/>
    </row>
    <row r="31393" spans="18:19" ht="15" customHeight="1">
      <c r="R31393"/>
      <c r="S31393"/>
    </row>
    <row r="31394" spans="18:19" ht="15" customHeight="1">
      <c r="R31394"/>
      <c r="S31394"/>
    </row>
    <row r="31395" spans="18:19" ht="15" customHeight="1">
      <c r="R31395"/>
      <c r="S31395"/>
    </row>
    <row r="31396" spans="18:19" ht="15" customHeight="1">
      <c r="R31396"/>
      <c r="S31396"/>
    </row>
    <row r="31397" spans="18:19" ht="15" customHeight="1">
      <c r="R31397"/>
      <c r="S31397"/>
    </row>
    <row r="31398" spans="18:19" ht="15" customHeight="1">
      <c r="R31398"/>
      <c r="S31398"/>
    </row>
    <row r="31399" spans="18:19" ht="15" customHeight="1">
      <c r="R31399"/>
      <c r="S31399"/>
    </row>
    <row r="31400" spans="18:19" ht="15" customHeight="1">
      <c r="R31400"/>
      <c r="S31400"/>
    </row>
    <row r="31401" spans="18:19" ht="15" customHeight="1">
      <c r="R31401"/>
      <c r="S31401"/>
    </row>
    <row r="31402" spans="18:19" ht="15" customHeight="1">
      <c r="R31402"/>
      <c r="S31402"/>
    </row>
    <row r="31403" spans="18:19" ht="15" customHeight="1">
      <c r="R31403"/>
      <c r="S31403"/>
    </row>
    <row r="31404" spans="18:19" ht="15" customHeight="1">
      <c r="R31404"/>
      <c r="S31404"/>
    </row>
    <row r="31405" spans="18:19" ht="15" customHeight="1">
      <c r="R31405"/>
      <c r="S31405"/>
    </row>
    <row r="31406" spans="18:19" ht="15" customHeight="1">
      <c r="R31406"/>
      <c r="S31406"/>
    </row>
    <row r="31407" spans="18:19" ht="15" customHeight="1">
      <c r="R31407"/>
      <c r="S31407"/>
    </row>
    <row r="31408" spans="18:19" ht="15" customHeight="1">
      <c r="R31408"/>
      <c r="S31408"/>
    </row>
    <row r="31409" spans="18:19" ht="15" customHeight="1">
      <c r="R31409"/>
      <c r="S31409"/>
    </row>
    <row r="31410" spans="18:19" ht="15" customHeight="1">
      <c r="R31410"/>
      <c r="S31410"/>
    </row>
    <row r="31411" spans="18:19" ht="15" customHeight="1">
      <c r="R31411"/>
      <c r="S31411"/>
    </row>
    <row r="31412" spans="18:19" ht="15" customHeight="1">
      <c r="R31412"/>
      <c r="S31412"/>
    </row>
    <row r="31413" spans="18:19" ht="15" customHeight="1">
      <c r="R31413"/>
      <c r="S31413"/>
    </row>
    <row r="31414" spans="18:19" ht="15" customHeight="1">
      <c r="R31414"/>
      <c r="S31414"/>
    </row>
    <row r="31415" spans="18:19" ht="15" customHeight="1">
      <c r="R31415"/>
      <c r="S31415"/>
    </row>
    <row r="31416" spans="18:19" ht="15" customHeight="1">
      <c r="R31416"/>
      <c r="S31416"/>
    </row>
    <row r="31417" spans="18:19" ht="15" customHeight="1">
      <c r="R31417"/>
      <c r="S31417"/>
    </row>
    <row r="31418" spans="18:19" ht="15" customHeight="1">
      <c r="R31418"/>
      <c r="S31418"/>
    </row>
    <row r="31419" spans="18:19" ht="15" customHeight="1">
      <c r="R31419"/>
      <c r="S31419"/>
    </row>
    <row r="31420" spans="18:19" ht="15" customHeight="1">
      <c r="R31420"/>
      <c r="S31420"/>
    </row>
    <row r="31421" spans="18:19" ht="15" customHeight="1">
      <c r="R31421"/>
      <c r="S31421"/>
    </row>
    <row r="31422" spans="18:19" ht="15" customHeight="1">
      <c r="R31422"/>
      <c r="S31422"/>
    </row>
    <row r="31423" spans="18:19" ht="15" customHeight="1">
      <c r="R31423"/>
      <c r="S31423"/>
    </row>
    <row r="31424" spans="18:19" ht="15" customHeight="1">
      <c r="R31424"/>
      <c r="S31424"/>
    </row>
    <row r="31425" spans="18:19" ht="15" customHeight="1">
      <c r="R31425"/>
      <c r="S31425"/>
    </row>
    <row r="31426" spans="18:19" ht="15" customHeight="1">
      <c r="R31426"/>
      <c r="S31426"/>
    </row>
    <row r="31427" spans="18:19" ht="15" customHeight="1">
      <c r="R31427"/>
      <c r="S31427"/>
    </row>
    <row r="31428" spans="18:19" ht="15" customHeight="1">
      <c r="R31428"/>
      <c r="S31428"/>
    </row>
    <row r="31429" spans="18:19" ht="15" customHeight="1">
      <c r="R31429"/>
      <c r="S31429"/>
    </row>
    <row r="31430" spans="18:19" ht="15" customHeight="1">
      <c r="R31430"/>
      <c r="S31430"/>
    </row>
    <row r="31431" spans="18:19" ht="15" customHeight="1">
      <c r="R31431"/>
      <c r="S31431"/>
    </row>
    <row r="31432" spans="18:19" ht="15" customHeight="1">
      <c r="R31432"/>
      <c r="S31432"/>
    </row>
    <row r="31433" spans="18:19" ht="15" customHeight="1">
      <c r="R31433"/>
      <c r="S31433"/>
    </row>
    <row r="31434" spans="18:19" ht="15" customHeight="1">
      <c r="R31434"/>
      <c r="S31434"/>
    </row>
    <row r="31435" spans="18:19" ht="15" customHeight="1">
      <c r="R31435"/>
      <c r="S31435"/>
    </row>
    <row r="31436" spans="18:19" ht="15" customHeight="1">
      <c r="R31436"/>
      <c r="S31436"/>
    </row>
    <row r="31437" spans="18:19" ht="15" customHeight="1">
      <c r="R31437"/>
      <c r="S31437"/>
    </row>
    <row r="31438" spans="18:19" ht="15" customHeight="1">
      <c r="R31438"/>
      <c r="S31438"/>
    </row>
    <row r="31439" spans="18:19" ht="15" customHeight="1">
      <c r="R31439"/>
      <c r="S31439"/>
    </row>
    <row r="31440" spans="18:19" ht="15" customHeight="1">
      <c r="R31440"/>
      <c r="S31440"/>
    </row>
    <row r="31441" spans="18:19" ht="15" customHeight="1">
      <c r="R31441"/>
      <c r="S31441"/>
    </row>
    <row r="31442" spans="18:19" ht="15" customHeight="1">
      <c r="R31442"/>
      <c r="S31442"/>
    </row>
    <row r="31443" spans="18:19" ht="15" customHeight="1">
      <c r="R31443"/>
      <c r="S31443"/>
    </row>
    <row r="31444" spans="18:19" ht="15" customHeight="1">
      <c r="R31444"/>
      <c r="S31444"/>
    </row>
    <row r="31445" spans="18:19" ht="15" customHeight="1">
      <c r="R31445"/>
      <c r="S31445"/>
    </row>
    <row r="31446" spans="18:19" ht="15" customHeight="1">
      <c r="R31446"/>
      <c r="S31446"/>
    </row>
    <row r="31447" spans="18:19" ht="15" customHeight="1">
      <c r="R31447"/>
      <c r="S31447"/>
    </row>
    <row r="31448" spans="18:19" ht="15" customHeight="1">
      <c r="R31448"/>
      <c r="S31448"/>
    </row>
    <row r="31449" spans="18:19" ht="15" customHeight="1">
      <c r="R31449"/>
      <c r="S31449"/>
    </row>
    <row r="31450" spans="18:19" ht="15" customHeight="1">
      <c r="R31450"/>
      <c r="S31450"/>
    </row>
    <row r="31451" spans="18:19" ht="15" customHeight="1">
      <c r="R31451"/>
      <c r="S31451"/>
    </row>
    <row r="31452" spans="18:19" ht="15" customHeight="1">
      <c r="R31452"/>
      <c r="S31452"/>
    </row>
    <row r="31453" spans="18:19" ht="15" customHeight="1">
      <c r="R31453"/>
      <c r="S31453"/>
    </row>
    <row r="31454" spans="18:19" ht="15" customHeight="1">
      <c r="R31454"/>
      <c r="S31454"/>
    </row>
    <row r="31455" spans="18:19" ht="15" customHeight="1">
      <c r="R31455"/>
      <c r="S31455"/>
    </row>
    <row r="31456" spans="18:19" ht="15" customHeight="1">
      <c r="R31456"/>
      <c r="S31456"/>
    </row>
    <row r="31457" spans="18:19" ht="15" customHeight="1">
      <c r="R31457"/>
      <c r="S31457"/>
    </row>
    <row r="31458" spans="18:19" ht="15" customHeight="1">
      <c r="R31458"/>
      <c r="S31458"/>
    </row>
    <row r="31459" spans="18:19" ht="15" customHeight="1">
      <c r="R31459"/>
      <c r="S31459"/>
    </row>
    <row r="31460" spans="18:19" ht="15" customHeight="1">
      <c r="R31460"/>
      <c r="S31460"/>
    </row>
    <row r="31461" spans="18:19" ht="15" customHeight="1">
      <c r="R31461"/>
      <c r="S31461"/>
    </row>
    <row r="31462" spans="18:19" ht="15" customHeight="1">
      <c r="R31462"/>
      <c r="S31462"/>
    </row>
    <row r="31463" spans="18:19" ht="15" customHeight="1">
      <c r="R31463"/>
      <c r="S31463"/>
    </row>
    <row r="31464" spans="18:19" ht="15" customHeight="1">
      <c r="R31464"/>
      <c r="S31464"/>
    </row>
    <row r="31465" spans="18:19" ht="15" customHeight="1">
      <c r="R31465"/>
      <c r="S31465"/>
    </row>
    <row r="31466" spans="18:19" ht="15" customHeight="1">
      <c r="R31466"/>
      <c r="S31466"/>
    </row>
    <row r="31467" spans="18:19" ht="15" customHeight="1">
      <c r="R31467"/>
      <c r="S31467"/>
    </row>
    <row r="31468" spans="18:19" ht="15" customHeight="1">
      <c r="R31468"/>
      <c r="S31468"/>
    </row>
    <row r="31469" spans="18:19" ht="15" customHeight="1">
      <c r="R31469"/>
      <c r="S31469"/>
    </row>
    <row r="31470" spans="18:19" ht="15" customHeight="1">
      <c r="R31470"/>
      <c r="S31470"/>
    </row>
    <row r="31471" spans="18:19" ht="15" customHeight="1">
      <c r="R31471"/>
      <c r="S31471"/>
    </row>
    <row r="31472" spans="18:19" ht="15" customHeight="1">
      <c r="R31472"/>
      <c r="S31472"/>
    </row>
    <row r="31473" spans="18:19" ht="15" customHeight="1">
      <c r="R31473"/>
      <c r="S31473"/>
    </row>
    <row r="31474" spans="18:19" ht="15" customHeight="1">
      <c r="R31474"/>
      <c r="S31474"/>
    </row>
    <row r="31475" spans="18:19" ht="15" customHeight="1">
      <c r="R31475"/>
      <c r="S31475"/>
    </row>
    <row r="31476" spans="18:19" ht="15" customHeight="1">
      <c r="R31476"/>
      <c r="S31476"/>
    </row>
    <row r="31477" spans="18:19" ht="15" customHeight="1">
      <c r="R31477"/>
      <c r="S31477"/>
    </row>
    <row r="31478" spans="18:19" ht="15" customHeight="1">
      <c r="R31478"/>
      <c r="S31478"/>
    </row>
    <row r="31479" spans="18:19" ht="15" customHeight="1">
      <c r="R31479"/>
      <c r="S31479"/>
    </row>
    <row r="31480" spans="18:19" ht="15" customHeight="1">
      <c r="R31480"/>
      <c r="S31480"/>
    </row>
    <row r="31481" spans="18:19" ht="15" customHeight="1">
      <c r="R31481"/>
      <c r="S31481"/>
    </row>
    <row r="31482" spans="18:19" ht="15" customHeight="1">
      <c r="R31482"/>
      <c r="S31482"/>
    </row>
    <row r="31483" spans="18:19" ht="15" customHeight="1">
      <c r="R31483"/>
      <c r="S31483"/>
    </row>
    <row r="31484" spans="18:19" ht="15" customHeight="1">
      <c r="R31484"/>
      <c r="S31484"/>
    </row>
    <row r="31485" spans="18:19" ht="15" customHeight="1">
      <c r="R31485"/>
      <c r="S31485"/>
    </row>
    <row r="31486" spans="18:19" ht="15" customHeight="1">
      <c r="R31486"/>
      <c r="S31486"/>
    </row>
    <row r="31487" spans="18:19" ht="15" customHeight="1">
      <c r="R31487"/>
      <c r="S31487"/>
    </row>
    <row r="31488" spans="18:19" ht="15" customHeight="1">
      <c r="R31488"/>
      <c r="S31488"/>
    </row>
    <row r="31489" spans="18:19" ht="15" customHeight="1">
      <c r="R31489"/>
      <c r="S31489"/>
    </row>
    <row r="31490" spans="18:19" ht="15" customHeight="1">
      <c r="R31490"/>
      <c r="S31490"/>
    </row>
    <row r="31491" spans="18:19" ht="15" customHeight="1">
      <c r="R31491"/>
      <c r="S31491"/>
    </row>
    <row r="31492" spans="18:19" ht="15" customHeight="1">
      <c r="R31492"/>
      <c r="S31492"/>
    </row>
    <row r="31493" spans="18:19" ht="15" customHeight="1">
      <c r="R31493"/>
      <c r="S31493"/>
    </row>
    <row r="31494" spans="18:19" ht="15" customHeight="1">
      <c r="R31494"/>
      <c r="S31494"/>
    </row>
    <row r="31495" spans="18:19" ht="15" customHeight="1">
      <c r="R31495"/>
      <c r="S31495"/>
    </row>
    <row r="31496" spans="18:19" ht="15" customHeight="1">
      <c r="R31496"/>
      <c r="S31496"/>
    </row>
    <row r="31497" spans="18:19" ht="15" customHeight="1">
      <c r="R31497"/>
      <c r="S31497"/>
    </row>
    <row r="31498" spans="18:19" ht="15" customHeight="1">
      <c r="R31498"/>
      <c r="S31498"/>
    </row>
    <row r="31499" spans="18:19" ht="15" customHeight="1">
      <c r="R31499"/>
      <c r="S31499"/>
    </row>
    <row r="31500" spans="18:19" ht="15" customHeight="1">
      <c r="R31500"/>
      <c r="S31500"/>
    </row>
    <row r="31501" spans="18:19" ht="15" customHeight="1">
      <c r="R31501"/>
      <c r="S31501"/>
    </row>
    <row r="31502" spans="18:19" ht="15" customHeight="1">
      <c r="R31502"/>
      <c r="S31502"/>
    </row>
    <row r="31503" spans="18:19" ht="15" customHeight="1">
      <c r="R31503"/>
      <c r="S31503"/>
    </row>
    <row r="31504" spans="18:19" ht="15" customHeight="1">
      <c r="R31504"/>
      <c r="S31504"/>
    </row>
    <row r="31505" spans="18:19" ht="15" customHeight="1">
      <c r="R31505"/>
      <c r="S31505"/>
    </row>
    <row r="31506" spans="18:19" ht="15" customHeight="1">
      <c r="R31506"/>
      <c r="S31506"/>
    </row>
    <row r="31507" spans="18:19" ht="15" customHeight="1">
      <c r="R31507"/>
      <c r="S31507"/>
    </row>
    <row r="31508" spans="18:19" ht="15" customHeight="1">
      <c r="R31508"/>
      <c r="S31508"/>
    </row>
    <row r="31509" spans="18:19" ht="15" customHeight="1">
      <c r="R31509"/>
      <c r="S31509"/>
    </row>
    <row r="31510" spans="18:19" ht="15" customHeight="1">
      <c r="R31510"/>
      <c r="S31510"/>
    </row>
    <row r="31511" spans="18:19" ht="15" customHeight="1">
      <c r="R31511"/>
      <c r="S31511"/>
    </row>
    <row r="31512" spans="18:19" ht="15" customHeight="1">
      <c r="R31512"/>
      <c r="S31512"/>
    </row>
    <row r="31513" spans="18:19" ht="15" customHeight="1">
      <c r="R31513"/>
      <c r="S31513"/>
    </row>
    <row r="31514" spans="18:19" ht="15" customHeight="1">
      <c r="R31514"/>
      <c r="S31514"/>
    </row>
    <row r="31515" spans="18:19" ht="15" customHeight="1">
      <c r="R31515"/>
      <c r="S31515"/>
    </row>
    <row r="31516" spans="18:19" ht="15" customHeight="1">
      <c r="R31516"/>
      <c r="S31516"/>
    </row>
    <row r="31517" spans="18:19" ht="15" customHeight="1">
      <c r="R31517"/>
      <c r="S31517"/>
    </row>
    <row r="31518" spans="18:19" ht="15" customHeight="1">
      <c r="R31518"/>
      <c r="S31518"/>
    </row>
    <row r="31519" spans="18:19" ht="15" customHeight="1">
      <c r="R31519"/>
      <c r="S31519"/>
    </row>
    <row r="31520" spans="18:19" ht="15" customHeight="1">
      <c r="R31520"/>
      <c r="S31520"/>
    </row>
    <row r="31521" spans="18:19" ht="15" customHeight="1">
      <c r="R31521"/>
      <c r="S31521"/>
    </row>
    <row r="31522" spans="18:19" ht="15" customHeight="1">
      <c r="R31522"/>
      <c r="S31522"/>
    </row>
    <row r="31523" spans="18:19" ht="15" customHeight="1">
      <c r="R31523"/>
      <c r="S31523"/>
    </row>
    <row r="31524" spans="18:19" ht="15" customHeight="1">
      <c r="R31524"/>
      <c r="S31524"/>
    </row>
    <row r="31525" spans="18:19" ht="15" customHeight="1">
      <c r="R31525"/>
      <c r="S31525"/>
    </row>
    <row r="31526" spans="18:19" ht="15" customHeight="1">
      <c r="R31526"/>
      <c r="S31526"/>
    </row>
    <row r="31527" spans="18:19" ht="15" customHeight="1">
      <c r="R31527"/>
      <c r="S31527"/>
    </row>
    <row r="31528" spans="18:19" ht="15" customHeight="1">
      <c r="R31528"/>
      <c r="S31528"/>
    </row>
    <row r="31529" spans="18:19" ht="15" customHeight="1">
      <c r="R31529"/>
      <c r="S31529"/>
    </row>
    <row r="31530" spans="18:19" ht="15" customHeight="1">
      <c r="R31530"/>
      <c r="S31530"/>
    </row>
    <row r="31531" spans="18:19" ht="15" customHeight="1">
      <c r="R31531"/>
      <c r="S31531"/>
    </row>
    <row r="31532" spans="18:19" ht="15" customHeight="1">
      <c r="R31532"/>
      <c r="S31532"/>
    </row>
    <row r="31533" spans="18:19" ht="15" customHeight="1">
      <c r="R31533"/>
      <c r="S31533"/>
    </row>
    <row r="31534" spans="18:19" ht="15" customHeight="1">
      <c r="R31534"/>
      <c r="S31534"/>
    </row>
    <row r="31535" spans="18:19" ht="15" customHeight="1">
      <c r="R31535"/>
      <c r="S31535"/>
    </row>
    <row r="31536" spans="18:19" ht="15" customHeight="1">
      <c r="R31536"/>
      <c r="S31536"/>
    </row>
    <row r="31537" spans="18:19" ht="15" customHeight="1">
      <c r="R31537"/>
      <c r="S31537"/>
    </row>
    <row r="31538" spans="18:19" ht="15" customHeight="1">
      <c r="R31538"/>
      <c r="S31538"/>
    </row>
    <row r="31539" spans="18:19" ht="15" customHeight="1">
      <c r="R31539"/>
      <c r="S31539"/>
    </row>
    <row r="31540" spans="18:19" ht="15" customHeight="1">
      <c r="R31540"/>
      <c r="S31540"/>
    </row>
    <row r="31541" spans="18:19" ht="15" customHeight="1">
      <c r="R31541"/>
      <c r="S31541"/>
    </row>
    <row r="31542" spans="18:19" ht="15" customHeight="1">
      <c r="R31542"/>
      <c r="S31542"/>
    </row>
    <row r="31543" spans="18:19" ht="15" customHeight="1">
      <c r="R31543"/>
      <c r="S31543"/>
    </row>
    <row r="31544" spans="18:19" ht="15" customHeight="1">
      <c r="R31544"/>
      <c r="S31544"/>
    </row>
    <row r="31545" spans="18:19" ht="15" customHeight="1">
      <c r="R31545"/>
      <c r="S31545"/>
    </row>
    <row r="31546" spans="18:19" ht="15" customHeight="1">
      <c r="R31546"/>
      <c r="S31546"/>
    </row>
    <row r="31547" spans="18:19" ht="15" customHeight="1">
      <c r="R31547"/>
      <c r="S31547"/>
    </row>
    <row r="31548" spans="18:19" ht="15" customHeight="1">
      <c r="R31548"/>
      <c r="S31548"/>
    </row>
    <row r="31549" spans="18:19" ht="15" customHeight="1">
      <c r="R31549"/>
      <c r="S31549"/>
    </row>
    <row r="31550" spans="18:19" ht="15" customHeight="1">
      <c r="R31550"/>
      <c r="S31550"/>
    </row>
    <row r="31551" spans="18:19" ht="15" customHeight="1">
      <c r="R31551"/>
      <c r="S31551"/>
    </row>
    <row r="31552" spans="18:19" ht="15" customHeight="1">
      <c r="R31552"/>
      <c r="S31552"/>
    </row>
    <row r="31553" spans="18:19" ht="15" customHeight="1">
      <c r="R31553"/>
      <c r="S31553"/>
    </row>
    <row r="31554" spans="18:19" ht="15" customHeight="1">
      <c r="R31554"/>
      <c r="S31554"/>
    </row>
    <row r="31555" spans="18:19" ht="15" customHeight="1">
      <c r="R31555"/>
      <c r="S31555"/>
    </row>
    <row r="31556" spans="18:19" ht="15" customHeight="1">
      <c r="R31556"/>
      <c r="S31556"/>
    </row>
    <row r="31557" spans="18:19" ht="15" customHeight="1">
      <c r="R31557"/>
      <c r="S31557"/>
    </row>
    <row r="31558" spans="18:19" ht="15" customHeight="1">
      <c r="R31558"/>
      <c r="S31558"/>
    </row>
    <row r="31559" spans="18:19" ht="15" customHeight="1">
      <c r="R31559"/>
      <c r="S31559"/>
    </row>
    <row r="31560" spans="18:19" ht="15" customHeight="1">
      <c r="R31560"/>
      <c r="S31560"/>
    </row>
    <row r="31561" spans="18:19" ht="15" customHeight="1">
      <c r="R31561"/>
      <c r="S31561"/>
    </row>
    <row r="31562" spans="18:19" ht="15" customHeight="1">
      <c r="R31562"/>
      <c r="S31562"/>
    </row>
    <row r="31563" spans="18:19" ht="15" customHeight="1">
      <c r="R31563"/>
      <c r="S31563"/>
    </row>
    <row r="31564" spans="18:19" ht="15" customHeight="1">
      <c r="R31564"/>
      <c r="S31564"/>
    </row>
    <row r="31565" spans="18:19" ht="15" customHeight="1">
      <c r="R31565"/>
      <c r="S31565"/>
    </row>
    <row r="31566" spans="18:19" ht="15" customHeight="1">
      <c r="R31566"/>
      <c r="S31566"/>
    </row>
    <row r="31567" spans="18:19" ht="15" customHeight="1">
      <c r="R31567"/>
      <c r="S31567"/>
    </row>
    <row r="31568" spans="18:19" ht="15" customHeight="1">
      <c r="R31568"/>
      <c r="S31568"/>
    </row>
    <row r="31569" spans="18:19" ht="15" customHeight="1">
      <c r="R31569"/>
      <c r="S31569"/>
    </row>
    <row r="31570" spans="18:19" ht="15" customHeight="1">
      <c r="R31570"/>
      <c r="S31570"/>
    </row>
    <row r="31571" spans="18:19" ht="15" customHeight="1">
      <c r="R31571"/>
      <c r="S31571"/>
    </row>
    <row r="31572" spans="18:19" ht="15" customHeight="1">
      <c r="R31572"/>
      <c r="S31572"/>
    </row>
    <row r="31573" spans="18:19" ht="15" customHeight="1">
      <c r="R31573"/>
      <c r="S31573"/>
    </row>
    <row r="31574" spans="18:19" ht="15" customHeight="1">
      <c r="R31574"/>
      <c r="S31574"/>
    </row>
    <row r="31575" spans="18:19" ht="15" customHeight="1">
      <c r="R31575"/>
      <c r="S31575"/>
    </row>
    <row r="31576" spans="18:19" ht="15" customHeight="1">
      <c r="R31576"/>
      <c r="S31576"/>
    </row>
    <row r="31577" spans="18:19" ht="15" customHeight="1">
      <c r="R31577"/>
      <c r="S31577"/>
    </row>
    <row r="31578" spans="18:19" ht="15" customHeight="1">
      <c r="R31578"/>
      <c r="S31578"/>
    </row>
    <row r="31579" spans="18:19" ht="15" customHeight="1">
      <c r="R31579"/>
      <c r="S31579"/>
    </row>
    <row r="31580" spans="18:19" ht="15" customHeight="1">
      <c r="R31580"/>
      <c r="S31580"/>
    </row>
    <row r="31581" spans="18:19" ht="15" customHeight="1">
      <c r="R31581"/>
      <c r="S31581"/>
    </row>
    <row r="31582" spans="18:19" ht="15" customHeight="1">
      <c r="R31582"/>
      <c r="S31582"/>
    </row>
    <row r="31583" spans="18:19" ht="15" customHeight="1">
      <c r="R31583"/>
      <c r="S31583"/>
    </row>
    <row r="31584" spans="18:19" ht="15" customHeight="1">
      <c r="R31584"/>
      <c r="S31584"/>
    </row>
    <row r="31585" spans="18:19" ht="15" customHeight="1">
      <c r="R31585"/>
      <c r="S31585"/>
    </row>
    <row r="31586" spans="18:19" ht="15" customHeight="1">
      <c r="R31586"/>
      <c r="S31586"/>
    </row>
    <row r="31587" spans="18:19" ht="15" customHeight="1">
      <c r="R31587"/>
      <c r="S31587"/>
    </row>
    <row r="31588" spans="18:19" ht="15" customHeight="1">
      <c r="R31588"/>
      <c r="S31588"/>
    </row>
    <row r="31589" spans="18:19" ht="15" customHeight="1">
      <c r="R31589"/>
      <c r="S31589"/>
    </row>
    <row r="31590" spans="18:19" ht="15" customHeight="1">
      <c r="R31590"/>
      <c r="S31590"/>
    </row>
    <row r="31591" spans="18:19" ht="15" customHeight="1">
      <c r="R31591"/>
      <c r="S31591"/>
    </row>
    <row r="31592" spans="18:19" ht="15" customHeight="1">
      <c r="R31592"/>
      <c r="S31592"/>
    </row>
    <row r="31593" spans="18:19" ht="15" customHeight="1">
      <c r="R31593"/>
      <c r="S31593"/>
    </row>
    <row r="31594" spans="18:19" ht="15" customHeight="1">
      <c r="R31594"/>
      <c r="S31594"/>
    </row>
    <row r="31595" spans="18:19" ht="15" customHeight="1">
      <c r="R31595"/>
      <c r="S31595"/>
    </row>
    <row r="31596" spans="18:19" ht="15" customHeight="1">
      <c r="R31596"/>
      <c r="S31596"/>
    </row>
    <row r="31597" spans="18:19" ht="15" customHeight="1">
      <c r="R31597"/>
      <c r="S31597"/>
    </row>
    <row r="31598" spans="18:19" ht="15" customHeight="1">
      <c r="R31598"/>
      <c r="S31598"/>
    </row>
    <row r="31599" spans="18:19" ht="15" customHeight="1">
      <c r="R31599"/>
      <c r="S31599"/>
    </row>
    <row r="31600" spans="18:19" ht="15" customHeight="1">
      <c r="R31600"/>
      <c r="S31600"/>
    </row>
    <row r="31601" spans="18:19" ht="15" customHeight="1">
      <c r="R31601"/>
      <c r="S31601"/>
    </row>
    <row r="31602" spans="18:19" ht="15" customHeight="1">
      <c r="R31602"/>
      <c r="S31602"/>
    </row>
    <row r="31603" spans="18:19" ht="15" customHeight="1">
      <c r="R31603"/>
      <c r="S31603"/>
    </row>
    <row r="31604" spans="18:19" ht="15" customHeight="1">
      <c r="R31604"/>
      <c r="S31604"/>
    </row>
    <row r="31605" spans="18:19" ht="15" customHeight="1">
      <c r="R31605"/>
      <c r="S31605"/>
    </row>
    <row r="31606" spans="18:19" ht="15" customHeight="1">
      <c r="R31606"/>
      <c r="S31606"/>
    </row>
    <row r="31607" spans="18:19" ht="15" customHeight="1">
      <c r="R31607"/>
      <c r="S31607"/>
    </row>
    <row r="31608" spans="18:19" ht="15" customHeight="1">
      <c r="R31608"/>
      <c r="S31608"/>
    </row>
    <row r="31609" spans="18:19" ht="15" customHeight="1">
      <c r="R31609"/>
      <c r="S31609"/>
    </row>
    <row r="31610" spans="18:19" ht="15" customHeight="1">
      <c r="R31610"/>
      <c r="S31610"/>
    </row>
    <row r="31611" spans="18:19" ht="15" customHeight="1">
      <c r="R31611"/>
      <c r="S31611"/>
    </row>
    <row r="31612" spans="18:19" ht="15" customHeight="1">
      <c r="R31612"/>
      <c r="S31612"/>
    </row>
    <row r="31613" spans="18:19" ht="15" customHeight="1">
      <c r="R31613"/>
      <c r="S31613"/>
    </row>
    <row r="31614" spans="18:19" ht="15" customHeight="1">
      <c r="R31614"/>
      <c r="S31614"/>
    </row>
    <row r="31615" spans="18:19" ht="15" customHeight="1">
      <c r="R31615"/>
      <c r="S31615"/>
    </row>
    <row r="31616" spans="18:19" ht="15" customHeight="1">
      <c r="R31616"/>
      <c r="S31616"/>
    </row>
    <row r="31617" spans="18:19" ht="15" customHeight="1">
      <c r="R31617"/>
      <c r="S31617"/>
    </row>
    <row r="31618" spans="18:19" ht="15" customHeight="1">
      <c r="R31618"/>
      <c r="S31618"/>
    </row>
    <row r="31619" spans="18:19" ht="15" customHeight="1">
      <c r="R31619"/>
      <c r="S31619"/>
    </row>
    <row r="31620" spans="18:19" ht="15" customHeight="1">
      <c r="R31620"/>
      <c r="S31620"/>
    </row>
    <row r="31621" spans="18:19" ht="15" customHeight="1">
      <c r="R31621"/>
      <c r="S31621"/>
    </row>
    <row r="31622" spans="18:19" ht="15" customHeight="1">
      <c r="R31622"/>
      <c r="S31622"/>
    </row>
    <row r="31623" spans="18:19" ht="15" customHeight="1">
      <c r="R31623"/>
      <c r="S31623"/>
    </row>
    <row r="31624" spans="18:19" ht="15" customHeight="1">
      <c r="R31624"/>
      <c r="S31624"/>
    </row>
    <row r="31625" spans="18:19" ht="15" customHeight="1">
      <c r="R31625"/>
      <c r="S31625"/>
    </row>
    <row r="31626" spans="18:19" ht="15" customHeight="1">
      <c r="R31626"/>
      <c r="S31626"/>
    </row>
    <row r="31627" spans="18:19" ht="15" customHeight="1">
      <c r="R31627"/>
      <c r="S31627"/>
    </row>
    <row r="31628" spans="18:19" ht="15" customHeight="1">
      <c r="R31628"/>
      <c r="S31628"/>
    </row>
    <row r="31629" spans="18:19" ht="15" customHeight="1">
      <c r="R31629"/>
      <c r="S31629"/>
    </row>
    <row r="31630" spans="18:19" ht="15" customHeight="1">
      <c r="R31630"/>
      <c r="S31630"/>
    </row>
    <row r="31631" spans="18:19" ht="15" customHeight="1">
      <c r="R31631"/>
      <c r="S31631"/>
    </row>
    <row r="31632" spans="18:19" ht="15" customHeight="1">
      <c r="R31632"/>
      <c r="S31632"/>
    </row>
    <row r="31633" spans="18:19" ht="15" customHeight="1">
      <c r="R31633"/>
      <c r="S31633"/>
    </row>
    <row r="31634" spans="18:19" ht="15" customHeight="1">
      <c r="R31634"/>
      <c r="S31634"/>
    </row>
    <row r="31635" spans="18:19" ht="15" customHeight="1">
      <c r="R31635"/>
      <c r="S31635"/>
    </row>
    <row r="31636" spans="18:19" ht="15" customHeight="1">
      <c r="R31636"/>
      <c r="S31636"/>
    </row>
    <row r="31637" spans="18:19" ht="15" customHeight="1">
      <c r="R31637"/>
      <c r="S31637"/>
    </row>
    <row r="31638" spans="18:19" ht="15" customHeight="1">
      <c r="R31638"/>
      <c r="S31638"/>
    </row>
    <row r="31639" spans="18:19" ht="15" customHeight="1">
      <c r="R31639"/>
      <c r="S31639"/>
    </row>
    <row r="31640" spans="18:19" ht="15" customHeight="1">
      <c r="R31640"/>
      <c r="S31640"/>
    </row>
    <row r="31641" spans="18:19" ht="15" customHeight="1">
      <c r="R31641"/>
      <c r="S31641"/>
    </row>
    <row r="31642" spans="18:19" ht="15" customHeight="1">
      <c r="R31642"/>
      <c r="S31642"/>
    </row>
    <row r="31643" spans="18:19" ht="15" customHeight="1">
      <c r="R31643"/>
      <c r="S31643"/>
    </row>
    <row r="31644" spans="18:19" ht="15" customHeight="1">
      <c r="R31644"/>
      <c r="S31644"/>
    </row>
    <row r="31645" spans="18:19" ht="15" customHeight="1">
      <c r="R31645"/>
      <c r="S31645"/>
    </row>
    <row r="31646" spans="18:19" ht="15" customHeight="1">
      <c r="R31646"/>
      <c r="S31646"/>
    </row>
    <row r="31647" spans="18:19" ht="15" customHeight="1">
      <c r="R31647"/>
      <c r="S31647"/>
    </row>
    <row r="31648" spans="18:19" ht="15" customHeight="1">
      <c r="R31648"/>
      <c r="S31648"/>
    </row>
    <row r="31649" spans="18:19" ht="15" customHeight="1">
      <c r="R31649"/>
      <c r="S31649"/>
    </row>
    <row r="31650" spans="18:19" ht="15" customHeight="1">
      <c r="R31650"/>
      <c r="S31650"/>
    </row>
    <row r="31651" spans="18:19" ht="15" customHeight="1">
      <c r="R31651"/>
      <c r="S31651"/>
    </row>
    <row r="31652" spans="18:19" ht="15" customHeight="1">
      <c r="R31652"/>
      <c r="S31652"/>
    </row>
    <row r="31653" spans="18:19" ht="15" customHeight="1">
      <c r="R31653"/>
      <c r="S31653"/>
    </row>
    <row r="31654" spans="18:19" ht="15" customHeight="1">
      <c r="R31654"/>
      <c r="S31654"/>
    </row>
    <row r="31655" spans="18:19" ht="15" customHeight="1">
      <c r="R31655"/>
      <c r="S31655"/>
    </row>
    <row r="31656" spans="18:19" ht="15" customHeight="1">
      <c r="R31656"/>
      <c r="S31656"/>
    </row>
    <row r="31657" spans="18:19" ht="15" customHeight="1">
      <c r="R31657"/>
      <c r="S31657"/>
    </row>
    <row r="31658" spans="18:19" ht="15" customHeight="1">
      <c r="R31658"/>
      <c r="S31658"/>
    </row>
    <row r="31659" spans="18:19" ht="15" customHeight="1">
      <c r="R31659"/>
      <c r="S31659"/>
    </row>
    <row r="31660" spans="18:19" ht="15" customHeight="1">
      <c r="R31660"/>
      <c r="S31660"/>
    </row>
    <row r="31661" spans="18:19" ht="15" customHeight="1">
      <c r="R31661"/>
      <c r="S31661"/>
    </row>
    <row r="31662" spans="18:19" ht="15" customHeight="1">
      <c r="R31662"/>
      <c r="S31662"/>
    </row>
    <row r="31663" spans="18:19" ht="15" customHeight="1">
      <c r="R31663"/>
      <c r="S31663"/>
    </row>
    <row r="31664" spans="18:19" ht="15" customHeight="1">
      <c r="R31664"/>
      <c r="S31664"/>
    </row>
    <row r="31665" spans="18:19" ht="15" customHeight="1">
      <c r="R31665"/>
      <c r="S31665"/>
    </row>
    <row r="31666" spans="18:19" ht="15" customHeight="1">
      <c r="R31666"/>
      <c r="S31666"/>
    </row>
    <row r="31667" spans="18:19" ht="15" customHeight="1">
      <c r="R31667"/>
      <c r="S31667"/>
    </row>
    <row r="31668" spans="18:19" ht="15" customHeight="1">
      <c r="R31668"/>
      <c r="S31668"/>
    </row>
    <row r="31669" spans="18:19" ht="15" customHeight="1">
      <c r="R31669"/>
      <c r="S31669"/>
    </row>
    <row r="31670" spans="18:19" ht="15" customHeight="1">
      <c r="R31670"/>
      <c r="S31670"/>
    </row>
    <row r="31671" spans="18:19" ht="15" customHeight="1">
      <c r="R31671"/>
      <c r="S31671"/>
    </row>
    <row r="31672" spans="18:19" ht="15" customHeight="1">
      <c r="R31672"/>
      <c r="S31672"/>
    </row>
    <row r="31673" spans="18:19" ht="15" customHeight="1">
      <c r="R31673"/>
      <c r="S31673"/>
    </row>
    <row r="31674" spans="18:19" ht="15" customHeight="1">
      <c r="R31674"/>
      <c r="S31674"/>
    </row>
    <row r="31675" spans="18:19" ht="15" customHeight="1">
      <c r="R31675"/>
      <c r="S31675"/>
    </row>
    <row r="31676" spans="18:19" ht="15" customHeight="1">
      <c r="R31676"/>
      <c r="S31676"/>
    </row>
    <row r="31677" spans="18:19" ht="15" customHeight="1">
      <c r="R31677"/>
      <c r="S31677"/>
    </row>
    <row r="31678" spans="18:19" ht="15" customHeight="1">
      <c r="R31678"/>
      <c r="S31678"/>
    </row>
    <row r="31679" spans="18:19" ht="15" customHeight="1">
      <c r="R31679"/>
      <c r="S31679"/>
    </row>
    <row r="31680" spans="18:19" ht="15" customHeight="1">
      <c r="R31680"/>
      <c r="S31680"/>
    </row>
    <row r="31681" spans="18:19" ht="15" customHeight="1">
      <c r="R31681"/>
      <c r="S31681"/>
    </row>
    <row r="31682" spans="18:19" ht="15" customHeight="1">
      <c r="R31682"/>
      <c r="S31682"/>
    </row>
    <row r="31683" spans="18:19" ht="15" customHeight="1">
      <c r="R31683"/>
      <c r="S31683"/>
    </row>
    <row r="31684" spans="18:19" ht="15" customHeight="1">
      <c r="R31684"/>
      <c r="S31684"/>
    </row>
    <row r="31685" spans="18:19" ht="15" customHeight="1">
      <c r="R31685"/>
      <c r="S31685"/>
    </row>
    <row r="31686" spans="18:19" ht="15" customHeight="1">
      <c r="R31686"/>
      <c r="S31686"/>
    </row>
    <row r="31687" spans="18:19" ht="15" customHeight="1">
      <c r="R31687"/>
      <c r="S31687"/>
    </row>
    <row r="31688" spans="18:19" ht="15" customHeight="1">
      <c r="R31688"/>
      <c r="S31688"/>
    </row>
    <row r="31689" spans="18:19" ht="15" customHeight="1">
      <c r="R31689"/>
      <c r="S31689"/>
    </row>
    <row r="31690" spans="18:19" ht="15" customHeight="1">
      <c r="R31690"/>
      <c r="S31690"/>
    </row>
    <row r="31691" spans="18:19" ht="15" customHeight="1">
      <c r="R31691"/>
      <c r="S31691"/>
    </row>
    <row r="31692" spans="18:19" ht="15" customHeight="1">
      <c r="R31692"/>
      <c r="S31692"/>
    </row>
    <row r="31693" spans="18:19" ht="15" customHeight="1">
      <c r="R31693"/>
      <c r="S31693"/>
    </row>
    <row r="31694" spans="18:19" ht="15" customHeight="1">
      <c r="R31694"/>
      <c r="S31694"/>
    </row>
    <row r="31695" spans="18:19" ht="15" customHeight="1">
      <c r="R31695"/>
      <c r="S31695"/>
    </row>
    <row r="31696" spans="18:19" ht="15" customHeight="1">
      <c r="R31696"/>
      <c r="S31696"/>
    </row>
    <row r="31697" spans="18:19" ht="15" customHeight="1">
      <c r="R31697"/>
      <c r="S31697"/>
    </row>
    <row r="31698" spans="18:19" ht="15" customHeight="1">
      <c r="R31698"/>
      <c r="S31698"/>
    </row>
    <row r="31699" spans="18:19" ht="15" customHeight="1">
      <c r="R31699"/>
      <c r="S31699"/>
    </row>
    <row r="31700" spans="18:19" ht="15" customHeight="1">
      <c r="R31700"/>
      <c r="S31700"/>
    </row>
    <row r="31701" spans="18:19" ht="15" customHeight="1">
      <c r="R31701"/>
      <c r="S31701"/>
    </row>
    <row r="31702" spans="18:19" ht="15" customHeight="1">
      <c r="R31702"/>
      <c r="S31702"/>
    </row>
    <row r="31703" spans="18:19" ht="15" customHeight="1">
      <c r="R31703"/>
      <c r="S31703"/>
    </row>
    <row r="31704" spans="18:19" ht="15" customHeight="1">
      <c r="R31704"/>
      <c r="S31704"/>
    </row>
    <row r="31705" spans="18:19" ht="15" customHeight="1">
      <c r="R31705"/>
      <c r="S31705"/>
    </row>
    <row r="31706" spans="18:19" ht="15" customHeight="1">
      <c r="R31706"/>
      <c r="S31706"/>
    </row>
    <row r="31707" spans="18:19" ht="15" customHeight="1">
      <c r="R31707"/>
      <c r="S31707"/>
    </row>
    <row r="31708" spans="18:19" ht="15" customHeight="1">
      <c r="R31708"/>
      <c r="S31708"/>
    </row>
    <row r="31709" spans="18:19" ht="15" customHeight="1">
      <c r="R31709"/>
      <c r="S31709"/>
    </row>
    <row r="31710" spans="18:19" ht="15" customHeight="1">
      <c r="R31710"/>
      <c r="S31710"/>
    </row>
    <row r="31711" spans="18:19" ht="15" customHeight="1">
      <c r="R31711"/>
      <c r="S31711"/>
    </row>
    <row r="31712" spans="18:19" ht="15" customHeight="1">
      <c r="R31712"/>
      <c r="S31712"/>
    </row>
    <row r="31713" spans="18:19" ht="15" customHeight="1">
      <c r="R31713"/>
      <c r="S31713"/>
    </row>
    <row r="31714" spans="18:19" ht="15" customHeight="1">
      <c r="R31714"/>
      <c r="S31714"/>
    </row>
    <row r="31715" spans="18:19" ht="15" customHeight="1">
      <c r="R31715"/>
      <c r="S31715"/>
    </row>
    <row r="31716" spans="18:19" ht="15" customHeight="1">
      <c r="R31716"/>
      <c r="S31716"/>
    </row>
    <row r="31717" spans="18:19" ht="15" customHeight="1">
      <c r="R31717"/>
      <c r="S31717"/>
    </row>
    <row r="31718" spans="18:19" ht="15" customHeight="1">
      <c r="R31718"/>
      <c r="S31718"/>
    </row>
    <row r="31719" spans="18:19" ht="15" customHeight="1">
      <c r="R31719"/>
      <c r="S31719"/>
    </row>
    <row r="31720" spans="18:19" ht="15" customHeight="1">
      <c r="R31720"/>
      <c r="S31720"/>
    </row>
    <row r="31721" spans="18:19" ht="15" customHeight="1">
      <c r="R31721"/>
      <c r="S31721"/>
    </row>
    <row r="31722" spans="18:19" ht="15" customHeight="1">
      <c r="R31722"/>
      <c r="S31722"/>
    </row>
    <row r="31723" spans="18:19" ht="15" customHeight="1">
      <c r="R31723"/>
      <c r="S31723"/>
    </row>
    <row r="31724" spans="18:19" ht="15" customHeight="1">
      <c r="R31724"/>
      <c r="S31724"/>
    </row>
    <row r="31725" spans="18:19" ht="15" customHeight="1">
      <c r="R31725"/>
      <c r="S31725"/>
    </row>
    <row r="31726" spans="18:19" ht="15" customHeight="1">
      <c r="R31726"/>
      <c r="S31726"/>
    </row>
    <row r="31727" spans="18:19" ht="15" customHeight="1">
      <c r="R31727"/>
      <c r="S31727"/>
    </row>
    <row r="31728" spans="18:19" ht="15" customHeight="1">
      <c r="R31728"/>
      <c r="S31728"/>
    </row>
    <row r="31729" spans="18:19" ht="15" customHeight="1">
      <c r="R31729"/>
      <c r="S31729"/>
    </row>
    <row r="31730" spans="18:19" ht="15" customHeight="1">
      <c r="R31730"/>
      <c r="S31730"/>
    </row>
    <row r="31731" spans="18:19" ht="15" customHeight="1">
      <c r="R31731"/>
      <c r="S31731"/>
    </row>
    <row r="31732" spans="18:19" ht="15" customHeight="1">
      <c r="R31732"/>
      <c r="S31732"/>
    </row>
    <row r="31733" spans="18:19" ht="15" customHeight="1">
      <c r="R31733"/>
      <c r="S31733"/>
    </row>
    <row r="31734" spans="18:19" ht="15" customHeight="1">
      <c r="R31734"/>
      <c r="S31734"/>
    </row>
    <row r="31735" spans="18:19" ht="15" customHeight="1">
      <c r="R31735"/>
      <c r="S31735"/>
    </row>
    <row r="31736" spans="18:19" ht="15" customHeight="1">
      <c r="R31736"/>
      <c r="S31736"/>
    </row>
    <row r="31737" spans="18:19" ht="15" customHeight="1">
      <c r="R31737"/>
      <c r="S31737"/>
    </row>
    <row r="31738" spans="18:19" ht="15" customHeight="1">
      <c r="R31738"/>
      <c r="S31738"/>
    </row>
    <row r="31739" spans="18:19" ht="15" customHeight="1">
      <c r="R31739"/>
      <c r="S31739"/>
    </row>
    <row r="31740" spans="18:19" ht="15" customHeight="1">
      <c r="R31740"/>
      <c r="S31740"/>
    </row>
    <row r="31741" spans="18:19" ht="15" customHeight="1">
      <c r="R31741"/>
      <c r="S31741"/>
    </row>
    <row r="31742" spans="18:19" ht="15" customHeight="1">
      <c r="R31742"/>
      <c r="S31742"/>
    </row>
    <row r="31743" spans="18:19" ht="15" customHeight="1">
      <c r="R31743"/>
      <c r="S31743"/>
    </row>
    <row r="31744" spans="18:19" ht="15" customHeight="1">
      <c r="R31744"/>
      <c r="S31744"/>
    </row>
    <row r="31745" spans="18:19" ht="15" customHeight="1">
      <c r="R31745"/>
      <c r="S31745"/>
    </row>
    <row r="31746" spans="18:19" ht="15" customHeight="1">
      <c r="R31746"/>
      <c r="S31746"/>
    </row>
    <row r="31747" spans="18:19" ht="15" customHeight="1">
      <c r="R31747"/>
      <c r="S31747"/>
    </row>
    <row r="31748" spans="18:19" ht="15" customHeight="1">
      <c r="R31748"/>
      <c r="S31748"/>
    </row>
    <row r="31749" spans="18:19" ht="15" customHeight="1">
      <c r="R31749"/>
      <c r="S31749"/>
    </row>
    <row r="31750" spans="18:19" ht="15" customHeight="1">
      <c r="R31750"/>
      <c r="S31750"/>
    </row>
    <row r="31751" spans="18:19" ht="15" customHeight="1">
      <c r="R31751"/>
      <c r="S31751"/>
    </row>
    <row r="31752" spans="18:19" ht="15" customHeight="1">
      <c r="R31752"/>
      <c r="S31752"/>
    </row>
    <row r="31753" spans="18:19" ht="15" customHeight="1">
      <c r="R31753"/>
      <c r="S31753"/>
    </row>
    <row r="31754" spans="18:19" ht="15" customHeight="1">
      <c r="R31754"/>
      <c r="S31754"/>
    </row>
    <row r="31755" spans="18:19" ht="15" customHeight="1">
      <c r="R31755"/>
      <c r="S31755"/>
    </row>
    <row r="31756" spans="18:19" ht="15" customHeight="1">
      <c r="R31756"/>
      <c r="S31756"/>
    </row>
    <row r="31757" spans="18:19" ht="15" customHeight="1">
      <c r="R31757"/>
      <c r="S31757"/>
    </row>
    <row r="31758" spans="18:19" ht="15" customHeight="1">
      <c r="R31758"/>
      <c r="S31758"/>
    </row>
    <row r="31759" spans="18:19" ht="15" customHeight="1">
      <c r="R31759"/>
      <c r="S31759"/>
    </row>
    <row r="31760" spans="18:19" ht="15" customHeight="1">
      <c r="R31760"/>
      <c r="S31760"/>
    </row>
    <row r="31761" spans="18:19" ht="15" customHeight="1">
      <c r="R31761"/>
      <c r="S31761"/>
    </row>
    <row r="31762" spans="18:19" ht="15" customHeight="1">
      <c r="R31762"/>
      <c r="S31762"/>
    </row>
    <row r="31763" spans="18:19" ht="15" customHeight="1">
      <c r="R31763"/>
      <c r="S31763"/>
    </row>
    <row r="31764" spans="18:19" ht="15" customHeight="1">
      <c r="R31764"/>
      <c r="S31764"/>
    </row>
    <row r="31765" spans="18:19" ht="15" customHeight="1">
      <c r="R31765"/>
      <c r="S31765"/>
    </row>
    <row r="31766" spans="18:19" ht="15" customHeight="1">
      <c r="R31766"/>
      <c r="S31766"/>
    </row>
    <row r="31767" spans="18:19" ht="15" customHeight="1">
      <c r="R31767"/>
      <c r="S31767"/>
    </row>
    <row r="31768" spans="18:19" ht="15" customHeight="1">
      <c r="R31768"/>
      <c r="S31768"/>
    </row>
    <row r="31769" spans="18:19" ht="15" customHeight="1">
      <c r="R31769"/>
      <c r="S31769"/>
    </row>
    <row r="31770" spans="18:19" ht="15" customHeight="1">
      <c r="R31770"/>
      <c r="S31770"/>
    </row>
    <row r="31771" spans="18:19" ht="15" customHeight="1">
      <c r="R31771"/>
      <c r="S31771"/>
    </row>
    <row r="31772" spans="18:19" ht="15" customHeight="1">
      <c r="R31772"/>
      <c r="S31772"/>
    </row>
    <row r="31773" spans="18:19" ht="15" customHeight="1">
      <c r="R31773"/>
      <c r="S31773"/>
    </row>
    <row r="31774" spans="18:19" ht="15" customHeight="1">
      <c r="R31774"/>
      <c r="S31774"/>
    </row>
    <row r="31775" spans="18:19" ht="15" customHeight="1">
      <c r="R31775"/>
      <c r="S31775"/>
    </row>
    <row r="31776" spans="18:19" ht="15" customHeight="1">
      <c r="R31776"/>
      <c r="S31776"/>
    </row>
    <row r="31777" spans="18:19" ht="15" customHeight="1">
      <c r="R31777"/>
      <c r="S31777"/>
    </row>
    <row r="31778" spans="18:19" ht="15" customHeight="1">
      <c r="R31778"/>
      <c r="S31778"/>
    </row>
    <row r="31779" spans="18:19" ht="15" customHeight="1">
      <c r="R31779"/>
      <c r="S31779"/>
    </row>
    <row r="31780" spans="18:19" ht="15" customHeight="1">
      <c r="R31780"/>
      <c r="S31780"/>
    </row>
    <row r="31781" spans="18:19" ht="15" customHeight="1">
      <c r="R31781"/>
      <c r="S31781"/>
    </row>
    <row r="31782" spans="18:19" ht="15" customHeight="1">
      <c r="R31782"/>
      <c r="S31782"/>
    </row>
    <row r="31783" spans="18:19" ht="15" customHeight="1">
      <c r="R31783"/>
      <c r="S31783"/>
    </row>
    <row r="31784" spans="18:19" ht="15" customHeight="1">
      <c r="R31784"/>
      <c r="S31784"/>
    </row>
    <row r="31785" spans="18:19" ht="15" customHeight="1">
      <c r="R31785"/>
      <c r="S31785"/>
    </row>
    <row r="31786" spans="18:19" ht="15" customHeight="1">
      <c r="R31786"/>
      <c r="S31786"/>
    </row>
    <row r="31787" spans="18:19" ht="15" customHeight="1">
      <c r="R31787"/>
      <c r="S31787"/>
    </row>
    <row r="31788" spans="18:19" ht="15" customHeight="1">
      <c r="R31788"/>
      <c r="S31788"/>
    </row>
    <row r="31789" spans="18:19" ht="15" customHeight="1">
      <c r="R31789"/>
      <c r="S31789"/>
    </row>
    <row r="31790" spans="18:19" ht="15" customHeight="1">
      <c r="R31790"/>
      <c r="S31790"/>
    </row>
    <row r="31791" spans="18:19" ht="15" customHeight="1">
      <c r="R31791"/>
      <c r="S31791"/>
    </row>
    <row r="31792" spans="18:19" ht="15" customHeight="1">
      <c r="R31792"/>
      <c r="S31792"/>
    </row>
    <row r="31793" spans="18:19" ht="15" customHeight="1">
      <c r="R31793"/>
      <c r="S31793"/>
    </row>
    <row r="31794" spans="18:19" ht="15" customHeight="1">
      <c r="R31794"/>
      <c r="S31794"/>
    </row>
    <row r="31795" spans="18:19" ht="15" customHeight="1">
      <c r="R31795"/>
      <c r="S31795"/>
    </row>
    <row r="31796" spans="18:19" ht="15" customHeight="1">
      <c r="R31796"/>
      <c r="S31796"/>
    </row>
    <row r="31797" spans="18:19" ht="15" customHeight="1">
      <c r="R31797"/>
      <c r="S31797"/>
    </row>
    <row r="31798" spans="18:19" ht="15" customHeight="1">
      <c r="R31798"/>
      <c r="S31798"/>
    </row>
    <row r="31799" spans="18:19" ht="15" customHeight="1">
      <c r="R31799"/>
      <c r="S31799"/>
    </row>
    <row r="31800" spans="18:19" ht="15" customHeight="1">
      <c r="R31800"/>
      <c r="S31800"/>
    </row>
    <row r="31801" spans="18:19" ht="15" customHeight="1">
      <c r="R31801"/>
      <c r="S31801"/>
    </row>
    <row r="31802" spans="18:19" ht="15" customHeight="1">
      <c r="R31802"/>
      <c r="S31802"/>
    </row>
    <row r="31803" spans="18:19" ht="15" customHeight="1">
      <c r="R31803"/>
      <c r="S31803"/>
    </row>
    <row r="31804" spans="18:19" ht="15" customHeight="1">
      <c r="R31804"/>
      <c r="S31804"/>
    </row>
    <row r="31805" spans="18:19" ht="15" customHeight="1">
      <c r="R31805"/>
      <c r="S31805"/>
    </row>
    <row r="31806" spans="18:19" ht="15" customHeight="1">
      <c r="R31806"/>
      <c r="S31806"/>
    </row>
    <row r="31807" spans="18:19" ht="15" customHeight="1">
      <c r="R31807"/>
      <c r="S31807"/>
    </row>
    <row r="31808" spans="18:19" ht="15" customHeight="1">
      <c r="R31808"/>
      <c r="S31808"/>
    </row>
    <row r="31809" spans="18:19" ht="15" customHeight="1">
      <c r="R31809"/>
      <c r="S31809"/>
    </row>
    <row r="31810" spans="18:19" ht="15" customHeight="1">
      <c r="R31810"/>
      <c r="S31810"/>
    </row>
    <row r="31811" spans="18:19" ht="15" customHeight="1">
      <c r="R31811"/>
      <c r="S31811"/>
    </row>
    <row r="31812" spans="18:19" ht="15" customHeight="1">
      <c r="R31812"/>
      <c r="S31812"/>
    </row>
    <row r="31813" spans="18:19" ht="15" customHeight="1">
      <c r="R31813"/>
      <c r="S31813"/>
    </row>
    <row r="31814" spans="18:19" ht="15" customHeight="1">
      <c r="R31814"/>
      <c r="S31814"/>
    </row>
    <row r="31815" spans="18:19" ht="15" customHeight="1">
      <c r="R31815"/>
      <c r="S31815"/>
    </row>
    <row r="31816" spans="18:19" ht="15" customHeight="1">
      <c r="R31816"/>
      <c r="S31816"/>
    </row>
    <row r="31817" spans="18:19" ht="15" customHeight="1">
      <c r="R31817"/>
      <c r="S31817"/>
    </row>
    <row r="31818" spans="18:19" ht="15" customHeight="1">
      <c r="R31818"/>
      <c r="S31818"/>
    </row>
    <row r="31819" spans="18:19" ht="15" customHeight="1">
      <c r="R31819"/>
      <c r="S31819"/>
    </row>
    <row r="31820" spans="18:19" ht="15" customHeight="1">
      <c r="R31820"/>
      <c r="S31820"/>
    </row>
    <row r="31821" spans="18:19" ht="15" customHeight="1">
      <c r="R31821"/>
      <c r="S31821"/>
    </row>
    <row r="31822" spans="18:19" ht="15" customHeight="1">
      <c r="R31822"/>
      <c r="S31822"/>
    </row>
    <row r="31823" spans="18:19" ht="15" customHeight="1">
      <c r="R31823"/>
      <c r="S31823"/>
    </row>
    <row r="31824" spans="18:19" ht="15" customHeight="1">
      <c r="R31824"/>
      <c r="S31824"/>
    </row>
    <row r="31825" spans="18:19" ht="15" customHeight="1">
      <c r="R31825"/>
      <c r="S31825"/>
    </row>
    <row r="31826" spans="18:19" ht="15" customHeight="1">
      <c r="R31826"/>
      <c r="S31826"/>
    </row>
    <row r="31827" spans="18:19" ht="15" customHeight="1">
      <c r="R31827"/>
      <c r="S31827"/>
    </row>
    <row r="31828" spans="18:19" ht="15" customHeight="1">
      <c r="R31828"/>
      <c r="S31828"/>
    </row>
    <row r="31829" spans="18:19" ht="15" customHeight="1">
      <c r="R31829"/>
      <c r="S31829"/>
    </row>
    <row r="31830" spans="18:19" ht="15" customHeight="1">
      <c r="R31830"/>
      <c r="S31830"/>
    </row>
    <row r="31831" spans="18:19" ht="15" customHeight="1">
      <c r="R31831"/>
      <c r="S31831"/>
    </row>
    <row r="31832" spans="18:19" ht="15" customHeight="1">
      <c r="R31832"/>
      <c r="S31832"/>
    </row>
    <row r="31833" spans="18:19" ht="15" customHeight="1">
      <c r="R31833"/>
      <c r="S31833"/>
    </row>
    <row r="31834" spans="18:19" ht="15" customHeight="1">
      <c r="R31834"/>
      <c r="S31834"/>
    </row>
    <row r="31835" spans="18:19" ht="15" customHeight="1">
      <c r="R31835"/>
      <c r="S31835"/>
    </row>
    <row r="31836" spans="18:19" ht="15" customHeight="1">
      <c r="R31836"/>
      <c r="S31836"/>
    </row>
    <row r="31837" spans="18:19" ht="15" customHeight="1">
      <c r="R31837"/>
      <c r="S31837"/>
    </row>
    <row r="31838" spans="18:19" ht="15" customHeight="1">
      <c r="R31838"/>
      <c r="S31838"/>
    </row>
    <row r="31839" spans="18:19" ht="15" customHeight="1">
      <c r="R31839"/>
      <c r="S31839"/>
    </row>
    <row r="31840" spans="18:19" ht="15" customHeight="1">
      <c r="R31840"/>
      <c r="S31840"/>
    </row>
    <row r="31841" spans="18:19" ht="15" customHeight="1">
      <c r="R31841"/>
      <c r="S31841"/>
    </row>
    <row r="31842" spans="18:19" ht="15" customHeight="1">
      <c r="R31842"/>
      <c r="S31842"/>
    </row>
    <row r="31843" spans="18:19" ht="15" customHeight="1">
      <c r="R31843"/>
      <c r="S31843"/>
    </row>
    <row r="31844" spans="18:19" ht="15" customHeight="1">
      <c r="R31844"/>
      <c r="S31844"/>
    </row>
    <row r="31845" spans="18:19" ht="15" customHeight="1">
      <c r="R31845"/>
      <c r="S31845"/>
    </row>
    <row r="31846" spans="18:19" ht="15" customHeight="1">
      <c r="R31846"/>
      <c r="S31846"/>
    </row>
    <row r="31847" spans="18:19" ht="15" customHeight="1">
      <c r="R31847"/>
      <c r="S31847"/>
    </row>
    <row r="31848" spans="18:19" ht="15" customHeight="1">
      <c r="R31848"/>
      <c r="S31848"/>
    </row>
    <row r="31849" spans="18:19" ht="15" customHeight="1">
      <c r="R31849"/>
      <c r="S31849"/>
    </row>
    <row r="31850" spans="18:19" ht="15" customHeight="1">
      <c r="R31850"/>
      <c r="S31850"/>
    </row>
    <row r="31851" spans="18:19" ht="15" customHeight="1">
      <c r="R31851"/>
      <c r="S31851"/>
    </row>
    <row r="31852" spans="18:19" ht="15" customHeight="1">
      <c r="R31852"/>
      <c r="S31852"/>
    </row>
    <row r="31853" spans="18:19" ht="15" customHeight="1">
      <c r="R31853"/>
      <c r="S31853"/>
    </row>
    <row r="31854" spans="18:19" ht="15" customHeight="1">
      <c r="R31854"/>
      <c r="S31854"/>
    </row>
    <row r="31855" spans="18:19" ht="15" customHeight="1">
      <c r="R31855"/>
      <c r="S31855"/>
    </row>
    <row r="31856" spans="18:19" ht="15" customHeight="1">
      <c r="R31856"/>
      <c r="S31856"/>
    </row>
    <row r="31857" spans="18:19" ht="15" customHeight="1">
      <c r="R31857"/>
      <c r="S31857"/>
    </row>
    <row r="31858" spans="18:19" ht="15" customHeight="1">
      <c r="R31858"/>
      <c r="S31858"/>
    </row>
    <row r="31859" spans="18:19" ht="15" customHeight="1">
      <c r="R31859"/>
      <c r="S31859"/>
    </row>
    <row r="31860" spans="18:19" ht="15" customHeight="1">
      <c r="R31860"/>
      <c r="S31860"/>
    </row>
    <row r="31861" spans="18:19" ht="15" customHeight="1">
      <c r="R31861"/>
      <c r="S31861"/>
    </row>
    <row r="31862" spans="18:19" ht="15" customHeight="1">
      <c r="R31862"/>
      <c r="S31862"/>
    </row>
    <row r="31863" spans="18:19" ht="15" customHeight="1">
      <c r="R31863"/>
      <c r="S31863"/>
    </row>
    <row r="31864" spans="18:19" ht="15" customHeight="1">
      <c r="R31864"/>
      <c r="S31864"/>
    </row>
    <row r="31865" spans="18:19" ht="15" customHeight="1">
      <c r="R31865"/>
      <c r="S31865"/>
    </row>
    <row r="31866" spans="18:19" ht="15" customHeight="1">
      <c r="R31866"/>
      <c r="S31866"/>
    </row>
    <row r="31867" spans="18:19" ht="15" customHeight="1">
      <c r="R31867"/>
      <c r="S31867"/>
    </row>
    <row r="31868" spans="18:19" ht="15" customHeight="1">
      <c r="R31868"/>
      <c r="S31868"/>
    </row>
    <row r="31869" spans="18:19" ht="15" customHeight="1">
      <c r="R31869"/>
      <c r="S31869"/>
    </row>
    <row r="31870" spans="18:19" ht="15" customHeight="1">
      <c r="R31870"/>
      <c r="S31870"/>
    </row>
    <row r="31871" spans="18:19" ht="15" customHeight="1">
      <c r="R31871"/>
      <c r="S31871"/>
    </row>
    <row r="31872" spans="18:19" ht="15" customHeight="1">
      <c r="R31872"/>
      <c r="S31872"/>
    </row>
    <row r="31873" spans="18:19" ht="15" customHeight="1">
      <c r="R31873"/>
      <c r="S31873"/>
    </row>
    <row r="31874" spans="18:19" ht="15" customHeight="1">
      <c r="R31874"/>
      <c r="S31874"/>
    </row>
    <row r="31875" spans="18:19" ht="15" customHeight="1">
      <c r="R31875"/>
      <c r="S31875"/>
    </row>
    <row r="31876" spans="18:19" ht="15" customHeight="1">
      <c r="R31876"/>
      <c r="S31876"/>
    </row>
    <row r="31877" spans="18:19" ht="15" customHeight="1">
      <c r="R31877"/>
      <c r="S31877"/>
    </row>
    <row r="31878" spans="18:19" ht="15" customHeight="1">
      <c r="R31878"/>
      <c r="S31878"/>
    </row>
    <row r="31879" spans="18:19" ht="15" customHeight="1">
      <c r="R31879"/>
      <c r="S31879"/>
    </row>
    <row r="31880" spans="18:19" ht="15" customHeight="1">
      <c r="R31880"/>
      <c r="S31880"/>
    </row>
    <row r="31881" spans="18:19" ht="15" customHeight="1">
      <c r="R31881"/>
      <c r="S31881"/>
    </row>
    <row r="31882" spans="18:19" ht="15" customHeight="1">
      <c r="R31882"/>
      <c r="S31882"/>
    </row>
    <row r="31883" spans="18:19" ht="15" customHeight="1">
      <c r="R31883"/>
      <c r="S31883"/>
    </row>
    <row r="31884" spans="18:19" ht="15" customHeight="1">
      <c r="R31884"/>
      <c r="S31884"/>
    </row>
    <row r="31885" spans="18:19" ht="15" customHeight="1">
      <c r="R31885"/>
      <c r="S31885"/>
    </row>
    <row r="31886" spans="18:19" ht="15" customHeight="1">
      <c r="R31886"/>
      <c r="S31886"/>
    </row>
    <row r="31887" spans="18:19" ht="15" customHeight="1">
      <c r="R31887"/>
      <c r="S31887"/>
    </row>
    <row r="31888" spans="18:19" ht="15" customHeight="1">
      <c r="R31888"/>
      <c r="S31888"/>
    </row>
    <row r="31889" spans="18:19" ht="15" customHeight="1">
      <c r="R31889"/>
      <c r="S31889"/>
    </row>
    <row r="31890" spans="18:19" ht="15" customHeight="1">
      <c r="R31890"/>
      <c r="S31890"/>
    </row>
    <row r="31891" spans="18:19" ht="15" customHeight="1">
      <c r="R31891"/>
      <c r="S31891"/>
    </row>
    <row r="31892" spans="18:19" ht="15" customHeight="1">
      <c r="R31892"/>
      <c r="S31892"/>
    </row>
    <row r="31893" spans="18:19" ht="15" customHeight="1">
      <c r="R31893"/>
      <c r="S31893"/>
    </row>
    <row r="31894" spans="18:19" ht="15" customHeight="1">
      <c r="R31894"/>
      <c r="S31894"/>
    </row>
    <row r="31895" spans="18:19" ht="15" customHeight="1">
      <c r="R31895"/>
      <c r="S31895"/>
    </row>
    <row r="31896" spans="18:19" ht="15" customHeight="1">
      <c r="R31896"/>
      <c r="S31896"/>
    </row>
    <row r="31897" spans="18:19" ht="15" customHeight="1">
      <c r="R31897"/>
      <c r="S31897"/>
    </row>
    <row r="31898" spans="18:19" ht="15" customHeight="1">
      <c r="R31898"/>
      <c r="S31898"/>
    </row>
    <row r="31899" spans="18:19" ht="15" customHeight="1">
      <c r="R31899"/>
      <c r="S31899"/>
    </row>
    <row r="31900" spans="18:19" ht="15" customHeight="1">
      <c r="R31900"/>
      <c r="S31900"/>
    </row>
    <row r="31901" spans="18:19" ht="15" customHeight="1">
      <c r="R31901"/>
      <c r="S31901"/>
    </row>
    <row r="31902" spans="18:19" ht="15" customHeight="1">
      <c r="R31902"/>
      <c r="S31902"/>
    </row>
    <row r="31903" spans="18:19" ht="15" customHeight="1">
      <c r="R31903"/>
      <c r="S31903"/>
    </row>
    <row r="31904" spans="18:19" ht="15" customHeight="1">
      <c r="R31904"/>
      <c r="S31904"/>
    </row>
    <row r="31905" spans="18:19" ht="15" customHeight="1">
      <c r="R31905"/>
      <c r="S31905"/>
    </row>
    <row r="31906" spans="18:19" ht="15" customHeight="1">
      <c r="R31906"/>
      <c r="S31906"/>
    </row>
    <row r="31907" spans="18:19" ht="15" customHeight="1">
      <c r="R31907"/>
      <c r="S31907"/>
    </row>
    <row r="31908" spans="18:19" ht="15" customHeight="1">
      <c r="R31908"/>
      <c r="S31908"/>
    </row>
    <row r="31909" spans="18:19" ht="15" customHeight="1">
      <c r="R31909"/>
      <c r="S31909"/>
    </row>
    <row r="31910" spans="18:19" ht="15" customHeight="1">
      <c r="R31910"/>
      <c r="S31910"/>
    </row>
    <row r="31911" spans="18:19" ht="15" customHeight="1">
      <c r="R31911"/>
      <c r="S31911"/>
    </row>
    <row r="31912" spans="18:19" ht="15" customHeight="1">
      <c r="R31912"/>
      <c r="S31912"/>
    </row>
    <row r="31913" spans="18:19" ht="15" customHeight="1">
      <c r="R31913"/>
      <c r="S31913"/>
    </row>
    <row r="31914" spans="18:19" ht="15" customHeight="1">
      <c r="R31914"/>
      <c r="S31914"/>
    </row>
    <row r="31915" spans="18:19" ht="15" customHeight="1">
      <c r="R31915"/>
      <c r="S31915"/>
    </row>
    <row r="31916" spans="18:19" ht="15" customHeight="1">
      <c r="R31916"/>
      <c r="S31916"/>
    </row>
    <row r="31917" spans="18:19" ht="15" customHeight="1">
      <c r="R31917"/>
      <c r="S31917"/>
    </row>
    <row r="31918" spans="18:19" ht="15" customHeight="1">
      <c r="R31918"/>
      <c r="S31918"/>
    </row>
    <row r="31919" spans="18:19" ht="15" customHeight="1">
      <c r="R31919"/>
      <c r="S31919"/>
    </row>
    <row r="31920" spans="18:19" ht="15" customHeight="1">
      <c r="R31920"/>
      <c r="S31920"/>
    </row>
    <row r="31921" spans="18:19" ht="15" customHeight="1">
      <c r="R31921"/>
      <c r="S31921"/>
    </row>
    <row r="31922" spans="18:19" ht="15" customHeight="1">
      <c r="R31922"/>
      <c r="S31922"/>
    </row>
    <row r="31923" spans="18:19" ht="15" customHeight="1">
      <c r="R31923"/>
      <c r="S31923"/>
    </row>
    <row r="31924" spans="18:19" ht="15" customHeight="1">
      <c r="R31924"/>
      <c r="S31924"/>
    </row>
    <row r="31925" spans="18:19" ht="15" customHeight="1">
      <c r="R31925"/>
      <c r="S31925"/>
    </row>
    <row r="31926" spans="18:19" ht="15" customHeight="1">
      <c r="R31926"/>
      <c r="S31926"/>
    </row>
    <row r="31927" spans="18:19" ht="15" customHeight="1">
      <c r="R31927"/>
      <c r="S31927"/>
    </row>
    <row r="31928" spans="18:19" ht="15" customHeight="1">
      <c r="R31928"/>
      <c r="S31928"/>
    </row>
    <row r="31929" spans="18:19" ht="15" customHeight="1">
      <c r="R31929"/>
      <c r="S31929"/>
    </row>
    <row r="31930" spans="18:19" ht="15" customHeight="1">
      <c r="R31930"/>
      <c r="S31930"/>
    </row>
    <row r="31931" spans="18:19" ht="15" customHeight="1">
      <c r="R31931"/>
      <c r="S31931"/>
    </row>
    <row r="31932" spans="18:19" ht="15" customHeight="1">
      <c r="R31932"/>
      <c r="S31932"/>
    </row>
    <row r="31933" spans="18:19" ht="15" customHeight="1">
      <c r="R31933"/>
      <c r="S31933"/>
    </row>
    <row r="31934" spans="18:19" ht="15" customHeight="1">
      <c r="R31934"/>
      <c r="S31934"/>
    </row>
    <row r="31935" spans="18:19" ht="15" customHeight="1">
      <c r="R31935"/>
      <c r="S31935"/>
    </row>
    <row r="31936" spans="18:19" ht="15" customHeight="1">
      <c r="R31936"/>
      <c r="S31936"/>
    </row>
    <row r="31937" spans="18:19" ht="15" customHeight="1">
      <c r="R31937"/>
      <c r="S31937"/>
    </row>
    <row r="31938" spans="18:19" ht="15" customHeight="1">
      <c r="R31938"/>
      <c r="S31938"/>
    </row>
    <row r="31939" spans="18:19" ht="15" customHeight="1">
      <c r="R31939"/>
      <c r="S31939"/>
    </row>
    <row r="31940" spans="18:19" ht="15" customHeight="1">
      <c r="R31940"/>
      <c r="S31940"/>
    </row>
    <row r="31941" spans="18:19" ht="15" customHeight="1">
      <c r="R31941"/>
      <c r="S31941"/>
    </row>
    <row r="31942" spans="18:19" ht="15" customHeight="1">
      <c r="R31942"/>
      <c r="S31942"/>
    </row>
    <row r="31943" spans="18:19" ht="15" customHeight="1">
      <c r="R31943"/>
      <c r="S31943"/>
    </row>
    <row r="31944" spans="18:19" ht="15" customHeight="1">
      <c r="R31944"/>
      <c r="S31944"/>
    </row>
    <row r="31945" spans="18:19" ht="15" customHeight="1">
      <c r="R31945"/>
      <c r="S31945"/>
    </row>
    <row r="31946" spans="18:19" ht="15" customHeight="1">
      <c r="R31946"/>
      <c r="S31946"/>
    </row>
    <row r="31947" spans="18:19" ht="15" customHeight="1">
      <c r="R31947"/>
      <c r="S31947"/>
    </row>
    <row r="31948" spans="18:19" ht="15" customHeight="1">
      <c r="R31948"/>
      <c r="S31948"/>
    </row>
    <row r="31949" spans="18:19" ht="15" customHeight="1">
      <c r="R31949"/>
      <c r="S31949"/>
    </row>
    <row r="31950" spans="18:19" ht="15" customHeight="1">
      <c r="R31950"/>
      <c r="S31950"/>
    </row>
    <row r="31951" spans="18:19" ht="15" customHeight="1">
      <c r="R31951"/>
      <c r="S31951"/>
    </row>
    <row r="31952" spans="18:19" ht="15" customHeight="1">
      <c r="R31952"/>
      <c r="S31952"/>
    </row>
    <row r="31953" spans="18:19" ht="15" customHeight="1">
      <c r="R31953"/>
      <c r="S31953"/>
    </row>
    <row r="31954" spans="18:19" ht="15" customHeight="1">
      <c r="R31954"/>
      <c r="S31954"/>
    </row>
    <row r="31955" spans="18:19" ht="15" customHeight="1">
      <c r="R31955"/>
      <c r="S31955"/>
    </row>
    <row r="31956" spans="18:19" ht="15" customHeight="1">
      <c r="R31956"/>
      <c r="S31956"/>
    </row>
    <row r="31957" spans="18:19" ht="15" customHeight="1">
      <c r="R31957"/>
      <c r="S31957"/>
    </row>
    <row r="31958" spans="18:19" ht="15" customHeight="1">
      <c r="R31958"/>
      <c r="S31958"/>
    </row>
    <row r="31959" spans="18:19" ht="15" customHeight="1">
      <c r="R31959"/>
      <c r="S31959"/>
    </row>
    <row r="31960" spans="18:19" ht="15" customHeight="1">
      <c r="R31960"/>
      <c r="S31960"/>
    </row>
    <row r="31961" spans="18:19" ht="15" customHeight="1">
      <c r="R31961"/>
      <c r="S31961"/>
    </row>
    <row r="31962" spans="18:19" ht="15" customHeight="1">
      <c r="R31962"/>
      <c r="S31962"/>
    </row>
    <row r="31963" spans="18:19" ht="15" customHeight="1">
      <c r="R31963"/>
      <c r="S31963"/>
    </row>
    <row r="31964" spans="18:19" ht="15" customHeight="1">
      <c r="R31964"/>
      <c r="S31964"/>
    </row>
    <row r="31965" spans="18:19" ht="15" customHeight="1">
      <c r="R31965"/>
      <c r="S31965"/>
    </row>
    <row r="31966" spans="18:19" ht="15" customHeight="1">
      <c r="R31966"/>
      <c r="S31966"/>
    </row>
    <row r="31967" spans="18:19" ht="15" customHeight="1">
      <c r="R31967"/>
      <c r="S31967"/>
    </row>
    <row r="31968" spans="18:19" ht="15" customHeight="1">
      <c r="R31968"/>
      <c r="S31968"/>
    </row>
    <row r="31969" spans="18:19" ht="15" customHeight="1">
      <c r="R31969"/>
      <c r="S31969"/>
    </row>
    <row r="31970" spans="18:19" ht="15" customHeight="1">
      <c r="R31970"/>
      <c r="S31970"/>
    </row>
    <row r="31971" spans="18:19" ht="15" customHeight="1">
      <c r="R31971"/>
      <c r="S31971"/>
    </row>
    <row r="31972" spans="18:19" ht="15" customHeight="1">
      <c r="R31972"/>
      <c r="S31972"/>
    </row>
    <row r="31973" spans="18:19" ht="15" customHeight="1">
      <c r="R31973"/>
      <c r="S31973"/>
    </row>
    <row r="31974" spans="18:19" ht="15" customHeight="1">
      <c r="R31974"/>
      <c r="S31974"/>
    </row>
    <row r="31975" spans="18:19" ht="15" customHeight="1">
      <c r="R31975"/>
      <c r="S31975"/>
    </row>
    <row r="31976" spans="18:19" ht="15" customHeight="1">
      <c r="R31976"/>
      <c r="S31976"/>
    </row>
    <row r="31977" spans="18:19" ht="15" customHeight="1">
      <c r="R31977"/>
      <c r="S31977"/>
    </row>
    <row r="31978" spans="18:19" ht="15" customHeight="1">
      <c r="R31978"/>
      <c r="S31978"/>
    </row>
    <row r="31979" spans="18:19" ht="15" customHeight="1">
      <c r="R31979"/>
      <c r="S31979"/>
    </row>
    <row r="31980" spans="18:19" ht="15" customHeight="1">
      <c r="R31980"/>
      <c r="S31980"/>
    </row>
    <row r="31981" spans="18:19" ht="15" customHeight="1">
      <c r="R31981"/>
      <c r="S31981"/>
    </row>
    <row r="31982" spans="18:19" ht="15" customHeight="1">
      <c r="R31982"/>
      <c r="S31982"/>
    </row>
    <row r="31983" spans="18:19" ht="15" customHeight="1">
      <c r="R31983"/>
      <c r="S31983"/>
    </row>
    <row r="31984" spans="18:19" ht="15" customHeight="1">
      <c r="R31984"/>
      <c r="S31984"/>
    </row>
    <row r="31985" spans="18:19" ht="15" customHeight="1">
      <c r="R31985"/>
      <c r="S31985"/>
    </row>
    <row r="31986" spans="18:19" ht="15" customHeight="1">
      <c r="R31986"/>
      <c r="S31986"/>
    </row>
    <row r="31987" spans="18:19" ht="15" customHeight="1">
      <c r="R31987"/>
      <c r="S31987"/>
    </row>
    <row r="31988" spans="18:19" ht="15" customHeight="1">
      <c r="R31988"/>
      <c r="S31988"/>
    </row>
    <row r="31989" spans="18:19" ht="15" customHeight="1">
      <c r="R31989"/>
      <c r="S31989"/>
    </row>
    <row r="31990" spans="18:19" ht="15" customHeight="1">
      <c r="R31990"/>
      <c r="S31990"/>
    </row>
    <row r="31991" spans="18:19" ht="15" customHeight="1">
      <c r="R31991"/>
      <c r="S31991"/>
    </row>
    <row r="31992" spans="18:19" ht="15" customHeight="1">
      <c r="R31992"/>
      <c r="S31992"/>
    </row>
    <row r="31993" spans="18:19" ht="15" customHeight="1">
      <c r="R31993"/>
      <c r="S31993"/>
    </row>
    <row r="31994" spans="18:19" ht="15" customHeight="1">
      <c r="R31994"/>
      <c r="S31994"/>
    </row>
    <row r="31995" spans="18:19" ht="15" customHeight="1">
      <c r="R31995"/>
      <c r="S31995"/>
    </row>
    <row r="31996" spans="18:19" ht="15" customHeight="1">
      <c r="R31996"/>
      <c r="S31996"/>
    </row>
    <row r="31997" spans="18:19" ht="15" customHeight="1">
      <c r="R31997"/>
      <c r="S31997"/>
    </row>
    <row r="31998" spans="18:19" ht="15" customHeight="1">
      <c r="R31998"/>
      <c r="S31998"/>
    </row>
    <row r="31999" spans="18:19" ht="15" customHeight="1">
      <c r="R31999"/>
      <c r="S31999"/>
    </row>
    <row r="32000" spans="18:19" ht="15" customHeight="1">
      <c r="R32000"/>
      <c r="S32000"/>
    </row>
    <row r="32001" spans="18:19" ht="15" customHeight="1">
      <c r="R32001"/>
      <c r="S32001"/>
    </row>
    <row r="32002" spans="18:19" ht="15" customHeight="1">
      <c r="R32002"/>
      <c r="S32002"/>
    </row>
    <row r="32003" spans="18:19" ht="15" customHeight="1">
      <c r="R32003"/>
      <c r="S32003"/>
    </row>
    <row r="32004" spans="18:19" ht="15" customHeight="1">
      <c r="R32004"/>
      <c r="S32004"/>
    </row>
    <row r="32005" spans="18:19" ht="15" customHeight="1">
      <c r="R32005"/>
      <c r="S32005"/>
    </row>
    <row r="32006" spans="18:19" ht="15" customHeight="1">
      <c r="R32006"/>
      <c r="S32006"/>
    </row>
    <row r="32007" spans="18:19" ht="15" customHeight="1">
      <c r="R32007"/>
      <c r="S32007"/>
    </row>
    <row r="32008" spans="18:19" ht="15" customHeight="1">
      <c r="R32008"/>
      <c r="S32008"/>
    </row>
    <row r="32009" spans="18:19" ht="15" customHeight="1">
      <c r="R32009"/>
      <c r="S32009"/>
    </row>
    <row r="32010" spans="18:19" ht="15" customHeight="1">
      <c r="R32010"/>
      <c r="S32010"/>
    </row>
    <row r="32011" spans="18:19" ht="15" customHeight="1">
      <c r="R32011"/>
      <c r="S32011"/>
    </row>
    <row r="32012" spans="18:19" ht="15" customHeight="1">
      <c r="R32012"/>
      <c r="S32012"/>
    </row>
    <row r="32013" spans="18:19" ht="15" customHeight="1">
      <c r="R32013"/>
      <c r="S32013"/>
    </row>
    <row r="32014" spans="18:19" ht="15" customHeight="1">
      <c r="R32014"/>
      <c r="S32014"/>
    </row>
    <row r="32015" spans="18:19" ht="15" customHeight="1">
      <c r="R32015"/>
      <c r="S32015"/>
    </row>
    <row r="32016" spans="18:19" ht="15" customHeight="1">
      <c r="R32016"/>
      <c r="S32016"/>
    </row>
    <row r="32017" spans="18:19" ht="15" customHeight="1">
      <c r="R32017"/>
      <c r="S32017"/>
    </row>
    <row r="32018" spans="18:19" ht="15" customHeight="1">
      <c r="R32018"/>
      <c r="S32018"/>
    </row>
    <row r="32019" spans="18:19" ht="15" customHeight="1">
      <c r="R32019"/>
      <c r="S32019"/>
    </row>
    <row r="32020" spans="18:19" ht="15" customHeight="1">
      <c r="R32020"/>
      <c r="S32020"/>
    </row>
    <row r="32021" spans="18:19" ht="15" customHeight="1">
      <c r="R32021"/>
      <c r="S32021"/>
    </row>
    <row r="32022" spans="18:19" ht="15" customHeight="1">
      <c r="R32022"/>
      <c r="S32022"/>
    </row>
    <row r="32023" spans="18:19" ht="15" customHeight="1">
      <c r="R32023"/>
      <c r="S32023"/>
    </row>
    <row r="32024" spans="18:19" ht="15" customHeight="1">
      <c r="R32024"/>
      <c r="S32024"/>
    </row>
    <row r="32025" spans="18:19" ht="15" customHeight="1">
      <c r="R32025"/>
      <c r="S32025"/>
    </row>
    <row r="32026" spans="18:19" ht="15" customHeight="1">
      <c r="R32026"/>
      <c r="S32026"/>
    </row>
    <row r="32027" spans="18:19" ht="15" customHeight="1">
      <c r="R32027"/>
      <c r="S32027"/>
    </row>
    <row r="32028" spans="18:19" ht="15" customHeight="1">
      <c r="R32028"/>
      <c r="S32028"/>
    </row>
    <row r="32029" spans="18:19" ht="15" customHeight="1">
      <c r="R32029"/>
      <c r="S32029"/>
    </row>
    <row r="32030" spans="18:19" ht="15" customHeight="1">
      <c r="R32030"/>
      <c r="S32030"/>
    </row>
    <row r="32031" spans="18:19" ht="15" customHeight="1">
      <c r="R32031"/>
      <c r="S32031"/>
    </row>
    <row r="32032" spans="18:19" ht="15" customHeight="1">
      <c r="R32032"/>
      <c r="S32032"/>
    </row>
    <row r="32033" spans="18:19" ht="15" customHeight="1">
      <c r="R32033"/>
      <c r="S32033"/>
    </row>
    <row r="32034" spans="18:19" ht="15" customHeight="1">
      <c r="R32034"/>
      <c r="S32034"/>
    </row>
    <row r="32035" spans="18:19" ht="15" customHeight="1">
      <c r="R32035"/>
      <c r="S32035"/>
    </row>
    <row r="32036" spans="18:19" ht="15" customHeight="1">
      <c r="R32036"/>
      <c r="S32036"/>
    </row>
    <row r="32037" spans="18:19" ht="15" customHeight="1">
      <c r="R32037"/>
      <c r="S32037"/>
    </row>
    <row r="32038" spans="18:19" ht="15" customHeight="1">
      <c r="R32038"/>
      <c r="S32038"/>
    </row>
    <row r="32039" spans="18:19" ht="15" customHeight="1">
      <c r="R32039"/>
      <c r="S32039"/>
    </row>
    <row r="32040" spans="18:19" ht="15" customHeight="1">
      <c r="R32040"/>
      <c r="S32040"/>
    </row>
    <row r="32041" spans="18:19" ht="15" customHeight="1">
      <c r="R32041"/>
      <c r="S32041"/>
    </row>
    <row r="32042" spans="18:19" ht="15" customHeight="1">
      <c r="R32042"/>
      <c r="S32042"/>
    </row>
    <row r="32043" spans="18:19" ht="15" customHeight="1">
      <c r="R32043"/>
      <c r="S32043"/>
    </row>
    <row r="32044" spans="18:19" ht="15" customHeight="1">
      <c r="R32044"/>
      <c r="S32044"/>
    </row>
    <row r="32045" spans="18:19" ht="15" customHeight="1">
      <c r="R32045"/>
      <c r="S32045"/>
    </row>
    <row r="32046" spans="18:19" ht="15" customHeight="1">
      <c r="R32046"/>
      <c r="S32046"/>
    </row>
    <row r="32047" spans="18:19" ht="15" customHeight="1">
      <c r="R32047"/>
      <c r="S32047"/>
    </row>
    <row r="32048" spans="18:19" ht="15" customHeight="1">
      <c r="R32048"/>
      <c r="S32048"/>
    </row>
    <row r="32049" spans="18:19" ht="15" customHeight="1">
      <c r="R32049"/>
      <c r="S32049"/>
    </row>
    <row r="32050" spans="18:19" ht="15" customHeight="1">
      <c r="R32050"/>
      <c r="S32050"/>
    </row>
    <row r="32051" spans="18:19" ht="15" customHeight="1">
      <c r="R32051"/>
      <c r="S32051"/>
    </row>
    <row r="32052" spans="18:19" ht="15" customHeight="1">
      <c r="R32052"/>
      <c r="S32052"/>
    </row>
    <row r="32053" spans="18:19" ht="15" customHeight="1">
      <c r="R32053"/>
      <c r="S32053"/>
    </row>
    <row r="32054" spans="18:19" ht="15" customHeight="1">
      <c r="R32054"/>
      <c r="S32054"/>
    </row>
    <row r="32055" spans="18:19" ht="15" customHeight="1">
      <c r="R32055"/>
      <c r="S32055"/>
    </row>
    <row r="32056" spans="18:19" ht="15" customHeight="1">
      <c r="R32056"/>
      <c r="S32056"/>
    </row>
    <row r="32057" spans="18:19" ht="15" customHeight="1">
      <c r="R32057"/>
      <c r="S32057"/>
    </row>
    <row r="32058" spans="18:19" ht="15" customHeight="1">
      <c r="R32058"/>
      <c r="S32058"/>
    </row>
    <row r="32059" spans="18:19" ht="15" customHeight="1">
      <c r="R32059"/>
      <c r="S32059"/>
    </row>
    <row r="32060" spans="18:19" ht="15" customHeight="1">
      <c r="R32060"/>
      <c r="S32060"/>
    </row>
    <row r="32061" spans="18:19" ht="15" customHeight="1">
      <c r="R32061"/>
      <c r="S32061"/>
    </row>
    <row r="32062" spans="18:19" ht="15" customHeight="1">
      <c r="R32062"/>
      <c r="S32062"/>
    </row>
    <row r="32063" spans="18:19" ht="15" customHeight="1">
      <c r="R32063"/>
      <c r="S32063"/>
    </row>
    <row r="32064" spans="18:19" ht="15" customHeight="1">
      <c r="R32064"/>
      <c r="S32064"/>
    </row>
    <row r="32065" spans="18:19" ht="15" customHeight="1">
      <c r="R32065"/>
      <c r="S32065"/>
    </row>
    <row r="32066" spans="18:19" ht="15" customHeight="1">
      <c r="R32066"/>
      <c r="S32066"/>
    </row>
    <row r="32067" spans="18:19" ht="15" customHeight="1">
      <c r="R32067"/>
      <c r="S32067"/>
    </row>
    <row r="32068" spans="18:19" ht="15" customHeight="1">
      <c r="R32068"/>
      <c r="S32068"/>
    </row>
    <row r="32069" spans="18:19" ht="15" customHeight="1">
      <c r="R32069"/>
      <c r="S32069"/>
    </row>
    <row r="32070" spans="18:19" ht="15" customHeight="1">
      <c r="R32070"/>
      <c r="S32070"/>
    </row>
    <row r="32071" spans="18:19" ht="15" customHeight="1">
      <c r="R32071"/>
      <c r="S32071"/>
    </row>
    <row r="32072" spans="18:19" ht="15" customHeight="1">
      <c r="R32072"/>
      <c r="S32072"/>
    </row>
    <row r="32073" spans="18:19" ht="15" customHeight="1">
      <c r="R32073"/>
      <c r="S32073"/>
    </row>
    <row r="32074" spans="18:19" ht="15" customHeight="1">
      <c r="R32074"/>
      <c r="S32074"/>
    </row>
    <row r="32075" spans="18:19" ht="15" customHeight="1">
      <c r="R32075"/>
      <c r="S32075"/>
    </row>
    <row r="32076" spans="18:19" ht="15" customHeight="1">
      <c r="R32076"/>
      <c r="S32076"/>
    </row>
    <row r="32077" spans="18:19" ht="15" customHeight="1">
      <c r="R32077"/>
      <c r="S32077"/>
    </row>
    <row r="32078" spans="18:19" ht="15" customHeight="1">
      <c r="R32078"/>
      <c r="S32078"/>
    </row>
    <row r="32079" spans="18:19" ht="15" customHeight="1">
      <c r="R32079"/>
      <c r="S32079"/>
    </row>
    <row r="32080" spans="18:19" ht="15" customHeight="1">
      <c r="R32080"/>
      <c r="S32080"/>
    </row>
    <row r="32081" spans="18:19" ht="15" customHeight="1">
      <c r="R32081"/>
      <c r="S32081"/>
    </row>
    <row r="32082" spans="18:19" ht="15" customHeight="1">
      <c r="R32082"/>
      <c r="S32082"/>
    </row>
    <row r="32083" spans="18:19" ht="15" customHeight="1">
      <c r="R32083"/>
      <c r="S32083"/>
    </row>
    <row r="32084" spans="18:19" ht="15" customHeight="1">
      <c r="R32084"/>
      <c r="S32084"/>
    </row>
    <row r="32085" spans="18:19" ht="15" customHeight="1">
      <c r="R32085"/>
      <c r="S32085"/>
    </row>
    <row r="32086" spans="18:19" ht="15" customHeight="1">
      <c r="R32086"/>
      <c r="S32086"/>
    </row>
    <row r="32087" spans="18:19" ht="15" customHeight="1">
      <c r="R32087"/>
      <c r="S32087"/>
    </row>
    <row r="32088" spans="18:19" ht="15" customHeight="1">
      <c r="R32088"/>
      <c r="S32088"/>
    </row>
    <row r="32089" spans="18:19" ht="15" customHeight="1">
      <c r="R32089"/>
      <c r="S32089"/>
    </row>
    <row r="32090" spans="18:19" ht="15" customHeight="1">
      <c r="R32090"/>
      <c r="S32090"/>
    </row>
    <row r="32091" spans="18:19" ht="15" customHeight="1">
      <c r="R32091"/>
      <c r="S32091"/>
    </row>
    <row r="32092" spans="18:19" ht="15" customHeight="1">
      <c r="R32092"/>
      <c r="S32092"/>
    </row>
    <row r="32093" spans="18:19" ht="15" customHeight="1">
      <c r="R32093"/>
      <c r="S32093"/>
    </row>
    <row r="32094" spans="18:19" ht="15" customHeight="1">
      <c r="R32094"/>
      <c r="S32094"/>
    </row>
    <row r="32095" spans="18:19" ht="15" customHeight="1">
      <c r="R32095"/>
      <c r="S32095"/>
    </row>
    <row r="32096" spans="18:19" ht="15" customHeight="1">
      <c r="R32096"/>
      <c r="S32096"/>
    </row>
    <row r="32097" spans="18:19" ht="15" customHeight="1">
      <c r="R32097"/>
      <c r="S32097"/>
    </row>
    <row r="32098" spans="18:19" ht="15" customHeight="1">
      <c r="R32098"/>
      <c r="S32098"/>
    </row>
    <row r="32099" spans="18:19" ht="15" customHeight="1">
      <c r="R32099"/>
      <c r="S32099"/>
    </row>
    <row r="32100" spans="18:19" ht="15" customHeight="1">
      <c r="R32100"/>
      <c r="S32100"/>
    </row>
    <row r="32101" spans="18:19" ht="15" customHeight="1">
      <c r="R32101"/>
      <c r="S32101"/>
    </row>
    <row r="32102" spans="18:19" ht="15" customHeight="1">
      <c r="R32102"/>
      <c r="S32102"/>
    </row>
    <row r="32103" spans="18:19" ht="15" customHeight="1">
      <c r="R32103"/>
      <c r="S32103"/>
    </row>
    <row r="32104" spans="18:19" ht="15" customHeight="1">
      <c r="R32104"/>
      <c r="S32104"/>
    </row>
    <row r="32105" spans="18:19" ht="15" customHeight="1">
      <c r="R32105"/>
      <c r="S32105"/>
    </row>
    <row r="32106" spans="18:19" ht="15" customHeight="1">
      <c r="R32106"/>
      <c r="S32106"/>
    </row>
    <row r="32107" spans="18:19" ht="15" customHeight="1">
      <c r="R32107"/>
      <c r="S32107"/>
    </row>
    <row r="32108" spans="18:19" ht="15" customHeight="1">
      <c r="R32108"/>
      <c r="S32108"/>
    </row>
    <row r="32109" spans="18:19" ht="15" customHeight="1">
      <c r="R32109"/>
      <c r="S32109"/>
    </row>
    <row r="32110" spans="18:19" ht="15" customHeight="1">
      <c r="R32110"/>
      <c r="S32110"/>
    </row>
    <row r="32111" spans="18:19" ht="15" customHeight="1">
      <c r="R32111"/>
      <c r="S32111"/>
    </row>
    <row r="32112" spans="18:19" ht="15" customHeight="1">
      <c r="R32112"/>
      <c r="S32112"/>
    </row>
    <row r="32113" spans="18:19" ht="15" customHeight="1">
      <c r="R32113"/>
      <c r="S32113"/>
    </row>
    <row r="32114" spans="18:19" ht="15" customHeight="1">
      <c r="R32114"/>
      <c r="S32114"/>
    </row>
    <row r="32115" spans="18:19" ht="15" customHeight="1">
      <c r="R32115"/>
      <c r="S32115"/>
    </row>
    <row r="32116" spans="18:19" ht="15" customHeight="1">
      <c r="R32116"/>
      <c r="S32116"/>
    </row>
    <row r="32117" spans="18:19" ht="15" customHeight="1">
      <c r="R32117"/>
      <c r="S32117"/>
    </row>
    <row r="32118" spans="18:19" ht="15" customHeight="1">
      <c r="R32118"/>
      <c r="S32118"/>
    </row>
    <row r="32119" spans="18:19" ht="15" customHeight="1">
      <c r="R32119"/>
      <c r="S32119"/>
    </row>
    <row r="32120" spans="18:19" ht="15" customHeight="1">
      <c r="R32120"/>
      <c r="S32120"/>
    </row>
    <row r="32121" spans="18:19" ht="15" customHeight="1">
      <c r="R32121"/>
      <c r="S32121"/>
    </row>
    <row r="32122" spans="18:19" ht="15" customHeight="1">
      <c r="R32122"/>
      <c r="S32122"/>
    </row>
    <row r="32123" spans="18:19" ht="15" customHeight="1">
      <c r="R32123"/>
      <c r="S32123"/>
    </row>
    <row r="32124" spans="18:19" ht="15" customHeight="1">
      <c r="R32124"/>
      <c r="S32124"/>
    </row>
    <row r="32125" spans="18:19" ht="15" customHeight="1">
      <c r="R32125"/>
      <c r="S32125"/>
    </row>
    <row r="32126" spans="18:19" ht="15" customHeight="1">
      <c r="R32126"/>
      <c r="S32126"/>
    </row>
    <row r="32127" spans="18:19" ht="15" customHeight="1">
      <c r="R32127"/>
      <c r="S32127"/>
    </row>
    <row r="32128" spans="18:19" ht="15" customHeight="1">
      <c r="R32128"/>
      <c r="S32128"/>
    </row>
    <row r="32129" spans="18:19" ht="15" customHeight="1">
      <c r="R32129"/>
      <c r="S32129"/>
    </row>
    <row r="32130" spans="18:19" ht="15" customHeight="1">
      <c r="R32130"/>
      <c r="S32130"/>
    </row>
    <row r="32131" spans="18:19" ht="15" customHeight="1">
      <c r="R32131"/>
      <c r="S32131"/>
    </row>
    <row r="32132" spans="18:19" ht="15" customHeight="1">
      <c r="R32132"/>
      <c r="S32132"/>
    </row>
    <row r="32133" spans="18:19" ht="15" customHeight="1">
      <c r="R32133"/>
      <c r="S32133"/>
    </row>
    <row r="32134" spans="18:19" ht="15" customHeight="1">
      <c r="R32134"/>
      <c r="S32134"/>
    </row>
    <row r="32135" spans="18:19" ht="15" customHeight="1">
      <c r="R32135"/>
      <c r="S32135"/>
    </row>
    <row r="32136" spans="18:19" ht="15" customHeight="1">
      <c r="R32136"/>
      <c r="S32136"/>
    </row>
    <row r="32137" spans="18:19" ht="15" customHeight="1">
      <c r="R32137"/>
      <c r="S32137"/>
    </row>
    <row r="32138" spans="18:19" ht="15" customHeight="1">
      <c r="R32138"/>
      <c r="S32138"/>
    </row>
    <row r="32139" spans="18:19" ht="15" customHeight="1">
      <c r="R32139"/>
      <c r="S32139"/>
    </row>
    <row r="32140" spans="18:19" ht="15" customHeight="1">
      <c r="R32140"/>
      <c r="S32140"/>
    </row>
    <row r="32141" spans="18:19" ht="15" customHeight="1">
      <c r="R32141"/>
      <c r="S32141"/>
    </row>
    <row r="32142" spans="18:19" ht="15" customHeight="1">
      <c r="R32142"/>
      <c r="S32142"/>
    </row>
    <row r="32143" spans="18:19" ht="15" customHeight="1">
      <c r="R32143"/>
      <c r="S32143"/>
    </row>
    <row r="32144" spans="18:19" ht="15" customHeight="1">
      <c r="R32144"/>
      <c r="S32144"/>
    </row>
    <row r="32145" spans="18:19" ht="15" customHeight="1">
      <c r="R32145"/>
      <c r="S32145"/>
    </row>
    <row r="32146" spans="18:19" ht="15" customHeight="1">
      <c r="R32146"/>
      <c r="S32146"/>
    </row>
    <row r="32147" spans="18:19" ht="15" customHeight="1">
      <c r="R32147"/>
      <c r="S32147"/>
    </row>
    <row r="32148" spans="18:19" ht="15" customHeight="1">
      <c r="R32148"/>
      <c r="S32148"/>
    </row>
    <row r="32149" spans="18:19" ht="15" customHeight="1">
      <c r="R32149"/>
      <c r="S32149"/>
    </row>
    <row r="32150" spans="18:19" ht="15" customHeight="1">
      <c r="R32150"/>
      <c r="S32150"/>
    </row>
    <row r="32151" spans="18:19" ht="15" customHeight="1">
      <c r="R32151"/>
      <c r="S32151"/>
    </row>
    <row r="32152" spans="18:19" ht="15" customHeight="1">
      <c r="R32152"/>
      <c r="S32152"/>
    </row>
    <row r="32153" spans="18:19" ht="15" customHeight="1">
      <c r="R32153"/>
      <c r="S32153"/>
    </row>
    <row r="32154" spans="18:19" ht="15" customHeight="1">
      <c r="R32154"/>
      <c r="S32154"/>
    </row>
    <row r="32155" spans="18:19" ht="15" customHeight="1">
      <c r="R32155"/>
      <c r="S32155"/>
    </row>
    <row r="32156" spans="18:19" ht="15" customHeight="1">
      <c r="R32156"/>
      <c r="S32156"/>
    </row>
    <row r="32157" spans="18:19" ht="15" customHeight="1">
      <c r="R32157"/>
      <c r="S32157"/>
    </row>
    <row r="32158" spans="18:19" ht="15" customHeight="1">
      <c r="R32158"/>
      <c r="S32158"/>
    </row>
    <row r="32159" spans="18:19" ht="15" customHeight="1">
      <c r="R32159"/>
      <c r="S32159"/>
    </row>
    <row r="32160" spans="18:19" ht="15" customHeight="1">
      <c r="R32160"/>
      <c r="S32160"/>
    </row>
    <row r="32161" spans="18:19" ht="15" customHeight="1">
      <c r="R32161"/>
      <c r="S32161"/>
    </row>
    <row r="32162" spans="18:19" ht="15" customHeight="1">
      <c r="R32162"/>
      <c r="S32162"/>
    </row>
    <row r="32163" spans="18:19" ht="15" customHeight="1">
      <c r="R32163"/>
      <c r="S32163"/>
    </row>
    <row r="32164" spans="18:19" ht="15" customHeight="1">
      <c r="R32164"/>
      <c r="S32164"/>
    </row>
    <row r="32165" spans="18:19" ht="15" customHeight="1">
      <c r="R32165"/>
      <c r="S32165"/>
    </row>
    <row r="32166" spans="18:19" ht="15" customHeight="1">
      <c r="R32166"/>
      <c r="S32166"/>
    </row>
    <row r="32167" spans="18:19" ht="15" customHeight="1">
      <c r="R32167"/>
      <c r="S32167"/>
    </row>
    <row r="32168" spans="18:19" ht="15" customHeight="1">
      <c r="R32168"/>
      <c r="S32168"/>
    </row>
    <row r="32169" spans="18:19" ht="15" customHeight="1">
      <c r="R32169"/>
      <c r="S32169"/>
    </row>
    <row r="32170" spans="18:19" ht="15" customHeight="1">
      <c r="R32170"/>
      <c r="S32170"/>
    </row>
    <row r="32171" spans="18:19" ht="15" customHeight="1">
      <c r="R32171"/>
      <c r="S32171"/>
    </row>
    <row r="32172" spans="18:19" ht="15" customHeight="1">
      <c r="R32172"/>
      <c r="S32172"/>
    </row>
    <row r="32173" spans="18:19" ht="15" customHeight="1">
      <c r="R32173"/>
      <c r="S32173"/>
    </row>
    <row r="32174" spans="18:19" ht="15" customHeight="1">
      <c r="R32174"/>
      <c r="S32174"/>
    </row>
    <row r="32175" spans="18:19" ht="15" customHeight="1">
      <c r="R32175"/>
      <c r="S32175"/>
    </row>
    <row r="32176" spans="18:19" ht="15" customHeight="1">
      <c r="R32176"/>
      <c r="S32176"/>
    </row>
    <row r="32177" spans="18:19" ht="15" customHeight="1">
      <c r="R32177"/>
      <c r="S32177"/>
    </row>
    <row r="32178" spans="18:19" ht="15" customHeight="1">
      <c r="R32178"/>
      <c r="S32178"/>
    </row>
    <row r="32179" spans="18:19" ht="15" customHeight="1">
      <c r="R32179"/>
      <c r="S32179"/>
    </row>
    <row r="32180" spans="18:19" ht="15" customHeight="1">
      <c r="R32180"/>
      <c r="S32180"/>
    </row>
    <row r="32181" spans="18:19" ht="15" customHeight="1">
      <c r="R32181"/>
      <c r="S32181"/>
    </row>
    <row r="32182" spans="18:19" ht="15" customHeight="1">
      <c r="R32182"/>
      <c r="S32182"/>
    </row>
    <row r="32183" spans="18:19" ht="15" customHeight="1">
      <c r="R32183"/>
      <c r="S32183"/>
    </row>
    <row r="32184" spans="18:19" ht="15" customHeight="1">
      <c r="R32184"/>
      <c r="S32184"/>
    </row>
    <row r="32185" spans="18:19" ht="15" customHeight="1">
      <c r="R32185"/>
      <c r="S32185"/>
    </row>
    <row r="32186" spans="18:19" ht="15" customHeight="1">
      <c r="R32186"/>
      <c r="S32186"/>
    </row>
    <row r="32187" spans="18:19" ht="15" customHeight="1">
      <c r="R32187"/>
      <c r="S32187"/>
    </row>
    <row r="32188" spans="18:19" ht="15" customHeight="1">
      <c r="R32188"/>
      <c r="S32188"/>
    </row>
    <row r="32189" spans="18:19" ht="15" customHeight="1">
      <c r="R32189"/>
      <c r="S32189"/>
    </row>
    <row r="32190" spans="18:19" ht="15" customHeight="1">
      <c r="R32190"/>
      <c r="S32190"/>
    </row>
    <row r="32191" spans="18:19" ht="15" customHeight="1">
      <c r="R32191"/>
      <c r="S32191"/>
    </row>
    <row r="32192" spans="18:19" ht="15" customHeight="1">
      <c r="R32192"/>
      <c r="S32192"/>
    </row>
    <row r="32193" spans="18:19" ht="15" customHeight="1">
      <c r="R32193"/>
      <c r="S32193"/>
    </row>
    <row r="32194" spans="18:19" ht="15" customHeight="1">
      <c r="R32194"/>
      <c r="S32194"/>
    </row>
    <row r="32195" spans="18:19" ht="15" customHeight="1">
      <c r="R32195"/>
      <c r="S32195"/>
    </row>
    <row r="32196" spans="18:19" ht="15" customHeight="1">
      <c r="R32196"/>
      <c r="S32196"/>
    </row>
    <row r="32197" spans="18:19" ht="15" customHeight="1">
      <c r="R32197"/>
      <c r="S32197"/>
    </row>
    <row r="32198" spans="18:19" ht="15" customHeight="1">
      <c r="R32198"/>
      <c r="S32198"/>
    </row>
    <row r="32199" spans="18:19" ht="15" customHeight="1">
      <c r="R32199"/>
      <c r="S32199"/>
    </row>
    <row r="32200" spans="18:19" ht="15" customHeight="1">
      <c r="R32200"/>
      <c r="S32200"/>
    </row>
    <row r="32201" spans="18:19" ht="15" customHeight="1">
      <c r="R32201"/>
      <c r="S32201"/>
    </row>
    <row r="32202" spans="18:19" ht="15" customHeight="1">
      <c r="R32202"/>
      <c r="S32202"/>
    </row>
    <row r="32203" spans="18:19" ht="15" customHeight="1">
      <c r="R32203"/>
      <c r="S32203"/>
    </row>
    <row r="32204" spans="18:19" ht="15" customHeight="1">
      <c r="R32204"/>
      <c r="S32204"/>
    </row>
    <row r="32205" spans="18:19" ht="15" customHeight="1">
      <c r="R32205"/>
      <c r="S32205"/>
    </row>
    <row r="32206" spans="18:19" ht="15" customHeight="1">
      <c r="R32206"/>
      <c r="S32206"/>
    </row>
    <row r="32207" spans="18:19" ht="15" customHeight="1">
      <c r="R32207"/>
      <c r="S32207"/>
    </row>
    <row r="32208" spans="18:19" ht="15" customHeight="1">
      <c r="R32208"/>
      <c r="S32208"/>
    </row>
    <row r="32209" spans="18:19" ht="15" customHeight="1">
      <c r="R32209"/>
      <c r="S32209"/>
    </row>
    <row r="32210" spans="18:19" ht="15" customHeight="1">
      <c r="R32210"/>
      <c r="S32210"/>
    </row>
    <row r="32211" spans="18:19" ht="15" customHeight="1">
      <c r="R32211"/>
      <c r="S32211"/>
    </row>
    <row r="32212" spans="18:19" ht="15" customHeight="1">
      <c r="R32212"/>
      <c r="S32212"/>
    </row>
    <row r="32213" spans="18:19" ht="15" customHeight="1">
      <c r="R32213"/>
      <c r="S32213"/>
    </row>
    <row r="32214" spans="18:19" ht="15" customHeight="1">
      <c r="R32214"/>
      <c r="S32214"/>
    </row>
    <row r="32215" spans="18:19" ht="15" customHeight="1">
      <c r="R32215"/>
      <c r="S32215"/>
    </row>
    <row r="32216" spans="18:19" ht="15" customHeight="1">
      <c r="R32216"/>
      <c r="S32216"/>
    </row>
    <row r="32217" spans="18:19" ht="15" customHeight="1">
      <c r="R32217"/>
      <c r="S32217"/>
    </row>
    <row r="32218" spans="18:19" ht="15" customHeight="1">
      <c r="R32218"/>
      <c r="S32218"/>
    </row>
    <row r="32219" spans="18:19" ht="15" customHeight="1">
      <c r="R32219"/>
      <c r="S32219"/>
    </row>
    <row r="32220" spans="18:19" ht="15" customHeight="1">
      <c r="R32220"/>
      <c r="S32220"/>
    </row>
    <row r="32221" spans="18:19" ht="15" customHeight="1">
      <c r="R32221"/>
      <c r="S32221"/>
    </row>
    <row r="32222" spans="18:19" ht="15" customHeight="1">
      <c r="R32222"/>
      <c r="S32222"/>
    </row>
    <row r="32223" spans="18:19" ht="15" customHeight="1">
      <c r="R32223"/>
      <c r="S32223"/>
    </row>
    <row r="32224" spans="18:19" ht="15" customHeight="1">
      <c r="R32224"/>
      <c r="S32224"/>
    </row>
    <row r="32225" spans="18:19" ht="15" customHeight="1">
      <c r="R32225"/>
      <c r="S32225"/>
    </row>
    <row r="32226" spans="18:19" ht="15" customHeight="1">
      <c r="R32226"/>
      <c r="S32226"/>
    </row>
    <row r="32227" spans="18:19" ht="15" customHeight="1">
      <c r="R32227"/>
      <c r="S32227"/>
    </row>
    <row r="32228" spans="18:19" ht="15" customHeight="1">
      <c r="R32228"/>
      <c r="S32228"/>
    </row>
    <row r="32229" spans="18:19" ht="15" customHeight="1">
      <c r="R32229"/>
      <c r="S32229"/>
    </row>
    <row r="32230" spans="18:19" ht="15" customHeight="1">
      <c r="R32230"/>
      <c r="S32230"/>
    </row>
    <row r="32231" spans="18:19" ht="15" customHeight="1">
      <c r="R32231"/>
      <c r="S32231"/>
    </row>
    <row r="32232" spans="18:19" ht="15" customHeight="1">
      <c r="R32232"/>
      <c r="S32232"/>
    </row>
    <row r="32233" spans="18:19" ht="15" customHeight="1">
      <c r="R32233"/>
      <c r="S32233"/>
    </row>
    <row r="32234" spans="18:19" ht="15" customHeight="1">
      <c r="R32234"/>
      <c r="S32234"/>
    </row>
    <row r="32235" spans="18:19" ht="15" customHeight="1">
      <c r="R32235"/>
      <c r="S32235"/>
    </row>
    <row r="32236" spans="18:19" ht="15" customHeight="1">
      <c r="R32236"/>
      <c r="S32236"/>
    </row>
    <row r="32237" spans="18:19" ht="15" customHeight="1">
      <c r="R32237"/>
      <c r="S32237"/>
    </row>
    <row r="32238" spans="18:19" ht="15" customHeight="1">
      <c r="R32238"/>
      <c r="S32238"/>
    </row>
    <row r="32239" spans="18:19" ht="15" customHeight="1">
      <c r="R32239"/>
      <c r="S32239"/>
    </row>
    <row r="32240" spans="18:19" ht="15" customHeight="1">
      <c r="R32240"/>
      <c r="S32240"/>
    </row>
    <row r="32241" spans="18:19" ht="15" customHeight="1">
      <c r="R32241"/>
      <c r="S32241"/>
    </row>
    <row r="32242" spans="18:19" ht="15" customHeight="1">
      <c r="R32242"/>
      <c r="S32242"/>
    </row>
    <row r="32243" spans="18:19" ht="15" customHeight="1">
      <c r="R32243"/>
      <c r="S32243"/>
    </row>
    <row r="32244" spans="18:19" ht="15" customHeight="1">
      <c r="R32244"/>
      <c r="S32244"/>
    </row>
    <row r="32245" spans="18:19" ht="15" customHeight="1">
      <c r="R32245"/>
      <c r="S32245"/>
    </row>
    <row r="32246" spans="18:19" ht="15" customHeight="1">
      <c r="R32246"/>
      <c r="S32246"/>
    </row>
    <row r="32247" spans="18:19" ht="15" customHeight="1">
      <c r="R32247"/>
      <c r="S32247"/>
    </row>
    <row r="32248" spans="18:19" ht="15" customHeight="1">
      <c r="R32248"/>
      <c r="S32248"/>
    </row>
    <row r="32249" spans="18:19" ht="15" customHeight="1">
      <c r="R32249"/>
      <c r="S32249"/>
    </row>
    <row r="32250" spans="18:19" ht="15" customHeight="1">
      <c r="R32250"/>
      <c r="S32250"/>
    </row>
    <row r="32251" spans="18:19" ht="15" customHeight="1">
      <c r="R32251"/>
      <c r="S32251"/>
    </row>
    <row r="32252" spans="18:19" ht="15" customHeight="1">
      <c r="R32252"/>
      <c r="S32252"/>
    </row>
    <row r="32253" spans="18:19" ht="15" customHeight="1">
      <c r="R32253"/>
      <c r="S32253"/>
    </row>
    <row r="32254" spans="18:19" ht="15" customHeight="1">
      <c r="R32254"/>
      <c r="S32254"/>
    </row>
    <row r="32255" spans="18:19" ht="15" customHeight="1">
      <c r="R32255"/>
      <c r="S32255"/>
    </row>
    <row r="32256" spans="18:19" ht="15" customHeight="1">
      <c r="R32256"/>
      <c r="S32256"/>
    </row>
    <row r="32257" spans="18:19" ht="15" customHeight="1">
      <c r="R32257"/>
      <c r="S32257"/>
    </row>
    <row r="32258" spans="18:19" ht="15" customHeight="1">
      <c r="R32258"/>
      <c r="S32258"/>
    </row>
    <row r="32259" spans="18:19" ht="15" customHeight="1">
      <c r="R32259"/>
      <c r="S32259"/>
    </row>
    <row r="32260" spans="18:19" ht="15" customHeight="1">
      <c r="R32260"/>
      <c r="S32260"/>
    </row>
    <row r="32261" spans="18:19" ht="15" customHeight="1">
      <c r="R32261"/>
      <c r="S32261"/>
    </row>
    <row r="32262" spans="18:19" ht="15" customHeight="1">
      <c r="R32262"/>
      <c r="S32262"/>
    </row>
    <row r="32263" spans="18:19" ht="15" customHeight="1">
      <c r="R32263"/>
      <c r="S32263"/>
    </row>
    <row r="32264" spans="18:19" ht="15" customHeight="1">
      <c r="R32264"/>
      <c r="S32264"/>
    </row>
    <row r="32265" spans="18:19" ht="15" customHeight="1">
      <c r="R32265"/>
      <c r="S32265"/>
    </row>
    <row r="32266" spans="18:19" ht="15" customHeight="1">
      <c r="R32266"/>
      <c r="S32266"/>
    </row>
    <row r="32267" spans="18:19" ht="15" customHeight="1">
      <c r="R32267"/>
      <c r="S32267"/>
    </row>
    <row r="32268" spans="18:19" ht="15" customHeight="1">
      <c r="R32268"/>
      <c r="S32268"/>
    </row>
    <row r="32269" spans="18:19" ht="15" customHeight="1">
      <c r="R32269"/>
      <c r="S32269"/>
    </row>
    <row r="32270" spans="18:19" ht="15" customHeight="1">
      <c r="R32270"/>
      <c r="S32270"/>
    </row>
    <row r="32271" spans="18:19" ht="15" customHeight="1">
      <c r="R32271"/>
      <c r="S32271"/>
    </row>
    <row r="32272" spans="18:19" ht="15" customHeight="1">
      <c r="R32272"/>
      <c r="S32272"/>
    </row>
    <row r="32273" spans="18:19" ht="15" customHeight="1">
      <c r="R32273"/>
      <c r="S32273"/>
    </row>
    <row r="32274" spans="18:19" ht="15" customHeight="1">
      <c r="R32274"/>
      <c r="S32274"/>
    </row>
    <row r="32275" spans="18:19" ht="15" customHeight="1">
      <c r="R32275"/>
      <c r="S32275"/>
    </row>
    <row r="32276" spans="18:19" ht="15" customHeight="1">
      <c r="R32276"/>
      <c r="S32276"/>
    </row>
    <row r="32277" spans="18:19" ht="15" customHeight="1">
      <c r="R32277"/>
      <c r="S32277"/>
    </row>
    <row r="32278" spans="18:19" ht="15" customHeight="1">
      <c r="R32278"/>
      <c r="S32278"/>
    </row>
    <row r="32279" spans="18:19" ht="15" customHeight="1">
      <c r="R32279"/>
      <c r="S32279"/>
    </row>
    <row r="32280" spans="18:19" ht="15" customHeight="1">
      <c r="R32280"/>
      <c r="S32280"/>
    </row>
    <row r="32281" spans="18:19" ht="15" customHeight="1">
      <c r="R32281"/>
      <c r="S32281"/>
    </row>
    <row r="32282" spans="18:19" ht="15" customHeight="1">
      <c r="R32282"/>
      <c r="S32282"/>
    </row>
    <row r="32283" spans="18:19" ht="15" customHeight="1">
      <c r="R32283"/>
      <c r="S32283"/>
    </row>
    <row r="32284" spans="18:19" ht="15" customHeight="1">
      <c r="R32284"/>
      <c r="S32284"/>
    </row>
    <row r="32285" spans="18:19" ht="15" customHeight="1">
      <c r="R32285"/>
      <c r="S32285"/>
    </row>
    <row r="32286" spans="18:19" ht="15" customHeight="1">
      <c r="R32286"/>
      <c r="S32286"/>
    </row>
    <row r="32287" spans="18:19" ht="15" customHeight="1">
      <c r="R32287"/>
      <c r="S32287"/>
    </row>
    <row r="32288" spans="18:19" ht="15" customHeight="1">
      <c r="R32288"/>
      <c r="S32288"/>
    </row>
    <row r="32289" spans="18:19" ht="15" customHeight="1">
      <c r="R32289"/>
      <c r="S32289"/>
    </row>
    <row r="32290" spans="18:19" ht="15" customHeight="1">
      <c r="R32290"/>
      <c r="S32290"/>
    </row>
    <row r="32291" spans="18:19" ht="15" customHeight="1">
      <c r="R32291"/>
      <c r="S32291"/>
    </row>
    <row r="32292" spans="18:19" ht="15" customHeight="1">
      <c r="R32292"/>
      <c r="S32292"/>
    </row>
    <row r="32293" spans="18:19" ht="15" customHeight="1">
      <c r="R32293"/>
      <c r="S32293"/>
    </row>
    <row r="32294" spans="18:19" ht="15" customHeight="1">
      <c r="R32294"/>
      <c r="S32294"/>
    </row>
    <row r="32295" spans="18:19" ht="15" customHeight="1">
      <c r="R32295"/>
      <c r="S32295"/>
    </row>
    <row r="32296" spans="18:19" ht="15" customHeight="1">
      <c r="R32296"/>
      <c r="S32296"/>
    </row>
    <row r="32297" spans="18:19" ht="15" customHeight="1">
      <c r="R32297"/>
      <c r="S32297"/>
    </row>
    <row r="32298" spans="18:19" ht="15" customHeight="1">
      <c r="R32298"/>
      <c r="S32298"/>
    </row>
    <row r="32299" spans="18:19" ht="15" customHeight="1">
      <c r="R32299"/>
      <c r="S32299"/>
    </row>
    <row r="32300" spans="18:19" ht="15" customHeight="1">
      <c r="R32300"/>
      <c r="S32300"/>
    </row>
    <row r="32301" spans="18:19" ht="15" customHeight="1">
      <c r="R32301"/>
      <c r="S32301"/>
    </row>
    <row r="32302" spans="18:19" ht="15" customHeight="1">
      <c r="R32302"/>
      <c r="S32302"/>
    </row>
    <row r="32303" spans="18:19" ht="15" customHeight="1">
      <c r="R32303"/>
      <c r="S32303"/>
    </row>
    <row r="32304" spans="18:19" ht="15" customHeight="1">
      <c r="R32304"/>
      <c r="S32304"/>
    </row>
    <row r="32305" spans="18:19" ht="15" customHeight="1">
      <c r="R32305"/>
      <c r="S32305"/>
    </row>
    <row r="32306" spans="18:19" ht="15" customHeight="1">
      <c r="R32306"/>
      <c r="S32306"/>
    </row>
    <row r="32307" spans="18:19" ht="15" customHeight="1">
      <c r="R32307"/>
      <c r="S32307"/>
    </row>
    <row r="32308" spans="18:19" ht="15" customHeight="1">
      <c r="R32308"/>
      <c r="S32308"/>
    </row>
    <row r="32309" spans="18:19" ht="15" customHeight="1">
      <c r="R32309"/>
      <c r="S32309"/>
    </row>
    <row r="32310" spans="18:19" ht="15" customHeight="1">
      <c r="R32310"/>
      <c r="S32310"/>
    </row>
    <row r="32311" spans="18:19" ht="15" customHeight="1">
      <c r="R32311"/>
      <c r="S32311"/>
    </row>
    <row r="32312" spans="18:19" ht="15" customHeight="1">
      <c r="R32312"/>
      <c r="S32312"/>
    </row>
    <row r="32313" spans="18:19" ht="15" customHeight="1">
      <c r="R32313"/>
      <c r="S32313"/>
    </row>
    <row r="32314" spans="18:19" ht="15" customHeight="1">
      <c r="R32314"/>
      <c r="S32314"/>
    </row>
    <row r="32315" spans="18:19" ht="15" customHeight="1">
      <c r="R32315"/>
      <c r="S32315"/>
    </row>
    <row r="32316" spans="18:19" ht="15" customHeight="1">
      <c r="R32316"/>
      <c r="S32316"/>
    </row>
    <row r="32317" spans="18:19" ht="15" customHeight="1">
      <c r="R32317"/>
      <c r="S32317"/>
    </row>
    <row r="32318" spans="18:19" ht="15" customHeight="1">
      <c r="R32318"/>
      <c r="S32318"/>
    </row>
    <row r="32319" spans="18:19" ht="15" customHeight="1">
      <c r="R32319"/>
      <c r="S32319"/>
    </row>
    <row r="32320" spans="18:19" ht="15" customHeight="1">
      <c r="R32320"/>
      <c r="S32320"/>
    </row>
    <row r="32321" spans="18:19" ht="15" customHeight="1">
      <c r="R32321"/>
      <c r="S32321"/>
    </row>
    <row r="32322" spans="18:19" ht="15" customHeight="1">
      <c r="R32322"/>
      <c r="S32322"/>
    </row>
    <row r="32323" spans="18:19" ht="15" customHeight="1">
      <c r="R32323"/>
      <c r="S32323"/>
    </row>
    <row r="32324" spans="18:19" ht="15" customHeight="1">
      <c r="R32324"/>
      <c r="S32324"/>
    </row>
    <row r="32325" spans="18:19" ht="15" customHeight="1">
      <c r="R32325"/>
      <c r="S32325"/>
    </row>
    <row r="32326" spans="18:19" ht="15" customHeight="1">
      <c r="R32326"/>
      <c r="S32326"/>
    </row>
    <row r="32327" spans="18:19" ht="15" customHeight="1">
      <c r="R32327"/>
      <c r="S32327"/>
    </row>
    <row r="32328" spans="18:19" ht="15" customHeight="1">
      <c r="R32328"/>
      <c r="S32328"/>
    </row>
    <row r="32329" spans="18:19" ht="15" customHeight="1">
      <c r="R32329"/>
      <c r="S32329"/>
    </row>
    <row r="32330" spans="18:19" ht="15" customHeight="1">
      <c r="R32330"/>
      <c r="S32330"/>
    </row>
    <row r="32331" spans="18:19" ht="15" customHeight="1">
      <c r="R32331"/>
      <c r="S32331"/>
    </row>
    <row r="32332" spans="18:19" ht="15" customHeight="1">
      <c r="R32332"/>
      <c r="S32332"/>
    </row>
    <row r="32333" spans="18:19" ht="15" customHeight="1">
      <c r="R32333"/>
      <c r="S32333"/>
    </row>
    <row r="32334" spans="18:19" ht="15" customHeight="1">
      <c r="R32334"/>
      <c r="S32334"/>
    </row>
    <row r="32335" spans="18:19" ht="15" customHeight="1">
      <c r="R32335"/>
      <c r="S32335"/>
    </row>
    <row r="32336" spans="18:19" ht="15" customHeight="1">
      <c r="R32336"/>
      <c r="S32336"/>
    </row>
    <row r="32337" spans="18:19" ht="15" customHeight="1">
      <c r="R32337"/>
      <c r="S32337"/>
    </row>
    <row r="32338" spans="18:19" ht="15" customHeight="1">
      <c r="R32338"/>
      <c r="S32338"/>
    </row>
    <row r="32339" spans="18:19" ht="15" customHeight="1">
      <c r="R32339"/>
      <c r="S32339"/>
    </row>
    <row r="32340" spans="18:19" ht="15" customHeight="1">
      <c r="R32340"/>
      <c r="S32340"/>
    </row>
    <row r="32341" spans="18:19" ht="15" customHeight="1">
      <c r="R32341"/>
      <c r="S32341"/>
    </row>
    <row r="32342" spans="18:19" ht="15" customHeight="1">
      <c r="R32342"/>
      <c r="S32342"/>
    </row>
    <row r="32343" spans="18:19" ht="15" customHeight="1">
      <c r="R32343"/>
      <c r="S32343"/>
    </row>
    <row r="32344" spans="18:19" ht="15" customHeight="1">
      <c r="R32344"/>
      <c r="S32344"/>
    </row>
    <row r="32345" spans="18:19" ht="15" customHeight="1">
      <c r="R32345"/>
      <c r="S32345"/>
    </row>
    <row r="32346" spans="18:19" ht="15" customHeight="1">
      <c r="R32346"/>
      <c r="S32346"/>
    </row>
    <row r="32347" spans="18:19" ht="15" customHeight="1">
      <c r="R32347"/>
      <c r="S32347"/>
    </row>
    <row r="32348" spans="18:19" ht="15" customHeight="1">
      <c r="R32348"/>
      <c r="S32348"/>
    </row>
    <row r="32349" spans="18:19" ht="15" customHeight="1">
      <c r="R32349"/>
      <c r="S32349"/>
    </row>
    <row r="32350" spans="18:19" ht="15" customHeight="1">
      <c r="R32350"/>
      <c r="S32350"/>
    </row>
    <row r="32351" spans="18:19" ht="15" customHeight="1">
      <c r="R32351"/>
      <c r="S32351"/>
    </row>
    <row r="32352" spans="18:19" ht="15" customHeight="1">
      <c r="R32352"/>
      <c r="S32352"/>
    </row>
    <row r="32353" spans="18:19" ht="15" customHeight="1">
      <c r="R32353"/>
      <c r="S32353"/>
    </row>
    <row r="32354" spans="18:19" ht="15" customHeight="1">
      <c r="R32354"/>
      <c r="S32354"/>
    </row>
    <row r="32355" spans="18:19" ht="15" customHeight="1">
      <c r="R32355"/>
      <c r="S32355"/>
    </row>
    <row r="32356" spans="18:19" ht="15" customHeight="1">
      <c r="R32356"/>
      <c r="S32356"/>
    </row>
    <row r="32357" spans="18:19" ht="15" customHeight="1">
      <c r="R32357"/>
      <c r="S32357"/>
    </row>
    <row r="32358" spans="18:19" ht="15" customHeight="1">
      <c r="R32358"/>
      <c r="S32358"/>
    </row>
    <row r="32359" spans="18:19" ht="15" customHeight="1">
      <c r="R32359"/>
      <c r="S32359"/>
    </row>
    <row r="32360" spans="18:19" ht="15" customHeight="1">
      <c r="R32360"/>
      <c r="S32360"/>
    </row>
    <row r="32361" spans="18:19" ht="15" customHeight="1">
      <c r="R32361"/>
      <c r="S32361"/>
    </row>
    <row r="32362" spans="18:19" ht="15" customHeight="1">
      <c r="R32362"/>
      <c r="S32362"/>
    </row>
    <row r="32363" spans="18:19" ht="15" customHeight="1">
      <c r="R32363"/>
      <c r="S32363"/>
    </row>
    <row r="32364" spans="18:19" ht="15" customHeight="1">
      <c r="R32364"/>
      <c r="S32364"/>
    </row>
    <row r="32365" spans="18:19" ht="15" customHeight="1">
      <c r="R32365"/>
      <c r="S32365"/>
    </row>
    <row r="32366" spans="18:19" ht="15" customHeight="1">
      <c r="R32366"/>
      <c r="S32366"/>
    </row>
    <row r="32367" spans="18:19" ht="15" customHeight="1">
      <c r="R32367"/>
      <c r="S32367"/>
    </row>
    <row r="32368" spans="18:19" ht="15" customHeight="1">
      <c r="R32368"/>
      <c r="S32368"/>
    </row>
    <row r="32369" spans="18:19" ht="15" customHeight="1">
      <c r="R32369"/>
      <c r="S32369"/>
    </row>
    <row r="32370" spans="18:19" ht="15" customHeight="1">
      <c r="R32370"/>
      <c r="S32370"/>
    </row>
    <row r="32371" spans="18:19" ht="15" customHeight="1">
      <c r="R32371"/>
      <c r="S32371"/>
    </row>
    <row r="32372" spans="18:19" ht="15" customHeight="1">
      <c r="R32372"/>
      <c r="S32372"/>
    </row>
    <row r="32373" spans="18:19" ht="15" customHeight="1">
      <c r="R32373"/>
      <c r="S32373"/>
    </row>
    <row r="32374" spans="18:19" ht="15" customHeight="1">
      <c r="R32374"/>
      <c r="S32374"/>
    </row>
    <row r="32375" spans="18:19" ht="15" customHeight="1">
      <c r="R32375"/>
      <c r="S32375"/>
    </row>
    <row r="32376" spans="18:19" ht="15" customHeight="1">
      <c r="R32376"/>
      <c r="S32376"/>
    </row>
    <row r="32377" spans="18:19" ht="15" customHeight="1">
      <c r="R32377"/>
      <c r="S32377"/>
    </row>
    <row r="32378" spans="18:19" ht="15" customHeight="1">
      <c r="R32378"/>
      <c r="S32378"/>
    </row>
    <row r="32379" spans="18:19" ht="15" customHeight="1">
      <c r="R32379"/>
      <c r="S32379"/>
    </row>
    <row r="32380" spans="18:19" ht="15" customHeight="1">
      <c r="R32380"/>
      <c r="S32380"/>
    </row>
    <row r="32381" spans="18:19" ht="15" customHeight="1">
      <c r="R32381"/>
      <c r="S32381"/>
    </row>
    <row r="32382" spans="18:19" ht="15" customHeight="1">
      <c r="R32382"/>
      <c r="S32382"/>
    </row>
    <row r="32383" spans="18:19" ht="15" customHeight="1">
      <c r="R32383"/>
      <c r="S32383"/>
    </row>
    <row r="32384" spans="18:19" ht="15" customHeight="1">
      <c r="R32384"/>
      <c r="S32384"/>
    </row>
    <row r="32385" spans="18:19" ht="15" customHeight="1">
      <c r="R32385"/>
      <c r="S32385"/>
    </row>
    <row r="32386" spans="18:19" ht="15" customHeight="1">
      <c r="R32386"/>
      <c r="S32386"/>
    </row>
    <row r="32387" spans="18:19" ht="15" customHeight="1">
      <c r="R32387"/>
      <c r="S32387"/>
    </row>
    <row r="32388" spans="18:19" ht="15" customHeight="1">
      <c r="R32388"/>
      <c r="S32388"/>
    </row>
    <row r="32389" spans="18:19" ht="15" customHeight="1">
      <c r="R32389"/>
      <c r="S32389"/>
    </row>
    <row r="32390" spans="18:19" ht="15" customHeight="1">
      <c r="R32390"/>
      <c r="S32390"/>
    </row>
    <row r="32391" spans="18:19" ht="15" customHeight="1">
      <c r="R32391"/>
      <c r="S32391"/>
    </row>
    <row r="32392" spans="18:19" ht="15" customHeight="1">
      <c r="R32392"/>
      <c r="S32392"/>
    </row>
    <row r="32393" spans="18:19" ht="15" customHeight="1">
      <c r="R32393"/>
      <c r="S32393"/>
    </row>
    <row r="32394" spans="18:19" ht="15" customHeight="1">
      <c r="R32394"/>
      <c r="S32394"/>
    </row>
    <row r="32395" spans="18:19" ht="15" customHeight="1">
      <c r="R32395"/>
      <c r="S32395"/>
    </row>
    <row r="32396" spans="18:19" ht="15" customHeight="1">
      <c r="R32396"/>
      <c r="S32396"/>
    </row>
    <row r="32397" spans="18:19" ht="15" customHeight="1">
      <c r="R32397"/>
      <c r="S32397"/>
    </row>
    <row r="32398" spans="18:19" ht="15" customHeight="1">
      <c r="R32398"/>
      <c r="S32398"/>
    </row>
    <row r="32399" spans="18:19" ht="15" customHeight="1">
      <c r="R32399"/>
      <c r="S32399"/>
    </row>
    <row r="32400" spans="18:19" ht="15" customHeight="1">
      <c r="R32400"/>
      <c r="S32400"/>
    </row>
    <row r="32401" spans="18:19" ht="15" customHeight="1">
      <c r="R32401"/>
      <c r="S32401"/>
    </row>
    <row r="32402" spans="18:19" ht="15" customHeight="1">
      <c r="R32402"/>
      <c r="S32402"/>
    </row>
    <row r="32403" spans="18:19" ht="15" customHeight="1">
      <c r="R32403"/>
      <c r="S32403"/>
    </row>
    <row r="32404" spans="18:19" ht="15" customHeight="1">
      <c r="R32404"/>
      <c r="S32404"/>
    </row>
    <row r="32405" spans="18:19" ht="15" customHeight="1">
      <c r="R32405"/>
      <c r="S32405"/>
    </row>
    <row r="32406" spans="18:19" ht="15" customHeight="1">
      <c r="R32406"/>
      <c r="S32406"/>
    </row>
    <row r="32407" spans="18:19" ht="15" customHeight="1">
      <c r="R32407"/>
      <c r="S32407"/>
    </row>
    <row r="32408" spans="18:19" ht="15" customHeight="1">
      <c r="R32408"/>
      <c r="S32408"/>
    </row>
    <row r="32409" spans="18:19" ht="15" customHeight="1">
      <c r="R32409"/>
      <c r="S32409"/>
    </row>
    <row r="32410" spans="18:19" ht="15" customHeight="1">
      <c r="R32410"/>
      <c r="S32410"/>
    </row>
    <row r="32411" spans="18:19" ht="15" customHeight="1">
      <c r="R32411"/>
      <c r="S32411"/>
    </row>
    <row r="32412" spans="18:19" ht="15" customHeight="1">
      <c r="R32412"/>
      <c r="S32412"/>
    </row>
    <row r="32413" spans="18:19" ht="15" customHeight="1">
      <c r="R32413"/>
      <c r="S32413"/>
    </row>
    <row r="32414" spans="18:19" ht="15" customHeight="1">
      <c r="R32414"/>
      <c r="S32414"/>
    </row>
    <row r="32415" spans="18:19" ht="15" customHeight="1">
      <c r="R32415"/>
      <c r="S32415"/>
    </row>
    <row r="32416" spans="18:19" ht="15" customHeight="1">
      <c r="R32416"/>
      <c r="S32416"/>
    </row>
    <row r="32417" spans="18:19" ht="15" customHeight="1">
      <c r="R32417"/>
      <c r="S32417"/>
    </row>
    <row r="32418" spans="18:19" ht="15" customHeight="1">
      <c r="R32418"/>
      <c r="S32418"/>
    </row>
    <row r="32419" spans="18:19" ht="15" customHeight="1">
      <c r="R32419"/>
      <c r="S32419"/>
    </row>
    <row r="32420" spans="18:19" ht="15" customHeight="1">
      <c r="R32420"/>
      <c r="S32420"/>
    </row>
    <row r="32421" spans="18:19" ht="15" customHeight="1">
      <c r="R32421"/>
      <c r="S32421"/>
    </row>
    <row r="32422" spans="18:19" ht="15" customHeight="1">
      <c r="R32422"/>
      <c r="S32422"/>
    </row>
    <row r="32423" spans="18:19" ht="15" customHeight="1">
      <c r="R32423"/>
      <c r="S32423"/>
    </row>
    <row r="32424" spans="18:19" ht="15" customHeight="1">
      <c r="R32424"/>
      <c r="S32424"/>
    </row>
    <row r="32425" spans="18:19" ht="15" customHeight="1">
      <c r="R32425"/>
      <c r="S32425"/>
    </row>
    <row r="32426" spans="18:19" ht="15" customHeight="1">
      <c r="R32426"/>
      <c r="S32426"/>
    </row>
    <row r="32427" spans="18:19" ht="15" customHeight="1">
      <c r="R32427"/>
      <c r="S32427"/>
    </row>
    <row r="32428" spans="18:19" ht="15" customHeight="1">
      <c r="R32428"/>
      <c r="S32428"/>
    </row>
    <row r="32429" spans="18:19" ht="15" customHeight="1">
      <c r="R32429"/>
      <c r="S32429"/>
    </row>
    <row r="32430" spans="18:19" ht="15" customHeight="1">
      <c r="R32430"/>
      <c r="S32430"/>
    </row>
    <row r="32431" spans="18:19" ht="15" customHeight="1">
      <c r="R32431"/>
      <c r="S32431"/>
    </row>
    <row r="32432" spans="18:19" ht="15" customHeight="1">
      <c r="R32432"/>
      <c r="S32432"/>
    </row>
    <row r="32433" spans="18:19" ht="15" customHeight="1">
      <c r="R32433"/>
      <c r="S32433"/>
    </row>
    <row r="32434" spans="18:19" ht="15" customHeight="1">
      <c r="R32434"/>
      <c r="S32434"/>
    </row>
    <row r="32435" spans="18:19" ht="15" customHeight="1">
      <c r="R32435"/>
      <c r="S32435"/>
    </row>
    <row r="32436" spans="18:19" ht="15" customHeight="1">
      <c r="R32436"/>
      <c r="S32436"/>
    </row>
    <row r="32437" spans="18:19" ht="15" customHeight="1">
      <c r="R32437"/>
      <c r="S32437"/>
    </row>
    <row r="32438" spans="18:19" ht="15" customHeight="1">
      <c r="R32438"/>
      <c r="S32438"/>
    </row>
    <row r="32439" spans="18:19" ht="15" customHeight="1">
      <c r="R32439"/>
      <c r="S32439"/>
    </row>
    <row r="32440" spans="18:19" ht="15" customHeight="1">
      <c r="R32440"/>
      <c r="S32440"/>
    </row>
    <row r="32441" spans="18:19" ht="15" customHeight="1">
      <c r="R32441"/>
      <c r="S32441"/>
    </row>
    <row r="32442" spans="18:19" ht="15" customHeight="1">
      <c r="R32442"/>
      <c r="S32442"/>
    </row>
    <row r="32443" spans="18:19" ht="15" customHeight="1">
      <c r="R32443"/>
      <c r="S32443"/>
    </row>
    <row r="32444" spans="18:19" ht="15" customHeight="1">
      <c r="R32444"/>
      <c r="S32444"/>
    </row>
    <row r="32445" spans="18:19" ht="15" customHeight="1">
      <c r="R32445"/>
      <c r="S32445"/>
    </row>
    <row r="32446" spans="18:19" ht="15" customHeight="1">
      <c r="R32446"/>
      <c r="S32446"/>
    </row>
    <row r="32447" spans="18:19" ht="15" customHeight="1">
      <c r="R32447"/>
      <c r="S32447"/>
    </row>
    <row r="32448" spans="18:19" ht="15" customHeight="1">
      <c r="R32448"/>
      <c r="S32448"/>
    </row>
    <row r="32449" spans="18:19" ht="15" customHeight="1">
      <c r="R32449"/>
      <c r="S32449"/>
    </row>
    <row r="32450" spans="18:19" ht="15" customHeight="1">
      <c r="R32450"/>
      <c r="S32450"/>
    </row>
    <row r="32451" spans="18:19" ht="15" customHeight="1">
      <c r="R32451"/>
      <c r="S32451"/>
    </row>
    <row r="32452" spans="18:19" ht="15" customHeight="1">
      <c r="R32452"/>
      <c r="S32452"/>
    </row>
    <row r="32453" spans="18:19" ht="15" customHeight="1">
      <c r="R32453"/>
      <c r="S32453"/>
    </row>
    <row r="32454" spans="18:19" ht="15" customHeight="1">
      <c r="R32454"/>
      <c r="S32454"/>
    </row>
    <row r="32455" spans="18:19" ht="15" customHeight="1">
      <c r="R32455"/>
      <c r="S32455"/>
    </row>
    <row r="32456" spans="18:19" ht="15" customHeight="1">
      <c r="R32456"/>
      <c r="S32456"/>
    </row>
    <row r="32457" spans="18:19" ht="15" customHeight="1">
      <c r="R32457"/>
      <c r="S32457"/>
    </row>
    <row r="32458" spans="18:19" ht="15" customHeight="1">
      <c r="R32458"/>
      <c r="S32458"/>
    </row>
    <row r="32459" spans="18:19" ht="15" customHeight="1">
      <c r="R32459"/>
      <c r="S32459"/>
    </row>
    <row r="32460" spans="18:19" ht="15" customHeight="1">
      <c r="R32460"/>
      <c r="S32460"/>
    </row>
    <row r="32461" spans="18:19" ht="15" customHeight="1">
      <c r="R32461"/>
      <c r="S32461"/>
    </row>
    <row r="32462" spans="18:19" ht="15" customHeight="1">
      <c r="R32462"/>
      <c r="S32462"/>
    </row>
    <row r="32463" spans="18:19" ht="15" customHeight="1">
      <c r="R32463"/>
      <c r="S32463"/>
    </row>
    <row r="32464" spans="18:19" ht="15" customHeight="1">
      <c r="R32464"/>
      <c r="S32464"/>
    </row>
    <row r="32465" spans="18:19" ht="15" customHeight="1">
      <c r="R32465"/>
      <c r="S32465"/>
    </row>
    <row r="32466" spans="18:19" ht="15" customHeight="1">
      <c r="R32466"/>
      <c r="S32466"/>
    </row>
    <row r="32467" spans="18:19" ht="15" customHeight="1">
      <c r="R32467"/>
      <c r="S32467"/>
    </row>
    <row r="32468" spans="18:19" ht="15" customHeight="1">
      <c r="R32468"/>
      <c r="S32468"/>
    </row>
    <row r="32469" spans="18:19" ht="15" customHeight="1">
      <c r="R32469"/>
      <c r="S32469"/>
    </row>
    <row r="32470" spans="18:19" ht="15" customHeight="1">
      <c r="R32470"/>
      <c r="S32470"/>
    </row>
    <row r="32471" spans="18:19" ht="15" customHeight="1">
      <c r="R32471"/>
      <c r="S32471"/>
    </row>
    <row r="32472" spans="18:19" ht="15" customHeight="1">
      <c r="R32472"/>
      <c r="S32472"/>
    </row>
    <row r="32473" spans="18:19" ht="15" customHeight="1">
      <c r="R32473"/>
      <c r="S32473"/>
    </row>
    <row r="32474" spans="18:19" ht="15" customHeight="1">
      <c r="R32474"/>
      <c r="S32474"/>
    </row>
    <row r="32475" spans="18:19" ht="15" customHeight="1">
      <c r="R32475"/>
      <c r="S32475"/>
    </row>
    <row r="32476" spans="18:19" ht="15" customHeight="1">
      <c r="R32476"/>
      <c r="S32476"/>
    </row>
    <row r="32477" spans="18:19" ht="15" customHeight="1">
      <c r="R32477"/>
      <c r="S32477"/>
    </row>
    <row r="32478" spans="18:19" ht="15" customHeight="1">
      <c r="R32478"/>
      <c r="S32478"/>
    </row>
    <row r="32479" spans="18:19" ht="15" customHeight="1">
      <c r="R32479"/>
      <c r="S32479"/>
    </row>
    <row r="32480" spans="18:19" ht="15" customHeight="1">
      <c r="R32480"/>
      <c r="S32480"/>
    </row>
    <row r="32481" spans="18:19" ht="15" customHeight="1">
      <c r="R32481"/>
      <c r="S32481"/>
    </row>
    <row r="32482" spans="18:19" ht="15" customHeight="1">
      <c r="R32482"/>
      <c r="S32482"/>
    </row>
    <row r="32483" spans="18:19" ht="15" customHeight="1">
      <c r="R32483"/>
      <c r="S32483"/>
    </row>
    <row r="32484" spans="18:19" ht="15" customHeight="1">
      <c r="R32484"/>
      <c r="S32484"/>
    </row>
    <row r="32485" spans="18:19" ht="15" customHeight="1">
      <c r="R32485"/>
      <c r="S32485"/>
    </row>
    <row r="32486" spans="18:19" ht="15" customHeight="1">
      <c r="R32486"/>
      <c r="S32486"/>
    </row>
    <row r="32487" spans="18:19" ht="15" customHeight="1">
      <c r="R32487"/>
      <c r="S32487"/>
    </row>
    <row r="32488" spans="18:19" ht="15" customHeight="1">
      <c r="R32488"/>
      <c r="S32488"/>
    </row>
    <row r="32489" spans="18:19" ht="15" customHeight="1">
      <c r="R32489"/>
      <c r="S32489"/>
    </row>
    <row r="32490" spans="18:19" ht="15" customHeight="1">
      <c r="R32490"/>
      <c r="S32490"/>
    </row>
    <row r="32491" spans="18:19" ht="15" customHeight="1">
      <c r="R32491"/>
      <c r="S32491"/>
    </row>
    <row r="32492" spans="18:19" ht="15" customHeight="1">
      <c r="R32492"/>
      <c r="S32492"/>
    </row>
    <row r="32493" spans="18:19" ht="15" customHeight="1">
      <c r="R32493"/>
      <c r="S32493"/>
    </row>
    <row r="32494" spans="18:19" ht="15" customHeight="1">
      <c r="R32494"/>
      <c r="S32494"/>
    </row>
    <row r="32495" spans="18:19" ht="15" customHeight="1">
      <c r="R32495"/>
      <c r="S32495"/>
    </row>
    <row r="32496" spans="18:19" ht="15" customHeight="1">
      <c r="R32496"/>
      <c r="S32496"/>
    </row>
    <row r="32497" spans="18:19" ht="15" customHeight="1">
      <c r="R32497"/>
      <c r="S32497"/>
    </row>
    <row r="32498" spans="18:19" ht="15" customHeight="1">
      <c r="R32498"/>
      <c r="S32498"/>
    </row>
    <row r="32499" spans="18:19" ht="15" customHeight="1">
      <c r="R32499"/>
      <c r="S32499"/>
    </row>
    <row r="32500" spans="18:19" ht="15" customHeight="1">
      <c r="R32500"/>
      <c r="S32500"/>
    </row>
    <row r="32501" spans="18:19" ht="15" customHeight="1">
      <c r="R32501"/>
      <c r="S32501"/>
    </row>
    <row r="32502" spans="18:19" ht="15" customHeight="1">
      <c r="R32502"/>
      <c r="S32502"/>
    </row>
    <row r="32503" spans="18:19" ht="15" customHeight="1">
      <c r="R32503"/>
      <c r="S32503"/>
    </row>
    <row r="32504" spans="18:19" ht="15" customHeight="1">
      <c r="R32504"/>
      <c r="S32504"/>
    </row>
    <row r="32505" spans="18:19" ht="15" customHeight="1">
      <c r="R32505"/>
      <c r="S32505"/>
    </row>
    <row r="32506" spans="18:19" ht="15" customHeight="1">
      <c r="R32506"/>
      <c r="S32506"/>
    </row>
    <row r="32507" spans="18:19" ht="15" customHeight="1">
      <c r="R32507"/>
      <c r="S32507"/>
    </row>
    <row r="32508" spans="18:19" ht="15" customHeight="1">
      <c r="R32508"/>
      <c r="S32508"/>
    </row>
    <row r="32509" spans="18:19" ht="15" customHeight="1">
      <c r="R32509"/>
      <c r="S32509"/>
    </row>
    <row r="32510" spans="18:19" ht="15" customHeight="1">
      <c r="R32510"/>
      <c r="S32510"/>
    </row>
    <row r="32511" spans="18:19" ht="15" customHeight="1">
      <c r="R32511"/>
      <c r="S32511"/>
    </row>
    <row r="32512" spans="18:19" ht="15" customHeight="1">
      <c r="R32512"/>
      <c r="S32512"/>
    </row>
    <row r="32513" spans="18:19" ht="15" customHeight="1">
      <c r="R32513"/>
      <c r="S32513"/>
    </row>
    <row r="32514" spans="18:19" ht="15" customHeight="1">
      <c r="R32514"/>
      <c r="S32514"/>
    </row>
    <row r="32515" spans="18:19" ht="15" customHeight="1">
      <c r="R32515"/>
      <c r="S32515"/>
    </row>
    <row r="32516" spans="18:19" ht="15" customHeight="1">
      <c r="R32516"/>
      <c r="S32516"/>
    </row>
    <row r="32517" spans="18:19" ht="15" customHeight="1">
      <c r="R32517"/>
      <c r="S32517"/>
    </row>
    <row r="32518" spans="18:19" ht="15" customHeight="1">
      <c r="R32518"/>
      <c r="S32518"/>
    </row>
    <row r="32519" spans="18:19" ht="15" customHeight="1">
      <c r="R32519"/>
      <c r="S32519"/>
    </row>
    <row r="32520" spans="18:19" ht="15" customHeight="1">
      <c r="R32520"/>
      <c r="S32520"/>
    </row>
    <row r="32521" spans="18:19" ht="15" customHeight="1">
      <c r="R32521"/>
      <c r="S32521"/>
    </row>
    <row r="32522" spans="18:19" ht="15" customHeight="1">
      <c r="R32522"/>
      <c r="S32522"/>
    </row>
    <row r="32523" spans="18:19" ht="15" customHeight="1">
      <c r="R32523"/>
      <c r="S32523"/>
    </row>
    <row r="32524" spans="18:19" ht="15" customHeight="1">
      <c r="R32524"/>
      <c r="S32524"/>
    </row>
    <row r="32525" spans="18:19" ht="15" customHeight="1">
      <c r="R32525"/>
      <c r="S32525"/>
    </row>
    <row r="32526" spans="18:19" ht="15" customHeight="1">
      <c r="R32526"/>
      <c r="S32526"/>
    </row>
    <row r="32527" spans="18:19" ht="15" customHeight="1">
      <c r="R32527"/>
      <c r="S32527"/>
    </row>
    <row r="32528" spans="18:19" ht="15" customHeight="1">
      <c r="R32528"/>
      <c r="S32528"/>
    </row>
    <row r="32529" spans="18:19" ht="15" customHeight="1">
      <c r="R32529"/>
      <c r="S32529"/>
    </row>
    <row r="32530" spans="18:19" ht="15" customHeight="1">
      <c r="R32530"/>
      <c r="S32530"/>
    </row>
    <row r="32531" spans="18:19" ht="15" customHeight="1">
      <c r="R32531"/>
      <c r="S32531"/>
    </row>
    <row r="32532" spans="18:19" ht="15" customHeight="1">
      <c r="R32532"/>
      <c r="S32532"/>
    </row>
    <row r="32533" spans="18:19" ht="15" customHeight="1">
      <c r="R32533"/>
      <c r="S32533"/>
    </row>
    <row r="32534" spans="18:19" ht="15" customHeight="1">
      <c r="R32534"/>
      <c r="S32534"/>
    </row>
    <row r="32535" spans="18:19" ht="15" customHeight="1">
      <c r="R32535"/>
      <c r="S32535"/>
    </row>
    <row r="32536" spans="18:19" ht="15" customHeight="1">
      <c r="R32536"/>
      <c r="S32536"/>
    </row>
    <row r="32537" spans="18:19" ht="15" customHeight="1">
      <c r="R32537"/>
      <c r="S32537"/>
    </row>
    <row r="32538" spans="18:19" ht="15" customHeight="1">
      <c r="R32538"/>
      <c r="S32538"/>
    </row>
    <row r="32539" spans="18:19" ht="15" customHeight="1">
      <c r="R32539"/>
      <c r="S32539"/>
    </row>
    <row r="32540" spans="18:19" ht="15" customHeight="1">
      <c r="R32540"/>
      <c r="S32540"/>
    </row>
    <row r="32541" spans="18:19" ht="15" customHeight="1">
      <c r="R32541"/>
      <c r="S32541"/>
    </row>
    <row r="32542" spans="18:19" ht="15" customHeight="1">
      <c r="R32542"/>
      <c r="S32542"/>
    </row>
    <row r="32543" spans="18:19" ht="15" customHeight="1">
      <c r="R32543"/>
      <c r="S32543"/>
    </row>
    <row r="32544" spans="18:19" ht="15" customHeight="1">
      <c r="R32544"/>
      <c r="S32544"/>
    </row>
    <row r="32545" spans="18:19" ht="15" customHeight="1">
      <c r="R32545"/>
      <c r="S32545"/>
    </row>
    <row r="32546" spans="18:19" ht="15" customHeight="1">
      <c r="R32546"/>
      <c r="S32546"/>
    </row>
    <row r="32547" spans="18:19" ht="15" customHeight="1">
      <c r="R32547"/>
      <c r="S32547"/>
    </row>
    <row r="32548" spans="18:19" ht="15" customHeight="1">
      <c r="R32548"/>
      <c r="S32548"/>
    </row>
    <row r="32549" spans="18:19" ht="15" customHeight="1">
      <c r="R32549"/>
      <c r="S32549"/>
    </row>
    <row r="32550" spans="18:19" ht="15" customHeight="1">
      <c r="R32550"/>
      <c r="S32550"/>
    </row>
    <row r="32551" spans="18:19" ht="15" customHeight="1">
      <c r="R32551"/>
      <c r="S32551"/>
    </row>
    <row r="32552" spans="18:19" ht="15" customHeight="1">
      <c r="R32552"/>
      <c r="S32552"/>
    </row>
    <row r="32553" spans="18:19" ht="15" customHeight="1">
      <c r="R32553"/>
      <c r="S32553"/>
    </row>
    <row r="32554" spans="18:19" ht="15" customHeight="1">
      <c r="R32554"/>
      <c r="S32554"/>
    </row>
    <row r="32555" spans="18:19" ht="15" customHeight="1">
      <c r="R32555"/>
      <c r="S32555"/>
    </row>
    <row r="32556" spans="18:19" ht="15" customHeight="1">
      <c r="R32556"/>
      <c r="S32556"/>
    </row>
    <row r="32557" spans="18:19" ht="15" customHeight="1">
      <c r="R32557"/>
      <c r="S32557"/>
    </row>
    <row r="32558" spans="18:19" ht="15" customHeight="1">
      <c r="R32558"/>
      <c r="S32558"/>
    </row>
    <row r="32559" spans="18:19" ht="15" customHeight="1">
      <c r="R32559"/>
      <c r="S32559"/>
    </row>
    <row r="32560" spans="18:19" ht="15" customHeight="1">
      <c r="R32560"/>
      <c r="S32560"/>
    </row>
    <row r="32561" spans="18:19" ht="15" customHeight="1">
      <c r="R32561"/>
      <c r="S32561"/>
    </row>
    <row r="32562" spans="18:19" ht="15" customHeight="1">
      <c r="R32562"/>
      <c r="S32562"/>
    </row>
    <row r="32563" spans="18:19" ht="15" customHeight="1">
      <c r="R32563"/>
      <c r="S32563"/>
    </row>
    <row r="32564" spans="18:19" ht="15" customHeight="1">
      <c r="R32564"/>
      <c r="S32564"/>
    </row>
    <row r="32565" spans="18:19" ht="15" customHeight="1">
      <c r="R32565"/>
      <c r="S32565"/>
    </row>
    <row r="32566" spans="18:19" ht="15" customHeight="1">
      <c r="R32566"/>
      <c r="S32566"/>
    </row>
    <row r="32567" spans="18:19" ht="15" customHeight="1">
      <c r="R32567"/>
      <c r="S32567"/>
    </row>
    <row r="32568" spans="18:19" ht="15" customHeight="1">
      <c r="R32568"/>
      <c r="S32568"/>
    </row>
    <row r="32569" spans="18:19" ht="15" customHeight="1">
      <c r="R32569"/>
      <c r="S32569"/>
    </row>
    <row r="32570" spans="18:19" ht="15" customHeight="1">
      <c r="R32570"/>
      <c r="S32570"/>
    </row>
    <row r="32571" spans="18:19" ht="15" customHeight="1">
      <c r="R32571"/>
      <c r="S32571"/>
    </row>
    <row r="32572" spans="18:19" ht="15" customHeight="1">
      <c r="R32572"/>
      <c r="S32572"/>
    </row>
    <row r="32573" spans="18:19" ht="15" customHeight="1">
      <c r="R32573"/>
      <c r="S32573"/>
    </row>
    <row r="32574" spans="18:19" ht="15" customHeight="1">
      <c r="R32574"/>
      <c r="S32574"/>
    </row>
    <row r="32575" spans="18:19" ht="15" customHeight="1">
      <c r="R32575"/>
      <c r="S32575"/>
    </row>
    <row r="32576" spans="18:19" ht="15" customHeight="1">
      <c r="R32576"/>
      <c r="S32576"/>
    </row>
    <row r="32577" spans="18:19" ht="15" customHeight="1">
      <c r="R32577"/>
      <c r="S32577"/>
    </row>
    <row r="32578" spans="18:19" ht="15" customHeight="1">
      <c r="R32578"/>
      <c r="S32578"/>
    </row>
    <row r="32579" spans="18:19" ht="15" customHeight="1">
      <c r="R32579"/>
      <c r="S32579"/>
    </row>
    <row r="32580" spans="18:19" ht="15" customHeight="1">
      <c r="R32580"/>
      <c r="S32580"/>
    </row>
    <row r="32581" spans="18:19" ht="15" customHeight="1">
      <c r="R32581"/>
      <c r="S32581"/>
    </row>
    <row r="32582" spans="18:19" ht="15" customHeight="1">
      <c r="R32582"/>
      <c r="S32582"/>
    </row>
    <row r="32583" spans="18:19" ht="15" customHeight="1">
      <c r="R32583"/>
      <c r="S32583"/>
    </row>
    <row r="32584" spans="18:19" ht="15" customHeight="1">
      <c r="R32584"/>
      <c r="S32584"/>
    </row>
    <row r="32585" spans="18:19" ht="15" customHeight="1">
      <c r="R32585"/>
      <c r="S32585"/>
    </row>
    <row r="32586" spans="18:19" ht="15" customHeight="1">
      <c r="R32586"/>
      <c r="S32586"/>
    </row>
    <row r="32587" spans="18:19" ht="15" customHeight="1">
      <c r="R32587"/>
      <c r="S32587"/>
    </row>
    <row r="32588" spans="18:19" ht="15" customHeight="1">
      <c r="R32588"/>
      <c r="S32588"/>
    </row>
    <row r="32589" spans="18:19" ht="15" customHeight="1">
      <c r="R32589"/>
      <c r="S32589"/>
    </row>
    <row r="32590" spans="18:19" ht="15" customHeight="1">
      <c r="R32590"/>
      <c r="S32590"/>
    </row>
    <row r="32591" spans="18:19" ht="15" customHeight="1">
      <c r="R32591"/>
      <c r="S32591"/>
    </row>
    <row r="32592" spans="18:19" ht="15" customHeight="1">
      <c r="R32592"/>
      <c r="S32592"/>
    </row>
    <row r="32593" spans="18:19" ht="15" customHeight="1">
      <c r="R32593"/>
      <c r="S32593"/>
    </row>
    <row r="32594" spans="18:19" ht="15" customHeight="1">
      <c r="R32594"/>
      <c r="S32594"/>
    </row>
    <row r="32595" spans="18:19" ht="15" customHeight="1">
      <c r="R32595"/>
      <c r="S32595"/>
    </row>
    <row r="32596" spans="18:19" ht="15" customHeight="1">
      <c r="R32596"/>
      <c r="S32596"/>
    </row>
    <row r="32597" spans="18:19" ht="15" customHeight="1">
      <c r="R32597"/>
      <c r="S32597"/>
    </row>
    <row r="32598" spans="18:19" ht="15" customHeight="1">
      <c r="R32598"/>
      <c r="S32598"/>
    </row>
    <row r="32599" spans="18:19" ht="15" customHeight="1">
      <c r="R32599"/>
      <c r="S32599"/>
    </row>
    <row r="32600" spans="18:19" ht="15" customHeight="1">
      <c r="R32600"/>
      <c r="S32600"/>
    </row>
    <row r="32601" spans="18:19" ht="15" customHeight="1">
      <c r="R32601"/>
      <c r="S32601"/>
    </row>
    <row r="32602" spans="18:19" ht="15" customHeight="1">
      <c r="R32602"/>
      <c r="S32602"/>
    </row>
    <row r="32603" spans="18:19" ht="15" customHeight="1">
      <c r="R32603"/>
      <c r="S32603"/>
    </row>
    <row r="32604" spans="18:19" ht="15" customHeight="1">
      <c r="R32604"/>
      <c r="S32604"/>
    </row>
    <row r="32605" spans="18:19" ht="15" customHeight="1">
      <c r="R32605"/>
      <c r="S32605"/>
    </row>
    <row r="32606" spans="18:19" ht="15" customHeight="1">
      <c r="R32606"/>
      <c r="S32606"/>
    </row>
    <row r="32607" spans="18:19" ht="15" customHeight="1">
      <c r="R32607"/>
      <c r="S32607"/>
    </row>
    <row r="32608" spans="18:19" ht="15" customHeight="1">
      <c r="R32608"/>
      <c r="S32608"/>
    </row>
    <row r="32609" spans="18:19" ht="15" customHeight="1">
      <c r="R32609"/>
      <c r="S32609"/>
    </row>
    <row r="32610" spans="18:19" ht="15" customHeight="1">
      <c r="R32610"/>
      <c r="S32610"/>
    </row>
    <row r="32611" spans="18:19" ht="15" customHeight="1">
      <c r="R32611"/>
      <c r="S32611"/>
    </row>
    <row r="32612" spans="18:19" ht="15" customHeight="1">
      <c r="R32612"/>
      <c r="S32612"/>
    </row>
    <row r="32613" spans="18:19" ht="15" customHeight="1">
      <c r="R32613"/>
      <c r="S32613"/>
    </row>
    <row r="32614" spans="18:19" ht="15" customHeight="1">
      <c r="R32614"/>
      <c r="S32614"/>
    </row>
    <row r="32615" spans="18:19" ht="15" customHeight="1">
      <c r="R32615"/>
      <c r="S32615"/>
    </row>
    <row r="32616" spans="18:19" ht="15" customHeight="1">
      <c r="R32616"/>
      <c r="S32616"/>
    </row>
    <row r="32617" spans="18:19" ht="15" customHeight="1">
      <c r="R32617"/>
      <c r="S32617"/>
    </row>
    <row r="32618" spans="18:19" ht="15" customHeight="1">
      <c r="R32618"/>
      <c r="S32618"/>
    </row>
    <row r="32619" spans="18:19" ht="15" customHeight="1">
      <c r="R32619"/>
      <c r="S32619"/>
    </row>
    <row r="32620" spans="18:19" ht="15" customHeight="1">
      <c r="R32620"/>
      <c r="S32620"/>
    </row>
    <row r="32621" spans="18:19" ht="15" customHeight="1">
      <c r="R32621"/>
      <c r="S32621"/>
    </row>
    <row r="32622" spans="18:19" ht="15" customHeight="1">
      <c r="R32622"/>
      <c r="S32622"/>
    </row>
    <row r="32623" spans="18:19" ht="15" customHeight="1">
      <c r="R32623"/>
      <c r="S32623"/>
    </row>
    <row r="32624" spans="18:19" ht="15" customHeight="1">
      <c r="R32624"/>
      <c r="S32624"/>
    </row>
    <row r="32625" spans="18:19" ht="15" customHeight="1">
      <c r="R32625"/>
      <c r="S32625"/>
    </row>
    <row r="32626" spans="18:19" ht="15" customHeight="1">
      <c r="R32626"/>
      <c r="S32626"/>
    </row>
    <row r="32627" spans="18:19" ht="15" customHeight="1">
      <c r="R32627"/>
      <c r="S32627"/>
    </row>
    <row r="32628" spans="18:19" ht="15" customHeight="1">
      <c r="R32628"/>
      <c r="S32628"/>
    </row>
    <row r="32629" spans="18:19" ht="15" customHeight="1">
      <c r="R32629"/>
      <c r="S32629"/>
    </row>
    <row r="32630" spans="18:19" ht="15" customHeight="1">
      <c r="R32630"/>
      <c r="S32630"/>
    </row>
    <row r="32631" spans="18:19" ht="15" customHeight="1">
      <c r="R32631"/>
      <c r="S32631"/>
    </row>
    <row r="32632" spans="18:19" ht="15" customHeight="1">
      <c r="R32632"/>
      <c r="S32632"/>
    </row>
    <row r="32633" spans="18:19" ht="15" customHeight="1">
      <c r="R32633"/>
      <c r="S32633"/>
    </row>
    <row r="32634" spans="18:19" ht="15" customHeight="1">
      <c r="R32634"/>
      <c r="S32634"/>
    </row>
    <row r="32635" spans="18:19" ht="15" customHeight="1">
      <c r="R32635"/>
      <c r="S32635"/>
    </row>
    <row r="32636" spans="18:19" ht="15" customHeight="1">
      <c r="R32636"/>
      <c r="S32636"/>
    </row>
    <row r="32637" spans="18:19" ht="15" customHeight="1">
      <c r="R32637"/>
      <c r="S32637"/>
    </row>
    <row r="32638" spans="18:19" ht="15" customHeight="1">
      <c r="R32638"/>
      <c r="S32638"/>
    </row>
    <row r="32639" spans="18:19" ht="15" customHeight="1">
      <c r="R32639"/>
      <c r="S32639"/>
    </row>
    <row r="32640" spans="18:19" ht="15" customHeight="1">
      <c r="R32640"/>
      <c r="S32640"/>
    </row>
    <row r="32641" spans="18:19" ht="15" customHeight="1">
      <c r="R32641"/>
      <c r="S32641"/>
    </row>
    <row r="32642" spans="18:19" ht="15" customHeight="1">
      <c r="R32642"/>
      <c r="S32642"/>
    </row>
    <row r="32643" spans="18:19" ht="15" customHeight="1">
      <c r="R32643"/>
      <c r="S32643"/>
    </row>
    <row r="32644" spans="18:19" ht="15" customHeight="1">
      <c r="R32644"/>
      <c r="S32644"/>
    </row>
    <row r="32645" spans="18:19" ht="15" customHeight="1">
      <c r="R32645"/>
      <c r="S32645"/>
    </row>
    <row r="32646" spans="18:19" ht="15" customHeight="1">
      <c r="R32646"/>
      <c r="S32646"/>
    </row>
    <row r="32647" spans="18:19" ht="15" customHeight="1">
      <c r="R32647"/>
      <c r="S32647"/>
    </row>
    <row r="32648" spans="18:19" ht="15" customHeight="1">
      <c r="R32648"/>
      <c r="S32648"/>
    </row>
    <row r="32649" spans="18:19" ht="15" customHeight="1">
      <c r="R32649"/>
      <c r="S32649"/>
    </row>
    <row r="32650" spans="18:19" ht="15" customHeight="1">
      <c r="R32650"/>
      <c r="S32650"/>
    </row>
    <row r="32651" spans="18:19" ht="15" customHeight="1">
      <c r="R32651"/>
      <c r="S32651"/>
    </row>
    <row r="32652" spans="18:19" ht="15" customHeight="1">
      <c r="R32652"/>
      <c r="S32652"/>
    </row>
    <row r="32653" spans="18:19" ht="15" customHeight="1">
      <c r="R32653"/>
      <c r="S32653"/>
    </row>
    <row r="32654" spans="18:19" ht="15" customHeight="1">
      <c r="R32654"/>
      <c r="S32654"/>
    </row>
    <row r="32655" spans="18:19" ht="15" customHeight="1">
      <c r="R32655"/>
      <c r="S32655"/>
    </row>
    <row r="32656" spans="18:19" ht="15" customHeight="1">
      <c r="R32656"/>
      <c r="S32656"/>
    </row>
    <row r="32657" spans="18:19" ht="15" customHeight="1">
      <c r="R32657"/>
      <c r="S32657"/>
    </row>
    <row r="32658" spans="18:19" ht="15" customHeight="1">
      <c r="R32658"/>
      <c r="S32658"/>
    </row>
    <row r="32659" spans="18:19" ht="15" customHeight="1">
      <c r="R32659"/>
      <c r="S32659"/>
    </row>
    <row r="32660" spans="18:19" ht="15" customHeight="1">
      <c r="R32660"/>
      <c r="S32660"/>
    </row>
    <row r="32661" spans="18:19" ht="15" customHeight="1">
      <c r="R32661"/>
      <c r="S32661"/>
    </row>
    <row r="32662" spans="18:19" ht="15" customHeight="1">
      <c r="R32662"/>
      <c r="S32662"/>
    </row>
    <row r="32663" spans="18:19" ht="15" customHeight="1">
      <c r="R32663"/>
      <c r="S32663"/>
    </row>
    <row r="32664" spans="18:19" ht="15" customHeight="1">
      <c r="R32664"/>
      <c r="S32664"/>
    </row>
    <row r="32665" spans="18:19" ht="15" customHeight="1">
      <c r="R32665"/>
      <c r="S32665"/>
    </row>
    <row r="32666" spans="18:19" ht="15" customHeight="1">
      <c r="R32666"/>
      <c r="S32666"/>
    </row>
    <row r="32667" spans="18:19" ht="15" customHeight="1">
      <c r="R32667"/>
      <c r="S32667"/>
    </row>
    <row r="32668" spans="18:19" ht="15" customHeight="1">
      <c r="R32668"/>
      <c r="S32668"/>
    </row>
    <row r="32669" spans="18:19" ht="15" customHeight="1">
      <c r="R32669"/>
      <c r="S32669"/>
    </row>
    <row r="32670" spans="18:19" ht="15" customHeight="1">
      <c r="R32670"/>
      <c r="S32670"/>
    </row>
    <row r="32671" spans="18:19" ht="15" customHeight="1">
      <c r="R32671"/>
      <c r="S32671"/>
    </row>
    <row r="32672" spans="18:19" ht="15" customHeight="1">
      <c r="R32672"/>
      <c r="S32672"/>
    </row>
    <row r="32673" spans="18:19" ht="15" customHeight="1">
      <c r="R32673"/>
      <c r="S32673"/>
    </row>
    <row r="32674" spans="18:19" ht="15" customHeight="1">
      <c r="R32674"/>
      <c r="S32674"/>
    </row>
    <row r="32675" spans="18:19" ht="15" customHeight="1">
      <c r="R32675"/>
      <c r="S32675"/>
    </row>
    <row r="32676" spans="18:19" ht="15" customHeight="1">
      <c r="R32676"/>
      <c r="S32676"/>
    </row>
    <row r="32677" spans="18:19" ht="15" customHeight="1">
      <c r="R32677"/>
      <c r="S32677"/>
    </row>
    <row r="32678" spans="18:19" ht="15" customHeight="1">
      <c r="R32678"/>
      <c r="S32678"/>
    </row>
    <row r="32679" spans="18:19" ht="15" customHeight="1">
      <c r="R32679"/>
      <c r="S32679"/>
    </row>
    <row r="32680" spans="18:19" ht="15" customHeight="1">
      <c r="R32680"/>
      <c r="S32680"/>
    </row>
    <row r="32681" spans="18:19" ht="15" customHeight="1">
      <c r="R32681"/>
      <c r="S32681"/>
    </row>
    <row r="32682" spans="18:19" ht="15" customHeight="1">
      <c r="R32682"/>
      <c r="S32682"/>
    </row>
    <row r="32683" spans="18:19" ht="15" customHeight="1">
      <c r="R32683"/>
      <c r="S32683"/>
    </row>
    <row r="32684" spans="18:19" ht="15" customHeight="1">
      <c r="R32684"/>
      <c r="S32684"/>
    </row>
    <row r="32685" spans="18:19" ht="15" customHeight="1">
      <c r="R32685"/>
      <c r="S32685"/>
    </row>
    <row r="32686" spans="18:19" ht="15" customHeight="1">
      <c r="R32686"/>
      <c r="S32686"/>
    </row>
    <row r="32687" spans="18:19" ht="15" customHeight="1">
      <c r="R32687"/>
      <c r="S32687"/>
    </row>
    <row r="32688" spans="18:19" ht="15" customHeight="1">
      <c r="R32688"/>
      <c r="S32688"/>
    </row>
    <row r="32689" spans="18:19" ht="15" customHeight="1">
      <c r="R32689"/>
      <c r="S32689"/>
    </row>
    <row r="32690" spans="18:19" ht="15" customHeight="1">
      <c r="R32690"/>
      <c r="S32690"/>
    </row>
    <row r="32691" spans="18:19" ht="15" customHeight="1">
      <c r="R32691"/>
      <c r="S32691"/>
    </row>
    <row r="32692" spans="18:19" ht="15" customHeight="1">
      <c r="R32692"/>
      <c r="S32692"/>
    </row>
    <row r="32693" spans="18:19" ht="15" customHeight="1">
      <c r="R32693"/>
      <c r="S32693"/>
    </row>
    <row r="32694" spans="18:19" ht="15" customHeight="1">
      <c r="R32694"/>
      <c r="S32694"/>
    </row>
    <row r="32695" spans="18:19" ht="15" customHeight="1">
      <c r="R32695"/>
      <c r="S32695"/>
    </row>
    <row r="32696" spans="18:19" ht="15" customHeight="1">
      <c r="R32696"/>
      <c r="S32696"/>
    </row>
    <row r="32697" spans="18:19" ht="15" customHeight="1">
      <c r="R32697"/>
      <c r="S32697"/>
    </row>
    <row r="32698" spans="18:19" ht="15" customHeight="1">
      <c r="R32698"/>
      <c r="S32698"/>
    </row>
    <row r="32699" spans="18:19" ht="15" customHeight="1">
      <c r="R32699"/>
      <c r="S32699"/>
    </row>
    <row r="32700" spans="18:19" ht="15" customHeight="1">
      <c r="R32700"/>
      <c r="S32700"/>
    </row>
    <row r="32701" spans="18:19" ht="15" customHeight="1">
      <c r="R32701"/>
      <c r="S32701"/>
    </row>
    <row r="32702" spans="18:19" ht="15" customHeight="1">
      <c r="R32702"/>
      <c r="S32702"/>
    </row>
    <row r="32703" spans="18:19" ht="15" customHeight="1">
      <c r="R32703"/>
      <c r="S32703"/>
    </row>
    <row r="32704" spans="18:19" ht="15" customHeight="1">
      <c r="R32704"/>
      <c r="S32704"/>
    </row>
    <row r="32705" spans="18:19" ht="15" customHeight="1">
      <c r="R32705"/>
      <c r="S32705"/>
    </row>
    <row r="32706" spans="18:19" ht="15" customHeight="1">
      <c r="R32706"/>
      <c r="S32706"/>
    </row>
    <row r="32707" spans="18:19" ht="15" customHeight="1">
      <c r="R32707"/>
      <c r="S32707"/>
    </row>
    <row r="32708" spans="18:19" ht="15" customHeight="1">
      <c r="R32708"/>
      <c r="S32708"/>
    </row>
    <row r="32709" spans="18:19" ht="15" customHeight="1">
      <c r="R32709"/>
      <c r="S32709"/>
    </row>
    <row r="32710" spans="18:19" ht="15" customHeight="1">
      <c r="R32710"/>
      <c r="S32710"/>
    </row>
    <row r="32711" spans="18:19" ht="15" customHeight="1">
      <c r="R32711"/>
      <c r="S32711"/>
    </row>
    <row r="32712" spans="18:19" ht="15" customHeight="1">
      <c r="R32712"/>
      <c r="S32712"/>
    </row>
    <row r="32713" spans="18:19" ht="15" customHeight="1">
      <c r="R32713"/>
      <c r="S32713"/>
    </row>
    <row r="32714" spans="18:19" ht="15" customHeight="1">
      <c r="R32714"/>
      <c r="S32714"/>
    </row>
    <row r="32715" spans="18:19" ht="15" customHeight="1">
      <c r="R32715"/>
      <c r="S32715"/>
    </row>
    <row r="32716" spans="18:19" ht="15" customHeight="1">
      <c r="R32716"/>
      <c r="S32716"/>
    </row>
    <row r="32717" spans="18:19" ht="15" customHeight="1">
      <c r="R32717"/>
      <c r="S32717"/>
    </row>
    <row r="32718" spans="18:19" ht="15" customHeight="1">
      <c r="R32718"/>
      <c r="S32718"/>
    </row>
    <row r="32719" spans="18:19" ht="15" customHeight="1">
      <c r="R32719"/>
      <c r="S32719"/>
    </row>
    <row r="32720" spans="18:19" ht="15" customHeight="1">
      <c r="R32720"/>
      <c r="S32720"/>
    </row>
    <row r="32721" spans="18:19" ht="15" customHeight="1">
      <c r="R32721"/>
      <c r="S32721"/>
    </row>
    <row r="32722" spans="18:19" ht="15" customHeight="1">
      <c r="R32722"/>
      <c r="S32722"/>
    </row>
    <row r="32723" spans="18:19" ht="15" customHeight="1">
      <c r="R32723"/>
      <c r="S32723"/>
    </row>
    <row r="32724" spans="18:19" ht="15" customHeight="1">
      <c r="R32724"/>
      <c r="S32724"/>
    </row>
    <row r="32725" spans="18:19" ht="15" customHeight="1">
      <c r="R32725"/>
      <c r="S32725"/>
    </row>
    <row r="32726" spans="18:19" ht="15" customHeight="1">
      <c r="R32726"/>
      <c r="S32726"/>
    </row>
    <row r="32727" spans="18:19" ht="15" customHeight="1">
      <c r="R32727"/>
      <c r="S32727"/>
    </row>
    <row r="32728" spans="18:19" ht="15" customHeight="1">
      <c r="R32728"/>
      <c r="S32728"/>
    </row>
    <row r="32729" spans="18:19" ht="15" customHeight="1">
      <c r="R32729"/>
      <c r="S32729"/>
    </row>
    <row r="32730" spans="18:19" ht="15" customHeight="1">
      <c r="R32730"/>
      <c r="S32730"/>
    </row>
    <row r="32731" spans="18:19" ht="15" customHeight="1">
      <c r="R32731"/>
      <c r="S32731"/>
    </row>
    <row r="32732" spans="18:19" ht="15" customHeight="1">
      <c r="R32732"/>
      <c r="S32732"/>
    </row>
    <row r="32733" spans="18:19" ht="15" customHeight="1">
      <c r="R32733"/>
      <c r="S32733"/>
    </row>
    <row r="32734" spans="18:19" ht="15" customHeight="1">
      <c r="R32734"/>
      <c r="S32734"/>
    </row>
    <row r="32735" spans="18:19" ht="15" customHeight="1">
      <c r="R32735"/>
      <c r="S32735"/>
    </row>
    <row r="32736" spans="18:19" ht="15" customHeight="1">
      <c r="R32736"/>
      <c r="S32736"/>
    </row>
    <row r="32737" spans="18:19" ht="15" customHeight="1">
      <c r="R32737"/>
      <c r="S32737"/>
    </row>
    <row r="32738" spans="18:19" ht="15" customHeight="1">
      <c r="R32738"/>
      <c r="S32738"/>
    </row>
    <row r="32739" spans="18:19" ht="15" customHeight="1">
      <c r="R32739"/>
      <c r="S32739"/>
    </row>
    <row r="32740" spans="18:19" ht="15" customHeight="1">
      <c r="R32740"/>
      <c r="S32740"/>
    </row>
    <row r="32741" spans="18:19" ht="15" customHeight="1">
      <c r="R32741"/>
      <c r="S32741"/>
    </row>
    <row r="32742" spans="18:19" ht="15" customHeight="1">
      <c r="R32742"/>
      <c r="S32742"/>
    </row>
    <row r="32743" spans="18:19" ht="15" customHeight="1">
      <c r="R32743"/>
      <c r="S32743"/>
    </row>
    <row r="32744" spans="18:19" ht="15" customHeight="1">
      <c r="R32744"/>
      <c r="S32744"/>
    </row>
    <row r="32745" spans="18:19" ht="15" customHeight="1">
      <c r="R32745"/>
      <c r="S32745"/>
    </row>
    <row r="32746" spans="18:19" ht="15" customHeight="1">
      <c r="R32746"/>
      <c r="S32746"/>
    </row>
    <row r="32747" spans="18:19" ht="15" customHeight="1">
      <c r="R32747"/>
      <c r="S32747"/>
    </row>
    <row r="32748" spans="18:19" ht="15" customHeight="1">
      <c r="R32748"/>
      <c r="S32748"/>
    </row>
    <row r="32749" spans="18:19" ht="15" customHeight="1">
      <c r="R32749"/>
      <c r="S32749"/>
    </row>
    <row r="32750" spans="18:19" ht="15" customHeight="1">
      <c r="R32750"/>
      <c r="S32750"/>
    </row>
    <row r="32751" spans="18:19" ht="15" customHeight="1">
      <c r="R32751"/>
      <c r="S32751"/>
    </row>
    <row r="32752" spans="18:19" ht="15" customHeight="1">
      <c r="R32752"/>
      <c r="S32752"/>
    </row>
    <row r="32753" spans="18:19" ht="15" customHeight="1">
      <c r="R32753"/>
      <c r="S32753"/>
    </row>
    <row r="32754" spans="18:19" ht="15" customHeight="1">
      <c r="R32754"/>
      <c r="S32754"/>
    </row>
    <row r="32755" spans="18:19" ht="15" customHeight="1">
      <c r="R32755"/>
      <c r="S32755"/>
    </row>
    <row r="32756" spans="18:19" ht="15" customHeight="1">
      <c r="R32756"/>
      <c r="S32756"/>
    </row>
    <row r="32757" spans="18:19" ht="15" customHeight="1">
      <c r="R32757"/>
      <c r="S32757"/>
    </row>
    <row r="32758" spans="18:19" ht="15" customHeight="1">
      <c r="R32758"/>
      <c r="S32758"/>
    </row>
    <row r="32759" spans="18:19" ht="15" customHeight="1">
      <c r="R32759"/>
      <c r="S32759"/>
    </row>
    <row r="32760" spans="18:19" ht="15" customHeight="1">
      <c r="R32760"/>
      <c r="S32760"/>
    </row>
    <row r="32761" spans="18:19" ht="15" customHeight="1">
      <c r="R32761"/>
      <c r="S32761"/>
    </row>
    <row r="32762" spans="18:19" ht="15" customHeight="1">
      <c r="R32762"/>
      <c r="S32762"/>
    </row>
    <row r="32763" spans="18:19" ht="15" customHeight="1">
      <c r="R32763"/>
      <c r="S32763"/>
    </row>
    <row r="32764" spans="18:19" ht="15" customHeight="1">
      <c r="R32764"/>
      <c r="S32764"/>
    </row>
    <row r="32765" spans="18:19" ht="15" customHeight="1">
      <c r="R32765"/>
      <c r="S32765"/>
    </row>
    <row r="32766" spans="18:19" ht="15" customHeight="1">
      <c r="R32766"/>
      <c r="S32766"/>
    </row>
    <row r="32767" spans="18:19" ht="15" customHeight="1">
      <c r="R32767"/>
      <c r="S32767"/>
    </row>
    <row r="32768" spans="18:19" ht="15" customHeight="1">
      <c r="R32768"/>
      <c r="S32768"/>
    </row>
    <row r="32769" spans="18:19" ht="15" customHeight="1">
      <c r="R32769"/>
      <c r="S32769"/>
    </row>
    <row r="32770" spans="18:19" ht="15" customHeight="1">
      <c r="R32770"/>
      <c r="S32770"/>
    </row>
    <row r="32771" spans="18:19" ht="15" customHeight="1">
      <c r="R32771"/>
      <c r="S32771"/>
    </row>
    <row r="32772" spans="18:19" ht="15" customHeight="1">
      <c r="R32772"/>
      <c r="S32772"/>
    </row>
    <row r="32773" spans="18:19" ht="15" customHeight="1">
      <c r="R32773"/>
      <c r="S32773"/>
    </row>
    <row r="32774" spans="18:19" ht="15" customHeight="1">
      <c r="R32774"/>
      <c r="S32774"/>
    </row>
    <row r="32775" spans="18:19" ht="15" customHeight="1">
      <c r="R32775"/>
      <c r="S32775"/>
    </row>
    <row r="32776" spans="18:19" ht="15" customHeight="1">
      <c r="R32776"/>
      <c r="S32776"/>
    </row>
    <row r="32777" spans="18:19" ht="15" customHeight="1">
      <c r="R32777"/>
      <c r="S32777"/>
    </row>
    <row r="32778" spans="18:19" ht="15" customHeight="1">
      <c r="R32778"/>
      <c r="S32778"/>
    </row>
    <row r="32779" spans="18:19" ht="15" customHeight="1">
      <c r="R32779"/>
      <c r="S32779"/>
    </row>
    <row r="32780" spans="18:19" ht="15" customHeight="1">
      <c r="R32780"/>
      <c r="S32780"/>
    </row>
    <row r="32781" spans="18:19" ht="15" customHeight="1">
      <c r="R32781"/>
      <c r="S32781"/>
    </row>
    <row r="32782" spans="18:19" ht="15" customHeight="1">
      <c r="R32782"/>
      <c r="S32782"/>
    </row>
    <row r="32783" spans="18:19" ht="15" customHeight="1">
      <c r="R32783"/>
      <c r="S32783"/>
    </row>
    <row r="32784" spans="18:19" ht="15" customHeight="1">
      <c r="R32784"/>
      <c r="S32784"/>
    </row>
    <row r="32785" spans="18:19" ht="15" customHeight="1">
      <c r="R32785"/>
      <c r="S32785"/>
    </row>
    <row r="32786" spans="18:19" ht="15" customHeight="1">
      <c r="R32786"/>
      <c r="S32786"/>
    </row>
    <row r="32787" spans="18:19" ht="15" customHeight="1">
      <c r="R32787"/>
      <c r="S32787"/>
    </row>
    <row r="32788" spans="18:19" ht="15" customHeight="1">
      <c r="R32788"/>
      <c r="S32788"/>
    </row>
    <row r="32789" spans="18:19" ht="15" customHeight="1">
      <c r="R32789"/>
      <c r="S32789"/>
    </row>
    <row r="32790" spans="18:19" ht="15" customHeight="1">
      <c r="R32790"/>
      <c r="S32790"/>
    </row>
    <row r="32791" spans="18:19" ht="15" customHeight="1">
      <c r="R32791"/>
      <c r="S32791"/>
    </row>
    <row r="32792" spans="18:19" ht="15" customHeight="1">
      <c r="R32792"/>
      <c r="S32792"/>
    </row>
    <row r="32793" spans="18:19" ht="15" customHeight="1">
      <c r="R32793"/>
      <c r="S32793"/>
    </row>
    <row r="32794" spans="18:19" ht="15" customHeight="1">
      <c r="R32794"/>
      <c r="S32794"/>
    </row>
    <row r="32795" spans="18:19" ht="15" customHeight="1">
      <c r="R32795"/>
      <c r="S32795"/>
    </row>
    <row r="32796" spans="18:19" ht="15" customHeight="1">
      <c r="R32796"/>
      <c r="S32796"/>
    </row>
    <row r="32797" spans="18:19" ht="15" customHeight="1">
      <c r="R32797"/>
      <c r="S32797"/>
    </row>
    <row r="32798" spans="18:19" ht="15" customHeight="1">
      <c r="R32798"/>
      <c r="S32798"/>
    </row>
    <row r="32799" spans="18:19" ht="15" customHeight="1">
      <c r="R32799"/>
      <c r="S32799"/>
    </row>
    <row r="32800" spans="18:19" ht="15" customHeight="1">
      <c r="R32800"/>
      <c r="S32800"/>
    </row>
    <row r="32801" spans="18:19" ht="15" customHeight="1">
      <c r="R32801"/>
      <c r="S32801"/>
    </row>
    <row r="32802" spans="18:19" ht="15" customHeight="1">
      <c r="R32802"/>
      <c r="S32802"/>
    </row>
    <row r="32803" spans="18:19" ht="15" customHeight="1">
      <c r="R32803"/>
      <c r="S32803"/>
    </row>
    <row r="32804" spans="18:19" ht="15" customHeight="1">
      <c r="R32804"/>
      <c r="S32804"/>
    </row>
    <row r="32805" spans="18:19" ht="15" customHeight="1">
      <c r="R32805"/>
      <c r="S32805"/>
    </row>
    <row r="32806" spans="18:19" ht="15" customHeight="1">
      <c r="R32806"/>
      <c r="S32806"/>
    </row>
    <row r="32807" spans="18:19" ht="15" customHeight="1">
      <c r="R32807"/>
      <c r="S32807"/>
    </row>
    <row r="32808" spans="18:19" ht="15" customHeight="1">
      <c r="R32808"/>
      <c r="S32808"/>
    </row>
    <row r="32809" spans="18:19" ht="15" customHeight="1">
      <c r="R32809"/>
      <c r="S32809"/>
    </row>
    <row r="32810" spans="18:19" ht="15" customHeight="1">
      <c r="R32810"/>
      <c r="S32810"/>
    </row>
    <row r="32811" spans="18:19" ht="15" customHeight="1">
      <c r="R32811"/>
      <c r="S32811"/>
    </row>
    <row r="32812" spans="18:19" ht="15" customHeight="1">
      <c r="R32812"/>
      <c r="S32812"/>
    </row>
    <row r="32813" spans="18:19" ht="15" customHeight="1">
      <c r="R32813"/>
      <c r="S32813"/>
    </row>
    <row r="32814" spans="18:19" ht="15" customHeight="1">
      <c r="R32814"/>
      <c r="S32814"/>
    </row>
    <row r="32815" spans="18:19" ht="15" customHeight="1">
      <c r="R32815"/>
      <c r="S32815"/>
    </row>
    <row r="32816" spans="18:19" ht="15" customHeight="1">
      <c r="R32816"/>
      <c r="S32816"/>
    </row>
    <row r="32817" spans="18:19" ht="15" customHeight="1">
      <c r="R32817"/>
      <c r="S32817"/>
    </row>
    <row r="32818" spans="18:19" ht="15" customHeight="1">
      <c r="R32818"/>
      <c r="S32818"/>
    </row>
    <row r="32819" spans="18:19" ht="15" customHeight="1">
      <c r="R32819"/>
      <c r="S32819"/>
    </row>
    <row r="32820" spans="18:19" ht="15" customHeight="1">
      <c r="R32820"/>
      <c r="S32820"/>
    </row>
    <row r="32821" spans="18:19" ht="15" customHeight="1">
      <c r="R32821"/>
      <c r="S32821"/>
    </row>
    <row r="32822" spans="18:19" ht="15" customHeight="1">
      <c r="R32822"/>
      <c r="S32822"/>
    </row>
    <row r="32823" spans="18:19" ht="15" customHeight="1">
      <c r="R32823"/>
      <c r="S32823"/>
    </row>
    <row r="32824" spans="18:19" ht="15" customHeight="1">
      <c r="R32824"/>
      <c r="S32824"/>
    </row>
    <row r="32825" spans="18:19" ht="15" customHeight="1">
      <c r="R32825"/>
      <c r="S32825"/>
    </row>
    <row r="32826" spans="18:19" ht="15" customHeight="1">
      <c r="R32826"/>
      <c r="S32826"/>
    </row>
    <row r="32827" spans="18:19" ht="15" customHeight="1">
      <c r="R32827"/>
      <c r="S32827"/>
    </row>
    <row r="32828" spans="18:19" ht="15" customHeight="1">
      <c r="R32828"/>
      <c r="S32828"/>
    </row>
    <row r="32829" spans="18:19" ht="15" customHeight="1">
      <c r="R32829"/>
      <c r="S32829"/>
    </row>
    <row r="32830" spans="18:19" ht="15" customHeight="1">
      <c r="R32830"/>
      <c r="S32830"/>
    </row>
    <row r="32831" spans="18:19" ht="15" customHeight="1">
      <c r="R32831"/>
      <c r="S32831"/>
    </row>
    <row r="32832" spans="18:19" ht="15" customHeight="1">
      <c r="R32832"/>
      <c r="S32832"/>
    </row>
    <row r="32833" spans="18:19" ht="15" customHeight="1">
      <c r="R32833"/>
      <c r="S32833"/>
    </row>
    <row r="32834" spans="18:19" ht="15" customHeight="1">
      <c r="R32834"/>
      <c r="S32834"/>
    </row>
    <row r="32835" spans="18:19" ht="15" customHeight="1">
      <c r="R32835"/>
      <c r="S32835"/>
    </row>
    <row r="32836" spans="18:19" ht="15" customHeight="1">
      <c r="R32836"/>
      <c r="S32836"/>
    </row>
    <row r="32837" spans="18:19" ht="15" customHeight="1">
      <c r="R32837"/>
      <c r="S32837"/>
    </row>
    <row r="32838" spans="18:19" ht="15" customHeight="1">
      <c r="R32838"/>
      <c r="S32838"/>
    </row>
    <row r="32839" spans="18:19" ht="15" customHeight="1">
      <c r="R32839"/>
      <c r="S32839"/>
    </row>
    <row r="32840" spans="18:19" ht="15" customHeight="1">
      <c r="R32840"/>
      <c r="S32840"/>
    </row>
    <row r="32841" spans="18:19" ht="15" customHeight="1">
      <c r="R32841"/>
      <c r="S32841"/>
    </row>
    <row r="32842" spans="18:19" ht="15" customHeight="1">
      <c r="R32842"/>
      <c r="S32842"/>
    </row>
    <row r="32843" spans="18:19" ht="15" customHeight="1">
      <c r="R32843"/>
      <c r="S32843"/>
    </row>
    <row r="32844" spans="18:19" ht="15" customHeight="1">
      <c r="R32844"/>
      <c r="S32844"/>
    </row>
    <row r="32845" spans="18:19" ht="15" customHeight="1">
      <c r="R32845"/>
      <c r="S32845"/>
    </row>
    <row r="32846" spans="18:19" ht="15" customHeight="1">
      <c r="R32846"/>
      <c r="S32846"/>
    </row>
    <row r="32847" spans="18:19" ht="15" customHeight="1">
      <c r="R32847"/>
      <c r="S32847"/>
    </row>
    <row r="32848" spans="18:19" ht="15" customHeight="1">
      <c r="R32848"/>
      <c r="S32848"/>
    </row>
    <row r="32849" spans="18:19" ht="15" customHeight="1">
      <c r="R32849"/>
      <c r="S32849"/>
    </row>
    <row r="32850" spans="18:19" ht="15" customHeight="1">
      <c r="R32850"/>
      <c r="S32850"/>
    </row>
    <row r="32851" spans="18:19" ht="15" customHeight="1">
      <c r="R32851"/>
      <c r="S32851"/>
    </row>
    <row r="32852" spans="18:19" ht="15" customHeight="1">
      <c r="R32852"/>
      <c r="S32852"/>
    </row>
    <row r="32853" spans="18:19" ht="15" customHeight="1">
      <c r="R32853"/>
      <c r="S32853"/>
    </row>
    <row r="32854" spans="18:19" ht="15" customHeight="1">
      <c r="R32854"/>
      <c r="S32854"/>
    </row>
    <row r="32855" spans="18:19" ht="15" customHeight="1">
      <c r="R32855"/>
      <c r="S32855"/>
    </row>
    <row r="32856" spans="18:19" ht="15" customHeight="1">
      <c r="R32856"/>
      <c r="S32856"/>
    </row>
    <row r="32857" spans="18:19" ht="15" customHeight="1">
      <c r="R32857"/>
      <c r="S32857"/>
    </row>
    <row r="32858" spans="18:19" ht="15" customHeight="1">
      <c r="R32858"/>
      <c r="S32858"/>
    </row>
    <row r="32859" spans="18:19" ht="15" customHeight="1">
      <c r="R32859"/>
      <c r="S32859"/>
    </row>
    <row r="32860" spans="18:19" ht="15" customHeight="1">
      <c r="R32860"/>
      <c r="S32860"/>
    </row>
    <row r="32861" spans="18:19" ht="15" customHeight="1">
      <c r="R32861"/>
      <c r="S32861"/>
    </row>
    <row r="32862" spans="18:19" ht="15" customHeight="1">
      <c r="R32862"/>
      <c r="S32862"/>
    </row>
    <row r="32863" spans="18:19" ht="15" customHeight="1">
      <c r="R32863"/>
      <c r="S32863"/>
    </row>
    <row r="32864" spans="18:19" ht="15" customHeight="1">
      <c r="R32864"/>
      <c r="S32864"/>
    </row>
    <row r="32865" spans="18:19" ht="15" customHeight="1">
      <c r="R32865"/>
      <c r="S32865"/>
    </row>
    <row r="32866" spans="18:19" ht="15" customHeight="1">
      <c r="R32866"/>
      <c r="S32866"/>
    </row>
    <row r="32867" spans="18:19" ht="15" customHeight="1">
      <c r="R32867"/>
      <c r="S32867"/>
    </row>
    <row r="32868" spans="18:19" ht="15" customHeight="1">
      <c r="R32868"/>
      <c r="S32868"/>
    </row>
    <row r="32869" spans="18:19" ht="15" customHeight="1">
      <c r="R32869"/>
      <c r="S32869"/>
    </row>
    <row r="32870" spans="18:19" ht="15" customHeight="1">
      <c r="R32870"/>
      <c r="S32870"/>
    </row>
    <row r="32871" spans="18:19" ht="15" customHeight="1">
      <c r="R32871"/>
      <c r="S32871"/>
    </row>
    <row r="32872" spans="18:19" ht="15" customHeight="1">
      <c r="R32872"/>
      <c r="S32872"/>
    </row>
    <row r="32873" spans="18:19" ht="15" customHeight="1">
      <c r="R32873"/>
      <c r="S32873"/>
    </row>
    <row r="32874" spans="18:19" ht="15" customHeight="1">
      <c r="R32874"/>
      <c r="S32874"/>
    </row>
    <row r="32875" spans="18:19" ht="15" customHeight="1">
      <c r="R32875"/>
      <c r="S32875"/>
    </row>
    <row r="32876" spans="18:19" ht="15" customHeight="1">
      <c r="R32876"/>
      <c r="S32876"/>
    </row>
    <row r="32877" spans="18:19" ht="15" customHeight="1">
      <c r="R32877"/>
      <c r="S32877"/>
    </row>
    <row r="32878" spans="18:19" ht="15" customHeight="1">
      <c r="R32878"/>
      <c r="S32878"/>
    </row>
    <row r="32879" spans="18:19" ht="15" customHeight="1">
      <c r="R32879"/>
      <c r="S32879"/>
    </row>
    <row r="32880" spans="18:19" ht="15" customHeight="1">
      <c r="R32880"/>
      <c r="S32880"/>
    </row>
    <row r="32881" spans="18:19" ht="15" customHeight="1">
      <c r="R32881"/>
      <c r="S32881"/>
    </row>
    <row r="32882" spans="18:19" ht="15" customHeight="1">
      <c r="R32882"/>
      <c r="S32882"/>
    </row>
    <row r="32883" spans="18:19" ht="15" customHeight="1">
      <c r="R32883"/>
      <c r="S32883"/>
    </row>
    <row r="32884" spans="18:19" ht="15" customHeight="1">
      <c r="R32884"/>
      <c r="S32884"/>
    </row>
    <row r="32885" spans="18:19" ht="15" customHeight="1">
      <c r="R32885"/>
      <c r="S32885"/>
    </row>
    <row r="32886" spans="18:19" ht="15" customHeight="1">
      <c r="R32886"/>
      <c r="S32886"/>
    </row>
    <row r="32887" spans="18:19" ht="15" customHeight="1">
      <c r="R32887"/>
      <c r="S32887"/>
    </row>
    <row r="32888" spans="18:19" ht="15" customHeight="1">
      <c r="R32888"/>
      <c r="S32888"/>
    </row>
    <row r="32889" spans="18:19" ht="15" customHeight="1">
      <c r="R32889"/>
      <c r="S32889"/>
    </row>
    <row r="32890" spans="18:19" ht="15" customHeight="1">
      <c r="R32890"/>
      <c r="S32890"/>
    </row>
    <row r="32891" spans="18:19" ht="15" customHeight="1">
      <c r="R32891"/>
      <c r="S32891"/>
    </row>
    <row r="32892" spans="18:19" ht="15" customHeight="1">
      <c r="R32892"/>
      <c r="S32892"/>
    </row>
    <row r="32893" spans="18:19" ht="15" customHeight="1">
      <c r="R32893"/>
      <c r="S32893"/>
    </row>
    <row r="32894" spans="18:19" ht="15" customHeight="1">
      <c r="R32894"/>
      <c r="S32894"/>
    </row>
    <row r="32895" spans="18:19" ht="15" customHeight="1">
      <c r="R32895"/>
      <c r="S32895"/>
    </row>
    <row r="32896" spans="18:19" ht="15" customHeight="1">
      <c r="R32896"/>
      <c r="S32896"/>
    </row>
    <row r="32897" spans="18:19" ht="15" customHeight="1">
      <c r="R32897"/>
      <c r="S32897"/>
    </row>
    <row r="32898" spans="18:19" ht="15" customHeight="1">
      <c r="R32898"/>
      <c r="S32898"/>
    </row>
    <row r="32899" spans="18:19" ht="15" customHeight="1">
      <c r="R32899"/>
      <c r="S32899"/>
    </row>
    <row r="32900" spans="18:19" ht="15" customHeight="1">
      <c r="R32900"/>
      <c r="S32900"/>
    </row>
    <row r="32901" spans="18:19" ht="15" customHeight="1">
      <c r="R32901"/>
      <c r="S32901"/>
    </row>
    <row r="32902" spans="18:19" ht="15" customHeight="1">
      <c r="R32902"/>
      <c r="S32902"/>
    </row>
    <row r="32903" spans="18:19" ht="15" customHeight="1">
      <c r="R32903"/>
      <c r="S32903"/>
    </row>
    <row r="32904" spans="18:19" ht="15" customHeight="1">
      <c r="R32904"/>
      <c r="S32904"/>
    </row>
    <row r="32905" spans="18:19" ht="15" customHeight="1">
      <c r="R32905"/>
      <c r="S32905"/>
    </row>
    <row r="32906" spans="18:19" ht="15" customHeight="1">
      <c r="R32906"/>
      <c r="S32906"/>
    </row>
    <row r="32907" spans="18:19" ht="15" customHeight="1">
      <c r="R32907"/>
      <c r="S32907"/>
    </row>
    <row r="32908" spans="18:19" ht="15" customHeight="1">
      <c r="R32908"/>
      <c r="S32908"/>
    </row>
    <row r="32909" spans="18:19" ht="15" customHeight="1">
      <c r="R32909"/>
      <c r="S32909"/>
    </row>
    <row r="32910" spans="18:19" ht="15" customHeight="1">
      <c r="R32910"/>
      <c r="S32910"/>
    </row>
    <row r="32911" spans="18:19" ht="15" customHeight="1">
      <c r="R32911"/>
      <c r="S32911"/>
    </row>
    <row r="32912" spans="18:19" ht="15" customHeight="1">
      <c r="R32912"/>
      <c r="S32912"/>
    </row>
    <row r="32913" spans="18:19" ht="15" customHeight="1">
      <c r="R32913"/>
      <c r="S32913"/>
    </row>
    <row r="32914" spans="18:19" ht="15" customHeight="1">
      <c r="R32914"/>
      <c r="S32914"/>
    </row>
    <row r="32915" spans="18:19" ht="15" customHeight="1">
      <c r="R32915"/>
      <c r="S32915"/>
    </row>
    <row r="32916" spans="18:19" ht="15" customHeight="1">
      <c r="R32916"/>
      <c r="S32916"/>
    </row>
    <row r="32917" spans="18:19" ht="15" customHeight="1">
      <c r="R32917"/>
      <c r="S32917"/>
    </row>
    <row r="32918" spans="18:19" ht="15" customHeight="1">
      <c r="R32918"/>
      <c r="S32918"/>
    </row>
    <row r="32919" spans="18:19" ht="15" customHeight="1">
      <c r="R32919"/>
      <c r="S32919"/>
    </row>
    <row r="32920" spans="18:19" ht="15" customHeight="1">
      <c r="R32920"/>
      <c r="S32920"/>
    </row>
    <row r="32921" spans="18:19" ht="15" customHeight="1">
      <c r="R32921"/>
      <c r="S32921"/>
    </row>
    <row r="32922" spans="18:19" ht="15" customHeight="1">
      <c r="R32922"/>
      <c r="S32922"/>
    </row>
    <row r="32923" spans="18:19" ht="15" customHeight="1">
      <c r="R32923"/>
      <c r="S32923"/>
    </row>
    <row r="32924" spans="18:19" ht="15" customHeight="1">
      <c r="R32924"/>
      <c r="S32924"/>
    </row>
    <row r="32925" spans="18:19" ht="15" customHeight="1">
      <c r="R32925"/>
      <c r="S32925"/>
    </row>
    <row r="32926" spans="18:19" ht="15" customHeight="1">
      <c r="R32926"/>
      <c r="S32926"/>
    </row>
    <row r="32927" spans="18:19" ht="15" customHeight="1">
      <c r="R32927"/>
      <c r="S32927"/>
    </row>
    <row r="32928" spans="18:19" ht="15" customHeight="1">
      <c r="R32928"/>
      <c r="S32928"/>
    </row>
    <row r="32929" spans="18:19" ht="15" customHeight="1">
      <c r="R32929"/>
      <c r="S32929"/>
    </row>
    <row r="32930" spans="18:19" ht="15" customHeight="1">
      <c r="R32930"/>
      <c r="S32930"/>
    </row>
    <row r="32931" spans="18:19" ht="15" customHeight="1">
      <c r="R32931"/>
      <c r="S32931"/>
    </row>
    <row r="32932" spans="18:19" ht="15" customHeight="1">
      <c r="R32932"/>
      <c r="S32932"/>
    </row>
    <row r="32933" spans="18:19" ht="15" customHeight="1">
      <c r="R32933"/>
      <c r="S32933"/>
    </row>
    <row r="32934" spans="18:19" ht="15" customHeight="1">
      <c r="R32934"/>
      <c r="S32934"/>
    </row>
    <row r="32935" spans="18:19" ht="15" customHeight="1">
      <c r="R32935"/>
      <c r="S32935"/>
    </row>
    <row r="32936" spans="18:19" ht="15" customHeight="1">
      <c r="R32936"/>
      <c r="S32936"/>
    </row>
    <row r="32937" spans="18:19" ht="15" customHeight="1">
      <c r="R32937"/>
      <c r="S32937"/>
    </row>
    <row r="32938" spans="18:19" ht="15" customHeight="1">
      <c r="R32938"/>
      <c r="S32938"/>
    </row>
    <row r="32939" spans="18:19" ht="15" customHeight="1">
      <c r="R32939"/>
      <c r="S32939"/>
    </row>
    <row r="32940" spans="18:19" ht="15" customHeight="1">
      <c r="R32940"/>
      <c r="S32940"/>
    </row>
    <row r="32941" spans="18:19" ht="15" customHeight="1">
      <c r="R32941"/>
      <c r="S32941"/>
    </row>
    <row r="32942" spans="18:19" ht="15" customHeight="1">
      <c r="R32942"/>
      <c r="S32942"/>
    </row>
    <row r="32943" spans="18:19" ht="15" customHeight="1">
      <c r="R32943"/>
      <c r="S32943"/>
    </row>
    <row r="32944" spans="18:19" ht="15" customHeight="1">
      <c r="R32944"/>
      <c r="S32944"/>
    </row>
    <row r="32945" spans="18:19" ht="15" customHeight="1">
      <c r="R32945"/>
      <c r="S32945"/>
    </row>
    <row r="32946" spans="18:19" ht="15" customHeight="1">
      <c r="R32946"/>
      <c r="S32946"/>
    </row>
    <row r="32947" spans="18:19" ht="15" customHeight="1">
      <c r="R32947"/>
      <c r="S32947"/>
    </row>
    <row r="32948" spans="18:19" ht="15" customHeight="1">
      <c r="R32948"/>
      <c r="S32948"/>
    </row>
    <row r="32949" spans="18:19" ht="15" customHeight="1">
      <c r="R32949"/>
      <c r="S32949"/>
    </row>
    <row r="32950" spans="18:19" ht="15" customHeight="1">
      <c r="R32950"/>
      <c r="S32950"/>
    </row>
    <row r="32951" spans="18:19" ht="15" customHeight="1">
      <c r="R32951"/>
      <c r="S32951"/>
    </row>
    <row r="32952" spans="18:19" ht="15" customHeight="1">
      <c r="R32952"/>
      <c r="S32952"/>
    </row>
    <row r="32953" spans="18:19" ht="15" customHeight="1">
      <c r="R32953"/>
      <c r="S32953"/>
    </row>
    <row r="32954" spans="18:19" ht="15" customHeight="1">
      <c r="R32954"/>
      <c r="S32954"/>
    </row>
    <row r="32955" spans="18:19" ht="15" customHeight="1">
      <c r="R32955"/>
      <c r="S32955"/>
    </row>
    <row r="32956" spans="18:19" ht="15" customHeight="1">
      <c r="R32956"/>
      <c r="S32956"/>
    </row>
    <row r="32957" spans="18:19" ht="15" customHeight="1">
      <c r="R32957"/>
      <c r="S32957"/>
    </row>
    <row r="32958" spans="18:19" ht="15" customHeight="1">
      <c r="R32958"/>
      <c r="S32958"/>
    </row>
    <row r="32959" spans="18:19" ht="15" customHeight="1">
      <c r="R32959"/>
      <c r="S32959"/>
    </row>
    <row r="32960" spans="18:19" ht="15" customHeight="1">
      <c r="R32960"/>
      <c r="S32960"/>
    </row>
    <row r="32961" spans="18:19" ht="15" customHeight="1">
      <c r="R32961"/>
      <c r="S32961"/>
    </row>
    <row r="32962" spans="18:19" ht="15" customHeight="1">
      <c r="R32962"/>
      <c r="S32962"/>
    </row>
    <row r="32963" spans="18:19" ht="15" customHeight="1">
      <c r="R32963"/>
      <c r="S32963"/>
    </row>
    <row r="32964" spans="18:19" ht="15" customHeight="1">
      <c r="R32964"/>
      <c r="S32964"/>
    </row>
    <row r="32965" spans="18:19" ht="15" customHeight="1">
      <c r="R32965"/>
      <c r="S32965"/>
    </row>
    <row r="32966" spans="18:19" ht="15" customHeight="1">
      <c r="R32966"/>
      <c r="S32966"/>
    </row>
    <row r="32967" spans="18:19" ht="15" customHeight="1">
      <c r="R32967"/>
      <c r="S32967"/>
    </row>
    <row r="32968" spans="18:19" ht="15" customHeight="1">
      <c r="R32968"/>
      <c r="S32968"/>
    </row>
    <row r="32969" spans="18:19" ht="15" customHeight="1">
      <c r="R32969"/>
      <c r="S32969"/>
    </row>
    <row r="32970" spans="18:19" ht="15" customHeight="1">
      <c r="R32970"/>
      <c r="S32970"/>
    </row>
    <row r="32971" spans="18:19" ht="15" customHeight="1">
      <c r="R32971"/>
      <c r="S32971"/>
    </row>
    <row r="32972" spans="18:19" ht="15" customHeight="1">
      <c r="R32972"/>
      <c r="S32972"/>
    </row>
    <row r="32973" spans="18:19" ht="15" customHeight="1">
      <c r="R32973"/>
      <c r="S32973"/>
    </row>
    <row r="32974" spans="18:19" ht="15" customHeight="1">
      <c r="R32974"/>
      <c r="S32974"/>
    </row>
    <row r="32975" spans="18:19" ht="15" customHeight="1">
      <c r="R32975"/>
      <c r="S32975"/>
    </row>
    <row r="32976" spans="18:19" ht="15" customHeight="1">
      <c r="R32976"/>
      <c r="S32976"/>
    </row>
    <row r="32977" spans="18:19" ht="15" customHeight="1">
      <c r="R32977"/>
      <c r="S32977"/>
    </row>
    <row r="32978" spans="18:19" ht="15" customHeight="1">
      <c r="R32978"/>
      <c r="S32978"/>
    </row>
    <row r="32979" spans="18:19" ht="15" customHeight="1">
      <c r="R32979"/>
      <c r="S32979"/>
    </row>
    <row r="32980" spans="18:19" ht="15" customHeight="1">
      <c r="R32980"/>
      <c r="S32980"/>
    </row>
    <row r="32981" spans="18:19" ht="15" customHeight="1">
      <c r="R32981"/>
      <c r="S32981"/>
    </row>
    <row r="32982" spans="18:19" ht="15" customHeight="1">
      <c r="R32982"/>
      <c r="S32982"/>
    </row>
    <row r="32983" spans="18:19" ht="15" customHeight="1">
      <c r="R32983"/>
      <c r="S32983"/>
    </row>
    <row r="32984" spans="18:19" ht="15" customHeight="1">
      <c r="R32984"/>
      <c r="S32984"/>
    </row>
    <row r="32985" spans="18:19" ht="15" customHeight="1">
      <c r="R32985"/>
      <c r="S32985"/>
    </row>
    <row r="32986" spans="18:19" ht="15" customHeight="1">
      <c r="R32986"/>
      <c r="S32986"/>
    </row>
    <row r="32987" spans="18:19" ht="15" customHeight="1">
      <c r="R32987"/>
      <c r="S32987"/>
    </row>
    <row r="32988" spans="18:19" ht="15" customHeight="1">
      <c r="R32988"/>
      <c r="S32988"/>
    </row>
    <row r="32989" spans="18:19" ht="15" customHeight="1">
      <c r="R32989"/>
      <c r="S32989"/>
    </row>
    <row r="32990" spans="18:19" ht="15" customHeight="1">
      <c r="R32990"/>
      <c r="S32990"/>
    </row>
    <row r="32991" spans="18:19" ht="15" customHeight="1">
      <c r="R32991"/>
      <c r="S32991"/>
    </row>
    <row r="32992" spans="18:19" ht="15" customHeight="1">
      <c r="R32992"/>
      <c r="S32992"/>
    </row>
    <row r="32993" spans="18:19" ht="15" customHeight="1">
      <c r="R32993"/>
      <c r="S32993"/>
    </row>
    <row r="32994" spans="18:19" ht="15" customHeight="1">
      <c r="R32994"/>
      <c r="S32994"/>
    </row>
    <row r="32995" spans="18:19" ht="15" customHeight="1">
      <c r="R32995"/>
      <c r="S32995"/>
    </row>
    <row r="32996" spans="18:19" ht="15" customHeight="1">
      <c r="R32996"/>
      <c r="S32996"/>
    </row>
    <row r="32997" spans="18:19" ht="15" customHeight="1">
      <c r="R32997"/>
      <c r="S32997"/>
    </row>
    <row r="32998" spans="18:19" ht="15" customHeight="1">
      <c r="R32998"/>
      <c r="S32998"/>
    </row>
    <row r="32999" spans="18:19" ht="15" customHeight="1">
      <c r="R32999"/>
      <c r="S32999"/>
    </row>
    <row r="33000" spans="18:19" ht="15" customHeight="1">
      <c r="R33000"/>
      <c r="S33000"/>
    </row>
    <row r="33001" spans="18:19" ht="15" customHeight="1">
      <c r="R33001"/>
      <c r="S33001"/>
    </row>
    <row r="33002" spans="18:19" ht="15" customHeight="1">
      <c r="R33002"/>
      <c r="S33002"/>
    </row>
    <row r="33003" spans="18:19" ht="15" customHeight="1">
      <c r="R33003"/>
      <c r="S33003"/>
    </row>
    <row r="33004" spans="18:19" ht="15" customHeight="1">
      <c r="R33004"/>
      <c r="S33004"/>
    </row>
    <row r="33005" spans="18:19" ht="15" customHeight="1">
      <c r="R33005"/>
      <c r="S33005"/>
    </row>
    <row r="33006" spans="18:19" ht="15" customHeight="1">
      <c r="R33006"/>
      <c r="S33006"/>
    </row>
    <row r="33007" spans="18:19" ht="15" customHeight="1">
      <c r="R33007"/>
      <c r="S33007"/>
    </row>
    <row r="33008" spans="18:19" ht="15" customHeight="1">
      <c r="R33008"/>
      <c r="S33008"/>
    </row>
    <row r="33009" spans="18:19" ht="15" customHeight="1">
      <c r="R33009"/>
      <c r="S33009"/>
    </row>
    <row r="33010" spans="18:19" ht="15" customHeight="1">
      <c r="R33010"/>
      <c r="S33010"/>
    </row>
    <row r="33011" spans="18:19" ht="15" customHeight="1">
      <c r="R33011"/>
      <c r="S33011"/>
    </row>
    <row r="33012" spans="18:19" ht="15" customHeight="1">
      <c r="R33012"/>
      <c r="S33012"/>
    </row>
    <row r="33013" spans="18:19" ht="15" customHeight="1">
      <c r="R33013"/>
      <c r="S33013"/>
    </row>
    <row r="33014" spans="18:19" ht="15" customHeight="1">
      <c r="R33014"/>
      <c r="S33014"/>
    </row>
    <row r="33015" spans="18:19" ht="15" customHeight="1">
      <c r="R33015"/>
      <c r="S33015"/>
    </row>
    <row r="33016" spans="18:19" ht="15" customHeight="1">
      <c r="R33016"/>
      <c r="S33016"/>
    </row>
    <row r="33017" spans="18:19" ht="15" customHeight="1">
      <c r="R33017"/>
      <c r="S33017"/>
    </row>
    <row r="33018" spans="18:19" ht="15" customHeight="1">
      <c r="R33018"/>
      <c r="S33018"/>
    </row>
    <row r="33019" spans="18:19" ht="15" customHeight="1">
      <c r="R33019"/>
      <c r="S33019"/>
    </row>
    <row r="33020" spans="18:19" ht="15" customHeight="1">
      <c r="R33020"/>
      <c r="S33020"/>
    </row>
    <row r="33021" spans="18:19" ht="15" customHeight="1">
      <c r="R33021"/>
      <c r="S33021"/>
    </row>
    <row r="33022" spans="18:19" ht="15" customHeight="1">
      <c r="R33022"/>
      <c r="S33022"/>
    </row>
    <row r="33023" spans="18:19" ht="15" customHeight="1">
      <c r="R33023"/>
      <c r="S33023"/>
    </row>
    <row r="33024" spans="18:19" ht="15" customHeight="1">
      <c r="R33024"/>
      <c r="S33024"/>
    </row>
    <row r="33025" spans="18:19" ht="15" customHeight="1">
      <c r="R33025"/>
      <c r="S33025"/>
    </row>
    <row r="33026" spans="18:19" ht="15" customHeight="1">
      <c r="R33026"/>
      <c r="S33026"/>
    </row>
    <row r="33027" spans="18:19" ht="15" customHeight="1">
      <c r="R33027"/>
      <c r="S33027"/>
    </row>
    <row r="33028" spans="18:19" ht="15" customHeight="1">
      <c r="R33028"/>
      <c r="S33028"/>
    </row>
    <row r="33029" spans="18:19" ht="15" customHeight="1">
      <c r="R33029"/>
      <c r="S33029"/>
    </row>
    <row r="33030" spans="18:19" ht="15" customHeight="1">
      <c r="R33030"/>
      <c r="S33030"/>
    </row>
    <row r="33031" spans="18:19" ht="15" customHeight="1">
      <c r="R33031"/>
      <c r="S33031"/>
    </row>
    <row r="33032" spans="18:19" ht="15" customHeight="1">
      <c r="R33032"/>
      <c r="S33032"/>
    </row>
    <row r="33033" spans="18:19" ht="15" customHeight="1">
      <c r="R33033"/>
      <c r="S33033"/>
    </row>
    <row r="33034" spans="18:19" ht="15" customHeight="1">
      <c r="R33034"/>
      <c r="S33034"/>
    </row>
    <row r="33035" spans="18:19" ht="15" customHeight="1">
      <c r="R33035"/>
      <c r="S33035"/>
    </row>
    <row r="33036" spans="18:19" ht="15" customHeight="1">
      <c r="R33036"/>
      <c r="S33036"/>
    </row>
    <row r="33037" spans="18:19" ht="15" customHeight="1">
      <c r="R33037"/>
      <c r="S33037"/>
    </row>
    <row r="33038" spans="18:19" ht="15" customHeight="1">
      <c r="R33038"/>
      <c r="S33038"/>
    </row>
    <row r="33039" spans="18:19" ht="15" customHeight="1">
      <c r="R33039"/>
      <c r="S33039"/>
    </row>
    <row r="33040" spans="18:19" ht="15" customHeight="1">
      <c r="R33040"/>
      <c r="S33040"/>
    </row>
    <row r="33041" spans="18:19" ht="15" customHeight="1">
      <c r="R33041"/>
      <c r="S33041"/>
    </row>
    <row r="33042" spans="18:19" ht="15" customHeight="1">
      <c r="R33042"/>
      <c r="S33042"/>
    </row>
    <row r="33043" spans="18:19" ht="15" customHeight="1">
      <c r="R33043"/>
      <c r="S33043"/>
    </row>
    <row r="33044" spans="18:19" ht="15" customHeight="1">
      <c r="R33044"/>
      <c r="S33044"/>
    </row>
    <row r="33045" spans="18:19" ht="15" customHeight="1">
      <c r="R33045"/>
      <c r="S33045"/>
    </row>
    <row r="33046" spans="18:19" ht="15" customHeight="1">
      <c r="R33046"/>
      <c r="S33046"/>
    </row>
    <row r="33047" spans="18:19" ht="15" customHeight="1">
      <c r="R33047"/>
      <c r="S33047"/>
    </row>
    <row r="33048" spans="18:19" ht="15" customHeight="1">
      <c r="R33048"/>
      <c r="S33048"/>
    </row>
    <row r="33049" spans="18:19" ht="15" customHeight="1">
      <c r="R33049"/>
      <c r="S33049"/>
    </row>
    <row r="33050" spans="18:19" ht="15" customHeight="1">
      <c r="R33050"/>
      <c r="S33050"/>
    </row>
    <row r="33051" spans="18:19" ht="15" customHeight="1">
      <c r="R33051"/>
      <c r="S33051"/>
    </row>
    <row r="33052" spans="18:19" ht="15" customHeight="1">
      <c r="R33052"/>
      <c r="S33052"/>
    </row>
    <row r="33053" spans="18:19" ht="15" customHeight="1">
      <c r="R33053"/>
      <c r="S33053"/>
    </row>
    <row r="33054" spans="18:19" ht="15" customHeight="1">
      <c r="R33054"/>
      <c r="S33054"/>
    </row>
    <row r="33055" spans="18:19" ht="15" customHeight="1">
      <c r="R33055"/>
      <c r="S33055"/>
    </row>
    <row r="33056" spans="18:19" ht="15" customHeight="1">
      <c r="R33056"/>
      <c r="S33056"/>
    </row>
    <row r="33057" spans="18:19" ht="15" customHeight="1">
      <c r="R33057"/>
      <c r="S33057"/>
    </row>
    <row r="33058" spans="18:19" ht="15" customHeight="1">
      <c r="R33058"/>
      <c r="S33058"/>
    </row>
    <row r="33059" spans="18:19" ht="15" customHeight="1">
      <c r="R33059"/>
      <c r="S33059"/>
    </row>
    <row r="33060" spans="18:19" ht="15" customHeight="1">
      <c r="R33060"/>
      <c r="S33060"/>
    </row>
    <row r="33061" spans="18:19" ht="15" customHeight="1">
      <c r="R33061"/>
      <c r="S33061"/>
    </row>
    <row r="33062" spans="18:19" ht="15" customHeight="1">
      <c r="R33062"/>
      <c r="S33062"/>
    </row>
    <row r="33063" spans="18:19" ht="15" customHeight="1">
      <c r="R33063"/>
      <c r="S33063"/>
    </row>
    <row r="33064" spans="18:19" ht="15" customHeight="1">
      <c r="R33064"/>
      <c r="S33064"/>
    </row>
    <row r="33065" spans="18:19" ht="15" customHeight="1">
      <c r="R33065"/>
      <c r="S33065"/>
    </row>
    <row r="33066" spans="18:19" ht="15" customHeight="1">
      <c r="R33066"/>
      <c r="S33066"/>
    </row>
    <row r="33067" spans="18:19" ht="15" customHeight="1">
      <c r="R33067"/>
      <c r="S33067"/>
    </row>
    <row r="33068" spans="18:19" ht="15" customHeight="1">
      <c r="R33068"/>
      <c r="S33068"/>
    </row>
    <row r="33069" spans="18:19" ht="15" customHeight="1">
      <c r="R33069"/>
      <c r="S33069"/>
    </row>
    <row r="33070" spans="18:19" ht="15" customHeight="1">
      <c r="R33070"/>
      <c r="S33070"/>
    </row>
    <row r="33071" spans="18:19" ht="15" customHeight="1">
      <c r="R33071"/>
      <c r="S33071"/>
    </row>
    <row r="33072" spans="18:19" ht="15" customHeight="1">
      <c r="R33072"/>
      <c r="S33072"/>
    </row>
    <row r="33073" spans="18:19" ht="15" customHeight="1">
      <c r="R33073"/>
      <c r="S33073"/>
    </row>
    <row r="33074" spans="18:19" ht="15" customHeight="1">
      <c r="R33074"/>
      <c r="S33074"/>
    </row>
    <row r="33075" spans="18:19" ht="15" customHeight="1">
      <c r="R33075"/>
      <c r="S33075"/>
    </row>
    <row r="33076" spans="18:19" ht="15" customHeight="1">
      <c r="R33076"/>
      <c r="S33076"/>
    </row>
    <row r="33077" spans="18:19" ht="15" customHeight="1">
      <c r="R33077"/>
      <c r="S33077"/>
    </row>
    <row r="33078" spans="18:19" ht="15" customHeight="1">
      <c r="R33078"/>
      <c r="S33078"/>
    </row>
    <row r="33079" spans="18:19" ht="15" customHeight="1">
      <c r="R33079"/>
      <c r="S33079"/>
    </row>
    <row r="33080" spans="18:19" ht="15" customHeight="1">
      <c r="R33080"/>
      <c r="S33080"/>
    </row>
    <row r="33081" spans="18:19" ht="15" customHeight="1">
      <c r="R33081"/>
      <c r="S33081"/>
    </row>
    <row r="33082" spans="18:19" ht="15" customHeight="1">
      <c r="R33082"/>
      <c r="S33082"/>
    </row>
    <row r="33083" spans="18:19" ht="15" customHeight="1">
      <c r="R33083"/>
      <c r="S33083"/>
    </row>
    <row r="33084" spans="18:19" ht="15" customHeight="1">
      <c r="R33084"/>
      <c r="S33084"/>
    </row>
    <row r="33085" spans="18:19" ht="15" customHeight="1">
      <c r="R33085"/>
      <c r="S33085"/>
    </row>
    <row r="33086" spans="18:19" ht="15" customHeight="1">
      <c r="R33086"/>
      <c r="S33086"/>
    </row>
    <row r="33087" spans="18:19" ht="15" customHeight="1">
      <c r="R33087"/>
      <c r="S33087"/>
    </row>
    <row r="33088" spans="18:19" ht="15" customHeight="1">
      <c r="R33088"/>
      <c r="S33088"/>
    </row>
    <row r="33089" spans="18:19" ht="15" customHeight="1">
      <c r="R33089"/>
      <c r="S33089"/>
    </row>
    <row r="33090" spans="18:19" ht="15" customHeight="1">
      <c r="R33090"/>
      <c r="S33090"/>
    </row>
    <row r="33091" spans="18:19" ht="15" customHeight="1">
      <c r="R33091"/>
      <c r="S33091"/>
    </row>
    <row r="33092" spans="18:19" ht="15" customHeight="1">
      <c r="R33092"/>
      <c r="S33092"/>
    </row>
    <row r="33093" spans="18:19" ht="15" customHeight="1">
      <c r="R33093"/>
      <c r="S33093"/>
    </row>
    <row r="33094" spans="18:19" ht="15" customHeight="1">
      <c r="R33094"/>
      <c r="S33094"/>
    </row>
    <row r="33095" spans="18:19" ht="15" customHeight="1">
      <c r="R33095"/>
      <c r="S33095"/>
    </row>
    <row r="33096" spans="18:19" ht="15" customHeight="1">
      <c r="R33096"/>
      <c r="S33096"/>
    </row>
    <row r="33097" spans="18:19" ht="15" customHeight="1">
      <c r="R33097"/>
      <c r="S33097"/>
    </row>
    <row r="33098" spans="18:19" ht="15" customHeight="1">
      <c r="R33098"/>
      <c r="S33098"/>
    </row>
    <row r="33099" spans="18:19" ht="15" customHeight="1">
      <c r="R33099"/>
      <c r="S33099"/>
    </row>
    <row r="33100" spans="18:19" ht="15" customHeight="1">
      <c r="R33100"/>
      <c r="S33100"/>
    </row>
    <row r="33101" spans="18:19" ht="15" customHeight="1">
      <c r="R33101"/>
      <c r="S33101"/>
    </row>
    <row r="33102" spans="18:19" ht="15" customHeight="1">
      <c r="R33102"/>
      <c r="S33102"/>
    </row>
    <row r="33103" spans="18:19" ht="15" customHeight="1">
      <c r="R33103"/>
      <c r="S33103"/>
    </row>
    <row r="33104" spans="18:19" ht="15" customHeight="1">
      <c r="R33104"/>
      <c r="S33104"/>
    </row>
    <row r="33105" spans="18:19" ht="15" customHeight="1">
      <c r="R33105"/>
      <c r="S33105"/>
    </row>
    <row r="33106" spans="18:19" ht="15" customHeight="1">
      <c r="R33106"/>
      <c r="S33106"/>
    </row>
    <row r="33107" spans="18:19" ht="15" customHeight="1">
      <c r="R33107"/>
      <c r="S33107"/>
    </row>
    <row r="33108" spans="18:19" ht="15" customHeight="1">
      <c r="R33108"/>
      <c r="S33108"/>
    </row>
    <row r="33109" spans="18:19" ht="15" customHeight="1">
      <c r="R33109"/>
      <c r="S33109"/>
    </row>
    <row r="33110" spans="18:19" ht="15" customHeight="1">
      <c r="R33110"/>
      <c r="S33110"/>
    </row>
    <row r="33111" spans="18:19" ht="15" customHeight="1">
      <c r="R33111"/>
      <c r="S33111"/>
    </row>
    <row r="33112" spans="18:19" ht="15" customHeight="1">
      <c r="R33112"/>
      <c r="S33112"/>
    </row>
    <row r="33113" spans="18:19" ht="15" customHeight="1">
      <c r="R33113"/>
      <c r="S33113"/>
    </row>
    <row r="33114" spans="18:19" ht="15" customHeight="1">
      <c r="R33114"/>
      <c r="S33114"/>
    </row>
    <row r="33115" spans="18:19" ht="15" customHeight="1">
      <c r="R33115"/>
      <c r="S33115"/>
    </row>
    <row r="33116" spans="18:19" ht="15" customHeight="1">
      <c r="R33116"/>
      <c r="S33116"/>
    </row>
    <row r="33117" spans="18:19" ht="15" customHeight="1">
      <c r="R33117"/>
      <c r="S33117"/>
    </row>
    <row r="33118" spans="18:19" ht="15" customHeight="1">
      <c r="R33118"/>
      <c r="S33118"/>
    </row>
    <row r="33119" spans="18:19" ht="15" customHeight="1">
      <c r="R33119"/>
      <c r="S33119"/>
    </row>
    <row r="33120" spans="18:19" ht="15" customHeight="1">
      <c r="R33120"/>
      <c r="S33120"/>
    </row>
    <row r="33121" spans="18:19" ht="15" customHeight="1">
      <c r="R33121"/>
      <c r="S33121"/>
    </row>
    <row r="33122" spans="18:19" ht="15" customHeight="1">
      <c r="R33122"/>
      <c r="S33122"/>
    </row>
    <row r="33123" spans="18:19" ht="15" customHeight="1">
      <c r="R33123"/>
      <c r="S33123"/>
    </row>
    <row r="33124" spans="18:19" ht="15" customHeight="1">
      <c r="R33124"/>
      <c r="S33124"/>
    </row>
    <row r="33125" spans="18:19" ht="15" customHeight="1">
      <c r="R33125"/>
      <c r="S33125"/>
    </row>
    <row r="33126" spans="18:19" ht="15" customHeight="1">
      <c r="R33126"/>
      <c r="S33126"/>
    </row>
    <row r="33127" spans="18:19" ht="15" customHeight="1">
      <c r="R33127"/>
      <c r="S33127"/>
    </row>
    <row r="33128" spans="18:19" ht="15" customHeight="1">
      <c r="R33128"/>
      <c r="S33128"/>
    </row>
    <row r="33129" spans="18:19" ht="15" customHeight="1">
      <c r="R33129"/>
      <c r="S33129"/>
    </row>
    <row r="33130" spans="18:19" ht="15" customHeight="1">
      <c r="R33130"/>
      <c r="S33130"/>
    </row>
    <row r="33131" spans="18:19" ht="15" customHeight="1">
      <c r="R33131"/>
      <c r="S33131"/>
    </row>
    <row r="33132" spans="18:19" ht="15" customHeight="1">
      <c r="R33132"/>
      <c r="S33132"/>
    </row>
    <row r="33133" spans="18:19" ht="15" customHeight="1">
      <c r="R33133"/>
      <c r="S33133"/>
    </row>
    <row r="33134" spans="18:19" ht="15" customHeight="1">
      <c r="R33134"/>
      <c r="S33134"/>
    </row>
    <row r="33135" spans="18:19" ht="15" customHeight="1">
      <c r="R33135"/>
      <c r="S33135"/>
    </row>
    <row r="33136" spans="18:19" ht="15" customHeight="1">
      <c r="R33136"/>
      <c r="S33136"/>
    </row>
    <row r="33137" spans="18:19" ht="15" customHeight="1">
      <c r="R33137"/>
      <c r="S33137"/>
    </row>
    <row r="33138" spans="18:19" ht="15" customHeight="1">
      <c r="R33138"/>
      <c r="S33138"/>
    </row>
    <row r="33139" spans="18:19" ht="15" customHeight="1">
      <c r="R33139"/>
      <c r="S33139"/>
    </row>
    <row r="33140" spans="18:19" ht="15" customHeight="1">
      <c r="R33140"/>
      <c r="S33140"/>
    </row>
    <row r="33141" spans="18:19" ht="15" customHeight="1">
      <c r="R33141"/>
      <c r="S33141"/>
    </row>
    <row r="33142" spans="18:19" ht="15" customHeight="1">
      <c r="R33142"/>
      <c r="S33142"/>
    </row>
    <row r="33143" spans="18:19" ht="15" customHeight="1">
      <c r="R33143"/>
      <c r="S33143"/>
    </row>
    <row r="33144" spans="18:19" ht="15" customHeight="1">
      <c r="R33144"/>
      <c r="S33144"/>
    </row>
    <row r="33145" spans="18:19" ht="15" customHeight="1">
      <c r="R33145"/>
      <c r="S33145"/>
    </row>
    <row r="33146" spans="18:19" ht="15" customHeight="1">
      <c r="R33146"/>
      <c r="S33146"/>
    </row>
    <row r="33147" spans="18:19" ht="15" customHeight="1">
      <c r="R33147"/>
      <c r="S33147"/>
    </row>
    <row r="33148" spans="18:19" ht="15" customHeight="1">
      <c r="R33148"/>
      <c r="S33148"/>
    </row>
    <row r="33149" spans="18:19" ht="15" customHeight="1">
      <c r="R33149"/>
      <c r="S33149"/>
    </row>
    <row r="33150" spans="18:19" ht="15" customHeight="1">
      <c r="R33150"/>
      <c r="S33150"/>
    </row>
    <row r="33151" spans="18:19" ht="15" customHeight="1">
      <c r="R33151"/>
      <c r="S33151"/>
    </row>
    <row r="33152" spans="18:19" ht="15" customHeight="1">
      <c r="R33152"/>
      <c r="S33152"/>
    </row>
    <row r="33153" spans="18:19" ht="15" customHeight="1">
      <c r="R33153"/>
      <c r="S33153"/>
    </row>
    <row r="33154" spans="18:19" ht="15" customHeight="1">
      <c r="R33154"/>
      <c r="S33154"/>
    </row>
    <row r="33155" spans="18:19" ht="15" customHeight="1">
      <c r="R33155"/>
      <c r="S33155"/>
    </row>
    <row r="33156" spans="18:19" ht="15" customHeight="1">
      <c r="R33156"/>
      <c r="S33156"/>
    </row>
    <row r="33157" spans="18:19" ht="15" customHeight="1">
      <c r="R33157"/>
      <c r="S33157"/>
    </row>
    <row r="33158" spans="18:19" ht="15" customHeight="1">
      <c r="R33158"/>
      <c r="S33158"/>
    </row>
    <row r="33159" spans="18:19" ht="15" customHeight="1">
      <c r="R33159"/>
      <c r="S33159"/>
    </row>
    <row r="33160" spans="18:19" ht="15" customHeight="1">
      <c r="R33160"/>
      <c r="S33160"/>
    </row>
    <row r="33161" spans="18:19" ht="15" customHeight="1">
      <c r="R33161"/>
      <c r="S33161"/>
    </row>
    <row r="33162" spans="18:19" ht="15" customHeight="1">
      <c r="R33162"/>
      <c r="S33162"/>
    </row>
    <row r="33163" spans="18:19" ht="15" customHeight="1">
      <c r="R33163"/>
      <c r="S33163"/>
    </row>
    <row r="33164" spans="18:19" ht="15" customHeight="1">
      <c r="R33164"/>
      <c r="S33164"/>
    </row>
    <row r="33165" spans="18:19" ht="15" customHeight="1">
      <c r="R33165"/>
      <c r="S33165"/>
    </row>
    <row r="33166" spans="18:19" ht="15" customHeight="1">
      <c r="R33166"/>
      <c r="S33166"/>
    </row>
    <row r="33167" spans="18:19" ht="15" customHeight="1">
      <c r="R33167"/>
      <c r="S33167"/>
    </row>
    <row r="33168" spans="18:19" ht="15" customHeight="1">
      <c r="R33168"/>
      <c r="S33168"/>
    </row>
    <row r="33169" spans="18:19" ht="15" customHeight="1">
      <c r="R33169"/>
      <c r="S33169"/>
    </row>
    <row r="33170" spans="18:19" ht="15" customHeight="1">
      <c r="R33170"/>
      <c r="S33170"/>
    </row>
    <row r="33171" spans="18:19" ht="15" customHeight="1">
      <c r="R33171"/>
      <c r="S33171"/>
    </row>
    <row r="33172" spans="18:19" ht="15" customHeight="1">
      <c r="R33172"/>
      <c r="S33172"/>
    </row>
    <row r="33173" spans="18:19" ht="15" customHeight="1">
      <c r="R33173"/>
      <c r="S33173"/>
    </row>
    <row r="33174" spans="18:19" ht="15" customHeight="1">
      <c r="R33174"/>
      <c r="S33174"/>
    </row>
    <row r="33175" spans="18:19" ht="15" customHeight="1">
      <c r="R33175"/>
      <c r="S33175"/>
    </row>
    <row r="33176" spans="18:19" ht="15" customHeight="1">
      <c r="R33176"/>
      <c r="S33176"/>
    </row>
    <row r="33177" spans="18:19" ht="15" customHeight="1">
      <c r="R33177"/>
      <c r="S33177"/>
    </row>
    <row r="33178" spans="18:19" ht="15" customHeight="1">
      <c r="R33178"/>
      <c r="S33178"/>
    </row>
    <row r="33179" spans="18:19" ht="15" customHeight="1">
      <c r="R33179"/>
      <c r="S33179"/>
    </row>
    <row r="33180" spans="18:19" ht="15" customHeight="1">
      <c r="R33180"/>
      <c r="S33180"/>
    </row>
    <row r="33181" spans="18:19" ht="15" customHeight="1">
      <c r="R33181"/>
      <c r="S33181"/>
    </row>
    <row r="33182" spans="18:19" ht="15" customHeight="1">
      <c r="R33182"/>
      <c r="S33182"/>
    </row>
    <row r="33183" spans="18:19" ht="15" customHeight="1">
      <c r="R33183"/>
      <c r="S33183"/>
    </row>
    <row r="33184" spans="18:19" ht="15" customHeight="1">
      <c r="R33184"/>
      <c r="S33184"/>
    </row>
    <row r="33185" spans="18:19" ht="15" customHeight="1">
      <c r="R33185"/>
      <c r="S33185"/>
    </row>
    <row r="33186" spans="18:19" ht="15" customHeight="1">
      <c r="R33186"/>
      <c r="S33186"/>
    </row>
    <row r="33187" spans="18:19" ht="15" customHeight="1">
      <c r="R33187"/>
      <c r="S33187"/>
    </row>
    <row r="33188" spans="18:19" ht="15" customHeight="1">
      <c r="R33188"/>
      <c r="S33188"/>
    </row>
    <row r="33189" spans="18:19" ht="15" customHeight="1">
      <c r="R33189"/>
      <c r="S33189"/>
    </row>
    <row r="33190" spans="18:19" ht="15" customHeight="1">
      <c r="R33190"/>
      <c r="S33190"/>
    </row>
    <row r="33191" spans="18:19" ht="15" customHeight="1">
      <c r="R33191"/>
      <c r="S33191"/>
    </row>
    <row r="33192" spans="18:19" ht="15" customHeight="1">
      <c r="R33192"/>
      <c r="S33192"/>
    </row>
    <row r="33193" spans="18:19" ht="15" customHeight="1">
      <c r="R33193"/>
      <c r="S33193"/>
    </row>
    <row r="33194" spans="18:19" ht="15" customHeight="1">
      <c r="R33194"/>
      <c r="S33194"/>
    </row>
    <row r="33195" spans="18:19" ht="15" customHeight="1">
      <c r="R33195"/>
      <c r="S33195"/>
    </row>
    <row r="33196" spans="18:19" ht="15" customHeight="1">
      <c r="R33196"/>
      <c r="S33196"/>
    </row>
    <row r="33197" spans="18:19" ht="15" customHeight="1">
      <c r="R33197"/>
      <c r="S33197"/>
    </row>
    <row r="33198" spans="18:19" ht="15" customHeight="1">
      <c r="R33198"/>
      <c r="S33198"/>
    </row>
    <row r="33199" spans="18:19" ht="15" customHeight="1">
      <c r="R33199"/>
      <c r="S33199"/>
    </row>
    <row r="33200" spans="18:19" ht="15" customHeight="1">
      <c r="R33200"/>
      <c r="S33200"/>
    </row>
    <row r="33201" spans="18:19" ht="15" customHeight="1">
      <c r="R33201"/>
      <c r="S33201"/>
    </row>
    <row r="33202" spans="18:19" ht="15" customHeight="1">
      <c r="R33202"/>
      <c r="S33202"/>
    </row>
    <row r="33203" spans="18:19" ht="15" customHeight="1">
      <c r="R33203"/>
      <c r="S33203"/>
    </row>
    <row r="33204" spans="18:19" ht="15" customHeight="1">
      <c r="R33204"/>
      <c r="S33204"/>
    </row>
    <row r="33205" spans="18:19" ht="15" customHeight="1">
      <c r="R33205"/>
      <c r="S33205"/>
    </row>
    <row r="33206" spans="18:19" ht="15" customHeight="1">
      <c r="R33206"/>
      <c r="S33206"/>
    </row>
    <row r="33207" spans="18:19" ht="15" customHeight="1">
      <c r="R33207"/>
      <c r="S33207"/>
    </row>
    <row r="33208" spans="18:19" ht="15" customHeight="1">
      <c r="R33208"/>
      <c r="S33208"/>
    </row>
    <row r="33209" spans="18:19" ht="15" customHeight="1">
      <c r="R33209"/>
      <c r="S33209"/>
    </row>
    <row r="33210" spans="18:19" ht="15" customHeight="1">
      <c r="R33210"/>
      <c r="S33210"/>
    </row>
    <row r="33211" spans="18:19" ht="15" customHeight="1">
      <c r="R33211"/>
      <c r="S33211"/>
    </row>
    <row r="33212" spans="18:19" ht="15" customHeight="1">
      <c r="R33212"/>
      <c r="S33212"/>
    </row>
    <row r="33213" spans="18:19" ht="15" customHeight="1">
      <c r="R33213"/>
      <c r="S33213"/>
    </row>
    <row r="33214" spans="18:19" ht="15" customHeight="1">
      <c r="R33214"/>
      <c r="S33214"/>
    </row>
    <row r="33215" spans="18:19" ht="15" customHeight="1">
      <c r="R33215"/>
      <c r="S33215"/>
    </row>
    <row r="33216" spans="18:19" ht="15" customHeight="1">
      <c r="R33216"/>
      <c r="S33216"/>
    </row>
    <row r="33217" spans="18:19" ht="15" customHeight="1">
      <c r="R33217"/>
      <c r="S33217"/>
    </row>
    <row r="33218" spans="18:19" ht="15" customHeight="1">
      <c r="R33218"/>
      <c r="S33218"/>
    </row>
    <row r="33219" spans="18:19" ht="15" customHeight="1">
      <c r="R33219"/>
      <c r="S33219"/>
    </row>
    <row r="33220" spans="18:19" ht="15" customHeight="1">
      <c r="R33220"/>
      <c r="S33220"/>
    </row>
    <row r="33221" spans="18:19" ht="15" customHeight="1">
      <c r="R33221"/>
      <c r="S33221"/>
    </row>
    <row r="33222" spans="18:19" ht="15" customHeight="1">
      <c r="R33222"/>
      <c r="S33222"/>
    </row>
    <row r="33223" spans="18:19" ht="15" customHeight="1">
      <c r="R33223"/>
      <c r="S33223"/>
    </row>
    <row r="33224" spans="18:19" ht="15" customHeight="1">
      <c r="R33224"/>
      <c r="S33224"/>
    </row>
    <row r="33225" spans="18:19" ht="15" customHeight="1">
      <c r="R33225"/>
      <c r="S33225"/>
    </row>
    <row r="33226" spans="18:19" ht="15" customHeight="1">
      <c r="R33226"/>
      <c r="S33226"/>
    </row>
    <row r="33227" spans="18:19" ht="15" customHeight="1">
      <c r="R33227"/>
      <c r="S33227"/>
    </row>
    <row r="33228" spans="18:19" ht="15" customHeight="1">
      <c r="R33228"/>
      <c r="S33228"/>
    </row>
    <row r="33229" spans="18:19" ht="15" customHeight="1">
      <c r="R33229"/>
      <c r="S33229"/>
    </row>
    <row r="33230" spans="18:19" ht="15" customHeight="1">
      <c r="R33230"/>
      <c r="S33230"/>
    </row>
    <row r="33231" spans="18:19" ht="15" customHeight="1">
      <c r="R33231"/>
      <c r="S33231"/>
    </row>
    <row r="33232" spans="18:19" ht="15" customHeight="1">
      <c r="R33232"/>
      <c r="S33232"/>
    </row>
    <row r="33233" spans="18:19" ht="15" customHeight="1">
      <c r="R33233"/>
      <c r="S33233"/>
    </row>
    <row r="33234" spans="18:19" ht="15" customHeight="1">
      <c r="R33234"/>
      <c r="S33234"/>
    </row>
    <row r="33235" spans="18:19" ht="15" customHeight="1">
      <c r="R33235"/>
      <c r="S33235"/>
    </row>
    <row r="33236" spans="18:19" ht="15" customHeight="1">
      <c r="R33236"/>
      <c r="S33236"/>
    </row>
    <row r="33237" spans="18:19" ht="15" customHeight="1">
      <c r="R33237"/>
      <c r="S33237"/>
    </row>
    <row r="33238" spans="18:19" ht="15" customHeight="1">
      <c r="R33238"/>
      <c r="S33238"/>
    </row>
    <row r="33239" spans="18:19" ht="15" customHeight="1">
      <c r="R33239"/>
      <c r="S33239"/>
    </row>
    <row r="33240" spans="18:19" ht="15" customHeight="1">
      <c r="R33240"/>
      <c r="S33240"/>
    </row>
    <row r="33241" spans="18:19" ht="15" customHeight="1">
      <c r="R33241"/>
      <c r="S33241"/>
    </row>
    <row r="33242" spans="18:19" ht="15" customHeight="1">
      <c r="R33242"/>
      <c r="S33242"/>
    </row>
    <row r="33243" spans="18:19" ht="15" customHeight="1">
      <c r="R33243"/>
      <c r="S33243"/>
    </row>
    <row r="33244" spans="18:19" ht="15" customHeight="1">
      <c r="R33244"/>
      <c r="S33244"/>
    </row>
    <row r="33245" spans="18:19" ht="15" customHeight="1">
      <c r="R33245"/>
      <c r="S33245"/>
    </row>
    <row r="33246" spans="18:19" ht="15" customHeight="1">
      <c r="R33246"/>
      <c r="S33246"/>
    </row>
    <row r="33247" spans="18:19" ht="15" customHeight="1">
      <c r="R33247"/>
      <c r="S33247"/>
    </row>
    <row r="33248" spans="18:19" ht="15" customHeight="1">
      <c r="R33248"/>
      <c r="S33248"/>
    </row>
    <row r="33249" spans="18:19" ht="15" customHeight="1">
      <c r="R33249"/>
      <c r="S33249"/>
    </row>
    <row r="33250" spans="18:19" ht="15" customHeight="1">
      <c r="R33250"/>
      <c r="S33250"/>
    </row>
    <row r="33251" spans="18:19" ht="15" customHeight="1">
      <c r="R33251"/>
      <c r="S33251"/>
    </row>
    <row r="33252" spans="18:19" ht="15" customHeight="1">
      <c r="R33252"/>
      <c r="S33252"/>
    </row>
    <row r="33253" spans="18:19" ht="15" customHeight="1">
      <c r="R33253"/>
      <c r="S33253"/>
    </row>
    <row r="33254" spans="18:19" ht="15" customHeight="1">
      <c r="R33254"/>
      <c r="S33254"/>
    </row>
    <row r="33255" spans="18:19" ht="15" customHeight="1">
      <c r="R33255"/>
      <c r="S33255"/>
    </row>
    <row r="33256" spans="18:19" ht="15" customHeight="1">
      <c r="R33256"/>
      <c r="S33256"/>
    </row>
    <row r="33257" spans="18:19" ht="15" customHeight="1">
      <c r="R33257"/>
      <c r="S33257"/>
    </row>
    <row r="33258" spans="18:19" ht="15" customHeight="1">
      <c r="R33258"/>
      <c r="S33258"/>
    </row>
    <row r="33259" spans="18:19" ht="15" customHeight="1">
      <c r="R33259"/>
      <c r="S33259"/>
    </row>
    <row r="33260" spans="18:19" ht="15" customHeight="1">
      <c r="R33260"/>
      <c r="S33260"/>
    </row>
    <row r="33261" spans="18:19" ht="15" customHeight="1">
      <c r="R33261"/>
      <c r="S33261"/>
    </row>
    <row r="33262" spans="18:19" ht="15" customHeight="1">
      <c r="R33262"/>
      <c r="S33262"/>
    </row>
    <row r="33263" spans="18:19" ht="15" customHeight="1">
      <c r="R33263"/>
      <c r="S33263"/>
    </row>
    <row r="33264" spans="18:19" ht="15" customHeight="1">
      <c r="R33264"/>
      <c r="S33264"/>
    </row>
    <row r="33265" spans="18:19" ht="15" customHeight="1">
      <c r="R33265"/>
      <c r="S33265"/>
    </row>
    <row r="33266" spans="18:19" ht="15" customHeight="1">
      <c r="R33266"/>
      <c r="S33266"/>
    </row>
    <row r="33267" spans="18:19" ht="15" customHeight="1">
      <c r="R33267"/>
      <c r="S33267"/>
    </row>
    <row r="33268" spans="18:19" ht="15" customHeight="1">
      <c r="R33268"/>
      <c r="S33268"/>
    </row>
    <row r="33269" spans="18:19" ht="15" customHeight="1">
      <c r="R33269"/>
      <c r="S33269"/>
    </row>
    <row r="33270" spans="18:19" ht="15" customHeight="1">
      <c r="R33270"/>
      <c r="S33270"/>
    </row>
    <row r="33271" spans="18:19" ht="15" customHeight="1">
      <c r="R33271"/>
      <c r="S33271"/>
    </row>
    <row r="33272" spans="18:19" ht="15" customHeight="1">
      <c r="R33272"/>
      <c r="S33272"/>
    </row>
    <row r="33273" spans="18:19" ht="15" customHeight="1">
      <c r="R33273"/>
      <c r="S33273"/>
    </row>
    <row r="33274" spans="18:19" ht="15" customHeight="1">
      <c r="R33274"/>
      <c r="S33274"/>
    </row>
    <row r="33275" spans="18:19" ht="15" customHeight="1">
      <c r="R33275"/>
      <c r="S33275"/>
    </row>
    <row r="33276" spans="18:19" ht="15" customHeight="1">
      <c r="R33276"/>
      <c r="S33276"/>
    </row>
    <row r="33277" spans="18:19" ht="15" customHeight="1">
      <c r="R33277"/>
      <c r="S33277"/>
    </row>
    <row r="33278" spans="18:19" ht="15" customHeight="1">
      <c r="R33278"/>
      <c r="S33278"/>
    </row>
    <row r="33279" spans="18:19" ht="15" customHeight="1">
      <c r="R33279"/>
      <c r="S33279"/>
    </row>
    <row r="33280" spans="18:19" ht="15" customHeight="1">
      <c r="R33280"/>
      <c r="S33280"/>
    </row>
    <row r="33281" spans="18:19" ht="15" customHeight="1">
      <c r="R33281"/>
      <c r="S33281"/>
    </row>
    <row r="33282" spans="18:19" ht="15" customHeight="1">
      <c r="R33282"/>
      <c r="S33282"/>
    </row>
    <row r="33283" spans="18:19" ht="15" customHeight="1">
      <c r="R33283"/>
      <c r="S33283"/>
    </row>
    <row r="33284" spans="18:19" ht="15" customHeight="1">
      <c r="R33284"/>
      <c r="S33284"/>
    </row>
    <row r="33285" spans="18:19" ht="15" customHeight="1">
      <c r="R33285"/>
      <c r="S33285"/>
    </row>
    <row r="33286" spans="18:19" ht="15" customHeight="1">
      <c r="R33286"/>
      <c r="S33286"/>
    </row>
    <row r="33287" spans="18:19" ht="15" customHeight="1">
      <c r="R33287"/>
      <c r="S33287"/>
    </row>
    <row r="33288" spans="18:19" ht="15" customHeight="1">
      <c r="R33288"/>
      <c r="S33288"/>
    </row>
    <row r="33289" spans="18:19" ht="15" customHeight="1">
      <c r="R33289"/>
      <c r="S33289"/>
    </row>
    <row r="33290" spans="18:19" ht="15" customHeight="1">
      <c r="R33290"/>
      <c r="S33290"/>
    </row>
    <row r="33291" spans="18:19" ht="15" customHeight="1">
      <c r="R33291"/>
      <c r="S33291"/>
    </row>
    <row r="33292" spans="18:19" ht="15" customHeight="1">
      <c r="R33292"/>
      <c r="S33292"/>
    </row>
    <row r="33293" spans="18:19" ht="15" customHeight="1">
      <c r="R33293"/>
      <c r="S33293"/>
    </row>
    <row r="33294" spans="18:19" ht="15" customHeight="1">
      <c r="R33294"/>
      <c r="S33294"/>
    </row>
    <row r="33295" spans="18:19" ht="15" customHeight="1">
      <c r="R33295"/>
      <c r="S33295"/>
    </row>
    <row r="33296" spans="18:19" ht="15" customHeight="1">
      <c r="R33296"/>
      <c r="S33296"/>
    </row>
    <row r="33297" spans="18:19" ht="15" customHeight="1">
      <c r="R33297"/>
      <c r="S33297"/>
    </row>
    <row r="33298" spans="18:19" ht="15" customHeight="1">
      <c r="R33298"/>
      <c r="S33298"/>
    </row>
    <row r="33299" spans="18:19" ht="15" customHeight="1">
      <c r="R33299"/>
      <c r="S33299"/>
    </row>
    <row r="33300" spans="18:19" ht="15" customHeight="1">
      <c r="R33300"/>
      <c r="S33300"/>
    </row>
    <row r="33301" spans="18:19" ht="15" customHeight="1">
      <c r="R33301"/>
      <c r="S33301"/>
    </row>
    <row r="33302" spans="18:19" ht="15" customHeight="1">
      <c r="R33302"/>
      <c r="S33302"/>
    </row>
    <row r="33303" spans="18:19" ht="15" customHeight="1">
      <c r="R33303"/>
      <c r="S33303"/>
    </row>
    <row r="33304" spans="18:19" ht="15" customHeight="1">
      <c r="R33304"/>
      <c r="S33304"/>
    </row>
    <row r="33305" spans="18:19" ht="15" customHeight="1">
      <c r="R33305"/>
      <c r="S33305"/>
    </row>
    <row r="33306" spans="18:19" ht="15" customHeight="1">
      <c r="R33306"/>
      <c r="S33306"/>
    </row>
    <row r="33307" spans="18:19" ht="15" customHeight="1">
      <c r="R33307"/>
      <c r="S33307"/>
    </row>
    <row r="33308" spans="18:19" ht="15" customHeight="1">
      <c r="R33308"/>
      <c r="S33308"/>
    </row>
    <row r="33309" spans="18:19" ht="15" customHeight="1">
      <c r="R33309"/>
      <c r="S33309"/>
    </row>
    <row r="33310" spans="18:19" ht="15" customHeight="1">
      <c r="R33310"/>
      <c r="S33310"/>
    </row>
    <row r="33311" spans="18:19" ht="15" customHeight="1">
      <c r="R33311"/>
      <c r="S33311"/>
    </row>
    <row r="33312" spans="18:19" ht="15" customHeight="1">
      <c r="R33312"/>
      <c r="S33312"/>
    </row>
    <row r="33313" spans="18:19" ht="15" customHeight="1">
      <c r="R33313"/>
      <c r="S33313"/>
    </row>
    <row r="33314" spans="18:19" ht="15" customHeight="1">
      <c r="R33314"/>
      <c r="S33314"/>
    </row>
    <row r="33315" spans="18:19" ht="15" customHeight="1">
      <c r="R33315"/>
      <c r="S33315"/>
    </row>
    <row r="33316" spans="18:19" ht="15" customHeight="1">
      <c r="R33316"/>
      <c r="S33316"/>
    </row>
    <row r="33317" spans="18:19" ht="15" customHeight="1">
      <c r="R33317"/>
      <c r="S33317"/>
    </row>
    <row r="33318" spans="18:19" ht="15" customHeight="1">
      <c r="R33318"/>
      <c r="S33318"/>
    </row>
    <row r="33319" spans="18:19" ht="15" customHeight="1">
      <c r="R33319"/>
      <c r="S33319"/>
    </row>
    <row r="33320" spans="18:19" ht="15" customHeight="1">
      <c r="R33320"/>
      <c r="S33320"/>
    </row>
    <row r="33321" spans="18:19" ht="15" customHeight="1">
      <c r="R33321"/>
      <c r="S33321"/>
    </row>
    <row r="33322" spans="18:19" ht="15" customHeight="1">
      <c r="R33322"/>
      <c r="S33322"/>
    </row>
    <row r="33323" spans="18:19" ht="15" customHeight="1">
      <c r="R33323"/>
      <c r="S33323"/>
    </row>
    <row r="33324" spans="18:19" ht="15" customHeight="1">
      <c r="R33324"/>
      <c r="S33324"/>
    </row>
    <row r="33325" spans="18:19" ht="15" customHeight="1">
      <c r="R33325"/>
      <c r="S33325"/>
    </row>
    <row r="33326" spans="18:19" ht="15" customHeight="1">
      <c r="R33326"/>
      <c r="S33326"/>
    </row>
    <row r="33327" spans="18:19" ht="15" customHeight="1">
      <c r="R33327"/>
      <c r="S33327"/>
    </row>
    <row r="33328" spans="18:19" ht="15" customHeight="1">
      <c r="R33328"/>
      <c r="S33328"/>
    </row>
    <row r="33329" spans="18:19" ht="15" customHeight="1">
      <c r="R33329"/>
      <c r="S33329"/>
    </row>
    <row r="33330" spans="18:19" ht="15" customHeight="1">
      <c r="R33330"/>
      <c r="S33330"/>
    </row>
    <row r="33331" spans="18:19" ht="15" customHeight="1">
      <c r="R33331"/>
      <c r="S33331"/>
    </row>
    <row r="33332" spans="18:19" ht="15" customHeight="1">
      <c r="R33332"/>
      <c r="S33332"/>
    </row>
    <row r="33333" spans="18:19" ht="15" customHeight="1">
      <c r="R33333"/>
      <c r="S33333"/>
    </row>
    <row r="33334" spans="18:19" ht="15" customHeight="1">
      <c r="R33334"/>
      <c r="S33334"/>
    </row>
    <row r="33335" spans="18:19" ht="15" customHeight="1">
      <c r="R33335"/>
      <c r="S33335"/>
    </row>
    <row r="33336" spans="18:19" ht="15" customHeight="1">
      <c r="R33336"/>
      <c r="S33336"/>
    </row>
    <row r="33337" spans="18:19" ht="15" customHeight="1">
      <c r="R33337"/>
      <c r="S33337"/>
    </row>
    <row r="33338" spans="18:19" ht="15" customHeight="1">
      <c r="R33338"/>
      <c r="S33338"/>
    </row>
    <row r="33339" spans="18:19" ht="15" customHeight="1">
      <c r="R33339"/>
      <c r="S33339"/>
    </row>
    <row r="33340" spans="18:19" ht="15" customHeight="1">
      <c r="R33340"/>
      <c r="S33340"/>
    </row>
    <row r="33341" spans="18:19" ht="15" customHeight="1">
      <c r="R33341"/>
      <c r="S33341"/>
    </row>
    <row r="33342" spans="18:19" ht="15" customHeight="1">
      <c r="R33342"/>
      <c r="S33342"/>
    </row>
    <row r="33343" spans="18:19" ht="15" customHeight="1">
      <c r="R33343"/>
      <c r="S33343"/>
    </row>
    <row r="33344" spans="18:19" ht="15" customHeight="1">
      <c r="R33344"/>
      <c r="S33344"/>
    </row>
    <row r="33345" spans="18:19" ht="15" customHeight="1">
      <c r="R33345"/>
      <c r="S33345"/>
    </row>
    <row r="33346" spans="18:19" ht="15" customHeight="1">
      <c r="R33346"/>
      <c r="S33346"/>
    </row>
    <row r="33347" spans="18:19" ht="15" customHeight="1">
      <c r="R33347"/>
      <c r="S33347"/>
    </row>
    <row r="33348" spans="18:19" ht="15" customHeight="1">
      <c r="R33348"/>
      <c r="S33348"/>
    </row>
    <row r="33349" spans="18:19" ht="15" customHeight="1">
      <c r="R33349"/>
      <c r="S33349"/>
    </row>
    <row r="33350" spans="18:19" ht="15" customHeight="1">
      <c r="R33350"/>
      <c r="S33350"/>
    </row>
    <row r="33351" spans="18:19" ht="15" customHeight="1">
      <c r="R33351"/>
      <c r="S33351"/>
    </row>
    <row r="33352" spans="18:19" ht="15" customHeight="1">
      <c r="R33352"/>
      <c r="S33352"/>
    </row>
    <row r="33353" spans="18:19" ht="15" customHeight="1">
      <c r="R33353"/>
      <c r="S33353"/>
    </row>
    <row r="33354" spans="18:19" ht="15" customHeight="1">
      <c r="R33354"/>
      <c r="S33354"/>
    </row>
    <row r="33355" spans="18:19" ht="15" customHeight="1">
      <c r="R33355"/>
      <c r="S33355"/>
    </row>
    <row r="33356" spans="18:19" ht="15" customHeight="1">
      <c r="R33356"/>
      <c r="S33356"/>
    </row>
    <row r="33357" spans="18:19" ht="15" customHeight="1">
      <c r="R33357"/>
      <c r="S33357"/>
    </row>
    <row r="33358" spans="18:19" ht="15" customHeight="1">
      <c r="R33358"/>
      <c r="S33358"/>
    </row>
    <row r="33359" spans="18:19" ht="15" customHeight="1">
      <c r="R33359"/>
      <c r="S33359"/>
    </row>
    <row r="33360" spans="18:19" ht="15" customHeight="1">
      <c r="R33360"/>
      <c r="S33360"/>
    </row>
    <row r="33361" spans="18:19" ht="15" customHeight="1">
      <c r="R33361"/>
      <c r="S33361"/>
    </row>
    <row r="33362" spans="18:19" ht="15" customHeight="1">
      <c r="R33362"/>
      <c r="S33362"/>
    </row>
    <row r="33363" spans="18:19" ht="15" customHeight="1">
      <c r="R33363"/>
      <c r="S33363"/>
    </row>
    <row r="33364" spans="18:19" ht="15" customHeight="1">
      <c r="R33364"/>
      <c r="S33364"/>
    </row>
    <row r="33365" spans="18:19" ht="15" customHeight="1">
      <c r="R33365"/>
      <c r="S33365"/>
    </row>
    <row r="33366" spans="18:19" ht="15" customHeight="1">
      <c r="R33366"/>
      <c r="S33366"/>
    </row>
    <row r="33367" spans="18:19" ht="15" customHeight="1">
      <c r="R33367"/>
      <c r="S33367"/>
    </row>
    <row r="33368" spans="18:19" ht="15" customHeight="1">
      <c r="R33368"/>
      <c r="S33368"/>
    </row>
    <row r="33369" spans="18:19" ht="15" customHeight="1">
      <c r="R33369"/>
      <c r="S33369"/>
    </row>
    <row r="33370" spans="18:19" ht="15" customHeight="1">
      <c r="R33370"/>
      <c r="S33370"/>
    </row>
    <row r="33371" spans="18:19" ht="15" customHeight="1">
      <c r="R33371"/>
      <c r="S33371"/>
    </row>
    <row r="33372" spans="18:19" ht="15" customHeight="1">
      <c r="R33372"/>
      <c r="S33372"/>
    </row>
    <row r="33373" spans="18:19" ht="15" customHeight="1">
      <c r="R33373"/>
      <c r="S33373"/>
    </row>
    <row r="33374" spans="18:19" ht="15" customHeight="1">
      <c r="R33374"/>
      <c r="S33374"/>
    </row>
    <row r="33375" spans="18:19" ht="15" customHeight="1">
      <c r="R33375"/>
      <c r="S33375"/>
    </row>
    <row r="33376" spans="18:19" ht="15" customHeight="1">
      <c r="R33376"/>
      <c r="S33376"/>
    </row>
    <row r="33377" spans="18:19" ht="15" customHeight="1">
      <c r="R33377"/>
      <c r="S33377"/>
    </row>
    <row r="33378" spans="18:19" ht="15" customHeight="1">
      <c r="R33378"/>
      <c r="S33378"/>
    </row>
    <row r="33379" spans="18:19" ht="15" customHeight="1">
      <c r="R33379"/>
      <c r="S33379"/>
    </row>
    <row r="33380" spans="18:19" ht="15" customHeight="1">
      <c r="R33380"/>
      <c r="S33380"/>
    </row>
    <row r="33381" spans="18:19" ht="15" customHeight="1">
      <c r="R33381"/>
      <c r="S33381"/>
    </row>
    <row r="33382" spans="18:19" ht="15" customHeight="1">
      <c r="R33382"/>
      <c r="S33382"/>
    </row>
    <row r="33383" spans="18:19" ht="15" customHeight="1">
      <c r="R33383"/>
      <c r="S33383"/>
    </row>
    <row r="33384" spans="18:19" ht="15" customHeight="1">
      <c r="R33384"/>
      <c r="S33384"/>
    </row>
    <row r="33385" spans="18:19" ht="15" customHeight="1">
      <c r="R33385"/>
      <c r="S33385"/>
    </row>
    <row r="33386" spans="18:19" ht="15" customHeight="1">
      <c r="R33386"/>
      <c r="S33386"/>
    </row>
    <row r="33387" spans="18:19" ht="15" customHeight="1">
      <c r="R33387"/>
      <c r="S33387"/>
    </row>
    <row r="33388" spans="18:19" ht="15" customHeight="1">
      <c r="R33388"/>
      <c r="S33388"/>
    </row>
    <row r="33389" spans="18:19" ht="15" customHeight="1">
      <c r="R33389"/>
      <c r="S33389"/>
    </row>
    <row r="33390" spans="18:19" ht="15" customHeight="1">
      <c r="R33390"/>
      <c r="S33390"/>
    </row>
    <row r="33391" spans="18:19" ht="15" customHeight="1">
      <c r="R33391"/>
      <c r="S33391"/>
    </row>
    <row r="33392" spans="18:19" ht="15" customHeight="1">
      <c r="R33392"/>
      <c r="S33392"/>
    </row>
    <row r="33393" spans="18:19" ht="15" customHeight="1">
      <c r="R33393"/>
      <c r="S33393"/>
    </row>
    <row r="33394" spans="18:19" ht="15" customHeight="1">
      <c r="R33394"/>
      <c r="S33394"/>
    </row>
    <row r="33395" spans="18:19" ht="15" customHeight="1">
      <c r="R33395"/>
      <c r="S33395"/>
    </row>
    <row r="33396" spans="18:19" ht="15" customHeight="1">
      <c r="R33396"/>
      <c r="S33396"/>
    </row>
    <row r="33397" spans="18:19" ht="15" customHeight="1">
      <c r="R33397"/>
      <c r="S33397"/>
    </row>
    <row r="33398" spans="18:19" ht="15" customHeight="1">
      <c r="R33398"/>
      <c r="S33398"/>
    </row>
    <row r="33399" spans="18:19" ht="15" customHeight="1">
      <c r="R33399"/>
      <c r="S33399"/>
    </row>
    <row r="33400" spans="18:19" ht="15" customHeight="1">
      <c r="R33400"/>
      <c r="S33400"/>
    </row>
    <row r="33401" spans="18:19" ht="15" customHeight="1">
      <c r="R33401"/>
      <c r="S33401"/>
    </row>
    <row r="33402" spans="18:19" ht="15" customHeight="1">
      <c r="R33402"/>
      <c r="S33402"/>
    </row>
    <row r="33403" spans="18:19" ht="15" customHeight="1">
      <c r="R33403"/>
      <c r="S33403"/>
    </row>
    <row r="33404" spans="18:19" ht="15" customHeight="1">
      <c r="R33404"/>
      <c r="S33404"/>
    </row>
    <row r="33405" spans="18:19" ht="15" customHeight="1">
      <c r="R33405"/>
      <c r="S33405"/>
    </row>
    <row r="33406" spans="18:19" ht="15" customHeight="1">
      <c r="R33406"/>
      <c r="S33406"/>
    </row>
    <row r="33407" spans="18:19" ht="15" customHeight="1">
      <c r="R33407"/>
      <c r="S33407"/>
    </row>
    <row r="33408" spans="18:19" ht="15" customHeight="1">
      <c r="R33408"/>
      <c r="S33408"/>
    </row>
    <row r="33409" spans="18:19" ht="15" customHeight="1">
      <c r="R33409"/>
      <c r="S33409"/>
    </row>
    <row r="33410" spans="18:19" ht="15" customHeight="1">
      <c r="R33410"/>
      <c r="S33410"/>
    </row>
    <row r="33411" spans="18:19" ht="15" customHeight="1">
      <c r="R33411"/>
      <c r="S33411"/>
    </row>
    <row r="33412" spans="18:19" ht="15" customHeight="1">
      <c r="R33412"/>
      <c r="S33412"/>
    </row>
    <row r="33413" spans="18:19" ht="15" customHeight="1">
      <c r="R33413"/>
      <c r="S33413"/>
    </row>
    <row r="33414" spans="18:19" ht="15" customHeight="1">
      <c r="R33414"/>
      <c r="S33414"/>
    </row>
    <row r="33415" spans="18:19" ht="15" customHeight="1">
      <c r="R33415"/>
      <c r="S33415"/>
    </row>
    <row r="33416" spans="18:19" ht="15" customHeight="1">
      <c r="R33416"/>
      <c r="S33416"/>
    </row>
    <row r="33417" spans="18:19" ht="15" customHeight="1">
      <c r="R33417"/>
      <c r="S33417"/>
    </row>
    <row r="33418" spans="18:19" ht="15" customHeight="1">
      <c r="R33418"/>
      <c r="S33418"/>
    </row>
    <row r="33419" spans="18:19" ht="15" customHeight="1">
      <c r="R33419"/>
      <c r="S33419"/>
    </row>
    <row r="33420" spans="18:19" ht="15" customHeight="1">
      <c r="R33420"/>
      <c r="S33420"/>
    </row>
    <row r="33421" spans="18:19" ht="15" customHeight="1">
      <c r="R33421"/>
      <c r="S33421"/>
    </row>
    <row r="33422" spans="18:19" ht="15" customHeight="1">
      <c r="R33422"/>
      <c r="S33422"/>
    </row>
    <row r="33423" spans="18:19" ht="15" customHeight="1">
      <c r="R33423"/>
      <c r="S33423"/>
    </row>
    <row r="33424" spans="18:19" ht="15" customHeight="1">
      <c r="R33424"/>
      <c r="S33424"/>
    </row>
    <row r="33425" spans="18:19" ht="15" customHeight="1">
      <c r="R33425"/>
      <c r="S33425"/>
    </row>
    <row r="33426" spans="18:19" ht="15" customHeight="1">
      <c r="R33426"/>
      <c r="S33426"/>
    </row>
    <row r="33427" spans="18:19" ht="15" customHeight="1">
      <c r="R33427"/>
      <c r="S33427"/>
    </row>
    <row r="33428" spans="18:19" ht="15" customHeight="1">
      <c r="R33428"/>
      <c r="S33428"/>
    </row>
    <row r="33429" spans="18:19" ht="15" customHeight="1">
      <c r="R33429"/>
      <c r="S33429"/>
    </row>
    <row r="33430" spans="18:19" ht="15" customHeight="1">
      <c r="R33430"/>
      <c r="S33430"/>
    </row>
    <row r="33431" spans="18:19" ht="15" customHeight="1">
      <c r="R33431"/>
      <c r="S33431"/>
    </row>
    <row r="33432" spans="18:19" ht="15" customHeight="1">
      <c r="R33432"/>
      <c r="S33432"/>
    </row>
    <row r="33433" spans="18:19" ht="15" customHeight="1">
      <c r="R33433"/>
      <c r="S33433"/>
    </row>
    <row r="33434" spans="18:19" ht="15" customHeight="1">
      <c r="R33434"/>
      <c r="S33434"/>
    </row>
    <row r="33435" spans="18:19" ht="15" customHeight="1">
      <c r="R33435"/>
      <c r="S33435"/>
    </row>
    <row r="33436" spans="18:19" ht="15" customHeight="1">
      <c r="R33436"/>
      <c r="S33436"/>
    </row>
    <row r="33437" spans="18:19" ht="15" customHeight="1">
      <c r="R33437"/>
      <c r="S33437"/>
    </row>
    <row r="33438" spans="18:19" ht="15" customHeight="1">
      <c r="R33438"/>
      <c r="S33438"/>
    </row>
    <row r="33439" spans="18:19" ht="15" customHeight="1">
      <c r="R33439"/>
      <c r="S33439"/>
    </row>
    <row r="33440" spans="18:19" ht="15" customHeight="1">
      <c r="R33440"/>
      <c r="S33440"/>
    </row>
    <row r="33441" spans="18:19" ht="15" customHeight="1">
      <c r="R33441"/>
      <c r="S33441"/>
    </row>
    <row r="33442" spans="18:19" ht="15" customHeight="1">
      <c r="R33442"/>
      <c r="S33442"/>
    </row>
    <row r="33443" spans="18:19" ht="15" customHeight="1">
      <c r="R33443"/>
      <c r="S33443"/>
    </row>
    <row r="33444" spans="18:19" ht="15" customHeight="1">
      <c r="R33444"/>
      <c r="S33444"/>
    </row>
    <row r="33445" spans="18:19" ht="15" customHeight="1">
      <c r="R33445"/>
      <c r="S33445"/>
    </row>
    <row r="33446" spans="18:19" ht="15" customHeight="1">
      <c r="R33446"/>
      <c r="S33446"/>
    </row>
    <row r="33447" spans="18:19" ht="15" customHeight="1">
      <c r="R33447"/>
      <c r="S33447"/>
    </row>
    <row r="33448" spans="18:19" ht="15" customHeight="1">
      <c r="R33448"/>
      <c r="S33448"/>
    </row>
    <row r="33449" spans="18:19" ht="15" customHeight="1">
      <c r="R33449"/>
      <c r="S33449"/>
    </row>
    <row r="33450" spans="18:19" ht="15" customHeight="1">
      <c r="R33450"/>
      <c r="S33450"/>
    </row>
    <row r="33451" spans="18:19" ht="15" customHeight="1">
      <c r="R33451"/>
      <c r="S33451"/>
    </row>
    <row r="33452" spans="18:19" ht="15" customHeight="1">
      <c r="R33452"/>
      <c r="S33452"/>
    </row>
    <row r="33453" spans="18:19" ht="15" customHeight="1">
      <c r="R33453"/>
      <c r="S33453"/>
    </row>
    <row r="33454" spans="18:19" ht="15" customHeight="1">
      <c r="R33454"/>
      <c r="S33454"/>
    </row>
    <row r="33455" spans="18:19" ht="15" customHeight="1">
      <c r="R33455"/>
      <c r="S33455"/>
    </row>
    <row r="33456" spans="18:19" ht="15" customHeight="1">
      <c r="R33456"/>
      <c r="S33456"/>
    </row>
    <row r="33457" spans="18:19" ht="15" customHeight="1">
      <c r="R33457"/>
      <c r="S33457"/>
    </row>
    <row r="33458" spans="18:19" ht="15" customHeight="1">
      <c r="R33458"/>
      <c r="S33458"/>
    </row>
    <row r="33459" spans="18:19" ht="15" customHeight="1">
      <c r="R33459"/>
      <c r="S33459"/>
    </row>
    <row r="33460" spans="18:19" ht="15" customHeight="1">
      <c r="R33460"/>
      <c r="S33460"/>
    </row>
    <row r="33461" spans="18:19" ht="15" customHeight="1">
      <c r="R33461"/>
      <c r="S33461"/>
    </row>
    <row r="33462" spans="18:19" ht="15" customHeight="1">
      <c r="R33462"/>
      <c r="S33462"/>
    </row>
    <row r="33463" spans="18:19" ht="15" customHeight="1">
      <c r="R33463"/>
      <c r="S33463"/>
    </row>
    <row r="33464" spans="18:19" ht="15" customHeight="1">
      <c r="R33464"/>
      <c r="S33464"/>
    </row>
    <row r="33465" spans="18:19" ht="15" customHeight="1">
      <c r="R33465"/>
      <c r="S33465"/>
    </row>
    <row r="33466" spans="18:19" ht="15" customHeight="1">
      <c r="R33466"/>
      <c r="S33466"/>
    </row>
    <row r="33467" spans="18:19" ht="15" customHeight="1">
      <c r="R33467"/>
      <c r="S33467"/>
    </row>
    <row r="33468" spans="18:19" ht="15" customHeight="1">
      <c r="R33468"/>
      <c r="S33468"/>
    </row>
    <row r="33469" spans="18:19" ht="15" customHeight="1">
      <c r="R33469"/>
      <c r="S33469"/>
    </row>
    <row r="33470" spans="18:19" ht="15" customHeight="1">
      <c r="R33470"/>
      <c r="S33470"/>
    </row>
    <row r="33471" spans="18:19" ht="15" customHeight="1">
      <c r="R33471"/>
      <c r="S33471"/>
    </row>
    <row r="33472" spans="18:19" ht="15" customHeight="1">
      <c r="R33472"/>
      <c r="S33472"/>
    </row>
    <row r="33473" spans="18:19" ht="15" customHeight="1">
      <c r="R33473"/>
      <c r="S33473"/>
    </row>
    <row r="33474" spans="18:19" ht="15" customHeight="1">
      <c r="R33474"/>
      <c r="S33474"/>
    </row>
    <row r="33475" spans="18:19" ht="15" customHeight="1">
      <c r="R33475"/>
      <c r="S33475"/>
    </row>
    <row r="33476" spans="18:19" ht="15" customHeight="1">
      <c r="R33476"/>
      <c r="S33476"/>
    </row>
    <row r="33477" spans="18:19" ht="15" customHeight="1">
      <c r="R33477"/>
      <c r="S33477"/>
    </row>
    <row r="33478" spans="18:19" ht="15" customHeight="1">
      <c r="R33478"/>
      <c r="S33478"/>
    </row>
    <row r="33479" spans="18:19" ht="15" customHeight="1">
      <c r="R33479"/>
      <c r="S33479"/>
    </row>
    <row r="33480" spans="18:19" ht="15" customHeight="1">
      <c r="R33480"/>
      <c r="S33480"/>
    </row>
    <row r="33481" spans="18:19" ht="15" customHeight="1">
      <c r="R33481"/>
      <c r="S33481"/>
    </row>
    <row r="33482" spans="18:19" ht="15" customHeight="1">
      <c r="R33482"/>
      <c r="S33482"/>
    </row>
    <row r="33483" spans="18:19" ht="15" customHeight="1">
      <c r="R33483"/>
      <c r="S33483"/>
    </row>
    <row r="33484" spans="18:19" ht="15" customHeight="1">
      <c r="R33484"/>
      <c r="S33484"/>
    </row>
    <row r="33485" spans="18:19" ht="15" customHeight="1">
      <c r="R33485"/>
      <c r="S33485"/>
    </row>
    <row r="33486" spans="18:19" ht="15" customHeight="1">
      <c r="R33486"/>
      <c r="S33486"/>
    </row>
    <row r="33487" spans="18:19" ht="15" customHeight="1">
      <c r="R33487"/>
      <c r="S33487"/>
    </row>
    <row r="33488" spans="18:19" ht="15" customHeight="1">
      <c r="R33488"/>
      <c r="S33488"/>
    </row>
    <row r="33489" spans="18:19" ht="15" customHeight="1">
      <c r="R33489"/>
      <c r="S33489"/>
    </row>
    <row r="33490" spans="18:19" ht="15" customHeight="1">
      <c r="R33490"/>
      <c r="S33490"/>
    </row>
    <row r="33491" spans="18:19" ht="15" customHeight="1">
      <c r="R33491"/>
      <c r="S33491"/>
    </row>
    <row r="33492" spans="18:19" ht="15" customHeight="1">
      <c r="R33492"/>
      <c r="S33492"/>
    </row>
    <row r="33493" spans="18:19" ht="15" customHeight="1">
      <c r="R33493"/>
      <c r="S33493"/>
    </row>
    <row r="33494" spans="18:19" ht="15" customHeight="1">
      <c r="R33494"/>
      <c r="S33494"/>
    </row>
    <row r="33495" spans="18:19" ht="15" customHeight="1">
      <c r="R33495"/>
      <c r="S33495"/>
    </row>
    <row r="33496" spans="18:19" ht="15" customHeight="1">
      <c r="R33496"/>
      <c r="S33496"/>
    </row>
    <row r="33497" spans="18:19" ht="15" customHeight="1">
      <c r="R33497"/>
      <c r="S33497"/>
    </row>
    <row r="33498" spans="18:19" ht="15" customHeight="1">
      <c r="R33498"/>
      <c r="S33498"/>
    </row>
    <row r="33499" spans="18:19" ht="15" customHeight="1">
      <c r="R33499"/>
      <c r="S33499"/>
    </row>
    <row r="33500" spans="18:19" ht="15" customHeight="1">
      <c r="R33500"/>
      <c r="S33500"/>
    </row>
    <row r="33501" spans="18:19" ht="15" customHeight="1">
      <c r="R33501"/>
      <c r="S33501"/>
    </row>
    <row r="33502" spans="18:19" ht="15" customHeight="1">
      <c r="R33502"/>
      <c r="S33502"/>
    </row>
    <row r="33503" spans="18:19" ht="15" customHeight="1">
      <c r="R33503"/>
      <c r="S33503"/>
    </row>
    <row r="33504" spans="18:19" ht="15" customHeight="1">
      <c r="R33504"/>
      <c r="S33504"/>
    </row>
    <row r="33505" spans="18:19" ht="15" customHeight="1">
      <c r="R33505"/>
      <c r="S33505"/>
    </row>
    <row r="33506" spans="18:19" ht="15" customHeight="1">
      <c r="R33506"/>
      <c r="S33506"/>
    </row>
    <row r="33507" spans="18:19" ht="15" customHeight="1">
      <c r="R33507"/>
      <c r="S33507"/>
    </row>
    <row r="33508" spans="18:19" ht="15" customHeight="1">
      <c r="R33508"/>
      <c r="S33508"/>
    </row>
    <row r="33509" spans="18:19" ht="15" customHeight="1">
      <c r="R33509"/>
      <c r="S33509"/>
    </row>
    <row r="33510" spans="18:19" ht="15" customHeight="1">
      <c r="R33510"/>
      <c r="S33510"/>
    </row>
    <row r="33511" spans="18:19" ht="15" customHeight="1">
      <c r="R33511"/>
      <c r="S33511"/>
    </row>
    <row r="33512" spans="18:19" ht="15" customHeight="1">
      <c r="R33512"/>
      <c r="S33512"/>
    </row>
    <row r="33513" spans="18:19" ht="15" customHeight="1">
      <c r="R33513"/>
      <c r="S33513"/>
    </row>
    <row r="33514" spans="18:19" ht="15" customHeight="1">
      <c r="R33514"/>
      <c r="S33514"/>
    </row>
    <row r="33515" spans="18:19" ht="15" customHeight="1">
      <c r="R33515"/>
      <c r="S33515"/>
    </row>
    <row r="33516" spans="18:19" ht="15" customHeight="1">
      <c r="R33516"/>
      <c r="S33516"/>
    </row>
    <row r="33517" spans="18:19" ht="15" customHeight="1">
      <c r="R33517"/>
      <c r="S33517"/>
    </row>
    <row r="33518" spans="18:19" ht="15" customHeight="1">
      <c r="R33518"/>
      <c r="S33518"/>
    </row>
    <row r="33519" spans="18:19" ht="15" customHeight="1">
      <c r="R33519"/>
      <c r="S33519"/>
    </row>
    <row r="33520" spans="18:19" ht="15" customHeight="1">
      <c r="R33520"/>
      <c r="S33520"/>
    </row>
    <row r="33521" spans="18:19" ht="15" customHeight="1">
      <c r="R33521"/>
      <c r="S33521"/>
    </row>
    <row r="33522" spans="18:19" ht="15" customHeight="1">
      <c r="R33522"/>
      <c r="S33522"/>
    </row>
    <row r="33523" spans="18:19" ht="15" customHeight="1">
      <c r="R33523"/>
      <c r="S33523"/>
    </row>
    <row r="33524" spans="18:19" ht="15" customHeight="1">
      <c r="R33524"/>
      <c r="S33524"/>
    </row>
    <row r="33525" spans="18:19" ht="15" customHeight="1">
      <c r="R33525"/>
      <c r="S33525"/>
    </row>
    <row r="33526" spans="18:19" ht="15" customHeight="1">
      <c r="R33526"/>
      <c r="S33526"/>
    </row>
    <row r="33527" spans="18:19" ht="15" customHeight="1">
      <c r="R33527"/>
      <c r="S33527"/>
    </row>
    <row r="33528" spans="18:19" ht="15" customHeight="1">
      <c r="R33528"/>
      <c r="S33528"/>
    </row>
    <row r="33529" spans="18:19" ht="15" customHeight="1">
      <c r="R33529"/>
      <c r="S33529"/>
    </row>
    <row r="33530" spans="18:19" ht="15" customHeight="1">
      <c r="R33530"/>
      <c r="S33530"/>
    </row>
    <row r="33531" spans="18:19" ht="15" customHeight="1">
      <c r="R33531"/>
      <c r="S33531"/>
    </row>
    <row r="33532" spans="18:19" ht="15" customHeight="1">
      <c r="R33532"/>
      <c r="S33532"/>
    </row>
    <row r="33533" spans="18:19" ht="15" customHeight="1">
      <c r="R33533"/>
      <c r="S33533"/>
    </row>
    <row r="33534" spans="18:19" ht="15" customHeight="1">
      <c r="R33534"/>
      <c r="S33534"/>
    </row>
    <row r="33535" spans="18:19" ht="15" customHeight="1">
      <c r="R33535"/>
      <c r="S33535"/>
    </row>
    <row r="33536" spans="18:19" ht="15" customHeight="1">
      <c r="R33536"/>
      <c r="S33536"/>
    </row>
    <row r="33537" spans="18:19" ht="15" customHeight="1">
      <c r="R33537"/>
      <c r="S33537"/>
    </row>
    <row r="33538" spans="18:19" ht="15" customHeight="1">
      <c r="R33538"/>
      <c r="S33538"/>
    </row>
    <row r="33539" spans="18:19" ht="15" customHeight="1">
      <c r="R33539"/>
      <c r="S33539"/>
    </row>
    <row r="33540" spans="18:19" ht="15" customHeight="1">
      <c r="R33540"/>
      <c r="S33540"/>
    </row>
    <row r="33541" spans="18:19" ht="15" customHeight="1">
      <c r="R33541"/>
      <c r="S33541"/>
    </row>
    <row r="33542" spans="18:19" ht="15" customHeight="1">
      <c r="R33542"/>
      <c r="S33542"/>
    </row>
    <row r="33543" spans="18:19" ht="15" customHeight="1">
      <c r="R33543"/>
      <c r="S33543"/>
    </row>
    <row r="33544" spans="18:19" ht="15" customHeight="1">
      <c r="R33544"/>
      <c r="S33544"/>
    </row>
    <row r="33545" spans="18:19" ht="15" customHeight="1">
      <c r="R33545"/>
      <c r="S33545"/>
    </row>
    <row r="33546" spans="18:19" ht="15" customHeight="1">
      <c r="R33546"/>
      <c r="S33546"/>
    </row>
    <row r="33547" spans="18:19" ht="15" customHeight="1">
      <c r="R33547"/>
      <c r="S33547"/>
    </row>
    <row r="33548" spans="18:19" ht="15" customHeight="1">
      <c r="R33548"/>
      <c r="S33548"/>
    </row>
    <row r="33549" spans="18:19" ht="15" customHeight="1">
      <c r="R33549"/>
      <c r="S33549"/>
    </row>
    <row r="33550" spans="18:19" ht="15" customHeight="1">
      <c r="R33550"/>
      <c r="S33550"/>
    </row>
    <row r="33551" spans="18:19" ht="15" customHeight="1">
      <c r="R33551"/>
      <c r="S33551"/>
    </row>
    <row r="33552" spans="18:19" ht="15" customHeight="1">
      <c r="R33552"/>
      <c r="S33552"/>
    </row>
    <row r="33553" spans="18:19" ht="15" customHeight="1">
      <c r="R33553"/>
      <c r="S33553"/>
    </row>
    <row r="33554" spans="18:19" ht="15" customHeight="1">
      <c r="R33554"/>
      <c r="S33554"/>
    </row>
    <row r="33555" spans="18:19" ht="15" customHeight="1">
      <c r="R33555"/>
      <c r="S33555"/>
    </row>
    <row r="33556" spans="18:19" ht="15" customHeight="1">
      <c r="R33556"/>
      <c r="S33556"/>
    </row>
    <row r="33557" spans="18:19" ht="15" customHeight="1">
      <c r="R33557"/>
      <c r="S33557"/>
    </row>
    <row r="33558" spans="18:19" ht="15" customHeight="1">
      <c r="R33558"/>
      <c r="S33558"/>
    </row>
    <row r="33559" spans="18:19" ht="15" customHeight="1">
      <c r="R33559"/>
      <c r="S33559"/>
    </row>
    <row r="33560" spans="18:19" ht="15" customHeight="1">
      <c r="R33560"/>
      <c r="S33560"/>
    </row>
    <row r="33561" spans="18:19" ht="15" customHeight="1">
      <c r="R33561"/>
      <c r="S33561"/>
    </row>
    <row r="33562" spans="18:19" ht="15" customHeight="1">
      <c r="R33562"/>
      <c r="S33562"/>
    </row>
    <row r="33563" spans="18:19" ht="15" customHeight="1">
      <c r="R33563"/>
      <c r="S33563"/>
    </row>
    <row r="33564" spans="18:19" ht="15" customHeight="1">
      <c r="R33564"/>
      <c r="S33564"/>
    </row>
    <row r="33565" spans="18:19" ht="15" customHeight="1">
      <c r="R33565"/>
      <c r="S33565"/>
    </row>
    <row r="33566" spans="18:19" ht="15" customHeight="1">
      <c r="R33566"/>
      <c r="S33566"/>
    </row>
    <row r="33567" spans="18:19" ht="15" customHeight="1">
      <c r="R33567"/>
      <c r="S33567"/>
    </row>
    <row r="33568" spans="18:19" ht="15" customHeight="1">
      <c r="R33568"/>
      <c r="S33568"/>
    </row>
    <row r="33569" spans="18:19" ht="15" customHeight="1">
      <c r="R33569"/>
      <c r="S33569"/>
    </row>
    <row r="33570" spans="18:19" ht="15" customHeight="1">
      <c r="R33570"/>
      <c r="S33570"/>
    </row>
    <row r="33571" spans="18:19" ht="15" customHeight="1">
      <c r="R33571"/>
      <c r="S33571"/>
    </row>
    <row r="33572" spans="18:19" ht="15" customHeight="1">
      <c r="R33572"/>
      <c r="S33572"/>
    </row>
    <row r="33573" spans="18:19" ht="15" customHeight="1">
      <c r="R33573"/>
      <c r="S33573"/>
    </row>
    <row r="33574" spans="18:19" ht="15" customHeight="1">
      <c r="R33574"/>
      <c r="S33574"/>
    </row>
    <row r="33575" spans="18:19" ht="15" customHeight="1">
      <c r="R33575"/>
      <c r="S33575"/>
    </row>
    <row r="33576" spans="18:19" ht="15" customHeight="1">
      <c r="R33576"/>
      <c r="S33576"/>
    </row>
    <row r="33577" spans="18:19" ht="15" customHeight="1">
      <c r="R33577"/>
      <c r="S33577"/>
    </row>
    <row r="33578" spans="18:19" ht="15" customHeight="1">
      <c r="R33578"/>
      <c r="S33578"/>
    </row>
    <row r="33579" spans="18:19" ht="15" customHeight="1">
      <c r="R33579"/>
      <c r="S33579"/>
    </row>
    <row r="33580" spans="18:19" ht="15" customHeight="1">
      <c r="R33580"/>
      <c r="S33580"/>
    </row>
    <row r="33581" spans="18:19" ht="15" customHeight="1">
      <c r="R33581"/>
      <c r="S33581"/>
    </row>
    <row r="33582" spans="18:19" ht="15" customHeight="1">
      <c r="R33582"/>
      <c r="S33582"/>
    </row>
    <row r="33583" spans="18:19" ht="15" customHeight="1">
      <c r="R33583"/>
      <c r="S33583"/>
    </row>
    <row r="33584" spans="18:19" ht="15" customHeight="1">
      <c r="R33584"/>
      <c r="S33584"/>
    </row>
    <row r="33585" spans="18:19" ht="15" customHeight="1">
      <c r="R33585"/>
      <c r="S33585"/>
    </row>
    <row r="33586" spans="18:19" ht="15" customHeight="1">
      <c r="R33586"/>
      <c r="S33586"/>
    </row>
    <row r="33587" spans="18:19" ht="15" customHeight="1">
      <c r="R33587"/>
      <c r="S33587"/>
    </row>
    <row r="33588" spans="18:19" ht="15" customHeight="1">
      <c r="R33588"/>
      <c r="S33588"/>
    </row>
    <row r="33589" spans="18:19" ht="15" customHeight="1">
      <c r="R33589"/>
      <c r="S33589"/>
    </row>
    <row r="33590" spans="18:19" ht="15" customHeight="1">
      <c r="R33590"/>
      <c r="S33590"/>
    </row>
    <row r="33591" spans="18:19" ht="15" customHeight="1">
      <c r="R33591"/>
      <c r="S33591"/>
    </row>
    <row r="33592" spans="18:19" ht="15" customHeight="1">
      <c r="R33592"/>
      <c r="S33592"/>
    </row>
    <row r="33593" spans="18:19" ht="15" customHeight="1">
      <c r="R33593"/>
      <c r="S33593"/>
    </row>
    <row r="33594" spans="18:19" ht="15" customHeight="1">
      <c r="R33594"/>
      <c r="S33594"/>
    </row>
    <row r="33595" spans="18:19" ht="15" customHeight="1">
      <c r="R33595"/>
      <c r="S33595"/>
    </row>
    <row r="33596" spans="18:19" ht="15" customHeight="1">
      <c r="R33596"/>
      <c r="S33596"/>
    </row>
    <row r="33597" spans="18:19" ht="15" customHeight="1">
      <c r="R33597"/>
      <c r="S33597"/>
    </row>
    <row r="33598" spans="18:19" ht="15" customHeight="1">
      <c r="R33598"/>
      <c r="S33598"/>
    </row>
    <row r="33599" spans="18:19" ht="15" customHeight="1">
      <c r="R33599"/>
      <c r="S33599"/>
    </row>
    <row r="33600" spans="18:19" ht="15" customHeight="1">
      <c r="R33600"/>
      <c r="S33600"/>
    </row>
    <row r="33601" spans="18:19" ht="15" customHeight="1">
      <c r="R33601"/>
      <c r="S33601"/>
    </row>
    <row r="33602" spans="18:19" ht="15" customHeight="1">
      <c r="R33602"/>
      <c r="S33602"/>
    </row>
    <row r="33603" spans="18:19" ht="15" customHeight="1">
      <c r="R33603"/>
      <c r="S33603"/>
    </row>
    <row r="33604" spans="18:19" ht="15" customHeight="1">
      <c r="R33604"/>
      <c r="S33604"/>
    </row>
    <row r="33605" spans="18:19" ht="15" customHeight="1">
      <c r="R33605"/>
      <c r="S33605"/>
    </row>
    <row r="33606" spans="18:19" ht="15" customHeight="1">
      <c r="R33606"/>
      <c r="S33606"/>
    </row>
    <row r="33607" spans="18:19" ht="15" customHeight="1">
      <c r="R33607"/>
      <c r="S33607"/>
    </row>
    <row r="33608" spans="18:19" ht="15" customHeight="1">
      <c r="R33608"/>
      <c r="S33608"/>
    </row>
    <row r="33609" spans="18:19" ht="15" customHeight="1">
      <c r="R33609"/>
      <c r="S33609"/>
    </row>
    <row r="33610" spans="18:19" ht="15" customHeight="1">
      <c r="R33610"/>
      <c r="S33610"/>
    </row>
    <row r="33611" spans="18:19" ht="15" customHeight="1">
      <c r="R33611"/>
      <c r="S33611"/>
    </row>
    <row r="33612" spans="18:19" ht="15" customHeight="1">
      <c r="R33612"/>
      <c r="S33612"/>
    </row>
    <row r="33613" spans="18:19" ht="15" customHeight="1">
      <c r="R33613"/>
      <c r="S33613"/>
    </row>
    <row r="33614" spans="18:19" ht="15" customHeight="1">
      <c r="R33614"/>
      <c r="S33614"/>
    </row>
    <row r="33615" spans="18:19" ht="15" customHeight="1">
      <c r="R33615"/>
      <c r="S33615"/>
    </row>
    <row r="33616" spans="18:19" ht="15" customHeight="1">
      <c r="R33616"/>
      <c r="S33616"/>
    </row>
    <row r="33617" spans="18:19" ht="15" customHeight="1">
      <c r="R33617"/>
      <c r="S33617"/>
    </row>
    <row r="33618" spans="18:19" ht="15" customHeight="1">
      <c r="R33618"/>
      <c r="S33618"/>
    </row>
    <row r="33619" spans="18:19" ht="15" customHeight="1">
      <c r="R33619"/>
      <c r="S33619"/>
    </row>
    <row r="33620" spans="18:19" ht="15" customHeight="1">
      <c r="R33620"/>
      <c r="S33620"/>
    </row>
    <row r="33621" spans="18:19" ht="15" customHeight="1">
      <c r="R33621"/>
      <c r="S33621"/>
    </row>
    <row r="33622" spans="18:19" ht="15" customHeight="1">
      <c r="R33622"/>
      <c r="S33622"/>
    </row>
    <row r="33623" spans="18:19" ht="15" customHeight="1">
      <c r="R33623"/>
      <c r="S33623"/>
    </row>
    <row r="33624" spans="18:19" ht="15" customHeight="1">
      <c r="R33624"/>
      <c r="S33624"/>
    </row>
    <row r="33625" spans="18:19" ht="15" customHeight="1">
      <c r="R33625"/>
      <c r="S33625"/>
    </row>
    <row r="33626" spans="18:19" ht="15" customHeight="1">
      <c r="R33626"/>
      <c r="S33626"/>
    </row>
    <row r="33627" spans="18:19" ht="15" customHeight="1">
      <c r="R33627"/>
      <c r="S33627"/>
    </row>
    <row r="33628" spans="18:19" ht="15" customHeight="1">
      <c r="R33628"/>
      <c r="S33628"/>
    </row>
    <row r="33629" spans="18:19" ht="15" customHeight="1">
      <c r="R33629"/>
      <c r="S33629"/>
    </row>
    <row r="33630" spans="18:19" ht="15" customHeight="1">
      <c r="R33630"/>
      <c r="S33630"/>
    </row>
    <row r="33631" spans="18:19" ht="15" customHeight="1">
      <c r="R33631"/>
      <c r="S33631"/>
    </row>
    <row r="33632" spans="18:19" ht="15" customHeight="1">
      <c r="R33632"/>
      <c r="S33632"/>
    </row>
    <row r="33633" spans="18:19" ht="15" customHeight="1">
      <c r="R33633"/>
      <c r="S33633"/>
    </row>
    <row r="33634" spans="18:19" ht="15" customHeight="1">
      <c r="R33634"/>
      <c r="S33634"/>
    </row>
    <row r="33635" spans="18:19" ht="15" customHeight="1">
      <c r="R33635"/>
      <c r="S33635"/>
    </row>
    <row r="33636" spans="18:19" ht="15" customHeight="1">
      <c r="R33636"/>
      <c r="S33636"/>
    </row>
    <row r="33637" spans="18:19" ht="15" customHeight="1">
      <c r="R33637"/>
      <c r="S33637"/>
    </row>
    <row r="33638" spans="18:19" ht="15" customHeight="1">
      <c r="R33638"/>
      <c r="S33638"/>
    </row>
    <row r="33639" spans="18:19" ht="15" customHeight="1">
      <c r="R33639"/>
      <c r="S33639"/>
    </row>
    <row r="33640" spans="18:19" ht="15" customHeight="1">
      <c r="R33640"/>
      <c r="S33640"/>
    </row>
    <row r="33641" spans="18:19" ht="15" customHeight="1">
      <c r="R33641"/>
      <c r="S33641"/>
    </row>
    <row r="33642" spans="18:19" ht="15" customHeight="1">
      <c r="R33642"/>
      <c r="S33642"/>
    </row>
    <row r="33643" spans="18:19" ht="15" customHeight="1">
      <c r="R33643"/>
      <c r="S33643"/>
    </row>
    <row r="33644" spans="18:19" ht="15" customHeight="1">
      <c r="R33644"/>
      <c r="S33644"/>
    </row>
    <row r="33645" spans="18:19" ht="15" customHeight="1">
      <c r="R33645"/>
      <c r="S33645"/>
    </row>
    <row r="33646" spans="18:19" ht="15" customHeight="1">
      <c r="R33646"/>
      <c r="S33646"/>
    </row>
    <row r="33647" spans="18:19" ht="15" customHeight="1">
      <c r="R33647"/>
      <c r="S33647"/>
    </row>
    <row r="33648" spans="18:19" ht="15" customHeight="1">
      <c r="R33648"/>
      <c r="S33648"/>
    </row>
    <row r="33649" spans="18:19" ht="15" customHeight="1">
      <c r="R33649"/>
      <c r="S33649"/>
    </row>
    <row r="33650" spans="18:19" ht="15" customHeight="1">
      <c r="R33650"/>
      <c r="S33650"/>
    </row>
    <row r="33651" spans="18:19" ht="15" customHeight="1">
      <c r="R33651"/>
      <c r="S33651"/>
    </row>
    <row r="33652" spans="18:19" ht="15" customHeight="1">
      <c r="R33652"/>
      <c r="S33652"/>
    </row>
    <row r="33653" spans="18:19" ht="15" customHeight="1">
      <c r="R33653"/>
      <c r="S33653"/>
    </row>
    <row r="33654" spans="18:19" ht="15" customHeight="1">
      <c r="R33654"/>
      <c r="S33654"/>
    </row>
    <row r="33655" spans="18:19" ht="15" customHeight="1">
      <c r="R33655"/>
      <c r="S33655"/>
    </row>
    <row r="33656" spans="18:19" ht="15" customHeight="1">
      <c r="R33656"/>
      <c r="S33656"/>
    </row>
    <row r="33657" spans="18:19" ht="15" customHeight="1">
      <c r="R33657"/>
      <c r="S33657"/>
    </row>
    <row r="33658" spans="18:19" ht="15" customHeight="1">
      <c r="R33658"/>
      <c r="S33658"/>
    </row>
    <row r="33659" spans="18:19" ht="15" customHeight="1">
      <c r="R33659"/>
      <c r="S33659"/>
    </row>
    <row r="33660" spans="18:19" ht="15" customHeight="1">
      <c r="R33660"/>
      <c r="S33660"/>
    </row>
    <row r="33661" spans="18:19" ht="15" customHeight="1">
      <c r="R33661"/>
      <c r="S33661"/>
    </row>
    <row r="33662" spans="18:19" ht="15" customHeight="1">
      <c r="R33662"/>
      <c r="S33662"/>
    </row>
    <row r="33663" spans="18:19" ht="15" customHeight="1">
      <c r="R33663"/>
      <c r="S33663"/>
    </row>
    <row r="33664" spans="18:19" ht="15" customHeight="1">
      <c r="R33664"/>
      <c r="S33664"/>
    </row>
    <row r="33665" spans="18:19" ht="15" customHeight="1">
      <c r="R33665"/>
      <c r="S33665"/>
    </row>
    <row r="33666" spans="18:19" ht="15" customHeight="1">
      <c r="R33666"/>
      <c r="S33666"/>
    </row>
    <row r="33667" spans="18:19" ht="15" customHeight="1">
      <c r="R33667"/>
      <c r="S33667"/>
    </row>
    <row r="33668" spans="18:19" ht="15" customHeight="1">
      <c r="R33668"/>
      <c r="S33668"/>
    </row>
    <row r="33669" spans="18:19" ht="15" customHeight="1">
      <c r="R33669"/>
      <c r="S33669"/>
    </row>
    <row r="33670" spans="18:19" ht="15" customHeight="1">
      <c r="R33670"/>
      <c r="S33670"/>
    </row>
    <row r="33671" spans="18:19" ht="15" customHeight="1">
      <c r="R33671"/>
      <c r="S33671"/>
    </row>
    <row r="33672" spans="18:19" ht="15" customHeight="1">
      <c r="R33672"/>
      <c r="S33672"/>
    </row>
    <row r="33673" spans="18:19" ht="15" customHeight="1">
      <c r="R33673"/>
      <c r="S33673"/>
    </row>
    <row r="33674" spans="18:19" ht="15" customHeight="1">
      <c r="R33674"/>
      <c r="S33674"/>
    </row>
    <row r="33675" spans="18:19" ht="15" customHeight="1">
      <c r="R33675"/>
      <c r="S33675"/>
    </row>
    <row r="33676" spans="18:19" ht="15" customHeight="1">
      <c r="R33676"/>
      <c r="S33676"/>
    </row>
    <row r="33677" spans="18:19" ht="15" customHeight="1">
      <c r="R33677"/>
      <c r="S33677"/>
    </row>
    <row r="33678" spans="18:19" ht="15" customHeight="1">
      <c r="R33678"/>
      <c r="S33678"/>
    </row>
    <row r="33679" spans="18:19" ht="15" customHeight="1">
      <c r="R33679"/>
      <c r="S33679"/>
    </row>
    <row r="33680" spans="18:19" ht="15" customHeight="1">
      <c r="R33680"/>
      <c r="S33680"/>
    </row>
    <row r="33681" spans="18:19" ht="15" customHeight="1">
      <c r="R33681"/>
      <c r="S33681"/>
    </row>
    <row r="33682" spans="18:19" ht="15" customHeight="1">
      <c r="R33682"/>
      <c r="S33682"/>
    </row>
    <row r="33683" spans="18:19" ht="15" customHeight="1">
      <c r="R33683"/>
      <c r="S33683"/>
    </row>
    <row r="33684" spans="18:19" ht="15" customHeight="1">
      <c r="R33684"/>
      <c r="S33684"/>
    </row>
    <row r="33685" spans="18:19" ht="15" customHeight="1">
      <c r="R33685"/>
      <c r="S33685"/>
    </row>
    <row r="33686" spans="18:19" ht="15" customHeight="1">
      <c r="R33686"/>
      <c r="S33686"/>
    </row>
    <row r="33687" spans="18:19" ht="15" customHeight="1">
      <c r="R33687"/>
      <c r="S33687"/>
    </row>
    <row r="33688" spans="18:19" ht="15" customHeight="1">
      <c r="R33688"/>
      <c r="S33688"/>
    </row>
    <row r="33689" spans="18:19" ht="15" customHeight="1">
      <c r="R33689"/>
      <c r="S33689"/>
    </row>
    <row r="33690" spans="18:19" ht="15" customHeight="1">
      <c r="R33690"/>
      <c r="S33690"/>
    </row>
    <row r="33691" spans="18:19" ht="15" customHeight="1">
      <c r="R33691"/>
      <c r="S33691"/>
    </row>
    <row r="33692" spans="18:19" ht="15" customHeight="1">
      <c r="R33692"/>
      <c r="S33692"/>
    </row>
    <row r="33693" spans="18:19" ht="15" customHeight="1">
      <c r="R33693"/>
      <c r="S33693"/>
    </row>
    <row r="33694" spans="18:19" ht="15" customHeight="1">
      <c r="R33694"/>
      <c r="S33694"/>
    </row>
    <row r="33695" spans="18:19" ht="15" customHeight="1">
      <c r="R33695"/>
      <c r="S33695"/>
    </row>
    <row r="33696" spans="18:19" ht="15" customHeight="1">
      <c r="R33696"/>
      <c r="S33696"/>
    </row>
    <row r="33697" spans="18:19" ht="15" customHeight="1">
      <c r="R33697"/>
      <c r="S33697"/>
    </row>
    <row r="33698" spans="18:19" ht="15" customHeight="1">
      <c r="R33698"/>
      <c r="S33698"/>
    </row>
    <row r="33699" spans="18:19" ht="15" customHeight="1">
      <c r="R33699"/>
      <c r="S33699"/>
    </row>
    <row r="33700" spans="18:19" ht="15" customHeight="1">
      <c r="R33700"/>
      <c r="S33700"/>
    </row>
    <row r="33701" spans="18:19" ht="15" customHeight="1">
      <c r="R33701"/>
      <c r="S33701"/>
    </row>
    <row r="33702" spans="18:19" ht="15" customHeight="1">
      <c r="R33702"/>
      <c r="S33702"/>
    </row>
    <row r="33703" spans="18:19" ht="15" customHeight="1">
      <c r="R33703"/>
      <c r="S33703"/>
    </row>
    <row r="33704" spans="18:19" ht="15" customHeight="1">
      <c r="R33704"/>
      <c r="S33704"/>
    </row>
    <row r="33705" spans="18:19" ht="15" customHeight="1">
      <c r="R33705"/>
      <c r="S33705"/>
    </row>
    <row r="33706" spans="18:19" ht="15" customHeight="1">
      <c r="R33706"/>
      <c r="S33706"/>
    </row>
    <row r="33707" spans="18:19" ht="15" customHeight="1">
      <c r="R33707"/>
      <c r="S33707"/>
    </row>
    <row r="33708" spans="18:19" ht="15" customHeight="1">
      <c r="R33708"/>
      <c r="S33708"/>
    </row>
    <row r="33709" spans="18:19" ht="15" customHeight="1">
      <c r="R33709"/>
      <c r="S33709"/>
    </row>
    <row r="33710" spans="18:19" ht="15" customHeight="1">
      <c r="R33710"/>
      <c r="S33710"/>
    </row>
    <row r="33711" spans="18:19" ht="15" customHeight="1">
      <c r="R33711"/>
      <c r="S33711"/>
    </row>
    <row r="33712" spans="18:19" ht="15" customHeight="1">
      <c r="R33712"/>
      <c r="S33712"/>
    </row>
    <row r="33713" spans="18:19" ht="15" customHeight="1">
      <c r="R33713"/>
      <c r="S33713"/>
    </row>
    <row r="33714" spans="18:19" ht="15" customHeight="1">
      <c r="R33714"/>
      <c r="S33714"/>
    </row>
    <row r="33715" spans="18:19" ht="15" customHeight="1">
      <c r="R33715"/>
      <c r="S33715"/>
    </row>
    <row r="33716" spans="18:19" ht="15" customHeight="1">
      <c r="R33716"/>
      <c r="S33716"/>
    </row>
    <row r="33717" spans="18:19" ht="15" customHeight="1">
      <c r="R33717"/>
      <c r="S33717"/>
    </row>
    <row r="33718" spans="18:19" ht="15" customHeight="1">
      <c r="R33718"/>
      <c r="S33718"/>
    </row>
    <row r="33719" spans="18:19" ht="15" customHeight="1">
      <c r="R33719"/>
      <c r="S33719"/>
    </row>
    <row r="33720" spans="18:19" ht="15" customHeight="1">
      <c r="R33720"/>
      <c r="S33720"/>
    </row>
    <row r="33721" spans="18:19" ht="15" customHeight="1">
      <c r="R33721"/>
      <c r="S33721"/>
    </row>
    <row r="33722" spans="18:19" ht="15" customHeight="1">
      <c r="R33722"/>
      <c r="S33722"/>
    </row>
    <row r="33723" spans="18:19" ht="15" customHeight="1">
      <c r="R33723"/>
      <c r="S33723"/>
    </row>
    <row r="33724" spans="18:19" ht="15" customHeight="1">
      <c r="R33724"/>
      <c r="S33724"/>
    </row>
    <row r="33725" spans="18:19" ht="15" customHeight="1">
      <c r="R33725"/>
      <c r="S33725"/>
    </row>
    <row r="33726" spans="18:19" ht="15" customHeight="1">
      <c r="R33726"/>
      <c r="S33726"/>
    </row>
    <row r="33727" spans="18:19" ht="15" customHeight="1">
      <c r="R33727"/>
      <c r="S33727"/>
    </row>
    <row r="33728" spans="18:19" ht="15" customHeight="1">
      <c r="R33728"/>
      <c r="S33728"/>
    </row>
    <row r="33729" spans="18:19" ht="15" customHeight="1">
      <c r="R33729"/>
      <c r="S33729"/>
    </row>
    <row r="33730" spans="18:19" ht="15" customHeight="1">
      <c r="R33730"/>
      <c r="S33730"/>
    </row>
    <row r="33731" spans="18:19" ht="15" customHeight="1">
      <c r="R33731"/>
      <c r="S33731"/>
    </row>
    <row r="33732" spans="18:19" ht="15" customHeight="1">
      <c r="R33732"/>
      <c r="S33732"/>
    </row>
    <row r="33733" spans="18:19" ht="15" customHeight="1">
      <c r="R33733"/>
      <c r="S33733"/>
    </row>
    <row r="33734" spans="18:19" ht="15" customHeight="1">
      <c r="R33734"/>
      <c r="S33734"/>
    </row>
    <row r="33735" spans="18:19" ht="15" customHeight="1">
      <c r="R33735"/>
      <c r="S33735"/>
    </row>
    <row r="33736" spans="18:19" ht="15" customHeight="1">
      <c r="R33736"/>
      <c r="S33736"/>
    </row>
    <row r="33737" spans="18:19" ht="15" customHeight="1">
      <c r="R33737"/>
      <c r="S33737"/>
    </row>
    <row r="33738" spans="18:19" ht="15" customHeight="1">
      <c r="R33738"/>
      <c r="S33738"/>
    </row>
    <row r="33739" spans="18:19" ht="15" customHeight="1">
      <c r="R33739"/>
      <c r="S33739"/>
    </row>
    <row r="33740" spans="18:19" ht="15" customHeight="1">
      <c r="R33740"/>
      <c r="S33740"/>
    </row>
    <row r="33741" spans="18:19" ht="15" customHeight="1">
      <c r="R33741"/>
      <c r="S33741"/>
    </row>
    <row r="33742" spans="18:19" ht="15" customHeight="1">
      <c r="R33742"/>
      <c r="S33742"/>
    </row>
    <row r="33743" spans="18:19" ht="15" customHeight="1">
      <c r="R33743"/>
      <c r="S33743"/>
    </row>
    <row r="33744" spans="18:19" ht="15" customHeight="1">
      <c r="R33744"/>
      <c r="S33744"/>
    </row>
    <row r="33745" spans="18:19" ht="15" customHeight="1">
      <c r="R33745"/>
      <c r="S33745"/>
    </row>
    <row r="33746" spans="18:19" ht="15" customHeight="1">
      <c r="R33746"/>
      <c r="S33746"/>
    </row>
    <row r="33747" spans="18:19" ht="15" customHeight="1">
      <c r="R33747"/>
      <c r="S33747"/>
    </row>
    <row r="33748" spans="18:19" ht="15" customHeight="1">
      <c r="R33748"/>
      <c r="S33748"/>
    </row>
    <row r="33749" spans="18:19" ht="15" customHeight="1">
      <c r="R33749"/>
      <c r="S33749"/>
    </row>
    <row r="33750" spans="18:19" ht="15" customHeight="1">
      <c r="R33750"/>
      <c r="S33750"/>
    </row>
    <row r="33751" spans="18:19" ht="15" customHeight="1">
      <c r="R33751"/>
      <c r="S33751"/>
    </row>
    <row r="33752" spans="18:19" ht="15" customHeight="1">
      <c r="R33752"/>
      <c r="S33752"/>
    </row>
    <row r="33753" spans="18:19" ht="15" customHeight="1">
      <c r="R33753"/>
      <c r="S33753"/>
    </row>
    <row r="33754" spans="18:19" ht="15" customHeight="1">
      <c r="R33754"/>
      <c r="S33754"/>
    </row>
    <row r="33755" spans="18:19" ht="15" customHeight="1">
      <c r="R33755"/>
      <c r="S33755"/>
    </row>
    <row r="33756" spans="18:19" ht="15" customHeight="1">
      <c r="R33756"/>
      <c r="S33756"/>
    </row>
    <row r="33757" spans="18:19" ht="15" customHeight="1">
      <c r="R33757"/>
      <c r="S33757"/>
    </row>
    <row r="33758" spans="18:19" ht="15" customHeight="1">
      <c r="R33758"/>
      <c r="S33758"/>
    </row>
    <row r="33759" spans="18:19" ht="15" customHeight="1">
      <c r="R33759"/>
      <c r="S33759"/>
    </row>
    <row r="33760" spans="18:19" ht="15" customHeight="1">
      <c r="R33760"/>
      <c r="S33760"/>
    </row>
    <row r="33761" spans="18:19" ht="15" customHeight="1">
      <c r="R33761"/>
      <c r="S33761"/>
    </row>
    <row r="33762" spans="18:19" ht="15" customHeight="1">
      <c r="R33762"/>
      <c r="S33762"/>
    </row>
    <row r="33763" spans="18:19" ht="15" customHeight="1">
      <c r="R33763"/>
      <c r="S33763"/>
    </row>
    <row r="33764" spans="18:19" ht="15" customHeight="1">
      <c r="R33764"/>
      <c r="S33764"/>
    </row>
    <row r="33765" spans="18:19" ht="15" customHeight="1">
      <c r="R33765"/>
      <c r="S33765"/>
    </row>
    <row r="33766" spans="18:19" ht="15" customHeight="1">
      <c r="R33766"/>
      <c r="S33766"/>
    </row>
    <row r="33767" spans="18:19" ht="15" customHeight="1">
      <c r="R33767"/>
      <c r="S33767"/>
    </row>
    <row r="33768" spans="18:19" ht="15" customHeight="1">
      <c r="R33768"/>
      <c r="S33768"/>
    </row>
    <row r="33769" spans="18:19" ht="15" customHeight="1">
      <c r="R33769"/>
      <c r="S33769"/>
    </row>
    <row r="33770" spans="18:19" ht="15" customHeight="1">
      <c r="R33770"/>
      <c r="S33770"/>
    </row>
    <row r="33771" spans="18:19" ht="15" customHeight="1">
      <c r="R33771"/>
      <c r="S33771"/>
    </row>
    <row r="33772" spans="18:19" ht="15" customHeight="1">
      <c r="R33772"/>
      <c r="S33772"/>
    </row>
    <row r="33773" spans="18:19" ht="15" customHeight="1">
      <c r="R33773"/>
      <c r="S33773"/>
    </row>
    <row r="33774" spans="18:19" ht="15" customHeight="1">
      <c r="R33774"/>
      <c r="S33774"/>
    </row>
    <row r="33775" spans="18:19" ht="15" customHeight="1">
      <c r="R33775"/>
      <c r="S33775"/>
    </row>
    <row r="33776" spans="18:19" ht="15" customHeight="1">
      <c r="R33776"/>
      <c r="S33776"/>
    </row>
    <row r="33777" spans="18:19" ht="15" customHeight="1">
      <c r="R33777"/>
      <c r="S33777"/>
    </row>
    <row r="33778" spans="18:19" ht="15" customHeight="1">
      <c r="R33778"/>
      <c r="S33778"/>
    </row>
    <row r="33779" spans="18:19" ht="15" customHeight="1">
      <c r="R33779"/>
      <c r="S33779"/>
    </row>
    <row r="33780" spans="18:19" ht="15" customHeight="1">
      <c r="R33780"/>
      <c r="S33780"/>
    </row>
    <row r="33781" spans="18:19" ht="15" customHeight="1">
      <c r="R33781"/>
      <c r="S33781"/>
    </row>
    <row r="33782" spans="18:19" ht="15" customHeight="1">
      <c r="R33782"/>
      <c r="S33782"/>
    </row>
    <row r="33783" spans="18:19" ht="15" customHeight="1">
      <c r="R33783"/>
      <c r="S33783"/>
    </row>
    <row r="33784" spans="18:19" ht="15" customHeight="1">
      <c r="R33784"/>
      <c r="S33784"/>
    </row>
    <row r="33785" spans="18:19" ht="15" customHeight="1">
      <c r="R33785"/>
      <c r="S33785"/>
    </row>
    <row r="33786" spans="18:19" ht="15" customHeight="1">
      <c r="R33786"/>
      <c r="S33786"/>
    </row>
    <row r="33787" spans="18:19" ht="15" customHeight="1">
      <c r="R33787"/>
      <c r="S33787"/>
    </row>
    <row r="33788" spans="18:19" ht="15" customHeight="1">
      <c r="R33788"/>
      <c r="S33788"/>
    </row>
    <row r="33789" spans="18:19" ht="15" customHeight="1">
      <c r="R33789"/>
      <c r="S33789"/>
    </row>
    <row r="33790" spans="18:19" ht="15" customHeight="1">
      <c r="R33790"/>
      <c r="S33790"/>
    </row>
    <row r="33791" spans="18:19" ht="15" customHeight="1">
      <c r="R33791"/>
      <c r="S33791"/>
    </row>
    <row r="33792" spans="18:19" ht="15" customHeight="1">
      <c r="R33792"/>
      <c r="S33792"/>
    </row>
    <row r="33793" spans="18:19" ht="15" customHeight="1">
      <c r="R33793"/>
      <c r="S33793"/>
    </row>
    <row r="33794" spans="18:19" ht="15" customHeight="1">
      <c r="R33794"/>
      <c r="S33794"/>
    </row>
    <row r="33795" spans="18:19" ht="15" customHeight="1">
      <c r="R33795"/>
      <c r="S33795"/>
    </row>
    <row r="33796" spans="18:19" ht="15" customHeight="1">
      <c r="R33796"/>
      <c r="S33796"/>
    </row>
    <row r="33797" spans="18:19" ht="15" customHeight="1">
      <c r="R33797"/>
      <c r="S33797"/>
    </row>
    <row r="33798" spans="18:19" ht="15" customHeight="1">
      <c r="R33798"/>
      <c r="S33798"/>
    </row>
    <row r="33799" spans="18:19" ht="15" customHeight="1">
      <c r="R33799"/>
      <c r="S33799"/>
    </row>
    <row r="33800" spans="18:19" ht="15" customHeight="1">
      <c r="R33800"/>
      <c r="S33800"/>
    </row>
    <row r="33801" spans="18:19" ht="15" customHeight="1">
      <c r="R33801"/>
      <c r="S33801"/>
    </row>
    <row r="33802" spans="18:19" ht="15" customHeight="1">
      <c r="R33802"/>
      <c r="S33802"/>
    </row>
    <row r="33803" spans="18:19" ht="15" customHeight="1">
      <c r="R33803"/>
      <c r="S33803"/>
    </row>
    <row r="33804" spans="18:19" ht="15" customHeight="1">
      <c r="R33804"/>
      <c r="S33804"/>
    </row>
    <row r="33805" spans="18:19" ht="15" customHeight="1">
      <c r="R33805"/>
      <c r="S33805"/>
    </row>
    <row r="33806" spans="18:19" ht="15" customHeight="1">
      <c r="R33806"/>
      <c r="S33806"/>
    </row>
    <row r="33807" spans="18:19" ht="15" customHeight="1">
      <c r="R33807"/>
      <c r="S33807"/>
    </row>
    <row r="33808" spans="18:19" ht="15" customHeight="1">
      <c r="R33808"/>
      <c r="S33808"/>
    </row>
    <row r="33809" spans="18:19" ht="15" customHeight="1">
      <c r="R33809"/>
      <c r="S33809"/>
    </row>
    <row r="33810" spans="18:19" ht="15" customHeight="1">
      <c r="R33810"/>
      <c r="S33810"/>
    </row>
    <row r="33811" spans="18:19" ht="15" customHeight="1">
      <c r="R33811"/>
      <c r="S33811"/>
    </row>
    <row r="33812" spans="18:19" ht="15" customHeight="1">
      <c r="R33812"/>
      <c r="S33812"/>
    </row>
    <row r="33813" spans="18:19" ht="15" customHeight="1">
      <c r="R33813"/>
      <c r="S33813"/>
    </row>
    <row r="33814" spans="18:19" ht="15" customHeight="1">
      <c r="R33814"/>
      <c r="S33814"/>
    </row>
    <row r="33815" spans="18:19" ht="15" customHeight="1">
      <c r="R33815"/>
      <c r="S33815"/>
    </row>
    <row r="33816" spans="18:19" ht="15" customHeight="1">
      <c r="R33816"/>
      <c r="S33816"/>
    </row>
    <row r="33817" spans="18:19" ht="15" customHeight="1">
      <c r="R33817"/>
      <c r="S33817"/>
    </row>
    <row r="33818" spans="18:19" ht="15" customHeight="1">
      <c r="R33818"/>
      <c r="S33818"/>
    </row>
    <row r="33819" spans="18:19" ht="15" customHeight="1">
      <c r="R33819"/>
      <c r="S33819"/>
    </row>
    <row r="33820" spans="18:19" ht="15" customHeight="1">
      <c r="R33820"/>
      <c r="S33820"/>
    </row>
    <row r="33821" spans="18:19" ht="15" customHeight="1">
      <c r="R33821"/>
      <c r="S33821"/>
    </row>
    <row r="33822" spans="18:19" ht="15" customHeight="1">
      <c r="R33822"/>
      <c r="S33822"/>
    </row>
    <row r="33823" spans="18:19" ht="15" customHeight="1">
      <c r="R33823"/>
      <c r="S33823"/>
    </row>
    <row r="33824" spans="18:19" ht="15" customHeight="1">
      <c r="R33824"/>
      <c r="S33824"/>
    </row>
    <row r="33825" spans="18:19" ht="15" customHeight="1">
      <c r="R33825"/>
      <c r="S33825"/>
    </row>
    <row r="33826" spans="18:19" ht="15" customHeight="1">
      <c r="R33826"/>
      <c r="S33826"/>
    </row>
    <row r="33827" spans="18:19" ht="15" customHeight="1">
      <c r="R33827"/>
      <c r="S33827"/>
    </row>
    <row r="33828" spans="18:19" ht="15" customHeight="1">
      <c r="R33828"/>
      <c r="S33828"/>
    </row>
    <row r="33829" spans="18:19" ht="15" customHeight="1">
      <c r="R33829"/>
      <c r="S33829"/>
    </row>
    <row r="33830" spans="18:19" ht="15" customHeight="1">
      <c r="R33830"/>
      <c r="S33830"/>
    </row>
    <row r="33831" spans="18:19" ht="15" customHeight="1">
      <c r="R33831"/>
      <c r="S33831"/>
    </row>
    <row r="33832" spans="18:19" ht="15" customHeight="1">
      <c r="R33832"/>
      <c r="S33832"/>
    </row>
    <row r="33833" spans="18:19" ht="15" customHeight="1">
      <c r="R33833"/>
      <c r="S33833"/>
    </row>
    <row r="33834" spans="18:19" ht="15" customHeight="1">
      <c r="R33834"/>
      <c r="S33834"/>
    </row>
    <row r="33835" spans="18:19" ht="15" customHeight="1">
      <c r="R33835"/>
      <c r="S33835"/>
    </row>
    <row r="33836" spans="18:19" ht="15" customHeight="1">
      <c r="R33836"/>
      <c r="S33836"/>
    </row>
    <row r="33837" spans="18:19" ht="15" customHeight="1">
      <c r="R33837"/>
      <c r="S33837"/>
    </row>
    <row r="33838" spans="18:19" ht="15" customHeight="1">
      <c r="R33838"/>
      <c r="S33838"/>
    </row>
    <row r="33839" spans="18:19" ht="15" customHeight="1">
      <c r="R33839"/>
      <c r="S33839"/>
    </row>
    <row r="33840" spans="18:19" ht="15" customHeight="1">
      <c r="R33840"/>
      <c r="S33840"/>
    </row>
    <row r="33841" spans="18:19" ht="15" customHeight="1">
      <c r="R33841"/>
      <c r="S33841"/>
    </row>
    <row r="33842" spans="18:19" ht="15" customHeight="1">
      <c r="R33842"/>
      <c r="S33842"/>
    </row>
    <row r="33843" spans="18:19" ht="15" customHeight="1">
      <c r="R33843"/>
      <c r="S33843"/>
    </row>
    <row r="33844" spans="18:19" ht="15" customHeight="1">
      <c r="R33844"/>
      <c r="S33844"/>
    </row>
    <row r="33845" spans="18:19" ht="15" customHeight="1">
      <c r="R33845"/>
      <c r="S33845"/>
    </row>
    <row r="33846" spans="18:19" ht="15" customHeight="1">
      <c r="R33846"/>
      <c r="S33846"/>
    </row>
    <row r="33847" spans="18:19" ht="15" customHeight="1">
      <c r="R33847"/>
      <c r="S33847"/>
    </row>
    <row r="33848" spans="18:19" ht="15" customHeight="1">
      <c r="R33848"/>
      <c r="S33848"/>
    </row>
    <row r="33849" spans="18:19" ht="15" customHeight="1">
      <c r="R33849"/>
      <c r="S33849"/>
    </row>
    <row r="33850" spans="18:19" ht="15" customHeight="1">
      <c r="R33850"/>
      <c r="S33850"/>
    </row>
    <row r="33851" spans="18:19" ht="15" customHeight="1">
      <c r="R33851"/>
      <c r="S33851"/>
    </row>
    <row r="33852" spans="18:19" ht="15" customHeight="1">
      <c r="R33852"/>
      <c r="S33852"/>
    </row>
    <row r="33853" spans="18:19" ht="15" customHeight="1">
      <c r="R33853"/>
      <c r="S33853"/>
    </row>
    <row r="33854" spans="18:19" ht="15" customHeight="1">
      <c r="R33854"/>
      <c r="S33854"/>
    </row>
    <row r="33855" spans="18:19" ht="15" customHeight="1">
      <c r="R33855"/>
      <c r="S33855"/>
    </row>
    <row r="33856" spans="18:19" ht="15" customHeight="1">
      <c r="R33856"/>
      <c r="S33856"/>
    </row>
    <row r="33857" spans="18:19" ht="15" customHeight="1">
      <c r="R33857"/>
      <c r="S33857"/>
    </row>
    <row r="33858" spans="18:19" ht="15" customHeight="1">
      <c r="R33858"/>
      <c r="S33858"/>
    </row>
    <row r="33859" spans="18:19" ht="15" customHeight="1">
      <c r="R33859"/>
      <c r="S33859"/>
    </row>
    <row r="33860" spans="18:19" ht="15" customHeight="1">
      <c r="R33860"/>
      <c r="S33860"/>
    </row>
    <row r="33861" spans="18:19" ht="15" customHeight="1">
      <c r="R33861"/>
      <c r="S33861"/>
    </row>
    <row r="33862" spans="18:19" ht="15" customHeight="1">
      <c r="R33862"/>
      <c r="S33862"/>
    </row>
    <row r="33863" spans="18:19" ht="15" customHeight="1">
      <c r="R33863"/>
      <c r="S33863"/>
    </row>
    <row r="33864" spans="18:19" ht="15" customHeight="1">
      <c r="R33864"/>
      <c r="S33864"/>
    </row>
    <row r="33865" spans="18:19" ht="15" customHeight="1">
      <c r="R33865"/>
      <c r="S33865"/>
    </row>
    <row r="33866" spans="18:19" ht="15" customHeight="1">
      <c r="R33866"/>
      <c r="S33866"/>
    </row>
    <row r="33867" spans="18:19" ht="15" customHeight="1">
      <c r="R33867"/>
      <c r="S33867"/>
    </row>
    <row r="33868" spans="18:19" ht="15" customHeight="1">
      <c r="R33868"/>
      <c r="S33868"/>
    </row>
    <row r="33869" spans="18:19" ht="15" customHeight="1">
      <c r="R33869"/>
      <c r="S33869"/>
    </row>
    <row r="33870" spans="18:19" ht="15" customHeight="1">
      <c r="R33870"/>
      <c r="S33870"/>
    </row>
    <row r="33871" spans="18:19" ht="15" customHeight="1">
      <c r="R33871"/>
      <c r="S33871"/>
    </row>
    <row r="33872" spans="18:19" ht="15" customHeight="1">
      <c r="R33872"/>
      <c r="S33872"/>
    </row>
    <row r="33873" spans="18:19" ht="15" customHeight="1">
      <c r="R33873"/>
      <c r="S33873"/>
    </row>
    <row r="33874" spans="18:19" ht="15" customHeight="1">
      <c r="R33874"/>
      <c r="S33874"/>
    </row>
    <row r="33875" spans="18:19" ht="15" customHeight="1">
      <c r="R33875"/>
      <c r="S33875"/>
    </row>
    <row r="33876" spans="18:19" ht="15" customHeight="1">
      <c r="R33876"/>
      <c r="S33876"/>
    </row>
    <row r="33877" spans="18:19" ht="15" customHeight="1">
      <c r="R33877"/>
      <c r="S33877"/>
    </row>
    <row r="33878" spans="18:19" ht="15" customHeight="1">
      <c r="R33878"/>
      <c r="S33878"/>
    </row>
    <row r="33879" spans="18:19" ht="15" customHeight="1">
      <c r="R33879"/>
      <c r="S33879"/>
    </row>
    <row r="33880" spans="18:19" ht="15" customHeight="1">
      <c r="R33880"/>
      <c r="S33880"/>
    </row>
    <row r="33881" spans="18:19" ht="15" customHeight="1">
      <c r="R33881"/>
      <c r="S33881"/>
    </row>
    <row r="33882" spans="18:19" ht="15" customHeight="1">
      <c r="R33882"/>
      <c r="S33882"/>
    </row>
    <row r="33883" spans="18:19" ht="15" customHeight="1">
      <c r="R33883"/>
      <c r="S33883"/>
    </row>
    <row r="33884" spans="18:19" ht="15" customHeight="1">
      <c r="R33884"/>
      <c r="S33884"/>
    </row>
    <row r="33885" spans="18:19" ht="15" customHeight="1">
      <c r="R33885"/>
      <c r="S33885"/>
    </row>
    <row r="33886" spans="18:19" ht="15" customHeight="1">
      <c r="R33886"/>
      <c r="S33886"/>
    </row>
    <row r="33887" spans="18:19" ht="15" customHeight="1">
      <c r="R33887"/>
      <c r="S33887"/>
    </row>
    <row r="33888" spans="18:19" ht="15" customHeight="1">
      <c r="R33888"/>
      <c r="S33888"/>
    </row>
    <row r="33889" spans="18:19" ht="15" customHeight="1">
      <c r="R33889"/>
      <c r="S33889"/>
    </row>
    <row r="33890" spans="18:19" ht="15" customHeight="1">
      <c r="R33890"/>
      <c r="S33890"/>
    </row>
    <row r="33891" spans="18:19" ht="15" customHeight="1">
      <c r="R33891"/>
      <c r="S33891"/>
    </row>
    <row r="33892" spans="18:19" ht="15" customHeight="1">
      <c r="R33892"/>
      <c r="S33892"/>
    </row>
    <row r="33893" spans="18:19" ht="15" customHeight="1">
      <c r="R33893"/>
      <c r="S33893"/>
    </row>
    <row r="33894" spans="18:19" ht="15" customHeight="1">
      <c r="R33894"/>
      <c r="S33894"/>
    </row>
    <row r="33895" spans="18:19" ht="15" customHeight="1">
      <c r="R33895"/>
      <c r="S33895"/>
    </row>
    <row r="33896" spans="18:19" ht="15" customHeight="1">
      <c r="R33896"/>
      <c r="S33896"/>
    </row>
    <row r="33897" spans="18:19" ht="15" customHeight="1">
      <c r="R33897"/>
      <c r="S33897"/>
    </row>
    <row r="33898" spans="18:19" ht="15" customHeight="1">
      <c r="R33898"/>
      <c r="S33898"/>
    </row>
    <row r="33899" spans="18:19" ht="15" customHeight="1">
      <c r="R33899"/>
      <c r="S33899"/>
    </row>
    <row r="33900" spans="18:19" ht="15" customHeight="1">
      <c r="R33900"/>
      <c r="S33900"/>
    </row>
    <row r="33901" spans="18:19" ht="15" customHeight="1">
      <c r="R33901"/>
      <c r="S33901"/>
    </row>
    <row r="33902" spans="18:19" ht="15" customHeight="1">
      <c r="R33902"/>
      <c r="S33902"/>
    </row>
    <row r="33903" spans="18:19" ht="15" customHeight="1">
      <c r="R33903"/>
      <c r="S33903"/>
    </row>
    <row r="33904" spans="18:19" ht="15" customHeight="1">
      <c r="R33904"/>
      <c r="S33904"/>
    </row>
    <row r="33905" spans="18:19" ht="15" customHeight="1">
      <c r="R33905"/>
      <c r="S33905"/>
    </row>
    <row r="33906" spans="18:19" ht="15" customHeight="1">
      <c r="R33906"/>
      <c r="S33906"/>
    </row>
    <row r="33907" spans="18:19" ht="15" customHeight="1">
      <c r="R33907"/>
      <c r="S33907"/>
    </row>
    <row r="33908" spans="18:19" ht="15" customHeight="1">
      <c r="R33908"/>
      <c r="S33908"/>
    </row>
    <row r="33909" spans="18:19" ht="15" customHeight="1">
      <c r="R33909"/>
      <c r="S33909"/>
    </row>
    <row r="33910" spans="18:19" ht="15" customHeight="1">
      <c r="R33910"/>
      <c r="S33910"/>
    </row>
    <row r="33911" spans="18:19" ht="15" customHeight="1">
      <c r="R33911"/>
      <c r="S33911"/>
    </row>
    <row r="33912" spans="18:19" ht="15" customHeight="1">
      <c r="R33912"/>
      <c r="S33912"/>
    </row>
    <row r="33913" spans="18:19" ht="15" customHeight="1">
      <c r="R33913"/>
      <c r="S33913"/>
    </row>
    <row r="33914" spans="18:19" ht="15" customHeight="1">
      <c r="R33914"/>
      <c r="S33914"/>
    </row>
    <row r="33915" spans="18:19" ht="15" customHeight="1">
      <c r="R33915"/>
      <c r="S33915"/>
    </row>
    <row r="33916" spans="18:19" ht="15" customHeight="1">
      <c r="R33916"/>
      <c r="S33916"/>
    </row>
    <row r="33917" spans="18:19" ht="15" customHeight="1">
      <c r="R33917"/>
      <c r="S33917"/>
    </row>
    <row r="33918" spans="18:19" ht="15" customHeight="1">
      <c r="R33918"/>
      <c r="S33918"/>
    </row>
    <row r="33919" spans="18:19" ht="15" customHeight="1">
      <c r="R33919"/>
      <c r="S33919"/>
    </row>
    <row r="33920" spans="18:19" ht="15" customHeight="1">
      <c r="R33920"/>
      <c r="S33920"/>
    </row>
    <row r="33921" spans="18:19" ht="15" customHeight="1">
      <c r="R33921"/>
      <c r="S33921"/>
    </row>
    <row r="33922" spans="18:19" ht="15" customHeight="1">
      <c r="R33922"/>
      <c r="S33922"/>
    </row>
    <row r="33923" spans="18:19" ht="15" customHeight="1">
      <c r="R33923"/>
      <c r="S33923"/>
    </row>
    <row r="33924" spans="18:19" ht="15" customHeight="1">
      <c r="R33924"/>
      <c r="S33924"/>
    </row>
    <row r="33925" spans="18:19" ht="15" customHeight="1">
      <c r="R33925"/>
      <c r="S33925"/>
    </row>
    <row r="33926" spans="18:19" ht="15" customHeight="1">
      <c r="R33926"/>
      <c r="S33926"/>
    </row>
    <row r="33927" spans="18:19" ht="15" customHeight="1">
      <c r="R33927"/>
      <c r="S33927"/>
    </row>
    <row r="33928" spans="18:19" ht="15" customHeight="1">
      <c r="R33928"/>
      <c r="S33928"/>
    </row>
    <row r="33929" spans="18:19" ht="15" customHeight="1">
      <c r="R33929"/>
      <c r="S33929"/>
    </row>
    <row r="33930" spans="18:19" ht="15" customHeight="1">
      <c r="R33930"/>
      <c r="S33930"/>
    </row>
    <row r="33931" spans="18:19" ht="15" customHeight="1">
      <c r="R33931"/>
      <c r="S33931"/>
    </row>
    <row r="33932" spans="18:19" ht="15" customHeight="1">
      <c r="R33932"/>
      <c r="S33932"/>
    </row>
    <row r="33933" spans="18:19" ht="15" customHeight="1">
      <c r="R33933"/>
      <c r="S33933"/>
    </row>
    <row r="33934" spans="18:19" ht="15" customHeight="1">
      <c r="R33934"/>
      <c r="S33934"/>
    </row>
    <row r="33935" spans="18:19" ht="15" customHeight="1">
      <c r="R33935"/>
      <c r="S33935"/>
    </row>
    <row r="33936" spans="18:19" ht="15" customHeight="1">
      <c r="R33936"/>
      <c r="S33936"/>
    </row>
    <row r="33937" spans="18:19" ht="15" customHeight="1">
      <c r="R33937"/>
      <c r="S33937"/>
    </row>
    <row r="33938" spans="18:19" ht="15" customHeight="1">
      <c r="R33938"/>
      <c r="S33938"/>
    </row>
    <row r="33939" spans="18:19" ht="15" customHeight="1">
      <c r="R33939"/>
      <c r="S33939"/>
    </row>
    <row r="33940" spans="18:19" ht="15" customHeight="1">
      <c r="R33940"/>
      <c r="S33940"/>
    </row>
    <row r="33941" spans="18:19" ht="15" customHeight="1">
      <c r="R33941"/>
      <c r="S33941"/>
    </row>
    <row r="33942" spans="18:19" ht="15" customHeight="1">
      <c r="R33942"/>
      <c r="S33942"/>
    </row>
    <row r="33943" spans="18:19" ht="15" customHeight="1">
      <c r="R33943"/>
      <c r="S33943"/>
    </row>
    <row r="33944" spans="18:19" ht="15" customHeight="1">
      <c r="R33944"/>
      <c r="S33944"/>
    </row>
    <row r="33945" spans="18:19" ht="15" customHeight="1">
      <c r="R33945"/>
      <c r="S33945"/>
    </row>
    <row r="33946" spans="18:19" ht="15" customHeight="1">
      <c r="R33946"/>
      <c r="S33946"/>
    </row>
    <row r="33947" spans="18:19" ht="15" customHeight="1">
      <c r="R33947"/>
      <c r="S33947"/>
    </row>
    <row r="33948" spans="18:19" ht="15" customHeight="1">
      <c r="R33948"/>
      <c r="S33948"/>
    </row>
    <row r="33949" spans="18:19" ht="15" customHeight="1">
      <c r="R33949"/>
      <c r="S33949"/>
    </row>
    <row r="33950" spans="18:19" ht="15" customHeight="1">
      <c r="R33950"/>
      <c r="S33950"/>
    </row>
    <row r="33951" spans="18:19" ht="15" customHeight="1">
      <c r="R33951"/>
      <c r="S33951"/>
    </row>
    <row r="33952" spans="18:19" ht="15" customHeight="1">
      <c r="R33952"/>
      <c r="S33952"/>
    </row>
    <row r="33953" spans="18:19" ht="15" customHeight="1">
      <c r="R33953"/>
      <c r="S33953"/>
    </row>
    <row r="33954" spans="18:19" ht="15" customHeight="1">
      <c r="R33954"/>
      <c r="S33954"/>
    </row>
    <row r="33955" spans="18:19" ht="15" customHeight="1">
      <c r="R33955"/>
      <c r="S33955"/>
    </row>
    <row r="33956" spans="18:19" ht="15" customHeight="1">
      <c r="R33956"/>
      <c r="S33956"/>
    </row>
    <row r="33957" spans="18:19" ht="15" customHeight="1">
      <c r="R33957"/>
      <c r="S33957"/>
    </row>
    <row r="33958" spans="18:19" ht="15" customHeight="1">
      <c r="R33958"/>
      <c r="S33958"/>
    </row>
    <row r="33959" spans="18:19" ht="15" customHeight="1">
      <c r="R33959"/>
      <c r="S33959"/>
    </row>
    <row r="33960" spans="18:19" ht="15" customHeight="1">
      <c r="R33960"/>
      <c r="S33960"/>
    </row>
    <row r="33961" spans="18:19" ht="15" customHeight="1">
      <c r="R33961"/>
      <c r="S33961"/>
    </row>
    <row r="33962" spans="18:19" ht="15" customHeight="1">
      <c r="R33962"/>
      <c r="S33962"/>
    </row>
    <row r="33963" spans="18:19" ht="15" customHeight="1">
      <c r="R33963"/>
      <c r="S33963"/>
    </row>
    <row r="33964" spans="18:19" ht="15" customHeight="1">
      <c r="R33964"/>
      <c r="S33964"/>
    </row>
    <row r="33965" spans="18:19" ht="15" customHeight="1">
      <c r="R33965"/>
      <c r="S33965"/>
    </row>
    <row r="33966" spans="18:19" ht="15" customHeight="1">
      <c r="R33966"/>
      <c r="S33966"/>
    </row>
    <row r="33967" spans="18:19" ht="15" customHeight="1">
      <c r="R33967"/>
      <c r="S33967"/>
    </row>
    <row r="33968" spans="18:19" ht="15" customHeight="1">
      <c r="R33968"/>
      <c r="S33968"/>
    </row>
    <row r="33969" spans="18:19" ht="15" customHeight="1">
      <c r="R33969"/>
      <c r="S33969"/>
    </row>
    <row r="33970" spans="18:19" ht="15" customHeight="1">
      <c r="R33970"/>
      <c r="S33970"/>
    </row>
    <row r="33971" spans="18:19" ht="15" customHeight="1">
      <c r="R33971"/>
      <c r="S33971"/>
    </row>
    <row r="33972" spans="18:19" ht="15" customHeight="1">
      <c r="R33972"/>
      <c r="S33972"/>
    </row>
    <row r="33973" spans="18:19" ht="15" customHeight="1">
      <c r="R33973"/>
      <c r="S33973"/>
    </row>
    <row r="33974" spans="18:19" ht="15" customHeight="1">
      <c r="R33974"/>
      <c r="S33974"/>
    </row>
    <row r="33975" spans="18:19" ht="15" customHeight="1">
      <c r="R33975"/>
      <c r="S33975"/>
    </row>
    <row r="33976" spans="18:19" ht="15" customHeight="1">
      <c r="R33976"/>
      <c r="S33976"/>
    </row>
    <row r="33977" spans="18:19" ht="15" customHeight="1">
      <c r="R33977"/>
      <c r="S33977"/>
    </row>
    <row r="33978" spans="18:19" ht="15" customHeight="1">
      <c r="R33978"/>
      <c r="S33978"/>
    </row>
    <row r="33979" spans="18:19" ht="15" customHeight="1">
      <c r="R33979"/>
      <c r="S33979"/>
    </row>
    <row r="33980" spans="18:19" ht="15" customHeight="1">
      <c r="R33980"/>
      <c r="S33980"/>
    </row>
    <row r="33981" spans="18:19" ht="15" customHeight="1">
      <c r="R33981"/>
      <c r="S33981"/>
    </row>
    <row r="33982" spans="18:19" ht="15" customHeight="1">
      <c r="R33982"/>
      <c r="S33982"/>
    </row>
    <row r="33983" spans="18:19" ht="15" customHeight="1">
      <c r="R33983"/>
      <c r="S33983"/>
    </row>
    <row r="33984" spans="18:19" ht="15" customHeight="1">
      <c r="R33984"/>
      <c r="S33984"/>
    </row>
    <row r="33985" spans="18:19" ht="15" customHeight="1">
      <c r="R33985"/>
      <c r="S33985"/>
    </row>
    <row r="33986" spans="18:19" ht="15" customHeight="1">
      <c r="R33986"/>
      <c r="S33986"/>
    </row>
    <row r="33987" spans="18:19" ht="15" customHeight="1">
      <c r="R33987"/>
      <c r="S33987"/>
    </row>
    <row r="33988" spans="18:19" ht="15" customHeight="1">
      <c r="R33988"/>
      <c r="S33988"/>
    </row>
    <row r="33989" spans="18:19" ht="15" customHeight="1">
      <c r="R33989"/>
      <c r="S33989"/>
    </row>
    <row r="33990" spans="18:19" ht="15" customHeight="1">
      <c r="R33990"/>
      <c r="S33990"/>
    </row>
    <row r="33991" spans="18:19" ht="15" customHeight="1">
      <c r="R33991"/>
      <c r="S33991"/>
    </row>
    <row r="33992" spans="18:19" ht="15" customHeight="1">
      <c r="R33992"/>
      <c r="S33992"/>
    </row>
    <row r="33993" spans="18:19" ht="15" customHeight="1">
      <c r="R33993"/>
      <c r="S33993"/>
    </row>
    <row r="33994" spans="18:19" ht="15" customHeight="1">
      <c r="R33994"/>
      <c r="S33994"/>
    </row>
    <row r="33995" spans="18:19" ht="15" customHeight="1">
      <c r="R33995"/>
      <c r="S33995"/>
    </row>
    <row r="33996" spans="18:19" ht="15" customHeight="1">
      <c r="R33996"/>
      <c r="S33996"/>
    </row>
    <row r="33997" spans="18:19" ht="15" customHeight="1">
      <c r="R33997"/>
      <c r="S33997"/>
    </row>
    <row r="33998" spans="18:19" ht="15" customHeight="1">
      <c r="R33998"/>
      <c r="S33998"/>
    </row>
    <row r="33999" spans="18:19" ht="15" customHeight="1">
      <c r="R33999"/>
      <c r="S33999"/>
    </row>
    <row r="34000" spans="18:19" ht="15" customHeight="1">
      <c r="R34000"/>
      <c r="S34000"/>
    </row>
    <row r="34001" spans="18:19" ht="15" customHeight="1">
      <c r="R34001"/>
      <c r="S34001"/>
    </row>
    <row r="34002" spans="18:19" ht="15" customHeight="1">
      <c r="R34002"/>
      <c r="S34002"/>
    </row>
    <row r="34003" spans="18:19" ht="15" customHeight="1">
      <c r="R34003"/>
      <c r="S34003"/>
    </row>
    <row r="34004" spans="18:19" ht="15" customHeight="1">
      <c r="R34004"/>
      <c r="S34004"/>
    </row>
    <row r="34005" spans="18:19" ht="15" customHeight="1">
      <c r="R34005"/>
      <c r="S34005"/>
    </row>
    <row r="34006" spans="18:19" ht="15" customHeight="1">
      <c r="R34006"/>
      <c r="S34006"/>
    </row>
    <row r="34007" spans="18:19" ht="15" customHeight="1">
      <c r="R34007"/>
      <c r="S34007"/>
    </row>
    <row r="34008" spans="18:19" ht="15" customHeight="1">
      <c r="R34008"/>
      <c r="S34008"/>
    </row>
    <row r="34009" spans="18:19" ht="15" customHeight="1">
      <c r="R34009"/>
      <c r="S34009"/>
    </row>
    <row r="34010" spans="18:19" ht="15" customHeight="1">
      <c r="R34010"/>
      <c r="S34010"/>
    </row>
    <row r="34011" spans="18:19" ht="15" customHeight="1">
      <c r="R34011"/>
      <c r="S34011"/>
    </row>
    <row r="34012" spans="18:19" ht="15" customHeight="1">
      <c r="R34012"/>
      <c r="S34012"/>
    </row>
    <row r="34013" spans="18:19" ht="15" customHeight="1">
      <c r="R34013"/>
      <c r="S34013"/>
    </row>
    <row r="34014" spans="18:19" ht="15" customHeight="1">
      <c r="R34014"/>
      <c r="S34014"/>
    </row>
    <row r="34015" spans="18:19" ht="15" customHeight="1">
      <c r="R34015"/>
      <c r="S34015"/>
    </row>
    <row r="34016" spans="18:19" ht="15" customHeight="1">
      <c r="R34016"/>
      <c r="S34016"/>
    </row>
    <row r="34017" spans="18:19" ht="15" customHeight="1">
      <c r="R34017"/>
      <c r="S34017"/>
    </row>
    <row r="34018" spans="18:19" ht="15" customHeight="1">
      <c r="R34018"/>
      <c r="S34018"/>
    </row>
    <row r="34019" spans="18:19" ht="15" customHeight="1">
      <c r="R34019"/>
      <c r="S34019"/>
    </row>
    <row r="34020" spans="18:19" ht="15" customHeight="1">
      <c r="R34020"/>
      <c r="S34020"/>
    </row>
    <row r="34021" spans="18:19" ht="15" customHeight="1">
      <c r="R34021"/>
      <c r="S34021"/>
    </row>
    <row r="34022" spans="18:19" ht="15" customHeight="1">
      <c r="R34022"/>
      <c r="S34022"/>
    </row>
    <row r="34023" spans="18:19" ht="15" customHeight="1">
      <c r="R34023"/>
      <c r="S34023"/>
    </row>
    <row r="34024" spans="18:19" ht="15" customHeight="1">
      <c r="R34024"/>
      <c r="S34024"/>
    </row>
    <row r="34025" spans="18:19" ht="15" customHeight="1">
      <c r="R34025"/>
      <c r="S34025"/>
    </row>
    <row r="34026" spans="18:19" ht="15" customHeight="1">
      <c r="R34026"/>
      <c r="S34026"/>
    </row>
    <row r="34027" spans="18:19" ht="15" customHeight="1">
      <c r="R34027"/>
      <c r="S34027"/>
    </row>
    <row r="34028" spans="18:19" ht="15" customHeight="1">
      <c r="R34028"/>
      <c r="S34028"/>
    </row>
    <row r="34029" spans="18:19" ht="15" customHeight="1">
      <c r="R34029"/>
      <c r="S34029"/>
    </row>
    <row r="34030" spans="18:19" ht="15" customHeight="1">
      <c r="R34030"/>
      <c r="S34030"/>
    </row>
    <row r="34031" spans="18:19" ht="15" customHeight="1">
      <c r="R34031"/>
      <c r="S34031"/>
    </row>
    <row r="34032" spans="18:19" ht="15" customHeight="1">
      <c r="R34032"/>
      <c r="S34032"/>
    </row>
    <row r="34033" spans="18:19" ht="15" customHeight="1">
      <c r="R34033"/>
      <c r="S34033"/>
    </row>
    <row r="34034" spans="18:19" ht="15" customHeight="1">
      <c r="R34034"/>
      <c r="S34034"/>
    </row>
    <row r="34035" spans="18:19" ht="15" customHeight="1">
      <c r="R34035"/>
      <c r="S34035"/>
    </row>
    <row r="34036" spans="18:19" ht="15" customHeight="1">
      <c r="R34036"/>
      <c r="S34036"/>
    </row>
    <row r="34037" spans="18:19" ht="15" customHeight="1">
      <c r="R34037"/>
      <c r="S34037"/>
    </row>
    <row r="34038" spans="18:19" ht="15" customHeight="1">
      <c r="R34038"/>
      <c r="S34038"/>
    </row>
    <row r="34039" spans="18:19" ht="15" customHeight="1">
      <c r="R34039"/>
      <c r="S34039"/>
    </row>
    <row r="34040" spans="18:19" ht="15" customHeight="1">
      <c r="R34040"/>
      <c r="S34040"/>
    </row>
    <row r="34041" spans="18:19" ht="15" customHeight="1">
      <c r="R34041"/>
      <c r="S34041"/>
    </row>
    <row r="34042" spans="18:19" ht="15" customHeight="1">
      <c r="R34042"/>
      <c r="S34042"/>
    </row>
    <row r="34043" spans="18:19" ht="15" customHeight="1">
      <c r="R34043"/>
      <c r="S34043"/>
    </row>
    <row r="34044" spans="18:19" ht="15" customHeight="1">
      <c r="R34044"/>
      <c r="S34044"/>
    </row>
    <row r="34045" spans="18:19" ht="15" customHeight="1">
      <c r="R34045"/>
      <c r="S34045"/>
    </row>
    <row r="34046" spans="18:19" ht="15" customHeight="1">
      <c r="R34046"/>
      <c r="S34046"/>
    </row>
    <row r="34047" spans="18:19" ht="15" customHeight="1">
      <c r="R34047"/>
      <c r="S34047"/>
    </row>
    <row r="34048" spans="18:19" ht="15" customHeight="1">
      <c r="R34048"/>
      <c r="S34048"/>
    </row>
    <row r="34049" spans="18:19" ht="15" customHeight="1">
      <c r="R34049"/>
      <c r="S34049"/>
    </row>
    <row r="34050" spans="18:19" ht="15" customHeight="1">
      <c r="R34050"/>
      <c r="S34050"/>
    </row>
    <row r="34051" spans="18:19" ht="15" customHeight="1">
      <c r="R34051"/>
      <c r="S34051"/>
    </row>
    <row r="34052" spans="18:19" ht="15" customHeight="1">
      <c r="R34052"/>
      <c r="S34052"/>
    </row>
    <row r="34053" spans="18:19" ht="15" customHeight="1">
      <c r="R34053"/>
      <c r="S34053"/>
    </row>
    <row r="34054" spans="18:19" ht="15" customHeight="1">
      <c r="R34054"/>
      <c r="S34054"/>
    </row>
    <row r="34055" spans="18:19" ht="15" customHeight="1">
      <c r="R34055"/>
      <c r="S34055"/>
    </row>
    <row r="34056" spans="18:19" ht="15" customHeight="1">
      <c r="R34056"/>
      <c r="S34056"/>
    </row>
    <row r="34057" spans="18:19" ht="15" customHeight="1">
      <c r="R34057"/>
      <c r="S34057"/>
    </row>
    <row r="34058" spans="18:19" ht="15" customHeight="1">
      <c r="R34058"/>
      <c r="S34058"/>
    </row>
    <row r="34059" spans="18:19" ht="15" customHeight="1">
      <c r="R34059"/>
      <c r="S34059"/>
    </row>
    <row r="34060" spans="18:19" ht="15" customHeight="1">
      <c r="R34060"/>
      <c r="S34060"/>
    </row>
    <row r="34061" spans="18:19" ht="15" customHeight="1">
      <c r="R34061"/>
      <c r="S34061"/>
    </row>
    <row r="34062" spans="18:19" ht="15" customHeight="1">
      <c r="R34062"/>
      <c r="S34062"/>
    </row>
    <row r="34063" spans="18:19" ht="15" customHeight="1">
      <c r="R34063"/>
      <c r="S34063"/>
    </row>
    <row r="34064" spans="18:19" ht="15" customHeight="1">
      <c r="R34064"/>
      <c r="S34064"/>
    </row>
    <row r="34065" spans="18:19" ht="15" customHeight="1">
      <c r="R34065"/>
      <c r="S34065"/>
    </row>
    <row r="34066" spans="18:19" ht="15" customHeight="1">
      <c r="R34066"/>
      <c r="S34066"/>
    </row>
    <row r="34067" spans="18:19" ht="15" customHeight="1">
      <c r="R34067"/>
      <c r="S34067"/>
    </row>
    <row r="34068" spans="18:19" ht="15" customHeight="1">
      <c r="R34068"/>
      <c r="S34068"/>
    </row>
    <row r="34069" spans="18:19" ht="15" customHeight="1">
      <c r="R34069"/>
      <c r="S34069"/>
    </row>
    <row r="34070" spans="18:19" ht="15" customHeight="1">
      <c r="R34070"/>
      <c r="S34070"/>
    </row>
    <row r="34071" spans="18:19" ht="15" customHeight="1">
      <c r="R34071"/>
      <c r="S34071"/>
    </row>
    <row r="34072" spans="18:19" ht="15" customHeight="1">
      <c r="R34072"/>
      <c r="S34072"/>
    </row>
    <row r="34073" spans="18:19" ht="15" customHeight="1">
      <c r="R34073"/>
      <c r="S34073"/>
    </row>
    <row r="34074" spans="18:19" ht="15" customHeight="1">
      <c r="R34074"/>
      <c r="S34074"/>
    </row>
    <row r="34075" spans="18:19" ht="15" customHeight="1">
      <c r="R34075"/>
      <c r="S34075"/>
    </row>
    <row r="34076" spans="18:19" ht="15" customHeight="1">
      <c r="R34076"/>
      <c r="S34076"/>
    </row>
    <row r="34077" spans="18:19" ht="15" customHeight="1">
      <c r="R34077"/>
      <c r="S34077"/>
    </row>
    <row r="34078" spans="18:19" ht="15" customHeight="1">
      <c r="R34078"/>
      <c r="S34078"/>
    </row>
    <row r="34079" spans="18:19" ht="15" customHeight="1">
      <c r="R34079"/>
      <c r="S34079"/>
    </row>
    <row r="34080" spans="18:19" ht="15" customHeight="1">
      <c r="R34080"/>
      <c r="S34080"/>
    </row>
    <row r="34081" spans="18:19" ht="15" customHeight="1">
      <c r="R34081"/>
      <c r="S34081"/>
    </row>
    <row r="34082" spans="18:19" ht="15" customHeight="1">
      <c r="R34082"/>
      <c r="S34082"/>
    </row>
    <row r="34083" spans="18:19" ht="15" customHeight="1">
      <c r="R34083"/>
      <c r="S34083"/>
    </row>
    <row r="34084" spans="18:19" ht="15" customHeight="1">
      <c r="R34084"/>
      <c r="S34084"/>
    </row>
    <row r="34085" spans="18:19" ht="15" customHeight="1">
      <c r="R34085"/>
      <c r="S34085"/>
    </row>
    <row r="34086" spans="18:19" ht="15" customHeight="1">
      <c r="R34086"/>
      <c r="S34086"/>
    </row>
    <row r="34087" spans="18:19" ht="15" customHeight="1">
      <c r="R34087"/>
      <c r="S34087"/>
    </row>
    <row r="34088" spans="18:19" ht="15" customHeight="1">
      <c r="R34088"/>
      <c r="S34088"/>
    </row>
    <row r="34089" spans="18:19" ht="15" customHeight="1">
      <c r="R34089"/>
      <c r="S34089"/>
    </row>
    <row r="34090" spans="18:19" ht="15" customHeight="1">
      <c r="R34090"/>
      <c r="S34090"/>
    </row>
    <row r="34091" spans="18:19" ht="15" customHeight="1">
      <c r="R34091"/>
      <c r="S34091"/>
    </row>
    <row r="34092" spans="18:19" ht="15" customHeight="1">
      <c r="R34092"/>
      <c r="S34092"/>
    </row>
    <row r="34093" spans="18:19" ht="15" customHeight="1">
      <c r="R34093"/>
      <c r="S34093"/>
    </row>
    <row r="34094" spans="18:19" ht="15" customHeight="1">
      <c r="R34094"/>
      <c r="S34094"/>
    </row>
    <row r="34095" spans="18:19" ht="15" customHeight="1">
      <c r="R34095"/>
      <c r="S34095"/>
    </row>
    <row r="34096" spans="18:19" ht="15" customHeight="1">
      <c r="R34096"/>
      <c r="S34096"/>
    </row>
    <row r="34097" spans="18:19" ht="15" customHeight="1">
      <c r="R34097"/>
      <c r="S34097"/>
    </row>
    <row r="34098" spans="18:19" ht="15" customHeight="1">
      <c r="R34098"/>
      <c r="S34098"/>
    </row>
    <row r="34099" spans="18:19" ht="15" customHeight="1">
      <c r="R34099"/>
      <c r="S34099"/>
    </row>
    <row r="34100" spans="18:19" ht="15" customHeight="1">
      <c r="R34100"/>
      <c r="S34100"/>
    </row>
    <row r="34101" spans="18:19" ht="15" customHeight="1">
      <c r="R34101"/>
      <c r="S34101"/>
    </row>
    <row r="34102" spans="18:19" ht="15" customHeight="1">
      <c r="R34102"/>
      <c r="S34102"/>
    </row>
    <row r="34103" spans="18:19" ht="15" customHeight="1">
      <c r="R34103"/>
      <c r="S34103"/>
    </row>
    <row r="34104" spans="18:19" ht="15" customHeight="1">
      <c r="R34104"/>
      <c r="S34104"/>
    </row>
    <row r="34105" spans="18:19" ht="15" customHeight="1">
      <c r="R34105"/>
      <c r="S34105"/>
    </row>
    <row r="34106" spans="18:19" ht="15" customHeight="1">
      <c r="R34106"/>
      <c r="S34106"/>
    </row>
    <row r="34107" spans="18:19" ht="15" customHeight="1">
      <c r="R34107"/>
      <c r="S34107"/>
    </row>
    <row r="34108" spans="18:19" ht="15" customHeight="1">
      <c r="R34108"/>
      <c r="S34108"/>
    </row>
    <row r="34109" spans="18:19" ht="15" customHeight="1">
      <c r="R34109"/>
      <c r="S34109"/>
    </row>
    <row r="34110" spans="18:19" ht="15" customHeight="1">
      <c r="R34110"/>
      <c r="S34110"/>
    </row>
    <row r="34111" spans="18:19" ht="15" customHeight="1">
      <c r="R34111"/>
      <c r="S34111"/>
    </row>
    <row r="34112" spans="18:19" ht="15" customHeight="1">
      <c r="R34112"/>
      <c r="S34112"/>
    </row>
    <row r="34113" spans="18:19" ht="15" customHeight="1">
      <c r="R34113"/>
      <c r="S34113"/>
    </row>
    <row r="34114" spans="18:19" ht="15" customHeight="1">
      <c r="R34114"/>
      <c r="S34114"/>
    </row>
    <row r="34115" spans="18:19" ht="15" customHeight="1">
      <c r="R34115"/>
      <c r="S34115"/>
    </row>
    <row r="34116" spans="18:19" ht="15" customHeight="1">
      <c r="R34116"/>
      <c r="S34116"/>
    </row>
    <row r="34117" spans="18:19" ht="15" customHeight="1">
      <c r="R34117"/>
      <c r="S34117"/>
    </row>
    <row r="34118" spans="18:19" ht="15" customHeight="1">
      <c r="R34118"/>
      <c r="S34118"/>
    </row>
    <row r="34119" spans="18:19" ht="15" customHeight="1">
      <c r="R34119"/>
      <c r="S34119"/>
    </row>
    <row r="34120" spans="18:19" ht="15" customHeight="1">
      <c r="R34120"/>
      <c r="S34120"/>
    </row>
    <row r="34121" spans="18:19" ht="15" customHeight="1">
      <c r="R34121"/>
      <c r="S34121"/>
    </row>
    <row r="34122" spans="18:19" ht="15" customHeight="1">
      <c r="R34122"/>
      <c r="S34122"/>
    </row>
    <row r="34123" spans="18:19" ht="15" customHeight="1">
      <c r="R34123"/>
      <c r="S34123"/>
    </row>
    <row r="34124" spans="18:19" ht="15" customHeight="1">
      <c r="R34124"/>
      <c r="S34124"/>
    </row>
    <row r="34125" spans="18:19" ht="15" customHeight="1">
      <c r="R34125"/>
      <c r="S34125"/>
    </row>
    <row r="34126" spans="18:19" ht="15" customHeight="1">
      <c r="R34126"/>
      <c r="S34126"/>
    </row>
    <row r="34127" spans="18:19" ht="15" customHeight="1">
      <c r="R34127"/>
      <c r="S34127"/>
    </row>
    <row r="34128" spans="18:19" ht="15" customHeight="1">
      <c r="R34128"/>
      <c r="S34128"/>
    </row>
    <row r="34129" spans="18:19" ht="15" customHeight="1">
      <c r="R34129"/>
      <c r="S34129"/>
    </row>
    <row r="34130" spans="18:19" ht="15" customHeight="1">
      <c r="R34130"/>
      <c r="S34130"/>
    </row>
    <row r="34131" spans="18:19" ht="15" customHeight="1">
      <c r="R34131"/>
      <c r="S34131"/>
    </row>
    <row r="34132" spans="18:19" ht="15" customHeight="1">
      <c r="R34132"/>
      <c r="S34132"/>
    </row>
    <row r="34133" spans="18:19" ht="15" customHeight="1">
      <c r="R34133"/>
      <c r="S34133"/>
    </row>
    <row r="34134" spans="18:19" ht="15" customHeight="1">
      <c r="R34134"/>
      <c r="S34134"/>
    </row>
    <row r="34135" spans="18:19" ht="15" customHeight="1">
      <c r="R34135"/>
      <c r="S34135"/>
    </row>
    <row r="34136" spans="18:19" ht="15" customHeight="1">
      <c r="R34136"/>
      <c r="S34136"/>
    </row>
    <row r="34137" spans="18:19" ht="15" customHeight="1">
      <c r="R34137"/>
      <c r="S34137"/>
    </row>
    <row r="34138" spans="18:19" ht="15" customHeight="1">
      <c r="R34138"/>
      <c r="S34138"/>
    </row>
    <row r="34139" spans="18:19" ht="15" customHeight="1">
      <c r="R34139"/>
      <c r="S34139"/>
    </row>
    <row r="34140" spans="18:19" ht="15" customHeight="1">
      <c r="R34140"/>
      <c r="S34140"/>
    </row>
    <row r="34141" spans="18:19" ht="15" customHeight="1">
      <c r="R34141"/>
      <c r="S34141"/>
    </row>
    <row r="34142" spans="18:19" ht="15" customHeight="1">
      <c r="R34142"/>
      <c r="S34142"/>
    </row>
    <row r="34143" spans="18:19" ht="15" customHeight="1">
      <c r="R34143"/>
      <c r="S34143"/>
    </row>
    <row r="34144" spans="18:19" ht="15" customHeight="1">
      <c r="R34144"/>
      <c r="S34144"/>
    </row>
    <row r="34145" spans="18:19" ht="15" customHeight="1">
      <c r="R34145"/>
      <c r="S34145"/>
    </row>
    <row r="34146" spans="18:19" ht="15" customHeight="1">
      <c r="R34146"/>
      <c r="S34146"/>
    </row>
    <row r="34147" spans="18:19" ht="15" customHeight="1">
      <c r="R34147"/>
      <c r="S34147"/>
    </row>
    <row r="34148" spans="18:19" ht="15" customHeight="1">
      <c r="R34148"/>
      <c r="S34148"/>
    </row>
    <row r="34149" spans="18:19" ht="15" customHeight="1">
      <c r="R34149"/>
      <c r="S34149"/>
    </row>
    <row r="34150" spans="18:19" ht="15" customHeight="1">
      <c r="R34150"/>
      <c r="S34150"/>
    </row>
    <row r="34151" spans="18:19" ht="15" customHeight="1">
      <c r="R34151"/>
      <c r="S34151"/>
    </row>
    <row r="34152" spans="18:19" ht="15" customHeight="1">
      <c r="R34152"/>
      <c r="S34152"/>
    </row>
    <row r="34153" spans="18:19" ht="15" customHeight="1">
      <c r="R34153"/>
      <c r="S34153"/>
    </row>
    <row r="34154" spans="18:19" ht="15" customHeight="1">
      <c r="R34154"/>
      <c r="S34154"/>
    </row>
    <row r="34155" spans="18:19" ht="15" customHeight="1">
      <c r="R34155"/>
      <c r="S34155"/>
    </row>
    <row r="34156" spans="18:19" ht="15" customHeight="1">
      <c r="R34156"/>
      <c r="S34156"/>
    </row>
    <row r="34157" spans="18:19" ht="15" customHeight="1">
      <c r="R34157"/>
      <c r="S34157"/>
    </row>
    <row r="34158" spans="18:19" ht="15" customHeight="1">
      <c r="R34158"/>
      <c r="S34158"/>
    </row>
    <row r="34159" spans="18:19" ht="15" customHeight="1">
      <c r="R34159"/>
      <c r="S34159"/>
    </row>
    <row r="34160" spans="18:19" ht="15" customHeight="1">
      <c r="R34160"/>
      <c r="S34160"/>
    </row>
    <row r="34161" spans="18:19" ht="15" customHeight="1">
      <c r="R34161"/>
      <c r="S34161"/>
    </row>
    <row r="34162" spans="18:19" ht="15" customHeight="1">
      <c r="R34162"/>
      <c r="S34162"/>
    </row>
    <row r="34163" spans="18:19" ht="15" customHeight="1">
      <c r="R34163"/>
      <c r="S34163"/>
    </row>
    <row r="34164" spans="18:19" ht="15" customHeight="1">
      <c r="R34164"/>
      <c r="S34164"/>
    </row>
    <row r="34165" spans="18:19" ht="15" customHeight="1">
      <c r="R34165"/>
      <c r="S34165"/>
    </row>
    <row r="34166" spans="18:19" ht="15" customHeight="1">
      <c r="R34166"/>
      <c r="S34166"/>
    </row>
    <row r="34167" spans="18:19" ht="15" customHeight="1">
      <c r="R34167"/>
      <c r="S34167"/>
    </row>
    <row r="34168" spans="18:19" ht="15" customHeight="1">
      <c r="R34168"/>
      <c r="S34168"/>
    </row>
    <row r="34169" spans="18:19" ht="15" customHeight="1">
      <c r="R34169"/>
      <c r="S34169"/>
    </row>
    <row r="34170" spans="18:19" ht="15" customHeight="1">
      <c r="R34170"/>
      <c r="S34170"/>
    </row>
    <row r="34171" spans="18:19" ht="15" customHeight="1">
      <c r="R34171"/>
      <c r="S34171"/>
    </row>
    <row r="34172" spans="18:19" ht="15" customHeight="1">
      <c r="R34172"/>
      <c r="S34172"/>
    </row>
    <row r="34173" spans="18:19" ht="15" customHeight="1">
      <c r="R34173"/>
      <c r="S34173"/>
    </row>
    <row r="34174" spans="18:19" ht="15" customHeight="1">
      <c r="R34174"/>
      <c r="S34174"/>
    </row>
    <row r="34175" spans="18:19" ht="15" customHeight="1">
      <c r="R34175"/>
      <c r="S34175"/>
    </row>
    <row r="34176" spans="18:19" ht="15" customHeight="1">
      <c r="R34176"/>
      <c r="S34176"/>
    </row>
    <row r="34177" spans="18:19" ht="15" customHeight="1">
      <c r="R34177"/>
      <c r="S34177"/>
    </row>
    <row r="34178" spans="18:19" ht="15" customHeight="1">
      <c r="R34178"/>
      <c r="S34178"/>
    </row>
    <row r="34179" spans="18:19" ht="15" customHeight="1">
      <c r="R34179"/>
      <c r="S34179"/>
    </row>
    <row r="34180" spans="18:19" ht="15" customHeight="1">
      <c r="R34180"/>
      <c r="S34180"/>
    </row>
    <row r="34181" spans="18:19" ht="15" customHeight="1">
      <c r="R34181"/>
      <c r="S34181"/>
    </row>
    <row r="34182" spans="18:19" ht="15" customHeight="1">
      <c r="R34182"/>
      <c r="S34182"/>
    </row>
    <row r="34183" spans="18:19" ht="15" customHeight="1">
      <c r="R34183"/>
      <c r="S34183"/>
    </row>
    <row r="34184" spans="18:19" ht="15" customHeight="1">
      <c r="R34184"/>
      <c r="S34184"/>
    </row>
    <row r="34185" spans="18:19" ht="15" customHeight="1">
      <c r="R34185"/>
      <c r="S34185"/>
    </row>
    <row r="34186" spans="18:19" ht="15" customHeight="1">
      <c r="R34186"/>
      <c r="S34186"/>
    </row>
    <row r="34187" spans="18:19" ht="15" customHeight="1">
      <c r="R34187"/>
      <c r="S34187"/>
    </row>
    <row r="34188" spans="18:19" ht="15" customHeight="1">
      <c r="R34188"/>
      <c r="S34188"/>
    </row>
    <row r="34189" spans="18:19" ht="15" customHeight="1">
      <c r="R34189"/>
      <c r="S34189"/>
    </row>
    <row r="34190" spans="18:19" ht="15" customHeight="1">
      <c r="R34190"/>
      <c r="S34190"/>
    </row>
    <row r="34191" spans="18:19" ht="15" customHeight="1">
      <c r="R34191"/>
      <c r="S34191"/>
    </row>
    <row r="34192" spans="18:19" ht="15" customHeight="1">
      <c r="R34192"/>
      <c r="S34192"/>
    </row>
    <row r="34193" spans="18:19" ht="15" customHeight="1">
      <c r="R34193"/>
      <c r="S34193"/>
    </row>
    <row r="34194" spans="18:19" ht="15" customHeight="1">
      <c r="R34194"/>
      <c r="S34194"/>
    </row>
    <row r="34195" spans="18:19" ht="15" customHeight="1">
      <c r="R34195"/>
      <c r="S34195"/>
    </row>
    <row r="34196" spans="18:19" ht="15" customHeight="1">
      <c r="R34196"/>
      <c r="S34196"/>
    </row>
    <row r="34197" spans="18:19" ht="15" customHeight="1">
      <c r="R34197"/>
      <c r="S34197"/>
    </row>
    <row r="34198" spans="18:19" ht="15" customHeight="1">
      <c r="R34198"/>
      <c r="S34198"/>
    </row>
    <row r="34199" spans="18:19" ht="15" customHeight="1">
      <c r="R34199"/>
      <c r="S34199"/>
    </row>
    <row r="34200" spans="18:19" ht="15" customHeight="1">
      <c r="R34200"/>
      <c r="S34200"/>
    </row>
    <row r="34201" spans="18:19" ht="15" customHeight="1">
      <c r="R34201"/>
      <c r="S34201"/>
    </row>
    <row r="34202" spans="18:19" ht="15" customHeight="1">
      <c r="R34202"/>
      <c r="S34202"/>
    </row>
    <row r="34203" spans="18:19" ht="15" customHeight="1">
      <c r="R34203"/>
      <c r="S34203"/>
    </row>
    <row r="34204" spans="18:19" ht="15" customHeight="1">
      <c r="R34204"/>
      <c r="S34204"/>
    </row>
    <row r="34205" spans="18:19" ht="15" customHeight="1">
      <c r="R34205"/>
      <c r="S34205"/>
    </row>
    <row r="34206" spans="18:19" ht="15" customHeight="1">
      <c r="R34206"/>
      <c r="S34206"/>
    </row>
    <row r="34207" spans="18:19" ht="15" customHeight="1">
      <c r="R34207"/>
      <c r="S34207"/>
    </row>
    <row r="34208" spans="18:19" ht="15" customHeight="1">
      <c r="R34208"/>
      <c r="S34208"/>
    </row>
    <row r="34209" spans="18:19" ht="15" customHeight="1">
      <c r="R34209"/>
      <c r="S34209"/>
    </row>
    <row r="34210" spans="18:19" ht="15" customHeight="1">
      <c r="R34210"/>
      <c r="S34210"/>
    </row>
    <row r="34211" spans="18:19" ht="15" customHeight="1">
      <c r="R34211"/>
      <c r="S34211"/>
    </row>
    <row r="34212" spans="18:19" ht="15" customHeight="1">
      <c r="R34212"/>
      <c r="S34212"/>
    </row>
    <row r="34213" spans="18:19" ht="15" customHeight="1">
      <c r="R34213"/>
      <c r="S34213"/>
    </row>
    <row r="34214" spans="18:19" ht="15" customHeight="1">
      <c r="R34214"/>
      <c r="S34214"/>
    </row>
    <row r="34215" spans="18:19" ht="15" customHeight="1">
      <c r="R34215"/>
      <c r="S34215"/>
    </row>
    <row r="34216" spans="18:19" ht="15" customHeight="1">
      <c r="R34216"/>
      <c r="S34216"/>
    </row>
    <row r="34217" spans="18:19" ht="15" customHeight="1">
      <c r="R34217"/>
      <c r="S34217"/>
    </row>
    <row r="34218" spans="18:19" ht="15" customHeight="1">
      <c r="R34218"/>
      <c r="S34218"/>
    </row>
    <row r="34219" spans="18:19" ht="15" customHeight="1">
      <c r="R34219"/>
      <c r="S34219"/>
    </row>
    <row r="34220" spans="18:19" ht="15" customHeight="1">
      <c r="R34220"/>
      <c r="S34220"/>
    </row>
    <row r="34221" spans="18:19" ht="15" customHeight="1">
      <c r="R34221"/>
      <c r="S34221"/>
    </row>
    <row r="34222" spans="18:19" ht="15" customHeight="1">
      <c r="R34222"/>
      <c r="S34222"/>
    </row>
    <row r="34223" spans="18:19" ht="15" customHeight="1">
      <c r="R34223"/>
      <c r="S34223"/>
    </row>
    <row r="34224" spans="18:19" ht="15" customHeight="1">
      <c r="R34224"/>
      <c r="S34224"/>
    </row>
    <row r="34225" spans="18:19" ht="15" customHeight="1">
      <c r="R34225"/>
      <c r="S34225"/>
    </row>
    <row r="34226" spans="18:19" ht="15" customHeight="1">
      <c r="R34226"/>
      <c r="S34226"/>
    </row>
    <row r="34227" spans="18:19" ht="15" customHeight="1">
      <c r="R34227"/>
      <c r="S34227"/>
    </row>
    <row r="34228" spans="18:19" ht="15" customHeight="1">
      <c r="R34228"/>
      <c r="S34228"/>
    </row>
    <row r="34229" spans="18:19" ht="15" customHeight="1">
      <c r="R34229"/>
      <c r="S34229"/>
    </row>
    <row r="34230" spans="18:19" ht="15" customHeight="1">
      <c r="R34230"/>
      <c r="S34230"/>
    </row>
    <row r="34231" spans="18:19" ht="15" customHeight="1">
      <c r="R34231"/>
      <c r="S34231"/>
    </row>
    <row r="34232" spans="18:19" ht="15" customHeight="1">
      <c r="R34232"/>
      <c r="S34232"/>
    </row>
    <row r="34233" spans="18:19" ht="15" customHeight="1">
      <c r="R34233"/>
      <c r="S34233"/>
    </row>
    <row r="34234" spans="18:19" ht="15" customHeight="1">
      <c r="R34234"/>
      <c r="S34234"/>
    </row>
    <row r="34235" spans="18:19" ht="15" customHeight="1">
      <c r="R34235"/>
      <c r="S34235"/>
    </row>
    <row r="34236" spans="18:19" ht="15" customHeight="1">
      <c r="R34236"/>
      <c r="S34236"/>
    </row>
    <row r="34237" spans="18:19" ht="15" customHeight="1">
      <c r="R34237"/>
      <c r="S34237"/>
    </row>
    <row r="34238" spans="18:19" ht="15" customHeight="1">
      <c r="R34238"/>
      <c r="S34238"/>
    </row>
    <row r="34239" spans="18:19" ht="15" customHeight="1">
      <c r="R34239"/>
      <c r="S34239"/>
    </row>
    <row r="34240" spans="18:19" ht="15" customHeight="1">
      <c r="R34240"/>
      <c r="S34240"/>
    </row>
    <row r="34241" spans="18:19" ht="15" customHeight="1">
      <c r="R34241"/>
      <c r="S34241"/>
    </row>
    <row r="34242" spans="18:19" ht="15" customHeight="1">
      <c r="R34242"/>
      <c r="S34242"/>
    </row>
    <row r="34243" spans="18:19" ht="15" customHeight="1">
      <c r="R34243"/>
      <c r="S34243"/>
    </row>
    <row r="34244" spans="18:19" ht="15" customHeight="1">
      <c r="R34244"/>
      <c r="S34244"/>
    </row>
    <row r="34245" spans="18:19" ht="15" customHeight="1">
      <c r="R34245"/>
      <c r="S34245"/>
    </row>
    <row r="34246" spans="18:19" ht="15" customHeight="1">
      <c r="R34246"/>
      <c r="S34246"/>
    </row>
    <row r="34247" spans="18:19" ht="15" customHeight="1">
      <c r="R34247"/>
      <c r="S34247"/>
    </row>
    <row r="34248" spans="18:19" ht="15" customHeight="1">
      <c r="R34248"/>
      <c r="S34248"/>
    </row>
    <row r="34249" spans="18:19" ht="15" customHeight="1">
      <c r="R34249"/>
      <c r="S34249"/>
    </row>
    <row r="34250" spans="18:19" ht="15" customHeight="1">
      <c r="R34250"/>
      <c r="S34250"/>
    </row>
    <row r="34251" spans="18:19" ht="15" customHeight="1">
      <c r="R34251"/>
      <c r="S34251"/>
    </row>
    <row r="34252" spans="18:19" ht="15" customHeight="1">
      <c r="R34252"/>
      <c r="S34252"/>
    </row>
    <row r="34253" spans="18:19" ht="15" customHeight="1">
      <c r="R34253"/>
      <c r="S34253"/>
    </row>
    <row r="34254" spans="18:19" ht="15" customHeight="1">
      <c r="R34254"/>
      <c r="S34254"/>
    </row>
    <row r="34255" spans="18:19" ht="15" customHeight="1">
      <c r="R34255"/>
      <c r="S34255"/>
    </row>
    <row r="34256" spans="18:19" ht="15" customHeight="1">
      <c r="R34256"/>
      <c r="S34256"/>
    </row>
    <row r="34257" spans="18:19" ht="15" customHeight="1">
      <c r="R34257"/>
      <c r="S34257"/>
    </row>
    <row r="34258" spans="18:19" ht="15" customHeight="1">
      <c r="R34258"/>
      <c r="S34258"/>
    </row>
    <row r="34259" spans="18:19" ht="15" customHeight="1">
      <c r="R34259"/>
      <c r="S34259"/>
    </row>
    <row r="34260" spans="18:19" ht="15" customHeight="1">
      <c r="R34260"/>
      <c r="S34260"/>
    </row>
    <row r="34261" spans="18:19" ht="15" customHeight="1">
      <c r="R34261"/>
      <c r="S34261"/>
    </row>
    <row r="34262" spans="18:19" ht="15" customHeight="1">
      <c r="R34262"/>
      <c r="S34262"/>
    </row>
    <row r="34263" spans="18:19" ht="15" customHeight="1">
      <c r="R34263"/>
      <c r="S34263"/>
    </row>
    <row r="34264" spans="18:19" ht="15" customHeight="1">
      <c r="R34264"/>
      <c r="S34264"/>
    </row>
    <row r="34265" spans="18:19" ht="15" customHeight="1">
      <c r="R34265"/>
      <c r="S34265"/>
    </row>
    <row r="34266" spans="18:19" ht="15" customHeight="1">
      <c r="R34266"/>
      <c r="S34266"/>
    </row>
    <row r="34267" spans="18:19" ht="15" customHeight="1">
      <c r="R34267"/>
      <c r="S34267"/>
    </row>
    <row r="34268" spans="18:19" ht="15" customHeight="1">
      <c r="R34268"/>
      <c r="S34268"/>
    </row>
    <row r="34269" spans="18:19" ht="15" customHeight="1">
      <c r="R34269"/>
      <c r="S34269"/>
    </row>
    <row r="34270" spans="18:19" ht="15" customHeight="1">
      <c r="R34270"/>
      <c r="S34270"/>
    </row>
    <row r="34271" spans="18:19" ht="15" customHeight="1">
      <c r="R34271"/>
      <c r="S34271"/>
    </row>
    <row r="34272" spans="18:19" ht="15" customHeight="1">
      <c r="R34272"/>
      <c r="S34272"/>
    </row>
    <row r="34273" spans="18:19" ht="15" customHeight="1">
      <c r="R34273"/>
      <c r="S34273"/>
    </row>
    <row r="34274" spans="18:19" ht="15" customHeight="1">
      <c r="R34274"/>
      <c r="S34274"/>
    </row>
    <row r="34275" spans="18:19" ht="15" customHeight="1">
      <c r="R34275"/>
      <c r="S34275"/>
    </row>
    <row r="34276" spans="18:19" ht="15" customHeight="1">
      <c r="R34276"/>
      <c r="S34276"/>
    </row>
    <row r="34277" spans="18:19" ht="15" customHeight="1">
      <c r="R34277"/>
      <c r="S34277"/>
    </row>
    <row r="34278" spans="18:19" ht="15" customHeight="1">
      <c r="R34278"/>
      <c r="S34278"/>
    </row>
    <row r="34279" spans="18:19" ht="15" customHeight="1">
      <c r="R34279"/>
      <c r="S34279"/>
    </row>
    <row r="34280" spans="18:19" ht="15" customHeight="1">
      <c r="R34280"/>
      <c r="S34280"/>
    </row>
    <row r="34281" spans="18:19" ht="15" customHeight="1">
      <c r="R34281"/>
      <c r="S34281"/>
    </row>
    <row r="34282" spans="18:19" ht="15" customHeight="1">
      <c r="R34282"/>
      <c r="S34282"/>
    </row>
    <row r="34283" spans="18:19" ht="15" customHeight="1">
      <c r="R34283"/>
      <c r="S34283"/>
    </row>
    <row r="34284" spans="18:19" ht="15" customHeight="1">
      <c r="R34284"/>
      <c r="S34284"/>
    </row>
    <row r="34285" spans="18:19" ht="15" customHeight="1">
      <c r="R34285"/>
      <c r="S34285"/>
    </row>
    <row r="34286" spans="18:19" ht="15" customHeight="1">
      <c r="R34286"/>
      <c r="S34286"/>
    </row>
    <row r="34287" spans="18:19" ht="15" customHeight="1">
      <c r="R34287"/>
      <c r="S34287"/>
    </row>
    <row r="34288" spans="18:19" ht="15" customHeight="1">
      <c r="R34288"/>
      <c r="S34288"/>
    </row>
    <row r="34289" spans="18:19" ht="15" customHeight="1">
      <c r="R34289"/>
      <c r="S34289"/>
    </row>
    <row r="34290" spans="18:19" ht="15" customHeight="1">
      <c r="R34290"/>
      <c r="S34290"/>
    </row>
    <row r="34291" spans="18:19" ht="15" customHeight="1">
      <c r="R34291"/>
      <c r="S34291"/>
    </row>
    <row r="34292" spans="18:19" ht="15" customHeight="1">
      <c r="R34292"/>
      <c r="S34292"/>
    </row>
    <row r="34293" spans="18:19" ht="15" customHeight="1">
      <c r="R34293"/>
      <c r="S34293"/>
    </row>
    <row r="34294" spans="18:19" ht="15" customHeight="1">
      <c r="R34294"/>
      <c r="S34294"/>
    </row>
    <row r="34295" spans="18:19" ht="15" customHeight="1">
      <c r="R34295"/>
      <c r="S34295"/>
    </row>
    <row r="34296" spans="18:19" ht="15" customHeight="1">
      <c r="R34296"/>
      <c r="S34296"/>
    </row>
    <row r="34297" spans="18:19" ht="15" customHeight="1">
      <c r="R34297"/>
      <c r="S34297"/>
    </row>
    <row r="34298" spans="18:19" ht="15" customHeight="1">
      <c r="R34298"/>
      <c r="S34298"/>
    </row>
    <row r="34299" spans="18:19" ht="15" customHeight="1">
      <c r="R34299"/>
      <c r="S34299"/>
    </row>
    <row r="34300" spans="18:19" ht="15" customHeight="1">
      <c r="R34300"/>
      <c r="S34300"/>
    </row>
    <row r="34301" spans="18:19" ht="15" customHeight="1">
      <c r="R34301"/>
      <c r="S34301"/>
    </row>
    <row r="34302" spans="18:19" ht="15" customHeight="1">
      <c r="R34302"/>
      <c r="S34302"/>
    </row>
    <row r="34303" spans="18:19" ht="15" customHeight="1">
      <c r="R34303"/>
      <c r="S34303"/>
    </row>
    <row r="34304" spans="18:19" ht="15" customHeight="1">
      <c r="R34304"/>
      <c r="S34304"/>
    </row>
    <row r="34305" spans="18:19" ht="15" customHeight="1">
      <c r="R34305"/>
      <c r="S34305"/>
    </row>
    <row r="34306" spans="18:19" ht="15" customHeight="1">
      <c r="R34306"/>
      <c r="S34306"/>
    </row>
    <row r="34307" spans="18:19" ht="15" customHeight="1">
      <c r="R34307"/>
      <c r="S34307"/>
    </row>
    <row r="34308" spans="18:19" ht="15" customHeight="1">
      <c r="R34308"/>
      <c r="S34308"/>
    </row>
    <row r="34309" spans="18:19" ht="15" customHeight="1">
      <c r="R34309"/>
      <c r="S34309"/>
    </row>
    <row r="34310" spans="18:19" ht="15" customHeight="1">
      <c r="R34310"/>
      <c r="S34310"/>
    </row>
    <row r="34311" spans="18:19" ht="15" customHeight="1">
      <c r="R34311"/>
      <c r="S34311"/>
    </row>
    <row r="34312" spans="18:19" ht="15" customHeight="1">
      <c r="R34312"/>
      <c r="S34312"/>
    </row>
    <row r="34313" spans="18:19" ht="15" customHeight="1">
      <c r="R34313"/>
      <c r="S34313"/>
    </row>
    <row r="34314" spans="18:19" ht="15" customHeight="1">
      <c r="R34314"/>
      <c r="S34314"/>
    </row>
    <row r="34315" spans="18:19" ht="15" customHeight="1">
      <c r="R34315"/>
      <c r="S34315"/>
    </row>
    <row r="34316" spans="18:19" ht="15" customHeight="1">
      <c r="R34316"/>
      <c r="S34316"/>
    </row>
    <row r="34317" spans="18:19" ht="15" customHeight="1">
      <c r="R34317"/>
      <c r="S34317"/>
    </row>
    <row r="34318" spans="18:19" ht="15" customHeight="1">
      <c r="R34318"/>
      <c r="S34318"/>
    </row>
    <row r="34319" spans="18:19" ht="15" customHeight="1">
      <c r="R34319"/>
      <c r="S34319"/>
    </row>
    <row r="34320" spans="18:19" ht="15" customHeight="1">
      <c r="R34320"/>
      <c r="S34320"/>
    </row>
    <row r="34321" spans="18:19" ht="15" customHeight="1">
      <c r="R34321"/>
      <c r="S34321"/>
    </row>
    <row r="34322" spans="18:19" ht="15" customHeight="1">
      <c r="R34322"/>
      <c r="S34322"/>
    </row>
    <row r="34323" spans="18:19" ht="15" customHeight="1">
      <c r="R34323"/>
      <c r="S34323"/>
    </row>
    <row r="34324" spans="18:19" ht="15" customHeight="1">
      <c r="R34324"/>
      <c r="S34324"/>
    </row>
    <row r="34325" spans="18:19" ht="15" customHeight="1">
      <c r="R34325"/>
      <c r="S34325"/>
    </row>
    <row r="34326" spans="18:19" ht="15" customHeight="1">
      <c r="R34326"/>
      <c r="S34326"/>
    </row>
    <row r="34327" spans="18:19" ht="15" customHeight="1">
      <c r="R34327"/>
      <c r="S34327"/>
    </row>
    <row r="34328" spans="18:19" ht="15" customHeight="1">
      <c r="R34328"/>
      <c r="S34328"/>
    </row>
    <row r="34329" spans="18:19" ht="15" customHeight="1">
      <c r="R34329"/>
      <c r="S34329"/>
    </row>
    <row r="34330" spans="18:19" ht="15" customHeight="1">
      <c r="R34330"/>
      <c r="S34330"/>
    </row>
    <row r="34331" spans="18:19" ht="15" customHeight="1">
      <c r="R34331"/>
      <c r="S34331"/>
    </row>
    <row r="34332" spans="18:19" ht="15" customHeight="1">
      <c r="R34332"/>
      <c r="S34332"/>
    </row>
    <row r="34333" spans="18:19" ht="15" customHeight="1">
      <c r="R34333"/>
      <c r="S34333"/>
    </row>
    <row r="34334" spans="18:19" ht="15" customHeight="1">
      <c r="R34334"/>
      <c r="S34334"/>
    </row>
    <row r="34335" spans="18:19" ht="15" customHeight="1">
      <c r="R34335"/>
      <c r="S34335"/>
    </row>
    <row r="34336" spans="18:19" ht="15" customHeight="1">
      <c r="R34336"/>
      <c r="S34336"/>
    </row>
    <row r="34337" spans="18:19" ht="15" customHeight="1">
      <c r="R34337"/>
      <c r="S34337"/>
    </row>
    <row r="34338" spans="18:19" ht="15" customHeight="1">
      <c r="R34338"/>
      <c r="S34338"/>
    </row>
    <row r="34339" spans="18:19" ht="15" customHeight="1">
      <c r="R34339"/>
      <c r="S34339"/>
    </row>
    <row r="34340" spans="18:19" ht="15" customHeight="1">
      <c r="R34340"/>
      <c r="S34340"/>
    </row>
    <row r="34341" spans="18:19" ht="15" customHeight="1">
      <c r="R34341"/>
      <c r="S34341"/>
    </row>
    <row r="34342" spans="18:19" ht="15" customHeight="1">
      <c r="R34342"/>
      <c r="S34342"/>
    </row>
    <row r="34343" spans="18:19" ht="15" customHeight="1">
      <c r="R34343"/>
      <c r="S34343"/>
    </row>
    <row r="34344" spans="18:19" ht="15" customHeight="1">
      <c r="R34344"/>
      <c r="S34344"/>
    </row>
    <row r="34345" spans="18:19" ht="15" customHeight="1">
      <c r="R34345"/>
      <c r="S34345"/>
    </row>
    <row r="34346" spans="18:19" ht="15" customHeight="1">
      <c r="R34346"/>
      <c r="S34346"/>
    </row>
    <row r="34347" spans="18:19" ht="15" customHeight="1">
      <c r="R34347"/>
      <c r="S34347"/>
    </row>
    <row r="34348" spans="18:19" ht="15" customHeight="1">
      <c r="R34348"/>
      <c r="S34348"/>
    </row>
    <row r="34349" spans="18:19" ht="15" customHeight="1">
      <c r="R34349"/>
      <c r="S34349"/>
    </row>
    <row r="34350" spans="18:19" ht="15" customHeight="1">
      <c r="R34350"/>
      <c r="S34350"/>
    </row>
    <row r="34351" spans="18:19" ht="15" customHeight="1">
      <c r="R34351"/>
      <c r="S34351"/>
    </row>
    <row r="34352" spans="18:19" ht="15" customHeight="1">
      <c r="R34352"/>
      <c r="S34352"/>
    </row>
    <row r="34353" spans="18:19" ht="15" customHeight="1">
      <c r="R34353"/>
      <c r="S34353"/>
    </row>
    <row r="34354" spans="18:19" ht="15" customHeight="1">
      <c r="R34354"/>
      <c r="S34354"/>
    </row>
    <row r="34355" spans="18:19" ht="15" customHeight="1">
      <c r="R34355"/>
      <c r="S34355"/>
    </row>
    <row r="34356" spans="18:19" ht="15" customHeight="1">
      <c r="R34356"/>
      <c r="S34356"/>
    </row>
    <row r="34357" spans="18:19" ht="15" customHeight="1">
      <c r="R34357"/>
      <c r="S34357"/>
    </row>
    <row r="34358" spans="18:19" ht="15" customHeight="1">
      <c r="R34358"/>
      <c r="S34358"/>
    </row>
    <row r="34359" spans="18:19" ht="15" customHeight="1">
      <c r="R34359"/>
      <c r="S34359"/>
    </row>
    <row r="34360" spans="18:19" ht="15" customHeight="1">
      <c r="R34360"/>
      <c r="S34360"/>
    </row>
    <row r="34361" spans="18:19" ht="15" customHeight="1">
      <c r="R34361"/>
      <c r="S34361"/>
    </row>
    <row r="34362" spans="18:19" ht="15" customHeight="1">
      <c r="R34362"/>
      <c r="S34362"/>
    </row>
    <row r="34363" spans="18:19" ht="15" customHeight="1">
      <c r="R34363"/>
      <c r="S34363"/>
    </row>
    <row r="34364" spans="18:19" ht="15" customHeight="1">
      <c r="R34364"/>
      <c r="S34364"/>
    </row>
    <row r="34365" spans="18:19" ht="15" customHeight="1">
      <c r="R34365"/>
      <c r="S34365"/>
    </row>
    <row r="34366" spans="18:19" ht="15" customHeight="1">
      <c r="R34366"/>
      <c r="S34366"/>
    </row>
    <row r="34367" spans="18:19" ht="15" customHeight="1">
      <c r="R34367"/>
      <c r="S34367"/>
    </row>
    <row r="34368" spans="18:19" ht="15" customHeight="1">
      <c r="R34368"/>
      <c r="S34368"/>
    </row>
    <row r="34369" spans="18:19" ht="15" customHeight="1">
      <c r="R34369"/>
      <c r="S34369"/>
    </row>
    <row r="34370" spans="18:19" ht="15" customHeight="1">
      <c r="R34370"/>
      <c r="S34370"/>
    </row>
    <row r="34371" spans="18:19" ht="15" customHeight="1">
      <c r="R34371"/>
      <c r="S34371"/>
    </row>
    <row r="34372" spans="18:19" ht="15" customHeight="1">
      <c r="R34372"/>
      <c r="S34372"/>
    </row>
    <row r="34373" spans="18:19" ht="15" customHeight="1">
      <c r="R34373"/>
      <c r="S34373"/>
    </row>
    <row r="34374" spans="18:19" ht="15" customHeight="1">
      <c r="R34374"/>
      <c r="S34374"/>
    </row>
    <row r="34375" spans="18:19" ht="15" customHeight="1">
      <c r="R34375"/>
      <c r="S34375"/>
    </row>
    <row r="34376" spans="18:19" ht="15" customHeight="1">
      <c r="R34376"/>
      <c r="S34376"/>
    </row>
    <row r="34377" spans="18:19" ht="15" customHeight="1">
      <c r="R34377"/>
      <c r="S34377"/>
    </row>
    <row r="34378" spans="18:19" ht="15" customHeight="1">
      <c r="R34378"/>
      <c r="S34378"/>
    </row>
    <row r="34379" spans="18:19" ht="15" customHeight="1">
      <c r="R34379"/>
      <c r="S34379"/>
    </row>
    <row r="34380" spans="18:19" ht="15" customHeight="1">
      <c r="R34380"/>
      <c r="S34380"/>
    </row>
    <row r="34381" spans="18:19" ht="15" customHeight="1">
      <c r="R34381"/>
      <c r="S34381"/>
    </row>
    <row r="34382" spans="18:19" ht="15" customHeight="1">
      <c r="R34382"/>
      <c r="S34382"/>
    </row>
    <row r="34383" spans="18:19" ht="15" customHeight="1">
      <c r="R34383"/>
      <c r="S34383"/>
    </row>
    <row r="34384" spans="18:19" ht="15" customHeight="1">
      <c r="R34384"/>
      <c r="S34384"/>
    </row>
    <row r="34385" spans="18:19" ht="15" customHeight="1">
      <c r="R34385"/>
      <c r="S34385"/>
    </row>
    <row r="34386" spans="18:19" ht="15" customHeight="1">
      <c r="R34386"/>
      <c r="S34386"/>
    </row>
    <row r="34387" spans="18:19" ht="15" customHeight="1">
      <c r="R34387"/>
      <c r="S34387"/>
    </row>
    <row r="34388" spans="18:19" ht="15" customHeight="1">
      <c r="R34388"/>
      <c r="S34388"/>
    </row>
    <row r="34389" spans="18:19" ht="15" customHeight="1">
      <c r="R34389"/>
      <c r="S34389"/>
    </row>
    <row r="34390" spans="18:19" ht="15" customHeight="1">
      <c r="R34390"/>
      <c r="S34390"/>
    </row>
    <row r="34391" spans="18:19" ht="15" customHeight="1">
      <c r="R34391"/>
      <c r="S34391"/>
    </row>
    <row r="34392" spans="18:19" ht="15" customHeight="1">
      <c r="R34392"/>
      <c r="S34392"/>
    </row>
    <row r="34393" spans="18:19" ht="15" customHeight="1">
      <c r="R34393"/>
      <c r="S34393"/>
    </row>
    <row r="34394" spans="18:19" ht="15" customHeight="1">
      <c r="R34394"/>
      <c r="S34394"/>
    </row>
    <row r="34395" spans="18:19" ht="15" customHeight="1">
      <c r="R34395"/>
      <c r="S34395"/>
    </row>
    <row r="34396" spans="18:19" ht="15" customHeight="1">
      <c r="R34396"/>
      <c r="S34396"/>
    </row>
    <row r="34397" spans="18:19" ht="15" customHeight="1">
      <c r="R34397"/>
      <c r="S34397"/>
    </row>
    <row r="34398" spans="18:19" ht="15" customHeight="1">
      <c r="R34398"/>
      <c r="S34398"/>
    </row>
    <row r="34399" spans="18:19" ht="15" customHeight="1">
      <c r="R34399"/>
      <c r="S34399"/>
    </row>
    <row r="34400" spans="18:19" ht="15" customHeight="1">
      <c r="R34400"/>
      <c r="S34400"/>
    </row>
    <row r="34401" spans="18:19" ht="15" customHeight="1">
      <c r="R34401"/>
      <c r="S34401"/>
    </row>
    <row r="34402" spans="18:19" ht="15" customHeight="1">
      <c r="R34402"/>
      <c r="S34402"/>
    </row>
    <row r="34403" spans="18:19" ht="15" customHeight="1">
      <c r="R34403"/>
      <c r="S34403"/>
    </row>
    <row r="34404" spans="18:19" ht="15" customHeight="1">
      <c r="R34404"/>
      <c r="S34404"/>
    </row>
    <row r="34405" spans="18:19" ht="15" customHeight="1">
      <c r="R34405"/>
      <c r="S34405"/>
    </row>
    <row r="34406" spans="18:19" ht="15" customHeight="1">
      <c r="R34406"/>
      <c r="S34406"/>
    </row>
    <row r="34407" spans="18:19" ht="15" customHeight="1">
      <c r="R34407"/>
      <c r="S34407"/>
    </row>
    <row r="34408" spans="18:19" ht="15" customHeight="1">
      <c r="R34408"/>
      <c r="S34408"/>
    </row>
    <row r="34409" spans="18:19" ht="15" customHeight="1">
      <c r="R34409"/>
      <c r="S34409"/>
    </row>
    <row r="34410" spans="18:19" ht="15" customHeight="1">
      <c r="R34410"/>
      <c r="S34410"/>
    </row>
    <row r="34411" spans="18:19" ht="15" customHeight="1">
      <c r="R34411"/>
      <c r="S34411"/>
    </row>
    <row r="34412" spans="18:19" ht="15" customHeight="1">
      <c r="R34412"/>
      <c r="S34412"/>
    </row>
    <row r="34413" spans="18:19" ht="15" customHeight="1">
      <c r="R34413"/>
      <c r="S34413"/>
    </row>
    <row r="34414" spans="18:19" ht="15" customHeight="1">
      <c r="R34414"/>
      <c r="S34414"/>
    </row>
    <row r="34415" spans="18:19" ht="15" customHeight="1">
      <c r="R34415"/>
      <c r="S34415"/>
    </row>
    <row r="34416" spans="18:19" ht="15" customHeight="1">
      <c r="R34416"/>
      <c r="S34416"/>
    </row>
    <row r="34417" spans="18:19" ht="15" customHeight="1">
      <c r="R34417"/>
      <c r="S34417"/>
    </row>
    <row r="34418" spans="18:19" ht="15" customHeight="1">
      <c r="R34418"/>
      <c r="S34418"/>
    </row>
    <row r="34419" spans="18:19" ht="15" customHeight="1">
      <c r="R34419"/>
      <c r="S34419"/>
    </row>
    <row r="34420" spans="18:19" ht="15" customHeight="1">
      <c r="R34420"/>
      <c r="S34420"/>
    </row>
    <row r="34421" spans="18:19" ht="15" customHeight="1">
      <c r="R34421"/>
      <c r="S34421"/>
    </row>
    <row r="34422" spans="18:19" ht="15" customHeight="1">
      <c r="R34422"/>
      <c r="S34422"/>
    </row>
    <row r="34423" spans="18:19" ht="15" customHeight="1">
      <c r="R34423"/>
      <c r="S34423"/>
    </row>
    <row r="34424" spans="18:19" ht="15" customHeight="1">
      <c r="R34424"/>
      <c r="S34424"/>
    </row>
    <row r="34425" spans="18:19" ht="15" customHeight="1">
      <c r="R34425"/>
      <c r="S34425"/>
    </row>
    <row r="34426" spans="18:19" ht="15" customHeight="1">
      <c r="R34426"/>
      <c r="S34426"/>
    </row>
    <row r="34427" spans="18:19" ht="15" customHeight="1">
      <c r="R34427"/>
      <c r="S34427"/>
    </row>
    <row r="34428" spans="18:19" ht="15" customHeight="1">
      <c r="R34428"/>
      <c r="S34428"/>
    </row>
    <row r="34429" spans="18:19" ht="15" customHeight="1">
      <c r="R34429"/>
      <c r="S34429"/>
    </row>
    <row r="34430" spans="18:19" ht="15" customHeight="1">
      <c r="R34430"/>
      <c r="S34430"/>
    </row>
    <row r="34431" spans="18:19" ht="15" customHeight="1">
      <c r="R34431"/>
      <c r="S34431"/>
    </row>
    <row r="34432" spans="18:19" ht="15" customHeight="1">
      <c r="R34432"/>
      <c r="S34432"/>
    </row>
    <row r="34433" spans="18:19" ht="15" customHeight="1">
      <c r="R34433"/>
      <c r="S34433"/>
    </row>
    <row r="34434" spans="18:19" ht="15" customHeight="1">
      <c r="R34434"/>
      <c r="S34434"/>
    </row>
    <row r="34435" spans="18:19" ht="15" customHeight="1">
      <c r="R34435"/>
      <c r="S34435"/>
    </row>
    <row r="34436" spans="18:19" ht="15" customHeight="1">
      <c r="R34436"/>
      <c r="S34436"/>
    </row>
    <row r="34437" spans="18:19" ht="15" customHeight="1">
      <c r="R34437"/>
      <c r="S34437"/>
    </row>
    <row r="34438" spans="18:19" ht="15" customHeight="1">
      <c r="R34438"/>
      <c r="S34438"/>
    </row>
    <row r="34439" spans="18:19" ht="15" customHeight="1">
      <c r="R34439"/>
      <c r="S34439"/>
    </row>
    <row r="34440" spans="18:19" ht="15" customHeight="1">
      <c r="R34440"/>
      <c r="S34440"/>
    </row>
    <row r="34441" spans="18:19" ht="15" customHeight="1">
      <c r="R34441"/>
      <c r="S34441"/>
    </row>
    <row r="34442" spans="18:19" ht="15" customHeight="1">
      <c r="R34442"/>
      <c r="S34442"/>
    </row>
    <row r="34443" spans="18:19" ht="15" customHeight="1">
      <c r="R34443"/>
      <c r="S34443"/>
    </row>
    <row r="34444" spans="18:19" ht="15" customHeight="1">
      <c r="R34444"/>
      <c r="S34444"/>
    </row>
    <row r="34445" spans="18:19" ht="15" customHeight="1">
      <c r="R34445"/>
      <c r="S34445"/>
    </row>
    <row r="34446" spans="18:19" ht="15" customHeight="1">
      <c r="R34446"/>
      <c r="S34446"/>
    </row>
    <row r="34447" spans="18:19" ht="15" customHeight="1">
      <c r="R34447"/>
      <c r="S34447"/>
    </row>
    <row r="34448" spans="18:19" ht="15" customHeight="1">
      <c r="R34448"/>
      <c r="S34448"/>
    </row>
    <row r="34449" spans="18:19" ht="15" customHeight="1">
      <c r="R34449"/>
      <c r="S34449"/>
    </row>
    <row r="34450" spans="18:19" ht="15" customHeight="1">
      <c r="R34450"/>
      <c r="S34450"/>
    </row>
    <row r="34451" spans="18:19" ht="15" customHeight="1">
      <c r="R34451"/>
      <c r="S34451"/>
    </row>
    <row r="34452" spans="18:19" ht="15" customHeight="1">
      <c r="R34452"/>
      <c r="S34452"/>
    </row>
    <row r="34453" spans="18:19" ht="15" customHeight="1">
      <c r="R34453"/>
      <c r="S34453"/>
    </row>
    <row r="34454" spans="18:19" ht="15" customHeight="1">
      <c r="R34454"/>
      <c r="S34454"/>
    </row>
    <row r="34455" spans="18:19" ht="15" customHeight="1">
      <c r="R34455"/>
      <c r="S34455"/>
    </row>
    <row r="34456" spans="18:19" ht="15" customHeight="1">
      <c r="R34456"/>
      <c r="S34456"/>
    </row>
    <row r="34457" spans="18:19" ht="15" customHeight="1">
      <c r="R34457"/>
      <c r="S34457"/>
    </row>
    <row r="34458" spans="18:19" ht="15" customHeight="1">
      <c r="R34458"/>
      <c r="S34458"/>
    </row>
    <row r="34459" spans="18:19" ht="15" customHeight="1">
      <c r="R34459"/>
      <c r="S34459"/>
    </row>
    <row r="34460" spans="18:19" ht="15" customHeight="1">
      <c r="R34460"/>
      <c r="S34460"/>
    </row>
    <row r="34461" spans="18:19" ht="15" customHeight="1">
      <c r="R34461"/>
      <c r="S34461"/>
    </row>
    <row r="34462" spans="18:19" ht="15" customHeight="1">
      <c r="R34462"/>
      <c r="S34462"/>
    </row>
    <row r="34463" spans="18:19" ht="15" customHeight="1">
      <c r="R34463"/>
      <c r="S34463"/>
    </row>
    <row r="34464" spans="18:19" ht="15" customHeight="1">
      <c r="R34464"/>
      <c r="S34464"/>
    </row>
    <row r="34465" spans="18:19" ht="15" customHeight="1">
      <c r="R34465"/>
      <c r="S34465"/>
    </row>
    <row r="34466" spans="18:19" ht="15" customHeight="1">
      <c r="R34466"/>
      <c r="S34466"/>
    </row>
    <row r="34467" spans="18:19" ht="15" customHeight="1">
      <c r="R34467"/>
      <c r="S34467"/>
    </row>
    <row r="34468" spans="18:19" ht="15" customHeight="1">
      <c r="R34468"/>
      <c r="S34468"/>
    </row>
    <row r="34469" spans="18:19" ht="15" customHeight="1">
      <c r="R34469"/>
      <c r="S34469"/>
    </row>
    <row r="34470" spans="18:19" ht="15" customHeight="1">
      <c r="R34470"/>
      <c r="S34470"/>
    </row>
    <row r="34471" spans="18:19" ht="15" customHeight="1">
      <c r="R34471"/>
      <c r="S34471"/>
    </row>
    <row r="34472" spans="18:19" ht="15" customHeight="1">
      <c r="R34472"/>
      <c r="S34472"/>
    </row>
    <row r="34473" spans="18:19" ht="15" customHeight="1">
      <c r="R34473"/>
      <c r="S34473"/>
    </row>
    <row r="34474" spans="18:19" ht="15" customHeight="1">
      <c r="R34474"/>
      <c r="S34474"/>
    </row>
    <row r="34475" spans="18:19" ht="15" customHeight="1">
      <c r="R34475"/>
      <c r="S34475"/>
    </row>
    <row r="34476" spans="18:19" ht="15" customHeight="1">
      <c r="R34476"/>
      <c r="S34476"/>
    </row>
    <row r="34477" spans="18:19" ht="15" customHeight="1">
      <c r="R34477"/>
      <c r="S34477"/>
    </row>
    <row r="34478" spans="18:19" ht="15" customHeight="1">
      <c r="R34478"/>
      <c r="S34478"/>
    </row>
    <row r="34479" spans="18:19" ht="15" customHeight="1">
      <c r="R34479"/>
      <c r="S34479"/>
    </row>
    <row r="34480" spans="18:19" ht="15" customHeight="1">
      <c r="R34480"/>
      <c r="S34480"/>
    </row>
    <row r="34481" spans="18:19" ht="15" customHeight="1">
      <c r="R34481"/>
      <c r="S34481"/>
    </row>
    <row r="34482" spans="18:19" ht="15" customHeight="1">
      <c r="R34482"/>
      <c r="S34482"/>
    </row>
    <row r="34483" spans="18:19" ht="15" customHeight="1">
      <c r="R34483"/>
      <c r="S34483"/>
    </row>
    <row r="34484" spans="18:19" ht="15" customHeight="1">
      <c r="R34484"/>
      <c r="S34484"/>
    </row>
    <row r="34485" spans="18:19" ht="15" customHeight="1">
      <c r="R34485"/>
      <c r="S34485"/>
    </row>
    <row r="34486" spans="18:19" ht="15" customHeight="1">
      <c r="R34486"/>
      <c r="S34486"/>
    </row>
    <row r="34487" spans="18:19" ht="15" customHeight="1">
      <c r="R34487"/>
      <c r="S34487"/>
    </row>
    <row r="34488" spans="18:19" ht="15" customHeight="1">
      <c r="R34488"/>
      <c r="S34488"/>
    </row>
    <row r="34489" spans="18:19" ht="15" customHeight="1">
      <c r="R34489"/>
      <c r="S34489"/>
    </row>
    <row r="34490" spans="18:19" ht="15" customHeight="1">
      <c r="R34490"/>
      <c r="S34490"/>
    </row>
    <row r="34491" spans="18:19" ht="15" customHeight="1">
      <c r="R34491"/>
      <c r="S34491"/>
    </row>
    <row r="34492" spans="18:19" ht="15" customHeight="1">
      <c r="R34492"/>
      <c r="S34492"/>
    </row>
    <row r="34493" spans="18:19" ht="15" customHeight="1">
      <c r="R34493"/>
      <c r="S34493"/>
    </row>
    <row r="34494" spans="18:19" ht="15" customHeight="1">
      <c r="R34494"/>
      <c r="S34494"/>
    </row>
    <row r="34495" spans="18:19" ht="15" customHeight="1">
      <c r="R34495"/>
      <c r="S34495"/>
    </row>
    <row r="34496" spans="18:19" ht="15" customHeight="1">
      <c r="R34496"/>
      <c r="S34496"/>
    </row>
    <row r="34497" spans="18:19" ht="15" customHeight="1">
      <c r="R34497"/>
      <c r="S34497"/>
    </row>
    <row r="34498" spans="18:19" ht="15" customHeight="1">
      <c r="R34498"/>
      <c r="S34498"/>
    </row>
    <row r="34499" spans="18:19" ht="15" customHeight="1">
      <c r="R34499"/>
      <c r="S34499"/>
    </row>
    <row r="34500" spans="18:19" ht="15" customHeight="1">
      <c r="R34500"/>
      <c r="S34500"/>
    </row>
    <row r="34501" spans="18:19" ht="15" customHeight="1">
      <c r="R34501"/>
      <c r="S34501"/>
    </row>
    <row r="34502" spans="18:19" ht="15" customHeight="1">
      <c r="R34502"/>
      <c r="S34502"/>
    </row>
    <row r="34503" spans="18:19" ht="15" customHeight="1">
      <c r="R34503"/>
      <c r="S34503"/>
    </row>
    <row r="34504" spans="18:19" ht="15" customHeight="1">
      <c r="R34504"/>
      <c r="S34504"/>
    </row>
    <row r="34505" spans="18:19" ht="15" customHeight="1">
      <c r="R34505"/>
      <c r="S34505"/>
    </row>
    <row r="34506" spans="18:19" ht="15" customHeight="1">
      <c r="R34506"/>
      <c r="S34506"/>
    </row>
    <row r="34507" spans="18:19" ht="15" customHeight="1">
      <c r="R34507"/>
      <c r="S34507"/>
    </row>
    <row r="34508" spans="18:19" ht="15" customHeight="1">
      <c r="R34508"/>
      <c r="S34508"/>
    </row>
    <row r="34509" spans="18:19" ht="15" customHeight="1">
      <c r="R34509"/>
      <c r="S34509"/>
    </row>
    <row r="34510" spans="18:19" ht="15" customHeight="1">
      <c r="R34510"/>
      <c r="S34510"/>
    </row>
    <row r="34511" spans="18:19" ht="15" customHeight="1">
      <c r="R34511"/>
      <c r="S34511"/>
    </row>
    <row r="34512" spans="18:19" ht="15" customHeight="1">
      <c r="R34512"/>
      <c r="S34512"/>
    </row>
    <row r="34513" spans="18:19" ht="15" customHeight="1">
      <c r="R34513"/>
      <c r="S34513"/>
    </row>
    <row r="34514" spans="18:19" ht="15" customHeight="1">
      <c r="R34514"/>
      <c r="S34514"/>
    </row>
    <row r="34515" spans="18:19" ht="15" customHeight="1">
      <c r="R34515"/>
      <c r="S34515"/>
    </row>
    <row r="34516" spans="18:19" ht="15" customHeight="1">
      <c r="R34516"/>
      <c r="S34516"/>
    </row>
    <row r="34517" spans="18:19" ht="15" customHeight="1">
      <c r="R34517"/>
      <c r="S34517"/>
    </row>
    <row r="34518" spans="18:19" ht="15" customHeight="1">
      <c r="R34518"/>
      <c r="S34518"/>
    </row>
    <row r="34519" spans="18:19" ht="15" customHeight="1">
      <c r="R34519"/>
      <c r="S34519"/>
    </row>
    <row r="34520" spans="18:19" ht="15" customHeight="1">
      <c r="R34520"/>
      <c r="S34520"/>
    </row>
    <row r="34521" spans="18:19" ht="15" customHeight="1">
      <c r="R34521"/>
      <c r="S34521"/>
    </row>
    <row r="34522" spans="18:19" ht="15" customHeight="1">
      <c r="R34522"/>
      <c r="S34522"/>
    </row>
    <row r="34523" spans="18:19" ht="15" customHeight="1">
      <c r="R34523"/>
      <c r="S34523"/>
    </row>
    <row r="34524" spans="18:19" ht="15" customHeight="1">
      <c r="R34524"/>
      <c r="S34524"/>
    </row>
    <row r="34525" spans="18:19" ht="15" customHeight="1">
      <c r="R34525"/>
      <c r="S34525"/>
    </row>
    <row r="34526" spans="18:19" ht="15" customHeight="1">
      <c r="R34526"/>
      <c r="S34526"/>
    </row>
    <row r="34527" spans="18:19" ht="15" customHeight="1">
      <c r="R34527"/>
      <c r="S34527"/>
    </row>
    <row r="34528" spans="18:19" ht="15" customHeight="1">
      <c r="R34528"/>
      <c r="S34528"/>
    </row>
    <row r="34529" spans="18:19" ht="15" customHeight="1">
      <c r="R34529"/>
      <c r="S34529"/>
    </row>
    <row r="34530" spans="18:19" ht="15" customHeight="1">
      <c r="R34530"/>
      <c r="S34530"/>
    </row>
    <row r="34531" spans="18:19" ht="15" customHeight="1">
      <c r="R34531"/>
      <c r="S34531"/>
    </row>
    <row r="34532" spans="18:19" ht="15" customHeight="1">
      <c r="R34532"/>
      <c r="S34532"/>
    </row>
    <row r="34533" spans="18:19" ht="15" customHeight="1">
      <c r="R34533"/>
      <c r="S34533"/>
    </row>
    <row r="34534" spans="18:19" ht="15" customHeight="1">
      <c r="R34534"/>
      <c r="S34534"/>
    </row>
    <row r="34535" spans="18:19" ht="15" customHeight="1">
      <c r="R34535"/>
      <c r="S34535"/>
    </row>
    <row r="34536" spans="18:19" ht="15" customHeight="1">
      <c r="R34536"/>
      <c r="S34536"/>
    </row>
    <row r="34537" spans="18:19" ht="15" customHeight="1">
      <c r="R34537"/>
      <c r="S34537"/>
    </row>
    <row r="34538" spans="18:19" ht="15" customHeight="1">
      <c r="R34538"/>
      <c r="S34538"/>
    </row>
    <row r="34539" spans="18:19" ht="15" customHeight="1">
      <c r="R34539"/>
      <c r="S34539"/>
    </row>
    <row r="34540" spans="18:19" ht="15" customHeight="1">
      <c r="R34540"/>
      <c r="S34540"/>
    </row>
    <row r="34541" spans="18:19" ht="15" customHeight="1">
      <c r="R34541"/>
      <c r="S34541"/>
    </row>
    <row r="34542" spans="18:19" ht="15" customHeight="1">
      <c r="R34542"/>
      <c r="S34542"/>
    </row>
    <row r="34543" spans="18:19" ht="15" customHeight="1">
      <c r="R34543"/>
      <c r="S34543"/>
    </row>
    <row r="34544" spans="18:19" ht="15" customHeight="1">
      <c r="R34544"/>
      <c r="S34544"/>
    </row>
    <row r="34545" spans="18:19" ht="15" customHeight="1">
      <c r="R34545"/>
      <c r="S34545"/>
    </row>
    <row r="34546" spans="18:19" ht="15" customHeight="1">
      <c r="R34546"/>
      <c r="S34546"/>
    </row>
    <row r="34547" spans="18:19" ht="15" customHeight="1">
      <c r="R34547"/>
      <c r="S34547"/>
    </row>
    <row r="34548" spans="18:19" ht="15" customHeight="1">
      <c r="R34548"/>
      <c r="S34548"/>
    </row>
    <row r="34549" spans="18:19" ht="15" customHeight="1">
      <c r="R34549"/>
      <c r="S34549"/>
    </row>
    <row r="34550" spans="18:19" ht="15" customHeight="1">
      <c r="R34550"/>
      <c r="S34550"/>
    </row>
    <row r="34551" spans="18:19" ht="15" customHeight="1">
      <c r="R34551"/>
      <c r="S34551"/>
    </row>
    <row r="34552" spans="18:19" ht="15" customHeight="1">
      <c r="R34552"/>
      <c r="S34552"/>
    </row>
    <row r="34553" spans="18:19" ht="15" customHeight="1">
      <c r="R34553"/>
      <c r="S34553"/>
    </row>
    <row r="34554" spans="18:19" ht="15" customHeight="1">
      <c r="R34554"/>
      <c r="S34554"/>
    </row>
    <row r="34555" spans="18:19" ht="15" customHeight="1">
      <c r="R34555"/>
      <c r="S34555"/>
    </row>
    <row r="34556" spans="18:19" ht="15" customHeight="1">
      <c r="R34556"/>
      <c r="S34556"/>
    </row>
    <row r="34557" spans="18:19" ht="15" customHeight="1">
      <c r="R34557"/>
      <c r="S34557"/>
    </row>
    <row r="34558" spans="18:19" ht="15" customHeight="1">
      <c r="R34558"/>
      <c r="S34558"/>
    </row>
    <row r="34559" spans="18:19" ht="15" customHeight="1">
      <c r="R34559"/>
      <c r="S34559"/>
    </row>
    <row r="34560" spans="18:19" ht="15" customHeight="1">
      <c r="R34560"/>
      <c r="S34560"/>
    </row>
    <row r="34561" spans="18:19" ht="15" customHeight="1">
      <c r="R34561"/>
      <c r="S34561"/>
    </row>
    <row r="34562" spans="18:19" ht="15" customHeight="1">
      <c r="R34562"/>
      <c r="S34562"/>
    </row>
    <row r="34563" spans="18:19" ht="15" customHeight="1">
      <c r="R34563"/>
      <c r="S34563"/>
    </row>
    <row r="34564" spans="18:19" ht="15" customHeight="1">
      <c r="R34564"/>
      <c r="S34564"/>
    </row>
    <row r="34565" spans="18:19" ht="15" customHeight="1">
      <c r="R34565"/>
      <c r="S34565"/>
    </row>
    <row r="34566" spans="18:19" ht="15" customHeight="1">
      <c r="R34566"/>
      <c r="S34566"/>
    </row>
    <row r="34567" spans="18:19" ht="15" customHeight="1">
      <c r="R34567"/>
      <c r="S34567"/>
    </row>
    <row r="34568" spans="18:19" ht="15" customHeight="1">
      <c r="R34568"/>
      <c r="S34568"/>
    </row>
    <row r="34569" spans="18:19" ht="15" customHeight="1">
      <c r="R34569"/>
      <c r="S34569"/>
    </row>
    <row r="34570" spans="18:19" ht="15" customHeight="1">
      <c r="R34570"/>
      <c r="S34570"/>
    </row>
    <row r="34571" spans="18:19" ht="15" customHeight="1">
      <c r="R34571"/>
      <c r="S34571"/>
    </row>
    <row r="34572" spans="18:19" ht="15" customHeight="1">
      <c r="R34572"/>
      <c r="S34572"/>
    </row>
    <row r="34573" spans="18:19" ht="15" customHeight="1">
      <c r="R34573"/>
      <c r="S34573"/>
    </row>
    <row r="34574" spans="18:19" ht="15" customHeight="1">
      <c r="R34574"/>
      <c r="S34574"/>
    </row>
    <row r="34575" spans="18:19" ht="15" customHeight="1">
      <c r="R34575"/>
      <c r="S34575"/>
    </row>
    <row r="34576" spans="18:19" ht="15" customHeight="1">
      <c r="R34576"/>
      <c r="S34576"/>
    </row>
    <row r="34577" spans="18:19" ht="15" customHeight="1">
      <c r="R34577"/>
      <c r="S34577"/>
    </row>
    <row r="34578" spans="18:19" ht="15" customHeight="1">
      <c r="R34578"/>
      <c r="S34578"/>
    </row>
    <row r="34579" spans="18:19" ht="15" customHeight="1">
      <c r="R34579"/>
      <c r="S34579"/>
    </row>
    <row r="34580" spans="18:19" ht="15" customHeight="1">
      <c r="R34580"/>
      <c r="S34580"/>
    </row>
    <row r="34581" spans="18:19" ht="15" customHeight="1">
      <c r="R34581"/>
      <c r="S34581"/>
    </row>
    <row r="34582" spans="18:19" ht="15" customHeight="1">
      <c r="R34582"/>
      <c r="S34582"/>
    </row>
    <row r="34583" spans="18:19" ht="15" customHeight="1">
      <c r="R34583"/>
      <c r="S34583"/>
    </row>
    <row r="34584" spans="18:19" ht="15" customHeight="1">
      <c r="R34584"/>
      <c r="S34584"/>
    </row>
    <row r="34585" spans="18:19" ht="15" customHeight="1">
      <c r="R34585"/>
      <c r="S34585"/>
    </row>
    <row r="34586" spans="18:19" ht="15" customHeight="1">
      <c r="R34586"/>
      <c r="S34586"/>
    </row>
    <row r="34587" spans="18:19" ht="15" customHeight="1">
      <c r="R34587"/>
      <c r="S34587"/>
    </row>
    <row r="34588" spans="18:19" ht="15" customHeight="1">
      <c r="R34588"/>
      <c r="S34588"/>
    </row>
    <row r="34589" spans="18:19" ht="15" customHeight="1">
      <c r="R34589"/>
      <c r="S34589"/>
    </row>
    <row r="34590" spans="18:19" ht="15" customHeight="1">
      <c r="R34590"/>
      <c r="S34590"/>
    </row>
    <row r="34591" spans="18:19" ht="15" customHeight="1">
      <c r="R34591"/>
      <c r="S34591"/>
    </row>
    <row r="34592" spans="18:19" ht="15" customHeight="1">
      <c r="R34592"/>
      <c r="S34592"/>
    </row>
    <row r="34593" spans="18:19" ht="15" customHeight="1">
      <c r="R34593"/>
      <c r="S34593"/>
    </row>
    <row r="34594" spans="18:19" ht="15" customHeight="1">
      <c r="R34594"/>
      <c r="S34594"/>
    </row>
    <row r="34595" spans="18:19" ht="15" customHeight="1">
      <c r="R34595"/>
      <c r="S34595"/>
    </row>
    <row r="34596" spans="18:19" ht="15" customHeight="1">
      <c r="R34596"/>
      <c r="S34596"/>
    </row>
    <row r="34597" spans="18:19" ht="15" customHeight="1">
      <c r="R34597"/>
      <c r="S34597"/>
    </row>
    <row r="34598" spans="18:19" ht="15" customHeight="1">
      <c r="R34598"/>
      <c r="S34598"/>
    </row>
    <row r="34599" spans="18:19" ht="15" customHeight="1">
      <c r="R34599"/>
      <c r="S34599"/>
    </row>
    <row r="34600" spans="18:19" ht="15" customHeight="1">
      <c r="R34600"/>
      <c r="S34600"/>
    </row>
    <row r="34601" spans="18:19" ht="15" customHeight="1">
      <c r="R34601"/>
      <c r="S34601"/>
    </row>
    <row r="34602" spans="18:19" ht="15" customHeight="1">
      <c r="R34602"/>
      <c r="S34602"/>
    </row>
    <row r="34603" spans="18:19" ht="15" customHeight="1">
      <c r="R34603"/>
      <c r="S34603"/>
    </row>
    <row r="34604" spans="18:19" ht="15" customHeight="1">
      <c r="R34604"/>
      <c r="S34604"/>
    </row>
    <row r="34605" spans="18:19" ht="15" customHeight="1">
      <c r="R34605"/>
      <c r="S34605"/>
    </row>
    <row r="34606" spans="18:19" ht="15" customHeight="1">
      <c r="R34606"/>
      <c r="S34606"/>
    </row>
    <row r="34607" spans="18:19" ht="15" customHeight="1">
      <c r="R34607"/>
      <c r="S34607"/>
    </row>
    <row r="34608" spans="18:19" ht="15" customHeight="1">
      <c r="R34608"/>
      <c r="S34608"/>
    </row>
    <row r="34609" spans="18:19" ht="15" customHeight="1">
      <c r="R34609"/>
      <c r="S34609"/>
    </row>
    <row r="34610" spans="18:19" ht="15" customHeight="1">
      <c r="R34610"/>
      <c r="S34610"/>
    </row>
    <row r="34611" spans="18:19" ht="15" customHeight="1">
      <c r="R34611"/>
      <c r="S34611"/>
    </row>
    <row r="34612" spans="18:19" ht="15" customHeight="1">
      <c r="R34612"/>
      <c r="S34612"/>
    </row>
    <row r="34613" spans="18:19" ht="15" customHeight="1">
      <c r="R34613"/>
      <c r="S34613"/>
    </row>
    <row r="34614" spans="18:19" ht="15" customHeight="1">
      <c r="R34614"/>
      <c r="S34614"/>
    </row>
    <row r="34615" spans="18:19" ht="15" customHeight="1">
      <c r="R34615"/>
      <c r="S34615"/>
    </row>
    <row r="34616" spans="18:19" ht="15" customHeight="1">
      <c r="R34616"/>
      <c r="S34616"/>
    </row>
    <row r="34617" spans="18:19" ht="15" customHeight="1">
      <c r="R34617"/>
      <c r="S34617"/>
    </row>
    <row r="34618" spans="18:19" ht="15" customHeight="1">
      <c r="R34618"/>
      <c r="S34618"/>
    </row>
    <row r="34619" spans="18:19" ht="15" customHeight="1">
      <c r="R34619"/>
      <c r="S34619"/>
    </row>
    <row r="34620" spans="18:19" ht="15" customHeight="1">
      <c r="R34620"/>
      <c r="S34620"/>
    </row>
    <row r="34621" spans="18:19" ht="15" customHeight="1">
      <c r="R34621"/>
      <c r="S34621"/>
    </row>
    <row r="34622" spans="18:19" ht="15" customHeight="1">
      <c r="R34622"/>
      <c r="S34622"/>
    </row>
    <row r="34623" spans="18:19" ht="15" customHeight="1">
      <c r="R34623"/>
      <c r="S34623"/>
    </row>
    <row r="34624" spans="18:19" ht="15" customHeight="1">
      <c r="R34624"/>
      <c r="S34624"/>
    </row>
    <row r="34625" spans="18:19" ht="15" customHeight="1">
      <c r="R34625"/>
      <c r="S34625"/>
    </row>
    <row r="34626" spans="18:19" ht="15" customHeight="1">
      <c r="R34626"/>
      <c r="S34626"/>
    </row>
    <row r="34627" spans="18:19" ht="15" customHeight="1">
      <c r="R34627"/>
      <c r="S34627"/>
    </row>
    <row r="34628" spans="18:19" ht="15" customHeight="1">
      <c r="R34628"/>
      <c r="S34628"/>
    </row>
    <row r="34629" spans="18:19" ht="15" customHeight="1">
      <c r="R34629"/>
      <c r="S34629"/>
    </row>
    <row r="34630" spans="18:19" ht="15" customHeight="1">
      <c r="R34630"/>
      <c r="S34630"/>
    </row>
    <row r="34631" spans="18:19" ht="15" customHeight="1">
      <c r="R34631"/>
      <c r="S34631"/>
    </row>
    <row r="34632" spans="18:19" ht="15" customHeight="1">
      <c r="R34632"/>
      <c r="S34632"/>
    </row>
    <row r="34633" spans="18:19" ht="15" customHeight="1">
      <c r="R34633"/>
      <c r="S34633"/>
    </row>
    <row r="34634" spans="18:19" ht="15" customHeight="1">
      <c r="R34634"/>
      <c r="S34634"/>
    </row>
    <row r="34635" spans="18:19" ht="15" customHeight="1">
      <c r="R34635"/>
      <c r="S34635"/>
    </row>
    <row r="34636" spans="18:19" ht="15" customHeight="1">
      <c r="R34636"/>
      <c r="S34636"/>
    </row>
    <row r="34637" spans="18:19" ht="15" customHeight="1">
      <c r="R34637"/>
      <c r="S34637"/>
    </row>
    <row r="34638" spans="18:19" ht="15" customHeight="1">
      <c r="R34638"/>
      <c r="S34638"/>
    </row>
    <row r="34639" spans="18:19" ht="15" customHeight="1">
      <c r="R34639"/>
      <c r="S34639"/>
    </row>
    <row r="34640" spans="18:19" ht="15" customHeight="1">
      <c r="R34640"/>
      <c r="S34640"/>
    </row>
    <row r="34641" spans="18:19" ht="15" customHeight="1">
      <c r="R34641"/>
      <c r="S34641"/>
    </row>
    <row r="34642" spans="18:19" ht="15" customHeight="1">
      <c r="R34642"/>
      <c r="S34642"/>
    </row>
    <row r="34643" spans="18:19" ht="15" customHeight="1">
      <c r="R34643"/>
      <c r="S34643"/>
    </row>
    <row r="34644" spans="18:19" ht="15" customHeight="1">
      <c r="R34644"/>
      <c r="S34644"/>
    </row>
    <row r="34645" spans="18:19" ht="15" customHeight="1">
      <c r="R34645"/>
      <c r="S34645"/>
    </row>
    <row r="34646" spans="18:19" ht="15" customHeight="1">
      <c r="R34646"/>
      <c r="S34646"/>
    </row>
    <row r="34647" spans="18:19" ht="15" customHeight="1">
      <c r="R34647"/>
      <c r="S34647"/>
    </row>
    <row r="34648" spans="18:19" ht="15" customHeight="1">
      <c r="R34648"/>
      <c r="S34648"/>
    </row>
    <row r="34649" spans="18:19" ht="15" customHeight="1">
      <c r="R34649"/>
      <c r="S34649"/>
    </row>
    <row r="34650" spans="18:19" ht="15" customHeight="1">
      <c r="R34650"/>
      <c r="S34650"/>
    </row>
    <row r="34651" spans="18:19" ht="15" customHeight="1">
      <c r="R34651"/>
      <c r="S34651"/>
    </row>
    <row r="34652" spans="18:19" ht="15" customHeight="1">
      <c r="R34652"/>
      <c r="S34652"/>
    </row>
    <row r="34653" spans="18:19" ht="15" customHeight="1">
      <c r="R34653"/>
      <c r="S34653"/>
    </row>
    <row r="34654" spans="18:19" ht="15" customHeight="1">
      <c r="R34654"/>
      <c r="S34654"/>
    </row>
    <row r="34655" spans="18:19" ht="15" customHeight="1">
      <c r="R34655"/>
      <c r="S34655"/>
    </row>
    <row r="34656" spans="18:19" ht="15" customHeight="1">
      <c r="R34656"/>
      <c r="S34656"/>
    </row>
    <row r="34657" spans="18:19" ht="15" customHeight="1">
      <c r="R34657"/>
      <c r="S34657"/>
    </row>
    <row r="34658" spans="18:19" ht="15" customHeight="1">
      <c r="R34658"/>
      <c r="S34658"/>
    </row>
    <row r="34659" spans="18:19" ht="15" customHeight="1">
      <c r="R34659"/>
      <c r="S34659"/>
    </row>
    <row r="34660" spans="18:19" ht="15" customHeight="1">
      <c r="R34660"/>
      <c r="S34660"/>
    </row>
    <row r="34661" spans="18:19" ht="15" customHeight="1">
      <c r="R34661"/>
      <c r="S34661"/>
    </row>
    <row r="34662" spans="18:19" ht="15" customHeight="1">
      <c r="R34662"/>
      <c r="S34662"/>
    </row>
    <row r="34663" spans="18:19" ht="15" customHeight="1">
      <c r="R34663"/>
      <c r="S34663"/>
    </row>
    <row r="34664" spans="18:19" ht="15" customHeight="1">
      <c r="R34664"/>
      <c r="S34664"/>
    </row>
    <row r="34665" spans="18:19" ht="15" customHeight="1">
      <c r="R34665"/>
      <c r="S34665"/>
    </row>
    <row r="34666" spans="18:19" ht="15" customHeight="1">
      <c r="R34666"/>
      <c r="S34666"/>
    </row>
    <row r="34667" spans="18:19" ht="15" customHeight="1">
      <c r="R34667"/>
      <c r="S34667"/>
    </row>
    <row r="34668" spans="18:19" ht="15" customHeight="1">
      <c r="R34668"/>
      <c r="S34668"/>
    </row>
    <row r="34669" spans="18:19" ht="15" customHeight="1">
      <c r="R34669"/>
      <c r="S34669"/>
    </row>
    <row r="34670" spans="18:19" ht="15" customHeight="1">
      <c r="R34670"/>
      <c r="S34670"/>
    </row>
    <row r="34671" spans="18:19" ht="15" customHeight="1">
      <c r="R34671"/>
      <c r="S34671"/>
    </row>
    <row r="34672" spans="18:19" ht="15" customHeight="1">
      <c r="R34672"/>
      <c r="S34672"/>
    </row>
    <row r="34673" spans="18:19" ht="15" customHeight="1">
      <c r="R34673"/>
      <c r="S34673"/>
    </row>
    <row r="34674" spans="18:19" ht="15" customHeight="1">
      <c r="R34674"/>
      <c r="S34674"/>
    </row>
    <row r="34675" spans="18:19" ht="15" customHeight="1">
      <c r="R34675"/>
      <c r="S34675"/>
    </row>
    <row r="34676" spans="18:19" ht="15" customHeight="1">
      <c r="R34676"/>
      <c r="S34676"/>
    </row>
    <row r="34677" spans="18:19" ht="15" customHeight="1">
      <c r="R34677"/>
      <c r="S34677"/>
    </row>
    <row r="34678" spans="18:19" ht="15" customHeight="1">
      <c r="R34678"/>
      <c r="S34678"/>
    </row>
    <row r="34679" spans="18:19" ht="15" customHeight="1">
      <c r="R34679"/>
      <c r="S34679"/>
    </row>
    <row r="34680" spans="18:19" ht="15" customHeight="1">
      <c r="R34680"/>
      <c r="S34680"/>
    </row>
    <row r="34681" spans="18:19" ht="15" customHeight="1">
      <c r="R34681"/>
      <c r="S34681"/>
    </row>
    <row r="34682" spans="18:19" ht="15" customHeight="1">
      <c r="R34682"/>
      <c r="S34682"/>
    </row>
    <row r="34683" spans="18:19" ht="15" customHeight="1">
      <c r="R34683"/>
      <c r="S34683"/>
    </row>
    <row r="34684" spans="18:19" ht="15" customHeight="1">
      <c r="R34684"/>
      <c r="S34684"/>
    </row>
    <row r="34685" spans="18:19" ht="15" customHeight="1">
      <c r="R34685"/>
      <c r="S34685"/>
    </row>
    <row r="34686" spans="18:19" ht="15" customHeight="1">
      <c r="R34686"/>
      <c r="S34686"/>
    </row>
    <row r="34687" spans="18:19" ht="15" customHeight="1">
      <c r="R34687"/>
      <c r="S34687"/>
    </row>
    <row r="34688" spans="18:19" ht="15" customHeight="1">
      <c r="R34688"/>
      <c r="S34688"/>
    </row>
    <row r="34689" spans="18:19" ht="15" customHeight="1">
      <c r="R34689"/>
      <c r="S34689"/>
    </row>
    <row r="34690" spans="18:19" ht="15" customHeight="1">
      <c r="R34690"/>
      <c r="S34690"/>
    </row>
    <row r="34691" spans="18:19" ht="15" customHeight="1">
      <c r="R34691"/>
      <c r="S34691"/>
    </row>
    <row r="34692" spans="18:19" ht="15" customHeight="1">
      <c r="R34692"/>
      <c r="S34692"/>
    </row>
    <row r="34693" spans="18:19" ht="15" customHeight="1">
      <c r="R34693"/>
      <c r="S34693"/>
    </row>
    <row r="34694" spans="18:19" ht="15" customHeight="1">
      <c r="R34694"/>
      <c r="S34694"/>
    </row>
    <row r="34695" spans="18:19" ht="15" customHeight="1">
      <c r="R34695"/>
      <c r="S34695"/>
    </row>
    <row r="34696" spans="18:19" ht="15" customHeight="1">
      <c r="R34696"/>
      <c r="S34696"/>
    </row>
    <row r="34697" spans="18:19" ht="15" customHeight="1">
      <c r="R34697"/>
      <c r="S34697"/>
    </row>
    <row r="34698" spans="18:19" ht="15" customHeight="1">
      <c r="R34698"/>
      <c r="S34698"/>
    </row>
    <row r="34699" spans="18:19" ht="15" customHeight="1">
      <c r="R34699"/>
      <c r="S34699"/>
    </row>
    <row r="34700" spans="18:19" ht="15" customHeight="1">
      <c r="R34700"/>
      <c r="S34700"/>
    </row>
    <row r="34701" spans="18:19" ht="15" customHeight="1">
      <c r="R34701"/>
      <c r="S34701"/>
    </row>
    <row r="34702" spans="18:19" ht="15" customHeight="1">
      <c r="R34702"/>
      <c r="S34702"/>
    </row>
    <row r="34703" spans="18:19" ht="15" customHeight="1">
      <c r="R34703"/>
      <c r="S34703"/>
    </row>
    <row r="34704" spans="18:19" ht="15" customHeight="1">
      <c r="R34704"/>
      <c r="S34704"/>
    </row>
    <row r="34705" spans="18:19" ht="15" customHeight="1">
      <c r="R34705"/>
      <c r="S34705"/>
    </row>
    <row r="34706" spans="18:19" ht="15" customHeight="1">
      <c r="R34706"/>
      <c r="S34706"/>
    </row>
    <row r="34707" spans="18:19" ht="15" customHeight="1">
      <c r="R34707"/>
      <c r="S34707"/>
    </row>
    <row r="34708" spans="18:19" ht="15" customHeight="1">
      <c r="R34708"/>
      <c r="S34708"/>
    </row>
    <row r="34709" spans="18:19" ht="15" customHeight="1">
      <c r="R34709"/>
      <c r="S34709"/>
    </row>
    <row r="34710" spans="18:19" ht="15" customHeight="1">
      <c r="R34710"/>
      <c r="S34710"/>
    </row>
    <row r="34711" spans="18:19" ht="15" customHeight="1">
      <c r="R34711"/>
      <c r="S34711"/>
    </row>
    <row r="34712" spans="18:19" ht="15" customHeight="1">
      <c r="R34712"/>
      <c r="S34712"/>
    </row>
    <row r="34713" spans="18:19" ht="15" customHeight="1">
      <c r="R34713"/>
      <c r="S34713"/>
    </row>
    <row r="34714" spans="18:19" ht="15" customHeight="1">
      <c r="R34714"/>
      <c r="S34714"/>
    </row>
    <row r="34715" spans="18:19" ht="15" customHeight="1">
      <c r="R34715"/>
      <c r="S34715"/>
    </row>
    <row r="34716" spans="18:19" ht="15" customHeight="1">
      <c r="R34716"/>
      <c r="S34716"/>
    </row>
    <row r="34717" spans="18:19" ht="15" customHeight="1">
      <c r="R34717"/>
      <c r="S34717"/>
    </row>
    <row r="34718" spans="18:19" ht="15" customHeight="1">
      <c r="R34718"/>
      <c r="S34718"/>
    </row>
    <row r="34719" spans="18:19" ht="15" customHeight="1">
      <c r="R34719"/>
      <c r="S34719"/>
    </row>
    <row r="34720" spans="18:19" ht="15" customHeight="1">
      <c r="R34720"/>
      <c r="S34720"/>
    </row>
    <row r="34721" spans="18:19" ht="15" customHeight="1">
      <c r="R34721"/>
      <c r="S34721"/>
    </row>
    <row r="34722" spans="18:19" ht="15" customHeight="1">
      <c r="R34722"/>
      <c r="S34722"/>
    </row>
    <row r="34723" spans="18:19" ht="15" customHeight="1">
      <c r="R34723"/>
      <c r="S34723"/>
    </row>
    <row r="34724" spans="18:19" ht="15" customHeight="1">
      <c r="R34724"/>
      <c r="S34724"/>
    </row>
    <row r="34725" spans="18:19" ht="15" customHeight="1">
      <c r="R34725"/>
      <c r="S34725"/>
    </row>
    <row r="34726" spans="18:19" ht="15" customHeight="1">
      <c r="R34726"/>
      <c r="S34726"/>
    </row>
    <row r="34727" spans="18:19" ht="15" customHeight="1">
      <c r="R34727"/>
      <c r="S34727"/>
    </row>
    <row r="34728" spans="18:19" ht="15" customHeight="1">
      <c r="R34728"/>
      <c r="S34728"/>
    </row>
    <row r="34729" spans="18:19" ht="15" customHeight="1">
      <c r="R34729"/>
      <c r="S34729"/>
    </row>
    <row r="34730" spans="18:19" ht="15" customHeight="1">
      <c r="R34730"/>
      <c r="S34730"/>
    </row>
    <row r="34731" spans="18:19" ht="15" customHeight="1">
      <c r="R34731"/>
      <c r="S34731"/>
    </row>
    <row r="34732" spans="18:19" ht="15" customHeight="1">
      <c r="R34732"/>
      <c r="S34732"/>
    </row>
    <row r="34733" spans="18:19" ht="15" customHeight="1">
      <c r="R34733"/>
      <c r="S34733"/>
    </row>
    <row r="34734" spans="18:19" ht="15" customHeight="1">
      <c r="R34734"/>
      <c r="S34734"/>
    </row>
    <row r="34735" spans="18:19" ht="15" customHeight="1">
      <c r="R34735"/>
      <c r="S34735"/>
    </row>
    <row r="34736" spans="18:19" ht="15" customHeight="1">
      <c r="R34736"/>
      <c r="S34736"/>
    </row>
    <row r="34737" spans="18:19" ht="15" customHeight="1">
      <c r="R34737"/>
      <c r="S34737"/>
    </row>
    <row r="34738" spans="18:19" ht="15" customHeight="1">
      <c r="R34738"/>
      <c r="S34738"/>
    </row>
    <row r="34739" spans="18:19" ht="15" customHeight="1">
      <c r="R34739"/>
      <c r="S34739"/>
    </row>
    <row r="34740" spans="18:19" ht="15" customHeight="1">
      <c r="R34740"/>
      <c r="S34740"/>
    </row>
    <row r="34741" spans="18:19" ht="15" customHeight="1">
      <c r="R34741"/>
      <c r="S34741"/>
    </row>
    <row r="34742" spans="18:19" ht="15" customHeight="1">
      <c r="R34742"/>
      <c r="S34742"/>
    </row>
    <row r="34743" spans="18:19" ht="15" customHeight="1">
      <c r="R34743"/>
      <c r="S34743"/>
    </row>
    <row r="34744" spans="18:19" ht="15" customHeight="1">
      <c r="R34744"/>
      <c r="S34744"/>
    </row>
    <row r="34745" spans="18:19" ht="15" customHeight="1">
      <c r="R34745"/>
      <c r="S34745"/>
    </row>
    <row r="34746" spans="18:19" ht="15" customHeight="1">
      <c r="R34746"/>
      <c r="S34746"/>
    </row>
    <row r="34747" spans="18:19" ht="15" customHeight="1">
      <c r="R34747"/>
      <c r="S34747"/>
    </row>
    <row r="34748" spans="18:19" ht="15" customHeight="1">
      <c r="R34748"/>
      <c r="S34748"/>
    </row>
    <row r="34749" spans="18:19" ht="15" customHeight="1">
      <c r="R34749"/>
      <c r="S34749"/>
    </row>
    <row r="34750" spans="18:19" ht="15" customHeight="1">
      <c r="R34750"/>
      <c r="S34750"/>
    </row>
    <row r="34751" spans="18:19" ht="15" customHeight="1">
      <c r="R34751"/>
      <c r="S34751"/>
    </row>
    <row r="34752" spans="18:19" ht="15" customHeight="1">
      <c r="R34752"/>
      <c r="S34752"/>
    </row>
    <row r="34753" spans="18:19" ht="15" customHeight="1">
      <c r="R34753"/>
      <c r="S34753"/>
    </row>
    <row r="34754" spans="18:19" ht="15" customHeight="1">
      <c r="R34754"/>
      <c r="S34754"/>
    </row>
    <row r="34755" spans="18:19" ht="15" customHeight="1">
      <c r="R34755"/>
      <c r="S34755"/>
    </row>
    <row r="34756" spans="18:19" ht="15" customHeight="1">
      <c r="R34756"/>
      <c r="S34756"/>
    </row>
    <row r="34757" spans="18:19" ht="15" customHeight="1">
      <c r="R34757"/>
      <c r="S34757"/>
    </row>
    <row r="34758" spans="18:19" ht="15" customHeight="1">
      <c r="R34758"/>
      <c r="S34758"/>
    </row>
    <row r="34759" spans="18:19" ht="15" customHeight="1">
      <c r="R34759"/>
      <c r="S34759"/>
    </row>
    <row r="34760" spans="18:19" ht="15" customHeight="1">
      <c r="R34760"/>
      <c r="S34760"/>
    </row>
    <row r="34761" spans="18:19" ht="15" customHeight="1">
      <c r="R34761"/>
      <c r="S34761"/>
    </row>
    <row r="34762" spans="18:19" ht="15" customHeight="1">
      <c r="R34762"/>
      <c r="S34762"/>
    </row>
    <row r="34763" spans="18:19" ht="15" customHeight="1">
      <c r="R34763"/>
      <c r="S34763"/>
    </row>
    <row r="34764" spans="18:19" ht="15" customHeight="1">
      <c r="R34764"/>
      <c r="S34764"/>
    </row>
    <row r="34765" spans="18:19" ht="15" customHeight="1">
      <c r="R34765"/>
      <c r="S34765"/>
    </row>
    <row r="34766" spans="18:19" ht="15" customHeight="1">
      <c r="R34766"/>
      <c r="S34766"/>
    </row>
    <row r="34767" spans="18:19" ht="15" customHeight="1">
      <c r="R34767"/>
      <c r="S34767"/>
    </row>
    <row r="34768" spans="18:19" ht="15" customHeight="1">
      <c r="R34768"/>
      <c r="S34768"/>
    </row>
    <row r="34769" spans="18:19" ht="15" customHeight="1">
      <c r="R34769"/>
      <c r="S34769"/>
    </row>
    <row r="34770" spans="18:19" ht="15" customHeight="1">
      <c r="R34770"/>
      <c r="S34770"/>
    </row>
    <row r="34771" spans="18:19" ht="15" customHeight="1">
      <c r="R34771"/>
      <c r="S34771"/>
    </row>
    <row r="34772" spans="18:19" ht="15" customHeight="1">
      <c r="R34772"/>
      <c r="S34772"/>
    </row>
    <row r="34773" spans="18:19" ht="15" customHeight="1">
      <c r="R34773"/>
      <c r="S34773"/>
    </row>
    <row r="34774" spans="18:19" ht="15" customHeight="1">
      <c r="R34774"/>
      <c r="S34774"/>
    </row>
    <row r="34775" spans="18:19" ht="15" customHeight="1">
      <c r="R34775"/>
      <c r="S34775"/>
    </row>
    <row r="34776" spans="18:19" ht="15" customHeight="1">
      <c r="R34776"/>
      <c r="S34776"/>
    </row>
    <row r="34777" spans="18:19" ht="15" customHeight="1">
      <c r="R34777"/>
      <c r="S34777"/>
    </row>
    <row r="34778" spans="18:19" ht="15" customHeight="1">
      <c r="R34778"/>
      <c r="S34778"/>
    </row>
    <row r="34779" spans="18:19" ht="15" customHeight="1">
      <c r="R34779"/>
      <c r="S34779"/>
    </row>
    <row r="34780" spans="18:19" ht="15" customHeight="1">
      <c r="R34780"/>
      <c r="S34780"/>
    </row>
    <row r="34781" spans="18:19" ht="15" customHeight="1">
      <c r="R34781"/>
      <c r="S34781"/>
    </row>
    <row r="34782" spans="18:19" ht="15" customHeight="1">
      <c r="R34782"/>
      <c r="S34782"/>
    </row>
    <row r="34783" spans="18:19" ht="15" customHeight="1">
      <c r="R34783"/>
      <c r="S34783"/>
    </row>
    <row r="34784" spans="18:19" ht="15" customHeight="1">
      <c r="R34784"/>
      <c r="S34784"/>
    </row>
    <row r="34785" spans="18:19" ht="15" customHeight="1">
      <c r="R34785"/>
      <c r="S34785"/>
    </row>
    <row r="34786" spans="18:19" ht="15" customHeight="1">
      <c r="R34786"/>
      <c r="S34786"/>
    </row>
    <row r="34787" spans="18:19" ht="15" customHeight="1">
      <c r="R34787"/>
      <c r="S34787"/>
    </row>
    <row r="34788" spans="18:19" ht="15" customHeight="1">
      <c r="R34788"/>
      <c r="S34788"/>
    </row>
    <row r="34789" spans="18:19" ht="15" customHeight="1">
      <c r="R34789"/>
      <c r="S34789"/>
    </row>
    <row r="34790" spans="18:19" ht="15" customHeight="1">
      <c r="R34790"/>
      <c r="S34790"/>
    </row>
    <row r="34791" spans="18:19" ht="15" customHeight="1">
      <c r="R34791"/>
      <c r="S34791"/>
    </row>
    <row r="34792" spans="18:19" ht="15" customHeight="1">
      <c r="R34792"/>
      <c r="S34792"/>
    </row>
    <row r="34793" spans="18:19" ht="15" customHeight="1">
      <c r="R34793"/>
      <c r="S34793"/>
    </row>
    <row r="34794" spans="18:19" ht="15" customHeight="1">
      <c r="R34794"/>
      <c r="S34794"/>
    </row>
    <row r="34795" spans="18:19" ht="15" customHeight="1">
      <c r="R34795"/>
      <c r="S34795"/>
    </row>
    <row r="34796" spans="18:19" ht="15" customHeight="1">
      <c r="R34796"/>
      <c r="S34796"/>
    </row>
    <row r="34797" spans="18:19" ht="15" customHeight="1">
      <c r="R34797"/>
      <c r="S34797"/>
    </row>
    <row r="34798" spans="18:19" ht="15" customHeight="1">
      <c r="R34798"/>
      <c r="S34798"/>
    </row>
    <row r="34799" spans="18:19" ht="15" customHeight="1">
      <c r="R34799"/>
      <c r="S34799"/>
    </row>
    <row r="34800" spans="18:19" ht="15" customHeight="1">
      <c r="R34800"/>
      <c r="S34800"/>
    </row>
    <row r="34801" spans="18:19" ht="15" customHeight="1">
      <c r="R34801"/>
      <c r="S34801"/>
    </row>
    <row r="34802" spans="18:19" ht="15" customHeight="1">
      <c r="R34802"/>
      <c r="S34802"/>
    </row>
    <row r="34803" spans="18:19" ht="15" customHeight="1">
      <c r="R34803"/>
      <c r="S34803"/>
    </row>
    <row r="34804" spans="18:19" ht="15" customHeight="1">
      <c r="R34804"/>
      <c r="S34804"/>
    </row>
    <row r="34805" spans="18:19" ht="15" customHeight="1">
      <c r="R34805"/>
      <c r="S34805"/>
    </row>
    <row r="34806" spans="18:19" ht="15" customHeight="1">
      <c r="R34806"/>
      <c r="S34806"/>
    </row>
    <row r="34807" spans="18:19" ht="15" customHeight="1">
      <c r="R34807"/>
      <c r="S34807"/>
    </row>
    <row r="34808" spans="18:19" ht="15" customHeight="1">
      <c r="R34808"/>
      <c r="S34808"/>
    </row>
    <row r="34809" spans="18:19" ht="15" customHeight="1">
      <c r="R34809"/>
      <c r="S34809"/>
    </row>
    <row r="34810" spans="18:19" ht="15" customHeight="1">
      <c r="R34810"/>
      <c r="S34810"/>
    </row>
    <row r="34811" spans="18:19" ht="15" customHeight="1">
      <c r="R34811"/>
      <c r="S34811"/>
    </row>
    <row r="34812" spans="18:19" ht="15" customHeight="1">
      <c r="R34812"/>
      <c r="S34812"/>
    </row>
    <row r="34813" spans="18:19" ht="15" customHeight="1">
      <c r="R34813"/>
      <c r="S34813"/>
    </row>
    <row r="34814" spans="18:19" ht="15" customHeight="1">
      <c r="R34814"/>
      <c r="S34814"/>
    </row>
    <row r="34815" spans="18:19" ht="15" customHeight="1">
      <c r="R34815"/>
      <c r="S34815"/>
    </row>
    <row r="34816" spans="18:19" ht="15" customHeight="1">
      <c r="R34816"/>
      <c r="S34816"/>
    </row>
    <row r="34817" spans="18:19" ht="15" customHeight="1">
      <c r="R34817"/>
      <c r="S34817"/>
    </row>
    <row r="34818" spans="18:19" ht="15" customHeight="1">
      <c r="R34818"/>
      <c r="S34818"/>
    </row>
    <row r="34819" spans="18:19" ht="15" customHeight="1">
      <c r="R34819"/>
      <c r="S34819"/>
    </row>
    <row r="34820" spans="18:19" ht="15" customHeight="1">
      <c r="R34820"/>
      <c r="S34820"/>
    </row>
    <row r="34821" spans="18:19" ht="15" customHeight="1">
      <c r="R34821"/>
      <c r="S34821"/>
    </row>
    <row r="34822" spans="18:19" ht="15" customHeight="1">
      <c r="R34822"/>
      <c r="S34822"/>
    </row>
    <row r="34823" spans="18:19" ht="15" customHeight="1">
      <c r="R34823"/>
      <c r="S34823"/>
    </row>
    <row r="34824" spans="18:19" ht="15" customHeight="1">
      <c r="R34824"/>
      <c r="S34824"/>
    </row>
    <row r="34825" spans="18:19" ht="15" customHeight="1">
      <c r="R34825"/>
      <c r="S34825"/>
    </row>
    <row r="34826" spans="18:19" ht="15" customHeight="1">
      <c r="R34826"/>
      <c r="S34826"/>
    </row>
    <row r="34827" spans="18:19" ht="15" customHeight="1">
      <c r="R34827"/>
      <c r="S34827"/>
    </row>
    <row r="34828" spans="18:19" ht="15" customHeight="1">
      <c r="R34828"/>
      <c r="S34828"/>
    </row>
    <row r="34829" spans="18:19" ht="15" customHeight="1">
      <c r="R34829"/>
      <c r="S34829"/>
    </row>
    <row r="34830" spans="18:19" ht="15" customHeight="1">
      <c r="R34830"/>
      <c r="S34830"/>
    </row>
    <row r="34831" spans="18:19" ht="15" customHeight="1">
      <c r="R34831"/>
      <c r="S34831"/>
    </row>
    <row r="34832" spans="18:19" ht="15" customHeight="1">
      <c r="R34832"/>
      <c r="S34832"/>
    </row>
    <row r="34833" spans="18:19" ht="15" customHeight="1">
      <c r="R34833"/>
      <c r="S34833"/>
    </row>
    <row r="34834" spans="18:19" ht="15" customHeight="1">
      <c r="R34834"/>
      <c r="S34834"/>
    </row>
    <row r="34835" spans="18:19" ht="15" customHeight="1">
      <c r="R34835"/>
      <c r="S34835"/>
    </row>
    <row r="34836" spans="18:19" ht="15" customHeight="1">
      <c r="R34836"/>
      <c r="S34836"/>
    </row>
    <row r="34837" spans="18:19" ht="15" customHeight="1">
      <c r="R34837"/>
      <c r="S34837"/>
    </row>
    <row r="34838" spans="18:19" ht="15" customHeight="1">
      <c r="R34838"/>
      <c r="S34838"/>
    </row>
    <row r="34839" spans="18:19" ht="15" customHeight="1">
      <c r="R34839"/>
      <c r="S34839"/>
    </row>
    <row r="34840" spans="18:19" ht="15" customHeight="1">
      <c r="R34840"/>
      <c r="S34840"/>
    </row>
    <row r="34841" spans="18:19" ht="15" customHeight="1">
      <c r="R34841"/>
      <c r="S34841"/>
    </row>
    <row r="34842" spans="18:19" ht="15" customHeight="1">
      <c r="R34842"/>
      <c r="S34842"/>
    </row>
    <row r="34843" spans="18:19" ht="15" customHeight="1">
      <c r="R34843"/>
      <c r="S34843"/>
    </row>
    <row r="34844" spans="18:19" ht="15" customHeight="1">
      <c r="R34844"/>
      <c r="S34844"/>
    </row>
    <row r="34845" spans="18:19" ht="15" customHeight="1">
      <c r="R34845"/>
      <c r="S34845"/>
    </row>
    <row r="34846" spans="18:19" ht="15" customHeight="1">
      <c r="R34846"/>
      <c r="S34846"/>
    </row>
    <row r="34847" spans="18:19" ht="15" customHeight="1">
      <c r="R34847"/>
      <c r="S34847"/>
    </row>
    <row r="34848" spans="18:19" ht="15" customHeight="1">
      <c r="R34848"/>
      <c r="S34848"/>
    </row>
    <row r="34849" spans="18:19" ht="15" customHeight="1">
      <c r="R34849"/>
      <c r="S34849"/>
    </row>
    <row r="34850" spans="18:19" ht="15" customHeight="1">
      <c r="R34850"/>
      <c r="S34850"/>
    </row>
    <row r="34851" spans="18:19" ht="15" customHeight="1">
      <c r="R34851"/>
      <c r="S34851"/>
    </row>
    <row r="34852" spans="18:19" ht="15" customHeight="1">
      <c r="R34852"/>
      <c r="S34852"/>
    </row>
    <row r="34853" spans="18:19" ht="15" customHeight="1">
      <c r="R34853"/>
      <c r="S34853"/>
    </row>
    <row r="34854" spans="18:19" ht="15" customHeight="1">
      <c r="R34854"/>
      <c r="S34854"/>
    </row>
    <row r="34855" spans="18:19" ht="15" customHeight="1">
      <c r="R34855"/>
      <c r="S34855"/>
    </row>
    <row r="34856" spans="18:19" ht="15" customHeight="1">
      <c r="R34856"/>
      <c r="S34856"/>
    </row>
    <row r="34857" spans="18:19" ht="15" customHeight="1">
      <c r="R34857"/>
      <c r="S34857"/>
    </row>
    <row r="34858" spans="18:19" ht="15" customHeight="1">
      <c r="R34858"/>
      <c r="S34858"/>
    </row>
    <row r="34859" spans="18:19" ht="15" customHeight="1">
      <c r="R34859"/>
      <c r="S34859"/>
    </row>
    <row r="34860" spans="18:19" ht="15" customHeight="1">
      <c r="R34860"/>
      <c r="S34860"/>
    </row>
    <row r="34861" spans="18:19" ht="15" customHeight="1">
      <c r="R34861"/>
      <c r="S34861"/>
    </row>
    <row r="34862" spans="18:19" ht="15" customHeight="1">
      <c r="R34862"/>
      <c r="S34862"/>
    </row>
    <row r="34863" spans="18:19" ht="15" customHeight="1">
      <c r="R34863"/>
      <c r="S34863"/>
    </row>
    <row r="34864" spans="18:19" ht="15" customHeight="1">
      <c r="R34864"/>
      <c r="S34864"/>
    </row>
    <row r="34865" spans="18:19" ht="15" customHeight="1">
      <c r="R34865"/>
      <c r="S34865"/>
    </row>
    <row r="34866" spans="18:19" ht="15" customHeight="1">
      <c r="R34866"/>
      <c r="S34866"/>
    </row>
    <row r="34867" spans="18:19" ht="15" customHeight="1">
      <c r="R34867"/>
      <c r="S34867"/>
    </row>
    <row r="34868" spans="18:19" ht="15" customHeight="1">
      <c r="R34868"/>
      <c r="S34868"/>
    </row>
    <row r="34869" spans="18:19" ht="15" customHeight="1">
      <c r="R34869"/>
      <c r="S34869"/>
    </row>
    <row r="34870" spans="18:19" ht="15" customHeight="1">
      <c r="R34870"/>
      <c r="S34870"/>
    </row>
    <row r="34871" spans="18:19" ht="15" customHeight="1">
      <c r="R34871"/>
      <c r="S34871"/>
    </row>
    <row r="34872" spans="18:19" ht="15" customHeight="1">
      <c r="R34872"/>
      <c r="S34872"/>
    </row>
    <row r="34873" spans="18:19" ht="15" customHeight="1">
      <c r="R34873"/>
      <c r="S34873"/>
    </row>
    <row r="34874" spans="18:19" ht="15" customHeight="1">
      <c r="R34874"/>
      <c r="S34874"/>
    </row>
    <row r="34875" spans="18:19" ht="15" customHeight="1">
      <c r="R34875"/>
      <c r="S34875"/>
    </row>
    <row r="34876" spans="18:19" ht="15" customHeight="1">
      <c r="R34876"/>
      <c r="S34876"/>
    </row>
    <row r="34877" spans="18:19" ht="15" customHeight="1">
      <c r="R34877"/>
      <c r="S34877"/>
    </row>
    <row r="34878" spans="18:19" ht="15" customHeight="1">
      <c r="R34878"/>
      <c r="S34878"/>
    </row>
    <row r="34879" spans="18:19" ht="15" customHeight="1">
      <c r="R34879"/>
      <c r="S34879"/>
    </row>
    <row r="34880" spans="18:19" ht="15" customHeight="1">
      <c r="R34880"/>
      <c r="S34880"/>
    </row>
    <row r="34881" spans="18:19" ht="15" customHeight="1">
      <c r="R34881"/>
      <c r="S34881"/>
    </row>
    <row r="34882" spans="18:19" ht="15" customHeight="1">
      <c r="R34882"/>
      <c r="S34882"/>
    </row>
    <row r="34883" spans="18:19" ht="15" customHeight="1">
      <c r="R34883"/>
      <c r="S34883"/>
    </row>
    <row r="34884" spans="18:19" ht="15" customHeight="1">
      <c r="R34884"/>
      <c r="S34884"/>
    </row>
    <row r="34885" spans="18:19" ht="15" customHeight="1">
      <c r="R34885"/>
      <c r="S34885"/>
    </row>
    <row r="34886" spans="18:19" ht="15" customHeight="1">
      <c r="R34886"/>
      <c r="S34886"/>
    </row>
    <row r="34887" spans="18:19" ht="15" customHeight="1">
      <c r="R34887"/>
      <c r="S34887"/>
    </row>
    <row r="34888" spans="18:19" ht="15" customHeight="1">
      <c r="R34888"/>
      <c r="S34888"/>
    </row>
    <row r="34889" spans="18:19" ht="15" customHeight="1">
      <c r="R34889"/>
      <c r="S34889"/>
    </row>
    <row r="34890" spans="18:19" ht="15" customHeight="1">
      <c r="R34890"/>
      <c r="S34890"/>
    </row>
    <row r="34891" spans="18:19" ht="15" customHeight="1">
      <c r="R34891"/>
      <c r="S34891"/>
    </row>
    <row r="34892" spans="18:19" ht="15" customHeight="1">
      <c r="R34892"/>
      <c r="S34892"/>
    </row>
    <row r="34893" spans="18:19" ht="15" customHeight="1">
      <c r="R34893"/>
      <c r="S34893"/>
    </row>
    <row r="34894" spans="18:19" ht="15" customHeight="1">
      <c r="R34894"/>
      <c r="S34894"/>
    </row>
    <row r="34895" spans="18:19" ht="15" customHeight="1">
      <c r="R34895"/>
      <c r="S34895"/>
    </row>
    <row r="34896" spans="18:19" ht="15" customHeight="1">
      <c r="R34896"/>
      <c r="S34896"/>
    </row>
    <row r="34897" spans="18:19" ht="15" customHeight="1">
      <c r="R34897"/>
      <c r="S34897"/>
    </row>
    <row r="34898" spans="18:19" ht="15" customHeight="1">
      <c r="R34898"/>
      <c r="S34898"/>
    </row>
    <row r="34899" spans="18:19" ht="15" customHeight="1">
      <c r="R34899"/>
      <c r="S34899"/>
    </row>
    <row r="34900" spans="18:19" ht="15" customHeight="1">
      <c r="R34900"/>
      <c r="S34900"/>
    </row>
    <row r="34901" spans="18:19" ht="15" customHeight="1">
      <c r="R34901"/>
      <c r="S34901"/>
    </row>
    <row r="34902" spans="18:19" ht="15" customHeight="1">
      <c r="R34902"/>
      <c r="S34902"/>
    </row>
    <row r="34903" spans="18:19" ht="15" customHeight="1">
      <c r="R34903"/>
      <c r="S34903"/>
    </row>
    <row r="34904" spans="18:19" ht="15" customHeight="1">
      <c r="R34904"/>
      <c r="S34904"/>
    </row>
    <row r="34905" spans="18:19" ht="15" customHeight="1">
      <c r="R34905"/>
      <c r="S34905"/>
    </row>
    <row r="34906" spans="18:19" ht="15" customHeight="1">
      <c r="R34906"/>
      <c r="S34906"/>
    </row>
    <row r="34907" spans="18:19" ht="15" customHeight="1">
      <c r="R34907"/>
      <c r="S34907"/>
    </row>
    <row r="34908" spans="18:19" ht="15" customHeight="1">
      <c r="R34908"/>
      <c r="S34908"/>
    </row>
    <row r="34909" spans="18:19" ht="15" customHeight="1">
      <c r="R34909"/>
      <c r="S34909"/>
    </row>
    <row r="34910" spans="18:19" ht="15" customHeight="1">
      <c r="R34910"/>
      <c r="S34910"/>
    </row>
    <row r="34911" spans="18:19" ht="15" customHeight="1">
      <c r="R34911"/>
      <c r="S34911"/>
    </row>
    <row r="34912" spans="18:19" ht="15" customHeight="1">
      <c r="R34912"/>
      <c r="S34912"/>
    </row>
    <row r="34913" spans="18:19" ht="15" customHeight="1">
      <c r="R34913"/>
      <c r="S34913"/>
    </row>
    <row r="34914" spans="18:19" ht="15" customHeight="1">
      <c r="R34914"/>
      <c r="S34914"/>
    </row>
    <row r="34915" spans="18:19" ht="15" customHeight="1">
      <c r="R34915"/>
      <c r="S34915"/>
    </row>
    <row r="34916" spans="18:19" ht="15" customHeight="1">
      <c r="R34916"/>
      <c r="S34916"/>
    </row>
    <row r="34917" spans="18:19" ht="15" customHeight="1">
      <c r="R34917"/>
      <c r="S34917"/>
    </row>
    <row r="34918" spans="18:19" ht="15" customHeight="1">
      <c r="R34918"/>
      <c r="S34918"/>
    </row>
    <row r="34919" spans="18:19" ht="15" customHeight="1">
      <c r="R34919"/>
      <c r="S34919"/>
    </row>
    <row r="34920" spans="18:19" ht="15" customHeight="1">
      <c r="R34920"/>
      <c r="S34920"/>
    </row>
    <row r="34921" spans="18:19" ht="15" customHeight="1">
      <c r="R34921"/>
      <c r="S34921"/>
    </row>
    <row r="34922" spans="18:19" ht="15" customHeight="1">
      <c r="R34922"/>
      <c r="S34922"/>
    </row>
    <row r="34923" spans="18:19" ht="15" customHeight="1">
      <c r="R34923"/>
      <c r="S34923"/>
    </row>
    <row r="34924" spans="18:19" ht="15" customHeight="1">
      <c r="R34924"/>
      <c r="S34924"/>
    </row>
    <row r="34925" spans="18:19" ht="15" customHeight="1">
      <c r="R34925"/>
      <c r="S34925"/>
    </row>
    <row r="34926" spans="18:19" ht="15" customHeight="1">
      <c r="R34926"/>
      <c r="S34926"/>
    </row>
    <row r="34927" spans="18:19" ht="15" customHeight="1">
      <c r="R34927"/>
      <c r="S34927"/>
    </row>
    <row r="34928" spans="18:19" ht="15" customHeight="1">
      <c r="R34928"/>
      <c r="S34928"/>
    </row>
    <row r="34929" spans="18:19" ht="15" customHeight="1">
      <c r="R34929"/>
      <c r="S34929"/>
    </row>
    <row r="34930" spans="18:19" ht="15" customHeight="1">
      <c r="R34930"/>
      <c r="S34930"/>
    </row>
    <row r="34931" spans="18:19" ht="15" customHeight="1">
      <c r="R34931"/>
      <c r="S34931"/>
    </row>
    <row r="34932" spans="18:19" ht="15" customHeight="1">
      <c r="R34932"/>
      <c r="S34932"/>
    </row>
    <row r="34933" spans="18:19" ht="15" customHeight="1">
      <c r="R34933"/>
      <c r="S34933"/>
    </row>
    <row r="34934" spans="18:19" ht="15" customHeight="1">
      <c r="R34934"/>
      <c r="S34934"/>
    </row>
    <row r="34935" spans="18:19" ht="15" customHeight="1">
      <c r="R34935"/>
      <c r="S34935"/>
    </row>
    <row r="34936" spans="18:19" ht="15" customHeight="1">
      <c r="R34936"/>
      <c r="S34936"/>
    </row>
    <row r="34937" spans="18:19" ht="15" customHeight="1">
      <c r="R34937"/>
      <c r="S34937"/>
    </row>
    <row r="34938" spans="18:19" ht="15" customHeight="1">
      <c r="R34938"/>
      <c r="S34938"/>
    </row>
    <row r="34939" spans="18:19" ht="15" customHeight="1">
      <c r="R34939"/>
      <c r="S34939"/>
    </row>
    <row r="34940" spans="18:19" ht="15" customHeight="1">
      <c r="R34940"/>
      <c r="S34940"/>
    </row>
    <row r="34941" spans="18:19" ht="15" customHeight="1">
      <c r="R34941"/>
      <c r="S34941"/>
    </row>
    <row r="34942" spans="18:19" ht="15" customHeight="1">
      <c r="R34942"/>
      <c r="S34942"/>
    </row>
    <row r="34943" spans="18:19" ht="15" customHeight="1">
      <c r="R34943"/>
      <c r="S34943"/>
    </row>
    <row r="34944" spans="18:19" ht="15" customHeight="1">
      <c r="R34944"/>
      <c r="S34944"/>
    </row>
    <row r="34945" spans="18:19" ht="15" customHeight="1">
      <c r="R34945"/>
      <c r="S34945"/>
    </row>
    <row r="34946" spans="18:19" ht="15" customHeight="1">
      <c r="R34946"/>
      <c r="S34946"/>
    </row>
    <row r="34947" spans="18:19" ht="15" customHeight="1">
      <c r="R34947"/>
      <c r="S34947"/>
    </row>
    <row r="34948" spans="18:19" ht="15" customHeight="1">
      <c r="R34948"/>
      <c r="S34948"/>
    </row>
    <row r="34949" spans="18:19" ht="15" customHeight="1">
      <c r="R34949"/>
      <c r="S34949"/>
    </row>
    <row r="34950" spans="18:19" ht="15" customHeight="1">
      <c r="R34950"/>
      <c r="S34950"/>
    </row>
    <row r="34951" spans="18:19" ht="15" customHeight="1">
      <c r="R34951"/>
      <c r="S34951"/>
    </row>
    <row r="34952" spans="18:19" ht="15" customHeight="1">
      <c r="R34952"/>
      <c r="S34952"/>
    </row>
    <row r="34953" spans="18:19" ht="15" customHeight="1">
      <c r="R34953"/>
      <c r="S34953"/>
    </row>
    <row r="34954" spans="18:19" ht="15" customHeight="1">
      <c r="R34954"/>
      <c r="S34954"/>
    </row>
    <row r="34955" spans="18:19" ht="15" customHeight="1">
      <c r="R34955"/>
      <c r="S34955"/>
    </row>
    <row r="34956" spans="18:19" ht="15" customHeight="1">
      <c r="R34956"/>
      <c r="S34956"/>
    </row>
    <row r="34957" spans="18:19" ht="15" customHeight="1">
      <c r="R34957"/>
      <c r="S34957"/>
    </row>
    <row r="34958" spans="18:19" ht="15" customHeight="1">
      <c r="R34958"/>
      <c r="S34958"/>
    </row>
    <row r="34959" spans="18:19" ht="15" customHeight="1">
      <c r="R34959"/>
      <c r="S34959"/>
    </row>
    <row r="34960" spans="18:19" ht="15" customHeight="1">
      <c r="R34960"/>
      <c r="S34960"/>
    </row>
    <row r="34961" spans="18:19" ht="15" customHeight="1">
      <c r="R34961"/>
      <c r="S34961"/>
    </row>
    <row r="34962" spans="18:19" ht="15" customHeight="1">
      <c r="R34962"/>
      <c r="S34962"/>
    </row>
    <row r="34963" spans="18:19" ht="15" customHeight="1">
      <c r="R34963"/>
      <c r="S34963"/>
    </row>
    <row r="34964" spans="18:19" ht="15" customHeight="1">
      <c r="R34964"/>
      <c r="S34964"/>
    </row>
    <row r="34965" spans="18:19" ht="15" customHeight="1">
      <c r="R34965"/>
      <c r="S34965"/>
    </row>
    <row r="34966" spans="18:19" ht="15" customHeight="1">
      <c r="R34966"/>
      <c r="S34966"/>
    </row>
    <row r="34967" spans="18:19" ht="15" customHeight="1">
      <c r="R34967"/>
      <c r="S34967"/>
    </row>
    <row r="34968" spans="18:19" ht="15" customHeight="1">
      <c r="R34968"/>
      <c r="S34968"/>
    </row>
    <row r="34969" spans="18:19" ht="15" customHeight="1">
      <c r="R34969"/>
      <c r="S34969"/>
    </row>
    <row r="34970" spans="18:19" ht="15" customHeight="1">
      <c r="R34970"/>
      <c r="S34970"/>
    </row>
    <row r="34971" spans="18:19" ht="15" customHeight="1">
      <c r="R34971"/>
      <c r="S34971"/>
    </row>
    <row r="34972" spans="18:19" ht="15" customHeight="1">
      <c r="R34972"/>
      <c r="S34972"/>
    </row>
    <row r="34973" spans="18:19" ht="15" customHeight="1">
      <c r="R34973"/>
      <c r="S34973"/>
    </row>
    <row r="34974" spans="18:19" ht="15" customHeight="1">
      <c r="R34974"/>
      <c r="S34974"/>
    </row>
    <row r="34975" spans="18:19" ht="15" customHeight="1">
      <c r="R34975"/>
      <c r="S34975"/>
    </row>
    <row r="34976" spans="18:19" ht="15" customHeight="1">
      <c r="R34976"/>
      <c r="S34976"/>
    </row>
    <row r="34977" spans="18:19" ht="15" customHeight="1">
      <c r="R34977"/>
      <c r="S34977"/>
    </row>
    <row r="34978" spans="18:19" ht="15" customHeight="1">
      <c r="R34978"/>
      <c r="S34978"/>
    </row>
    <row r="34979" spans="18:19" ht="15" customHeight="1">
      <c r="R34979"/>
      <c r="S34979"/>
    </row>
    <row r="34980" spans="18:19" ht="15" customHeight="1">
      <c r="R34980"/>
      <c r="S34980"/>
    </row>
    <row r="34981" spans="18:19" ht="15" customHeight="1">
      <c r="R34981"/>
      <c r="S34981"/>
    </row>
    <row r="34982" spans="18:19" ht="15" customHeight="1">
      <c r="R34982"/>
      <c r="S34982"/>
    </row>
    <row r="34983" spans="18:19" ht="15" customHeight="1">
      <c r="R34983"/>
      <c r="S34983"/>
    </row>
    <row r="34984" spans="18:19" ht="15" customHeight="1">
      <c r="R34984"/>
      <c r="S34984"/>
    </row>
    <row r="34985" spans="18:19" ht="15" customHeight="1">
      <c r="R34985"/>
      <c r="S34985"/>
    </row>
    <row r="34986" spans="18:19" ht="15" customHeight="1">
      <c r="R34986"/>
      <c r="S34986"/>
    </row>
    <row r="34987" spans="18:19" ht="15" customHeight="1">
      <c r="R34987"/>
      <c r="S34987"/>
    </row>
    <row r="34988" spans="18:19" ht="15" customHeight="1">
      <c r="R34988"/>
      <c r="S34988"/>
    </row>
    <row r="34989" spans="18:19" ht="15" customHeight="1">
      <c r="R34989"/>
      <c r="S34989"/>
    </row>
    <row r="34990" spans="18:19" ht="15" customHeight="1">
      <c r="R34990"/>
      <c r="S34990"/>
    </row>
    <row r="34991" spans="18:19" ht="15" customHeight="1">
      <c r="R34991"/>
      <c r="S34991"/>
    </row>
    <row r="34992" spans="18:19" ht="15" customHeight="1">
      <c r="R34992"/>
      <c r="S34992"/>
    </row>
    <row r="34993" spans="18:19" ht="15" customHeight="1">
      <c r="R34993"/>
      <c r="S34993"/>
    </row>
    <row r="34994" spans="18:19" ht="15" customHeight="1">
      <c r="R34994"/>
      <c r="S34994"/>
    </row>
    <row r="34995" spans="18:19" ht="15" customHeight="1">
      <c r="R34995"/>
      <c r="S34995"/>
    </row>
    <row r="34996" spans="18:19" ht="15" customHeight="1">
      <c r="R34996"/>
      <c r="S34996"/>
    </row>
    <row r="34997" spans="18:19" ht="15" customHeight="1">
      <c r="R34997"/>
      <c r="S34997"/>
    </row>
    <row r="34998" spans="18:19" ht="15" customHeight="1">
      <c r="R34998"/>
      <c r="S34998"/>
    </row>
    <row r="34999" spans="18:19" ht="15" customHeight="1">
      <c r="R34999"/>
      <c r="S34999"/>
    </row>
    <row r="35000" spans="18:19" ht="15" customHeight="1">
      <c r="R35000"/>
      <c r="S35000"/>
    </row>
    <row r="35001" spans="18:19" ht="15" customHeight="1">
      <c r="R35001"/>
      <c r="S35001"/>
    </row>
    <row r="35002" spans="18:19" ht="15" customHeight="1">
      <c r="R35002"/>
      <c r="S35002"/>
    </row>
    <row r="35003" spans="18:19" ht="15" customHeight="1">
      <c r="R35003"/>
      <c r="S35003"/>
    </row>
    <row r="35004" spans="18:19" ht="15" customHeight="1">
      <c r="R35004"/>
      <c r="S35004"/>
    </row>
    <row r="35005" spans="18:19" ht="15" customHeight="1">
      <c r="R35005"/>
      <c r="S35005"/>
    </row>
    <row r="35006" spans="18:19" ht="15" customHeight="1">
      <c r="R35006"/>
      <c r="S35006"/>
    </row>
    <row r="35007" spans="18:19" ht="15" customHeight="1">
      <c r="R35007"/>
      <c r="S35007"/>
    </row>
    <row r="35008" spans="18:19" ht="15" customHeight="1">
      <c r="R35008"/>
      <c r="S35008"/>
    </row>
    <row r="35009" spans="18:19" ht="15" customHeight="1">
      <c r="R35009"/>
      <c r="S35009"/>
    </row>
    <row r="35010" spans="18:19" ht="15" customHeight="1">
      <c r="R35010"/>
      <c r="S35010"/>
    </row>
    <row r="35011" spans="18:19" ht="15" customHeight="1">
      <c r="R35011"/>
      <c r="S35011"/>
    </row>
    <row r="35012" spans="18:19" ht="15" customHeight="1">
      <c r="R35012"/>
      <c r="S35012"/>
    </row>
    <row r="35013" spans="18:19" ht="15" customHeight="1">
      <c r="R35013"/>
      <c r="S35013"/>
    </row>
    <row r="35014" spans="18:19" ht="15" customHeight="1">
      <c r="R35014"/>
      <c r="S35014"/>
    </row>
    <row r="35015" spans="18:19" ht="15" customHeight="1">
      <c r="R35015"/>
      <c r="S35015"/>
    </row>
    <row r="35016" spans="18:19" ht="15" customHeight="1">
      <c r="R35016"/>
      <c r="S35016"/>
    </row>
    <row r="35017" spans="18:19" ht="15" customHeight="1">
      <c r="R35017"/>
      <c r="S35017"/>
    </row>
    <row r="35018" spans="18:19" ht="15" customHeight="1">
      <c r="R35018"/>
      <c r="S35018"/>
    </row>
    <row r="35019" spans="18:19" ht="15" customHeight="1">
      <c r="R35019"/>
      <c r="S35019"/>
    </row>
    <row r="35020" spans="18:19" ht="15" customHeight="1">
      <c r="R35020"/>
      <c r="S35020"/>
    </row>
    <row r="35021" spans="18:19" ht="15" customHeight="1">
      <c r="R35021"/>
      <c r="S35021"/>
    </row>
    <row r="35022" spans="18:19" ht="15" customHeight="1">
      <c r="R35022"/>
      <c r="S35022"/>
    </row>
    <row r="35023" spans="18:19" ht="15" customHeight="1">
      <c r="R35023"/>
      <c r="S35023"/>
    </row>
    <row r="35024" spans="18:19" ht="15" customHeight="1">
      <c r="R35024"/>
      <c r="S35024"/>
    </row>
    <row r="35025" spans="18:19" ht="15" customHeight="1">
      <c r="R35025"/>
      <c r="S35025"/>
    </row>
    <row r="35026" spans="18:19" ht="15" customHeight="1">
      <c r="R35026"/>
      <c r="S35026"/>
    </row>
    <row r="35027" spans="18:19" ht="15" customHeight="1">
      <c r="R35027"/>
      <c r="S35027"/>
    </row>
    <row r="35028" spans="18:19" ht="15" customHeight="1">
      <c r="R35028"/>
      <c r="S35028"/>
    </row>
    <row r="35029" spans="18:19" ht="15" customHeight="1">
      <c r="R35029"/>
      <c r="S35029"/>
    </row>
    <row r="35030" spans="18:19" ht="15" customHeight="1">
      <c r="R35030"/>
      <c r="S35030"/>
    </row>
    <row r="35031" spans="18:19" ht="15" customHeight="1">
      <c r="R35031"/>
      <c r="S35031"/>
    </row>
    <row r="35032" spans="18:19" ht="15" customHeight="1">
      <c r="R35032"/>
      <c r="S35032"/>
    </row>
    <row r="35033" spans="18:19" ht="15" customHeight="1">
      <c r="R35033"/>
      <c r="S35033"/>
    </row>
    <row r="35034" spans="18:19" ht="15" customHeight="1">
      <c r="R35034"/>
      <c r="S35034"/>
    </row>
    <row r="35035" spans="18:19" ht="15" customHeight="1">
      <c r="R35035"/>
      <c r="S35035"/>
    </row>
    <row r="35036" spans="18:19" ht="15" customHeight="1">
      <c r="R35036"/>
      <c r="S35036"/>
    </row>
    <row r="35037" spans="18:19" ht="15" customHeight="1">
      <c r="R35037"/>
      <c r="S35037"/>
    </row>
    <row r="35038" spans="18:19" ht="15" customHeight="1">
      <c r="R35038"/>
      <c r="S35038"/>
    </row>
    <row r="35039" spans="18:19" ht="15" customHeight="1">
      <c r="R35039"/>
      <c r="S35039"/>
    </row>
    <row r="35040" spans="18:19" ht="15" customHeight="1">
      <c r="R35040"/>
      <c r="S35040"/>
    </row>
    <row r="35041" spans="18:19" ht="15" customHeight="1">
      <c r="R35041"/>
      <c r="S35041"/>
    </row>
    <row r="35042" spans="18:19" ht="15" customHeight="1">
      <c r="R35042"/>
      <c r="S35042"/>
    </row>
    <row r="35043" spans="18:19" ht="15" customHeight="1">
      <c r="R35043"/>
      <c r="S35043"/>
    </row>
    <row r="35044" spans="18:19" ht="15" customHeight="1">
      <c r="R35044"/>
      <c r="S35044"/>
    </row>
    <row r="35045" spans="18:19" ht="15" customHeight="1">
      <c r="R35045"/>
      <c r="S35045"/>
    </row>
    <row r="35046" spans="18:19" ht="15" customHeight="1">
      <c r="R35046"/>
      <c r="S35046"/>
    </row>
    <row r="35047" spans="18:19" ht="15" customHeight="1">
      <c r="R35047"/>
      <c r="S35047"/>
    </row>
    <row r="35048" spans="18:19" ht="15" customHeight="1">
      <c r="R35048"/>
      <c r="S35048"/>
    </row>
    <row r="35049" spans="18:19" ht="15" customHeight="1">
      <c r="R35049"/>
      <c r="S35049"/>
    </row>
    <row r="35050" spans="18:19" ht="15" customHeight="1">
      <c r="R35050"/>
      <c r="S35050"/>
    </row>
    <row r="35051" spans="18:19" ht="15" customHeight="1">
      <c r="R35051"/>
      <c r="S35051"/>
    </row>
    <row r="35052" spans="18:19" ht="15" customHeight="1">
      <c r="R35052"/>
      <c r="S35052"/>
    </row>
    <row r="35053" spans="18:19" ht="15" customHeight="1">
      <c r="R35053"/>
      <c r="S35053"/>
    </row>
    <row r="35054" spans="18:19" ht="15" customHeight="1">
      <c r="R35054"/>
      <c r="S35054"/>
    </row>
    <row r="35055" spans="18:19" ht="15" customHeight="1">
      <c r="R35055"/>
      <c r="S35055"/>
    </row>
    <row r="35056" spans="18:19" ht="15" customHeight="1">
      <c r="R35056"/>
      <c r="S35056"/>
    </row>
    <row r="35057" spans="18:19" ht="15" customHeight="1">
      <c r="R35057"/>
      <c r="S35057"/>
    </row>
    <row r="35058" spans="18:19" ht="15" customHeight="1">
      <c r="R35058"/>
      <c r="S35058"/>
    </row>
    <row r="35059" spans="18:19" ht="15" customHeight="1">
      <c r="R35059"/>
      <c r="S35059"/>
    </row>
    <row r="35060" spans="18:19" ht="15" customHeight="1">
      <c r="R35060"/>
      <c r="S35060"/>
    </row>
    <row r="35061" spans="18:19" ht="15" customHeight="1">
      <c r="R35061"/>
      <c r="S35061"/>
    </row>
    <row r="35062" spans="18:19" ht="15" customHeight="1">
      <c r="R35062"/>
      <c r="S35062"/>
    </row>
    <row r="35063" spans="18:19" ht="15" customHeight="1">
      <c r="R35063"/>
      <c r="S35063"/>
    </row>
    <row r="35064" spans="18:19" ht="15" customHeight="1">
      <c r="R35064"/>
      <c r="S35064"/>
    </row>
    <row r="35065" spans="18:19" ht="15" customHeight="1">
      <c r="R35065"/>
      <c r="S35065"/>
    </row>
    <row r="35066" spans="18:19" ht="15" customHeight="1">
      <c r="R35066"/>
      <c r="S35066"/>
    </row>
    <row r="35067" spans="18:19" ht="15" customHeight="1">
      <c r="R35067"/>
      <c r="S35067"/>
    </row>
    <row r="35068" spans="18:19" ht="15" customHeight="1">
      <c r="R35068"/>
      <c r="S35068"/>
    </row>
    <row r="35069" spans="18:19" ht="15" customHeight="1">
      <c r="R35069"/>
      <c r="S35069"/>
    </row>
    <row r="35070" spans="18:19" ht="15" customHeight="1">
      <c r="R35070"/>
      <c r="S35070"/>
    </row>
    <row r="35071" spans="18:19" ht="15" customHeight="1">
      <c r="R35071"/>
      <c r="S35071"/>
    </row>
    <row r="35072" spans="18:19" ht="15" customHeight="1">
      <c r="R35072"/>
      <c r="S35072"/>
    </row>
    <row r="35073" spans="18:19" ht="15" customHeight="1">
      <c r="R35073"/>
      <c r="S35073"/>
    </row>
    <row r="35074" spans="18:19" ht="15" customHeight="1">
      <c r="R35074"/>
      <c r="S35074"/>
    </row>
    <row r="35075" spans="18:19" ht="15" customHeight="1">
      <c r="R35075"/>
      <c r="S35075"/>
    </row>
    <row r="35076" spans="18:19" ht="15" customHeight="1">
      <c r="R35076"/>
      <c r="S35076"/>
    </row>
    <row r="35077" spans="18:19" ht="15" customHeight="1">
      <c r="R35077"/>
      <c r="S35077"/>
    </row>
    <row r="35078" spans="18:19" ht="15" customHeight="1">
      <c r="R35078"/>
      <c r="S35078"/>
    </row>
    <row r="35079" spans="18:19" ht="15" customHeight="1">
      <c r="R35079"/>
      <c r="S35079"/>
    </row>
    <row r="35080" spans="18:19" ht="15" customHeight="1">
      <c r="R35080"/>
      <c r="S35080"/>
    </row>
    <row r="35081" spans="18:19" ht="15" customHeight="1">
      <c r="R35081"/>
      <c r="S35081"/>
    </row>
    <row r="35082" spans="18:19" ht="15" customHeight="1">
      <c r="R35082"/>
      <c r="S35082"/>
    </row>
    <row r="35083" spans="18:19" ht="15" customHeight="1">
      <c r="R35083"/>
      <c r="S35083"/>
    </row>
    <row r="35084" spans="18:19" ht="15" customHeight="1">
      <c r="R35084"/>
      <c r="S35084"/>
    </row>
    <row r="35085" spans="18:19" ht="15" customHeight="1">
      <c r="R35085"/>
      <c r="S35085"/>
    </row>
    <row r="35086" spans="18:19" ht="15" customHeight="1">
      <c r="R35086"/>
      <c r="S35086"/>
    </row>
    <row r="35087" spans="18:19" ht="15" customHeight="1">
      <c r="R35087"/>
      <c r="S35087"/>
    </row>
    <row r="35088" spans="18:19" ht="15" customHeight="1">
      <c r="R35088"/>
      <c r="S35088"/>
    </row>
    <row r="35089" spans="18:19" ht="15" customHeight="1">
      <c r="R35089"/>
      <c r="S35089"/>
    </row>
    <row r="35090" spans="18:19" ht="15" customHeight="1">
      <c r="R35090"/>
      <c r="S35090"/>
    </row>
    <row r="35091" spans="18:19" ht="15" customHeight="1">
      <c r="R35091"/>
      <c r="S35091"/>
    </row>
    <row r="35092" spans="18:19" ht="15" customHeight="1">
      <c r="R35092"/>
      <c r="S35092"/>
    </row>
    <row r="35093" spans="18:19" ht="15" customHeight="1">
      <c r="R35093"/>
      <c r="S35093"/>
    </row>
    <row r="35094" spans="18:19" ht="15" customHeight="1">
      <c r="R35094"/>
      <c r="S35094"/>
    </row>
    <row r="35095" spans="18:19" ht="15" customHeight="1">
      <c r="R35095"/>
      <c r="S35095"/>
    </row>
    <row r="35096" spans="18:19" ht="15" customHeight="1">
      <c r="R35096"/>
      <c r="S35096"/>
    </row>
    <row r="35097" spans="18:19" ht="15" customHeight="1">
      <c r="R35097"/>
      <c r="S35097"/>
    </row>
    <row r="35098" spans="18:19" ht="15" customHeight="1">
      <c r="R35098"/>
      <c r="S35098"/>
    </row>
    <row r="35099" spans="18:19" ht="15" customHeight="1">
      <c r="R35099"/>
      <c r="S35099"/>
    </row>
    <row r="35100" spans="18:19" ht="15" customHeight="1">
      <c r="R35100"/>
      <c r="S35100"/>
    </row>
    <row r="35101" spans="18:19" ht="15" customHeight="1">
      <c r="R35101"/>
      <c r="S35101"/>
    </row>
    <row r="35102" spans="18:19" ht="15" customHeight="1">
      <c r="R35102"/>
      <c r="S35102"/>
    </row>
    <row r="35103" spans="18:19" ht="15" customHeight="1">
      <c r="R35103"/>
      <c r="S35103"/>
    </row>
    <row r="35104" spans="18:19" ht="15" customHeight="1">
      <c r="R35104"/>
      <c r="S35104"/>
    </row>
    <row r="35105" spans="18:19" ht="15" customHeight="1">
      <c r="R35105"/>
      <c r="S35105"/>
    </row>
    <row r="35106" spans="18:19" ht="15" customHeight="1">
      <c r="R35106"/>
      <c r="S35106"/>
    </row>
    <row r="35107" spans="18:19" ht="15" customHeight="1">
      <c r="R35107"/>
      <c r="S35107"/>
    </row>
    <row r="35108" spans="18:19" ht="15" customHeight="1">
      <c r="R35108"/>
      <c r="S35108"/>
    </row>
    <row r="35109" spans="18:19" ht="15" customHeight="1">
      <c r="R35109"/>
      <c r="S35109"/>
    </row>
    <row r="35110" spans="18:19" ht="15" customHeight="1">
      <c r="R35110"/>
      <c r="S35110"/>
    </row>
    <row r="35111" spans="18:19" ht="15" customHeight="1">
      <c r="R35111"/>
      <c r="S35111"/>
    </row>
    <row r="35112" spans="18:19" ht="15" customHeight="1">
      <c r="R35112"/>
      <c r="S35112"/>
    </row>
    <row r="35113" spans="18:19" ht="15" customHeight="1">
      <c r="R35113"/>
      <c r="S35113"/>
    </row>
    <row r="35114" spans="18:19" ht="15" customHeight="1">
      <c r="R35114"/>
      <c r="S35114"/>
    </row>
    <row r="35115" spans="18:19" ht="15" customHeight="1">
      <c r="R35115"/>
      <c r="S35115"/>
    </row>
    <row r="35116" spans="18:19" ht="15" customHeight="1">
      <c r="R35116"/>
      <c r="S35116"/>
    </row>
    <row r="35117" spans="18:19" ht="15" customHeight="1">
      <c r="R35117"/>
      <c r="S35117"/>
    </row>
    <row r="35118" spans="18:19" ht="15" customHeight="1">
      <c r="R35118"/>
      <c r="S35118"/>
    </row>
    <row r="35119" spans="18:19" ht="15" customHeight="1">
      <c r="R35119"/>
      <c r="S35119"/>
    </row>
    <row r="35120" spans="18:19" ht="15" customHeight="1">
      <c r="R35120"/>
      <c r="S35120"/>
    </row>
    <row r="35121" spans="18:19" ht="15" customHeight="1">
      <c r="R35121"/>
      <c r="S35121"/>
    </row>
    <row r="35122" spans="18:19" ht="15" customHeight="1">
      <c r="R35122"/>
      <c r="S35122"/>
    </row>
    <row r="35123" spans="18:19" ht="15" customHeight="1">
      <c r="R35123"/>
      <c r="S35123"/>
    </row>
    <row r="35124" spans="18:19" ht="15" customHeight="1">
      <c r="R35124"/>
      <c r="S35124"/>
    </row>
    <row r="35125" spans="18:19" ht="15" customHeight="1">
      <c r="R35125"/>
      <c r="S35125"/>
    </row>
    <row r="35126" spans="18:19" ht="15" customHeight="1">
      <c r="R35126"/>
      <c r="S35126"/>
    </row>
    <row r="35127" spans="18:19" ht="15" customHeight="1">
      <c r="R35127"/>
      <c r="S35127"/>
    </row>
    <row r="35128" spans="18:19" ht="15" customHeight="1">
      <c r="R35128"/>
      <c r="S35128"/>
    </row>
    <row r="35129" spans="18:19" ht="15" customHeight="1">
      <c r="R35129"/>
      <c r="S35129"/>
    </row>
    <row r="35130" spans="18:19" ht="15" customHeight="1">
      <c r="R35130"/>
      <c r="S35130"/>
    </row>
    <row r="35131" spans="18:19" ht="15" customHeight="1">
      <c r="R35131"/>
      <c r="S35131"/>
    </row>
    <row r="35132" spans="18:19" ht="15" customHeight="1">
      <c r="R35132"/>
      <c r="S35132"/>
    </row>
    <row r="35133" spans="18:19" ht="15" customHeight="1">
      <c r="R35133"/>
      <c r="S35133"/>
    </row>
    <row r="35134" spans="18:19" ht="15" customHeight="1">
      <c r="R35134"/>
      <c r="S35134"/>
    </row>
    <row r="35135" spans="18:19" ht="15" customHeight="1">
      <c r="R35135"/>
      <c r="S35135"/>
    </row>
    <row r="35136" spans="18:19" ht="15" customHeight="1">
      <c r="R35136"/>
      <c r="S35136"/>
    </row>
    <row r="35137" spans="18:19" ht="15" customHeight="1">
      <c r="R35137"/>
      <c r="S35137"/>
    </row>
    <row r="35138" spans="18:19" ht="15" customHeight="1">
      <c r="R35138"/>
      <c r="S35138"/>
    </row>
    <row r="35139" spans="18:19" ht="15" customHeight="1">
      <c r="R35139"/>
      <c r="S35139"/>
    </row>
    <row r="35140" spans="18:19" ht="15" customHeight="1">
      <c r="R35140"/>
      <c r="S35140"/>
    </row>
    <row r="35141" spans="18:19" ht="15" customHeight="1">
      <c r="R35141"/>
      <c r="S35141"/>
    </row>
    <row r="35142" spans="18:19" ht="15" customHeight="1">
      <c r="R35142"/>
      <c r="S35142"/>
    </row>
    <row r="35143" spans="18:19" ht="15" customHeight="1">
      <c r="R35143"/>
      <c r="S35143"/>
    </row>
    <row r="35144" spans="18:19" ht="15" customHeight="1">
      <c r="R35144"/>
      <c r="S35144"/>
    </row>
    <row r="35145" spans="18:19" ht="15" customHeight="1">
      <c r="R35145"/>
      <c r="S35145"/>
    </row>
    <row r="35146" spans="18:19" ht="15" customHeight="1">
      <c r="R35146"/>
      <c r="S35146"/>
    </row>
    <row r="35147" spans="18:19" ht="15" customHeight="1">
      <c r="R35147"/>
      <c r="S35147"/>
    </row>
    <row r="35148" spans="18:19" ht="15" customHeight="1">
      <c r="R35148"/>
      <c r="S35148"/>
    </row>
    <row r="35149" spans="18:19" ht="15" customHeight="1">
      <c r="R35149"/>
      <c r="S35149"/>
    </row>
    <row r="35150" spans="18:19" ht="15" customHeight="1">
      <c r="R35150"/>
      <c r="S35150"/>
    </row>
    <row r="35151" spans="18:19" ht="15" customHeight="1">
      <c r="R35151"/>
      <c r="S35151"/>
    </row>
    <row r="35152" spans="18:19" ht="15" customHeight="1">
      <c r="R35152"/>
      <c r="S35152"/>
    </row>
    <row r="35153" spans="18:19" ht="15" customHeight="1">
      <c r="R35153"/>
      <c r="S35153"/>
    </row>
    <row r="35154" spans="18:19" ht="15" customHeight="1">
      <c r="R35154"/>
      <c r="S35154"/>
    </row>
    <row r="35155" spans="18:19" ht="15" customHeight="1">
      <c r="R35155"/>
      <c r="S35155"/>
    </row>
    <row r="35156" spans="18:19" ht="15" customHeight="1">
      <c r="R35156"/>
      <c r="S35156"/>
    </row>
    <row r="35157" spans="18:19" ht="15" customHeight="1">
      <c r="R35157"/>
      <c r="S35157"/>
    </row>
    <row r="35158" spans="18:19" ht="15" customHeight="1">
      <c r="R35158"/>
      <c r="S35158"/>
    </row>
    <row r="35159" spans="18:19" ht="15" customHeight="1">
      <c r="R35159"/>
      <c r="S35159"/>
    </row>
    <row r="35160" spans="18:19" ht="15" customHeight="1">
      <c r="R35160"/>
      <c r="S35160"/>
    </row>
    <row r="35161" spans="18:19" ht="15" customHeight="1">
      <c r="R35161"/>
      <c r="S35161"/>
    </row>
    <row r="35162" spans="18:19" ht="15" customHeight="1">
      <c r="R35162"/>
      <c r="S35162"/>
    </row>
    <row r="35163" spans="18:19" ht="15" customHeight="1">
      <c r="R35163"/>
      <c r="S35163"/>
    </row>
    <row r="35164" spans="18:19" ht="15" customHeight="1">
      <c r="R35164"/>
      <c r="S35164"/>
    </row>
    <row r="35165" spans="18:19" ht="15" customHeight="1">
      <c r="R35165"/>
      <c r="S35165"/>
    </row>
    <row r="35166" spans="18:19" ht="15" customHeight="1">
      <c r="R35166"/>
      <c r="S35166"/>
    </row>
    <row r="35167" spans="18:19" ht="15" customHeight="1">
      <c r="R35167"/>
      <c r="S35167"/>
    </row>
    <row r="35168" spans="18:19" ht="15" customHeight="1">
      <c r="R35168"/>
      <c r="S35168"/>
    </row>
    <row r="35169" spans="18:19" ht="15" customHeight="1">
      <c r="R35169"/>
      <c r="S35169"/>
    </row>
    <row r="35170" spans="18:19" ht="15" customHeight="1">
      <c r="R35170"/>
      <c r="S35170"/>
    </row>
    <row r="35171" spans="18:19" ht="15" customHeight="1">
      <c r="R35171"/>
      <c r="S35171"/>
    </row>
    <row r="35172" spans="18:19" ht="15" customHeight="1">
      <c r="R35172"/>
      <c r="S35172"/>
    </row>
    <row r="35173" spans="18:19" ht="15" customHeight="1">
      <c r="R35173"/>
      <c r="S35173"/>
    </row>
    <row r="35174" spans="18:19" ht="15" customHeight="1">
      <c r="R35174"/>
      <c r="S35174"/>
    </row>
    <row r="35175" spans="18:19" ht="15" customHeight="1">
      <c r="R35175"/>
      <c r="S35175"/>
    </row>
    <row r="35176" spans="18:19" ht="15" customHeight="1">
      <c r="R35176"/>
      <c r="S35176"/>
    </row>
    <row r="35177" spans="18:19" ht="15" customHeight="1">
      <c r="R35177"/>
      <c r="S35177"/>
    </row>
    <row r="35178" spans="18:19" ht="15" customHeight="1">
      <c r="R35178"/>
      <c r="S35178"/>
    </row>
    <row r="35179" spans="18:19" ht="15" customHeight="1">
      <c r="R35179"/>
      <c r="S35179"/>
    </row>
    <row r="35180" spans="18:19" ht="15" customHeight="1">
      <c r="R35180"/>
      <c r="S35180"/>
    </row>
    <row r="35181" spans="18:19" ht="15" customHeight="1">
      <c r="R35181"/>
      <c r="S35181"/>
    </row>
    <row r="35182" spans="18:19" ht="15" customHeight="1">
      <c r="R35182"/>
      <c r="S35182"/>
    </row>
    <row r="35183" spans="18:19" ht="15" customHeight="1">
      <c r="R35183"/>
      <c r="S35183"/>
    </row>
    <row r="35184" spans="18:19" ht="15" customHeight="1">
      <c r="R35184"/>
      <c r="S35184"/>
    </row>
    <row r="35185" spans="18:19" ht="15" customHeight="1">
      <c r="R35185"/>
      <c r="S35185"/>
    </row>
    <row r="35186" spans="18:19" ht="15" customHeight="1">
      <c r="R35186"/>
      <c r="S35186"/>
    </row>
    <row r="35187" spans="18:19" ht="15" customHeight="1">
      <c r="R35187"/>
      <c r="S35187"/>
    </row>
    <row r="35188" spans="18:19" ht="15" customHeight="1">
      <c r="R35188"/>
      <c r="S35188"/>
    </row>
    <row r="35189" spans="18:19" ht="15" customHeight="1">
      <c r="R35189"/>
      <c r="S35189"/>
    </row>
    <row r="35190" spans="18:19" ht="15" customHeight="1">
      <c r="R35190"/>
      <c r="S35190"/>
    </row>
    <row r="35191" spans="18:19" ht="15" customHeight="1">
      <c r="R35191"/>
      <c r="S35191"/>
    </row>
    <row r="35192" spans="18:19" ht="15" customHeight="1">
      <c r="R35192"/>
      <c r="S35192"/>
    </row>
    <row r="35193" spans="18:19" ht="15" customHeight="1">
      <c r="R35193"/>
      <c r="S35193"/>
    </row>
    <row r="35194" spans="18:19" ht="15" customHeight="1">
      <c r="R35194"/>
      <c r="S35194"/>
    </row>
    <row r="35195" spans="18:19" ht="15" customHeight="1">
      <c r="R35195"/>
      <c r="S35195"/>
    </row>
    <row r="35196" spans="18:19" ht="15" customHeight="1">
      <c r="R35196"/>
      <c r="S35196"/>
    </row>
    <row r="35197" spans="18:19" ht="15" customHeight="1">
      <c r="R35197"/>
      <c r="S35197"/>
    </row>
    <row r="35198" spans="18:19" ht="15" customHeight="1">
      <c r="R35198"/>
      <c r="S35198"/>
    </row>
    <row r="35199" spans="18:19" ht="15" customHeight="1">
      <c r="R35199"/>
      <c r="S35199"/>
    </row>
    <row r="35200" spans="18:19" ht="15" customHeight="1">
      <c r="R35200"/>
      <c r="S35200"/>
    </row>
    <row r="35201" spans="18:19" ht="15" customHeight="1">
      <c r="R35201"/>
      <c r="S35201"/>
    </row>
    <row r="35202" spans="18:19" ht="15" customHeight="1">
      <c r="R35202"/>
      <c r="S35202"/>
    </row>
    <row r="35203" spans="18:19" ht="15" customHeight="1">
      <c r="R35203"/>
      <c r="S35203"/>
    </row>
    <row r="35204" spans="18:19" ht="15" customHeight="1">
      <c r="R35204"/>
      <c r="S35204"/>
    </row>
    <row r="35205" spans="18:19" ht="15" customHeight="1">
      <c r="R35205"/>
      <c r="S35205"/>
    </row>
    <row r="35206" spans="18:19" ht="15" customHeight="1">
      <c r="R35206"/>
      <c r="S35206"/>
    </row>
    <row r="35207" spans="18:19" ht="15" customHeight="1">
      <c r="R35207"/>
      <c r="S35207"/>
    </row>
    <row r="35208" spans="18:19" ht="15" customHeight="1">
      <c r="R35208"/>
      <c r="S35208"/>
    </row>
    <row r="35209" spans="18:19" ht="15" customHeight="1">
      <c r="R35209"/>
      <c r="S35209"/>
    </row>
    <row r="35210" spans="18:19" ht="15" customHeight="1">
      <c r="R35210"/>
      <c r="S35210"/>
    </row>
    <row r="35211" spans="18:19" ht="15" customHeight="1">
      <c r="R35211"/>
      <c r="S35211"/>
    </row>
    <row r="35212" spans="18:19" ht="15" customHeight="1">
      <c r="R35212"/>
      <c r="S35212"/>
    </row>
    <row r="35213" spans="18:19" ht="15" customHeight="1">
      <c r="R35213"/>
      <c r="S35213"/>
    </row>
    <row r="35214" spans="18:19" ht="15" customHeight="1">
      <c r="R35214"/>
      <c r="S35214"/>
    </row>
    <row r="35215" spans="18:19" ht="15" customHeight="1">
      <c r="R35215"/>
      <c r="S35215"/>
    </row>
    <row r="35216" spans="18:19" ht="15" customHeight="1">
      <c r="R35216"/>
      <c r="S35216"/>
    </row>
    <row r="35217" spans="18:19" ht="15" customHeight="1">
      <c r="R35217"/>
      <c r="S35217"/>
    </row>
    <row r="35218" spans="18:19" ht="15" customHeight="1">
      <c r="R35218"/>
      <c r="S35218"/>
    </row>
    <row r="35219" spans="18:19" ht="15" customHeight="1">
      <c r="R35219"/>
      <c r="S35219"/>
    </row>
    <row r="35220" spans="18:19" ht="15" customHeight="1">
      <c r="R35220"/>
      <c r="S35220"/>
    </row>
    <row r="35221" spans="18:19" ht="15" customHeight="1">
      <c r="R35221"/>
      <c r="S35221"/>
    </row>
    <row r="35222" spans="18:19" ht="15" customHeight="1">
      <c r="R35222"/>
      <c r="S35222"/>
    </row>
    <row r="35223" spans="18:19" ht="15" customHeight="1">
      <c r="R35223"/>
      <c r="S35223"/>
    </row>
    <row r="35224" spans="18:19" ht="15" customHeight="1">
      <c r="R35224"/>
      <c r="S35224"/>
    </row>
    <row r="35225" spans="18:19" ht="15" customHeight="1">
      <c r="R35225"/>
      <c r="S35225"/>
    </row>
    <row r="35226" spans="18:19" ht="15" customHeight="1">
      <c r="R35226"/>
      <c r="S35226"/>
    </row>
    <row r="35227" spans="18:19" ht="15" customHeight="1">
      <c r="R35227"/>
      <c r="S35227"/>
    </row>
    <row r="35228" spans="18:19" ht="15" customHeight="1">
      <c r="R35228"/>
      <c r="S35228"/>
    </row>
    <row r="35229" spans="18:19" ht="15" customHeight="1">
      <c r="R35229"/>
      <c r="S35229"/>
    </row>
    <row r="35230" spans="18:19" ht="15" customHeight="1">
      <c r="R35230"/>
      <c r="S35230"/>
    </row>
    <row r="35231" spans="18:19" ht="15" customHeight="1">
      <c r="R35231"/>
      <c r="S35231"/>
    </row>
    <row r="35232" spans="18:19" ht="15" customHeight="1">
      <c r="R35232"/>
      <c r="S35232"/>
    </row>
    <row r="35233" spans="18:19" ht="15" customHeight="1">
      <c r="R35233"/>
      <c r="S35233"/>
    </row>
    <row r="35234" spans="18:19" ht="15" customHeight="1">
      <c r="R35234"/>
      <c r="S35234"/>
    </row>
    <row r="35235" spans="18:19" ht="15" customHeight="1">
      <c r="R35235"/>
      <c r="S35235"/>
    </row>
    <row r="35236" spans="18:19" ht="15" customHeight="1">
      <c r="R35236"/>
      <c r="S35236"/>
    </row>
    <row r="35237" spans="18:19" ht="15" customHeight="1">
      <c r="R35237"/>
      <c r="S35237"/>
    </row>
    <row r="35238" spans="18:19" ht="15" customHeight="1">
      <c r="R35238"/>
      <c r="S35238"/>
    </row>
    <row r="35239" spans="18:19" ht="15" customHeight="1">
      <c r="R35239"/>
      <c r="S35239"/>
    </row>
    <row r="35240" spans="18:19" ht="15" customHeight="1">
      <c r="R35240"/>
      <c r="S35240"/>
    </row>
    <row r="35241" spans="18:19" ht="15" customHeight="1">
      <c r="R35241"/>
      <c r="S35241"/>
    </row>
    <row r="35242" spans="18:19" ht="15" customHeight="1">
      <c r="R35242"/>
      <c r="S35242"/>
    </row>
    <row r="35243" spans="18:19" ht="15" customHeight="1">
      <c r="R35243"/>
      <c r="S35243"/>
    </row>
    <row r="35244" spans="18:19" ht="15" customHeight="1">
      <c r="R35244"/>
      <c r="S35244"/>
    </row>
    <row r="35245" spans="18:19" ht="15" customHeight="1">
      <c r="R35245"/>
      <c r="S35245"/>
    </row>
    <row r="35246" spans="18:19" ht="15" customHeight="1">
      <c r="R35246"/>
      <c r="S35246"/>
    </row>
    <row r="35247" spans="18:19" ht="15" customHeight="1">
      <c r="R35247"/>
      <c r="S35247"/>
    </row>
    <row r="35248" spans="18:19" ht="15" customHeight="1">
      <c r="R35248"/>
      <c r="S35248"/>
    </row>
    <row r="35249" spans="18:19" ht="15" customHeight="1">
      <c r="R35249"/>
      <c r="S35249"/>
    </row>
    <row r="35250" spans="18:19" ht="15" customHeight="1">
      <c r="R35250"/>
      <c r="S35250"/>
    </row>
    <row r="35251" spans="18:19" ht="15" customHeight="1">
      <c r="R35251"/>
      <c r="S35251"/>
    </row>
    <row r="35252" spans="18:19" ht="15" customHeight="1">
      <c r="R35252"/>
      <c r="S35252"/>
    </row>
    <row r="35253" spans="18:19" ht="15" customHeight="1">
      <c r="R35253"/>
      <c r="S35253"/>
    </row>
    <row r="35254" spans="18:19" ht="15" customHeight="1">
      <c r="R35254"/>
      <c r="S35254"/>
    </row>
    <row r="35255" spans="18:19" ht="15" customHeight="1">
      <c r="R35255"/>
      <c r="S35255"/>
    </row>
    <row r="35256" spans="18:19" ht="15" customHeight="1">
      <c r="R35256"/>
      <c r="S35256"/>
    </row>
    <row r="35257" spans="18:19" ht="15" customHeight="1">
      <c r="R35257"/>
      <c r="S35257"/>
    </row>
    <row r="35258" spans="18:19" ht="15" customHeight="1">
      <c r="R35258"/>
      <c r="S35258"/>
    </row>
    <row r="35259" spans="18:19" ht="15" customHeight="1">
      <c r="R35259"/>
      <c r="S35259"/>
    </row>
    <row r="35260" spans="18:19" ht="15" customHeight="1">
      <c r="R35260"/>
      <c r="S35260"/>
    </row>
    <row r="35261" spans="18:19" ht="15" customHeight="1">
      <c r="R35261"/>
      <c r="S35261"/>
    </row>
    <row r="35262" spans="18:19" ht="15" customHeight="1">
      <c r="R35262"/>
      <c r="S35262"/>
    </row>
    <row r="35263" spans="18:19" ht="15" customHeight="1">
      <c r="R35263"/>
      <c r="S35263"/>
    </row>
    <row r="35264" spans="18:19" ht="15" customHeight="1">
      <c r="R35264"/>
      <c r="S35264"/>
    </row>
    <row r="35265" spans="18:19" ht="15" customHeight="1">
      <c r="R35265"/>
      <c r="S35265"/>
    </row>
    <row r="35266" spans="18:19" ht="15" customHeight="1">
      <c r="R35266"/>
      <c r="S35266"/>
    </row>
    <row r="35267" spans="18:19" ht="15" customHeight="1">
      <c r="R35267"/>
      <c r="S35267"/>
    </row>
    <row r="35268" spans="18:19" ht="15" customHeight="1">
      <c r="R35268"/>
      <c r="S35268"/>
    </row>
    <row r="35269" spans="18:19" ht="15" customHeight="1">
      <c r="R35269"/>
      <c r="S35269"/>
    </row>
    <row r="35270" spans="18:19" ht="15" customHeight="1">
      <c r="R35270"/>
      <c r="S35270"/>
    </row>
    <row r="35271" spans="18:19" ht="15" customHeight="1">
      <c r="R35271"/>
      <c r="S35271"/>
    </row>
    <row r="35272" spans="18:19" ht="15" customHeight="1">
      <c r="R35272"/>
      <c r="S35272"/>
    </row>
    <row r="35273" spans="18:19" ht="15" customHeight="1">
      <c r="R35273"/>
      <c r="S35273"/>
    </row>
    <row r="35274" spans="18:19" ht="15" customHeight="1">
      <c r="R35274"/>
      <c r="S35274"/>
    </row>
    <row r="35275" spans="18:19" ht="15" customHeight="1">
      <c r="R35275"/>
      <c r="S35275"/>
    </row>
    <row r="35276" spans="18:19" ht="15" customHeight="1">
      <c r="R35276"/>
      <c r="S35276"/>
    </row>
    <row r="35277" spans="18:19" ht="15" customHeight="1">
      <c r="R35277"/>
      <c r="S35277"/>
    </row>
    <row r="35278" spans="18:19" ht="15" customHeight="1">
      <c r="R35278"/>
      <c r="S35278"/>
    </row>
    <row r="35279" spans="18:19" ht="15" customHeight="1">
      <c r="R35279"/>
      <c r="S35279"/>
    </row>
    <row r="35280" spans="18:19" ht="15" customHeight="1">
      <c r="R35280"/>
      <c r="S35280"/>
    </row>
    <row r="35281" spans="18:19" ht="15" customHeight="1">
      <c r="R35281"/>
      <c r="S35281"/>
    </row>
    <row r="35282" spans="18:19" ht="15" customHeight="1">
      <c r="R35282"/>
      <c r="S35282"/>
    </row>
    <row r="35283" spans="18:19" ht="15" customHeight="1">
      <c r="R35283"/>
      <c r="S35283"/>
    </row>
    <row r="35284" spans="18:19" ht="15" customHeight="1">
      <c r="R35284"/>
      <c r="S35284"/>
    </row>
    <row r="35285" spans="18:19" ht="15" customHeight="1">
      <c r="R35285"/>
      <c r="S35285"/>
    </row>
    <row r="35286" spans="18:19" ht="15" customHeight="1">
      <c r="R35286"/>
      <c r="S35286"/>
    </row>
    <row r="35287" spans="18:19" ht="15" customHeight="1">
      <c r="R35287"/>
      <c r="S35287"/>
    </row>
    <row r="35288" spans="18:19" ht="15" customHeight="1">
      <c r="R35288"/>
      <c r="S35288"/>
    </row>
    <row r="35289" spans="18:19" ht="15" customHeight="1">
      <c r="R35289"/>
      <c r="S35289"/>
    </row>
    <row r="35290" spans="18:19" ht="15" customHeight="1">
      <c r="R35290"/>
      <c r="S35290"/>
    </row>
    <row r="35291" spans="18:19" ht="15" customHeight="1">
      <c r="R35291"/>
      <c r="S35291"/>
    </row>
    <row r="35292" spans="18:19" ht="15" customHeight="1">
      <c r="R35292"/>
      <c r="S35292"/>
    </row>
    <row r="35293" spans="18:19" ht="15" customHeight="1">
      <c r="R35293"/>
      <c r="S35293"/>
    </row>
    <row r="35294" spans="18:19" ht="15" customHeight="1">
      <c r="R35294"/>
      <c r="S35294"/>
    </row>
    <row r="35295" spans="18:19" ht="15" customHeight="1">
      <c r="R35295"/>
      <c r="S35295"/>
    </row>
    <row r="35296" spans="18:19" ht="15" customHeight="1">
      <c r="R35296"/>
      <c r="S35296"/>
    </row>
    <row r="35297" spans="18:19" ht="15" customHeight="1">
      <c r="R35297"/>
      <c r="S35297"/>
    </row>
    <row r="35298" spans="18:19" ht="15" customHeight="1">
      <c r="R35298"/>
      <c r="S35298"/>
    </row>
    <row r="35299" spans="18:19" ht="15" customHeight="1">
      <c r="R35299"/>
      <c r="S35299"/>
    </row>
    <row r="35300" spans="18:19" ht="15" customHeight="1">
      <c r="R35300"/>
      <c r="S35300"/>
    </row>
    <row r="35301" spans="18:19" ht="15" customHeight="1">
      <c r="R35301"/>
      <c r="S35301"/>
    </row>
    <row r="35302" spans="18:19" ht="15" customHeight="1">
      <c r="R35302"/>
      <c r="S35302"/>
    </row>
    <row r="35303" spans="18:19" ht="15" customHeight="1">
      <c r="R35303"/>
      <c r="S35303"/>
    </row>
    <row r="35304" spans="18:19" ht="15" customHeight="1">
      <c r="R35304"/>
      <c r="S35304"/>
    </row>
    <row r="35305" spans="18:19" ht="15" customHeight="1">
      <c r="R35305"/>
      <c r="S35305"/>
    </row>
    <row r="35306" spans="18:19" ht="15" customHeight="1">
      <c r="R35306"/>
      <c r="S35306"/>
    </row>
    <row r="35307" spans="18:19" ht="15" customHeight="1">
      <c r="R35307"/>
      <c r="S35307"/>
    </row>
    <row r="35308" spans="18:19" ht="15" customHeight="1">
      <c r="R35308"/>
      <c r="S35308"/>
    </row>
    <row r="35309" spans="18:19" ht="15" customHeight="1">
      <c r="R35309"/>
      <c r="S35309"/>
    </row>
    <row r="35310" spans="18:19" ht="15" customHeight="1">
      <c r="R35310"/>
      <c r="S35310"/>
    </row>
    <row r="35311" spans="18:19" ht="15" customHeight="1">
      <c r="R35311"/>
      <c r="S35311"/>
    </row>
    <row r="35312" spans="18:19" ht="15" customHeight="1">
      <c r="R35312"/>
      <c r="S35312"/>
    </row>
    <row r="35313" spans="18:19" ht="15" customHeight="1">
      <c r="R35313"/>
      <c r="S35313"/>
    </row>
    <row r="35314" spans="18:19" ht="15" customHeight="1">
      <c r="R35314"/>
      <c r="S35314"/>
    </row>
    <row r="35315" spans="18:19" ht="15" customHeight="1">
      <c r="R35315"/>
      <c r="S35315"/>
    </row>
    <row r="35316" spans="18:19" ht="15" customHeight="1">
      <c r="R35316"/>
      <c r="S35316"/>
    </row>
    <row r="35317" spans="18:19" ht="15" customHeight="1">
      <c r="R35317"/>
      <c r="S35317"/>
    </row>
    <row r="35318" spans="18:19" ht="15" customHeight="1">
      <c r="R35318"/>
      <c r="S35318"/>
    </row>
    <row r="35319" spans="18:19" ht="15" customHeight="1">
      <c r="R35319"/>
      <c r="S35319"/>
    </row>
    <row r="35320" spans="18:19" ht="15" customHeight="1">
      <c r="R35320"/>
      <c r="S35320"/>
    </row>
    <row r="35321" spans="18:19" ht="15" customHeight="1">
      <c r="R35321"/>
      <c r="S35321"/>
    </row>
    <row r="35322" spans="18:19" ht="15" customHeight="1">
      <c r="R35322"/>
      <c r="S35322"/>
    </row>
    <row r="35323" spans="18:19" ht="15" customHeight="1">
      <c r="R35323"/>
      <c r="S35323"/>
    </row>
    <row r="35324" spans="18:19" ht="15" customHeight="1">
      <c r="R35324"/>
      <c r="S35324"/>
    </row>
    <row r="35325" spans="18:19" ht="15" customHeight="1">
      <c r="R35325"/>
      <c r="S35325"/>
    </row>
    <row r="35326" spans="18:19" ht="15" customHeight="1">
      <c r="R35326"/>
      <c r="S35326"/>
    </row>
    <row r="35327" spans="18:19" ht="15" customHeight="1">
      <c r="R35327"/>
      <c r="S35327"/>
    </row>
    <row r="35328" spans="18:19" ht="15" customHeight="1">
      <c r="R35328"/>
      <c r="S35328"/>
    </row>
    <row r="35329" spans="18:19" ht="15" customHeight="1">
      <c r="R35329"/>
      <c r="S35329"/>
    </row>
    <row r="35330" spans="18:19" ht="15" customHeight="1">
      <c r="R35330"/>
      <c r="S35330"/>
    </row>
    <row r="35331" spans="18:19" ht="15" customHeight="1">
      <c r="R35331"/>
      <c r="S35331"/>
    </row>
    <row r="35332" spans="18:19" ht="15" customHeight="1">
      <c r="R35332"/>
      <c r="S35332"/>
    </row>
    <row r="35333" spans="18:19" ht="15" customHeight="1">
      <c r="R35333"/>
      <c r="S35333"/>
    </row>
    <row r="35334" spans="18:19" ht="15" customHeight="1">
      <c r="R35334"/>
      <c r="S35334"/>
    </row>
    <row r="35335" spans="18:19" ht="15" customHeight="1">
      <c r="R35335"/>
      <c r="S35335"/>
    </row>
    <row r="35336" spans="18:19" ht="15" customHeight="1">
      <c r="R35336"/>
      <c r="S35336"/>
    </row>
    <row r="35337" spans="18:19" ht="15" customHeight="1">
      <c r="R35337"/>
      <c r="S35337"/>
    </row>
    <row r="35338" spans="18:19" ht="15" customHeight="1">
      <c r="R35338"/>
      <c r="S35338"/>
    </row>
    <row r="35339" spans="18:19" ht="15" customHeight="1">
      <c r="R35339"/>
      <c r="S35339"/>
    </row>
    <row r="35340" spans="18:19" ht="15" customHeight="1">
      <c r="R35340"/>
      <c r="S35340"/>
    </row>
    <row r="35341" spans="18:19" ht="15" customHeight="1">
      <c r="R35341"/>
      <c r="S35341"/>
    </row>
    <row r="35342" spans="18:19" ht="15" customHeight="1">
      <c r="R35342"/>
      <c r="S35342"/>
    </row>
    <row r="35343" spans="18:19" ht="15" customHeight="1">
      <c r="R35343"/>
      <c r="S35343"/>
    </row>
    <row r="35344" spans="18:19" ht="15" customHeight="1">
      <c r="R35344"/>
      <c r="S35344"/>
    </row>
    <row r="35345" spans="18:19" ht="15" customHeight="1">
      <c r="R35345"/>
      <c r="S35345"/>
    </row>
    <row r="35346" spans="18:19" ht="15" customHeight="1">
      <c r="R35346"/>
      <c r="S35346"/>
    </row>
    <row r="35347" spans="18:19" ht="15" customHeight="1">
      <c r="R35347"/>
      <c r="S35347"/>
    </row>
    <row r="35348" spans="18:19" ht="15" customHeight="1">
      <c r="R35348"/>
      <c r="S35348"/>
    </row>
    <row r="35349" spans="18:19" ht="15" customHeight="1">
      <c r="R35349"/>
      <c r="S35349"/>
    </row>
    <row r="35350" spans="18:19" ht="15" customHeight="1">
      <c r="R35350"/>
      <c r="S35350"/>
    </row>
    <row r="35351" spans="18:19" ht="15" customHeight="1">
      <c r="R35351"/>
      <c r="S35351"/>
    </row>
    <row r="35352" spans="18:19" ht="15" customHeight="1">
      <c r="R35352"/>
      <c r="S35352"/>
    </row>
    <row r="35353" spans="18:19" ht="15" customHeight="1">
      <c r="R35353"/>
      <c r="S35353"/>
    </row>
    <row r="35354" spans="18:19" ht="15" customHeight="1">
      <c r="R35354"/>
      <c r="S35354"/>
    </row>
    <row r="35355" spans="18:19" ht="15" customHeight="1">
      <c r="R35355"/>
      <c r="S35355"/>
    </row>
    <row r="35356" spans="18:19" ht="15" customHeight="1">
      <c r="R35356"/>
      <c r="S35356"/>
    </row>
    <row r="35357" spans="18:19" ht="15" customHeight="1">
      <c r="R35357"/>
      <c r="S35357"/>
    </row>
    <row r="35358" spans="18:19" ht="15" customHeight="1">
      <c r="R35358"/>
      <c r="S35358"/>
    </row>
    <row r="35359" spans="18:19" ht="15" customHeight="1">
      <c r="R35359"/>
      <c r="S35359"/>
    </row>
    <row r="35360" spans="18:19" ht="15" customHeight="1">
      <c r="R35360"/>
      <c r="S35360"/>
    </row>
    <row r="35361" spans="18:19" ht="15" customHeight="1">
      <c r="R35361"/>
      <c r="S35361"/>
    </row>
    <row r="35362" spans="18:19" ht="15" customHeight="1">
      <c r="R35362"/>
      <c r="S35362"/>
    </row>
    <row r="35363" spans="18:19" ht="15" customHeight="1">
      <c r="R35363"/>
      <c r="S35363"/>
    </row>
    <row r="35364" spans="18:19" ht="15" customHeight="1">
      <c r="R35364"/>
      <c r="S35364"/>
    </row>
    <row r="35365" spans="18:19" ht="15" customHeight="1">
      <c r="R35365"/>
      <c r="S35365"/>
    </row>
    <row r="35366" spans="18:19" ht="15" customHeight="1">
      <c r="R35366"/>
      <c r="S35366"/>
    </row>
    <row r="35367" spans="18:19" ht="15" customHeight="1">
      <c r="R35367"/>
      <c r="S35367"/>
    </row>
    <row r="35368" spans="18:19" ht="15" customHeight="1">
      <c r="R35368"/>
      <c r="S35368"/>
    </row>
    <row r="35369" spans="18:19" ht="15" customHeight="1">
      <c r="R35369"/>
      <c r="S35369"/>
    </row>
    <row r="35370" spans="18:19" ht="15" customHeight="1">
      <c r="R35370"/>
      <c r="S35370"/>
    </row>
    <row r="35371" spans="18:19" ht="15" customHeight="1">
      <c r="R35371"/>
      <c r="S35371"/>
    </row>
    <row r="35372" spans="18:19" ht="15" customHeight="1">
      <c r="R35372"/>
      <c r="S35372"/>
    </row>
    <row r="35373" spans="18:19" ht="15" customHeight="1">
      <c r="R35373"/>
      <c r="S35373"/>
    </row>
    <row r="35374" spans="18:19" ht="15" customHeight="1">
      <c r="R35374"/>
      <c r="S35374"/>
    </row>
    <row r="35375" spans="18:19" ht="15" customHeight="1">
      <c r="R35375"/>
      <c r="S35375"/>
    </row>
    <row r="35376" spans="18:19" ht="15" customHeight="1">
      <c r="R35376"/>
      <c r="S35376"/>
    </row>
    <row r="35377" spans="18:19" ht="15" customHeight="1">
      <c r="R35377"/>
      <c r="S35377"/>
    </row>
    <row r="35378" spans="18:19" ht="15" customHeight="1">
      <c r="R35378"/>
      <c r="S35378"/>
    </row>
    <row r="35379" spans="18:19" ht="15" customHeight="1">
      <c r="R35379"/>
      <c r="S35379"/>
    </row>
    <row r="35380" spans="18:19" ht="15" customHeight="1">
      <c r="R35380"/>
      <c r="S35380"/>
    </row>
    <row r="35381" spans="18:19" ht="15" customHeight="1">
      <c r="R35381"/>
      <c r="S35381"/>
    </row>
    <row r="35382" spans="18:19" ht="15" customHeight="1">
      <c r="R35382"/>
      <c r="S35382"/>
    </row>
    <row r="35383" spans="18:19" ht="15" customHeight="1">
      <c r="R35383"/>
      <c r="S35383"/>
    </row>
    <row r="35384" spans="18:19" ht="15" customHeight="1">
      <c r="R35384"/>
      <c r="S35384"/>
    </row>
    <row r="35385" spans="18:19" ht="15" customHeight="1">
      <c r="R35385"/>
      <c r="S35385"/>
    </row>
    <row r="35386" spans="18:19" ht="15" customHeight="1">
      <c r="R35386"/>
      <c r="S35386"/>
    </row>
    <row r="35387" spans="18:19" ht="15" customHeight="1">
      <c r="R35387"/>
      <c r="S35387"/>
    </row>
    <row r="35388" spans="18:19" ht="15" customHeight="1">
      <c r="R35388"/>
      <c r="S35388"/>
    </row>
    <row r="35389" spans="18:19" ht="15" customHeight="1">
      <c r="R35389"/>
      <c r="S35389"/>
    </row>
    <row r="35390" spans="18:19" ht="15" customHeight="1">
      <c r="R35390"/>
      <c r="S35390"/>
    </row>
    <row r="35391" spans="18:19" ht="15" customHeight="1">
      <c r="R35391"/>
      <c r="S35391"/>
    </row>
    <row r="35392" spans="18:19" ht="15" customHeight="1">
      <c r="R35392"/>
      <c r="S35392"/>
    </row>
    <row r="35393" spans="18:19" ht="15" customHeight="1">
      <c r="R35393"/>
      <c r="S35393"/>
    </row>
    <row r="35394" spans="18:19" ht="15" customHeight="1">
      <c r="R35394"/>
      <c r="S35394"/>
    </row>
    <row r="35395" spans="18:19" ht="15" customHeight="1">
      <c r="R35395"/>
      <c r="S35395"/>
    </row>
    <row r="35396" spans="18:19" ht="15" customHeight="1">
      <c r="R35396"/>
      <c r="S35396"/>
    </row>
    <row r="35397" spans="18:19" ht="15" customHeight="1">
      <c r="R35397"/>
      <c r="S35397"/>
    </row>
    <row r="35398" spans="18:19" ht="15" customHeight="1">
      <c r="R35398"/>
      <c r="S35398"/>
    </row>
    <row r="35399" spans="18:19" ht="15" customHeight="1">
      <c r="R35399"/>
      <c r="S35399"/>
    </row>
    <row r="35400" spans="18:19" ht="15" customHeight="1">
      <c r="R35400"/>
      <c r="S35400"/>
    </row>
    <row r="35401" spans="18:19" ht="15" customHeight="1">
      <c r="R35401"/>
      <c r="S35401"/>
    </row>
    <row r="35402" spans="18:19" ht="15" customHeight="1">
      <c r="R35402"/>
      <c r="S35402"/>
    </row>
    <row r="35403" spans="18:19" ht="15" customHeight="1">
      <c r="R35403"/>
      <c r="S35403"/>
    </row>
    <row r="35404" spans="18:19" ht="15" customHeight="1">
      <c r="R35404"/>
      <c r="S35404"/>
    </row>
    <row r="35405" spans="18:19" ht="15" customHeight="1">
      <c r="R35405"/>
      <c r="S35405"/>
    </row>
    <row r="35406" spans="18:19" ht="15" customHeight="1">
      <c r="R35406"/>
      <c r="S35406"/>
    </row>
    <row r="35407" spans="18:19" ht="15" customHeight="1">
      <c r="R35407"/>
      <c r="S35407"/>
    </row>
    <row r="35408" spans="18:19" ht="15" customHeight="1">
      <c r="R35408"/>
      <c r="S35408"/>
    </row>
    <row r="35409" spans="18:19" ht="15" customHeight="1">
      <c r="R35409"/>
      <c r="S35409"/>
    </row>
    <row r="35410" spans="18:19" ht="15" customHeight="1">
      <c r="R35410"/>
      <c r="S35410"/>
    </row>
    <row r="35411" spans="18:19" ht="15" customHeight="1">
      <c r="R35411"/>
      <c r="S35411"/>
    </row>
    <row r="35412" spans="18:19" ht="15" customHeight="1">
      <c r="R35412"/>
      <c r="S35412"/>
    </row>
    <row r="35413" spans="18:19" ht="15" customHeight="1">
      <c r="R35413"/>
      <c r="S35413"/>
    </row>
    <row r="35414" spans="18:19" ht="15" customHeight="1">
      <c r="R35414"/>
      <c r="S35414"/>
    </row>
    <row r="35415" spans="18:19" ht="15" customHeight="1">
      <c r="R35415"/>
      <c r="S35415"/>
    </row>
    <row r="35416" spans="18:19" ht="15" customHeight="1">
      <c r="R35416"/>
      <c r="S35416"/>
    </row>
    <row r="35417" spans="18:19" ht="15" customHeight="1">
      <c r="R35417"/>
      <c r="S35417"/>
    </row>
    <row r="35418" spans="18:19" ht="15" customHeight="1">
      <c r="R35418"/>
      <c r="S35418"/>
    </row>
    <row r="35419" spans="18:19" ht="15" customHeight="1">
      <c r="R35419"/>
      <c r="S35419"/>
    </row>
    <row r="35420" spans="18:19" ht="15" customHeight="1">
      <c r="R35420"/>
      <c r="S35420"/>
    </row>
    <row r="35421" spans="18:19" ht="15" customHeight="1">
      <c r="R35421"/>
      <c r="S35421"/>
    </row>
    <row r="35422" spans="18:19" ht="15" customHeight="1">
      <c r="R35422"/>
      <c r="S35422"/>
    </row>
    <row r="35423" spans="18:19" ht="15" customHeight="1">
      <c r="R35423"/>
      <c r="S35423"/>
    </row>
    <row r="35424" spans="18:19" ht="15" customHeight="1">
      <c r="R35424"/>
      <c r="S35424"/>
    </row>
    <row r="35425" spans="18:19" ht="15" customHeight="1">
      <c r="R35425"/>
      <c r="S35425"/>
    </row>
    <row r="35426" spans="18:19" ht="15" customHeight="1">
      <c r="R35426"/>
      <c r="S35426"/>
    </row>
    <row r="35427" spans="18:19" ht="15" customHeight="1">
      <c r="R35427"/>
      <c r="S35427"/>
    </row>
    <row r="35428" spans="18:19" ht="15" customHeight="1">
      <c r="R35428"/>
      <c r="S35428"/>
    </row>
    <row r="35429" spans="18:19" ht="15" customHeight="1">
      <c r="R35429"/>
      <c r="S35429"/>
    </row>
    <row r="35430" spans="18:19" ht="15" customHeight="1">
      <c r="R35430"/>
      <c r="S35430"/>
    </row>
    <row r="35431" spans="18:19" ht="15" customHeight="1">
      <c r="R35431"/>
      <c r="S35431"/>
    </row>
    <row r="35432" spans="18:19" ht="15" customHeight="1">
      <c r="R35432"/>
      <c r="S35432"/>
    </row>
    <row r="35433" spans="18:19" ht="15" customHeight="1">
      <c r="R35433"/>
      <c r="S35433"/>
    </row>
    <row r="35434" spans="18:19" ht="15" customHeight="1">
      <c r="R35434"/>
      <c r="S35434"/>
    </row>
    <row r="35435" spans="18:19" ht="15" customHeight="1">
      <c r="R35435"/>
      <c r="S35435"/>
    </row>
    <row r="35436" spans="18:19" ht="15" customHeight="1">
      <c r="R35436"/>
      <c r="S35436"/>
    </row>
    <row r="35437" spans="18:19" ht="15" customHeight="1">
      <c r="R35437"/>
      <c r="S35437"/>
    </row>
    <row r="35438" spans="18:19" ht="15" customHeight="1">
      <c r="R35438"/>
      <c r="S35438"/>
    </row>
    <row r="35439" spans="18:19" ht="15" customHeight="1">
      <c r="R35439"/>
      <c r="S35439"/>
    </row>
    <row r="35440" spans="18:19" ht="15" customHeight="1">
      <c r="R35440"/>
      <c r="S35440"/>
    </row>
    <row r="35441" spans="18:19" ht="15" customHeight="1">
      <c r="R35441"/>
      <c r="S35441"/>
    </row>
    <row r="35442" spans="18:19" ht="15" customHeight="1">
      <c r="R35442"/>
      <c r="S35442"/>
    </row>
    <row r="35443" spans="18:19" ht="15" customHeight="1">
      <c r="R35443"/>
      <c r="S35443"/>
    </row>
    <row r="35444" spans="18:19" ht="15" customHeight="1">
      <c r="R35444"/>
      <c r="S35444"/>
    </row>
    <row r="35445" spans="18:19" ht="15" customHeight="1">
      <c r="R35445"/>
      <c r="S35445"/>
    </row>
    <row r="35446" spans="18:19" ht="15" customHeight="1">
      <c r="R35446"/>
      <c r="S35446"/>
    </row>
    <row r="35447" spans="18:19" ht="15" customHeight="1">
      <c r="R35447"/>
      <c r="S35447"/>
    </row>
    <row r="35448" spans="18:19" ht="15" customHeight="1">
      <c r="R35448"/>
      <c r="S35448"/>
    </row>
    <row r="35449" spans="18:19" ht="15" customHeight="1">
      <c r="R35449"/>
      <c r="S35449"/>
    </row>
    <row r="35450" spans="18:19" ht="15" customHeight="1">
      <c r="R35450"/>
      <c r="S35450"/>
    </row>
    <row r="35451" spans="18:19" ht="15" customHeight="1">
      <c r="R35451"/>
      <c r="S35451"/>
    </row>
    <row r="35452" spans="18:19" ht="15" customHeight="1">
      <c r="R35452"/>
      <c r="S35452"/>
    </row>
    <row r="35453" spans="18:19" ht="15" customHeight="1">
      <c r="R35453"/>
      <c r="S35453"/>
    </row>
    <row r="35454" spans="18:19" ht="15" customHeight="1">
      <c r="R35454"/>
      <c r="S35454"/>
    </row>
    <row r="35455" spans="18:19" ht="15" customHeight="1">
      <c r="R35455"/>
      <c r="S35455"/>
    </row>
    <row r="35456" spans="18:19" ht="15" customHeight="1">
      <c r="R35456"/>
      <c r="S35456"/>
    </row>
    <row r="35457" spans="18:19" ht="15" customHeight="1">
      <c r="R35457"/>
      <c r="S35457"/>
    </row>
    <row r="35458" spans="18:19" ht="15" customHeight="1">
      <c r="R35458"/>
      <c r="S35458"/>
    </row>
    <row r="35459" spans="18:19" ht="15" customHeight="1">
      <c r="R35459"/>
      <c r="S35459"/>
    </row>
    <row r="35460" spans="18:19" ht="15" customHeight="1">
      <c r="R35460"/>
      <c r="S35460"/>
    </row>
    <row r="35461" spans="18:19" ht="15" customHeight="1">
      <c r="R35461"/>
      <c r="S35461"/>
    </row>
    <row r="35462" spans="18:19" ht="15" customHeight="1">
      <c r="R35462"/>
      <c r="S35462"/>
    </row>
    <row r="35463" spans="18:19" ht="15" customHeight="1">
      <c r="R35463"/>
      <c r="S35463"/>
    </row>
    <row r="35464" spans="18:19" ht="15" customHeight="1">
      <c r="R35464"/>
      <c r="S35464"/>
    </row>
    <row r="35465" spans="18:19" ht="15" customHeight="1">
      <c r="R35465"/>
      <c r="S35465"/>
    </row>
    <row r="35466" spans="18:19" ht="15" customHeight="1">
      <c r="R35466"/>
      <c r="S35466"/>
    </row>
    <row r="35467" spans="18:19" ht="15" customHeight="1">
      <c r="R35467"/>
      <c r="S35467"/>
    </row>
    <row r="35468" spans="18:19" ht="15" customHeight="1">
      <c r="R35468"/>
      <c r="S35468"/>
    </row>
    <row r="35469" spans="18:19" ht="15" customHeight="1">
      <c r="R35469"/>
      <c r="S35469"/>
    </row>
    <row r="35470" spans="18:19" ht="15" customHeight="1">
      <c r="R35470"/>
      <c r="S35470"/>
    </row>
    <row r="35471" spans="18:19" ht="15" customHeight="1">
      <c r="R35471"/>
      <c r="S35471"/>
    </row>
    <row r="35472" spans="18:19" ht="15" customHeight="1">
      <c r="R35472"/>
      <c r="S35472"/>
    </row>
    <row r="35473" spans="18:19" ht="15" customHeight="1">
      <c r="R35473"/>
      <c r="S35473"/>
    </row>
    <row r="35474" spans="18:19" ht="15" customHeight="1">
      <c r="R35474"/>
      <c r="S35474"/>
    </row>
    <row r="35475" spans="18:19" ht="15" customHeight="1">
      <c r="R35475"/>
      <c r="S35475"/>
    </row>
    <row r="35476" spans="18:19" ht="15" customHeight="1">
      <c r="R35476"/>
      <c r="S35476"/>
    </row>
    <row r="35477" spans="18:19" ht="15" customHeight="1">
      <c r="R35477"/>
      <c r="S35477"/>
    </row>
    <row r="35478" spans="18:19" ht="15" customHeight="1">
      <c r="R35478"/>
      <c r="S35478"/>
    </row>
    <row r="35479" spans="18:19" ht="15" customHeight="1">
      <c r="R35479"/>
      <c r="S35479"/>
    </row>
    <row r="35480" spans="18:19" ht="15" customHeight="1">
      <c r="R35480"/>
      <c r="S35480"/>
    </row>
    <row r="35481" spans="18:19" ht="15" customHeight="1">
      <c r="R35481"/>
      <c r="S35481"/>
    </row>
    <row r="35482" spans="18:19" ht="15" customHeight="1">
      <c r="R35482"/>
      <c r="S35482"/>
    </row>
    <row r="35483" spans="18:19" ht="15" customHeight="1">
      <c r="R35483"/>
      <c r="S35483"/>
    </row>
    <row r="35484" spans="18:19" ht="15" customHeight="1">
      <c r="R35484"/>
      <c r="S35484"/>
    </row>
    <row r="35485" spans="18:19" ht="15" customHeight="1">
      <c r="R35485"/>
      <c r="S35485"/>
    </row>
    <row r="35486" spans="18:19" ht="15" customHeight="1">
      <c r="R35486"/>
      <c r="S35486"/>
    </row>
    <row r="35487" spans="18:19" ht="15" customHeight="1">
      <c r="R35487"/>
      <c r="S35487"/>
    </row>
    <row r="35488" spans="18:19" ht="15" customHeight="1">
      <c r="R35488"/>
      <c r="S35488"/>
    </row>
    <row r="35489" spans="18:19" ht="15" customHeight="1">
      <c r="R35489"/>
      <c r="S35489"/>
    </row>
    <row r="35490" spans="18:19" ht="15" customHeight="1">
      <c r="R35490"/>
      <c r="S35490"/>
    </row>
    <row r="35491" spans="18:19" ht="15" customHeight="1">
      <c r="R35491"/>
      <c r="S35491"/>
    </row>
    <row r="35492" spans="18:19" ht="15" customHeight="1">
      <c r="R35492"/>
      <c r="S35492"/>
    </row>
    <row r="35493" spans="18:19" ht="15" customHeight="1">
      <c r="R35493"/>
      <c r="S35493"/>
    </row>
    <row r="35494" spans="18:19" ht="15" customHeight="1">
      <c r="R35494"/>
      <c r="S35494"/>
    </row>
    <row r="35495" spans="18:19" ht="15" customHeight="1">
      <c r="R35495"/>
      <c r="S35495"/>
    </row>
    <row r="35496" spans="18:19" ht="15" customHeight="1">
      <c r="R35496"/>
      <c r="S35496"/>
    </row>
    <row r="35497" spans="18:19" ht="15" customHeight="1">
      <c r="R35497"/>
      <c r="S35497"/>
    </row>
    <row r="35498" spans="18:19" ht="15" customHeight="1">
      <c r="R35498"/>
      <c r="S35498"/>
    </row>
    <row r="35499" spans="18:19" ht="15" customHeight="1">
      <c r="R35499"/>
      <c r="S35499"/>
    </row>
    <row r="35500" spans="18:19" ht="15" customHeight="1">
      <c r="R35500"/>
      <c r="S35500"/>
    </row>
    <row r="35501" spans="18:19" ht="15" customHeight="1">
      <c r="R35501"/>
      <c r="S35501"/>
    </row>
    <row r="35502" spans="18:19" ht="15" customHeight="1">
      <c r="R35502"/>
      <c r="S35502"/>
    </row>
    <row r="35503" spans="18:19" ht="15" customHeight="1">
      <c r="R35503"/>
      <c r="S35503"/>
    </row>
    <row r="35504" spans="18:19" ht="15" customHeight="1">
      <c r="R35504"/>
      <c r="S35504"/>
    </row>
    <row r="35505" spans="18:19" ht="15" customHeight="1">
      <c r="R35505"/>
      <c r="S35505"/>
    </row>
    <row r="35506" spans="18:19" ht="15" customHeight="1">
      <c r="R35506"/>
      <c r="S35506"/>
    </row>
    <row r="35507" spans="18:19" ht="15" customHeight="1">
      <c r="R35507"/>
      <c r="S35507"/>
    </row>
    <row r="35508" spans="18:19" ht="15" customHeight="1">
      <c r="R35508"/>
      <c r="S35508"/>
    </row>
    <row r="35509" spans="18:19" ht="15" customHeight="1">
      <c r="R35509"/>
      <c r="S35509"/>
    </row>
    <row r="35510" spans="18:19" ht="15" customHeight="1">
      <c r="R35510"/>
      <c r="S35510"/>
    </row>
    <row r="35511" spans="18:19" ht="15" customHeight="1">
      <c r="R35511"/>
      <c r="S35511"/>
    </row>
    <row r="35512" spans="18:19" ht="15" customHeight="1">
      <c r="R35512"/>
      <c r="S35512"/>
    </row>
    <row r="35513" spans="18:19" ht="15" customHeight="1">
      <c r="R35513"/>
      <c r="S35513"/>
    </row>
    <row r="35514" spans="18:19" ht="15" customHeight="1">
      <c r="R35514"/>
      <c r="S35514"/>
    </row>
    <row r="35515" spans="18:19" ht="15" customHeight="1">
      <c r="R35515"/>
      <c r="S35515"/>
    </row>
    <row r="35516" spans="18:19" ht="15" customHeight="1">
      <c r="R35516"/>
      <c r="S35516"/>
    </row>
    <row r="35517" spans="18:19" ht="15" customHeight="1">
      <c r="R35517"/>
      <c r="S35517"/>
    </row>
    <row r="35518" spans="18:19" ht="15" customHeight="1">
      <c r="R35518"/>
      <c r="S35518"/>
    </row>
    <row r="35519" spans="18:19" ht="15" customHeight="1">
      <c r="R35519"/>
      <c r="S35519"/>
    </row>
    <row r="35520" spans="18:19" ht="15" customHeight="1">
      <c r="R35520"/>
      <c r="S35520"/>
    </row>
    <row r="35521" spans="18:19" ht="15" customHeight="1">
      <c r="R35521"/>
      <c r="S35521"/>
    </row>
    <row r="35522" spans="18:19" ht="15" customHeight="1">
      <c r="R35522"/>
      <c r="S35522"/>
    </row>
    <row r="35523" spans="18:19" ht="15" customHeight="1">
      <c r="R35523"/>
      <c r="S35523"/>
    </row>
    <row r="35524" spans="18:19" ht="15" customHeight="1">
      <c r="R35524"/>
      <c r="S35524"/>
    </row>
    <row r="35525" spans="18:19" ht="15" customHeight="1">
      <c r="R35525"/>
      <c r="S35525"/>
    </row>
    <row r="35526" spans="18:19" ht="15" customHeight="1">
      <c r="R35526"/>
      <c r="S35526"/>
    </row>
    <row r="35527" spans="18:19" ht="15" customHeight="1">
      <c r="R35527"/>
      <c r="S35527"/>
    </row>
    <row r="35528" spans="18:19" ht="15" customHeight="1">
      <c r="R35528"/>
      <c r="S35528"/>
    </row>
    <row r="35529" spans="18:19" ht="15" customHeight="1">
      <c r="R35529"/>
      <c r="S35529"/>
    </row>
    <row r="35530" spans="18:19" ht="15" customHeight="1">
      <c r="R35530"/>
      <c r="S35530"/>
    </row>
    <row r="35531" spans="18:19" ht="15" customHeight="1">
      <c r="R35531"/>
      <c r="S35531"/>
    </row>
    <row r="35532" spans="18:19" ht="15" customHeight="1">
      <c r="R35532"/>
      <c r="S35532"/>
    </row>
    <row r="35533" spans="18:19" ht="15" customHeight="1">
      <c r="R35533"/>
      <c r="S35533"/>
    </row>
    <row r="35534" spans="18:19" ht="15" customHeight="1">
      <c r="R35534"/>
      <c r="S35534"/>
    </row>
    <row r="35535" spans="18:19" ht="15" customHeight="1">
      <c r="R35535"/>
      <c r="S35535"/>
    </row>
    <row r="35536" spans="18:19" ht="15" customHeight="1">
      <c r="R35536"/>
      <c r="S35536"/>
    </row>
    <row r="35537" spans="18:19" ht="15" customHeight="1">
      <c r="R35537"/>
      <c r="S35537"/>
    </row>
    <row r="35538" spans="18:19" ht="15" customHeight="1">
      <c r="R35538"/>
      <c r="S35538"/>
    </row>
    <row r="35539" spans="18:19" ht="15" customHeight="1">
      <c r="R35539"/>
      <c r="S35539"/>
    </row>
    <row r="35540" spans="18:19" ht="15" customHeight="1">
      <c r="R35540"/>
      <c r="S35540"/>
    </row>
    <row r="35541" spans="18:19" ht="15" customHeight="1">
      <c r="R35541"/>
      <c r="S35541"/>
    </row>
    <row r="35542" spans="18:19" ht="15" customHeight="1">
      <c r="R35542"/>
      <c r="S35542"/>
    </row>
    <row r="35543" spans="18:19" ht="15" customHeight="1">
      <c r="R35543"/>
      <c r="S35543"/>
    </row>
    <row r="35544" spans="18:19" ht="15" customHeight="1">
      <c r="R35544"/>
      <c r="S35544"/>
    </row>
    <row r="35545" spans="18:19" ht="15" customHeight="1">
      <c r="R35545"/>
      <c r="S35545"/>
    </row>
    <row r="35546" spans="18:19" ht="15" customHeight="1">
      <c r="R35546"/>
      <c r="S35546"/>
    </row>
    <row r="35547" spans="18:19" ht="15" customHeight="1">
      <c r="R35547"/>
      <c r="S35547"/>
    </row>
    <row r="35548" spans="18:19" ht="15" customHeight="1">
      <c r="R35548"/>
      <c r="S35548"/>
    </row>
    <row r="35549" spans="18:19" ht="15" customHeight="1">
      <c r="R35549"/>
      <c r="S35549"/>
    </row>
    <row r="35550" spans="18:19" ht="15" customHeight="1">
      <c r="R35550"/>
      <c r="S35550"/>
    </row>
    <row r="35551" spans="18:19" ht="15" customHeight="1">
      <c r="R35551"/>
      <c r="S35551"/>
    </row>
    <row r="35552" spans="18:19" ht="15" customHeight="1">
      <c r="R35552"/>
      <c r="S35552"/>
    </row>
    <row r="35553" spans="18:19" ht="15" customHeight="1">
      <c r="R35553"/>
      <c r="S35553"/>
    </row>
    <row r="35554" spans="18:19" ht="15" customHeight="1">
      <c r="R35554"/>
      <c r="S35554"/>
    </row>
    <row r="35555" spans="18:19" ht="15" customHeight="1">
      <c r="R35555"/>
      <c r="S35555"/>
    </row>
    <row r="35556" spans="18:19" ht="15" customHeight="1">
      <c r="R35556"/>
      <c r="S35556"/>
    </row>
    <row r="35557" spans="18:19" ht="15" customHeight="1">
      <c r="R35557"/>
      <c r="S35557"/>
    </row>
    <row r="35558" spans="18:19" ht="15" customHeight="1">
      <c r="R35558"/>
      <c r="S35558"/>
    </row>
    <row r="35559" spans="18:19" ht="15" customHeight="1">
      <c r="R35559"/>
      <c r="S35559"/>
    </row>
    <row r="35560" spans="18:19" ht="15" customHeight="1">
      <c r="R35560"/>
      <c r="S35560"/>
    </row>
    <row r="35561" spans="18:19" ht="15" customHeight="1">
      <c r="R35561"/>
      <c r="S35561"/>
    </row>
    <row r="35562" spans="18:19" ht="15" customHeight="1">
      <c r="R35562"/>
      <c r="S35562"/>
    </row>
    <row r="35563" spans="18:19" ht="15" customHeight="1">
      <c r="R35563"/>
      <c r="S35563"/>
    </row>
    <row r="35564" spans="18:19" ht="15" customHeight="1">
      <c r="R35564"/>
      <c r="S35564"/>
    </row>
    <row r="35565" spans="18:19" ht="15" customHeight="1">
      <c r="R35565"/>
      <c r="S35565"/>
    </row>
    <row r="35566" spans="18:19" ht="15" customHeight="1">
      <c r="R35566"/>
      <c r="S35566"/>
    </row>
    <row r="35567" spans="18:19" ht="15" customHeight="1">
      <c r="R35567"/>
      <c r="S35567"/>
    </row>
    <row r="35568" spans="18:19" ht="15" customHeight="1">
      <c r="R35568"/>
      <c r="S35568"/>
    </row>
    <row r="35569" spans="18:19" ht="15" customHeight="1">
      <c r="R35569"/>
      <c r="S35569"/>
    </row>
    <row r="35570" spans="18:19" ht="15" customHeight="1">
      <c r="R35570"/>
      <c r="S35570"/>
    </row>
    <row r="35571" spans="18:19" ht="15" customHeight="1">
      <c r="R35571"/>
      <c r="S35571"/>
    </row>
    <row r="35572" spans="18:19" ht="15" customHeight="1">
      <c r="R35572"/>
      <c r="S35572"/>
    </row>
    <row r="35573" spans="18:19" ht="15" customHeight="1">
      <c r="R35573"/>
      <c r="S35573"/>
    </row>
    <row r="35574" spans="18:19" ht="15" customHeight="1">
      <c r="R35574"/>
      <c r="S35574"/>
    </row>
    <row r="35575" spans="18:19" ht="15" customHeight="1">
      <c r="R35575"/>
      <c r="S35575"/>
    </row>
    <row r="35576" spans="18:19" ht="15" customHeight="1">
      <c r="R35576"/>
      <c r="S35576"/>
    </row>
    <row r="35577" spans="18:19" ht="15" customHeight="1">
      <c r="R35577"/>
      <c r="S35577"/>
    </row>
    <row r="35578" spans="18:19" ht="15" customHeight="1">
      <c r="R35578"/>
      <c r="S35578"/>
    </row>
    <row r="35579" spans="18:19" ht="15" customHeight="1">
      <c r="R35579"/>
      <c r="S35579"/>
    </row>
    <row r="35580" spans="18:19" ht="15" customHeight="1">
      <c r="R35580"/>
      <c r="S35580"/>
    </row>
    <row r="35581" spans="18:19" ht="15" customHeight="1">
      <c r="R35581"/>
      <c r="S35581"/>
    </row>
    <row r="35582" spans="18:19" ht="15" customHeight="1">
      <c r="R35582"/>
      <c r="S35582"/>
    </row>
    <row r="35583" spans="18:19" ht="15" customHeight="1">
      <c r="R35583"/>
      <c r="S35583"/>
    </row>
    <row r="35584" spans="18:19" ht="15" customHeight="1">
      <c r="R35584"/>
      <c r="S35584"/>
    </row>
    <row r="35585" spans="18:19" ht="15" customHeight="1">
      <c r="R35585"/>
      <c r="S35585"/>
    </row>
    <row r="35586" spans="18:19" ht="15" customHeight="1">
      <c r="R35586"/>
      <c r="S35586"/>
    </row>
    <row r="35587" spans="18:19" ht="15" customHeight="1">
      <c r="R35587"/>
      <c r="S35587"/>
    </row>
    <row r="35588" spans="18:19" ht="15" customHeight="1">
      <c r="R35588"/>
      <c r="S35588"/>
    </row>
    <row r="35589" spans="18:19" ht="15" customHeight="1">
      <c r="R35589"/>
      <c r="S35589"/>
    </row>
    <row r="35590" spans="18:19" ht="15" customHeight="1">
      <c r="R35590"/>
      <c r="S35590"/>
    </row>
    <row r="35591" spans="18:19" ht="15" customHeight="1">
      <c r="R35591"/>
      <c r="S35591"/>
    </row>
    <row r="35592" spans="18:19" ht="15" customHeight="1">
      <c r="R35592"/>
      <c r="S35592"/>
    </row>
    <row r="35593" spans="18:19" ht="15" customHeight="1">
      <c r="R35593"/>
      <c r="S35593"/>
    </row>
    <row r="35594" spans="18:19" ht="15" customHeight="1">
      <c r="R35594"/>
      <c r="S35594"/>
    </row>
    <row r="35595" spans="18:19" ht="15" customHeight="1">
      <c r="R35595"/>
      <c r="S35595"/>
    </row>
    <row r="35596" spans="18:19" ht="15" customHeight="1">
      <c r="R35596"/>
      <c r="S35596"/>
    </row>
    <row r="35597" spans="18:19" ht="15" customHeight="1">
      <c r="R35597"/>
      <c r="S35597"/>
    </row>
    <row r="35598" spans="18:19" ht="15" customHeight="1">
      <c r="R35598"/>
      <c r="S35598"/>
    </row>
    <row r="35599" spans="18:19" ht="15" customHeight="1">
      <c r="R35599"/>
      <c r="S35599"/>
    </row>
    <row r="35600" spans="18:19" ht="15" customHeight="1">
      <c r="R35600"/>
      <c r="S35600"/>
    </row>
    <row r="35601" spans="18:19" ht="15" customHeight="1">
      <c r="R35601"/>
      <c r="S35601"/>
    </row>
    <row r="35602" spans="18:19" ht="15" customHeight="1">
      <c r="R35602"/>
      <c r="S35602"/>
    </row>
    <row r="35603" spans="18:19" ht="15" customHeight="1">
      <c r="R35603"/>
      <c r="S35603"/>
    </row>
    <row r="35604" spans="18:19" ht="15" customHeight="1">
      <c r="R35604"/>
      <c r="S35604"/>
    </row>
    <row r="35605" spans="18:19" ht="15" customHeight="1">
      <c r="R35605"/>
      <c r="S35605"/>
    </row>
    <row r="35606" spans="18:19" ht="15" customHeight="1">
      <c r="R35606"/>
      <c r="S35606"/>
    </row>
    <row r="35607" spans="18:19" ht="15" customHeight="1">
      <c r="R35607"/>
      <c r="S35607"/>
    </row>
    <row r="35608" spans="18:19" ht="15" customHeight="1">
      <c r="R35608"/>
      <c r="S35608"/>
    </row>
    <row r="35609" spans="18:19" ht="15" customHeight="1">
      <c r="R35609"/>
      <c r="S35609"/>
    </row>
    <row r="35610" spans="18:19" ht="15" customHeight="1">
      <c r="R35610"/>
      <c r="S35610"/>
    </row>
    <row r="35611" spans="18:19" ht="15" customHeight="1">
      <c r="R35611"/>
      <c r="S35611"/>
    </row>
    <row r="35612" spans="18:19" ht="15" customHeight="1">
      <c r="R35612"/>
      <c r="S35612"/>
    </row>
    <row r="35613" spans="18:19" ht="15" customHeight="1">
      <c r="R35613"/>
      <c r="S35613"/>
    </row>
    <row r="35614" spans="18:19" ht="15" customHeight="1">
      <c r="R35614"/>
      <c r="S35614"/>
    </row>
    <row r="35615" spans="18:19" ht="15" customHeight="1">
      <c r="R35615"/>
      <c r="S35615"/>
    </row>
    <row r="35616" spans="18:19" ht="15" customHeight="1">
      <c r="R35616"/>
      <c r="S35616"/>
    </row>
    <row r="35617" spans="18:19" ht="15" customHeight="1">
      <c r="R35617"/>
      <c r="S35617"/>
    </row>
    <row r="35618" spans="18:19" ht="15" customHeight="1">
      <c r="R35618"/>
      <c r="S35618"/>
    </row>
    <row r="35619" spans="18:19" ht="15" customHeight="1">
      <c r="R35619"/>
      <c r="S35619"/>
    </row>
    <row r="35620" spans="18:19" ht="15" customHeight="1">
      <c r="R35620"/>
      <c r="S35620"/>
    </row>
    <row r="35621" spans="18:19" ht="15" customHeight="1">
      <c r="R35621"/>
      <c r="S35621"/>
    </row>
    <row r="35622" spans="18:19" ht="15" customHeight="1">
      <c r="R35622"/>
      <c r="S35622"/>
    </row>
    <row r="35623" spans="18:19" ht="15" customHeight="1">
      <c r="R35623"/>
      <c r="S35623"/>
    </row>
    <row r="35624" spans="18:19" ht="15" customHeight="1">
      <c r="R35624"/>
      <c r="S35624"/>
    </row>
    <row r="35625" spans="18:19" ht="15" customHeight="1">
      <c r="R35625"/>
      <c r="S35625"/>
    </row>
    <row r="35626" spans="18:19" ht="15" customHeight="1">
      <c r="R35626"/>
      <c r="S35626"/>
    </row>
    <row r="35627" spans="18:19" ht="15" customHeight="1">
      <c r="R35627"/>
      <c r="S35627"/>
    </row>
    <row r="35628" spans="18:19" ht="15" customHeight="1">
      <c r="R35628"/>
      <c r="S35628"/>
    </row>
    <row r="35629" spans="18:19" ht="15" customHeight="1">
      <c r="R35629"/>
      <c r="S35629"/>
    </row>
    <row r="35630" spans="18:19" ht="15" customHeight="1">
      <c r="R35630"/>
      <c r="S35630"/>
    </row>
    <row r="35631" spans="18:19" ht="15" customHeight="1">
      <c r="R35631"/>
      <c r="S35631"/>
    </row>
    <row r="35632" spans="18:19" ht="15" customHeight="1">
      <c r="R35632"/>
      <c r="S35632"/>
    </row>
    <row r="35633" spans="18:19" ht="15" customHeight="1">
      <c r="R35633"/>
      <c r="S35633"/>
    </row>
    <row r="35634" spans="18:19" ht="15" customHeight="1">
      <c r="R35634"/>
      <c r="S35634"/>
    </row>
    <row r="35635" spans="18:19" ht="15" customHeight="1">
      <c r="R35635"/>
      <c r="S35635"/>
    </row>
    <row r="35636" spans="18:19" ht="15" customHeight="1">
      <c r="R35636"/>
      <c r="S35636"/>
    </row>
    <row r="35637" spans="18:19" ht="15" customHeight="1">
      <c r="R35637"/>
      <c r="S35637"/>
    </row>
    <row r="35638" spans="18:19" ht="15" customHeight="1">
      <c r="R35638"/>
      <c r="S35638"/>
    </row>
    <row r="35639" spans="18:19" ht="15" customHeight="1">
      <c r="R35639"/>
      <c r="S35639"/>
    </row>
    <row r="35640" spans="18:19" ht="15" customHeight="1">
      <c r="R35640"/>
      <c r="S35640"/>
    </row>
    <row r="35641" spans="18:19" ht="15" customHeight="1">
      <c r="R35641"/>
      <c r="S35641"/>
    </row>
    <row r="35642" spans="18:19" ht="15" customHeight="1">
      <c r="R35642"/>
      <c r="S35642"/>
    </row>
    <row r="35643" spans="18:19" ht="15" customHeight="1">
      <c r="R35643"/>
      <c r="S35643"/>
    </row>
    <row r="35644" spans="18:19" ht="15" customHeight="1">
      <c r="R35644"/>
      <c r="S35644"/>
    </row>
    <row r="35645" spans="18:19" ht="15" customHeight="1">
      <c r="R35645"/>
      <c r="S35645"/>
    </row>
    <row r="35646" spans="18:19" ht="15" customHeight="1">
      <c r="R35646"/>
      <c r="S35646"/>
    </row>
    <row r="35647" spans="18:19" ht="15" customHeight="1">
      <c r="R35647"/>
      <c r="S35647"/>
    </row>
    <row r="35648" spans="18:19" ht="15" customHeight="1">
      <c r="R35648"/>
      <c r="S35648"/>
    </row>
    <row r="35649" spans="18:19" ht="15" customHeight="1">
      <c r="R35649"/>
      <c r="S35649"/>
    </row>
    <row r="35650" spans="18:19" ht="15" customHeight="1">
      <c r="R35650"/>
      <c r="S35650"/>
    </row>
    <row r="35651" spans="18:19" ht="15" customHeight="1">
      <c r="R35651"/>
      <c r="S35651"/>
    </row>
    <row r="35652" spans="18:19" ht="15" customHeight="1">
      <c r="R35652"/>
      <c r="S35652"/>
    </row>
    <row r="35653" spans="18:19" ht="15" customHeight="1">
      <c r="R35653"/>
      <c r="S35653"/>
    </row>
    <row r="35654" spans="18:19" ht="15" customHeight="1">
      <c r="R35654"/>
      <c r="S35654"/>
    </row>
    <row r="35655" spans="18:19" ht="15" customHeight="1">
      <c r="R35655"/>
      <c r="S35655"/>
    </row>
    <row r="35656" spans="18:19" ht="15" customHeight="1">
      <c r="R35656"/>
      <c r="S35656"/>
    </row>
    <row r="35657" spans="18:19" ht="15" customHeight="1">
      <c r="R35657"/>
      <c r="S35657"/>
    </row>
    <row r="35658" spans="18:19" ht="15" customHeight="1">
      <c r="R35658"/>
      <c r="S35658"/>
    </row>
    <row r="35659" spans="18:19" ht="15" customHeight="1">
      <c r="R35659"/>
      <c r="S35659"/>
    </row>
    <row r="35660" spans="18:19" ht="15" customHeight="1">
      <c r="R35660"/>
      <c r="S35660"/>
    </row>
    <row r="35661" spans="18:19" ht="15" customHeight="1">
      <c r="R35661"/>
      <c r="S35661"/>
    </row>
    <row r="35662" spans="18:19" ht="15" customHeight="1">
      <c r="R35662"/>
      <c r="S35662"/>
    </row>
    <row r="35663" spans="18:19" ht="15" customHeight="1">
      <c r="R35663"/>
      <c r="S35663"/>
    </row>
    <row r="35664" spans="18:19" ht="15" customHeight="1">
      <c r="R35664"/>
      <c r="S35664"/>
    </row>
    <row r="35665" spans="18:19" ht="15" customHeight="1">
      <c r="R35665"/>
      <c r="S35665"/>
    </row>
    <row r="35666" spans="18:19" ht="15" customHeight="1">
      <c r="R35666"/>
      <c r="S35666"/>
    </row>
    <row r="35667" spans="18:19" ht="15" customHeight="1">
      <c r="R35667"/>
      <c r="S35667"/>
    </row>
    <row r="35668" spans="18:19" ht="15" customHeight="1">
      <c r="R35668"/>
      <c r="S35668"/>
    </row>
    <row r="35669" spans="18:19" ht="15" customHeight="1">
      <c r="R35669"/>
      <c r="S35669"/>
    </row>
    <row r="35670" spans="18:19" ht="15" customHeight="1">
      <c r="R35670"/>
      <c r="S35670"/>
    </row>
    <row r="35671" spans="18:19" ht="15" customHeight="1">
      <c r="R35671"/>
      <c r="S35671"/>
    </row>
    <row r="35672" spans="18:19" ht="15" customHeight="1">
      <c r="R35672"/>
      <c r="S35672"/>
    </row>
    <row r="35673" spans="18:19" ht="15" customHeight="1">
      <c r="R35673"/>
      <c r="S35673"/>
    </row>
    <row r="35674" spans="18:19" ht="15" customHeight="1">
      <c r="R35674"/>
      <c r="S35674"/>
    </row>
    <row r="35675" spans="18:19" ht="15" customHeight="1">
      <c r="R35675"/>
      <c r="S35675"/>
    </row>
    <row r="35676" spans="18:19" ht="15" customHeight="1">
      <c r="R35676"/>
      <c r="S35676"/>
    </row>
    <row r="35677" spans="18:19" ht="15" customHeight="1">
      <c r="R35677"/>
      <c r="S35677"/>
    </row>
    <row r="35678" spans="18:19" ht="15" customHeight="1">
      <c r="R35678"/>
      <c r="S35678"/>
    </row>
    <row r="35679" spans="18:19" ht="15" customHeight="1">
      <c r="R35679"/>
      <c r="S35679"/>
    </row>
    <row r="35680" spans="18:19" ht="15" customHeight="1">
      <c r="R35680"/>
      <c r="S35680"/>
    </row>
    <row r="35681" spans="18:19" ht="15" customHeight="1">
      <c r="R35681"/>
      <c r="S35681"/>
    </row>
    <row r="35682" spans="18:19" ht="15" customHeight="1">
      <c r="R35682"/>
      <c r="S35682"/>
    </row>
    <row r="35683" spans="18:19" ht="15" customHeight="1">
      <c r="R35683"/>
      <c r="S35683"/>
    </row>
    <row r="35684" spans="18:19" ht="15" customHeight="1">
      <c r="R35684"/>
      <c r="S35684"/>
    </row>
    <row r="35685" spans="18:19" ht="15" customHeight="1">
      <c r="R35685"/>
      <c r="S35685"/>
    </row>
    <row r="35686" spans="18:19" ht="15" customHeight="1">
      <c r="R35686"/>
      <c r="S35686"/>
    </row>
    <row r="35687" spans="18:19" ht="15" customHeight="1">
      <c r="R35687"/>
      <c r="S35687"/>
    </row>
    <row r="35688" spans="18:19" ht="15" customHeight="1">
      <c r="R35688"/>
      <c r="S35688"/>
    </row>
    <row r="35689" spans="18:19" ht="15" customHeight="1">
      <c r="R35689"/>
      <c r="S35689"/>
    </row>
    <row r="35690" spans="18:19" ht="15" customHeight="1">
      <c r="R35690"/>
      <c r="S35690"/>
    </row>
    <row r="35691" spans="18:19" ht="15" customHeight="1">
      <c r="R35691"/>
      <c r="S35691"/>
    </row>
    <row r="35692" spans="18:19" ht="15" customHeight="1">
      <c r="R35692"/>
      <c r="S35692"/>
    </row>
    <row r="35693" spans="18:19" ht="15" customHeight="1">
      <c r="R35693"/>
      <c r="S35693"/>
    </row>
    <row r="35694" spans="18:19" ht="15" customHeight="1">
      <c r="R35694"/>
      <c r="S35694"/>
    </row>
    <row r="35695" spans="18:19" ht="15" customHeight="1">
      <c r="R35695"/>
      <c r="S35695"/>
    </row>
    <row r="35696" spans="18:19" ht="15" customHeight="1">
      <c r="R35696"/>
      <c r="S35696"/>
    </row>
    <row r="35697" spans="18:19" ht="15" customHeight="1">
      <c r="R35697"/>
      <c r="S35697"/>
    </row>
    <row r="35698" spans="18:19" ht="15" customHeight="1">
      <c r="R35698"/>
      <c r="S35698"/>
    </row>
    <row r="35699" spans="18:19" ht="15" customHeight="1">
      <c r="R35699"/>
      <c r="S35699"/>
    </row>
    <row r="35700" spans="18:19" ht="15" customHeight="1">
      <c r="R35700"/>
      <c r="S35700"/>
    </row>
    <row r="35701" spans="18:19" ht="15" customHeight="1">
      <c r="R35701"/>
      <c r="S35701"/>
    </row>
    <row r="35702" spans="18:19" ht="15" customHeight="1">
      <c r="R35702"/>
      <c r="S35702"/>
    </row>
    <row r="35703" spans="18:19" ht="15" customHeight="1">
      <c r="R35703"/>
      <c r="S35703"/>
    </row>
    <row r="35704" spans="18:19" ht="15" customHeight="1">
      <c r="R35704"/>
      <c r="S35704"/>
    </row>
    <row r="35705" spans="18:19" ht="15" customHeight="1">
      <c r="R35705"/>
      <c r="S35705"/>
    </row>
    <row r="35706" spans="18:19" ht="15" customHeight="1">
      <c r="R35706"/>
      <c r="S35706"/>
    </row>
    <row r="35707" spans="18:19" ht="15" customHeight="1">
      <c r="R35707"/>
      <c r="S35707"/>
    </row>
    <row r="35708" spans="18:19" ht="15" customHeight="1">
      <c r="R35708"/>
      <c r="S35708"/>
    </row>
    <row r="35709" spans="18:19" ht="15" customHeight="1">
      <c r="R35709"/>
      <c r="S35709"/>
    </row>
    <row r="35710" spans="18:19" ht="15" customHeight="1">
      <c r="R35710"/>
      <c r="S35710"/>
    </row>
    <row r="35711" spans="18:19" ht="15" customHeight="1">
      <c r="R35711"/>
      <c r="S35711"/>
    </row>
    <row r="35712" spans="18:19" ht="15" customHeight="1">
      <c r="R35712"/>
      <c r="S35712"/>
    </row>
    <row r="35713" spans="18:19" ht="15" customHeight="1">
      <c r="R35713"/>
      <c r="S35713"/>
    </row>
    <row r="35714" spans="18:19" ht="15" customHeight="1">
      <c r="R35714"/>
      <c r="S35714"/>
    </row>
    <row r="35715" spans="18:19" ht="15" customHeight="1">
      <c r="R35715"/>
      <c r="S35715"/>
    </row>
    <row r="35716" spans="18:19" ht="15" customHeight="1">
      <c r="R35716"/>
      <c r="S35716"/>
    </row>
    <row r="35717" spans="18:19" ht="15" customHeight="1">
      <c r="R35717"/>
      <c r="S35717"/>
    </row>
    <row r="35718" spans="18:19" ht="15" customHeight="1">
      <c r="R35718"/>
      <c r="S35718"/>
    </row>
    <row r="35719" spans="18:19" ht="15" customHeight="1">
      <c r="R35719"/>
      <c r="S35719"/>
    </row>
    <row r="35720" spans="18:19" ht="15" customHeight="1">
      <c r="R35720"/>
      <c r="S35720"/>
    </row>
    <row r="35721" spans="18:19" ht="15" customHeight="1">
      <c r="R35721"/>
      <c r="S35721"/>
    </row>
    <row r="35722" spans="18:19" ht="15" customHeight="1">
      <c r="R35722"/>
      <c r="S35722"/>
    </row>
    <row r="35723" spans="18:19" ht="15" customHeight="1">
      <c r="R35723"/>
      <c r="S35723"/>
    </row>
    <row r="35724" spans="18:19" ht="15" customHeight="1">
      <c r="R35724"/>
      <c r="S35724"/>
    </row>
    <row r="35725" spans="18:19" ht="15" customHeight="1">
      <c r="R35725"/>
      <c r="S35725"/>
    </row>
    <row r="35726" spans="18:19" ht="15" customHeight="1">
      <c r="R35726"/>
      <c r="S35726"/>
    </row>
    <row r="35727" spans="18:19" ht="15" customHeight="1">
      <c r="R35727"/>
      <c r="S35727"/>
    </row>
    <row r="35728" spans="18:19" ht="15" customHeight="1">
      <c r="R35728"/>
      <c r="S35728"/>
    </row>
    <row r="35729" spans="18:19" ht="15" customHeight="1">
      <c r="R35729"/>
      <c r="S35729"/>
    </row>
    <row r="35730" spans="18:19" ht="15" customHeight="1">
      <c r="R35730"/>
      <c r="S35730"/>
    </row>
    <row r="35731" spans="18:19" ht="15" customHeight="1">
      <c r="R35731"/>
      <c r="S35731"/>
    </row>
    <row r="35732" spans="18:19" ht="15" customHeight="1">
      <c r="R35732"/>
      <c r="S35732"/>
    </row>
    <row r="35733" spans="18:19" ht="15" customHeight="1">
      <c r="R35733"/>
      <c r="S35733"/>
    </row>
    <row r="35734" spans="18:19" ht="15" customHeight="1">
      <c r="R35734"/>
      <c r="S35734"/>
    </row>
    <row r="35735" spans="18:19" ht="15" customHeight="1">
      <c r="R35735"/>
      <c r="S35735"/>
    </row>
    <row r="35736" spans="18:19" ht="15" customHeight="1">
      <c r="R35736"/>
      <c r="S35736"/>
    </row>
    <row r="35737" spans="18:19" ht="15" customHeight="1">
      <c r="R35737"/>
      <c r="S35737"/>
    </row>
    <row r="35738" spans="18:19" ht="15" customHeight="1">
      <c r="R35738"/>
      <c r="S35738"/>
    </row>
    <row r="35739" spans="18:19" ht="15" customHeight="1">
      <c r="R35739"/>
      <c r="S35739"/>
    </row>
    <row r="35740" spans="18:19" ht="15" customHeight="1">
      <c r="R35740"/>
      <c r="S35740"/>
    </row>
    <row r="35741" spans="18:19" ht="15" customHeight="1">
      <c r="R35741"/>
      <c r="S35741"/>
    </row>
    <row r="35742" spans="18:19" ht="15" customHeight="1">
      <c r="R35742"/>
      <c r="S35742"/>
    </row>
    <row r="35743" spans="18:19" ht="15" customHeight="1">
      <c r="R35743"/>
      <c r="S35743"/>
    </row>
    <row r="35744" spans="18:19" ht="15" customHeight="1">
      <c r="R35744"/>
      <c r="S35744"/>
    </row>
    <row r="35745" spans="18:19" ht="15" customHeight="1">
      <c r="R35745"/>
      <c r="S35745"/>
    </row>
    <row r="35746" spans="18:19" ht="15" customHeight="1">
      <c r="R35746"/>
      <c r="S35746"/>
    </row>
    <row r="35747" spans="18:19" ht="15" customHeight="1">
      <c r="R35747"/>
      <c r="S35747"/>
    </row>
    <row r="35748" spans="18:19" ht="15" customHeight="1">
      <c r="R35748"/>
      <c r="S35748"/>
    </row>
    <row r="35749" spans="18:19" ht="15" customHeight="1">
      <c r="R35749"/>
      <c r="S35749"/>
    </row>
    <row r="35750" spans="18:19" ht="15" customHeight="1">
      <c r="R35750"/>
      <c r="S35750"/>
    </row>
    <row r="35751" spans="18:19" ht="15" customHeight="1">
      <c r="R35751"/>
      <c r="S35751"/>
    </row>
    <row r="35752" spans="18:19" ht="15" customHeight="1">
      <c r="R35752"/>
      <c r="S35752"/>
    </row>
    <row r="35753" spans="18:19" ht="15" customHeight="1">
      <c r="R35753"/>
      <c r="S35753"/>
    </row>
    <row r="35754" spans="18:19" ht="15" customHeight="1">
      <c r="R35754"/>
      <c r="S35754"/>
    </row>
    <row r="35755" spans="18:19" ht="15" customHeight="1">
      <c r="R35755"/>
      <c r="S35755"/>
    </row>
    <row r="35756" spans="18:19" ht="15" customHeight="1">
      <c r="R35756"/>
      <c r="S35756"/>
    </row>
    <row r="35757" spans="18:19" ht="15" customHeight="1">
      <c r="R35757"/>
      <c r="S35757"/>
    </row>
    <row r="35758" spans="18:19" ht="15" customHeight="1">
      <c r="R35758"/>
      <c r="S35758"/>
    </row>
    <row r="35759" spans="18:19" ht="15" customHeight="1">
      <c r="R35759"/>
      <c r="S35759"/>
    </row>
    <row r="35760" spans="18:19" ht="15" customHeight="1">
      <c r="R35760"/>
      <c r="S35760"/>
    </row>
    <row r="35761" spans="18:19" ht="15" customHeight="1">
      <c r="R35761"/>
      <c r="S35761"/>
    </row>
    <row r="35762" spans="18:19" ht="15" customHeight="1">
      <c r="R35762"/>
      <c r="S35762"/>
    </row>
    <row r="35763" spans="18:19" ht="15" customHeight="1">
      <c r="R35763"/>
      <c r="S35763"/>
    </row>
    <row r="35764" spans="18:19" ht="15" customHeight="1">
      <c r="R35764"/>
      <c r="S35764"/>
    </row>
    <row r="35765" spans="18:19" ht="15" customHeight="1">
      <c r="R35765"/>
      <c r="S35765"/>
    </row>
    <row r="35766" spans="18:19" ht="15" customHeight="1">
      <c r="R35766"/>
      <c r="S35766"/>
    </row>
    <row r="35767" spans="18:19" ht="15" customHeight="1">
      <c r="R35767"/>
      <c r="S35767"/>
    </row>
    <row r="35768" spans="18:19" ht="15" customHeight="1">
      <c r="R35768"/>
      <c r="S35768"/>
    </row>
    <row r="35769" spans="18:19" ht="15" customHeight="1">
      <c r="R35769"/>
      <c r="S35769"/>
    </row>
    <row r="35770" spans="18:19" ht="15" customHeight="1">
      <c r="R35770"/>
      <c r="S35770"/>
    </row>
    <row r="35771" spans="18:19" ht="15" customHeight="1">
      <c r="R35771"/>
      <c r="S35771"/>
    </row>
    <row r="35772" spans="18:19" ht="15" customHeight="1">
      <c r="R35772"/>
      <c r="S35772"/>
    </row>
    <row r="35773" spans="18:19" ht="15" customHeight="1">
      <c r="R35773"/>
      <c r="S35773"/>
    </row>
    <row r="35774" spans="18:19" ht="15" customHeight="1">
      <c r="R35774"/>
      <c r="S35774"/>
    </row>
    <row r="35775" spans="18:19" ht="15" customHeight="1">
      <c r="R35775"/>
      <c r="S35775"/>
    </row>
    <row r="35776" spans="18:19" ht="15" customHeight="1">
      <c r="R35776"/>
      <c r="S35776"/>
    </row>
    <row r="35777" spans="18:19" ht="15" customHeight="1">
      <c r="R35777"/>
      <c r="S35777"/>
    </row>
    <row r="35778" spans="18:19" ht="15" customHeight="1">
      <c r="R35778"/>
      <c r="S35778"/>
    </row>
    <row r="35779" spans="18:19" ht="15" customHeight="1">
      <c r="R35779"/>
      <c r="S35779"/>
    </row>
    <row r="35780" spans="18:19" ht="15" customHeight="1">
      <c r="R35780"/>
      <c r="S35780"/>
    </row>
    <row r="35781" spans="18:19" ht="15" customHeight="1">
      <c r="R35781"/>
      <c r="S35781"/>
    </row>
    <row r="35782" spans="18:19" ht="15" customHeight="1">
      <c r="R35782"/>
      <c r="S35782"/>
    </row>
    <row r="35783" spans="18:19" ht="15" customHeight="1">
      <c r="R35783"/>
      <c r="S35783"/>
    </row>
    <row r="35784" spans="18:19" ht="15" customHeight="1">
      <c r="R35784"/>
      <c r="S35784"/>
    </row>
    <row r="35785" spans="18:19" ht="15" customHeight="1">
      <c r="R35785"/>
      <c r="S35785"/>
    </row>
    <row r="35786" spans="18:19" ht="15" customHeight="1">
      <c r="R35786"/>
      <c r="S35786"/>
    </row>
    <row r="35787" spans="18:19" ht="15" customHeight="1">
      <c r="R35787"/>
      <c r="S35787"/>
    </row>
    <row r="35788" spans="18:19" ht="15" customHeight="1">
      <c r="R35788"/>
      <c r="S35788"/>
    </row>
    <row r="35789" spans="18:19" ht="15" customHeight="1">
      <c r="R35789"/>
      <c r="S35789"/>
    </row>
    <row r="35790" spans="18:19" ht="15" customHeight="1">
      <c r="R35790"/>
      <c r="S35790"/>
    </row>
    <row r="35791" spans="18:19" ht="15" customHeight="1">
      <c r="R35791"/>
      <c r="S35791"/>
    </row>
    <row r="35792" spans="18:19" ht="15" customHeight="1">
      <c r="R35792"/>
      <c r="S35792"/>
    </row>
    <row r="35793" spans="18:19" ht="15" customHeight="1">
      <c r="R35793"/>
      <c r="S35793"/>
    </row>
    <row r="35794" spans="18:19" ht="15" customHeight="1">
      <c r="R35794"/>
      <c r="S35794"/>
    </row>
    <row r="35795" spans="18:19" ht="15" customHeight="1">
      <c r="R35795"/>
      <c r="S35795"/>
    </row>
    <row r="35796" spans="18:19" ht="15" customHeight="1">
      <c r="R35796"/>
      <c r="S35796"/>
    </row>
    <row r="35797" spans="18:19" ht="15" customHeight="1">
      <c r="R35797"/>
      <c r="S35797"/>
    </row>
    <row r="35798" spans="18:19" ht="15" customHeight="1">
      <c r="R35798"/>
      <c r="S35798"/>
    </row>
    <row r="35799" spans="18:19" ht="15" customHeight="1">
      <c r="R35799"/>
      <c r="S35799"/>
    </row>
    <row r="35800" spans="18:19" ht="15" customHeight="1">
      <c r="R35800"/>
      <c r="S35800"/>
    </row>
    <row r="35801" spans="18:19" ht="15" customHeight="1">
      <c r="R35801"/>
      <c r="S35801"/>
    </row>
    <row r="35802" spans="18:19" ht="15" customHeight="1">
      <c r="R35802"/>
      <c r="S35802"/>
    </row>
    <row r="35803" spans="18:19" ht="15" customHeight="1">
      <c r="R35803"/>
      <c r="S35803"/>
    </row>
    <row r="35804" spans="18:19" ht="15" customHeight="1">
      <c r="R35804"/>
      <c r="S35804"/>
    </row>
    <row r="35805" spans="18:19" ht="15" customHeight="1">
      <c r="R35805"/>
      <c r="S35805"/>
    </row>
    <row r="35806" spans="18:19" ht="15" customHeight="1">
      <c r="R35806"/>
      <c r="S35806"/>
    </row>
    <row r="35807" spans="18:19" ht="15" customHeight="1">
      <c r="R35807"/>
      <c r="S35807"/>
    </row>
    <row r="35808" spans="18:19" ht="15" customHeight="1">
      <c r="R35808"/>
      <c r="S35808"/>
    </row>
    <row r="35809" spans="18:19" ht="15" customHeight="1">
      <c r="R35809"/>
      <c r="S35809"/>
    </row>
    <row r="35810" spans="18:19" ht="15" customHeight="1">
      <c r="R35810"/>
      <c r="S35810"/>
    </row>
    <row r="35811" spans="18:19" ht="15" customHeight="1">
      <c r="R35811"/>
      <c r="S35811"/>
    </row>
    <row r="35812" spans="18:19" ht="15" customHeight="1">
      <c r="R35812"/>
      <c r="S35812"/>
    </row>
    <row r="35813" spans="18:19" ht="15" customHeight="1">
      <c r="R35813"/>
      <c r="S35813"/>
    </row>
    <row r="35814" spans="18:19" ht="15" customHeight="1">
      <c r="R35814"/>
      <c r="S35814"/>
    </row>
    <row r="35815" spans="18:19" ht="15" customHeight="1">
      <c r="R35815"/>
      <c r="S35815"/>
    </row>
    <row r="35816" spans="18:19" ht="15" customHeight="1">
      <c r="R35816"/>
      <c r="S35816"/>
    </row>
    <row r="35817" spans="18:19" ht="15" customHeight="1">
      <c r="R35817"/>
      <c r="S35817"/>
    </row>
    <row r="35818" spans="18:19" ht="15" customHeight="1">
      <c r="R35818"/>
      <c r="S35818"/>
    </row>
    <row r="35819" spans="18:19" ht="15" customHeight="1">
      <c r="R35819"/>
      <c r="S35819"/>
    </row>
    <row r="35820" spans="18:19" ht="15" customHeight="1">
      <c r="R35820"/>
      <c r="S35820"/>
    </row>
    <row r="35821" spans="18:19" ht="15" customHeight="1">
      <c r="R35821"/>
      <c r="S35821"/>
    </row>
    <row r="35822" spans="18:19" ht="15" customHeight="1">
      <c r="R35822"/>
      <c r="S35822"/>
    </row>
    <row r="35823" spans="18:19" ht="15" customHeight="1">
      <c r="R35823"/>
      <c r="S35823"/>
    </row>
    <row r="35824" spans="18:19" ht="15" customHeight="1">
      <c r="R35824"/>
      <c r="S35824"/>
    </row>
    <row r="35825" spans="18:19" ht="15" customHeight="1">
      <c r="R35825"/>
      <c r="S35825"/>
    </row>
    <row r="35826" spans="18:19" ht="15" customHeight="1">
      <c r="R35826"/>
      <c r="S35826"/>
    </row>
    <row r="35827" spans="18:19" ht="15" customHeight="1">
      <c r="R35827"/>
      <c r="S35827"/>
    </row>
    <row r="35828" spans="18:19" ht="15" customHeight="1">
      <c r="R35828"/>
      <c r="S35828"/>
    </row>
    <row r="35829" spans="18:19" ht="15" customHeight="1">
      <c r="R35829"/>
      <c r="S35829"/>
    </row>
    <row r="35830" spans="18:19" ht="15" customHeight="1">
      <c r="R35830"/>
      <c r="S35830"/>
    </row>
    <row r="35831" spans="18:19" ht="15" customHeight="1">
      <c r="R35831"/>
      <c r="S35831"/>
    </row>
    <row r="35832" spans="18:19" ht="15" customHeight="1">
      <c r="R35832"/>
      <c r="S35832"/>
    </row>
    <row r="35833" spans="18:19" ht="15" customHeight="1">
      <c r="R35833"/>
      <c r="S35833"/>
    </row>
    <row r="35834" spans="18:19" ht="15" customHeight="1">
      <c r="R35834"/>
      <c r="S35834"/>
    </row>
    <row r="35835" spans="18:19" ht="15" customHeight="1">
      <c r="R35835"/>
      <c r="S35835"/>
    </row>
    <row r="35836" spans="18:19" ht="15" customHeight="1">
      <c r="R35836"/>
      <c r="S35836"/>
    </row>
    <row r="35837" spans="18:19" ht="15" customHeight="1">
      <c r="R35837"/>
      <c r="S35837"/>
    </row>
    <row r="35838" spans="18:19" ht="15" customHeight="1">
      <c r="R35838"/>
      <c r="S35838"/>
    </row>
    <row r="35839" spans="18:19" ht="15" customHeight="1">
      <c r="R35839"/>
      <c r="S35839"/>
    </row>
    <row r="35840" spans="18:19" ht="15" customHeight="1">
      <c r="R35840"/>
      <c r="S35840"/>
    </row>
    <row r="35841" spans="18:19" ht="15" customHeight="1">
      <c r="R35841"/>
      <c r="S35841"/>
    </row>
    <row r="35842" spans="18:19" ht="15" customHeight="1">
      <c r="R35842"/>
      <c r="S35842"/>
    </row>
    <row r="35843" spans="18:19" ht="15" customHeight="1">
      <c r="R35843"/>
      <c r="S35843"/>
    </row>
    <row r="35844" spans="18:19" ht="15" customHeight="1">
      <c r="R35844"/>
      <c r="S35844"/>
    </row>
    <row r="35845" spans="18:19" ht="15" customHeight="1">
      <c r="R35845"/>
      <c r="S35845"/>
    </row>
    <row r="35846" spans="18:19" ht="15" customHeight="1">
      <c r="R35846"/>
      <c r="S35846"/>
    </row>
    <row r="35847" spans="18:19" ht="15" customHeight="1">
      <c r="R35847"/>
      <c r="S35847"/>
    </row>
    <row r="35848" spans="18:19" ht="15" customHeight="1">
      <c r="R35848"/>
      <c r="S35848"/>
    </row>
    <row r="35849" spans="18:19" ht="15" customHeight="1">
      <c r="R35849"/>
      <c r="S35849"/>
    </row>
    <row r="35850" spans="18:19" ht="15" customHeight="1">
      <c r="R35850"/>
      <c r="S35850"/>
    </row>
    <row r="35851" spans="18:19" ht="15" customHeight="1">
      <c r="R35851"/>
      <c r="S35851"/>
    </row>
    <row r="35852" spans="18:19" ht="15" customHeight="1">
      <c r="R35852"/>
      <c r="S35852"/>
    </row>
    <row r="35853" spans="18:19" ht="15" customHeight="1">
      <c r="R35853"/>
      <c r="S35853"/>
    </row>
    <row r="35854" spans="18:19" ht="15" customHeight="1">
      <c r="R35854"/>
      <c r="S35854"/>
    </row>
    <row r="35855" spans="18:19" ht="15" customHeight="1">
      <c r="R35855"/>
      <c r="S35855"/>
    </row>
    <row r="35856" spans="18:19" ht="15" customHeight="1">
      <c r="R35856"/>
      <c r="S35856"/>
    </row>
    <row r="35857" spans="18:19" ht="15" customHeight="1">
      <c r="R35857"/>
      <c r="S35857"/>
    </row>
    <row r="35858" spans="18:19" ht="15" customHeight="1">
      <c r="R35858"/>
      <c r="S35858"/>
    </row>
    <row r="35859" spans="18:19" ht="15" customHeight="1">
      <c r="R35859"/>
      <c r="S35859"/>
    </row>
    <row r="35860" spans="18:19" ht="15" customHeight="1">
      <c r="R35860"/>
      <c r="S35860"/>
    </row>
    <row r="35861" spans="18:19" ht="15" customHeight="1">
      <c r="R35861"/>
      <c r="S35861"/>
    </row>
    <row r="35862" spans="18:19" ht="15" customHeight="1">
      <c r="R35862"/>
      <c r="S35862"/>
    </row>
    <row r="35863" spans="18:19" ht="15" customHeight="1">
      <c r="R35863"/>
      <c r="S35863"/>
    </row>
    <row r="35864" spans="18:19" ht="15" customHeight="1">
      <c r="R35864"/>
      <c r="S35864"/>
    </row>
    <row r="35865" spans="18:19" ht="15" customHeight="1">
      <c r="R35865"/>
      <c r="S35865"/>
    </row>
    <row r="35866" spans="18:19" ht="15" customHeight="1">
      <c r="R35866"/>
      <c r="S35866"/>
    </row>
    <row r="35867" spans="18:19" ht="15" customHeight="1">
      <c r="R35867"/>
      <c r="S35867"/>
    </row>
    <row r="35868" spans="18:19" ht="15" customHeight="1">
      <c r="R35868"/>
      <c r="S35868"/>
    </row>
    <row r="35869" spans="18:19" ht="15" customHeight="1">
      <c r="R35869"/>
      <c r="S35869"/>
    </row>
    <row r="35870" spans="18:19" ht="15" customHeight="1">
      <c r="R35870"/>
      <c r="S35870"/>
    </row>
    <row r="35871" spans="18:19" ht="15" customHeight="1">
      <c r="R35871"/>
      <c r="S35871"/>
    </row>
    <row r="35872" spans="18:19" ht="15" customHeight="1">
      <c r="R35872"/>
      <c r="S35872"/>
    </row>
    <row r="35873" spans="18:19" ht="15" customHeight="1">
      <c r="R35873"/>
      <c r="S35873"/>
    </row>
    <row r="35874" spans="18:19" ht="15" customHeight="1">
      <c r="R35874"/>
      <c r="S35874"/>
    </row>
    <row r="35875" spans="18:19" ht="15" customHeight="1">
      <c r="R35875"/>
      <c r="S35875"/>
    </row>
    <row r="35876" spans="18:19" ht="15" customHeight="1">
      <c r="R35876"/>
      <c r="S35876"/>
    </row>
    <row r="35877" spans="18:19" ht="15" customHeight="1">
      <c r="R35877"/>
      <c r="S35877"/>
    </row>
    <row r="35878" spans="18:19" ht="15" customHeight="1">
      <c r="R35878"/>
      <c r="S35878"/>
    </row>
    <row r="35879" spans="18:19" ht="15" customHeight="1">
      <c r="R35879"/>
      <c r="S35879"/>
    </row>
    <row r="35880" spans="18:19" ht="15" customHeight="1">
      <c r="R35880"/>
      <c r="S35880"/>
    </row>
    <row r="35881" spans="18:19" ht="15" customHeight="1">
      <c r="R35881"/>
      <c r="S35881"/>
    </row>
    <row r="35882" spans="18:19" ht="15" customHeight="1">
      <c r="R35882"/>
      <c r="S35882"/>
    </row>
    <row r="35883" spans="18:19" ht="15" customHeight="1">
      <c r="R35883"/>
      <c r="S35883"/>
    </row>
    <row r="35884" spans="18:19" ht="15" customHeight="1">
      <c r="R35884"/>
      <c r="S35884"/>
    </row>
    <row r="35885" spans="18:19" ht="15" customHeight="1">
      <c r="R35885"/>
      <c r="S35885"/>
    </row>
    <row r="35886" spans="18:19" ht="15" customHeight="1">
      <c r="R35886"/>
      <c r="S35886"/>
    </row>
    <row r="35887" spans="18:19" ht="15" customHeight="1">
      <c r="R35887"/>
      <c r="S35887"/>
    </row>
    <row r="35888" spans="18:19" ht="15" customHeight="1">
      <c r="R35888"/>
      <c r="S35888"/>
    </row>
    <row r="35889" spans="18:19" ht="15" customHeight="1">
      <c r="R35889"/>
      <c r="S35889"/>
    </row>
    <row r="35890" spans="18:19" ht="15" customHeight="1">
      <c r="R35890"/>
      <c r="S35890"/>
    </row>
    <row r="35891" spans="18:19" ht="15" customHeight="1">
      <c r="R35891"/>
      <c r="S35891"/>
    </row>
    <row r="35892" spans="18:19" ht="15" customHeight="1">
      <c r="R35892"/>
      <c r="S35892"/>
    </row>
    <row r="35893" spans="18:19" ht="15" customHeight="1">
      <c r="R35893"/>
      <c r="S35893"/>
    </row>
    <row r="35894" spans="18:19" ht="15" customHeight="1">
      <c r="R35894"/>
      <c r="S35894"/>
    </row>
    <row r="35895" spans="18:19" ht="15" customHeight="1">
      <c r="R35895"/>
      <c r="S35895"/>
    </row>
    <row r="35896" spans="18:19" ht="15" customHeight="1">
      <c r="R35896"/>
      <c r="S35896"/>
    </row>
    <row r="35897" spans="18:19" ht="15" customHeight="1">
      <c r="R35897"/>
      <c r="S35897"/>
    </row>
    <row r="35898" spans="18:19" ht="15" customHeight="1">
      <c r="R35898"/>
      <c r="S35898"/>
    </row>
    <row r="35899" spans="18:19" ht="15" customHeight="1">
      <c r="R35899"/>
      <c r="S35899"/>
    </row>
    <row r="35900" spans="18:19" ht="15" customHeight="1">
      <c r="R35900"/>
      <c r="S35900"/>
    </row>
    <row r="35901" spans="18:19" ht="15" customHeight="1">
      <c r="R35901"/>
      <c r="S35901"/>
    </row>
    <row r="35902" spans="18:19" ht="15" customHeight="1">
      <c r="R35902"/>
      <c r="S35902"/>
    </row>
    <row r="35903" spans="18:19" ht="15" customHeight="1">
      <c r="R35903"/>
      <c r="S35903"/>
    </row>
    <row r="35904" spans="18:19" ht="15" customHeight="1">
      <c r="R35904"/>
      <c r="S35904"/>
    </row>
    <row r="35905" spans="18:19" ht="15" customHeight="1">
      <c r="R35905"/>
      <c r="S35905"/>
    </row>
    <row r="35906" spans="18:19" ht="15" customHeight="1">
      <c r="R35906"/>
      <c r="S35906"/>
    </row>
    <row r="35907" spans="18:19" ht="15" customHeight="1">
      <c r="R35907"/>
      <c r="S35907"/>
    </row>
    <row r="35908" spans="18:19" ht="15" customHeight="1">
      <c r="R35908"/>
      <c r="S35908"/>
    </row>
    <row r="35909" spans="18:19" ht="15" customHeight="1">
      <c r="R35909"/>
      <c r="S35909"/>
    </row>
    <row r="35910" spans="18:19" ht="15" customHeight="1">
      <c r="R35910"/>
      <c r="S35910"/>
    </row>
    <row r="35911" spans="18:19" ht="15" customHeight="1">
      <c r="R35911"/>
      <c r="S35911"/>
    </row>
    <row r="35912" spans="18:19" ht="15" customHeight="1">
      <c r="R35912"/>
      <c r="S35912"/>
    </row>
    <row r="35913" spans="18:19" ht="15" customHeight="1">
      <c r="R35913"/>
      <c r="S35913"/>
    </row>
    <row r="35914" spans="18:19" ht="15" customHeight="1">
      <c r="R35914"/>
      <c r="S35914"/>
    </row>
    <row r="35915" spans="18:19" ht="15" customHeight="1">
      <c r="R35915"/>
      <c r="S35915"/>
    </row>
    <row r="35916" spans="18:19" ht="15" customHeight="1">
      <c r="R35916"/>
      <c r="S35916"/>
    </row>
    <row r="35917" spans="18:19" ht="15" customHeight="1">
      <c r="R35917"/>
      <c r="S35917"/>
    </row>
    <row r="35918" spans="18:19" ht="15" customHeight="1">
      <c r="R35918"/>
      <c r="S35918"/>
    </row>
    <row r="35919" spans="18:19" ht="15" customHeight="1">
      <c r="R35919"/>
      <c r="S35919"/>
    </row>
    <row r="35920" spans="18:19" ht="15" customHeight="1">
      <c r="R35920"/>
      <c r="S35920"/>
    </row>
    <row r="35921" spans="18:19" ht="15" customHeight="1">
      <c r="R35921"/>
      <c r="S35921"/>
    </row>
    <row r="35922" spans="18:19" ht="15" customHeight="1">
      <c r="R35922"/>
      <c r="S35922"/>
    </row>
    <row r="35923" spans="18:19" ht="15" customHeight="1">
      <c r="R35923"/>
      <c r="S35923"/>
    </row>
    <row r="35924" spans="18:19" ht="15" customHeight="1">
      <c r="R35924"/>
      <c r="S35924"/>
    </row>
    <row r="35925" spans="18:19" ht="15" customHeight="1">
      <c r="R35925"/>
      <c r="S35925"/>
    </row>
    <row r="35926" spans="18:19" ht="15" customHeight="1">
      <c r="R35926"/>
      <c r="S35926"/>
    </row>
    <row r="35927" spans="18:19" ht="15" customHeight="1">
      <c r="R35927"/>
      <c r="S35927"/>
    </row>
    <row r="35928" spans="18:19" ht="15" customHeight="1">
      <c r="R35928"/>
      <c r="S35928"/>
    </row>
    <row r="35929" spans="18:19" ht="15" customHeight="1">
      <c r="R35929"/>
      <c r="S35929"/>
    </row>
    <row r="35930" spans="18:19" ht="15" customHeight="1">
      <c r="R35930"/>
      <c r="S35930"/>
    </row>
    <row r="35931" spans="18:19" ht="15" customHeight="1">
      <c r="R35931"/>
      <c r="S35931"/>
    </row>
    <row r="35932" spans="18:19" ht="15" customHeight="1">
      <c r="R35932"/>
      <c r="S35932"/>
    </row>
    <row r="35933" spans="18:19" ht="15" customHeight="1">
      <c r="R35933"/>
      <c r="S35933"/>
    </row>
    <row r="35934" spans="18:19" ht="15" customHeight="1">
      <c r="R35934"/>
      <c r="S35934"/>
    </row>
    <row r="35935" spans="18:19" ht="15" customHeight="1">
      <c r="R35935"/>
      <c r="S35935"/>
    </row>
    <row r="35936" spans="18:19" ht="15" customHeight="1">
      <c r="R35936"/>
      <c r="S35936"/>
    </row>
    <row r="35937" spans="18:19" ht="15" customHeight="1">
      <c r="R35937"/>
      <c r="S35937"/>
    </row>
    <row r="35938" spans="18:19" ht="15" customHeight="1">
      <c r="R35938"/>
      <c r="S35938"/>
    </row>
    <row r="35939" spans="18:19" ht="15" customHeight="1">
      <c r="R35939"/>
      <c r="S35939"/>
    </row>
    <row r="35940" spans="18:19" ht="15" customHeight="1">
      <c r="R35940"/>
      <c r="S35940"/>
    </row>
    <row r="35941" spans="18:19" ht="15" customHeight="1">
      <c r="R35941"/>
      <c r="S35941"/>
    </row>
    <row r="35942" spans="18:19" ht="15" customHeight="1">
      <c r="R35942"/>
      <c r="S35942"/>
    </row>
    <row r="35943" spans="18:19" ht="15" customHeight="1">
      <c r="R35943"/>
      <c r="S35943"/>
    </row>
    <row r="35944" spans="18:19" ht="15" customHeight="1">
      <c r="R35944"/>
      <c r="S35944"/>
    </row>
    <row r="35945" spans="18:19" ht="15" customHeight="1">
      <c r="R35945"/>
      <c r="S35945"/>
    </row>
    <row r="35946" spans="18:19" ht="15" customHeight="1">
      <c r="R35946"/>
      <c r="S35946"/>
    </row>
    <row r="35947" spans="18:19" ht="15" customHeight="1">
      <c r="R35947"/>
      <c r="S35947"/>
    </row>
    <row r="35948" spans="18:19" ht="15" customHeight="1">
      <c r="R35948"/>
      <c r="S35948"/>
    </row>
    <row r="35949" spans="18:19" ht="15" customHeight="1">
      <c r="R35949"/>
      <c r="S35949"/>
    </row>
    <row r="35950" spans="18:19" ht="15" customHeight="1">
      <c r="R35950"/>
      <c r="S35950"/>
    </row>
    <row r="35951" spans="18:19" ht="15" customHeight="1">
      <c r="R35951"/>
      <c r="S35951"/>
    </row>
    <row r="35952" spans="18:19" ht="15" customHeight="1">
      <c r="R35952"/>
      <c r="S35952"/>
    </row>
    <row r="35953" spans="18:19" ht="15" customHeight="1">
      <c r="R35953"/>
      <c r="S35953"/>
    </row>
    <row r="35954" spans="18:19" ht="15" customHeight="1">
      <c r="R35954"/>
      <c r="S35954"/>
    </row>
    <row r="35955" spans="18:19" ht="15" customHeight="1">
      <c r="R35955"/>
      <c r="S35955"/>
    </row>
    <row r="35956" spans="18:19" ht="15" customHeight="1">
      <c r="R35956"/>
      <c r="S35956"/>
    </row>
    <row r="35957" spans="18:19" ht="15" customHeight="1">
      <c r="R35957"/>
      <c r="S35957"/>
    </row>
    <row r="35958" spans="18:19" ht="15" customHeight="1">
      <c r="R35958"/>
      <c r="S35958"/>
    </row>
    <row r="35959" spans="18:19" ht="15" customHeight="1">
      <c r="R35959"/>
      <c r="S35959"/>
    </row>
    <row r="35960" spans="18:19" ht="15" customHeight="1">
      <c r="R35960"/>
      <c r="S35960"/>
    </row>
    <row r="35961" spans="18:19" ht="15" customHeight="1">
      <c r="R35961"/>
      <c r="S35961"/>
    </row>
    <row r="35962" spans="18:19" ht="15" customHeight="1">
      <c r="R35962"/>
      <c r="S35962"/>
    </row>
    <row r="35963" spans="18:19" ht="15" customHeight="1">
      <c r="R35963"/>
      <c r="S35963"/>
    </row>
    <row r="35964" spans="18:19" ht="15" customHeight="1">
      <c r="R35964"/>
      <c r="S35964"/>
    </row>
    <row r="35965" spans="18:19" ht="15" customHeight="1">
      <c r="R35965"/>
      <c r="S35965"/>
    </row>
    <row r="35966" spans="18:19" ht="15" customHeight="1">
      <c r="R35966"/>
      <c r="S35966"/>
    </row>
    <row r="35967" spans="18:19" ht="15" customHeight="1">
      <c r="R35967"/>
      <c r="S35967"/>
    </row>
    <row r="35968" spans="18:19" ht="15" customHeight="1">
      <c r="R35968"/>
      <c r="S35968"/>
    </row>
    <row r="35969" spans="18:19" ht="15" customHeight="1">
      <c r="R35969"/>
      <c r="S35969"/>
    </row>
    <row r="35970" spans="18:19" ht="15" customHeight="1">
      <c r="R35970"/>
      <c r="S35970"/>
    </row>
    <row r="35971" spans="18:19" ht="15" customHeight="1">
      <c r="R35971"/>
      <c r="S35971"/>
    </row>
    <row r="35972" spans="18:19" ht="15" customHeight="1">
      <c r="R35972"/>
      <c r="S35972"/>
    </row>
    <row r="35973" spans="18:19" ht="15" customHeight="1">
      <c r="R35973"/>
      <c r="S35973"/>
    </row>
    <row r="35974" spans="18:19" ht="15" customHeight="1">
      <c r="R35974"/>
      <c r="S35974"/>
    </row>
    <row r="35975" spans="18:19" ht="15" customHeight="1">
      <c r="R35975"/>
      <c r="S35975"/>
    </row>
    <row r="35976" spans="18:19" ht="15" customHeight="1">
      <c r="R35976"/>
      <c r="S35976"/>
    </row>
    <row r="35977" spans="18:19" ht="15" customHeight="1">
      <c r="R35977"/>
      <c r="S35977"/>
    </row>
    <row r="35978" spans="18:19" ht="15" customHeight="1">
      <c r="R35978"/>
      <c r="S35978"/>
    </row>
    <row r="35979" spans="18:19" ht="15" customHeight="1">
      <c r="R35979"/>
      <c r="S35979"/>
    </row>
    <row r="35980" spans="18:19" ht="15" customHeight="1">
      <c r="R35980"/>
      <c r="S35980"/>
    </row>
    <row r="35981" spans="18:19" ht="15" customHeight="1">
      <c r="R35981"/>
      <c r="S35981"/>
    </row>
    <row r="35982" spans="18:19" ht="15" customHeight="1">
      <c r="R35982"/>
      <c r="S35982"/>
    </row>
    <row r="35983" spans="18:19" ht="15" customHeight="1">
      <c r="R35983"/>
      <c r="S35983"/>
    </row>
    <row r="35984" spans="18:19" ht="15" customHeight="1">
      <c r="R35984"/>
      <c r="S35984"/>
    </row>
    <row r="35985" spans="18:19" ht="15" customHeight="1">
      <c r="R35985"/>
      <c r="S35985"/>
    </row>
    <row r="35986" spans="18:19" ht="15" customHeight="1">
      <c r="R35986"/>
      <c r="S35986"/>
    </row>
    <row r="35987" spans="18:19" ht="15" customHeight="1">
      <c r="R35987"/>
      <c r="S35987"/>
    </row>
    <row r="35988" spans="18:19" ht="15" customHeight="1">
      <c r="R35988"/>
      <c r="S35988"/>
    </row>
    <row r="35989" spans="18:19" ht="15" customHeight="1">
      <c r="R35989"/>
      <c r="S35989"/>
    </row>
    <row r="35990" spans="18:19" ht="15" customHeight="1">
      <c r="R35990"/>
      <c r="S35990"/>
    </row>
    <row r="35991" spans="18:19" ht="15" customHeight="1">
      <c r="R35991"/>
      <c r="S35991"/>
    </row>
    <row r="35992" spans="18:19" ht="15" customHeight="1">
      <c r="R35992"/>
      <c r="S35992"/>
    </row>
    <row r="35993" spans="18:19" ht="15" customHeight="1">
      <c r="R35993"/>
      <c r="S35993"/>
    </row>
    <row r="35994" spans="18:19" ht="15" customHeight="1">
      <c r="R35994"/>
      <c r="S35994"/>
    </row>
    <row r="35995" spans="18:19" ht="15" customHeight="1">
      <c r="R35995"/>
      <c r="S35995"/>
    </row>
    <row r="35996" spans="18:19" ht="15" customHeight="1">
      <c r="R35996"/>
      <c r="S35996"/>
    </row>
    <row r="35997" spans="18:19" ht="15" customHeight="1">
      <c r="R35997"/>
      <c r="S35997"/>
    </row>
    <row r="35998" spans="18:19" ht="15" customHeight="1">
      <c r="R35998"/>
      <c r="S35998"/>
    </row>
    <row r="35999" spans="18:19" ht="15" customHeight="1">
      <c r="R35999"/>
      <c r="S35999"/>
    </row>
    <row r="36000" spans="18:19" ht="15" customHeight="1">
      <c r="R36000"/>
      <c r="S36000"/>
    </row>
    <row r="36001" spans="18:19" ht="15" customHeight="1">
      <c r="R36001"/>
      <c r="S36001"/>
    </row>
    <row r="36002" spans="18:19" ht="15" customHeight="1">
      <c r="R36002"/>
      <c r="S36002"/>
    </row>
    <row r="36003" spans="18:19" ht="15" customHeight="1">
      <c r="R36003"/>
      <c r="S36003"/>
    </row>
    <row r="36004" spans="18:19" ht="15" customHeight="1">
      <c r="R36004"/>
      <c r="S36004"/>
    </row>
    <row r="36005" spans="18:19" ht="15" customHeight="1">
      <c r="R36005"/>
      <c r="S36005"/>
    </row>
    <row r="36006" spans="18:19" ht="15" customHeight="1">
      <c r="R36006"/>
      <c r="S36006"/>
    </row>
    <row r="36007" spans="18:19" ht="15" customHeight="1">
      <c r="R36007"/>
      <c r="S36007"/>
    </row>
    <row r="36008" spans="18:19" ht="15" customHeight="1">
      <c r="R36008"/>
      <c r="S36008"/>
    </row>
    <row r="36009" spans="18:19" ht="15" customHeight="1">
      <c r="R36009"/>
      <c r="S36009"/>
    </row>
    <row r="36010" spans="18:19" ht="15" customHeight="1">
      <c r="R36010"/>
      <c r="S36010"/>
    </row>
    <row r="36011" spans="18:19" ht="15" customHeight="1">
      <c r="R36011"/>
      <c r="S36011"/>
    </row>
    <row r="36012" spans="18:19" ht="15" customHeight="1">
      <c r="R36012"/>
      <c r="S36012"/>
    </row>
    <row r="36013" spans="18:19" ht="15" customHeight="1">
      <c r="R36013"/>
      <c r="S36013"/>
    </row>
    <row r="36014" spans="18:19" ht="15" customHeight="1">
      <c r="R36014"/>
      <c r="S36014"/>
    </row>
    <row r="36015" spans="18:19" ht="15" customHeight="1">
      <c r="R36015"/>
      <c r="S36015"/>
    </row>
    <row r="36016" spans="18:19" ht="15" customHeight="1">
      <c r="R36016"/>
      <c r="S36016"/>
    </row>
    <row r="36017" spans="18:19" ht="15" customHeight="1">
      <c r="R36017"/>
      <c r="S36017"/>
    </row>
    <row r="36018" spans="18:19" ht="15" customHeight="1">
      <c r="R36018"/>
      <c r="S36018"/>
    </row>
    <row r="36019" spans="18:19" ht="15" customHeight="1">
      <c r="R36019"/>
      <c r="S36019"/>
    </row>
    <row r="36020" spans="18:19" ht="15" customHeight="1">
      <c r="R36020"/>
      <c r="S36020"/>
    </row>
    <row r="36021" spans="18:19" ht="15" customHeight="1">
      <c r="R36021"/>
      <c r="S36021"/>
    </row>
    <row r="36022" spans="18:19" ht="15" customHeight="1">
      <c r="R36022"/>
      <c r="S36022"/>
    </row>
    <row r="36023" spans="18:19" ht="15" customHeight="1">
      <c r="R36023"/>
      <c r="S36023"/>
    </row>
    <row r="36024" spans="18:19" ht="15" customHeight="1">
      <c r="R36024"/>
      <c r="S36024"/>
    </row>
    <row r="36025" spans="18:19" ht="15" customHeight="1">
      <c r="R36025"/>
      <c r="S36025"/>
    </row>
    <row r="36026" spans="18:19" ht="15" customHeight="1">
      <c r="R36026"/>
      <c r="S36026"/>
    </row>
    <row r="36027" spans="18:19" ht="15" customHeight="1">
      <c r="R36027"/>
      <c r="S36027"/>
    </row>
    <row r="36028" spans="18:19" ht="15" customHeight="1">
      <c r="R36028"/>
      <c r="S36028"/>
    </row>
    <row r="36029" spans="18:19" ht="15" customHeight="1">
      <c r="R36029"/>
      <c r="S36029"/>
    </row>
    <row r="36030" spans="18:19" ht="15" customHeight="1">
      <c r="R36030"/>
      <c r="S36030"/>
    </row>
    <row r="36031" spans="18:19" ht="15" customHeight="1">
      <c r="R36031"/>
      <c r="S36031"/>
    </row>
    <row r="36032" spans="18:19" ht="15" customHeight="1">
      <c r="R36032"/>
      <c r="S36032"/>
    </row>
    <row r="36033" spans="18:19" ht="15" customHeight="1">
      <c r="R36033"/>
      <c r="S36033"/>
    </row>
    <row r="36034" spans="18:19" ht="15" customHeight="1">
      <c r="R36034"/>
      <c r="S36034"/>
    </row>
    <row r="36035" spans="18:19" ht="15" customHeight="1">
      <c r="R36035"/>
      <c r="S36035"/>
    </row>
    <row r="36036" spans="18:19" ht="15" customHeight="1">
      <c r="R36036"/>
      <c r="S36036"/>
    </row>
    <row r="36037" spans="18:19" ht="15" customHeight="1">
      <c r="R36037"/>
      <c r="S36037"/>
    </row>
    <row r="36038" spans="18:19" ht="15" customHeight="1">
      <c r="R36038"/>
      <c r="S36038"/>
    </row>
    <row r="36039" spans="18:19" ht="15" customHeight="1">
      <c r="R36039"/>
      <c r="S36039"/>
    </row>
    <row r="36040" spans="18:19" ht="15" customHeight="1">
      <c r="R36040"/>
      <c r="S36040"/>
    </row>
    <row r="36041" spans="18:19" ht="15" customHeight="1">
      <c r="R36041"/>
      <c r="S36041"/>
    </row>
    <row r="36042" spans="18:19" ht="15" customHeight="1">
      <c r="R36042"/>
      <c r="S36042"/>
    </row>
    <row r="36043" spans="18:19" ht="15" customHeight="1">
      <c r="R36043"/>
      <c r="S36043"/>
    </row>
    <row r="36044" spans="18:19" ht="15" customHeight="1">
      <c r="R36044"/>
      <c r="S36044"/>
    </row>
    <row r="36045" spans="18:19" ht="15" customHeight="1">
      <c r="R36045"/>
      <c r="S36045"/>
    </row>
    <row r="36046" spans="18:19" ht="15" customHeight="1">
      <c r="R36046"/>
      <c r="S36046"/>
    </row>
    <row r="36047" spans="18:19" ht="15" customHeight="1">
      <c r="R36047"/>
      <c r="S36047"/>
    </row>
    <row r="36048" spans="18:19" ht="15" customHeight="1">
      <c r="R36048"/>
      <c r="S36048"/>
    </row>
    <row r="36049" spans="18:19" ht="15" customHeight="1">
      <c r="R36049"/>
      <c r="S36049"/>
    </row>
    <row r="36050" spans="18:19" ht="15" customHeight="1">
      <c r="R36050"/>
      <c r="S36050"/>
    </row>
    <row r="36051" spans="18:19" ht="15" customHeight="1">
      <c r="R36051"/>
      <c r="S36051"/>
    </row>
    <row r="36052" spans="18:19" ht="15" customHeight="1">
      <c r="R36052"/>
      <c r="S36052"/>
    </row>
    <row r="36053" spans="18:19" ht="15" customHeight="1">
      <c r="R36053"/>
      <c r="S36053"/>
    </row>
    <row r="36054" spans="18:19" ht="15" customHeight="1">
      <c r="R36054"/>
      <c r="S36054"/>
    </row>
    <row r="36055" spans="18:19" ht="15" customHeight="1">
      <c r="R36055"/>
      <c r="S36055"/>
    </row>
    <row r="36056" spans="18:19" ht="15" customHeight="1">
      <c r="R36056"/>
      <c r="S36056"/>
    </row>
    <row r="36057" spans="18:19" ht="15" customHeight="1">
      <c r="R36057"/>
      <c r="S36057"/>
    </row>
    <row r="36058" spans="18:19" ht="15" customHeight="1">
      <c r="R36058"/>
      <c r="S36058"/>
    </row>
    <row r="36059" spans="18:19" ht="15" customHeight="1">
      <c r="R36059"/>
      <c r="S36059"/>
    </row>
    <row r="36060" spans="18:19" ht="15" customHeight="1">
      <c r="R36060"/>
      <c r="S36060"/>
    </row>
    <row r="36061" spans="18:19" ht="15" customHeight="1">
      <c r="R36061"/>
      <c r="S36061"/>
    </row>
    <row r="36062" spans="18:19" ht="15" customHeight="1">
      <c r="R36062"/>
      <c r="S36062"/>
    </row>
    <row r="36063" spans="18:19" ht="15" customHeight="1">
      <c r="R36063"/>
      <c r="S36063"/>
    </row>
    <row r="36064" spans="18:19" ht="15" customHeight="1">
      <c r="R36064"/>
      <c r="S36064"/>
    </row>
    <row r="36065" spans="18:19" ht="15" customHeight="1">
      <c r="R36065"/>
      <c r="S36065"/>
    </row>
    <row r="36066" spans="18:19" ht="15" customHeight="1">
      <c r="R36066"/>
      <c r="S36066"/>
    </row>
    <row r="36067" spans="18:19" ht="15" customHeight="1">
      <c r="R36067"/>
      <c r="S36067"/>
    </row>
    <row r="36068" spans="18:19" ht="15" customHeight="1">
      <c r="R36068"/>
      <c r="S36068"/>
    </row>
    <row r="36069" spans="18:19" ht="15" customHeight="1">
      <c r="R36069"/>
      <c r="S36069"/>
    </row>
    <row r="36070" spans="18:19" ht="15" customHeight="1">
      <c r="R36070"/>
      <c r="S36070"/>
    </row>
    <row r="36071" spans="18:19" ht="15" customHeight="1">
      <c r="R36071"/>
      <c r="S36071"/>
    </row>
    <row r="36072" spans="18:19" ht="15" customHeight="1">
      <c r="R36072"/>
      <c r="S36072"/>
    </row>
    <row r="36073" spans="18:19" ht="15" customHeight="1">
      <c r="R36073"/>
      <c r="S36073"/>
    </row>
    <row r="36074" spans="18:19" ht="15" customHeight="1">
      <c r="R36074"/>
      <c r="S36074"/>
    </row>
    <row r="36075" spans="18:19" ht="15" customHeight="1">
      <c r="R36075"/>
      <c r="S36075"/>
    </row>
    <row r="36076" spans="18:19" ht="15" customHeight="1">
      <c r="R36076"/>
      <c r="S36076"/>
    </row>
    <row r="36077" spans="18:19" ht="15" customHeight="1">
      <c r="R36077"/>
      <c r="S36077"/>
    </row>
    <row r="36078" spans="18:19" ht="15" customHeight="1">
      <c r="R36078"/>
      <c r="S36078"/>
    </row>
    <row r="36079" spans="18:19" ht="15" customHeight="1">
      <c r="R36079"/>
      <c r="S36079"/>
    </row>
    <row r="36080" spans="18:19" ht="15" customHeight="1">
      <c r="R36080"/>
      <c r="S36080"/>
    </row>
    <row r="36081" spans="18:19" ht="15" customHeight="1">
      <c r="R36081"/>
      <c r="S36081"/>
    </row>
    <row r="36082" spans="18:19" ht="15" customHeight="1">
      <c r="R36082"/>
      <c r="S36082"/>
    </row>
    <row r="36083" spans="18:19" ht="15" customHeight="1">
      <c r="R36083"/>
      <c r="S36083"/>
    </row>
    <row r="36084" spans="18:19" ht="15" customHeight="1">
      <c r="R36084"/>
      <c r="S36084"/>
    </row>
    <row r="36085" spans="18:19" ht="15" customHeight="1">
      <c r="R36085"/>
      <c r="S36085"/>
    </row>
    <row r="36086" spans="18:19" ht="15" customHeight="1">
      <c r="R36086"/>
      <c r="S36086"/>
    </row>
    <row r="36087" spans="18:19" ht="15" customHeight="1">
      <c r="R36087"/>
      <c r="S36087"/>
    </row>
    <row r="36088" spans="18:19" ht="15" customHeight="1">
      <c r="R36088"/>
      <c r="S36088"/>
    </row>
    <row r="36089" spans="18:19" ht="15" customHeight="1">
      <c r="R36089"/>
      <c r="S36089"/>
    </row>
    <row r="36090" spans="18:19" ht="15" customHeight="1">
      <c r="R36090"/>
      <c r="S36090"/>
    </row>
    <row r="36091" spans="18:19" ht="15" customHeight="1">
      <c r="R36091"/>
      <c r="S36091"/>
    </row>
    <row r="36092" spans="18:19" ht="15" customHeight="1">
      <c r="R36092"/>
      <c r="S36092"/>
    </row>
    <row r="36093" spans="18:19" ht="15" customHeight="1">
      <c r="R36093"/>
      <c r="S36093"/>
    </row>
    <row r="36094" spans="18:19" ht="15" customHeight="1">
      <c r="R36094"/>
      <c r="S36094"/>
    </row>
    <row r="36095" spans="18:19" ht="15" customHeight="1">
      <c r="R36095"/>
      <c r="S36095"/>
    </row>
    <row r="36096" spans="18:19" ht="15" customHeight="1">
      <c r="R36096"/>
      <c r="S36096"/>
    </row>
    <row r="36097" spans="18:19" ht="15" customHeight="1">
      <c r="R36097"/>
      <c r="S36097"/>
    </row>
    <row r="36098" spans="18:19" ht="15" customHeight="1">
      <c r="R36098"/>
      <c r="S36098"/>
    </row>
    <row r="36099" spans="18:19" ht="15" customHeight="1">
      <c r="R36099"/>
      <c r="S36099"/>
    </row>
    <row r="36100" spans="18:19" ht="15" customHeight="1">
      <c r="R36100"/>
      <c r="S36100"/>
    </row>
    <row r="36101" spans="18:19" ht="15" customHeight="1">
      <c r="R36101"/>
      <c r="S36101"/>
    </row>
    <row r="36102" spans="18:19" ht="15" customHeight="1">
      <c r="R36102"/>
      <c r="S36102"/>
    </row>
    <row r="36103" spans="18:19" ht="15" customHeight="1">
      <c r="R36103"/>
      <c r="S36103"/>
    </row>
    <row r="36104" spans="18:19" ht="15" customHeight="1">
      <c r="R36104"/>
      <c r="S36104"/>
    </row>
    <row r="36105" spans="18:19" ht="15" customHeight="1">
      <c r="R36105"/>
      <c r="S36105"/>
    </row>
    <row r="36106" spans="18:19" ht="15" customHeight="1">
      <c r="R36106"/>
      <c r="S36106"/>
    </row>
    <row r="36107" spans="18:19" ht="15" customHeight="1">
      <c r="R36107"/>
      <c r="S36107"/>
    </row>
    <row r="36108" spans="18:19" ht="15" customHeight="1">
      <c r="R36108"/>
      <c r="S36108"/>
    </row>
    <row r="36109" spans="18:19" ht="15" customHeight="1">
      <c r="R36109"/>
      <c r="S36109"/>
    </row>
    <row r="36110" spans="18:19" ht="15" customHeight="1">
      <c r="R36110"/>
      <c r="S36110"/>
    </row>
    <row r="36111" spans="18:19" ht="15" customHeight="1">
      <c r="R36111"/>
      <c r="S36111"/>
    </row>
    <row r="36112" spans="18:19" ht="15" customHeight="1">
      <c r="R36112"/>
      <c r="S36112"/>
    </row>
    <row r="36113" spans="18:19" ht="15" customHeight="1">
      <c r="R36113"/>
      <c r="S36113"/>
    </row>
    <row r="36114" spans="18:19" ht="15" customHeight="1">
      <c r="R36114"/>
      <c r="S36114"/>
    </row>
    <row r="36115" spans="18:19" ht="15" customHeight="1">
      <c r="R36115"/>
      <c r="S36115"/>
    </row>
    <row r="36116" spans="18:19" ht="15" customHeight="1">
      <c r="R36116"/>
      <c r="S36116"/>
    </row>
    <row r="36117" spans="18:19" ht="15" customHeight="1">
      <c r="R36117"/>
      <c r="S36117"/>
    </row>
    <row r="36118" spans="18:19" ht="15" customHeight="1">
      <c r="R36118"/>
      <c r="S36118"/>
    </row>
    <row r="36119" spans="18:19" ht="15" customHeight="1">
      <c r="R36119"/>
      <c r="S36119"/>
    </row>
    <row r="36120" spans="18:19" ht="15" customHeight="1">
      <c r="R36120"/>
      <c r="S36120"/>
    </row>
    <row r="36121" spans="18:19" ht="15" customHeight="1">
      <c r="R36121"/>
      <c r="S36121"/>
    </row>
    <row r="36122" spans="18:19" ht="15" customHeight="1">
      <c r="R36122"/>
      <c r="S36122"/>
    </row>
    <row r="36123" spans="18:19" ht="15" customHeight="1">
      <c r="R36123"/>
      <c r="S36123"/>
    </row>
    <row r="36124" spans="18:19" ht="15" customHeight="1">
      <c r="R36124"/>
      <c r="S36124"/>
    </row>
    <row r="36125" spans="18:19" ht="15" customHeight="1">
      <c r="R36125"/>
      <c r="S36125"/>
    </row>
    <row r="36126" spans="18:19" ht="15" customHeight="1">
      <c r="R36126"/>
      <c r="S36126"/>
    </row>
    <row r="36127" spans="18:19" ht="15" customHeight="1">
      <c r="R36127"/>
      <c r="S36127"/>
    </row>
    <row r="36128" spans="18:19" ht="15" customHeight="1">
      <c r="R36128"/>
      <c r="S36128"/>
    </row>
    <row r="36129" spans="18:19" ht="15" customHeight="1">
      <c r="R36129"/>
      <c r="S36129"/>
    </row>
    <row r="36130" spans="18:19" ht="15" customHeight="1">
      <c r="R36130"/>
      <c r="S36130"/>
    </row>
    <row r="36131" spans="18:19" ht="15" customHeight="1">
      <c r="R36131"/>
      <c r="S36131"/>
    </row>
    <row r="36132" spans="18:19" ht="15" customHeight="1">
      <c r="R36132"/>
      <c r="S36132"/>
    </row>
    <row r="36133" spans="18:19" ht="15" customHeight="1">
      <c r="R36133"/>
      <c r="S36133"/>
    </row>
    <row r="36134" spans="18:19" ht="15" customHeight="1">
      <c r="R36134"/>
      <c r="S36134"/>
    </row>
    <row r="36135" spans="18:19" ht="15" customHeight="1">
      <c r="R36135"/>
      <c r="S36135"/>
    </row>
    <row r="36136" spans="18:19" ht="15" customHeight="1">
      <c r="R36136"/>
      <c r="S36136"/>
    </row>
    <row r="36137" spans="18:19" ht="15" customHeight="1">
      <c r="R36137"/>
      <c r="S36137"/>
    </row>
    <row r="36138" spans="18:19" ht="15" customHeight="1">
      <c r="R36138"/>
      <c r="S36138"/>
    </row>
    <row r="36139" spans="18:19" ht="15" customHeight="1">
      <c r="R36139"/>
      <c r="S36139"/>
    </row>
    <row r="36140" spans="18:19" ht="15" customHeight="1">
      <c r="R36140"/>
      <c r="S36140"/>
    </row>
    <row r="36141" spans="18:19" ht="15" customHeight="1">
      <c r="R36141"/>
      <c r="S36141"/>
    </row>
    <row r="36142" spans="18:19" ht="15" customHeight="1">
      <c r="R36142"/>
      <c r="S36142"/>
    </row>
    <row r="36143" spans="18:19" ht="15" customHeight="1">
      <c r="R36143"/>
      <c r="S36143"/>
    </row>
    <row r="36144" spans="18:19" ht="15" customHeight="1">
      <c r="R36144"/>
      <c r="S36144"/>
    </row>
    <row r="36145" spans="18:19" ht="15" customHeight="1">
      <c r="R36145"/>
      <c r="S36145"/>
    </row>
    <row r="36146" spans="18:19" ht="15" customHeight="1">
      <c r="R36146"/>
      <c r="S36146"/>
    </row>
    <row r="36147" spans="18:19" ht="15" customHeight="1">
      <c r="R36147"/>
      <c r="S36147"/>
    </row>
    <row r="36148" spans="18:19" ht="15" customHeight="1">
      <c r="R36148"/>
      <c r="S36148"/>
    </row>
    <row r="36149" spans="18:19" ht="15" customHeight="1">
      <c r="R36149"/>
      <c r="S36149"/>
    </row>
    <row r="36150" spans="18:19" ht="15" customHeight="1">
      <c r="R36150"/>
      <c r="S36150"/>
    </row>
    <row r="36151" spans="18:19" ht="15" customHeight="1">
      <c r="R36151"/>
      <c r="S36151"/>
    </row>
    <row r="36152" spans="18:19" ht="15" customHeight="1">
      <c r="R36152"/>
      <c r="S36152"/>
    </row>
    <row r="36153" spans="18:19" ht="15" customHeight="1">
      <c r="R36153"/>
      <c r="S36153"/>
    </row>
    <row r="36154" spans="18:19" ht="15" customHeight="1">
      <c r="R36154"/>
      <c r="S36154"/>
    </row>
    <row r="36155" spans="18:19" ht="15" customHeight="1">
      <c r="R36155"/>
      <c r="S36155"/>
    </row>
    <row r="36156" spans="18:19" ht="15" customHeight="1">
      <c r="R36156"/>
      <c r="S36156"/>
    </row>
    <row r="36157" spans="18:19" ht="15" customHeight="1">
      <c r="R36157"/>
      <c r="S36157"/>
    </row>
    <row r="36158" spans="18:19" ht="15" customHeight="1">
      <c r="R36158"/>
      <c r="S36158"/>
    </row>
    <row r="36159" spans="18:19" ht="15" customHeight="1">
      <c r="R36159"/>
      <c r="S36159"/>
    </row>
    <row r="36160" spans="18:19" ht="15" customHeight="1">
      <c r="R36160"/>
      <c r="S36160"/>
    </row>
    <row r="36161" spans="18:19" ht="15" customHeight="1">
      <c r="R36161"/>
      <c r="S36161"/>
    </row>
    <row r="36162" spans="18:19" ht="15" customHeight="1">
      <c r="R36162"/>
      <c r="S36162"/>
    </row>
    <row r="36163" spans="18:19" ht="15" customHeight="1">
      <c r="R36163"/>
      <c r="S36163"/>
    </row>
    <row r="36164" spans="18:19" ht="15" customHeight="1">
      <c r="R36164"/>
      <c r="S36164"/>
    </row>
    <row r="36165" spans="18:19" ht="15" customHeight="1">
      <c r="R36165"/>
      <c r="S36165"/>
    </row>
    <row r="36166" spans="18:19" ht="15" customHeight="1">
      <c r="R36166"/>
      <c r="S36166"/>
    </row>
    <row r="36167" spans="18:19" ht="15" customHeight="1">
      <c r="R36167"/>
      <c r="S36167"/>
    </row>
    <row r="36168" spans="18:19" ht="15" customHeight="1">
      <c r="R36168"/>
      <c r="S36168"/>
    </row>
    <row r="36169" spans="18:19" ht="15" customHeight="1">
      <c r="R36169"/>
      <c r="S36169"/>
    </row>
    <row r="36170" spans="18:19" ht="15" customHeight="1">
      <c r="R36170"/>
      <c r="S36170"/>
    </row>
    <row r="36171" spans="18:19" ht="15" customHeight="1">
      <c r="R36171"/>
      <c r="S36171"/>
    </row>
    <row r="36172" spans="18:19" ht="15" customHeight="1">
      <c r="R36172"/>
      <c r="S36172"/>
    </row>
    <row r="36173" spans="18:19" ht="15" customHeight="1">
      <c r="R36173"/>
      <c r="S36173"/>
    </row>
    <row r="36174" spans="18:19" ht="15" customHeight="1">
      <c r="R36174"/>
      <c r="S36174"/>
    </row>
    <row r="36175" spans="18:19" ht="15" customHeight="1">
      <c r="R36175"/>
      <c r="S36175"/>
    </row>
    <row r="36176" spans="18:19" ht="15" customHeight="1">
      <c r="R36176"/>
      <c r="S36176"/>
    </row>
    <row r="36177" spans="18:19" ht="15" customHeight="1">
      <c r="R36177"/>
      <c r="S36177"/>
    </row>
    <row r="36178" spans="18:19" ht="15" customHeight="1">
      <c r="R36178"/>
      <c r="S36178"/>
    </row>
    <row r="36179" spans="18:19" ht="15" customHeight="1">
      <c r="R36179"/>
      <c r="S36179"/>
    </row>
    <row r="36180" spans="18:19" ht="15" customHeight="1">
      <c r="R36180"/>
      <c r="S36180"/>
    </row>
    <row r="36181" spans="18:19" ht="15" customHeight="1">
      <c r="R36181"/>
      <c r="S36181"/>
    </row>
    <row r="36182" spans="18:19" ht="15" customHeight="1">
      <c r="R36182"/>
      <c r="S36182"/>
    </row>
    <row r="36183" spans="18:19" ht="15" customHeight="1">
      <c r="R36183"/>
      <c r="S36183"/>
    </row>
    <row r="36184" spans="18:19" ht="15" customHeight="1">
      <c r="R36184"/>
      <c r="S36184"/>
    </row>
    <row r="36185" spans="18:19" ht="15" customHeight="1">
      <c r="R36185"/>
      <c r="S36185"/>
    </row>
    <row r="36186" spans="18:19" ht="15" customHeight="1">
      <c r="R36186"/>
      <c r="S36186"/>
    </row>
    <row r="36187" spans="18:19" ht="15" customHeight="1">
      <c r="R36187"/>
      <c r="S36187"/>
    </row>
    <row r="36188" spans="18:19" ht="15" customHeight="1">
      <c r="R36188"/>
      <c r="S36188"/>
    </row>
    <row r="36189" spans="18:19" ht="15" customHeight="1">
      <c r="R36189"/>
      <c r="S36189"/>
    </row>
    <row r="36190" spans="18:19" ht="15" customHeight="1">
      <c r="R36190"/>
      <c r="S36190"/>
    </row>
    <row r="36191" spans="18:19" ht="15" customHeight="1">
      <c r="R36191"/>
      <c r="S36191"/>
    </row>
    <row r="36192" spans="18:19" ht="15" customHeight="1">
      <c r="R36192"/>
      <c r="S36192"/>
    </row>
    <row r="36193" spans="18:19" ht="15" customHeight="1">
      <c r="R36193"/>
      <c r="S36193"/>
    </row>
    <row r="36194" spans="18:19" ht="15" customHeight="1">
      <c r="R36194"/>
      <c r="S36194"/>
    </row>
    <row r="36195" spans="18:19" ht="15" customHeight="1">
      <c r="R36195"/>
      <c r="S36195"/>
    </row>
    <row r="36196" spans="18:19" ht="15" customHeight="1">
      <c r="R36196"/>
      <c r="S36196"/>
    </row>
    <row r="36197" spans="18:19" ht="15" customHeight="1">
      <c r="R36197"/>
      <c r="S36197"/>
    </row>
    <row r="36198" spans="18:19" ht="15" customHeight="1">
      <c r="R36198"/>
      <c r="S36198"/>
    </row>
    <row r="36199" spans="18:19" ht="15" customHeight="1">
      <c r="R36199"/>
      <c r="S36199"/>
    </row>
    <row r="36200" spans="18:19" ht="15" customHeight="1">
      <c r="R36200"/>
      <c r="S36200"/>
    </row>
    <row r="36201" spans="18:19" ht="15" customHeight="1">
      <c r="R36201"/>
      <c r="S36201"/>
    </row>
    <row r="36202" spans="18:19" ht="15" customHeight="1">
      <c r="R36202"/>
      <c r="S36202"/>
    </row>
    <row r="36203" spans="18:19" ht="15" customHeight="1">
      <c r="R36203"/>
      <c r="S36203"/>
    </row>
    <row r="36204" spans="18:19" ht="15" customHeight="1">
      <c r="R36204"/>
      <c r="S36204"/>
    </row>
    <row r="36205" spans="18:19" ht="15" customHeight="1">
      <c r="R36205"/>
      <c r="S36205"/>
    </row>
    <row r="36206" spans="18:19" ht="15" customHeight="1">
      <c r="R36206"/>
      <c r="S36206"/>
    </row>
    <row r="36207" spans="18:19" ht="15" customHeight="1">
      <c r="R36207"/>
      <c r="S36207"/>
    </row>
    <row r="36208" spans="18:19" ht="15" customHeight="1">
      <c r="R36208"/>
      <c r="S36208"/>
    </row>
    <row r="36209" spans="18:19" ht="15" customHeight="1">
      <c r="R36209"/>
      <c r="S36209"/>
    </row>
    <row r="36210" spans="18:19" ht="15" customHeight="1">
      <c r="R36210"/>
      <c r="S36210"/>
    </row>
    <row r="36211" spans="18:19" ht="15" customHeight="1">
      <c r="R36211"/>
      <c r="S36211"/>
    </row>
    <row r="36212" spans="18:19" ht="15" customHeight="1">
      <c r="R36212"/>
      <c r="S36212"/>
    </row>
    <row r="36213" spans="18:19" ht="15" customHeight="1">
      <c r="R36213"/>
      <c r="S36213"/>
    </row>
    <row r="36214" spans="18:19" ht="15" customHeight="1">
      <c r="R36214"/>
      <c r="S36214"/>
    </row>
    <row r="36215" spans="18:19" ht="15" customHeight="1">
      <c r="R36215"/>
      <c r="S36215"/>
    </row>
    <row r="36216" spans="18:19" ht="15" customHeight="1">
      <c r="R36216"/>
      <c r="S36216"/>
    </row>
    <row r="36217" spans="18:19" ht="15" customHeight="1">
      <c r="R36217"/>
      <c r="S36217"/>
    </row>
    <row r="36218" spans="18:19" ht="15" customHeight="1">
      <c r="R36218"/>
      <c r="S36218"/>
    </row>
    <row r="36219" spans="18:19" ht="15" customHeight="1">
      <c r="R36219"/>
      <c r="S36219"/>
    </row>
    <row r="36220" spans="18:19" ht="15" customHeight="1">
      <c r="R36220"/>
      <c r="S36220"/>
    </row>
    <row r="36221" spans="18:19" ht="15" customHeight="1">
      <c r="R36221"/>
      <c r="S36221"/>
    </row>
    <row r="36222" spans="18:19" ht="15" customHeight="1">
      <c r="R36222"/>
      <c r="S36222"/>
    </row>
    <row r="36223" spans="18:19" ht="15" customHeight="1">
      <c r="R36223"/>
      <c r="S36223"/>
    </row>
    <row r="36224" spans="18:19" ht="15" customHeight="1">
      <c r="R36224"/>
      <c r="S36224"/>
    </row>
    <row r="36225" spans="18:19" ht="15" customHeight="1">
      <c r="R36225"/>
      <c r="S36225"/>
    </row>
    <row r="36226" spans="18:19" ht="15" customHeight="1">
      <c r="R36226"/>
      <c r="S36226"/>
    </row>
    <row r="36227" spans="18:19" ht="15" customHeight="1">
      <c r="R36227"/>
      <c r="S36227"/>
    </row>
    <row r="36228" spans="18:19" ht="15" customHeight="1">
      <c r="R36228"/>
      <c r="S36228"/>
    </row>
    <row r="36229" spans="18:19" ht="15" customHeight="1">
      <c r="R36229"/>
      <c r="S36229"/>
    </row>
    <row r="36230" spans="18:19" ht="15" customHeight="1">
      <c r="R36230"/>
      <c r="S36230"/>
    </row>
    <row r="36231" spans="18:19" ht="15" customHeight="1">
      <c r="R36231"/>
      <c r="S36231"/>
    </row>
    <row r="36232" spans="18:19" ht="15" customHeight="1">
      <c r="R36232"/>
      <c r="S36232"/>
    </row>
    <row r="36233" spans="18:19" ht="15" customHeight="1">
      <c r="R36233"/>
      <c r="S36233"/>
    </row>
    <row r="36234" spans="18:19" ht="15" customHeight="1">
      <c r="R36234"/>
      <c r="S36234"/>
    </row>
    <row r="36235" spans="18:19" ht="15" customHeight="1">
      <c r="R36235"/>
      <c r="S36235"/>
    </row>
    <row r="36236" spans="18:19" ht="15" customHeight="1">
      <c r="R36236"/>
      <c r="S36236"/>
    </row>
    <row r="36237" spans="18:19" ht="15" customHeight="1">
      <c r="R36237"/>
      <c r="S36237"/>
    </row>
    <row r="36238" spans="18:19" ht="15" customHeight="1">
      <c r="R36238"/>
      <c r="S36238"/>
    </row>
    <row r="36239" spans="18:19" ht="15" customHeight="1">
      <c r="R36239"/>
      <c r="S36239"/>
    </row>
    <row r="36240" spans="18:19" ht="15" customHeight="1">
      <c r="R36240"/>
      <c r="S36240"/>
    </row>
    <row r="36241" spans="18:19" ht="15" customHeight="1">
      <c r="R36241"/>
      <c r="S36241"/>
    </row>
    <row r="36242" spans="18:19" ht="15" customHeight="1">
      <c r="R36242"/>
      <c r="S36242"/>
    </row>
    <row r="36243" spans="18:19" ht="15" customHeight="1">
      <c r="R36243"/>
      <c r="S36243"/>
    </row>
    <row r="36244" spans="18:19" ht="15" customHeight="1">
      <c r="R36244"/>
      <c r="S36244"/>
    </row>
    <row r="36245" spans="18:19" ht="15" customHeight="1">
      <c r="R36245"/>
      <c r="S36245"/>
    </row>
    <row r="36246" spans="18:19" ht="15" customHeight="1">
      <c r="R36246"/>
      <c r="S36246"/>
    </row>
    <row r="36247" spans="18:19" ht="15" customHeight="1">
      <c r="R36247"/>
      <c r="S36247"/>
    </row>
    <row r="36248" spans="18:19" ht="15" customHeight="1">
      <c r="R36248"/>
      <c r="S36248"/>
    </row>
    <row r="36249" spans="18:19" ht="15" customHeight="1">
      <c r="R36249"/>
      <c r="S36249"/>
    </row>
    <row r="36250" spans="18:19" ht="15" customHeight="1">
      <c r="R36250"/>
      <c r="S36250"/>
    </row>
    <row r="36251" spans="18:19" ht="15" customHeight="1">
      <c r="R36251"/>
      <c r="S36251"/>
    </row>
    <row r="36252" spans="18:19" ht="15" customHeight="1">
      <c r="R36252"/>
      <c r="S36252"/>
    </row>
    <row r="36253" spans="18:19" ht="15" customHeight="1">
      <c r="R36253"/>
      <c r="S36253"/>
    </row>
    <row r="36254" spans="18:19" ht="15" customHeight="1">
      <c r="R36254"/>
      <c r="S36254"/>
    </row>
    <row r="36255" spans="18:19" ht="15" customHeight="1">
      <c r="R36255"/>
      <c r="S36255"/>
    </row>
    <row r="36256" spans="18:19" ht="15" customHeight="1">
      <c r="R36256"/>
      <c r="S36256"/>
    </row>
    <row r="36257" spans="18:19" ht="15" customHeight="1">
      <c r="R36257"/>
      <c r="S36257"/>
    </row>
    <row r="36258" spans="18:19" ht="15" customHeight="1">
      <c r="R36258"/>
      <c r="S36258"/>
    </row>
    <row r="36259" spans="18:19" ht="15" customHeight="1">
      <c r="R36259"/>
      <c r="S36259"/>
    </row>
    <row r="36260" spans="18:19" ht="15" customHeight="1">
      <c r="R36260"/>
      <c r="S36260"/>
    </row>
    <row r="36261" spans="18:19" ht="15" customHeight="1">
      <c r="R36261"/>
      <c r="S36261"/>
    </row>
    <row r="36262" spans="18:19" ht="15" customHeight="1">
      <c r="R36262"/>
      <c r="S36262"/>
    </row>
    <row r="36263" spans="18:19" ht="15" customHeight="1">
      <c r="R36263"/>
      <c r="S36263"/>
    </row>
    <row r="36264" spans="18:19" ht="15" customHeight="1">
      <c r="R36264"/>
      <c r="S36264"/>
    </row>
    <row r="36265" spans="18:19" ht="15" customHeight="1">
      <c r="R36265"/>
      <c r="S36265"/>
    </row>
    <row r="36266" spans="18:19" ht="15" customHeight="1">
      <c r="R36266"/>
      <c r="S36266"/>
    </row>
    <row r="36267" spans="18:19" ht="15" customHeight="1">
      <c r="R36267"/>
      <c r="S36267"/>
    </row>
    <row r="36268" spans="18:19" ht="15" customHeight="1">
      <c r="R36268"/>
      <c r="S36268"/>
    </row>
    <row r="36269" spans="18:19" ht="15" customHeight="1">
      <c r="R36269"/>
      <c r="S36269"/>
    </row>
    <row r="36270" spans="18:19" ht="15" customHeight="1">
      <c r="R36270"/>
      <c r="S36270"/>
    </row>
    <row r="36271" spans="18:19" ht="15" customHeight="1">
      <c r="R36271"/>
      <c r="S36271"/>
    </row>
    <row r="36272" spans="18:19" ht="15" customHeight="1">
      <c r="R36272"/>
      <c r="S36272"/>
    </row>
    <row r="36273" spans="18:19" ht="15" customHeight="1">
      <c r="R36273"/>
      <c r="S36273"/>
    </row>
    <row r="36274" spans="18:19" ht="15" customHeight="1">
      <c r="R36274"/>
      <c r="S36274"/>
    </row>
    <row r="36275" spans="18:19" ht="15" customHeight="1">
      <c r="R36275"/>
      <c r="S36275"/>
    </row>
    <row r="36276" spans="18:19" ht="15" customHeight="1">
      <c r="R36276"/>
      <c r="S36276"/>
    </row>
    <row r="36277" spans="18:19" ht="15" customHeight="1">
      <c r="R36277"/>
      <c r="S36277"/>
    </row>
    <row r="36278" spans="18:19" ht="15" customHeight="1">
      <c r="R36278"/>
      <c r="S36278"/>
    </row>
    <row r="36279" spans="18:19" ht="15" customHeight="1">
      <c r="R36279"/>
      <c r="S36279"/>
    </row>
    <row r="36280" spans="18:19" ht="15" customHeight="1">
      <c r="R36280"/>
      <c r="S36280"/>
    </row>
    <row r="36281" spans="18:19" ht="15" customHeight="1">
      <c r="R36281"/>
      <c r="S36281"/>
    </row>
    <row r="36282" spans="18:19" ht="15" customHeight="1">
      <c r="R36282"/>
      <c r="S36282"/>
    </row>
    <row r="36283" spans="18:19" ht="15" customHeight="1">
      <c r="R36283"/>
      <c r="S36283"/>
    </row>
    <row r="36284" spans="18:19" ht="15" customHeight="1">
      <c r="R36284"/>
      <c r="S36284"/>
    </row>
    <row r="36285" spans="18:19" ht="15" customHeight="1">
      <c r="R36285"/>
      <c r="S36285"/>
    </row>
    <row r="36286" spans="18:19" ht="15" customHeight="1">
      <c r="R36286"/>
      <c r="S36286"/>
    </row>
    <row r="36287" spans="18:19" ht="15" customHeight="1">
      <c r="R36287"/>
      <c r="S36287"/>
    </row>
    <row r="36288" spans="18:19" ht="15" customHeight="1">
      <c r="R36288"/>
      <c r="S36288"/>
    </row>
    <row r="36289" spans="18:19" ht="15" customHeight="1">
      <c r="R36289"/>
      <c r="S36289"/>
    </row>
    <row r="36290" spans="18:19" ht="15" customHeight="1">
      <c r="R36290"/>
      <c r="S36290"/>
    </row>
    <row r="36291" spans="18:19" ht="15" customHeight="1">
      <c r="R36291"/>
      <c r="S36291"/>
    </row>
    <row r="36292" spans="18:19" ht="15" customHeight="1">
      <c r="R36292"/>
      <c r="S36292"/>
    </row>
    <row r="36293" spans="18:19" ht="15" customHeight="1">
      <c r="R36293"/>
      <c r="S36293"/>
    </row>
    <row r="36294" spans="18:19" ht="15" customHeight="1">
      <c r="R36294"/>
      <c r="S36294"/>
    </row>
    <row r="36295" spans="18:19" ht="15" customHeight="1">
      <c r="R36295"/>
      <c r="S36295"/>
    </row>
    <row r="36296" spans="18:19" ht="15" customHeight="1">
      <c r="R36296"/>
      <c r="S36296"/>
    </row>
    <row r="36297" spans="18:19" ht="15" customHeight="1">
      <c r="R36297"/>
      <c r="S36297"/>
    </row>
    <row r="36298" spans="18:19" ht="15" customHeight="1">
      <c r="R36298"/>
      <c r="S36298"/>
    </row>
    <row r="36299" spans="18:19" ht="15" customHeight="1">
      <c r="R36299"/>
      <c r="S36299"/>
    </row>
    <row r="36300" spans="18:19" ht="15" customHeight="1">
      <c r="R36300"/>
      <c r="S36300"/>
    </row>
    <row r="36301" spans="18:19" ht="15" customHeight="1">
      <c r="R36301"/>
      <c r="S36301"/>
    </row>
    <row r="36302" spans="18:19" ht="15" customHeight="1">
      <c r="R36302"/>
      <c r="S36302"/>
    </row>
    <row r="36303" spans="18:19" ht="15" customHeight="1">
      <c r="R36303"/>
      <c r="S36303"/>
    </row>
    <row r="36304" spans="18:19" ht="15" customHeight="1">
      <c r="R36304"/>
      <c r="S36304"/>
    </row>
    <row r="36305" spans="18:19" ht="15" customHeight="1">
      <c r="R36305"/>
      <c r="S36305"/>
    </row>
    <row r="36306" spans="18:19" ht="15" customHeight="1">
      <c r="R36306"/>
      <c r="S36306"/>
    </row>
    <row r="36307" spans="18:19" ht="15" customHeight="1">
      <c r="R36307"/>
      <c r="S36307"/>
    </row>
    <row r="36308" spans="18:19" ht="15" customHeight="1">
      <c r="R36308"/>
      <c r="S36308"/>
    </row>
    <row r="36309" spans="18:19" ht="15" customHeight="1">
      <c r="R36309"/>
      <c r="S36309"/>
    </row>
    <row r="36310" spans="18:19" ht="15" customHeight="1">
      <c r="R36310"/>
      <c r="S36310"/>
    </row>
    <row r="36311" spans="18:19" ht="15" customHeight="1">
      <c r="R36311"/>
      <c r="S36311"/>
    </row>
    <row r="36312" spans="18:19" ht="15" customHeight="1">
      <c r="R36312"/>
      <c r="S36312"/>
    </row>
    <row r="36313" spans="18:19" ht="15" customHeight="1">
      <c r="R36313"/>
      <c r="S36313"/>
    </row>
    <row r="36314" spans="18:19" ht="15" customHeight="1">
      <c r="R36314"/>
      <c r="S36314"/>
    </row>
    <row r="36315" spans="18:19" ht="15" customHeight="1">
      <c r="R36315"/>
      <c r="S36315"/>
    </row>
    <row r="36316" spans="18:19" ht="15" customHeight="1">
      <c r="R36316"/>
      <c r="S36316"/>
    </row>
    <row r="36317" spans="18:19" ht="15" customHeight="1">
      <c r="R36317"/>
      <c r="S36317"/>
    </row>
    <row r="36318" spans="18:19" ht="15" customHeight="1">
      <c r="R36318"/>
      <c r="S36318"/>
    </row>
    <row r="36319" spans="18:19" ht="15" customHeight="1">
      <c r="R36319"/>
      <c r="S36319"/>
    </row>
    <row r="36320" spans="18:19" ht="15" customHeight="1">
      <c r="R36320"/>
      <c r="S36320"/>
    </row>
    <row r="36321" spans="18:19" ht="15" customHeight="1">
      <c r="R36321"/>
      <c r="S36321"/>
    </row>
    <row r="36322" spans="18:19" ht="15" customHeight="1">
      <c r="R36322"/>
      <c r="S36322"/>
    </row>
    <row r="36323" spans="18:19" ht="15" customHeight="1">
      <c r="R36323"/>
      <c r="S36323"/>
    </row>
    <row r="36324" spans="18:19" ht="15" customHeight="1">
      <c r="R36324"/>
      <c r="S36324"/>
    </row>
    <row r="36325" spans="18:19" ht="15" customHeight="1">
      <c r="R36325"/>
      <c r="S36325"/>
    </row>
    <row r="36326" spans="18:19" ht="15" customHeight="1">
      <c r="R36326"/>
      <c r="S36326"/>
    </row>
    <row r="36327" spans="18:19" ht="15" customHeight="1">
      <c r="R36327"/>
      <c r="S36327"/>
    </row>
    <row r="36328" spans="18:19" ht="15" customHeight="1">
      <c r="R36328"/>
      <c r="S36328"/>
    </row>
    <row r="36329" spans="18:19" ht="15" customHeight="1">
      <c r="R36329"/>
      <c r="S36329"/>
    </row>
    <row r="36330" spans="18:19" ht="15" customHeight="1">
      <c r="R36330"/>
      <c r="S36330"/>
    </row>
    <row r="36331" spans="18:19" ht="15" customHeight="1">
      <c r="R36331"/>
      <c r="S36331"/>
    </row>
    <row r="36332" spans="18:19" ht="15" customHeight="1">
      <c r="R36332"/>
      <c r="S36332"/>
    </row>
    <row r="36333" spans="18:19" ht="15" customHeight="1">
      <c r="R36333"/>
      <c r="S36333"/>
    </row>
    <row r="36334" spans="18:19" ht="15" customHeight="1">
      <c r="R36334"/>
      <c r="S36334"/>
    </row>
    <row r="36335" spans="18:19" ht="15" customHeight="1">
      <c r="R36335"/>
      <c r="S36335"/>
    </row>
    <row r="36336" spans="18:19" ht="15" customHeight="1">
      <c r="R36336"/>
      <c r="S36336"/>
    </row>
    <row r="36337" spans="18:19" ht="15" customHeight="1">
      <c r="R36337"/>
      <c r="S36337"/>
    </row>
    <row r="36338" spans="18:19" ht="15" customHeight="1">
      <c r="R36338"/>
      <c r="S36338"/>
    </row>
    <row r="36339" spans="18:19" ht="15" customHeight="1">
      <c r="R36339"/>
      <c r="S36339"/>
    </row>
    <row r="36340" spans="18:19" ht="15" customHeight="1">
      <c r="R36340"/>
      <c r="S36340"/>
    </row>
    <row r="36341" spans="18:19" ht="15" customHeight="1">
      <c r="R36341"/>
      <c r="S36341"/>
    </row>
    <row r="36342" spans="18:19" ht="15" customHeight="1">
      <c r="R36342"/>
      <c r="S36342"/>
    </row>
    <row r="36343" spans="18:19" ht="15" customHeight="1">
      <c r="R36343"/>
      <c r="S36343"/>
    </row>
    <row r="36344" spans="18:19" ht="15" customHeight="1">
      <c r="R36344"/>
      <c r="S36344"/>
    </row>
    <row r="36345" spans="18:19" ht="15" customHeight="1">
      <c r="R36345"/>
      <c r="S36345"/>
    </row>
    <row r="36346" spans="18:19" ht="15" customHeight="1">
      <c r="R36346"/>
      <c r="S36346"/>
    </row>
    <row r="36347" spans="18:19" ht="15" customHeight="1">
      <c r="R36347"/>
      <c r="S36347"/>
    </row>
    <row r="36348" spans="18:19" ht="15" customHeight="1">
      <c r="R36348"/>
      <c r="S36348"/>
    </row>
    <row r="36349" spans="18:19" ht="15" customHeight="1">
      <c r="R36349"/>
      <c r="S36349"/>
    </row>
    <row r="36350" spans="18:19" ht="15" customHeight="1">
      <c r="R36350"/>
      <c r="S36350"/>
    </row>
    <row r="36351" spans="18:19" ht="15" customHeight="1">
      <c r="R36351"/>
      <c r="S36351"/>
    </row>
    <row r="36352" spans="18:19" ht="15" customHeight="1">
      <c r="R36352"/>
      <c r="S36352"/>
    </row>
    <row r="36353" spans="18:19" ht="15" customHeight="1">
      <c r="R36353"/>
      <c r="S36353"/>
    </row>
    <row r="36354" spans="18:19" ht="15" customHeight="1">
      <c r="R36354"/>
      <c r="S36354"/>
    </row>
    <row r="36355" spans="18:19" ht="15" customHeight="1">
      <c r="R36355"/>
      <c r="S36355"/>
    </row>
    <row r="36356" spans="18:19" ht="15" customHeight="1">
      <c r="R36356"/>
      <c r="S36356"/>
    </row>
    <row r="36357" spans="18:19" ht="15" customHeight="1">
      <c r="R36357"/>
      <c r="S36357"/>
    </row>
    <row r="36358" spans="18:19" ht="15" customHeight="1">
      <c r="R36358"/>
      <c r="S36358"/>
    </row>
    <row r="36359" spans="18:19" ht="15" customHeight="1">
      <c r="R36359"/>
      <c r="S36359"/>
    </row>
    <row r="36360" spans="18:19" ht="15" customHeight="1">
      <c r="R36360"/>
      <c r="S36360"/>
    </row>
    <row r="36361" spans="18:19" ht="15" customHeight="1">
      <c r="R36361"/>
      <c r="S36361"/>
    </row>
    <row r="36362" spans="18:19" ht="15" customHeight="1">
      <c r="R36362"/>
      <c r="S36362"/>
    </row>
    <row r="36363" spans="18:19" ht="15" customHeight="1">
      <c r="R36363"/>
      <c r="S36363"/>
    </row>
    <row r="36364" spans="18:19" ht="15" customHeight="1">
      <c r="R36364"/>
      <c r="S36364"/>
    </row>
    <row r="36365" spans="18:19" ht="15" customHeight="1">
      <c r="R36365"/>
      <c r="S36365"/>
    </row>
    <row r="36366" spans="18:19" ht="15" customHeight="1">
      <c r="R36366"/>
      <c r="S36366"/>
    </row>
    <row r="36367" spans="18:19" ht="15" customHeight="1">
      <c r="R36367"/>
      <c r="S36367"/>
    </row>
    <row r="36368" spans="18:19" ht="15" customHeight="1">
      <c r="R36368"/>
      <c r="S36368"/>
    </row>
    <row r="36369" spans="18:19" ht="15" customHeight="1">
      <c r="R36369"/>
      <c r="S36369"/>
    </row>
    <row r="36370" spans="18:19" ht="15" customHeight="1">
      <c r="R36370"/>
      <c r="S36370"/>
    </row>
    <row r="36371" spans="18:19" ht="15" customHeight="1">
      <c r="R36371"/>
      <c r="S36371"/>
    </row>
    <row r="36372" spans="18:19" ht="15" customHeight="1">
      <c r="R36372"/>
      <c r="S36372"/>
    </row>
    <row r="36373" spans="18:19" ht="15" customHeight="1">
      <c r="R36373"/>
      <c r="S36373"/>
    </row>
    <row r="36374" spans="18:19" ht="15" customHeight="1">
      <c r="R36374"/>
      <c r="S36374"/>
    </row>
    <row r="36375" spans="18:19" ht="15" customHeight="1">
      <c r="R36375"/>
      <c r="S36375"/>
    </row>
    <row r="36376" spans="18:19" ht="15" customHeight="1">
      <c r="R36376"/>
      <c r="S36376"/>
    </row>
    <row r="36377" spans="18:19" ht="15" customHeight="1">
      <c r="R36377"/>
      <c r="S36377"/>
    </row>
    <row r="36378" spans="18:19" ht="15" customHeight="1">
      <c r="R36378"/>
      <c r="S36378"/>
    </row>
    <row r="36379" spans="18:19" ht="15" customHeight="1">
      <c r="R36379"/>
      <c r="S36379"/>
    </row>
    <row r="36380" spans="18:19" ht="15" customHeight="1">
      <c r="R36380"/>
      <c r="S36380"/>
    </row>
    <row r="36381" spans="18:19" ht="15" customHeight="1">
      <c r="R36381"/>
      <c r="S36381"/>
    </row>
    <row r="36382" spans="18:19" ht="15" customHeight="1">
      <c r="R36382"/>
      <c r="S36382"/>
    </row>
    <row r="36383" spans="18:19" ht="15" customHeight="1">
      <c r="R36383"/>
      <c r="S36383"/>
    </row>
    <row r="36384" spans="18:19" ht="15" customHeight="1">
      <c r="R36384"/>
      <c r="S36384"/>
    </row>
    <row r="36385" spans="18:19" ht="15" customHeight="1">
      <c r="R36385"/>
      <c r="S36385"/>
    </row>
    <row r="36386" spans="18:19" ht="15" customHeight="1">
      <c r="R36386"/>
      <c r="S36386"/>
    </row>
    <row r="36387" spans="18:19" ht="15" customHeight="1">
      <c r="R36387"/>
      <c r="S36387"/>
    </row>
    <row r="36388" spans="18:19" ht="15" customHeight="1">
      <c r="R36388"/>
      <c r="S36388"/>
    </row>
    <row r="36389" spans="18:19" ht="15" customHeight="1">
      <c r="R36389"/>
      <c r="S36389"/>
    </row>
    <row r="36390" spans="18:19" ht="15" customHeight="1">
      <c r="R36390"/>
      <c r="S36390"/>
    </row>
    <row r="36391" spans="18:19" ht="15" customHeight="1">
      <c r="R36391"/>
      <c r="S36391"/>
    </row>
    <row r="36392" spans="18:19" ht="15" customHeight="1">
      <c r="R36392"/>
      <c r="S36392"/>
    </row>
    <row r="36393" spans="18:19" ht="15" customHeight="1">
      <c r="R36393"/>
      <c r="S36393"/>
    </row>
    <row r="36394" spans="18:19" ht="15" customHeight="1">
      <c r="R36394"/>
      <c r="S36394"/>
    </row>
    <row r="36395" spans="18:19" ht="15" customHeight="1">
      <c r="R36395"/>
      <c r="S36395"/>
    </row>
    <row r="36396" spans="18:19" ht="15" customHeight="1">
      <c r="R36396"/>
      <c r="S36396"/>
    </row>
    <row r="36397" spans="18:19" ht="15" customHeight="1">
      <c r="R36397"/>
      <c r="S36397"/>
    </row>
    <row r="36398" spans="18:19" ht="15" customHeight="1">
      <c r="R36398"/>
      <c r="S36398"/>
    </row>
    <row r="36399" spans="18:19" ht="15" customHeight="1">
      <c r="R36399"/>
      <c r="S36399"/>
    </row>
    <row r="36400" spans="18:19" ht="15" customHeight="1">
      <c r="R36400"/>
      <c r="S36400"/>
    </row>
    <row r="36401" spans="18:19" ht="15" customHeight="1">
      <c r="R36401"/>
      <c r="S36401"/>
    </row>
    <row r="36402" spans="18:19" ht="15" customHeight="1">
      <c r="R36402"/>
      <c r="S36402"/>
    </row>
    <row r="36403" spans="18:19" ht="15" customHeight="1">
      <c r="R36403"/>
      <c r="S36403"/>
    </row>
    <row r="36404" spans="18:19" ht="15" customHeight="1">
      <c r="R36404"/>
      <c r="S36404"/>
    </row>
    <row r="36405" spans="18:19" ht="15" customHeight="1">
      <c r="R36405"/>
      <c r="S36405"/>
    </row>
    <row r="36406" spans="18:19" ht="15" customHeight="1">
      <c r="R36406"/>
      <c r="S36406"/>
    </row>
    <row r="36407" spans="18:19" ht="15" customHeight="1">
      <c r="R36407"/>
      <c r="S36407"/>
    </row>
    <row r="36408" spans="18:19" ht="15" customHeight="1">
      <c r="R36408"/>
      <c r="S36408"/>
    </row>
    <row r="36409" spans="18:19" ht="15" customHeight="1">
      <c r="R36409"/>
      <c r="S36409"/>
    </row>
    <row r="36410" spans="18:19" ht="15" customHeight="1">
      <c r="R36410"/>
      <c r="S36410"/>
    </row>
    <row r="36411" spans="18:19" ht="15" customHeight="1">
      <c r="R36411"/>
      <c r="S36411"/>
    </row>
    <row r="36412" spans="18:19" ht="15" customHeight="1">
      <c r="R36412"/>
      <c r="S36412"/>
    </row>
    <row r="36413" spans="18:19" ht="15" customHeight="1">
      <c r="R36413"/>
      <c r="S36413"/>
    </row>
    <row r="36414" spans="18:19" ht="15" customHeight="1">
      <c r="R36414"/>
      <c r="S36414"/>
    </row>
    <row r="36415" spans="18:19" ht="15" customHeight="1">
      <c r="R36415"/>
      <c r="S36415"/>
    </row>
    <row r="36416" spans="18:19" ht="15" customHeight="1">
      <c r="R36416"/>
      <c r="S36416"/>
    </row>
    <row r="36417" spans="18:19" ht="15" customHeight="1">
      <c r="R36417"/>
      <c r="S36417"/>
    </row>
    <row r="36418" spans="18:19" ht="15" customHeight="1">
      <c r="R36418"/>
      <c r="S36418"/>
    </row>
    <row r="36419" spans="18:19" ht="15" customHeight="1">
      <c r="R36419"/>
      <c r="S36419"/>
    </row>
    <row r="36420" spans="18:19" ht="15" customHeight="1">
      <c r="R36420"/>
      <c r="S36420"/>
    </row>
    <row r="36421" spans="18:19" ht="15" customHeight="1">
      <c r="R36421"/>
      <c r="S36421"/>
    </row>
    <row r="36422" spans="18:19" ht="15" customHeight="1">
      <c r="R36422"/>
      <c r="S36422"/>
    </row>
    <row r="36423" spans="18:19" ht="15" customHeight="1">
      <c r="R36423"/>
      <c r="S36423"/>
    </row>
    <row r="36424" spans="18:19" ht="15" customHeight="1">
      <c r="R36424"/>
      <c r="S36424"/>
    </row>
    <row r="36425" spans="18:19" ht="15" customHeight="1">
      <c r="R36425"/>
      <c r="S36425"/>
    </row>
    <row r="36426" spans="18:19" ht="15" customHeight="1">
      <c r="R36426"/>
      <c r="S36426"/>
    </row>
    <row r="36427" spans="18:19" ht="15" customHeight="1">
      <c r="R36427"/>
      <c r="S36427"/>
    </row>
    <row r="36428" spans="18:19" ht="15" customHeight="1">
      <c r="R36428"/>
      <c r="S36428"/>
    </row>
    <row r="36429" spans="18:19" ht="15" customHeight="1">
      <c r="R36429"/>
      <c r="S36429"/>
    </row>
    <row r="36430" spans="18:19" ht="15" customHeight="1">
      <c r="R36430"/>
      <c r="S36430"/>
    </row>
    <row r="36431" spans="18:19" ht="15" customHeight="1">
      <c r="R36431"/>
      <c r="S36431"/>
    </row>
    <row r="36432" spans="18:19" ht="15" customHeight="1">
      <c r="R36432"/>
      <c r="S36432"/>
    </row>
    <row r="36433" spans="18:19" ht="15" customHeight="1">
      <c r="R36433"/>
      <c r="S36433"/>
    </row>
    <row r="36434" spans="18:19" ht="15" customHeight="1">
      <c r="R36434"/>
      <c r="S36434"/>
    </row>
    <row r="36435" spans="18:19" ht="15" customHeight="1">
      <c r="R36435"/>
      <c r="S36435"/>
    </row>
    <row r="36436" spans="18:19" ht="15" customHeight="1">
      <c r="R36436"/>
      <c r="S36436"/>
    </row>
    <row r="36437" spans="18:19" ht="15" customHeight="1">
      <c r="R36437"/>
      <c r="S36437"/>
    </row>
    <row r="36438" spans="18:19" ht="15" customHeight="1">
      <c r="R36438"/>
      <c r="S36438"/>
    </row>
    <row r="36439" spans="18:19" ht="15" customHeight="1">
      <c r="R36439"/>
      <c r="S36439"/>
    </row>
    <row r="36440" spans="18:19" ht="15" customHeight="1">
      <c r="R36440"/>
      <c r="S36440"/>
    </row>
    <row r="36441" spans="18:19" ht="15" customHeight="1">
      <c r="R36441"/>
      <c r="S36441"/>
    </row>
    <row r="36442" spans="18:19" ht="15" customHeight="1">
      <c r="R36442"/>
      <c r="S36442"/>
    </row>
    <row r="36443" spans="18:19" ht="15" customHeight="1">
      <c r="R36443"/>
      <c r="S36443"/>
    </row>
    <row r="36444" spans="18:19" ht="15" customHeight="1">
      <c r="R36444"/>
      <c r="S36444"/>
    </row>
    <row r="36445" spans="18:19" ht="15" customHeight="1">
      <c r="R36445"/>
      <c r="S36445"/>
    </row>
    <row r="36446" spans="18:19" ht="15" customHeight="1">
      <c r="R36446"/>
      <c r="S36446"/>
    </row>
    <row r="36447" spans="18:19" ht="15" customHeight="1">
      <c r="R36447"/>
      <c r="S36447"/>
    </row>
    <row r="36448" spans="18:19" ht="15" customHeight="1">
      <c r="R36448"/>
      <c r="S36448"/>
    </row>
    <row r="36449" spans="18:19" ht="15" customHeight="1">
      <c r="R36449"/>
      <c r="S36449"/>
    </row>
    <row r="36450" spans="18:19" ht="15" customHeight="1">
      <c r="R36450"/>
      <c r="S36450"/>
    </row>
    <row r="36451" spans="18:19" ht="15" customHeight="1">
      <c r="R36451"/>
      <c r="S36451"/>
    </row>
    <row r="36452" spans="18:19" ht="15" customHeight="1">
      <c r="R36452"/>
      <c r="S36452"/>
    </row>
    <row r="36453" spans="18:19" ht="15" customHeight="1">
      <c r="R36453"/>
      <c r="S36453"/>
    </row>
    <row r="36454" spans="18:19" ht="15" customHeight="1">
      <c r="R36454"/>
      <c r="S36454"/>
    </row>
    <row r="36455" spans="18:19" ht="15" customHeight="1">
      <c r="R36455"/>
      <c r="S36455"/>
    </row>
    <row r="36456" spans="18:19" ht="15" customHeight="1">
      <c r="R36456"/>
      <c r="S36456"/>
    </row>
    <row r="36457" spans="18:19" ht="15" customHeight="1">
      <c r="R36457"/>
      <c r="S36457"/>
    </row>
    <row r="36458" spans="18:19" ht="15" customHeight="1">
      <c r="R36458"/>
      <c r="S36458"/>
    </row>
    <row r="36459" spans="18:19" ht="15" customHeight="1">
      <c r="R36459"/>
      <c r="S36459"/>
    </row>
    <row r="36460" spans="18:19" ht="15" customHeight="1">
      <c r="R36460"/>
      <c r="S36460"/>
    </row>
    <row r="36461" spans="18:19" ht="15" customHeight="1">
      <c r="R36461"/>
      <c r="S36461"/>
    </row>
    <row r="36462" spans="18:19" ht="15" customHeight="1">
      <c r="R36462"/>
      <c r="S36462"/>
    </row>
    <row r="36463" spans="18:19" ht="15" customHeight="1">
      <c r="R36463"/>
      <c r="S36463"/>
    </row>
    <row r="36464" spans="18:19" ht="15" customHeight="1">
      <c r="R36464"/>
      <c r="S36464"/>
    </row>
    <row r="36465" spans="18:19" ht="15" customHeight="1">
      <c r="R36465"/>
      <c r="S36465"/>
    </row>
    <row r="36466" spans="18:19" ht="15" customHeight="1">
      <c r="R36466"/>
      <c r="S36466"/>
    </row>
    <row r="36467" spans="18:19" ht="15" customHeight="1">
      <c r="R36467"/>
      <c r="S36467"/>
    </row>
    <row r="36468" spans="18:19" ht="15" customHeight="1">
      <c r="R36468"/>
      <c r="S36468"/>
    </row>
    <row r="36469" spans="18:19" ht="15" customHeight="1">
      <c r="R36469"/>
      <c r="S36469"/>
    </row>
    <row r="36470" spans="18:19" ht="15" customHeight="1">
      <c r="R36470"/>
      <c r="S36470"/>
    </row>
    <row r="36471" spans="18:19" ht="15" customHeight="1">
      <c r="R36471"/>
      <c r="S36471"/>
    </row>
    <row r="36472" spans="18:19" ht="15" customHeight="1">
      <c r="R36472"/>
      <c r="S36472"/>
    </row>
    <row r="36473" spans="18:19" ht="15" customHeight="1">
      <c r="R36473"/>
      <c r="S36473"/>
    </row>
    <row r="36474" spans="18:19" ht="15" customHeight="1">
      <c r="R36474"/>
      <c r="S36474"/>
    </row>
    <row r="36475" spans="18:19" ht="15" customHeight="1">
      <c r="R36475"/>
      <c r="S36475"/>
    </row>
    <row r="36476" spans="18:19" ht="15" customHeight="1">
      <c r="R36476"/>
      <c r="S36476"/>
    </row>
    <row r="36477" spans="18:19" ht="15" customHeight="1">
      <c r="R36477"/>
      <c r="S36477"/>
    </row>
    <row r="36478" spans="18:19" ht="15" customHeight="1">
      <c r="R36478"/>
      <c r="S36478"/>
    </row>
    <row r="36479" spans="18:19" ht="15" customHeight="1">
      <c r="R36479"/>
      <c r="S36479"/>
    </row>
    <row r="36480" spans="18:19" ht="15" customHeight="1">
      <c r="R36480"/>
      <c r="S36480"/>
    </row>
    <row r="36481" spans="18:19" ht="15" customHeight="1">
      <c r="R36481"/>
      <c r="S36481"/>
    </row>
    <row r="36482" spans="18:19" ht="15" customHeight="1">
      <c r="R36482"/>
      <c r="S36482"/>
    </row>
    <row r="36483" spans="18:19" ht="15" customHeight="1">
      <c r="R36483"/>
      <c r="S36483"/>
    </row>
    <row r="36484" spans="18:19" ht="15" customHeight="1">
      <c r="R36484"/>
      <c r="S36484"/>
    </row>
    <row r="36485" spans="18:19" ht="15" customHeight="1">
      <c r="R36485"/>
      <c r="S36485"/>
    </row>
    <row r="36486" spans="18:19" ht="15" customHeight="1">
      <c r="R36486"/>
      <c r="S36486"/>
    </row>
    <row r="36487" spans="18:19" ht="15" customHeight="1">
      <c r="R36487"/>
      <c r="S36487"/>
    </row>
    <row r="36488" spans="18:19" ht="15" customHeight="1">
      <c r="R36488"/>
      <c r="S36488"/>
    </row>
    <row r="36489" spans="18:19" ht="15" customHeight="1">
      <c r="R36489"/>
      <c r="S36489"/>
    </row>
    <row r="36490" spans="18:19" ht="15" customHeight="1">
      <c r="R36490"/>
      <c r="S36490"/>
    </row>
    <row r="36491" spans="18:19" ht="15" customHeight="1">
      <c r="R36491"/>
      <c r="S36491"/>
    </row>
    <row r="36492" spans="18:19" ht="15" customHeight="1">
      <c r="R36492"/>
      <c r="S36492"/>
    </row>
    <row r="36493" spans="18:19" ht="15" customHeight="1">
      <c r="R36493"/>
      <c r="S36493"/>
    </row>
    <row r="36494" spans="18:19" ht="15" customHeight="1">
      <c r="R36494"/>
      <c r="S36494"/>
    </row>
    <row r="36495" spans="18:19" ht="15" customHeight="1">
      <c r="R36495"/>
      <c r="S36495"/>
    </row>
    <row r="36496" spans="18:19" ht="15" customHeight="1">
      <c r="R36496"/>
      <c r="S36496"/>
    </row>
    <row r="36497" spans="18:19" ht="15" customHeight="1">
      <c r="R36497"/>
      <c r="S36497"/>
    </row>
    <row r="36498" spans="18:19" ht="15" customHeight="1">
      <c r="R36498"/>
      <c r="S36498"/>
    </row>
    <row r="36499" spans="18:19" ht="15" customHeight="1">
      <c r="R36499"/>
      <c r="S36499"/>
    </row>
    <row r="36500" spans="18:19" ht="15" customHeight="1">
      <c r="R36500"/>
      <c r="S36500"/>
    </row>
    <row r="36501" spans="18:19" ht="15" customHeight="1">
      <c r="R36501"/>
      <c r="S36501"/>
    </row>
    <row r="36502" spans="18:19" ht="15" customHeight="1">
      <c r="R36502"/>
      <c r="S36502"/>
    </row>
    <row r="36503" spans="18:19" ht="15" customHeight="1">
      <c r="R36503"/>
      <c r="S36503"/>
    </row>
    <row r="36504" spans="18:19" ht="15" customHeight="1">
      <c r="R36504"/>
      <c r="S36504"/>
    </row>
    <row r="36505" spans="18:19" ht="15" customHeight="1">
      <c r="R36505"/>
      <c r="S36505"/>
    </row>
    <row r="36506" spans="18:19" ht="15" customHeight="1">
      <c r="R36506"/>
      <c r="S36506"/>
    </row>
    <row r="36507" spans="18:19" ht="15" customHeight="1">
      <c r="R36507"/>
      <c r="S36507"/>
    </row>
    <row r="36508" spans="18:19" ht="15" customHeight="1">
      <c r="R36508"/>
      <c r="S36508"/>
    </row>
    <row r="36509" spans="18:19" ht="15" customHeight="1">
      <c r="R36509"/>
      <c r="S36509"/>
    </row>
    <row r="36510" spans="18:19" ht="15" customHeight="1">
      <c r="R36510"/>
      <c r="S36510"/>
    </row>
    <row r="36511" spans="18:19" ht="15" customHeight="1">
      <c r="R36511"/>
      <c r="S36511"/>
    </row>
    <row r="36512" spans="18:19" ht="15" customHeight="1">
      <c r="R36512"/>
      <c r="S36512"/>
    </row>
    <row r="36513" spans="18:19" ht="15" customHeight="1">
      <c r="R36513"/>
      <c r="S36513"/>
    </row>
    <row r="36514" spans="18:19" ht="15" customHeight="1">
      <c r="R36514"/>
      <c r="S36514"/>
    </row>
    <row r="36515" spans="18:19" ht="15" customHeight="1">
      <c r="R36515"/>
      <c r="S36515"/>
    </row>
    <row r="36516" spans="18:19" ht="15" customHeight="1">
      <c r="R36516"/>
      <c r="S36516"/>
    </row>
    <row r="36517" spans="18:19" ht="15" customHeight="1">
      <c r="R36517"/>
      <c r="S36517"/>
    </row>
    <row r="36518" spans="18:19" ht="15" customHeight="1">
      <c r="R36518"/>
      <c r="S36518"/>
    </row>
    <row r="36519" spans="18:19" ht="15" customHeight="1">
      <c r="R36519"/>
      <c r="S36519"/>
    </row>
    <row r="36520" spans="18:19" ht="15" customHeight="1">
      <c r="R36520"/>
      <c r="S36520"/>
    </row>
    <row r="36521" spans="18:19" ht="15" customHeight="1">
      <c r="R36521"/>
      <c r="S36521"/>
    </row>
    <row r="36522" spans="18:19" ht="15" customHeight="1">
      <c r="R36522"/>
      <c r="S36522"/>
    </row>
    <row r="36523" spans="18:19" ht="15" customHeight="1">
      <c r="R36523"/>
      <c r="S36523"/>
    </row>
    <row r="36524" spans="18:19" ht="15" customHeight="1">
      <c r="R36524"/>
      <c r="S36524"/>
    </row>
    <row r="36525" spans="18:19" ht="15" customHeight="1">
      <c r="R36525"/>
      <c r="S36525"/>
    </row>
    <row r="36526" spans="18:19" ht="15" customHeight="1">
      <c r="R36526"/>
      <c r="S36526"/>
    </row>
    <row r="36527" spans="18:19" ht="15" customHeight="1">
      <c r="R36527"/>
      <c r="S36527"/>
    </row>
    <row r="36528" spans="18:19" ht="15" customHeight="1">
      <c r="R36528"/>
      <c r="S36528"/>
    </row>
    <row r="36529" spans="18:19" ht="15" customHeight="1">
      <c r="R36529"/>
      <c r="S36529"/>
    </row>
    <row r="36530" spans="18:19" ht="15" customHeight="1">
      <c r="R36530"/>
      <c r="S36530"/>
    </row>
    <row r="36531" spans="18:19" ht="15" customHeight="1">
      <c r="R36531"/>
      <c r="S36531"/>
    </row>
    <row r="36532" spans="18:19" ht="15" customHeight="1">
      <c r="R36532"/>
      <c r="S36532"/>
    </row>
    <row r="36533" spans="18:19" ht="15" customHeight="1">
      <c r="R36533"/>
      <c r="S36533"/>
    </row>
    <row r="36534" spans="18:19" ht="15" customHeight="1">
      <c r="R36534"/>
      <c r="S36534"/>
    </row>
    <row r="36535" spans="18:19" ht="15" customHeight="1">
      <c r="R36535"/>
      <c r="S36535"/>
    </row>
    <row r="36536" spans="18:19" ht="15" customHeight="1">
      <c r="R36536"/>
      <c r="S36536"/>
    </row>
    <row r="36537" spans="18:19" ht="15" customHeight="1">
      <c r="R36537"/>
      <c r="S36537"/>
    </row>
    <row r="36538" spans="18:19" ht="15" customHeight="1">
      <c r="R36538"/>
      <c r="S36538"/>
    </row>
    <row r="36539" spans="18:19" ht="15" customHeight="1">
      <c r="R36539"/>
      <c r="S36539"/>
    </row>
    <row r="36540" spans="18:19" ht="15" customHeight="1">
      <c r="R36540"/>
      <c r="S36540"/>
    </row>
    <row r="36541" spans="18:19" ht="15" customHeight="1">
      <c r="R36541"/>
      <c r="S36541"/>
    </row>
    <row r="36542" spans="18:19" ht="15" customHeight="1">
      <c r="R36542"/>
      <c r="S36542"/>
    </row>
    <row r="36543" spans="18:19" ht="15" customHeight="1">
      <c r="R36543"/>
      <c r="S36543"/>
    </row>
    <row r="36544" spans="18:19" ht="15" customHeight="1">
      <c r="R36544"/>
      <c r="S36544"/>
    </row>
    <row r="36545" spans="18:19" ht="15" customHeight="1">
      <c r="R36545"/>
      <c r="S36545"/>
    </row>
    <row r="36546" spans="18:19" ht="15" customHeight="1">
      <c r="R36546"/>
      <c r="S36546"/>
    </row>
    <row r="36547" spans="18:19" ht="15" customHeight="1">
      <c r="R36547"/>
      <c r="S36547"/>
    </row>
    <row r="36548" spans="18:19" ht="15" customHeight="1">
      <c r="R36548"/>
      <c r="S36548"/>
    </row>
    <row r="36549" spans="18:19" ht="15" customHeight="1">
      <c r="R36549"/>
      <c r="S36549"/>
    </row>
    <row r="36550" spans="18:19" ht="15" customHeight="1">
      <c r="R36550"/>
      <c r="S36550"/>
    </row>
    <row r="36551" spans="18:19" ht="15" customHeight="1">
      <c r="R36551"/>
      <c r="S36551"/>
    </row>
    <row r="36552" spans="18:19" ht="15" customHeight="1">
      <c r="R36552"/>
      <c r="S36552"/>
    </row>
    <row r="36553" spans="18:19" ht="15" customHeight="1">
      <c r="R36553"/>
      <c r="S36553"/>
    </row>
    <row r="36554" spans="18:19" ht="15" customHeight="1">
      <c r="R36554"/>
      <c r="S36554"/>
    </row>
    <row r="36555" spans="18:19" ht="15" customHeight="1">
      <c r="R36555"/>
      <c r="S36555"/>
    </row>
    <row r="36556" spans="18:19" ht="15" customHeight="1">
      <c r="R36556"/>
      <c r="S36556"/>
    </row>
    <row r="36557" spans="18:19" ht="15" customHeight="1">
      <c r="R36557"/>
      <c r="S36557"/>
    </row>
    <row r="36558" spans="18:19" ht="15" customHeight="1">
      <c r="R36558"/>
      <c r="S36558"/>
    </row>
    <row r="36559" spans="18:19" ht="15" customHeight="1">
      <c r="R36559"/>
      <c r="S36559"/>
    </row>
    <row r="36560" spans="18:19" ht="15" customHeight="1">
      <c r="R36560"/>
      <c r="S36560"/>
    </row>
    <row r="36561" spans="18:19" ht="15" customHeight="1">
      <c r="R36561"/>
      <c r="S36561"/>
    </row>
    <row r="36562" spans="18:19" ht="15" customHeight="1">
      <c r="R36562"/>
      <c r="S36562"/>
    </row>
    <row r="36563" spans="18:19" ht="15" customHeight="1">
      <c r="R36563"/>
      <c r="S36563"/>
    </row>
    <row r="36564" spans="18:19" ht="15" customHeight="1">
      <c r="R36564"/>
      <c r="S36564"/>
    </row>
    <row r="36565" spans="18:19" ht="15" customHeight="1">
      <c r="R36565"/>
      <c r="S36565"/>
    </row>
    <row r="36566" spans="18:19" ht="15" customHeight="1">
      <c r="R36566"/>
      <c r="S36566"/>
    </row>
    <row r="36567" spans="18:19" ht="15" customHeight="1">
      <c r="R36567"/>
      <c r="S36567"/>
    </row>
    <row r="36568" spans="18:19" ht="15" customHeight="1">
      <c r="R36568"/>
      <c r="S36568"/>
    </row>
    <row r="36569" spans="18:19" ht="15" customHeight="1">
      <c r="R36569"/>
      <c r="S36569"/>
    </row>
    <row r="36570" spans="18:19" ht="15" customHeight="1">
      <c r="R36570"/>
      <c r="S36570"/>
    </row>
    <row r="36571" spans="18:19" ht="15" customHeight="1">
      <c r="R36571"/>
      <c r="S36571"/>
    </row>
    <row r="36572" spans="18:19" ht="15" customHeight="1">
      <c r="R36572"/>
      <c r="S36572"/>
    </row>
    <row r="36573" spans="18:19" ht="15" customHeight="1">
      <c r="R36573"/>
      <c r="S36573"/>
    </row>
    <row r="36574" spans="18:19" ht="15" customHeight="1">
      <c r="R36574"/>
      <c r="S36574"/>
    </row>
    <row r="36575" spans="18:19" ht="15" customHeight="1">
      <c r="R36575"/>
      <c r="S36575"/>
    </row>
    <row r="36576" spans="18:19" ht="15" customHeight="1">
      <c r="R36576"/>
      <c r="S36576"/>
    </row>
    <row r="36577" spans="18:19" ht="15" customHeight="1">
      <c r="R36577"/>
      <c r="S36577"/>
    </row>
    <row r="36578" spans="18:19" ht="15" customHeight="1">
      <c r="R36578"/>
      <c r="S36578"/>
    </row>
    <row r="36579" spans="18:19" ht="15" customHeight="1">
      <c r="R36579"/>
      <c r="S36579"/>
    </row>
    <row r="36580" spans="18:19" ht="15" customHeight="1">
      <c r="R36580"/>
      <c r="S36580"/>
    </row>
    <row r="36581" spans="18:19" ht="15" customHeight="1">
      <c r="R36581"/>
      <c r="S36581"/>
    </row>
    <row r="36582" spans="18:19" ht="15" customHeight="1">
      <c r="R36582"/>
      <c r="S36582"/>
    </row>
    <row r="36583" spans="18:19" ht="15" customHeight="1">
      <c r="R36583"/>
      <c r="S36583"/>
    </row>
    <row r="36584" spans="18:19" ht="15" customHeight="1">
      <c r="R36584"/>
      <c r="S36584"/>
    </row>
    <row r="36585" spans="18:19" ht="15" customHeight="1">
      <c r="R36585"/>
      <c r="S36585"/>
    </row>
    <row r="36586" spans="18:19" ht="15" customHeight="1">
      <c r="R36586"/>
      <c r="S36586"/>
    </row>
    <row r="36587" spans="18:19" ht="15" customHeight="1">
      <c r="R36587"/>
      <c r="S36587"/>
    </row>
    <row r="36588" spans="18:19" ht="15" customHeight="1">
      <c r="R36588"/>
      <c r="S36588"/>
    </row>
    <row r="36589" spans="18:19" ht="15" customHeight="1">
      <c r="R36589"/>
      <c r="S36589"/>
    </row>
    <row r="36590" spans="18:19" ht="15" customHeight="1">
      <c r="R36590"/>
      <c r="S36590"/>
    </row>
    <row r="36591" spans="18:19" ht="15" customHeight="1">
      <c r="R36591"/>
      <c r="S36591"/>
    </row>
    <row r="36592" spans="18:19" ht="15" customHeight="1">
      <c r="R36592"/>
      <c r="S36592"/>
    </row>
    <row r="36593" spans="18:19" ht="15" customHeight="1">
      <c r="R36593"/>
      <c r="S36593"/>
    </row>
    <row r="36594" spans="18:19" ht="15" customHeight="1">
      <c r="R36594"/>
      <c r="S36594"/>
    </row>
    <row r="36595" spans="18:19" ht="15" customHeight="1">
      <c r="R36595"/>
      <c r="S36595"/>
    </row>
    <row r="36596" spans="18:19" ht="15" customHeight="1">
      <c r="R36596"/>
      <c r="S36596"/>
    </row>
    <row r="36597" spans="18:19" ht="15" customHeight="1">
      <c r="R36597"/>
      <c r="S36597"/>
    </row>
    <row r="36598" spans="18:19" ht="15" customHeight="1">
      <c r="R36598"/>
      <c r="S36598"/>
    </row>
    <row r="36599" spans="18:19" ht="15" customHeight="1">
      <c r="R36599"/>
      <c r="S36599"/>
    </row>
    <row r="36600" spans="18:19" ht="15" customHeight="1">
      <c r="R36600"/>
      <c r="S36600"/>
    </row>
    <row r="36601" spans="18:19" ht="15" customHeight="1">
      <c r="R36601"/>
      <c r="S36601"/>
    </row>
    <row r="36602" spans="18:19" ht="15" customHeight="1">
      <c r="R36602"/>
      <c r="S36602"/>
    </row>
    <row r="36603" spans="18:19" ht="15" customHeight="1">
      <c r="R36603"/>
      <c r="S36603"/>
    </row>
    <row r="36604" spans="18:19" ht="15" customHeight="1">
      <c r="R36604"/>
      <c r="S36604"/>
    </row>
    <row r="36605" spans="18:19" ht="15" customHeight="1">
      <c r="R36605"/>
      <c r="S36605"/>
    </row>
    <row r="36606" spans="18:19" ht="15" customHeight="1">
      <c r="R36606"/>
      <c r="S36606"/>
    </row>
    <row r="36607" spans="18:19" ht="15" customHeight="1">
      <c r="R36607"/>
      <c r="S36607"/>
    </row>
    <row r="36608" spans="18:19" ht="15" customHeight="1">
      <c r="R36608"/>
      <c r="S36608"/>
    </row>
    <row r="36609" spans="18:19" ht="15" customHeight="1">
      <c r="R36609"/>
      <c r="S36609"/>
    </row>
    <row r="36610" spans="18:19" ht="15" customHeight="1">
      <c r="R36610"/>
      <c r="S36610"/>
    </row>
    <row r="36611" spans="18:19" ht="15" customHeight="1">
      <c r="R36611"/>
      <c r="S36611"/>
    </row>
    <row r="36612" spans="18:19" ht="15" customHeight="1">
      <c r="R36612"/>
      <c r="S36612"/>
    </row>
    <row r="36613" spans="18:19" ht="15" customHeight="1">
      <c r="R36613"/>
      <c r="S36613"/>
    </row>
    <row r="36614" spans="18:19" ht="15" customHeight="1">
      <c r="R36614"/>
      <c r="S36614"/>
    </row>
    <row r="36615" spans="18:19" ht="15" customHeight="1">
      <c r="R36615"/>
      <c r="S36615"/>
    </row>
    <row r="36616" spans="18:19" ht="15" customHeight="1">
      <c r="R36616"/>
      <c r="S36616"/>
    </row>
    <row r="36617" spans="18:19" ht="15" customHeight="1">
      <c r="R36617"/>
      <c r="S36617"/>
    </row>
    <row r="36618" spans="18:19" ht="15" customHeight="1">
      <c r="R36618"/>
      <c r="S36618"/>
    </row>
    <row r="36619" spans="18:19" ht="15" customHeight="1">
      <c r="R36619"/>
      <c r="S36619"/>
    </row>
    <row r="36620" spans="18:19" ht="15" customHeight="1">
      <c r="R36620"/>
      <c r="S36620"/>
    </row>
    <row r="36621" spans="18:19" ht="15" customHeight="1">
      <c r="R36621"/>
      <c r="S36621"/>
    </row>
    <row r="36622" spans="18:19" ht="15" customHeight="1">
      <c r="R36622"/>
      <c r="S36622"/>
    </row>
    <row r="36623" spans="18:19" ht="15" customHeight="1">
      <c r="R36623"/>
      <c r="S36623"/>
    </row>
    <row r="36624" spans="18:19" ht="15" customHeight="1">
      <c r="R36624"/>
      <c r="S36624"/>
    </row>
    <row r="36625" spans="18:19" ht="15" customHeight="1">
      <c r="R36625"/>
      <c r="S36625"/>
    </row>
    <row r="36626" spans="18:19" ht="15" customHeight="1">
      <c r="R36626"/>
      <c r="S36626"/>
    </row>
    <row r="36627" spans="18:19" ht="15" customHeight="1">
      <c r="R36627"/>
      <c r="S36627"/>
    </row>
    <row r="36628" spans="18:19" ht="15" customHeight="1">
      <c r="R36628"/>
      <c r="S36628"/>
    </row>
    <row r="36629" spans="18:19" ht="15" customHeight="1">
      <c r="R36629"/>
      <c r="S36629"/>
    </row>
    <row r="36630" spans="18:19" ht="15" customHeight="1">
      <c r="R36630"/>
      <c r="S36630"/>
    </row>
    <row r="36631" spans="18:19" ht="15" customHeight="1">
      <c r="R36631"/>
      <c r="S36631"/>
    </row>
    <row r="36632" spans="18:19" ht="15" customHeight="1">
      <c r="R36632"/>
      <c r="S36632"/>
    </row>
    <row r="36633" spans="18:19" ht="15" customHeight="1">
      <c r="R36633"/>
      <c r="S36633"/>
    </row>
    <row r="36634" spans="18:19" ht="15" customHeight="1">
      <c r="R36634"/>
      <c r="S36634"/>
    </row>
    <row r="36635" spans="18:19" ht="15" customHeight="1">
      <c r="R36635"/>
      <c r="S36635"/>
    </row>
    <row r="36636" spans="18:19" ht="15" customHeight="1">
      <c r="R36636"/>
      <c r="S36636"/>
    </row>
    <row r="36637" spans="18:19" ht="15" customHeight="1">
      <c r="R36637"/>
      <c r="S36637"/>
    </row>
    <row r="36638" spans="18:19" ht="15" customHeight="1">
      <c r="R36638"/>
      <c r="S36638"/>
    </row>
    <row r="36639" spans="18:19" ht="15" customHeight="1">
      <c r="R36639"/>
      <c r="S36639"/>
    </row>
    <row r="36640" spans="18:19" ht="15" customHeight="1">
      <c r="R36640"/>
      <c r="S36640"/>
    </row>
    <row r="36641" spans="18:19" ht="15" customHeight="1">
      <c r="R36641"/>
      <c r="S36641"/>
    </row>
    <row r="36642" spans="18:19" ht="15" customHeight="1">
      <c r="R36642"/>
      <c r="S36642"/>
    </row>
    <row r="36643" spans="18:19" ht="15" customHeight="1">
      <c r="R36643"/>
      <c r="S36643"/>
    </row>
    <row r="36644" spans="18:19" ht="15" customHeight="1">
      <c r="R36644"/>
      <c r="S36644"/>
    </row>
    <row r="36645" spans="18:19" ht="15" customHeight="1">
      <c r="R36645"/>
      <c r="S36645"/>
    </row>
    <row r="36646" spans="18:19" ht="15" customHeight="1">
      <c r="R36646"/>
      <c r="S36646"/>
    </row>
    <row r="36647" spans="18:19" ht="15" customHeight="1">
      <c r="R36647"/>
      <c r="S36647"/>
    </row>
    <row r="36648" spans="18:19" ht="15" customHeight="1">
      <c r="R36648"/>
      <c r="S36648"/>
    </row>
    <row r="36649" spans="18:19" ht="15" customHeight="1">
      <c r="R36649"/>
      <c r="S36649"/>
    </row>
    <row r="36650" spans="18:19" ht="15" customHeight="1">
      <c r="R36650"/>
      <c r="S36650"/>
    </row>
    <row r="36651" spans="18:19" ht="15" customHeight="1">
      <c r="R36651"/>
      <c r="S36651"/>
    </row>
    <row r="36652" spans="18:19" ht="15" customHeight="1">
      <c r="R36652"/>
      <c r="S36652"/>
    </row>
    <row r="36653" spans="18:19" ht="15" customHeight="1">
      <c r="R36653"/>
      <c r="S36653"/>
    </row>
    <row r="36654" spans="18:19" ht="15" customHeight="1">
      <c r="R36654"/>
      <c r="S36654"/>
    </row>
    <row r="36655" spans="18:19" ht="15" customHeight="1">
      <c r="R36655"/>
      <c r="S36655"/>
    </row>
    <row r="36656" spans="18:19" ht="15" customHeight="1">
      <c r="R36656"/>
      <c r="S36656"/>
    </row>
    <row r="36657" spans="18:19" ht="15" customHeight="1">
      <c r="R36657"/>
      <c r="S36657"/>
    </row>
    <row r="36658" spans="18:19" ht="15" customHeight="1">
      <c r="R36658"/>
      <c r="S36658"/>
    </row>
    <row r="36659" spans="18:19" ht="15" customHeight="1">
      <c r="R36659"/>
      <c r="S36659"/>
    </row>
    <row r="36660" spans="18:19" ht="15" customHeight="1">
      <c r="R36660"/>
      <c r="S36660"/>
    </row>
    <row r="36661" spans="18:19" ht="15" customHeight="1">
      <c r="R36661"/>
      <c r="S36661"/>
    </row>
    <row r="36662" spans="18:19" ht="15" customHeight="1">
      <c r="R36662"/>
      <c r="S36662"/>
    </row>
    <row r="36663" spans="18:19" ht="15" customHeight="1">
      <c r="R36663"/>
      <c r="S36663"/>
    </row>
    <row r="36664" spans="18:19" ht="15" customHeight="1">
      <c r="R36664"/>
      <c r="S36664"/>
    </row>
    <row r="36665" spans="18:19" ht="15" customHeight="1">
      <c r="R36665"/>
      <c r="S36665"/>
    </row>
    <row r="36666" spans="18:19" ht="15" customHeight="1">
      <c r="R36666"/>
      <c r="S36666"/>
    </row>
    <row r="36667" spans="18:19" ht="15" customHeight="1">
      <c r="R36667"/>
      <c r="S36667"/>
    </row>
    <row r="36668" spans="18:19" ht="15" customHeight="1">
      <c r="R36668"/>
      <c r="S36668"/>
    </row>
    <row r="36669" spans="18:19" ht="15" customHeight="1">
      <c r="R36669"/>
      <c r="S36669"/>
    </row>
    <row r="36670" spans="18:19" ht="15" customHeight="1">
      <c r="R36670"/>
      <c r="S36670"/>
    </row>
    <row r="36671" spans="18:19" ht="15" customHeight="1">
      <c r="R36671"/>
      <c r="S36671"/>
    </row>
    <row r="36672" spans="18:19" ht="15" customHeight="1">
      <c r="R36672"/>
      <c r="S36672"/>
    </row>
    <row r="36673" spans="18:19" ht="15" customHeight="1">
      <c r="R36673"/>
      <c r="S36673"/>
    </row>
    <row r="36674" spans="18:19" ht="15" customHeight="1">
      <c r="R36674"/>
      <c r="S36674"/>
    </row>
    <row r="36675" spans="18:19" ht="15" customHeight="1">
      <c r="R36675"/>
      <c r="S36675"/>
    </row>
    <row r="36676" spans="18:19" ht="15" customHeight="1">
      <c r="R36676"/>
      <c r="S36676"/>
    </row>
    <row r="36677" spans="18:19" ht="15" customHeight="1">
      <c r="R36677"/>
      <c r="S36677"/>
    </row>
    <row r="36678" spans="18:19" ht="15" customHeight="1">
      <c r="R36678"/>
      <c r="S36678"/>
    </row>
    <row r="36679" spans="18:19" ht="15" customHeight="1">
      <c r="R36679"/>
      <c r="S36679"/>
    </row>
    <row r="36680" spans="18:19" ht="15" customHeight="1">
      <c r="R36680"/>
      <c r="S36680"/>
    </row>
    <row r="36681" spans="18:19" ht="15" customHeight="1">
      <c r="R36681"/>
      <c r="S36681"/>
    </row>
    <row r="36682" spans="18:19" ht="15" customHeight="1">
      <c r="R36682"/>
      <c r="S36682"/>
    </row>
    <row r="36683" spans="18:19" ht="15" customHeight="1">
      <c r="R36683"/>
      <c r="S36683"/>
    </row>
    <row r="36684" spans="18:19" ht="15" customHeight="1">
      <c r="R36684"/>
      <c r="S36684"/>
    </row>
    <row r="36685" spans="18:19" ht="15" customHeight="1">
      <c r="R36685"/>
      <c r="S36685"/>
    </row>
    <row r="36686" spans="18:19" ht="15" customHeight="1">
      <c r="R36686"/>
      <c r="S36686"/>
    </row>
    <row r="36687" spans="18:19" ht="15" customHeight="1">
      <c r="R36687"/>
      <c r="S36687"/>
    </row>
    <row r="36688" spans="18:19" ht="15" customHeight="1">
      <c r="R36688"/>
      <c r="S36688"/>
    </row>
    <row r="36689" spans="18:19" ht="15" customHeight="1">
      <c r="R36689"/>
      <c r="S36689"/>
    </row>
    <row r="36690" spans="18:19" ht="15" customHeight="1">
      <c r="R36690"/>
      <c r="S36690"/>
    </row>
    <row r="36691" spans="18:19" ht="15" customHeight="1">
      <c r="R36691"/>
      <c r="S36691"/>
    </row>
    <row r="36692" spans="18:19" ht="15" customHeight="1">
      <c r="R36692"/>
      <c r="S36692"/>
    </row>
    <row r="36693" spans="18:19" ht="15" customHeight="1">
      <c r="R36693"/>
      <c r="S36693"/>
    </row>
    <row r="36694" spans="18:19" ht="15" customHeight="1">
      <c r="R36694"/>
      <c r="S36694"/>
    </row>
    <row r="36695" spans="18:19" ht="15" customHeight="1">
      <c r="R36695"/>
      <c r="S36695"/>
    </row>
    <row r="36696" spans="18:19" ht="15" customHeight="1">
      <c r="R36696"/>
      <c r="S36696"/>
    </row>
    <row r="36697" spans="18:19" ht="15" customHeight="1">
      <c r="R36697"/>
      <c r="S36697"/>
    </row>
    <row r="36698" spans="18:19" ht="15" customHeight="1">
      <c r="R36698"/>
      <c r="S36698"/>
    </row>
    <row r="36699" spans="18:19" ht="15" customHeight="1">
      <c r="R36699"/>
      <c r="S36699"/>
    </row>
    <row r="36700" spans="18:19" ht="15" customHeight="1">
      <c r="R36700"/>
      <c r="S36700"/>
    </row>
    <row r="36701" spans="18:19" ht="15" customHeight="1">
      <c r="R36701"/>
      <c r="S36701"/>
    </row>
    <row r="36702" spans="18:19" ht="15" customHeight="1">
      <c r="R36702"/>
      <c r="S36702"/>
    </row>
    <row r="36703" spans="18:19" ht="15" customHeight="1">
      <c r="R36703"/>
      <c r="S36703"/>
    </row>
    <row r="36704" spans="18:19" ht="15" customHeight="1">
      <c r="R36704"/>
      <c r="S36704"/>
    </row>
    <row r="36705" spans="18:19" ht="15" customHeight="1">
      <c r="R36705"/>
      <c r="S36705"/>
    </row>
    <row r="36706" spans="18:19" ht="15" customHeight="1">
      <c r="R36706"/>
      <c r="S36706"/>
    </row>
    <row r="36707" spans="18:19" ht="15" customHeight="1">
      <c r="R36707"/>
      <c r="S36707"/>
    </row>
    <row r="36708" spans="18:19" ht="15" customHeight="1">
      <c r="R36708"/>
      <c r="S36708"/>
    </row>
    <row r="36709" spans="18:19" ht="15" customHeight="1">
      <c r="R36709"/>
      <c r="S36709"/>
    </row>
    <row r="36710" spans="18:19" ht="15" customHeight="1">
      <c r="R36710"/>
      <c r="S36710"/>
    </row>
    <row r="36711" spans="18:19" ht="15" customHeight="1">
      <c r="R36711"/>
      <c r="S36711"/>
    </row>
    <row r="36712" spans="18:19" ht="15" customHeight="1">
      <c r="R36712"/>
      <c r="S36712"/>
    </row>
    <row r="36713" spans="18:19" ht="15" customHeight="1">
      <c r="R36713"/>
      <c r="S36713"/>
    </row>
    <row r="36714" spans="18:19" ht="15" customHeight="1">
      <c r="R36714"/>
      <c r="S36714"/>
    </row>
    <row r="36715" spans="18:19" ht="15" customHeight="1">
      <c r="R36715"/>
      <c r="S36715"/>
    </row>
    <row r="36716" spans="18:19" ht="15" customHeight="1">
      <c r="R36716"/>
      <c r="S36716"/>
    </row>
    <row r="36717" spans="18:19" ht="15" customHeight="1">
      <c r="R36717"/>
      <c r="S36717"/>
    </row>
    <row r="36718" spans="18:19" ht="15" customHeight="1">
      <c r="R36718"/>
      <c r="S36718"/>
    </row>
    <row r="36719" spans="18:19" ht="15" customHeight="1">
      <c r="R36719"/>
      <c r="S36719"/>
    </row>
    <row r="36720" spans="18:19" ht="15" customHeight="1">
      <c r="R36720"/>
      <c r="S36720"/>
    </row>
    <row r="36721" spans="18:19" ht="15" customHeight="1">
      <c r="R36721"/>
      <c r="S36721"/>
    </row>
    <row r="36722" spans="18:19" ht="15" customHeight="1">
      <c r="R36722"/>
      <c r="S36722"/>
    </row>
    <row r="36723" spans="18:19" ht="15" customHeight="1">
      <c r="R36723"/>
      <c r="S36723"/>
    </row>
    <row r="36724" spans="18:19" ht="15" customHeight="1">
      <c r="R36724"/>
      <c r="S36724"/>
    </row>
    <row r="36725" spans="18:19" ht="15" customHeight="1">
      <c r="R36725"/>
      <c r="S36725"/>
    </row>
    <row r="36726" spans="18:19" ht="15" customHeight="1">
      <c r="R36726"/>
      <c r="S36726"/>
    </row>
    <row r="36727" spans="18:19" ht="15" customHeight="1">
      <c r="R36727"/>
      <c r="S36727"/>
    </row>
    <row r="36728" spans="18:19" ht="15" customHeight="1">
      <c r="R36728"/>
      <c r="S36728"/>
    </row>
    <row r="36729" spans="18:19" ht="15" customHeight="1">
      <c r="R36729"/>
      <c r="S36729"/>
    </row>
    <row r="36730" spans="18:19" ht="15" customHeight="1">
      <c r="R36730"/>
      <c r="S36730"/>
    </row>
    <row r="36731" spans="18:19" ht="15" customHeight="1">
      <c r="R36731"/>
      <c r="S36731"/>
    </row>
    <row r="36732" spans="18:19" ht="15" customHeight="1">
      <c r="R36732"/>
      <c r="S36732"/>
    </row>
    <row r="36733" spans="18:19" ht="15" customHeight="1">
      <c r="R36733"/>
      <c r="S36733"/>
    </row>
    <row r="36734" spans="18:19" ht="15" customHeight="1">
      <c r="R36734"/>
      <c r="S36734"/>
    </row>
    <row r="36735" spans="18:19" ht="15" customHeight="1">
      <c r="R36735"/>
      <c r="S36735"/>
    </row>
    <row r="36736" spans="18:19" ht="15" customHeight="1">
      <c r="R36736"/>
      <c r="S36736"/>
    </row>
    <row r="36737" spans="18:19" ht="15" customHeight="1">
      <c r="R36737"/>
      <c r="S36737"/>
    </row>
    <row r="36738" spans="18:19" ht="15" customHeight="1">
      <c r="R36738"/>
      <c r="S36738"/>
    </row>
    <row r="36739" spans="18:19" ht="15" customHeight="1">
      <c r="R36739"/>
      <c r="S36739"/>
    </row>
    <row r="36740" spans="18:19" ht="15" customHeight="1">
      <c r="R36740"/>
      <c r="S36740"/>
    </row>
    <row r="36741" spans="18:19" ht="15" customHeight="1">
      <c r="R36741"/>
      <c r="S36741"/>
    </row>
    <row r="36742" spans="18:19" ht="15" customHeight="1">
      <c r="R36742"/>
      <c r="S36742"/>
    </row>
    <row r="36743" spans="18:19" ht="15" customHeight="1">
      <c r="R36743"/>
      <c r="S36743"/>
    </row>
    <row r="36744" spans="18:19" ht="15" customHeight="1">
      <c r="R36744"/>
      <c r="S36744"/>
    </row>
    <row r="36745" spans="18:19" ht="15" customHeight="1">
      <c r="R36745"/>
      <c r="S36745"/>
    </row>
    <row r="36746" spans="18:19" ht="15" customHeight="1">
      <c r="R36746"/>
      <c r="S36746"/>
    </row>
    <row r="36747" spans="18:19" ht="15" customHeight="1">
      <c r="R36747"/>
      <c r="S36747"/>
    </row>
    <row r="36748" spans="18:19" ht="15" customHeight="1">
      <c r="R36748"/>
      <c r="S36748"/>
    </row>
    <row r="36749" spans="18:19" ht="15" customHeight="1">
      <c r="R36749"/>
      <c r="S36749"/>
    </row>
    <row r="36750" spans="18:19" ht="15" customHeight="1">
      <c r="R36750"/>
      <c r="S36750"/>
    </row>
    <row r="36751" spans="18:19" ht="15" customHeight="1">
      <c r="R36751"/>
      <c r="S36751"/>
    </row>
    <row r="36752" spans="18:19" ht="15" customHeight="1">
      <c r="R36752"/>
      <c r="S36752"/>
    </row>
    <row r="36753" spans="18:19" ht="15" customHeight="1">
      <c r="R36753"/>
      <c r="S36753"/>
    </row>
    <row r="36754" spans="18:19" ht="15" customHeight="1">
      <c r="R36754"/>
      <c r="S36754"/>
    </row>
    <row r="36755" spans="18:19" ht="15" customHeight="1">
      <c r="R36755"/>
      <c r="S36755"/>
    </row>
    <row r="36756" spans="18:19" ht="15" customHeight="1">
      <c r="R36756"/>
      <c r="S36756"/>
    </row>
    <row r="36757" spans="18:19" ht="15" customHeight="1">
      <c r="R36757"/>
      <c r="S36757"/>
    </row>
    <row r="36758" spans="18:19" ht="15" customHeight="1">
      <c r="R36758"/>
      <c r="S36758"/>
    </row>
    <row r="36759" spans="18:19" ht="15" customHeight="1">
      <c r="R36759"/>
      <c r="S36759"/>
    </row>
    <row r="36760" spans="18:19" ht="15" customHeight="1">
      <c r="R36760"/>
      <c r="S36760"/>
    </row>
    <row r="36761" spans="18:19" ht="15" customHeight="1">
      <c r="R36761"/>
      <c r="S36761"/>
    </row>
    <row r="36762" spans="18:19" ht="15" customHeight="1">
      <c r="R36762"/>
      <c r="S36762"/>
    </row>
    <row r="36763" spans="18:19" ht="15" customHeight="1">
      <c r="R36763"/>
      <c r="S36763"/>
    </row>
    <row r="36764" spans="18:19" ht="15" customHeight="1">
      <c r="R36764"/>
      <c r="S36764"/>
    </row>
    <row r="36765" spans="18:19" ht="15" customHeight="1">
      <c r="R36765"/>
      <c r="S36765"/>
    </row>
    <row r="36766" spans="18:19" ht="15" customHeight="1">
      <c r="R36766"/>
      <c r="S36766"/>
    </row>
    <row r="36767" spans="18:19" ht="15" customHeight="1">
      <c r="R36767"/>
      <c r="S36767"/>
    </row>
    <row r="36768" spans="18:19" ht="15" customHeight="1">
      <c r="R36768"/>
      <c r="S36768"/>
    </row>
    <row r="36769" spans="18:19" ht="15" customHeight="1">
      <c r="R36769"/>
      <c r="S36769"/>
    </row>
    <row r="36770" spans="18:19" ht="15" customHeight="1">
      <c r="R36770"/>
      <c r="S36770"/>
    </row>
    <row r="36771" spans="18:19" ht="15" customHeight="1">
      <c r="R36771"/>
      <c r="S36771"/>
    </row>
    <row r="36772" spans="18:19" ht="15" customHeight="1">
      <c r="R36772"/>
      <c r="S36772"/>
    </row>
    <row r="36773" spans="18:19" ht="15" customHeight="1">
      <c r="R36773"/>
      <c r="S36773"/>
    </row>
    <row r="36774" spans="18:19" ht="15" customHeight="1">
      <c r="R36774"/>
      <c r="S36774"/>
    </row>
    <row r="36775" spans="18:19" ht="15" customHeight="1">
      <c r="R36775"/>
      <c r="S36775"/>
    </row>
    <row r="36776" spans="18:19" ht="15" customHeight="1">
      <c r="R36776"/>
      <c r="S36776"/>
    </row>
    <row r="36777" spans="18:19" ht="15" customHeight="1">
      <c r="R36777"/>
      <c r="S36777"/>
    </row>
    <row r="36778" spans="18:19" ht="15" customHeight="1">
      <c r="R36778"/>
      <c r="S36778"/>
    </row>
    <row r="36779" spans="18:19" ht="15" customHeight="1">
      <c r="R36779"/>
      <c r="S36779"/>
    </row>
    <row r="36780" spans="18:19" ht="15" customHeight="1">
      <c r="R36780"/>
      <c r="S36780"/>
    </row>
    <row r="36781" spans="18:19" ht="15" customHeight="1">
      <c r="R36781"/>
      <c r="S36781"/>
    </row>
    <row r="36782" spans="18:19" ht="15" customHeight="1">
      <c r="R36782"/>
      <c r="S36782"/>
    </row>
    <row r="36783" spans="18:19" ht="15" customHeight="1">
      <c r="R36783"/>
      <c r="S36783"/>
    </row>
    <row r="36784" spans="18:19" ht="15" customHeight="1">
      <c r="R36784"/>
      <c r="S36784"/>
    </row>
    <row r="36785" spans="18:19" ht="15" customHeight="1">
      <c r="R36785"/>
      <c r="S36785"/>
    </row>
    <row r="36786" spans="18:19" ht="15" customHeight="1">
      <c r="R36786"/>
      <c r="S36786"/>
    </row>
    <row r="36787" spans="18:19" ht="15" customHeight="1">
      <c r="R36787"/>
      <c r="S36787"/>
    </row>
    <row r="36788" spans="18:19" ht="15" customHeight="1">
      <c r="R36788"/>
      <c r="S36788"/>
    </row>
    <row r="36789" spans="18:19" ht="15" customHeight="1">
      <c r="R36789"/>
      <c r="S36789"/>
    </row>
    <row r="36790" spans="18:19" ht="15" customHeight="1">
      <c r="R36790"/>
      <c r="S36790"/>
    </row>
    <row r="36791" spans="18:19" ht="15" customHeight="1">
      <c r="R36791"/>
      <c r="S36791"/>
    </row>
    <row r="36792" spans="18:19" ht="15" customHeight="1">
      <c r="R36792"/>
      <c r="S36792"/>
    </row>
    <row r="36793" spans="18:19" ht="15" customHeight="1">
      <c r="R36793"/>
      <c r="S36793"/>
    </row>
    <row r="36794" spans="18:19" ht="15" customHeight="1">
      <c r="R36794"/>
      <c r="S36794"/>
    </row>
    <row r="36795" spans="18:19" ht="15" customHeight="1">
      <c r="R36795"/>
      <c r="S36795"/>
    </row>
    <row r="36796" spans="18:19" ht="15" customHeight="1">
      <c r="R36796"/>
      <c r="S36796"/>
    </row>
    <row r="36797" spans="18:19" ht="15" customHeight="1">
      <c r="R36797"/>
      <c r="S36797"/>
    </row>
    <row r="36798" spans="18:19" ht="15" customHeight="1">
      <c r="R36798"/>
      <c r="S36798"/>
    </row>
    <row r="36799" spans="18:19" ht="15" customHeight="1">
      <c r="R36799"/>
      <c r="S36799"/>
    </row>
    <row r="36800" spans="18:19" ht="15" customHeight="1">
      <c r="R36800"/>
      <c r="S36800"/>
    </row>
    <row r="36801" spans="18:19" ht="15" customHeight="1">
      <c r="R36801"/>
      <c r="S36801"/>
    </row>
    <row r="36802" spans="18:19" ht="15" customHeight="1">
      <c r="R36802"/>
      <c r="S36802"/>
    </row>
    <row r="36803" spans="18:19" ht="15" customHeight="1">
      <c r="R36803"/>
      <c r="S36803"/>
    </row>
    <row r="36804" spans="18:19" ht="15" customHeight="1">
      <c r="R36804"/>
      <c r="S36804"/>
    </row>
    <row r="36805" spans="18:19" ht="15" customHeight="1">
      <c r="R36805"/>
      <c r="S36805"/>
    </row>
    <row r="36806" spans="18:19" ht="15" customHeight="1">
      <c r="R36806"/>
      <c r="S36806"/>
    </row>
    <row r="36807" spans="18:19" ht="15" customHeight="1">
      <c r="R36807"/>
      <c r="S36807"/>
    </row>
    <row r="36808" spans="18:19" ht="15" customHeight="1">
      <c r="R36808"/>
      <c r="S36808"/>
    </row>
    <row r="36809" spans="18:19" ht="15" customHeight="1">
      <c r="R36809"/>
      <c r="S36809"/>
    </row>
    <row r="36810" spans="18:19" ht="15" customHeight="1">
      <c r="R36810"/>
      <c r="S36810"/>
    </row>
    <row r="36811" spans="18:19" ht="15" customHeight="1">
      <c r="R36811"/>
      <c r="S36811"/>
    </row>
    <row r="36812" spans="18:19" ht="15" customHeight="1">
      <c r="R36812"/>
      <c r="S36812"/>
    </row>
    <row r="36813" spans="18:19" ht="15" customHeight="1">
      <c r="R36813"/>
      <c r="S36813"/>
    </row>
    <row r="36814" spans="18:19" ht="15" customHeight="1">
      <c r="R36814"/>
      <c r="S36814"/>
    </row>
    <row r="36815" spans="18:19" ht="15" customHeight="1">
      <c r="R36815"/>
      <c r="S36815"/>
    </row>
    <row r="36816" spans="18:19" ht="15" customHeight="1">
      <c r="R36816"/>
      <c r="S36816"/>
    </row>
    <row r="36817" spans="18:19" ht="15" customHeight="1">
      <c r="R36817"/>
      <c r="S36817"/>
    </row>
    <row r="36818" spans="18:19" ht="15" customHeight="1">
      <c r="R36818"/>
      <c r="S36818"/>
    </row>
    <row r="36819" spans="18:19" ht="15" customHeight="1">
      <c r="R36819"/>
      <c r="S36819"/>
    </row>
    <row r="36820" spans="18:19" ht="15" customHeight="1">
      <c r="R36820"/>
      <c r="S36820"/>
    </row>
    <row r="36821" spans="18:19" ht="15" customHeight="1">
      <c r="R36821"/>
      <c r="S36821"/>
    </row>
    <row r="36822" spans="18:19" ht="15" customHeight="1">
      <c r="R36822"/>
      <c r="S36822"/>
    </row>
    <row r="36823" spans="18:19" ht="15" customHeight="1">
      <c r="R36823"/>
      <c r="S36823"/>
    </row>
    <row r="36824" spans="18:19" ht="15" customHeight="1">
      <c r="R36824"/>
      <c r="S36824"/>
    </row>
    <row r="36825" spans="18:19" ht="15" customHeight="1">
      <c r="R36825"/>
      <c r="S36825"/>
    </row>
    <row r="36826" spans="18:19" ht="15" customHeight="1">
      <c r="R36826"/>
      <c r="S36826"/>
    </row>
    <row r="36827" spans="18:19" ht="15" customHeight="1">
      <c r="R36827"/>
      <c r="S36827"/>
    </row>
    <row r="36828" spans="18:19" ht="15" customHeight="1">
      <c r="R36828"/>
      <c r="S36828"/>
    </row>
    <row r="36829" spans="18:19" ht="15" customHeight="1">
      <c r="R36829"/>
      <c r="S36829"/>
    </row>
    <row r="36830" spans="18:19" ht="15" customHeight="1">
      <c r="R36830"/>
      <c r="S36830"/>
    </row>
    <row r="36831" spans="18:19" ht="15" customHeight="1">
      <c r="R36831"/>
      <c r="S36831"/>
    </row>
    <row r="36832" spans="18:19" ht="15" customHeight="1">
      <c r="R36832"/>
      <c r="S36832"/>
    </row>
    <row r="36833" spans="18:19" ht="15" customHeight="1">
      <c r="R36833"/>
      <c r="S36833"/>
    </row>
    <row r="36834" spans="18:19" ht="15" customHeight="1">
      <c r="R36834"/>
      <c r="S36834"/>
    </row>
    <row r="36835" spans="18:19" ht="15" customHeight="1">
      <c r="R36835"/>
      <c r="S36835"/>
    </row>
    <row r="36836" spans="18:19" ht="15" customHeight="1">
      <c r="R36836"/>
      <c r="S36836"/>
    </row>
    <row r="36837" spans="18:19" ht="15" customHeight="1">
      <c r="R36837"/>
      <c r="S36837"/>
    </row>
    <row r="36838" spans="18:19" ht="15" customHeight="1">
      <c r="R36838"/>
      <c r="S36838"/>
    </row>
    <row r="36839" spans="18:19" ht="15" customHeight="1">
      <c r="R36839"/>
      <c r="S36839"/>
    </row>
    <row r="36840" spans="18:19" ht="15" customHeight="1">
      <c r="R36840"/>
      <c r="S36840"/>
    </row>
    <row r="36841" spans="18:19" ht="15" customHeight="1">
      <c r="R36841"/>
      <c r="S36841"/>
    </row>
    <row r="36842" spans="18:19" ht="15" customHeight="1">
      <c r="R36842"/>
      <c r="S36842"/>
    </row>
    <row r="36843" spans="18:19" ht="15" customHeight="1">
      <c r="R36843"/>
      <c r="S36843"/>
    </row>
    <row r="36844" spans="18:19" ht="15" customHeight="1">
      <c r="R36844"/>
      <c r="S36844"/>
    </row>
    <row r="36845" spans="18:19" ht="15" customHeight="1">
      <c r="R36845"/>
      <c r="S36845"/>
    </row>
    <row r="36846" spans="18:19" ht="15" customHeight="1">
      <c r="R36846"/>
      <c r="S36846"/>
    </row>
    <row r="36847" spans="18:19" ht="15" customHeight="1">
      <c r="R36847"/>
      <c r="S36847"/>
    </row>
    <row r="36848" spans="18:19" ht="15" customHeight="1">
      <c r="R36848"/>
      <c r="S36848"/>
    </row>
    <row r="36849" spans="18:19" ht="15" customHeight="1">
      <c r="R36849"/>
      <c r="S36849"/>
    </row>
    <row r="36850" spans="18:19" ht="15" customHeight="1">
      <c r="R36850"/>
      <c r="S36850"/>
    </row>
    <row r="36851" spans="18:19" ht="15" customHeight="1">
      <c r="R36851"/>
      <c r="S36851"/>
    </row>
    <row r="36852" spans="18:19" ht="15" customHeight="1">
      <c r="R36852"/>
      <c r="S36852"/>
    </row>
    <row r="36853" spans="18:19" ht="15" customHeight="1">
      <c r="R36853"/>
      <c r="S36853"/>
    </row>
    <row r="36854" spans="18:19" ht="15" customHeight="1">
      <c r="R36854"/>
      <c r="S36854"/>
    </row>
    <row r="36855" spans="18:19" ht="15" customHeight="1">
      <c r="R36855"/>
      <c r="S36855"/>
    </row>
    <row r="36856" spans="18:19" ht="15" customHeight="1">
      <c r="R36856"/>
      <c r="S36856"/>
    </row>
    <row r="36857" spans="18:19" ht="15" customHeight="1">
      <c r="R36857"/>
      <c r="S36857"/>
    </row>
    <row r="36858" spans="18:19" ht="15" customHeight="1">
      <c r="R36858"/>
      <c r="S36858"/>
    </row>
    <row r="36859" spans="18:19" ht="15" customHeight="1">
      <c r="R36859"/>
      <c r="S36859"/>
    </row>
    <row r="36860" spans="18:19" ht="15" customHeight="1">
      <c r="R36860"/>
      <c r="S36860"/>
    </row>
    <row r="36861" spans="18:19" ht="15" customHeight="1">
      <c r="R36861"/>
      <c r="S36861"/>
    </row>
    <row r="36862" spans="18:19" ht="15" customHeight="1">
      <c r="R36862"/>
      <c r="S36862"/>
    </row>
    <row r="36863" spans="18:19" ht="15" customHeight="1">
      <c r="R36863"/>
      <c r="S36863"/>
    </row>
    <row r="36864" spans="18:19" ht="15" customHeight="1">
      <c r="R36864"/>
      <c r="S36864"/>
    </row>
    <row r="36865" spans="18:19" ht="15" customHeight="1">
      <c r="R36865"/>
      <c r="S36865"/>
    </row>
    <row r="36866" spans="18:19" ht="15" customHeight="1">
      <c r="R36866"/>
      <c r="S36866"/>
    </row>
    <row r="36867" spans="18:19" ht="15" customHeight="1">
      <c r="R36867"/>
      <c r="S36867"/>
    </row>
    <row r="36868" spans="18:19" ht="15" customHeight="1">
      <c r="R36868"/>
      <c r="S36868"/>
    </row>
    <row r="36869" spans="18:19" ht="15" customHeight="1">
      <c r="R36869"/>
      <c r="S36869"/>
    </row>
    <row r="36870" spans="18:19" ht="15" customHeight="1">
      <c r="R36870"/>
      <c r="S36870"/>
    </row>
    <row r="36871" spans="18:19" ht="15" customHeight="1">
      <c r="R36871"/>
      <c r="S36871"/>
    </row>
    <row r="36872" spans="18:19" ht="15" customHeight="1">
      <c r="R36872"/>
      <c r="S36872"/>
    </row>
    <row r="36873" spans="18:19" ht="15" customHeight="1">
      <c r="R36873"/>
      <c r="S36873"/>
    </row>
    <row r="36874" spans="18:19" ht="15" customHeight="1">
      <c r="R36874"/>
      <c r="S36874"/>
    </row>
    <row r="36875" spans="18:19" ht="15" customHeight="1">
      <c r="R36875"/>
      <c r="S36875"/>
    </row>
    <row r="36876" spans="18:19" ht="15" customHeight="1">
      <c r="R36876"/>
      <c r="S36876"/>
    </row>
    <row r="36877" spans="18:19" ht="15" customHeight="1">
      <c r="R36877"/>
      <c r="S36877"/>
    </row>
    <row r="36878" spans="18:19" ht="15" customHeight="1">
      <c r="R36878"/>
      <c r="S36878"/>
    </row>
    <row r="36879" spans="18:19" ht="15" customHeight="1">
      <c r="R36879"/>
      <c r="S36879"/>
    </row>
    <row r="36880" spans="18:19" ht="15" customHeight="1">
      <c r="R36880"/>
      <c r="S36880"/>
    </row>
    <row r="36881" spans="18:19" ht="15" customHeight="1">
      <c r="R36881"/>
      <c r="S36881"/>
    </row>
    <row r="36882" spans="18:19" ht="15" customHeight="1">
      <c r="R36882"/>
      <c r="S36882"/>
    </row>
    <row r="36883" spans="18:19" ht="15" customHeight="1">
      <c r="R36883"/>
      <c r="S36883"/>
    </row>
    <row r="36884" spans="18:19" ht="15" customHeight="1">
      <c r="R36884"/>
      <c r="S36884"/>
    </row>
    <row r="36885" spans="18:19" ht="15" customHeight="1">
      <c r="R36885"/>
      <c r="S36885"/>
    </row>
    <row r="36886" spans="18:19" ht="15" customHeight="1">
      <c r="R36886"/>
      <c r="S36886"/>
    </row>
    <row r="36887" spans="18:19" ht="15" customHeight="1">
      <c r="R36887"/>
      <c r="S36887"/>
    </row>
    <row r="36888" spans="18:19" ht="15" customHeight="1">
      <c r="R36888"/>
      <c r="S36888"/>
    </row>
    <row r="36889" spans="18:19" ht="15" customHeight="1">
      <c r="R36889"/>
      <c r="S36889"/>
    </row>
    <row r="36890" spans="18:19" ht="15" customHeight="1">
      <c r="R36890"/>
      <c r="S36890"/>
    </row>
    <row r="36891" spans="18:19" ht="15" customHeight="1">
      <c r="R36891"/>
      <c r="S36891"/>
    </row>
    <row r="36892" spans="18:19" ht="15" customHeight="1">
      <c r="R36892"/>
      <c r="S36892"/>
    </row>
    <row r="36893" spans="18:19" ht="15" customHeight="1">
      <c r="R36893"/>
      <c r="S36893"/>
    </row>
    <row r="36894" spans="18:19" ht="15" customHeight="1">
      <c r="R36894"/>
      <c r="S36894"/>
    </row>
    <row r="36895" spans="18:19" ht="15" customHeight="1">
      <c r="R36895"/>
      <c r="S36895"/>
    </row>
    <row r="36896" spans="18:19" ht="15" customHeight="1">
      <c r="R36896"/>
      <c r="S36896"/>
    </row>
    <row r="36897" spans="18:19" ht="15" customHeight="1">
      <c r="R36897"/>
      <c r="S36897"/>
    </row>
    <row r="36898" spans="18:19" ht="15" customHeight="1">
      <c r="R36898"/>
      <c r="S36898"/>
    </row>
    <row r="36899" spans="18:19" ht="15" customHeight="1">
      <c r="R36899"/>
      <c r="S36899"/>
    </row>
    <row r="36900" spans="18:19" ht="15" customHeight="1">
      <c r="R36900"/>
      <c r="S36900"/>
    </row>
    <row r="36901" spans="18:19" ht="15" customHeight="1">
      <c r="R36901"/>
      <c r="S36901"/>
    </row>
    <row r="36902" spans="18:19" ht="15" customHeight="1">
      <c r="R36902"/>
      <c r="S36902"/>
    </row>
    <row r="36903" spans="18:19" ht="15" customHeight="1">
      <c r="R36903"/>
      <c r="S36903"/>
    </row>
    <row r="36904" spans="18:19" ht="15" customHeight="1">
      <c r="R36904"/>
      <c r="S36904"/>
    </row>
    <row r="36905" spans="18:19" ht="15" customHeight="1">
      <c r="R36905"/>
      <c r="S36905"/>
    </row>
    <row r="36906" spans="18:19" ht="15" customHeight="1">
      <c r="R36906"/>
      <c r="S36906"/>
    </row>
    <row r="36907" spans="18:19" ht="15" customHeight="1">
      <c r="R36907"/>
      <c r="S36907"/>
    </row>
    <row r="36908" spans="18:19" ht="15" customHeight="1">
      <c r="R36908"/>
      <c r="S36908"/>
    </row>
    <row r="36909" spans="18:19" ht="15" customHeight="1">
      <c r="R36909"/>
      <c r="S36909"/>
    </row>
    <row r="36910" spans="18:19" ht="15" customHeight="1">
      <c r="R36910"/>
      <c r="S36910"/>
    </row>
    <row r="36911" spans="18:19" ht="15" customHeight="1">
      <c r="R36911"/>
      <c r="S36911"/>
    </row>
    <row r="36912" spans="18:19" ht="15" customHeight="1">
      <c r="R36912"/>
      <c r="S36912"/>
    </row>
    <row r="36913" spans="18:19" ht="15" customHeight="1">
      <c r="R36913"/>
      <c r="S36913"/>
    </row>
    <row r="36914" spans="18:19" ht="15" customHeight="1">
      <c r="R36914"/>
      <c r="S36914"/>
    </row>
    <row r="36915" spans="18:19" ht="15" customHeight="1">
      <c r="R36915"/>
      <c r="S36915"/>
    </row>
    <row r="36916" spans="18:19" ht="15" customHeight="1">
      <c r="R36916"/>
      <c r="S36916"/>
    </row>
    <row r="36917" spans="18:19" ht="15" customHeight="1">
      <c r="R36917"/>
      <c r="S36917"/>
    </row>
    <row r="36918" spans="18:19" ht="15" customHeight="1">
      <c r="R36918"/>
      <c r="S36918"/>
    </row>
    <row r="36919" spans="18:19" ht="15" customHeight="1">
      <c r="R36919"/>
      <c r="S36919"/>
    </row>
    <row r="36920" spans="18:19" ht="15" customHeight="1">
      <c r="R36920"/>
      <c r="S36920"/>
    </row>
    <row r="36921" spans="18:19" ht="15" customHeight="1">
      <c r="R36921"/>
      <c r="S36921"/>
    </row>
    <row r="36922" spans="18:19" ht="15" customHeight="1">
      <c r="R36922"/>
      <c r="S36922"/>
    </row>
    <row r="36923" spans="18:19" ht="15" customHeight="1">
      <c r="R36923"/>
      <c r="S36923"/>
    </row>
    <row r="36924" spans="18:19" ht="15" customHeight="1">
      <c r="R36924"/>
      <c r="S36924"/>
    </row>
    <row r="36925" spans="18:19" ht="15" customHeight="1">
      <c r="R36925"/>
      <c r="S36925"/>
    </row>
    <row r="36926" spans="18:19" ht="15" customHeight="1">
      <c r="R36926"/>
      <c r="S36926"/>
    </row>
    <row r="36927" spans="18:19" ht="15" customHeight="1">
      <c r="R36927"/>
      <c r="S36927"/>
    </row>
    <row r="36928" spans="18:19" ht="15" customHeight="1">
      <c r="R36928"/>
      <c r="S36928"/>
    </row>
    <row r="36929" spans="18:19" ht="15" customHeight="1">
      <c r="R36929"/>
      <c r="S36929"/>
    </row>
    <row r="36930" spans="18:19" ht="15" customHeight="1">
      <c r="R36930"/>
      <c r="S36930"/>
    </row>
    <row r="36931" spans="18:19" ht="15" customHeight="1">
      <c r="R36931"/>
      <c r="S36931"/>
    </row>
    <row r="36932" spans="18:19" ht="15" customHeight="1">
      <c r="R36932"/>
      <c r="S36932"/>
    </row>
    <row r="36933" spans="18:19" ht="15" customHeight="1">
      <c r="R36933"/>
      <c r="S36933"/>
    </row>
    <row r="36934" spans="18:19" ht="15" customHeight="1">
      <c r="R36934"/>
      <c r="S36934"/>
    </row>
    <row r="36935" spans="18:19" ht="15" customHeight="1">
      <c r="R36935"/>
      <c r="S36935"/>
    </row>
    <row r="36936" spans="18:19" ht="15" customHeight="1">
      <c r="R36936"/>
      <c r="S36936"/>
    </row>
    <row r="36937" spans="18:19" ht="15" customHeight="1">
      <c r="R36937"/>
      <c r="S36937"/>
    </row>
    <row r="36938" spans="18:19" ht="15" customHeight="1">
      <c r="R36938"/>
      <c r="S36938"/>
    </row>
    <row r="36939" spans="18:19" ht="15" customHeight="1">
      <c r="R36939"/>
      <c r="S36939"/>
    </row>
    <row r="36940" spans="18:19" ht="15" customHeight="1">
      <c r="R36940"/>
      <c r="S36940"/>
    </row>
    <row r="36941" spans="18:19" ht="15" customHeight="1">
      <c r="R36941"/>
      <c r="S36941"/>
    </row>
    <row r="36942" spans="18:19" ht="15" customHeight="1">
      <c r="R36942"/>
      <c r="S36942"/>
    </row>
    <row r="36943" spans="18:19" ht="15" customHeight="1">
      <c r="R36943"/>
      <c r="S36943"/>
    </row>
    <row r="36944" spans="18:19" ht="15" customHeight="1">
      <c r="R36944"/>
      <c r="S36944"/>
    </row>
    <row r="36945" spans="18:19" ht="15" customHeight="1">
      <c r="R36945"/>
      <c r="S36945"/>
    </row>
    <row r="36946" spans="18:19" ht="15" customHeight="1">
      <c r="R36946"/>
      <c r="S36946"/>
    </row>
    <row r="36947" spans="18:19" ht="15" customHeight="1">
      <c r="R36947"/>
      <c r="S36947"/>
    </row>
    <row r="36948" spans="18:19" ht="15" customHeight="1">
      <c r="R36948"/>
      <c r="S36948"/>
    </row>
    <row r="36949" spans="18:19" ht="15" customHeight="1">
      <c r="R36949"/>
      <c r="S36949"/>
    </row>
    <row r="36950" spans="18:19" ht="15" customHeight="1">
      <c r="R36950"/>
      <c r="S36950"/>
    </row>
    <row r="36951" spans="18:19" ht="15" customHeight="1">
      <c r="R36951"/>
      <c r="S36951"/>
    </row>
    <row r="36952" spans="18:19" ht="15" customHeight="1">
      <c r="R36952"/>
      <c r="S36952"/>
    </row>
    <row r="36953" spans="18:19" ht="15" customHeight="1">
      <c r="R36953"/>
      <c r="S36953"/>
    </row>
    <row r="36954" spans="18:19" ht="15" customHeight="1">
      <c r="R36954"/>
      <c r="S36954"/>
    </row>
    <row r="36955" spans="18:19" ht="15" customHeight="1">
      <c r="R36955"/>
      <c r="S36955"/>
    </row>
    <row r="36956" spans="18:19" ht="15" customHeight="1">
      <c r="R36956"/>
      <c r="S36956"/>
    </row>
    <row r="36957" spans="18:19" ht="15" customHeight="1">
      <c r="R36957"/>
      <c r="S36957"/>
    </row>
    <row r="36958" spans="18:19" ht="15" customHeight="1">
      <c r="R36958"/>
      <c r="S36958"/>
    </row>
    <row r="36959" spans="18:19" ht="15" customHeight="1">
      <c r="R36959"/>
      <c r="S36959"/>
    </row>
    <row r="36960" spans="18:19" ht="15" customHeight="1">
      <c r="R36960"/>
      <c r="S36960"/>
    </row>
    <row r="36961" spans="18:19" ht="15" customHeight="1">
      <c r="R36961"/>
      <c r="S36961"/>
    </row>
    <row r="36962" spans="18:19" ht="15" customHeight="1">
      <c r="R36962"/>
      <c r="S36962"/>
    </row>
    <row r="36963" spans="18:19" ht="15" customHeight="1">
      <c r="R36963"/>
      <c r="S36963"/>
    </row>
    <row r="36964" spans="18:19" ht="15" customHeight="1">
      <c r="R36964"/>
      <c r="S36964"/>
    </row>
    <row r="36965" spans="18:19" ht="15" customHeight="1">
      <c r="R36965"/>
      <c r="S36965"/>
    </row>
    <row r="36966" spans="18:19" ht="15" customHeight="1">
      <c r="R36966"/>
      <c r="S36966"/>
    </row>
    <row r="36967" spans="18:19" ht="15" customHeight="1">
      <c r="R36967"/>
      <c r="S36967"/>
    </row>
    <row r="36968" spans="18:19" ht="15" customHeight="1">
      <c r="R36968"/>
      <c r="S36968"/>
    </row>
    <row r="36969" spans="18:19" ht="15" customHeight="1">
      <c r="R36969"/>
      <c r="S36969"/>
    </row>
    <row r="36970" spans="18:19" ht="15" customHeight="1">
      <c r="R36970"/>
      <c r="S36970"/>
    </row>
    <row r="36971" spans="18:19" ht="15" customHeight="1">
      <c r="R36971"/>
      <c r="S36971"/>
    </row>
    <row r="36972" spans="18:19" ht="15" customHeight="1">
      <c r="R36972"/>
      <c r="S36972"/>
    </row>
    <row r="36973" spans="18:19" ht="15" customHeight="1">
      <c r="R36973"/>
      <c r="S36973"/>
    </row>
    <row r="36974" spans="18:19" ht="15" customHeight="1">
      <c r="R36974"/>
      <c r="S36974"/>
    </row>
    <row r="36975" spans="18:19" ht="15" customHeight="1">
      <c r="R36975"/>
      <c r="S36975"/>
    </row>
    <row r="36976" spans="18:19" ht="15" customHeight="1">
      <c r="R36976"/>
      <c r="S36976"/>
    </row>
    <row r="36977" spans="18:19" ht="15" customHeight="1">
      <c r="R36977"/>
      <c r="S36977"/>
    </row>
    <row r="36978" spans="18:19" ht="15" customHeight="1">
      <c r="R36978"/>
      <c r="S36978"/>
    </row>
    <row r="36979" spans="18:19" ht="15" customHeight="1">
      <c r="R36979"/>
      <c r="S36979"/>
    </row>
    <row r="36980" spans="18:19" ht="15" customHeight="1">
      <c r="R36980"/>
      <c r="S36980"/>
    </row>
    <row r="36981" spans="18:19" ht="15" customHeight="1">
      <c r="R36981"/>
      <c r="S36981"/>
    </row>
    <row r="36982" spans="18:19" ht="15" customHeight="1">
      <c r="R36982"/>
      <c r="S36982"/>
    </row>
    <row r="36983" spans="18:19" ht="15" customHeight="1">
      <c r="R36983"/>
      <c r="S36983"/>
    </row>
    <row r="36984" spans="18:19" ht="15" customHeight="1">
      <c r="R36984"/>
      <c r="S36984"/>
    </row>
    <row r="36985" spans="18:19" ht="15" customHeight="1">
      <c r="R36985"/>
      <c r="S36985"/>
    </row>
    <row r="36986" spans="18:19" ht="15" customHeight="1">
      <c r="R36986"/>
      <c r="S36986"/>
    </row>
    <row r="36987" spans="18:19" ht="15" customHeight="1">
      <c r="R36987"/>
      <c r="S36987"/>
    </row>
    <row r="36988" spans="18:19" ht="15" customHeight="1">
      <c r="R36988"/>
      <c r="S36988"/>
    </row>
    <row r="36989" spans="18:19" ht="15" customHeight="1">
      <c r="R36989"/>
      <c r="S36989"/>
    </row>
    <row r="36990" spans="18:19" ht="15" customHeight="1">
      <c r="R36990"/>
      <c r="S36990"/>
    </row>
    <row r="36991" spans="18:19" ht="15" customHeight="1">
      <c r="R36991"/>
      <c r="S36991"/>
    </row>
    <row r="36992" spans="18:19" ht="15" customHeight="1">
      <c r="R36992"/>
      <c r="S36992"/>
    </row>
    <row r="36993" spans="18:19" ht="15" customHeight="1">
      <c r="R36993"/>
      <c r="S36993"/>
    </row>
    <row r="36994" spans="18:19" ht="15" customHeight="1">
      <c r="R36994"/>
      <c r="S36994"/>
    </row>
    <row r="36995" spans="18:19" ht="15" customHeight="1">
      <c r="R36995"/>
      <c r="S36995"/>
    </row>
    <row r="36996" spans="18:19" ht="15" customHeight="1">
      <c r="R36996"/>
      <c r="S36996"/>
    </row>
    <row r="36997" spans="18:19" ht="15" customHeight="1">
      <c r="R36997"/>
      <c r="S36997"/>
    </row>
    <row r="36998" spans="18:19" ht="15" customHeight="1">
      <c r="R36998"/>
      <c r="S36998"/>
    </row>
    <row r="36999" spans="18:19" ht="15" customHeight="1">
      <c r="R36999"/>
      <c r="S36999"/>
    </row>
    <row r="37000" spans="18:19" ht="15" customHeight="1">
      <c r="R37000"/>
      <c r="S37000"/>
    </row>
    <row r="37001" spans="18:19" ht="15" customHeight="1">
      <c r="R37001"/>
      <c r="S37001"/>
    </row>
    <row r="37002" spans="18:19" ht="15" customHeight="1">
      <c r="R37002"/>
      <c r="S37002"/>
    </row>
    <row r="37003" spans="18:19" ht="15" customHeight="1">
      <c r="R37003"/>
      <c r="S37003"/>
    </row>
    <row r="37004" spans="18:19" ht="15" customHeight="1">
      <c r="R37004"/>
      <c r="S37004"/>
    </row>
    <row r="37005" spans="18:19" ht="15" customHeight="1">
      <c r="R37005"/>
      <c r="S37005"/>
    </row>
    <row r="37006" spans="18:19" ht="15" customHeight="1">
      <c r="R37006"/>
      <c r="S37006"/>
    </row>
    <row r="37007" spans="18:19" ht="15" customHeight="1">
      <c r="R37007"/>
      <c r="S37007"/>
    </row>
    <row r="37008" spans="18:19" ht="15" customHeight="1">
      <c r="R37008"/>
      <c r="S37008"/>
    </row>
    <row r="37009" spans="18:19" ht="15" customHeight="1">
      <c r="R37009"/>
      <c r="S37009"/>
    </row>
    <row r="37010" spans="18:19" ht="15" customHeight="1">
      <c r="R37010"/>
      <c r="S37010"/>
    </row>
    <row r="37011" spans="18:19" ht="15" customHeight="1">
      <c r="R37011"/>
      <c r="S37011"/>
    </row>
    <row r="37012" spans="18:19" ht="15" customHeight="1">
      <c r="R37012"/>
      <c r="S37012"/>
    </row>
    <row r="37013" spans="18:19" ht="15" customHeight="1">
      <c r="R37013"/>
      <c r="S37013"/>
    </row>
    <row r="37014" spans="18:19" ht="15" customHeight="1">
      <c r="R37014"/>
      <c r="S37014"/>
    </row>
    <row r="37015" spans="18:19" ht="15" customHeight="1">
      <c r="R37015"/>
      <c r="S37015"/>
    </row>
    <row r="37016" spans="18:19" ht="15" customHeight="1">
      <c r="R37016"/>
      <c r="S37016"/>
    </row>
    <row r="37017" spans="18:19" ht="15" customHeight="1">
      <c r="R37017"/>
      <c r="S37017"/>
    </row>
    <row r="37018" spans="18:19" ht="15" customHeight="1">
      <c r="R37018"/>
      <c r="S37018"/>
    </row>
    <row r="37019" spans="18:19" ht="15" customHeight="1">
      <c r="R37019"/>
      <c r="S37019"/>
    </row>
    <row r="37020" spans="18:19" ht="15" customHeight="1">
      <c r="R37020"/>
      <c r="S37020"/>
    </row>
    <row r="37021" spans="18:19" ht="15" customHeight="1">
      <c r="R37021"/>
      <c r="S37021"/>
    </row>
    <row r="37022" spans="18:19" ht="15" customHeight="1">
      <c r="R37022"/>
      <c r="S37022"/>
    </row>
    <row r="37023" spans="18:19" ht="15" customHeight="1">
      <c r="R37023"/>
      <c r="S37023"/>
    </row>
    <row r="37024" spans="18:19" ht="15" customHeight="1">
      <c r="R37024"/>
      <c r="S37024"/>
    </row>
    <row r="37025" spans="18:19" ht="15" customHeight="1">
      <c r="R37025"/>
      <c r="S37025"/>
    </row>
    <row r="37026" spans="18:19" ht="15" customHeight="1">
      <c r="R37026"/>
      <c r="S37026"/>
    </row>
    <row r="37027" spans="18:19" ht="15" customHeight="1">
      <c r="R37027"/>
      <c r="S37027"/>
    </row>
    <row r="37028" spans="18:19" ht="15" customHeight="1">
      <c r="R37028"/>
      <c r="S37028"/>
    </row>
    <row r="37029" spans="18:19" ht="15" customHeight="1">
      <c r="R37029"/>
      <c r="S37029"/>
    </row>
    <row r="37030" spans="18:19" ht="15" customHeight="1">
      <c r="R37030"/>
      <c r="S37030"/>
    </row>
    <row r="37031" spans="18:19" ht="15" customHeight="1">
      <c r="R37031"/>
      <c r="S37031"/>
    </row>
    <row r="37032" spans="18:19" ht="15" customHeight="1">
      <c r="R37032"/>
      <c r="S37032"/>
    </row>
    <row r="37033" spans="18:19" ht="15" customHeight="1">
      <c r="R37033"/>
      <c r="S37033"/>
    </row>
    <row r="37034" spans="18:19" ht="15" customHeight="1">
      <c r="R37034"/>
      <c r="S37034"/>
    </row>
    <row r="37035" spans="18:19" ht="15" customHeight="1">
      <c r="R37035"/>
      <c r="S37035"/>
    </row>
    <row r="37036" spans="18:19" ht="15" customHeight="1">
      <c r="R37036"/>
      <c r="S37036"/>
    </row>
    <row r="37037" spans="18:19" ht="15" customHeight="1">
      <c r="R37037"/>
      <c r="S37037"/>
    </row>
    <row r="37038" spans="18:19" ht="15" customHeight="1">
      <c r="R37038"/>
      <c r="S37038"/>
    </row>
    <row r="37039" spans="18:19" ht="15" customHeight="1">
      <c r="R37039"/>
      <c r="S37039"/>
    </row>
    <row r="37040" spans="18:19" ht="15" customHeight="1">
      <c r="R37040"/>
      <c r="S37040"/>
    </row>
    <row r="37041" spans="18:19" ht="15" customHeight="1">
      <c r="R37041"/>
      <c r="S37041"/>
    </row>
    <row r="37042" spans="18:19" ht="15" customHeight="1">
      <c r="R37042"/>
      <c r="S37042"/>
    </row>
    <row r="37043" spans="18:19" ht="15" customHeight="1">
      <c r="R37043"/>
      <c r="S37043"/>
    </row>
    <row r="37044" spans="18:19" ht="15" customHeight="1">
      <c r="R37044"/>
      <c r="S37044"/>
    </row>
    <row r="37045" spans="18:19" ht="15" customHeight="1">
      <c r="R37045"/>
      <c r="S37045"/>
    </row>
    <row r="37046" spans="18:19" ht="15" customHeight="1">
      <c r="R37046"/>
      <c r="S37046"/>
    </row>
    <row r="37047" spans="18:19" ht="15" customHeight="1">
      <c r="R37047"/>
      <c r="S37047"/>
    </row>
    <row r="37048" spans="18:19" ht="15" customHeight="1">
      <c r="R37048"/>
      <c r="S37048"/>
    </row>
    <row r="37049" spans="18:19" ht="15" customHeight="1">
      <c r="R37049"/>
      <c r="S37049"/>
    </row>
    <row r="37050" spans="18:19" ht="15" customHeight="1">
      <c r="R37050"/>
      <c r="S37050"/>
    </row>
    <row r="37051" spans="18:19" ht="15" customHeight="1">
      <c r="R37051"/>
      <c r="S37051"/>
    </row>
    <row r="37052" spans="18:19" ht="15" customHeight="1">
      <c r="R37052"/>
      <c r="S37052"/>
    </row>
    <row r="37053" spans="18:19" ht="15" customHeight="1">
      <c r="R37053"/>
      <c r="S37053"/>
    </row>
    <row r="37054" spans="18:19" ht="15" customHeight="1">
      <c r="R37054"/>
      <c r="S37054"/>
    </row>
    <row r="37055" spans="18:19" ht="15" customHeight="1">
      <c r="R37055"/>
      <c r="S37055"/>
    </row>
    <row r="37056" spans="18:19" ht="15" customHeight="1">
      <c r="R37056"/>
      <c r="S37056"/>
    </row>
    <row r="37057" spans="18:19" ht="15" customHeight="1">
      <c r="R37057"/>
      <c r="S37057"/>
    </row>
    <row r="37058" spans="18:19" ht="15" customHeight="1">
      <c r="R37058"/>
      <c r="S37058"/>
    </row>
    <row r="37059" spans="18:19" ht="15" customHeight="1">
      <c r="R37059"/>
      <c r="S37059"/>
    </row>
    <row r="37060" spans="18:19" ht="15" customHeight="1">
      <c r="R37060"/>
      <c r="S37060"/>
    </row>
    <row r="37061" spans="18:19" ht="15" customHeight="1">
      <c r="R37061"/>
      <c r="S37061"/>
    </row>
    <row r="37062" spans="18:19" ht="15" customHeight="1">
      <c r="R37062"/>
      <c r="S37062"/>
    </row>
    <row r="37063" spans="18:19" ht="15" customHeight="1">
      <c r="R37063"/>
      <c r="S37063"/>
    </row>
    <row r="37064" spans="18:19" ht="15" customHeight="1">
      <c r="R37064"/>
      <c r="S37064"/>
    </row>
    <row r="37065" spans="18:19" ht="15" customHeight="1">
      <c r="R37065"/>
      <c r="S37065"/>
    </row>
    <row r="37066" spans="18:19" ht="15" customHeight="1">
      <c r="R37066"/>
      <c r="S37066"/>
    </row>
    <row r="37067" spans="18:19" ht="15" customHeight="1">
      <c r="R37067"/>
      <c r="S37067"/>
    </row>
    <row r="37068" spans="18:19" ht="15" customHeight="1">
      <c r="R37068"/>
      <c r="S37068"/>
    </row>
    <row r="37069" spans="18:19" ht="15" customHeight="1">
      <c r="R37069"/>
      <c r="S37069"/>
    </row>
    <row r="37070" spans="18:19" ht="15" customHeight="1">
      <c r="R37070"/>
      <c r="S37070"/>
    </row>
    <row r="37071" spans="18:19" ht="15" customHeight="1">
      <c r="R37071"/>
      <c r="S37071"/>
    </row>
    <row r="37072" spans="18:19" ht="15" customHeight="1">
      <c r="R37072"/>
      <c r="S37072"/>
    </row>
    <row r="37073" spans="18:19" ht="15" customHeight="1">
      <c r="R37073"/>
      <c r="S37073"/>
    </row>
    <row r="37074" spans="18:19" ht="15" customHeight="1">
      <c r="R37074"/>
      <c r="S37074"/>
    </row>
    <row r="37075" spans="18:19" ht="15" customHeight="1">
      <c r="R37075"/>
      <c r="S37075"/>
    </row>
    <row r="37076" spans="18:19" ht="15" customHeight="1">
      <c r="R37076"/>
      <c r="S37076"/>
    </row>
    <row r="37077" spans="18:19" ht="15" customHeight="1">
      <c r="R37077"/>
      <c r="S37077"/>
    </row>
    <row r="37078" spans="18:19" ht="15" customHeight="1">
      <c r="R37078"/>
      <c r="S37078"/>
    </row>
    <row r="37079" spans="18:19" ht="15" customHeight="1">
      <c r="R37079"/>
      <c r="S37079"/>
    </row>
    <row r="37080" spans="18:19" ht="15" customHeight="1">
      <c r="R37080"/>
      <c r="S37080"/>
    </row>
    <row r="37081" spans="18:19" ht="15" customHeight="1">
      <c r="R37081"/>
      <c r="S37081"/>
    </row>
    <row r="37082" spans="18:19" ht="15" customHeight="1">
      <c r="R37082"/>
      <c r="S37082"/>
    </row>
    <row r="37083" spans="18:19" ht="15" customHeight="1">
      <c r="R37083"/>
      <c r="S37083"/>
    </row>
    <row r="37084" spans="18:19" ht="15" customHeight="1">
      <c r="R37084"/>
      <c r="S37084"/>
    </row>
    <row r="37085" spans="18:19" ht="15" customHeight="1">
      <c r="R37085"/>
      <c r="S37085"/>
    </row>
    <row r="37086" spans="18:19" ht="15" customHeight="1">
      <c r="R37086"/>
      <c r="S37086"/>
    </row>
    <row r="37087" spans="18:19" ht="15" customHeight="1">
      <c r="R37087"/>
      <c r="S37087"/>
    </row>
    <row r="37088" spans="18:19" ht="15" customHeight="1">
      <c r="R37088"/>
      <c r="S37088"/>
    </row>
    <row r="37089" spans="18:19" ht="15" customHeight="1">
      <c r="R37089"/>
      <c r="S37089"/>
    </row>
    <row r="37090" spans="18:19" ht="15" customHeight="1">
      <c r="R37090"/>
      <c r="S37090"/>
    </row>
    <row r="37091" spans="18:19" ht="15" customHeight="1">
      <c r="R37091"/>
      <c r="S37091"/>
    </row>
    <row r="37092" spans="18:19" ht="15" customHeight="1">
      <c r="R37092"/>
      <c r="S37092"/>
    </row>
    <row r="37093" spans="18:19" ht="15" customHeight="1">
      <c r="R37093"/>
      <c r="S37093"/>
    </row>
    <row r="37094" spans="18:19" ht="15" customHeight="1">
      <c r="R37094"/>
      <c r="S37094"/>
    </row>
    <row r="37095" spans="18:19" ht="15" customHeight="1">
      <c r="R37095"/>
      <c r="S37095"/>
    </row>
    <row r="37096" spans="18:19" ht="15" customHeight="1">
      <c r="R37096"/>
      <c r="S37096"/>
    </row>
    <row r="37097" spans="18:19" ht="15" customHeight="1">
      <c r="R37097"/>
      <c r="S37097"/>
    </row>
    <row r="37098" spans="18:19" ht="15" customHeight="1">
      <c r="R37098"/>
      <c r="S37098"/>
    </row>
    <row r="37099" spans="18:19" ht="15" customHeight="1">
      <c r="R37099"/>
      <c r="S37099"/>
    </row>
    <row r="37100" spans="18:19" ht="15" customHeight="1">
      <c r="R37100"/>
      <c r="S37100"/>
    </row>
    <row r="37101" spans="18:19" ht="15" customHeight="1">
      <c r="R37101"/>
      <c r="S37101"/>
    </row>
    <row r="37102" spans="18:19" ht="15" customHeight="1">
      <c r="R37102"/>
      <c r="S37102"/>
    </row>
    <row r="37103" spans="18:19" ht="15" customHeight="1">
      <c r="R37103"/>
      <c r="S37103"/>
    </row>
    <row r="37104" spans="18:19" ht="15" customHeight="1">
      <c r="R37104"/>
      <c r="S37104"/>
    </row>
    <row r="37105" spans="18:19" ht="15" customHeight="1">
      <c r="R37105"/>
      <c r="S37105"/>
    </row>
    <row r="37106" spans="18:19" ht="15" customHeight="1">
      <c r="R37106"/>
      <c r="S37106"/>
    </row>
    <row r="37107" spans="18:19" ht="15" customHeight="1">
      <c r="R37107"/>
      <c r="S37107"/>
    </row>
    <row r="37108" spans="18:19" ht="15" customHeight="1">
      <c r="R37108"/>
      <c r="S37108"/>
    </row>
    <row r="37109" spans="18:19" ht="15" customHeight="1">
      <c r="R37109"/>
      <c r="S37109"/>
    </row>
    <row r="37110" spans="18:19" ht="15" customHeight="1">
      <c r="R37110"/>
      <c r="S37110"/>
    </row>
    <row r="37111" spans="18:19" ht="15" customHeight="1">
      <c r="R37111"/>
      <c r="S37111"/>
    </row>
    <row r="37112" spans="18:19" ht="15" customHeight="1">
      <c r="R37112"/>
      <c r="S37112"/>
    </row>
    <row r="37113" spans="18:19" ht="15" customHeight="1">
      <c r="R37113"/>
      <c r="S37113"/>
    </row>
    <row r="37114" spans="18:19" ht="15" customHeight="1">
      <c r="R37114"/>
      <c r="S37114"/>
    </row>
    <row r="37115" spans="18:19" ht="15" customHeight="1">
      <c r="R37115"/>
      <c r="S37115"/>
    </row>
    <row r="37116" spans="18:19" ht="15" customHeight="1">
      <c r="R37116"/>
      <c r="S37116"/>
    </row>
    <row r="37117" spans="18:19" ht="15" customHeight="1">
      <c r="R37117"/>
      <c r="S37117"/>
    </row>
    <row r="37118" spans="18:19" ht="15" customHeight="1">
      <c r="R37118"/>
      <c r="S37118"/>
    </row>
    <row r="37119" spans="18:19" ht="15" customHeight="1">
      <c r="R37119"/>
      <c r="S37119"/>
    </row>
    <row r="37120" spans="18:19" ht="15" customHeight="1">
      <c r="R37120"/>
      <c r="S37120"/>
    </row>
    <row r="37121" spans="18:19" ht="15" customHeight="1">
      <c r="R37121"/>
      <c r="S37121"/>
    </row>
    <row r="37122" spans="18:19" ht="15" customHeight="1">
      <c r="R37122"/>
      <c r="S37122"/>
    </row>
    <row r="37123" spans="18:19" ht="15" customHeight="1">
      <c r="R37123"/>
      <c r="S37123"/>
    </row>
    <row r="37124" spans="18:19" ht="15" customHeight="1">
      <c r="R37124"/>
      <c r="S37124"/>
    </row>
    <row r="37125" spans="18:19" ht="15" customHeight="1">
      <c r="R37125"/>
      <c r="S37125"/>
    </row>
    <row r="37126" spans="18:19" ht="15" customHeight="1">
      <c r="R37126"/>
      <c r="S37126"/>
    </row>
    <row r="37127" spans="18:19" ht="15" customHeight="1">
      <c r="R37127"/>
      <c r="S37127"/>
    </row>
    <row r="37128" spans="18:19" ht="15" customHeight="1">
      <c r="R37128"/>
      <c r="S37128"/>
    </row>
    <row r="37129" spans="18:19" ht="15" customHeight="1">
      <c r="R37129"/>
      <c r="S37129"/>
    </row>
    <row r="37130" spans="18:19" ht="15" customHeight="1">
      <c r="R37130"/>
      <c r="S37130"/>
    </row>
    <row r="37131" spans="18:19" ht="15" customHeight="1">
      <c r="R37131"/>
      <c r="S37131"/>
    </row>
    <row r="37132" spans="18:19" ht="15" customHeight="1">
      <c r="R37132"/>
      <c r="S37132"/>
    </row>
    <row r="37133" spans="18:19" ht="15" customHeight="1">
      <c r="R37133"/>
      <c r="S37133"/>
    </row>
    <row r="37134" spans="18:19" ht="15" customHeight="1">
      <c r="R37134"/>
      <c r="S37134"/>
    </row>
    <row r="37135" spans="18:19" ht="15" customHeight="1">
      <c r="R37135"/>
      <c r="S37135"/>
    </row>
    <row r="37136" spans="18:19" ht="15" customHeight="1">
      <c r="R37136"/>
      <c r="S37136"/>
    </row>
    <row r="37137" spans="18:19" ht="15" customHeight="1">
      <c r="R37137"/>
      <c r="S37137"/>
    </row>
    <row r="37138" spans="18:19" ht="15" customHeight="1">
      <c r="R37138"/>
      <c r="S37138"/>
    </row>
    <row r="37139" spans="18:19" ht="15" customHeight="1">
      <c r="R37139"/>
      <c r="S37139"/>
    </row>
    <row r="37140" spans="18:19" ht="15" customHeight="1">
      <c r="R37140"/>
      <c r="S37140"/>
    </row>
    <row r="37141" spans="18:19" ht="15" customHeight="1">
      <c r="R37141"/>
      <c r="S37141"/>
    </row>
    <row r="37142" spans="18:19" ht="15" customHeight="1">
      <c r="R37142"/>
      <c r="S37142"/>
    </row>
    <row r="37143" spans="18:19" ht="15" customHeight="1">
      <c r="R37143"/>
      <c r="S37143"/>
    </row>
    <row r="37144" spans="18:19" ht="15" customHeight="1">
      <c r="R37144"/>
      <c r="S37144"/>
    </row>
    <row r="37145" spans="18:19" ht="15" customHeight="1">
      <c r="R37145"/>
      <c r="S37145"/>
    </row>
    <row r="37146" spans="18:19" ht="15" customHeight="1">
      <c r="R37146"/>
      <c r="S37146"/>
    </row>
    <row r="37147" spans="18:19" ht="15" customHeight="1">
      <c r="R37147"/>
      <c r="S37147"/>
    </row>
    <row r="37148" spans="18:19" ht="15" customHeight="1">
      <c r="R37148"/>
      <c r="S37148"/>
    </row>
    <row r="37149" spans="18:19" ht="15" customHeight="1">
      <c r="R37149"/>
      <c r="S37149"/>
    </row>
    <row r="37150" spans="18:19" ht="15" customHeight="1">
      <c r="R37150"/>
      <c r="S37150"/>
    </row>
    <row r="37151" spans="18:19" ht="15" customHeight="1">
      <c r="R37151"/>
      <c r="S37151"/>
    </row>
    <row r="37152" spans="18:19" ht="15" customHeight="1">
      <c r="R37152"/>
      <c r="S37152"/>
    </row>
    <row r="37153" spans="18:19" ht="15" customHeight="1">
      <c r="R37153"/>
      <c r="S37153"/>
    </row>
    <row r="37154" spans="18:19" ht="15" customHeight="1">
      <c r="R37154"/>
      <c r="S37154"/>
    </row>
    <row r="37155" spans="18:19" ht="15" customHeight="1">
      <c r="R37155"/>
      <c r="S37155"/>
    </row>
    <row r="37156" spans="18:19" ht="15" customHeight="1">
      <c r="R37156"/>
      <c r="S37156"/>
    </row>
    <row r="37157" spans="18:19" ht="15" customHeight="1">
      <c r="R37157"/>
      <c r="S37157"/>
    </row>
    <row r="37158" spans="18:19" ht="15" customHeight="1">
      <c r="R37158"/>
      <c r="S37158"/>
    </row>
    <row r="37159" spans="18:19" ht="15" customHeight="1">
      <c r="R37159"/>
      <c r="S37159"/>
    </row>
    <row r="37160" spans="18:19" ht="15" customHeight="1">
      <c r="R37160"/>
      <c r="S37160"/>
    </row>
    <row r="37161" spans="18:19" ht="15" customHeight="1">
      <c r="R37161"/>
      <c r="S37161"/>
    </row>
    <row r="37162" spans="18:19" ht="15" customHeight="1">
      <c r="R37162"/>
      <c r="S37162"/>
    </row>
    <row r="37163" spans="18:19" ht="15" customHeight="1">
      <c r="R37163"/>
      <c r="S37163"/>
    </row>
    <row r="37164" spans="18:19" ht="15" customHeight="1">
      <c r="R37164"/>
      <c r="S37164"/>
    </row>
    <row r="37165" spans="18:19" ht="15" customHeight="1">
      <c r="R37165"/>
      <c r="S37165"/>
    </row>
    <row r="37166" spans="18:19" ht="15" customHeight="1">
      <c r="R37166"/>
      <c r="S37166"/>
    </row>
    <row r="37167" spans="18:19" ht="15" customHeight="1">
      <c r="R37167"/>
      <c r="S37167"/>
    </row>
    <row r="37168" spans="18:19" ht="15" customHeight="1">
      <c r="R37168"/>
      <c r="S37168"/>
    </row>
    <row r="37169" spans="18:19" ht="15" customHeight="1">
      <c r="R37169"/>
      <c r="S37169"/>
    </row>
    <row r="37170" spans="18:19" ht="15" customHeight="1">
      <c r="R37170"/>
      <c r="S37170"/>
    </row>
    <row r="37171" spans="18:19" ht="15" customHeight="1">
      <c r="R37171"/>
      <c r="S37171"/>
    </row>
    <row r="37172" spans="18:19" ht="15" customHeight="1">
      <c r="R37172"/>
      <c r="S37172"/>
    </row>
    <row r="37173" spans="18:19" ht="15" customHeight="1">
      <c r="R37173"/>
      <c r="S37173"/>
    </row>
    <row r="37174" spans="18:19" ht="15" customHeight="1">
      <c r="R37174"/>
      <c r="S37174"/>
    </row>
    <row r="37175" spans="18:19" ht="15" customHeight="1">
      <c r="R37175"/>
      <c r="S37175"/>
    </row>
    <row r="37176" spans="18:19" ht="15" customHeight="1">
      <c r="R37176"/>
      <c r="S37176"/>
    </row>
    <row r="37177" spans="18:19" ht="15" customHeight="1">
      <c r="R37177"/>
      <c r="S37177"/>
    </row>
    <row r="37178" spans="18:19" ht="15" customHeight="1">
      <c r="R37178"/>
      <c r="S37178"/>
    </row>
    <row r="37179" spans="18:19" ht="15" customHeight="1">
      <c r="R37179"/>
      <c r="S37179"/>
    </row>
    <row r="37180" spans="18:19" ht="15" customHeight="1">
      <c r="R37180"/>
      <c r="S37180"/>
    </row>
    <row r="37181" spans="18:19" ht="15" customHeight="1">
      <c r="R37181"/>
      <c r="S37181"/>
    </row>
    <row r="37182" spans="18:19" ht="15" customHeight="1">
      <c r="R37182"/>
      <c r="S37182"/>
    </row>
    <row r="37183" spans="18:19" ht="15" customHeight="1">
      <c r="R37183"/>
      <c r="S37183"/>
    </row>
    <row r="37184" spans="18:19" ht="15" customHeight="1">
      <c r="R37184"/>
      <c r="S37184"/>
    </row>
    <row r="37185" spans="18:19" ht="15" customHeight="1">
      <c r="R37185"/>
      <c r="S37185"/>
    </row>
    <row r="37186" spans="18:19" ht="15" customHeight="1">
      <c r="R37186"/>
      <c r="S37186"/>
    </row>
    <row r="37187" spans="18:19" ht="15" customHeight="1">
      <c r="R37187"/>
      <c r="S37187"/>
    </row>
    <row r="37188" spans="18:19" ht="15" customHeight="1">
      <c r="R37188"/>
      <c r="S37188"/>
    </row>
    <row r="37189" spans="18:19" ht="15" customHeight="1">
      <c r="R37189"/>
      <c r="S37189"/>
    </row>
    <row r="37190" spans="18:19" ht="15" customHeight="1">
      <c r="R37190"/>
      <c r="S37190"/>
    </row>
    <row r="37191" spans="18:19" ht="15" customHeight="1">
      <c r="R37191"/>
      <c r="S37191"/>
    </row>
    <row r="37192" spans="18:19" ht="15" customHeight="1">
      <c r="R37192"/>
      <c r="S37192"/>
    </row>
    <row r="37193" spans="18:19" ht="15" customHeight="1">
      <c r="R37193"/>
      <c r="S37193"/>
    </row>
    <row r="37194" spans="18:19" ht="15" customHeight="1">
      <c r="R37194"/>
      <c r="S37194"/>
    </row>
    <row r="37195" spans="18:19" ht="15" customHeight="1">
      <c r="R37195"/>
      <c r="S37195"/>
    </row>
    <row r="37196" spans="18:19" ht="15" customHeight="1">
      <c r="R37196"/>
      <c r="S37196"/>
    </row>
    <row r="37197" spans="18:19" ht="15" customHeight="1">
      <c r="R37197"/>
      <c r="S37197"/>
    </row>
    <row r="37198" spans="18:19" ht="15" customHeight="1">
      <c r="R37198"/>
      <c r="S37198"/>
    </row>
    <row r="37199" spans="18:19" ht="15" customHeight="1">
      <c r="R37199"/>
      <c r="S37199"/>
    </row>
    <row r="37200" spans="18:19" ht="15" customHeight="1">
      <c r="R37200"/>
      <c r="S37200"/>
    </row>
    <row r="37201" spans="18:19" ht="15" customHeight="1">
      <c r="R37201"/>
      <c r="S37201"/>
    </row>
    <row r="37202" spans="18:19" ht="15" customHeight="1">
      <c r="R37202"/>
      <c r="S37202"/>
    </row>
    <row r="37203" spans="18:19" ht="15" customHeight="1">
      <c r="R37203"/>
      <c r="S37203"/>
    </row>
    <row r="37204" spans="18:19" ht="15" customHeight="1">
      <c r="R37204"/>
      <c r="S37204"/>
    </row>
    <row r="37205" spans="18:19" ht="15" customHeight="1">
      <c r="R37205"/>
      <c r="S37205"/>
    </row>
    <row r="37206" spans="18:19" ht="15" customHeight="1">
      <c r="R37206"/>
      <c r="S37206"/>
    </row>
    <row r="37207" spans="18:19" ht="15" customHeight="1">
      <c r="R37207"/>
      <c r="S37207"/>
    </row>
    <row r="37208" spans="18:19" ht="15" customHeight="1">
      <c r="R37208"/>
      <c r="S37208"/>
    </row>
    <row r="37209" spans="18:19" ht="15" customHeight="1">
      <c r="R37209"/>
      <c r="S37209"/>
    </row>
    <row r="37210" spans="18:19" ht="15" customHeight="1">
      <c r="R37210"/>
      <c r="S37210"/>
    </row>
    <row r="37211" spans="18:19" ht="15" customHeight="1">
      <c r="R37211"/>
      <c r="S37211"/>
    </row>
    <row r="37212" spans="18:19" ht="15" customHeight="1">
      <c r="R37212"/>
      <c r="S37212"/>
    </row>
    <row r="37213" spans="18:19" ht="15" customHeight="1">
      <c r="R37213"/>
      <c r="S37213"/>
    </row>
    <row r="37214" spans="18:19" ht="15" customHeight="1">
      <c r="R37214"/>
      <c r="S37214"/>
    </row>
    <row r="37215" spans="18:19" ht="15" customHeight="1">
      <c r="R37215"/>
      <c r="S37215"/>
    </row>
    <row r="37216" spans="18:19" ht="15" customHeight="1">
      <c r="R37216"/>
      <c r="S37216"/>
    </row>
    <row r="37217" spans="18:19" ht="15" customHeight="1">
      <c r="R37217"/>
      <c r="S37217"/>
    </row>
    <row r="37218" spans="18:19" ht="15" customHeight="1">
      <c r="R37218"/>
      <c r="S37218"/>
    </row>
    <row r="37219" spans="18:19" ht="15" customHeight="1">
      <c r="R37219"/>
      <c r="S37219"/>
    </row>
    <row r="37220" spans="18:19" ht="15" customHeight="1">
      <c r="R37220"/>
      <c r="S37220"/>
    </row>
    <row r="37221" spans="18:19" ht="15" customHeight="1">
      <c r="R37221"/>
      <c r="S37221"/>
    </row>
    <row r="37222" spans="18:19" ht="15" customHeight="1">
      <c r="R37222"/>
      <c r="S37222"/>
    </row>
    <row r="37223" spans="18:19" ht="15" customHeight="1">
      <c r="R37223"/>
      <c r="S37223"/>
    </row>
    <row r="37224" spans="18:19" ht="15" customHeight="1">
      <c r="R37224"/>
      <c r="S37224"/>
    </row>
    <row r="37225" spans="18:19" ht="15" customHeight="1">
      <c r="R37225"/>
      <c r="S37225"/>
    </row>
    <row r="37226" spans="18:19" ht="15" customHeight="1">
      <c r="R37226"/>
      <c r="S37226"/>
    </row>
    <row r="37227" spans="18:19" ht="15" customHeight="1">
      <c r="R37227"/>
      <c r="S37227"/>
    </row>
    <row r="37228" spans="18:19" ht="15" customHeight="1">
      <c r="R37228"/>
      <c r="S37228"/>
    </row>
    <row r="37229" spans="18:19" ht="15" customHeight="1">
      <c r="R37229"/>
      <c r="S37229"/>
    </row>
    <row r="37230" spans="18:19" ht="15" customHeight="1">
      <c r="R37230"/>
      <c r="S37230"/>
    </row>
    <row r="37231" spans="18:19" ht="15" customHeight="1">
      <c r="R37231"/>
      <c r="S37231"/>
    </row>
    <row r="37232" spans="18:19" ht="15" customHeight="1">
      <c r="R37232"/>
      <c r="S37232"/>
    </row>
    <row r="37233" spans="18:19" ht="15" customHeight="1">
      <c r="R37233"/>
      <c r="S37233"/>
    </row>
    <row r="37234" spans="18:19" ht="15" customHeight="1">
      <c r="R37234"/>
      <c r="S37234"/>
    </row>
    <row r="37235" spans="18:19" ht="15" customHeight="1">
      <c r="R37235"/>
      <c r="S37235"/>
    </row>
    <row r="37236" spans="18:19" ht="15" customHeight="1">
      <c r="R37236"/>
      <c r="S37236"/>
    </row>
    <row r="37237" spans="18:19" ht="15" customHeight="1">
      <c r="R37237"/>
      <c r="S37237"/>
    </row>
    <row r="37238" spans="18:19" ht="15" customHeight="1">
      <c r="R37238"/>
      <c r="S37238"/>
    </row>
    <row r="37239" spans="18:19" ht="15" customHeight="1">
      <c r="R37239"/>
      <c r="S37239"/>
    </row>
    <row r="37240" spans="18:19" ht="15" customHeight="1">
      <c r="R37240"/>
      <c r="S37240"/>
    </row>
    <row r="37241" spans="18:19" ht="15" customHeight="1">
      <c r="R37241"/>
      <c r="S37241"/>
    </row>
    <row r="37242" spans="18:19" ht="15" customHeight="1">
      <c r="R37242"/>
      <c r="S37242"/>
    </row>
    <row r="37243" spans="18:19" ht="15" customHeight="1">
      <c r="R37243"/>
      <c r="S37243"/>
    </row>
    <row r="37244" spans="18:19" ht="15" customHeight="1">
      <c r="R37244"/>
      <c r="S37244"/>
    </row>
    <row r="37245" spans="18:19" ht="15" customHeight="1">
      <c r="R37245"/>
      <c r="S37245"/>
    </row>
    <row r="37246" spans="18:19" ht="15" customHeight="1">
      <c r="R37246"/>
      <c r="S37246"/>
    </row>
    <row r="37247" spans="18:19" ht="15" customHeight="1">
      <c r="R37247"/>
      <c r="S37247"/>
    </row>
    <row r="37248" spans="18:19" ht="15" customHeight="1">
      <c r="R37248"/>
      <c r="S37248"/>
    </row>
    <row r="37249" spans="18:19" ht="15" customHeight="1">
      <c r="R37249"/>
      <c r="S37249"/>
    </row>
    <row r="37250" spans="18:19" ht="15" customHeight="1">
      <c r="R37250"/>
      <c r="S37250"/>
    </row>
    <row r="37251" spans="18:19" ht="15" customHeight="1">
      <c r="R37251"/>
      <c r="S37251"/>
    </row>
    <row r="37252" spans="18:19" ht="15" customHeight="1">
      <c r="R37252"/>
      <c r="S37252"/>
    </row>
    <row r="37253" spans="18:19" ht="15" customHeight="1">
      <c r="R37253"/>
      <c r="S37253"/>
    </row>
    <row r="37254" spans="18:19" ht="15" customHeight="1">
      <c r="R37254"/>
      <c r="S37254"/>
    </row>
    <row r="37255" spans="18:19" ht="15" customHeight="1">
      <c r="R37255"/>
      <c r="S37255"/>
    </row>
    <row r="37256" spans="18:19" ht="15" customHeight="1">
      <c r="R37256"/>
      <c r="S37256"/>
    </row>
    <row r="37257" spans="18:19" ht="15" customHeight="1">
      <c r="R37257"/>
      <c r="S37257"/>
    </row>
    <row r="37258" spans="18:19" ht="15" customHeight="1">
      <c r="R37258"/>
      <c r="S37258"/>
    </row>
    <row r="37259" spans="18:19" ht="15" customHeight="1">
      <c r="R37259"/>
      <c r="S37259"/>
    </row>
    <row r="37260" spans="18:19" ht="15" customHeight="1">
      <c r="R37260"/>
      <c r="S37260"/>
    </row>
    <row r="37261" spans="18:19" ht="15" customHeight="1">
      <c r="R37261"/>
      <c r="S37261"/>
    </row>
    <row r="37262" spans="18:19" ht="15" customHeight="1">
      <c r="R37262"/>
      <c r="S37262"/>
    </row>
    <row r="37263" spans="18:19" ht="15" customHeight="1">
      <c r="R37263"/>
      <c r="S37263"/>
    </row>
    <row r="37264" spans="18:19" ht="15" customHeight="1">
      <c r="R37264"/>
      <c r="S37264"/>
    </row>
    <row r="37265" spans="18:19" ht="15" customHeight="1">
      <c r="R37265"/>
      <c r="S37265"/>
    </row>
    <row r="37266" spans="18:19" ht="15" customHeight="1">
      <c r="R37266"/>
      <c r="S37266"/>
    </row>
    <row r="37267" spans="18:19" ht="15" customHeight="1">
      <c r="R37267"/>
      <c r="S37267"/>
    </row>
    <row r="37268" spans="18:19" ht="15" customHeight="1">
      <c r="R37268"/>
      <c r="S37268"/>
    </row>
    <row r="37269" spans="18:19" ht="15" customHeight="1">
      <c r="R37269"/>
      <c r="S37269"/>
    </row>
    <row r="37270" spans="18:19" ht="15" customHeight="1">
      <c r="R37270"/>
      <c r="S37270"/>
    </row>
    <row r="37271" spans="18:19" ht="15" customHeight="1">
      <c r="R37271"/>
      <c r="S37271"/>
    </row>
    <row r="37272" spans="18:19" ht="15" customHeight="1">
      <c r="R37272"/>
      <c r="S37272"/>
    </row>
    <row r="37273" spans="18:19" ht="15" customHeight="1">
      <c r="R37273"/>
      <c r="S37273"/>
    </row>
    <row r="37274" spans="18:19" ht="15" customHeight="1">
      <c r="R37274"/>
      <c r="S37274"/>
    </row>
    <row r="37275" spans="18:19" ht="15" customHeight="1">
      <c r="R37275"/>
      <c r="S37275"/>
    </row>
    <row r="37276" spans="18:19" ht="15" customHeight="1">
      <c r="R37276"/>
      <c r="S37276"/>
    </row>
    <row r="37277" spans="18:19" ht="15" customHeight="1">
      <c r="R37277"/>
      <c r="S37277"/>
    </row>
    <row r="37278" spans="18:19" ht="15" customHeight="1">
      <c r="R37278"/>
      <c r="S37278"/>
    </row>
    <row r="37279" spans="18:19" ht="15" customHeight="1">
      <c r="R37279"/>
      <c r="S37279"/>
    </row>
    <row r="37280" spans="18:19" ht="15" customHeight="1">
      <c r="R37280"/>
      <c r="S37280"/>
    </row>
    <row r="37281" spans="18:19" ht="15" customHeight="1">
      <c r="R37281"/>
      <c r="S37281"/>
    </row>
    <row r="37282" spans="18:19" ht="15" customHeight="1">
      <c r="R37282"/>
      <c r="S37282"/>
    </row>
    <row r="37283" spans="18:19" ht="15" customHeight="1">
      <c r="R37283"/>
      <c r="S37283"/>
    </row>
    <row r="37284" spans="18:19" ht="15" customHeight="1">
      <c r="R37284"/>
      <c r="S37284"/>
    </row>
    <row r="37285" spans="18:19" ht="15" customHeight="1">
      <c r="R37285"/>
      <c r="S37285"/>
    </row>
    <row r="37286" spans="18:19" ht="15" customHeight="1">
      <c r="R37286"/>
      <c r="S37286"/>
    </row>
    <row r="37287" spans="18:19" ht="15" customHeight="1">
      <c r="R37287"/>
      <c r="S37287"/>
    </row>
    <row r="37288" spans="18:19" ht="15" customHeight="1">
      <c r="R37288"/>
      <c r="S37288"/>
    </row>
    <row r="37289" spans="18:19" ht="15" customHeight="1">
      <c r="R37289"/>
      <c r="S37289"/>
    </row>
    <row r="37290" spans="18:19" ht="15" customHeight="1">
      <c r="R37290"/>
      <c r="S37290"/>
    </row>
    <row r="37291" spans="18:19" ht="15" customHeight="1">
      <c r="R37291"/>
      <c r="S37291"/>
    </row>
    <row r="37292" spans="18:19" ht="15" customHeight="1">
      <c r="R37292"/>
      <c r="S37292"/>
    </row>
    <row r="37293" spans="18:19" ht="15" customHeight="1">
      <c r="R37293"/>
      <c r="S37293"/>
    </row>
    <row r="37294" spans="18:19" ht="15" customHeight="1">
      <c r="R37294"/>
      <c r="S37294"/>
    </row>
    <row r="37295" spans="18:19" ht="15" customHeight="1">
      <c r="R37295"/>
      <c r="S37295"/>
    </row>
    <row r="37296" spans="18:19" ht="15" customHeight="1">
      <c r="R37296"/>
      <c r="S37296"/>
    </row>
    <row r="37297" spans="18:19" ht="15" customHeight="1">
      <c r="R37297"/>
      <c r="S37297"/>
    </row>
    <row r="37298" spans="18:19" ht="15" customHeight="1">
      <c r="R37298"/>
      <c r="S37298"/>
    </row>
    <row r="37299" spans="18:19" ht="15" customHeight="1">
      <c r="R37299"/>
      <c r="S37299"/>
    </row>
    <row r="37300" spans="18:19" ht="15" customHeight="1">
      <c r="R37300"/>
      <c r="S37300"/>
    </row>
    <row r="37301" spans="18:19" ht="15" customHeight="1">
      <c r="R37301"/>
      <c r="S37301"/>
    </row>
    <row r="37302" spans="18:19" ht="15" customHeight="1">
      <c r="R37302"/>
      <c r="S37302"/>
    </row>
    <row r="37303" spans="18:19" ht="15" customHeight="1">
      <c r="R37303"/>
      <c r="S37303"/>
    </row>
    <row r="37304" spans="18:19" ht="15" customHeight="1">
      <c r="R37304"/>
      <c r="S37304"/>
    </row>
    <row r="37305" spans="18:19" ht="15" customHeight="1">
      <c r="R37305"/>
      <c r="S37305"/>
    </row>
    <row r="37306" spans="18:19" ht="15" customHeight="1">
      <c r="R37306"/>
      <c r="S37306"/>
    </row>
    <row r="37307" spans="18:19" ht="15" customHeight="1">
      <c r="R37307"/>
      <c r="S37307"/>
    </row>
    <row r="37308" spans="18:19" ht="15" customHeight="1">
      <c r="R37308"/>
      <c r="S37308"/>
    </row>
    <row r="37309" spans="18:19" ht="15" customHeight="1">
      <c r="R37309"/>
      <c r="S37309"/>
    </row>
    <row r="37310" spans="18:19" ht="15" customHeight="1">
      <c r="R37310"/>
      <c r="S37310"/>
    </row>
    <row r="37311" spans="18:19" ht="15" customHeight="1">
      <c r="R37311"/>
      <c r="S37311"/>
    </row>
    <row r="37312" spans="18:19" ht="15" customHeight="1">
      <c r="R37312"/>
      <c r="S37312"/>
    </row>
    <row r="37313" spans="18:19" ht="15" customHeight="1">
      <c r="R37313"/>
      <c r="S37313"/>
    </row>
    <row r="37314" spans="18:19" ht="15" customHeight="1">
      <c r="R37314"/>
      <c r="S37314"/>
    </row>
    <row r="37315" spans="18:19" ht="15" customHeight="1">
      <c r="R37315"/>
      <c r="S37315"/>
    </row>
    <row r="37316" spans="18:19" ht="15" customHeight="1">
      <c r="R37316"/>
      <c r="S37316"/>
    </row>
    <row r="37317" spans="18:19" ht="15" customHeight="1">
      <c r="R37317"/>
      <c r="S37317"/>
    </row>
    <row r="37318" spans="18:19" ht="15" customHeight="1">
      <c r="R37318"/>
      <c r="S37318"/>
    </row>
    <row r="37319" spans="18:19" ht="15" customHeight="1">
      <c r="R37319"/>
      <c r="S37319"/>
    </row>
    <row r="37320" spans="18:19" ht="15" customHeight="1">
      <c r="R37320"/>
      <c r="S37320"/>
    </row>
    <row r="37321" spans="18:19" ht="15" customHeight="1">
      <c r="R37321"/>
      <c r="S37321"/>
    </row>
    <row r="37322" spans="18:19" ht="15" customHeight="1">
      <c r="R37322"/>
      <c r="S37322"/>
    </row>
    <row r="37323" spans="18:19" ht="15" customHeight="1">
      <c r="R37323"/>
      <c r="S37323"/>
    </row>
    <row r="37324" spans="18:19" ht="15" customHeight="1">
      <c r="R37324"/>
      <c r="S37324"/>
    </row>
    <row r="37325" spans="18:19" ht="15" customHeight="1">
      <c r="R37325"/>
      <c r="S37325"/>
    </row>
    <row r="37326" spans="18:19" ht="15" customHeight="1">
      <c r="R37326"/>
      <c r="S37326"/>
    </row>
    <row r="37327" spans="18:19" ht="15" customHeight="1">
      <c r="R37327"/>
      <c r="S37327"/>
    </row>
    <row r="37328" spans="18:19" ht="15" customHeight="1">
      <c r="R37328"/>
      <c r="S37328"/>
    </row>
    <row r="37329" spans="18:19" ht="15" customHeight="1">
      <c r="R37329"/>
      <c r="S37329"/>
    </row>
    <row r="37330" spans="18:19" ht="15" customHeight="1">
      <c r="R37330"/>
      <c r="S37330"/>
    </row>
    <row r="37331" spans="18:19" ht="15" customHeight="1">
      <c r="R37331"/>
      <c r="S37331"/>
    </row>
    <row r="37332" spans="18:19" ht="15" customHeight="1">
      <c r="R37332"/>
      <c r="S37332"/>
    </row>
    <row r="37333" spans="18:19" ht="15" customHeight="1">
      <c r="R37333"/>
      <c r="S37333"/>
    </row>
    <row r="37334" spans="18:19" ht="15" customHeight="1">
      <c r="R37334"/>
      <c r="S37334"/>
    </row>
    <row r="37335" spans="18:19" ht="15" customHeight="1">
      <c r="R37335"/>
      <c r="S37335"/>
    </row>
    <row r="37336" spans="18:19" ht="15" customHeight="1">
      <c r="R37336"/>
      <c r="S37336"/>
    </row>
    <row r="37337" spans="18:19" ht="15" customHeight="1">
      <c r="R37337"/>
      <c r="S37337"/>
    </row>
    <row r="37338" spans="18:19" ht="15" customHeight="1">
      <c r="R37338"/>
      <c r="S37338"/>
    </row>
    <row r="37339" spans="18:19" ht="15" customHeight="1">
      <c r="R37339"/>
      <c r="S37339"/>
    </row>
    <row r="37340" spans="18:19" ht="15" customHeight="1">
      <c r="R37340"/>
      <c r="S37340"/>
    </row>
    <row r="37341" spans="18:19" ht="15" customHeight="1">
      <c r="R37341"/>
      <c r="S37341"/>
    </row>
    <row r="37342" spans="18:19" ht="15" customHeight="1">
      <c r="R37342"/>
      <c r="S37342"/>
    </row>
    <row r="37343" spans="18:19" ht="15" customHeight="1">
      <c r="R37343"/>
      <c r="S37343"/>
    </row>
    <row r="37344" spans="18:19" ht="15" customHeight="1">
      <c r="R37344"/>
      <c r="S37344"/>
    </row>
    <row r="37345" spans="18:19" ht="15" customHeight="1">
      <c r="R37345"/>
      <c r="S37345"/>
    </row>
    <row r="37346" spans="18:19" ht="15" customHeight="1">
      <c r="R37346"/>
      <c r="S37346"/>
    </row>
    <row r="37347" spans="18:19" ht="15" customHeight="1">
      <c r="R37347"/>
      <c r="S37347"/>
    </row>
    <row r="37348" spans="18:19" ht="15" customHeight="1">
      <c r="R37348"/>
      <c r="S37348"/>
    </row>
    <row r="37349" spans="18:19" ht="15" customHeight="1">
      <c r="R37349"/>
      <c r="S37349"/>
    </row>
    <row r="37350" spans="18:19" ht="15" customHeight="1">
      <c r="R37350"/>
      <c r="S37350"/>
    </row>
    <row r="37351" spans="18:19" ht="15" customHeight="1">
      <c r="R37351"/>
      <c r="S37351"/>
    </row>
    <row r="37352" spans="18:19" ht="15" customHeight="1">
      <c r="R37352"/>
      <c r="S37352"/>
    </row>
    <row r="37353" spans="18:19" ht="15" customHeight="1">
      <c r="R37353"/>
      <c r="S37353"/>
    </row>
    <row r="37354" spans="18:19" ht="15" customHeight="1">
      <c r="R37354"/>
      <c r="S37354"/>
    </row>
    <row r="37355" spans="18:19" ht="15" customHeight="1">
      <c r="R37355"/>
      <c r="S37355"/>
    </row>
    <row r="37356" spans="18:19" ht="15" customHeight="1">
      <c r="R37356"/>
      <c r="S37356"/>
    </row>
    <row r="37357" spans="18:19" ht="15" customHeight="1">
      <c r="R37357"/>
      <c r="S37357"/>
    </row>
    <row r="37358" spans="18:19" ht="15" customHeight="1">
      <c r="R37358"/>
      <c r="S37358"/>
    </row>
    <row r="37359" spans="18:19" ht="15" customHeight="1">
      <c r="R37359"/>
      <c r="S37359"/>
    </row>
    <row r="37360" spans="18:19" ht="15" customHeight="1">
      <c r="R37360"/>
      <c r="S37360"/>
    </row>
    <row r="37361" spans="18:19" ht="15" customHeight="1">
      <c r="R37361"/>
      <c r="S37361"/>
    </row>
    <row r="37362" spans="18:19" ht="15" customHeight="1">
      <c r="R37362"/>
      <c r="S37362"/>
    </row>
    <row r="37363" spans="18:19" ht="15" customHeight="1">
      <c r="R37363"/>
      <c r="S37363"/>
    </row>
    <row r="37364" spans="18:19" ht="15" customHeight="1">
      <c r="R37364"/>
      <c r="S37364"/>
    </row>
    <row r="37365" spans="18:19" ht="15" customHeight="1">
      <c r="R37365"/>
      <c r="S37365"/>
    </row>
    <row r="37366" spans="18:19" ht="15" customHeight="1">
      <c r="R37366"/>
      <c r="S37366"/>
    </row>
    <row r="37367" spans="18:19" ht="15" customHeight="1">
      <c r="R37367"/>
      <c r="S37367"/>
    </row>
    <row r="37368" spans="18:19" ht="15" customHeight="1">
      <c r="R37368"/>
      <c r="S37368"/>
    </row>
    <row r="37369" spans="18:19" ht="15" customHeight="1">
      <c r="R37369"/>
      <c r="S37369"/>
    </row>
    <row r="37370" spans="18:19" ht="15" customHeight="1">
      <c r="R37370"/>
      <c r="S37370"/>
    </row>
    <row r="37371" spans="18:19" ht="15" customHeight="1">
      <c r="R37371"/>
      <c r="S37371"/>
    </row>
    <row r="37372" spans="18:19" ht="15" customHeight="1">
      <c r="R37372"/>
      <c r="S37372"/>
    </row>
    <row r="37373" spans="18:19" ht="15" customHeight="1">
      <c r="R37373"/>
      <c r="S37373"/>
    </row>
    <row r="37374" spans="18:19" ht="15" customHeight="1">
      <c r="R37374"/>
      <c r="S37374"/>
    </row>
    <row r="37375" spans="18:19" ht="15" customHeight="1">
      <c r="R37375"/>
      <c r="S37375"/>
    </row>
    <row r="37376" spans="18:19" ht="15" customHeight="1">
      <c r="R37376"/>
      <c r="S37376"/>
    </row>
    <row r="37377" spans="18:19" ht="15" customHeight="1">
      <c r="R37377"/>
      <c r="S37377"/>
    </row>
    <row r="37378" spans="18:19" ht="15" customHeight="1">
      <c r="R37378"/>
      <c r="S37378"/>
    </row>
    <row r="37379" spans="18:19" ht="15" customHeight="1">
      <c r="R37379"/>
      <c r="S37379"/>
    </row>
    <row r="37380" spans="18:19" ht="15" customHeight="1">
      <c r="R37380"/>
      <c r="S37380"/>
    </row>
    <row r="37381" spans="18:19" ht="15" customHeight="1">
      <c r="R37381"/>
      <c r="S37381"/>
    </row>
    <row r="37382" spans="18:19" ht="15" customHeight="1">
      <c r="R37382"/>
      <c r="S37382"/>
    </row>
    <row r="37383" spans="18:19" ht="15" customHeight="1">
      <c r="R37383"/>
      <c r="S37383"/>
    </row>
    <row r="37384" spans="18:19" ht="15" customHeight="1">
      <c r="R37384"/>
      <c r="S37384"/>
    </row>
    <row r="37385" spans="18:19" ht="15" customHeight="1">
      <c r="R37385"/>
      <c r="S37385"/>
    </row>
    <row r="37386" spans="18:19" ht="15" customHeight="1">
      <c r="R37386"/>
      <c r="S37386"/>
    </row>
    <row r="37387" spans="18:19" ht="15" customHeight="1">
      <c r="R37387"/>
      <c r="S37387"/>
    </row>
    <row r="37388" spans="18:19" ht="15" customHeight="1">
      <c r="R37388"/>
      <c r="S37388"/>
    </row>
    <row r="37389" spans="18:19" ht="15" customHeight="1">
      <c r="R37389"/>
      <c r="S37389"/>
    </row>
    <row r="37390" spans="18:19" ht="15" customHeight="1">
      <c r="R37390"/>
      <c r="S37390"/>
    </row>
    <row r="37391" spans="18:19" ht="15" customHeight="1">
      <c r="R37391"/>
      <c r="S37391"/>
    </row>
    <row r="37392" spans="18:19" ht="15" customHeight="1">
      <c r="R37392"/>
      <c r="S37392"/>
    </row>
    <row r="37393" spans="18:19" ht="15" customHeight="1">
      <c r="R37393"/>
      <c r="S37393"/>
    </row>
    <row r="37394" spans="18:19" ht="15" customHeight="1">
      <c r="R37394"/>
      <c r="S37394"/>
    </row>
    <row r="37395" spans="18:19" ht="15" customHeight="1">
      <c r="R37395"/>
      <c r="S37395"/>
    </row>
    <row r="37396" spans="18:19" ht="15" customHeight="1">
      <c r="R37396"/>
      <c r="S37396"/>
    </row>
    <row r="37397" spans="18:19" ht="15" customHeight="1">
      <c r="R37397"/>
      <c r="S37397"/>
    </row>
    <row r="37398" spans="18:19" ht="15" customHeight="1">
      <c r="R37398"/>
      <c r="S37398"/>
    </row>
    <row r="37399" spans="18:19" ht="15" customHeight="1">
      <c r="R37399"/>
      <c r="S37399"/>
    </row>
    <row r="37400" spans="18:19" ht="15" customHeight="1">
      <c r="R37400"/>
      <c r="S37400"/>
    </row>
    <row r="37401" spans="18:19" ht="15" customHeight="1">
      <c r="R37401"/>
      <c r="S37401"/>
    </row>
    <row r="37402" spans="18:19" ht="15" customHeight="1">
      <c r="R37402"/>
      <c r="S37402"/>
    </row>
    <row r="37403" spans="18:19" ht="15" customHeight="1">
      <c r="R37403"/>
      <c r="S37403"/>
    </row>
    <row r="37404" spans="18:19" ht="15" customHeight="1">
      <c r="R37404"/>
      <c r="S37404"/>
    </row>
    <row r="37405" spans="18:19" ht="15" customHeight="1">
      <c r="R37405"/>
      <c r="S37405"/>
    </row>
    <row r="37406" spans="18:19" ht="15" customHeight="1">
      <c r="R37406"/>
      <c r="S37406"/>
    </row>
    <row r="37407" spans="18:19" ht="15" customHeight="1">
      <c r="R37407"/>
      <c r="S37407"/>
    </row>
    <row r="37408" spans="18:19" ht="15" customHeight="1">
      <c r="R37408"/>
      <c r="S37408"/>
    </row>
    <row r="37409" spans="18:19" ht="15" customHeight="1">
      <c r="R37409"/>
      <c r="S37409"/>
    </row>
    <row r="37410" spans="18:19" ht="15" customHeight="1">
      <c r="R37410"/>
      <c r="S37410"/>
    </row>
    <row r="37411" spans="18:19" ht="15" customHeight="1">
      <c r="R37411"/>
      <c r="S37411"/>
    </row>
    <row r="37412" spans="18:19" ht="15" customHeight="1">
      <c r="R37412"/>
      <c r="S37412"/>
    </row>
    <row r="37413" spans="18:19" ht="15" customHeight="1">
      <c r="R37413"/>
      <c r="S37413"/>
    </row>
    <row r="37414" spans="18:19" ht="15" customHeight="1">
      <c r="R37414"/>
      <c r="S37414"/>
    </row>
    <row r="37415" spans="18:19" ht="15" customHeight="1">
      <c r="R37415"/>
      <c r="S37415"/>
    </row>
    <row r="37416" spans="18:19" ht="15" customHeight="1">
      <c r="R37416"/>
      <c r="S37416"/>
    </row>
    <row r="37417" spans="18:19" ht="15" customHeight="1">
      <c r="R37417"/>
      <c r="S37417"/>
    </row>
    <row r="37418" spans="18:19" ht="15" customHeight="1">
      <c r="R37418"/>
      <c r="S37418"/>
    </row>
    <row r="37419" spans="18:19" ht="15" customHeight="1">
      <c r="R37419"/>
      <c r="S37419"/>
    </row>
    <row r="37420" spans="18:19" ht="15" customHeight="1">
      <c r="R37420"/>
      <c r="S37420"/>
    </row>
    <row r="37421" spans="18:19" ht="15" customHeight="1">
      <c r="R37421"/>
      <c r="S37421"/>
    </row>
    <row r="37422" spans="18:19" ht="15" customHeight="1">
      <c r="R37422"/>
      <c r="S37422"/>
    </row>
    <row r="37423" spans="18:19" ht="15" customHeight="1">
      <c r="R37423"/>
      <c r="S37423"/>
    </row>
    <row r="37424" spans="18:19" ht="15" customHeight="1">
      <c r="R37424"/>
      <c r="S37424"/>
    </row>
    <row r="37425" spans="18:19" ht="15" customHeight="1">
      <c r="R37425"/>
      <c r="S37425"/>
    </row>
    <row r="37426" spans="18:19" ht="15" customHeight="1">
      <c r="R37426"/>
      <c r="S37426"/>
    </row>
    <row r="37427" spans="18:19" ht="15" customHeight="1">
      <c r="R37427"/>
      <c r="S37427"/>
    </row>
    <row r="37428" spans="18:19" ht="15" customHeight="1">
      <c r="R37428"/>
      <c r="S37428"/>
    </row>
    <row r="37429" spans="18:19" ht="15" customHeight="1">
      <c r="R37429"/>
      <c r="S37429"/>
    </row>
    <row r="37430" spans="18:19" ht="15" customHeight="1">
      <c r="R37430"/>
      <c r="S37430"/>
    </row>
    <row r="37431" spans="18:19" ht="15" customHeight="1">
      <c r="R37431"/>
      <c r="S37431"/>
    </row>
    <row r="37432" spans="18:19" ht="15" customHeight="1">
      <c r="R37432"/>
      <c r="S37432"/>
    </row>
    <row r="37433" spans="18:19" ht="15" customHeight="1">
      <c r="R37433"/>
      <c r="S37433"/>
    </row>
    <row r="37434" spans="18:19" ht="15" customHeight="1">
      <c r="R37434"/>
      <c r="S37434"/>
    </row>
    <row r="37435" spans="18:19" ht="15" customHeight="1">
      <c r="R37435"/>
      <c r="S37435"/>
    </row>
    <row r="37436" spans="18:19" ht="15" customHeight="1">
      <c r="R37436"/>
      <c r="S37436"/>
    </row>
    <row r="37437" spans="18:19" ht="15" customHeight="1">
      <c r="R37437"/>
      <c r="S37437"/>
    </row>
    <row r="37438" spans="18:19" ht="15" customHeight="1">
      <c r="R37438"/>
      <c r="S37438"/>
    </row>
    <row r="37439" spans="18:19" ht="15" customHeight="1">
      <c r="R37439"/>
      <c r="S37439"/>
    </row>
    <row r="37440" spans="18:19" ht="15" customHeight="1">
      <c r="R37440"/>
      <c r="S37440"/>
    </row>
    <row r="37441" spans="18:19" ht="15" customHeight="1">
      <c r="R37441"/>
      <c r="S37441"/>
    </row>
    <row r="37442" spans="18:19" ht="15" customHeight="1">
      <c r="R37442"/>
      <c r="S37442"/>
    </row>
    <row r="37443" spans="18:19" ht="15" customHeight="1">
      <c r="R37443"/>
      <c r="S37443"/>
    </row>
    <row r="37444" spans="18:19" ht="15" customHeight="1">
      <c r="R37444"/>
      <c r="S37444"/>
    </row>
    <row r="37445" spans="18:19" ht="15" customHeight="1">
      <c r="R37445"/>
      <c r="S37445"/>
    </row>
    <row r="37446" spans="18:19" ht="15" customHeight="1">
      <c r="R37446"/>
      <c r="S37446"/>
    </row>
    <row r="37447" spans="18:19" ht="15" customHeight="1">
      <c r="R37447"/>
      <c r="S37447"/>
    </row>
    <row r="37448" spans="18:19" ht="15" customHeight="1">
      <c r="R37448"/>
      <c r="S37448"/>
    </row>
    <row r="37449" spans="18:19" ht="15" customHeight="1">
      <c r="R37449"/>
      <c r="S37449"/>
    </row>
    <row r="37450" spans="18:19" ht="15" customHeight="1">
      <c r="R37450"/>
      <c r="S37450"/>
    </row>
    <row r="37451" spans="18:19" ht="15" customHeight="1">
      <c r="R37451"/>
      <c r="S37451"/>
    </row>
    <row r="37452" spans="18:19" ht="15" customHeight="1">
      <c r="R37452"/>
      <c r="S37452"/>
    </row>
    <row r="37453" spans="18:19" ht="15" customHeight="1">
      <c r="R37453"/>
      <c r="S37453"/>
    </row>
    <row r="37454" spans="18:19" ht="15" customHeight="1">
      <c r="R37454"/>
      <c r="S37454"/>
    </row>
    <row r="37455" spans="18:19" ht="15" customHeight="1">
      <c r="R37455"/>
      <c r="S37455"/>
    </row>
    <row r="37456" spans="18:19" ht="15" customHeight="1">
      <c r="R37456"/>
      <c r="S37456"/>
    </row>
    <row r="37457" spans="18:19" ht="15" customHeight="1">
      <c r="R37457"/>
      <c r="S37457"/>
    </row>
    <row r="37458" spans="18:19" ht="15" customHeight="1">
      <c r="R37458"/>
      <c r="S37458"/>
    </row>
    <row r="37459" spans="18:19" ht="15" customHeight="1">
      <c r="R37459"/>
      <c r="S37459"/>
    </row>
    <row r="37460" spans="18:19" ht="15" customHeight="1">
      <c r="R37460"/>
      <c r="S37460"/>
    </row>
    <row r="37461" spans="18:19" ht="15" customHeight="1">
      <c r="R37461"/>
      <c r="S37461"/>
    </row>
    <row r="37462" spans="18:19" ht="15" customHeight="1">
      <c r="R37462"/>
      <c r="S37462"/>
    </row>
    <row r="37463" spans="18:19" ht="15" customHeight="1">
      <c r="R37463"/>
      <c r="S37463"/>
    </row>
    <row r="37464" spans="18:19" ht="15" customHeight="1">
      <c r="R37464"/>
      <c r="S37464"/>
    </row>
    <row r="37465" spans="18:19" ht="15" customHeight="1">
      <c r="R37465"/>
      <c r="S37465"/>
    </row>
    <row r="37466" spans="18:19" ht="15" customHeight="1">
      <c r="R37466"/>
      <c r="S37466"/>
    </row>
    <row r="37467" spans="18:19" ht="15" customHeight="1">
      <c r="R37467"/>
      <c r="S37467"/>
    </row>
    <row r="37468" spans="18:19" ht="15" customHeight="1">
      <c r="R37468"/>
      <c r="S37468"/>
    </row>
    <row r="37469" spans="18:19" ht="15" customHeight="1">
      <c r="R37469"/>
      <c r="S37469"/>
    </row>
    <row r="37470" spans="18:19" ht="15" customHeight="1">
      <c r="R37470"/>
      <c r="S37470"/>
    </row>
    <row r="37471" spans="18:19" ht="15" customHeight="1">
      <c r="R37471"/>
      <c r="S37471"/>
    </row>
    <row r="37472" spans="18:19" ht="15" customHeight="1">
      <c r="R37472"/>
      <c r="S37472"/>
    </row>
    <row r="37473" spans="18:19" ht="15" customHeight="1">
      <c r="R37473"/>
      <c r="S37473"/>
    </row>
    <row r="37474" spans="18:19" ht="15" customHeight="1">
      <c r="R37474"/>
      <c r="S37474"/>
    </row>
    <row r="37475" spans="18:19" ht="15" customHeight="1">
      <c r="R37475"/>
      <c r="S37475"/>
    </row>
    <row r="37476" spans="18:19" ht="15" customHeight="1">
      <c r="R37476"/>
      <c r="S37476"/>
    </row>
    <row r="37477" spans="18:19" ht="15" customHeight="1">
      <c r="R37477"/>
      <c r="S37477"/>
    </row>
    <row r="37478" spans="18:19" ht="15" customHeight="1">
      <c r="R37478"/>
      <c r="S37478"/>
    </row>
    <row r="37479" spans="18:19" ht="15" customHeight="1">
      <c r="R37479"/>
      <c r="S37479"/>
    </row>
    <row r="37480" spans="18:19" ht="15" customHeight="1">
      <c r="R37480"/>
      <c r="S37480"/>
    </row>
    <row r="37481" spans="18:19" ht="15" customHeight="1">
      <c r="R37481"/>
      <c r="S37481"/>
    </row>
    <row r="37482" spans="18:19" ht="15" customHeight="1">
      <c r="R37482"/>
      <c r="S37482"/>
    </row>
    <row r="37483" spans="18:19" ht="15" customHeight="1">
      <c r="R37483"/>
      <c r="S37483"/>
    </row>
    <row r="37484" spans="18:19" ht="15" customHeight="1">
      <c r="R37484"/>
      <c r="S37484"/>
    </row>
    <row r="37485" spans="18:19" ht="15" customHeight="1">
      <c r="R37485"/>
      <c r="S37485"/>
    </row>
    <row r="37486" spans="18:19" ht="15" customHeight="1">
      <c r="R37486"/>
      <c r="S37486"/>
    </row>
    <row r="37487" spans="18:19" ht="15" customHeight="1">
      <c r="R37487"/>
      <c r="S37487"/>
    </row>
    <row r="37488" spans="18:19" ht="15" customHeight="1">
      <c r="R37488"/>
      <c r="S37488"/>
    </row>
    <row r="37489" spans="18:19" ht="15" customHeight="1">
      <c r="R37489"/>
      <c r="S37489"/>
    </row>
    <row r="37490" spans="18:19" ht="15" customHeight="1">
      <c r="R37490"/>
      <c r="S37490"/>
    </row>
    <row r="37491" spans="18:19" ht="15" customHeight="1">
      <c r="R37491"/>
      <c r="S37491"/>
    </row>
    <row r="37492" spans="18:19" ht="15" customHeight="1">
      <c r="R37492"/>
      <c r="S37492"/>
    </row>
    <row r="37493" spans="18:19" ht="15" customHeight="1">
      <c r="R37493"/>
      <c r="S37493"/>
    </row>
    <row r="37494" spans="18:19" ht="15" customHeight="1">
      <c r="R37494"/>
      <c r="S37494"/>
    </row>
    <row r="37495" spans="18:19" ht="15" customHeight="1">
      <c r="R37495"/>
      <c r="S37495"/>
    </row>
    <row r="37496" spans="18:19" ht="15" customHeight="1">
      <c r="R37496"/>
      <c r="S37496"/>
    </row>
    <row r="37497" spans="18:19" ht="15" customHeight="1">
      <c r="R37497"/>
      <c r="S37497"/>
    </row>
    <row r="37498" spans="18:19" ht="15" customHeight="1">
      <c r="R37498"/>
      <c r="S37498"/>
    </row>
    <row r="37499" spans="18:19" ht="15" customHeight="1">
      <c r="R37499"/>
      <c r="S37499"/>
    </row>
    <row r="37500" spans="18:19" ht="15" customHeight="1">
      <c r="R37500"/>
      <c r="S37500"/>
    </row>
    <row r="37501" spans="18:19" ht="15" customHeight="1">
      <c r="R37501"/>
      <c r="S37501"/>
    </row>
    <row r="37502" spans="18:19" ht="15" customHeight="1">
      <c r="R37502"/>
      <c r="S37502"/>
    </row>
    <row r="37503" spans="18:19" ht="15" customHeight="1">
      <c r="R37503"/>
      <c r="S37503"/>
    </row>
    <row r="37504" spans="18:19" ht="15" customHeight="1">
      <c r="R37504"/>
      <c r="S37504"/>
    </row>
    <row r="37505" spans="18:19" ht="15" customHeight="1">
      <c r="R37505"/>
      <c r="S37505"/>
    </row>
    <row r="37506" spans="18:19" ht="15" customHeight="1">
      <c r="R37506"/>
      <c r="S37506"/>
    </row>
    <row r="37507" spans="18:19" ht="15" customHeight="1">
      <c r="R37507"/>
      <c r="S37507"/>
    </row>
    <row r="37508" spans="18:19" ht="15" customHeight="1">
      <c r="R37508"/>
      <c r="S37508"/>
    </row>
    <row r="37509" spans="18:19" ht="15" customHeight="1">
      <c r="R37509"/>
      <c r="S37509"/>
    </row>
    <row r="37510" spans="18:19" ht="15" customHeight="1">
      <c r="R37510"/>
      <c r="S37510"/>
    </row>
    <row r="37511" spans="18:19" ht="15" customHeight="1">
      <c r="R37511"/>
      <c r="S37511"/>
    </row>
    <row r="37512" spans="18:19" ht="15" customHeight="1">
      <c r="R37512"/>
      <c r="S37512"/>
    </row>
    <row r="37513" spans="18:19" ht="15" customHeight="1">
      <c r="R37513"/>
      <c r="S37513"/>
    </row>
    <row r="37514" spans="18:19" ht="15" customHeight="1">
      <c r="R37514"/>
      <c r="S37514"/>
    </row>
    <row r="37515" spans="18:19" ht="15" customHeight="1">
      <c r="R37515"/>
      <c r="S37515"/>
    </row>
    <row r="37516" spans="18:19" ht="15" customHeight="1">
      <c r="R37516"/>
      <c r="S37516"/>
    </row>
    <row r="37517" spans="18:19" ht="15" customHeight="1">
      <c r="R37517"/>
      <c r="S37517"/>
    </row>
    <row r="37518" spans="18:19" ht="15" customHeight="1">
      <c r="R37518"/>
      <c r="S37518"/>
    </row>
    <row r="37519" spans="18:19" ht="15" customHeight="1">
      <c r="R37519"/>
      <c r="S37519"/>
    </row>
    <row r="37520" spans="18:19" ht="15" customHeight="1">
      <c r="R37520"/>
      <c r="S37520"/>
    </row>
    <row r="37521" spans="18:19" ht="15" customHeight="1">
      <c r="R37521"/>
      <c r="S37521"/>
    </row>
    <row r="37522" spans="18:19" ht="15" customHeight="1">
      <c r="R37522"/>
      <c r="S37522"/>
    </row>
    <row r="37523" spans="18:19" ht="15" customHeight="1">
      <c r="R37523"/>
      <c r="S37523"/>
    </row>
    <row r="37524" spans="18:19" ht="15" customHeight="1">
      <c r="R37524"/>
      <c r="S37524"/>
    </row>
    <row r="37525" spans="18:19" ht="15" customHeight="1">
      <c r="R37525"/>
      <c r="S37525"/>
    </row>
    <row r="37526" spans="18:19" ht="15" customHeight="1">
      <c r="R37526"/>
      <c r="S37526"/>
    </row>
    <row r="37527" spans="18:19" ht="15" customHeight="1">
      <c r="R37527"/>
      <c r="S37527"/>
    </row>
    <row r="37528" spans="18:19" ht="15" customHeight="1">
      <c r="R37528"/>
      <c r="S37528"/>
    </row>
    <row r="37529" spans="18:19" ht="15" customHeight="1">
      <c r="R37529"/>
      <c r="S37529"/>
    </row>
    <row r="37530" spans="18:19" ht="15" customHeight="1">
      <c r="R37530"/>
      <c r="S37530"/>
    </row>
    <row r="37531" spans="18:19" ht="15" customHeight="1">
      <c r="R37531"/>
      <c r="S37531"/>
    </row>
    <row r="37532" spans="18:19" ht="15" customHeight="1">
      <c r="R37532"/>
      <c r="S37532"/>
    </row>
    <row r="37533" spans="18:19" ht="15" customHeight="1">
      <c r="R37533"/>
      <c r="S37533"/>
    </row>
    <row r="37534" spans="18:19" ht="15" customHeight="1">
      <c r="R37534"/>
      <c r="S37534"/>
    </row>
    <row r="37535" spans="18:19" ht="15" customHeight="1">
      <c r="R37535"/>
      <c r="S37535"/>
    </row>
    <row r="37536" spans="18:19" ht="15" customHeight="1">
      <c r="R37536"/>
      <c r="S37536"/>
    </row>
    <row r="37537" spans="18:19" ht="15" customHeight="1">
      <c r="R37537"/>
      <c r="S37537"/>
    </row>
    <row r="37538" spans="18:19" ht="15" customHeight="1">
      <c r="R37538"/>
      <c r="S37538"/>
    </row>
    <row r="37539" spans="18:19" ht="15" customHeight="1">
      <c r="R37539"/>
      <c r="S37539"/>
    </row>
    <row r="37540" spans="18:19" ht="15" customHeight="1">
      <c r="R37540"/>
      <c r="S37540"/>
    </row>
    <row r="37541" spans="18:19" ht="15" customHeight="1">
      <c r="R37541"/>
      <c r="S37541"/>
    </row>
    <row r="37542" spans="18:19" ht="15" customHeight="1">
      <c r="R37542"/>
      <c r="S37542"/>
    </row>
    <row r="37543" spans="18:19" ht="15" customHeight="1">
      <c r="R37543"/>
      <c r="S37543"/>
    </row>
    <row r="37544" spans="18:19" ht="15" customHeight="1">
      <c r="R37544"/>
      <c r="S37544"/>
    </row>
    <row r="37545" spans="18:19" ht="15" customHeight="1">
      <c r="R37545"/>
      <c r="S37545"/>
    </row>
    <row r="37546" spans="18:19" ht="15" customHeight="1">
      <c r="R37546"/>
      <c r="S37546"/>
    </row>
    <row r="37547" spans="18:19" ht="15" customHeight="1">
      <c r="R37547"/>
      <c r="S37547"/>
    </row>
    <row r="37548" spans="18:19" ht="15" customHeight="1">
      <c r="R37548"/>
      <c r="S37548"/>
    </row>
    <row r="37549" spans="18:19" ht="15" customHeight="1">
      <c r="R37549"/>
      <c r="S37549"/>
    </row>
    <row r="37550" spans="18:19" ht="15" customHeight="1">
      <c r="R37550"/>
      <c r="S37550"/>
    </row>
    <row r="37551" spans="18:19" ht="15" customHeight="1">
      <c r="R37551"/>
      <c r="S37551"/>
    </row>
    <row r="37552" spans="18:19" ht="15" customHeight="1">
      <c r="R37552"/>
      <c r="S37552"/>
    </row>
    <row r="37553" spans="18:19" ht="15" customHeight="1">
      <c r="R37553"/>
      <c r="S37553"/>
    </row>
    <row r="37554" spans="18:19" ht="15" customHeight="1">
      <c r="R37554"/>
      <c r="S37554"/>
    </row>
    <row r="37555" spans="18:19" ht="15" customHeight="1">
      <c r="R37555"/>
      <c r="S37555"/>
    </row>
    <row r="37556" spans="18:19" ht="15" customHeight="1">
      <c r="R37556"/>
      <c r="S37556"/>
    </row>
    <row r="37557" spans="18:19" ht="15" customHeight="1">
      <c r="R37557"/>
      <c r="S37557"/>
    </row>
    <row r="37558" spans="18:19" ht="15" customHeight="1">
      <c r="R37558"/>
      <c r="S37558"/>
    </row>
    <row r="37559" spans="18:19" ht="15" customHeight="1">
      <c r="R37559"/>
      <c r="S37559"/>
    </row>
    <row r="37560" spans="18:19" ht="15" customHeight="1">
      <c r="R37560"/>
      <c r="S37560"/>
    </row>
    <row r="37561" spans="18:19" ht="15" customHeight="1">
      <c r="R37561"/>
      <c r="S37561"/>
    </row>
    <row r="37562" spans="18:19" ht="15" customHeight="1">
      <c r="R37562"/>
      <c r="S37562"/>
    </row>
    <row r="37563" spans="18:19" ht="15" customHeight="1">
      <c r="R37563"/>
      <c r="S37563"/>
    </row>
    <row r="37564" spans="18:19" ht="15" customHeight="1">
      <c r="R37564"/>
      <c r="S37564"/>
    </row>
    <row r="37565" spans="18:19" ht="15" customHeight="1">
      <c r="R37565"/>
      <c r="S37565"/>
    </row>
    <row r="37566" spans="18:19" ht="15" customHeight="1">
      <c r="R37566"/>
      <c r="S37566"/>
    </row>
    <row r="37567" spans="18:19" ht="15" customHeight="1">
      <c r="R37567"/>
      <c r="S37567"/>
    </row>
    <row r="37568" spans="18:19" ht="15" customHeight="1">
      <c r="R37568"/>
      <c r="S37568"/>
    </row>
    <row r="37569" spans="18:19" ht="15" customHeight="1">
      <c r="R37569"/>
      <c r="S37569"/>
    </row>
    <row r="37570" spans="18:19" ht="15" customHeight="1">
      <c r="R37570"/>
      <c r="S37570"/>
    </row>
    <row r="37571" spans="18:19" ht="15" customHeight="1">
      <c r="R37571"/>
      <c r="S37571"/>
    </row>
    <row r="37572" spans="18:19" ht="15" customHeight="1">
      <c r="R37572"/>
      <c r="S37572"/>
    </row>
    <row r="37573" spans="18:19" ht="15" customHeight="1">
      <c r="R37573"/>
      <c r="S37573"/>
    </row>
    <row r="37574" spans="18:19" ht="15" customHeight="1">
      <c r="R37574"/>
      <c r="S37574"/>
    </row>
    <row r="37575" spans="18:19" ht="15" customHeight="1">
      <c r="R37575"/>
      <c r="S37575"/>
    </row>
    <row r="37576" spans="18:19" ht="15" customHeight="1">
      <c r="R37576"/>
      <c r="S37576"/>
    </row>
    <row r="37577" spans="18:19" ht="15" customHeight="1">
      <c r="R37577"/>
      <c r="S37577"/>
    </row>
    <row r="37578" spans="18:19" ht="15" customHeight="1">
      <c r="R37578"/>
      <c r="S37578"/>
    </row>
    <row r="37579" spans="18:19" ht="15" customHeight="1">
      <c r="R37579"/>
      <c r="S37579"/>
    </row>
    <row r="37580" spans="18:19" ht="15" customHeight="1">
      <c r="R37580"/>
      <c r="S37580"/>
    </row>
    <row r="37581" spans="18:19" ht="15" customHeight="1">
      <c r="R37581"/>
      <c r="S37581"/>
    </row>
    <row r="37582" spans="18:19" ht="15" customHeight="1">
      <c r="R37582"/>
      <c r="S37582"/>
    </row>
    <row r="37583" spans="18:19" ht="15" customHeight="1">
      <c r="R37583"/>
      <c r="S37583"/>
    </row>
    <row r="37584" spans="18:19" ht="15" customHeight="1">
      <c r="R37584"/>
      <c r="S37584"/>
    </row>
    <row r="37585" spans="18:19" ht="15" customHeight="1">
      <c r="R37585"/>
      <c r="S37585"/>
    </row>
    <row r="37586" spans="18:19" ht="15" customHeight="1">
      <c r="R37586"/>
      <c r="S37586"/>
    </row>
    <row r="37587" spans="18:19" ht="15" customHeight="1">
      <c r="R37587"/>
      <c r="S37587"/>
    </row>
    <row r="37588" spans="18:19" ht="15" customHeight="1">
      <c r="R37588"/>
      <c r="S37588"/>
    </row>
    <row r="37589" spans="18:19" ht="15" customHeight="1">
      <c r="R37589"/>
      <c r="S37589"/>
    </row>
    <row r="37590" spans="18:19" ht="15" customHeight="1">
      <c r="R37590"/>
      <c r="S37590"/>
    </row>
    <row r="37591" spans="18:19" ht="15" customHeight="1">
      <c r="R37591"/>
      <c r="S37591"/>
    </row>
    <row r="37592" spans="18:19" ht="15" customHeight="1">
      <c r="R37592"/>
      <c r="S37592"/>
    </row>
    <row r="37593" spans="18:19" ht="15" customHeight="1">
      <c r="R37593"/>
      <c r="S37593"/>
    </row>
    <row r="37594" spans="18:19" ht="15" customHeight="1">
      <c r="R37594"/>
      <c r="S37594"/>
    </row>
    <row r="37595" spans="18:19" ht="15" customHeight="1">
      <c r="R37595"/>
      <c r="S37595"/>
    </row>
    <row r="37596" spans="18:19" ht="15" customHeight="1">
      <c r="R37596"/>
      <c r="S37596"/>
    </row>
    <row r="37597" spans="18:19" ht="15" customHeight="1">
      <c r="R37597"/>
      <c r="S37597"/>
    </row>
    <row r="37598" spans="18:19" ht="15" customHeight="1">
      <c r="R37598"/>
      <c r="S37598"/>
    </row>
    <row r="37599" spans="18:19" ht="15" customHeight="1">
      <c r="R37599"/>
      <c r="S37599"/>
    </row>
    <row r="37600" spans="18:19" ht="15" customHeight="1">
      <c r="R37600"/>
      <c r="S37600"/>
    </row>
    <row r="37601" spans="18:19" ht="15" customHeight="1">
      <c r="R37601"/>
      <c r="S37601"/>
    </row>
    <row r="37602" spans="18:19" ht="15" customHeight="1">
      <c r="R37602"/>
      <c r="S37602"/>
    </row>
    <row r="37603" spans="18:19" ht="15" customHeight="1">
      <c r="R37603"/>
      <c r="S37603"/>
    </row>
    <row r="37604" spans="18:19" ht="15" customHeight="1">
      <c r="R37604"/>
      <c r="S37604"/>
    </row>
    <row r="37605" spans="18:19" ht="15" customHeight="1">
      <c r="R37605"/>
      <c r="S37605"/>
    </row>
    <row r="37606" spans="18:19" ht="15" customHeight="1">
      <c r="R37606"/>
      <c r="S37606"/>
    </row>
    <row r="37607" spans="18:19" ht="15" customHeight="1">
      <c r="R37607"/>
      <c r="S37607"/>
    </row>
    <row r="37608" spans="18:19" ht="15" customHeight="1">
      <c r="R37608"/>
      <c r="S37608"/>
    </row>
    <row r="37609" spans="18:19" ht="15" customHeight="1">
      <c r="R37609"/>
      <c r="S37609"/>
    </row>
    <row r="37610" spans="18:19" ht="15" customHeight="1">
      <c r="R37610"/>
      <c r="S37610"/>
    </row>
    <row r="37611" spans="18:19" ht="15" customHeight="1">
      <c r="R37611"/>
      <c r="S37611"/>
    </row>
    <row r="37612" spans="18:19" ht="15" customHeight="1">
      <c r="R37612"/>
      <c r="S37612"/>
    </row>
    <row r="37613" spans="18:19" ht="15" customHeight="1">
      <c r="R37613"/>
      <c r="S37613"/>
    </row>
    <row r="37614" spans="18:19" ht="15" customHeight="1">
      <c r="R37614"/>
      <c r="S37614"/>
    </row>
    <row r="37615" spans="18:19" ht="15" customHeight="1">
      <c r="R37615"/>
      <c r="S37615"/>
    </row>
    <row r="37616" spans="18:19" ht="15" customHeight="1">
      <c r="R37616"/>
      <c r="S37616"/>
    </row>
    <row r="37617" spans="18:19" ht="15" customHeight="1">
      <c r="R37617"/>
      <c r="S37617"/>
    </row>
    <row r="37618" spans="18:19" ht="15" customHeight="1">
      <c r="R37618"/>
      <c r="S37618"/>
    </row>
    <row r="37619" spans="18:19" ht="15" customHeight="1">
      <c r="R37619"/>
      <c r="S37619"/>
    </row>
    <row r="37620" spans="18:19" ht="15" customHeight="1">
      <c r="R37620"/>
      <c r="S37620"/>
    </row>
    <row r="37621" spans="18:19" ht="15" customHeight="1">
      <c r="R37621"/>
      <c r="S37621"/>
    </row>
    <row r="37622" spans="18:19" ht="15" customHeight="1">
      <c r="R37622"/>
      <c r="S37622"/>
    </row>
    <row r="37623" spans="18:19" ht="15" customHeight="1">
      <c r="R37623"/>
      <c r="S37623"/>
    </row>
    <row r="37624" spans="18:19" ht="15" customHeight="1">
      <c r="R37624"/>
      <c r="S37624"/>
    </row>
    <row r="37625" spans="18:19" ht="15" customHeight="1">
      <c r="R37625"/>
      <c r="S37625"/>
    </row>
    <row r="37626" spans="18:19" ht="15" customHeight="1">
      <c r="R37626"/>
      <c r="S37626"/>
    </row>
    <row r="37627" spans="18:19" ht="15" customHeight="1">
      <c r="R37627"/>
      <c r="S37627"/>
    </row>
    <row r="37628" spans="18:19" ht="15" customHeight="1">
      <c r="R37628"/>
      <c r="S37628"/>
    </row>
    <row r="37629" spans="18:19" ht="15" customHeight="1">
      <c r="R37629"/>
      <c r="S37629"/>
    </row>
    <row r="37630" spans="18:19" ht="15" customHeight="1">
      <c r="R37630"/>
      <c r="S37630"/>
    </row>
    <row r="37631" spans="18:19" ht="15" customHeight="1">
      <c r="R37631"/>
      <c r="S37631"/>
    </row>
    <row r="37632" spans="18:19" ht="15" customHeight="1">
      <c r="R37632"/>
      <c r="S37632"/>
    </row>
    <row r="37633" spans="18:19" ht="15" customHeight="1">
      <c r="R37633"/>
      <c r="S37633"/>
    </row>
    <row r="37634" spans="18:19" ht="15" customHeight="1">
      <c r="R37634"/>
      <c r="S37634"/>
    </row>
    <row r="37635" spans="18:19" ht="15" customHeight="1">
      <c r="R37635"/>
      <c r="S37635"/>
    </row>
    <row r="37636" spans="18:19" ht="15" customHeight="1">
      <c r="R37636"/>
      <c r="S37636"/>
    </row>
    <row r="37637" spans="18:19" ht="15" customHeight="1">
      <c r="R37637"/>
      <c r="S37637"/>
    </row>
    <row r="37638" spans="18:19" ht="15" customHeight="1">
      <c r="R37638"/>
      <c r="S37638"/>
    </row>
    <row r="37639" spans="18:19" ht="15" customHeight="1">
      <c r="R37639"/>
      <c r="S37639"/>
    </row>
    <row r="37640" spans="18:19" ht="15" customHeight="1">
      <c r="R37640"/>
      <c r="S37640"/>
    </row>
    <row r="37641" spans="18:19" ht="15" customHeight="1">
      <c r="R37641"/>
      <c r="S37641"/>
    </row>
    <row r="37642" spans="18:19" ht="15" customHeight="1">
      <c r="R37642"/>
      <c r="S37642"/>
    </row>
    <row r="37643" spans="18:19" ht="15" customHeight="1">
      <c r="R37643"/>
      <c r="S37643"/>
    </row>
    <row r="37644" spans="18:19" ht="15" customHeight="1">
      <c r="R37644"/>
      <c r="S37644"/>
    </row>
    <row r="37645" spans="18:19" ht="15" customHeight="1">
      <c r="R37645"/>
      <c r="S37645"/>
    </row>
    <row r="37646" spans="18:19" ht="15" customHeight="1">
      <c r="R37646"/>
      <c r="S37646"/>
    </row>
    <row r="37647" spans="18:19" ht="15" customHeight="1">
      <c r="R37647"/>
      <c r="S37647"/>
    </row>
    <row r="37648" spans="18:19" ht="15" customHeight="1">
      <c r="R37648"/>
      <c r="S37648"/>
    </row>
    <row r="37649" spans="18:19" ht="15" customHeight="1">
      <c r="R37649"/>
      <c r="S37649"/>
    </row>
    <row r="37650" spans="18:19" ht="15" customHeight="1">
      <c r="R37650"/>
      <c r="S37650"/>
    </row>
    <row r="37651" spans="18:19" ht="15" customHeight="1">
      <c r="R37651"/>
      <c r="S37651"/>
    </row>
    <row r="37652" spans="18:19" ht="15" customHeight="1">
      <c r="R37652"/>
      <c r="S37652"/>
    </row>
    <row r="37653" spans="18:19" ht="15" customHeight="1">
      <c r="R37653"/>
      <c r="S37653"/>
    </row>
    <row r="37654" spans="18:19" ht="15" customHeight="1">
      <c r="R37654"/>
      <c r="S37654"/>
    </row>
    <row r="37655" spans="18:19" ht="15" customHeight="1">
      <c r="R37655"/>
      <c r="S37655"/>
    </row>
    <row r="37656" spans="18:19" ht="15" customHeight="1">
      <c r="R37656"/>
      <c r="S37656"/>
    </row>
    <row r="37657" spans="18:19" ht="15" customHeight="1">
      <c r="R37657"/>
      <c r="S37657"/>
    </row>
    <row r="37658" spans="18:19" ht="15" customHeight="1">
      <c r="R37658"/>
      <c r="S37658"/>
    </row>
    <row r="37659" spans="18:19" ht="15" customHeight="1">
      <c r="R37659"/>
      <c r="S37659"/>
    </row>
    <row r="37660" spans="18:19" ht="15" customHeight="1">
      <c r="R37660"/>
      <c r="S37660"/>
    </row>
    <row r="37661" spans="18:19" ht="15" customHeight="1">
      <c r="R37661"/>
      <c r="S37661"/>
    </row>
    <row r="37662" spans="18:19" ht="15" customHeight="1">
      <c r="R37662"/>
      <c r="S37662"/>
    </row>
    <row r="37663" spans="18:19" ht="15" customHeight="1">
      <c r="R37663"/>
      <c r="S37663"/>
    </row>
    <row r="37664" spans="18:19" ht="15" customHeight="1">
      <c r="R37664"/>
      <c r="S37664"/>
    </row>
    <row r="37665" spans="18:19" ht="15" customHeight="1">
      <c r="R37665"/>
      <c r="S37665"/>
    </row>
    <row r="37666" spans="18:19" ht="15" customHeight="1">
      <c r="R37666"/>
      <c r="S37666"/>
    </row>
    <row r="37667" spans="18:19" ht="15" customHeight="1">
      <c r="R37667"/>
      <c r="S37667"/>
    </row>
    <row r="37668" spans="18:19" ht="15" customHeight="1">
      <c r="R37668"/>
      <c r="S37668"/>
    </row>
    <row r="37669" spans="18:19" ht="15" customHeight="1">
      <c r="R37669"/>
      <c r="S37669"/>
    </row>
    <row r="37670" spans="18:19" ht="15" customHeight="1">
      <c r="R37670"/>
      <c r="S37670"/>
    </row>
    <row r="37671" spans="18:19" ht="15" customHeight="1">
      <c r="R37671"/>
      <c r="S37671"/>
    </row>
    <row r="37672" spans="18:19" ht="15" customHeight="1">
      <c r="R37672"/>
      <c r="S37672"/>
    </row>
    <row r="37673" spans="18:19" ht="15" customHeight="1">
      <c r="R37673"/>
      <c r="S37673"/>
    </row>
    <row r="37674" spans="18:19" ht="15" customHeight="1">
      <c r="R37674"/>
      <c r="S37674"/>
    </row>
    <row r="37675" spans="18:19" ht="15" customHeight="1">
      <c r="R37675"/>
      <c r="S37675"/>
    </row>
    <row r="37676" spans="18:19" ht="15" customHeight="1">
      <c r="R37676"/>
      <c r="S37676"/>
    </row>
    <row r="37677" spans="18:19" ht="15" customHeight="1">
      <c r="R37677"/>
      <c r="S37677"/>
    </row>
    <row r="37678" spans="18:19" ht="15" customHeight="1">
      <c r="R37678"/>
      <c r="S37678"/>
    </row>
    <row r="37679" spans="18:19" ht="15" customHeight="1">
      <c r="R37679"/>
      <c r="S37679"/>
    </row>
    <row r="37680" spans="18:19" ht="15" customHeight="1">
      <c r="R37680"/>
      <c r="S37680"/>
    </row>
    <row r="37681" spans="18:19" ht="15" customHeight="1">
      <c r="R37681"/>
      <c r="S37681"/>
    </row>
    <row r="37682" spans="18:19" ht="15" customHeight="1">
      <c r="R37682"/>
      <c r="S37682"/>
    </row>
    <row r="37683" spans="18:19" ht="15" customHeight="1">
      <c r="R37683"/>
      <c r="S37683"/>
    </row>
    <row r="37684" spans="18:19" ht="15" customHeight="1">
      <c r="R37684"/>
      <c r="S37684"/>
    </row>
    <row r="37685" spans="18:19" ht="15" customHeight="1">
      <c r="R37685"/>
      <c r="S37685"/>
    </row>
    <row r="37686" spans="18:19" ht="15" customHeight="1">
      <c r="R37686"/>
      <c r="S37686"/>
    </row>
    <row r="37687" spans="18:19" ht="15" customHeight="1">
      <c r="R37687"/>
      <c r="S37687"/>
    </row>
    <row r="37688" spans="18:19" ht="15" customHeight="1">
      <c r="R37688"/>
      <c r="S37688"/>
    </row>
    <row r="37689" spans="18:19" ht="15" customHeight="1">
      <c r="R37689"/>
      <c r="S37689"/>
    </row>
    <row r="37690" spans="18:19" ht="15" customHeight="1">
      <c r="R37690"/>
      <c r="S37690"/>
    </row>
    <row r="37691" spans="18:19" ht="15" customHeight="1">
      <c r="R37691"/>
      <c r="S37691"/>
    </row>
    <row r="37692" spans="18:19" ht="15" customHeight="1">
      <c r="R37692"/>
      <c r="S37692"/>
    </row>
    <row r="37693" spans="18:19" ht="15" customHeight="1">
      <c r="R37693"/>
      <c r="S37693"/>
    </row>
    <row r="37694" spans="18:19" ht="15" customHeight="1">
      <c r="R37694"/>
      <c r="S37694"/>
    </row>
    <row r="37695" spans="18:19" ht="15" customHeight="1">
      <c r="R37695"/>
      <c r="S37695"/>
    </row>
    <row r="37696" spans="18:19" ht="15" customHeight="1">
      <c r="R37696"/>
      <c r="S37696"/>
    </row>
    <row r="37697" spans="18:19" ht="15" customHeight="1">
      <c r="R37697"/>
      <c r="S37697"/>
    </row>
    <row r="37698" spans="18:19" ht="15" customHeight="1">
      <c r="R37698"/>
      <c r="S37698"/>
    </row>
    <row r="37699" spans="18:19" ht="15" customHeight="1">
      <c r="R37699"/>
      <c r="S37699"/>
    </row>
    <row r="37700" spans="18:19" ht="15" customHeight="1">
      <c r="R37700"/>
      <c r="S37700"/>
    </row>
    <row r="37701" spans="18:19" ht="15" customHeight="1">
      <c r="R37701"/>
      <c r="S37701"/>
    </row>
    <row r="37702" spans="18:19" ht="15" customHeight="1">
      <c r="R37702"/>
      <c r="S37702"/>
    </row>
    <row r="37703" spans="18:19" ht="15" customHeight="1">
      <c r="R37703"/>
      <c r="S37703"/>
    </row>
    <row r="37704" spans="18:19" ht="15" customHeight="1">
      <c r="R37704"/>
      <c r="S37704"/>
    </row>
    <row r="37705" spans="18:19" ht="15" customHeight="1">
      <c r="R37705"/>
      <c r="S37705"/>
    </row>
    <row r="37706" spans="18:19" ht="15" customHeight="1">
      <c r="R37706"/>
      <c r="S37706"/>
    </row>
    <row r="37707" spans="18:19" ht="15" customHeight="1">
      <c r="R37707"/>
      <c r="S37707"/>
    </row>
    <row r="37708" spans="18:19" ht="15" customHeight="1">
      <c r="R37708"/>
      <c r="S37708"/>
    </row>
    <row r="37709" spans="18:19" ht="15" customHeight="1">
      <c r="R37709"/>
      <c r="S37709"/>
    </row>
    <row r="37710" spans="18:19" ht="15" customHeight="1">
      <c r="R37710"/>
      <c r="S37710"/>
    </row>
    <row r="37711" spans="18:19" ht="15" customHeight="1">
      <c r="R37711"/>
      <c r="S37711"/>
    </row>
    <row r="37712" spans="18:19" ht="15" customHeight="1">
      <c r="R37712"/>
      <c r="S37712"/>
    </row>
    <row r="37713" spans="18:19" ht="15" customHeight="1">
      <c r="R37713"/>
      <c r="S37713"/>
    </row>
    <row r="37714" spans="18:19" ht="15" customHeight="1">
      <c r="R37714"/>
      <c r="S37714"/>
    </row>
    <row r="37715" spans="18:19" ht="15" customHeight="1">
      <c r="R37715"/>
      <c r="S37715"/>
    </row>
    <row r="37716" spans="18:19" ht="15" customHeight="1">
      <c r="R37716"/>
      <c r="S37716"/>
    </row>
    <row r="37717" spans="18:19" ht="15" customHeight="1">
      <c r="R37717"/>
      <c r="S37717"/>
    </row>
    <row r="37718" spans="18:19" ht="15" customHeight="1">
      <c r="R37718"/>
      <c r="S37718"/>
    </row>
    <row r="37719" spans="18:19" ht="15" customHeight="1">
      <c r="R37719"/>
      <c r="S37719"/>
    </row>
    <row r="37720" spans="18:19" ht="15" customHeight="1">
      <c r="R37720"/>
      <c r="S37720"/>
    </row>
    <row r="37721" spans="18:19" ht="15" customHeight="1">
      <c r="R37721"/>
      <c r="S37721"/>
    </row>
    <row r="37722" spans="18:19" ht="15" customHeight="1">
      <c r="R37722"/>
      <c r="S37722"/>
    </row>
    <row r="37723" spans="18:19" ht="15" customHeight="1">
      <c r="R37723"/>
      <c r="S37723"/>
    </row>
    <row r="37724" spans="18:19" ht="15" customHeight="1">
      <c r="R37724"/>
      <c r="S37724"/>
    </row>
    <row r="37725" spans="18:19" ht="15" customHeight="1">
      <c r="R37725"/>
      <c r="S37725"/>
    </row>
    <row r="37726" spans="18:19" ht="15" customHeight="1">
      <c r="R37726"/>
      <c r="S37726"/>
    </row>
    <row r="37727" spans="18:19" ht="15" customHeight="1">
      <c r="R37727"/>
      <c r="S37727"/>
    </row>
    <row r="37728" spans="18:19" ht="15" customHeight="1">
      <c r="R37728"/>
      <c r="S37728"/>
    </row>
    <row r="37729" spans="18:19" ht="15" customHeight="1">
      <c r="R37729"/>
      <c r="S37729"/>
    </row>
    <row r="37730" spans="18:19" ht="15" customHeight="1">
      <c r="R37730"/>
      <c r="S37730"/>
    </row>
    <row r="37731" spans="18:19" ht="15" customHeight="1">
      <c r="R37731"/>
      <c r="S37731"/>
    </row>
    <row r="37732" spans="18:19" ht="15" customHeight="1">
      <c r="R37732"/>
      <c r="S37732"/>
    </row>
    <row r="37733" spans="18:19" ht="15" customHeight="1">
      <c r="R37733"/>
      <c r="S37733"/>
    </row>
    <row r="37734" spans="18:19" ht="15" customHeight="1">
      <c r="R37734"/>
      <c r="S37734"/>
    </row>
    <row r="37735" spans="18:19" ht="15" customHeight="1">
      <c r="R37735"/>
      <c r="S37735"/>
    </row>
    <row r="37736" spans="18:19" ht="15" customHeight="1">
      <c r="R37736"/>
      <c r="S37736"/>
    </row>
    <row r="37737" spans="18:19" ht="15" customHeight="1">
      <c r="R37737"/>
      <c r="S37737"/>
    </row>
    <row r="37738" spans="18:19" ht="15" customHeight="1">
      <c r="R37738"/>
      <c r="S37738"/>
    </row>
    <row r="37739" spans="18:19" ht="15" customHeight="1">
      <c r="R37739"/>
      <c r="S37739"/>
    </row>
    <row r="37740" spans="18:19" ht="15" customHeight="1">
      <c r="R37740"/>
      <c r="S37740"/>
    </row>
    <row r="37741" spans="18:19" ht="15" customHeight="1">
      <c r="R37741"/>
      <c r="S37741"/>
    </row>
    <row r="37742" spans="18:19" ht="15" customHeight="1">
      <c r="R37742"/>
      <c r="S37742"/>
    </row>
    <row r="37743" spans="18:19" ht="15" customHeight="1">
      <c r="R37743"/>
      <c r="S37743"/>
    </row>
    <row r="37744" spans="18:19" ht="15" customHeight="1">
      <c r="R37744"/>
      <c r="S37744"/>
    </row>
    <row r="37745" spans="18:19" ht="15" customHeight="1">
      <c r="R37745"/>
      <c r="S37745"/>
    </row>
    <row r="37746" spans="18:19" ht="15" customHeight="1">
      <c r="R37746"/>
      <c r="S37746"/>
    </row>
    <row r="37747" spans="18:19" ht="15" customHeight="1">
      <c r="R37747"/>
      <c r="S37747"/>
    </row>
    <row r="37748" spans="18:19" ht="15" customHeight="1">
      <c r="R37748"/>
      <c r="S37748"/>
    </row>
    <row r="37749" spans="18:19" ht="15" customHeight="1">
      <c r="R37749"/>
      <c r="S37749"/>
    </row>
    <row r="37750" spans="18:19" ht="15" customHeight="1">
      <c r="R37750"/>
      <c r="S37750"/>
    </row>
    <row r="37751" spans="18:19" ht="15" customHeight="1">
      <c r="R37751"/>
      <c r="S37751"/>
    </row>
    <row r="37752" spans="18:19" ht="15" customHeight="1">
      <c r="R37752"/>
      <c r="S37752"/>
    </row>
    <row r="37753" spans="18:19" ht="15" customHeight="1">
      <c r="R37753"/>
      <c r="S37753"/>
    </row>
    <row r="37754" spans="18:19" ht="15" customHeight="1">
      <c r="R37754"/>
      <c r="S37754"/>
    </row>
    <row r="37755" spans="18:19" ht="15" customHeight="1">
      <c r="R37755"/>
      <c r="S37755"/>
    </row>
    <row r="37756" spans="18:19" ht="15" customHeight="1">
      <c r="R37756"/>
      <c r="S37756"/>
    </row>
    <row r="37757" spans="18:19" ht="15" customHeight="1">
      <c r="R37757"/>
      <c r="S37757"/>
    </row>
    <row r="37758" spans="18:19" ht="15" customHeight="1">
      <c r="R37758"/>
      <c r="S37758"/>
    </row>
    <row r="37759" spans="18:19" ht="15" customHeight="1">
      <c r="R37759"/>
      <c r="S37759"/>
    </row>
    <row r="37760" spans="18:19" ht="15" customHeight="1">
      <c r="R37760"/>
      <c r="S37760"/>
    </row>
    <row r="37761" spans="18:19" ht="15" customHeight="1">
      <c r="R37761"/>
      <c r="S37761"/>
    </row>
    <row r="37762" spans="18:19" ht="15" customHeight="1">
      <c r="R37762"/>
      <c r="S37762"/>
    </row>
    <row r="37763" spans="18:19" ht="15" customHeight="1">
      <c r="R37763"/>
      <c r="S37763"/>
    </row>
    <row r="37764" spans="18:19" ht="15" customHeight="1">
      <c r="R37764"/>
      <c r="S37764"/>
    </row>
    <row r="37765" spans="18:19" ht="15" customHeight="1">
      <c r="R37765"/>
      <c r="S37765"/>
    </row>
    <row r="37766" spans="18:19" ht="15" customHeight="1">
      <c r="R37766"/>
      <c r="S37766"/>
    </row>
    <row r="37767" spans="18:19" ht="15" customHeight="1">
      <c r="R37767"/>
      <c r="S37767"/>
    </row>
    <row r="37768" spans="18:19" ht="15" customHeight="1">
      <c r="R37768"/>
      <c r="S37768"/>
    </row>
    <row r="37769" spans="18:19" ht="15" customHeight="1">
      <c r="R37769"/>
      <c r="S37769"/>
    </row>
    <row r="37770" spans="18:19" ht="15" customHeight="1">
      <c r="R37770"/>
      <c r="S37770"/>
    </row>
    <row r="37771" spans="18:19" ht="15" customHeight="1">
      <c r="R37771"/>
      <c r="S37771"/>
    </row>
    <row r="37772" spans="18:19" ht="15" customHeight="1">
      <c r="R37772"/>
      <c r="S37772"/>
    </row>
    <row r="37773" spans="18:19" ht="15" customHeight="1">
      <c r="R37773"/>
      <c r="S37773"/>
    </row>
    <row r="37774" spans="18:19" ht="15" customHeight="1">
      <c r="R37774"/>
      <c r="S37774"/>
    </row>
    <row r="37775" spans="18:19" ht="15" customHeight="1">
      <c r="R37775"/>
      <c r="S37775"/>
    </row>
    <row r="37776" spans="18:19" ht="15" customHeight="1">
      <c r="R37776"/>
      <c r="S37776"/>
    </row>
    <row r="37777" spans="18:19" ht="15" customHeight="1">
      <c r="R37777"/>
      <c r="S37777"/>
    </row>
    <row r="37778" spans="18:19" ht="15" customHeight="1">
      <c r="R37778"/>
      <c r="S37778"/>
    </row>
    <row r="37779" spans="18:19" ht="15" customHeight="1">
      <c r="R37779"/>
      <c r="S37779"/>
    </row>
    <row r="37780" spans="18:19" ht="15" customHeight="1">
      <c r="R37780"/>
      <c r="S37780"/>
    </row>
    <row r="37781" spans="18:19" ht="15" customHeight="1">
      <c r="R37781"/>
      <c r="S37781"/>
    </row>
    <row r="37782" spans="18:19" ht="15" customHeight="1">
      <c r="R37782"/>
      <c r="S37782"/>
    </row>
    <row r="37783" spans="18:19" ht="15" customHeight="1">
      <c r="R37783"/>
      <c r="S37783"/>
    </row>
    <row r="37784" spans="18:19" ht="15" customHeight="1">
      <c r="R37784"/>
      <c r="S37784"/>
    </row>
    <row r="37785" spans="18:19" ht="15" customHeight="1">
      <c r="R37785"/>
      <c r="S37785"/>
    </row>
    <row r="37786" spans="18:19" ht="15" customHeight="1">
      <c r="R37786"/>
      <c r="S37786"/>
    </row>
    <row r="37787" spans="18:19" ht="15" customHeight="1">
      <c r="R37787"/>
      <c r="S37787"/>
    </row>
    <row r="37788" spans="18:19" ht="15" customHeight="1">
      <c r="R37788"/>
      <c r="S37788"/>
    </row>
    <row r="37789" spans="18:19" ht="15" customHeight="1">
      <c r="R37789"/>
      <c r="S37789"/>
    </row>
    <row r="37790" spans="18:19" ht="15" customHeight="1">
      <c r="R37790"/>
      <c r="S37790"/>
    </row>
    <row r="37791" spans="18:19" ht="15" customHeight="1">
      <c r="R37791"/>
      <c r="S37791"/>
    </row>
    <row r="37792" spans="18:19" ht="15" customHeight="1">
      <c r="R37792"/>
      <c r="S37792"/>
    </row>
    <row r="37793" spans="18:19" ht="15" customHeight="1">
      <c r="R37793"/>
      <c r="S37793"/>
    </row>
    <row r="37794" spans="18:19" ht="15" customHeight="1">
      <c r="R37794"/>
      <c r="S37794"/>
    </row>
    <row r="37795" spans="18:19" ht="15" customHeight="1">
      <c r="R37795"/>
      <c r="S37795"/>
    </row>
    <row r="37796" spans="18:19" ht="15" customHeight="1">
      <c r="R37796"/>
      <c r="S37796"/>
    </row>
    <row r="37797" spans="18:19" ht="15" customHeight="1">
      <c r="R37797"/>
      <c r="S37797"/>
    </row>
    <row r="37798" spans="18:19" ht="15" customHeight="1">
      <c r="R37798"/>
      <c r="S37798"/>
    </row>
    <row r="37799" spans="18:19" ht="15" customHeight="1">
      <c r="R37799"/>
      <c r="S37799"/>
    </row>
    <row r="37800" spans="18:19" ht="15" customHeight="1">
      <c r="R37800"/>
      <c r="S37800"/>
    </row>
    <row r="37801" spans="18:19" ht="15" customHeight="1">
      <c r="R37801"/>
      <c r="S37801"/>
    </row>
    <row r="37802" spans="18:19" ht="15" customHeight="1">
      <c r="R37802"/>
      <c r="S37802"/>
    </row>
    <row r="37803" spans="18:19" ht="15" customHeight="1">
      <c r="R37803"/>
      <c r="S37803"/>
    </row>
    <row r="37804" spans="18:19" ht="15" customHeight="1">
      <c r="R37804"/>
      <c r="S37804"/>
    </row>
    <row r="37805" spans="18:19" ht="15" customHeight="1">
      <c r="R37805"/>
      <c r="S37805"/>
    </row>
    <row r="37806" spans="18:19" ht="15" customHeight="1">
      <c r="R37806"/>
      <c r="S37806"/>
    </row>
    <row r="37807" spans="18:19" ht="15" customHeight="1">
      <c r="R37807"/>
      <c r="S37807"/>
    </row>
    <row r="37808" spans="18:19" ht="15" customHeight="1">
      <c r="R37808"/>
      <c r="S37808"/>
    </row>
    <row r="37809" spans="18:19" ht="15" customHeight="1">
      <c r="R37809"/>
      <c r="S37809"/>
    </row>
    <row r="37810" spans="18:19" ht="15" customHeight="1">
      <c r="R37810"/>
      <c r="S37810"/>
    </row>
    <row r="37811" spans="18:19" ht="15" customHeight="1">
      <c r="R37811"/>
      <c r="S37811"/>
    </row>
    <row r="37812" spans="18:19" ht="15" customHeight="1">
      <c r="R37812"/>
      <c r="S37812"/>
    </row>
    <row r="37813" spans="18:19" ht="15" customHeight="1">
      <c r="R37813"/>
      <c r="S37813"/>
    </row>
    <row r="37814" spans="18:19" ht="15" customHeight="1">
      <c r="R37814"/>
      <c r="S37814"/>
    </row>
    <row r="37815" spans="18:19" ht="15" customHeight="1">
      <c r="R37815"/>
      <c r="S37815"/>
    </row>
    <row r="37816" spans="18:19" ht="15" customHeight="1">
      <c r="R37816"/>
      <c r="S37816"/>
    </row>
    <row r="37817" spans="18:19" ht="15" customHeight="1">
      <c r="R37817"/>
      <c r="S37817"/>
    </row>
    <row r="37818" spans="18:19" ht="15" customHeight="1">
      <c r="R37818"/>
      <c r="S37818"/>
    </row>
    <row r="37819" spans="18:19" ht="15" customHeight="1">
      <c r="R37819"/>
      <c r="S37819"/>
    </row>
    <row r="37820" spans="18:19" ht="15" customHeight="1">
      <c r="R37820"/>
      <c r="S37820"/>
    </row>
    <row r="37821" spans="18:19" ht="15" customHeight="1">
      <c r="R37821"/>
      <c r="S37821"/>
    </row>
    <row r="37822" spans="18:19" ht="15" customHeight="1">
      <c r="R37822"/>
      <c r="S37822"/>
    </row>
    <row r="37823" spans="18:19" ht="15" customHeight="1">
      <c r="R37823"/>
      <c r="S37823"/>
    </row>
    <row r="37824" spans="18:19" ht="15" customHeight="1">
      <c r="R37824"/>
      <c r="S37824"/>
    </row>
    <row r="37825" spans="18:19" ht="15" customHeight="1">
      <c r="R37825"/>
      <c r="S37825"/>
    </row>
    <row r="37826" spans="18:19" ht="15" customHeight="1">
      <c r="R37826"/>
      <c r="S37826"/>
    </row>
    <row r="37827" spans="18:19" ht="15" customHeight="1">
      <c r="R37827"/>
      <c r="S37827"/>
    </row>
    <row r="37828" spans="18:19" ht="15" customHeight="1">
      <c r="R37828"/>
      <c r="S37828"/>
    </row>
    <row r="37829" spans="18:19" ht="15" customHeight="1">
      <c r="R37829"/>
      <c r="S37829"/>
    </row>
    <row r="37830" spans="18:19" ht="15" customHeight="1">
      <c r="R37830"/>
      <c r="S37830"/>
    </row>
    <row r="37831" spans="18:19" ht="15" customHeight="1">
      <c r="R37831"/>
      <c r="S37831"/>
    </row>
    <row r="37832" spans="18:19" ht="15" customHeight="1">
      <c r="R37832"/>
      <c r="S37832"/>
    </row>
    <row r="37833" spans="18:19" ht="15" customHeight="1">
      <c r="R37833"/>
      <c r="S37833"/>
    </row>
    <row r="37834" spans="18:19" ht="15" customHeight="1">
      <c r="R37834"/>
      <c r="S37834"/>
    </row>
    <row r="37835" spans="18:19" ht="15" customHeight="1">
      <c r="R37835"/>
      <c r="S37835"/>
    </row>
    <row r="37836" spans="18:19" ht="15" customHeight="1">
      <c r="R37836"/>
      <c r="S37836"/>
    </row>
    <row r="37837" spans="18:19" ht="15" customHeight="1">
      <c r="R37837"/>
      <c r="S37837"/>
    </row>
    <row r="37838" spans="18:19" ht="15" customHeight="1">
      <c r="R37838"/>
      <c r="S37838"/>
    </row>
    <row r="37839" spans="18:19" ht="15" customHeight="1">
      <c r="R37839"/>
      <c r="S37839"/>
    </row>
    <row r="37840" spans="18:19" ht="15" customHeight="1">
      <c r="R37840"/>
      <c r="S37840"/>
    </row>
    <row r="37841" spans="18:19" ht="15" customHeight="1">
      <c r="R37841"/>
      <c r="S37841"/>
    </row>
    <row r="37842" spans="18:19" ht="15" customHeight="1">
      <c r="R37842"/>
      <c r="S37842"/>
    </row>
    <row r="37843" spans="18:19" ht="15" customHeight="1">
      <c r="R37843"/>
      <c r="S37843"/>
    </row>
    <row r="37844" spans="18:19" ht="15" customHeight="1">
      <c r="R37844"/>
      <c r="S37844"/>
    </row>
    <row r="37845" spans="18:19" ht="15" customHeight="1">
      <c r="R37845"/>
      <c r="S37845"/>
    </row>
    <row r="37846" spans="18:19" ht="15" customHeight="1">
      <c r="R37846"/>
      <c r="S37846"/>
    </row>
    <row r="37847" spans="18:19" ht="15" customHeight="1">
      <c r="R37847"/>
      <c r="S37847"/>
    </row>
    <row r="37848" spans="18:19" ht="15" customHeight="1">
      <c r="R37848"/>
      <c r="S37848"/>
    </row>
    <row r="37849" spans="18:19" ht="15" customHeight="1">
      <c r="R37849"/>
      <c r="S37849"/>
    </row>
    <row r="37850" spans="18:19" ht="15" customHeight="1">
      <c r="R37850"/>
      <c r="S37850"/>
    </row>
    <row r="37851" spans="18:19" ht="15" customHeight="1">
      <c r="R37851"/>
      <c r="S37851"/>
    </row>
    <row r="37852" spans="18:19" ht="15" customHeight="1">
      <c r="R37852"/>
      <c r="S37852"/>
    </row>
    <row r="37853" spans="18:19" ht="15" customHeight="1">
      <c r="R37853"/>
      <c r="S37853"/>
    </row>
    <row r="37854" spans="18:19" ht="15" customHeight="1">
      <c r="R37854"/>
      <c r="S37854"/>
    </row>
    <row r="37855" spans="18:19" ht="15" customHeight="1">
      <c r="R37855"/>
      <c r="S37855"/>
    </row>
    <row r="37856" spans="18:19" ht="15" customHeight="1">
      <c r="R37856"/>
      <c r="S37856"/>
    </row>
    <row r="37857" spans="18:19" ht="15" customHeight="1">
      <c r="R37857"/>
      <c r="S37857"/>
    </row>
    <row r="37858" spans="18:19" ht="15" customHeight="1">
      <c r="R37858"/>
      <c r="S37858"/>
    </row>
    <row r="37859" spans="18:19" ht="15" customHeight="1">
      <c r="R37859"/>
      <c r="S37859"/>
    </row>
    <row r="37860" spans="18:19" ht="15" customHeight="1">
      <c r="R37860"/>
      <c r="S37860"/>
    </row>
    <row r="37861" spans="18:19" ht="15" customHeight="1">
      <c r="R37861"/>
      <c r="S37861"/>
    </row>
    <row r="37862" spans="18:19" ht="15" customHeight="1">
      <c r="R37862"/>
      <c r="S37862"/>
    </row>
    <row r="37863" spans="18:19" ht="15" customHeight="1">
      <c r="R37863"/>
      <c r="S37863"/>
    </row>
    <row r="37864" spans="18:19" ht="15" customHeight="1">
      <c r="R37864"/>
      <c r="S37864"/>
    </row>
    <row r="37865" spans="18:19" ht="15" customHeight="1">
      <c r="R37865"/>
      <c r="S37865"/>
    </row>
    <row r="37866" spans="18:19" ht="15" customHeight="1">
      <c r="R37866"/>
      <c r="S37866"/>
    </row>
    <row r="37867" spans="18:19" ht="15" customHeight="1">
      <c r="R37867"/>
      <c r="S37867"/>
    </row>
    <row r="37868" spans="18:19" ht="15" customHeight="1">
      <c r="R37868"/>
      <c r="S37868"/>
    </row>
    <row r="37869" spans="18:19" ht="15" customHeight="1">
      <c r="R37869"/>
      <c r="S37869"/>
    </row>
    <row r="37870" spans="18:19" ht="15" customHeight="1">
      <c r="R37870"/>
      <c r="S37870"/>
    </row>
    <row r="37871" spans="18:19" ht="15" customHeight="1">
      <c r="R37871"/>
      <c r="S37871"/>
    </row>
    <row r="37872" spans="18:19" ht="15" customHeight="1">
      <c r="R37872"/>
      <c r="S37872"/>
    </row>
    <row r="37873" spans="18:19" ht="15" customHeight="1">
      <c r="R37873"/>
      <c r="S37873"/>
    </row>
    <row r="37874" spans="18:19" ht="15" customHeight="1">
      <c r="R37874"/>
      <c r="S37874"/>
    </row>
    <row r="37875" spans="18:19" ht="15" customHeight="1">
      <c r="R37875"/>
      <c r="S37875"/>
    </row>
    <row r="37876" spans="18:19" ht="15" customHeight="1">
      <c r="R37876"/>
      <c r="S37876"/>
    </row>
    <row r="37877" spans="18:19" ht="15" customHeight="1">
      <c r="R37877"/>
      <c r="S37877"/>
    </row>
    <row r="37878" spans="18:19" ht="15" customHeight="1">
      <c r="R37878"/>
      <c r="S37878"/>
    </row>
    <row r="37879" spans="18:19" ht="15" customHeight="1">
      <c r="R37879"/>
      <c r="S37879"/>
    </row>
    <row r="37880" spans="18:19" ht="15" customHeight="1">
      <c r="R37880"/>
      <c r="S37880"/>
    </row>
    <row r="37881" spans="18:19" ht="15" customHeight="1">
      <c r="R37881"/>
      <c r="S37881"/>
    </row>
    <row r="37882" spans="18:19" ht="15" customHeight="1">
      <c r="R37882"/>
      <c r="S37882"/>
    </row>
    <row r="37883" spans="18:19" ht="15" customHeight="1">
      <c r="R37883"/>
      <c r="S37883"/>
    </row>
    <row r="37884" spans="18:19" ht="15" customHeight="1">
      <c r="R37884"/>
      <c r="S37884"/>
    </row>
    <row r="37885" spans="18:19" ht="15" customHeight="1">
      <c r="R37885"/>
      <c r="S37885"/>
    </row>
    <row r="37886" spans="18:19" ht="15" customHeight="1">
      <c r="R37886"/>
      <c r="S37886"/>
    </row>
    <row r="37887" spans="18:19" ht="15" customHeight="1">
      <c r="R37887"/>
      <c r="S37887"/>
    </row>
    <row r="37888" spans="18:19" ht="15" customHeight="1">
      <c r="R37888"/>
      <c r="S37888"/>
    </row>
    <row r="37889" spans="18:19" ht="15" customHeight="1">
      <c r="R37889"/>
      <c r="S37889"/>
    </row>
    <row r="37890" spans="18:19" ht="15" customHeight="1">
      <c r="R37890"/>
      <c r="S37890"/>
    </row>
    <row r="37891" spans="18:19" ht="15" customHeight="1">
      <c r="R37891"/>
      <c r="S37891"/>
    </row>
    <row r="37892" spans="18:19" ht="15" customHeight="1">
      <c r="R37892"/>
      <c r="S37892"/>
    </row>
    <row r="37893" spans="18:19" ht="15" customHeight="1">
      <c r="R37893"/>
      <c r="S37893"/>
    </row>
    <row r="37894" spans="18:19" ht="15" customHeight="1">
      <c r="R37894"/>
      <c r="S37894"/>
    </row>
    <row r="37895" spans="18:19" ht="15" customHeight="1">
      <c r="R37895"/>
      <c r="S37895"/>
    </row>
    <row r="37896" spans="18:19" ht="15" customHeight="1">
      <c r="R37896"/>
      <c r="S37896"/>
    </row>
    <row r="37897" spans="18:19" ht="15" customHeight="1">
      <c r="R37897"/>
      <c r="S37897"/>
    </row>
    <row r="37898" spans="18:19" ht="15" customHeight="1">
      <c r="R37898"/>
      <c r="S37898"/>
    </row>
    <row r="37899" spans="18:19" ht="15" customHeight="1">
      <c r="R37899"/>
      <c r="S37899"/>
    </row>
    <row r="37900" spans="18:19" ht="15" customHeight="1">
      <c r="R37900"/>
      <c r="S37900"/>
    </row>
    <row r="37901" spans="18:19" ht="15" customHeight="1">
      <c r="R37901"/>
      <c r="S37901"/>
    </row>
    <row r="37902" spans="18:19" ht="15" customHeight="1">
      <c r="R37902"/>
      <c r="S37902"/>
    </row>
    <row r="37903" spans="18:19" ht="15" customHeight="1">
      <c r="R37903"/>
      <c r="S37903"/>
    </row>
    <row r="37904" spans="18:19" ht="15" customHeight="1">
      <c r="R37904"/>
      <c r="S37904"/>
    </row>
    <row r="37905" spans="18:19" ht="15" customHeight="1">
      <c r="R37905"/>
      <c r="S37905"/>
    </row>
    <row r="37906" spans="18:19" ht="15" customHeight="1">
      <c r="R37906"/>
      <c r="S37906"/>
    </row>
    <row r="37907" spans="18:19" ht="15" customHeight="1">
      <c r="R37907"/>
      <c r="S37907"/>
    </row>
    <row r="37908" spans="18:19" ht="15" customHeight="1">
      <c r="R37908"/>
      <c r="S37908"/>
    </row>
    <row r="37909" spans="18:19" ht="15" customHeight="1">
      <c r="R37909"/>
      <c r="S37909"/>
    </row>
    <row r="37910" spans="18:19" ht="15" customHeight="1">
      <c r="R37910"/>
      <c r="S37910"/>
    </row>
    <row r="37911" spans="18:19" ht="15" customHeight="1">
      <c r="R37911"/>
      <c r="S37911"/>
    </row>
    <row r="37912" spans="18:19" ht="15" customHeight="1">
      <c r="R37912"/>
      <c r="S37912"/>
    </row>
    <row r="37913" spans="18:19" ht="15" customHeight="1">
      <c r="R37913"/>
      <c r="S37913"/>
    </row>
    <row r="37914" spans="18:19" ht="15" customHeight="1">
      <c r="R37914"/>
      <c r="S37914"/>
    </row>
    <row r="37915" spans="18:19" ht="15" customHeight="1">
      <c r="R37915"/>
      <c r="S37915"/>
    </row>
    <row r="37916" spans="18:19" ht="15" customHeight="1">
      <c r="R37916"/>
      <c r="S37916"/>
    </row>
    <row r="37917" spans="18:19" ht="15" customHeight="1">
      <c r="R37917"/>
      <c r="S37917"/>
    </row>
    <row r="37918" spans="18:19" ht="15" customHeight="1">
      <c r="R37918"/>
      <c r="S37918"/>
    </row>
    <row r="37919" spans="18:19" ht="15" customHeight="1">
      <c r="R37919"/>
      <c r="S37919"/>
    </row>
    <row r="37920" spans="18:19" ht="15" customHeight="1">
      <c r="R37920"/>
      <c r="S37920"/>
    </row>
    <row r="37921" spans="18:19" ht="15" customHeight="1">
      <c r="R37921"/>
      <c r="S37921"/>
    </row>
    <row r="37922" spans="18:19" ht="15" customHeight="1">
      <c r="R37922"/>
      <c r="S37922"/>
    </row>
    <row r="37923" spans="18:19" ht="15" customHeight="1">
      <c r="R37923"/>
      <c r="S37923"/>
    </row>
    <row r="37924" spans="18:19" ht="15" customHeight="1">
      <c r="R37924"/>
      <c r="S37924"/>
    </row>
    <row r="37925" spans="18:19" ht="15" customHeight="1">
      <c r="R37925"/>
      <c r="S37925"/>
    </row>
    <row r="37926" spans="18:19" ht="15" customHeight="1">
      <c r="R37926"/>
      <c r="S37926"/>
    </row>
    <row r="37927" spans="18:19" ht="15" customHeight="1">
      <c r="R37927"/>
      <c r="S37927"/>
    </row>
    <row r="37928" spans="18:19" ht="15" customHeight="1">
      <c r="R37928"/>
      <c r="S37928"/>
    </row>
    <row r="37929" spans="18:19" ht="15" customHeight="1">
      <c r="R37929"/>
      <c r="S37929"/>
    </row>
    <row r="37930" spans="18:19" ht="15" customHeight="1">
      <c r="R37930"/>
      <c r="S37930"/>
    </row>
    <row r="37931" spans="18:19" ht="15" customHeight="1">
      <c r="R37931"/>
      <c r="S37931"/>
    </row>
    <row r="37932" spans="18:19" ht="15" customHeight="1">
      <c r="R37932"/>
      <c r="S37932"/>
    </row>
    <row r="37933" spans="18:19" ht="15" customHeight="1">
      <c r="R37933"/>
      <c r="S37933"/>
    </row>
    <row r="37934" spans="18:19" ht="15" customHeight="1">
      <c r="R37934"/>
      <c r="S37934"/>
    </row>
    <row r="37935" spans="18:19" ht="15" customHeight="1">
      <c r="R37935"/>
      <c r="S37935"/>
    </row>
    <row r="37936" spans="18:19" ht="15" customHeight="1">
      <c r="R37936"/>
      <c r="S37936"/>
    </row>
    <row r="37937" spans="18:19" ht="15" customHeight="1">
      <c r="R37937"/>
      <c r="S37937"/>
    </row>
    <row r="37938" spans="18:19" ht="15" customHeight="1">
      <c r="R37938"/>
      <c r="S37938"/>
    </row>
    <row r="37939" spans="18:19" ht="15" customHeight="1">
      <c r="R37939"/>
      <c r="S37939"/>
    </row>
    <row r="37940" spans="18:19" ht="15" customHeight="1">
      <c r="R37940"/>
      <c r="S37940"/>
    </row>
    <row r="37941" spans="18:19" ht="15" customHeight="1">
      <c r="R37941"/>
      <c r="S37941"/>
    </row>
    <row r="37942" spans="18:19" ht="15" customHeight="1">
      <c r="R37942"/>
      <c r="S37942"/>
    </row>
    <row r="37943" spans="18:19" ht="15" customHeight="1">
      <c r="R37943"/>
      <c r="S37943"/>
    </row>
    <row r="37944" spans="18:19" ht="15" customHeight="1">
      <c r="R37944"/>
      <c r="S37944"/>
    </row>
    <row r="37945" spans="18:19" ht="15" customHeight="1">
      <c r="R37945"/>
      <c r="S37945"/>
    </row>
    <row r="37946" spans="18:19" ht="15" customHeight="1">
      <c r="R37946"/>
      <c r="S37946"/>
    </row>
    <row r="37947" spans="18:19" ht="15" customHeight="1">
      <c r="R37947"/>
      <c r="S37947"/>
    </row>
    <row r="37948" spans="18:19" ht="15" customHeight="1">
      <c r="R37948"/>
      <c r="S37948"/>
    </row>
    <row r="37949" spans="18:19" ht="15" customHeight="1">
      <c r="R37949"/>
      <c r="S37949"/>
    </row>
    <row r="37950" spans="18:19" ht="15" customHeight="1">
      <c r="R37950"/>
      <c r="S37950"/>
    </row>
    <row r="37951" spans="18:19" ht="15" customHeight="1">
      <c r="R37951"/>
      <c r="S37951"/>
    </row>
    <row r="37952" spans="18:19" ht="15" customHeight="1">
      <c r="R37952"/>
      <c r="S37952"/>
    </row>
    <row r="37953" spans="18:19" ht="15" customHeight="1">
      <c r="R37953"/>
      <c r="S37953"/>
    </row>
    <row r="37954" spans="18:19" ht="15" customHeight="1">
      <c r="R37954"/>
      <c r="S37954"/>
    </row>
    <row r="37955" spans="18:19" ht="15" customHeight="1">
      <c r="R37955"/>
      <c r="S37955"/>
    </row>
    <row r="37956" spans="18:19" ht="15" customHeight="1">
      <c r="R37956"/>
      <c r="S37956"/>
    </row>
    <row r="37957" spans="18:19" ht="15" customHeight="1">
      <c r="R37957"/>
      <c r="S37957"/>
    </row>
    <row r="37958" spans="18:19" ht="15" customHeight="1">
      <c r="R37958"/>
      <c r="S37958"/>
    </row>
    <row r="37959" spans="18:19" ht="15" customHeight="1">
      <c r="R37959"/>
      <c r="S37959"/>
    </row>
    <row r="37960" spans="18:19" ht="15" customHeight="1">
      <c r="R37960"/>
      <c r="S37960"/>
    </row>
    <row r="37961" spans="18:19" ht="15" customHeight="1">
      <c r="R37961"/>
      <c r="S37961"/>
    </row>
    <row r="37962" spans="18:19" ht="15" customHeight="1">
      <c r="R37962"/>
      <c r="S37962"/>
    </row>
    <row r="37963" spans="18:19" ht="15" customHeight="1">
      <c r="R37963"/>
      <c r="S37963"/>
    </row>
    <row r="37964" spans="18:19" ht="15" customHeight="1">
      <c r="R37964"/>
      <c r="S37964"/>
    </row>
    <row r="37965" spans="18:19" ht="15" customHeight="1">
      <c r="R37965"/>
      <c r="S37965"/>
    </row>
    <row r="37966" spans="18:19" ht="15" customHeight="1">
      <c r="R37966"/>
      <c r="S37966"/>
    </row>
    <row r="37967" spans="18:19" ht="15" customHeight="1">
      <c r="R37967"/>
      <c r="S37967"/>
    </row>
    <row r="37968" spans="18:19" ht="15" customHeight="1">
      <c r="R37968"/>
      <c r="S37968"/>
    </row>
    <row r="37969" spans="18:19" ht="15" customHeight="1">
      <c r="R37969"/>
      <c r="S37969"/>
    </row>
    <row r="37970" spans="18:19" ht="15" customHeight="1">
      <c r="R37970"/>
      <c r="S37970"/>
    </row>
    <row r="37971" spans="18:19" ht="15" customHeight="1">
      <c r="R37971"/>
      <c r="S37971"/>
    </row>
    <row r="37972" spans="18:19" ht="15" customHeight="1">
      <c r="R37972"/>
      <c r="S37972"/>
    </row>
    <row r="37973" spans="18:19" ht="15" customHeight="1">
      <c r="R37973"/>
      <c r="S37973"/>
    </row>
    <row r="37974" spans="18:19" ht="15" customHeight="1">
      <c r="R37974"/>
      <c r="S37974"/>
    </row>
    <row r="37975" spans="18:19" ht="15" customHeight="1">
      <c r="R37975"/>
      <c r="S37975"/>
    </row>
    <row r="37976" spans="18:19" ht="15" customHeight="1">
      <c r="R37976"/>
      <c r="S37976"/>
    </row>
    <row r="37977" spans="18:19" ht="15" customHeight="1">
      <c r="R37977"/>
      <c r="S37977"/>
    </row>
    <row r="37978" spans="18:19" ht="15" customHeight="1">
      <c r="R37978"/>
      <c r="S37978"/>
    </row>
    <row r="37979" spans="18:19" ht="15" customHeight="1">
      <c r="R37979"/>
      <c r="S37979"/>
    </row>
    <row r="37980" spans="18:19" ht="15" customHeight="1">
      <c r="R37980"/>
      <c r="S37980"/>
    </row>
    <row r="37981" spans="18:19" ht="15" customHeight="1">
      <c r="R37981"/>
      <c r="S37981"/>
    </row>
    <row r="37982" spans="18:19" ht="15" customHeight="1">
      <c r="R37982"/>
      <c r="S37982"/>
    </row>
    <row r="37983" spans="18:19" ht="15" customHeight="1">
      <c r="R37983"/>
      <c r="S37983"/>
    </row>
    <row r="37984" spans="18:19" ht="15" customHeight="1">
      <c r="R37984"/>
      <c r="S37984"/>
    </row>
    <row r="37985" spans="18:19" ht="15" customHeight="1">
      <c r="R37985"/>
      <c r="S37985"/>
    </row>
    <row r="37986" spans="18:19" ht="15" customHeight="1">
      <c r="R37986"/>
      <c r="S37986"/>
    </row>
    <row r="37987" spans="18:19" ht="15" customHeight="1">
      <c r="R37987"/>
      <c r="S37987"/>
    </row>
    <row r="37988" spans="18:19" ht="15" customHeight="1">
      <c r="R37988"/>
      <c r="S37988"/>
    </row>
    <row r="37989" spans="18:19" ht="15" customHeight="1">
      <c r="R37989"/>
      <c r="S37989"/>
    </row>
    <row r="37990" spans="18:19" ht="15" customHeight="1">
      <c r="R37990"/>
      <c r="S37990"/>
    </row>
    <row r="37991" spans="18:19" ht="15" customHeight="1">
      <c r="R37991"/>
      <c r="S37991"/>
    </row>
    <row r="37992" spans="18:19" ht="15" customHeight="1">
      <c r="R37992"/>
      <c r="S37992"/>
    </row>
    <row r="37993" spans="18:19" ht="15" customHeight="1">
      <c r="R37993"/>
      <c r="S37993"/>
    </row>
    <row r="37994" spans="18:19" ht="15" customHeight="1">
      <c r="R37994"/>
      <c r="S37994"/>
    </row>
    <row r="37995" spans="18:19" ht="15" customHeight="1">
      <c r="R37995"/>
      <c r="S37995"/>
    </row>
    <row r="37996" spans="18:19" ht="15" customHeight="1">
      <c r="R37996"/>
      <c r="S37996"/>
    </row>
    <row r="37997" spans="18:19" ht="15" customHeight="1">
      <c r="R37997"/>
      <c r="S37997"/>
    </row>
    <row r="37998" spans="18:19" ht="15" customHeight="1">
      <c r="R37998"/>
      <c r="S37998"/>
    </row>
    <row r="37999" spans="18:19" ht="15" customHeight="1">
      <c r="R37999"/>
      <c r="S37999"/>
    </row>
    <row r="38000" spans="18:19" ht="15" customHeight="1">
      <c r="R38000"/>
      <c r="S38000"/>
    </row>
    <row r="38001" spans="18:19" ht="15" customHeight="1">
      <c r="R38001"/>
      <c r="S38001"/>
    </row>
    <row r="38002" spans="18:19" ht="15" customHeight="1">
      <c r="R38002"/>
      <c r="S38002"/>
    </row>
    <row r="38003" spans="18:19" ht="15" customHeight="1">
      <c r="R38003"/>
      <c r="S38003"/>
    </row>
    <row r="38004" spans="18:19" ht="15" customHeight="1">
      <c r="R38004"/>
      <c r="S38004"/>
    </row>
    <row r="38005" spans="18:19" ht="15" customHeight="1">
      <c r="R38005"/>
      <c r="S38005"/>
    </row>
    <row r="38006" spans="18:19" ht="15" customHeight="1">
      <c r="R38006"/>
      <c r="S38006"/>
    </row>
    <row r="38007" spans="18:19" ht="15" customHeight="1">
      <c r="R38007"/>
      <c r="S38007"/>
    </row>
    <row r="38008" spans="18:19" ht="15" customHeight="1">
      <c r="R38008"/>
      <c r="S38008"/>
    </row>
    <row r="38009" spans="18:19" ht="15" customHeight="1">
      <c r="R38009"/>
      <c r="S38009"/>
    </row>
    <row r="38010" spans="18:19" ht="15" customHeight="1">
      <c r="R38010"/>
      <c r="S38010"/>
    </row>
    <row r="38011" spans="18:19" ht="15" customHeight="1">
      <c r="R38011"/>
      <c r="S38011"/>
    </row>
    <row r="38012" spans="18:19" ht="15" customHeight="1">
      <c r="R38012"/>
      <c r="S38012"/>
    </row>
    <row r="38013" spans="18:19" ht="15" customHeight="1">
      <c r="R38013"/>
      <c r="S38013"/>
    </row>
    <row r="38014" spans="18:19" ht="15" customHeight="1">
      <c r="R38014"/>
      <c r="S38014"/>
    </row>
    <row r="38015" spans="18:19" ht="15" customHeight="1">
      <c r="R38015"/>
      <c r="S38015"/>
    </row>
    <row r="38016" spans="18:19" ht="15" customHeight="1">
      <c r="R38016"/>
      <c r="S38016"/>
    </row>
    <row r="38017" spans="18:19" ht="15" customHeight="1">
      <c r="R38017"/>
      <c r="S38017"/>
    </row>
    <row r="38018" spans="18:19" ht="15" customHeight="1">
      <c r="R38018"/>
      <c r="S38018"/>
    </row>
    <row r="38019" spans="18:19" ht="15" customHeight="1">
      <c r="R38019"/>
      <c r="S38019"/>
    </row>
    <row r="38020" spans="18:19" ht="15" customHeight="1">
      <c r="R38020"/>
      <c r="S38020"/>
    </row>
    <row r="38021" spans="18:19" ht="15" customHeight="1">
      <c r="R38021"/>
      <c r="S38021"/>
    </row>
    <row r="38022" spans="18:19" ht="15" customHeight="1">
      <c r="R38022"/>
      <c r="S38022"/>
    </row>
    <row r="38023" spans="18:19" ht="15" customHeight="1">
      <c r="R38023"/>
      <c r="S38023"/>
    </row>
    <row r="38024" spans="18:19" ht="15" customHeight="1">
      <c r="R38024"/>
      <c r="S38024"/>
    </row>
    <row r="38025" spans="18:19" ht="15" customHeight="1">
      <c r="R38025"/>
      <c r="S38025"/>
    </row>
    <row r="38026" spans="18:19" ht="15" customHeight="1">
      <c r="R38026"/>
      <c r="S38026"/>
    </row>
    <row r="38027" spans="18:19" ht="15" customHeight="1">
      <c r="R38027"/>
      <c r="S38027"/>
    </row>
    <row r="38028" spans="18:19" ht="15" customHeight="1">
      <c r="R38028"/>
      <c r="S38028"/>
    </row>
    <row r="38029" spans="18:19" ht="15" customHeight="1">
      <c r="R38029"/>
      <c r="S38029"/>
    </row>
    <row r="38030" spans="18:19" ht="15" customHeight="1">
      <c r="R38030"/>
      <c r="S38030"/>
    </row>
    <row r="38031" spans="18:19" ht="15" customHeight="1">
      <c r="R38031"/>
      <c r="S38031"/>
    </row>
    <row r="38032" spans="18:19" ht="15" customHeight="1">
      <c r="R38032"/>
      <c r="S38032"/>
    </row>
    <row r="38033" spans="18:19" ht="15" customHeight="1">
      <c r="R38033"/>
      <c r="S38033"/>
    </row>
    <row r="38034" spans="18:19" ht="15" customHeight="1">
      <c r="R38034"/>
      <c r="S38034"/>
    </row>
    <row r="38035" spans="18:19" ht="15" customHeight="1">
      <c r="R38035"/>
      <c r="S38035"/>
    </row>
    <row r="38036" spans="18:19" ht="15" customHeight="1">
      <c r="R38036"/>
      <c r="S38036"/>
    </row>
    <row r="38037" spans="18:19" ht="15" customHeight="1">
      <c r="R38037"/>
      <c r="S38037"/>
    </row>
    <row r="38038" spans="18:19" ht="15" customHeight="1">
      <c r="R38038"/>
      <c r="S38038"/>
    </row>
    <row r="38039" spans="18:19" ht="15" customHeight="1">
      <c r="R38039"/>
      <c r="S38039"/>
    </row>
    <row r="38040" spans="18:19" ht="15" customHeight="1">
      <c r="R38040"/>
      <c r="S38040"/>
    </row>
    <row r="38041" spans="18:19" ht="15" customHeight="1">
      <c r="R38041"/>
      <c r="S38041"/>
    </row>
    <row r="38042" spans="18:19" ht="15" customHeight="1">
      <c r="R38042"/>
      <c r="S38042"/>
    </row>
    <row r="38043" spans="18:19" ht="15" customHeight="1">
      <c r="R38043"/>
      <c r="S38043"/>
    </row>
    <row r="38044" spans="18:19" ht="15" customHeight="1">
      <c r="R38044"/>
      <c r="S38044"/>
    </row>
    <row r="38045" spans="18:19" ht="15" customHeight="1">
      <c r="R38045"/>
      <c r="S38045"/>
    </row>
    <row r="38046" spans="18:19" ht="15" customHeight="1">
      <c r="R38046"/>
      <c r="S38046"/>
    </row>
    <row r="38047" spans="18:19" ht="15" customHeight="1">
      <c r="R38047"/>
      <c r="S38047"/>
    </row>
    <row r="38048" spans="18:19" ht="15" customHeight="1">
      <c r="R38048"/>
      <c r="S38048"/>
    </row>
    <row r="38049" spans="18:19" ht="15" customHeight="1">
      <c r="R38049"/>
      <c r="S38049"/>
    </row>
    <row r="38050" spans="18:19" ht="15" customHeight="1">
      <c r="R38050"/>
      <c r="S38050"/>
    </row>
    <row r="38051" spans="18:19" ht="15" customHeight="1">
      <c r="R38051"/>
      <c r="S38051"/>
    </row>
    <row r="38052" spans="18:19" ht="15" customHeight="1">
      <c r="R38052"/>
      <c r="S38052"/>
    </row>
    <row r="38053" spans="18:19" ht="15" customHeight="1">
      <c r="R38053"/>
      <c r="S38053"/>
    </row>
    <row r="38054" spans="18:19" ht="15" customHeight="1">
      <c r="R38054"/>
      <c r="S38054"/>
    </row>
    <row r="38055" spans="18:19" ht="15" customHeight="1">
      <c r="R38055"/>
      <c r="S38055"/>
    </row>
    <row r="38056" spans="18:19" ht="15" customHeight="1">
      <c r="R38056"/>
      <c r="S38056"/>
    </row>
    <row r="38057" spans="18:19" ht="15" customHeight="1">
      <c r="R38057"/>
      <c r="S38057"/>
    </row>
    <row r="38058" spans="18:19" ht="15" customHeight="1">
      <c r="R38058"/>
      <c r="S38058"/>
    </row>
    <row r="38059" spans="18:19" ht="15" customHeight="1">
      <c r="R38059"/>
      <c r="S38059"/>
    </row>
    <row r="38060" spans="18:19" ht="15" customHeight="1">
      <c r="R38060"/>
      <c r="S38060"/>
    </row>
    <row r="38061" spans="18:19" ht="15" customHeight="1">
      <c r="R38061"/>
      <c r="S38061"/>
    </row>
    <row r="38062" spans="18:19" ht="15" customHeight="1">
      <c r="R38062"/>
      <c r="S38062"/>
    </row>
    <row r="38063" spans="18:19" ht="15" customHeight="1">
      <c r="R38063"/>
      <c r="S38063"/>
    </row>
    <row r="38064" spans="18:19" ht="15" customHeight="1">
      <c r="R38064"/>
      <c r="S38064"/>
    </row>
    <row r="38065" spans="18:19" ht="15" customHeight="1">
      <c r="R38065"/>
      <c r="S38065"/>
    </row>
    <row r="38066" spans="18:19" ht="15" customHeight="1">
      <c r="R38066"/>
      <c r="S38066"/>
    </row>
    <row r="38067" spans="18:19" ht="15" customHeight="1">
      <c r="R38067"/>
      <c r="S38067"/>
    </row>
    <row r="38068" spans="18:19" ht="15" customHeight="1">
      <c r="R38068"/>
      <c r="S38068"/>
    </row>
    <row r="38069" spans="18:19" ht="15" customHeight="1">
      <c r="R38069"/>
      <c r="S38069"/>
    </row>
    <row r="38070" spans="18:19" ht="15" customHeight="1">
      <c r="R38070"/>
      <c r="S38070"/>
    </row>
    <row r="38071" spans="18:19" ht="15" customHeight="1">
      <c r="R38071"/>
      <c r="S38071"/>
    </row>
    <row r="38072" spans="18:19" ht="15" customHeight="1">
      <c r="R38072"/>
      <c r="S38072"/>
    </row>
    <row r="38073" spans="18:19" ht="15" customHeight="1">
      <c r="R38073"/>
      <c r="S38073"/>
    </row>
    <row r="38074" spans="18:19" ht="15" customHeight="1">
      <c r="R38074"/>
      <c r="S38074"/>
    </row>
    <row r="38075" spans="18:19" ht="15" customHeight="1">
      <c r="R38075"/>
      <c r="S38075"/>
    </row>
    <row r="38076" spans="18:19" ht="15" customHeight="1">
      <c r="R38076"/>
      <c r="S38076"/>
    </row>
    <row r="38077" spans="18:19" ht="15" customHeight="1">
      <c r="R38077"/>
      <c r="S38077"/>
    </row>
    <row r="38078" spans="18:19" ht="15" customHeight="1">
      <c r="R38078"/>
      <c r="S38078"/>
    </row>
    <row r="38079" spans="18:19" ht="15" customHeight="1">
      <c r="R38079"/>
      <c r="S38079"/>
    </row>
    <row r="38080" spans="18:19" ht="15" customHeight="1">
      <c r="R38080"/>
      <c r="S38080"/>
    </row>
    <row r="38081" spans="18:19" ht="15" customHeight="1">
      <c r="R38081"/>
      <c r="S38081"/>
    </row>
    <row r="38082" spans="18:19" ht="15" customHeight="1">
      <c r="R38082"/>
      <c r="S38082"/>
    </row>
    <row r="38083" spans="18:19" ht="15" customHeight="1">
      <c r="R38083"/>
      <c r="S38083"/>
    </row>
    <row r="38084" spans="18:19" ht="15" customHeight="1">
      <c r="R38084"/>
      <c r="S38084"/>
    </row>
    <row r="38085" spans="18:19" ht="15" customHeight="1">
      <c r="R38085"/>
      <c r="S38085"/>
    </row>
    <row r="38086" spans="18:19" ht="15" customHeight="1">
      <c r="R38086"/>
      <c r="S38086"/>
    </row>
    <row r="38087" spans="18:19" ht="15" customHeight="1">
      <c r="R38087"/>
      <c r="S38087"/>
    </row>
    <row r="38088" spans="18:19" ht="15" customHeight="1">
      <c r="R38088"/>
      <c r="S38088"/>
    </row>
    <row r="38089" spans="18:19" ht="15" customHeight="1">
      <c r="R38089"/>
      <c r="S38089"/>
    </row>
    <row r="38090" spans="18:19" ht="15" customHeight="1">
      <c r="R38090"/>
      <c r="S38090"/>
    </row>
    <row r="38091" spans="18:19" ht="15" customHeight="1">
      <c r="R38091"/>
      <c r="S38091"/>
    </row>
    <row r="38092" spans="18:19" ht="15" customHeight="1">
      <c r="R38092"/>
      <c r="S38092"/>
    </row>
    <row r="38093" spans="18:19" ht="15" customHeight="1">
      <c r="R38093"/>
      <c r="S38093"/>
    </row>
    <row r="38094" spans="18:19" ht="15" customHeight="1">
      <c r="R38094"/>
      <c r="S38094"/>
    </row>
    <row r="38095" spans="18:19" ht="15" customHeight="1">
      <c r="R38095"/>
      <c r="S38095"/>
    </row>
    <row r="38096" spans="18:19" ht="15" customHeight="1">
      <c r="R38096"/>
      <c r="S38096"/>
    </row>
    <row r="38097" spans="18:19" ht="15" customHeight="1">
      <c r="R38097"/>
      <c r="S38097"/>
    </row>
    <row r="38098" spans="18:19" ht="15" customHeight="1">
      <c r="R38098"/>
      <c r="S38098"/>
    </row>
    <row r="38099" spans="18:19" ht="15" customHeight="1">
      <c r="R38099"/>
      <c r="S38099"/>
    </row>
    <row r="38100" spans="18:19" ht="15" customHeight="1">
      <c r="R38100"/>
      <c r="S38100"/>
    </row>
    <row r="38101" spans="18:19" ht="15" customHeight="1">
      <c r="R38101"/>
      <c r="S38101"/>
    </row>
    <row r="38102" spans="18:19" ht="15" customHeight="1">
      <c r="R38102"/>
      <c r="S38102"/>
    </row>
    <row r="38103" spans="18:19" ht="15" customHeight="1">
      <c r="R38103"/>
      <c r="S38103"/>
    </row>
    <row r="38104" spans="18:19" ht="15" customHeight="1">
      <c r="R38104"/>
      <c r="S38104"/>
    </row>
    <row r="38105" spans="18:19" ht="15" customHeight="1">
      <c r="R38105"/>
      <c r="S38105"/>
    </row>
    <row r="38106" spans="18:19" ht="15" customHeight="1">
      <c r="R38106"/>
      <c r="S38106"/>
    </row>
    <row r="38107" spans="18:19" ht="15" customHeight="1">
      <c r="R38107"/>
      <c r="S38107"/>
    </row>
    <row r="38108" spans="18:19" ht="15" customHeight="1">
      <c r="R38108"/>
      <c r="S38108"/>
    </row>
    <row r="38109" spans="18:19" ht="15" customHeight="1">
      <c r="R38109"/>
      <c r="S38109"/>
    </row>
    <row r="38110" spans="18:19" ht="15" customHeight="1">
      <c r="R38110"/>
      <c r="S38110"/>
    </row>
    <row r="38111" spans="18:19" ht="15" customHeight="1">
      <c r="R38111"/>
      <c r="S38111"/>
    </row>
    <row r="38112" spans="18:19" ht="15" customHeight="1">
      <c r="R38112"/>
      <c r="S38112"/>
    </row>
    <row r="38113" spans="18:19" ht="15" customHeight="1">
      <c r="R38113"/>
      <c r="S38113"/>
    </row>
    <row r="38114" spans="18:19" ht="15" customHeight="1">
      <c r="R38114"/>
      <c r="S38114"/>
    </row>
    <row r="38115" spans="18:19" ht="15" customHeight="1">
      <c r="R38115"/>
      <c r="S38115"/>
    </row>
    <row r="38116" spans="18:19" ht="15" customHeight="1">
      <c r="R38116"/>
      <c r="S38116"/>
    </row>
    <row r="38117" spans="18:19" ht="15" customHeight="1">
      <c r="R38117"/>
      <c r="S38117"/>
    </row>
    <row r="38118" spans="18:19" ht="15" customHeight="1">
      <c r="R38118"/>
      <c r="S38118"/>
    </row>
    <row r="38119" spans="18:19" ht="15" customHeight="1">
      <c r="R38119"/>
      <c r="S38119"/>
    </row>
    <row r="38120" spans="18:19" ht="15" customHeight="1">
      <c r="R38120"/>
      <c r="S38120"/>
    </row>
    <row r="38121" spans="18:19" ht="15" customHeight="1">
      <c r="R38121"/>
      <c r="S38121"/>
    </row>
    <row r="38122" spans="18:19" ht="15" customHeight="1">
      <c r="R38122"/>
      <c r="S38122"/>
    </row>
    <row r="38123" spans="18:19" ht="15" customHeight="1">
      <c r="R38123"/>
      <c r="S38123"/>
    </row>
    <row r="38124" spans="18:19" ht="15" customHeight="1">
      <c r="R38124"/>
      <c r="S38124"/>
    </row>
    <row r="38125" spans="18:19" ht="15" customHeight="1">
      <c r="R38125"/>
      <c r="S38125"/>
    </row>
    <row r="38126" spans="18:19" ht="15" customHeight="1">
      <c r="R38126"/>
      <c r="S38126"/>
    </row>
    <row r="38127" spans="18:19" ht="15" customHeight="1">
      <c r="R38127"/>
      <c r="S38127"/>
    </row>
    <row r="38128" spans="18:19" ht="15" customHeight="1">
      <c r="R38128"/>
      <c r="S38128"/>
    </row>
    <row r="38129" spans="18:19" ht="15" customHeight="1">
      <c r="R38129"/>
      <c r="S38129"/>
    </row>
    <row r="38130" spans="18:19" ht="15" customHeight="1">
      <c r="R38130"/>
      <c r="S38130"/>
    </row>
    <row r="38131" spans="18:19" ht="15" customHeight="1">
      <c r="R38131"/>
      <c r="S38131"/>
    </row>
    <row r="38132" spans="18:19" ht="15" customHeight="1">
      <c r="R38132"/>
      <c r="S38132"/>
    </row>
    <row r="38133" spans="18:19" ht="15" customHeight="1">
      <c r="R38133"/>
      <c r="S38133"/>
    </row>
    <row r="38134" spans="18:19" ht="15" customHeight="1">
      <c r="R38134"/>
      <c r="S38134"/>
    </row>
    <row r="38135" spans="18:19" ht="15" customHeight="1">
      <c r="R38135"/>
      <c r="S38135"/>
    </row>
    <row r="38136" spans="18:19" ht="15" customHeight="1">
      <c r="R38136"/>
      <c r="S38136"/>
    </row>
    <row r="38137" spans="18:19" ht="15" customHeight="1">
      <c r="R38137"/>
      <c r="S38137"/>
    </row>
    <row r="38138" spans="18:19" ht="15" customHeight="1">
      <c r="R38138"/>
      <c r="S38138"/>
    </row>
    <row r="38139" spans="18:19" ht="15" customHeight="1">
      <c r="R38139"/>
      <c r="S38139"/>
    </row>
    <row r="38140" spans="18:19" ht="15" customHeight="1">
      <c r="R38140"/>
      <c r="S38140"/>
    </row>
    <row r="38141" spans="18:19" ht="15" customHeight="1">
      <c r="R38141"/>
      <c r="S38141"/>
    </row>
    <row r="38142" spans="18:19" ht="15" customHeight="1">
      <c r="R38142"/>
      <c r="S38142"/>
    </row>
    <row r="38143" spans="18:19" ht="15" customHeight="1">
      <c r="R38143"/>
      <c r="S38143"/>
    </row>
    <row r="38144" spans="18:19" ht="15" customHeight="1">
      <c r="R38144"/>
      <c r="S38144"/>
    </row>
    <row r="38145" spans="18:19" ht="15" customHeight="1">
      <c r="R38145"/>
      <c r="S38145"/>
    </row>
    <row r="38146" spans="18:19" ht="15" customHeight="1">
      <c r="R38146"/>
      <c r="S38146"/>
    </row>
    <row r="38147" spans="18:19" ht="15" customHeight="1">
      <c r="R38147"/>
      <c r="S38147"/>
    </row>
    <row r="38148" spans="18:19" ht="15" customHeight="1">
      <c r="R38148"/>
      <c r="S38148"/>
    </row>
    <row r="38149" spans="18:19" ht="15" customHeight="1">
      <c r="R38149"/>
      <c r="S38149"/>
    </row>
    <row r="38150" spans="18:19" ht="15" customHeight="1">
      <c r="R38150"/>
      <c r="S38150"/>
    </row>
    <row r="38151" spans="18:19" ht="15" customHeight="1">
      <c r="R38151"/>
      <c r="S38151"/>
    </row>
    <row r="38152" spans="18:19" ht="15" customHeight="1">
      <c r="R38152"/>
      <c r="S38152"/>
    </row>
    <row r="38153" spans="18:19" ht="15" customHeight="1">
      <c r="R38153"/>
      <c r="S38153"/>
    </row>
    <row r="38154" spans="18:19" ht="15" customHeight="1">
      <c r="R38154"/>
      <c r="S38154"/>
    </row>
    <row r="38155" spans="18:19" ht="15" customHeight="1">
      <c r="R38155"/>
      <c r="S38155"/>
    </row>
    <row r="38156" spans="18:19" ht="15" customHeight="1">
      <c r="R38156"/>
      <c r="S38156"/>
    </row>
    <row r="38157" spans="18:19" ht="15" customHeight="1">
      <c r="R38157"/>
      <c r="S38157"/>
    </row>
    <row r="38158" spans="18:19" ht="15" customHeight="1">
      <c r="R38158"/>
      <c r="S38158"/>
    </row>
    <row r="38159" spans="18:19" ht="15" customHeight="1">
      <c r="R38159"/>
      <c r="S38159"/>
    </row>
    <row r="38160" spans="18:19" ht="15" customHeight="1">
      <c r="R38160"/>
      <c r="S38160"/>
    </row>
    <row r="38161" spans="18:19" ht="15" customHeight="1">
      <c r="R38161"/>
      <c r="S38161"/>
    </row>
    <row r="38162" spans="18:19" ht="15" customHeight="1">
      <c r="R38162"/>
      <c r="S38162"/>
    </row>
    <row r="38163" spans="18:19" ht="15" customHeight="1">
      <c r="R38163"/>
      <c r="S38163"/>
    </row>
    <row r="38164" spans="18:19" ht="15" customHeight="1">
      <c r="R38164"/>
      <c r="S38164"/>
    </row>
    <row r="38165" spans="18:19" ht="15" customHeight="1">
      <c r="R38165"/>
      <c r="S38165"/>
    </row>
    <row r="38166" spans="18:19" ht="15" customHeight="1">
      <c r="R38166"/>
      <c r="S38166"/>
    </row>
    <row r="38167" spans="18:19" ht="15" customHeight="1">
      <c r="R38167"/>
      <c r="S38167"/>
    </row>
    <row r="38168" spans="18:19" ht="15" customHeight="1">
      <c r="R38168"/>
      <c r="S38168"/>
    </row>
    <row r="38169" spans="18:19" ht="15" customHeight="1">
      <c r="R38169"/>
      <c r="S38169"/>
    </row>
    <row r="38170" spans="18:19" ht="15" customHeight="1">
      <c r="R38170"/>
      <c r="S38170"/>
    </row>
    <row r="38171" spans="18:19" ht="15" customHeight="1">
      <c r="R38171"/>
      <c r="S38171"/>
    </row>
    <row r="38172" spans="18:19" ht="15" customHeight="1">
      <c r="R38172"/>
      <c r="S38172"/>
    </row>
    <row r="38173" spans="18:19" ht="15" customHeight="1">
      <c r="R38173"/>
      <c r="S38173"/>
    </row>
    <row r="38174" spans="18:19" ht="15" customHeight="1">
      <c r="R38174"/>
      <c r="S38174"/>
    </row>
    <row r="38175" spans="18:19" ht="15" customHeight="1">
      <c r="R38175"/>
      <c r="S38175"/>
    </row>
    <row r="38176" spans="18:19" ht="15" customHeight="1">
      <c r="R38176"/>
      <c r="S38176"/>
    </row>
    <row r="38177" spans="18:19" ht="15" customHeight="1">
      <c r="R38177"/>
      <c r="S38177"/>
    </row>
    <row r="38178" spans="18:19" ht="15" customHeight="1">
      <c r="R38178"/>
      <c r="S38178"/>
    </row>
    <row r="38179" spans="18:19" ht="15" customHeight="1">
      <c r="R38179"/>
      <c r="S38179"/>
    </row>
    <row r="38180" spans="18:19" ht="15" customHeight="1">
      <c r="R38180"/>
      <c r="S38180"/>
    </row>
    <row r="38181" spans="18:19" ht="15" customHeight="1">
      <c r="R38181"/>
      <c r="S38181"/>
    </row>
    <row r="38182" spans="18:19" ht="15" customHeight="1">
      <c r="R38182"/>
      <c r="S38182"/>
    </row>
    <row r="38183" spans="18:19" ht="15" customHeight="1">
      <c r="R38183"/>
      <c r="S38183"/>
    </row>
    <row r="38184" spans="18:19" ht="15" customHeight="1">
      <c r="R38184"/>
      <c r="S38184"/>
    </row>
    <row r="38185" spans="18:19" ht="15" customHeight="1">
      <c r="R38185"/>
      <c r="S38185"/>
    </row>
    <row r="38186" spans="18:19" ht="15" customHeight="1">
      <c r="R38186"/>
      <c r="S38186"/>
    </row>
    <row r="38187" spans="18:19" ht="15" customHeight="1">
      <c r="R38187"/>
      <c r="S38187"/>
    </row>
    <row r="38188" spans="18:19" ht="15" customHeight="1">
      <c r="R38188"/>
      <c r="S38188"/>
    </row>
    <row r="38189" spans="18:19" ht="15" customHeight="1">
      <c r="R38189"/>
      <c r="S38189"/>
    </row>
    <row r="38190" spans="18:19" ht="15" customHeight="1">
      <c r="R38190"/>
      <c r="S38190"/>
    </row>
    <row r="38191" spans="18:19" ht="15" customHeight="1">
      <c r="R38191"/>
      <c r="S38191"/>
    </row>
    <row r="38192" spans="18:19" ht="15" customHeight="1">
      <c r="R38192"/>
      <c r="S38192"/>
    </row>
    <row r="38193" spans="18:19" ht="15" customHeight="1">
      <c r="R38193"/>
      <c r="S38193"/>
    </row>
    <row r="38194" spans="18:19" ht="15" customHeight="1">
      <c r="R38194"/>
      <c r="S38194"/>
    </row>
    <row r="38195" spans="18:19" ht="15" customHeight="1">
      <c r="R38195"/>
      <c r="S38195"/>
    </row>
    <row r="38196" spans="18:19" ht="15" customHeight="1">
      <c r="R38196"/>
      <c r="S38196"/>
    </row>
    <row r="38197" spans="18:19" ht="15" customHeight="1">
      <c r="R38197"/>
      <c r="S38197"/>
    </row>
    <row r="38198" spans="18:19" ht="15" customHeight="1">
      <c r="R38198"/>
      <c r="S38198"/>
    </row>
    <row r="38199" spans="18:19" ht="15" customHeight="1">
      <c r="R38199"/>
      <c r="S38199"/>
    </row>
    <row r="38200" spans="18:19" ht="15" customHeight="1">
      <c r="R38200"/>
      <c r="S38200"/>
    </row>
    <row r="38201" spans="18:19" ht="15" customHeight="1">
      <c r="R38201"/>
      <c r="S38201"/>
    </row>
    <row r="38202" spans="18:19" ht="15" customHeight="1">
      <c r="R38202"/>
      <c r="S38202"/>
    </row>
    <row r="38203" spans="18:19" ht="15" customHeight="1">
      <c r="R38203"/>
      <c r="S38203"/>
    </row>
    <row r="38204" spans="18:19" ht="15" customHeight="1">
      <c r="R38204"/>
      <c r="S38204"/>
    </row>
    <row r="38205" spans="18:19" ht="15" customHeight="1">
      <c r="R38205"/>
      <c r="S38205"/>
    </row>
    <row r="38206" spans="18:19" ht="15" customHeight="1">
      <c r="R38206"/>
      <c r="S38206"/>
    </row>
    <row r="38207" spans="18:19" ht="15" customHeight="1">
      <c r="R38207"/>
      <c r="S38207"/>
    </row>
    <row r="38208" spans="18:19" ht="15" customHeight="1">
      <c r="R38208"/>
      <c r="S38208"/>
    </row>
    <row r="38209" spans="18:19" ht="15" customHeight="1">
      <c r="R38209"/>
      <c r="S38209"/>
    </row>
    <row r="38210" spans="18:19" ht="15" customHeight="1">
      <c r="R38210"/>
      <c r="S38210"/>
    </row>
    <row r="38211" spans="18:19" ht="15" customHeight="1">
      <c r="R38211"/>
      <c r="S38211"/>
    </row>
    <row r="38212" spans="18:19" ht="15" customHeight="1">
      <c r="R38212"/>
      <c r="S38212"/>
    </row>
    <row r="38213" spans="18:19" ht="15" customHeight="1">
      <c r="R38213"/>
      <c r="S38213"/>
    </row>
    <row r="38214" spans="18:19" ht="15" customHeight="1">
      <c r="R38214"/>
      <c r="S38214"/>
    </row>
    <row r="38215" spans="18:19" ht="15" customHeight="1">
      <c r="R38215"/>
      <c r="S38215"/>
    </row>
    <row r="38216" spans="18:19" ht="15" customHeight="1">
      <c r="R38216"/>
      <c r="S38216"/>
    </row>
    <row r="38217" spans="18:19" ht="15" customHeight="1">
      <c r="R38217"/>
      <c r="S38217"/>
    </row>
    <row r="38218" spans="18:19" ht="15" customHeight="1">
      <c r="R38218"/>
      <c r="S38218"/>
    </row>
    <row r="38219" spans="18:19" ht="15" customHeight="1">
      <c r="R38219"/>
      <c r="S38219"/>
    </row>
    <row r="38220" spans="18:19" ht="15" customHeight="1">
      <c r="R38220"/>
      <c r="S38220"/>
    </row>
    <row r="38221" spans="18:19" ht="15" customHeight="1">
      <c r="R38221"/>
      <c r="S38221"/>
    </row>
    <row r="38222" spans="18:19" ht="15" customHeight="1">
      <c r="R38222"/>
      <c r="S38222"/>
    </row>
    <row r="38223" spans="18:19" ht="15" customHeight="1">
      <c r="R38223"/>
      <c r="S38223"/>
    </row>
    <row r="38224" spans="18:19" ht="15" customHeight="1">
      <c r="R38224"/>
      <c r="S38224"/>
    </row>
    <row r="38225" spans="18:19" ht="15" customHeight="1">
      <c r="R38225"/>
      <c r="S38225"/>
    </row>
    <row r="38226" spans="18:19" ht="15" customHeight="1">
      <c r="R38226"/>
      <c r="S38226"/>
    </row>
    <row r="38227" spans="18:19" ht="15" customHeight="1">
      <c r="R38227"/>
      <c r="S38227"/>
    </row>
    <row r="38228" spans="18:19" ht="15" customHeight="1">
      <c r="R38228"/>
      <c r="S38228"/>
    </row>
    <row r="38229" spans="18:19" ht="15" customHeight="1">
      <c r="R38229"/>
      <c r="S38229"/>
    </row>
    <row r="38230" spans="18:19" ht="15" customHeight="1">
      <c r="R38230"/>
      <c r="S38230"/>
    </row>
    <row r="38231" spans="18:19" ht="15" customHeight="1">
      <c r="R38231"/>
      <c r="S38231"/>
    </row>
    <row r="38232" spans="18:19" ht="15" customHeight="1">
      <c r="R38232"/>
      <c r="S38232"/>
    </row>
    <row r="38233" spans="18:19" ht="15" customHeight="1">
      <c r="R38233"/>
      <c r="S38233"/>
    </row>
    <row r="38234" spans="18:19" ht="15" customHeight="1">
      <c r="R38234"/>
      <c r="S38234"/>
    </row>
    <row r="38235" spans="18:19" ht="15" customHeight="1">
      <c r="R38235"/>
      <c r="S38235"/>
    </row>
    <row r="38236" spans="18:19" ht="15" customHeight="1">
      <c r="R38236"/>
      <c r="S38236"/>
    </row>
    <row r="38237" spans="18:19" ht="15" customHeight="1">
      <c r="R38237"/>
      <c r="S38237"/>
    </row>
    <row r="38238" spans="18:19" ht="15" customHeight="1">
      <c r="R38238"/>
      <c r="S38238"/>
    </row>
    <row r="38239" spans="18:19" ht="15" customHeight="1">
      <c r="R38239"/>
      <c r="S38239"/>
    </row>
    <row r="38240" spans="18:19" ht="15" customHeight="1">
      <c r="R38240"/>
      <c r="S38240"/>
    </row>
    <row r="38241" spans="18:19" ht="15" customHeight="1">
      <c r="R38241"/>
      <c r="S38241"/>
    </row>
    <row r="38242" spans="18:19" ht="15" customHeight="1">
      <c r="R38242"/>
      <c r="S38242"/>
    </row>
    <row r="38243" spans="18:19" ht="15" customHeight="1">
      <c r="R38243"/>
      <c r="S38243"/>
    </row>
    <row r="38244" spans="18:19" ht="15" customHeight="1">
      <c r="R38244"/>
      <c r="S38244"/>
    </row>
    <row r="38245" spans="18:19" ht="15" customHeight="1">
      <c r="R38245"/>
      <c r="S38245"/>
    </row>
    <row r="38246" spans="18:19" ht="15" customHeight="1">
      <c r="R38246"/>
      <c r="S38246"/>
    </row>
    <row r="38247" spans="18:19" ht="15" customHeight="1">
      <c r="R38247"/>
      <c r="S38247"/>
    </row>
    <row r="38248" spans="18:19" ht="15" customHeight="1">
      <c r="R38248"/>
      <c r="S38248"/>
    </row>
    <row r="38249" spans="18:19" ht="15" customHeight="1">
      <c r="R38249"/>
      <c r="S38249"/>
    </row>
    <row r="38250" spans="18:19" ht="15" customHeight="1">
      <c r="R38250"/>
      <c r="S38250"/>
    </row>
    <row r="38251" spans="18:19" ht="15" customHeight="1">
      <c r="R38251"/>
      <c r="S38251"/>
    </row>
    <row r="38252" spans="18:19" ht="15" customHeight="1">
      <c r="R38252"/>
      <c r="S38252"/>
    </row>
    <row r="38253" spans="18:19" ht="15" customHeight="1">
      <c r="R38253"/>
      <c r="S38253"/>
    </row>
    <row r="38254" spans="18:19" ht="15" customHeight="1">
      <c r="R38254"/>
      <c r="S38254"/>
    </row>
    <row r="38255" spans="18:19" ht="15" customHeight="1">
      <c r="R38255"/>
      <c r="S38255"/>
    </row>
    <row r="38256" spans="18:19" ht="15" customHeight="1">
      <c r="R38256"/>
      <c r="S38256"/>
    </row>
    <row r="38257" spans="18:19" ht="15" customHeight="1">
      <c r="R38257"/>
      <c r="S38257"/>
    </row>
    <row r="38258" spans="18:19" ht="15" customHeight="1">
      <c r="R38258"/>
      <c r="S38258"/>
    </row>
    <row r="38259" spans="18:19" ht="15" customHeight="1">
      <c r="R38259"/>
      <c r="S38259"/>
    </row>
    <row r="38260" spans="18:19" ht="15" customHeight="1">
      <c r="R38260"/>
      <c r="S38260"/>
    </row>
    <row r="38261" spans="18:19" ht="15" customHeight="1">
      <c r="R38261"/>
      <c r="S38261"/>
    </row>
    <row r="38262" spans="18:19" ht="15" customHeight="1">
      <c r="R38262"/>
      <c r="S38262"/>
    </row>
    <row r="38263" spans="18:19" ht="15" customHeight="1">
      <c r="R38263"/>
      <c r="S38263"/>
    </row>
    <row r="38264" spans="18:19" ht="15" customHeight="1">
      <c r="R38264"/>
      <c r="S38264"/>
    </row>
    <row r="38265" spans="18:19" ht="15" customHeight="1">
      <c r="R38265"/>
      <c r="S38265"/>
    </row>
    <row r="38266" spans="18:19" ht="15" customHeight="1">
      <c r="R38266"/>
      <c r="S38266"/>
    </row>
    <row r="38267" spans="18:19" ht="15" customHeight="1">
      <c r="R38267"/>
      <c r="S38267"/>
    </row>
    <row r="38268" spans="18:19" ht="15" customHeight="1">
      <c r="R38268"/>
      <c r="S38268"/>
    </row>
    <row r="38269" spans="18:19" ht="15" customHeight="1">
      <c r="R38269"/>
      <c r="S38269"/>
    </row>
    <row r="38270" spans="18:19" ht="15" customHeight="1">
      <c r="R38270"/>
      <c r="S38270"/>
    </row>
    <row r="38271" spans="18:19" ht="15" customHeight="1">
      <c r="R38271"/>
      <c r="S38271"/>
    </row>
    <row r="38272" spans="18:19" ht="15" customHeight="1">
      <c r="R38272"/>
      <c r="S38272"/>
    </row>
    <row r="38273" spans="18:19" ht="15" customHeight="1">
      <c r="R38273"/>
      <c r="S38273"/>
    </row>
    <row r="38274" spans="18:19" ht="15" customHeight="1">
      <c r="R38274"/>
      <c r="S38274"/>
    </row>
    <row r="38275" spans="18:19" ht="15" customHeight="1">
      <c r="R38275"/>
      <c r="S38275"/>
    </row>
    <row r="38276" spans="18:19" ht="15" customHeight="1">
      <c r="R38276"/>
      <c r="S38276"/>
    </row>
    <row r="38277" spans="18:19" ht="15" customHeight="1">
      <c r="R38277"/>
      <c r="S38277"/>
    </row>
    <row r="38278" spans="18:19" ht="15" customHeight="1">
      <c r="R38278"/>
      <c r="S38278"/>
    </row>
    <row r="38279" spans="18:19" ht="15" customHeight="1">
      <c r="R38279"/>
      <c r="S38279"/>
    </row>
    <row r="38280" spans="18:19" ht="15" customHeight="1">
      <c r="R38280"/>
      <c r="S38280"/>
    </row>
    <row r="38281" spans="18:19" ht="15" customHeight="1">
      <c r="R38281"/>
      <c r="S38281"/>
    </row>
    <row r="38282" spans="18:19" ht="15" customHeight="1">
      <c r="R38282"/>
      <c r="S38282"/>
    </row>
    <row r="38283" spans="18:19" ht="15" customHeight="1">
      <c r="R38283"/>
      <c r="S38283"/>
    </row>
    <row r="38284" spans="18:19" ht="15" customHeight="1">
      <c r="R38284"/>
      <c r="S38284"/>
    </row>
    <row r="38285" spans="18:19" ht="15" customHeight="1">
      <c r="R38285"/>
      <c r="S38285"/>
    </row>
    <row r="38286" spans="18:19" ht="15" customHeight="1">
      <c r="R38286"/>
      <c r="S38286"/>
    </row>
    <row r="38287" spans="18:19" ht="15" customHeight="1">
      <c r="R38287"/>
      <c r="S38287"/>
    </row>
    <row r="38288" spans="18:19" ht="15" customHeight="1">
      <c r="R38288"/>
      <c r="S38288"/>
    </row>
    <row r="38289" spans="18:19" ht="15" customHeight="1">
      <c r="R38289"/>
      <c r="S38289"/>
    </row>
    <row r="38290" spans="18:19" ht="15" customHeight="1">
      <c r="R38290"/>
      <c r="S38290"/>
    </row>
    <row r="38291" spans="18:19" ht="15" customHeight="1">
      <c r="R38291"/>
      <c r="S38291"/>
    </row>
    <row r="38292" spans="18:19" ht="15" customHeight="1">
      <c r="R38292"/>
      <c r="S38292"/>
    </row>
    <row r="38293" spans="18:19" ht="15" customHeight="1">
      <c r="R38293"/>
      <c r="S38293"/>
    </row>
    <row r="38294" spans="18:19" ht="15" customHeight="1">
      <c r="R38294"/>
      <c r="S38294"/>
    </row>
    <row r="38295" spans="18:19" ht="15" customHeight="1">
      <c r="R38295"/>
      <c r="S38295"/>
    </row>
    <row r="38296" spans="18:19" ht="15" customHeight="1">
      <c r="R38296"/>
      <c r="S38296"/>
    </row>
    <row r="38297" spans="18:19" ht="15" customHeight="1">
      <c r="R38297"/>
      <c r="S38297"/>
    </row>
    <row r="38298" spans="18:19" ht="15" customHeight="1">
      <c r="R38298"/>
      <c r="S38298"/>
    </row>
    <row r="38299" spans="18:19" ht="15" customHeight="1">
      <c r="R38299"/>
      <c r="S38299"/>
    </row>
    <row r="38300" spans="18:19" ht="15" customHeight="1">
      <c r="R38300"/>
      <c r="S38300"/>
    </row>
    <row r="38301" spans="18:19" ht="15" customHeight="1">
      <c r="R38301"/>
      <c r="S38301"/>
    </row>
    <row r="38302" spans="18:19" ht="15" customHeight="1">
      <c r="R38302"/>
      <c r="S38302"/>
    </row>
    <row r="38303" spans="18:19" ht="15" customHeight="1">
      <c r="R38303"/>
      <c r="S38303"/>
    </row>
    <row r="38304" spans="18:19" ht="15" customHeight="1">
      <c r="R38304"/>
      <c r="S38304"/>
    </row>
    <row r="38305" spans="18:19" ht="15" customHeight="1">
      <c r="R38305"/>
      <c r="S38305"/>
    </row>
    <row r="38306" spans="18:19" ht="15" customHeight="1">
      <c r="R38306"/>
      <c r="S38306"/>
    </row>
    <row r="38307" spans="18:19" ht="15" customHeight="1">
      <c r="R38307"/>
      <c r="S38307"/>
    </row>
    <row r="38308" spans="18:19" ht="15" customHeight="1">
      <c r="R38308"/>
      <c r="S38308"/>
    </row>
    <row r="38309" spans="18:19" ht="15" customHeight="1">
      <c r="R38309"/>
      <c r="S38309"/>
    </row>
    <row r="38310" spans="18:19" ht="15" customHeight="1">
      <c r="R38310"/>
      <c r="S38310"/>
    </row>
    <row r="38311" spans="18:19" ht="15" customHeight="1">
      <c r="R38311"/>
      <c r="S38311"/>
    </row>
    <row r="38312" spans="18:19" ht="15" customHeight="1">
      <c r="R38312"/>
      <c r="S38312"/>
    </row>
    <row r="38313" spans="18:19" ht="15" customHeight="1">
      <c r="R38313"/>
      <c r="S38313"/>
    </row>
    <row r="38314" spans="18:19" ht="15" customHeight="1">
      <c r="R38314"/>
      <c r="S38314"/>
    </row>
    <row r="38315" spans="18:19" ht="15" customHeight="1">
      <c r="R38315"/>
      <c r="S38315"/>
    </row>
    <row r="38316" spans="18:19" ht="15" customHeight="1">
      <c r="R38316"/>
      <c r="S38316"/>
    </row>
    <row r="38317" spans="18:19" ht="15" customHeight="1">
      <c r="R38317"/>
      <c r="S38317"/>
    </row>
    <row r="38318" spans="18:19" ht="15" customHeight="1">
      <c r="R38318"/>
      <c r="S38318"/>
    </row>
    <row r="38319" spans="18:19" ht="15" customHeight="1">
      <c r="R38319"/>
      <c r="S38319"/>
    </row>
    <row r="38320" spans="18:19" ht="15" customHeight="1">
      <c r="R38320"/>
      <c r="S38320"/>
    </row>
    <row r="38321" spans="18:19" ht="15" customHeight="1">
      <c r="R38321"/>
      <c r="S38321"/>
    </row>
    <row r="38322" spans="18:19" ht="15" customHeight="1">
      <c r="R38322"/>
      <c r="S38322"/>
    </row>
    <row r="38323" spans="18:19" ht="15" customHeight="1">
      <c r="R38323"/>
      <c r="S38323"/>
    </row>
    <row r="38324" spans="18:19" ht="15" customHeight="1">
      <c r="R38324"/>
      <c r="S38324"/>
    </row>
    <row r="38325" spans="18:19" ht="15" customHeight="1">
      <c r="R38325"/>
      <c r="S38325"/>
    </row>
    <row r="38326" spans="18:19" ht="15" customHeight="1">
      <c r="R38326"/>
      <c r="S38326"/>
    </row>
    <row r="38327" spans="18:19" ht="15" customHeight="1">
      <c r="R38327"/>
      <c r="S38327"/>
    </row>
    <row r="38328" spans="18:19" ht="15" customHeight="1">
      <c r="R38328"/>
      <c r="S38328"/>
    </row>
    <row r="38329" spans="18:19" ht="15" customHeight="1">
      <c r="R38329"/>
      <c r="S38329"/>
    </row>
    <row r="38330" spans="18:19" ht="15" customHeight="1">
      <c r="R38330"/>
      <c r="S38330"/>
    </row>
    <row r="38331" spans="18:19" ht="15" customHeight="1">
      <c r="R38331"/>
      <c r="S38331"/>
    </row>
    <row r="38332" spans="18:19" ht="15" customHeight="1">
      <c r="R38332"/>
      <c r="S38332"/>
    </row>
    <row r="38333" spans="18:19" ht="15" customHeight="1">
      <c r="R38333"/>
      <c r="S38333"/>
    </row>
    <row r="38334" spans="18:19" ht="15" customHeight="1">
      <c r="R38334"/>
      <c r="S38334"/>
    </row>
    <row r="38335" spans="18:19" ht="15" customHeight="1">
      <c r="R38335"/>
      <c r="S38335"/>
    </row>
    <row r="38336" spans="18:19" ht="15" customHeight="1">
      <c r="R38336"/>
      <c r="S38336"/>
    </row>
    <row r="38337" spans="18:19" ht="15" customHeight="1">
      <c r="R38337"/>
      <c r="S38337"/>
    </row>
    <row r="38338" spans="18:19" ht="15" customHeight="1">
      <c r="R38338"/>
      <c r="S38338"/>
    </row>
    <row r="38339" spans="18:19" ht="15" customHeight="1">
      <c r="R38339"/>
      <c r="S38339"/>
    </row>
    <row r="38340" spans="18:19" ht="15" customHeight="1">
      <c r="R38340"/>
      <c r="S38340"/>
    </row>
    <row r="38341" spans="18:19" ht="15" customHeight="1">
      <c r="R38341"/>
      <c r="S38341"/>
    </row>
    <row r="38342" spans="18:19" ht="15" customHeight="1">
      <c r="R38342"/>
      <c r="S38342"/>
    </row>
    <row r="38343" spans="18:19" ht="15" customHeight="1">
      <c r="R38343"/>
      <c r="S38343"/>
    </row>
    <row r="38344" spans="18:19" ht="15" customHeight="1">
      <c r="R38344"/>
      <c r="S38344"/>
    </row>
    <row r="38345" spans="18:19" ht="15" customHeight="1">
      <c r="R38345"/>
      <c r="S38345"/>
    </row>
    <row r="38346" spans="18:19" ht="15" customHeight="1">
      <c r="R38346"/>
      <c r="S38346"/>
    </row>
    <row r="38347" spans="18:19" ht="15" customHeight="1">
      <c r="R38347"/>
      <c r="S38347"/>
    </row>
    <row r="38348" spans="18:19" ht="15" customHeight="1">
      <c r="R38348"/>
      <c r="S38348"/>
    </row>
    <row r="38349" spans="18:19" ht="15" customHeight="1">
      <c r="R38349"/>
      <c r="S38349"/>
    </row>
    <row r="38350" spans="18:19" ht="15" customHeight="1">
      <c r="R38350"/>
      <c r="S38350"/>
    </row>
    <row r="38351" spans="18:19" ht="15" customHeight="1">
      <c r="R38351"/>
      <c r="S38351"/>
    </row>
    <row r="38352" spans="18:19" ht="15" customHeight="1">
      <c r="R38352"/>
      <c r="S38352"/>
    </row>
    <row r="38353" spans="18:19" ht="15" customHeight="1">
      <c r="R38353"/>
      <c r="S38353"/>
    </row>
    <row r="38354" spans="18:19" ht="15" customHeight="1">
      <c r="R38354"/>
      <c r="S38354"/>
    </row>
    <row r="38355" spans="18:19" ht="15" customHeight="1">
      <c r="R38355"/>
      <c r="S38355"/>
    </row>
    <row r="38356" spans="18:19" ht="15" customHeight="1">
      <c r="R38356"/>
      <c r="S38356"/>
    </row>
    <row r="38357" spans="18:19" ht="15" customHeight="1">
      <c r="R38357"/>
      <c r="S38357"/>
    </row>
    <row r="38358" spans="18:19" ht="15" customHeight="1">
      <c r="R38358"/>
      <c r="S38358"/>
    </row>
    <row r="38359" spans="18:19" ht="15" customHeight="1">
      <c r="R38359"/>
      <c r="S38359"/>
    </row>
    <row r="38360" spans="18:19" ht="15" customHeight="1">
      <c r="R38360"/>
      <c r="S38360"/>
    </row>
    <row r="38361" spans="18:19" ht="15" customHeight="1">
      <c r="R38361"/>
      <c r="S38361"/>
    </row>
    <row r="38362" spans="18:19" ht="15" customHeight="1">
      <c r="R38362"/>
      <c r="S38362"/>
    </row>
    <row r="38363" spans="18:19" ht="15" customHeight="1">
      <c r="R38363"/>
      <c r="S38363"/>
    </row>
    <row r="38364" spans="18:19" ht="15" customHeight="1">
      <c r="R38364"/>
      <c r="S38364"/>
    </row>
    <row r="38365" spans="18:19" ht="15" customHeight="1">
      <c r="R38365"/>
      <c r="S38365"/>
    </row>
    <row r="38366" spans="18:19" ht="15" customHeight="1">
      <c r="R38366"/>
      <c r="S38366"/>
    </row>
    <row r="38367" spans="18:19" ht="15" customHeight="1">
      <c r="R38367"/>
      <c r="S38367"/>
    </row>
    <row r="38368" spans="18:19" ht="15" customHeight="1">
      <c r="R38368"/>
      <c r="S38368"/>
    </row>
    <row r="38369" spans="18:19" ht="15" customHeight="1">
      <c r="R38369"/>
      <c r="S38369"/>
    </row>
    <row r="38370" spans="18:19" ht="15" customHeight="1">
      <c r="R38370"/>
      <c r="S38370"/>
    </row>
    <row r="38371" spans="18:19" ht="15" customHeight="1">
      <c r="R38371"/>
      <c r="S38371"/>
    </row>
    <row r="38372" spans="18:19" ht="15" customHeight="1">
      <c r="R38372"/>
      <c r="S38372"/>
    </row>
    <row r="38373" spans="18:19" ht="15" customHeight="1">
      <c r="R38373"/>
      <c r="S38373"/>
    </row>
    <row r="38374" spans="18:19" ht="15" customHeight="1">
      <c r="R38374"/>
      <c r="S38374"/>
    </row>
    <row r="38375" spans="18:19" ht="15" customHeight="1">
      <c r="R38375"/>
      <c r="S38375"/>
    </row>
    <row r="38376" spans="18:19" ht="15" customHeight="1">
      <c r="R38376"/>
      <c r="S38376"/>
    </row>
    <row r="38377" spans="18:19" ht="15" customHeight="1">
      <c r="R38377"/>
      <c r="S38377"/>
    </row>
    <row r="38378" spans="18:19" ht="15" customHeight="1">
      <c r="R38378"/>
      <c r="S38378"/>
    </row>
    <row r="38379" spans="18:19" ht="15" customHeight="1">
      <c r="R38379"/>
      <c r="S38379"/>
    </row>
    <row r="38380" spans="18:19" ht="15" customHeight="1">
      <c r="R38380"/>
      <c r="S38380"/>
    </row>
    <row r="38381" spans="18:19" ht="15" customHeight="1">
      <c r="R38381"/>
      <c r="S38381"/>
    </row>
    <row r="38382" spans="18:19" ht="15" customHeight="1">
      <c r="R38382"/>
      <c r="S38382"/>
    </row>
    <row r="38383" spans="18:19" ht="15" customHeight="1">
      <c r="R38383"/>
      <c r="S38383"/>
    </row>
    <row r="38384" spans="18:19" ht="15" customHeight="1">
      <c r="R38384"/>
      <c r="S38384"/>
    </row>
    <row r="38385" spans="18:19" ht="15" customHeight="1">
      <c r="R38385"/>
      <c r="S38385"/>
    </row>
    <row r="38386" spans="18:19" ht="15" customHeight="1">
      <c r="R38386"/>
      <c r="S38386"/>
    </row>
    <row r="38387" spans="18:19" ht="15" customHeight="1">
      <c r="R38387"/>
      <c r="S38387"/>
    </row>
    <row r="38388" spans="18:19" ht="15" customHeight="1">
      <c r="R38388"/>
      <c r="S38388"/>
    </row>
    <row r="38389" spans="18:19" ht="15" customHeight="1">
      <c r="R38389"/>
      <c r="S38389"/>
    </row>
    <row r="38390" spans="18:19" ht="15" customHeight="1">
      <c r="R38390"/>
      <c r="S38390"/>
    </row>
    <row r="38391" spans="18:19" ht="15" customHeight="1">
      <c r="R38391"/>
      <c r="S38391"/>
    </row>
    <row r="38392" spans="18:19" ht="15" customHeight="1">
      <c r="R38392"/>
      <c r="S38392"/>
    </row>
    <row r="38393" spans="18:19" ht="15" customHeight="1">
      <c r="R38393"/>
      <c r="S38393"/>
    </row>
    <row r="38394" spans="18:19" ht="15" customHeight="1">
      <c r="R38394"/>
      <c r="S38394"/>
    </row>
    <row r="38395" spans="18:19" ht="15" customHeight="1">
      <c r="R38395"/>
      <c r="S38395"/>
    </row>
    <row r="38396" spans="18:19" ht="15" customHeight="1">
      <c r="R38396"/>
      <c r="S38396"/>
    </row>
    <row r="38397" spans="18:19" ht="15" customHeight="1">
      <c r="R38397"/>
      <c r="S38397"/>
    </row>
    <row r="38398" spans="18:19" ht="15" customHeight="1">
      <c r="R38398"/>
      <c r="S38398"/>
    </row>
    <row r="38399" spans="18:19" ht="15" customHeight="1">
      <c r="R38399"/>
      <c r="S38399"/>
    </row>
    <row r="38400" spans="18:19" ht="15" customHeight="1">
      <c r="R38400"/>
      <c r="S38400"/>
    </row>
    <row r="38401" spans="18:19" ht="15" customHeight="1">
      <c r="R38401"/>
      <c r="S38401"/>
    </row>
    <row r="38402" spans="18:19" ht="15" customHeight="1">
      <c r="R38402"/>
      <c r="S38402"/>
    </row>
    <row r="38403" spans="18:19" ht="15" customHeight="1">
      <c r="R38403"/>
      <c r="S38403"/>
    </row>
    <row r="38404" spans="18:19" ht="15" customHeight="1">
      <c r="R38404"/>
      <c r="S38404"/>
    </row>
    <row r="38405" spans="18:19" ht="15" customHeight="1">
      <c r="R38405"/>
      <c r="S38405"/>
    </row>
    <row r="38406" spans="18:19" ht="15" customHeight="1">
      <c r="R38406"/>
      <c r="S38406"/>
    </row>
    <row r="38407" spans="18:19" ht="15" customHeight="1">
      <c r="R38407"/>
      <c r="S38407"/>
    </row>
    <row r="38408" spans="18:19" ht="15" customHeight="1">
      <c r="R38408"/>
      <c r="S38408"/>
    </row>
    <row r="38409" spans="18:19" ht="15" customHeight="1">
      <c r="R38409"/>
      <c r="S38409"/>
    </row>
    <row r="38410" spans="18:19" ht="15" customHeight="1">
      <c r="R38410"/>
      <c r="S38410"/>
    </row>
    <row r="38411" spans="18:19" ht="15" customHeight="1">
      <c r="R38411"/>
      <c r="S38411"/>
    </row>
    <row r="38412" spans="18:19" ht="15" customHeight="1">
      <c r="R38412"/>
      <c r="S38412"/>
    </row>
    <row r="38413" spans="18:19" ht="15" customHeight="1">
      <c r="R38413"/>
      <c r="S38413"/>
    </row>
    <row r="38414" spans="18:19" ht="15" customHeight="1">
      <c r="R38414"/>
      <c r="S38414"/>
    </row>
    <row r="38415" spans="18:19" ht="15" customHeight="1">
      <c r="R38415"/>
      <c r="S38415"/>
    </row>
    <row r="38416" spans="18:19" ht="15" customHeight="1">
      <c r="R38416"/>
      <c r="S38416"/>
    </row>
    <row r="38417" spans="18:19" ht="15" customHeight="1">
      <c r="R38417"/>
      <c r="S38417"/>
    </row>
    <row r="38418" spans="18:19" ht="15" customHeight="1">
      <c r="R38418"/>
      <c r="S38418"/>
    </row>
    <row r="38419" spans="18:19" ht="15" customHeight="1">
      <c r="R38419"/>
      <c r="S38419"/>
    </row>
    <row r="38420" spans="18:19" ht="15" customHeight="1">
      <c r="R38420"/>
      <c r="S38420"/>
    </row>
    <row r="38421" spans="18:19" ht="15" customHeight="1">
      <c r="R38421"/>
      <c r="S38421"/>
    </row>
    <row r="38422" spans="18:19" ht="15" customHeight="1">
      <c r="R38422"/>
      <c r="S38422"/>
    </row>
    <row r="38423" spans="18:19" ht="15" customHeight="1">
      <c r="R38423"/>
      <c r="S38423"/>
    </row>
    <row r="38424" spans="18:19" ht="15" customHeight="1">
      <c r="R38424"/>
      <c r="S38424"/>
    </row>
    <row r="38425" spans="18:19" ht="15" customHeight="1">
      <c r="R38425"/>
      <c r="S38425"/>
    </row>
    <row r="38426" spans="18:19" ht="15" customHeight="1">
      <c r="R38426"/>
      <c r="S38426"/>
    </row>
    <row r="38427" spans="18:19" ht="15" customHeight="1">
      <c r="R38427"/>
      <c r="S38427"/>
    </row>
    <row r="38428" spans="18:19" ht="15" customHeight="1">
      <c r="R38428"/>
      <c r="S38428"/>
    </row>
    <row r="38429" spans="18:19" ht="15" customHeight="1">
      <c r="R38429"/>
      <c r="S38429"/>
    </row>
    <row r="38430" spans="18:19" ht="15" customHeight="1">
      <c r="R38430"/>
      <c r="S38430"/>
    </row>
    <row r="38431" spans="18:19" ht="15" customHeight="1">
      <c r="R38431"/>
      <c r="S38431"/>
    </row>
    <row r="38432" spans="18:19" ht="15" customHeight="1">
      <c r="R38432"/>
      <c r="S38432"/>
    </row>
    <row r="38433" spans="18:19" ht="15" customHeight="1">
      <c r="R38433"/>
      <c r="S38433"/>
    </row>
    <row r="38434" spans="18:19" ht="15" customHeight="1">
      <c r="R38434"/>
      <c r="S38434"/>
    </row>
    <row r="38435" spans="18:19" ht="15" customHeight="1">
      <c r="R38435"/>
      <c r="S38435"/>
    </row>
    <row r="38436" spans="18:19" ht="15" customHeight="1">
      <c r="R38436"/>
      <c r="S38436"/>
    </row>
    <row r="38437" spans="18:19" ht="15" customHeight="1">
      <c r="R38437"/>
      <c r="S38437"/>
    </row>
    <row r="38438" spans="18:19" ht="15" customHeight="1">
      <c r="R38438"/>
      <c r="S38438"/>
    </row>
    <row r="38439" spans="18:19" ht="15" customHeight="1">
      <c r="R38439"/>
      <c r="S38439"/>
    </row>
    <row r="38440" spans="18:19" ht="15" customHeight="1">
      <c r="R38440"/>
      <c r="S38440"/>
    </row>
    <row r="38441" spans="18:19" ht="15" customHeight="1">
      <c r="R38441"/>
      <c r="S38441"/>
    </row>
    <row r="38442" spans="18:19" ht="15" customHeight="1">
      <c r="R38442"/>
      <c r="S38442"/>
    </row>
    <row r="38443" spans="18:19" ht="15" customHeight="1">
      <c r="R38443"/>
      <c r="S38443"/>
    </row>
    <row r="38444" spans="18:19" ht="15" customHeight="1">
      <c r="R38444"/>
      <c r="S38444"/>
    </row>
    <row r="38445" spans="18:19" ht="15" customHeight="1">
      <c r="R38445"/>
      <c r="S38445"/>
    </row>
    <row r="38446" spans="18:19" ht="15" customHeight="1">
      <c r="R38446"/>
      <c r="S38446"/>
    </row>
    <row r="38447" spans="18:19" ht="15" customHeight="1">
      <c r="R38447"/>
      <c r="S38447"/>
    </row>
    <row r="38448" spans="18:19" ht="15" customHeight="1">
      <c r="R38448"/>
      <c r="S38448"/>
    </row>
    <row r="38449" spans="18:19" ht="15" customHeight="1">
      <c r="R38449"/>
      <c r="S38449"/>
    </row>
    <row r="38450" spans="18:19" ht="15" customHeight="1">
      <c r="R38450"/>
      <c r="S38450"/>
    </row>
    <row r="38451" spans="18:19" ht="15" customHeight="1">
      <c r="R38451"/>
      <c r="S38451"/>
    </row>
    <row r="38452" spans="18:19" ht="15" customHeight="1">
      <c r="R38452"/>
      <c r="S38452"/>
    </row>
    <row r="38453" spans="18:19" ht="15" customHeight="1">
      <c r="R38453"/>
      <c r="S38453"/>
    </row>
    <row r="38454" spans="18:19" ht="15" customHeight="1">
      <c r="R38454"/>
      <c r="S38454"/>
    </row>
    <row r="38455" spans="18:19" ht="15" customHeight="1">
      <c r="R38455"/>
      <c r="S38455"/>
    </row>
    <row r="38456" spans="18:19" ht="15" customHeight="1">
      <c r="R38456"/>
      <c r="S38456"/>
    </row>
    <row r="38457" spans="18:19" ht="15" customHeight="1">
      <c r="R38457"/>
      <c r="S38457"/>
    </row>
    <row r="38458" spans="18:19" ht="15" customHeight="1">
      <c r="R38458"/>
      <c r="S38458"/>
    </row>
    <row r="38459" spans="18:19" ht="15" customHeight="1">
      <c r="R38459"/>
      <c r="S38459"/>
    </row>
    <row r="38460" spans="18:19" ht="15" customHeight="1">
      <c r="R38460"/>
      <c r="S38460"/>
    </row>
    <row r="38461" spans="18:19" ht="15" customHeight="1">
      <c r="R38461"/>
      <c r="S38461"/>
    </row>
    <row r="38462" spans="18:19" ht="15" customHeight="1">
      <c r="R38462"/>
      <c r="S38462"/>
    </row>
    <row r="38463" spans="18:19" ht="15" customHeight="1">
      <c r="R38463"/>
      <c r="S38463"/>
    </row>
    <row r="38464" spans="18:19" ht="15" customHeight="1">
      <c r="R38464"/>
      <c r="S38464"/>
    </row>
    <row r="38465" spans="18:19" ht="15" customHeight="1">
      <c r="R38465"/>
      <c r="S38465"/>
    </row>
    <row r="38466" spans="18:19" ht="15" customHeight="1">
      <c r="R38466"/>
      <c r="S38466"/>
    </row>
    <row r="38467" spans="18:19" ht="15" customHeight="1">
      <c r="R38467"/>
      <c r="S38467"/>
    </row>
    <row r="38468" spans="18:19" ht="15" customHeight="1">
      <c r="R38468"/>
      <c r="S38468"/>
    </row>
    <row r="38469" spans="18:19" ht="15" customHeight="1">
      <c r="R38469"/>
      <c r="S38469"/>
    </row>
    <row r="38470" spans="18:19" ht="15" customHeight="1">
      <c r="R38470"/>
      <c r="S38470"/>
    </row>
    <row r="38471" spans="18:19" ht="15" customHeight="1">
      <c r="R38471"/>
      <c r="S38471"/>
    </row>
    <row r="38472" spans="18:19" ht="15" customHeight="1">
      <c r="R38472"/>
      <c r="S38472"/>
    </row>
    <row r="38473" spans="18:19" ht="15" customHeight="1">
      <c r="R38473"/>
      <c r="S38473"/>
    </row>
    <row r="38474" spans="18:19" ht="15" customHeight="1">
      <c r="R38474"/>
      <c r="S38474"/>
    </row>
    <row r="38475" spans="18:19" ht="15" customHeight="1">
      <c r="R38475"/>
      <c r="S38475"/>
    </row>
    <row r="38476" spans="18:19" ht="15" customHeight="1">
      <c r="R38476"/>
      <c r="S38476"/>
    </row>
    <row r="38477" spans="18:19" ht="15" customHeight="1">
      <c r="R38477"/>
      <c r="S38477"/>
    </row>
    <row r="38478" spans="18:19" ht="15" customHeight="1">
      <c r="R38478"/>
      <c r="S38478"/>
    </row>
    <row r="38479" spans="18:19" ht="15" customHeight="1">
      <c r="R38479"/>
      <c r="S38479"/>
    </row>
    <row r="38480" spans="18:19" ht="15" customHeight="1">
      <c r="R38480"/>
      <c r="S38480"/>
    </row>
    <row r="38481" spans="18:19" ht="15" customHeight="1">
      <c r="R38481"/>
      <c r="S38481"/>
    </row>
    <row r="38482" spans="18:19" ht="15" customHeight="1">
      <c r="R38482"/>
      <c r="S38482"/>
    </row>
    <row r="38483" spans="18:19" ht="15" customHeight="1">
      <c r="R38483"/>
      <c r="S38483"/>
    </row>
    <row r="38484" spans="18:19" ht="15" customHeight="1">
      <c r="R38484"/>
      <c r="S38484"/>
    </row>
    <row r="38485" spans="18:19" ht="15" customHeight="1">
      <c r="R38485"/>
      <c r="S38485"/>
    </row>
    <row r="38486" spans="18:19" ht="15" customHeight="1">
      <c r="R38486"/>
      <c r="S38486"/>
    </row>
    <row r="38487" spans="18:19" ht="15" customHeight="1">
      <c r="R38487"/>
      <c r="S38487"/>
    </row>
    <row r="38488" spans="18:19" ht="15" customHeight="1">
      <c r="R38488"/>
      <c r="S38488"/>
    </row>
    <row r="38489" spans="18:19" ht="15" customHeight="1">
      <c r="R38489"/>
      <c r="S38489"/>
    </row>
    <row r="38490" spans="18:19" ht="15" customHeight="1">
      <c r="R38490"/>
      <c r="S38490"/>
    </row>
    <row r="38491" spans="18:19" ht="15" customHeight="1">
      <c r="R38491"/>
      <c r="S38491"/>
    </row>
    <row r="38492" spans="18:19" ht="15" customHeight="1">
      <c r="R38492"/>
      <c r="S38492"/>
    </row>
    <row r="38493" spans="18:19" ht="15" customHeight="1">
      <c r="R38493"/>
      <c r="S38493"/>
    </row>
    <row r="38494" spans="18:19" ht="15" customHeight="1">
      <c r="R38494"/>
      <c r="S38494"/>
    </row>
    <row r="38495" spans="18:19" ht="15" customHeight="1">
      <c r="R38495"/>
      <c r="S38495"/>
    </row>
    <row r="38496" spans="18:19" ht="15" customHeight="1">
      <c r="R38496"/>
      <c r="S38496"/>
    </row>
    <row r="38497" spans="18:19" ht="15" customHeight="1">
      <c r="R38497"/>
      <c r="S38497"/>
    </row>
    <row r="38498" spans="18:19" ht="15" customHeight="1">
      <c r="R38498"/>
      <c r="S38498"/>
    </row>
    <row r="38499" spans="18:19" ht="15" customHeight="1">
      <c r="R38499"/>
      <c r="S38499"/>
    </row>
    <row r="38500" spans="18:19" ht="15" customHeight="1">
      <c r="R38500"/>
      <c r="S38500"/>
    </row>
    <row r="38501" spans="18:19" ht="15" customHeight="1">
      <c r="R38501"/>
      <c r="S38501"/>
    </row>
    <row r="38502" spans="18:19" ht="15" customHeight="1">
      <c r="R38502"/>
      <c r="S38502"/>
    </row>
    <row r="38503" spans="18:19" ht="15" customHeight="1">
      <c r="R38503"/>
      <c r="S38503"/>
    </row>
    <row r="38504" spans="18:19" ht="15" customHeight="1">
      <c r="R38504"/>
      <c r="S38504"/>
    </row>
    <row r="38505" spans="18:19" ht="15" customHeight="1">
      <c r="R38505"/>
      <c r="S38505"/>
    </row>
    <row r="38506" spans="18:19" ht="15" customHeight="1">
      <c r="R38506"/>
      <c r="S38506"/>
    </row>
    <row r="38507" spans="18:19" ht="15" customHeight="1">
      <c r="R38507"/>
      <c r="S38507"/>
    </row>
    <row r="38508" spans="18:19" ht="15" customHeight="1">
      <c r="R38508"/>
      <c r="S38508"/>
    </row>
    <row r="38509" spans="18:19" ht="15" customHeight="1">
      <c r="R38509"/>
      <c r="S38509"/>
    </row>
    <row r="38510" spans="18:19" ht="15" customHeight="1">
      <c r="R38510"/>
      <c r="S38510"/>
    </row>
    <row r="38511" spans="18:19" ht="15" customHeight="1">
      <c r="R38511"/>
      <c r="S38511"/>
    </row>
    <row r="38512" spans="18:19" ht="15" customHeight="1">
      <c r="R38512"/>
      <c r="S38512"/>
    </row>
    <row r="38513" spans="18:19" ht="15" customHeight="1">
      <c r="R38513"/>
      <c r="S38513"/>
    </row>
    <row r="38514" spans="18:19" ht="15" customHeight="1">
      <c r="R38514"/>
      <c r="S38514"/>
    </row>
    <row r="38515" spans="18:19" ht="15" customHeight="1">
      <c r="R38515"/>
      <c r="S38515"/>
    </row>
    <row r="38516" spans="18:19" ht="15" customHeight="1">
      <c r="R38516"/>
      <c r="S38516"/>
    </row>
    <row r="38517" spans="18:19" ht="15" customHeight="1">
      <c r="R38517"/>
      <c r="S38517"/>
    </row>
    <row r="38518" spans="18:19" ht="15" customHeight="1">
      <c r="R38518"/>
      <c r="S38518"/>
    </row>
    <row r="38519" spans="18:19" ht="15" customHeight="1">
      <c r="R38519"/>
      <c r="S38519"/>
    </row>
    <row r="38520" spans="18:19" ht="15" customHeight="1">
      <c r="R38520"/>
      <c r="S38520"/>
    </row>
    <row r="38521" spans="18:19" ht="15" customHeight="1">
      <c r="R38521"/>
      <c r="S38521"/>
    </row>
    <row r="38522" spans="18:19" ht="15" customHeight="1">
      <c r="R38522"/>
      <c r="S38522"/>
    </row>
    <row r="38523" spans="18:19" ht="15" customHeight="1">
      <c r="R38523"/>
      <c r="S38523"/>
    </row>
    <row r="38524" spans="18:19" ht="15" customHeight="1">
      <c r="R38524"/>
      <c r="S38524"/>
    </row>
    <row r="38525" spans="18:19" ht="15" customHeight="1">
      <c r="R38525"/>
      <c r="S38525"/>
    </row>
    <row r="38526" spans="18:19" ht="15" customHeight="1">
      <c r="R38526"/>
      <c r="S38526"/>
    </row>
    <row r="38527" spans="18:19" ht="15" customHeight="1">
      <c r="R38527"/>
      <c r="S38527"/>
    </row>
    <row r="38528" spans="18:19" ht="15" customHeight="1">
      <c r="R38528"/>
      <c r="S38528"/>
    </row>
    <row r="38529" spans="18:19" ht="15" customHeight="1">
      <c r="R38529"/>
      <c r="S38529"/>
    </row>
    <row r="38530" spans="18:19" ht="15" customHeight="1">
      <c r="R38530"/>
      <c r="S38530"/>
    </row>
    <row r="38531" spans="18:19" ht="15" customHeight="1">
      <c r="R38531"/>
      <c r="S38531"/>
    </row>
    <row r="38532" spans="18:19" ht="15" customHeight="1">
      <c r="R38532"/>
      <c r="S38532"/>
    </row>
    <row r="38533" spans="18:19" ht="15" customHeight="1">
      <c r="R38533"/>
      <c r="S38533"/>
    </row>
    <row r="38534" spans="18:19" ht="15" customHeight="1">
      <c r="R38534"/>
      <c r="S38534"/>
    </row>
    <row r="38535" spans="18:19" ht="15" customHeight="1">
      <c r="R38535"/>
      <c r="S38535"/>
    </row>
    <row r="38536" spans="18:19" ht="15" customHeight="1">
      <c r="R38536"/>
      <c r="S38536"/>
    </row>
    <row r="38537" spans="18:19" ht="15" customHeight="1">
      <c r="R38537"/>
      <c r="S38537"/>
    </row>
    <row r="38538" spans="18:19" ht="15" customHeight="1">
      <c r="R38538"/>
      <c r="S38538"/>
    </row>
    <row r="38539" spans="18:19" ht="15" customHeight="1">
      <c r="R38539"/>
      <c r="S38539"/>
    </row>
    <row r="38540" spans="18:19" ht="15" customHeight="1">
      <c r="R38540"/>
      <c r="S38540"/>
    </row>
    <row r="38541" spans="18:19" ht="15" customHeight="1">
      <c r="R38541"/>
      <c r="S38541"/>
    </row>
    <row r="38542" spans="18:19" ht="15" customHeight="1">
      <c r="R38542"/>
      <c r="S38542"/>
    </row>
    <row r="38543" spans="18:19" ht="15" customHeight="1">
      <c r="R38543"/>
      <c r="S38543"/>
    </row>
    <row r="38544" spans="18:19" ht="15" customHeight="1">
      <c r="R38544"/>
      <c r="S38544"/>
    </row>
    <row r="38545" spans="18:19" ht="15" customHeight="1">
      <c r="R38545"/>
      <c r="S38545"/>
    </row>
    <row r="38546" spans="18:19" ht="15" customHeight="1">
      <c r="R38546"/>
      <c r="S38546"/>
    </row>
    <row r="38547" spans="18:19" ht="15" customHeight="1">
      <c r="R38547"/>
      <c r="S38547"/>
    </row>
    <row r="38548" spans="18:19" ht="15" customHeight="1">
      <c r="R38548"/>
      <c r="S38548"/>
    </row>
    <row r="38549" spans="18:19" ht="15" customHeight="1">
      <c r="R38549"/>
      <c r="S38549"/>
    </row>
    <row r="38550" spans="18:19" ht="15" customHeight="1">
      <c r="R38550"/>
      <c r="S38550"/>
    </row>
    <row r="38551" spans="18:19" ht="15" customHeight="1">
      <c r="R38551"/>
      <c r="S38551"/>
    </row>
    <row r="38552" spans="18:19" ht="15" customHeight="1">
      <c r="R38552"/>
      <c r="S38552"/>
    </row>
    <row r="38553" spans="18:19" ht="15" customHeight="1">
      <c r="R38553"/>
      <c r="S38553"/>
    </row>
    <row r="38554" spans="18:19" ht="15" customHeight="1">
      <c r="R38554"/>
      <c r="S38554"/>
    </row>
    <row r="38555" spans="18:19" ht="15" customHeight="1">
      <c r="R38555"/>
      <c r="S38555"/>
    </row>
    <row r="38556" spans="18:19" ht="15" customHeight="1">
      <c r="R38556"/>
      <c r="S38556"/>
    </row>
    <row r="38557" spans="18:19" ht="15" customHeight="1">
      <c r="R38557"/>
      <c r="S38557"/>
    </row>
    <row r="38558" spans="18:19" ht="15" customHeight="1">
      <c r="R38558"/>
      <c r="S38558"/>
    </row>
    <row r="38559" spans="18:19" ht="15" customHeight="1">
      <c r="R38559"/>
      <c r="S38559"/>
    </row>
    <row r="38560" spans="18:19" ht="15" customHeight="1">
      <c r="R38560"/>
      <c r="S38560"/>
    </row>
    <row r="38561" spans="18:19" ht="15" customHeight="1">
      <c r="R38561"/>
      <c r="S38561"/>
    </row>
    <row r="38562" spans="18:19" ht="15" customHeight="1">
      <c r="R38562"/>
      <c r="S38562"/>
    </row>
    <row r="38563" spans="18:19" ht="15" customHeight="1">
      <c r="R38563"/>
      <c r="S38563"/>
    </row>
    <row r="38564" spans="18:19" ht="15" customHeight="1">
      <c r="R38564"/>
      <c r="S38564"/>
    </row>
    <row r="38565" spans="18:19" ht="15" customHeight="1">
      <c r="R38565"/>
      <c r="S38565"/>
    </row>
    <row r="38566" spans="18:19" ht="15" customHeight="1">
      <c r="R38566"/>
      <c r="S38566"/>
    </row>
    <row r="38567" spans="18:19" ht="15" customHeight="1">
      <c r="R38567"/>
      <c r="S38567"/>
    </row>
    <row r="38568" spans="18:19" ht="15" customHeight="1">
      <c r="R38568"/>
      <c r="S38568"/>
    </row>
    <row r="38569" spans="18:19" ht="15" customHeight="1">
      <c r="R38569"/>
      <c r="S38569"/>
    </row>
    <row r="38570" spans="18:19" ht="15" customHeight="1">
      <c r="R38570"/>
      <c r="S38570"/>
    </row>
    <row r="38571" spans="18:19" ht="15" customHeight="1">
      <c r="R38571"/>
      <c r="S38571"/>
    </row>
    <row r="38572" spans="18:19" ht="15" customHeight="1">
      <c r="R38572"/>
      <c r="S38572"/>
    </row>
    <row r="38573" spans="18:19" ht="15" customHeight="1">
      <c r="R38573"/>
      <c r="S38573"/>
    </row>
    <row r="38574" spans="18:19" ht="15" customHeight="1">
      <c r="R38574"/>
      <c r="S38574"/>
    </row>
    <row r="38575" spans="18:19" ht="15" customHeight="1">
      <c r="R38575"/>
      <c r="S38575"/>
    </row>
    <row r="38576" spans="18:19" ht="15" customHeight="1">
      <c r="R38576"/>
      <c r="S38576"/>
    </row>
    <row r="38577" spans="18:19" ht="15" customHeight="1">
      <c r="R38577"/>
      <c r="S38577"/>
    </row>
    <row r="38578" spans="18:19" ht="15" customHeight="1">
      <c r="R38578"/>
      <c r="S38578"/>
    </row>
    <row r="38579" spans="18:19" ht="15" customHeight="1">
      <c r="R38579"/>
      <c r="S38579"/>
    </row>
    <row r="38580" spans="18:19" ht="15" customHeight="1">
      <c r="R38580"/>
      <c r="S38580"/>
    </row>
    <row r="38581" spans="18:19" ht="15" customHeight="1">
      <c r="R38581"/>
      <c r="S38581"/>
    </row>
    <row r="38582" spans="18:19" ht="15" customHeight="1">
      <c r="R38582"/>
      <c r="S38582"/>
    </row>
    <row r="38583" spans="18:19" ht="15" customHeight="1">
      <c r="R38583"/>
      <c r="S38583"/>
    </row>
    <row r="38584" spans="18:19" ht="15" customHeight="1">
      <c r="R38584"/>
      <c r="S38584"/>
    </row>
    <row r="38585" spans="18:19" ht="15" customHeight="1">
      <c r="R38585"/>
      <c r="S38585"/>
    </row>
    <row r="38586" spans="18:19" ht="15" customHeight="1">
      <c r="R38586"/>
      <c r="S38586"/>
    </row>
    <row r="38587" spans="18:19" ht="15" customHeight="1">
      <c r="R38587"/>
      <c r="S38587"/>
    </row>
    <row r="38588" spans="18:19" ht="15" customHeight="1">
      <c r="R38588"/>
      <c r="S38588"/>
    </row>
    <row r="38589" spans="18:19" ht="15" customHeight="1">
      <c r="R38589"/>
      <c r="S38589"/>
    </row>
    <row r="38590" spans="18:19" ht="15" customHeight="1">
      <c r="R38590"/>
      <c r="S38590"/>
    </row>
    <row r="38591" spans="18:19" ht="15" customHeight="1">
      <c r="R38591"/>
      <c r="S38591"/>
    </row>
    <row r="38592" spans="18:19" ht="15" customHeight="1">
      <c r="R38592"/>
      <c r="S38592"/>
    </row>
    <row r="38593" spans="18:19" ht="15" customHeight="1">
      <c r="R38593"/>
      <c r="S38593"/>
    </row>
    <row r="38594" spans="18:19" ht="15" customHeight="1">
      <c r="R38594"/>
      <c r="S38594"/>
    </row>
    <row r="38595" spans="18:19" ht="15" customHeight="1">
      <c r="R38595"/>
      <c r="S38595"/>
    </row>
    <row r="38596" spans="18:19" ht="15" customHeight="1">
      <c r="R38596"/>
      <c r="S38596"/>
    </row>
    <row r="38597" spans="18:19" ht="15" customHeight="1">
      <c r="R38597"/>
      <c r="S38597"/>
    </row>
    <row r="38598" spans="18:19" ht="15" customHeight="1">
      <c r="R38598"/>
      <c r="S38598"/>
    </row>
    <row r="38599" spans="18:19" ht="15" customHeight="1">
      <c r="R38599"/>
      <c r="S38599"/>
    </row>
    <row r="38600" spans="18:19" ht="15" customHeight="1">
      <c r="R38600"/>
      <c r="S38600"/>
    </row>
    <row r="38601" spans="18:19" ht="15" customHeight="1">
      <c r="R38601"/>
      <c r="S38601"/>
    </row>
    <row r="38602" spans="18:19" ht="15" customHeight="1">
      <c r="R38602"/>
      <c r="S38602"/>
    </row>
    <row r="38603" spans="18:19" ht="15" customHeight="1">
      <c r="R38603"/>
      <c r="S38603"/>
    </row>
    <row r="38604" spans="18:19" ht="15" customHeight="1">
      <c r="R38604"/>
      <c r="S38604"/>
    </row>
    <row r="38605" spans="18:19" ht="15" customHeight="1">
      <c r="R38605"/>
      <c r="S38605"/>
    </row>
    <row r="38606" spans="18:19" ht="15" customHeight="1">
      <c r="R38606"/>
      <c r="S38606"/>
    </row>
    <row r="38607" spans="18:19" ht="15" customHeight="1">
      <c r="R38607"/>
      <c r="S38607"/>
    </row>
    <row r="38608" spans="18:19" ht="15" customHeight="1">
      <c r="R38608"/>
      <c r="S38608"/>
    </row>
    <row r="38609" spans="18:19" ht="15" customHeight="1">
      <c r="R38609"/>
      <c r="S38609"/>
    </row>
    <row r="38610" spans="18:19" ht="15" customHeight="1">
      <c r="R38610"/>
      <c r="S38610"/>
    </row>
    <row r="38611" spans="18:19" ht="15" customHeight="1">
      <c r="R38611"/>
      <c r="S38611"/>
    </row>
    <row r="38612" spans="18:19" ht="15" customHeight="1">
      <c r="R38612"/>
      <c r="S38612"/>
    </row>
    <row r="38613" spans="18:19" ht="15" customHeight="1">
      <c r="R38613"/>
      <c r="S38613"/>
    </row>
    <row r="38614" spans="18:19" ht="15" customHeight="1">
      <c r="R38614"/>
      <c r="S38614"/>
    </row>
    <row r="38615" spans="18:19" ht="15" customHeight="1">
      <c r="R38615"/>
      <c r="S38615"/>
    </row>
    <row r="38616" spans="18:19" ht="15" customHeight="1">
      <c r="R38616"/>
      <c r="S38616"/>
    </row>
    <row r="38617" spans="18:19" ht="15" customHeight="1">
      <c r="R38617"/>
      <c r="S38617"/>
    </row>
    <row r="38618" spans="18:19" ht="15" customHeight="1">
      <c r="R38618"/>
      <c r="S38618"/>
    </row>
    <row r="38619" spans="18:19" ht="15" customHeight="1">
      <c r="R38619"/>
      <c r="S38619"/>
    </row>
    <row r="38620" spans="18:19" ht="15" customHeight="1">
      <c r="R38620"/>
      <c r="S38620"/>
    </row>
    <row r="38621" spans="18:19" ht="15" customHeight="1">
      <c r="R38621"/>
      <c r="S38621"/>
    </row>
    <row r="38622" spans="18:19" ht="15" customHeight="1">
      <c r="R38622"/>
      <c r="S38622"/>
    </row>
    <row r="38623" spans="18:19" ht="15" customHeight="1">
      <c r="R38623"/>
      <c r="S38623"/>
    </row>
    <row r="38624" spans="18:19" ht="15" customHeight="1">
      <c r="R38624"/>
      <c r="S38624"/>
    </row>
    <row r="38625" spans="18:19" ht="15" customHeight="1">
      <c r="R38625"/>
      <c r="S38625"/>
    </row>
    <row r="38626" spans="18:19" ht="15" customHeight="1">
      <c r="R38626"/>
      <c r="S38626"/>
    </row>
    <row r="38627" spans="18:19" ht="15" customHeight="1">
      <c r="R38627"/>
      <c r="S38627"/>
    </row>
    <row r="38628" spans="18:19" ht="15" customHeight="1">
      <c r="R38628"/>
      <c r="S38628"/>
    </row>
    <row r="38629" spans="18:19" ht="15" customHeight="1">
      <c r="R38629"/>
      <c r="S38629"/>
    </row>
    <row r="38630" spans="18:19" ht="15" customHeight="1">
      <c r="R38630"/>
      <c r="S38630"/>
    </row>
    <row r="38631" spans="18:19" ht="15" customHeight="1">
      <c r="R38631"/>
      <c r="S38631"/>
    </row>
    <row r="38632" spans="18:19" ht="15" customHeight="1">
      <c r="R38632"/>
      <c r="S38632"/>
    </row>
    <row r="38633" spans="18:19" ht="15" customHeight="1">
      <c r="R38633"/>
      <c r="S38633"/>
    </row>
    <row r="38634" spans="18:19" ht="15" customHeight="1">
      <c r="R38634"/>
      <c r="S38634"/>
    </row>
    <row r="38635" spans="18:19" ht="15" customHeight="1">
      <c r="R38635"/>
      <c r="S38635"/>
    </row>
    <row r="38636" spans="18:19" ht="15" customHeight="1">
      <c r="R38636"/>
      <c r="S38636"/>
    </row>
    <row r="38637" spans="18:19" ht="15" customHeight="1">
      <c r="R38637"/>
      <c r="S38637"/>
    </row>
    <row r="38638" spans="18:19" ht="15" customHeight="1">
      <c r="R38638"/>
      <c r="S38638"/>
    </row>
    <row r="38639" spans="18:19" ht="15" customHeight="1">
      <c r="R38639"/>
      <c r="S38639"/>
    </row>
    <row r="38640" spans="18:19" ht="15" customHeight="1">
      <c r="R38640"/>
      <c r="S38640"/>
    </row>
    <row r="38641" spans="18:19" ht="15" customHeight="1">
      <c r="R38641"/>
      <c r="S38641"/>
    </row>
    <row r="38642" spans="18:19" ht="15" customHeight="1">
      <c r="R38642"/>
      <c r="S38642"/>
    </row>
    <row r="38643" spans="18:19" ht="15" customHeight="1">
      <c r="R38643"/>
      <c r="S38643"/>
    </row>
    <row r="38644" spans="18:19" ht="15" customHeight="1">
      <c r="R38644"/>
      <c r="S38644"/>
    </row>
    <row r="38645" spans="18:19" ht="15" customHeight="1">
      <c r="R38645"/>
      <c r="S38645"/>
    </row>
    <row r="38646" spans="18:19" ht="15" customHeight="1">
      <c r="R38646"/>
      <c r="S38646"/>
    </row>
    <row r="38647" spans="18:19" ht="15" customHeight="1">
      <c r="R38647"/>
      <c r="S38647"/>
    </row>
    <row r="38648" spans="18:19" ht="15" customHeight="1">
      <c r="R38648"/>
      <c r="S38648"/>
    </row>
    <row r="38649" spans="18:19" ht="15" customHeight="1">
      <c r="R38649"/>
      <c r="S38649"/>
    </row>
    <row r="38650" spans="18:19" ht="15" customHeight="1">
      <c r="R38650"/>
      <c r="S38650"/>
    </row>
    <row r="38651" spans="18:19" ht="15" customHeight="1">
      <c r="R38651"/>
      <c r="S38651"/>
    </row>
    <row r="38652" spans="18:19" ht="15" customHeight="1">
      <c r="R38652"/>
      <c r="S38652"/>
    </row>
    <row r="38653" spans="18:19" ht="15" customHeight="1">
      <c r="R38653"/>
      <c r="S38653"/>
    </row>
    <row r="38654" spans="18:19" ht="15" customHeight="1">
      <c r="R38654"/>
      <c r="S38654"/>
    </row>
    <row r="38655" spans="18:19" ht="15" customHeight="1">
      <c r="R38655"/>
      <c r="S38655"/>
    </row>
    <row r="38656" spans="18:19" ht="15" customHeight="1">
      <c r="R38656"/>
      <c r="S38656"/>
    </row>
    <row r="38657" spans="18:19" ht="15" customHeight="1">
      <c r="R38657"/>
      <c r="S38657"/>
    </row>
    <row r="38658" spans="18:19" ht="15" customHeight="1">
      <c r="R38658"/>
      <c r="S38658"/>
    </row>
    <row r="38659" spans="18:19" ht="15" customHeight="1">
      <c r="R38659"/>
      <c r="S38659"/>
    </row>
    <row r="38660" spans="18:19" ht="15" customHeight="1">
      <c r="R38660"/>
      <c r="S38660"/>
    </row>
    <row r="38661" spans="18:19" ht="15" customHeight="1">
      <c r="R38661"/>
      <c r="S38661"/>
    </row>
    <row r="38662" spans="18:19" ht="15" customHeight="1">
      <c r="R38662"/>
      <c r="S38662"/>
    </row>
    <row r="38663" spans="18:19" ht="15" customHeight="1">
      <c r="R38663"/>
      <c r="S38663"/>
    </row>
    <row r="38664" spans="18:19" ht="15" customHeight="1">
      <c r="R38664"/>
      <c r="S38664"/>
    </row>
    <row r="38665" spans="18:19" ht="15" customHeight="1">
      <c r="R38665"/>
      <c r="S38665"/>
    </row>
    <row r="38666" spans="18:19" ht="15" customHeight="1">
      <c r="R38666"/>
      <c r="S38666"/>
    </row>
    <row r="38667" spans="18:19" ht="15" customHeight="1">
      <c r="R38667"/>
      <c r="S38667"/>
    </row>
    <row r="38668" spans="18:19" ht="15" customHeight="1">
      <c r="R38668"/>
      <c r="S38668"/>
    </row>
    <row r="38669" spans="18:19" ht="15" customHeight="1">
      <c r="R38669"/>
      <c r="S38669"/>
    </row>
    <row r="38670" spans="18:19" ht="15" customHeight="1">
      <c r="R38670"/>
      <c r="S38670"/>
    </row>
    <row r="38671" spans="18:19" ht="15" customHeight="1">
      <c r="R38671"/>
      <c r="S38671"/>
    </row>
    <row r="38672" spans="18:19" ht="15" customHeight="1">
      <c r="R38672"/>
      <c r="S38672"/>
    </row>
    <row r="38673" spans="18:19" ht="15" customHeight="1">
      <c r="R38673"/>
      <c r="S38673"/>
    </row>
    <row r="38674" spans="18:19" ht="15" customHeight="1">
      <c r="R38674"/>
      <c r="S38674"/>
    </row>
    <row r="38675" spans="18:19" ht="15" customHeight="1">
      <c r="R38675"/>
      <c r="S38675"/>
    </row>
    <row r="38676" spans="18:19" ht="15" customHeight="1">
      <c r="R38676"/>
      <c r="S38676"/>
    </row>
    <row r="38677" spans="18:19" ht="15" customHeight="1">
      <c r="R38677"/>
      <c r="S38677"/>
    </row>
    <row r="38678" spans="18:19" ht="15" customHeight="1">
      <c r="R38678"/>
      <c r="S38678"/>
    </row>
    <row r="38679" spans="18:19" ht="15" customHeight="1">
      <c r="R38679"/>
      <c r="S38679"/>
    </row>
    <row r="38680" spans="18:19" ht="15" customHeight="1">
      <c r="R38680"/>
      <c r="S38680"/>
    </row>
    <row r="38681" spans="18:19" ht="15" customHeight="1">
      <c r="R38681"/>
      <c r="S38681"/>
    </row>
    <row r="38682" spans="18:19" ht="15" customHeight="1">
      <c r="R38682"/>
      <c r="S38682"/>
    </row>
    <row r="38683" spans="18:19" ht="15" customHeight="1">
      <c r="R38683"/>
      <c r="S38683"/>
    </row>
    <row r="38684" spans="18:19" ht="15" customHeight="1">
      <c r="R38684"/>
      <c r="S38684"/>
    </row>
    <row r="38685" spans="18:19" ht="15" customHeight="1">
      <c r="R38685"/>
      <c r="S38685"/>
    </row>
    <row r="38686" spans="18:19" ht="15" customHeight="1">
      <c r="R38686"/>
      <c r="S38686"/>
    </row>
    <row r="38687" spans="18:19" ht="15" customHeight="1">
      <c r="R38687"/>
      <c r="S38687"/>
    </row>
    <row r="38688" spans="18:19" ht="15" customHeight="1">
      <c r="R38688"/>
      <c r="S38688"/>
    </row>
    <row r="38689" spans="18:19" ht="15" customHeight="1">
      <c r="R38689"/>
      <c r="S38689"/>
    </row>
    <row r="38690" spans="18:19" ht="15" customHeight="1">
      <c r="R38690"/>
      <c r="S38690"/>
    </row>
    <row r="38691" spans="18:19" ht="15" customHeight="1">
      <c r="R38691"/>
      <c r="S38691"/>
    </row>
    <row r="38692" spans="18:19" ht="15" customHeight="1">
      <c r="R38692"/>
      <c r="S38692"/>
    </row>
    <row r="38693" spans="18:19" ht="15" customHeight="1">
      <c r="R38693"/>
      <c r="S38693"/>
    </row>
    <row r="38694" spans="18:19" ht="15" customHeight="1">
      <c r="R38694"/>
      <c r="S38694"/>
    </row>
    <row r="38695" spans="18:19" ht="15" customHeight="1">
      <c r="R38695"/>
      <c r="S38695"/>
    </row>
    <row r="38696" spans="18:19" ht="15" customHeight="1">
      <c r="R38696"/>
      <c r="S38696"/>
    </row>
    <row r="38697" spans="18:19" ht="15" customHeight="1">
      <c r="R38697"/>
      <c r="S38697"/>
    </row>
    <row r="38698" spans="18:19" ht="15" customHeight="1">
      <c r="R38698"/>
      <c r="S38698"/>
    </row>
    <row r="38699" spans="18:19" ht="15" customHeight="1">
      <c r="R38699"/>
      <c r="S38699"/>
    </row>
    <row r="38700" spans="18:19" ht="15" customHeight="1">
      <c r="R38700"/>
      <c r="S38700"/>
    </row>
    <row r="38701" spans="18:19" ht="15" customHeight="1">
      <c r="R38701"/>
      <c r="S38701"/>
    </row>
    <row r="38702" spans="18:19" ht="15" customHeight="1">
      <c r="R38702"/>
      <c r="S38702"/>
    </row>
    <row r="38703" spans="18:19" ht="15" customHeight="1">
      <c r="R38703"/>
      <c r="S38703"/>
    </row>
    <row r="38704" spans="18:19" ht="15" customHeight="1">
      <c r="R38704"/>
      <c r="S38704"/>
    </row>
    <row r="38705" spans="18:19" ht="15" customHeight="1">
      <c r="R38705"/>
      <c r="S38705"/>
    </row>
    <row r="38706" spans="18:19" ht="15" customHeight="1">
      <c r="R38706"/>
      <c r="S38706"/>
    </row>
    <row r="38707" spans="18:19" ht="15" customHeight="1">
      <c r="R38707"/>
      <c r="S38707"/>
    </row>
    <row r="38708" spans="18:19" ht="15" customHeight="1">
      <c r="R38708"/>
      <c r="S38708"/>
    </row>
    <row r="38709" spans="18:19" ht="15" customHeight="1">
      <c r="R38709"/>
      <c r="S38709"/>
    </row>
    <row r="38710" spans="18:19" ht="15" customHeight="1">
      <c r="R38710"/>
      <c r="S38710"/>
    </row>
    <row r="38711" spans="18:19" ht="15" customHeight="1">
      <c r="R38711"/>
      <c r="S38711"/>
    </row>
    <row r="38712" spans="18:19" ht="15" customHeight="1">
      <c r="R38712"/>
      <c r="S38712"/>
    </row>
    <row r="38713" spans="18:19" ht="15" customHeight="1">
      <c r="R38713"/>
      <c r="S38713"/>
    </row>
    <row r="38714" spans="18:19" ht="15" customHeight="1">
      <c r="R38714"/>
      <c r="S38714"/>
    </row>
    <row r="38715" spans="18:19" ht="15" customHeight="1">
      <c r="R38715"/>
      <c r="S38715"/>
    </row>
    <row r="38716" spans="18:19" ht="15" customHeight="1">
      <c r="R38716"/>
      <c r="S38716"/>
    </row>
    <row r="38717" spans="18:19" ht="15" customHeight="1">
      <c r="R38717"/>
      <c r="S38717"/>
    </row>
    <row r="38718" spans="18:19" ht="15" customHeight="1">
      <c r="R38718"/>
      <c r="S38718"/>
    </row>
    <row r="38719" spans="18:19" ht="15" customHeight="1">
      <c r="R38719"/>
      <c r="S38719"/>
    </row>
    <row r="38720" spans="18:19" ht="15" customHeight="1">
      <c r="R38720"/>
      <c r="S38720"/>
    </row>
    <row r="38721" spans="18:19" ht="15" customHeight="1">
      <c r="R38721"/>
      <c r="S38721"/>
    </row>
    <row r="38722" spans="18:19" ht="15" customHeight="1">
      <c r="R38722"/>
      <c r="S38722"/>
    </row>
    <row r="38723" spans="18:19" ht="15" customHeight="1">
      <c r="R38723"/>
      <c r="S38723"/>
    </row>
    <row r="38724" spans="18:19" ht="15" customHeight="1">
      <c r="R38724"/>
      <c r="S38724"/>
    </row>
    <row r="38725" spans="18:19" ht="15" customHeight="1">
      <c r="R38725"/>
      <c r="S38725"/>
    </row>
    <row r="38726" spans="18:19" ht="15" customHeight="1">
      <c r="R38726"/>
      <c r="S38726"/>
    </row>
    <row r="38727" spans="18:19" ht="15" customHeight="1">
      <c r="R38727"/>
      <c r="S38727"/>
    </row>
    <row r="38728" spans="18:19" ht="15" customHeight="1">
      <c r="R38728"/>
      <c r="S38728"/>
    </row>
    <row r="38729" spans="18:19" ht="15" customHeight="1">
      <c r="R38729"/>
      <c r="S38729"/>
    </row>
    <row r="38730" spans="18:19" ht="15" customHeight="1">
      <c r="R38730"/>
      <c r="S38730"/>
    </row>
    <row r="38731" spans="18:19" ht="15" customHeight="1">
      <c r="R38731"/>
      <c r="S38731"/>
    </row>
    <row r="38732" spans="18:19" ht="15" customHeight="1">
      <c r="R38732"/>
      <c r="S38732"/>
    </row>
    <row r="38733" spans="18:19" ht="15" customHeight="1">
      <c r="R38733"/>
      <c r="S38733"/>
    </row>
    <row r="38734" spans="18:19" ht="15" customHeight="1">
      <c r="R38734"/>
      <c r="S38734"/>
    </row>
    <row r="38735" spans="18:19" ht="15" customHeight="1">
      <c r="R38735"/>
      <c r="S38735"/>
    </row>
    <row r="38736" spans="18:19" ht="15" customHeight="1">
      <c r="R38736"/>
      <c r="S38736"/>
    </row>
    <row r="38737" spans="18:19" ht="15" customHeight="1">
      <c r="R38737"/>
      <c r="S38737"/>
    </row>
    <row r="38738" spans="18:19" ht="15" customHeight="1">
      <c r="R38738"/>
      <c r="S38738"/>
    </row>
    <row r="38739" spans="18:19" ht="15" customHeight="1">
      <c r="R38739"/>
      <c r="S38739"/>
    </row>
    <row r="38740" spans="18:19" ht="15" customHeight="1">
      <c r="R38740"/>
      <c r="S38740"/>
    </row>
    <row r="38741" spans="18:19" ht="15" customHeight="1">
      <c r="R38741"/>
      <c r="S38741"/>
    </row>
    <row r="38742" spans="18:19" ht="15" customHeight="1">
      <c r="R38742"/>
      <c r="S38742"/>
    </row>
    <row r="38743" spans="18:19" ht="15" customHeight="1">
      <c r="R38743"/>
      <c r="S38743"/>
    </row>
    <row r="38744" spans="18:19" ht="15" customHeight="1">
      <c r="R38744"/>
      <c r="S38744"/>
    </row>
    <row r="38745" spans="18:19" ht="15" customHeight="1">
      <c r="R38745"/>
      <c r="S38745"/>
    </row>
    <row r="38746" spans="18:19" ht="15" customHeight="1">
      <c r="R38746"/>
      <c r="S38746"/>
    </row>
    <row r="38747" spans="18:19" ht="15" customHeight="1">
      <c r="R38747"/>
      <c r="S38747"/>
    </row>
    <row r="38748" spans="18:19" ht="15" customHeight="1">
      <c r="R38748"/>
      <c r="S38748"/>
    </row>
    <row r="38749" spans="18:19" ht="15" customHeight="1">
      <c r="R38749"/>
      <c r="S38749"/>
    </row>
    <row r="38750" spans="18:19" ht="15" customHeight="1">
      <c r="R38750"/>
      <c r="S38750"/>
    </row>
    <row r="38751" spans="18:19" ht="15" customHeight="1">
      <c r="R38751"/>
      <c r="S38751"/>
    </row>
    <row r="38752" spans="18:19" ht="15" customHeight="1">
      <c r="R38752"/>
      <c r="S38752"/>
    </row>
    <row r="38753" spans="18:19" ht="15" customHeight="1">
      <c r="R38753"/>
      <c r="S38753"/>
    </row>
    <row r="38754" spans="18:19" ht="15" customHeight="1">
      <c r="R38754"/>
      <c r="S38754"/>
    </row>
    <row r="38755" spans="18:19" ht="15" customHeight="1">
      <c r="R38755"/>
      <c r="S38755"/>
    </row>
    <row r="38756" spans="18:19" ht="15" customHeight="1">
      <c r="R38756"/>
      <c r="S38756"/>
    </row>
    <row r="38757" spans="18:19" ht="15" customHeight="1">
      <c r="R38757"/>
      <c r="S38757"/>
    </row>
    <row r="38758" spans="18:19" ht="15" customHeight="1">
      <c r="R38758"/>
      <c r="S38758"/>
    </row>
    <row r="38759" spans="18:19" ht="15" customHeight="1">
      <c r="R38759"/>
      <c r="S38759"/>
    </row>
    <row r="38760" spans="18:19" ht="15" customHeight="1">
      <c r="R38760"/>
      <c r="S38760"/>
    </row>
    <row r="38761" spans="18:19" ht="15" customHeight="1">
      <c r="R38761"/>
      <c r="S38761"/>
    </row>
    <row r="38762" spans="18:19" ht="15" customHeight="1">
      <c r="R38762"/>
      <c r="S38762"/>
    </row>
    <row r="38763" spans="18:19" ht="15" customHeight="1">
      <c r="R38763"/>
      <c r="S38763"/>
    </row>
    <row r="38764" spans="18:19" ht="15" customHeight="1">
      <c r="R38764"/>
      <c r="S38764"/>
    </row>
    <row r="38765" spans="18:19" ht="15" customHeight="1">
      <c r="R38765"/>
      <c r="S38765"/>
    </row>
    <row r="38766" spans="18:19" ht="15" customHeight="1">
      <c r="R38766"/>
      <c r="S38766"/>
    </row>
    <row r="38767" spans="18:19" ht="15" customHeight="1">
      <c r="R38767"/>
      <c r="S38767"/>
    </row>
    <row r="38768" spans="18:19" ht="15" customHeight="1">
      <c r="R38768"/>
      <c r="S38768"/>
    </row>
    <row r="38769" spans="18:19" ht="15" customHeight="1">
      <c r="R38769"/>
      <c r="S38769"/>
    </row>
    <row r="38770" spans="18:19" ht="15" customHeight="1">
      <c r="R38770"/>
      <c r="S38770"/>
    </row>
    <row r="38771" spans="18:19" ht="15" customHeight="1">
      <c r="R38771"/>
      <c r="S38771"/>
    </row>
    <row r="38772" spans="18:19" ht="15" customHeight="1">
      <c r="R38772"/>
      <c r="S38772"/>
    </row>
    <row r="38773" spans="18:19" ht="15" customHeight="1">
      <c r="R38773"/>
      <c r="S38773"/>
    </row>
    <row r="38774" spans="18:19" ht="15" customHeight="1">
      <c r="R38774"/>
      <c r="S38774"/>
    </row>
    <row r="38775" spans="18:19" ht="15" customHeight="1">
      <c r="R38775"/>
      <c r="S38775"/>
    </row>
    <row r="38776" spans="18:19" ht="15" customHeight="1">
      <c r="R38776"/>
      <c r="S38776"/>
    </row>
    <row r="38777" spans="18:19" ht="15" customHeight="1">
      <c r="R38777"/>
      <c r="S38777"/>
    </row>
    <row r="38778" spans="18:19" ht="15" customHeight="1">
      <c r="R38778"/>
      <c r="S38778"/>
    </row>
    <row r="38779" spans="18:19" ht="15" customHeight="1">
      <c r="R38779"/>
      <c r="S38779"/>
    </row>
    <row r="38780" spans="18:19" ht="15" customHeight="1">
      <c r="R38780"/>
      <c r="S38780"/>
    </row>
    <row r="38781" spans="18:19" ht="15" customHeight="1">
      <c r="R38781"/>
      <c r="S38781"/>
    </row>
    <row r="38782" spans="18:19" ht="15" customHeight="1">
      <c r="R38782"/>
      <c r="S38782"/>
    </row>
    <row r="38783" spans="18:19" ht="15" customHeight="1">
      <c r="R38783"/>
      <c r="S38783"/>
    </row>
    <row r="38784" spans="18:19" ht="15" customHeight="1">
      <c r="R38784"/>
      <c r="S38784"/>
    </row>
    <row r="38785" spans="18:19" ht="15" customHeight="1">
      <c r="R38785"/>
      <c r="S38785"/>
    </row>
    <row r="38786" spans="18:19" ht="15" customHeight="1">
      <c r="R38786"/>
      <c r="S38786"/>
    </row>
    <row r="38787" spans="18:19" ht="15" customHeight="1">
      <c r="R38787"/>
      <c r="S38787"/>
    </row>
    <row r="38788" spans="18:19" ht="15" customHeight="1">
      <c r="R38788"/>
      <c r="S38788"/>
    </row>
    <row r="38789" spans="18:19" ht="15" customHeight="1">
      <c r="R38789"/>
      <c r="S38789"/>
    </row>
    <row r="38790" spans="18:19" ht="15" customHeight="1">
      <c r="R38790"/>
      <c r="S38790"/>
    </row>
    <row r="38791" spans="18:19" ht="15" customHeight="1">
      <c r="R38791"/>
      <c r="S38791"/>
    </row>
    <row r="38792" spans="18:19" ht="15" customHeight="1">
      <c r="R38792"/>
      <c r="S38792"/>
    </row>
    <row r="38793" spans="18:19" ht="15" customHeight="1">
      <c r="R38793"/>
      <c r="S38793"/>
    </row>
    <row r="38794" spans="18:19" ht="15" customHeight="1">
      <c r="R38794"/>
      <c r="S38794"/>
    </row>
    <row r="38795" spans="18:19" ht="15" customHeight="1">
      <c r="R38795"/>
      <c r="S38795"/>
    </row>
    <row r="38796" spans="18:19" ht="15" customHeight="1">
      <c r="R38796"/>
      <c r="S38796"/>
    </row>
    <row r="38797" spans="18:19" ht="15" customHeight="1">
      <c r="R38797"/>
      <c r="S38797"/>
    </row>
    <row r="38798" spans="18:19" ht="15" customHeight="1">
      <c r="R38798"/>
      <c r="S38798"/>
    </row>
    <row r="38799" spans="18:19" ht="15" customHeight="1">
      <c r="R38799"/>
      <c r="S38799"/>
    </row>
    <row r="38800" spans="18:19" ht="15" customHeight="1">
      <c r="R38800"/>
      <c r="S38800"/>
    </row>
    <row r="38801" spans="18:19" ht="15" customHeight="1">
      <c r="R38801"/>
      <c r="S38801"/>
    </row>
    <row r="38802" spans="18:19" ht="15" customHeight="1">
      <c r="R38802"/>
      <c r="S38802"/>
    </row>
    <row r="38803" spans="18:19" ht="15" customHeight="1">
      <c r="R38803"/>
      <c r="S38803"/>
    </row>
    <row r="38804" spans="18:19" ht="15" customHeight="1">
      <c r="R38804"/>
      <c r="S38804"/>
    </row>
    <row r="38805" spans="18:19" ht="15" customHeight="1">
      <c r="R38805"/>
      <c r="S38805"/>
    </row>
    <row r="38806" spans="18:19" ht="15" customHeight="1">
      <c r="R38806"/>
      <c r="S38806"/>
    </row>
    <row r="38807" spans="18:19" ht="15" customHeight="1">
      <c r="R38807"/>
      <c r="S38807"/>
    </row>
    <row r="38808" spans="18:19" ht="15" customHeight="1">
      <c r="R38808"/>
      <c r="S38808"/>
    </row>
    <row r="38809" spans="18:19" ht="15" customHeight="1">
      <c r="R38809"/>
      <c r="S38809"/>
    </row>
    <row r="38810" spans="18:19" ht="15" customHeight="1">
      <c r="R38810"/>
      <c r="S38810"/>
    </row>
    <row r="38811" spans="18:19" ht="15" customHeight="1">
      <c r="R38811"/>
      <c r="S38811"/>
    </row>
    <row r="38812" spans="18:19" ht="15" customHeight="1">
      <c r="R38812"/>
      <c r="S38812"/>
    </row>
    <row r="38813" spans="18:19" ht="15" customHeight="1">
      <c r="R38813"/>
      <c r="S38813"/>
    </row>
    <row r="38814" spans="18:19" ht="15" customHeight="1">
      <c r="R38814"/>
      <c r="S38814"/>
    </row>
    <row r="38815" spans="18:19" ht="15" customHeight="1">
      <c r="R38815"/>
      <c r="S38815"/>
    </row>
    <row r="38816" spans="18:19" ht="15" customHeight="1">
      <c r="R38816"/>
      <c r="S38816"/>
    </row>
    <row r="38817" spans="18:19" ht="15" customHeight="1">
      <c r="R38817"/>
      <c r="S38817"/>
    </row>
    <row r="38818" spans="18:19" ht="15" customHeight="1">
      <c r="R38818"/>
      <c r="S38818"/>
    </row>
    <row r="38819" spans="18:19" ht="15" customHeight="1">
      <c r="R38819"/>
      <c r="S38819"/>
    </row>
    <row r="38820" spans="18:19" ht="15" customHeight="1">
      <c r="R38820"/>
      <c r="S38820"/>
    </row>
    <row r="38821" spans="18:19" ht="15" customHeight="1">
      <c r="R38821"/>
      <c r="S38821"/>
    </row>
    <row r="38822" spans="18:19" ht="15" customHeight="1">
      <c r="R38822"/>
      <c r="S38822"/>
    </row>
    <row r="38823" spans="18:19" ht="15" customHeight="1">
      <c r="R38823"/>
      <c r="S38823"/>
    </row>
    <row r="38824" spans="18:19" ht="15" customHeight="1">
      <c r="R38824"/>
      <c r="S38824"/>
    </row>
    <row r="38825" spans="18:19" ht="15" customHeight="1">
      <c r="R38825"/>
      <c r="S38825"/>
    </row>
    <row r="38826" spans="18:19" ht="15" customHeight="1">
      <c r="R38826"/>
      <c r="S38826"/>
    </row>
    <row r="38827" spans="18:19" ht="15" customHeight="1">
      <c r="R38827"/>
      <c r="S38827"/>
    </row>
    <row r="38828" spans="18:19" ht="15" customHeight="1">
      <c r="R38828"/>
      <c r="S38828"/>
    </row>
    <row r="38829" spans="18:19" ht="15" customHeight="1">
      <c r="R38829"/>
      <c r="S38829"/>
    </row>
    <row r="38830" spans="18:19" ht="15" customHeight="1">
      <c r="R38830"/>
      <c r="S38830"/>
    </row>
    <row r="38831" spans="18:19" ht="15" customHeight="1">
      <c r="R38831"/>
      <c r="S38831"/>
    </row>
    <row r="38832" spans="18:19" ht="15" customHeight="1">
      <c r="R38832"/>
      <c r="S38832"/>
    </row>
    <row r="38833" spans="18:19" ht="15" customHeight="1">
      <c r="R38833"/>
      <c r="S38833"/>
    </row>
    <row r="38834" spans="18:19" ht="15" customHeight="1">
      <c r="R38834"/>
      <c r="S38834"/>
    </row>
    <row r="38835" spans="18:19" ht="15" customHeight="1">
      <c r="R38835"/>
      <c r="S38835"/>
    </row>
    <row r="38836" spans="18:19" ht="15" customHeight="1">
      <c r="R38836"/>
      <c r="S38836"/>
    </row>
    <row r="38837" spans="18:19" ht="15" customHeight="1">
      <c r="R38837"/>
      <c r="S38837"/>
    </row>
    <row r="38838" spans="18:19" ht="15" customHeight="1">
      <c r="R38838"/>
      <c r="S38838"/>
    </row>
    <row r="38839" spans="18:19" ht="15" customHeight="1">
      <c r="R38839"/>
      <c r="S38839"/>
    </row>
    <row r="38840" spans="18:19" ht="15" customHeight="1">
      <c r="R38840"/>
      <c r="S38840"/>
    </row>
    <row r="38841" spans="18:19" ht="15" customHeight="1">
      <c r="R38841"/>
      <c r="S38841"/>
    </row>
    <row r="38842" spans="18:19" ht="15" customHeight="1">
      <c r="R38842"/>
      <c r="S38842"/>
    </row>
    <row r="38843" spans="18:19" ht="15" customHeight="1">
      <c r="R38843"/>
      <c r="S38843"/>
    </row>
    <row r="38844" spans="18:19" ht="15" customHeight="1">
      <c r="R38844"/>
      <c r="S38844"/>
    </row>
    <row r="38845" spans="18:19" ht="15" customHeight="1">
      <c r="R38845"/>
      <c r="S38845"/>
    </row>
    <row r="38846" spans="18:19" ht="15" customHeight="1">
      <c r="R38846"/>
      <c r="S38846"/>
    </row>
    <row r="38847" spans="18:19" ht="15" customHeight="1">
      <c r="R38847"/>
      <c r="S38847"/>
    </row>
    <row r="38848" spans="18:19" ht="15" customHeight="1">
      <c r="R38848"/>
      <c r="S38848"/>
    </row>
    <row r="38849" spans="18:19" ht="15" customHeight="1">
      <c r="R38849"/>
      <c r="S38849"/>
    </row>
    <row r="38850" spans="18:19" ht="15" customHeight="1">
      <c r="R38850"/>
      <c r="S38850"/>
    </row>
    <row r="38851" spans="18:19" ht="15" customHeight="1">
      <c r="R38851"/>
      <c r="S38851"/>
    </row>
    <row r="38852" spans="18:19" ht="15" customHeight="1">
      <c r="R38852"/>
      <c r="S38852"/>
    </row>
    <row r="38853" spans="18:19" ht="15" customHeight="1">
      <c r="R38853"/>
      <c r="S38853"/>
    </row>
    <row r="38854" spans="18:19" ht="15" customHeight="1">
      <c r="R38854"/>
      <c r="S38854"/>
    </row>
    <row r="38855" spans="18:19" ht="15" customHeight="1">
      <c r="R38855"/>
      <c r="S38855"/>
    </row>
    <row r="38856" spans="18:19" ht="15" customHeight="1">
      <c r="R38856"/>
      <c r="S38856"/>
    </row>
    <row r="38857" spans="18:19" ht="15" customHeight="1">
      <c r="R38857"/>
      <c r="S38857"/>
    </row>
    <row r="38858" spans="18:19" ht="15" customHeight="1">
      <c r="R38858"/>
      <c r="S38858"/>
    </row>
    <row r="38859" spans="18:19" ht="15" customHeight="1">
      <c r="R38859"/>
      <c r="S38859"/>
    </row>
    <row r="38860" spans="18:19" ht="15" customHeight="1">
      <c r="R38860"/>
      <c r="S38860"/>
    </row>
    <row r="38861" spans="18:19" ht="15" customHeight="1">
      <c r="R38861"/>
      <c r="S38861"/>
    </row>
    <row r="38862" spans="18:19" ht="15" customHeight="1">
      <c r="R38862"/>
      <c r="S38862"/>
    </row>
    <row r="38863" spans="18:19" ht="15" customHeight="1">
      <c r="R38863"/>
      <c r="S38863"/>
    </row>
    <row r="38864" spans="18:19" ht="15" customHeight="1">
      <c r="R38864"/>
      <c r="S38864"/>
    </row>
    <row r="38865" spans="18:19" ht="15" customHeight="1">
      <c r="R38865"/>
      <c r="S38865"/>
    </row>
    <row r="38866" spans="18:19" ht="15" customHeight="1">
      <c r="R38866"/>
      <c r="S38866"/>
    </row>
    <row r="38867" spans="18:19" ht="15" customHeight="1">
      <c r="R38867"/>
      <c r="S38867"/>
    </row>
    <row r="38868" spans="18:19" ht="15" customHeight="1">
      <c r="R38868"/>
      <c r="S38868"/>
    </row>
    <row r="38869" spans="18:19" ht="15" customHeight="1">
      <c r="R38869"/>
      <c r="S38869"/>
    </row>
    <row r="38870" spans="18:19" ht="15" customHeight="1">
      <c r="R38870"/>
      <c r="S38870"/>
    </row>
    <row r="38871" spans="18:19" ht="15" customHeight="1">
      <c r="R38871"/>
      <c r="S38871"/>
    </row>
    <row r="38872" spans="18:19" ht="15" customHeight="1">
      <c r="R38872"/>
      <c r="S38872"/>
    </row>
    <row r="38873" spans="18:19" ht="15" customHeight="1">
      <c r="R38873"/>
      <c r="S38873"/>
    </row>
    <row r="38874" spans="18:19" ht="15" customHeight="1">
      <c r="R38874"/>
      <c r="S38874"/>
    </row>
    <row r="38875" spans="18:19" ht="15" customHeight="1">
      <c r="R38875"/>
      <c r="S38875"/>
    </row>
    <row r="38876" spans="18:19" ht="15" customHeight="1">
      <c r="R38876"/>
      <c r="S38876"/>
    </row>
    <row r="38877" spans="18:19" ht="15" customHeight="1">
      <c r="R38877"/>
      <c r="S38877"/>
    </row>
    <row r="38878" spans="18:19" ht="15" customHeight="1">
      <c r="R38878"/>
      <c r="S38878"/>
    </row>
    <row r="38879" spans="18:19" ht="15" customHeight="1">
      <c r="R38879"/>
      <c r="S38879"/>
    </row>
    <row r="38880" spans="18:19" ht="15" customHeight="1">
      <c r="R38880"/>
      <c r="S38880"/>
    </row>
    <row r="38881" spans="18:19" ht="15" customHeight="1">
      <c r="R38881"/>
      <c r="S38881"/>
    </row>
    <row r="38882" spans="18:19" ht="15" customHeight="1">
      <c r="R38882"/>
      <c r="S38882"/>
    </row>
    <row r="38883" spans="18:19" ht="15" customHeight="1">
      <c r="R38883"/>
      <c r="S38883"/>
    </row>
    <row r="38884" spans="18:19" ht="15" customHeight="1">
      <c r="R38884"/>
      <c r="S38884"/>
    </row>
    <row r="38885" spans="18:19" ht="15" customHeight="1">
      <c r="R38885"/>
      <c r="S38885"/>
    </row>
    <row r="38886" spans="18:19" ht="15" customHeight="1">
      <c r="R38886"/>
      <c r="S38886"/>
    </row>
    <row r="38887" spans="18:19" ht="15" customHeight="1">
      <c r="R38887"/>
      <c r="S38887"/>
    </row>
    <row r="38888" spans="18:19" ht="15" customHeight="1">
      <c r="R38888"/>
      <c r="S38888"/>
    </row>
    <row r="38889" spans="18:19" ht="15" customHeight="1">
      <c r="R38889"/>
      <c r="S38889"/>
    </row>
    <row r="38890" spans="18:19" ht="15" customHeight="1">
      <c r="R38890"/>
      <c r="S38890"/>
    </row>
    <row r="38891" spans="18:19" ht="15" customHeight="1">
      <c r="R38891"/>
      <c r="S38891"/>
    </row>
    <row r="38892" spans="18:19" ht="15" customHeight="1">
      <c r="R38892"/>
      <c r="S38892"/>
    </row>
    <row r="38893" spans="18:19" ht="15" customHeight="1">
      <c r="R38893"/>
      <c r="S38893"/>
    </row>
    <row r="38894" spans="18:19" ht="15" customHeight="1">
      <c r="R38894"/>
      <c r="S38894"/>
    </row>
    <row r="38895" spans="18:19" ht="15" customHeight="1">
      <c r="R38895"/>
      <c r="S38895"/>
    </row>
    <row r="38896" spans="18:19" ht="15" customHeight="1">
      <c r="R38896"/>
      <c r="S38896"/>
    </row>
    <row r="38897" spans="18:19" ht="15" customHeight="1">
      <c r="R38897"/>
      <c r="S38897"/>
    </row>
    <row r="38898" spans="18:19" ht="15" customHeight="1">
      <c r="R38898"/>
      <c r="S38898"/>
    </row>
    <row r="38899" spans="18:19" ht="15" customHeight="1">
      <c r="R38899"/>
      <c r="S38899"/>
    </row>
    <row r="38900" spans="18:19" ht="15" customHeight="1">
      <c r="R38900"/>
      <c r="S38900"/>
    </row>
    <row r="38901" spans="18:19" ht="15" customHeight="1">
      <c r="R38901"/>
      <c r="S38901"/>
    </row>
    <row r="38902" spans="18:19" ht="15" customHeight="1">
      <c r="R38902"/>
      <c r="S38902"/>
    </row>
    <row r="38903" spans="18:19" ht="15" customHeight="1">
      <c r="R38903"/>
      <c r="S38903"/>
    </row>
    <row r="38904" spans="18:19" ht="15" customHeight="1">
      <c r="R38904"/>
      <c r="S38904"/>
    </row>
    <row r="38905" spans="18:19" ht="15" customHeight="1">
      <c r="R38905"/>
      <c r="S38905"/>
    </row>
    <row r="38906" spans="18:19" ht="15" customHeight="1">
      <c r="R38906"/>
      <c r="S38906"/>
    </row>
    <row r="38907" spans="18:19" ht="15" customHeight="1">
      <c r="R38907"/>
      <c r="S38907"/>
    </row>
    <row r="38908" spans="18:19" ht="15" customHeight="1">
      <c r="R38908"/>
      <c r="S38908"/>
    </row>
    <row r="38909" spans="18:19" ht="15" customHeight="1">
      <c r="R38909"/>
      <c r="S38909"/>
    </row>
    <row r="38910" spans="18:19" ht="15" customHeight="1">
      <c r="R38910"/>
      <c r="S38910"/>
    </row>
    <row r="38911" spans="18:19" ht="15" customHeight="1">
      <c r="R38911"/>
      <c r="S38911"/>
    </row>
    <row r="38912" spans="18:19" ht="15" customHeight="1">
      <c r="R38912"/>
      <c r="S38912"/>
    </row>
    <row r="38913" spans="18:19" ht="15" customHeight="1">
      <c r="R38913"/>
      <c r="S38913"/>
    </row>
    <row r="38914" spans="18:19" ht="15" customHeight="1">
      <c r="R38914"/>
      <c r="S38914"/>
    </row>
    <row r="38915" spans="18:19" ht="15" customHeight="1">
      <c r="R38915"/>
      <c r="S38915"/>
    </row>
    <row r="38916" spans="18:19" ht="15" customHeight="1">
      <c r="R38916"/>
      <c r="S38916"/>
    </row>
    <row r="38917" spans="18:19" ht="15" customHeight="1">
      <c r="R38917"/>
      <c r="S38917"/>
    </row>
    <row r="38918" spans="18:19" ht="15" customHeight="1">
      <c r="R38918"/>
      <c r="S38918"/>
    </row>
    <row r="38919" spans="18:19" ht="15" customHeight="1">
      <c r="R38919"/>
      <c r="S38919"/>
    </row>
    <row r="38920" spans="18:19" ht="15" customHeight="1">
      <c r="R38920"/>
      <c r="S38920"/>
    </row>
    <row r="38921" spans="18:19" ht="15" customHeight="1">
      <c r="R38921"/>
      <c r="S38921"/>
    </row>
    <row r="38922" spans="18:19" ht="15" customHeight="1">
      <c r="R38922"/>
      <c r="S38922"/>
    </row>
    <row r="38923" spans="18:19" ht="15" customHeight="1">
      <c r="R38923"/>
      <c r="S38923"/>
    </row>
    <row r="38924" spans="18:19" ht="15" customHeight="1">
      <c r="R38924"/>
      <c r="S38924"/>
    </row>
    <row r="38925" spans="18:19" ht="15" customHeight="1">
      <c r="R38925"/>
      <c r="S38925"/>
    </row>
    <row r="38926" spans="18:19" ht="15" customHeight="1">
      <c r="R38926"/>
      <c r="S38926"/>
    </row>
    <row r="38927" spans="18:19" ht="15" customHeight="1">
      <c r="R38927"/>
      <c r="S38927"/>
    </row>
    <row r="38928" spans="18:19" ht="15" customHeight="1">
      <c r="R38928"/>
      <c r="S38928"/>
    </row>
    <row r="38929" spans="18:19" ht="15" customHeight="1">
      <c r="R38929"/>
      <c r="S38929"/>
    </row>
    <row r="38930" spans="18:19" ht="15" customHeight="1">
      <c r="R38930"/>
      <c r="S38930"/>
    </row>
    <row r="38931" spans="18:19" ht="15" customHeight="1">
      <c r="R38931"/>
      <c r="S38931"/>
    </row>
    <row r="38932" spans="18:19" ht="15" customHeight="1">
      <c r="R38932"/>
      <c r="S38932"/>
    </row>
    <row r="38933" spans="18:19" ht="15" customHeight="1">
      <c r="R38933"/>
      <c r="S38933"/>
    </row>
    <row r="38934" spans="18:19" ht="15" customHeight="1">
      <c r="R38934"/>
      <c r="S38934"/>
    </row>
    <row r="38935" spans="18:19" ht="15" customHeight="1">
      <c r="R38935"/>
      <c r="S38935"/>
    </row>
    <row r="38936" spans="18:19" ht="15" customHeight="1">
      <c r="R38936"/>
      <c r="S38936"/>
    </row>
    <row r="38937" spans="18:19" ht="15" customHeight="1">
      <c r="R38937"/>
      <c r="S38937"/>
    </row>
    <row r="38938" spans="18:19" ht="15" customHeight="1">
      <c r="R38938"/>
      <c r="S38938"/>
    </row>
    <row r="38939" spans="18:19" ht="15" customHeight="1">
      <c r="R38939"/>
      <c r="S38939"/>
    </row>
    <row r="38940" spans="18:19" ht="15" customHeight="1">
      <c r="R38940"/>
      <c r="S38940"/>
    </row>
    <row r="38941" spans="18:19" ht="15" customHeight="1">
      <c r="R38941"/>
      <c r="S38941"/>
    </row>
    <row r="38942" spans="18:19" ht="15" customHeight="1">
      <c r="R38942"/>
      <c r="S38942"/>
    </row>
    <row r="38943" spans="18:19" ht="15" customHeight="1">
      <c r="R38943"/>
      <c r="S38943"/>
    </row>
    <row r="38944" spans="18:19" ht="15" customHeight="1">
      <c r="R38944"/>
      <c r="S38944"/>
    </row>
    <row r="38945" spans="18:19" ht="15" customHeight="1">
      <c r="R38945"/>
      <c r="S38945"/>
    </row>
    <row r="38946" spans="18:19" ht="15" customHeight="1">
      <c r="R38946"/>
      <c r="S38946"/>
    </row>
    <row r="38947" spans="18:19" ht="15" customHeight="1">
      <c r="R38947"/>
      <c r="S38947"/>
    </row>
    <row r="38948" spans="18:19" ht="15" customHeight="1">
      <c r="R38948"/>
      <c r="S38948"/>
    </row>
    <row r="38949" spans="18:19" ht="15" customHeight="1">
      <c r="R38949"/>
      <c r="S38949"/>
    </row>
    <row r="38950" spans="18:19" ht="15" customHeight="1">
      <c r="R38950"/>
      <c r="S38950"/>
    </row>
    <row r="38951" spans="18:19" ht="15" customHeight="1">
      <c r="R38951"/>
      <c r="S38951"/>
    </row>
    <row r="38952" spans="18:19" ht="15" customHeight="1">
      <c r="R38952"/>
      <c r="S38952"/>
    </row>
    <row r="38953" spans="18:19" ht="15" customHeight="1">
      <c r="R38953"/>
      <c r="S38953"/>
    </row>
    <row r="38954" spans="18:19" ht="15" customHeight="1">
      <c r="R38954"/>
      <c r="S38954"/>
    </row>
    <row r="38955" spans="18:19" ht="15" customHeight="1">
      <c r="R38955"/>
      <c r="S38955"/>
    </row>
    <row r="38956" spans="18:19" ht="15" customHeight="1">
      <c r="R38956"/>
      <c r="S38956"/>
    </row>
    <row r="38957" spans="18:19" ht="15" customHeight="1">
      <c r="R38957"/>
      <c r="S38957"/>
    </row>
    <row r="38958" spans="18:19" ht="15" customHeight="1">
      <c r="R38958"/>
      <c r="S38958"/>
    </row>
    <row r="38959" spans="18:19" ht="15" customHeight="1">
      <c r="R38959"/>
      <c r="S38959"/>
    </row>
    <row r="38960" spans="18:19" ht="15" customHeight="1">
      <c r="R38960"/>
      <c r="S38960"/>
    </row>
    <row r="38961" spans="18:19" ht="15" customHeight="1">
      <c r="R38961"/>
      <c r="S38961"/>
    </row>
    <row r="38962" spans="18:19" ht="15" customHeight="1">
      <c r="R38962"/>
      <c r="S38962"/>
    </row>
    <row r="38963" spans="18:19" ht="15" customHeight="1">
      <c r="R38963"/>
      <c r="S38963"/>
    </row>
    <row r="38964" spans="18:19" ht="15" customHeight="1">
      <c r="R38964"/>
      <c r="S38964"/>
    </row>
    <row r="38965" spans="18:19" ht="15" customHeight="1">
      <c r="R38965"/>
      <c r="S38965"/>
    </row>
    <row r="38966" spans="18:19" ht="15" customHeight="1">
      <c r="R38966"/>
      <c r="S38966"/>
    </row>
    <row r="38967" spans="18:19" ht="15" customHeight="1">
      <c r="R38967"/>
      <c r="S38967"/>
    </row>
    <row r="38968" spans="18:19" ht="15" customHeight="1">
      <c r="R38968"/>
      <c r="S38968"/>
    </row>
    <row r="38969" spans="18:19" ht="15" customHeight="1">
      <c r="R38969"/>
      <c r="S38969"/>
    </row>
    <row r="38970" spans="18:19" ht="15" customHeight="1">
      <c r="R38970"/>
      <c r="S38970"/>
    </row>
    <row r="38971" spans="18:19" ht="15" customHeight="1">
      <c r="R38971"/>
      <c r="S38971"/>
    </row>
    <row r="38972" spans="18:19" ht="15" customHeight="1">
      <c r="R38972"/>
      <c r="S38972"/>
    </row>
    <row r="38973" spans="18:19" ht="15" customHeight="1">
      <c r="R38973"/>
      <c r="S38973"/>
    </row>
    <row r="38974" spans="18:19" ht="15" customHeight="1">
      <c r="R38974"/>
      <c r="S38974"/>
    </row>
    <row r="38975" spans="18:19" ht="15" customHeight="1">
      <c r="R38975"/>
      <c r="S38975"/>
    </row>
    <row r="38976" spans="18:19" ht="15" customHeight="1">
      <c r="R38976"/>
      <c r="S38976"/>
    </row>
    <row r="38977" spans="18:19" ht="15" customHeight="1">
      <c r="R38977"/>
      <c r="S38977"/>
    </row>
    <row r="38978" spans="18:19" ht="15" customHeight="1">
      <c r="R38978"/>
      <c r="S38978"/>
    </row>
    <row r="38979" spans="18:19" ht="15" customHeight="1">
      <c r="R38979"/>
      <c r="S38979"/>
    </row>
    <row r="38980" spans="18:19" ht="15" customHeight="1">
      <c r="R38980"/>
      <c r="S38980"/>
    </row>
    <row r="38981" spans="18:19" ht="15" customHeight="1">
      <c r="R38981"/>
      <c r="S38981"/>
    </row>
    <row r="38982" spans="18:19" ht="15" customHeight="1">
      <c r="R38982"/>
      <c r="S38982"/>
    </row>
    <row r="38983" spans="18:19" ht="15" customHeight="1">
      <c r="R38983"/>
      <c r="S38983"/>
    </row>
    <row r="38984" spans="18:19" ht="15" customHeight="1">
      <c r="R38984"/>
      <c r="S38984"/>
    </row>
    <row r="38985" spans="18:19" ht="15" customHeight="1">
      <c r="R38985"/>
      <c r="S38985"/>
    </row>
    <row r="38986" spans="18:19" ht="15" customHeight="1">
      <c r="R38986"/>
      <c r="S38986"/>
    </row>
    <row r="38987" spans="18:19" ht="15" customHeight="1">
      <c r="R38987"/>
      <c r="S38987"/>
    </row>
    <row r="38988" spans="18:19" ht="15" customHeight="1">
      <c r="R38988"/>
      <c r="S38988"/>
    </row>
    <row r="38989" spans="18:19" ht="15" customHeight="1">
      <c r="R38989"/>
      <c r="S38989"/>
    </row>
    <row r="38990" spans="18:19" ht="15" customHeight="1">
      <c r="R38990"/>
      <c r="S38990"/>
    </row>
    <row r="38991" spans="18:19" ht="15" customHeight="1">
      <c r="R38991"/>
      <c r="S38991"/>
    </row>
    <row r="38992" spans="18:19" ht="15" customHeight="1">
      <c r="R38992"/>
      <c r="S38992"/>
    </row>
    <row r="38993" spans="18:19" ht="15" customHeight="1">
      <c r="R38993"/>
      <c r="S38993"/>
    </row>
    <row r="38994" spans="18:19" ht="15" customHeight="1">
      <c r="R38994"/>
      <c r="S38994"/>
    </row>
    <row r="38995" spans="18:19" ht="15" customHeight="1">
      <c r="R38995"/>
      <c r="S38995"/>
    </row>
    <row r="38996" spans="18:19" ht="15" customHeight="1">
      <c r="R38996"/>
      <c r="S38996"/>
    </row>
    <row r="38997" spans="18:19" ht="15" customHeight="1">
      <c r="R38997"/>
      <c r="S38997"/>
    </row>
    <row r="38998" spans="18:19" ht="15" customHeight="1">
      <c r="R38998"/>
      <c r="S38998"/>
    </row>
    <row r="38999" spans="18:19" ht="15" customHeight="1">
      <c r="R38999"/>
      <c r="S38999"/>
    </row>
    <row r="39000" spans="18:19" ht="15" customHeight="1">
      <c r="R39000"/>
      <c r="S39000"/>
    </row>
    <row r="39001" spans="18:19" ht="15" customHeight="1">
      <c r="R39001"/>
      <c r="S39001"/>
    </row>
    <row r="39002" spans="18:19" ht="15" customHeight="1">
      <c r="R39002"/>
      <c r="S39002"/>
    </row>
    <row r="39003" spans="18:19" ht="15" customHeight="1">
      <c r="R39003"/>
      <c r="S39003"/>
    </row>
    <row r="39004" spans="18:19" ht="15" customHeight="1">
      <c r="R39004"/>
      <c r="S39004"/>
    </row>
    <row r="39005" spans="18:19" ht="15" customHeight="1">
      <c r="R39005"/>
      <c r="S39005"/>
    </row>
    <row r="39006" spans="18:19" ht="15" customHeight="1">
      <c r="R39006"/>
      <c r="S39006"/>
    </row>
    <row r="39007" spans="18:19" ht="15" customHeight="1">
      <c r="R39007"/>
      <c r="S39007"/>
    </row>
    <row r="39008" spans="18:19" ht="15" customHeight="1">
      <c r="R39008"/>
      <c r="S39008"/>
    </row>
    <row r="39009" spans="18:19" ht="15" customHeight="1">
      <c r="R39009"/>
      <c r="S39009"/>
    </row>
    <row r="39010" spans="18:19" ht="15" customHeight="1">
      <c r="R39010"/>
      <c r="S39010"/>
    </row>
    <row r="39011" spans="18:19" ht="15" customHeight="1">
      <c r="R39011"/>
      <c r="S39011"/>
    </row>
    <row r="39012" spans="18:19" ht="15" customHeight="1">
      <c r="R39012"/>
      <c r="S39012"/>
    </row>
    <row r="39013" spans="18:19" ht="15" customHeight="1">
      <c r="R39013"/>
      <c r="S39013"/>
    </row>
    <row r="39014" spans="18:19" ht="15" customHeight="1">
      <c r="R39014"/>
      <c r="S39014"/>
    </row>
    <row r="39015" spans="18:19" ht="15" customHeight="1">
      <c r="R39015"/>
      <c r="S39015"/>
    </row>
    <row r="39016" spans="18:19" ht="15" customHeight="1">
      <c r="R39016"/>
      <c r="S39016"/>
    </row>
    <row r="39017" spans="18:19" ht="15" customHeight="1">
      <c r="R39017"/>
      <c r="S39017"/>
    </row>
    <row r="39018" spans="18:19" ht="15" customHeight="1">
      <c r="R39018"/>
      <c r="S39018"/>
    </row>
    <row r="39019" spans="18:19" ht="15" customHeight="1">
      <c r="R39019"/>
      <c r="S39019"/>
    </row>
    <row r="39020" spans="18:19" ht="15" customHeight="1">
      <c r="R39020"/>
      <c r="S39020"/>
    </row>
    <row r="39021" spans="18:19" ht="15" customHeight="1">
      <c r="R39021"/>
      <c r="S39021"/>
    </row>
    <row r="39022" spans="18:19" ht="15" customHeight="1">
      <c r="R39022"/>
      <c r="S39022"/>
    </row>
    <row r="39023" spans="18:19" ht="15" customHeight="1">
      <c r="R39023"/>
      <c r="S39023"/>
    </row>
    <row r="39024" spans="18:19" ht="15" customHeight="1">
      <c r="R39024"/>
      <c r="S39024"/>
    </row>
    <row r="39025" spans="18:19" ht="15" customHeight="1">
      <c r="R39025"/>
      <c r="S39025"/>
    </row>
    <row r="39026" spans="18:19" ht="15" customHeight="1">
      <c r="R39026"/>
      <c r="S39026"/>
    </row>
    <row r="39027" spans="18:19" ht="15" customHeight="1">
      <c r="R39027"/>
      <c r="S39027"/>
    </row>
    <row r="39028" spans="18:19" ht="15" customHeight="1">
      <c r="R39028"/>
      <c r="S39028"/>
    </row>
    <row r="39029" spans="18:19" ht="15" customHeight="1">
      <c r="R39029"/>
      <c r="S39029"/>
    </row>
    <row r="39030" spans="18:19" ht="15" customHeight="1">
      <c r="R39030"/>
      <c r="S39030"/>
    </row>
    <row r="39031" spans="18:19" ht="15" customHeight="1">
      <c r="R39031"/>
      <c r="S39031"/>
    </row>
    <row r="39032" spans="18:19" ht="15" customHeight="1">
      <c r="R39032"/>
      <c r="S39032"/>
    </row>
    <row r="39033" spans="18:19" ht="15" customHeight="1">
      <c r="R39033"/>
      <c r="S39033"/>
    </row>
    <row r="39034" spans="18:19" ht="15" customHeight="1">
      <c r="R39034"/>
      <c r="S39034"/>
    </row>
    <row r="39035" spans="18:19" ht="15" customHeight="1">
      <c r="R39035"/>
      <c r="S39035"/>
    </row>
    <row r="39036" spans="18:19" ht="15" customHeight="1">
      <c r="R39036"/>
      <c r="S39036"/>
    </row>
    <row r="39037" spans="18:19" ht="15" customHeight="1">
      <c r="R39037"/>
      <c r="S39037"/>
    </row>
    <row r="39038" spans="18:19" ht="15" customHeight="1">
      <c r="R39038"/>
      <c r="S39038"/>
    </row>
    <row r="39039" spans="18:19" ht="15" customHeight="1">
      <c r="R39039"/>
      <c r="S39039"/>
    </row>
    <row r="39040" spans="18:19" ht="15" customHeight="1">
      <c r="R39040"/>
      <c r="S39040"/>
    </row>
    <row r="39041" spans="18:19" ht="15" customHeight="1">
      <c r="R39041"/>
      <c r="S39041"/>
    </row>
    <row r="39042" spans="18:19" ht="15" customHeight="1">
      <c r="R39042"/>
      <c r="S39042"/>
    </row>
    <row r="39043" spans="18:19" ht="15" customHeight="1">
      <c r="R39043"/>
      <c r="S39043"/>
    </row>
    <row r="39044" spans="18:19" ht="15" customHeight="1">
      <c r="R39044"/>
      <c r="S39044"/>
    </row>
    <row r="39045" spans="18:19" ht="15" customHeight="1">
      <c r="R39045"/>
      <c r="S39045"/>
    </row>
    <row r="39046" spans="18:19" ht="15" customHeight="1">
      <c r="R39046"/>
      <c r="S39046"/>
    </row>
    <row r="39047" spans="18:19" ht="15" customHeight="1">
      <c r="R39047"/>
      <c r="S39047"/>
    </row>
    <row r="39048" spans="18:19" ht="15" customHeight="1">
      <c r="R39048"/>
      <c r="S39048"/>
    </row>
    <row r="39049" spans="18:19" ht="15" customHeight="1">
      <c r="R39049"/>
      <c r="S39049"/>
    </row>
    <row r="39050" spans="18:19" ht="15" customHeight="1">
      <c r="R39050"/>
      <c r="S39050"/>
    </row>
    <row r="39051" spans="18:19" ht="15" customHeight="1">
      <c r="R39051"/>
      <c r="S39051"/>
    </row>
    <row r="39052" spans="18:19" ht="15" customHeight="1">
      <c r="R39052"/>
      <c r="S39052"/>
    </row>
    <row r="39053" spans="18:19" ht="15" customHeight="1">
      <c r="R39053"/>
      <c r="S39053"/>
    </row>
    <row r="39054" spans="18:19" ht="15" customHeight="1">
      <c r="R39054"/>
      <c r="S39054"/>
    </row>
    <row r="39055" spans="18:19" ht="15" customHeight="1">
      <c r="R39055"/>
      <c r="S39055"/>
    </row>
    <row r="39056" spans="18:19" ht="15" customHeight="1">
      <c r="R39056"/>
      <c r="S39056"/>
    </row>
    <row r="39057" spans="18:19" ht="15" customHeight="1">
      <c r="R39057"/>
      <c r="S39057"/>
    </row>
    <row r="39058" spans="18:19" ht="15" customHeight="1">
      <c r="R39058"/>
      <c r="S39058"/>
    </row>
    <row r="39059" spans="18:19" ht="15" customHeight="1">
      <c r="R39059"/>
      <c r="S39059"/>
    </row>
    <row r="39060" spans="18:19" ht="15" customHeight="1">
      <c r="R39060"/>
      <c r="S39060"/>
    </row>
    <row r="39061" spans="18:19" ht="15" customHeight="1">
      <c r="R39061"/>
      <c r="S39061"/>
    </row>
    <row r="39062" spans="18:19" ht="15" customHeight="1">
      <c r="R39062"/>
      <c r="S39062"/>
    </row>
    <row r="39063" spans="18:19" ht="15" customHeight="1">
      <c r="R39063"/>
      <c r="S39063"/>
    </row>
    <row r="39064" spans="18:19" ht="15" customHeight="1">
      <c r="R39064"/>
      <c r="S39064"/>
    </row>
    <row r="39065" spans="18:19" ht="15" customHeight="1">
      <c r="R39065"/>
      <c r="S39065"/>
    </row>
    <row r="39066" spans="18:19" ht="15" customHeight="1">
      <c r="R39066"/>
      <c r="S39066"/>
    </row>
    <row r="39067" spans="18:19" ht="15" customHeight="1">
      <c r="R39067"/>
      <c r="S39067"/>
    </row>
    <row r="39068" spans="18:19" ht="15" customHeight="1">
      <c r="R39068"/>
      <c r="S39068"/>
    </row>
    <row r="39069" spans="18:19" ht="15" customHeight="1">
      <c r="R39069"/>
      <c r="S39069"/>
    </row>
    <row r="39070" spans="18:19" ht="15" customHeight="1">
      <c r="R39070"/>
      <c r="S39070"/>
    </row>
    <row r="39071" spans="18:19" ht="15" customHeight="1">
      <c r="R39071"/>
      <c r="S39071"/>
    </row>
    <row r="39072" spans="18:19" ht="15" customHeight="1">
      <c r="R39072"/>
      <c r="S39072"/>
    </row>
    <row r="39073" spans="18:19" ht="15" customHeight="1">
      <c r="R39073"/>
      <c r="S39073"/>
    </row>
    <row r="39074" spans="18:19" ht="15" customHeight="1">
      <c r="R39074"/>
      <c r="S39074"/>
    </row>
    <row r="39075" spans="18:19" ht="15" customHeight="1">
      <c r="R39075"/>
      <c r="S39075"/>
    </row>
    <row r="39076" spans="18:19" ht="15" customHeight="1">
      <c r="R39076"/>
      <c r="S39076"/>
    </row>
    <row r="39077" spans="18:19" ht="15" customHeight="1">
      <c r="R39077"/>
      <c r="S39077"/>
    </row>
    <row r="39078" spans="18:19" ht="15" customHeight="1">
      <c r="R39078"/>
      <c r="S39078"/>
    </row>
    <row r="39079" spans="18:19" ht="15" customHeight="1">
      <c r="R39079"/>
      <c r="S39079"/>
    </row>
    <row r="39080" spans="18:19" ht="15" customHeight="1">
      <c r="R39080"/>
      <c r="S39080"/>
    </row>
    <row r="39081" spans="18:19" ht="15" customHeight="1">
      <c r="R39081"/>
      <c r="S39081"/>
    </row>
    <row r="39082" spans="18:19" ht="15" customHeight="1">
      <c r="R39082"/>
      <c r="S39082"/>
    </row>
    <row r="39083" spans="18:19" ht="15" customHeight="1">
      <c r="R39083"/>
      <c r="S39083"/>
    </row>
    <row r="39084" spans="18:19" ht="15" customHeight="1">
      <c r="R39084"/>
      <c r="S39084"/>
    </row>
    <row r="39085" spans="18:19" ht="15" customHeight="1">
      <c r="R39085"/>
      <c r="S39085"/>
    </row>
    <row r="39086" spans="18:19" ht="15" customHeight="1">
      <c r="R39086"/>
      <c r="S39086"/>
    </row>
    <row r="39087" spans="18:19" ht="15" customHeight="1">
      <c r="R39087"/>
      <c r="S39087"/>
    </row>
    <row r="39088" spans="18:19" ht="15" customHeight="1">
      <c r="R39088"/>
      <c r="S39088"/>
    </row>
    <row r="39089" spans="18:19" ht="15" customHeight="1">
      <c r="R39089"/>
      <c r="S39089"/>
    </row>
    <row r="39090" spans="18:19" ht="15" customHeight="1">
      <c r="R39090"/>
      <c r="S39090"/>
    </row>
    <row r="39091" spans="18:19" ht="15" customHeight="1">
      <c r="R39091"/>
      <c r="S39091"/>
    </row>
    <row r="39092" spans="18:19" ht="15" customHeight="1">
      <c r="R39092"/>
      <c r="S39092"/>
    </row>
    <row r="39093" spans="18:19" ht="15" customHeight="1">
      <c r="R39093"/>
      <c r="S39093"/>
    </row>
    <row r="39094" spans="18:19" ht="15" customHeight="1">
      <c r="R39094"/>
      <c r="S39094"/>
    </row>
    <row r="39095" spans="18:19" ht="15" customHeight="1">
      <c r="R39095"/>
      <c r="S39095"/>
    </row>
    <row r="39096" spans="18:19" ht="15" customHeight="1">
      <c r="R39096"/>
      <c r="S39096"/>
    </row>
    <row r="39097" spans="18:19" ht="15" customHeight="1">
      <c r="R39097"/>
      <c r="S39097"/>
    </row>
    <row r="39098" spans="18:19" ht="15" customHeight="1">
      <c r="R39098"/>
      <c r="S39098"/>
    </row>
    <row r="39099" spans="18:19" ht="15" customHeight="1">
      <c r="R39099"/>
      <c r="S39099"/>
    </row>
    <row r="39100" spans="18:19" ht="15" customHeight="1">
      <c r="R39100"/>
      <c r="S39100"/>
    </row>
    <row r="39101" spans="18:19" ht="15" customHeight="1">
      <c r="R39101"/>
      <c r="S39101"/>
    </row>
    <row r="39102" spans="18:19" ht="15" customHeight="1">
      <c r="R39102"/>
      <c r="S39102"/>
    </row>
    <row r="39103" spans="18:19" ht="15" customHeight="1">
      <c r="R39103"/>
      <c r="S39103"/>
    </row>
    <row r="39104" spans="18:19" ht="15" customHeight="1">
      <c r="R39104"/>
      <c r="S39104"/>
    </row>
    <row r="39105" spans="18:19" ht="15" customHeight="1">
      <c r="R39105"/>
      <c r="S39105"/>
    </row>
    <row r="39106" spans="18:19" ht="15" customHeight="1">
      <c r="R39106"/>
      <c r="S39106"/>
    </row>
    <row r="39107" spans="18:19" ht="15" customHeight="1">
      <c r="R39107"/>
      <c r="S39107"/>
    </row>
    <row r="39108" spans="18:19" ht="15" customHeight="1">
      <c r="R39108"/>
      <c r="S39108"/>
    </row>
    <row r="39109" spans="18:19" ht="15" customHeight="1">
      <c r="R39109"/>
      <c r="S39109"/>
    </row>
    <row r="39110" spans="18:19" ht="15" customHeight="1">
      <c r="R39110"/>
      <c r="S39110"/>
    </row>
    <row r="39111" spans="18:19" ht="15" customHeight="1">
      <c r="R39111"/>
      <c r="S39111"/>
    </row>
    <row r="39112" spans="18:19" ht="15" customHeight="1">
      <c r="R39112"/>
      <c r="S39112"/>
    </row>
    <row r="39113" spans="18:19" ht="15" customHeight="1">
      <c r="R39113"/>
      <c r="S39113"/>
    </row>
    <row r="39114" spans="18:19" ht="15" customHeight="1">
      <c r="R39114"/>
      <c r="S39114"/>
    </row>
    <row r="39115" spans="18:19" ht="15" customHeight="1">
      <c r="R39115"/>
      <c r="S39115"/>
    </row>
    <row r="39116" spans="18:19" ht="15" customHeight="1">
      <c r="R39116"/>
      <c r="S39116"/>
    </row>
    <row r="39117" spans="18:19" ht="15" customHeight="1">
      <c r="R39117"/>
      <c r="S39117"/>
    </row>
    <row r="39118" spans="18:19" ht="15" customHeight="1">
      <c r="R39118"/>
      <c r="S39118"/>
    </row>
    <row r="39119" spans="18:19" ht="15" customHeight="1">
      <c r="R39119"/>
      <c r="S39119"/>
    </row>
    <row r="39120" spans="18:19" ht="15" customHeight="1">
      <c r="R39120"/>
      <c r="S39120"/>
    </row>
    <row r="39121" spans="18:19" ht="15" customHeight="1">
      <c r="R39121"/>
      <c r="S39121"/>
    </row>
    <row r="39122" spans="18:19" ht="15" customHeight="1">
      <c r="R39122"/>
      <c r="S39122"/>
    </row>
    <row r="39123" spans="18:19" ht="15" customHeight="1">
      <c r="R39123"/>
      <c r="S39123"/>
    </row>
    <row r="39124" spans="18:19" ht="15" customHeight="1">
      <c r="R39124"/>
      <c r="S39124"/>
    </row>
    <row r="39125" spans="18:19" ht="15" customHeight="1">
      <c r="R39125"/>
      <c r="S39125"/>
    </row>
    <row r="39126" spans="18:19" ht="15" customHeight="1">
      <c r="R39126"/>
      <c r="S39126"/>
    </row>
    <row r="39127" spans="18:19" ht="15" customHeight="1">
      <c r="R39127"/>
      <c r="S39127"/>
    </row>
    <row r="39128" spans="18:19" ht="15" customHeight="1">
      <c r="R39128"/>
      <c r="S39128"/>
    </row>
    <row r="39129" spans="18:19" ht="15" customHeight="1">
      <c r="R39129"/>
      <c r="S39129"/>
    </row>
    <row r="39130" spans="18:19" ht="15" customHeight="1">
      <c r="R39130"/>
      <c r="S39130"/>
    </row>
    <row r="39131" spans="18:19" ht="15" customHeight="1">
      <c r="R39131"/>
      <c r="S39131"/>
    </row>
    <row r="39132" spans="18:19" ht="15" customHeight="1">
      <c r="R39132"/>
      <c r="S39132"/>
    </row>
    <row r="39133" spans="18:19" ht="15" customHeight="1">
      <c r="R39133"/>
      <c r="S39133"/>
    </row>
    <row r="39134" spans="18:19" ht="15" customHeight="1">
      <c r="R39134"/>
      <c r="S39134"/>
    </row>
    <row r="39135" spans="18:19" ht="15" customHeight="1">
      <c r="R39135"/>
      <c r="S39135"/>
    </row>
    <row r="39136" spans="18:19" ht="15" customHeight="1">
      <c r="R39136"/>
      <c r="S39136"/>
    </row>
    <row r="39137" spans="18:19" ht="15" customHeight="1">
      <c r="R39137"/>
      <c r="S39137"/>
    </row>
    <row r="39138" spans="18:19" ht="15" customHeight="1">
      <c r="R39138"/>
      <c r="S39138"/>
    </row>
    <row r="39139" spans="18:19" ht="15" customHeight="1">
      <c r="R39139"/>
      <c r="S39139"/>
    </row>
    <row r="39140" spans="18:19" ht="15" customHeight="1">
      <c r="R39140"/>
      <c r="S39140"/>
    </row>
    <row r="39141" spans="18:19" ht="15" customHeight="1">
      <c r="R39141"/>
      <c r="S39141"/>
    </row>
    <row r="39142" spans="18:19" ht="15" customHeight="1">
      <c r="R39142"/>
      <c r="S39142"/>
    </row>
    <row r="39143" spans="18:19" ht="15" customHeight="1">
      <c r="R39143"/>
      <c r="S39143"/>
    </row>
    <row r="39144" spans="18:19" ht="15" customHeight="1">
      <c r="R39144"/>
      <c r="S39144"/>
    </row>
    <row r="39145" spans="18:19" ht="15" customHeight="1">
      <c r="R39145"/>
      <c r="S39145"/>
    </row>
    <row r="39146" spans="18:19" ht="15" customHeight="1">
      <c r="R39146"/>
      <c r="S39146"/>
    </row>
    <row r="39147" spans="18:19" ht="15" customHeight="1">
      <c r="R39147"/>
      <c r="S39147"/>
    </row>
    <row r="39148" spans="18:19" ht="15" customHeight="1">
      <c r="R39148"/>
      <c r="S39148"/>
    </row>
    <row r="39149" spans="18:19" ht="15" customHeight="1">
      <c r="R39149"/>
      <c r="S39149"/>
    </row>
    <row r="39150" spans="18:19" ht="15" customHeight="1">
      <c r="R39150"/>
      <c r="S39150"/>
    </row>
    <row r="39151" spans="18:19" ht="15" customHeight="1">
      <c r="R39151"/>
      <c r="S39151"/>
    </row>
    <row r="39152" spans="18:19" ht="15" customHeight="1">
      <c r="R39152"/>
      <c r="S39152"/>
    </row>
    <row r="39153" spans="18:19" ht="15" customHeight="1">
      <c r="R39153"/>
      <c r="S39153"/>
    </row>
    <row r="39154" spans="18:19" ht="15" customHeight="1">
      <c r="R39154"/>
      <c r="S39154"/>
    </row>
    <row r="39155" spans="18:19" ht="15" customHeight="1">
      <c r="R39155"/>
      <c r="S39155"/>
    </row>
    <row r="39156" spans="18:19" ht="15" customHeight="1">
      <c r="R39156"/>
      <c r="S39156"/>
    </row>
    <row r="39157" spans="18:19" ht="15" customHeight="1">
      <c r="R39157"/>
      <c r="S39157"/>
    </row>
    <row r="39158" spans="18:19" ht="15" customHeight="1">
      <c r="R39158"/>
      <c r="S39158"/>
    </row>
    <row r="39159" spans="18:19" ht="15" customHeight="1">
      <c r="R39159"/>
      <c r="S39159"/>
    </row>
    <row r="39160" spans="18:19" ht="15" customHeight="1">
      <c r="R39160"/>
      <c r="S39160"/>
    </row>
    <row r="39161" spans="18:19" ht="15" customHeight="1">
      <c r="R39161"/>
      <c r="S39161"/>
    </row>
    <row r="39162" spans="18:19" ht="15" customHeight="1">
      <c r="R39162"/>
      <c r="S39162"/>
    </row>
    <row r="39163" spans="18:19" ht="15" customHeight="1">
      <c r="R39163"/>
      <c r="S39163"/>
    </row>
    <row r="39164" spans="18:19" ht="15" customHeight="1">
      <c r="R39164"/>
      <c r="S39164"/>
    </row>
    <row r="39165" spans="18:19" ht="15" customHeight="1">
      <c r="R39165"/>
      <c r="S39165"/>
    </row>
    <row r="39166" spans="18:19" ht="15" customHeight="1">
      <c r="R39166"/>
      <c r="S39166"/>
    </row>
    <row r="39167" spans="18:19" ht="15" customHeight="1">
      <c r="R39167"/>
      <c r="S39167"/>
    </row>
    <row r="39168" spans="18:19" ht="15" customHeight="1">
      <c r="R39168"/>
      <c r="S39168"/>
    </row>
    <row r="39169" spans="18:19" ht="15" customHeight="1">
      <c r="R39169"/>
      <c r="S39169"/>
    </row>
    <row r="39170" spans="18:19" ht="15" customHeight="1">
      <c r="R39170"/>
      <c r="S39170"/>
    </row>
    <row r="39171" spans="18:19" ht="15" customHeight="1">
      <c r="R39171"/>
      <c r="S39171"/>
    </row>
    <row r="39172" spans="18:19" ht="15" customHeight="1">
      <c r="R39172"/>
      <c r="S39172"/>
    </row>
    <row r="39173" spans="18:19" ht="15" customHeight="1">
      <c r="R39173"/>
      <c r="S39173"/>
    </row>
    <row r="39174" spans="18:19" ht="15" customHeight="1">
      <c r="R39174"/>
      <c r="S39174"/>
    </row>
    <row r="39175" spans="18:19" ht="15" customHeight="1">
      <c r="R39175"/>
      <c r="S39175"/>
    </row>
    <row r="39176" spans="18:19" ht="15" customHeight="1">
      <c r="R39176"/>
      <c r="S39176"/>
    </row>
    <row r="39177" spans="18:19" ht="15" customHeight="1">
      <c r="R39177"/>
      <c r="S39177"/>
    </row>
    <row r="39178" spans="18:19" ht="15" customHeight="1">
      <c r="R39178"/>
      <c r="S39178"/>
    </row>
    <row r="39179" spans="18:19" ht="15" customHeight="1">
      <c r="R39179"/>
      <c r="S39179"/>
    </row>
    <row r="39180" spans="18:19" ht="15" customHeight="1">
      <c r="R39180"/>
      <c r="S39180"/>
    </row>
    <row r="39181" spans="18:19" ht="15" customHeight="1">
      <c r="R39181"/>
      <c r="S39181"/>
    </row>
    <row r="39182" spans="18:19" ht="15" customHeight="1">
      <c r="R39182"/>
      <c r="S39182"/>
    </row>
    <row r="39183" spans="18:19" ht="15" customHeight="1">
      <c r="R39183"/>
      <c r="S39183"/>
    </row>
    <row r="39184" spans="18:19" ht="15" customHeight="1">
      <c r="R39184"/>
      <c r="S39184"/>
    </row>
    <row r="39185" spans="18:19" ht="15" customHeight="1">
      <c r="R39185"/>
      <c r="S39185"/>
    </row>
    <row r="39186" spans="18:19" ht="15" customHeight="1">
      <c r="R39186"/>
      <c r="S39186"/>
    </row>
    <row r="39187" spans="18:19" ht="15" customHeight="1">
      <c r="R39187"/>
      <c r="S39187"/>
    </row>
    <row r="39188" spans="18:19" ht="15" customHeight="1">
      <c r="R39188"/>
      <c r="S39188"/>
    </row>
    <row r="39189" spans="18:19" ht="15" customHeight="1">
      <c r="R39189"/>
      <c r="S39189"/>
    </row>
    <row r="39190" spans="18:19" ht="15" customHeight="1">
      <c r="R39190"/>
      <c r="S39190"/>
    </row>
    <row r="39191" spans="18:19" ht="15" customHeight="1">
      <c r="R39191"/>
      <c r="S39191"/>
    </row>
    <row r="39192" spans="18:19" ht="15" customHeight="1">
      <c r="R39192"/>
      <c r="S39192"/>
    </row>
    <row r="39193" spans="18:19" ht="15" customHeight="1">
      <c r="R39193"/>
      <c r="S39193"/>
    </row>
    <row r="39194" spans="18:19" ht="15" customHeight="1">
      <c r="R39194"/>
      <c r="S39194"/>
    </row>
    <row r="39195" spans="18:19" ht="15" customHeight="1">
      <c r="R39195"/>
      <c r="S39195"/>
    </row>
    <row r="39196" spans="18:19" ht="15" customHeight="1">
      <c r="R39196"/>
      <c r="S39196"/>
    </row>
    <row r="39197" spans="18:19" ht="15" customHeight="1">
      <c r="R39197"/>
      <c r="S39197"/>
    </row>
    <row r="39198" spans="18:19" ht="15" customHeight="1">
      <c r="R39198"/>
      <c r="S39198"/>
    </row>
    <row r="39199" spans="18:19" ht="15" customHeight="1">
      <c r="R39199"/>
      <c r="S39199"/>
    </row>
    <row r="39200" spans="18:19" ht="15" customHeight="1">
      <c r="R39200"/>
      <c r="S39200"/>
    </row>
    <row r="39201" spans="18:19" ht="15" customHeight="1">
      <c r="R39201"/>
      <c r="S39201"/>
    </row>
    <row r="39202" spans="18:19" ht="15" customHeight="1">
      <c r="R39202"/>
      <c r="S39202"/>
    </row>
    <row r="39203" spans="18:19" ht="15" customHeight="1">
      <c r="R39203"/>
      <c r="S39203"/>
    </row>
    <row r="39204" spans="18:19" ht="15" customHeight="1">
      <c r="R39204"/>
      <c r="S39204"/>
    </row>
    <row r="39205" spans="18:19" ht="15" customHeight="1">
      <c r="R39205"/>
      <c r="S39205"/>
    </row>
    <row r="39206" spans="18:19" ht="15" customHeight="1">
      <c r="R39206"/>
      <c r="S39206"/>
    </row>
    <row r="39207" spans="18:19" ht="15" customHeight="1">
      <c r="R39207"/>
      <c r="S39207"/>
    </row>
    <row r="39208" spans="18:19" ht="15" customHeight="1">
      <c r="R39208"/>
      <c r="S39208"/>
    </row>
    <row r="39209" spans="18:19" ht="15" customHeight="1">
      <c r="R39209"/>
      <c r="S39209"/>
    </row>
    <row r="39210" spans="18:19" ht="15" customHeight="1">
      <c r="R39210"/>
      <c r="S39210"/>
    </row>
    <row r="39211" spans="18:19" ht="15" customHeight="1">
      <c r="R39211"/>
      <c r="S39211"/>
    </row>
    <row r="39212" spans="18:19" ht="15" customHeight="1">
      <c r="R39212"/>
      <c r="S39212"/>
    </row>
    <row r="39213" spans="18:19" ht="15" customHeight="1">
      <c r="R39213"/>
      <c r="S39213"/>
    </row>
    <row r="39214" spans="18:19" ht="15" customHeight="1">
      <c r="R39214"/>
      <c r="S39214"/>
    </row>
    <row r="39215" spans="18:19" ht="15" customHeight="1">
      <c r="R39215"/>
      <c r="S39215"/>
    </row>
    <row r="39216" spans="18:19" ht="15" customHeight="1">
      <c r="R39216"/>
      <c r="S39216"/>
    </row>
    <row r="39217" spans="18:19" ht="15" customHeight="1">
      <c r="R39217"/>
      <c r="S39217"/>
    </row>
    <row r="39218" spans="18:19" ht="15" customHeight="1">
      <c r="R39218"/>
      <c r="S39218"/>
    </row>
    <row r="39219" spans="18:19" ht="15" customHeight="1">
      <c r="R39219"/>
      <c r="S39219"/>
    </row>
    <row r="39220" spans="18:19" ht="15" customHeight="1">
      <c r="R39220"/>
      <c r="S39220"/>
    </row>
    <row r="39221" spans="18:19" ht="15" customHeight="1">
      <c r="R39221"/>
      <c r="S39221"/>
    </row>
    <row r="39222" spans="18:19" ht="15" customHeight="1">
      <c r="R39222"/>
      <c r="S39222"/>
    </row>
    <row r="39223" spans="18:19" ht="15" customHeight="1">
      <c r="R39223"/>
      <c r="S39223"/>
    </row>
    <row r="39224" spans="18:19" ht="15" customHeight="1">
      <c r="R39224"/>
      <c r="S39224"/>
    </row>
    <row r="39225" spans="18:19" ht="15" customHeight="1">
      <c r="R39225"/>
      <c r="S39225"/>
    </row>
    <row r="39226" spans="18:19" ht="15" customHeight="1">
      <c r="R39226"/>
      <c r="S39226"/>
    </row>
    <row r="39227" spans="18:19" ht="15" customHeight="1">
      <c r="R39227"/>
      <c r="S39227"/>
    </row>
    <row r="39228" spans="18:19" ht="15" customHeight="1">
      <c r="R39228"/>
      <c r="S39228"/>
    </row>
    <row r="39229" spans="18:19" ht="15" customHeight="1">
      <c r="R39229"/>
      <c r="S39229"/>
    </row>
    <row r="39230" spans="18:19" ht="15" customHeight="1">
      <c r="R39230"/>
      <c r="S39230"/>
    </row>
    <row r="39231" spans="18:19" ht="15" customHeight="1">
      <c r="R39231"/>
      <c r="S39231"/>
    </row>
    <row r="39232" spans="18:19" ht="15" customHeight="1">
      <c r="R39232"/>
      <c r="S39232"/>
    </row>
    <row r="39233" spans="18:19" ht="15" customHeight="1">
      <c r="R39233"/>
      <c r="S39233"/>
    </row>
    <row r="39234" spans="18:19" ht="15" customHeight="1">
      <c r="R39234"/>
      <c r="S39234"/>
    </row>
    <row r="39235" spans="18:19" ht="15" customHeight="1">
      <c r="R39235"/>
      <c r="S39235"/>
    </row>
    <row r="39236" spans="18:19" ht="15" customHeight="1">
      <c r="R39236"/>
      <c r="S39236"/>
    </row>
    <row r="39237" spans="18:19" ht="15" customHeight="1">
      <c r="R39237"/>
      <c r="S39237"/>
    </row>
    <row r="39238" spans="18:19" ht="15" customHeight="1">
      <c r="R39238"/>
      <c r="S39238"/>
    </row>
    <row r="39239" spans="18:19" ht="15" customHeight="1">
      <c r="R39239"/>
      <c r="S39239"/>
    </row>
    <row r="39240" spans="18:19" ht="15" customHeight="1">
      <c r="R39240"/>
      <c r="S39240"/>
    </row>
    <row r="39241" spans="18:19" ht="15" customHeight="1">
      <c r="R39241"/>
      <c r="S39241"/>
    </row>
    <row r="39242" spans="18:19" ht="15" customHeight="1">
      <c r="R39242"/>
      <c r="S39242"/>
    </row>
    <row r="39243" spans="18:19" ht="15" customHeight="1">
      <c r="R39243"/>
      <c r="S39243"/>
    </row>
    <row r="39244" spans="18:19" ht="15" customHeight="1">
      <c r="R39244"/>
      <c r="S39244"/>
    </row>
    <row r="39245" spans="18:19" ht="15" customHeight="1">
      <c r="R39245"/>
      <c r="S39245"/>
    </row>
    <row r="39246" spans="18:19" ht="15" customHeight="1">
      <c r="R39246"/>
      <c r="S39246"/>
    </row>
    <row r="39247" spans="18:19" ht="15" customHeight="1">
      <c r="R39247"/>
      <c r="S39247"/>
    </row>
    <row r="39248" spans="18:19" ht="15" customHeight="1">
      <c r="R39248"/>
      <c r="S39248"/>
    </row>
    <row r="39249" spans="18:19" ht="15" customHeight="1">
      <c r="R39249"/>
      <c r="S39249"/>
    </row>
    <row r="39250" spans="18:19" ht="15" customHeight="1">
      <c r="R39250"/>
      <c r="S39250"/>
    </row>
    <row r="39251" spans="18:19" ht="15" customHeight="1">
      <c r="R39251"/>
      <c r="S39251"/>
    </row>
    <row r="39252" spans="18:19" ht="15" customHeight="1">
      <c r="R39252"/>
      <c r="S39252"/>
    </row>
    <row r="39253" spans="18:19" ht="15" customHeight="1">
      <c r="R39253"/>
      <c r="S39253"/>
    </row>
    <row r="39254" spans="18:19" ht="15" customHeight="1">
      <c r="R39254"/>
      <c r="S39254"/>
    </row>
    <row r="39255" spans="18:19" ht="15" customHeight="1">
      <c r="R39255"/>
      <c r="S39255"/>
    </row>
    <row r="39256" spans="18:19" ht="15" customHeight="1">
      <c r="R39256"/>
      <c r="S39256"/>
    </row>
    <row r="39257" spans="18:19" ht="15" customHeight="1">
      <c r="R39257"/>
      <c r="S39257"/>
    </row>
    <row r="39258" spans="18:19" ht="15" customHeight="1">
      <c r="R39258"/>
      <c r="S39258"/>
    </row>
    <row r="39259" spans="18:19" ht="15" customHeight="1">
      <c r="R39259"/>
      <c r="S39259"/>
    </row>
    <row r="39260" spans="18:19" ht="15" customHeight="1">
      <c r="R39260"/>
      <c r="S39260"/>
    </row>
    <row r="39261" spans="18:19" ht="15" customHeight="1">
      <c r="R39261"/>
      <c r="S39261"/>
    </row>
    <row r="39262" spans="18:19" ht="15" customHeight="1">
      <c r="R39262"/>
      <c r="S39262"/>
    </row>
    <row r="39263" spans="18:19" ht="15" customHeight="1">
      <c r="R39263"/>
      <c r="S39263"/>
    </row>
    <row r="39264" spans="18:19" ht="15" customHeight="1">
      <c r="R39264"/>
      <c r="S39264"/>
    </row>
    <row r="39265" spans="18:19" ht="15" customHeight="1">
      <c r="R39265"/>
      <c r="S39265"/>
    </row>
    <row r="39266" spans="18:19" ht="15" customHeight="1">
      <c r="R39266"/>
      <c r="S39266"/>
    </row>
    <row r="39267" spans="18:19" ht="15" customHeight="1">
      <c r="R39267"/>
      <c r="S39267"/>
    </row>
    <row r="39268" spans="18:19" ht="15" customHeight="1">
      <c r="R39268"/>
      <c r="S39268"/>
    </row>
    <row r="39269" spans="18:19" ht="15" customHeight="1">
      <c r="R39269"/>
      <c r="S39269"/>
    </row>
    <row r="39270" spans="18:19" ht="15" customHeight="1">
      <c r="R39270"/>
      <c r="S39270"/>
    </row>
    <row r="39271" spans="18:19" ht="15" customHeight="1">
      <c r="R39271"/>
      <c r="S39271"/>
    </row>
    <row r="39272" spans="18:19" ht="15" customHeight="1">
      <c r="R39272"/>
      <c r="S39272"/>
    </row>
    <row r="39273" spans="18:19" ht="15" customHeight="1">
      <c r="R39273"/>
      <c r="S39273"/>
    </row>
    <row r="39274" spans="18:19" ht="15" customHeight="1">
      <c r="R39274"/>
      <c r="S39274"/>
    </row>
    <row r="39275" spans="18:19" ht="15" customHeight="1">
      <c r="R39275"/>
      <c r="S39275"/>
    </row>
    <row r="39276" spans="18:19" ht="15" customHeight="1">
      <c r="R39276"/>
      <c r="S39276"/>
    </row>
    <row r="39277" spans="18:19" ht="15" customHeight="1">
      <c r="R39277"/>
      <c r="S39277"/>
    </row>
    <row r="39278" spans="18:19" ht="15" customHeight="1">
      <c r="R39278"/>
      <c r="S39278"/>
    </row>
    <row r="39279" spans="18:19" ht="15" customHeight="1">
      <c r="R39279"/>
      <c r="S39279"/>
    </row>
    <row r="39280" spans="18:19" ht="15" customHeight="1">
      <c r="R39280"/>
      <c r="S39280"/>
    </row>
    <row r="39281" spans="18:19" ht="15" customHeight="1">
      <c r="R39281"/>
      <c r="S39281"/>
    </row>
    <row r="39282" spans="18:19" ht="15" customHeight="1">
      <c r="R39282"/>
      <c r="S39282"/>
    </row>
    <row r="39283" spans="18:19" ht="15" customHeight="1">
      <c r="R39283"/>
      <c r="S39283"/>
    </row>
    <row r="39284" spans="18:19" ht="15" customHeight="1">
      <c r="R39284"/>
      <c r="S39284"/>
    </row>
    <row r="39285" spans="18:19" ht="15" customHeight="1">
      <c r="R39285"/>
      <c r="S39285"/>
    </row>
    <row r="39286" spans="18:19" ht="15" customHeight="1">
      <c r="R39286"/>
      <c r="S39286"/>
    </row>
    <row r="39287" spans="18:19" ht="15" customHeight="1">
      <c r="R39287"/>
      <c r="S39287"/>
    </row>
    <row r="39288" spans="18:19" ht="15" customHeight="1">
      <c r="R39288"/>
      <c r="S39288"/>
    </row>
    <row r="39289" spans="18:19" ht="15" customHeight="1">
      <c r="R39289"/>
      <c r="S39289"/>
    </row>
    <row r="39290" spans="18:19" ht="15" customHeight="1">
      <c r="R39290"/>
      <c r="S39290"/>
    </row>
    <row r="39291" spans="18:19" ht="15" customHeight="1">
      <c r="R39291"/>
      <c r="S39291"/>
    </row>
    <row r="39292" spans="18:19" ht="15" customHeight="1">
      <c r="R39292"/>
      <c r="S39292"/>
    </row>
    <row r="39293" spans="18:19" ht="15" customHeight="1">
      <c r="R39293"/>
      <c r="S39293"/>
    </row>
    <row r="39294" spans="18:19" ht="15" customHeight="1">
      <c r="R39294"/>
      <c r="S39294"/>
    </row>
    <row r="39295" spans="18:19" ht="15" customHeight="1">
      <c r="R39295"/>
      <c r="S39295"/>
    </row>
    <row r="39296" spans="18:19" ht="15" customHeight="1">
      <c r="R39296"/>
      <c r="S39296"/>
    </row>
    <row r="39297" spans="18:19" ht="15" customHeight="1">
      <c r="R39297"/>
      <c r="S39297"/>
    </row>
    <row r="39298" spans="18:19" ht="15" customHeight="1">
      <c r="R39298"/>
      <c r="S39298"/>
    </row>
    <row r="39299" spans="18:19" ht="15" customHeight="1">
      <c r="R39299"/>
      <c r="S39299"/>
    </row>
    <row r="39300" spans="18:19" ht="15" customHeight="1">
      <c r="R39300"/>
      <c r="S39300"/>
    </row>
    <row r="39301" spans="18:19" ht="15" customHeight="1">
      <c r="R39301"/>
      <c r="S39301"/>
    </row>
    <row r="39302" spans="18:19" ht="15" customHeight="1">
      <c r="R39302"/>
      <c r="S39302"/>
    </row>
    <row r="39303" spans="18:19" ht="15" customHeight="1">
      <c r="R39303"/>
      <c r="S39303"/>
    </row>
    <row r="39304" spans="18:19" ht="15" customHeight="1">
      <c r="R39304"/>
      <c r="S39304"/>
    </row>
    <row r="39305" spans="18:19" ht="15" customHeight="1">
      <c r="R39305"/>
      <c r="S39305"/>
    </row>
    <row r="39306" spans="18:19" ht="15" customHeight="1">
      <c r="R39306"/>
      <c r="S39306"/>
    </row>
    <row r="39307" spans="18:19" ht="15" customHeight="1">
      <c r="R39307"/>
      <c r="S39307"/>
    </row>
    <row r="39308" spans="18:19" ht="15" customHeight="1">
      <c r="R39308"/>
      <c r="S39308"/>
    </row>
    <row r="39309" spans="18:19" ht="15" customHeight="1">
      <c r="R39309"/>
      <c r="S39309"/>
    </row>
    <row r="39310" spans="18:19" ht="15" customHeight="1">
      <c r="R39310"/>
      <c r="S39310"/>
    </row>
    <row r="39311" spans="18:19" ht="15" customHeight="1">
      <c r="R39311"/>
      <c r="S39311"/>
    </row>
    <row r="39312" spans="18:19" ht="15" customHeight="1">
      <c r="R39312"/>
      <c r="S39312"/>
    </row>
    <row r="39313" spans="18:19" ht="15" customHeight="1">
      <c r="R39313"/>
      <c r="S39313"/>
    </row>
    <row r="39314" spans="18:19" ht="15" customHeight="1">
      <c r="R39314"/>
      <c r="S39314"/>
    </row>
    <row r="39315" spans="18:19" ht="15" customHeight="1">
      <c r="R39315"/>
      <c r="S39315"/>
    </row>
    <row r="39316" spans="18:19" ht="15" customHeight="1">
      <c r="R39316"/>
      <c r="S39316"/>
    </row>
    <row r="39317" spans="18:19" ht="15" customHeight="1">
      <c r="R39317"/>
      <c r="S39317"/>
    </row>
    <row r="39318" spans="18:19" ht="15" customHeight="1">
      <c r="R39318"/>
      <c r="S39318"/>
    </row>
    <row r="39319" spans="18:19" ht="15" customHeight="1">
      <c r="R39319"/>
      <c r="S39319"/>
    </row>
    <row r="39320" spans="18:19" ht="15" customHeight="1">
      <c r="R39320"/>
      <c r="S39320"/>
    </row>
    <row r="39321" spans="18:19" ht="15" customHeight="1">
      <c r="R39321"/>
      <c r="S39321"/>
    </row>
    <row r="39322" spans="18:19" ht="15" customHeight="1">
      <c r="R39322"/>
      <c r="S39322"/>
    </row>
    <row r="39323" spans="18:19" ht="15" customHeight="1">
      <c r="R39323"/>
      <c r="S39323"/>
    </row>
    <row r="39324" spans="18:19" ht="15" customHeight="1">
      <c r="R39324"/>
      <c r="S39324"/>
    </row>
    <row r="39325" spans="18:19" ht="15" customHeight="1">
      <c r="R39325"/>
      <c r="S39325"/>
    </row>
    <row r="39326" spans="18:19" ht="15" customHeight="1">
      <c r="R39326"/>
      <c r="S39326"/>
    </row>
    <row r="39327" spans="18:19" ht="15" customHeight="1">
      <c r="R39327"/>
      <c r="S39327"/>
    </row>
    <row r="39328" spans="18:19" ht="15" customHeight="1">
      <c r="R39328"/>
      <c r="S39328"/>
    </row>
    <row r="39329" spans="18:19" ht="15" customHeight="1">
      <c r="R39329"/>
      <c r="S39329"/>
    </row>
    <row r="39330" spans="18:19" ht="15" customHeight="1">
      <c r="R39330"/>
      <c r="S39330"/>
    </row>
    <row r="39331" spans="18:19" ht="15" customHeight="1">
      <c r="R39331"/>
      <c r="S39331"/>
    </row>
    <row r="39332" spans="18:19" ht="15" customHeight="1">
      <c r="R39332"/>
      <c r="S39332"/>
    </row>
    <row r="39333" spans="18:19" ht="15" customHeight="1">
      <c r="R39333"/>
      <c r="S39333"/>
    </row>
    <row r="39334" spans="18:19" ht="15" customHeight="1">
      <c r="R39334"/>
      <c r="S39334"/>
    </row>
    <row r="39335" spans="18:19" ht="15" customHeight="1">
      <c r="R39335"/>
      <c r="S39335"/>
    </row>
    <row r="39336" spans="18:19" ht="15" customHeight="1">
      <c r="R39336"/>
      <c r="S39336"/>
    </row>
    <row r="39337" spans="18:19" ht="15" customHeight="1">
      <c r="R39337"/>
      <c r="S39337"/>
    </row>
    <row r="39338" spans="18:19" ht="15" customHeight="1">
      <c r="R39338"/>
      <c r="S39338"/>
    </row>
    <row r="39339" spans="18:19" ht="15" customHeight="1">
      <c r="R39339"/>
      <c r="S39339"/>
    </row>
    <row r="39340" spans="18:19" ht="15" customHeight="1">
      <c r="R39340"/>
      <c r="S39340"/>
    </row>
    <row r="39341" spans="18:19" ht="15" customHeight="1">
      <c r="R39341"/>
      <c r="S39341"/>
    </row>
    <row r="39342" spans="18:19" ht="15" customHeight="1">
      <c r="R39342"/>
      <c r="S39342"/>
    </row>
    <row r="39343" spans="18:19" ht="15" customHeight="1">
      <c r="R39343"/>
      <c r="S39343"/>
    </row>
    <row r="39344" spans="18:19" ht="15" customHeight="1">
      <c r="R39344"/>
      <c r="S39344"/>
    </row>
    <row r="39345" spans="18:19" ht="15" customHeight="1">
      <c r="R39345"/>
      <c r="S39345"/>
    </row>
    <row r="39346" spans="18:19" ht="15" customHeight="1">
      <c r="R39346"/>
      <c r="S39346"/>
    </row>
    <row r="39347" spans="18:19" ht="15" customHeight="1">
      <c r="R39347"/>
      <c r="S39347"/>
    </row>
    <row r="39348" spans="18:19" ht="15" customHeight="1">
      <c r="R39348"/>
      <c r="S39348"/>
    </row>
    <row r="39349" spans="18:19" ht="15" customHeight="1">
      <c r="R39349"/>
      <c r="S39349"/>
    </row>
    <row r="39350" spans="18:19" ht="15" customHeight="1">
      <c r="R39350"/>
      <c r="S39350"/>
    </row>
    <row r="39351" spans="18:19" ht="15" customHeight="1">
      <c r="R39351"/>
      <c r="S39351"/>
    </row>
    <row r="39352" spans="18:19" ht="15" customHeight="1">
      <c r="R39352"/>
      <c r="S39352"/>
    </row>
    <row r="39353" spans="18:19" ht="15" customHeight="1">
      <c r="R39353"/>
      <c r="S39353"/>
    </row>
    <row r="39354" spans="18:19" ht="15" customHeight="1">
      <c r="R39354"/>
      <c r="S39354"/>
    </row>
    <row r="39355" spans="18:19" ht="15" customHeight="1">
      <c r="R39355"/>
      <c r="S39355"/>
    </row>
    <row r="39356" spans="18:19" ht="15" customHeight="1">
      <c r="R39356"/>
      <c r="S39356"/>
    </row>
    <row r="39357" spans="18:19" ht="15" customHeight="1">
      <c r="R39357"/>
      <c r="S39357"/>
    </row>
    <row r="39358" spans="18:19" ht="15" customHeight="1">
      <c r="R39358"/>
      <c r="S39358"/>
    </row>
    <row r="39359" spans="18:19" ht="15" customHeight="1">
      <c r="R39359"/>
      <c r="S39359"/>
    </row>
    <row r="39360" spans="18:19" ht="15" customHeight="1">
      <c r="R39360"/>
      <c r="S39360"/>
    </row>
    <row r="39361" spans="18:19" ht="15" customHeight="1">
      <c r="R39361"/>
      <c r="S39361"/>
    </row>
    <row r="39362" spans="18:19" ht="15" customHeight="1">
      <c r="R39362"/>
      <c r="S39362"/>
    </row>
    <row r="39363" spans="18:19" ht="15" customHeight="1">
      <c r="R39363"/>
      <c r="S39363"/>
    </row>
    <row r="39364" spans="18:19" ht="15" customHeight="1">
      <c r="R39364"/>
      <c r="S39364"/>
    </row>
    <row r="39365" spans="18:19" ht="15" customHeight="1">
      <c r="R39365"/>
      <c r="S39365"/>
    </row>
    <row r="39366" spans="18:19" ht="15" customHeight="1">
      <c r="R39366"/>
      <c r="S39366"/>
    </row>
    <row r="39367" spans="18:19" ht="15" customHeight="1">
      <c r="R39367"/>
      <c r="S39367"/>
    </row>
    <row r="39368" spans="18:19" ht="15" customHeight="1">
      <c r="R39368"/>
      <c r="S39368"/>
    </row>
    <row r="39369" spans="18:19" ht="15" customHeight="1">
      <c r="R39369"/>
      <c r="S39369"/>
    </row>
    <row r="39370" spans="18:19" ht="15" customHeight="1">
      <c r="R39370"/>
      <c r="S39370"/>
    </row>
    <row r="39371" spans="18:19" ht="15" customHeight="1">
      <c r="R39371"/>
      <c r="S39371"/>
    </row>
    <row r="39372" spans="18:19" ht="15" customHeight="1">
      <c r="R39372"/>
      <c r="S39372"/>
    </row>
    <row r="39373" spans="18:19" ht="15" customHeight="1">
      <c r="R39373"/>
      <c r="S39373"/>
    </row>
    <row r="39374" spans="18:19" ht="15" customHeight="1">
      <c r="R39374"/>
      <c r="S39374"/>
    </row>
    <row r="39375" spans="18:19" ht="15" customHeight="1">
      <c r="R39375"/>
      <c r="S39375"/>
    </row>
    <row r="39376" spans="18:19" ht="15" customHeight="1">
      <c r="R39376"/>
      <c r="S39376"/>
    </row>
    <row r="39377" spans="18:19" ht="15" customHeight="1">
      <c r="R39377"/>
      <c r="S39377"/>
    </row>
    <row r="39378" spans="18:19" ht="15" customHeight="1">
      <c r="R39378"/>
      <c r="S39378"/>
    </row>
    <row r="39379" spans="18:19" ht="15" customHeight="1">
      <c r="R39379"/>
      <c r="S39379"/>
    </row>
    <row r="39380" spans="18:19" ht="15" customHeight="1">
      <c r="R39380"/>
      <c r="S39380"/>
    </row>
    <row r="39381" spans="18:19" ht="15" customHeight="1">
      <c r="R39381"/>
      <c r="S39381"/>
    </row>
    <row r="39382" spans="18:19" ht="15" customHeight="1">
      <c r="R39382"/>
      <c r="S39382"/>
    </row>
    <row r="39383" spans="18:19" ht="15" customHeight="1">
      <c r="R39383"/>
      <c r="S39383"/>
    </row>
    <row r="39384" spans="18:19" ht="15" customHeight="1">
      <c r="R39384"/>
      <c r="S39384"/>
    </row>
    <row r="39385" spans="18:19" ht="15" customHeight="1">
      <c r="R39385"/>
      <c r="S39385"/>
    </row>
    <row r="39386" spans="18:19" ht="15" customHeight="1">
      <c r="R39386"/>
      <c r="S39386"/>
    </row>
    <row r="39387" spans="18:19" ht="15" customHeight="1">
      <c r="R39387"/>
      <c r="S39387"/>
    </row>
    <row r="39388" spans="18:19" ht="15" customHeight="1">
      <c r="R39388"/>
      <c r="S39388"/>
    </row>
    <row r="39389" spans="18:19" ht="15" customHeight="1">
      <c r="R39389"/>
      <c r="S39389"/>
    </row>
    <row r="39390" spans="18:19" ht="15" customHeight="1">
      <c r="R39390"/>
      <c r="S39390"/>
    </row>
    <row r="39391" spans="18:19" ht="15" customHeight="1">
      <c r="R39391"/>
      <c r="S39391"/>
    </row>
    <row r="39392" spans="18:19" ht="15" customHeight="1">
      <c r="R39392"/>
      <c r="S39392"/>
    </row>
    <row r="39393" spans="18:19" ht="15" customHeight="1">
      <c r="R39393"/>
      <c r="S39393"/>
    </row>
    <row r="39394" spans="18:19" ht="15" customHeight="1">
      <c r="R39394"/>
      <c r="S39394"/>
    </row>
    <row r="39395" spans="18:19" ht="15" customHeight="1">
      <c r="R39395"/>
      <c r="S39395"/>
    </row>
    <row r="39396" spans="18:19" ht="15" customHeight="1">
      <c r="R39396"/>
      <c r="S39396"/>
    </row>
    <row r="39397" spans="18:19" ht="15" customHeight="1">
      <c r="R39397"/>
      <c r="S39397"/>
    </row>
    <row r="39398" spans="18:19" ht="15" customHeight="1">
      <c r="R39398"/>
      <c r="S39398"/>
    </row>
    <row r="39399" spans="18:19" ht="15" customHeight="1">
      <c r="R39399"/>
      <c r="S39399"/>
    </row>
    <row r="39400" spans="18:19" ht="15" customHeight="1">
      <c r="R39400"/>
      <c r="S39400"/>
    </row>
    <row r="39401" spans="18:19" ht="15" customHeight="1">
      <c r="R39401"/>
      <c r="S39401"/>
    </row>
    <row r="39402" spans="18:19" ht="15" customHeight="1">
      <c r="R39402"/>
      <c r="S39402"/>
    </row>
    <row r="39403" spans="18:19" ht="15" customHeight="1">
      <c r="R39403"/>
      <c r="S39403"/>
    </row>
    <row r="39404" spans="18:19" ht="15" customHeight="1">
      <c r="R39404"/>
      <c r="S39404"/>
    </row>
    <row r="39405" spans="18:19" ht="15" customHeight="1">
      <c r="R39405"/>
      <c r="S39405"/>
    </row>
    <row r="39406" spans="18:19" ht="15" customHeight="1">
      <c r="R39406"/>
      <c r="S39406"/>
    </row>
    <row r="39407" spans="18:19" ht="15" customHeight="1">
      <c r="R39407"/>
      <c r="S39407"/>
    </row>
    <row r="39408" spans="18:19" ht="15" customHeight="1">
      <c r="R39408"/>
      <c r="S39408"/>
    </row>
    <row r="39409" spans="18:19" ht="15" customHeight="1">
      <c r="R39409"/>
      <c r="S39409"/>
    </row>
    <row r="39410" spans="18:19" ht="15" customHeight="1">
      <c r="R39410"/>
      <c r="S39410"/>
    </row>
    <row r="39411" spans="18:19" ht="15" customHeight="1">
      <c r="R39411"/>
      <c r="S39411"/>
    </row>
    <row r="39412" spans="18:19" ht="15" customHeight="1">
      <c r="R39412"/>
      <c r="S39412"/>
    </row>
    <row r="39413" spans="18:19" ht="15" customHeight="1">
      <c r="R39413"/>
      <c r="S39413"/>
    </row>
    <row r="39414" spans="18:19" ht="15" customHeight="1">
      <c r="R39414"/>
      <c r="S39414"/>
    </row>
    <row r="39415" spans="18:19" ht="15" customHeight="1">
      <c r="R39415"/>
      <c r="S39415"/>
    </row>
    <row r="39416" spans="18:19" ht="15" customHeight="1">
      <c r="R39416"/>
      <c r="S39416"/>
    </row>
    <row r="39417" spans="18:19" ht="15" customHeight="1">
      <c r="R39417"/>
      <c r="S39417"/>
    </row>
    <row r="39418" spans="18:19" ht="15" customHeight="1">
      <c r="R39418"/>
      <c r="S39418"/>
    </row>
    <row r="39419" spans="18:19" ht="15" customHeight="1">
      <c r="R39419"/>
      <c r="S39419"/>
    </row>
    <row r="39420" spans="18:19" ht="15" customHeight="1">
      <c r="R39420"/>
      <c r="S39420"/>
    </row>
    <row r="39421" spans="18:19" ht="15" customHeight="1">
      <c r="R39421"/>
      <c r="S39421"/>
    </row>
    <row r="39422" spans="18:19" ht="15" customHeight="1">
      <c r="R39422"/>
      <c r="S39422"/>
    </row>
    <row r="39423" spans="18:19" ht="15" customHeight="1">
      <c r="R39423"/>
      <c r="S39423"/>
    </row>
    <row r="39424" spans="18:19" ht="15" customHeight="1">
      <c r="R39424"/>
      <c r="S39424"/>
    </row>
    <row r="39425" spans="18:19" ht="15" customHeight="1">
      <c r="R39425"/>
      <c r="S39425"/>
    </row>
    <row r="39426" spans="18:19" ht="15" customHeight="1">
      <c r="R39426"/>
      <c r="S39426"/>
    </row>
    <row r="39427" spans="18:19" ht="15" customHeight="1">
      <c r="R39427"/>
      <c r="S39427"/>
    </row>
    <row r="39428" spans="18:19" ht="15" customHeight="1">
      <c r="R39428"/>
      <c r="S39428"/>
    </row>
    <row r="39429" spans="18:19" ht="15" customHeight="1">
      <c r="R39429"/>
      <c r="S39429"/>
    </row>
    <row r="39430" spans="18:19" ht="15" customHeight="1">
      <c r="R39430"/>
      <c r="S39430"/>
    </row>
    <row r="39431" spans="18:19" ht="15" customHeight="1">
      <c r="R39431"/>
      <c r="S39431"/>
    </row>
    <row r="39432" spans="18:19" ht="15" customHeight="1">
      <c r="R39432"/>
      <c r="S39432"/>
    </row>
    <row r="39433" spans="18:19" ht="15" customHeight="1">
      <c r="R39433"/>
      <c r="S39433"/>
    </row>
    <row r="39434" spans="18:19" ht="15" customHeight="1">
      <c r="R39434"/>
      <c r="S39434"/>
    </row>
    <row r="39435" spans="18:19" ht="15" customHeight="1">
      <c r="R39435"/>
      <c r="S39435"/>
    </row>
    <row r="39436" spans="18:19" ht="15" customHeight="1">
      <c r="R39436"/>
      <c r="S39436"/>
    </row>
    <row r="39437" spans="18:19" ht="15" customHeight="1">
      <c r="R39437"/>
      <c r="S39437"/>
    </row>
    <row r="39438" spans="18:19" ht="15" customHeight="1">
      <c r="R39438"/>
      <c r="S39438"/>
    </row>
    <row r="39439" spans="18:19" ht="15" customHeight="1">
      <c r="R39439"/>
      <c r="S39439"/>
    </row>
    <row r="39440" spans="18:19" ht="15" customHeight="1">
      <c r="R39440"/>
      <c r="S39440"/>
    </row>
    <row r="39441" spans="18:19" ht="15" customHeight="1">
      <c r="R39441"/>
      <c r="S39441"/>
    </row>
    <row r="39442" spans="18:19" ht="15" customHeight="1">
      <c r="R39442"/>
      <c r="S39442"/>
    </row>
    <row r="39443" spans="18:19" ht="15" customHeight="1">
      <c r="R39443"/>
      <c r="S39443"/>
    </row>
    <row r="39444" spans="18:19" ht="15" customHeight="1">
      <c r="R39444"/>
      <c r="S39444"/>
    </row>
    <row r="39445" spans="18:19" ht="15" customHeight="1">
      <c r="R39445"/>
      <c r="S39445"/>
    </row>
    <row r="39446" spans="18:19" ht="15" customHeight="1">
      <c r="R39446"/>
      <c r="S39446"/>
    </row>
    <row r="39447" spans="18:19" ht="15" customHeight="1">
      <c r="R39447"/>
      <c r="S39447"/>
    </row>
    <row r="39448" spans="18:19" ht="15" customHeight="1">
      <c r="R39448"/>
      <c r="S39448"/>
    </row>
    <row r="39449" spans="18:19" ht="15" customHeight="1">
      <c r="R39449"/>
      <c r="S39449"/>
    </row>
    <row r="39450" spans="18:19" ht="15" customHeight="1">
      <c r="R39450"/>
      <c r="S39450"/>
    </row>
    <row r="39451" spans="18:19" ht="15" customHeight="1">
      <c r="R39451"/>
      <c r="S39451"/>
    </row>
    <row r="39452" spans="18:19" ht="15" customHeight="1">
      <c r="R39452"/>
      <c r="S39452"/>
    </row>
    <row r="39453" spans="18:19" ht="15" customHeight="1">
      <c r="R39453"/>
      <c r="S39453"/>
    </row>
    <row r="39454" spans="18:19" ht="15" customHeight="1">
      <c r="R39454"/>
      <c r="S39454"/>
    </row>
    <row r="39455" spans="18:19" ht="15" customHeight="1">
      <c r="R39455"/>
      <c r="S39455"/>
    </row>
    <row r="39456" spans="18:19" ht="15" customHeight="1">
      <c r="R39456"/>
      <c r="S39456"/>
    </row>
    <row r="39457" spans="18:19" ht="15" customHeight="1">
      <c r="R39457"/>
      <c r="S39457"/>
    </row>
    <row r="39458" spans="18:19" ht="15" customHeight="1">
      <c r="R39458"/>
      <c r="S39458"/>
    </row>
    <row r="39459" spans="18:19" ht="15" customHeight="1">
      <c r="R39459"/>
      <c r="S39459"/>
    </row>
    <row r="39460" spans="18:19" ht="15" customHeight="1">
      <c r="R39460"/>
      <c r="S39460"/>
    </row>
    <row r="39461" spans="18:19" ht="15" customHeight="1">
      <c r="R39461"/>
      <c r="S39461"/>
    </row>
    <row r="39462" spans="18:19" ht="15" customHeight="1">
      <c r="R39462"/>
      <c r="S39462"/>
    </row>
    <row r="39463" spans="18:19" ht="15" customHeight="1">
      <c r="R39463"/>
      <c r="S39463"/>
    </row>
    <row r="39464" spans="18:19" ht="15" customHeight="1">
      <c r="R39464"/>
      <c r="S39464"/>
    </row>
    <row r="39465" spans="18:19" ht="15" customHeight="1">
      <c r="R39465"/>
      <c r="S39465"/>
    </row>
    <row r="39466" spans="18:19" ht="15" customHeight="1">
      <c r="R39466"/>
      <c r="S39466"/>
    </row>
    <row r="39467" spans="18:19" ht="15" customHeight="1">
      <c r="R39467"/>
      <c r="S39467"/>
    </row>
    <row r="39468" spans="18:19" ht="15" customHeight="1">
      <c r="R39468"/>
      <c r="S39468"/>
    </row>
    <row r="39469" spans="18:19" ht="15" customHeight="1">
      <c r="R39469"/>
      <c r="S39469"/>
    </row>
    <row r="39470" spans="18:19" ht="15" customHeight="1">
      <c r="R39470"/>
      <c r="S39470"/>
    </row>
    <row r="39471" spans="18:19" ht="15" customHeight="1">
      <c r="R39471"/>
      <c r="S39471"/>
    </row>
    <row r="39472" spans="18:19" ht="15" customHeight="1">
      <c r="R39472"/>
      <c r="S39472"/>
    </row>
    <row r="39473" spans="18:19" ht="15" customHeight="1">
      <c r="R39473"/>
      <c r="S39473"/>
    </row>
    <row r="39474" spans="18:19" ht="15" customHeight="1">
      <c r="R39474"/>
      <c r="S39474"/>
    </row>
    <row r="39475" spans="18:19" ht="15" customHeight="1">
      <c r="R39475"/>
      <c r="S39475"/>
    </row>
    <row r="39476" spans="18:19" ht="15" customHeight="1">
      <c r="R39476"/>
      <c r="S39476"/>
    </row>
    <row r="39477" spans="18:19" ht="15" customHeight="1">
      <c r="R39477"/>
      <c r="S39477"/>
    </row>
    <row r="39478" spans="18:19" ht="15" customHeight="1">
      <c r="R39478"/>
      <c r="S39478"/>
    </row>
    <row r="39479" spans="18:19" ht="15" customHeight="1">
      <c r="R39479"/>
      <c r="S39479"/>
    </row>
    <row r="39480" spans="18:19" ht="15" customHeight="1">
      <c r="R39480"/>
      <c r="S39480"/>
    </row>
    <row r="39481" spans="18:19" ht="15" customHeight="1">
      <c r="R39481"/>
      <c r="S39481"/>
    </row>
    <row r="39482" spans="18:19" ht="15" customHeight="1">
      <c r="R39482"/>
      <c r="S39482"/>
    </row>
    <row r="39483" spans="18:19" ht="15" customHeight="1">
      <c r="R39483"/>
      <c r="S39483"/>
    </row>
    <row r="39484" spans="18:19" ht="15" customHeight="1">
      <c r="R39484"/>
      <c r="S39484"/>
    </row>
    <row r="39485" spans="18:19" ht="15" customHeight="1">
      <c r="R39485"/>
      <c r="S39485"/>
    </row>
    <row r="39486" spans="18:19" ht="15" customHeight="1">
      <c r="R39486"/>
      <c r="S39486"/>
    </row>
    <row r="39487" spans="18:19" ht="15" customHeight="1">
      <c r="R39487"/>
      <c r="S39487"/>
    </row>
    <row r="39488" spans="18:19" ht="15" customHeight="1">
      <c r="R39488"/>
      <c r="S39488"/>
    </row>
    <row r="39489" spans="18:19" ht="15" customHeight="1">
      <c r="R39489"/>
      <c r="S39489"/>
    </row>
    <row r="39490" spans="18:19" ht="15" customHeight="1">
      <c r="R39490"/>
      <c r="S39490"/>
    </row>
    <row r="39491" spans="18:19" ht="15" customHeight="1">
      <c r="R39491"/>
      <c r="S39491"/>
    </row>
    <row r="39492" spans="18:19" ht="15" customHeight="1">
      <c r="R39492"/>
      <c r="S39492"/>
    </row>
    <row r="39493" spans="18:19" ht="15" customHeight="1">
      <c r="R39493"/>
      <c r="S39493"/>
    </row>
    <row r="39494" spans="18:19" ht="15" customHeight="1">
      <c r="R39494"/>
      <c r="S39494"/>
    </row>
    <row r="39495" spans="18:19" ht="15" customHeight="1">
      <c r="R39495"/>
      <c r="S39495"/>
    </row>
    <row r="39496" spans="18:19" ht="15" customHeight="1">
      <c r="R39496"/>
      <c r="S39496"/>
    </row>
    <row r="39497" spans="18:19" ht="15" customHeight="1">
      <c r="R39497"/>
      <c r="S39497"/>
    </row>
    <row r="39498" spans="18:19" ht="15" customHeight="1">
      <c r="R39498"/>
      <c r="S39498"/>
    </row>
    <row r="39499" spans="18:19" ht="15" customHeight="1">
      <c r="R39499"/>
      <c r="S39499"/>
    </row>
    <row r="39500" spans="18:19" ht="15" customHeight="1">
      <c r="R39500"/>
      <c r="S39500"/>
    </row>
    <row r="39501" spans="18:19" ht="15" customHeight="1">
      <c r="R39501"/>
      <c r="S39501"/>
    </row>
    <row r="39502" spans="18:19" ht="15" customHeight="1">
      <c r="R39502"/>
      <c r="S39502"/>
    </row>
    <row r="39503" spans="18:19" ht="15" customHeight="1">
      <c r="R39503"/>
      <c r="S39503"/>
    </row>
    <row r="39504" spans="18:19" ht="15" customHeight="1">
      <c r="R39504"/>
      <c r="S39504"/>
    </row>
    <row r="39505" spans="18:19" ht="15" customHeight="1">
      <c r="R39505"/>
      <c r="S39505"/>
    </row>
    <row r="39506" spans="18:19" ht="15" customHeight="1">
      <c r="R39506"/>
      <c r="S39506"/>
    </row>
    <row r="39507" spans="18:19" ht="15" customHeight="1">
      <c r="R39507"/>
      <c r="S39507"/>
    </row>
    <row r="39508" spans="18:19" ht="15" customHeight="1">
      <c r="R39508"/>
      <c r="S39508"/>
    </row>
    <row r="39509" spans="18:19" ht="15" customHeight="1">
      <c r="R39509"/>
      <c r="S39509"/>
    </row>
    <row r="39510" spans="18:19" ht="15" customHeight="1">
      <c r="R39510"/>
      <c r="S39510"/>
    </row>
    <row r="39511" spans="18:19" ht="15" customHeight="1">
      <c r="R39511"/>
      <c r="S39511"/>
    </row>
    <row r="39512" spans="18:19" ht="15" customHeight="1">
      <c r="R39512"/>
      <c r="S39512"/>
    </row>
    <row r="39513" spans="18:19" ht="15" customHeight="1">
      <c r="R39513"/>
      <c r="S39513"/>
    </row>
    <row r="39514" spans="18:19" ht="15" customHeight="1">
      <c r="R39514"/>
      <c r="S39514"/>
    </row>
    <row r="39515" spans="18:19" ht="15" customHeight="1">
      <c r="R39515"/>
      <c r="S39515"/>
    </row>
    <row r="39516" spans="18:19" ht="15" customHeight="1">
      <c r="R39516"/>
      <c r="S39516"/>
    </row>
    <row r="39517" spans="18:19" ht="15" customHeight="1">
      <c r="R39517"/>
      <c r="S39517"/>
    </row>
    <row r="39518" spans="18:19" ht="15" customHeight="1">
      <c r="R39518"/>
      <c r="S39518"/>
    </row>
    <row r="39519" spans="18:19" ht="15" customHeight="1">
      <c r="R39519"/>
      <c r="S39519"/>
    </row>
    <row r="39520" spans="18:19" ht="15" customHeight="1">
      <c r="R39520"/>
      <c r="S39520"/>
    </row>
    <row r="39521" spans="18:19" ht="15" customHeight="1">
      <c r="R39521"/>
      <c r="S39521"/>
    </row>
    <row r="39522" spans="18:19" ht="15" customHeight="1">
      <c r="R39522"/>
      <c r="S39522"/>
    </row>
    <row r="39523" spans="18:19" ht="15" customHeight="1">
      <c r="R39523"/>
      <c r="S39523"/>
    </row>
    <row r="39524" spans="18:19" ht="15" customHeight="1">
      <c r="R39524"/>
      <c r="S39524"/>
    </row>
    <row r="39525" spans="18:19" ht="15" customHeight="1">
      <c r="R39525"/>
      <c r="S39525"/>
    </row>
    <row r="39526" spans="18:19" ht="15" customHeight="1">
      <c r="R39526"/>
      <c r="S39526"/>
    </row>
    <row r="39527" spans="18:19" ht="15" customHeight="1">
      <c r="R39527"/>
      <c r="S39527"/>
    </row>
    <row r="39528" spans="18:19" ht="15" customHeight="1">
      <c r="R39528"/>
      <c r="S39528"/>
    </row>
    <row r="39529" spans="18:19" ht="15" customHeight="1">
      <c r="R39529"/>
      <c r="S39529"/>
    </row>
    <row r="39530" spans="18:19" ht="15" customHeight="1">
      <c r="R39530"/>
      <c r="S39530"/>
    </row>
    <row r="39531" spans="18:19" ht="15" customHeight="1">
      <c r="R39531"/>
      <c r="S39531"/>
    </row>
    <row r="39532" spans="18:19" ht="15" customHeight="1">
      <c r="R39532"/>
      <c r="S39532"/>
    </row>
    <row r="39533" spans="18:19" ht="15" customHeight="1">
      <c r="R39533"/>
      <c r="S39533"/>
    </row>
    <row r="39534" spans="18:19" ht="15" customHeight="1">
      <c r="R39534"/>
      <c r="S39534"/>
    </row>
    <row r="39535" spans="18:19" ht="15" customHeight="1">
      <c r="R39535"/>
      <c r="S39535"/>
    </row>
    <row r="39536" spans="18:19" ht="15" customHeight="1">
      <c r="R39536"/>
      <c r="S39536"/>
    </row>
    <row r="39537" spans="18:19" ht="15" customHeight="1">
      <c r="R39537"/>
      <c r="S39537"/>
    </row>
    <row r="39538" spans="18:19" ht="15" customHeight="1">
      <c r="R39538"/>
      <c r="S39538"/>
    </row>
    <row r="39539" spans="18:19" ht="15" customHeight="1">
      <c r="R39539"/>
      <c r="S39539"/>
    </row>
    <row r="39540" spans="18:19" ht="15" customHeight="1">
      <c r="R39540"/>
      <c r="S39540"/>
    </row>
    <row r="39541" spans="18:19" ht="15" customHeight="1">
      <c r="R39541"/>
      <c r="S39541"/>
    </row>
    <row r="39542" spans="18:19" ht="15" customHeight="1">
      <c r="R39542"/>
      <c r="S39542"/>
    </row>
    <row r="39543" spans="18:19" ht="15" customHeight="1">
      <c r="R39543"/>
      <c r="S39543"/>
    </row>
    <row r="39544" spans="18:19" ht="15" customHeight="1">
      <c r="R39544"/>
      <c r="S39544"/>
    </row>
    <row r="39545" spans="18:19" ht="15" customHeight="1">
      <c r="R39545"/>
      <c r="S39545"/>
    </row>
    <row r="39546" spans="18:19" ht="15" customHeight="1">
      <c r="R39546"/>
      <c r="S39546"/>
    </row>
    <row r="39547" spans="18:19" ht="15" customHeight="1">
      <c r="R39547"/>
      <c r="S39547"/>
    </row>
    <row r="39548" spans="18:19" ht="15" customHeight="1">
      <c r="R39548"/>
      <c r="S39548"/>
    </row>
    <row r="39549" spans="18:19" ht="15" customHeight="1">
      <c r="R39549"/>
      <c r="S39549"/>
    </row>
    <row r="39550" spans="18:19" ht="15" customHeight="1">
      <c r="R39550"/>
      <c r="S39550"/>
    </row>
    <row r="39551" spans="18:19" ht="15" customHeight="1">
      <c r="R39551"/>
      <c r="S39551"/>
    </row>
    <row r="39552" spans="18:19" ht="15" customHeight="1">
      <c r="R39552"/>
      <c r="S39552"/>
    </row>
    <row r="39553" spans="18:19" ht="15" customHeight="1">
      <c r="R39553"/>
      <c r="S39553"/>
    </row>
    <row r="39554" spans="18:19" ht="15" customHeight="1">
      <c r="R39554"/>
      <c r="S39554"/>
    </row>
    <row r="39555" spans="18:19" ht="15" customHeight="1">
      <c r="R39555"/>
      <c r="S39555"/>
    </row>
    <row r="39556" spans="18:19" ht="15" customHeight="1">
      <c r="R39556"/>
      <c r="S39556"/>
    </row>
    <row r="39557" spans="18:19" ht="15" customHeight="1">
      <c r="R39557"/>
      <c r="S39557"/>
    </row>
    <row r="39558" spans="18:19" ht="15" customHeight="1">
      <c r="R39558"/>
      <c r="S39558"/>
    </row>
    <row r="39559" spans="18:19" ht="15" customHeight="1">
      <c r="R39559"/>
      <c r="S39559"/>
    </row>
    <row r="39560" spans="18:19" ht="15" customHeight="1">
      <c r="R39560"/>
      <c r="S39560"/>
    </row>
    <row r="39561" spans="18:19" ht="15" customHeight="1">
      <c r="R39561"/>
      <c r="S39561"/>
    </row>
    <row r="39562" spans="18:19" ht="15" customHeight="1">
      <c r="R39562"/>
      <c r="S39562"/>
    </row>
    <row r="39563" spans="18:19" ht="15" customHeight="1">
      <c r="R39563"/>
      <c r="S39563"/>
    </row>
    <row r="39564" spans="18:19" ht="15" customHeight="1">
      <c r="R39564"/>
      <c r="S39564"/>
    </row>
    <row r="39565" spans="18:19" ht="15" customHeight="1">
      <c r="R39565"/>
      <c r="S39565"/>
    </row>
    <row r="39566" spans="18:19" ht="15" customHeight="1">
      <c r="R39566"/>
      <c r="S39566"/>
    </row>
    <row r="39567" spans="18:19" ht="15" customHeight="1">
      <c r="R39567"/>
      <c r="S39567"/>
    </row>
    <row r="39568" spans="18:19" ht="15" customHeight="1">
      <c r="R39568"/>
      <c r="S39568"/>
    </row>
    <row r="39569" spans="18:19" ht="15" customHeight="1">
      <c r="R39569"/>
      <c r="S39569"/>
    </row>
    <row r="39570" spans="18:19" ht="15" customHeight="1">
      <c r="R39570"/>
      <c r="S39570"/>
    </row>
    <row r="39571" spans="18:19" ht="15" customHeight="1">
      <c r="R39571"/>
      <c r="S39571"/>
    </row>
    <row r="39572" spans="18:19" ht="15" customHeight="1">
      <c r="R39572"/>
      <c r="S39572"/>
    </row>
    <row r="39573" spans="18:19" ht="15" customHeight="1">
      <c r="R39573"/>
      <c r="S39573"/>
    </row>
    <row r="39574" spans="18:19" ht="15" customHeight="1">
      <c r="R39574"/>
      <c r="S39574"/>
    </row>
    <row r="39575" spans="18:19" ht="15" customHeight="1">
      <c r="R39575"/>
      <c r="S39575"/>
    </row>
    <row r="39576" spans="18:19" ht="15" customHeight="1">
      <c r="R39576"/>
      <c r="S39576"/>
    </row>
    <row r="39577" spans="18:19" ht="15" customHeight="1">
      <c r="R39577"/>
      <c r="S39577"/>
    </row>
    <row r="39578" spans="18:19" ht="15" customHeight="1">
      <c r="R39578"/>
      <c r="S39578"/>
    </row>
    <row r="39579" spans="18:19" ht="15" customHeight="1">
      <c r="R39579"/>
      <c r="S39579"/>
    </row>
    <row r="39580" spans="18:19" ht="15" customHeight="1">
      <c r="R39580"/>
      <c r="S39580"/>
    </row>
    <row r="39581" spans="18:19" ht="15" customHeight="1">
      <c r="R39581"/>
      <c r="S39581"/>
    </row>
    <row r="39582" spans="18:19" ht="15" customHeight="1">
      <c r="R39582"/>
      <c r="S39582"/>
    </row>
    <row r="39583" spans="18:19" ht="15" customHeight="1">
      <c r="R39583"/>
      <c r="S39583"/>
    </row>
    <row r="39584" spans="18:19" ht="15" customHeight="1">
      <c r="R39584"/>
      <c r="S39584"/>
    </row>
    <row r="39585" spans="18:19" ht="15" customHeight="1">
      <c r="R39585"/>
      <c r="S39585"/>
    </row>
    <row r="39586" spans="18:19" ht="15" customHeight="1">
      <c r="R39586"/>
      <c r="S39586"/>
    </row>
    <row r="39587" spans="18:19" ht="15" customHeight="1">
      <c r="R39587"/>
      <c r="S39587"/>
    </row>
    <row r="39588" spans="18:19" ht="15" customHeight="1">
      <c r="R39588"/>
      <c r="S39588"/>
    </row>
    <row r="39589" spans="18:19" ht="15" customHeight="1">
      <c r="R39589"/>
      <c r="S39589"/>
    </row>
    <row r="39590" spans="18:19" ht="15" customHeight="1">
      <c r="R39590"/>
      <c r="S39590"/>
    </row>
    <row r="39591" spans="18:19" ht="15" customHeight="1">
      <c r="R39591"/>
      <c r="S39591"/>
    </row>
    <row r="39592" spans="18:19" ht="15" customHeight="1">
      <c r="R39592"/>
      <c r="S39592"/>
    </row>
    <row r="39593" spans="18:19" ht="15" customHeight="1">
      <c r="R39593"/>
      <c r="S39593"/>
    </row>
    <row r="39594" spans="18:19" ht="15" customHeight="1">
      <c r="R39594"/>
      <c r="S39594"/>
    </row>
    <row r="39595" spans="18:19" ht="15" customHeight="1">
      <c r="R39595"/>
      <c r="S39595"/>
    </row>
    <row r="39596" spans="18:19" ht="15" customHeight="1">
      <c r="R39596"/>
      <c r="S39596"/>
    </row>
    <row r="39597" spans="18:19" ht="15" customHeight="1">
      <c r="R39597"/>
      <c r="S39597"/>
    </row>
    <row r="39598" spans="18:19" ht="15" customHeight="1">
      <c r="R39598"/>
      <c r="S39598"/>
    </row>
    <row r="39599" spans="18:19" ht="15" customHeight="1">
      <c r="R39599"/>
      <c r="S39599"/>
    </row>
    <row r="39600" spans="18:19" ht="15" customHeight="1">
      <c r="R39600"/>
      <c r="S39600"/>
    </row>
    <row r="39601" spans="18:19" ht="15" customHeight="1">
      <c r="R39601"/>
      <c r="S39601"/>
    </row>
    <row r="39602" spans="18:19" ht="15" customHeight="1">
      <c r="R39602"/>
      <c r="S39602"/>
    </row>
    <row r="39603" spans="18:19" ht="15" customHeight="1">
      <c r="R39603"/>
      <c r="S39603"/>
    </row>
    <row r="39604" spans="18:19" ht="15" customHeight="1">
      <c r="R39604"/>
      <c r="S39604"/>
    </row>
    <row r="39605" spans="18:19" ht="15" customHeight="1">
      <c r="R39605"/>
      <c r="S39605"/>
    </row>
    <row r="39606" spans="18:19" ht="15" customHeight="1">
      <c r="R39606"/>
      <c r="S39606"/>
    </row>
    <row r="39607" spans="18:19" ht="15" customHeight="1">
      <c r="R39607"/>
      <c r="S39607"/>
    </row>
    <row r="39608" spans="18:19" ht="15" customHeight="1">
      <c r="R39608"/>
      <c r="S39608"/>
    </row>
    <row r="39609" spans="18:19" ht="15" customHeight="1">
      <c r="R39609"/>
      <c r="S39609"/>
    </row>
    <row r="39610" spans="18:19" ht="15" customHeight="1">
      <c r="R39610"/>
      <c r="S39610"/>
    </row>
    <row r="39611" spans="18:19" ht="15" customHeight="1">
      <c r="R39611"/>
      <c r="S39611"/>
    </row>
    <row r="39612" spans="18:19" ht="15" customHeight="1">
      <c r="R39612"/>
      <c r="S39612"/>
    </row>
    <row r="39613" spans="18:19" ht="15" customHeight="1">
      <c r="R39613"/>
      <c r="S39613"/>
    </row>
    <row r="39614" spans="18:19" ht="15" customHeight="1">
      <c r="R39614"/>
      <c r="S39614"/>
    </row>
    <row r="39615" spans="18:19" ht="15" customHeight="1">
      <c r="R39615"/>
      <c r="S39615"/>
    </row>
    <row r="39616" spans="18:19" ht="15" customHeight="1">
      <c r="R39616"/>
      <c r="S39616"/>
    </row>
    <row r="39617" spans="18:19" ht="15" customHeight="1">
      <c r="R39617"/>
      <c r="S39617"/>
    </row>
    <row r="39618" spans="18:19" ht="15" customHeight="1">
      <c r="R39618"/>
      <c r="S39618"/>
    </row>
    <row r="39619" spans="18:19" ht="15" customHeight="1">
      <c r="R39619"/>
      <c r="S39619"/>
    </row>
    <row r="39620" spans="18:19" ht="15" customHeight="1">
      <c r="R39620"/>
      <c r="S39620"/>
    </row>
    <row r="39621" spans="18:19" ht="15" customHeight="1">
      <c r="R39621"/>
      <c r="S39621"/>
    </row>
    <row r="39622" spans="18:19" ht="15" customHeight="1">
      <c r="R39622"/>
      <c r="S39622"/>
    </row>
    <row r="39623" spans="18:19" ht="15" customHeight="1">
      <c r="R39623"/>
      <c r="S39623"/>
    </row>
    <row r="39624" spans="18:19" ht="15" customHeight="1">
      <c r="R39624"/>
      <c r="S39624"/>
    </row>
    <row r="39625" spans="18:19" ht="15" customHeight="1">
      <c r="R39625"/>
      <c r="S39625"/>
    </row>
    <row r="39626" spans="18:19" ht="15" customHeight="1">
      <c r="R39626"/>
      <c r="S39626"/>
    </row>
    <row r="39627" spans="18:19" ht="15" customHeight="1">
      <c r="R39627"/>
      <c r="S39627"/>
    </row>
    <row r="39628" spans="18:19" ht="15" customHeight="1">
      <c r="R39628"/>
      <c r="S39628"/>
    </row>
    <row r="39629" spans="18:19" ht="15" customHeight="1">
      <c r="R39629"/>
      <c r="S39629"/>
    </row>
    <row r="39630" spans="18:19" ht="15" customHeight="1">
      <c r="R39630"/>
      <c r="S39630"/>
    </row>
    <row r="39631" spans="18:19" ht="15" customHeight="1">
      <c r="R39631"/>
      <c r="S39631"/>
    </row>
    <row r="39632" spans="18:19" ht="15" customHeight="1">
      <c r="R39632"/>
      <c r="S39632"/>
    </row>
    <row r="39633" spans="18:19" ht="15" customHeight="1">
      <c r="R39633"/>
      <c r="S39633"/>
    </row>
    <row r="39634" spans="18:19" ht="15" customHeight="1">
      <c r="R39634"/>
      <c r="S39634"/>
    </row>
    <row r="39635" spans="18:19" ht="15" customHeight="1">
      <c r="R39635"/>
      <c r="S39635"/>
    </row>
    <row r="39636" spans="18:19" ht="15" customHeight="1">
      <c r="R39636"/>
      <c r="S39636"/>
    </row>
    <row r="39637" spans="18:19" ht="15" customHeight="1">
      <c r="R39637"/>
      <c r="S39637"/>
    </row>
    <row r="39638" spans="18:19" ht="15" customHeight="1">
      <c r="R39638"/>
      <c r="S39638"/>
    </row>
    <row r="39639" spans="18:19" ht="15" customHeight="1">
      <c r="R39639"/>
      <c r="S39639"/>
    </row>
    <row r="39640" spans="18:19" ht="15" customHeight="1">
      <c r="R39640"/>
      <c r="S39640"/>
    </row>
    <row r="39641" spans="18:19" ht="15" customHeight="1">
      <c r="R39641"/>
      <c r="S39641"/>
    </row>
    <row r="39642" spans="18:19" ht="15" customHeight="1">
      <c r="R39642"/>
      <c r="S39642"/>
    </row>
    <row r="39643" spans="18:19" ht="15" customHeight="1">
      <c r="R39643"/>
      <c r="S39643"/>
    </row>
    <row r="39644" spans="18:19" ht="15" customHeight="1">
      <c r="R39644"/>
      <c r="S39644"/>
    </row>
    <row r="39645" spans="18:19" ht="15" customHeight="1">
      <c r="R39645"/>
      <c r="S39645"/>
    </row>
    <row r="39646" spans="18:19" ht="15" customHeight="1">
      <c r="R39646"/>
      <c r="S39646"/>
    </row>
    <row r="39647" spans="18:19" ht="15" customHeight="1">
      <c r="R39647"/>
      <c r="S39647"/>
    </row>
    <row r="39648" spans="18:19" ht="15" customHeight="1">
      <c r="R39648"/>
      <c r="S39648"/>
    </row>
    <row r="39649" spans="18:19" ht="15" customHeight="1">
      <c r="R39649"/>
      <c r="S39649"/>
    </row>
    <row r="39650" spans="18:19" ht="15" customHeight="1">
      <c r="R39650"/>
      <c r="S39650"/>
    </row>
    <row r="39651" spans="18:19" ht="15" customHeight="1">
      <c r="R39651"/>
      <c r="S39651"/>
    </row>
    <row r="39652" spans="18:19" ht="15" customHeight="1">
      <c r="R39652"/>
      <c r="S39652"/>
    </row>
    <row r="39653" spans="18:19" ht="15" customHeight="1">
      <c r="R39653"/>
      <c r="S39653"/>
    </row>
    <row r="39654" spans="18:19" ht="15" customHeight="1">
      <c r="R39654"/>
      <c r="S39654"/>
    </row>
    <row r="39655" spans="18:19" ht="15" customHeight="1">
      <c r="R39655"/>
      <c r="S39655"/>
    </row>
    <row r="39656" spans="18:19" ht="15" customHeight="1">
      <c r="R39656"/>
      <c r="S39656"/>
    </row>
    <row r="39657" spans="18:19" ht="15" customHeight="1">
      <c r="R39657"/>
      <c r="S39657"/>
    </row>
    <row r="39658" spans="18:19" ht="15" customHeight="1">
      <c r="R39658"/>
      <c r="S39658"/>
    </row>
    <row r="39659" spans="18:19" ht="15" customHeight="1">
      <c r="R39659"/>
      <c r="S39659"/>
    </row>
    <row r="39660" spans="18:19" ht="15" customHeight="1">
      <c r="R39660"/>
      <c r="S39660"/>
    </row>
    <row r="39661" spans="18:19" ht="15" customHeight="1">
      <c r="R39661"/>
      <c r="S39661"/>
    </row>
    <row r="39662" spans="18:19" ht="15" customHeight="1">
      <c r="R39662"/>
      <c r="S39662"/>
    </row>
    <row r="39663" spans="18:19" ht="15" customHeight="1">
      <c r="R39663"/>
      <c r="S39663"/>
    </row>
    <row r="39664" spans="18:19" ht="15" customHeight="1">
      <c r="R39664"/>
      <c r="S39664"/>
    </row>
    <row r="39665" spans="18:19" ht="15" customHeight="1">
      <c r="R39665"/>
      <c r="S39665"/>
    </row>
    <row r="39666" spans="18:19" ht="15" customHeight="1">
      <c r="R39666"/>
      <c r="S39666"/>
    </row>
    <row r="39667" spans="18:19" ht="15" customHeight="1">
      <c r="R39667"/>
      <c r="S39667"/>
    </row>
    <row r="39668" spans="18:19" ht="15" customHeight="1">
      <c r="R39668"/>
      <c r="S39668"/>
    </row>
    <row r="39669" spans="18:19" ht="15" customHeight="1">
      <c r="R39669"/>
      <c r="S39669"/>
    </row>
    <row r="39670" spans="18:19" ht="15" customHeight="1">
      <c r="R39670"/>
      <c r="S39670"/>
    </row>
    <row r="39671" spans="18:19" ht="15" customHeight="1">
      <c r="R39671"/>
      <c r="S39671"/>
    </row>
    <row r="39672" spans="18:19" ht="15" customHeight="1">
      <c r="R39672"/>
      <c r="S39672"/>
    </row>
    <row r="39673" spans="18:19" ht="15" customHeight="1">
      <c r="R39673"/>
      <c r="S39673"/>
    </row>
    <row r="39674" spans="18:19" ht="15" customHeight="1">
      <c r="R39674"/>
      <c r="S39674"/>
    </row>
    <row r="39675" spans="18:19" ht="15" customHeight="1">
      <c r="R39675"/>
      <c r="S39675"/>
    </row>
    <row r="39676" spans="18:19" ht="15" customHeight="1">
      <c r="R39676"/>
      <c r="S39676"/>
    </row>
    <row r="39677" spans="18:19" ht="15" customHeight="1">
      <c r="R39677"/>
      <c r="S39677"/>
    </row>
    <row r="39678" spans="18:19" ht="15" customHeight="1">
      <c r="R39678"/>
      <c r="S39678"/>
    </row>
    <row r="39679" spans="18:19" ht="15" customHeight="1">
      <c r="R39679"/>
      <c r="S39679"/>
    </row>
    <row r="39680" spans="18:19" ht="15" customHeight="1">
      <c r="R39680"/>
      <c r="S39680"/>
    </row>
    <row r="39681" spans="18:19" ht="15" customHeight="1">
      <c r="R39681"/>
      <c r="S39681"/>
    </row>
    <row r="39682" spans="18:19" ht="15" customHeight="1">
      <c r="R39682"/>
      <c r="S39682"/>
    </row>
    <row r="39683" spans="18:19" ht="15" customHeight="1">
      <c r="R39683"/>
      <c r="S39683"/>
    </row>
    <row r="39684" spans="18:19" ht="15" customHeight="1">
      <c r="R39684"/>
      <c r="S39684"/>
    </row>
    <row r="39685" spans="18:19" ht="15" customHeight="1">
      <c r="R39685"/>
      <c r="S39685"/>
    </row>
    <row r="39686" spans="18:19" ht="15" customHeight="1">
      <c r="R39686"/>
      <c r="S39686"/>
    </row>
    <row r="39687" spans="18:19" ht="15" customHeight="1">
      <c r="R39687"/>
      <c r="S39687"/>
    </row>
    <row r="39688" spans="18:19" ht="15" customHeight="1">
      <c r="R39688"/>
      <c r="S39688"/>
    </row>
    <row r="39689" spans="18:19" ht="15" customHeight="1">
      <c r="R39689"/>
      <c r="S39689"/>
    </row>
    <row r="39690" spans="18:19" ht="15" customHeight="1">
      <c r="R39690"/>
      <c r="S39690"/>
    </row>
    <row r="39691" spans="18:19" ht="15" customHeight="1">
      <c r="R39691"/>
      <c r="S39691"/>
    </row>
    <row r="39692" spans="18:19" ht="15" customHeight="1">
      <c r="R39692"/>
      <c r="S39692"/>
    </row>
    <row r="39693" spans="18:19" ht="15" customHeight="1">
      <c r="R39693"/>
      <c r="S39693"/>
    </row>
    <row r="39694" spans="18:19" ht="15" customHeight="1">
      <c r="R39694"/>
      <c r="S39694"/>
    </row>
    <row r="39695" spans="18:19" ht="15" customHeight="1">
      <c r="R39695"/>
      <c r="S39695"/>
    </row>
    <row r="39696" spans="18:19" ht="15" customHeight="1">
      <c r="R39696"/>
      <c r="S39696"/>
    </row>
    <row r="39697" spans="18:19" ht="15" customHeight="1">
      <c r="R39697"/>
      <c r="S39697"/>
    </row>
    <row r="39698" spans="18:19" ht="15" customHeight="1">
      <c r="R39698"/>
      <c r="S39698"/>
    </row>
    <row r="39699" spans="18:19" ht="15" customHeight="1">
      <c r="R39699"/>
      <c r="S39699"/>
    </row>
    <row r="39700" spans="18:19" ht="15" customHeight="1">
      <c r="R39700"/>
      <c r="S39700"/>
    </row>
    <row r="39701" spans="18:19" ht="15" customHeight="1">
      <c r="R39701"/>
      <c r="S39701"/>
    </row>
    <row r="39702" spans="18:19" ht="15" customHeight="1">
      <c r="R39702"/>
      <c r="S39702"/>
    </row>
    <row r="39703" spans="18:19" ht="15" customHeight="1">
      <c r="R39703"/>
      <c r="S39703"/>
    </row>
    <row r="39704" spans="18:19" ht="15" customHeight="1">
      <c r="R39704"/>
      <c r="S39704"/>
    </row>
    <row r="39705" spans="18:19" ht="15" customHeight="1">
      <c r="R39705"/>
      <c r="S39705"/>
    </row>
    <row r="39706" spans="18:19" ht="15" customHeight="1">
      <c r="R39706"/>
      <c r="S39706"/>
    </row>
    <row r="39707" spans="18:19" ht="15" customHeight="1">
      <c r="R39707"/>
      <c r="S39707"/>
    </row>
    <row r="39708" spans="18:19" ht="15" customHeight="1">
      <c r="R39708"/>
      <c r="S39708"/>
    </row>
    <row r="39709" spans="18:19" ht="15" customHeight="1">
      <c r="R39709"/>
      <c r="S39709"/>
    </row>
    <row r="39710" spans="18:19" ht="15" customHeight="1">
      <c r="R39710"/>
      <c r="S39710"/>
    </row>
    <row r="39711" spans="18:19" ht="15" customHeight="1">
      <c r="R39711"/>
      <c r="S39711"/>
    </row>
    <row r="39712" spans="18:19" ht="15" customHeight="1">
      <c r="R39712"/>
      <c r="S39712"/>
    </row>
    <row r="39713" spans="18:19" ht="15" customHeight="1">
      <c r="R39713"/>
      <c r="S39713"/>
    </row>
    <row r="39714" spans="18:19" ht="15" customHeight="1">
      <c r="R39714"/>
      <c r="S39714"/>
    </row>
    <row r="39715" spans="18:19" ht="15" customHeight="1">
      <c r="R39715"/>
      <c r="S39715"/>
    </row>
    <row r="39716" spans="18:19" ht="15" customHeight="1">
      <c r="R39716"/>
      <c r="S39716"/>
    </row>
    <row r="39717" spans="18:19" ht="15" customHeight="1">
      <c r="R39717"/>
      <c r="S39717"/>
    </row>
    <row r="39718" spans="18:19" ht="15" customHeight="1">
      <c r="R39718"/>
      <c r="S39718"/>
    </row>
    <row r="39719" spans="18:19" ht="15" customHeight="1">
      <c r="R39719"/>
      <c r="S39719"/>
    </row>
    <row r="39720" spans="18:19" ht="15" customHeight="1">
      <c r="R39720"/>
      <c r="S39720"/>
    </row>
    <row r="39721" spans="18:19" ht="15" customHeight="1">
      <c r="R39721"/>
      <c r="S39721"/>
    </row>
    <row r="39722" spans="18:19" ht="15" customHeight="1">
      <c r="R39722"/>
      <c r="S39722"/>
    </row>
    <row r="39723" spans="18:19" ht="15" customHeight="1">
      <c r="R39723"/>
      <c r="S39723"/>
    </row>
    <row r="39724" spans="18:19" ht="15" customHeight="1">
      <c r="R39724"/>
      <c r="S39724"/>
    </row>
    <row r="39725" spans="18:19" ht="15" customHeight="1">
      <c r="R39725"/>
      <c r="S39725"/>
    </row>
    <row r="39726" spans="18:19" ht="15" customHeight="1">
      <c r="R39726"/>
      <c r="S39726"/>
    </row>
    <row r="39727" spans="18:19" ht="15" customHeight="1">
      <c r="R39727"/>
      <c r="S39727"/>
    </row>
    <row r="39728" spans="18:19" ht="15" customHeight="1">
      <c r="R39728"/>
      <c r="S39728"/>
    </row>
    <row r="39729" spans="18:19" ht="15" customHeight="1">
      <c r="R39729"/>
      <c r="S39729"/>
    </row>
    <row r="39730" spans="18:19" ht="15" customHeight="1">
      <c r="R39730"/>
      <c r="S39730"/>
    </row>
    <row r="39731" spans="18:19" ht="15" customHeight="1">
      <c r="R39731"/>
      <c r="S39731"/>
    </row>
    <row r="39732" spans="18:19" ht="15" customHeight="1">
      <c r="R39732"/>
      <c r="S39732"/>
    </row>
    <row r="39733" spans="18:19" ht="15" customHeight="1">
      <c r="R39733"/>
      <c r="S39733"/>
    </row>
    <row r="39734" spans="18:19" ht="15" customHeight="1">
      <c r="R39734"/>
      <c r="S39734"/>
    </row>
    <row r="39735" spans="18:19" ht="15" customHeight="1">
      <c r="R39735"/>
      <c r="S39735"/>
    </row>
    <row r="39736" spans="18:19" ht="15" customHeight="1">
      <c r="R39736"/>
      <c r="S39736"/>
    </row>
    <row r="39737" spans="18:19" ht="15" customHeight="1">
      <c r="R39737"/>
      <c r="S39737"/>
    </row>
    <row r="39738" spans="18:19" ht="15" customHeight="1">
      <c r="R39738"/>
      <c r="S39738"/>
    </row>
    <row r="39739" spans="18:19" ht="15" customHeight="1">
      <c r="R39739"/>
      <c r="S39739"/>
    </row>
    <row r="39740" spans="18:19" ht="15" customHeight="1">
      <c r="R39740"/>
      <c r="S39740"/>
    </row>
    <row r="39741" spans="18:19" ht="15" customHeight="1">
      <c r="R39741"/>
      <c r="S39741"/>
    </row>
    <row r="39742" spans="18:19" ht="15" customHeight="1">
      <c r="R39742"/>
      <c r="S39742"/>
    </row>
    <row r="39743" spans="18:19" ht="15" customHeight="1">
      <c r="R39743"/>
      <c r="S39743"/>
    </row>
    <row r="39744" spans="18:19" ht="15" customHeight="1">
      <c r="R39744"/>
      <c r="S39744"/>
    </row>
    <row r="39745" spans="18:19" ht="15" customHeight="1">
      <c r="R39745"/>
      <c r="S39745"/>
    </row>
    <row r="39746" spans="18:19" ht="15" customHeight="1">
      <c r="R39746"/>
      <c r="S39746"/>
    </row>
    <row r="39747" spans="18:19" ht="15" customHeight="1">
      <c r="R39747"/>
      <c r="S39747"/>
    </row>
    <row r="39748" spans="18:19" ht="15" customHeight="1">
      <c r="R39748"/>
      <c r="S39748"/>
    </row>
    <row r="39749" spans="18:19" ht="15" customHeight="1">
      <c r="R39749"/>
      <c r="S39749"/>
    </row>
    <row r="39750" spans="18:19" ht="15" customHeight="1">
      <c r="R39750"/>
      <c r="S39750"/>
    </row>
    <row r="39751" spans="18:19" ht="15" customHeight="1">
      <c r="R39751"/>
      <c r="S39751"/>
    </row>
    <row r="39752" spans="18:19" ht="15" customHeight="1">
      <c r="R39752"/>
      <c r="S39752"/>
    </row>
    <row r="39753" spans="18:19" ht="15" customHeight="1">
      <c r="R39753"/>
      <c r="S39753"/>
    </row>
    <row r="39754" spans="18:19" ht="15" customHeight="1">
      <c r="R39754"/>
      <c r="S39754"/>
    </row>
    <row r="39755" spans="18:19" ht="15" customHeight="1">
      <c r="R39755"/>
      <c r="S39755"/>
    </row>
    <row r="39756" spans="18:19" ht="15" customHeight="1">
      <c r="R39756"/>
      <c r="S39756"/>
    </row>
    <row r="39757" spans="18:19" ht="15" customHeight="1">
      <c r="R39757"/>
      <c r="S39757"/>
    </row>
    <row r="39758" spans="18:19" ht="15" customHeight="1">
      <c r="R39758"/>
      <c r="S39758"/>
    </row>
    <row r="39759" spans="18:19" ht="15" customHeight="1">
      <c r="R39759"/>
      <c r="S39759"/>
    </row>
    <row r="39760" spans="18:19" ht="15" customHeight="1">
      <c r="R39760"/>
      <c r="S39760"/>
    </row>
    <row r="39761" spans="18:19" ht="15" customHeight="1">
      <c r="R39761"/>
      <c r="S39761"/>
    </row>
    <row r="39762" spans="18:19" ht="15" customHeight="1">
      <c r="R39762"/>
      <c r="S39762"/>
    </row>
    <row r="39763" spans="18:19" ht="15" customHeight="1">
      <c r="R39763"/>
      <c r="S39763"/>
    </row>
    <row r="39764" spans="18:19" ht="15" customHeight="1">
      <c r="R39764"/>
      <c r="S39764"/>
    </row>
    <row r="39765" spans="18:19" ht="15" customHeight="1">
      <c r="R39765"/>
      <c r="S39765"/>
    </row>
    <row r="39766" spans="18:19" ht="15" customHeight="1">
      <c r="R39766"/>
      <c r="S39766"/>
    </row>
    <row r="39767" spans="18:19" ht="15" customHeight="1">
      <c r="R39767"/>
      <c r="S39767"/>
    </row>
    <row r="39768" spans="18:19" ht="15" customHeight="1">
      <c r="R39768"/>
      <c r="S39768"/>
    </row>
    <row r="39769" spans="18:19" ht="15" customHeight="1">
      <c r="R39769"/>
      <c r="S39769"/>
    </row>
    <row r="39770" spans="18:19" ht="15" customHeight="1">
      <c r="R39770"/>
      <c r="S39770"/>
    </row>
    <row r="39771" spans="18:19" ht="15" customHeight="1">
      <c r="R39771"/>
      <c r="S39771"/>
    </row>
    <row r="39772" spans="18:19" ht="15" customHeight="1">
      <c r="R39772"/>
      <c r="S39772"/>
    </row>
    <row r="39773" spans="18:19" ht="15" customHeight="1">
      <c r="R39773"/>
      <c r="S39773"/>
    </row>
    <row r="39774" spans="18:19" ht="15" customHeight="1">
      <c r="R39774"/>
      <c r="S39774"/>
    </row>
    <row r="39775" spans="18:19" ht="15" customHeight="1">
      <c r="R39775"/>
      <c r="S39775"/>
    </row>
    <row r="39776" spans="18:19" ht="15" customHeight="1">
      <c r="R39776"/>
      <c r="S39776"/>
    </row>
    <row r="39777" spans="18:19" ht="15" customHeight="1">
      <c r="R39777"/>
      <c r="S39777"/>
    </row>
    <row r="39778" spans="18:19" ht="15" customHeight="1">
      <c r="R39778"/>
      <c r="S39778"/>
    </row>
    <row r="39779" spans="18:19" ht="15" customHeight="1">
      <c r="R39779"/>
      <c r="S39779"/>
    </row>
    <row r="39780" spans="18:19" ht="15" customHeight="1">
      <c r="R39780"/>
      <c r="S39780"/>
    </row>
    <row r="39781" spans="18:19" ht="15" customHeight="1">
      <c r="R39781"/>
      <c r="S39781"/>
    </row>
    <row r="39782" spans="18:19" ht="15" customHeight="1">
      <c r="R39782"/>
      <c r="S39782"/>
    </row>
    <row r="39783" spans="18:19" ht="15" customHeight="1">
      <c r="R39783"/>
      <c r="S39783"/>
    </row>
    <row r="39784" spans="18:19" ht="15" customHeight="1">
      <c r="R39784"/>
      <c r="S39784"/>
    </row>
    <row r="39785" spans="18:19" ht="15" customHeight="1">
      <c r="R39785"/>
      <c r="S39785"/>
    </row>
    <row r="39786" spans="18:19" ht="15" customHeight="1">
      <c r="R39786"/>
      <c r="S39786"/>
    </row>
    <row r="39787" spans="18:19" ht="15" customHeight="1">
      <c r="R39787"/>
      <c r="S39787"/>
    </row>
    <row r="39788" spans="18:19" ht="15" customHeight="1">
      <c r="R39788"/>
      <c r="S39788"/>
    </row>
    <row r="39789" spans="18:19" ht="15" customHeight="1">
      <c r="R39789"/>
      <c r="S39789"/>
    </row>
    <row r="39790" spans="18:19" ht="15" customHeight="1">
      <c r="R39790"/>
      <c r="S39790"/>
    </row>
    <row r="39791" spans="18:19" ht="15" customHeight="1">
      <c r="R39791"/>
      <c r="S39791"/>
    </row>
    <row r="39792" spans="18:19" ht="15" customHeight="1">
      <c r="R39792"/>
      <c r="S39792"/>
    </row>
    <row r="39793" spans="18:19" ht="15" customHeight="1">
      <c r="R39793"/>
      <c r="S39793"/>
    </row>
    <row r="39794" spans="18:19" ht="15" customHeight="1">
      <c r="R39794"/>
      <c r="S39794"/>
    </row>
    <row r="39795" spans="18:19" ht="15" customHeight="1">
      <c r="R39795"/>
      <c r="S39795"/>
    </row>
    <row r="39796" spans="18:19" ht="15" customHeight="1">
      <c r="R39796"/>
      <c r="S39796"/>
    </row>
    <row r="39797" spans="18:19" ht="15" customHeight="1">
      <c r="R39797"/>
      <c r="S39797"/>
    </row>
    <row r="39798" spans="18:19" ht="15" customHeight="1">
      <c r="R39798"/>
      <c r="S39798"/>
    </row>
    <row r="39799" spans="18:19" ht="15" customHeight="1">
      <c r="R39799"/>
      <c r="S39799"/>
    </row>
    <row r="39800" spans="18:19" ht="15" customHeight="1">
      <c r="R39800"/>
      <c r="S39800"/>
    </row>
    <row r="39801" spans="18:19" ht="15" customHeight="1">
      <c r="R39801"/>
      <c r="S39801"/>
    </row>
    <row r="39802" spans="18:19" ht="15" customHeight="1">
      <c r="R39802"/>
      <c r="S39802"/>
    </row>
    <row r="39803" spans="18:19" ht="15" customHeight="1">
      <c r="R39803"/>
      <c r="S39803"/>
    </row>
    <row r="39804" spans="18:19" ht="15" customHeight="1">
      <c r="R39804"/>
      <c r="S39804"/>
    </row>
    <row r="39805" spans="18:19" ht="15" customHeight="1">
      <c r="R39805"/>
      <c r="S39805"/>
    </row>
    <row r="39806" spans="18:19" ht="15" customHeight="1">
      <c r="R39806"/>
      <c r="S39806"/>
    </row>
    <row r="39807" spans="18:19" ht="15" customHeight="1">
      <c r="R39807"/>
      <c r="S39807"/>
    </row>
    <row r="39808" spans="18:19" ht="15" customHeight="1">
      <c r="R39808"/>
      <c r="S39808"/>
    </row>
    <row r="39809" spans="18:19" ht="15" customHeight="1">
      <c r="R39809"/>
      <c r="S39809"/>
    </row>
    <row r="39810" spans="18:19" ht="15" customHeight="1">
      <c r="R39810"/>
      <c r="S39810"/>
    </row>
    <row r="39811" spans="18:19" ht="15" customHeight="1">
      <c r="R39811"/>
      <c r="S39811"/>
    </row>
    <row r="39812" spans="18:19" ht="15" customHeight="1">
      <c r="R39812"/>
      <c r="S39812"/>
    </row>
    <row r="39813" spans="18:19" ht="15" customHeight="1">
      <c r="R39813"/>
      <c r="S39813"/>
    </row>
    <row r="39814" spans="18:19" ht="15" customHeight="1">
      <c r="R39814"/>
      <c r="S39814"/>
    </row>
    <row r="39815" spans="18:19" ht="15" customHeight="1">
      <c r="R39815"/>
      <c r="S39815"/>
    </row>
    <row r="39816" spans="18:19" ht="15" customHeight="1">
      <c r="R39816"/>
      <c r="S39816"/>
    </row>
    <row r="39817" spans="18:19" ht="15" customHeight="1">
      <c r="R39817"/>
      <c r="S39817"/>
    </row>
    <row r="39818" spans="18:19" ht="15" customHeight="1">
      <c r="R39818"/>
      <c r="S39818"/>
    </row>
    <row r="39819" spans="18:19" ht="15" customHeight="1">
      <c r="R39819"/>
      <c r="S39819"/>
    </row>
    <row r="39820" spans="18:19" ht="15" customHeight="1">
      <c r="R39820"/>
      <c r="S39820"/>
    </row>
    <row r="39821" spans="18:19" ht="15" customHeight="1">
      <c r="R39821"/>
      <c r="S39821"/>
    </row>
    <row r="39822" spans="18:19" ht="15" customHeight="1">
      <c r="R39822"/>
      <c r="S39822"/>
    </row>
    <row r="39823" spans="18:19" ht="15" customHeight="1">
      <c r="R39823"/>
      <c r="S39823"/>
    </row>
    <row r="39824" spans="18:19" ht="15" customHeight="1">
      <c r="R39824"/>
      <c r="S39824"/>
    </row>
    <row r="39825" spans="18:19" ht="15" customHeight="1">
      <c r="R39825"/>
      <c r="S39825"/>
    </row>
    <row r="39826" spans="18:19" ht="15" customHeight="1">
      <c r="R39826"/>
      <c r="S39826"/>
    </row>
    <row r="39827" spans="18:19" ht="15" customHeight="1">
      <c r="R39827"/>
      <c r="S39827"/>
    </row>
    <row r="39828" spans="18:19" ht="15" customHeight="1">
      <c r="R39828"/>
      <c r="S39828"/>
    </row>
    <row r="39829" spans="18:19" ht="15" customHeight="1">
      <c r="R39829"/>
      <c r="S39829"/>
    </row>
    <row r="39830" spans="18:19" ht="15" customHeight="1">
      <c r="R39830"/>
      <c r="S39830"/>
    </row>
    <row r="39831" spans="18:19" ht="15" customHeight="1">
      <c r="R39831"/>
      <c r="S39831"/>
    </row>
    <row r="39832" spans="18:19" ht="15" customHeight="1">
      <c r="R39832"/>
      <c r="S39832"/>
    </row>
    <row r="39833" spans="18:19" ht="15" customHeight="1">
      <c r="R39833"/>
      <c r="S39833"/>
    </row>
    <row r="39834" spans="18:19" ht="15" customHeight="1">
      <c r="R39834"/>
      <c r="S39834"/>
    </row>
    <row r="39835" spans="18:19" ht="15" customHeight="1">
      <c r="R39835"/>
      <c r="S39835"/>
    </row>
    <row r="39836" spans="18:19" ht="15" customHeight="1">
      <c r="R39836"/>
      <c r="S39836"/>
    </row>
    <row r="39837" spans="18:19" ht="15" customHeight="1">
      <c r="R39837"/>
      <c r="S39837"/>
    </row>
    <row r="39838" spans="18:19" ht="15" customHeight="1">
      <c r="R39838"/>
      <c r="S39838"/>
    </row>
    <row r="39839" spans="18:19" ht="15" customHeight="1">
      <c r="R39839"/>
      <c r="S39839"/>
    </row>
    <row r="39840" spans="18:19" ht="15" customHeight="1">
      <c r="R39840"/>
      <c r="S39840"/>
    </row>
    <row r="39841" spans="18:19" ht="15" customHeight="1">
      <c r="R39841"/>
      <c r="S39841"/>
    </row>
    <row r="39842" spans="18:19" ht="15" customHeight="1">
      <c r="R39842"/>
      <c r="S39842"/>
    </row>
    <row r="39843" spans="18:19" ht="15" customHeight="1">
      <c r="R39843"/>
      <c r="S39843"/>
    </row>
    <row r="39844" spans="18:19" ht="15" customHeight="1">
      <c r="R39844"/>
      <c r="S39844"/>
    </row>
    <row r="39845" spans="18:19" ht="15" customHeight="1">
      <c r="R39845"/>
      <c r="S39845"/>
    </row>
    <row r="39846" spans="18:19" ht="15" customHeight="1">
      <c r="R39846"/>
      <c r="S39846"/>
    </row>
    <row r="39847" spans="18:19" ht="15" customHeight="1">
      <c r="R39847"/>
      <c r="S39847"/>
    </row>
    <row r="39848" spans="18:19" ht="15" customHeight="1">
      <c r="R39848"/>
      <c r="S39848"/>
    </row>
    <row r="39849" spans="18:19" ht="15" customHeight="1">
      <c r="R39849"/>
      <c r="S39849"/>
    </row>
    <row r="39850" spans="18:19" ht="15" customHeight="1">
      <c r="R39850"/>
      <c r="S39850"/>
    </row>
    <row r="39851" spans="18:19" ht="15" customHeight="1">
      <c r="R39851"/>
      <c r="S39851"/>
    </row>
    <row r="39852" spans="18:19" ht="15" customHeight="1">
      <c r="R39852"/>
      <c r="S39852"/>
    </row>
    <row r="39853" spans="18:19" ht="15" customHeight="1">
      <c r="R39853"/>
      <c r="S39853"/>
    </row>
    <row r="39854" spans="18:19" ht="15" customHeight="1">
      <c r="R39854"/>
      <c r="S39854"/>
    </row>
    <row r="39855" spans="18:19" ht="15" customHeight="1">
      <c r="R39855"/>
      <c r="S39855"/>
    </row>
    <row r="39856" spans="18:19" ht="15" customHeight="1">
      <c r="R39856"/>
      <c r="S39856"/>
    </row>
    <row r="39857" spans="18:19" ht="15" customHeight="1">
      <c r="R39857"/>
      <c r="S39857"/>
    </row>
    <row r="39858" spans="18:19" ht="15" customHeight="1">
      <c r="R39858"/>
      <c r="S39858"/>
    </row>
    <row r="39859" spans="18:19" ht="15" customHeight="1">
      <c r="R39859"/>
      <c r="S39859"/>
    </row>
    <row r="39860" spans="18:19" ht="15" customHeight="1">
      <c r="R39860"/>
      <c r="S39860"/>
    </row>
    <row r="39861" spans="18:19" ht="15" customHeight="1">
      <c r="R39861"/>
      <c r="S39861"/>
    </row>
    <row r="39862" spans="18:19" ht="15" customHeight="1">
      <c r="R39862"/>
      <c r="S39862"/>
    </row>
    <row r="39863" spans="18:19" ht="15" customHeight="1">
      <c r="R39863"/>
      <c r="S39863"/>
    </row>
    <row r="39864" spans="18:19" ht="15" customHeight="1">
      <c r="R39864"/>
      <c r="S39864"/>
    </row>
    <row r="39865" spans="18:19" ht="15" customHeight="1">
      <c r="R39865"/>
      <c r="S39865"/>
    </row>
    <row r="39866" spans="18:19" ht="15" customHeight="1">
      <c r="R39866"/>
      <c r="S39866"/>
    </row>
    <row r="39867" spans="18:19" ht="15" customHeight="1">
      <c r="R39867"/>
      <c r="S39867"/>
    </row>
    <row r="39868" spans="18:19" ht="15" customHeight="1">
      <c r="R39868"/>
      <c r="S39868"/>
    </row>
    <row r="39869" spans="18:19" ht="15" customHeight="1">
      <c r="R39869"/>
      <c r="S39869"/>
    </row>
    <row r="39870" spans="18:19" ht="15" customHeight="1">
      <c r="R39870"/>
      <c r="S39870"/>
    </row>
    <row r="39871" spans="18:19" ht="15" customHeight="1">
      <c r="R39871"/>
      <c r="S39871"/>
    </row>
    <row r="39872" spans="18:19" ht="15" customHeight="1">
      <c r="R39872"/>
      <c r="S39872"/>
    </row>
    <row r="39873" spans="18:19" ht="15" customHeight="1">
      <c r="R39873"/>
      <c r="S39873"/>
    </row>
    <row r="39874" spans="18:19" ht="15" customHeight="1">
      <c r="R39874"/>
      <c r="S39874"/>
    </row>
    <row r="39875" spans="18:19" ht="15" customHeight="1">
      <c r="R39875"/>
      <c r="S39875"/>
    </row>
    <row r="39876" spans="18:19" ht="15" customHeight="1">
      <c r="R39876"/>
      <c r="S39876"/>
    </row>
    <row r="39877" spans="18:19" ht="15" customHeight="1">
      <c r="R39877"/>
      <c r="S39877"/>
    </row>
    <row r="39878" spans="18:19" ht="15" customHeight="1">
      <c r="R39878"/>
      <c r="S39878"/>
    </row>
    <row r="39879" spans="18:19" ht="15" customHeight="1">
      <c r="R39879"/>
      <c r="S39879"/>
    </row>
    <row r="39880" spans="18:19" ht="15" customHeight="1">
      <c r="R39880"/>
      <c r="S39880"/>
    </row>
    <row r="39881" spans="18:19" ht="15" customHeight="1">
      <c r="R39881"/>
      <c r="S39881"/>
    </row>
    <row r="39882" spans="18:19" ht="15" customHeight="1">
      <c r="R39882"/>
      <c r="S39882"/>
    </row>
    <row r="39883" spans="18:19" ht="15" customHeight="1">
      <c r="R39883"/>
      <c r="S39883"/>
    </row>
    <row r="39884" spans="18:19" ht="15" customHeight="1">
      <c r="R39884"/>
      <c r="S39884"/>
    </row>
    <row r="39885" spans="18:19" ht="15" customHeight="1">
      <c r="R39885"/>
      <c r="S39885"/>
    </row>
    <row r="39886" spans="18:19" ht="15" customHeight="1">
      <c r="R39886"/>
      <c r="S39886"/>
    </row>
    <row r="39887" spans="18:19" ht="15" customHeight="1">
      <c r="R39887"/>
      <c r="S39887"/>
    </row>
    <row r="39888" spans="18:19" ht="15" customHeight="1">
      <c r="R39888"/>
      <c r="S39888"/>
    </row>
    <row r="39889" spans="18:19" ht="15" customHeight="1">
      <c r="R39889"/>
      <c r="S39889"/>
    </row>
    <row r="39890" spans="18:19" ht="15" customHeight="1">
      <c r="R39890"/>
      <c r="S39890"/>
    </row>
    <row r="39891" spans="18:19" ht="15" customHeight="1">
      <c r="R39891"/>
      <c r="S39891"/>
    </row>
    <row r="39892" spans="18:19" ht="15" customHeight="1">
      <c r="R39892"/>
      <c r="S39892"/>
    </row>
    <row r="39893" spans="18:19" ht="15" customHeight="1">
      <c r="R39893"/>
      <c r="S39893"/>
    </row>
    <row r="39894" spans="18:19" ht="15" customHeight="1">
      <c r="R39894"/>
      <c r="S39894"/>
    </row>
    <row r="39895" spans="18:19" ht="15" customHeight="1">
      <c r="R39895"/>
      <c r="S39895"/>
    </row>
    <row r="39896" spans="18:19" ht="15" customHeight="1">
      <c r="R39896"/>
      <c r="S39896"/>
    </row>
    <row r="39897" spans="18:19" ht="15" customHeight="1">
      <c r="R39897"/>
      <c r="S39897"/>
    </row>
    <row r="39898" spans="18:19" ht="15" customHeight="1">
      <c r="R39898"/>
      <c r="S39898"/>
    </row>
    <row r="39899" spans="18:19" ht="15" customHeight="1">
      <c r="R39899"/>
      <c r="S39899"/>
    </row>
    <row r="39900" spans="18:19" ht="15" customHeight="1">
      <c r="R39900"/>
      <c r="S39900"/>
    </row>
    <row r="39901" spans="18:19" ht="15" customHeight="1">
      <c r="R39901"/>
      <c r="S39901"/>
    </row>
    <row r="39902" spans="18:19" ht="15" customHeight="1">
      <c r="R39902"/>
      <c r="S39902"/>
    </row>
    <row r="39903" spans="18:19" ht="15" customHeight="1">
      <c r="R39903"/>
      <c r="S39903"/>
    </row>
    <row r="39904" spans="18:19" ht="15" customHeight="1">
      <c r="R39904"/>
      <c r="S39904"/>
    </row>
    <row r="39905" spans="18:19" ht="15" customHeight="1">
      <c r="R39905"/>
      <c r="S39905"/>
    </row>
    <row r="39906" spans="18:19" ht="15" customHeight="1">
      <c r="R39906"/>
      <c r="S39906"/>
    </row>
    <row r="39907" spans="18:19" ht="15" customHeight="1">
      <c r="R39907"/>
      <c r="S39907"/>
    </row>
    <row r="39908" spans="18:19" ht="15" customHeight="1">
      <c r="R39908"/>
      <c r="S39908"/>
    </row>
    <row r="39909" spans="18:19" ht="15" customHeight="1">
      <c r="R39909"/>
      <c r="S39909"/>
    </row>
    <row r="39910" spans="18:19" ht="15" customHeight="1">
      <c r="R39910"/>
      <c r="S39910"/>
    </row>
    <row r="39911" spans="18:19" ht="15" customHeight="1">
      <c r="R39911"/>
      <c r="S39911"/>
    </row>
    <row r="39912" spans="18:19" ht="15" customHeight="1">
      <c r="R39912"/>
      <c r="S39912"/>
    </row>
    <row r="39913" spans="18:19" ht="15" customHeight="1">
      <c r="R39913"/>
      <c r="S39913"/>
    </row>
    <row r="39914" spans="18:19" ht="15" customHeight="1">
      <c r="R39914"/>
      <c r="S39914"/>
    </row>
    <row r="39915" spans="18:19" ht="15" customHeight="1">
      <c r="R39915"/>
      <c r="S39915"/>
    </row>
    <row r="39916" spans="18:19" ht="15" customHeight="1">
      <c r="R39916"/>
      <c r="S39916"/>
    </row>
    <row r="39917" spans="18:19" ht="15" customHeight="1">
      <c r="R39917"/>
      <c r="S39917"/>
    </row>
    <row r="39918" spans="18:19" ht="15" customHeight="1">
      <c r="R39918"/>
      <c r="S39918"/>
    </row>
    <row r="39919" spans="18:19" ht="15" customHeight="1">
      <c r="R39919"/>
      <c r="S39919"/>
    </row>
    <row r="39920" spans="18:19" ht="15" customHeight="1">
      <c r="R39920"/>
      <c r="S39920"/>
    </row>
    <row r="39921" spans="18:19" ht="15" customHeight="1">
      <c r="R39921"/>
      <c r="S39921"/>
    </row>
    <row r="39922" spans="18:19" ht="15" customHeight="1">
      <c r="R39922"/>
      <c r="S39922"/>
    </row>
    <row r="39923" spans="18:19" ht="15" customHeight="1">
      <c r="R39923"/>
      <c r="S39923"/>
    </row>
    <row r="39924" spans="18:19" ht="15" customHeight="1">
      <c r="R39924"/>
      <c r="S39924"/>
    </row>
    <row r="39925" spans="18:19" ht="15" customHeight="1">
      <c r="R39925"/>
      <c r="S39925"/>
    </row>
    <row r="39926" spans="18:19" ht="15" customHeight="1">
      <c r="R39926"/>
      <c r="S39926"/>
    </row>
    <row r="39927" spans="18:19" ht="15" customHeight="1">
      <c r="R39927"/>
      <c r="S39927"/>
    </row>
    <row r="39928" spans="18:19" ht="15" customHeight="1">
      <c r="R39928"/>
      <c r="S39928"/>
    </row>
    <row r="39929" spans="18:19" ht="15" customHeight="1">
      <c r="R39929"/>
      <c r="S39929"/>
    </row>
    <row r="39930" spans="18:19" ht="15" customHeight="1">
      <c r="R39930"/>
      <c r="S39930"/>
    </row>
    <row r="39931" spans="18:19" ht="15" customHeight="1">
      <c r="R39931"/>
      <c r="S39931"/>
    </row>
    <row r="39932" spans="18:19" ht="15" customHeight="1">
      <c r="R39932"/>
      <c r="S39932"/>
    </row>
    <row r="39933" spans="18:19" ht="15" customHeight="1">
      <c r="R39933"/>
      <c r="S39933"/>
    </row>
    <row r="39934" spans="18:19" ht="15" customHeight="1">
      <c r="R39934"/>
      <c r="S39934"/>
    </row>
    <row r="39935" spans="18:19" ht="15" customHeight="1">
      <c r="R39935"/>
      <c r="S39935"/>
    </row>
    <row r="39936" spans="18:19" ht="15" customHeight="1">
      <c r="R39936"/>
      <c r="S39936"/>
    </row>
    <row r="39937" spans="18:19" ht="15" customHeight="1">
      <c r="R39937"/>
      <c r="S39937"/>
    </row>
    <row r="39938" spans="18:19" ht="15" customHeight="1">
      <c r="R39938"/>
      <c r="S39938"/>
    </row>
    <row r="39939" spans="18:19" ht="15" customHeight="1">
      <c r="R39939"/>
      <c r="S39939"/>
    </row>
    <row r="39940" spans="18:19" ht="15" customHeight="1">
      <c r="R39940"/>
      <c r="S39940"/>
    </row>
    <row r="39941" spans="18:19" ht="15" customHeight="1">
      <c r="R39941"/>
      <c r="S39941"/>
    </row>
    <row r="39942" spans="18:19" ht="15" customHeight="1">
      <c r="R39942"/>
      <c r="S39942"/>
    </row>
    <row r="39943" spans="18:19" ht="15" customHeight="1">
      <c r="R39943"/>
      <c r="S39943"/>
    </row>
    <row r="39944" spans="18:19" ht="15" customHeight="1">
      <c r="R39944"/>
      <c r="S39944"/>
    </row>
    <row r="39945" spans="18:19" ht="15" customHeight="1">
      <c r="R39945"/>
      <c r="S39945"/>
    </row>
    <row r="39946" spans="18:19" ht="15" customHeight="1">
      <c r="R39946"/>
      <c r="S39946"/>
    </row>
    <row r="39947" spans="18:19" ht="15" customHeight="1">
      <c r="R39947"/>
      <c r="S39947"/>
    </row>
    <row r="39948" spans="18:19" ht="15" customHeight="1">
      <c r="R39948"/>
      <c r="S39948"/>
    </row>
    <row r="39949" spans="18:19" ht="15" customHeight="1">
      <c r="R39949"/>
      <c r="S39949"/>
    </row>
    <row r="39950" spans="18:19" ht="15" customHeight="1">
      <c r="R39950"/>
      <c r="S39950"/>
    </row>
    <row r="39951" spans="18:19" ht="15" customHeight="1">
      <c r="R39951"/>
      <c r="S39951"/>
    </row>
    <row r="39952" spans="18:19" ht="15" customHeight="1">
      <c r="R39952"/>
      <c r="S39952"/>
    </row>
    <row r="39953" spans="18:19" ht="15" customHeight="1">
      <c r="R39953"/>
      <c r="S39953"/>
    </row>
    <row r="39954" spans="18:19" ht="15" customHeight="1">
      <c r="R39954"/>
      <c r="S39954"/>
    </row>
    <row r="39955" spans="18:19" ht="15" customHeight="1">
      <c r="R39955"/>
      <c r="S39955"/>
    </row>
    <row r="39956" spans="18:19" ht="15" customHeight="1">
      <c r="R39956"/>
      <c r="S39956"/>
    </row>
    <row r="39957" spans="18:19" ht="15" customHeight="1">
      <c r="R39957"/>
      <c r="S39957"/>
    </row>
    <row r="39958" spans="18:19" ht="15" customHeight="1">
      <c r="R39958"/>
      <c r="S39958"/>
    </row>
    <row r="39959" spans="18:19" ht="15" customHeight="1">
      <c r="R39959"/>
      <c r="S39959"/>
    </row>
    <row r="39960" spans="18:19" ht="15" customHeight="1">
      <c r="R39960"/>
      <c r="S39960"/>
    </row>
    <row r="39961" spans="18:19" ht="15" customHeight="1">
      <c r="R39961"/>
      <c r="S39961"/>
    </row>
    <row r="39962" spans="18:19" ht="15" customHeight="1">
      <c r="R39962"/>
      <c r="S39962"/>
    </row>
    <row r="39963" spans="18:19" ht="15" customHeight="1">
      <c r="R39963"/>
      <c r="S39963"/>
    </row>
    <row r="39964" spans="18:19" ht="15" customHeight="1">
      <c r="R39964"/>
      <c r="S39964"/>
    </row>
    <row r="39965" spans="18:19" ht="15" customHeight="1">
      <c r="R39965"/>
      <c r="S39965"/>
    </row>
    <row r="39966" spans="18:19" ht="15" customHeight="1">
      <c r="R39966"/>
      <c r="S39966"/>
    </row>
    <row r="39967" spans="18:19" ht="15" customHeight="1">
      <c r="R39967"/>
      <c r="S39967"/>
    </row>
    <row r="39968" spans="18:19" ht="15" customHeight="1">
      <c r="R39968"/>
      <c r="S39968"/>
    </row>
    <row r="39969" spans="18:19" ht="15" customHeight="1">
      <c r="R39969"/>
      <c r="S39969"/>
    </row>
    <row r="39970" spans="18:19" ht="15" customHeight="1">
      <c r="R39970"/>
      <c r="S39970"/>
    </row>
    <row r="39971" spans="18:19" ht="15" customHeight="1">
      <c r="R39971"/>
      <c r="S39971"/>
    </row>
    <row r="39972" spans="18:19" ht="15" customHeight="1">
      <c r="R39972"/>
      <c r="S39972"/>
    </row>
    <row r="39973" spans="18:19" ht="15" customHeight="1">
      <c r="R39973"/>
      <c r="S39973"/>
    </row>
    <row r="39974" spans="18:19" ht="15" customHeight="1">
      <c r="R39974"/>
      <c r="S39974"/>
    </row>
    <row r="39975" spans="18:19" ht="15" customHeight="1">
      <c r="R39975"/>
      <c r="S39975"/>
    </row>
    <row r="39976" spans="18:19" ht="15" customHeight="1">
      <c r="R39976"/>
      <c r="S39976"/>
    </row>
    <row r="39977" spans="18:19" ht="15" customHeight="1">
      <c r="R39977"/>
      <c r="S39977"/>
    </row>
    <row r="39978" spans="18:19" ht="15" customHeight="1">
      <c r="R39978"/>
      <c r="S39978"/>
    </row>
    <row r="39979" spans="18:19" ht="15" customHeight="1">
      <c r="R39979"/>
      <c r="S39979"/>
    </row>
    <row r="39980" spans="18:19" ht="15" customHeight="1">
      <c r="R39980"/>
      <c r="S39980"/>
    </row>
    <row r="39981" spans="18:19" ht="15" customHeight="1">
      <c r="R39981"/>
      <c r="S39981"/>
    </row>
    <row r="39982" spans="18:19" ht="15" customHeight="1">
      <c r="R39982"/>
      <c r="S39982"/>
    </row>
    <row r="39983" spans="18:19" ht="15" customHeight="1">
      <c r="R39983"/>
      <c r="S39983"/>
    </row>
    <row r="39984" spans="18:19" ht="15" customHeight="1">
      <c r="R39984"/>
      <c r="S39984"/>
    </row>
    <row r="39985" spans="18:19" ht="15" customHeight="1">
      <c r="R39985"/>
      <c r="S39985"/>
    </row>
    <row r="39986" spans="18:19" ht="15" customHeight="1">
      <c r="R39986"/>
      <c r="S39986"/>
    </row>
    <row r="39987" spans="18:19" ht="15" customHeight="1">
      <c r="R39987"/>
      <c r="S39987"/>
    </row>
    <row r="39988" spans="18:19" ht="15" customHeight="1">
      <c r="R39988"/>
      <c r="S39988"/>
    </row>
    <row r="39989" spans="18:19" ht="15" customHeight="1">
      <c r="R39989"/>
      <c r="S39989"/>
    </row>
    <row r="39990" spans="18:19" ht="15" customHeight="1">
      <c r="R39990"/>
      <c r="S39990"/>
    </row>
    <row r="39991" spans="18:19" ht="15" customHeight="1">
      <c r="R39991"/>
      <c r="S39991"/>
    </row>
    <row r="39992" spans="18:19" ht="15" customHeight="1">
      <c r="R39992"/>
      <c r="S39992"/>
    </row>
    <row r="39993" spans="18:19" ht="15" customHeight="1">
      <c r="R39993"/>
      <c r="S39993"/>
    </row>
    <row r="39994" spans="18:19" ht="15" customHeight="1">
      <c r="R39994"/>
      <c r="S39994"/>
    </row>
    <row r="39995" spans="18:19" ht="15" customHeight="1">
      <c r="R39995"/>
      <c r="S39995"/>
    </row>
    <row r="39996" spans="18:19" ht="15" customHeight="1">
      <c r="R39996"/>
      <c r="S39996"/>
    </row>
    <row r="39997" spans="18:19" ht="15" customHeight="1">
      <c r="R39997"/>
      <c r="S39997"/>
    </row>
    <row r="39998" spans="18:19" ht="15" customHeight="1">
      <c r="R39998"/>
      <c r="S39998"/>
    </row>
    <row r="39999" spans="18:19" ht="15" customHeight="1">
      <c r="R39999"/>
      <c r="S39999"/>
    </row>
    <row r="40000" spans="18:19" ht="15" customHeight="1">
      <c r="R40000"/>
      <c r="S40000"/>
    </row>
    <row r="40001" spans="18:19" ht="15" customHeight="1">
      <c r="R40001"/>
      <c r="S40001"/>
    </row>
    <row r="40002" spans="18:19" ht="15" customHeight="1">
      <c r="R40002"/>
      <c r="S40002"/>
    </row>
    <row r="40003" spans="18:19" ht="15" customHeight="1">
      <c r="R40003"/>
      <c r="S40003"/>
    </row>
    <row r="40004" spans="18:19" ht="15" customHeight="1">
      <c r="R40004"/>
      <c r="S40004"/>
    </row>
    <row r="40005" spans="18:19" ht="15" customHeight="1">
      <c r="R40005"/>
      <c r="S40005"/>
    </row>
    <row r="40006" spans="18:19" ht="15" customHeight="1">
      <c r="R40006"/>
      <c r="S40006"/>
    </row>
    <row r="40007" spans="18:19" ht="15" customHeight="1">
      <c r="R40007"/>
      <c r="S40007"/>
    </row>
    <row r="40008" spans="18:19" ht="15" customHeight="1">
      <c r="R40008"/>
      <c r="S40008"/>
    </row>
    <row r="40009" spans="18:19" ht="15" customHeight="1">
      <c r="R40009"/>
      <c r="S40009"/>
    </row>
    <row r="40010" spans="18:19" ht="15" customHeight="1">
      <c r="R40010"/>
      <c r="S40010"/>
    </row>
    <row r="40011" spans="18:19" ht="15" customHeight="1">
      <c r="R40011"/>
      <c r="S40011"/>
    </row>
    <row r="40012" spans="18:19" ht="15" customHeight="1">
      <c r="R40012"/>
      <c r="S40012"/>
    </row>
    <row r="40013" spans="18:19" ht="15" customHeight="1">
      <c r="R40013"/>
      <c r="S40013"/>
    </row>
    <row r="40014" spans="18:19" ht="15" customHeight="1">
      <c r="R40014"/>
      <c r="S40014"/>
    </row>
    <row r="40015" spans="18:19" ht="15" customHeight="1">
      <c r="R40015"/>
      <c r="S40015"/>
    </row>
    <row r="40016" spans="18:19" ht="15" customHeight="1">
      <c r="R40016"/>
      <c r="S40016"/>
    </row>
    <row r="40017" spans="18:19" ht="15" customHeight="1">
      <c r="R40017"/>
      <c r="S40017"/>
    </row>
    <row r="40018" spans="18:19" ht="15" customHeight="1">
      <c r="R40018"/>
      <c r="S40018"/>
    </row>
    <row r="40019" spans="18:19" ht="15" customHeight="1">
      <c r="R40019"/>
      <c r="S40019"/>
    </row>
    <row r="40020" spans="18:19" ht="15" customHeight="1">
      <c r="R40020"/>
      <c r="S40020"/>
    </row>
    <row r="40021" spans="18:19" ht="15" customHeight="1">
      <c r="R40021"/>
      <c r="S40021"/>
    </row>
    <row r="40022" spans="18:19" ht="15" customHeight="1">
      <c r="R40022"/>
      <c r="S40022"/>
    </row>
    <row r="40023" spans="18:19" ht="15" customHeight="1">
      <c r="R40023"/>
      <c r="S40023"/>
    </row>
    <row r="40024" spans="18:19" ht="15" customHeight="1">
      <c r="R40024"/>
      <c r="S40024"/>
    </row>
    <row r="40025" spans="18:19" ht="15" customHeight="1">
      <c r="R40025"/>
      <c r="S40025"/>
    </row>
    <row r="40026" spans="18:19" ht="15" customHeight="1">
      <c r="R40026"/>
      <c r="S40026"/>
    </row>
    <row r="40027" spans="18:19" ht="15" customHeight="1">
      <c r="R40027"/>
      <c r="S40027"/>
    </row>
    <row r="40028" spans="18:19" ht="15" customHeight="1">
      <c r="R40028"/>
      <c r="S40028"/>
    </row>
    <row r="40029" spans="18:19" ht="15" customHeight="1">
      <c r="R40029"/>
      <c r="S40029"/>
    </row>
    <row r="40030" spans="18:19" ht="15" customHeight="1">
      <c r="R40030"/>
      <c r="S40030"/>
    </row>
    <row r="40031" spans="18:19" ht="15" customHeight="1">
      <c r="R40031"/>
      <c r="S40031"/>
    </row>
    <row r="40032" spans="18:19" ht="15" customHeight="1">
      <c r="R40032"/>
      <c r="S40032"/>
    </row>
    <row r="40033" spans="18:19" ht="15" customHeight="1">
      <c r="R40033"/>
      <c r="S40033"/>
    </row>
    <row r="40034" spans="18:19" ht="15" customHeight="1">
      <c r="R40034"/>
      <c r="S40034"/>
    </row>
    <row r="40035" spans="18:19" ht="15" customHeight="1">
      <c r="R40035"/>
      <c r="S40035"/>
    </row>
    <row r="40036" spans="18:19" ht="15" customHeight="1">
      <c r="R40036"/>
      <c r="S40036"/>
    </row>
    <row r="40037" spans="18:19" ht="15" customHeight="1">
      <c r="R40037"/>
      <c r="S40037"/>
    </row>
    <row r="40038" spans="18:19" ht="15" customHeight="1">
      <c r="R40038"/>
      <c r="S40038"/>
    </row>
    <row r="40039" spans="18:19" ht="15" customHeight="1">
      <c r="R40039"/>
      <c r="S40039"/>
    </row>
    <row r="40040" spans="18:19" ht="15" customHeight="1">
      <c r="R40040"/>
      <c r="S40040"/>
    </row>
    <row r="40041" spans="18:19" ht="15" customHeight="1">
      <c r="R40041"/>
      <c r="S40041"/>
    </row>
    <row r="40042" spans="18:19" ht="15" customHeight="1">
      <c r="R40042"/>
      <c r="S40042"/>
    </row>
    <row r="40043" spans="18:19" ht="15" customHeight="1">
      <c r="R40043"/>
      <c r="S40043"/>
    </row>
    <row r="40044" spans="18:19" ht="15" customHeight="1">
      <c r="R40044"/>
      <c r="S40044"/>
    </row>
    <row r="40045" spans="18:19" ht="15" customHeight="1">
      <c r="R40045"/>
      <c r="S40045"/>
    </row>
    <row r="40046" spans="18:19" ht="15" customHeight="1">
      <c r="R40046"/>
      <c r="S40046"/>
    </row>
    <row r="40047" spans="18:19" ht="15" customHeight="1">
      <c r="R40047"/>
      <c r="S40047"/>
    </row>
    <row r="40048" spans="18:19" ht="15" customHeight="1">
      <c r="R40048"/>
      <c r="S40048"/>
    </row>
    <row r="40049" spans="18:19" ht="15" customHeight="1">
      <c r="R40049"/>
      <c r="S40049"/>
    </row>
    <row r="40050" spans="18:19" ht="15" customHeight="1">
      <c r="R40050"/>
      <c r="S40050"/>
    </row>
    <row r="40051" spans="18:19" ht="15" customHeight="1">
      <c r="R40051"/>
      <c r="S40051"/>
    </row>
    <row r="40052" spans="18:19" ht="15" customHeight="1">
      <c r="R40052"/>
      <c r="S40052"/>
    </row>
    <row r="40053" spans="18:19" ht="15" customHeight="1">
      <c r="R40053"/>
      <c r="S40053"/>
    </row>
    <row r="40054" spans="18:19" ht="15" customHeight="1">
      <c r="R40054"/>
      <c r="S40054"/>
    </row>
    <row r="40055" spans="18:19" ht="15" customHeight="1">
      <c r="R40055"/>
      <c r="S40055"/>
    </row>
    <row r="40056" spans="18:19" ht="15" customHeight="1">
      <c r="R40056"/>
      <c r="S40056"/>
    </row>
    <row r="40057" spans="18:19" ht="15" customHeight="1">
      <c r="R40057"/>
      <c r="S40057"/>
    </row>
    <row r="40058" spans="18:19" ht="15" customHeight="1">
      <c r="R40058"/>
      <c r="S40058"/>
    </row>
    <row r="40059" spans="18:19" ht="15" customHeight="1">
      <c r="R40059"/>
      <c r="S40059"/>
    </row>
    <row r="40060" spans="18:19" ht="15" customHeight="1">
      <c r="R40060"/>
      <c r="S40060"/>
    </row>
    <row r="40061" spans="18:19" ht="15" customHeight="1">
      <c r="R40061"/>
      <c r="S40061"/>
    </row>
    <row r="40062" spans="18:19" ht="15" customHeight="1">
      <c r="R40062"/>
      <c r="S40062"/>
    </row>
    <row r="40063" spans="18:19" ht="15" customHeight="1">
      <c r="R40063"/>
      <c r="S40063"/>
    </row>
    <row r="40064" spans="18:19" ht="15" customHeight="1">
      <c r="R40064"/>
      <c r="S40064"/>
    </row>
    <row r="40065" spans="18:19" ht="15" customHeight="1">
      <c r="R40065"/>
      <c r="S40065"/>
    </row>
    <row r="40066" spans="18:19" ht="15" customHeight="1">
      <c r="R40066"/>
      <c r="S40066"/>
    </row>
    <row r="40067" spans="18:19" ht="15" customHeight="1">
      <c r="R40067"/>
      <c r="S40067"/>
    </row>
    <row r="40068" spans="18:19" ht="15" customHeight="1">
      <c r="R40068"/>
      <c r="S40068"/>
    </row>
    <row r="40069" spans="18:19" ht="15" customHeight="1">
      <c r="R40069"/>
      <c r="S40069"/>
    </row>
    <row r="40070" spans="18:19" ht="15" customHeight="1">
      <c r="R40070"/>
      <c r="S40070"/>
    </row>
    <row r="40071" spans="18:19" ht="15" customHeight="1">
      <c r="R40071"/>
      <c r="S40071"/>
    </row>
    <row r="40072" spans="18:19" ht="15" customHeight="1">
      <c r="R40072"/>
      <c r="S40072"/>
    </row>
    <row r="40073" spans="18:19" ht="15" customHeight="1">
      <c r="R40073"/>
      <c r="S40073"/>
    </row>
    <row r="40074" spans="18:19" ht="15" customHeight="1">
      <c r="R40074"/>
      <c r="S40074"/>
    </row>
    <row r="40075" spans="18:19" ht="15" customHeight="1">
      <c r="R40075"/>
      <c r="S40075"/>
    </row>
    <row r="40076" spans="18:19" ht="15" customHeight="1">
      <c r="R40076"/>
      <c r="S40076"/>
    </row>
    <row r="40077" spans="18:19" ht="15" customHeight="1">
      <c r="R40077"/>
      <c r="S40077"/>
    </row>
    <row r="40078" spans="18:19" ht="15" customHeight="1">
      <c r="R40078"/>
      <c r="S40078"/>
    </row>
    <row r="40079" spans="18:19" ht="15" customHeight="1">
      <c r="R40079"/>
      <c r="S40079"/>
    </row>
    <row r="40080" spans="18:19" ht="15" customHeight="1">
      <c r="R40080"/>
      <c r="S40080"/>
    </row>
    <row r="40081" spans="18:19" ht="15" customHeight="1">
      <c r="R40081"/>
      <c r="S40081"/>
    </row>
    <row r="40082" spans="18:19" ht="15" customHeight="1">
      <c r="R40082"/>
      <c r="S40082"/>
    </row>
    <row r="40083" spans="18:19" ht="15" customHeight="1">
      <c r="R40083"/>
      <c r="S40083"/>
    </row>
    <row r="40084" spans="18:19" ht="15" customHeight="1">
      <c r="R40084"/>
      <c r="S40084"/>
    </row>
    <row r="40085" spans="18:19" ht="15" customHeight="1">
      <c r="R40085"/>
      <c r="S40085"/>
    </row>
    <row r="40086" spans="18:19" ht="15" customHeight="1">
      <c r="R40086"/>
      <c r="S40086"/>
    </row>
    <row r="40087" spans="18:19" ht="15" customHeight="1">
      <c r="R40087"/>
      <c r="S40087"/>
    </row>
    <row r="40088" spans="18:19" ht="15" customHeight="1">
      <c r="R40088"/>
      <c r="S40088"/>
    </row>
    <row r="40089" spans="18:19" ht="15" customHeight="1">
      <c r="R40089"/>
      <c r="S40089"/>
    </row>
    <row r="40090" spans="18:19" ht="15" customHeight="1">
      <c r="R40090"/>
      <c r="S40090"/>
    </row>
    <row r="40091" spans="18:19" ht="15" customHeight="1">
      <c r="R40091"/>
      <c r="S40091"/>
    </row>
    <row r="40092" spans="18:19" ht="15" customHeight="1">
      <c r="R40092"/>
      <c r="S40092"/>
    </row>
    <row r="40093" spans="18:19" ht="15" customHeight="1">
      <c r="R40093"/>
      <c r="S40093"/>
    </row>
    <row r="40094" spans="18:19" ht="15" customHeight="1">
      <c r="R40094"/>
      <c r="S40094"/>
    </row>
    <row r="40095" spans="18:19" ht="15" customHeight="1">
      <c r="R40095"/>
      <c r="S40095"/>
    </row>
    <row r="40096" spans="18:19" ht="15" customHeight="1">
      <c r="R40096"/>
      <c r="S40096"/>
    </row>
    <row r="40097" spans="18:19" ht="15" customHeight="1">
      <c r="R40097"/>
      <c r="S40097"/>
    </row>
    <row r="40098" spans="18:19" ht="15" customHeight="1">
      <c r="R40098"/>
      <c r="S40098"/>
    </row>
    <row r="40099" spans="18:19" ht="15" customHeight="1">
      <c r="R40099"/>
      <c r="S40099"/>
    </row>
    <row r="40100" spans="18:19" ht="15" customHeight="1">
      <c r="R40100"/>
      <c r="S40100"/>
    </row>
    <row r="40101" spans="18:19" ht="15" customHeight="1">
      <c r="R40101"/>
      <c r="S40101"/>
    </row>
    <row r="40102" spans="18:19" ht="15" customHeight="1">
      <c r="R40102"/>
      <c r="S40102"/>
    </row>
    <row r="40103" spans="18:19" ht="15" customHeight="1">
      <c r="R40103"/>
      <c r="S40103"/>
    </row>
    <row r="40104" spans="18:19" ht="15" customHeight="1">
      <c r="R40104"/>
      <c r="S40104"/>
    </row>
    <row r="40105" spans="18:19" ht="15" customHeight="1">
      <c r="R40105"/>
      <c r="S40105"/>
    </row>
    <row r="40106" spans="18:19" ht="15" customHeight="1">
      <c r="R40106"/>
      <c r="S40106"/>
    </row>
    <row r="40107" spans="18:19" ht="15" customHeight="1">
      <c r="R40107"/>
      <c r="S40107"/>
    </row>
    <row r="40108" spans="18:19" ht="15" customHeight="1">
      <c r="R40108"/>
      <c r="S40108"/>
    </row>
    <row r="40109" spans="18:19" ht="15" customHeight="1">
      <c r="R40109"/>
      <c r="S40109"/>
    </row>
    <row r="40110" spans="18:19" ht="15" customHeight="1">
      <c r="R40110"/>
      <c r="S40110"/>
    </row>
    <row r="40111" spans="18:19" ht="15" customHeight="1">
      <c r="R40111"/>
      <c r="S40111"/>
    </row>
    <row r="40112" spans="18:19" ht="15" customHeight="1">
      <c r="R40112"/>
      <c r="S40112"/>
    </row>
    <row r="40113" spans="18:19" ht="15" customHeight="1">
      <c r="R40113"/>
      <c r="S40113"/>
    </row>
    <row r="40114" spans="18:19" ht="15" customHeight="1">
      <c r="R40114"/>
      <c r="S40114"/>
    </row>
    <row r="40115" spans="18:19" ht="15" customHeight="1">
      <c r="R40115"/>
      <c r="S40115"/>
    </row>
    <row r="40116" spans="18:19" ht="15" customHeight="1">
      <c r="R40116"/>
      <c r="S40116"/>
    </row>
    <row r="40117" spans="18:19" ht="15" customHeight="1">
      <c r="R40117"/>
      <c r="S40117"/>
    </row>
    <row r="40118" spans="18:19" ht="15" customHeight="1">
      <c r="R40118"/>
      <c r="S40118"/>
    </row>
    <row r="40119" spans="18:19" ht="15" customHeight="1">
      <c r="R40119"/>
      <c r="S40119"/>
    </row>
    <row r="40120" spans="18:19" ht="15" customHeight="1">
      <c r="R40120"/>
      <c r="S40120"/>
    </row>
    <row r="40121" spans="18:19" ht="15" customHeight="1">
      <c r="R40121"/>
      <c r="S40121"/>
    </row>
    <row r="40122" spans="18:19" ht="15" customHeight="1">
      <c r="R40122"/>
      <c r="S40122"/>
    </row>
    <row r="40123" spans="18:19" ht="15" customHeight="1">
      <c r="R40123"/>
      <c r="S40123"/>
    </row>
    <row r="40124" spans="18:19" ht="15" customHeight="1">
      <c r="R40124"/>
      <c r="S40124"/>
    </row>
    <row r="40125" spans="18:19" ht="15" customHeight="1">
      <c r="R40125"/>
      <c r="S40125"/>
    </row>
    <row r="40126" spans="18:19" ht="15" customHeight="1">
      <c r="R40126"/>
      <c r="S40126"/>
    </row>
    <row r="40127" spans="18:19" ht="15" customHeight="1">
      <c r="R40127"/>
      <c r="S40127"/>
    </row>
    <row r="40128" spans="18:19" ht="15" customHeight="1">
      <c r="R40128"/>
      <c r="S40128"/>
    </row>
    <row r="40129" spans="18:19" ht="15" customHeight="1">
      <c r="R40129"/>
      <c r="S40129"/>
    </row>
    <row r="40130" spans="18:19" ht="15" customHeight="1">
      <c r="R40130"/>
      <c r="S40130"/>
    </row>
    <row r="40131" spans="18:19" ht="15" customHeight="1">
      <c r="R40131"/>
      <c r="S40131"/>
    </row>
    <row r="40132" spans="18:19" ht="15" customHeight="1">
      <c r="R40132"/>
      <c r="S40132"/>
    </row>
    <row r="40133" spans="18:19" ht="15" customHeight="1">
      <c r="R40133"/>
      <c r="S40133"/>
    </row>
    <row r="40134" spans="18:19" ht="15" customHeight="1">
      <c r="R40134"/>
      <c r="S40134"/>
    </row>
    <row r="40135" spans="18:19" ht="15" customHeight="1">
      <c r="R40135"/>
      <c r="S40135"/>
    </row>
    <row r="40136" spans="18:19" ht="15" customHeight="1">
      <c r="R40136"/>
      <c r="S40136"/>
    </row>
    <row r="40137" spans="18:19" ht="15" customHeight="1">
      <c r="R40137"/>
      <c r="S40137"/>
    </row>
    <row r="40138" spans="18:19" ht="15" customHeight="1">
      <c r="R40138"/>
      <c r="S40138"/>
    </row>
    <row r="40139" spans="18:19" ht="15" customHeight="1">
      <c r="R40139"/>
      <c r="S40139"/>
    </row>
    <row r="40140" spans="18:19" ht="15" customHeight="1">
      <c r="R40140"/>
      <c r="S40140"/>
    </row>
    <row r="40141" spans="18:19" ht="15" customHeight="1">
      <c r="R40141"/>
      <c r="S40141"/>
    </row>
    <row r="40142" spans="18:19" ht="15" customHeight="1">
      <c r="R40142"/>
      <c r="S40142"/>
    </row>
    <row r="40143" spans="18:19" ht="15" customHeight="1">
      <c r="R40143"/>
      <c r="S40143"/>
    </row>
    <row r="40144" spans="18:19" ht="15" customHeight="1">
      <c r="R40144"/>
      <c r="S40144"/>
    </row>
    <row r="40145" spans="18:19" ht="15" customHeight="1">
      <c r="R40145"/>
      <c r="S40145"/>
    </row>
    <row r="40146" spans="18:19" ht="15" customHeight="1">
      <c r="R40146"/>
      <c r="S40146"/>
    </row>
    <row r="40147" spans="18:19" ht="15" customHeight="1">
      <c r="R40147"/>
      <c r="S40147"/>
    </row>
    <row r="40148" spans="18:19" ht="15" customHeight="1">
      <c r="R40148"/>
      <c r="S40148"/>
    </row>
    <row r="40149" spans="18:19" ht="15" customHeight="1">
      <c r="R40149"/>
      <c r="S40149"/>
    </row>
    <row r="40150" spans="18:19" ht="15" customHeight="1">
      <c r="R40150"/>
      <c r="S40150"/>
    </row>
    <row r="40151" spans="18:19" ht="15" customHeight="1">
      <c r="R40151"/>
      <c r="S40151"/>
    </row>
    <row r="40152" spans="18:19" ht="15" customHeight="1">
      <c r="R40152"/>
      <c r="S40152"/>
    </row>
    <row r="40153" spans="18:19" ht="15" customHeight="1">
      <c r="R40153"/>
      <c r="S40153"/>
    </row>
    <row r="40154" spans="18:19" ht="15" customHeight="1">
      <c r="R40154"/>
      <c r="S40154"/>
    </row>
    <row r="40155" spans="18:19" ht="15" customHeight="1">
      <c r="R40155"/>
      <c r="S40155"/>
    </row>
    <row r="40156" spans="18:19" ht="15" customHeight="1">
      <c r="R40156"/>
      <c r="S40156"/>
    </row>
    <row r="40157" spans="18:19" ht="15" customHeight="1">
      <c r="R40157"/>
      <c r="S40157"/>
    </row>
    <row r="40158" spans="18:19" ht="15" customHeight="1">
      <c r="R40158"/>
      <c r="S40158"/>
    </row>
    <row r="40159" spans="18:19" ht="15" customHeight="1">
      <c r="R40159"/>
      <c r="S40159"/>
    </row>
    <row r="40160" spans="18:19" ht="15" customHeight="1">
      <c r="R40160"/>
      <c r="S40160"/>
    </row>
    <row r="40161" spans="18:19" ht="15" customHeight="1">
      <c r="R40161"/>
      <c r="S40161"/>
    </row>
    <row r="40162" spans="18:19" ht="15" customHeight="1">
      <c r="R40162"/>
      <c r="S40162"/>
    </row>
    <row r="40163" spans="18:19" ht="15" customHeight="1">
      <c r="R40163"/>
      <c r="S40163"/>
    </row>
    <row r="40164" spans="18:19" ht="15" customHeight="1">
      <c r="R40164"/>
      <c r="S40164"/>
    </row>
    <row r="40165" spans="18:19" ht="15" customHeight="1">
      <c r="R40165"/>
      <c r="S40165"/>
    </row>
    <row r="40166" spans="18:19" ht="15" customHeight="1">
      <c r="R40166"/>
      <c r="S40166"/>
    </row>
    <row r="40167" spans="18:19" ht="15" customHeight="1">
      <c r="R40167"/>
      <c r="S40167"/>
    </row>
    <row r="40168" spans="18:19" ht="15" customHeight="1">
      <c r="R40168"/>
      <c r="S40168"/>
    </row>
    <row r="40169" spans="18:19" ht="15" customHeight="1">
      <c r="R40169"/>
      <c r="S40169"/>
    </row>
    <row r="40170" spans="18:19" ht="15" customHeight="1">
      <c r="R40170"/>
      <c r="S40170"/>
    </row>
    <row r="40171" spans="18:19" ht="15" customHeight="1">
      <c r="R40171"/>
      <c r="S40171"/>
    </row>
    <row r="40172" spans="18:19" ht="15" customHeight="1">
      <c r="R40172"/>
      <c r="S40172"/>
    </row>
    <row r="40173" spans="18:19" ht="15" customHeight="1">
      <c r="R40173"/>
      <c r="S40173"/>
    </row>
    <row r="40174" spans="18:19" ht="15" customHeight="1">
      <c r="R40174"/>
      <c r="S40174"/>
    </row>
    <row r="40175" spans="18:19" ht="15" customHeight="1">
      <c r="R40175"/>
      <c r="S40175"/>
    </row>
    <row r="40176" spans="18:19" ht="15" customHeight="1">
      <c r="R40176"/>
      <c r="S40176"/>
    </row>
    <row r="40177" spans="18:19" ht="15" customHeight="1">
      <c r="R40177"/>
      <c r="S40177"/>
    </row>
    <row r="40178" spans="18:19" ht="15" customHeight="1">
      <c r="R40178"/>
      <c r="S40178"/>
    </row>
    <row r="40179" spans="18:19" ht="15" customHeight="1">
      <c r="R40179"/>
      <c r="S40179"/>
    </row>
    <row r="40180" spans="18:19" ht="15" customHeight="1">
      <c r="R40180"/>
      <c r="S40180"/>
    </row>
    <row r="40181" spans="18:19" ht="15" customHeight="1">
      <c r="R40181"/>
      <c r="S40181"/>
    </row>
    <row r="40182" spans="18:19" ht="15" customHeight="1">
      <c r="R40182"/>
      <c r="S40182"/>
    </row>
    <row r="40183" spans="18:19" ht="15" customHeight="1">
      <c r="R40183"/>
      <c r="S40183"/>
    </row>
    <row r="40184" spans="18:19" ht="15" customHeight="1">
      <c r="R40184"/>
      <c r="S40184"/>
    </row>
    <row r="40185" spans="18:19" ht="15" customHeight="1">
      <c r="R40185"/>
      <c r="S40185"/>
    </row>
    <row r="40186" spans="18:19" ht="15" customHeight="1">
      <c r="R40186"/>
      <c r="S40186"/>
    </row>
    <row r="40187" spans="18:19" ht="15" customHeight="1">
      <c r="R40187"/>
      <c r="S40187"/>
    </row>
    <row r="40188" spans="18:19" ht="15" customHeight="1">
      <c r="R40188"/>
      <c r="S40188"/>
    </row>
    <row r="40189" spans="18:19" ht="15" customHeight="1">
      <c r="R40189"/>
      <c r="S40189"/>
    </row>
    <row r="40190" spans="18:19" ht="15" customHeight="1">
      <c r="R40190"/>
      <c r="S40190"/>
    </row>
    <row r="40191" spans="18:19" ht="15" customHeight="1">
      <c r="R40191"/>
      <c r="S40191"/>
    </row>
    <row r="40192" spans="18:19" ht="15" customHeight="1">
      <c r="R40192"/>
      <c r="S40192"/>
    </row>
    <row r="40193" spans="18:19" ht="15" customHeight="1">
      <c r="R40193"/>
      <c r="S40193"/>
    </row>
    <row r="40194" spans="18:19" ht="15" customHeight="1">
      <c r="R40194"/>
      <c r="S40194"/>
    </row>
    <row r="40195" spans="18:19" ht="15" customHeight="1">
      <c r="R40195"/>
      <c r="S40195"/>
    </row>
    <row r="40196" spans="18:19" ht="15" customHeight="1">
      <c r="R40196"/>
      <c r="S40196"/>
    </row>
    <row r="40197" spans="18:19" ht="15" customHeight="1">
      <c r="R40197"/>
      <c r="S40197"/>
    </row>
    <row r="40198" spans="18:19" ht="15" customHeight="1">
      <c r="R40198"/>
      <c r="S40198"/>
    </row>
    <row r="40199" spans="18:19" ht="15" customHeight="1">
      <c r="R40199"/>
      <c r="S40199"/>
    </row>
    <row r="40200" spans="18:19" ht="15" customHeight="1">
      <c r="R40200"/>
      <c r="S40200"/>
    </row>
    <row r="40201" spans="18:19" ht="15" customHeight="1">
      <c r="R40201"/>
      <c r="S40201"/>
    </row>
    <row r="40202" spans="18:19" ht="15" customHeight="1">
      <c r="R40202"/>
      <c r="S40202"/>
    </row>
    <row r="40203" spans="18:19" ht="15" customHeight="1">
      <c r="R40203"/>
      <c r="S40203"/>
    </row>
    <row r="40204" spans="18:19" ht="15" customHeight="1">
      <c r="R40204"/>
      <c r="S40204"/>
    </row>
    <row r="40205" spans="18:19" ht="15" customHeight="1">
      <c r="R40205"/>
      <c r="S40205"/>
    </row>
    <row r="40206" spans="18:19" ht="15" customHeight="1">
      <c r="R40206"/>
      <c r="S40206"/>
    </row>
    <row r="40207" spans="18:19" ht="15" customHeight="1">
      <c r="R40207"/>
      <c r="S40207"/>
    </row>
    <row r="40208" spans="18:19" ht="15" customHeight="1">
      <c r="R40208"/>
      <c r="S40208"/>
    </row>
    <row r="40209" spans="18:19" ht="15" customHeight="1">
      <c r="R40209"/>
      <c r="S40209"/>
    </row>
    <row r="40210" spans="18:19" ht="15" customHeight="1">
      <c r="R40210"/>
      <c r="S40210"/>
    </row>
    <row r="40211" spans="18:19" ht="15" customHeight="1">
      <c r="R40211"/>
      <c r="S40211"/>
    </row>
    <row r="40212" spans="18:19" ht="15" customHeight="1">
      <c r="R40212"/>
      <c r="S40212"/>
    </row>
    <row r="40213" spans="18:19" ht="15" customHeight="1">
      <c r="R40213"/>
      <c r="S40213"/>
    </row>
    <row r="40214" spans="18:19" ht="15" customHeight="1">
      <c r="R40214"/>
      <c r="S40214"/>
    </row>
    <row r="40215" spans="18:19" ht="15" customHeight="1">
      <c r="R40215"/>
      <c r="S40215"/>
    </row>
    <row r="40216" spans="18:19" ht="15" customHeight="1">
      <c r="R40216"/>
      <c r="S40216"/>
    </row>
    <row r="40217" spans="18:19" ht="15" customHeight="1">
      <c r="R40217"/>
      <c r="S40217"/>
    </row>
    <row r="40218" spans="18:19" ht="15" customHeight="1">
      <c r="R40218"/>
      <c r="S40218"/>
    </row>
    <row r="40219" spans="18:19" ht="15" customHeight="1">
      <c r="R40219"/>
      <c r="S40219"/>
    </row>
    <row r="40220" spans="18:19" ht="15" customHeight="1">
      <c r="R40220"/>
      <c r="S40220"/>
    </row>
    <row r="40221" spans="18:19" ht="15" customHeight="1">
      <c r="R40221"/>
      <c r="S40221"/>
    </row>
    <row r="40222" spans="18:19" ht="15" customHeight="1">
      <c r="R40222"/>
      <c r="S40222"/>
    </row>
    <row r="40223" spans="18:19" ht="15" customHeight="1">
      <c r="R40223"/>
      <c r="S40223"/>
    </row>
    <row r="40224" spans="18:19" ht="15" customHeight="1">
      <c r="R40224"/>
      <c r="S40224"/>
    </row>
    <row r="40225" spans="18:19" ht="15" customHeight="1">
      <c r="R40225"/>
      <c r="S40225"/>
    </row>
    <row r="40226" spans="18:19" ht="15" customHeight="1">
      <c r="R40226"/>
      <c r="S40226"/>
    </row>
    <row r="40227" spans="18:19" ht="15" customHeight="1">
      <c r="R40227"/>
      <c r="S40227"/>
    </row>
    <row r="40228" spans="18:19" ht="15" customHeight="1">
      <c r="R40228"/>
      <c r="S40228"/>
    </row>
    <row r="40229" spans="18:19" ht="15" customHeight="1">
      <c r="R40229"/>
      <c r="S40229"/>
    </row>
    <row r="40230" spans="18:19" ht="15" customHeight="1">
      <c r="R40230"/>
      <c r="S40230"/>
    </row>
    <row r="40231" spans="18:19" ht="15" customHeight="1">
      <c r="R40231"/>
      <c r="S40231"/>
    </row>
    <row r="40232" spans="18:19" ht="15" customHeight="1">
      <c r="R40232"/>
      <c r="S40232"/>
    </row>
    <row r="40233" spans="18:19" ht="15" customHeight="1">
      <c r="R40233"/>
      <c r="S40233"/>
    </row>
    <row r="40234" spans="18:19" ht="15" customHeight="1">
      <c r="R40234"/>
      <c r="S40234"/>
    </row>
    <row r="40235" spans="18:19" ht="15" customHeight="1">
      <c r="R40235"/>
      <c r="S40235"/>
    </row>
    <row r="40236" spans="18:19" ht="15" customHeight="1">
      <c r="R40236"/>
      <c r="S40236"/>
    </row>
    <row r="40237" spans="18:19" ht="15" customHeight="1">
      <c r="R40237"/>
      <c r="S40237"/>
    </row>
    <row r="40238" spans="18:19" ht="15" customHeight="1">
      <c r="R40238"/>
      <c r="S40238"/>
    </row>
    <row r="40239" spans="18:19" ht="15" customHeight="1">
      <c r="R40239"/>
      <c r="S40239"/>
    </row>
    <row r="40240" spans="18:19" ht="15" customHeight="1">
      <c r="R40240"/>
      <c r="S40240"/>
    </row>
    <row r="40241" spans="18:19" ht="15" customHeight="1">
      <c r="R40241"/>
      <c r="S40241"/>
    </row>
    <row r="40242" spans="18:19" ht="15" customHeight="1">
      <c r="R40242"/>
      <c r="S40242"/>
    </row>
    <row r="40243" spans="18:19" ht="15" customHeight="1">
      <c r="R40243"/>
      <c r="S40243"/>
    </row>
    <row r="40244" spans="18:19" ht="15" customHeight="1">
      <c r="R40244"/>
      <c r="S40244"/>
    </row>
    <row r="40245" spans="18:19" ht="15" customHeight="1">
      <c r="R40245"/>
      <c r="S40245"/>
    </row>
    <row r="40246" spans="18:19" ht="15" customHeight="1">
      <c r="R40246"/>
      <c r="S40246"/>
    </row>
    <row r="40247" spans="18:19" ht="15" customHeight="1">
      <c r="R40247"/>
      <c r="S40247"/>
    </row>
    <row r="40248" spans="18:19" ht="15" customHeight="1">
      <c r="R40248"/>
      <c r="S40248"/>
    </row>
    <row r="40249" spans="18:19" ht="15" customHeight="1">
      <c r="R40249"/>
      <c r="S40249"/>
    </row>
    <row r="40250" spans="18:19" ht="15" customHeight="1">
      <c r="R40250"/>
      <c r="S40250"/>
    </row>
    <row r="40251" spans="18:19" ht="15" customHeight="1">
      <c r="R40251"/>
      <c r="S40251"/>
    </row>
    <row r="40252" spans="18:19" ht="15" customHeight="1">
      <c r="R40252"/>
      <c r="S40252"/>
    </row>
    <row r="40253" spans="18:19" ht="15" customHeight="1">
      <c r="R40253"/>
      <c r="S40253"/>
    </row>
    <row r="40254" spans="18:19" ht="15" customHeight="1">
      <c r="R40254"/>
      <c r="S40254"/>
    </row>
    <row r="40255" spans="18:19" ht="15" customHeight="1">
      <c r="R40255"/>
      <c r="S40255"/>
    </row>
    <row r="40256" spans="18:19" ht="15" customHeight="1">
      <c r="R40256"/>
      <c r="S40256"/>
    </row>
    <row r="40257" spans="18:19" ht="15" customHeight="1">
      <c r="R40257"/>
      <c r="S40257"/>
    </row>
    <row r="40258" spans="18:19" ht="15" customHeight="1">
      <c r="R40258"/>
      <c r="S40258"/>
    </row>
    <row r="40259" spans="18:19" ht="15" customHeight="1">
      <c r="R40259"/>
      <c r="S40259"/>
    </row>
    <row r="40260" spans="18:19" ht="15" customHeight="1">
      <c r="R40260"/>
      <c r="S40260"/>
    </row>
    <row r="40261" spans="18:19" ht="15" customHeight="1">
      <c r="R40261"/>
      <c r="S40261"/>
    </row>
    <row r="40262" spans="18:19" ht="15" customHeight="1">
      <c r="R40262"/>
      <c r="S40262"/>
    </row>
    <row r="40263" spans="18:19" ht="15" customHeight="1">
      <c r="R40263"/>
      <c r="S40263"/>
    </row>
    <row r="40264" spans="18:19" ht="15" customHeight="1">
      <c r="R40264"/>
      <c r="S40264"/>
    </row>
    <row r="40265" spans="18:19" ht="15" customHeight="1">
      <c r="R40265"/>
      <c r="S40265"/>
    </row>
    <row r="40266" spans="18:19" ht="15" customHeight="1">
      <c r="R40266"/>
      <c r="S40266"/>
    </row>
    <row r="40267" spans="18:19" ht="15" customHeight="1">
      <c r="R40267"/>
      <c r="S40267"/>
    </row>
    <row r="40268" spans="18:19" ht="15" customHeight="1">
      <c r="R40268"/>
      <c r="S40268"/>
    </row>
    <row r="40269" spans="18:19" ht="15" customHeight="1">
      <c r="R40269"/>
      <c r="S40269"/>
    </row>
    <row r="40270" spans="18:19" ht="15" customHeight="1">
      <c r="R40270"/>
      <c r="S40270"/>
    </row>
    <row r="40271" spans="18:19" ht="15" customHeight="1">
      <c r="R40271"/>
      <c r="S40271"/>
    </row>
    <row r="40272" spans="18:19" ht="15" customHeight="1">
      <c r="R40272"/>
      <c r="S40272"/>
    </row>
    <row r="40273" spans="18:19" ht="15" customHeight="1">
      <c r="R40273"/>
      <c r="S40273"/>
    </row>
    <row r="40274" spans="18:19" ht="15" customHeight="1">
      <c r="R40274"/>
      <c r="S40274"/>
    </row>
    <row r="40275" spans="18:19" ht="15" customHeight="1">
      <c r="R40275"/>
      <c r="S40275"/>
    </row>
    <row r="40276" spans="18:19" ht="15" customHeight="1">
      <c r="R40276"/>
      <c r="S40276"/>
    </row>
    <row r="40277" spans="18:19" ht="15" customHeight="1">
      <c r="R40277"/>
      <c r="S40277"/>
    </row>
    <row r="40278" spans="18:19" ht="15" customHeight="1">
      <c r="R40278"/>
      <c r="S40278"/>
    </row>
    <row r="40279" spans="18:19" ht="15" customHeight="1">
      <c r="R40279"/>
      <c r="S40279"/>
    </row>
    <row r="40280" spans="18:19" ht="15" customHeight="1">
      <c r="R40280"/>
      <c r="S40280"/>
    </row>
    <row r="40281" spans="18:19" ht="15" customHeight="1">
      <c r="R40281"/>
      <c r="S40281"/>
    </row>
    <row r="40282" spans="18:19" ht="15" customHeight="1">
      <c r="R40282"/>
      <c r="S40282"/>
    </row>
    <row r="40283" spans="18:19" ht="15" customHeight="1">
      <c r="R40283"/>
      <c r="S40283"/>
    </row>
    <row r="40284" spans="18:19" ht="15" customHeight="1">
      <c r="R40284"/>
      <c r="S40284"/>
    </row>
    <row r="40285" spans="18:19" ht="15" customHeight="1">
      <c r="R40285"/>
      <c r="S40285"/>
    </row>
    <row r="40286" spans="18:19" ht="15" customHeight="1">
      <c r="R40286"/>
      <c r="S40286"/>
    </row>
    <row r="40287" spans="18:19" ht="15" customHeight="1">
      <c r="R40287"/>
      <c r="S40287"/>
    </row>
    <row r="40288" spans="18:19" ht="15" customHeight="1">
      <c r="R40288"/>
      <c r="S40288"/>
    </row>
    <row r="40289" spans="18:19" ht="15" customHeight="1">
      <c r="R40289"/>
      <c r="S40289"/>
    </row>
    <row r="40290" spans="18:19" ht="15" customHeight="1">
      <c r="R40290"/>
      <c r="S40290"/>
    </row>
    <row r="40291" spans="18:19" ht="15" customHeight="1">
      <c r="R40291"/>
      <c r="S40291"/>
    </row>
    <row r="40292" spans="18:19" ht="15" customHeight="1">
      <c r="R40292"/>
      <c r="S40292"/>
    </row>
    <row r="40293" spans="18:19" ht="15" customHeight="1">
      <c r="R40293"/>
      <c r="S40293"/>
    </row>
    <row r="40294" spans="18:19" ht="15" customHeight="1">
      <c r="R40294"/>
      <c r="S40294"/>
    </row>
    <row r="40295" spans="18:19" ht="15" customHeight="1">
      <c r="R40295"/>
      <c r="S40295"/>
    </row>
    <row r="40296" spans="18:19" ht="15" customHeight="1">
      <c r="R40296"/>
      <c r="S40296"/>
    </row>
    <row r="40297" spans="18:19" ht="15" customHeight="1">
      <c r="R40297"/>
      <c r="S40297"/>
    </row>
    <row r="40298" spans="18:19" ht="15" customHeight="1">
      <c r="R40298"/>
      <c r="S40298"/>
    </row>
    <row r="40299" spans="18:19" ht="15" customHeight="1">
      <c r="R40299"/>
      <c r="S40299"/>
    </row>
    <row r="40300" spans="18:19" ht="15" customHeight="1">
      <c r="R40300"/>
      <c r="S40300"/>
    </row>
    <row r="40301" spans="18:19" ht="15" customHeight="1">
      <c r="R40301"/>
      <c r="S40301"/>
    </row>
    <row r="40302" spans="18:19" ht="15" customHeight="1">
      <c r="R40302"/>
      <c r="S40302"/>
    </row>
    <row r="40303" spans="18:19" ht="15" customHeight="1">
      <c r="R40303"/>
      <c r="S40303"/>
    </row>
    <row r="40304" spans="18:19" ht="15" customHeight="1">
      <c r="R40304"/>
      <c r="S40304"/>
    </row>
    <row r="40305" spans="18:19" ht="15" customHeight="1">
      <c r="R40305"/>
      <c r="S40305"/>
    </row>
    <row r="40306" spans="18:19" ht="15" customHeight="1">
      <c r="R40306"/>
      <c r="S40306"/>
    </row>
    <row r="40307" spans="18:19" ht="15" customHeight="1">
      <c r="R40307"/>
      <c r="S40307"/>
    </row>
    <row r="40308" spans="18:19" ht="15" customHeight="1">
      <c r="R40308"/>
      <c r="S40308"/>
    </row>
    <row r="40309" spans="18:19" ht="15" customHeight="1">
      <c r="R40309"/>
      <c r="S40309"/>
    </row>
    <row r="40310" spans="18:19" ht="15" customHeight="1">
      <c r="R40310"/>
      <c r="S40310"/>
    </row>
    <row r="40311" spans="18:19" ht="15" customHeight="1">
      <c r="R40311"/>
      <c r="S40311"/>
    </row>
    <row r="40312" spans="18:19" ht="15" customHeight="1">
      <c r="R40312"/>
      <c r="S40312"/>
    </row>
    <row r="40313" spans="18:19" ht="15" customHeight="1">
      <c r="R40313"/>
      <c r="S40313"/>
    </row>
    <row r="40314" spans="18:19" ht="15" customHeight="1">
      <c r="R40314"/>
      <c r="S40314"/>
    </row>
    <row r="40315" spans="18:19" ht="15" customHeight="1">
      <c r="R40315"/>
      <c r="S40315"/>
    </row>
    <row r="40316" spans="18:19" ht="15" customHeight="1">
      <c r="R40316"/>
      <c r="S40316"/>
    </row>
    <row r="40317" spans="18:19" ht="15" customHeight="1">
      <c r="R40317"/>
      <c r="S40317"/>
    </row>
    <row r="40318" spans="18:19" ht="15" customHeight="1">
      <c r="R40318"/>
      <c r="S40318"/>
    </row>
    <row r="40319" spans="18:19" ht="15" customHeight="1">
      <c r="R40319"/>
      <c r="S40319"/>
    </row>
    <row r="40320" spans="18:19" ht="15" customHeight="1">
      <c r="R40320"/>
      <c r="S40320"/>
    </row>
    <row r="40321" spans="18:19" ht="15" customHeight="1">
      <c r="R40321"/>
      <c r="S40321"/>
    </row>
    <row r="40322" spans="18:19" ht="15" customHeight="1">
      <c r="R40322"/>
      <c r="S40322"/>
    </row>
    <row r="40323" spans="18:19" ht="15" customHeight="1">
      <c r="R40323"/>
      <c r="S40323"/>
    </row>
    <row r="40324" spans="18:19" ht="15" customHeight="1">
      <c r="R40324"/>
      <c r="S40324"/>
    </row>
    <row r="40325" spans="18:19" ht="15" customHeight="1">
      <c r="R40325"/>
      <c r="S40325"/>
    </row>
    <row r="40326" spans="18:19" ht="15" customHeight="1">
      <c r="R40326"/>
      <c r="S40326"/>
    </row>
    <row r="40327" spans="18:19" ht="15" customHeight="1">
      <c r="R40327"/>
      <c r="S40327"/>
    </row>
    <row r="40328" spans="18:19" ht="15" customHeight="1">
      <c r="R40328"/>
      <c r="S40328"/>
    </row>
    <row r="40329" spans="18:19" ht="15" customHeight="1">
      <c r="R40329"/>
      <c r="S40329"/>
    </row>
    <row r="40330" spans="18:19" ht="15" customHeight="1">
      <c r="R40330"/>
      <c r="S40330"/>
    </row>
    <row r="40331" spans="18:19" ht="15" customHeight="1">
      <c r="R40331"/>
      <c r="S40331"/>
    </row>
    <row r="40332" spans="18:19" ht="15" customHeight="1">
      <c r="R40332"/>
      <c r="S40332"/>
    </row>
    <row r="40333" spans="18:19" ht="15" customHeight="1">
      <c r="R40333"/>
      <c r="S40333"/>
    </row>
    <row r="40334" spans="18:19" ht="15" customHeight="1">
      <c r="R40334"/>
      <c r="S40334"/>
    </row>
    <row r="40335" spans="18:19" ht="15" customHeight="1">
      <c r="R40335"/>
      <c r="S40335"/>
    </row>
    <row r="40336" spans="18:19" ht="15" customHeight="1">
      <c r="R40336"/>
      <c r="S40336"/>
    </row>
    <row r="40337" spans="18:19" ht="15" customHeight="1">
      <c r="R40337"/>
      <c r="S40337"/>
    </row>
    <row r="40338" spans="18:19" ht="15" customHeight="1">
      <c r="R40338"/>
      <c r="S40338"/>
    </row>
    <row r="40339" spans="18:19" ht="15" customHeight="1">
      <c r="R40339"/>
      <c r="S40339"/>
    </row>
    <row r="40340" spans="18:19" ht="15" customHeight="1">
      <c r="R40340"/>
      <c r="S40340"/>
    </row>
    <row r="40341" spans="18:19" ht="15" customHeight="1">
      <c r="R40341"/>
      <c r="S40341"/>
    </row>
    <row r="40342" spans="18:19" ht="15" customHeight="1">
      <c r="R40342"/>
      <c r="S40342"/>
    </row>
    <row r="40343" spans="18:19" ht="15" customHeight="1">
      <c r="R40343"/>
      <c r="S40343"/>
    </row>
    <row r="40344" spans="18:19" ht="15" customHeight="1">
      <c r="R40344"/>
      <c r="S40344"/>
    </row>
    <row r="40345" spans="18:19" ht="15" customHeight="1">
      <c r="R40345"/>
      <c r="S40345"/>
    </row>
    <row r="40346" spans="18:19" ht="15" customHeight="1">
      <c r="R40346"/>
      <c r="S40346"/>
    </row>
    <row r="40347" spans="18:19" ht="15" customHeight="1">
      <c r="R40347"/>
      <c r="S40347"/>
    </row>
    <row r="40348" spans="18:19" ht="15" customHeight="1">
      <c r="R40348"/>
      <c r="S40348"/>
    </row>
    <row r="40349" spans="18:19" ht="15" customHeight="1">
      <c r="R40349"/>
      <c r="S40349"/>
    </row>
    <row r="40350" spans="18:19" ht="15" customHeight="1">
      <c r="R40350"/>
      <c r="S40350"/>
    </row>
    <row r="40351" spans="18:19" ht="15" customHeight="1">
      <c r="R40351"/>
      <c r="S40351"/>
    </row>
    <row r="40352" spans="18:19" ht="15" customHeight="1">
      <c r="R40352"/>
      <c r="S40352"/>
    </row>
    <row r="40353" spans="18:19" ht="15" customHeight="1">
      <c r="R40353"/>
      <c r="S40353"/>
    </row>
    <row r="40354" spans="18:19" ht="15" customHeight="1">
      <c r="R40354"/>
      <c r="S40354"/>
    </row>
    <row r="40355" spans="18:19" ht="15" customHeight="1">
      <c r="R40355"/>
      <c r="S40355"/>
    </row>
    <row r="40356" spans="18:19" ht="15" customHeight="1">
      <c r="R40356"/>
      <c r="S40356"/>
    </row>
    <row r="40357" spans="18:19" ht="15" customHeight="1">
      <c r="R40357"/>
      <c r="S40357"/>
    </row>
    <row r="40358" spans="18:19" ht="15" customHeight="1">
      <c r="R40358"/>
      <c r="S40358"/>
    </row>
    <row r="40359" spans="18:19" ht="15" customHeight="1">
      <c r="R40359"/>
      <c r="S40359"/>
    </row>
    <row r="40360" spans="18:19" ht="15" customHeight="1">
      <c r="R40360"/>
      <c r="S40360"/>
    </row>
    <row r="40361" spans="18:19" ht="15" customHeight="1">
      <c r="R40361"/>
      <c r="S40361"/>
    </row>
    <row r="40362" spans="18:19" ht="15" customHeight="1">
      <c r="R40362"/>
      <c r="S40362"/>
    </row>
    <row r="40363" spans="18:19" ht="15" customHeight="1">
      <c r="R40363"/>
      <c r="S40363"/>
    </row>
    <row r="40364" spans="18:19" ht="15" customHeight="1">
      <c r="R40364"/>
      <c r="S40364"/>
    </row>
    <row r="40365" spans="18:19" ht="15" customHeight="1">
      <c r="R40365"/>
      <c r="S40365"/>
    </row>
    <row r="40366" spans="18:19" ht="15" customHeight="1">
      <c r="R40366"/>
      <c r="S40366"/>
    </row>
    <row r="40367" spans="18:19" ht="15" customHeight="1">
      <c r="R40367"/>
      <c r="S40367"/>
    </row>
    <row r="40368" spans="18:19" ht="15" customHeight="1">
      <c r="R40368"/>
      <c r="S40368"/>
    </row>
    <row r="40369" spans="18:19" ht="15" customHeight="1">
      <c r="R40369"/>
      <c r="S40369"/>
    </row>
    <row r="40370" spans="18:19" ht="15" customHeight="1">
      <c r="R40370"/>
      <c r="S40370"/>
    </row>
    <row r="40371" spans="18:19" ht="15" customHeight="1">
      <c r="R40371"/>
      <c r="S40371"/>
    </row>
    <row r="40372" spans="18:19" ht="15" customHeight="1">
      <c r="R40372"/>
      <c r="S40372"/>
    </row>
    <row r="40373" spans="18:19" ht="15" customHeight="1">
      <c r="R40373"/>
      <c r="S40373"/>
    </row>
    <row r="40374" spans="18:19" ht="15" customHeight="1">
      <c r="R40374"/>
      <c r="S40374"/>
    </row>
    <row r="40375" spans="18:19" ht="15" customHeight="1">
      <c r="R40375"/>
      <c r="S40375"/>
    </row>
    <row r="40376" spans="18:19" ht="15" customHeight="1">
      <c r="R40376"/>
      <c r="S40376"/>
    </row>
    <row r="40377" spans="18:19" ht="15" customHeight="1">
      <c r="R40377"/>
      <c r="S40377"/>
    </row>
    <row r="40378" spans="18:19" ht="15" customHeight="1">
      <c r="R40378"/>
      <c r="S40378"/>
    </row>
    <row r="40379" spans="18:19" ht="15" customHeight="1">
      <c r="R40379"/>
      <c r="S40379"/>
    </row>
    <row r="40380" spans="18:19" ht="15" customHeight="1">
      <c r="R40380"/>
      <c r="S40380"/>
    </row>
    <row r="40381" spans="18:19" ht="15" customHeight="1">
      <c r="R40381"/>
      <c r="S40381"/>
    </row>
    <row r="40382" spans="18:19" ht="15" customHeight="1">
      <c r="R40382"/>
      <c r="S40382"/>
    </row>
    <row r="40383" spans="18:19" ht="15" customHeight="1">
      <c r="R40383"/>
      <c r="S40383"/>
    </row>
    <row r="40384" spans="18:19" ht="15" customHeight="1">
      <c r="R40384"/>
      <c r="S40384"/>
    </row>
    <row r="40385" spans="18:19" ht="15" customHeight="1">
      <c r="R40385"/>
      <c r="S40385"/>
    </row>
    <row r="40386" spans="18:19" ht="15" customHeight="1">
      <c r="R40386"/>
      <c r="S40386"/>
    </row>
    <row r="40387" spans="18:19" ht="15" customHeight="1">
      <c r="R40387"/>
      <c r="S40387"/>
    </row>
    <row r="40388" spans="18:19" ht="15" customHeight="1">
      <c r="R40388"/>
      <c r="S40388"/>
    </row>
    <row r="40389" spans="18:19" ht="15" customHeight="1">
      <c r="R40389"/>
      <c r="S40389"/>
    </row>
    <row r="40390" spans="18:19" ht="15" customHeight="1">
      <c r="R40390"/>
      <c r="S40390"/>
    </row>
    <row r="40391" spans="18:19" ht="15" customHeight="1">
      <c r="R40391"/>
      <c r="S40391"/>
    </row>
    <row r="40392" spans="18:19" ht="15" customHeight="1">
      <c r="R40392"/>
      <c r="S40392"/>
    </row>
    <row r="40393" spans="18:19" ht="15" customHeight="1">
      <c r="R40393"/>
      <c r="S40393"/>
    </row>
    <row r="40394" spans="18:19" ht="15" customHeight="1">
      <c r="R40394"/>
      <c r="S40394"/>
    </row>
    <row r="40395" spans="18:19" ht="15" customHeight="1">
      <c r="R40395"/>
      <c r="S40395"/>
    </row>
    <row r="40396" spans="18:19" ht="15" customHeight="1">
      <c r="R40396"/>
      <c r="S40396"/>
    </row>
    <row r="40397" spans="18:19" ht="15" customHeight="1">
      <c r="R40397"/>
      <c r="S40397"/>
    </row>
    <row r="40398" spans="18:19" ht="15" customHeight="1">
      <c r="R40398"/>
      <c r="S40398"/>
    </row>
    <row r="40399" spans="18:19" ht="15" customHeight="1">
      <c r="R40399"/>
      <c r="S40399"/>
    </row>
    <row r="40400" spans="18:19" ht="15" customHeight="1">
      <c r="R40400"/>
      <c r="S40400"/>
    </row>
    <row r="40401" spans="18:19" ht="15" customHeight="1">
      <c r="R40401"/>
      <c r="S40401"/>
    </row>
    <row r="40402" spans="18:19" ht="15" customHeight="1">
      <c r="R40402"/>
      <c r="S40402"/>
    </row>
    <row r="40403" spans="18:19" ht="15" customHeight="1">
      <c r="R40403"/>
      <c r="S40403"/>
    </row>
    <row r="40404" spans="18:19" ht="15" customHeight="1">
      <c r="R40404"/>
      <c r="S40404"/>
    </row>
    <row r="40405" spans="18:19" ht="15" customHeight="1">
      <c r="R40405"/>
      <c r="S40405"/>
    </row>
    <row r="40406" spans="18:19" ht="15" customHeight="1">
      <c r="R40406"/>
      <c r="S40406"/>
    </row>
    <row r="40407" spans="18:19" ht="15" customHeight="1">
      <c r="R40407"/>
      <c r="S40407"/>
    </row>
    <row r="40408" spans="18:19" ht="15" customHeight="1">
      <c r="R40408"/>
      <c r="S40408"/>
    </row>
    <row r="40409" spans="18:19" ht="15" customHeight="1">
      <c r="R40409"/>
      <c r="S40409"/>
    </row>
    <row r="40410" spans="18:19" ht="15" customHeight="1">
      <c r="R40410"/>
      <c r="S40410"/>
    </row>
    <row r="40411" spans="18:19" ht="15" customHeight="1">
      <c r="R40411"/>
      <c r="S40411"/>
    </row>
    <row r="40412" spans="18:19" ht="15" customHeight="1">
      <c r="R40412"/>
      <c r="S40412"/>
    </row>
    <row r="40413" spans="18:19" ht="15" customHeight="1">
      <c r="R40413"/>
      <c r="S40413"/>
    </row>
    <row r="40414" spans="18:19" ht="15" customHeight="1">
      <c r="R40414"/>
      <c r="S40414"/>
    </row>
    <row r="40415" spans="18:19" ht="15" customHeight="1">
      <c r="R40415"/>
      <c r="S40415"/>
    </row>
    <row r="40416" spans="18:19" ht="15" customHeight="1">
      <c r="R40416"/>
      <c r="S40416"/>
    </row>
    <row r="40417" spans="18:19" ht="15" customHeight="1">
      <c r="R40417"/>
      <c r="S40417"/>
    </row>
    <row r="40418" spans="18:19" ht="15" customHeight="1">
      <c r="R40418"/>
      <c r="S40418"/>
    </row>
    <row r="40419" spans="18:19" ht="15" customHeight="1">
      <c r="R40419"/>
      <c r="S40419"/>
    </row>
    <row r="40420" spans="18:19" ht="15" customHeight="1">
      <c r="R40420"/>
      <c r="S40420"/>
    </row>
    <row r="40421" spans="18:19" ht="15" customHeight="1">
      <c r="R40421"/>
      <c r="S40421"/>
    </row>
    <row r="40422" spans="18:19" ht="15" customHeight="1">
      <c r="R40422"/>
      <c r="S40422"/>
    </row>
    <row r="40423" spans="18:19" ht="15" customHeight="1">
      <c r="R40423"/>
      <c r="S40423"/>
    </row>
    <row r="40424" spans="18:19" ht="15" customHeight="1">
      <c r="R40424"/>
      <c r="S40424"/>
    </row>
    <row r="40425" spans="18:19" ht="15" customHeight="1">
      <c r="R40425"/>
      <c r="S40425"/>
    </row>
    <row r="40426" spans="18:19" ht="15" customHeight="1">
      <c r="R40426"/>
      <c r="S40426"/>
    </row>
    <row r="40427" spans="18:19" ht="15" customHeight="1">
      <c r="R40427"/>
      <c r="S40427"/>
    </row>
    <row r="40428" spans="18:19" ht="15" customHeight="1">
      <c r="R40428"/>
      <c r="S40428"/>
    </row>
    <row r="40429" spans="18:19" ht="15" customHeight="1">
      <c r="R40429"/>
      <c r="S40429"/>
    </row>
    <row r="40430" spans="18:19" ht="15" customHeight="1">
      <c r="R40430"/>
      <c r="S40430"/>
    </row>
    <row r="40431" spans="18:19" ht="15" customHeight="1">
      <c r="R40431"/>
      <c r="S40431"/>
    </row>
    <row r="40432" spans="18:19" ht="15" customHeight="1">
      <c r="R40432"/>
      <c r="S40432"/>
    </row>
    <row r="40433" spans="18:19" ht="15" customHeight="1">
      <c r="R40433"/>
      <c r="S40433"/>
    </row>
    <row r="40434" spans="18:19" ht="15" customHeight="1">
      <c r="R40434"/>
      <c r="S40434"/>
    </row>
    <row r="40435" spans="18:19" ht="15" customHeight="1">
      <c r="R40435"/>
      <c r="S40435"/>
    </row>
    <row r="40436" spans="18:19" ht="15" customHeight="1">
      <c r="R40436"/>
      <c r="S40436"/>
    </row>
    <row r="40437" spans="18:19" ht="15" customHeight="1">
      <c r="R40437"/>
      <c r="S40437"/>
    </row>
    <row r="40438" spans="18:19" ht="15" customHeight="1">
      <c r="R40438"/>
      <c r="S40438"/>
    </row>
    <row r="40439" spans="18:19" ht="15" customHeight="1">
      <c r="R40439"/>
      <c r="S40439"/>
    </row>
    <row r="40440" spans="18:19" ht="15" customHeight="1">
      <c r="R40440"/>
      <c r="S40440"/>
    </row>
    <row r="40441" spans="18:19" ht="15" customHeight="1">
      <c r="R40441"/>
      <c r="S40441"/>
    </row>
    <row r="40442" spans="18:19" ht="15" customHeight="1">
      <c r="R40442"/>
      <c r="S40442"/>
    </row>
    <row r="40443" spans="18:19" ht="15" customHeight="1">
      <c r="R40443"/>
      <c r="S40443"/>
    </row>
    <row r="40444" spans="18:19" ht="15" customHeight="1">
      <c r="R40444"/>
      <c r="S40444"/>
    </row>
    <row r="40445" spans="18:19" ht="15" customHeight="1">
      <c r="R40445"/>
      <c r="S40445"/>
    </row>
    <row r="40446" spans="18:19" ht="15" customHeight="1">
      <c r="R40446"/>
      <c r="S40446"/>
    </row>
    <row r="40447" spans="18:19" ht="15" customHeight="1">
      <c r="R40447"/>
      <c r="S40447"/>
    </row>
    <row r="40448" spans="18:19" ht="15" customHeight="1">
      <c r="R40448"/>
      <c r="S40448"/>
    </row>
    <row r="40449" spans="18:19" ht="15" customHeight="1">
      <c r="R40449"/>
      <c r="S40449"/>
    </row>
    <row r="40450" spans="18:19" ht="15" customHeight="1">
      <c r="R40450"/>
      <c r="S40450"/>
    </row>
    <row r="40451" spans="18:19" ht="15" customHeight="1">
      <c r="R40451"/>
      <c r="S40451"/>
    </row>
    <row r="40452" spans="18:19" ht="15" customHeight="1">
      <c r="R40452"/>
      <c r="S40452"/>
    </row>
    <row r="40453" spans="18:19" ht="15" customHeight="1">
      <c r="R40453"/>
      <c r="S40453"/>
    </row>
    <row r="40454" spans="18:19" ht="15" customHeight="1">
      <c r="R40454"/>
      <c r="S40454"/>
    </row>
    <row r="40455" spans="18:19" ht="15" customHeight="1">
      <c r="R40455"/>
      <c r="S40455"/>
    </row>
    <row r="40456" spans="18:19" ht="15" customHeight="1">
      <c r="R40456"/>
      <c r="S40456"/>
    </row>
    <row r="40457" spans="18:19" ht="15" customHeight="1">
      <c r="R40457"/>
      <c r="S40457"/>
    </row>
    <row r="40458" spans="18:19" ht="15" customHeight="1">
      <c r="R40458"/>
      <c r="S40458"/>
    </row>
    <row r="40459" spans="18:19" ht="15" customHeight="1">
      <c r="R40459"/>
      <c r="S40459"/>
    </row>
    <row r="40460" spans="18:19" ht="15" customHeight="1">
      <c r="R40460"/>
      <c r="S40460"/>
    </row>
    <row r="40461" spans="18:19" ht="15" customHeight="1">
      <c r="R40461"/>
      <c r="S40461"/>
    </row>
    <row r="40462" spans="18:19" ht="15" customHeight="1">
      <c r="R40462"/>
      <c r="S40462"/>
    </row>
    <row r="40463" spans="18:19" ht="15" customHeight="1">
      <c r="R40463"/>
      <c r="S40463"/>
    </row>
    <row r="40464" spans="18:19" ht="15" customHeight="1">
      <c r="R40464"/>
      <c r="S40464"/>
    </row>
    <row r="40465" spans="18:19" ht="15" customHeight="1">
      <c r="R40465"/>
      <c r="S40465"/>
    </row>
    <row r="40466" spans="18:19" ht="15" customHeight="1">
      <c r="R40466"/>
      <c r="S40466"/>
    </row>
    <row r="40467" spans="18:19" ht="15" customHeight="1">
      <c r="R40467"/>
      <c r="S40467"/>
    </row>
    <row r="40468" spans="18:19" ht="15" customHeight="1">
      <c r="R40468"/>
      <c r="S40468"/>
    </row>
    <row r="40469" spans="18:19" ht="15" customHeight="1">
      <c r="R40469"/>
      <c r="S40469"/>
    </row>
    <row r="40470" spans="18:19" ht="15" customHeight="1">
      <c r="R40470"/>
      <c r="S40470"/>
    </row>
    <row r="40471" spans="18:19" ht="15" customHeight="1">
      <c r="R40471"/>
      <c r="S40471"/>
    </row>
    <row r="40472" spans="18:19" ht="15" customHeight="1">
      <c r="R40472"/>
      <c r="S40472"/>
    </row>
    <row r="40473" spans="18:19" ht="15" customHeight="1">
      <c r="R40473"/>
      <c r="S40473"/>
    </row>
    <row r="40474" spans="18:19" ht="15" customHeight="1">
      <c r="R40474"/>
      <c r="S40474"/>
    </row>
    <row r="40475" spans="18:19" ht="15" customHeight="1">
      <c r="R40475"/>
      <c r="S40475"/>
    </row>
    <row r="40476" spans="18:19" ht="15" customHeight="1">
      <c r="R40476"/>
      <c r="S40476"/>
    </row>
    <row r="40477" spans="18:19" ht="15" customHeight="1">
      <c r="R40477"/>
      <c r="S40477"/>
    </row>
    <row r="40478" spans="18:19" ht="15" customHeight="1">
      <c r="R40478"/>
      <c r="S40478"/>
    </row>
    <row r="40479" spans="18:19" ht="15" customHeight="1">
      <c r="R40479"/>
      <c r="S40479"/>
    </row>
    <row r="40480" spans="18:19" ht="15" customHeight="1">
      <c r="R40480"/>
      <c r="S40480"/>
    </row>
    <row r="40481" spans="18:19" ht="15" customHeight="1">
      <c r="R40481"/>
      <c r="S40481"/>
    </row>
    <row r="40482" spans="18:19" ht="15" customHeight="1">
      <c r="R40482"/>
      <c r="S40482"/>
    </row>
    <row r="40483" spans="18:19" ht="15" customHeight="1">
      <c r="R40483"/>
      <c r="S40483"/>
    </row>
    <row r="40484" spans="18:19" ht="15" customHeight="1">
      <c r="R40484"/>
      <c r="S40484"/>
    </row>
    <row r="40485" spans="18:19" ht="15" customHeight="1">
      <c r="R40485"/>
      <c r="S40485"/>
    </row>
    <row r="40486" spans="18:19" ht="15" customHeight="1">
      <c r="R40486"/>
      <c r="S40486"/>
    </row>
    <row r="40487" spans="18:19" ht="15" customHeight="1">
      <c r="R40487"/>
      <c r="S40487"/>
    </row>
    <row r="40488" spans="18:19" ht="15" customHeight="1">
      <c r="R40488"/>
      <c r="S40488"/>
    </row>
    <row r="40489" spans="18:19" ht="15" customHeight="1">
      <c r="R40489"/>
      <c r="S40489"/>
    </row>
    <row r="40490" spans="18:19" ht="15" customHeight="1">
      <c r="R40490"/>
      <c r="S40490"/>
    </row>
    <row r="40491" spans="18:19" ht="15" customHeight="1">
      <c r="R40491"/>
      <c r="S40491"/>
    </row>
    <row r="40492" spans="18:19" ht="15" customHeight="1">
      <c r="R40492"/>
      <c r="S40492"/>
    </row>
    <row r="40493" spans="18:19" ht="15" customHeight="1">
      <c r="R40493"/>
      <c r="S40493"/>
    </row>
    <row r="40494" spans="18:19" ht="15" customHeight="1">
      <c r="R40494"/>
      <c r="S40494"/>
    </row>
    <row r="40495" spans="18:19" ht="15" customHeight="1">
      <c r="R40495"/>
      <c r="S40495"/>
    </row>
    <row r="40496" spans="18:19" ht="15" customHeight="1">
      <c r="R40496"/>
      <c r="S40496"/>
    </row>
    <row r="40497" spans="18:19" ht="15" customHeight="1">
      <c r="R40497"/>
      <c r="S40497"/>
    </row>
    <row r="40498" spans="18:19" ht="15" customHeight="1">
      <c r="R40498"/>
      <c r="S40498"/>
    </row>
    <row r="40499" spans="18:19" ht="15" customHeight="1">
      <c r="R40499"/>
      <c r="S40499"/>
    </row>
    <row r="40500" spans="18:19" ht="15" customHeight="1">
      <c r="R40500"/>
      <c r="S40500"/>
    </row>
    <row r="40501" spans="18:19" ht="15" customHeight="1">
      <c r="R40501"/>
      <c r="S40501"/>
    </row>
    <row r="40502" spans="18:19" ht="15" customHeight="1">
      <c r="R40502"/>
      <c r="S40502"/>
    </row>
    <row r="40503" spans="18:19" ht="15" customHeight="1">
      <c r="R40503"/>
      <c r="S40503"/>
    </row>
    <row r="40504" spans="18:19" ht="15" customHeight="1">
      <c r="R40504"/>
      <c r="S40504"/>
    </row>
    <row r="40505" spans="18:19" ht="15" customHeight="1">
      <c r="R40505"/>
      <c r="S40505"/>
    </row>
    <row r="40506" spans="18:19" ht="15" customHeight="1">
      <c r="R40506"/>
      <c r="S40506"/>
    </row>
    <row r="40507" spans="18:19" ht="15" customHeight="1">
      <c r="R40507"/>
      <c r="S40507"/>
    </row>
    <row r="40508" spans="18:19" ht="15" customHeight="1">
      <c r="R40508"/>
      <c r="S40508"/>
    </row>
    <row r="40509" spans="18:19" ht="15" customHeight="1">
      <c r="R40509"/>
      <c r="S40509"/>
    </row>
    <row r="40510" spans="18:19" ht="15" customHeight="1">
      <c r="R40510"/>
      <c r="S40510"/>
    </row>
    <row r="40511" spans="18:19" ht="15" customHeight="1">
      <c r="R40511"/>
      <c r="S40511"/>
    </row>
    <row r="40512" spans="18:19" ht="15" customHeight="1">
      <c r="R40512"/>
      <c r="S40512"/>
    </row>
    <row r="40513" spans="18:19" ht="15" customHeight="1">
      <c r="R40513"/>
      <c r="S40513"/>
    </row>
    <row r="40514" spans="18:19" ht="15" customHeight="1">
      <c r="R40514"/>
      <c r="S40514"/>
    </row>
    <row r="40515" spans="18:19" ht="15" customHeight="1">
      <c r="R40515"/>
      <c r="S40515"/>
    </row>
    <row r="40516" spans="18:19" ht="15" customHeight="1">
      <c r="R40516"/>
      <c r="S40516"/>
    </row>
    <row r="40517" spans="18:19" ht="15" customHeight="1">
      <c r="R40517"/>
      <c r="S40517"/>
    </row>
    <row r="40518" spans="18:19" ht="15" customHeight="1">
      <c r="R40518"/>
      <c r="S40518"/>
    </row>
    <row r="40519" spans="18:19" ht="15" customHeight="1">
      <c r="R40519"/>
      <c r="S40519"/>
    </row>
    <row r="40520" spans="18:19" ht="15" customHeight="1">
      <c r="R40520"/>
      <c r="S40520"/>
    </row>
    <row r="40521" spans="18:19" ht="15" customHeight="1">
      <c r="R40521"/>
      <c r="S40521"/>
    </row>
    <row r="40522" spans="18:19" ht="15" customHeight="1">
      <c r="R40522"/>
      <c r="S40522"/>
    </row>
    <row r="40523" spans="18:19" ht="15" customHeight="1">
      <c r="R40523"/>
      <c r="S40523"/>
    </row>
    <row r="40524" spans="18:19" ht="15" customHeight="1">
      <c r="R40524"/>
      <c r="S40524"/>
    </row>
    <row r="40525" spans="18:19" ht="15" customHeight="1">
      <c r="R40525"/>
      <c r="S40525"/>
    </row>
    <row r="40526" spans="18:19" ht="15" customHeight="1">
      <c r="R40526"/>
      <c r="S40526"/>
    </row>
    <row r="40527" spans="18:19" ht="15" customHeight="1">
      <c r="R40527"/>
      <c r="S40527"/>
    </row>
    <row r="40528" spans="18:19" ht="15" customHeight="1">
      <c r="R40528"/>
      <c r="S40528"/>
    </row>
    <row r="40529" spans="18:19" ht="15" customHeight="1">
      <c r="R40529"/>
      <c r="S40529"/>
    </row>
    <row r="40530" spans="18:19" ht="15" customHeight="1">
      <c r="R40530"/>
      <c r="S40530"/>
    </row>
    <row r="40531" spans="18:19" ht="15" customHeight="1">
      <c r="R40531"/>
      <c r="S40531"/>
    </row>
    <row r="40532" spans="18:19" ht="15" customHeight="1">
      <c r="R40532"/>
      <c r="S40532"/>
    </row>
    <row r="40533" spans="18:19" ht="15" customHeight="1">
      <c r="R40533"/>
      <c r="S40533"/>
    </row>
    <row r="40534" spans="18:19" ht="15" customHeight="1">
      <c r="R40534"/>
      <c r="S40534"/>
    </row>
    <row r="40535" spans="18:19" ht="15" customHeight="1">
      <c r="R40535"/>
      <c r="S40535"/>
    </row>
    <row r="40536" spans="18:19" ht="15" customHeight="1">
      <c r="R40536"/>
      <c r="S40536"/>
    </row>
    <row r="40537" spans="18:19" ht="15" customHeight="1">
      <c r="R40537"/>
      <c r="S40537"/>
    </row>
    <row r="40538" spans="18:19" ht="15" customHeight="1">
      <c r="R40538"/>
      <c r="S40538"/>
    </row>
    <row r="40539" spans="18:19" ht="15" customHeight="1">
      <c r="R40539"/>
      <c r="S40539"/>
    </row>
    <row r="40540" spans="18:19" ht="15" customHeight="1">
      <c r="R40540"/>
      <c r="S40540"/>
    </row>
    <row r="40541" spans="18:19" ht="15" customHeight="1">
      <c r="R40541"/>
      <c r="S40541"/>
    </row>
    <row r="40542" spans="18:19" ht="15" customHeight="1">
      <c r="R40542"/>
      <c r="S40542"/>
    </row>
    <row r="40543" spans="18:19" ht="15" customHeight="1">
      <c r="R40543"/>
      <c r="S40543"/>
    </row>
    <row r="40544" spans="18:19" ht="15" customHeight="1">
      <c r="R40544"/>
      <c r="S40544"/>
    </row>
    <row r="40545" spans="18:19" ht="15" customHeight="1">
      <c r="R40545"/>
      <c r="S40545"/>
    </row>
    <row r="40546" spans="18:19" ht="15" customHeight="1">
      <c r="R40546"/>
      <c r="S40546"/>
    </row>
    <row r="40547" spans="18:19" ht="15" customHeight="1">
      <c r="R40547"/>
      <c r="S40547"/>
    </row>
    <row r="40548" spans="18:19" ht="15" customHeight="1">
      <c r="R40548"/>
      <c r="S40548"/>
    </row>
    <row r="40549" spans="18:19" ht="15" customHeight="1">
      <c r="R40549"/>
      <c r="S40549"/>
    </row>
    <row r="40550" spans="18:19" ht="15" customHeight="1">
      <c r="R40550"/>
      <c r="S40550"/>
    </row>
    <row r="40551" spans="18:19" ht="15" customHeight="1">
      <c r="R40551"/>
      <c r="S40551"/>
    </row>
    <row r="40552" spans="18:19" ht="15" customHeight="1">
      <c r="R40552"/>
      <c r="S40552"/>
    </row>
    <row r="40553" spans="18:19" ht="15" customHeight="1">
      <c r="R40553"/>
      <c r="S40553"/>
    </row>
    <row r="40554" spans="18:19" ht="15" customHeight="1">
      <c r="R40554"/>
      <c r="S40554"/>
    </row>
    <row r="40555" spans="18:19" ht="15" customHeight="1">
      <c r="R40555"/>
      <c r="S40555"/>
    </row>
    <row r="40556" spans="18:19" ht="15" customHeight="1">
      <c r="R40556"/>
      <c r="S40556"/>
    </row>
    <row r="40557" spans="18:19" ht="15" customHeight="1">
      <c r="R40557"/>
      <c r="S40557"/>
    </row>
    <row r="40558" spans="18:19" ht="15" customHeight="1">
      <c r="R40558"/>
      <c r="S40558"/>
    </row>
    <row r="40559" spans="18:19" ht="15" customHeight="1">
      <c r="R40559"/>
      <c r="S40559"/>
    </row>
    <row r="40560" spans="18:19" ht="15" customHeight="1">
      <c r="R40560"/>
      <c r="S40560"/>
    </row>
    <row r="40561" spans="18:19" ht="15" customHeight="1">
      <c r="R40561"/>
      <c r="S40561"/>
    </row>
    <row r="40562" spans="18:19" ht="15" customHeight="1">
      <c r="R40562"/>
      <c r="S40562"/>
    </row>
    <row r="40563" spans="18:19" ht="15" customHeight="1">
      <c r="R40563"/>
      <c r="S40563"/>
    </row>
    <row r="40564" spans="18:19" ht="15" customHeight="1">
      <c r="R40564"/>
      <c r="S40564"/>
    </row>
    <row r="40565" spans="18:19" ht="15" customHeight="1">
      <c r="R40565"/>
      <c r="S40565"/>
    </row>
    <row r="40566" spans="18:19" ht="15" customHeight="1">
      <c r="R40566"/>
      <c r="S40566"/>
    </row>
    <row r="40567" spans="18:19" ht="15" customHeight="1">
      <c r="R40567"/>
      <c r="S40567"/>
    </row>
    <row r="40568" spans="18:19" ht="15" customHeight="1">
      <c r="R40568"/>
      <c r="S40568"/>
    </row>
    <row r="40569" spans="18:19" ht="15" customHeight="1">
      <c r="R40569"/>
      <c r="S40569"/>
    </row>
    <row r="40570" spans="18:19" ht="15" customHeight="1">
      <c r="R40570"/>
      <c r="S40570"/>
    </row>
    <row r="40571" spans="18:19" ht="15" customHeight="1">
      <c r="R40571"/>
      <c r="S40571"/>
    </row>
    <row r="40572" spans="18:19" ht="15" customHeight="1">
      <c r="R40572"/>
      <c r="S40572"/>
    </row>
    <row r="40573" spans="18:19" ht="15" customHeight="1">
      <c r="R40573"/>
      <c r="S40573"/>
    </row>
    <row r="40574" spans="18:19" ht="15" customHeight="1">
      <c r="R40574"/>
      <c r="S40574"/>
    </row>
    <row r="40575" spans="18:19" ht="15" customHeight="1">
      <c r="R40575"/>
      <c r="S40575"/>
    </row>
    <row r="40576" spans="18:19" ht="15" customHeight="1">
      <c r="R40576"/>
      <c r="S40576"/>
    </row>
    <row r="40577" spans="18:19" ht="15" customHeight="1">
      <c r="R40577"/>
      <c r="S40577"/>
    </row>
    <row r="40578" spans="18:19" ht="15" customHeight="1">
      <c r="R40578"/>
      <c r="S40578"/>
    </row>
    <row r="40579" spans="18:19" ht="15" customHeight="1">
      <c r="R40579"/>
      <c r="S40579"/>
    </row>
    <row r="40580" spans="18:19" ht="15" customHeight="1">
      <c r="R40580"/>
      <c r="S40580"/>
    </row>
    <row r="40581" spans="18:19" ht="15" customHeight="1">
      <c r="R40581"/>
      <c r="S40581"/>
    </row>
    <row r="40582" spans="18:19" ht="15" customHeight="1">
      <c r="R40582"/>
      <c r="S40582"/>
    </row>
    <row r="40583" spans="18:19" ht="15" customHeight="1">
      <c r="R40583"/>
      <c r="S40583"/>
    </row>
    <row r="40584" spans="18:19" ht="15" customHeight="1">
      <c r="R40584"/>
      <c r="S40584"/>
    </row>
    <row r="40585" spans="18:19" ht="15" customHeight="1">
      <c r="R40585"/>
      <c r="S40585"/>
    </row>
    <row r="40586" spans="18:19" ht="15" customHeight="1">
      <c r="R40586"/>
      <c r="S40586"/>
    </row>
    <row r="40587" spans="18:19" ht="15" customHeight="1">
      <c r="R40587"/>
      <c r="S40587"/>
    </row>
    <row r="40588" spans="18:19" ht="15" customHeight="1">
      <c r="R40588"/>
      <c r="S40588"/>
    </row>
    <row r="40589" spans="18:19" ht="15" customHeight="1">
      <c r="R40589"/>
      <c r="S40589"/>
    </row>
    <row r="40590" spans="18:19" ht="15" customHeight="1">
      <c r="R40590"/>
      <c r="S40590"/>
    </row>
    <row r="40591" spans="18:19" ht="15" customHeight="1">
      <c r="R40591"/>
      <c r="S40591"/>
    </row>
    <row r="40592" spans="18:19" ht="15" customHeight="1">
      <c r="R40592"/>
      <c r="S40592"/>
    </row>
    <row r="40593" spans="18:19" ht="15" customHeight="1">
      <c r="R40593"/>
      <c r="S40593"/>
    </row>
    <row r="40594" spans="18:19" ht="15" customHeight="1">
      <c r="R40594"/>
      <c r="S40594"/>
    </row>
    <row r="40595" spans="18:19" ht="15" customHeight="1">
      <c r="R40595"/>
      <c r="S40595"/>
    </row>
    <row r="40596" spans="18:19" ht="15" customHeight="1">
      <c r="R40596"/>
      <c r="S40596"/>
    </row>
    <row r="40597" spans="18:19" ht="15" customHeight="1">
      <c r="R40597"/>
      <c r="S40597"/>
    </row>
    <row r="40598" spans="18:19" ht="15" customHeight="1">
      <c r="R40598"/>
      <c r="S40598"/>
    </row>
    <row r="40599" spans="18:19" ht="15" customHeight="1">
      <c r="R40599"/>
      <c r="S40599"/>
    </row>
    <row r="40600" spans="18:19" ht="15" customHeight="1">
      <c r="R40600"/>
      <c r="S40600"/>
    </row>
    <row r="40601" spans="18:19" ht="15" customHeight="1">
      <c r="R40601"/>
      <c r="S40601"/>
    </row>
    <row r="40602" spans="18:19" ht="15" customHeight="1">
      <c r="R40602"/>
      <c r="S40602"/>
    </row>
    <row r="40603" spans="18:19" ht="15" customHeight="1">
      <c r="R40603"/>
      <c r="S40603"/>
    </row>
    <row r="40604" spans="18:19" ht="15" customHeight="1">
      <c r="R40604"/>
      <c r="S40604"/>
    </row>
    <row r="40605" spans="18:19" ht="15" customHeight="1">
      <c r="R40605"/>
      <c r="S40605"/>
    </row>
    <row r="40606" spans="18:19" ht="15" customHeight="1">
      <c r="R40606"/>
      <c r="S40606"/>
    </row>
    <row r="40607" spans="18:19" ht="15" customHeight="1">
      <c r="R40607"/>
      <c r="S40607"/>
    </row>
    <row r="40608" spans="18:19" ht="15" customHeight="1">
      <c r="R40608"/>
      <c r="S40608"/>
    </row>
    <row r="40609" spans="18:19" ht="15" customHeight="1">
      <c r="R40609"/>
      <c r="S40609"/>
    </row>
    <row r="40610" spans="18:19" ht="15" customHeight="1">
      <c r="R40610"/>
      <c r="S40610"/>
    </row>
    <row r="40611" spans="18:19" ht="15" customHeight="1">
      <c r="R40611"/>
      <c r="S40611"/>
    </row>
    <row r="40612" spans="18:19" ht="15" customHeight="1">
      <c r="R40612"/>
      <c r="S40612"/>
    </row>
    <row r="40613" spans="18:19" ht="15" customHeight="1">
      <c r="R40613"/>
      <c r="S40613"/>
    </row>
    <row r="40614" spans="18:19" ht="15" customHeight="1">
      <c r="R40614"/>
      <c r="S40614"/>
    </row>
    <row r="40615" spans="18:19" ht="15" customHeight="1">
      <c r="R40615"/>
      <c r="S40615"/>
    </row>
    <row r="40616" spans="18:19" ht="15" customHeight="1">
      <c r="R40616"/>
      <c r="S40616"/>
    </row>
    <row r="40617" spans="18:19" ht="15" customHeight="1">
      <c r="R40617"/>
      <c r="S40617"/>
    </row>
    <row r="40618" spans="18:19" ht="15" customHeight="1">
      <c r="R40618"/>
      <c r="S40618"/>
    </row>
    <row r="40619" spans="18:19" ht="15" customHeight="1">
      <c r="R40619"/>
      <c r="S40619"/>
    </row>
    <row r="40620" spans="18:19" ht="15" customHeight="1">
      <c r="R40620"/>
      <c r="S40620"/>
    </row>
    <row r="40621" spans="18:19" ht="15" customHeight="1">
      <c r="R40621"/>
      <c r="S40621"/>
    </row>
    <row r="40622" spans="18:19" ht="15" customHeight="1">
      <c r="R40622"/>
      <c r="S40622"/>
    </row>
    <row r="40623" spans="18:19" ht="15" customHeight="1">
      <c r="R40623"/>
      <c r="S40623"/>
    </row>
    <row r="40624" spans="18:19" ht="15" customHeight="1">
      <c r="R40624"/>
      <c r="S40624"/>
    </row>
    <row r="40625" spans="18:19" ht="15" customHeight="1">
      <c r="R40625"/>
      <c r="S40625"/>
    </row>
    <row r="40626" spans="18:19" ht="15" customHeight="1">
      <c r="R40626"/>
      <c r="S40626"/>
    </row>
    <row r="40627" spans="18:19" ht="15" customHeight="1">
      <c r="R40627"/>
      <c r="S40627"/>
    </row>
    <row r="40628" spans="18:19" ht="15" customHeight="1">
      <c r="R40628"/>
      <c r="S40628"/>
    </row>
    <row r="40629" spans="18:19" ht="15" customHeight="1">
      <c r="R40629"/>
      <c r="S40629"/>
    </row>
    <row r="40630" spans="18:19" ht="15" customHeight="1">
      <c r="R40630"/>
      <c r="S40630"/>
    </row>
    <row r="40631" spans="18:19" ht="15" customHeight="1">
      <c r="R40631"/>
      <c r="S40631"/>
    </row>
    <row r="40632" spans="18:19" ht="15" customHeight="1">
      <c r="R40632"/>
      <c r="S40632"/>
    </row>
    <row r="40633" spans="18:19" ht="15" customHeight="1">
      <c r="R40633"/>
      <c r="S40633"/>
    </row>
    <row r="40634" spans="18:19" ht="15" customHeight="1">
      <c r="R40634"/>
      <c r="S40634"/>
    </row>
    <row r="40635" spans="18:19" ht="15" customHeight="1">
      <c r="R40635"/>
      <c r="S40635"/>
    </row>
    <row r="40636" spans="18:19" ht="15" customHeight="1">
      <c r="R40636"/>
      <c r="S40636"/>
    </row>
    <row r="40637" spans="18:19" ht="15" customHeight="1">
      <c r="R40637"/>
      <c r="S40637"/>
    </row>
    <row r="40638" spans="18:19" ht="15" customHeight="1">
      <c r="R40638"/>
      <c r="S40638"/>
    </row>
    <row r="40639" spans="18:19" ht="15" customHeight="1">
      <c r="R40639"/>
      <c r="S40639"/>
    </row>
    <row r="40640" spans="18:19" ht="15" customHeight="1">
      <c r="R40640"/>
      <c r="S40640"/>
    </row>
    <row r="40641" spans="18:19" ht="15" customHeight="1">
      <c r="R40641"/>
      <c r="S40641"/>
    </row>
    <row r="40642" spans="18:19" ht="15" customHeight="1">
      <c r="R40642"/>
      <c r="S40642"/>
    </row>
    <row r="40643" spans="18:19" ht="15" customHeight="1">
      <c r="R40643"/>
      <c r="S40643"/>
    </row>
    <row r="40644" spans="18:19" ht="15" customHeight="1">
      <c r="R40644"/>
      <c r="S40644"/>
    </row>
    <row r="40645" spans="18:19" ht="15" customHeight="1">
      <c r="R40645"/>
      <c r="S40645"/>
    </row>
    <row r="40646" spans="18:19" ht="15" customHeight="1">
      <c r="R40646"/>
      <c r="S40646"/>
    </row>
    <row r="40647" spans="18:19" ht="15" customHeight="1">
      <c r="R40647"/>
      <c r="S40647"/>
    </row>
    <row r="40648" spans="18:19" ht="15" customHeight="1">
      <c r="R40648"/>
      <c r="S40648"/>
    </row>
    <row r="40649" spans="18:19" ht="15" customHeight="1">
      <c r="R40649"/>
      <c r="S40649"/>
    </row>
    <row r="40650" spans="18:19" ht="15" customHeight="1">
      <c r="R40650"/>
      <c r="S40650"/>
    </row>
    <row r="40651" spans="18:19" ht="15" customHeight="1">
      <c r="R40651"/>
      <c r="S40651"/>
    </row>
    <row r="40652" spans="18:19" ht="15" customHeight="1">
      <c r="R40652"/>
      <c r="S40652"/>
    </row>
    <row r="40653" spans="18:19" ht="15" customHeight="1">
      <c r="R40653"/>
      <c r="S40653"/>
    </row>
    <row r="40654" spans="18:19" ht="15" customHeight="1">
      <c r="R40654"/>
      <c r="S40654"/>
    </row>
    <row r="40655" spans="18:19" ht="15" customHeight="1">
      <c r="R40655"/>
      <c r="S40655"/>
    </row>
    <row r="40656" spans="18:19" ht="15" customHeight="1">
      <c r="R40656"/>
      <c r="S40656"/>
    </row>
    <row r="40657" spans="18:19" ht="15" customHeight="1">
      <c r="R40657"/>
      <c r="S40657"/>
    </row>
    <row r="40658" spans="18:19" ht="15" customHeight="1">
      <c r="R40658"/>
      <c r="S40658"/>
    </row>
    <row r="40659" spans="18:19" ht="15" customHeight="1">
      <c r="R40659"/>
      <c r="S40659"/>
    </row>
    <row r="40660" spans="18:19" ht="15" customHeight="1">
      <c r="R40660"/>
      <c r="S40660"/>
    </row>
    <row r="40661" spans="18:19" ht="15" customHeight="1">
      <c r="R40661"/>
      <c r="S40661"/>
    </row>
    <row r="40662" spans="18:19" ht="15" customHeight="1">
      <c r="R40662"/>
      <c r="S40662"/>
    </row>
    <row r="40663" spans="18:19" ht="15" customHeight="1">
      <c r="R40663"/>
      <c r="S40663"/>
    </row>
    <row r="40664" spans="18:19" ht="15" customHeight="1">
      <c r="R40664"/>
      <c r="S40664"/>
    </row>
    <row r="40665" spans="18:19" ht="15" customHeight="1">
      <c r="R40665"/>
      <c r="S40665"/>
    </row>
    <row r="40666" spans="18:19" ht="15" customHeight="1">
      <c r="R40666"/>
      <c r="S40666"/>
    </row>
    <row r="40667" spans="18:19" ht="15" customHeight="1">
      <c r="R40667"/>
      <c r="S40667"/>
    </row>
    <row r="40668" spans="18:19" ht="15" customHeight="1">
      <c r="R40668"/>
      <c r="S40668"/>
    </row>
    <row r="40669" spans="18:19" ht="15" customHeight="1">
      <c r="R40669"/>
      <c r="S40669"/>
    </row>
    <row r="40670" spans="18:19" ht="15" customHeight="1">
      <c r="R40670"/>
      <c r="S40670"/>
    </row>
    <row r="40671" spans="18:19" ht="15" customHeight="1">
      <c r="R40671"/>
      <c r="S40671"/>
    </row>
    <row r="40672" spans="18:19" ht="15" customHeight="1">
      <c r="R40672"/>
      <c r="S40672"/>
    </row>
    <row r="40673" spans="18:19" ht="15" customHeight="1">
      <c r="R40673"/>
      <c r="S40673"/>
    </row>
    <row r="40674" spans="18:19" ht="15" customHeight="1">
      <c r="R40674"/>
      <c r="S40674"/>
    </row>
    <row r="40675" spans="18:19" ht="15" customHeight="1">
      <c r="R40675"/>
      <c r="S40675"/>
    </row>
    <row r="40676" spans="18:19" ht="15" customHeight="1">
      <c r="R40676"/>
      <c r="S40676"/>
    </row>
    <row r="40677" spans="18:19" ht="15" customHeight="1">
      <c r="R40677"/>
      <c r="S40677"/>
    </row>
    <row r="40678" spans="18:19" ht="15" customHeight="1">
      <c r="R40678"/>
      <c r="S40678"/>
    </row>
    <row r="40679" spans="18:19" ht="15" customHeight="1">
      <c r="R40679"/>
      <c r="S40679"/>
    </row>
    <row r="40680" spans="18:19" ht="15" customHeight="1">
      <c r="R40680"/>
      <c r="S40680"/>
    </row>
    <row r="40681" spans="18:19" ht="15" customHeight="1">
      <c r="R40681"/>
      <c r="S40681"/>
    </row>
    <row r="40682" spans="18:19" ht="15" customHeight="1">
      <c r="R40682"/>
      <c r="S40682"/>
    </row>
    <row r="40683" spans="18:19" ht="15" customHeight="1">
      <c r="R40683"/>
      <c r="S40683"/>
    </row>
    <row r="40684" spans="18:19" ht="15" customHeight="1">
      <c r="R40684"/>
      <c r="S40684"/>
    </row>
    <row r="40685" spans="18:19" ht="15" customHeight="1">
      <c r="R40685"/>
      <c r="S40685"/>
    </row>
    <row r="40686" spans="18:19" ht="15" customHeight="1">
      <c r="R40686"/>
      <c r="S40686"/>
    </row>
    <row r="40687" spans="18:19" ht="15" customHeight="1">
      <c r="R40687"/>
      <c r="S40687"/>
    </row>
    <row r="40688" spans="18:19" ht="15" customHeight="1">
      <c r="R40688"/>
      <c r="S40688"/>
    </row>
    <row r="40689" spans="18:19" ht="15" customHeight="1">
      <c r="R40689"/>
      <c r="S40689"/>
    </row>
    <row r="40690" spans="18:19" ht="15" customHeight="1">
      <c r="R40690"/>
      <c r="S40690"/>
    </row>
    <row r="40691" spans="18:19" ht="15" customHeight="1">
      <c r="R40691"/>
      <c r="S40691"/>
    </row>
    <row r="40692" spans="18:19" ht="15" customHeight="1">
      <c r="R40692"/>
      <c r="S40692"/>
    </row>
    <row r="40693" spans="18:19" ht="15" customHeight="1">
      <c r="R40693"/>
      <c r="S40693"/>
    </row>
    <row r="40694" spans="18:19" ht="15" customHeight="1">
      <c r="R40694"/>
      <c r="S40694"/>
    </row>
    <row r="40695" spans="18:19" ht="15" customHeight="1">
      <c r="R40695"/>
      <c r="S40695"/>
    </row>
    <row r="40696" spans="18:19" ht="15" customHeight="1">
      <c r="R40696"/>
      <c r="S40696"/>
    </row>
    <row r="40697" spans="18:19" ht="15" customHeight="1">
      <c r="R40697"/>
      <c r="S40697"/>
    </row>
    <row r="40698" spans="18:19" ht="15" customHeight="1">
      <c r="R40698"/>
      <c r="S40698"/>
    </row>
    <row r="40699" spans="18:19" ht="15" customHeight="1">
      <c r="R40699"/>
      <c r="S40699"/>
    </row>
    <row r="40700" spans="18:19" ht="15" customHeight="1">
      <c r="R40700"/>
      <c r="S40700"/>
    </row>
    <row r="40701" spans="18:19" ht="15" customHeight="1">
      <c r="R40701"/>
      <c r="S40701"/>
    </row>
    <row r="40702" spans="18:19" ht="15" customHeight="1">
      <c r="R40702"/>
      <c r="S40702"/>
    </row>
    <row r="40703" spans="18:19" ht="15" customHeight="1">
      <c r="R40703"/>
      <c r="S40703"/>
    </row>
    <row r="40704" spans="18:19" ht="15" customHeight="1">
      <c r="R40704"/>
      <c r="S40704"/>
    </row>
    <row r="40705" spans="18:19" ht="15" customHeight="1">
      <c r="R40705"/>
      <c r="S40705"/>
    </row>
    <row r="40706" spans="18:19" ht="15" customHeight="1">
      <c r="R40706"/>
      <c r="S40706"/>
    </row>
    <row r="40707" spans="18:19" ht="15" customHeight="1">
      <c r="R40707"/>
      <c r="S40707"/>
    </row>
    <row r="40708" spans="18:19" ht="15" customHeight="1">
      <c r="R40708"/>
      <c r="S40708"/>
    </row>
    <row r="40709" spans="18:19" ht="15" customHeight="1">
      <c r="R40709"/>
      <c r="S40709"/>
    </row>
    <row r="40710" spans="18:19" ht="15" customHeight="1">
      <c r="R40710"/>
      <c r="S40710"/>
    </row>
    <row r="40711" spans="18:19" ht="15" customHeight="1">
      <c r="R40711"/>
      <c r="S40711"/>
    </row>
    <row r="40712" spans="18:19" ht="15" customHeight="1">
      <c r="R40712"/>
      <c r="S40712"/>
    </row>
    <row r="40713" spans="18:19" ht="15" customHeight="1">
      <c r="R40713"/>
      <c r="S40713"/>
    </row>
    <row r="40714" spans="18:19" ht="15" customHeight="1">
      <c r="R40714"/>
      <c r="S40714"/>
    </row>
    <row r="40715" spans="18:19" ht="15" customHeight="1">
      <c r="R40715"/>
      <c r="S40715"/>
    </row>
    <row r="40716" spans="18:19" ht="15" customHeight="1">
      <c r="R40716"/>
      <c r="S40716"/>
    </row>
    <row r="40717" spans="18:19" ht="15" customHeight="1">
      <c r="R40717"/>
      <c r="S40717"/>
    </row>
    <row r="40718" spans="18:19" ht="15" customHeight="1">
      <c r="R40718"/>
      <c r="S40718"/>
    </row>
    <row r="40719" spans="18:19" ht="15" customHeight="1">
      <c r="R40719"/>
      <c r="S40719"/>
    </row>
    <row r="40720" spans="18:19" ht="15" customHeight="1">
      <c r="R40720"/>
      <c r="S40720"/>
    </row>
    <row r="40721" spans="18:19" ht="15" customHeight="1">
      <c r="R40721"/>
      <c r="S40721"/>
    </row>
    <row r="40722" spans="18:19" ht="15" customHeight="1">
      <c r="R40722"/>
      <c r="S40722"/>
    </row>
    <row r="40723" spans="18:19" ht="15" customHeight="1">
      <c r="R40723"/>
      <c r="S40723"/>
    </row>
    <row r="40724" spans="18:19" ht="15" customHeight="1">
      <c r="R40724"/>
      <c r="S40724"/>
    </row>
    <row r="40725" spans="18:19" ht="15" customHeight="1">
      <c r="R40725"/>
      <c r="S40725"/>
    </row>
    <row r="40726" spans="18:19" ht="15" customHeight="1">
      <c r="R40726"/>
      <c r="S40726"/>
    </row>
    <row r="40727" spans="18:19" ht="15" customHeight="1">
      <c r="R40727"/>
      <c r="S40727"/>
    </row>
    <row r="40728" spans="18:19" ht="15" customHeight="1">
      <c r="R40728"/>
      <c r="S40728"/>
    </row>
    <row r="40729" spans="18:19" ht="15" customHeight="1">
      <c r="R40729"/>
      <c r="S40729"/>
    </row>
    <row r="40730" spans="18:19" ht="15" customHeight="1">
      <c r="R40730"/>
      <c r="S40730"/>
    </row>
    <row r="40731" spans="18:19" ht="15" customHeight="1">
      <c r="R40731"/>
      <c r="S40731"/>
    </row>
    <row r="40732" spans="18:19" ht="15" customHeight="1">
      <c r="R40732"/>
      <c r="S40732"/>
    </row>
    <row r="40733" spans="18:19" ht="15" customHeight="1">
      <c r="R40733"/>
      <c r="S40733"/>
    </row>
    <row r="40734" spans="18:19" ht="15" customHeight="1">
      <c r="R40734"/>
      <c r="S40734"/>
    </row>
    <row r="40735" spans="18:19" ht="15" customHeight="1">
      <c r="R40735"/>
      <c r="S40735"/>
    </row>
    <row r="40736" spans="18:19" ht="15" customHeight="1">
      <c r="R40736"/>
      <c r="S40736"/>
    </row>
    <row r="40737" spans="18:19" ht="15" customHeight="1">
      <c r="R40737"/>
      <c r="S40737"/>
    </row>
    <row r="40738" spans="18:19" ht="15" customHeight="1">
      <c r="R40738"/>
      <c r="S40738"/>
    </row>
    <row r="40739" spans="18:19" ht="15" customHeight="1">
      <c r="R40739"/>
      <c r="S40739"/>
    </row>
    <row r="40740" spans="18:19" ht="15" customHeight="1">
      <c r="R40740"/>
      <c r="S40740"/>
    </row>
    <row r="40741" spans="18:19" ht="15" customHeight="1">
      <c r="R40741"/>
      <c r="S40741"/>
    </row>
    <row r="40742" spans="18:19" ht="15" customHeight="1">
      <c r="R40742"/>
      <c r="S40742"/>
    </row>
    <row r="40743" spans="18:19" ht="15" customHeight="1">
      <c r="R40743"/>
      <c r="S40743"/>
    </row>
    <row r="40744" spans="18:19" ht="15" customHeight="1">
      <c r="R40744"/>
      <c r="S40744"/>
    </row>
    <row r="40745" spans="18:19" ht="15" customHeight="1">
      <c r="R40745"/>
      <c r="S40745"/>
    </row>
    <row r="40746" spans="18:19" ht="15" customHeight="1">
      <c r="R40746"/>
      <c r="S40746"/>
    </row>
    <row r="40747" spans="18:19" ht="15" customHeight="1">
      <c r="R40747"/>
      <c r="S40747"/>
    </row>
    <row r="40748" spans="18:19" ht="15" customHeight="1">
      <c r="R40748"/>
      <c r="S40748"/>
    </row>
    <row r="40749" spans="18:19" ht="15" customHeight="1">
      <c r="R40749"/>
      <c r="S40749"/>
    </row>
    <row r="40750" spans="18:19" ht="15" customHeight="1">
      <c r="R40750"/>
      <c r="S40750"/>
    </row>
    <row r="40751" spans="18:19" ht="15" customHeight="1">
      <c r="R40751"/>
      <c r="S40751"/>
    </row>
    <row r="40752" spans="18:19" ht="15" customHeight="1">
      <c r="R40752"/>
      <c r="S40752"/>
    </row>
    <row r="40753" spans="18:19" ht="15" customHeight="1">
      <c r="R40753"/>
      <c r="S40753"/>
    </row>
    <row r="40754" spans="18:19" ht="15" customHeight="1">
      <c r="R40754"/>
      <c r="S40754"/>
    </row>
    <row r="40755" spans="18:19" ht="15" customHeight="1">
      <c r="R40755"/>
      <c r="S40755"/>
    </row>
    <row r="40756" spans="18:19" ht="15" customHeight="1">
      <c r="R40756"/>
      <c r="S40756"/>
    </row>
    <row r="40757" spans="18:19" ht="15" customHeight="1">
      <c r="R40757"/>
      <c r="S40757"/>
    </row>
    <row r="40758" spans="18:19" ht="15" customHeight="1">
      <c r="R40758"/>
      <c r="S40758"/>
    </row>
    <row r="40759" spans="18:19" ht="15" customHeight="1">
      <c r="R40759"/>
      <c r="S40759"/>
    </row>
    <row r="40760" spans="18:19" ht="15" customHeight="1">
      <c r="R40760"/>
      <c r="S40760"/>
    </row>
    <row r="40761" spans="18:19" ht="15" customHeight="1">
      <c r="R40761"/>
      <c r="S40761"/>
    </row>
    <row r="40762" spans="18:19" ht="15" customHeight="1">
      <c r="R40762"/>
      <c r="S40762"/>
    </row>
    <row r="40763" spans="18:19" ht="15" customHeight="1">
      <c r="R40763"/>
      <c r="S40763"/>
    </row>
    <row r="40764" spans="18:19" ht="15" customHeight="1">
      <c r="R40764"/>
      <c r="S40764"/>
    </row>
    <row r="40765" spans="18:19" ht="15" customHeight="1">
      <c r="R40765"/>
      <c r="S40765"/>
    </row>
    <row r="40766" spans="18:19" ht="15" customHeight="1">
      <c r="R40766"/>
      <c r="S40766"/>
    </row>
    <row r="40767" spans="18:19" ht="15" customHeight="1">
      <c r="R40767"/>
      <c r="S40767"/>
    </row>
    <row r="40768" spans="18:19" ht="15" customHeight="1">
      <c r="R40768"/>
      <c r="S40768"/>
    </row>
    <row r="40769" spans="18:19" ht="15" customHeight="1">
      <c r="R40769"/>
      <c r="S40769"/>
    </row>
    <row r="40770" spans="18:19" ht="15" customHeight="1">
      <c r="R40770"/>
      <c r="S40770"/>
    </row>
    <row r="40771" spans="18:19" ht="15" customHeight="1">
      <c r="R40771"/>
      <c r="S40771"/>
    </row>
    <row r="40772" spans="18:19" ht="15" customHeight="1">
      <c r="R40772"/>
      <c r="S40772"/>
    </row>
    <row r="40773" spans="18:19" ht="15" customHeight="1">
      <c r="R40773"/>
      <c r="S40773"/>
    </row>
    <row r="40774" spans="18:19" ht="15" customHeight="1">
      <c r="R40774"/>
      <c r="S40774"/>
    </row>
    <row r="40775" spans="18:19" ht="15" customHeight="1">
      <c r="R40775"/>
      <c r="S40775"/>
    </row>
    <row r="40776" spans="18:19" ht="15" customHeight="1">
      <c r="R40776"/>
      <c r="S40776"/>
    </row>
    <row r="40777" spans="18:19" ht="15" customHeight="1">
      <c r="R40777"/>
      <c r="S40777"/>
    </row>
    <row r="40778" spans="18:19" ht="15" customHeight="1">
      <c r="R40778"/>
      <c r="S40778"/>
    </row>
    <row r="40779" spans="18:19" ht="15" customHeight="1">
      <c r="R40779"/>
      <c r="S40779"/>
    </row>
    <row r="40780" spans="18:19" ht="15" customHeight="1">
      <c r="R40780"/>
      <c r="S40780"/>
    </row>
    <row r="40781" spans="18:19" ht="15" customHeight="1">
      <c r="R40781"/>
      <c r="S40781"/>
    </row>
    <row r="40782" spans="18:19" ht="15" customHeight="1">
      <c r="R40782"/>
      <c r="S40782"/>
    </row>
    <row r="40783" spans="18:19" ht="15" customHeight="1">
      <c r="R40783"/>
      <c r="S40783"/>
    </row>
    <row r="40784" spans="18:19" ht="15" customHeight="1">
      <c r="R40784"/>
      <c r="S40784"/>
    </row>
    <row r="40785" spans="18:19" ht="15" customHeight="1">
      <c r="R40785"/>
      <c r="S40785"/>
    </row>
    <row r="40786" spans="18:19" ht="15" customHeight="1">
      <c r="R40786"/>
      <c r="S40786"/>
    </row>
    <row r="40787" spans="18:19" ht="15" customHeight="1">
      <c r="R40787"/>
      <c r="S40787"/>
    </row>
    <row r="40788" spans="18:19" ht="15" customHeight="1">
      <c r="R40788"/>
      <c r="S40788"/>
    </row>
    <row r="40789" spans="18:19" ht="15" customHeight="1">
      <c r="R40789"/>
      <c r="S40789"/>
    </row>
    <row r="40790" spans="18:19" ht="15" customHeight="1">
      <c r="R40790"/>
      <c r="S40790"/>
    </row>
    <row r="40791" spans="18:19" ht="15" customHeight="1">
      <c r="R40791"/>
      <c r="S40791"/>
    </row>
    <row r="40792" spans="18:19" ht="15" customHeight="1">
      <c r="R40792"/>
      <c r="S40792"/>
    </row>
    <row r="40793" spans="18:19" ht="15" customHeight="1">
      <c r="R40793"/>
      <c r="S40793"/>
    </row>
    <row r="40794" spans="18:19" ht="15" customHeight="1">
      <c r="R40794"/>
      <c r="S40794"/>
    </row>
    <row r="40795" spans="18:19" ht="15" customHeight="1">
      <c r="R40795"/>
      <c r="S40795"/>
    </row>
    <row r="40796" spans="18:19" ht="15" customHeight="1">
      <c r="R40796"/>
      <c r="S40796"/>
    </row>
    <row r="40797" spans="18:19" ht="15" customHeight="1">
      <c r="R40797"/>
      <c r="S40797"/>
    </row>
    <row r="40798" spans="18:19" ht="15" customHeight="1">
      <c r="R40798"/>
      <c r="S40798"/>
    </row>
    <row r="40799" spans="18:19" ht="15" customHeight="1">
      <c r="R40799"/>
      <c r="S40799"/>
    </row>
    <row r="40800" spans="18:19" ht="15" customHeight="1">
      <c r="R40800"/>
      <c r="S40800"/>
    </row>
    <row r="40801" spans="18:19" ht="15" customHeight="1">
      <c r="R40801"/>
      <c r="S40801"/>
    </row>
    <row r="40802" spans="18:19" ht="15" customHeight="1">
      <c r="R40802"/>
      <c r="S40802"/>
    </row>
    <row r="40803" spans="18:19" ht="15" customHeight="1">
      <c r="R40803"/>
      <c r="S40803"/>
    </row>
    <row r="40804" spans="18:19" ht="15" customHeight="1">
      <c r="R40804"/>
      <c r="S40804"/>
    </row>
    <row r="40805" spans="18:19" ht="15" customHeight="1">
      <c r="R40805"/>
      <c r="S40805"/>
    </row>
    <row r="40806" spans="18:19" ht="15" customHeight="1">
      <c r="R40806"/>
      <c r="S40806"/>
    </row>
    <row r="40807" spans="18:19" ht="15" customHeight="1">
      <c r="R40807"/>
      <c r="S40807"/>
    </row>
    <row r="40808" spans="18:19" ht="15" customHeight="1">
      <c r="R40808"/>
      <c r="S40808"/>
    </row>
    <row r="40809" spans="18:19" ht="15" customHeight="1">
      <c r="R40809"/>
      <c r="S40809"/>
    </row>
    <row r="40810" spans="18:19" ht="15" customHeight="1">
      <c r="R40810"/>
      <c r="S40810"/>
    </row>
    <row r="40811" spans="18:19" ht="15" customHeight="1">
      <c r="R40811"/>
      <c r="S40811"/>
    </row>
    <row r="40812" spans="18:19" ht="15" customHeight="1">
      <c r="R40812"/>
      <c r="S40812"/>
    </row>
    <row r="40813" spans="18:19" ht="15" customHeight="1">
      <c r="R40813"/>
      <c r="S40813"/>
    </row>
    <row r="40814" spans="18:19" ht="15" customHeight="1">
      <c r="R40814"/>
      <c r="S40814"/>
    </row>
    <row r="40815" spans="18:19" ht="15" customHeight="1">
      <c r="R40815"/>
      <c r="S40815"/>
    </row>
    <row r="40816" spans="18:19" ht="15" customHeight="1">
      <c r="R40816"/>
      <c r="S40816"/>
    </row>
    <row r="40817" spans="18:19" ht="15" customHeight="1">
      <c r="R40817"/>
      <c r="S40817"/>
    </row>
    <row r="40818" spans="18:19" ht="15" customHeight="1">
      <c r="R40818"/>
      <c r="S40818"/>
    </row>
    <row r="40819" spans="18:19" ht="15" customHeight="1">
      <c r="R40819"/>
      <c r="S40819"/>
    </row>
    <row r="40820" spans="18:19" ht="15" customHeight="1">
      <c r="R40820"/>
      <c r="S40820"/>
    </row>
    <row r="40821" spans="18:19" ht="15" customHeight="1">
      <c r="R40821"/>
      <c r="S40821"/>
    </row>
    <row r="40822" spans="18:19" ht="15" customHeight="1">
      <c r="R40822"/>
      <c r="S40822"/>
    </row>
    <row r="40823" spans="18:19" ht="15" customHeight="1">
      <c r="R40823"/>
      <c r="S40823"/>
    </row>
    <row r="40824" spans="18:19" ht="15" customHeight="1">
      <c r="R40824"/>
      <c r="S40824"/>
    </row>
    <row r="40825" spans="18:19" ht="15" customHeight="1">
      <c r="R40825"/>
      <c r="S40825"/>
    </row>
    <row r="40826" spans="18:19" ht="15" customHeight="1">
      <c r="R40826"/>
      <c r="S40826"/>
    </row>
    <row r="40827" spans="18:19" ht="15" customHeight="1">
      <c r="R40827"/>
      <c r="S40827"/>
    </row>
    <row r="40828" spans="18:19" ht="15" customHeight="1">
      <c r="R40828"/>
      <c r="S40828"/>
    </row>
    <row r="40829" spans="18:19" ht="15" customHeight="1">
      <c r="R40829"/>
      <c r="S40829"/>
    </row>
    <row r="40830" spans="18:19" ht="15" customHeight="1">
      <c r="R40830"/>
      <c r="S40830"/>
    </row>
    <row r="40831" spans="18:19" ht="15" customHeight="1">
      <c r="R40831"/>
      <c r="S40831"/>
    </row>
    <row r="40832" spans="18:19" ht="15" customHeight="1">
      <c r="R40832"/>
      <c r="S40832"/>
    </row>
    <row r="40833" spans="18:19" ht="15" customHeight="1">
      <c r="R40833"/>
      <c r="S40833"/>
    </row>
    <row r="40834" spans="18:19" ht="15" customHeight="1">
      <c r="R40834"/>
      <c r="S40834"/>
    </row>
    <row r="40835" spans="18:19" ht="15" customHeight="1">
      <c r="R40835"/>
      <c r="S40835"/>
    </row>
    <row r="40836" spans="18:19" ht="15" customHeight="1">
      <c r="R40836"/>
      <c r="S40836"/>
    </row>
    <row r="40837" spans="18:19" ht="15" customHeight="1">
      <c r="R40837"/>
      <c r="S40837"/>
    </row>
    <row r="40838" spans="18:19" ht="15" customHeight="1">
      <c r="R40838"/>
      <c r="S40838"/>
    </row>
    <row r="40839" spans="18:19" ht="15" customHeight="1">
      <c r="R40839"/>
      <c r="S40839"/>
    </row>
    <row r="40840" spans="18:19" ht="15" customHeight="1">
      <c r="R40840"/>
      <c r="S40840"/>
    </row>
    <row r="40841" spans="18:19" ht="15" customHeight="1">
      <c r="R40841"/>
      <c r="S40841"/>
    </row>
    <row r="40842" spans="18:19" ht="15" customHeight="1">
      <c r="R40842"/>
      <c r="S40842"/>
    </row>
    <row r="40843" spans="18:19" ht="15" customHeight="1">
      <c r="R40843"/>
      <c r="S40843"/>
    </row>
    <row r="40844" spans="18:19" ht="15" customHeight="1">
      <c r="R40844"/>
      <c r="S40844"/>
    </row>
    <row r="40845" spans="18:19" ht="15" customHeight="1">
      <c r="R40845"/>
      <c r="S40845"/>
    </row>
    <row r="40846" spans="18:19" ht="15" customHeight="1">
      <c r="R40846"/>
      <c r="S40846"/>
    </row>
    <row r="40847" spans="18:19" ht="15" customHeight="1">
      <c r="R40847"/>
      <c r="S40847"/>
    </row>
    <row r="40848" spans="18:19" ht="15" customHeight="1">
      <c r="R40848"/>
      <c r="S40848"/>
    </row>
    <row r="40849" spans="18:19" ht="15" customHeight="1">
      <c r="R40849"/>
      <c r="S40849"/>
    </row>
    <row r="40850" spans="18:19" ht="15" customHeight="1">
      <c r="R40850"/>
      <c r="S40850"/>
    </row>
    <row r="40851" spans="18:19" ht="15" customHeight="1">
      <c r="R40851"/>
      <c r="S40851"/>
    </row>
    <row r="40852" spans="18:19" ht="15" customHeight="1">
      <c r="R40852"/>
      <c r="S40852"/>
    </row>
    <row r="40853" spans="18:19" ht="15" customHeight="1">
      <c r="R40853"/>
      <c r="S40853"/>
    </row>
    <row r="40854" spans="18:19" ht="15" customHeight="1">
      <c r="R40854"/>
      <c r="S40854"/>
    </row>
    <row r="40855" spans="18:19" ht="15" customHeight="1">
      <c r="R40855"/>
      <c r="S40855"/>
    </row>
    <row r="40856" spans="18:19" ht="15" customHeight="1">
      <c r="R40856"/>
      <c r="S40856"/>
    </row>
    <row r="40857" spans="18:19" ht="15" customHeight="1">
      <c r="R40857"/>
      <c r="S40857"/>
    </row>
    <row r="40858" spans="18:19" ht="15" customHeight="1">
      <c r="R40858"/>
      <c r="S40858"/>
    </row>
    <row r="40859" spans="18:19" ht="15" customHeight="1">
      <c r="R40859"/>
      <c r="S40859"/>
    </row>
    <row r="40860" spans="18:19" ht="15" customHeight="1">
      <c r="R40860"/>
      <c r="S40860"/>
    </row>
    <row r="40861" spans="18:19" ht="15" customHeight="1">
      <c r="R40861"/>
      <c r="S40861"/>
    </row>
    <row r="40862" spans="18:19" ht="15" customHeight="1">
      <c r="R40862"/>
      <c r="S40862"/>
    </row>
    <row r="40863" spans="18:19" ht="15" customHeight="1">
      <c r="R40863"/>
      <c r="S40863"/>
    </row>
    <row r="40864" spans="18:19" ht="15" customHeight="1">
      <c r="R40864"/>
      <c r="S40864"/>
    </row>
    <row r="40865" spans="18:19" ht="15" customHeight="1">
      <c r="R40865"/>
      <c r="S40865"/>
    </row>
    <row r="40866" spans="18:19" ht="15" customHeight="1">
      <c r="R40866"/>
      <c r="S40866"/>
    </row>
    <row r="40867" spans="18:19" ht="15" customHeight="1">
      <c r="R40867"/>
      <c r="S40867"/>
    </row>
    <row r="40868" spans="18:19" ht="15" customHeight="1">
      <c r="R40868"/>
      <c r="S40868"/>
    </row>
    <row r="40869" spans="18:19" ht="15" customHeight="1">
      <c r="R40869"/>
      <c r="S40869"/>
    </row>
    <row r="40870" spans="18:19" ht="15" customHeight="1">
      <c r="R40870"/>
      <c r="S40870"/>
    </row>
    <row r="40871" spans="18:19" ht="15" customHeight="1">
      <c r="R40871"/>
      <c r="S40871"/>
    </row>
    <row r="40872" spans="18:19" ht="15" customHeight="1">
      <c r="R40872"/>
      <c r="S40872"/>
    </row>
    <row r="40873" spans="18:19" ht="15" customHeight="1">
      <c r="R40873"/>
      <c r="S40873"/>
    </row>
    <row r="40874" spans="18:19" ht="15" customHeight="1">
      <c r="R40874"/>
      <c r="S40874"/>
    </row>
    <row r="40875" spans="18:19" ht="15" customHeight="1">
      <c r="R40875"/>
      <c r="S40875"/>
    </row>
    <row r="40876" spans="18:19" ht="15" customHeight="1">
      <c r="R40876"/>
      <c r="S40876"/>
    </row>
    <row r="40877" spans="18:19" ht="15" customHeight="1">
      <c r="R40877"/>
      <c r="S40877"/>
    </row>
    <row r="40878" spans="18:19" ht="15" customHeight="1">
      <c r="R40878"/>
      <c r="S40878"/>
    </row>
    <row r="40879" spans="18:19" ht="15" customHeight="1">
      <c r="R40879"/>
      <c r="S40879"/>
    </row>
    <row r="40880" spans="18:19" ht="15" customHeight="1">
      <c r="R40880"/>
      <c r="S40880"/>
    </row>
    <row r="40881" spans="18:19" ht="15" customHeight="1">
      <c r="R40881"/>
      <c r="S40881"/>
    </row>
    <row r="40882" spans="18:19" ht="15" customHeight="1">
      <c r="R40882"/>
      <c r="S40882"/>
    </row>
    <row r="40883" spans="18:19" ht="15" customHeight="1">
      <c r="R40883"/>
      <c r="S40883"/>
    </row>
    <row r="40884" spans="18:19" ht="15" customHeight="1">
      <c r="R40884"/>
      <c r="S40884"/>
    </row>
    <row r="40885" spans="18:19" ht="15" customHeight="1">
      <c r="R40885"/>
      <c r="S40885"/>
    </row>
    <row r="40886" spans="18:19" ht="15" customHeight="1">
      <c r="R40886"/>
      <c r="S40886"/>
    </row>
    <row r="40887" spans="18:19" ht="15" customHeight="1">
      <c r="R40887"/>
      <c r="S40887"/>
    </row>
    <row r="40888" spans="18:19" ht="15" customHeight="1">
      <c r="R40888"/>
      <c r="S40888"/>
    </row>
    <row r="40889" spans="18:19" ht="15" customHeight="1">
      <c r="R40889"/>
      <c r="S40889"/>
    </row>
    <row r="40890" spans="18:19" ht="15" customHeight="1">
      <c r="R40890"/>
      <c r="S40890"/>
    </row>
    <row r="40891" spans="18:19" ht="15" customHeight="1">
      <c r="R40891"/>
      <c r="S40891"/>
    </row>
    <row r="40892" spans="18:19" ht="15" customHeight="1">
      <c r="R40892"/>
      <c r="S40892"/>
    </row>
    <row r="40893" spans="18:19" ht="15" customHeight="1">
      <c r="R40893"/>
      <c r="S40893"/>
    </row>
    <row r="40894" spans="18:19" ht="15" customHeight="1">
      <c r="R40894"/>
      <c r="S40894"/>
    </row>
    <row r="40895" spans="18:19" ht="15" customHeight="1">
      <c r="R40895"/>
      <c r="S40895"/>
    </row>
    <row r="40896" spans="18:19" ht="15" customHeight="1">
      <c r="R40896"/>
      <c r="S40896"/>
    </row>
    <row r="40897" spans="18:19" ht="15" customHeight="1">
      <c r="R40897"/>
      <c r="S40897"/>
    </row>
    <row r="40898" spans="18:19" ht="15" customHeight="1">
      <c r="R40898"/>
      <c r="S40898"/>
    </row>
    <row r="40899" spans="18:19" ht="15" customHeight="1">
      <c r="R40899"/>
      <c r="S40899"/>
    </row>
    <row r="40900" spans="18:19" ht="15" customHeight="1">
      <c r="R40900"/>
      <c r="S40900"/>
    </row>
    <row r="40901" spans="18:19" ht="15" customHeight="1">
      <c r="R40901"/>
      <c r="S40901"/>
    </row>
    <row r="40902" spans="18:19" ht="15" customHeight="1">
      <c r="R40902"/>
      <c r="S40902"/>
    </row>
    <row r="40903" spans="18:19" ht="15" customHeight="1">
      <c r="R40903"/>
      <c r="S40903"/>
    </row>
    <row r="40904" spans="18:19" ht="15" customHeight="1">
      <c r="R40904"/>
      <c r="S40904"/>
    </row>
    <row r="40905" spans="18:19" ht="15" customHeight="1">
      <c r="R40905"/>
      <c r="S40905"/>
    </row>
    <row r="40906" spans="18:19" ht="15" customHeight="1">
      <c r="R40906"/>
      <c r="S40906"/>
    </row>
    <row r="40907" spans="18:19" ht="15" customHeight="1">
      <c r="R40907"/>
      <c r="S40907"/>
    </row>
    <row r="40908" spans="18:19" ht="15" customHeight="1">
      <c r="R40908"/>
      <c r="S40908"/>
    </row>
    <row r="40909" spans="18:19" ht="15" customHeight="1">
      <c r="R40909"/>
      <c r="S40909"/>
    </row>
    <row r="40910" spans="18:19" ht="15" customHeight="1">
      <c r="R40910"/>
      <c r="S40910"/>
    </row>
    <row r="40911" spans="18:19" ht="15" customHeight="1">
      <c r="R40911"/>
      <c r="S40911"/>
    </row>
    <row r="40912" spans="18:19" ht="15" customHeight="1">
      <c r="R40912"/>
      <c r="S40912"/>
    </row>
    <row r="40913" spans="18:19" ht="15" customHeight="1">
      <c r="R40913"/>
      <c r="S40913"/>
    </row>
    <row r="40914" spans="18:19" ht="15" customHeight="1">
      <c r="R40914"/>
      <c r="S40914"/>
    </row>
    <row r="40915" spans="18:19" ht="15" customHeight="1">
      <c r="R40915"/>
      <c r="S40915"/>
    </row>
    <row r="40916" spans="18:19" ht="15" customHeight="1">
      <c r="R40916"/>
      <c r="S40916"/>
    </row>
    <row r="40917" spans="18:19" ht="15" customHeight="1">
      <c r="R40917"/>
      <c r="S40917"/>
    </row>
    <row r="40918" spans="18:19" ht="15" customHeight="1">
      <c r="R40918"/>
      <c r="S40918"/>
    </row>
    <row r="40919" spans="18:19" ht="15" customHeight="1">
      <c r="R40919"/>
      <c r="S40919"/>
    </row>
    <row r="40920" spans="18:19" ht="15" customHeight="1">
      <c r="R40920"/>
      <c r="S40920"/>
    </row>
    <row r="40921" spans="18:19" ht="15" customHeight="1">
      <c r="R40921"/>
      <c r="S40921"/>
    </row>
    <row r="40922" spans="18:19" ht="15" customHeight="1">
      <c r="R40922"/>
      <c r="S40922"/>
    </row>
    <row r="40923" spans="18:19" ht="15" customHeight="1">
      <c r="R40923"/>
      <c r="S40923"/>
    </row>
    <row r="40924" spans="18:19" ht="15" customHeight="1">
      <c r="R40924"/>
      <c r="S40924"/>
    </row>
    <row r="40925" spans="18:19" ht="15" customHeight="1">
      <c r="R40925"/>
      <c r="S40925"/>
    </row>
    <row r="40926" spans="18:19" ht="15" customHeight="1">
      <c r="R40926"/>
      <c r="S40926"/>
    </row>
    <row r="40927" spans="18:19" ht="15" customHeight="1">
      <c r="R40927"/>
      <c r="S40927"/>
    </row>
    <row r="40928" spans="18:19" ht="15" customHeight="1">
      <c r="R40928"/>
      <c r="S40928"/>
    </row>
    <row r="40929" spans="18:19" ht="15" customHeight="1">
      <c r="R40929"/>
      <c r="S40929"/>
    </row>
    <row r="40930" spans="18:19" ht="15" customHeight="1">
      <c r="R40930"/>
      <c r="S40930"/>
    </row>
    <row r="40931" spans="18:19" ht="15" customHeight="1">
      <c r="R40931"/>
      <c r="S40931"/>
    </row>
    <row r="40932" spans="18:19" ht="15" customHeight="1">
      <c r="R40932"/>
      <c r="S40932"/>
    </row>
    <row r="40933" spans="18:19" ht="15" customHeight="1">
      <c r="R40933"/>
      <c r="S40933"/>
    </row>
    <row r="40934" spans="18:19" ht="15" customHeight="1">
      <c r="R40934"/>
      <c r="S40934"/>
    </row>
    <row r="40935" spans="18:19" ht="15" customHeight="1">
      <c r="R40935"/>
      <c r="S40935"/>
    </row>
    <row r="40936" spans="18:19" ht="15" customHeight="1">
      <c r="R40936"/>
      <c r="S40936"/>
    </row>
    <row r="40937" spans="18:19" ht="15" customHeight="1">
      <c r="R40937"/>
      <c r="S40937"/>
    </row>
    <row r="40938" spans="18:19" ht="15" customHeight="1">
      <c r="R40938"/>
      <c r="S40938"/>
    </row>
    <row r="40939" spans="18:19" ht="15" customHeight="1">
      <c r="R40939"/>
      <c r="S40939"/>
    </row>
    <row r="40940" spans="18:19" ht="15" customHeight="1">
      <c r="R40940"/>
      <c r="S40940"/>
    </row>
    <row r="40941" spans="18:19" ht="15" customHeight="1">
      <c r="R40941"/>
      <c r="S40941"/>
    </row>
    <row r="40942" spans="18:19" ht="15" customHeight="1">
      <c r="R40942"/>
      <c r="S40942"/>
    </row>
    <row r="40943" spans="18:19" ht="15" customHeight="1">
      <c r="R40943"/>
      <c r="S40943"/>
    </row>
    <row r="40944" spans="18:19" ht="15" customHeight="1">
      <c r="R40944"/>
      <c r="S40944"/>
    </row>
    <row r="40945" spans="18:19" ht="15" customHeight="1">
      <c r="R40945"/>
      <c r="S40945"/>
    </row>
    <row r="40946" spans="18:19" ht="15" customHeight="1">
      <c r="R40946"/>
      <c r="S40946"/>
    </row>
    <row r="40947" spans="18:19" ht="15" customHeight="1">
      <c r="R40947"/>
      <c r="S40947"/>
    </row>
    <row r="40948" spans="18:19" ht="15" customHeight="1">
      <c r="R40948"/>
      <c r="S40948"/>
    </row>
    <row r="40949" spans="18:19" ht="15" customHeight="1">
      <c r="R40949"/>
      <c r="S40949"/>
    </row>
    <row r="40950" spans="18:19" ht="15" customHeight="1">
      <c r="R40950"/>
      <c r="S40950"/>
    </row>
    <row r="40951" spans="18:19" ht="15" customHeight="1">
      <c r="R40951"/>
      <c r="S40951"/>
    </row>
    <row r="40952" spans="18:19" ht="15" customHeight="1">
      <c r="R40952"/>
      <c r="S40952"/>
    </row>
    <row r="40953" spans="18:19" ht="15" customHeight="1">
      <c r="R40953"/>
      <c r="S40953"/>
    </row>
    <row r="40954" spans="18:19" ht="15" customHeight="1">
      <c r="R40954"/>
      <c r="S40954"/>
    </row>
    <row r="40955" spans="18:19" ht="15" customHeight="1">
      <c r="R40955"/>
      <c r="S40955"/>
    </row>
    <row r="40956" spans="18:19" ht="15" customHeight="1">
      <c r="R40956"/>
      <c r="S40956"/>
    </row>
    <row r="40957" spans="18:19" ht="15" customHeight="1">
      <c r="R40957"/>
      <c r="S40957"/>
    </row>
    <row r="40958" spans="18:19" ht="15" customHeight="1">
      <c r="R40958"/>
      <c r="S40958"/>
    </row>
    <row r="40959" spans="18:19" ht="15" customHeight="1">
      <c r="R40959"/>
      <c r="S40959"/>
    </row>
    <row r="40960" spans="18:19" ht="15" customHeight="1">
      <c r="R40960"/>
      <c r="S40960"/>
    </row>
    <row r="40961" spans="18:19" ht="15" customHeight="1">
      <c r="R40961"/>
      <c r="S40961"/>
    </row>
    <row r="40962" spans="18:19" ht="15" customHeight="1">
      <c r="R40962"/>
      <c r="S40962"/>
    </row>
    <row r="40963" spans="18:19" ht="15" customHeight="1">
      <c r="R40963"/>
      <c r="S40963"/>
    </row>
    <row r="40964" spans="18:19" ht="15" customHeight="1">
      <c r="R40964"/>
      <c r="S40964"/>
    </row>
    <row r="40965" spans="18:19" ht="15" customHeight="1">
      <c r="R40965"/>
      <c r="S40965"/>
    </row>
    <row r="40966" spans="18:19" ht="15" customHeight="1">
      <c r="R40966"/>
      <c r="S40966"/>
    </row>
    <row r="40967" spans="18:19" ht="15" customHeight="1">
      <c r="R40967"/>
      <c r="S40967"/>
    </row>
    <row r="40968" spans="18:19" ht="15" customHeight="1">
      <c r="R40968"/>
      <c r="S40968"/>
    </row>
    <row r="40969" spans="18:19" ht="15" customHeight="1">
      <c r="R40969"/>
      <c r="S40969"/>
    </row>
    <row r="40970" spans="18:19" ht="15" customHeight="1">
      <c r="R40970"/>
      <c r="S40970"/>
    </row>
    <row r="40971" spans="18:19" ht="15" customHeight="1">
      <c r="R40971"/>
      <c r="S40971"/>
    </row>
    <row r="40972" spans="18:19" ht="15" customHeight="1">
      <c r="R40972"/>
      <c r="S40972"/>
    </row>
    <row r="40973" spans="18:19" ht="15" customHeight="1">
      <c r="R40973"/>
      <c r="S40973"/>
    </row>
    <row r="40974" spans="18:19" ht="15" customHeight="1">
      <c r="R40974"/>
      <c r="S40974"/>
    </row>
    <row r="40975" spans="18:19" ht="15" customHeight="1">
      <c r="R40975"/>
      <c r="S40975"/>
    </row>
    <row r="40976" spans="18:19" ht="15" customHeight="1">
      <c r="R40976"/>
      <c r="S40976"/>
    </row>
    <row r="40977" spans="18:19" ht="15" customHeight="1">
      <c r="R40977"/>
      <c r="S40977"/>
    </row>
    <row r="40978" spans="18:19" ht="15" customHeight="1">
      <c r="R40978"/>
      <c r="S40978"/>
    </row>
    <row r="40979" spans="18:19" ht="15" customHeight="1">
      <c r="R40979"/>
      <c r="S40979"/>
    </row>
    <row r="40980" spans="18:19" ht="15" customHeight="1">
      <c r="R40980"/>
      <c r="S40980"/>
    </row>
    <row r="40981" spans="18:19" ht="15" customHeight="1">
      <c r="R40981"/>
      <c r="S40981"/>
    </row>
    <row r="40982" spans="18:19" ht="15" customHeight="1">
      <c r="R40982"/>
      <c r="S40982"/>
    </row>
    <row r="40983" spans="18:19" ht="15" customHeight="1">
      <c r="R40983"/>
      <c r="S40983"/>
    </row>
    <row r="40984" spans="18:19" ht="15" customHeight="1">
      <c r="R40984"/>
      <c r="S40984"/>
    </row>
    <row r="40985" spans="18:19" ht="15" customHeight="1">
      <c r="R40985"/>
      <c r="S40985"/>
    </row>
    <row r="40986" spans="18:19" ht="15" customHeight="1">
      <c r="R40986"/>
      <c r="S40986"/>
    </row>
    <row r="40987" spans="18:19" ht="15" customHeight="1">
      <c r="R40987"/>
      <c r="S40987"/>
    </row>
    <row r="40988" spans="18:19" ht="15" customHeight="1">
      <c r="R40988"/>
      <c r="S40988"/>
    </row>
    <row r="40989" spans="18:19" ht="15" customHeight="1">
      <c r="R40989"/>
      <c r="S40989"/>
    </row>
    <row r="40990" spans="18:19" ht="15" customHeight="1">
      <c r="R40990"/>
      <c r="S40990"/>
    </row>
    <row r="40991" spans="18:19" ht="15" customHeight="1">
      <c r="R40991"/>
      <c r="S40991"/>
    </row>
    <row r="40992" spans="18:19" ht="15" customHeight="1">
      <c r="R40992"/>
      <c r="S40992"/>
    </row>
    <row r="40993" spans="18:19" ht="15" customHeight="1">
      <c r="R40993"/>
      <c r="S40993"/>
    </row>
    <row r="40994" spans="18:19" ht="15" customHeight="1">
      <c r="R40994"/>
      <c r="S40994"/>
    </row>
    <row r="40995" spans="18:19" ht="15" customHeight="1">
      <c r="R40995"/>
      <c r="S40995"/>
    </row>
    <row r="40996" spans="18:19" ht="15" customHeight="1">
      <c r="R40996"/>
      <c r="S40996"/>
    </row>
    <row r="40997" spans="18:19" ht="15" customHeight="1">
      <c r="R40997"/>
      <c r="S40997"/>
    </row>
    <row r="40998" spans="18:19" ht="15" customHeight="1">
      <c r="R40998"/>
      <c r="S40998"/>
    </row>
    <row r="40999" spans="18:19" ht="15" customHeight="1">
      <c r="R40999"/>
      <c r="S40999"/>
    </row>
    <row r="41000" spans="18:19" ht="15" customHeight="1">
      <c r="R41000"/>
      <c r="S41000"/>
    </row>
    <row r="41001" spans="18:19" ht="15" customHeight="1">
      <c r="R41001"/>
      <c r="S41001"/>
    </row>
    <row r="41002" spans="18:19" ht="15" customHeight="1">
      <c r="R41002"/>
      <c r="S41002"/>
    </row>
    <row r="41003" spans="18:19" ht="15" customHeight="1">
      <c r="R41003"/>
      <c r="S41003"/>
    </row>
    <row r="41004" spans="18:19" ht="15" customHeight="1">
      <c r="R41004"/>
      <c r="S41004"/>
    </row>
    <row r="41005" spans="18:19" ht="15" customHeight="1">
      <c r="R41005"/>
      <c r="S41005"/>
    </row>
    <row r="41006" spans="18:19" ht="15" customHeight="1">
      <c r="R41006"/>
      <c r="S41006"/>
    </row>
    <row r="41007" spans="18:19" ht="15" customHeight="1">
      <c r="R41007"/>
      <c r="S41007"/>
    </row>
    <row r="41008" spans="18:19" ht="15" customHeight="1">
      <c r="R41008"/>
      <c r="S41008"/>
    </row>
    <row r="41009" spans="18:19" ht="15" customHeight="1">
      <c r="R41009"/>
      <c r="S41009"/>
    </row>
    <row r="41010" spans="18:19" ht="15" customHeight="1">
      <c r="R41010"/>
      <c r="S41010"/>
    </row>
    <row r="41011" spans="18:19" ht="15" customHeight="1">
      <c r="R41011"/>
      <c r="S41011"/>
    </row>
    <row r="41012" spans="18:19" ht="15" customHeight="1">
      <c r="R41012"/>
      <c r="S41012"/>
    </row>
    <row r="41013" spans="18:19" ht="15" customHeight="1">
      <c r="R41013"/>
      <c r="S41013"/>
    </row>
    <row r="41014" spans="18:19" ht="15" customHeight="1">
      <c r="R41014"/>
      <c r="S41014"/>
    </row>
    <row r="41015" spans="18:19" ht="15" customHeight="1">
      <c r="R41015"/>
      <c r="S41015"/>
    </row>
    <row r="41016" spans="18:19" ht="15" customHeight="1">
      <c r="R41016"/>
      <c r="S41016"/>
    </row>
    <row r="41017" spans="18:19" ht="15" customHeight="1">
      <c r="R41017"/>
      <c r="S41017"/>
    </row>
    <row r="41018" spans="18:19" ht="15" customHeight="1">
      <c r="R41018"/>
      <c r="S41018"/>
    </row>
    <row r="41019" spans="18:19" ht="15" customHeight="1">
      <c r="R41019"/>
      <c r="S41019"/>
    </row>
    <row r="41020" spans="18:19" ht="15" customHeight="1">
      <c r="R41020"/>
      <c r="S41020"/>
    </row>
    <row r="41021" spans="18:19" ht="15" customHeight="1">
      <c r="R41021"/>
      <c r="S41021"/>
    </row>
    <row r="41022" spans="18:19" ht="15" customHeight="1">
      <c r="R41022"/>
      <c r="S41022"/>
    </row>
    <row r="41023" spans="18:19" ht="15" customHeight="1">
      <c r="R41023"/>
      <c r="S41023"/>
    </row>
    <row r="41024" spans="18:19" ht="15" customHeight="1">
      <c r="R41024"/>
      <c r="S41024"/>
    </row>
    <row r="41025" spans="18:19" ht="15" customHeight="1">
      <c r="R41025"/>
      <c r="S41025"/>
    </row>
    <row r="41026" spans="18:19" ht="15" customHeight="1">
      <c r="R41026"/>
      <c r="S41026"/>
    </row>
    <row r="41027" spans="18:19" ht="15" customHeight="1">
      <c r="R41027"/>
      <c r="S41027"/>
    </row>
    <row r="41028" spans="18:19" ht="15" customHeight="1">
      <c r="R41028"/>
      <c r="S41028"/>
    </row>
    <row r="41029" spans="18:19" ht="15" customHeight="1">
      <c r="R41029"/>
      <c r="S41029"/>
    </row>
    <row r="41030" spans="18:19" ht="15" customHeight="1">
      <c r="R41030"/>
      <c r="S41030"/>
    </row>
    <row r="41031" spans="18:19" ht="15" customHeight="1">
      <c r="R41031"/>
      <c r="S41031"/>
    </row>
    <row r="41032" spans="18:19" ht="15" customHeight="1">
      <c r="R41032"/>
      <c r="S41032"/>
    </row>
    <row r="41033" spans="18:19" ht="15" customHeight="1">
      <c r="R41033"/>
      <c r="S41033"/>
    </row>
    <row r="41034" spans="18:19" ht="15" customHeight="1">
      <c r="R41034"/>
      <c r="S41034"/>
    </row>
    <row r="41035" spans="18:19" ht="15" customHeight="1">
      <c r="R41035"/>
      <c r="S41035"/>
    </row>
    <row r="41036" spans="18:19" ht="15" customHeight="1">
      <c r="R41036"/>
      <c r="S41036"/>
    </row>
    <row r="41037" spans="18:19" ht="15" customHeight="1">
      <c r="R41037"/>
      <c r="S41037"/>
    </row>
    <row r="41038" spans="18:19" ht="15" customHeight="1">
      <c r="R41038"/>
      <c r="S41038"/>
    </row>
    <row r="41039" spans="18:19" ht="15" customHeight="1">
      <c r="R41039"/>
      <c r="S41039"/>
    </row>
    <row r="41040" spans="18:19" ht="15" customHeight="1">
      <c r="R41040"/>
      <c r="S41040"/>
    </row>
    <row r="41041" spans="18:19" ht="15" customHeight="1">
      <c r="R41041"/>
      <c r="S41041"/>
    </row>
    <row r="41042" spans="18:19" ht="15" customHeight="1">
      <c r="R41042"/>
      <c r="S41042"/>
    </row>
    <row r="41043" spans="18:19" ht="15" customHeight="1">
      <c r="R41043"/>
      <c r="S41043"/>
    </row>
    <row r="41044" spans="18:19" ht="15" customHeight="1">
      <c r="R41044"/>
      <c r="S41044"/>
    </row>
    <row r="41045" spans="18:19" ht="15" customHeight="1">
      <c r="R41045"/>
      <c r="S41045"/>
    </row>
    <row r="41046" spans="18:19" ht="15" customHeight="1">
      <c r="R41046"/>
      <c r="S41046"/>
    </row>
    <row r="41047" spans="18:19" ht="15" customHeight="1">
      <c r="R41047"/>
      <c r="S41047"/>
    </row>
    <row r="41048" spans="18:19" ht="15" customHeight="1">
      <c r="R41048"/>
      <c r="S41048"/>
    </row>
    <row r="41049" spans="18:19" ht="15" customHeight="1">
      <c r="R41049"/>
      <c r="S41049"/>
    </row>
    <row r="41050" spans="18:19" ht="15" customHeight="1">
      <c r="R41050"/>
      <c r="S41050"/>
    </row>
    <row r="41051" spans="18:19" ht="15" customHeight="1">
      <c r="R41051"/>
      <c r="S41051"/>
    </row>
    <row r="41052" spans="18:19" ht="15" customHeight="1">
      <c r="R41052"/>
      <c r="S41052"/>
    </row>
    <row r="41053" spans="18:19" ht="15" customHeight="1">
      <c r="R41053"/>
      <c r="S41053"/>
    </row>
    <row r="41054" spans="18:19" ht="15" customHeight="1">
      <c r="R41054"/>
      <c r="S41054"/>
    </row>
    <row r="41055" spans="18:19" ht="15" customHeight="1">
      <c r="R41055"/>
      <c r="S41055"/>
    </row>
    <row r="41056" spans="18:19" ht="15" customHeight="1">
      <c r="R41056"/>
      <c r="S41056"/>
    </row>
    <row r="41057" spans="18:19" ht="15" customHeight="1">
      <c r="R41057"/>
      <c r="S41057"/>
    </row>
    <row r="41058" spans="18:19" ht="15" customHeight="1">
      <c r="R41058"/>
      <c r="S41058"/>
    </row>
    <row r="41059" spans="18:19" ht="15" customHeight="1">
      <c r="R41059"/>
      <c r="S41059"/>
    </row>
    <row r="41060" spans="18:19" ht="15" customHeight="1">
      <c r="R41060"/>
      <c r="S41060"/>
    </row>
    <row r="41061" spans="18:19" ht="15" customHeight="1">
      <c r="R41061"/>
      <c r="S41061"/>
    </row>
    <row r="41062" spans="18:19" ht="15" customHeight="1">
      <c r="R41062"/>
      <c r="S41062"/>
    </row>
    <row r="41063" spans="18:19" ht="15" customHeight="1">
      <c r="R41063"/>
      <c r="S41063"/>
    </row>
    <row r="41064" spans="18:19" ht="15" customHeight="1">
      <c r="R41064"/>
      <c r="S41064"/>
    </row>
    <row r="41065" spans="18:19" ht="15" customHeight="1">
      <c r="R41065"/>
      <c r="S41065"/>
    </row>
    <row r="41066" spans="18:19" ht="15" customHeight="1">
      <c r="R41066"/>
      <c r="S41066"/>
    </row>
    <row r="41067" spans="18:19" ht="15" customHeight="1">
      <c r="R41067"/>
      <c r="S41067"/>
    </row>
    <row r="41068" spans="18:19" ht="15" customHeight="1">
      <c r="R41068"/>
      <c r="S41068"/>
    </row>
    <row r="41069" spans="18:19" ht="15" customHeight="1">
      <c r="R41069"/>
      <c r="S41069"/>
    </row>
    <row r="41070" spans="18:19" ht="15" customHeight="1">
      <c r="R41070"/>
      <c r="S41070"/>
    </row>
    <row r="41071" spans="18:19" ht="15" customHeight="1">
      <c r="R41071"/>
      <c r="S41071"/>
    </row>
    <row r="41072" spans="18:19" ht="15" customHeight="1">
      <c r="R41072"/>
      <c r="S41072"/>
    </row>
    <row r="41073" spans="18:19" ht="15" customHeight="1">
      <c r="R41073"/>
      <c r="S41073"/>
    </row>
    <row r="41074" spans="18:19" ht="15" customHeight="1">
      <c r="R41074"/>
      <c r="S41074"/>
    </row>
    <row r="41075" spans="18:19" ht="15" customHeight="1">
      <c r="R41075"/>
      <c r="S41075"/>
    </row>
    <row r="41076" spans="18:19" ht="15" customHeight="1">
      <c r="R41076"/>
      <c r="S41076"/>
    </row>
    <row r="41077" spans="18:19" ht="15" customHeight="1">
      <c r="R41077"/>
      <c r="S41077"/>
    </row>
    <row r="41078" spans="18:19" ht="15" customHeight="1">
      <c r="R41078"/>
      <c r="S41078"/>
    </row>
    <row r="41079" spans="18:19" ht="15" customHeight="1">
      <c r="R41079"/>
      <c r="S41079"/>
    </row>
    <row r="41080" spans="18:19" ht="15" customHeight="1">
      <c r="R41080"/>
      <c r="S41080"/>
    </row>
    <row r="41081" spans="18:19" ht="15" customHeight="1">
      <c r="R41081"/>
      <c r="S41081"/>
    </row>
    <row r="41082" spans="18:19" ht="15" customHeight="1">
      <c r="R41082"/>
      <c r="S41082"/>
    </row>
    <row r="41083" spans="18:19" ht="15" customHeight="1">
      <c r="R41083"/>
      <c r="S41083"/>
    </row>
    <row r="41084" spans="18:19" ht="15" customHeight="1">
      <c r="R41084"/>
      <c r="S41084"/>
    </row>
    <row r="41085" spans="18:19" ht="15" customHeight="1">
      <c r="R41085"/>
      <c r="S41085"/>
    </row>
    <row r="41086" spans="18:19" ht="15" customHeight="1">
      <c r="R41086"/>
      <c r="S41086"/>
    </row>
    <row r="41087" spans="18:19" ht="15" customHeight="1">
      <c r="R41087"/>
      <c r="S41087"/>
    </row>
    <row r="41088" spans="18:19" ht="15" customHeight="1">
      <c r="R41088"/>
      <c r="S41088"/>
    </row>
    <row r="41089" spans="18:19" ht="15" customHeight="1">
      <c r="R41089"/>
      <c r="S41089"/>
    </row>
    <row r="41090" spans="18:19" ht="15" customHeight="1">
      <c r="R41090"/>
      <c r="S41090"/>
    </row>
    <row r="41091" spans="18:19" ht="15" customHeight="1">
      <c r="R41091"/>
      <c r="S41091"/>
    </row>
    <row r="41092" spans="18:19" ht="15" customHeight="1">
      <c r="R41092"/>
      <c r="S41092"/>
    </row>
    <row r="41093" spans="18:19" ht="15" customHeight="1">
      <c r="R41093"/>
      <c r="S41093"/>
    </row>
    <row r="41094" spans="18:19" ht="15" customHeight="1">
      <c r="R41094"/>
      <c r="S41094"/>
    </row>
    <row r="41095" spans="18:19" ht="15" customHeight="1">
      <c r="R41095"/>
      <c r="S41095"/>
    </row>
    <row r="41096" spans="18:19" ht="15" customHeight="1">
      <c r="R41096"/>
      <c r="S41096"/>
    </row>
    <row r="41097" spans="18:19" ht="15" customHeight="1">
      <c r="R41097"/>
      <c r="S41097"/>
    </row>
    <row r="41098" spans="18:19" ht="15" customHeight="1">
      <c r="R41098"/>
      <c r="S41098"/>
    </row>
    <row r="41099" spans="18:19" ht="15" customHeight="1">
      <c r="R41099"/>
      <c r="S41099"/>
    </row>
    <row r="41100" spans="18:19" ht="15" customHeight="1">
      <c r="R41100"/>
      <c r="S41100"/>
    </row>
    <row r="41101" spans="18:19" ht="15" customHeight="1">
      <c r="R41101"/>
      <c r="S41101"/>
    </row>
    <row r="41102" spans="18:19" ht="15" customHeight="1">
      <c r="R41102"/>
      <c r="S41102"/>
    </row>
    <row r="41103" spans="18:19" ht="15" customHeight="1">
      <c r="R41103"/>
      <c r="S41103"/>
    </row>
    <row r="41104" spans="18:19" ht="15" customHeight="1">
      <c r="R41104"/>
      <c r="S41104"/>
    </row>
    <row r="41105" spans="18:19" ht="15" customHeight="1">
      <c r="R41105"/>
      <c r="S41105"/>
    </row>
    <row r="41106" spans="18:19" ht="15" customHeight="1">
      <c r="R41106"/>
      <c r="S41106"/>
    </row>
    <row r="41107" spans="18:19" ht="15" customHeight="1">
      <c r="R41107"/>
      <c r="S41107"/>
    </row>
    <row r="41108" spans="18:19" ht="15" customHeight="1">
      <c r="R41108"/>
      <c r="S41108"/>
    </row>
    <row r="41109" spans="18:19" ht="15" customHeight="1">
      <c r="R41109"/>
      <c r="S41109"/>
    </row>
    <row r="41110" spans="18:19" ht="15" customHeight="1">
      <c r="R41110"/>
      <c r="S41110"/>
    </row>
    <row r="41111" spans="18:19" ht="15" customHeight="1">
      <c r="R41111"/>
      <c r="S41111"/>
    </row>
    <row r="41112" spans="18:19" ht="15" customHeight="1">
      <c r="R41112"/>
      <c r="S41112"/>
    </row>
    <row r="41113" spans="18:19" ht="15" customHeight="1">
      <c r="R41113"/>
      <c r="S41113"/>
    </row>
    <row r="41114" spans="18:19" ht="15" customHeight="1">
      <c r="R41114"/>
      <c r="S41114"/>
    </row>
    <row r="41115" spans="18:19" ht="15" customHeight="1">
      <c r="R41115"/>
      <c r="S41115"/>
    </row>
    <row r="41116" spans="18:19" ht="15" customHeight="1">
      <c r="R41116"/>
      <c r="S41116"/>
    </row>
    <row r="41117" spans="18:19" ht="15" customHeight="1">
      <c r="R41117"/>
      <c r="S41117"/>
    </row>
    <row r="41118" spans="18:19" ht="15" customHeight="1">
      <c r="R41118"/>
      <c r="S41118"/>
    </row>
    <row r="41119" spans="18:19" ht="15" customHeight="1">
      <c r="R41119"/>
      <c r="S41119"/>
    </row>
    <row r="41120" spans="18:19" ht="15" customHeight="1">
      <c r="R41120"/>
      <c r="S41120"/>
    </row>
    <row r="41121" spans="18:19" ht="15" customHeight="1">
      <c r="R41121"/>
      <c r="S41121"/>
    </row>
    <row r="41122" spans="18:19" ht="15" customHeight="1">
      <c r="R41122"/>
      <c r="S41122"/>
    </row>
    <row r="41123" spans="18:19" ht="15" customHeight="1">
      <c r="R41123"/>
      <c r="S41123"/>
    </row>
    <row r="41124" spans="18:19" ht="15" customHeight="1">
      <c r="R41124"/>
      <c r="S41124"/>
    </row>
    <row r="41125" spans="18:19" ht="15" customHeight="1">
      <c r="R41125"/>
      <c r="S41125"/>
    </row>
    <row r="41126" spans="18:19" ht="15" customHeight="1">
      <c r="R41126"/>
      <c r="S41126"/>
    </row>
    <row r="41127" spans="18:19" ht="15" customHeight="1">
      <c r="R41127"/>
      <c r="S41127"/>
    </row>
    <row r="41128" spans="18:19" ht="15" customHeight="1">
      <c r="R41128"/>
      <c r="S41128"/>
    </row>
    <row r="41129" spans="18:19" ht="15" customHeight="1">
      <c r="R41129"/>
      <c r="S41129"/>
    </row>
    <row r="41130" spans="18:19" ht="15" customHeight="1">
      <c r="R41130"/>
      <c r="S41130"/>
    </row>
    <row r="41131" spans="18:19" ht="15" customHeight="1">
      <c r="R41131"/>
      <c r="S41131"/>
    </row>
    <row r="41132" spans="18:19" ht="15" customHeight="1">
      <c r="R41132"/>
      <c r="S41132"/>
    </row>
    <row r="41133" spans="18:19" ht="15" customHeight="1">
      <c r="R41133"/>
      <c r="S41133"/>
    </row>
    <row r="41134" spans="18:19" ht="15" customHeight="1">
      <c r="R41134"/>
      <c r="S41134"/>
    </row>
    <row r="41135" spans="18:19" ht="15" customHeight="1">
      <c r="R41135"/>
      <c r="S41135"/>
    </row>
    <row r="41136" spans="18:19" ht="15" customHeight="1">
      <c r="R41136"/>
      <c r="S41136"/>
    </row>
    <row r="41137" spans="18:19" ht="15" customHeight="1">
      <c r="R41137"/>
      <c r="S41137"/>
    </row>
    <row r="41138" spans="18:19" ht="15" customHeight="1">
      <c r="R41138"/>
      <c r="S41138"/>
    </row>
    <row r="41139" spans="18:19" ht="15" customHeight="1">
      <c r="R41139"/>
      <c r="S41139"/>
    </row>
    <row r="41140" spans="18:19" ht="15" customHeight="1">
      <c r="R41140"/>
      <c r="S41140"/>
    </row>
    <row r="41141" spans="18:19" ht="15" customHeight="1">
      <c r="R41141"/>
      <c r="S41141"/>
    </row>
    <row r="41142" spans="18:19" ht="15" customHeight="1">
      <c r="R41142"/>
      <c r="S41142"/>
    </row>
    <row r="41143" spans="18:19" ht="15" customHeight="1">
      <c r="R41143"/>
      <c r="S41143"/>
    </row>
    <row r="41144" spans="18:19" ht="15" customHeight="1">
      <c r="R41144"/>
      <c r="S41144"/>
    </row>
    <row r="41145" spans="18:19" ht="15" customHeight="1">
      <c r="R41145"/>
      <c r="S41145"/>
    </row>
    <row r="41146" spans="18:19" ht="15" customHeight="1">
      <c r="R41146"/>
      <c r="S41146"/>
    </row>
    <row r="41147" spans="18:19" ht="15" customHeight="1">
      <c r="R41147"/>
      <c r="S41147"/>
    </row>
    <row r="41148" spans="18:19" ht="15" customHeight="1">
      <c r="R41148"/>
      <c r="S41148"/>
    </row>
    <row r="41149" spans="18:19" ht="15" customHeight="1">
      <c r="R41149"/>
      <c r="S41149"/>
    </row>
    <row r="41150" spans="18:19" ht="15" customHeight="1">
      <c r="R41150"/>
      <c r="S41150"/>
    </row>
    <row r="41151" spans="18:19" ht="15" customHeight="1">
      <c r="R41151"/>
      <c r="S41151"/>
    </row>
    <row r="41152" spans="18:19" ht="15" customHeight="1">
      <c r="R41152"/>
      <c r="S41152"/>
    </row>
    <row r="41153" spans="18:19" ht="15" customHeight="1">
      <c r="R41153"/>
      <c r="S41153"/>
    </row>
    <row r="41154" spans="18:19" ht="15" customHeight="1">
      <c r="R41154"/>
      <c r="S41154"/>
    </row>
    <row r="41155" spans="18:19" ht="15" customHeight="1">
      <c r="R41155"/>
      <c r="S41155"/>
    </row>
    <row r="41156" spans="18:19" ht="15" customHeight="1">
      <c r="R41156"/>
      <c r="S41156"/>
    </row>
    <row r="41157" spans="18:19" ht="15" customHeight="1">
      <c r="R41157"/>
      <c r="S41157"/>
    </row>
    <row r="41158" spans="18:19" ht="15" customHeight="1">
      <c r="R41158"/>
      <c r="S41158"/>
    </row>
    <row r="41159" spans="18:19" ht="15" customHeight="1">
      <c r="R41159"/>
      <c r="S41159"/>
    </row>
    <row r="41160" spans="18:19" ht="15" customHeight="1">
      <c r="R41160"/>
      <c r="S41160"/>
    </row>
    <row r="41161" spans="18:19" ht="15" customHeight="1">
      <c r="R41161"/>
      <c r="S41161"/>
    </row>
    <row r="41162" spans="18:19" ht="15" customHeight="1">
      <c r="R41162"/>
      <c r="S41162"/>
    </row>
    <row r="41163" spans="18:19" ht="15" customHeight="1">
      <c r="R41163"/>
      <c r="S41163"/>
    </row>
    <row r="41164" spans="18:19" ht="15" customHeight="1">
      <c r="R41164"/>
      <c r="S41164"/>
    </row>
    <row r="41165" spans="18:19" ht="15" customHeight="1">
      <c r="R41165"/>
      <c r="S41165"/>
    </row>
    <row r="41166" spans="18:19" ht="15" customHeight="1">
      <c r="R41166"/>
      <c r="S41166"/>
    </row>
    <row r="41167" spans="18:19" ht="15" customHeight="1">
      <c r="R41167"/>
      <c r="S41167"/>
    </row>
    <row r="41168" spans="18:19" ht="15" customHeight="1">
      <c r="R41168"/>
      <c r="S41168"/>
    </row>
    <row r="41169" spans="18:19" ht="15" customHeight="1">
      <c r="R41169"/>
      <c r="S41169"/>
    </row>
    <row r="41170" spans="18:19" ht="15" customHeight="1">
      <c r="R41170"/>
      <c r="S41170"/>
    </row>
    <row r="41171" spans="18:19" ht="15" customHeight="1">
      <c r="R41171"/>
      <c r="S41171"/>
    </row>
    <row r="41172" spans="18:19" ht="15" customHeight="1">
      <c r="R41172"/>
      <c r="S41172"/>
    </row>
    <row r="41173" spans="18:19" ht="15" customHeight="1">
      <c r="R41173"/>
      <c r="S41173"/>
    </row>
    <row r="41174" spans="18:19" ht="15" customHeight="1">
      <c r="R41174"/>
      <c r="S41174"/>
    </row>
    <row r="41175" spans="18:19" ht="15" customHeight="1">
      <c r="R41175"/>
      <c r="S41175"/>
    </row>
    <row r="41176" spans="18:19" ht="15" customHeight="1">
      <c r="R41176"/>
      <c r="S41176"/>
    </row>
    <row r="41177" spans="18:19" ht="15" customHeight="1">
      <c r="R41177"/>
      <c r="S41177"/>
    </row>
    <row r="41178" spans="18:19" ht="15" customHeight="1">
      <c r="R41178"/>
      <c r="S41178"/>
    </row>
    <row r="41179" spans="18:19" ht="15" customHeight="1">
      <c r="R41179"/>
      <c r="S41179"/>
    </row>
    <row r="41180" spans="18:19" ht="15" customHeight="1">
      <c r="R41180"/>
      <c r="S41180"/>
    </row>
    <row r="41181" spans="18:19" ht="15" customHeight="1">
      <c r="R41181"/>
      <c r="S41181"/>
    </row>
    <row r="41182" spans="18:19" ht="15" customHeight="1">
      <c r="R41182"/>
      <c r="S41182"/>
    </row>
    <row r="41183" spans="18:19" ht="15" customHeight="1">
      <c r="R41183"/>
      <c r="S41183"/>
    </row>
    <row r="41184" spans="18:19" ht="15" customHeight="1">
      <c r="R41184"/>
      <c r="S41184"/>
    </row>
    <row r="41185" spans="18:19" ht="15" customHeight="1">
      <c r="R41185"/>
      <c r="S41185"/>
    </row>
    <row r="41186" spans="18:19" ht="15" customHeight="1">
      <c r="R41186"/>
      <c r="S41186"/>
    </row>
    <row r="41187" spans="18:19" ht="15" customHeight="1">
      <c r="R41187"/>
      <c r="S41187"/>
    </row>
    <row r="41188" spans="18:19" ht="15" customHeight="1">
      <c r="R41188"/>
      <c r="S41188"/>
    </row>
    <row r="41189" spans="18:19" ht="15" customHeight="1">
      <c r="R41189"/>
      <c r="S41189"/>
    </row>
    <row r="41190" spans="18:19" ht="15" customHeight="1">
      <c r="R41190"/>
      <c r="S41190"/>
    </row>
    <row r="41191" spans="18:19" ht="15" customHeight="1">
      <c r="R41191"/>
      <c r="S41191"/>
    </row>
    <row r="41192" spans="18:19" ht="15" customHeight="1">
      <c r="R41192"/>
      <c r="S41192"/>
    </row>
    <row r="41193" spans="18:19" ht="15" customHeight="1">
      <c r="R41193"/>
      <c r="S41193"/>
    </row>
    <row r="41194" spans="18:19" ht="15" customHeight="1">
      <c r="R41194"/>
      <c r="S41194"/>
    </row>
    <row r="41195" spans="18:19" ht="15" customHeight="1">
      <c r="R41195"/>
      <c r="S41195"/>
    </row>
    <row r="41196" spans="18:19" ht="15" customHeight="1">
      <c r="R41196"/>
      <c r="S41196"/>
    </row>
    <row r="41197" spans="18:19" ht="15" customHeight="1">
      <c r="R41197"/>
      <c r="S41197"/>
    </row>
    <row r="41198" spans="18:19" ht="15" customHeight="1">
      <c r="R41198"/>
      <c r="S41198"/>
    </row>
    <row r="41199" spans="18:19" ht="15" customHeight="1">
      <c r="R41199"/>
      <c r="S41199"/>
    </row>
    <row r="41200" spans="18:19" ht="15" customHeight="1">
      <c r="R41200"/>
      <c r="S41200"/>
    </row>
    <row r="41201" spans="18:19" ht="15" customHeight="1">
      <c r="R41201"/>
      <c r="S41201"/>
    </row>
    <row r="41202" spans="18:19" ht="15" customHeight="1">
      <c r="R41202"/>
      <c r="S41202"/>
    </row>
    <row r="41203" spans="18:19" ht="15" customHeight="1">
      <c r="R41203"/>
      <c r="S41203"/>
    </row>
    <row r="41204" spans="18:19" ht="15" customHeight="1">
      <c r="R41204"/>
      <c r="S41204"/>
    </row>
    <row r="41205" spans="18:19" ht="15" customHeight="1">
      <c r="R41205"/>
      <c r="S41205"/>
    </row>
    <row r="41206" spans="18:19" ht="15" customHeight="1">
      <c r="R41206"/>
      <c r="S41206"/>
    </row>
    <row r="41207" spans="18:19" ht="15" customHeight="1">
      <c r="R41207"/>
      <c r="S41207"/>
    </row>
    <row r="41208" spans="18:19" ht="15" customHeight="1">
      <c r="R41208"/>
      <c r="S41208"/>
    </row>
    <row r="41209" spans="18:19" ht="15" customHeight="1">
      <c r="R41209"/>
      <c r="S41209"/>
    </row>
    <row r="41210" spans="18:19" ht="15" customHeight="1">
      <c r="R41210"/>
      <c r="S41210"/>
    </row>
    <row r="41211" spans="18:19" ht="15" customHeight="1">
      <c r="R41211"/>
      <c r="S41211"/>
    </row>
    <row r="41212" spans="18:19" ht="15" customHeight="1">
      <c r="R41212"/>
      <c r="S41212"/>
    </row>
    <row r="41213" spans="18:19" ht="15" customHeight="1">
      <c r="R41213"/>
      <c r="S41213"/>
    </row>
    <row r="41214" spans="18:19" ht="15" customHeight="1">
      <c r="R41214"/>
      <c r="S41214"/>
    </row>
    <row r="41215" spans="18:19" ht="15" customHeight="1">
      <c r="R41215"/>
      <c r="S41215"/>
    </row>
    <row r="41216" spans="18:19" ht="15" customHeight="1">
      <c r="R41216"/>
      <c r="S41216"/>
    </row>
    <row r="41217" spans="18:19" ht="15" customHeight="1">
      <c r="R41217"/>
      <c r="S41217"/>
    </row>
    <row r="41218" spans="18:19" ht="15" customHeight="1">
      <c r="R41218"/>
      <c r="S41218"/>
    </row>
    <row r="41219" spans="18:19" ht="15" customHeight="1">
      <c r="R41219"/>
      <c r="S41219"/>
    </row>
    <row r="41220" spans="18:19" ht="15" customHeight="1">
      <c r="R41220"/>
      <c r="S41220"/>
    </row>
    <row r="41221" spans="18:19" ht="15" customHeight="1">
      <c r="R41221"/>
      <c r="S41221"/>
    </row>
    <row r="41222" spans="18:19" ht="15" customHeight="1">
      <c r="R41222"/>
      <c r="S41222"/>
    </row>
    <row r="41223" spans="18:19" ht="15" customHeight="1">
      <c r="R41223"/>
      <c r="S41223"/>
    </row>
    <row r="41224" spans="18:19" ht="15" customHeight="1">
      <c r="R41224"/>
      <c r="S41224"/>
    </row>
    <row r="41225" spans="18:19" ht="15" customHeight="1">
      <c r="R41225"/>
      <c r="S41225"/>
    </row>
    <row r="41226" spans="18:19" ht="15" customHeight="1">
      <c r="R41226"/>
      <c r="S41226"/>
    </row>
    <row r="41227" spans="18:19" ht="15" customHeight="1">
      <c r="R41227"/>
      <c r="S41227"/>
    </row>
    <row r="41228" spans="18:19" ht="15" customHeight="1">
      <c r="R41228"/>
      <c r="S41228"/>
    </row>
    <row r="41229" spans="18:19" ht="15" customHeight="1">
      <c r="R41229"/>
      <c r="S41229"/>
    </row>
    <row r="41230" spans="18:19" ht="15" customHeight="1">
      <c r="R41230"/>
      <c r="S41230"/>
    </row>
    <row r="41231" spans="18:19" ht="15" customHeight="1">
      <c r="R41231"/>
      <c r="S41231"/>
    </row>
    <row r="41232" spans="18:19" ht="15" customHeight="1">
      <c r="R41232"/>
      <c r="S41232"/>
    </row>
    <row r="41233" spans="18:19" ht="15" customHeight="1">
      <c r="R41233"/>
      <c r="S41233"/>
    </row>
    <row r="41234" spans="18:19" ht="15" customHeight="1">
      <c r="R41234"/>
      <c r="S41234"/>
    </row>
    <row r="41235" spans="18:19" ht="15" customHeight="1">
      <c r="R41235"/>
      <c r="S41235"/>
    </row>
    <row r="41236" spans="18:19" ht="15" customHeight="1">
      <c r="R41236"/>
      <c r="S41236"/>
    </row>
    <row r="41237" spans="18:19" ht="15" customHeight="1">
      <c r="R41237"/>
      <c r="S41237"/>
    </row>
    <row r="41238" spans="18:19" ht="15" customHeight="1">
      <c r="R41238"/>
      <c r="S41238"/>
    </row>
    <row r="41239" spans="18:19" ht="15" customHeight="1">
      <c r="R41239"/>
      <c r="S41239"/>
    </row>
    <row r="41240" spans="18:19" ht="15" customHeight="1">
      <c r="R41240"/>
      <c r="S41240"/>
    </row>
    <row r="41241" spans="18:19" ht="15" customHeight="1">
      <c r="R41241"/>
      <c r="S41241"/>
    </row>
    <row r="41242" spans="18:19" ht="15" customHeight="1">
      <c r="R41242"/>
      <c r="S41242"/>
    </row>
    <row r="41243" spans="18:19" ht="15" customHeight="1">
      <c r="R41243"/>
      <c r="S41243"/>
    </row>
    <row r="41244" spans="18:19" ht="15" customHeight="1">
      <c r="R41244"/>
      <c r="S41244"/>
    </row>
    <row r="41245" spans="18:19" ht="15" customHeight="1">
      <c r="R41245"/>
      <c r="S41245"/>
    </row>
    <row r="41246" spans="18:19" ht="15" customHeight="1">
      <c r="R41246"/>
      <c r="S41246"/>
    </row>
    <row r="41247" spans="18:19" ht="15" customHeight="1">
      <c r="R41247"/>
      <c r="S41247"/>
    </row>
    <row r="41248" spans="18:19" ht="15" customHeight="1">
      <c r="R41248"/>
      <c r="S41248"/>
    </row>
    <row r="41249" spans="18:19" ht="15" customHeight="1">
      <c r="R41249"/>
      <c r="S41249"/>
    </row>
    <row r="41250" spans="18:19" ht="15" customHeight="1">
      <c r="R41250"/>
      <c r="S41250"/>
    </row>
    <row r="41251" spans="18:19" ht="15" customHeight="1">
      <c r="R41251"/>
      <c r="S41251"/>
    </row>
    <row r="41252" spans="18:19" ht="15" customHeight="1">
      <c r="R41252"/>
      <c r="S41252"/>
    </row>
    <row r="41253" spans="18:19" ht="15" customHeight="1">
      <c r="R41253"/>
      <c r="S41253"/>
    </row>
    <row r="41254" spans="18:19" ht="15" customHeight="1">
      <c r="R41254"/>
      <c r="S41254"/>
    </row>
    <row r="41255" spans="18:19" ht="15" customHeight="1">
      <c r="R41255"/>
      <c r="S41255"/>
    </row>
    <row r="41256" spans="18:19" ht="15" customHeight="1">
      <c r="R41256"/>
      <c r="S41256"/>
    </row>
    <row r="41257" spans="18:19" ht="15" customHeight="1">
      <c r="R41257"/>
      <c r="S41257"/>
    </row>
    <row r="41258" spans="18:19" ht="15" customHeight="1">
      <c r="R41258"/>
      <c r="S41258"/>
    </row>
    <row r="41259" spans="18:19" ht="15" customHeight="1">
      <c r="R41259"/>
      <c r="S41259"/>
    </row>
    <row r="41260" spans="18:19" ht="15" customHeight="1">
      <c r="R41260"/>
      <c r="S41260"/>
    </row>
    <row r="41261" spans="18:19" ht="15" customHeight="1">
      <c r="R41261"/>
      <c r="S41261"/>
    </row>
    <row r="41262" spans="18:19" ht="15" customHeight="1">
      <c r="R41262"/>
      <c r="S41262"/>
    </row>
    <row r="41263" spans="18:19" ht="15" customHeight="1">
      <c r="R41263"/>
      <c r="S41263"/>
    </row>
    <row r="41264" spans="18:19" ht="15" customHeight="1">
      <c r="R41264"/>
      <c r="S41264"/>
    </row>
    <row r="41265" spans="18:19" ht="15" customHeight="1">
      <c r="R41265"/>
      <c r="S41265"/>
    </row>
    <row r="41266" spans="18:19" ht="15" customHeight="1">
      <c r="R41266"/>
      <c r="S41266"/>
    </row>
    <row r="41267" spans="18:19" ht="15" customHeight="1">
      <c r="R41267"/>
      <c r="S41267"/>
    </row>
    <row r="41268" spans="18:19" ht="15" customHeight="1">
      <c r="R41268"/>
      <c r="S41268"/>
    </row>
    <row r="41269" spans="18:19" ht="15" customHeight="1">
      <c r="R41269"/>
      <c r="S41269"/>
    </row>
    <row r="41270" spans="18:19" ht="15" customHeight="1">
      <c r="R41270"/>
      <c r="S41270"/>
    </row>
    <row r="41271" spans="18:19" ht="15" customHeight="1">
      <c r="R41271"/>
      <c r="S41271"/>
    </row>
    <row r="41272" spans="18:19" ht="15" customHeight="1">
      <c r="R41272"/>
      <c r="S41272"/>
    </row>
    <row r="41273" spans="18:19" ht="15" customHeight="1">
      <c r="R41273"/>
      <c r="S41273"/>
    </row>
    <row r="41274" spans="18:19" ht="15" customHeight="1">
      <c r="R41274"/>
      <c r="S41274"/>
    </row>
    <row r="41275" spans="18:19" ht="15" customHeight="1">
      <c r="R41275"/>
      <c r="S41275"/>
    </row>
    <row r="41276" spans="18:19" ht="15" customHeight="1">
      <c r="R41276"/>
      <c r="S41276"/>
    </row>
    <row r="41277" spans="18:19" ht="15" customHeight="1">
      <c r="R41277"/>
      <c r="S41277"/>
    </row>
    <row r="41278" spans="18:19" ht="15" customHeight="1">
      <c r="R41278"/>
      <c r="S41278"/>
    </row>
    <row r="41279" spans="18:19" ht="15" customHeight="1">
      <c r="R41279"/>
      <c r="S41279"/>
    </row>
    <row r="41280" spans="18:19" ht="15" customHeight="1">
      <c r="R41280"/>
      <c r="S41280"/>
    </row>
    <row r="41281" spans="18:19" ht="15" customHeight="1">
      <c r="R41281"/>
      <c r="S41281"/>
    </row>
    <row r="41282" spans="18:19" ht="15" customHeight="1">
      <c r="R41282"/>
      <c r="S41282"/>
    </row>
    <row r="41283" spans="18:19" ht="15" customHeight="1">
      <c r="R41283"/>
      <c r="S41283"/>
    </row>
    <row r="41284" spans="18:19" ht="15" customHeight="1">
      <c r="R41284"/>
      <c r="S41284"/>
    </row>
    <row r="41285" spans="18:19" ht="15" customHeight="1">
      <c r="R41285"/>
      <c r="S41285"/>
    </row>
    <row r="41286" spans="18:19" ht="15" customHeight="1">
      <c r="R41286"/>
      <c r="S41286"/>
    </row>
    <row r="41287" spans="18:19" ht="15" customHeight="1">
      <c r="R41287"/>
      <c r="S41287"/>
    </row>
    <row r="41288" spans="18:19" ht="15" customHeight="1">
      <c r="R41288"/>
      <c r="S41288"/>
    </row>
    <row r="41289" spans="18:19" ht="15" customHeight="1">
      <c r="R41289"/>
      <c r="S41289"/>
    </row>
    <row r="41290" spans="18:19" ht="15" customHeight="1">
      <c r="R41290"/>
      <c r="S41290"/>
    </row>
    <row r="41291" spans="18:19" ht="15" customHeight="1">
      <c r="R41291"/>
      <c r="S41291"/>
    </row>
    <row r="41292" spans="18:19" ht="15" customHeight="1">
      <c r="R41292"/>
      <c r="S41292"/>
    </row>
    <row r="41293" spans="18:19" ht="15" customHeight="1">
      <c r="R41293"/>
      <c r="S41293"/>
    </row>
    <row r="41294" spans="18:19" ht="15" customHeight="1">
      <c r="R41294"/>
      <c r="S41294"/>
    </row>
    <row r="41295" spans="18:19" ht="15" customHeight="1">
      <c r="R41295"/>
      <c r="S41295"/>
    </row>
    <row r="41296" spans="18:19" ht="15" customHeight="1">
      <c r="R41296"/>
      <c r="S41296"/>
    </row>
    <row r="41297" spans="18:19" ht="15" customHeight="1">
      <c r="R41297"/>
      <c r="S41297"/>
    </row>
    <row r="41298" spans="18:19" ht="15" customHeight="1">
      <c r="R41298"/>
      <c r="S41298"/>
    </row>
    <row r="41299" spans="18:19" ht="15" customHeight="1">
      <c r="R41299"/>
      <c r="S41299"/>
    </row>
    <row r="41300" spans="18:19" ht="15" customHeight="1">
      <c r="R41300"/>
      <c r="S41300"/>
    </row>
    <row r="41301" spans="18:19" ht="15" customHeight="1">
      <c r="R41301"/>
      <c r="S41301"/>
    </row>
    <row r="41302" spans="18:19" ht="15" customHeight="1">
      <c r="R41302"/>
      <c r="S41302"/>
    </row>
    <row r="41303" spans="18:19" ht="15" customHeight="1">
      <c r="R41303"/>
      <c r="S41303"/>
    </row>
    <row r="41304" spans="18:19" ht="15" customHeight="1">
      <c r="R41304"/>
      <c r="S41304"/>
    </row>
    <row r="41305" spans="18:19" ht="15" customHeight="1">
      <c r="R41305"/>
      <c r="S41305"/>
    </row>
    <row r="41306" spans="18:19" ht="15" customHeight="1">
      <c r="R41306"/>
      <c r="S41306"/>
    </row>
    <row r="41307" spans="18:19" ht="15" customHeight="1">
      <c r="R41307"/>
      <c r="S41307"/>
    </row>
    <row r="41308" spans="18:19" ht="15" customHeight="1">
      <c r="R41308"/>
      <c r="S41308"/>
    </row>
    <row r="41309" spans="18:19" ht="15" customHeight="1">
      <c r="R41309"/>
      <c r="S41309"/>
    </row>
    <row r="41310" spans="18:19" ht="15" customHeight="1">
      <c r="R41310"/>
      <c r="S41310"/>
    </row>
    <row r="41311" spans="18:19" ht="15" customHeight="1">
      <c r="R41311"/>
      <c r="S41311"/>
    </row>
    <row r="41312" spans="18:19" ht="15" customHeight="1">
      <c r="R41312"/>
      <c r="S41312"/>
    </row>
    <row r="41313" spans="18:19" ht="15" customHeight="1">
      <c r="R41313"/>
      <c r="S41313"/>
    </row>
    <row r="41314" spans="18:19" ht="15" customHeight="1">
      <c r="R41314"/>
      <c r="S41314"/>
    </row>
    <row r="41315" spans="18:19" ht="15" customHeight="1">
      <c r="R41315"/>
      <c r="S41315"/>
    </row>
    <row r="41316" spans="18:19" ht="15" customHeight="1">
      <c r="R41316"/>
      <c r="S41316"/>
    </row>
    <row r="41317" spans="18:19" ht="15" customHeight="1">
      <c r="R41317"/>
      <c r="S41317"/>
    </row>
    <row r="41318" spans="18:19" ht="15" customHeight="1">
      <c r="R41318"/>
      <c r="S41318"/>
    </row>
    <row r="41319" spans="18:19" ht="15" customHeight="1">
      <c r="R41319"/>
      <c r="S41319"/>
    </row>
    <row r="41320" spans="18:19" ht="15" customHeight="1">
      <c r="R41320"/>
      <c r="S41320"/>
    </row>
    <row r="41321" spans="18:19" ht="15" customHeight="1">
      <c r="R41321"/>
      <c r="S41321"/>
    </row>
    <row r="41322" spans="18:19" ht="15" customHeight="1">
      <c r="R41322"/>
      <c r="S41322"/>
    </row>
    <row r="41323" spans="18:19" ht="15" customHeight="1">
      <c r="R41323"/>
      <c r="S41323"/>
    </row>
    <row r="41324" spans="18:19" ht="15" customHeight="1">
      <c r="R41324"/>
      <c r="S41324"/>
    </row>
    <row r="41325" spans="18:19" ht="15" customHeight="1">
      <c r="R41325"/>
      <c r="S41325"/>
    </row>
    <row r="41326" spans="18:19" ht="15" customHeight="1">
      <c r="R41326"/>
      <c r="S41326"/>
    </row>
    <row r="41327" spans="18:19" ht="15" customHeight="1">
      <c r="R41327"/>
      <c r="S41327"/>
    </row>
    <row r="41328" spans="18:19" ht="15" customHeight="1">
      <c r="R41328"/>
      <c r="S41328"/>
    </row>
    <row r="41329" spans="18:19" ht="15" customHeight="1">
      <c r="R41329"/>
      <c r="S41329"/>
    </row>
    <row r="41330" spans="18:19" ht="15" customHeight="1">
      <c r="R41330"/>
      <c r="S41330"/>
    </row>
    <row r="41331" spans="18:19" ht="15" customHeight="1">
      <c r="R41331"/>
      <c r="S41331"/>
    </row>
    <row r="41332" spans="18:19" ht="15" customHeight="1">
      <c r="R41332"/>
      <c r="S41332"/>
    </row>
    <row r="41333" spans="18:19" ht="15" customHeight="1">
      <c r="R41333"/>
      <c r="S41333"/>
    </row>
    <row r="41334" spans="18:19" ht="15" customHeight="1">
      <c r="R41334"/>
      <c r="S41334"/>
    </row>
    <row r="41335" spans="18:19" ht="15" customHeight="1">
      <c r="R41335"/>
      <c r="S41335"/>
    </row>
    <row r="41336" spans="18:19" ht="15" customHeight="1">
      <c r="R41336"/>
      <c r="S41336"/>
    </row>
    <row r="41337" spans="18:19" ht="15" customHeight="1">
      <c r="R41337"/>
      <c r="S41337"/>
    </row>
    <row r="41338" spans="18:19" ht="15" customHeight="1">
      <c r="R41338"/>
      <c r="S41338"/>
    </row>
    <row r="41339" spans="18:19" ht="15" customHeight="1">
      <c r="R41339"/>
      <c r="S41339"/>
    </row>
    <row r="41340" spans="18:19" ht="15" customHeight="1">
      <c r="R41340"/>
      <c r="S41340"/>
    </row>
    <row r="41341" spans="18:19" ht="15" customHeight="1">
      <c r="R41341"/>
      <c r="S41341"/>
    </row>
    <row r="41342" spans="18:19" ht="15" customHeight="1">
      <c r="R41342"/>
      <c r="S41342"/>
    </row>
    <row r="41343" spans="18:19" ht="15" customHeight="1">
      <c r="R41343"/>
      <c r="S41343"/>
    </row>
    <row r="41344" spans="18:19" ht="15" customHeight="1">
      <c r="R41344"/>
      <c r="S41344"/>
    </row>
    <row r="41345" spans="18:19" ht="15" customHeight="1">
      <c r="R41345"/>
      <c r="S41345"/>
    </row>
    <row r="41346" spans="18:19" ht="15" customHeight="1">
      <c r="R41346"/>
      <c r="S41346"/>
    </row>
    <row r="41347" spans="18:19" ht="15" customHeight="1">
      <c r="R41347"/>
      <c r="S41347"/>
    </row>
    <row r="41348" spans="18:19" ht="15" customHeight="1">
      <c r="R41348"/>
      <c r="S41348"/>
    </row>
    <row r="41349" spans="18:19" ht="15" customHeight="1">
      <c r="R41349"/>
      <c r="S41349"/>
    </row>
    <row r="41350" spans="18:19" ht="15" customHeight="1">
      <c r="R41350"/>
      <c r="S41350"/>
    </row>
    <row r="41351" spans="18:19" ht="15" customHeight="1">
      <c r="R41351"/>
      <c r="S41351"/>
    </row>
    <row r="41352" spans="18:19" ht="15" customHeight="1">
      <c r="R41352"/>
      <c r="S41352"/>
    </row>
    <row r="41353" spans="18:19" ht="15" customHeight="1">
      <c r="R41353"/>
      <c r="S41353"/>
    </row>
    <row r="41354" spans="18:19" ht="15" customHeight="1">
      <c r="R41354"/>
      <c r="S41354"/>
    </row>
    <row r="41355" spans="18:19" ht="15" customHeight="1">
      <c r="R41355"/>
      <c r="S41355"/>
    </row>
    <row r="41356" spans="18:19" ht="15" customHeight="1">
      <c r="R41356"/>
      <c r="S41356"/>
    </row>
    <row r="41357" spans="18:19" ht="15" customHeight="1">
      <c r="R41357"/>
      <c r="S41357"/>
    </row>
    <row r="41358" spans="18:19" ht="15" customHeight="1">
      <c r="R41358"/>
      <c r="S41358"/>
    </row>
    <row r="41359" spans="18:19" ht="15" customHeight="1">
      <c r="R41359"/>
      <c r="S41359"/>
    </row>
    <row r="41360" spans="18:19" ht="15" customHeight="1">
      <c r="R41360"/>
      <c r="S41360"/>
    </row>
    <row r="41361" spans="18:19" ht="15" customHeight="1">
      <c r="R41361"/>
      <c r="S41361"/>
    </row>
    <row r="41362" spans="18:19" ht="15" customHeight="1">
      <c r="R41362"/>
      <c r="S41362"/>
    </row>
    <row r="41363" spans="18:19" ht="15" customHeight="1">
      <c r="R41363"/>
      <c r="S41363"/>
    </row>
    <row r="41364" spans="18:19" ht="15" customHeight="1">
      <c r="R41364"/>
      <c r="S41364"/>
    </row>
    <row r="41365" spans="18:19" ht="15" customHeight="1">
      <c r="R41365"/>
      <c r="S41365"/>
    </row>
    <row r="41366" spans="18:19" ht="15" customHeight="1">
      <c r="R41366"/>
      <c r="S41366"/>
    </row>
    <row r="41367" spans="18:19" ht="15" customHeight="1">
      <c r="R41367"/>
      <c r="S41367"/>
    </row>
    <row r="41368" spans="18:19" ht="15" customHeight="1">
      <c r="R41368"/>
      <c r="S41368"/>
    </row>
    <row r="41369" spans="18:19" ht="15" customHeight="1">
      <c r="R41369"/>
      <c r="S41369"/>
    </row>
    <row r="41370" spans="18:19" ht="15" customHeight="1">
      <c r="R41370"/>
      <c r="S41370"/>
    </row>
    <row r="41371" spans="18:19" ht="15" customHeight="1">
      <c r="R41371"/>
      <c r="S41371"/>
    </row>
    <row r="41372" spans="18:19" ht="15" customHeight="1">
      <c r="R41372"/>
      <c r="S41372"/>
    </row>
    <row r="41373" spans="18:19" ht="15" customHeight="1">
      <c r="R41373"/>
      <c r="S41373"/>
    </row>
    <row r="41374" spans="18:19" ht="15" customHeight="1">
      <c r="R41374"/>
      <c r="S41374"/>
    </row>
    <row r="41375" spans="18:19" ht="15" customHeight="1">
      <c r="R41375"/>
      <c r="S41375"/>
    </row>
    <row r="41376" spans="18:19" ht="15" customHeight="1">
      <c r="R41376"/>
      <c r="S41376"/>
    </row>
    <row r="41377" spans="18:19" ht="15" customHeight="1">
      <c r="R41377"/>
      <c r="S41377"/>
    </row>
    <row r="41378" spans="18:19" ht="15" customHeight="1">
      <c r="R41378"/>
      <c r="S41378"/>
    </row>
    <row r="41379" spans="18:19" ht="15" customHeight="1">
      <c r="R41379"/>
      <c r="S41379"/>
    </row>
    <row r="41380" spans="18:19" ht="15" customHeight="1">
      <c r="R41380"/>
      <c r="S41380"/>
    </row>
    <row r="41381" spans="18:19" ht="15" customHeight="1">
      <c r="R41381"/>
      <c r="S41381"/>
    </row>
    <row r="41382" spans="18:19" ht="15" customHeight="1">
      <c r="R41382"/>
      <c r="S41382"/>
    </row>
    <row r="41383" spans="18:19" ht="15" customHeight="1">
      <c r="R41383"/>
      <c r="S41383"/>
    </row>
    <row r="41384" spans="18:19" ht="15" customHeight="1">
      <c r="R41384"/>
      <c r="S41384"/>
    </row>
    <row r="41385" spans="18:19" ht="15" customHeight="1">
      <c r="R41385"/>
      <c r="S41385"/>
    </row>
    <row r="41386" spans="18:19" ht="15" customHeight="1">
      <c r="R41386"/>
      <c r="S41386"/>
    </row>
    <row r="41387" spans="18:19" ht="15" customHeight="1">
      <c r="R41387"/>
      <c r="S41387"/>
    </row>
    <row r="41388" spans="18:19" ht="15" customHeight="1">
      <c r="R41388"/>
      <c r="S41388"/>
    </row>
    <row r="41389" spans="18:19" ht="15" customHeight="1">
      <c r="R41389"/>
      <c r="S41389"/>
    </row>
    <row r="41390" spans="18:19" ht="15" customHeight="1">
      <c r="R41390"/>
      <c r="S41390"/>
    </row>
    <row r="41391" spans="18:19" ht="15" customHeight="1">
      <c r="R41391"/>
      <c r="S41391"/>
    </row>
    <row r="41392" spans="18:19" ht="15" customHeight="1">
      <c r="R41392"/>
      <c r="S41392"/>
    </row>
    <row r="41393" spans="18:19" ht="15" customHeight="1">
      <c r="R41393"/>
      <c r="S41393"/>
    </row>
    <row r="41394" spans="18:19" ht="15" customHeight="1">
      <c r="R41394"/>
      <c r="S41394"/>
    </row>
    <row r="41395" spans="18:19" ht="15" customHeight="1">
      <c r="R41395"/>
      <c r="S41395"/>
    </row>
    <row r="41396" spans="18:19" ht="15" customHeight="1">
      <c r="R41396"/>
      <c r="S41396"/>
    </row>
    <row r="41397" spans="18:19" ht="15" customHeight="1">
      <c r="R41397"/>
      <c r="S41397"/>
    </row>
    <row r="41398" spans="18:19" ht="15" customHeight="1">
      <c r="R41398"/>
      <c r="S41398"/>
    </row>
    <row r="41399" spans="18:19" ht="15" customHeight="1">
      <c r="R41399"/>
      <c r="S41399"/>
    </row>
    <row r="41400" spans="18:19" ht="15" customHeight="1">
      <c r="R41400"/>
      <c r="S41400"/>
    </row>
    <row r="41401" spans="18:19" ht="15" customHeight="1">
      <c r="R41401"/>
      <c r="S41401"/>
    </row>
    <row r="41402" spans="18:19" ht="15" customHeight="1">
      <c r="R41402"/>
      <c r="S41402"/>
    </row>
    <row r="41403" spans="18:19" ht="15" customHeight="1">
      <c r="R41403"/>
      <c r="S41403"/>
    </row>
    <row r="41404" spans="18:19" ht="15" customHeight="1">
      <c r="R41404"/>
      <c r="S41404"/>
    </row>
    <row r="41405" spans="18:19" ht="15" customHeight="1">
      <c r="R41405"/>
      <c r="S41405"/>
    </row>
    <row r="41406" spans="18:19" ht="15" customHeight="1">
      <c r="R41406"/>
      <c r="S41406"/>
    </row>
    <row r="41407" spans="18:19" ht="15" customHeight="1">
      <c r="R41407"/>
      <c r="S41407"/>
    </row>
    <row r="41408" spans="18:19" ht="15" customHeight="1">
      <c r="R41408"/>
      <c r="S41408"/>
    </row>
    <row r="41409" spans="18:19" ht="15" customHeight="1">
      <c r="R41409"/>
      <c r="S41409"/>
    </row>
    <row r="41410" spans="18:19" ht="15" customHeight="1">
      <c r="R41410"/>
      <c r="S41410"/>
    </row>
    <row r="41411" spans="18:19" ht="15" customHeight="1">
      <c r="R41411"/>
      <c r="S41411"/>
    </row>
    <row r="41412" spans="18:19" ht="15" customHeight="1">
      <c r="R41412"/>
      <c r="S41412"/>
    </row>
    <row r="41413" spans="18:19" ht="15" customHeight="1">
      <c r="R41413"/>
      <c r="S41413"/>
    </row>
    <row r="41414" spans="18:19" ht="15" customHeight="1">
      <c r="R41414"/>
      <c r="S41414"/>
    </row>
    <row r="41415" spans="18:19" ht="15" customHeight="1">
      <c r="R41415"/>
      <c r="S41415"/>
    </row>
    <row r="41416" spans="18:19" ht="15" customHeight="1">
      <c r="R41416"/>
      <c r="S41416"/>
    </row>
    <row r="41417" spans="18:19" ht="15" customHeight="1">
      <c r="R41417"/>
      <c r="S41417"/>
    </row>
    <row r="41418" spans="18:19" ht="15" customHeight="1">
      <c r="R41418"/>
      <c r="S41418"/>
    </row>
    <row r="41419" spans="18:19" ht="15" customHeight="1">
      <c r="R41419"/>
      <c r="S41419"/>
    </row>
    <row r="41420" spans="18:19" ht="15" customHeight="1">
      <c r="R41420"/>
      <c r="S41420"/>
    </row>
    <row r="41421" spans="18:19" ht="15" customHeight="1">
      <c r="R41421"/>
      <c r="S41421"/>
    </row>
    <row r="41422" spans="18:19" ht="15" customHeight="1">
      <c r="R41422"/>
      <c r="S41422"/>
    </row>
    <row r="41423" spans="18:19" ht="15" customHeight="1">
      <c r="R41423"/>
      <c r="S41423"/>
    </row>
    <row r="41424" spans="18:19" ht="15" customHeight="1">
      <c r="R41424"/>
      <c r="S41424"/>
    </row>
    <row r="41425" spans="18:19" ht="15" customHeight="1">
      <c r="R41425"/>
      <c r="S41425"/>
    </row>
    <row r="41426" spans="18:19" ht="15" customHeight="1">
      <c r="R41426"/>
      <c r="S41426"/>
    </row>
    <row r="41427" spans="18:19" ht="15" customHeight="1">
      <c r="R41427"/>
      <c r="S41427"/>
    </row>
    <row r="41428" spans="18:19" ht="15" customHeight="1">
      <c r="R41428"/>
      <c r="S41428"/>
    </row>
    <row r="41429" spans="18:19" ht="15" customHeight="1">
      <c r="R41429"/>
      <c r="S41429"/>
    </row>
    <row r="41430" spans="18:19" ht="15" customHeight="1">
      <c r="R41430"/>
      <c r="S41430"/>
    </row>
    <row r="41431" spans="18:19" ht="15" customHeight="1">
      <c r="R41431"/>
      <c r="S41431"/>
    </row>
    <row r="41432" spans="18:19" ht="15" customHeight="1">
      <c r="R41432"/>
      <c r="S41432"/>
    </row>
    <row r="41433" spans="18:19" ht="15" customHeight="1">
      <c r="R41433"/>
      <c r="S41433"/>
    </row>
    <row r="41434" spans="18:19" ht="15" customHeight="1">
      <c r="R41434"/>
      <c r="S41434"/>
    </row>
    <row r="41435" spans="18:19" ht="15" customHeight="1">
      <c r="R41435"/>
      <c r="S41435"/>
    </row>
    <row r="41436" spans="18:19" ht="15" customHeight="1">
      <c r="R41436"/>
      <c r="S41436"/>
    </row>
    <row r="41437" spans="18:19" ht="15" customHeight="1">
      <c r="R41437"/>
      <c r="S41437"/>
    </row>
    <row r="41438" spans="18:19" ht="15" customHeight="1">
      <c r="R41438"/>
      <c r="S41438"/>
    </row>
    <row r="41439" spans="18:19" ht="15" customHeight="1">
      <c r="R41439"/>
      <c r="S41439"/>
    </row>
    <row r="41440" spans="18:19" ht="15" customHeight="1">
      <c r="R41440"/>
      <c r="S41440"/>
    </row>
    <row r="41441" spans="18:19" ht="15" customHeight="1">
      <c r="R41441"/>
      <c r="S41441"/>
    </row>
    <row r="41442" spans="18:19" ht="15" customHeight="1">
      <c r="R41442"/>
      <c r="S41442"/>
    </row>
    <row r="41443" spans="18:19" ht="15" customHeight="1">
      <c r="R41443"/>
      <c r="S41443"/>
    </row>
    <row r="41444" spans="18:19" ht="15" customHeight="1">
      <c r="R41444"/>
      <c r="S41444"/>
    </row>
    <row r="41445" spans="18:19" ht="15" customHeight="1">
      <c r="R41445"/>
      <c r="S41445"/>
    </row>
    <row r="41446" spans="18:19" ht="15" customHeight="1">
      <c r="R41446"/>
      <c r="S41446"/>
    </row>
    <row r="41447" spans="18:19" ht="15" customHeight="1">
      <c r="R41447"/>
      <c r="S41447"/>
    </row>
    <row r="41448" spans="18:19" ht="15" customHeight="1">
      <c r="R41448"/>
      <c r="S41448"/>
    </row>
    <row r="41449" spans="18:19" ht="15" customHeight="1">
      <c r="R41449"/>
      <c r="S41449"/>
    </row>
    <row r="41450" spans="18:19" ht="15" customHeight="1">
      <c r="R41450"/>
      <c r="S41450"/>
    </row>
    <row r="41451" spans="18:19" ht="15" customHeight="1">
      <c r="R41451"/>
      <c r="S41451"/>
    </row>
    <row r="41452" spans="18:19" ht="15" customHeight="1">
      <c r="R41452"/>
      <c r="S41452"/>
    </row>
    <row r="41453" spans="18:19" ht="15" customHeight="1">
      <c r="R41453"/>
      <c r="S41453"/>
    </row>
    <row r="41454" spans="18:19" ht="15" customHeight="1">
      <c r="R41454"/>
      <c r="S41454"/>
    </row>
    <row r="41455" spans="18:19" ht="15" customHeight="1">
      <c r="R41455"/>
      <c r="S41455"/>
    </row>
    <row r="41456" spans="18:19" ht="15" customHeight="1">
      <c r="R41456"/>
      <c r="S41456"/>
    </row>
    <row r="41457" spans="18:19" ht="15" customHeight="1">
      <c r="R41457"/>
      <c r="S41457"/>
    </row>
    <row r="41458" spans="18:19" ht="15" customHeight="1">
      <c r="R41458"/>
      <c r="S41458"/>
    </row>
    <row r="41459" spans="18:19" ht="15" customHeight="1">
      <c r="R41459"/>
      <c r="S41459"/>
    </row>
    <row r="41460" spans="18:19" ht="15" customHeight="1">
      <c r="R41460"/>
      <c r="S41460"/>
    </row>
    <row r="41461" spans="18:19" ht="15" customHeight="1">
      <c r="R41461"/>
      <c r="S41461"/>
    </row>
    <row r="41462" spans="18:19" ht="15" customHeight="1">
      <c r="R41462"/>
      <c r="S41462"/>
    </row>
    <row r="41463" spans="18:19" ht="15" customHeight="1">
      <c r="R41463"/>
      <c r="S41463"/>
    </row>
    <row r="41464" spans="18:19" ht="15" customHeight="1">
      <c r="R41464"/>
      <c r="S41464"/>
    </row>
    <row r="41465" spans="18:19" ht="15" customHeight="1">
      <c r="R41465"/>
      <c r="S41465"/>
    </row>
    <row r="41466" spans="18:19" ht="15" customHeight="1">
      <c r="R41466"/>
      <c r="S41466"/>
    </row>
    <row r="41467" spans="18:19" ht="15" customHeight="1">
      <c r="R41467"/>
      <c r="S41467"/>
    </row>
    <row r="41468" spans="18:19" ht="15" customHeight="1">
      <c r="R41468"/>
      <c r="S41468"/>
    </row>
    <row r="41469" spans="18:19" ht="15" customHeight="1">
      <c r="R41469"/>
      <c r="S41469"/>
    </row>
    <row r="41470" spans="18:19" ht="15" customHeight="1">
      <c r="R41470"/>
      <c r="S41470"/>
    </row>
    <row r="41471" spans="18:19" ht="15" customHeight="1">
      <c r="R41471"/>
      <c r="S41471"/>
    </row>
    <row r="41472" spans="18:19" ht="15" customHeight="1">
      <c r="R41472"/>
      <c r="S41472"/>
    </row>
    <row r="41473" spans="18:19" ht="15" customHeight="1">
      <c r="R41473"/>
      <c r="S41473"/>
    </row>
    <row r="41474" spans="18:19" ht="15" customHeight="1">
      <c r="R41474"/>
      <c r="S41474"/>
    </row>
    <row r="41475" spans="18:19" ht="15" customHeight="1">
      <c r="R41475"/>
      <c r="S41475"/>
    </row>
    <row r="41476" spans="18:19" ht="15" customHeight="1">
      <c r="R41476"/>
      <c r="S41476"/>
    </row>
    <row r="41477" spans="18:19" ht="15" customHeight="1">
      <c r="R41477"/>
      <c r="S41477"/>
    </row>
    <row r="41478" spans="18:19" ht="15" customHeight="1">
      <c r="R41478"/>
      <c r="S41478"/>
    </row>
    <row r="41479" spans="18:19" ht="15" customHeight="1">
      <c r="R41479"/>
      <c r="S41479"/>
    </row>
    <row r="41480" spans="18:19" ht="15" customHeight="1">
      <c r="R41480"/>
      <c r="S41480"/>
    </row>
    <row r="41481" spans="18:19" ht="15" customHeight="1">
      <c r="R41481"/>
      <c r="S41481"/>
    </row>
    <row r="41482" spans="18:19" ht="15" customHeight="1">
      <c r="R41482"/>
      <c r="S41482"/>
    </row>
    <row r="41483" spans="18:19" ht="15" customHeight="1">
      <c r="R41483"/>
      <c r="S41483"/>
    </row>
    <row r="41484" spans="18:19" ht="15" customHeight="1">
      <c r="R41484"/>
      <c r="S41484"/>
    </row>
    <row r="41485" spans="18:19" ht="15" customHeight="1">
      <c r="R41485"/>
      <c r="S41485"/>
    </row>
    <row r="41486" spans="18:19" ht="15" customHeight="1">
      <c r="R41486"/>
      <c r="S41486"/>
    </row>
    <row r="41487" spans="18:19" ht="15" customHeight="1">
      <c r="R41487"/>
      <c r="S41487"/>
    </row>
    <row r="41488" spans="18:19" ht="15" customHeight="1">
      <c r="R41488"/>
      <c r="S41488"/>
    </row>
    <row r="41489" spans="18:19" ht="15" customHeight="1">
      <c r="R41489"/>
      <c r="S41489"/>
    </row>
    <row r="41490" spans="18:19" ht="15" customHeight="1">
      <c r="R41490"/>
      <c r="S41490"/>
    </row>
    <row r="41491" spans="18:19" ht="15" customHeight="1">
      <c r="R41491"/>
      <c r="S41491"/>
    </row>
    <row r="41492" spans="18:19" ht="15" customHeight="1">
      <c r="R41492"/>
      <c r="S41492"/>
    </row>
    <row r="41493" spans="18:19" ht="15" customHeight="1">
      <c r="R41493"/>
      <c r="S41493"/>
    </row>
    <row r="41494" spans="18:19" ht="15" customHeight="1">
      <c r="R41494"/>
      <c r="S41494"/>
    </row>
    <row r="41495" spans="18:19" ht="15" customHeight="1">
      <c r="R41495"/>
      <c r="S41495"/>
    </row>
    <row r="41496" spans="18:19" ht="15" customHeight="1">
      <c r="R41496"/>
      <c r="S41496"/>
    </row>
    <row r="41497" spans="18:19" ht="15" customHeight="1">
      <c r="R41497"/>
      <c r="S41497"/>
    </row>
    <row r="41498" spans="18:19" ht="15" customHeight="1">
      <c r="R41498"/>
      <c r="S41498"/>
    </row>
    <row r="41499" spans="18:19" ht="15" customHeight="1">
      <c r="R41499"/>
      <c r="S41499"/>
    </row>
    <row r="41500" spans="18:19" ht="15" customHeight="1">
      <c r="R41500"/>
      <c r="S41500"/>
    </row>
    <row r="41501" spans="18:19" ht="15" customHeight="1">
      <c r="R41501"/>
      <c r="S41501"/>
    </row>
    <row r="41502" spans="18:19" ht="15" customHeight="1">
      <c r="R41502"/>
      <c r="S41502"/>
    </row>
    <row r="41503" spans="18:19" ht="15" customHeight="1">
      <c r="R41503"/>
      <c r="S41503"/>
    </row>
    <row r="41504" spans="18:19" ht="15" customHeight="1">
      <c r="R41504"/>
      <c r="S41504"/>
    </row>
    <row r="41505" spans="18:19" ht="15" customHeight="1">
      <c r="R41505"/>
      <c r="S41505"/>
    </row>
    <row r="41506" spans="18:19" ht="15" customHeight="1">
      <c r="R41506"/>
      <c r="S41506"/>
    </row>
    <row r="41507" spans="18:19" ht="15" customHeight="1">
      <c r="R41507"/>
      <c r="S41507"/>
    </row>
    <row r="41508" spans="18:19" ht="15" customHeight="1">
      <c r="R41508"/>
      <c r="S41508"/>
    </row>
    <row r="41509" spans="18:19" ht="15" customHeight="1">
      <c r="R41509"/>
      <c r="S41509"/>
    </row>
    <row r="41510" spans="18:19" ht="15" customHeight="1">
      <c r="R41510"/>
      <c r="S41510"/>
    </row>
    <row r="41511" spans="18:19" ht="15" customHeight="1">
      <c r="R41511"/>
      <c r="S41511"/>
    </row>
    <row r="41512" spans="18:19" ht="15" customHeight="1">
      <c r="R41512"/>
      <c r="S41512"/>
    </row>
    <row r="41513" spans="18:19" ht="15" customHeight="1">
      <c r="R41513"/>
      <c r="S41513"/>
    </row>
    <row r="41514" spans="18:19" ht="15" customHeight="1">
      <c r="R41514"/>
      <c r="S41514"/>
    </row>
    <row r="41515" spans="18:19" ht="15" customHeight="1">
      <c r="R41515"/>
      <c r="S41515"/>
    </row>
    <row r="41516" spans="18:19" ht="15" customHeight="1">
      <c r="R41516"/>
      <c r="S41516"/>
    </row>
    <row r="41517" spans="18:19" ht="15" customHeight="1">
      <c r="R41517"/>
      <c r="S41517"/>
    </row>
    <row r="41518" spans="18:19" ht="15" customHeight="1">
      <c r="R41518"/>
      <c r="S41518"/>
    </row>
    <row r="41519" spans="18:19" ht="15" customHeight="1">
      <c r="R41519"/>
      <c r="S41519"/>
    </row>
    <row r="41520" spans="18:19" ht="15" customHeight="1">
      <c r="R41520"/>
      <c r="S41520"/>
    </row>
    <row r="41521" spans="18:19" ht="15" customHeight="1">
      <c r="R41521"/>
      <c r="S41521"/>
    </row>
    <row r="41522" spans="18:19" ht="15" customHeight="1">
      <c r="R41522"/>
      <c r="S41522"/>
    </row>
    <row r="41523" spans="18:19" ht="15" customHeight="1">
      <c r="R41523"/>
      <c r="S41523"/>
    </row>
    <row r="41524" spans="18:19" ht="15" customHeight="1">
      <c r="R41524"/>
      <c r="S41524"/>
    </row>
    <row r="41525" spans="18:19" ht="15" customHeight="1">
      <c r="R41525"/>
      <c r="S41525"/>
    </row>
    <row r="41526" spans="18:19" ht="15" customHeight="1">
      <c r="R41526"/>
      <c r="S41526"/>
    </row>
    <row r="41527" spans="18:19" ht="15" customHeight="1">
      <c r="R41527"/>
      <c r="S41527"/>
    </row>
    <row r="41528" spans="18:19" ht="15" customHeight="1">
      <c r="R41528"/>
      <c r="S41528"/>
    </row>
    <row r="41529" spans="18:19" ht="15" customHeight="1">
      <c r="R41529"/>
      <c r="S41529"/>
    </row>
    <row r="41530" spans="18:19" ht="15" customHeight="1">
      <c r="R41530"/>
      <c r="S41530"/>
    </row>
    <row r="41531" spans="18:19" ht="15" customHeight="1">
      <c r="R41531"/>
      <c r="S41531"/>
    </row>
    <row r="41532" spans="18:19" ht="15" customHeight="1">
      <c r="R41532"/>
      <c r="S41532"/>
    </row>
    <row r="41533" spans="18:19" ht="15" customHeight="1">
      <c r="R41533"/>
      <c r="S41533"/>
    </row>
    <row r="41534" spans="18:19" ht="15" customHeight="1">
      <c r="R41534"/>
      <c r="S41534"/>
    </row>
    <row r="41535" spans="18:19" ht="15" customHeight="1">
      <c r="R41535"/>
      <c r="S41535"/>
    </row>
    <row r="41536" spans="18:19" ht="15" customHeight="1">
      <c r="R41536"/>
      <c r="S41536"/>
    </row>
    <row r="41537" spans="18:19" ht="15" customHeight="1">
      <c r="R41537"/>
      <c r="S41537"/>
    </row>
    <row r="41538" spans="18:19" ht="15" customHeight="1">
      <c r="R41538"/>
      <c r="S41538"/>
    </row>
    <row r="41539" spans="18:19" ht="15" customHeight="1">
      <c r="R41539"/>
      <c r="S41539"/>
    </row>
    <row r="41540" spans="18:19" ht="15" customHeight="1">
      <c r="R41540"/>
      <c r="S41540"/>
    </row>
    <row r="41541" spans="18:19" ht="15" customHeight="1">
      <c r="R41541"/>
      <c r="S41541"/>
    </row>
    <row r="41542" spans="18:19" ht="15" customHeight="1">
      <c r="R41542"/>
      <c r="S41542"/>
    </row>
    <row r="41543" spans="18:19" ht="15" customHeight="1">
      <c r="R41543"/>
      <c r="S41543"/>
    </row>
    <row r="41544" spans="18:19" ht="15" customHeight="1">
      <c r="R41544"/>
      <c r="S41544"/>
    </row>
    <row r="41545" spans="18:19" ht="15" customHeight="1">
      <c r="R41545"/>
      <c r="S41545"/>
    </row>
    <row r="41546" spans="18:19" ht="15" customHeight="1">
      <c r="R41546"/>
      <c r="S41546"/>
    </row>
    <row r="41547" spans="18:19" ht="15" customHeight="1">
      <c r="R41547"/>
      <c r="S41547"/>
    </row>
    <row r="41548" spans="18:19" ht="15" customHeight="1">
      <c r="R41548"/>
      <c r="S41548"/>
    </row>
    <row r="41549" spans="18:19" ht="15" customHeight="1">
      <c r="R41549"/>
      <c r="S41549"/>
    </row>
    <row r="41550" spans="18:19" ht="15" customHeight="1">
      <c r="R41550"/>
      <c r="S41550"/>
    </row>
    <row r="41551" spans="18:19" ht="15" customHeight="1">
      <c r="R41551"/>
      <c r="S41551"/>
    </row>
    <row r="41552" spans="18:19" ht="15" customHeight="1">
      <c r="R41552"/>
      <c r="S41552"/>
    </row>
    <row r="41553" spans="18:19" ht="15" customHeight="1">
      <c r="R41553"/>
      <c r="S41553"/>
    </row>
    <row r="41554" spans="18:19" ht="15" customHeight="1">
      <c r="R41554"/>
      <c r="S41554"/>
    </row>
    <row r="41555" spans="18:19" ht="15" customHeight="1">
      <c r="R41555"/>
      <c r="S41555"/>
    </row>
    <row r="41556" spans="18:19" ht="15" customHeight="1">
      <c r="R41556"/>
      <c r="S41556"/>
    </row>
    <row r="41557" spans="18:19" ht="15" customHeight="1">
      <c r="R41557"/>
      <c r="S41557"/>
    </row>
    <row r="41558" spans="18:19" ht="15" customHeight="1">
      <c r="R41558"/>
      <c r="S41558"/>
    </row>
    <row r="41559" spans="18:19" ht="15" customHeight="1">
      <c r="R41559"/>
      <c r="S41559"/>
    </row>
    <row r="41560" spans="18:19" ht="15" customHeight="1">
      <c r="R41560"/>
      <c r="S41560"/>
    </row>
    <row r="41561" spans="18:19" ht="15" customHeight="1">
      <c r="R41561"/>
      <c r="S41561"/>
    </row>
    <row r="41562" spans="18:19" ht="15" customHeight="1">
      <c r="R41562"/>
      <c r="S41562"/>
    </row>
    <row r="41563" spans="18:19" ht="15" customHeight="1">
      <c r="R41563"/>
      <c r="S41563"/>
    </row>
    <row r="41564" spans="18:19" ht="15" customHeight="1">
      <c r="R41564"/>
      <c r="S41564"/>
    </row>
    <row r="41565" spans="18:19" ht="15" customHeight="1">
      <c r="R41565"/>
      <c r="S41565"/>
    </row>
    <row r="41566" spans="18:19" ht="15" customHeight="1">
      <c r="R41566"/>
      <c r="S41566"/>
    </row>
    <row r="41567" spans="18:19" ht="15" customHeight="1">
      <c r="R41567"/>
      <c r="S41567"/>
    </row>
    <row r="41568" spans="18:19" ht="15" customHeight="1">
      <c r="R41568"/>
      <c r="S41568"/>
    </row>
    <row r="41569" spans="18:19" ht="15" customHeight="1">
      <c r="R41569"/>
      <c r="S41569"/>
    </row>
    <row r="41570" spans="18:19" ht="15" customHeight="1">
      <c r="R41570"/>
      <c r="S41570"/>
    </row>
    <row r="41571" spans="18:19" ht="15" customHeight="1">
      <c r="R41571"/>
      <c r="S41571"/>
    </row>
    <row r="41572" spans="18:19" ht="15" customHeight="1">
      <c r="R41572"/>
      <c r="S41572"/>
    </row>
    <row r="41573" spans="18:19" ht="15" customHeight="1">
      <c r="R41573"/>
      <c r="S41573"/>
    </row>
    <row r="41574" spans="18:19" ht="15" customHeight="1">
      <c r="R41574"/>
      <c r="S41574"/>
    </row>
    <row r="41575" spans="18:19" ht="15" customHeight="1">
      <c r="R41575"/>
      <c r="S41575"/>
    </row>
    <row r="41576" spans="18:19" ht="15" customHeight="1">
      <c r="R41576"/>
      <c r="S41576"/>
    </row>
    <row r="41577" spans="18:19" ht="15" customHeight="1">
      <c r="R41577"/>
      <c r="S41577"/>
    </row>
    <row r="41578" spans="18:19" ht="15" customHeight="1">
      <c r="R41578"/>
      <c r="S41578"/>
    </row>
    <row r="41579" spans="18:19" ht="15" customHeight="1">
      <c r="R41579"/>
      <c r="S41579"/>
    </row>
    <row r="41580" spans="18:19" ht="15" customHeight="1">
      <c r="R41580"/>
      <c r="S41580"/>
    </row>
    <row r="41581" spans="18:19" ht="15" customHeight="1">
      <c r="R41581"/>
      <c r="S41581"/>
    </row>
    <row r="41582" spans="18:19" ht="15" customHeight="1">
      <c r="R41582"/>
      <c r="S41582"/>
    </row>
    <row r="41583" spans="18:19" ht="15" customHeight="1">
      <c r="R41583"/>
      <c r="S41583"/>
    </row>
    <row r="41584" spans="18:19" ht="15" customHeight="1">
      <c r="R41584"/>
      <c r="S41584"/>
    </row>
    <row r="41585" spans="18:19" ht="15" customHeight="1">
      <c r="R41585"/>
      <c r="S41585"/>
    </row>
    <row r="41586" spans="18:19" ht="15" customHeight="1">
      <c r="R41586"/>
      <c r="S41586"/>
    </row>
    <row r="41587" spans="18:19" ht="15" customHeight="1">
      <c r="R41587"/>
      <c r="S41587"/>
    </row>
    <row r="41588" spans="18:19" ht="15" customHeight="1">
      <c r="R41588"/>
      <c r="S41588"/>
    </row>
    <row r="41589" spans="18:19" ht="15" customHeight="1">
      <c r="R41589"/>
      <c r="S41589"/>
    </row>
    <row r="41590" spans="18:19" ht="15" customHeight="1">
      <c r="R41590"/>
      <c r="S41590"/>
    </row>
    <row r="41591" spans="18:19" ht="15" customHeight="1">
      <c r="R41591"/>
      <c r="S41591"/>
    </row>
    <row r="41592" spans="18:19" ht="15" customHeight="1">
      <c r="R41592"/>
      <c r="S41592"/>
    </row>
    <row r="41593" spans="18:19" ht="15" customHeight="1">
      <c r="R41593"/>
      <c r="S41593"/>
    </row>
    <row r="41594" spans="18:19" ht="15" customHeight="1">
      <c r="R41594"/>
      <c r="S41594"/>
    </row>
    <row r="41595" spans="18:19" ht="15" customHeight="1">
      <c r="R41595"/>
      <c r="S41595"/>
    </row>
    <row r="41596" spans="18:19" ht="15" customHeight="1">
      <c r="R41596"/>
      <c r="S41596"/>
    </row>
    <row r="41597" spans="18:19" ht="15" customHeight="1">
      <c r="R41597"/>
      <c r="S41597"/>
    </row>
    <row r="41598" spans="18:19" ht="15" customHeight="1">
      <c r="R41598"/>
      <c r="S41598"/>
    </row>
    <row r="41599" spans="18:19" ht="15" customHeight="1">
      <c r="R41599"/>
      <c r="S41599"/>
    </row>
    <row r="41600" spans="18:19" ht="15" customHeight="1">
      <c r="R41600"/>
      <c r="S41600"/>
    </row>
    <row r="41601" spans="18:19" ht="15" customHeight="1">
      <c r="R41601"/>
      <c r="S41601"/>
    </row>
    <row r="41602" spans="18:19" ht="15" customHeight="1">
      <c r="R41602"/>
      <c r="S41602"/>
    </row>
    <row r="41603" spans="18:19" ht="15" customHeight="1">
      <c r="R41603"/>
      <c r="S41603"/>
    </row>
    <row r="41604" spans="18:19" ht="15" customHeight="1">
      <c r="R41604"/>
      <c r="S41604"/>
    </row>
    <row r="41605" spans="18:19" ht="15" customHeight="1">
      <c r="R41605"/>
      <c r="S41605"/>
    </row>
    <row r="41606" spans="18:19" ht="15" customHeight="1">
      <c r="R41606"/>
      <c r="S41606"/>
    </row>
    <row r="41607" spans="18:19" ht="15" customHeight="1">
      <c r="R41607"/>
      <c r="S41607"/>
    </row>
    <row r="41608" spans="18:19" ht="15" customHeight="1">
      <c r="R41608"/>
      <c r="S41608"/>
    </row>
    <row r="41609" spans="18:19" ht="15" customHeight="1">
      <c r="R41609"/>
      <c r="S41609"/>
    </row>
    <row r="41610" spans="18:19" ht="15" customHeight="1">
      <c r="R41610"/>
      <c r="S41610"/>
    </row>
    <row r="41611" spans="18:19" ht="15" customHeight="1">
      <c r="R41611"/>
      <c r="S41611"/>
    </row>
    <row r="41612" spans="18:19" ht="15" customHeight="1">
      <c r="R41612"/>
      <c r="S41612"/>
    </row>
    <row r="41613" spans="18:19" ht="15" customHeight="1">
      <c r="R41613"/>
      <c r="S41613"/>
    </row>
    <row r="41614" spans="18:19" ht="15" customHeight="1">
      <c r="R41614"/>
      <c r="S41614"/>
    </row>
    <row r="41615" spans="18:19" ht="15" customHeight="1">
      <c r="R41615"/>
      <c r="S41615"/>
    </row>
    <row r="41616" spans="18:19" ht="15" customHeight="1">
      <c r="R41616"/>
      <c r="S41616"/>
    </row>
    <row r="41617" spans="18:19" ht="15" customHeight="1">
      <c r="R41617"/>
      <c r="S41617"/>
    </row>
    <row r="41618" spans="18:19" ht="15" customHeight="1">
      <c r="R41618"/>
      <c r="S41618"/>
    </row>
    <row r="41619" spans="18:19" ht="15" customHeight="1">
      <c r="R41619"/>
      <c r="S41619"/>
    </row>
    <row r="41620" spans="18:19" ht="15" customHeight="1">
      <c r="R41620"/>
      <c r="S41620"/>
    </row>
    <row r="41621" spans="18:19" ht="15" customHeight="1">
      <c r="R41621"/>
      <c r="S41621"/>
    </row>
    <row r="41622" spans="18:19" ht="15" customHeight="1">
      <c r="R41622"/>
      <c r="S41622"/>
    </row>
    <row r="41623" spans="18:19" ht="15" customHeight="1">
      <c r="R41623"/>
      <c r="S41623"/>
    </row>
    <row r="41624" spans="18:19" ht="15" customHeight="1">
      <c r="R41624"/>
      <c r="S41624"/>
    </row>
    <row r="41625" spans="18:19" ht="15" customHeight="1">
      <c r="R41625"/>
      <c r="S41625"/>
    </row>
    <row r="41626" spans="18:19" ht="15" customHeight="1">
      <c r="R41626"/>
      <c r="S41626"/>
    </row>
    <row r="41627" spans="18:19" ht="15" customHeight="1">
      <c r="R41627"/>
      <c r="S41627"/>
    </row>
    <row r="41628" spans="18:19" ht="15" customHeight="1">
      <c r="R41628"/>
      <c r="S41628"/>
    </row>
    <row r="41629" spans="18:19" ht="15" customHeight="1">
      <c r="R41629"/>
      <c r="S41629"/>
    </row>
    <row r="41630" spans="18:19" ht="15" customHeight="1">
      <c r="R41630"/>
      <c r="S41630"/>
    </row>
    <row r="41631" spans="18:19" ht="15" customHeight="1">
      <c r="R41631"/>
      <c r="S41631"/>
    </row>
    <row r="41632" spans="18:19" ht="15" customHeight="1">
      <c r="R41632"/>
      <c r="S41632"/>
    </row>
    <row r="41633" spans="18:19" ht="15" customHeight="1">
      <c r="R41633"/>
      <c r="S41633"/>
    </row>
    <row r="41634" spans="18:19" ht="15" customHeight="1">
      <c r="R41634"/>
      <c r="S41634"/>
    </row>
    <row r="41635" spans="18:19" ht="15" customHeight="1">
      <c r="R41635"/>
      <c r="S41635"/>
    </row>
    <row r="41636" spans="18:19" ht="15" customHeight="1">
      <c r="R41636"/>
      <c r="S41636"/>
    </row>
    <row r="41637" spans="18:19" ht="15" customHeight="1">
      <c r="R41637"/>
      <c r="S41637"/>
    </row>
    <row r="41638" spans="18:19" ht="15" customHeight="1">
      <c r="R41638"/>
      <c r="S41638"/>
    </row>
    <row r="41639" spans="18:19" ht="15" customHeight="1">
      <c r="R41639"/>
      <c r="S41639"/>
    </row>
    <row r="41640" spans="18:19" ht="15" customHeight="1">
      <c r="R41640"/>
      <c r="S41640"/>
    </row>
    <row r="41641" spans="18:19" ht="15" customHeight="1">
      <c r="R41641"/>
      <c r="S41641"/>
    </row>
    <row r="41642" spans="18:19" ht="15" customHeight="1">
      <c r="R41642"/>
      <c r="S41642"/>
    </row>
    <row r="41643" spans="18:19" ht="15" customHeight="1">
      <c r="R41643"/>
      <c r="S41643"/>
    </row>
    <row r="41644" spans="18:19" ht="15" customHeight="1">
      <c r="R41644"/>
      <c r="S41644"/>
    </row>
    <row r="41645" spans="18:19" ht="15" customHeight="1">
      <c r="R41645"/>
      <c r="S41645"/>
    </row>
    <row r="41646" spans="18:19" ht="15" customHeight="1">
      <c r="R41646"/>
      <c r="S41646"/>
    </row>
    <row r="41647" spans="18:19" ht="15" customHeight="1">
      <c r="R41647"/>
      <c r="S41647"/>
    </row>
    <row r="41648" spans="18:19" ht="15" customHeight="1">
      <c r="R41648"/>
      <c r="S41648"/>
    </row>
    <row r="41649" spans="18:19" ht="15" customHeight="1">
      <c r="R41649"/>
      <c r="S41649"/>
    </row>
    <row r="41650" spans="18:19" ht="15" customHeight="1">
      <c r="R41650"/>
      <c r="S41650"/>
    </row>
    <row r="41651" spans="18:19" ht="15" customHeight="1">
      <c r="R41651"/>
      <c r="S41651"/>
    </row>
    <row r="41652" spans="18:19" ht="15" customHeight="1">
      <c r="R41652"/>
      <c r="S41652"/>
    </row>
    <row r="41653" spans="18:19" ht="15" customHeight="1">
      <c r="R41653"/>
      <c r="S41653"/>
    </row>
    <row r="41654" spans="18:19" ht="15" customHeight="1">
      <c r="R41654"/>
      <c r="S41654"/>
    </row>
    <row r="41655" spans="18:19" ht="15" customHeight="1">
      <c r="R41655"/>
      <c r="S41655"/>
    </row>
    <row r="41656" spans="18:19" ht="15" customHeight="1">
      <c r="R41656"/>
      <c r="S41656"/>
    </row>
    <row r="41657" spans="18:19" ht="15" customHeight="1">
      <c r="R41657"/>
      <c r="S41657"/>
    </row>
    <row r="41658" spans="18:19" ht="15" customHeight="1">
      <c r="R41658"/>
      <c r="S41658"/>
    </row>
    <row r="41659" spans="18:19" ht="15" customHeight="1">
      <c r="R41659"/>
      <c r="S41659"/>
    </row>
    <row r="41660" spans="18:19" ht="15" customHeight="1">
      <c r="R41660"/>
      <c r="S41660"/>
    </row>
    <row r="41661" spans="18:19" ht="15" customHeight="1">
      <c r="R41661"/>
      <c r="S41661"/>
    </row>
    <row r="41662" spans="18:19" ht="15" customHeight="1">
      <c r="R41662"/>
      <c r="S41662"/>
    </row>
    <row r="41663" spans="18:19" ht="15" customHeight="1">
      <c r="R41663"/>
      <c r="S41663"/>
    </row>
    <row r="41664" spans="18:19" ht="15" customHeight="1">
      <c r="R41664"/>
      <c r="S41664"/>
    </row>
    <row r="41665" spans="18:19" ht="15" customHeight="1">
      <c r="R41665"/>
      <c r="S41665"/>
    </row>
    <row r="41666" spans="18:19" ht="15" customHeight="1">
      <c r="R41666"/>
      <c r="S41666"/>
    </row>
    <row r="41667" spans="18:19" ht="15" customHeight="1">
      <c r="R41667"/>
      <c r="S41667"/>
    </row>
    <row r="41668" spans="18:19" ht="15" customHeight="1">
      <c r="R41668"/>
      <c r="S41668"/>
    </row>
    <row r="41669" spans="18:19" ht="15" customHeight="1">
      <c r="R41669"/>
      <c r="S41669"/>
    </row>
    <row r="41670" spans="18:19" ht="15" customHeight="1">
      <c r="R41670"/>
      <c r="S41670"/>
    </row>
    <row r="41671" spans="18:19" ht="15" customHeight="1">
      <c r="R41671"/>
      <c r="S41671"/>
    </row>
    <row r="41672" spans="18:19" ht="15" customHeight="1">
      <c r="R41672"/>
      <c r="S41672"/>
    </row>
    <row r="41673" spans="18:19" ht="15" customHeight="1">
      <c r="R41673"/>
      <c r="S41673"/>
    </row>
    <row r="41674" spans="18:19" ht="15" customHeight="1">
      <c r="R41674"/>
      <c r="S41674"/>
    </row>
    <row r="41675" spans="18:19" ht="15" customHeight="1">
      <c r="R41675"/>
      <c r="S41675"/>
    </row>
    <row r="41676" spans="18:19" ht="15" customHeight="1">
      <c r="R41676"/>
      <c r="S41676"/>
    </row>
    <row r="41677" spans="18:19" ht="15" customHeight="1">
      <c r="R41677"/>
      <c r="S41677"/>
    </row>
    <row r="41678" spans="18:19" ht="15" customHeight="1">
      <c r="R41678"/>
      <c r="S41678"/>
    </row>
    <row r="41679" spans="18:19" ht="15" customHeight="1">
      <c r="R41679"/>
      <c r="S41679"/>
    </row>
    <row r="41680" spans="18:19" ht="15" customHeight="1">
      <c r="R41680"/>
      <c r="S41680"/>
    </row>
    <row r="41681" spans="18:19" ht="15" customHeight="1">
      <c r="R41681"/>
      <c r="S41681"/>
    </row>
    <row r="41682" spans="18:19" ht="15" customHeight="1">
      <c r="R41682"/>
      <c r="S41682"/>
    </row>
    <row r="41683" spans="18:19" ht="15" customHeight="1">
      <c r="R41683"/>
      <c r="S41683"/>
    </row>
    <row r="41684" spans="18:19" ht="15" customHeight="1">
      <c r="R41684"/>
      <c r="S41684"/>
    </row>
    <row r="41685" spans="18:19" ht="15" customHeight="1">
      <c r="R41685"/>
      <c r="S41685"/>
    </row>
    <row r="41686" spans="18:19" ht="15" customHeight="1">
      <c r="R41686"/>
      <c r="S41686"/>
    </row>
    <row r="41687" spans="18:19" ht="15" customHeight="1">
      <c r="R41687"/>
      <c r="S41687"/>
    </row>
    <row r="41688" spans="18:19" ht="15" customHeight="1">
      <c r="R41688"/>
      <c r="S41688"/>
    </row>
    <row r="41689" spans="18:19" ht="15" customHeight="1">
      <c r="R41689"/>
      <c r="S41689"/>
    </row>
    <row r="41690" spans="18:19" ht="15" customHeight="1">
      <c r="R41690"/>
      <c r="S41690"/>
    </row>
    <row r="41691" spans="18:19" ht="15" customHeight="1">
      <c r="R41691"/>
      <c r="S41691"/>
    </row>
    <row r="41692" spans="18:19" ht="15" customHeight="1">
      <c r="R41692"/>
      <c r="S41692"/>
    </row>
    <row r="41693" spans="18:19" ht="15" customHeight="1">
      <c r="R41693"/>
      <c r="S41693"/>
    </row>
    <row r="41694" spans="18:19" ht="15" customHeight="1">
      <c r="R41694"/>
      <c r="S41694"/>
    </row>
    <row r="41695" spans="18:19" ht="15" customHeight="1">
      <c r="R41695"/>
      <c r="S41695"/>
    </row>
    <row r="41696" spans="18:19" ht="15" customHeight="1">
      <c r="R41696"/>
      <c r="S41696"/>
    </row>
    <row r="41697" spans="18:19" ht="15" customHeight="1">
      <c r="R41697"/>
      <c r="S41697"/>
    </row>
    <row r="41698" spans="18:19" ht="15" customHeight="1">
      <c r="R41698"/>
      <c r="S41698"/>
    </row>
    <row r="41699" spans="18:19" ht="15" customHeight="1">
      <c r="R41699"/>
      <c r="S41699"/>
    </row>
    <row r="41700" spans="18:19" ht="15" customHeight="1">
      <c r="R41700"/>
      <c r="S41700"/>
    </row>
    <row r="41701" spans="18:19" ht="15" customHeight="1">
      <c r="R41701"/>
      <c r="S41701"/>
    </row>
    <row r="41702" spans="18:19" ht="15" customHeight="1">
      <c r="R41702"/>
      <c r="S41702"/>
    </row>
    <row r="41703" spans="18:19" ht="15" customHeight="1">
      <c r="R41703"/>
      <c r="S41703"/>
    </row>
    <row r="41704" spans="18:19" ht="15" customHeight="1">
      <c r="R41704"/>
      <c r="S41704"/>
    </row>
    <row r="41705" spans="18:19" ht="15" customHeight="1">
      <c r="R41705"/>
      <c r="S41705"/>
    </row>
    <row r="41706" spans="18:19" ht="15" customHeight="1">
      <c r="R41706"/>
      <c r="S41706"/>
    </row>
    <row r="41707" spans="18:19" ht="15" customHeight="1">
      <c r="R41707"/>
      <c r="S41707"/>
    </row>
    <row r="41708" spans="18:19" ht="15" customHeight="1">
      <c r="R41708"/>
      <c r="S41708"/>
    </row>
    <row r="41709" spans="18:19" ht="15" customHeight="1">
      <c r="R41709"/>
      <c r="S41709"/>
    </row>
    <row r="41710" spans="18:19" ht="15" customHeight="1">
      <c r="R41710"/>
      <c r="S41710"/>
    </row>
    <row r="41711" spans="18:19" ht="15" customHeight="1">
      <c r="R41711"/>
      <c r="S41711"/>
    </row>
    <row r="41712" spans="18:19" ht="15" customHeight="1">
      <c r="R41712"/>
      <c r="S41712"/>
    </row>
    <row r="41713" spans="18:19" ht="15" customHeight="1">
      <c r="R41713"/>
      <c r="S41713"/>
    </row>
    <row r="41714" spans="18:19" ht="15" customHeight="1">
      <c r="R41714"/>
      <c r="S41714"/>
    </row>
    <row r="41715" spans="18:19" ht="15" customHeight="1">
      <c r="R41715"/>
      <c r="S41715"/>
    </row>
    <row r="41716" spans="18:19" ht="15" customHeight="1">
      <c r="R41716"/>
      <c r="S41716"/>
    </row>
    <row r="41717" spans="18:19" ht="15" customHeight="1">
      <c r="R41717"/>
      <c r="S41717"/>
    </row>
    <row r="41718" spans="18:19" ht="15" customHeight="1">
      <c r="R41718"/>
      <c r="S41718"/>
    </row>
    <row r="41719" spans="18:19" ht="15" customHeight="1">
      <c r="R41719"/>
      <c r="S41719"/>
    </row>
    <row r="41720" spans="18:19" ht="15" customHeight="1">
      <c r="R41720"/>
      <c r="S41720"/>
    </row>
    <row r="41721" spans="18:19" ht="15" customHeight="1">
      <c r="R41721"/>
      <c r="S41721"/>
    </row>
    <row r="41722" spans="18:19" ht="15" customHeight="1">
      <c r="R41722"/>
      <c r="S41722"/>
    </row>
    <row r="41723" spans="18:19" ht="15" customHeight="1">
      <c r="R41723"/>
      <c r="S41723"/>
    </row>
    <row r="41724" spans="18:19" ht="15" customHeight="1">
      <c r="R41724"/>
      <c r="S41724"/>
    </row>
    <row r="41725" spans="18:19" ht="15" customHeight="1">
      <c r="R41725"/>
      <c r="S41725"/>
    </row>
    <row r="41726" spans="18:19" ht="15" customHeight="1">
      <c r="R41726"/>
      <c r="S41726"/>
    </row>
    <row r="41727" spans="18:19" ht="15" customHeight="1">
      <c r="R41727"/>
      <c r="S41727"/>
    </row>
    <row r="41728" spans="18:19" ht="15" customHeight="1">
      <c r="R41728"/>
      <c r="S41728"/>
    </row>
    <row r="41729" spans="18:19" ht="15" customHeight="1">
      <c r="R41729"/>
      <c r="S41729"/>
    </row>
    <row r="41730" spans="18:19" ht="15" customHeight="1">
      <c r="R41730"/>
      <c r="S41730"/>
    </row>
    <row r="41731" spans="18:19" ht="15" customHeight="1">
      <c r="R41731"/>
      <c r="S41731"/>
    </row>
    <row r="41732" spans="18:19" ht="15" customHeight="1">
      <c r="R41732"/>
      <c r="S41732"/>
    </row>
    <row r="41733" spans="18:19" ht="15" customHeight="1">
      <c r="R41733"/>
      <c r="S41733"/>
    </row>
    <row r="41734" spans="18:19" ht="15" customHeight="1">
      <c r="R41734"/>
      <c r="S41734"/>
    </row>
    <row r="41735" spans="18:19" ht="15" customHeight="1">
      <c r="R41735"/>
      <c r="S41735"/>
    </row>
    <row r="41736" spans="18:19" ht="15" customHeight="1">
      <c r="R41736"/>
      <c r="S41736"/>
    </row>
    <row r="41737" spans="18:19" ht="15" customHeight="1">
      <c r="R41737"/>
      <c r="S41737"/>
    </row>
    <row r="41738" spans="18:19" ht="15" customHeight="1">
      <c r="R41738"/>
      <c r="S41738"/>
    </row>
    <row r="41739" spans="18:19" ht="15" customHeight="1">
      <c r="R41739"/>
      <c r="S41739"/>
    </row>
    <row r="41740" spans="18:19" ht="15" customHeight="1">
      <c r="R41740"/>
      <c r="S41740"/>
    </row>
    <row r="41741" spans="18:19" ht="15" customHeight="1">
      <c r="R41741"/>
      <c r="S41741"/>
    </row>
    <row r="41742" spans="18:19" ht="15" customHeight="1">
      <c r="R41742"/>
      <c r="S41742"/>
    </row>
    <row r="41743" spans="18:19" ht="15" customHeight="1">
      <c r="R41743"/>
      <c r="S41743"/>
    </row>
    <row r="41744" spans="18:19" ht="15" customHeight="1">
      <c r="R41744"/>
      <c r="S41744"/>
    </row>
    <row r="41745" spans="18:19" ht="15" customHeight="1">
      <c r="R41745"/>
      <c r="S41745"/>
    </row>
    <row r="41746" spans="18:19" ht="15" customHeight="1">
      <c r="R41746"/>
      <c r="S41746"/>
    </row>
    <row r="41747" spans="18:19" ht="15" customHeight="1">
      <c r="R41747"/>
      <c r="S41747"/>
    </row>
    <row r="41748" spans="18:19" ht="15" customHeight="1">
      <c r="R41748"/>
      <c r="S41748"/>
    </row>
    <row r="41749" spans="18:19" ht="15" customHeight="1">
      <c r="R41749"/>
      <c r="S41749"/>
    </row>
    <row r="41750" spans="18:19" ht="15" customHeight="1">
      <c r="R41750"/>
      <c r="S41750"/>
    </row>
    <row r="41751" spans="18:19" ht="15" customHeight="1">
      <c r="R41751"/>
      <c r="S41751"/>
    </row>
    <row r="41752" spans="18:19" ht="15" customHeight="1">
      <c r="R41752"/>
      <c r="S41752"/>
    </row>
    <row r="41753" spans="18:19" ht="15" customHeight="1">
      <c r="R41753"/>
      <c r="S41753"/>
    </row>
    <row r="41754" spans="18:19" ht="15" customHeight="1">
      <c r="R41754"/>
      <c r="S41754"/>
    </row>
    <row r="41755" spans="18:19" ht="15" customHeight="1">
      <c r="R41755"/>
      <c r="S41755"/>
    </row>
    <row r="41756" spans="18:19" ht="15" customHeight="1">
      <c r="R41756"/>
      <c r="S41756"/>
    </row>
    <row r="41757" spans="18:19" ht="15" customHeight="1">
      <c r="R41757"/>
      <c r="S41757"/>
    </row>
    <row r="41758" spans="18:19" ht="15" customHeight="1">
      <c r="R41758"/>
      <c r="S41758"/>
    </row>
    <row r="41759" spans="18:19" ht="15" customHeight="1">
      <c r="R41759"/>
      <c r="S41759"/>
    </row>
    <row r="41760" spans="18:19" ht="15" customHeight="1">
      <c r="R41760"/>
      <c r="S41760"/>
    </row>
    <row r="41761" spans="18:19" ht="15" customHeight="1">
      <c r="R41761"/>
      <c r="S41761"/>
    </row>
    <row r="41762" spans="18:19" ht="15" customHeight="1">
      <c r="R41762"/>
      <c r="S41762"/>
    </row>
    <row r="41763" spans="18:19" ht="15" customHeight="1">
      <c r="R41763"/>
      <c r="S41763"/>
    </row>
    <row r="41764" spans="18:19" ht="15" customHeight="1">
      <c r="R41764"/>
      <c r="S41764"/>
    </row>
    <row r="41765" spans="18:19" ht="15" customHeight="1">
      <c r="R41765"/>
      <c r="S41765"/>
    </row>
    <row r="41766" spans="18:19" ht="15" customHeight="1">
      <c r="R41766"/>
      <c r="S41766"/>
    </row>
    <row r="41767" spans="18:19" ht="15" customHeight="1">
      <c r="R41767"/>
      <c r="S41767"/>
    </row>
    <row r="41768" spans="18:19" ht="15" customHeight="1">
      <c r="R41768"/>
      <c r="S41768"/>
    </row>
    <row r="41769" spans="18:19" ht="15" customHeight="1">
      <c r="R41769"/>
      <c r="S41769"/>
    </row>
    <row r="41770" spans="18:19" ht="15" customHeight="1">
      <c r="R41770"/>
      <c r="S41770"/>
    </row>
    <row r="41771" spans="18:19" ht="15" customHeight="1">
      <c r="R41771"/>
      <c r="S41771"/>
    </row>
    <row r="41772" spans="18:19" ht="15" customHeight="1">
      <c r="R41772"/>
      <c r="S41772"/>
    </row>
    <row r="41773" spans="18:19" ht="15" customHeight="1">
      <c r="R41773"/>
      <c r="S41773"/>
    </row>
    <row r="41774" spans="18:19" ht="15" customHeight="1">
      <c r="R41774"/>
      <c r="S41774"/>
    </row>
    <row r="41775" spans="18:19" ht="15" customHeight="1">
      <c r="R41775"/>
      <c r="S41775"/>
    </row>
    <row r="41776" spans="18:19" ht="15" customHeight="1">
      <c r="R41776"/>
      <c r="S41776"/>
    </row>
    <row r="41777" spans="18:19" ht="15" customHeight="1">
      <c r="R41777"/>
      <c r="S41777"/>
    </row>
    <row r="41778" spans="18:19" ht="15" customHeight="1">
      <c r="R41778"/>
      <c r="S41778"/>
    </row>
    <row r="41779" spans="18:19" ht="15" customHeight="1">
      <c r="R41779"/>
      <c r="S41779"/>
    </row>
    <row r="41780" spans="18:19" ht="15" customHeight="1">
      <c r="R41780"/>
      <c r="S41780"/>
    </row>
    <row r="41781" spans="18:19" ht="15" customHeight="1">
      <c r="R41781"/>
      <c r="S41781"/>
    </row>
    <row r="41782" spans="18:19" ht="15" customHeight="1">
      <c r="R41782"/>
      <c r="S41782"/>
    </row>
    <row r="41783" spans="18:19" ht="15" customHeight="1">
      <c r="R41783"/>
      <c r="S41783"/>
    </row>
    <row r="41784" spans="18:19" ht="15" customHeight="1">
      <c r="R41784"/>
      <c r="S41784"/>
    </row>
    <row r="41785" spans="18:19" ht="15" customHeight="1">
      <c r="R41785"/>
      <c r="S41785"/>
    </row>
    <row r="41786" spans="18:19" ht="15" customHeight="1">
      <c r="R41786"/>
      <c r="S41786"/>
    </row>
    <row r="41787" spans="18:19" ht="15" customHeight="1">
      <c r="R41787"/>
      <c r="S41787"/>
    </row>
    <row r="41788" spans="18:19" ht="15" customHeight="1">
      <c r="R41788"/>
      <c r="S41788"/>
    </row>
    <row r="41789" spans="18:19" ht="15" customHeight="1">
      <c r="R41789"/>
      <c r="S41789"/>
    </row>
    <row r="41790" spans="18:19" ht="15" customHeight="1">
      <c r="R41790"/>
      <c r="S41790"/>
    </row>
    <row r="41791" spans="18:19" ht="15" customHeight="1">
      <c r="R41791"/>
      <c r="S41791"/>
    </row>
    <row r="41792" spans="18:19" ht="15" customHeight="1">
      <c r="R41792"/>
      <c r="S41792"/>
    </row>
    <row r="41793" spans="18:19" ht="15" customHeight="1">
      <c r="R41793"/>
      <c r="S41793"/>
    </row>
    <row r="41794" spans="18:19" ht="15" customHeight="1">
      <c r="R41794"/>
      <c r="S41794"/>
    </row>
    <row r="41795" spans="18:19" ht="15" customHeight="1">
      <c r="R41795"/>
      <c r="S41795"/>
    </row>
    <row r="41796" spans="18:19" ht="15" customHeight="1">
      <c r="R41796"/>
      <c r="S41796"/>
    </row>
    <row r="41797" spans="18:19" ht="15" customHeight="1">
      <c r="R41797"/>
      <c r="S41797"/>
    </row>
    <row r="41798" spans="18:19" ht="15" customHeight="1">
      <c r="R41798"/>
      <c r="S41798"/>
    </row>
    <row r="41799" spans="18:19" ht="15" customHeight="1">
      <c r="R41799"/>
      <c r="S41799"/>
    </row>
    <row r="41800" spans="18:19" ht="15" customHeight="1">
      <c r="R41800"/>
      <c r="S41800"/>
    </row>
    <row r="41801" spans="18:19" ht="15" customHeight="1">
      <c r="R41801"/>
      <c r="S41801"/>
    </row>
    <row r="41802" spans="18:19" ht="15" customHeight="1">
      <c r="R41802"/>
      <c r="S41802"/>
    </row>
    <row r="41803" spans="18:19" ht="15" customHeight="1">
      <c r="R41803"/>
      <c r="S41803"/>
    </row>
    <row r="41804" spans="18:19" ht="15" customHeight="1">
      <c r="R41804"/>
      <c r="S41804"/>
    </row>
    <row r="41805" spans="18:19" ht="15" customHeight="1">
      <c r="R41805"/>
      <c r="S41805"/>
    </row>
    <row r="41806" spans="18:19" ht="15" customHeight="1">
      <c r="R41806"/>
      <c r="S41806"/>
    </row>
    <row r="41807" spans="18:19" ht="15" customHeight="1">
      <c r="R41807"/>
      <c r="S41807"/>
    </row>
    <row r="41808" spans="18:19" ht="15" customHeight="1">
      <c r="R41808"/>
      <c r="S41808"/>
    </row>
    <row r="41809" spans="18:19" ht="15" customHeight="1">
      <c r="R41809"/>
      <c r="S41809"/>
    </row>
    <row r="41810" spans="18:19" ht="15" customHeight="1">
      <c r="R41810"/>
      <c r="S41810"/>
    </row>
    <row r="41811" spans="18:19" ht="15" customHeight="1">
      <c r="R41811"/>
      <c r="S41811"/>
    </row>
    <row r="41812" spans="18:19" ht="15" customHeight="1">
      <c r="R41812"/>
      <c r="S41812"/>
    </row>
    <row r="41813" spans="18:19" ht="15" customHeight="1">
      <c r="R41813"/>
      <c r="S41813"/>
    </row>
    <row r="41814" spans="18:19" ht="15" customHeight="1">
      <c r="R41814"/>
      <c r="S41814"/>
    </row>
    <row r="41815" spans="18:19" ht="15" customHeight="1">
      <c r="R41815"/>
      <c r="S41815"/>
    </row>
    <row r="41816" spans="18:19" ht="15" customHeight="1">
      <c r="R41816"/>
      <c r="S41816"/>
    </row>
    <row r="41817" spans="18:19" ht="15" customHeight="1">
      <c r="R41817"/>
      <c r="S41817"/>
    </row>
    <row r="41818" spans="18:19" ht="15" customHeight="1">
      <c r="R41818"/>
      <c r="S41818"/>
    </row>
    <row r="41819" spans="18:19" ht="15" customHeight="1">
      <c r="R41819"/>
      <c r="S41819"/>
    </row>
    <row r="41820" spans="18:19" ht="15" customHeight="1">
      <c r="R41820"/>
      <c r="S41820"/>
    </row>
    <row r="41821" spans="18:19" ht="15" customHeight="1">
      <c r="R41821"/>
      <c r="S41821"/>
    </row>
    <row r="41822" spans="18:19" ht="15" customHeight="1">
      <c r="R41822"/>
      <c r="S41822"/>
    </row>
    <row r="41823" spans="18:19" ht="15" customHeight="1">
      <c r="R41823"/>
      <c r="S41823"/>
    </row>
    <row r="41824" spans="18:19" ht="15" customHeight="1">
      <c r="R41824"/>
      <c r="S41824"/>
    </row>
    <row r="41825" spans="18:19" ht="15" customHeight="1">
      <c r="R41825"/>
      <c r="S41825"/>
    </row>
    <row r="41826" spans="18:19" ht="15" customHeight="1">
      <c r="R41826"/>
      <c r="S41826"/>
    </row>
    <row r="41827" spans="18:19" ht="15" customHeight="1">
      <c r="R41827"/>
      <c r="S41827"/>
    </row>
    <row r="41828" spans="18:19" ht="15" customHeight="1">
      <c r="R41828"/>
      <c r="S41828"/>
    </row>
    <row r="41829" spans="18:19" ht="15" customHeight="1">
      <c r="R41829"/>
      <c r="S41829"/>
    </row>
    <row r="41830" spans="18:19" ht="15" customHeight="1">
      <c r="R41830"/>
      <c r="S41830"/>
    </row>
    <row r="41831" spans="18:19" ht="15" customHeight="1">
      <c r="R41831"/>
      <c r="S41831"/>
    </row>
    <row r="41832" spans="18:19" ht="15" customHeight="1">
      <c r="R41832"/>
      <c r="S41832"/>
    </row>
    <row r="41833" spans="18:19" ht="15" customHeight="1">
      <c r="R41833"/>
      <c r="S41833"/>
    </row>
    <row r="41834" spans="18:19" ht="15" customHeight="1">
      <c r="R41834"/>
      <c r="S41834"/>
    </row>
    <row r="41835" spans="18:19" ht="15" customHeight="1">
      <c r="R41835"/>
      <c r="S41835"/>
    </row>
    <row r="41836" spans="18:19" ht="15" customHeight="1">
      <c r="R41836"/>
      <c r="S41836"/>
    </row>
    <row r="41837" spans="18:19" ht="15" customHeight="1">
      <c r="R41837"/>
      <c r="S41837"/>
    </row>
    <row r="41838" spans="18:19" ht="15" customHeight="1">
      <c r="R41838"/>
      <c r="S41838"/>
    </row>
    <row r="41839" spans="18:19" ht="15" customHeight="1">
      <c r="R41839"/>
      <c r="S41839"/>
    </row>
    <row r="41840" spans="18:19" ht="15" customHeight="1">
      <c r="R41840"/>
      <c r="S41840"/>
    </row>
    <row r="41841" spans="18:19" ht="15" customHeight="1">
      <c r="R41841"/>
      <c r="S41841"/>
    </row>
    <row r="41842" spans="18:19" ht="15" customHeight="1">
      <c r="R41842"/>
      <c r="S41842"/>
    </row>
    <row r="41843" spans="18:19" ht="15" customHeight="1">
      <c r="R41843"/>
      <c r="S41843"/>
    </row>
    <row r="41844" spans="18:19" ht="15" customHeight="1">
      <c r="R41844"/>
      <c r="S41844"/>
    </row>
    <row r="41845" spans="18:19" ht="15" customHeight="1">
      <c r="R41845"/>
      <c r="S41845"/>
    </row>
    <row r="41846" spans="18:19" ht="15" customHeight="1">
      <c r="R41846"/>
      <c r="S41846"/>
    </row>
    <row r="41847" spans="18:19" ht="15" customHeight="1">
      <c r="R41847"/>
      <c r="S41847"/>
    </row>
    <row r="41848" spans="18:19" ht="15" customHeight="1">
      <c r="R41848"/>
      <c r="S41848"/>
    </row>
    <row r="41849" spans="18:19" ht="15" customHeight="1">
      <c r="R41849"/>
      <c r="S41849"/>
    </row>
    <row r="41850" spans="18:19" ht="15" customHeight="1">
      <c r="R41850"/>
      <c r="S41850"/>
    </row>
    <row r="41851" spans="18:19" ht="15" customHeight="1">
      <c r="R41851"/>
      <c r="S41851"/>
    </row>
    <row r="41852" spans="18:19" ht="15" customHeight="1">
      <c r="R41852"/>
      <c r="S41852"/>
    </row>
    <row r="41853" spans="18:19" ht="15" customHeight="1">
      <c r="R41853"/>
      <c r="S41853"/>
    </row>
    <row r="41854" spans="18:19" ht="15" customHeight="1">
      <c r="R41854"/>
      <c r="S41854"/>
    </row>
    <row r="41855" spans="18:19" ht="15" customHeight="1">
      <c r="R41855"/>
      <c r="S41855"/>
    </row>
    <row r="41856" spans="18:19" ht="15" customHeight="1">
      <c r="R41856"/>
      <c r="S41856"/>
    </row>
    <row r="41857" spans="18:19" ht="15" customHeight="1">
      <c r="R41857"/>
      <c r="S41857"/>
    </row>
    <row r="41858" spans="18:19" ht="15" customHeight="1">
      <c r="R41858"/>
      <c r="S41858"/>
    </row>
    <row r="41859" spans="18:19" ht="15" customHeight="1">
      <c r="R41859"/>
      <c r="S41859"/>
    </row>
    <row r="41860" spans="18:19" ht="15" customHeight="1">
      <c r="R41860"/>
      <c r="S41860"/>
    </row>
    <row r="41861" spans="18:19" ht="15" customHeight="1">
      <c r="R41861"/>
      <c r="S41861"/>
    </row>
    <row r="41862" spans="18:19" ht="15" customHeight="1">
      <c r="R41862"/>
      <c r="S41862"/>
    </row>
    <row r="41863" spans="18:19" ht="15" customHeight="1">
      <c r="R41863"/>
      <c r="S41863"/>
    </row>
    <row r="41864" spans="18:19" ht="15" customHeight="1">
      <c r="R41864"/>
      <c r="S41864"/>
    </row>
    <row r="41865" spans="18:19" ht="15" customHeight="1">
      <c r="R41865"/>
      <c r="S41865"/>
    </row>
    <row r="41866" spans="18:19" ht="15" customHeight="1">
      <c r="R41866"/>
      <c r="S41866"/>
    </row>
    <row r="41867" spans="18:19" ht="15" customHeight="1">
      <c r="R41867"/>
      <c r="S41867"/>
    </row>
    <row r="41868" spans="18:19" ht="15" customHeight="1">
      <c r="R41868"/>
      <c r="S41868"/>
    </row>
    <row r="41869" spans="18:19" ht="15" customHeight="1">
      <c r="R41869"/>
      <c r="S41869"/>
    </row>
    <row r="41870" spans="18:19" ht="15" customHeight="1">
      <c r="R41870"/>
      <c r="S41870"/>
    </row>
    <row r="41871" spans="18:19" ht="15" customHeight="1">
      <c r="R41871"/>
      <c r="S41871"/>
    </row>
    <row r="41872" spans="18:19" ht="15" customHeight="1">
      <c r="R41872"/>
      <c r="S41872"/>
    </row>
    <row r="41873" spans="18:19" ht="15" customHeight="1">
      <c r="R41873"/>
      <c r="S41873"/>
    </row>
    <row r="41874" spans="18:19" ht="15" customHeight="1">
      <c r="R41874"/>
      <c r="S41874"/>
    </row>
    <row r="41875" spans="18:19" ht="15" customHeight="1">
      <c r="R41875"/>
      <c r="S41875"/>
    </row>
    <row r="41876" spans="18:19" ht="15" customHeight="1">
      <c r="R41876"/>
      <c r="S41876"/>
    </row>
    <row r="41877" spans="18:19" ht="15" customHeight="1">
      <c r="R41877"/>
      <c r="S41877"/>
    </row>
    <row r="41878" spans="18:19" ht="15" customHeight="1">
      <c r="R41878"/>
      <c r="S41878"/>
    </row>
    <row r="41879" spans="18:19" ht="15" customHeight="1">
      <c r="R41879"/>
      <c r="S41879"/>
    </row>
    <row r="41880" spans="18:19" ht="15" customHeight="1">
      <c r="R41880"/>
      <c r="S41880"/>
    </row>
    <row r="41881" spans="18:19" ht="15" customHeight="1">
      <c r="R41881"/>
      <c r="S41881"/>
    </row>
    <row r="41882" spans="18:19" ht="15" customHeight="1">
      <c r="R41882"/>
      <c r="S41882"/>
    </row>
    <row r="41883" spans="18:19" ht="15" customHeight="1">
      <c r="R41883"/>
      <c r="S41883"/>
    </row>
    <row r="41884" spans="18:19" ht="15" customHeight="1">
      <c r="R41884"/>
      <c r="S41884"/>
    </row>
    <row r="41885" spans="18:19" ht="15" customHeight="1">
      <c r="R41885"/>
      <c r="S41885"/>
    </row>
    <row r="41886" spans="18:19" ht="15" customHeight="1">
      <c r="R41886"/>
      <c r="S41886"/>
    </row>
    <row r="41887" spans="18:19" ht="15" customHeight="1">
      <c r="R41887"/>
      <c r="S41887"/>
    </row>
    <row r="41888" spans="18:19" ht="15" customHeight="1">
      <c r="R41888"/>
      <c r="S41888"/>
    </row>
    <row r="41889" spans="18:19" ht="15" customHeight="1">
      <c r="R41889"/>
      <c r="S41889"/>
    </row>
    <row r="41890" spans="18:19" ht="15" customHeight="1">
      <c r="R41890"/>
      <c r="S41890"/>
    </row>
    <row r="41891" spans="18:19" ht="15" customHeight="1">
      <c r="R41891"/>
      <c r="S41891"/>
    </row>
    <row r="41892" spans="18:19" ht="15" customHeight="1">
      <c r="R41892"/>
      <c r="S41892"/>
    </row>
    <row r="41893" spans="18:19" ht="15" customHeight="1">
      <c r="R41893"/>
      <c r="S41893"/>
    </row>
    <row r="41894" spans="18:19" ht="15" customHeight="1">
      <c r="R41894"/>
      <c r="S41894"/>
    </row>
    <row r="41895" spans="18:19" ht="15" customHeight="1">
      <c r="R41895"/>
      <c r="S41895"/>
    </row>
    <row r="41896" spans="18:19" ht="15" customHeight="1">
      <c r="R41896"/>
      <c r="S41896"/>
    </row>
    <row r="41897" spans="18:19" ht="15" customHeight="1">
      <c r="R41897"/>
      <c r="S41897"/>
    </row>
    <row r="41898" spans="18:19" ht="15" customHeight="1">
      <c r="R41898"/>
      <c r="S41898"/>
    </row>
    <row r="41899" spans="18:19" ht="15" customHeight="1">
      <c r="R41899"/>
      <c r="S41899"/>
    </row>
    <row r="41900" spans="18:19" ht="15" customHeight="1">
      <c r="R41900"/>
      <c r="S41900"/>
    </row>
    <row r="41901" spans="18:19" ht="15" customHeight="1">
      <c r="R41901"/>
      <c r="S41901"/>
    </row>
    <row r="41902" spans="18:19" ht="15" customHeight="1">
      <c r="R41902"/>
      <c r="S41902"/>
    </row>
    <row r="41903" spans="18:19" ht="15" customHeight="1">
      <c r="R41903"/>
      <c r="S41903"/>
    </row>
    <row r="41904" spans="18:19" ht="15" customHeight="1">
      <c r="R41904"/>
      <c r="S41904"/>
    </row>
    <row r="41905" spans="18:19" ht="15" customHeight="1">
      <c r="R41905"/>
      <c r="S41905"/>
    </row>
    <row r="41906" spans="18:19" ht="15" customHeight="1">
      <c r="R41906"/>
      <c r="S41906"/>
    </row>
    <row r="41907" spans="18:19" ht="15" customHeight="1">
      <c r="R41907"/>
      <c r="S41907"/>
    </row>
    <row r="41908" spans="18:19" ht="15" customHeight="1">
      <c r="R41908"/>
      <c r="S41908"/>
    </row>
    <row r="41909" spans="18:19" ht="15" customHeight="1">
      <c r="R41909"/>
      <c r="S41909"/>
    </row>
    <row r="41910" spans="18:19" ht="15" customHeight="1">
      <c r="R41910"/>
      <c r="S41910"/>
    </row>
    <row r="41911" spans="18:19" ht="15" customHeight="1">
      <c r="R41911"/>
      <c r="S41911"/>
    </row>
    <row r="41912" spans="18:19" ht="15" customHeight="1">
      <c r="R41912"/>
      <c r="S41912"/>
    </row>
    <row r="41913" spans="18:19" ht="15" customHeight="1">
      <c r="R41913"/>
      <c r="S41913"/>
    </row>
    <row r="41914" spans="18:19" ht="15" customHeight="1">
      <c r="R41914"/>
      <c r="S41914"/>
    </row>
    <row r="41915" spans="18:19" ht="15" customHeight="1">
      <c r="R41915"/>
      <c r="S41915"/>
    </row>
    <row r="41916" spans="18:19" ht="15" customHeight="1">
      <c r="R41916"/>
      <c r="S41916"/>
    </row>
    <row r="41917" spans="18:19" ht="15" customHeight="1">
      <c r="R41917"/>
      <c r="S41917"/>
    </row>
    <row r="41918" spans="18:19" ht="15" customHeight="1">
      <c r="R41918"/>
      <c r="S41918"/>
    </row>
    <row r="41919" spans="18:19" ht="15" customHeight="1">
      <c r="R41919"/>
      <c r="S41919"/>
    </row>
    <row r="41920" spans="18:19" ht="15" customHeight="1">
      <c r="R41920"/>
      <c r="S41920"/>
    </row>
    <row r="41921" spans="18:19" ht="15" customHeight="1">
      <c r="R41921"/>
      <c r="S41921"/>
    </row>
    <row r="41922" spans="18:19" ht="15" customHeight="1">
      <c r="R41922"/>
      <c r="S41922"/>
    </row>
    <row r="41923" spans="18:19" ht="15" customHeight="1">
      <c r="R41923"/>
      <c r="S41923"/>
    </row>
    <row r="41924" spans="18:19" ht="15" customHeight="1">
      <c r="R41924"/>
      <c r="S41924"/>
    </row>
    <row r="41925" spans="18:19" ht="15" customHeight="1">
      <c r="R41925"/>
      <c r="S41925"/>
    </row>
    <row r="41926" spans="18:19" ht="15" customHeight="1">
      <c r="R41926"/>
      <c r="S41926"/>
    </row>
    <row r="41927" spans="18:19" ht="15" customHeight="1">
      <c r="R41927"/>
      <c r="S41927"/>
    </row>
    <row r="41928" spans="18:19" ht="15" customHeight="1">
      <c r="R41928"/>
      <c r="S41928"/>
    </row>
    <row r="41929" spans="18:19" ht="15" customHeight="1">
      <c r="R41929"/>
      <c r="S41929"/>
    </row>
    <row r="41930" spans="18:19" ht="15" customHeight="1">
      <c r="R41930"/>
      <c r="S41930"/>
    </row>
    <row r="41931" spans="18:19" ht="15" customHeight="1">
      <c r="R41931"/>
      <c r="S41931"/>
    </row>
    <row r="41932" spans="18:19" ht="15" customHeight="1">
      <c r="R41932"/>
      <c r="S41932"/>
    </row>
    <row r="41933" spans="18:19" ht="15" customHeight="1">
      <c r="R41933"/>
      <c r="S41933"/>
    </row>
    <row r="41934" spans="18:19" ht="15" customHeight="1">
      <c r="R41934"/>
      <c r="S41934"/>
    </row>
    <row r="41935" spans="18:19" ht="15" customHeight="1">
      <c r="R41935"/>
      <c r="S41935"/>
    </row>
    <row r="41936" spans="18:19" ht="15" customHeight="1">
      <c r="R41936"/>
      <c r="S41936"/>
    </row>
    <row r="41937" spans="18:19" ht="15" customHeight="1">
      <c r="R41937"/>
      <c r="S41937"/>
    </row>
    <row r="41938" spans="18:19" ht="15" customHeight="1">
      <c r="R41938"/>
      <c r="S41938"/>
    </row>
    <row r="41939" spans="18:19" ht="15" customHeight="1">
      <c r="R41939"/>
      <c r="S41939"/>
    </row>
    <row r="41940" spans="18:19" ht="15" customHeight="1">
      <c r="R41940"/>
      <c r="S41940"/>
    </row>
    <row r="41941" spans="18:19" ht="15" customHeight="1">
      <c r="R41941"/>
      <c r="S41941"/>
    </row>
    <row r="41942" spans="18:19" ht="15" customHeight="1">
      <c r="R41942"/>
      <c r="S41942"/>
    </row>
    <row r="41943" spans="18:19" ht="15" customHeight="1">
      <c r="R41943"/>
      <c r="S41943"/>
    </row>
    <row r="41944" spans="18:19" ht="15" customHeight="1">
      <c r="R41944"/>
      <c r="S41944"/>
    </row>
    <row r="41945" spans="18:19" ht="15" customHeight="1">
      <c r="R41945"/>
      <c r="S41945"/>
    </row>
    <row r="41946" spans="18:19" ht="15" customHeight="1">
      <c r="R41946"/>
      <c r="S41946"/>
    </row>
    <row r="41947" spans="18:19" ht="15" customHeight="1">
      <c r="R41947"/>
      <c r="S41947"/>
    </row>
    <row r="41948" spans="18:19" ht="15" customHeight="1">
      <c r="R41948"/>
      <c r="S41948"/>
    </row>
    <row r="41949" spans="18:19" ht="15" customHeight="1">
      <c r="R41949"/>
      <c r="S41949"/>
    </row>
    <row r="41950" spans="18:19" ht="15" customHeight="1">
      <c r="R41950"/>
      <c r="S41950"/>
    </row>
    <row r="41951" spans="18:19" ht="15" customHeight="1">
      <c r="R41951"/>
      <c r="S41951"/>
    </row>
    <row r="41952" spans="18:19" ht="15" customHeight="1">
      <c r="R41952"/>
      <c r="S41952"/>
    </row>
    <row r="41953" spans="18:19" ht="15" customHeight="1">
      <c r="R41953"/>
      <c r="S41953"/>
    </row>
    <row r="41954" spans="18:19" ht="15" customHeight="1">
      <c r="R41954"/>
      <c r="S41954"/>
    </row>
    <row r="41955" spans="18:19" ht="15" customHeight="1">
      <c r="R41955"/>
      <c r="S41955"/>
    </row>
    <row r="41956" spans="18:19" ht="15" customHeight="1">
      <c r="R41956"/>
      <c r="S41956"/>
    </row>
    <row r="41957" spans="18:19" ht="15" customHeight="1">
      <c r="R41957"/>
      <c r="S41957"/>
    </row>
    <row r="41958" spans="18:19" ht="15" customHeight="1">
      <c r="R41958"/>
      <c r="S41958"/>
    </row>
    <row r="41959" spans="18:19" ht="15" customHeight="1">
      <c r="R41959"/>
      <c r="S41959"/>
    </row>
    <row r="41960" spans="18:19" ht="15" customHeight="1">
      <c r="R41960"/>
      <c r="S41960"/>
    </row>
    <row r="41961" spans="18:19" ht="15" customHeight="1">
      <c r="R41961"/>
      <c r="S41961"/>
    </row>
    <row r="41962" spans="18:19" ht="15" customHeight="1">
      <c r="R41962"/>
      <c r="S41962"/>
    </row>
    <row r="41963" spans="18:19" ht="15" customHeight="1">
      <c r="R41963"/>
      <c r="S41963"/>
    </row>
    <row r="41964" spans="18:19" ht="15" customHeight="1">
      <c r="R41964"/>
      <c r="S41964"/>
    </row>
    <row r="41965" spans="18:19" ht="15" customHeight="1">
      <c r="R41965"/>
      <c r="S41965"/>
    </row>
    <row r="41966" spans="18:19" ht="15" customHeight="1">
      <c r="R41966"/>
      <c r="S41966"/>
    </row>
    <row r="41967" spans="18:19" ht="15" customHeight="1">
      <c r="R41967"/>
      <c r="S41967"/>
    </row>
    <row r="41968" spans="18:19" ht="15" customHeight="1">
      <c r="R41968"/>
      <c r="S41968"/>
    </row>
    <row r="41969" spans="18:19" ht="15" customHeight="1">
      <c r="R41969"/>
      <c r="S41969"/>
    </row>
    <row r="41970" spans="18:19" ht="15" customHeight="1">
      <c r="R41970"/>
      <c r="S41970"/>
    </row>
    <row r="41971" spans="18:19" ht="15" customHeight="1">
      <c r="R41971"/>
      <c r="S41971"/>
    </row>
    <row r="41972" spans="18:19" ht="15" customHeight="1">
      <c r="R41972"/>
      <c r="S41972"/>
    </row>
    <row r="41973" spans="18:19" ht="15" customHeight="1">
      <c r="R41973"/>
      <c r="S41973"/>
    </row>
    <row r="41974" spans="18:19" ht="15" customHeight="1">
      <c r="R41974"/>
      <c r="S41974"/>
    </row>
    <row r="41975" spans="18:19" ht="15" customHeight="1">
      <c r="R41975"/>
      <c r="S41975"/>
    </row>
    <row r="41976" spans="18:19" ht="15" customHeight="1">
      <c r="R41976"/>
      <c r="S41976"/>
    </row>
    <row r="41977" spans="18:19" ht="15" customHeight="1">
      <c r="R41977"/>
      <c r="S41977"/>
    </row>
    <row r="41978" spans="18:19" ht="15" customHeight="1">
      <c r="R41978"/>
      <c r="S41978"/>
    </row>
    <row r="41979" spans="18:19" ht="15" customHeight="1">
      <c r="R41979"/>
      <c r="S41979"/>
    </row>
    <row r="41980" spans="18:19" ht="15" customHeight="1">
      <c r="R41980"/>
      <c r="S41980"/>
    </row>
    <row r="41981" spans="18:19" ht="15" customHeight="1">
      <c r="R41981"/>
      <c r="S41981"/>
    </row>
    <row r="41982" spans="18:19" ht="15" customHeight="1">
      <c r="R41982"/>
      <c r="S41982"/>
    </row>
    <row r="41983" spans="18:19" ht="15" customHeight="1">
      <c r="R41983"/>
      <c r="S41983"/>
    </row>
    <row r="41984" spans="18:19" ht="15" customHeight="1">
      <c r="R41984"/>
      <c r="S41984"/>
    </row>
    <row r="41985" spans="18:19" ht="15" customHeight="1">
      <c r="R41985"/>
      <c r="S41985"/>
    </row>
    <row r="41986" spans="18:19" ht="15" customHeight="1">
      <c r="R41986"/>
      <c r="S41986"/>
    </row>
    <row r="41987" spans="18:19" ht="15" customHeight="1">
      <c r="R41987"/>
      <c r="S41987"/>
    </row>
    <row r="41988" spans="18:19" ht="15" customHeight="1">
      <c r="R41988"/>
      <c r="S41988"/>
    </row>
    <row r="41989" spans="18:19" ht="15" customHeight="1">
      <c r="R41989"/>
      <c r="S41989"/>
    </row>
    <row r="41990" spans="18:19" ht="15" customHeight="1">
      <c r="R41990"/>
      <c r="S41990"/>
    </row>
    <row r="41991" spans="18:19" ht="15" customHeight="1">
      <c r="R41991"/>
      <c r="S41991"/>
    </row>
    <row r="41992" spans="18:19" ht="15" customHeight="1">
      <c r="R41992"/>
      <c r="S41992"/>
    </row>
    <row r="41993" spans="18:19" ht="15" customHeight="1">
      <c r="R41993"/>
      <c r="S41993"/>
    </row>
    <row r="41994" spans="18:19" ht="15" customHeight="1">
      <c r="R41994"/>
      <c r="S41994"/>
    </row>
    <row r="41995" spans="18:19" ht="15" customHeight="1">
      <c r="R41995"/>
      <c r="S41995"/>
    </row>
    <row r="41996" spans="18:19" ht="15" customHeight="1">
      <c r="R41996"/>
      <c r="S41996"/>
    </row>
    <row r="41997" spans="18:19" ht="15" customHeight="1">
      <c r="R41997"/>
      <c r="S41997"/>
    </row>
    <row r="41998" spans="18:19" ht="15" customHeight="1">
      <c r="R41998"/>
      <c r="S41998"/>
    </row>
    <row r="41999" spans="18:19" ht="15" customHeight="1">
      <c r="R41999"/>
      <c r="S41999"/>
    </row>
    <row r="42000" spans="18:19" ht="15" customHeight="1">
      <c r="R42000"/>
      <c r="S42000"/>
    </row>
    <row r="42001" spans="18:19" ht="15" customHeight="1">
      <c r="R42001"/>
      <c r="S42001"/>
    </row>
    <row r="42002" spans="18:19" ht="15" customHeight="1">
      <c r="R42002"/>
      <c r="S42002"/>
    </row>
    <row r="42003" spans="18:19" ht="15" customHeight="1">
      <c r="R42003"/>
      <c r="S42003"/>
    </row>
    <row r="42004" spans="18:19" ht="15" customHeight="1">
      <c r="R42004"/>
      <c r="S42004"/>
    </row>
    <row r="42005" spans="18:19" ht="15" customHeight="1">
      <c r="R42005"/>
      <c r="S42005"/>
    </row>
    <row r="42006" spans="18:19" ht="15" customHeight="1">
      <c r="R42006"/>
      <c r="S42006"/>
    </row>
    <row r="42007" spans="18:19" ht="15" customHeight="1">
      <c r="R42007"/>
      <c r="S42007"/>
    </row>
    <row r="42008" spans="18:19" ht="15" customHeight="1">
      <c r="R42008"/>
      <c r="S42008"/>
    </row>
    <row r="42009" spans="18:19" ht="15" customHeight="1">
      <c r="R42009"/>
      <c r="S42009"/>
    </row>
    <row r="42010" spans="18:19" ht="15" customHeight="1">
      <c r="R42010"/>
      <c r="S42010"/>
    </row>
    <row r="42011" spans="18:19" ht="15" customHeight="1">
      <c r="R42011"/>
      <c r="S42011"/>
    </row>
    <row r="42012" spans="18:19" ht="15" customHeight="1">
      <c r="R42012"/>
      <c r="S42012"/>
    </row>
    <row r="42013" spans="18:19" ht="15" customHeight="1">
      <c r="R42013"/>
      <c r="S42013"/>
    </row>
    <row r="42014" spans="18:19" ht="15" customHeight="1">
      <c r="R42014"/>
      <c r="S42014"/>
    </row>
    <row r="42015" spans="18:19" ht="15" customHeight="1">
      <c r="R42015"/>
      <c r="S42015"/>
    </row>
    <row r="42016" spans="18:19" ht="15" customHeight="1">
      <c r="R42016"/>
      <c r="S42016"/>
    </row>
    <row r="42017" spans="18:19" ht="15" customHeight="1">
      <c r="R42017"/>
      <c r="S42017"/>
    </row>
    <row r="42018" spans="18:19" ht="15" customHeight="1">
      <c r="R42018"/>
      <c r="S42018"/>
    </row>
    <row r="42019" spans="18:19" ht="15" customHeight="1">
      <c r="R42019"/>
      <c r="S42019"/>
    </row>
    <row r="42020" spans="18:19" ht="15" customHeight="1">
      <c r="R42020"/>
      <c r="S42020"/>
    </row>
    <row r="42021" spans="18:19" ht="15" customHeight="1">
      <c r="R42021"/>
      <c r="S42021"/>
    </row>
    <row r="42022" spans="18:19" ht="15" customHeight="1">
      <c r="R42022"/>
      <c r="S42022"/>
    </row>
    <row r="42023" spans="18:19" ht="15" customHeight="1">
      <c r="R42023"/>
      <c r="S42023"/>
    </row>
    <row r="42024" spans="18:19" ht="15" customHeight="1">
      <c r="R42024"/>
      <c r="S42024"/>
    </row>
    <row r="42025" spans="18:19" ht="15" customHeight="1">
      <c r="R42025"/>
      <c r="S42025"/>
    </row>
    <row r="42026" spans="18:19" ht="15" customHeight="1">
      <c r="R42026"/>
      <c r="S42026"/>
    </row>
    <row r="42027" spans="18:19" ht="15" customHeight="1">
      <c r="R42027"/>
      <c r="S42027"/>
    </row>
    <row r="42028" spans="18:19" ht="15" customHeight="1">
      <c r="R42028"/>
      <c r="S42028"/>
    </row>
    <row r="42029" spans="18:19" ht="15" customHeight="1">
      <c r="R42029"/>
      <c r="S42029"/>
    </row>
    <row r="42030" spans="18:19" ht="15" customHeight="1">
      <c r="R42030"/>
      <c r="S42030"/>
    </row>
    <row r="42031" spans="18:19" ht="15" customHeight="1">
      <c r="R42031"/>
      <c r="S42031"/>
    </row>
    <row r="42032" spans="18:19" ht="15" customHeight="1">
      <c r="R42032"/>
      <c r="S42032"/>
    </row>
    <row r="42033" spans="18:19" ht="15" customHeight="1">
      <c r="R42033"/>
      <c r="S42033"/>
    </row>
    <row r="42034" spans="18:19" ht="15" customHeight="1">
      <c r="R42034"/>
      <c r="S42034"/>
    </row>
    <row r="42035" spans="18:19" ht="15" customHeight="1">
      <c r="R42035"/>
      <c r="S42035"/>
    </row>
    <row r="42036" spans="18:19" ht="15" customHeight="1">
      <c r="R42036"/>
      <c r="S42036"/>
    </row>
    <row r="42037" spans="18:19" ht="15" customHeight="1">
      <c r="R42037"/>
      <c r="S42037"/>
    </row>
    <row r="42038" spans="18:19" ht="15" customHeight="1">
      <c r="R42038"/>
      <c r="S42038"/>
    </row>
    <row r="42039" spans="18:19" ht="15" customHeight="1">
      <c r="R42039"/>
      <c r="S42039"/>
    </row>
    <row r="42040" spans="18:19" ht="15" customHeight="1">
      <c r="R42040"/>
      <c r="S42040"/>
    </row>
    <row r="42041" spans="18:19" ht="15" customHeight="1">
      <c r="R42041"/>
      <c r="S42041"/>
    </row>
    <row r="42042" spans="18:19" ht="15" customHeight="1">
      <c r="R42042"/>
      <c r="S42042"/>
    </row>
    <row r="42043" spans="18:19" ht="15" customHeight="1">
      <c r="R42043"/>
      <c r="S42043"/>
    </row>
    <row r="42044" spans="18:19" ht="15" customHeight="1">
      <c r="R42044"/>
      <c r="S42044"/>
    </row>
    <row r="42045" spans="18:19" ht="15" customHeight="1">
      <c r="R42045"/>
      <c r="S42045"/>
    </row>
    <row r="42046" spans="18:19" ht="15" customHeight="1">
      <c r="R42046"/>
      <c r="S42046"/>
    </row>
    <row r="42047" spans="18:19" ht="15" customHeight="1">
      <c r="R42047"/>
      <c r="S42047"/>
    </row>
    <row r="42048" spans="18:19" ht="15" customHeight="1">
      <c r="R42048"/>
      <c r="S42048"/>
    </row>
    <row r="42049" spans="18:19" ht="15" customHeight="1">
      <c r="R42049"/>
      <c r="S42049"/>
    </row>
    <row r="42050" spans="18:19" ht="15" customHeight="1">
      <c r="R42050"/>
      <c r="S42050"/>
    </row>
    <row r="42051" spans="18:19" ht="15" customHeight="1">
      <c r="R42051"/>
      <c r="S42051"/>
    </row>
    <row r="42052" spans="18:19" ht="15" customHeight="1">
      <c r="R42052"/>
      <c r="S42052"/>
    </row>
    <row r="42053" spans="18:19" ht="15" customHeight="1">
      <c r="R42053"/>
      <c r="S42053"/>
    </row>
    <row r="42054" spans="18:19" ht="15" customHeight="1">
      <c r="R42054"/>
      <c r="S42054"/>
    </row>
    <row r="42055" spans="18:19" ht="15" customHeight="1">
      <c r="R42055"/>
      <c r="S42055"/>
    </row>
    <row r="42056" spans="18:19" ht="15" customHeight="1">
      <c r="R42056"/>
      <c r="S42056"/>
    </row>
    <row r="42057" spans="18:19" ht="15" customHeight="1">
      <c r="R42057"/>
      <c r="S42057"/>
    </row>
    <row r="42058" spans="18:19" ht="15" customHeight="1">
      <c r="R42058"/>
      <c r="S42058"/>
    </row>
    <row r="42059" spans="18:19" ht="15" customHeight="1">
      <c r="R42059"/>
      <c r="S42059"/>
    </row>
    <row r="42060" spans="18:19" ht="15" customHeight="1">
      <c r="R42060"/>
      <c r="S42060"/>
    </row>
    <row r="42061" spans="18:19" ht="15" customHeight="1">
      <c r="R42061"/>
      <c r="S42061"/>
    </row>
    <row r="42062" spans="18:19" ht="15" customHeight="1">
      <c r="R42062"/>
      <c r="S42062"/>
    </row>
    <row r="42063" spans="18:19" ht="15" customHeight="1">
      <c r="R42063"/>
      <c r="S42063"/>
    </row>
    <row r="42064" spans="18:19" ht="15" customHeight="1">
      <c r="R42064"/>
      <c r="S42064"/>
    </row>
    <row r="42065" spans="18:19" ht="15" customHeight="1">
      <c r="R42065"/>
      <c r="S42065"/>
    </row>
    <row r="42066" spans="18:19" ht="15" customHeight="1">
      <c r="R42066"/>
      <c r="S42066"/>
    </row>
    <row r="42067" spans="18:19" ht="15" customHeight="1">
      <c r="R42067"/>
      <c r="S42067"/>
    </row>
    <row r="42068" spans="18:19" ht="15" customHeight="1">
      <c r="R42068"/>
      <c r="S42068"/>
    </row>
    <row r="42069" spans="18:19" ht="15" customHeight="1">
      <c r="R42069"/>
      <c r="S42069"/>
    </row>
    <row r="42070" spans="18:19" ht="15" customHeight="1">
      <c r="R42070"/>
      <c r="S42070"/>
    </row>
    <row r="42071" spans="18:19" ht="15" customHeight="1">
      <c r="R42071"/>
      <c r="S42071"/>
    </row>
    <row r="42072" spans="18:19" ht="15" customHeight="1">
      <c r="R42072"/>
      <c r="S42072"/>
    </row>
    <row r="42073" spans="18:19" ht="15" customHeight="1">
      <c r="R42073"/>
      <c r="S42073"/>
    </row>
    <row r="42074" spans="18:19" ht="15" customHeight="1">
      <c r="R42074"/>
      <c r="S42074"/>
    </row>
    <row r="42075" spans="18:19" ht="15" customHeight="1">
      <c r="R42075"/>
      <c r="S42075"/>
    </row>
    <row r="42076" spans="18:19" ht="15" customHeight="1">
      <c r="R42076"/>
      <c r="S42076"/>
    </row>
    <row r="42077" spans="18:19" ht="15" customHeight="1">
      <c r="R42077"/>
      <c r="S42077"/>
    </row>
    <row r="42078" spans="18:19" ht="15" customHeight="1">
      <c r="R42078"/>
      <c r="S42078"/>
    </row>
    <row r="42079" spans="18:19" ht="15" customHeight="1">
      <c r="R42079"/>
      <c r="S42079"/>
    </row>
    <row r="42080" spans="18:19" ht="15" customHeight="1">
      <c r="R42080"/>
      <c r="S42080"/>
    </row>
    <row r="42081" spans="18:19" ht="15" customHeight="1">
      <c r="R42081"/>
      <c r="S42081"/>
    </row>
    <row r="42082" spans="18:19" ht="15" customHeight="1">
      <c r="R42082"/>
      <c r="S42082"/>
    </row>
    <row r="42083" spans="18:19" ht="15" customHeight="1">
      <c r="R42083"/>
      <c r="S42083"/>
    </row>
    <row r="42084" spans="18:19" ht="15" customHeight="1">
      <c r="R42084"/>
      <c r="S42084"/>
    </row>
    <row r="42085" spans="18:19" ht="15" customHeight="1">
      <c r="R42085"/>
      <c r="S42085"/>
    </row>
    <row r="42086" spans="18:19" ht="15" customHeight="1">
      <c r="R42086"/>
      <c r="S42086"/>
    </row>
    <row r="42087" spans="18:19" ht="15" customHeight="1">
      <c r="R42087"/>
      <c r="S42087"/>
    </row>
    <row r="42088" spans="18:19" ht="15" customHeight="1">
      <c r="R42088"/>
      <c r="S42088"/>
    </row>
    <row r="42089" spans="18:19" ht="15" customHeight="1">
      <c r="R42089"/>
      <c r="S42089"/>
    </row>
    <row r="42090" spans="18:19" ht="15" customHeight="1">
      <c r="R42090"/>
      <c r="S42090"/>
    </row>
    <row r="42091" spans="18:19" ht="15" customHeight="1">
      <c r="R42091"/>
      <c r="S42091"/>
    </row>
    <row r="42092" spans="18:19" ht="15" customHeight="1">
      <c r="R42092"/>
      <c r="S42092"/>
    </row>
    <row r="42093" spans="18:19" ht="15" customHeight="1">
      <c r="R42093"/>
      <c r="S42093"/>
    </row>
    <row r="42094" spans="18:19" ht="15" customHeight="1">
      <c r="R42094"/>
      <c r="S42094"/>
    </row>
    <row r="42095" spans="18:19" ht="15" customHeight="1">
      <c r="R42095"/>
      <c r="S42095"/>
    </row>
    <row r="42096" spans="18:19" ht="15" customHeight="1">
      <c r="R42096"/>
      <c r="S42096"/>
    </row>
    <row r="42097" spans="18:19" ht="15" customHeight="1">
      <c r="R42097"/>
      <c r="S42097"/>
    </row>
    <row r="42098" spans="18:19" ht="15" customHeight="1">
      <c r="R42098"/>
      <c r="S42098"/>
    </row>
    <row r="42099" spans="18:19" ht="15" customHeight="1">
      <c r="R42099"/>
      <c r="S42099"/>
    </row>
    <row r="42100" spans="18:19" ht="15" customHeight="1">
      <c r="R42100"/>
      <c r="S42100"/>
    </row>
    <row r="42101" spans="18:19" ht="15" customHeight="1">
      <c r="R42101"/>
      <c r="S42101"/>
    </row>
    <row r="42102" spans="18:19" ht="15" customHeight="1">
      <c r="R42102"/>
      <c r="S42102"/>
    </row>
    <row r="42103" spans="18:19" ht="15" customHeight="1">
      <c r="R42103"/>
      <c r="S42103"/>
    </row>
    <row r="42104" spans="18:19" ht="15" customHeight="1">
      <c r="R42104"/>
      <c r="S42104"/>
    </row>
    <row r="42105" spans="18:19" ht="15" customHeight="1">
      <c r="R42105"/>
      <c r="S42105"/>
    </row>
    <row r="42106" spans="18:19" ht="15" customHeight="1">
      <c r="R42106"/>
      <c r="S42106"/>
    </row>
    <row r="42107" spans="18:19" ht="15" customHeight="1">
      <c r="R42107"/>
      <c r="S42107"/>
    </row>
    <row r="42108" spans="18:19" ht="15" customHeight="1">
      <c r="R42108"/>
      <c r="S42108"/>
    </row>
    <row r="42109" spans="18:19" ht="15" customHeight="1">
      <c r="R42109"/>
      <c r="S42109"/>
    </row>
    <row r="42110" spans="18:19" ht="15" customHeight="1">
      <c r="R42110"/>
      <c r="S42110"/>
    </row>
    <row r="42111" spans="18:19" ht="15" customHeight="1">
      <c r="R42111"/>
      <c r="S42111"/>
    </row>
    <row r="42112" spans="18:19" ht="15" customHeight="1">
      <c r="R42112"/>
      <c r="S42112"/>
    </row>
    <row r="42113" spans="18:19" ht="15" customHeight="1">
      <c r="R42113"/>
      <c r="S42113"/>
    </row>
    <row r="42114" spans="18:19" ht="15" customHeight="1">
      <c r="R42114"/>
      <c r="S42114"/>
    </row>
    <row r="42115" spans="18:19" ht="15" customHeight="1">
      <c r="R42115"/>
      <c r="S42115"/>
    </row>
    <row r="42116" spans="18:19" ht="15" customHeight="1">
      <c r="R42116"/>
      <c r="S42116"/>
    </row>
    <row r="42117" spans="18:19" ht="15" customHeight="1">
      <c r="R42117"/>
      <c r="S42117"/>
    </row>
    <row r="42118" spans="18:19" ht="15" customHeight="1">
      <c r="R42118"/>
      <c r="S42118"/>
    </row>
    <row r="42119" spans="18:19" ht="15" customHeight="1">
      <c r="R42119"/>
      <c r="S42119"/>
    </row>
    <row r="42120" spans="18:19" ht="15" customHeight="1">
      <c r="R42120"/>
      <c r="S42120"/>
    </row>
    <row r="42121" spans="18:19" ht="15" customHeight="1">
      <c r="R42121"/>
      <c r="S42121"/>
    </row>
    <row r="42122" spans="18:19" ht="15" customHeight="1">
      <c r="R42122"/>
      <c r="S42122"/>
    </row>
    <row r="42123" spans="18:19" ht="15" customHeight="1">
      <c r="R42123"/>
      <c r="S42123"/>
    </row>
    <row r="42124" spans="18:19" ht="15" customHeight="1">
      <c r="R42124"/>
      <c r="S42124"/>
    </row>
    <row r="42125" spans="18:19" ht="15" customHeight="1">
      <c r="R42125"/>
      <c r="S42125"/>
    </row>
    <row r="42126" spans="18:19" ht="15" customHeight="1">
      <c r="R42126"/>
      <c r="S42126"/>
    </row>
    <row r="42127" spans="18:19" ht="15" customHeight="1">
      <c r="R42127"/>
      <c r="S42127"/>
    </row>
    <row r="42128" spans="18:19" ht="15" customHeight="1">
      <c r="R42128"/>
      <c r="S42128"/>
    </row>
    <row r="42129" spans="18:19" ht="15" customHeight="1">
      <c r="R42129"/>
      <c r="S42129"/>
    </row>
    <row r="42130" spans="18:19" ht="15" customHeight="1">
      <c r="R42130"/>
      <c r="S42130"/>
    </row>
    <row r="42131" spans="18:19" ht="15" customHeight="1">
      <c r="R42131"/>
      <c r="S42131"/>
    </row>
    <row r="42132" spans="18:19" ht="15" customHeight="1">
      <c r="R42132"/>
      <c r="S42132"/>
    </row>
    <row r="42133" spans="18:19" ht="15" customHeight="1">
      <c r="R42133"/>
      <c r="S42133"/>
    </row>
    <row r="42134" spans="18:19" ht="15" customHeight="1">
      <c r="R42134"/>
      <c r="S42134"/>
    </row>
    <row r="42135" spans="18:19" ht="15" customHeight="1">
      <c r="R42135"/>
      <c r="S42135"/>
    </row>
    <row r="42136" spans="18:19" ht="15" customHeight="1">
      <c r="R42136"/>
      <c r="S42136"/>
    </row>
    <row r="42137" spans="18:19" ht="15" customHeight="1">
      <c r="R42137"/>
      <c r="S42137"/>
    </row>
    <row r="42138" spans="18:19" ht="15" customHeight="1">
      <c r="R42138"/>
      <c r="S42138"/>
    </row>
    <row r="42139" spans="18:19" ht="15" customHeight="1">
      <c r="R42139"/>
      <c r="S42139"/>
    </row>
    <row r="42140" spans="18:19" ht="15" customHeight="1">
      <c r="R42140"/>
      <c r="S42140"/>
    </row>
    <row r="42141" spans="18:19" ht="15" customHeight="1">
      <c r="R42141"/>
      <c r="S42141"/>
    </row>
    <row r="42142" spans="18:19" ht="15" customHeight="1">
      <c r="R42142"/>
      <c r="S42142"/>
    </row>
    <row r="42143" spans="18:19" ht="15" customHeight="1">
      <c r="R42143"/>
      <c r="S42143"/>
    </row>
    <row r="42144" spans="18:19" ht="15" customHeight="1">
      <c r="R42144"/>
      <c r="S42144"/>
    </row>
    <row r="42145" spans="18:19" ht="15" customHeight="1">
      <c r="R42145"/>
      <c r="S42145"/>
    </row>
    <row r="42146" spans="18:19" ht="15" customHeight="1">
      <c r="R42146"/>
      <c r="S42146"/>
    </row>
    <row r="42147" spans="18:19" ht="15" customHeight="1">
      <c r="R42147"/>
      <c r="S42147"/>
    </row>
    <row r="42148" spans="18:19" ht="15" customHeight="1">
      <c r="R42148"/>
      <c r="S42148"/>
    </row>
    <row r="42149" spans="18:19" ht="15" customHeight="1">
      <c r="R42149"/>
      <c r="S42149"/>
    </row>
    <row r="42150" spans="18:19" ht="15" customHeight="1">
      <c r="R42150"/>
      <c r="S42150"/>
    </row>
    <row r="42151" spans="18:19" ht="15" customHeight="1">
      <c r="R42151"/>
      <c r="S42151"/>
    </row>
    <row r="42152" spans="18:19" ht="15" customHeight="1">
      <c r="R42152"/>
      <c r="S42152"/>
    </row>
    <row r="42153" spans="18:19" ht="15" customHeight="1">
      <c r="R42153"/>
      <c r="S42153"/>
    </row>
    <row r="42154" spans="18:19" ht="15" customHeight="1">
      <c r="R42154"/>
      <c r="S42154"/>
    </row>
    <row r="42155" spans="18:19" ht="15" customHeight="1">
      <c r="R42155"/>
      <c r="S42155"/>
    </row>
    <row r="42156" spans="18:19" ht="15" customHeight="1">
      <c r="R42156"/>
      <c r="S42156"/>
    </row>
    <row r="42157" spans="18:19" ht="15" customHeight="1">
      <c r="R42157"/>
      <c r="S42157"/>
    </row>
    <row r="42158" spans="18:19" ht="15" customHeight="1">
      <c r="R42158"/>
      <c r="S42158"/>
    </row>
    <row r="42159" spans="18:19" ht="15" customHeight="1">
      <c r="R42159"/>
      <c r="S42159"/>
    </row>
    <row r="42160" spans="18:19" ht="15" customHeight="1">
      <c r="R42160"/>
      <c r="S42160"/>
    </row>
    <row r="42161" spans="18:19" ht="15" customHeight="1">
      <c r="R42161"/>
      <c r="S42161"/>
    </row>
    <row r="42162" spans="18:19" ht="15" customHeight="1">
      <c r="R42162"/>
      <c r="S42162"/>
    </row>
    <row r="42163" spans="18:19" ht="15" customHeight="1">
      <c r="R42163"/>
      <c r="S42163"/>
    </row>
    <row r="42164" spans="18:19" ht="15" customHeight="1">
      <c r="R42164"/>
      <c r="S42164"/>
    </row>
    <row r="42165" spans="18:19" ht="15" customHeight="1">
      <c r="R42165"/>
      <c r="S42165"/>
    </row>
    <row r="42166" spans="18:19" ht="15" customHeight="1">
      <c r="R42166"/>
      <c r="S42166"/>
    </row>
    <row r="42167" spans="18:19" ht="15" customHeight="1">
      <c r="R42167"/>
      <c r="S42167"/>
    </row>
    <row r="42168" spans="18:19" ht="15" customHeight="1">
      <c r="R42168"/>
      <c r="S42168"/>
    </row>
    <row r="42169" spans="18:19" ht="15" customHeight="1">
      <c r="R42169"/>
      <c r="S42169"/>
    </row>
    <row r="42170" spans="18:19" ht="15" customHeight="1">
      <c r="R42170"/>
      <c r="S42170"/>
    </row>
    <row r="42171" spans="18:19" ht="15" customHeight="1">
      <c r="R42171"/>
      <c r="S42171"/>
    </row>
    <row r="42172" spans="18:19" ht="15" customHeight="1">
      <c r="R42172"/>
      <c r="S42172"/>
    </row>
    <row r="42173" spans="18:19" ht="15" customHeight="1">
      <c r="R42173"/>
      <c r="S42173"/>
    </row>
    <row r="42174" spans="18:19" ht="15" customHeight="1">
      <c r="R42174"/>
      <c r="S42174"/>
    </row>
    <row r="42175" spans="18:19" ht="15" customHeight="1">
      <c r="R42175"/>
      <c r="S42175"/>
    </row>
    <row r="42176" spans="18:19" ht="15" customHeight="1">
      <c r="R42176"/>
      <c r="S42176"/>
    </row>
    <row r="42177" spans="18:19" ht="15" customHeight="1">
      <c r="R42177"/>
      <c r="S42177"/>
    </row>
    <row r="42178" spans="18:19" ht="15" customHeight="1">
      <c r="R42178"/>
      <c r="S42178"/>
    </row>
    <row r="42179" spans="18:19" ht="15" customHeight="1">
      <c r="R42179"/>
      <c r="S42179"/>
    </row>
    <row r="42180" spans="18:19" ht="15" customHeight="1">
      <c r="R42180"/>
      <c r="S42180"/>
    </row>
    <row r="42181" spans="18:19" ht="15" customHeight="1">
      <c r="R42181"/>
      <c r="S42181"/>
    </row>
    <row r="42182" spans="18:19" ht="15" customHeight="1">
      <c r="R42182"/>
      <c r="S42182"/>
    </row>
    <row r="42183" spans="18:19" ht="15" customHeight="1">
      <c r="R42183"/>
      <c r="S42183"/>
    </row>
    <row r="42184" spans="18:19" ht="15" customHeight="1">
      <c r="R42184"/>
      <c r="S42184"/>
    </row>
    <row r="42185" spans="18:19" ht="15" customHeight="1">
      <c r="R42185"/>
      <c r="S42185"/>
    </row>
    <row r="42186" spans="18:19" ht="15" customHeight="1">
      <c r="R42186"/>
      <c r="S42186"/>
    </row>
    <row r="42187" spans="18:19" ht="15" customHeight="1">
      <c r="R42187"/>
      <c r="S42187"/>
    </row>
    <row r="42188" spans="18:19" ht="15" customHeight="1">
      <c r="R42188"/>
      <c r="S42188"/>
    </row>
    <row r="42189" spans="18:19" ht="15" customHeight="1">
      <c r="R42189"/>
      <c r="S42189"/>
    </row>
    <row r="42190" spans="18:19" ht="15" customHeight="1">
      <c r="R42190"/>
      <c r="S42190"/>
    </row>
    <row r="42191" spans="18:19" ht="15" customHeight="1">
      <c r="R42191"/>
      <c r="S42191"/>
    </row>
    <row r="42192" spans="18:19" ht="15" customHeight="1">
      <c r="R42192"/>
      <c r="S42192"/>
    </row>
    <row r="42193" spans="18:19" ht="15" customHeight="1">
      <c r="R42193"/>
      <c r="S42193"/>
    </row>
    <row r="42194" spans="18:19" ht="15" customHeight="1">
      <c r="R42194"/>
      <c r="S42194"/>
    </row>
    <row r="42195" spans="18:19" ht="15" customHeight="1">
      <c r="R42195"/>
      <c r="S42195"/>
    </row>
    <row r="42196" spans="18:19" ht="15" customHeight="1">
      <c r="R42196"/>
      <c r="S42196"/>
    </row>
    <row r="42197" spans="18:19" ht="15" customHeight="1">
      <c r="R42197"/>
      <c r="S42197"/>
    </row>
    <row r="42198" spans="18:19" ht="15" customHeight="1">
      <c r="R42198"/>
      <c r="S42198"/>
    </row>
    <row r="42199" spans="18:19" ht="15" customHeight="1">
      <c r="R42199"/>
      <c r="S42199"/>
    </row>
    <row r="42200" spans="18:19" ht="15" customHeight="1">
      <c r="R42200"/>
      <c r="S42200"/>
    </row>
    <row r="42201" spans="18:19" ht="15" customHeight="1">
      <c r="R42201"/>
      <c r="S42201"/>
    </row>
    <row r="42202" spans="18:19" ht="15" customHeight="1">
      <c r="R42202"/>
      <c r="S42202"/>
    </row>
    <row r="42203" spans="18:19" ht="15" customHeight="1">
      <c r="R42203"/>
      <c r="S42203"/>
    </row>
    <row r="42204" spans="18:19" ht="15" customHeight="1">
      <c r="R42204"/>
      <c r="S42204"/>
    </row>
    <row r="42205" spans="18:19" ht="15" customHeight="1">
      <c r="R42205"/>
      <c r="S42205"/>
    </row>
    <row r="42206" spans="18:19" ht="15" customHeight="1">
      <c r="R42206"/>
      <c r="S42206"/>
    </row>
    <row r="42207" spans="18:19" ht="15" customHeight="1">
      <c r="R42207"/>
      <c r="S42207"/>
    </row>
    <row r="42208" spans="18:19" ht="15" customHeight="1">
      <c r="R42208"/>
      <c r="S42208"/>
    </row>
    <row r="42209" spans="18:19" ht="15" customHeight="1">
      <c r="R42209"/>
      <c r="S42209"/>
    </row>
    <row r="42210" spans="18:19" ht="15" customHeight="1">
      <c r="R42210"/>
      <c r="S42210"/>
    </row>
    <row r="42211" spans="18:19" ht="15" customHeight="1">
      <c r="R42211"/>
      <c r="S42211"/>
    </row>
    <row r="42212" spans="18:19" ht="15" customHeight="1">
      <c r="R42212"/>
      <c r="S42212"/>
    </row>
    <row r="42213" spans="18:19" ht="15" customHeight="1">
      <c r="R42213"/>
      <c r="S42213"/>
    </row>
    <row r="42214" spans="18:19" ht="15" customHeight="1">
      <c r="R42214"/>
      <c r="S42214"/>
    </row>
    <row r="42215" spans="18:19" ht="15" customHeight="1">
      <c r="R42215"/>
      <c r="S42215"/>
    </row>
    <row r="42216" spans="18:19" ht="15" customHeight="1">
      <c r="R42216"/>
      <c r="S42216"/>
    </row>
    <row r="42217" spans="18:19" ht="15" customHeight="1">
      <c r="R42217"/>
      <c r="S42217"/>
    </row>
    <row r="42218" spans="18:19" ht="15" customHeight="1">
      <c r="R42218"/>
      <c r="S42218"/>
    </row>
    <row r="42219" spans="18:19" ht="15" customHeight="1">
      <c r="R42219"/>
      <c r="S42219"/>
    </row>
    <row r="42220" spans="18:19" ht="15" customHeight="1">
      <c r="R42220"/>
      <c r="S42220"/>
    </row>
    <row r="42221" spans="18:19" ht="15" customHeight="1">
      <c r="R42221"/>
      <c r="S42221"/>
    </row>
    <row r="42222" spans="18:19" ht="15" customHeight="1">
      <c r="R42222"/>
      <c r="S42222"/>
    </row>
    <row r="42223" spans="18:19" ht="15" customHeight="1">
      <c r="R42223"/>
      <c r="S42223"/>
    </row>
    <row r="42224" spans="18:19" ht="15" customHeight="1">
      <c r="R42224"/>
      <c r="S42224"/>
    </row>
    <row r="42225" spans="18:19" ht="15" customHeight="1">
      <c r="R42225"/>
      <c r="S42225"/>
    </row>
    <row r="42226" spans="18:19" ht="15" customHeight="1">
      <c r="R42226"/>
      <c r="S42226"/>
    </row>
    <row r="42227" spans="18:19" ht="15" customHeight="1">
      <c r="R42227"/>
      <c r="S42227"/>
    </row>
    <row r="42228" spans="18:19" ht="15" customHeight="1">
      <c r="R42228"/>
      <c r="S42228"/>
    </row>
    <row r="42229" spans="18:19" ht="15" customHeight="1">
      <c r="R42229"/>
      <c r="S42229"/>
    </row>
    <row r="42230" spans="18:19" ht="15" customHeight="1">
      <c r="R42230"/>
      <c r="S42230"/>
    </row>
    <row r="42231" spans="18:19" ht="15" customHeight="1">
      <c r="R42231"/>
      <c r="S42231"/>
    </row>
    <row r="42232" spans="18:19" ht="15" customHeight="1">
      <c r="R42232"/>
      <c r="S42232"/>
    </row>
    <row r="42233" spans="18:19" ht="15" customHeight="1">
      <c r="R42233"/>
      <c r="S42233"/>
    </row>
    <row r="42234" spans="18:19" ht="15" customHeight="1">
      <c r="R42234"/>
      <c r="S42234"/>
    </row>
    <row r="42235" spans="18:19" ht="15" customHeight="1">
      <c r="R42235"/>
      <c r="S42235"/>
    </row>
    <row r="42236" spans="18:19" ht="15" customHeight="1">
      <c r="R42236"/>
      <c r="S42236"/>
    </row>
    <row r="42237" spans="18:19" ht="15" customHeight="1">
      <c r="R42237"/>
      <c r="S42237"/>
    </row>
    <row r="42238" spans="18:19" ht="15" customHeight="1">
      <c r="R42238"/>
      <c r="S42238"/>
    </row>
    <row r="42239" spans="18:19" ht="15" customHeight="1">
      <c r="R42239"/>
      <c r="S42239"/>
    </row>
    <row r="42240" spans="18:19" ht="15" customHeight="1">
      <c r="R42240"/>
      <c r="S42240"/>
    </row>
    <row r="42241" spans="18:19" ht="15" customHeight="1">
      <c r="R42241"/>
      <c r="S42241"/>
    </row>
    <row r="42242" spans="18:19" ht="15" customHeight="1">
      <c r="R42242"/>
      <c r="S42242"/>
    </row>
    <row r="42243" spans="18:19" ht="15" customHeight="1">
      <c r="R42243"/>
      <c r="S42243"/>
    </row>
    <row r="42244" spans="18:19" ht="15" customHeight="1">
      <c r="R42244"/>
      <c r="S42244"/>
    </row>
    <row r="42245" spans="18:19" ht="15" customHeight="1">
      <c r="R42245"/>
      <c r="S42245"/>
    </row>
    <row r="42246" spans="18:19" ht="15" customHeight="1">
      <c r="R42246"/>
      <c r="S42246"/>
    </row>
    <row r="42247" spans="18:19" ht="15" customHeight="1">
      <c r="R42247"/>
      <c r="S42247"/>
    </row>
    <row r="42248" spans="18:19" ht="15" customHeight="1">
      <c r="R42248"/>
      <c r="S42248"/>
    </row>
    <row r="42249" spans="18:19" ht="15" customHeight="1">
      <c r="R42249"/>
      <c r="S42249"/>
    </row>
    <row r="42250" spans="18:19" ht="15" customHeight="1">
      <c r="R42250"/>
      <c r="S42250"/>
    </row>
    <row r="42251" spans="18:19" ht="15" customHeight="1">
      <c r="R42251"/>
      <c r="S42251"/>
    </row>
    <row r="42252" spans="18:19" ht="15" customHeight="1">
      <c r="R42252"/>
      <c r="S42252"/>
    </row>
    <row r="42253" spans="18:19" ht="15" customHeight="1">
      <c r="R42253"/>
      <c r="S42253"/>
    </row>
    <row r="42254" spans="18:19" ht="15" customHeight="1">
      <c r="R42254"/>
      <c r="S42254"/>
    </row>
    <row r="42255" spans="18:19" ht="15" customHeight="1">
      <c r="R42255"/>
      <c r="S42255"/>
    </row>
    <row r="42256" spans="18:19" ht="15" customHeight="1">
      <c r="R42256"/>
      <c r="S42256"/>
    </row>
    <row r="42257" spans="18:19" ht="15" customHeight="1">
      <c r="R42257"/>
      <c r="S42257"/>
    </row>
    <row r="42258" spans="18:19" ht="15" customHeight="1">
      <c r="R42258"/>
      <c r="S42258"/>
    </row>
    <row r="42259" spans="18:19" ht="15" customHeight="1">
      <c r="R42259"/>
      <c r="S42259"/>
    </row>
    <row r="42260" spans="18:19" ht="15" customHeight="1">
      <c r="R42260"/>
      <c r="S42260"/>
    </row>
    <row r="42261" spans="18:19" ht="15" customHeight="1">
      <c r="R42261"/>
      <c r="S42261"/>
    </row>
    <row r="42262" spans="18:19" ht="15" customHeight="1">
      <c r="R42262"/>
      <c r="S42262"/>
    </row>
    <row r="42263" spans="18:19" ht="15" customHeight="1">
      <c r="R42263"/>
      <c r="S42263"/>
    </row>
    <row r="42264" spans="18:19" ht="15" customHeight="1">
      <c r="R42264"/>
      <c r="S42264"/>
    </row>
    <row r="42265" spans="18:19" ht="15" customHeight="1">
      <c r="R42265"/>
      <c r="S42265"/>
    </row>
    <row r="42266" spans="18:19" ht="15" customHeight="1">
      <c r="R42266"/>
      <c r="S42266"/>
    </row>
    <row r="42267" spans="18:19" ht="15" customHeight="1">
      <c r="R42267"/>
      <c r="S42267"/>
    </row>
    <row r="42268" spans="18:19" ht="15" customHeight="1">
      <c r="R42268"/>
      <c r="S42268"/>
    </row>
    <row r="42269" spans="18:19" ht="15" customHeight="1">
      <c r="R42269"/>
      <c r="S42269"/>
    </row>
    <row r="42270" spans="18:19" ht="15" customHeight="1">
      <c r="R42270"/>
      <c r="S42270"/>
    </row>
    <row r="42271" spans="18:19" ht="15" customHeight="1">
      <c r="R42271"/>
      <c r="S42271"/>
    </row>
    <row r="42272" spans="18:19" ht="15" customHeight="1">
      <c r="R42272"/>
      <c r="S42272"/>
    </row>
    <row r="42273" spans="18:19" ht="15" customHeight="1">
      <c r="R42273"/>
      <c r="S42273"/>
    </row>
    <row r="42274" spans="18:19" ht="15" customHeight="1">
      <c r="R42274"/>
      <c r="S42274"/>
    </row>
    <row r="42275" spans="18:19" ht="15" customHeight="1">
      <c r="R42275"/>
      <c r="S42275"/>
    </row>
    <row r="42276" spans="18:19" ht="15" customHeight="1">
      <c r="R42276"/>
      <c r="S42276"/>
    </row>
    <row r="42277" spans="18:19" ht="15" customHeight="1">
      <c r="R42277"/>
      <c r="S42277"/>
    </row>
    <row r="42278" spans="18:19" ht="15" customHeight="1">
      <c r="R42278"/>
      <c r="S42278"/>
    </row>
    <row r="42279" spans="18:19" ht="15" customHeight="1">
      <c r="R42279"/>
      <c r="S42279"/>
    </row>
    <row r="42280" spans="18:19" ht="15" customHeight="1">
      <c r="R42280"/>
      <c r="S42280"/>
    </row>
    <row r="42281" spans="18:19" ht="15" customHeight="1">
      <c r="R42281"/>
      <c r="S42281"/>
    </row>
    <row r="42282" spans="18:19" ht="15" customHeight="1">
      <c r="R42282"/>
      <c r="S42282"/>
    </row>
    <row r="42283" spans="18:19" ht="15" customHeight="1">
      <c r="R42283"/>
      <c r="S42283"/>
    </row>
    <row r="42284" spans="18:19" ht="15" customHeight="1">
      <c r="R42284"/>
      <c r="S42284"/>
    </row>
    <row r="42285" spans="18:19" ht="15" customHeight="1">
      <c r="R42285"/>
      <c r="S42285"/>
    </row>
    <row r="42286" spans="18:19" ht="15" customHeight="1">
      <c r="R42286"/>
      <c r="S42286"/>
    </row>
    <row r="42287" spans="18:19" ht="15" customHeight="1">
      <c r="R42287"/>
      <c r="S42287"/>
    </row>
    <row r="42288" spans="18:19" ht="15" customHeight="1">
      <c r="R42288"/>
      <c r="S42288"/>
    </row>
    <row r="42289" spans="18:19" ht="15" customHeight="1">
      <c r="R42289"/>
      <c r="S42289"/>
    </row>
    <row r="42290" spans="18:19" ht="15" customHeight="1">
      <c r="R42290"/>
      <c r="S42290"/>
    </row>
    <row r="42291" spans="18:19" ht="15" customHeight="1">
      <c r="R42291"/>
      <c r="S42291"/>
    </row>
    <row r="42292" spans="18:19" ht="15" customHeight="1">
      <c r="R42292"/>
      <c r="S42292"/>
    </row>
    <row r="42293" spans="18:19" ht="15" customHeight="1">
      <c r="R42293"/>
      <c r="S42293"/>
    </row>
    <row r="42294" spans="18:19" ht="15" customHeight="1">
      <c r="R42294"/>
      <c r="S42294"/>
    </row>
    <row r="42295" spans="18:19" ht="15" customHeight="1">
      <c r="R42295"/>
      <c r="S42295"/>
    </row>
    <row r="42296" spans="18:19" ht="15" customHeight="1">
      <c r="R42296"/>
      <c r="S42296"/>
    </row>
    <row r="42297" spans="18:19" ht="15" customHeight="1">
      <c r="R42297"/>
      <c r="S42297"/>
    </row>
    <row r="42298" spans="18:19" ht="15" customHeight="1">
      <c r="R42298"/>
      <c r="S42298"/>
    </row>
    <row r="42299" spans="18:19" ht="15" customHeight="1">
      <c r="R42299"/>
      <c r="S42299"/>
    </row>
    <row r="42300" spans="18:19" ht="15" customHeight="1">
      <c r="R42300"/>
      <c r="S42300"/>
    </row>
    <row r="42301" spans="18:19" ht="15" customHeight="1">
      <c r="R42301"/>
      <c r="S42301"/>
    </row>
    <row r="42302" spans="18:19" ht="15" customHeight="1">
      <c r="R42302"/>
      <c r="S42302"/>
    </row>
    <row r="42303" spans="18:19" ht="15" customHeight="1">
      <c r="R42303"/>
      <c r="S42303"/>
    </row>
    <row r="42304" spans="18:19" ht="15" customHeight="1">
      <c r="R42304"/>
      <c r="S42304"/>
    </row>
    <row r="42305" spans="18:19" ht="15" customHeight="1">
      <c r="R42305"/>
      <c r="S42305"/>
    </row>
    <row r="42306" spans="18:19" ht="15" customHeight="1">
      <c r="R42306"/>
      <c r="S42306"/>
    </row>
    <row r="42307" spans="18:19" ht="15" customHeight="1">
      <c r="R42307"/>
      <c r="S42307"/>
    </row>
    <row r="42308" spans="18:19" ht="15" customHeight="1">
      <c r="R42308"/>
      <c r="S42308"/>
    </row>
    <row r="42309" spans="18:19" ht="15" customHeight="1">
      <c r="R42309"/>
      <c r="S42309"/>
    </row>
    <row r="42310" spans="18:19" ht="15" customHeight="1">
      <c r="R42310"/>
      <c r="S42310"/>
    </row>
    <row r="42311" spans="18:19" ht="15" customHeight="1">
      <c r="R42311"/>
      <c r="S42311"/>
    </row>
    <row r="42312" spans="18:19" ht="15" customHeight="1">
      <c r="R42312"/>
      <c r="S42312"/>
    </row>
    <row r="42313" spans="18:19" ht="15" customHeight="1">
      <c r="R42313"/>
      <c r="S42313"/>
    </row>
    <row r="42314" spans="18:19" ht="15" customHeight="1">
      <c r="R42314"/>
      <c r="S42314"/>
    </row>
    <row r="42315" spans="18:19" ht="15" customHeight="1">
      <c r="R42315"/>
      <c r="S42315"/>
    </row>
    <row r="42316" spans="18:19" ht="15" customHeight="1">
      <c r="R42316"/>
      <c r="S42316"/>
    </row>
    <row r="42317" spans="18:19" ht="15" customHeight="1">
      <c r="R42317"/>
      <c r="S42317"/>
    </row>
    <row r="42318" spans="18:19" ht="15" customHeight="1">
      <c r="R42318"/>
      <c r="S42318"/>
    </row>
    <row r="42319" spans="18:19" ht="15" customHeight="1">
      <c r="R42319"/>
      <c r="S42319"/>
    </row>
    <row r="42320" spans="18:19" ht="15" customHeight="1">
      <c r="R42320"/>
      <c r="S42320"/>
    </row>
    <row r="42321" spans="18:19" ht="15" customHeight="1">
      <c r="R42321"/>
      <c r="S42321"/>
    </row>
    <row r="42322" spans="18:19" ht="15" customHeight="1">
      <c r="R42322"/>
      <c r="S42322"/>
    </row>
    <row r="42323" spans="18:19" ht="15" customHeight="1">
      <c r="R42323"/>
      <c r="S42323"/>
    </row>
    <row r="42324" spans="18:19" ht="15" customHeight="1">
      <c r="R42324"/>
      <c r="S42324"/>
    </row>
    <row r="42325" spans="18:19" ht="15" customHeight="1">
      <c r="R42325"/>
      <c r="S42325"/>
    </row>
    <row r="42326" spans="18:19" ht="15" customHeight="1">
      <c r="R42326"/>
      <c r="S42326"/>
    </row>
    <row r="42327" spans="18:19" ht="15" customHeight="1">
      <c r="R42327"/>
      <c r="S42327"/>
    </row>
    <row r="42328" spans="18:19" ht="15" customHeight="1">
      <c r="R42328"/>
      <c r="S42328"/>
    </row>
    <row r="42329" spans="18:19" ht="15" customHeight="1">
      <c r="R42329"/>
      <c r="S42329"/>
    </row>
    <row r="42330" spans="18:19" ht="15" customHeight="1">
      <c r="R42330"/>
      <c r="S42330"/>
    </row>
    <row r="42331" spans="18:19" ht="15" customHeight="1">
      <c r="R42331"/>
      <c r="S42331"/>
    </row>
    <row r="42332" spans="18:19" ht="15" customHeight="1">
      <c r="R42332"/>
      <c r="S42332"/>
    </row>
    <row r="42333" spans="18:19" ht="15" customHeight="1">
      <c r="R42333"/>
      <c r="S42333"/>
    </row>
    <row r="42334" spans="18:19" ht="15" customHeight="1">
      <c r="R42334"/>
      <c r="S42334"/>
    </row>
    <row r="42335" spans="18:19" ht="15" customHeight="1">
      <c r="R42335"/>
      <c r="S42335"/>
    </row>
    <row r="42336" spans="18:19" ht="15" customHeight="1">
      <c r="R42336"/>
      <c r="S42336"/>
    </row>
    <row r="42337" spans="18:19" ht="15" customHeight="1">
      <c r="R42337"/>
      <c r="S42337"/>
    </row>
    <row r="42338" spans="18:19" ht="15" customHeight="1">
      <c r="R42338"/>
      <c r="S42338"/>
    </row>
    <row r="42339" spans="18:19" ht="15" customHeight="1">
      <c r="R42339"/>
      <c r="S42339"/>
    </row>
    <row r="42340" spans="18:19" ht="15" customHeight="1">
      <c r="R42340"/>
      <c r="S42340"/>
    </row>
    <row r="42341" spans="18:19" ht="15" customHeight="1">
      <c r="R42341"/>
      <c r="S42341"/>
    </row>
    <row r="42342" spans="18:19" ht="15" customHeight="1">
      <c r="R42342"/>
      <c r="S42342"/>
    </row>
    <row r="42343" spans="18:19" ht="15" customHeight="1">
      <c r="R42343"/>
      <c r="S42343"/>
    </row>
    <row r="42344" spans="18:19" ht="15" customHeight="1">
      <c r="R42344"/>
      <c r="S42344"/>
    </row>
    <row r="42345" spans="18:19" ht="15" customHeight="1">
      <c r="R42345"/>
      <c r="S42345"/>
    </row>
    <row r="42346" spans="18:19" ht="15" customHeight="1">
      <c r="R42346"/>
      <c r="S42346"/>
    </row>
    <row r="42347" spans="18:19" ht="15" customHeight="1">
      <c r="R42347"/>
      <c r="S42347"/>
    </row>
    <row r="42348" spans="18:19" ht="15" customHeight="1">
      <c r="R42348"/>
      <c r="S42348"/>
    </row>
    <row r="42349" spans="18:19" ht="15" customHeight="1">
      <c r="R42349"/>
      <c r="S42349"/>
    </row>
    <row r="42350" spans="18:19" ht="15" customHeight="1">
      <c r="R42350"/>
      <c r="S42350"/>
    </row>
    <row r="42351" spans="18:19" ht="15" customHeight="1">
      <c r="R42351"/>
      <c r="S42351"/>
    </row>
    <row r="42352" spans="18:19" ht="15" customHeight="1">
      <c r="R42352"/>
      <c r="S42352"/>
    </row>
    <row r="42353" spans="18:19" ht="15" customHeight="1">
      <c r="R42353"/>
      <c r="S42353"/>
    </row>
    <row r="42354" spans="18:19" ht="15" customHeight="1">
      <c r="R42354"/>
      <c r="S42354"/>
    </row>
    <row r="42355" spans="18:19" ht="15" customHeight="1">
      <c r="R42355"/>
      <c r="S42355"/>
    </row>
    <row r="42356" spans="18:19" ht="15" customHeight="1">
      <c r="R42356"/>
      <c r="S42356"/>
    </row>
    <row r="42357" spans="18:19" ht="15" customHeight="1">
      <c r="R42357"/>
      <c r="S42357"/>
    </row>
    <row r="42358" spans="18:19" ht="15" customHeight="1">
      <c r="R42358"/>
      <c r="S42358"/>
    </row>
    <row r="42359" spans="18:19" ht="15" customHeight="1">
      <c r="R42359"/>
      <c r="S42359"/>
    </row>
    <row r="42360" spans="18:19" ht="15" customHeight="1">
      <c r="R42360"/>
      <c r="S42360"/>
    </row>
    <row r="42361" spans="18:19" ht="15" customHeight="1">
      <c r="R42361"/>
      <c r="S42361"/>
    </row>
    <row r="42362" spans="18:19" ht="15" customHeight="1">
      <c r="R42362"/>
      <c r="S42362"/>
    </row>
    <row r="42363" spans="18:19" ht="15" customHeight="1">
      <c r="R42363"/>
      <c r="S42363"/>
    </row>
    <row r="42364" spans="18:19" ht="15" customHeight="1">
      <c r="R42364"/>
      <c r="S42364"/>
    </row>
    <row r="42365" spans="18:19" ht="15" customHeight="1">
      <c r="R42365"/>
      <c r="S42365"/>
    </row>
    <row r="42366" spans="18:19" ht="15" customHeight="1">
      <c r="R42366"/>
      <c r="S42366"/>
    </row>
    <row r="42367" spans="18:19" ht="15" customHeight="1">
      <c r="R42367"/>
      <c r="S42367"/>
    </row>
    <row r="42368" spans="18:19" ht="15" customHeight="1">
      <c r="R42368"/>
      <c r="S42368"/>
    </row>
    <row r="42369" spans="18:19" ht="15" customHeight="1">
      <c r="R42369"/>
      <c r="S42369"/>
    </row>
    <row r="42370" spans="18:19" ht="15" customHeight="1">
      <c r="R42370"/>
      <c r="S42370"/>
    </row>
    <row r="42371" spans="18:19" ht="15" customHeight="1">
      <c r="R42371"/>
      <c r="S42371"/>
    </row>
    <row r="42372" spans="18:19" ht="15" customHeight="1">
      <c r="R42372"/>
      <c r="S42372"/>
    </row>
    <row r="42373" spans="18:19" ht="15" customHeight="1">
      <c r="R42373"/>
      <c r="S42373"/>
    </row>
    <row r="42374" spans="18:19" ht="15" customHeight="1">
      <c r="R42374"/>
      <c r="S42374"/>
    </row>
    <row r="42375" spans="18:19" ht="15" customHeight="1">
      <c r="R42375"/>
      <c r="S42375"/>
    </row>
    <row r="42376" spans="18:19" ht="15" customHeight="1">
      <c r="R42376"/>
      <c r="S42376"/>
    </row>
    <row r="42377" spans="18:19" ht="15" customHeight="1">
      <c r="R42377"/>
      <c r="S42377"/>
    </row>
    <row r="42378" spans="18:19" ht="15" customHeight="1">
      <c r="R42378"/>
      <c r="S42378"/>
    </row>
    <row r="42379" spans="18:19" ht="15" customHeight="1">
      <c r="R42379"/>
      <c r="S42379"/>
    </row>
    <row r="42380" spans="18:19" ht="15" customHeight="1">
      <c r="R42380"/>
      <c r="S42380"/>
    </row>
    <row r="42381" spans="18:19" ht="15" customHeight="1">
      <c r="R42381"/>
      <c r="S42381"/>
    </row>
    <row r="42382" spans="18:19" ht="15" customHeight="1">
      <c r="R42382"/>
      <c r="S42382"/>
    </row>
    <row r="42383" spans="18:19" ht="15" customHeight="1">
      <c r="R42383"/>
      <c r="S42383"/>
    </row>
    <row r="42384" spans="18:19" ht="15" customHeight="1">
      <c r="R42384"/>
      <c r="S42384"/>
    </row>
    <row r="42385" spans="18:19" ht="15" customHeight="1">
      <c r="R42385"/>
      <c r="S42385"/>
    </row>
    <row r="42386" spans="18:19" ht="15" customHeight="1">
      <c r="R42386"/>
      <c r="S42386"/>
    </row>
    <row r="42387" spans="18:19" ht="15" customHeight="1">
      <c r="R42387"/>
      <c r="S42387"/>
    </row>
    <row r="42388" spans="18:19" ht="15" customHeight="1">
      <c r="R42388"/>
      <c r="S42388"/>
    </row>
    <row r="42389" spans="18:19" ht="15" customHeight="1">
      <c r="R42389"/>
      <c r="S42389"/>
    </row>
    <row r="42390" spans="18:19" ht="15" customHeight="1">
      <c r="R42390"/>
      <c r="S42390"/>
    </row>
    <row r="42391" spans="18:19" ht="15" customHeight="1">
      <c r="R42391"/>
      <c r="S42391"/>
    </row>
    <row r="42392" spans="18:19" ht="15" customHeight="1">
      <c r="R42392"/>
      <c r="S42392"/>
    </row>
    <row r="42393" spans="18:19" ht="15" customHeight="1">
      <c r="R42393"/>
      <c r="S42393"/>
    </row>
    <row r="42394" spans="18:19" ht="15" customHeight="1">
      <c r="R42394"/>
      <c r="S42394"/>
    </row>
    <row r="42395" spans="18:19" ht="15" customHeight="1">
      <c r="R42395"/>
      <c r="S42395"/>
    </row>
    <row r="42396" spans="18:19" ht="15" customHeight="1">
      <c r="R42396"/>
      <c r="S42396"/>
    </row>
    <row r="42397" spans="18:19" ht="15" customHeight="1">
      <c r="R42397"/>
      <c r="S42397"/>
    </row>
    <row r="42398" spans="18:19" ht="15" customHeight="1">
      <c r="R42398"/>
      <c r="S42398"/>
    </row>
    <row r="42399" spans="18:19" ht="15" customHeight="1">
      <c r="R42399"/>
      <c r="S42399"/>
    </row>
    <row r="42400" spans="18:19" ht="15" customHeight="1">
      <c r="R42400"/>
      <c r="S42400"/>
    </row>
    <row r="42401" spans="18:19" ht="15" customHeight="1">
      <c r="R42401"/>
      <c r="S42401"/>
    </row>
    <row r="42402" spans="18:19" ht="15" customHeight="1">
      <c r="R42402"/>
      <c r="S42402"/>
    </row>
    <row r="42403" spans="18:19" ht="15" customHeight="1">
      <c r="R42403"/>
      <c r="S42403"/>
    </row>
    <row r="42404" spans="18:19" ht="15" customHeight="1">
      <c r="R42404"/>
      <c r="S42404"/>
    </row>
    <row r="42405" spans="18:19" ht="15" customHeight="1">
      <c r="R42405"/>
      <c r="S42405"/>
    </row>
    <row r="42406" spans="18:19" ht="15" customHeight="1">
      <c r="R42406"/>
      <c r="S42406"/>
    </row>
    <row r="42407" spans="18:19" ht="15" customHeight="1">
      <c r="R42407"/>
      <c r="S42407"/>
    </row>
    <row r="42408" spans="18:19" ht="15" customHeight="1">
      <c r="R42408"/>
      <c r="S42408"/>
    </row>
    <row r="42409" spans="18:19" ht="15" customHeight="1">
      <c r="R42409"/>
      <c r="S42409"/>
    </row>
    <row r="42410" spans="18:19" ht="15" customHeight="1">
      <c r="R42410"/>
      <c r="S42410"/>
    </row>
    <row r="42411" spans="18:19" ht="15" customHeight="1">
      <c r="R42411"/>
      <c r="S42411"/>
    </row>
    <row r="42412" spans="18:19" ht="15" customHeight="1">
      <c r="R42412"/>
      <c r="S42412"/>
    </row>
    <row r="42413" spans="18:19" ht="15" customHeight="1">
      <c r="R42413"/>
      <c r="S42413"/>
    </row>
    <row r="42414" spans="18:19" ht="15" customHeight="1">
      <c r="R42414"/>
      <c r="S42414"/>
    </row>
    <row r="42415" spans="18:19" ht="15" customHeight="1">
      <c r="R42415"/>
      <c r="S42415"/>
    </row>
    <row r="42416" spans="18:19" ht="15" customHeight="1">
      <c r="R42416"/>
      <c r="S42416"/>
    </row>
    <row r="42417" spans="18:19" ht="15" customHeight="1">
      <c r="R42417"/>
      <c r="S42417"/>
    </row>
    <row r="42418" spans="18:19" ht="15" customHeight="1">
      <c r="R42418"/>
      <c r="S42418"/>
    </row>
    <row r="42419" spans="18:19" ht="15" customHeight="1">
      <c r="R42419"/>
      <c r="S42419"/>
    </row>
    <row r="42420" spans="18:19" ht="15" customHeight="1">
      <c r="R42420"/>
      <c r="S42420"/>
    </row>
    <row r="42421" spans="18:19" ht="15" customHeight="1">
      <c r="R42421"/>
      <c r="S42421"/>
    </row>
    <row r="42422" spans="18:19" ht="15" customHeight="1">
      <c r="R42422"/>
      <c r="S42422"/>
    </row>
    <row r="42423" spans="18:19" ht="15" customHeight="1">
      <c r="R42423"/>
      <c r="S42423"/>
    </row>
    <row r="42424" spans="18:19" ht="15" customHeight="1">
      <c r="R42424"/>
      <c r="S42424"/>
    </row>
    <row r="42425" spans="18:19" ht="15" customHeight="1">
      <c r="R42425"/>
      <c r="S42425"/>
    </row>
    <row r="42426" spans="18:19" ht="15" customHeight="1">
      <c r="R42426"/>
      <c r="S42426"/>
    </row>
    <row r="42427" spans="18:19" ht="15" customHeight="1">
      <c r="R42427"/>
      <c r="S42427"/>
    </row>
    <row r="42428" spans="18:19" ht="15" customHeight="1">
      <c r="R42428"/>
      <c r="S42428"/>
    </row>
    <row r="42429" spans="18:19" ht="15" customHeight="1">
      <c r="R42429"/>
      <c r="S42429"/>
    </row>
    <row r="42430" spans="18:19" ht="15" customHeight="1">
      <c r="R42430"/>
      <c r="S42430"/>
    </row>
    <row r="42431" spans="18:19" ht="15" customHeight="1">
      <c r="R42431"/>
      <c r="S42431"/>
    </row>
    <row r="42432" spans="18:19" ht="15" customHeight="1">
      <c r="R42432"/>
      <c r="S42432"/>
    </row>
    <row r="42433" spans="18:19" ht="15" customHeight="1">
      <c r="R42433"/>
      <c r="S42433"/>
    </row>
    <row r="42434" spans="18:19" ht="15" customHeight="1">
      <c r="R42434"/>
      <c r="S42434"/>
    </row>
    <row r="42435" spans="18:19" ht="15" customHeight="1">
      <c r="R42435"/>
      <c r="S42435"/>
    </row>
    <row r="42436" spans="18:19" ht="15" customHeight="1">
      <c r="R42436"/>
      <c r="S42436"/>
    </row>
    <row r="42437" spans="18:19" ht="15" customHeight="1">
      <c r="R42437"/>
      <c r="S42437"/>
    </row>
    <row r="42438" spans="18:19" ht="15" customHeight="1">
      <c r="R42438"/>
      <c r="S42438"/>
    </row>
    <row r="42439" spans="18:19" ht="15" customHeight="1">
      <c r="R42439"/>
      <c r="S42439"/>
    </row>
    <row r="42440" spans="18:19" ht="15" customHeight="1">
      <c r="R42440"/>
      <c r="S42440"/>
    </row>
    <row r="42441" spans="18:19" ht="15" customHeight="1">
      <c r="R42441"/>
      <c r="S42441"/>
    </row>
    <row r="42442" spans="18:19" ht="15" customHeight="1">
      <c r="R42442"/>
      <c r="S42442"/>
    </row>
    <row r="42443" spans="18:19" ht="15" customHeight="1">
      <c r="R42443"/>
      <c r="S42443"/>
    </row>
    <row r="42444" spans="18:19" ht="15" customHeight="1">
      <c r="R42444"/>
      <c r="S42444"/>
    </row>
    <row r="42445" spans="18:19" ht="15" customHeight="1">
      <c r="R42445"/>
      <c r="S42445"/>
    </row>
    <row r="42446" spans="18:19" ht="15" customHeight="1">
      <c r="R42446"/>
      <c r="S42446"/>
    </row>
    <row r="42447" spans="18:19" ht="15" customHeight="1">
      <c r="R42447"/>
      <c r="S42447"/>
    </row>
    <row r="42448" spans="18:19" ht="15" customHeight="1">
      <c r="R42448"/>
      <c r="S42448"/>
    </row>
    <row r="42449" spans="18:19" ht="15" customHeight="1">
      <c r="R42449"/>
      <c r="S42449"/>
    </row>
    <row r="42450" spans="18:19" ht="15" customHeight="1">
      <c r="R42450"/>
      <c r="S42450"/>
    </row>
    <row r="42451" spans="18:19" ht="15" customHeight="1">
      <c r="R42451"/>
      <c r="S42451"/>
    </row>
    <row r="42452" spans="18:19" ht="15" customHeight="1">
      <c r="R42452"/>
      <c r="S42452"/>
    </row>
    <row r="42453" spans="18:19" ht="15" customHeight="1">
      <c r="R42453"/>
      <c r="S42453"/>
    </row>
    <row r="42454" spans="18:19" ht="15" customHeight="1">
      <c r="R42454"/>
      <c r="S42454"/>
    </row>
    <row r="42455" spans="18:19" ht="15" customHeight="1">
      <c r="R42455"/>
      <c r="S42455"/>
    </row>
    <row r="42456" spans="18:19" ht="15" customHeight="1">
      <c r="R42456"/>
      <c r="S42456"/>
    </row>
    <row r="42457" spans="18:19" ht="15" customHeight="1">
      <c r="R42457"/>
      <c r="S42457"/>
    </row>
    <row r="42458" spans="18:19" ht="15" customHeight="1">
      <c r="R42458"/>
      <c r="S42458"/>
    </row>
    <row r="42459" spans="18:19" ht="15" customHeight="1">
      <c r="R42459"/>
      <c r="S42459"/>
    </row>
    <row r="42460" spans="18:19" ht="15" customHeight="1">
      <c r="R42460"/>
      <c r="S42460"/>
    </row>
    <row r="42461" spans="18:19" ht="15" customHeight="1">
      <c r="R42461"/>
      <c r="S42461"/>
    </row>
    <row r="42462" spans="18:19" ht="15" customHeight="1">
      <c r="R42462"/>
      <c r="S42462"/>
    </row>
    <row r="42463" spans="18:19" ht="15" customHeight="1">
      <c r="R42463"/>
      <c r="S42463"/>
    </row>
    <row r="42464" spans="18:19" ht="15" customHeight="1">
      <c r="R42464"/>
      <c r="S42464"/>
    </row>
    <row r="42465" spans="18:19" ht="15" customHeight="1">
      <c r="R42465"/>
      <c r="S42465"/>
    </row>
    <row r="42466" spans="18:19" ht="15" customHeight="1">
      <c r="R42466"/>
      <c r="S42466"/>
    </row>
    <row r="42467" spans="18:19" ht="15" customHeight="1">
      <c r="R42467"/>
      <c r="S42467"/>
    </row>
    <row r="42468" spans="18:19" ht="15" customHeight="1">
      <c r="R42468"/>
      <c r="S42468"/>
    </row>
    <row r="42469" spans="18:19" ht="15" customHeight="1">
      <c r="R42469"/>
      <c r="S42469"/>
    </row>
    <row r="42470" spans="18:19" ht="15" customHeight="1">
      <c r="R42470"/>
      <c r="S42470"/>
    </row>
    <row r="42471" spans="18:19" ht="15" customHeight="1">
      <c r="R42471"/>
      <c r="S42471"/>
    </row>
    <row r="42472" spans="18:19" ht="15" customHeight="1">
      <c r="R42472"/>
      <c r="S42472"/>
    </row>
    <row r="42473" spans="18:19" ht="15" customHeight="1">
      <c r="R42473"/>
      <c r="S42473"/>
    </row>
    <row r="42474" spans="18:19" ht="15" customHeight="1">
      <c r="R42474"/>
      <c r="S42474"/>
    </row>
    <row r="42475" spans="18:19" ht="15" customHeight="1">
      <c r="R42475"/>
      <c r="S42475"/>
    </row>
    <row r="42476" spans="18:19" ht="15" customHeight="1">
      <c r="R42476"/>
      <c r="S42476"/>
    </row>
    <row r="42477" spans="18:19" ht="15" customHeight="1">
      <c r="R42477"/>
      <c r="S42477"/>
    </row>
    <row r="42478" spans="18:19" ht="15" customHeight="1">
      <c r="R42478"/>
      <c r="S42478"/>
    </row>
    <row r="42479" spans="18:19" ht="15" customHeight="1">
      <c r="R42479"/>
      <c r="S42479"/>
    </row>
    <row r="42480" spans="18:19" ht="15" customHeight="1">
      <c r="R42480"/>
      <c r="S42480"/>
    </row>
    <row r="42481" spans="18:19" ht="15" customHeight="1">
      <c r="R42481"/>
      <c r="S42481"/>
    </row>
    <row r="42482" spans="18:19" ht="15" customHeight="1">
      <c r="R42482"/>
      <c r="S42482"/>
    </row>
    <row r="42483" spans="18:19" ht="15" customHeight="1">
      <c r="R42483"/>
      <c r="S42483"/>
    </row>
    <row r="42484" spans="18:19" ht="15" customHeight="1">
      <c r="R42484"/>
      <c r="S42484"/>
    </row>
    <row r="42485" spans="18:19" ht="15" customHeight="1">
      <c r="R42485"/>
      <c r="S42485"/>
    </row>
    <row r="42486" spans="18:19" ht="15" customHeight="1">
      <c r="R42486"/>
      <c r="S42486"/>
    </row>
    <row r="42487" spans="18:19" ht="15" customHeight="1">
      <c r="R42487"/>
      <c r="S42487"/>
    </row>
    <row r="42488" spans="18:19" ht="15" customHeight="1">
      <c r="R42488"/>
      <c r="S42488"/>
    </row>
    <row r="42489" spans="18:19" ht="15" customHeight="1">
      <c r="R42489"/>
      <c r="S42489"/>
    </row>
    <row r="42490" spans="18:19" ht="15" customHeight="1">
      <c r="R42490"/>
      <c r="S42490"/>
    </row>
    <row r="42491" spans="18:19" ht="15" customHeight="1">
      <c r="R42491"/>
      <c r="S42491"/>
    </row>
    <row r="42492" spans="18:19" ht="15" customHeight="1">
      <c r="R42492"/>
      <c r="S42492"/>
    </row>
    <row r="42493" spans="18:19" ht="15" customHeight="1">
      <c r="R42493"/>
      <c r="S42493"/>
    </row>
    <row r="42494" spans="18:19" ht="15" customHeight="1">
      <c r="R42494"/>
      <c r="S42494"/>
    </row>
    <row r="42495" spans="18:19" ht="15" customHeight="1">
      <c r="R42495"/>
      <c r="S42495"/>
    </row>
    <row r="42496" spans="18:19" ht="15" customHeight="1">
      <c r="R42496"/>
      <c r="S42496"/>
    </row>
    <row r="42497" spans="18:19" ht="15" customHeight="1">
      <c r="R42497"/>
      <c r="S42497"/>
    </row>
    <row r="42498" spans="18:19" ht="15" customHeight="1">
      <c r="R42498"/>
      <c r="S42498"/>
    </row>
    <row r="42499" spans="18:19" ht="15" customHeight="1">
      <c r="R42499"/>
      <c r="S42499"/>
    </row>
    <row r="42500" spans="18:19" ht="15" customHeight="1">
      <c r="R42500"/>
      <c r="S42500"/>
    </row>
    <row r="42501" spans="18:19" ht="15" customHeight="1">
      <c r="R42501"/>
      <c r="S42501"/>
    </row>
    <row r="42502" spans="18:19" ht="15" customHeight="1">
      <c r="R42502"/>
      <c r="S42502"/>
    </row>
    <row r="42503" spans="18:19" ht="15" customHeight="1">
      <c r="R42503"/>
      <c r="S42503"/>
    </row>
    <row r="42504" spans="18:19" ht="15" customHeight="1">
      <c r="R42504"/>
      <c r="S42504"/>
    </row>
    <row r="42505" spans="18:19" ht="15" customHeight="1">
      <c r="R42505"/>
      <c r="S42505"/>
    </row>
    <row r="42506" spans="18:19" ht="15" customHeight="1">
      <c r="R42506"/>
      <c r="S42506"/>
    </row>
    <row r="42507" spans="18:19" ht="15" customHeight="1">
      <c r="R42507"/>
      <c r="S42507"/>
    </row>
    <row r="42508" spans="18:19" ht="15" customHeight="1">
      <c r="R42508"/>
      <c r="S42508"/>
    </row>
    <row r="42509" spans="18:19" ht="15" customHeight="1">
      <c r="R42509"/>
      <c r="S42509"/>
    </row>
    <row r="42510" spans="18:19" ht="15" customHeight="1">
      <c r="R42510"/>
      <c r="S42510"/>
    </row>
    <row r="42511" spans="18:19" ht="15" customHeight="1">
      <c r="R42511"/>
      <c r="S42511"/>
    </row>
    <row r="42512" spans="18:19" ht="15" customHeight="1">
      <c r="R42512"/>
      <c r="S42512"/>
    </row>
    <row r="42513" spans="18:19" ht="15" customHeight="1">
      <c r="R42513"/>
      <c r="S42513"/>
    </row>
    <row r="42514" spans="18:19" ht="15" customHeight="1">
      <c r="R42514"/>
      <c r="S42514"/>
    </row>
    <row r="42515" spans="18:19" ht="15" customHeight="1">
      <c r="R42515"/>
      <c r="S42515"/>
    </row>
    <row r="42516" spans="18:19" ht="15" customHeight="1">
      <c r="R42516"/>
      <c r="S42516"/>
    </row>
    <row r="42517" spans="18:19" ht="15" customHeight="1">
      <c r="R42517"/>
      <c r="S42517"/>
    </row>
    <row r="42518" spans="18:19" ht="15" customHeight="1">
      <c r="R42518"/>
      <c r="S42518"/>
    </row>
    <row r="42519" spans="18:19" ht="15" customHeight="1">
      <c r="R42519"/>
      <c r="S42519"/>
    </row>
    <row r="42520" spans="18:19" ht="15" customHeight="1">
      <c r="R42520"/>
      <c r="S42520"/>
    </row>
    <row r="42521" spans="18:19" ht="15" customHeight="1">
      <c r="R42521"/>
      <c r="S42521"/>
    </row>
    <row r="42522" spans="18:19" ht="15" customHeight="1">
      <c r="R42522"/>
      <c r="S42522"/>
    </row>
    <row r="42523" spans="18:19" ht="15" customHeight="1">
      <c r="R42523"/>
      <c r="S42523"/>
    </row>
    <row r="42524" spans="18:19" ht="15" customHeight="1">
      <c r="R42524"/>
      <c r="S42524"/>
    </row>
    <row r="42525" spans="18:19" ht="15" customHeight="1">
      <c r="R42525"/>
      <c r="S42525"/>
    </row>
    <row r="42526" spans="18:19" ht="15" customHeight="1">
      <c r="R42526"/>
      <c r="S42526"/>
    </row>
    <row r="42527" spans="18:19" ht="15" customHeight="1">
      <c r="R42527"/>
      <c r="S42527"/>
    </row>
    <row r="42528" spans="18:19" ht="15" customHeight="1">
      <c r="R42528"/>
      <c r="S42528"/>
    </row>
    <row r="42529" spans="18:19" ht="15" customHeight="1">
      <c r="R42529"/>
      <c r="S42529"/>
    </row>
    <row r="42530" spans="18:19" ht="15" customHeight="1">
      <c r="R42530"/>
      <c r="S42530"/>
    </row>
    <row r="42531" spans="18:19" ht="15" customHeight="1">
      <c r="R42531"/>
      <c r="S42531"/>
    </row>
    <row r="42532" spans="18:19" ht="15" customHeight="1">
      <c r="R42532"/>
      <c r="S42532"/>
    </row>
    <row r="42533" spans="18:19" ht="15" customHeight="1">
      <c r="R42533"/>
      <c r="S42533"/>
    </row>
    <row r="42534" spans="18:19" ht="15" customHeight="1">
      <c r="R42534"/>
      <c r="S42534"/>
    </row>
    <row r="42535" spans="18:19" ht="15" customHeight="1">
      <c r="R42535"/>
      <c r="S42535"/>
    </row>
    <row r="42536" spans="18:19" ht="15" customHeight="1">
      <c r="R42536"/>
      <c r="S42536"/>
    </row>
    <row r="42537" spans="18:19" ht="15" customHeight="1">
      <c r="R42537"/>
      <c r="S42537"/>
    </row>
    <row r="42538" spans="18:19" ht="15" customHeight="1">
      <c r="R42538"/>
      <c r="S42538"/>
    </row>
    <row r="42539" spans="18:19" ht="15" customHeight="1">
      <c r="R42539"/>
      <c r="S42539"/>
    </row>
    <row r="42540" spans="18:19" ht="15" customHeight="1">
      <c r="R42540"/>
      <c r="S42540"/>
    </row>
    <row r="42541" spans="18:19" ht="15" customHeight="1">
      <c r="R42541"/>
      <c r="S42541"/>
    </row>
    <row r="42542" spans="18:19" ht="15" customHeight="1">
      <c r="R42542"/>
      <c r="S42542"/>
    </row>
    <row r="42543" spans="18:19" ht="15" customHeight="1">
      <c r="R42543"/>
      <c r="S42543"/>
    </row>
    <row r="42544" spans="18:19" ht="15" customHeight="1">
      <c r="R42544"/>
      <c r="S42544"/>
    </row>
    <row r="42545" spans="18:19" ht="15" customHeight="1">
      <c r="R42545"/>
      <c r="S42545"/>
    </row>
    <row r="42546" spans="18:19" ht="15" customHeight="1">
      <c r="R42546"/>
      <c r="S42546"/>
    </row>
    <row r="42547" spans="18:19" ht="15" customHeight="1">
      <c r="R42547"/>
      <c r="S42547"/>
    </row>
    <row r="42548" spans="18:19" ht="15" customHeight="1">
      <c r="R42548"/>
      <c r="S42548"/>
    </row>
    <row r="42549" spans="18:19" ht="15" customHeight="1">
      <c r="R42549"/>
      <c r="S42549"/>
    </row>
    <row r="42550" spans="18:19" ht="15" customHeight="1">
      <c r="R42550"/>
      <c r="S42550"/>
    </row>
    <row r="42551" spans="18:19" ht="15" customHeight="1">
      <c r="R42551"/>
      <c r="S42551"/>
    </row>
    <row r="42552" spans="18:19" ht="15" customHeight="1">
      <c r="R42552"/>
      <c r="S42552"/>
    </row>
    <row r="42553" spans="18:19" ht="15" customHeight="1">
      <c r="R42553"/>
      <c r="S42553"/>
    </row>
    <row r="42554" spans="18:19" ht="15" customHeight="1">
      <c r="R42554"/>
      <c r="S42554"/>
    </row>
    <row r="42555" spans="18:19" ht="15" customHeight="1">
      <c r="R42555"/>
      <c r="S42555"/>
    </row>
    <row r="42556" spans="18:19" ht="15" customHeight="1">
      <c r="R42556"/>
      <c r="S42556"/>
    </row>
    <row r="42557" spans="18:19" ht="15" customHeight="1">
      <c r="R42557"/>
      <c r="S42557"/>
    </row>
    <row r="42558" spans="18:19" ht="15" customHeight="1">
      <c r="R42558"/>
      <c r="S42558"/>
    </row>
    <row r="42559" spans="18:19" ht="15" customHeight="1">
      <c r="R42559"/>
      <c r="S42559"/>
    </row>
    <row r="42560" spans="18:19" ht="15" customHeight="1">
      <c r="R42560"/>
      <c r="S42560"/>
    </row>
    <row r="42561" spans="18:19" ht="15" customHeight="1">
      <c r="R42561"/>
      <c r="S42561"/>
    </row>
    <row r="42562" spans="18:19" ht="15" customHeight="1">
      <c r="R42562"/>
      <c r="S42562"/>
    </row>
    <row r="42563" spans="18:19" ht="15" customHeight="1">
      <c r="R42563"/>
      <c r="S42563"/>
    </row>
    <row r="42564" spans="18:19" ht="15" customHeight="1">
      <c r="R42564"/>
      <c r="S42564"/>
    </row>
    <row r="42565" spans="18:19" ht="15" customHeight="1">
      <c r="R42565"/>
      <c r="S42565"/>
    </row>
    <row r="42566" spans="18:19" ht="15" customHeight="1">
      <c r="R42566"/>
      <c r="S42566"/>
    </row>
    <row r="42567" spans="18:19" ht="15" customHeight="1">
      <c r="R42567"/>
      <c r="S42567"/>
    </row>
    <row r="42568" spans="18:19" ht="15" customHeight="1">
      <c r="R42568"/>
      <c r="S42568"/>
    </row>
    <row r="42569" spans="18:19" ht="15" customHeight="1">
      <c r="R42569"/>
      <c r="S42569"/>
    </row>
    <row r="42570" spans="18:19" ht="15" customHeight="1">
      <c r="R42570"/>
      <c r="S42570"/>
    </row>
    <row r="42571" spans="18:19" ht="15" customHeight="1">
      <c r="R42571"/>
      <c r="S42571"/>
    </row>
    <row r="42572" spans="18:19" ht="15" customHeight="1">
      <c r="R42572"/>
      <c r="S42572"/>
    </row>
    <row r="42573" spans="18:19" ht="15" customHeight="1">
      <c r="R42573"/>
      <c r="S42573"/>
    </row>
    <row r="42574" spans="18:19" ht="15" customHeight="1">
      <c r="R42574"/>
      <c r="S42574"/>
    </row>
    <row r="42575" spans="18:19" ht="15" customHeight="1">
      <c r="R42575"/>
      <c r="S42575"/>
    </row>
    <row r="42576" spans="18:19" ht="15" customHeight="1">
      <c r="R42576"/>
      <c r="S42576"/>
    </row>
    <row r="42577" spans="18:19" ht="15" customHeight="1">
      <c r="R42577"/>
      <c r="S42577"/>
    </row>
    <row r="42578" spans="18:19" ht="15" customHeight="1">
      <c r="R42578"/>
      <c r="S42578"/>
    </row>
    <row r="42579" spans="18:19" ht="15" customHeight="1">
      <c r="R42579"/>
      <c r="S42579"/>
    </row>
    <row r="42580" spans="18:19" ht="15" customHeight="1">
      <c r="R42580"/>
      <c r="S42580"/>
    </row>
    <row r="42581" spans="18:19" ht="15" customHeight="1">
      <c r="R42581"/>
      <c r="S42581"/>
    </row>
    <row r="42582" spans="18:19" ht="15" customHeight="1">
      <c r="R42582"/>
      <c r="S42582"/>
    </row>
    <row r="42583" spans="18:19" ht="15" customHeight="1">
      <c r="R42583"/>
      <c r="S42583"/>
    </row>
    <row r="42584" spans="18:19" ht="15" customHeight="1">
      <c r="R42584"/>
      <c r="S42584"/>
    </row>
    <row r="42585" spans="18:19" ht="15" customHeight="1">
      <c r="R42585"/>
      <c r="S42585"/>
    </row>
    <row r="42586" spans="18:19" ht="15" customHeight="1">
      <c r="R42586"/>
      <c r="S42586"/>
    </row>
    <row r="42587" spans="18:19" ht="15" customHeight="1">
      <c r="R42587"/>
      <c r="S42587"/>
    </row>
    <row r="42588" spans="18:19" ht="15" customHeight="1">
      <c r="R42588"/>
      <c r="S42588"/>
    </row>
    <row r="42589" spans="18:19" ht="15" customHeight="1">
      <c r="R42589"/>
      <c r="S42589"/>
    </row>
    <row r="42590" spans="18:19" ht="15" customHeight="1">
      <c r="R42590"/>
      <c r="S42590"/>
    </row>
    <row r="42591" spans="18:19" ht="15" customHeight="1">
      <c r="R42591"/>
      <c r="S42591"/>
    </row>
    <row r="42592" spans="18:19" ht="15" customHeight="1">
      <c r="R42592"/>
      <c r="S42592"/>
    </row>
    <row r="42593" spans="18:19" ht="15" customHeight="1">
      <c r="R42593"/>
      <c r="S42593"/>
    </row>
    <row r="42594" spans="18:19" ht="15" customHeight="1">
      <c r="R42594"/>
      <c r="S42594"/>
    </row>
    <row r="42595" spans="18:19" ht="15" customHeight="1">
      <c r="R42595"/>
      <c r="S42595"/>
    </row>
    <row r="42596" spans="18:19" ht="15" customHeight="1">
      <c r="R42596"/>
      <c r="S42596"/>
    </row>
    <row r="42597" spans="18:19" ht="15" customHeight="1">
      <c r="R42597"/>
      <c r="S42597"/>
    </row>
    <row r="42598" spans="18:19" ht="15" customHeight="1">
      <c r="R42598"/>
      <c r="S42598"/>
    </row>
    <row r="42599" spans="18:19" ht="15" customHeight="1">
      <c r="R42599"/>
      <c r="S42599"/>
    </row>
    <row r="42600" spans="18:19" ht="15" customHeight="1">
      <c r="R42600"/>
      <c r="S42600"/>
    </row>
    <row r="42601" spans="18:19" ht="15" customHeight="1">
      <c r="R42601"/>
      <c r="S42601"/>
    </row>
    <row r="42602" spans="18:19" ht="15" customHeight="1">
      <c r="R42602"/>
      <c r="S42602"/>
    </row>
    <row r="42603" spans="18:19" ht="15" customHeight="1">
      <c r="R42603"/>
      <c r="S42603"/>
    </row>
    <row r="42604" spans="18:19" ht="15" customHeight="1">
      <c r="R42604"/>
      <c r="S42604"/>
    </row>
    <row r="42605" spans="18:19" ht="15" customHeight="1">
      <c r="R42605"/>
      <c r="S42605"/>
    </row>
    <row r="42606" spans="18:19" ht="15" customHeight="1">
      <c r="R42606"/>
      <c r="S42606"/>
    </row>
    <row r="42607" spans="18:19" ht="15" customHeight="1">
      <c r="R42607"/>
      <c r="S42607"/>
    </row>
    <row r="42608" spans="18:19" ht="15" customHeight="1">
      <c r="R42608"/>
      <c r="S42608"/>
    </row>
    <row r="42609" spans="18:19" ht="15" customHeight="1">
      <c r="R42609"/>
      <c r="S42609"/>
    </row>
    <row r="42610" spans="18:19" ht="15" customHeight="1">
      <c r="R42610"/>
      <c r="S42610"/>
    </row>
    <row r="42611" spans="18:19" ht="15" customHeight="1">
      <c r="R42611"/>
      <c r="S42611"/>
    </row>
    <row r="42612" spans="18:19" ht="15" customHeight="1">
      <c r="R42612"/>
      <c r="S42612"/>
    </row>
    <row r="42613" spans="18:19" ht="15" customHeight="1">
      <c r="R42613"/>
      <c r="S42613"/>
    </row>
    <row r="42614" spans="18:19" ht="15" customHeight="1">
      <c r="R42614"/>
      <c r="S42614"/>
    </row>
    <row r="42615" spans="18:19" ht="15" customHeight="1">
      <c r="R42615"/>
      <c r="S42615"/>
    </row>
    <row r="42616" spans="18:19" ht="15" customHeight="1">
      <c r="R42616"/>
      <c r="S42616"/>
    </row>
    <row r="42617" spans="18:19" ht="15" customHeight="1">
      <c r="R42617"/>
      <c r="S42617"/>
    </row>
    <row r="42618" spans="18:19" ht="15" customHeight="1">
      <c r="R42618"/>
      <c r="S42618"/>
    </row>
    <row r="42619" spans="18:19" ht="15" customHeight="1">
      <c r="R42619"/>
      <c r="S42619"/>
    </row>
    <row r="42620" spans="18:19" ht="15" customHeight="1">
      <c r="R42620"/>
      <c r="S42620"/>
    </row>
    <row r="42621" spans="18:19" ht="15" customHeight="1">
      <c r="R42621"/>
      <c r="S42621"/>
    </row>
    <row r="42622" spans="18:19" ht="15" customHeight="1">
      <c r="R42622"/>
      <c r="S42622"/>
    </row>
    <row r="42623" spans="18:19" ht="15" customHeight="1">
      <c r="R42623"/>
      <c r="S42623"/>
    </row>
    <row r="42624" spans="18:19" ht="15" customHeight="1">
      <c r="R42624"/>
      <c r="S42624"/>
    </row>
    <row r="42625" spans="18:19" ht="15" customHeight="1">
      <c r="R42625"/>
      <c r="S42625"/>
    </row>
    <row r="42626" spans="18:19" ht="15" customHeight="1">
      <c r="R42626"/>
      <c r="S42626"/>
    </row>
    <row r="42627" spans="18:19" ht="15" customHeight="1">
      <c r="R42627"/>
      <c r="S42627"/>
    </row>
    <row r="42628" spans="18:19" ht="15" customHeight="1">
      <c r="R42628"/>
      <c r="S42628"/>
    </row>
    <row r="42629" spans="18:19" ht="15" customHeight="1">
      <c r="R42629"/>
      <c r="S42629"/>
    </row>
    <row r="42630" spans="18:19" ht="15" customHeight="1">
      <c r="R42630"/>
      <c r="S42630"/>
    </row>
    <row r="42631" spans="18:19" ht="15" customHeight="1">
      <c r="R42631"/>
      <c r="S42631"/>
    </row>
    <row r="42632" spans="18:19" ht="15" customHeight="1">
      <c r="R42632"/>
      <c r="S42632"/>
    </row>
    <row r="42633" spans="18:19" ht="15" customHeight="1">
      <c r="R42633"/>
      <c r="S42633"/>
    </row>
    <row r="42634" spans="18:19" ht="15" customHeight="1">
      <c r="R42634"/>
      <c r="S42634"/>
    </row>
    <row r="42635" spans="18:19" ht="15" customHeight="1">
      <c r="R42635"/>
      <c r="S42635"/>
    </row>
    <row r="42636" spans="18:19" ht="15" customHeight="1">
      <c r="R42636"/>
      <c r="S42636"/>
    </row>
    <row r="42637" spans="18:19" ht="15" customHeight="1">
      <c r="R42637"/>
      <c r="S42637"/>
    </row>
    <row r="42638" spans="18:19" ht="15" customHeight="1">
      <c r="R42638"/>
      <c r="S42638"/>
    </row>
    <row r="42639" spans="18:19" ht="15" customHeight="1">
      <c r="R42639"/>
      <c r="S42639"/>
    </row>
    <row r="42640" spans="18:19" ht="15" customHeight="1">
      <c r="R42640"/>
      <c r="S42640"/>
    </row>
    <row r="42641" spans="18:19" ht="15" customHeight="1">
      <c r="R42641"/>
      <c r="S42641"/>
    </row>
    <row r="42642" spans="18:19" ht="15" customHeight="1">
      <c r="R42642"/>
      <c r="S42642"/>
    </row>
    <row r="42643" spans="18:19" ht="15" customHeight="1">
      <c r="R42643"/>
      <c r="S42643"/>
    </row>
    <row r="42644" spans="18:19" ht="15" customHeight="1">
      <c r="R42644"/>
      <c r="S42644"/>
    </row>
    <row r="42645" spans="18:19" ht="15" customHeight="1">
      <c r="R42645"/>
      <c r="S42645"/>
    </row>
    <row r="42646" spans="18:19" ht="15" customHeight="1">
      <c r="R42646"/>
      <c r="S42646"/>
    </row>
    <row r="42647" spans="18:19" ht="15" customHeight="1">
      <c r="R42647"/>
      <c r="S42647"/>
    </row>
    <row r="42648" spans="18:19" ht="15" customHeight="1">
      <c r="R42648"/>
      <c r="S42648"/>
    </row>
    <row r="42649" spans="18:19" ht="15" customHeight="1">
      <c r="R42649"/>
      <c r="S42649"/>
    </row>
    <row r="42650" spans="18:19" ht="15" customHeight="1">
      <c r="R42650"/>
      <c r="S42650"/>
    </row>
    <row r="42651" spans="18:19" ht="15" customHeight="1">
      <c r="R42651"/>
      <c r="S42651"/>
    </row>
    <row r="42652" spans="18:19" ht="15" customHeight="1">
      <c r="R42652"/>
      <c r="S42652"/>
    </row>
    <row r="42653" spans="18:19" ht="15" customHeight="1">
      <c r="R42653"/>
      <c r="S42653"/>
    </row>
    <row r="42654" spans="18:19" ht="15" customHeight="1">
      <c r="R42654"/>
      <c r="S42654"/>
    </row>
    <row r="42655" spans="18:19" ht="15" customHeight="1">
      <c r="R42655"/>
      <c r="S42655"/>
    </row>
    <row r="42656" spans="18:19" ht="15" customHeight="1">
      <c r="R42656"/>
      <c r="S42656"/>
    </row>
    <row r="42657" spans="18:19" ht="15" customHeight="1">
      <c r="R42657"/>
      <c r="S42657"/>
    </row>
    <row r="42658" spans="18:19" ht="15" customHeight="1">
      <c r="R42658"/>
      <c r="S42658"/>
    </row>
    <row r="42659" spans="18:19" ht="15" customHeight="1">
      <c r="R42659"/>
      <c r="S42659"/>
    </row>
    <row r="42660" spans="18:19" ht="15" customHeight="1">
      <c r="R42660"/>
      <c r="S42660"/>
    </row>
    <row r="42661" spans="18:19" ht="15" customHeight="1">
      <c r="R42661"/>
      <c r="S42661"/>
    </row>
    <row r="42662" spans="18:19" ht="15" customHeight="1">
      <c r="R42662"/>
      <c r="S42662"/>
    </row>
    <row r="42663" spans="18:19" ht="15" customHeight="1">
      <c r="R42663"/>
      <c r="S42663"/>
    </row>
    <row r="42664" spans="18:19" ht="15" customHeight="1">
      <c r="R42664"/>
      <c r="S42664"/>
    </row>
    <row r="42665" spans="18:19" ht="15" customHeight="1">
      <c r="R42665"/>
      <c r="S42665"/>
    </row>
    <row r="42666" spans="18:19" ht="15" customHeight="1">
      <c r="R42666"/>
      <c r="S42666"/>
    </row>
    <row r="42667" spans="18:19" ht="15" customHeight="1">
      <c r="R42667"/>
      <c r="S42667"/>
    </row>
    <row r="42668" spans="18:19" ht="15" customHeight="1">
      <c r="R42668"/>
      <c r="S42668"/>
    </row>
    <row r="42669" spans="18:19" ht="15" customHeight="1">
      <c r="R42669"/>
      <c r="S42669"/>
    </row>
    <row r="42670" spans="18:19" ht="15" customHeight="1">
      <c r="R42670"/>
      <c r="S42670"/>
    </row>
    <row r="42671" spans="18:19" ht="15" customHeight="1">
      <c r="R42671"/>
      <c r="S42671"/>
    </row>
    <row r="42672" spans="18:19" ht="15" customHeight="1">
      <c r="R42672"/>
      <c r="S42672"/>
    </row>
    <row r="42673" spans="18:19" ht="15" customHeight="1">
      <c r="R42673"/>
      <c r="S42673"/>
    </row>
    <row r="42674" spans="18:19" ht="15" customHeight="1">
      <c r="R42674"/>
      <c r="S42674"/>
    </row>
    <row r="42675" spans="18:19" ht="15" customHeight="1">
      <c r="R42675"/>
      <c r="S42675"/>
    </row>
    <row r="42676" spans="18:19" ht="15" customHeight="1">
      <c r="R42676"/>
      <c r="S42676"/>
    </row>
    <row r="42677" spans="18:19" ht="15" customHeight="1">
      <c r="R42677"/>
      <c r="S42677"/>
    </row>
    <row r="42678" spans="18:19" ht="15" customHeight="1">
      <c r="R42678"/>
      <c r="S42678"/>
    </row>
    <row r="42679" spans="18:19" ht="15" customHeight="1">
      <c r="R42679"/>
      <c r="S42679"/>
    </row>
    <row r="42680" spans="18:19" ht="15" customHeight="1">
      <c r="R42680"/>
      <c r="S42680"/>
    </row>
    <row r="42681" spans="18:19" ht="15" customHeight="1">
      <c r="R42681"/>
      <c r="S42681"/>
    </row>
    <row r="42682" spans="18:19" ht="15" customHeight="1">
      <c r="R42682"/>
      <c r="S42682"/>
    </row>
    <row r="42683" spans="18:19" ht="15" customHeight="1">
      <c r="R42683"/>
      <c r="S42683"/>
    </row>
    <row r="42684" spans="18:19" ht="15" customHeight="1">
      <c r="R42684"/>
      <c r="S42684"/>
    </row>
    <row r="42685" spans="18:19" ht="15" customHeight="1">
      <c r="R42685"/>
      <c r="S42685"/>
    </row>
    <row r="42686" spans="18:19" ht="15" customHeight="1">
      <c r="R42686"/>
      <c r="S42686"/>
    </row>
    <row r="42687" spans="18:19" ht="15" customHeight="1">
      <c r="R42687"/>
      <c r="S42687"/>
    </row>
    <row r="42688" spans="18:19" ht="15" customHeight="1">
      <c r="R42688"/>
      <c r="S42688"/>
    </row>
    <row r="42689" spans="18:19" ht="15" customHeight="1">
      <c r="R42689"/>
      <c r="S42689"/>
    </row>
    <row r="42690" spans="18:19" ht="15" customHeight="1">
      <c r="R42690"/>
      <c r="S42690"/>
    </row>
    <row r="42691" spans="18:19" ht="15" customHeight="1">
      <c r="R42691"/>
      <c r="S42691"/>
    </row>
    <row r="42692" spans="18:19" ht="15" customHeight="1">
      <c r="R42692"/>
      <c r="S42692"/>
    </row>
    <row r="42693" spans="18:19" ht="15" customHeight="1">
      <c r="R42693"/>
      <c r="S42693"/>
    </row>
    <row r="42694" spans="18:19" ht="15" customHeight="1">
      <c r="R42694"/>
      <c r="S42694"/>
    </row>
    <row r="42695" spans="18:19" ht="15" customHeight="1">
      <c r="R42695"/>
      <c r="S42695"/>
    </row>
    <row r="42696" spans="18:19" ht="15" customHeight="1">
      <c r="R42696"/>
      <c r="S42696"/>
    </row>
    <row r="42697" spans="18:19" ht="15" customHeight="1">
      <c r="R42697"/>
      <c r="S42697"/>
    </row>
    <row r="42698" spans="18:19" ht="15" customHeight="1">
      <c r="R42698"/>
      <c r="S42698"/>
    </row>
    <row r="42699" spans="18:19" ht="15" customHeight="1">
      <c r="R42699"/>
      <c r="S42699"/>
    </row>
    <row r="42700" spans="18:19" ht="15" customHeight="1">
      <c r="R42700"/>
      <c r="S42700"/>
    </row>
    <row r="42701" spans="18:19" ht="15" customHeight="1">
      <c r="R42701"/>
      <c r="S42701"/>
    </row>
    <row r="42702" spans="18:19" ht="15" customHeight="1">
      <c r="R42702"/>
      <c r="S42702"/>
    </row>
    <row r="42703" spans="18:19" ht="15" customHeight="1">
      <c r="R42703"/>
      <c r="S42703"/>
    </row>
    <row r="42704" spans="18:19" ht="15" customHeight="1">
      <c r="R42704"/>
      <c r="S42704"/>
    </row>
    <row r="42705" spans="18:19" ht="15" customHeight="1">
      <c r="R42705"/>
      <c r="S42705"/>
    </row>
    <row r="42706" spans="18:19" ht="15" customHeight="1">
      <c r="R42706"/>
      <c r="S42706"/>
    </row>
    <row r="42707" spans="18:19" ht="15" customHeight="1">
      <c r="R42707"/>
      <c r="S42707"/>
    </row>
    <row r="42708" spans="18:19" ht="15" customHeight="1">
      <c r="R42708"/>
      <c r="S42708"/>
    </row>
    <row r="42709" spans="18:19" ht="15" customHeight="1">
      <c r="R42709"/>
      <c r="S42709"/>
    </row>
    <row r="42710" spans="18:19" ht="15" customHeight="1">
      <c r="R42710"/>
      <c r="S42710"/>
    </row>
    <row r="42711" spans="18:19" ht="15" customHeight="1">
      <c r="R42711"/>
      <c r="S42711"/>
    </row>
    <row r="42712" spans="18:19" ht="15" customHeight="1">
      <c r="R42712"/>
      <c r="S42712"/>
    </row>
    <row r="42713" spans="18:19" ht="15" customHeight="1">
      <c r="R42713"/>
      <c r="S42713"/>
    </row>
    <row r="42714" spans="18:19" ht="15" customHeight="1">
      <c r="R42714"/>
      <c r="S42714"/>
    </row>
    <row r="42715" spans="18:19" ht="15" customHeight="1">
      <c r="R42715"/>
      <c r="S42715"/>
    </row>
    <row r="42716" spans="18:19" ht="15" customHeight="1">
      <c r="R42716"/>
      <c r="S42716"/>
    </row>
    <row r="42717" spans="18:19" ht="15" customHeight="1">
      <c r="R42717"/>
      <c r="S42717"/>
    </row>
    <row r="42718" spans="18:19" ht="15" customHeight="1">
      <c r="R42718"/>
      <c r="S42718"/>
    </row>
    <row r="42719" spans="18:19" ht="15" customHeight="1">
      <c r="R42719"/>
      <c r="S42719"/>
    </row>
    <row r="42720" spans="18:19" ht="15" customHeight="1">
      <c r="R42720"/>
      <c r="S42720"/>
    </row>
    <row r="42721" spans="18:19" ht="15" customHeight="1">
      <c r="R42721"/>
      <c r="S42721"/>
    </row>
    <row r="42722" spans="18:19" ht="15" customHeight="1">
      <c r="R42722"/>
      <c r="S42722"/>
    </row>
    <row r="42723" spans="18:19" ht="15" customHeight="1">
      <c r="R42723"/>
      <c r="S42723"/>
    </row>
    <row r="42724" spans="18:19" ht="15" customHeight="1">
      <c r="R42724"/>
      <c r="S42724"/>
    </row>
    <row r="42725" spans="18:19" ht="15" customHeight="1">
      <c r="R42725"/>
      <c r="S42725"/>
    </row>
    <row r="42726" spans="18:19" ht="15" customHeight="1">
      <c r="R42726"/>
      <c r="S42726"/>
    </row>
    <row r="42727" spans="18:19" ht="15" customHeight="1">
      <c r="R42727"/>
      <c r="S42727"/>
    </row>
    <row r="42728" spans="18:19" ht="15" customHeight="1">
      <c r="R42728"/>
      <c r="S42728"/>
    </row>
    <row r="42729" spans="18:19" ht="15" customHeight="1">
      <c r="R42729"/>
      <c r="S42729"/>
    </row>
    <row r="42730" spans="18:19" ht="15" customHeight="1">
      <c r="R42730"/>
      <c r="S42730"/>
    </row>
    <row r="42731" spans="18:19" ht="15" customHeight="1">
      <c r="R42731"/>
      <c r="S42731"/>
    </row>
    <row r="42732" spans="18:19" ht="15" customHeight="1">
      <c r="R42732"/>
      <c r="S42732"/>
    </row>
    <row r="42733" spans="18:19" ht="15" customHeight="1">
      <c r="R42733"/>
      <c r="S42733"/>
    </row>
    <row r="42734" spans="18:19" ht="15" customHeight="1">
      <c r="R42734"/>
      <c r="S42734"/>
    </row>
    <row r="42735" spans="18:19" ht="15" customHeight="1">
      <c r="R42735"/>
      <c r="S42735"/>
    </row>
    <row r="42736" spans="18:19" ht="15" customHeight="1">
      <c r="R42736"/>
      <c r="S42736"/>
    </row>
    <row r="42737" spans="18:19" ht="15" customHeight="1">
      <c r="R42737"/>
      <c r="S42737"/>
    </row>
    <row r="42738" spans="18:19" ht="15" customHeight="1">
      <c r="R42738"/>
      <c r="S42738"/>
    </row>
    <row r="42739" spans="18:19" ht="15" customHeight="1">
      <c r="R42739"/>
      <c r="S42739"/>
    </row>
    <row r="42740" spans="18:19" ht="15" customHeight="1">
      <c r="R42740"/>
      <c r="S42740"/>
    </row>
    <row r="42741" spans="18:19" ht="15" customHeight="1">
      <c r="R42741"/>
      <c r="S42741"/>
    </row>
    <row r="42742" spans="18:19" ht="15" customHeight="1">
      <c r="R42742"/>
      <c r="S42742"/>
    </row>
    <row r="42743" spans="18:19" ht="15" customHeight="1">
      <c r="R42743"/>
      <c r="S42743"/>
    </row>
    <row r="42744" spans="18:19" ht="15" customHeight="1">
      <c r="R42744"/>
      <c r="S42744"/>
    </row>
    <row r="42745" spans="18:19" ht="15" customHeight="1">
      <c r="R42745"/>
      <c r="S42745"/>
    </row>
    <row r="42746" spans="18:19" ht="15" customHeight="1">
      <c r="R42746"/>
      <c r="S42746"/>
    </row>
    <row r="42747" spans="18:19" ht="15" customHeight="1">
      <c r="R42747"/>
      <c r="S42747"/>
    </row>
    <row r="42748" spans="18:19" ht="15" customHeight="1">
      <c r="R42748"/>
      <c r="S42748"/>
    </row>
    <row r="42749" spans="18:19" ht="15" customHeight="1">
      <c r="R42749"/>
      <c r="S42749"/>
    </row>
    <row r="42750" spans="18:19" ht="15" customHeight="1">
      <c r="R42750"/>
      <c r="S42750"/>
    </row>
    <row r="42751" spans="18:19" ht="15" customHeight="1">
      <c r="R42751"/>
      <c r="S42751"/>
    </row>
    <row r="42752" spans="18:19" ht="15" customHeight="1">
      <c r="R42752"/>
      <c r="S42752"/>
    </row>
    <row r="42753" spans="18:19" ht="15" customHeight="1">
      <c r="R42753"/>
      <c r="S42753"/>
    </row>
    <row r="42754" spans="18:19" ht="15" customHeight="1">
      <c r="R42754"/>
      <c r="S42754"/>
    </row>
    <row r="42755" spans="18:19" ht="15" customHeight="1">
      <c r="R42755"/>
      <c r="S42755"/>
    </row>
    <row r="42756" spans="18:19" ht="15" customHeight="1">
      <c r="R42756"/>
      <c r="S42756"/>
    </row>
    <row r="42757" spans="18:19" ht="15" customHeight="1">
      <c r="R42757"/>
      <c r="S42757"/>
    </row>
    <row r="42758" spans="18:19" ht="15" customHeight="1">
      <c r="R42758"/>
      <c r="S42758"/>
    </row>
    <row r="42759" spans="18:19" ht="15" customHeight="1">
      <c r="R42759"/>
      <c r="S42759"/>
    </row>
    <row r="42760" spans="18:19" ht="15" customHeight="1">
      <c r="R42760"/>
      <c r="S42760"/>
    </row>
    <row r="42761" spans="18:19" ht="15" customHeight="1">
      <c r="R42761"/>
      <c r="S42761"/>
    </row>
    <row r="42762" spans="18:19" ht="15" customHeight="1">
      <c r="R42762"/>
      <c r="S42762"/>
    </row>
    <row r="42763" spans="18:19" ht="15" customHeight="1">
      <c r="R42763"/>
      <c r="S42763"/>
    </row>
    <row r="42764" spans="18:19" ht="15" customHeight="1">
      <c r="R42764"/>
      <c r="S42764"/>
    </row>
    <row r="42765" spans="18:19" ht="15" customHeight="1">
      <c r="R42765"/>
      <c r="S42765"/>
    </row>
    <row r="42766" spans="18:19" ht="15" customHeight="1">
      <c r="R42766"/>
      <c r="S42766"/>
    </row>
    <row r="42767" spans="18:19" ht="15" customHeight="1">
      <c r="R42767"/>
      <c r="S42767"/>
    </row>
    <row r="42768" spans="18:19" ht="15" customHeight="1">
      <c r="R42768"/>
      <c r="S42768"/>
    </row>
    <row r="42769" spans="18:19" ht="15" customHeight="1">
      <c r="R42769"/>
      <c r="S42769"/>
    </row>
    <row r="42770" spans="18:19" ht="15" customHeight="1">
      <c r="R42770"/>
      <c r="S42770"/>
    </row>
    <row r="42771" spans="18:19" ht="15" customHeight="1">
      <c r="R42771"/>
      <c r="S42771"/>
    </row>
    <row r="42772" spans="18:19" ht="15" customHeight="1">
      <c r="R42772"/>
      <c r="S42772"/>
    </row>
    <row r="42773" spans="18:19" ht="15" customHeight="1">
      <c r="R42773"/>
      <c r="S42773"/>
    </row>
    <row r="42774" spans="18:19" ht="15" customHeight="1">
      <c r="R42774"/>
      <c r="S42774"/>
    </row>
    <row r="42775" spans="18:19" ht="15" customHeight="1">
      <c r="R42775"/>
      <c r="S42775"/>
    </row>
    <row r="42776" spans="18:19" ht="15" customHeight="1">
      <c r="R42776"/>
      <c r="S42776"/>
    </row>
    <row r="42777" spans="18:19" ht="15" customHeight="1">
      <c r="R42777"/>
      <c r="S42777"/>
    </row>
    <row r="42778" spans="18:19" ht="15" customHeight="1">
      <c r="R42778"/>
      <c r="S42778"/>
    </row>
    <row r="42779" spans="18:19" ht="15" customHeight="1">
      <c r="R42779"/>
      <c r="S42779"/>
    </row>
    <row r="42780" spans="18:19" ht="15" customHeight="1">
      <c r="R42780"/>
      <c r="S42780"/>
    </row>
    <row r="42781" spans="18:19" ht="15" customHeight="1">
      <c r="R42781"/>
      <c r="S42781"/>
    </row>
    <row r="42782" spans="18:19" ht="15" customHeight="1">
      <c r="R42782"/>
      <c r="S42782"/>
    </row>
    <row r="42783" spans="18:19" ht="15" customHeight="1">
      <c r="R42783"/>
      <c r="S42783"/>
    </row>
    <row r="42784" spans="18:19" ht="15" customHeight="1">
      <c r="R42784"/>
      <c r="S42784"/>
    </row>
    <row r="42785" spans="18:19" ht="15" customHeight="1">
      <c r="R42785"/>
      <c r="S42785"/>
    </row>
    <row r="42786" spans="18:19" ht="15" customHeight="1">
      <c r="R42786"/>
      <c r="S42786"/>
    </row>
    <row r="42787" spans="18:19" ht="15" customHeight="1">
      <c r="R42787"/>
      <c r="S42787"/>
    </row>
    <row r="42788" spans="18:19" ht="15" customHeight="1">
      <c r="R42788"/>
      <c r="S42788"/>
    </row>
    <row r="42789" spans="18:19" ht="15" customHeight="1">
      <c r="R42789"/>
      <c r="S42789"/>
    </row>
    <row r="42790" spans="18:19" ht="15" customHeight="1">
      <c r="R42790"/>
      <c r="S42790"/>
    </row>
    <row r="42791" spans="18:19" ht="15" customHeight="1">
      <c r="R42791"/>
      <c r="S42791"/>
    </row>
    <row r="42792" spans="18:19" ht="15" customHeight="1">
      <c r="R42792"/>
      <c r="S42792"/>
    </row>
    <row r="42793" spans="18:19" ht="15" customHeight="1">
      <c r="R42793"/>
      <c r="S42793"/>
    </row>
    <row r="42794" spans="18:19" ht="15" customHeight="1">
      <c r="R42794"/>
      <c r="S42794"/>
    </row>
    <row r="42795" spans="18:19" ht="15" customHeight="1">
      <c r="R42795"/>
      <c r="S42795"/>
    </row>
    <row r="42796" spans="18:19" ht="15" customHeight="1">
      <c r="R42796"/>
      <c r="S42796"/>
    </row>
    <row r="42797" spans="18:19" ht="15" customHeight="1">
      <c r="R42797"/>
      <c r="S42797"/>
    </row>
    <row r="42798" spans="18:19" ht="15" customHeight="1">
      <c r="R42798"/>
      <c r="S42798"/>
    </row>
    <row r="42799" spans="18:19" ht="15" customHeight="1">
      <c r="R42799"/>
      <c r="S42799"/>
    </row>
    <row r="42800" spans="18:19" ht="15" customHeight="1">
      <c r="R42800"/>
      <c r="S42800"/>
    </row>
    <row r="42801" spans="18:19" ht="15" customHeight="1">
      <c r="R42801"/>
      <c r="S42801"/>
    </row>
    <row r="42802" spans="18:19" ht="15" customHeight="1">
      <c r="R42802"/>
      <c r="S42802"/>
    </row>
    <row r="42803" spans="18:19" ht="15" customHeight="1">
      <c r="R42803"/>
      <c r="S42803"/>
    </row>
    <row r="42804" spans="18:19" ht="15" customHeight="1">
      <c r="R42804"/>
      <c r="S42804"/>
    </row>
    <row r="42805" spans="18:19" ht="15" customHeight="1">
      <c r="R42805"/>
      <c r="S42805"/>
    </row>
    <row r="42806" spans="18:19" ht="15" customHeight="1">
      <c r="R42806"/>
      <c r="S42806"/>
    </row>
    <row r="42807" spans="18:19" ht="15" customHeight="1">
      <c r="R42807"/>
      <c r="S42807"/>
    </row>
    <row r="42808" spans="18:19" ht="15" customHeight="1">
      <c r="R42808"/>
      <c r="S42808"/>
    </row>
    <row r="42809" spans="18:19" ht="15" customHeight="1">
      <c r="R42809"/>
      <c r="S42809"/>
    </row>
    <row r="42810" spans="18:19" ht="15" customHeight="1">
      <c r="R42810"/>
      <c r="S42810"/>
    </row>
    <row r="42811" spans="18:19" ht="15" customHeight="1">
      <c r="R42811"/>
      <c r="S42811"/>
    </row>
    <row r="42812" spans="18:19" ht="15" customHeight="1">
      <c r="R42812"/>
      <c r="S42812"/>
    </row>
    <row r="42813" spans="18:19" ht="15" customHeight="1">
      <c r="R42813"/>
      <c r="S42813"/>
    </row>
    <row r="42814" spans="18:19" ht="15" customHeight="1">
      <c r="R42814"/>
      <c r="S42814"/>
    </row>
    <row r="42815" spans="18:19" ht="15" customHeight="1">
      <c r="R42815"/>
      <c r="S42815"/>
    </row>
    <row r="42816" spans="18:19" ht="15" customHeight="1">
      <c r="R42816"/>
      <c r="S42816"/>
    </row>
    <row r="42817" spans="18:19" ht="15" customHeight="1">
      <c r="R42817"/>
      <c r="S42817"/>
    </row>
    <row r="42818" spans="18:19" ht="15" customHeight="1">
      <c r="R42818"/>
      <c r="S42818"/>
    </row>
    <row r="42819" spans="18:19" ht="15" customHeight="1">
      <c r="R42819"/>
      <c r="S42819"/>
    </row>
    <row r="42820" spans="18:19" ht="15" customHeight="1">
      <c r="R42820"/>
      <c r="S42820"/>
    </row>
    <row r="42821" spans="18:19" ht="15" customHeight="1">
      <c r="R42821"/>
      <c r="S42821"/>
    </row>
    <row r="42822" spans="18:19" ht="15" customHeight="1">
      <c r="R42822"/>
      <c r="S42822"/>
    </row>
    <row r="42823" spans="18:19" ht="15" customHeight="1">
      <c r="R42823"/>
      <c r="S42823"/>
    </row>
    <row r="42824" spans="18:19" ht="15" customHeight="1">
      <c r="R42824"/>
      <c r="S42824"/>
    </row>
    <row r="42825" spans="18:19" ht="15" customHeight="1">
      <c r="R42825"/>
      <c r="S42825"/>
    </row>
    <row r="42826" spans="18:19" ht="15" customHeight="1">
      <c r="R42826"/>
      <c r="S42826"/>
    </row>
    <row r="42827" spans="18:19" ht="15" customHeight="1">
      <c r="R42827"/>
      <c r="S42827"/>
    </row>
    <row r="42828" spans="18:19" ht="15" customHeight="1">
      <c r="R42828"/>
      <c r="S42828"/>
    </row>
    <row r="42829" spans="18:19" ht="15" customHeight="1">
      <c r="R42829"/>
      <c r="S42829"/>
    </row>
    <row r="42830" spans="18:19" ht="15" customHeight="1">
      <c r="R42830"/>
      <c r="S42830"/>
    </row>
    <row r="42831" spans="18:19" ht="15" customHeight="1">
      <c r="R42831"/>
      <c r="S42831"/>
    </row>
    <row r="42832" spans="18:19" ht="15" customHeight="1">
      <c r="R42832"/>
      <c r="S42832"/>
    </row>
    <row r="42833" spans="18:19" ht="15" customHeight="1">
      <c r="R42833"/>
      <c r="S42833"/>
    </row>
    <row r="42834" spans="18:19" ht="15" customHeight="1">
      <c r="R42834"/>
      <c r="S42834"/>
    </row>
    <row r="42835" spans="18:19" ht="15" customHeight="1">
      <c r="R42835"/>
      <c r="S42835"/>
    </row>
    <row r="42836" spans="18:19" ht="15" customHeight="1">
      <c r="R42836"/>
      <c r="S42836"/>
    </row>
    <row r="42837" spans="18:19" ht="15" customHeight="1">
      <c r="R42837"/>
      <c r="S42837"/>
    </row>
    <row r="42838" spans="18:19" ht="15" customHeight="1">
      <c r="R42838"/>
      <c r="S42838"/>
    </row>
    <row r="42839" spans="18:19" ht="15" customHeight="1">
      <c r="R42839"/>
      <c r="S42839"/>
    </row>
    <row r="42840" spans="18:19" ht="15" customHeight="1">
      <c r="R42840"/>
      <c r="S42840"/>
    </row>
    <row r="42841" spans="18:19" ht="15" customHeight="1">
      <c r="R42841"/>
      <c r="S42841"/>
    </row>
    <row r="42842" spans="18:19" ht="15" customHeight="1">
      <c r="R42842"/>
      <c r="S42842"/>
    </row>
    <row r="42843" spans="18:19" ht="15" customHeight="1">
      <c r="R42843"/>
      <c r="S42843"/>
    </row>
    <row r="42844" spans="18:19" ht="15" customHeight="1">
      <c r="R42844"/>
      <c r="S42844"/>
    </row>
    <row r="42845" spans="18:19" ht="15" customHeight="1">
      <c r="R42845"/>
      <c r="S42845"/>
    </row>
    <row r="42846" spans="18:19" ht="15" customHeight="1">
      <c r="R42846"/>
      <c r="S42846"/>
    </row>
    <row r="42847" spans="18:19" ht="15" customHeight="1">
      <c r="R42847"/>
      <c r="S42847"/>
    </row>
    <row r="42848" spans="18:19" ht="15" customHeight="1">
      <c r="R42848"/>
      <c r="S42848"/>
    </row>
    <row r="42849" spans="18:19" ht="15" customHeight="1">
      <c r="R42849"/>
      <c r="S42849"/>
    </row>
    <row r="42850" spans="18:19" ht="15" customHeight="1">
      <c r="R42850"/>
      <c r="S42850"/>
    </row>
    <row r="42851" spans="18:19" ht="15" customHeight="1">
      <c r="R42851"/>
      <c r="S42851"/>
    </row>
    <row r="42852" spans="18:19" ht="15" customHeight="1">
      <c r="R42852"/>
      <c r="S42852"/>
    </row>
    <row r="42853" spans="18:19" ht="15" customHeight="1">
      <c r="R42853"/>
      <c r="S42853"/>
    </row>
    <row r="42854" spans="18:19" ht="15" customHeight="1">
      <c r="R42854"/>
      <c r="S42854"/>
    </row>
    <row r="42855" spans="18:19" ht="15" customHeight="1">
      <c r="R42855"/>
      <c r="S42855"/>
    </row>
    <row r="42856" spans="18:19" ht="15" customHeight="1">
      <c r="R42856"/>
      <c r="S42856"/>
    </row>
    <row r="42857" spans="18:19" ht="15" customHeight="1">
      <c r="R42857"/>
      <c r="S42857"/>
    </row>
    <row r="42858" spans="18:19" ht="15" customHeight="1">
      <c r="R42858"/>
      <c r="S42858"/>
    </row>
    <row r="42859" spans="18:19" ht="15" customHeight="1">
      <c r="R42859"/>
      <c r="S42859"/>
    </row>
    <row r="42860" spans="18:19" ht="15" customHeight="1">
      <c r="R42860"/>
      <c r="S42860"/>
    </row>
    <row r="42861" spans="18:19" ht="15" customHeight="1">
      <c r="R42861"/>
      <c r="S42861"/>
    </row>
    <row r="42862" spans="18:19" ht="15" customHeight="1">
      <c r="R42862"/>
      <c r="S42862"/>
    </row>
    <row r="42863" spans="18:19" ht="15" customHeight="1">
      <c r="R42863"/>
      <c r="S42863"/>
    </row>
    <row r="42864" spans="18:19" ht="15" customHeight="1">
      <c r="R42864"/>
      <c r="S42864"/>
    </row>
    <row r="42865" spans="18:19" ht="15" customHeight="1">
      <c r="R42865"/>
      <c r="S42865"/>
    </row>
    <row r="42866" spans="18:19" ht="15" customHeight="1">
      <c r="R42866"/>
      <c r="S42866"/>
    </row>
    <row r="42867" spans="18:19" ht="15" customHeight="1">
      <c r="R42867"/>
      <c r="S42867"/>
    </row>
    <row r="42868" spans="18:19" ht="15" customHeight="1">
      <c r="R42868"/>
      <c r="S42868"/>
    </row>
    <row r="42869" spans="18:19" ht="15" customHeight="1">
      <c r="R42869"/>
      <c r="S42869"/>
    </row>
    <row r="42870" spans="18:19" ht="15" customHeight="1">
      <c r="R42870"/>
      <c r="S42870"/>
    </row>
    <row r="42871" spans="18:19" ht="15" customHeight="1">
      <c r="R42871"/>
      <c r="S42871"/>
    </row>
    <row r="42872" spans="18:19" ht="15" customHeight="1">
      <c r="R42872"/>
      <c r="S42872"/>
    </row>
    <row r="42873" spans="18:19" ht="15" customHeight="1">
      <c r="R42873"/>
      <c r="S42873"/>
    </row>
    <row r="42874" spans="18:19" ht="15" customHeight="1">
      <c r="R42874"/>
      <c r="S42874"/>
    </row>
    <row r="42875" spans="18:19" ht="15" customHeight="1">
      <c r="R42875"/>
      <c r="S42875"/>
    </row>
    <row r="42876" spans="18:19" ht="15" customHeight="1">
      <c r="R42876"/>
      <c r="S42876"/>
    </row>
    <row r="42877" spans="18:19" ht="15" customHeight="1">
      <c r="R42877"/>
      <c r="S42877"/>
    </row>
    <row r="42878" spans="18:19" ht="15" customHeight="1">
      <c r="R42878"/>
      <c r="S42878"/>
    </row>
    <row r="42879" spans="18:19" ht="15" customHeight="1">
      <c r="R42879"/>
      <c r="S42879"/>
    </row>
    <row r="42880" spans="18:19" ht="15" customHeight="1">
      <c r="R42880"/>
      <c r="S42880"/>
    </row>
    <row r="42881" spans="18:19" ht="15" customHeight="1">
      <c r="R42881"/>
      <c r="S42881"/>
    </row>
    <row r="42882" spans="18:19" ht="15" customHeight="1">
      <c r="R42882"/>
      <c r="S42882"/>
    </row>
    <row r="42883" spans="18:19" ht="15" customHeight="1">
      <c r="R42883"/>
      <c r="S42883"/>
    </row>
    <row r="42884" spans="18:19" ht="15" customHeight="1">
      <c r="R42884"/>
      <c r="S42884"/>
    </row>
    <row r="42885" spans="18:19" ht="15" customHeight="1">
      <c r="R42885"/>
      <c r="S42885"/>
    </row>
    <row r="42886" spans="18:19" ht="15" customHeight="1">
      <c r="R42886"/>
      <c r="S42886"/>
    </row>
    <row r="42887" spans="18:19" ht="15" customHeight="1">
      <c r="R42887"/>
      <c r="S42887"/>
    </row>
    <row r="42888" spans="18:19" ht="15" customHeight="1">
      <c r="R42888"/>
      <c r="S42888"/>
    </row>
    <row r="42889" spans="18:19" ht="15" customHeight="1">
      <c r="R42889"/>
      <c r="S42889"/>
    </row>
    <row r="42890" spans="18:19" ht="15" customHeight="1">
      <c r="R42890"/>
      <c r="S42890"/>
    </row>
    <row r="42891" spans="18:19" ht="15" customHeight="1">
      <c r="R42891"/>
      <c r="S42891"/>
    </row>
    <row r="42892" spans="18:19" ht="15" customHeight="1">
      <c r="R42892"/>
      <c r="S42892"/>
    </row>
    <row r="42893" spans="18:19" ht="15" customHeight="1">
      <c r="R42893"/>
      <c r="S42893"/>
    </row>
    <row r="42894" spans="18:19" ht="15" customHeight="1">
      <c r="R42894"/>
      <c r="S42894"/>
    </row>
    <row r="42895" spans="18:19" ht="15" customHeight="1">
      <c r="R42895"/>
      <c r="S42895"/>
    </row>
    <row r="42896" spans="18:19" ht="15" customHeight="1">
      <c r="R42896"/>
      <c r="S42896"/>
    </row>
    <row r="42897" spans="18:19" ht="15" customHeight="1">
      <c r="R42897"/>
      <c r="S42897"/>
    </row>
    <row r="42898" spans="18:19" ht="15" customHeight="1">
      <c r="R42898"/>
      <c r="S42898"/>
    </row>
    <row r="42899" spans="18:19" ht="15" customHeight="1">
      <c r="R42899"/>
      <c r="S42899"/>
    </row>
    <row r="42900" spans="18:19" ht="15" customHeight="1">
      <c r="R42900"/>
      <c r="S42900"/>
    </row>
    <row r="42901" spans="18:19" ht="15" customHeight="1">
      <c r="R42901"/>
      <c r="S42901"/>
    </row>
    <row r="42902" spans="18:19" ht="15" customHeight="1">
      <c r="R42902"/>
      <c r="S42902"/>
    </row>
    <row r="42903" spans="18:19" ht="15" customHeight="1">
      <c r="R42903"/>
      <c r="S42903"/>
    </row>
    <row r="42904" spans="18:19" ht="15" customHeight="1">
      <c r="R42904"/>
      <c r="S42904"/>
    </row>
    <row r="42905" spans="18:19" ht="15" customHeight="1">
      <c r="R42905"/>
      <c r="S42905"/>
    </row>
    <row r="42906" spans="18:19" ht="15" customHeight="1">
      <c r="R42906"/>
      <c r="S42906"/>
    </row>
    <row r="42907" spans="18:19" ht="15" customHeight="1">
      <c r="R42907"/>
      <c r="S42907"/>
    </row>
    <row r="42908" spans="18:19" ht="15" customHeight="1">
      <c r="R42908"/>
      <c r="S42908"/>
    </row>
    <row r="42909" spans="18:19" ht="15" customHeight="1">
      <c r="R42909"/>
      <c r="S42909"/>
    </row>
    <row r="42910" spans="18:19" ht="15" customHeight="1">
      <c r="R42910"/>
      <c r="S42910"/>
    </row>
    <row r="42911" spans="18:19" ht="15" customHeight="1">
      <c r="R42911"/>
      <c r="S42911"/>
    </row>
    <row r="42912" spans="18:19" ht="15" customHeight="1">
      <c r="R42912"/>
      <c r="S42912"/>
    </row>
    <row r="42913" spans="18:19" ht="15" customHeight="1">
      <c r="R42913"/>
      <c r="S42913"/>
    </row>
    <row r="42914" spans="18:19" ht="15" customHeight="1">
      <c r="R42914"/>
      <c r="S42914"/>
    </row>
    <row r="42915" spans="18:19" ht="15" customHeight="1">
      <c r="R42915"/>
      <c r="S42915"/>
    </row>
    <row r="42916" spans="18:19" ht="15" customHeight="1">
      <c r="R42916"/>
      <c r="S42916"/>
    </row>
    <row r="42917" spans="18:19" ht="15" customHeight="1">
      <c r="R42917"/>
      <c r="S42917"/>
    </row>
    <row r="42918" spans="18:19" ht="15" customHeight="1">
      <c r="R42918"/>
      <c r="S42918"/>
    </row>
    <row r="42919" spans="18:19" ht="15" customHeight="1">
      <c r="R42919"/>
      <c r="S42919"/>
    </row>
    <row r="42920" spans="18:19" ht="15" customHeight="1">
      <c r="R42920"/>
      <c r="S42920"/>
    </row>
    <row r="42921" spans="18:19" ht="15" customHeight="1">
      <c r="R42921"/>
      <c r="S42921"/>
    </row>
    <row r="42922" spans="18:19" ht="15" customHeight="1">
      <c r="R42922"/>
      <c r="S42922"/>
    </row>
    <row r="42923" spans="18:19" ht="15" customHeight="1">
      <c r="R42923"/>
      <c r="S42923"/>
    </row>
    <row r="42924" spans="18:19" ht="15" customHeight="1">
      <c r="R42924"/>
      <c r="S42924"/>
    </row>
    <row r="42925" spans="18:19" ht="15" customHeight="1">
      <c r="R42925"/>
      <c r="S42925"/>
    </row>
    <row r="42926" spans="18:19" ht="15" customHeight="1">
      <c r="R42926"/>
      <c r="S42926"/>
    </row>
    <row r="42927" spans="18:19" ht="15" customHeight="1">
      <c r="R42927"/>
      <c r="S42927"/>
    </row>
    <row r="42928" spans="18:19" ht="15" customHeight="1">
      <c r="R42928"/>
      <c r="S42928"/>
    </row>
    <row r="42929" spans="18:19" ht="15" customHeight="1">
      <c r="R42929"/>
      <c r="S42929"/>
    </row>
    <row r="42930" spans="18:19" ht="15" customHeight="1">
      <c r="R42930"/>
      <c r="S42930"/>
    </row>
    <row r="42931" spans="18:19" ht="15" customHeight="1">
      <c r="R42931"/>
      <c r="S42931"/>
    </row>
    <row r="42932" spans="18:19" ht="15" customHeight="1">
      <c r="R42932"/>
      <c r="S42932"/>
    </row>
    <row r="42933" spans="18:19" ht="15" customHeight="1">
      <c r="R42933"/>
      <c r="S42933"/>
    </row>
    <row r="42934" spans="18:19" ht="15" customHeight="1">
      <c r="R42934"/>
      <c r="S42934"/>
    </row>
    <row r="42935" spans="18:19" ht="15" customHeight="1">
      <c r="R42935"/>
      <c r="S42935"/>
    </row>
    <row r="42936" spans="18:19" ht="15" customHeight="1">
      <c r="R42936"/>
      <c r="S42936"/>
    </row>
    <row r="42937" spans="18:19" ht="15" customHeight="1">
      <c r="R42937"/>
      <c r="S42937"/>
    </row>
    <row r="42938" spans="18:19" ht="15" customHeight="1">
      <c r="R42938"/>
      <c r="S42938"/>
    </row>
    <row r="42939" spans="18:19" ht="15" customHeight="1">
      <c r="R42939"/>
      <c r="S42939"/>
    </row>
    <row r="42940" spans="18:19" ht="15" customHeight="1">
      <c r="R42940"/>
      <c r="S42940"/>
    </row>
    <row r="42941" spans="18:19" ht="15" customHeight="1">
      <c r="R42941"/>
      <c r="S42941"/>
    </row>
    <row r="42942" spans="18:19" ht="15" customHeight="1">
      <c r="R42942"/>
      <c r="S42942"/>
    </row>
    <row r="42943" spans="18:19" ht="15" customHeight="1">
      <c r="R42943"/>
      <c r="S42943"/>
    </row>
    <row r="42944" spans="18:19" ht="15" customHeight="1">
      <c r="R42944"/>
      <c r="S42944"/>
    </row>
    <row r="42945" spans="18:19" ht="15" customHeight="1">
      <c r="R42945"/>
      <c r="S42945"/>
    </row>
    <row r="42946" spans="18:19" ht="15" customHeight="1">
      <c r="R42946"/>
      <c r="S42946"/>
    </row>
    <row r="42947" spans="18:19" ht="15" customHeight="1">
      <c r="R42947"/>
      <c r="S42947"/>
    </row>
    <row r="42948" spans="18:19" ht="15" customHeight="1">
      <c r="R42948"/>
      <c r="S42948"/>
    </row>
    <row r="42949" spans="18:19" ht="15" customHeight="1">
      <c r="R42949"/>
      <c r="S42949"/>
    </row>
    <row r="42950" spans="18:19" ht="15" customHeight="1">
      <c r="R42950"/>
      <c r="S42950"/>
    </row>
    <row r="42951" spans="18:19" ht="15" customHeight="1">
      <c r="R42951"/>
      <c r="S42951"/>
    </row>
    <row r="42952" spans="18:19" ht="15" customHeight="1">
      <c r="R42952"/>
      <c r="S42952"/>
    </row>
    <row r="42953" spans="18:19" ht="15" customHeight="1">
      <c r="R42953"/>
      <c r="S42953"/>
    </row>
    <row r="42954" spans="18:19" ht="15" customHeight="1">
      <c r="R42954"/>
      <c r="S42954"/>
    </row>
    <row r="42955" spans="18:19" ht="15" customHeight="1">
      <c r="R42955"/>
      <c r="S42955"/>
    </row>
    <row r="42956" spans="18:19" ht="15" customHeight="1">
      <c r="R42956"/>
      <c r="S42956"/>
    </row>
    <row r="42957" spans="18:19" ht="15" customHeight="1">
      <c r="R42957"/>
      <c r="S42957"/>
    </row>
    <row r="42958" spans="18:19" ht="15" customHeight="1">
      <c r="R42958"/>
      <c r="S42958"/>
    </row>
    <row r="42959" spans="18:19" ht="15" customHeight="1">
      <c r="R42959"/>
      <c r="S42959"/>
    </row>
    <row r="42960" spans="18:19" ht="15" customHeight="1">
      <c r="R42960"/>
      <c r="S42960"/>
    </row>
    <row r="42961" spans="18:19" ht="15" customHeight="1">
      <c r="R42961"/>
      <c r="S42961"/>
    </row>
    <row r="42962" spans="18:19" ht="15" customHeight="1">
      <c r="R42962"/>
      <c r="S42962"/>
    </row>
    <row r="42963" spans="18:19" ht="15" customHeight="1">
      <c r="R42963"/>
      <c r="S42963"/>
    </row>
    <row r="42964" spans="18:19" ht="15" customHeight="1">
      <c r="R42964"/>
      <c r="S42964"/>
    </row>
    <row r="42965" spans="18:19" ht="15" customHeight="1">
      <c r="R42965"/>
      <c r="S42965"/>
    </row>
    <row r="42966" spans="18:19" ht="15" customHeight="1">
      <c r="R42966"/>
      <c r="S42966"/>
    </row>
    <row r="42967" spans="18:19" ht="15" customHeight="1">
      <c r="R42967"/>
      <c r="S42967"/>
    </row>
    <row r="42968" spans="18:19" ht="15" customHeight="1">
      <c r="R42968"/>
      <c r="S42968"/>
    </row>
    <row r="42969" spans="18:19" ht="15" customHeight="1">
      <c r="R42969"/>
      <c r="S42969"/>
    </row>
    <row r="42970" spans="18:19" ht="15" customHeight="1">
      <c r="R42970"/>
      <c r="S42970"/>
    </row>
    <row r="42971" spans="18:19" ht="15" customHeight="1">
      <c r="R42971"/>
      <c r="S42971"/>
    </row>
    <row r="42972" spans="18:19" ht="15" customHeight="1">
      <c r="R42972"/>
      <c r="S42972"/>
    </row>
    <row r="42973" spans="18:19" ht="15" customHeight="1">
      <c r="R42973"/>
      <c r="S42973"/>
    </row>
    <row r="42974" spans="18:19" ht="15" customHeight="1">
      <c r="R42974"/>
      <c r="S42974"/>
    </row>
    <row r="42975" spans="18:19" ht="15" customHeight="1">
      <c r="R42975"/>
      <c r="S42975"/>
    </row>
    <row r="42976" spans="18:19" ht="15" customHeight="1">
      <c r="R42976"/>
      <c r="S42976"/>
    </row>
    <row r="42977" spans="18:19" ht="15" customHeight="1">
      <c r="R42977"/>
      <c r="S42977"/>
    </row>
    <row r="42978" spans="18:19" ht="15" customHeight="1">
      <c r="R42978"/>
      <c r="S42978"/>
    </row>
    <row r="42979" spans="18:19" ht="15" customHeight="1">
      <c r="R42979"/>
      <c r="S42979"/>
    </row>
    <row r="42980" spans="18:19" ht="15" customHeight="1">
      <c r="R42980"/>
      <c r="S42980"/>
    </row>
    <row r="42981" spans="18:19" ht="15" customHeight="1">
      <c r="R42981"/>
      <c r="S42981"/>
    </row>
    <row r="42982" spans="18:19" ht="15" customHeight="1">
      <c r="R42982"/>
      <c r="S42982"/>
    </row>
    <row r="42983" spans="18:19" ht="15" customHeight="1">
      <c r="R42983"/>
      <c r="S42983"/>
    </row>
    <row r="42984" spans="18:19" ht="15" customHeight="1">
      <c r="R42984"/>
      <c r="S42984"/>
    </row>
    <row r="42985" spans="18:19" ht="15" customHeight="1">
      <c r="R42985"/>
      <c r="S42985"/>
    </row>
    <row r="42986" spans="18:19" ht="15" customHeight="1">
      <c r="R42986"/>
      <c r="S42986"/>
    </row>
    <row r="42987" spans="18:19" ht="15" customHeight="1">
      <c r="R42987"/>
      <c r="S42987"/>
    </row>
    <row r="42988" spans="18:19" ht="15" customHeight="1">
      <c r="R42988"/>
      <c r="S42988"/>
    </row>
    <row r="42989" spans="18:19" ht="15" customHeight="1">
      <c r="R42989"/>
      <c r="S42989"/>
    </row>
    <row r="42990" spans="18:19" ht="15" customHeight="1">
      <c r="R42990"/>
      <c r="S42990"/>
    </row>
    <row r="42991" spans="18:19" ht="15" customHeight="1">
      <c r="R42991"/>
      <c r="S42991"/>
    </row>
    <row r="42992" spans="18:19" ht="15" customHeight="1">
      <c r="R42992"/>
      <c r="S42992"/>
    </row>
    <row r="42993" spans="18:19" ht="15" customHeight="1">
      <c r="R42993"/>
      <c r="S42993"/>
    </row>
    <row r="42994" spans="18:19" ht="15" customHeight="1">
      <c r="R42994"/>
      <c r="S42994"/>
    </row>
    <row r="42995" spans="18:19" ht="15" customHeight="1">
      <c r="R42995"/>
      <c r="S42995"/>
    </row>
    <row r="42996" spans="18:19" ht="15" customHeight="1">
      <c r="R42996"/>
      <c r="S42996"/>
    </row>
    <row r="42997" spans="18:19" ht="15" customHeight="1">
      <c r="R42997"/>
      <c r="S42997"/>
    </row>
    <row r="42998" spans="18:19" ht="15" customHeight="1">
      <c r="R42998"/>
      <c r="S42998"/>
    </row>
    <row r="42999" spans="18:19" ht="15" customHeight="1">
      <c r="R42999"/>
      <c r="S42999"/>
    </row>
    <row r="43000" spans="18:19" ht="15" customHeight="1">
      <c r="R43000"/>
      <c r="S43000"/>
    </row>
    <row r="43001" spans="18:19" ht="15" customHeight="1">
      <c r="R43001"/>
      <c r="S43001"/>
    </row>
    <row r="43002" spans="18:19" ht="15" customHeight="1">
      <c r="R43002"/>
      <c r="S43002"/>
    </row>
    <row r="43003" spans="18:19" ht="15" customHeight="1">
      <c r="R43003"/>
      <c r="S43003"/>
    </row>
    <row r="43004" spans="18:19" ht="15" customHeight="1">
      <c r="R43004"/>
      <c r="S43004"/>
    </row>
    <row r="43005" spans="18:19" ht="15" customHeight="1">
      <c r="R43005"/>
      <c r="S43005"/>
    </row>
    <row r="43006" spans="18:19" ht="15" customHeight="1">
      <c r="R43006"/>
      <c r="S43006"/>
    </row>
    <row r="43007" spans="18:19" ht="15" customHeight="1">
      <c r="R43007"/>
      <c r="S43007"/>
    </row>
    <row r="43008" spans="18:19" ht="15" customHeight="1">
      <c r="R43008"/>
      <c r="S43008"/>
    </row>
    <row r="43009" spans="18:19" ht="15" customHeight="1">
      <c r="R43009"/>
      <c r="S43009"/>
    </row>
    <row r="43010" spans="18:19" ht="15" customHeight="1">
      <c r="R43010"/>
      <c r="S43010"/>
    </row>
    <row r="43011" spans="18:19" ht="15" customHeight="1">
      <c r="R43011"/>
      <c r="S43011"/>
    </row>
    <row r="43012" spans="18:19" ht="15" customHeight="1">
      <c r="R43012"/>
      <c r="S43012"/>
    </row>
    <row r="43013" spans="18:19" ht="15" customHeight="1">
      <c r="R43013"/>
      <c r="S43013"/>
    </row>
    <row r="43014" spans="18:19" ht="15" customHeight="1">
      <c r="R43014"/>
      <c r="S43014"/>
    </row>
    <row r="43015" spans="18:19" ht="15" customHeight="1">
      <c r="R43015"/>
      <c r="S43015"/>
    </row>
    <row r="43016" spans="18:19" ht="15" customHeight="1">
      <c r="R43016"/>
      <c r="S43016"/>
    </row>
    <row r="43017" spans="18:19" ht="15" customHeight="1">
      <c r="R43017"/>
      <c r="S43017"/>
    </row>
    <row r="43018" spans="18:19" ht="15" customHeight="1">
      <c r="R43018"/>
      <c r="S43018"/>
    </row>
    <row r="43019" spans="18:19" ht="15" customHeight="1">
      <c r="R43019"/>
      <c r="S43019"/>
    </row>
    <row r="43020" spans="18:19" ht="15" customHeight="1">
      <c r="R43020"/>
      <c r="S43020"/>
    </row>
    <row r="43021" spans="18:19" ht="15" customHeight="1">
      <c r="R43021"/>
      <c r="S43021"/>
    </row>
    <row r="43022" spans="18:19" ht="15" customHeight="1">
      <c r="R43022"/>
      <c r="S43022"/>
    </row>
    <row r="43023" spans="18:19" ht="15" customHeight="1">
      <c r="R43023"/>
      <c r="S43023"/>
    </row>
    <row r="43024" spans="18:19" ht="15" customHeight="1">
      <c r="R43024"/>
      <c r="S43024"/>
    </row>
    <row r="43025" spans="18:19" ht="15" customHeight="1">
      <c r="R43025"/>
      <c r="S43025"/>
    </row>
    <row r="43026" spans="18:19" ht="15" customHeight="1">
      <c r="R43026"/>
      <c r="S43026"/>
    </row>
    <row r="43027" spans="18:19" ht="15" customHeight="1">
      <c r="R43027"/>
      <c r="S43027"/>
    </row>
    <row r="43028" spans="18:19" ht="15" customHeight="1">
      <c r="R43028"/>
      <c r="S43028"/>
    </row>
    <row r="43029" spans="18:19" ht="15" customHeight="1">
      <c r="R43029"/>
      <c r="S43029"/>
    </row>
    <row r="43030" spans="18:19" ht="15" customHeight="1">
      <c r="R43030"/>
      <c r="S43030"/>
    </row>
    <row r="43031" spans="18:19" ht="15" customHeight="1">
      <c r="R43031"/>
      <c r="S43031"/>
    </row>
    <row r="43032" spans="18:19" ht="15" customHeight="1">
      <c r="R43032"/>
      <c r="S43032"/>
    </row>
    <row r="43033" spans="18:19" ht="15" customHeight="1">
      <c r="R43033"/>
      <c r="S43033"/>
    </row>
    <row r="43034" spans="18:19" ht="15" customHeight="1">
      <c r="R43034"/>
      <c r="S43034"/>
    </row>
    <row r="43035" spans="18:19" ht="15" customHeight="1">
      <c r="R43035"/>
      <c r="S43035"/>
    </row>
    <row r="43036" spans="18:19" ht="15" customHeight="1">
      <c r="R43036"/>
      <c r="S43036"/>
    </row>
    <row r="43037" spans="18:19" ht="15" customHeight="1">
      <c r="R43037"/>
      <c r="S43037"/>
    </row>
    <row r="43038" spans="18:19" ht="15" customHeight="1">
      <c r="R43038"/>
      <c r="S43038"/>
    </row>
    <row r="43039" spans="18:19" ht="15" customHeight="1">
      <c r="R43039"/>
      <c r="S43039"/>
    </row>
    <row r="43040" spans="18:19" ht="15" customHeight="1">
      <c r="R43040"/>
      <c r="S43040"/>
    </row>
    <row r="43041" spans="18:19" ht="15" customHeight="1">
      <c r="R43041"/>
      <c r="S43041"/>
    </row>
    <row r="43042" spans="18:19" ht="15" customHeight="1">
      <c r="R43042"/>
      <c r="S43042"/>
    </row>
    <row r="43043" spans="18:19" ht="15" customHeight="1">
      <c r="R43043"/>
      <c r="S43043"/>
    </row>
    <row r="43044" spans="18:19" ht="15" customHeight="1">
      <c r="R43044"/>
      <c r="S43044"/>
    </row>
    <row r="43045" spans="18:19" ht="15" customHeight="1">
      <c r="R43045"/>
      <c r="S43045"/>
    </row>
    <row r="43046" spans="18:19" ht="15" customHeight="1">
      <c r="R43046"/>
      <c r="S43046"/>
    </row>
    <row r="43047" spans="18:19" ht="15" customHeight="1">
      <c r="R43047"/>
      <c r="S43047"/>
    </row>
    <row r="43048" spans="18:19" ht="15" customHeight="1">
      <c r="R43048"/>
      <c r="S43048"/>
    </row>
    <row r="43049" spans="18:19" ht="15" customHeight="1">
      <c r="R43049"/>
      <c r="S43049"/>
    </row>
    <row r="43050" spans="18:19" ht="15" customHeight="1">
      <c r="R43050"/>
      <c r="S43050"/>
    </row>
    <row r="43051" spans="18:19" ht="15" customHeight="1">
      <c r="R43051"/>
      <c r="S43051"/>
    </row>
    <row r="43052" spans="18:19" ht="15" customHeight="1">
      <c r="R43052"/>
      <c r="S43052"/>
    </row>
    <row r="43053" spans="18:19" ht="15" customHeight="1">
      <c r="R43053"/>
      <c r="S43053"/>
    </row>
    <row r="43054" spans="18:19" ht="15" customHeight="1">
      <c r="R43054"/>
      <c r="S43054"/>
    </row>
    <row r="43055" spans="18:19" ht="15" customHeight="1">
      <c r="R43055"/>
      <c r="S43055"/>
    </row>
    <row r="43056" spans="18:19" ht="15" customHeight="1">
      <c r="R43056"/>
      <c r="S43056"/>
    </row>
    <row r="43057" spans="18:19" ht="15" customHeight="1">
      <c r="R43057"/>
      <c r="S43057"/>
    </row>
    <row r="43058" spans="18:19" ht="15" customHeight="1">
      <c r="R43058"/>
      <c r="S43058"/>
    </row>
    <row r="43059" spans="18:19" ht="15" customHeight="1">
      <c r="R43059"/>
      <c r="S43059"/>
    </row>
    <row r="43060" spans="18:19" ht="15" customHeight="1">
      <c r="R43060"/>
      <c r="S43060"/>
    </row>
    <row r="43061" spans="18:19" ht="15" customHeight="1">
      <c r="R43061"/>
      <c r="S43061"/>
    </row>
    <row r="43062" spans="18:19" ht="15" customHeight="1">
      <c r="R43062"/>
      <c r="S43062"/>
    </row>
    <row r="43063" spans="18:19" ht="15" customHeight="1">
      <c r="R43063"/>
      <c r="S43063"/>
    </row>
    <row r="43064" spans="18:19" ht="15" customHeight="1">
      <c r="R43064"/>
      <c r="S43064"/>
    </row>
    <row r="43065" spans="18:19" ht="15" customHeight="1">
      <c r="R43065"/>
      <c r="S43065"/>
    </row>
    <row r="43066" spans="18:19" ht="15" customHeight="1">
      <c r="R43066"/>
      <c r="S43066"/>
    </row>
    <row r="43067" spans="18:19" ht="15" customHeight="1">
      <c r="R43067"/>
      <c r="S43067"/>
    </row>
    <row r="43068" spans="18:19" ht="15" customHeight="1">
      <c r="R43068"/>
      <c r="S43068"/>
    </row>
    <row r="43069" spans="18:19" ht="15" customHeight="1">
      <c r="R43069"/>
      <c r="S43069"/>
    </row>
    <row r="43070" spans="18:19" ht="15" customHeight="1">
      <c r="R43070"/>
      <c r="S43070"/>
    </row>
    <row r="43071" spans="18:19" ht="15" customHeight="1">
      <c r="R43071"/>
      <c r="S43071"/>
    </row>
    <row r="43072" spans="18:19" ht="15" customHeight="1">
      <c r="R43072"/>
      <c r="S43072"/>
    </row>
    <row r="43073" spans="18:19" ht="15" customHeight="1">
      <c r="R43073"/>
      <c r="S43073"/>
    </row>
    <row r="43074" spans="18:19" ht="15" customHeight="1">
      <c r="R43074"/>
      <c r="S43074"/>
    </row>
    <row r="43075" spans="18:19" ht="15" customHeight="1">
      <c r="R43075"/>
      <c r="S43075"/>
    </row>
    <row r="43076" spans="18:19" ht="15" customHeight="1">
      <c r="R43076"/>
      <c r="S43076"/>
    </row>
    <row r="43077" spans="18:19" ht="15" customHeight="1">
      <c r="R43077"/>
      <c r="S43077"/>
    </row>
    <row r="43078" spans="18:19" ht="15" customHeight="1">
      <c r="R43078"/>
      <c r="S43078"/>
    </row>
    <row r="43079" spans="18:19" ht="15" customHeight="1">
      <c r="R43079"/>
      <c r="S43079"/>
    </row>
    <row r="43080" spans="18:19" ht="15" customHeight="1">
      <c r="R43080"/>
      <c r="S43080"/>
    </row>
    <row r="43081" spans="18:19" ht="15" customHeight="1">
      <c r="R43081"/>
      <c r="S43081"/>
    </row>
    <row r="43082" spans="18:19" ht="15" customHeight="1">
      <c r="R43082"/>
      <c r="S43082"/>
    </row>
    <row r="43083" spans="18:19" ht="15" customHeight="1">
      <c r="R43083"/>
      <c r="S43083"/>
    </row>
    <row r="43084" spans="18:19" ht="15" customHeight="1">
      <c r="R43084"/>
      <c r="S43084"/>
    </row>
    <row r="43085" spans="18:19" ht="15" customHeight="1">
      <c r="R43085"/>
      <c r="S43085"/>
    </row>
    <row r="43086" spans="18:19" ht="15" customHeight="1">
      <c r="R43086"/>
      <c r="S43086"/>
    </row>
    <row r="43087" spans="18:19" ht="15" customHeight="1">
      <c r="R43087"/>
      <c r="S43087"/>
    </row>
    <row r="43088" spans="18:19" ht="15" customHeight="1">
      <c r="R43088"/>
      <c r="S43088"/>
    </row>
    <row r="43089" spans="18:19" ht="15" customHeight="1">
      <c r="R43089"/>
      <c r="S43089"/>
    </row>
    <row r="43090" spans="18:19" ht="15" customHeight="1">
      <c r="R43090"/>
      <c r="S43090"/>
    </row>
    <row r="43091" spans="18:19" ht="15" customHeight="1">
      <c r="R43091"/>
      <c r="S43091"/>
    </row>
    <row r="43092" spans="18:19" ht="15" customHeight="1">
      <c r="R43092"/>
      <c r="S43092"/>
    </row>
    <row r="43093" spans="18:19" ht="15" customHeight="1">
      <c r="R43093"/>
      <c r="S43093"/>
    </row>
    <row r="43094" spans="18:19" ht="15" customHeight="1">
      <c r="R43094"/>
      <c r="S43094"/>
    </row>
    <row r="43095" spans="18:19" ht="15" customHeight="1">
      <c r="R43095"/>
      <c r="S43095"/>
    </row>
    <row r="43096" spans="18:19" ht="15" customHeight="1">
      <c r="R43096"/>
      <c r="S43096"/>
    </row>
    <row r="43097" spans="18:19" ht="15" customHeight="1">
      <c r="R43097"/>
      <c r="S43097"/>
    </row>
    <row r="43098" spans="18:19" ht="15" customHeight="1">
      <c r="R43098"/>
      <c r="S43098"/>
    </row>
    <row r="43099" spans="18:19" ht="15" customHeight="1">
      <c r="R43099"/>
      <c r="S43099"/>
    </row>
    <row r="43100" spans="18:19" ht="15" customHeight="1">
      <c r="R43100"/>
      <c r="S43100"/>
    </row>
    <row r="43101" spans="18:19" ht="15" customHeight="1">
      <c r="R43101"/>
      <c r="S43101"/>
    </row>
    <row r="43102" spans="18:19" ht="15" customHeight="1">
      <c r="R43102"/>
      <c r="S43102"/>
    </row>
    <row r="43103" spans="18:19" ht="15" customHeight="1">
      <c r="R43103"/>
      <c r="S43103"/>
    </row>
    <row r="43104" spans="18:19" ht="15" customHeight="1">
      <c r="R43104"/>
      <c r="S43104"/>
    </row>
    <row r="43105" spans="18:19" ht="15" customHeight="1">
      <c r="R43105"/>
      <c r="S43105"/>
    </row>
    <row r="43106" spans="18:19" ht="15" customHeight="1">
      <c r="R43106"/>
      <c r="S43106"/>
    </row>
    <row r="43107" spans="18:19" ht="15" customHeight="1">
      <c r="R43107"/>
      <c r="S43107"/>
    </row>
    <row r="43108" spans="18:19" ht="15" customHeight="1">
      <c r="R43108"/>
      <c r="S43108"/>
    </row>
    <row r="43109" spans="18:19" ht="15" customHeight="1">
      <c r="R43109"/>
      <c r="S43109"/>
    </row>
    <row r="43110" spans="18:19" ht="15" customHeight="1">
      <c r="R43110"/>
      <c r="S43110"/>
    </row>
    <row r="43111" spans="18:19" ht="15" customHeight="1">
      <c r="R43111"/>
      <c r="S43111"/>
    </row>
    <row r="43112" spans="18:19" ht="15" customHeight="1">
      <c r="R43112"/>
      <c r="S43112"/>
    </row>
    <row r="43113" spans="18:19" ht="15" customHeight="1">
      <c r="R43113"/>
      <c r="S43113"/>
    </row>
    <row r="43114" spans="18:19" ht="15" customHeight="1">
      <c r="R43114"/>
      <c r="S43114"/>
    </row>
    <row r="43115" spans="18:19" ht="15" customHeight="1">
      <c r="R43115"/>
      <c r="S43115"/>
    </row>
    <row r="43116" spans="18:19" ht="15" customHeight="1">
      <c r="R43116"/>
      <c r="S43116"/>
    </row>
    <row r="43117" spans="18:19" ht="15" customHeight="1">
      <c r="R43117"/>
      <c r="S43117"/>
    </row>
    <row r="43118" spans="18:19" ht="15" customHeight="1">
      <c r="R43118"/>
      <c r="S43118"/>
    </row>
    <row r="43119" spans="18:19" ht="15" customHeight="1">
      <c r="R43119"/>
      <c r="S43119"/>
    </row>
    <row r="43120" spans="18:19" ht="15" customHeight="1">
      <c r="R43120"/>
      <c r="S43120"/>
    </row>
    <row r="43121" spans="18:19" ht="15" customHeight="1">
      <c r="R43121"/>
      <c r="S43121"/>
    </row>
    <row r="43122" spans="18:19" ht="15" customHeight="1">
      <c r="R43122"/>
      <c r="S43122"/>
    </row>
    <row r="43123" spans="18:19" ht="15" customHeight="1">
      <c r="R43123"/>
      <c r="S43123"/>
    </row>
    <row r="43124" spans="18:19" ht="15" customHeight="1">
      <c r="R43124"/>
      <c r="S43124"/>
    </row>
    <row r="43125" spans="18:19" ht="15" customHeight="1">
      <c r="R43125"/>
      <c r="S43125"/>
    </row>
    <row r="43126" spans="18:19" ht="15" customHeight="1">
      <c r="R43126"/>
      <c r="S43126"/>
    </row>
    <row r="43127" spans="18:19" ht="15" customHeight="1">
      <c r="R43127"/>
      <c r="S43127"/>
    </row>
    <row r="43128" spans="18:19" ht="15" customHeight="1">
      <c r="R43128"/>
      <c r="S43128"/>
    </row>
    <row r="43129" spans="18:19" ht="15" customHeight="1">
      <c r="R43129"/>
      <c r="S43129"/>
    </row>
    <row r="43130" spans="18:19" ht="15" customHeight="1">
      <c r="R43130"/>
      <c r="S43130"/>
    </row>
    <row r="43131" spans="18:19" ht="15" customHeight="1">
      <c r="R43131"/>
      <c r="S43131"/>
    </row>
    <row r="43132" spans="18:19" ht="15" customHeight="1">
      <c r="R43132"/>
      <c r="S43132"/>
    </row>
    <row r="43133" spans="18:19" ht="15" customHeight="1">
      <c r="R43133"/>
      <c r="S43133"/>
    </row>
    <row r="43134" spans="18:19" ht="15" customHeight="1">
      <c r="R43134"/>
      <c r="S43134"/>
    </row>
    <row r="43135" spans="18:19" ht="15" customHeight="1">
      <c r="R43135"/>
      <c r="S43135"/>
    </row>
    <row r="43136" spans="18:19" ht="15" customHeight="1">
      <c r="R43136"/>
      <c r="S43136"/>
    </row>
    <row r="43137" spans="18:19" ht="15" customHeight="1">
      <c r="R43137"/>
      <c r="S43137"/>
    </row>
    <row r="43138" spans="18:19" ht="15" customHeight="1">
      <c r="R43138"/>
      <c r="S43138"/>
    </row>
    <row r="43139" spans="18:19" ht="15" customHeight="1">
      <c r="R43139"/>
      <c r="S43139"/>
    </row>
    <row r="43140" spans="18:19" ht="15" customHeight="1">
      <c r="R43140"/>
      <c r="S43140"/>
    </row>
    <row r="43141" spans="18:19" ht="15" customHeight="1">
      <c r="R43141"/>
      <c r="S43141"/>
    </row>
    <row r="43142" spans="18:19" ht="15" customHeight="1">
      <c r="R43142"/>
      <c r="S43142"/>
    </row>
    <row r="43143" spans="18:19" ht="15" customHeight="1">
      <c r="R43143"/>
      <c r="S43143"/>
    </row>
    <row r="43144" spans="18:19" ht="15" customHeight="1">
      <c r="R43144"/>
      <c r="S43144"/>
    </row>
    <row r="43145" spans="18:19" ht="15" customHeight="1">
      <c r="R43145"/>
      <c r="S43145"/>
    </row>
    <row r="43146" spans="18:19" ht="15" customHeight="1">
      <c r="R43146"/>
      <c r="S43146"/>
    </row>
    <row r="43147" spans="18:19" ht="15" customHeight="1">
      <c r="R43147"/>
      <c r="S43147"/>
    </row>
    <row r="43148" spans="18:19" ht="15" customHeight="1">
      <c r="R43148"/>
      <c r="S43148"/>
    </row>
    <row r="43149" spans="18:19" ht="15" customHeight="1">
      <c r="R43149"/>
      <c r="S43149"/>
    </row>
    <row r="43150" spans="18:19" ht="15" customHeight="1">
      <c r="R43150"/>
      <c r="S43150"/>
    </row>
    <row r="43151" spans="18:19" ht="15" customHeight="1">
      <c r="R43151"/>
      <c r="S43151"/>
    </row>
    <row r="43152" spans="18:19" ht="15" customHeight="1">
      <c r="R43152"/>
      <c r="S43152"/>
    </row>
    <row r="43153" spans="18:19" ht="15" customHeight="1">
      <c r="R43153"/>
      <c r="S43153"/>
    </row>
    <row r="43154" spans="18:19" ht="15" customHeight="1">
      <c r="R43154"/>
      <c r="S43154"/>
    </row>
    <row r="43155" spans="18:19" ht="15" customHeight="1">
      <c r="R43155"/>
      <c r="S43155"/>
    </row>
    <row r="43156" spans="18:19" ht="15" customHeight="1">
      <c r="R43156"/>
      <c r="S43156"/>
    </row>
    <row r="43157" spans="18:19" ht="15" customHeight="1">
      <c r="R43157"/>
      <c r="S43157"/>
    </row>
    <row r="43158" spans="18:19" ht="15" customHeight="1">
      <c r="R43158"/>
      <c r="S43158"/>
    </row>
    <row r="43159" spans="18:19" ht="15" customHeight="1">
      <c r="R43159"/>
      <c r="S43159"/>
    </row>
    <row r="43160" spans="18:19" ht="15" customHeight="1">
      <c r="R43160"/>
      <c r="S43160"/>
    </row>
    <row r="43161" spans="18:19" ht="15" customHeight="1">
      <c r="R43161"/>
      <c r="S43161"/>
    </row>
    <row r="43162" spans="18:19" ht="15" customHeight="1">
      <c r="R43162"/>
      <c r="S43162"/>
    </row>
    <row r="43163" spans="18:19" ht="15" customHeight="1">
      <c r="R43163"/>
      <c r="S43163"/>
    </row>
    <row r="43164" spans="18:19" ht="15" customHeight="1">
      <c r="R43164"/>
      <c r="S43164"/>
    </row>
    <row r="43165" spans="18:19" ht="15" customHeight="1">
      <c r="R43165"/>
      <c r="S43165"/>
    </row>
    <row r="43166" spans="18:19" ht="15" customHeight="1">
      <c r="R43166"/>
      <c r="S43166"/>
    </row>
    <row r="43167" spans="18:19" ht="15" customHeight="1">
      <c r="R43167"/>
      <c r="S43167"/>
    </row>
    <row r="43168" spans="18:19" ht="15" customHeight="1">
      <c r="R43168"/>
      <c r="S43168"/>
    </row>
    <row r="43169" spans="18:19" ht="15" customHeight="1">
      <c r="R43169"/>
      <c r="S43169"/>
    </row>
    <row r="43170" spans="18:19" ht="15" customHeight="1">
      <c r="R43170"/>
      <c r="S43170"/>
    </row>
    <row r="43171" spans="18:19" ht="15" customHeight="1">
      <c r="R43171"/>
      <c r="S43171"/>
    </row>
    <row r="43172" spans="18:19" ht="15" customHeight="1">
      <c r="R43172"/>
      <c r="S43172"/>
    </row>
    <row r="43173" spans="18:19" ht="15" customHeight="1">
      <c r="R43173"/>
      <c r="S43173"/>
    </row>
    <row r="43174" spans="18:19" ht="15" customHeight="1">
      <c r="R43174"/>
      <c r="S43174"/>
    </row>
    <row r="43175" spans="18:19" ht="15" customHeight="1">
      <c r="R43175"/>
      <c r="S43175"/>
    </row>
    <row r="43176" spans="18:19" ht="15" customHeight="1">
      <c r="R43176"/>
      <c r="S43176"/>
    </row>
    <row r="43177" spans="18:19" ht="15" customHeight="1">
      <c r="R43177"/>
      <c r="S43177"/>
    </row>
    <row r="43178" spans="18:19" ht="15" customHeight="1">
      <c r="R43178"/>
      <c r="S43178"/>
    </row>
    <row r="43179" spans="18:19" ht="15" customHeight="1">
      <c r="R43179"/>
      <c r="S43179"/>
    </row>
    <row r="43180" spans="18:19" ht="15" customHeight="1">
      <c r="R43180"/>
      <c r="S43180"/>
    </row>
    <row r="43181" spans="18:19" ht="15" customHeight="1">
      <c r="R43181"/>
      <c r="S43181"/>
    </row>
    <row r="43182" spans="18:19" ht="15" customHeight="1">
      <c r="R43182"/>
      <c r="S43182"/>
    </row>
    <row r="43183" spans="18:19" ht="15" customHeight="1">
      <c r="R43183"/>
      <c r="S43183"/>
    </row>
    <row r="43184" spans="18:19" ht="15" customHeight="1">
      <c r="R43184"/>
      <c r="S43184"/>
    </row>
    <row r="43185" spans="18:19" ht="15" customHeight="1">
      <c r="R43185"/>
      <c r="S43185"/>
    </row>
    <row r="43186" spans="18:19" ht="15" customHeight="1">
      <c r="R43186"/>
      <c r="S43186"/>
    </row>
    <row r="43187" spans="18:19" ht="15" customHeight="1">
      <c r="R43187"/>
      <c r="S43187"/>
    </row>
    <row r="43188" spans="18:19" ht="15" customHeight="1">
      <c r="R43188"/>
      <c r="S43188"/>
    </row>
    <row r="43189" spans="18:19" ht="15" customHeight="1">
      <c r="R43189"/>
      <c r="S43189"/>
    </row>
    <row r="43190" spans="18:19" ht="15" customHeight="1">
      <c r="R43190"/>
      <c r="S43190"/>
    </row>
    <row r="43191" spans="18:19" ht="15" customHeight="1">
      <c r="R43191"/>
      <c r="S43191"/>
    </row>
    <row r="43192" spans="18:19" ht="15" customHeight="1">
      <c r="R43192"/>
      <c r="S43192"/>
    </row>
    <row r="43193" spans="18:19" ht="15" customHeight="1">
      <c r="R43193"/>
      <c r="S43193"/>
    </row>
    <row r="43194" spans="18:19" ht="15" customHeight="1">
      <c r="R43194"/>
      <c r="S43194"/>
    </row>
    <row r="43195" spans="18:19" ht="15" customHeight="1">
      <c r="R43195"/>
      <c r="S43195"/>
    </row>
    <row r="43196" spans="18:19" ht="15" customHeight="1">
      <c r="R43196"/>
      <c r="S43196"/>
    </row>
    <row r="43197" spans="18:19" ht="15" customHeight="1">
      <c r="R43197"/>
      <c r="S43197"/>
    </row>
    <row r="43198" spans="18:19" ht="15" customHeight="1">
      <c r="R43198"/>
      <c r="S43198"/>
    </row>
    <row r="43199" spans="18:19" ht="15" customHeight="1">
      <c r="R43199"/>
      <c r="S43199"/>
    </row>
    <row r="43200" spans="18:19" ht="15" customHeight="1">
      <c r="R43200"/>
      <c r="S43200"/>
    </row>
    <row r="43201" spans="18:19" ht="15" customHeight="1">
      <c r="R43201"/>
      <c r="S43201"/>
    </row>
    <row r="43202" spans="18:19" ht="15" customHeight="1">
      <c r="R43202"/>
      <c r="S43202"/>
    </row>
    <row r="43203" spans="18:19" ht="15" customHeight="1">
      <c r="R43203"/>
      <c r="S43203"/>
    </row>
    <row r="43204" spans="18:19" ht="15" customHeight="1">
      <c r="R43204"/>
      <c r="S43204"/>
    </row>
    <row r="43205" spans="18:19" ht="15" customHeight="1">
      <c r="R43205"/>
      <c r="S43205"/>
    </row>
    <row r="43206" spans="18:19" ht="15" customHeight="1">
      <c r="R43206"/>
      <c r="S43206"/>
    </row>
    <row r="43207" spans="18:19" ht="15" customHeight="1">
      <c r="R43207"/>
      <c r="S43207"/>
    </row>
    <row r="43208" spans="18:19" ht="15" customHeight="1">
      <c r="R43208"/>
      <c r="S43208"/>
    </row>
    <row r="43209" spans="18:19" ht="15" customHeight="1">
      <c r="R43209"/>
      <c r="S43209"/>
    </row>
    <row r="43210" spans="18:19" ht="15" customHeight="1">
      <c r="R43210"/>
      <c r="S43210"/>
    </row>
    <row r="43211" spans="18:19" ht="15" customHeight="1">
      <c r="R43211"/>
      <c r="S43211"/>
    </row>
    <row r="43212" spans="18:19" ht="15" customHeight="1">
      <c r="R43212"/>
      <c r="S43212"/>
    </row>
    <row r="43213" spans="18:19" ht="15" customHeight="1">
      <c r="R43213"/>
      <c r="S43213"/>
    </row>
    <row r="43214" spans="18:19" ht="15" customHeight="1">
      <c r="R43214"/>
      <c r="S43214"/>
    </row>
    <row r="43215" spans="18:19" ht="15" customHeight="1">
      <c r="R43215"/>
      <c r="S43215"/>
    </row>
    <row r="43216" spans="18:19" ht="15" customHeight="1">
      <c r="R43216"/>
      <c r="S43216"/>
    </row>
    <row r="43217" spans="18:19" ht="15" customHeight="1">
      <c r="R43217"/>
      <c r="S43217"/>
    </row>
    <row r="43218" spans="18:19" ht="15" customHeight="1">
      <c r="R43218"/>
      <c r="S43218"/>
    </row>
    <row r="43219" spans="18:19" ht="15" customHeight="1">
      <c r="R43219"/>
      <c r="S43219"/>
    </row>
    <row r="43220" spans="18:19" ht="15" customHeight="1">
      <c r="R43220"/>
      <c r="S43220"/>
    </row>
    <row r="43221" spans="18:19" ht="15" customHeight="1">
      <c r="R43221"/>
      <c r="S43221"/>
    </row>
    <row r="43222" spans="18:19" ht="15" customHeight="1">
      <c r="R43222"/>
      <c r="S43222"/>
    </row>
    <row r="43223" spans="18:19" ht="15" customHeight="1">
      <c r="R43223"/>
      <c r="S43223"/>
    </row>
    <row r="43224" spans="18:19" ht="15" customHeight="1">
      <c r="R43224"/>
      <c r="S43224"/>
    </row>
    <row r="43225" spans="18:19" ht="15" customHeight="1">
      <c r="R43225"/>
      <c r="S43225"/>
    </row>
    <row r="43226" spans="18:19" ht="15" customHeight="1">
      <c r="R43226"/>
      <c r="S43226"/>
    </row>
    <row r="43227" spans="18:19" ht="15" customHeight="1">
      <c r="R43227"/>
      <c r="S43227"/>
    </row>
    <row r="43228" spans="18:19" ht="15" customHeight="1">
      <c r="R43228"/>
      <c r="S43228"/>
    </row>
    <row r="43229" spans="18:19" ht="15" customHeight="1">
      <c r="R43229"/>
      <c r="S43229"/>
    </row>
    <row r="43230" spans="18:19" ht="15" customHeight="1">
      <c r="R43230"/>
      <c r="S43230"/>
    </row>
    <row r="43231" spans="18:19" ht="15" customHeight="1">
      <c r="R43231"/>
      <c r="S43231"/>
    </row>
    <row r="43232" spans="18:19" ht="15" customHeight="1">
      <c r="R43232"/>
      <c r="S43232"/>
    </row>
    <row r="43233" spans="18:19" ht="15" customHeight="1">
      <c r="R43233"/>
      <c r="S43233"/>
    </row>
    <row r="43234" spans="18:19" ht="15" customHeight="1">
      <c r="R43234"/>
      <c r="S43234"/>
    </row>
    <row r="43235" spans="18:19" ht="15" customHeight="1">
      <c r="R43235"/>
      <c r="S43235"/>
    </row>
    <row r="43236" spans="18:19" ht="15" customHeight="1">
      <c r="R43236"/>
      <c r="S43236"/>
    </row>
    <row r="43237" spans="18:19" ht="15" customHeight="1">
      <c r="R43237"/>
      <c r="S43237"/>
    </row>
    <row r="43238" spans="18:19" ht="15" customHeight="1">
      <c r="R43238"/>
      <c r="S43238"/>
    </row>
    <row r="43239" spans="18:19" ht="15" customHeight="1">
      <c r="R43239"/>
      <c r="S43239"/>
    </row>
    <row r="43240" spans="18:19" ht="15" customHeight="1">
      <c r="R43240"/>
      <c r="S43240"/>
    </row>
    <row r="43241" spans="18:19" ht="15" customHeight="1">
      <c r="R43241"/>
      <c r="S43241"/>
    </row>
    <row r="43242" spans="18:19" ht="15" customHeight="1">
      <c r="R43242"/>
      <c r="S43242"/>
    </row>
    <row r="43243" spans="18:19" ht="15" customHeight="1">
      <c r="R43243"/>
      <c r="S43243"/>
    </row>
    <row r="43244" spans="18:19" ht="15" customHeight="1">
      <c r="R43244"/>
      <c r="S43244"/>
    </row>
    <row r="43245" spans="18:19" ht="15" customHeight="1">
      <c r="R43245"/>
      <c r="S43245"/>
    </row>
    <row r="43246" spans="18:19" ht="15" customHeight="1">
      <c r="R43246"/>
      <c r="S43246"/>
    </row>
    <row r="43247" spans="18:19" ht="15" customHeight="1">
      <c r="R43247"/>
      <c r="S43247"/>
    </row>
    <row r="43248" spans="18:19" ht="15" customHeight="1">
      <c r="R43248"/>
      <c r="S43248"/>
    </row>
    <row r="43249" spans="18:19" ht="15" customHeight="1">
      <c r="R43249"/>
      <c r="S43249"/>
    </row>
    <row r="43250" spans="18:19" ht="15" customHeight="1">
      <c r="R43250"/>
      <c r="S43250"/>
    </row>
    <row r="43251" spans="18:19" ht="15" customHeight="1">
      <c r="R43251"/>
      <c r="S43251"/>
    </row>
    <row r="43252" spans="18:19" ht="15" customHeight="1">
      <c r="R43252"/>
      <c r="S43252"/>
    </row>
    <row r="43253" spans="18:19" ht="15" customHeight="1">
      <c r="R43253"/>
      <c r="S43253"/>
    </row>
    <row r="43254" spans="18:19" ht="15" customHeight="1">
      <c r="R43254"/>
      <c r="S43254"/>
    </row>
    <row r="43255" spans="18:19" ht="15" customHeight="1">
      <c r="R43255"/>
      <c r="S43255"/>
    </row>
    <row r="43256" spans="18:19" ht="15" customHeight="1">
      <c r="R43256"/>
      <c r="S43256"/>
    </row>
    <row r="43257" spans="18:19" ht="15" customHeight="1">
      <c r="R43257"/>
      <c r="S43257"/>
    </row>
    <row r="43258" spans="18:19" ht="15" customHeight="1">
      <c r="R43258"/>
      <c r="S43258"/>
    </row>
    <row r="43259" spans="18:19" ht="15" customHeight="1">
      <c r="R43259"/>
      <c r="S43259"/>
    </row>
    <row r="43260" spans="18:19" ht="15" customHeight="1">
      <c r="R43260"/>
      <c r="S43260"/>
    </row>
    <row r="43261" spans="18:19" ht="15" customHeight="1">
      <c r="R43261"/>
      <c r="S43261"/>
    </row>
    <row r="43262" spans="18:19" ht="15" customHeight="1">
      <c r="R43262"/>
      <c r="S43262"/>
    </row>
    <row r="43263" spans="18:19" ht="15" customHeight="1">
      <c r="R43263"/>
      <c r="S43263"/>
    </row>
    <row r="43264" spans="18:19" ht="15" customHeight="1">
      <c r="R43264"/>
      <c r="S43264"/>
    </row>
    <row r="43265" spans="18:19" ht="15" customHeight="1">
      <c r="R43265"/>
      <c r="S43265"/>
    </row>
    <row r="43266" spans="18:19" ht="15" customHeight="1">
      <c r="R43266"/>
      <c r="S43266"/>
    </row>
    <row r="43267" spans="18:19" ht="15" customHeight="1">
      <c r="R43267"/>
      <c r="S43267"/>
    </row>
    <row r="43268" spans="18:19" ht="15" customHeight="1">
      <c r="R43268"/>
      <c r="S43268"/>
    </row>
    <row r="43269" spans="18:19" ht="15" customHeight="1">
      <c r="R43269"/>
      <c r="S43269"/>
    </row>
    <row r="43270" spans="18:19" ht="15" customHeight="1">
      <c r="R43270"/>
      <c r="S43270"/>
    </row>
    <row r="43271" spans="18:19" ht="15" customHeight="1">
      <c r="R43271"/>
      <c r="S43271"/>
    </row>
    <row r="43272" spans="18:19" ht="15" customHeight="1">
      <c r="R43272"/>
      <c r="S43272"/>
    </row>
    <row r="43273" spans="18:19" ht="15" customHeight="1">
      <c r="R43273"/>
      <c r="S43273"/>
    </row>
    <row r="43274" spans="18:19" ht="15" customHeight="1">
      <c r="R43274"/>
      <c r="S43274"/>
    </row>
    <row r="43275" spans="18:19" ht="15" customHeight="1">
      <c r="R43275"/>
      <c r="S43275"/>
    </row>
    <row r="43276" spans="18:19" ht="15" customHeight="1">
      <c r="R43276"/>
      <c r="S43276"/>
    </row>
    <row r="43277" spans="18:19" ht="15" customHeight="1">
      <c r="R43277"/>
      <c r="S43277"/>
    </row>
    <row r="43278" spans="18:19" ht="15" customHeight="1">
      <c r="R43278"/>
      <c r="S43278"/>
    </row>
    <row r="43279" spans="18:19" ht="15" customHeight="1">
      <c r="R43279"/>
      <c r="S43279"/>
    </row>
    <row r="43280" spans="18:19" ht="15" customHeight="1">
      <c r="R43280"/>
      <c r="S43280"/>
    </row>
    <row r="43281" spans="18:19" ht="15" customHeight="1">
      <c r="R43281"/>
      <c r="S43281"/>
    </row>
    <row r="43282" spans="18:19" ht="15" customHeight="1">
      <c r="R43282"/>
      <c r="S43282"/>
    </row>
    <row r="43283" spans="18:19" ht="15" customHeight="1">
      <c r="R43283"/>
      <c r="S43283"/>
    </row>
    <row r="43284" spans="18:19" ht="15" customHeight="1">
      <c r="R43284"/>
      <c r="S43284"/>
    </row>
    <row r="43285" spans="18:19" ht="15" customHeight="1">
      <c r="R43285"/>
      <c r="S43285"/>
    </row>
    <row r="43286" spans="18:19" ht="15" customHeight="1">
      <c r="R43286"/>
      <c r="S43286"/>
    </row>
    <row r="43287" spans="18:19" ht="15" customHeight="1">
      <c r="R43287"/>
      <c r="S43287"/>
    </row>
    <row r="43288" spans="18:19" ht="15" customHeight="1">
      <c r="R43288"/>
      <c r="S43288"/>
    </row>
    <row r="43289" spans="18:19" ht="15" customHeight="1">
      <c r="R43289"/>
      <c r="S43289"/>
    </row>
    <row r="43290" spans="18:19" ht="15" customHeight="1">
      <c r="R43290"/>
      <c r="S43290"/>
    </row>
    <row r="43291" spans="18:19" ht="15" customHeight="1">
      <c r="R43291"/>
      <c r="S43291"/>
    </row>
    <row r="43292" spans="18:19" ht="15" customHeight="1">
      <c r="R43292"/>
      <c r="S43292"/>
    </row>
    <row r="43293" spans="18:19" ht="15" customHeight="1">
      <c r="R43293"/>
      <c r="S43293"/>
    </row>
    <row r="43294" spans="18:19" ht="15" customHeight="1">
      <c r="R43294"/>
      <c r="S43294"/>
    </row>
    <row r="43295" spans="18:19" ht="15" customHeight="1">
      <c r="R43295"/>
      <c r="S43295"/>
    </row>
    <row r="43296" spans="18:19" ht="15" customHeight="1">
      <c r="R43296"/>
      <c r="S43296"/>
    </row>
    <row r="43297" spans="18:19" ht="15" customHeight="1">
      <c r="R43297"/>
      <c r="S43297"/>
    </row>
    <row r="43298" spans="18:19" ht="15" customHeight="1">
      <c r="R43298"/>
      <c r="S43298"/>
    </row>
    <row r="43299" spans="18:19" ht="15" customHeight="1">
      <c r="R43299"/>
      <c r="S43299"/>
    </row>
    <row r="43300" spans="18:19" ht="15" customHeight="1">
      <c r="R43300"/>
      <c r="S43300"/>
    </row>
    <row r="43301" spans="18:19" ht="15" customHeight="1">
      <c r="R43301"/>
      <c r="S43301"/>
    </row>
    <row r="43302" spans="18:19" ht="15" customHeight="1">
      <c r="R43302"/>
      <c r="S43302"/>
    </row>
    <row r="43303" spans="18:19" ht="15" customHeight="1">
      <c r="R43303"/>
      <c r="S43303"/>
    </row>
    <row r="43304" spans="18:19" ht="15" customHeight="1">
      <c r="R43304"/>
      <c r="S43304"/>
    </row>
    <row r="43305" spans="18:19" ht="15" customHeight="1">
      <c r="R43305"/>
      <c r="S43305"/>
    </row>
    <row r="43306" spans="18:19" ht="15" customHeight="1">
      <c r="R43306"/>
      <c r="S43306"/>
    </row>
    <row r="43307" spans="18:19" ht="15" customHeight="1">
      <c r="R43307"/>
      <c r="S43307"/>
    </row>
    <row r="43308" spans="18:19" ht="15" customHeight="1">
      <c r="R43308"/>
      <c r="S43308"/>
    </row>
    <row r="43309" spans="18:19" ht="15" customHeight="1">
      <c r="R43309"/>
      <c r="S43309"/>
    </row>
    <row r="43310" spans="18:19" ht="15" customHeight="1">
      <c r="R43310"/>
      <c r="S43310"/>
    </row>
    <row r="43311" spans="18:19" ht="15" customHeight="1">
      <c r="R43311"/>
      <c r="S43311"/>
    </row>
    <row r="43312" spans="18:19" ht="15" customHeight="1">
      <c r="R43312"/>
      <c r="S43312"/>
    </row>
    <row r="43313" spans="18:19" ht="15" customHeight="1">
      <c r="R43313"/>
      <c r="S43313"/>
    </row>
    <row r="43314" spans="18:19" ht="15" customHeight="1">
      <c r="R43314"/>
      <c r="S43314"/>
    </row>
    <row r="43315" spans="18:19" ht="15" customHeight="1">
      <c r="R43315"/>
      <c r="S43315"/>
    </row>
    <row r="43316" spans="18:19" ht="15" customHeight="1">
      <c r="R43316"/>
      <c r="S43316"/>
    </row>
    <row r="43317" spans="18:19" ht="15" customHeight="1">
      <c r="R43317"/>
      <c r="S43317"/>
    </row>
    <row r="43318" spans="18:19" ht="15" customHeight="1">
      <c r="R43318"/>
      <c r="S43318"/>
    </row>
    <row r="43319" spans="18:19" ht="15" customHeight="1">
      <c r="R43319"/>
      <c r="S43319"/>
    </row>
    <row r="43320" spans="18:19" ht="15" customHeight="1">
      <c r="R43320"/>
      <c r="S43320"/>
    </row>
    <row r="43321" spans="18:19" ht="15" customHeight="1">
      <c r="R43321"/>
      <c r="S43321"/>
    </row>
    <row r="43322" spans="18:19" ht="15" customHeight="1">
      <c r="R43322"/>
      <c r="S43322"/>
    </row>
    <row r="43323" spans="18:19" ht="15" customHeight="1">
      <c r="R43323"/>
      <c r="S43323"/>
    </row>
    <row r="43324" spans="18:19" ht="15" customHeight="1">
      <c r="R43324"/>
      <c r="S43324"/>
    </row>
    <row r="43325" spans="18:19" ht="15" customHeight="1">
      <c r="R43325"/>
      <c r="S43325"/>
    </row>
    <row r="43326" spans="18:19" ht="15" customHeight="1">
      <c r="R43326"/>
      <c r="S43326"/>
    </row>
    <row r="43327" spans="18:19" ht="15" customHeight="1">
      <c r="R43327"/>
      <c r="S43327"/>
    </row>
    <row r="43328" spans="18:19" ht="15" customHeight="1">
      <c r="R43328"/>
      <c r="S43328"/>
    </row>
    <row r="43329" spans="18:19" ht="15" customHeight="1">
      <c r="R43329"/>
      <c r="S43329"/>
    </row>
    <row r="43330" spans="18:19" ht="15" customHeight="1">
      <c r="R43330"/>
      <c r="S43330"/>
    </row>
    <row r="43331" spans="18:19" ht="15" customHeight="1">
      <c r="R43331"/>
      <c r="S43331"/>
    </row>
    <row r="43332" spans="18:19" ht="15" customHeight="1">
      <c r="R43332"/>
      <c r="S43332"/>
    </row>
    <row r="43333" spans="18:19" ht="15" customHeight="1">
      <c r="R43333"/>
      <c r="S43333"/>
    </row>
    <row r="43334" spans="18:19" ht="15" customHeight="1">
      <c r="R43334"/>
      <c r="S43334"/>
    </row>
    <row r="43335" spans="18:19" ht="15" customHeight="1">
      <c r="R43335"/>
      <c r="S43335"/>
    </row>
    <row r="43336" spans="18:19" ht="15" customHeight="1">
      <c r="R43336"/>
      <c r="S43336"/>
    </row>
    <row r="43337" spans="18:19" ht="15" customHeight="1">
      <c r="R43337"/>
      <c r="S43337"/>
    </row>
    <row r="43338" spans="18:19" ht="15" customHeight="1">
      <c r="R43338"/>
      <c r="S43338"/>
    </row>
    <row r="43339" spans="18:19" ht="15" customHeight="1">
      <c r="R43339"/>
      <c r="S43339"/>
    </row>
    <row r="43340" spans="18:19" ht="15" customHeight="1">
      <c r="R43340"/>
      <c r="S43340"/>
    </row>
    <row r="43341" spans="18:19" ht="15" customHeight="1">
      <c r="R43341"/>
      <c r="S43341"/>
    </row>
    <row r="43342" spans="18:19" ht="15" customHeight="1">
      <c r="R43342"/>
      <c r="S43342"/>
    </row>
    <row r="43343" spans="18:19" ht="15" customHeight="1">
      <c r="R43343"/>
      <c r="S43343"/>
    </row>
    <row r="43344" spans="18:19" ht="15" customHeight="1">
      <c r="R43344"/>
      <c r="S43344"/>
    </row>
    <row r="43345" spans="18:19" ht="15" customHeight="1">
      <c r="R43345"/>
      <c r="S43345"/>
    </row>
    <row r="43346" spans="18:19" ht="15" customHeight="1">
      <c r="R43346"/>
      <c r="S43346"/>
    </row>
    <row r="43347" spans="18:19" ht="15" customHeight="1">
      <c r="R43347"/>
      <c r="S43347"/>
    </row>
    <row r="43348" spans="18:19" ht="15" customHeight="1">
      <c r="R43348"/>
      <c r="S43348"/>
    </row>
    <row r="43349" spans="18:19" ht="15" customHeight="1">
      <c r="R43349"/>
      <c r="S43349"/>
    </row>
    <row r="43350" spans="18:19" ht="15" customHeight="1">
      <c r="R43350"/>
      <c r="S43350"/>
    </row>
    <row r="43351" spans="18:19" ht="15" customHeight="1">
      <c r="R43351"/>
      <c r="S43351"/>
    </row>
    <row r="43352" spans="18:19" ht="15" customHeight="1">
      <c r="R43352"/>
      <c r="S43352"/>
    </row>
    <row r="43353" spans="18:19" ht="15" customHeight="1">
      <c r="R43353"/>
      <c r="S43353"/>
    </row>
    <row r="43354" spans="18:19" ht="15" customHeight="1">
      <c r="R43354"/>
      <c r="S43354"/>
    </row>
    <row r="43355" spans="18:19" ht="15" customHeight="1">
      <c r="R43355"/>
      <c r="S43355"/>
    </row>
    <row r="43356" spans="18:19" ht="15" customHeight="1">
      <c r="R43356"/>
      <c r="S43356"/>
    </row>
    <row r="43357" spans="18:19" ht="15" customHeight="1">
      <c r="R43357"/>
      <c r="S43357"/>
    </row>
    <row r="43358" spans="18:19" ht="15" customHeight="1">
      <c r="R43358"/>
      <c r="S43358"/>
    </row>
    <row r="43359" spans="18:19" ht="15" customHeight="1">
      <c r="R43359"/>
      <c r="S43359"/>
    </row>
    <row r="43360" spans="18:19" ht="15" customHeight="1">
      <c r="R43360"/>
      <c r="S43360"/>
    </row>
    <row r="43361" spans="18:19" ht="15" customHeight="1">
      <c r="R43361"/>
      <c r="S43361"/>
    </row>
    <row r="43362" spans="18:19" ht="15" customHeight="1">
      <c r="R43362"/>
      <c r="S43362"/>
    </row>
    <row r="43363" spans="18:19" ht="15" customHeight="1">
      <c r="R43363"/>
      <c r="S43363"/>
    </row>
    <row r="43364" spans="18:19" ht="15" customHeight="1">
      <c r="R43364"/>
      <c r="S43364"/>
    </row>
    <row r="43365" spans="18:19" ht="15" customHeight="1">
      <c r="R43365"/>
      <c r="S43365"/>
    </row>
    <row r="43366" spans="18:19" ht="15" customHeight="1">
      <c r="R43366"/>
      <c r="S43366"/>
    </row>
    <row r="43367" spans="18:19" ht="15" customHeight="1">
      <c r="R43367"/>
      <c r="S43367"/>
    </row>
    <row r="43368" spans="18:19" ht="15" customHeight="1">
      <c r="R43368"/>
      <c r="S43368"/>
    </row>
    <row r="43369" spans="18:19" ht="15" customHeight="1">
      <c r="R43369"/>
      <c r="S43369"/>
    </row>
    <row r="43370" spans="18:19" ht="15" customHeight="1">
      <c r="R43370"/>
      <c r="S43370"/>
    </row>
    <row r="43371" spans="18:19" ht="15" customHeight="1">
      <c r="R43371"/>
      <c r="S43371"/>
    </row>
    <row r="43372" spans="18:19" ht="15" customHeight="1">
      <c r="R43372"/>
      <c r="S43372"/>
    </row>
    <row r="43373" spans="18:19" ht="15" customHeight="1">
      <c r="R43373"/>
      <c r="S43373"/>
    </row>
    <row r="43374" spans="18:19" ht="15" customHeight="1">
      <c r="R43374"/>
      <c r="S43374"/>
    </row>
    <row r="43375" spans="18:19" ht="15" customHeight="1">
      <c r="R43375"/>
      <c r="S43375"/>
    </row>
    <row r="43376" spans="18:19" ht="15" customHeight="1">
      <c r="R43376"/>
      <c r="S43376"/>
    </row>
    <row r="43377" spans="18:19" ht="15" customHeight="1">
      <c r="R43377"/>
      <c r="S43377"/>
    </row>
    <row r="43378" spans="18:19" ht="15" customHeight="1">
      <c r="R43378"/>
      <c r="S43378"/>
    </row>
    <row r="43379" spans="18:19" ht="15" customHeight="1">
      <c r="R43379"/>
      <c r="S43379"/>
    </row>
    <row r="43380" spans="18:19" ht="15" customHeight="1">
      <c r="R43380"/>
      <c r="S43380"/>
    </row>
    <row r="43381" spans="18:19" ht="15" customHeight="1">
      <c r="R43381"/>
      <c r="S43381"/>
    </row>
    <row r="43382" spans="18:19" ht="15" customHeight="1">
      <c r="R43382"/>
      <c r="S43382"/>
    </row>
    <row r="43383" spans="18:19" ht="15" customHeight="1">
      <c r="R43383"/>
      <c r="S43383"/>
    </row>
    <row r="43384" spans="18:19" ht="15" customHeight="1">
      <c r="R43384"/>
      <c r="S43384"/>
    </row>
    <row r="43385" spans="18:19" ht="15" customHeight="1">
      <c r="R43385"/>
      <c r="S43385"/>
    </row>
    <row r="43386" spans="18:19" ht="15" customHeight="1">
      <c r="R43386"/>
      <c r="S43386"/>
    </row>
    <row r="43387" spans="18:19" ht="15" customHeight="1">
      <c r="R43387"/>
      <c r="S43387"/>
    </row>
    <row r="43388" spans="18:19" ht="15" customHeight="1">
      <c r="R43388"/>
      <c r="S43388"/>
    </row>
    <row r="43389" spans="18:19" ht="15" customHeight="1">
      <c r="R43389"/>
      <c r="S43389"/>
    </row>
    <row r="43390" spans="18:19" ht="15" customHeight="1">
      <c r="R43390"/>
      <c r="S43390"/>
    </row>
    <row r="43391" spans="18:19" ht="15" customHeight="1">
      <c r="R43391"/>
      <c r="S43391"/>
    </row>
    <row r="43392" spans="18:19" ht="15" customHeight="1">
      <c r="R43392"/>
      <c r="S43392"/>
    </row>
    <row r="43393" spans="18:19" ht="15" customHeight="1">
      <c r="R43393"/>
      <c r="S43393"/>
    </row>
    <row r="43394" spans="18:19" ht="15" customHeight="1">
      <c r="R43394"/>
      <c r="S43394"/>
    </row>
    <row r="43395" spans="18:19" ht="15" customHeight="1">
      <c r="R43395"/>
      <c r="S43395"/>
    </row>
    <row r="43396" spans="18:19" ht="15" customHeight="1">
      <c r="R43396"/>
      <c r="S43396"/>
    </row>
    <row r="43397" spans="18:19" ht="15" customHeight="1">
      <c r="R43397"/>
      <c r="S43397"/>
    </row>
    <row r="43398" spans="18:19" ht="15" customHeight="1">
      <c r="R43398"/>
      <c r="S43398"/>
    </row>
    <row r="43399" spans="18:19" ht="15" customHeight="1">
      <c r="R43399"/>
      <c r="S43399"/>
    </row>
    <row r="43400" spans="18:19" ht="15" customHeight="1">
      <c r="R43400"/>
      <c r="S43400"/>
    </row>
    <row r="43401" spans="18:19" ht="15" customHeight="1">
      <c r="R43401"/>
      <c r="S43401"/>
    </row>
    <row r="43402" spans="18:19" ht="15" customHeight="1">
      <c r="R43402"/>
      <c r="S43402"/>
    </row>
    <row r="43403" spans="18:19" ht="15" customHeight="1">
      <c r="R43403"/>
      <c r="S43403"/>
    </row>
    <row r="43404" spans="18:19" ht="15" customHeight="1">
      <c r="R43404"/>
      <c r="S43404"/>
    </row>
    <row r="43405" spans="18:19" ht="15" customHeight="1">
      <c r="R43405"/>
      <c r="S43405"/>
    </row>
    <row r="43406" spans="18:19" ht="15" customHeight="1">
      <c r="R43406"/>
      <c r="S43406"/>
    </row>
    <row r="43407" spans="18:19" ht="15" customHeight="1">
      <c r="R43407"/>
      <c r="S43407"/>
    </row>
    <row r="43408" spans="18:19" ht="15" customHeight="1">
      <c r="R43408"/>
      <c r="S43408"/>
    </row>
    <row r="43409" spans="18:19" ht="15" customHeight="1">
      <c r="R43409"/>
      <c r="S43409"/>
    </row>
    <row r="43410" spans="18:19" ht="15" customHeight="1">
      <c r="R43410"/>
      <c r="S43410"/>
    </row>
    <row r="43411" spans="18:19" ht="15" customHeight="1">
      <c r="R43411"/>
      <c r="S43411"/>
    </row>
    <row r="43412" spans="18:19" ht="15" customHeight="1">
      <c r="R43412"/>
      <c r="S43412"/>
    </row>
    <row r="43413" spans="18:19" ht="15" customHeight="1">
      <c r="R43413"/>
      <c r="S43413"/>
    </row>
    <row r="43414" spans="18:19" ht="15" customHeight="1">
      <c r="R43414"/>
      <c r="S43414"/>
    </row>
    <row r="43415" spans="18:19" ht="15" customHeight="1">
      <c r="R43415"/>
      <c r="S43415"/>
    </row>
    <row r="43416" spans="18:19" ht="15" customHeight="1">
      <c r="R43416"/>
      <c r="S43416"/>
    </row>
    <row r="43417" spans="18:19" ht="15" customHeight="1">
      <c r="R43417"/>
      <c r="S43417"/>
    </row>
    <row r="43418" spans="18:19" ht="15" customHeight="1">
      <c r="R43418"/>
      <c r="S43418"/>
    </row>
    <row r="43419" spans="18:19" ht="15" customHeight="1">
      <c r="R43419"/>
      <c r="S43419"/>
    </row>
    <row r="43420" spans="18:19" ht="15" customHeight="1">
      <c r="R43420"/>
      <c r="S43420"/>
    </row>
    <row r="43421" spans="18:19" ht="15" customHeight="1">
      <c r="R43421"/>
      <c r="S43421"/>
    </row>
    <row r="43422" spans="18:19" ht="15" customHeight="1">
      <c r="R43422"/>
      <c r="S43422"/>
    </row>
    <row r="43423" spans="18:19" ht="15" customHeight="1">
      <c r="R43423"/>
      <c r="S43423"/>
    </row>
    <row r="43424" spans="18:19" ht="15" customHeight="1">
      <c r="R43424"/>
      <c r="S43424"/>
    </row>
    <row r="43425" spans="18:19" ht="15" customHeight="1">
      <c r="R43425"/>
      <c r="S43425"/>
    </row>
    <row r="43426" spans="18:19" ht="15" customHeight="1">
      <c r="R43426"/>
      <c r="S43426"/>
    </row>
    <row r="43427" spans="18:19" ht="15" customHeight="1">
      <c r="R43427"/>
      <c r="S43427"/>
    </row>
    <row r="43428" spans="18:19" ht="15" customHeight="1">
      <c r="R43428"/>
      <c r="S43428"/>
    </row>
    <row r="43429" spans="18:19" ht="15" customHeight="1">
      <c r="R43429"/>
      <c r="S43429"/>
    </row>
    <row r="43430" spans="18:19" ht="15" customHeight="1">
      <c r="R43430"/>
      <c r="S43430"/>
    </row>
    <row r="43431" spans="18:19" ht="15" customHeight="1">
      <c r="R43431"/>
      <c r="S43431"/>
    </row>
    <row r="43432" spans="18:19" ht="15" customHeight="1">
      <c r="R43432"/>
      <c r="S43432"/>
    </row>
    <row r="43433" spans="18:19" ht="15" customHeight="1">
      <c r="R43433"/>
      <c r="S43433"/>
    </row>
    <row r="43434" spans="18:19" ht="15" customHeight="1">
      <c r="R43434"/>
      <c r="S43434"/>
    </row>
    <row r="43435" spans="18:19" ht="15" customHeight="1">
      <c r="R43435"/>
      <c r="S43435"/>
    </row>
    <row r="43436" spans="18:19" ht="15" customHeight="1">
      <c r="R43436"/>
      <c r="S43436"/>
    </row>
    <row r="43437" spans="18:19" ht="15" customHeight="1">
      <c r="R43437"/>
      <c r="S43437"/>
    </row>
    <row r="43438" spans="18:19" ht="15" customHeight="1">
      <c r="R43438"/>
      <c r="S43438"/>
    </row>
    <row r="43439" spans="18:19" ht="15" customHeight="1">
      <c r="R43439"/>
      <c r="S43439"/>
    </row>
    <row r="43440" spans="18:19" ht="15" customHeight="1">
      <c r="R43440"/>
      <c r="S43440"/>
    </row>
    <row r="43441" spans="18:19" ht="15" customHeight="1">
      <c r="R43441"/>
      <c r="S43441"/>
    </row>
    <row r="43442" spans="18:19" ht="15" customHeight="1">
      <c r="R43442"/>
      <c r="S43442"/>
    </row>
    <row r="43443" spans="18:19" ht="15" customHeight="1">
      <c r="R43443"/>
      <c r="S43443"/>
    </row>
    <row r="43444" spans="18:19" ht="15" customHeight="1">
      <c r="R43444"/>
      <c r="S43444"/>
    </row>
    <row r="43445" spans="18:19" ht="15" customHeight="1">
      <c r="R43445"/>
      <c r="S43445"/>
    </row>
    <row r="43446" spans="18:19" ht="15" customHeight="1">
      <c r="R43446"/>
      <c r="S43446"/>
    </row>
    <row r="43447" spans="18:19" ht="15" customHeight="1">
      <c r="R43447"/>
      <c r="S43447"/>
    </row>
    <row r="43448" spans="18:19" ht="15" customHeight="1">
      <c r="R43448"/>
      <c r="S43448"/>
    </row>
    <row r="43449" spans="18:19" ht="15" customHeight="1">
      <c r="R43449"/>
      <c r="S43449"/>
    </row>
    <row r="43450" spans="18:19" ht="15" customHeight="1">
      <c r="R43450"/>
      <c r="S43450"/>
    </row>
    <row r="43451" spans="18:19" ht="15" customHeight="1">
      <c r="R43451"/>
      <c r="S43451"/>
    </row>
    <row r="43452" spans="18:19" ht="15" customHeight="1">
      <c r="R43452"/>
      <c r="S43452"/>
    </row>
    <row r="43453" spans="18:19" ht="15" customHeight="1">
      <c r="R43453"/>
      <c r="S43453"/>
    </row>
    <row r="43454" spans="18:19" ht="15" customHeight="1">
      <c r="R43454"/>
      <c r="S43454"/>
    </row>
    <row r="43455" spans="18:19" ht="15" customHeight="1">
      <c r="R43455"/>
      <c r="S43455"/>
    </row>
    <row r="43456" spans="18:19" ht="15" customHeight="1">
      <c r="R43456"/>
      <c r="S43456"/>
    </row>
    <row r="43457" spans="18:19" ht="15" customHeight="1">
      <c r="R43457"/>
      <c r="S43457"/>
    </row>
    <row r="43458" spans="18:19" ht="15" customHeight="1">
      <c r="R43458"/>
      <c r="S43458"/>
    </row>
    <row r="43459" spans="18:19" ht="15" customHeight="1">
      <c r="R43459"/>
      <c r="S43459"/>
    </row>
    <row r="43460" spans="18:19" ht="15" customHeight="1">
      <c r="R43460"/>
      <c r="S43460"/>
    </row>
    <row r="43461" spans="18:19" ht="15" customHeight="1">
      <c r="R43461"/>
      <c r="S43461"/>
    </row>
    <row r="43462" spans="18:19" ht="15" customHeight="1">
      <c r="R43462"/>
      <c r="S43462"/>
    </row>
    <row r="43463" spans="18:19" ht="15" customHeight="1">
      <c r="R43463"/>
      <c r="S43463"/>
    </row>
    <row r="43464" spans="18:19" ht="15" customHeight="1">
      <c r="R43464"/>
      <c r="S43464"/>
    </row>
    <row r="43465" spans="18:19" ht="15" customHeight="1">
      <c r="R43465"/>
      <c r="S43465"/>
    </row>
    <row r="43466" spans="18:19" ht="15" customHeight="1">
      <c r="R43466"/>
      <c r="S43466"/>
    </row>
    <row r="43467" spans="18:19" ht="15" customHeight="1">
      <c r="R43467"/>
      <c r="S43467"/>
    </row>
    <row r="43468" spans="18:19" ht="15" customHeight="1">
      <c r="R43468"/>
      <c r="S43468"/>
    </row>
    <row r="43469" spans="18:19" ht="15" customHeight="1">
      <c r="R43469"/>
      <c r="S43469"/>
    </row>
    <row r="43470" spans="18:19" ht="15" customHeight="1">
      <c r="R43470"/>
      <c r="S43470"/>
    </row>
    <row r="43471" spans="18:19" ht="15" customHeight="1">
      <c r="R43471"/>
      <c r="S43471"/>
    </row>
    <row r="43472" spans="18:19" ht="15" customHeight="1">
      <c r="R43472"/>
      <c r="S43472"/>
    </row>
    <row r="43473" spans="18:19" ht="15" customHeight="1">
      <c r="R43473"/>
      <c r="S43473"/>
    </row>
    <row r="43474" spans="18:19" ht="15" customHeight="1">
      <c r="R43474"/>
      <c r="S43474"/>
    </row>
    <row r="43475" spans="18:19" ht="15" customHeight="1">
      <c r="R43475"/>
      <c r="S43475"/>
    </row>
    <row r="43476" spans="18:19" ht="15" customHeight="1">
      <c r="R43476"/>
      <c r="S43476"/>
    </row>
    <row r="43477" spans="18:19" ht="15" customHeight="1">
      <c r="R43477"/>
      <c r="S43477"/>
    </row>
    <row r="43478" spans="18:19" ht="15" customHeight="1">
      <c r="R43478"/>
      <c r="S43478"/>
    </row>
    <row r="43479" spans="18:19" ht="15" customHeight="1">
      <c r="R43479"/>
      <c r="S43479"/>
    </row>
    <row r="43480" spans="18:19" ht="15" customHeight="1">
      <c r="R43480"/>
      <c r="S43480"/>
    </row>
    <row r="43481" spans="18:19" ht="15" customHeight="1">
      <c r="R43481"/>
      <c r="S43481"/>
    </row>
    <row r="43482" spans="18:19" ht="15" customHeight="1">
      <c r="R43482"/>
      <c r="S43482"/>
    </row>
    <row r="43483" spans="18:19" ht="15" customHeight="1">
      <c r="R43483"/>
      <c r="S43483"/>
    </row>
    <row r="43484" spans="18:19" ht="15" customHeight="1">
      <c r="R43484"/>
      <c r="S43484"/>
    </row>
    <row r="43485" spans="18:19" ht="15" customHeight="1">
      <c r="R43485"/>
      <c r="S43485"/>
    </row>
    <row r="43486" spans="18:19" ht="15" customHeight="1">
      <c r="R43486"/>
      <c r="S43486"/>
    </row>
    <row r="43487" spans="18:19" ht="15" customHeight="1">
      <c r="R43487"/>
      <c r="S43487"/>
    </row>
    <row r="43488" spans="18:19" ht="15" customHeight="1">
      <c r="R43488"/>
      <c r="S43488"/>
    </row>
    <row r="43489" spans="18:19" ht="15" customHeight="1">
      <c r="R43489"/>
      <c r="S43489"/>
    </row>
    <row r="43490" spans="18:19" ht="15" customHeight="1">
      <c r="R43490"/>
      <c r="S43490"/>
    </row>
    <row r="43491" spans="18:19" ht="15" customHeight="1">
      <c r="R43491"/>
      <c r="S43491"/>
    </row>
    <row r="43492" spans="18:19" ht="15" customHeight="1">
      <c r="R43492"/>
      <c r="S43492"/>
    </row>
    <row r="43493" spans="18:19" ht="15" customHeight="1">
      <c r="R43493"/>
      <c r="S43493"/>
    </row>
    <row r="43494" spans="18:19" ht="15" customHeight="1">
      <c r="R43494"/>
      <c r="S43494"/>
    </row>
    <row r="43495" spans="18:19" ht="15" customHeight="1">
      <c r="R43495"/>
      <c r="S43495"/>
    </row>
    <row r="43496" spans="18:19" ht="15" customHeight="1">
      <c r="R43496"/>
      <c r="S43496"/>
    </row>
    <row r="43497" spans="18:19" ht="15" customHeight="1">
      <c r="R43497"/>
      <c r="S43497"/>
    </row>
    <row r="43498" spans="18:19" ht="15" customHeight="1">
      <c r="R43498"/>
      <c r="S43498"/>
    </row>
    <row r="43499" spans="18:19" ht="15" customHeight="1">
      <c r="R43499"/>
      <c r="S43499"/>
    </row>
    <row r="43500" spans="18:19" ht="15" customHeight="1">
      <c r="R43500"/>
      <c r="S43500"/>
    </row>
    <row r="43501" spans="18:19" ht="15" customHeight="1">
      <c r="R43501"/>
      <c r="S43501"/>
    </row>
    <row r="43502" spans="18:19" ht="15" customHeight="1">
      <c r="R43502"/>
      <c r="S43502"/>
    </row>
    <row r="43503" spans="18:19" ht="15" customHeight="1">
      <c r="R43503"/>
      <c r="S43503"/>
    </row>
    <row r="43504" spans="18:19" ht="15" customHeight="1">
      <c r="R43504"/>
      <c r="S43504"/>
    </row>
    <row r="43505" spans="18:19" ht="15" customHeight="1">
      <c r="R43505"/>
      <c r="S43505"/>
    </row>
    <row r="43506" spans="18:19" ht="15" customHeight="1">
      <c r="R43506"/>
      <c r="S43506"/>
    </row>
    <row r="43507" spans="18:19" ht="15" customHeight="1">
      <c r="R43507"/>
      <c r="S43507"/>
    </row>
    <row r="43508" spans="18:19" ht="15" customHeight="1">
      <c r="R43508"/>
      <c r="S43508"/>
    </row>
    <row r="43509" spans="18:19" ht="15" customHeight="1">
      <c r="R43509"/>
      <c r="S43509"/>
    </row>
    <row r="43510" spans="18:19" ht="15" customHeight="1">
      <c r="R43510"/>
      <c r="S43510"/>
    </row>
    <row r="43511" spans="18:19" ht="15" customHeight="1">
      <c r="R43511"/>
      <c r="S43511"/>
    </row>
    <row r="43512" spans="18:19" ht="15" customHeight="1">
      <c r="R43512"/>
      <c r="S43512"/>
    </row>
    <row r="43513" spans="18:19" ht="15" customHeight="1">
      <c r="R43513"/>
      <c r="S43513"/>
    </row>
    <row r="43514" spans="18:19" ht="15" customHeight="1">
      <c r="R43514"/>
      <c r="S43514"/>
    </row>
    <row r="43515" spans="18:19" ht="15" customHeight="1">
      <c r="R43515"/>
      <c r="S43515"/>
    </row>
    <row r="43516" spans="18:19" ht="15" customHeight="1">
      <c r="R43516"/>
      <c r="S43516"/>
    </row>
    <row r="43517" spans="18:19" ht="15" customHeight="1">
      <c r="R43517"/>
      <c r="S43517"/>
    </row>
    <row r="43518" spans="18:19" ht="15" customHeight="1">
      <c r="R43518"/>
      <c r="S43518"/>
    </row>
    <row r="43519" spans="18:19" ht="15" customHeight="1">
      <c r="R43519"/>
      <c r="S43519"/>
    </row>
    <row r="43520" spans="18:19" ht="15" customHeight="1">
      <c r="R43520"/>
      <c r="S43520"/>
    </row>
    <row r="43521" spans="18:19" ht="15" customHeight="1">
      <c r="R43521"/>
      <c r="S43521"/>
    </row>
    <row r="43522" spans="18:19" ht="15" customHeight="1">
      <c r="R43522"/>
      <c r="S43522"/>
    </row>
    <row r="43523" spans="18:19" ht="15" customHeight="1">
      <c r="R43523"/>
      <c r="S43523"/>
    </row>
    <row r="43524" spans="18:19" ht="15" customHeight="1">
      <c r="R43524"/>
      <c r="S43524"/>
    </row>
    <row r="43525" spans="18:19" ht="15" customHeight="1">
      <c r="R43525"/>
      <c r="S43525"/>
    </row>
    <row r="43526" spans="18:19" ht="15" customHeight="1">
      <c r="R43526"/>
      <c r="S43526"/>
    </row>
    <row r="43527" spans="18:19" ht="15" customHeight="1">
      <c r="R43527"/>
      <c r="S43527"/>
    </row>
    <row r="43528" spans="18:19" ht="15" customHeight="1">
      <c r="R43528"/>
      <c r="S43528"/>
    </row>
    <row r="43529" spans="18:19" ht="15" customHeight="1">
      <c r="R43529"/>
      <c r="S43529"/>
    </row>
    <row r="43530" spans="18:19" ht="15" customHeight="1">
      <c r="R43530"/>
      <c r="S43530"/>
    </row>
    <row r="43531" spans="18:19" ht="15" customHeight="1">
      <c r="R43531"/>
      <c r="S43531"/>
    </row>
    <row r="43532" spans="18:19" ht="15" customHeight="1">
      <c r="R43532"/>
      <c r="S43532"/>
    </row>
    <row r="43533" spans="18:19" ht="15" customHeight="1">
      <c r="R43533"/>
      <c r="S43533"/>
    </row>
    <row r="43534" spans="18:19" ht="15" customHeight="1">
      <c r="R43534"/>
      <c r="S43534"/>
    </row>
    <row r="43535" spans="18:19" ht="15" customHeight="1">
      <c r="R43535"/>
      <c r="S43535"/>
    </row>
    <row r="43536" spans="18:19" ht="15" customHeight="1">
      <c r="R43536"/>
      <c r="S43536"/>
    </row>
    <row r="43537" spans="18:19" ht="15" customHeight="1">
      <c r="R43537"/>
      <c r="S43537"/>
    </row>
    <row r="43538" spans="18:19" ht="15" customHeight="1">
      <c r="R43538"/>
      <c r="S43538"/>
    </row>
    <row r="43539" spans="18:19" ht="15" customHeight="1">
      <c r="R43539"/>
      <c r="S43539"/>
    </row>
    <row r="43540" spans="18:19" ht="15" customHeight="1">
      <c r="R43540"/>
      <c r="S43540"/>
    </row>
    <row r="43541" spans="18:19" ht="15" customHeight="1">
      <c r="R43541"/>
      <c r="S43541"/>
    </row>
    <row r="43542" spans="18:19" ht="15" customHeight="1">
      <c r="R43542"/>
      <c r="S43542"/>
    </row>
    <row r="43543" spans="18:19" ht="15" customHeight="1">
      <c r="R43543"/>
      <c r="S43543"/>
    </row>
    <row r="43544" spans="18:19" ht="15" customHeight="1">
      <c r="R43544"/>
      <c r="S43544"/>
    </row>
    <row r="43545" spans="18:19" ht="15" customHeight="1">
      <c r="R43545"/>
      <c r="S43545"/>
    </row>
    <row r="43546" spans="18:19" ht="15" customHeight="1">
      <c r="R43546"/>
      <c r="S43546"/>
    </row>
    <row r="43547" spans="18:19" ht="15" customHeight="1">
      <c r="R43547"/>
      <c r="S43547"/>
    </row>
    <row r="43548" spans="18:19" ht="15" customHeight="1">
      <c r="R43548"/>
      <c r="S43548"/>
    </row>
    <row r="43549" spans="18:19" ht="15" customHeight="1">
      <c r="R43549"/>
      <c r="S43549"/>
    </row>
    <row r="43550" spans="18:19" ht="15" customHeight="1">
      <c r="R43550"/>
      <c r="S43550"/>
    </row>
    <row r="43551" spans="18:19" ht="15" customHeight="1">
      <c r="R43551"/>
      <c r="S43551"/>
    </row>
    <row r="43552" spans="18:19" ht="15" customHeight="1">
      <c r="R43552"/>
      <c r="S43552"/>
    </row>
    <row r="43553" spans="18:19" ht="15" customHeight="1">
      <c r="R43553"/>
      <c r="S43553"/>
    </row>
    <row r="43554" spans="18:19" ht="15" customHeight="1">
      <c r="R43554"/>
      <c r="S43554"/>
    </row>
    <row r="43555" spans="18:19" ht="15" customHeight="1">
      <c r="R43555"/>
      <c r="S43555"/>
    </row>
    <row r="43556" spans="18:19" ht="15" customHeight="1">
      <c r="R43556"/>
      <c r="S43556"/>
    </row>
    <row r="43557" spans="18:19" ht="15" customHeight="1">
      <c r="R43557"/>
      <c r="S43557"/>
    </row>
    <row r="43558" spans="18:19" ht="15" customHeight="1">
      <c r="R43558"/>
      <c r="S43558"/>
    </row>
    <row r="43559" spans="18:19" ht="15" customHeight="1">
      <c r="R43559"/>
      <c r="S43559"/>
    </row>
    <row r="43560" spans="18:19" ht="15" customHeight="1">
      <c r="R43560"/>
      <c r="S43560"/>
    </row>
    <row r="43561" spans="18:19" ht="15" customHeight="1">
      <c r="R43561"/>
      <c r="S43561"/>
    </row>
    <row r="43562" spans="18:19" ht="15" customHeight="1">
      <c r="R43562"/>
      <c r="S43562"/>
    </row>
    <row r="43563" spans="18:19" ht="15" customHeight="1">
      <c r="R43563"/>
      <c r="S43563"/>
    </row>
    <row r="43564" spans="18:19" ht="15" customHeight="1">
      <c r="R43564"/>
      <c r="S43564"/>
    </row>
    <row r="43565" spans="18:19" ht="15" customHeight="1">
      <c r="R43565"/>
      <c r="S43565"/>
    </row>
    <row r="43566" spans="18:19" ht="15" customHeight="1">
      <c r="R43566"/>
      <c r="S43566"/>
    </row>
    <row r="43567" spans="18:19" ht="15" customHeight="1">
      <c r="R43567"/>
      <c r="S43567"/>
    </row>
    <row r="43568" spans="18:19" ht="15" customHeight="1">
      <c r="R43568"/>
      <c r="S43568"/>
    </row>
    <row r="43569" spans="18:19" ht="15" customHeight="1">
      <c r="R43569"/>
      <c r="S43569"/>
    </row>
    <row r="43570" spans="18:19" ht="15" customHeight="1">
      <c r="R43570"/>
      <c r="S43570"/>
    </row>
    <row r="43571" spans="18:19" ht="15" customHeight="1">
      <c r="R43571"/>
      <c r="S43571"/>
    </row>
    <row r="43572" spans="18:19" ht="15" customHeight="1">
      <c r="R43572"/>
      <c r="S43572"/>
    </row>
    <row r="43573" spans="18:19" ht="15" customHeight="1">
      <c r="R43573"/>
      <c r="S43573"/>
    </row>
    <row r="43574" spans="18:19" ht="15" customHeight="1">
      <c r="R43574"/>
      <c r="S43574"/>
    </row>
    <row r="43575" spans="18:19" ht="15" customHeight="1">
      <c r="R43575"/>
      <c r="S43575"/>
    </row>
    <row r="43576" spans="18:19" ht="15" customHeight="1">
      <c r="R43576"/>
      <c r="S43576"/>
    </row>
    <row r="43577" spans="18:19" ht="15" customHeight="1">
      <c r="R43577"/>
      <c r="S43577"/>
    </row>
    <row r="43578" spans="18:19" ht="15" customHeight="1">
      <c r="R43578"/>
      <c r="S43578"/>
    </row>
    <row r="43579" spans="18:19" ht="15" customHeight="1">
      <c r="R43579"/>
      <c r="S43579"/>
    </row>
    <row r="43580" spans="18:19" ht="15" customHeight="1">
      <c r="R43580"/>
      <c r="S43580"/>
    </row>
    <row r="43581" spans="18:19" ht="15" customHeight="1">
      <c r="R43581"/>
      <c r="S43581"/>
    </row>
    <row r="43582" spans="18:19" ht="15" customHeight="1">
      <c r="R43582"/>
      <c r="S43582"/>
    </row>
    <row r="43583" spans="18:19" ht="15" customHeight="1">
      <c r="R43583"/>
      <c r="S43583"/>
    </row>
    <row r="43584" spans="18:19" ht="15" customHeight="1">
      <c r="R43584"/>
      <c r="S43584"/>
    </row>
    <row r="43585" spans="18:19" ht="15" customHeight="1">
      <c r="R43585"/>
      <c r="S43585"/>
    </row>
    <row r="43586" spans="18:19" ht="15" customHeight="1">
      <c r="R43586"/>
      <c r="S43586"/>
    </row>
    <row r="43587" spans="18:19" ht="15" customHeight="1">
      <c r="R43587"/>
      <c r="S43587"/>
    </row>
    <row r="43588" spans="18:19" ht="15" customHeight="1">
      <c r="R43588"/>
      <c r="S43588"/>
    </row>
    <row r="43589" spans="18:19" ht="15" customHeight="1">
      <c r="R43589"/>
      <c r="S43589"/>
    </row>
    <row r="43590" spans="18:19" ht="15" customHeight="1">
      <c r="R43590"/>
      <c r="S43590"/>
    </row>
    <row r="43591" spans="18:19" ht="15" customHeight="1">
      <c r="R43591"/>
      <c r="S43591"/>
    </row>
    <row r="43592" spans="18:19" ht="15" customHeight="1">
      <c r="R43592"/>
      <c r="S43592"/>
    </row>
    <row r="43593" spans="18:19" ht="15" customHeight="1">
      <c r="R43593"/>
      <c r="S43593"/>
    </row>
    <row r="43594" spans="18:19" ht="15" customHeight="1">
      <c r="R43594"/>
      <c r="S43594"/>
    </row>
    <row r="43595" spans="18:19" ht="15" customHeight="1">
      <c r="R43595"/>
      <c r="S43595"/>
    </row>
    <row r="43596" spans="18:19" ht="15" customHeight="1">
      <c r="R43596"/>
      <c r="S43596"/>
    </row>
    <row r="43597" spans="18:19" ht="15" customHeight="1">
      <c r="R43597"/>
      <c r="S43597"/>
    </row>
    <row r="43598" spans="18:19" ht="15" customHeight="1">
      <c r="R43598"/>
      <c r="S43598"/>
    </row>
    <row r="43599" spans="18:19" ht="15" customHeight="1">
      <c r="R43599"/>
      <c r="S43599"/>
    </row>
    <row r="43600" spans="18:19" ht="15" customHeight="1">
      <c r="R43600"/>
      <c r="S43600"/>
    </row>
    <row r="43601" spans="18:19" ht="15" customHeight="1">
      <c r="R43601"/>
      <c r="S43601"/>
    </row>
    <row r="43602" spans="18:19" ht="15" customHeight="1">
      <c r="R43602"/>
      <c r="S43602"/>
    </row>
    <row r="43603" spans="18:19" ht="15" customHeight="1">
      <c r="R43603"/>
      <c r="S43603"/>
    </row>
    <row r="43604" spans="18:19" ht="15" customHeight="1">
      <c r="R43604"/>
      <c r="S43604"/>
    </row>
    <row r="43605" spans="18:19" ht="15" customHeight="1">
      <c r="R43605"/>
      <c r="S43605"/>
    </row>
    <row r="43606" spans="18:19" ht="15" customHeight="1">
      <c r="R43606"/>
      <c r="S43606"/>
    </row>
    <row r="43607" spans="18:19" ht="15" customHeight="1">
      <c r="R43607"/>
      <c r="S43607"/>
    </row>
    <row r="43608" spans="18:19" ht="15" customHeight="1">
      <c r="R43608"/>
      <c r="S43608"/>
    </row>
    <row r="43609" spans="18:19" ht="15" customHeight="1">
      <c r="R43609"/>
      <c r="S43609"/>
    </row>
    <row r="43610" spans="18:19" ht="15" customHeight="1">
      <c r="R43610"/>
      <c r="S43610"/>
    </row>
    <row r="43611" spans="18:19" ht="15" customHeight="1">
      <c r="R43611"/>
      <c r="S43611"/>
    </row>
    <row r="43612" spans="18:19" ht="15" customHeight="1">
      <c r="R43612"/>
      <c r="S43612"/>
    </row>
    <row r="43613" spans="18:19" ht="15" customHeight="1">
      <c r="R43613"/>
      <c r="S43613"/>
    </row>
    <row r="43614" spans="18:19" ht="15" customHeight="1">
      <c r="R43614"/>
      <c r="S43614"/>
    </row>
    <row r="43615" spans="18:19" ht="15" customHeight="1">
      <c r="R43615"/>
      <c r="S43615"/>
    </row>
    <row r="43616" spans="18:19" ht="15" customHeight="1">
      <c r="R43616"/>
      <c r="S43616"/>
    </row>
    <row r="43617" spans="18:19" ht="15" customHeight="1">
      <c r="R43617"/>
      <c r="S43617"/>
    </row>
    <row r="43618" spans="18:19" ht="15" customHeight="1">
      <c r="R43618"/>
      <c r="S43618"/>
    </row>
    <row r="43619" spans="18:19" ht="15" customHeight="1">
      <c r="R43619"/>
      <c r="S43619"/>
    </row>
    <row r="43620" spans="18:19" ht="15" customHeight="1">
      <c r="R43620"/>
      <c r="S43620"/>
    </row>
    <row r="43621" spans="18:19" ht="15" customHeight="1">
      <c r="R43621"/>
      <c r="S43621"/>
    </row>
    <row r="43622" spans="18:19" ht="15" customHeight="1">
      <c r="R43622"/>
      <c r="S43622"/>
    </row>
    <row r="43623" spans="18:19" ht="15" customHeight="1">
      <c r="R43623"/>
      <c r="S43623"/>
    </row>
    <row r="43624" spans="18:19" ht="15" customHeight="1">
      <c r="R43624"/>
      <c r="S43624"/>
    </row>
    <row r="43625" spans="18:19" ht="15" customHeight="1">
      <c r="R43625"/>
      <c r="S43625"/>
    </row>
    <row r="43626" spans="18:19" ht="15" customHeight="1">
      <c r="R43626"/>
      <c r="S43626"/>
    </row>
    <row r="43627" spans="18:19" ht="15" customHeight="1">
      <c r="R43627"/>
      <c r="S43627"/>
    </row>
    <row r="43628" spans="18:19" ht="15" customHeight="1">
      <c r="R43628"/>
      <c r="S43628"/>
    </row>
    <row r="43629" spans="18:19" ht="15" customHeight="1">
      <c r="R43629"/>
      <c r="S43629"/>
    </row>
    <row r="43630" spans="18:19" ht="15" customHeight="1">
      <c r="R43630"/>
      <c r="S43630"/>
    </row>
    <row r="43631" spans="18:19" ht="15" customHeight="1">
      <c r="R43631"/>
      <c r="S43631"/>
    </row>
    <row r="43632" spans="18:19" ht="15" customHeight="1">
      <c r="R43632"/>
      <c r="S43632"/>
    </row>
    <row r="43633" spans="18:19" ht="15" customHeight="1">
      <c r="R43633"/>
      <c r="S43633"/>
    </row>
    <row r="43634" spans="18:19" ht="15" customHeight="1">
      <c r="R43634"/>
      <c r="S43634"/>
    </row>
    <row r="43635" spans="18:19" ht="15" customHeight="1">
      <c r="R43635"/>
      <c r="S43635"/>
    </row>
    <row r="43636" spans="18:19" ht="15" customHeight="1">
      <c r="R43636"/>
      <c r="S43636"/>
    </row>
    <row r="43637" spans="18:19" ht="15" customHeight="1">
      <c r="R43637"/>
      <c r="S43637"/>
    </row>
    <row r="43638" spans="18:19" ht="15" customHeight="1">
      <c r="R43638"/>
      <c r="S43638"/>
    </row>
    <row r="43639" spans="18:19" ht="15" customHeight="1">
      <c r="R43639"/>
      <c r="S43639"/>
    </row>
    <row r="43640" spans="18:19" ht="15" customHeight="1">
      <c r="R43640"/>
      <c r="S43640"/>
    </row>
    <row r="43641" spans="18:19" ht="15" customHeight="1">
      <c r="R43641"/>
      <c r="S43641"/>
    </row>
    <row r="43642" spans="18:19" ht="15" customHeight="1">
      <c r="R43642"/>
      <c r="S43642"/>
    </row>
    <row r="43643" spans="18:19" ht="15" customHeight="1">
      <c r="R43643"/>
      <c r="S43643"/>
    </row>
    <row r="43644" spans="18:19" ht="15" customHeight="1">
      <c r="R43644"/>
      <c r="S43644"/>
    </row>
    <row r="43645" spans="18:19" ht="15" customHeight="1">
      <c r="R43645"/>
      <c r="S43645"/>
    </row>
    <row r="43646" spans="18:19" ht="15" customHeight="1">
      <c r="R43646"/>
      <c r="S43646"/>
    </row>
    <row r="43647" spans="18:19" ht="15" customHeight="1">
      <c r="R43647"/>
      <c r="S43647"/>
    </row>
    <row r="43648" spans="18:19" ht="15" customHeight="1">
      <c r="R43648"/>
      <c r="S43648"/>
    </row>
    <row r="43649" spans="18:19" ht="15" customHeight="1">
      <c r="R43649"/>
      <c r="S43649"/>
    </row>
    <row r="43650" spans="18:19" ht="15" customHeight="1">
      <c r="R43650"/>
      <c r="S43650"/>
    </row>
    <row r="43651" spans="18:19" ht="15" customHeight="1">
      <c r="R43651"/>
      <c r="S43651"/>
    </row>
    <row r="43652" spans="18:19" ht="15" customHeight="1">
      <c r="R43652"/>
      <c r="S43652"/>
    </row>
    <row r="43653" spans="18:19" ht="15" customHeight="1">
      <c r="R43653"/>
      <c r="S43653"/>
    </row>
    <row r="43654" spans="18:19" ht="15" customHeight="1">
      <c r="R43654"/>
      <c r="S43654"/>
    </row>
    <row r="43655" spans="18:19" ht="15" customHeight="1">
      <c r="R43655"/>
      <c r="S43655"/>
    </row>
    <row r="43656" spans="18:19" ht="15" customHeight="1">
      <c r="R43656"/>
      <c r="S43656"/>
    </row>
    <row r="43657" spans="18:19" ht="15" customHeight="1">
      <c r="R43657"/>
      <c r="S43657"/>
    </row>
    <row r="43658" spans="18:19" ht="15" customHeight="1">
      <c r="R43658"/>
      <c r="S43658"/>
    </row>
    <row r="43659" spans="18:19" ht="15" customHeight="1">
      <c r="R43659"/>
      <c r="S43659"/>
    </row>
    <row r="43660" spans="18:19" ht="15" customHeight="1">
      <c r="R43660"/>
      <c r="S43660"/>
    </row>
    <row r="43661" spans="18:19" ht="15" customHeight="1">
      <c r="R43661"/>
      <c r="S43661"/>
    </row>
    <row r="43662" spans="18:19" ht="15" customHeight="1">
      <c r="R43662"/>
      <c r="S43662"/>
    </row>
    <row r="43663" spans="18:19" ht="15" customHeight="1">
      <c r="R43663"/>
      <c r="S43663"/>
    </row>
    <row r="43664" spans="18:19" ht="15" customHeight="1">
      <c r="R43664"/>
      <c r="S43664"/>
    </row>
    <row r="43665" spans="18:19" ht="15" customHeight="1">
      <c r="R43665"/>
      <c r="S43665"/>
    </row>
    <row r="43666" spans="18:19" ht="15" customHeight="1">
      <c r="R43666"/>
      <c r="S43666"/>
    </row>
    <row r="43667" spans="18:19" ht="15" customHeight="1">
      <c r="R43667"/>
      <c r="S43667"/>
    </row>
    <row r="43668" spans="18:19" ht="15" customHeight="1">
      <c r="R43668"/>
      <c r="S43668"/>
    </row>
    <row r="43669" spans="18:19" ht="15" customHeight="1">
      <c r="R43669"/>
      <c r="S43669"/>
    </row>
    <row r="43670" spans="18:19" ht="15" customHeight="1">
      <c r="R43670"/>
      <c r="S43670"/>
    </row>
    <row r="43671" spans="18:19" ht="15" customHeight="1">
      <c r="R43671"/>
      <c r="S43671"/>
    </row>
    <row r="43672" spans="18:19" ht="15" customHeight="1">
      <c r="R43672"/>
      <c r="S43672"/>
    </row>
    <row r="43673" spans="18:19" ht="15" customHeight="1">
      <c r="R43673"/>
      <c r="S43673"/>
    </row>
    <row r="43674" spans="18:19" ht="15" customHeight="1">
      <c r="R43674"/>
      <c r="S43674"/>
    </row>
    <row r="43675" spans="18:19" ht="15" customHeight="1">
      <c r="R43675"/>
      <c r="S43675"/>
    </row>
    <row r="43676" spans="18:19" ht="15" customHeight="1">
      <c r="R43676"/>
      <c r="S43676"/>
    </row>
    <row r="43677" spans="18:19" ht="15" customHeight="1">
      <c r="R43677"/>
      <c r="S43677"/>
    </row>
    <row r="43678" spans="18:19" ht="15" customHeight="1">
      <c r="R43678"/>
      <c r="S43678"/>
    </row>
    <row r="43679" spans="18:19" ht="15" customHeight="1">
      <c r="R43679"/>
      <c r="S43679"/>
    </row>
    <row r="43680" spans="18:19" ht="15" customHeight="1">
      <c r="R43680"/>
      <c r="S43680"/>
    </row>
    <row r="43681" spans="18:19" ht="15" customHeight="1">
      <c r="R43681"/>
      <c r="S43681"/>
    </row>
    <row r="43682" spans="18:19" ht="15" customHeight="1">
      <c r="R43682"/>
      <c r="S43682"/>
    </row>
    <row r="43683" spans="18:19" ht="15" customHeight="1">
      <c r="R43683"/>
      <c r="S43683"/>
    </row>
    <row r="43684" spans="18:19" ht="15" customHeight="1">
      <c r="R43684"/>
      <c r="S43684"/>
    </row>
    <row r="43685" spans="18:19" ht="15" customHeight="1">
      <c r="R43685"/>
      <c r="S43685"/>
    </row>
    <row r="43686" spans="18:19" ht="15" customHeight="1">
      <c r="R43686"/>
      <c r="S43686"/>
    </row>
    <row r="43687" spans="18:19" ht="15" customHeight="1">
      <c r="R43687"/>
      <c r="S43687"/>
    </row>
    <row r="43688" spans="18:19" ht="15" customHeight="1">
      <c r="R43688"/>
      <c r="S43688"/>
    </row>
    <row r="43689" spans="18:19" ht="15" customHeight="1">
      <c r="R43689"/>
      <c r="S43689"/>
    </row>
    <row r="43690" spans="18:19" ht="15" customHeight="1">
      <c r="R43690"/>
      <c r="S43690"/>
    </row>
    <row r="43691" spans="18:19" ht="15" customHeight="1">
      <c r="R43691"/>
      <c r="S43691"/>
    </row>
    <row r="43692" spans="18:19" ht="15" customHeight="1">
      <c r="R43692"/>
      <c r="S43692"/>
    </row>
    <row r="43693" spans="18:19" ht="15" customHeight="1">
      <c r="R43693"/>
      <c r="S43693"/>
    </row>
    <row r="43694" spans="18:19" ht="15" customHeight="1">
      <c r="R43694"/>
      <c r="S43694"/>
    </row>
    <row r="43695" spans="18:19" ht="15" customHeight="1">
      <c r="R43695"/>
      <c r="S43695"/>
    </row>
    <row r="43696" spans="18:19" ht="15" customHeight="1">
      <c r="R43696"/>
      <c r="S43696"/>
    </row>
    <row r="43697" spans="18:19" ht="15" customHeight="1">
      <c r="R43697"/>
      <c r="S43697"/>
    </row>
    <row r="43698" spans="18:19" ht="15" customHeight="1">
      <c r="R43698"/>
      <c r="S43698"/>
    </row>
    <row r="43699" spans="18:19" ht="15" customHeight="1">
      <c r="R43699"/>
      <c r="S43699"/>
    </row>
    <row r="43700" spans="18:19" ht="15" customHeight="1">
      <c r="R43700"/>
      <c r="S43700"/>
    </row>
    <row r="43701" spans="18:19" ht="15" customHeight="1">
      <c r="R43701"/>
      <c r="S43701"/>
    </row>
    <row r="43702" spans="18:19" ht="15" customHeight="1">
      <c r="R43702"/>
      <c r="S43702"/>
    </row>
    <row r="43703" spans="18:19" ht="15" customHeight="1">
      <c r="R43703"/>
      <c r="S43703"/>
    </row>
    <row r="43704" spans="18:19" ht="15" customHeight="1">
      <c r="R43704"/>
      <c r="S43704"/>
    </row>
    <row r="43705" spans="18:19" ht="15" customHeight="1">
      <c r="R43705"/>
      <c r="S43705"/>
    </row>
    <row r="43706" spans="18:19" ht="15" customHeight="1">
      <c r="R43706"/>
      <c r="S43706"/>
    </row>
    <row r="43707" spans="18:19" ht="15" customHeight="1">
      <c r="R43707"/>
      <c r="S43707"/>
    </row>
    <row r="43708" spans="18:19" ht="15" customHeight="1">
      <c r="R43708"/>
      <c r="S43708"/>
    </row>
    <row r="43709" spans="18:19" ht="15" customHeight="1">
      <c r="R43709"/>
      <c r="S43709"/>
    </row>
    <row r="43710" spans="18:19" ht="15" customHeight="1">
      <c r="R43710"/>
      <c r="S43710"/>
    </row>
    <row r="43711" spans="18:19" ht="15" customHeight="1">
      <c r="R43711"/>
      <c r="S43711"/>
    </row>
    <row r="43712" spans="18:19" ht="15" customHeight="1">
      <c r="R43712"/>
      <c r="S43712"/>
    </row>
    <row r="43713" spans="18:19" ht="15" customHeight="1">
      <c r="R43713"/>
      <c r="S43713"/>
    </row>
    <row r="43714" spans="18:19" ht="15" customHeight="1">
      <c r="R43714"/>
      <c r="S43714"/>
    </row>
    <row r="43715" spans="18:19" ht="15" customHeight="1">
      <c r="R43715"/>
      <c r="S43715"/>
    </row>
    <row r="43716" spans="18:19" ht="15" customHeight="1">
      <c r="R43716"/>
      <c r="S43716"/>
    </row>
    <row r="43717" spans="18:19" ht="15" customHeight="1">
      <c r="R43717"/>
      <c r="S43717"/>
    </row>
    <row r="43718" spans="18:19" ht="15" customHeight="1">
      <c r="R43718"/>
      <c r="S43718"/>
    </row>
    <row r="43719" spans="18:19" ht="15" customHeight="1">
      <c r="R43719"/>
      <c r="S43719"/>
    </row>
    <row r="43720" spans="18:19" ht="15" customHeight="1">
      <c r="R43720"/>
      <c r="S43720"/>
    </row>
    <row r="43721" spans="18:19" ht="15" customHeight="1">
      <c r="R43721"/>
      <c r="S43721"/>
    </row>
    <row r="43722" spans="18:19" ht="15" customHeight="1">
      <c r="R43722"/>
      <c r="S43722"/>
    </row>
    <row r="43723" spans="18:19" ht="15" customHeight="1">
      <c r="R43723"/>
      <c r="S43723"/>
    </row>
    <row r="43724" spans="18:19" ht="15" customHeight="1">
      <c r="R43724"/>
      <c r="S43724"/>
    </row>
    <row r="43725" spans="18:19" ht="15" customHeight="1">
      <c r="R43725"/>
      <c r="S43725"/>
    </row>
    <row r="43726" spans="18:19" ht="15" customHeight="1">
      <c r="R43726"/>
      <c r="S43726"/>
    </row>
    <row r="43727" spans="18:19" ht="15" customHeight="1">
      <c r="R43727"/>
      <c r="S43727"/>
    </row>
    <row r="43728" spans="18:19" ht="15" customHeight="1">
      <c r="R43728"/>
      <c r="S43728"/>
    </row>
    <row r="43729" spans="18:19" ht="15" customHeight="1">
      <c r="R43729"/>
      <c r="S43729"/>
    </row>
    <row r="43730" spans="18:19" ht="15" customHeight="1">
      <c r="R43730"/>
      <c r="S43730"/>
    </row>
    <row r="43731" spans="18:19" ht="15" customHeight="1">
      <c r="R43731"/>
      <c r="S43731"/>
    </row>
    <row r="43732" spans="18:19" ht="15" customHeight="1">
      <c r="R43732"/>
      <c r="S43732"/>
    </row>
    <row r="43733" spans="18:19" ht="15" customHeight="1">
      <c r="R43733"/>
      <c r="S43733"/>
    </row>
    <row r="43734" spans="18:19" ht="15" customHeight="1">
      <c r="R43734"/>
      <c r="S43734"/>
    </row>
    <row r="43735" spans="18:19" ht="15" customHeight="1">
      <c r="R43735"/>
      <c r="S43735"/>
    </row>
    <row r="43736" spans="18:19" ht="15" customHeight="1">
      <c r="R43736"/>
      <c r="S43736"/>
    </row>
    <row r="43737" spans="18:19" ht="15" customHeight="1">
      <c r="R43737"/>
      <c r="S43737"/>
    </row>
    <row r="43738" spans="18:19" ht="15" customHeight="1">
      <c r="R43738"/>
      <c r="S43738"/>
    </row>
    <row r="43739" spans="18:19" ht="15" customHeight="1">
      <c r="R43739"/>
      <c r="S43739"/>
    </row>
    <row r="43740" spans="18:19" ht="15" customHeight="1">
      <c r="R43740"/>
      <c r="S43740"/>
    </row>
    <row r="43741" spans="18:19" ht="15" customHeight="1">
      <c r="R43741"/>
      <c r="S43741"/>
    </row>
    <row r="43742" spans="18:19" ht="15" customHeight="1">
      <c r="R43742"/>
      <c r="S43742"/>
    </row>
    <row r="43743" spans="18:19" ht="15" customHeight="1">
      <c r="R43743"/>
      <c r="S43743"/>
    </row>
    <row r="43744" spans="18:19" ht="15" customHeight="1">
      <c r="R43744"/>
      <c r="S43744"/>
    </row>
    <row r="43745" spans="18:19" ht="15" customHeight="1">
      <c r="R43745"/>
      <c r="S43745"/>
    </row>
    <row r="43746" spans="18:19" ht="15" customHeight="1">
      <c r="R43746"/>
      <c r="S43746"/>
    </row>
    <row r="43747" spans="18:19" ht="15" customHeight="1">
      <c r="R43747"/>
      <c r="S43747"/>
    </row>
    <row r="43748" spans="18:19" ht="15" customHeight="1">
      <c r="R43748"/>
      <c r="S43748"/>
    </row>
    <row r="43749" spans="18:19" ht="15" customHeight="1">
      <c r="R43749"/>
      <c r="S43749"/>
    </row>
    <row r="43750" spans="18:19" ht="15" customHeight="1">
      <c r="R43750"/>
      <c r="S43750"/>
    </row>
    <row r="43751" spans="18:19" ht="15" customHeight="1">
      <c r="R43751"/>
      <c r="S43751"/>
    </row>
    <row r="43752" spans="18:19" ht="15" customHeight="1">
      <c r="R43752"/>
      <c r="S43752"/>
    </row>
    <row r="43753" spans="18:19" ht="15" customHeight="1">
      <c r="R43753"/>
      <c r="S43753"/>
    </row>
    <row r="43754" spans="18:19" ht="15" customHeight="1">
      <c r="R43754"/>
      <c r="S43754"/>
    </row>
    <row r="43755" spans="18:19" ht="15" customHeight="1">
      <c r="R43755"/>
      <c r="S43755"/>
    </row>
    <row r="43756" spans="18:19" ht="15" customHeight="1">
      <c r="R43756"/>
      <c r="S43756"/>
    </row>
    <row r="43757" spans="18:19" ht="15" customHeight="1">
      <c r="R43757"/>
      <c r="S43757"/>
    </row>
    <row r="43758" spans="18:19" ht="15" customHeight="1">
      <c r="R43758"/>
      <c r="S43758"/>
    </row>
    <row r="43759" spans="18:19" ht="15" customHeight="1">
      <c r="R43759"/>
      <c r="S43759"/>
    </row>
    <row r="43760" spans="18:19" ht="15" customHeight="1">
      <c r="R43760"/>
      <c r="S43760"/>
    </row>
    <row r="43761" spans="18:19" ht="15" customHeight="1">
      <c r="R43761"/>
      <c r="S43761"/>
    </row>
    <row r="43762" spans="18:19" ht="15" customHeight="1">
      <c r="R43762"/>
      <c r="S43762"/>
    </row>
    <row r="43763" spans="18:19" ht="15" customHeight="1">
      <c r="R43763"/>
      <c r="S43763"/>
    </row>
    <row r="43764" spans="18:19" ht="15" customHeight="1">
      <c r="R43764"/>
      <c r="S43764"/>
    </row>
    <row r="43765" spans="18:19" ht="15" customHeight="1">
      <c r="R43765"/>
      <c r="S43765"/>
    </row>
    <row r="43766" spans="18:19" ht="15" customHeight="1">
      <c r="R43766"/>
      <c r="S43766"/>
    </row>
    <row r="43767" spans="18:19" ht="15" customHeight="1">
      <c r="R43767"/>
      <c r="S43767"/>
    </row>
    <row r="43768" spans="18:19" ht="15" customHeight="1">
      <c r="R43768"/>
      <c r="S43768"/>
    </row>
    <row r="43769" spans="18:19" ht="15" customHeight="1">
      <c r="R43769"/>
      <c r="S43769"/>
    </row>
    <row r="43770" spans="18:19" ht="15" customHeight="1">
      <c r="R43770"/>
      <c r="S43770"/>
    </row>
    <row r="43771" spans="18:19" ht="15" customHeight="1">
      <c r="R43771"/>
      <c r="S43771"/>
    </row>
    <row r="43772" spans="18:19" ht="15" customHeight="1">
      <c r="R43772"/>
      <c r="S43772"/>
    </row>
    <row r="43773" spans="18:19" ht="15" customHeight="1">
      <c r="R43773"/>
      <c r="S43773"/>
    </row>
    <row r="43774" spans="18:19" ht="15" customHeight="1">
      <c r="R43774"/>
      <c r="S43774"/>
    </row>
    <row r="43775" spans="18:19" ht="15" customHeight="1">
      <c r="R43775"/>
      <c r="S43775"/>
    </row>
    <row r="43776" spans="18:19" ht="15" customHeight="1">
      <c r="R43776"/>
      <c r="S43776"/>
    </row>
    <row r="43777" spans="18:19" ht="15" customHeight="1">
      <c r="R43777"/>
      <c r="S43777"/>
    </row>
    <row r="43778" spans="18:19" ht="15" customHeight="1">
      <c r="R43778"/>
      <c r="S43778"/>
    </row>
    <row r="43779" spans="18:19" ht="15" customHeight="1">
      <c r="R43779"/>
      <c r="S43779"/>
    </row>
    <row r="43780" spans="18:19" ht="15" customHeight="1">
      <c r="R43780"/>
      <c r="S43780"/>
    </row>
    <row r="43781" spans="18:19" ht="15" customHeight="1">
      <c r="R43781"/>
      <c r="S43781"/>
    </row>
    <row r="43782" spans="18:19" ht="15" customHeight="1">
      <c r="R43782"/>
      <c r="S43782"/>
    </row>
    <row r="43783" spans="18:19" ht="15" customHeight="1">
      <c r="R43783"/>
      <c r="S43783"/>
    </row>
    <row r="43784" spans="18:19" ht="15" customHeight="1">
      <c r="R43784"/>
      <c r="S43784"/>
    </row>
    <row r="43785" spans="18:19" ht="15" customHeight="1">
      <c r="R43785"/>
      <c r="S43785"/>
    </row>
    <row r="43786" spans="18:19" ht="15" customHeight="1">
      <c r="R43786"/>
      <c r="S43786"/>
    </row>
    <row r="43787" spans="18:19" ht="15" customHeight="1">
      <c r="R43787"/>
      <c r="S43787"/>
    </row>
    <row r="43788" spans="18:19" ht="15" customHeight="1">
      <c r="R43788"/>
      <c r="S43788"/>
    </row>
    <row r="43789" spans="18:19" ht="15" customHeight="1">
      <c r="R43789"/>
      <c r="S43789"/>
    </row>
    <row r="43790" spans="18:19" ht="15" customHeight="1">
      <c r="R43790"/>
      <c r="S43790"/>
    </row>
    <row r="43791" spans="18:19" ht="15" customHeight="1">
      <c r="R43791"/>
      <c r="S43791"/>
    </row>
    <row r="43792" spans="18:19" ht="15" customHeight="1">
      <c r="R43792"/>
      <c r="S43792"/>
    </row>
    <row r="43793" spans="18:19" ht="15" customHeight="1">
      <c r="R43793"/>
      <c r="S43793"/>
    </row>
    <row r="43794" spans="18:19" ht="15" customHeight="1">
      <c r="R43794"/>
      <c r="S43794"/>
    </row>
    <row r="43795" spans="18:19" ht="15" customHeight="1">
      <c r="R43795"/>
      <c r="S43795"/>
    </row>
    <row r="43796" spans="18:19" ht="15" customHeight="1">
      <c r="R43796"/>
      <c r="S43796"/>
    </row>
    <row r="43797" spans="18:19" ht="15" customHeight="1">
      <c r="R43797"/>
      <c r="S43797"/>
    </row>
    <row r="43798" spans="18:19" ht="15" customHeight="1">
      <c r="R43798"/>
      <c r="S43798"/>
    </row>
    <row r="43799" spans="18:19" ht="15" customHeight="1">
      <c r="R43799"/>
      <c r="S43799"/>
    </row>
    <row r="43800" spans="18:19" ht="15" customHeight="1">
      <c r="R43800"/>
      <c r="S43800"/>
    </row>
    <row r="43801" spans="18:19" ht="15" customHeight="1">
      <c r="R43801"/>
      <c r="S43801"/>
    </row>
    <row r="43802" spans="18:19" ht="15" customHeight="1">
      <c r="R43802"/>
      <c r="S43802"/>
    </row>
    <row r="43803" spans="18:19" ht="15" customHeight="1">
      <c r="R43803"/>
      <c r="S43803"/>
    </row>
    <row r="43804" spans="18:19" ht="15" customHeight="1">
      <c r="R43804"/>
      <c r="S43804"/>
    </row>
    <row r="43805" spans="18:19" ht="15" customHeight="1">
      <c r="R43805"/>
      <c r="S43805"/>
    </row>
    <row r="43806" spans="18:19" ht="15" customHeight="1">
      <c r="R43806"/>
      <c r="S43806"/>
    </row>
    <row r="43807" spans="18:19" ht="15" customHeight="1">
      <c r="R43807"/>
      <c r="S43807"/>
    </row>
    <row r="43808" spans="18:19" ht="15" customHeight="1">
      <c r="R43808"/>
      <c r="S43808"/>
    </row>
    <row r="43809" spans="18:19" ht="15" customHeight="1">
      <c r="R43809"/>
      <c r="S43809"/>
    </row>
    <row r="43810" spans="18:19" ht="15" customHeight="1">
      <c r="R43810"/>
      <c r="S43810"/>
    </row>
    <row r="43811" spans="18:19" ht="15" customHeight="1">
      <c r="R43811"/>
      <c r="S43811"/>
    </row>
    <row r="43812" spans="18:19" ht="15" customHeight="1">
      <c r="R43812"/>
      <c r="S43812"/>
    </row>
    <row r="43813" spans="18:19" ht="15" customHeight="1">
      <c r="R43813"/>
      <c r="S43813"/>
    </row>
    <row r="43814" spans="18:19" ht="15" customHeight="1">
      <c r="R43814"/>
      <c r="S43814"/>
    </row>
    <row r="43815" spans="18:19" ht="15" customHeight="1">
      <c r="R43815"/>
      <c r="S43815"/>
    </row>
    <row r="43816" spans="18:19" ht="15" customHeight="1">
      <c r="R43816"/>
      <c r="S43816"/>
    </row>
    <row r="43817" spans="18:19" ht="15" customHeight="1">
      <c r="R43817"/>
      <c r="S43817"/>
    </row>
    <row r="43818" spans="18:19" ht="15" customHeight="1">
      <c r="R43818"/>
      <c r="S43818"/>
    </row>
    <row r="43819" spans="18:19" ht="15" customHeight="1">
      <c r="R43819"/>
      <c r="S43819"/>
    </row>
    <row r="43820" spans="18:19" ht="15" customHeight="1">
      <c r="R43820"/>
      <c r="S43820"/>
    </row>
    <row r="43821" spans="18:19" ht="15" customHeight="1">
      <c r="R43821"/>
      <c r="S43821"/>
    </row>
    <row r="43822" spans="18:19" ht="15" customHeight="1">
      <c r="R43822"/>
      <c r="S43822"/>
    </row>
    <row r="43823" spans="18:19" ht="15" customHeight="1">
      <c r="R43823"/>
      <c r="S43823"/>
    </row>
    <row r="43824" spans="18:19" ht="15" customHeight="1">
      <c r="R43824"/>
      <c r="S43824"/>
    </row>
    <row r="43825" spans="18:19" ht="15" customHeight="1">
      <c r="R43825"/>
      <c r="S43825"/>
    </row>
    <row r="43826" spans="18:19" ht="15" customHeight="1">
      <c r="R43826"/>
      <c r="S43826"/>
    </row>
    <row r="43827" spans="18:19" ht="15" customHeight="1">
      <c r="R43827"/>
      <c r="S43827"/>
    </row>
    <row r="43828" spans="18:19" ht="15" customHeight="1">
      <c r="R43828"/>
      <c r="S43828"/>
    </row>
    <row r="43829" spans="18:19" ht="15" customHeight="1">
      <c r="R43829"/>
      <c r="S43829"/>
    </row>
    <row r="43830" spans="18:19" ht="15" customHeight="1">
      <c r="R43830"/>
      <c r="S43830"/>
    </row>
    <row r="43831" spans="18:19" ht="15" customHeight="1">
      <c r="R43831"/>
      <c r="S43831"/>
    </row>
    <row r="43832" spans="18:19" ht="15" customHeight="1">
      <c r="R43832"/>
      <c r="S43832"/>
    </row>
    <row r="43833" spans="18:19" ht="15" customHeight="1">
      <c r="R43833"/>
      <c r="S43833"/>
    </row>
    <row r="43834" spans="18:19" ht="15" customHeight="1">
      <c r="R43834"/>
      <c r="S43834"/>
    </row>
    <row r="43835" spans="18:19" ht="15" customHeight="1">
      <c r="R43835"/>
      <c r="S43835"/>
    </row>
    <row r="43836" spans="18:19" ht="15" customHeight="1">
      <c r="R43836"/>
      <c r="S43836"/>
    </row>
    <row r="43837" spans="18:19" ht="15" customHeight="1">
      <c r="R43837"/>
      <c r="S43837"/>
    </row>
    <row r="43838" spans="18:19" ht="15" customHeight="1">
      <c r="R43838"/>
      <c r="S43838"/>
    </row>
    <row r="43839" spans="18:19" ht="15" customHeight="1">
      <c r="R43839"/>
      <c r="S43839"/>
    </row>
    <row r="43840" spans="18:19" ht="15" customHeight="1">
      <c r="R43840"/>
      <c r="S43840"/>
    </row>
    <row r="43841" spans="18:19" ht="15" customHeight="1">
      <c r="R43841"/>
      <c r="S43841"/>
    </row>
    <row r="43842" spans="18:19" ht="15" customHeight="1">
      <c r="R43842"/>
      <c r="S43842"/>
    </row>
    <row r="43843" spans="18:19" ht="15" customHeight="1">
      <c r="R43843"/>
      <c r="S43843"/>
    </row>
    <row r="43844" spans="18:19" ht="15" customHeight="1">
      <c r="R43844"/>
      <c r="S43844"/>
    </row>
    <row r="43845" spans="18:19" ht="15" customHeight="1">
      <c r="R43845"/>
      <c r="S43845"/>
    </row>
    <row r="43846" spans="18:19" ht="15" customHeight="1">
      <c r="R43846"/>
      <c r="S43846"/>
    </row>
    <row r="43847" spans="18:19" ht="15" customHeight="1">
      <c r="R43847"/>
      <c r="S43847"/>
    </row>
    <row r="43848" spans="18:19" ht="15" customHeight="1">
      <c r="R43848"/>
      <c r="S43848"/>
    </row>
    <row r="43849" spans="18:19" ht="15" customHeight="1">
      <c r="R43849"/>
      <c r="S43849"/>
    </row>
    <row r="43850" spans="18:19" ht="15" customHeight="1">
      <c r="R43850"/>
      <c r="S43850"/>
    </row>
    <row r="43851" spans="18:19" ht="15" customHeight="1">
      <c r="R43851"/>
      <c r="S43851"/>
    </row>
    <row r="43852" spans="18:19" ht="15" customHeight="1">
      <c r="R43852"/>
      <c r="S43852"/>
    </row>
    <row r="43853" spans="18:19" ht="15" customHeight="1">
      <c r="R43853"/>
      <c r="S43853"/>
    </row>
    <row r="43854" spans="18:19" ht="15" customHeight="1">
      <c r="R43854"/>
      <c r="S43854"/>
    </row>
    <row r="43855" spans="18:19" ht="15" customHeight="1">
      <c r="R43855"/>
      <c r="S43855"/>
    </row>
    <row r="43856" spans="18:19" ht="15" customHeight="1">
      <c r="R43856"/>
      <c r="S43856"/>
    </row>
    <row r="43857" spans="18:19" ht="15" customHeight="1">
      <c r="R43857"/>
      <c r="S43857"/>
    </row>
    <row r="43858" spans="18:19" ht="15" customHeight="1">
      <c r="R43858"/>
      <c r="S43858"/>
    </row>
    <row r="43859" spans="18:19" ht="15" customHeight="1">
      <c r="R43859"/>
      <c r="S43859"/>
    </row>
    <row r="43860" spans="18:19" ht="15" customHeight="1">
      <c r="R43860"/>
      <c r="S43860"/>
    </row>
    <row r="43861" spans="18:19" ht="15" customHeight="1">
      <c r="R43861"/>
      <c r="S43861"/>
    </row>
    <row r="43862" spans="18:19" ht="15" customHeight="1">
      <c r="R43862"/>
      <c r="S43862"/>
    </row>
    <row r="43863" spans="18:19" ht="15" customHeight="1">
      <c r="R43863"/>
      <c r="S43863"/>
    </row>
    <row r="43864" spans="18:19" ht="15" customHeight="1">
      <c r="R43864"/>
      <c r="S43864"/>
    </row>
    <row r="43865" spans="18:19" ht="15" customHeight="1">
      <c r="R43865"/>
      <c r="S43865"/>
    </row>
    <row r="43866" spans="18:19" ht="15" customHeight="1">
      <c r="R43866"/>
      <c r="S43866"/>
    </row>
    <row r="43867" spans="18:19" ht="15" customHeight="1">
      <c r="R43867"/>
      <c r="S43867"/>
    </row>
    <row r="43868" spans="18:19" ht="15" customHeight="1">
      <c r="R43868"/>
      <c r="S43868"/>
    </row>
    <row r="43869" spans="18:19" ht="15" customHeight="1">
      <c r="R43869"/>
      <c r="S43869"/>
    </row>
    <row r="43870" spans="18:19" ht="15" customHeight="1">
      <c r="R43870"/>
      <c r="S43870"/>
    </row>
    <row r="43871" spans="18:19" ht="15" customHeight="1">
      <c r="R43871"/>
      <c r="S43871"/>
    </row>
    <row r="43872" spans="18:19" ht="15" customHeight="1">
      <c r="R43872"/>
      <c r="S43872"/>
    </row>
    <row r="43873" spans="18:19" ht="15" customHeight="1">
      <c r="R43873"/>
      <c r="S43873"/>
    </row>
    <row r="43874" spans="18:19" ht="15" customHeight="1">
      <c r="R43874"/>
      <c r="S43874"/>
    </row>
    <row r="43875" spans="18:19" ht="15" customHeight="1">
      <c r="R43875"/>
      <c r="S43875"/>
    </row>
    <row r="43876" spans="18:19" ht="15" customHeight="1">
      <c r="R43876"/>
      <c r="S43876"/>
    </row>
    <row r="43877" spans="18:19" ht="15" customHeight="1">
      <c r="R43877"/>
      <c r="S43877"/>
    </row>
    <row r="43878" spans="18:19" ht="15" customHeight="1">
      <c r="R43878"/>
      <c r="S43878"/>
    </row>
    <row r="43879" spans="18:19" ht="15" customHeight="1">
      <c r="R43879"/>
      <c r="S43879"/>
    </row>
    <row r="43880" spans="18:19" ht="15" customHeight="1">
      <c r="R43880"/>
      <c r="S43880"/>
    </row>
    <row r="43881" spans="18:19" ht="15" customHeight="1">
      <c r="R43881"/>
      <c r="S43881"/>
    </row>
    <row r="43882" spans="18:19" ht="15" customHeight="1">
      <c r="R43882"/>
      <c r="S43882"/>
    </row>
    <row r="43883" spans="18:19" ht="15" customHeight="1">
      <c r="R43883"/>
      <c r="S43883"/>
    </row>
    <row r="43884" spans="18:19" ht="15" customHeight="1">
      <c r="R43884"/>
      <c r="S43884"/>
    </row>
    <row r="43885" spans="18:19" ht="15" customHeight="1">
      <c r="R43885"/>
      <c r="S43885"/>
    </row>
    <row r="43886" spans="18:19" ht="15" customHeight="1">
      <c r="R43886"/>
      <c r="S43886"/>
    </row>
    <row r="43887" spans="18:19" ht="15" customHeight="1">
      <c r="R43887"/>
      <c r="S43887"/>
    </row>
    <row r="43888" spans="18:19" ht="15" customHeight="1">
      <c r="R43888"/>
      <c r="S43888"/>
    </row>
    <row r="43889" spans="18:19" ht="15" customHeight="1">
      <c r="R43889"/>
      <c r="S43889"/>
    </row>
    <row r="43890" spans="18:19" ht="15" customHeight="1">
      <c r="R43890"/>
      <c r="S43890"/>
    </row>
    <row r="43891" spans="18:19" ht="15" customHeight="1">
      <c r="R43891"/>
      <c r="S43891"/>
    </row>
    <row r="43892" spans="18:19" ht="15" customHeight="1">
      <c r="R43892"/>
      <c r="S43892"/>
    </row>
    <row r="43893" spans="18:19" ht="15" customHeight="1">
      <c r="R43893"/>
      <c r="S43893"/>
    </row>
    <row r="43894" spans="18:19" ht="15" customHeight="1">
      <c r="R43894"/>
      <c r="S43894"/>
    </row>
    <row r="43895" spans="18:19" ht="15" customHeight="1">
      <c r="R43895"/>
      <c r="S43895"/>
    </row>
    <row r="43896" spans="18:19" ht="15" customHeight="1">
      <c r="R43896"/>
      <c r="S43896"/>
    </row>
    <row r="43897" spans="18:19" ht="15" customHeight="1">
      <c r="R43897"/>
      <c r="S43897"/>
    </row>
    <row r="43898" spans="18:19" ht="15" customHeight="1">
      <c r="R43898"/>
      <c r="S43898"/>
    </row>
    <row r="43899" spans="18:19" ht="15" customHeight="1">
      <c r="R43899"/>
      <c r="S43899"/>
    </row>
    <row r="43900" spans="18:19" ht="15" customHeight="1">
      <c r="R43900"/>
      <c r="S43900"/>
    </row>
    <row r="43901" spans="18:19" ht="15" customHeight="1">
      <c r="R43901"/>
      <c r="S43901"/>
    </row>
    <row r="43902" spans="18:19" ht="15" customHeight="1">
      <c r="R43902"/>
      <c r="S43902"/>
    </row>
    <row r="43903" spans="18:19" ht="15" customHeight="1">
      <c r="R43903"/>
      <c r="S43903"/>
    </row>
    <row r="43904" spans="18:19" ht="15" customHeight="1">
      <c r="R43904"/>
      <c r="S43904"/>
    </row>
    <row r="43905" spans="18:19" ht="15" customHeight="1">
      <c r="R43905"/>
      <c r="S43905"/>
    </row>
    <row r="43906" spans="18:19" ht="15" customHeight="1">
      <c r="R43906"/>
      <c r="S43906"/>
    </row>
    <row r="43907" spans="18:19" ht="15" customHeight="1">
      <c r="R43907"/>
      <c r="S43907"/>
    </row>
    <row r="43908" spans="18:19" ht="15" customHeight="1">
      <c r="R43908"/>
      <c r="S43908"/>
    </row>
    <row r="43909" spans="18:19" ht="15" customHeight="1">
      <c r="R43909"/>
      <c r="S43909"/>
    </row>
    <row r="43910" spans="18:19" ht="15" customHeight="1">
      <c r="R43910"/>
      <c r="S43910"/>
    </row>
    <row r="43911" spans="18:19" ht="15" customHeight="1">
      <c r="R43911"/>
      <c r="S43911"/>
    </row>
    <row r="43912" spans="18:19" ht="15" customHeight="1">
      <c r="R43912"/>
      <c r="S43912"/>
    </row>
    <row r="43913" spans="18:19" ht="15" customHeight="1">
      <c r="R43913"/>
      <c r="S43913"/>
    </row>
    <row r="43914" spans="18:19" ht="15" customHeight="1">
      <c r="R43914"/>
      <c r="S43914"/>
    </row>
    <row r="43915" spans="18:19" ht="15" customHeight="1">
      <c r="R43915"/>
      <c r="S43915"/>
    </row>
    <row r="43916" spans="18:19" ht="15" customHeight="1">
      <c r="R43916"/>
      <c r="S43916"/>
    </row>
    <row r="43917" spans="18:19" ht="15" customHeight="1">
      <c r="R43917"/>
      <c r="S43917"/>
    </row>
    <row r="43918" spans="18:19" ht="15" customHeight="1">
      <c r="R43918"/>
      <c r="S43918"/>
    </row>
    <row r="43919" spans="18:19" ht="15" customHeight="1">
      <c r="R43919"/>
      <c r="S43919"/>
    </row>
    <row r="43920" spans="18:19" ht="15" customHeight="1">
      <c r="R43920"/>
      <c r="S43920"/>
    </row>
    <row r="43921" spans="18:19" ht="15" customHeight="1">
      <c r="R43921"/>
      <c r="S43921"/>
    </row>
    <row r="43922" spans="18:19" ht="15" customHeight="1">
      <c r="R43922"/>
      <c r="S43922"/>
    </row>
    <row r="43923" spans="18:19" ht="15" customHeight="1">
      <c r="R43923"/>
      <c r="S43923"/>
    </row>
    <row r="43924" spans="18:19" ht="15" customHeight="1">
      <c r="R43924"/>
      <c r="S43924"/>
    </row>
    <row r="43925" spans="18:19" ht="15" customHeight="1">
      <c r="R43925"/>
      <c r="S43925"/>
    </row>
    <row r="43926" spans="18:19" ht="15" customHeight="1">
      <c r="R43926"/>
      <c r="S43926"/>
    </row>
    <row r="43927" spans="18:19" ht="15" customHeight="1">
      <c r="R43927"/>
      <c r="S43927"/>
    </row>
    <row r="43928" spans="18:19" ht="15" customHeight="1">
      <c r="R43928"/>
      <c r="S43928"/>
    </row>
    <row r="43929" spans="18:19" ht="15" customHeight="1">
      <c r="R43929"/>
      <c r="S43929"/>
    </row>
    <row r="43930" spans="18:19" ht="15" customHeight="1">
      <c r="R43930"/>
      <c r="S43930"/>
    </row>
    <row r="43931" spans="18:19" ht="15" customHeight="1">
      <c r="R43931"/>
      <c r="S43931"/>
    </row>
    <row r="43932" spans="18:19" ht="15" customHeight="1">
      <c r="R43932"/>
      <c r="S43932"/>
    </row>
    <row r="43933" spans="18:19" ht="15" customHeight="1">
      <c r="R43933"/>
      <c r="S43933"/>
    </row>
    <row r="43934" spans="18:19" ht="15" customHeight="1">
      <c r="R43934"/>
      <c r="S43934"/>
    </row>
    <row r="43935" spans="18:19" ht="15" customHeight="1">
      <c r="R43935"/>
      <c r="S43935"/>
    </row>
    <row r="43936" spans="18:19" ht="15" customHeight="1">
      <c r="R43936"/>
      <c r="S43936"/>
    </row>
    <row r="43937" spans="18:19" ht="15" customHeight="1">
      <c r="R43937"/>
      <c r="S43937"/>
    </row>
    <row r="43938" spans="18:19" ht="15" customHeight="1">
      <c r="R43938"/>
      <c r="S43938"/>
    </row>
    <row r="43939" spans="18:19" ht="15" customHeight="1">
      <c r="R43939"/>
      <c r="S43939"/>
    </row>
    <row r="43940" spans="18:19" ht="15" customHeight="1">
      <c r="R43940"/>
      <c r="S43940"/>
    </row>
    <row r="43941" spans="18:19" ht="15" customHeight="1">
      <c r="R43941"/>
      <c r="S43941"/>
    </row>
    <row r="43942" spans="18:19" ht="15" customHeight="1">
      <c r="R43942"/>
      <c r="S43942"/>
    </row>
    <row r="43943" spans="18:19" ht="15" customHeight="1">
      <c r="R43943"/>
      <c r="S43943"/>
    </row>
    <row r="43944" spans="18:19" ht="15" customHeight="1">
      <c r="R43944"/>
      <c r="S43944"/>
    </row>
    <row r="43945" spans="18:19" ht="15" customHeight="1">
      <c r="R43945"/>
      <c r="S43945"/>
    </row>
    <row r="43946" spans="18:19" ht="15" customHeight="1">
      <c r="R43946"/>
      <c r="S43946"/>
    </row>
    <row r="43947" spans="18:19" ht="15" customHeight="1">
      <c r="R43947"/>
      <c r="S43947"/>
    </row>
    <row r="43948" spans="18:19" ht="15" customHeight="1">
      <c r="R43948"/>
      <c r="S43948"/>
    </row>
    <row r="43949" spans="18:19" ht="15" customHeight="1">
      <c r="R43949"/>
      <c r="S43949"/>
    </row>
    <row r="43950" spans="18:19" ht="15" customHeight="1">
      <c r="R43950"/>
      <c r="S43950"/>
    </row>
    <row r="43951" spans="18:19" ht="15" customHeight="1">
      <c r="R43951"/>
      <c r="S43951"/>
    </row>
    <row r="43952" spans="18:19" ht="15" customHeight="1">
      <c r="R43952"/>
      <c r="S43952"/>
    </row>
    <row r="43953" spans="18:19" ht="15" customHeight="1">
      <c r="R43953"/>
      <c r="S43953"/>
    </row>
    <row r="43954" spans="18:19" ht="15" customHeight="1">
      <c r="R43954"/>
      <c r="S43954"/>
    </row>
    <row r="43955" spans="18:19" ht="15" customHeight="1">
      <c r="R43955"/>
      <c r="S43955"/>
    </row>
    <row r="43956" spans="18:19" ht="15" customHeight="1">
      <c r="R43956"/>
      <c r="S43956"/>
    </row>
    <row r="43957" spans="18:19" ht="15" customHeight="1">
      <c r="R43957"/>
      <c r="S43957"/>
    </row>
    <row r="43958" spans="18:19" ht="15" customHeight="1">
      <c r="R43958"/>
      <c r="S43958"/>
    </row>
    <row r="43959" spans="18:19" ht="15" customHeight="1">
      <c r="R43959"/>
      <c r="S43959"/>
    </row>
    <row r="43960" spans="18:19" ht="15" customHeight="1">
      <c r="R43960"/>
      <c r="S43960"/>
    </row>
    <row r="43961" spans="18:19" ht="15" customHeight="1">
      <c r="R43961"/>
      <c r="S43961"/>
    </row>
    <row r="43962" spans="18:19" ht="15" customHeight="1">
      <c r="R43962"/>
      <c r="S43962"/>
    </row>
    <row r="43963" spans="18:19" ht="15" customHeight="1">
      <c r="R43963"/>
      <c r="S43963"/>
    </row>
    <row r="43964" spans="18:19" ht="15" customHeight="1">
      <c r="R43964"/>
      <c r="S43964"/>
    </row>
    <row r="43965" spans="18:19" ht="15" customHeight="1">
      <c r="R43965"/>
      <c r="S43965"/>
    </row>
    <row r="43966" spans="18:19" ht="15" customHeight="1">
      <c r="R43966"/>
      <c r="S43966"/>
    </row>
    <row r="43967" spans="18:19" ht="15" customHeight="1">
      <c r="R43967"/>
      <c r="S43967"/>
    </row>
    <row r="43968" spans="18:19" ht="15" customHeight="1">
      <c r="R43968"/>
      <c r="S43968"/>
    </row>
    <row r="43969" spans="18:19" ht="15" customHeight="1">
      <c r="R43969"/>
      <c r="S43969"/>
    </row>
    <row r="43970" spans="18:19" ht="15" customHeight="1">
      <c r="R43970"/>
      <c r="S43970"/>
    </row>
    <row r="43971" spans="18:19" ht="15" customHeight="1">
      <c r="R43971"/>
      <c r="S43971"/>
    </row>
    <row r="43972" spans="18:19" ht="15" customHeight="1">
      <c r="R43972"/>
      <c r="S43972"/>
    </row>
    <row r="43973" spans="18:19" ht="15" customHeight="1">
      <c r="R43973"/>
      <c r="S43973"/>
    </row>
    <row r="43974" spans="18:19" ht="15" customHeight="1">
      <c r="R43974"/>
      <c r="S43974"/>
    </row>
    <row r="43975" spans="18:19" ht="15" customHeight="1">
      <c r="R43975"/>
      <c r="S43975"/>
    </row>
    <row r="43976" spans="18:19" ht="15" customHeight="1">
      <c r="R43976"/>
      <c r="S43976"/>
    </row>
    <row r="43977" spans="18:19" ht="15" customHeight="1">
      <c r="R43977"/>
      <c r="S43977"/>
    </row>
    <row r="43978" spans="18:19" ht="15" customHeight="1">
      <c r="R43978"/>
      <c r="S43978"/>
    </row>
    <row r="43979" spans="18:19" ht="15" customHeight="1">
      <c r="R43979"/>
      <c r="S43979"/>
    </row>
    <row r="43980" spans="18:19" ht="15" customHeight="1">
      <c r="R43980"/>
      <c r="S43980"/>
    </row>
    <row r="43981" spans="18:19" ht="15" customHeight="1">
      <c r="R43981"/>
      <c r="S43981"/>
    </row>
    <row r="43982" spans="18:19" ht="15" customHeight="1">
      <c r="R43982"/>
      <c r="S43982"/>
    </row>
    <row r="43983" spans="18:19" ht="15" customHeight="1">
      <c r="R43983"/>
      <c r="S43983"/>
    </row>
    <row r="43984" spans="18:19" ht="15" customHeight="1">
      <c r="R43984"/>
      <c r="S43984"/>
    </row>
    <row r="43985" spans="18:19" ht="15" customHeight="1">
      <c r="R43985"/>
      <c r="S43985"/>
    </row>
    <row r="43986" spans="18:19" ht="15" customHeight="1">
      <c r="R43986"/>
      <c r="S43986"/>
    </row>
    <row r="43987" spans="18:19" ht="15" customHeight="1">
      <c r="R43987"/>
      <c r="S43987"/>
    </row>
    <row r="43988" spans="18:19" ht="15" customHeight="1">
      <c r="R43988"/>
      <c r="S43988"/>
    </row>
    <row r="43989" spans="18:19" ht="15" customHeight="1">
      <c r="R43989"/>
      <c r="S43989"/>
    </row>
    <row r="43990" spans="18:19" ht="15" customHeight="1">
      <c r="R43990"/>
      <c r="S43990"/>
    </row>
    <row r="43991" spans="18:19" ht="15" customHeight="1">
      <c r="R43991"/>
      <c r="S43991"/>
    </row>
    <row r="43992" spans="18:19" ht="15" customHeight="1">
      <c r="R43992"/>
      <c r="S43992"/>
    </row>
    <row r="43993" spans="18:19" ht="15" customHeight="1">
      <c r="R43993"/>
      <c r="S43993"/>
    </row>
    <row r="43994" spans="18:19" ht="15" customHeight="1">
      <c r="R43994"/>
      <c r="S43994"/>
    </row>
    <row r="43995" spans="18:19" ht="15" customHeight="1">
      <c r="R43995"/>
      <c r="S43995"/>
    </row>
    <row r="43996" spans="18:19" ht="15" customHeight="1">
      <c r="R43996"/>
      <c r="S43996"/>
    </row>
    <row r="43997" spans="18:19" ht="15" customHeight="1">
      <c r="R43997"/>
      <c r="S43997"/>
    </row>
    <row r="43998" spans="18:19" ht="15" customHeight="1">
      <c r="R43998"/>
      <c r="S43998"/>
    </row>
    <row r="43999" spans="18:19" ht="15" customHeight="1">
      <c r="R43999"/>
      <c r="S43999"/>
    </row>
    <row r="44000" spans="18:19" ht="15" customHeight="1">
      <c r="R44000"/>
      <c r="S44000"/>
    </row>
    <row r="44001" spans="18:19" ht="15" customHeight="1">
      <c r="R44001"/>
      <c r="S44001"/>
    </row>
    <row r="44002" spans="18:19" ht="15" customHeight="1">
      <c r="R44002"/>
      <c r="S44002"/>
    </row>
    <row r="44003" spans="18:19" ht="15" customHeight="1">
      <c r="R44003"/>
      <c r="S44003"/>
    </row>
    <row r="44004" spans="18:19" ht="15" customHeight="1">
      <c r="R44004"/>
      <c r="S44004"/>
    </row>
    <row r="44005" spans="18:19" ht="15" customHeight="1">
      <c r="R44005"/>
      <c r="S44005"/>
    </row>
    <row r="44006" spans="18:19" ht="15" customHeight="1">
      <c r="R44006"/>
      <c r="S44006"/>
    </row>
    <row r="44007" spans="18:19" ht="15" customHeight="1">
      <c r="R44007"/>
      <c r="S44007"/>
    </row>
    <row r="44008" spans="18:19" ht="15" customHeight="1">
      <c r="R44008"/>
      <c r="S44008"/>
    </row>
    <row r="44009" spans="18:19" ht="15" customHeight="1">
      <c r="R44009"/>
      <c r="S44009"/>
    </row>
    <row r="44010" spans="18:19" ht="15" customHeight="1">
      <c r="R44010"/>
      <c r="S44010"/>
    </row>
    <row r="44011" spans="18:19" ht="15" customHeight="1">
      <c r="R44011"/>
      <c r="S44011"/>
    </row>
    <row r="44012" spans="18:19" ht="15" customHeight="1">
      <c r="R44012"/>
      <c r="S44012"/>
    </row>
    <row r="44013" spans="18:19" ht="15" customHeight="1">
      <c r="R44013"/>
      <c r="S44013"/>
    </row>
    <row r="44014" spans="18:19" ht="15" customHeight="1">
      <c r="R44014"/>
      <c r="S44014"/>
    </row>
    <row r="44015" spans="18:19" ht="15" customHeight="1">
      <c r="R44015"/>
      <c r="S44015"/>
    </row>
    <row r="44016" spans="18:19" ht="15" customHeight="1">
      <c r="R44016"/>
      <c r="S44016"/>
    </row>
    <row r="44017" spans="18:19" ht="15" customHeight="1">
      <c r="R44017"/>
      <c r="S44017"/>
    </row>
    <row r="44018" spans="18:19" ht="15" customHeight="1">
      <c r="R44018"/>
      <c r="S44018"/>
    </row>
    <row r="44019" spans="18:19" ht="15" customHeight="1">
      <c r="R44019"/>
      <c r="S44019"/>
    </row>
    <row r="44020" spans="18:19" ht="15" customHeight="1">
      <c r="R44020"/>
      <c r="S44020"/>
    </row>
    <row r="44021" spans="18:19" ht="15" customHeight="1">
      <c r="R44021"/>
      <c r="S44021"/>
    </row>
    <row r="44022" spans="18:19" ht="15" customHeight="1">
      <c r="R44022"/>
      <c r="S44022"/>
    </row>
    <row r="44023" spans="18:19" ht="15" customHeight="1">
      <c r="R44023"/>
      <c r="S44023"/>
    </row>
    <row r="44024" spans="18:19" ht="15" customHeight="1">
      <c r="R44024"/>
      <c r="S44024"/>
    </row>
    <row r="44025" spans="18:19" ht="15" customHeight="1">
      <c r="R44025"/>
      <c r="S44025"/>
    </row>
    <row r="44026" spans="18:19" ht="15" customHeight="1">
      <c r="R44026"/>
      <c r="S44026"/>
    </row>
    <row r="44027" spans="18:19" ht="15" customHeight="1">
      <c r="R44027"/>
      <c r="S44027"/>
    </row>
    <row r="44028" spans="18:19" ht="15" customHeight="1">
      <c r="R44028"/>
      <c r="S44028"/>
    </row>
    <row r="44029" spans="18:19" ht="15" customHeight="1">
      <c r="R44029"/>
      <c r="S44029"/>
    </row>
    <row r="44030" spans="18:19" ht="15" customHeight="1">
      <c r="R44030"/>
      <c r="S44030"/>
    </row>
    <row r="44031" spans="18:19" ht="15" customHeight="1">
      <c r="R44031"/>
      <c r="S44031"/>
    </row>
    <row r="44032" spans="18:19" ht="15" customHeight="1">
      <c r="R44032"/>
      <c r="S44032"/>
    </row>
    <row r="44033" spans="18:19" ht="15" customHeight="1">
      <c r="R44033"/>
      <c r="S44033"/>
    </row>
    <row r="44034" spans="18:19" ht="15" customHeight="1">
      <c r="R44034"/>
      <c r="S44034"/>
    </row>
    <row r="44035" spans="18:19" ht="15" customHeight="1">
      <c r="R44035"/>
      <c r="S44035"/>
    </row>
    <row r="44036" spans="18:19" ht="15" customHeight="1">
      <c r="R44036"/>
      <c r="S44036"/>
    </row>
    <row r="44037" spans="18:19" ht="15" customHeight="1">
      <c r="R44037"/>
      <c r="S44037"/>
    </row>
    <row r="44038" spans="18:19" ht="15" customHeight="1">
      <c r="R44038"/>
      <c r="S44038"/>
    </row>
    <row r="44039" spans="18:19" ht="15" customHeight="1">
      <c r="R44039"/>
      <c r="S44039"/>
    </row>
    <row r="44040" spans="18:19" ht="15" customHeight="1">
      <c r="R44040"/>
      <c r="S44040"/>
    </row>
    <row r="44041" spans="18:19" ht="15" customHeight="1">
      <c r="R44041"/>
      <c r="S44041"/>
    </row>
    <row r="44042" spans="18:19" ht="15" customHeight="1">
      <c r="R44042"/>
      <c r="S44042"/>
    </row>
    <row r="44043" spans="18:19" ht="15" customHeight="1">
      <c r="R44043"/>
      <c r="S44043"/>
    </row>
    <row r="44044" spans="18:19" ht="15" customHeight="1">
      <c r="R44044"/>
      <c r="S44044"/>
    </row>
    <row r="44045" spans="18:19" ht="15" customHeight="1">
      <c r="R44045"/>
      <c r="S44045"/>
    </row>
    <row r="44046" spans="18:19" ht="15" customHeight="1">
      <c r="R44046"/>
      <c r="S44046"/>
    </row>
    <row r="44047" spans="18:19" ht="15" customHeight="1">
      <c r="R44047"/>
      <c r="S44047"/>
    </row>
    <row r="44048" spans="18:19" ht="15" customHeight="1">
      <c r="R44048"/>
      <c r="S44048"/>
    </row>
    <row r="44049" spans="18:19" ht="15" customHeight="1">
      <c r="R44049"/>
      <c r="S44049"/>
    </row>
    <row r="44050" spans="18:19" ht="15" customHeight="1">
      <c r="R44050"/>
      <c r="S44050"/>
    </row>
    <row r="44051" spans="18:19" ht="15" customHeight="1">
      <c r="R44051"/>
      <c r="S44051"/>
    </row>
    <row r="44052" spans="18:19" ht="15" customHeight="1">
      <c r="R44052"/>
      <c r="S44052"/>
    </row>
    <row r="44053" spans="18:19" ht="15" customHeight="1">
      <c r="R44053"/>
      <c r="S44053"/>
    </row>
    <row r="44054" spans="18:19" ht="15" customHeight="1">
      <c r="R44054"/>
      <c r="S44054"/>
    </row>
    <row r="44055" spans="18:19" ht="15" customHeight="1">
      <c r="R44055"/>
      <c r="S44055"/>
    </row>
    <row r="44056" spans="18:19" ht="15" customHeight="1">
      <c r="R44056"/>
      <c r="S44056"/>
    </row>
    <row r="44057" spans="18:19" ht="15" customHeight="1">
      <c r="R44057"/>
      <c r="S44057"/>
    </row>
    <row r="44058" spans="18:19" ht="15" customHeight="1">
      <c r="R44058"/>
      <c r="S44058"/>
    </row>
    <row r="44059" spans="18:19" ht="15" customHeight="1">
      <c r="R44059"/>
      <c r="S44059"/>
    </row>
    <row r="44060" spans="18:19" ht="15" customHeight="1">
      <c r="R44060"/>
      <c r="S44060"/>
    </row>
    <row r="44061" spans="18:19" ht="15" customHeight="1">
      <c r="R44061"/>
      <c r="S44061"/>
    </row>
    <row r="44062" spans="18:19" ht="15" customHeight="1">
      <c r="R44062"/>
      <c r="S44062"/>
    </row>
    <row r="44063" spans="18:19" ht="15" customHeight="1">
      <c r="R44063"/>
      <c r="S44063"/>
    </row>
    <row r="44064" spans="18:19" ht="15" customHeight="1">
      <c r="R44064"/>
      <c r="S44064"/>
    </row>
    <row r="44065" spans="18:19" ht="15" customHeight="1">
      <c r="R44065"/>
      <c r="S44065"/>
    </row>
    <row r="44066" spans="18:19" ht="15" customHeight="1">
      <c r="R44066"/>
      <c r="S44066"/>
    </row>
    <row r="44067" spans="18:19" ht="15" customHeight="1">
      <c r="R44067"/>
      <c r="S44067"/>
    </row>
    <row r="44068" spans="18:19" ht="15" customHeight="1">
      <c r="R44068"/>
      <c r="S44068"/>
    </row>
    <row r="44069" spans="18:19" ht="15" customHeight="1">
      <c r="R44069"/>
      <c r="S44069"/>
    </row>
    <row r="44070" spans="18:19" ht="15" customHeight="1">
      <c r="R44070"/>
      <c r="S44070"/>
    </row>
    <row r="44071" spans="18:19" ht="15" customHeight="1">
      <c r="R44071"/>
      <c r="S44071"/>
    </row>
    <row r="44072" spans="18:19" ht="15" customHeight="1">
      <c r="R44072"/>
      <c r="S44072"/>
    </row>
    <row r="44073" spans="18:19" ht="15" customHeight="1">
      <c r="R44073"/>
      <c r="S44073"/>
    </row>
    <row r="44074" spans="18:19" ht="15" customHeight="1">
      <c r="R44074"/>
      <c r="S44074"/>
    </row>
    <row r="44075" spans="18:19" ht="15" customHeight="1">
      <c r="R44075"/>
      <c r="S44075"/>
    </row>
    <row r="44076" spans="18:19" ht="15" customHeight="1">
      <c r="R44076"/>
      <c r="S44076"/>
    </row>
    <row r="44077" spans="18:19" ht="15" customHeight="1">
      <c r="R44077"/>
      <c r="S44077"/>
    </row>
    <row r="44078" spans="18:19" ht="15" customHeight="1">
      <c r="R44078"/>
      <c r="S44078"/>
    </row>
    <row r="44079" spans="18:19" ht="15" customHeight="1">
      <c r="R44079"/>
      <c r="S44079"/>
    </row>
    <row r="44080" spans="18:19" ht="15" customHeight="1">
      <c r="R44080"/>
      <c r="S44080"/>
    </row>
    <row r="44081" spans="18:19" ht="15" customHeight="1">
      <c r="R44081"/>
      <c r="S44081"/>
    </row>
    <row r="44082" spans="18:19" ht="15" customHeight="1">
      <c r="R44082"/>
      <c r="S44082"/>
    </row>
    <row r="44083" spans="18:19" ht="15" customHeight="1">
      <c r="R44083"/>
      <c r="S44083"/>
    </row>
    <row r="44084" spans="18:19" ht="15" customHeight="1">
      <c r="R44084"/>
      <c r="S44084"/>
    </row>
    <row r="44085" spans="18:19" ht="15" customHeight="1">
      <c r="R44085"/>
      <c r="S44085"/>
    </row>
    <row r="44086" spans="18:19" ht="15" customHeight="1">
      <c r="R44086"/>
      <c r="S44086"/>
    </row>
    <row r="44087" spans="18:19" ht="15" customHeight="1">
      <c r="R44087"/>
      <c r="S44087"/>
    </row>
    <row r="44088" spans="18:19" ht="15" customHeight="1">
      <c r="R44088"/>
      <c r="S44088"/>
    </row>
    <row r="44089" spans="18:19" ht="15" customHeight="1">
      <c r="R44089"/>
      <c r="S44089"/>
    </row>
    <row r="44090" spans="18:19" ht="15" customHeight="1">
      <c r="R44090"/>
      <c r="S44090"/>
    </row>
    <row r="44091" spans="18:19" ht="15" customHeight="1">
      <c r="R44091"/>
      <c r="S44091"/>
    </row>
    <row r="44092" spans="18:19" ht="15" customHeight="1">
      <c r="R44092"/>
      <c r="S44092"/>
    </row>
    <row r="44093" spans="18:19" ht="15" customHeight="1">
      <c r="R44093"/>
      <c r="S44093"/>
    </row>
    <row r="44094" spans="18:19" ht="15" customHeight="1">
      <c r="R44094"/>
      <c r="S44094"/>
    </row>
    <row r="44095" spans="18:19" ht="15" customHeight="1">
      <c r="R44095"/>
      <c r="S44095"/>
    </row>
    <row r="44096" spans="18:19" ht="15" customHeight="1">
      <c r="R44096"/>
      <c r="S44096"/>
    </row>
    <row r="44097" spans="18:19" ht="15" customHeight="1">
      <c r="R44097"/>
      <c r="S44097"/>
    </row>
    <row r="44098" spans="18:19" ht="15" customHeight="1">
      <c r="R44098"/>
      <c r="S44098"/>
    </row>
    <row r="44099" spans="18:19" ht="15" customHeight="1">
      <c r="R44099"/>
      <c r="S44099"/>
    </row>
    <row r="44100" spans="18:19" ht="15" customHeight="1">
      <c r="R44100"/>
      <c r="S44100"/>
    </row>
    <row r="44101" spans="18:19" ht="15" customHeight="1">
      <c r="R44101"/>
      <c r="S44101"/>
    </row>
    <row r="44102" spans="18:19" ht="15" customHeight="1">
      <c r="R44102"/>
      <c r="S44102"/>
    </row>
    <row r="44103" spans="18:19" ht="15" customHeight="1">
      <c r="R44103"/>
      <c r="S44103"/>
    </row>
    <row r="44104" spans="18:19" ht="15" customHeight="1">
      <c r="R44104"/>
      <c r="S44104"/>
    </row>
    <row r="44105" spans="18:19" ht="15" customHeight="1">
      <c r="R44105"/>
      <c r="S44105"/>
    </row>
    <row r="44106" spans="18:19" ht="15" customHeight="1">
      <c r="R44106"/>
      <c r="S44106"/>
    </row>
    <row r="44107" spans="18:19" ht="15" customHeight="1">
      <c r="R44107"/>
      <c r="S44107"/>
    </row>
    <row r="44108" spans="18:19" ht="15" customHeight="1">
      <c r="R44108"/>
      <c r="S44108"/>
    </row>
    <row r="44109" spans="18:19" ht="15" customHeight="1">
      <c r="R44109"/>
      <c r="S44109"/>
    </row>
    <row r="44110" spans="18:19" ht="15" customHeight="1">
      <c r="R44110"/>
      <c r="S44110"/>
    </row>
    <row r="44111" spans="18:19" ht="15" customHeight="1">
      <c r="R44111"/>
      <c r="S44111"/>
    </row>
    <row r="44112" spans="18:19" ht="15" customHeight="1">
      <c r="R44112"/>
      <c r="S44112"/>
    </row>
    <row r="44113" spans="18:19" ht="15" customHeight="1">
      <c r="R44113"/>
      <c r="S44113"/>
    </row>
    <row r="44114" spans="18:19" ht="15" customHeight="1">
      <c r="R44114"/>
      <c r="S44114"/>
    </row>
    <row r="44115" spans="18:19" ht="15" customHeight="1">
      <c r="R44115"/>
      <c r="S44115"/>
    </row>
    <row r="44116" spans="18:19" ht="15" customHeight="1">
      <c r="R44116"/>
      <c r="S44116"/>
    </row>
    <row r="44117" spans="18:19" ht="15" customHeight="1">
      <c r="R44117"/>
      <c r="S44117"/>
    </row>
    <row r="44118" spans="18:19" ht="15" customHeight="1">
      <c r="R44118"/>
      <c r="S44118"/>
    </row>
    <row r="44119" spans="18:19" ht="15" customHeight="1">
      <c r="R44119"/>
      <c r="S44119"/>
    </row>
    <row r="44120" spans="18:19" ht="15" customHeight="1">
      <c r="R44120"/>
      <c r="S44120"/>
    </row>
    <row r="44121" spans="18:19" ht="15" customHeight="1">
      <c r="R44121"/>
      <c r="S44121"/>
    </row>
    <row r="44122" spans="18:19" ht="15" customHeight="1">
      <c r="R44122"/>
      <c r="S44122"/>
    </row>
    <row r="44123" spans="18:19" ht="15" customHeight="1">
      <c r="R44123"/>
      <c r="S44123"/>
    </row>
    <row r="44124" spans="18:19" ht="15" customHeight="1">
      <c r="R44124"/>
      <c r="S44124"/>
    </row>
    <row r="44125" spans="18:19" ht="15" customHeight="1">
      <c r="R44125"/>
      <c r="S44125"/>
    </row>
    <row r="44126" spans="18:19" ht="15" customHeight="1">
      <c r="R44126"/>
      <c r="S44126"/>
    </row>
    <row r="44127" spans="18:19" ht="15" customHeight="1">
      <c r="R44127"/>
      <c r="S44127"/>
    </row>
    <row r="44128" spans="18:19" ht="15" customHeight="1">
      <c r="R44128"/>
      <c r="S44128"/>
    </row>
    <row r="44129" spans="18:19" ht="15" customHeight="1">
      <c r="R44129"/>
      <c r="S44129"/>
    </row>
    <row r="44130" spans="18:19" ht="15" customHeight="1">
      <c r="R44130"/>
      <c r="S44130"/>
    </row>
    <row r="44131" spans="18:19" ht="15" customHeight="1">
      <c r="R44131"/>
      <c r="S44131"/>
    </row>
    <row r="44132" spans="18:19" ht="15" customHeight="1">
      <c r="R44132"/>
      <c r="S44132"/>
    </row>
    <row r="44133" spans="18:19" ht="15" customHeight="1">
      <c r="R44133"/>
      <c r="S44133"/>
    </row>
    <row r="44134" spans="18:19" ht="15" customHeight="1">
      <c r="R44134"/>
      <c r="S44134"/>
    </row>
    <row r="44135" spans="18:19" ht="15" customHeight="1">
      <c r="R44135"/>
      <c r="S44135"/>
    </row>
    <row r="44136" spans="18:19" ht="15" customHeight="1">
      <c r="R44136"/>
      <c r="S44136"/>
    </row>
    <row r="44137" spans="18:19" ht="15" customHeight="1">
      <c r="R44137"/>
      <c r="S44137"/>
    </row>
    <row r="44138" spans="18:19" ht="15" customHeight="1">
      <c r="R44138"/>
      <c r="S44138"/>
    </row>
    <row r="44139" spans="18:19" ht="15" customHeight="1">
      <c r="R44139"/>
      <c r="S44139"/>
    </row>
    <row r="44140" spans="18:19" ht="15" customHeight="1">
      <c r="R44140"/>
      <c r="S44140"/>
    </row>
    <row r="44141" spans="18:19" ht="15" customHeight="1">
      <c r="R44141"/>
      <c r="S44141"/>
    </row>
    <row r="44142" spans="18:19" ht="15" customHeight="1">
      <c r="R44142"/>
      <c r="S44142"/>
    </row>
    <row r="44143" spans="18:19" ht="15" customHeight="1">
      <c r="R44143"/>
      <c r="S44143"/>
    </row>
    <row r="44144" spans="18:19" ht="15" customHeight="1">
      <c r="R44144"/>
      <c r="S44144"/>
    </row>
    <row r="44145" spans="18:19" ht="15" customHeight="1">
      <c r="R44145"/>
      <c r="S44145"/>
    </row>
    <row r="44146" spans="18:19" ht="15" customHeight="1">
      <c r="R44146"/>
      <c r="S44146"/>
    </row>
    <row r="44147" spans="18:19" ht="15" customHeight="1">
      <c r="R44147"/>
      <c r="S44147"/>
    </row>
    <row r="44148" spans="18:19" ht="15" customHeight="1">
      <c r="R44148"/>
      <c r="S44148"/>
    </row>
    <row r="44149" spans="18:19" ht="15" customHeight="1">
      <c r="R44149"/>
      <c r="S44149"/>
    </row>
    <row r="44150" spans="18:19" ht="15" customHeight="1">
      <c r="R44150"/>
      <c r="S44150"/>
    </row>
    <row r="44151" spans="18:19" ht="15" customHeight="1">
      <c r="R44151"/>
      <c r="S44151"/>
    </row>
    <row r="44152" spans="18:19" ht="15" customHeight="1">
      <c r="R44152"/>
      <c r="S44152"/>
    </row>
    <row r="44153" spans="18:19" ht="15" customHeight="1">
      <c r="R44153"/>
      <c r="S44153"/>
    </row>
    <row r="44154" spans="18:19" ht="15" customHeight="1">
      <c r="R44154"/>
      <c r="S44154"/>
    </row>
    <row r="44155" spans="18:19" ht="15" customHeight="1">
      <c r="R44155"/>
      <c r="S44155"/>
    </row>
    <row r="44156" spans="18:19" ht="15" customHeight="1">
      <c r="R44156"/>
      <c r="S44156"/>
    </row>
    <row r="44157" spans="18:19" ht="15" customHeight="1">
      <c r="R44157"/>
      <c r="S44157"/>
    </row>
    <row r="44158" spans="18:19" ht="15" customHeight="1">
      <c r="R44158"/>
      <c r="S44158"/>
    </row>
    <row r="44159" spans="18:19" ht="15" customHeight="1">
      <c r="R44159"/>
      <c r="S44159"/>
    </row>
    <row r="44160" spans="18:19" ht="15" customHeight="1">
      <c r="R44160"/>
      <c r="S44160"/>
    </row>
    <row r="44161" spans="18:19" ht="15" customHeight="1">
      <c r="R44161"/>
      <c r="S44161"/>
    </row>
    <row r="44162" spans="18:19" ht="15" customHeight="1">
      <c r="R44162"/>
      <c r="S44162"/>
    </row>
    <row r="44163" spans="18:19" ht="15" customHeight="1">
      <c r="R44163"/>
      <c r="S44163"/>
    </row>
    <row r="44164" spans="18:19" ht="15" customHeight="1">
      <c r="R44164"/>
      <c r="S44164"/>
    </row>
    <row r="44165" spans="18:19" ht="15" customHeight="1">
      <c r="R44165"/>
      <c r="S44165"/>
    </row>
    <row r="44166" spans="18:19" ht="15" customHeight="1">
      <c r="R44166"/>
      <c r="S44166"/>
    </row>
    <row r="44167" spans="18:19" ht="15" customHeight="1">
      <c r="R44167"/>
      <c r="S44167"/>
    </row>
    <row r="44168" spans="18:19" ht="15" customHeight="1">
      <c r="R44168"/>
      <c r="S44168"/>
    </row>
    <row r="44169" spans="18:19" ht="15" customHeight="1">
      <c r="R44169"/>
      <c r="S44169"/>
    </row>
    <row r="44170" spans="18:19" ht="15" customHeight="1">
      <c r="R44170"/>
      <c r="S44170"/>
    </row>
    <row r="44171" spans="18:19" ht="15" customHeight="1">
      <c r="R44171"/>
      <c r="S44171"/>
    </row>
    <row r="44172" spans="18:19" ht="15" customHeight="1">
      <c r="R44172"/>
      <c r="S44172"/>
    </row>
    <row r="44173" spans="18:19" ht="15" customHeight="1">
      <c r="R44173"/>
      <c r="S44173"/>
    </row>
    <row r="44174" spans="18:19" ht="15" customHeight="1">
      <c r="R44174"/>
      <c r="S44174"/>
    </row>
    <row r="44175" spans="18:19" ht="15" customHeight="1">
      <c r="R44175"/>
      <c r="S44175"/>
    </row>
    <row r="44176" spans="18:19" ht="15" customHeight="1">
      <c r="R44176"/>
      <c r="S44176"/>
    </row>
    <row r="44177" spans="18:19" ht="15" customHeight="1">
      <c r="R44177"/>
      <c r="S44177"/>
    </row>
    <row r="44178" spans="18:19" ht="15" customHeight="1">
      <c r="R44178"/>
      <c r="S44178"/>
    </row>
    <row r="44179" spans="18:19" ht="15" customHeight="1">
      <c r="R44179"/>
      <c r="S44179"/>
    </row>
    <row r="44180" spans="18:19" ht="15" customHeight="1">
      <c r="R44180"/>
      <c r="S44180"/>
    </row>
    <row r="44181" spans="18:19" ht="15" customHeight="1">
      <c r="R44181"/>
      <c r="S44181"/>
    </row>
    <row r="44182" spans="18:19" ht="15" customHeight="1">
      <c r="R44182"/>
      <c r="S44182"/>
    </row>
    <row r="44183" spans="18:19" ht="15" customHeight="1">
      <c r="R44183"/>
      <c r="S44183"/>
    </row>
    <row r="44184" spans="18:19" ht="15" customHeight="1">
      <c r="R44184"/>
      <c r="S44184"/>
    </row>
    <row r="44185" spans="18:19" ht="15" customHeight="1">
      <c r="R44185"/>
      <c r="S44185"/>
    </row>
    <row r="44186" spans="18:19" ht="15" customHeight="1">
      <c r="R44186"/>
      <c r="S44186"/>
    </row>
    <row r="44187" spans="18:19" ht="15" customHeight="1">
      <c r="R44187"/>
      <c r="S44187"/>
    </row>
    <row r="44188" spans="18:19" ht="15" customHeight="1">
      <c r="R44188"/>
      <c r="S44188"/>
    </row>
    <row r="44189" spans="18:19" ht="15" customHeight="1">
      <c r="R44189"/>
      <c r="S44189"/>
    </row>
    <row r="44190" spans="18:19" ht="15" customHeight="1">
      <c r="R44190"/>
      <c r="S44190"/>
    </row>
    <row r="44191" spans="18:19" ht="15" customHeight="1">
      <c r="R44191"/>
      <c r="S44191"/>
    </row>
    <row r="44192" spans="18:19" ht="15" customHeight="1">
      <c r="R44192"/>
      <c r="S44192"/>
    </row>
    <row r="44193" spans="18:19" ht="15" customHeight="1">
      <c r="R44193"/>
      <c r="S44193"/>
    </row>
    <row r="44194" spans="18:19" ht="15" customHeight="1">
      <c r="R44194"/>
      <c r="S44194"/>
    </row>
    <row r="44195" spans="18:19" ht="15" customHeight="1">
      <c r="R44195"/>
      <c r="S44195"/>
    </row>
    <row r="44196" spans="18:19" ht="15" customHeight="1">
      <c r="R44196"/>
      <c r="S44196"/>
    </row>
    <row r="44197" spans="18:19" ht="15" customHeight="1">
      <c r="R44197"/>
      <c r="S44197"/>
    </row>
    <row r="44198" spans="18:19" ht="15" customHeight="1">
      <c r="R44198"/>
      <c r="S44198"/>
    </row>
    <row r="44199" spans="18:19" ht="15" customHeight="1">
      <c r="R44199"/>
      <c r="S44199"/>
    </row>
    <row r="44200" spans="18:19" ht="15" customHeight="1">
      <c r="R44200"/>
      <c r="S44200"/>
    </row>
    <row r="44201" spans="18:19" ht="15" customHeight="1">
      <c r="R44201"/>
      <c r="S44201"/>
    </row>
    <row r="44202" spans="18:19" ht="15" customHeight="1">
      <c r="R44202"/>
      <c r="S44202"/>
    </row>
    <row r="44203" spans="18:19" ht="15" customHeight="1">
      <c r="R44203"/>
      <c r="S44203"/>
    </row>
    <row r="44204" spans="18:19" ht="15" customHeight="1">
      <c r="R44204"/>
      <c r="S44204"/>
    </row>
    <row r="44205" spans="18:19" ht="15" customHeight="1">
      <c r="R44205"/>
      <c r="S44205"/>
    </row>
    <row r="44206" spans="18:19" ht="15" customHeight="1">
      <c r="R44206"/>
      <c r="S44206"/>
    </row>
    <row r="44207" spans="18:19" ht="15" customHeight="1">
      <c r="R44207"/>
      <c r="S44207"/>
    </row>
    <row r="44208" spans="18:19" ht="15" customHeight="1">
      <c r="R44208"/>
      <c r="S44208"/>
    </row>
    <row r="44209" spans="18:19" ht="15" customHeight="1">
      <c r="R44209"/>
      <c r="S44209"/>
    </row>
    <row r="44210" spans="18:19" ht="15" customHeight="1">
      <c r="R44210"/>
      <c r="S44210"/>
    </row>
    <row r="44211" spans="18:19" ht="15" customHeight="1">
      <c r="R44211"/>
      <c r="S44211"/>
    </row>
    <row r="44212" spans="18:19" ht="15" customHeight="1">
      <c r="R44212"/>
      <c r="S44212"/>
    </row>
    <row r="44213" spans="18:19" ht="15" customHeight="1">
      <c r="R44213"/>
      <c r="S44213"/>
    </row>
    <row r="44214" spans="18:19" ht="15" customHeight="1">
      <c r="R44214"/>
      <c r="S44214"/>
    </row>
    <row r="44215" spans="18:19" ht="15" customHeight="1">
      <c r="R44215"/>
      <c r="S44215"/>
    </row>
    <row r="44216" spans="18:19" ht="15" customHeight="1">
      <c r="R44216"/>
      <c r="S44216"/>
    </row>
    <row r="44217" spans="18:19" ht="15" customHeight="1">
      <c r="R44217"/>
      <c r="S44217"/>
    </row>
    <row r="44218" spans="18:19" ht="15" customHeight="1">
      <c r="R44218"/>
      <c r="S44218"/>
    </row>
    <row r="44219" spans="18:19" ht="15" customHeight="1">
      <c r="R44219"/>
      <c r="S44219"/>
    </row>
    <row r="44220" spans="18:19" ht="15" customHeight="1">
      <c r="R44220"/>
      <c r="S44220"/>
    </row>
    <row r="44221" spans="18:19" ht="15" customHeight="1">
      <c r="R44221"/>
      <c r="S44221"/>
    </row>
    <row r="44222" spans="18:19" ht="15" customHeight="1">
      <c r="R44222"/>
      <c r="S44222"/>
    </row>
    <row r="44223" spans="18:19" ht="15" customHeight="1">
      <c r="R44223"/>
      <c r="S44223"/>
    </row>
    <row r="44224" spans="18:19" ht="15" customHeight="1">
      <c r="R44224"/>
      <c r="S44224"/>
    </row>
    <row r="44225" spans="18:19" ht="15" customHeight="1">
      <c r="R44225"/>
      <c r="S44225"/>
    </row>
    <row r="44226" spans="18:19" ht="15" customHeight="1">
      <c r="R44226"/>
      <c r="S44226"/>
    </row>
    <row r="44227" spans="18:19" ht="15" customHeight="1">
      <c r="R44227"/>
      <c r="S44227"/>
    </row>
    <row r="44228" spans="18:19" ht="15" customHeight="1">
      <c r="R44228"/>
      <c r="S44228"/>
    </row>
    <row r="44229" spans="18:19" ht="15" customHeight="1">
      <c r="R44229"/>
      <c r="S44229"/>
    </row>
    <row r="44230" spans="18:19" ht="15" customHeight="1">
      <c r="R44230"/>
      <c r="S44230"/>
    </row>
    <row r="44231" spans="18:19" ht="15" customHeight="1">
      <c r="R44231"/>
      <c r="S44231"/>
    </row>
    <row r="44232" spans="18:19" ht="15" customHeight="1">
      <c r="R44232"/>
      <c r="S44232"/>
    </row>
    <row r="44233" spans="18:19" ht="15" customHeight="1">
      <c r="R44233"/>
      <c r="S44233"/>
    </row>
    <row r="44234" spans="18:19" ht="15" customHeight="1">
      <c r="R44234"/>
      <c r="S44234"/>
    </row>
    <row r="44235" spans="18:19" ht="15" customHeight="1">
      <c r="R44235"/>
      <c r="S44235"/>
    </row>
    <row r="44236" spans="18:19" ht="15" customHeight="1">
      <c r="R44236"/>
      <c r="S44236"/>
    </row>
    <row r="44237" spans="18:19" ht="15" customHeight="1">
      <c r="R44237"/>
      <c r="S44237"/>
    </row>
    <row r="44238" spans="18:19" ht="15" customHeight="1">
      <c r="R44238"/>
      <c r="S44238"/>
    </row>
    <row r="44239" spans="18:19" ht="15" customHeight="1">
      <c r="R44239"/>
      <c r="S44239"/>
    </row>
    <row r="44240" spans="18:19" ht="15" customHeight="1">
      <c r="R44240"/>
      <c r="S44240"/>
    </row>
    <row r="44241" spans="18:19" ht="15" customHeight="1">
      <c r="R44241"/>
      <c r="S44241"/>
    </row>
    <row r="44242" spans="18:19" ht="15" customHeight="1">
      <c r="R44242"/>
      <c r="S44242"/>
    </row>
    <row r="44243" spans="18:19" ht="15" customHeight="1">
      <c r="R44243"/>
      <c r="S44243"/>
    </row>
    <row r="44244" spans="18:19" ht="15" customHeight="1">
      <c r="R44244"/>
      <c r="S44244"/>
    </row>
    <row r="44245" spans="18:19" ht="15" customHeight="1">
      <c r="R44245"/>
      <c r="S44245"/>
    </row>
    <row r="44246" spans="18:19" ht="15" customHeight="1">
      <c r="R44246"/>
      <c r="S44246"/>
    </row>
    <row r="44247" spans="18:19" ht="15" customHeight="1">
      <c r="R44247"/>
      <c r="S44247"/>
    </row>
    <row r="44248" spans="18:19" ht="15" customHeight="1">
      <c r="R44248"/>
      <c r="S44248"/>
    </row>
    <row r="44249" spans="18:19" ht="15" customHeight="1">
      <c r="R44249"/>
      <c r="S44249"/>
    </row>
    <row r="44250" spans="18:19" ht="15" customHeight="1">
      <c r="R44250"/>
      <c r="S44250"/>
    </row>
    <row r="44251" spans="18:19" ht="15" customHeight="1">
      <c r="R44251"/>
      <c r="S44251"/>
    </row>
    <row r="44252" spans="18:19" ht="15" customHeight="1">
      <c r="R44252"/>
      <c r="S44252"/>
    </row>
    <row r="44253" spans="18:19" ht="15" customHeight="1">
      <c r="R44253"/>
      <c r="S44253"/>
    </row>
    <row r="44254" spans="18:19" ht="15" customHeight="1">
      <c r="R44254"/>
      <c r="S44254"/>
    </row>
    <row r="44255" spans="18:19" ht="15" customHeight="1">
      <c r="R44255"/>
      <c r="S44255"/>
    </row>
    <row r="44256" spans="18:19" ht="15" customHeight="1">
      <c r="R44256"/>
      <c r="S44256"/>
    </row>
    <row r="44257" spans="18:19" ht="15" customHeight="1">
      <c r="R44257"/>
      <c r="S44257"/>
    </row>
    <row r="44258" spans="18:19" ht="15" customHeight="1">
      <c r="R44258"/>
      <c r="S44258"/>
    </row>
    <row r="44259" spans="18:19" ht="15" customHeight="1">
      <c r="R44259"/>
      <c r="S44259"/>
    </row>
    <row r="44260" spans="18:19" ht="15" customHeight="1">
      <c r="R44260"/>
      <c r="S44260"/>
    </row>
    <row r="44261" spans="18:19" ht="15" customHeight="1">
      <c r="R44261"/>
      <c r="S44261"/>
    </row>
    <row r="44262" spans="18:19" ht="15" customHeight="1">
      <c r="R44262"/>
      <c r="S44262"/>
    </row>
    <row r="44263" spans="18:19" ht="15" customHeight="1">
      <c r="R44263"/>
      <c r="S44263"/>
    </row>
    <row r="44264" spans="18:19" ht="15" customHeight="1">
      <c r="R44264"/>
      <c r="S44264"/>
    </row>
    <row r="44265" spans="18:19" ht="15" customHeight="1">
      <c r="R44265"/>
      <c r="S44265"/>
    </row>
    <row r="44266" spans="18:19" ht="15" customHeight="1">
      <c r="R44266"/>
      <c r="S44266"/>
    </row>
    <row r="44267" spans="18:19" ht="15" customHeight="1">
      <c r="R44267"/>
      <c r="S44267"/>
    </row>
    <row r="44268" spans="18:19" ht="15" customHeight="1">
      <c r="R44268"/>
      <c r="S44268"/>
    </row>
    <row r="44269" spans="18:19" ht="15" customHeight="1">
      <c r="R44269"/>
      <c r="S44269"/>
    </row>
    <row r="44270" spans="18:19" ht="15" customHeight="1">
      <c r="R44270"/>
      <c r="S44270"/>
    </row>
    <row r="44271" spans="18:19" ht="15" customHeight="1">
      <c r="R44271"/>
      <c r="S44271"/>
    </row>
    <row r="44272" spans="18:19" ht="15" customHeight="1">
      <c r="R44272"/>
      <c r="S44272"/>
    </row>
    <row r="44273" spans="18:19" ht="15" customHeight="1">
      <c r="R44273"/>
      <c r="S44273"/>
    </row>
    <row r="44274" spans="18:19" ht="15" customHeight="1">
      <c r="R44274"/>
      <c r="S44274"/>
    </row>
    <row r="44275" spans="18:19" ht="15" customHeight="1">
      <c r="R44275"/>
      <c r="S44275"/>
    </row>
    <row r="44276" spans="18:19" ht="15" customHeight="1">
      <c r="R44276"/>
      <c r="S44276"/>
    </row>
    <row r="44277" spans="18:19" ht="15" customHeight="1">
      <c r="R44277"/>
      <c r="S44277"/>
    </row>
    <row r="44278" spans="18:19" ht="15" customHeight="1">
      <c r="R44278"/>
      <c r="S44278"/>
    </row>
    <row r="44279" spans="18:19" ht="15" customHeight="1">
      <c r="R44279"/>
      <c r="S44279"/>
    </row>
    <row r="44280" spans="18:19" ht="15" customHeight="1">
      <c r="R44280"/>
      <c r="S44280"/>
    </row>
    <row r="44281" spans="18:19" ht="15" customHeight="1">
      <c r="R44281"/>
      <c r="S44281"/>
    </row>
    <row r="44282" spans="18:19" ht="15" customHeight="1">
      <c r="R44282"/>
      <c r="S44282"/>
    </row>
    <row r="44283" spans="18:19" ht="15" customHeight="1">
      <c r="R44283"/>
      <c r="S44283"/>
    </row>
    <row r="44284" spans="18:19" ht="15" customHeight="1">
      <c r="R44284"/>
      <c r="S44284"/>
    </row>
    <row r="44285" spans="18:19" ht="15" customHeight="1">
      <c r="R44285"/>
      <c r="S44285"/>
    </row>
    <row r="44286" spans="18:19" ht="15" customHeight="1">
      <c r="R44286"/>
      <c r="S44286"/>
    </row>
    <row r="44287" spans="18:19" ht="15" customHeight="1">
      <c r="R44287"/>
      <c r="S44287"/>
    </row>
    <row r="44288" spans="18:19" ht="15" customHeight="1">
      <c r="R44288"/>
      <c r="S44288"/>
    </row>
    <row r="44289" spans="18:19" ht="15" customHeight="1">
      <c r="R44289"/>
      <c r="S44289"/>
    </row>
    <row r="44290" spans="18:19" ht="15" customHeight="1">
      <c r="R44290"/>
      <c r="S44290"/>
    </row>
    <row r="44291" spans="18:19" ht="15" customHeight="1">
      <c r="R44291"/>
      <c r="S44291"/>
    </row>
    <row r="44292" spans="18:19" ht="15" customHeight="1">
      <c r="R44292"/>
      <c r="S44292"/>
    </row>
    <row r="44293" spans="18:19" ht="15" customHeight="1">
      <c r="R44293"/>
      <c r="S44293"/>
    </row>
    <row r="44294" spans="18:19" ht="15" customHeight="1">
      <c r="R44294"/>
      <c r="S44294"/>
    </row>
    <row r="44295" spans="18:19" ht="15" customHeight="1">
      <c r="R44295"/>
      <c r="S44295"/>
    </row>
    <row r="44296" spans="18:19" ht="15" customHeight="1">
      <c r="R44296"/>
      <c r="S44296"/>
    </row>
    <row r="44297" spans="18:19" ht="15" customHeight="1">
      <c r="R44297"/>
      <c r="S44297"/>
    </row>
    <row r="44298" spans="18:19" ht="15" customHeight="1">
      <c r="R44298"/>
      <c r="S44298"/>
    </row>
    <row r="44299" spans="18:19" ht="15" customHeight="1">
      <c r="R44299"/>
      <c r="S44299"/>
    </row>
    <row r="44300" spans="18:19" ht="15" customHeight="1">
      <c r="R44300"/>
      <c r="S44300"/>
    </row>
    <row r="44301" spans="18:19" ht="15" customHeight="1">
      <c r="R44301"/>
      <c r="S44301"/>
    </row>
    <row r="44302" spans="18:19" ht="15" customHeight="1">
      <c r="R44302"/>
      <c r="S44302"/>
    </row>
    <row r="44303" spans="18:19" ht="15" customHeight="1">
      <c r="R44303"/>
      <c r="S44303"/>
    </row>
    <row r="44304" spans="18:19" ht="15" customHeight="1">
      <c r="R44304"/>
      <c r="S44304"/>
    </row>
    <row r="44305" spans="18:19" ht="15" customHeight="1">
      <c r="R44305"/>
      <c r="S44305"/>
    </row>
    <row r="44306" spans="18:19" ht="15" customHeight="1">
      <c r="R44306"/>
      <c r="S44306"/>
    </row>
    <row r="44307" spans="18:19" ht="15" customHeight="1">
      <c r="R44307"/>
      <c r="S44307"/>
    </row>
    <row r="44308" spans="18:19" ht="15" customHeight="1">
      <c r="R44308"/>
      <c r="S44308"/>
    </row>
    <row r="44309" spans="18:19" ht="15" customHeight="1">
      <c r="R44309"/>
      <c r="S44309"/>
    </row>
    <row r="44310" spans="18:19" ht="15" customHeight="1">
      <c r="R44310"/>
      <c r="S44310"/>
    </row>
    <row r="44311" spans="18:19" ht="15" customHeight="1">
      <c r="R44311"/>
      <c r="S44311"/>
    </row>
    <row r="44312" spans="18:19" ht="15" customHeight="1">
      <c r="R44312"/>
      <c r="S44312"/>
    </row>
    <row r="44313" spans="18:19" ht="15" customHeight="1">
      <c r="R44313"/>
      <c r="S44313"/>
    </row>
    <row r="44314" spans="18:19" ht="15" customHeight="1">
      <c r="R44314"/>
      <c r="S44314"/>
    </row>
    <row r="44315" spans="18:19" ht="15" customHeight="1">
      <c r="R44315"/>
      <c r="S44315"/>
    </row>
    <row r="44316" spans="18:19" ht="15" customHeight="1">
      <c r="R44316"/>
      <c r="S44316"/>
    </row>
    <row r="44317" spans="18:19" ht="15" customHeight="1">
      <c r="R44317"/>
      <c r="S44317"/>
    </row>
    <row r="44318" spans="18:19" ht="15" customHeight="1">
      <c r="R44318"/>
      <c r="S44318"/>
    </row>
    <row r="44319" spans="18:19" ht="15" customHeight="1">
      <c r="R44319"/>
      <c r="S44319"/>
    </row>
    <row r="44320" spans="18:19" ht="15" customHeight="1">
      <c r="R44320"/>
      <c r="S44320"/>
    </row>
    <row r="44321" spans="18:19" ht="15" customHeight="1">
      <c r="R44321"/>
      <c r="S44321"/>
    </row>
    <row r="44322" spans="18:19" ht="15" customHeight="1">
      <c r="R44322"/>
      <c r="S44322"/>
    </row>
    <row r="44323" spans="18:19" ht="15" customHeight="1">
      <c r="R44323"/>
      <c r="S44323"/>
    </row>
    <row r="44324" spans="18:19" ht="15" customHeight="1">
      <c r="R44324"/>
      <c r="S44324"/>
    </row>
    <row r="44325" spans="18:19" ht="15" customHeight="1">
      <c r="R44325"/>
      <c r="S44325"/>
    </row>
    <row r="44326" spans="18:19" ht="15" customHeight="1">
      <c r="R44326"/>
      <c r="S44326"/>
    </row>
    <row r="44327" spans="18:19" ht="15" customHeight="1">
      <c r="R44327"/>
      <c r="S44327"/>
    </row>
    <row r="44328" spans="18:19" ht="15" customHeight="1">
      <c r="R44328"/>
      <c r="S44328"/>
    </row>
    <row r="44329" spans="18:19" ht="15" customHeight="1">
      <c r="R44329"/>
      <c r="S44329"/>
    </row>
    <row r="44330" spans="18:19" ht="15" customHeight="1">
      <c r="R44330"/>
      <c r="S44330"/>
    </row>
    <row r="44331" spans="18:19" ht="15" customHeight="1">
      <c r="R44331"/>
      <c r="S44331"/>
    </row>
    <row r="44332" spans="18:19" ht="15" customHeight="1">
      <c r="R44332"/>
      <c r="S44332"/>
    </row>
    <row r="44333" spans="18:19" ht="15" customHeight="1">
      <c r="R44333"/>
      <c r="S44333"/>
    </row>
    <row r="44334" spans="18:19" ht="15" customHeight="1">
      <c r="R44334"/>
      <c r="S44334"/>
    </row>
    <row r="44335" spans="18:19" ht="15" customHeight="1">
      <c r="R44335"/>
      <c r="S44335"/>
    </row>
    <row r="44336" spans="18:19" ht="15" customHeight="1">
      <c r="R44336"/>
      <c r="S44336"/>
    </row>
    <row r="44337" spans="18:19" ht="15" customHeight="1">
      <c r="R44337"/>
      <c r="S44337"/>
    </row>
    <row r="44338" spans="18:19" ht="15" customHeight="1">
      <c r="R44338"/>
      <c r="S44338"/>
    </row>
    <row r="44339" spans="18:19" ht="15" customHeight="1">
      <c r="R44339"/>
      <c r="S44339"/>
    </row>
    <row r="44340" spans="18:19" ht="15" customHeight="1">
      <c r="R44340"/>
      <c r="S44340"/>
    </row>
    <row r="44341" spans="18:19" ht="15" customHeight="1">
      <c r="R44341"/>
      <c r="S44341"/>
    </row>
    <row r="44342" spans="18:19" ht="15" customHeight="1">
      <c r="R44342"/>
      <c r="S44342"/>
    </row>
    <row r="44343" spans="18:19" ht="15" customHeight="1">
      <c r="R44343"/>
      <c r="S44343"/>
    </row>
    <row r="44344" spans="18:19" ht="15" customHeight="1">
      <c r="R44344"/>
      <c r="S44344"/>
    </row>
    <row r="44345" spans="18:19" ht="15" customHeight="1">
      <c r="R44345"/>
      <c r="S44345"/>
    </row>
    <row r="44346" spans="18:19" ht="15" customHeight="1">
      <c r="R44346"/>
      <c r="S44346"/>
    </row>
    <row r="44347" spans="18:19" ht="15" customHeight="1">
      <c r="R44347"/>
      <c r="S44347"/>
    </row>
    <row r="44348" spans="18:19" ht="15" customHeight="1">
      <c r="R44348"/>
      <c r="S44348"/>
    </row>
    <row r="44349" spans="18:19" ht="15" customHeight="1">
      <c r="R44349"/>
      <c r="S44349"/>
    </row>
    <row r="44350" spans="18:19" ht="15" customHeight="1">
      <c r="R44350"/>
      <c r="S44350"/>
    </row>
    <row r="44351" spans="18:19" ht="15" customHeight="1">
      <c r="R44351"/>
      <c r="S44351"/>
    </row>
    <row r="44352" spans="18:19" ht="15" customHeight="1">
      <c r="R44352"/>
      <c r="S44352"/>
    </row>
    <row r="44353" spans="18:19" ht="15" customHeight="1">
      <c r="R44353"/>
      <c r="S44353"/>
    </row>
    <row r="44354" spans="18:19" ht="15" customHeight="1">
      <c r="R44354"/>
      <c r="S44354"/>
    </row>
    <row r="44355" spans="18:19" ht="15" customHeight="1">
      <c r="R44355"/>
      <c r="S44355"/>
    </row>
    <row r="44356" spans="18:19" ht="15" customHeight="1">
      <c r="R44356"/>
      <c r="S44356"/>
    </row>
    <row r="44357" spans="18:19" ht="15" customHeight="1">
      <c r="R44357"/>
      <c r="S44357"/>
    </row>
    <row r="44358" spans="18:19" ht="15" customHeight="1">
      <c r="R44358"/>
      <c r="S44358"/>
    </row>
    <row r="44359" spans="18:19" ht="15" customHeight="1">
      <c r="R44359"/>
      <c r="S44359"/>
    </row>
    <row r="44360" spans="18:19" ht="15" customHeight="1">
      <c r="R44360"/>
      <c r="S44360"/>
    </row>
    <row r="44361" spans="18:19" ht="15" customHeight="1">
      <c r="R44361"/>
      <c r="S44361"/>
    </row>
    <row r="44362" spans="18:19" ht="15" customHeight="1">
      <c r="R44362"/>
      <c r="S44362"/>
    </row>
    <row r="44363" spans="18:19" ht="15" customHeight="1">
      <c r="R44363"/>
      <c r="S44363"/>
    </row>
    <row r="44364" spans="18:19" ht="15" customHeight="1">
      <c r="R44364"/>
      <c r="S44364"/>
    </row>
    <row r="44365" spans="18:19" ht="15" customHeight="1">
      <c r="R44365"/>
      <c r="S44365"/>
    </row>
    <row r="44366" spans="18:19" ht="15" customHeight="1">
      <c r="R44366"/>
      <c r="S44366"/>
    </row>
    <row r="44367" spans="18:19" ht="15" customHeight="1">
      <c r="R44367"/>
      <c r="S44367"/>
    </row>
    <row r="44368" spans="18:19" ht="15" customHeight="1">
      <c r="R44368"/>
      <c r="S44368"/>
    </row>
    <row r="44369" spans="18:19" ht="15" customHeight="1">
      <c r="R44369"/>
      <c r="S44369"/>
    </row>
    <row r="44370" spans="18:19" ht="15" customHeight="1">
      <c r="R44370"/>
      <c r="S44370"/>
    </row>
    <row r="44371" spans="18:19" ht="15" customHeight="1">
      <c r="R44371"/>
      <c r="S44371"/>
    </row>
    <row r="44372" spans="18:19" ht="15" customHeight="1">
      <c r="R44372"/>
      <c r="S44372"/>
    </row>
    <row r="44373" spans="18:19" ht="15" customHeight="1">
      <c r="R44373"/>
      <c r="S44373"/>
    </row>
    <row r="44374" spans="18:19" ht="15" customHeight="1">
      <c r="R44374"/>
      <c r="S44374"/>
    </row>
    <row r="44375" spans="18:19" ht="15" customHeight="1">
      <c r="R44375"/>
      <c r="S44375"/>
    </row>
    <row r="44376" spans="18:19" ht="15" customHeight="1">
      <c r="R44376"/>
      <c r="S44376"/>
    </row>
    <row r="44377" spans="18:19" ht="15" customHeight="1">
      <c r="R44377"/>
      <c r="S44377"/>
    </row>
    <row r="44378" spans="18:19" ht="15" customHeight="1">
      <c r="R44378"/>
      <c r="S44378"/>
    </row>
    <row r="44379" spans="18:19" ht="15" customHeight="1">
      <c r="R44379"/>
      <c r="S44379"/>
    </row>
    <row r="44380" spans="18:19" ht="15" customHeight="1">
      <c r="R44380"/>
      <c r="S44380"/>
    </row>
    <row r="44381" spans="18:19" ht="15" customHeight="1">
      <c r="R44381"/>
      <c r="S44381"/>
    </row>
    <row r="44382" spans="18:19" ht="15" customHeight="1">
      <c r="R44382"/>
      <c r="S44382"/>
    </row>
    <row r="44383" spans="18:19" ht="15" customHeight="1">
      <c r="R44383"/>
      <c r="S44383"/>
    </row>
    <row r="44384" spans="18:19" ht="15" customHeight="1">
      <c r="R44384"/>
      <c r="S44384"/>
    </row>
    <row r="44385" spans="18:19" ht="15" customHeight="1">
      <c r="R44385"/>
      <c r="S44385"/>
    </row>
    <row r="44386" spans="18:19" ht="15" customHeight="1">
      <c r="R44386"/>
      <c r="S44386"/>
    </row>
    <row r="44387" spans="18:19" ht="15" customHeight="1">
      <c r="R44387"/>
      <c r="S44387"/>
    </row>
    <row r="44388" spans="18:19" ht="15" customHeight="1">
      <c r="R44388"/>
      <c r="S44388"/>
    </row>
    <row r="44389" spans="18:19" ht="15" customHeight="1">
      <c r="R44389"/>
      <c r="S44389"/>
    </row>
    <row r="44390" spans="18:19" ht="15" customHeight="1">
      <c r="R44390"/>
      <c r="S44390"/>
    </row>
    <row r="44391" spans="18:19" ht="15" customHeight="1">
      <c r="R44391"/>
      <c r="S44391"/>
    </row>
    <row r="44392" spans="18:19" ht="15" customHeight="1">
      <c r="R44392"/>
      <c r="S44392"/>
    </row>
    <row r="44393" spans="18:19" ht="15" customHeight="1">
      <c r="R44393"/>
      <c r="S44393"/>
    </row>
    <row r="44394" spans="18:19" ht="15" customHeight="1">
      <c r="R44394"/>
      <c r="S44394"/>
    </row>
    <row r="44395" spans="18:19" ht="15" customHeight="1">
      <c r="R44395"/>
      <c r="S44395"/>
    </row>
    <row r="44396" spans="18:19" ht="15" customHeight="1">
      <c r="R44396"/>
      <c r="S44396"/>
    </row>
    <row r="44397" spans="18:19" ht="15" customHeight="1">
      <c r="R44397"/>
      <c r="S44397"/>
    </row>
    <row r="44398" spans="18:19" ht="15" customHeight="1">
      <c r="R44398"/>
      <c r="S44398"/>
    </row>
    <row r="44399" spans="18:19" ht="15" customHeight="1">
      <c r="R44399"/>
      <c r="S44399"/>
    </row>
    <row r="44400" spans="18:19" ht="15" customHeight="1">
      <c r="R44400"/>
      <c r="S44400"/>
    </row>
    <row r="44401" spans="18:19" ht="15" customHeight="1">
      <c r="R44401"/>
      <c r="S44401"/>
    </row>
    <row r="44402" spans="18:19" ht="15" customHeight="1">
      <c r="R44402"/>
      <c r="S44402"/>
    </row>
    <row r="44403" spans="18:19" ht="15" customHeight="1">
      <c r="R44403"/>
      <c r="S44403"/>
    </row>
    <row r="44404" spans="18:19" ht="15" customHeight="1">
      <c r="R44404"/>
      <c r="S44404"/>
    </row>
    <row r="44405" spans="18:19" ht="15" customHeight="1">
      <c r="R44405"/>
      <c r="S44405"/>
    </row>
    <row r="44406" spans="18:19" ht="15" customHeight="1">
      <c r="R44406"/>
      <c r="S44406"/>
    </row>
    <row r="44407" spans="18:19" ht="15" customHeight="1">
      <c r="R44407"/>
      <c r="S44407"/>
    </row>
    <row r="44408" spans="18:19" ht="15" customHeight="1">
      <c r="R44408"/>
      <c r="S44408"/>
    </row>
    <row r="44409" spans="18:19" ht="15" customHeight="1">
      <c r="R44409"/>
      <c r="S44409"/>
    </row>
    <row r="44410" spans="18:19" ht="15" customHeight="1">
      <c r="R44410"/>
      <c r="S44410"/>
    </row>
    <row r="44411" spans="18:19" ht="15" customHeight="1">
      <c r="R44411"/>
      <c r="S44411"/>
    </row>
    <row r="44412" spans="18:19" ht="15" customHeight="1">
      <c r="R44412"/>
      <c r="S44412"/>
    </row>
    <row r="44413" spans="18:19" ht="15" customHeight="1">
      <c r="R44413"/>
      <c r="S44413"/>
    </row>
    <row r="44414" spans="18:19" ht="15" customHeight="1">
      <c r="R44414"/>
      <c r="S44414"/>
    </row>
    <row r="44415" spans="18:19" ht="15" customHeight="1">
      <c r="R44415"/>
      <c r="S44415"/>
    </row>
    <row r="44416" spans="18:19" ht="15" customHeight="1">
      <c r="R44416"/>
      <c r="S44416"/>
    </row>
    <row r="44417" spans="18:19" ht="15" customHeight="1">
      <c r="R44417"/>
      <c r="S44417"/>
    </row>
    <row r="44418" spans="18:19" ht="15" customHeight="1">
      <c r="R44418"/>
      <c r="S44418"/>
    </row>
    <row r="44419" spans="18:19" ht="15" customHeight="1">
      <c r="R44419"/>
      <c r="S44419"/>
    </row>
    <row r="44420" spans="18:19" ht="15" customHeight="1">
      <c r="R44420"/>
      <c r="S44420"/>
    </row>
    <row r="44421" spans="18:19" ht="15" customHeight="1">
      <c r="R44421"/>
      <c r="S44421"/>
    </row>
    <row r="44422" spans="18:19" ht="15" customHeight="1">
      <c r="R44422"/>
      <c r="S44422"/>
    </row>
    <row r="44423" spans="18:19" ht="15" customHeight="1">
      <c r="R44423"/>
      <c r="S44423"/>
    </row>
    <row r="44424" spans="18:19" ht="15" customHeight="1">
      <c r="R44424"/>
      <c r="S44424"/>
    </row>
    <row r="44425" spans="18:19" ht="15" customHeight="1">
      <c r="R44425"/>
      <c r="S44425"/>
    </row>
    <row r="44426" spans="18:19" ht="15" customHeight="1">
      <c r="R44426"/>
      <c r="S44426"/>
    </row>
    <row r="44427" spans="18:19" ht="15" customHeight="1">
      <c r="R44427"/>
      <c r="S44427"/>
    </row>
    <row r="44428" spans="18:19" ht="15" customHeight="1">
      <c r="R44428"/>
      <c r="S44428"/>
    </row>
    <row r="44429" spans="18:19" ht="15" customHeight="1">
      <c r="R44429"/>
      <c r="S44429"/>
    </row>
    <row r="44430" spans="18:19" ht="15" customHeight="1">
      <c r="R44430"/>
      <c r="S44430"/>
    </row>
    <row r="44431" spans="18:19" ht="15" customHeight="1">
      <c r="R44431"/>
      <c r="S44431"/>
    </row>
    <row r="44432" spans="18:19" ht="15" customHeight="1">
      <c r="R44432"/>
      <c r="S44432"/>
    </row>
    <row r="44433" spans="18:19" ht="15" customHeight="1">
      <c r="R44433"/>
      <c r="S44433"/>
    </row>
    <row r="44434" spans="18:19" ht="15" customHeight="1">
      <c r="R44434"/>
      <c r="S44434"/>
    </row>
    <row r="44435" spans="18:19" ht="15" customHeight="1">
      <c r="R44435"/>
      <c r="S44435"/>
    </row>
    <row r="44436" spans="18:19" ht="15" customHeight="1">
      <c r="R44436"/>
      <c r="S44436"/>
    </row>
    <row r="44437" spans="18:19" ht="15" customHeight="1">
      <c r="R44437"/>
      <c r="S44437"/>
    </row>
    <row r="44438" spans="18:19" ht="15" customHeight="1">
      <c r="R44438"/>
      <c r="S44438"/>
    </row>
    <row r="44439" spans="18:19" ht="15" customHeight="1">
      <c r="R44439"/>
      <c r="S44439"/>
    </row>
    <row r="44440" spans="18:19" ht="15" customHeight="1">
      <c r="R44440"/>
      <c r="S44440"/>
    </row>
    <row r="44441" spans="18:19" ht="15" customHeight="1">
      <c r="R44441"/>
      <c r="S44441"/>
    </row>
    <row r="44442" spans="18:19" ht="15" customHeight="1">
      <c r="R44442"/>
      <c r="S44442"/>
    </row>
    <row r="44443" spans="18:19" ht="15" customHeight="1">
      <c r="R44443"/>
      <c r="S44443"/>
    </row>
    <row r="44444" spans="18:19" ht="15" customHeight="1">
      <c r="R44444"/>
      <c r="S44444"/>
    </row>
    <row r="44445" spans="18:19" ht="15" customHeight="1">
      <c r="R44445"/>
      <c r="S44445"/>
    </row>
    <row r="44446" spans="18:19" ht="15" customHeight="1">
      <c r="R44446"/>
      <c r="S44446"/>
    </row>
    <row r="44447" spans="18:19" ht="15" customHeight="1">
      <c r="R44447"/>
      <c r="S44447"/>
    </row>
    <row r="44448" spans="18:19" ht="15" customHeight="1">
      <c r="R44448"/>
      <c r="S44448"/>
    </row>
    <row r="44449" spans="18:19" ht="15" customHeight="1">
      <c r="R44449"/>
      <c r="S44449"/>
    </row>
    <row r="44450" spans="18:19" ht="15" customHeight="1">
      <c r="R44450"/>
      <c r="S44450"/>
    </row>
    <row r="44451" spans="18:19" ht="15" customHeight="1">
      <c r="R44451"/>
      <c r="S44451"/>
    </row>
    <row r="44452" spans="18:19" ht="15" customHeight="1">
      <c r="R44452"/>
      <c r="S44452"/>
    </row>
    <row r="44453" spans="18:19" ht="15" customHeight="1">
      <c r="R44453"/>
      <c r="S44453"/>
    </row>
    <row r="44454" spans="18:19" ht="15" customHeight="1">
      <c r="R44454"/>
      <c r="S44454"/>
    </row>
    <row r="44455" spans="18:19" ht="15" customHeight="1">
      <c r="R44455"/>
      <c r="S44455"/>
    </row>
    <row r="44456" spans="18:19" ht="15" customHeight="1">
      <c r="R44456"/>
      <c r="S44456"/>
    </row>
    <row r="44457" spans="18:19" ht="15" customHeight="1">
      <c r="R44457"/>
      <c r="S44457"/>
    </row>
    <row r="44458" spans="18:19" ht="15" customHeight="1">
      <c r="R44458"/>
      <c r="S44458"/>
    </row>
    <row r="44459" spans="18:19" ht="15" customHeight="1">
      <c r="R44459"/>
      <c r="S44459"/>
    </row>
    <row r="44460" spans="18:19" ht="15" customHeight="1">
      <c r="R44460"/>
      <c r="S44460"/>
    </row>
    <row r="44461" spans="18:19" ht="15" customHeight="1">
      <c r="R44461"/>
      <c r="S44461"/>
    </row>
    <row r="44462" spans="18:19" ht="15" customHeight="1">
      <c r="R44462"/>
      <c r="S44462"/>
    </row>
    <row r="44463" spans="18:19" ht="15" customHeight="1">
      <c r="R44463"/>
      <c r="S44463"/>
    </row>
    <row r="44464" spans="18:19" ht="15" customHeight="1">
      <c r="R44464"/>
      <c r="S44464"/>
    </row>
    <row r="44465" spans="18:19" ht="15" customHeight="1">
      <c r="R44465"/>
      <c r="S44465"/>
    </row>
    <row r="44466" spans="18:19" ht="15" customHeight="1">
      <c r="R44466"/>
      <c r="S44466"/>
    </row>
    <row r="44467" spans="18:19" ht="15" customHeight="1">
      <c r="R44467"/>
      <c r="S44467"/>
    </row>
    <row r="44468" spans="18:19" ht="15" customHeight="1">
      <c r="R44468"/>
      <c r="S44468"/>
    </row>
    <row r="44469" spans="18:19" ht="15" customHeight="1">
      <c r="R44469"/>
      <c r="S44469"/>
    </row>
    <row r="44470" spans="18:19" ht="15" customHeight="1">
      <c r="R44470"/>
      <c r="S44470"/>
    </row>
    <row r="44471" spans="18:19" ht="15" customHeight="1">
      <c r="R44471"/>
      <c r="S44471"/>
    </row>
    <row r="44472" spans="18:19" ht="15" customHeight="1">
      <c r="R44472"/>
      <c r="S44472"/>
    </row>
    <row r="44473" spans="18:19" ht="15" customHeight="1">
      <c r="R44473"/>
      <c r="S44473"/>
    </row>
    <row r="44474" spans="18:19" ht="15" customHeight="1">
      <c r="R44474"/>
      <c r="S44474"/>
    </row>
    <row r="44475" spans="18:19" ht="15" customHeight="1">
      <c r="R44475"/>
      <c r="S44475"/>
    </row>
    <row r="44476" spans="18:19" ht="15" customHeight="1">
      <c r="R44476"/>
      <c r="S44476"/>
    </row>
    <row r="44477" spans="18:19" ht="15" customHeight="1">
      <c r="R44477"/>
      <c r="S44477"/>
    </row>
    <row r="44478" spans="18:19" ht="15" customHeight="1">
      <c r="R44478"/>
      <c r="S44478"/>
    </row>
    <row r="44479" spans="18:19" ht="15" customHeight="1">
      <c r="R44479"/>
      <c r="S44479"/>
    </row>
    <row r="44480" spans="18:19" ht="15" customHeight="1">
      <c r="R44480"/>
      <c r="S44480"/>
    </row>
    <row r="44481" spans="18:19" ht="15" customHeight="1">
      <c r="R44481"/>
      <c r="S44481"/>
    </row>
    <row r="44482" spans="18:19" ht="15" customHeight="1">
      <c r="R44482"/>
      <c r="S44482"/>
    </row>
    <row r="44483" spans="18:19" ht="15" customHeight="1">
      <c r="R44483"/>
      <c r="S44483"/>
    </row>
    <row r="44484" spans="18:19" ht="15" customHeight="1">
      <c r="R44484"/>
      <c r="S44484"/>
    </row>
    <row r="44485" spans="18:19" ht="15" customHeight="1">
      <c r="R44485"/>
      <c r="S44485"/>
    </row>
    <row r="44486" spans="18:19" ht="15" customHeight="1">
      <c r="R44486"/>
      <c r="S44486"/>
    </row>
    <row r="44487" spans="18:19" ht="15" customHeight="1">
      <c r="R44487"/>
      <c r="S44487"/>
    </row>
    <row r="44488" spans="18:19" ht="15" customHeight="1">
      <c r="R44488"/>
      <c r="S44488"/>
    </row>
    <row r="44489" spans="18:19" ht="15" customHeight="1">
      <c r="R44489"/>
      <c r="S44489"/>
    </row>
    <row r="44490" spans="18:19" ht="15" customHeight="1">
      <c r="R44490"/>
      <c r="S44490"/>
    </row>
    <row r="44491" spans="18:19" ht="15" customHeight="1">
      <c r="R44491"/>
      <c r="S44491"/>
    </row>
    <row r="44492" spans="18:19" ht="15" customHeight="1">
      <c r="R44492"/>
      <c r="S44492"/>
    </row>
    <row r="44493" spans="18:19" ht="15" customHeight="1">
      <c r="R44493"/>
      <c r="S44493"/>
    </row>
    <row r="44494" spans="18:19" ht="15" customHeight="1">
      <c r="R44494"/>
      <c r="S44494"/>
    </row>
    <row r="44495" spans="18:19" ht="15" customHeight="1">
      <c r="R44495"/>
      <c r="S44495"/>
    </row>
    <row r="44496" spans="18:19" ht="15" customHeight="1">
      <c r="R44496"/>
      <c r="S44496"/>
    </row>
    <row r="44497" spans="18:19" ht="15" customHeight="1">
      <c r="R44497"/>
      <c r="S44497"/>
    </row>
    <row r="44498" spans="18:19" ht="15" customHeight="1">
      <c r="R44498"/>
      <c r="S44498"/>
    </row>
    <row r="44499" spans="18:19" ht="15" customHeight="1">
      <c r="R44499"/>
      <c r="S44499"/>
    </row>
    <row r="44500" spans="18:19" ht="15" customHeight="1">
      <c r="R44500"/>
      <c r="S44500"/>
    </row>
    <row r="44501" spans="18:19" ht="15" customHeight="1">
      <c r="R44501"/>
      <c r="S44501"/>
    </row>
    <row r="44502" spans="18:19" ht="15" customHeight="1">
      <c r="R44502"/>
      <c r="S44502"/>
    </row>
    <row r="44503" spans="18:19" ht="15" customHeight="1">
      <c r="R44503"/>
      <c r="S44503"/>
    </row>
    <row r="44504" spans="18:19" ht="15" customHeight="1">
      <c r="R44504"/>
      <c r="S44504"/>
    </row>
    <row r="44505" spans="18:19" ht="15" customHeight="1">
      <c r="R44505"/>
      <c r="S44505"/>
    </row>
    <row r="44506" spans="18:19" ht="15" customHeight="1">
      <c r="R44506"/>
      <c r="S44506"/>
    </row>
    <row r="44507" spans="18:19" ht="15" customHeight="1">
      <c r="R44507"/>
      <c r="S44507"/>
    </row>
    <row r="44508" spans="18:19" ht="15" customHeight="1">
      <c r="R44508"/>
      <c r="S44508"/>
    </row>
    <row r="44509" spans="18:19" ht="15" customHeight="1">
      <c r="R44509"/>
      <c r="S44509"/>
    </row>
    <row r="44510" spans="18:19" ht="15" customHeight="1">
      <c r="R44510"/>
      <c r="S44510"/>
    </row>
    <row r="44511" spans="18:19" ht="15" customHeight="1">
      <c r="R44511"/>
      <c r="S44511"/>
    </row>
    <row r="44512" spans="18:19" ht="15" customHeight="1">
      <c r="R44512"/>
      <c r="S44512"/>
    </row>
    <row r="44513" spans="18:19" ht="15" customHeight="1">
      <c r="R44513"/>
      <c r="S44513"/>
    </row>
    <row r="44514" spans="18:19" ht="15" customHeight="1">
      <c r="R44514"/>
      <c r="S44514"/>
    </row>
    <row r="44515" spans="18:19" ht="15" customHeight="1">
      <c r="R44515"/>
      <c r="S44515"/>
    </row>
    <row r="44516" spans="18:19" ht="15" customHeight="1">
      <c r="R44516"/>
      <c r="S44516"/>
    </row>
    <row r="44517" spans="18:19" ht="15" customHeight="1">
      <c r="R44517"/>
      <c r="S44517"/>
    </row>
    <row r="44518" spans="18:19" ht="15" customHeight="1">
      <c r="R44518"/>
      <c r="S44518"/>
    </row>
    <row r="44519" spans="18:19" ht="15" customHeight="1">
      <c r="R44519"/>
      <c r="S44519"/>
    </row>
    <row r="44520" spans="18:19" ht="15" customHeight="1">
      <c r="R44520"/>
      <c r="S44520"/>
    </row>
    <row r="44521" spans="18:19" ht="15" customHeight="1">
      <c r="R44521"/>
      <c r="S44521"/>
    </row>
    <row r="44522" spans="18:19" ht="15" customHeight="1">
      <c r="R44522"/>
      <c r="S44522"/>
    </row>
    <row r="44523" spans="18:19" ht="15" customHeight="1">
      <c r="R44523"/>
      <c r="S44523"/>
    </row>
    <row r="44524" spans="18:19" ht="15" customHeight="1">
      <c r="R44524"/>
      <c r="S44524"/>
    </row>
    <row r="44525" spans="18:19" ht="15" customHeight="1">
      <c r="R44525"/>
      <c r="S44525"/>
    </row>
    <row r="44526" spans="18:19" ht="15" customHeight="1">
      <c r="R44526"/>
      <c r="S44526"/>
    </row>
    <row r="44527" spans="18:19" ht="15" customHeight="1">
      <c r="R44527"/>
      <c r="S44527"/>
    </row>
    <row r="44528" spans="18:19" ht="15" customHeight="1">
      <c r="R44528"/>
      <c r="S44528"/>
    </row>
    <row r="44529" spans="18:19" ht="15" customHeight="1">
      <c r="R44529"/>
      <c r="S44529"/>
    </row>
    <row r="44530" spans="18:19" ht="15" customHeight="1">
      <c r="R44530"/>
      <c r="S44530"/>
    </row>
    <row r="44531" spans="18:19" ht="15" customHeight="1">
      <c r="R44531"/>
      <c r="S44531"/>
    </row>
    <row r="44532" spans="18:19" ht="15" customHeight="1">
      <c r="R44532"/>
      <c r="S44532"/>
    </row>
    <row r="44533" spans="18:19" ht="15" customHeight="1">
      <c r="R44533"/>
      <c r="S44533"/>
    </row>
    <row r="44534" spans="18:19" ht="15" customHeight="1">
      <c r="R44534"/>
      <c r="S44534"/>
    </row>
    <row r="44535" spans="18:19" ht="15" customHeight="1">
      <c r="R44535"/>
      <c r="S44535"/>
    </row>
    <row r="44536" spans="18:19" ht="15" customHeight="1">
      <c r="R44536"/>
      <c r="S44536"/>
    </row>
    <row r="44537" spans="18:19" ht="15" customHeight="1">
      <c r="R44537"/>
      <c r="S44537"/>
    </row>
    <row r="44538" spans="18:19" ht="15" customHeight="1">
      <c r="R44538"/>
      <c r="S44538"/>
    </row>
    <row r="44539" spans="18:19" ht="15" customHeight="1">
      <c r="R44539"/>
      <c r="S44539"/>
    </row>
    <row r="44540" spans="18:19" ht="15" customHeight="1">
      <c r="R44540"/>
      <c r="S44540"/>
    </row>
    <row r="44541" spans="18:19" ht="15" customHeight="1">
      <c r="R44541"/>
      <c r="S44541"/>
    </row>
    <row r="44542" spans="18:19" ht="15" customHeight="1">
      <c r="R44542"/>
      <c r="S44542"/>
    </row>
    <row r="44543" spans="18:19" ht="15" customHeight="1">
      <c r="R44543"/>
      <c r="S44543"/>
    </row>
    <row r="44544" spans="18:19" ht="15" customHeight="1">
      <c r="R44544"/>
      <c r="S44544"/>
    </row>
    <row r="44545" spans="18:19" ht="15" customHeight="1">
      <c r="R44545"/>
      <c r="S44545"/>
    </row>
    <row r="44546" spans="18:19" ht="15" customHeight="1">
      <c r="R44546"/>
      <c r="S44546"/>
    </row>
    <row r="44547" spans="18:19" ht="15" customHeight="1">
      <c r="R44547"/>
      <c r="S44547"/>
    </row>
    <row r="44548" spans="18:19" ht="15" customHeight="1">
      <c r="R44548"/>
      <c r="S44548"/>
    </row>
    <row r="44549" spans="18:19" ht="15" customHeight="1">
      <c r="R44549"/>
      <c r="S44549"/>
    </row>
    <row r="44550" spans="18:19" ht="15" customHeight="1">
      <c r="R44550"/>
      <c r="S44550"/>
    </row>
    <row r="44551" spans="18:19" ht="15" customHeight="1">
      <c r="R44551"/>
      <c r="S44551"/>
    </row>
    <row r="44552" spans="18:19" ht="15" customHeight="1">
      <c r="R44552"/>
      <c r="S44552"/>
    </row>
    <row r="44553" spans="18:19" ht="15" customHeight="1">
      <c r="R44553"/>
      <c r="S44553"/>
    </row>
    <row r="44554" spans="18:19" ht="15" customHeight="1">
      <c r="R44554"/>
      <c r="S44554"/>
    </row>
    <row r="44555" spans="18:19" ht="15" customHeight="1">
      <c r="R44555"/>
      <c r="S44555"/>
    </row>
    <row r="44556" spans="18:19" ht="15" customHeight="1">
      <c r="R44556"/>
      <c r="S44556"/>
    </row>
    <row r="44557" spans="18:19" ht="15" customHeight="1">
      <c r="R44557"/>
      <c r="S44557"/>
    </row>
    <row r="44558" spans="18:19" ht="15" customHeight="1">
      <c r="R44558"/>
      <c r="S44558"/>
    </row>
    <row r="44559" spans="18:19" ht="15" customHeight="1">
      <c r="R44559"/>
      <c r="S44559"/>
    </row>
    <row r="44560" spans="18:19" ht="15" customHeight="1">
      <c r="R44560"/>
      <c r="S44560"/>
    </row>
    <row r="44561" spans="18:19" ht="15" customHeight="1">
      <c r="R44561"/>
      <c r="S44561"/>
    </row>
    <row r="44562" spans="18:19" ht="15" customHeight="1">
      <c r="R44562"/>
      <c r="S44562"/>
    </row>
    <row r="44563" spans="18:19" ht="15" customHeight="1">
      <c r="R44563"/>
      <c r="S44563"/>
    </row>
    <row r="44564" spans="18:19" ht="15" customHeight="1">
      <c r="R44564"/>
      <c r="S44564"/>
    </row>
    <row r="44565" spans="18:19" ht="15" customHeight="1">
      <c r="R44565"/>
      <c r="S44565"/>
    </row>
    <row r="44566" spans="18:19" ht="15" customHeight="1">
      <c r="R44566"/>
      <c r="S44566"/>
    </row>
    <row r="44567" spans="18:19" ht="15" customHeight="1">
      <c r="R44567"/>
      <c r="S44567"/>
    </row>
    <row r="44568" spans="18:19" ht="15" customHeight="1">
      <c r="R44568"/>
      <c r="S44568"/>
    </row>
    <row r="44569" spans="18:19" ht="15" customHeight="1">
      <c r="R44569"/>
      <c r="S44569"/>
    </row>
    <row r="44570" spans="18:19" ht="15" customHeight="1">
      <c r="R44570"/>
      <c r="S44570"/>
    </row>
    <row r="44571" spans="18:19" ht="15" customHeight="1">
      <c r="R44571"/>
      <c r="S44571"/>
    </row>
    <row r="44572" spans="18:19" ht="15" customHeight="1">
      <c r="R44572"/>
      <c r="S44572"/>
    </row>
    <row r="44573" spans="18:19" ht="15" customHeight="1">
      <c r="R44573"/>
      <c r="S44573"/>
    </row>
    <row r="44574" spans="18:19" ht="15" customHeight="1">
      <c r="R44574"/>
      <c r="S44574"/>
    </row>
    <row r="44575" spans="18:19" ht="15" customHeight="1">
      <c r="R44575"/>
      <c r="S44575"/>
    </row>
    <row r="44576" spans="18:19" ht="15" customHeight="1">
      <c r="R44576"/>
      <c r="S44576"/>
    </row>
    <row r="44577" spans="18:19" ht="15" customHeight="1">
      <c r="R44577"/>
      <c r="S44577"/>
    </row>
    <row r="44578" spans="18:19" ht="15" customHeight="1">
      <c r="R44578"/>
      <c r="S44578"/>
    </row>
    <row r="44579" spans="18:19" ht="15" customHeight="1">
      <c r="R44579"/>
      <c r="S44579"/>
    </row>
    <row r="44580" spans="18:19" ht="15" customHeight="1">
      <c r="R44580"/>
      <c r="S44580"/>
    </row>
    <row r="44581" spans="18:19" ht="15" customHeight="1">
      <c r="R44581"/>
      <c r="S44581"/>
    </row>
    <row r="44582" spans="18:19" ht="15" customHeight="1">
      <c r="R44582"/>
      <c r="S44582"/>
    </row>
    <row r="44583" spans="18:19" ht="15" customHeight="1">
      <c r="R44583"/>
      <c r="S44583"/>
    </row>
    <row r="44584" spans="18:19" ht="15" customHeight="1">
      <c r="R44584"/>
      <c r="S44584"/>
    </row>
    <row r="44585" spans="18:19" ht="15" customHeight="1">
      <c r="R44585"/>
      <c r="S44585"/>
    </row>
    <row r="44586" spans="18:19" ht="15" customHeight="1">
      <c r="R44586"/>
      <c r="S44586"/>
    </row>
    <row r="44587" spans="18:19" ht="15" customHeight="1">
      <c r="R44587"/>
      <c r="S44587"/>
    </row>
    <row r="44588" spans="18:19" ht="15" customHeight="1">
      <c r="R44588"/>
      <c r="S44588"/>
    </row>
    <row r="44589" spans="18:19" ht="15" customHeight="1">
      <c r="R44589"/>
      <c r="S44589"/>
    </row>
    <row r="44590" spans="18:19" ht="15" customHeight="1">
      <c r="R44590"/>
      <c r="S44590"/>
    </row>
    <row r="44591" spans="18:19" ht="15" customHeight="1">
      <c r="R44591"/>
      <c r="S44591"/>
    </row>
    <row r="44592" spans="18:19" ht="15" customHeight="1">
      <c r="R44592"/>
      <c r="S44592"/>
    </row>
    <row r="44593" spans="18:19" ht="15" customHeight="1">
      <c r="R44593"/>
      <c r="S44593"/>
    </row>
    <row r="44594" spans="18:19" ht="15" customHeight="1">
      <c r="R44594"/>
      <c r="S44594"/>
    </row>
    <row r="44595" spans="18:19" ht="15" customHeight="1">
      <c r="R44595"/>
      <c r="S44595"/>
    </row>
    <row r="44596" spans="18:19" ht="15" customHeight="1">
      <c r="R44596"/>
      <c r="S44596"/>
    </row>
    <row r="44597" spans="18:19" ht="15" customHeight="1">
      <c r="R44597"/>
      <c r="S44597"/>
    </row>
    <row r="44598" spans="18:19" ht="15" customHeight="1">
      <c r="R44598"/>
      <c r="S44598"/>
    </row>
    <row r="44599" spans="18:19" ht="15" customHeight="1">
      <c r="R44599"/>
      <c r="S44599"/>
    </row>
    <row r="44600" spans="18:19" ht="15" customHeight="1">
      <c r="R44600"/>
      <c r="S44600"/>
    </row>
    <row r="44601" spans="18:19" ht="15" customHeight="1">
      <c r="R44601"/>
      <c r="S44601"/>
    </row>
    <row r="44602" spans="18:19" ht="15" customHeight="1">
      <c r="R44602"/>
      <c r="S44602"/>
    </row>
    <row r="44603" spans="18:19" ht="15" customHeight="1">
      <c r="R44603"/>
      <c r="S44603"/>
    </row>
    <row r="44604" spans="18:19" ht="15" customHeight="1">
      <c r="R44604"/>
      <c r="S44604"/>
    </row>
    <row r="44605" spans="18:19" ht="15" customHeight="1">
      <c r="R44605"/>
      <c r="S44605"/>
    </row>
    <row r="44606" spans="18:19" ht="15" customHeight="1">
      <c r="R44606"/>
      <c r="S44606"/>
    </row>
    <row r="44607" spans="18:19" ht="15" customHeight="1">
      <c r="R44607"/>
      <c r="S44607"/>
    </row>
    <row r="44608" spans="18:19" ht="15" customHeight="1">
      <c r="R44608"/>
      <c r="S44608"/>
    </row>
    <row r="44609" spans="18:19" ht="15" customHeight="1">
      <c r="R44609"/>
      <c r="S44609"/>
    </row>
    <row r="44610" spans="18:19" ht="15" customHeight="1">
      <c r="R44610"/>
      <c r="S44610"/>
    </row>
    <row r="44611" spans="18:19" ht="15" customHeight="1">
      <c r="R44611"/>
      <c r="S44611"/>
    </row>
    <row r="44612" spans="18:19" ht="15" customHeight="1">
      <c r="R44612"/>
      <c r="S44612"/>
    </row>
    <row r="44613" spans="18:19" ht="15" customHeight="1">
      <c r="R44613"/>
      <c r="S44613"/>
    </row>
    <row r="44614" spans="18:19" ht="15" customHeight="1">
      <c r="R44614"/>
      <c r="S44614"/>
    </row>
    <row r="44615" spans="18:19" ht="15" customHeight="1">
      <c r="R44615"/>
      <c r="S44615"/>
    </row>
    <row r="44616" spans="18:19" ht="15" customHeight="1">
      <c r="R44616"/>
      <c r="S44616"/>
    </row>
    <row r="44617" spans="18:19" ht="15" customHeight="1">
      <c r="R44617"/>
      <c r="S44617"/>
    </row>
    <row r="44618" spans="18:19" ht="15" customHeight="1">
      <c r="R44618"/>
      <c r="S44618"/>
    </row>
    <row r="44619" spans="18:19" ht="15" customHeight="1">
      <c r="R44619"/>
      <c r="S44619"/>
    </row>
    <row r="44620" spans="18:19" ht="15" customHeight="1">
      <c r="R44620"/>
      <c r="S44620"/>
    </row>
    <row r="44621" spans="18:19" ht="15" customHeight="1">
      <c r="R44621"/>
      <c r="S44621"/>
    </row>
    <row r="44622" spans="18:19" ht="15" customHeight="1">
      <c r="R44622"/>
      <c r="S44622"/>
    </row>
    <row r="44623" spans="18:19" ht="15" customHeight="1">
      <c r="R44623"/>
      <c r="S44623"/>
    </row>
    <row r="44624" spans="18:19" ht="15" customHeight="1">
      <c r="R44624"/>
      <c r="S44624"/>
    </row>
    <row r="44625" spans="18:19" ht="15" customHeight="1">
      <c r="R44625"/>
      <c r="S44625"/>
    </row>
    <row r="44626" spans="18:19" ht="15" customHeight="1">
      <c r="R44626"/>
      <c r="S44626"/>
    </row>
    <row r="44627" spans="18:19" ht="15" customHeight="1">
      <c r="R44627"/>
      <c r="S44627"/>
    </row>
    <row r="44628" spans="18:19" ht="15" customHeight="1">
      <c r="R44628"/>
      <c r="S44628"/>
    </row>
    <row r="44629" spans="18:19" ht="15" customHeight="1">
      <c r="R44629"/>
      <c r="S44629"/>
    </row>
    <row r="44630" spans="18:19" ht="15" customHeight="1">
      <c r="R44630"/>
      <c r="S44630"/>
    </row>
    <row r="44631" spans="18:19" ht="15" customHeight="1">
      <c r="R44631"/>
      <c r="S44631"/>
    </row>
    <row r="44632" spans="18:19" ht="15" customHeight="1">
      <c r="R44632"/>
      <c r="S44632"/>
    </row>
    <row r="44633" spans="18:19" ht="15" customHeight="1">
      <c r="R44633"/>
      <c r="S44633"/>
    </row>
    <row r="44634" spans="18:19" ht="15" customHeight="1">
      <c r="R44634"/>
      <c r="S44634"/>
    </row>
    <row r="44635" spans="18:19" ht="15" customHeight="1">
      <c r="R44635"/>
      <c r="S44635"/>
    </row>
    <row r="44636" spans="18:19" ht="15" customHeight="1">
      <c r="R44636"/>
      <c r="S44636"/>
    </row>
    <row r="44637" spans="18:19" ht="15" customHeight="1">
      <c r="R44637"/>
      <c r="S44637"/>
    </row>
    <row r="44638" spans="18:19" ht="15" customHeight="1">
      <c r="R44638"/>
      <c r="S44638"/>
    </row>
    <row r="44639" spans="18:19" ht="15" customHeight="1">
      <c r="R44639"/>
      <c r="S44639"/>
    </row>
    <row r="44640" spans="18:19" ht="15" customHeight="1">
      <c r="R44640"/>
      <c r="S44640"/>
    </row>
    <row r="44641" spans="18:19" ht="15" customHeight="1">
      <c r="R44641"/>
      <c r="S44641"/>
    </row>
    <row r="44642" spans="18:19" ht="15" customHeight="1">
      <c r="R44642"/>
      <c r="S44642"/>
    </row>
    <row r="44643" spans="18:19" ht="15" customHeight="1">
      <c r="R44643"/>
      <c r="S44643"/>
    </row>
    <row r="44644" spans="18:19" ht="15" customHeight="1">
      <c r="R44644"/>
      <c r="S44644"/>
    </row>
    <row r="44645" spans="18:19" ht="15" customHeight="1">
      <c r="R44645"/>
      <c r="S44645"/>
    </row>
    <row r="44646" spans="18:19" ht="15" customHeight="1">
      <c r="R44646"/>
      <c r="S44646"/>
    </row>
    <row r="44647" spans="18:19" ht="15" customHeight="1">
      <c r="R44647"/>
      <c r="S44647"/>
    </row>
    <row r="44648" spans="18:19" ht="15" customHeight="1">
      <c r="R44648"/>
      <c r="S44648"/>
    </row>
    <row r="44649" spans="18:19" ht="15" customHeight="1">
      <c r="R44649"/>
      <c r="S44649"/>
    </row>
    <row r="44650" spans="18:19" ht="15" customHeight="1">
      <c r="R44650"/>
      <c r="S44650"/>
    </row>
    <row r="44651" spans="18:19" ht="15" customHeight="1">
      <c r="R44651"/>
      <c r="S44651"/>
    </row>
    <row r="44652" spans="18:19" ht="15" customHeight="1">
      <c r="R44652"/>
      <c r="S44652"/>
    </row>
    <row r="44653" spans="18:19" ht="15" customHeight="1">
      <c r="R44653"/>
      <c r="S44653"/>
    </row>
    <row r="44654" spans="18:19" ht="15" customHeight="1">
      <c r="R44654"/>
      <c r="S44654"/>
    </row>
    <row r="44655" spans="18:19" ht="15" customHeight="1">
      <c r="R44655"/>
      <c r="S44655"/>
    </row>
    <row r="44656" spans="18:19" ht="15" customHeight="1">
      <c r="R44656"/>
      <c r="S44656"/>
    </row>
    <row r="44657" spans="18:19" ht="15" customHeight="1">
      <c r="R44657"/>
      <c r="S44657"/>
    </row>
    <row r="44658" spans="18:19" ht="15" customHeight="1">
      <c r="R44658"/>
      <c r="S44658"/>
    </row>
    <row r="44659" spans="18:19" ht="15" customHeight="1">
      <c r="R44659"/>
      <c r="S44659"/>
    </row>
    <row r="44660" spans="18:19" ht="15" customHeight="1">
      <c r="R44660"/>
      <c r="S44660"/>
    </row>
    <row r="44661" spans="18:19" ht="15" customHeight="1">
      <c r="R44661"/>
      <c r="S44661"/>
    </row>
    <row r="44662" spans="18:19" ht="15" customHeight="1">
      <c r="R44662"/>
      <c r="S44662"/>
    </row>
    <row r="44663" spans="18:19" ht="15" customHeight="1">
      <c r="R44663"/>
      <c r="S44663"/>
    </row>
    <row r="44664" spans="18:19" ht="15" customHeight="1">
      <c r="R44664"/>
      <c r="S44664"/>
    </row>
    <row r="44665" spans="18:19" ht="15" customHeight="1">
      <c r="R44665"/>
      <c r="S44665"/>
    </row>
    <row r="44666" spans="18:19" ht="15" customHeight="1">
      <c r="R44666"/>
      <c r="S44666"/>
    </row>
    <row r="44667" spans="18:19" ht="15" customHeight="1">
      <c r="R44667"/>
      <c r="S44667"/>
    </row>
    <row r="44668" spans="18:19" ht="15" customHeight="1">
      <c r="R44668"/>
      <c r="S44668"/>
    </row>
    <row r="44669" spans="18:19" ht="15" customHeight="1">
      <c r="R44669"/>
      <c r="S44669"/>
    </row>
    <row r="44670" spans="18:19" ht="15" customHeight="1">
      <c r="R44670"/>
      <c r="S44670"/>
    </row>
    <row r="44671" spans="18:19" ht="15" customHeight="1">
      <c r="R44671"/>
      <c r="S44671"/>
    </row>
    <row r="44672" spans="18:19" ht="15" customHeight="1">
      <c r="R44672"/>
      <c r="S44672"/>
    </row>
    <row r="44673" spans="18:19" ht="15" customHeight="1">
      <c r="R44673"/>
      <c r="S44673"/>
    </row>
    <row r="44674" spans="18:19" ht="15" customHeight="1">
      <c r="R44674"/>
      <c r="S44674"/>
    </row>
    <row r="44675" spans="18:19" ht="15" customHeight="1">
      <c r="R44675"/>
      <c r="S44675"/>
    </row>
    <row r="44676" spans="18:19" ht="15" customHeight="1">
      <c r="R44676"/>
      <c r="S44676"/>
    </row>
    <row r="44677" spans="18:19" ht="15" customHeight="1">
      <c r="R44677"/>
      <c r="S44677"/>
    </row>
    <row r="44678" spans="18:19" ht="15" customHeight="1">
      <c r="R44678"/>
      <c r="S44678"/>
    </row>
    <row r="44679" spans="18:19" ht="15" customHeight="1">
      <c r="R44679"/>
      <c r="S44679"/>
    </row>
    <row r="44680" spans="18:19" ht="15" customHeight="1">
      <c r="R44680"/>
      <c r="S44680"/>
    </row>
    <row r="44681" spans="18:19" ht="15" customHeight="1">
      <c r="R44681"/>
      <c r="S44681"/>
    </row>
    <row r="44682" spans="18:19" ht="15" customHeight="1">
      <c r="R44682"/>
      <c r="S44682"/>
    </row>
    <row r="44683" spans="18:19" ht="15" customHeight="1">
      <c r="R44683"/>
      <c r="S44683"/>
    </row>
    <row r="44684" spans="18:19" ht="15" customHeight="1">
      <c r="R44684"/>
      <c r="S44684"/>
    </row>
    <row r="44685" spans="18:19" ht="15" customHeight="1">
      <c r="R44685"/>
      <c r="S44685"/>
    </row>
    <row r="44686" spans="18:19" ht="15" customHeight="1">
      <c r="R44686"/>
      <c r="S44686"/>
    </row>
    <row r="44687" spans="18:19" ht="15" customHeight="1">
      <c r="R44687"/>
      <c r="S44687"/>
    </row>
    <row r="44688" spans="18:19" ht="15" customHeight="1">
      <c r="R44688"/>
      <c r="S44688"/>
    </row>
    <row r="44689" spans="18:19" ht="15" customHeight="1">
      <c r="R44689"/>
      <c r="S44689"/>
    </row>
    <row r="44690" spans="18:19" ht="15" customHeight="1">
      <c r="R44690"/>
      <c r="S44690"/>
    </row>
    <row r="44691" spans="18:19" ht="15" customHeight="1">
      <c r="R44691"/>
      <c r="S44691"/>
    </row>
    <row r="44692" spans="18:19" ht="15" customHeight="1">
      <c r="R44692"/>
      <c r="S44692"/>
    </row>
    <row r="44693" spans="18:19" ht="15" customHeight="1">
      <c r="R44693"/>
      <c r="S44693"/>
    </row>
    <row r="44694" spans="18:19" ht="15" customHeight="1">
      <c r="R44694"/>
      <c r="S44694"/>
    </row>
    <row r="44695" spans="18:19" ht="15" customHeight="1">
      <c r="R44695"/>
      <c r="S44695"/>
    </row>
    <row r="44696" spans="18:19" ht="15" customHeight="1">
      <c r="R44696"/>
      <c r="S44696"/>
    </row>
    <row r="44697" spans="18:19" ht="15" customHeight="1">
      <c r="R44697"/>
      <c r="S44697"/>
    </row>
    <row r="44698" spans="18:19" ht="15" customHeight="1">
      <c r="R44698"/>
      <c r="S44698"/>
    </row>
    <row r="44699" spans="18:19" ht="15" customHeight="1">
      <c r="R44699"/>
      <c r="S44699"/>
    </row>
    <row r="44700" spans="18:19" ht="15" customHeight="1">
      <c r="R44700"/>
      <c r="S44700"/>
    </row>
    <row r="44701" spans="18:19" ht="15" customHeight="1">
      <c r="R44701"/>
      <c r="S44701"/>
    </row>
    <row r="44702" spans="18:19" ht="15" customHeight="1">
      <c r="R44702"/>
      <c r="S44702"/>
    </row>
    <row r="44703" spans="18:19" ht="15" customHeight="1">
      <c r="R44703"/>
      <c r="S44703"/>
    </row>
    <row r="44704" spans="18:19" ht="15" customHeight="1">
      <c r="R44704"/>
      <c r="S44704"/>
    </row>
    <row r="44705" spans="18:19" ht="15" customHeight="1">
      <c r="R44705"/>
      <c r="S44705"/>
    </row>
    <row r="44706" spans="18:19" ht="15" customHeight="1">
      <c r="R44706"/>
      <c r="S44706"/>
    </row>
    <row r="44707" spans="18:19" ht="15" customHeight="1">
      <c r="R44707"/>
      <c r="S44707"/>
    </row>
    <row r="44708" spans="18:19" ht="15" customHeight="1">
      <c r="R44708"/>
      <c r="S44708"/>
    </row>
    <row r="44709" spans="18:19" ht="15" customHeight="1">
      <c r="R44709"/>
      <c r="S44709"/>
    </row>
    <row r="44710" spans="18:19" ht="15" customHeight="1">
      <c r="R44710"/>
      <c r="S44710"/>
    </row>
    <row r="44711" spans="18:19" ht="15" customHeight="1">
      <c r="R44711"/>
      <c r="S44711"/>
    </row>
    <row r="44712" spans="18:19" ht="15" customHeight="1">
      <c r="R44712"/>
      <c r="S44712"/>
    </row>
    <row r="44713" spans="18:19" ht="15" customHeight="1">
      <c r="R44713"/>
      <c r="S44713"/>
    </row>
    <row r="44714" spans="18:19" ht="15" customHeight="1">
      <c r="R44714"/>
      <c r="S44714"/>
    </row>
    <row r="44715" spans="18:19" ht="15" customHeight="1">
      <c r="R44715"/>
      <c r="S44715"/>
    </row>
    <row r="44716" spans="18:19" ht="15" customHeight="1">
      <c r="R44716"/>
      <c r="S44716"/>
    </row>
    <row r="44717" spans="18:19" ht="15" customHeight="1">
      <c r="R44717"/>
      <c r="S44717"/>
    </row>
    <row r="44718" spans="18:19" ht="15" customHeight="1">
      <c r="R44718"/>
      <c r="S44718"/>
    </row>
    <row r="44719" spans="18:19" ht="15" customHeight="1">
      <c r="R44719"/>
      <c r="S44719"/>
    </row>
    <row r="44720" spans="18:19" ht="15" customHeight="1">
      <c r="R44720"/>
      <c r="S44720"/>
    </row>
    <row r="44721" spans="18:19" ht="15" customHeight="1">
      <c r="R44721"/>
      <c r="S44721"/>
    </row>
    <row r="44722" spans="18:19" ht="15" customHeight="1">
      <c r="R44722"/>
      <c r="S44722"/>
    </row>
    <row r="44723" spans="18:19" ht="15" customHeight="1">
      <c r="R44723"/>
      <c r="S44723"/>
    </row>
    <row r="44724" spans="18:19" ht="15" customHeight="1">
      <c r="R44724"/>
      <c r="S44724"/>
    </row>
    <row r="44725" spans="18:19" ht="15" customHeight="1">
      <c r="R44725"/>
      <c r="S44725"/>
    </row>
    <row r="44726" spans="18:19" ht="15" customHeight="1">
      <c r="R44726"/>
      <c r="S44726"/>
    </row>
    <row r="44727" spans="18:19" ht="15" customHeight="1">
      <c r="R44727"/>
      <c r="S44727"/>
    </row>
    <row r="44728" spans="18:19" ht="15" customHeight="1">
      <c r="R44728"/>
      <c r="S44728"/>
    </row>
    <row r="44729" spans="18:19" ht="15" customHeight="1">
      <c r="R44729"/>
      <c r="S44729"/>
    </row>
    <row r="44730" spans="18:19" ht="15" customHeight="1">
      <c r="R44730"/>
      <c r="S44730"/>
    </row>
    <row r="44731" spans="18:19" ht="15" customHeight="1">
      <c r="R44731"/>
      <c r="S44731"/>
    </row>
    <row r="44732" spans="18:19" ht="15" customHeight="1">
      <c r="R44732"/>
      <c r="S44732"/>
    </row>
    <row r="44733" spans="18:19" ht="15" customHeight="1">
      <c r="R44733"/>
      <c r="S44733"/>
    </row>
    <row r="44734" spans="18:19" ht="15" customHeight="1">
      <c r="R44734"/>
      <c r="S44734"/>
    </row>
    <row r="44735" spans="18:19" ht="15" customHeight="1">
      <c r="R44735"/>
      <c r="S44735"/>
    </row>
    <row r="44736" spans="18:19" ht="15" customHeight="1">
      <c r="R44736"/>
      <c r="S44736"/>
    </row>
    <row r="44737" spans="18:19" ht="15" customHeight="1">
      <c r="R44737"/>
      <c r="S44737"/>
    </row>
    <row r="44738" spans="18:19" ht="15" customHeight="1">
      <c r="R44738"/>
      <c r="S44738"/>
    </row>
    <row r="44739" spans="18:19" ht="15" customHeight="1">
      <c r="R44739"/>
      <c r="S44739"/>
    </row>
    <row r="44740" spans="18:19" ht="15" customHeight="1">
      <c r="R44740"/>
      <c r="S44740"/>
    </row>
    <row r="44741" spans="18:19" ht="15" customHeight="1">
      <c r="R44741"/>
      <c r="S44741"/>
    </row>
    <row r="44742" spans="18:19" ht="15" customHeight="1">
      <c r="R44742"/>
      <c r="S44742"/>
    </row>
    <row r="44743" spans="18:19" ht="15" customHeight="1">
      <c r="R44743"/>
      <c r="S44743"/>
    </row>
    <row r="44744" spans="18:19" ht="15" customHeight="1">
      <c r="R44744"/>
      <c r="S44744"/>
    </row>
    <row r="44745" spans="18:19" ht="15" customHeight="1">
      <c r="R44745"/>
      <c r="S44745"/>
    </row>
    <row r="44746" spans="18:19" ht="15" customHeight="1">
      <c r="R44746"/>
      <c r="S44746"/>
    </row>
    <row r="44747" spans="18:19" ht="15" customHeight="1">
      <c r="R44747"/>
      <c r="S44747"/>
    </row>
    <row r="44748" spans="18:19" ht="15" customHeight="1">
      <c r="R44748"/>
      <c r="S44748"/>
    </row>
    <row r="44749" spans="18:19" ht="15" customHeight="1">
      <c r="R44749"/>
      <c r="S44749"/>
    </row>
    <row r="44750" spans="18:19" ht="15" customHeight="1">
      <c r="R44750"/>
      <c r="S44750"/>
    </row>
    <row r="44751" spans="18:19" ht="15" customHeight="1">
      <c r="R44751"/>
      <c r="S44751"/>
    </row>
    <row r="44752" spans="18:19" ht="15" customHeight="1">
      <c r="R44752"/>
      <c r="S44752"/>
    </row>
    <row r="44753" spans="18:19" ht="15" customHeight="1">
      <c r="R44753"/>
      <c r="S44753"/>
    </row>
    <row r="44754" spans="18:19" ht="15" customHeight="1">
      <c r="R44754"/>
      <c r="S44754"/>
    </row>
    <row r="44755" spans="18:19" ht="15" customHeight="1">
      <c r="R44755"/>
      <c r="S44755"/>
    </row>
    <row r="44756" spans="18:19" ht="15" customHeight="1">
      <c r="R44756"/>
      <c r="S44756"/>
    </row>
    <row r="44757" spans="18:19" ht="15" customHeight="1">
      <c r="R44757"/>
      <c r="S44757"/>
    </row>
    <row r="44758" spans="18:19" ht="15" customHeight="1">
      <c r="R44758"/>
      <c r="S44758"/>
    </row>
    <row r="44759" spans="18:19" ht="15" customHeight="1">
      <c r="R44759"/>
      <c r="S44759"/>
    </row>
    <row r="44760" spans="18:19" ht="15" customHeight="1">
      <c r="R44760"/>
      <c r="S44760"/>
    </row>
    <row r="44761" spans="18:19" ht="15" customHeight="1">
      <c r="R44761"/>
      <c r="S44761"/>
    </row>
    <row r="44762" spans="18:19" ht="15" customHeight="1">
      <c r="R44762"/>
      <c r="S44762"/>
    </row>
    <row r="44763" spans="18:19" ht="15" customHeight="1">
      <c r="R44763"/>
      <c r="S44763"/>
    </row>
    <row r="44764" spans="18:19" ht="15" customHeight="1">
      <c r="R44764"/>
      <c r="S44764"/>
    </row>
    <row r="44765" spans="18:19" ht="15" customHeight="1">
      <c r="R44765"/>
      <c r="S44765"/>
    </row>
    <row r="44766" spans="18:19" ht="15" customHeight="1">
      <c r="R44766"/>
      <c r="S44766"/>
    </row>
    <row r="44767" spans="18:19" ht="15" customHeight="1">
      <c r="R44767"/>
      <c r="S44767"/>
    </row>
    <row r="44768" spans="18:19" ht="15" customHeight="1">
      <c r="R44768"/>
      <c r="S44768"/>
    </row>
    <row r="44769" spans="18:19" ht="15" customHeight="1">
      <c r="R44769"/>
      <c r="S44769"/>
    </row>
    <row r="44770" spans="18:19" ht="15" customHeight="1">
      <c r="R44770"/>
      <c r="S44770"/>
    </row>
    <row r="44771" spans="18:19" ht="15" customHeight="1">
      <c r="R44771"/>
      <c r="S44771"/>
    </row>
    <row r="44772" spans="18:19" ht="15" customHeight="1">
      <c r="R44772"/>
      <c r="S44772"/>
    </row>
    <row r="44773" spans="18:19" ht="15" customHeight="1">
      <c r="R44773"/>
      <c r="S44773"/>
    </row>
    <row r="44774" spans="18:19" ht="15" customHeight="1">
      <c r="R44774"/>
      <c r="S44774"/>
    </row>
    <row r="44775" spans="18:19" ht="15" customHeight="1">
      <c r="R44775"/>
      <c r="S44775"/>
    </row>
    <row r="44776" spans="18:19" ht="15" customHeight="1">
      <c r="R44776"/>
      <c r="S44776"/>
    </row>
    <row r="44777" spans="18:19" ht="15" customHeight="1">
      <c r="R44777"/>
      <c r="S44777"/>
    </row>
    <row r="44778" spans="18:19" ht="15" customHeight="1">
      <c r="R44778"/>
      <c r="S44778"/>
    </row>
    <row r="44779" spans="18:19" ht="15" customHeight="1">
      <c r="R44779"/>
      <c r="S44779"/>
    </row>
    <row r="44780" spans="18:19" ht="15" customHeight="1">
      <c r="R44780"/>
      <c r="S44780"/>
    </row>
    <row r="44781" spans="18:19" ht="15" customHeight="1">
      <c r="R44781"/>
      <c r="S44781"/>
    </row>
    <row r="44782" spans="18:19" ht="15" customHeight="1">
      <c r="R44782"/>
      <c r="S44782"/>
    </row>
    <row r="44783" spans="18:19" ht="15" customHeight="1">
      <c r="R44783"/>
      <c r="S44783"/>
    </row>
    <row r="44784" spans="18:19" ht="15" customHeight="1">
      <c r="R44784"/>
      <c r="S44784"/>
    </row>
    <row r="44785" spans="18:19" ht="15" customHeight="1">
      <c r="R44785"/>
      <c r="S44785"/>
    </row>
    <row r="44786" spans="18:19" ht="15" customHeight="1">
      <c r="R44786"/>
      <c r="S44786"/>
    </row>
    <row r="44787" spans="18:19" ht="15" customHeight="1">
      <c r="R44787"/>
      <c r="S44787"/>
    </row>
    <row r="44788" spans="18:19" ht="15" customHeight="1">
      <c r="R44788"/>
      <c r="S44788"/>
    </row>
    <row r="44789" spans="18:19" ht="15" customHeight="1">
      <c r="R44789"/>
      <c r="S44789"/>
    </row>
    <row r="44790" spans="18:19" ht="15" customHeight="1">
      <c r="R44790"/>
      <c r="S44790"/>
    </row>
    <row r="44791" spans="18:19" ht="15" customHeight="1">
      <c r="R44791"/>
      <c r="S44791"/>
    </row>
    <row r="44792" spans="18:19" ht="15" customHeight="1">
      <c r="R44792"/>
      <c r="S44792"/>
    </row>
    <row r="44793" spans="18:19" ht="15" customHeight="1">
      <c r="R44793"/>
      <c r="S44793"/>
    </row>
    <row r="44794" spans="18:19" ht="15" customHeight="1">
      <c r="R44794"/>
      <c r="S44794"/>
    </row>
    <row r="44795" spans="18:19" ht="15" customHeight="1">
      <c r="R44795"/>
      <c r="S44795"/>
    </row>
    <row r="44796" spans="18:19" ht="15" customHeight="1">
      <c r="R44796"/>
      <c r="S44796"/>
    </row>
    <row r="44797" spans="18:19" ht="15" customHeight="1">
      <c r="R44797"/>
      <c r="S44797"/>
    </row>
    <row r="44798" spans="18:19" ht="15" customHeight="1">
      <c r="R44798"/>
      <c r="S44798"/>
    </row>
    <row r="44799" spans="18:19" ht="15" customHeight="1">
      <c r="R44799"/>
      <c r="S44799"/>
    </row>
    <row r="44800" spans="18:19" ht="15" customHeight="1">
      <c r="R44800"/>
      <c r="S44800"/>
    </row>
    <row r="44801" spans="18:19" ht="15" customHeight="1">
      <c r="R44801"/>
      <c r="S44801"/>
    </row>
    <row r="44802" spans="18:19" ht="15" customHeight="1">
      <c r="R44802"/>
      <c r="S44802"/>
    </row>
    <row r="44803" spans="18:19" ht="15" customHeight="1">
      <c r="R44803"/>
      <c r="S44803"/>
    </row>
    <row r="44804" spans="18:19" ht="15" customHeight="1">
      <c r="R44804"/>
      <c r="S44804"/>
    </row>
    <row r="44805" spans="18:19" ht="15" customHeight="1">
      <c r="R44805"/>
      <c r="S44805"/>
    </row>
    <row r="44806" spans="18:19" ht="15" customHeight="1">
      <c r="R44806"/>
      <c r="S44806"/>
    </row>
    <row r="44807" spans="18:19" ht="15" customHeight="1">
      <c r="R44807"/>
      <c r="S44807"/>
    </row>
    <row r="44808" spans="18:19" ht="15" customHeight="1">
      <c r="R44808"/>
      <c r="S44808"/>
    </row>
    <row r="44809" spans="18:19" ht="15" customHeight="1">
      <c r="R44809"/>
      <c r="S44809"/>
    </row>
    <row r="44810" spans="18:19" ht="15" customHeight="1">
      <c r="R44810"/>
      <c r="S44810"/>
    </row>
    <row r="44811" spans="18:19" ht="15" customHeight="1">
      <c r="R44811"/>
      <c r="S44811"/>
    </row>
    <row r="44812" spans="18:19" ht="15" customHeight="1">
      <c r="R44812"/>
      <c r="S44812"/>
    </row>
    <row r="44813" spans="18:19" ht="15" customHeight="1">
      <c r="R44813"/>
      <c r="S44813"/>
    </row>
    <row r="44814" spans="18:19" ht="15" customHeight="1">
      <c r="R44814"/>
      <c r="S44814"/>
    </row>
    <row r="44815" spans="18:19" ht="15" customHeight="1">
      <c r="R44815"/>
      <c r="S44815"/>
    </row>
    <row r="44816" spans="18:19" ht="15" customHeight="1">
      <c r="R44816"/>
      <c r="S44816"/>
    </row>
    <row r="44817" spans="18:19" ht="15" customHeight="1">
      <c r="R44817"/>
      <c r="S44817"/>
    </row>
    <row r="44818" spans="18:19" ht="15" customHeight="1">
      <c r="R44818"/>
      <c r="S44818"/>
    </row>
    <row r="44819" spans="18:19" ht="15" customHeight="1">
      <c r="R44819"/>
      <c r="S44819"/>
    </row>
    <row r="44820" spans="18:19" ht="15" customHeight="1">
      <c r="R44820"/>
      <c r="S44820"/>
    </row>
    <row r="44821" spans="18:19" ht="15" customHeight="1">
      <c r="R44821"/>
      <c r="S44821"/>
    </row>
    <row r="44822" spans="18:19" ht="15" customHeight="1">
      <c r="R44822"/>
      <c r="S44822"/>
    </row>
    <row r="44823" spans="18:19" ht="15" customHeight="1">
      <c r="R44823"/>
      <c r="S44823"/>
    </row>
    <row r="44824" spans="18:19" ht="15" customHeight="1">
      <c r="R44824"/>
      <c r="S44824"/>
    </row>
    <row r="44825" spans="18:19" ht="15" customHeight="1">
      <c r="R44825"/>
      <c r="S44825"/>
    </row>
    <row r="44826" spans="18:19" ht="15" customHeight="1">
      <c r="R44826"/>
      <c r="S44826"/>
    </row>
    <row r="44827" spans="18:19" ht="15" customHeight="1">
      <c r="R44827"/>
      <c r="S44827"/>
    </row>
    <row r="44828" spans="18:19" ht="15" customHeight="1">
      <c r="R44828"/>
      <c r="S44828"/>
    </row>
    <row r="44829" spans="18:19" ht="15" customHeight="1">
      <c r="R44829"/>
      <c r="S44829"/>
    </row>
    <row r="44830" spans="18:19" ht="15" customHeight="1">
      <c r="R44830"/>
      <c r="S44830"/>
    </row>
    <row r="44831" spans="18:19" ht="15" customHeight="1">
      <c r="R44831"/>
      <c r="S44831"/>
    </row>
    <row r="44832" spans="18:19" ht="15" customHeight="1">
      <c r="R44832"/>
      <c r="S44832"/>
    </row>
    <row r="44833" spans="18:19" ht="15" customHeight="1">
      <c r="R44833"/>
      <c r="S44833"/>
    </row>
    <row r="44834" spans="18:19" ht="15" customHeight="1">
      <c r="R44834"/>
      <c r="S44834"/>
    </row>
    <row r="44835" spans="18:19" ht="15" customHeight="1">
      <c r="R44835"/>
      <c r="S44835"/>
    </row>
    <row r="44836" spans="18:19" ht="15" customHeight="1">
      <c r="R44836"/>
      <c r="S44836"/>
    </row>
    <row r="44837" spans="18:19" ht="15" customHeight="1">
      <c r="R44837"/>
      <c r="S44837"/>
    </row>
    <row r="44838" spans="18:19" ht="15" customHeight="1">
      <c r="R44838"/>
      <c r="S44838"/>
    </row>
    <row r="44839" spans="18:19" ht="15" customHeight="1">
      <c r="R44839"/>
      <c r="S44839"/>
    </row>
    <row r="44840" spans="18:19" ht="15" customHeight="1">
      <c r="R44840"/>
      <c r="S44840"/>
    </row>
    <row r="44841" spans="18:19" ht="15" customHeight="1">
      <c r="R44841"/>
      <c r="S44841"/>
    </row>
    <row r="44842" spans="18:19" ht="15" customHeight="1">
      <c r="R44842"/>
      <c r="S44842"/>
    </row>
    <row r="44843" spans="18:19" ht="15" customHeight="1">
      <c r="R44843"/>
      <c r="S44843"/>
    </row>
    <row r="44844" spans="18:19" ht="15" customHeight="1">
      <c r="R44844"/>
      <c r="S44844"/>
    </row>
    <row r="44845" spans="18:19" ht="15" customHeight="1">
      <c r="R44845"/>
      <c r="S44845"/>
    </row>
    <row r="44846" spans="18:19" ht="15" customHeight="1">
      <c r="R44846"/>
      <c r="S44846"/>
    </row>
    <row r="44847" spans="18:19" ht="15" customHeight="1">
      <c r="R44847"/>
      <c r="S44847"/>
    </row>
    <row r="44848" spans="18:19" ht="15" customHeight="1">
      <c r="R44848"/>
      <c r="S44848"/>
    </row>
    <row r="44849" spans="18:19" ht="15" customHeight="1">
      <c r="R44849"/>
      <c r="S44849"/>
    </row>
    <row r="44850" spans="18:19" ht="15" customHeight="1">
      <c r="R44850"/>
      <c r="S44850"/>
    </row>
    <row r="44851" spans="18:19" ht="15" customHeight="1">
      <c r="R44851"/>
      <c r="S44851"/>
    </row>
    <row r="44852" spans="18:19" ht="15" customHeight="1">
      <c r="R44852"/>
      <c r="S44852"/>
    </row>
    <row r="44853" spans="18:19" ht="15" customHeight="1">
      <c r="R44853"/>
      <c r="S44853"/>
    </row>
    <row r="44854" spans="18:19" ht="15" customHeight="1">
      <c r="R44854"/>
      <c r="S44854"/>
    </row>
    <row r="44855" spans="18:19" ht="15" customHeight="1">
      <c r="R44855"/>
      <c r="S44855"/>
    </row>
    <row r="44856" spans="18:19" ht="15" customHeight="1">
      <c r="R44856"/>
      <c r="S44856"/>
    </row>
    <row r="44857" spans="18:19" ht="15" customHeight="1">
      <c r="R44857"/>
      <c r="S44857"/>
    </row>
    <row r="44858" spans="18:19" ht="15" customHeight="1">
      <c r="R44858"/>
      <c r="S44858"/>
    </row>
    <row r="44859" spans="18:19" ht="15" customHeight="1">
      <c r="R44859"/>
      <c r="S44859"/>
    </row>
    <row r="44860" spans="18:19" ht="15" customHeight="1">
      <c r="R44860"/>
      <c r="S44860"/>
    </row>
    <row r="44861" spans="18:19" ht="15" customHeight="1">
      <c r="R44861"/>
      <c r="S44861"/>
    </row>
    <row r="44862" spans="18:19" ht="15" customHeight="1">
      <c r="R44862"/>
      <c r="S44862"/>
    </row>
    <row r="44863" spans="18:19" ht="15" customHeight="1">
      <c r="R44863"/>
      <c r="S44863"/>
    </row>
    <row r="44864" spans="18:19" ht="15" customHeight="1">
      <c r="R44864"/>
      <c r="S44864"/>
    </row>
    <row r="44865" spans="18:19" ht="15" customHeight="1">
      <c r="R44865"/>
      <c r="S44865"/>
    </row>
    <row r="44866" spans="18:19" ht="15" customHeight="1">
      <c r="R44866"/>
      <c r="S44866"/>
    </row>
    <row r="44867" spans="18:19" ht="15" customHeight="1">
      <c r="R44867"/>
      <c r="S44867"/>
    </row>
    <row r="44868" spans="18:19" ht="15" customHeight="1">
      <c r="R44868"/>
      <c r="S44868"/>
    </row>
    <row r="44869" spans="18:19" ht="15" customHeight="1">
      <c r="R44869"/>
      <c r="S44869"/>
    </row>
    <row r="44870" spans="18:19" ht="15" customHeight="1">
      <c r="R44870"/>
      <c r="S44870"/>
    </row>
    <row r="44871" spans="18:19" ht="15" customHeight="1">
      <c r="R44871"/>
      <c r="S44871"/>
    </row>
    <row r="44872" spans="18:19" ht="15" customHeight="1">
      <c r="R44872"/>
      <c r="S44872"/>
    </row>
    <row r="44873" spans="18:19" ht="15" customHeight="1">
      <c r="R44873"/>
      <c r="S44873"/>
    </row>
    <row r="44874" spans="18:19" ht="15" customHeight="1">
      <c r="R44874"/>
      <c r="S44874"/>
    </row>
    <row r="44875" spans="18:19" ht="15" customHeight="1">
      <c r="R44875"/>
      <c r="S44875"/>
    </row>
    <row r="44876" spans="18:19" ht="15" customHeight="1">
      <c r="R44876"/>
      <c r="S44876"/>
    </row>
    <row r="44877" spans="18:19" ht="15" customHeight="1">
      <c r="R44877"/>
      <c r="S44877"/>
    </row>
    <row r="44878" spans="18:19" ht="15" customHeight="1">
      <c r="R44878"/>
      <c r="S44878"/>
    </row>
    <row r="44879" spans="18:19" ht="15" customHeight="1">
      <c r="R44879"/>
      <c r="S44879"/>
    </row>
    <row r="44880" spans="18:19" ht="15" customHeight="1">
      <c r="R44880"/>
      <c r="S44880"/>
    </row>
    <row r="44881" spans="18:19" ht="15" customHeight="1">
      <c r="R44881"/>
      <c r="S44881"/>
    </row>
    <row r="44882" spans="18:19" ht="15" customHeight="1">
      <c r="R44882"/>
      <c r="S44882"/>
    </row>
    <row r="44883" spans="18:19" ht="15" customHeight="1">
      <c r="R44883"/>
      <c r="S44883"/>
    </row>
    <row r="44884" spans="18:19" ht="15" customHeight="1">
      <c r="R44884"/>
      <c r="S44884"/>
    </row>
    <row r="44885" spans="18:19" ht="15" customHeight="1">
      <c r="R44885"/>
      <c r="S44885"/>
    </row>
    <row r="44886" spans="18:19" ht="15" customHeight="1">
      <c r="R44886"/>
      <c r="S44886"/>
    </row>
    <row r="44887" spans="18:19" ht="15" customHeight="1">
      <c r="R44887"/>
      <c r="S44887"/>
    </row>
    <row r="44888" spans="18:19" ht="15" customHeight="1">
      <c r="R44888"/>
      <c r="S44888"/>
    </row>
    <row r="44889" spans="18:19" ht="15" customHeight="1">
      <c r="R44889"/>
      <c r="S44889"/>
    </row>
    <row r="44890" spans="18:19" ht="15" customHeight="1">
      <c r="R44890"/>
      <c r="S44890"/>
    </row>
    <row r="44891" spans="18:19" ht="15" customHeight="1">
      <c r="R44891"/>
      <c r="S44891"/>
    </row>
    <row r="44892" spans="18:19" ht="15" customHeight="1">
      <c r="R44892"/>
      <c r="S44892"/>
    </row>
    <row r="44893" spans="18:19" ht="15" customHeight="1">
      <c r="R44893"/>
      <c r="S44893"/>
    </row>
    <row r="44894" spans="18:19" ht="15" customHeight="1">
      <c r="R44894"/>
      <c r="S44894"/>
    </row>
    <row r="44895" spans="18:19" ht="15" customHeight="1">
      <c r="R44895"/>
      <c r="S44895"/>
    </row>
    <row r="44896" spans="18:19" ht="15" customHeight="1">
      <c r="R44896"/>
      <c r="S44896"/>
    </row>
    <row r="44897" spans="18:19" ht="15" customHeight="1">
      <c r="R44897"/>
      <c r="S44897"/>
    </row>
    <row r="44898" spans="18:19" ht="15" customHeight="1">
      <c r="R44898"/>
      <c r="S44898"/>
    </row>
    <row r="44899" spans="18:19" ht="15" customHeight="1">
      <c r="R44899"/>
      <c r="S44899"/>
    </row>
    <row r="44900" spans="18:19" ht="15" customHeight="1">
      <c r="R44900"/>
      <c r="S44900"/>
    </row>
    <row r="44901" spans="18:19" ht="15" customHeight="1">
      <c r="R44901"/>
      <c r="S44901"/>
    </row>
    <row r="44902" spans="18:19" ht="15" customHeight="1">
      <c r="R44902"/>
      <c r="S44902"/>
    </row>
    <row r="44903" spans="18:19" ht="15" customHeight="1">
      <c r="R44903"/>
      <c r="S44903"/>
    </row>
    <row r="44904" spans="18:19" ht="15" customHeight="1">
      <c r="R44904"/>
      <c r="S44904"/>
    </row>
    <row r="44905" spans="18:19" ht="15" customHeight="1">
      <c r="R44905"/>
      <c r="S44905"/>
    </row>
    <row r="44906" spans="18:19" ht="15" customHeight="1">
      <c r="R44906"/>
      <c r="S44906"/>
    </row>
    <row r="44907" spans="18:19" ht="15" customHeight="1">
      <c r="R44907"/>
      <c r="S44907"/>
    </row>
    <row r="44908" spans="18:19" ht="15" customHeight="1">
      <c r="R44908"/>
      <c r="S44908"/>
    </row>
    <row r="44909" spans="18:19" ht="15" customHeight="1">
      <c r="R44909"/>
      <c r="S44909"/>
    </row>
    <row r="44910" spans="18:19" ht="15" customHeight="1">
      <c r="R44910"/>
      <c r="S44910"/>
    </row>
    <row r="44911" spans="18:19" ht="15" customHeight="1">
      <c r="R44911"/>
      <c r="S44911"/>
    </row>
    <row r="44912" spans="18:19" ht="15" customHeight="1">
      <c r="R44912"/>
      <c r="S44912"/>
    </row>
    <row r="44913" spans="18:19" ht="15" customHeight="1">
      <c r="R44913"/>
      <c r="S44913"/>
    </row>
    <row r="44914" spans="18:19" ht="15" customHeight="1">
      <c r="R44914"/>
      <c r="S44914"/>
    </row>
    <row r="44915" spans="18:19" ht="15" customHeight="1">
      <c r="R44915"/>
      <c r="S44915"/>
    </row>
    <row r="44916" spans="18:19" ht="15" customHeight="1">
      <c r="R44916"/>
      <c r="S44916"/>
    </row>
    <row r="44917" spans="18:19" ht="15" customHeight="1">
      <c r="R44917"/>
      <c r="S44917"/>
    </row>
    <row r="44918" spans="18:19" ht="15" customHeight="1">
      <c r="R44918"/>
      <c r="S44918"/>
    </row>
    <row r="44919" spans="18:19" ht="15" customHeight="1">
      <c r="R44919"/>
      <c r="S44919"/>
    </row>
    <row r="44920" spans="18:19" ht="15" customHeight="1">
      <c r="R44920"/>
      <c r="S44920"/>
    </row>
    <row r="44921" spans="18:19" ht="15" customHeight="1">
      <c r="R44921"/>
      <c r="S44921"/>
    </row>
    <row r="44922" spans="18:19" ht="15" customHeight="1">
      <c r="R44922"/>
      <c r="S44922"/>
    </row>
    <row r="44923" spans="18:19" ht="15" customHeight="1">
      <c r="R44923"/>
      <c r="S44923"/>
    </row>
    <row r="44924" spans="18:19" ht="15" customHeight="1">
      <c r="R44924"/>
      <c r="S44924"/>
    </row>
    <row r="44925" spans="18:19" ht="15" customHeight="1">
      <c r="R44925"/>
      <c r="S44925"/>
    </row>
    <row r="44926" spans="18:19" ht="15" customHeight="1">
      <c r="R44926"/>
      <c r="S44926"/>
    </row>
    <row r="44927" spans="18:19" ht="15" customHeight="1">
      <c r="R44927"/>
      <c r="S44927"/>
    </row>
    <row r="44928" spans="18:19" ht="15" customHeight="1">
      <c r="R44928"/>
      <c r="S44928"/>
    </row>
    <row r="44929" spans="18:19" ht="15" customHeight="1">
      <c r="R44929"/>
      <c r="S44929"/>
    </row>
    <row r="44930" spans="18:19" ht="15" customHeight="1">
      <c r="R44930"/>
      <c r="S44930"/>
    </row>
    <row r="44931" spans="18:19" ht="15" customHeight="1">
      <c r="R44931"/>
      <c r="S44931"/>
    </row>
    <row r="44932" spans="18:19" ht="15" customHeight="1">
      <c r="R44932"/>
      <c r="S44932"/>
    </row>
    <row r="44933" spans="18:19" ht="15" customHeight="1">
      <c r="R44933"/>
      <c r="S44933"/>
    </row>
    <row r="44934" spans="18:19" ht="15" customHeight="1">
      <c r="R44934"/>
      <c r="S44934"/>
    </row>
    <row r="44935" spans="18:19" ht="15" customHeight="1">
      <c r="R44935"/>
      <c r="S44935"/>
    </row>
    <row r="44936" spans="18:19" ht="15" customHeight="1">
      <c r="R44936"/>
      <c r="S44936"/>
    </row>
    <row r="44937" spans="18:19" ht="15" customHeight="1">
      <c r="R44937"/>
      <c r="S44937"/>
    </row>
    <row r="44938" spans="18:19" ht="15" customHeight="1">
      <c r="R44938"/>
      <c r="S44938"/>
    </row>
    <row r="44939" spans="18:19" ht="15" customHeight="1">
      <c r="R44939"/>
      <c r="S44939"/>
    </row>
    <row r="44940" spans="18:19" ht="15" customHeight="1">
      <c r="R44940"/>
      <c r="S44940"/>
    </row>
    <row r="44941" spans="18:19" ht="15" customHeight="1">
      <c r="R44941"/>
      <c r="S44941"/>
    </row>
    <row r="44942" spans="18:19" ht="15" customHeight="1">
      <c r="R44942"/>
      <c r="S44942"/>
    </row>
    <row r="44943" spans="18:19" ht="15" customHeight="1">
      <c r="R44943"/>
      <c r="S44943"/>
    </row>
    <row r="44944" spans="18:19" ht="15" customHeight="1">
      <c r="R44944"/>
      <c r="S44944"/>
    </row>
    <row r="44945" spans="18:19" ht="15" customHeight="1">
      <c r="R44945"/>
      <c r="S44945"/>
    </row>
    <row r="44946" spans="18:19" ht="15" customHeight="1">
      <c r="R44946"/>
      <c r="S44946"/>
    </row>
    <row r="44947" spans="18:19" ht="15" customHeight="1">
      <c r="R44947"/>
      <c r="S44947"/>
    </row>
    <row r="44948" spans="18:19" ht="15" customHeight="1">
      <c r="R44948"/>
      <c r="S44948"/>
    </row>
    <row r="44949" spans="18:19" ht="15" customHeight="1">
      <c r="R44949"/>
      <c r="S44949"/>
    </row>
    <row r="44950" spans="18:19" ht="15" customHeight="1">
      <c r="R44950"/>
      <c r="S44950"/>
    </row>
    <row r="44951" spans="18:19" ht="15" customHeight="1">
      <c r="R44951"/>
      <c r="S44951"/>
    </row>
    <row r="44952" spans="18:19" ht="15" customHeight="1">
      <c r="R44952"/>
      <c r="S44952"/>
    </row>
    <row r="44953" spans="18:19" ht="15" customHeight="1">
      <c r="R44953"/>
      <c r="S44953"/>
    </row>
    <row r="44954" spans="18:19" ht="15" customHeight="1">
      <c r="R44954"/>
      <c r="S44954"/>
    </row>
    <row r="44955" spans="18:19" ht="15" customHeight="1">
      <c r="R44955"/>
      <c r="S44955"/>
    </row>
    <row r="44956" spans="18:19" ht="15" customHeight="1">
      <c r="R44956"/>
      <c r="S44956"/>
    </row>
    <row r="44957" spans="18:19" ht="15" customHeight="1">
      <c r="R44957"/>
      <c r="S44957"/>
    </row>
    <row r="44958" spans="18:19" ht="15" customHeight="1">
      <c r="R44958"/>
      <c r="S44958"/>
    </row>
    <row r="44959" spans="18:19" ht="15" customHeight="1">
      <c r="R44959"/>
      <c r="S44959"/>
    </row>
    <row r="44960" spans="18:19" ht="15" customHeight="1">
      <c r="R44960"/>
      <c r="S44960"/>
    </row>
    <row r="44961" spans="18:19" ht="15" customHeight="1">
      <c r="R44961"/>
      <c r="S44961"/>
    </row>
    <row r="44962" spans="18:19" ht="15" customHeight="1">
      <c r="R44962"/>
      <c r="S44962"/>
    </row>
    <row r="44963" spans="18:19" ht="15" customHeight="1">
      <c r="R44963"/>
      <c r="S44963"/>
    </row>
    <row r="44964" spans="18:19" ht="15" customHeight="1">
      <c r="R44964"/>
      <c r="S44964"/>
    </row>
    <row r="44965" spans="18:19" ht="15" customHeight="1">
      <c r="R44965"/>
      <c r="S44965"/>
    </row>
    <row r="44966" spans="18:19" ht="15" customHeight="1">
      <c r="R44966"/>
      <c r="S44966"/>
    </row>
    <row r="44967" spans="18:19" ht="15" customHeight="1">
      <c r="R44967"/>
      <c r="S44967"/>
    </row>
    <row r="44968" spans="18:19" ht="15" customHeight="1">
      <c r="R44968"/>
      <c r="S44968"/>
    </row>
    <row r="44969" spans="18:19" ht="15" customHeight="1">
      <c r="R44969"/>
      <c r="S44969"/>
    </row>
    <row r="44970" spans="18:19" ht="15" customHeight="1">
      <c r="R44970"/>
      <c r="S44970"/>
    </row>
    <row r="44971" spans="18:19" ht="15" customHeight="1">
      <c r="R44971"/>
      <c r="S44971"/>
    </row>
    <row r="44972" spans="18:19" ht="15" customHeight="1">
      <c r="R44972"/>
      <c r="S44972"/>
    </row>
    <row r="44973" spans="18:19" ht="15" customHeight="1">
      <c r="R44973"/>
      <c r="S44973"/>
    </row>
    <row r="44974" spans="18:19" ht="15" customHeight="1">
      <c r="R44974"/>
      <c r="S44974"/>
    </row>
    <row r="44975" spans="18:19" ht="15" customHeight="1">
      <c r="R44975"/>
      <c r="S44975"/>
    </row>
    <row r="44976" spans="18:19" ht="15" customHeight="1">
      <c r="R44976"/>
      <c r="S44976"/>
    </row>
    <row r="44977" spans="18:19" ht="15" customHeight="1">
      <c r="R44977"/>
      <c r="S44977"/>
    </row>
    <row r="44978" spans="18:19" ht="15" customHeight="1">
      <c r="R44978"/>
      <c r="S44978"/>
    </row>
    <row r="44979" spans="18:19" ht="15" customHeight="1">
      <c r="R44979"/>
      <c r="S44979"/>
    </row>
    <row r="44980" spans="18:19" ht="15" customHeight="1">
      <c r="R44980"/>
      <c r="S44980"/>
    </row>
    <row r="44981" spans="18:19" ht="15" customHeight="1">
      <c r="R44981"/>
      <c r="S44981"/>
    </row>
    <row r="44982" spans="18:19" ht="15" customHeight="1">
      <c r="R44982"/>
      <c r="S44982"/>
    </row>
    <row r="44983" spans="18:19" ht="15" customHeight="1">
      <c r="R44983"/>
      <c r="S44983"/>
    </row>
    <row r="44984" spans="18:19" ht="15" customHeight="1">
      <c r="R44984"/>
      <c r="S44984"/>
    </row>
    <row r="44985" spans="18:19" ht="15" customHeight="1">
      <c r="R44985"/>
      <c r="S44985"/>
    </row>
    <row r="44986" spans="18:19" ht="15" customHeight="1">
      <c r="R44986"/>
      <c r="S44986"/>
    </row>
    <row r="44987" spans="18:19" ht="15" customHeight="1">
      <c r="R44987"/>
      <c r="S44987"/>
    </row>
    <row r="44988" spans="18:19" ht="15" customHeight="1">
      <c r="R44988"/>
      <c r="S44988"/>
    </row>
    <row r="44989" spans="18:19" ht="15" customHeight="1">
      <c r="R44989"/>
      <c r="S44989"/>
    </row>
    <row r="44990" spans="18:19" ht="15" customHeight="1">
      <c r="R44990"/>
      <c r="S44990"/>
    </row>
    <row r="44991" spans="18:19" ht="15" customHeight="1">
      <c r="R44991"/>
      <c r="S44991"/>
    </row>
    <row r="44992" spans="18:19" ht="15" customHeight="1">
      <c r="R44992"/>
      <c r="S44992"/>
    </row>
    <row r="44993" spans="18:19" ht="15" customHeight="1">
      <c r="R44993"/>
      <c r="S44993"/>
    </row>
    <row r="44994" spans="18:19" ht="15" customHeight="1">
      <c r="R44994"/>
      <c r="S44994"/>
    </row>
    <row r="44995" spans="18:19" ht="15" customHeight="1">
      <c r="R44995"/>
      <c r="S44995"/>
    </row>
    <row r="44996" spans="18:19" ht="15" customHeight="1">
      <c r="R44996"/>
      <c r="S44996"/>
    </row>
    <row r="44997" spans="18:19" ht="15" customHeight="1">
      <c r="R44997"/>
      <c r="S44997"/>
    </row>
    <row r="44998" spans="18:19" ht="15" customHeight="1">
      <c r="R44998"/>
      <c r="S44998"/>
    </row>
    <row r="44999" spans="18:19" ht="15" customHeight="1">
      <c r="R44999"/>
      <c r="S44999"/>
    </row>
    <row r="45000" spans="18:19" ht="15" customHeight="1">
      <c r="R45000"/>
      <c r="S45000"/>
    </row>
    <row r="45001" spans="18:19" ht="15" customHeight="1">
      <c r="R45001"/>
      <c r="S45001"/>
    </row>
    <row r="45002" spans="18:19" ht="15" customHeight="1">
      <c r="R45002"/>
      <c r="S45002"/>
    </row>
    <row r="45003" spans="18:19" ht="15" customHeight="1">
      <c r="R45003"/>
      <c r="S45003"/>
    </row>
    <row r="45004" spans="18:19" ht="15" customHeight="1">
      <c r="R45004"/>
      <c r="S45004"/>
    </row>
    <row r="45005" spans="18:19" ht="15" customHeight="1">
      <c r="R45005"/>
      <c r="S45005"/>
    </row>
    <row r="45006" spans="18:19" ht="15" customHeight="1">
      <c r="R45006"/>
      <c r="S45006"/>
    </row>
    <row r="45007" spans="18:19" ht="15" customHeight="1">
      <c r="R45007"/>
      <c r="S45007"/>
    </row>
    <row r="45008" spans="18:19" ht="15" customHeight="1">
      <c r="R45008"/>
      <c r="S45008"/>
    </row>
    <row r="45009" spans="18:19" ht="15" customHeight="1">
      <c r="R45009"/>
      <c r="S45009"/>
    </row>
    <row r="45010" spans="18:19" ht="15" customHeight="1">
      <c r="R45010"/>
      <c r="S45010"/>
    </row>
    <row r="45011" spans="18:19" ht="15" customHeight="1">
      <c r="R45011"/>
      <c r="S45011"/>
    </row>
    <row r="45012" spans="18:19" ht="15" customHeight="1">
      <c r="R45012"/>
      <c r="S45012"/>
    </row>
    <row r="45013" spans="18:19" ht="15" customHeight="1">
      <c r="R45013"/>
      <c r="S45013"/>
    </row>
    <row r="45014" spans="18:19" ht="15" customHeight="1">
      <c r="R45014"/>
      <c r="S45014"/>
    </row>
    <row r="45015" spans="18:19" ht="15" customHeight="1">
      <c r="R45015"/>
      <c r="S45015"/>
    </row>
    <row r="45016" spans="18:19" ht="15" customHeight="1">
      <c r="R45016"/>
      <c r="S45016"/>
    </row>
    <row r="45017" spans="18:19" ht="15" customHeight="1">
      <c r="R45017"/>
      <c r="S45017"/>
    </row>
    <row r="45018" spans="18:19" ht="15" customHeight="1">
      <c r="R45018"/>
      <c r="S45018"/>
    </row>
    <row r="45019" spans="18:19" ht="15" customHeight="1">
      <c r="R45019"/>
      <c r="S45019"/>
    </row>
    <row r="45020" spans="18:19" ht="15" customHeight="1">
      <c r="R45020"/>
      <c r="S45020"/>
    </row>
    <row r="45021" spans="18:19" ht="15" customHeight="1">
      <c r="R45021"/>
      <c r="S45021"/>
    </row>
    <row r="45022" spans="18:19" ht="15" customHeight="1">
      <c r="R45022"/>
      <c r="S45022"/>
    </row>
    <row r="45023" spans="18:19" ht="15" customHeight="1">
      <c r="R45023"/>
      <c r="S45023"/>
    </row>
    <row r="45024" spans="18:19" ht="15" customHeight="1">
      <c r="R45024"/>
      <c r="S45024"/>
    </row>
    <row r="45025" spans="18:19" ht="15" customHeight="1">
      <c r="R45025"/>
      <c r="S45025"/>
    </row>
    <row r="45026" spans="18:19" ht="15" customHeight="1">
      <c r="R45026"/>
      <c r="S45026"/>
    </row>
    <row r="45027" spans="18:19" ht="15" customHeight="1">
      <c r="R45027"/>
      <c r="S45027"/>
    </row>
    <row r="45028" spans="18:19" ht="15" customHeight="1">
      <c r="R45028"/>
      <c r="S45028"/>
    </row>
    <row r="45029" spans="18:19" ht="15" customHeight="1">
      <c r="R45029"/>
      <c r="S45029"/>
    </row>
    <row r="45030" spans="18:19" ht="15" customHeight="1">
      <c r="R45030"/>
      <c r="S45030"/>
    </row>
    <row r="45031" spans="18:19" ht="15" customHeight="1">
      <c r="R45031"/>
      <c r="S45031"/>
    </row>
    <row r="45032" spans="18:19" ht="15" customHeight="1">
      <c r="R45032"/>
      <c r="S45032"/>
    </row>
    <row r="45033" spans="18:19" ht="15" customHeight="1">
      <c r="R45033"/>
      <c r="S45033"/>
    </row>
    <row r="45034" spans="18:19" ht="15" customHeight="1">
      <c r="R45034"/>
      <c r="S45034"/>
    </row>
    <row r="45035" spans="18:19" ht="15" customHeight="1">
      <c r="R45035"/>
      <c r="S45035"/>
    </row>
    <row r="45036" spans="18:19" ht="15" customHeight="1">
      <c r="R45036"/>
      <c r="S45036"/>
    </row>
    <row r="45037" spans="18:19" ht="15" customHeight="1">
      <c r="R45037"/>
      <c r="S45037"/>
    </row>
    <row r="45038" spans="18:19" ht="15" customHeight="1">
      <c r="R45038"/>
      <c r="S45038"/>
    </row>
    <row r="45039" spans="18:19" ht="15" customHeight="1">
      <c r="R45039"/>
      <c r="S45039"/>
    </row>
    <row r="45040" spans="18:19" ht="15" customHeight="1">
      <c r="R45040"/>
      <c r="S45040"/>
    </row>
    <row r="45041" spans="18:19" ht="15" customHeight="1">
      <c r="R45041"/>
      <c r="S45041"/>
    </row>
    <row r="45042" spans="18:19" ht="15" customHeight="1">
      <c r="R45042"/>
      <c r="S45042"/>
    </row>
    <row r="45043" spans="18:19" ht="15" customHeight="1">
      <c r="R45043"/>
      <c r="S45043"/>
    </row>
    <row r="45044" spans="18:19" ht="15" customHeight="1">
      <c r="R45044"/>
      <c r="S45044"/>
    </row>
    <row r="45045" spans="18:19" ht="15" customHeight="1">
      <c r="R45045"/>
      <c r="S45045"/>
    </row>
    <row r="45046" spans="18:19" ht="15" customHeight="1">
      <c r="R45046"/>
      <c r="S45046"/>
    </row>
    <row r="45047" spans="18:19" ht="15" customHeight="1">
      <c r="R45047"/>
      <c r="S45047"/>
    </row>
    <row r="45048" spans="18:19" ht="15" customHeight="1">
      <c r="R45048"/>
      <c r="S45048"/>
    </row>
    <row r="45049" spans="18:19" ht="15" customHeight="1">
      <c r="R45049"/>
      <c r="S45049"/>
    </row>
    <row r="45050" spans="18:19" ht="15" customHeight="1">
      <c r="R45050"/>
      <c r="S45050"/>
    </row>
    <row r="45051" spans="18:19" ht="15" customHeight="1">
      <c r="R45051"/>
      <c r="S45051"/>
    </row>
    <row r="45052" spans="18:19" ht="15" customHeight="1">
      <c r="R45052"/>
      <c r="S45052"/>
    </row>
    <row r="45053" spans="18:19" ht="15" customHeight="1">
      <c r="R45053"/>
      <c r="S45053"/>
    </row>
    <row r="45054" spans="18:19" ht="15" customHeight="1">
      <c r="R45054"/>
      <c r="S45054"/>
    </row>
    <row r="45055" spans="18:19" ht="15" customHeight="1">
      <c r="R45055"/>
      <c r="S45055"/>
    </row>
    <row r="45056" spans="18:19" ht="15" customHeight="1">
      <c r="R45056"/>
      <c r="S45056"/>
    </row>
    <row r="45057" spans="18:19" ht="15" customHeight="1">
      <c r="R45057"/>
      <c r="S45057"/>
    </row>
    <row r="45058" spans="18:19" ht="15" customHeight="1">
      <c r="R45058"/>
      <c r="S45058"/>
    </row>
    <row r="45059" spans="18:19" ht="15" customHeight="1">
      <c r="R45059"/>
      <c r="S45059"/>
    </row>
    <row r="45060" spans="18:19" ht="15" customHeight="1">
      <c r="R45060"/>
      <c r="S45060"/>
    </row>
    <row r="45061" spans="18:19" ht="15" customHeight="1">
      <c r="R45061"/>
      <c r="S45061"/>
    </row>
    <row r="45062" spans="18:19" ht="15" customHeight="1">
      <c r="R45062"/>
      <c r="S45062"/>
    </row>
    <row r="45063" spans="18:19" ht="15" customHeight="1">
      <c r="R45063"/>
      <c r="S45063"/>
    </row>
    <row r="45064" spans="18:19" ht="15" customHeight="1">
      <c r="R45064"/>
      <c r="S45064"/>
    </row>
    <row r="45065" spans="18:19" ht="15" customHeight="1">
      <c r="R45065"/>
      <c r="S45065"/>
    </row>
    <row r="45066" spans="18:19" ht="15" customHeight="1">
      <c r="R45066"/>
      <c r="S45066"/>
    </row>
    <row r="45067" spans="18:19" ht="15" customHeight="1">
      <c r="R45067"/>
      <c r="S45067"/>
    </row>
    <row r="45068" spans="18:19" ht="15" customHeight="1">
      <c r="R45068"/>
      <c r="S45068"/>
    </row>
    <row r="45069" spans="18:19" ht="15" customHeight="1">
      <c r="R45069"/>
      <c r="S45069"/>
    </row>
    <row r="45070" spans="18:19" ht="15" customHeight="1">
      <c r="R45070"/>
      <c r="S45070"/>
    </row>
    <row r="45071" spans="18:19" ht="15" customHeight="1">
      <c r="R45071"/>
      <c r="S45071"/>
    </row>
    <row r="45072" spans="18:19" ht="15" customHeight="1">
      <c r="R45072"/>
      <c r="S45072"/>
    </row>
    <row r="45073" spans="18:19" ht="15" customHeight="1">
      <c r="R45073"/>
      <c r="S45073"/>
    </row>
    <row r="45074" spans="18:19" ht="15" customHeight="1">
      <c r="R45074"/>
      <c r="S45074"/>
    </row>
    <row r="45075" spans="18:19" ht="15" customHeight="1">
      <c r="R45075"/>
      <c r="S45075"/>
    </row>
    <row r="45076" spans="18:19" ht="15" customHeight="1">
      <c r="R45076"/>
      <c r="S45076"/>
    </row>
    <row r="45077" spans="18:19" ht="15" customHeight="1">
      <c r="R45077"/>
      <c r="S45077"/>
    </row>
    <row r="45078" spans="18:19" ht="15" customHeight="1">
      <c r="R45078"/>
      <c r="S45078"/>
    </row>
    <row r="45079" spans="18:19" ht="15" customHeight="1">
      <c r="R45079"/>
      <c r="S45079"/>
    </row>
    <row r="45080" spans="18:19" ht="15" customHeight="1">
      <c r="R45080"/>
      <c r="S45080"/>
    </row>
    <row r="45081" spans="18:19" ht="15" customHeight="1">
      <c r="R45081"/>
      <c r="S45081"/>
    </row>
    <row r="45082" spans="18:19" ht="15" customHeight="1">
      <c r="R45082"/>
      <c r="S45082"/>
    </row>
    <row r="45083" spans="18:19" ht="15" customHeight="1">
      <c r="R45083"/>
      <c r="S45083"/>
    </row>
    <row r="45084" spans="18:19" ht="15" customHeight="1">
      <c r="R45084"/>
      <c r="S45084"/>
    </row>
    <row r="45085" spans="18:19" ht="15" customHeight="1">
      <c r="R45085"/>
      <c r="S45085"/>
    </row>
    <row r="45086" spans="18:19" ht="15" customHeight="1">
      <c r="R45086"/>
      <c r="S45086"/>
    </row>
    <row r="45087" spans="18:19" ht="15" customHeight="1">
      <c r="R45087"/>
      <c r="S45087"/>
    </row>
    <row r="45088" spans="18:19" ht="15" customHeight="1">
      <c r="R45088"/>
      <c r="S45088"/>
    </row>
    <row r="45089" spans="18:19" ht="15" customHeight="1">
      <c r="R45089"/>
      <c r="S45089"/>
    </row>
    <row r="45090" spans="18:19" ht="15" customHeight="1">
      <c r="R45090"/>
      <c r="S45090"/>
    </row>
    <row r="45091" spans="18:19" ht="15" customHeight="1">
      <c r="R45091"/>
      <c r="S45091"/>
    </row>
    <row r="45092" spans="18:19" ht="15" customHeight="1">
      <c r="R45092"/>
      <c r="S45092"/>
    </row>
    <row r="45093" spans="18:19" ht="15" customHeight="1">
      <c r="R45093"/>
      <c r="S45093"/>
    </row>
    <row r="45094" spans="18:19" ht="15" customHeight="1">
      <c r="R45094"/>
      <c r="S45094"/>
    </row>
    <row r="45095" spans="18:19" ht="15" customHeight="1">
      <c r="R45095"/>
      <c r="S45095"/>
    </row>
    <row r="45096" spans="18:19" ht="15" customHeight="1">
      <c r="R45096"/>
      <c r="S45096"/>
    </row>
    <row r="45097" spans="18:19" ht="15" customHeight="1">
      <c r="R45097"/>
      <c r="S45097"/>
    </row>
    <row r="45098" spans="18:19" ht="15" customHeight="1">
      <c r="R45098"/>
      <c r="S45098"/>
    </row>
    <row r="45099" spans="18:19" ht="15" customHeight="1">
      <c r="R45099"/>
      <c r="S45099"/>
    </row>
    <row r="45100" spans="18:19" ht="15" customHeight="1">
      <c r="R45100"/>
      <c r="S45100"/>
    </row>
    <row r="45101" spans="18:19" ht="15" customHeight="1">
      <c r="R45101"/>
      <c r="S45101"/>
    </row>
    <row r="45102" spans="18:19" ht="15" customHeight="1">
      <c r="R45102"/>
      <c r="S45102"/>
    </row>
    <row r="45103" spans="18:19" ht="15" customHeight="1">
      <c r="R45103"/>
      <c r="S45103"/>
    </row>
    <row r="45104" spans="18:19" ht="15" customHeight="1">
      <c r="R45104"/>
      <c r="S45104"/>
    </row>
    <row r="45105" spans="18:19" ht="15" customHeight="1">
      <c r="R45105"/>
      <c r="S45105"/>
    </row>
    <row r="45106" spans="18:19" ht="15" customHeight="1">
      <c r="R45106"/>
      <c r="S45106"/>
    </row>
    <row r="45107" spans="18:19" ht="15" customHeight="1">
      <c r="R45107"/>
      <c r="S45107"/>
    </row>
    <row r="45108" spans="18:19" ht="15" customHeight="1">
      <c r="R45108"/>
      <c r="S45108"/>
    </row>
    <row r="45109" spans="18:19" ht="15" customHeight="1">
      <c r="R45109"/>
      <c r="S45109"/>
    </row>
    <row r="45110" spans="18:19" ht="15" customHeight="1">
      <c r="R45110"/>
      <c r="S45110"/>
    </row>
    <row r="45111" spans="18:19" ht="15" customHeight="1">
      <c r="R45111"/>
      <c r="S45111"/>
    </row>
    <row r="45112" spans="18:19" ht="15" customHeight="1">
      <c r="R45112"/>
      <c r="S45112"/>
    </row>
    <row r="45113" spans="18:19" ht="15" customHeight="1">
      <c r="R45113"/>
      <c r="S45113"/>
    </row>
    <row r="45114" spans="18:19" ht="15" customHeight="1">
      <c r="R45114"/>
      <c r="S45114"/>
    </row>
    <row r="45115" spans="18:19" ht="15" customHeight="1">
      <c r="R45115"/>
      <c r="S45115"/>
    </row>
    <row r="45116" spans="18:19" ht="15" customHeight="1">
      <c r="R45116"/>
      <c r="S45116"/>
    </row>
    <row r="45117" spans="18:19" ht="15" customHeight="1">
      <c r="R45117"/>
      <c r="S45117"/>
    </row>
    <row r="45118" spans="18:19" ht="15" customHeight="1">
      <c r="R45118"/>
      <c r="S45118"/>
    </row>
    <row r="45119" spans="18:19" ht="15" customHeight="1">
      <c r="R45119"/>
      <c r="S45119"/>
    </row>
    <row r="45120" spans="18:19" ht="15" customHeight="1">
      <c r="R45120"/>
      <c r="S45120"/>
    </row>
    <row r="45121" spans="18:19" ht="15" customHeight="1">
      <c r="R45121"/>
      <c r="S45121"/>
    </row>
    <row r="45122" spans="18:19" ht="15" customHeight="1">
      <c r="R45122"/>
      <c r="S45122"/>
    </row>
    <row r="45123" spans="18:19" ht="15" customHeight="1">
      <c r="R45123"/>
      <c r="S45123"/>
    </row>
    <row r="45124" spans="18:19" ht="15" customHeight="1">
      <c r="R45124"/>
      <c r="S45124"/>
    </row>
    <row r="45125" spans="18:19" ht="15" customHeight="1">
      <c r="R45125"/>
      <c r="S45125"/>
    </row>
    <row r="45126" spans="18:19" ht="15" customHeight="1">
      <c r="R45126"/>
      <c r="S45126"/>
    </row>
    <row r="45127" spans="18:19" ht="15" customHeight="1">
      <c r="R45127"/>
      <c r="S45127"/>
    </row>
    <row r="45128" spans="18:19" ht="15" customHeight="1">
      <c r="R45128"/>
      <c r="S45128"/>
    </row>
    <row r="45129" spans="18:19" ht="15" customHeight="1">
      <c r="R45129"/>
      <c r="S45129"/>
    </row>
    <row r="45130" spans="18:19" ht="15" customHeight="1">
      <c r="R45130"/>
      <c r="S45130"/>
    </row>
    <row r="45131" spans="18:19" ht="15" customHeight="1">
      <c r="R45131"/>
      <c r="S45131"/>
    </row>
    <row r="45132" spans="18:19" ht="15" customHeight="1">
      <c r="R45132"/>
      <c r="S45132"/>
    </row>
    <row r="45133" spans="18:19" ht="15" customHeight="1">
      <c r="R45133"/>
      <c r="S45133"/>
    </row>
    <row r="45134" spans="18:19" ht="15" customHeight="1">
      <c r="R45134"/>
      <c r="S45134"/>
    </row>
    <row r="45135" spans="18:19" ht="15" customHeight="1">
      <c r="R45135"/>
      <c r="S45135"/>
    </row>
    <row r="45136" spans="18:19" ht="15" customHeight="1">
      <c r="R45136"/>
      <c r="S45136"/>
    </row>
    <row r="45137" spans="18:19" ht="15" customHeight="1">
      <c r="R45137"/>
      <c r="S45137"/>
    </row>
    <row r="45138" spans="18:19" ht="15" customHeight="1">
      <c r="R45138"/>
      <c r="S45138"/>
    </row>
    <row r="45139" spans="18:19" ht="15" customHeight="1">
      <c r="R45139"/>
      <c r="S45139"/>
    </row>
    <row r="45140" spans="18:19" ht="15" customHeight="1">
      <c r="R45140"/>
      <c r="S45140"/>
    </row>
    <row r="45141" spans="18:19" ht="15" customHeight="1">
      <c r="R45141"/>
      <c r="S45141"/>
    </row>
    <row r="45142" spans="18:19" ht="15" customHeight="1">
      <c r="R45142"/>
      <c r="S45142"/>
    </row>
    <row r="45143" spans="18:19" ht="15" customHeight="1">
      <c r="R45143"/>
      <c r="S45143"/>
    </row>
    <row r="45144" spans="18:19" ht="15" customHeight="1">
      <c r="R45144"/>
      <c r="S45144"/>
    </row>
    <row r="45145" spans="18:19" ht="15" customHeight="1">
      <c r="R45145"/>
      <c r="S45145"/>
    </row>
    <row r="45146" spans="18:19" ht="15" customHeight="1">
      <c r="R45146"/>
      <c r="S45146"/>
    </row>
    <row r="45147" spans="18:19" ht="15" customHeight="1">
      <c r="R45147"/>
      <c r="S45147"/>
    </row>
    <row r="45148" spans="18:19" ht="15" customHeight="1">
      <c r="R45148"/>
      <c r="S45148"/>
    </row>
    <row r="45149" spans="18:19" ht="15" customHeight="1">
      <c r="R45149"/>
      <c r="S45149"/>
    </row>
    <row r="45150" spans="18:19" ht="15" customHeight="1">
      <c r="R45150"/>
      <c r="S45150"/>
    </row>
    <row r="45151" spans="18:19" ht="15" customHeight="1">
      <c r="R45151"/>
      <c r="S45151"/>
    </row>
    <row r="45152" spans="18:19" ht="15" customHeight="1">
      <c r="R45152"/>
      <c r="S45152"/>
    </row>
    <row r="45153" spans="18:19" ht="15" customHeight="1">
      <c r="R45153"/>
      <c r="S45153"/>
    </row>
    <row r="45154" spans="18:19" ht="15" customHeight="1">
      <c r="R45154"/>
      <c r="S45154"/>
    </row>
    <row r="45155" spans="18:19" ht="15" customHeight="1">
      <c r="R45155"/>
      <c r="S45155"/>
    </row>
    <row r="45156" spans="18:19" ht="15" customHeight="1">
      <c r="R45156"/>
      <c r="S45156"/>
    </row>
    <row r="45157" spans="18:19" ht="15" customHeight="1">
      <c r="R45157"/>
      <c r="S45157"/>
    </row>
    <row r="45158" spans="18:19" ht="15" customHeight="1">
      <c r="R45158"/>
      <c r="S45158"/>
    </row>
    <row r="45159" spans="18:19" ht="15" customHeight="1">
      <c r="R45159"/>
      <c r="S45159"/>
    </row>
    <row r="45160" spans="18:19" ht="15" customHeight="1">
      <c r="R45160"/>
      <c r="S45160"/>
    </row>
    <row r="45161" spans="18:19" ht="15" customHeight="1">
      <c r="R45161"/>
      <c r="S45161"/>
    </row>
    <row r="45162" spans="18:19" ht="15" customHeight="1">
      <c r="R45162"/>
      <c r="S45162"/>
    </row>
    <row r="45163" spans="18:19" ht="15" customHeight="1">
      <c r="R45163"/>
      <c r="S45163"/>
    </row>
    <row r="45164" spans="18:19" ht="15" customHeight="1">
      <c r="R45164"/>
      <c r="S45164"/>
    </row>
    <row r="45165" spans="18:19" ht="15" customHeight="1">
      <c r="R45165"/>
      <c r="S45165"/>
    </row>
    <row r="45166" spans="18:19" ht="15" customHeight="1">
      <c r="R45166"/>
      <c r="S45166"/>
    </row>
    <row r="45167" spans="18:19" ht="15" customHeight="1">
      <c r="R45167"/>
      <c r="S45167"/>
    </row>
    <row r="45168" spans="18:19" ht="15" customHeight="1">
      <c r="R45168"/>
      <c r="S45168"/>
    </row>
    <row r="45169" spans="18:19" ht="15" customHeight="1">
      <c r="R45169"/>
      <c r="S45169"/>
    </row>
    <row r="45170" spans="18:19" ht="15" customHeight="1">
      <c r="R45170"/>
      <c r="S45170"/>
    </row>
    <row r="45171" spans="18:19" ht="15" customHeight="1">
      <c r="R45171"/>
      <c r="S45171"/>
    </row>
    <row r="45172" spans="18:19" ht="15" customHeight="1">
      <c r="R45172"/>
      <c r="S45172"/>
    </row>
    <row r="45173" spans="18:19" ht="15" customHeight="1">
      <c r="R45173"/>
      <c r="S45173"/>
    </row>
    <row r="45174" spans="18:19" ht="15" customHeight="1">
      <c r="R45174"/>
      <c r="S45174"/>
    </row>
    <row r="45175" spans="18:19" ht="15" customHeight="1">
      <c r="R45175"/>
      <c r="S45175"/>
    </row>
    <row r="45176" spans="18:19" ht="15" customHeight="1">
      <c r="R45176"/>
      <c r="S45176"/>
    </row>
    <row r="45177" spans="18:19" ht="15" customHeight="1">
      <c r="R45177"/>
      <c r="S45177"/>
    </row>
    <row r="45178" spans="18:19" ht="15" customHeight="1">
      <c r="R45178"/>
      <c r="S45178"/>
    </row>
    <row r="45179" spans="18:19" ht="15" customHeight="1">
      <c r="R45179"/>
      <c r="S45179"/>
    </row>
    <row r="45180" spans="18:19" ht="15" customHeight="1">
      <c r="R45180"/>
      <c r="S45180"/>
    </row>
    <row r="45181" spans="18:19" ht="15" customHeight="1">
      <c r="R45181"/>
      <c r="S45181"/>
    </row>
    <row r="45182" spans="18:19" ht="15" customHeight="1">
      <c r="R45182"/>
      <c r="S45182"/>
    </row>
    <row r="45183" spans="18:19" ht="15" customHeight="1">
      <c r="R45183"/>
      <c r="S45183"/>
    </row>
    <row r="45184" spans="18:19" ht="15" customHeight="1">
      <c r="R45184"/>
      <c r="S45184"/>
    </row>
    <row r="45185" spans="18:19" ht="15" customHeight="1">
      <c r="R45185"/>
      <c r="S45185"/>
    </row>
    <row r="45186" spans="18:19" ht="15" customHeight="1">
      <c r="R45186"/>
      <c r="S45186"/>
    </row>
    <row r="45187" spans="18:19" ht="15" customHeight="1">
      <c r="R45187"/>
      <c r="S45187"/>
    </row>
    <row r="45188" spans="18:19" ht="15" customHeight="1">
      <c r="R45188"/>
      <c r="S45188"/>
    </row>
    <row r="45189" spans="18:19" ht="15" customHeight="1">
      <c r="R45189"/>
      <c r="S45189"/>
    </row>
    <row r="45190" spans="18:19" ht="15" customHeight="1">
      <c r="R45190"/>
      <c r="S45190"/>
    </row>
    <row r="45191" spans="18:19" ht="15" customHeight="1">
      <c r="R45191"/>
      <c r="S45191"/>
    </row>
    <row r="45192" spans="18:19" ht="15" customHeight="1">
      <c r="R45192"/>
      <c r="S45192"/>
    </row>
    <row r="45193" spans="18:19" ht="15" customHeight="1">
      <c r="R45193"/>
      <c r="S45193"/>
    </row>
    <row r="45194" spans="18:19" ht="15" customHeight="1">
      <c r="R45194"/>
      <c r="S45194"/>
    </row>
    <row r="45195" spans="18:19" ht="15" customHeight="1">
      <c r="R45195"/>
      <c r="S45195"/>
    </row>
    <row r="45196" spans="18:19" ht="15" customHeight="1">
      <c r="R45196"/>
      <c r="S45196"/>
    </row>
    <row r="45197" spans="18:19" ht="15" customHeight="1">
      <c r="R45197"/>
      <c r="S45197"/>
    </row>
    <row r="45198" spans="18:19" ht="15" customHeight="1">
      <c r="R45198"/>
      <c r="S45198"/>
    </row>
    <row r="45199" spans="18:19" ht="15" customHeight="1">
      <c r="R45199"/>
      <c r="S45199"/>
    </row>
    <row r="45200" spans="18:19" ht="15" customHeight="1">
      <c r="R45200"/>
      <c r="S45200"/>
    </row>
    <row r="45201" spans="18:19" ht="15" customHeight="1">
      <c r="R45201"/>
      <c r="S45201"/>
    </row>
    <row r="45202" spans="18:19" ht="15" customHeight="1">
      <c r="R45202"/>
      <c r="S45202"/>
    </row>
    <row r="45203" spans="18:19" ht="15" customHeight="1">
      <c r="R45203"/>
      <c r="S45203"/>
    </row>
    <row r="45204" spans="18:19" ht="15" customHeight="1">
      <c r="R45204"/>
      <c r="S45204"/>
    </row>
    <row r="45205" spans="18:19" ht="15" customHeight="1">
      <c r="R45205"/>
      <c r="S45205"/>
    </row>
    <row r="45206" spans="18:19" ht="15" customHeight="1">
      <c r="R45206"/>
      <c r="S45206"/>
    </row>
    <row r="45207" spans="18:19" ht="15" customHeight="1">
      <c r="R45207"/>
      <c r="S45207"/>
    </row>
    <row r="45208" spans="18:19" ht="15" customHeight="1">
      <c r="R45208"/>
      <c r="S45208"/>
    </row>
    <row r="45209" spans="18:19" ht="15" customHeight="1">
      <c r="R45209"/>
      <c r="S45209"/>
    </row>
    <row r="45210" spans="18:19" ht="15" customHeight="1">
      <c r="R45210"/>
      <c r="S45210"/>
    </row>
    <row r="45211" spans="18:19" ht="15" customHeight="1">
      <c r="R45211"/>
      <c r="S45211"/>
    </row>
    <row r="45212" spans="18:19" ht="15" customHeight="1">
      <c r="R45212"/>
      <c r="S45212"/>
    </row>
    <row r="45213" spans="18:19" ht="15" customHeight="1">
      <c r="R45213"/>
      <c r="S45213"/>
    </row>
    <row r="45214" spans="18:19" ht="15" customHeight="1">
      <c r="R45214"/>
      <c r="S45214"/>
    </row>
    <row r="45215" spans="18:19" ht="15" customHeight="1">
      <c r="R45215"/>
      <c r="S45215"/>
    </row>
    <row r="45216" spans="18:19" ht="15" customHeight="1">
      <c r="R45216"/>
      <c r="S45216"/>
    </row>
    <row r="45217" spans="18:19" ht="15" customHeight="1">
      <c r="R45217"/>
      <c r="S45217"/>
    </row>
    <row r="45218" spans="18:19" ht="15" customHeight="1">
      <c r="R45218"/>
      <c r="S45218"/>
    </row>
    <row r="45219" spans="18:19" ht="15" customHeight="1">
      <c r="R45219"/>
      <c r="S45219"/>
    </row>
    <row r="45220" spans="18:19" ht="15" customHeight="1">
      <c r="R45220"/>
      <c r="S45220"/>
    </row>
    <row r="45221" spans="18:19" ht="15" customHeight="1">
      <c r="R45221"/>
      <c r="S45221"/>
    </row>
    <row r="45222" spans="18:19" ht="15" customHeight="1">
      <c r="R45222"/>
      <c r="S45222"/>
    </row>
    <row r="45223" spans="18:19" ht="15" customHeight="1">
      <c r="R45223"/>
      <c r="S45223"/>
    </row>
    <row r="45224" spans="18:19" ht="15" customHeight="1">
      <c r="R45224"/>
      <c r="S45224"/>
    </row>
    <row r="45225" spans="18:19" ht="15" customHeight="1">
      <c r="R45225"/>
      <c r="S45225"/>
    </row>
    <row r="45226" spans="18:19" ht="15" customHeight="1">
      <c r="R45226"/>
      <c r="S45226"/>
    </row>
    <row r="45227" spans="18:19" ht="15" customHeight="1">
      <c r="R45227"/>
      <c r="S45227"/>
    </row>
    <row r="45228" spans="18:19" ht="15" customHeight="1">
      <c r="R45228"/>
      <c r="S45228"/>
    </row>
    <row r="45229" spans="18:19" ht="15" customHeight="1">
      <c r="R45229"/>
      <c r="S45229"/>
    </row>
    <row r="45230" spans="18:19" ht="15" customHeight="1">
      <c r="R45230"/>
      <c r="S45230"/>
    </row>
    <row r="45231" spans="18:19" ht="15" customHeight="1">
      <c r="R45231"/>
      <c r="S45231"/>
    </row>
    <row r="45232" spans="18:19" ht="15" customHeight="1">
      <c r="R45232"/>
      <c r="S45232"/>
    </row>
    <row r="45233" spans="18:19" ht="15" customHeight="1">
      <c r="R45233"/>
      <c r="S45233"/>
    </row>
    <row r="45234" spans="18:19" ht="15" customHeight="1">
      <c r="R45234"/>
      <c r="S45234"/>
    </row>
    <row r="45235" spans="18:19" ht="15" customHeight="1">
      <c r="R45235"/>
      <c r="S45235"/>
    </row>
    <row r="45236" spans="18:19" ht="15" customHeight="1">
      <c r="R45236"/>
      <c r="S45236"/>
    </row>
    <row r="45237" spans="18:19" ht="15" customHeight="1">
      <c r="R45237"/>
      <c r="S45237"/>
    </row>
    <row r="45238" spans="18:19" ht="15" customHeight="1">
      <c r="R45238"/>
      <c r="S45238"/>
    </row>
    <row r="45239" spans="18:19" ht="15" customHeight="1">
      <c r="R45239"/>
      <c r="S45239"/>
    </row>
    <row r="45240" spans="18:19" ht="15" customHeight="1">
      <c r="R45240"/>
      <c r="S45240"/>
    </row>
    <row r="45241" spans="18:19" ht="15" customHeight="1">
      <c r="R45241"/>
      <c r="S45241"/>
    </row>
    <row r="45242" spans="18:19" ht="15" customHeight="1">
      <c r="R45242"/>
      <c r="S45242"/>
    </row>
    <row r="45243" spans="18:19" ht="15" customHeight="1">
      <c r="R45243"/>
      <c r="S45243"/>
    </row>
    <row r="45244" spans="18:19" ht="15" customHeight="1">
      <c r="R45244"/>
      <c r="S45244"/>
    </row>
    <row r="45245" spans="18:19" ht="15" customHeight="1">
      <c r="R45245"/>
      <c r="S45245"/>
    </row>
    <row r="45246" spans="18:19" ht="15" customHeight="1">
      <c r="R45246"/>
      <c r="S45246"/>
    </row>
    <row r="45247" spans="18:19" ht="15" customHeight="1">
      <c r="R45247"/>
      <c r="S45247"/>
    </row>
    <row r="45248" spans="18:19" ht="15" customHeight="1">
      <c r="R45248"/>
      <c r="S45248"/>
    </row>
    <row r="45249" spans="18:19" ht="15" customHeight="1">
      <c r="R45249"/>
      <c r="S45249"/>
    </row>
    <row r="45250" spans="18:19" ht="15" customHeight="1">
      <c r="R45250"/>
      <c r="S45250"/>
    </row>
    <row r="45251" spans="18:19" ht="15" customHeight="1">
      <c r="R45251"/>
      <c r="S45251"/>
    </row>
    <row r="45252" spans="18:19" ht="15" customHeight="1">
      <c r="R45252"/>
      <c r="S45252"/>
    </row>
    <row r="45253" spans="18:19" ht="15" customHeight="1">
      <c r="R45253"/>
      <c r="S45253"/>
    </row>
    <row r="45254" spans="18:19" ht="15" customHeight="1">
      <c r="R45254"/>
      <c r="S45254"/>
    </row>
    <row r="45255" spans="18:19" ht="15" customHeight="1">
      <c r="R45255"/>
      <c r="S45255"/>
    </row>
    <row r="45256" spans="18:19" ht="15" customHeight="1">
      <c r="R45256"/>
      <c r="S45256"/>
    </row>
    <row r="45257" spans="18:19" ht="15" customHeight="1">
      <c r="R45257"/>
      <c r="S45257"/>
    </row>
    <row r="45258" spans="18:19" ht="15" customHeight="1">
      <c r="R45258"/>
      <c r="S45258"/>
    </row>
    <row r="45259" spans="18:19" ht="15" customHeight="1">
      <c r="R45259"/>
      <c r="S45259"/>
    </row>
    <row r="45260" spans="18:19" ht="15" customHeight="1">
      <c r="R45260"/>
      <c r="S45260"/>
    </row>
    <row r="45261" spans="18:19" ht="15" customHeight="1">
      <c r="R45261"/>
      <c r="S45261"/>
    </row>
    <row r="45262" spans="18:19" ht="15" customHeight="1">
      <c r="R45262"/>
      <c r="S45262"/>
    </row>
    <row r="45263" spans="18:19" ht="15" customHeight="1">
      <c r="R45263"/>
      <c r="S45263"/>
    </row>
    <row r="45264" spans="18:19" ht="15" customHeight="1">
      <c r="R45264"/>
      <c r="S45264"/>
    </row>
    <row r="45265" spans="18:19" ht="15" customHeight="1">
      <c r="R45265"/>
      <c r="S45265"/>
    </row>
    <row r="45266" spans="18:19" ht="15" customHeight="1">
      <c r="R45266"/>
      <c r="S45266"/>
    </row>
    <row r="45267" spans="18:19" ht="15" customHeight="1">
      <c r="R45267"/>
      <c r="S45267"/>
    </row>
    <row r="45268" spans="18:19" ht="15" customHeight="1">
      <c r="R45268"/>
      <c r="S45268"/>
    </row>
    <row r="45269" spans="18:19" ht="15" customHeight="1">
      <c r="R45269"/>
      <c r="S45269"/>
    </row>
    <row r="45270" spans="18:19" ht="15" customHeight="1">
      <c r="R45270"/>
      <c r="S45270"/>
    </row>
    <row r="45271" spans="18:19" ht="15" customHeight="1">
      <c r="R45271"/>
      <c r="S45271"/>
    </row>
    <row r="45272" spans="18:19" ht="15" customHeight="1">
      <c r="R45272"/>
      <c r="S45272"/>
    </row>
    <row r="45273" spans="18:19" ht="15" customHeight="1">
      <c r="R45273"/>
      <c r="S45273"/>
    </row>
    <row r="45274" spans="18:19" ht="15" customHeight="1">
      <c r="R45274"/>
      <c r="S45274"/>
    </row>
    <row r="45275" spans="18:19" ht="15" customHeight="1">
      <c r="R45275"/>
      <c r="S45275"/>
    </row>
    <row r="45276" spans="18:19" ht="15" customHeight="1">
      <c r="R45276"/>
      <c r="S45276"/>
    </row>
    <row r="45277" spans="18:19" ht="15" customHeight="1">
      <c r="R45277"/>
      <c r="S45277"/>
    </row>
    <row r="45278" spans="18:19" ht="15" customHeight="1">
      <c r="R45278"/>
      <c r="S45278"/>
    </row>
    <row r="45279" spans="18:19" ht="15" customHeight="1">
      <c r="R45279"/>
      <c r="S45279"/>
    </row>
    <row r="45280" spans="18:19" ht="15" customHeight="1">
      <c r="R45280"/>
      <c r="S45280"/>
    </row>
    <row r="45281" spans="18:19" ht="15" customHeight="1">
      <c r="R45281"/>
      <c r="S45281"/>
    </row>
    <row r="45282" spans="18:19" ht="15" customHeight="1">
      <c r="R45282"/>
      <c r="S45282"/>
    </row>
    <row r="45283" spans="18:19" ht="15" customHeight="1">
      <c r="R45283"/>
      <c r="S45283"/>
    </row>
    <row r="45284" spans="18:19" ht="15" customHeight="1">
      <c r="R45284"/>
      <c r="S45284"/>
    </row>
    <row r="45285" spans="18:19" ht="15" customHeight="1">
      <c r="R45285"/>
      <c r="S45285"/>
    </row>
    <row r="45286" spans="18:19" ht="15" customHeight="1">
      <c r="R45286"/>
      <c r="S45286"/>
    </row>
    <row r="45287" spans="18:19" ht="15" customHeight="1">
      <c r="R45287"/>
      <c r="S45287"/>
    </row>
    <row r="45288" spans="18:19" ht="15" customHeight="1">
      <c r="R45288"/>
      <c r="S45288"/>
    </row>
    <row r="45289" spans="18:19" ht="15" customHeight="1">
      <c r="R45289"/>
      <c r="S45289"/>
    </row>
    <row r="45290" spans="18:19" ht="15" customHeight="1">
      <c r="R45290"/>
      <c r="S45290"/>
    </row>
    <row r="45291" spans="18:19" ht="15" customHeight="1">
      <c r="R45291"/>
      <c r="S45291"/>
    </row>
    <row r="45292" spans="18:19" ht="15" customHeight="1">
      <c r="R45292"/>
      <c r="S45292"/>
    </row>
    <row r="45293" spans="18:19" ht="15" customHeight="1">
      <c r="R45293"/>
      <c r="S45293"/>
    </row>
    <row r="45294" spans="18:19" ht="15" customHeight="1">
      <c r="R45294"/>
      <c r="S45294"/>
    </row>
    <row r="45295" spans="18:19" ht="15" customHeight="1">
      <c r="R45295"/>
      <c r="S45295"/>
    </row>
    <row r="45296" spans="18:19" ht="15" customHeight="1">
      <c r="R45296"/>
      <c r="S45296"/>
    </row>
    <row r="45297" spans="18:19" ht="15" customHeight="1">
      <c r="R45297"/>
      <c r="S45297"/>
    </row>
    <row r="45298" spans="18:19" ht="15" customHeight="1">
      <c r="R45298"/>
      <c r="S45298"/>
    </row>
    <row r="45299" spans="18:19" ht="15" customHeight="1">
      <c r="R45299"/>
      <c r="S45299"/>
    </row>
    <row r="45300" spans="18:19" ht="15" customHeight="1">
      <c r="R45300"/>
      <c r="S45300"/>
    </row>
    <row r="45301" spans="18:19" ht="15" customHeight="1">
      <c r="R45301"/>
      <c r="S45301"/>
    </row>
    <row r="45302" spans="18:19" ht="15" customHeight="1">
      <c r="R45302"/>
      <c r="S45302"/>
    </row>
    <row r="45303" spans="18:19" ht="15" customHeight="1">
      <c r="R45303"/>
      <c r="S45303"/>
    </row>
    <row r="45304" spans="18:19" ht="15" customHeight="1">
      <c r="R45304"/>
      <c r="S45304"/>
    </row>
    <row r="45305" spans="18:19" ht="15" customHeight="1">
      <c r="R45305"/>
      <c r="S45305"/>
    </row>
    <row r="45306" spans="18:19" ht="15" customHeight="1">
      <c r="R45306"/>
      <c r="S45306"/>
    </row>
    <row r="45307" spans="18:19" ht="15" customHeight="1">
      <c r="R45307"/>
      <c r="S45307"/>
    </row>
    <row r="45308" spans="18:19" ht="15" customHeight="1">
      <c r="R45308"/>
      <c r="S45308"/>
    </row>
    <row r="45309" spans="18:19" ht="15" customHeight="1">
      <c r="R45309"/>
      <c r="S45309"/>
    </row>
    <row r="45310" spans="18:19" ht="15" customHeight="1">
      <c r="R45310"/>
      <c r="S45310"/>
    </row>
    <row r="45311" spans="18:19" ht="15" customHeight="1">
      <c r="R45311"/>
      <c r="S45311"/>
    </row>
    <row r="45312" spans="18:19" ht="15" customHeight="1">
      <c r="R45312"/>
      <c r="S45312"/>
    </row>
    <row r="45313" spans="18:19" ht="15" customHeight="1">
      <c r="R45313"/>
      <c r="S45313"/>
    </row>
    <row r="45314" spans="18:19" ht="15" customHeight="1">
      <c r="R45314"/>
      <c r="S45314"/>
    </row>
    <row r="45315" spans="18:19" ht="15" customHeight="1">
      <c r="R45315"/>
      <c r="S45315"/>
    </row>
    <row r="45316" spans="18:19" ht="15" customHeight="1">
      <c r="R45316"/>
      <c r="S45316"/>
    </row>
    <row r="45317" spans="18:19" ht="15" customHeight="1">
      <c r="R45317"/>
      <c r="S45317"/>
    </row>
    <row r="45318" spans="18:19" ht="15" customHeight="1">
      <c r="R45318"/>
      <c r="S45318"/>
    </row>
    <row r="45319" spans="18:19" ht="15" customHeight="1">
      <c r="R45319"/>
      <c r="S45319"/>
    </row>
    <row r="45320" spans="18:19" ht="15" customHeight="1">
      <c r="R45320"/>
      <c r="S45320"/>
    </row>
    <row r="45321" spans="18:19" ht="15" customHeight="1">
      <c r="R45321"/>
      <c r="S45321"/>
    </row>
    <row r="45322" spans="18:19" ht="15" customHeight="1">
      <c r="R45322"/>
      <c r="S45322"/>
    </row>
    <row r="45323" spans="18:19" ht="15" customHeight="1">
      <c r="R45323"/>
      <c r="S45323"/>
    </row>
    <row r="45324" spans="18:19" ht="15" customHeight="1">
      <c r="R45324"/>
      <c r="S45324"/>
    </row>
    <row r="45325" spans="18:19" ht="15" customHeight="1">
      <c r="R45325"/>
      <c r="S45325"/>
    </row>
    <row r="45326" spans="18:19" ht="15" customHeight="1">
      <c r="R45326"/>
      <c r="S45326"/>
    </row>
    <row r="45327" spans="18:19" ht="15" customHeight="1">
      <c r="R45327"/>
      <c r="S45327"/>
    </row>
    <row r="45328" spans="18:19" ht="15" customHeight="1">
      <c r="R45328"/>
      <c r="S45328"/>
    </row>
    <row r="45329" spans="18:19" ht="15" customHeight="1">
      <c r="R45329"/>
      <c r="S45329"/>
    </row>
    <row r="45330" spans="18:19" ht="15" customHeight="1">
      <c r="R45330"/>
      <c r="S45330"/>
    </row>
    <row r="45331" spans="18:19" ht="15" customHeight="1">
      <c r="R45331"/>
      <c r="S45331"/>
    </row>
    <row r="45332" spans="18:19" ht="15" customHeight="1">
      <c r="R45332"/>
      <c r="S45332"/>
    </row>
    <row r="45333" spans="18:19" ht="15" customHeight="1">
      <c r="R45333"/>
      <c r="S45333"/>
    </row>
    <row r="45334" spans="18:19" ht="15" customHeight="1">
      <c r="R45334"/>
      <c r="S45334"/>
    </row>
    <row r="45335" spans="18:19" ht="15" customHeight="1">
      <c r="R45335"/>
      <c r="S45335"/>
    </row>
    <row r="45336" spans="18:19" ht="15" customHeight="1">
      <c r="R45336"/>
      <c r="S45336"/>
    </row>
    <row r="45337" spans="18:19" ht="15" customHeight="1">
      <c r="R45337"/>
      <c r="S45337"/>
    </row>
    <row r="45338" spans="18:19" ht="15" customHeight="1">
      <c r="R45338"/>
      <c r="S45338"/>
    </row>
    <row r="45339" spans="18:19" ht="15" customHeight="1">
      <c r="R45339"/>
      <c r="S45339"/>
    </row>
    <row r="45340" spans="18:19" ht="15" customHeight="1">
      <c r="R45340"/>
      <c r="S45340"/>
    </row>
    <row r="45341" spans="18:19" ht="15" customHeight="1">
      <c r="R45341"/>
      <c r="S45341"/>
    </row>
    <row r="45342" spans="18:19" ht="15" customHeight="1">
      <c r="R45342"/>
      <c r="S45342"/>
    </row>
    <row r="45343" spans="18:19" ht="15" customHeight="1">
      <c r="R45343"/>
      <c r="S45343"/>
    </row>
    <row r="45344" spans="18:19" ht="15" customHeight="1">
      <c r="R45344"/>
      <c r="S45344"/>
    </row>
    <row r="45345" spans="18:19" ht="15" customHeight="1">
      <c r="R45345"/>
      <c r="S45345"/>
    </row>
    <row r="45346" spans="18:19" ht="15" customHeight="1">
      <c r="R45346"/>
      <c r="S45346"/>
    </row>
    <row r="45347" spans="18:19" ht="15" customHeight="1">
      <c r="R45347"/>
      <c r="S45347"/>
    </row>
    <row r="45348" spans="18:19" ht="15" customHeight="1">
      <c r="R45348"/>
      <c r="S45348"/>
    </row>
    <row r="45349" spans="18:19" ht="15" customHeight="1">
      <c r="R45349"/>
      <c r="S45349"/>
    </row>
    <row r="45350" spans="18:19" ht="15" customHeight="1">
      <c r="R45350"/>
      <c r="S45350"/>
    </row>
    <row r="45351" spans="18:19" ht="15" customHeight="1">
      <c r="R45351"/>
      <c r="S45351"/>
    </row>
    <row r="45352" spans="18:19" ht="15" customHeight="1">
      <c r="R45352"/>
      <c r="S45352"/>
    </row>
    <row r="45353" spans="18:19" ht="15" customHeight="1">
      <c r="R45353"/>
      <c r="S45353"/>
    </row>
    <row r="45354" spans="18:19" ht="15" customHeight="1">
      <c r="R45354"/>
      <c r="S45354"/>
    </row>
    <row r="45355" spans="18:19" ht="15" customHeight="1">
      <c r="R45355"/>
      <c r="S45355"/>
    </row>
    <row r="45356" spans="18:19" ht="15" customHeight="1">
      <c r="R45356"/>
      <c r="S45356"/>
    </row>
    <row r="45357" spans="18:19" ht="15" customHeight="1">
      <c r="R45357"/>
      <c r="S45357"/>
    </row>
    <row r="45358" spans="18:19" ht="15" customHeight="1">
      <c r="R45358"/>
      <c r="S45358"/>
    </row>
    <row r="45359" spans="18:19" ht="15" customHeight="1">
      <c r="R45359"/>
      <c r="S45359"/>
    </row>
    <row r="45360" spans="18:19" ht="15" customHeight="1">
      <c r="R45360"/>
      <c r="S45360"/>
    </row>
    <row r="45361" spans="18:19" ht="15" customHeight="1">
      <c r="R45361"/>
      <c r="S45361"/>
    </row>
    <row r="45362" spans="18:19" ht="15" customHeight="1">
      <c r="R45362"/>
      <c r="S45362"/>
    </row>
    <row r="45363" spans="18:19" ht="15" customHeight="1">
      <c r="R45363"/>
      <c r="S45363"/>
    </row>
    <row r="45364" spans="18:19" ht="15" customHeight="1">
      <c r="R45364"/>
      <c r="S45364"/>
    </row>
    <row r="45365" spans="18:19" ht="15" customHeight="1">
      <c r="R45365"/>
      <c r="S45365"/>
    </row>
    <row r="45366" spans="18:19" ht="15" customHeight="1">
      <c r="R45366"/>
      <c r="S45366"/>
    </row>
    <row r="45367" spans="18:19" ht="15" customHeight="1">
      <c r="R45367"/>
      <c r="S45367"/>
    </row>
    <row r="45368" spans="18:19" ht="15" customHeight="1">
      <c r="R45368"/>
      <c r="S45368"/>
    </row>
    <row r="45369" spans="18:19" ht="15" customHeight="1">
      <c r="R45369"/>
      <c r="S45369"/>
    </row>
    <row r="45370" spans="18:19" ht="15" customHeight="1">
      <c r="R45370"/>
      <c r="S45370"/>
    </row>
    <row r="45371" spans="18:19" ht="15" customHeight="1">
      <c r="R45371"/>
      <c r="S45371"/>
    </row>
    <row r="45372" spans="18:19" ht="15" customHeight="1">
      <c r="R45372"/>
      <c r="S45372"/>
    </row>
    <row r="45373" spans="18:19" ht="15" customHeight="1">
      <c r="R45373"/>
      <c r="S45373"/>
    </row>
    <row r="45374" spans="18:19" ht="15" customHeight="1">
      <c r="R45374"/>
      <c r="S45374"/>
    </row>
    <row r="45375" spans="18:19" ht="15" customHeight="1">
      <c r="R45375"/>
      <c r="S45375"/>
    </row>
    <row r="45376" spans="18:19" ht="15" customHeight="1">
      <c r="R45376"/>
      <c r="S45376"/>
    </row>
    <row r="45377" spans="18:19" ht="15" customHeight="1">
      <c r="R45377"/>
      <c r="S45377"/>
    </row>
    <row r="45378" spans="18:19" ht="15" customHeight="1">
      <c r="R45378"/>
      <c r="S45378"/>
    </row>
    <row r="45379" spans="18:19" ht="15" customHeight="1">
      <c r="R45379"/>
      <c r="S45379"/>
    </row>
    <row r="45380" spans="18:19" ht="15" customHeight="1">
      <c r="R45380"/>
      <c r="S45380"/>
    </row>
    <row r="45381" spans="18:19" ht="15" customHeight="1">
      <c r="R45381"/>
      <c r="S45381"/>
    </row>
    <row r="45382" spans="18:19" ht="15" customHeight="1">
      <c r="R45382"/>
      <c r="S45382"/>
    </row>
    <row r="45383" spans="18:19" ht="15" customHeight="1">
      <c r="R45383"/>
      <c r="S45383"/>
    </row>
    <row r="45384" spans="18:19" ht="15" customHeight="1">
      <c r="R45384"/>
      <c r="S45384"/>
    </row>
    <row r="45385" spans="18:19" ht="15" customHeight="1">
      <c r="R45385"/>
      <c r="S45385"/>
    </row>
    <row r="45386" spans="18:19" ht="15" customHeight="1">
      <c r="R45386"/>
      <c r="S45386"/>
    </row>
    <row r="45387" spans="18:19" ht="15" customHeight="1">
      <c r="R45387"/>
      <c r="S45387"/>
    </row>
    <row r="45388" spans="18:19" ht="15" customHeight="1">
      <c r="R45388"/>
      <c r="S45388"/>
    </row>
    <row r="45389" spans="18:19" ht="15" customHeight="1">
      <c r="R45389"/>
      <c r="S45389"/>
    </row>
    <row r="45390" spans="18:19" ht="15" customHeight="1">
      <c r="R45390"/>
      <c r="S45390"/>
    </row>
    <row r="45391" spans="18:19" ht="15" customHeight="1">
      <c r="R45391"/>
      <c r="S45391"/>
    </row>
    <row r="45392" spans="18:19" ht="15" customHeight="1">
      <c r="R45392"/>
      <c r="S45392"/>
    </row>
    <row r="45393" spans="18:19" ht="15" customHeight="1">
      <c r="R45393"/>
      <c r="S45393"/>
    </row>
    <row r="45394" spans="18:19" ht="15" customHeight="1">
      <c r="R45394"/>
      <c r="S45394"/>
    </row>
    <row r="45395" spans="18:19" ht="15" customHeight="1">
      <c r="R45395"/>
      <c r="S45395"/>
    </row>
    <row r="45396" spans="18:19" ht="15" customHeight="1">
      <c r="R45396"/>
      <c r="S45396"/>
    </row>
    <row r="45397" spans="18:19" ht="15" customHeight="1">
      <c r="R45397"/>
      <c r="S45397"/>
    </row>
    <row r="45398" spans="18:19" ht="15" customHeight="1">
      <c r="R45398"/>
      <c r="S45398"/>
    </row>
    <row r="45399" spans="18:19" ht="15" customHeight="1">
      <c r="R45399"/>
      <c r="S45399"/>
    </row>
    <row r="45400" spans="18:19" ht="15" customHeight="1">
      <c r="R45400"/>
      <c r="S45400"/>
    </row>
    <row r="45401" spans="18:19" ht="15" customHeight="1">
      <c r="R45401"/>
      <c r="S45401"/>
    </row>
    <row r="45402" spans="18:19" ht="15" customHeight="1">
      <c r="R45402"/>
      <c r="S45402"/>
    </row>
    <row r="45403" spans="18:19" ht="15" customHeight="1">
      <c r="R45403"/>
      <c r="S45403"/>
    </row>
    <row r="45404" spans="18:19" ht="15" customHeight="1">
      <c r="R45404"/>
      <c r="S45404"/>
    </row>
    <row r="45405" spans="18:19" ht="15" customHeight="1">
      <c r="R45405"/>
      <c r="S45405"/>
    </row>
    <row r="45406" spans="18:19" ht="15" customHeight="1">
      <c r="R45406"/>
      <c r="S45406"/>
    </row>
    <row r="45407" spans="18:19" ht="15" customHeight="1">
      <c r="R45407"/>
      <c r="S45407"/>
    </row>
    <row r="45408" spans="18:19" ht="15" customHeight="1">
      <c r="R45408"/>
      <c r="S45408"/>
    </row>
    <row r="45409" spans="18:19" ht="15" customHeight="1">
      <c r="R45409"/>
      <c r="S45409"/>
    </row>
    <row r="45410" spans="18:19" ht="15" customHeight="1">
      <c r="R45410"/>
      <c r="S45410"/>
    </row>
    <row r="45411" spans="18:19" ht="15" customHeight="1">
      <c r="R45411"/>
      <c r="S45411"/>
    </row>
    <row r="45412" spans="18:19" ht="15" customHeight="1">
      <c r="R45412"/>
      <c r="S45412"/>
    </row>
    <row r="45413" spans="18:19" ht="15" customHeight="1">
      <c r="R45413"/>
      <c r="S45413"/>
    </row>
    <row r="45414" spans="18:19" ht="15" customHeight="1">
      <c r="R45414"/>
      <c r="S45414"/>
    </row>
    <row r="45415" spans="18:19" ht="15" customHeight="1">
      <c r="R45415"/>
      <c r="S45415"/>
    </row>
    <row r="45416" spans="18:19" ht="15" customHeight="1">
      <c r="R45416"/>
      <c r="S45416"/>
    </row>
    <row r="45417" spans="18:19" ht="15" customHeight="1">
      <c r="R45417"/>
      <c r="S45417"/>
    </row>
    <row r="45418" spans="18:19" ht="15" customHeight="1">
      <c r="R45418"/>
      <c r="S45418"/>
    </row>
    <row r="45419" spans="18:19" ht="15" customHeight="1">
      <c r="R45419"/>
      <c r="S45419"/>
    </row>
    <row r="45420" spans="18:19" ht="15" customHeight="1">
      <c r="R45420"/>
      <c r="S45420"/>
    </row>
    <row r="45421" spans="18:19" ht="15" customHeight="1">
      <c r="R45421"/>
      <c r="S45421"/>
    </row>
    <row r="45422" spans="18:19" ht="15" customHeight="1">
      <c r="R45422"/>
      <c r="S45422"/>
    </row>
    <row r="45423" spans="18:19" ht="15" customHeight="1">
      <c r="R45423"/>
      <c r="S45423"/>
    </row>
    <row r="45424" spans="18:19" ht="15" customHeight="1">
      <c r="R45424"/>
      <c r="S45424"/>
    </row>
    <row r="45425" spans="18:19" ht="15" customHeight="1">
      <c r="R45425"/>
      <c r="S45425"/>
    </row>
    <row r="45426" spans="18:19" ht="15" customHeight="1">
      <c r="R45426"/>
      <c r="S45426"/>
    </row>
    <row r="45427" spans="18:19" ht="15" customHeight="1">
      <c r="R45427"/>
      <c r="S45427"/>
    </row>
    <row r="45428" spans="18:19" ht="15" customHeight="1">
      <c r="R45428"/>
      <c r="S45428"/>
    </row>
    <row r="45429" spans="18:19" ht="15" customHeight="1">
      <c r="R45429"/>
      <c r="S45429"/>
    </row>
    <row r="45430" spans="18:19" ht="15" customHeight="1">
      <c r="R45430"/>
      <c r="S45430"/>
    </row>
    <row r="45431" spans="18:19" ht="15" customHeight="1">
      <c r="R45431"/>
      <c r="S45431"/>
    </row>
    <row r="45432" spans="18:19" ht="15" customHeight="1">
      <c r="R45432"/>
      <c r="S45432"/>
    </row>
    <row r="45433" spans="18:19" ht="15" customHeight="1">
      <c r="R45433"/>
      <c r="S45433"/>
    </row>
    <row r="45434" spans="18:19" ht="15" customHeight="1">
      <c r="R45434"/>
      <c r="S45434"/>
    </row>
    <row r="45435" spans="18:19" ht="15" customHeight="1">
      <c r="R45435"/>
      <c r="S45435"/>
    </row>
    <row r="45436" spans="18:19" ht="15" customHeight="1">
      <c r="R45436"/>
      <c r="S45436"/>
    </row>
    <row r="45437" spans="18:19" ht="15" customHeight="1">
      <c r="R45437"/>
      <c r="S45437"/>
    </row>
    <row r="45438" spans="18:19" ht="15" customHeight="1">
      <c r="R45438"/>
      <c r="S45438"/>
    </row>
    <row r="45439" spans="18:19" ht="15" customHeight="1">
      <c r="R45439"/>
      <c r="S45439"/>
    </row>
    <row r="45440" spans="18:19" ht="15" customHeight="1">
      <c r="R45440"/>
      <c r="S45440"/>
    </row>
    <row r="45441" spans="18:19" ht="15" customHeight="1">
      <c r="R45441"/>
      <c r="S45441"/>
    </row>
    <row r="45442" spans="18:19" ht="15" customHeight="1">
      <c r="R45442"/>
      <c r="S45442"/>
    </row>
    <row r="45443" spans="18:19" ht="15" customHeight="1">
      <c r="R45443"/>
      <c r="S45443"/>
    </row>
    <row r="45444" spans="18:19" ht="15" customHeight="1">
      <c r="R45444"/>
      <c r="S45444"/>
    </row>
    <row r="45445" spans="18:19" ht="15" customHeight="1">
      <c r="R45445"/>
      <c r="S45445"/>
    </row>
    <row r="45446" spans="18:19" ht="15" customHeight="1">
      <c r="R45446"/>
      <c r="S45446"/>
    </row>
    <row r="45447" spans="18:19" ht="15" customHeight="1">
      <c r="R45447"/>
      <c r="S45447"/>
    </row>
    <row r="45448" spans="18:19" ht="15" customHeight="1">
      <c r="R45448"/>
      <c r="S45448"/>
    </row>
    <row r="45449" spans="18:19" ht="15" customHeight="1">
      <c r="R45449"/>
      <c r="S45449"/>
    </row>
    <row r="45450" spans="18:19" ht="15" customHeight="1">
      <c r="R45450"/>
      <c r="S45450"/>
    </row>
    <row r="45451" spans="18:19" ht="15" customHeight="1">
      <c r="R45451"/>
      <c r="S45451"/>
    </row>
    <row r="45452" spans="18:19" ht="15" customHeight="1">
      <c r="R45452"/>
      <c r="S45452"/>
    </row>
    <row r="45453" spans="18:19" ht="15" customHeight="1">
      <c r="R45453"/>
      <c r="S45453"/>
    </row>
    <row r="45454" spans="18:19" ht="15" customHeight="1">
      <c r="R45454"/>
      <c r="S45454"/>
    </row>
    <row r="45455" spans="18:19" ht="15" customHeight="1">
      <c r="R45455"/>
      <c r="S45455"/>
    </row>
    <row r="45456" spans="18:19" ht="15" customHeight="1">
      <c r="R45456"/>
      <c r="S45456"/>
    </row>
    <row r="45457" spans="18:19" ht="15" customHeight="1">
      <c r="R45457"/>
      <c r="S45457"/>
    </row>
    <row r="45458" spans="18:19" ht="15" customHeight="1">
      <c r="R45458"/>
      <c r="S45458"/>
    </row>
    <row r="45459" spans="18:19" ht="15" customHeight="1">
      <c r="R45459"/>
      <c r="S45459"/>
    </row>
    <row r="45460" spans="18:19" ht="15" customHeight="1">
      <c r="R45460"/>
      <c r="S45460"/>
    </row>
    <row r="45461" spans="18:19" ht="15" customHeight="1">
      <c r="R45461"/>
      <c r="S45461"/>
    </row>
    <row r="45462" spans="18:19" ht="15" customHeight="1">
      <c r="R45462"/>
      <c r="S45462"/>
    </row>
    <row r="45463" spans="18:19" ht="15" customHeight="1">
      <c r="R45463"/>
      <c r="S45463"/>
    </row>
    <row r="45464" spans="18:19" ht="15" customHeight="1">
      <c r="R45464"/>
      <c r="S45464"/>
    </row>
    <row r="45465" spans="18:19" ht="15" customHeight="1">
      <c r="R45465"/>
      <c r="S45465"/>
    </row>
    <row r="45466" spans="18:19" ht="15" customHeight="1">
      <c r="R45466"/>
      <c r="S45466"/>
    </row>
    <row r="45467" spans="18:19" ht="15" customHeight="1">
      <c r="R45467"/>
      <c r="S45467"/>
    </row>
    <row r="45468" spans="18:19" ht="15" customHeight="1">
      <c r="R45468"/>
      <c r="S45468"/>
    </row>
    <row r="45469" spans="18:19" ht="15" customHeight="1">
      <c r="R45469"/>
      <c r="S45469"/>
    </row>
    <row r="45470" spans="18:19" ht="15" customHeight="1">
      <c r="R45470"/>
      <c r="S45470"/>
    </row>
    <row r="45471" spans="18:19" ht="15" customHeight="1">
      <c r="R45471"/>
      <c r="S45471"/>
    </row>
    <row r="45472" spans="18:19" ht="15" customHeight="1">
      <c r="R45472"/>
      <c r="S45472"/>
    </row>
    <row r="45473" spans="18:19" ht="15" customHeight="1">
      <c r="R45473"/>
      <c r="S45473"/>
    </row>
    <row r="45474" spans="18:19" ht="15" customHeight="1">
      <c r="R45474"/>
      <c r="S45474"/>
    </row>
    <row r="45475" spans="18:19" ht="15" customHeight="1">
      <c r="R45475"/>
      <c r="S45475"/>
    </row>
    <row r="45476" spans="18:19" ht="15" customHeight="1">
      <c r="R45476"/>
      <c r="S45476"/>
    </row>
    <row r="45477" spans="18:19" ht="15" customHeight="1">
      <c r="R45477"/>
      <c r="S45477"/>
    </row>
    <row r="45478" spans="18:19" ht="15" customHeight="1">
      <c r="R45478"/>
      <c r="S45478"/>
    </row>
    <row r="45479" spans="18:19" ht="15" customHeight="1">
      <c r="R45479"/>
      <c r="S45479"/>
    </row>
    <row r="45480" spans="18:19" ht="15" customHeight="1">
      <c r="R45480"/>
      <c r="S45480"/>
    </row>
    <row r="45481" spans="18:19" ht="15" customHeight="1">
      <c r="R45481"/>
      <c r="S45481"/>
    </row>
    <row r="45482" spans="18:19" ht="15" customHeight="1">
      <c r="R45482"/>
      <c r="S45482"/>
    </row>
    <row r="45483" spans="18:19" ht="15" customHeight="1">
      <c r="R45483"/>
      <c r="S45483"/>
    </row>
    <row r="45484" spans="18:19" ht="15" customHeight="1">
      <c r="R45484"/>
      <c r="S45484"/>
    </row>
    <row r="45485" spans="18:19" ht="15" customHeight="1">
      <c r="R45485"/>
      <c r="S45485"/>
    </row>
    <row r="45486" spans="18:19" ht="15" customHeight="1">
      <c r="R45486"/>
      <c r="S45486"/>
    </row>
    <row r="45487" spans="18:19" ht="15" customHeight="1">
      <c r="R45487"/>
      <c r="S45487"/>
    </row>
    <row r="45488" spans="18:19" ht="15" customHeight="1">
      <c r="R45488"/>
      <c r="S45488"/>
    </row>
    <row r="45489" spans="18:19" ht="15" customHeight="1">
      <c r="R45489"/>
      <c r="S45489"/>
    </row>
    <row r="45490" spans="18:19" ht="15" customHeight="1">
      <c r="R45490"/>
      <c r="S45490"/>
    </row>
    <row r="45491" spans="18:19" ht="15" customHeight="1">
      <c r="R45491"/>
      <c r="S45491"/>
    </row>
    <row r="45492" spans="18:19" ht="15" customHeight="1">
      <c r="R45492"/>
      <c r="S45492"/>
    </row>
    <row r="45493" spans="18:19" ht="15" customHeight="1">
      <c r="R45493"/>
      <c r="S45493"/>
    </row>
    <row r="45494" spans="18:19" ht="15" customHeight="1">
      <c r="R45494"/>
      <c r="S45494"/>
    </row>
    <row r="45495" spans="18:19" ht="15" customHeight="1">
      <c r="R45495"/>
      <c r="S45495"/>
    </row>
    <row r="45496" spans="18:19" ht="15" customHeight="1">
      <c r="R45496"/>
      <c r="S45496"/>
    </row>
    <row r="45497" spans="18:19" ht="15" customHeight="1">
      <c r="R45497"/>
      <c r="S45497"/>
    </row>
    <row r="45498" spans="18:19" ht="15" customHeight="1">
      <c r="R45498"/>
      <c r="S45498"/>
    </row>
    <row r="45499" spans="18:19" ht="15" customHeight="1">
      <c r="R45499"/>
      <c r="S45499"/>
    </row>
    <row r="45500" spans="18:19" ht="15" customHeight="1">
      <c r="R45500"/>
      <c r="S45500"/>
    </row>
    <row r="45501" spans="18:19" ht="15" customHeight="1">
      <c r="R45501"/>
      <c r="S45501"/>
    </row>
    <row r="45502" spans="18:19" ht="15" customHeight="1">
      <c r="R45502"/>
      <c r="S45502"/>
    </row>
    <row r="45503" spans="18:19" ht="15" customHeight="1">
      <c r="R45503"/>
      <c r="S45503"/>
    </row>
    <row r="45504" spans="18:19" ht="15" customHeight="1">
      <c r="R45504"/>
      <c r="S45504"/>
    </row>
    <row r="45505" spans="18:19" ht="15" customHeight="1">
      <c r="R45505"/>
      <c r="S45505"/>
    </row>
    <row r="45506" spans="18:19" ht="15" customHeight="1">
      <c r="R45506"/>
      <c r="S45506"/>
    </row>
    <row r="45507" spans="18:19" ht="15" customHeight="1">
      <c r="R45507"/>
      <c r="S45507"/>
    </row>
    <row r="45508" spans="18:19" ht="15" customHeight="1">
      <c r="R45508"/>
      <c r="S45508"/>
    </row>
    <row r="45509" spans="18:19" ht="15" customHeight="1">
      <c r="R45509"/>
      <c r="S45509"/>
    </row>
    <row r="45510" spans="18:19" ht="15" customHeight="1">
      <c r="R45510"/>
      <c r="S45510"/>
    </row>
    <row r="45511" spans="18:19" ht="15" customHeight="1">
      <c r="R45511"/>
      <c r="S45511"/>
    </row>
    <row r="45512" spans="18:19" ht="15" customHeight="1">
      <c r="R45512"/>
      <c r="S45512"/>
    </row>
    <row r="45513" spans="18:19" ht="15" customHeight="1">
      <c r="R45513"/>
      <c r="S45513"/>
    </row>
    <row r="45514" spans="18:19" ht="15" customHeight="1">
      <c r="R45514"/>
      <c r="S45514"/>
    </row>
    <row r="45515" spans="18:19" ht="15" customHeight="1">
      <c r="R45515"/>
      <c r="S45515"/>
    </row>
    <row r="45516" spans="18:19" ht="15" customHeight="1">
      <c r="R45516"/>
      <c r="S45516"/>
    </row>
    <row r="45517" spans="18:19" ht="15" customHeight="1">
      <c r="R45517"/>
      <c r="S45517"/>
    </row>
    <row r="45518" spans="18:19" ht="15" customHeight="1">
      <c r="R45518"/>
      <c r="S45518"/>
    </row>
    <row r="45519" spans="18:19" ht="15" customHeight="1">
      <c r="R45519"/>
      <c r="S45519"/>
    </row>
    <row r="45520" spans="18:19" ht="15" customHeight="1">
      <c r="R45520"/>
      <c r="S45520"/>
    </row>
    <row r="45521" spans="18:19" ht="15" customHeight="1">
      <c r="R45521"/>
      <c r="S45521"/>
    </row>
    <row r="45522" spans="18:19" ht="15" customHeight="1">
      <c r="R45522"/>
      <c r="S45522"/>
    </row>
    <row r="45523" spans="18:19" ht="15" customHeight="1">
      <c r="R45523"/>
      <c r="S45523"/>
    </row>
    <row r="45524" spans="18:19" ht="15" customHeight="1">
      <c r="R45524"/>
      <c r="S45524"/>
    </row>
    <row r="45525" spans="18:19" ht="15" customHeight="1">
      <c r="R45525"/>
      <c r="S45525"/>
    </row>
    <row r="45526" spans="18:19" ht="15" customHeight="1">
      <c r="R45526"/>
      <c r="S45526"/>
    </row>
    <row r="45527" spans="18:19" ht="15" customHeight="1">
      <c r="R45527"/>
      <c r="S45527"/>
    </row>
    <row r="45528" spans="18:19" ht="15" customHeight="1">
      <c r="R45528"/>
      <c r="S45528"/>
    </row>
    <row r="45529" spans="18:19" ht="15" customHeight="1">
      <c r="R45529"/>
      <c r="S45529"/>
    </row>
    <row r="45530" spans="18:19" ht="15" customHeight="1">
      <c r="R45530"/>
      <c r="S45530"/>
    </row>
    <row r="45531" spans="18:19" ht="15" customHeight="1">
      <c r="R45531"/>
      <c r="S45531"/>
    </row>
    <row r="45532" spans="18:19" ht="15" customHeight="1">
      <c r="R45532"/>
      <c r="S45532"/>
    </row>
    <row r="45533" spans="18:19" ht="15" customHeight="1">
      <c r="R45533"/>
      <c r="S45533"/>
    </row>
    <row r="45534" spans="18:19" ht="15" customHeight="1">
      <c r="R45534"/>
      <c r="S45534"/>
    </row>
    <row r="45535" spans="18:19" ht="15" customHeight="1">
      <c r="R45535"/>
      <c r="S45535"/>
    </row>
    <row r="45536" spans="18:19" ht="15" customHeight="1">
      <c r="R45536"/>
      <c r="S45536"/>
    </row>
    <row r="45537" spans="18:19" ht="15" customHeight="1">
      <c r="R45537"/>
      <c r="S45537"/>
    </row>
    <row r="45538" spans="18:19" ht="15" customHeight="1">
      <c r="R45538"/>
      <c r="S45538"/>
    </row>
    <row r="45539" spans="18:19" ht="15" customHeight="1">
      <c r="R45539"/>
      <c r="S45539"/>
    </row>
    <row r="45540" spans="18:19" ht="15" customHeight="1">
      <c r="R45540"/>
      <c r="S45540"/>
    </row>
    <row r="45541" spans="18:19" ht="15" customHeight="1">
      <c r="R45541"/>
      <c r="S45541"/>
    </row>
    <row r="45542" spans="18:19" ht="15" customHeight="1">
      <c r="R45542"/>
      <c r="S45542"/>
    </row>
    <row r="45543" spans="18:19" ht="15" customHeight="1">
      <c r="R45543"/>
      <c r="S45543"/>
    </row>
    <row r="45544" spans="18:19" ht="15" customHeight="1">
      <c r="R45544"/>
      <c r="S45544"/>
    </row>
    <row r="45545" spans="18:19" ht="15" customHeight="1">
      <c r="R45545"/>
      <c r="S45545"/>
    </row>
    <row r="45546" spans="18:19" ht="15" customHeight="1">
      <c r="R45546"/>
      <c r="S45546"/>
    </row>
    <row r="45547" spans="18:19" ht="15" customHeight="1">
      <c r="R45547"/>
      <c r="S45547"/>
    </row>
    <row r="45548" spans="18:19" ht="15" customHeight="1">
      <c r="R45548"/>
      <c r="S45548"/>
    </row>
    <row r="45549" spans="18:19" ht="15" customHeight="1">
      <c r="R45549"/>
      <c r="S45549"/>
    </row>
    <row r="45550" spans="18:19" ht="15" customHeight="1">
      <c r="R45550"/>
      <c r="S45550"/>
    </row>
    <row r="45551" spans="18:19" ht="15" customHeight="1">
      <c r="R45551"/>
      <c r="S45551"/>
    </row>
    <row r="45552" spans="18:19" ht="15" customHeight="1">
      <c r="R45552"/>
      <c r="S45552"/>
    </row>
    <row r="45553" spans="18:19" ht="15" customHeight="1">
      <c r="R45553"/>
      <c r="S45553"/>
    </row>
    <row r="45554" spans="18:19" ht="15" customHeight="1">
      <c r="R45554"/>
      <c r="S45554"/>
    </row>
    <row r="45555" spans="18:19" ht="15" customHeight="1">
      <c r="R45555"/>
      <c r="S45555"/>
    </row>
    <row r="45556" spans="18:19" ht="15" customHeight="1">
      <c r="R45556"/>
      <c r="S45556"/>
    </row>
    <row r="45557" spans="18:19" ht="15" customHeight="1">
      <c r="R45557"/>
      <c r="S45557"/>
    </row>
    <row r="45558" spans="18:19" ht="15" customHeight="1">
      <c r="R45558"/>
      <c r="S45558"/>
    </row>
    <row r="45559" spans="18:19" ht="15" customHeight="1">
      <c r="R45559"/>
      <c r="S45559"/>
    </row>
    <row r="45560" spans="18:19" ht="15" customHeight="1">
      <c r="R45560"/>
      <c r="S45560"/>
    </row>
    <row r="45561" spans="18:19" ht="15" customHeight="1">
      <c r="R45561"/>
      <c r="S45561"/>
    </row>
    <row r="45562" spans="18:19" ht="15" customHeight="1">
      <c r="R45562"/>
      <c r="S45562"/>
    </row>
    <row r="45563" spans="18:19" ht="15" customHeight="1">
      <c r="R45563"/>
      <c r="S45563"/>
    </row>
    <row r="45564" spans="18:19" ht="15" customHeight="1">
      <c r="R45564"/>
      <c r="S45564"/>
    </row>
    <row r="45565" spans="18:19" ht="15" customHeight="1">
      <c r="R45565"/>
      <c r="S45565"/>
    </row>
    <row r="45566" spans="18:19" ht="15" customHeight="1">
      <c r="R45566"/>
      <c r="S45566"/>
    </row>
    <row r="45567" spans="18:19" ht="15" customHeight="1">
      <c r="R45567"/>
      <c r="S45567"/>
    </row>
    <row r="45568" spans="18:19" ht="15" customHeight="1">
      <c r="R45568"/>
      <c r="S45568"/>
    </row>
    <row r="45569" spans="18:19" ht="15" customHeight="1">
      <c r="R45569"/>
      <c r="S45569"/>
    </row>
    <row r="45570" spans="18:19" ht="15" customHeight="1">
      <c r="R45570"/>
      <c r="S45570"/>
    </row>
    <row r="45571" spans="18:19" ht="15" customHeight="1">
      <c r="R45571"/>
      <c r="S45571"/>
    </row>
    <row r="45572" spans="18:19" ht="15" customHeight="1">
      <c r="R45572"/>
      <c r="S45572"/>
    </row>
    <row r="45573" spans="18:19" ht="15" customHeight="1">
      <c r="R45573"/>
      <c r="S45573"/>
    </row>
    <row r="45574" spans="18:19" ht="15" customHeight="1">
      <c r="R45574"/>
      <c r="S45574"/>
    </row>
    <row r="45575" spans="18:19" ht="15" customHeight="1">
      <c r="R45575"/>
      <c r="S45575"/>
    </row>
    <row r="45576" spans="18:19" ht="15" customHeight="1">
      <c r="R45576"/>
      <c r="S45576"/>
    </row>
    <row r="45577" spans="18:19" ht="15" customHeight="1">
      <c r="R45577"/>
      <c r="S45577"/>
    </row>
    <row r="45578" spans="18:19" ht="15" customHeight="1">
      <c r="R45578"/>
      <c r="S45578"/>
    </row>
    <row r="45579" spans="18:19" ht="15" customHeight="1">
      <c r="R45579"/>
      <c r="S45579"/>
    </row>
    <row r="45580" spans="18:19" ht="15" customHeight="1">
      <c r="R45580"/>
      <c r="S45580"/>
    </row>
    <row r="45581" spans="18:19" ht="15" customHeight="1">
      <c r="R45581"/>
      <c r="S45581"/>
    </row>
    <row r="45582" spans="18:19" ht="15" customHeight="1">
      <c r="R45582"/>
      <c r="S45582"/>
    </row>
    <row r="45583" spans="18:19" ht="15" customHeight="1">
      <c r="R45583"/>
      <c r="S45583"/>
    </row>
    <row r="45584" spans="18:19" ht="15" customHeight="1">
      <c r="R45584"/>
      <c r="S45584"/>
    </row>
    <row r="45585" spans="18:19" ht="15" customHeight="1">
      <c r="R45585"/>
      <c r="S45585"/>
    </row>
    <row r="45586" spans="18:19" ht="15" customHeight="1">
      <c r="R45586"/>
      <c r="S45586"/>
    </row>
    <row r="45587" spans="18:19" ht="15" customHeight="1">
      <c r="R45587"/>
      <c r="S45587"/>
    </row>
    <row r="45588" spans="18:19" ht="15" customHeight="1">
      <c r="R45588"/>
      <c r="S45588"/>
    </row>
    <row r="45589" spans="18:19" ht="15" customHeight="1">
      <c r="R45589"/>
      <c r="S45589"/>
    </row>
    <row r="45590" spans="18:19" ht="15" customHeight="1">
      <c r="R45590"/>
      <c r="S45590"/>
    </row>
    <row r="45591" spans="18:19" ht="15" customHeight="1">
      <c r="R45591"/>
      <c r="S45591"/>
    </row>
    <row r="45592" spans="18:19" ht="15" customHeight="1">
      <c r="R45592"/>
      <c r="S45592"/>
    </row>
    <row r="45593" spans="18:19" ht="15" customHeight="1">
      <c r="R45593"/>
      <c r="S45593"/>
    </row>
    <row r="45594" spans="18:19" ht="15" customHeight="1">
      <c r="R45594"/>
      <c r="S45594"/>
    </row>
    <row r="45595" spans="18:19" ht="15" customHeight="1">
      <c r="R45595"/>
      <c r="S45595"/>
    </row>
    <row r="45596" spans="18:19" ht="15" customHeight="1">
      <c r="R45596"/>
      <c r="S45596"/>
    </row>
    <row r="45597" spans="18:19" ht="15" customHeight="1">
      <c r="R45597"/>
      <c r="S45597"/>
    </row>
    <row r="45598" spans="18:19" ht="15" customHeight="1">
      <c r="R45598"/>
      <c r="S45598"/>
    </row>
    <row r="45599" spans="18:19" ht="15" customHeight="1">
      <c r="R45599"/>
      <c r="S45599"/>
    </row>
    <row r="45600" spans="18:19" ht="15" customHeight="1">
      <c r="R45600"/>
      <c r="S45600"/>
    </row>
    <row r="45601" spans="18:19" ht="15" customHeight="1">
      <c r="R45601"/>
      <c r="S45601"/>
    </row>
    <row r="45602" spans="18:19" ht="15" customHeight="1">
      <c r="R45602"/>
      <c r="S45602"/>
    </row>
    <row r="45603" spans="18:19" ht="15" customHeight="1">
      <c r="R45603"/>
      <c r="S45603"/>
    </row>
    <row r="45604" spans="18:19" ht="15" customHeight="1">
      <c r="R45604"/>
      <c r="S45604"/>
    </row>
    <row r="45605" spans="18:19" ht="15" customHeight="1">
      <c r="R45605"/>
      <c r="S45605"/>
    </row>
    <row r="45606" spans="18:19" ht="15" customHeight="1">
      <c r="R45606"/>
      <c r="S45606"/>
    </row>
    <row r="45607" spans="18:19" ht="15" customHeight="1">
      <c r="R45607"/>
      <c r="S45607"/>
    </row>
    <row r="45608" spans="18:19" ht="15" customHeight="1">
      <c r="R45608"/>
      <c r="S45608"/>
    </row>
    <row r="45609" spans="18:19" ht="15" customHeight="1">
      <c r="R45609"/>
      <c r="S45609"/>
    </row>
    <row r="45610" spans="18:19" ht="15" customHeight="1">
      <c r="R45610"/>
      <c r="S45610"/>
    </row>
    <row r="45611" spans="18:19" ht="15" customHeight="1">
      <c r="R45611"/>
      <c r="S45611"/>
    </row>
    <row r="45612" spans="18:19" ht="15" customHeight="1">
      <c r="R45612"/>
      <c r="S45612"/>
    </row>
    <row r="45613" spans="18:19" ht="15" customHeight="1">
      <c r="R45613"/>
      <c r="S45613"/>
    </row>
    <row r="45614" spans="18:19" ht="15" customHeight="1">
      <c r="R45614"/>
      <c r="S45614"/>
    </row>
    <row r="45615" spans="18:19" ht="15" customHeight="1">
      <c r="R45615"/>
      <c r="S45615"/>
    </row>
    <row r="45616" spans="18:19" ht="15" customHeight="1">
      <c r="R45616"/>
      <c r="S45616"/>
    </row>
    <row r="45617" spans="18:19" ht="15" customHeight="1">
      <c r="R45617"/>
      <c r="S45617"/>
    </row>
    <row r="45618" spans="18:19" ht="15" customHeight="1">
      <c r="R45618"/>
      <c r="S45618"/>
    </row>
    <row r="45619" spans="18:19" ht="15" customHeight="1">
      <c r="R45619"/>
      <c r="S45619"/>
    </row>
    <row r="45620" spans="18:19" ht="15" customHeight="1">
      <c r="R45620"/>
      <c r="S45620"/>
    </row>
    <row r="45621" spans="18:19" ht="15" customHeight="1">
      <c r="R45621"/>
      <c r="S45621"/>
    </row>
    <row r="45622" spans="18:19" ht="15" customHeight="1">
      <c r="R45622"/>
      <c r="S45622"/>
    </row>
    <row r="45623" spans="18:19" ht="15" customHeight="1">
      <c r="R45623"/>
      <c r="S45623"/>
    </row>
    <row r="45624" spans="18:19" ht="15" customHeight="1">
      <c r="R45624"/>
      <c r="S45624"/>
    </row>
    <row r="45625" spans="18:19" ht="15" customHeight="1">
      <c r="R45625"/>
      <c r="S45625"/>
    </row>
    <row r="45626" spans="18:19" ht="15" customHeight="1">
      <c r="R45626"/>
      <c r="S45626"/>
    </row>
    <row r="45627" spans="18:19" ht="15" customHeight="1">
      <c r="R45627"/>
      <c r="S45627"/>
    </row>
    <row r="45628" spans="18:19" ht="15" customHeight="1">
      <c r="R45628"/>
      <c r="S45628"/>
    </row>
    <row r="45629" spans="18:19" ht="15" customHeight="1">
      <c r="R45629"/>
      <c r="S45629"/>
    </row>
    <row r="45630" spans="18:19" ht="15" customHeight="1">
      <c r="R45630"/>
      <c r="S45630"/>
    </row>
    <row r="45631" spans="18:19" ht="15" customHeight="1">
      <c r="R45631"/>
      <c r="S45631"/>
    </row>
    <row r="45632" spans="18:19" ht="15" customHeight="1">
      <c r="R45632"/>
      <c r="S45632"/>
    </row>
    <row r="45633" spans="18:19" ht="15" customHeight="1">
      <c r="R45633"/>
      <c r="S45633"/>
    </row>
    <row r="45634" spans="18:19" ht="15" customHeight="1">
      <c r="R45634"/>
      <c r="S45634"/>
    </row>
    <row r="45635" spans="18:19" ht="15" customHeight="1">
      <c r="R45635"/>
      <c r="S45635"/>
    </row>
    <row r="45636" spans="18:19" ht="15" customHeight="1">
      <c r="R45636"/>
      <c r="S45636"/>
    </row>
    <row r="45637" spans="18:19" ht="15" customHeight="1">
      <c r="R45637"/>
      <c r="S45637"/>
    </row>
    <row r="45638" spans="18:19" ht="15" customHeight="1">
      <c r="R45638"/>
      <c r="S45638"/>
    </row>
    <row r="45639" spans="18:19" ht="15" customHeight="1">
      <c r="R45639"/>
      <c r="S45639"/>
    </row>
    <row r="45640" spans="18:19" ht="15" customHeight="1">
      <c r="R45640"/>
      <c r="S45640"/>
    </row>
    <row r="45641" spans="18:19" ht="15" customHeight="1">
      <c r="R45641"/>
      <c r="S45641"/>
    </row>
    <row r="45642" spans="18:19" ht="15" customHeight="1">
      <c r="R45642"/>
      <c r="S45642"/>
    </row>
    <row r="45643" spans="18:19" ht="15" customHeight="1">
      <c r="R45643"/>
      <c r="S45643"/>
    </row>
    <row r="45644" spans="18:19" ht="15" customHeight="1">
      <c r="R45644"/>
      <c r="S45644"/>
    </row>
    <row r="45645" spans="18:19" ht="15" customHeight="1">
      <c r="R45645"/>
      <c r="S45645"/>
    </row>
    <row r="45646" spans="18:19" ht="15" customHeight="1">
      <c r="R45646"/>
      <c r="S45646"/>
    </row>
    <row r="45647" spans="18:19" ht="15" customHeight="1">
      <c r="R45647"/>
      <c r="S45647"/>
    </row>
    <row r="45648" spans="18:19" ht="15" customHeight="1">
      <c r="R45648"/>
      <c r="S45648"/>
    </row>
    <row r="45649" spans="18:19" ht="15" customHeight="1">
      <c r="R45649"/>
      <c r="S45649"/>
    </row>
    <row r="45650" spans="18:19" ht="15" customHeight="1">
      <c r="R45650"/>
      <c r="S45650"/>
    </row>
    <row r="45651" spans="18:19" ht="15" customHeight="1">
      <c r="R45651"/>
      <c r="S45651"/>
    </row>
    <row r="45652" spans="18:19" ht="15" customHeight="1">
      <c r="R45652"/>
      <c r="S45652"/>
    </row>
    <row r="45653" spans="18:19" ht="15" customHeight="1">
      <c r="R45653"/>
      <c r="S45653"/>
    </row>
    <row r="45654" spans="18:19" ht="15" customHeight="1">
      <c r="R45654"/>
      <c r="S45654"/>
    </row>
    <row r="45655" spans="18:19" ht="15" customHeight="1">
      <c r="R45655"/>
      <c r="S45655"/>
    </row>
    <row r="45656" spans="18:19" ht="15" customHeight="1">
      <c r="R45656"/>
      <c r="S45656"/>
    </row>
    <row r="45657" spans="18:19" ht="15" customHeight="1">
      <c r="R45657"/>
      <c r="S45657"/>
    </row>
    <row r="45658" spans="18:19" ht="15" customHeight="1">
      <c r="R45658"/>
      <c r="S45658"/>
    </row>
    <row r="45659" spans="18:19" ht="15" customHeight="1">
      <c r="R45659"/>
      <c r="S45659"/>
    </row>
    <row r="45660" spans="18:19" ht="15" customHeight="1">
      <c r="R45660"/>
      <c r="S45660"/>
    </row>
    <row r="45661" spans="18:19" ht="15" customHeight="1">
      <c r="R45661"/>
      <c r="S45661"/>
    </row>
    <row r="45662" spans="18:19" ht="15" customHeight="1">
      <c r="R45662"/>
      <c r="S45662"/>
    </row>
    <row r="45663" spans="18:19" ht="15" customHeight="1">
      <c r="R45663"/>
      <c r="S45663"/>
    </row>
    <row r="45664" spans="18:19" ht="15" customHeight="1">
      <c r="R45664"/>
      <c r="S45664"/>
    </row>
    <row r="45665" spans="18:19" ht="15" customHeight="1">
      <c r="R45665"/>
      <c r="S45665"/>
    </row>
    <row r="45666" spans="18:19" ht="15" customHeight="1">
      <c r="R45666"/>
      <c r="S45666"/>
    </row>
    <row r="45667" spans="18:19" ht="15" customHeight="1">
      <c r="R45667"/>
      <c r="S45667"/>
    </row>
    <row r="45668" spans="18:19" ht="15" customHeight="1">
      <c r="R45668"/>
      <c r="S45668"/>
    </row>
    <row r="45669" spans="18:19" ht="15" customHeight="1">
      <c r="R45669"/>
      <c r="S45669"/>
    </row>
    <row r="45670" spans="18:19" ht="15" customHeight="1">
      <c r="R45670"/>
      <c r="S45670"/>
    </row>
    <row r="45671" spans="18:19" ht="15" customHeight="1">
      <c r="R45671"/>
      <c r="S45671"/>
    </row>
    <row r="45672" spans="18:19" ht="15" customHeight="1">
      <c r="R45672"/>
      <c r="S45672"/>
    </row>
    <row r="45673" spans="18:19" ht="15" customHeight="1">
      <c r="R45673"/>
      <c r="S45673"/>
    </row>
    <row r="45674" spans="18:19" ht="15" customHeight="1">
      <c r="R45674"/>
      <c r="S45674"/>
    </row>
    <row r="45675" spans="18:19" ht="15" customHeight="1">
      <c r="R45675"/>
      <c r="S45675"/>
    </row>
    <row r="45676" spans="18:19" ht="15" customHeight="1">
      <c r="R45676"/>
      <c r="S45676"/>
    </row>
    <row r="45677" spans="18:19" ht="15" customHeight="1">
      <c r="R45677"/>
      <c r="S45677"/>
    </row>
    <row r="45678" spans="18:19" ht="15" customHeight="1">
      <c r="R45678"/>
      <c r="S45678"/>
    </row>
    <row r="45679" spans="18:19" ht="15" customHeight="1">
      <c r="R45679"/>
      <c r="S45679"/>
    </row>
    <row r="45680" spans="18:19" ht="15" customHeight="1">
      <c r="R45680"/>
      <c r="S45680"/>
    </row>
    <row r="45681" spans="18:19" ht="15" customHeight="1">
      <c r="R45681"/>
      <c r="S45681"/>
    </row>
    <row r="45682" spans="18:19" ht="15" customHeight="1">
      <c r="R45682"/>
      <c r="S45682"/>
    </row>
    <row r="45683" spans="18:19" ht="15" customHeight="1">
      <c r="R45683"/>
      <c r="S45683"/>
    </row>
    <row r="45684" spans="18:19" ht="15" customHeight="1">
      <c r="R45684"/>
      <c r="S45684"/>
    </row>
    <row r="45685" spans="18:19" ht="15" customHeight="1">
      <c r="R45685"/>
      <c r="S45685"/>
    </row>
    <row r="45686" spans="18:19" ht="15" customHeight="1">
      <c r="R45686"/>
      <c r="S45686"/>
    </row>
    <row r="45687" spans="18:19" ht="15" customHeight="1">
      <c r="R45687"/>
      <c r="S45687"/>
    </row>
    <row r="45688" spans="18:19" ht="15" customHeight="1">
      <c r="R45688"/>
      <c r="S45688"/>
    </row>
    <row r="45689" spans="18:19" ht="15" customHeight="1">
      <c r="R45689"/>
      <c r="S45689"/>
    </row>
    <row r="45690" spans="18:19" ht="15" customHeight="1">
      <c r="R45690"/>
      <c r="S45690"/>
    </row>
    <row r="45691" spans="18:19" ht="15" customHeight="1">
      <c r="R45691"/>
      <c r="S45691"/>
    </row>
    <row r="45692" spans="18:19" ht="15" customHeight="1">
      <c r="R45692"/>
      <c r="S45692"/>
    </row>
    <row r="45693" spans="18:19" ht="15" customHeight="1">
      <c r="R45693"/>
      <c r="S45693"/>
    </row>
    <row r="45694" spans="18:19" ht="15" customHeight="1">
      <c r="R45694"/>
      <c r="S45694"/>
    </row>
    <row r="45695" spans="18:19" ht="15" customHeight="1">
      <c r="R45695"/>
      <c r="S45695"/>
    </row>
    <row r="45696" spans="18:19" ht="15" customHeight="1">
      <c r="R45696"/>
      <c r="S45696"/>
    </row>
    <row r="45697" spans="18:19" ht="15" customHeight="1">
      <c r="R45697"/>
      <c r="S45697"/>
    </row>
    <row r="45698" spans="18:19" ht="15" customHeight="1">
      <c r="R45698"/>
      <c r="S45698"/>
    </row>
    <row r="45699" spans="18:19" ht="15" customHeight="1">
      <c r="R45699"/>
      <c r="S45699"/>
    </row>
    <row r="45700" spans="18:19" ht="15" customHeight="1">
      <c r="R45700"/>
      <c r="S45700"/>
    </row>
    <row r="45701" spans="18:19" ht="15" customHeight="1">
      <c r="R45701"/>
      <c r="S45701"/>
    </row>
    <row r="45702" spans="18:19" ht="15" customHeight="1">
      <c r="R45702"/>
      <c r="S45702"/>
    </row>
    <row r="45703" spans="18:19" ht="15" customHeight="1">
      <c r="R45703"/>
      <c r="S45703"/>
    </row>
    <row r="45704" spans="18:19" ht="15" customHeight="1">
      <c r="R45704"/>
      <c r="S45704"/>
    </row>
    <row r="45705" spans="18:19" ht="15" customHeight="1">
      <c r="R45705"/>
      <c r="S45705"/>
    </row>
    <row r="45706" spans="18:19" ht="15" customHeight="1">
      <c r="R45706"/>
      <c r="S45706"/>
    </row>
    <row r="45707" spans="18:19" ht="15" customHeight="1">
      <c r="R45707"/>
      <c r="S45707"/>
    </row>
    <row r="45708" spans="18:19" ht="15" customHeight="1">
      <c r="R45708"/>
      <c r="S45708"/>
    </row>
    <row r="45709" spans="18:19" ht="15" customHeight="1">
      <c r="R45709"/>
      <c r="S45709"/>
    </row>
    <row r="45710" spans="18:19" ht="15" customHeight="1">
      <c r="R45710"/>
      <c r="S45710"/>
    </row>
    <row r="45711" spans="18:19" ht="15" customHeight="1">
      <c r="R45711"/>
      <c r="S45711"/>
    </row>
    <row r="45712" spans="18:19" ht="15" customHeight="1">
      <c r="R45712"/>
      <c r="S45712"/>
    </row>
    <row r="45713" spans="18:19" ht="15" customHeight="1">
      <c r="R45713"/>
      <c r="S45713"/>
    </row>
    <row r="45714" spans="18:19" ht="15" customHeight="1">
      <c r="R45714"/>
      <c r="S45714"/>
    </row>
    <row r="45715" spans="18:19" ht="15" customHeight="1">
      <c r="R45715"/>
      <c r="S45715"/>
    </row>
    <row r="45716" spans="18:19" ht="15" customHeight="1">
      <c r="R45716"/>
      <c r="S45716"/>
    </row>
    <row r="45717" spans="18:19" ht="15" customHeight="1">
      <c r="R45717"/>
      <c r="S45717"/>
    </row>
    <row r="45718" spans="18:19" ht="15" customHeight="1">
      <c r="R45718"/>
      <c r="S45718"/>
    </row>
    <row r="45719" spans="18:19" ht="15" customHeight="1">
      <c r="R45719"/>
      <c r="S45719"/>
    </row>
    <row r="45720" spans="18:19" ht="15" customHeight="1">
      <c r="R45720"/>
      <c r="S45720"/>
    </row>
    <row r="45721" spans="18:19" ht="15" customHeight="1">
      <c r="R45721"/>
      <c r="S45721"/>
    </row>
    <row r="45722" spans="18:19" ht="15" customHeight="1">
      <c r="R45722"/>
      <c r="S45722"/>
    </row>
    <row r="45723" spans="18:19" ht="15" customHeight="1">
      <c r="R45723"/>
      <c r="S45723"/>
    </row>
    <row r="45724" spans="18:19" ht="15" customHeight="1">
      <c r="R45724"/>
      <c r="S45724"/>
    </row>
    <row r="45725" spans="18:19" ht="15" customHeight="1">
      <c r="R45725"/>
      <c r="S45725"/>
    </row>
    <row r="45726" spans="18:19" ht="15" customHeight="1">
      <c r="R45726"/>
      <c r="S45726"/>
    </row>
    <row r="45727" spans="18:19" ht="15" customHeight="1">
      <c r="R45727"/>
      <c r="S45727"/>
    </row>
    <row r="45728" spans="18:19" ht="15" customHeight="1">
      <c r="R45728"/>
      <c r="S45728"/>
    </row>
    <row r="45729" spans="18:19" ht="15" customHeight="1">
      <c r="R45729"/>
      <c r="S45729"/>
    </row>
    <row r="45730" spans="18:19" ht="15" customHeight="1">
      <c r="R45730"/>
      <c r="S45730"/>
    </row>
    <row r="45731" spans="18:19" ht="15" customHeight="1">
      <c r="R45731"/>
      <c r="S45731"/>
    </row>
    <row r="45732" spans="18:19" ht="15" customHeight="1">
      <c r="R45732"/>
      <c r="S45732"/>
    </row>
    <row r="45733" spans="18:19" ht="15" customHeight="1">
      <c r="R45733"/>
      <c r="S45733"/>
    </row>
    <row r="45734" spans="18:19" ht="15" customHeight="1">
      <c r="R45734"/>
      <c r="S45734"/>
    </row>
    <row r="45735" spans="18:19" ht="15" customHeight="1">
      <c r="R45735"/>
      <c r="S45735"/>
    </row>
    <row r="45736" spans="18:19" ht="15" customHeight="1">
      <c r="R45736"/>
      <c r="S45736"/>
    </row>
    <row r="45737" spans="18:19" ht="15" customHeight="1">
      <c r="R45737"/>
      <c r="S45737"/>
    </row>
    <row r="45738" spans="18:19" ht="15" customHeight="1">
      <c r="R45738"/>
      <c r="S45738"/>
    </row>
    <row r="45739" spans="18:19" ht="15" customHeight="1">
      <c r="R45739"/>
      <c r="S45739"/>
    </row>
    <row r="45740" spans="18:19" ht="15" customHeight="1">
      <c r="R45740"/>
      <c r="S45740"/>
    </row>
    <row r="45741" spans="18:19" ht="15" customHeight="1">
      <c r="R45741"/>
      <c r="S45741"/>
    </row>
    <row r="45742" spans="18:19" ht="15" customHeight="1">
      <c r="R45742"/>
      <c r="S45742"/>
    </row>
    <row r="45743" spans="18:19" ht="15" customHeight="1">
      <c r="R45743"/>
      <c r="S45743"/>
    </row>
    <row r="45744" spans="18:19" ht="15" customHeight="1">
      <c r="R45744"/>
      <c r="S45744"/>
    </row>
    <row r="45745" spans="18:19" ht="15" customHeight="1">
      <c r="R45745"/>
      <c r="S45745"/>
    </row>
    <row r="45746" spans="18:19" ht="15" customHeight="1">
      <c r="R45746"/>
      <c r="S45746"/>
    </row>
    <row r="45747" spans="18:19" ht="15" customHeight="1">
      <c r="R45747"/>
      <c r="S45747"/>
    </row>
    <row r="45748" spans="18:19" ht="15" customHeight="1">
      <c r="R45748"/>
      <c r="S45748"/>
    </row>
    <row r="45749" spans="18:19" ht="15" customHeight="1">
      <c r="R45749"/>
      <c r="S45749"/>
    </row>
    <row r="45750" spans="18:19" ht="15" customHeight="1">
      <c r="R45750"/>
      <c r="S45750"/>
    </row>
    <row r="45751" spans="18:19" ht="15" customHeight="1">
      <c r="R45751"/>
      <c r="S45751"/>
    </row>
    <row r="45752" spans="18:19" ht="15" customHeight="1">
      <c r="R45752"/>
      <c r="S45752"/>
    </row>
    <row r="45753" spans="18:19" ht="15" customHeight="1">
      <c r="R45753"/>
      <c r="S45753"/>
    </row>
    <row r="45754" spans="18:19" ht="15" customHeight="1">
      <c r="R45754"/>
      <c r="S45754"/>
    </row>
    <row r="45755" spans="18:19" ht="15" customHeight="1">
      <c r="R45755"/>
      <c r="S45755"/>
    </row>
    <row r="45756" spans="18:19" ht="15" customHeight="1">
      <c r="R45756"/>
      <c r="S45756"/>
    </row>
    <row r="45757" spans="18:19" ht="15" customHeight="1">
      <c r="R45757"/>
      <c r="S45757"/>
    </row>
    <row r="45758" spans="18:19" ht="15" customHeight="1">
      <c r="R45758"/>
      <c r="S45758"/>
    </row>
    <row r="45759" spans="18:19" ht="15" customHeight="1">
      <c r="R45759"/>
      <c r="S45759"/>
    </row>
    <row r="45760" spans="18:19" ht="15" customHeight="1">
      <c r="R45760"/>
      <c r="S45760"/>
    </row>
    <row r="45761" spans="18:19" ht="15" customHeight="1">
      <c r="R45761"/>
      <c r="S45761"/>
    </row>
    <row r="45762" spans="18:19" ht="15" customHeight="1">
      <c r="R45762"/>
      <c r="S45762"/>
    </row>
    <row r="45763" spans="18:19" ht="15" customHeight="1">
      <c r="R45763"/>
      <c r="S45763"/>
    </row>
    <row r="45764" spans="18:19" ht="15" customHeight="1">
      <c r="R45764"/>
      <c r="S45764"/>
    </row>
    <row r="45765" spans="18:19" ht="15" customHeight="1">
      <c r="R45765"/>
      <c r="S45765"/>
    </row>
    <row r="45766" spans="18:19" ht="15" customHeight="1">
      <c r="R45766"/>
      <c r="S45766"/>
    </row>
    <row r="45767" spans="18:19" ht="15" customHeight="1">
      <c r="R45767"/>
      <c r="S45767"/>
    </row>
    <row r="45768" spans="18:19" ht="15" customHeight="1">
      <c r="R45768"/>
      <c r="S45768"/>
    </row>
    <row r="45769" spans="18:19" ht="15" customHeight="1">
      <c r="R45769"/>
      <c r="S45769"/>
    </row>
    <row r="45770" spans="18:19" ht="15" customHeight="1">
      <c r="R45770"/>
      <c r="S45770"/>
    </row>
    <row r="45771" spans="18:19" ht="15" customHeight="1">
      <c r="R45771"/>
      <c r="S45771"/>
    </row>
    <row r="45772" spans="18:19" ht="15" customHeight="1">
      <c r="R45772"/>
      <c r="S45772"/>
    </row>
    <row r="45773" spans="18:19" ht="15" customHeight="1">
      <c r="R45773"/>
      <c r="S45773"/>
    </row>
    <row r="45774" spans="18:19" ht="15" customHeight="1">
      <c r="R45774"/>
      <c r="S45774"/>
    </row>
    <row r="45775" spans="18:19" ht="15" customHeight="1">
      <c r="R45775"/>
      <c r="S45775"/>
    </row>
    <row r="45776" spans="18:19" ht="15" customHeight="1">
      <c r="R45776"/>
      <c r="S45776"/>
    </row>
    <row r="45777" spans="18:19" ht="15" customHeight="1">
      <c r="R45777"/>
      <c r="S45777"/>
    </row>
    <row r="45778" spans="18:19" ht="15" customHeight="1">
      <c r="R45778"/>
      <c r="S45778"/>
    </row>
    <row r="45779" spans="18:19" ht="15" customHeight="1">
      <c r="R45779"/>
      <c r="S45779"/>
    </row>
    <row r="45780" spans="18:19" ht="15" customHeight="1">
      <c r="R45780"/>
      <c r="S45780"/>
    </row>
    <row r="45781" spans="18:19" ht="15" customHeight="1">
      <c r="R45781"/>
      <c r="S45781"/>
    </row>
    <row r="45782" spans="18:19" ht="15" customHeight="1">
      <c r="R45782"/>
      <c r="S45782"/>
    </row>
    <row r="45783" spans="18:19" ht="15" customHeight="1">
      <c r="R45783"/>
      <c r="S45783"/>
    </row>
    <row r="45784" spans="18:19" ht="15" customHeight="1">
      <c r="R45784"/>
      <c r="S45784"/>
    </row>
    <row r="45785" spans="18:19" ht="15" customHeight="1">
      <c r="R45785"/>
      <c r="S45785"/>
    </row>
    <row r="45786" spans="18:19" ht="15" customHeight="1">
      <c r="R45786"/>
      <c r="S45786"/>
    </row>
    <row r="45787" spans="18:19" ht="15" customHeight="1">
      <c r="R45787"/>
      <c r="S45787"/>
    </row>
    <row r="45788" spans="18:19" ht="15" customHeight="1">
      <c r="R45788"/>
      <c r="S45788"/>
    </row>
    <row r="45789" spans="18:19" ht="15" customHeight="1">
      <c r="R45789"/>
      <c r="S45789"/>
    </row>
    <row r="45790" spans="18:19" ht="15" customHeight="1">
      <c r="R45790"/>
      <c r="S45790"/>
    </row>
    <row r="45791" spans="18:19" ht="15" customHeight="1">
      <c r="R45791"/>
      <c r="S45791"/>
    </row>
    <row r="45792" spans="18:19" ht="15" customHeight="1">
      <c r="R45792"/>
      <c r="S45792"/>
    </row>
    <row r="45793" spans="18:19" ht="15" customHeight="1">
      <c r="R45793"/>
      <c r="S45793"/>
    </row>
    <row r="45794" spans="18:19" ht="15" customHeight="1">
      <c r="R45794"/>
      <c r="S45794"/>
    </row>
    <row r="45795" spans="18:19" ht="15" customHeight="1">
      <c r="R45795"/>
      <c r="S45795"/>
    </row>
    <row r="45796" spans="18:19" ht="15" customHeight="1">
      <c r="R45796"/>
      <c r="S45796"/>
    </row>
    <row r="45797" spans="18:19" ht="15" customHeight="1">
      <c r="R45797"/>
      <c r="S45797"/>
    </row>
    <row r="45798" spans="18:19" ht="15" customHeight="1">
      <c r="R45798"/>
      <c r="S45798"/>
    </row>
    <row r="45799" spans="18:19" ht="15" customHeight="1">
      <c r="R45799"/>
      <c r="S45799"/>
    </row>
    <row r="45800" spans="18:19" ht="15" customHeight="1">
      <c r="R45800"/>
      <c r="S45800"/>
    </row>
    <row r="45801" spans="18:19" ht="15" customHeight="1">
      <c r="R45801"/>
      <c r="S45801"/>
    </row>
    <row r="45802" spans="18:19" ht="15" customHeight="1">
      <c r="R45802"/>
      <c r="S45802"/>
    </row>
    <row r="45803" spans="18:19" ht="15" customHeight="1">
      <c r="R45803"/>
      <c r="S45803"/>
    </row>
    <row r="45804" spans="18:19" ht="15" customHeight="1">
      <c r="R45804"/>
      <c r="S45804"/>
    </row>
    <row r="45805" spans="18:19" ht="15" customHeight="1">
      <c r="R45805"/>
      <c r="S45805"/>
    </row>
    <row r="45806" spans="18:19" ht="15" customHeight="1">
      <c r="R45806"/>
      <c r="S45806"/>
    </row>
    <row r="45807" spans="18:19" ht="15" customHeight="1">
      <c r="R45807"/>
      <c r="S45807"/>
    </row>
    <row r="45808" spans="18:19" ht="15" customHeight="1">
      <c r="R45808"/>
      <c r="S45808"/>
    </row>
    <row r="45809" spans="18:19" ht="15" customHeight="1">
      <c r="R45809"/>
      <c r="S45809"/>
    </row>
    <row r="45810" spans="18:19" ht="15" customHeight="1">
      <c r="R45810"/>
      <c r="S45810"/>
    </row>
    <row r="45811" spans="18:19" ht="15" customHeight="1">
      <c r="R45811"/>
      <c r="S45811"/>
    </row>
    <row r="45812" spans="18:19" ht="15" customHeight="1">
      <c r="R45812"/>
      <c r="S45812"/>
    </row>
    <row r="45813" spans="18:19" ht="15" customHeight="1">
      <c r="R45813"/>
      <c r="S45813"/>
    </row>
    <row r="45814" spans="18:19" ht="15" customHeight="1">
      <c r="R45814"/>
      <c r="S45814"/>
    </row>
    <row r="45815" spans="18:19" ht="15" customHeight="1">
      <c r="R45815"/>
      <c r="S45815"/>
    </row>
    <row r="45816" spans="18:19" ht="15" customHeight="1">
      <c r="R45816"/>
      <c r="S45816"/>
    </row>
    <row r="45817" spans="18:19" ht="15" customHeight="1">
      <c r="R45817"/>
      <c r="S45817"/>
    </row>
    <row r="45818" spans="18:19" ht="15" customHeight="1">
      <c r="R45818"/>
      <c r="S45818"/>
    </row>
    <row r="45819" spans="18:19" ht="15" customHeight="1">
      <c r="R45819"/>
      <c r="S45819"/>
    </row>
    <row r="45820" spans="18:19" ht="15" customHeight="1">
      <c r="R45820"/>
      <c r="S45820"/>
    </row>
    <row r="45821" spans="18:19" ht="15" customHeight="1">
      <c r="R45821"/>
      <c r="S45821"/>
    </row>
    <row r="45822" spans="18:19" ht="15" customHeight="1">
      <c r="R45822"/>
      <c r="S45822"/>
    </row>
    <row r="45823" spans="18:19" ht="15" customHeight="1">
      <c r="R45823"/>
      <c r="S45823"/>
    </row>
    <row r="45824" spans="18:19" ht="15" customHeight="1">
      <c r="R45824"/>
      <c r="S45824"/>
    </row>
    <row r="45825" spans="18:19" ht="15" customHeight="1">
      <c r="R45825"/>
      <c r="S45825"/>
    </row>
    <row r="45826" spans="18:19" ht="15" customHeight="1">
      <c r="R45826"/>
      <c r="S45826"/>
    </row>
    <row r="45827" spans="18:19" ht="15" customHeight="1">
      <c r="R45827"/>
      <c r="S45827"/>
    </row>
    <row r="45828" spans="18:19" ht="15" customHeight="1">
      <c r="R45828"/>
      <c r="S45828"/>
    </row>
    <row r="45829" spans="18:19" ht="15" customHeight="1">
      <c r="R45829"/>
      <c r="S45829"/>
    </row>
    <row r="45830" spans="18:19" ht="15" customHeight="1">
      <c r="R45830"/>
      <c r="S45830"/>
    </row>
    <row r="45831" spans="18:19" ht="15" customHeight="1">
      <c r="R45831"/>
      <c r="S45831"/>
    </row>
    <row r="45832" spans="18:19" ht="15" customHeight="1">
      <c r="R45832"/>
      <c r="S45832"/>
    </row>
    <row r="45833" spans="18:19" ht="15" customHeight="1">
      <c r="R45833"/>
      <c r="S45833"/>
    </row>
    <row r="45834" spans="18:19" ht="15" customHeight="1">
      <c r="R45834"/>
      <c r="S45834"/>
    </row>
    <row r="45835" spans="18:19" ht="15" customHeight="1">
      <c r="R45835"/>
      <c r="S45835"/>
    </row>
    <row r="45836" spans="18:19" ht="15" customHeight="1">
      <c r="R45836"/>
      <c r="S45836"/>
    </row>
    <row r="45837" spans="18:19" ht="15" customHeight="1">
      <c r="R45837"/>
      <c r="S45837"/>
    </row>
    <row r="45838" spans="18:19" ht="15" customHeight="1">
      <c r="R45838"/>
      <c r="S45838"/>
    </row>
    <row r="45839" spans="18:19" ht="15" customHeight="1">
      <c r="R45839"/>
      <c r="S45839"/>
    </row>
    <row r="45840" spans="18:19" ht="15" customHeight="1">
      <c r="R45840"/>
      <c r="S45840"/>
    </row>
    <row r="45841" spans="18:19" ht="15" customHeight="1">
      <c r="R45841"/>
      <c r="S45841"/>
    </row>
    <row r="45842" spans="18:19" ht="15" customHeight="1">
      <c r="R45842"/>
      <c r="S45842"/>
    </row>
    <row r="45843" spans="18:19" ht="15" customHeight="1">
      <c r="R45843"/>
      <c r="S45843"/>
    </row>
    <row r="45844" spans="18:19" ht="15" customHeight="1">
      <c r="R45844"/>
      <c r="S45844"/>
    </row>
    <row r="45845" spans="18:19" ht="15" customHeight="1">
      <c r="R45845"/>
      <c r="S45845"/>
    </row>
    <row r="45846" spans="18:19" ht="15" customHeight="1">
      <c r="R45846"/>
      <c r="S45846"/>
    </row>
    <row r="45847" spans="18:19" ht="15" customHeight="1">
      <c r="R45847"/>
      <c r="S45847"/>
    </row>
    <row r="45848" spans="18:19" ht="15" customHeight="1">
      <c r="R45848"/>
      <c r="S45848"/>
    </row>
    <row r="45849" spans="18:19" ht="15" customHeight="1">
      <c r="R45849"/>
      <c r="S45849"/>
    </row>
    <row r="45850" spans="18:19" ht="15" customHeight="1">
      <c r="R45850"/>
      <c r="S45850"/>
    </row>
    <row r="45851" spans="18:19" ht="15" customHeight="1">
      <c r="R45851"/>
      <c r="S45851"/>
    </row>
    <row r="45852" spans="18:19" ht="15" customHeight="1">
      <c r="R45852"/>
      <c r="S45852"/>
    </row>
    <row r="45853" spans="18:19" ht="15" customHeight="1">
      <c r="R45853"/>
      <c r="S45853"/>
    </row>
    <row r="45854" spans="18:19" ht="15" customHeight="1">
      <c r="R45854"/>
      <c r="S45854"/>
    </row>
    <row r="45855" spans="18:19" ht="15" customHeight="1">
      <c r="R45855"/>
      <c r="S45855"/>
    </row>
    <row r="45856" spans="18:19" ht="15" customHeight="1">
      <c r="R45856"/>
      <c r="S45856"/>
    </row>
    <row r="45857" spans="18:19" ht="15" customHeight="1">
      <c r="R45857"/>
      <c r="S45857"/>
    </row>
    <row r="45858" spans="18:19" ht="15" customHeight="1">
      <c r="R45858"/>
      <c r="S45858"/>
    </row>
    <row r="45859" spans="18:19" ht="15" customHeight="1">
      <c r="R45859"/>
      <c r="S45859"/>
    </row>
    <row r="45860" spans="18:19" ht="15" customHeight="1">
      <c r="R45860"/>
      <c r="S45860"/>
    </row>
    <row r="45861" spans="18:19" ht="15" customHeight="1">
      <c r="R45861"/>
      <c r="S45861"/>
    </row>
    <row r="45862" spans="18:19" ht="15" customHeight="1">
      <c r="R45862"/>
      <c r="S45862"/>
    </row>
    <row r="45863" spans="18:19" ht="15" customHeight="1">
      <c r="R45863"/>
      <c r="S45863"/>
    </row>
    <row r="45864" spans="18:19" ht="15" customHeight="1">
      <c r="R45864"/>
      <c r="S45864"/>
    </row>
    <row r="45865" spans="18:19" ht="15" customHeight="1">
      <c r="R45865"/>
      <c r="S45865"/>
    </row>
    <row r="45866" spans="18:19" ht="15" customHeight="1">
      <c r="R45866"/>
      <c r="S45866"/>
    </row>
    <row r="45867" spans="18:19" ht="15" customHeight="1">
      <c r="R45867"/>
      <c r="S45867"/>
    </row>
    <row r="45868" spans="18:19" ht="15" customHeight="1">
      <c r="R45868"/>
      <c r="S45868"/>
    </row>
    <row r="45869" spans="18:19" ht="15" customHeight="1">
      <c r="R45869"/>
      <c r="S45869"/>
    </row>
    <row r="45870" spans="18:19" ht="15" customHeight="1">
      <c r="R45870"/>
      <c r="S45870"/>
    </row>
    <row r="45871" spans="18:19" ht="15" customHeight="1">
      <c r="R45871"/>
      <c r="S45871"/>
    </row>
    <row r="45872" spans="18:19" ht="15" customHeight="1">
      <c r="R45872"/>
      <c r="S45872"/>
    </row>
    <row r="45873" spans="18:19" ht="15" customHeight="1">
      <c r="R45873"/>
      <c r="S45873"/>
    </row>
    <row r="45874" spans="18:19" ht="15" customHeight="1">
      <c r="R45874"/>
      <c r="S45874"/>
    </row>
    <row r="45875" spans="18:19" ht="15" customHeight="1">
      <c r="R45875"/>
      <c r="S45875"/>
    </row>
    <row r="45876" spans="18:19" ht="15" customHeight="1">
      <c r="R45876"/>
      <c r="S45876"/>
    </row>
    <row r="45877" spans="18:19" ht="15" customHeight="1">
      <c r="R45877"/>
      <c r="S45877"/>
    </row>
    <row r="45878" spans="18:19" ht="15" customHeight="1">
      <c r="R45878"/>
      <c r="S45878"/>
    </row>
    <row r="45879" spans="18:19" ht="15" customHeight="1">
      <c r="R45879"/>
      <c r="S45879"/>
    </row>
    <row r="45880" spans="18:19" ht="15" customHeight="1">
      <c r="R45880"/>
      <c r="S45880"/>
    </row>
    <row r="45881" spans="18:19" ht="15" customHeight="1">
      <c r="R45881"/>
      <c r="S45881"/>
    </row>
    <row r="45882" spans="18:19" ht="15" customHeight="1">
      <c r="R45882"/>
      <c r="S45882"/>
    </row>
    <row r="45883" spans="18:19" ht="15" customHeight="1">
      <c r="R45883"/>
      <c r="S45883"/>
    </row>
    <row r="45884" spans="18:19" ht="15" customHeight="1">
      <c r="R45884"/>
      <c r="S45884"/>
    </row>
    <row r="45885" spans="18:19" ht="15" customHeight="1">
      <c r="R45885"/>
      <c r="S45885"/>
    </row>
    <row r="45886" spans="18:19" ht="15" customHeight="1">
      <c r="R45886"/>
      <c r="S45886"/>
    </row>
    <row r="45887" spans="18:19" ht="15" customHeight="1">
      <c r="R45887"/>
      <c r="S45887"/>
    </row>
    <row r="45888" spans="18:19" ht="15" customHeight="1">
      <c r="R45888"/>
      <c r="S45888"/>
    </row>
    <row r="45889" spans="18:19" ht="15" customHeight="1">
      <c r="R45889"/>
      <c r="S45889"/>
    </row>
    <row r="45890" spans="18:19" ht="15" customHeight="1">
      <c r="R45890"/>
      <c r="S45890"/>
    </row>
    <row r="45891" spans="18:19" ht="15" customHeight="1">
      <c r="R45891"/>
      <c r="S45891"/>
    </row>
    <row r="45892" spans="18:19" ht="15" customHeight="1">
      <c r="R45892"/>
      <c r="S45892"/>
    </row>
    <row r="45893" spans="18:19" ht="15" customHeight="1">
      <c r="R45893"/>
      <c r="S45893"/>
    </row>
    <row r="45894" spans="18:19" ht="15" customHeight="1">
      <c r="R45894"/>
      <c r="S45894"/>
    </row>
    <row r="45895" spans="18:19" ht="15" customHeight="1">
      <c r="R45895"/>
      <c r="S45895"/>
    </row>
    <row r="45896" spans="18:19" ht="15" customHeight="1">
      <c r="R45896"/>
      <c r="S45896"/>
    </row>
    <row r="45897" spans="18:19" ht="15" customHeight="1">
      <c r="R45897"/>
      <c r="S45897"/>
    </row>
    <row r="45898" spans="18:19" ht="15" customHeight="1">
      <c r="R45898"/>
      <c r="S45898"/>
    </row>
    <row r="45899" spans="18:19" ht="15" customHeight="1">
      <c r="R45899"/>
      <c r="S45899"/>
    </row>
    <row r="45900" spans="18:19" ht="15" customHeight="1">
      <c r="R45900"/>
      <c r="S45900"/>
    </row>
    <row r="45901" spans="18:19" ht="15" customHeight="1">
      <c r="R45901"/>
      <c r="S45901"/>
    </row>
    <row r="45902" spans="18:19" ht="15" customHeight="1">
      <c r="R45902"/>
      <c r="S45902"/>
    </row>
    <row r="45903" spans="18:19" ht="15" customHeight="1">
      <c r="R45903"/>
      <c r="S45903"/>
    </row>
    <row r="45904" spans="18:19" ht="15" customHeight="1">
      <c r="R45904"/>
      <c r="S45904"/>
    </row>
    <row r="45905" spans="18:19" ht="15" customHeight="1">
      <c r="R45905"/>
      <c r="S45905"/>
    </row>
    <row r="45906" spans="18:19" ht="15" customHeight="1">
      <c r="R45906"/>
      <c r="S45906"/>
    </row>
    <row r="45907" spans="18:19" ht="15" customHeight="1">
      <c r="R45907"/>
      <c r="S45907"/>
    </row>
    <row r="45908" spans="18:19" ht="15" customHeight="1">
      <c r="R45908"/>
      <c r="S45908"/>
    </row>
    <row r="45909" spans="18:19" ht="15" customHeight="1">
      <c r="R45909"/>
      <c r="S45909"/>
    </row>
    <row r="45910" spans="18:19" ht="15" customHeight="1">
      <c r="R45910"/>
      <c r="S45910"/>
    </row>
    <row r="45911" spans="18:19" ht="15" customHeight="1">
      <c r="R45911"/>
      <c r="S45911"/>
    </row>
    <row r="45912" spans="18:19" ht="15" customHeight="1">
      <c r="R45912"/>
      <c r="S45912"/>
    </row>
    <row r="45913" spans="18:19" ht="15" customHeight="1">
      <c r="R45913"/>
      <c r="S45913"/>
    </row>
    <row r="45914" spans="18:19" ht="15" customHeight="1">
      <c r="R45914"/>
      <c r="S45914"/>
    </row>
    <row r="45915" spans="18:19" ht="15" customHeight="1">
      <c r="R45915"/>
      <c r="S45915"/>
    </row>
    <row r="45916" spans="18:19" ht="15" customHeight="1">
      <c r="R45916"/>
      <c r="S45916"/>
    </row>
    <row r="45917" spans="18:19" ht="15" customHeight="1">
      <c r="R45917"/>
      <c r="S45917"/>
    </row>
    <row r="45918" spans="18:19" ht="15" customHeight="1">
      <c r="R45918"/>
      <c r="S45918"/>
    </row>
    <row r="45919" spans="18:19" ht="15" customHeight="1">
      <c r="R45919"/>
      <c r="S45919"/>
    </row>
    <row r="45920" spans="18:19" ht="15" customHeight="1">
      <c r="R45920"/>
      <c r="S45920"/>
    </row>
    <row r="45921" spans="18:19" ht="15" customHeight="1">
      <c r="R45921"/>
      <c r="S45921"/>
    </row>
    <row r="45922" spans="18:19" ht="15" customHeight="1">
      <c r="R45922"/>
      <c r="S45922"/>
    </row>
    <row r="45923" spans="18:19" ht="15" customHeight="1">
      <c r="R45923"/>
      <c r="S45923"/>
    </row>
    <row r="45924" spans="18:19" ht="15" customHeight="1">
      <c r="R45924"/>
      <c r="S45924"/>
    </row>
    <row r="45925" spans="18:19" ht="15" customHeight="1">
      <c r="R45925"/>
      <c r="S45925"/>
    </row>
    <row r="45926" spans="18:19" ht="15" customHeight="1">
      <c r="R45926"/>
      <c r="S45926"/>
    </row>
    <row r="45927" spans="18:19" ht="15" customHeight="1">
      <c r="R45927"/>
      <c r="S45927"/>
    </row>
    <row r="45928" spans="18:19" ht="15" customHeight="1">
      <c r="R45928"/>
      <c r="S45928"/>
    </row>
    <row r="45929" spans="18:19" ht="15" customHeight="1">
      <c r="R45929"/>
      <c r="S45929"/>
    </row>
    <row r="45930" spans="18:19" ht="15" customHeight="1">
      <c r="R45930"/>
      <c r="S45930"/>
    </row>
    <row r="45931" spans="18:19" ht="15" customHeight="1">
      <c r="R45931"/>
      <c r="S45931"/>
    </row>
    <row r="45932" spans="18:19" ht="15" customHeight="1">
      <c r="R45932"/>
      <c r="S45932"/>
    </row>
    <row r="45933" spans="18:19" ht="15" customHeight="1">
      <c r="R45933"/>
      <c r="S45933"/>
    </row>
    <row r="45934" spans="18:19" ht="15" customHeight="1">
      <c r="R45934"/>
      <c r="S45934"/>
    </row>
    <row r="45935" spans="18:19" ht="15" customHeight="1">
      <c r="R45935"/>
      <c r="S45935"/>
    </row>
    <row r="45936" spans="18:19" ht="15" customHeight="1">
      <c r="R45936"/>
      <c r="S45936"/>
    </row>
    <row r="45937" spans="18:19" ht="15" customHeight="1">
      <c r="R45937"/>
      <c r="S45937"/>
    </row>
    <row r="45938" spans="18:19" ht="15" customHeight="1">
      <c r="R45938"/>
      <c r="S45938"/>
    </row>
    <row r="45939" spans="18:19" ht="15" customHeight="1">
      <c r="R45939"/>
      <c r="S45939"/>
    </row>
    <row r="45940" spans="18:19" ht="15" customHeight="1">
      <c r="R45940"/>
      <c r="S45940"/>
    </row>
    <row r="45941" spans="18:19" ht="15" customHeight="1">
      <c r="R45941"/>
      <c r="S45941"/>
    </row>
    <row r="45942" spans="18:19" ht="15" customHeight="1">
      <c r="R45942"/>
      <c r="S45942"/>
    </row>
    <row r="45943" spans="18:19" ht="15" customHeight="1">
      <c r="R45943"/>
      <c r="S45943"/>
    </row>
    <row r="45944" spans="18:19" ht="15" customHeight="1">
      <c r="R45944"/>
      <c r="S45944"/>
    </row>
    <row r="45945" spans="18:19" ht="15" customHeight="1">
      <c r="R45945"/>
      <c r="S45945"/>
    </row>
    <row r="45946" spans="18:19" ht="15" customHeight="1">
      <c r="R45946"/>
      <c r="S45946"/>
    </row>
    <row r="45947" spans="18:19" ht="15" customHeight="1">
      <c r="R45947"/>
      <c r="S45947"/>
    </row>
    <row r="45948" spans="18:19" ht="15" customHeight="1">
      <c r="R45948"/>
      <c r="S45948"/>
    </row>
    <row r="45949" spans="18:19" ht="15" customHeight="1">
      <c r="R45949"/>
      <c r="S45949"/>
    </row>
    <row r="45950" spans="18:19" ht="15" customHeight="1">
      <c r="R45950"/>
      <c r="S45950"/>
    </row>
    <row r="45951" spans="18:19" ht="15" customHeight="1">
      <c r="R45951"/>
      <c r="S45951"/>
    </row>
    <row r="45952" spans="18:19" ht="15" customHeight="1">
      <c r="R45952"/>
      <c r="S45952"/>
    </row>
    <row r="45953" spans="18:19" ht="15" customHeight="1">
      <c r="R45953"/>
      <c r="S45953"/>
    </row>
    <row r="45954" spans="18:19" ht="15" customHeight="1">
      <c r="R45954"/>
      <c r="S45954"/>
    </row>
    <row r="45955" spans="18:19" ht="15" customHeight="1">
      <c r="R45955"/>
      <c r="S45955"/>
    </row>
    <row r="45956" spans="18:19" ht="15" customHeight="1">
      <c r="R45956"/>
      <c r="S45956"/>
    </row>
    <row r="45957" spans="18:19" ht="15" customHeight="1">
      <c r="R45957"/>
      <c r="S45957"/>
    </row>
    <row r="45958" spans="18:19" ht="15" customHeight="1">
      <c r="R45958"/>
      <c r="S45958"/>
    </row>
    <row r="45959" spans="18:19" ht="15" customHeight="1">
      <c r="R45959"/>
      <c r="S45959"/>
    </row>
    <row r="45960" spans="18:19" ht="15" customHeight="1">
      <c r="R45960"/>
      <c r="S45960"/>
    </row>
    <row r="45961" spans="18:19" ht="15" customHeight="1">
      <c r="R45961"/>
      <c r="S45961"/>
    </row>
    <row r="45962" spans="18:19" ht="15" customHeight="1">
      <c r="R45962"/>
      <c r="S45962"/>
    </row>
    <row r="45963" spans="18:19" ht="15" customHeight="1">
      <c r="R45963"/>
      <c r="S45963"/>
    </row>
    <row r="45964" spans="18:19" ht="15" customHeight="1">
      <c r="R45964"/>
      <c r="S45964"/>
    </row>
    <row r="45965" spans="18:19" ht="15" customHeight="1">
      <c r="R45965"/>
      <c r="S45965"/>
    </row>
    <row r="45966" spans="18:19" ht="15" customHeight="1">
      <c r="R45966"/>
      <c r="S45966"/>
    </row>
    <row r="45967" spans="18:19" ht="15" customHeight="1">
      <c r="R45967"/>
      <c r="S45967"/>
    </row>
    <row r="45968" spans="18:19" ht="15" customHeight="1">
      <c r="R45968"/>
      <c r="S45968"/>
    </row>
    <row r="45969" spans="18:19" ht="15" customHeight="1">
      <c r="R45969"/>
      <c r="S45969"/>
    </row>
    <row r="45970" spans="18:19" ht="15" customHeight="1">
      <c r="R45970"/>
      <c r="S45970"/>
    </row>
    <row r="45971" spans="18:19" ht="15" customHeight="1">
      <c r="R45971"/>
      <c r="S45971"/>
    </row>
    <row r="45972" spans="18:19" ht="15" customHeight="1">
      <c r="R45972"/>
      <c r="S45972"/>
    </row>
    <row r="45973" spans="18:19" ht="15" customHeight="1">
      <c r="R45973"/>
      <c r="S45973"/>
    </row>
    <row r="45974" spans="18:19" ht="15" customHeight="1">
      <c r="R45974"/>
      <c r="S45974"/>
    </row>
    <row r="45975" spans="18:19" ht="15" customHeight="1">
      <c r="R45975"/>
      <c r="S45975"/>
    </row>
    <row r="45976" spans="18:19" ht="15" customHeight="1">
      <c r="R45976"/>
      <c r="S45976"/>
    </row>
    <row r="45977" spans="18:19" ht="15" customHeight="1">
      <c r="R45977"/>
      <c r="S45977"/>
    </row>
    <row r="45978" spans="18:19" ht="15" customHeight="1">
      <c r="R45978"/>
      <c r="S45978"/>
    </row>
    <row r="45979" spans="18:19" ht="15" customHeight="1">
      <c r="R45979"/>
      <c r="S45979"/>
    </row>
    <row r="45980" spans="18:19" ht="15" customHeight="1">
      <c r="R45980"/>
      <c r="S45980"/>
    </row>
    <row r="45981" spans="18:19" ht="15" customHeight="1">
      <c r="R45981"/>
      <c r="S45981"/>
    </row>
    <row r="45982" spans="18:19" ht="15" customHeight="1">
      <c r="R45982"/>
      <c r="S45982"/>
    </row>
    <row r="45983" spans="18:19" ht="15" customHeight="1">
      <c r="R45983"/>
      <c r="S45983"/>
    </row>
    <row r="45984" spans="18:19" ht="15" customHeight="1">
      <c r="R45984"/>
      <c r="S45984"/>
    </row>
    <row r="45985" spans="18:19" ht="15" customHeight="1">
      <c r="R45985"/>
      <c r="S45985"/>
    </row>
    <row r="45986" spans="18:19" ht="15" customHeight="1">
      <c r="R45986"/>
      <c r="S45986"/>
    </row>
    <row r="45987" spans="18:19" ht="15" customHeight="1">
      <c r="R45987"/>
      <c r="S45987"/>
    </row>
    <row r="45988" spans="18:19" ht="15" customHeight="1">
      <c r="R45988"/>
      <c r="S45988"/>
    </row>
    <row r="45989" spans="18:19" ht="15" customHeight="1">
      <c r="R45989"/>
      <c r="S45989"/>
    </row>
    <row r="45990" spans="18:19" ht="15" customHeight="1">
      <c r="R45990"/>
      <c r="S45990"/>
    </row>
    <row r="45991" spans="18:19" ht="15" customHeight="1">
      <c r="R45991"/>
      <c r="S45991"/>
    </row>
    <row r="45992" spans="18:19" ht="15" customHeight="1">
      <c r="R45992"/>
      <c r="S45992"/>
    </row>
    <row r="45993" spans="18:19" ht="15" customHeight="1">
      <c r="R45993"/>
      <c r="S45993"/>
    </row>
    <row r="45994" spans="18:19" ht="15" customHeight="1">
      <c r="R45994"/>
      <c r="S45994"/>
    </row>
    <row r="45995" spans="18:19" ht="15" customHeight="1">
      <c r="R45995"/>
      <c r="S45995"/>
    </row>
    <row r="45996" spans="18:19" ht="15" customHeight="1">
      <c r="R45996"/>
      <c r="S45996"/>
    </row>
    <row r="45997" spans="18:19" ht="15" customHeight="1">
      <c r="R45997"/>
      <c r="S45997"/>
    </row>
    <row r="45998" spans="18:19" ht="15" customHeight="1">
      <c r="R45998"/>
      <c r="S45998"/>
    </row>
    <row r="45999" spans="18:19" ht="15" customHeight="1">
      <c r="R45999"/>
      <c r="S45999"/>
    </row>
    <row r="46000" spans="18:19" ht="15" customHeight="1">
      <c r="R46000"/>
      <c r="S46000"/>
    </row>
    <row r="46001" spans="18:19" ht="15" customHeight="1">
      <c r="R46001"/>
      <c r="S46001"/>
    </row>
    <row r="46002" spans="18:19" ht="15" customHeight="1">
      <c r="R46002"/>
      <c r="S46002"/>
    </row>
    <row r="46003" spans="18:19" ht="15" customHeight="1">
      <c r="R46003"/>
      <c r="S46003"/>
    </row>
    <row r="46004" spans="18:19" ht="15" customHeight="1">
      <c r="R46004"/>
      <c r="S46004"/>
    </row>
    <row r="46005" spans="18:19" ht="15" customHeight="1">
      <c r="R46005"/>
      <c r="S46005"/>
    </row>
    <row r="46006" spans="18:19" ht="15" customHeight="1">
      <c r="R46006"/>
      <c r="S46006"/>
    </row>
    <row r="46007" spans="18:19" ht="15" customHeight="1">
      <c r="R46007"/>
      <c r="S46007"/>
    </row>
    <row r="46008" spans="18:19" ht="15" customHeight="1">
      <c r="R46008"/>
      <c r="S46008"/>
    </row>
    <row r="46009" spans="18:19" ht="15" customHeight="1">
      <c r="R46009"/>
      <c r="S46009"/>
    </row>
    <row r="46010" spans="18:19" ht="15" customHeight="1">
      <c r="R46010"/>
      <c r="S46010"/>
    </row>
    <row r="46011" spans="18:19" ht="15" customHeight="1">
      <c r="R46011"/>
      <c r="S46011"/>
    </row>
    <row r="46012" spans="18:19" ht="15" customHeight="1">
      <c r="R46012"/>
      <c r="S46012"/>
    </row>
    <row r="46013" spans="18:19" ht="15" customHeight="1">
      <c r="R46013"/>
      <c r="S46013"/>
    </row>
    <row r="46014" spans="18:19" ht="15" customHeight="1">
      <c r="R46014"/>
      <c r="S46014"/>
    </row>
    <row r="46015" spans="18:19" ht="15" customHeight="1">
      <c r="R46015"/>
      <c r="S46015"/>
    </row>
    <row r="46016" spans="18:19" ht="15" customHeight="1">
      <c r="R46016"/>
      <c r="S46016"/>
    </row>
    <row r="46017" spans="18:19" ht="15" customHeight="1">
      <c r="R46017"/>
      <c r="S46017"/>
    </row>
    <row r="46018" spans="18:19" ht="15" customHeight="1">
      <c r="R46018"/>
      <c r="S46018"/>
    </row>
    <row r="46019" spans="18:19" ht="15" customHeight="1">
      <c r="R46019"/>
      <c r="S46019"/>
    </row>
    <row r="46020" spans="18:19" ht="15" customHeight="1">
      <c r="R46020"/>
      <c r="S46020"/>
    </row>
    <row r="46021" spans="18:19" ht="15" customHeight="1">
      <c r="R46021"/>
      <c r="S46021"/>
    </row>
    <row r="46022" spans="18:19" ht="15" customHeight="1">
      <c r="R46022"/>
      <c r="S46022"/>
    </row>
    <row r="46023" spans="18:19" ht="15" customHeight="1">
      <c r="R46023"/>
      <c r="S46023"/>
    </row>
    <row r="46024" spans="18:19" ht="15" customHeight="1">
      <c r="R46024"/>
      <c r="S46024"/>
    </row>
    <row r="46025" spans="18:19" ht="15" customHeight="1">
      <c r="R46025"/>
      <c r="S46025"/>
    </row>
    <row r="46026" spans="18:19" ht="15" customHeight="1">
      <c r="R46026"/>
      <c r="S46026"/>
    </row>
    <row r="46027" spans="18:19" ht="15" customHeight="1">
      <c r="R46027"/>
      <c r="S46027"/>
    </row>
    <row r="46028" spans="18:19" ht="15" customHeight="1">
      <c r="R46028"/>
      <c r="S46028"/>
    </row>
    <row r="46029" spans="18:19" ht="15" customHeight="1">
      <c r="R46029"/>
      <c r="S46029"/>
    </row>
    <row r="46030" spans="18:19" ht="15" customHeight="1">
      <c r="R46030"/>
      <c r="S46030"/>
    </row>
    <row r="46031" spans="18:19" ht="15" customHeight="1">
      <c r="R46031"/>
      <c r="S46031"/>
    </row>
    <row r="46032" spans="18:19" ht="15" customHeight="1">
      <c r="R46032"/>
      <c r="S46032"/>
    </row>
    <row r="46033" spans="18:19" ht="15" customHeight="1">
      <c r="R46033"/>
      <c r="S46033"/>
    </row>
    <row r="46034" spans="18:19" ht="15" customHeight="1">
      <c r="R46034"/>
      <c r="S46034"/>
    </row>
    <row r="46035" spans="18:19" ht="15" customHeight="1">
      <c r="R46035"/>
      <c r="S46035"/>
    </row>
    <row r="46036" spans="18:19" ht="15" customHeight="1">
      <c r="R46036"/>
      <c r="S46036"/>
    </row>
    <row r="46037" spans="18:19" ht="15" customHeight="1">
      <c r="R46037"/>
      <c r="S46037"/>
    </row>
    <row r="46038" spans="18:19" ht="15" customHeight="1">
      <c r="R46038"/>
      <c r="S46038"/>
    </row>
    <row r="46039" spans="18:19" ht="15" customHeight="1">
      <c r="R46039"/>
      <c r="S46039"/>
    </row>
    <row r="46040" spans="18:19" ht="15" customHeight="1">
      <c r="R46040"/>
      <c r="S46040"/>
    </row>
    <row r="46041" spans="18:19" ht="15" customHeight="1">
      <c r="R46041"/>
      <c r="S46041"/>
    </row>
    <row r="46042" spans="18:19" ht="15" customHeight="1">
      <c r="R46042"/>
      <c r="S46042"/>
    </row>
    <row r="46043" spans="18:19" ht="15" customHeight="1">
      <c r="R46043"/>
      <c r="S46043"/>
    </row>
    <row r="46044" spans="18:19" ht="15" customHeight="1">
      <c r="R46044"/>
      <c r="S46044"/>
    </row>
    <row r="46045" spans="18:19" ht="15" customHeight="1">
      <c r="R46045"/>
      <c r="S46045"/>
    </row>
    <row r="46046" spans="18:19" ht="15" customHeight="1">
      <c r="R46046"/>
      <c r="S46046"/>
    </row>
    <row r="46047" spans="18:19" ht="15" customHeight="1">
      <c r="R46047"/>
      <c r="S46047"/>
    </row>
    <row r="46048" spans="18:19" ht="15" customHeight="1">
      <c r="R46048"/>
      <c r="S46048"/>
    </row>
    <row r="46049" spans="18:19" ht="15" customHeight="1">
      <c r="R46049"/>
      <c r="S46049"/>
    </row>
    <row r="46050" spans="18:19" ht="15" customHeight="1">
      <c r="R46050"/>
      <c r="S46050"/>
    </row>
    <row r="46051" spans="18:19" ht="15" customHeight="1">
      <c r="R46051"/>
      <c r="S46051"/>
    </row>
    <row r="46052" spans="18:19" ht="15" customHeight="1">
      <c r="R46052"/>
      <c r="S46052"/>
    </row>
    <row r="46053" spans="18:19" ht="15" customHeight="1">
      <c r="R46053"/>
      <c r="S46053"/>
    </row>
    <row r="46054" spans="18:19" ht="15" customHeight="1">
      <c r="R46054"/>
      <c r="S46054"/>
    </row>
    <row r="46055" spans="18:19" ht="15" customHeight="1">
      <c r="R46055"/>
      <c r="S46055"/>
    </row>
    <row r="46056" spans="18:19" ht="15" customHeight="1">
      <c r="R46056"/>
      <c r="S46056"/>
    </row>
    <row r="46057" spans="18:19" ht="15" customHeight="1">
      <c r="R46057"/>
      <c r="S46057"/>
    </row>
    <row r="46058" spans="18:19" ht="15" customHeight="1">
      <c r="R46058"/>
      <c r="S46058"/>
    </row>
    <row r="46059" spans="18:19" ht="15" customHeight="1">
      <c r="R46059"/>
      <c r="S46059"/>
    </row>
    <row r="46060" spans="18:19" ht="15" customHeight="1">
      <c r="R46060"/>
      <c r="S46060"/>
    </row>
    <row r="46061" spans="18:19" ht="15" customHeight="1">
      <c r="R46061"/>
      <c r="S46061"/>
    </row>
    <row r="46062" spans="18:19" ht="15" customHeight="1">
      <c r="R46062"/>
      <c r="S46062"/>
    </row>
    <row r="46063" spans="18:19" ht="15" customHeight="1">
      <c r="R46063"/>
      <c r="S46063"/>
    </row>
    <row r="46064" spans="18:19" ht="15" customHeight="1">
      <c r="R46064"/>
      <c r="S46064"/>
    </row>
    <row r="46065" spans="18:19" ht="15" customHeight="1">
      <c r="R46065"/>
      <c r="S46065"/>
    </row>
    <row r="46066" spans="18:19" ht="15" customHeight="1">
      <c r="R46066"/>
      <c r="S46066"/>
    </row>
    <row r="46067" spans="18:19" ht="15" customHeight="1">
      <c r="R46067"/>
      <c r="S46067"/>
    </row>
    <row r="46068" spans="18:19" ht="15" customHeight="1">
      <c r="R46068"/>
      <c r="S46068"/>
    </row>
    <row r="46069" spans="18:19" ht="15" customHeight="1">
      <c r="R46069"/>
      <c r="S46069"/>
    </row>
    <row r="46070" spans="18:19" ht="15" customHeight="1">
      <c r="R46070"/>
      <c r="S46070"/>
    </row>
    <row r="46071" spans="18:19" ht="15" customHeight="1">
      <c r="R46071"/>
      <c r="S46071"/>
    </row>
    <row r="46072" spans="18:19" ht="15" customHeight="1">
      <c r="R46072"/>
      <c r="S46072"/>
    </row>
    <row r="46073" spans="18:19" ht="15" customHeight="1">
      <c r="R46073"/>
      <c r="S46073"/>
    </row>
    <row r="46074" spans="18:19" ht="15" customHeight="1">
      <c r="R46074"/>
      <c r="S46074"/>
    </row>
    <row r="46075" spans="18:19" ht="15" customHeight="1">
      <c r="R46075"/>
      <c r="S46075"/>
    </row>
    <row r="46076" spans="18:19" ht="15" customHeight="1">
      <c r="R46076"/>
      <c r="S46076"/>
    </row>
    <row r="46077" spans="18:19" ht="15" customHeight="1">
      <c r="R46077"/>
      <c r="S46077"/>
    </row>
    <row r="46078" spans="18:19" ht="15" customHeight="1">
      <c r="R46078"/>
      <c r="S46078"/>
    </row>
    <row r="46079" spans="18:19" ht="15" customHeight="1">
      <c r="R46079"/>
      <c r="S46079"/>
    </row>
    <row r="46080" spans="18:19" ht="15" customHeight="1">
      <c r="R46080"/>
      <c r="S46080"/>
    </row>
    <row r="46081" spans="18:19" ht="15" customHeight="1">
      <c r="R46081"/>
      <c r="S46081"/>
    </row>
    <row r="46082" spans="18:19" ht="15" customHeight="1">
      <c r="R46082"/>
      <c r="S46082"/>
    </row>
    <row r="46083" spans="18:19" ht="15" customHeight="1">
      <c r="R46083"/>
      <c r="S46083"/>
    </row>
    <row r="46084" spans="18:19" ht="15" customHeight="1">
      <c r="R46084"/>
      <c r="S46084"/>
    </row>
    <row r="46085" spans="18:19" ht="15" customHeight="1">
      <c r="R46085"/>
      <c r="S46085"/>
    </row>
    <row r="46086" spans="18:19" ht="15" customHeight="1">
      <c r="R46086"/>
      <c r="S46086"/>
    </row>
    <row r="46087" spans="18:19" ht="15" customHeight="1">
      <c r="R46087"/>
      <c r="S46087"/>
    </row>
    <row r="46088" spans="18:19" ht="15" customHeight="1">
      <c r="R46088"/>
      <c r="S46088"/>
    </row>
    <row r="46089" spans="18:19" ht="15" customHeight="1">
      <c r="R46089"/>
      <c r="S46089"/>
    </row>
    <row r="46090" spans="18:19" ht="15" customHeight="1">
      <c r="R46090"/>
      <c r="S46090"/>
    </row>
    <row r="46091" spans="18:19" ht="15" customHeight="1">
      <c r="R46091"/>
      <c r="S46091"/>
    </row>
    <row r="46092" spans="18:19" ht="15" customHeight="1">
      <c r="R46092"/>
      <c r="S46092"/>
    </row>
    <row r="46093" spans="18:19" ht="15" customHeight="1">
      <c r="R46093"/>
      <c r="S46093"/>
    </row>
    <row r="46094" spans="18:19" ht="15" customHeight="1">
      <c r="R46094"/>
      <c r="S46094"/>
    </row>
    <row r="46095" spans="18:19" ht="15" customHeight="1">
      <c r="R46095"/>
      <c r="S46095"/>
    </row>
    <row r="46096" spans="18:19" ht="15" customHeight="1">
      <c r="R46096"/>
      <c r="S46096"/>
    </row>
    <row r="46097" spans="18:19" ht="15" customHeight="1">
      <c r="R46097"/>
      <c r="S46097"/>
    </row>
    <row r="46098" spans="18:19" ht="15" customHeight="1">
      <c r="R46098"/>
      <c r="S46098"/>
    </row>
    <row r="46099" spans="18:19" ht="15" customHeight="1">
      <c r="R46099"/>
      <c r="S46099"/>
    </row>
    <row r="46100" spans="18:19" ht="15" customHeight="1">
      <c r="R46100"/>
      <c r="S46100"/>
    </row>
    <row r="46101" spans="18:19" ht="15" customHeight="1">
      <c r="R46101"/>
      <c r="S46101"/>
    </row>
    <row r="46102" spans="18:19" ht="15" customHeight="1">
      <c r="R46102"/>
      <c r="S46102"/>
    </row>
    <row r="46103" spans="18:19" ht="15" customHeight="1">
      <c r="R46103"/>
      <c r="S46103"/>
    </row>
    <row r="46104" spans="18:19" ht="15" customHeight="1">
      <c r="R46104"/>
      <c r="S46104"/>
    </row>
    <row r="46105" spans="18:19" ht="15" customHeight="1">
      <c r="R46105"/>
      <c r="S46105"/>
    </row>
    <row r="46106" spans="18:19" ht="15" customHeight="1">
      <c r="R46106"/>
      <c r="S46106"/>
    </row>
    <row r="46107" spans="18:19" ht="15" customHeight="1">
      <c r="R46107"/>
      <c r="S46107"/>
    </row>
    <row r="46108" spans="18:19" ht="15" customHeight="1">
      <c r="R46108"/>
      <c r="S46108"/>
    </row>
    <row r="46109" spans="18:19" ht="15" customHeight="1">
      <c r="R46109"/>
      <c r="S46109"/>
    </row>
    <row r="46110" spans="18:19" ht="15" customHeight="1">
      <c r="R46110"/>
      <c r="S46110"/>
    </row>
    <row r="46111" spans="18:19" ht="15" customHeight="1">
      <c r="R46111"/>
      <c r="S46111"/>
    </row>
    <row r="46112" spans="18:19" ht="15" customHeight="1">
      <c r="R46112"/>
      <c r="S46112"/>
    </row>
    <row r="46113" spans="18:19" ht="15" customHeight="1">
      <c r="R46113"/>
      <c r="S46113"/>
    </row>
    <row r="46114" spans="18:19" ht="15" customHeight="1">
      <c r="R46114"/>
      <c r="S46114"/>
    </row>
    <row r="46115" spans="18:19" ht="15" customHeight="1">
      <c r="R46115"/>
      <c r="S46115"/>
    </row>
    <row r="46116" spans="18:19" ht="15" customHeight="1">
      <c r="R46116"/>
      <c r="S46116"/>
    </row>
    <row r="46117" spans="18:19" ht="15" customHeight="1">
      <c r="R46117"/>
      <c r="S46117"/>
    </row>
    <row r="46118" spans="18:19" ht="15" customHeight="1">
      <c r="R46118"/>
      <c r="S46118"/>
    </row>
    <row r="46119" spans="18:19" ht="15" customHeight="1">
      <c r="R46119"/>
      <c r="S46119"/>
    </row>
    <row r="46120" spans="18:19" ht="15" customHeight="1">
      <c r="R46120"/>
      <c r="S46120"/>
    </row>
    <row r="46121" spans="18:19" ht="15" customHeight="1">
      <c r="R46121"/>
      <c r="S46121"/>
    </row>
    <row r="46122" spans="18:19" ht="15" customHeight="1">
      <c r="R46122"/>
      <c r="S46122"/>
    </row>
    <row r="46123" spans="18:19" ht="15" customHeight="1">
      <c r="R46123"/>
      <c r="S46123"/>
    </row>
    <row r="46124" spans="18:19" ht="15" customHeight="1">
      <c r="R46124"/>
      <c r="S46124"/>
    </row>
    <row r="46125" spans="18:19" ht="15" customHeight="1">
      <c r="R46125"/>
      <c r="S46125"/>
    </row>
    <row r="46126" spans="18:19" ht="15" customHeight="1">
      <c r="R46126"/>
      <c r="S46126"/>
    </row>
    <row r="46127" spans="18:19" ht="15" customHeight="1">
      <c r="R46127"/>
      <c r="S46127"/>
    </row>
    <row r="46128" spans="18:19" ht="15" customHeight="1">
      <c r="R46128"/>
      <c r="S46128"/>
    </row>
    <row r="46129" spans="18:19" ht="15" customHeight="1">
      <c r="R46129"/>
      <c r="S46129"/>
    </row>
    <row r="46130" spans="18:19" ht="15" customHeight="1">
      <c r="R46130"/>
      <c r="S46130"/>
    </row>
    <row r="46131" spans="18:19" ht="15" customHeight="1">
      <c r="R46131"/>
      <c r="S46131"/>
    </row>
    <row r="46132" spans="18:19" ht="15" customHeight="1">
      <c r="R46132"/>
      <c r="S46132"/>
    </row>
    <row r="46133" spans="18:19" ht="15" customHeight="1">
      <c r="R46133"/>
      <c r="S46133"/>
    </row>
    <row r="46134" spans="18:19" ht="15" customHeight="1">
      <c r="R46134"/>
      <c r="S46134"/>
    </row>
    <row r="46135" spans="18:19" ht="15" customHeight="1">
      <c r="R46135"/>
      <c r="S46135"/>
    </row>
    <row r="46136" spans="18:19" ht="15" customHeight="1">
      <c r="R46136"/>
      <c r="S46136"/>
    </row>
    <row r="46137" spans="18:19" ht="15" customHeight="1">
      <c r="R46137"/>
      <c r="S46137"/>
    </row>
    <row r="46138" spans="18:19" ht="15" customHeight="1">
      <c r="R46138"/>
      <c r="S46138"/>
    </row>
    <row r="46139" spans="18:19" ht="15" customHeight="1">
      <c r="R46139"/>
      <c r="S46139"/>
    </row>
    <row r="46140" spans="18:19" ht="15" customHeight="1">
      <c r="R46140"/>
      <c r="S46140"/>
    </row>
    <row r="46141" spans="18:19" ht="15" customHeight="1">
      <c r="R46141"/>
      <c r="S46141"/>
    </row>
    <row r="46142" spans="18:19" ht="15" customHeight="1">
      <c r="R46142"/>
      <c r="S46142"/>
    </row>
    <row r="46143" spans="18:19" ht="15" customHeight="1">
      <c r="R46143"/>
      <c r="S46143"/>
    </row>
    <row r="46144" spans="18:19" ht="15" customHeight="1">
      <c r="R46144"/>
      <c r="S46144"/>
    </row>
    <row r="46145" spans="18:19" ht="15" customHeight="1">
      <c r="R46145"/>
      <c r="S46145"/>
    </row>
    <row r="46146" spans="18:19" ht="15" customHeight="1">
      <c r="R46146"/>
      <c r="S46146"/>
    </row>
    <row r="46147" spans="18:19" ht="15" customHeight="1">
      <c r="R46147"/>
      <c r="S46147"/>
    </row>
    <row r="46148" spans="18:19" ht="15" customHeight="1">
      <c r="R46148"/>
      <c r="S46148"/>
    </row>
    <row r="46149" spans="18:19" ht="15" customHeight="1">
      <c r="R46149"/>
      <c r="S46149"/>
    </row>
    <row r="46150" spans="18:19" ht="15" customHeight="1">
      <c r="R46150"/>
      <c r="S46150"/>
    </row>
    <row r="46151" spans="18:19" ht="15" customHeight="1">
      <c r="R46151"/>
      <c r="S46151"/>
    </row>
    <row r="46152" spans="18:19" ht="15" customHeight="1">
      <c r="R46152"/>
      <c r="S46152"/>
    </row>
    <row r="46153" spans="18:19" ht="15" customHeight="1">
      <c r="R46153"/>
      <c r="S46153"/>
    </row>
    <row r="46154" spans="18:19" ht="15" customHeight="1">
      <c r="R46154"/>
      <c r="S46154"/>
    </row>
    <row r="46155" spans="18:19" ht="15" customHeight="1">
      <c r="R46155"/>
      <c r="S46155"/>
    </row>
    <row r="46156" spans="18:19" ht="15" customHeight="1">
      <c r="R46156"/>
      <c r="S46156"/>
    </row>
    <row r="46157" spans="18:19" ht="15" customHeight="1">
      <c r="R46157"/>
      <c r="S46157"/>
    </row>
    <row r="46158" spans="18:19" ht="15" customHeight="1">
      <c r="R46158"/>
      <c r="S46158"/>
    </row>
    <row r="46159" spans="18:19" ht="15" customHeight="1">
      <c r="R46159"/>
      <c r="S46159"/>
    </row>
    <row r="46160" spans="18:19" ht="15" customHeight="1">
      <c r="R46160"/>
      <c r="S46160"/>
    </row>
    <row r="46161" spans="18:19" ht="15" customHeight="1">
      <c r="R46161"/>
      <c r="S46161"/>
    </row>
    <row r="46162" spans="18:19" ht="15" customHeight="1">
      <c r="R46162"/>
      <c r="S46162"/>
    </row>
    <row r="46163" spans="18:19" ht="15" customHeight="1">
      <c r="R46163"/>
      <c r="S46163"/>
    </row>
    <row r="46164" spans="18:19" ht="15" customHeight="1">
      <c r="R46164"/>
      <c r="S46164"/>
    </row>
    <row r="46165" spans="18:19" ht="15" customHeight="1">
      <c r="R46165"/>
      <c r="S46165"/>
    </row>
    <row r="46166" spans="18:19" ht="15" customHeight="1">
      <c r="R46166"/>
      <c r="S46166"/>
    </row>
    <row r="46167" spans="18:19" ht="15" customHeight="1">
      <c r="R46167"/>
      <c r="S46167"/>
    </row>
    <row r="46168" spans="18:19" ht="15" customHeight="1">
      <c r="R46168"/>
      <c r="S46168"/>
    </row>
    <row r="46169" spans="18:19" ht="15" customHeight="1">
      <c r="R46169"/>
      <c r="S46169"/>
    </row>
    <row r="46170" spans="18:19" ht="15" customHeight="1">
      <c r="R46170"/>
      <c r="S46170"/>
    </row>
    <row r="46171" spans="18:19" ht="15" customHeight="1">
      <c r="R46171"/>
      <c r="S46171"/>
    </row>
    <row r="46172" spans="18:19" ht="15" customHeight="1">
      <c r="R46172"/>
      <c r="S46172"/>
    </row>
    <row r="46173" spans="18:19" ht="15" customHeight="1">
      <c r="R46173"/>
      <c r="S46173"/>
    </row>
    <row r="46174" spans="18:19" ht="15" customHeight="1">
      <c r="R46174"/>
      <c r="S46174"/>
    </row>
    <row r="46175" spans="18:19" ht="15" customHeight="1">
      <c r="R46175"/>
      <c r="S46175"/>
    </row>
    <row r="46176" spans="18:19" ht="15" customHeight="1">
      <c r="R46176"/>
      <c r="S46176"/>
    </row>
    <row r="46177" spans="18:19" ht="15" customHeight="1">
      <c r="R46177"/>
      <c r="S46177"/>
    </row>
    <row r="46178" spans="18:19" ht="15" customHeight="1">
      <c r="R46178"/>
      <c r="S46178"/>
    </row>
    <row r="46179" spans="18:19" ht="15" customHeight="1">
      <c r="R46179"/>
      <c r="S46179"/>
    </row>
    <row r="46180" spans="18:19" ht="15" customHeight="1">
      <c r="R46180"/>
      <c r="S46180"/>
    </row>
    <row r="46181" spans="18:19" ht="15" customHeight="1">
      <c r="R46181"/>
      <c r="S46181"/>
    </row>
    <row r="46182" spans="18:19" ht="15" customHeight="1">
      <c r="R46182"/>
      <c r="S46182"/>
    </row>
    <row r="46183" spans="18:19" ht="15" customHeight="1">
      <c r="R46183"/>
      <c r="S46183"/>
    </row>
    <row r="46184" spans="18:19" ht="15" customHeight="1">
      <c r="R46184"/>
      <c r="S46184"/>
    </row>
    <row r="46185" spans="18:19" ht="15" customHeight="1">
      <c r="R46185"/>
      <c r="S46185"/>
    </row>
    <row r="46186" spans="18:19" ht="15" customHeight="1">
      <c r="R46186"/>
      <c r="S46186"/>
    </row>
    <row r="46187" spans="18:19" ht="15" customHeight="1">
      <c r="R46187"/>
      <c r="S46187"/>
    </row>
    <row r="46188" spans="18:19" ht="15" customHeight="1">
      <c r="R46188"/>
      <c r="S46188"/>
    </row>
    <row r="46189" spans="18:19" ht="15" customHeight="1">
      <c r="R46189"/>
      <c r="S46189"/>
    </row>
    <row r="46190" spans="18:19" ht="15" customHeight="1">
      <c r="R46190"/>
      <c r="S46190"/>
    </row>
    <row r="46191" spans="18:19" ht="15" customHeight="1">
      <c r="R46191"/>
      <c r="S46191"/>
    </row>
    <row r="46192" spans="18:19" ht="15" customHeight="1">
      <c r="R46192"/>
      <c r="S46192"/>
    </row>
    <row r="46193" spans="18:19" ht="15" customHeight="1">
      <c r="R46193"/>
      <c r="S46193"/>
    </row>
    <row r="46194" spans="18:19" ht="15" customHeight="1">
      <c r="R46194"/>
      <c r="S46194"/>
    </row>
    <row r="46195" spans="18:19" ht="15" customHeight="1">
      <c r="R46195"/>
      <c r="S46195"/>
    </row>
    <row r="46196" spans="18:19" ht="15" customHeight="1">
      <c r="R46196"/>
      <c r="S46196"/>
    </row>
    <row r="46197" spans="18:19" ht="15" customHeight="1">
      <c r="R46197"/>
      <c r="S46197"/>
    </row>
    <row r="46198" spans="18:19" ht="15" customHeight="1">
      <c r="R46198"/>
      <c r="S46198"/>
    </row>
    <row r="46199" spans="18:19" ht="15" customHeight="1">
      <c r="R46199"/>
      <c r="S46199"/>
    </row>
    <row r="46200" spans="18:19" ht="15" customHeight="1">
      <c r="R46200"/>
      <c r="S46200"/>
    </row>
    <row r="46201" spans="18:19" ht="15" customHeight="1">
      <c r="R46201"/>
      <c r="S46201"/>
    </row>
    <row r="46202" spans="18:19" ht="15" customHeight="1">
      <c r="R46202"/>
      <c r="S46202"/>
    </row>
    <row r="46203" spans="18:19" ht="15" customHeight="1">
      <c r="R46203"/>
      <c r="S46203"/>
    </row>
    <row r="46204" spans="18:19" ht="15" customHeight="1">
      <c r="R46204"/>
      <c r="S46204"/>
    </row>
    <row r="46205" spans="18:19" ht="15" customHeight="1">
      <c r="R46205"/>
      <c r="S46205"/>
    </row>
    <row r="46206" spans="18:19" ht="15" customHeight="1">
      <c r="R46206"/>
      <c r="S46206"/>
    </row>
    <row r="46207" spans="18:19" ht="15" customHeight="1">
      <c r="R46207"/>
      <c r="S46207"/>
    </row>
    <row r="46208" spans="18:19" ht="15" customHeight="1">
      <c r="R46208"/>
      <c r="S46208"/>
    </row>
    <row r="46209" spans="18:19" ht="15" customHeight="1">
      <c r="R46209"/>
      <c r="S46209"/>
    </row>
    <row r="46210" spans="18:19" ht="15" customHeight="1">
      <c r="R46210"/>
      <c r="S46210"/>
    </row>
    <row r="46211" spans="18:19" ht="15" customHeight="1">
      <c r="R46211"/>
      <c r="S46211"/>
    </row>
    <row r="46212" spans="18:19" ht="15" customHeight="1">
      <c r="R46212"/>
      <c r="S46212"/>
    </row>
    <row r="46213" spans="18:19" ht="15" customHeight="1">
      <c r="R46213"/>
      <c r="S46213"/>
    </row>
    <row r="46214" spans="18:19" ht="15" customHeight="1">
      <c r="R46214"/>
      <c r="S46214"/>
    </row>
    <row r="46215" spans="18:19" ht="15" customHeight="1">
      <c r="R46215"/>
      <c r="S46215"/>
    </row>
    <row r="46216" spans="18:19" ht="15" customHeight="1">
      <c r="R46216"/>
      <c r="S46216"/>
    </row>
    <row r="46217" spans="18:19" ht="15" customHeight="1">
      <c r="R46217"/>
      <c r="S46217"/>
    </row>
    <row r="46218" spans="18:19" ht="15" customHeight="1">
      <c r="R46218"/>
      <c r="S46218"/>
    </row>
    <row r="46219" spans="18:19" ht="15" customHeight="1">
      <c r="R46219"/>
      <c r="S46219"/>
    </row>
    <row r="46220" spans="18:19" ht="15" customHeight="1">
      <c r="R46220"/>
      <c r="S46220"/>
    </row>
    <row r="46221" spans="18:19" ht="15" customHeight="1">
      <c r="R46221"/>
      <c r="S46221"/>
    </row>
    <row r="46222" spans="18:19" ht="15" customHeight="1">
      <c r="R46222"/>
      <c r="S46222"/>
    </row>
    <row r="46223" spans="18:19" ht="15" customHeight="1">
      <c r="R46223"/>
      <c r="S46223"/>
    </row>
    <row r="46224" spans="18:19" ht="15" customHeight="1">
      <c r="R46224"/>
      <c r="S46224"/>
    </row>
    <row r="46225" spans="18:19" ht="15" customHeight="1">
      <c r="R46225"/>
      <c r="S46225"/>
    </row>
    <row r="46226" spans="18:19" ht="15" customHeight="1">
      <c r="R46226"/>
      <c r="S46226"/>
    </row>
    <row r="46227" spans="18:19" ht="15" customHeight="1">
      <c r="R46227"/>
      <c r="S46227"/>
    </row>
    <row r="46228" spans="18:19" ht="15" customHeight="1">
      <c r="R46228"/>
      <c r="S46228"/>
    </row>
    <row r="46229" spans="18:19" ht="15" customHeight="1">
      <c r="R46229"/>
      <c r="S46229"/>
    </row>
    <row r="46230" spans="18:19" ht="15" customHeight="1">
      <c r="R46230"/>
      <c r="S46230"/>
    </row>
    <row r="46231" spans="18:19" ht="15" customHeight="1">
      <c r="R46231"/>
      <c r="S46231"/>
    </row>
    <row r="46232" spans="18:19" ht="15" customHeight="1">
      <c r="R46232"/>
      <c r="S46232"/>
    </row>
    <row r="46233" spans="18:19" ht="15" customHeight="1">
      <c r="R46233"/>
      <c r="S46233"/>
    </row>
    <row r="46234" spans="18:19" ht="15" customHeight="1">
      <c r="R46234"/>
      <c r="S46234"/>
    </row>
    <row r="46235" spans="18:19" ht="15" customHeight="1">
      <c r="R46235"/>
      <c r="S46235"/>
    </row>
    <row r="46236" spans="18:19" ht="15" customHeight="1">
      <c r="R46236"/>
      <c r="S46236"/>
    </row>
    <row r="46237" spans="18:19" ht="15" customHeight="1">
      <c r="R46237"/>
      <c r="S46237"/>
    </row>
    <row r="46238" spans="18:19" ht="15" customHeight="1">
      <c r="R46238"/>
      <c r="S46238"/>
    </row>
    <row r="46239" spans="18:19" ht="15" customHeight="1">
      <c r="R46239"/>
      <c r="S46239"/>
    </row>
    <row r="46240" spans="18:19" ht="15" customHeight="1">
      <c r="R46240"/>
      <c r="S46240"/>
    </row>
    <row r="46241" spans="18:19" ht="15" customHeight="1">
      <c r="R46241"/>
      <c r="S46241"/>
    </row>
    <row r="46242" spans="18:19" ht="15" customHeight="1">
      <c r="R46242"/>
      <c r="S46242"/>
    </row>
    <row r="46243" spans="18:19" ht="15" customHeight="1">
      <c r="R46243"/>
      <c r="S46243"/>
    </row>
    <row r="46244" spans="18:19" ht="15" customHeight="1">
      <c r="R46244"/>
      <c r="S46244"/>
    </row>
    <row r="46245" spans="18:19" ht="15" customHeight="1">
      <c r="R46245"/>
      <c r="S46245"/>
    </row>
    <row r="46246" spans="18:19" ht="15" customHeight="1">
      <c r="R46246"/>
      <c r="S46246"/>
    </row>
    <row r="46247" spans="18:19" ht="15" customHeight="1">
      <c r="R46247"/>
      <c r="S46247"/>
    </row>
    <row r="46248" spans="18:19" ht="15" customHeight="1">
      <c r="R46248"/>
      <c r="S46248"/>
    </row>
    <row r="46249" spans="18:19" ht="15" customHeight="1">
      <c r="R46249"/>
      <c r="S46249"/>
    </row>
    <row r="46250" spans="18:19" ht="15" customHeight="1">
      <c r="R46250"/>
      <c r="S46250"/>
    </row>
    <row r="46251" spans="18:19" ht="15" customHeight="1">
      <c r="R46251"/>
      <c r="S46251"/>
    </row>
    <row r="46252" spans="18:19" ht="15" customHeight="1">
      <c r="R46252"/>
      <c r="S46252"/>
    </row>
    <row r="46253" spans="18:19" ht="15" customHeight="1">
      <c r="R46253"/>
      <c r="S46253"/>
    </row>
    <row r="46254" spans="18:19" ht="15" customHeight="1">
      <c r="R46254"/>
      <c r="S46254"/>
    </row>
    <row r="46255" spans="18:19" ht="15" customHeight="1">
      <c r="R46255"/>
      <c r="S46255"/>
    </row>
    <row r="46256" spans="18:19" ht="15" customHeight="1">
      <c r="R46256"/>
      <c r="S46256"/>
    </row>
    <row r="46257" spans="18:19" ht="15" customHeight="1">
      <c r="R46257"/>
      <c r="S46257"/>
    </row>
    <row r="46258" spans="18:19" ht="15" customHeight="1">
      <c r="R46258"/>
      <c r="S46258"/>
    </row>
    <row r="46259" spans="18:19" ht="15" customHeight="1">
      <c r="R46259"/>
      <c r="S46259"/>
    </row>
    <row r="46260" spans="18:19" ht="15" customHeight="1">
      <c r="R46260"/>
      <c r="S46260"/>
    </row>
    <row r="46261" spans="18:19" ht="15" customHeight="1">
      <c r="R46261"/>
      <c r="S46261"/>
    </row>
    <row r="46262" spans="18:19" ht="15" customHeight="1">
      <c r="R46262"/>
      <c r="S46262"/>
    </row>
    <row r="46263" spans="18:19" ht="15" customHeight="1">
      <c r="R46263"/>
      <c r="S46263"/>
    </row>
    <row r="46264" spans="18:19" ht="15" customHeight="1">
      <c r="R46264"/>
      <c r="S46264"/>
    </row>
    <row r="46265" spans="18:19" ht="15" customHeight="1">
      <c r="R46265"/>
      <c r="S46265"/>
    </row>
    <row r="46266" spans="18:19" ht="15" customHeight="1">
      <c r="R46266"/>
      <c r="S46266"/>
    </row>
    <row r="46267" spans="18:19" ht="15" customHeight="1">
      <c r="R46267"/>
      <c r="S46267"/>
    </row>
    <row r="46268" spans="18:19" ht="15" customHeight="1">
      <c r="R46268"/>
      <c r="S46268"/>
    </row>
    <row r="46269" spans="18:19" ht="15" customHeight="1">
      <c r="R46269"/>
      <c r="S46269"/>
    </row>
    <row r="46270" spans="18:19" ht="15" customHeight="1">
      <c r="R46270"/>
      <c r="S46270"/>
    </row>
    <row r="46271" spans="18:19" ht="15" customHeight="1">
      <c r="R46271"/>
      <c r="S46271"/>
    </row>
    <row r="46272" spans="18:19" ht="15" customHeight="1">
      <c r="R46272"/>
      <c r="S46272"/>
    </row>
    <row r="46273" spans="18:19" ht="15" customHeight="1">
      <c r="R46273"/>
      <c r="S46273"/>
    </row>
    <row r="46274" spans="18:19" ht="15" customHeight="1">
      <c r="R46274"/>
      <c r="S46274"/>
    </row>
    <row r="46275" spans="18:19" ht="15" customHeight="1">
      <c r="R46275"/>
      <c r="S46275"/>
    </row>
    <row r="46276" spans="18:19" ht="15" customHeight="1">
      <c r="R46276"/>
      <c r="S46276"/>
    </row>
    <row r="46277" spans="18:19" ht="15" customHeight="1">
      <c r="R46277"/>
      <c r="S46277"/>
    </row>
    <row r="46278" spans="18:19" ht="15" customHeight="1">
      <c r="R46278"/>
      <c r="S46278"/>
    </row>
    <row r="46279" spans="18:19" ht="15" customHeight="1">
      <c r="R46279"/>
      <c r="S46279"/>
    </row>
    <row r="46280" spans="18:19" ht="15" customHeight="1">
      <c r="R46280"/>
      <c r="S46280"/>
    </row>
    <row r="46281" spans="18:19" ht="15" customHeight="1">
      <c r="R46281"/>
      <c r="S46281"/>
    </row>
    <row r="46282" spans="18:19" ht="15" customHeight="1">
      <c r="R46282"/>
      <c r="S46282"/>
    </row>
    <row r="46283" spans="18:19" ht="15" customHeight="1">
      <c r="R46283"/>
      <c r="S46283"/>
    </row>
    <row r="46284" spans="18:19" ht="15" customHeight="1">
      <c r="R46284"/>
      <c r="S46284"/>
    </row>
    <row r="46285" spans="18:19" ht="15" customHeight="1">
      <c r="R46285"/>
      <c r="S46285"/>
    </row>
    <row r="46286" spans="18:19" ht="15" customHeight="1">
      <c r="R46286"/>
      <c r="S46286"/>
    </row>
    <row r="46287" spans="18:19" ht="15" customHeight="1">
      <c r="R46287"/>
      <c r="S46287"/>
    </row>
    <row r="46288" spans="18:19" ht="15" customHeight="1">
      <c r="R46288"/>
      <c r="S46288"/>
    </row>
    <row r="46289" spans="18:19" ht="15" customHeight="1">
      <c r="R46289"/>
      <c r="S46289"/>
    </row>
    <row r="46290" spans="18:19" ht="15" customHeight="1">
      <c r="R46290"/>
      <c r="S46290"/>
    </row>
    <row r="46291" spans="18:19" ht="15" customHeight="1">
      <c r="R46291"/>
      <c r="S46291"/>
    </row>
    <row r="46292" spans="18:19" ht="15" customHeight="1">
      <c r="R46292"/>
      <c r="S46292"/>
    </row>
    <row r="46293" spans="18:19" ht="15" customHeight="1">
      <c r="R46293"/>
      <c r="S46293"/>
    </row>
    <row r="46294" spans="18:19" ht="15" customHeight="1">
      <c r="R46294"/>
      <c r="S46294"/>
    </row>
    <row r="46295" spans="18:19" ht="15" customHeight="1">
      <c r="R46295"/>
      <c r="S46295"/>
    </row>
    <row r="46296" spans="18:19" ht="15" customHeight="1">
      <c r="R46296"/>
      <c r="S46296"/>
    </row>
    <row r="46297" spans="18:19" ht="15" customHeight="1">
      <c r="R46297"/>
      <c r="S46297"/>
    </row>
    <row r="46298" spans="18:19" ht="15" customHeight="1">
      <c r="R46298"/>
      <c r="S46298"/>
    </row>
    <row r="46299" spans="18:19" ht="15" customHeight="1">
      <c r="R46299"/>
      <c r="S46299"/>
    </row>
    <row r="46300" spans="18:19" ht="15" customHeight="1">
      <c r="R46300"/>
      <c r="S46300"/>
    </row>
    <row r="46301" spans="18:19" ht="15" customHeight="1">
      <c r="R46301"/>
      <c r="S46301"/>
    </row>
    <row r="46302" spans="18:19" ht="15" customHeight="1">
      <c r="R46302"/>
      <c r="S46302"/>
    </row>
    <row r="46303" spans="18:19" ht="15" customHeight="1">
      <c r="R46303"/>
      <c r="S46303"/>
    </row>
    <row r="46304" spans="18:19" ht="15" customHeight="1">
      <c r="R46304"/>
      <c r="S46304"/>
    </row>
    <row r="46305" spans="18:19" ht="15" customHeight="1">
      <c r="R46305"/>
      <c r="S46305"/>
    </row>
    <row r="46306" spans="18:19" ht="15" customHeight="1">
      <c r="R46306"/>
      <c r="S46306"/>
    </row>
    <row r="46307" spans="18:19" ht="15" customHeight="1">
      <c r="R46307"/>
      <c r="S46307"/>
    </row>
    <row r="46308" spans="18:19" ht="15" customHeight="1">
      <c r="R46308"/>
      <c r="S46308"/>
    </row>
    <row r="46309" spans="18:19" ht="15" customHeight="1">
      <c r="R46309"/>
      <c r="S46309"/>
    </row>
    <row r="46310" spans="18:19" ht="15" customHeight="1">
      <c r="R46310"/>
      <c r="S46310"/>
    </row>
    <row r="46311" spans="18:19" ht="15" customHeight="1">
      <c r="R46311"/>
      <c r="S46311"/>
    </row>
    <row r="46312" spans="18:19" ht="15" customHeight="1">
      <c r="R46312"/>
      <c r="S46312"/>
    </row>
    <row r="46313" spans="18:19" ht="15" customHeight="1">
      <c r="R46313"/>
      <c r="S46313"/>
    </row>
    <row r="46314" spans="18:19" ht="15" customHeight="1">
      <c r="R46314"/>
      <c r="S46314"/>
    </row>
    <row r="46315" spans="18:19" ht="15" customHeight="1">
      <c r="R46315"/>
      <c r="S46315"/>
    </row>
    <row r="46316" spans="18:19" ht="15" customHeight="1">
      <c r="R46316"/>
      <c r="S46316"/>
    </row>
    <row r="46317" spans="18:19" ht="15" customHeight="1">
      <c r="R46317"/>
      <c r="S46317"/>
    </row>
    <row r="46318" spans="18:19" ht="15" customHeight="1">
      <c r="R46318"/>
      <c r="S46318"/>
    </row>
    <row r="46319" spans="18:19" ht="15" customHeight="1">
      <c r="R46319"/>
      <c r="S46319"/>
    </row>
    <row r="46320" spans="18:19" ht="15" customHeight="1">
      <c r="R46320"/>
      <c r="S46320"/>
    </row>
    <row r="46321" spans="18:19" ht="15" customHeight="1">
      <c r="R46321"/>
      <c r="S46321"/>
    </row>
    <row r="46322" spans="18:19" ht="15" customHeight="1">
      <c r="R46322"/>
      <c r="S46322"/>
    </row>
    <row r="46323" spans="18:19" ht="15" customHeight="1">
      <c r="R46323"/>
      <c r="S46323"/>
    </row>
    <row r="46324" spans="18:19" ht="15" customHeight="1">
      <c r="R46324"/>
      <c r="S46324"/>
    </row>
    <row r="46325" spans="18:19" ht="15" customHeight="1">
      <c r="R46325"/>
      <c r="S46325"/>
    </row>
    <row r="46326" spans="18:19" ht="15" customHeight="1">
      <c r="R46326"/>
      <c r="S46326"/>
    </row>
    <row r="46327" spans="18:19" ht="15" customHeight="1">
      <c r="R46327"/>
      <c r="S46327"/>
    </row>
    <row r="46328" spans="18:19" ht="15" customHeight="1">
      <c r="R46328"/>
      <c r="S46328"/>
    </row>
    <row r="46329" spans="18:19" ht="15" customHeight="1">
      <c r="R46329"/>
      <c r="S46329"/>
    </row>
    <row r="46330" spans="18:19" ht="15" customHeight="1">
      <c r="R46330"/>
      <c r="S46330"/>
    </row>
    <row r="46331" spans="18:19" ht="15" customHeight="1">
      <c r="R46331"/>
      <c r="S46331"/>
    </row>
    <row r="46332" spans="18:19" ht="15" customHeight="1">
      <c r="R46332"/>
      <c r="S46332"/>
    </row>
    <row r="46333" spans="18:19" ht="15" customHeight="1">
      <c r="R46333"/>
      <c r="S46333"/>
    </row>
    <row r="46334" spans="18:19" ht="15" customHeight="1">
      <c r="R46334"/>
      <c r="S46334"/>
    </row>
    <row r="46335" spans="18:19" ht="15" customHeight="1">
      <c r="R46335"/>
      <c r="S46335"/>
    </row>
    <row r="46336" spans="18:19" ht="15" customHeight="1">
      <c r="R46336"/>
      <c r="S46336"/>
    </row>
    <row r="46337" spans="18:19" ht="15" customHeight="1">
      <c r="R46337"/>
      <c r="S46337"/>
    </row>
    <row r="46338" spans="18:19" ht="15" customHeight="1">
      <c r="R46338"/>
      <c r="S46338"/>
    </row>
    <row r="46339" spans="18:19" ht="15" customHeight="1">
      <c r="R46339"/>
      <c r="S46339"/>
    </row>
    <row r="46340" spans="18:19" ht="15" customHeight="1">
      <c r="R46340"/>
      <c r="S46340"/>
    </row>
    <row r="46341" spans="18:19" ht="15" customHeight="1">
      <c r="R46341"/>
      <c r="S46341"/>
    </row>
    <row r="46342" spans="18:19" ht="15" customHeight="1">
      <c r="R46342"/>
      <c r="S46342"/>
    </row>
    <row r="46343" spans="18:19" ht="15" customHeight="1">
      <c r="R46343"/>
      <c r="S46343"/>
    </row>
    <row r="46344" spans="18:19" ht="15" customHeight="1">
      <c r="R46344"/>
      <c r="S46344"/>
    </row>
    <row r="46345" spans="18:19" ht="15" customHeight="1">
      <c r="R46345"/>
      <c r="S46345"/>
    </row>
    <row r="46346" spans="18:19" ht="15" customHeight="1">
      <c r="R46346"/>
      <c r="S46346"/>
    </row>
    <row r="46347" spans="18:19" ht="15" customHeight="1">
      <c r="R46347"/>
      <c r="S46347"/>
    </row>
    <row r="46348" spans="18:19" ht="15" customHeight="1">
      <c r="R46348"/>
      <c r="S46348"/>
    </row>
    <row r="46349" spans="18:19" ht="15" customHeight="1">
      <c r="R46349"/>
      <c r="S46349"/>
    </row>
    <row r="46350" spans="18:19" ht="15" customHeight="1">
      <c r="R46350"/>
      <c r="S46350"/>
    </row>
    <row r="46351" spans="18:19" ht="15" customHeight="1">
      <c r="R46351"/>
      <c r="S46351"/>
    </row>
    <row r="46352" spans="18:19" ht="15" customHeight="1">
      <c r="R46352"/>
      <c r="S46352"/>
    </row>
    <row r="46353" spans="18:19" ht="15" customHeight="1">
      <c r="R46353"/>
      <c r="S46353"/>
    </row>
    <row r="46354" spans="18:19" ht="15" customHeight="1">
      <c r="R46354"/>
      <c r="S46354"/>
    </row>
    <row r="46355" spans="18:19" ht="15" customHeight="1">
      <c r="R46355"/>
      <c r="S46355"/>
    </row>
    <row r="46356" spans="18:19" ht="15" customHeight="1">
      <c r="R46356"/>
      <c r="S46356"/>
    </row>
    <row r="46357" spans="18:19" ht="15" customHeight="1">
      <c r="R46357"/>
      <c r="S46357"/>
    </row>
    <row r="46358" spans="18:19" ht="15" customHeight="1">
      <c r="R46358"/>
      <c r="S46358"/>
    </row>
    <row r="46359" spans="18:19" ht="15" customHeight="1">
      <c r="R46359"/>
      <c r="S46359"/>
    </row>
    <row r="46360" spans="18:19" ht="15" customHeight="1">
      <c r="R46360"/>
      <c r="S46360"/>
    </row>
    <row r="46361" spans="18:19" ht="15" customHeight="1">
      <c r="R46361"/>
      <c r="S46361"/>
    </row>
    <row r="46362" spans="18:19" ht="15" customHeight="1">
      <c r="R46362"/>
      <c r="S46362"/>
    </row>
    <row r="46363" spans="18:19" ht="15" customHeight="1">
      <c r="R46363"/>
      <c r="S46363"/>
    </row>
    <row r="46364" spans="18:19" ht="15" customHeight="1">
      <c r="R46364"/>
      <c r="S46364"/>
    </row>
    <row r="46365" spans="18:19" ht="15" customHeight="1">
      <c r="R46365"/>
      <c r="S46365"/>
    </row>
    <row r="46366" spans="18:19" ht="15" customHeight="1">
      <c r="R46366"/>
      <c r="S46366"/>
    </row>
    <row r="46367" spans="18:19" ht="15" customHeight="1">
      <c r="R46367"/>
      <c r="S46367"/>
    </row>
    <row r="46368" spans="18:19" ht="15" customHeight="1">
      <c r="R46368"/>
      <c r="S46368"/>
    </row>
    <row r="46369" spans="18:19" ht="15" customHeight="1">
      <c r="R46369"/>
      <c r="S46369"/>
    </row>
    <row r="46370" spans="18:19" ht="15" customHeight="1">
      <c r="R46370"/>
      <c r="S46370"/>
    </row>
    <row r="46371" spans="18:19" ht="15" customHeight="1">
      <c r="R46371"/>
      <c r="S46371"/>
    </row>
    <row r="46372" spans="18:19" ht="15" customHeight="1">
      <c r="R46372"/>
      <c r="S46372"/>
    </row>
    <row r="46373" spans="18:19" ht="15" customHeight="1">
      <c r="R46373"/>
      <c r="S46373"/>
    </row>
    <row r="46374" spans="18:19" ht="15" customHeight="1">
      <c r="R46374"/>
      <c r="S46374"/>
    </row>
    <row r="46375" spans="18:19" ht="15" customHeight="1">
      <c r="R46375"/>
      <c r="S46375"/>
    </row>
    <row r="46376" spans="18:19" ht="15" customHeight="1">
      <c r="R46376"/>
      <c r="S46376"/>
    </row>
    <row r="46377" spans="18:19" ht="15" customHeight="1">
      <c r="R46377"/>
      <c r="S46377"/>
    </row>
    <row r="46378" spans="18:19" ht="15" customHeight="1">
      <c r="R46378"/>
      <c r="S46378"/>
    </row>
    <row r="46379" spans="18:19" ht="15" customHeight="1">
      <c r="R46379"/>
      <c r="S46379"/>
    </row>
    <row r="46380" spans="18:19" ht="15" customHeight="1">
      <c r="R46380"/>
      <c r="S46380"/>
    </row>
    <row r="46381" spans="18:19" ht="15" customHeight="1">
      <c r="R46381"/>
      <c r="S46381"/>
    </row>
    <row r="46382" spans="18:19" ht="15" customHeight="1">
      <c r="R46382"/>
      <c r="S46382"/>
    </row>
    <row r="46383" spans="18:19" ht="15" customHeight="1">
      <c r="R46383"/>
      <c r="S46383"/>
    </row>
    <row r="46384" spans="18:19" ht="15" customHeight="1">
      <c r="R46384"/>
      <c r="S46384"/>
    </row>
    <row r="46385" spans="18:19" ht="15" customHeight="1">
      <c r="R46385"/>
      <c r="S46385"/>
    </row>
    <row r="46386" spans="18:19" ht="15" customHeight="1">
      <c r="R46386"/>
      <c r="S46386"/>
    </row>
    <row r="46387" spans="18:19" ht="15" customHeight="1">
      <c r="R46387"/>
      <c r="S46387"/>
    </row>
    <row r="46388" spans="18:19" ht="15" customHeight="1">
      <c r="R46388"/>
      <c r="S46388"/>
    </row>
    <row r="46389" spans="18:19" ht="15" customHeight="1">
      <c r="R46389"/>
      <c r="S46389"/>
    </row>
    <row r="46390" spans="18:19" ht="15" customHeight="1">
      <c r="R46390"/>
      <c r="S46390"/>
    </row>
    <row r="46391" spans="18:19" ht="15" customHeight="1">
      <c r="R46391"/>
      <c r="S46391"/>
    </row>
    <row r="46392" spans="18:19" ht="15" customHeight="1">
      <c r="R46392"/>
      <c r="S46392"/>
    </row>
    <row r="46393" spans="18:19" ht="15" customHeight="1">
      <c r="R46393"/>
      <c r="S46393"/>
    </row>
    <row r="46394" spans="18:19" ht="15" customHeight="1">
      <c r="R46394"/>
      <c r="S46394"/>
    </row>
    <row r="46395" spans="18:19" ht="15" customHeight="1">
      <c r="R46395"/>
      <c r="S46395"/>
    </row>
    <row r="46396" spans="18:19" ht="15" customHeight="1">
      <c r="R46396"/>
      <c r="S46396"/>
    </row>
    <row r="46397" spans="18:19" ht="15" customHeight="1">
      <c r="R46397"/>
      <c r="S46397"/>
    </row>
    <row r="46398" spans="18:19" ht="15" customHeight="1">
      <c r="R46398"/>
      <c r="S46398"/>
    </row>
    <row r="46399" spans="18:19" ht="15" customHeight="1">
      <c r="R46399"/>
      <c r="S46399"/>
    </row>
    <row r="46400" spans="18:19" ht="15" customHeight="1">
      <c r="R46400"/>
      <c r="S46400"/>
    </row>
    <row r="46401" spans="18:19" ht="15" customHeight="1">
      <c r="R46401"/>
      <c r="S46401"/>
    </row>
    <row r="46402" spans="18:19" ht="15" customHeight="1">
      <c r="R46402"/>
      <c r="S46402"/>
    </row>
    <row r="46403" spans="18:19" ht="15" customHeight="1">
      <c r="R46403"/>
      <c r="S46403"/>
    </row>
    <row r="46404" spans="18:19" ht="15" customHeight="1">
      <c r="R46404"/>
      <c r="S46404"/>
    </row>
    <row r="46405" spans="18:19" ht="15" customHeight="1">
      <c r="R46405"/>
      <c r="S46405"/>
    </row>
    <row r="46406" spans="18:19" ht="15" customHeight="1">
      <c r="R46406"/>
      <c r="S46406"/>
    </row>
    <row r="46407" spans="18:19" ht="15" customHeight="1">
      <c r="R46407"/>
      <c r="S46407"/>
    </row>
    <row r="46408" spans="18:19" ht="15" customHeight="1">
      <c r="R46408"/>
      <c r="S46408"/>
    </row>
    <row r="46409" spans="18:19" ht="15" customHeight="1">
      <c r="R46409"/>
      <c r="S46409"/>
    </row>
    <row r="46410" spans="18:19" ht="15" customHeight="1">
      <c r="R46410"/>
      <c r="S46410"/>
    </row>
    <row r="46411" spans="18:19" ht="15" customHeight="1">
      <c r="R46411"/>
      <c r="S46411"/>
    </row>
    <row r="46412" spans="18:19" ht="15" customHeight="1">
      <c r="R46412"/>
      <c r="S46412"/>
    </row>
    <row r="46413" spans="18:19" ht="15" customHeight="1">
      <c r="R46413"/>
      <c r="S46413"/>
    </row>
    <row r="46414" spans="18:19" ht="15" customHeight="1">
      <c r="R46414"/>
      <c r="S46414"/>
    </row>
    <row r="46415" spans="18:19" ht="15" customHeight="1">
      <c r="R46415"/>
      <c r="S46415"/>
    </row>
    <row r="46416" spans="18:19" ht="15" customHeight="1">
      <c r="R46416"/>
      <c r="S46416"/>
    </row>
    <row r="46417" spans="18:19" ht="15" customHeight="1">
      <c r="R46417"/>
      <c r="S46417"/>
    </row>
    <row r="46418" spans="18:19" ht="15" customHeight="1">
      <c r="R46418"/>
      <c r="S46418"/>
    </row>
    <row r="46419" spans="18:19" ht="15" customHeight="1">
      <c r="R46419"/>
      <c r="S46419"/>
    </row>
    <row r="46420" spans="18:19" ht="15" customHeight="1">
      <c r="R46420"/>
      <c r="S46420"/>
    </row>
    <row r="46421" spans="18:19" ht="15" customHeight="1">
      <c r="R46421"/>
      <c r="S46421"/>
    </row>
    <row r="46422" spans="18:19" ht="15" customHeight="1">
      <c r="R46422"/>
      <c r="S46422"/>
    </row>
    <row r="46423" spans="18:19" ht="15" customHeight="1">
      <c r="R46423"/>
      <c r="S46423"/>
    </row>
    <row r="46424" spans="18:19" ht="15" customHeight="1">
      <c r="R46424"/>
      <c r="S46424"/>
    </row>
    <row r="46425" spans="18:19" ht="15" customHeight="1">
      <c r="R46425"/>
      <c r="S46425"/>
    </row>
    <row r="46426" spans="18:19" ht="15" customHeight="1">
      <c r="R46426"/>
      <c r="S46426"/>
    </row>
    <row r="46427" spans="18:19" ht="15" customHeight="1">
      <c r="R46427"/>
      <c r="S46427"/>
    </row>
    <row r="46428" spans="18:19" ht="15" customHeight="1">
      <c r="R46428"/>
      <c r="S46428"/>
    </row>
    <row r="46429" spans="18:19" ht="15" customHeight="1">
      <c r="R46429"/>
      <c r="S46429"/>
    </row>
    <row r="46430" spans="18:19" ht="15" customHeight="1">
      <c r="R46430"/>
      <c r="S46430"/>
    </row>
    <row r="46431" spans="18:19" ht="15" customHeight="1">
      <c r="R46431"/>
      <c r="S46431"/>
    </row>
    <row r="46432" spans="18:19" ht="15" customHeight="1">
      <c r="R46432"/>
      <c r="S46432"/>
    </row>
    <row r="46433" spans="18:19" ht="15" customHeight="1">
      <c r="R46433"/>
      <c r="S46433"/>
    </row>
    <row r="46434" spans="18:19" ht="15" customHeight="1">
      <c r="R46434"/>
      <c r="S46434"/>
    </row>
    <row r="46435" spans="18:19" ht="15" customHeight="1">
      <c r="R46435"/>
      <c r="S46435"/>
    </row>
    <row r="46436" spans="18:19" ht="15" customHeight="1">
      <c r="R46436"/>
      <c r="S46436"/>
    </row>
    <row r="46437" spans="18:19" ht="15" customHeight="1">
      <c r="R46437"/>
      <c r="S46437"/>
    </row>
    <row r="46438" spans="18:19" ht="15" customHeight="1">
      <c r="R46438"/>
      <c r="S46438"/>
    </row>
    <row r="46439" spans="18:19" ht="15" customHeight="1">
      <c r="R46439"/>
      <c r="S46439"/>
    </row>
    <row r="46440" spans="18:19" ht="15" customHeight="1">
      <c r="R46440"/>
      <c r="S46440"/>
    </row>
    <row r="46441" spans="18:19" ht="15" customHeight="1">
      <c r="R46441"/>
      <c r="S46441"/>
    </row>
    <row r="46442" spans="18:19" ht="15" customHeight="1">
      <c r="R46442"/>
      <c r="S46442"/>
    </row>
    <row r="46443" spans="18:19" ht="15" customHeight="1">
      <c r="R46443"/>
      <c r="S46443"/>
    </row>
    <row r="46444" spans="18:19" ht="15" customHeight="1">
      <c r="R46444"/>
      <c r="S46444"/>
    </row>
    <row r="46445" spans="18:19" ht="15" customHeight="1">
      <c r="R46445"/>
      <c r="S46445"/>
    </row>
    <row r="46446" spans="18:19" ht="15" customHeight="1">
      <c r="R46446"/>
      <c r="S46446"/>
    </row>
    <row r="46447" spans="18:19" ht="15" customHeight="1">
      <c r="R46447"/>
      <c r="S46447"/>
    </row>
    <row r="46448" spans="18:19" ht="15" customHeight="1">
      <c r="R46448"/>
      <c r="S46448"/>
    </row>
    <row r="46449" spans="18:19" ht="15" customHeight="1">
      <c r="R46449"/>
      <c r="S46449"/>
    </row>
    <row r="46450" spans="18:19" ht="15" customHeight="1">
      <c r="R46450"/>
      <c r="S46450"/>
    </row>
    <row r="46451" spans="18:19" ht="15" customHeight="1">
      <c r="R46451"/>
      <c r="S46451"/>
    </row>
    <row r="46452" spans="18:19" ht="15" customHeight="1">
      <c r="R46452"/>
      <c r="S46452"/>
    </row>
    <row r="46453" spans="18:19" ht="15" customHeight="1">
      <c r="R46453"/>
      <c r="S46453"/>
    </row>
    <row r="46454" spans="18:19" ht="15" customHeight="1">
      <c r="R46454"/>
      <c r="S46454"/>
    </row>
    <row r="46455" spans="18:19" ht="15" customHeight="1">
      <c r="R46455"/>
      <c r="S46455"/>
    </row>
    <row r="46456" spans="18:19" ht="15" customHeight="1">
      <c r="R46456"/>
      <c r="S46456"/>
    </row>
    <row r="46457" spans="18:19" ht="15" customHeight="1">
      <c r="R46457"/>
      <c r="S46457"/>
    </row>
    <row r="46458" spans="18:19" ht="15" customHeight="1">
      <c r="R46458"/>
      <c r="S46458"/>
    </row>
    <row r="46459" spans="18:19" ht="15" customHeight="1">
      <c r="R46459"/>
      <c r="S46459"/>
    </row>
    <row r="46460" spans="18:19" ht="15" customHeight="1">
      <c r="R46460"/>
      <c r="S46460"/>
    </row>
    <row r="46461" spans="18:19" ht="15" customHeight="1">
      <c r="R46461"/>
      <c r="S46461"/>
    </row>
    <row r="46462" spans="18:19" ht="15" customHeight="1">
      <c r="R46462"/>
      <c r="S46462"/>
    </row>
    <row r="46463" spans="18:19" ht="15" customHeight="1">
      <c r="R46463"/>
      <c r="S46463"/>
    </row>
    <row r="46464" spans="18:19" ht="15" customHeight="1">
      <c r="R46464"/>
      <c r="S46464"/>
    </row>
    <row r="46465" spans="18:19" ht="15" customHeight="1">
      <c r="R46465"/>
      <c r="S46465"/>
    </row>
    <row r="46466" spans="18:19" ht="15" customHeight="1">
      <c r="R46466"/>
      <c r="S46466"/>
    </row>
    <row r="46467" spans="18:19" ht="15" customHeight="1">
      <c r="R46467"/>
      <c r="S46467"/>
    </row>
    <row r="46468" spans="18:19" ht="15" customHeight="1">
      <c r="R46468"/>
      <c r="S46468"/>
    </row>
    <row r="46469" spans="18:19" ht="15" customHeight="1">
      <c r="R46469"/>
      <c r="S46469"/>
    </row>
    <row r="46470" spans="18:19" ht="15" customHeight="1">
      <c r="R46470"/>
      <c r="S46470"/>
    </row>
    <row r="46471" spans="18:19" ht="15" customHeight="1">
      <c r="R46471"/>
      <c r="S46471"/>
    </row>
    <row r="46472" spans="18:19" ht="15" customHeight="1">
      <c r="R46472"/>
      <c r="S46472"/>
    </row>
    <row r="46473" spans="18:19" ht="15" customHeight="1">
      <c r="R46473"/>
      <c r="S46473"/>
    </row>
    <row r="46474" spans="18:19" ht="15" customHeight="1">
      <c r="R46474"/>
      <c r="S46474"/>
    </row>
    <row r="46475" spans="18:19" ht="15" customHeight="1">
      <c r="R46475"/>
      <c r="S46475"/>
    </row>
    <row r="46476" spans="18:19" ht="15" customHeight="1">
      <c r="R46476"/>
      <c r="S46476"/>
    </row>
    <row r="46477" spans="18:19" ht="15" customHeight="1">
      <c r="R46477"/>
      <c r="S46477"/>
    </row>
    <row r="46478" spans="18:19" ht="15" customHeight="1">
      <c r="R46478"/>
      <c r="S46478"/>
    </row>
    <row r="46479" spans="18:19" ht="15" customHeight="1">
      <c r="R46479"/>
      <c r="S46479"/>
    </row>
    <row r="46480" spans="18:19" ht="15" customHeight="1">
      <c r="R46480"/>
      <c r="S46480"/>
    </row>
    <row r="46481" spans="18:19" ht="15" customHeight="1">
      <c r="R46481"/>
      <c r="S46481"/>
    </row>
    <row r="46482" spans="18:19" ht="15" customHeight="1">
      <c r="R46482"/>
      <c r="S46482"/>
    </row>
    <row r="46483" spans="18:19" ht="15" customHeight="1">
      <c r="R46483"/>
      <c r="S46483"/>
    </row>
    <row r="46484" spans="18:19" ht="15" customHeight="1">
      <c r="R46484"/>
      <c r="S46484"/>
    </row>
    <row r="46485" spans="18:19" ht="15" customHeight="1">
      <c r="R46485"/>
      <c r="S46485"/>
    </row>
    <row r="46486" spans="18:19" ht="15" customHeight="1">
      <c r="R46486"/>
      <c r="S46486"/>
    </row>
    <row r="46487" spans="18:19" ht="15" customHeight="1">
      <c r="R46487"/>
      <c r="S46487"/>
    </row>
    <row r="46488" spans="18:19" ht="15" customHeight="1">
      <c r="R46488"/>
      <c r="S46488"/>
    </row>
    <row r="46489" spans="18:19" ht="15" customHeight="1">
      <c r="R46489"/>
      <c r="S46489"/>
    </row>
    <row r="46490" spans="18:19" ht="15" customHeight="1">
      <c r="R46490"/>
      <c r="S46490"/>
    </row>
    <row r="46491" spans="18:19" ht="15" customHeight="1">
      <c r="R46491"/>
      <c r="S46491"/>
    </row>
    <row r="46492" spans="18:19" ht="15" customHeight="1">
      <c r="R46492"/>
      <c r="S46492"/>
    </row>
    <row r="46493" spans="18:19" ht="15" customHeight="1">
      <c r="R46493"/>
      <c r="S46493"/>
    </row>
    <row r="46494" spans="18:19" ht="15" customHeight="1">
      <c r="R46494"/>
      <c r="S46494"/>
    </row>
    <row r="46495" spans="18:19" ht="15" customHeight="1">
      <c r="R46495"/>
      <c r="S46495"/>
    </row>
    <row r="46496" spans="18:19" ht="15" customHeight="1">
      <c r="R46496"/>
      <c r="S46496"/>
    </row>
    <row r="46497" spans="18:19" ht="15" customHeight="1">
      <c r="R46497"/>
      <c r="S46497"/>
    </row>
    <row r="46498" spans="18:19" ht="15" customHeight="1">
      <c r="R46498"/>
      <c r="S46498"/>
    </row>
    <row r="46499" spans="18:19" ht="15" customHeight="1">
      <c r="R46499"/>
      <c r="S46499"/>
    </row>
    <row r="46500" spans="18:19" ht="15" customHeight="1">
      <c r="R46500"/>
      <c r="S46500"/>
    </row>
    <row r="46501" spans="18:19" ht="15" customHeight="1">
      <c r="R46501"/>
      <c r="S46501"/>
    </row>
    <row r="46502" spans="18:19" ht="15" customHeight="1">
      <c r="R46502"/>
      <c r="S46502"/>
    </row>
    <row r="46503" spans="18:19" ht="15" customHeight="1">
      <c r="R46503"/>
      <c r="S46503"/>
    </row>
    <row r="46504" spans="18:19" ht="15" customHeight="1">
      <c r="R46504"/>
      <c r="S46504"/>
    </row>
    <row r="46505" spans="18:19" ht="15" customHeight="1">
      <c r="R46505"/>
      <c r="S46505"/>
    </row>
    <row r="46506" spans="18:19" ht="15" customHeight="1">
      <c r="R46506"/>
      <c r="S46506"/>
    </row>
    <row r="46507" spans="18:19" ht="15" customHeight="1">
      <c r="R46507"/>
      <c r="S46507"/>
    </row>
    <row r="46508" spans="18:19" ht="15" customHeight="1">
      <c r="R46508"/>
      <c r="S46508"/>
    </row>
    <row r="46509" spans="18:19" ht="15" customHeight="1">
      <c r="R46509"/>
      <c r="S46509"/>
    </row>
    <row r="46510" spans="18:19" ht="15" customHeight="1">
      <c r="R46510"/>
      <c r="S46510"/>
    </row>
    <row r="46511" spans="18:19" ht="15" customHeight="1">
      <c r="R46511"/>
      <c r="S46511"/>
    </row>
    <row r="46512" spans="18:19" ht="15" customHeight="1">
      <c r="R46512"/>
      <c r="S46512"/>
    </row>
    <row r="46513" spans="18:19" ht="15" customHeight="1">
      <c r="R46513"/>
      <c r="S46513"/>
    </row>
    <row r="46514" spans="18:19" ht="15" customHeight="1">
      <c r="R46514"/>
      <c r="S46514"/>
    </row>
    <row r="46515" spans="18:19" ht="15" customHeight="1">
      <c r="R46515"/>
      <c r="S46515"/>
    </row>
    <row r="46516" spans="18:19" ht="15" customHeight="1">
      <c r="R46516"/>
      <c r="S46516"/>
    </row>
    <row r="46517" spans="18:19" ht="15" customHeight="1">
      <c r="R46517"/>
      <c r="S46517"/>
    </row>
    <row r="46518" spans="18:19" ht="15" customHeight="1">
      <c r="R46518"/>
      <c r="S46518"/>
    </row>
    <row r="46519" spans="18:19" ht="15" customHeight="1">
      <c r="R46519"/>
      <c r="S46519"/>
    </row>
    <row r="46520" spans="18:19" ht="15" customHeight="1">
      <c r="R46520"/>
      <c r="S46520"/>
    </row>
    <row r="46521" spans="18:19" ht="15" customHeight="1">
      <c r="R46521"/>
      <c r="S46521"/>
    </row>
    <row r="46522" spans="18:19" ht="15" customHeight="1">
      <c r="R46522"/>
      <c r="S46522"/>
    </row>
    <row r="46523" spans="18:19" ht="15" customHeight="1">
      <c r="R46523"/>
      <c r="S46523"/>
    </row>
    <row r="46524" spans="18:19" ht="15" customHeight="1">
      <c r="R46524"/>
      <c r="S46524"/>
    </row>
    <row r="46525" spans="18:19" ht="15" customHeight="1">
      <c r="R46525"/>
      <c r="S46525"/>
    </row>
    <row r="46526" spans="18:19" ht="15" customHeight="1">
      <c r="R46526"/>
      <c r="S46526"/>
    </row>
    <row r="46527" spans="18:19" ht="15" customHeight="1">
      <c r="R46527"/>
      <c r="S46527"/>
    </row>
    <row r="46528" spans="18:19" ht="15" customHeight="1">
      <c r="R46528"/>
      <c r="S46528"/>
    </row>
    <row r="46529" spans="18:19" ht="15" customHeight="1">
      <c r="R46529"/>
      <c r="S46529"/>
    </row>
    <row r="46530" spans="18:19" ht="15" customHeight="1">
      <c r="R46530"/>
      <c r="S46530"/>
    </row>
    <row r="46531" spans="18:19" ht="15" customHeight="1">
      <c r="R46531"/>
      <c r="S46531"/>
    </row>
    <row r="46532" spans="18:19" ht="15" customHeight="1">
      <c r="R46532"/>
      <c r="S46532"/>
    </row>
    <row r="46533" spans="18:19" ht="15" customHeight="1">
      <c r="R46533"/>
      <c r="S46533"/>
    </row>
    <row r="46534" spans="18:19" ht="15" customHeight="1">
      <c r="R46534"/>
      <c r="S46534"/>
    </row>
    <row r="46535" spans="18:19" ht="15" customHeight="1">
      <c r="R46535"/>
      <c r="S46535"/>
    </row>
    <row r="46536" spans="18:19" ht="15" customHeight="1">
      <c r="R46536"/>
      <c r="S46536"/>
    </row>
    <row r="46537" spans="18:19" ht="15" customHeight="1">
      <c r="R46537"/>
      <c r="S46537"/>
    </row>
    <row r="46538" spans="18:19" ht="15" customHeight="1">
      <c r="R46538"/>
      <c r="S46538"/>
    </row>
    <row r="46539" spans="18:19" ht="15" customHeight="1">
      <c r="R46539"/>
      <c r="S46539"/>
    </row>
    <row r="46540" spans="18:19" ht="15" customHeight="1">
      <c r="R46540"/>
      <c r="S46540"/>
    </row>
    <row r="46541" spans="18:19" ht="15" customHeight="1">
      <c r="R46541"/>
      <c r="S46541"/>
    </row>
    <row r="46542" spans="18:19" ht="15" customHeight="1">
      <c r="R46542"/>
      <c r="S46542"/>
    </row>
    <row r="46543" spans="18:19" ht="15" customHeight="1">
      <c r="R46543"/>
      <c r="S46543"/>
    </row>
    <row r="46544" spans="18:19" ht="15" customHeight="1">
      <c r="R46544"/>
      <c r="S46544"/>
    </row>
    <row r="46545" spans="18:19" ht="15" customHeight="1">
      <c r="R46545"/>
      <c r="S46545"/>
    </row>
    <row r="46546" spans="18:19" ht="15" customHeight="1">
      <c r="R46546"/>
      <c r="S46546"/>
    </row>
    <row r="46547" spans="18:19" ht="15" customHeight="1">
      <c r="R46547"/>
      <c r="S46547"/>
    </row>
    <row r="46548" spans="18:19" ht="15" customHeight="1">
      <c r="R46548"/>
      <c r="S46548"/>
    </row>
    <row r="46549" spans="18:19" ht="15" customHeight="1">
      <c r="R46549"/>
      <c r="S46549"/>
    </row>
    <row r="46550" spans="18:19" ht="15" customHeight="1">
      <c r="R46550"/>
      <c r="S46550"/>
    </row>
    <row r="46551" spans="18:19" ht="15" customHeight="1">
      <c r="R46551"/>
      <c r="S46551"/>
    </row>
    <row r="46552" spans="18:19" ht="15" customHeight="1">
      <c r="R46552"/>
      <c r="S46552"/>
    </row>
    <row r="46553" spans="18:19" ht="15" customHeight="1">
      <c r="R46553"/>
      <c r="S46553"/>
    </row>
    <row r="46554" spans="18:19" ht="15" customHeight="1">
      <c r="R46554"/>
      <c r="S46554"/>
    </row>
    <row r="46555" spans="18:19" ht="15" customHeight="1">
      <c r="R46555"/>
      <c r="S46555"/>
    </row>
    <row r="46556" spans="18:19" ht="15" customHeight="1">
      <c r="R46556"/>
      <c r="S46556"/>
    </row>
    <row r="46557" spans="18:19" ht="15" customHeight="1">
      <c r="R46557"/>
      <c r="S46557"/>
    </row>
    <row r="46558" spans="18:19" ht="15" customHeight="1">
      <c r="R46558"/>
      <c r="S46558"/>
    </row>
    <row r="46559" spans="18:19" ht="15" customHeight="1">
      <c r="R46559"/>
      <c r="S46559"/>
    </row>
    <row r="46560" spans="18:19" ht="15" customHeight="1">
      <c r="R46560"/>
      <c r="S46560"/>
    </row>
    <row r="46561" spans="18:19" ht="15" customHeight="1">
      <c r="R46561"/>
      <c r="S46561"/>
    </row>
    <row r="46562" spans="18:19" ht="15" customHeight="1">
      <c r="R46562"/>
      <c r="S46562"/>
    </row>
    <row r="46563" spans="18:19" ht="15" customHeight="1">
      <c r="R46563"/>
      <c r="S46563"/>
    </row>
    <row r="46564" spans="18:19" ht="15" customHeight="1">
      <c r="R46564"/>
      <c r="S46564"/>
    </row>
    <row r="46565" spans="18:19" ht="15" customHeight="1">
      <c r="R46565"/>
      <c r="S46565"/>
    </row>
    <row r="46566" spans="18:19" ht="15" customHeight="1">
      <c r="R46566"/>
      <c r="S46566"/>
    </row>
    <row r="46567" spans="18:19" ht="15" customHeight="1">
      <c r="R46567"/>
      <c r="S46567"/>
    </row>
    <row r="46568" spans="18:19" ht="15" customHeight="1">
      <c r="R46568"/>
      <c r="S46568"/>
    </row>
    <row r="46569" spans="18:19" ht="15" customHeight="1">
      <c r="R46569"/>
      <c r="S46569"/>
    </row>
    <row r="46570" spans="18:19" ht="15" customHeight="1">
      <c r="R46570"/>
      <c r="S46570"/>
    </row>
    <row r="46571" spans="18:19" ht="15" customHeight="1">
      <c r="R46571"/>
      <c r="S46571"/>
    </row>
    <row r="46572" spans="18:19" ht="15" customHeight="1">
      <c r="R46572"/>
      <c r="S46572"/>
    </row>
    <row r="46573" spans="18:19" ht="15" customHeight="1">
      <c r="R46573"/>
      <c r="S46573"/>
    </row>
    <row r="46574" spans="18:19" ht="15" customHeight="1">
      <c r="R46574"/>
      <c r="S46574"/>
    </row>
    <row r="46575" spans="18:19" ht="15" customHeight="1">
      <c r="R46575"/>
      <c r="S46575"/>
    </row>
    <row r="46576" spans="18:19" ht="15" customHeight="1">
      <c r="R46576"/>
      <c r="S46576"/>
    </row>
    <row r="46577" spans="18:19" ht="15" customHeight="1">
      <c r="R46577"/>
      <c r="S46577"/>
    </row>
    <row r="46578" spans="18:19" ht="15" customHeight="1">
      <c r="R46578"/>
      <c r="S46578"/>
    </row>
    <row r="46579" spans="18:19" ht="15" customHeight="1">
      <c r="R46579"/>
      <c r="S46579"/>
    </row>
    <row r="46580" spans="18:19" ht="15" customHeight="1">
      <c r="R46580"/>
      <c r="S46580"/>
    </row>
    <row r="46581" spans="18:19" ht="15" customHeight="1">
      <c r="R46581"/>
      <c r="S46581"/>
    </row>
    <row r="46582" spans="18:19" ht="15" customHeight="1">
      <c r="R46582"/>
      <c r="S46582"/>
    </row>
    <row r="46583" spans="18:19" ht="15" customHeight="1">
      <c r="R46583"/>
      <c r="S46583"/>
    </row>
    <row r="46584" spans="18:19" ht="15" customHeight="1">
      <c r="R46584"/>
      <c r="S46584"/>
    </row>
    <row r="46585" spans="18:19" ht="15" customHeight="1">
      <c r="R46585"/>
      <c r="S46585"/>
    </row>
    <row r="46586" spans="18:19" ht="15" customHeight="1">
      <c r="R46586"/>
      <c r="S46586"/>
    </row>
    <row r="46587" spans="18:19" ht="15" customHeight="1">
      <c r="R46587"/>
      <c r="S46587"/>
    </row>
    <row r="46588" spans="18:19" ht="15" customHeight="1">
      <c r="R46588"/>
      <c r="S46588"/>
    </row>
    <row r="46589" spans="18:19" ht="15" customHeight="1">
      <c r="R46589"/>
      <c r="S46589"/>
    </row>
    <row r="46590" spans="18:19" ht="15" customHeight="1">
      <c r="R46590"/>
      <c r="S46590"/>
    </row>
    <row r="46591" spans="18:19" ht="15" customHeight="1">
      <c r="R46591"/>
      <c r="S46591"/>
    </row>
    <row r="46592" spans="18:19" ht="15" customHeight="1">
      <c r="R46592"/>
      <c r="S46592"/>
    </row>
    <row r="46593" spans="18:19" ht="15" customHeight="1">
      <c r="R46593"/>
      <c r="S46593"/>
    </row>
    <row r="46594" spans="18:19" ht="15" customHeight="1">
      <c r="R46594"/>
      <c r="S46594"/>
    </row>
    <row r="46595" spans="18:19" ht="15" customHeight="1">
      <c r="R46595"/>
      <c r="S46595"/>
    </row>
    <row r="46596" spans="18:19" ht="15" customHeight="1">
      <c r="R46596"/>
      <c r="S46596"/>
    </row>
    <row r="46597" spans="18:19" ht="15" customHeight="1">
      <c r="R46597"/>
      <c r="S46597"/>
    </row>
    <row r="46598" spans="18:19" ht="15" customHeight="1">
      <c r="R46598"/>
      <c r="S46598"/>
    </row>
    <row r="46599" spans="18:19" ht="15" customHeight="1">
      <c r="R46599"/>
      <c r="S46599"/>
    </row>
    <row r="46600" spans="18:19" ht="15" customHeight="1">
      <c r="R46600"/>
      <c r="S46600"/>
    </row>
    <row r="46601" spans="18:19" ht="15" customHeight="1">
      <c r="R46601"/>
      <c r="S46601"/>
    </row>
    <row r="46602" spans="18:19" ht="15" customHeight="1">
      <c r="R46602"/>
      <c r="S46602"/>
    </row>
    <row r="46603" spans="18:19" ht="15" customHeight="1">
      <c r="R46603"/>
      <c r="S46603"/>
    </row>
    <row r="46604" spans="18:19" ht="15" customHeight="1">
      <c r="R46604"/>
      <c r="S46604"/>
    </row>
    <row r="46605" spans="18:19" ht="15" customHeight="1">
      <c r="R46605"/>
      <c r="S46605"/>
    </row>
    <row r="46606" spans="18:19" ht="15" customHeight="1">
      <c r="R46606"/>
      <c r="S46606"/>
    </row>
    <row r="46607" spans="18:19" ht="15" customHeight="1">
      <c r="R46607"/>
      <c r="S46607"/>
    </row>
    <row r="46608" spans="18:19" ht="15" customHeight="1">
      <c r="R46608"/>
      <c r="S46608"/>
    </row>
    <row r="46609" spans="18:19" ht="15" customHeight="1">
      <c r="R46609"/>
      <c r="S46609"/>
    </row>
    <row r="46610" spans="18:19" ht="15" customHeight="1">
      <c r="R46610"/>
      <c r="S46610"/>
    </row>
    <row r="46611" spans="18:19" ht="15" customHeight="1">
      <c r="R46611"/>
      <c r="S46611"/>
    </row>
    <row r="46612" spans="18:19" ht="15" customHeight="1">
      <c r="R46612"/>
      <c r="S46612"/>
    </row>
    <row r="46613" spans="18:19" ht="15" customHeight="1">
      <c r="R46613"/>
      <c r="S46613"/>
    </row>
    <row r="46614" spans="18:19" ht="15" customHeight="1">
      <c r="R46614"/>
      <c r="S46614"/>
    </row>
    <row r="46615" spans="18:19" ht="15" customHeight="1">
      <c r="R46615"/>
      <c r="S46615"/>
    </row>
    <row r="46616" spans="18:19" ht="15" customHeight="1">
      <c r="R46616"/>
      <c r="S46616"/>
    </row>
    <row r="46617" spans="18:19" ht="15" customHeight="1">
      <c r="R46617"/>
      <c r="S46617"/>
    </row>
    <row r="46618" spans="18:19" ht="15" customHeight="1">
      <c r="R46618"/>
      <c r="S46618"/>
    </row>
    <row r="46619" spans="18:19" ht="15" customHeight="1">
      <c r="R46619"/>
      <c r="S46619"/>
    </row>
    <row r="46620" spans="18:19" ht="15" customHeight="1">
      <c r="R46620"/>
      <c r="S46620"/>
    </row>
    <row r="46621" spans="18:19" ht="15" customHeight="1">
      <c r="R46621"/>
      <c r="S46621"/>
    </row>
    <row r="46622" spans="18:19" ht="15" customHeight="1">
      <c r="R46622"/>
      <c r="S46622"/>
    </row>
    <row r="46623" spans="18:19" ht="15" customHeight="1">
      <c r="R46623"/>
      <c r="S46623"/>
    </row>
    <row r="46624" spans="18:19" ht="15" customHeight="1">
      <c r="R46624"/>
      <c r="S46624"/>
    </row>
    <row r="46625" spans="18:19" ht="15" customHeight="1">
      <c r="R46625"/>
      <c r="S46625"/>
    </row>
    <row r="46626" spans="18:19" ht="15" customHeight="1">
      <c r="R46626"/>
      <c r="S46626"/>
    </row>
    <row r="46627" spans="18:19" ht="15" customHeight="1">
      <c r="R46627"/>
      <c r="S46627"/>
    </row>
    <row r="46628" spans="18:19" ht="15" customHeight="1">
      <c r="R46628"/>
      <c r="S46628"/>
    </row>
    <row r="46629" spans="18:19" ht="15" customHeight="1">
      <c r="R46629"/>
      <c r="S46629"/>
    </row>
    <row r="46630" spans="18:19" ht="15" customHeight="1">
      <c r="R46630"/>
      <c r="S46630"/>
    </row>
    <row r="46631" spans="18:19" ht="15" customHeight="1">
      <c r="R46631"/>
      <c r="S46631"/>
    </row>
    <row r="46632" spans="18:19" ht="15" customHeight="1">
      <c r="R46632"/>
      <c r="S46632"/>
    </row>
    <row r="46633" spans="18:19" ht="15" customHeight="1">
      <c r="R46633"/>
      <c r="S46633"/>
    </row>
    <row r="46634" spans="18:19" ht="15" customHeight="1">
      <c r="R46634"/>
      <c r="S46634"/>
    </row>
    <row r="46635" spans="18:19" ht="15" customHeight="1">
      <c r="R46635"/>
      <c r="S46635"/>
    </row>
    <row r="46636" spans="18:19" ht="15" customHeight="1">
      <c r="R46636"/>
      <c r="S46636"/>
    </row>
    <row r="46637" spans="18:19" ht="15" customHeight="1">
      <c r="R46637"/>
      <c r="S46637"/>
    </row>
    <row r="46638" spans="18:19" ht="15" customHeight="1">
      <c r="R46638"/>
      <c r="S46638"/>
    </row>
    <row r="46639" spans="18:19" ht="15" customHeight="1">
      <c r="R46639"/>
      <c r="S46639"/>
    </row>
    <row r="46640" spans="18:19" ht="15" customHeight="1">
      <c r="R46640"/>
      <c r="S46640"/>
    </row>
    <row r="46641" spans="18:19" ht="15" customHeight="1">
      <c r="R46641"/>
      <c r="S46641"/>
    </row>
    <row r="46642" spans="18:19" ht="15" customHeight="1">
      <c r="R46642"/>
      <c r="S46642"/>
    </row>
    <row r="46643" spans="18:19" ht="15" customHeight="1">
      <c r="R46643"/>
      <c r="S46643"/>
    </row>
    <row r="46644" spans="18:19" ht="15" customHeight="1">
      <c r="R46644"/>
      <c r="S46644"/>
    </row>
    <row r="46645" spans="18:19" ht="15" customHeight="1">
      <c r="R46645"/>
      <c r="S46645"/>
    </row>
    <row r="46646" spans="18:19" ht="15" customHeight="1">
      <c r="R46646"/>
      <c r="S46646"/>
    </row>
    <row r="46647" spans="18:19" ht="15" customHeight="1">
      <c r="R46647"/>
      <c r="S46647"/>
    </row>
    <row r="46648" spans="18:19" ht="15" customHeight="1">
      <c r="R46648"/>
      <c r="S46648"/>
    </row>
    <row r="46649" spans="18:19" ht="15" customHeight="1">
      <c r="R46649"/>
      <c r="S46649"/>
    </row>
    <row r="46650" spans="18:19" ht="15" customHeight="1">
      <c r="R46650"/>
      <c r="S46650"/>
    </row>
    <row r="46651" spans="18:19" ht="15" customHeight="1">
      <c r="R46651"/>
      <c r="S46651"/>
    </row>
    <row r="46652" spans="18:19" ht="15" customHeight="1">
      <c r="R46652"/>
      <c r="S46652"/>
    </row>
    <row r="46653" spans="18:19" ht="15" customHeight="1">
      <c r="R46653"/>
      <c r="S46653"/>
    </row>
    <row r="46654" spans="18:19" ht="15" customHeight="1">
      <c r="R46654"/>
      <c r="S46654"/>
    </row>
    <row r="46655" spans="18:19" ht="15" customHeight="1">
      <c r="R46655"/>
      <c r="S46655"/>
    </row>
    <row r="46656" spans="18:19" ht="15" customHeight="1">
      <c r="R46656"/>
      <c r="S46656"/>
    </row>
    <row r="46657" spans="18:19" ht="15" customHeight="1">
      <c r="R46657"/>
      <c r="S46657"/>
    </row>
    <row r="46658" spans="18:19" ht="15" customHeight="1">
      <c r="R46658"/>
      <c r="S46658"/>
    </row>
    <row r="46659" spans="18:19" ht="15" customHeight="1">
      <c r="R46659"/>
      <c r="S46659"/>
    </row>
    <row r="46660" spans="18:19" ht="15" customHeight="1">
      <c r="R46660"/>
      <c r="S46660"/>
    </row>
    <row r="46661" spans="18:19" ht="15" customHeight="1">
      <c r="R46661"/>
      <c r="S46661"/>
    </row>
    <row r="46662" spans="18:19" ht="15" customHeight="1">
      <c r="R46662"/>
      <c r="S46662"/>
    </row>
    <row r="46663" spans="18:19" ht="15" customHeight="1">
      <c r="R46663"/>
      <c r="S46663"/>
    </row>
    <row r="46664" spans="18:19" ht="15" customHeight="1">
      <c r="R46664"/>
      <c r="S46664"/>
    </row>
    <row r="46665" spans="18:19" ht="15" customHeight="1">
      <c r="R46665"/>
      <c r="S46665"/>
    </row>
    <row r="46666" spans="18:19" ht="15" customHeight="1">
      <c r="R46666"/>
      <c r="S46666"/>
    </row>
    <row r="46667" spans="18:19" ht="15" customHeight="1">
      <c r="R46667"/>
      <c r="S46667"/>
    </row>
    <row r="46668" spans="18:19" ht="15" customHeight="1">
      <c r="R46668"/>
      <c r="S46668"/>
    </row>
    <row r="46669" spans="18:19" ht="15" customHeight="1">
      <c r="R46669"/>
      <c r="S46669"/>
    </row>
    <row r="46670" spans="18:19" ht="15" customHeight="1">
      <c r="R46670"/>
      <c r="S46670"/>
    </row>
    <row r="46671" spans="18:19" ht="15" customHeight="1">
      <c r="R46671"/>
      <c r="S46671"/>
    </row>
    <row r="46672" spans="18:19" ht="15" customHeight="1">
      <c r="R46672"/>
      <c r="S46672"/>
    </row>
    <row r="46673" spans="18:19" ht="15" customHeight="1">
      <c r="R46673"/>
      <c r="S46673"/>
    </row>
    <row r="46674" spans="18:19" ht="15" customHeight="1">
      <c r="R46674"/>
      <c r="S46674"/>
    </row>
    <row r="46675" spans="18:19" ht="15" customHeight="1">
      <c r="R46675"/>
      <c r="S46675"/>
    </row>
    <row r="46676" spans="18:19" ht="15" customHeight="1">
      <c r="R46676"/>
      <c r="S46676"/>
    </row>
    <row r="46677" spans="18:19" ht="15" customHeight="1">
      <c r="R46677"/>
      <c r="S46677"/>
    </row>
    <row r="46678" spans="18:19" ht="15" customHeight="1">
      <c r="R46678"/>
      <c r="S46678"/>
    </row>
    <row r="46679" spans="18:19" ht="15" customHeight="1">
      <c r="R46679"/>
      <c r="S46679"/>
    </row>
    <row r="46680" spans="18:19" ht="15" customHeight="1">
      <c r="R46680"/>
      <c r="S46680"/>
    </row>
    <row r="46681" spans="18:19" ht="15" customHeight="1">
      <c r="R46681"/>
      <c r="S46681"/>
    </row>
    <row r="46682" spans="18:19" ht="15" customHeight="1">
      <c r="R46682"/>
      <c r="S46682"/>
    </row>
    <row r="46683" spans="18:19" ht="15" customHeight="1">
      <c r="R46683"/>
      <c r="S46683"/>
    </row>
    <row r="46684" spans="18:19" ht="15" customHeight="1">
      <c r="R46684"/>
      <c r="S46684"/>
    </row>
    <row r="46685" spans="18:19" ht="15" customHeight="1">
      <c r="R46685"/>
      <c r="S46685"/>
    </row>
    <row r="46686" spans="18:19" ht="15" customHeight="1">
      <c r="R46686"/>
      <c r="S46686"/>
    </row>
    <row r="46687" spans="18:19" ht="15" customHeight="1">
      <c r="R46687"/>
      <c r="S46687"/>
    </row>
    <row r="46688" spans="18:19" ht="15" customHeight="1">
      <c r="R46688"/>
      <c r="S46688"/>
    </row>
    <row r="46689" spans="18:19" ht="15" customHeight="1">
      <c r="R46689"/>
      <c r="S46689"/>
    </row>
    <row r="46690" spans="18:19" ht="15" customHeight="1">
      <c r="R46690"/>
      <c r="S46690"/>
    </row>
    <row r="46691" spans="18:19" ht="15" customHeight="1">
      <c r="R46691"/>
      <c r="S46691"/>
    </row>
    <row r="46692" spans="18:19" ht="15" customHeight="1">
      <c r="R46692"/>
      <c r="S46692"/>
    </row>
    <row r="46693" spans="18:19" ht="15" customHeight="1">
      <c r="R46693"/>
      <c r="S46693"/>
    </row>
    <row r="46694" spans="18:19" ht="15" customHeight="1">
      <c r="R46694"/>
      <c r="S46694"/>
    </row>
    <row r="46695" spans="18:19" ht="15" customHeight="1">
      <c r="R46695"/>
      <c r="S46695"/>
    </row>
    <row r="46696" spans="18:19" ht="15" customHeight="1">
      <c r="R46696"/>
      <c r="S46696"/>
    </row>
    <row r="46697" spans="18:19" ht="15" customHeight="1">
      <c r="R46697"/>
      <c r="S46697"/>
    </row>
    <row r="46698" spans="18:19" ht="15" customHeight="1">
      <c r="R46698"/>
      <c r="S46698"/>
    </row>
    <row r="46699" spans="18:19" ht="15" customHeight="1">
      <c r="R46699"/>
      <c r="S46699"/>
    </row>
    <row r="46700" spans="18:19" ht="15" customHeight="1">
      <c r="R46700"/>
      <c r="S46700"/>
    </row>
    <row r="46701" spans="18:19" ht="15" customHeight="1">
      <c r="R46701"/>
      <c r="S46701"/>
    </row>
    <row r="46702" spans="18:19" ht="15" customHeight="1">
      <c r="R46702"/>
      <c r="S46702"/>
    </row>
    <row r="46703" spans="18:19" ht="15" customHeight="1">
      <c r="R46703"/>
      <c r="S46703"/>
    </row>
    <row r="46704" spans="18:19" ht="15" customHeight="1">
      <c r="R46704"/>
      <c r="S46704"/>
    </row>
    <row r="46705" spans="18:19" ht="15" customHeight="1">
      <c r="R46705"/>
      <c r="S46705"/>
    </row>
    <row r="46706" spans="18:19" ht="15" customHeight="1">
      <c r="R46706"/>
      <c r="S46706"/>
    </row>
    <row r="46707" spans="18:19" ht="15" customHeight="1">
      <c r="R46707"/>
      <c r="S46707"/>
    </row>
    <row r="46708" spans="18:19" ht="15" customHeight="1">
      <c r="R46708"/>
      <c r="S46708"/>
    </row>
    <row r="46709" spans="18:19" ht="15" customHeight="1">
      <c r="R46709"/>
      <c r="S46709"/>
    </row>
    <row r="46710" spans="18:19" ht="15" customHeight="1">
      <c r="R46710"/>
      <c r="S46710"/>
    </row>
    <row r="46711" spans="18:19" ht="15" customHeight="1">
      <c r="R46711"/>
      <c r="S46711"/>
    </row>
    <row r="46712" spans="18:19" ht="15" customHeight="1">
      <c r="R46712"/>
      <c r="S46712"/>
    </row>
    <row r="46713" spans="18:19" ht="15" customHeight="1">
      <c r="R46713"/>
      <c r="S46713"/>
    </row>
    <row r="46714" spans="18:19" ht="15" customHeight="1">
      <c r="R46714"/>
      <c r="S46714"/>
    </row>
    <row r="46715" spans="18:19" ht="15" customHeight="1">
      <c r="R46715"/>
      <c r="S46715"/>
    </row>
    <row r="46716" spans="18:19" ht="15" customHeight="1">
      <c r="R46716"/>
      <c r="S46716"/>
    </row>
    <row r="46717" spans="18:19" ht="15" customHeight="1">
      <c r="R46717"/>
      <c r="S46717"/>
    </row>
    <row r="46718" spans="18:19" ht="15" customHeight="1">
      <c r="R46718"/>
      <c r="S46718"/>
    </row>
    <row r="46719" spans="18:19" ht="15" customHeight="1">
      <c r="R46719"/>
      <c r="S46719"/>
    </row>
    <row r="46720" spans="18:19" ht="15" customHeight="1">
      <c r="R46720"/>
      <c r="S46720"/>
    </row>
    <row r="46721" spans="18:19" ht="15" customHeight="1">
      <c r="R46721"/>
      <c r="S46721"/>
    </row>
    <row r="46722" spans="18:19" ht="15" customHeight="1">
      <c r="R46722"/>
      <c r="S46722"/>
    </row>
    <row r="46723" spans="18:19" ht="15" customHeight="1">
      <c r="R46723"/>
      <c r="S46723"/>
    </row>
    <row r="46724" spans="18:19" ht="15" customHeight="1">
      <c r="R46724"/>
      <c r="S46724"/>
    </row>
    <row r="46725" spans="18:19" ht="15" customHeight="1">
      <c r="R46725"/>
      <c r="S46725"/>
    </row>
    <row r="46726" spans="18:19" ht="15" customHeight="1">
      <c r="R46726"/>
      <c r="S46726"/>
    </row>
    <row r="46727" spans="18:19" ht="15" customHeight="1">
      <c r="R46727"/>
      <c r="S46727"/>
    </row>
    <row r="46728" spans="18:19" ht="15" customHeight="1">
      <c r="R46728"/>
      <c r="S46728"/>
    </row>
    <row r="46729" spans="18:19" ht="15" customHeight="1">
      <c r="R46729"/>
      <c r="S46729"/>
    </row>
    <row r="46730" spans="18:19" ht="15" customHeight="1">
      <c r="R46730"/>
      <c r="S46730"/>
    </row>
    <row r="46731" spans="18:19" ht="15" customHeight="1">
      <c r="R46731"/>
      <c r="S46731"/>
    </row>
    <row r="46732" spans="18:19" ht="15" customHeight="1">
      <c r="R46732"/>
      <c r="S46732"/>
    </row>
    <row r="46733" spans="18:19" ht="15" customHeight="1">
      <c r="R46733"/>
      <c r="S46733"/>
    </row>
    <row r="46734" spans="18:19" ht="15" customHeight="1">
      <c r="R46734"/>
      <c r="S46734"/>
    </row>
    <row r="46735" spans="18:19" ht="15" customHeight="1">
      <c r="R46735"/>
      <c r="S46735"/>
    </row>
    <row r="46736" spans="18:19" ht="15" customHeight="1">
      <c r="R46736"/>
      <c r="S46736"/>
    </row>
    <row r="46737" spans="18:19" ht="15" customHeight="1">
      <c r="R46737"/>
      <c r="S46737"/>
    </row>
    <row r="46738" spans="18:19" ht="15" customHeight="1">
      <c r="R46738"/>
      <c r="S46738"/>
    </row>
    <row r="46739" spans="18:19" ht="15" customHeight="1">
      <c r="R46739"/>
      <c r="S46739"/>
    </row>
    <row r="46740" spans="18:19" ht="15" customHeight="1">
      <c r="R46740"/>
      <c r="S46740"/>
    </row>
    <row r="46741" spans="18:19" ht="15" customHeight="1">
      <c r="R46741"/>
      <c r="S46741"/>
    </row>
    <row r="46742" spans="18:19" ht="15" customHeight="1">
      <c r="R46742"/>
      <c r="S46742"/>
    </row>
    <row r="46743" spans="18:19" ht="15" customHeight="1">
      <c r="R46743"/>
      <c r="S46743"/>
    </row>
    <row r="46744" spans="18:19" ht="15" customHeight="1">
      <c r="R46744"/>
      <c r="S46744"/>
    </row>
    <row r="46745" spans="18:19" ht="15" customHeight="1">
      <c r="R46745"/>
      <c r="S46745"/>
    </row>
    <row r="46746" spans="18:19" ht="15" customHeight="1">
      <c r="R46746"/>
      <c r="S46746"/>
    </row>
    <row r="46747" spans="18:19" ht="15" customHeight="1">
      <c r="R46747"/>
      <c r="S46747"/>
    </row>
    <row r="46748" spans="18:19" ht="15" customHeight="1">
      <c r="R46748"/>
      <c r="S46748"/>
    </row>
    <row r="46749" spans="18:19" ht="15" customHeight="1">
      <c r="R46749"/>
      <c r="S46749"/>
    </row>
    <row r="46750" spans="18:19" ht="15" customHeight="1">
      <c r="R46750"/>
      <c r="S46750"/>
    </row>
    <row r="46751" spans="18:19" ht="15" customHeight="1">
      <c r="R46751"/>
      <c r="S46751"/>
    </row>
    <row r="46752" spans="18:19" ht="15" customHeight="1">
      <c r="R46752"/>
      <c r="S46752"/>
    </row>
    <row r="46753" spans="18:19" ht="15" customHeight="1">
      <c r="R46753"/>
      <c r="S46753"/>
    </row>
    <row r="46754" spans="18:19" ht="15" customHeight="1">
      <c r="R46754"/>
      <c r="S46754"/>
    </row>
    <row r="46755" spans="18:19" ht="15" customHeight="1">
      <c r="R46755"/>
      <c r="S46755"/>
    </row>
    <row r="46756" spans="18:19" ht="15" customHeight="1">
      <c r="R46756"/>
      <c r="S46756"/>
    </row>
    <row r="46757" spans="18:19" ht="15" customHeight="1">
      <c r="R46757"/>
      <c r="S46757"/>
    </row>
    <row r="46758" spans="18:19" ht="15" customHeight="1">
      <c r="R46758"/>
      <c r="S46758"/>
    </row>
    <row r="46759" spans="18:19" ht="15" customHeight="1">
      <c r="R46759"/>
      <c r="S46759"/>
    </row>
    <row r="46760" spans="18:19" ht="15" customHeight="1">
      <c r="R46760"/>
      <c r="S46760"/>
    </row>
    <row r="46761" spans="18:19" ht="15" customHeight="1">
      <c r="R46761"/>
      <c r="S46761"/>
    </row>
    <row r="46762" spans="18:19" ht="15" customHeight="1">
      <c r="R46762"/>
      <c r="S46762"/>
    </row>
    <row r="46763" spans="18:19" ht="15" customHeight="1">
      <c r="R46763"/>
      <c r="S46763"/>
    </row>
    <row r="46764" spans="18:19" ht="15" customHeight="1">
      <c r="R46764"/>
      <c r="S46764"/>
    </row>
    <row r="46765" spans="18:19" ht="15" customHeight="1">
      <c r="R46765"/>
      <c r="S46765"/>
    </row>
    <row r="46766" spans="18:19" ht="15" customHeight="1">
      <c r="R46766"/>
      <c r="S46766"/>
    </row>
    <row r="46767" spans="18:19" ht="15" customHeight="1">
      <c r="R46767"/>
      <c r="S46767"/>
    </row>
    <row r="46768" spans="18:19" ht="15" customHeight="1">
      <c r="R46768"/>
      <c r="S46768"/>
    </row>
    <row r="46769" spans="18:19" ht="15" customHeight="1">
      <c r="R46769"/>
      <c r="S46769"/>
    </row>
    <row r="46770" spans="18:19" ht="15" customHeight="1">
      <c r="R46770"/>
      <c r="S46770"/>
    </row>
    <row r="46771" spans="18:19" ht="15" customHeight="1">
      <c r="R46771"/>
      <c r="S46771"/>
    </row>
    <row r="46772" spans="18:19" ht="15" customHeight="1">
      <c r="R46772"/>
      <c r="S46772"/>
    </row>
    <row r="46773" spans="18:19" ht="15" customHeight="1">
      <c r="R46773"/>
      <c r="S46773"/>
    </row>
    <row r="46774" spans="18:19" ht="15" customHeight="1">
      <c r="R46774"/>
      <c r="S46774"/>
    </row>
    <row r="46775" spans="18:19" ht="15" customHeight="1">
      <c r="R46775"/>
      <c r="S46775"/>
    </row>
    <row r="46776" spans="18:19" ht="15" customHeight="1">
      <c r="R46776"/>
      <c r="S46776"/>
    </row>
    <row r="46777" spans="18:19" ht="15" customHeight="1">
      <c r="R46777"/>
      <c r="S46777"/>
    </row>
    <row r="46778" spans="18:19" ht="15" customHeight="1">
      <c r="R46778"/>
      <c r="S46778"/>
    </row>
    <row r="46779" spans="18:19" ht="15" customHeight="1">
      <c r="R46779"/>
      <c r="S46779"/>
    </row>
    <row r="46780" spans="18:19" ht="15" customHeight="1">
      <c r="R46780"/>
      <c r="S46780"/>
    </row>
    <row r="46781" spans="18:19" ht="15" customHeight="1">
      <c r="R46781"/>
      <c r="S46781"/>
    </row>
    <row r="46782" spans="18:19" ht="15" customHeight="1">
      <c r="R46782"/>
      <c r="S46782"/>
    </row>
    <row r="46783" spans="18:19" ht="15" customHeight="1">
      <c r="R46783"/>
      <c r="S46783"/>
    </row>
    <row r="46784" spans="18:19" ht="15" customHeight="1">
      <c r="R46784"/>
      <c r="S46784"/>
    </row>
    <row r="46785" spans="18:19" ht="15" customHeight="1">
      <c r="R46785"/>
      <c r="S46785"/>
    </row>
    <row r="46786" spans="18:19" ht="15" customHeight="1">
      <c r="R46786"/>
      <c r="S46786"/>
    </row>
    <row r="46787" spans="18:19" ht="15" customHeight="1">
      <c r="R46787"/>
      <c r="S46787"/>
    </row>
    <row r="46788" spans="18:19" ht="15" customHeight="1">
      <c r="R46788"/>
      <c r="S46788"/>
    </row>
    <row r="46789" spans="18:19" ht="15" customHeight="1">
      <c r="R46789"/>
      <c r="S46789"/>
    </row>
    <row r="46790" spans="18:19" ht="15" customHeight="1">
      <c r="R46790"/>
      <c r="S46790"/>
    </row>
    <row r="46791" spans="18:19" ht="15" customHeight="1">
      <c r="R46791"/>
      <c r="S46791"/>
    </row>
    <row r="46792" spans="18:19" ht="15" customHeight="1">
      <c r="R46792"/>
      <c r="S46792"/>
    </row>
    <row r="46793" spans="18:19" ht="15" customHeight="1">
      <c r="R46793"/>
      <c r="S46793"/>
    </row>
    <row r="46794" spans="18:19" ht="15" customHeight="1">
      <c r="R46794"/>
      <c r="S46794"/>
    </row>
    <row r="46795" spans="18:19" ht="15" customHeight="1">
      <c r="R46795"/>
      <c r="S46795"/>
    </row>
    <row r="46796" spans="18:19" ht="15" customHeight="1">
      <c r="R46796"/>
      <c r="S46796"/>
    </row>
    <row r="46797" spans="18:19" ht="15" customHeight="1">
      <c r="R46797"/>
      <c r="S46797"/>
    </row>
    <row r="46798" spans="18:19" ht="15" customHeight="1">
      <c r="R46798"/>
      <c r="S46798"/>
    </row>
    <row r="46799" spans="18:19" ht="15" customHeight="1">
      <c r="R46799"/>
      <c r="S46799"/>
    </row>
    <row r="46800" spans="18:19" ht="15" customHeight="1">
      <c r="R46800"/>
      <c r="S46800"/>
    </row>
    <row r="46801" spans="18:19" ht="15" customHeight="1">
      <c r="R46801"/>
      <c r="S46801"/>
    </row>
    <row r="46802" spans="18:19" ht="15" customHeight="1">
      <c r="R46802"/>
      <c r="S46802"/>
    </row>
    <row r="46803" spans="18:19" ht="15" customHeight="1">
      <c r="R46803"/>
      <c r="S46803"/>
    </row>
    <row r="46804" spans="18:19" ht="15" customHeight="1">
      <c r="R46804"/>
      <c r="S46804"/>
    </row>
    <row r="46805" spans="18:19" ht="15" customHeight="1">
      <c r="R46805"/>
      <c r="S46805"/>
    </row>
    <row r="46806" spans="18:19" ht="15" customHeight="1">
      <c r="R46806"/>
      <c r="S46806"/>
    </row>
    <row r="46807" spans="18:19" ht="15" customHeight="1">
      <c r="R46807"/>
      <c r="S46807"/>
    </row>
    <row r="46808" spans="18:19" ht="15" customHeight="1">
      <c r="R46808"/>
      <c r="S46808"/>
    </row>
    <row r="46809" spans="18:19" ht="15" customHeight="1">
      <c r="R46809"/>
      <c r="S46809"/>
    </row>
    <row r="46810" spans="18:19" ht="15" customHeight="1">
      <c r="R46810"/>
      <c r="S46810"/>
    </row>
    <row r="46811" spans="18:19" ht="15" customHeight="1">
      <c r="R46811"/>
      <c r="S46811"/>
    </row>
    <row r="46812" spans="18:19" ht="15" customHeight="1">
      <c r="R46812"/>
      <c r="S46812"/>
    </row>
    <row r="46813" spans="18:19" ht="15" customHeight="1">
      <c r="R46813"/>
      <c r="S46813"/>
    </row>
    <row r="46814" spans="18:19" ht="15" customHeight="1">
      <c r="R46814"/>
      <c r="S46814"/>
    </row>
    <row r="46815" spans="18:19" ht="15" customHeight="1">
      <c r="R46815"/>
      <c r="S46815"/>
    </row>
    <row r="46816" spans="18:19" ht="15" customHeight="1">
      <c r="R46816"/>
      <c r="S46816"/>
    </row>
    <row r="46817" spans="18:19" ht="15" customHeight="1">
      <c r="R46817"/>
      <c r="S46817"/>
    </row>
    <row r="46818" spans="18:19" ht="15" customHeight="1">
      <c r="R46818"/>
      <c r="S46818"/>
    </row>
    <row r="46819" spans="18:19" ht="15" customHeight="1">
      <c r="R46819"/>
      <c r="S46819"/>
    </row>
    <row r="46820" spans="18:19" ht="15" customHeight="1">
      <c r="R46820"/>
      <c r="S46820"/>
    </row>
    <row r="46821" spans="18:19" ht="15" customHeight="1">
      <c r="R46821"/>
      <c r="S46821"/>
    </row>
    <row r="46822" spans="18:19" ht="15" customHeight="1">
      <c r="R46822"/>
      <c r="S46822"/>
    </row>
    <row r="46823" spans="18:19" ht="15" customHeight="1">
      <c r="R46823"/>
      <c r="S46823"/>
    </row>
    <row r="46824" spans="18:19" ht="15" customHeight="1">
      <c r="R46824"/>
      <c r="S46824"/>
    </row>
    <row r="46825" spans="18:19" ht="15" customHeight="1">
      <c r="R46825"/>
      <c r="S46825"/>
    </row>
    <row r="46826" spans="18:19" ht="15" customHeight="1">
      <c r="R46826"/>
      <c r="S46826"/>
    </row>
    <row r="46827" spans="18:19" ht="15" customHeight="1">
      <c r="R46827"/>
      <c r="S46827"/>
    </row>
    <row r="46828" spans="18:19" ht="15" customHeight="1">
      <c r="R46828"/>
      <c r="S46828"/>
    </row>
    <row r="46829" spans="18:19" ht="15" customHeight="1">
      <c r="R46829"/>
      <c r="S46829"/>
    </row>
    <row r="46830" spans="18:19" ht="15" customHeight="1">
      <c r="R46830"/>
      <c r="S46830"/>
    </row>
    <row r="46831" spans="18:19" ht="15" customHeight="1">
      <c r="R46831"/>
      <c r="S46831"/>
    </row>
    <row r="46832" spans="18:19" ht="15" customHeight="1">
      <c r="R46832"/>
      <c r="S46832"/>
    </row>
    <row r="46833" spans="18:19" ht="15" customHeight="1">
      <c r="R46833"/>
      <c r="S46833"/>
    </row>
    <row r="46834" spans="18:19" ht="15" customHeight="1">
      <c r="R46834"/>
      <c r="S46834"/>
    </row>
    <row r="46835" spans="18:19" ht="15" customHeight="1">
      <c r="R46835"/>
      <c r="S46835"/>
    </row>
    <row r="46836" spans="18:19" ht="15" customHeight="1">
      <c r="R46836"/>
      <c r="S46836"/>
    </row>
    <row r="46837" spans="18:19" ht="15" customHeight="1">
      <c r="R46837"/>
      <c r="S46837"/>
    </row>
    <row r="46838" spans="18:19" ht="15" customHeight="1">
      <c r="R46838"/>
      <c r="S46838"/>
    </row>
    <row r="46839" spans="18:19" ht="15" customHeight="1">
      <c r="R46839"/>
      <c r="S46839"/>
    </row>
    <row r="46840" spans="18:19" ht="15" customHeight="1">
      <c r="R46840"/>
      <c r="S46840"/>
    </row>
    <row r="46841" spans="18:19" ht="15" customHeight="1">
      <c r="R46841"/>
      <c r="S46841"/>
    </row>
    <row r="46842" spans="18:19" ht="15" customHeight="1">
      <c r="R46842"/>
      <c r="S46842"/>
    </row>
    <row r="46843" spans="18:19" ht="15" customHeight="1">
      <c r="R46843"/>
      <c r="S46843"/>
    </row>
    <row r="46844" spans="18:19" ht="15" customHeight="1">
      <c r="R46844"/>
      <c r="S46844"/>
    </row>
    <row r="46845" spans="18:19" ht="15" customHeight="1">
      <c r="R46845"/>
      <c r="S46845"/>
    </row>
    <row r="46846" spans="18:19" ht="15" customHeight="1">
      <c r="R46846"/>
      <c r="S46846"/>
    </row>
    <row r="46847" spans="18:19" ht="15" customHeight="1">
      <c r="R46847"/>
      <c r="S46847"/>
    </row>
    <row r="46848" spans="18:19" ht="15" customHeight="1">
      <c r="R46848"/>
      <c r="S46848"/>
    </row>
    <row r="46849" spans="18:19" ht="15" customHeight="1">
      <c r="R46849"/>
      <c r="S46849"/>
    </row>
    <row r="46850" spans="18:19" ht="15" customHeight="1">
      <c r="R46850"/>
      <c r="S46850"/>
    </row>
    <row r="46851" spans="18:19" ht="15" customHeight="1">
      <c r="R46851"/>
      <c r="S46851"/>
    </row>
    <row r="46852" spans="18:19" ht="15" customHeight="1">
      <c r="R46852"/>
      <c r="S46852"/>
    </row>
    <row r="46853" spans="18:19" ht="15" customHeight="1">
      <c r="R46853"/>
      <c r="S46853"/>
    </row>
    <row r="46854" spans="18:19" ht="15" customHeight="1">
      <c r="R46854"/>
      <c r="S46854"/>
    </row>
    <row r="46855" spans="18:19" ht="15" customHeight="1">
      <c r="R46855"/>
      <c r="S46855"/>
    </row>
    <row r="46856" spans="18:19" ht="15" customHeight="1">
      <c r="R46856"/>
      <c r="S46856"/>
    </row>
    <row r="46857" spans="18:19" ht="15" customHeight="1">
      <c r="R46857"/>
      <c r="S46857"/>
    </row>
    <row r="46858" spans="18:19" ht="15" customHeight="1">
      <c r="R46858"/>
      <c r="S46858"/>
    </row>
    <row r="46859" spans="18:19" ht="15" customHeight="1">
      <c r="R46859"/>
      <c r="S46859"/>
    </row>
    <row r="46860" spans="18:19" ht="15" customHeight="1">
      <c r="R46860"/>
      <c r="S46860"/>
    </row>
    <row r="46861" spans="18:19" ht="15" customHeight="1">
      <c r="R46861"/>
      <c r="S46861"/>
    </row>
    <row r="46862" spans="18:19" ht="15" customHeight="1">
      <c r="R46862"/>
      <c r="S46862"/>
    </row>
    <row r="46863" spans="18:19" ht="15" customHeight="1">
      <c r="R46863"/>
      <c r="S46863"/>
    </row>
    <row r="46864" spans="18:19" ht="15" customHeight="1">
      <c r="R46864"/>
      <c r="S46864"/>
    </row>
    <row r="46865" spans="18:19" ht="15" customHeight="1">
      <c r="R46865"/>
      <c r="S46865"/>
    </row>
    <row r="46866" spans="18:19" ht="15" customHeight="1">
      <c r="R46866"/>
      <c r="S46866"/>
    </row>
    <row r="46867" spans="18:19" ht="15" customHeight="1">
      <c r="R46867"/>
      <c r="S46867"/>
    </row>
    <row r="46868" spans="18:19" ht="15" customHeight="1">
      <c r="R46868"/>
      <c r="S46868"/>
    </row>
    <row r="46869" spans="18:19" ht="15" customHeight="1">
      <c r="R46869"/>
      <c r="S46869"/>
    </row>
    <row r="46870" spans="18:19" ht="15" customHeight="1">
      <c r="R46870"/>
      <c r="S46870"/>
    </row>
    <row r="46871" spans="18:19" ht="15" customHeight="1">
      <c r="R46871"/>
      <c r="S46871"/>
    </row>
    <row r="46872" spans="18:19" ht="15" customHeight="1">
      <c r="R46872"/>
      <c r="S46872"/>
    </row>
    <row r="46873" spans="18:19" ht="15" customHeight="1">
      <c r="R46873"/>
      <c r="S46873"/>
    </row>
    <row r="46874" spans="18:19" ht="15" customHeight="1">
      <c r="R46874"/>
      <c r="S46874"/>
    </row>
    <row r="46875" spans="18:19" ht="15" customHeight="1">
      <c r="R46875"/>
      <c r="S46875"/>
    </row>
    <row r="46876" spans="18:19" ht="15" customHeight="1">
      <c r="R46876"/>
      <c r="S46876"/>
    </row>
    <row r="46877" spans="18:19" ht="15" customHeight="1">
      <c r="R46877"/>
      <c r="S46877"/>
    </row>
    <row r="46878" spans="18:19" ht="15" customHeight="1">
      <c r="R46878"/>
      <c r="S46878"/>
    </row>
    <row r="46879" spans="18:19" ht="15" customHeight="1">
      <c r="R46879"/>
      <c r="S46879"/>
    </row>
    <row r="46880" spans="18:19" ht="15" customHeight="1">
      <c r="R46880"/>
      <c r="S46880"/>
    </row>
    <row r="46881" spans="18:19" ht="15" customHeight="1">
      <c r="R46881"/>
      <c r="S46881"/>
    </row>
    <row r="46882" spans="18:19" ht="15" customHeight="1">
      <c r="R46882"/>
      <c r="S46882"/>
    </row>
    <row r="46883" spans="18:19" ht="15" customHeight="1">
      <c r="R46883"/>
      <c r="S46883"/>
    </row>
    <row r="46884" spans="18:19" ht="15" customHeight="1">
      <c r="R46884"/>
      <c r="S46884"/>
    </row>
    <row r="46885" spans="18:19" ht="15" customHeight="1">
      <c r="R46885"/>
      <c r="S46885"/>
    </row>
    <row r="46886" spans="18:19" ht="15" customHeight="1">
      <c r="R46886"/>
      <c r="S46886"/>
    </row>
    <row r="46887" spans="18:19" ht="15" customHeight="1">
      <c r="R46887"/>
      <c r="S46887"/>
    </row>
    <row r="46888" spans="18:19" ht="15" customHeight="1">
      <c r="R46888"/>
      <c r="S46888"/>
    </row>
    <row r="46889" spans="18:19" ht="15" customHeight="1">
      <c r="R46889"/>
      <c r="S46889"/>
    </row>
    <row r="46890" spans="18:19" ht="15" customHeight="1">
      <c r="R46890"/>
      <c r="S46890"/>
    </row>
    <row r="46891" spans="18:19" ht="15" customHeight="1">
      <c r="R46891"/>
      <c r="S46891"/>
    </row>
    <row r="46892" spans="18:19" ht="15" customHeight="1">
      <c r="R46892"/>
      <c r="S46892"/>
    </row>
    <row r="46893" spans="18:19" ht="15" customHeight="1">
      <c r="R46893"/>
      <c r="S46893"/>
    </row>
    <row r="46894" spans="18:19" ht="15" customHeight="1">
      <c r="R46894"/>
      <c r="S46894"/>
    </row>
    <row r="46895" spans="18:19" ht="15" customHeight="1">
      <c r="R46895"/>
      <c r="S46895"/>
    </row>
    <row r="46896" spans="18:19" ht="15" customHeight="1">
      <c r="R46896"/>
      <c r="S46896"/>
    </row>
    <row r="46897" spans="18:19" ht="15" customHeight="1">
      <c r="R46897"/>
      <c r="S46897"/>
    </row>
    <row r="46898" spans="18:19" ht="15" customHeight="1">
      <c r="R46898"/>
      <c r="S46898"/>
    </row>
    <row r="46899" spans="18:19" ht="15" customHeight="1">
      <c r="R46899"/>
      <c r="S46899"/>
    </row>
    <row r="46900" spans="18:19" ht="15" customHeight="1">
      <c r="R46900"/>
      <c r="S46900"/>
    </row>
    <row r="46901" spans="18:19" ht="15" customHeight="1">
      <c r="R46901"/>
      <c r="S46901"/>
    </row>
    <row r="46902" spans="18:19" ht="15" customHeight="1">
      <c r="R46902"/>
      <c r="S46902"/>
    </row>
    <row r="46903" spans="18:19" ht="15" customHeight="1">
      <c r="R46903"/>
      <c r="S46903"/>
    </row>
    <row r="46904" spans="18:19" ht="15" customHeight="1">
      <c r="R46904"/>
      <c r="S46904"/>
    </row>
    <row r="46905" spans="18:19" ht="15" customHeight="1">
      <c r="R46905"/>
      <c r="S46905"/>
    </row>
    <row r="46906" spans="18:19" ht="15" customHeight="1">
      <c r="R46906"/>
      <c r="S46906"/>
    </row>
    <row r="46907" spans="18:19" ht="15" customHeight="1">
      <c r="R46907"/>
      <c r="S46907"/>
    </row>
    <row r="46908" spans="18:19" ht="15" customHeight="1">
      <c r="R46908"/>
      <c r="S46908"/>
    </row>
    <row r="46909" spans="18:19" ht="15" customHeight="1">
      <c r="R46909"/>
      <c r="S46909"/>
    </row>
    <row r="46910" spans="18:19" ht="15" customHeight="1">
      <c r="R46910"/>
      <c r="S46910"/>
    </row>
    <row r="46911" spans="18:19" ht="15" customHeight="1">
      <c r="R46911"/>
      <c r="S46911"/>
    </row>
    <row r="46912" spans="18:19" ht="15" customHeight="1">
      <c r="R46912"/>
      <c r="S46912"/>
    </row>
    <row r="46913" spans="18:19" ht="15" customHeight="1">
      <c r="R46913"/>
      <c r="S46913"/>
    </row>
    <row r="46914" spans="18:19" ht="15" customHeight="1">
      <c r="R46914"/>
      <c r="S46914"/>
    </row>
    <row r="46915" spans="18:19" ht="15" customHeight="1">
      <c r="R46915"/>
      <c r="S46915"/>
    </row>
    <row r="46916" spans="18:19" ht="15" customHeight="1">
      <c r="R46916"/>
      <c r="S46916"/>
    </row>
    <row r="46917" spans="18:19" ht="15" customHeight="1">
      <c r="R46917"/>
      <c r="S46917"/>
    </row>
    <row r="46918" spans="18:19" ht="15" customHeight="1">
      <c r="R46918"/>
      <c r="S46918"/>
    </row>
    <row r="46919" spans="18:19" ht="15" customHeight="1">
      <c r="R46919"/>
      <c r="S46919"/>
    </row>
    <row r="46920" spans="18:19" ht="15" customHeight="1">
      <c r="R46920"/>
      <c r="S46920"/>
    </row>
    <row r="46921" spans="18:19" ht="15" customHeight="1">
      <c r="R46921"/>
      <c r="S46921"/>
    </row>
    <row r="46922" spans="18:19" ht="15" customHeight="1">
      <c r="R46922"/>
      <c r="S46922"/>
    </row>
    <row r="46923" spans="18:19" ht="15" customHeight="1">
      <c r="R46923"/>
      <c r="S46923"/>
    </row>
    <row r="46924" spans="18:19" ht="15" customHeight="1">
      <c r="R46924"/>
      <c r="S46924"/>
    </row>
    <row r="46925" spans="18:19" ht="15" customHeight="1">
      <c r="R46925"/>
      <c r="S46925"/>
    </row>
    <row r="46926" spans="18:19" ht="15" customHeight="1">
      <c r="R46926"/>
      <c r="S46926"/>
    </row>
    <row r="46927" spans="18:19" ht="15" customHeight="1">
      <c r="R46927"/>
      <c r="S46927"/>
    </row>
    <row r="46928" spans="18:19" ht="15" customHeight="1">
      <c r="R46928"/>
      <c r="S46928"/>
    </row>
    <row r="46929" spans="18:19" ht="15" customHeight="1">
      <c r="R46929"/>
      <c r="S46929"/>
    </row>
    <row r="46930" spans="18:19" ht="15" customHeight="1">
      <c r="R46930"/>
      <c r="S46930"/>
    </row>
    <row r="46931" spans="18:19" ht="15" customHeight="1">
      <c r="R46931"/>
      <c r="S46931"/>
    </row>
    <row r="46932" spans="18:19" ht="15" customHeight="1">
      <c r="R46932"/>
      <c r="S46932"/>
    </row>
    <row r="46933" spans="18:19" ht="15" customHeight="1">
      <c r="R46933"/>
      <c r="S46933"/>
    </row>
    <row r="46934" spans="18:19" ht="15" customHeight="1">
      <c r="R46934"/>
      <c r="S46934"/>
    </row>
    <row r="46935" spans="18:19" ht="15" customHeight="1">
      <c r="R46935"/>
      <c r="S46935"/>
    </row>
    <row r="46936" spans="18:19" ht="15" customHeight="1">
      <c r="R46936"/>
      <c r="S46936"/>
    </row>
    <row r="46937" spans="18:19" ht="15" customHeight="1">
      <c r="R46937"/>
      <c r="S46937"/>
    </row>
    <row r="46938" spans="18:19" ht="15" customHeight="1">
      <c r="R46938"/>
      <c r="S46938"/>
    </row>
    <row r="46939" spans="18:19" ht="15" customHeight="1">
      <c r="R46939"/>
      <c r="S46939"/>
    </row>
    <row r="46940" spans="18:19" ht="15" customHeight="1">
      <c r="R46940"/>
      <c r="S46940"/>
    </row>
    <row r="46941" spans="18:19" ht="15" customHeight="1">
      <c r="R46941"/>
      <c r="S46941"/>
    </row>
    <row r="46942" spans="18:19" ht="15" customHeight="1">
      <c r="R46942"/>
      <c r="S46942"/>
    </row>
    <row r="46943" spans="18:19" ht="15" customHeight="1">
      <c r="R46943"/>
      <c r="S46943"/>
    </row>
    <row r="46944" spans="18:19" ht="15" customHeight="1">
      <c r="R46944"/>
      <c r="S46944"/>
    </row>
    <row r="46945" spans="18:19" ht="15" customHeight="1">
      <c r="R46945"/>
      <c r="S46945"/>
    </row>
    <row r="46946" spans="18:19" ht="15" customHeight="1">
      <c r="R46946"/>
      <c r="S46946"/>
    </row>
    <row r="46947" spans="18:19" ht="15" customHeight="1">
      <c r="R46947"/>
      <c r="S46947"/>
    </row>
    <row r="46948" spans="18:19" ht="15" customHeight="1">
      <c r="R46948"/>
      <c r="S46948"/>
    </row>
    <row r="46949" spans="18:19" ht="15" customHeight="1">
      <c r="R46949"/>
      <c r="S46949"/>
    </row>
    <row r="46950" spans="18:19" ht="15" customHeight="1">
      <c r="R46950"/>
      <c r="S46950"/>
    </row>
    <row r="46951" spans="18:19" ht="15" customHeight="1">
      <c r="R46951"/>
      <c r="S46951"/>
    </row>
    <row r="46952" spans="18:19" ht="15" customHeight="1">
      <c r="R46952"/>
      <c r="S46952"/>
    </row>
    <row r="46953" spans="18:19" ht="15" customHeight="1">
      <c r="R46953"/>
      <c r="S46953"/>
    </row>
    <row r="46954" spans="18:19" ht="15" customHeight="1">
      <c r="R46954"/>
      <c r="S46954"/>
    </row>
    <row r="46955" spans="18:19" ht="15" customHeight="1">
      <c r="R46955"/>
      <c r="S46955"/>
    </row>
    <row r="46956" spans="18:19" ht="15" customHeight="1">
      <c r="R46956"/>
      <c r="S46956"/>
    </row>
    <row r="46957" spans="18:19" ht="15" customHeight="1">
      <c r="R46957"/>
      <c r="S46957"/>
    </row>
    <row r="46958" spans="18:19" ht="15" customHeight="1">
      <c r="R46958"/>
      <c r="S46958"/>
    </row>
    <row r="46959" spans="18:19" ht="15" customHeight="1">
      <c r="R46959"/>
      <c r="S46959"/>
    </row>
    <row r="46960" spans="18:19" ht="15" customHeight="1">
      <c r="R46960"/>
      <c r="S46960"/>
    </row>
    <row r="46961" spans="18:19" ht="15" customHeight="1">
      <c r="R46961"/>
      <c r="S46961"/>
    </row>
    <row r="46962" spans="18:19" ht="15" customHeight="1">
      <c r="R46962"/>
      <c r="S46962"/>
    </row>
    <row r="46963" spans="18:19" ht="15" customHeight="1">
      <c r="R46963"/>
      <c r="S46963"/>
    </row>
    <row r="46964" spans="18:19" ht="15" customHeight="1">
      <c r="R46964"/>
      <c r="S46964"/>
    </row>
    <row r="46965" spans="18:19" ht="15" customHeight="1">
      <c r="R46965"/>
      <c r="S46965"/>
    </row>
    <row r="46966" spans="18:19" ht="15" customHeight="1">
      <c r="R46966"/>
      <c r="S46966"/>
    </row>
    <row r="46967" spans="18:19" ht="15" customHeight="1">
      <c r="R46967"/>
      <c r="S46967"/>
    </row>
    <row r="46968" spans="18:19" ht="15" customHeight="1">
      <c r="R46968"/>
      <c r="S46968"/>
    </row>
    <row r="46969" spans="18:19" ht="15" customHeight="1">
      <c r="R46969"/>
      <c r="S46969"/>
    </row>
    <row r="46970" spans="18:19" ht="15" customHeight="1">
      <c r="R46970"/>
      <c r="S46970"/>
    </row>
    <row r="46971" spans="18:19" ht="15" customHeight="1">
      <c r="R46971"/>
      <c r="S46971"/>
    </row>
    <row r="46972" spans="18:19" ht="15" customHeight="1">
      <c r="R46972"/>
      <c r="S46972"/>
    </row>
    <row r="46973" spans="18:19" ht="15" customHeight="1">
      <c r="R46973"/>
      <c r="S46973"/>
    </row>
    <row r="46974" spans="18:19" ht="15" customHeight="1">
      <c r="R46974"/>
      <c r="S46974"/>
    </row>
    <row r="46975" spans="18:19" ht="15" customHeight="1">
      <c r="R46975"/>
      <c r="S46975"/>
    </row>
    <row r="46976" spans="18:19" ht="15" customHeight="1">
      <c r="R46976"/>
      <c r="S46976"/>
    </row>
    <row r="46977" spans="18:19" ht="15" customHeight="1">
      <c r="R46977"/>
      <c r="S46977"/>
    </row>
    <row r="46978" spans="18:19" ht="15" customHeight="1">
      <c r="R46978"/>
      <c r="S46978"/>
    </row>
    <row r="46979" spans="18:19" ht="15" customHeight="1">
      <c r="R46979"/>
      <c r="S46979"/>
    </row>
    <row r="46980" spans="18:19" ht="15" customHeight="1">
      <c r="R46980"/>
      <c r="S46980"/>
    </row>
    <row r="46981" spans="18:19" ht="15" customHeight="1">
      <c r="R46981"/>
      <c r="S46981"/>
    </row>
    <row r="46982" spans="18:19" ht="15" customHeight="1">
      <c r="R46982"/>
      <c r="S46982"/>
    </row>
    <row r="46983" spans="18:19" ht="15" customHeight="1">
      <c r="R46983"/>
      <c r="S46983"/>
    </row>
    <row r="46984" spans="18:19" ht="15" customHeight="1">
      <c r="R46984"/>
      <c r="S46984"/>
    </row>
    <row r="46985" spans="18:19" ht="15" customHeight="1">
      <c r="R46985"/>
      <c r="S46985"/>
    </row>
    <row r="46986" spans="18:19" ht="15" customHeight="1">
      <c r="R46986"/>
      <c r="S46986"/>
    </row>
    <row r="46987" spans="18:19" ht="15" customHeight="1">
      <c r="R46987"/>
      <c r="S46987"/>
    </row>
    <row r="46988" spans="18:19" ht="15" customHeight="1">
      <c r="R46988"/>
      <c r="S46988"/>
    </row>
    <row r="46989" spans="18:19" ht="15" customHeight="1">
      <c r="R46989"/>
      <c r="S46989"/>
    </row>
    <row r="46990" spans="18:19" ht="15" customHeight="1">
      <c r="R46990"/>
      <c r="S46990"/>
    </row>
    <row r="46991" spans="18:19" ht="15" customHeight="1">
      <c r="R46991"/>
      <c r="S46991"/>
    </row>
    <row r="46992" spans="18:19" ht="15" customHeight="1">
      <c r="R46992"/>
      <c r="S46992"/>
    </row>
    <row r="46993" spans="18:19" ht="15" customHeight="1">
      <c r="R46993"/>
      <c r="S46993"/>
    </row>
    <row r="46994" spans="18:19" ht="15" customHeight="1">
      <c r="R46994"/>
      <c r="S46994"/>
    </row>
    <row r="46995" spans="18:19" ht="15" customHeight="1">
      <c r="R46995"/>
      <c r="S46995"/>
    </row>
    <row r="46996" spans="18:19" ht="15" customHeight="1">
      <c r="R46996"/>
      <c r="S46996"/>
    </row>
    <row r="46997" spans="18:19" ht="15" customHeight="1">
      <c r="R46997"/>
      <c r="S46997"/>
    </row>
    <row r="46998" spans="18:19" ht="15" customHeight="1">
      <c r="R46998"/>
      <c r="S46998"/>
    </row>
    <row r="46999" spans="18:19" ht="15" customHeight="1">
      <c r="R46999"/>
      <c r="S46999"/>
    </row>
    <row r="47000" spans="18:19" ht="15" customHeight="1">
      <c r="R47000"/>
      <c r="S47000"/>
    </row>
    <row r="47001" spans="18:19" ht="15" customHeight="1">
      <c r="R47001"/>
      <c r="S47001"/>
    </row>
    <row r="47002" spans="18:19" ht="15" customHeight="1">
      <c r="R47002"/>
      <c r="S47002"/>
    </row>
    <row r="47003" spans="18:19" ht="15" customHeight="1">
      <c r="R47003"/>
      <c r="S47003"/>
    </row>
    <row r="47004" spans="18:19" ht="15" customHeight="1">
      <c r="R47004"/>
      <c r="S47004"/>
    </row>
    <row r="47005" spans="18:19" ht="15" customHeight="1">
      <c r="R47005"/>
      <c r="S47005"/>
    </row>
    <row r="47006" spans="18:19" ht="15" customHeight="1">
      <c r="R47006"/>
      <c r="S47006"/>
    </row>
    <row r="47007" spans="18:19" ht="15" customHeight="1">
      <c r="R47007"/>
      <c r="S47007"/>
    </row>
    <row r="47008" spans="18:19" ht="15" customHeight="1">
      <c r="R47008"/>
      <c r="S47008"/>
    </row>
    <row r="47009" spans="18:19" ht="15" customHeight="1">
      <c r="R47009"/>
      <c r="S47009"/>
    </row>
    <row r="47010" spans="18:19" ht="15" customHeight="1">
      <c r="R47010"/>
      <c r="S47010"/>
    </row>
    <row r="47011" spans="18:19" ht="15" customHeight="1">
      <c r="R47011"/>
      <c r="S47011"/>
    </row>
    <row r="47012" spans="18:19" ht="15" customHeight="1">
      <c r="R47012"/>
      <c r="S47012"/>
    </row>
    <row r="47013" spans="18:19" ht="15" customHeight="1">
      <c r="R47013"/>
      <c r="S47013"/>
    </row>
    <row r="47014" spans="18:19" ht="15" customHeight="1">
      <c r="R47014"/>
      <c r="S47014"/>
    </row>
    <row r="47015" spans="18:19" ht="15" customHeight="1">
      <c r="R47015"/>
      <c r="S47015"/>
    </row>
    <row r="47016" spans="18:19" ht="15" customHeight="1">
      <c r="R47016"/>
      <c r="S47016"/>
    </row>
    <row r="47017" spans="18:19" ht="15" customHeight="1">
      <c r="R47017"/>
      <c r="S47017"/>
    </row>
    <row r="47018" spans="18:19" ht="15" customHeight="1">
      <c r="R47018"/>
      <c r="S47018"/>
    </row>
    <row r="47019" spans="18:19" ht="15" customHeight="1">
      <c r="R47019"/>
      <c r="S47019"/>
    </row>
    <row r="47020" spans="18:19" ht="15" customHeight="1">
      <c r="R47020"/>
      <c r="S47020"/>
    </row>
    <row r="47021" spans="18:19" ht="15" customHeight="1">
      <c r="R47021"/>
      <c r="S47021"/>
    </row>
    <row r="47022" spans="18:19" ht="15" customHeight="1">
      <c r="R47022"/>
      <c r="S47022"/>
    </row>
    <row r="47023" spans="18:19" ht="15" customHeight="1">
      <c r="R47023"/>
      <c r="S47023"/>
    </row>
    <row r="47024" spans="18:19" ht="15" customHeight="1">
      <c r="R47024"/>
      <c r="S47024"/>
    </row>
    <row r="47025" spans="18:19" ht="15" customHeight="1">
      <c r="R47025"/>
      <c r="S47025"/>
    </row>
    <row r="47026" spans="18:19" ht="15" customHeight="1">
      <c r="R47026"/>
      <c r="S47026"/>
    </row>
    <row r="47027" spans="18:19" ht="15" customHeight="1">
      <c r="R47027"/>
      <c r="S47027"/>
    </row>
    <row r="47028" spans="18:19" ht="15" customHeight="1">
      <c r="R47028"/>
      <c r="S47028"/>
    </row>
    <row r="47029" spans="18:19" ht="15" customHeight="1">
      <c r="R47029"/>
      <c r="S47029"/>
    </row>
    <row r="47030" spans="18:19" ht="15" customHeight="1">
      <c r="R47030"/>
      <c r="S47030"/>
    </row>
    <row r="47031" spans="18:19" ht="15" customHeight="1">
      <c r="R47031"/>
      <c r="S47031"/>
    </row>
    <row r="47032" spans="18:19" ht="15" customHeight="1">
      <c r="R47032"/>
      <c r="S47032"/>
    </row>
    <row r="47033" spans="18:19" ht="15" customHeight="1">
      <c r="R47033"/>
      <c r="S47033"/>
    </row>
    <row r="47034" spans="18:19" ht="15" customHeight="1">
      <c r="R47034"/>
      <c r="S47034"/>
    </row>
    <row r="47035" spans="18:19" ht="15" customHeight="1">
      <c r="R47035"/>
      <c r="S47035"/>
    </row>
    <row r="47036" spans="18:19" ht="15" customHeight="1">
      <c r="R47036"/>
      <c r="S47036"/>
    </row>
    <row r="47037" spans="18:19" ht="15" customHeight="1">
      <c r="R47037"/>
      <c r="S47037"/>
    </row>
    <row r="47038" spans="18:19" ht="15" customHeight="1">
      <c r="R47038"/>
      <c r="S47038"/>
    </row>
    <row r="47039" spans="18:19" ht="15" customHeight="1">
      <c r="R47039"/>
      <c r="S47039"/>
    </row>
    <row r="47040" spans="18:19" ht="15" customHeight="1">
      <c r="R47040"/>
      <c r="S47040"/>
    </row>
    <row r="47041" spans="18:19" ht="15" customHeight="1">
      <c r="R47041"/>
      <c r="S47041"/>
    </row>
    <row r="47042" spans="18:19" ht="15" customHeight="1">
      <c r="R47042"/>
      <c r="S47042"/>
    </row>
    <row r="47043" spans="18:19" ht="15" customHeight="1">
      <c r="R47043"/>
      <c r="S47043"/>
    </row>
    <row r="47044" spans="18:19" ht="15" customHeight="1">
      <c r="R47044"/>
      <c r="S47044"/>
    </row>
    <row r="47045" spans="18:19" ht="15" customHeight="1">
      <c r="R47045"/>
      <c r="S47045"/>
    </row>
    <row r="47046" spans="18:19" ht="15" customHeight="1">
      <c r="R47046"/>
      <c r="S47046"/>
    </row>
    <row r="47047" spans="18:19" ht="15" customHeight="1">
      <c r="R47047"/>
      <c r="S47047"/>
    </row>
    <row r="47048" spans="18:19" ht="15" customHeight="1">
      <c r="R47048"/>
      <c r="S47048"/>
    </row>
    <row r="47049" spans="18:19" ht="15" customHeight="1">
      <c r="R47049"/>
      <c r="S47049"/>
    </row>
    <row r="47050" spans="18:19" ht="15" customHeight="1">
      <c r="R47050"/>
      <c r="S47050"/>
    </row>
    <row r="47051" spans="18:19" ht="15" customHeight="1">
      <c r="R47051"/>
      <c r="S47051"/>
    </row>
    <row r="47052" spans="18:19" ht="15" customHeight="1">
      <c r="R47052"/>
      <c r="S47052"/>
    </row>
    <row r="47053" spans="18:19" ht="15" customHeight="1">
      <c r="R47053"/>
      <c r="S47053"/>
    </row>
    <row r="47054" spans="18:19" ht="15" customHeight="1">
      <c r="R47054"/>
      <c r="S47054"/>
    </row>
    <row r="47055" spans="18:19" ht="15" customHeight="1">
      <c r="R47055"/>
      <c r="S47055"/>
    </row>
    <row r="47056" spans="18:19" ht="15" customHeight="1">
      <c r="R47056"/>
      <c r="S47056"/>
    </row>
    <row r="47057" spans="18:19" ht="15" customHeight="1">
      <c r="R47057"/>
      <c r="S47057"/>
    </row>
    <row r="47058" spans="18:19" ht="15" customHeight="1">
      <c r="R47058"/>
      <c r="S47058"/>
    </row>
    <row r="47059" spans="18:19" ht="15" customHeight="1">
      <c r="R47059"/>
      <c r="S47059"/>
    </row>
    <row r="47060" spans="18:19" ht="15" customHeight="1">
      <c r="R47060"/>
      <c r="S47060"/>
    </row>
    <row r="47061" spans="18:19" ht="15" customHeight="1">
      <c r="R47061"/>
      <c r="S47061"/>
    </row>
    <row r="47062" spans="18:19" ht="15" customHeight="1">
      <c r="R47062"/>
      <c r="S47062"/>
    </row>
    <row r="47063" spans="18:19" ht="15" customHeight="1">
      <c r="R47063"/>
      <c r="S47063"/>
    </row>
    <row r="47064" spans="18:19" ht="15" customHeight="1">
      <c r="R47064"/>
      <c r="S47064"/>
    </row>
    <row r="47065" spans="18:19" ht="15" customHeight="1">
      <c r="R47065"/>
      <c r="S47065"/>
    </row>
    <row r="47066" spans="18:19" ht="15" customHeight="1">
      <c r="R47066"/>
      <c r="S47066"/>
    </row>
    <row r="47067" spans="18:19" ht="15" customHeight="1">
      <c r="R47067"/>
      <c r="S47067"/>
    </row>
    <row r="47068" spans="18:19" ht="15" customHeight="1">
      <c r="R47068"/>
      <c r="S47068"/>
    </row>
    <row r="47069" spans="18:19" ht="15" customHeight="1">
      <c r="R47069"/>
      <c r="S47069"/>
    </row>
    <row r="47070" spans="18:19" ht="15" customHeight="1">
      <c r="R47070"/>
      <c r="S47070"/>
    </row>
    <row r="47071" spans="18:19" ht="15" customHeight="1">
      <c r="R47071"/>
      <c r="S47071"/>
    </row>
    <row r="47072" spans="18:19" ht="15" customHeight="1">
      <c r="R47072"/>
      <c r="S47072"/>
    </row>
    <row r="47073" spans="18:19" ht="15" customHeight="1">
      <c r="R47073"/>
      <c r="S47073"/>
    </row>
    <row r="47074" spans="18:19" ht="15" customHeight="1">
      <c r="R47074"/>
      <c r="S47074"/>
    </row>
    <row r="47075" spans="18:19" ht="15" customHeight="1">
      <c r="R47075"/>
      <c r="S47075"/>
    </row>
    <row r="47076" spans="18:19" ht="15" customHeight="1">
      <c r="R47076"/>
      <c r="S47076"/>
    </row>
    <row r="47077" spans="18:19" ht="15" customHeight="1">
      <c r="R47077"/>
      <c r="S47077"/>
    </row>
    <row r="47078" spans="18:19" ht="15" customHeight="1">
      <c r="R47078"/>
      <c r="S47078"/>
    </row>
    <row r="47079" spans="18:19" ht="15" customHeight="1">
      <c r="R47079"/>
      <c r="S47079"/>
    </row>
    <row r="47080" spans="18:19" ht="15" customHeight="1">
      <c r="R47080"/>
      <c r="S47080"/>
    </row>
    <row r="47081" spans="18:19" ht="15" customHeight="1">
      <c r="R47081"/>
      <c r="S47081"/>
    </row>
    <row r="47082" spans="18:19" ht="15" customHeight="1">
      <c r="R47082"/>
      <c r="S47082"/>
    </row>
    <row r="47083" spans="18:19" ht="15" customHeight="1">
      <c r="R47083"/>
      <c r="S47083"/>
    </row>
    <row r="47084" spans="18:19" ht="15" customHeight="1">
      <c r="R47084"/>
      <c r="S47084"/>
    </row>
    <row r="47085" spans="18:19" ht="15" customHeight="1">
      <c r="R47085"/>
      <c r="S47085"/>
    </row>
    <row r="47086" spans="18:19" ht="15" customHeight="1">
      <c r="R47086"/>
      <c r="S47086"/>
    </row>
    <row r="47087" spans="18:19" ht="15" customHeight="1">
      <c r="R47087"/>
      <c r="S47087"/>
    </row>
    <row r="47088" spans="18:19" ht="15" customHeight="1">
      <c r="R47088"/>
      <c r="S47088"/>
    </row>
    <row r="47089" spans="18:19" ht="15" customHeight="1">
      <c r="R47089"/>
      <c r="S47089"/>
    </row>
    <row r="47090" spans="18:19" ht="15" customHeight="1">
      <c r="R47090"/>
      <c r="S47090"/>
    </row>
    <row r="47091" spans="18:19" ht="15" customHeight="1">
      <c r="R47091"/>
      <c r="S47091"/>
    </row>
    <row r="47092" spans="18:19" ht="15" customHeight="1">
      <c r="R47092"/>
      <c r="S47092"/>
    </row>
    <row r="47093" spans="18:19" ht="15" customHeight="1">
      <c r="R47093"/>
      <c r="S47093"/>
    </row>
    <row r="47094" spans="18:19" ht="15" customHeight="1">
      <c r="R47094"/>
      <c r="S47094"/>
    </row>
    <row r="47095" spans="18:19" ht="15" customHeight="1">
      <c r="R47095"/>
      <c r="S47095"/>
    </row>
    <row r="47096" spans="18:19" ht="15" customHeight="1">
      <c r="R47096"/>
      <c r="S47096"/>
    </row>
    <row r="47097" spans="18:19" ht="15" customHeight="1">
      <c r="R47097"/>
      <c r="S47097"/>
    </row>
    <row r="47098" spans="18:19" ht="15" customHeight="1">
      <c r="R47098"/>
      <c r="S47098"/>
    </row>
    <row r="47099" spans="18:19" ht="15" customHeight="1">
      <c r="R47099"/>
      <c r="S47099"/>
    </row>
    <row r="47100" spans="18:19" ht="15" customHeight="1">
      <c r="R47100"/>
      <c r="S47100"/>
    </row>
    <row r="47101" spans="18:19" ht="15" customHeight="1">
      <c r="R47101"/>
      <c r="S47101"/>
    </row>
    <row r="47102" spans="18:19" ht="15" customHeight="1">
      <c r="R47102"/>
      <c r="S47102"/>
    </row>
    <row r="47103" spans="18:19" ht="15" customHeight="1">
      <c r="R47103"/>
      <c r="S47103"/>
    </row>
    <row r="47104" spans="18:19" ht="15" customHeight="1">
      <c r="R47104"/>
      <c r="S47104"/>
    </row>
    <row r="47105" spans="18:19" ht="15" customHeight="1">
      <c r="R47105"/>
      <c r="S47105"/>
    </row>
    <row r="47106" spans="18:19" ht="15" customHeight="1">
      <c r="R47106"/>
      <c r="S47106"/>
    </row>
    <row r="47107" spans="18:19" ht="15" customHeight="1">
      <c r="R47107"/>
      <c r="S47107"/>
    </row>
    <row r="47108" spans="18:19" ht="15" customHeight="1">
      <c r="R47108"/>
      <c r="S47108"/>
    </row>
    <row r="47109" spans="18:19" ht="15" customHeight="1">
      <c r="R47109"/>
      <c r="S47109"/>
    </row>
    <row r="47110" spans="18:19" ht="15" customHeight="1">
      <c r="R47110"/>
      <c r="S47110"/>
    </row>
    <row r="47111" spans="18:19" ht="15" customHeight="1">
      <c r="R47111"/>
      <c r="S47111"/>
    </row>
    <row r="47112" spans="18:19" ht="15" customHeight="1">
      <c r="R47112"/>
      <c r="S47112"/>
    </row>
    <row r="47113" spans="18:19" ht="15" customHeight="1">
      <c r="R47113"/>
      <c r="S47113"/>
    </row>
    <row r="47114" spans="18:19" ht="15" customHeight="1">
      <c r="R47114"/>
      <c r="S47114"/>
    </row>
    <row r="47115" spans="18:19" ht="15" customHeight="1">
      <c r="R47115"/>
      <c r="S47115"/>
    </row>
    <row r="47116" spans="18:19" ht="15" customHeight="1">
      <c r="R47116"/>
      <c r="S47116"/>
    </row>
    <row r="47117" spans="18:19" ht="15" customHeight="1">
      <c r="R47117"/>
      <c r="S47117"/>
    </row>
    <row r="47118" spans="18:19" ht="15" customHeight="1">
      <c r="R47118"/>
      <c r="S47118"/>
    </row>
    <row r="47119" spans="18:19" ht="15" customHeight="1">
      <c r="R47119"/>
      <c r="S47119"/>
    </row>
    <row r="47120" spans="18:19" ht="15" customHeight="1">
      <c r="R47120"/>
      <c r="S47120"/>
    </row>
    <row r="47121" spans="18:19" ht="15" customHeight="1">
      <c r="R47121"/>
      <c r="S47121"/>
    </row>
    <row r="47122" spans="18:19" ht="15" customHeight="1">
      <c r="R47122"/>
      <c r="S47122"/>
    </row>
    <row r="47123" spans="18:19" ht="15" customHeight="1">
      <c r="R47123"/>
      <c r="S47123"/>
    </row>
    <row r="47124" spans="18:19" ht="15" customHeight="1">
      <c r="R47124"/>
      <c r="S47124"/>
    </row>
    <row r="47125" spans="18:19" ht="15" customHeight="1">
      <c r="R47125"/>
      <c r="S47125"/>
    </row>
    <row r="47126" spans="18:19" ht="15" customHeight="1">
      <c r="R47126"/>
      <c r="S47126"/>
    </row>
    <row r="47127" spans="18:19" ht="15" customHeight="1">
      <c r="R47127"/>
      <c r="S47127"/>
    </row>
    <row r="47128" spans="18:19" ht="15" customHeight="1">
      <c r="R47128"/>
      <c r="S47128"/>
    </row>
    <row r="47129" spans="18:19" ht="15" customHeight="1">
      <c r="R47129"/>
      <c r="S47129"/>
    </row>
    <row r="47130" spans="18:19" ht="15" customHeight="1">
      <c r="R47130"/>
      <c r="S47130"/>
    </row>
    <row r="47131" spans="18:19" ht="15" customHeight="1">
      <c r="R47131"/>
      <c r="S47131"/>
    </row>
    <row r="47132" spans="18:19" ht="15" customHeight="1">
      <c r="R47132"/>
      <c r="S47132"/>
    </row>
    <row r="47133" spans="18:19" ht="15" customHeight="1">
      <c r="R47133"/>
      <c r="S47133"/>
    </row>
    <row r="47134" spans="18:19" ht="15" customHeight="1">
      <c r="R47134"/>
      <c r="S47134"/>
    </row>
    <row r="47135" spans="18:19" ht="15" customHeight="1">
      <c r="R47135"/>
      <c r="S47135"/>
    </row>
    <row r="47136" spans="18:19" ht="15" customHeight="1">
      <c r="R47136"/>
      <c r="S47136"/>
    </row>
    <row r="47137" spans="18:19" ht="15" customHeight="1">
      <c r="R47137"/>
      <c r="S47137"/>
    </row>
    <row r="47138" spans="18:19" ht="15" customHeight="1">
      <c r="R47138"/>
      <c r="S47138"/>
    </row>
    <row r="47139" spans="18:19" ht="15" customHeight="1">
      <c r="R47139"/>
      <c r="S47139"/>
    </row>
    <row r="47140" spans="18:19" ht="15" customHeight="1">
      <c r="R47140"/>
      <c r="S47140"/>
    </row>
    <row r="47141" spans="18:19" ht="15" customHeight="1">
      <c r="R47141"/>
      <c r="S47141"/>
    </row>
    <row r="47142" spans="18:19" ht="15" customHeight="1">
      <c r="R47142"/>
      <c r="S47142"/>
    </row>
    <row r="47143" spans="18:19" ht="15" customHeight="1">
      <c r="R47143"/>
      <c r="S47143"/>
    </row>
    <row r="47144" spans="18:19" ht="15" customHeight="1">
      <c r="R47144"/>
      <c r="S47144"/>
    </row>
    <row r="47145" spans="18:19" ht="15" customHeight="1">
      <c r="R47145"/>
      <c r="S47145"/>
    </row>
    <row r="47146" spans="18:19" ht="15" customHeight="1">
      <c r="R47146"/>
      <c r="S47146"/>
    </row>
    <row r="47147" spans="18:19" ht="15" customHeight="1">
      <c r="R47147"/>
      <c r="S47147"/>
    </row>
    <row r="47148" spans="18:19" ht="15" customHeight="1">
      <c r="R47148"/>
      <c r="S47148"/>
    </row>
    <row r="47149" spans="18:19" ht="15" customHeight="1">
      <c r="R47149"/>
      <c r="S47149"/>
    </row>
    <row r="47150" spans="18:19" ht="15" customHeight="1">
      <c r="R47150"/>
      <c r="S47150"/>
    </row>
    <row r="47151" spans="18:19" ht="15" customHeight="1">
      <c r="R47151"/>
      <c r="S47151"/>
    </row>
    <row r="47152" spans="18:19" ht="15" customHeight="1">
      <c r="R47152"/>
      <c r="S47152"/>
    </row>
    <row r="47153" spans="18:19" ht="15" customHeight="1">
      <c r="R47153"/>
      <c r="S47153"/>
    </row>
    <row r="47154" spans="18:19" ht="15" customHeight="1">
      <c r="R47154"/>
      <c r="S47154"/>
    </row>
    <row r="47155" spans="18:19" ht="15" customHeight="1">
      <c r="R47155"/>
      <c r="S47155"/>
    </row>
    <row r="47156" spans="18:19" ht="15" customHeight="1">
      <c r="R47156"/>
      <c r="S47156"/>
    </row>
    <row r="47157" spans="18:19" ht="15" customHeight="1">
      <c r="R47157"/>
      <c r="S47157"/>
    </row>
    <row r="47158" spans="18:19" ht="15" customHeight="1">
      <c r="R47158"/>
      <c r="S47158"/>
    </row>
    <row r="47159" spans="18:19" ht="15" customHeight="1">
      <c r="R47159"/>
      <c r="S47159"/>
    </row>
    <row r="47160" spans="18:19" ht="15" customHeight="1">
      <c r="R47160"/>
      <c r="S47160"/>
    </row>
    <row r="47161" spans="18:19" ht="15" customHeight="1">
      <c r="R47161"/>
      <c r="S47161"/>
    </row>
    <row r="47162" spans="18:19" ht="15" customHeight="1">
      <c r="R47162"/>
      <c r="S47162"/>
    </row>
    <row r="47163" spans="18:19" ht="15" customHeight="1">
      <c r="R47163"/>
      <c r="S47163"/>
    </row>
    <row r="47164" spans="18:19" ht="15" customHeight="1">
      <c r="R47164"/>
      <c r="S47164"/>
    </row>
    <row r="47165" spans="18:19" ht="15" customHeight="1">
      <c r="R47165"/>
      <c r="S47165"/>
    </row>
    <row r="47166" spans="18:19" ht="15" customHeight="1">
      <c r="R47166"/>
      <c r="S47166"/>
    </row>
    <row r="47167" spans="18:19" ht="15" customHeight="1">
      <c r="R47167"/>
      <c r="S47167"/>
    </row>
    <row r="47168" spans="18:19" ht="15" customHeight="1">
      <c r="R47168"/>
      <c r="S47168"/>
    </row>
    <row r="47169" spans="18:19" ht="15" customHeight="1">
      <c r="R47169"/>
      <c r="S47169"/>
    </row>
    <row r="47170" spans="18:19" ht="15" customHeight="1">
      <c r="R47170"/>
      <c r="S47170"/>
    </row>
    <row r="47171" spans="18:19" ht="15" customHeight="1">
      <c r="R47171"/>
      <c r="S47171"/>
    </row>
    <row r="47172" spans="18:19" ht="15" customHeight="1">
      <c r="R47172"/>
      <c r="S47172"/>
    </row>
    <row r="47173" spans="18:19" ht="15" customHeight="1">
      <c r="R47173"/>
      <c r="S47173"/>
    </row>
    <row r="47174" spans="18:19" ht="15" customHeight="1">
      <c r="R47174"/>
      <c r="S47174"/>
    </row>
    <row r="47175" spans="18:19" ht="15" customHeight="1">
      <c r="R47175"/>
      <c r="S47175"/>
    </row>
    <row r="47176" spans="18:19" ht="15" customHeight="1">
      <c r="R47176"/>
      <c r="S47176"/>
    </row>
    <row r="47177" spans="18:19" ht="15" customHeight="1">
      <c r="R47177"/>
      <c r="S47177"/>
    </row>
    <row r="47178" spans="18:19" ht="15" customHeight="1">
      <c r="R47178"/>
      <c r="S47178"/>
    </row>
    <row r="47179" spans="18:19" ht="15" customHeight="1">
      <c r="R47179"/>
      <c r="S47179"/>
    </row>
    <row r="47180" spans="18:19" ht="15" customHeight="1">
      <c r="R47180"/>
      <c r="S47180"/>
    </row>
    <row r="47181" spans="18:19" ht="15" customHeight="1">
      <c r="R47181"/>
      <c r="S47181"/>
    </row>
    <row r="47182" spans="18:19" ht="15" customHeight="1">
      <c r="R47182"/>
      <c r="S47182"/>
    </row>
    <row r="47183" spans="18:19" ht="15" customHeight="1">
      <c r="R47183"/>
      <c r="S47183"/>
    </row>
    <row r="47184" spans="18:19" ht="15" customHeight="1">
      <c r="R47184"/>
      <c r="S47184"/>
    </row>
    <row r="47185" spans="18:19" ht="15" customHeight="1">
      <c r="R47185"/>
      <c r="S47185"/>
    </row>
    <row r="47186" spans="18:19" ht="15" customHeight="1">
      <c r="R47186"/>
      <c r="S47186"/>
    </row>
    <row r="47187" spans="18:19" ht="15" customHeight="1">
      <c r="R47187"/>
      <c r="S47187"/>
    </row>
    <row r="47188" spans="18:19" ht="15" customHeight="1">
      <c r="R47188"/>
      <c r="S47188"/>
    </row>
    <row r="47189" spans="18:19" ht="15" customHeight="1">
      <c r="R47189"/>
      <c r="S47189"/>
    </row>
    <row r="47190" spans="18:19" ht="15" customHeight="1">
      <c r="R47190"/>
      <c r="S47190"/>
    </row>
    <row r="47191" spans="18:19" ht="15" customHeight="1">
      <c r="R47191"/>
      <c r="S47191"/>
    </row>
    <row r="47192" spans="18:19" ht="15" customHeight="1">
      <c r="R47192"/>
      <c r="S47192"/>
    </row>
    <row r="47193" spans="18:19" ht="15" customHeight="1">
      <c r="R47193"/>
      <c r="S47193"/>
    </row>
    <row r="47194" spans="18:19" ht="15" customHeight="1">
      <c r="R47194"/>
      <c r="S47194"/>
    </row>
    <row r="47195" spans="18:19" ht="15" customHeight="1">
      <c r="R47195"/>
      <c r="S47195"/>
    </row>
    <row r="47196" spans="18:19" ht="15" customHeight="1">
      <c r="R47196"/>
      <c r="S47196"/>
    </row>
    <row r="47197" spans="18:19" ht="15" customHeight="1">
      <c r="R47197"/>
      <c r="S47197"/>
    </row>
    <row r="47198" spans="18:19" ht="15" customHeight="1">
      <c r="R47198"/>
      <c r="S47198"/>
    </row>
    <row r="47199" spans="18:19" ht="15" customHeight="1">
      <c r="R47199"/>
      <c r="S47199"/>
    </row>
    <row r="47200" spans="18:19" ht="15" customHeight="1">
      <c r="R47200"/>
      <c r="S47200"/>
    </row>
    <row r="47201" spans="18:19" ht="15" customHeight="1">
      <c r="R47201"/>
      <c r="S47201"/>
    </row>
    <row r="47202" spans="18:19" ht="15" customHeight="1">
      <c r="R47202"/>
      <c r="S47202"/>
    </row>
    <row r="47203" spans="18:19" ht="15" customHeight="1">
      <c r="R47203"/>
      <c r="S47203"/>
    </row>
    <row r="47204" spans="18:19" ht="15" customHeight="1">
      <c r="R47204"/>
      <c r="S47204"/>
    </row>
    <row r="47205" spans="18:19" ht="15" customHeight="1">
      <c r="R47205"/>
      <c r="S47205"/>
    </row>
    <row r="47206" spans="18:19" ht="15" customHeight="1">
      <c r="R47206"/>
      <c r="S47206"/>
    </row>
    <row r="47207" spans="18:19" ht="15" customHeight="1">
      <c r="R47207"/>
      <c r="S47207"/>
    </row>
    <row r="47208" spans="18:19" ht="15" customHeight="1">
      <c r="R47208"/>
      <c r="S47208"/>
    </row>
    <row r="47209" spans="18:19" ht="15" customHeight="1">
      <c r="R47209"/>
      <c r="S47209"/>
    </row>
    <row r="47210" spans="18:19" ht="15" customHeight="1">
      <c r="R47210"/>
      <c r="S47210"/>
    </row>
    <row r="47211" spans="18:19" ht="15" customHeight="1">
      <c r="R47211"/>
      <c r="S47211"/>
    </row>
    <row r="47212" spans="18:19" ht="15" customHeight="1">
      <c r="R47212"/>
      <c r="S47212"/>
    </row>
    <row r="47213" spans="18:19" ht="15" customHeight="1">
      <c r="R47213"/>
      <c r="S47213"/>
    </row>
    <row r="47214" spans="18:19" ht="15" customHeight="1">
      <c r="R47214"/>
      <c r="S47214"/>
    </row>
    <row r="47215" spans="18:19" ht="15" customHeight="1">
      <c r="R47215"/>
      <c r="S47215"/>
    </row>
    <row r="47216" spans="18:19" ht="15" customHeight="1">
      <c r="R47216"/>
      <c r="S47216"/>
    </row>
    <row r="47217" spans="18:19" ht="15" customHeight="1">
      <c r="R47217"/>
      <c r="S47217"/>
    </row>
    <row r="47218" spans="18:19" ht="15" customHeight="1">
      <c r="R47218"/>
      <c r="S47218"/>
    </row>
    <row r="47219" spans="18:19" ht="15" customHeight="1">
      <c r="R47219"/>
      <c r="S47219"/>
    </row>
    <row r="47220" spans="18:19" ht="15" customHeight="1">
      <c r="R47220"/>
      <c r="S47220"/>
    </row>
    <row r="47221" spans="18:19" ht="15" customHeight="1">
      <c r="R47221"/>
      <c r="S47221"/>
    </row>
    <row r="47222" spans="18:19" ht="15" customHeight="1">
      <c r="R47222"/>
      <c r="S47222"/>
    </row>
    <row r="47223" spans="18:19" ht="15" customHeight="1">
      <c r="R47223"/>
      <c r="S47223"/>
    </row>
    <row r="47224" spans="18:19" ht="15" customHeight="1">
      <c r="R47224"/>
      <c r="S47224"/>
    </row>
    <row r="47225" spans="18:19" ht="15" customHeight="1">
      <c r="R47225"/>
      <c r="S47225"/>
    </row>
    <row r="47226" spans="18:19" ht="15" customHeight="1">
      <c r="R47226"/>
      <c r="S47226"/>
    </row>
    <row r="47227" spans="18:19" ht="15" customHeight="1">
      <c r="R47227"/>
      <c r="S47227"/>
    </row>
    <row r="47228" spans="18:19" ht="15" customHeight="1">
      <c r="R47228"/>
      <c r="S47228"/>
    </row>
    <row r="47229" spans="18:19" ht="15" customHeight="1">
      <c r="R47229"/>
      <c r="S47229"/>
    </row>
    <row r="47230" spans="18:19" ht="15" customHeight="1">
      <c r="R47230"/>
      <c r="S47230"/>
    </row>
    <row r="47231" spans="18:19" ht="15" customHeight="1">
      <c r="R47231"/>
      <c r="S47231"/>
    </row>
    <row r="47232" spans="18:19" ht="15" customHeight="1">
      <c r="R47232"/>
      <c r="S47232"/>
    </row>
    <row r="47233" spans="18:19" ht="15" customHeight="1">
      <c r="R47233"/>
      <c r="S47233"/>
    </row>
    <row r="47234" spans="18:19" ht="15" customHeight="1">
      <c r="R47234"/>
      <c r="S47234"/>
    </row>
    <row r="47235" spans="18:19" ht="15" customHeight="1">
      <c r="R47235"/>
      <c r="S47235"/>
    </row>
    <row r="47236" spans="18:19" ht="15" customHeight="1">
      <c r="R47236"/>
      <c r="S47236"/>
    </row>
    <row r="47237" spans="18:19" ht="15" customHeight="1">
      <c r="R47237"/>
      <c r="S47237"/>
    </row>
    <row r="47238" spans="18:19" ht="15" customHeight="1">
      <c r="R47238"/>
      <c r="S47238"/>
    </row>
    <row r="47239" spans="18:19" ht="15" customHeight="1">
      <c r="R47239"/>
      <c r="S47239"/>
    </row>
    <row r="47240" spans="18:19" ht="15" customHeight="1">
      <c r="R47240"/>
      <c r="S47240"/>
    </row>
    <row r="47241" spans="18:19" ht="15" customHeight="1">
      <c r="R47241"/>
      <c r="S47241"/>
    </row>
    <row r="47242" spans="18:19" ht="15" customHeight="1">
      <c r="R47242"/>
      <c r="S47242"/>
    </row>
    <row r="47243" spans="18:19" ht="15" customHeight="1">
      <c r="R47243"/>
      <c r="S47243"/>
    </row>
    <row r="47244" spans="18:19" ht="15" customHeight="1">
      <c r="R47244"/>
      <c r="S47244"/>
    </row>
    <row r="47245" spans="18:19" ht="15" customHeight="1">
      <c r="R47245"/>
      <c r="S47245"/>
    </row>
    <row r="47246" spans="18:19" ht="15" customHeight="1">
      <c r="R47246"/>
      <c r="S47246"/>
    </row>
    <row r="47247" spans="18:19" ht="15" customHeight="1">
      <c r="R47247"/>
      <c r="S47247"/>
    </row>
    <row r="47248" spans="18:19" ht="15" customHeight="1">
      <c r="R47248"/>
      <c r="S47248"/>
    </row>
    <row r="47249" spans="18:19" ht="15" customHeight="1">
      <c r="R47249"/>
      <c r="S47249"/>
    </row>
    <row r="47250" spans="18:19" ht="15" customHeight="1">
      <c r="R47250"/>
      <c r="S47250"/>
    </row>
    <row r="47251" spans="18:19" ht="15" customHeight="1">
      <c r="R47251"/>
      <c r="S47251"/>
    </row>
    <row r="47252" spans="18:19" ht="15" customHeight="1">
      <c r="R47252"/>
      <c r="S47252"/>
    </row>
    <row r="47253" spans="18:19" ht="15" customHeight="1">
      <c r="R47253"/>
      <c r="S47253"/>
    </row>
    <row r="47254" spans="18:19" ht="15" customHeight="1">
      <c r="R47254"/>
      <c r="S47254"/>
    </row>
    <row r="47255" spans="18:19" ht="15" customHeight="1">
      <c r="R47255"/>
      <c r="S47255"/>
    </row>
    <row r="47256" spans="18:19" ht="15" customHeight="1">
      <c r="R47256"/>
      <c r="S47256"/>
    </row>
    <row r="47257" spans="18:19" ht="15" customHeight="1">
      <c r="R47257"/>
      <c r="S47257"/>
    </row>
    <row r="47258" spans="18:19" ht="15" customHeight="1">
      <c r="R47258"/>
      <c r="S47258"/>
    </row>
    <row r="47259" spans="18:19" ht="15" customHeight="1">
      <c r="R47259"/>
      <c r="S47259"/>
    </row>
    <row r="47260" spans="18:19" ht="15" customHeight="1">
      <c r="R47260"/>
      <c r="S47260"/>
    </row>
    <row r="47261" spans="18:19" ht="15" customHeight="1">
      <c r="R47261"/>
      <c r="S47261"/>
    </row>
    <row r="47262" spans="18:19" ht="15" customHeight="1">
      <c r="R47262"/>
      <c r="S47262"/>
    </row>
    <row r="47263" spans="18:19" ht="15" customHeight="1">
      <c r="R47263"/>
      <c r="S47263"/>
    </row>
    <row r="47264" spans="18:19" ht="15" customHeight="1">
      <c r="R47264"/>
      <c r="S47264"/>
    </row>
    <row r="47265" spans="18:19" ht="15" customHeight="1">
      <c r="R47265"/>
      <c r="S47265"/>
    </row>
    <row r="47266" spans="18:19" ht="15" customHeight="1">
      <c r="R47266"/>
      <c r="S47266"/>
    </row>
    <row r="47267" spans="18:19" ht="15" customHeight="1">
      <c r="R47267"/>
      <c r="S47267"/>
    </row>
    <row r="47268" spans="18:19" ht="15" customHeight="1">
      <c r="R47268"/>
      <c r="S47268"/>
    </row>
    <row r="47269" spans="18:19" ht="15" customHeight="1">
      <c r="R47269"/>
      <c r="S47269"/>
    </row>
    <row r="47270" spans="18:19" ht="15" customHeight="1">
      <c r="R47270"/>
      <c r="S47270"/>
    </row>
    <row r="47271" spans="18:19" ht="15" customHeight="1">
      <c r="R47271"/>
      <c r="S47271"/>
    </row>
    <row r="47272" spans="18:19" ht="15" customHeight="1">
      <c r="R47272"/>
      <c r="S47272"/>
    </row>
    <row r="47273" spans="18:19" ht="15" customHeight="1">
      <c r="R47273"/>
      <c r="S47273"/>
    </row>
    <row r="47274" spans="18:19" ht="15" customHeight="1">
      <c r="R47274"/>
      <c r="S47274"/>
    </row>
    <row r="47275" spans="18:19" ht="15" customHeight="1">
      <c r="R47275"/>
      <c r="S47275"/>
    </row>
    <row r="47276" spans="18:19" ht="15" customHeight="1">
      <c r="R47276"/>
      <c r="S47276"/>
    </row>
    <row r="47277" spans="18:19" ht="15" customHeight="1">
      <c r="R47277"/>
      <c r="S47277"/>
    </row>
    <row r="47278" spans="18:19" ht="15" customHeight="1">
      <c r="R47278"/>
      <c r="S47278"/>
    </row>
    <row r="47279" spans="18:19" ht="15" customHeight="1">
      <c r="R47279"/>
      <c r="S47279"/>
    </row>
    <row r="47280" spans="18:19" ht="15" customHeight="1">
      <c r="R47280"/>
      <c r="S47280"/>
    </row>
    <row r="47281" spans="18:19" ht="15" customHeight="1">
      <c r="R47281"/>
      <c r="S47281"/>
    </row>
    <row r="47282" spans="18:19" ht="15" customHeight="1">
      <c r="R47282"/>
      <c r="S47282"/>
    </row>
    <row r="47283" spans="18:19" ht="15" customHeight="1">
      <c r="R47283"/>
      <c r="S47283"/>
    </row>
    <row r="47284" spans="18:19" ht="15" customHeight="1">
      <c r="R47284"/>
      <c r="S47284"/>
    </row>
    <row r="47285" spans="18:19" ht="15" customHeight="1">
      <c r="R47285"/>
      <c r="S47285"/>
    </row>
    <row r="47286" spans="18:19" ht="15" customHeight="1">
      <c r="R47286"/>
      <c r="S47286"/>
    </row>
    <row r="47287" spans="18:19" ht="15" customHeight="1">
      <c r="R47287"/>
      <c r="S47287"/>
    </row>
    <row r="47288" spans="18:19" ht="15" customHeight="1">
      <c r="R47288"/>
      <c r="S47288"/>
    </row>
    <row r="47289" spans="18:19" ht="15" customHeight="1">
      <c r="R47289"/>
      <c r="S47289"/>
    </row>
    <row r="47290" spans="18:19" ht="15" customHeight="1">
      <c r="R47290"/>
      <c r="S47290"/>
    </row>
    <row r="47291" spans="18:19" ht="15" customHeight="1">
      <c r="R47291"/>
      <c r="S47291"/>
    </row>
    <row r="47292" spans="18:19" ht="15" customHeight="1">
      <c r="R47292"/>
      <c r="S47292"/>
    </row>
    <row r="47293" spans="18:19" ht="15" customHeight="1">
      <c r="R47293"/>
      <c r="S47293"/>
    </row>
    <row r="47294" spans="18:19" ht="15" customHeight="1">
      <c r="R47294"/>
      <c r="S47294"/>
    </row>
    <row r="47295" spans="18:19" ht="15" customHeight="1">
      <c r="R47295"/>
      <c r="S47295"/>
    </row>
    <row r="47296" spans="18:19" ht="15" customHeight="1">
      <c r="R47296"/>
      <c r="S47296"/>
    </row>
    <row r="47297" spans="18:19" ht="15" customHeight="1">
      <c r="R47297"/>
      <c r="S47297"/>
    </row>
    <row r="47298" spans="18:19" ht="15" customHeight="1">
      <c r="R47298"/>
      <c r="S47298"/>
    </row>
    <row r="47299" spans="18:19" ht="15" customHeight="1">
      <c r="R47299"/>
      <c r="S47299"/>
    </row>
    <row r="47300" spans="18:19" ht="15" customHeight="1">
      <c r="R47300"/>
      <c r="S47300"/>
    </row>
    <row r="47301" spans="18:19" ht="15" customHeight="1">
      <c r="R47301"/>
      <c r="S47301"/>
    </row>
    <row r="47302" spans="18:19" ht="15" customHeight="1">
      <c r="R47302"/>
      <c r="S47302"/>
    </row>
    <row r="47303" spans="18:19" ht="15" customHeight="1">
      <c r="R47303"/>
      <c r="S47303"/>
    </row>
    <row r="47304" spans="18:19" ht="15" customHeight="1">
      <c r="R47304"/>
      <c r="S47304"/>
    </row>
    <row r="47305" spans="18:19" ht="15" customHeight="1">
      <c r="R47305"/>
      <c r="S47305"/>
    </row>
    <row r="47306" spans="18:19" ht="15" customHeight="1">
      <c r="R47306"/>
      <c r="S47306"/>
    </row>
    <row r="47307" spans="18:19" ht="15" customHeight="1">
      <c r="R47307"/>
      <c r="S47307"/>
    </row>
    <row r="47308" spans="18:19" ht="15" customHeight="1">
      <c r="R47308"/>
      <c r="S47308"/>
    </row>
    <row r="47309" spans="18:19" ht="15" customHeight="1">
      <c r="R47309"/>
      <c r="S47309"/>
    </row>
    <row r="47310" spans="18:19" ht="15" customHeight="1">
      <c r="R47310"/>
      <c r="S47310"/>
    </row>
    <row r="47311" spans="18:19" ht="15" customHeight="1">
      <c r="R47311"/>
      <c r="S47311"/>
    </row>
    <row r="47312" spans="18:19" ht="15" customHeight="1">
      <c r="R47312"/>
      <c r="S47312"/>
    </row>
    <row r="47313" spans="18:19" ht="15" customHeight="1">
      <c r="R47313"/>
      <c r="S47313"/>
    </row>
    <row r="47314" spans="18:19" ht="15" customHeight="1">
      <c r="R47314"/>
      <c r="S47314"/>
    </row>
    <row r="47315" spans="18:19" ht="15" customHeight="1">
      <c r="R47315"/>
      <c r="S47315"/>
    </row>
    <row r="47316" spans="18:19" ht="15" customHeight="1">
      <c r="R47316"/>
      <c r="S47316"/>
    </row>
    <row r="47317" spans="18:19" ht="15" customHeight="1">
      <c r="R47317"/>
      <c r="S47317"/>
    </row>
    <row r="47318" spans="18:19" ht="15" customHeight="1">
      <c r="R47318"/>
      <c r="S47318"/>
    </row>
    <row r="47319" spans="18:19" ht="15" customHeight="1">
      <c r="R47319"/>
      <c r="S47319"/>
    </row>
    <row r="47320" spans="18:19" ht="15" customHeight="1">
      <c r="R47320"/>
      <c r="S47320"/>
    </row>
    <row r="47321" spans="18:19" ht="15" customHeight="1">
      <c r="R47321"/>
      <c r="S47321"/>
    </row>
    <row r="47322" spans="18:19" ht="15" customHeight="1">
      <c r="R47322"/>
      <c r="S47322"/>
    </row>
    <row r="47323" spans="18:19" ht="15" customHeight="1">
      <c r="R47323"/>
      <c r="S47323"/>
    </row>
    <row r="47324" spans="18:19" ht="15" customHeight="1">
      <c r="R47324"/>
      <c r="S47324"/>
    </row>
    <row r="47325" spans="18:19" ht="15" customHeight="1">
      <c r="R47325"/>
      <c r="S47325"/>
    </row>
    <row r="47326" spans="18:19" ht="15" customHeight="1">
      <c r="R47326"/>
      <c r="S47326"/>
    </row>
    <row r="47327" spans="18:19" ht="15" customHeight="1">
      <c r="R47327"/>
      <c r="S47327"/>
    </row>
    <row r="47328" spans="18:19" ht="15" customHeight="1">
      <c r="R47328"/>
      <c r="S47328"/>
    </row>
    <row r="47329" spans="18:19" ht="15" customHeight="1">
      <c r="R47329"/>
      <c r="S47329"/>
    </row>
    <row r="47330" spans="18:19" ht="15" customHeight="1">
      <c r="R47330"/>
      <c r="S47330"/>
    </row>
    <row r="47331" spans="18:19" ht="15" customHeight="1">
      <c r="R47331"/>
      <c r="S47331"/>
    </row>
    <row r="47332" spans="18:19" ht="15" customHeight="1">
      <c r="R47332"/>
      <c r="S47332"/>
    </row>
    <row r="47333" spans="18:19" ht="15" customHeight="1">
      <c r="R47333"/>
      <c r="S47333"/>
    </row>
    <row r="47334" spans="18:19" ht="15" customHeight="1">
      <c r="R47334"/>
      <c r="S47334"/>
    </row>
    <row r="47335" spans="18:19" ht="15" customHeight="1">
      <c r="R47335"/>
      <c r="S47335"/>
    </row>
    <row r="47336" spans="18:19" ht="15" customHeight="1">
      <c r="R47336"/>
      <c r="S47336"/>
    </row>
    <row r="47337" spans="18:19" ht="15" customHeight="1">
      <c r="R47337"/>
      <c r="S47337"/>
    </row>
    <row r="47338" spans="18:19" ht="15" customHeight="1">
      <c r="R47338"/>
      <c r="S47338"/>
    </row>
    <row r="47339" spans="18:19" ht="15" customHeight="1">
      <c r="R47339"/>
      <c r="S47339"/>
    </row>
    <row r="47340" spans="18:19" ht="15" customHeight="1">
      <c r="R47340"/>
      <c r="S47340"/>
    </row>
    <row r="47341" spans="18:19" ht="15" customHeight="1">
      <c r="R47341"/>
      <c r="S47341"/>
    </row>
    <row r="47342" spans="18:19" ht="15" customHeight="1">
      <c r="R47342"/>
      <c r="S47342"/>
    </row>
    <row r="47343" spans="18:19" ht="15" customHeight="1">
      <c r="R47343"/>
      <c r="S47343"/>
    </row>
    <row r="47344" spans="18:19" ht="15" customHeight="1">
      <c r="R47344"/>
      <c r="S47344"/>
    </row>
    <row r="47345" spans="18:19" ht="15" customHeight="1">
      <c r="R47345"/>
      <c r="S47345"/>
    </row>
    <row r="47346" spans="18:19" ht="15" customHeight="1">
      <c r="R47346"/>
      <c r="S47346"/>
    </row>
    <row r="47347" spans="18:19" ht="15" customHeight="1">
      <c r="R47347"/>
      <c r="S47347"/>
    </row>
    <row r="47348" spans="18:19" ht="15" customHeight="1">
      <c r="R47348"/>
      <c r="S47348"/>
    </row>
    <row r="47349" spans="18:19" ht="15" customHeight="1">
      <c r="R47349"/>
      <c r="S47349"/>
    </row>
    <row r="47350" spans="18:19" ht="15" customHeight="1">
      <c r="R47350"/>
      <c r="S47350"/>
    </row>
    <row r="47351" spans="18:19" ht="15" customHeight="1">
      <c r="R47351"/>
      <c r="S47351"/>
    </row>
    <row r="47352" spans="18:19" ht="15" customHeight="1">
      <c r="R47352"/>
      <c r="S47352"/>
    </row>
    <row r="47353" spans="18:19" ht="15" customHeight="1">
      <c r="R47353"/>
      <c r="S47353"/>
    </row>
    <row r="47354" spans="18:19" ht="15" customHeight="1">
      <c r="R47354"/>
      <c r="S47354"/>
    </row>
    <row r="47355" spans="18:19" ht="15" customHeight="1">
      <c r="R47355"/>
      <c r="S47355"/>
    </row>
    <row r="47356" spans="18:19" ht="15" customHeight="1">
      <c r="R47356"/>
      <c r="S47356"/>
    </row>
    <row r="47357" spans="18:19" ht="15" customHeight="1">
      <c r="R47357"/>
      <c r="S47357"/>
    </row>
    <row r="47358" spans="18:19" ht="15" customHeight="1">
      <c r="R47358"/>
      <c r="S47358"/>
    </row>
    <row r="47359" spans="18:19" ht="15" customHeight="1">
      <c r="R47359"/>
      <c r="S47359"/>
    </row>
    <row r="47360" spans="18:19" ht="15" customHeight="1">
      <c r="R47360"/>
      <c r="S47360"/>
    </row>
    <row r="47361" spans="18:19" ht="15" customHeight="1">
      <c r="R47361"/>
      <c r="S47361"/>
    </row>
    <row r="47362" spans="18:19" ht="15" customHeight="1">
      <c r="R47362"/>
      <c r="S47362"/>
    </row>
    <row r="47363" spans="18:19" ht="15" customHeight="1">
      <c r="R47363"/>
      <c r="S47363"/>
    </row>
    <row r="47364" spans="18:19" ht="15" customHeight="1">
      <c r="R47364"/>
      <c r="S47364"/>
    </row>
    <row r="47365" spans="18:19" ht="15" customHeight="1">
      <c r="R47365"/>
      <c r="S47365"/>
    </row>
    <row r="47366" spans="18:19" ht="15" customHeight="1">
      <c r="R47366"/>
      <c r="S47366"/>
    </row>
    <row r="47367" spans="18:19" ht="15" customHeight="1">
      <c r="R47367"/>
      <c r="S47367"/>
    </row>
    <row r="47368" spans="18:19" ht="15" customHeight="1">
      <c r="R47368"/>
      <c r="S47368"/>
    </row>
    <row r="47369" spans="18:19" ht="15" customHeight="1">
      <c r="R47369"/>
      <c r="S47369"/>
    </row>
    <row r="47370" spans="18:19" ht="15" customHeight="1">
      <c r="R47370"/>
      <c r="S47370"/>
    </row>
    <row r="47371" spans="18:19" ht="15" customHeight="1">
      <c r="R47371"/>
      <c r="S47371"/>
    </row>
    <row r="47372" spans="18:19" ht="15" customHeight="1">
      <c r="R47372"/>
      <c r="S47372"/>
    </row>
    <row r="47373" spans="18:19" ht="15" customHeight="1">
      <c r="R47373"/>
      <c r="S47373"/>
    </row>
    <row r="47374" spans="18:19" ht="15" customHeight="1">
      <c r="R47374"/>
      <c r="S47374"/>
    </row>
    <row r="47375" spans="18:19" ht="15" customHeight="1">
      <c r="R47375"/>
      <c r="S47375"/>
    </row>
    <row r="47376" spans="18:19" ht="15" customHeight="1">
      <c r="R47376"/>
      <c r="S47376"/>
    </row>
    <row r="47377" spans="18:19" ht="15" customHeight="1">
      <c r="R47377"/>
      <c r="S47377"/>
    </row>
    <row r="47378" spans="18:19" ht="15" customHeight="1">
      <c r="R47378"/>
      <c r="S47378"/>
    </row>
    <row r="47379" spans="18:19" ht="15" customHeight="1">
      <c r="R47379"/>
      <c r="S47379"/>
    </row>
    <row r="47380" spans="18:19" ht="15" customHeight="1">
      <c r="R47380"/>
      <c r="S47380"/>
    </row>
    <row r="47381" spans="18:19" ht="15" customHeight="1">
      <c r="R47381"/>
      <c r="S47381"/>
    </row>
    <row r="47382" spans="18:19" ht="15" customHeight="1">
      <c r="R47382"/>
      <c r="S47382"/>
    </row>
    <row r="47383" spans="18:19" ht="15" customHeight="1">
      <c r="R47383"/>
      <c r="S47383"/>
    </row>
    <row r="47384" spans="18:19" ht="15" customHeight="1">
      <c r="R47384"/>
      <c r="S47384"/>
    </row>
    <row r="47385" spans="18:19" ht="15" customHeight="1">
      <c r="R47385"/>
      <c r="S47385"/>
    </row>
    <row r="47386" spans="18:19" ht="15" customHeight="1">
      <c r="R47386"/>
      <c r="S47386"/>
    </row>
    <row r="47387" spans="18:19" ht="15" customHeight="1">
      <c r="R47387"/>
      <c r="S47387"/>
    </row>
    <row r="47388" spans="18:19" ht="15" customHeight="1">
      <c r="R47388"/>
      <c r="S47388"/>
    </row>
    <row r="47389" spans="18:19" ht="15" customHeight="1">
      <c r="R47389"/>
      <c r="S47389"/>
    </row>
    <row r="47390" spans="18:19" ht="15" customHeight="1">
      <c r="R47390"/>
      <c r="S47390"/>
    </row>
    <row r="47391" spans="18:19" ht="15" customHeight="1">
      <c r="R47391"/>
      <c r="S47391"/>
    </row>
    <row r="47392" spans="18:19" ht="15" customHeight="1">
      <c r="R47392"/>
      <c r="S47392"/>
    </row>
    <row r="47393" spans="18:19" ht="15" customHeight="1">
      <c r="R47393"/>
      <c r="S47393"/>
    </row>
    <row r="47394" spans="18:19" ht="15" customHeight="1">
      <c r="R47394"/>
      <c r="S47394"/>
    </row>
    <row r="47395" spans="18:19" ht="15" customHeight="1">
      <c r="R47395"/>
      <c r="S47395"/>
    </row>
    <row r="47396" spans="18:19" ht="15" customHeight="1">
      <c r="R47396"/>
      <c r="S47396"/>
    </row>
    <row r="47397" spans="18:19" ht="15" customHeight="1">
      <c r="R47397"/>
      <c r="S47397"/>
    </row>
    <row r="47398" spans="18:19" ht="15" customHeight="1">
      <c r="R47398"/>
      <c r="S47398"/>
    </row>
    <row r="47399" spans="18:19" ht="15" customHeight="1">
      <c r="R47399"/>
      <c r="S47399"/>
    </row>
    <row r="47400" spans="18:19" ht="15" customHeight="1">
      <c r="R47400"/>
      <c r="S47400"/>
    </row>
    <row r="47401" spans="18:19" ht="15" customHeight="1">
      <c r="R47401"/>
      <c r="S47401"/>
    </row>
    <row r="47402" spans="18:19" ht="15" customHeight="1">
      <c r="R47402"/>
      <c r="S47402"/>
    </row>
    <row r="47403" spans="18:19" ht="15" customHeight="1">
      <c r="R47403"/>
      <c r="S47403"/>
    </row>
    <row r="47404" spans="18:19" ht="15" customHeight="1">
      <c r="R47404"/>
      <c r="S47404"/>
    </row>
    <row r="47405" spans="18:19" ht="15" customHeight="1">
      <c r="R47405"/>
      <c r="S47405"/>
    </row>
    <row r="47406" spans="18:19" ht="15" customHeight="1">
      <c r="R47406"/>
      <c r="S47406"/>
    </row>
    <row r="47407" spans="18:19" ht="15" customHeight="1">
      <c r="R47407"/>
      <c r="S47407"/>
    </row>
    <row r="47408" spans="18:19" ht="15" customHeight="1">
      <c r="R47408"/>
      <c r="S47408"/>
    </row>
    <row r="47409" spans="18:19" ht="15" customHeight="1">
      <c r="R47409"/>
      <c r="S47409"/>
    </row>
    <row r="47410" spans="18:19" ht="15" customHeight="1">
      <c r="R47410"/>
      <c r="S47410"/>
    </row>
    <row r="47411" spans="18:19" ht="15" customHeight="1">
      <c r="R47411"/>
      <c r="S47411"/>
    </row>
    <row r="47412" spans="18:19" ht="15" customHeight="1">
      <c r="R47412"/>
      <c r="S47412"/>
    </row>
    <row r="47413" spans="18:19" ht="15" customHeight="1">
      <c r="R47413"/>
      <c r="S47413"/>
    </row>
    <row r="47414" spans="18:19" ht="15" customHeight="1">
      <c r="R47414"/>
      <c r="S47414"/>
    </row>
    <row r="47415" spans="18:19" ht="15" customHeight="1">
      <c r="R47415"/>
      <c r="S47415"/>
    </row>
    <row r="47416" spans="18:19" ht="15" customHeight="1">
      <c r="R47416"/>
      <c r="S47416"/>
    </row>
    <row r="47417" spans="18:19" ht="15" customHeight="1">
      <c r="R47417"/>
      <c r="S47417"/>
    </row>
    <row r="47418" spans="18:19" ht="15" customHeight="1">
      <c r="R47418"/>
      <c r="S47418"/>
    </row>
    <row r="47419" spans="18:19" ht="15" customHeight="1">
      <c r="R47419"/>
      <c r="S47419"/>
    </row>
    <row r="47420" spans="18:19" ht="15" customHeight="1">
      <c r="R47420"/>
      <c r="S47420"/>
    </row>
    <row r="47421" spans="18:19" ht="15" customHeight="1">
      <c r="R47421"/>
      <c r="S47421"/>
    </row>
    <row r="47422" spans="18:19" ht="15" customHeight="1">
      <c r="R47422"/>
      <c r="S47422"/>
    </row>
    <row r="47423" spans="18:19" ht="15" customHeight="1">
      <c r="R47423"/>
      <c r="S47423"/>
    </row>
    <row r="47424" spans="18:19" ht="15" customHeight="1">
      <c r="R47424"/>
      <c r="S47424"/>
    </row>
    <row r="47425" spans="18:19" ht="15" customHeight="1">
      <c r="R47425"/>
      <c r="S47425"/>
    </row>
    <row r="47426" spans="18:19" ht="15" customHeight="1">
      <c r="R47426"/>
      <c r="S47426"/>
    </row>
    <row r="47427" spans="18:19" ht="15" customHeight="1">
      <c r="R47427"/>
      <c r="S47427"/>
    </row>
    <row r="47428" spans="18:19" ht="15" customHeight="1">
      <c r="R47428"/>
      <c r="S47428"/>
    </row>
    <row r="47429" spans="18:19" ht="15" customHeight="1">
      <c r="R47429"/>
      <c r="S47429"/>
    </row>
    <row r="47430" spans="18:19" ht="15" customHeight="1">
      <c r="R47430"/>
      <c r="S47430"/>
    </row>
    <row r="47431" spans="18:19" ht="15" customHeight="1">
      <c r="R47431"/>
      <c r="S47431"/>
    </row>
    <row r="47432" spans="18:19" ht="15" customHeight="1">
      <c r="R47432"/>
      <c r="S47432"/>
    </row>
    <row r="47433" spans="18:19" ht="15" customHeight="1">
      <c r="R47433"/>
      <c r="S47433"/>
    </row>
    <row r="47434" spans="18:19" ht="15" customHeight="1">
      <c r="R47434"/>
      <c r="S47434"/>
    </row>
    <row r="47435" spans="18:19" ht="15" customHeight="1">
      <c r="R47435"/>
      <c r="S47435"/>
    </row>
    <row r="47436" spans="18:19" ht="15" customHeight="1">
      <c r="R47436"/>
      <c r="S47436"/>
    </row>
    <row r="47437" spans="18:19" ht="15" customHeight="1">
      <c r="R47437"/>
      <c r="S47437"/>
    </row>
    <row r="47438" spans="18:19" ht="15" customHeight="1">
      <c r="R47438"/>
      <c r="S47438"/>
    </row>
    <row r="47439" spans="18:19" ht="15" customHeight="1">
      <c r="R47439"/>
      <c r="S47439"/>
    </row>
    <row r="47440" spans="18:19" ht="15" customHeight="1">
      <c r="R47440"/>
      <c r="S47440"/>
    </row>
    <row r="47441" spans="18:19" ht="15" customHeight="1">
      <c r="R47441"/>
      <c r="S47441"/>
    </row>
    <row r="47442" spans="18:19" ht="15" customHeight="1">
      <c r="R47442"/>
      <c r="S47442"/>
    </row>
    <row r="47443" spans="18:19" ht="15" customHeight="1">
      <c r="R47443"/>
      <c r="S47443"/>
    </row>
    <row r="47444" spans="18:19" ht="15" customHeight="1">
      <c r="R47444"/>
      <c r="S47444"/>
    </row>
    <row r="47445" spans="18:19" ht="15" customHeight="1">
      <c r="R47445"/>
      <c r="S47445"/>
    </row>
    <row r="47446" spans="18:19" ht="15" customHeight="1">
      <c r="R47446"/>
      <c r="S47446"/>
    </row>
    <row r="47447" spans="18:19" ht="15" customHeight="1">
      <c r="R47447"/>
      <c r="S47447"/>
    </row>
    <row r="47448" spans="18:19" ht="15" customHeight="1">
      <c r="R47448"/>
      <c r="S47448"/>
    </row>
    <row r="47449" spans="18:19" ht="15" customHeight="1">
      <c r="R47449"/>
      <c r="S47449"/>
    </row>
    <row r="47450" spans="18:19" ht="15" customHeight="1">
      <c r="R47450"/>
      <c r="S47450"/>
    </row>
    <row r="47451" spans="18:19" ht="15" customHeight="1">
      <c r="R47451"/>
      <c r="S47451"/>
    </row>
    <row r="47452" spans="18:19" ht="15" customHeight="1">
      <c r="R47452"/>
      <c r="S47452"/>
    </row>
    <row r="47453" spans="18:19" ht="15" customHeight="1">
      <c r="R47453"/>
      <c r="S47453"/>
    </row>
    <row r="47454" spans="18:19" ht="15" customHeight="1">
      <c r="R47454"/>
      <c r="S47454"/>
    </row>
    <row r="47455" spans="18:19" ht="15" customHeight="1">
      <c r="R47455"/>
      <c r="S47455"/>
    </row>
    <row r="47456" spans="18:19" ht="15" customHeight="1">
      <c r="R47456"/>
      <c r="S47456"/>
    </row>
    <row r="47457" spans="18:19" ht="15" customHeight="1">
      <c r="R47457"/>
      <c r="S47457"/>
    </row>
    <row r="47458" spans="18:19" ht="15" customHeight="1">
      <c r="R47458"/>
      <c r="S47458"/>
    </row>
    <row r="47459" spans="18:19" ht="15" customHeight="1">
      <c r="R47459"/>
      <c r="S47459"/>
    </row>
    <row r="47460" spans="18:19" ht="15" customHeight="1">
      <c r="R47460"/>
      <c r="S47460"/>
    </row>
    <row r="47461" spans="18:19" ht="15" customHeight="1">
      <c r="R47461"/>
      <c r="S47461"/>
    </row>
    <row r="47462" spans="18:19" ht="15" customHeight="1">
      <c r="R47462"/>
      <c r="S47462"/>
    </row>
    <row r="47463" spans="18:19" ht="15" customHeight="1">
      <c r="R47463"/>
      <c r="S47463"/>
    </row>
    <row r="47464" spans="18:19" ht="15" customHeight="1">
      <c r="R47464"/>
      <c r="S47464"/>
    </row>
    <row r="47465" spans="18:19" ht="15" customHeight="1">
      <c r="R47465"/>
      <c r="S47465"/>
    </row>
    <row r="47466" spans="18:19" ht="15" customHeight="1">
      <c r="R47466"/>
      <c r="S47466"/>
    </row>
    <row r="47467" spans="18:19" ht="15" customHeight="1">
      <c r="R47467"/>
      <c r="S47467"/>
    </row>
    <row r="47468" spans="18:19" ht="15" customHeight="1">
      <c r="R47468"/>
      <c r="S47468"/>
    </row>
    <row r="47469" spans="18:19" ht="15" customHeight="1">
      <c r="R47469"/>
      <c r="S47469"/>
    </row>
    <row r="47470" spans="18:19" ht="15" customHeight="1">
      <c r="R47470"/>
      <c r="S47470"/>
    </row>
    <row r="47471" spans="18:19" ht="15" customHeight="1">
      <c r="R47471"/>
      <c r="S47471"/>
    </row>
    <row r="47472" spans="18:19" ht="15" customHeight="1">
      <c r="R47472"/>
      <c r="S47472"/>
    </row>
    <row r="47473" spans="18:19" ht="15" customHeight="1">
      <c r="R47473"/>
      <c r="S47473"/>
    </row>
    <row r="47474" spans="18:19" ht="15" customHeight="1">
      <c r="R47474"/>
      <c r="S47474"/>
    </row>
    <row r="47475" spans="18:19" ht="15" customHeight="1">
      <c r="R47475"/>
      <c r="S47475"/>
    </row>
    <row r="47476" spans="18:19" ht="15" customHeight="1">
      <c r="R47476"/>
      <c r="S47476"/>
    </row>
    <row r="47477" spans="18:19" ht="15" customHeight="1">
      <c r="R47477"/>
      <c r="S47477"/>
    </row>
    <row r="47478" spans="18:19" ht="15" customHeight="1">
      <c r="R47478"/>
      <c r="S47478"/>
    </row>
    <row r="47479" spans="18:19" ht="15" customHeight="1">
      <c r="R47479"/>
      <c r="S47479"/>
    </row>
    <row r="47480" spans="18:19" ht="15" customHeight="1">
      <c r="R47480"/>
      <c r="S47480"/>
    </row>
    <row r="47481" spans="18:19" ht="15" customHeight="1">
      <c r="R47481"/>
      <c r="S47481"/>
    </row>
    <row r="47482" spans="18:19" ht="15" customHeight="1">
      <c r="R47482"/>
      <c r="S47482"/>
    </row>
    <row r="47483" spans="18:19" ht="15" customHeight="1">
      <c r="R47483"/>
      <c r="S47483"/>
    </row>
    <row r="47484" spans="18:19" ht="15" customHeight="1">
      <c r="R47484"/>
      <c r="S47484"/>
    </row>
    <row r="47485" spans="18:19" ht="15" customHeight="1">
      <c r="R47485"/>
      <c r="S47485"/>
    </row>
    <row r="47486" spans="18:19" ht="15" customHeight="1">
      <c r="R47486"/>
      <c r="S47486"/>
    </row>
    <row r="47487" spans="18:19" ht="15" customHeight="1">
      <c r="R47487"/>
      <c r="S47487"/>
    </row>
    <row r="47488" spans="18:19" ht="15" customHeight="1">
      <c r="R47488"/>
      <c r="S47488"/>
    </row>
    <row r="47489" spans="18:19" ht="15" customHeight="1">
      <c r="R47489"/>
      <c r="S47489"/>
    </row>
    <row r="47490" spans="18:19" ht="15" customHeight="1">
      <c r="R47490"/>
      <c r="S47490"/>
    </row>
    <row r="47491" spans="18:19" ht="15" customHeight="1">
      <c r="R47491"/>
      <c r="S47491"/>
    </row>
    <row r="47492" spans="18:19" ht="15" customHeight="1">
      <c r="R47492"/>
      <c r="S47492"/>
    </row>
    <row r="47493" spans="18:19" ht="15" customHeight="1">
      <c r="R47493"/>
      <c r="S47493"/>
    </row>
    <row r="47494" spans="18:19" ht="15" customHeight="1">
      <c r="R47494"/>
      <c r="S47494"/>
    </row>
    <row r="47495" spans="18:19" ht="15" customHeight="1">
      <c r="R47495"/>
      <c r="S47495"/>
    </row>
    <row r="47496" spans="18:19" ht="15" customHeight="1">
      <c r="R47496"/>
      <c r="S47496"/>
    </row>
    <row r="47497" spans="18:19" ht="15" customHeight="1">
      <c r="R47497"/>
      <c r="S47497"/>
    </row>
    <row r="47498" spans="18:19" ht="15" customHeight="1">
      <c r="R47498"/>
      <c r="S47498"/>
    </row>
    <row r="47499" spans="18:19" ht="15" customHeight="1">
      <c r="R47499"/>
      <c r="S47499"/>
    </row>
    <row r="47500" spans="18:19" ht="15" customHeight="1">
      <c r="R47500"/>
      <c r="S47500"/>
    </row>
    <row r="47501" spans="18:19" ht="15" customHeight="1">
      <c r="R47501"/>
      <c r="S47501"/>
    </row>
    <row r="47502" spans="18:19" ht="15" customHeight="1">
      <c r="R47502"/>
      <c r="S47502"/>
    </row>
    <row r="47503" spans="18:19" ht="15" customHeight="1">
      <c r="R47503"/>
      <c r="S47503"/>
    </row>
    <row r="47504" spans="18:19" ht="15" customHeight="1">
      <c r="R47504"/>
      <c r="S47504"/>
    </row>
    <row r="47505" spans="18:19" ht="15" customHeight="1">
      <c r="R47505"/>
      <c r="S47505"/>
    </row>
    <row r="47506" spans="18:19" ht="15" customHeight="1">
      <c r="R47506"/>
      <c r="S47506"/>
    </row>
    <row r="47507" spans="18:19" ht="15" customHeight="1">
      <c r="R47507"/>
      <c r="S47507"/>
    </row>
    <row r="47508" spans="18:19" ht="15" customHeight="1">
      <c r="R47508"/>
      <c r="S47508"/>
    </row>
    <row r="47509" spans="18:19" ht="15" customHeight="1">
      <c r="R47509"/>
      <c r="S47509"/>
    </row>
    <row r="47510" spans="18:19" ht="15" customHeight="1">
      <c r="R47510"/>
      <c r="S47510"/>
    </row>
    <row r="47511" spans="18:19" ht="15" customHeight="1">
      <c r="R47511"/>
      <c r="S47511"/>
    </row>
    <row r="47512" spans="18:19" ht="15" customHeight="1">
      <c r="R47512"/>
      <c r="S47512"/>
    </row>
    <row r="47513" spans="18:19" ht="15" customHeight="1">
      <c r="R47513"/>
      <c r="S47513"/>
    </row>
    <row r="47514" spans="18:19" ht="15" customHeight="1">
      <c r="R47514"/>
      <c r="S47514"/>
    </row>
    <row r="47515" spans="18:19" ht="15" customHeight="1">
      <c r="R47515"/>
      <c r="S47515"/>
    </row>
    <row r="47516" spans="18:19" ht="15" customHeight="1">
      <c r="R47516"/>
      <c r="S47516"/>
    </row>
    <row r="47517" spans="18:19" ht="15" customHeight="1">
      <c r="R47517"/>
      <c r="S47517"/>
    </row>
    <row r="47518" spans="18:19" ht="15" customHeight="1">
      <c r="R47518"/>
      <c r="S47518"/>
    </row>
    <row r="47519" spans="18:19" ht="15" customHeight="1">
      <c r="R47519"/>
      <c r="S47519"/>
    </row>
    <row r="47520" spans="18:19" ht="15" customHeight="1">
      <c r="R47520"/>
      <c r="S47520"/>
    </row>
    <row r="47521" spans="18:19" ht="15" customHeight="1">
      <c r="R47521"/>
      <c r="S47521"/>
    </row>
    <row r="47522" spans="18:19" ht="15" customHeight="1">
      <c r="R47522"/>
      <c r="S47522"/>
    </row>
    <row r="47523" spans="18:19" ht="15" customHeight="1">
      <c r="R47523"/>
      <c r="S47523"/>
    </row>
    <row r="47524" spans="18:19" ht="15" customHeight="1">
      <c r="R47524"/>
      <c r="S47524"/>
    </row>
    <row r="47525" spans="18:19" ht="15" customHeight="1">
      <c r="R47525"/>
      <c r="S47525"/>
    </row>
    <row r="47526" spans="18:19" ht="15" customHeight="1">
      <c r="R47526"/>
      <c r="S47526"/>
    </row>
    <row r="47527" spans="18:19" ht="15" customHeight="1">
      <c r="R47527"/>
      <c r="S47527"/>
    </row>
    <row r="47528" spans="18:19" ht="15" customHeight="1">
      <c r="R47528"/>
      <c r="S47528"/>
    </row>
    <row r="47529" spans="18:19" ht="15" customHeight="1">
      <c r="R47529"/>
      <c r="S47529"/>
    </row>
    <row r="47530" spans="18:19" ht="15" customHeight="1">
      <c r="R47530"/>
      <c r="S47530"/>
    </row>
    <row r="47531" spans="18:19" ht="15" customHeight="1">
      <c r="R47531"/>
      <c r="S47531"/>
    </row>
    <row r="47532" spans="18:19" ht="15" customHeight="1">
      <c r="R47532"/>
      <c r="S47532"/>
    </row>
    <row r="47533" spans="18:19" ht="15" customHeight="1">
      <c r="R47533"/>
      <c r="S47533"/>
    </row>
    <row r="47534" spans="18:19" ht="15" customHeight="1">
      <c r="R47534"/>
      <c r="S47534"/>
    </row>
    <row r="47535" spans="18:19" ht="15" customHeight="1">
      <c r="R47535"/>
      <c r="S47535"/>
    </row>
    <row r="47536" spans="18:19" ht="15" customHeight="1">
      <c r="R47536"/>
      <c r="S47536"/>
    </row>
    <row r="47537" spans="18:19" ht="15" customHeight="1">
      <c r="R47537"/>
      <c r="S47537"/>
    </row>
    <row r="47538" spans="18:19" ht="15" customHeight="1">
      <c r="R47538"/>
      <c r="S47538"/>
    </row>
    <row r="47539" spans="18:19" ht="15" customHeight="1">
      <c r="R47539"/>
      <c r="S47539"/>
    </row>
    <row r="47540" spans="18:19" ht="15" customHeight="1">
      <c r="R47540"/>
      <c r="S47540"/>
    </row>
    <row r="47541" spans="18:19" ht="15" customHeight="1">
      <c r="R47541"/>
      <c r="S47541"/>
    </row>
    <row r="47542" spans="18:19" ht="15" customHeight="1">
      <c r="R47542"/>
      <c r="S47542"/>
    </row>
    <row r="47543" spans="18:19" ht="15" customHeight="1">
      <c r="R47543"/>
      <c r="S47543"/>
    </row>
    <row r="47544" spans="18:19" ht="15" customHeight="1">
      <c r="R47544"/>
      <c r="S47544"/>
    </row>
    <row r="47545" spans="18:19" ht="15" customHeight="1">
      <c r="R47545"/>
      <c r="S47545"/>
    </row>
    <row r="47546" spans="18:19" ht="15" customHeight="1">
      <c r="R47546"/>
      <c r="S47546"/>
    </row>
    <row r="47547" spans="18:19" ht="15" customHeight="1">
      <c r="R47547"/>
      <c r="S47547"/>
    </row>
    <row r="47548" spans="18:19" ht="15" customHeight="1">
      <c r="R47548"/>
      <c r="S47548"/>
    </row>
    <row r="47549" spans="18:19" ht="15" customHeight="1">
      <c r="R47549"/>
      <c r="S47549"/>
    </row>
    <row r="47550" spans="18:19" ht="15" customHeight="1">
      <c r="R47550"/>
      <c r="S47550"/>
    </row>
    <row r="47551" spans="18:19" ht="15" customHeight="1">
      <c r="R47551"/>
      <c r="S47551"/>
    </row>
    <row r="47552" spans="18:19" ht="15" customHeight="1">
      <c r="R47552"/>
      <c r="S47552"/>
    </row>
    <row r="47553" spans="18:19" ht="15" customHeight="1">
      <c r="R47553"/>
      <c r="S47553"/>
    </row>
    <row r="47554" spans="18:19" ht="15" customHeight="1">
      <c r="R47554"/>
      <c r="S47554"/>
    </row>
    <row r="47555" spans="18:19" ht="15" customHeight="1">
      <c r="R47555"/>
      <c r="S47555"/>
    </row>
    <row r="47556" spans="18:19" ht="15" customHeight="1">
      <c r="R47556"/>
      <c r="S47556"/>
    </row>
    <row r="47557" spans="18:19" ht="15" customHeight="1">
      <c r="R47557"/>
      <c r="S47557"/>
    </row>
    <row r="47558" spans="18:19" ht="15" customHeight="1">
      <c r="R47558"/>
      <c r="S47558"/>
    </row>
    <row r="47559" spans="18:19" ht="15" customHeight="1">
      <c r="R47559"/>
      <c r="S47559"/>
    </row>
    <row r="47560" spans="18:19" ht="15" customHeight="1">
      <c r="R47560"/>
      <c r="S47560"/>
    </row>
    <row r="47561" spans="18:19" ht="15" customHeight="1">
      <c r="R47561"/>
      <c r="S47561"/>
    </row>
    <row r="47562" spans="18:19" ht="15" customHeight="1">
      <c r="R47562"/>
      <c r="S47562"/>
    </row>
    <row r="47563" spans="18:19" ht="15" customHeight="1">
      <c r="R47563"/>
      <c r="S47563"/>
    </row>
    <row r="47564" spans="18:19" ht="15" customHeight="1">
      <c r="R47564"/>
      <c r="S47564"/>
    </row>
    <row r="47565" spans="18:19" ht="15" customHeight="1">
      <c r="R47565"/>
      <c r="S47565"/>
    </row>
    <row r="47566" spans="18:19" ht="15" customHeight="1">
      <c r="R47566"/>
      <c r="S47566"/>
    </row>
    <row r="47567" spans="18:19" ht="15" customHeight="1">
      <c r="R47567"/>
      <c r="S47567"/>
    </row>
    <row r="47568" spans="18:19" ht="15" customHeight="1">
      <c r="R47568"/>
      <c r="S47568"/>
    </row>
    <row r="47569" spans="18:19" ht="15" customHeight="1">
      <c r="R47569"/>
      <c r="S47569"/>
    </row>
    <row r="47570" spans="18:19" ht="15" customHeight="1">
      <c r="R47570"/>
      <c r="S47570"/>
    </row>
    <row r="47571" spans="18:19" ht="15" customHeight="1">
      <c r="R47571"/>
      <c r="S47571"/>
    </row>
    <row r="47572" spans="18:19" ht="15" customHeight="1">
      <c r="R47572"/>
      <c r="S47572"/>
    </row>
    <row r="47573" spans="18:19" ht="15" customHeight="1">
      <c r="R47573"/>
      <c r="S47573"/>
    </row>
    <row r="47574" spans="18:19" ht="15" customHeight="1">
      <c r="R47574"/>
      <c r="S47574"/>
    </row>
    <row r="47575" spans="18:19" ht="15" customHeight="1">
      <c r="R47575"/>
      <c r="S47575"/>
    </row>
    <row r="47576" spans="18:19" ht="15" customHeight="1">
      <c r="R47576"/>
      <c r="S47576"/>
    </row>
    <row r="47577" spans="18:19" ht="15" customHeight="1">
      <c r="R47577"/>
      <c r="S47577"/>
    </row>
    <row r="47578" spans="18:19" ht="15" customHeight="1">
      <c r="R47578"/>
      <c r="S47578"/>
    </row>
    <row r="47579" spans="18:19" ht="15" customHeight="1">
      <c r="R47579"/>
      <c r="S47579"/>
    </row>
    <row r="47580" spans="18:19" ht="15" customHeight="1">
      <c r="R47580"/>
      <c r="S47580"/>
    </row>
    <row r="47581" spans="18:19" ht="15" customHeight="1">
      <c r="R47581"/>
      <c r="S47581"/>
    </row>
    <row r="47582" spans="18:19" ht="15" customHeight="1">
      <c r="R47582"/>
      <c r="S47582"/>
    </row>
    <row r="47583" spans="18:19" ht="15" customHeight="1">
      <c r="R47583"/>
      <c r="S47583"/>
    </row>
    <row r="47584" spans="18:19" ht="15" customHeight="1">
      <c r="R47584"/>
      <c r="S47584"/>
    </row>
    <row r="47585" spans="18:19" ht="15" customHeight="1">
      <c r="R47585"/>
      <c r="S47585"/>
    </row>
    <row r="47586" spans="18:19" ht="15" customHeight="1">
      <c r="R47586"/>
      <c r="S47586"/>
    </row>
    <row r="47587" spans="18:19" ht="15" customHeight="1">
      <c r="R47587"/>
      <c r="S47587"/>
    </row>
    <row r="47588" spans="18:19" ht="15" customHeight="1">
      <c r="R47588"/>
      <c r="S47588"/>
    </row>
    <row r="47589" spans="18:19" ht="15" customHeight="1">
      <c r="R47589"/>
      <c r="S47589"/>
    </row>
    <row r="47590" spans="18:19" ht="15" customHeight="1">
      <c r="R47590"/>
      <c r="S47590"/>
    </row>
    <row r="47591" spans="18:19" ht="15" customHeight="1">
      <c r="R47591"/>
      <c r="S47591"/>
    </row>
    <row r="47592" spans="18:19" ht="15" customHeight="1">
      <c r="R47592"/>
      <c r="S47592"/>
    </row>
    <row r="47593" spans="18:19" ht="15" customHeight="1">
      <c r="R47593"/>
      <c r="S47593"/>
    </row>
    <row r="47594" spans="18:19" ht="15" customHeight="1">
      <c r="R47594"/>
      <c r="S47594"/>
    </row>
    <row r="47595" spans="18:19" ht="15" customHeight="1">
      <c r="R47595"/>
      <c r="S47595"/>
    </row>
    <row r="47596" spans="18:19" ht="15" customHeight="1">
      <c r="R47596"/>
      <c r="S47596"/>
    </row>
    <row r="47597" spans="18:19" ht="15" customHeight="1">
      <c r="R47597"/>
      <c r="S47597"/>
    </row>
    <row r="47598" spans="18:19" ht="15" customHeight="1">
      <c r="R47598"/>
      <c r="S47598"/>
    </row>
    <row r="47599" spans="18:19" ht="15" customHeight="1">
      <c r="R47599"/>
      <c r="S47599"/>
    </row>
    <row r="47600" spans="18:19" ht="15" customHeight="1">
      <c r="R47600"/>
      <c r="S47600"/>
    </row>
    <row r="47601" spans="18:19" ht="15" customHeight="1">
      <c r="R47601"/>
      <c r="S47601"/>
    </row>
    <row r="47602" spans="18:19" ht="15" customHeight="1">
      <c r="R47602"/>
      <c r="S47602"/>
    </row>
    <row r="47603" spans="18:19" ht="15" customHeight="1">
      <c r="R47603"/>
      <c r="S47603"/>
    </row>
    <row r="47604" spans="18:19" ht="15" customHeight="1">
      <c r="R47604"/>
      <c r="S47604"/>
    </row>
    <row r="47605" spans="18:19" ht="15" customHeight="1">
      <c r="R47605"/>
      <c r="S47605"/>
    </row>
    <row r="47606" spans="18:19" ht="15" customHeight="1">
      <c r="R47606"/>
      <c r="S47606"/>
    </row>
    <row r="47607" spans="18:19" ht="15" customHeight="1">
      <c r="R47607"/>
      <c r="S47607"/>
    </row>
    <row r="47608" spans="18:19" ht="15" customHeight="1">
      <c r="R47608"/>
      <c r="S47608"/>
    </row>
    <row r="47609" spans="18:19" ht="15" customHeight="1">
      <c r="R47609"/>
      <c r="S47609"/>
    </row>
    <row r="47610" spans="18:19" ht="15" customHeight="1">
      <c r="R47610"/>
      <c r="S47610"/>
    </row>
    <row r="47611" spans="18:19" ht="15" customHeight="1">
      <c r="R47611"/>
      <c r="S47611"/>
    </row>
    <row r="47612" spans="18:19" ht="15" customHeight="1">
      <c r="R47612"/>
      <c r="S47612"/>
    </row>
    <row r="47613" spans="18:19" ht="15" customHeight="1">
      <c r="R47613"/>
      <c r="S47613"/>
    </row>
    <row r="47614" spans="18:19" ht="15" customHeight="1">
      <c r="R47614"/>
      <c r="S47614"/>
    </row>
    <row r="47615" spans="18:19" ht="15" customHeight="1">
      <c r="R47615"/>
      <c r="S47615"/>
    </row>
    <row r="47616" spans="18:19" ht="15" customHeight="1">
      <c r="R47616"/>
      <c r="S47616"/>
    </row>
    <row r="47617" spans="18:19" ht="15" customHeight="1">
      <c r="R47617"/>
      <c r="S47617"/>
    </row>
    <row r="47618" spans="18:19" ht="15" customHeight="1">
      <c r="R47618"/>
      <c r="S47618"/>
    </row>
    <row r="47619" spans="18:19" ht="15" customHeight="1">
      <c r="R47619"/>
      <c r="S47619"/>
    </row>
    <row r="47620" spans="18:19" ht="15" customHeight="1">
      <c r="R47620"/>
      <c r="S47620"/>
    </row>
    <row r="47621" spans="18:19" ht="15" customHeight="1">
      <c r="R47621"/>
      <c r="S47621"/>
    </row>
    <row r="47622" spans="18:19" ht="15" customHeight="1">
      <c r="R47622"/>
      <c r="S47622"/>
    </row>
    <row r="47623" spans="18:19" ht="15" customHeight="1">
      <c r="R47623"/>
      <c r="S47623"/>
    </row>
    <row r="47624" spans="18:19" ht="15" customHeight="1">
      <c r="R47624"/>
      <c r="S47624"/>
    </row>
    <row r="47625" spans="18:19" ht="15" customHeight="1">
      <c r="R47625"/>
      <c r="S47625"/>
    </row>
    <row r="47626" spans="18:19" ht="15" customHeight="1">
      <c r="R47626"/>
      <c r="S47626"/>
    </row>
    <row r="47627" spans="18:19" ht="15" customHeight="1">
      <c r="R47627"/>
      <c r="S47627"/>
    </row>
    <row r="47628" spans="18:19" ht="15" customHeight="1">
      <c r="R47628"/>
      <c r="S47628"/>
    </row>
    <row r="47629" spans="18:19" ht="15" customHeight="1">
      <c r="R47629"/>
      <c r="S47629"/>
    </row>
    <row r="47630" spans="18:19" ht="15" customHeight="1">
      <c r="R47630"/>
      <c r="S47630"/>
    </row>
    <row r="47631" spans="18:19" ht="15" customHeight="1">
      <c r="R47631"/>
      <c r="S47631"/>
    </row>
    <row r="47632" spans="18:19" ht="15" customHeight="1">
      <c r="R47632"/>
      <c r="S47632"/>
    </row>
    <row r="47633" spans="18:19" ht="15" customHeight="1">
      <c r="R47633"/>
      <c r="S47633"/>
    </row>
    <row r="47634" spans="18:19" ht="15" customHeight="1">
      <c r="R47634"/>
      <c r="S47634"/>
    </row>
    <row r="47635" spans="18:19" ht="15" customHeight="1">
      <c r="R47635"/>
      <c r="S47635"/>
    </row>
    <row r="47636" spans="18:19" ht="15" customHeight="1">
      <c r="R47636"/>
      <c r="S47636"/>
    </row>
    <row r="47637" spans="18:19" ht="15" customHeight="1">
      <c r="R47637"/>
      <c r="S47637"/>
    </row>
    <row r="47638" spans="18:19" ht="15" customHeight="1">
      <c r="R47638"/>
      <c r="S47638"/>
    </row>
    <row r="47639" spans="18:19" ht="15" customHeight="1">
      <c r="R47639"/>
      <c r="S47639"/>
    </row>
    <row r="47640" spans="18:19" ht="15" customHeight="1">
      <c r="R47640"/>
      <c r="S47640"/>
    </row>
    <row r="47641" spans="18:19" ht="15" customHeight="1">
      <c r="R47641"/>
      <c r="S47641"/>
    </row>
    <row r="47642" spans="18:19" ht="15" customHeight="1">
      <c r="R47642"/>
      <c r="S47642"/>
    </row>
    <row r="47643" spans="18:19" ht="15" customHeight="1">
      <c r="R47643"/>
      <c r="S47643"/>
    </row>
    <row r="47644" spans="18:19" ht="15" customHeight="1">
      <c r="R47644"/>
      <c r="S47644"/>
    </row>
    <row r="47645" spans="18:19" ht="15" customHeight="1">
      <c r="R47645"/>
      <c r="S47645"/>
    </row>
    <row r="47646" spans="18:19" ht="15" customHeight="1">
      <c r="R47646"/>
      <c r="S47646"/>
    </row>
    <row r="47647" spans="18:19" ht="15" customHeight="1">
      <c r="R47647"/>
      <c r="S47647"/>
    </row>
    <row r="47648" spans="18:19" ht="15" customHeight="1">
      <c r="R47648"/>
      <c r="S47648"/>
    </row>
    <row r="47649" spans="18:19" ht="15" customHeight="1">
      <c r="R47649"/>
      <c r="S47649"/>
    </row>
    <row r="47650" spans="18:19" ht="15" customHeight="1">
      <c r="R47650"/>
      <c r="S47650"/>
    </row>
    <row r="47651" spans="18:19" ht="15" customHeight="1">
      <c r="R47651"/>
      <c r="S47651"/>
    </row>
    <row r="47652" spans="18:19" ht="15" customHeight="1">
      <c r="R47652"/>
      <c r="S47652"/>
    </row>
    <row r="47653" spans="18:19" ht="15" customHeight="1">
      <c r="R47653"/>
      <c r="S47653"/>
    </row>
    <row r="47654" spans="18:19" ht="15" customHeight="1">
      <c r="R47654"/>
      <c r="S47654"/>
    </row>
    <row r="47655" spans="18:19" ht="15" customHeight="1">
      <c r="R47655"/>
      <c r="S47655"/>
    </row>
    <row r="47656" spans="18:19" ht="15" customHeight="1">
      <c r="R47656"/>
      <c r="S47656"/>
    </row>
    <row r="47657" spans="18:19" ht="15" customHeight="1">
      <c r="R47657"/>
      <c r="S47657"/>
    </row>
    <row r="47658" spans="18:19" ht="15" customHeight="1">
      <c r="R47658"/>
      <c r="S47658"/>
    </row>
    <row r="47659" spans="18:19" ht="15" customHeight="1">
      <c r="R47659"/>
      <c r="S47659"/>
    </row>
    <row r="47660" spans="18:19" ht="15" customHeight="1">
      <c r="R47660"/>
      <c r="S47660"/>
    </row>
    <row r="47661" spans="18:19" ht="15" customHeight="1">
      <c r="R47661"/>
      <c r="S47661"/>
    </row>
    <row r="47662" spans="18:19" ht="15" customHeight="1">
      <c r="R47662"/>
      <c r="S47662"/>
    </row>
    <row r="47663" spans="18:19" ht="15" customHeight="1">
      <c r="R47663"/>
      <c r="S47663"/>
    </row>
    <row r="47664" spans="18:19" ht="15" customHeight="1">
      <c r="R47664"/>
      <c r="S47664"/>
    </row>
    <row r="47665" spans="18:19" ht="15" customHeight="1">
      <c r="R47665"/>
      <c r="S47665"/>
    </row>
    <row r="47666" spans="18:19" ht="15" customHeight="1">
      <c r="R47666"/>
      <c r="S47666"/>
    </row>
    <row r="47667" spans="18:19" ht="15" customHeight="1">
      <c r="R47667"/>
      <c r="S47667"/>
    </row>
    <row r="47668" spans="18:19" ht="15" customHeight="1">
      <c r="R47668"/>
      <c r="S47668"/>
    </row>
    <row r="47669" spans="18:19" ht="15" customHeight="1">
      <c r="R47669"/>
      <c r="S47669"/>
    </row>
    <row r="47670" spans="18:19" ht="15" customHeight="1">
      <c r="R47670"/>
      <c r="S47670"/>
    </row>
    <row r="47671" spans="18:19" ht="15" customHeight="1">
      <c r="R47671"/>
      <c r="S47671"/>
    </row>
    <row r="47672" spans="18:19" ht="15" customHeight="1">
      <c r="R47672"/>
      <c r="S47672"/>
    </row>
    <row r="47673" spans="18:19" ht="15" customHeight="1">
      <c r="R47673"/>
      <c r="S47673"/>
    </row>
    <row r="47674" spans="18:19" ht="15" customHeight="1">
      <c r="R47674"/>
      <c r="S47674"/>
    </row>
    <row r="47675" spans="18:19" ht="15" customHeight="1">
      <c r="R47675"/>
      <c r="S47675"/>
    </row>
    <row r="47676" spans="18:19" ht="15" customHeight="1">
      <c r="R47676"/>
      <c r="S47676"/>
    </row>
    <row r="47677" spans="18:19" ht="15" customHeight="1">
      <c r="R47677"/>
      <c r="S47677"/>
    </row>
    <row r="47678" spans="18:19" ht="15" customHeight="1">
      <c r="R47678"/>
      <c r="S47678"/>
    </row>
    <row r="47679" spans="18:19" ht="15" customHeight="1">
      <c r="R47679"/>
      <c r="S47679"/>
    </row>
    <row r="47680" spans="18:19" ht="15" customHeight="1">
      <c r="R47680"/>
      <c r="S47680"/>
    </row>
    <row r="47681" spans="18:19" ht="15" customHeight="1">
      <c r="R47681"/>
      <c r="S47681"/>
    </row>
    <row r="47682" spans="18:19" ht="15" customHeight="1">
      <c r="R47682"/>
      <c r="S47682"/>
    </row>
    <row r="47683" spans="18:19" ht="15" customHeight="1">
      <c r="R47683"/>
      <c r="S47683"/>
    </row>
    <row r="47684" spans="18:19" ht="15" customHeight="1">
      <c r="R47684"/>
      <c r="S47684"/>
    </row>
    <row r="47685" spans="18:19" ht="15" customHeight="1">
      <c r="R47685"/>
      <c r="S47685"/>
    </row>
    <row r="47686" spans="18:19" ht="15" customHeight="1">
      <c r="R47686"/>
      <c r="S47686"/>
    </row>
    <row r="47687" spans="18:19" ht="15" customHeight="1">
      <c r="R47687"/>
      <c r="S47687"/>
    </row>
    <row r="47688" spans="18:19" ht="15" customHeight="1">
      <c r="R47688"/>
      <c r="S47688"/>
    </row>
    <row r="47689" spans="18:19" ht="15" customHeight="1">
      <c r="R47689"/>
      <c r="S47689"/>
    </row>
    <row r="47690" spans="18:19" ht="15" customHeight="1">
      <c r="R47690"/>
      <c r="S47690"/>
    </row>
    <row r="47691" spans="18:19" ht="15" customHeight="1">
      <c r="R47691"/>
      <c r="S47691"/>
    </row>
    <row r="47692" spans="18:19" ht="15" customHeight="1">
      <c r="R47692"/>
      <c r="S47692"/>
    </row>
    <row r="47693" spans="18:19" ht="15" customHeight="1">
      <c r="R47693"/>
      <c r="S47693"/>
    </row>
    <row r="47694" spans="18:19" ht="15" customHeight="1">
      <c r="R47694"/>
      <c r="S47694"/>
    </row>
    <row r="47695" spans="18:19" ht="15" customHeight="1">
      <c r="R47695"/>
      <c r="S47695"/>
    </row>
    <row r="47696" spans="18:19" ht="15" customHeight="1">
      <c r="R47696"/>
      <c r="S47696"/>
    </row>
    <row r="47697" spans="18:19" ht="15" customHeight="1">
      <c r="R47697"/>
      <c r="S47697"/>
    </row>
    <row r="47698" spans="18:19" ht="15" customHeight="1">
      <c r="R47698"/>
      <c r="S47698"/>
    </row>
    <row r="47699" spans="18:19" ht="15" customHeight="1">
      <c r="R47699"/>
      <c r="S47699"/>
    </row>
    <row r="47700" spans="18:19" ht="15" customHeight="1">
      <c r="R47700"/>
      <c r="S47700"/>
    </row>
    <row r="47701" spans="18:19" ht="15" customHeight="1">
      <c r="R47701"/>
      <c r="S47701"/>
    </row>
    <row r="47702" spans="18:19" ht="15" customHeight="1">
      <c r="R47702"/>
      <c r="S47702"/>
    </row>
    <row r="47703" spans="18:19" ht="15" customHeight="1">
      <c r="R47703"/>
      <c r="S47703"/>
    </row>
    <row r="47704" spans="18:19" ht="15" customHeight="1">
      <c r="R47704"/>
      <c r="S47704"/>
    </row>
    <row r="47705" spans="18:19" ht="15" customHeight="1">
      <c r="R47705"/>
      <c r="S47705"/>
    </row>
    <row r="47706" spans="18:19" ht="15" customHeight="1">
      <c r="R47706"/>
      <c r="S47706"/>
    </row>
    <row r="47707" spans="18:19" ht="15" customHeight="1">
      <c r="R47707"/>
      <c r="S47707"/>
    </row>
    <row r="47708" spans="18:19" ht="15" customHeight="1">
      <c r="R47708"/>
      <c r="S47708"/>
    </row>
    <row r="47709" spans="18:19" ht="15" customHeight="1">
      <c r="R47709"/>
      <c r="S47709"/>
    </row>
    <row r="47710" spans="18:19" ht="15" customHeight="1">
      <c r="R47710"/>
      <c r="S47710"/>
    </row>
    <row r="47711" spans="18:19" ht="15" customHeight="1">
      <c r="R47711"/>
      <c r="S47711"/>
    </row>
    <row r="47712" spans="18:19" ht="15" customHeight="1">
      <c r="R47712"/>
      <c r="S47712"/>
    </row>
    <row r="47713" spans="18:19" ht="15" customHeight="1">
      <c r="R47713"/>
      <c r="S47713"/>
    </row>
    <row r="47714" spans="18:19" ht="15" customHeight="1">
      <c r="R47714"/>
      <c r="S47714"/>
    </row>
    <row r="47715" spans="18:19" ht="15" customHeight="1">
      <c r="R47715"/>
      <c r="S47715"/>
    </row>
    <row r="47716" spans="18:19" ht="15" customHeight="1">
      <c r="R47716"/>
      <c r="S47716"/>
    </row>
    <row r="47717" spans="18:19" ht="15" customHeight="1">
      <c r="R47717"/>
      <c r="S47717"/>
    </row>
    <row r="47718" spans="18:19" ht="15" customHeight="1">
      <c r="R47718"/>
      <c r="S47718"/>
    </row>
    <row r="47719" spans="18:19" ht="15" customHeight="1">
      <c r="R47719"/>
      <c r="S47719"/>
    </row>
    <row r="47720" spans="18:19" ht="15" customHeight="1">
      <c r="R47720"/>
      <c r="S47720"/>
    </row>
    <row r="47721" spans="18:19" ht="15" customHeight="1">
      <c r="R47721"/>
      <c r="S47721"/>
    </row>
    <row r="47722" spans="18:19" ht="15" customHeight="1">
      <c r="R47722"/>
      <c r="S47722"/>
    </row>
    <row r="47723" spans="18:19" ht="15" customHeight="1">
      <c r="R47723"/>
      <c r="S47723"/>
    </row>
    <row r="47724" spans="18:19" ht="15" customHeight="1">
      <c r="R47724"/>
      <c r="S47724"/>
    </row>
    <row r="47725" spans="18:19" ht="15" customHeight="1">
      <c r="R47725"/>
      <c r="S47725"/>
    </row>
    <row r="47726" spans="18:19" ht="15" customHeight="1">
      <c r="R47726"/>
      <c r="S47726"/>
    </row>
    <row r="47727" spans="18:19" ht="15" customHeight="1">
      <c r="R47727"/>
      <c r="S47727"/>
    </row>
    <row r="47728" spans="18:19" ht="15" customHeight="1">
      <c r="R47728"/>
      <c r="S47728"/>
    </row>
    <row r="47729" spans="18:19" ht="15" customHeight="1">
      <c r="R47729"/>
      <c r="S47729"/>
    </row>
    <row r="47730" spans="18:19" ht="15" customHeight="1">
      <c r="R47730"/>
      <c r="S47730"/>
    </row>
    <row r="47731" spans="18:19" ht="15" customHeight="1">
      <c r="R47731"/>
      <c r="S47731"/>
    </row>
    <row r="47732" spans="18:19" ht="15" customHeight="1">
      <c r="R47732"/>
      <c r="S47732"/>
    </row>
    <row r="47733" spans="18:19" ht="15" customHeight="1">
      <c r="R47733"/>
      <c r="S47733"/>
    </row>
    <row r="47734" spans="18:19" ht="15" customHeight="1">
      <c r="R47734"/>
      <c r="S47734"/>
    </row>
    <row r="47735" spans="18:19" ht="15" customHeight="1">
      <c r="R47735"/>
      <c r="S47735"/>
    </row>
    <row r="47736" spans="18:19" ht="15" customHeight="1">
      <c r="R47736"/>
      <c r="S47736"/>
    </row>
    <row r="47737" spans="18:19" ht="15" customHeight="1">
      <c r="R47737"/>
      <c r="S47737"/>
    </row>
    <row r="47738" spans="18:19" ht="15" customHeight="1">
      <c r="R47738"/>
      <c r="S47738"/>
    </row>
    <row r="47739" spans="18:19" ht="15" customHeight="1">
      <c r="R47739"/>
      <c r="S47739"/>
    </row>
    <row r="47740" spans="18:19" ht="15" customHeight="1">
      <c r="R47740"/>
      <c r="S47740"/>
    </row>
    <row r="47741" spans="18:19" ht="15" customHeight="1">
      <c r="R47741"/>
      <c r="S47741"/>
    </row>
    <row r="47742" spans="18:19" ht="15" customHeight="1">
      <c r="R47742"/>
      <c r="S47742"/>
    </row>
    <row r="47743" spans="18:19" ht="15" customHeight="1">
      <c r="R47743"/>
      <c r="S47743"/>
    </row>
    <row r="47744" spans="18:19" ht="15" customHeight="1">
      <c r="R47744"/>
      <c r="S47744"/>
    </row>
    <row r="47745" spans="18:19" ht="15" customHeight="1">
      <c r="R47745"/>
      <c r="S47745"/>
    </row>
    <row r="47746" spans="18:19" ht="15" customHeight="1">
      <c r="R47746"/>
      <c r="S47746"/>
    </row>
    <row r="47747" spans="18:19" ht="15" customHeight="1">
      <c r="R47747"/>
      <c r="S47747"/>
    </row>
    <row r="47748" spans="18:19" ht="15" customHeight="1">
      <c r="R47748"/>
      <c r="S47748"/>
    </row>
    <row r="47749" spans="18:19" ht="15" customHeight="1">
      <c r="R47749"/>
      <c r="S47749"/>
    </row>
    <row r="47750" spans="18:19" ht="15" customHeight="1">
      <c r="R47750"/>
      <c r="S47750"/>
    </row>
    <row r="47751" spans="18:19" ht="15" customHeight="1">
      <c r="R47751"/>
      <c r="S47751"/>
    </row>
    <row r="47752" spans="18:19" ht="15" customHeight="1">
      <c r="R47752"/>
      <c r="S47752"/>
    </row>
    <row r="47753" spans="18:19" ht="15" customHeight="1">
      <c r="R47753"/>
      <c r="S47753"/>
    </row>
    <row r="47754" spans="18:19" ht="15" customHeight="1">
      <c r="R47754"/>
      <c r="S47754"/>
    </row>
    <row r="47755" spans="18:19" ht="15" customHeight="1">
      <c r="R47755"/>
      <c r="S47755"/>
    </row>
    <row r="47756" spans="18:19" ht="15" customHeight="1">
      <c r="R47756"/>
      <c r="S47756"/>
    </row>
    <row r="47757" spans="18:19" ht="15" customHeight="1">
      <c r="R47757"/>
      <c r="S47757"/>
    </row>
    <row r="47758" spans="18:19" ht="15" customHeight="1">
      <c r="R47758"/>
      <c r="S47758"/>
    </row>
    <row r="47759" spans="18:19" ht="15" customHeight="1">
      <c r="R47759"/>
      <c r="S47759"/>
    </row>
    <row r="47760" spans="18:19" ht="15" customHeight="1">
      <c r="R47760"/>
      <c r="S47760"/>
    </row>
    <row r="47761" spans="18:19" ht="15" customHeight="1">
      <c r="R47761"/>
      <c r="S47761"/>
    </row>
    <row r="47762" spans="18:19" ht="15" customHeight="1">
      <c r="R47762"/>
      <c r="S47762"/>
    </row>
    <row r="47763" spans="18:19" ht="15" customHeight="1">
      <c r="R47763"/>
      <c r="S47763"/>
    </row>
    <row r="47764" spans="18:19" ht="15" customHeight="1">
      <c r="R47764"/>
      <c r="S47764"/>
    </row>
    <row r="47765" spans="18:19" ht="15" customHeight="1">
      <c r="R47765"/>
      <c r="S47765"/>
    </row>
    <row r="47766" spans="18:19" ht="15" customHeight="1">
      <c r="R47766"/>
      <c r="S47766"/>
    </row>
    <row r="47767" spans="18:19" ht="15" customHeight="1">
      <c r="R47767"/>
      <c r="S47767"/>
    </row>
    <row r="47768" spans="18:19" ht="15" customHeight="1">
      <c r="R47768"/>
      <c r="S47768"/>
    </row>
    <row r="47769" spans="18:19" ht="15" customHeight="1">
      <c r="R47769"/>
      <c r="S47769"/>
    </row>
    <row r="47770" spans="18:19" ht="15" customHeight="1">
      <c r="R47770"/>
      <c r="S47770"/>
    </row>
    <row r="47771" spans="18:19" ht="15" customHeight="1">
      <c r="R47771"/>
      <c r="S47771"/>
    </row>
    <row r="47772" spans="18:19" ht="15" customHeight="1">
      <c r="R47772"/>
      <c r="S47772"/>
    </row>
    <row r="47773" spans="18:19" ht="15" customHeight="1">
      <c r="R47773"/>
      <c r="S47773"/>
    </row>
    <row r="47774" spans="18:19" ht="15" customHeight="1">
      <c r="R47774"/>
      <c r="S47774"/>
    </row>
    <row r="47775" spans="18:19" ht="15" customHeight="1">
      <c r="R47775"/>
      <c r="S47775"/>
    </row>
    <row r="47776" spans="18:19" ht="15" customHeight="1">
      <c r="R47776"/>
      <c r="S47776"/>
    </row>
    <row r="47777" spans="18:19" ht="15" customHeight="1">
      <c r="R47777"/>
      <c r="S47777"/>
    </row>
    <row r="47778" spans="18:19" ht="15" customHeight="1">
      <c r="R47778"/>
      <c r="S47778"/>
    </row>
    <row r="47779" spans="18:19" ht="15" customHeight="1">
      <c r="R47779"/>
      <c r="S47779"/>
    </row>
    <row r="47780" spans="18:19" ht="15" customHeight="1">
      <c r="R47780"/>
      <c r="S47780"/>
    </row>
    <row r="47781" spans="18:19" ht="15" customHeight="1">
      <c r="R47781"/>
      <c r="S47781"/>
    </row>
    <row r="47782" spans="18:19" ht="15" customHeight="1">
      <c r="R47782"/>
      <c r="S47782"/>
    </row>
    <row r="47783" spans="18:19" ht="15" customHeight="1">
      <c r="R47783"/>
      <c r="S47783"/>
    </row>
    <row r="47784" spans="18:19" ht="15" customHeight="1">
      <c r="R47784"/>
      <c r="S47784"/>
    </row>
    <row r="47785" spans="18:19" ht="15" customHeight="1">
      <c r="R47785"/>
      <c r="S47785"/>
    </row>
    <row r="47786" spans="18:19" ht="15" customHeight="1">
      <c r="R47786"/>
      <c r="S47786"/>
    </row>
    <row r="47787" spans="18:19" ht="15" customHeight="1">
      <c r="R47787"/>
      <c r="S47787"/>
    </row>
    <row r="47788" spans="18:19" ht="15" customHeight="1">
      <c r="R47788"/>
      <c r="S47788"/>
    </row>
    <row r="47789" spans="18:19" ht="15" customHeight="1">
      <c r="R47789"/>
      <c r="S47789"/>
    </row>
    <row r="47790" spans="18:19" ht="15" customHeight="1">
      <c r="R47790"/>
      <c r="S47790"/>
    </row>
    <row r="47791" spans="18:19" ht="15" customHeight="1">
      <c r="R47791"/>
      <c r="S47791"/>
    </row>
    <row r="47792" spans="18:19" ht="15" customHeight="1">
      <c r="R47792"/>
      <c r="S47792"/>
    </row>
    <row r="47793" spans="18:19" ht="15" customHeight="1">
      <c r="R47793"/>
      <c r="S47793"/>
    </row>
    <row r="47794" spans="18:19" ht="15" customHeight="1">
      <c r="R47794"/>
      <c r="S47794"/>
    </row>
    <row r="47795" spans="18:19" ht="15" customHeight="1">
      <c r="R47795"/>
      <c r="S47795"/>
    </row>
    <row r="47796" spans="18:19" ht="15" customHeight="1">
      <c r="R47796"/>
      <c r="S47796"/>
    </row>
    <row r="47797" spans="18:19" ht="15" customHeight="1">
      <c r="R47797"/>
      <c r="S47797"/>
    </row>
    <row r="47798" spans="18:19" ht="15" customHeight="1">
      <c r="R47798"/>
      <c r="S47798"/>
    </row>
    <row r="47799" spans="18:19" ht="15" customHeight="1">
      <c r="R47799"/>
      <c r="S47799"/>
    </row>
    <row r="47800" spans="18:19" ht="15" customHeight="1">
      <c r="R47800"/>
      <c r="S47800"/>
    </row>
    <row r="47801" spans="18:19" ht="15" customHeight="1">
      <c r="R47801"/>
      <c r="S47801"/>
    </row>
    <row r="47802" spans="18:19" ht="15" customHeight="1">
      <c r="R47802"/>
      <c r="S47802"/>
    </row>
    <row r="47803" spans="18:19" ht="15" customHeight="1">
      <c r="R47803"/>
      <c r="S47803"/>
    </row>
    <row r="47804" spans="18:19" ht="15" customHeight="1">
      <c r="R47804"/>
      <c r="S47804"/>
    </row>
    <row r="47805" spans="18:19" ht="15" customHeight="1">
      <c r="R47805"/>
      <c r="S47805"/>
    </row>
    <row r="47806" spans="18:19" ht="15" customHeight="1">
      <c r="R47806"/>
      <c r="S47806"/>
    </row>
    <row r="47807" spans="18:19" ht="15" customHeight="1">
      <c r="R47807"/>
      <c r="S47807"/>
    </row>
    <row r="47808" spans="18:19" ht="15" customHeight="1">
      <c r="R47808"/>
      <c r="S47808"/>
    </row>
    <row r="47809" spans="18:19" ht="15" customHeight="1">
      <c r="R47809"/>
      <c r="S47809"/>
    </row>
    <row r="47810" spans="18:19" ht="15" customHeight="1">
      <c r="R47810"/>
      <c r="S47810"/>
    </row>
    <row r="47811" spans="18:19" ht="15" customHeight="1">
      <c r="R47811"/>
      <c r="S47811"/>
    </row>
    <row r="47812" spans="18:19" ht="15" customHeight="1">
      <c r="R47812"/>
      <c r="S47812"/>
    </row>
    <row r="47813" spans="18:19" ht="15" customHeight="1">
      <c r="R47813"/>
      <c r="S47813"/>
    </row>
    <row r="47814" spans="18:19" ht="15" customHeight="1">
      <c r="R47814"/>
      <c r="S47814"/>
    </row>
    <row r="47815" spans="18:19" ht="15" customHeight="1">
      <c r="R47815"/>
      <c r="S47815"/>
    </row>
    <row r="47816" spans="18:19" ht="15" customHeight="1">
      <c r="R47816"/>
      <c r="S47816"/>
    </row>
    <row r="47817" spans="18:19" ht="15" customHeight="1">
      <c r="R47817"/>
      <c r="S47817"/>
    </row>
    <row r="47818" spans="18:19" ht="15" customHeight="1">
      <c r="R47818"/>
      <c r="S47818"/>
    </row>
    <row r="47819" spans="18:19" ht="15" customHeight="1">
      <c r="R47819"/>
      <c r="S47819"/>
    </row>
    <row r="47820" spans="18:19" ht="15" customHeight="1">
      <c r="R47820"/>
      <c r="S47820"/>
    </row>
    <row r="47821" spans="18:19" ht="15" customHeight="1">
      <c r="R47821"/>
      <c r="S47821"/>
    </row>
    <row r="47822" spans="18:19" ht="15" customHeight="1">
      <c r="R47822"/>
      <c r="S47822"/>
    </row>
    <row r="47823" spans="18:19" ht="15" customHeight="1">
      <c r="R47823"/>
      <c r="S47823"/>
    </row>
    <row r="47824" spans="18:19" ht="15" customHeight="1">
      <c r="R47824"/>
      <c r="S47824"/>
    </row>
    <row r="47825" spans="18:19" ht="15" customHeight="1">
      <c r="R47825"/>
      <c r="S47825"/>
    </row>
    <row r="47826" spans="18:19" ht="15" customHeight="1">
      <c r="R47826"/>
      <c r="S47826"/>
    </row>
    <row r="47827" spans="18:19" ht="15" customHeight="1">
      <c r="R47827"/>
      <c r="S47827"/>
    </row>
    <row r="47828" spans="18:19" ht="15" customHeight="1">
      <c r="R47828"/>
      <c r="S47828"/>
    </row>
    <row r="47829" spans="18:19" ht="15" customHeight="1">
      <c r="R47829"/>
      <c r="S47829"/>
    </row>
    <row r="47830" spans="18:19" ht="15" customHeight="1">
      <c r="R47830"/>
      <c r="S47830"/>
    </row>
    <row r="47831" spans="18:19" ht="15" customHeight="1">
      <c r="R47831"/>
      <c r="S47831"/>
    </row>
    <row r="47832" spans="18:19" ht="15" customHeight="1">
      <c r="R47832"/>
      <c r="S47832"/>
    </row>
    <row r="47833" spans="18:19" ht="15" customHeight="1">
      <c r="R47833"/>
      <c r="S47833"/>
    </row>
    <row r="47834" spans="18:19" ht="15" customHeight="1">
      <c r="R47834"/>
      <c r="S47834"/>
    </row>
    <row r="47835" spans="18:19" ht="15" customHeight="1">
      <c r="R47835"/>
      <c r="S47835"/>
    </row>
    <row r="47836" spans="18:19" ht="15" customHeight="1">
      <c r="R47836"/>
      <c r="S47836"/>
    </row>
    <row r="47837" spans="18:19" ht="15" customHeight="1">
      <c r="R47837"/>
      <c r="S47837"/>
    </row>
    <row r="47838" spans="18:19" ht="15" customHeight="1">
      <c r="R47838"/>
      <c r="S47838"/>
    </row>
    <row r="47839" spans="18:19" ht="15" customHeight="1">
      <c r="R47839"/>
      <c r="S47839"/>
    </row>
    <row r="47840" spans="18:19" ht="15" customHeight="1">
      <c r="R47840"/>
      <c r="S47840"/>
    </row>
    <row r="47841" spans="18:19" ht="15" customHeight="1">
      <c r="R47841"/>
      <c r="S47841"/>
    </row>
    <row r="47842" spans="18:19" ht="15" customHeight="1">
      <c r="R47842"/>
      <c r="S47842"/>
    </row>
    <row r="47843" spans="18:19" ht="15" customHeight="1">
      <c r="R47843"/>
      <c r="S47843"/>
    </row>
    <row r="47844" spans="18:19" ht="15" customHeight="1">
      <c r="R47844"/>
      <c r="S47844"/>
    </row>
    <row r="47845" spans="18:19" ht="15" customHeight="1">
      <c r="R47845"/>
      <c r="S47845"/>
    </row>
    <row r="47846" spans="18:19" ht="15" customHeight="1">
      <c r="R47846"/>
      <c r="S47846"/>
    </row>
    <row r="47847" spans="18:19" ht="15" customHeight="1">
      <c r="R47847"/>
      <c r="S47847"/>
    </row>
    <row r="47848" spans="18:19" ht="15" customHeight="1">
      <c r="R47848"/>
      <c r="S47848"/>
    </row>
    <row r="47849" spans="18:19" ht="15" customHeight="1">
      <c r="R47849"/>
      <c r="S47849"/>
    </row>
    <row r="47850" spans="18:19" ht="15" customHeight="1">
      <c r="R47850"/>
      <c r="S47850"/>
    </row>
    <row r="47851" spans="18:19" ht="15" customHeight="1">
      <c r="R47851"/>
      <c r="S47851"/>
    </row>
    <row r="47852" spans="18:19" ht="15" customHeight="1">
      <c r="R47852"/>
      <c r="S47852"/>
    </row>
    <row r="47853" spans="18:19" ht="15" customHeight="1">
      <c r="R47853"/>
      <c r="S47853"/>
    </row>
    <row r="47854" spans="18:19" ht="15" customHeight="1">
      <c r="R47854"/>
      <c r="S47854"/>
    </row>
    <row r="47855" spans="18:19" ht="15" customHeight="1">
      <c r="R47855"/>
      <c r="S47855"/>
    </row>
    <row r="47856" spans="18:19" ht="15" customHeight="1">
      <c r="R47856"/>
      <c r="S47856"/>
    </row>
    <row r="47857" spans="18:19" ht="15" customHeight="1">
      <c r="R47857"/>
      <c r="S47857"/>
    </row>
    <row r="47858" spans="18:19" ht="15" customHeight="1">
      <c r="R47858"/>
      <c r="S47858"/>
    </row>
    <row r="47859" spans="18:19" ht="15" customHeight="1">
      <c r="R47859"/>
      <c r="S47859"/>
    </row>
    <row r="47860" spans="18:19" ht="15" customHeight="1">
      <c r="R47860"/>
      <c r="S47860"/>
    </row>
    <row r="47861" spans="18:19" ht="15" customHeight="1">
      <c r="R47861"/>
      <c r="S47861"/>
    </row>
    <row r="47862" spans="18:19" ht="15" customHeight="1">
      <c r="R47862"/>
      <c r="S47862"/>
    </row>
    <row r="47863" spans="18:19" ht="15" customHeight="1">
      <c r="R47863"/>
      <c r="S47863"/>
    </row>
    <row r="47864" spans="18:19" ht="15" customHeight="1">
      <c r="R47864"/>
      <c r="S47864"/>
    </row>
    <row r="47865" spans="18:19" ht="15" customHeight="1">
      <c r="R47865"/>
      <c r="S47865"/>
    </row>
    <row r="47866" spans="18:19" ht="15" customHeight="1">
      <c r="R47866"/>
      <c r="S47866"/>
    </row>
    <row r="47867" spans="18:19" ht="15" customHeight="1">
      <c r="R47867"/>
      <c r="S47867"/>
    </row>
    <row r="47868" spans="18:19" ht="15" customHeight="1">
      <c r="R47868"/>
      <c r="S47868"/>
    </row>
    <row r="47869" spans="18:19" ht="15" customHeight="1">
      <c r="R47869"/>
      <c r="S47869"/>
    </row>
    <row r="47870" spans="18:19" ht="15" customHeight="1">
      <c r="R47870"/>
      <c r="S47870"/>
    </row>
    <row r="47871" spans="18:19" ht="15" customHeight="1">
      <c r="R47871"/>
      <c r="S47871"/>
    </row>
    <row r="47872" spans="18:19" ht="15" customHeight="1">
      <c r="R47872"/>
      <c r="S47872"/>
    </row>
    <row r="47873" spans="18:19" ht="15" customHeight="1">
      <c r="R47873"/>
      <c r="S47873"/>
    </row>
    <row r="47874" spans="18:19" ht="15" customHeight="1">
      <c r="R47874"/>
      <c r="S47874"/>
    </row>
    <row r="47875" spans="18:19" ht="15" customHeight="1">
      <c r="R47875"/>
      <c r="S47875"/>
    </row>
    <row r="47876" spans="18:19" ht="15" customHeight="1">
      <c r="R47876"/>
      <c r="S47876"/>
    </row>
    <row r="47877" spans="18:19" ht="15" customHeight="1">
      <c r="R47877"/>
      <c r="S47877"/>
    </row>
    <row r="47878" spans="18:19" ht="15" customHeight="1">
      <c r="R47878"/>
      <c r="S47878"/>
    </row>
    <row r="47879" spans="18:19" ht="15" customHeight="1">
      <c r="R47879"/>
      <c r="S47879"/>
    </row>
    <row r="47880" spans="18:19" ht="15" customHeight="1">
      <c r="R47880"/>
      <c r="S47880"/>
    </row>
    <row r="47881" spans="18:19" ht="15" customHeight="1">
      <c r="R47881"/>
      <c r="S47881"/>
    </row>
    <row r="47882" spans="18:19" ht="15" customHeight="1">
      <c r="R47882"/>
      <c r="S47882"/>
    </row>
    <row r="47883" spans="18:19" ht="15" customHeight="1">
      <c r="R47883"/>
      <c r="S47883"/>
    </row>
    <row r="47884" spans="18:19" ht="15" customHeight="1">
      <c r="R47884"/>
      <c r="S47884"/>
    </row>
    <row r="47885" spans="18:19" ht="15" customHeight="1">
      <c r="R47885"/>
      <c r="S47885"/>
    </row>
    <row r="47886" spans="18:19" ht="15" customHeight="1">
      <c r="R47886"/>
      <c r="S47886"/>
    </row>
    <row r="47887" spans="18:19" ht="15" customHeight="1">
      <c r="R47887"/>
      <c r="S47887"/>
    </row>
    <row r="47888" spans="18:19" ht="15" customHeight="1">
      <c r="R47888"/>
      <c r="S47888"/>
    </row>
    <row r="47889" spans="18:19" ht="15" customHeight="1">
      <c r="R47889"/>
      <c r="S47889"/>
    </row>
    <row r="47890" spans="18:19" ht="15" customHeight="1">
      <c r="R47890"/>
      <c r="S47890"/>
    </row>
    <row r="47891" spans="18:19" ht="15" customHeight="1">
      <c r="R47891"/>
      <c r="S47891"/>
    </row>
    <row r="47892" spans="18:19" ht="15" customHeight="1">
      <c r="R47892"/>
      <c r="S47892"/>
    </row>
    <row r="47893" spans="18:19" ht="15" customHeight="1">
      <c r="R47893"/>
      <c r="S47893"/>
    </row>
    <row r="47894" spans="18:19" ht="15" customHeight="1">
      <c r="R47894"/>
      <c r="S47894"/>
    </row>
    <row r="47895" spans="18:19" ht="15" customHeight="1">
      <c r="R47895"/>
      <c r="S47895"/>
    </row>
    <row r="47896" spans="18:19" ht="15" customHeight="1">
      <c r="R47896"/>
      <c r="S47896"/>
    </row>
    <row r="47897" spans="18:19" ht="15" customHeight="1">
      <c r="R47897"/>
      <c r="S47897"/>
    </row>
    <row r="47898" spans="18:19" ht="15" customHeight="1">
      <c r="R47898"/>
      <c r="S47898"/>
    </row>
    <row r="47899" spans="18:19" ht="15" customHeight="1">
      <c r="R47899"/>
      <c r="S47899"/>
    </row>
    <row r="47900" spans="18:19" ht="15" customHeight="1">
      <c r="R47900"/>
      <c r="S47900"/>
    </row>
    <row r="47901" spans="18:19" ht="15" customHeight="1">
      <c r="R47901"/>
      <c r="S47901"/>
    </row>
    <row r="47902" spans="18:19" ht="15" customHeight="1">
      <c r="R47902"/>
      <c r="S47902"/>
    </row>
    <row r="47903" spans="18:19" ht="15" customHeight="1">
      <c r="R47903"/>
      <c r="S47903"/>
    </row>
    <row r="47904" spans="18:19" ht="15" customHeight="1">
      <c r="R47904"/>
      <c r="S47904"/>
    </row>
    <row r="47905" spans="18:19" ht="15" customHeight="1">
      <c r="R47905"/>
      <c r="S47905"/>
    </row>
    <row r="47906" spans="18:19" ht="15" customHeight="1">
      <c r="R47906"/>
      <c r="S47906"/>
    </row>
    <row r="47907" spans="18:19" ht="15" customHeight="1">
      <c r="R47907"/>
      <c r="S47907"/>
    </row>
    <row r="47908" spans="18:19" ht="15" customHeight="1">
      <c r="R47908"/>
      <c r="S47908"/>
    </row>
    <row r="47909" spans="18:19" ht="15" customHeight="1">
      <c r="R47909"/>
      <c r="S47909"/>
    </row>
    <row r="47910" spans="18:19" ht="15" customHeight="1">
      <c r="R47910"/>
      <c r="S47910"/>
    </row>
    <row r="47911" spans="18:19" ht="15" customHeight="1">
      <c r="R47911"/>
      <c r="S47911"/>
    </row>
    <row r="47912" spans="18:19" ht="15" customHeight="1">
      <c r="R47912"/>
      <c r="S47912"/>
    </row>
    <row r="47913" spans="18:19" ht="15" customHeight="1">
      <c r="R47913"/>
      <c r="S47913"/>
    </row>
    <row r="47914" spans="18:19" ht="15" customHeight="1">
      <c r="R47914"/>
      <c r="S47914"/>
    </row>
    <row r="47915" spans="18:19" ht="15" customHeight="1">
      <c r="R47915"/>
      <c r="S47915"/>
    </row>
    <row r="47916" spans="18:19" ht="15" customHeight="1">
      <c r="R47916"/>
      <c r="S47916"/>
    </row>
    <row r="47917" spans="18:19" ht="15" customHeight="1">
      <c r="R47917"/>
      <c r="S47917"/>
    </row>
    <row r="47918" spans="18:19" ht="15" customHeight="1">
      <c r="R47918"/>
      <c r="S47918"/>
    </row>
    <row r="47919" spans="18:19" ht="15" customHeight="1">
      <c r="R47919"/>
      <c r="S47919"/>
    </row>
    <row r="47920" spans="18:19" ht="15" customHeight="1">
      <c r="R47920"/>
      <c r="S47920"/>
    </row>
    <row r="47921" spans="18:19" ht="15" customHeight="1">
      <c r="R47921"/>
      <c r="S47921"/>
    </row>
    <row r="47922" spans="18:19" ht="15" customHeight="1">
      <c r="R47922"/>
      <c r="S47922"/>
    </row>
    <row r="47923" spans="18:19" ht="15" customHeight="1">
      <c r="R47923"/>
      <c r="S47923"/>
    </row>
    <row r="47924" spans="18:19" ht="15" customHeight="1">
      <c r="R47924"/>
      <c r="S47924"/>
    </row>
    <row r="47925" spans="18:19" ht="15" customHeight="1">
      <c r="R47925"/>
      <c r="S47925"/>
    </row>
    <row r="47926" spans="18:19" ht="15" customHeight="1">
      <c r="R47926"/>
      <c r="S47926"/>
    </row>
    <row r="47927" spans="18:19" ht="15" customHeight="1">
      <c r="R47927"/>
      <c r="S47927"/>
    </row>
    <row r="47928" spans="18:19" ht="15" customHeight="1">
      <c r="R47928"/>
      <c r="S47928"/>
    </row>
    <row r="47929" spans="18:19" ht="15" customHeight="1">
      <c r="R47929"/>
      <c r="S47929"/>
    </row>
    <row r="47930" spans="18:19" ht="15" customHeight="1">
      <c r="R47930"/>
      <c r="S47930"/>
    </row>
    <row r="47931" spans="18:19" ht="15" customHeight="1">
      <c r="R47931"/>
      <c r="S47931"/>
    </row>
    <row r="47932" spans="18:19" ht="15" customHeight="1">
      <c r="R47932"/>
      <c r="S47932"/>
    </row>
    <row r="47933" spans="18:19" ht="15" customHeight="1">
      <c r="R47933"/>
      <c r="S47933"/>
    </row>
    <row r="47934" spans="18:19" ht="15" customHeight="1">
      <c r="R47934"/>
      <c r="S47934"/>
    </row>
    <row r="47935" spans="18:19" ht="15" customHeight="1">
      <c r="R47935"/>
      <c r="S47935"/>
    </row>
    <row r="47936" spans="18:19" ht="15" customHeight="1">
      <c r="R47936"/>
      <c r="S47936"/>
    </row>
    <row r="47937" spans="18:19" ht="15" customHeight="1">
      <c r="R47937"/>
      <c r="S47937"/>
    </row>
    <row r="47938" spans="18:19" ht="15" customHeight="1">
      <c r="R47938"/>
      <c r="S47938"/>
    </row>
    <row r="47939" spans="18:19" ht="15" customHeight="1">
      <c r="R47939"/>
      <c r="S47939"/>
    </row>
    <row r="47940" spans="18:19" ht="15" customHeight="1">
      <c r="R47940"/>
      <c r="S47940"/>
    </row>
    <row r="47941" spans="18:19" ht="15" customHeight="1">
      <c r="R47941"/>
      <c r="S47941"/>
    </row>
    <row r="47942" spans="18:19" ht="15" customHeight="1">
      <c r="R47942"/>
      <c r="S47942"/>
    </row>
    <row r="47943" spans="18:19" ht="15" customHeight="1">
      <c r="R47943"/>
      <c r="S47943"/>
    </row>
    <row r="47944" spans="18:19" ht="15" customHeight="1">
      <c r="R47944"/>
      <c r="S47944"/>
    </row>
    <row r="47945" spans="18:19" ht="15" customHeight="1">
      <c r="R47945"/>
      <c r="S47945"/>
    </row>
    <row r="47946" spans="18:19" ht="15" customHeight="1">
      <c r="R47946"/>
      <c r="S47946"/>
    </row>
    <row r="47947" spans="18:19" ht="15" customHeight="1">
      <c r="R47947"/>
      <c r="S47947"/>
    </row>
    <row r="47948" spans="18:19" ht="15" customHeight="1">
      <c r="R47948"/>
      <c r="S47948"/>
    </row>
    <row r="47949" spans="18:19" ht="15" customHeight="1">
      <c r="R47949"/>
      <c r="S47949"/>
    </row>
    <row r="47950" spans="18:19" ht="15" customHeight="1">
      <c r="R47950"/>
      <c r="S47950"/>
    </row>
    <row r="47951" spans="18:19" ht="15" customHeight="1">
      <c r="R47951"/>
      <c r="S47951"/>
    </row>
    <row r="47952" spans="18:19" ht="15" customHeight="1">
      <c r="R47952"/>
      <c r="S47952"/>
    </row>
    <row r="47953" spans="18:19" ht="15" customHeight="1">
      <c r="R47953"/>
      <c r="S47953"/>
    </row>
    <row r="47954" spans="18:19" ht="15" customHeight="1">
      <c r="R47954"/>
      <c r="S47954"/>
    </row>
    <row r="47955" spans="18:19" ht="15" customHeight="1">
      <c r="R47955"/>
      <c r="S47955"/>
    </row>
    <row r="47956" spans="18:19" ht="15" customHeight="1">
      <c r="R47956"/>
      <c r="S47956"/>
    </row>
    <row r="47957" spans="18:19" ht="15" customHeight="1">
      <c r="R47957"/>
      <c r="S47957"/>
    </row>
    <row r="47958" spans="18:19" ht="15" customHeight="1">
      <c r="R47958"/>
      <c r="S47958"/>
    </row>
    <row r="47959" spans="18:19" ht="15" customHeight="1">
      <c r="R47959"/>
      <c r="S47959"/>
    </row>
    <row r="47960" spans="18:19" ht="15" customHeight="1">
      <c r="R47960"/>
      <c r="S47960"/>
    </row>
    <row r="47961" spans="18:19" ht="15" customHeight="1">
      <c r="R47961"/>
      <c r="S47961"/>
    </row>
    <row r="47962" spans="18:19" ht="15" customHeight="1">
      <c r="R47962"/>
      <c r="S47962"/>
    </row>
    <row r="47963" spans="18:19" ht="15" customHeight="1">
      <c r="R47963"/>
      <c r="S47963"/>
    </row>
    <row r="47964" spans="18:19" ht="15" customHeight="1">
      <c r="R47964"/>
      <c r="S47964"/>
    </row>
    <row r="47965" spans="18:19" ht="15" customHeight="1">
      <c r="R47965"/>
      <c r="S47965"/>
    </row>
    <row r="47966" spans="18:19" ht="15" customHeight="1">
      <c r="R47966"/>
      <c r="S47966"/>
    </row>
    <row r="47967" spans="18:19" ht="15" customHeight="1">
      <c r="R47967"/>
      <c r="S47967"/>
    </row>
    <row r="47968" spans="18:19" ht="15" customHeight="1">
      <c r="R47968"/>
      <c r="S47968"/>
    </row>
    <row r="47969" spans="18:19" ht="15" customHeight="1">
      <c r="R47969"/>
      <c r="S47969"/>
    </row>
    <row r="47970" spans="18:19" ht="15" customHeight="1">
      <c r="R47970"/>
      <c r="S47970"/>
    </row>
    <row r="47971" spans="18:19" ht="15" customHeight="1">
      <c r="R47971"/>
      <c r="S47971"/>
    </row>
    <row r="47972" spans="18:19" ht="15" customHeight="1">
      <c r="R47972"/>
      <c r="S47972"/>
    </row>
    <row r="47973" spans="18:19" ht="15" customHeight="1">
      <c r="R47973"/>
      <c r="S47973"/>
    </row>
    <row r="47974" spans="18:19" ht="15" customHeight="1">
      <c r="R47974"/>
      <c r="S47974"/>
    </row>
    <row r="47975" spans="18:19" ht="15" customHeight="1">
      <c r="R47975"/>
      <c r="S47975"/>
    </row>
    <row r="47976" spans="18:19" ht="15" customHeight="1">
      <c r="R47976"/>
      <c r="S47976"/>
    </row>
    <row r="47977" spans="18:19" ht="15" customHeight="1">
      <c r="R47977"/>
      <c r="S47977"/>
    </row>
    <row r="47978" spans="18:19" ht="15" customHeight="1">
      <c r="R47978"/>
      <c r="S47978"/>
    </row>
    <row r="47979" spans="18:19" ht="15" customHeight="1">
      <c r="R47979"/>
      <c r="S47979"/>
    </row>
    <row r="47980" spans="18:19" ht="15" customHeight="1">
      <c r="R47980"/>
      <c r="S47980"/>
    </row>
    <row r="47981" spans="18:19" ht="15" customHeight="1">
      <c r="R47981"/>
      <c r="S47981"/>
    </row>
    <row r="47982" spans="18:19" ht="15" customHeight="1">
      <c r="R47982"/>
      <c r="S47982"/>
    </row>
    <row r="47983" spans="18:19" ht="15" customHeight="1">
      <c r="R47983"/>
      <c r="S47983"/>
    </row>
    <row r="47984" spans="18:19" ht="15" customHeight="1">
      <c r="R47984"/>
      <c r="S47984"/>
    </row>
    <row r="47985" spans="18:19" ht="15" customHeight="1">
      <c r="R47985"/>
      <c r="S47985"/>
    </row>
    <row r="47986" spans="18:19" ht="15" customHeight="1">
      <c r="R47986"/>
      <c r="S47986"/>
    </row>
    <row r="47987" spans="18:19" ht="15" customHeight="1">
      <c r="R47987"/>
      <c r="S47987"/>
    </row>
    <row r="47988" spans="18:19" ht="15" customHeight="1">
      <c r="R47988"/>
      <c r="S47988"/>
    </row>
    <row r="47989" spans="18:19" ht="15" customHeight="1">
      <c r="R47989"/>
      <c r="S47989"/>
    </row>
    <row r="47990" spans="18:19" ht="15" customHeight="1">
      <c r="R47990"/>
      <c r="S47990"/>
    </row>
    <row r="47991" spans="18:19" ht="15" customHeight="1">
      <c r="R47991"/>
      <c r="S47991"/>
    </row>
    <row r="47992" spans="18:19" ht="15" customHeight="1">
      <c r="R47992"/>
      <c r="S47992"/>
    </row>
    <row r="47993" spans="18:19" ht="15" customHeight="1">
      <c r="R47993"/>
      <c r="S47993"/>
    </row>
    <row r="47994" spans="18:19" ht="15" customHeight="1">
      <c r="R47994"/>
      <c r="S47994"/>
    </row>
    <row r="47995" spans="18:19" ht="15" customHeight="1">
      <c r="R47995"/>
      <c r="S47995"/>
    </row>
    <row r="47996" spans="18:19" ht="15" customHeight="1">
      <c r="R47996"/>
      <c r="S47996"/>
    </row>
    <row r="47997" spans="18:19" ht="15" customHeight="1">
      <c r="R47997"/>
      <c r="S47997"/>
    </row>
    <row r="47998" spans="18:19" ht="15" customHeight="1">
      <c r="R47998"/>
      <c r="S47998"/>
    </row>
    <row r="47999" spans="18:19" ht="15" customHeight="1">
      <c r="R47999"/>
      <c r="S47999"/>
    </row>
    <row r="48000" spans="18:19" ht="15" customHeight="1">
      <c r="R48000"/>
      <c r="S48000"/>
    </row>
    <row r="48001" spans="18:19" ht="15" customHeight="1">
      <c r="R48001"/>
      <c r="S48001"/>
    </row>
    <row r="48002" spans="18:19" ht="15" customHeight="1">
      <c r="R48002"/>
      <c r="S48002"/>
    </row>
    <row r="48003" spans="18:19" ht="15" customHeight="1">
      <c r="R48003"/>
      <c r="S48003"/>
    </row>
    <row r="48004" spans="18:19" ht="15" customHeight="1">
      <c r="R48004"/>
      <c r="S48004"/>
    </row>
    <row r="48005" spans="18:19" ht="15" customHeight="1">
      <c r="R48005"/>
      <c r="S48005"/>
    </row>
    <row r="48006" spans="18:19" ht="15" customHeight="1">
      <c r="R48006"/>
      <c r="S48006"/>
    </row>
    <row r="48007" spans="18:19" ht="15" customHeight="1">
      <c r="R48007"/>
      <c r="S48007"/>
    </row>
    <row r="48008" spans="18:19" ht="15" customHeight="1">
      <c r="R48008"/>
      <c r="S48008"/>
    </row>
    <row r="48009" spans="18:19" ht="15" customHeight="1">
      <c r="R48009"/>
      <c r="S48009"/>
    </row>
    <row r="48010" spans="18:19" ht="15" customHeight="1">
      <c r="R48010"/>
      <c r="S48010"/>
    </row>
    <row r="48011" spans="18:19" ht="15" customHeight="1">
      <c r="R48011"/>
      <c r="S48011"/>
    </row>
    <row r="48012" spans="18:19" ht="15" customHeight="1">
      <c r="R48012"/>
      <c r="S48012"/>
    </row>
    <row r="48013" spans="18:19" ht="15" customHeight="1">
      <c r="R48013"/>
      <c r="S48013"/>
    </row>
    <row r="48014" spans="18:19" ht="15" customHeight="1">
      <c r="R48014"/>
      <c r="S48014"/>
    </row>
    <row r="48015" spans="18:19" ht="15" customHeight="1">
      <c r="R48015"/>
      <c r="S48015"/>
    </row>
    <row r="48016" spans="18:19" ht="15" customHeight="1">
      <c r="R48016"/>
      <c r="S48016"/>
    </row>
    <row r="48017" spans="18:19" ht="15" customHeight="1">
      <c r="R48017"/>
      <c r="S48017"/>
    </row>
    <row r="48018" spans="18:19" ht="15" customHeight="1">
      <c r="R48018"/>
      <c r="S48018"/>
    </row>
    <row r="48019" spans="18:19" ht="15" customHeight="1">
      <c r="R48019"/>
      <c r="S48019"/>
    </row>
    <row r="48020" spans="18:19" ht="15" customHeight="1">
      <c r="R48020"/>
      <c r="S48020"/>
    </row>
    <row r="48021" spans="18:19" ht="15" customHeight="1">
      <c r="R48021"/>
      <c r="S48021"/>
    </row>
    <row r="48022" spans="18:19" ht="15" customHeight="1">
      <c r="R48022"/>
      <c r="S48022"/>
    </row>
    <row r="48023" spans="18:19" ht="15" customHeight="1">
      <c r="R48023"/>
      <c r="S48023"/>
    </row>
    <row r="48024" spans="18:19" ht="15" customHeight="1">
      <c r="R48024"/>
      <c r="S48024"/>
    </row>
    <row r="48025" spans="18:19" ht="15" customHeight="1">
      <c r="R48025"/>
      <c r="S48025"/>
    </row>
    <row r="48026" spans="18:19" ht="15" customHeight="1">
      <c r="R48026"/>
      <c r="S48026"/>
    </row>
    <row r="48027" spans="18:19" ht="15" customHeight="1">
      <c r="R48027"/>
      <c r="S48027"/>
    </row>
    <row r="48028" spans="18:19" ht="15" customHeight="1">
      <c r="R48028"/>
      <c r="S48028"/>
    </row>
    <row r="48029" spans="18:19" ht="15" customHeight="1">
      <c r="R48029"/>
      <c r="S48029"/>
    </row>
    <row r="48030" spans="18:19" ht="15" customHeight="1">
      <c r="R48030"/>
      <c r="S48030"/>
    </row>
    <row r="48031" spans="18:19" ht="15" customHeight="1">
      <c r="R48031"/>
      <c r="S48031"/>
    </row>
    <row r="48032" spans="18:19" ht="15" customHeight="1">
      <c r="R48032"/>
      <c r="S48032"/>
    </row>
    <row r="48033" spans="18:19" ht="15" customHeight="1">
      <c r="R48033"/>
      <c r="S48033"/>
    </row>
    <row r="48034" spans="18:19" ht="15" customHeight="1">
      <c r="R48034"/>
      <c r="S48034"/>
    </row>
    <row r="48035" spans="18:19" ht="15" customHeight="1">
      <c r="R48035"/>
      <c r="S48035"/>
    </row>
    <row r="48036" spans="18:19" ht="15" customHeight="1">
      <c r="R48036"/>
      <c r="S48036"/>
    </row>
    <row r="48037" spans="18:19" ht="15" customHeight="1">
      <c r="R48037"/>
      <c r="S48037"/>
    </row>
    <row r="48038" spans="18:19" ht="15" customHeight="1">
      <c r="R48038"/>
      <c r="S48038"/>
    </row>
    <row r="48039" spans="18:19" ht="15" customHeight="1">
      <c r="R48039"/>
      <c r="S48039"/>
    </row>
    <row r="48040" spans="18:19" ht="15" customHeight="1">
      <c r="R48040"/>
      <c r="S48040"/>
    </row>
    <row r="48041" spans="18:19" ht="15" customHeight="1">
      <c r="R48041"/>
      <c r="S48041"/>
    </row>
    <row r="48042" spans="18:19" ht="15" customHeight="1">
      <c r="R48042"/>
      <c r="S48042"/>
    </row>
    <row r="48043" spans="18:19" ht="15" customHeight="1">
      <c r="R48043"/>
      <c r="S48043"/>
    </row>
    <row r="48044" spans="18:19" ht="15" customHeight="1">
      <c r="R48044"/>
      <c r="S48044"/>
    </row>
    <row r="48045" spans="18:19" ht="15" customHeight="1">
      <c r="R48045"/>
      <c r="S48045"/>
    </row>
    <row r="48046" spans="18:19" ht="15" customHeight="1">
      <c r="R48046"/>
      <c r="S48046"/>
    </row>
    <row r="48047" spans="18:19" ht="15" customHeight="1">
      <c r="R48047"/>
      <c r="S48047"/>
    </row>
    <row r="48048" spans="18:19" ht="15" customHeight="1">
      <c r="R48048"/>
      <c r="S48048"/>
    </row>
    <row r="48049" spans="18:19" ht="15" customHeight="1">
      <c r="R48049"/>
      <c r="S48049"/>
    </row>
    <row r="48050" spans="18:19" ht="15" customHeight="1">
      <c r="R48050"/>
      <c r="S48050"/>
    </row>
    <row r="48051" spans="18:19" ht="15" customHeight="1">
      <c r="R48051"/>
      <c r="S48051"/>
    </row>
    <row r="48052" spans="18:19" ht="15" customHeight="1">
      <c r="R48052"/>
      <c r="S48052"/>
    </row>
    <row r="48053" spans="18:19" ht="15" customHeight="1">
      <c r="R48053"/>
      <c r="S48053"/>
    </row>
    <row r="48054" spans="18:19" ht="15" customHeight="1">
      <c r="R48054"/>
      <c r="S48054"/>
    </row>
    <row r="48055" spans="18:19" ht="15" customHeight="1">
      <c r="R48055"/>
      <c r="S48055"/>
    </row>
    <row r="48056" spans="18:19" ht="15" customHeight="1">
      <c r="R48056"/>
      <c r="S48056"/>
    </row>
    <row r="48057" spans="18:19" ht="15" customHeight="1">
      <c r="R48057"/>
      <c r="S48057"/>
    </row>
    <row r="48058" spans="18:19" ht="15" customHeight="1">
      <c r="R48058"/>
      <c r="S48058"/>
    </row>
    <row r="48059" spans="18:19" ht="15" customHeight="1">
      <c r="R48059"/>
      <c r="S48059"/>
    </row>
    <row r="48060" spans="18:19" ht="15" customHeight="1">
      <c r="R48060"/>
      <c r="S48060"/>
    </row>
    <row r="48061" spans="18:19" ht="15" customHeight="1">
      <c r="R48061"/>
      <c r="S48061"/>
    </row>
    <row r="48062" spans="18:19" ht="15" customHeight="1">
      <c r="R48062"/>
      <c r="S48062"/>
    </row>
    <row r="48063" spans="18:19" ht="15" customHeight="1">
      <c r="R48063"/>
      <c r="S48063"/>
    </row>
    <row r="48064" spans="18:19" ht="15" customHeight="1">
      <c r="R48064"/>
      <c r="S48064"/>
    </row>
    <row r="48065" spans="18:19" ht="15" customHeight="1">
      <c r="R48065"/>
      <c r="S48065"/>
    </row>
    <row r="48066" spans="18:19" ht="15" customHeight="1">
      <c r="R48066"/>
      <c r="S48066"/>
    </row>
    <row r="48067" spans="18:19" ht="15" customHeight="1">
      <c r="R48067"/>
      <c r="S48067"/>
    </row>
    <row r="48068" spans="18:19" ht="15" customHeight="1">
      <c r="R48068"/>
      <c r="S48068"/>
    </row>
    <row r="48069" spans="18:19" ht="15" customHeight="1">
      <c r="R48069"/>
      <c r="S48069"/>
    </row>
    <row r="48070" spans="18:19" ht="15" customHeight="1">
      <c r="R48070"/>
      <c r="S48070"/>
    </row>
    <row r="48071" spans="18:19" ht="15" customHeight="1">
      <c r="R48071"/>
      <c r="S48071"/>
    </row>
    <row r="48072" spans="18:19" ht="15" customHeight="1">
      <c r="R48072"/>
      <c r="S48072"/>
    </row>
    <row r="48073" spans="18:19" ht="15" customHeight="1">
      <c r="R48073"/>
      <c r="S48073"/>
    </row>
    <row r="48074" spans="18:19" ht="15" customHeight="1">
      <c r="R48074"/>
      <c r="S48074"/>
    </row>
    <row r="48075" spans="18:19" ht="15" customHeight="1">
      <c r="R48075"/>
      <c r="S48075"/>
    </row>
    <row r="48076" spans="18:19" ht="15" customHeight="1">
      <c r="R48076"/>
      <c r="S48076"/>
    </row>
    <row r="48077" spans="18:19" ht="15" customHeight="1">
      <c r="R48077"/>
      <c r="S48077"/>
    </row>
    <row r="48078" spans="18:19" ht="15" customHeight="1">
      <c r="R48078"/>
      <c r="S48078"/>
    </row>
    <row r="48079" spans="18:19" ht="15" customHeight="1">
      <c r="R48079"/>
      <c r="S48079"/>
    </row>
    <row r="48080" spans="18:19" ht="15" customHeight="1">
      <c r="R48080"/>
      <c r="S48080"/>
    </row>
    <row r="48081" spans="18:19" ht="15" customHeight="1">
      <c r="R48081"/>
      <c r="S48081"/>
    </row>
    <row r="48082" spans="18:19" ht="15" customHeight="1">
      <c r="R48082"/>
      <c r="S48082"/>
    </row>
    <row r="48083" spans="18:19" ht="15" customHeight="1">
      <c r="R48083"/>
      <c r="S48083"/>
    </row>
    <row r="48084" spans="18:19" ht="15" customHeight="1">
      <c r="R48084"/>
      <c r="S48084"/>
    </row>
    <row r="48085" spans="18:19" ht="15" customHeight="1">
      <c r="R48085"/>
      <c r="S48085"/>
    </row>
    <row r="48086" spans="18:19" ht="15" customHeight="1">
      <c r="R48086"/>
      <c r="S48086"/>
    </row>
    <row r="48087" spans="18:19" ht="15" customHeight="1">
      <c r="R48087"/>
      <c r="S48087"/>
    </row>
    <row r="48088" spans="18:19" ht="15" customHeight="1">
      <c r="R48088"/>
      <c r="S48088"/>
    </row>
    <row r="48089" spans="18:19" ht="15" customHeight="1">
      <c r="R48089"/>
      <c r="S48089"/>
    </row>
    <row r="48090" spans="18:19" ht="15" customHeight="1">
      <c r="R48090"/>
      <c r="S48090"/>
    </row>
    <row r="48091" spans="18:19" ht="15" customHeight="1">
      <c r="R48091"/>
      <c r="S48091"/>
    </row>
    <row r="48092" spans="18:19" ht="15" customHeight="1">
      <c r="R48092"/>
      <c r="S48092"/>
    </row>
    <row r="48093" spans="18:19" ht="15" customHeight="1">
      <c r="R48093"/>
      <c r="S48093"/>
    </row>
    <row r="48094" spans="18:19" ht="15" customHeight="1">
      <c r="R48094"/>
      <c r="S48094"/>
    </row>
    <row r="48095" spans="18:19" ht="15" customHeight="1">
      <c r="R48095"/>
      <c r="S48095"/>
    </row>
    <row r="48096" spans="18:19" ht="15" customHeight="1">
      <c r="R48096"/>
      <c r="S48096"/>
    </row>
    <row r="48097" spans="18:19" ht="15" customHeight="1">
      <c r="R48097"/>
      <c r="S48097"/>
    </row>
    <row r="48098" spans="18:19" ht="15" customHeight="1">
      <c r="R48098"/>
      <c r="S48098"/>
    </row>
    <row r="48099" spans="18:19" ht="15" customHeight="1">
      <c r="R48099"/>
      <c r="S48099"/>
    </row>
    <row r="48100" spans="18:19" ht="15" customHeight="1">
      <c r="R48100"/>
      <c r="S48100"/>
    </row>
    <row r="48101" spans="18:19" ht="15" customHeight="1">
      <c r="R48101"/>
      <c r="S48101"/>
    </row>
    <row r="48102" spans="18:19" ht="15" customHeight="1">
      <c r="R48102"/>
      <c r="S48102"/>
    </row>
    <row r="48103" spans="18:19" ht="15" customHeight="1">
      <c r="R48103"/>
      <c r="S48103"/>
    </row>
    <row r="48104" spans="18:19" ht="15" customHeight="1">
      <c r="R48104"/>
      <c r="S48104"/>
    </row>
    <row r="48105" spans="18:19" ht="15" customHeight="1">
      <c r="R48105"/>
      <c r="S48105"/>
    </row>
    <row r="48106" spans="18:19" ht="15" customHeight="1">
      <c r="R48106"/>
      <c r="S48106"/>
    </row>
    <row r="48107" spans="18:19" ht="15" customHeight="1">
      <c r="R48107"/>
      <c r="S48107"/>
    </row>
    <row r="48108" spans="18:19" ht="15" customHeight="1">
      <c r="R48108"/>
      <c r="S48108"/>
    </row>
    <row r="48109" spans="18:19" ht="15" customHeight="1">
      <c r="R48109"/>
      <c r="S48109"/>
    </row>
    <row r="48110" spans="18:19" ht="15" customHeight="1">
      <c r="R48110"/>
      <c r="S48110"/>
    </row>
    <row r="48111" spans="18:19" ht="15" customHeight="1">
      <c r="R48111"/>
      <c r="S48111"/>
    </row>
    <row r="48112" spans="18:19" ht="15" customHeight="1">
      <c r="R48112"/>
      <c r="S48112"/>
    </row>
    <row r="48113" spans="18:19" ht="15" customHeight="1">
      <c r="R48113"/>
      <c r="S48113"/>
    </row>
    <row r="48114" spans="18:19" ht="15" customHeight="1">
      <c r="R48114"/>
      <c r="S48114"/>
    </row>
    <row r="48115" spans="18:19" ht="15" customHeight="1">
      <c r="R48115"/>
      <c r="S48115"/>
    </row>
    <row r="48116" spans="18:19" ht="15" customHeight="1">
      <c r="R48116"/>
      <c r="S48116"/>
    </row>
    <row r="48117" spans="18:19" ht="15" customHeight="1">
      <c r="R48117"/>
      <c r="S48117"/>
    </row>
    <row r="48118" spans="18:19" ht="15" customHeight="1">
      <c r="R48118"/>
      <c r="S48118"/>
    </row>
    <row r="48119" spans="18:19" ht="15" customHeight="1">
      <c r="R48119"/>
      <c r="S48119"/>
    </row>
    <row r="48120" spans="18:19" ht="15" customHeight="1">
      <c r="R48120"/>
      <c r="S48120"/>
    </row>
    <row r="48121" spans="18:19" ht="15" customHeight="1">
      <c r="R48121"/>
      <c r="S48121"/>
    </row>
    <row r="48122" spans="18:19" ht="15" customHeight="1">
      <c r="R48122"/>
      <c r="S48122"/>
    </row>
    <row r="48123" spans="18:19" ht="15" customHeight="1">
      <c r="R48123"/>
      <c r="S48123"/>
    </row>
    <row r="48124" spans="18:19" ht="15" customHeight="1">
      <c r="R48124"/>
      <c r="S48124"/>
    </row>
    <row r="48125" spans="18:19" ht="15" customHeight="1">
      <c r="R48125"/>
      <c r="S48125"/>
    </row>
    <row r="48126" spans="18:19" ht="15" customHeight="1">
      <c r="R48126"/>
      <c r="S48126"/>
    </row>
    <row r="48127" spans="18:19" ht="15" customHeight="1">
      <c r="R48127"/>
      <c r="S48127"/>
    </row>
    <row r="48128" spans="18:19" ht="15" customHeight="1">
      <c r="R48128"/>
      <c r="S48128"/>
    </row>
    <row r="48129" spans="18:19" ht="15" customHeight="1">
      <c r="R48129"/>
      <c r="S48129"/>
    </row>
    <row r="48130" spans="18:19" ht="15" customHeight="1">
      <c r="R48130"/>
      <c r="S48130"/>
    </row>
    <row r="48131" spans="18:19" ht="15" customHeight="1">
      <c r="R48131"/>
      <c r="S48131"/>
    </row>
    <row r="48132" spans="18:19" ht="15" customHeight="1">
      <c r="R48132"/>
      <c r="S48132"/>
    </row>
    <row r="48133" spans="18:19" ht="15" customHeight="1">
      <c r="R48133"/>
      <c r="S48133"/>
    </row>
    <row r="48134" spans="18:19" ht="15" customHeight="1">
      <c r="R48134"/>
      <c r="S48134"/>
    </row>
    <row r="48135" spans="18:19" ht="15" customHeight="1">
      <c r="R48135"/>
      <c r="S48135"/>
    </row>
    <row r="48136" spans="18:19" ht="15" customHeight="1">
      <c r="R48136"/>
      <c r="S48136"/>
    </row>
    <row r="48137" spans="18:19" ht="15" customHeight="1">
      <c r="R48137"/>
      <c r="S48137"/>
    </row>
    <row r="48138" spans="18:19" ht="15" customHeight="1">
      <c r="R48138"/>
      <c r="S48138"/>
    </row>
    <row r="48139" spans="18:19" ht="15" customHeight="1">
      <c r="R48139"/>
      <c r="S48139"/>
    </row>
    <row r="48140" spans="18:19" ht="15" customHeight="1">
      <c r="R48140"/>
      <c r="S48140"/>
    </row>
    <row r="48141" spans="18:19" ht="15" customHeight="1">
      <c r="R48141"/>
      <c r="S48141"/>
    </row>
    <row r="48142" spans="18:19" ht="15" customHeight="1">
      <c r="R48142"/>
      <c r="S48142"/>
    </row>
    <row r="48143" spans="18:19" ht="15" customHeight="1">
      <c r="R48143"/>
      <c r="S48143"/>
    </row>
    <row r="48144" spans="18:19" ht="15" customHeight="1">
      <c r="R48144"/>
      <c r="S48144"/>
    </row>
    <row r="48145" spans="18:19" ht="15" customHeight="1">
      <c r="R48145"/>
      <c r="S48145"/>
    </row>
    <row r="48146" spans="18:19" ht="15" customHeight="1">
      <c r="R48146"/>
      <c r="S48146"/>
    </row>
    <row r="48147" spans="18:19" ht="15" customHeight="1">
      <c r="R48147"/>
      <c r="S48147"/>
    </row>
    <row r="48148" spans="18:19" ht="15" customHeight="1">
      <c r="R48148"/>
      <c r="S48148"/>
    </row>
    <row r="48149" spans="18:19" ht="15" customHeight="1">
      <c r="R48149"/>
      <c r="S48149"/>
    </row>
    <row r="48150" spans="18:19" ht="15" customHeight="1">
      <c r="R48150"/>
      <c r="S48150"/>
    </row>
    <row r="48151" spans="18:19" ht="15" customHeight="1">
      <c r="R48151"/>
      <c r="S48151"/>
    </row>
    <row r="48152" spans="18:19" ht="15" customHeight="1">
      <c r="R48152"/>
      <c r="S48152"/>
    </row>
    <row r="48153" spans="18:19" ht="15" customHeight="1">
      <c r="R48153"/>
      <c r="S48153"/>
    </row>
    <row r="48154" spans="18:19" ht="15" customHeight="1">
      <c r="R48154"/>
      <c r="S48154"/>
    </row>
    <row r="48155" spans="18:19" ht="15" customHeight="1">
      <c r="R48155"/>
      <c r="S48155"/>
    </row>
    <row r="48156" spans="18:19" ht="15" customHeight="1">
      <c r="R48156"/>
      <c r="S48156"/>
    </row>
    <row r="48157" spans="18:19" ht="15" customHeight="1">
      <c r="R48157"/>
      <c r="S48157"/>
    </row>
    <row r="48158" spans="18:19" ht="15" customHeight="1">
      <c r="R48158"/>
      <c r="S48158"/>
    </row>
    <row r="48159" spans="18:19" ht="15" customHeight="1">
      <c r="R48159"/>
      <c r="S48159"/>
    </row>
    <row r="48160" spans="18:19" ht="15" customHeight="1">
      <c r="R48160"/>
      <c r="S48160"/>
    </row>
    <row r="48161" spans="18:19" ht="15" customHeight="1">
      <c r="R48161"/>
      <c r="S48161"/>
    </row>
    <row r="48162" spans="18:19" ht="15" customHeight="1">
      <c r="R48162"/>
      <c r="S48162"/>
    </row>
    <row r="48163" spans="18:19" ht="15" customHeight="1">
      <c r="R48163"/>
      <c r="S48163"/>
    </row>
    <row r="48164" spans="18:19" ht="15" customHeight="1">
      <c r="R48164"/>
      <c r="S48164"/>
    </row>
    <row r="48165" spans="18:19" ht="15" customHeight="1">
      <c r="R48165"/>
      <c r="S48165"/>
    </row>
    <row r="48166" spans="18:19" ht="15" customHeight="1">
      <c r="R48166"/>
      <c r="S48166"/>
    </row>
    <row r="48167" spans="18:19" ht="15" customHeight="1">
      <c r="R48167"/>
      <c r="S48167"/>
    </row>
    <row r="48168" spans="18:19" ht="15" customHeight="1">
      <c r="R48168"/>
      <c r="S48168"/>
    </row>
    <row r="48169" spans="18:19" ht="15" customHeight="1">
      <c r="R48169"/>
      <c r="S48169"/>
    </row>
    <row r="48170" spans="18:19" ht="15" customHeight="1">
      <c r="R48170"/>
      <c r="S48170"/>
    </row>
    <row r="48171" spans="18:19" ht="15" customHeight="1">
      <c r="R48171"/>
      <c r="S48171"/>
    </row>
    <row r="48172" spans="18:19" ht="15" customHeight="1">
      <c r="R48172"/>
      <c r="S48172"/>
    </row>
    <row r="48173" spans="18:19" ht="15" customHeight="1">
      <c r="R48173"/>
      <c r="S48173"/>
    </row>
    <row r="48174" spans="18:19" ht="15" customHeight="1">
      <c r="R48174"/>
      <c r="S48174"/>
    </row>
    <row r="48175" spans="18:19" ht="15" customHeight="1">
      <c r="R48175"/>
      <c r="S48175"/>
    </row>
    <row r="48176" spans="18:19" ht="15" customHeight="1">
      <c r="R48176"/>
      <c r="S48176"/>
    </row>
    <row r="48177" spans="18:19" ht="15" customHeight="1">
      <c r="R48177"/>
      <c r="S48177"/>
    </row>
    <row r="48178" spans="18:19" ht="15" customHeight="1">
      <c r="R48178"/>
      <c r="S48178"/>
    </row>
    <row r="48179" spans="18:19" ht="15" customHeight="1">
      <c r="R48179"/>
      <c r="S48179"/>
    </row>
    <row r="48180" spans="18:19" ht="15" customHeight="1">
      <c r="R48180"/>
      <c r="S48180"/>
    </row>
    <row r="48181" spans="18:19" ht="15" customHeight="1">
      <c r="R48181"/>
      <c r="S48181"/>
    </row>
    <row r="48182" spans="18:19" ht="15" customHeight="1">
      <c r="R48182"/>
      <c r="S48182"/>
    </row>
    <row r="48183" spans="18:19" ht="15" customHeight="1">
      <c r="R48183"/>
      <c r="S48183"/>
    </row>
    <row r="48184" spans="18:19" ht="15" customHeight="1">
      <c r="R48184"/>
      <c r="S48184"/>
    </row>
    <row r="48185" spans="18:19" ht="15" customHeight="1">
      <c r="R48185"/>
      <c r="S48185"/>
    </row>
    <row r="48186" spans="18:19" ht="15" customHeight="1">
      <c r="R48186"/>
      <c r="S48186"/>
    </row>
    <row r="48187" spans="18:19" ht="15" customHeight="1">
      <c r="R48187"/>
      <c r="S48187"/>
    </row>
    <row r="48188" spans="18:19" ht="15" customHeight="1">
      <c r="R48188"/>
      <c r="S48188"/>
    </row>
    <row r="48189" spans="18:19" ht="15" customHeight="1">
      <c r="R48189"/>
      <c r="S48189"/>
    </row>
    <row r="48190" spans="18:19" ht="15" customHeight="1">
      <c r="R48190"/>
      <c r="S48190"/>
    </row>
    <row r="48191" spans="18:19" ht="15" customHeight="1">
      <c r="R48191"/>
      <c r="S48191"/>
    </row>
    <row r="48192" spans="18:19" ht="15" customHeight="1">
      <c r="R48192"/>
      <c r="S48192"/>
    </row>
    <row r="48193" spans="18:19" ht="15" customHeight="1">
      <c r="R48193"/>
      <c r="S48193"/>
    </row>
    <row r="48194" spans="18:19" ht="15" customHeight="1">
      <c r="R48194"/>
      <c r="S48194"/>
    </row>
    <row r="48195" spans="18:19" ht="15" customHeight="1">
      <c r="R48195"/>
      <c r="S48195"/>
    </row>
    <row r="48196" spans="18:19" ht="15" customHeight="1">
      <c r="R48196"/>
      <c r="S48196"/>
    </row>
    <row r="48197" spans="18:19" ht="15" customHeight="1">
      <c r="R48197"/>
      <c r="S48197"/>
    </row>
    <row r="48198" spans="18:19" ht="15" customHeight="1">
      <c r="R48198"/>
      <c r="S48198"/>
    </row>
    <row r="48199" spans="18:19" ht="15" customHeight="1">
      <c r="R48199"/>
      <c r="S48199"/>
    </row>
    <row r="48200" spans="18:19" ht="15" customHeight="1">
      <c r="R48200"/>
      <c r="S48200"/>
    </row>
    <row r="48201" spans="18:19" ht="15" customHeight="1">
      <c r="R48201"/>
      <c r="S48201"/>
    </row>
    <row r="48202" spans="18:19" ht="15" customHeight="1">
      <c r="R48202"/>
      <c r="S48202"/>
    </row>
    <row r="48203" spans="18:19" ht="15" customHeight="1">
      <c r="R48203"/>
      <c r="S48203"/>
    </row>
    <row r="48204" spans="18:19" ht="15" customHeight="1">
      <c r="R48204"/>
      <c r="S48204"/>
    </row>
    <row r="48205" spans="18:19" ht="15" customHeight="1">
      <c r="R48205"/>
      <c r="S48205"/>
    </row>
    <row r="48206" spans="18:19" ht="15" customHeight="1">
      <c r="R48206"/>
      <c r="S48206"/>
    </row>
    <row r="48207" spans="18:19" ht="15" customHeight="1">
      <c r="R48207"/>
      <c r="S48207"/>
    </row>
    <row r="48208" spans="18:19" ht="15" customHeight="1">
      <c r="R48208"/>
      <c r="S48208"/>
    </row>
    <row r="48209" spans="18:19" ht="15" customHeight="1">
      <c r="R48209"/>
      <c r="S48209"/>
    </row>
    <row r="48210" spans="18:19" ht="15" customHeight="1">
      <c r="R48210"/>
      <c r="S48210"/>
    </row>
    <row r="48211" spans="18:19" ht="15" customHeight="1">
      <c r="R48211"/>
      <c r="S48211"/>
    </row>
    <row r="48212" spans="18:19" ht="15" customHeight="1">
      <c r="R48212"/>
      <c r="S48212"/>
    </row>
    <row r="48213" spans="18:19" ht="15" customHeight="1">
      <c r="R48213"/>
      <c r="S48213"/>
    </row>
    <row r="48214" spans="18:19" ht="15" customHeight="1">
      <c r="R48214"/>
      <c r="S48214"/>
    </row>
    <row r="48215" spans="18:19" ht="15" customHeight="1">
      <c r="R48215"/>
      <c r="S48215"/>
    </row>
    <row r="48216" spans="18:19" ht="15" customHeight="1">
      <c r="R48216"/>
      <c r="S48216"/>
    </row>
    <row r="48217" spans="18:19" ht="15" customHeight="1">
      <c r="R48217"/>
      <c r="S48217"/>
    </row>
    <row r="48218" spans="18:19" ht="15" customHeight="1">
      <c r="R48218"/>
      <c r="S48218"/>
    </row>
    <row r="48219" spans="18:19" ht="15" customHeight="1">
      <c r="R48219"/>
      <c r="S48219"/>
    </row>
    <row r="48220" spans="18:19" ht="15" customHeight="1">
      <c r="R48220"/>
      <c r="S48220"/>
    </row>
    <row r="48221" spans="18:19" ht="15" customHeight="1">
      <c r="R48221"/>
      <c r="S48221"/>
    </row>
    <row r="48222" spans="18:19" ht="15" customHeight="1">
      <c r="R48222"/>
      <c r="S48222"/>
    </row>
    <row r="48223" spans="18:19" ht="15" customHeight="1">
      <c r="R48223"/>
      <c r="S48223"/>
    </row>
    <row r="48224" spans="18:19" ht="15" customHeight="1">
      <c r="R48224"/>
      <c r="S48224"/>
    </row>
    <row r="48225" spans="18:19" ht="15" customHeight="1">
      <c r="R48225"/>
      <c r="S48225"/>
    </row>
    <row r="48226" spans="18:19" ht="15" customHeight="1">
      <c r="R48226"/>
      <c r="S48226"/>
    </row>
    <row r="48227" spans="18:19" ht="15" customHeight="1">
      <c r="R48227"/>
      <c r="S48227"/>
    </row>
    <row r="48228" spans="18:19" ht="15" customHeight="1">
      <c r="R48228"/>
      <c r="S48228"/>
    </row>
    <row r="48229" spans="18:19" ht="15" customHeight="1">
      <c r="R48229"/>
      <c r="S48229"/>
    </row>
    <row r="48230" spans="18:19" ht="15" customHeight="1">
      <c r="R48230"/>
      <c r="S48230"/>
    </row>
    <row r="48231" spans="18:19" ht="15" customHeight="1">
      <c r="R48231"/>
      <c r="S48231"/>
    </row>
    <row r="48232" spans="18:19" ht="15" customHeight="1">
      <c r="R48232"/>
      <c r="S48232"/>
    </row>
    <row r="48233" spans="18:19" ht="15" customHeight="1">
      <c r="R48233"/>
      <c r="S48233"/>
    </row>
    <row r="48234" spans="18:19" ht="15" customHeight="1">
      <c r="R48234"/>
      <c r="S48234"/>
    </row>
    <row r="48235" spans="18:19" ht="15" customHeight="1">
      <c r="R48235"/>
      <c r="S48235"/>
    </row>
    <row r="48236" spans="18:19" ht="15" customHeight="1">
      <c r="R48236"/>
      <c r="S48236"/>
    </row>
    <row r="48237" spans="18:19" ht="15" customHeight="1">
      <c r="R48237"/>
      <c r="S48237"/>
    </row>
    <row r="48238" spans="18:19" ht="15" customHeight="1">
      <c r="R48238"/>
      <c r="S48238"/>
    </row>
    <row r="48239" spans="18:19" ht="15" customHeight="1">
      <c r="R48239"/>
      <c r="S48239"/>
    </row>
    <row r="48240" spans="18:19" ht="15" customHeight="1">
      <c r="R48240"/>
      <c r="S48240"/>
    </row>
    <row r="48241" spans="18:19" ht="15" customHeight="1">
      <c r="R48241"/>
      <c r="S48241"/>
    </row>
    <row r="48242" spans="18:19" ht="15" customHeight="1">
      <c r="R48242"/>
      <c r="S48242"/>
    </row>
    <row r="48243" spans="18:19" ht="15" customHeight="1">
      <c r="R48243"/>
      <c r="S48243"/>
    </row>
    <row r="48244" spans="18:19" ht="15" customHeight="1">
      <c r="R48244"/>
      <c r="S48244"/>
    </row>
    <row r="48245" spans="18:19" ht="15" customHeight="1">
      <c r="R48245"/>
      <c r="S48245"/>
    </row>
    <row r="48246" spans="18:19" ht="15" customHeight="1">
      <c r="R48246"/>
      <c r="S48246"/>
    </row>
    <row r="48247" spans="18:19" ht="15" customHeight="1">
      <c r="R48247"/>
      <c r="S48247"/>
    </row>
    <row r="48248" spans="18:19" ht="15" customHeight="1">
      <c r="R48248"/>
      <c r="S48248"/>
    </row>
    <row r="48249" spans="18:19" ht="15" customHeight="1">
      <c r="R48249"/>
      <c r="S48249"/>
    </row>
    <row r="48250" spans="18:19" ht="15" customHeight="1">
      <c r="R48250"/>
      <c r="S48250"/>
    </row>
    <row r="48251" spans="18:19" ht="15" customHeight="1">
      <c r="R48251"/>
      <c r="S48251"/>
    </row>
    <row r="48252" spans="18:19" ht="15" customHeight="1">
      <c r="R48252"/>
      <c r="S48252"/>
    </row>
    <row r="48253" spans="18:19" ht="15" customHeight="1">
      <c r="R48253"/>
      <c r="S48253"/>
    </row>
    <row r="48254" spans="18:19" ht="15" customHeight="1">
      <c r="R48254"/>
      <c r="S48254"/>
    </row>
    <row r="48255" spans="18:19" ht="15" customHeight="1">
      <c r="R48255"/>
      <c r="S48255"/>
    </row>
    <row r="48256" spans="18:19" ht="15" customHeight="1">
      <c r="R48256"/>
      <c r="S48256"/>
    </row>
    <row r="48257" spans="18:19" ht="15" customHeight="1">
      <c r="R48257"/>
      <c r="S48257"/>
    </row>
    <row r="48258" spans="18:19" ht="15" customHeight="1">
      <c r="R48258"/>
      <c r="S48258"/>
    </row>
    <row r="48259" spans="18:19" ht="15" customHeight="1">
      <c r="R48259"/>
      <c r="S48259"/>
    </row>
    <row r="48260" spans="18:19" ht="15" customHeight="1">
      <c r="R48260"/>
      <c r="S48260"/>
    </row>
    <row r="48261" spans="18:19" ht="15" customHeight="1">
      <c r="R48261"/>
      <c r="S48261"/>
    </row>
    <row r="48262" spans="18:19" ht="15" customHeight="1">
      <c r="R48262"/>
      <c r="S48262"/>
    </row>
    <row r="48263" spans="18:19" ht="15" customHeight="1">
      <c r="R48263"/>
      <c r="S48263"/>
    </row>
    <row r="48264" spans="18:19" ht="15" customHeight="1">
      <c r="R48264"/>
      <c r="S48264"/>
    </row>
    <row r="48265" spans="18:19" ht="15" customHeight="1">
      <c r="R48265"/>
      <c r="S48265"/>
    </row>
    <row r="48266" spans="18:19" ht="15" customHeight="1">
      <c r="R48266"/>
      <c r="S48266"/>
    </row>
    <row r="48267" spans="18:19" ht="15" customHeight="1">
      <c r="R48267"/>
      <c r="S48267"/>
    </row>
    <row r="48268" spans="18:19" ht="15" customHeight="1">
      <c r="R48268"/>
      <c r="S48268"/>
    </row>
    <row r="48269" spans="18:19" ht="15" customHeight="1">
      <c r="R48269"/>
      <c r="S48269"/>
    </row>
    <row r="48270" spans="18:19" ht="15" customHeight="1">
      <c r="R48270"/>
      <c r="S48270"/>
    </row>
    <row r="48271" spans="18:19" ht="15" customHeight="1">
      <c r="R48271"/>
      <c r="S48271"/>
    </row>
    <row r="48272" spans="18:19" ht="15" customHeight="1">
      <c r="R48272"/>
      <c r="S48272"/>
    </row>
    <row r="48273" spans="18:19" ht="15" customHeight="1">
      <c r="R48273"/>
      <c r="S48273"/>
    </row>
    <row r="48274" spans="18:19" ht="15" customHeight="1">
      <c r="R48274"/>
      <c r="S48274"/>
    </row>
    <row r="48275" spans="18:19" ht="15" customHeight="1">
      <c r="R48275"/>
      <c r="S48275"/>
    </row>
    <row r="48276" spans="18:19" ht="15" customHeight="1">
      <c r="R48276"/>
      <c r="S48276"/>
    </row>
    <row r="48277" spans="18:19" ht="15" customHeight="1">
      <c r="R48277"/>
      <c r="S48277"/>
    </row>
    <row r="48278" spans="18:19" ht="15" customHeight="1">
      <c r="R48278"/>
      <c r="S48278"/>
    </row>
    <row r="48279" spans="18:19" ht="15" customHeight="1">
      <c r="R48279"/>
      <c r="S48279"/>
    </row>
    <row r="48280" spans="18:19" ht="15" customHeight="1">
      <c r="R48280"/>
      <c r="S48280"/>
    </row>
    <row r="48281" spans="18:19" ht="15" customHeight="1">
      <c r="R48281"/>
      <c r="S48281"/>
    </row>
    <row r="48282" spans="18:19" ht="15" customHeight="1">
      <c r="R48282"/>
      <c r="S48282"/>
    </row>
    <row r="48283" spans="18:19" ht="15" customHeight="1">
      <c r="R48283"/>
      <c r="S48283"/>
    </row>
    <row r="48284" spans="18:19" ht="15" customHeight="1">
      <c r="R48284"/>
      <c r="S48284"/>
    </row>
    <row r="48285" spans="18:19" ht="15" customHeight="1">
      <c r="R48285"/>
      <c r="S48285"/>
    </row>
    <row r="48286" spans="18:19" ht="15" customHeight="1">
      <c r="R48286"/>
      <c r="S48286"/>
    </row>
    <row r="48287" spans="18:19" ht="15" customHeight="1">
      <c r="R48287"/>
      <c r="S48287"/>
    </row>
    <row r="48288" spans="18:19" ht="15" customHeight="1">
      <c r="R48288"/>
      <c r="S48288"/>
    </row>
    <row r="48289" spans="18:19" ht="15" customHeight="1">
      <c r="R48289"/>
      <c r="S48289"/>
    </row>
    <row r="48290" spans="18:19" ht="15" customHeight="1">
      <c r="R48290"/>
      <c r="S48290"/>
    </row>
    <row r="48291" spans="18:19" ht="15" customHeight="1">
      <c r="R48291"/>
      <c r="S48291"/>
    </row>
    <row r="48292" spans="18:19" ht="15" customHeight="1">
      <c r="R48292"/>
      <c r="S48292"/>
    </row>
    <row r="48293" spans="18:19" ht="15" customHeight="1">
      <c r="R48293"/>
      <c r="S48293"/>
    </row>
    <row r="48294" spans="18:19" ht="15" customHeight="1">
      <c r="R48294"/>
      <c r="S48294"/>
    </row>
    <row r="48295" spans="18:19" ht="15" customHeight="1">
      <c r="R48295"/>
      <c r="S48295"/>
    </row>
    <row r="48296" spans="18:19" ht="15" customHeight="1">
      <c r="R48296"/>
      <c r="S48296"/>
    </row>
    <row r="48297" spans="18:19" ht="15" customHeight="1">
      <c r="R48297"/>
      <c r="S48297"/>
    </row>
    <row r="48298" spans="18:19" ht="15" customHeight="1">
      <c r="R48298"/>
      <c r="S48298"/>
    </row>
    <row r="48299" spans="18:19" ht="15" customHeight="1">
      <c r="R48299"/>
      <c r="S48299"/>
    </row>
    <row r="48300" spans="18:19" ht="15" customHeight="1">
      <c r="R48300"/>
      <c r="S48300"/>
    </row>
    <row r="48301" spans="18:19" ht="15" customHeight="1">
      <c r="R48301"/>
      <c r="S48301"/>
    </row>
    <row r="48302" spans="18:19" ht="15" customHeight="1">
      <c r="R48302"/>
      <c r="S48302"/>
    </row>
    <row r="48303" spans="18:19" ht="15" customHeight="1">
      <c r="R48303"/>
      <c r="S48303"/>
    </row>
    <row r="48304" spans="18:19" ht="15" customHeight="1">
      <c r="R48304"/>
      <c r="S48304"/>
    </row>
    <row r="48305" spans="18:19" ht="15" customHeight="1">
      <c r="R48305"/>
      <c r="S48305"/>
    </row>
    <row r="48306" spans="18:19" ht="15" customHeight="1">
      <c r="R48306"/>
      <c r="S48306"/>
    </row>
    <row r="48307" spans="18:19" ht="15" customHeight="1">
      <c r="R48307"/>
      <c r="S48307"/>
    </row>
    <row r="48308" spans="18:19" ht="15" customHeight="1">
      <c r="R48308"/>
      <c r="S48308"/>
    </row>
    <row r="48309" spans="18:19" ht="15" customHeight="1">
      <c r="R48309"/>
      <c r="S48309"/>
    </row>
    <row r="48310" spans="18:19" ht="15" customHeight="1">
      <c r="R48310"/>
      <c r="S48310"/>
    </row>
    <row r="48311" spans="18:19" ht="15" customHeight="1">
      <c r="R48311"/>
      <c r="S48311"/>
    </row>
    <row r="48312" spans="18:19" ht="15" customHeight="1">
      <c r="R48312"/>
      <c r="S48312"/>
    </row>
    <row r="48313" spans="18:19" ht="15" customHeight="1">
      <c r="R48313"/>
      <c r="S48313"/>
    </row>
    <row r="48314" spans="18:19" ht="15" customHeight="1">
      <c r="R48314"/>
      <c r="S48314"/>
    </row>
    <row r="48315" spans="18:19" ht="15" customHeight="1">
      <c r="R48315"/>
      <c r="S48315"/>
    </row>
    <row r="48316" spans="18:19" ht="15" customHeight="1">
      <c r="R48316"/>
      <c r="S48316"/>
    </row>
    <row r="48317" spans="18:19" ht="15" customHeight="1">
      <c r="R48317"/>
      <c r="S48317"/>
    </row>
    <row r="48318" spans="18:19" ht="15" customHeight="1">
      <c r="R48318"/>
      <c r="S48318"/>
    </row>
    <row r="48319" spans="18:19" ht="15" customHeight="1">
      <c r="R48319"/>
      <c r="S48319"/>
    </row>
    <row r="48320" spans="18:19" ht="15" customHeight="1">
      <c r="R48320"/>
      <c r="S48320"/>
    </row>
    <row r="48321" spans="18:19" ht="15" customHeight="1">
      <c r="R48321"/>
      <c r="S48321"/>
    </row>
    <row r="48322" spans="18:19" ht="15" customHeight="1">
      <c r="R48322"/>
      <c r="S48322"/>
    </row>
    <row r="48323" spans="18:19" ht="15" customHeight="1">
      <c r="R48323"/>
      <c r="S48323"/>
    </row>
    <row r="48324" spans="18:19" ht="15" customHeight="1">
      <c r="R48324"/>
      <c r="S48324"/>
    </row>
    <row r="48325" spans="18:19" ht="15" customHeight="1">
      <c r="R48325"/>
      <c r="S48325"/>
    </row>
    <row r="48326" spans="18:19" ht="15" customHeight="1">
      <c r="R48326"/>
      <c r="S48326"/>
    </row>
    <row r="48327" spans="18:19" ht="15" customHeight="1">
      <c r="R48327"/>
      <c r="S48327"/>
    </row>
    <row r="48328" spans="18:19" ht="15" customHeight="1">
      <c r="R48328"/>
      <c r="S48328"/>
    </row>
    <row r="48329" spans="18:19" ht="15" customHeight="1">
      <c r="R48329"/>
      <c r="S48329"/>
    </row>
    <row r="48330" spans="18:19" ht="15" customHeight="1">
      <c r="R48330"/>
      <c r="S48330"/>
    </row>
    <row r="48331" spans="18:19" ht="15" customHeight="1">
      <c r="R48331"/>
      <c r="S48331"/>
    </row>
    <row r="48332" spans="18:19" ht="15" customHeight="1">
      <c r="R48332"/>
      <c r="S48332"/>
    </row>
    <row r="48333" spans="18:19" ht="15" customHeight="1">
      <c r="R48333"/>
      <c r="S48333"/>
    </row>
    <row r="48334" spans="18:19" ht="15" customHeight="1">
      <c r="R48334"/>
      <c r="S48334"/>
    </row>
    <row r="48335" spans="18:19" ht="15" customHeight="1">
      <c r="R48335"/>
      <c r="S48335"/>
    </row>
    <row r="48336" spans="18:19" ht="15" customHeight="1">
      <c r="R48336"/>
      <c r="S48336"/>
    </row>
    <row r="48337" spans="18:19" ht="15" customHeight="1">
      <c r="R48337"/>
      <c r="S48337"/>
    </row>
    <row r="48338" spans="18:19" ht="15" customHeight="1">
      <c r="R48338"/>
      <c r="S48338"/>
    </row>
    <row r="48339" spans="18:19" ht="15" customHeight="1">
      <c r="R48339"/>
      <c r="S48339"/>
    </row>
    <row r="48340" spans="18:19" ht="15" customHeight="1">
      <c r="R48340"/>
      <c r="S48340"/>
    </row>
    <row r="48341" spans="18:19" ht="15" customHeight="1">
      <c r="R48341"/>
      <c r="S48341"/>
    </row>
    <row r="48342" spans="18:19" ht="15" customHeight="1">
      <c r="R48342"/>
      <c r="S48342"/>
    </row>
    <row r="48343" spans="18:19" ht="15" customHeight="1">
      <c r="R48343"/>
      <c r="S48343"/>
    </row>
    <row r="48344" spans="18:19" ht="15" customHeight="1">
      <c r="R48344"/>
      <c r="S48344"/>
    </row>
    <row r="48345" spans="18:19" ht="15" customHeight="1">
      <c r="R48345"/>
      <c r="S48345"/>
    </row>
    <row r="48346" spans="18:19" ht="15" customHeight="1">
      <c r="R48346"/>
      <c r="S48346"/>
    </row>
    <row r="48347" spans="18:19" ht="15" customHeight="1">
      <c r="R48347"/>
      <c r="S48347"/>
    </row>
    <row r="48348" spans="18:19" ht="15" customHeight="1">
      <c r="R48348"/>
      <c r="S48348"/>
    </row>
    <row r="48349" spans="18:19" ht="15" customHeight="1">
      <c r="R48349"/>
      <c r="S48349"/>
    </row>
    <row r="48350" spans="18:19" ht="15" customHeight="1">
      <c r="R48350"/>
      <c r="S48350"/>
    </row>
    <row r="48351" spans="18:19" ht="15" customHeight="1">
      <c r="R48351"/>
      <c r="S48351"/>
    </row>
    <row r="48352" spans="18:19" ht="15" customHeight="1">
      <c r="R48352"/>
      <c r="S48352"/>
    </row>
    <row r="48353" spans="18:19" ht="15" customHeight="1">
      <c r="R48353"/>
      <c r="S48353"/>
    </row>
    <row r="48354" spans="18:19" ht="15" customHeight="1">
      <c r="R48354"/>
      <c r="S48354"/>
    </row>
    <row r="48355" spans="18:19" ht="15" customHeight="1">
      <c r="R48355"/>
      <c r="S48355"/>
    </row>
    <row r="48356" spans="18:19" ht="15" customHeight="1">
      <c r="R48356"/>
      <c r="S48356"/>
    </row>
    <row r="48357" spans="18:19" ht="15" customHeight="1">
      <c r="R48357"/>
      <c r="S48357"/>
    </row>
    <row r="48358" spans="18:19" ht="15" customHeight="1">
      <c r="R48358"/>
      <c r="S48358"/>
    </row>
    <row r="48359" spans="18:19" ht="15" customHeight="1">
      <c r="R48359"/>
      <c r="S48359"/>
    </row>
    <row r="48360" spans="18:19" ht="15" customHeight="1">
      <c r="R48360"/>
      <c r="S48360"/>
    </row>
    <row r="48361" spans="18:19" ht="15" customHeight="1">
      <c r="R48361"/>
      <c r="S48361"/>
    </row>
    <row r="48362" spans="18:19" ht="15" customHeight="1">
      <c r="R48362"/>
      <c r="S48362"/>
    </row>
    <row r="48363" spans="18:19" ht="15" customHeight="1">
      <c r="R48363"/>
      <c r="S48363"/>
    </row>
    <row r="48364" spans="18:19" ht="15" customHeight="1">
      <c r="R48364"/>
      <c r="S48364"/>
    </row>
    <row r="48365" spans="18:19" ht="15" customHeight="1">
      <c r="R48365"/>
      <c r="S48365"/>
    </row>
    <row r="48366" spans="18:19" ht="15" customHeight="1">
      <c r="R48366"/>
      <c r="S48366"/>
    </row>
    <row r="48367" spans="18:19" ht="15" customHeight="1">
      <c r="R48367"/>
      <c r="S48367"/>
    </row>
    <row r="48368" spans="18:19" ht="15" customHeight="1">
      <c r="R48368"/>
      <c r="S48368"/>
    </row>
    <row r="48369" spans="18:19" ht="15" customHeight="1">
      <c r="R48369"/>
      <c r="S48369"/>
    </row>
    <row r="48370" spans="18:19" ht="15" customHeight="1">
      <c r="R48370"/>
      <c r="S48370"/>
    </row>
    <row r="48371" spans="18:19" ht="15" customHeight="1">
      <c r="R48371"/>
      <c r="S48371"/>
    </row>
    <row r="48372" spans="18:19" ht="15" customHeight="1">
      <c r="R48372"/>
      <c r="S48372"/>
    </row>
    <row r="48373" spans="18:19" ht="15" customHeight="1">
      <c r="R48373"/>
      <c r="S48373"/>
    </row>
    <row r="48374" spans="18:19" ht="15" customHeight="1">
      <c r="R48374"/>
      <c r="S48374"/>
    </row>
    <row r="48375" spans="18:19" ht="15" customHeight="1">
      <c r="R48375"/>
      <c r="S48375"/>
    </row>
    <row r="48376" spans="18:19" ht="15" customHeight="1">
      <c r="R48376"/>
      <c r="S48376"/>
    </row>
    <row r="48377" spans="18:19" ht="15" customHeight="1">
      <c r="R48377"/>
      <c r="S48377"/>
    </row>
    <row r="48378" spans="18:19" ht="15" customHeight="1">
      <c r="R48378"/>
      <c r="S48378"/>
    </row>
    <row r="48379" spans="18:19" ht="15" customHeight="1">
      <c r="R48379"/>
      <c r="S48379"/>
    </row>
    <row r="48380" spans="18:19" ht="15" customHeight="1">
      <c r="R48380"/>
      <c r="S48380"/>
    </row>
    <row r="48381" spans="18:19" ht="15" customHeight="1">
      <c r="R48381"/>
      <c r="S48381"/>
    </row>
    <row r="48382" spans="18:19" ht="15" customHeight="1">
      <c r="R48382"/>
      <c r="S48382"/>
    </row>
    <row r="48383" spans="18:19" ht="15" customHeight="1">
      <c r="R48383"/>
      <c r="S48383"/>
    </row>
    <row r="48384" spans="18:19" ht="15" customHeight="1">
      <c r="R48384"/>
      <c r="S48384"/>
    </row>
    <row r="48385" spans="18:19" ht="15" customHeight="1">
      <c r="R48385"/>
      <c r="S48385"/>
    </row>
    <row r="48386" spans="18:19" ht="15" customHeight="1">
      <c r="R48386"/>
      <c r="S48386"/>
    </row>
    <row r="48387" spans="18:19" ht="15" customHeight="1">
      <c r="R48387"/>
      <c r="S48387"/>
    </row>
    <row r="48388" spans="18:19" ht="15" customHeight="1">
      <c r="R48388"/>
      <c r="S48388"/>
    </row>
    <row r="48389" spans="18:19" ht="15" customHeight="1">
      <c r="R48389"/>
      <c r="S48389"/>
    </row>
    <row r="48390" spans="18:19" ht="15" customHeight="1">
      <c r="R48390"/>
      <c r="S48390"/>
    </row>
    <row r="48391" spans="18:19" ht="15" customHeight="1">
      <c r="R48391"/>
      <c r="S48391"/>
    </row>
    <row r="48392" spans="18:19" ht="15" customHeight="1">
      <c r="R48392"/>
      <c r="S48392"/>
    </row>
    <row r="48393" spans="18:19" ht="15" customHeight="1">
      <c r="R48393"/>
      <c r="S48393"/>
    </row>
    <row r="48394" spans="18:19" ht="15" customHeight="1">
      <c r="R48394"/>
      <c r="S48394"/>
    </row>
    <row r="48395" spans="18:19" ht="15" customHeight="1">
      <c r="R48395"/>
      <c r="S48395"/>
    </row>
    <row r="48396" spans="18:19" ht="15" customHeight="1">
      <c r="R48396"/>
      <c r="S48396"/>
    </row>
    <row r="48397" spans="18:19" ht="15" customHeight="1">
      <c r="R48397"/>
      <c r="S48397"/>
    </row>
    <row r="48398" spans="18:19" ht="15" customHeight="1">
      <c r="R48398"/>
      <c r="S48398"/>
    </row>
    <row r="48399" spans="18:19" ht="15" customHeight="1">
      <c r="R48399"/>
      <c r="S48399"/>
    </row>
    <row r="48400" spans="18:19" ht="15" customHeight="1">
      <c r="R48400"/>
      <c r="S48400"/>
    </row>
    <row r="48401" spans="18:19" ht="15" customHeight="1">
      <c r="R48401"/>
      <c r="S48401"/>
    </row>
    <row r="48402" spans="18:19" ht="15" customHeight="1">
      <c r="R48402"/>
      <c r="S48402"/>
    </row>
    <row r="48403" spans="18:19" ht="15" customHeight="1">
      <c r="R48403"/>
      <c r="S48403"/>
    </row>
    <row r="48404" spans="18:19" ht="15" customHeight="1">
      <c r="R48404"/>
      <c r="S48404"/>
    </row>
    <row r="48405" spans="18:19" ht="15" customHeight="1">
      <c r="R48405"/>
      <c r="S48405"/>
    </row>
    <row r="48406" spans="18:19" ht="15" customHeight="1">
      <c r="R48406"/>
      <c r="S48406"/>
    </row>
    <row r="48407" spans="18:19" ht="15" customHeight="1">
      <c r="R48407"/>
      <c r="S48407"/>
    </row>
    <row r="48408" spans="18:19" ht="15" customHeight="1">
      <c r="R48408"/>
      <c r="S48408"/>
    </row>
    <row r="48409" spans="18:19" ht="15" customHeight="1">
      <c r="R48409"/>
      <c r="S48409"/>
    </row>
    <row r="48410" spans="18:19" ht="15" customHeight="1">
      <c r="R48410"/>
      <c r="S48410"/>
    </row>
    <row r="48411" spans="18:19" ht="15" customHeight="1">
      <c r="R48411"/>
      <c r="S48411"/>
    </row>
    <row r="48412" spans="18:19" ht="15" customHeight="1">
      <c r="R48412"/>
      <c r="S48412"/>
    </row>
    <row r="48413" spans="18:19" ht="15" customHeight="1">
      <c r="R48413"/>
      <c r="S48413"/>
    </row>
    <row r="48414" spans="18:19" ht="15" customHeight="1">
      <c r="R48414"/>
      <c r="S48414"/>
    </row>
    <row r="48415" spans="18:19" ht="15" customHeight="1">
      <c r="R48415"/>
      <c r="S48415"/>
    </row>
    <row r="48416" spans="18:19" ht="15" customHeight="1">
      <c r="R48416"/>
      <c r="S48416"/>
    </row>
    <row r="48417" spans="18:19" ht="15" customHeight="1">
      <c r="R48417"/>
      <c r="S48417"/>
    </row>
    <row r="48418" spans="18:19" ht="15" customHeight="1">
      <c r="R48418"/>
      <c r="S48418"/>
    </row>
    <row r="48419" spans="18:19" ht="15" customHeight="1">
      <c r="R48419"/>
      <c r="S48419"/>
    </row>
    <row r="48420" spans="18:19" ht="15" customHeight="1">
      <c r="R48420"/>
      <c r="S48420"/>
    </row>
    <row r="48421" spans="18:19" ht="15" customHeight="1">
      <c r="R48421"/>
      <c r="S48421"/>
    </row>
    <row r="48422" spans="18:19" ht="15" customHeight="1">
      <c r="R48422"/>
      <c r="S48422"/>
    </row>
    <row r="48423" spans="18:19" ht="15" customHeight="1">
      <c r="R48423"/>
      <c r="S48423"/>
    </row>
    <row r="48424" spans="18:19" ht="15" customHeight="1">
      <c r="R48424"/>
      <c r="S48424"/>
    </row>
    <row r="48425" spans="18:19" ht="15" customHeight="1">
      <c r="R48425"/>
      <c r="S48425"/>
    </row>
    <row r="48426" spans="18:19" ht="15" customHeight="1">
      <c r="R48426"/>
      <c r="S48426"/>
    </row>
    <row r="48427" spans="18:19" ht="15" customHeight="1">
      <c r="R48427"/>
      <c r="S48427"/>
    </row>
    <row r="48428" spans="18:19" ht="15" customHeight="1">
      <c r="R48428"/>
      <c r="S48428"/>
    </row>
    <row r="48429" spans="18:19" ht="15" customHeight="1">
      <c r="R48429"/>
      <c r="S48429"/>
    </row>
    <row r="48430" spans="18:19" ht="15" customHeight="1">
      <c r="R48430"/>
      <c r="S48430"/>
    </row>
    <row r="48431" spans="18:19" ht="15" customHeight="1">
      <c r="R48431"/>
      <c r="S48431"/>
    </row>
    <row r="48432" spans="18:19" ht="15" customHeight="1">
      <c r="R48432"/>
      <c r="S48432"/>
    </row>
    <row r="48433" spans="18:19" ht="15" customHeight="1">
      <c r="R48433"/>
      <c r="S48433"/>
    </row>
    <row r="48434" spans="18:19" ht="15" customHeight="1">
      <c r="R48434"/>
      <c r="S48434"/>
    </row>
    <row r="48435" spans="18:19" ht="15" customHeight="1">
      <c r="R48435"/>
      <c r="S48435"/>
    </row>
    <row r="48436" spans="18:19" ht="15" customHeight="1">
      <c r="R48436"/>
      <c r="S48436"/>
    </row>
    <row r="48437" spans="18:19" ht="15" customHeight="1">
      <c r="R48437"/>
      <c r="S48437"/>
    </row>
    <row r="48438" spans="18:19" ht="15" customHeight="1">
      <c r="R48438"/>
      <c r="S48438"/>
    </row>
    <row r="48439" spans="18:19" ht="15" customHeight="1">
      <c r="R48439"/>
      <c r="S48439"/>
    </row>
    <row r="48440" spans="18:19" ht="15" customHeight="1">
      <c r="R48440"/>
      <c r="S48440"/>
    </row>
    <row r="48441" spans="18:19" ht="15" customHeight="1">
      <c r="R48441"/>
      <c r="S48441"/>
    </row>
    <row r="48442" spans="18:19" ht="15" customHeight="1">
      <c r="R48442"/>
      <c r="S48442"/>
    </row>
    <row r="48443" spans="18:19" ht="15" customHeight="1">
      <c r="R48443"/>
      <c r="S48443"/>
    </row>
    <row r="48444" spans="18:19" ht="15" customHeight="1">
      <c r="R48444"/>
      <c r="S48444"/>
    </row>
    <row r="48445" spans="18:19" ht="15" customHeight="1">
      <c r="R48445"/>
      <c r="S48445"/>
    </row>
    <row r="48446" spans="18:19" ht="15" customHeight="1">
      <c r="R48446"/>
      <c r="S48446"/>
    </row>
    <row r="48447" spans="18:19" ht="15" customHeight="1">
      <c r="R48447"/>
      <c r="S48447"/>
    </row>
    <row r="48448" spans="18:19" ht="15" customHeight="1">
      <c r="R48448"/>
      <c r="S48448"/>
    </row>
    <row r="48449" spans="18:19" ht="15" customHeight="1">
      <c r="R48449"/>
      <c r="S48449"/>
    </row>
    <row r="48450" spans="18:19" ht="15" customHeight="1">
      <c r="R48450"/>
      <c r="S48450"/>
    </row>
    <row r="48451" spans="18:19" ht="15" customHeight="1">
      <c r="R48451"/>
      <c r="S48451"/>
    </row>
    <row r="48452" spans="18:19" ht="15" customHeight="1">
      <c r="R48452"/>
      <c r="S48452"/>
    </row>
    <row r="48453" spans="18:19" ht="15" customHeight="1">
      <c r="R48453"/>
      <c r="S48453"/>
    </row>
    <row r="48454" spans="18:19" ht="15" customHeight="1">
      <c r="R48454"/>
      <c r="S48454"/>
    </row>
    <row r="48455" spans="18:19" ht="15" customHeight="1">
      <c r="R48455"/>
      <c r="S48455"/>
    </row>
    <row r="48456" spans="18:19" ht="15" customHeight="1">
      <c r="R48456"/>
      <c r="S48456"/>
    </row>
    <row r="48457" spans="18:19" ht="15" customHeight="1">
      <c r="R48457"/>
      <c r="S48457"/>
    </row>
    <row r="48458" spans="18:19" ht="15" customHeight="1">
      <c r="R48458"/>
      <c r="S48458"/>
    </row>
    <row r="48459" spans="18:19" ht="15" customHeight="1">
      <c r="R48459"/>
      <c r="S48459"/>
    </row>
    <row r="48460" spans="18:19" ht="15" customHeight="1">
      <c r="R48460"/>
      <c r="S48460"/>
    </row>
    <row r="48461" spans="18:19" ht="15" customHeight="1">
      <c r="R48461"/>
      <c r="S48461"/>
    </row>
    <row r="48462" spans="18:19" ht="15" customHeight="1">
      <c r="R48462"/>
      <c r="S48462"/>
    </row>
    <row r="48463" spans="18:19" ht="15" customHeight="1">
      <c r="R48463"/>
      <c r="S48463"/>
    </row>
    <row r="48464" spans="18:19" ht="15" customHeight="1">
      <c r="R48464"/>
      <c r="S48464"/>
    </row>
    <row r="48465" spans="18:19" ht="15" customHeight="1">
      <c r="R48465"/>
      <c r="S48465"/>
    </row>
    <row r="48466" spans="18:19" ht="15" customHeight="1">
      <c r="R48466"/>
      <c r="S48466"/>
    </row>
    <row r="48467" spans="18:19" ht="15" customHeight="1">
      <c r="R48467"/>
      <c r="S48467"/>
    </row>
    <row r="48468" spans="18:19" ht="15" customHeight="1">
      <c r="R48468"/>
      <c r="S48468"/>
    </row>
    <row r="48469" spans="18:19" ht="15" customHeight="1">
      <c r="R48469"/>
      <c r="S48469"/>
    </row>
    <row r="48470" spans="18:19" ht="15" customHeight="1">
      <c r="R48470"/>
      <c r="S48470"/>
    </row>
    <row r="48471" spans="18:19" ht="15" customHeight="1">
      <c r="R48471"/>
      <c r="S48471"/>
    </row>
    <row r="48472" spans="18:19" ht="15" customHeight="1">
      <c r="R48472"/>
      <c r="S48472"/>
    </row>
    <row r="48473" spans="18:19" ht="15" customHeight="1">
      <c r="R48473"/>
      <c r="S48473"/>
    </row>
    <row r="48474" spans="18:19" ht="15" customHeight="1">
      <c r="R48474"/>
      <c r="S48474"/>
    </row>
    <row r="48475" spans="18:19" ht="15" customHeight="1">
      <c r="R48475"/>
      <c r="S48475"/>
    </row>
    <row r="48476" spans="18:19" ht="15" customHeight="1">
      <c r="R48476"/>
      <c r="S48476"/>
    </row>
    <row r="48477" spans="18:19" ht="15" customHeight="1">
      <c r="R48477"/>
      <c r="S48477"/>
    </row>
    <row r="48478" spans="18:19" ht="15" customHeight="1">
      <c r="R48478"/>
      <c r="S48478"/>
    </row>
    <row r="48479" spans="18:19" ht="15" customHeight="1">
      <c r="R48479"/>
      <c r="S48479"/>
    </row>
    <row r="48480" spans="18:19" ht="15" customHeight="1">
      <c r="R48480"/>
      <c r="S48480"/>
    </row>
    <row r="48481" spans="18:19" ht="15" customHeight="1">
      <c r="R48481"/>
      <c r="S48481"/>
    </row>
    <row r="48482" spans="18:19" ht="15" customHeight="1">
      <c r="R48482"/>
      <c r="S48482"/>
    </row>
    <row r="48483" spans="18:19" ht="15" customHeight="1">
      <c r="R48483"/>
      <c r="S48483"/>
    </row>
    <row r="48484" spans="18:19" ht="15" customHeight="1">
      <c r="R48484"/>
      <c r="S48484"/>
    </row>
    <row r="48485" spans="18:19" ht="15" customHeight="1">
      <c r="R48485"/>
      <c r="S48485"/>
    </row>
    <row r="48486" spans="18:19" ht="15" customHeight="1">
      <c r="R48486"/>
      <c r="S48486"/>
    </row>
    <row r="48487" spans="18:19" ht="15" customHeight="1">
      <c r="R48487"/>
      <c r="S48487"/>
    </row>
    <row r="48488" spans="18:19" ht="15" customHeight="1">
      <c r="R48488"/>
      <c r="S48488"/>
    </row>
    <row r="48489" spans="18:19" ht="15" customHeight="1">
      <c r="R48489"/>
      <c r="S48489"/>
    </row>
    <row r="48490" spans="18:19" ht="15" customHeight="1">
      <c r="R48490"/>
      <c r="S48490"/>
    </row>
    <row r="48491" spans="18:19" ht="15" customHeight="1">
      <c r="R48491"/>
      <c r="S48491"/>
    </row>
    <row r="48492" spans="18:19" ht="15" customHeight="1">
      <c r="R48492"/>
      <c r="S48492"/>
    </row>
    <row r="48493" spans="18:19" ht="15" customHeight="1">
      <c r="R48493"/>
      <c r="S48493"/>
    </row>
    <row r="48494" spans="18:19" ht="15" customHeight="1">
      <c r="R48494"/>
      <c r="S48494"/>
    </row>
    <row r="48495" spans="18:19" ht="15" customHeight="1">
      <c r="R48495"/>
      <c r="S48495"/>
    </row>
    <row r="48496" spans="18:19" ht="15" customHeight="1">
      <c r="R48496"/>
      <c r="S48496"/>
    </row>
    <row r="48497" spans="18:19" ht="15" customHeight="1">
      <c r="R48497"/>
      <c r="S48497"/>
    </row>
    <row r="48498" spans="18:19" ht="15" customHeight="1">
      <c r="R48498"/>
      <c r="S48498"/>
    </row>
    <row r="48499" spans="18:19" ht="15" customHeight="1">
      <c r="R48499"/>
      <c r="S48499"/>
    </row>
    <row r="48500" spans="18:19" ht="15" customHeight="1">
      <c r="R48500"/>
      <c r="S48500"/>
    </row>
    <row r="48501" spans="18:19" ht="15" customHeight="1">
      <c r="R48501"/>
      <c r="S48501"/>
    </row>
    <row r="48502" spans="18:19" ht="15" customHeight="1">
      <c r="R48502"/>
      <c r="S48502"/>
    </row>
    <row r="48503" spans="18:19" ht="15" customHeight="1">
      <c r="R48503"/>
      <c r="S48503"/>
    </row>
    <row r="48504" spans="18:19" ht="15" customHeight="1">
      <c r="R48504"/>
      <c r="S48504"/>
    </row>
    <row r="48505" spans="18:19" ht="15" customHeight="1">
      <c r="R48505"/>
      <c r="S48505"/>
    </row>
    <row r="48506" spans="18:19" ht="15" customHeight="1">
      <c r="R48506"/>
      <c r="S48506"/>
    </row>
    <row r="48507" spans="18:19" ht="15" customHeight="1">
      <c r="R48507"/>
      <c r="S48507"/>
    </row>
    <row r="48508" spans="18:19" ht="15" customHeight="1">
      <c r="R48508"/>
      <c r="S48508"/>
    </row>
    <row r="48509" spans="18:19" ht="15" customHeight="1">
      <c r="R48509"/>
      <c r="S48509"/>
    </row>
    <row r="48510" spans="18:19" ht="15" customHeight="1">
      <c r="R48510"/>
      <c r="S48510"/>
    </row>
    <row r="48511" spans="18:19" ht="15" customHeight="1">
      <c r="R48511"/>
      <c r="S48511"/>
    </row>
    <row r="48512" spans="18:19" ht="15" customHeight="1">
      <c r="R48512"/>
      <c r="S48512"/>
    </row>
    <row r="48513" spans="18:19" ht="15" customHeight="1">
      <c r="R48513"/>
      <c r="S48513"/>
    </row>
    <row r="48514" spans="18:19" ht="15" customHeight="1">
      <c r="R48514"/>
      <c r="S48514"/>
    </row>
    <row r="48515" spans="18:19" ht="15" customHeight="1">
      <c r="R48515"/>
      <c r="S48515"/>
    </row>
    <row r="48516" spans="18:19" ht="15" customHeight="1">
      <c r="R48516"/>
      <c r="S48516"/>
    </row>
    <row r="48517" spans="18:19" ht="15" customHeight="1">
      <c r="R48517"/>
      <c r="S48517"/>
    </row>
    <row r="48518" spans="18:19" ht="15" customHeight="1">
      <c r="R48518"/>
      <c r="S48518"/>
    </row>
    <row r="48519" spans="18:19" ht="15" customHeight="1">
      <c r="R48519"/>
      <c r="S48519"/>
    </row>
    <row r="48520" spans="18:19" ht="15" customHeight="1">
      <c r="R48520"/>
      <c r="S48520"/>
    </row>
    <row r="48521" spans="18:19" ht="15" customHeight="1">
      <c r="R48521"/>
      <c r="S48521"/>
    </row>
    <row r="48522" spans="18:19" ht="15" customHeight="1">
      <c r="R48522"/>
      <c r="S48522"/>
    </row>
    <row r="48523" spans="18:19" ht="15" customHeight="1">
      <c r="R48523"/>
      <c r="S48523"/>
    </row>
    <row r="48524" spans="18:19" ht="15" customHeight="1">
      <c r="R48524"/>
      <c r="S48524"/>
    </row>
    <row r="48525" spans="18:19" ht="15" customHeight="1">
      <c r="R48525"/>
      <c r="S48525"/>
    </row>
    <row r="48526" spans="18:19" ht="15" customHeight="1">
      <c r="R48526"/>
      <c r="S48526"/>
    </row>
    <row r="48527" spans="18:19" ht="15" customHeight="1">
      <c r="R48527"/>
      <c r="S48527"/>
    </row>
    <row r="48528" spans="18:19" ht="15" customHeight="1">
      <c r="R48528"/>
      <c r="S48528"/>
    </row>
    <row r="48529" spans="18:19" ht="15" customHeight="1">
      <c r="R48529"/>
      <c r="S48529"/>
    </row>
    <row r="48530" spans="18:19" ht="15" customHeight="1">
      <c r="R48530"/>
      <c r="S48530"/>
    </row>
    <row r="48531" spans="18:19" ht="15" customHeight="1">
      <c r="R48531"/>
      <c r="S48531"/>
    </row>
    <row r="48532" spans="18:19" ht="15" customHeight="1">
      <c r="R48532"/>
      <c r="S48532"/>
    </row>
    <row r="48533" spans="18:19" ht="15" customHeight="1">
      <c r="R48533"/>
      <c r="S48533"/>
    </row>
    <row r="48534" spans="18:19" ht="15" customHeight="1">
      <c r="R48534"/>
      <c r="S48534"/>
    </row>
    <row r="48535" spans="18:19" ht="15" customHeight="1">
      <c r="R48535"/>
      <c r="S48535"/>
    </row>
    <row r="48536" spans="18:19" ht="15" customHeight="1">
      <c r="R48536"/>
      <c r="S48536"/>
    </row>
    <row r="48537" spans="18:19" ht="15" customHeight="1">
      <c r="R48537"/>
      <c r="S48537"/>
    </row>
    <row r="48538" spans="18:19" ht="15" customHeight="1">
      <c r="R48538"/>
      <c r="S48538"/>
    </row>
    <row r="48539" spans="18:19" ht="15" customHeight="1">
      <c r="R48539"/>
      <c r="S48539"/>
    </row>
    <row r="48540" spans="18:19" ht="15" customHeight="1">
      <c r="R48540"/>
      <c r="S48540"/>
    </row>
    <row r="48541" spans="18:19" ht="15" customHeight="1">
      <c r="R48541"/>
      <c r="S48541"/>
    </row>
    <row r="48542" spans="18:19" ht="15" customHeight="1">
      <c r="R48542"/>
      <c r="S48542"/>
    </row>
    <row r="48543" spans="18:19" ht="15" customHeight="1">
      <c r="R48543"/>
      <c r="S48543"/>
    </row>
    <row r="48544" spans="18:19" ht="15" customHeight="1">
      <c r="R48544"/>
      <c r="S48544"/>
    </row>
    <row r="48545" spans="18:19" ht="15" customHeight="1">
      <c r="R48545"/>
      <c r="S48545"/>
    </row>
    <row r="48546" spans="18:19" ht="15" customHeight="1">
      <c r="R48546"/>
      <c r="S48546"/>
    </row>
    <row r="48547" spans="18:19" ht="15" customHeight="1">
      <c r="R48547"/>
      <c r="S48547"/>
    </row>
    <row r="48548" spans="18:19" ht="15" customHeight="1">
      <c r="R48548"/>
      <c r="S48548"/>
    </row>
    <row r="48549" spans="18:19" ht="15" customHeight="1">
      <c r="R48549"/>
      <c r="S48549"/>
    </row>
    <row r="48550" spans="18:19" ht="15" customHeight="1">
      <c r="R48550"/>
      <c r="S48550"/>
    </row>
    <row r="48551" spans="18:19" ht="15" customHeight="1">
      <c r="R48551"/>
      <c r="S48551"/>
    </row>
    <row r="48552" spans="18:19" ht="15" customHeight="1">
      <c r="R48552"/>
      <c r="S48552"/>
    </row>
    <row r="48553" spans="18:19" ht="15" customHeight="1">
      <c r="R48553"/>
      <c r="S48553"/>
    </row>
    <row r="48554" spans="18:19" ht="15" customHeight="1">
      <c r="R48554"/>
      <c r="S48554"/>
    </row>
    <row r="48555" spans="18:19" ht="15" customHeight="1">
      <c r="R48555"/>
      <c r="S48555"/>
    </row>
    <row r="48556" spans="18:19" ht="15" customHeight="1">
      <c r="R48556"/>
      <c r="S48556"/>
    </row>
    <row r="48557" spans="18:19" ht="15" customHeight="1">
      <c r="R48557"/>
      <c r="S48557"/>
    </row>
    <row r="48558" spans="18:19" ht="15" customHeight="1">
      <c r="R48558"/>
      <c r="S48558"/>
    </row>
    <row r="48559" spans="18:19" ht="15" customHeight="1">
      <c r="R48559"/>
      <c r="S48559"/>
    </row>
    <row r="48560" spans="18:19" ht="15" customHeight="1">
      <c r="R48560"/>
      <c r="S48560"/>
    </row>
    <row r="48561" spans="18:19" ht="15" customHeight="1">
      <c r="R48561"/>
      <c r="S48561"/>
    </row>
    <row r="48562" spans="18:19" ht="15" customHeight="1">
      <c r="R48562"/>
      <c r="S48562"/>
    </row>
    <row r="48563" spans="18:19" ht="15" customHeight="1">
      <c r="R48563"/>
      <c r="S48563"/>
    </row>
    <row r="48564" spans="18:19" ht="15" customHeight="1">
      <c r="R48564"/>
      <c r="S48564"/>
    </row>
    <row r="48565" spans="18:19" ht="15" customHeight="1">
      <c r="R48565"/>
      <c r="S48565"/>
    </row>
    <row r="48566" spans="18:19" ht="15" customHeight="1">
      <c r="R48566"/>
      <c r="S48566"/>
    </row>
    <row r="48567" spans="18:19" ht="15" customHeight="1">
      <c r="R48567"/>
      <c r="S48567"/>
    </row>
    <row r="48568" spans="18:19" ht="15" customHeight="1">
      <c r="R48568"/>
      <c r="S48568"/>
    </row>
    <row r="48569" spans="18:19" ht="15" customHeight="1">
      <c r="R48569"/>
      <c r="S48569"/>
    </row>
    <row r="48570" spans="18:19" ht="15" customHeight="1">
      <c r="R48570"/>
      <c r="S48570"/>
    </row>
    <row r="48571" spans="18:19" ht="15" customHeight="1">
      <c r="R48571"/>
      <c r="S48571"/>
    </row>
    <row r="48572" spans="18:19" ht="15" customHeight="1">
      <c r="R48572"/>
      <c r="S48572"/>
    </row>
    <row r="48573" spans="18:19" ht="15" customHeight="1">
      <c r="R48573"/>
      <c r="S48573"/>
    </row>
    <row r="48574" spans="18:19" ht="15" customHeight="1">
      <c r="R48574"/>
      <c r="S48574"/>
    </row>
    <row r="48575" spans="18:19" ht="15" customHeight="1">
      <c r="R48575"/>
      <c r="S48575"/>
    </row>
    <row r="48576" spans="18:19" ht="15" customHeight="1">
      <c r="R48576"/>
      <c r="S48576"/>
    </row>
    <row r="48577" spans="18:19" ht="15" customHeight="1">
      <c r="R48577"/>
      <c r="S48577"/>
    </row>
    <row r="48578" spans="18:19" ht="15" customHeight="1">
      <c r="R48578"/>
      <c r="S48578"/>
    </row>
    <row r="48579" spans="18:19" ht="15" customHeight="1">
      <c r="R48579"/>
      <c r="S48579"/>
    </row>
    <row r="48580" spans="18:19" ht="15" customHeight="1">
      <c r="R48580"/>
      <c r="S48580"/>
    </row>
    <row r="48581" spans="18:19" ht="15" customHeight="1">
      <c r="R48581"/>
      <c r="S48581"/>
    </row>
    <row r="48582" spans="18:19" ht="15" customHeight="1">
      <c r="R48582"/>
      <c r="S48582"/>
    </row>
    <row r="48583" spans="18:19" ht="15" customHeight="1">
      <c r="R48583"/>
      <c r="S48583"/>
    </row>
    <row r="48584" spans="18:19" ht="15" customHeight="1">
      <c r="R48584"/>
      <c r="S48584"/>
    </row>
    <row r="48585" spans="18:19" ht="15" customHeight="1">
      <c r="R48585"/>
      <c r="S48585"/>
    </row>
    <row r="48586" spans="18:19" ht="15" customHeight="1">
      <c r="R48586"/>
      <c r="S48586"/>
    </row>
    <row r="48587" spans="18:19" ht="15" customHeight="1">
      <c r="R48587"/>
      <c r="S48587"/>
    </row>
    <row r="48588" spans="18:19" ht="15" customHeight="1">
      <c r="R48588"/>
      <c r="S48588"/>
    </row>
    <row r="48589" spans="18:19" ht="15" customHeight="1">
      <c r="R48589"/>
      <c r="S48589"/>
    </row>
    <row r="48590" spans="18:19" ht="15" customHeight="1">
      <c r="R48590"/>
      <c r="S48590"/>
    </row>
    <row r="48591" spans="18:19" ht="15" customHeight="1">
      <c r="R48591"/>
      <c r="S48591"/>
    </row>
    <row r="48592" spans="18:19" ht="15" customHeight="1">
      <c r="R48592"/>
      <c r="S48592"/>
    </row>
    <row r="48593" spans="18:19" ht="15" customHeight="1">
      <c r="R48593"/>
      <c r="S48593"/>
    </row>
    <row r="48594" spans="18:19" ht="15" customHeight="1">
      <c r="R48594"/>
      <c r="S48594"/>
    </row>
    <row r="48595" spans="18:19" ht="15" customHeight="1">
      <c r="R48595"/>
      <c r="S48595"/>
    </row>
    <row r="48596" spans="18:19" ht="15" customHeight="1">
      <c r="R48596"/>
      <c r="S48596"/>
    </row>
    <row r="48597" spans="18:19" ht="15" customHeight="1">
      <c r="R48597"/>
      <c r="S48597"/>
    </row>
    <row r="48598" spans="18:19" ht="15" customHeight="1">
      <c r="R48598"/>
      <c r="S48598"/>
    </row>
    <row r="48599" spans="18:19" ht="15" customHeight="1">
      <c r="R48599"/>
      <c r="S48599"/>
    </row>
    <row r="48600" spans="18:19" ht="15" customHeight="1">
      <c r="R48600"/>
      <c r="S48600"/>
    </row>
    <row r="48601" spans="18:19" ht="15" customHeight="1">
      <c r="R48601"/>
      <c r="S48601"/>
    </row>
    <row r="48602" spans="18:19" ht="15" customHeight="1">
      <c r="R48602"/>
      <c r="S48602"/>
    </row>
    <row r="48603" spans="18:19" ht="15" customHeight="1">
      <c r="R48603"/>
      <c r="S48603"/>
    </row>
    <row r="48604" spans="18:19" ht="15" customHeight="1">
      <c r="R48604"/>
      <c r="S48604"/>
    </row>
    <row r="48605" spans="18:19" ht="15" customHeight="1">
      <c r="R48605"/>
      <c r="S48605"/>
    </row>
    <row r="48606" spans="18:19" ht="15" customHeight="1">
      <c r="R48606"/>
      <c r="S48606"/>
    </row>
    <row r="48607" spans="18:19" ht="15" customHeight="1">
      <c r="R48607"/>
      <c r="S48607"/>
    </row>
    <row r="48608" spans="18:19" ht="15" customHeight="1">
      <c r="R48608"/>
      <c r="S48608"/>
    </row>
    <row r="48609" spans="18:19" ht="15" customHeight="1">
      <c r="R48609"/>
      <c r="S48609"/>
    </row>
    <row r="48610" spans="18:19" ht="15" customHeight="1">
      <c r="R48610"/>
      <c r="S48610"/>
    </row>
    <row r="48611" spans="18:19" ht="15" customHeight="1">
      <c r="R48611"/>
      <c r="S48611"/>
    </row>
    <row r="48612" spans="18:19" ht="15" customHeight="1">
      <c r="R48612"/>
      <c r="S48612"/>
    </row>
    <row r="48613" spans="18:19" ht="15" customHeight="1">
      <c r="R48613"/>
      <c r="S48613"/>
    </row>
    <row r="48614" spans="18:19" ht="15" customHeight="1">
      <c r="R48614"/>
      <c r="S48614"/>
    </row>
    <row r="48615" spans="18:19" ht="15" customHeight="1">
      <c r="R48615"/>
      <c r="S48615"/>
    </row>
    <row r="48616" spans="18:19" ht="15" customHeight="1">
      <c r="R48616"/>
      <c r="S48616"/>
    </row>
    <row r="48617" spans="18:19" ht="15" customHeight="1">
      <c r="R48617"/>
      <c r="S48617"/>
    </row>
    <row r="48618" spans="18:19" ht="15" customHeight="1">
      <c r="R48618"/>
      <c r="S48618"/>
    </row>
    <row r="48619" spans="18:19" ht="15" customHeight="1">
      <c r="R48619"/>
      <c r="S48619"/>
    </row>
    <row r="48620" spans="18:19" ht="15" customHeight="1">
      <c r="R48620"/>
      <c r="S48620"/>
    </row>
    <row r="48621" spans="18:19" ht="15" customHeight="1">
      <c r="R48621"/>
      <c r="S48621"/>
    </row>
    <row r="48622" spans="18:19" ht="15" customHeight="1">
      <c r="R48622"/>
      <c r="S48622"/>
    </row>
    <row r="48623" spans="18:19" ht="15" customHeight="1">
      <c r="R48623"/>
      <c r="S48623"/>
    </row>
    <row r="48624" spans="18:19" ht="15" customHeight="1">
      <c r="R48624"/>
      <c r="S48624"/>
    </row>
    <row r="48625" spans="18:19" ht="15" customHeight="1">
      <c r="R48625"/>
      <c r="S48625"/>
    </row>
    <row r="48626" spans="18:19" ht="15" customHeight="1">
      <c r="R48626"/>
      <c r="S48626"/>
    </row>
    <row r="48627" spans="18:19" ht="15" customHeight="1">
      <c r="R48627"/>
      <c r="S48627"/>
    </row>
    <row r="48628" spans="18:19" ht="15" customHeight="1">
      <c r="R48628"/>
      <c r="S48628"/>
    </row>
    <row r="48629" spans="18:19" ht="15" customHeight="1">
      <c r="R48629"/>
      <c r="S48629"/>
    </row>
    <row r="48630" spans="18:19" ht="15" customHeight="1">
      <c r="R48630"/>
      <c r="S48630"/>
    </row>
    <row r="48631" spans="18:19" ht="15" customHeight="1">
      <c r="R48631"/>
      <c r="S48631"/>
    </row>
    <row r="48632" spans="18:19" ht="15" customHeight="1">
      <c r="R48632"/>
      <c r="S48632"/>
    </row>
    <row r="48633" spans="18:19" ht="15" customHeight="1">
      <c r="R48633"/>
      <c r="S48633"/>
    </row>
    <row r="48634" spans="18:19" ht="15" customHeight="1">
      <c r="R48634"/>
      <c r="S48634"/>
    </row>
    <row r="48635" spans="18:19" ht="15" customHeight="1">
      <c r="R48635"/>
      <c r="S48635"/>
    </row>
    <row r="48636" spans="18:19" ht="15" customHeight="1">
      <c r="R48636"/>
      <c r="S48636"/>
    </row>
    <row r="48637" spans="18:19" ht="15" customHeight="1">
      <c r="R48637"/>
      <c r="S48637"/>
    </row>
    <row r="48638" spans="18:19" ht="15" customHeight="1">
      <c r="R48638"/>
      <c r="S48638"/>
    </row>
    <row r="48639" spans="18:19" ht="15" customHeight="1">
      <c r="R48639"/>
      <c r="S48639"/>
    </row>
    <row r="48640" spans="18:19" ht="15" customHeight="1">
      <c r="R48640"/>
      <c r="S48640"/>
    </row>
    <row r="48641" spans="18:19" ht="15" customHeight="1">
      <c r="R48641"/>
      <c r="S48641"/>
    </row>
    <row r="48642" spans="18:19" ht="15" customHeight="1">
      <c r="R48642"/>
      <c r="S48642"/>
    </row>
    <row r="48643" spans="18:19" ht="15" customHeight="1">
      <c r="R48643"/>
      <c r="S48643"/>
    </row>
    <row r="48644" spans="18:19" ht="15" customHeight="1">
      <c r="R48644"/>
      <c r="S48644"/>
    </row>
    <row r="48645" spans="18:19" ht="15" customHeight="1">
      <c r="R48645"/>
      <c r="S48645"/>
    </row>
    <row r="48646" spans="18:19" ht="15" customHeight="1">
      <c r="R48646"/>
      <c r="S48646"/>
    </row>
    <row r="48647" spans="18:19" ht="15" customHeight="1">
      <c r="R48647"/>
      <c r="S48647"/>
    </row>
    <row r="48648" spans="18:19" ht="15" customHeight="1">
      <c r="R48648"/>
      <c r="S48648"/>
    </row>
    <row r="48649" spans="18:19" ht="15" customHeight="1">
      <c r="R48649"/>
      <c r="S48649"/>
    </row>
    <row r="48650" spans="18:19" ht="15" customHeight="1">
      <c r="R48650"/>
      <c r="S48650"/>
    </row>
    <row r="48651" spans="18:19" ht="15" customHeight="1">
      <c r="R48651"/>
      <c r="S48651"/>
    </row>
    <row r="48652" spans="18:19" ht="15" customHeight="1">
      <c r="R48652"/>
      <c r="S48652"/>
    </row>
    <row r="48653" spans="18:19" ht="15" customHeight="1">
      <c r="R48653"/>
      <c r="S48653"/>
    </row>
    <row r="48654" spans="18:19" ht="15" customHeight="1">
      <c r="R48654"/>
      <c r="S48654"/>
    </row>
    <row r="48655" spans="18:19" ht="15" customHeight="1">
      <c r="R48655"/>
      <c r="S48655"/>
    </row>
    <row r="48656" spans="18:19" ht="15" customHeight="1">
      <c r="R48656"/>
      <c r="S48656"/>
    </row>
    <row r="48657" spans="18:19" ht="15" customHeight="1">
      <c r="R48657"/>
      <c r="S48657"/>
    </row>
    <row r="48658" spans="18:19" ht="15" customHeight="1">
      <c r="R48658"/>
      <c r="S48658"/>
    </row>
    <row r="48659" spans="18:19" ht="15" customHeight="1">
      <c r="R48659"/>
      <c r="S48659"/>
    </row>
    <row r="48660" spans="18:19" ht="15" customHeight="1">
      <c r="R48660"/>
      <c r="S48660"/>
    </row>
    <row r="48661" spans="18:19" ht="15" customHeight="1">
      <c r="R48661"/>
      <c r="S48661"/>
    </row>
    <row r="48662" spans="18:19" ht="15" customHeight="1">
      <c r="R48662"/>
      <c r="S48662"/>
    </row>
    <row r="48663" spans="18:19" ht="15" customHeight="1">
      <c r="R48663"/>
      <c r="S48663"/>
    </row>
    <row r="48664" spans="18:19" ht="15" customHeight="1">
      <c r="R48664"/>
      <c r="S48664"/>
    </row>
    <row r="48665" spans="18:19" ht="15" customHeight="1">
      <c r="R48665"/>
      <c r="S48665"/>
    </row>
    <row r="48666" spans="18:19" ht="15" customHeight="1">
      <c r="R48666"/>
      <c r="S48666"/>
    </row>
    <row r="48667" spans="18:19" ht="15" customHeight="1">
      <c r="R48667"/>
      <c r="S48667"/>
    </row>
    <row r="48668" spans="18:19" ht="15" customHeight="1">
      <c r="R48668"/>
      <c r="S48668"/>
    </row>
    <row r="48669" spans="18:19" ht="15" customHeight="1">
      <c r="R48669"/>
      <c r="S48669"/>
    </row>
    <row r="48670" spans="18:19" ht="15" customHeight="1">
      <c r="R48670"/>
      <c r="S48670"/>
    </row>
    <row r="48671" spans="18:19" ht="15" customHeight="1">
      <c r="R48671"/>
      <c r="S48671"/>
    </row>
    <row r="48672" spans="18:19" ht="15" customHeight="1">
      <c r="R48672"/>
      <c r="S48672"/>
    </row>
    <row r="48673" spans="18:19" ht="15" customHeight="1">
      <c r="R48673"/>
      <c r="S48673"/>
    </row>
    <row r="48674" spans="18:19" ht="15" customHeight="1">
      <c r="R48674"/>
      <c r="S48674"/>
    </row>
    <row r="48675" spans="18:19" ht="15" customHeight="1">
      <c r="R48675"/>
      <c r="S48675"/>
    </row>
    <row r="48676" spans="18:19" ht="15" customHeight="1">
      <c r="R48676"/>
      <c r="S48676"/>
    </row>
    <row r="48677" spans="18:19" ht="15" customHeight="1">
      <c r="R48677"/>
      <c r="S48677"/>
    </row>
    <row r="48678" spans="18:19" ht="15" customHeight="1">
      <c r="R48678"/>
      <c r="S48678"/>
    </row>
    <row r="48679" spans="18:19" ht="15" customHeight="1">
      <c r="R48679"/>
      <c r="S48679"/>
    </row>
    <row r="48680" spans="18:19" ht="15" customHeight="1">
      <c r="R48680"/>
      <c r="S48680"/>
    </row>
    <row r="48681" spans="18:19" ht="15" customHeight="1">
      <c r="R48681"/>
      <c r="S48681"/>
    </row>
    <row r="48682" spans="18:19" ht="15" customHeight="1">
      <c r="R48682"/>
      <c r="S48682"/>
    </row>
    <row r="48683" spans="18:19" ht="15" customHeight="1">
      <c r="R48683"/>
      <c r="S48683"/>
    </row>
    <row r="48684" spans="18:19" ht="15" customHeight="1">
      <c r="R48684"/>
      <c r="S48684"/>
    </row>
    <row r="48685" spans="18:19" ht="15" customHeight="1">
      <c r="R48685"/>
      <c r="S48685"/>
    </row>
    <row r="48686" spans="18:19" ht="15" customHeight="1">
      <c r="R48686"/>
      <c r="S48686"/>
    </row>
    <row r="48687" spans="18:19" ht="15" customHeight="1">
      <c r="R48687"/>
      <c r="S48687"/>
    </row>
    <row r="48688" spans="18:19" ht="15" customHeight="1">
      <c r="R48688"/>
      <c r="S48688"/>
    </row>
    <row r="48689" spans="18:19" ht="15" customHeight="1">
      <c r="R48689"/>
      <c r="S48689"/>
    </row>
    <row r="48690" spans="18:19" ht="15" customHeight="1">
      <c r="R48690"/>
      <c r="S48690"/>
    </row>
    <row r="48691" spans="18:19" ht="15" customHeight="1">
      <c r="R48691"/>
      <c r="S48691"/>
    </row>
    <row r="48692" spans="18:19" ht="15" customHeight="1">
      <c r="R48692"/>
      <c r="S48692"/>
    </row>
    <row r="48693" spans="18:19" ht="15" customHeight="1">
      <c r="R48693"/>
      <c r="S48693"/>
    </row>
    <row r="48694" spans="18:19" ht="15" customHeight="1">
      <c r="R48694"/>
      <c r="S48694"/>
    </row>
    <row r="48695" spans="18:19" ht="15" customHeight="1">
      <c r="R48695"/>
      <c r="S48695"/>
    </row>
    <row r="48696" spans="18:19" ht="15" customHeight="1">
      <c r="R48696"/>
      <c r="S48696"/>
    </row>
    <row r="48697" spans="18:19" ht="15" customHeight="1">
      <c r="R48697"/>
      <c r="S48697"/>
    </row>
    <row r="48698" spans="18:19" ht="15" customHeight="1">
      <c r="R48698"/>
      <c r="S48698"/>
    </row>
    <row r="48699" spans="18:19" ht="15" customHeight="1">
      <c r="R48699"/>
      <c r="S48699"/>
    </row>
    <row r="48700" spans="18:19" ht="15" customHeight="1">
      <c r="R48700"/>
      <c r="S48700"/>
    </row>
    <row r="48701" spans="18:19" ht="15" customHeight="1">
      <c r="R48701"/>
      <c r="S48701"/>
    </row>
    <row r="48702" spans="18:19" ht="15" customHeight="1">
      <c r="R48702"/>
      <c r="S48702"/>
    </row>
    <row r="48703" spans="18:19" ht="15" customHeight="1">
      <c r="R48703"/>
      <c r="S48703"/>
    </row>
    <row r="48704" spans="18:19" ht="15" customHeight="1">
      <c r="R48704"/>
      <c r="S48704"/>
    </row>
    <row r="48705" spans="18:19" ht="15" customHeight="1">
      <c r="R48705"/>
      <c r="S48705"/>
    </row>
    <row r="48706" spans="18:19" ht="15" customHeight="1">
      <c r="R48706"/>
      <c r="S48706"/>
    </row>
    <row r="48707" spans="18:19" ht="15" customHeight="1">
      <c r="R48707"/>
      <c r="S48707"/>
    </row>
    <row r="48708" spans="18:19" ht="15" customHeight="1">
      <c r="R48708"/>
      <c r="S48708"/>
    </row>
    <row r="48709" spans="18:19" ht="15" customHeight="1">
      <c r="R48709"/>
      <c r="S48709"/>
    </row>
    <row r="48710" spans="18:19" ht="15" customHeight="1">
      <c r="R48710"/>
      <c r="S48710"/>
    </row>
    <row r="48711" spans="18:19" ht="15" customHeight="1">
      <c r="R48711"/>
      <c r="S48711"/>
    </row>
    <row r="48712" spans="18:19" ht="15" customHeight="1">
      <c r="R48712"/>
      <c r="S48712"/>
    </row>
    <row r="48713" spans="18:19" ht="15" customHeight="1">
      <c r="R48713"/>
      <c r="S48713"/>
    </row>
    <row r="48714" spans="18:19" ht="15" customHeight="1">
      <c r="R48714"/>
      <c r="S48714"/>
    </row>
    <row r="48715" spans="18:19" ht="15" customHeight="1">
      <c r="R48715"/>
      <c r="S48715"/>
    </row>
    <row r="48716" spans="18:19" ht="15" customHeight="1">
      <c r="R48716"/>
      <c r="S48716"/>
    </row>
    <row r="48717" spans="18:19" ht="15" customHeight="1">
      <c r="R48717"/>
      <c r="S48717"/>
    </row>
    <row r="48718" spans="18:19" ht="15" customHeight="1">
      <c r="R48718"/>
      <c r="S48718"/>
    </row>
    <row r="48719" spans="18:19" ht="15" customHeight="1">
      <c r="R48719"/>
      <c r="S48719"/>
    </row>
    <row r="48720" spans="18:19" ht="15" customHeight="1">
      <c r="R48720"/>
      <c r="S48720"/>
    </row>
    <row r="48721" spans="18:19" ht="15" customHeight="1">
      <c r="R48721"/>
      <c r="S48721"/>
    </row>
    <row r="48722" spans="18:19" ht="15" customHeight="1">
      <c r="R48722"/>
      <c r="S48722"/>
    </row>
    <row r="48723" spans="18:19" ht="15" customHeight="1">
      <c r="R48723"/>
      <c r="S48723"/>
    </row>
    <row r="48724" spans="18:19" ht="15" customHeight="1">
      <c r="R48724"/>
      <c r="S48724"/>
    </row>
    <row r="48725" spans="18:19" ht="15" customHeight="1">
      <c r="R48725"/>
      <c r="S48725"/>
    </row>
    <row r="48726" spans="18:19" ht="15" customHeight="1">
      <c r="R48726"/>
      <c r="S48726"/>
    </row>
    <row r="48727" spans="18:19" ht="15" customHeight="1">
      <c r="R48727"/>
      <c r="S48727"/>
    </row>
    <row r="48728" spans="18:19" ht="15" customHeight="1">
      <c r="R48728"/>
      <c r="S48728"/>
    </row>
    <row r="48729" spans="18:19" ht="15" customHeight="1">
      <c r="R48729"/>
      <c r="S48729"/>
    </row>
    <row r="48730" spans="18:19" ht="15" customHeight="1">
      <c r="R48730"/>
      <c r="S48730"/>
    </row>
    <row r="48731" spans="18:19" ht="15" customHeight="1">
      <c r="R48731"/>
      <c r="S48731"/>
    </row>
    <row r="48732" spans="18:19" ht="15" customHeight="1">
      <c r="R48732"/>
      <c r="S48732"/>
    </row>
    <row r="48733" spans="18:19" ht="15" customHeight="1">
      <c r="R48733"/>
      <c r="S48733"/>
    </row>
    <row r="48734" spans="18:19" ht="15" customHeight="1">
      <c r="R48734"/>
      <c r="S48734"/>
    </row>
    <row r="48735" spans="18:19" ht="15" customHeight="1">
      <c r="R48735"/>
      <c r="S48735"/>
    </row>
    <row r="48736" spans="18:19" ht="15" customHeight="1">
      <c r="R48736"/>
      <c r="S48736"/>
    </row>
    <row r="48737" spans="18:19" ht="15" customHeight="1">
      <c r="R48737"/>
      <c r="S48737"/>
    </row>
    <row r="48738" spans="18:19" ht="15" customHeight="1">
      <c r="R48738"/>
      <c r="S48738"/>
    </row>
    <row r="48739" spans="18:19" ht="15" customHeight="1">
      <c r="R48739"/>
      <c r="S48739"/>
    </row>
    <row r="48740" spans="18:19" ht="15" customHeight="1">
      <c r="R48740"/>
      <c r="S48740"/>
    </row>
    <row r="48741" spans="18:19" ht="15" customHeight="1">
      <c r="R48741"/>
      <c r="S48741"/>
    </row>
    <row r="48742" spans="18:19" ht="15" customHeight="1">
      <c r="R48742"/>
      <c r="S48742"/>
    </row>
    <row r="48743" spans="18:19" ht="15" customHeight="1">
      <c r="R48743"/>
      <c r="S48743"/>
    </row>
    <row r="48744" spans="18:19" ht="15" customHeight="1">
      <c r="R48744"/>
      <c r="S48744"/>
    </row>
    <row r="48745" spans="18:19" ht="15" customHeight="1">
      <c r="R48745"/>
      <c r="S48745"/>
    </row>
    <row r="48746" spans="18:19" ht="15" customHeight="1">
      <c r="R48746"/>
      <c r="S48746"/>
    </row>
    <row r="48747" spans="18:19" ht="15" customHeight="1">
      <c r="R48747"/>
      <c r="S48747"/>
    </row>
    <row r="48748" spans="18:19" ht="15" customHeight="1">
      <c r="R48748"/>
      <c r="S48748"/>
    </row>
    <row r="48749" spans="18:19" ht="15" customHeight="1">
      <c r="R48749"/>
      <c r="S48749"/>
    </row>
    <row r="48750" spans="18:19" ht="15" customHeight="1">
      <c r="R48750"/>
      <c r="S48750"/>
    </row>
    <row r="48751" spans="18:19" ht="15" customHeight="1">
      <c r="R48751"/>
      <c r="S48751"/>
    </row>
    <row r="48752" spans="18:19" ht="15" customHeight="1">
      <c r="R48752"/>
      <c r="S48752"/>
    </row>
    <row r="48753" spans="18:19" ht="15" customHeight="1">
      <c r="R48753"/>
      <c r="S48753"/>
    </row>
    <row r="48754" spans="18:19" ht="15" customHeight="1">
      <c r="R48754"/>
      <c r="S48754"/>
    </row>
    <row r="48755" spans="18:19" ht="15" customHeight="1">
      <c r="R48755"/>
      <c r="S48755"/>
    </row>
    <row r="48756" spans="18:19" ht="15" customHeight="1">
      <c r="R48756"/>
      <c r="S48756"/>
    </row>
    <row r="48757" spans="18:19" ht="15" customHeight="1">
      <c r="R48757"/>
      <c r="S48757"/>
    </row>
    <row r="48758" spans="18:19" ht="15" customHeight="1">
      <c r="R48758"/>
      <c r="S48758"/>
    </row>
    <row r="48759" spans="18:19" ht="15" customHeight="1">
      <c r="R48759"/>
      <c r="S48759"/>
    </row>
    <row r="48760" spans="18:19" ht="15" customHeight="1">
      <c r="R48760"/>
      <c r="S48760"/>
    </row>
    <row r="48761" spans="18:19" ht="15" customHeight="1">
      <c r="R48761"/>
      <c r="S48761"/>
    </row>
    <row r="48762" spans="18:19" ht="15" customHeight="1">
      <c r="R48762"/>
      <c r="S48762"/>
    </row>
    <row r="48763" spans="18:19" ht="15" customHeight="1">
      <c r="R48763"/>
      <c r="S48763"/>
    </row>
    <row r="48764" spans="18:19" ht="15" customHeight="1">
      <c r="R48764"/>
      <c r="S48764"/>
    </row>
    <row r="48765" spans="18:19" ht="15" customHeight="1">
      <c r="R48765"/>
      <c r="S48765"/>
    </row>
    <row r="48766" spans="18:19" ht="15" customHeight="1">
      <c r="R48766"/>
      <c r="S48766"/>
    </row>
    <row r="48767" spans="18:19" ht="15" customHeight="1">
      <c r="R48767"/>
      <c r="S48767"/>
    </row>
    <row r="48768" spans="18:19" ht="15" customHeight="1">
      <c r="R48768"/>
      <c r="S48768"/>
    </row>
    <row r="48769" spans="18:19" ht="15" customHeight="1">
      <c r="R48769"/>
      <c r="S48769"/>
    </row>
    <row r="48770" spans="18:19" ht="15" customHeight="1">
      <c r="R48770"/>
      <c r="S48770"/>
    </row>
    <row r="48771" spans="18:19" ht="15" customHeight="1">
      <c r="R48771"/>
      <c r="S48771"/>
    </row>
    <row r="48772" spans="18:19" ht="15" customHeight="1">
      <c r="R48772"/>
      <c r="S48772"/>
    </row>
    <row r="48773" spans="18:19" ht="15" customHeight="1">
      <c r="R48773"/>
      <c r="S48773"/>
    </row>
    <row r="48774" spans="18:19" ht="15" customHeight="1">
      <c r="R48774"/>
      <c r="S48774"/>
    </row>
    <row r="48775" spans="18:19" ht="15" customHeight="1">
      <c r="R48775"/>
      <c r="S48775"/>
    </row>
    <row r="48776" spans="18:19" ht="15" customHeight="1">
      <c r="R48776"/>
      <c r="S48776"/>
    </row>
    <row r="48777" spans="18:19" ht="15" customHeight="1">
      <c r="R48777"/>
      <c r="S48777"/>
    </row>
    <row r="48778" spans="18:19" ht="15" customHeight="1">
      <c r="R48778"/>
      <c r="S48778"/>
    </row>
    <row r="48779" spans="18:19" ht="15" customHeight="1">
      <c r="R48779"/>
      <c r="S48779"/>
    </row>
    <row r="48780" spans="18:19" ht="15" customHeight="1">
      <c r="R48780"/>
      <c r="S48780"/>
    </row>
    <row r="48781" spans="18:19" ht="15" customHeight="1">
      <c r="R48781"/>
      <c r="S48781"/>
    </row>
    <row r="48782" spans="18:19" ht="15" customHeight="1">
      <c r="R48782"/>
      <c r="S48782"/>
    </row>
    <row r="48783" spans="18:19" ht="15" customHeight="1">
      <c r="R48783"/>
      <c r="S48783"/>
    </row>
    <row r="48784" spans="18:19" ht="15" customHeight="1">
      <c r="R48784"/>
      <c r="S48784"/>
    </row>
    <row r="48785" spans="18:19" ht="15" customHeight="1">
      <c r="R48785"/>
      <c r="S48785"/>
    </row>
    <row r="48786" spans="18:19" ht="15" customHeight="1">
      <c r="R48786"/>
      <c r="S48786"/>
    </row>
    <row r="48787" spans="18:19" ht="15" customHeight="1">
      <c r="R48787"/>
      <c r="S48787"/>
    </row>
    <row r="48788" spans="18:19" ht="15" customHeight="1">
      <c r="R48788"/>
      <c r="S48788"/>
    </row>
    <row r="48789" spans="18:19" ht="15" customHeight="1">
      <c r="R48789"/>
      <c r="S48789"/>
    </row>
    <row r="48790" spans="18:19" ht="15" customHeight="1">
      <c r="R48790"/>
      <c r="S48790"/>
    </row>
    <row r="48791" spans="18:19" ht="15" customHeight="1">
      <c r="R48791"/>
      <c r="S48791"/>
    </row>
    <row r="48792" spans="18:19" ht="15" customHeight="1">
      <c r="R48792"/>
      <c r="S48792"/>
    </row>
    <row r="48793" spans="18:19" ht="15" customHeight="1">
      <c r="R48793"/>
      <c r="S48793"/>
    </row>
    <row r="48794" spans="18:19" ht="15" customHeight="1">
      <c r="R48794"/>
      <c r="S48794"/>
    </row>
    <row r="48795" spans="18:19" ht="15" customHeight="1">
      <c r="R48795"/>
      <c r="S48795"/>
    </row>
    <row r="48796" spans="18:19" ht="15" customHeight="1">
      <c r="R48796"/>
      <c r="S48796"/>
    </row>
    <row r="48797" spans="18:19" ht="15" customHeight="1">
      <c r="R48797"/>
      <c r="S48797"/>
    </row>
    <row r="48798" spans="18:19" ht="15" customHeight="1">
      <c r="R48798"/>
      <c r="S48798"/>
    </row>
    <row r="48799" spans="18:19" ht="15" customHeight="1">
      <c r="R48799"/>
      <c r="S48799"/>
    </row>
    <row r="48800" spans="18:19" ht="15" customHeight="1">
      <c r="R48800"/>
      <c r="S48800"/>
    </row>
    <row r="48801" spans="18:19" ht="15" customHeight="1">
      <c r="R48801"/>
      <c r="S48801"/>
    </row>
    <row r="48802" spans="18:19" ht="15" customHeight="1">
      <c r="R48802"/>
      <c r="S48802"/>
    </row>
    <row r="48803" spans="18:19" ht="15" customHeight="1">
      <c r="R48803"/>
      <c r="S48803"/>
    </row>
    <row r="48804" spans="18:19" ht="15" customHeight="1">
      <c r="R48804"/>
      <c r="S48804"/>
    </row>
    <row r="48805" spans="18:19" ht="15" customHeight="1">
      <c r="R48805"/>
      <c r="S48805"/>
    </row>
    <row r="48806" spans="18:19" ht="15" customHeight="1">
      <c r="R48806"/>
      <c r="S48806"/>
    </row>
    <row r="48807" spans="18:19" ht="15" customHeight="1">
      <c r="R48807"/>
      <c r="S48807"/>
    </row>
    <row r="48808" spans="18:19" ht="15" customHeight="1">
      <c r="R48808"/>
      <c r="S48808"/>
    </row>
    <row r="48809" spans="18:19" ht="15" customHeight="1">
      <c r="R48809"/>
      <c r="S48809"/>
    </row>
    <row r="48810" spans="18:19" ht="15" customHeight="1">
      <c r="R48810"/>
      <c r="S48810"/>
    </row>
    <row r="48811" spans="18:19" ht="15" customHeight="1">
      <c r="R48811"/>
      <c r="S48811"/>
    </row>
    <row r="48812" spans="18:19" ht="15" customHeight="1">
      <c r="R48812"/>
      <c r="S48812"/>
    </row>
    <row r="48813" spans="18:19" ht="15" customHeight="1">
      <c r="R48813"/>
      <c r="S48813"/>
    </row>
    <row r="48814" spans="18:19" ht="15" customHeight="1">
      <c r="R48814"/>
      <c r="S48814"/>
    </row>
    <row r="48815" spans="18:19" ht="15" customHeight="1">
      <c r="R48815"/>
      <c r="S48815"/>
    </row>
    <row r="48816" spans="18:19" ht="15" customHeight="1">
      <c r="R48816"/>
      <c r="S48816"/>
    </row>
    <row r="48817" spans="18:19" ht="15" customHeight="1">
      <c r="R48817"/>
      <c r="S48817"/>
    </row>
    <row r="48818" spans="18:19" ht="15" customHeight="1">
      <c r="R48818"/>
      <c r="S48818"/>
    </row>
    <row r="48819" spans="18:19" ht="15" customHeight="1">
      <c r="R48819"/>
      <c r="S48819"/>
    </row>
    <row r="48820" spans="18:19" ht="15" customHeight="1">
      <c r="R48820"/>
      <c r="S48820"/>
    </row>
    <row r="48821" spans="18:19" ht="15" customHeight="1">
      <c r="R48821"/>
      <c r="S48821"/>
    </row>
    <row r="48822" spans="18:19" ht="15" customHeight="1">
      <c r="R48822"/>
      <c r="S48822"/>
    </row>
    <row r="48823" spans="18:19" ht="15" customHeight="1">
      <c r="R48823"/>
      <c r="S48823"/>
    </row>
    <row r="48824" spans="18:19" ht="15" customHeight="1">
      <c r="R48824"/>
      <c r="S48824"/>
    </row>
    <row r="48825" spans="18:19" ht="15" customHeight="1">
      <c r="R48825"/>
      <c r="S48825"/>
    </row>
    <row r="48826" spans="18:19" ht="15" customHeight="1">
      <c r="R48826"/>
      <c r="S48826"/>
    </row>
    <row r="48827" spans="18:19" ht="15" customHeight="1">
      <c r="R48827"/>
      <c r="S48827"/>
    </row>
    <row r="48828" spans="18:19" ht="15" customHeight="1">
      <c r="R48828"/>
      <c r="S48828"/>
    </row>
    <row r="48829" spans="18:19" ht="15" customHeight="1">
      <c r="R48829"/>
      <c r="S48829"/>
    </row>
    <row r="48830" spans="18:19" ht="15" customHeight="1">
      <c r="R48830"/>
      <c r="S48830"/>
    </row>
    <row r="48831" spans="18:19" ht="15" customHeight="1">
      <c r="R48831"/>
      <c r="S48831"/>
    </row>
    <row r="48832" spans="18:19" ht="15" customHeight="1">
      <c r="R48832"/>
      <c r="S48832"/>
    </row>
    <row r="48833" spans="18:19" ht="15" customHeight="1">
      <c r="R48833"/>
      <c r="S48833"/>
    </row>
    <row r="48834" spans="18:19" ht="15" customHeight="1">
      <c r="R48834"/>
      <c r="S48834"/>
    </row>
    <row r="48835" spans="18:19" ht="15" customHeight="1">
      <c r="R48835"/>
      <c r="S48835"/>
    </row>
    <row r="48836" spans="18:19" ht="15" customHeight="1">
      <c r="R48836"/>
      <c r="S48836"/>
    </row>
    <row r="48837" spans="18:19" ht="15" customHeight="1">
      <c r="R48837"/>
      <c r="S48837"/>
    </row>
    <row r="48838" spans="18:19" ht="15" customHeight="1">
      <c r="R48838"/>
      <c r="S48838"/>
    </row>
    <row r="48839" spans="18:19" ht="15" customHeight="1">
      <c r="R48839"/>
      <c r="S48839"/>
    </row>
    <row r="48840" spans="18:19" ht="15" customHeight="1">
      <c r="R48840"/>
      <c r="S48840"/>
    </row>
    <row r="48841" spans="18:19" ht="15" customHeight="1">
      <c r="R48841"/>
      <c r="S48841"/>
    </row>
    <row r="48842" spans="18:19" ht="15" customHeight="1">
      <c r="R48842"/>
      <c r="S48842"/>
    </row>
    <row r="48843" spans="18:19" ht="15" customHeight="1">
      <c r="R48843"/>
      <c r="S48843"/>
    </row>
    <row r="48844" spans="18:19" ht="15" customHeight="1">
      <c r="R48844"/>
      <c r="S48844"/>
    </row>
    <row r="48845" spans="18:19" ht="15" customHeight="1">
      <c r="R48845"/>
      <c r="S48845"/>
    </row>
    <row r="48846" spans="18:19" ht="15" customHeight="1">
      <c r="R48846"/>
      <c r="S48846"/>
    </row>
    <row r="48847" spans="18:19" ht="15" customHeight="1">
      <c r="R48847"/>
      <c r="S48847"/>
    </row>
    <row r="48848" spans="18:19" ht="15" customHeight="1">
      <c r="R48848"/>
      <c r="S48848"/>
    </row>
    <row r="48849" spans="18:19" ht="15" customHeight="1">
      <c r="R48849"/>
      <c r="S48849"/>
    </row>
    <row r="48850" spans="18:19" ht="15" customHeight="1">
      <c r="R48850"/>
      <c r="S48850"/>
    </row>
    <row r="48851" spans="18:19" ht="15" customHeight="1">
      <c r="R48851"/>
      <c r="S48851"/>
    </row>
    <row r="48852" spans="18:19" ht="15" customHeight="1">
      <c r="R48852"/>
      <c r="S48852"/>
    </row>
    <row r="48853" spans="18:19" ht="15" customHeight="1">
      <c r="R48853"/>
      <c r="S48853"/>
    </row>
    <row r="48854" spans="18:19" ht="15" customHeight="1">
      <c r="R48854"/>
      <c r="S48854"/>
    </row>
    <row r="48855" spans="18:19" ht="15" customHeight="1">
      <c r="R48855"/>
      <c r="S48855"/>
    </row>
    <row r="48856" spans="18:19" ht="15" customHeight="1">
      <c r="R48856"/>
      <c r="S48856"/>
    </row>
    <row r="48857" spans="18:19" ht="15" customHeight="1">
      <c r="R48857"/>
      <c r="S48857"/>
    </row>
    <row r="48858" spans="18:19" ht="15" customHeight="1">
      <c r="R48858"/>
      <c r="S48858"/>
    </row>
    <row r="48859" spans="18:19" ht="15" customHeight="1">
      <c r="R48859"/>
      <c r="S48859"/>
    </row>
    <row r="48860" spans="18:19" ht="15" customHeight="1">
      <c r="R48860"/>
      <c r="S48860"/>
    </row>
    <row r="48861" spans="18:19" ht="15" customHeight="1">
      <c r="R48861"/>
      <c r="S48861"/>
    </row>
    <row r="48862" spans="18:19" ht="15" customHeight="1">
      <c r="R48862"/>
      <c r="S48862"/>
    </row>
    <row r="48863" spans="18:19" ht="15" customHeight="1">
      <c r="R48863"/>
      <c r="S48863"/>
    </row>
    <row r="48864" spans="18:19" ht="15" customHeight="1">
      <c r="R48864"/>
      <c r="S48864"/>
    </row>
    <row r="48865" spans="18:19" ht="15" customHeight="1">
      <c r="R48865"/>
      <c r="S48865"/>
    </row>
    <row r="48866" spans="18:19" ht="15" customHeight="1">
      <c r="R48866"/>
      <c r="S48866"/>
    </row>
    <row r="48867" spans="18:19" ht="15" customHeight="1">
      <c r="R48867"/>
      <c r="S48867"/>
    </row>
    <row r="48868" spans="18:19" ht="15" customHeight="1">
      <c r="R48868"/>
      <c r="S48868"/>
    </row>
    <row r="48869" spans="18:19" ht="15" customHeight="1">
      <c r="R48869"/>
      <c r="S48869"/>
    </row>
    <row r="48870" spans="18:19" ht="15" customHeight="1">
      <c r="R48870"/>
      <c r="S48870"/>
    </row>
    <row r="48871" spans="18:19" ht="15" customHeight="1">
      <c r="R48871"/>
      <c r="S48871"/>
    </row>
    <row r="48872" spans="18:19" ht="15" customHeight="1">
      <c r="R48872"/>
      <c r="S48872"/>
    </row>
    <row r="48873" spans="18:19" ht="15" customHeight="1">
      <c r="R48873"/>
      <c r="S48873"/>
    </row>
    <row r="48874" spans="18:19" ht="15" customHeight="1">
      <c r="R48874"/>
      <c r="S48874"/>
    </row>
    <row r="48875" spans="18:19" ht="15" customHeight="1">
      <c r="R48875"/>
      <c r="S48875"/>
    </row>
    <row r="48876" spans="18:19" ht="15" customHeight="1">
      <c r="R48876"/>
      <c r="S48876"/>
    </row>
    <row r="48877" spans="18:19" ht="15" customHeight="1">
      <c r="R48877"/>
      <c r="S48877"/>
    </row>
    <row r="48878" spans="18:19" ht="15" customHeight="1">
      <c r="R48878"/>
      <c r="S48878"/>
    </row>
    <row r="48879" spans="18:19" ht="15" customHeight="1">
      <c r="R48879"/>
      <c r="S48879"/>
    </row>
    <row r="48880" spans="18:19" ht="15" customHeight="1">
      <c r="R48880"/>
      <c r="S48880"/>
    </row>
    <row r="48881" spans="18:19" ht="15" customHeight="1">
      <c r="R48881"/>
      <c r="S48881"/>
    </row>
    <row r="48882" spans="18:19" ht="15" customHeight="1">
      <c r="R48882"/>
      <c r="S48882"/>
    </row>
    <row r="48883" spans="18:19" ht="15" customHeight="1">
      <c r="R48883"/>
      <c r="S48883"/>
    </row>
    <row r="48884" spans="18:19" ht="15" customHeight="1">
      <c r="R48884"/>
      <c r="S48884"/>
    </row>
    <row r="48885" spans="18:19" ht="15" customHeight="1">
      <c r="R48885"/>
      <c r="S48885"/>
    </row>
    <row r="48886" spans="18:19" ht="15" customHeight="1">
      <c r="R48886"/>
      <c r="S48886"/>
    </row>
    <row r="48887" spans="18:19" ht="15" customHeight="1">
      <c r="R48887"/>
      <c r="S48887"/>
    </row>
    <row r="48888" spans="18:19" ht="15" customHeight="1">
      <c r="R48888"/>
      <c r="S48888"/>
    </row>
    <row r="48889" spans="18:19" ht="15" customHeight="1">
      <c r="R48889"/>
      <c r="S48889"/>
    </row>
    <row r="48890" spans="18:19" ht="15" customHeight="1">
      <c r="R48890"/>
      <c r="S48890"/>
    </row>
    <row r="48891" spans="18:19" ht="15" customHeight="1">
      <c r="R48891"/>
      <c r="S48891"/>
    </row>
    <row r="48892" spans="18:19" ht="15" customHeight="1">
      <c r="R48892"/>
      <c r="S48892"/>
    </row>
    <row r="48893" spans="18:19" ht="15" customHeight="1">
      <c r="R48893"/>
      <c r="S48893"/>
    </row>
    <row r="48894" spans="18:19" ht="15" customHeight="1">
      <c r="R48894"/>
      <c r="S48894"/>
    </row>
    <row r="48895" spans="18:19" ht="15" customHeight="1">
      <c r="R48895"/>
      <c r="S48895"/>
    </row>
    <row r="48896" spans="18:19" ht="15" customHeight="1">
      <c r="R48896"/>
      <c r="S48896"/>
    </row>
    <row r="48897" spans="18:19" ht="15" customHeight="1">
      <c r="R48897"/>
      <c r="S48897"/>
    </row>
    <row r="48898" spans="18:19" ht="15" customHeight="1">
      <c r="R48898"/>
      <c r="S48898"/>
    </row>
    <row r="48899" spans="18:19" ht="15" customHeight="1">
      <c r="R48899"/>
      <c r="S48899"/>
    </row>
    <row r="48900" spans="18:19" ht="15" customHeight="1">
      <c r="R48900"/>
      <c r="S48900"/>
    </row>
    <row r="48901" spans="18:19" ht="15" customHeight="1">
      <c r="R48901"/>
      <c r="S48901"/>
    </row>
    <row r="48902" spans="18:19" ht="15" customHeight="1">
      <c r="R48902"/>
      <c r="S48902"/>
    </row>
    <row r="48903" spans="18:19" ht="15" customHeight="1">
      <c r="R48903"/>
      <c r="S48903"/>
    </row>
    <row r="48904" spans="18:19" ht="15" customHeight="1">
      <c r="R48904"/>
      <c r="S48904"/>
    </row>
    <row r="48905" spans="18:19" ht="15" customHeight="1">
      <c r="R48905"/>
      <c r="S48905"/>
    </row>
    <row r="48906" spans="18:19" ht="15" customHeight="1">
      <c r="R48906"/>
      <c r="S48906"/>
    </row>
    <row r="48907" spans="18:19" ht="15" customHeight="1">
      <c r="R48907"/>
      <c r="S48907"/>
    </row>
    <row r="48908" spans="18:19" ht="15" customHeight="1">
      <c r="R48908"/>
      <c r="S48908"/>
    </row>
    <row r="48909" spans="18:19" ht="15" customHeight="1">
      <c r="R48909"/>
      <c r="S48909"/>
    </row>
    <row r="48910" spans="18:19" ht="15" customHeight="1">
      <c r="R48910"/>
      <c r="S48910"/>
    </row>
    <row r="48911" spans="18:19" ht="15" customHeight="1">
      <c r="R48911"/>
      <c r="S48911"/>
    </row>
    <row r="48912" spans="18:19" ht="15" customHeight="1">
      <c r="R48912"/>
      <c r="S48912"/>
    </row>
    <row r="48913" spans="18:19" ht="15" customHeight="1">
      <c r="R48913"/>
      <c r="S48913"/>
    </row>
    <row r="48914" spans="18:19" ht="15" customHeight="1">
      <c r="R48914"/>
      <c r="S48914"/>
    </row>
    <row r="48915" spans="18:19" ht="15" customHeight="1">
      <c r="R48915"/>
      <c r="S48915"/>
    </row>
    <row r="48916" spans="18:19" ht="15" customHeight="1">
      <c r="R48916"/>
      <c r="S48916"/>
    </row>
    <row r="48917" spans="18:19" ht="15" customHeight="1">
      <c r="R48917"/>
      <c r="S48917"/>
    </row>
    <row r="48918" spans="18:19" ht="15" customHeight="1">
      <c r="R48918"/>
      <c r="S48918"/>
    </row>
    <row r="48919" spans="18:19" ht="15" customHeight="1">
      <c r="R48919"/>
      <c r="S48919"/>
    </row>
    <row r="48920" spans="18:19" ht="15" customHeight="1">
      <c r="R48920"/>
      <c r="S48920"/>
    </row>
    <row r="48921" spans="18:19" ht="15" customHeight="1">
      <c r="R48921"/>
      <c r="S48921"/>
    </row>
    <row r="48922" spans="18:19" ht="15" customHeight="1">
      <c r="R48922"/>
      <c r="S48922"/>
    </row>
    <row r="48923" spans="18:19" ht="15" customHeight="1">
      <c r="R48923"/>
      <c r="S48923"/>
    </row>
    <row r="48924" spans="18:19" ht="15" customHeight="1">
      <c r="R48924"/>
      <c r="S48924"/>
    </row>
    <row r="48925" spans="18:19" ht="15" customHeight="1">
      <c r="R48925"/>
      <c r="S48925"/>
    </row>
    <row r="48926" spans="18:19" ht="15" customHeight="1">
      <c r="R48926"/>
      <c r="S48926"/>
    </row>
    <row r="48927" spans="18:19" ht="15" customHeight="1">
      <c r="R48927"/>
      <c r="S48927"/>
    </row>
    <row r="48928" spans="18:19" ht="15" customHeight="1">
      <c r="R48928"/>
      <c r="S48928"/>
    </row>
    <row r="48929" spans="18:19" ht="15" customHeight="1">
      <c r="R48929"/>
      <c r="S48929"/>
    </row>
    <row r="48930" spans="18:19" ht="15" customHeight="1">
      <c r="R48930"/>
      <c r="S48930"/>
    </row>
    <row r="48931" spans="18:19" ht="15" customHeight="1">
      <c r="R48931"/>
      <c r="S48931"/>
    </row>
    <row r="48932" spans="18:19" ht="15" customHeight="1">
      <c r="R48932"/>
      <c r="S48932"/>
    </row>
    <row r="48933" spans="18:19" ht="15" customHeight="1">
      <c r="R48933"/>
      <c r="S48933"/>
    </row>
    <row r="48934" spans="18:19" ht="15" customHeight="1">
      <c r="R48934"/>
      <c r="S48934"/>
    </row>
    <row r="48935" spans="18:19" ht="15" customHeight="1">
      <c r="R48935"/>
      <c r="S48935"/>
    </row>
    <row r="48936" spans="18:19" ht="15" customHeight="1">
      <c r="R48936"/>
      <c r="S48936"/>
    </row>
    <row r="48937" spans="18:19" ht="15" customHeight="1">
      <c r="R48937"/>
      <c r="S48937"/>
    </row>
    <row r="48938" spans="18:19" ht="15" customHeight="1">
      <c r="R48938"/>
      <c r="S48938"/>
    </row>
    <row r="48939" spans="18:19" ht="15" customHeight="1">
      <c r="R48939"/>
      <c r="S48939"/>
    </row>
    <row r="48940" spans="18:19" ht="15" customHeight="1">
      <c r="R48940"/>
      <c r="S48940"/>
    </row>
    <row r="48941" spans="18:19" ht="15" customHeight="1">
      <c r="R48941"/>
      <c r="S48941"/>
    </row>
    <row r="48942" spans="18:19" ht="15" customHeight="1">
      <c r="R48942"/>
      <c r="S48942"/>
    </row>
    <row r="48943" spans="18:19" ht="15" customHeight="1">
      <c r="R48943"/>
      <c r="S48943"/>
    </row>
    <row r="48944" spans="18:19" ht="15" customHeight="1">
      <c r="R48944"/>
      <c r="S48944"/>
    </row>
    <row r="48945" spans="18:19" ht="15" customHeight="1">
      <c r="R48945"/>
      <c r="S48945"/>
    </row>
    <row r="48946" spans="18:19" ht="15" customHeight="1">
      <c r="R48946"/>
      <c r="S48946"/>
    </row>
    <row r="48947" spans="18:19" ht="15" customHeight="1">
      <c r="R48947"/>
      <c r="S48947"/>
    </row>
    <row r="48948" spans="18:19" ht="15" customHeight="1">
      <c r="R48948"/>
      <c r="S48948"/>
    </row>
    <row r="48949" spans="18:19" ht="15" customHeight="1">
      <c r="R48949"/>
      <c r="S48949"/>
    </row>
    <row r="48950" spans="18:19" ht="15" customHeight="1">
      <c r="R48950"/>
      <c r="S48950"/>
    </row>
    <row r="48951" spans="18:19" ht="15" customHeight="1">
      <c r="R48951"/>
      <c r="S48951"/>
    </row>
    <row r="48952" spans="18:19" ht="15" customHeight="1">
      <c r="R48952"/>
      <c r="S48952"/>
    </row>
    <row r="48953" spans="18:19" ht="15" customHeight="1">
      <c r="R48953"/>
      <c r="S48953"/>
    </row>
    <row r="48954" spans="18:19" ht="15" customHeight="1">
      <c r="R48954"/>
      <c r="S48954"/>
    </row>
    <row r="48955" spans="18:19" ht="15" customHeight="1">
      <c r="R48955"/>
      <c r="S48955"/>
    </row>
    <row r="48956" spans="18:19" ht="15" customHeight="1">
      <c r="R48956"/>
      <c r="S48956"/>
    </row>
    <row r="48957" spans="18:19" ht="15" customHeight="1">
      <c r="R48957"/>
      <c r="S48957"/>
    </row>
    <row r="48958" spans="18:19" ht="15" customHeight="1">
      <c r="R48958"/>
      <c r="S48958"/>
    </row>
    <row r="48959" spans="18:19" ht="15" customHeight="1">
      <c r="R48959"/>
      <c r="S48959"/>
    </row>
    <row r="48960" spans="18:19" ht="15" customHeight="1">
      <c r="R48960"/>
      <c r="S48960"/>
    </row>
    <row r="48961" spans="18:19" ht="15" customHeight="1">
      <c r="R48961"/>
      <c r="S48961"/>
    </row>
    <row r="48962" spans="18:19" ht="15" customHeight="1">
      <c r="R48962"/>
      <c r="S48962"/>
    </row>
    <row r="48963" spans="18:19" ht="15" customHeight="1">
      <c r="R48963"/>
      <c r="S48963"/>
    </row>
    <row r="48964" spans="18:19" ht="15" customHeight="1">
      <c r="R48964"/>
      <c r="S48964"/>
    </row>
    <row r="48965" spans="18:19" ht="15" customHeight="1">
      <c r="R48965"/>
      <c r="S48965"/>
    </row>
    <row r="48966" spans="18:19" ht="15" customHeight="1">
      <c r="R48966"/>
      <c r="S48966"/>
    </row>
    <row r="48967" spans="18:19" ht="15" customHeight="1">
      <c r="R48967"/>
      <c r="S48967"/>
    </row>
    <row r="48968" spans="18:19" ht="15" customHeight="1">
      <c r="R48968"/>
      <c r="S48968"/>
    </row>
    <row r="48969" spans="18:19" ht="15" customHeight="1">
      <c r="R48969"/>
      <c r="S48969"/>
    </row>
    <row r="48970" spans="18:19" ht="15" customHeight="1">
      <c r="R48970"/>
      <c r="S48970"/>
    </row>
    <row r="48971" spans="18:19" ht="15" customHeight="1">
      <c r="R48971"/>
      <c r="S48971"/>
    </row>
    <row r="48972" spans="18:19" ht="15" customHeight="1">
      <c r="R48972"/>
      <c r="S48972"/>
    </row>
    <row r="48973" spans="18:19" ht="15" customHeight="1">
      <c r="R48973"/>
      <c r="S48973"/>
    </row>
    <row r="48974" spans="18:19" ht="15" customHeight="1">
      <c r="R48974"/>
      <c r="S48974"/>
    </row>
    <row r="48975" spans="18:19" ht="15" customHeight="1">
      <c r="R48975"/>
      <c r="S48975"/>
    </row>
    <row r="48976" spans="18:19" ht="15" customHeight="1">
      <c r="R48976"/>
      <c r="S48976"/>
    </row>
    <row r="48977" spans="18:19" ht="15" customHeight="1">
      <c r="R48977"/>
      <c r="S48977"/>
    </row>
    <row r="48978" spans="18:19" ht="15" customHeight="1">
      <c r="R48978"/>
      <c r="S48978"/>
    </row>
    <row r="48979" spans="18:19" ht="15" customHeight="1">
      <c r="R48979"/>
      <c r="S48979"/>
    </row>
    <row r="48980" spans="18:19" ht="15" customHeight="1">
      <c r="R48980"/>
      <c r="S48980"/>
    </row>
    <row r="48981" spans="18:19" ht="15" customHeight="1">
      <c r="R48981"/>
      <c r="S48981"/>
    </row>
    <row r="48982" spans="18:19" ht="15" customHeight="1">
      <c r="R48982"/>
      <c r="S48982"/>
    </row>
    <row r="48983" spans="18:19" ht="15" customHeight="1">
      <c r="R48983"/>
      <c r="S48983"/>
    </row>
    <row r="48984" spans="18:19" ht="15" customHeight="1">
      <c r="R48984"/>
      <c r="S48984"/>
    </row>
    <row r="48985" spans="18:19" ht="15" customHeight="1">
      <c r="R48985"/>
      <c r="S48985"/>
    </row>
    <row r="48986" spans="18:19" ht="15" customHeight="1">
      <c r="R48986"/>
      <c r="S48986"/>
    </row>
    <row r="48987" spans="18:19" ht="15" customHeight="1">
      <c r="R48987"/>
      <c r="S48987"/>
    </row>
    <row r="48988" spans="18:19" ht="15" customHeight="1">
      <c r="R48988"/>
      <c r="S48988"/>
    </row>
    <row r="48989" spans="18:19" ht="15" customHeight="1">
      <c r="R48989"/>
      <c r="S48989"/>
    </row>
    <row r="48990" spans="18:19" ht="15" customHeight="1">
      <c r="R48990"/>
      <c r="S48990"/>
    </row>
    <row r="48991" spans="18:19" ht="15" customHeight="1">
      <c r="R48991"/>
      <c r="S48991"/>
    </row>
    <row r="48992" spans="18:19" ht="15" customHeight="1">
      <c r="R48992"/>
      <c r="S48992"/>
    </row>
    <row r="48993" spans="18:19" ht="15" customHeight="1">
      <c r="R48993"/>
      <c r="S48993"/>
    </row>
    <row r="48994" spans="18:19" ht="15" customHeight="1">
      <c r="R48994"/>
      <c r="S48994"/>
    </row>
    <row r="48995" spans="18:19" ht="15" customHeight="1">
      <c r="R48995"/>
      <c r="S48995"/>
    </row>
    <row r="48996" spans="18:19" ht="15" customHeight="1">
      <c r="R48996"/>
      <c r="S48996"/>
    </row>
    <row r="48997" spans="18:19" ht="15" customHeight="1">
      <c r="R48997"/>
      <c r="S48997"/>
    </row>
    <row r="48998" spans="18:19" ht="15" customHeight="1">
      <c r="R48998"/>
      <c r="S48998"/>
    </row>
    <row r="48999" spans="18:19" ht="15" customHeight="1">
      <c r="R48999"/>
      <c r="S48999"/>
    </row>
    <row r="49000" spans="18:19" ht="15" customHeight="1">
      <c r="R49000"/>
      <c r="S49000"/>
    </row>
    <row r="49001" spans="18:19" ht="15" customHeight="1">
      <c r="R49001"/>
      <c r="S49001"/>
    </row>
    <row r="49002" spans="18:19" ht="15" customHeight="1">
      <c r="R49002"/>
      <c r="S49002"/>
    </row>
    <row r="49003" spans="18:19" ht="15" customHeight="1">
      <c r="R49003"/>
      <c r="S49003"/>
    </row>
    <row r="49004" spans="18:19" ht="15" customHeight="1">
      <c r="R49004"/>
      <c r="S49004"/>
    </row>
    <row r="49005" spans="18:19" ht="15" customHeight="1">
      <c r="R49005"/>
      <c r="S49005"/>
    </row>
    <row r="49006" spans="18:19" ht="15" customHeight="1">
      <c r="R49006"/>
      <c r="S49006"/>
    </row>
    <row r="49007" spans="18:19" ht="15" customHeight="1">
      <c r="R49007"/>
      <c r="S49007"/>
    </row>
    <row r="49008" spans="18:19" ht="15" customHeight="1">
      <c r="R49008"/>
      <c r="S49008"/>
    </row>
    <row r="49009" spans="18:19" ht="15" customHeight="1">
      <c r="R49009"/>
      <c r="S49009"/>
    </row>
    <row r="49010" spans="18:19" ht="15" customHeight="1">
      <c r="R49010"/>
      <c r="S49010"/>
    </row>
    <row r="49011" spans="18:19" ht="15" customHeight="1">
      <c r="R49011"/>
      <c r="S49011"/>
    </row>
    <row r="49012" spans="18:19" ht="15" customHeight="1">
      <c r="R49012"/>
      <c r="S49012"/>
    </row>
    <row r="49013" spans="18:19" ht="15" customHeight="1">
      <c r="R49013"/>
      <c r="S49013"/>
    </row>
    <row r="49014" spans="18:19" ht="15" customHeight="1">
      <c r="R49014"/>
      <c r="S49014"/>
    </row>
    <row r="49015" spans="18:19" ht="15" customHeight="1">
      <c r="R49015"/>
      <c r="S49015"/>
    </row>
    <row r="49016" spans="18:19" ht="15" customHeight="1">
      <c r="R49016"/>
      <c r="S49016"/>
    </row>
    <row r="49017" spans="18:19" ht="15" customHeight="1">
      <c r="R49017"/>
      <c r="S49017"/>
    </row>
    <row r="49018" spans="18:19" ht="15" customHeight="1">
      <c r="R49018"/>
      <c r="S49018"/>
    </row>
    <row r="49019" spans="18:19" ht="15" customHeight="1">
      <c r="R49019"/>
      <c r="S49019"/>
    </row>
    <row r="49020" spans="18:19" ht="15" customHeight="1">
      <c r="R49020"/>
      <c r="S49020"/>
    </row>
    <row r="49021" spans="18:19" ht="15" customHeight="1">
      <c r="R49021"/>
      <c r="S49021"/>
    </row>
    <row r="49022" spans="18:19" ht="15" customHeight="1">
      <c r="R49022"/>
      <c r="S49022"/>
    </row>
    <row r="49023" spans="18:19" ht="15" customHeight="1">
      <c r="R49023"/>
      <c r="S49023"/>
    </row>
    <row r="49024" spans="18:19" ht="15" customHeight="1">
      <c r="R49024"/>
      <c r="S49024"/>
    </row>
    <row r="49025" spans="18:19" ht="15" customHeight="1">
      <c r="R49025"/>
      <c r="S49025"/>
    </row>
    <row r="49026" spans="18:19" ht="15" customHeight="1">
      <c r="R49026"/>
      <c r="S49026"/>
    </row>
    <row r="49027" spans="18:19" ht="15" customHeight="1">
      <c r="R49027"/>
      <c r="S49027"/>
    </row>
    <row r="49028" spans="18:19" ht="15" customHeight="1">
      <c r="R49028"/>
      <c r="S49028"/>
    </row>
    <row r="49029" spans="18:19" ht="15" customHeight="1">
      <c r="R49029"/>
      <c r="S49029"/>
    </row>
    <row r="49030" spans="18:19" ht="15" customHeight="1">
      <c r="R49030"/>
      <c r="S49030"/>
    </row>
    <row r="49031" spans="18:19" ht="15" customHeight="1">
      <c r="R49031"/>
      <c r="S49031"/>
    </row>
    <row r="49032" spans="18:19" ht="15" customHeight="1">
      <c r="R49032"/>
      <c r="S49032"/>
    </row>
    <row r="49033" spans="18:19" ht="15" customHeight="1">
      <c r="R49033"/>
      <c r="S49033"/>
    </row>
    <row r="49034" spans="18:19" ht="15" customHeight="1">
      <c r="R49034"/>
      <c r="S49034"/>
    </row>
    <row r="49035" spans="18:19" ht="15" customHeight="1">
      <c r="R49035"/>
      <c r="S49035"/>
    </row>
    <row r="49036" spans="18:19" ht="15" customHeight="1">
      <c r="R49036"/>
      <c r="S49036"/>
    </row>
    <row r="49037" spans="18:19" ht="15" customHeight="1">
      <c r="R49037"/>
      <c r="S49037"/>
    </row>
    <row r="49038" spans="18:19" ht="15" customHeight="1">
      <c r="R49038"/>
      <c r="S49038"/>
    </row>
    <row r="49039" spans="18:19" ht="15" customHeight="1">
      <c r="R49039"/>
      <c r="S49039"/>
    </row>
    <row r="49040" spans="18:19" ht="15" customHeight="1">
      <c r="R49040"/>
      <c r="S49040"/>
    </row>
    <row r="49041" spans="18:19" ht="15" customHeight="1">
      <c r="R49041"/>
      <c r="S49041"/>
    </row>
    <row r="49042" spans="18:19" ht="15" customHeight="1">
      <c r="R49042"/>
      <c r="S49042"/>
    </row>
    <row r="49043" spans="18:19" ht="15" customHeight="1">
      <c r="R49043"/>
      <c r="S49043"/>
    </row>
    <row r="49044" spans="18:19" ht="15" customHeight="1">
      <c r="R49044"/>
      <c r="S49044"/>
    </row>
    <row r="49045" spans="18:19" ht="15" customHeight="1">
      <c r="R49045"/>
      <c r="S49045"/>
    </row>
    <row r="49046" spans="18:19" ht="15" customHeight="1">
      <c r="R49046"/>
      <c r="S49046"/>
    </row>
    <row r="49047" spans="18:19" ht="15" customHeight="1">
      <c r="R49047"/>
      <c r="S49047"/>
    </row>
    <row r="49048" spans="18:19" ht="15" customHeight="1">
      <c r="R49048"/>
      <c r="S49048"/>
    </row>
    <row r="49049" spans="18:19" ht="15" customHeight="1">
      <c r="R49049"/>
      <c r="S49049"/>
    </row>
    <row r="49050" spans="18:19" ht="15" customHeight="1">
      <c r="R49050"/>
      <c r="S49050"/>
    </row>
    <row r="49051" spans="18:19" ht="15" customHeight="1">
      <c r="R49051"/>
      <c r="S49051"/>
    </row>
    <row r="49052" spans="18:19" ht="15" customHeight="1">
      <c r="R49052"/>
      <c r="S49052"/>
    </row>
    <row r="49053" spans="18:19" ht="15" customHeight="1">
      <c r="R49053"/>
      <c r="S49053"/>
    </row>
    <row r="49054" spans="18:19" ht="15" customHeight="1">
      <c r="R49054"/>
      <c r="S49054"/>
    </row>
    <row r="49055" spans="18:19" ht="15" customHeight="1">
      <c r="R49055"/>
      <c r="S49055"/>
    </row>
    <row r="49056" spans="18:19" ht="15" customHeight="1">
      <c r="R49056"/>
      <c r="S49056"/>
    </row>
    <row r="49057" spans="18:19" ht="15" customHeight="1">
      <c r="R49057"/>
      <c r="S49057"/>
    </row>
    <row r="49058" spans="18:19" ht="15" customHeight="1">
      <c r="R49058"/>
      <c r="S49058"/>
    </row>
    <row r="49059" spans="18:19" ht="15" customHeight="1">
      <c r="R49059"/>
      <c r="S49059"/>
    </row>
    <row r="49060" spans="18:19" ht="15" customHeight="1">
      <c r="R49060"/>
      <c r="S49060"/>
    </row>
    <row r="49061" spans="18:19" ht="15" customHeight="1">
      <c r="R49061"/>
      <c r="S49061"/>
    </row>
    <row r="49062" spans="18:19" ht="15" customHeight="1">
      <c r="R49062"/>
      <c r="S49062"/>
    </row>
    <row r="49063" spans="18:19" ht="15" customHeight="1">
      <c r="R49063"/>
      <c r="S49063"/>
    </row>
    <row r="49064" spans="18:19" ht="15" customHeight="1">
      <c r="R49064"/>
      <c r="S49064"/>
    </row>
    <row r="49065" spans="18:19" ht="15" customHeight="1">
      <c r="R49065"/>
      <c r="S49065"/>
    </row>
    <row r="49066" spans="18:19" ht="15" customHeight="1">
      <c r="R49066"/>
      <c r="S49066"/>
    </row>
    <row r="49067" spans="18:19" ht="15" customHeight="1">
      <c r="R49067"/>
      <c r="S49067"/>
    </row>
    <row r="49068" spans="18:19" ht="15" customHeight="1">
      <c r="R49068"/>
      <c r="S49068"/>
    </row>
    <row r="49069" spans="18:19" ht="15" customHeight="1">
      <c r="R49069"/>
      <c r="S49069"/>
    </row>
    <row r="49070" spans="18:19" ht="15" customHeight="1">
      <c r="R49070"/>
      <c r="S49070"/>
    </row>
    <row r="49071" spans="18:19" ht="15" customHeight="1">
      <c r="R49071"/>
      <c r="S49071"/>
    </row>
    <row r="49072" spans="18:19" ht="15" customHeight="1">
      <c r="R49072"/>
      <c r="S49072"/>
    </row>
    <row r="49073" spans="18:19" ht="15" customHeight="1">
      <c r="R49073"/>
      <c r="S49073"/>
    </row>
    <row r="49074" spans="18:19" ht="15" customHeight="1">
      <c r="R49074"/>
      <c r="S49074"/>
    </row>
    <row r="49075" spans="18:19" ht="15" customHeight="1">
      <c r="R49075"/>
      <c r="S49075"/>
    </row>
    <row r="49076" spans="18:19" ht="15" customHeight="1">
      <c r="R49076"/>
      <c r="S49076"/>
    </row>
    <row r="49077" spans="18:19" ht="15" customHeight="1">
      <c r="R49077"/>
      <c r="S49077"/>
    </row>
    <row r="49078" spans="18:19" ht="15" customHeight="1">
      <c r="R49078"/>
      <c r="S49078"/>
    </row>
    <row r="49079" spans="18:19" ht="15" customHeight="1">
      <c r="R49079"/>
      <c r="S49079"/>
    </row>
    <row r="49080" spans="18:19" ht="15" customHeight="1">
      <c r="R49080"/>
      <c r="S49080"/>
    </row>
    <row r="49081" spans="18:19" ht="15" customHeight="1">
      <c r="R49081"/>
      <c r="S49081"/>
    </row>
    <row r="49082" spans="18:19" ht="15" customHeight="1">
      <c r="R49082"/>
      <c r="S49082"/>
    </row>
    <row r="49083" spans="18:19" ht="15" customHeight="1">
      <c r="R49083"/>
      <c r="S49083"/>
    </row>
    <row r="49084" spans="18:19" ht="15" customHeight="1">
      <c r="R49084"/>
      <c r="S49084"/>
    </row>
    <row r="49085" spans="18:19" ht="15" customHeight="1">
      <c r="R49085"/>
      <c r="S49085"/>
    </row>
    <row r="49086" spans="18:19" ht="15" customHeight="1">
      <c r="R49086"/>
      <c r="S49086"/>
    </row>
    <row r="49087" spans="18:19" ht="15" customHeight="1">
      <c r="R49087"/>
      <c r="S49087"/>
    </row>
    <row r="49088" spans="18:19" ht="15" customHeight="1">
      <c r="R49088"/>
      <c r="S49088"/>
    </row>
    <row r="49089" spans="18:19" ht="15" customHeight="1">
      <c r="R49089"/>
      <c r="S49089"/>
    </row>
    <row r="49090" spans="18:19" ht="15" customHeight="1">
      <c r="R49090"/>
      <c r="S49090"/>
    </row>
    <row r="49091" spans="18:19" ht="15" customHeight="1">
      <c r="R49091"/>
      <c r="S49091"/>
    </row>
    <row r="49092" spans="18:19" ht="15" customHeight="1">
      <c r="R49092"/>
      <c r="S49092"/>
    </row>
    <row r="49093" spans="18:19" ht="15" customHeight="1">
      <c r="R49093"/>
      <c r="S49093"/>
    </row>
    <row r="49094" spans="18:19" ht="15" customHeight="1">
      <c r="R49094"/>
      <c r="S49094"/>
    </row>
    <row r="49095" spans="18:19" ht="15" customHeight="1">
      <c r="R49095"/>
      <c r="S49095"/>
    </row>
    <row r="49096" spans="18:19" ht="15" customHeight="1">
      <c r="R49096"/>
      <c r="S49096"/>
    </row>
    <row r="49097" spans="18:19" ht="15" customHeight="1">
      <c r="R49097"/>
      <c r="S49097"/>
    </row>
    <row r="49098" spans="18:19" ht="15" customHeight="1">
      <c r="R49098"/>
      <c r="S49098"/>
    </row>
    <row r="49099" spans="18:19" ht="15" customHeight="1">
      <c r="R49099"/>
      <c r="S49099"/>
    </row>
    <row r="49100" spans="18:19" ht="15" customHeight="1">
      <c r="R49100"/>
      <c r="S49100"/>
    </row>
    <row r="49101" spans="18:19" ht="15" customHeight="1">
      <c r="R49101"/>
      <c r="S49101"/>
    </row>
    <row r="49102" spans="18:19" ht="15" customHeight="1">
      <c r="R49102"/>
      <c r="S49102"/>
    </row>
    <row r="49103" spans="18:19" ht="15" customHeight="1">
      <c r="R49103"/>
      <c r="S49103"/>
    </row>
    <row r="49104" spans="18:19" ht="15" customHeight="1">
      <c r="R49104"/>
      <c r="S49104"/>
    </row>
    <row r="49105" spans="18:19" ht="15" customHeight="1">
      <c r="R49105"/>
      <c r="S49105"/>
    </row>
    <row r="49106" spans="18:19" ht="15" customHeight="1">
      <c r="R49106"/>
      <c r="S49106"/>
    </row>
    <row r="49107" spans="18:19" ht="15" customHeight="1">
      <c r="R49107"/>
      <c r="S49107"/>
    </row>
    <row r="49108" spans="18:19" ht="15" customHeight="1">
      <c r="R49108"/>
      <c r="S49108"/>
    </row>
    <row r="49109" spans="18:19" ht="15" customHeight="1">
      <c r="R49109"/>
      <c r="S49109"/>
    </row>
    <row r="49110" spans="18:19" ht="15" customHeight="1">
      <c r="R49110"/>
      <c r="S49110"/>
    </row>
    <row r="49111" spans="18:19" ht="15" customHeight="1">
      <c r="R49111"/>
      <c r="S49111"/>
    </row>
    <row r="49112" spans="18:19" ht="15" customHeight="1">
      <c r="R49112"/>
      <c r="S49112"/>
    </row>
    <row r="49113" spans="18:19" ht="15" customHeight="1">
      <c r="R49113"/>
      <c r="S49113"/>
    </row>
    <row r="49114" spans="18:19" ht="15" customHeight="1">
      <c r="R49114"/>
      <c r="S49114"/>
    </row>
    <row r="49115" spans="18:19" ht="15" customHeight="1">
      <c r="R49115"/>
      <c r="S49115"/>
    </row>
    <row r="49116" spans="18:19" ht="15" customHeight="1">
      <c r="R49116"/>
      <c r="S49116"/>
    </row>
    <row r="49117" spans="18:19" ht="15" customHeight="1">
      <c r="R49117"/>
      <c r="S49117"/>
    </row>
    <row r="49118" spans="18:19" ht="15" customHeight="1">
      <c r="R49118"/>
      <c r="S49118"/>
    </row>
    <row r="49119" spans="18:19" ht="15" customHeight="1">
      <c r="R49119"/>
      <c r="S49119"/>
    </row>
    <row r="49120" spans="18:19" ht="15" customHeight="1">
      <c r="R49120"/>
      <c r="S49120"/>
    </row>
    <row r="49121" spans="18:19" ht="15" customHeight="1">
      <c r="R49121"/>
      <c r="S49121"/>
    </row>
    <row r="49122" spans="18:19" ht="15" customHeight="1">
      <c r="R49122"/>
      <c r="S49122"/>
    </row>
    <row r="49123" spans="18:19" ht="15" customHeight="1">
      <c r="R49123"/>
      <c r="S49123"/>
    </row>
    <row r="49124" spans="18:19" ht="15" customHeight="1">
      <c r="R49124"/>
      <c r="S49124"/>
    </row>
    <row r="49125" spans="18:19" ht="15" customHeight="1">
      <c r="R49125"/>
      <c r="S49125"/>
    </row>
    <row r="49126" spans="18:19" ht="15" customHeight="1">
      <c r="R49126"/>
      <c r="S49126"/>
    </row>
    <row r="49127" spans="18:19" ht="15" customHeight="1">
      <c r="R49127"/>
      <c r="S49127"/>
    </row>
    <row r="49128" spans="18:19" ht="15" customHeight="1">
      <c r="R49128"/>
      <c r="S49128"/>
    </row>
    <row r="49129" spans="18:19" ht="15" customHeight="1">
      <c r="R49129"/>
      <c r="S49129"/>
    </row>
    <row r="49130" spans="18:19" ht="15" customHeight="1">
      <c r="R49130"/>
      <c r="S49130"/>
    </row>
    <row r="49131" spans="18:19" ht="15" customHeight="1">
      <c r="R49131"/>
      <c r="S49131"/>
    </row>
    <row r="49132" spans="18:19" ht="15" customHeight="1">
      <c r="R49132"/>
      <c r="S49132"/>
    </row>
    <row r="49133" spans="18:19" ht="15" customHeight="1">
      <c r="R49133"/>
      <c r="S49133"/>
    </row>
    <row r="49134" spans="18:19" ht="15" customHeight="1">
      <c r="R49134"/>
      <c r="S49134"/>
    </row>
    <row r="49135" spans="18:19" ht="15" customHeight="1">
      <c r="R49135"/>
      <c r="S49135"/>
    </row>
    <row r="49136" spans="18:19" ht="15" customHeight="1">
      <c r="R49136"/>
      <c r="S49136"/>
    </row>
    <row r="49137" spans="18:19" ht="15" customHeight="1">
      <c r="R49137"/>
      <c r="S49137"/>
    </row>
    <row r="49138" spans="18:19" ht="15" customHeight="1">
      <c r="R49138"/>
      <c r="S49138"/>
    </row>
    <row r="49139" spans="18:19" ht="15" customHeight="1">
      <c r="R49139"/>
      <c r="S49139"/>
    </row>
    <row r="49140" spans="18:19" ht="15" customHeight="1">
      <c r="R49140"/>
      <c r="S49140"/>
    </row>
    <row r="49141" spans="18:19" ht="15" customHeight="1">
      <c r="R49141"/>
      <c r="S49141"/>
    </row>
    <row r="49142" spans="18:19" ht="15" customHeight="1">
      <c r="R49142"/>
      <c r="S49142"/>
    </row>
    <row r="49143" spans="18:19" ht="15" customHeight="1">
      <c r="R49143"/>
      <c r="S49143"/>
    </row>
    <row r="49144" spans="18:19" ht="15" customHeight="1">
      <c r="R49144"/>
      <c r="S49144"/>
    </row>
    <row r="49145" spans="18:19" ht="15" customHeight="1">
      <c r="R49145"/>
      <c r="S49145"/>
    </row>
    <row r="49146" spans="18:19" ht="15" customHeight="1">
      <c r="R49146"/>
      <c r="S49146"/>
    </row>
    <row r="49147" spans="18:19" ht="15" customHeight="1">
      <c r="R49147"/>
      <c r="S49147"/>
    </row>
    <row r="49148" spans="18:19" ht="15" customHeight="1">
      <c r="R49148"/>
      <c r="S49148"/>
    </row>
    <row r="49149" spans="18:19" ht="15" customHeight="1">
      <c r="R49149"/>
      <c r="S49149"/>
    </row>
    <row r="49150" spans="18:19" ht="15" customHeight="1">
      <c r="R49150"/>
      <c r="S49150"/>
    </row>
    <row r="49151" spans="18:19" ht="15" customHeight="1">
      <c r="R49151"/>
      <c r="S49151"/>
    </row>
    <row r="49152" spans="18:19" ht="15" customHeight="1">
      <c r="R49152"/>
      <c r="S49152"/>
    </row>
    <row r="49153" spans="18:19" ht="15" customHeight="1">
      <c r="R49153"/>
      <c r="S49153"/>
    </row>
    <row r="49154" spans="18:19" ht="15" customHeight="1">
      <c r="R49154"/>
      <c r="S49154"/>
    </row>
    <row r="49155" spans="18:19" ht="15" customHeight="1">
      <c r="R49155"/>
      <c r="S49155"/>
    </row>
    <row r="49156" spans="18:19" ht="15" customHeight="1">
      <c r="R49156"/>
      <c r="S49156"/>
    </row>
    <row r="49157" spans="18:19" ht="15" customHeight="1">
      <c r="R49157"/>
      <c r="S49157"/>
    </row>
    <row r="49158" spans="18:19" ht="15" customHeight="1">
      <c r="R49158"/>
      <c r="S49158"/>
    </row>
    <row r="49159" spans="18:19" ht="15" customHeight="1">
      <c r="R49159"/>
      <c r="S49159"/>
    </row>
    <row r="49160" spans="18:19" ht="15" customHeight="1">
      <c r="R49160"/>
      <c r="S49160"/>
    </row>
    <row r="49161" spans="18:19" ht="15" customHeight="1">
      <c r="R49161"/>
      <c r="S49161"/>
    </row>
    <row r="49162" spans="18:19" ht="15" customHeight="1">
      <c r="R49162"/>
      <c r="S49162"/>
    </row>
    <row r="49163" spans="18:19" ht="15" customHeight="1">
      <c r="R49163"/>
      <c r="S49163"/>
    </row>
    <row r="49164" spans="18:19" ht="15" customHeight="1">
      <c r="R49164"/>
      <c r="S49164"/>
    </row>
    <row r="49165" spans="18:19" ht="15" customHeight="1">
      <c r="R49165"/>
      <c r="S49165"/>
    </row>
    <row r="49166" spans="18:19" ht="15" customHeight="1">
      <c r="R49166"/>
      <c r="S49166"/>
    </row>
    <row r="49167" spans="18:19" ht="15" customHeight="1">
      <c r="R49167"/>
      <c r="S49167"/>
    </row>
    <row r="49168" spans="18:19" ht="15" customHeight="1">
      <c r="R49168"/>
      <c r="S49168"/>
    </row>
    <row r="49169" spans="18:19" ht="15" customHeight="1">
      <c r="R49169"/>
      <c r="S49169"/>
    </row>
    <row r="49170" spans="18:19" ht="15" customHeight="1">
      <c r="R49170"/>
      <c r="S49170"/>
    </row>
    <row r="49171" spans="18:19" ht="15" customHeight="1">
      <c r="R49171"/>
      <c r="S49171"/>
    </row>
    <row r="49172" spans="18:19" ht="15" customHeight="1">
      <c r="R49172"/>
      <c r="S49172"/>
    </row>
    <row r="49173" spans="18:19" ht="15" customHeight="1">
      <c r="R49173"/>
      <c r="S49173"/>
    </row>
    <row r="49174" spans="18:19" ht="15" customHeight="1">
      <c r="R49174"/>
      <c r="S49174"/>
    </row>
    <row r="49175" spans="18:19" ht="15" customHeight="1">
      <c r="R49175"/>
      <c r="S49175"/>
    </row>
    <row r="49176" spans="18:19" ht="15" customHeight="1">
      <c r="R49176"/>
      <c r="S49176"/>
    </row>
    <row r="49177" spans="18:19" ht="15" customHeight="1">
      <c r="R49177"/>
      <c r="S49177"/>
    </row>
    <row r="49178" spans="18:19" ht="15" customHeight="1">
      <c r="R49178"/>
      <c r="S49178"/>
    </row>
    <row r="49179" spans="18:19" ht="15" customHeight="1">
      <c r="R49179"/>
      <c r="S49179"/>
    </row>
    <row r="49180" spans="18:19" ht="15" customHeight="1">
      <c r="R49180"/>
      <c r="S49180"/>
    </row>
    <row r="49181" spans="18:19" ht="15" customHeight="1">
      <c r="R49181"/>
      <c r="S49181"/>
    </row>
    <row r="49182" spans="18:19" ht="15" customHeight="1">
      <c r="R49182"/>
      <c r="S49182"/>
    </row>
    <row r="49183" spans="18:19" ht="15" customHeight="1">
      <c r="R49183"/>
      <c r="S49183"/>
    </row>
    <row r="49184" spans="18:19" ht="15" customHeight="1">
      <c r="R49184"/>
      <c r="S49184"/>
    </row>
    <row r="49185" spans="18:19" ht="15" customHeight="1">
      <c r="R49185"/>
      <c r="S49185"/>
    </row>
    <row r="49186" spans="18:19" ht="15" customHeight="1">
      <c r="R49186"/>
      <c r="S49186"/>
    </row>
    <row r="49187" spans="18:19" ht="15" customHeight="1">
      <c r="R49187"/>
      <c r="S49187"/>
    </row>
    <row r="49188" spans="18:19" ht="15" customHeight="1">
      <c r="R49188"/>
      <c r="S49188"/>
    </row>
    <row r="49189" spans="18:19" ht="15" customHeight="1">
      <c r="R49189"/>
      <c r="S49189"/>
    </row>
    <row r="49190" spans="18:19" ht="15" customHeight="1">
      <c r="R49190"/>
      <c r="S49190"/>
    </row>
    <row r="49191" spans="18:19" ht="15" customHeight="1">
      <c r="R49191"/>
      <c r="S49191"/>
    </row>
    <row r="49192" spans="18:19" ht="15" customHeight="1">
      <c r="R49192"/>
      <c r="S49192"/>
    </row>
    <row r="49193" spans="18:19" ht="15" customHeight="1">
      <c r="R49193"/>
      <c r="S49193"/>
    </row>
    <row r="49194" spans="18:19" ht="15" customHeight="1">
      <c r="R49194"/>
      <c r="S49194"/>
    </row>
    <row r="49195" spans="18:19" ht="15" customHeight="1">
      <c r="R49195"/>
      <c r="S49195"/>
    </row>
    <row r="49196" spans="18:19" ht="15" customHeight="1">
      <c r="R49196"/>
      <c r="S49196"/>
    </row>
    <row r="49197" spans="18:19" ht="15" customHeight="1">
      <c r="R49197"/>
      <c r="S49197"/>
    </row>
    <row r="49198" spans="18:19" ht="15" customHeight="1">
      <c r="R49198"/>
      <c r="S49198"/>
    </row>
    <row r="49199" spans="18:19" ht="15" customHeight="1">
      <c r="R49199"/>
      <c r="S49199"/>
    </row>
    <row r="49200" spans="18:19" ht="15" customHeight="1">
      <c r="R49200"/>
      <c r="S49200"/>
    </row>
    <row r="49201" spans="18:19" ht="15" customHeight="1">
      <c r="R49201"/>
      <c r="S49201"/>
    </row>
    <row r="49202" spans="18:19" ht="15" customHeight="1">
      <c r="R49202"/>
      <c r="S49202"/>
    </row>
    <row r="49203" spans="18:19" ht="15" customHeight="1">
      <c r="R49203"/>
      <c r="S49203"/>
    </row>
    <row r="49204" spans="18:19" ht="15" customHeight="1">
      <c r="R49204"/>
      <c r="S49204"/>
    </row>
    <row r="49205" spans="18:19" ht="15" customHeight="1">
      <c r="R49205"/>
      <c r="S49205"/>
    </row>
    <row r="49206" spans="18:19" ht="15" customHeight="1">
      <c r="R49206"/>
      <c r="S49206"/>
    </row>
    <row r="49207" spans="18:19" ht="15" customHeight="1">
      <c r="R49207"/>
      <c r="S49207"/>
    </row>
    <row r="49208" spans="18:19" ht="15" customHeight="1">
      <c r="R49208"/>
      <c r="S49208"/>
    </row>
    <row r="49209" spans="18:19" ht="15" customHeight="1">
      <c r="R49209"/>
      <c r="S49209"/>
    </row>
    <row r="49210" spans="18:19" ht="15" customHeight="1">
      <c r="R49210"/>
      <c r="S49210"/>
    </row>
    <row r="49211" spans="18:19" ht="15" customHeight="1">
      <c r="R49211"/>
      <c r="S49211"/>
    </row>
    <row r="49212" spans="18:19" ht="15" customHeight="1">
      <c r="R49212"/>
      <c r="S49212"/>
    </row>
    <row r="49213" spans="18:19" ht="15" customHeight="1">
      <c r="R49213"/>
      <c r="S49213"/>
    </row>
    <row r="49214" spans="18:19" ht="15" customHeight="1">
      <c r="R49214"/>
      <c r="S49214"/>
    </row>
    <row r="49215" spans="18:19" ht="15" customHeight="1">
      <c r="R49215"/>
      <c r="S49215"/>
    </row>
    <row r="49216" spans="18:19" ht="15" customHeight="1">
      <c r="R49216"/>
      <c r="S49216"/>
    </row>
    <row r="49217" spans="18:19" ht="15" customHeight="1">
      <c r="R49217"/>
      <c r="S49217"/>
    </row>
    <row r="49218" spans="18:19" ht="15" customHeight="1">
      <c r="R49218"/>
      <c r="S49218"/>
    </row>
    <row r="49219" spans="18:19" ht="15" customHeight="1">
      <c r="R49219"/>
      <c r="S49219"/>
    </row>
    <row r="49220" spans="18:19" ht="15" customHeight="1">
      <c r="R49220"/>
      <c r="S49220"/>
    </row>
    <row r="49221" spans="18:19" ht="15" customHeight="1">
      <c r="R49221"/>
      <c r="S49221"/>
    </row>
    <row r="49222" spans="18:19" ht="15" customHeight="1">
      <c r="R49222"/>
      <c r="S49222"/>
    </row>
    <row r="49223" spans="18:19" ht="15" customHeight="1">
      <c r="R49223"/>
      <c r="S49223"/>
    </row>
    <row r="49224" spans="18:19" ht="15" customHeight="1">
      <c r="R49224"/>
      <c r="S49224"/>
    </row>
    <row r="49225" spans="18:19" ht="15" customHeight="1">
      <c r="R49225"/>
      <c r="S49225"/>
    </row>
    <row r="49226" spans="18:19" ht="15" customHeight="1">
      <c r="R49226"/>
      <c r="S49226"/>
    </row>
    <row r="49227" spans="18:19" ht="15" customHeight="1">
      <c r="R49227"/>
      <c r="S49227"/>
    </row>
    <row r="49228" spans="18:19" ht="15" customHeight="1">
      <c r="R49228"/>
      <c r="S49228"/>
    </row>
    <row r="49229" spans="18:19" ht="15" customHeight="1">
      <c r="R49229"/>
      <c r="S49229"/>
    </row>
    <row r="49230" spans="18:19" ht="15" customHeight="1">
      <c r="R49230"/>
      <c r="S49230"/>
    </row>
    <row r="49231" spans="18:19" ht="15" customHeight="1">
      <c r="R49231"/>
      <c r="S49231"/>
    </row>
    <row r="49232" spans="18:19" ht="15" customHeight="1">
      <c r="R49232"/>
      <c r="S49232"/>
    </row>
    <row r="49233" spans="18:19" ht="15" customHeight="1">
      <c r="R49233"/>
      <c r="S49233"/>
    </row>
    <row r="49234" spans="18:19" ht="15" customHeight="1">
      <c r="R49234"/>
      <c r="S49234"/>
    </row>
    <row r="49235" spans="18:19" ht="15" customHeight="1">
      <c r="R49235"/>
      <c r="S49235"/>
    </row>
    <row r="49236" spans="18:19" ht="15" customHeight="1">
      <c r="R49236"/>
      <c r="S49236"/>
    </row>
    <row r="49237" spans="18:19" ht="15" customHeight="1">
      <c r="R49237"/>
      <c r="S49237"/>
    </row>
    <row r="49238" spans="18:19" ht="15" customHeight="1">
      <c r="R49238"/>
      <c r="S49238"/>
    </row>
    <row r="49239" spans="18:19" ht="15" customHeight="1">
      <c r="R49239"/>
      <c r="S49239"/>
    </row>
    <row r="49240" spans="18:19" ht="15" customHeight="1">
      <c r="R49240"/>
      <c r="S49240"/>
    </row>
    <row r="49241" spans="18:19" ht="15" customHeight="1">
      <c r="R49241"/>
      <c r="S49241"/>
    </row>
    <row r="49242" spans="18:19" ht="15" customHeight="1">
      <c r="R49242"/>
      <c r="S49242"/>
    </row>
    <row r="49243" spans="18:19" ht="15" customHeight="1">
      <c r="R49243"/>
      <c r="S49243"/>
    </row>
    <row r="49244" spans="18:19" ht="15" customHeight="1">
      <c r="R49244"/>
      <c r="S49244"/>
    </row>
    <row r="49245" spans="18:19" ht="15" customHeight="1">
      <c r="R49245"/>
      <c r="S49245"/>
    </row>
    <row r="49246" spans="18:19" ht="15" customHeight="1">
      <c r="R49246"/>
      <c r="S49246"/>
    </row>
    <row r="49247" spans="18:19" ht="15" customHeight="1">
      <c r="R49247"/>
      <c r="S49247"/>
    </row>
    <row r="49248" spans="18:19" ht="15" customHeight="1">
      <c r="R49248"/>
      <c r="S49248"/>
    </row>
    <row r="49249" spans="18:19" ht="15" customHeight="1">
      <c r="R49249"/>
      <c r="S49249"/>
    </row>
    <row r="49250" spans="18:19" ht="15" customHeight="1">
      <c r="R49250"/>
      <c r="S49250"/>
    </row>
    <row r="49251" spans="18:19" ht="15" customHeight="1">
      <c r="R49251"/>
      <c r="S49251"/>
    </row>
    <row r="49252" spans="18:19" ht="15" customHeight="1">
      <c r="R49252"/>
      <c r="S49252"/>
    </row>
    <row r="49253" spans="18:19" ht="15" customHeight="1">
      <c r="R49253"/>
      <c r="S49253"/>
    </row>
    <row r="49254" spans="18:19" ht="15" customHeight="1">
      <c r="R49254"/>
      <c r="S49254"/>
    </row>
    <row r="49255" spans="18:19" ht="15" customHeight="1">
      <c r="R49255"/>
      <c r="S49255"/>
    </row>
    <row r="49256" spans="18:19" ht="15" customHeight="1">
      <c r="R49256"/>
      <c r="S49256"/>
    </row>
    <row r="49257" spans="18:19" ht="15" customHeight="1">
      <c r="R49257"/>
      <c r="S49257"/>
    </row>
    <row r="49258" spans="18:19" ht="15" customHeight="1">
      <c r="R49258"/>
      <c r="S49258"/>
    </row>
    <row r="49259" spans="18:19" ht="15" customHeight="1">
      <c r="R49259"/>
      <c r="S49259"/>
    </row>
    <row r="49260" spans="18:19" ht="15" customHeight="1">
      <c r="R49260"/>
      <c r="S49260"/>
    </row>
    <row r="49261" spans="18:19" ht="15" customHeight="1">
      <c r="R49261"/>
      <c r="S49261"/>
    </row>
    <row r="49262" spans="18:19" ht="15" customHeight="1">
      <c r="R49262"/>
      <c r="S49262"/>
    </row>
    <row r="49263" spans="18:19" ht="15" customHeight="1">
      <c r="R49263"/>
      <c r="S49263"/>
    </row>
    <row r="49264" spans="18:19" ht="15" customHeight="1">
      <c r="R49264"/>
      <c r="S49264"/>
    </row>
    <row r="49265" spans="18:19" ht="15" customHeight="1">
      <c r="R49265"/>
      <c r="S49265"/>
    </row>
    <row r="49266" spans="18:19" ht="15" customHeight="1">
      <c r="R49266"/>
      <c r="S49266"/>
    </row>
    <row r="49267" spans="18:19" ht="15" customHeight="1">
      <c r="R49267"/>
      <c r="S49267"/>
    </row>
    <row r="49268" spans="18:19" ht="15" customHeight="1">
      <c r="R49268"/>
      <c r="S49268"/>
    </row>
    <row r="49269" spans="18:19" ht="15" customHeight="1">
      <c r="R49269"/>
      <c r="S49269"/>
    </row>
    <row r="49270" spans="18:19" ht="15" customHeight="1">
      <c r="R49270"/>
      <c r="S49270"/>
    </row>
    <row r="49271" spans="18:19" ht="15" customHeight="1">
      <c r="R49271"/>
      <c r="S49271"/>
    </row>
    <row r="49272" spans="18:19" ht="15" customHeight="1">
      <c r="R49272"/>
      <c r="S49272"/>
    </row>
    <row r="49273" spans="18:19" ht="15" customHeight="1">
      <c r="R49273"/>
      <c r="S49273"/>
    </row>
    <row r="49274" spans="18:19" ht="15" customHeight="1">
      <c r="R49274"/>
      <c r="S49274"/>
    </row>
    <row r="49275" spans="18:19" ht="15" customHeight="1">
      <c r="R49275"/>
      <c r="S49275"/>
    </row>
    <row r="49276" spans="18:19" ht="15" customHeight="1">
      <c r="R49276"/>
      <c r="S49276"/>
    </row>
    <row r="49277" spans="18:19" ht="15" customHeight="1">
      <c r="R49277"/>
      <c r="S49277"/>
    </row>
    <row r="49278" spans="18:19" ht="15" customHeight="1">
      <c r="R49278"/>
      <c r="S49278"/>
    </row>
    <row r="49279" spans="18:19" ht="15" customHeight="1">
      <c r="R49279"/>
      <c r="S49279"/>
    </row>
    <row r="49280" spans="18:19" ht="15" customHeight="1">
      <c r="R49280"/>
      <c r="S49280"/>
    </row>
    <row r="49281" spans="18:19" ht="15" customHeight="1">
      <c r="R49281"/>
      <c r="S49281"/>
    </row>
    <row r="49282" spans="18:19" ht="15" customHeight="1">
      <c r="R49282"/>
      <c r="S49282"/>
    </row>
    <row r="49283" spans="18:19" ht="15" customHeight="1">
      <c r="R49283"/>
      <c r="S49283"/>
    </row>
    <row r="49284" spans="18:19" ht="15" customHeight="1">
      <c r="R49284"/>
      <c r="S49284"/>
    </row>
    <row r="49285" spans="18:19" ht="15" customHeight="1">
      <c r="R49285"/>
      <c r="S49285"/>
    </row>
    <row r="49286" spans="18:19" ht="15" customHeight="1">
      <c r="R49286"/>
      <c r="S49286"/>
    </row>
    <row r="49287" spans="18:19" ht="15" customHeight="1">
      <c r="R49287"/>
      <c r="S49287"/>
    </row>
    <row r="49288" spans="18:19" ht="15" customHeight="1">
      <c r="R49288"/>
      <c r="S49288"/>
    </row>
    <row r="49289" spans="18:19" ht="15" customHeight="1">
      <c r="R49289"/>
      <c r="S49289"/>
    </row>
    <row r="49290" spans="18:19" ht="15" customHeight="1">
      <c r="R49290"/>
      <c r="S49290"/>
    </row>
    <row r="49291" spans="18:19" ht="15" customHeight="1">
      <c r="R49291"/>
      <c r="S49291"/>
    </row>
    <row r="49292" spans="18:19" ht="15" customHeight="1">
      <c r="R49292"/>
      <c r="S49292"/>
    </row>
    <row r="49293" spans="18:19" ht="15" customHeight="1">
      <c r="R49293"/>
      <c r="S49293"/>
    </row>
    <row r="49294" spans="18:19" ht="15" customHeight="1">
      <c r="R49294"/>
      <c r="S49294"/>
    </row>
    <row r="49295" spans="18:19" ht="15" customHeight="1">
      <c r="R49295"/>
      <c r="S49295"/>
    </row>
    <row r="49296" spans="18:19" ht="15" customHeight="1">
      <c r="R49296"/>
      <c r="S49296"/>
    </row>
    <row r="49297" spans="18:19" ht="15" customHeight="1">
      <c r="R49297"/>
      <c r="S49297"/>
    </row>
    <row r="49298" spans="18:19" ht="15" customHeight="1">
      <c r="R49298"/>
      <c r="S49298"/>
    </row>
    <row r="49299" spans="18:19" ht="15" customHeight="1">
      <c r="R49299"/>
      <c r="S49299"/>
    </row>
    <row r="49300" spans="18:19" ht="15" customHeight="1">
      <c r="R49300"/>
      <c r="S49300"/>
    </row>
    <row r="49301" spans="18:19" ht="15" customHeight="1">
      <c r="R49301"/>
      <c r="S49301"/>
    </row>
    <row r="49302" spans="18:19" ht="15" customHeight="1">
      <c r="R49302"/>
      <c r="S49302"/>
    </row>
    <row r="49303" spans="18:19" ht="15" customHeight="1">
      <c r="R49303"/>
      <c r="S49303"/>
    </row>
    <row r="49304" spans="18:19" ht="15" customHeight="1">
      <c r="R49304"/>
      <c r="S49304"/>
    </row>
    <row r="49305" spans="18:19" ht="15" customHeight="1">
      <c r="R49305"/>
      <c r="S49305"/>
    </row>
    <row r="49306" spans="18:19" ht="15" customHeight="1">
      <c r="R49306"/>
      <c r="S49306"/>
    </row>
    <row r="49307" spans="18:19" ht="15" customHeight="1">
      <c r="R49307"/>
      <c r="S49307"/>
    </row>
    <row r="49308" spans="18:19" ht="15" customHeight="1">
      <c r="R49308"/>
      <c r="S49308"/>
    </row>
    <row r="49309" spans="18:19" ht="15" customHeight="1">
      <c r="R49309"/>
      <c r="S49309"/>
    </row>
    <row r="49310" spans="18:19" ht="15" customHeight="1">
      <c r="R49310"/>
      <c r="S49310"/>
    </row>
    <row r="49311" spans="18:19" ht="15" customHeight="1">
      <c r="R49311"/>
      <c r="S49311"/>
    </row>
    <row r="49312" spans="18:19" ht="15" customHeight="1">
      <c r="R49312"/>
      <c r="S49312"/>
    </row>
    <row r="49313" spans="18:19" ht="15" customHeight="1">
      <c r="R49313"/>
      <c r="S49313"/>
    </row>
    <row r="49314" spans="18:19" ht="15" customHeight="1">
      <c r="R49314"/>
      <c r="S49314"/>
    </row>
    <row r="49315" spans="18:19" ht="15" customHeight="1">
      <c r="R49315"/>
      <c r="S49315"/>
    </row>
    <row r="49316" spans="18:19" ht="15" customHeight="1">
      <c r="R49316"/>
      <c r="S49316"/>
    </row>
    <row r="49317" spans="18:19" ht="15" customHeight="1">
      <c r="R49317"/>
      <c r="S49317"/>
    </row>
    <row r="49318" spans="18:19" ht="15" customHeight="1">
      <c r="R49318"/>
      <c r="S49318"/>
    </row>
    <row r="49319" spans="18:19" ht="15" customHeight="1">
      <c r="R49319"/>
      <c r="S49319"/>
    </row>
    <row r="49320" spans="18:19" ht="15" customHeight="1">
      <c r="R49320"/>
      <c r="S49320"/>
    </row>
    <row r="49321" spans="18:19" ht="15" customHeight="1">
      <c r="R49321"/>
      <c r="S49321"/>
    </row>
    <row r="49322" spans="18:19" ht="15" customHeight="1">
      <c r="R49322"/>
      <c r="S49322"/>
    </row>
    <row r="49323" spans="18:19" ht="15" customHeight="1">
      <c r="R49323"/>
      <c r="S49323"/>
    </row>
    <row r="49324" spans="18:19" ht="15" customHeight="1">
      <c r="R49324"/>
      <c r="S49324"/>
    </row>
    <row r="49325" spans="18:19" ht="15" customHeight="1">
      <c r="R49325"/>
      <c r="S49325"/>
    </row>
    <row r="49326" spans="18:19" ht="15" customHeight="1">
      <c r="R49326"/>
      <c r="S49326"/>
    </row>
    <row r="49327" spans="18:19" ht="15" customHeight="1">
      <c r="R49327"/>
      <c r="S49327"/>
    </row>
    <row r="49328" spans="18:19" ht="15" customHeight="1">
      <c r="R49328"/>
      <c r="S49328"/>
    </row>
    <row r="49329" spans="18:19" ht="15" customHeight="1">
      <c r="R49329"/>
      <c r="S49329"/>
    </row>
    <row r="49330" spans="18:19" ht="15" customHeight="1">
      <c r="R49330"/>
      <c r="S49330"/>
    </row>
    <row r="49331" spans="18:19" ht="15" customHeight="1">
      <c r="R49331"/>
      <c r="S49331"/>
    </row>
    <row r="49332" spans="18:19" ht="15" customHeight="1">
      <c r="R49332"/>
      <c r="S49332"/>
    </row>
    <row r="49333" spans="18:19" ht="15" customHeight="1">
      <c r="R49333"/>
      <c r="S49333"/>
    </row>
    <row r="49334" spans="18:19" ht="15" customHeight="1">
      <c r="R49334"/>
      <c r="S49334"/>
    </row>
    <row r="49335" spans="18:19" ht="15" customHeight="1">
      <c r="R49335"/>
      <c r="S49335"/>
    </row>
    <row r="49336" spans="18:19" ht="15" customHeight="1">
      <c r="R49336"/>
      <c r="S49336"/>
    </row>
    <row r="49337" spans="18:19" ht="15" customHeight="1">
      <c r="R49337"/>
      <c r="S49337"/>
    </row>
    <row r="49338" spans="18:19" ht="15" customHeight="1">
      <c r="R49338"/>
      <c r="S49338"/>
    </row>
    <row r="49339" spans="18:19" ht="15" customHeight="1">
      <c r="R49339"/>
      <c r="S49339"/>
    </row>
    <row r="49340" spans="18:19" ht="15" customHeight="1">
      <c r="R49340"/>
      <c r="S49340"/>
    </row>
    <row r="49341" spans="18:19" ht="15" customHeight="1">
      <c r="R49341"/>
      <c r="S49341"/>
    </row>
    <row r="49342" spans="18:19" ht="15" customHeight="1">
      <c r="R49342"/>
      <c r="S49342"/>
    </row>
    <row r="49343" spans="18:19" ht="15" customHeight="1">
      <c r="R49343"/>
      <c r="S49343"/>
    </row>
    <row r="49344" spans="18:19" ht="15" customHeight="1">
      <c r="R49344"/>
      <c r="S49344"/>
    </row>
    <row r="49345" spans="18:19" ht="15" customHeight="1">
      <c r="R49345"/>
      <c r="S49345"/>
    </row>
    <row r="49346" spans="18:19" ht="15" customHeight="1">
      <c r="R49346"/>
      <c r="S49346"/>
    </row>
    <row r="49347" spans="18:19" ht="15" customHeight="1">
      <c r="R49347"/>
      <c r="S49347"/>
    </row>
    <row r="49348" spans="18:19" ht="15" customHeight="1">
      <c r="R49348"/>
      <c r="S49348"/>
    </row>
    <row r="49349" spans="18:19" ht="15" customHeight="1">
      <c r="R49349"/>
      <c r="S49349"/>
    </row>
    <row r="49350" spans="18:19" ht="15" customHeight="1">
      <c r="R49350"/>
      <c r="S49350"/>
    </row>
    <row r="49351" spans="18:19" ht="15" customHeight="1">
      <c r="R49351"/>
      <c r="S49351"/>
    </row>
    <row r="49352" spans="18:19" ht="15" customHeight="1">
      <c r="R49352"/>
      <c r="S49352"/>
    </row>
    <row r="49353" spans="18:19" ht="15" customHeight="1">
      <c r="R49353"/>
      <c r="S49353"/>
    </row>
    <row r="49354" spans="18:19" ht="15" customHeight="1">
      <c r="R49354"/>
      <c r="S49354"/>
    </row>
    <row r="49355" spans="18:19" ht="15" customHeight="1">
      <c r="R49355"/>
      <c r="S49355"/>
    </row>
    <row r="49356" spans="18:19" ht="15" customHeight="1">
      <c r="R49356"/>
      <c r="S49356"/>
    </row>
    <row r="49357" spans="18:19" ht="15" customHeight="1">
      <c r="R49357"/>
      <c r="S49357"/>
    </row>
    <row r="49358" spans="18:19" ht="15" customHeight="1">
      <c r="R49358"/>
      <c r="S49358"/>
    </row>
    <row r="49359" spans="18:19" ht="15" customHeight="1">
      <c r="R49359"/>
      <c r="S49359"/>
    </row>
    <row r="49360" spans="18:19" ht="15" customHeight="1">
      <c r="R49360"/>
      <c r="S49360"/>
    </row>
    <row r="49361" spans="18:19" ht="15" customHeight="1">
      <c r="R49361"/>
      <c r="S49361"/>
    </row>
    <row r="49362" spans="18:19" ht="15" customHeight="1">
      <c r="R49362"/>
      <c r="S49362"/>
    </row>
    <row r="49363" spans="18:19" ht="15" customHeight="1">
      <c r="R49363"/>
      <c r="S49363"/>
    </row>
    <row r="49364" spans="18:19" ht="15" customHeight="1">
      <c r="R49364"/>
      <c r="S49364"/>
    </row>
    <row r="49365" spans="18:19" ht="15" customHeight="1">
      <c r="R49365"/>
      <c r="S49365"/>
    </row>
    <row r="49366" spans="18:19" ht="15" customHeight="1">
      <c r="R49366"/>
      <c r="S49366"/>
    </row>
    <row r="49367" spans="18:19" ht="15" customHeight="1">
      <c r="R49367"/>
      <c r="S49367"/>
    </row>
    <row r="49368" spans="18:19" ht="15" customHeight="1">
      <c r="R49368"/>
      <c r="S49368"/>
    </row>
    <row r="49369" spans="18:19" ht="15" customHeight="1">
      <c r="R49369"/>
      <c r="S49369"/>
    </row>
    <row r="49370" spans="18:19" ht="15" customHeight="1">
      <c r="R49370"/>
      <c r="S49370"/>
    </row>
    <row r="49371" spans="18:19" ht="15" customHeight="1">
      <c r="R49371"/>
      <c r="S49371"/>
    </row>
    <row r="49372" spans="18:19" ht="15" customHeight="1">
      <c r="R49372"/>
      <c r="S49372"/>
    </row>
    <row r="49373" spans="18:19" ht="15" customHeight="1">
      <c r="R49373"/>
      <c r="S49373"/>
    </row>
    <row r="49374" spans="18:19" ht="15" customHeight="1">
      <c r="R49374"/>
      <c r="S49374"/>
    </row>
    <row r="49375" spans="18:19" ht="15" customHeight="1">
      <c r="R49375"/>
      <c r="S49375"/>
    </row>
    <row r="49376" spans="18:19" ht="15" customHeight="1">
      <c r="R49376"/>
      <c r="S49376"/>
    </row>
    <row r="49377" spans="18:19" ht="15" customHeight="1">
      <c r="R49377"/>
      <c r="S49377"/>
    </row>
    <row r="49378" spans="18:19" ht="15" customHeight="1">
      <c r="R49378"/>
      <c r="S49378"/>
    </row>
    <row r="49379" spans="18:19" ht="15" customHeight="1">
      <c r="R49379"/>
      <c r="S49379"/>
    </row>
    <row r="49380" spans="18:19" ht="15" customHeight="1">
      <c r="R49380"/>
      <c r="S49380"/>
    </row>
    <row r="49381" spans="18:19" ht="15" customHeight="1">
      <c r="R49381"/>
      <c r="S49381"/>
    </row>
    <row r="49382" spans="18:19" ht="15" customHeight="1">
      <c r="R49382"/>
      <c r="S49382"/>
    </row>
    <row r="49383" spans="18:19" ht="15" customHeight="1">
      <c r="R49383"/>
      <c r="S49383"/>
    </row>
    <row r="49384" spans="18:19" ht="15" customHeight="1">
      <c r="R49384"/>
      <c r="S49384"/>
    </row>
    <row r="49385" spans="18:19" ht="15" customHeight="1">
      <c r="R49385"/>
      <c r="S49385"/>
    </row>
    <row r="49386" spans="18:19" ht="15" customHeight="1">
      <c r="R49386"/>
      <c r="S49386"/>
    </row>
    <row r="49387" spans="18:19" ht="15" customHeight="1">
      <c r="R49387"/>
      <c r="S49387"/>
    </row>
    <row r="49388" spans="18:19" ht="15" customHeight="1">
      <c r="R49388"/>
      <c r="S49388"/>
    </row>
    <row r="49389" spans="18:19" ht="15" customHeight="1">
      <c r="R49389"/>
      <c r="S49389"/>
    </row>
    <row r="49390" spans="18:19" ht="15" customHeight="1">
      <c r="R49390"/>
      <c r="S49390"/>
    </row>
    <row r="49391" spans="18:19" ht="15" customHeight="1">
      <c r="R49391"/>
      <c r="S49391"/>
    </row>
    <row r="49392" spans="18:19" ht="15" customHeight="1">
      <c r="R49392"/>
      <c r="S49392"/>
    </row>
    <row r="49393" spans="18:19" ht="15" customHeight="1">
      <c r="R49393"/>
      <c r="S49393"/>
    </row>
    <row r="49394" spans="18:19" ht="15" customHeight="1">
      <c r="R49394"/>
      <c r="S49394"/>
    </row>
    <row r="49395" spans="18:19" ht="15" customHeight="1">
      <c r="R49395"/>
      <c r="S49395"/>
    </row>
    <row r="49396" spans="18:19" ht="15" customHeight="1">
      <c r="R49396"/>
      <c r="S49396"/>
    </row>
    <row r="49397" spans="18:19" ht="15" customHeight="1">
      <c r="R49397"/>
      <c r="S49397"/>
    </row>
    <row r="49398" spans="18:19" ht="15" customHeight="1">
      <c r="R49398"/>
      <c r="S49398"/>
    </row>
    <row r="49399" spans="18:19" ht="15" customHeight="1">
      <c r="R49399"/>
      <c r="S49399"/>
    </row>
    <row r="49400" spans="18:19" ht="15" customHeight="1">
      <c r="R49400"/>
      <c r="S49400"/>
    </row>
    <row r="49401" spans="18:19" ht="15" customHeight="1">
      <c r="R49401"/>
      <c r="S49401"/>
    </row>
    <row r="49402" spans="18:19" ht="15" customHeight="1">
      <c r="R49402"/>
      <c r="S49402"/>
    </row>
    <row r="49403" spans="18:19" ht="15" customHeight="1">
      <c r="R49403"/>
      <c r="S49403"/>
    </row>
    <row r="49404" spans="18:19" ht="15" customHeight="1">
      <c r="R49404"/>
      <c r="S49404"/>
    </row>
    <row r="49405" spans="18:19" ht="15" customHeight="1">
      <c r="R49405"/>
      <c r="S49405"/>
    </row>
    <row r="49406" spans="18:19" ht="15" customHeight="1">
      <c r="R49406"/>
      <c r="S49406"/>
    </row>
    <row r="49407" spans="18:19" ht="15" customHeight="1">
      <c r="R49407"/>
      <c r="S49407"/>
    </row>
    <row r="49408" spans="18:19" ht="15" customHeight="1">
      <c r="R49408"/>
      <c r="S49408"/>
    </row>
    <row r="49409" spans="18:19" ht="15" customHeight="1">
      <c r="R49409"/>
      <c r="S49409"/>
    </row>
    <row r="49410" spans="18:19" ht="15" customHeight="1">
      <c r="R49410"/>
      <c r="S49410"/>
    </row>
    <row r="49411" spans="18:19" ht="15" customHeight="1">
      <c r="R49411"/>
      <c r="S49411"/>
    </row>
    <row r="49412" spans="18:19" ht="15" customHeight="1">
      <c r="R49412"/>
      <c r="S49412"/>
    </row>
    <row r="49413" spans="18:19" ht="15" customHeight="1">
      <c r="R49413"/>
      <c r="S49413"/>
    </row>
    <row r="49414" spans="18:19" ht="15" customHeight="1">
      <c r="R49414"/>
      <c r="S49414"/>
    </row>
    <row r="49415" spans="18:19" ht="15" customHeight="1">
      <c r="R49415"/>
      <c r="S49415"/>
    </row>
    <row r="49416" spans="18:19" ht="15" customHeight="1">
      <c r="R49416"/>
      <c r="S49416"/>
    </row>
    <row r="49417" spans="18:19" ht="15" customHeight="1">
      <c r="R49417"/>
      <c r="S49417"/>
    </row>
    <row r="49418" spans="18:19" ht="15" customHeight="1">
      <c r="R49418"/>
      <c r="S49418"/>
    </row>
    <row r="49419" spans="18:19" ht="15" customHeight="1">
      <c r="R49419"/>
      <c r="S49419"/>
    </row>
    <row r="49420" spans="18:19" ht="15" customHeight="1">
      <c r="R49420"/>
      <c r="S49420"/>
    </row>
    <row r="49421" spans="18:19" ht="15" customHeight="1">
      <c r="R49421"/>
      <c r="S49421"/>
    </row>
    <row r="49422" spans="18:19" ht="15" customHeight="1">
      <c r="R49422"/>
      <c r="S49422"/>
    </row>
    <row r="49423" spans="18:19" ht="15" customHeight="1">
      <c r="R49423"/>
      <c r="S49423"/>
    </row>
    <row r="49424" spans="18:19" ht="15" customHeight="1">
      <c r="R49424"/>
      <c r="S49424"/>
    </row>
    <row r="49425" spans="18:19" ht="15" customHeight="1">
      <c r="R49425"/>
      <c r="S49425"/>
    </row>
    <row r="49426" spans="18:19" ht="15" customHeight="1">
      <c r="R49426"/>
      <c r="S49426"/>
    </row>
    <row r="49427" spans="18:19" ht="15" customHeight="1">
      <c r="R49427"/>
      <c r="S49427"/>
    </row>
    <row r="49428" spans="18:19" ht="15" customHeight="1">
      <c r="R49428"/>
      <c r="S49428"/>
    </row>
    <row r="49429" spans="18:19" ht="15" customHeight="1">
      <c r="R49429"/>
      <c r="S49429"/>
    </row>
    <row r="49430" spans="18:19" ht="15" customHeight="1">
      <c r="R49430"/>
      <c r="S49430"/>
    </row>
    <row r="49431" spans="18:19" ht="15" customHeight="1">
      <c r="R49431"/>
      <c r="S49431"/>
    </row>
    <row r="49432" spans="18:19" ht="15" customHeight="1">
      <c r="R49432"/>
      <c r="S49432"/>
    </row>
    <row r="49433" spans="18:19" ht="15" customHeight="1">
      <c r="R49433"/>
      <c r="S49433"/>
    </row>
    <row r="49434" spans="18:19" ht="15" customHeight="1">
      <c r="R49434"/>
      <c r="S49434"/>
    </row>
    <row r="49435" spans="18:19" ht="15" customHeight="1">
      <c r="R49435"/>
      <c r="S49435"/>
    </row>
    <row r="49436" spans="18:19" ht="15" customHeight="1">
      <c r="R49436"/>
      <c r="S49436"/>
    </row>
    <row r="49437" spans="18:19" ht="15" customHeight="1">
      <c r="R49437"/>
      <c r="S49437"/>
    </row>
    <row r="49438" spans="18:19" ht="15" customHeight="1">
      <c r="R49438"/>
      <c r="S49438"/>
    </row>
    <row r="49439" spans="18:19" ht="15" customHeight="1">
      <c r="R49439"/>
      <c r="S49439"/>
    </row>
    <row r="49440" spans="18:19" ht="15" customHeight="1">
      <c r="R49440"/>
      <c r="S49440"/>
    </row>
    <row r="49441" spans="18:19" ht="15" customHeight="1">
      <c r="R49441"/>
      <c r="S49441"/>
    </row>
    <row r="49442" spans="18:19" ht="15" customHeight="1">
      <c r="R49442"/>
      <c r="S49442"/>
    </row>
    <row r="49443" spans="18:19" ht="15" customHeight="1">
      <c r="R49443"/>
      <c r="S49443"/>
    </row>
    <row r="49444" spans="18:19" ht="15" customHeight="1">
      <c r="R49444"/>
      <c r="S49444"/>
    </row>
    <row r="49445" spans="18:19" ht="15" customHeight="1">
      <c r="R49445"/>
      <c r="S49445"/>
    </row>
    <row r="49446" spans="18:19" ht="15" customHeight="1">
      <c r="R49446"/>
      <c r="S49446"/>
    </row>
    <row r="49447" spans="18:19" ht="15" customHeight="1">
      <c r="R49447"/>
      <c r="S49447"/>
    </row>
    <row r="49448" spans="18:19" ht="15" customHeight="1">
      <c r="R49448"/>
      <c r="S49448"/>
    </row>
    <row r="49449" spans="18:19" ht="15" customHeight="1">
      <c r="R49449"/>
      <c r="S49449"/>
    </row>
    <row r="49450" spans="18:19" ht="15" customHeight="1">
      <c r="R49450"/>
      <c r="S49450"/>
    </row>
    <row r="49451" spans="18:19" ht="15" customHeight="1">
      <c r="R49451"/>
      <c r="S49451"/>
    </row>
    <row r="49452" spans="18:19" ht="15" customHeight="1">
      <c r="R49452"/>
      <c r="S49452"/>
    </row>
    <row r="49453" spans="18:19" ht="15" customHeight="1">
      <c r="R49453"/>
      <c r="S49453"/>
    </row>
    <row r="49454" spans="18:19" ht="15" customHeight="1">
      <c r="R49454"/>
      <c r="S49454"/>
    </row>
    <row r="49455" spans="18:19" ht="15" customHeight="1">
      <c r="R49455"/>
      <c r="S49455"/>
    </row>
    <row r="49456" spans="18:19" ht="15" customHeight="1">
      <c r="R49456"/>
      <c r="S49456"/>
    </row>
    <row r="49457" spans="18:19" ht="15" customHeight="1">
      <c r="R49457"/>
      <c r="S49457"/>
    </row>
    <row r="49458" spans="18:19" ht="15" customHeight="1">
      <c r="R49458"/>
      <c r="S49458"/>
    </row>
    <row r="49459" spans="18:19" ht="15" customHeight="1">
      <c r="R49459"/>
      <c r="S49459"/>
    </row>
    <row r="49460" spans="18:19" ht="15" customHeight="1">
      <c r="R49460"/>
      <c r="S49460"/>
    </row>
    <row r="49461" spans="18:19" ht="15" customHeight="1">
      <c r="R49461"/>
      <c r="S49461"/>
    </row>
    <row r="49462" spans="18:19" ht="15" customHeight="1">
      <c r="R49462"/>
      <c r="S49462"/>
    </row>
    <row r="49463" spans="18:19" ht="15" customHeight="1">
      <c r="R49463"/>
      <c r="S49463"/>
    </row>
    <row r="49464" spans="18:19" ht="15" customHeight="1">
      <c r="R49464"/>
      <c r="S49464"/>
    </row>
    <row r="49465" spans="18:19" ht="15" customHeight="1">
      <c r="R49465"/>
      <c r="S49465"/>
    </row>
    <row r="49466" spans="18:19" ht="15" customHeight="1">
      <c r="R49466"/>
      <c r="S49466"/>
    </row>
    <row r="49467" spans="18:19" ht="15" customHeight="1">
      <c r="R49467"/>
      <c r="S49467"/>
    </row>
    <row r="49468" spans="18:19" ht="15" customHeight="1">
      <c r="R49468"/>
      <c r="S49468"/>
    </row>
    <row r="49469" spans="18:19" ht="15" customHeight="1">
      <c r="R49469"/>
      <c r="S49469"/>
    </row>
    <row r="49470" spans="18:19" ht="15" customHeight="1">
      <c r="R49470"/>
      <c r="S49470"/>
    </row>
    <row r="49471" spans="18:19" ht="15" customHeight="1">
      <c r="R49471"/>
      <c r="S49471"/>
    </row>
    <row r="49472" spans="18:19" ht="15" customHeight="1">
      <c r="R49472"/>
      <c r="S49472"/>
    </row>
    <row r="49473" spans="18:19" ht="15" customHeight="1">
      <c r="R49473"/>
      <c r="S49473"/>
    </row>
    <row r="49474" spans="18:19" ht="15" customHeight="1">
      <c r="R49474"/>
      <c r="S49474"/>
    </row>
    <row r="49475" spans="18:19" ht="15" customHeight="1">
      <c r="R49475"/>
      <c r="S49475"/>
    </row>
    <row r="49476" spans="18:19" ht="15" customHeight="1">
      <c r="R49476"/>
      <c r="S49476"/>
    </row>
    <row r="49477" spans="18:19" ht="15" customHeight="1">
      <c r="R49477"/>
      <c r="S49477"/>
    </row>
    <row r="49478" spans="18:19" ht="15" customHeight="1">
      <c r="R49478"/>
      <c r="S49478"/>
    </row>
    <row r="49479" spans="18:19" ht="15" customHeight="1">
      <c r="R49479"/>
      <c r="S49479"/>
    </row>
    <row r="49480" spans="18:19" ht="15" customHeight="1">
      <c r="R49480"/>
      <c r="S49480"/>
    </row>
    <row r="49481" spans="18:19" ht="15" customHeight="1">
      <c r="R49481"/>
      <c r="S49481"/>
    </row>
    <row r="49482" spans="18:19" ht="15" customHeight="1">
      <c r="R49482"/>
      <c r="S49482"/>
    </row>
    <row r="49483" spans="18:19" ht="15" customHeight="1">
      <c r="R49483"/>
      <c r="S49483"/>
    </row>
    <row r="49484" spans="18:19" ht="15" customHeight="1">
      <c r="R49484"/>
      <c r="S49484"/>
    </row>
    <row r="49485" spans="18:19" ht="15" customHeight="1">
      <c r="R49485"/>
      <c r="S49485"/>
    </row>
    <row r="49486" spans="18:19" ht="15" customHeight="1">
      <c r="R49486"/>
      <c r="S49486"/>
    </row>
    <row r="49487" spans="18:19" ht="15" customHeight="1">
      <c r="R49487"/>
      <c r="S49487"/>
    </row>
    <row r="49488" spans="18:19" ht="15" customHeight="1">
      <c r="R49488"/>
      <c r="S49488"/>
    </row>
    <row r="49489" spans="18:19" ht="15" customHeight="1">
      <c r="R49489"/>
      <c r="S49489"/>
    </row>
    <row r="49490" spans="18:19" ht="15" customHeight="1">
      <c r="R49490"/>
      <c r="S49490"/>
    </row>
    <row r="49491" spans="18:19" ht="15" customHeight="1">
      <c r="R49491"/>
      <c r="S49491"/>
    </row>
    <row r="49492" spans="18:19" ht="15" customHeight="1">
      <c r="R49492"/>
      <c r="S49492"/>
    </row>
    <row r="49493" spans="18:19" ht="15" customHeight="1">
      <c r="R49493"/>
      <c r="S49493"/>
    </row>
    <row r="49494" spans="18:19" ht="15" customHeight="1">
      <c r="R49494"/>
      <c r="S49494"/>
    </row>
    <row r="49495" spans="18:19" ht="15" customHeight="1">
      <c r="R49495"/>
      <c r="S49495"/>
    </row>
    <row r="49496" spans="18:19" ht="15" customHeight="1">
      <c r="R49496"/>
      <c r="S49496"/>
    </row>
    <row r="49497" spans="18:19" ht="15" customHeight="1">
      <c r="R49497"/>
      <c r="S49497"/>
    </row>
    <row r="49498" spans="18:19" ht="15" customHeight="1">
      <c r="R49498"/>
      <c r="S49498"/>
    </row>
    <row r="49499" spans="18:19" ht="15" customHeight="1">
      <c r="R49499"/>
      <c r="S49499"/>
    </row>
    <row r="49500" spans="18:19" ht="15" customHeight="1">
      <c r="R49500"/>
      <c r="S49500"/>
    </row>
    <row r="49501" spans="18:19" ht="15" customHeight="1">
      <c r="R49501"/>
      <c r="S49501"/>
    </row>
    <row r="49502" spans="18:19" ht="15" customHeight="1">
      <c r="R49502"/>
      <c r="S49502"/>
    </row>
    <row r="49503" spans="18:19" ht="15" customHeight="1">
      <c r="R49503"/>
      <c r="S49503"/>
    </row>
    <row r="49504" spans="18:19" ht="15" customHeight="1">
      <c r="R49504"/>
      <c r="S49504"/>
    </row>
    <row r="49505" spans="18:19" ht="15" customHeight="1">
      <c r="R49505"/>
      <c r="S49505"/>
    </row>
    <row r="49506" spans="18:19" ht="15" customHeight="1">
      <c r="R49506"/>
      <c r="S49506"/>
    </row>
    <row r="49507" spans="18:19" ht="15" customHeight="1">
      <c r="R49507"/>
      <c r="S49507"/>
    </row>
    <row r="49508" spans="18:19" ht="15" customHeight="1">
      <c r="R49508"/>
      <c r="S49508"/>
    </row>
    <row r="49509" spans="18:19" ht="15" customHeight="1">
      <c r="R49509"/>
      <c r="S49509"/>
    </row>
    <row r="49510" spans="18:19" ht="15" customHeight="1">
      <c r="R49510"/>
      <c r="S49510"/>
    </row>
    <row r="49511" spans="18:19" ht="15" customHeight="1">
      <c r="R49511"/>
      <c r="S49511"/>
    </row>
    <row r="49512" spans="18:19" ht="15" customHeight="1">
      <c r="R49512"/>
      <c r="S49512"/>
    </row>
    <row r="49513" spans="18:19" ht="15" customHeight="1">
      <c r="R49513"/>
      <c r="S49513"/>
    </row>
    <row r="49514" spans="18:19" ht="15" customHeight="1">
      <c r="R49514"/>
      <c r="S49514"/>
    </row>
    <row r="49515" spans="18:19" ht="15" customHeight="1">
      <c r="R49515"/>
      <c r="S49515"/>
    </row>
    <row r="49516" spans="18:19" ht="15" customHeight="1">
      <c r="R49516"/>
      <c r="S49516"/>
    </row>
    <row r="49517" spans="18:19" ht="15" customHeight="1">
      <c r="R49517"/>
      <c r="S49517"/>
    </row>
    <row r="49518" spans="18:19" ht="15" customHeight="1">
      <c r="R49518"/>
      <c r="S49518"/>
    </row>
    <row r="49519" spans="18:19" ht="15" customHeight="1">
      <c r="R49519"/>
      <c r="S49519"/>
    </row>
    <row r="49520" spans="18:19" ht="15" customHeight="1">
      <c r="R49520"/>
      <c r="S49520"/>
    </row>
    <row r="49521" spans="18:19" ht="15" customHeight="1">
      <c r="R49521"/>
      <c r="S49521"/>
    </row>
    <row r="49522" spans="18:19" ht="15" customHeight="1">
      <c r="R49522"/>
      <c r="S49522"/>
    </row>
    <row r="49523" spans="18:19" ht="15" customHeight="1">
      <c r="R49523"/>
      <c r="S49523"/>
    </row>
    <row r="49524" spans="18:19" ht="15" customHeight="1">
      <c r="R49524"/>
      <c r="S49524"/>
    </row>
    <row r="49525" spans="18:19" ht="15" customHeight="1">
      <c r="R49525"/>
      <c r="S49525"/>
    </row>
    <row r="49526" spans="18:19" ht="15" customHeight="1">
      <c r="R49526"/>
      <c r="S49526"/>
    </row>
    <row r="49527" spans="18:19" ht="15" customHeight="1">
      <c r="R49527"/>
      <c r="S49527"/>
    </row>
    <row r="49528" spans="18:19" ht="15" customHeight="1">
      <c r="R49528"/>
      <c r="S49528"/>
    </row>
    <row r="49529" spans="18:19" ht="15" customHeight="1">
      <c r="R49529"/>
      <c r="S49529"/>
    </row>
    <row r="49530" spans="18:19" ht="15" customHeight="1">
      <c r="R49530"/>
      <c r="S49530"/>
    </row>
    <row r="49531" spans="18:19" ht="15" customHeight="1">
      <c r="R49531"/>
      <c r="S49531"/>
    </row>
    <row r="49532" spans="18:19" ht="15" customHeight="1">
      <c r="R49532"/>
      <c r="S49532"/>
    </row>
    <row r="49533" spans="18:19" ht="15" customHeight="1">
      <c r="R49533"/>
      <c r="S49533"/>
    </row>
    <row r="49534" spans="18:19" ht="15" customHeight="1">
      <c r="R49534"/>
      <c r="S49534"/>
    </row>
    <row r="49535" spans="18:19" ht="15" customHeight="1">
      <c r="R49535"/>
      <c r="S49535"/>
    </row>
    <row r="49536" spans="18:19" ht="15" customHeight="1">
      <c r="R49536"/>
      <c r="S49536"/>
    </row>
    <row r="49537" spans="18:19" ht="15" customHeight="1">
      <c r="R49537"/>
      <c r="S49537"/>
    </row>
    <row r="49538" spans="18:19" ht="15" customHeight="1">
      <c r="R49538"/>
      <c r="S49538"/>
    </row>
    <row r="49539" spans="18:19" ht="15" customHeight="1">
      <c r="R49539"/>
      <c r="S49539"/>
    </row>
    <row r="49540" spans="18:19" ht="15" customHeight="1">
      <c r="R49540"/>
      <c r="S49540"/>
    </row>
    <row r="49541" spans="18:19" ht="15" customHeight="1">
      <c r="R49541"/>
      <c r="S49541"/>
    </row>
    <row r="49542" spans="18:19" ht="15" customHeight="1">
      <c r="R49542"/>
      <c r="S49542"/>
    </row>
    <row r="49543" spans="18:19" ht="15" customHeight="1">
      <c r="R49543"/>
      <c r="S49543"/>
    </row>
    <row r="49544" spans="18:19" ht="15" customHeight="1">
      <c r="R49544"/>
      <c r="S49544"/>
    </row>
    <row r="49545" spans="18:19" ht="15" customHeight="1">
      <c r="R49545"/>
      <c r="S49545"/>
    </row>
    <row r="49546" spans="18:19" ht="15" customHeight="1">
      <c r="R49546"/>
      <c r="S49546"/>
    </row>
    <row r="49547" spans="18:19" ht="15" customHeight="1">
      <c r="R49547"/>
      <c r="S49547"/>
    </row>
    <row r="49548" spans="18:19" ht="15" customHeight="1">
      <c r="R49548"/>
      <c r="S49548"/>
    </row>
    <row r="49549" spans="18:19" ht="15" customHeight="1">
      <c r="R49549"/>
      <c r="S49549"/>
    </row>
    <row r="49550" spans="18:19" ht="15" customHeight="1">
      <c r="R49550"/>
      <c r="S49550"/>
    </row>
    <row r="49551" spans="18:19" ht="15" customHeight="1">
      <c r="R49551"/>
      <c r="S49551"/>
    </row>
    <row r="49552" spans="18:19" ht="15" customHeight="1">
      <c r="R49552"/>
      <c r="S49552"/>
    </row>
    <row r="49553" spans="18:19" ht="15" customHeight="1">
      <c r="R49553"/>
      <c r="S49553"/>
    </row>
    <row r="49554" spans="18:19" ht="15" customHeight="1">
      <c r="R49554"/>
      <c r="S49554"/>
    </row>
    <row r="49555" spans="18:19" ht="15" customHeight="1">
      <c r="R49555"/>
      <c r="S49555"/>
    </row>
    <row r="49556" spans="18:19" ht="15" customHeight="1">
      <c r="R49556"/>
      <c r="S49556"/>
    </row>
    <row r="49557" spans="18:19" ht="15" customHeight="1">
      <c r="R49557"/>
      <c r="S49557"/>
    </row>
    <row r="49558" spans="18:19" ht="15" customHeight="1">
      <c r="R49558"/>
      <c r="S49558"/>
    </row>
    <row r="49559" spans="18:19" ht="15" customHeight="1">
      <c r="R49559"/>
      <c r="S49559"/>
    </row>
    <row r="49560" spans="18:19" ht="15" customHeight="1">
      <c r="R49560"/>
      <c r="S49560"/>
    </row>
    <row r="49561" spans="18:19" ht="15" customHeight="1">
      <c r="R49561"/>
      <c r="S49561"/>
    </row>
    <row r="49562" spans="18:19" ht="15" customHeight="1">
      <c r="R49562"/>
      <c r="S49562"/>
    </row>
    <row r="49563" spans="18:19" ht="15" customHeight="1">
      <c r="R49563"/>
      <c r="S49563"/>
    </row>
    <row r="49564" spans="18:19" ht="15" customHeight="1">
      <c r="R49564"/>
      <c r="S49564"/>
    </row>
    <row r="49565" spans="18:19" ht="15" customHeight="1">
      <c r="R49565"/>
      <c r="S49565"/>
    </row>
    <row r="49566" spans="18:19" ht="15" customHeight="1">
      <c r="R49566"/>
      <c r="S49566"/>
    </row>
    <row r="49567" spans="18:19" ht="15" customHeight="1">
      <c r="R49567"/>
      <c r="S49567"/>
    </row>
    <row r="49568" spans="18:19" ht="15" customHeight="1">
      <c r="R49568"/>
      <c r="S49568"/>
    </row>
    <row r="49569" spans="18:19" ht="15" customHeight="1">
      <c r="R49569"/>
      <c r="S49569"/>
    </row>
    <row r="49570" spans="18:19" ht="15" customHeight="1">
      <c r="R49570"/>
      <c r="S49570"/>
    </row>
    <row r="49571" spans="18:19" ht="15" customHeight="1">
      <c r="R49571"/>
      <c r="S49571"/>
    </row>
    <row r="49572" spans="18:19" ht="15" customHeight="1">
      <c r="R49572"/>
      <c r="S49572"/>
    </row>
    <row r="49573" spans="18:19" ht="15" customHeight="1">
      <c r="R49573"/>
      <c r="S49573"/>
    </row>
    <row r="49574" spans="18:19" ht="15" customHeight="1">
      <c r="R49574"/>
      <c r="S49574"/>
    </row>
    <row r="49575" spans="18:19" ht="15" customHeight="1">
      <c r="R49575"/>
      <c r="S49575"/>
    </row>
    <row r="49576" spans="18:19" ht="15" customHeight="1">
      <c r="R49576"/>
      <c r="S49576"/>
    </row>
    <row r="49577" spans="18:19" ht="15" customHeight="1">
      <c r="R49577"/>
      <c r="S49577"/>
    </row>
    <row r="49578" spans="18:19" ht="15" customHeight="1">
      <c r="R49578"/>
      <c r="S49578"/>
    </row>
    <row r="49579" spans="18:19" ht="15" customHeight="1">
      <c r="R49579"/>
      <c r="S49579"/>
    </row>
    <row r="49580" spans="18:19" ht="15" customHeight="1">
      <c r="R49580"/>
      <c r="S49580"/>
    </row>
    <row r="49581" spans="18:19" ht="15" customHeight="1">
      <c r="R49581"/>
      <c r="S49581"/>
    </row>
    <row r="49582" spans="18:19" ht="15" customHeight="1">
      <c r="R49582"/>
      <c r="S49582"/>
    </row>
    <row r="49583" spans="18:19" ht="15" customHeight="1">
      <c r="R49583"/>
      <c r="S49583"/>
    </row>
    <row r="49584" spans="18:19" ht="15" customHeight="1">
      <c r="R49584"/>
      <c r="S49584"/>
    </row>
    <row r="49585" spans="18:19" ht="15" customHeight="1">
      <c r="R49585"/>
      <c r="S49585"/>
    </row>
    <row r="49586" spans="18:19" ht="15" customHeight="1">
      <c r="R49586"/>
      <c r="S49586"/>
    </row>
    <row r="49587" spans="18:19" ht="15" customHeight="1">
      <c r="R49587"/>
      <c r="S49587"/>
    </row>
    <row r="49588" spans="18:19" ht="15" customHeight="1">
      <c r="R49588"/>
      <c r="S49588"/>
    </row>
    <row r="49589" spans="18:19" ht="15" customHeight="1">
      <c r="R49589"/>
      <c r="S49589"/>
    </row>
    <row r="49590" spans="18:19" ht="15" customHeight="1">
      <c r="R49590"/>
      <c r="S49590"/>
    </row>
    <row r="49591" spans="18:19" ht="15" customHeight="1">
      <c r="R49591"/>
      <c r="S49591"/>
    </row>
    <row r="49592" spans="18:19" ht="15" customHeight="1">
      <c r="R49592"/>
      <c r="S49592"/>
    </row>
    <row r="49593" spans="18:19" ht="15" customHeight="1">
      <c r="R49593"/>
      <c r="S49593"/>
    </row>
    <row r="49594" spans="18:19" ht="15" customHeight="1">
      <c r="R49594"/>
      <c r="S49594"/>
    </row>
    <row r="49595" spans="18:19" ht="15" customHeight="1">
      <c r="R49595"/>
      <c r="S49595"/>
    </row>
    <row r="49596" spans="18:19" ht="15" customHeight="1">
      <c r="R49596"/>
      <c r="S49596"/>
    </row>
    <row r="49597" spans="18:19" ht="15" customHeight="1">
      <c r="R49597"/>
      <c r="S49597"/>
    </row>
    <row r="49598" spans="18:19" ht="15" customHeight="1">
      <c r="R49598"/>
      <c r="S49598"/>
    </row>
    <row r="49599" spans="18:19" ht="15" customHeight="1">
      <c r="R49599"/>
      <c r="S49599"/>
    </row>
    <row r="49600" spans="18:19" ht="15" customHeight="1">
      <c r="R49600"/>
      <c r="S49600"/>
    </row>
    <row r="49601" spans="18:19" ht="15" customHeight="1">
      <c r="R49601"/>
      <c r="S49601"/>
    </row>
    <row r="49602" spans="18:19" ht="15" customHeight="1">
      <c r="R49602"/>
      <c r="S49602"/>
    </row>
    <row r="49603" spans="18:19" ht="15" customHeight="1">
      <c r="R49603"/>
      <c r="S49603"/>
    </row>
    <row r="49604" spans="18:19" ht="15" customHeight="1">
      <c r="R49604"/>
      <c r="S49604"/>
    </row>
    <row r="49605" spans="18:19" ht="15" customHeight="1">
      <c r="R49605"/>
      <c r="S49605"/>
    </row>
    <row r="49606" spans="18:19" ht="15" customHeight="1">
      <c r="R49606"/>
      <c r="S49606"/>
    </row>
    <row r="49607" spans="18:19" ht="15" customHeight="1">
      <c r="R49607"/>
      <c r="S49607"/>
    </row>
    <row r="49608" spans="18:19" ht="15" customHeight="1">
      <c r="R49608"/>
      <c r="S49608"/>
    </row>
    <row r="49609" spans="18:19" ht="15" customHeight="1">
      <c r="R49609"/>
      <c r="S49609"/>
    </row>
    <row r="49610" spans="18:19" ht="15" customHeight="1">
      <c r="R49610"/>
      <c r="S49610"/>
    </row>
    <row r="49611" spans="18:19" ht="15" customHeight="1">
      <c r="R49611"/>
      <c r="S49611"/>
    </row>
    <row r="49612" spans="18:19" ht="15" customHeight="1">
      <c r="R49612"/>
      <c r="S49612"/>
    </row>
    <row r="49613" spans="18:19" ht="15" customHeight="1">
      <c r="R49613"/>
      <c r="S49613"/>
    </row>
    <row r="49614" spans="18:19" ht="15" customHeight="1">
      <c r="R49614"/>
      <c r="S49614"/>
    </row>
    <row r="49615" spans="18:19" ht="15" customHeight="1">
      <c r="R49615"/>
      <c r="S49615"/>
    </row>
    <row r="49616" spans="18:19" ht="15" customHeight="1">
      <c r="R49616"/>
      <c r="S49616"/>
    </row>
    <row r="49617" spans="18:19" ht="15" customHeight="1">
      <c r="R49617"/>
      <c r="S49617"/>
    </row>
    <row r="49618" spans="18:19" ht="15" customHeight="1">
      <c r="R49618"/>
      <c r="S49618"/>
    </row>
    <row r="49619" spans="18:19" ht="15" customHeight="1">
      <c r="R49619"/>
      <c r="S49619"/>
    </row>
    <row r="49620" spans="18:19" ht="15" customHeight="1">
      <c r="R49620"/>
      <c r="S49620"/>
    </row>
    <row r="49621" spans="18:19" ht="15" customHeight="1">
      <c r="R49621"/>
      <c r="S49621"/>
    </row>
    <row r="49622" spans="18:19" ht="15" customHeight="1">
      <c r="R49622"/>
      <c r="S49622"/>
    </row>
    <row r="49623" spans="18:19" ht="15" customHeight="1">
      <c r="R49623"/>
      <c r="S49623"/>
    </row>
    <row r="49624" spans="18:19" ht="15" customHeight="1">
      <c r="R49624"/>
      <c r="S49624"/>
    </row>
    <row r="49625" spans="18:19" ht="15" customHeight="1">
      <c r="R49625"/>
      <c r="S49625"/>
    </row>
    <row r="49626" spans="18:19" ht="15" customHeight="1">
      <c r="R49626"/>
      <c r="S49626"/>
    </row>
    <row r="49627" spans="18:19" ht="15" customHeight="1">
      <c r="R49627"/>
      <c r="S49627"/>
    </row>
    <row r="49628" spans="18:19" ht="15" customHeight="1">
      <c r="R49628"/>
      <c r="S49628"/>
    </row>
    <row r="49629" spans="18:19" ht="15" customHeight="1">
      <c r="R49629"/>
      <c r="S49629"/>
    </row>
    <row r="49630" spans="18:19" ht="15" customHeight="1">
      <c r="R49630"/>
      <c r="S49630"/>
    </row>
    <row r="49631" spans="18:19" ht="15" customHeight="1">
      <c r="R49631"/>
      <c r="S49631"/>
    </row>
    <row r="49632" spans="18:19" ht="15" customHeight="1">
      <c r="R49632"/>
      <c r="S49632"/>
    </row>
    <row r="49633" spans="18:19" ht="15" customHeight="1">
      <c r="R49633"/>
      <c r="S49633"/>
    </row>
    <row r="49634" spans="18:19" ht="15" customHeight="1">
      <c r="R49634"/>
      <c r="S49634"/>
    </row>
    <row r="49635" spans="18:19" ht="15" customHeight="1">
      <c r="R49635"/>
      <c r="S49635"/>
    </row>
    <row r="49636" spans="18:19" ht="15" customHeight="1">
      <c r="R49636"/>
      <c r="S49636"/>
    </row>
    <row r="49637" spans="18:19" ht="15" customHeight="1">
      <c r="R49637"/>
      <c r="S49637"/>
    </row>
    <row r="49638" spans="18:19" ht="15" customHeight="1">
      <c r="R49638"/>
      <c r="S49638"/>
    </row>
    <row r="49639" spans="18:19" ht="15" customHeight="1">
      <c r="R49639"/>
      <c r="S49639"/>
    </row>
    <row r="49640" spans="18:19" ht="15" customHeight="1">
      <c r="R49640"/>
      <c r="S49640"/>
    </row>
    <row r="49641" spans="18:19" ht="15" customHeight="1">
      <c r="R49641"/>
      <c r="S49641"/>
    </row>
    <row r="49642" spans="18:19" ht="15" customHeight="1">
      <c r="R49642"/>
      <c r="S49642"/>
    </row>
    <row r="49643" spans="18:19" ht="15" customHeight="1">
      <c r="R49643"/>
      <c r="S49643"/>
    </row>
    <row r="49644" spans="18:19" ht="15" customHeight="1">
      <c r="R49644"/>
      <c r="S49644"/>
    </row>
    <row r="49645" spans="18:19" ht="15" customHeight="1">
      <c r="R49645"/>
      <c r="S49645"/>
    </row>
    <row r="49646" spans="18:19" ht="15" customHeight="1">
      <c r="R49646"/>
      <c r="S49646"/>
    </row>
    <row r="49647" spans="18:19" ht="15" customHeight="1">
      <c r="R49647"/>
      <c r="S49647"/>
    </row>
    <row r="49648" spans="18:19" ht="15" customHeight="1">
      <c r="R49648"/>
      <c r="S49648"/>
    </row>
    <row r="49649" spans="18:19" ht="15" customHeight="1">
      <c r="R49649"/>
      <c r="S49649"/>
    </row>
    <row r="49650" spans="18:19" ht="15" customHeight="1">
      <c r="R49650"/>
      <c r="S49650"/>
    </row>
    <row r="49651" spans="18:19" ht="15" customHeight="1">
      <c r="R49651"/>
      <c r="S49651"/>
    </row>
    <row r="49652" spans="18:19" ht="15" customHeight="1">
      <c r="R49652"/>
      <c r="S49652"/>
    </row>
    <row r="49653" spans="18:19" ht="15" customHeight="1">
      <c r="R49653"/>
      <c r="S49653"/>
    </row>
    <row r="49654" spans="18:19" ht="15" customHeight="1">
      <c r="R49654"/>
      <c r="S49654"/>
    </row>
    <row r="49655" spans="18:19" ht="15" customHeight="1">
      <c r="R49655"/>
      <c r="S49655"/>
    </row>
    <row r="49656" spans="18:19" ht="15" customHeight="1">
      <c r="R49656"/>
      <c r="S49656"/>
    </row>
    <row r="49657" spans="18:19" ht="15" customHeight="1">
      <c r="R49657"/>
      <c r="S49657"/>
    </row>
    <row r="49658" spans="18:19" ht="15" customHeight="1">
      <c r="R49658"/>
      <c r="S49658"/>
    </row>
    <row r="49659" spans="18:19" ht="15" customHeight="1">
      <c r="R49659"/>
      <c r="S49659"/>
    </row>
    <row r="49660" spans="18:19" ht="15" customHeight="1">
      <c r="R49660"/>
      <c r="S49660"/>
    </row>
    <row r="49661" spans="18:19" ht="15" customHeight="1">
      <c r="R49661"/>
      <c r="S49661"/>
    </row>
    <row r="49662" spans="18:19" ht="15" customHeight="1">
      <c r="R49662"/>
      <c r="S49662"/>
    </row>
    <row r="49663" spans="18:19" ht="15" customHeight="1">
      <c r="R49663"/>
      <c r="S49663"/>
    </row>
    <row r="49664" spans="18:19" ht="15" customHeight="1">
      <c r="R49664"/>
      <c r="S49664"/>
    </row>
    <row r="49665" spans="18:19" ht="15" customHeight="1">
      <c r="R49665"/>
      <c r="S49665"/>
    </row>
    <row r="49666" spans="18:19" ht="15" customHeight="1">
      <c r="R49666"/>
      <c r="S49666"/>
    </row>
    <row r="49667" spans="18:19" ht="15" customHeight="1">
      <c r="R49667"/>
      <c r="S49667"/>
    </row>
    <row r="49668" spans="18:19" ht="15" customHeight="1">
      <c r="R49668"/>
      <c r="S49668"/>
    </row>
    <row r="49669" spans="18:19" ht="15" customHeight="1">
      <c r="R49669"/>
      <c r="S49669"/>
    </row>
    <row r="49670" spans="18:19" ht="15" customHeight="1">
      <c r="R49670"/>
      <c r="S49670"/>
    </row>
    <row r="49671" spans="18:19" ht="15" customHeight="1">
      <c r="R49671"/>
      <c r="S49671"/>
    </row>
    <row r="49672" spans="18:19" ht="15" customHeight="1">
      <c r="R49672"/>
      <c r="S49672"/>
    </row>
    <row r="49673" spans="18:19" ht="15" customHeight="1">
      <c r="R49673"/>
      <c r="S49673"/>
    </row>
    <row r="49674" spans="18:19" ht="15" customHeight="1">
      <c r="R49674"/>
      <c r="S49674"/>
    </row>
    <row r="49675" spans="18:19" ht="15" customHeight="1">
      <c r="R49675"/>
      <c r="S49675"/>
    </row>
    <row r="49676" spans="18:19" ht="15" customHeight="1">
      <c r="R49676"/>
      <c r="S49676"/>
    </row>
    <row r="49677" spans="18:19" ht="15" customHeight="1">
      <c r="R49677"/>
      <c r="S49677"/>
    </row>
    <row r="49678" spans="18:19" ht="15" customHeight="1">
      <c r="R49678"/>
      <c r="S49678"/>
    </row>
    <row r="49679" spans="18:19" ht="15" customHeight="1">
      <c r="R49679"/>
      <c r="S49679"/>
    </row>
    <row r="49680" spans="18:19" ht="15" customHeight="1">
      <c r="R49680"/>
      <c r="S49680"/>
    </row>
    <row r="49681" spans="18:19" ht="15" customHeight="1">
      <c r="R49681"/>
      <c r="S49681"/>
    </row>
    <row r="49682" spans="18:19" ht="15" customHeight="1">
      <c r="R49682"/>
      <c r="S49682"/>
    </row>
    <row r="49683" spans="18:19" ht="15" customHeight="1">
      <c r="R49683"/>
      <c r="S49683"/>
    </row>
    <row r="49684" spans="18:19" ht="15" customHeight="1">
      <c r="R49684"/>
      <c r="S49684"/>
    </row>
    <row r="49685" spans="18:19" ht="15" customHeight="1">
      <c r="R49685"/>
      <c r="S49685"/>
    </row>
    <row r="49686" spans="18:19" ht="15" customHeight="1">
      <c r="R49686"/>
      <c r="S49686"/>
    </row>
    <row r="49687" spans="18:19" ht="15" customHeight="1">
      <c r="R49687"/>
      <c r="S49687"/>
    </row>
    <row r="49688" spans="18:19" ht="15" customHeight="1">
      <c r="R49688"/>
      <c r="S49688"/>
    </row>
    <row r="49689" spans="18:19" ht="15" customHeight="1">
      <c r="R49689"/>
      <c r="S49689"/>
    </row>
    <row r="49690" spans="18:19" ht="15" customHeight="1">
      <c r="R49690"/>
      <c r="S49690"/>
    </row>
    <row r="49691" spans="18:19" ht="15" customHeight="1">
      <c r="R49691"/>
      <c r="S49691"/>
    </row>
    <row r="49692" spans="18:19" ht="15" customHeight="1">
      <c r="R49692"/>
      <c r="S49692"/>
    </row>
    <row r="49693" spans="18:19" ht="15" customHeight="1">
      <c r="R49693"/>
      <c r="S49693"/>
    </row>
    <row r="49694" spans="18:19" ht="15" customHeight="1">
      <c r="R49694"/>
      <c r="S49694"/>
    </row>
    <row r="49695" spans="18:19" ht="15" customHeight="1">
      <c r="R49695"/>
      <c r="S49695"/>
    </row>
    <row r="49696" spans="18:19" ht="15" customHeight="1">
      <c r="R49696"/>
      <c r="S49696"/>
    </row>
    <row r="49697" spans="18:19" ht="15" customHeight="1">
      <c r="R49697"/>
      <c r="S49697"/>
    </row>
    <row r="49698" spans="18:19" ht="15" customHeight="1">
      <c r="R49698"/>
      <c r="S49698"/>
    </row>
    <row r="49699" spans="18:19" ht="15" customHeight="1">
      <c r="R49699"/>
      <c r="S49699"/>
    </row>
    <row r="49700" spans="18:19" ht="15" customHeight="1">
      <c r="R49700"/>
      <c r="S49700"/>
    </row>
    <row r="49701" spans="18:19" ht="15" customHeight="1">
      <c r="R49701"/>
      <c r="S49701"/>
    </row>
    <row r="49702" spans="18:19" ht="15" customHeight="1">
      <c r="R49702"/>
      <c r="S49702"/>
    </row>
    <row r="49703" spans="18:19" ht="15" customHeight="1">
      <c r="R49703"/>
      <c r="S49703"/>
    </row>
    <row r="49704" spans="18:19" ht="15" customHeight="1">
      <c r="R49704"/>
      <c r="S49704"/>
    </row>
    <row r="49705" spans="18:19" ht="15" customHeight="1">
      <c r="R49705"/>
      <c r="S49705"/>
    </row>
    <row r="49706" spans="18:19" ht="15" customHeight="1">
      <c r="R49706"/>
      <c r="S49706"/>
    </row>
    <row r="49707" spans="18:19" ht="15" customHeight="1">
      <c r="R49707"/>
      <c r="S49707"/>
    </row>
    <row r="49708" spans="18:19" ht="15" customHeight="1">
      <c r="R49708"/>
      <c r="S49708"/>
    </row>
    <row r="49709" spans="18:19" ht="15" customHeight="1">
      <c r="R49709"/>
      <c r="S49709"/>
    </row>
    <row r="49710" spans="18:19" ht="15" customHeight="1">
      <c r="R49710"/>
      <c r="S49710"/>
    </row>
    <row r="49711" spans="18:19" ht="15" customHeight="1">
      <c r="R49711"/>
      <c r="S49711"/>
    </row>
    <row r="49712" spans="18:19" ht="15" customHeight="1">
      <c r="R49712"/>
      <c r="S49712"/>
    </row>
    <row r="49713" spans="18:19" ht="15" customHeight="1">
      <c r="R49713"/>
      <c r="S49713"/>
    </row>
    <row r="49714" spans="18:19" ht="15" customHeight="1">
      <c r="R49714"/>
      <c r="S49714"/>
    </row>
    <row r="49715" spans="18:19" ht="15" customHeight="1">
      <c r="R49715"/>
      <c r="S49715"/>
    </row>
    <row r="49716" spans="18:19" ht="15" customHeight="1">
      <c r="R49716"/>
      <c r="S49716"/>
    </row>
    <row r="49717" spans="18:19" ht="15" customHeight="1">
      <c r="R49717"/>
      <c r="S49717"/>
    </row>
    <row r="49718" spans="18:19" ht="15" customHeight="1">
      <c r="R49718"/>
      <c r="S49718"/>
    </row>
    <row r="49719" spans="18:19" ht="15" customHeight="1">
      <c r="R49719"/>
      <c r="S49719"/>
    </row>
    <row r="49720" spans="18:19" ht="15" customHeight="1">
      <c r="R49720"/>
      <c r="S49720"/>
    </row>
    <row r="49721" spans="18:19" ht="15" customHeight="1">
      <c r="R49721"/>
      <c r="S49721"/>
    </row>
    <row r="49722" spans="18:19" ht="15" customHeight="1">
      <c r="R49722"/>
      <c r="S49722"/>
    </row>
    <row r="49723" spans="18:19" ht="15" customHeight="1">
      <c r="R49723"/>
      <c r="S49723"/>
    </row>
    <row r="49724" spans="18:19" ht="15" customHeight="1">
      <c r="R49724"/>
      <c r="S49724"/>
    </row>
    <row r="49725" spans="18:19" ht="15" customHeight="1">
      <c r="R49725"/>
      <c r="S49725"/>
    </row>
    <row r="49726" spans="18:19" ht="15" customHeight="1">
      <c r="R49726"/>
      <c r="S49726"/>
    </row>
    <row r="49727" spans="18:19" ht="15" customHeight="1">
      <c r="R49727"/>
      <c r="S49727"/>
    </row>
    <row r="49728" spans="18:19" ht="15" customHeight="1">
      <c r="R49728"/>
      <c r="S49728"/>
    </row>
    <row r="49729" spans="18:19" ht="15" customHeight="1">
      <c r="R49729"/>
      <c r="S49729"/>
    </row>
    <row r="49730" spans="18:19" ht="15" customHeight="1">
      <c r="R49730"/>
      <c r="S49730"/>
    </row>
    <row r="49731" spans="18:19" ht="15" customHeight="1">
      <c r="R49731"/>
      <c r="S49731"/>
    </row>
    <row r="49732" spans="18:19" ht="15" customHeight="1">
      <c r="R49732"/>
      <c r="S49732"/>
    </row>
    <row r="49733" spans="18:19" ht="15" customHeight="1">
      <c r="R49733"/>
      <c r="S49733"/>
    </row>
    <row r="49734" spans="18:19" ht="15" customHeight="1">
      <c r="R49734"/>
      <c r="S49734"/>
    </row>
    <row r="49735" spans="18:19" ht="15" customHeight="1">
      <c r="R49735"/>
      <c r="S49735"/>
    </row>
    <row r="49736" spans="18:19" ht="15" customHeight="1">
      <c r="R49736"/>
      <c r="S49736"/>
    </row>
    <row r="49737" spans="18:19" ht="15" customHeight="1">
      <c r="R49737"/>
      <c r="S49737"/>
    </row>
    <row r="49738" spans="18:19" ht="15" customHeight="1">
      <c r="R49738"/>
      <c r="S49738"/>
    </row>
    <row r="49739" spans="18:19" ht="15" customHeight="1">
      <c r="R49739"/>
      <c r="S49739"/>
    </row>
    <row r="49740" spans="18:19" ht="15" customHeight="1">
      <c r="R49740"/>
      <c r="S49740"/>
    </row>
    <row r="49741" spans="18:19" ht="15" customHeight="1">
      <c r="R49741"/>
      <c r="S49741"/>
    </row>
    <row r="49742" spans="18:19" ht="15" customHeight="1">
      <c r="R49742"/>
      <c r="S49742"/>
    </row>
    <row r="49743" spans="18:19" ht="15" customHeight="1">
      <c r="R49743"/>
      <c r="S49743"/>
    </row>
    <row r="49744" spans="18:19" ht="15" customHeight="1">
      <c r="R49744"/>
      <c r="S49744"/>
    </row>
    <row r="49745" spans="18:19" ht="15" customHeight="1">
      <c r="R49745"/>
      <c r="S49745"/>
    </row>
    <row r="49746" spans="18:19" ht="15" customHeight="1">
      <c r="R49746"/>
      <c r="S49746"/>
    </row>
    <row r="49747" spans="18:19" ht="15" customHeight="1">
      <c r="R49747"/>
      <c r="S49747"/>
    </row>
    <row r="49748" spans="18:19" ht="15" customHeight="1">
      <c r="R49748"/>
      <c r="S49748"/>
    </row>
    <row r="49749" spans="18:19" ht="15" customHeight="1">
      <c r="R49749"/>
      <c r="S49749"/>
    </row>
    <row r="49750" spans="18:19" ht="15" customHeight="1">
      <c r="R49750"/>
      <c r="S49750"/>
    </row>
    <row r="49751" spans="18:19" ht="15" customHeight="1">
      <c r="R49751"/>
      <c r="S49751"/>
    </row>
    <row r="49752" spans="18:19" ht="15" customHeight="1">
      <c r="R49752"/>
      <c r="S49752"/>
    </row>
    <row r="49753" spans="18:19" ht="15" customHeight="1">
      <c r="R49753"/>
      <c r="S49753"/>
    </row>
    <row r="49754" spans="18:19" ht="15" customHeight="1">
      <c r="R49754"/>
      <c r="S49754"/>
    </row>
    <row r="49755" spans="18:19" ht="15" customHeight="1">
      <c r="R49755"/>
      <c r="S49755"/>
    </row>
    <row r="49756" spans="18:19" ht="15" customHeight="1">
      <c r="R49756"/>
      <c r="S49756"/>
    </row>
    <row r="49757" spans="18:19" ht="15" customHeight="1">
      <c r="R49757"/>
      <c r="S49757"/>
    </row>
    <row r="49758" spans="18:19" ht="15" customHeight="1">
      <c r="R49758"/>
      <c r="S49758"/>
    </row>
    <row r="49759" spans="18:19" ht="15" customHeight="1">
      <c r="R49759"/>
      <c r="S49759"/>
    </row>
    <row r="49760" spans="18:19" ht="15" customHeight="1">
      <c r="R49760"/>
      <c r="S49760"/>
    </row>
    <row r="49761" spans="18:19" ht="15" customHeight="1">
      <c r="R49761"/>
      <c r="S49761"/>
    </row>
    <row r="49762" spans="18:19" ht="15" customHeight="1">
      <c r="R49762"/>
      <c r="S49762"/>
    </row>
    <row r="49763" spans="18:19" ht="15" customHeight="1">
      <c r="R49763"/>
      <c r="S49763"/>
    </row>
    <row r="49764" spans="18:19" ht="15" customHeight="1">
      <c r="R49764"/>
      <c r="S49764"/>
    </row>
    <row r="49765" spans="18:19" ht="15" customHeight="1">
      <c r="R49765"/>
      <c r="S49765"/>
    </row>
    <row r="49766" spans="18:19" ht="15" customHeight="1">
      <c r="R49766"/>
      <c r="S49766"/>
    </row>
    <row r="49767" spans="18:19" ht="15" customHeight="1">
      <c r="R49767"/>
      <c r="S49767"/>
    </row>
    <row r="49768" spans="18:19" ht="15" customHeight="1">
      <c r="R49768"/>
      <c r="S49768"/>
    </row>
    <row r="49769" spans="18:19" ht="15" customHeight="1">
      <c r="R49769"/>
      <c r="S49769"/>
    </row>
    <row r="49770" spans="18:19" ht="15" customHeight="1">
      <c r="R49770"/>
      <c r="S49770"/>
    </row>
    <row r="49771" spans="18:19" ht="15" customHeight="1">
      <c r="R49771"/>
      <c r="S49771"/>
    </row>
    <row r="49772" spans="18:19" ht="15" customHeight="1">
      <c r="R49772"/>
      <c r="S49772"/>
    </row>
    <row r="49773" spans="18:19" ht="15" customHeight="1">
      <c r="R49773"/>
      <c r="S49773"/>
    </row>
    <row r="49774" spans="18:19" ht="15" customHeight="1">
      <c r="R49774"/>
      <c r="S49774"/>
    </row>
    <row r="49775" spans="18:19" ht="15" customHeight="1">
      <c r="R49775"/>
      <c r="S49775"/>
    </row>
    <row r="49776" spans="18:19" ht="15" customHeight="1">
      <c r="R49776"/>
      <c r="S49776"/>
    </row>
    <row r="49777" spans="18:19" ht="15" customHeight="1">
      <c r="R49777"/>
      <c r="S49777"/>
    </row>
    <row r="49778" spans="18:19" ht="15" customHeight="1">
      <c r="R49778"/>
      <c r="S49778"/>
    </row>
    <row r="49779" spans="18:19" ht="15" customHeight="1">
      <c r="R49779"/>
      <c r="S49779"/>
    </row>
    <row r="49780" spans="18:19" ht="15" customHeight="1">
      <c r="R49780"/>
      <c r="S49780"/>
    </row>
    <row r="49781" spans="18:19" ht="15" customHeight="1">
      <c r="R49781"/>
      <c r="S49781"/>
    </row>
    <row r="49782" spans="18:19" ht="15" customHeight="1">
      <c r="R49782"/>
      <c r="S49782"/>
    </row>
    <row r="49783" spans="18:19" ht="15" customHeight="1">
      <c r="R49783"/>
      <c r="S49783"/>
    </row>
    <row r="49784" spans="18:19" ht="15" customHeight="1">
      <c r="R49784"/>
      <c r="S49784"/>
    </row>
    <row r="49785" spans="18:19" ht="15" customHeight="1">
      <c r="R49785"/>
      <c r="S49785"/>
    </row>
    <row r="49786" spans="18:19" ht="15" customHeight="1">
      <c r="R49786"/>
      <c r="S49786"/>
    </row>
    <row r="49787" spans="18:19" ht="15" customHeight="1">
      <c r="R49787"/>
      <c r="S49787"/>
    </row>
    <row r="49788" spans="18:19" ht="15" customHeight="1">
      <c r="R49788"/>
      <c r="S49788"/>
    </row>
    <row r="49789" spans="18:19" ht="15" customHeight="1">
      <c r="R49789"/>
      <c r="S49789"/>
    </row>
    <row r="49790" spans="18:19" ht="15" customHeight="1">
      <c r="R49790"/>
      <c r="S49790"/>
    </row>
    <row r="49791" spans="18:19" ht="15" customHeight="1">
      <c r="R49791"/>
      <c r="S49791"/>
    </row>
    <row r="49792" spans="18:19" ht="15" customHeight="1">
      <c r="R49792"/>
      <c r="S49792"/>
    </row>
    <row r="49793" spans="18:19" ht="15" customHeight="1">
      <c r="R49793"/>
      <c r="S49793"/>
    </row>
    <row r="49794" spans="18:19" ht="15" customHeight="1">
      <c r="R49794"/>
      <c r="S49794"/>
    </row>
    <row r="49795" spans="18:19" ht="15" customHeight="1">
      <c r="R49795"/>
      <c r="S49795"/>
    </row>
    <row r="49796" spans="18:19" ht="15" customHeight="1">
      <c r="R49796"/>
      <c r="S49796"/>
    </row>
    <row r="49797" spans="18:19" ht="15" customHeight="1">
      <c r="R49797"/>
      <c r="S49797"/>
    </row>
    <row r="49798" spans="18:19" ht="15" customHeight="1">
      <c r="R49798"/>
      <c r="S49798"/>
    </row>
    <row r="49799" spans="18:19" ht="15" customHeight="1">
      <c r="R49799"/>
      <c r="S49799"/>
    </row>
    <row r="49800" spans="18:19" ht="15" customHeight="1">
      <c r="R49800"/>
      <c r="S49800"/>
    </row>
    <row r="49801" spans="18:19" ht="15" customHeight="1">
      <c r="R49801"/>
      <c r="S49801"/>
    </row>
    <row r="49802" spans="18:19" ht="15" customHeight="1">
      <c r="R49802"/>
      <c r="S49802"/>
    </row>
    <row r="49803" spans="18:19" ht="15" customHeight="1">
      <c r="R49803"/>
      <c r="S49803"/>
    </row>
    <row r="49804" spans="18:19" ht="15" customHeight="1">
      <c r="R49804"/>
      <c r="S49804"/>
    </row>
    <row r="49805" spans="18:19" ht="15" customHeight="1">
      <c r="R49805"/>
      <c r="S49805"/>
    </row>
    <row r="49806" spans="18:19" ht="15" customHeight="1">
      <c r="R49806"/>
      <c r="S49806"/>
    </row>
    <row r="49807" spans="18:19" ht="15" customHeight="1">
      <c r="R49807"/>
      <c r="S49807"/>
    </row>
    <row r="49808" spans="18:19" ht="15" customHeight="1">
      <c r="R49808"/>
      <c r="S49808"/>
    </row>
    <row r="49809" spans="18:19" ht="15" customHeight="1">
      <c r="R49809"/>
      <c r="S49809"/>
    </row>
    <row r="49810" spans="18:19" ht="15" customHeight="1">
      <c r="R49810"/>
      <c r="S49810"/>
    </row>
    <row r="49811" spans="18:19" ht="15" customHeight="1">
      <c r="R49811"/>
      <c r="S49811"/>
    </row>
    <row r="49812" spans="18:19" ht="15" customHeight="1">
      <c r="R49812"/>
      <c r="S49812"/>
    </row>
    <row r="49813" spans="18:19" ht="15" customHeight="1">
      <c r="R49813"/>
      <c r="S49813"/>
    </row>
    <row r="49814" spans="18:19" ht="15" customHeight="1">
      <c r="R49814"/>
      <c r="S49814"/>
    </row>
    <row r="49815" spans="18:19" ht="15" customHeight="1">
      <c r="R49815"/>
      <c r="S49815"/>
    </row>
    <row r="49816" spans="18:19" ht="15" customHeight="1">
      <c r="R49816"/>
      <c r="S49816"/>
    </row>
    <row r="49817" spans="18:19" ht="15" customHeight="1">
      <c r="R49817"/>
      <c r="S49817"/>
    </row>
    <row r="49818" spans="18:19" ht="15" customHeight="1">
      <c r="R49818"/>
      <c r="S49818"/>
    </row>
    <row r="49819" spans="18:19" ht="15" customHeight="1">
      <c r="R49819"/>
      <c r="S49819"/>
    </row>
    <row r="49820" spans="18:19" ht="15" customHeight="1">
      <c r="R49820"/>
      <c r="S49820"/>
    </row>
    <row r="49821" spans="18:19" ht="15" customHeight="1">
      <c r="R49821"/>
      <c r="S49821"/>
    </row>
    <row r="49822" spans="18:19" ht="15" customHeight="1">
      <c r="R49822"/>
      <c r="S49822"/>
    </row>
    <row r="49823" spans="18:19" ht="15" customHeight="1">
      <c r="R49823"/>
      <c r="S49823"/>
    </row>
    <row r="49824" spans="18:19" ht="15" customHeight="1">
      <c r="R49824"/>
      <c r="S49824"/>
    </row>
    <row r="49825" spans="18:19" ht="15" customHeight="1">
      <c r="R49825"/>
      <c r="S49825"/>
    </row>
    <row r="49826" spans="18:19" ht="15" customHeight="1">
      <c r="R49826"/>
      <c r="S49826"/>
    </row>
    <row r="49827" spans="18:19" ht="15" customHeight="1">
      <c r="R49827"/>
      <c r="S49827"/>
    </row>
    <row r="49828" spans="18:19" ht="15" customHeight="1">
      <c r="R49828"/>
      <c r="S49828"/>
    </row>
    <row r="49829" spans="18:19" ht="15" customHeight="1">
      <c r="R49829"/>
      <c r="S49829"/>
    </row>
    <row r="49830" spans="18:19" ht="15" customHeight="1">
      <c r="R49830"/>
      <c r="S49830"/>
    </row>
    <row r="49831" spans="18:19" ht="15" customHeight="1">
      <c r="R49831"/>
      <c r="S49831"/>
    </row>
    <row r="49832" spans="18:19" ht="15" customHeight="1">
      <c r="R49832"/>
      <c r="S49832"/>
    </row>
    <row r="49833" spans="18:19" ht="15" customHeight="1">
      <c r="R49833"/>
      <c r="S49833"/>
    </row>
    <row r="49834" spans="18:19" ht="15" customHeight="1">
      <c r="R49834"/>
      <c r="S49834"/>
    </row>
    <row r="49835" spans="18:19" ht="15" customHeight="1">
      <c r="R49835"/>
      <c r="S49835"/>
    </row>
    <row r="49836" spans="18:19" ht="15" customHeight="1">
      <c r="R49836"/>
      <c r="S49836"/>
    </row>
    <row r="49837" spans="18:19" ht="15" customHeight="1">
      <c r="R49837"/>
      <c r="S49837"/>
    </row>
    <row r="49838" spans="18:19" ht="15" customHeight="1">
      <c r="R49838"/>
      <c r="S49838"/>
    </row>
    <row r="49839" spans="18:19" ht="15" customHeight="1">
      <c r="R49839"/>
      <c r="S49839"/>
    </row>
    <row r="49840" spans="18:19" ht="15" customHeight="1">
      <c r="R49840"/>
      <c r="S49840"/>
    </row>
    <row r="49841" spans="18:19" ht="15" customHeight="1">
      <c r="R49841"/>
      <c r="S49841"/>
    </row>
    <row r="49842" spans="18:19" ht="15" customHeight="1">
      <c r="R49842"/>
      <c r="S49842"/>
    </row>
    <row r="49843" spans="18:19" ht="15" customHeight="1">
      <c r="R49843"/>
      <c r="S49843"/>
    </row>
    <row r="49844" spans="18:19" ht="15" customHeight="1">
      <c r="R49844"/>
      <c r="S49844"/>
    </row>
    <row r="49845" spans="18:19" ht="15" customHeight="1">
      <c r="R49845"/>
      <c r="S49845"/>
    </row>
    <row r="49846" spans="18:19" ht="15" customHeight="1">
      <c r="R49846"/>
      <c r="S49846"/>
    </row>
    <row r="49847" spans="18:19" ht="15" customHeight="1">
      <c r="R49847"/>
      <c r="S49847"/>
    </row>
    <row r="49848" spans="18:19" ht="15" customHeight="1">
      <c r="R49848"/>
      <c r="S49848"/>
    </row>
    <row r="49849" spans="18:19" ht="15" customHeight="1">
      <c r="R49849"/>
      <c r="S49849"/>
    </row>
    <row r="49850" spans="18:19" ht="15" customHeight="1">
      <c r="R49850"/>
      <c r="S49850"/>
    </row>
    <row r="49851" spans="18:19" ht="15" customHeight="1">
      <c r="R49851"/>
      <c r="S49851"/>
    </row>
    <row r="49852" spans="18:19" ht="15" customHeight="1">
      <c r="R49852"/>
      <c r="S49852"/>
    </row>
    <row r="49853" spans="18:19" ht="15" customHeight="1">
      <c r="R49853"/>
      <c r="S49853"/>
    </row>
    <row r="49854" spans="18:19" ht="15" customHeight="1">
      <c r="R49854"/>
      <c r="S49854"/>
    </row>
    <row r="49855" spans="18:19" ht="15" customHeight="1">
      <c r="R49855"/>
      <c r="S49855"/>
    </row>
    <row r="49856" spans="18:19" ht="15" customHeight="1">
      <c r="R49856"/>
      <c r="S49856"/>
    </row>
    <row r="49857" spans="18:19" ht="15" customHeight="1">
      <c r="R49857"/>
      <c r="S49857"/>
    </row>
    <row r="49858" spans="18:19" ht="15" customHeight="1">
      <c r="R49858"/>
      <c r="S49858"/>
    </row>
    <row r="49859" spans="18:19" ht="15" customHeight="1">
      <c r="R49859"/>
      <c r="S49859"/>
    </row>
    <row r="49860" spans="18:19" ht="15" customHeight="1">
      <c r="R49860"/>
      <c r="S49860"/>
    </row>
    <row r="49861" spans="18:19" ht="15" customHeight="1">
      <c r="R49861"/>
      <c r="S49861"/>
    </row>
    <row r="49862" spans="18:19" ht="15" customHeight="1">
      <c r="R49862"/>
      <c r="S49862"/>
    </row>
    <row r="49863" spans="18:19" ht="15" customHeight="1">
      <c r="R49863"/>
      <c r="S49863"/>
    </row>
    <row r="49864" spans="18:19" ht="15" customHeight="1">
      <c r="R49864"/>
      <c r="S49864"/>
    </row>
    <row r="49865" spans="18:19" ht="15" customHeight="1">
      <c r="R49865"/>
      <c r="S49865"/>
    </row>
    <row r="49866" spans="18:19" ht="15" customHeight="1">
      <c r="R49866"/>
      <c r="S49866"/>
    </row>
    <row r="49867" spans="18:19" ht="15" customHeight="1">
      <c r="R49867"/>
      <c r="S49867"/>
    </row>
    <row r="49868" spans="18:19" ht="15" customHeight="1">
      <c r="R49868"/>
      <c r="S49868"/>
    </row>
    <row r="49869" spans="18:19" ht="15" customHeight="1">
      <c r="R49869"/>
      <c r="S49869"/>
    </row>
    <row r="49870" spans="18:19" ht="15" customHeight="1">
      <c r="R49870"/>
      <c r="S49870"/>
    </row>
    <row r="49871" spans="18:19" ht="15" customHeight="1">
      <c r="R49871"/>
      <c r="S49871"/>
    </row>
    <row r="49872" spans="18:19" ht="15" customHeight="1">
      <c r="R49872"/>
      <c r="S49872"/>
    </row>
    <row r="49873" spans="18:19" ht="15" customHeight="1">
      <c r="R49873"/>
      <c r="S49873"/>
    </row>
    <row r="49874" spans="18:19" ht="15" customHeight="1">
      <c r="R49874"/>
      <c r="S49874"/>
    </row>
    <row r="49875" spans="18:19" ht="15" customHeight="1">
      <c r="R49875"/>
      <c r="S49875"/>
    </row>
    <row r="49876" spans="18:19" ht="15" customHeight="1">
      <c r="R49876"/>
      <c r="S49876"/>
    </row>
    <row r="49877" spans="18:19" ht="15" customHeight="1">
      <c r="R49877"/>
      <c r="S49877"/>
    </row>
    <row r="49878" spans="18:19" ht="15" customHeight="1">
      <c r="R49878"/>
      <c r="S49878"/>
    </row>
    <row r="49879" spans="18:19" ht="15" customHeight="1">
      <c r="R49879"/>
      <c r="S49879"/>
    </row>
    <row r="49880" spans="18:19" ht="15" customHeight="1">
      <c r="R49880"/>
      <c r="S49880"/>
    </row>
    <row r="49881" spans="18:19" ht="15" customHeight="1">
      <c r="R49881"/>
      <c r="S49881"/>
    </row>
    <row r="49882" spans="18:19" ht="15" customHeight="1">
      <c r="R49882"/>
      <c r="S49882"/>
    </row>
    <row r="49883" spans="18:19" ht="15" customHeight="1">
      <c r="R49883"/>
      <c r="S49883"/>
    </row>
    <row r="49884" spans="18:19" ht="15" customHeight="1">
      <c r="R49884"/>
      <c r="S49884"/>
    </row>
    <row r="49885" spans="18:19" ht="15" customHeight="1">
      <c r="R49885"/>
      <c r="S49885"/>
    </row>
    <row r="49886" spans="18:19" ht="15" customHeight="1">
      <c r="R49886"/>
      <c r="S49886"/>
    </row>
    <row r="49887" spans="18:19" ht="15" customHeight="1">
      <c r="R49887"/>
      <c r="S49887"/>
    </row>
    <row r="49888" spans="18:19" ht="15" customHeight="1">
      <c r="R49888"/>
      <c r="S49888"/>
    </row>
    <row r="49889" spans="18:19" ht="15" customHeight="1">
      <c r="R49889"/>
      <c r="S49889"/>
    </row>
    <row r="49890" spans="18:19" ht="15" customHeight="1">
      <c r="R49890"/>
      <c r="S49890"/>
    </row>
    <row r="49891" spans="18:19" ht="15" customHeight="1">
      <c r="R49891"/>
      <c r="S49891"/>
    </row>
    <row r="49892" spans="18:19" ht="15" customHeight="1">
      <c r="R49892"/>
      <c r="S49892"/>
    </row>
    <row r="49893" spans="18:19" ht="15" customHeight="1">
      <c r="R49893"/>
      <c r="S49893"/>
    </row>
    <row r="49894" spans="18:19" ht="15" customHeight="1">
      <c r="R49894"/>
      <c r="S49894"/>
    </row>
    <row r="49895" spans="18:19" ht="15" customHeight="1">
      <c r="R49895"/>
      <c r="S49895"/>
    </row>
    <row r="49896" spans="18:19" ht="15" customHeight="1">
      <c r="R49896"/>
      <c r="S49896"/>
    </row>
    <row r="49897" spans="18:19" ht="15" customHeight="1">
      <c r="R49897"/>
      <c r="S49897"/>
    </row>
    <row r="49898" spans="18:19" ht="15" customHeight="1">
      <c r="R49898"/>
      <c r="S49898"/>
    </row>
    <row r="49899" spans="18:19" ht="15" customHeight="1">
      <c r="R49899"/>
      <c r="S49899"/>
    </row>
    <row r="49900" spans="18:19" ht="15" customHeight="1">
      <c r="R49900"/>
      <c r="S49900"/>
    </row>
    <row r="49901" spans="18:19" ht="15" customHeight="1">
      <c r="R49901"/>
      <c r="S49901"/>
    </row>
    <row r="49902" spans="18:19" ht="15" customHeight="1">
      <c r="R49902"/>
      <c r="S49902"/>
    </row>
    <row r="49903" spans="18:19" ht="15" customHeight="1">
      <c r="R49903"/>
      <c r="S49903"/>
    </row>
    <row r="49904" spans="18:19" ht="15" customHeight="1">
      <c r="R49904"/>
      <c r="S49904"/>
    </row>
    <row r="49905" spans="18:19" ht="15" customHeight="1">
      <c r="R49905"/>
      <c r="S49905"/>
    </row>
    <row r="49906" spans="18:19" ht="15" customHeight="1">
      <c r="R49906"/>
      <c r="S49906"/>
    </row>
    <row r="49907" spans="18:19" ht="15" customHeight="1">
      <c r="R49907"/>
      <c r="S49907"/>
    </row>
    <row r="49908" spans="18:19" ht="15" customHeight="1">
      <c r="R49908"/>
      <c r="S49908"/>
    </row>
    <row r="49909" spans="18:19" ht="15" customHeight="1">
      <c r="R49909"/>
      <c r="S49909"/>
    </row>
    <row r="49910" spans="18:19" ht="15" customHeight="1">
      <c r="R49910"/>
      <c r="S49910"/>
    </row>
    <row r="49911" spans="18:19" ht="15" customHeight="1">
      <c r="R49911"/>
      <c r="S49911"/>
    </row>
    <row r="49912" spans="18:19" ht="15" customHeight="1">
      <c r="R49912"/>
      <c r="S49912"/>
    </row>
    <row r="49913" spans="18:19" ht="15" customHeight="1">
      <c r="R49913"/>
      <c r="S49913"/>
    </row>
    <row r="49914" spans="18:19" ht="15" customHeight="1">
      <c r="R49914"/>
      <c r="S49914"/>
    </row>
    <row r="49915" spans="18:19" ht="15" customHeight="1">
      <c r="R49915"/>
      <c r="S49915"/>
    </row>
    <row r="49916" spans="18:19" ht="15" customHeight="1">
      <c r="R49916"/>
      <c r="S49916"/>
    </row>
    <row r="49917" spans="18:19" ht="15" customHeight="1">
      <c r="R49917"/>
      <c r="S49917"/>
    </row>
    <row r="49918" spans="18:19" ht="15" customHeight="1">
      <c r="R49918"/>
      <c r="S49918"/>
    </row>
    <row r="49919" spans="18:19" ht="15" customHeight="1">
      <c r="R49919"/>
      <c r="S49919"/>
    </row>
    <row r="49920" spans="18:19" ht="15" customHeight="1">
      <c r="R49920"/>
      <c r="S49920"/>
    </row>
    <row r="49921" spans="18:19" ht="15" customHeight="1">
      <c r="R49921"/>
      <c r="S49921"/>
    </row>
    <row r="49922" spans="18:19" ht="15" customHeight="1">
      <c r="R49922"/>
      <c r="S49922"/>
    </row>
    <row r="49923" spans="18:19" ht="15" customHeight="1">
      <c r="R49923"/>
      <c r="S49923"/>
    </row>
    <row r="49924" spans="18:19" ht="15" customHeight="1">
      <c r="R49924"/>
      <c r="S49924"/>
    </row>
    <row r="49925" spans="18:19" ht="15" customHeight="1">
      <c r="R49925"/>
      <c r="S49925"/>
    </row>
    <row r="49926" spans="18:19" ht="15" customHeight="1">
      <c r="R49926"/>
      <c r="S49926"/>
    </row>
    <row r="49927" spans="18:19" ht="15" customHeight="1">
      <c r="R49927"/>
      <c r="S49927"/>
    </row>
    <row r="49928" spans="18:19" ht="15" customHeight="1">
      <c r="R49928"/>
      <c r="S49928"/>
    </row>
    <row r="49929" spans="18:19" ht="15" customHeight="1">
      <c r="R49929"/>
      <c r="S49929"/>
    </row>
    <row r="49930" spans="18:19" ht="15" customHeight="1">
      <c r="R49930"/>
      <c r="S49930"/>
    </row>
    <row r="49931" spans="18:19" ht="15" customHeight="1">
      <c r="R49931"/>
      <c r="S49931"/>
    </row>
    <row r="49932" spans="18:19" ht="15" customHeight="1">
      <c r="R49932"/>
      <c r="S49932"/>
    </row>
    <row r="49933" spans="18:19" ht="15" customHeight="1">
      <c r="R49933"/>
      <c r="S49933"/>
    </row>
    <row r="49934" spans="18:19" ht="15" customHeight="1">
      <c r="R49934"/>
      <c r="S49934"/>
    </row>
    <row r="49935" spans="18:19" ht="15" customHeight="1">
      <c r="R49935"/>
      <c r="S49935"/>
    </row>
    <row r="49936" spans="18:19" ht="15" customHeight="1">
      <c r="R49936"/>
      <c r="S49936"/>
    </row>
    <row r="49937" spans="18:19" ht="15" customHeight="1">
      <c r="R49937"/>
      <c r="S49937"/>
    </row>
    <row r="49938" spans="18:19" ht="15" customHeight="1">
      <c r="R49938"/>
      <c r="S49938"/>
    </row>
    <row r="49939" spans="18:19" ht="15" customHeight="1">
      <c r="R49939"/>
      <c r="S49939"/>
    </row>
    <row r="49940" spans="18:19" ht="15" customHeight="1">
      <c r="R49940"/>
      <c r="S49940"/>
    </row>
    <row r="49941" spans="18:19" ht="15" customHeight="1">
      <c r="R49941"/>
      <c r="S49941"/>
    </row>
    <row r="49942" spans="18:19" ht="15" customHeight="1">
      <c r="R49942"/>
      <c r="S49942"/>
    </row>
    <row r="49943" spans="18:19" ht="15" customHeight="1">
      <c r="R49943"/>
      <c r="S49943"/>
    </row>
    <row r="49944" spans="18:19" ht="15" customHeight="1">
      <c r="R49944"/>
      <c r="S49944"/>
    </row>
    <row r="49945" spans="18:19" ht="15" customHeight="1">
      <c r="R49945"/>
      <c r="S49945"/>
    </row>
    <row r="49946" spans="18:19" ht="15" customHeight="1">
      <c r="R49946"/>
      <c r="S49946"/>
    </row>
    <row r="49947" spans="18:19" ht="15" customHeight="1">
      <c r="R49947"/>
      <c r="S49947"/>
    </row>
    <row r="49948" spans="18:19" ht="15" customHeight="1">
      <c r="R49948"/>
      <c r="S49948"/>
    </row>
    <row r="49949" spans="18:19" ht="15" customHeight="1">
      <c r="R49949"/>
      <c r="S49949"/>
    </row>
    <row r="49950" spans="18:19" ht="15" customHeight="1">
      <c r="R49950"/>
      <c r="S49950"/>
    </row>
    <row r="49951" spans="18:19" ht="15" customHeight="1">
      <c r="R49951"/>
      <c r="S49951"/>
    </row>
    <row r="49952" spans="18:19" ht="15" customHeight="1">
      <c r="R49952"/>
      <c r="S49952"/>
    </row>
    <row r="49953" spans="18:19" ht="15" customHeight="1">
      <c r="R49953"/>
      <c r="S49953"/>
    </row>
    <row r="49954" spans="18:19" ht="15" customHeight="1">
      <c r="R49954"/>
      <c r="S49954"/>
    </row>
    <row r="49955" spans="18:19" ht="15" customHeight="1">
      <c r="R49955"/>
      <c r="S49955"/>
    </row>
    <row r="49956" spans="18:19" ht="15" customHeight="1">
      <c r="R49956"/>
      <c r="S49956"/>
    </row>
    <row r="49957" spans="18:19" ht="15" customHeight="1">
      <c r="R49957"/>
      <c r="S49957"/>
    </row>
    <row r="49958" spans="18:19" ht="15" customHeight="1">
      <c r="R49958"/>
      <c r="S49958"/>
    </row>
    <row r="49959" spans="18:19" ht="15" customHeight="1">
      <c r="R49959"/>
      <c r="S49959"/>
    </row>
    <row r="49960" spans="18:19" ht="15" customHeight="1">
      <c r="R49960"/>
      <c r="S49960"/>
    </row>
    <row r="49961" spans="18:19" ht="15" customHeight="1">
      <c r="R49961"/>
      <c r="S49961"/>
    </row>
    <row r="49962" spans="18:19" ht="15" customHeight="1">
      <c r="R49962"/>
      <c r="S49962"/>
    </row>
    <row r="49963" spans="18:19" ht="15" customHeight="1">
      <c r="R49963"/>
      <c r="S49963"/>
    </row>
    <row r="49964" spans="18:19" ht="15" customHeight="1">
      <c r="R49964"/>
      <c r="S49964"/>
    </row>
    <row r="49965" spans="18:19" ht="15" customHeight="1">
      <c r="R49965"/>
      <c r="S49965"/>
    </row>
    <row r="49966" spans="18:19" ht="15" customHeight="1">
      <c r="R49966"/>
      <c r="S49966"/>
    </row>
    <row r="49967" spans="18:19" ht="15" customHeight="1">
      <c r="R49967"/>
      <c r="S49967"/>
    </row>
    <row r="49968" spans="18:19" ht="15" customHeight="1">
      <c r="R49968"/>
      <c r="S49968"/>
    </row>
    <row r="49969" spans="18:19" ht="15" customHeight="1">
      <c r="R49969"/>
      <c r="S49969"/>
    </row>
    <row r="49970" spans="18:19" ht="15" customHeight="1">
      <c r="R49970"/>
      <c r="S49970"/>
    </row>
    <row r="49971" spans="18:19" ht="15" customHeight="1">
      <c r="R49971"/>
      <c r="S49971"/>
    </row>
    <row r="49972" spans="18:19" ht="15" customHeight="1">
      <c r="R49972"/>
      <c r="S49972"/>
    </row>
    <row r="49973" spans="18:19" ht="15" customHeight="1">
      <c r="R49973"/>
      <c r="S49973"/>
    </row>
    <row r="49974" spans="18:19" ht="15" customHeight="1">
      <c r="R49974"/>
      <c r="S49974"/>
    </row>
    <row r="49975" spans="18:19" ht="15" customHeight="1">
      <c r="R49975"/>
      <c r="S49975"/>
    </row>
    <row r="49976" spans="18:19" ht="15" customHeight="1">
      <c r="R49976"/>
      <c r="S49976"/>
    </row>
    <row r="49977" spans="18:19" ht="15" customHeight="1">
      <c r="R49977"/>
      <c r="S49977"/>
    </row>
    <row r="49978" spans="18:19" ht="15" customHeight="1">
      <c r="R49978"/>
      <c r="S49978"/>
    </row>
    <row r="49979" spans="18:19" ht="15" customHeight="1">
      <c r="R49979"/>
      <c r="S49979"/>
    </row>
    <row r="49980" spans="18:19" ht="15" customHeight="1">
      <c r="R49980"/>
      <c r="S49980"/>
    </row>
    <row r="49981" spans="18:19" ht="15" customHeight="1">
      <c r="R49981"/>
      <c r="S49981"/>
    </row>
    <row r="49982" spans="18:19" ht="15" customHeight="1">
      <c r="R49982"/>
      <c r="S49982"/>
    </row>
    <row r="49983" spans="18:19" ht="15" customHeight="1">
      <c r="R49983"/>
      <c r="S49983"/>
    </row>
    <row r="49984" spans="18:19" ht="15" customHeight="1">
      <c r="R49984"/>
      <c r="S49984"/>
    </row>
    <row r="49985" spans="18:19" ht="15" customHeight="1">
      <c r="R49985"/>
      <c r="S49985"/>
    </row>
    <row r="49986" spans="18:19" ht="15" customHeight="1">
      <c r="R49986"/>
      <c r="S49986"/>
    </row>
    <row r="49987" spans="18:19" ht="15" customHeight="1">
      <c r="R49987"/>
      <c r="S49987"/>
    </row>
    <row r="49988" spans="18:19" ht="15" customHeight="1">
      <c r="R49988"/>
      <c r="S49988"/>
    </row>
    <row r="49989" spans="18:19" ht="15" customHeight="1">
      <c r="R49989"/>
      <c r="S49989"/>
    </row>
    <row r="49990" spans="18:19" ht="15" customHeight="1">
      <c r="R49990"/>
      <c r="S49990"/>
    </row>
    <row r="49991" spans="18:19" ht="15" customHeight="1">
      <c r="R49991"/>
      <c r="S49991"/>
    </row>
    <row r="49992" spans="18:19" ht="15" customHeight="1">
      <c r="R49992"/>
      <c r="S49992"/>
    </row>
    <row r="49993" spans="18:19" ht="15" customHeight="1">
      <c r="R49993"/>
      <c r="S49993"/>
    </row>
    <row r="49994" spans="18:19" ht="15" customHeight="1">
      <c r="R49994"/>
      <c r="S49994"/>
    </row>
    <row r="49995" spans="18:19" ht="15" customHeight="1">
      <c r="R49995"/>
      <c r="S49995"/>
    </row>
    <row r="49996" spans="18:19" ht="15" customHeight="1">
      <c r="R49996"/>
      <c r="S49996"/>
    </row>
    <row r="49997" spans="18:19" ht="15" customHeight="1">
      <c r="R49997"/>
      <c r="S49997"/>
    </row>
    <row r="49998" spans="18:19" ht="15" customHeight="1">
      <c r="R49998"/>
      <c r="S49998"/>
    </row>
    <row r="49999" spans="18:19" ht="15" customHeight="1">
      <c r="R49999"/>
      <c r="S49999"/>
    </row>
    <row r="50000" spans="18:19" ht="15" customHeight="1">
      <c r="R50000"/>
      <c r="S50000"/>
    </row>
    <row r="50001" spans="18:19" ht="15" customHeight="1">
      <c r="R50001"/>
      <c r="S50001"/>
    </row>
    <row r="50002" spans="18:19" ht="15" customHeight="1">
      <c r="R50002"/>
      <c r="S50002"/>
    </row>
    <row r="50003" spans="18:19" ht="15" customHeight="1">
      <c r="R50003"/>
      <c r="S50003"/>
    </row>
    <row r="50004" spans="18:19" ht="15" customHeight="1">
      <c r="R50004"/>
      <c r="S50004"/>
    </row>
    <row r="50005" spans="18:19" ht="15" customHeight="1">
      <c r="R50005"/>
      <c r="S50005"/>
    </row>
    <row r="50006" spans="18:19" ht="15" customHeight="1">
      <c r="R50006"/>
      <c r="S50006"/>
    </row>
    <row r="50007" spans="18:19" ht="15" customHeight="1">
      <c r="R50007"/>
      <c r="S50007"/>
    </row>
    <row r="50008" spans="18:19" ht="15" customHeight="1">
      <c r="R50008"/>
      <c r="S50008"/>
    </row>
    <row r="50009" spans="18:19" ht="15" customHeight="1">
      <c r="R50009"/>
      <c r="S50009"/>
    </row>
    <row r="50010" spans="18:19" ht="15" customHeight="1">
      <c r="R50010"/>
      <c r="S50010"/>
    </row>
    <row r="50011" spans="18:19" ht="15" customHeight="1">
      <c r="R50011"/>
      <c r="S50011"/>
    </row>
    <row r="50012" spans="18:19" ht="15" customHeight="1">
      <c r="R50012"/>
      <c r="S50012"/>
    </row>
    <row r="50013" spans="18:19" ht="15" customHeight="1">
      <c r="R50013"/>
      <c r="S50013"/>
    </row>
    <row r="50014" spans="18:19" ht="15" customHeight="1">
      <c r="R50014"/>
      <c r="S50014"/>
    </row>
    <row r="50015" spans="18:19" ht="15" customHeight="1">
      <c r="R50015"/>
      <c r="S50015"/>
    </row>
    <row r="50016" spans="18:19" ht="15" customHeight="1">
      <c r="R50016"/>
      <c r="S50016"/>
    </row>
    <row r="50017" spans="18:19" ht="15" customHeight="1">
      <c r="R50017"/>
      <c r="S50017"/>
    </row>
    <row r="50018" spans="18:19" ht="15" customHeight="1">
      <c r="R50018"/>
      <c r="S50018"/>
    </row>
    <row r="50019" spans="18:19" ht="15" customHeight="1">
      <c r="R50019"/>
      <c r="S50019"/>
    </row>
    <row r="50020" spans="18:19" ht="15" customHeight="1">
      <c r="R50020"/>
      <c r="S50020"/>
    </row>
    <row r="50021" spans="18:19" ht="15" customHeight="1">
      <c r="R50021"/>
      <c r="S50021"/>
    </row>
    <row r="50022" spans="18:19" ht="15" customHeight="1">
      <c r="R50022"/>
      <c r="S50022"/>
    </row>
    <row r="50023" spans="18:19" ht="15" customHeight="1">
      <c r="R50023"/>
      <c r="S50023"/>
    </row>
    <row r="50024" spans="18:19" ht="15" customHeight="1">
      <c r="R50024"/>
      <c r="S50024"/>
    </row>
    <row r="50025" spans="18:19" ht="15" customHeight="1">
      <c r="R50025"/>
      <c r="S50025"/>
    </row>
    <row r="50026" spans="18:19" ht="15" customHeight="1">
      <c r="R50026"/>
      <c r="S50026"/>
    </row>
    <row r="50027" spans="18:19" ht="15" customHeight="1">
      <c r="R50027"/>
      <c r="S50027"/>
    </row>
    <row r="50028" spans="18:19" ht="15" customHeight="1">
      <c r="R50028"/>
      <c r="S50028"/>
    </row>
    <row r="50029" spans="18:19" ht="15" customHeight="1">
      <c r="R50029"/>
      <c r="S50029"/>
    </row>
    <row r="50030" spans="18:19" ht="15" customHeight="1">
      <c r="R50030"/>
      <c r="S50030"/>
    </row>
    <row r="50031" spans="18:19" ht="15" customHeight="1">
      <c r="R50031"/>
      <c r="S50031"/>
    </row>
    <row r="50032" spans="18:19" ht="15" customHeight="1">
      <c r="R50032"/>
      <c r="S50032"/>
    </row>
    <row r="50033" spans="18:19" ht="15" customHeight="1">
      <c r="R50033"/>
      <c r="S50033"/>
    </row>
    <row r="50034" spans="18:19" ht="15" customHeight="1">
      <c r="R50034"/>
      <c r="S50034"/>
    </row>
    <row r="50035" spans="18:19" ht="15" customHeight="1">
      <c r="R50035"/>
      <c r="S50035"/>
    </row>
    <row r="50036" spans="18:19" ht="15" customHeight="1">
      <c r="R50036"/>
      <c r="S50036"/>
    </row>
    <row r="50037" spans="18:19" ht="15" customHeight="1">
      <c r="R50037"/>
      <c r="S50037"/>
    </row>
    <row r="50038" spans="18:19" ht="15" customHeight="1">
      <c r="R50038"/>
      <c r="S50038"/>
    </row>
    <row r="50039" spans="18:19" ht="15" customHeight="1">
      <c r="R50039"/>
      <c r="S50039"/>
    </row>
    <row r="50040" spans="18:19" ht="15" customHeight="1">
      <c r="R50040"/>
      <c r="S50040"/>
    </row>
    <row r="50041" spans="18:19" ht="15" customHeight="1">
      <c r="R50041"/>
      <c r="S50041"/>
    </row>
    <row r="50042" spans="18:19" ht="15" customHeight="1">
      <c r="R50042"/>
      <c r="S50042"/>
    </row>
    <row r="50043" spans="18:19" ht="15" customHeight="1">
      <c r="R50043"/>
      <c r="S50043"/>
    </row>
    <row r="50044" spans="18:19" ht="15" customHeight="1">
      <c r="R50044"/>
      <c r="S50044"/>
    </row>
    <row r="50045" spans="18:19" ht="15" customHeight="1">
      <c r="R50045"/>
      <c r="S50045"/>
    </row>
    <row r="50046" spans="18:19" ht="15" customHeight="1">
      <c r="R50046"/>
      <c r="S50046"/>
    </row>
    <row r="50047" spans="18:19" ht="15" customHeight="1">
      <c r="R50047"/>
      <c r="S50047"/>
    </row>
    <row r="50048" spans="18:19" ht="15" customHeight="1">
      <c r="R50048"/>
      <c r="S50048"/>
    </row>
    <row r="50049" spans="18:19" ht="15" customHeight="1">
      <c r="R50049"/>
      <c r="S50049"/>
    </row>
    <row r="50050" spans="18:19" ht="15" customHeight="1">
      <c r="R50050"/>
      <c r="S50050"/>
    </row>
    <row r="50051" spans="18:19" ht="15" customHeight="1">
      <c r="R50051"/>
      <c r="S50051"/>
    </row>
    <row r="50052" spans="18:19" ht="15" customHeight="1">
      <c r="R50052"/>
      <c r="S50052"/>
    </row>
    <row r="50053" spans="18:19" ht="15" customHeight="1">
      <c r="R50053"/>
      <c r="S50053"/>
    </row>
    <row r="50054" spans="18:19" ht="15" customHeight="1">
      <c r="R50054"/>
      <c r="S50054"/>
    </row>
    <row r="50055" spans="18:19" ht="15" customHeight="1">
      <c r="R50055"/>
      <c r="S50055"/>
    </row>
    <row r="50056" spans="18:19" ht="15" customHeight="1">
      <c r="R50056"/>
      <c r="S50056"/>
    </row>
    <row r="50057" spans="18:19" ht="15" customHeight="1">
      <c r="R50057"/>
      <c r="S50057"/>
    </row>
    <row r="50058" spans="18:19" ht="15" customHeight="1">
      <c r="R50058"/>
      <c r="S50058"/>
    </row>
    <row r="50059" spans="18:19" ht="15" customHeight="1">
      <c r="R50059"/>
      <c r="S50059"/>
    </row>
    <row r="50060" spans="18:19" ht="15" customHeight="1">
      <c r="R50060"/>
      <c r="S50060"/>
    </row>
    <row r="50061" spans="18:19" ht="15" customHeight="1">
      <c r="R50061"/>
      <c r="S50061"/>
    </row>
    <row r="50062" spans="18:19" ht="15" customHeight="1">
      <c r="R50062"/>
      <c r="S50062"/>
    </row>
    <row r="50063" spans="18:19" ht="15" customHeight="1">
      <c r="R50063"/>
      <c r="S50063"/>
    </row>
    <row r="50064" spans="18:19" ht="15" customHeight="1">
      <c r="R50064"/>
      <c r="S50064"/>
    </row>
    <row r="50065" spans="18:19" ht="15" customHeight="1">
      <c r="R50065"/>
      <c r="S50065"/>
    </row>
    <row r="50066" spans="18:19" ht="15" customHeight="1">
      <c r="R50066"/>
      <c r="S50066"/>
    </row>
    <row r="50067" spans="18:19" ht="15" customHeight="1">
      <c r="R50067"/>
      <c r="S50067"/>
    </row>
    <row r="50068" spans="18:19" ht="15" customHeight="1">
      <c r="R50068"/>
      <c r="S50068"/>
    </row>
    <row r="50069" spans="18:19" ht="15" customHeight="1">
      <c r="R50069"/>
      <c r="S50069"/>
    </row>
    <row r="50070" spans="18:19" ht="15" customHeight="1">
      <c r="R50070"/>
      <c r="S50070"/>
    </row>
    <row r="50071" spans="18:19" ht="15" customHeight="1">
      <c r="R50071"/>
      <c r="S50071"/>
    </row>
    <row r="50072" spans="18:19" ht="15" customHeight="1">
      <c r="R50072"/>
      <c r="S50072"/>
    </row>
    <row r="50073" spans="18:19" ht="15" customHeight="1">
      <c r="R50073"/>
      <c r="S50073"/>
    </row>
    <row r="50074" spans="18:19" ht="15" customHeight="1">
      <c r="R50074"/>
      <c r="S50074"/>
    </row>
    <row r="50075" spans="18:19" ht="15" customHeight="1">
      <c r="R50075"/>
      <c r="S50075"/>
    </row>
    <row r="50076" spans="18:19" ht="15" customHeight="1">
      <c r="R50076"/>
      <c r="S50076"/>
    </row>
    <row r="50077" spans="18:19" ht="15" customHeight="1">
      <c r="R50077"/>
      <c r="S50077"/>
    </row>
    <row r="50078" spans="18:19" ht="15" customHeight="1">
      <c r="R50078"/>
      <c r="S50078"/>
    </row>
    <row r="50079" spans="18:19" ht="15" customHeight="1">
      <c r="R50079"/>
      <c r="S50079"/>
    </row>
    <row r="50080" spans="18:19" ht="15" customHeight="1">
      <c r="R50080"/>
      <c r="S50080"/>
    </row>
    <row r="50081" spans="18:19" ht="15" customHeight="1">
      <c r="R50081"/>
      <c r="S50081"/>
    </row>
    <row r="50082" spans="18:19" ht="15" customHeight="1">
      <c r="R50082"/>
      <c r="S50082"/>
    </row>
    <row r="50083" spans="18:19" ht="15" customHeight="1">
      <c r="R50083"/>
      <c r="S50083"/>
    </row>
    <row r="50084" spans="18:19" ht="15" customHeight="1">
      <c r="R50084"/>
      <c r="S50084"/>
    </row>
    <row r="50085" spans="18:19" ht="15" customHeight="1">
      <c r="R50085"/>
      <c r="S50085"/>
    </row>
    <row r="50086" spans="18:19" ht="15" customHeight="1">
      <c r="R50086"/>
      <c r="S50086"/>
    </row>
    <row r="50087" spans="18:19" ht="15" customHeight="1">
      <c r="R50087"/>
      <c r="S50087"/>
    </row>
    <row r="50088" spans="18:19" ht="15" customHeight="1">
      <c r="R50088"/>
      <c r="S50088"/>
    </row>
    <row r="50089" spans="18:19" ht="15" customHeight="1">
      <c r="R50089"/>
      <c r="S50089"/>
    </row>
    <row r="50090" spans="18:19" ht="15" customHeight="1">
      <c r="R50090"/>
      <c r="S50090"/>
    </row>
    <row r="50091" spans="18:19" ht="15" customHeight="1">
      <c r="R50091"/>
      <c r="S50091"/>
    </row>
    <row r="50092" spans="18:19" ht="15" customHeight="1">
      <c r="R50092"/>
      <c r="S50092"/>
    </row>
    <row r="50093" spans="18:19" ht="15" customHeight="1">
      <c r="R50093"/>
      <c r="S50093"/>
    </row>
    <row r="50094" spans="18:19" ht="15" customHeight="1">
      <c r="R50094"/>
      <c r="S50094"/>
    </row>
    <row r="50095" spans="18:19" ht="15" customHeight="1">
      <c r="R50095"/>
      <c r="S50095"/>
    </row>
    <row r="50096" spans="18:19" ht="15" customHeight="1">
      <c r="R50096"/>
      <c r="S50096"/>
    </row>
    <row r="50097" spans="18:19" ht="15" customHeight="1">
      <c r="R50097"/>
      <c r="S50097"/>
    </row>
    <row r="50098" spans="18:19" ht="15" customHeight="1">
      <c r="R50098"/>
      <c r="S50098"/>
    </row>
    <row r="50099" spans="18:19" ht="15" customHeight="1">
      <c r="R50099"/>
      <c r="S50099"/>
    </row>
    <row r="50100" spans="18:19" ht="15" customHeight="1">
      <c r="R50100"/>
      <c r="S50100"/>
    </row>
    <row r="50101" spans="18:19" ht="15" customHeight="1">
      <c r="R50101"/>
      <c r="S50101"/>
    </row>
    <row r="50102" spans="18:19" ht="15" customHeight="1">
      <c r="R50102"/>
      <c r="S50102"/>
    </row>
    <row r="50103" spans="18:19" ht="15" customHeight="1">
      <c r="R50103"/>
      <c r="S50103"/>
    </row>
    <row r="50104" spans="18:19" ht="15" customHeight="1">
      <c r="R50104"/>
      <c r="S50104"/>
    </row>
    <row r="50105" spans="18:19" ht="15" customHeight="1">
      <c r="R50105"/>
      <c r="S50105"/>
    </row>
    <row r="50106" spans="18:19" ht="15" customHeight="1">
      <c r="R50106"/>
      <c r="S50106"/>
    </row>
    <row r="50107" spans="18:19" ht="15" customHeight="1">
      <c r="R50107"/>
      <c r="S50107"/>
    </row>
    <row r="50108" spans="18:19" ht="15" customHeight="1">
      <c r="R50108"/>
      <c r="S50108"/>
    </row>
    <row r="50109" spans="18:19" ht="15" customHeight="1">
      <c r="R50109"/>
      <c r="S50109"/>
    </row>
    <row r="50110" spans="18:19" ht="15" customHeight="1">
      <c r="R50110"/>
      <c r="S50110"/>
    </row>
    <row r="50111" spans="18:19" ht="15" customHeight="1">
      <c r="R50111"/>
      <c r="S50111"/>
    </row>
    <row r="50112" spans="18:19" ht="15" customHeight="1">
      <c r="R50112"/>
      <c r="S50112"/>
    </row>
    <row r="50113" spans="18:19" ht="15" customHeight="1">
      <c r="R50113"/>
      <c r="S50113"/>
    </row>
    <row r="50114" spans="18:19" ht="15" customHeight="1">
      <c r="R50114"/>
      <c r="S50114"/>
    </row>
    <row r="50115" spans="18:19" ht="15" customHeight="1">
      <c r="R50115"/>
      <c r="S50115"/>
    </row>
    <row r="50116" spans="18:19" ht="15" customHeight="1">
      <c r="R50116"/>
      <c r="S50116"/>
    </row>
    <row r="50117" spans="18:19" ht="15" customHeight="1">
      <c r="R50117"/>
      <c r="S50117"/>
    </row>
    <row r="50118" spans="18:19" ht="15" customHeight="1">
      <c r="R50118"/>
      <c r="S50118"/>
    </row>
    <row r="50119" spans="18:19" ht="15" customHeight="1">
      <c r="R50119"/>
      <c r="S50119"/>
    </row>
    <row r="50120" spans="18:19" ht="15" customHeight="1">
      <c r="R50120"/>
      <c r="S50120"/>
    </row>
    <row r="50121" spans="18:19" ht="15" customHeight="1">
      <c r="R50121"/>
      <c r="S50121"/>
    </row>
    <row r="50122" spans="18:19" ht="15" customHeight="1">
      <c r="R50122"/>
      <c r="S50122"/>
    </row>
    <row r="50123" spans="18:19" ht="15" customHeight="1">
      <c r="R50123"/>
      <c r="S50123"/>
    </row>
    <row r="50124" spans="18:19" ht="15" customHeight="1">
      <c r="R50124"/>
      <c r="S50124"/>
    </row>
    <row r="50125" spans="18:19" ht="15" customHeight="1">
      <c r="R50125"/>
      <c r="S50125"/>
    </row>
    <row r="50126" spans="18:19" ht="15" customHeight="1">
      <c r="R50126"/>
      <c r="S50126"/>
    </row>
    <row r="50127" spans="18:19" ht="15" customHeight="1">
      <c r="R50127"/>
      <c r="S50127"/>
    </row>
    <row r="50128" spans="18:19" ht="15" customHeight="1">
      <c r="R50128"/>
      <c r="S50128"/>
    </row>
    <row r="50129" spans="18:19" ht="15" customHeight="1">
      <c r="R50129"/>
      <c r="S50129"/>
    </row>
    <row r="50130" spans="18:19" ht="15" customHeight="1">
      <c r="R50130"/>
      <c r="S50130"/>
    </row>
    <row r="50131" spans="18:19" ht="15" customHeight="1">
      <c r="R50131"/>
      <c r="S50131"/>
    </row>
    <row r="50132" spans="18:19" ht="15" customHeight="1">
      <c r="R50132"/>
      <c r="S50132"/>
    </row>
    <row r="50133" spans="18:19" ht="15" customHeight="1">
      <c r="R50133"/>
      <c r="S50133"/>
    </row>
    <row r="50134" spans="18:19" ht="15" customHeight="1">
      <c r="R50134"/>
      <c r="S50134"/>
    </row>
    <row r="50135" spans="18:19" ht="15" customHeight="1">
      <c r="R50135"/>
      <c r="S50135"/>
    </row>
    <row r="50136" spans="18:19" ht="15" customHeight="1">
      <c r="R50136"/>
      <c r="S50136"/>
    </row>
    <row r="50137" spans="18:19" ht="15" customHeight="1">
      <c r="R50137"/>
      <c r="S50137"/>
    </row>
    <row r="50138" spans="18:19" ht="15" customHeight="1">
      <c r="R50138"/>
      <c r="S50138"/>
    </row>
    <row r="50139" spans="18:19" ht="15" customHeight="1">
      <c r="R50139"/>
      <c r="S50139"/>
    </row>
    <row r="50140" spans="18:19" ht="15" customHeight="1">
      <c r="R50140"/>
      <c r="S50140"/>
    </row>
    <row r="50141" spans="18:19" ht="15" customHeight="1">
      <c r="R50141"/>
      <c r="S50141"/>
    </row>
    <row r="50142" spans="18:19" ht="15" customHeight="1">
      <c r="R50142"/>
      <c r="S50142"/>
    </row>
    <row r="50143" spans="18:19" ht="15" customHeight="1">
      <c r="R50143"/>
      <c r="S50143"/>
    </row>
    <row r="50144" spans="18:19" ht="15" customHeight="1">
      <c r="R50144"/>
      <c r="S50144"/>
    </row>
    <row r="50145" spans="18:19" ht="15" customHeight="1">
      <c r="R50145"/>
      <c r="S50145"/>
    </row>
    <row r="50146" spans="18:19" ht="15" customHeight="1">
      <c r="R50146"/>
      <c r="S50146"/>
    </row>
    <row r="50147" spans="18:19" ht="15" customHeight="1">
      <c r="R50147"/>
      <c r="S50147"/>
    </row>
    <row r="50148" spans="18:19" ht="15" customHeight="1">
      <c r="R50148"/>
      <c r="S50148"/>
    </row>
    <row r="50149" spans="18:19" ht="15" customHeight="1">
      <c r="R50149"/>
      <c r="S50149"/>
    </row>
    <row r="50150" spans="18:19" ht="15" customHeight="1">
      <c r="R50150"/>
      <c r="S50150"/>
    </row>
    <row r="50151" spans="18:19" ht="15" customHeight="1">
      <c r="R50151"/>
      <c r="S50151"/>
    </row>
    <row r="50152" spans="18:19" ht="15" customHeight="1">
      <c r="R50152"/>
      <c r="S50152"/>
    </row>
    <row r="50153" spans="18:19" ht="15" customHeight="1">
      <c r="R50153"/>
      <c r="S50153"/>
    </row>
    <row r="50154" spans="18:19" ht="15" customHeight="1">
      <c r="R50154"/>
      <c r="S50154"/>
    </row>
    <row r="50155" spans="18:19" ht="15" customHeight="1">
      <c r="R50155"/>
      <c r="S50155"/>
    </row>
    <row r="50156" spans="18:19" ht="15" customHeight="1">
      <c r="R50156"/>
      <c r="S50156"/>
    </row>
    <row r="50157" spans="18:19" ht="15" customHeight="1">
      <c r="R50157"/>
      <c r="S50157"/>
    </row>
    <row r="50158" spans="18:19" ht="15" customHeight="1">
      <c r="R50158"/>
      <c r="S50158"/>
    </row>
    <row r="50159" spans="18:19" ht="15" customHeight="1">
      <c r="R50159"/>
      <c r="S50159"/>
    </row>
    <row r="50160" spans="18:19" ht="15" customHeight="1">
      <c r="R50160"/>
      <c r="S50160"/>
    </row>
    <row r="50161" spans="18:19" ht="15" customHeight="1">
      <c r="R50161"/>
      <c r="S50161"/>
    </row>
    <row r="50162" spans="18:19" ht="15" customHeight="1">
      <c r="R50162"/>
      <c r="S50162"/>
    </row>
    <row r="50163" spans="18:19" ht="15" customHeight="1">
      <c r="R50163"/>
      <c r="S50163"/>
    </row>
    <row r="50164" spans="18:19" ht="15" customHeight="1">
      <c r="R50164"/>
      <c r="S50164"/>
    </row>
    <row r="50165" spans="18:19" ht="15" customHeight="1">
      <c r="R50165"/>
      <c r="S50165"/>
    </row>
    <row r="50166" spans="18:19" ht="15" customHeight="1">
      <c r="R50166"/>
      <c r="S50166"/>
    </row>
    <row r="50167" spans="18:19" ht="15" customHeight="1">
      <c r="R50167"/>
      <c r="S50167"/>
    </row>
    <row r="50168" spans="18:19" ht="15" customHeight="1">
      <c r="R50168"/>
      <c r="S50168"/>
    </row>
    <row r="50169" spans="18:19" ht="15" customHeight="1">
      <c r="R50169"/>
      <c r="S50169"/>
    </row>
    <row r="50170" spans="18:19" ht="15" customHeight="1">
      <c r="R50170"/>
      <c r="S50170"/>
    </row>
    <row r="50171" spans="18:19" ht="15" customHeight="1">
      <c r="R50171"/>
      <c r="S50171"/>
    </row>
    <row r="50172" spans="18:19" ht="15" customHeight="1">
      <c r="R50172"/>
      <c r="S50172"/>
    </row>
    <row r="50173" spans="18:19" ht="15" customHeight="1">
      <c r="R50173"/>
      <c r="S50173"/>
    </row>
    <row r="50174" spans="18:19" ht="15" customHeight="1">
      <c r="R50174"/>
      <c r="S50174"/>
    </row>
    <row r="50175" spans="18:19" ht="15" customHeight="1">
      <c r="R50175"/>
      <c r="S50175"/>
    </row>
    <row r="50176" spans="18:19" ht="15" customHeight="1">
      <c r="R50176"/>
      <c r="S50176"/>
    </row>
    <row r="50177" spans="18:19" ht="15" customHeight="1">
      <c r="R50177"/>
      <c r="S50177"/>
    </row>
    <row r="50178" spans="18:19" ht="15" customHeight="1">
      <c r="R50178"/>
      <c r="S50178"/>
    </row>
    <row r="50179" spans="18:19" ht="15" customHeight="1">
      <c r="R50179"/>
      <c r="S50179"/>
    </row>
    <row r="50180" spans="18:19" ht="15" customHeight="1">
      <c r="R50180"/>
      <c r="S50180"/>
    </row>
    <row r="50181" spans="18:19" ht="15" customHeight="1">
      <c r="R50181"/>
      <c r="S50181"/>
    </row>
    <row r="50182" spans="18:19" ht="15" customHeight="1">
      <c r="R50182"/>
      <c r="S50182"/>
    </row>
    <row r="50183" spans="18:19" ht="15" customHeight="1">
      <c r="R50183"/>
      <c r="S50183"/>
    </row>
    <row r="50184" spans="18:19" ht="15" customHeight="1">
      <c r="R50184"/>
      <c r="S50184"/>
    </row>
    <row r="50185" spans="18:19" ht="15" customHeight="1">
      <c r="R50185"/>
      <c r="S50185"/>
    </row>
    <row r="50186" spans="18:19" ht="15" customHeight="1">
      <c r="R50186"/>
      <c r="S50186"/>
    </row>
    <row r="50187" spans="18:19" ht="15" customHeight="1">
      <c r="R50187"/>
      <c r="S50187"/>
    </row>
    <row r="50188" spans="18:19" ht="15" customHeight="1">
      <c r="R50188"/>
      <c r="S50188"/>
    </row>
    <row r="50189" spans="18:19" ht="15" customHeight="1">
      <c r="R50189"/>
      <c r="S50189"/>
    </row>
    <row r="50190" spans="18:19" ht="15" customHeight="1">
      <c r="R50190"/>
      <c r="S50190"/>
    </row>
    <row r="50191" spans="18:19" ht="15" customHeight="1">
      <c r="R50191"/>
      <c r="S50191"/>
    </row>
    <row r="50192" spans="18:19" ht="15" customHeight="1">
      <c r="R50192"/>
      <c r="S50192"/>
    </row>
    <row r="50193" spans="18:19" ht="15" customHeight="1">
      <c r="R50193"/>
      <c r="S50193"/>
    </row>
    <row r="50194" spans="18:19" ht="15" customHeight="1">
      <c r="R50194"/>
      <c r="S50194"/>
    </row>
    <row r="50195" spans="18:19" ht="15" customHeight="1">
      <c r="R50195"/>
      <c r="S50195"/>
    </row>
    <row r="50196" spans="18:19" ht="15" customHeight="1">
      <c r="R50196"/>
      <c r="S50196"/>
    </row>
    <row r="50197" spans="18:19" ht="15" customHeight="1">
      <c r="R50197"/>
      <c r="S50197"/>
    </row>
    <row r="50198" spans="18:19" ht="15" customHeight="1">
      <c r="R50198"/>
      <c r="S50198"/>
    </row>
    <row r="50199" spans="18:19" ht="15" customHeight="1">
      <c r="R50199"/>
      <c r="S50199"/>
    </row>
    <row r="50200" spans="18:19" ht="15" customHeight="1">
      <c r="R50200"/>
      <c r="S50200"/>
    </row>
    <row r="50201" spans="18:19" ht="15" customHeight="1">
      <c r="R50201"/>
      <c r="S50201"/>
    </row>
    <row r="50202" spans="18:19" ht="15" customHeight="1">
      <c r="R50202"/>
      <c r="S50202"/>
    </row>
    <row r="50203" spans="18:19" ht="15" customHeight="1">
      <c r="R50203"/>
      <c r="S50203"/>
    </row>
    <row r="50204" spans="18:19" ht="15" customHeight="1">
      <c r="R50204"/>
      <c r="S50204"/>
    </row>
    <row r="50205" spans="18:19" ht="15" customHeight="1">
      <c r="R50205"/>
      <c r="S50205"/>
    </row>
    <row r="50206" spans="18:19" ht="15" customHeight="1">
      <c r="R50206"/>
      <c r="S50206"/>
    </row>
    <row r="50207" spans="18:19" ht="15" customHeight="1">
      <c r="R50207"/>
      <c r="S50207"/>
    </row>
    <row r="50208" spans="18:19" ht="15" customHeight="1">
      <c r="R50208"/>
      <c r="S50208"/>
    </row>
    <row r="50209" spans="18:19" ht="15" customHeight="1">
      <c r="R50209"/>
      <c r="S50209"/>
    </row>
    <row r="50210" spans="18:19" ht="15" customHeight="1">
      <c r="R50210"/>
      <c r="S50210"/>
    </row>
    <row r="50211" spans="18:19" ht="15" customHeight="1">
      <c r="R50211"/>
      <c r="S50211"/>
    </row>
    <row r="50212" spans="18:19" ht="15" customHeight="1">
      <c r="R50212"/>
      <c r="S50212"/>
    </row>
    <row r="50213" spans="18:19" ht="15" customHeight="1">
      <c r="R50213"/>
      <c r="S50213"/>
    </row>
    <row r="50214" spans="18:19" ht="15" customHeight="1">
      <c r="R50214"/>
      <c r="S50214"/>
    </row>
    <row r="50215" spans="18:19" ht="15" customHeight="1">
      <c r="R50215"/>
      <c r="S50215"/>
    </row>
    <row r="50216" spans="18:19" ht="15" customHeight="1">
      <c r="R50216"/>
      <c r="S50216"/>
    </row>
    <row r="50217" spans="18:19" ht="15" customHeight="1">
      <c r="R50217"/>
      <c r="S50217"/>
    </row>
    <row r="50218" spans="18:19" ht="15" customHeight="1">
      <c r="R50218"/>
      <c r="S50218"/>
    </row>
    <row r="50219" spans="18:19" ht="15" customHeight="1">
      <c r="R50219"/>
      <c r="S50219"/>
    </row>
    <row r="50220" spans="18:19" ht="15" customHeight="1">
      <c r="R50220"/>
      <c r="S50220"/>
    </row>
    <row r="50221" spans="18:19" ht="15" customHeight="1">
      <c r="R50221"/>
      <c r="S50221"/>
    </row>
    <row r="50222" spans="18:19" ht="15" customHeight="1">
      <c r="R50222"/>
      <c r="S50222"/>
    </row>
    <row r="50223" spans="18:19" ht="15" customHeight="1">
      <c r="R50223"/>
      <c r="S50223"/>
    </row>
    <row r="50224" spans="18:19" ht="15" customHeight="1">
      <c r="R50224"/>
      <c r="S50224"/>
    </row>
    <row r="50225" spans="18:19" ht="15" customHeight="1">
      <c r="R50225"/>
      <c r="S50225"/>
    </row>
    <row r="50226" spans="18:19" ht="15" customHeight="1">
      <c r="R50226"/>
      <c r="S50226"/>
    </row>
    <row r="50227" spans="18:19" ht="15" customHeight="1">
      <c r="R50227"/>
      <c r="S50227"/>
    </row>
    <row r="50228" spans="18:19" ht="15" customHeight="1">
      <c r="R50228"/>
      <c r="S50228"/>
    </row>
    <row r="50229" spans="18:19" ht="15" customHeight="1">
      <c r="R50229"/>
      <c r="S50229"/>
    </row>
    <row r="50230" spans="18:19" ht="15" customHeight="1">
      <c r="R50230"/>
      <c r="S50230"/>
    </row>
    <row r="50231" spans="18:19" ht="15" customHeight="1">
      <c r="R50231"/>
      <c r="S50231"/>
    </row>
    <row r="50232" spans="18:19" ht="15" customHeight="1">
      <c r="R50232"/>
      <c r="S50232"/>
    </row>
    <row r="50233" spans="18:19" ht="15" customHeight="1">
      <c r="R50233"/>
      <c r="S50233"/>
    </row>
    <row r="50234" spans="18:19" ht="15" customHeight="1">
      <c r="R50234"/>
      <c r="S50234"/>
    </row>
    <row r="50235" spans="18:19" ht="15" customHeight="1">
      <c r="R50235"/>
      <c r="S50235"/>
    </row>
    <row r="50236" spans="18:19" ht="15" customHeight="1">
      <c r="R50236"/>
      <c r="S50236"/>
    </row>
    <row r="50237" spans="18:19" ht="15" customHeight="1">
      <c r="R50237"/>
      <c r="S50237"/>
    </row>
    <row r="50238" spans="18:19" ht="15" customHeight="1">
      <c r="R50238"/>
      <c r="S50238"/>
    </row>
    <row r="50239" spans="18:19" ht="15" customHeight="1">
      <c r="R50239"/>
      <c r="S50239"/>
    </row>
    <row r="50240" spans="18:19" ht="15" customHeight="1">
      <c r="R50240"/>
      <c r="S50240"/>
    </row>
    <row r="50241" spans="18:19" ht="15" customHeight="1">
      <c r="R50241"/>
      <c r="S50241"/>
    </row>
    <row r="50242" spans="18:19" ht="15" customHeight="1">
      <c r="R50242"/>
      <c r="S50242"/>
    </row>
    <row r="50243" spans="18:19" ht="15" customHeight="1">
      <c r="R50243"/>
      <c r="S50243"/>
    </row>
    <row r="50244" spans="18:19" ht="15" customHeight="1">
      <c r="R50244"/>
      <c r="S50244"/>
    </row>
    <row r="50245" spans="18:19" ht="15" customHeight="1">
      <c r="R50245"/>
      <c r="S50245"/>
    </row>
    <row r="50246" spans="18:19" ht="15" customHeight="1">
      <c r="R50246"/>
      <c r="S50246"/>
    </row>
    <row r="50247" spans="18:19" ht="15" customHeight="1">
      <c r="R50247"/>
      <c r="S50247"/>
    </row>
    <row r="50248" spans="18:19" ht="15" customHeight="1">
      <c r="R50248"/>
      <c r="S50248"/>
    </row>
    <row r="50249" spans="18:19" ht="15" customHeight="1">
      <c r="R50249"/>
      <c r="S50249"/>
    </row>
    <row r="50250" spans="18:19" ht="15" customHeight="1">
      <c r="R50250"/>
      <c r="S50250"/>
    </row>
    <row r="50251" spans="18:19" ht="15" customHeight="1">
      <c r="R50251"/>
      <c r="S50251"/>
    </row>
    <row r="50252" spans="18:19" ht="15" customHeight="1">
      <c r="R50252"/>
      <c r="S50252"/>
    </row>
    <row r="50253" spans="18:19" ht="15" customHeight="1">
      <c r="R50253"/>
      <c r="S50253"/>
    </row>
    <row r="50254" spans="18:19" ht="15" customHeight="1">
      <c r="R50254"/>
      <c r="S50254"/>
    </row>
    <row r="50255" spans="18:19" ht="15" customHeight="1">
      <c r="R50255"/>
      <c r="S50255"/>
    </row>
    <row r="50256" spans="18:19" ht="15" customHeight="1">
      <c r="R50256"/>
      <c r="S50256"/>
    </row>
    <row r="50257" spans="18:19" ht="15" customHeight="1">
      <c r="R50257"/>
      <c r="S50257"/>
    </row>
    <row r="50258" spans="18:19" ht="15" customHeight="1">
      <c r="R50258"/>
      <c r="S50258"/>
    </row>
    <row r="50259" spans="18:19" ht="15" customHeight="1">
      <c r="R50259"/>
      <c r="S50259"/>
    </row>
    <row r="50260" spans="18:19" ht="15" customHeight="1">
      <c r="R50260"/>
      <c r="S50260"/>
    </row>
    <row r="50261" spans="18:19" ht="15" customHeight="1">
      <c r="R50261"/>
      <c r="S50261"/>
    </row>
    <row r="50262" spans="18:19" ht="15" customHeight="1">
      <c r="R50262"/>
      <c r="S50262"/>
    </row>
    <row r="50263" spans="18:19" ht="15" customHeight="1">
      <c r="R50263"/>
      <c r="S50263"/>
    </row>
    <row r="50264" spans="18:19" ht="15" customHeight="1">
      <c r="R50264"/>
      <c r="S50264"/>
    </row>
    <row r="50265" spans="18:19" ht="15" customHeight="1">
      <c r="R50265"/>
      <c r="S50265"/>
    </row>
    <row r="50266" spans="18:19" ht="15" customHeight="1">
      <c r="R50266"/>
      <c r="S50266"/>
    </row>
    <row r="50267" spans="18:19" ht="15" customHeight="1">
      <c r="R50267"/>
      <c r="S50267"/>
    </row>
    <row r="50268" spans="18:19" ht="15" customHeight="1">
      <c r="R50268"/>
      <c r="S50268"/>
    </row>
    <row r="50269" spans="18:19" ht="15" customHeight="1">
      <c r="R50269"/>
      <c r="S50269"/>
    </row>
    <row r="50270" spans="18:19" ht="15" customHeight="1">
      <c r="R50270"/>
      <c r="S50270"/>
    </row>
    <row r="50271" spans="18:19" ht="15" customHeight="1">
      <c r="R50271"/>
      <c r="S50271"/>
    </row>
    <row r="50272" spans="18:19" ht="15" customHeight="1">
      <c r="R50272"/>
      <c r="S50272"/>
    </row>
    <row r="50273" spans="18:19" ht="15" customHeight="1">
      <c r="R50273"/>
      <c r="S50273"/>
    </row>
    <row r="50274" spans="18:19" ht="15" customHeight="1">
      <c r="R50274"/>
      <c r="S50274"/>
    </row>
    <row r="50275" spans="18:19" ht="15" customHeight="1">
      <c r="R50275"/>
      <c r="S50275"/>
    </row>
    <row r="50276" spans="18:19" ht="15" customHeight="1">
      <c r="R50276"/>
      <c r="S50276"/>
    </row>
    <row r="50277" spans="18:19" ht="15" customHeight="1">
      <c r="R50277"/>
      <c r="S50277"/>
    </row>
    <row r="50278" spans="18:19" ht="15" customHeight="1">
      <c r="R50278"/>
      <c r="S50278"/>
    </row>
    <row r="50279" spans="18:19" ht="15" customHeight="1">
      <c r="R50279"/>
      <c r="S50279"/>
    </row>
    <row r="50280" spans="18:19" ht="15" customHeight="1">
      <c r="R50280"/>
      <c r="S50280"/>
    </row>
    <row r="50281" spans="18:19" ht="15" customHeight="1">
      <c r="R50281"/>
      <c r="S50281"/>
    </row>
    <row r="50282" spans="18:19" ht="15" customHeight="1">
      <c r="R50282"/>
      <c r="S50282"/>
    </row>
    <row r="50283" spans="18:19" ht="15" customHeight="1">
      <c r="R50283"/>
      <c r="S50283"/>
    </row>
    <row r="50284" spans="18:19" ht="15" customHeight="1">
      <c r="R50284"/>
      <c r="S50284"/>
    </row>
    <row r="50285" spans="18:19" ht="15" customHeight="1">
      <c r="R50285"/>
      <c r="S50285"/>
    </row>
    <row r="50286" spans="18:19" ht="15" customHeight="1">
      <c r="R50286"/>
      <c r="S50286"/>
    </row>
    <row r="50287" spans="18:19" ht="15" customHeight="1">
      <c r="R50287"/>
      <c r="S50287"/>
    </row>
    <row r="50288" spans="18:19" ht="15" customHeight="1">
      <c r="R50288"/>
      <c r="S50288"/>
    </row>
    <row r="50289" spans="18:19" ht="15" customHeight="1">
      <c r="R50289"/>
      <c r="S50289"/>
    </row>
    <row r="50290" spans="18:19" ht="15" customHeight="1">
      <c r="R50290"/>
      <c r="S50290"/>
    </row>
    <row r="50291" spans="18:19" ht="15" customHeight="1">
      <c r="R50291"/>
      <c r="S50291"/>
    </row>
    <row r="50292" spans="18:19" ht="15" customHeight="1">
      <c r="R50292"/>
      <c r="S50292"/>
    </row>
    <row r="50293" spans="18:19" ht="15" customHeight="1">
      <c r="R50293"/>
      <c r="S50293"/>
    </row>
    <row r="50294" spans="18:19" ht="15" customHeight="1">
      <c r="R50294"/>
      <c r="S50294"/>
    </row>
    <row r="50295" spans="18:19" ht="15" customHeight="1">
      <c r="R50295"/>
      <c r="S50295"/>
    </row>
    <row r="50296" spans="18:19" ht="15" customHeight="1">
      <c r="R50296"/>
      <c r="S50296"/>
    </row>
    <row r="50297" spans="18:19" ht="15" customHeight="1">
      <c r="R50297"/>
      <c r="S50297"/>
    </row>
    <row r="50298" spans="18:19" ht="15" customHeight="1">
      <c r="R50298"/>
      <c r="S50298"/>
    </row>
    <row r="50299" spans="18:19" ht="15" customHeight="1">
      <c r="R50299"/>
      <c r="S50299"/>
    </row>
    <row r="50300" spans="18:19" ht="15" customHeight="1">
      <c r="R50300"/>
      <c r="S50300"/>
    </row>
    <row r="50301" spans="18:19" ht="15" customHeight="1">
      <c r="R50301"/>
      <c r="S50301"/>
    </row>
    <row r="50302" spans="18:19" ht="15" customHeight="1">
      <c r="R50302"/>
      <c r="S50302"/>
    </row>
    <row r="50303" spans="18:19" ht="15" customHeight="1">
      <c r="R50303"/>
      <c r="S50303"/>
    </row>
    <row r="50304" spans="18:19" ht="15" customHeight="1">
      <c r="R50304"/>
      <c r="S50304"/>
    </row>
    <row r="50305" spans="18:19" ht="15" customHeight="1">
      <c r="R50305"/>
      <c r="S50305"/>
    </row>
    <row r="50306" spans="18:19" ht="15" customHeight="1">
      <c r="R50306"/>
      <c r="S50306"/>
    </row>
    <row r="50307" spans="18:19" ht="15" customHeight="1">
      <c r="R50307"/>
      <c r="S50307"/>
    </row>
    <row r="50308" spans="18:19" ht="15" customHeight="1">
      <c r="R50308"/>
      <c r="S50308"/>
    </row>
    <row r="50309" spans="18:19" ht="15" customHeight="1">
      <c r="R50309"/>
      <c r="S50309"/>
    </row>
    <row r="50310" spans="18:19" ht="15" customHeight="1">
      <c r="R50310"/>
      <c r="S50310"/>
    </row>
    <row r="50311" spans="18:19" ht="15" customHeight="1">
      <c r="R50311"/>
      <c r="S50311"/>
    </row>
    <row r="50312" spans="18:19" ht="15" customHeight="1">
      <c r="R50312"/>
      <c r="S50312"/>
    </row>
    <row r="50313" spans="18:19" ht="15" customHeight="1">
      <c r="R50313"/>
      <c r="S50313"/>
    </row>
    <row r="50314" spans="18:19" ht="15" customHeight="1">
      <c r="R50314"/>
      <c r="S50314"/>
    </row>
    <row r="50315" spans="18:19" ht="15" customHeight="1">
      <c r="R50315"/>
      <c r="S50315"/>
    </row>
    <row r="50316" spans="18:19" ht="15" customHeight="1">
      <c r="R50316"/>
      <c r="S50316"/>
    </row>
    <row r="50317" spans="18:19" ht="15" customHeight="1">
      <c r="R50317"/>
      <c r="S50317"/>
    </row>
    <row r="50318" spans="18:19" ht="15" customHeight="1">
      <c r="R50318"/>
      <c r="S50318"/>
    </row>
    <row r="50319" spans="18:19" ht="15" customHeight="1">
      <c r="R50319"/>
      <c r="S50319"/>
    </row>
    <row r="50320" spans="18:19" ht="15" customHeight="1">
      <c r="R50320"/>
      <c r="S50320"/>
    </row>
    <row r="50321" spans="18:19" ht="15" customHeight="1">
      <c r="R50321"/>
      <c r="S50321"/>
    </row>
    <row r="50322" spans="18:19" ht="15" customHeight="1">
      <c r="R50322"/>
      <c r="S50322"/>
    </row>
    <row r="50323" spans="18:19" ht="15" customHeight="1">
      <c r="R50323"/>
      <c r="S50323"/>
    </row>
    <row r="50324" spans="18:19" ht="15" customHeight="1">
      <c r="R50324"/>
      <c r="S50324"/>
    </row>
    <row r="50325" spans="18:19" ht="15" customHeight="1">
      <c r="R50325"/>
      <c r="S50325"/>
    </row>
    <row r="50326" spans="18:19" ht="15" customHeight="1">
      <c r="R50326"/>
      <c r="S50326"/>
    </row>
    <row r="50327" spans="18:19" ht="15" customHeight="1">
      <c r="R50327"/>
      <c r="S50327"/>
    </row>
    <row r="50328" spans="18:19" ht="15" customHeight="1">
      <c r="R50328"/>
      <c r="S50328"/>
    </row>
    <row r="50329" spans="18:19" ht="15" customHeight="1">
      <c r="R50329"/>
      <c r="S50329"/>
    </row>
    <row r="50330" spans="18:19" ht="15" customHeight="1">
      <c r="R50330"/>
      <c r="S50330"/>
    </row>
    <row r="50331" spans="18:19" ht="15" customHeight="1">
      <c r="R50331"/>
      <c r="S50331"/>
    </row>
    <row r="50332" spans="18:19" ht="15" customHeight="1">
      <c r="R50332"/>
      <c r="S50332"/>
    </row>
    <row r="50333" spans="18:19" ht="15" customHeight="1">
      <c r="R50333"/>
      <c r="S50333"/>
    </row>
    <row r="50334" spans="18:19" ht="15" customHeight="1">
      <c r="R50334"/>
      <c r="S50334"/>
    </row>
    <row r="50335" spans="18:19" ht="15" customHeight="1">
      <c r="R50335"/>
      <c r="S50335"/>
    </row>
    <row r="50336" spans="18:19" ht="15" customHeight="1">
      <c r="R50336"/>
      <c r="S50336"/>
    </row>
    <row r="50337" spans="18:19" ht="15" customHeight="1">
      <c r="R50337"/>
      <c r="S50337"/>
    </row>
    <row r="50338" spans="18:19" ht="15" customHeight="1">
      <c r="R50338"/>
      <c r="S50338"/>
    </row>
    <row r="50339" spans="18:19" ht="15" customHeight="1">
      <c r="R50339"/>
      <c r="S50339"/>
    </row>
    <row r="50340" spans="18:19" ht="15" customHeight="1">
      <c r="R50340"/>
      <c r="S50340"/>
    </row>
    <row r="50341" spans="18:19" ht="15" customHeight="1">
      <c r="R50341"/>
      <c r="S50341"/>
    </row>
    <row r="50342" spans="18:19" ht="15" customHeight="1">
      <c r="R50342"/>
      <c r="S50342"/>
    </row>
    <row r="50343" spans="18:19" ht="15" customHeight="1">
      <c r="R50343"/>
      <c r="S50343"/>
    </row>
    <row r="50344" spans="18:19" ht="15" customHeight="1">
      <c r="R50344"/>
      <c r="S50344"/>
    </row>
    <row r="50345" spans="18:19" ht="15" customHeight="1">
      <c r="R50345"/>
      <c r="S50345"/>
    </row>
    <row r="50346" spans="18:19" ht="15" customHeight="1">
      <c r="R50346"/>
      <c r="S50346"/>
    </row>
    <row r="50347" spans="18:19" ht="15" customHeight="1">
      <c r="R50347"/>
      <c r="S50347"/>
    </row>
    <row r="50348" spans="18:19" ht="15" customHeight="1">
      <c r="R50348"/>
      <c r="S50348"/>
    </row>
    <row r="50349" spans="18:19" ht="15" customHeight="1">
      <c r="R50349"/>
      <c r="S50349"/>
    </row>
    <row r="50350" spans="18:19" ht="15" customHeight="1">
      <c r="R50350"/>
      <c r="S50350"/>
    </row>
    <row r="50351" spans="18:19" ht="15" customHeight="1">
      <c r="R50351"/>
      <c r="S50351"/>
    </row>
    <row r="50352" spans="18:19" ht="15" customHeight="1">
      <c r="R50352"/>
      <c r="S50352"/>
    </row>
    <row r="50353" spans="18:19" ht="15" customHeight="1">
      <c r="R50353"/>
      <c r="S50353"/>
    </row>
    <row r="50354" spans="18:19" ht="15" customHeight="1">
      <c r="R50354"/>
      <c r="S50354"/>
    </row>
    <row r="50355" spans="18:19" ht="15" customHeight="1">
      <c r="R50355"/>
      <c r="S50355"/>
    </row>
    <row r="50356" spans="18:19" ht="15" customHeight="1">
      <c r="R50356"/>
      <c r="S50356"/>
    </row>
    <row r="50357" spans="18:19" ht="15" customHeight="1">
      <c r="R50357"/>
      <c r="S50357"/>
    </row>
    <row r="50358" spans="18:19" ht="15" customHeight="1">
      <c r="R50358"/>
      <c r="S50358"/>
    </row>
    <row r="50359" spans="18:19" ht="15" customHeight="1">
      <c r="R50359"/>
      <c r="S50359"/>
    </row>
    <row r="50360" spans="18:19" ht="15" customHeight="1">
      <c r="R50360"/>
      <c r="S50360"/>
    </row>
    <row r="50361" spans="18:19" ht="15" customHeight="1">
      <c r="R50361"/>
      <c r="S50361"/>
    </row>
    <row r="50362" spans="18:19" ht="15" customHeight="1">
      <c r="R50362"/>
      <c r="S50362"/>
    </row>
    <row r="50363" spans="18:19" ht="15" customHeight="1">
      <c r="R50363"/>
      <c r="S50363"/>
    </row>
    <row r="50364" spans="18:19" ht="15" customHeight="1">
      <c r="R50364"/>
      <c r="S50364"/>
    </row>
    <row r="50365" spans="18:19" ht="15" customHeight="1">
      <c r="R50365"/>
      <c r="S50365"/>
    </row>
    <row r="50366" spans="18:19" ht="15" customHeight="1">
      <c r="R50366"/>
      <c r="S50366"/>
    </row>
    <row r="50367" spans="18:19" ht="15" customHeight="1">
      <c r="R50367"/>
      <c r="S50367"/>
    </row>
    <row r="50368" spans="18:19" ht="15" customHeight="1">
      <c r="R50368"/>
      <c r="S50368"/>
    </row>
    <row r="50369" spans="18:19" ht="15" customHeight="1">
      <c r="R50369"/>
      <c r="S50369"/>
    </row>
    <row r="50370" spans="18:19" ht="15" customHeight="1">
      <c r="R50370"/>
      <c r="S50370"/>
    </row>
    <row r="50371" spans="18:19" ht="15" customHeight="1">
      <c r="R50371"/>
      <c r="S50371"/>
    </row>
    <row r="50372" spans="18:19" ht="15" customHeight="1">
      <c r="R50372"/>
      <c r="S50372"/>
    </row>
    <row r="50373" spans="18:19" ht="15" customHeight="1">
      <c r="R50373"/>
      <c r="S50373"/>
    </row>
    <row r="50374" spans="18:19" ht="15" customHeight="1">
      <c r="R50374"/>
      <c r="S50374"/>
    </row>
    <row r="50375" spans="18:19" ht="15" customHeight="1">
      <c r="R50375"/>
      <c r="S50375"/>
    </row>
    <row r="50376" spans="18:19" ht="15" customHeight="1">
      <c r="R50376"/>
      <c r="S50376"/>
    </row>
    <row r="50377" spans="18:19" ht="15" customHeight="1">
      <c r="R50377"/>
      <c r="S50377"/>
    </row>
    <row r="50378" spans="18:19" ht="15" customHeight="1">
      <c r="R50378"/>
      <c r="S50378"/>
    </row>
    <row r="50379" spans="18:19" ht="15" customHeight="1">
      <c r="R50379"/>
      <c r="S50379"/>
    </row>
    <row r="50380" spans="18:19" ht="15" customHeight="1">
      <c r="R50380"/>
      <c r="S50380"/>
    </row>
    <row r="50381" spans="18:19" ht="15" customHeight="1">
      <c r="R50381"/>
      <c r="S50381"/>
    </row>
    <row r="50382" spans="18:19" ht="15" customHeight="1">
      <c r="R50382"/>
      <c r="S50382"/>
    </row>
    <row r="50383" spans="18:19" ht="15" customHeight="1">
      <c r="R50383"/>
      <c r="S50383"/>
    </row>
    <row r="50384" spans="18:19" ht="15" customHeight="1">
      <c r="R50384"/>
      <c r="S50384"/>
    </row>
    <row r="50385" spans="18:19" ht="15" customHeight="1">
      <c r="R50385"/>
      <c r="S50385"/>
    </row>
    <row r="50386" spans="18:19" ht="15" customHeight="1">
      <c r="R50386"/>
      <c r="S50386"/>
    </row>
    <row r="50387" spans="18:19" ht="15" customHeight="1">
      <c r="R50387"/>
      <c r="S50387"/>
    </row>
    <row r="50388" spans="18:19" ht="15" customHeight="1">
      <c r="R50388"/>
      <c r="S50388"/>
    </row>
    <row r="50389" spans="18:19" ht="15" customHeight="1">
      <c r="R50389"/>
      <c r="S50389"/>
    </row>
    <row r="50390" spans="18:19" ht="15" customHeight="1">
      <c r="R50390"/>
      <c r="S50390"/>
    </row>
    <row r="50391" spans="18:19" ht="15" customHeight="1">
      <c r="R50391"/>
      <c r="S50391"/>
    </row>
    <row r="50392" spans="18:19" ht="15" customHeight="1">
      <c r="R50392"/>
      <c r="S50392"/>
    </row>
    <row r="50393" spans="18:19" ht="15" customHeight="1">
      <c r="R50393"/>
      <c r="S50393"/>
    </row>
    <row r="50394" spans="18:19" ht="15" customHeight="1">
      <c r="R50394"/>
      <c r="S50394"/>
    </row>
    <row r="50395" spans="18:19" ht="15" customHeight="1">
      <c r="R50395"/>
      <c r="S50395"/>
    </row>
    <row r="50396" spans="18:19" ht="15" customHeight="1">
      <c r="R50396"/>
      <c r="S50396"/>
    </row>
    <row r="50397" spans="18:19" ht="15" customHeight="1">
      <c r="R50397"/>
      <c r="S50397"/>
    </row>
    <row r="50398" spans="18:19" ht="15" customHeight="1">
      <c r="R50398"/>
      <c r="S50398"/>
    </row>
    <row r="50399" spans="18:19" ht="15" customHeight="1">
      <c r="R50399"/>
      <c r="S50399"/>
    </row>
    <row r="50400" spans="18:19" ht="15" customHeight="1">
      <c r="R50400"/>
      <c r="S50400"/>
    </row>
    <row r="50401" spans="18:19" ht="15" customHeight="1">
      <c r="R50401"/>
      <c r="S50401"/>
    </row>
    <row r="50402" spans="18:19" ht="15" customHeight="1">
      <c r="R50402"/>
      <c r="S50402"/>
    </row>
    <row r="50403" spans="18:19" ht="15" customHeight="1">
      <c r="R50403"/>
      <c r="S50403"/>
    </row>
    <row r="50404" spans="18:19" ht="15" customHeight="1">
      <c r="R50404"/>
      <c r="S50404"/>
    </row>
    <row r="50405" spans="18:19" ht="15" customHeight="1">
      <c r="R50405"/>
      <c r="S50405"/>
    </row>
    <row r="50406" spans="18:19" ht="15" customHeight="1">
      <c r="R50406"/>
      <c r="S50406"/>
    </row>
    <row r="50407" spans="18:19" ht="15" customHeight="1">
      <c r="R50407"/>
      <c r="S50407"/>
    </row>
    <row r="50408" spans="18:19" ht="15" customHeight="1">
      <c r="R50408"/>
      <c r="S50408"/>
    </row>
    <row r="50409" spans="18:19" ht="15" customHeight="1">
      <c r="R50409"/>
      <c r="S50409"/>
    </row>
    <row r="50410" spans="18:19" ht="15" customHeight="1">
      <c r="R50410"/>
      <c r="S50410"/>
    </row>
    <row r="50411" spans="18:19" ht="15" customHeight="1">
      <c r="R50411"/>
      <c r="S50411"/>
    </row>
    <row r="50412" spans="18:19" ht="15" customHeight="1">
      <c r="R50412"/>
      <c r="S50412"/>
    </row>
    <row r="50413" spans="18:19" ht="15" customHeight="1">
      <c r="R50413"/>
      <c r="S50413"/>
    </row>
    <row r="50414" spans="18:19" ht="15" customHeight="1">
      <c r="R50414"/>
      <c r="S50414"/>
    </row>
    <row r="50415" spans="18:19" ht="15" customHeight="1">
      <c r="R50415"/>
      <c r="S50415"/>
    </row>
    <row r="50416" spans="18:19" ht="15" customHeight="1">
      <c r="R50416"/>
      <c r="S50416"/>
    </row>
    <row r="50417" spans="18:19" ht="15" customHeight="1">
      <c r="R50417"/>
      <c r="S50417"/>
    </row>
    <row r="50418" spans="18:19" ht="15" customHeight="1">
      <c r="R50418"/>
      <c r="S50418"/>
    </row>
    <row r="50419" spans="18:19" ht="15" customHeight="1">
      <c r="R50419"/>
      <c r="S50419"/>
    </row>
    <row r="50420" spans="18:19" ht="15" customHeight="1">
      <c r="R50420"/>
      <c r="S50420"/>
    </row>
    <row r="50421" spans="18:19" ht="15" customHeight="1">
      <c r="R50421"/>
      <c r="S50421"/>
    </row>
    <row r="50422" spans="18:19" ht="15" customHeight="1">
      <c r="R50422"/>
      <c r="S50422"/>
    </row>
    <row r="50423" spans="18:19" ht="15" customHeight="1">
      <c r="R50423"/>
      <c r="S50423"/>
    </row>
    <row r="50424" spans="18:19" ht="15" customHeight="1">
      <c r="R50424"/>
      <c r="S50424"/>
    </row>
    <row r="50425" spans="18:19" ht="15" customHeight="1">
      <c r="R50425"/>
      <c r="S50425"/>
    </row>
    <row r="50426" spans="18:19" ht="15" customHeight="1">
      <c r="R50426"/>
      <c r="S50426"/>
    </row>
    <row r="50427" spans="18:19" ht="15" customHeight="1">
      <c r="R50427"/>
      <c r="S50427"/>
    </row>
    <row r="50428" spans="18:19" ht="15" customHeight="1">
      <c r="R50428"/>
      <c r="S50428"/>
    </row>
    <row r="50429" spans="18:19" ht="15" customHeight="1">
      <c r="R50429"/>
      <c r="S50429"/>
    </row>
    <row r="50430" spans="18:19" ht="15" customHeight="1">
      <c r="R50430"/>
      <c r="S50430"/>
    </row>
    <row r="50431" spans="18:19" ht="15" customHeight="1">
      <c r="R50431"/>
      <c r="S50431"/>
    </row>
    <row r="50432" spans="18:19" ht="15" customHeight="1">
      <c r="R50432"/>
      <c r="S50432"/>
    </row>
    <row r="50433" spans="18:19" ht="15" customHeight="1">
      <c r="R50433"/>
      <c r="S50433"/>
    </row>
    <row r="50434" spans="18:19" ht="15" customHeight="1">
      <c r="R50434"/>
      <c r="S50434"/>
    </row>
    <row r="50435" spans="18:19" ht="15" customHeight="1">
      <c r="R50435"/>
      <c r="S50435"/>
    </row>
    <row r="50436" spans="18:19" ht="15" customHeight="1">
      <c r="R50436"/>
      <c r="S50436"/>
    </row>
    <row r="50437" spans="18:19" ht="15" customHeight="1">
      <c r="R50437"/>
      <c r="S50437"/>
    </row>
    <row r="50438" spans="18:19" ht="15" customHeight="1">
      <c r="R50438"/>
      <c r="S50438"/>
    </row>
    <row r="50439" spans="18:19" ht="15" customHeight="1">
      <c r="R50439"/>
      <c r="S50439"/>
    </row>
    <row r="50440" spans="18:19" ht="15" customHeight="1">
      <c r="R50440"/>
      <c r="S50440"/>
    </row>
    <row r="50441" spans="18:19" ht="15" customHeight="1">
      <c r="R50441"/>
      <c r="S50441"/>
    </row>
    <row r="50442" spans="18:19" ht="15" customHeight="1">
      <c r="R50442"/>
      <c r="S50442"/>
    </row>
    <row r="50443" spans="18:19" ht="15" customHeight="1">
      <c r="R50443"/>
      <c r="S50443"/>
    </row>
    <row r="50444" spans="18:19" ht="15" customHeight="1">
      <c r="R50444"/>
      <c r="S50444"/>
    </row>
    <row r="50445" spans="18:19" ht="15" customHeight="1">
      <c r="R50445"/>
      <c r="S50445"/>
    </row>
    <row r="50446" spans="18:19" ht="15" customHeight="1">
      <c r="R50446"/>
      <c r="S50446"/>
    </row>
    <row r="50447" spans="18:19" ht="15" customHeight="1">
      <c r="R50447"/>
      <c r="S50447"/>
    </row>
    <row r="50448" spans="18:19" ht="15" customHeight="1">
      <c r="R50448"/>
      <c r="S50448"/>
    </row>
    <row r="50449" spans="18:19" ht="15" customHeight="1">
      <c r="R50449"/>
      <c r="S50449"/>
    </row>
    <row r="50450" spans="18:19" ht="15" customHeight="1">
      <c r="R50450"/>
      <c r="S50450"/>
    </row>
    <row r="50451" spans="18:19" ht="15" customHeight="1">
      <c r="R50451"/>
      <c r="S50451"/>
    </row>
    <row r="50452" spans="18:19" ht="15" customHeight="1">
      <c r="R50452"/>
      <c r="S50452"/>
    </row>
    <row r="50453" spans="18:19" ht="15" customHeight="1">
      <c r="R50453"/>
      <c r="S50453"/>
    </row>
    <row r="50454" spans="18:19" ht="15" customHeight="1">
      <c r="R50454"/>
      <c r="S50454"/>
    </row>
    <row r="50455" spans="18:19" ht="15" customHeight="1">
      <c r="R50455"/>
      <c r="S50455"/>
    </row>
    <row r="50456" spans="18:19" ht="15" customHeight="1">
      <c r="R50456"/>
      <c r="S50456"/>
    </row>
    <row r="50457" spans="18:19" ht="15" customHeight="1">
      <c r="R50457"/>
      <c r="S50457"/>
    </row>
    <row r="50458" spans="18:19" ht="15" customHeight="1">
      <c r="R50458"/>
      <c r="S50458"/>
    </row>
    <row r="50459" spans="18:19" ht="15" customHeight="1">
      <c r="R50459"/>
      <c r="S50459"/>
    </row>
    <row r="50460" spans="18:19" ht="15" customHeight="1">
      <c r="R50460"/>
      <c r="S50460"/>
    </row>
    <row r="50461" spans="18:19" ht="15" customHeight="1">
      <c r="R50461"/>
      <c r="S50461"/>
    </row>
    <row r="50462" spans="18:19" ht="15" customHeight="1">
      <c r="R50462"/>
      <c r="S50462"/>
    </row>
    <row r="50463" spans="18:19" ht="15" customHeight="1">
      <c r="R50463"/>
      <c r="S50463"/>
    </row>
    <row r="50464" spans="18:19" ht="15" customHeight="1">
      <c r="R50464"/>
      <c r="S50464"/>
    </row>
    <row r="50465" spans="18:19" ht="15" customHeight="1">
      <c r="R50465"/>
      <c r="S50465"/>
    </row>
    <row r="50466" spans="18:19" ht="15" customHeight="1">
      <c r="R50466"/>
      <c r="S50466"/>
    </row>
    <row r="50467" spans="18:19" ht="15" customHeight="1">
      <c r="R50467"/>
      <c r="S50467"/>
    </row>
    <row r="50468" spans="18:19" ht="15" customHeight="1">
      <c r="R50468"/>
      <c r="S50468"/>
    </row>
    <row r="50469" spans="18:19" ht="15" customHeight="1">
      <c r="R50469"/>
      <c r="S50469"/>
    </row>
    <row r="50470" spans="18:19" ht="15" customHeight="1">
      <c r="R50470"/>
      <c r="S50470"/>
    </row>
    <row r="50471" spans="18:19" ht="15" customHeight="1">
      <c r="R50471"/>
      <c r="S50471"/>
    </row>
    <row r="50472" spans="18:19" ht="15" customHeight="1">
      <c r="R50472"/>
      <c r="S50472"/>
    </row>
    <row r="50473" spans="18:19" ht="15" customHeight="1">
      <c r="R50473"/>
      <c r="S50473"/>
    </row>
    <row r="50474" spans="18:19" ht="15" customHeight="1">
      <c r="R50474"/>
      <c r="S50474"/>
    </row>
    <row r="50475" spans="18:19" ht="15" customHeight="1">
      <c r="R50475"/>
      <c r="S50475"/>
    </row>
    <row r="50476" spans="18:19" ht="15" customHeight="1">
      <c r="R50476"/>
      <c r="S50476"/>
    </row>
    <row r="50477" spans="18:19" ht="15" customHeight="1">
      <c r="R50477"/>
      <c r="S50477"/>
    </row>
    <row r="50478" spans="18:19" ht="15" customHeight="1">
      <c r="R50478"/>
      <c r="S50478"/>
    </row>
    <row r="50479" spans="18:19" ht="15" customHeight="1">
      <c r="R50479"/>
      <c r="S50479"/>
    </row>
    <row r="50480" spans="18:19" ht="15" customHeight="1">
      <c r="R50480"/>
      <c r="S50480"/>
    </row>
    <row r="50481" spans="18:19" ht="15" customHeight="1">
      <c r="R50481"/>
      <c r="S50481"/>
    </row>
    <row r="50482" spans="18:19" ht="15" customHeight="1">
      <c r="R50482"/>
      <c r="S50482"/>
    </row>
    <row r="50483" spans="18:19" ht="15" customHeight="1">
      <c r="R50483"/>
      <c r="S50483"/>
    </row>
    <row r="50484" spans="18:19" ht="15" customHeight="1">
      <c r="R50484"/>
      <c r="S50484"/>
    </row>
    <row r="50485" spans="18:19" ht="15" customHeight="1">
      <c r="R50485"/>
      <c r="S50485"/>
    </row>
    <row r="50486" spans="18:19" ht="15" customHeight="1">
      <c r="R50486"/>
      <c r="S50486"/>
    </row>
    <row r="50487" spans="18:19" ht="15" customHeight="1">
      <c r="R50487"/>
      <c r="S50487"/>
    </row>
    <row r="50488" spans="18:19" ht="15" customHeight="1">
      <c r="R50488"/>
      <c r="S50488"/>
    </row>
    <row r="50489" spans="18:19" ht="15" customHeight="1">
      <c r="R50489"/>
      <c r="S50489"/>
    </row>
    <row r="50490" spans="18:19" ht="15" customHeight="1">
      <c r="R50490"/>
      <c r="S50490"/>
    </row>
    <row r="50491" spans="18:19" ht="15" customHeight="1">
      <c r="R50491"/>
      <c r="S50491"/>
    </row>
    <row r="50492" spans="18:19" ht="15" customHeight="1">
      <c r="R50492"/>
      <c r="S50492"/>
    </row>
    <row r="50493" spans="18:19" ht="15" customHeight="1">
      <c r="R50493"/>
      <c r="S50493"/>
    </row>
    <row r="50494" spans="18:19" ht="15" customHeight="1">
      <c r="R50494"/>
      <c r="S50494"/>
    </row>
    <row r="50495" spans="18:19" ht="15" customHeight="1">
      <c r="R50495"/>
      <c r="S50495"/>
    </row>
    <row r="50496" spans="18:19" ht="15" customHeight="1">
      <c r="R50496"/>
      <c r="S50496"/>
    </row>
    <row r="50497" spans="18:19" ht="15" customHeight="1">
      <c r="R50497"/>
      <c r="S50497"/>
    </row>
    <row r="50498" spans="18:19" ht="15" customHeight="1">
      <c r="R50498"/>
      <c r="S50498"/>
    </row>
    <row r="50499" spans="18:19" ht="15" customHeight="1">
      <c r="R50499"/>
      <c r="S50499"/>
    </row>
    <row r="50500" spans="18:19" ht="15" customHeight="1">
      <c r="R50500"/>
      <c r="S50500"/>
    </row>
    <row r="50501" spans="18:19" ht="15" customHeight="1">
      <c r="R50501"/>
      <c r="S50501"/>
    </row>
    <row r="50502" spans="18:19" ht="15" customHeight="1">
      <c r="R50502"/>
      <c r="S50502"/>
    </row>
    <row r="50503" spans="18:19" ht="15" customHeight="1">
      <c r="R50503"/>
      <c r="S50503"/>
    </row>
    <row r="50504" spans="18:19" ht="15" customHeight="1">
      <c r="R50504"/>
      <c r="S50504"/>
    </row>
    <row r="50505" spans="18:19" ht="15" customHeight="1">
      <c r="R50505"/>
      <c r="S50505"/>
    </row>
    <row r="50506" spans="18:19" ht="15" customHeight="1">
      <c r="R50506"/>
      <c r="S50506"/>
    </row>
    <row r="50507" spans="18:19" ht="15" customHeight="1">
      <c r="R50507"/>
      <c r="S50507"/>
    </row>
    <row r="50508" spans="18:19" ht="15" customHeight="1">
      <c r="R50508"/>
      <c r="S50508"/>
    </row>
    <row r="50509" spans="18:19" ht="15" customHeight="1">
      <c r="R50509"/>
      <c r="S50509"/>
    </row>
    <row r="50510" spans="18:19" ht="15" customHeight="1">
      <c r="R50510"/>
      <c r="S50510"/>
    </row>
    <row r="50511" spans="18:19" ht="15" customHeight="1">
      <c r="R50511"/>
      <c r="S50511"/>
    </row>
    <row r="50512" spans="18:19" ht="15" customHeight="1">
      <c r="R50512"/>
      <c r="S50512"/>
    </row>
    <row r="50513" spans="18:19" ht="15" customHeight="1">
      <c r="R50513"/>
      <c r="S50513"/>
    </row>
    <row r="50514" spans="18:19" ht="15" customHeight="1">
      <c r="R50514"/>
      <c r="S50514"/>
    </row>
    <row r="50515" spans="18:19" ht="15" customHeight="1">
      <c r="R50515"/>
      <c r="S50515"/>
    </row>
    <row r="50516" spans="18:19" ht="15" customHeight="1">
      <c r="R50516"/>
      <c r="S50516"/>
    </row>
    <row r="50517" spans="18:19" ht="15" customHeight="1">
      <c r="R50517"/>
      <c r="S50517"/>
    </row>
    <row r="50518" spans="18:19" ht="15" customHeight="1">
      <c r="R50518"/>
      <c r="S50518"/>
    </row>
    <row r="50519" spans="18:19" ht="15" customHeight="1">
      <c r="R50519"/>
      <c r="S50519"/>
    </row>
    <row r="50520" spans="18:19" ht="15" customHeight="1">
      <c r="R50520"/>
      <c r="S50520"/>
    </row>
    <row r="50521" spans="18:19" ht="15" customHeight="1">
      <c r="R50521"/>
      <c r="S50521"/>
    </row>
    <row r="50522" spans="18:19" ht="15" customHeight="1">
      <c r="R50522"/>
      <c r="S50522"/>
    </row>
    <row r="50523" spans="18:19" ht="15" customHeight="1">
      <c r="R50523"/>
      <c r="S50523"/>
    </row>
    <row r="50524" spans="18:19" ht="15" customHeight="1">
      <c r="R50524"/>
      <c r="S50524"/>
    </row>
    <row r="50525" spans="18:19" ht="15" customHeight="1">
      <c r="R50525"/>
      <c r="S50525"/>
    </row>
    <row r="50526" spans="18:19" ht="15" customHeight="1">
      <c r="R50526"/>
      <c r="S50526"/>
    </row>
    <row r="50527" spans="18:19" ht="15" customHeight="1">
      <c r="R50527"/>
      <c r="S50527"/>
    </row>
    <row r="50528" spans="18:19" ht="15" customHeight="1">
      <c r="R50528"/>
      <c r="S50528"/>
    </row>
    <row r="50529" spans="18:19" ht="15" customHeight="1">
      <c r="R50529"/>
      <c r="S50529"/>
    </row>
    <row r="50530" spans="18:19" ht="15" customHeight="1">
      <c r="R50530"/>
      <c r="S50530"/>
    </row>
    <row r="50531" spans="18:19" ht="15" customHeight="1">
      <c r="R50531"/>
      <c r="S50531"/>
    </row>
    <row r="50532" spans="18:19" ht="15" customHeight="1">
      <c r="R50532"/>
      <c r="S50532"/>
    </row>
    <row r="50533" spans="18:19" ht="15" customHeight="1">
      <c r="R50533"/>
      <c r="S50533"/>
    </row>
    <row r="50534" spans="18:19" ht="15" customHeight="1">
      <c r="R50534"/>
      <c r="S50534"/>
    </row>
    <row r="50535" spans="18:19" ht="15" customHeight="1">
      <c r="R50535"/>
      <c r="S50535"/>
    </row>
    <row r="50536" spans="18:19" ht="15" customHeight="1">
      <c r="R50536"/>
      <c r="S50536"/>
    </row>
    <row r="50537" spans="18:19" ht="15" customHeight="1">
      <c r="R50537"/>
      <c r="S50537"/>
    </row>
    <row r="50538" spans="18:19" ht="15" customHeight="1">
      <c r="R50538"/>
      <c r="S50538"/>
    </row>
    <row r="50539" spans="18:19" ht="15" customHeight="1">
      <c r="R50539"/>
      <c r="S50539"/>
    </row>
    <row r="50540" spans="18:19" ht="15" customHeight="1">
      <c r="R50540"/>
      <c r="S50540"/>
    </row>
    <row r="50541" spans="18:19" ht="15" customHeight="1">
      <c r="R50541"/>
      <c r="S50541"/>
    </row>
    <row r="50542" spans="18:19" ht="15" customHeight="1">
      <c r="R50542"/>
      <c r="S50542"/>
    </row>
    <row r="50543" spans="18:19" ht="15" customHeight="1">
      <c r="R50543"/>
      <c r="S50543"/>
    </row>
    <row r="50544" spans="18:19" ht="15" customHeight="1">
      <c r="R50544"/>
      <c r="S50544"/>
    </row>
    <row r="50545" spans="18:19" ht="15" customHeight="1">
      <c r="R50545"/>
      <c r="S50545"/>
    </row>
    <row r="50546" spans="18:19" ht="15" customHeight="1">
      <c r="R50546"/>
      <c r="S50546"/>
    </row>
    <row r="50547" spans="18:19" ht="15" customHeight="1">
      <c r="R50547"/>
      <c r="S50547"/>
    </row>
    <row r="50548" spans="18:19" ht="15" customHeight="1">
      <c r="R50548"/>
      <c r="S50548"/>
    </row>
    <row r="50549" spans="18:19" ht="15" customHeight="1">
      <c r="R50549"/>
      <c r="S50549"/>
    </row>
    <row r="50550" spans="18:19" ht="15" customHeight="1">
      <c r="R50550"/>
      <c r="S50550"/>
    </row>
    <row r="50551" spans="18:19" ht="15" customHeight="1">
      <c r="R50551"/>
      <c r="S50551"/>
    </row>
    <row r="50552" spans="18:19" ht="15" customHeight="1">
      <c r="R50552"/>
      <c r="S50552"/>
    </row>
    <row r="50553" spans="18:19" ht="15" customHeight="1">
      <c r="R50553"/>
      <c r="S50553"/>
    </row>
    <row r="50554" spans="18:19" ht="15" customHeight="1">
      <c r="R50554"/>
      <c r="S50554"/>
    </row>
    <row r="50555" spans="18:19" ht="15" customHeight="1">
      <c r="R50555"/>
      <c r="S50555"/>
    </row>
    <row r="50556" spans="18:19" ht="15" customHeight="1">
      <c r="R50556"/>
      <c r="S50556"/>
    </row>
    <row r="50557" spans="18:19" ht="15" customHeight="1">
      <c r="R50557"/>
      <c r="S50557"/>
    </row>
    <row r="50558" spans="18:19" ht="15" customHeight="1">
      <c r="R50558"/>
      <c r="S50558"/>
    </row>
    <row r="50559" spans="18:19" ht="15" customHeight="1">
      <c r="R50559"/>
      <c r="S50559"/>
    </row>
    <row r="50560" spans="18:19" ht="15" customHeight="1">
      <c r="R50560"/>
      <c r="S50560"/>
    </row>
    <row r="50561" spans="18:19" ht="15" customHeight="1">
      <c r="R50561"/>
      <c r="S50561"/>
    </row>
    <row r="50562" spans="18:19" ht="15" customHeight="1">
      <c r="R50562"/>
      <c r="S50562"/>
    </row>
    <row r="50563" spans="18:19" ht="15" customHeight="1">
      <c r="R50563"/>
      <c r="S50563"/>
    </row>
    <row r="50564" spans="18:19" ht="15" customHeight="1">
      <c r="R50564"/>
      <c r="S50564"/>
    </row>
    <row r="50565" spans="18:19" ht="15" customHeight="1">
      <c r="R50565"/>
      <c r="S50565"/>
    </row>
    <row r="50566" spans="18:19" ht="15" customHeight="1">
      <c r="R50566"/>
      <c r="S50566"/>
    </row>
    <row r="50567" spans="18:19" ht="15" customHeight="1">
      <c r="R50567"/>
      <c r="S50567"/>
    </row>
    <row r="50568" spans="18:19" ht="15" customHeight="1">
      <c r="R50568"/>
      <c r="S50568"/>
    </row>
    <row r="50569" spans="18:19" ht="15" customHeight="1">
      <c r="R50569"/>
      <c r="S50569"/>
    </row>
    <row r="50570" spans="18:19" ht="15" customHeight="1">
      <c r="R50570"/>
      <c r="S50570"/>
    </row>
    <row r="50571" spans="18:19" ht="15" customHeight="1">
      <c r="R50571"/>
      <c r="S50571"/>
    </row>
    <row r="50572" spans="18:19" ht="15" customHeight="1">
      <c r="R50572"/>
      <c r="S50572"/>
    </row>
    <row r="50573" spans="18:19" ht="15" customHeight="1">
      <c r="R50573"/>
      <c r="S50573"/>
    </row>
    <row r="50574" spans="18:19" ht="15" customHeight="1">
      <c r="R50574"/>
      <c r="S50574"/>
    </row>
    <row r="50575" spans="18:19" ht="15" customHeight="1">
      <c r="R50575"/>
      <c r="S50575"/>
    </row>
    <row r="50576" spans="18:19" ht="15" customHeight="1">
      <c r="R50576"/>
      <c r="S50576"/>
    </row>
    <row r="50577" spans="18:19" ht="15" customHeight="1">
      <c r="R50577"/>
      <c r="S50577"/>
    </row>
    <row r="50578" spans="18:19" ht="15" customHeight="1">
      <c r="R50578"/>
      <c r="S50578"/>
    </row>
    <row r="50579" spans="18:19" ht="15" customHeight="1">
      <c r="R50579"/>
      <c r="S50579"/>
    </row>
    <row r="50580" spans="18:19" ht="15" customHeight="1">
      <c r="R50580"/>
      <c r="S50580"/>
    </row>
    <row r="50581" spans="18:19" ht="15" customHeight="1">
      <c r="R50581"/>
      <c r="S50581"/>
    </row>
    <row r="50582" spans="18:19" ht="15" customHeight="1">
      <c r="R50582"/>
      <c r="S50582"/>
    </row>
    <row r="50583" spans="18:19" ht="15" customHeight="1">
      <c r="R50583"/>
      <c r="S50583"/>
    </row>
    <row r="50584" spans="18:19" ht="15" customHeight="1">
      <c r="R50584"/>
      <c r="S50584"/>
    </row>
    <row r="50585" spans="18:19" ht="15" customHeight="1">
      <c r="R50585"/>
      <c r="S50585"/>
    </row>
    <row r="50586" spans="18:19" ht="15" customHeight="1">
      <c r="R50586"/>
      <c r="S50586"/>
    </row>
    <row r="50587" spans="18:19" ht="15" customHeight="1">
      <c r="R50587"/>
      <c r="S50587"/>
    </row>
    <row r="50588" spans="18:19" ht="15" customHeight="1">
      <c r="R50588"/>
      <c r="S50588"/>
    </row>
    <row r="50589" spans="18:19" ht="15" customHeight="1">
      <c r="R50589"/>
      <c r="S50589"/>
    </row>
    <row r="50590" spans="18:19" ht="15" customHeight="1">
      <c r="R50590"/>
      <c r="S50590"/>
    </row>
    <row r="50591" spans="18:19" ht="15" customHeight="1">
      <c r="R50591"/>
      <c r="S50591"/>
    </row>
    <row r="50592" spans="18:19" ht="15" customHeight="1">
      <c r="R50592"/>
      <c r="S50592"/>
    </row>
    <row r="50593" spans="18:19" ht="15" customHeight="1">
      <c r="R50593"/>
      <c r="S50593"/>
    </row>
    <row r="50594" spans="18:19" ht="15" customHeight="1">
      <c r="R50594"/>
      <c r="S50594"/>
    </row>
    <row r="50595" spans="18:19" ht="15" customHeight="1">
      <c r="R50595"/>
      <c r="S50595"/>
    </row>
    <row r="50596" spans="18:19" ht="15" customHeight="1">
      <c r="R50596"/>
      <c r="S50596"/>
    </row>
    <row r="50597" spans="18:19" ht="15" customHeight="1">
      <c r="R50597"/>
      <c r="S50597"/>
    </row>
    <row r="50598" spans="18:19" ht="15" customHeight="1">
      <c r="R50598"/>
      <c r="S50598"/>
    </row>
    <row r="50599" spans="18:19" ht="15" customHeight="1">
      <c r="R50599"/>
      <c r="S50599"/>
    </row>
    <row r="50600" spans="18:19" ht="15" customHeight="1">
      <c r="R50600"/>
      <c r="S50600"/>
    </row>
    <row r="50601" spans="18:19" ht="15" customHeight="1">
      <c r="R50601"/>
      <c r="S50601"/>
    </row>
    <row r="50602" spans="18:19" ht="15" customHeight="1">
      <c r="R50602"/>
      <c r="S50602"/>
    </row>
    <row r="50603" spans="18:19" ht="15" customHeight="1">
      <c r="R50603"/>
      <c r="S50603"/>
    </row>
    <row r="50604" spans="18:19" ht="15" customHeight="1">
      <c r="R50604"/>
      <c r="S50604"/>
    </row>
    <row r="50605" spans="18:19" ht="15" customHeight="1">
      <c r="R50605"/>
      <c r="S50605"/>
    </row>
    <row r="50606" spans="18:19" ht="15" customHeight="1">
      <c r="R50606"/>
      <c r="S50606"/>
    </row>
    <row r="50607" spans="18:19" ht="15" customHeight="1">
      <c r="R50607"/>
      <c r="S50607"/>
    </row>
    <row r="50608" spans="18:19" ht="15" customHeight="1">
      <c r="R50608"/>
      <c r="S50608"/>
    </row>
    <row r="50609" spans="18:19" ht="15" customHeight="1">
      <c r="R50609"/>
      <c r="S50609"/>
    </row>
    <row r="50610" spans="18:19" ht="15" customHeight="1">
      <c r="R50610"/>
      <c r="S50610"/>
    </row>
    <row r="50611" spans="18:19" ht="15" customHeight="1">
      <c r="R50611"/>
      <c r="S50611"/>
    </row>
    <row r="50612" spans="18:19" ht="15" customHeight="1">
      <c r="R50612"/>
      <c r="S50612"/>
    </row>
    <row r="50613" spans="18:19" ht="15" customHeight="1">
      <c r="R50613"/>
      <c r="S50613"/>
    </row>
    <row r="50614" spans="18:19" ht="15" customHeight="1">
      <c r="R50614"/>
      <c r="S50614"/>
    </row>
    <row r="50615" spans="18:19" ht="15" customHeight="1">
      <c r="R50615"/>
      <c r="S50615"/>
    </row>
    <row r="50616" spans="18:19" ht="15" customHeight="1">
      <c r="R50616"/>
      <c r="S50616"/>
    </row>
    <row r="50617" spans="18:19" ht="15" customHeight="1">
      <c r="R50617"/>
      <c r="S50617"/>
    </row>
    <row r="50618" spans="18:19" ht="15" customHeight="1">
      <c r="R50618"/>
      <c r="S50618"/>
    </row>
    <row r="50619" spans="18:19" ht="15" customHeight="1">
      <c r="R50619"/>
      <c r="S50619"/>
    </row>
    <row r="50620" spans="18:19" ht="15" customHeight="1">
      <c r="R50620"/>
      <c r="S50620"/>
    </row>
    <row r="50621" spans="18:19" ht="15" customHeight="1">
      <c r="R50621"/>
      <c r="S50621"/>
    </row>
    <row r="50622" spans="18:19" ht="15" customHeight="1">
      <c r="R50622"/>
      <c r="S50622"/>
    </row>
    <row r="50623" spans="18:19" ht="15" customHeight="1">
      <c r="R50623"/>
      <c r="S50623"/>
    </row>
    <row r="50624" spans="18:19" ht="15" customHeight="1">
      <c r="R50624"/>
      <c r="S50624"/>
    </row>
    <row r="50625" spans="18:19" ht="15" customHeight="1">
      <c r="R50625"/>
      <c r="S50625"/>
    </row>
    <row r="50626" spans="18:19" ht="15" customHeight="1">
      <c r="R50626"/>
      <c r="S50626"/>
    </row>
    <row r="50627" spans="18:19" ht="15" customHeight="1">
      <c r="R50627"/>
      <c r="S50627"/>
    </row>
    <row r="50628" spans="18:19" ht="15" customHeight="1">
      <c r="R50628"/>
      <c r="S50628"/>
    </row>
    <row r="50629" spans="18:19" ht="15" customHeight="1">
      <c r="R50629"/>
      <c r="S50629"/>
    </row>
    <row r="50630" spans="18:19" ht="15" customHeight="1">
      <c r="R50630"/>
      <c r="S50630"/>
    </row>
    <row r="50631" spans="18:19" ht="15" customHeight="1">
      <c r="R50631"/>
      <c r="S50631"/>
    </row>
    <row r="50632" spans="18:19" ht="15" customHeight="1">
      <c r="R50632"/>
      <c r="S50632"/>
    </row>
    <row r="50633" spans="18:19" ht="15" customHeight="1">
      <c r="R50633"/>
      <c r="S50633"/>
    </row>
    <row r="50634" spans="18:19" ht="15" customHeight="1">
      <c r="R50634"/>
      <c r="S50634"/>
    </row>
    <row r="50635" spans="18:19" ht="15" customHeight="1">
      <c r="R50635"/>
      <c r="S50635"/>
    </row>
    <row r="50636" spans="18:19" ht="15" customHeight="1">
      <c r="R50636"/>
      <c r="S50636"/>
    </row>
    <row r="50637" spans="18:19" ht="15" customHeight="1">
      <c r="R50637"/>
      <c r="S50637"/>
    </row>
    <row r="50638" spans="18:19" ht="15" customHeight="1">
      <c r="R50638"/>
      <c r="S50638"/>
    </row>
    <row r="50639" spans="18:19" ht="15" customHeight="1">
      <c r="R50639"/>
      <c r="S50639"/>
    </row>
    <row r="50640" spans="18:19" ht="15" customHeight="1">
      <c r="R50640"/>
      <c r="S50640"/>
    </row>
    <row r="50641" spans="18:19" ht="15" customHeight="1">
      <c r="R50641"/>
      <c r="S50641"/>
    </row>
    <row r="50642" spans="18:19" ht="15" customHeight="1">
      <c r="R50642"/>
      <c r="S50642"/>
    </row>
    <row r="50643" spans="18:19" ht="15" customHeight="1">
      <c r="R50643"/>
      <c r="S50643"/>
    </row>
    <row r="50644" spans="18:19" ht="15" customHeight="1">
      <c r="R50644"/>
      <c r="S50644"/>
    </row>
    <row r="50645" spans="18:19" ht="15" customHeight="1">
      <c r="R50645"/>
      <c r="S50645"/>
    </row>
    <row r="50646" spans="18:19" ht="15" customHeight="1">
      <c r="R50646"/>
      <c r="S50646"/>
    </row>
    <row r="50647" spans="18:19" ht="15" customHeight="1">
      <c r="R50647"/>
      <c r="S50647"/>
    </row>
    <row r="50648" spans="18:19" ht="15" customHeight="1">
      <c r="R50648"/>
      <c r="S50648"/>
    </row>
    <row r="50649" spans="18:19" ht="15" customHeight="1">
      <c r="R50649"/>
      <c r="S50649"/>
    </row>
    <row r="50650" spans="18:19" ht="15" customHeight="1">
      <c r="R50650"/>
      <c r="S50650"/>
    </row>
    <row r="50651" spans="18:19" ht="15" customHeight="1">
      <c r="R50651"/>
      <c r="S50651"/>
    </row>
    <row r="50652" spans="18:19" ht="15" customHeight="1">
      <c r="R50652"/>
      <c r="S50652"/>
    </row>
    <row r="50653" spans="18:19" ht="15" customHeight="1">
      <c r="R50653"/>
      <c r="S50653"/>
    </row>
    <row r="50654" spans="18:19" ht="15" customHeight="1">
      <c r="R50654"/>
      <c r="S50654"/>
    </row>
    <row r="50655" spans="18:19" ht="15" customHeight="1">
      <c r="R50655"/>
      <c r="S50655"/>
    </row>
    <row r="50656" spans="18:19" ht="15" customHeight="1">
      <c r="R50656"/>
      <c r="S50656"/>
    </row>
    <row r="50657" spans="18:19" ht="15" customHeight="1">
      <c r="R50657"/>
      <c r="S50657"/>
    </row>
    <row r="50658" spans="18:19" ht="15" customHeight="1">
      <c r="R50658"/>
      <c r="S50658"/>
    </row>
    <row r="50659" spans="18:19" ht="15" customHeight="1">
      <c r="R50659"/>
      <c r="S50659"/>
    </row>
    <row r="50660" spans="18:19" ht="15" customHeight="1">
      <c r="R50660"/>
      <c r="S50660"/>
    </row>
    <row r="50661" spans="18:19" ht="15" customHeight="1">
      <c r="R50661"/>
      <c r="S50661"/>
    </row>
    <row r="50662" spans="18:19" ht="15" customHeight="1">
      <c r="R50662"/>
      <c r="S50662"/>
    </row>
    <row r="50663" spans="18:19" ht="15" customHeight="1">
      <c r="R50663"/>
      <c r="S50663"/>
    </row>
    <row r="50664" spans="18:19" ht="15" customHeight="1">
      <c r="R50664"/>
      <c r="S50664"/>
    </row>
    <row r="50665" spans="18:19" ht="15" customHeight="1">
      <c r="R50665"/>
      <c r="S50665"/>
    </row>
    <row r="50666" spans="18:19" ht="15" customHeight="1">
      <c r="R50666"/>
      <c r="S50666"/>
    </row>
    <row r="50667" spans="18:19" ht="15" customHeight="1">
      <c r="R50667"/>
      <c r="S50667"/>
    </row>
    <row r="50668" spans="18:19" ht="15" customHeight="1">
      <c r="R50668"/>
      <c r="S50668"/>
    </row>
    <row r="50669" spans="18:19" ht="15" customHeight="1">
      <c r="R50669"/>
      <c r="S50669"/>
    </row>
    <row r="50670" spans="18:19" ht="15" customHeight="1">
      <c r="R50670"/>
      <c r="S50670"/>
    </row>
    <row r="50671" spans="18:19" ht="15" customHeight="1">
      <c r="R50671"/>
      <c r="S50671"/>
    </row>
    <row r="50672" spans="18:19" ht="15" customHeight="1">
      <c r="R50672"/>
      <c r="S50672"/>
    </row>
    <row r="50673" spans="18:19" ht="15" customHeight="1">
      <c r="R50673"/>
      <c r="S50673"/>
    </row>
    <row r="50674" spans="18:19" ht="15" customHeight="1">
      <c r="R50674"/>
      <c r="S50674"/>
    </row>
    <row r="50675" spans="18:19" ht="15" customHeight="1">
      <c r="R50675"/>
      <c r="S50675"/>
    </row>
    <row r="50676" spans="18:19" ht="15" customHeight="1">
      <c r="R50676"/>
      <c r="S50676"/>
    </row>
    <row r="50677" spans="18:19" ht="15" customHeight="1">
      <c r="R50677"/>
      <c r="S50677"/>
    </row>
    <row r="50678" spans="18:19" ht="15" customHeight="1">
      <c r="R50678"/>
      <c r="S50678"/>
    </row>
    <row r="50679" spans="18:19" ht="15" customHeight="1">
      <c r="R50679"/>
      <c r="S50679"/>
    </row>
    <row r="50680" spans="18:19" ht="15" customHeight="1">
      <c r="R50680"/>
      <c r="S50680"/>
    </row>
    <row r="50681" spans="18:19" ht="15" customHeight="1">
      <c r="R50681"/>
      <c r="S50681"/>
    </row>
    <row r="50682" spans="18:19" ht="15" customHeight="1">
      <c r="R50682"/>
      <c r="S50682"/>
    </row>
    <row r="50683" spans="18:19" ht="15" customHeight="1">
      <c r="R50683"/>
      <c r="S50683"/>
    </row>
    <row r="50684" spans="18:19" ht="15" customHeight="1">
      <c r="R50684"/>
      <c r="S50684"/>
    </row>
    <row r="50685" spans="18:19" ht="15" customHeight="1">
      <c r="R50685"/>
      <c r="S50685"/>
    </row>
    <row r="50686" spans="18:19" ht="15" customHeight="1">
      <c r="R50686"/>
      <c r="S50686"/>
    </row>
    <row r="50687" spans="18:19" ht="15" customHeight="1">
      <c r="R50687"/>
      <c r="S50687"/>
    </row>
    <row r="50688" spans="18:19" ht="15" customHeight="1">
      <c r="R50688"/>
      <c r="S50688"/>
    </row>
    <row r="50689" spans="18:19" ht="15" customHeight="1">
      <c r="R50689"/>
      <c r="S50689"/>
    </row>
    <row r="50690" spans="18:19" ht="15" customHeight="1">
      <c r="R50690"/>
      <c r="S50690"/>
    </row>
    <row r="50691" spans="18:19" ht="15" customHeight="1">
      <c r="R50691"/>
      <c r="S50691"/>
    </row>
    <row r="50692" spans="18:19" ht="15" customHeight="1">
      <c r="R50692"/>
      <c r="S50692"/>
    </row>
    <row r="50693" spans="18:19" ht="15" customHeight="1">
      <c r="R50693"/>
      <c r="S50693"/>
    </row>
    <row r="50694" spans="18:19" ht="15" customHeight="1">
      <c r="R50694"/>
      <c r="S50694"/>
    </row>
    <row r="50695" spans="18:19" ht="15" customHeight="1">
      <c r="R50695"/>
      <c r="S50695"/>
    </row>
    <row r="50696" spans="18:19" ht="15" customHeight="1">
      <c r="R50696"/>
      <c r="S50696"/>
    </row>
    <row r="50697" spans="18:19" ht="15" customHeight="1">
      <c r="R50697"/>
      <c r="S50697"/>
    </row>
    <row r="50698" spans="18:19" ht="15" customHeight="1">
      <c r="R50698"/>
      <c r="S50698"/>
    </row>
    <row r="50699" spans="18:19" ht="15" customHeight="1">
      <c r="R50699"/>
      <c r="S50699"/>
    </row>
    <row r="50700" spans="18:19" ht="15" customHeight="1">
      <c r="R50700"/>
      <c r="S50700"/>
    </row>
    <row r="50701" spans="18:19" ht="15" customHeight="1">
      <c r="R50701"/>
      <c r="S50701"/>
    </row>
    <row r="50702" spans="18:19" ht="15" customHeight="1">
      <c r="R50702"/>
      <c r="S50702"/>
    </row>
    <row r="50703" spans="18:19" ht="15" customHeight="1">
      <c r="R50703"/>
      <c r="S50703"/>
    </row>
    <row r="50704" spans="18:19" ht="15" customHeight="1">
      <c r="R50704"/>
      <c r="S50704"/>
    </row>
    <row r="50705" spans="18:19" ht="15" customHeight="1">
      <c r="R50705"/>
      <c r="S50705"/>
    </row>
    <row r="50706" spans="18:19" ht="15" customHeight="1">
      <c r="R50706"/>
      <c r="S50706"/>
    </row>
    <row r="50707" spans="18:19" ht="15" customHeight="1">
      <c r="R50707"/>
      <c r="S50707"/>
    </row>
    <row r="50708" spans="18:19" ht="15" customHeight="1">
      <c r="R50708"/>
      <c r="S50708"/>
    </row>
    <row r="50709" spans="18:19" ht="15" customHeight="1">
      <c r="R50709"/>
      <c r="S50709"/>
    </row>
    <row r="50710" spans="18:19" ht="15" customHeight="1">
      <c r="R50710"/>
      <c r="S50710"/>
    </row>
    <row r="50711" spans="18:19" ht="15" customHeight="1">
      <c r="R50711"/>
      <c r="S50711"/>
    </row>
    <row r="50712" spans="18:19" ht="15" customHeight="1">
      <c r="R50712"/>
      <c r="S50712"/>
    </row>
    <row r="50713" spans="18:19" ht="15" customHeight="1">
      <c r="R50713"/>
      <c r="S50713"/>
    </row>
    <row r="50714" spans="18:19" ht="15" customHeight="1">
      <c r="R50714"/>
      <c r="S50714"/>
    </row>
    <row r="50715" spans="18:19" ht="15" customHeight="1">
      <c r="R50715"/>
      <c r="S50715"/>
    </row>
    <row r="50716" spans="18:19" ht="15" customHeight="1">
      <c r="R50716"/>
      <c r="S50716"/>
    </row>
    <row r="50717" spans="18:19" ht="15" customHeight="1">
      <c r="R50717"/>
      <c r="S50717"/>
    </row>
    <row r="50718" spans="18:19" ht="15" customHeight="1">
      <c r="R50718"/>
      <c r="S50718"/>
    </row>
    <row r="50719" spans="18:19" ht="15" customHeight="1">
      <c r="R50719"/>
      <c r="S50719"/>
    </row>
    <row r="50720" spans="18:19" ht="15" customHeight="1">
      <c r="R50720"/>
      <c r="S50720"/>
    </row>
    <row r="50721" spans="18:19" ht="15" customHeight="1">
      <c r="R50721"/>
      <c r="S50721"/>
    </row>
    <row r="50722" spans="18:19" ht="15" customHeight="1">
      <c r="R50722"/>
      <c r="S50722"/>
    </row>
    <row r="50723" spans="18:19" ht="15" customHeight="1">
      <c r="R50723"/>
      <c r="S50723"/>
    </row>
    <row r="50724" spans="18:19" ht="15" customHeight="1">
      <c r="R50724"/>
      <c r="S50724"/>
    </row>
    <row r="50725" spans="18:19" ht="15" customHeight="1">
      <c r="R50725"/>
      <c r="S50725"/>
    </row>
    <row r="50726" spans="18:19" ht="15" customHeight="1">
      <c r="R50726"/>
      <c r="S50726"/>
    </row>
    <row r="50727" spans="18:19" ht="15" customHeight="1">
      <c r="R50727"/>
      <c r="S50727"/>
    </row>
    <row r="50728" spans="18:19" ht="15" customHeight="1">
      <c r="R50728"/>
      <c r="S50728"/>
    </row>
    <row r="50729" spans="18:19" ht="15" customHeight="1">
      <c r="R50729"/>
      <c r="S50729"/>
    </row>
    <row r="50730" spans="18:19" ht="15" customHeight="1">
      <c r="R50730"/>
      <c r="S50730"/>
    </row>
    <row r="50731" spans="18:19" ht="15" customHeight="1">
      <c r="R50731"/>
      <c r="S50731"/>
    </row>
    <row r="50732" spans="18:19" ht="15" customHeight="1">
      <c r="R50732"/>
      <c r="S50732"/>
    </row>
    <row r="50733" spans="18:19" ht="15" customHeight="1">
      <c r="R50733"/>
      <c r="S50733"/>
    </row>
    <row r="50734" spans="18:19" ht="15" customHeight="1">
      <c r="R50734"/>
      <c r="S50734"/>
    </row>
    <row r="50735" spans="18:19" ht="15" customHeight="1">
      <c r="R50735"/>
      <c r="S50735"/>
    </row>
    <row r="50736" spans="18:19" ht="15" customHeight="1">
      <c r="R50736"/>
      <c r="S50736"/>
    </row>
    <row r="50737" spans="18:19" ht="15" customHeight="1">
      <c r="R50737"/>
      <c r="S50737"/>
    </row>
    <row r="50738" spans="18:19" ht="15" customHeight="1">
      <c r="R50738"/>
      <c r="S50738"/>
    </row>
    <row r="50739" spans="18:19" ht="15" customHeight="1">
      <c r="R50739"/>
      <c r="S50739"/>
    </row>
    <row r="50740" spans="18:19" ht="15" customHeight="1">
      <c r="R50740"/>
      <c r="S50740"/>
    </row>
    <row r="50741" spans="18:19" ht="15" customHeight="1">
      <c r="R50741"/>
      <c r="S50741"/>
    </row>
    <row r="50742" spans="18:19" ht="15" customHeight="1">
      <c r="R50742"/>
      <c r="S50742"/>
    </row>
    <row r="50743" spans="18:19" ht="15" customHeight="1">
      <c r="R50743"/>
      <c r="S50743"/>
    </row>
    <row r="50744" spans="18:19" ht="15" customHeight="1">
      <c r="R50744"/>
      <c r="S50744"/>
    </row>
    <row r="50745" spans="18:19" ht="15" customHeight="1">
      <c r="R50745"/>
      <c r="S50745"/>
    </row>
    <row r="50746" spans="18:19" ht="15" customHeight="1">
      <c r="R50746"/>
      <c r="S50746"/>
    </row>
    <row r="50747" spans="18:19" ht="15" customHeight="1">
      <c r="R50747"/>
      <c r="S50747"/>
    </row>
    <row r="50748" spans="18:19" ht="15" customHeight="1">
      <c r="R50748"/>
      <c r="S50748"/>
    </row>
    <row r="50749" spans="18:19" ht="15" customHeight="1">
      <c r="R50749"/>
      <c r="S50749"/>
    </row>
    <row r="50750" spans="18:19" ht="15" customHeight="1">
      <c r="R50750"/>
      <c r="S50750"/>
    </row>
    <row r="50751" spans="18:19" ht="15" customHeight="1">
      <c r="R50751"/>
      <c r="S50751"/>
    </row>
    <row r="50752" spans="18:19" ht="15" customHeight="1">
      <c r="R50752"/>
      <c r="S50752"/>
    </row>
    <row r="50753" spans="18:19" ht="15" customHeight="1">
      <c r="R50753"/>
      <c r="S50753"/>
    </row>
    <row r="50754" spans="18:19" ht="15" customHeight="1">
      <c r="R50754"/>
      <c r="S50754"/>
    </row>
    <row r="50755" spans="18:19" ht="15" customHeight="1">
      <c r="R50755"/>
      <c r="S50755"/>
    </row>
    <row r="50756" spans="18:19" ht="15" customHeight="1">
      <c r="R50756"/>
      <c r="S50756"/>
    </row>
    <row r="50757" spans="18:19" ht="15" customHeight="1">
      <c r="R50757"/>
      <c r="S50757"/>
    </row>
    <row r="50758" spans="18:19" ht="15" customHeight="1">
      <c r="R50758"/>
      <c r="S50758"/>
    </row>
    <row r="50759" spans="18:19" ht="15" customHeight="1">
      <c r="R50759"/>
      <c r="S50759"/>
    </row>
    <row r="50760" spans="18:19" ht="15" customHeight="1">
      <c r="R50760"/>
      <c r="S50760"/>
    </row>
    <row r="50761" spans="18:19" ht="15" customHeight="1">
      <c r="R50761"/>
      <c r="S50761"/>
    </row>
    <row r="50762" spans="18:19" ht="15" customHeight="1">
      <c r="R50762"/>
      <c r="S50762"/>
    </row>
    <row r="50763" spans="18:19" ht="15" customHeight="1">
      <c r="R50763"/>
      <c r="S50763"/>
    </row>
    <row r="50764" spans="18:19" ht="15" customHeight="1">
      <c r="R50764"/>
      <c r="S50764"/>
    </row>
    <row r="50765" spans="18:19" ht="15" customHeight="1">
      <c r="R50765"/>
      <c r="S50765"/>
    </row>
    <row r="50766" spans="18:19" ht="15" customHeight="1">
      <c r="R50766"/>
      <c r="S50766"/>
    </row>
    <row r="50767" spans="18:19" ht="15" customHeight="1">
      <c r="R50767"/>
      <c r="S50767"/>
    </row>
    <row r="50768" spans="18:19" ht="15" customHeight="1">
      <c r="R50768"/>
      <c r="S50768"/>
    </row>
    <row r="50769" spans="18:19" ht="15" customHeight="1">
      <c r="R50769"/>
      <c r="S50769"/>
    </row>
    <row r="50770" spans="18:19" ht="15" customHeight="1">
      <c r="R50770"/>
      <c r="S50770"/>
    </row>
    <row r="50771" spans="18:19" ht="15" customHeight="1">
      <c r="R50771"/>
      <c r="S50771"/>
    </row>
    <row r="50772" spans="18:19" ht="15" customHeight="1">
      <c r="R50772"/>
      <c r="S50772"/>
    </row>
    <row r="50773" spans="18:19" ht="15" customHeight="1">
      <c r="R50773"/>
      <c r="S50773"/>
    </row>
    <row r="50774" spans="18:19" ht="15" customHeight="1">
      <c r="R50774"/>
      <c r="S50774"/>
    </row>
    <row r="50775" spans="18:19" ht="15" customHeight="1">
      <c r="R50775"/>
      <c r="S50775"/>
    </row>
    <row r="50776" spans="18:19" ht="15" customHeight="1">
      <c r="R50776"/>
      <c r="S50776"/>
    </row>
    <row r="50777" spans="18:19" ht="15" customHeight="1">
      <c r="R50777"/>
      <c r="S50777"/>
    </row>
    <row r="50778" spans="18:19" ht="15" customHeight="1">
      <c r="R50778"/>
      <c r="S50778"/>
    </row>
    <row r="50779" spans="18:19" ht="15" customHeight="1">
      <c r="R50779"/>
      <c r="S50779"/>
    </row>
    <row r="50780" spans="18:19" ht="15" customHeight="1">
      <c r="R50780"/>
      <c r="S50780"/>
    </row>
    <row r="50781" spans="18:19" ht="15" customHeight="1">
      <c r="R50781"/>
      <c r="S50781"/>
    </row>
    <row r="50782" spans="18:19" ht="15" customHeight="1">
      <c r="R50782"/>
      <c r="S50782"/>
    </row>
    <row r="50783" spans="18:19" ht="15" customHeight="1">
      <c r="R50783"/>
      <c r="S50783"/>
    </row>
    <row r="50784" spans="18:19" ht="15" customHeight="1">
      <c r="R50784"/>
      <c r="S50784"/>
    </row>
    <row r="50785" spans="18:19" ht="15" customHeight="1">
      <c r="R50785"/>
      <c r="S50785"/>
    </row>
    <row r="50786" spans="18:19" ht="15" customHeight="1">
      <c r="R50786"/>
      <c r="S50786"/>
    </row>
    <row r="50787" spans="18:19" ht="15" customHeight="1">
      <c r="R50787"/>
      <c r="S50787"/>
    </row>
    <row r="50788" spans="18:19" ht="15" customHeight="1">
      <c r="R50788"/>
      <c r="S50788"/>
    </row>
    <row r="50789" spans="18:19" ht="15" customHeight="1">
      <c r="R50789"/>
      <c r="S50789"/>
    </row>
    <row r="50790" spans="18:19" ht="15" customHeight="1">
      <c r="R50790"/>
      <c r="S50790"/>
    </row>
    <row r="50791" spans="18:19" ht="15" customHeight="1">
      <c r="R50791"/>
      <c r="S50791"/>
    </row>
    <row r="50792" spans="18:19" ht="15" customHeight="1">
      <c r="R50792"/>
      <c r="S50792"/>
    </row>
    <row r="50793" spans="18:19" ht="15" customHeight="1">
      <c r="R50793"/>
      <c r="S50793"/>
    </row>
    <row r="50794" spans="18:19" ht="15" customHeight="1">
      <c r="R50794"/>
      <c r="S50794"/>
    </row>
    <row r="50795" spans="18:19" ht="15" customHeight="1">
      <c r="R50795"/>
      <c r="S50795"/>
    </row>
    <row r="50796" spans="18:19" ht="15" customHeight="1">
      <c r="R50796"/>
      <c r="S50796"/>
    </row>
    <row r="50797" spans="18:19" ht="15" customHeight="1">
      <c r="R50797"/>
      <c r="S50797"/>
    </row>
    <row r="50798" spans="18:19" ht="15" customHeight="1">
      <c r="R50798"/>
      <c r="S50798"/>
    </row>
    <row r="50799" spans="18:19" ht="15" customHeight="1">
      <c r="R50799"/>
      <c r="S50799"/>
    </row>
    <row r="50800" spans="18:19" ht="15" customHeight="1">
      <c r="R50800"/>
      <c r="S50800"/>
    </row>
    <row r="50801" spans="18:19" ht="15" customHeight="1">
      <c r="R50801"/>
      <c r="S50801"/>
    </row>
    <row r="50802" spans="18:19" ht="15" customHeight="1">
      <c r="R50802"/>
      <c r="S50802"/>
    </row>
    <row r="50803" spans="18:19" ht="15" customHeight="1">
      <c r="R50803"/>
      <c r="S50803"/>
    </row>
    <row r="50804" spans="18:19" ht="15" customHeight="1">
      <c r="R50804"/>
      <c r="S50804"/>
    </row>
    <row r="50805" spans="18:19" ht="15" customHeight="1">
      <c r="R50805"/>
      <c r="S50805"/>
    </row>
    <row r="50806" spans="18:19" ht="15" customHeight="1">
      <c r="R50806"/>
      <c r="S50806"/>
    </row>
    <row r="50807" spans="18:19" ht="15" customHeight="1">
      <c r="R50807"/>
      <c r="S50807"/>
    </row>
    <row r="50808" spans="18:19" ht="15" customHeight="1">
      <c r="R50808"/>
      <c r="S50808"/>
    </row>
    <row r="50809" spans="18:19" ht="15" customHeight="1">
      <c r="R50809"/>
      <c r="S50809"/>
    </row>
    <row r="50810" spans="18:19" ht="15" customHeight="1">
      <c r="R50810"/>
      <c r="S50810"/>
    </row>
    <row r="50811" spans="18:19" ht="15" customHeight="1">
      <c r="R50811"/>
      <c r="S50811"/>
    </row>
    <row r="50812" spans="18:19" ht="15" customHeight="1">
      <c r="R50812"/>
      <c r="S50812"/>
    </row>
    <row r="50813" spans="18:19" ht="15" customHeight="1">
      <c r="R50813"/>
      <c r="S50813"/>
    </row>
    <row r="50814" spans="18:19" ht="15" customHeight="1">
      <c r="R50814"/>
      <c r="S50814"/>
    </row>
    <row r="50815" spans="18:19" ht="15" customHeight="1">
      <c r="R50815"/>
      <c r="S50815"/>
    </row>
    <row r="50816" spans="18:19" ht="15" customHeight="1">
      <c r="R50816"/>
      <c r="S50816"/>
    </row>
    <row r="50817" spans="18:19" ht="15" customHeight="1">
      <c r="R50817"/>
      <c r="S50817"/>
    </row>
    <row r="50818" spans="18:19" ht="15" customHeight="1">
      <c r="R50818"/>
      <c r="S50818"/>
    </row>
    <row r="50819" spans="18:19" ht="15" customHeight="1">
      <c r="R50819"/>
      <c r="S50819"/>
    </row>
    <row r="50820" spans="18:19" ht="15" customHeight="1">
      <c r="R50820"/>
      <c r="S50820"/>
    </row>
    <row r="50821" spans="18:19" ht="15" customHeight="1">
      <c r="R50821"/>
      <c r="S50821"/>
    </row>
    <row r="50822" spans="18:19" ht="15" customHeight="1">
      <c r="R50822"/>
      <c r="S50822"/>
    </row>
    <row r="50823" spans="18:19" ht="15" customHeight="1">
      <c r="R50823"/>
      <c r="S50823"/>
    </row>
    <row r="50824" spans="18:19" ht="15" customHeight="1">
      <c r="R50824"/>
      <c r="S50824"/>
    </row>
    <row r="50825" spans="18:19" ht="15" customHeight="1">
      <c r="R50825"/>
      <c r="S50825"/>
    </row>
    <row r="50826" spans="18:19" ht="15" customHeight="1">
      <c r="R50826"/>
      <c r="S50826"/>
    </row>
    <row r="50827" spans="18:19" ht="15" customHeight="1">
      <c r="R50827"/>
      <c r="S50827"/>
    </row>
    <row r="50828" spans="18:19" ht="15" customHeight="1">
      <c r="R50828"/>
      <c r="S50828"/>
    </row>
    <row r="50829" spans="18:19" ht="15" customHeight="1">
      <c r="R50829"/>
      <c r="S50829"/>
    </row>
    <row r="50830" spans="18:19" ht="15" customHeight="1">
      <c r="R50830"/>
      <c r="S50830"/>
    </row>
    <row r="50831" spans="18:19" ht="15" customHeight="1">
      <c r="R50831"/>
      <c r="S50831"/>
    </row>
    <row r="50832" spans="18:19" ht="15" customHeight="1">
      <c r="R50832"/>
      <c r="S50832"/>
    </row>
    <row r="50833" spans="18:19" ht="15" customHeight="1">
      <c r="R50833"/>
      <c r="S50833"/>
    </row>
    <row r="50834" spans="18:19" ht="15" customHeight="1">
      <c r="R50834"/>
      <c r="S50834"/>
    </row>
    <row r="50835" spans="18:19" ht="15" customHeight="1">
      <c r="R50835"/>
      <c r="S50835"/>
    </row>
    <row r="50836" spans="18:19" ht="15" customHeight="1">
      <c r="R50836"/>
      <c r="S50836"/>
    </row>
    <row r="50837" spans="18:19" ht="15" customHeight="1">
      <c r="R50837"/>
      <c r="S50837"/>
    </row>
    <row r="50838" spans="18:19" ht="15" customHeight="1">
      <c r="R50838"/>
      <c r="S50838"/>
    </row>
    <row r="50839" spans="18:19" ht="15" customHeight="1">
      <c r="R50839"/>
      <c r="S50839"/>
    </row>
    <row r="50840" spans="18:19" ht="15" customHeight="1">
      <c r="R50840"/>
      <c r="S50840"/>
    </row>
    <row r="50841" spans="18:19" ht="15" customHeight="1">
      <c r="R50841"/>
      <c r="S50841"/>
    </row>
    <row r="50842" spans="18:19" ht="15" customHeight="1">
      <c r="R50842"/>
      <c r="S50842"/>
    </row>
    <row r="50843" spans="18:19" ht="15" customHeight="1">
      <c r="R50843"/>
      <c r="S50843"/>
    </row>
    <row r="50844" spans="18:19" ht="15" customHeight="1">
      <c r="R50844"/>
      <c r="S50844"/>
    </row>
    <row r="50845" spans="18:19" ht="15" customHeight="1">
      <c r="R50845"/>
      <c r="S50845"/>
    </row>
    <row r="50846" spans="18:19" ht="15" customHeight="1">
      <c r="R50846"/>
      <c r="S50846"/>
    </row>
    <row r="50847" spans="18:19" ht="15" customHeight="1">
      <c r="R50847"/>
      <c r="S50847"/>
    </row>
    <row r="50848" spans="18:19" ht="15" customHeight="1">
      <c r="R50848"/>
      <c r="S50848"/>
    </row>
    <row r="50849" spans="18:19" ht="15" customHeight="1">
      <c r="R50849"/>
      <c r="S50849"/>
    </row>
    <row r="50850" spans="18:19" ht="15" customHeight="1">
      <c r="R50850"/>
      <c r="S50850"/>
    </row>
    <row r="50851" spans="18:19" ht="15" customHeight="1">
      <c r="R50851"/>
      <c r="S50851"/>
    </row>
    <row r="50852" spans="18:19" ht="15" customHeight="1">
      <c r="R50852"/>
      <c r="S50852"/>
    </row>
    <row r="50853" spans="18:19" ht="15" customHeight="1">
      <c r="R50853"/>
      <c r="S50853"/>
    </row>
    <row r="50854" spans="18:19" ht="15" customHeight="1">
      <c r="R50854"/>
      <c r="S50854"/>
    </row>
    <row r="50855" spans="18:19" ht="15" customHeight="1">
      <c r="R50855"/>
      <c r="S50855"/>
    </row>
    <row r="50856" spans="18:19" ht="15" customHeight="1">
      <c r="R50856"/>
      <c r="S50856"/>
    </row>
    <row r="50857" spans="18:19" ht="15" customHeight="1">
      <c r="R50857"/>
      <c r="S50857"/>
    </row>
    <row r="50858" spans="18:19" ht="15" customHeight="1">
      <c r="R50858"/>
      <c r="S50858"/>
    </row>
    <row r="50859" spans="18:19" ht="15" customHeight="1">
      <c r="R50859"/>
      <c r="S50859"/>
    </row>
    <row r="50860" spans="18:19" ht="15" customHeight="1">
      <c r="R50860"/>
      <c r="S50860"/>
    </row>
    <row r="50861" spans="18:19" ht="15" customHeight="1">
      <c r="R50861"/>
      <c r="S50861"/>
    </row>
    <row r="50862" spans="18:19" ht="15" customHeight="1">
      <c r="R50862"/>
      <c r="S50862"/>
    </row>
    <row r="50863" spans="18:19" ht="15" customHeight="1">
      <c r="R50863"/>
      <c r="S50863"/>
    </row>
    <row r="50864" spans="18:19" ht="15" customHeight="1">
      <c r="R50864"/>
      <c r="S50864"/>
    </row>
    <row r="50865" spans="18:19" ht="15" customHeight="1">
      <c r="R50865"/>
      <c r="S50865"/>
    </row>
    <row r="50866" spans="18:19" ht="15" customHeight="1">
      <c r="R50866"/>
      <c r="S50866"/>
    </row>
    <row r="50867" spans="18:19" ht="15" customHeight="1">
      <c r="R50867"/>
      <c r="S50867"/>
    </row>
    <row r="50868" spans="18:19" ht="15" customHeight="1">
      <c r="R50868"/>
      <c r="S50868"/>
    </row>
    <row r="50869" spans="18:19" ht="15" customHeight="1">
      <c r="R50869"/>
      <c r="S50869"/>
    </row>
    <row r="50870" spans="18:19" ht="15" customHeight="1">
      <c r="R50870"/>
      <c r="S50870"/>
    </row>
    <row r="50871" spans="18:19" ht="15" customHeight="1">
      <c r="R50871"/>
      <c r="S50871"/>
    </row>
    <row r="50872" spans="18:19" ht="15" customHeight="1">
      <c r="R50872"/>
      <c r="S50872"/>
    </row>
    <row r="50873" spans="18:19" ht="15" customHeight="1">
      <c r="R50873"/>
      <c r="S50873"/>
    </row>
    <row r="50874" spans="18:19" ht="15" customHeight="1">
      <c r="R50874"/>
      <c r="S50874"/>
    </row>
    <row r="50875" spans="18:19" ht="15" customHeight="1">
      <c r="R50875"/>
      <c r="S50875"/>
    </row>
    <row r="50876" spans="18:19" ht="15" customHeight="1">
      <c r="R50876"/>
      <c r="S50876"/>
    </row>
    <row r="50877" spans="18:19" ht="15" customHeight="1">
      <c r="R50877"/>
      <c r="S50877"/>
    </row>
    <row r="50878" spans="18:19" ht="15" customHeight="1">
      <c r="R50878"/>
      <c r="S50878"/>
    </row>
    <row r="50879" spans="18:19" ht="15" customHeight="1">
      <c r="R50879"/>
      <c r="S50879"/>
    </row>
    <row r="50880" spans="18:19" ht="15" customHeight="1">
      <c r="R50880"/>
      <c r="S50880"/>
    </row>
    <row r="50881" spans="18:19" ht="15" customHeight="1">
      <c r="R50881"/>
      <c r="S50881"/>
    </row>
    <row r="50882" spans="18:19" ht="15" customHeight="1">
      <c r="R50882"/>
      <c r="S50882"/>
    </row>
    <row r="50883" spans="18:19" ht="15" customHeight="1">
      <c r="R50883"/>
      <c r="S50883"/>
    </row>
    <row r="50884" spans="18:19" ht="15" customHeight="1">
      <c r="R50884"/>
      <c r="S50884"/>
    </row>
    <row r="50885" spans="18:19" ht="15" customHeight="1">
      <c r="R50885"/>
      <c r="S50885"/>
    </row>
    <row r="50886" spans="18:19" ht="15" customHeight="1">
      <c r="R50886"/>
      <c r="S50886"/>
    </row>
    <row r="50887" spans="18:19" ht="15" customHeight="1">
      <c r="R50887"/>
      <c r="S50887"/>
    </row>
    <row r="50888" spans="18:19" ht="15" customHeight="1">
      <c r="R50888"/>
      <c r="S50888"/>
    </row>
    <row r="50889" spans="18:19" ht="15" customHeight="1">
      <c r="R50889"/>
      <c r="S50889"/>
    </row>
    <row r="50890" spans="18:19" ht="15" customHeight="1">
      <c r="R50890"/>
      <c r="S50890"/>
    </row>
    <row r="50891" spans="18:19" ht="15" customHeight="1">
      <c r="R50891"/>
      <c r="S50891"/>
    </row>
    <row r="50892" spans="18:19" ht="15" customHeight="1">
      <c r="R50892"/>
      <c r="S50892"/>
    </row>
    <row r="50893" spans="18:19" ht="15" customHeight="1">
      <c r="R50893"/>
      <c r="S50893"/>
    </row>
    <row r="50894" spans="18:19" ht="15" customHeight="1">
      <c r="R50894"/>
      <c r="S50894"/>
    </row>
    <row r="50895" spans="18:19" ht="15" customHeight="1">
      <c r="R50895"/>
      <c r="S50895"/>
    </row>
    <row r="50896" spans="18:19" ht="15" customHeight="1">
      <c r="R50896"/>
      <c r="S50896"/>
    </row>
    <row r="50897" spans="18:19" ht="15" customHeight="1">
      <c r="R50897"/>
      <c r="S50897"/>
    </row>
    <row r="50898" spans="18:19" ht="15" customHeight="1">
      <c r="R50898"/>
      <c r="S50898"/>
    </row>
    <row r="50899" spans="18:19" ht="15" customHeight="1">
      <c r="R50899"/>
      <c r="S50899"/>
    </row>
    <row r="50900" spans="18:19" ht="15" customHeight="1">
      <c r="R50900"/>
      <c r="S50900"/>
    </row>
    <row r="50901" spans="18:19" ht="15" customHeight="1">
      <c r="R50901"/>
      <c r="S50901"/>
    </row>
    <row r="50902" spans="18:19" ht="15" customHeight="1">
      <c r="R50902"/>
      <c r="S50902"/>
    </row>
    <row r="50903" spans="18:19" ht="15" customHeight="1">
      <c r="R50903"/>
      <c r="S50903"/>
    </row>
    <row r="50904" spans="18:19" ht="15" customHeight="1">
      <c r="R50904"/>
      <c r="S50904"/>
    </row>
    <row r="50905" spans="18:19" ht="15" customHeight="1">
      <c r="R50905"/>
      <c r="S50905"/>
    </row>
    <row r="50906" spans="18:19" ht="15" customHeight="1">
      <c r="R50906"/>
      <c r="S50906"/>
    </row>
    <row r="50907" spans="18:19" ht="15" customHeight="1">
      <c r="R50907"/>
      <c r="S50907"/>
    </row>
    <row r="50908" spans="18:19" ht="15" customHeight="1">
      <c r="R50908"/>
      <c r="S50908"/>
    </row>
    <row r="50909" spans="18:19" ht="15" customHeight="1">
      <c r="R50909"/>
      <c r="S50909"/>
    </row>
    <row r="50910" spans="18:19" ht="15" customHeight="1">
      <c r="R50910"/>
      <c r="S50910"/>
    </row>
    <row r="50911" spans="18:19" ht="15" customHeight="1">
      <c r="R50911"/>
      <c r="S50911"/>
    </row>
    <row r="50912" spans="18:19" ht="15" customHeight="1">
      <c r="R50912"/>
      <c r="S50912"/>
    </row>
    <row r="50913" spans="18:19" ht="15" customHeight="1">
      <c r="R50913"/>
      <c r="S50913"/>
    </row>
    <row r="50914" spans="18:19" ht="15" customHeight="1">
      <c r="R50914"/>
      <c r="S50914"/>
    </row>
    <row r="50915" spans="18:19" ht="15" customHeight="1">
      <c r="R50915"/>
      <c r="S50915"/>
    </row>
    <row r="50916" spans="18:19" ht="15" customHeight="1">
      <c r="R50916"/>
      <c r="S50916"/>
    </row>
    <row r="50917" spans="18:19" ht="15" customHeight="1">
      <c r="R50917"/>
      <c r="S50917"/>
    </row>
    <row r="50918" spans="18:19" ht="15" customHeight="1">
      <c r="R50918"/>
      <c r="S50918"/>
    </row>
    <row r="50919" spans="18:19" ht="15" customHeight="1">
      <c r="R50919"/>
      <c r="S50919"/>
    </row>
    <row r="50920" spans="18:19" ht="15" customHeight="1">
      <c r="R50920"/>
      <c r="S50920"/>
    </row>
    <row r="50921" spans="18:19" ht="15" customHeight="1">
      <c r="R50921"/>
      <c r="S50921"/>
    </row>
    <row r="50922" spans="18:19" ht="15" customHeight="1">
      <c r="R50922"/>
      <c r="S50922"/>
    </row>
    <row r="50923" spans="18:19" ht="15" customHeight="1">
      <c r="R50923"/>
      <c r="S50923"/>
    </row>
    <row r="50924" spans="18:19" ht="15" customHeight="1">
      <c r="R50924"/>
      <c r="S50924"/>
    </row>
    <row r="50925" spans="18:19" ht="15" customHeight="1">
      <c r="R50925"/>
      <c r="S50925"/>
    </row>
    <row r="50926" spans="18:19" ht="15" customHeight="1">
      <c r="R50926"/>
      <c r="S50926"/>
    </row>
    <row r="50927" spans="18:19" ht="15" customHeight="1">
      <c r="R50927"/>
      <c r="S50927"/>
    </row>
    <row r="50928" spans="18:19" ht="15" customHeight="1">
      <c r="R50928"/>
      <c r="S50928"/>
    </row>
    <row r="50929" spans="18:19" ht="15" customHeight="1">
      <c r="R50929"/>
      <c r="S50929"/>
    </row>
    <row r="50930" spans="18:19" ht="15" customHeight="1">
      <c r="R50930"/>
      <c r="S50930"/>
    </row>
    <row r="50931" spans="18:19" ht="15" customHeight="1">
      <c r="R50931"/>
      <c r="S50931"/>
    </row>
    <row r="50932" spans="18:19" ht="15" customHeight="1">
      <c r="R50932"/>
      <c r="S50932"/>
    </row>
    <row r="50933" spans="18:19" ht="15" customHeight="1">
      <c r="R50933"/>
      <c r="S50933"/>
    </row>
    <row r="50934" spans="18:19" ht="15" customHeight="1">
      <c r="R50934"/>
      <c r="S50934"/>
    </row>
    <row r="50935" spans="18:19" ht="15" customHeight="1">
      <c r="R50935"/>
      <c r="S50935"/>
    </row>
    <row r="50936" spans="18:19" ht="15" customHeight="1">
      <c r="R50936"/>
      <c r="S50936"/>
    </row>
    <row r="50937" spans="18:19" ht="15" customHeight="1">
      <c r="R50937"/>
      <c r="S50937"/>
    </row>
    <row r="50938" spans="18:19" ht="15" customHeight="1">
      <c r="R50938"/>
      <c r="S50938"/>
    </row>
    <row r="50939" spans="18:19" ht="15" customHeight="1">
      <c r="R50939"/>
      <c r="S50939"/>
    </row>
    <row r="50940" spans="18:19" ht="15" customHeight="1">
      <c r="R50940"/>
      <c r="S50940"/>
    </row>
    <row r="50941" spans="18:19" ht="15" customHeight="1">
      <c r="R50941"/>
      <c r="S50941"/>
    </row>
    <row r="50942" spans="18:19" ht="15" customHeight="1">
      <c r="R50942"/>
      <c r="S50942"/>
    </row>
    <row r="50943" spans="18:19" ht="15" customHeight="1">
      <c r="R50943"/>
      <c r="S50943"/>
    </row>
    <row r="50944" spans="18:19" ht="15" customHeight="1">
      <c r="R50944"/>
      <c r="S50944"/>
    </row>
    <row r="50945" spans="18:19" ht="15" customHeight="1">
      <c r="R50945"/>
      <c r="S50945"/>
    </row>
    <row r="50946" spans="18:19" ht="15" customHeight="1">
      <c r="R50946"/>
      <c r="S50946"/>
    </row>
    <row r="50947" spans="18:19" ht="15" customHeight="1">
      <c r="R50947"/>
      <c r="S50947"/>
    </row>
    <row r="50948" spans="18:19" ht="15" customHeight="1">
      <c r="R50948"/>
      <c r="S50948"/>
    </row>
    <row r="50949" spans="18:19" ht="15" customHeight="1">
      <c r="R50949"/>
      <c r="S50949"/>
    </row>
    <row r="50950" spans="18:19" ht="15" customHeight="1">
      <c r="R50950"/>
      <c r="S50950"/>
    </row>
    <row r="50951" spans="18:19" ht="15" customHeight="1">
      <c r="R50951"/>
      <c r="S50951"/>
    </row>
    <row r="50952" spans="18:19" ht="15" customHeight="1">
      <c r="R50952"/>
      <c r="S50952"/>
    </row>
    <row r="50953" spans="18:19" ht="15" customHeight="1">
      <c r="R50953"/>
      <c r="S50953"/>
    </row>
    <row r="50954" spans="18:19" ht="15" customHeight="1">
      <c r="R50954"/>
      <c r="S50954"/>
    </row>
    <row r="50955" spans="18:19" ht="15" customHeight="1">
      <c r="R50955"/>
      <c r="S50955"/>
    </row>
    <row r="50956" spans="18:19" ht="15" customHeight="1">
      <c r="R50956"/>
      <c r="S50956"/>
    </row>
    <row r="50957" spans="18:19" ht="15" customHeight="1">
      <c r="R50957"/>
      <c r="S50957"/>
    </row>
    <row r="50958" spans="18:19" ht="15" customHeight="1">
      <c r="R50958"/>
      <c r="S50958"/>
    </row>
    <row r="50959" spans="18:19" ht="15" customHeight="1">
      <c r="R50959"/>
      <c r="S50959"/>
    </row>
    <row r="50960" spans="18:19" ht="15" customHeight="1">
      <c r="R50960"/>
      <c r="S50960"/>
    </row>
    <row r="50961" spans="18:19" ht="15" customHeight="1">
      <c r="R50961"/>
      <c r="S50961"/>
    </row>
    <row r="50962" spans="18:19" ht="15" customHeight="1">
      <c r="R50962"/>
      <c r="S50962"/>
    </row>
    <row r="50963" spans="18:19" ht="15" customHeight="1">
      <c r="R50963"/>
      <c r="S50963"/>
    </row>
    <row r="50964" spans="18:19" ht="15" customHeight="1">
      <c r="R50964"/>
      <c r="S50964"/>
    </row>
    <row r="50965" spans="18:19" ht="15" customHeight="1">
      <c r="R50965"/>
      <c r="S50965"/>
    </row>
    <row r="50966" spans="18:19" ht="15" customHeight="1">
      <c r="R50966"/>
      <c r="S50966"/>
    </row>
    <row r="50967" spans="18:19" ht="15" customHeight="1">
      <c r="R50967"/>
      <c r="S50967"/>
    </row>
    <row r="50968" spans="18:19" ht="15" customHeight="1">
      <c r="R50968"/>
      <c r="S50968"/>
    </row>
    <row r="50969" spans="18:19" ht="15" customHeight="1">
      <c r="R50969"/>
      <c r="S50969"/>
    </row>
    <row r="50970" spans="18:19" ht="15" customHeight="1">
      <c r="R50970"/>
      <c r="S50970"/>
    </row>
    <row r="50971" spans="18:19" ht="15" customHeight="1">
      <c r="R50971"/>
      <c r="S50971"/>
    </row>
    <row r="50972" spans="18:19" ht="15" customHeight="1">
      <c r="R50972"/>
      <c r="S50972"/>
    </row>
    <row r="50973" spans="18:19" ht="15" customHeight="1">
      <c r="R50973"/>
      <c r="S50973"/>
    </row>
    <row r="50974" spans="18:19" ht="15" customHeight="1">
      <c r="R50974"/>
      <c r="S50974"/>
    </row>
    <row r="50975" spans="18:19" ht="15" customHeight="1">
      <c r="R50975"/>
      <c r="S50975"/>
    </row>
    <row r="50976" spans="18:19" ht="15" customHeight="1">
      <c r="R50976"/>
      <c r="S50976"/>
    </row>
    <row r="50977" spans="18:19" ht="15" customHeight="1">
      <c r="R50977"/>
      <c r="S50977"/>
    </row>
    <row r="50978" spans="18:19" ht="15" customHeight="1">
      <c r="R50978"/>
      <c r="S50978"/>
    </row>
    <row r="50979" spans="18:19" ht="15" customHeight="1">
      <c r="R50979"/>
      <c r="S50979"/>
    </row>
    <row r="50980" spans="18:19" ht="15" customHeight="1">
      <c r="R50980"/>
      <c r="S50980"/>
    </row>
    <row r="50981" spans="18:19" ht="15" customHeight="1">
      <c r="R50981"/>
      <c r="S50981"/>
    </row>
    <row r="50982" spans="18:19" ht="15" customHeight="1">
      <c r="R50982"/>
      <c r="S50982"/>
    </row>
    <row r="50983" spans="18:19" ht="15" customHeight="1">
      <c r="R50983"/>
      <c r="S50983"/>
    </row>
    <row r="50984" spans="18:19" ht="15" customHeight="1">
      <c r="R50984"/>
      <c r="S50984"/>
    </row>
    <row r="50985" spans="18:19" ht="15" customHeight="1">
      <c r="R50985"/>
      <c r="S50985"/>
    </row>
    <row r="50986" spans="18:19" ht="15" customHeight="1">
      <c r="R50986"/>
      <c r="S50986"/>
    </row>
    <row r="50987" spans="18:19" ht="15" customHeight="1">
      <c r="R50987"/>
      <c r="S50987"/>
    </row>
    <row r="50988" spans="18:19" ht="15" customHeight="1">
      <c r="R50988"/>
      <c r="S50988"/>
    </row>
    <row r="50989" spans="18:19" ht="15" customHeight="1">
      <c r="R50989"/>
      <c r="S50989"/>
    </row>
    <row r="50990" spans="18:19" ht="15" customHeight="1">
      <c r="R50990"/>
      <c r="S50990"/>
    </row>
    <row r="50991" spans="18:19" ht="15" customHeight="1">
      <c r="R50991"/>
      <c r="S50991"/>
    </row>
    <row r="50992" spans="18:19" ht="15" customHeight="1">
      <c r="R50992"/>
      <c r="S50992"/>
    </row>
    <row r="50993" spans="18:19" ht="15" customHeight="1">
      <c r="R50993"/>
      <c r="S50993"/>
    </row>
    <row r="50994" spans="18:19" ht="15" customHeight="1">
      <c r="R50994"/>
      <c r="S50994"/>
    </row>
    <row r="50995" spans="18:19" ht="15" customHeight="1">
      <c r="R50995"/>
      <c r="S50995"/>
    </row>
    <row r="50996" spans="18:19" ht="15" customHeight="1">
      <c r="R50996"/>
      <c r="S50996"/>
    </row>
    <row r="50997" spans="18:19" ht="15" customHeight="1">
      <c r="R50997"/>
      <c r="S50997"/>
    </row>
    <row r="50998" spans="18:19" ht="15" customHeight="1">
      <c r="R50998"/>
      <c r="S50998"/>
    </row>
    <row r="50999" spans="18:19" ht="15" customHeight="1">
      <c r="R50999"/>
      <c r="S50999"/>
    </row>
    <row r="51000" spans="18:19" ht="15" customHeight="1">
      <c r="R51000"/>
      <c r="S51000"/>
    </row>
    <row r="51001" spans="18:19" ht="15" customHeight="1">
      <c r="R51001"/>
      <c r="S51001"/>
    </row>
    <row r="51002" spans="18:19" ht="15" customHeight="1">
      <c r="R51002"/>
      <c r="S51002"/>
    </row>
    <row r="51003" spans="18:19" ht="15" customHeight="1">
      <c r="R51003"/>
      <c r="S51003"/>
    </row>
    <row r="51004" spans="18:19" ht="15" customHeight="1">
      <c r="R51004"/>
      <c r="S51004"/>
    </row>
    <row r="51005" spans="18:19" ht="15" customHeight="1">
      <c r="R51005"/>
      <c r="S51005"/>
    </row>
    <row r="51006" spans="18:19" ht="15" customHeight="1">
      <c r="R51006"/>
      <c r="S51006"/>
    </row>
    <row r="51007" spans="18:19" ht="15" customHeight="1">
      <c r="R51007"/>
      <c r="S51007"/>
    </row>
    <row r="51008" spans="18:19" ht="15" customHeight="1">
      <c r="R51008"/>
      <c r="S51008"/>
    </row>
    <row r="51009" spans="18:19" ht="15" customHeight="1">
      <c r="R51009"/>
      <c r="S51009"/>
    </row>
    <row r="51010" spans="18:19" ht="15" customHeight="1">
      <c r="R51010"/>
      <c r="S51010"/>
    </row>
    <row r="51011" spans="18:19" ht="15" customHeight="1">
      <c r="R51011"/>
      <c r="S51011"/>
    </row>
    <row r="51012" spans="18:19" ht="15" customHeight="1">
      <c r="R51012"/>
      <c r="S51012"/>
    </row>
    <row r="51013" spans="18:19" ht="15" customHeight="1">
      <c r="R51013"/>
      <c r="S51013"/>
    </row>
    <row r="51014" spans="18:19" ht="15" customHeight="1">
      <c r="R51014"/>
      <c r="S51014"/>
    </row>
    <row r="51015" spans="18:19" ht="15" customHeight="1">
      <c r="R51015"/>
      <c r="S51015"/>
    </row>
    <row r="51016" spans="18:19" ht="15" customHeight="1">
      <c r="R51016"/>
      <c r="S51016"/>
    </row>
    <row r="51017" spans="18:19" ht="15" customHeight="1">
      <c r="R51017"/>
      <c r="S51017"/>
    </row>
    <row r="51018" spans="18:19" ht="15" customHeight="1">
      <c r="R51018"/>
      <c r="S51018"/>
    </row>
    <row r="51019" spans="18:19" ht="15" customHeight="1">
      <c r="R51019"/>
      <c r="S51019"/>
    </row>
    <row r="51020" spans="18:19" ht="15" customHeight="1">
      <c r="R51020"/>
      <c r="S51020"/>
    </row>
    <row r="51021" spans="18:19" ht="15" customHeight="1">
      <c r="R51021"/>
      <c r="S51021"/>
    </row>
    <row r="51022" spans="18:19" ht="15" customHeight="1">
      <c r="R51022"/>
      <c r="S51022"/>
    </row>
    <row r="51023" spans="18:19" ht="15" customHeight="1">
      <c r="R51023"/>
      <c r="S51023"/>
    </row>
    <row r="51024" spans="18:19" ht="15" customHeight="1">
      <c r="R51024"/>
      <c r="S51024"/>
    </row>
    <row r="51025" spans="18:19" ht="15" customHeight="1">
      <c r="R51025"/>
      <c r="S51025"/>
    </row>
    <row r="51026" spans="18:19" ht="15" customHeight="1">
      <c r="R51026"/>
      <c r="S51026"/>
    </row>
    <row r="51027" spans="18:19" ht="15" customHeight="1">
      <c r="R51027"/>
      <c r="S51027"/>
    </row>
    <row r="51028" spans="18:19" ht="15" customHeight="1">
      <c r="R51028"/>
      <c r="S51028"/>
    </row>
    <row r="51029" spans="18:19" ht="15" customHeight="1">
      <c r="R51029"/>
      <c r="S51029"/>
    </row>
    <row r="51030" spans="18:19" ht="15" customHeight="1">
      <c r="R51030"/>
      <c r="S51030"/>
    </row>
    <row r="51031" spans="18:19" ht="15" customHeight="1">
      <c r="R51031"/>
      <c r="S51031"/>
    </row>
    <row r="51032" spans="18:19" ht="15" customHeight="1">
      <c r="R51032"/>
      <c r="S51032"/>
    </row>
    <row r="51033" spans="18:19" ht="15" customHeight="1">
      <c r="R51033"/>
      <c r="S51033"/>
    </row>
    <row r="51034" spans="18:19" ht="15" customHeight="1">
      <c r="R51034"/>
      <c r="S51034"/>
    </row>
    <row r="51035" spans="18:19" ht="15" customHeight="1">
      <c r="R51035"/>
      <c r="S51035"/>
    </row>
    <row r="51036" spans="18:19" ht="15" customHeight="1">
      <c r="R51036"/>
      <c r="S51036"/>
    </row>
    <row r="51037" spans="18:19" ht="15" customHeight="1">
      <c r="R51037"/>
      <c r="S51037"/>
    </row>
    <row r="51038" spans="18:19" ht="15" customHeight="1">
      <c r="R51038"/>
      <c r="S51038"/>
    </row>
    <row r="51039" spans="18:19" ht="15" customHeight="1">
      <c r="R51039"/>
      <c r="S51039"/>
    </row>
    <row r="51040" spans="18:19" ht="15" customHeight="1">
      <c r="R51040"/>
      <c r="S51040"/>
    </row>
    <row r="51041" spans="18:19" ht="15" customHeight="1">
      <c r="R51041"/>
      <c r="S51041"/>
    </row>
    <row r="51042" spans="18:19" ht="15" customHeight="1">
      <c r="R51042"/>
      <c r="S51042"/>
    </row>
    <row r="51043" spans="18:19" ht="15" customHeight="1">
      <c r="R51043"/>
      <c r="S51043"/>
    </row>
    <row r="51044" spans="18:19" ht="15" customHeight="1">
      <c r="R51044"/>
      <c r="S51044"/>
    </row>
    <row r="51045" spans="18:19" ht="15" customHeight="1">
      <c r="R51045"/>
      <c r="S51045"/>
    </row>
    <row r="51046" spans="18:19" ht="15" customHeight="1">
      <c r="R51046"/>
      <c r="S51046"/>
    </row>
    <row r="51047" spans="18:19" ht="15" customHeight="1">
      <c r="R51047"/>
      <c r="S51047"/>
    </row>
    <row r="51048" spans="18:19" ht="15" customHeight="1">
      <c r="R51048"/>
      <c r="S51048"/>
    </row>
    <row r="51049" spans="18:19" ht="15" customHeight="1">
      <c r="R51049"/>
      <c r="S51049"/>
    </row>
    <row r="51050" spans="18:19" ht="15" customHeight="1">
      <c r="R51050"/>
      <c r="S51050"/>
    </row>
    <row r="51051" spans="18:19" ht="15" customHeight="1">
      <c r="R51051"/>
      <c r="S51051"/>
    </row>
    <row r="51052" spans="18:19" ht="15" customHeight="1">
      <c r="R51052"/>
      <c r="S51052"/>
    </row>
    <row r="51053" spans="18:19" ht="15" customHeight="1">
      <c r="R51053"/>
      <c r="S51053"/>
    </row>
    <row r="51054" spans="18:19" ht="15" customHeight="1">
      <c r="R51054"/>
      <c r="S51054"/>
    </row>
    <row r="51055" spans="18:19" ht="15" customHeight="1">
      <c r="R51055"/>
      <c r="S51055"/>
    </row>
    <row r="51056" spans="18:19" ht="15" customHeight="1">
      <c r="R51056"/>
      <c r="S51056"/>
    </row>
    <row r="51057" spans="18:19" ht="15" customHeight="1">
      <c r="R51057"/>
      <c r="S51057"/>
    </row>
    <row r="51058" spans="18:19" ht="15" customHeight="1">
      <c r="R51058"/>
      <c r="S51058"/>
    </row>
    <row r="51059" spans="18:19" ht="15" customHeight="1">
      <c r="R51059"/>
      <c r="S51059"/>
    </row>
    <row r="51060" spans="18:19" ht="15" customHeight="1">
      <c r="R51060"/>
      <c r="S51060"/>
    </row>
    <row r="51061" spans="18:19" ht="15" customHeight="1">
      <c r="R51061"/>
      <c r="S51061"/>
    </row>
    <row r="51062" spans="18:19" ht="15" customHeight="1">
      <c r="R51062"/>
      <c r="S51062"/>
    </row>
    <row r="51063" spans="18:19" ht="15" customHeight="1">
      <c r="R51063"/>
      <c r="S51063"/>
    </row>
    <row r="51064" spans="18:19" ht="15" customHeight="1">
      <c r="R51064"/>
      <c r="S51064"/>
    </row>
    <row r="51065" spans="18:19" ht="15" customHeight="1">
      <c r="R51065"/>
      <c r="S51065"/>
    </row>
    <row r="51066" spans="18:19" ht="15" customHeight="1">
      <c r="R51066"/>
      <c r="S51066"/>
    </row>
    <row r="51067" spans="18:19" ht="15" customHeight="1">
      <c r="R51067"/>
      <c r="S51067"/>
    </row>
    <row r="51068" spans="18:19" ht="15" customHeight="1">
      <c r="R51068"/>
      <c r="S51068"/>
    </row>
    <row r="51069" spans="18:19" ht="15" customHeight="1">
      <c r="R51069"/>
      <c r="S51069"/>
    </row>
    <row r="51070" spans="18:19" ht="15" customHeight="1">
      <c r="R51070"/>
      <c r="S51070"/>
    </row>
    <row r="51071" spans="18:19" ht="15" customHeight="1">
      <c r="R51071"/>
      <c r="S51071"/>
    </row>
    <row r="51072" spans="18:19" ht="15" customHeight="1">
      <c r="R51072"/>
      <c r="S51072"/>
    </row>
    <row r="51073" spans="18:19" ht="15" customHeight="1">
      <c r="R51073"/>
      <c r="S51073"/>
    </row>
    <row r="51074" spans="18:19" ht="15" customHeight="1">
      <c r="R51074"/>
      <c r="S51074"/>
    </row>
    <row r="51075" spans="18:19" ht="15" customHeight="1">
      <c r="R51075"/>
      <c r="S51075"/>
    </row>
    <row r="51076" spans="18:19" ht="15" customHeight="1">
      <c r="R51076"/>
      <c r="S51076"/>
    </row>
    <row r="51077" spans="18:19" ht="15" customHeight="1">
      <c r="R51077"/>
      <c r="S51077"/>
    </row>
    <row r="51078" spans="18:19" ht="15" customHeight="1">
      <c r="R51078"/>
      <c r="S51078"/>
    </row>
    <row r="51079" spans="18:19" ht="15" customHeight="1">
      <c r="R51079"/>
      <c r="S51079"/>
    </row>
    <row r="51080" spans="18:19" ht="15" customHeight="1">
      <c r="R51080"/>
      <c r="S51080"/>
    </row>
    <row r="51081" spans="18:19" ht="15" customHeight="1">
      <c r="R51081"/>
      <c r="S51081"/>
    </row>
    <row r="51082" spans="18:19" ht="15" customHeight="1">
      <c r="R51082"/>
      <c r="S51082"/>
    </row>
    <row r="51083" spans="18:19" ht="15" customHeight="1">
      <c r="R51083"/>
      <c r="S51083"/>
    </row>
    <row r="51084" spans="18:19" ht="15" customHeight="1">
      <c r="R51084"/>
      <c r="S51084"/>
    </row>
    <row r="51085" spans="18:19" ht="15" customHeight="1">
      <c r="R51085"/>
      <c r="S51085"/>
    </row>
    <row r="51086" spans="18:19" ht="15" customHeight="1">
      <c r="R51086"/>
      <c r="S51086"/>
    </row>
    <row r="51087" spans="18:19" ht="15" customHeight="1">
      <c r="R51087"/>
      <c r="S51087"/>
    </row>
    <row r="51088" spans="18:19" ht="15" customHeight="1">
      <c r="R51088"/>
      <c r="S51088"/>
    </row>
    <row r="51089" spans="18:19" ht="15" customHeight="1">
      <c r="R51089"/>
      <c r="S51089"/>
    </row>
    <row r="51090" spans="18:19" ht="15" customHeight="1">
      <c r="R51090"/>
      <c r="S51090"/>
    </row>
    <row r="51091" spans="18:19" ht="15" customHeight="1">
      <c r="R51091"/>
      <c r="S51091"/>
    </row>
    <row r="51092" spans="18:19" ht="15" customHeight="1">
      <c r="R51092"/>
      <c r="S51092"/>
    </row>
    <row r="51093" spans="18:19" ht="15" customHeight="1">
      <c r="R51093"/>
      <c r="S51093"/>
    </row>
    <row r="51094" spans="18:19" ht="15" customHeight="1">
      <c r="R51094"/>
      <c r="S51094"/>
    </row>
    <row r="51095" spans="18:19" ht="15" customHeight="1">
      <c r="R51095"/>
      <c r="S51095"/>
    </row>
    <row r="51096" spans="18:19" ht="15" customHeight="1">
      <c r="R51096"/>
      <c r="S51096"/>
    </row>
    <row r="51097" spans="18:19" ht="15" customHeight="1">
      <c r="R51097"/>
      <c r="S51097"/>
    </row>
    <row r="51098" spans="18:19" ht="15" customHeight="1">
      <c r="R51098"/>
      <c r="S51098"/>
    </row>
    <row r="51099" spans="18:19" ht="15" customHeight="1">
      <c r="R51099"/>
      <c r="S51099"/>
    </row>
    <row r="51100" spans="18:19" ht="15" customHeight="1">
      <c r="R51100"/>
      <c r="S51100"/>
    </row>
    <row r="51101" spans="18:19" ht="15" customHeight="1">
      <c r="R51101"/>
      <c r="S51101"/>
    </row>
    <row r="51102" spans="18:19" ht="15" customHeight="1">
      <c r="R51102"/>
      <c r="S51102"/>
    </row>
    <row r="51103" spans="18:19" ht="15" customHeight="1">
      <c r="R51103"/>
      <c r="S51103"/>
    </row>
    <row r="51104" spans="18:19" ht="15" customHeight="1">
      <c r="R51104"/>
      <c r="S51104"/>
    </row>
    <row r="51105" spans="18:19" ht="15" customHeight="1">
      <c r="R51105"/>
      <c r="S51105"/>
    </row>
    <row r="51106" spans="18:19" ht="15" customHeight="1">
      <c r="R51106"/>
      <c r="S51106"/>
    </row>
    <row r="51107" spans="18:19" ht="15" customHeight="1">
      <c r="R51107"/>
      <c r="S51107"/>
    </row>
    <row r="51108" spans="18:19" ht="15" customHeight="1">
      <c r="R51108"/>
      <c r="S51108"/>
    </row>
    <row r="51109" spans="18:19" ht="15" customHeight="1">
      <c r="R51109"/>
      <c r="S51109"/>
    </row>
    <row r="51110" spans="18:19" ht="15" customHeight="1">
      <c r="R51110"/>
      <c r="S51110"/>
    </row>
    <row r="51111" spans="18:19" ht="15" customHeight="1">
      <c r="R51111"/>
      <c r="S51111"/>
    </row>
    <row r="51112" spans="18:19" ht="15" customHeight="1">
      <c r="R51112"/>
      <c r="S51112"/>
    </row>
    <row r="51113" spans="18:19" ht="15" customHeight="1">
      <c r="R51113"/>
      <c r="S51113"/>
    </row>
    <row r="51114" spans="18:19" ht="15" customHeight="1">
      <c r="R51114"/>
      <c r="S51114"/>
    </row>
    <row r="51115" spans="18:19" ht="15" customHeight="1">
      <c r="R51115"/>
      <c r="S51115"/>
    </row>
    <row r="51116" spans="18:19" ht="15" customHeight="1">
      <c r="R51116"/>
      <c r="S51116"/>
    </row>
    <row r="51117" spans="18:19" ht="15" customHeight="1">
      <c r="R51117"/>
      <c r="S51117"/>
    </row>
    <row r="51118" spans="18:19" ht="15" customHeight="1">
      <c r="R51118"/>
      <c r="S51118"/>
    </row>
    <row r="51119" spans="18:19" ht="15" customHeight="1">
      <c r="R51119"/>
      <c r="S51119"/>
    </row>
    <row r="51120" spans="18:19" ht="15" customHeight="1">
      <c r="R51120"/>
      <c r="S51120"/>
    </row>
    <row r="51121" spans="18:19" ht="15" customHeight="1">
      <c r="R51121"/>
      <c r="S51121"/>
    </row>
    <row r="51122" spans="18:19" ht="15" customHeight="1">
      <c r="R51122"/>
      <c r="S51122"/>
    </row>
    <row r="51123" spans="18:19" ht="15" customHeight="1">
      <c r="R51123"/>
      <c r="S51123"/>
    </row>
    <row r="51124" spans="18:19" ht="15" customHeight="1">
      <c r="R51124"/>
      <c r="S51124"/>
    </row>
    <row r="51125" spans="18:19" ht="15" customHeight="1">
      <c r="R51125"/>
      <c r="S51125"/>
    </row>
    <row r="51126" spans="18:19" ht="15" customHeight="1">
      <c r="R51126"/>
      <c r="S51126"/>
    </row>
    <row r="51127" spans="18:19" ht="15" customHeight="1">
      <c r="R51127"/>
      <c r="S51127"/>
    </row>
    <row r="51128" spans="18:19" ht="15" customHeight="1">
      <c r="R51128"/>
      <c r="S51128"/>
    </row>
    <row r="51129" spans="18:19" ht="15" customHeight="1">
      <c r="R51129"/>
      <c r="S51129"/>
    </row>
    <row r="51130" spans="18:19" ht="15" customHeight="1">
      <c r="R51130"/>
      <c r="S51130"/>
    </row>
    <row r="51131" spans="18:19" ht="15" customHeight="1">
      <c r="R51131"/>
      <c r="S51131"/>
    </row>
    <row r="51132" spans="18:19" ht="15" customHeight="1">
      <c r="R51132"/>
      <c r="S51132"/>
    </row>
    <row r="51133" spans="18:19" ht="15" customHeight="1">
      <c r="R51133"/>
      <c r="S51133"/>
    </row>
    <row r="51134" spans="18:19" ht="15" customHeight="1">
      <c r="R51134"/>
      <c r="S51134"/>
    </row>
    <row r="51135" spans="18:19" ht="15" customHeight="1">
      <c r="R51135"/>
      <c r="S51135"/>
    </row>
    <row r="51136" spans="18:19" ht="15" customHeight="1">
      <c r="R51136"/>
      <c r="S51136"/>
    </row>
    <row r="51137" spans="18:19" ht="15" customHeight="1">
      <c r="R51137"/>
      <c r="S51137"/>
    </row>
    <row r="51138" spans="18:19" ht="15" customHeight="1">
      <c r="R51138"/>
      <c r="S51138"/>
    </row>
    <row r="51139" spans="18:19" ht="15" customHeight="1">
      <c r="R51139"/>
      <c r="S51139"/>
    </row>
    <row r="51140" spans="18:19" ht="15" customHeight="1">
      <c r="R51140"/>
      <c r="S51140"/>
    </row>
    <row r="51141" spans="18:19" ht="15" customHeight="1">
      <c r="R51141"/>
      <c r="S51141"/>
    </row>
    <row r="51142" spans="18:19" ht="15" customHeight="1">
      <c r="R51142"/>
      <c r="S51142"/>
    </row>
    <row r="51143" spans="18:19" ht="15" customHeight="1">
      <c r="R51143"/>
      <c r="S51143"/>
    </row>
    <row r="51144" spans="18:19" ht="15" customHeight="1">
      <c r="R51144"/>
      <c r="S51144"/>
    </row>
    <row r="51145" spans="18:19" ht="15" customHeight="1">
      <c r="R51145"/>
      <c r="S51145"/>
    </row>
    <row r="51146" spans="18:19" ht="15" customHeight="1">
      <c r="R51146"/>
      <c r="S51146"/>
    </row>
    <row r="51147" spans="18:19" ht="15" customHeight="1">
      <c r="R51147"/>
      <c r="S51147"/>
    </row>
    <row r="51148" spans="18:19" ht="15" customHeight="1">
      <c r="R51148"/>
      <c r="S51148"/>
    </row>
    <row r="51149" spans="18:19" ht="15" customHeight="1">
      <c r="R51149"/>
      <c r="S51149"/>
    </row>
    <row r="51150" spans="18:19" ht="15" customHeight="1">
      <c r="R51150"/>
      <c r="S51150"/>
    </row>
    <row r="51151" spans="18:19" ht="15" customHeight="1">
      <c r="R51151"/>
      <c r="S51151"/>
    </row>
    <row r="51152" spans="18:19" ht="15" customHeight="1">
      <c r="R51152"/>
      <c r="S51152"/>
    </row>
    <row r="51153" spans="18:19" ht="15" customHeight="1">
      <c r="R51153"/>
      <c r="S51153"/>
    </row>
    <row r="51154" spans="18:19" ht="15" customHeight="1">
      <c r="R51154"/>
      <c r="S51154"/>
    </row>
    <row r="51155" spans="18:19" ht="15" customHeight="1">
      <c r="R51155"/>
      <c r="S51155"/>
    </row>
    <row r="51156" spans="18:19" ht="15" customHeight="1">
      <c r="R51156"/>
      <c r="S51156"/>
    </row>
    <row r="51157" spans="18:19" ht="15" customHeight="1">
      <c r="R51157"/>
      <c r="S51157"/>
    </row>
    <row r="51158" spans="18:19" ht="15" customHeight="1">
      <c r="R51158"/>
      <c r="S51158"/>
    </row>
    <row r="51159" spans="18:19" ht="15" customHeight="1">
      <c r="R51159"/>
      <c r="S51159"/>
    </row>
    <row r="51160" spans="18:19" ht="15" customHeight="1">
      <c r="R51160"/>
      <c r="S51160"/>
    </row>
    <row r="51161" spans="18:19" ht="15" customHeight="1">
      <c r="R51161"/>
      <c r="S51161"/>
    </row>
    <row r="51162" spans="18:19" ht="15" customHeight="1">
      <c r="R51162"/>
      <c r="S51162"/>
    </row>
    <row r="51163" spans="18:19" ht="15" customHeight="1">
      <c r="R51163"/>
      <c r="S51163"/>
    </row>
    <row r="51164" spans="18:19" ht="15" customHeight="1">
      <c r="R51164"/>
      <c r="S51164"/>
    </row>
    <row r="51165" spans="18:19" ht="15" customHeight="1">
      <c r="R51165"/>
      <c r="S51165"/>
    </row>
    <row r="51166" spans="18:19" ht="15" customHeight="1">
      <c r="R51166"/>
      <c r="S51166"/>
    </row>
    <row r="51167" spans="18:19" ht="15" customHeight="1">
      <c r="R51167"/>
      <c r="S51167"/>
    </row>
    <row r="51168" spans="18:19" ht="15" customHeight="1">
      <c r="R51168"/>
      <c r="S51168"/>
    </row>
    <row r="51169" spans="18:19" ht="15" customHeight="1">
      <c r="R51169"/>
      <c r="S51169"/>
    </row>
    <row r="51170" spans="18:19" ht="15" customHeight="1">
      <c r="R51170"/>
      <c r="S51170"/>
    </row>
    <row r="51171" spans="18:19" ht="15" customHeight="1">
      <c r="R51171"/>
      <c r="S51171"/>
    </row>
    <row r="51172" spans="18:19" ht="15" customHeight="1">
      <c r="R51172"/>
      <c r="S51172"/>
    </row>
    <row r="51173" spans="18:19" ht="15" customHeight="1">
      <c r="R51173"/>
      <c r="S51173"/>
    </row>
    <row r="51174" spans="18:19" ht="15" customHeight="1">
      <c r="R51174"/>
      <c r="S51174"/>
    </row>
    <row r="51175" spans="18:19" ht="15" customHeight="1">
      <c r="R51175"/>
      <c r="S51175"/>
    </row>
    <row r="51176" spans="18:19" ht="15" customHeight="1">
      <c r="R51176"/>
      <c r="S51176"/>
    </row>
    <row r="51177" spans="18:19" ht="15" customHeight="1">
      <c r="R51177"/>
      <c r="S51177"/>
    </row>
    <row r="51178" spans="18:19" ht="15" customHeight="1">
      <c r="R51178"/>
      <c r="S51178"/>
    </row>
    <row r="51179" spans="18:19" ht="15" customHeight="1">
      <c r="R51179"/>
      <c r="S51179"/>
    </row>
    <row r="51180" spans="18:19" ht="15" customHeight="1">
      <c r="R51180"/>
      <c r="S51180"/>
    </row>
    <row r="51181" spans="18:19" ht="15" customHeight="1">
      <c r="R51181"/>
      <c r="S51181"/>
    </row>
    <row r="51182" spans="18:19" ht="15" customHeight="1">
      <c r="R51182"/>
      <c r="S51182"/>
    </row>
    <row r="51183" spans="18:19" ht="15" customHeight="1">
      <c r="R51183"/>
      <c r="S51183"/>
    </row>
    <row r="51184" spans="18:19" ht="15" customHeight="1">
      <c r="R51184"/>
      <c r="S51184"/>
    </row>
    <row r="51185" spans="18:19" ht="15" customHeight="1">
      <c r="R51185"/>
      <c r="S51185"/>
    </row>
    <row r="51186" spans="18:19" ht="15" customHeight="1">
      <c r="R51186"/>
      <c r="S51186"/>
    </row>
    <row r="51187" spans="18:19" ht="15" customHeight="1">
      <c r="R51187"/>
      <c r="S51187"/>
    </row>
    <row r="51188" spans="18:19" ht="15" customHeight="1">
      <c r="R51188"/>
      <c r="S51188"/>
    </row>
    <row r="51189" spans="18:19" ht="15" customHeight="1">
      <c r="R51189"/>
      <c r="S51189"/>
    </row>
    <row r="51190" spans="18:19" ht="15" customHeight="1">
      <c r="R51190"/>
      <c r="S51190"/>
    </row>
    <row r="51191" spans="18:19" ht="15" customHeight="1">
      <c r="R51191"/>
      <c r="S51191"/>
    </row>
    <row r="51192" spans="18:19" ht="15" customHeight="1">
      <c r="R51192"/>
      <c r="S51192"/>
    </row>
    <row r="51193" spans="18:19" ht="15" customHeight="1">
      <c r="R51193"/>
      <c r="S51193"/>
    </row>
    <row r="51194" spans="18:19" ht="15" customHeight="1">
      <c r="R51194"/>
      <c r="S51194"/>
    </row>
    <row r="51195" spans="18:19" ht="15" customHeight="1">
      <c r="R51195"/>
      <c r="S51195"/>
    </row>
    <row r="51196" spans="18:19" ht="15" customHeight="1">
      <c r="R51196"/>
      <c r="S51196"/>
    </row>
    <row r="51197" spans="18:19" ht="15" customHeight="1">
      <c r="R51197"/>
      <c r="S51197"/>
    </row>
    <row r="51198" spans="18:19" ht="15" customHeight="1">
      <c r="R51198"/>
      <c r="S51198"/>
    </row>
    <row r="51199" spans="18:19" ht="15" customHeight="1">
      <c r="R51199"/>
      <c r="S51199"/>
    </row>
    <row r="51200" spans="18:19" ht="15" customHeight="1">
      <c r="R51200"/>
      <c r="S51200"/>
    </row>
    <row r="51201" spans="18:19" ht="15" customHeight="1">
      <c r="R51201"/>
      <c r="S51201"/>
    </row>
    <row r="51202" spans="18:19" ht="15" customHeight="1">
      <c r="R51202"/>
      <c r="S51202"/>
    </row>
    <row r="51203" spans="18:19" ht="15" customHeight="1">
      <c r="R51203"/>
      <c r="S51203"/>
    </row>
    <row r="51204" spans="18:19" ht="15" customHeight="1">
      <c r="R51204"/>
      <c r="S51204"/>
    </row>
    <row r="51205" spans="18:19" ht="15" customHeight="1">
      <c r="R51205"/>
      <c r="S51205"/>
    </row>
    <row r="51206" spans="18:19" ht="15" customHeight="1">
      <c r="R51206"/>
      <c r="S51206"/>
    </row>
    <row r="51207" spans="18:19" ht="15" customHeight="1">
      <c r="R51207"/>
      <c r="S51207"/>
    </row>
    <row r="51208" spans="18:19" ht="15" customHeight="1">
      <c r="R51208"/>
      <c r="S51208"/>
    </row>
    <row r="51209" spans="18:19" ht="15" customHeight="1">
      <c r="R51209"/>
      <c r="S51209"/>
    </row>
    <row r="51210" spans="18:19" ht="15" customHeight="1">
      <c r="R51210"/>
      <c r="S51210"/>
    </row>
    <row r="51211" spans="18:19" ht="15" customHeight="1">
      <c r="R51211"/>
      <c r="S51211"/>
    </row>
    <row r="51212" spans="18:19" ht="15" customHeight="1">
      <c r="R51212"/>
      <c r="S51212"/>
    </row>
    <row r="51213" spans="18:19" ht="15" customHeight="1">
      <c r="R51213"/>
      <c r="S51213"/>
    </row>
    <row r="51214" spans="18:19" ht="15" customHeight="1">
      <c r="R51214"/>
      <c r="S51214"/>
    </row>
    <row r="51215" spans="18:19" ht="15" customHeight="1">
      <c r="R51215"/>
      <c r="S51215"/>
    </row>
    <row r="51216" spans="18:19" ht="15" customHeight="1">
      <c r="R51216"/>
      <c r="S51216"/>
    </row>
    <row r="51217" spans="18:19" ht="15" customHeight="1">
      <c r="R51217"/>
      <c r="S51217"/>
    </row>
    <row r="51218" spans="18:19" ht="15" customHeight="1">
      <c r="R51218"/>
      <c r="S51218"/>
    </row>
    <row r="51219" spans="18:19" ht="15" customHeight="1">
      <c r="R51219"/>
      <c r="S51219"/>
    </row>
    <row r="51220" spans="18:19" ht="15" customHeight="1">
      <c r="R51220"/>
      <c r="S51220"/>
    </row>
    <row r="51221" spans="18:19" ht="15" customHeight="1">
      <c r="R51221"/>
      <c r="S51221"/>
    </row>
    <row r="51222" spans="18:19" ht="15" customHeight="1">
      <c r="R51222"/>
      <c r="S51222"/>
    </row>
    <row r="51223" spans="18:19" ht="15" customHeight="1">
      <c r="R51223"/>
      <c r="S51223"/>
    </row>
    <row r="51224" spans="18:19" ht="15" customHeight="1">
      <c r="R51224"/>
      <c r="S51224"/>
    </row>
    <row r="51225" spans="18:19" ht="15" customHeight="1">
      <c r="R51225"/>
      <c r="S51225"/>
    </row>
    <row r="51226" spans="18:19" ht="15" customHeight="1">
      <c r="R51226"/>
      <c r="S51226"/>
    </row>
    <row r="51227" spans="18:19" ht="15" customHeight="1">
      <c r="R51227"/>
      <c r="S51227"/>
    </row>
    <row r="51228" spans="18:19" ht="15" customHeight="1">
      <c r="R51228"/>
      <c r="S51228"/>
    </row>
    <row r="51229" spans="18:19" ht="15" customHeight="1">
      <c r="R51229"/>
      <c r="S51229"/>
    </row>
    <row r="51230" spans="18:19" ht="15" customHeight="1">
      <c r="R51230"/>
      <c r="S51230"/>
    </row>
    <row r="51231" spans="18:19" ht="15" customHeight="1">
      <c r="R51231"/>
      <c r="S51231"/>
    </row>
    <row r="51232" spans="18:19" ht="15" customHeight="1">
      <c r="R51232"/>
      <c r="S51232"/>
    </row>
    <row r="51233" spans="18:19" ht="15" customHeight="1">
      <c r="R51233"/>
      <c r="S51233"/>
    </row>
    <row r="51234" spans="18:19" ht="15" customHeight="1">
      <c r="R51234"/>
      <c r="S51234"/>
    </row>
    <row r="51235" spans="18:19" ht="15" customHeight="1">
      <c r="R51235"/>
      <c r="S51235"/>
    </row>
    <row r="51236" spans="18:19" ht="15" customHeight="1">
      <c r="R51236"/>
      <c r="S51236"/>
    </row>
    <row r="51237" spans="18:19" ht="15" customHeight="1">
      <c r="R51237"/>
      <c r="S51237"/>
    </row>
    <row r="51238" spans="18:19" ht="15" customHeight="1">
      <c r="R51238"/>
      <c r="S51238"/>
    </row>
    <row r="51239" spans="18:19" ht="15" customHeight="1">
      <c r="R51239"/>
      <c r="S51239"/>
    </row>
    <row r="51240" spans="18:19" ht="15" customHeight="1">
      <c r="R51240"/>
      <c r="S51240"/>
    </row>
    <row r="51241" spans="18:19" ht="15" customHeight="1">
      <c r="R51241"/>
      <c r="S51241"/>
    </row>
    <row r="51242" spans="18:19" ht="15" customHeight="1">
      <c r="R51242"/>
      <c r="S51242"/>
    </row>
    <row r="51243" spans="18:19" ht="15" customHeight="1">
      <c r="R51243"/>
      <c r="S51243"/>
    </row>
    <row r="51244" spans="18:19" ht="15" customHeight="1">
      <c r="R51244"/>
      <c r="S51244"/>
    </row>
    <row r="51245" spans="18:19" ht="15" customHeight="1">
      <c r="R51245"/>
      <c r="S51245"/>
    </row>
    <row r="51246" spans="18:19" ht="15" customHeight="1">
      <c r="R51246"/>
      <c r="S51246"/>
    </row>
    <row r="51247" spans="18:19" ht="15" customHeight="1">
      <c r="R51247"/>
      <c r="S51247"/>
    </row>
    <row r="51248" spans="18:19" ht="15" customHeight="1">
      <c r="R51248"/>
      <c r="S51248"/>
    </row>
    <row r="51249" spans="18:19" ht="15" customHeight="1">
      <c r="R51249"/>
      <c r="S51249"/>
    </row>
    <row r="51250" spans="18:19" ht="15" customHeight="1">
      <c r="R51250"/>
      <c r="S51250"/>
    </row>
    <row r="51251" spans="18:19" ht="15" customHeight="1">
      <c r="R51251"/>
      <c r="S51251"/>
    </row>
    <row r="51252" spans="18:19" ht="15" customHeight="1">
      <c r="R51252"/>
      <c r="S51252"/>
    </row>
    <row r="51253" spans="18:19" ht="15" customHeight="1">
      <c r="R51253"/>
      <c r="S51253"/>
    </row>
    <row r="51254" spans="18:19" ht="15" customHeight="1">
      <c r="R51254"/>
      <c r="S51254"/>
    </row>
    <row r="51255" spans="18:19" ht="15" customHeight="1">
      <c r="R51255"/>
      <c r="S51255"/>
    </row>
    <row r="51256" spans="18:19" ht="15" customHeight="1">
      <c r="R51256"/>
      <c r="S51256"/>
    </row>
    <row r="51257" spans="18:19" ht="15" customHeight="1">
      <c r="R51257"/>
      <c r="S51257"/>
    </row>
    <row r="51258" spans="18:19" ht="15" customHeight="1">
      <c r="R51258"/>
      <c r="S51258"/>
    </row>
    <row r="51259" spans="18:19" ht="15" customHeight="1">
      <c r="R51259"/>
      <c r="S51259"/>
    </row>
    <row r="51260" spans="18:19" ht="15" customHeight="1">
      <c r="R51260"/>
      <c r="S51260"/>
    </row>
    <row r="51261" spans="18:19" ht="15" customHeight="1">
      <c r="R51261"/>
      <c r="S51261"/>
    </row>
    <row r="51262" spans="18:19" ht="15" customHeight="1">
      <c r="R51262"/>
      <c r="S51262"/>
    </row>
    <row r="51263" spans="18:19" ht="15" customHeight="1">
      <c r="R51263"/>
      <c r="S51263"/>
    </row>
    <row r="51264" spans="18:19" ht="15" customHeight="1">
      <c r="R51264"/>
      <c r="S51264"/>
    </row>
    <row r="51265" spans="18:19" ht="15" customHeight="1">
      <c r="R51265"/>
      <c r="S51265"/>
    </row>
    <row r="51266" spans="18:19" ht="15" customHeight="1">
      <c r="R51266"/>
      <c r="S51266"/>
    </row>
    <row r="51267" spans="18:19" ht="15" customHeight="1">
      <c r="R51267"/>
      <c r="S51267"/>
    </row>
    <row r="51268" spans="18:19" ht="15" customHeight="1">
      <c r="R51268"/>
      <c r="S51268"/>
    </row>
    <row r="51269" spans="18:19" ht="15" customHeight="1">
      <c r="R51269"/>
      <c r="S51269"/>
    </row>
    <row r="51270" spans="18:19" ht="15" customHeight="1">
      <c r="R51270"/>
      <c r="S51270"/>
    </row>
    <row r="51271" spans="18:19" ht="15" customHeight="1">
      <c r="R51271"/>
      <c r="S51271"/>
    </row>
    <row r="51272" spans="18:19" ht="15" customHeight="1">
      <c r="R51272"/>
      <c r="S51272"/>
    </row>
    <row r="51273" spans="18:19" ht="15" customHeight="1">
      <c r="R51273"/>
      <c r="S51273"/>
    </row>
    <row r="51274" spans="18:19" ht="15" customHeight="1">
      <c r="R51274"/>
      <c r="S51274"/>
    </row>
    <row r="51275" spans="18:19" ht="15" customHeight="1">
      <c r="R51275"/>
      <c r="S51275"/>
    </row>
    <row r="51276" spans="18:19" ht="15" customHeight="1">
      <c r="R51276"/>
      <c r="S51276"/>
    </row>
    <row r="51277" spans="18:19" ht="15" customHeight="1">
      <c r="R51277"/>
      <c r="S51277"/>
    </row>
    <row r="51278" spans="18:19" ht="15" customHeight="1">
      <c r="R51278"/>
      <c r="S51278"/>
    </row>
    <row r="51279" spans="18:19" ht="15" customHeight="1">
      <c r="R51279"/>
      <c r="S51279"/>
    </row>
    <row r="51280" spans="18:19" ht="15" customHeight="1">
      <c r="R51280"/>
      <c r="S51280"/>
    </row>
    <row r="51281" spans="18:19" ht="15" customHeight="1">
      <c r="R51281"/>
      <c r="S51281"/>
    </row>
    <row r="51282" spans="18:19" ht="15" customHeight="1">
      <c r="R51282"/>
      <c r="S51282"/>
    </row>
    <row r="51283" spans="18:19" ht="15" customHeight="1">
      <c r="R51283"/>
      <c r="S51283"/>
    </row>
    <row r="51284" spans="18:19" ht="15" customHeight="1">
      <c r="R51284"/>
      <c r="S51284"/>
    </row>
    <row r="51285" spans="18:19" ht="15" customHeight="1">
      <c r="R51285"/>
      <c r="S51285"/>
    </row>
    <row r="51286" spans="18:19" ht="15" customHeight="1">
      <c r="R51286"/>
      <c r="S51286"/>
    </row>
    <row r="51287" spans="18:19" ht="15" customHeight="1">
      <c r="R51287"/>
      <c r="S51287"/>
    </row>
    <row r="51288" spans="18:19" ht="15" customHeight="1">
      <c r="R51288"/>
      <c r="S51288"/>
    </row>
    <row r="51289" spans="18:19" ht="15" customHeight="1">
      <c r="R51289"/>
      <c r="S51289"/>
    </row>
    <row r="51290" spans="18:19" ht="15" customHeight="1">
      <c r="R51290"/>
      <c r="S51290"/>
    </row>
    <row r="51291" spans="18:19" ht="15" customHeight="1">
      <c r="R51291"/>
      <c r="S51291"/>
    </row>
    <row r="51292" spans="18:19" ht="15" customHeight="1">
      <c r="R51292"/>
      <c r="S51292"/>
    </row>
    <row r="51293" spans="18:19" ht="15" customHeight="1">
      <c r="R51293"/>
      <c r="S51293"/>
    </row>
    <row r="51294" spans="18:19" ht="15" customHeight="1">
      <c r="R51294"/>
      <c r="S51294"/>
    </row>
    <row r="51295" spans="18:19" ht="15" customHeight="1">
      <c r="R51295"/>
      <c r="S51295"/>
    </row>
    <row r="51296" spans="18:19" ht="15" customHeight="1">
      <c r="R51296"/>
      <c r="S51296"/>
    </row>
    <row r="51297" spans="18:19" ht="15" customHeight="1">
      <c r="R51297"/>
      <c r="S51297"/>
    </row>
    <row r="51298" spans="18:19" ht="15" customHeight="1">
      <c r="R51298"/>
      <c r="S51298"/>
    </row>
    <row r="51299" spans="18:19" ht="15" customHeight="1">
      <c r="R51299"/>
      <c r="S51299"/>
    </row>
    <row r="51300" spans="18:19" ht="15" customHeight="1">
      <c r="R51300"/>
      <c r="S51300"/>
    </row>
    <row r="51301" spans="18:19" ht="15" customHeight="1">
      <c r="R51301"/>
      <c r="S51301"/>
    </row>
    <row r="51302" spans="18:19" ht="15" customHeight="1">
      <c r="R51302"/>
      <c r="S51302"/>
    </row>
    <row r="51303" spans="18:19" ht="15" customHeight="1">
      <c r="R51303"/>
      <c r="S51303"/>
    </row>
    <row r="51304" spans="18:19" ht="15" customHeight="1">
      <c r="R51304"/>
      <c r="S51304"/>
    </row>
    <row r="51305" spans="18:19" ht="15" customHeight="1">
      <c r="R51305"/>
      <c r="S51305"/>
    </row>
    <row r="51306" spans="18:19" ht="15" customHeight="1">
      <c r="R51306"/>
      <c r="S51306"/>
    </row>
    <row r="51307" spans="18:19" ht="15" customHeight="1">
      <c r="R51307"/>
      <c r="S51307"/>
    </row>
    <row r="51308" spans="18:19" ht="15" customHeight="1">
      <c r="R51308"/>
      <c r="S51308"/>
    </row>
    <row r="51309" spans="18:19" ht="15" customHeight="1">
      <c r="R51309"/>
      <c r="S51309"/>
    </row>
    <row r="51310" spans="18:19" ht="15" customHeight="1">
      <c r="R51310"/>
      <c r="S51310"/>
    </row>
    <row r="51311" spans="18:19" ht="15" customHeight="1">
      <c r="R51311"/>
      <c r="S51311"/>
    </row>
    <row r="51312" spans="18:19" ht="15" customHeight="1">
      <c r="R51312"/>
      <c r="S51312"/>
    </row>
    <row r="51313" spans="18:19" ht="15" customHeight="1">
      <c r="R51313"/>
      <c r="S51313"/>
    </row>
    <row r="51314" spans="18:19" ht="15" customHeight="1">
      <c r="R51314"/>
      <c r="S51314"/>
    </row>
    <row r="51315" spans="18:19" ht="15" customHeight="1">
      <c r="R51315"/>
      <c r="S51315"/>
    </row>
    <row r="51316" spans="18:19" ht="15" customHeight="1">
      <c r="R51316"/>
      <c r="S51316"/>
    </row>
    <row r="51317" spans="18:19" ht="15" customHeight="1">
      <c r="R51317"/>
      <c r="S51317"/>
    </row>
    <row r="51318" spans="18:19" ht="15" customHeight="1">
      <c r="R51318"/>
      <c r="S51318"/>
    </row>
    <row r="51319" spans="18:19" ht="15" customHeight="1">
      <c r="R51319"/>
      <c r="S51319"/>
    </row>
    <row r="51320" spans="18:19" ht="15" customHeight="1">
      <c r="R51320"/>
      <c r="S51320"/>
    </row>
    <row r="51321" spans="18:19" ht="15" customHeight="1">
      <c r="R51321"/>
      <c r="S51321"/>
    </row>
    <row r="51322" spans="18:19" ht="15" customHeight="1">
      <c r="R51322"/>
      <c r="S51322"/>
    </row>
    <row r="51323" spans="18:19" ht="15" customHeight="1">
      <c r="R51323"/>
      <c r="S51323"/>
    </row>
    <row r="51324" spans="18:19" ht="15" customHeight="1">
      <c r="R51324"/>
      <c r="S51324"/>
    </row>
    <row r="51325" spans="18:19" ht="15" customHeight="1">
      <c r="R51325"/>
      <c r="S51325"/>
    </row>
    <row r="51326" spans="18:19" ht="15" customHeight="1">
      <c r="R51326"/>
      <c r="S51326"/>
    </row>
    <row r="51327" spans="18:19" ht="15" customHeight="1">
      <c r="R51327"/>
      <c r="S51327"/>
    </row>
    <row r="51328" spans="18:19" ht="15" customHeight="1">
      <c r="R51328"/>
      <c r="S51328"/>
    </row>
    <row r="51329" spans="18:19" ht="15" customHeight="1">
      <c r="R51329"/>
      <c r="S51329"/>
    </row>
    <row r="51330" spans="18:19" ht="15" customHeight="1">
      <c r="R51330"/>
      <c r="S51330"/>
    </row>
    <row r="51331" spans="18:19" ht="15" customHeight="1">
      <c r="R51331"/>
      <c r="S51331"/>
    </row>
    <row r="51332" spans="18:19" ht="15" customHeight="1">
      <c r="R51332"/>
      <c r="S51332"/>
    </row>
    <row r="51333" spans="18:19" ht="15" customHeight="1">
      <c r="R51333"/>
      <c r="S51333"/>
    </row>
    <row r="51334" spans="18:19" ht="15" customHeight="1">
      <c r="R51334"/>
      <c r="S51334"/>
    </row>
    <row r="51335" spans="18:19" ht="15" customHeight="1">
      <c r="R51335"/>
      <c r="S51335"/>
    </row>
    <row r="51336" spans="18:19" ht="15" customHeight="1">
      <c r="R51336"/>
      <c r="S51336"/>
    </row>
    <row r="51337" spans="18:19" ht="15" customHeight="1">
      <c r="R51337"/>
      <c r="S51337"/>
    </row>
    <row r="51338" spans="18:19" ht="15" customHeight="1">
      <c r="R51338"/>
      <c r="S51338"/>
    </row>
    <row r="51339" spans="18:19" ht="15" customHeight="1">
      <c r="R51339"/>
      <c r="S51339"/>
    </row>
    <row r="51340" spans="18:19" ht="15" customHeight="1">
      <c r="R51340"/>
      <c r="S51340"/>
    </row>
    <row r="51341" spans="18:19" ht="15" customHeight="1">
      <c r="R51341"/>
      <c r="S51341"/>
    </row>
    <row r="51342" spans="18:19" ht="15" customHeight="1">
      <c r="R51342"/>
      <c r="S51342"/>
    </row>
    <row r="51343" spans="18:19" ht="15" customHeight="1">
      <c r="R51343"/>
      <c r="S51343"/>
    </row>
    <row r="51344" spans="18:19" ht="15" customHeight="1">
      <c r="R51344"/>
      <c r="S51344"/>
    </row>
    <row r="51345" spans="18:19" ht="15" customHeight="1">
      <c r="R51345"/>
      <c r="S51345"/>
    </row>
    <row r="51346" spans="18:19" ht="15" customHeight="1">
      <c r="R51346"/>
      <c r="S51346"/>
    </row>
    <row r="51347" spans="18:19" ht="15" customHeight="1">
      <c r="R51347"/>
      <c r="S51347"/>
    </row>
    <row r="51348" spans="18:19" ht="15" customHeight="1">
      <c r="R51348"/>
      <c r="S51348"/>
    </row>
    <row r="51349" spans="18:19" ht="15" customHeight="1">
      <c r="R51349"/>
      <c r="S51349"/>
    </row>
    <row r="51350" spans="18:19" ht="15" customHeight="1">
      <c r="R51350"/>
      <c r="S51350"/>
    </row>
    <row r="51351" spans="18:19" ht="15" customHeight="1">
      <c r="R51351"/>
      <c r="S51351"/>
    </row>
    <row r="51352" spans="18:19" ht="15" customHeight="1">
      <c r="R51352"/>
      <c r="S51352"/>
    </row>
    <row r="51353" spans="18:19" ht="15" customHeight="1">
      <c r="R51353"/>
      <c r="S51353"/>
    </row>
    <row r="51354" spans="18:19" ht="15" customHeight="1">
      <c r="R51354"/>
      <c r="S51354"/>
    </row>
    <row r="51355" spans="18:19" ht="15" customHeight="1">
      <c r="R51355"/>
      <c r="S51355"/>
    </row>
    <row r="51356" spans="18:19" ht="15" customHeight="1">
      <c r="R51356"/>
      <c r="S51356"/>
    </row>
    <row r="51357" spans="18:19" ht="15" customHeight="1">
      <c r="R51357"/>
      <c r="S51357"/>
    </row>
    <row r="51358" spans="18:19" ht="15" customHeight="1">
      <c r="R51358"/>
      <c r="S51358"/>
    </row>
    <row r="51359" spans="18:19" ht="15" customHeight="1">
      <c r="R51359"/>
      <c r="S51359"/>
    </row>
    <row r="51360" spans="18:19" ht="15" customHeight="1">
      <c r="R51360"/>
      <c r="S51360"/>
    </row>
    <row r="51361" spans="18:19" ht="15" customHeight="1">
      <c r="R51361"/>
      <c r="S51361"/>
    </row>
    <row r="51362" spans="18:19" ht="15" customHeight="1">
      <c r="R51362"/>
      <c r="S51362"/>
    </row>
    <row r="51363" spans="18:19" ht="15" customHeight="1">
      <c r="R51363"/>
      <c r="S51363"/>
    </row>
    <row r="51364" spans="18:19" ht="15" customHeight="1">
      <c r="R51364"/>
      <c r="S51364"/>
    </row>
    <row r="51365" spans="18:19" ht="15" customHeight="1">
      <c r="R51365"/>
      <c r="S51365"/>
    </row>
    <row r="51366" spans="18:19" ht="15" customHeight="1">
      <c r="R51366"/>
      <c r="S51366"/>
    </row>
    <row r="51367" spans="18:19" ht="15" customHeight="1">
      <c r="R51367"/>
      <c r="S51367"/>
    </row>
    <row r="51368" spans="18:19" ht="15" customHeight="1">
      <c r="R51368"/>
      <c r="S51368"/>
    </row>
    <row r="51369" spans="18:19" ht="15" customHeight="1">
      <c r="R51369"/>
      <c r="S51369"/>
    </row>
    <row r="51370" spans="18:19" ht="15" customHeight="1">
      <c r="R51370"/>
      <c r="S51370"/>
    </row>
    <row r="51371" spans="18:19" ht="15" customHeight="1">
      <c r="R51371"/>
      <c r="S51371"/>
    </row>
    <row r="51372" spans="18:19" ht="15" customHeight="1">
      <c r="R51372"/>
      <c r="S51372"/>
    </row>
    <row r="51373" spans="18:19" ht="15" customHeight="1">
      <c r="R51373"/>
      <c r="S51373"/>
    </row>
    <row r="51374" spans="18:19" ht="15" customHeight="1">
      <c r="R51374"/>
      <c r="S51374"/>
    </row>
    <row r="51375" spans="18:19" ht="15" customHeight="1">
      <c r="R51375"/>
      <c r="S51375"/>
    </row>
    <row r="51376" spans="18:19" ht="15" customHeight="1">
      <c r="R51376"/>
      <c r="S51376"/>
    </row>
    <row r="51377" spans="18:19" ht="15" customHeight="1">
      <c r="R51377"/>
      <c r="S51377"/>
    </row>
    <row r="51378" spans="18:19" ht="15" customHeight="1">
      <c r="R51378"/>
      <c r="S51378"/>
    </row>
    <row r="51379" spans="18:19" ht="15" customHeight="1">
      <c r="R51379"/>
      <c r="S51379"/>
    </row>
    <row r="51380" spans="18:19" ht="15" customHeight="1">
      <c r="R51380"/>
      <c r="S51380"/>
    </row>
    <row r="51381" spans="18:19" ht="15" customHeight="1">
      <c r="R51381"/>
      <c r="S51381"/>
    </row>
    <row r="51382" spans="18:19" ht="15" customHeight="1">
      <c r="R51382"/>
      <c r="S51382"/>
    </row>
    <row r="51383" spans="18:19" ht="15" customHeight="1">
      <c r="R51383"/>
      <c r="S51383"/>
    </row>
    <row r="51384" spans="18:19" ht="15" customHeight="1">
      <c r="R51384"/>
      <c r="S51384"/>
    </row>
    <row r="51385" spans="18:19" ht="15" customHeight="1">
      <c r="R51385"/>
      <c r="S51385"/>
    </row>
    <row r="51386" spans="18:19" ht="15" customHeight="1">
      <c r="R51386"/>
      <c r="S51386"/>
    </row>
    <row r="51387" spans="18:19" ht="15" customHeight="1">
      <c r="R51387"/>
      <c r="S51387"/>
    </row>
    <row r="51388" spans="18:19" ht="15" customHeight="1">
      <c r="R51388"/>
      <c r="S51388"/>
    </row>
    <row r="51389" spans="18:19" ht="15" customHeight="1">
      <c r="R51389"/>
      <c r="S51389"/>
    </row>
    <row r="51390" spans="18:19" ht="15" customHeight="1">
      <c r="R51390"/>
      <c r="S51390"/>
    </row>
    <row r="51391" spans="18:19" ht="15" customHeight="1">
      <c r="R51391"/>
      <c r="S51391"/>
    </row>
    <row r="51392" spans="18:19" ht="15" customHeight="1">
      <c r="R51392"/>
      <c r="S51392"/>
    </row>
    <row r="51393" spans="18:19" ht="15" customHeight="1">
      <c r="R51393"/>
      <c r="S51393"/>
    </row>
    <row r="51394" spans="18:19" ht="15" customHeight="1">
      <c r="R51394"/>
      <c r="S51394"/>
    </row>
    <row r="51395" spans="18:19" ht="15" customHeight="1">
      <c r="R51395"/>
      <c r="S51395"/>
    </row>
    <row r="51396" spans="18:19" ht="15" customHeight="1">
      <c r="R51396"/>
      <c r="S51396"/>
    </row>
    <row r="51397" spans="18:19" ht="15" customHeight="1">
      <c r="R51397"/>
      <c r="S51397"/>
    </row>
    <row r="51398" spans="18:19" ht="15" customHeight="1">
      <c r="R51398"/>
      <c r="S51398"/>
    </row>
    <row r="51399" spans="18:19" ht="15" customHeight="1">
      <c r="R51399"/>
      <c r="S51399"/>
    </row>
    <row r="51400" spans="18:19" ht="15" customHeight="1">
      <c r="R51400"/>
      <c r="S51400"/>
    </row>
    <row r="51401" spans="18:19" ht="15" customHeight="1">
      <c r="R51401"/>
      <c r="S51401"/>
    </row>
    <row r="51402" spans="18:19" ht="15" customHeight="1">
      <c r="R51402"/>
      <c r="S51402"/>
    </row>
    <row r="51403" spans="18:19" ht="15" customHeight="1">
      <c r="R51403"/>
      <c r="S51403"/>
    </row>
    <row r="51404" spans="18:19" ht="15" customHeight="1">
      <c r="R51404"/>
      <c r="S51404"/>
    </row>
    <row r="51405" spans="18:19" ht="15" customHeight="1">
      <c r="R51405"/>
      <c r="S51405"/>
    </row>
    <row r="51406" spans="18:19" ht="15" customHeight="1">
      <c r="R51406"/>
      <c r="S51406"/>
    </row>
    <row r="51407" spans="18:19" ht="15" customHeight="1">
      <c r="R51407"/>
      <c r="S51407"/>
    </row>
    <row r="51408" spans="18:19" ht="15" customHeight="1">
      <c r="R51408"/>
      <c r="S51408"/>
    </row>
    <row r="51409" spans="18:19" ht="15" customHeight="1">
      <c r="R51409"/>
      <c r="S51409"/>
    </row>
    <row r="51410" spans="18:19" ht="15" customHeight="1">
      <c r="R51410"/>
      <c r="S51410"/>
    </row>
    <row r="51411" spans="18:19" ht="15" customHeight="1">
      <c r="R51411"/>
      <c r="S51411"/>
    </row>
    <row r="51412" spans="18:19" ht="15" customHeight="1">
      <c r="R51412"/>
      <c r="S51412"/>
    </row>
    <row r="51413" spans="18:19" ht="15" customHeight="1">
      <c r="R51413"/>
      <c r="S51413"/>
    </row>
    <row r="51414" spans="18:19" ht="15" customHeight="1">
      <c r="R51414"/>
      <c r="S51414"/>
    </row>
    <row r="51415" spans="18:19" ht="15" customHeight="1">
      <c r="R51415"/>
      <c r="S51415"/>
    </row>
    <row r="51416" spans="18:19" ht="15" customHeight="1">
      <c r="R51416"/>
      <c r="S51416"/>
    </row>
    <row r="51417" spans="18:19" ht="15" customHeight="1">
      <c r="R51417"/>
      <c r="S51417"/>
    </row>
    <row r="51418" spans="18:19" ht="15" customHeight="1">
      <c r="R51418"/>
      <c r="S51418"/>
    </row>
    <row r="51419" spans="18:19" ht="15" customHeight="1">
      <c r="R51419"/>
      <c r="S51419"/>
    </row>
    <row r="51420" spans="18:19" ht="15" customHeight="1">
      <c r="R51420"/>
      <c r="S51420"/>
    </row>
    <row r="51421" spans="18:19" ht="15" customHeight="1">
      <c r="R51421"/>
      <c r="S51421"/>
    </row>
    <row r="51422" spans="18:19" ht="15" customHeight="1">
      <c r="R51422"/>
      <c r="S51422"/>
    </row>
    <row r="51423" spans="18:19" ht="15" customHeight="1">
      <c r="R51423"/>
      <c r="S51423"/>
    </row>
    <row r="51424" spans="18:19" ht="15" customHeight="1">
      <c r="R51424"/>
      <c r="S51424"/>
    </row>
    <row r="51425" spans="18:19" ht="15" customHeight="1">
      <c r="R51425"/>
      <c r="S51425"/>
    </row>
    <row r="51426" spans="18:19" ht="15" customHeight="1">
      <c r="R51426"/>
      <c r="S51426"/>
    </row>
    <row r="51427" spans="18:19" ht="15" customHeight="1">
      <c r="R51427"/>
      <c r="S51427"/>
    </row>
    <row r="51428" spans="18:19" ht="15" customHeight="1">
      <c r="R51428"/>
      <c r="S51428"/>
    </row>
    <row r="51429" spans="18:19" ht="15" customHeight="1">
      <c r="R51429"/>
      <c r="S51429"/>
    </row>
    <row r="51430" spans="18:19" ht="15" customHeight="1">
      <c r="R51430"/>
      <c r="S51430"/>
    </row>
    <row r="51431" spans="18:19" ht="15" customHeight="1">
      <c r="R51431"/>
      <c r="S51431"/>
    </row>
    <row r="51432" spans="18:19" ht="15" customHeight="1">
      <c r="R51432"/>
      <c r="S51432"/>
    </row>
    <row r="51433" spans="18:19" ht="15" customHeight="1">
      <c r="R51433"/>
      <c r="S51433"/>
    </row>
    <row r="51434" spans="18:19" ht="15" customHeight="1">
      <c r="R51434"/>
      <c r="S51434"/>
    </row>
    <row r="51435" spans="18:19" ht="15" customHeight="1">
      <c r="R51435"/>
      <c r="S51435"/>
    </row>
    <row r="51436" spans="18:19" ht="15" customHeight="1">
      <c r="R51436"/>
      <c r="S51436"/>
    </row>
    <row r="51437" spans="18:19" ht="15" customHeight="1">
      <c r="R51437"/>
      <c r="S51437"/>
    </row>
    <row r="51438" spans="18:19" ht="15" customHeight="1">
      <c r="R51438"/>
      <c r="S51438"/>
    </row>
    <row r="51439" spans="18:19" ht="15" customHeight="1">
      <c r="R51439"/>
      <c r="S51439"/>
    </row>
    <row r="51440" spans="18:19" ht="15" customHeight="1">
      <c r="R51440"/>
      <c r="S51440"/>
    </row>
    <row r="51441" spans="18:19" ht="15" customHeight="1">
      <c r="R51441"/>
      <c r="S51441"/>
    </row>
    <row r="51442" spans="18:19" ht="15" customHeight="1">
      <c r="R51442"/>
      <c r="S51442"/>
    </row>
    <row r="51443" spans="18:19" ht="15" customHeight="1">
      <c r="R51443"/>
      <c r="S51443"/>
    </row>
    <row r="51444" spans="18:19" ht="15" customHeight="1">
      <c r="R51444"/>
      <c r="S51444"/>
    </row>
    <row r="51445" spans="18:19" ht="15" customHeight="1">
      <c r="R51445"/>
      <c r="S51445"/>
    </row>
    <row r="51446" spans="18:19" ht="15" customHeight="1">
      <c r="R51446"/>
      <c r="S51446"/>
    </row>
    <row r="51447" spans="18:19" ht="15" customHeight="1">
      <c r="R51447"/>
      <c r="S51447"/>
    </row>
    <row r="51448" spans="18:19" ht="15" customHeight="1">
      <c r="R51448"/>
      <c r="S51448"/>
    </row>
    <row r="51449" spans="18:19" ht="15" customHeight="1">
      <c r="R51449"/>
      <c r="S51449"/>
    </row>
    <row r="51450" spans="18:19" ht="15" customHeight="1">
      <c r="R51450"/>
      <c r="S51450"/>
    </row>
    <row r="51451" spans="18:19" ht="15" customHeight="1">
      <c r="R51451"/>
      <c r="S51451"/>
    </row>
    <row r="51452" spans="18:19" ht="15" customHeight="1">
      <c r="R51452"/>
      <c r="S51452"/>
    </row>
    <row r="51453" spans="18:19" ht="15" customHeight="1">
      <c r="R51453"/>
      <c r="S51453"/>
    </row>
    <row r="51454" spans="18:19" ht="15" customHeight="1">
      <c r="R51454"/>
      <c r="S51454"/>
    </row>
    <row r="51455" spans="18:19" ht="15" customHeight="1">
      <c r="R51455"/>
      <c r="S51455"/>
    </row>
    <row r="51456" spans="18:19" ht="15" customHeight="1">
      <c r="R51456"/>
      <c r="S51456"/>
    </row>
    <row r="51457" spans="18:19" ht="15" customHeight="1">
      <c r="R51457"/>
      <c r="S51457"/>
    </row>
    <row r="51458" spans="18:19" ht="15" customHeight="1">
      <c r="R51458"/>
      <c r="S51458"/>
    </row>
    <row r="51459" spans="18:19" ht="15" customHeight="1">
      <c r="R51459"/>
      <c r="S51459"/>
    </row>
    <row r="51460" spans="18:19" ht="15" customHeight="1">
      <c r="R51460"/>
      <c r="S51460"/>
    </row>
    <row r="51461" spans="18:19" ht="15" customHeight="1">
      <c r="R51461"/>
      <c r="S51461"/>
    </row>
    <row r="51462" spans="18:19" ht="15" customHeight="1">
      <c r="R51462"/>
      <c r="S51462"/>
    </row>
    <row r="51463" spans="18:19" ht="15" customHeight="1">
      <c r="R51463"/>
      <c r="S51463"/>
    </row>
    <row r="51464" spans="18:19" ht="15" customHeight="1">
      <c r="R51464"/>
      <c r="S51464"/>
    </row>
    <row r="51465" spans="18:19" ht="15" customHeight="1">
      <c r="R51465"/>
      <c r="S51465"/>
    </row>
    <row r="51466" spans="18:19" ht="15" customHeight="1">
      <c r="R51466"/>
      <c r="S51466"/>
    </row>
    <row r="51467" spans="18:19" ht="15" customHeight="1">
      <c r="R51467"/>
      <c r="S51467"/>
    </row>
    <row r="51468" spans="18:19" ht="15" customHeight="1">
      <c r="R51468"/>
      <c r="S51468"/>
    </row>
    <row r="51469" spans="18:19" ht="15" customHeight="1">
      <c r="R51469"/>
      <c r="S51469"/>
    </row>
    <row r="51470" spans="18:19" ht="15" customHeight="1">
      <c r="R51470"/>
      <c r="S51470"/>
    </row>
    <row r="51471" spans="18:19" ht="15" customHeight="1">
      <c r="R51471"/>
      <c r="S51471"/>
    </row>
    <row r="51472" spans="18:19" ht="15" customHeight="1">
      <c r="R51472"/>
      <c r="S51472"/>
    </row>
    <row r="51473" spans="18:19" ht="15" customHeight="1">
      <c r="R51473"/>
      <c r="S51473"/>
    </row>
    <row r="51474" spans="18:19" ht="15" customHeight="1">
      <c r="R51474"/>
      <c r="S51474"/>
    </row>
    <row r="51475" spans="18:19" ht="15" customHeight="1">
      <c r="R51475"/>
      <c r="S51475"/>
    </row>
    <row r="51476" spans="18:19" ht="15" customHeight="1">
      <c r="R51476"/>
      <c r="S51476"/>
    </row>
    <row r="51477" spans="18:19" ht="15" customHeight="1">
      <c r="R51477"/>
      <c r="S51477"/>
    </row>
    <row r="51478" spans="18:19" ht="15" customHeight="1">
      <c r="R51478"/>
      <c r="S51478"/>
    </row>
    <row r="51479" spans="18:19" ht="15" customHeight="1">
      <c r="R51479"/>
      <c r="S51479"/>
    </row>
    <row r="51480" spans="18:19" ht="15" customHeight="1">
      <c r="R51480"/>
      <c r="S51480"/>
    </row>
    <row r="51481" spans="18:19" ht="15" customHeight="1">
      <c r="R51481"/>
      <c r="S51481"/>
    </row>
    <row r="51482" spans="18:19" ht="15" customHeight="1">
      <c r="R51482"/>
      <c r="S51482"/>
    </row>
    <row r="51483" spans="18:19" ht="15" customHeight="1">
      <c r="R51483"/>
      <c r="S51483"/>
    </row>
    <row r="51484" spans="18:19" ht="15" customHeight="1">
      <c r="R51484"/>
      <c r="S51484"/>
    </row>
    <row r="51485" spans="18:19" ht="15" customHeight="1">
      <c r="R51485"/>
      <c r="S51485"/>
    </row>
    <row r="51486" spans="18:19" ht="15" customHeight="1">
      <c r="R51486"/>
      <c r="S51486"/>
    </row>
    <row r="51487" spans="18:19" ht="15" customHeight="1">
      <c r="R51487"/>
      <c r="S51487"/>
    </row>
    <row r="51488" spans="18:19" ht="15" customHeight="1">
      <c r="R51488"/>
      <c r="S51488"/>
    </row>
    <row r="51489" spans="18:19" ht="15" customHeight="1">
      <c r="R51489"/>
      <c r="S51489"/>
    </row>
    <row r="51490" spans="18:19" ht="15" customHeight="1">
      <c r="R51490"/>
      <c r="S51490"/>
    </row>
    <row r="51491" spans="18:19" ht="15" customHeight="1">
      <c r="R51491"/>
      <c r="S51491"/>
    </row>
    <row r="51492" spans="18:19" ht="15" customHeight="1">
      <c r="R51492"/>
      <c r="S51492"/>
    </row>
    <row r="51493" spans="18:19" ht="15" customHeight="1">
      <c r="R51493"/>
      <c r="S51493"/>
    </row>
    <row r="51494" spans="18:19" ht="15" customHeight="1">
      <c r="R51494"/>
      <c r="S51494"/>
    </row>
    <row r="51495" spans="18:19" ht="15" customHeight="1">
      <c r="R51495"/>
      <c r="S51495"/>
    </row>
    <row r="51496" spans="18:19" ht="15" customHeight="1">
      <c r="R51496"/>
      <c r="S51496"/>
    </row>
    <row r="51497" spans="18:19" ht="15" customHeight="1">
      <c r="R51497"/>
      <c r="S51497"/>
    </row>
    <row r="51498" spans="18:19" ht="15" customHeight="1">
      <c r="R51498"/>
      <c r="S51498"/>
    </row>
    <row r="51499" spans="18:19" ht="15" customHeight="1">
      <c r="R51499"/>
      <c r="S51499"/>
    </row>
    <row r="51500" spans="18:19" ht="15" customHeight="1">
      <c r="R51500"/>
      <c r="S51500"/>
    </row>
    <row r="51501" spans="18:19" ht="15" customHeight="1">
      <c r="R51501"/>
      <c r="S51501"/>
    </row>
    <row r="51502" spans="18:19" ht="15" customHeight="1">
      <c r="R51502"/>
      <c r="S51502"/>
    </row>
    <row r="51503" spans="18:19" ht="15" customHeight="1">
      <c r="R51503"/>
      <c r="S51503"/>
    </row>
    <row r="51504" spans="18:19" ht="15" customHeight="1">
      <c r="R51504"/>
      <c r="S51504"/>
    </row>
    <row r="51505" spans="18:19" ht="15" customHeight="1">
      <c r="R51505"/>
      <c r="S51505"/>
    </row>
    <row r="51506" spans="18:19" ht="15" customHeight="1">
      <c r="R51506"/>
      <c r="S51506"/>
    </row>
    <row r="51507" spans="18:19" ht="15" customHeight="1">
      <c r="R51507"/>
      <c r="S51507"/>
    </row>
    <row r="51508" spans="18:19" ht="15" customHeight="1">
      <c r="R51508"/>
      <c r="S51508"/>
    </row>
    <row r="51509" spans="18:19" ht="15" customHeight="1">
      <c r="R51509"/>
      <c r="S51509"/>
    </row>
    <row r="51510" spans="18:19" ht="15" customHeight="1">
      <c r="R51510"/>
      <c r="S51510"/>
    </row>
    <row r="51511" spans="18:19" ht="15" customHeight="1">
      <c r="R51511"/>
      <c r="S51511"/>
    </row>
    <row r="51512" spans="18:19" ht="15" customHeight="1">
      <c r="R51512"/>
      <c r="S51512"/>
    </row>
    <row r="51513" spans="18:19" ht="15" customHeight="1">
      <c r="R51513"/>
      <c r="S51513"/>
    </row>
    <row r="51514" spans="18:19" ht="15" customHeight="1">
      <c r="R51514"/>
      <c r="S51514"/>
    </row>
    <row r="51515" spans="18:19" ht="15" customHeight="1">
      <c r="R51515"/>
      <c r="S51515"/>
    </row>
    <row r="51516" spans="18:19" ht="15" customHeight="1">
      <c r="R51516"/>
      <c r="S51516"/>
    </row>
    <row r="51517" spans="18:19" ht="15" customHeight="1">
      <c r="R51517"/>
      <c r="S51517"/>
    </row>
    <row r="51518" spans="18:19" ht="15" customHeight="1">
      <c r="R51518"/>
      <c r="S51518"/>
    </row>
    <row r="51519" spans="18:19" ht="15" customHeight="1">
      <c r="R51519"/>
      <c r="S51519"/>
    </row>
    <row r="51520" spans="18:19" ht="15" customHeight="1">
      <c r="R51520"/>
      <c r="S51520"/>
    </row>
    <row r="51521" spans="18:19" ht="15" customHeight="1">
      <c r="R51521"/>
      <c r="S51521"/>
    </row>
    <row r="51522" spans="18:19" ht="15" customHeight="1">
      <c r="R51522"/>
      <c r="S51522"/>
    </row>
    <row r="51523" spans="18:19" ht="15" customHeight="1">
      <c r="R51523"/>
      <c r="S51523"/>
    </row>
    <row r="51524" spans="18:19" ht="15" customHeight="1">
      <c r="R51524"/>
      <c r="S51524"/>
    </row>
    <row r="51525" spans="18:19" ht="15" customHeight="1">
      <c r="R51525"/>
      <c r="S51525"/>
    </row>
    <row r="51526" spans="18:19" ht="15" customHeight="1">
      <c r="R51526"/>
      <c r="S51526"/>
    </row>
    <row r="51527" spans="18:19" ht="15" customHeight="1">
      <c r="R51527"/>
      <c r="S51527"/>
    </row>
    <row r="51528" spans="18:19" ht="15" customHeight="1">
      <c r="R51528"/>
      <c r="S51528"/>
    </row>
    <row r="51529" spans="18:19" ht="15" customHeight="1">
      <c r="R51529"/>
      <c r="S51529"/>
    </row>
    <row r="51530" spans="18:19" ht="15" customHeight="1">
      <c r="R51530"/>
      <c r="S51530"/>
    </row>
    <row r="51531" spans="18:19" ht="15" customHeight="1">
      <c r="R51531"/>
      <c r="S51531"/>
    </row>
    <row r="51532" spans="18:19" ht="15" customHeight="1">
      <c r="R51532"/>
      <c r="S51532"/>
    </row>
    <row r="51533" spans="18:19" ht="15" customHeight="1">
      <c r="R51533"/>
      <c r="S51533"/>
    </row>
    <row r="51534" spans="18:19" ht="15" customHeight="1">
      <c r="R51534"/>
      <c r="S51534"/>
    </row>
    <row r="51535" spans="18:19" ht="15" customHeight="1">
      <c r="R51535"/>
      <c r="S51535"/>
    </row>
    <row r="51536" spans="18:19" ht="15" customHeight="1">
      <c r="R51536"/>
      <c r="S51536"/>
    </row>
    <row r="51537" spans="18:19" ht="15" customHeight="1">
      <c r="R51537"/>
      <c r="S51537"/>
    </row>
    <row r="51538" spans="18:19" ht="15" customHeight="1">
      <c r="R51538"/>
      <c r="S51538"/>
    </row>
    <row r="51539" spans="18:19" ht="15" customHeight="1">
      <c r="R51539"/>
      <c r="S51539"/>
    </row>
    <row r="51540" spans="18:19" ht="15" customHeight="1">
      <c r="R51540"/>
      <c r="S51540"/>
    </row>
    <row r="51541" spans="18:19" ht="15" customHeight="1">
      <c r="R51541"/>
      <c r="S51541"/>
    </row>
    <row r="51542" spans="18:19" ht="15" customHeight="1">
      <c r="R51542"/>
      <c r="S51542"/>
    </row>
    <row r="51543" spans="18:19" ht="15" customHeight="1">
      <c r="R51543"/>
      <c r="S51543"/>
    </row>
    <row r="51544" spans="18:19" ht="15" customHeight="1">
      <c r="R51544"/>
      <c r="S51544"/>
    </row>
    <row r="51545" spans="18:19" ht="15" customHeight="1">
      <c r="R51545"/>
      <c r="S51545"/>
    </row>
    <row r="51546" spans="18:19" ht="15" customHeight="1">
      <c r="R51546"/>
      <c r="S51546"/>
    </row>
    <row r="51547" spans="18:19" ht="15" customHeight="1">
      <c r="R51547"/>
      <c r="S51547"/>
    </row>
    <row r="51548" spans="18:19" ht="15" customHeight="1">
      <c r="R51548"/>
      <c r="S51548"/>
    </row>
    <row r="51549" spans="18:19" ht="15" customHeight="1">
      <c r="R51549"/>
      <c r="S51549"/>
    </row>
    <row r="51550" spans="18:19" ht="15" customHeight="1">
      <c r="R51550"/>
      <c r="S51550"/>
    </row>
    <row r="51551" spans="18:19" ht="15" customHeight="1">
      <c r="R51551"/>
      <c r="S51551"/>
    </row>
    <row r="51552" spans="18:19" ht="15" customHeight="1">
      <c r="R51552"/>
      <c r="S51552"/>
    </row>
    <row r="51553" spans="18:19" ht="15" customHeight="1">
      <c r="R51553"/>
      <c r="S51553"/>
    </row>
    <row r="51554" spans="18:19" ht="15" customHeight="1">
      <c r="R51554"/>
      <c r="S51554"/>
    </row>
    <row r="51555" spans="18:19" ht="15" customHeight="1">
      <c r="R51555"/>
      <c r="S51555"/>
    </row>
    <row r="51556" spans="18:19" ht="15" customHeight="1">
      <c r="R51556"/>
      <c r="S51556"/>
    </row>
    <row r="51557" spans="18:19" ht="15" customHeight="1">
      <c r="R51557"/>
      <c r="S51557"/>
    </row>
    <row r="51558" spans="18:19" ht="15" customHeight="1">
      <c r="R51558"/>
      <c r="S51558"/>
    </row>
    <row r="51559" spans="18:19" ht="15" customHeight="1">
      <c r="R51559"/>
      <c r="S51559"/>
    </row>
    <row r="51560" spans="18:19" ht="15" customHeight="1">
      <c r="R51560"/>
      <c r="S51560"/>
    </row>
    <row r="51561" spans="18:19" ht="15" customHeight="1">
      <c r="R51561"/>
      <c r="S51561"/>
    </row>
    <row r="51562" spans="18:19" ht="15" customHeight="1">
      <c r="R51562"/>
      <c r="S51562"/>
    </row>
    <row r="51563" spans="18:19" ht="15" customHeight="1">
      <c r="R51563"/>
      <c r="S51563"/>
    </row>
    <row r="51564" spans="18:19" ht="15" customHeight="1">
      <c r="R51564"/>
      <c r="S51564"/>
    </row>
    <row r="51565" spans="18:19" ht="15" customHeight="1">
      <c r="R51565"/>
      <c r="S51565"/>
    </row>
    <row r="51566" spans="18:19" ht="15" customHeight="1">
      <c r="R51566"/>
      <c r="S51566"/>
    </row>
    <row r="51567" spans="18:19" ht="15" customHeight="1">
      <c r="R51567"/>
      <c r="S51567"/>
    </row>
    <row r="51568" spans="18:19" ht="15" customHeight="1">
      <c r="R51568"/>
      <c r="S51568"/>
    </row>
    <row r="51569" spans="18:19" ht="15" customHeight="1">
      <c r="R51569"/>
      <c r="S51569"/>
    </row>
    <row r="51570" spans="18:19" ht="15" customHeight="1">
      <c r="R51570"/>
      <c r="S51570"/>
    </row>
    <row r="51571" spans="18:19" ht="15" customHeight="1">
      <c r="R51571"/>
      <c r="S51571"/>
    </row>
    <row r="51572" spans="18:19" ht="15" customHeight="1">
      <c r="R51572"/>
      <c r="S51572"/>
    </row>
    <row r="51573" spans="18:19" ht="15" customHeight="1">
      <c r="R51573"/>
      <c r="S51573"/>
    </row>
    <row r="51574" spans="18:19" ht="15" customHeight="1">
      <c r="R51574"/>
      <c r="S51574"/>
    </row>
    <row r="51575" spans="18:19" ht="15" customHeight="1">
      <c r="R51575"/>
      <c r="S51575"/>
    </row>
    <row r="51576" spans="18:19" ht="15" customHeight="1">
      <c r="R51576"/>
      <c r="S51576"/>
    </row>
    <row r="51577" spans="18:19" ht="15" customHeight="1">
      <c r="R51577"/>
      <c r="S51577"/>
    </row>
    <row r="51578" spans="18:19" ht="15" customHeight="1">
      <c r="R51578"/>
      <c r="S51578"/>
    </row>
    <row r="51579" spans="18:19" ht="15" customHeight="1">
      <c r="R51579"/>
      <c r="S51579"/>
    </row>
    <row r="51580" spans="18:19" ht="15" customHeight="1">
      <c r="R51580"/>
      <c r="S51580"/>
    </row>
    <row r="51581" spans="18:19" ht="15" customHeight="1">
      <c r="R51581"/>
      <c r="S51581"/>
    </row>
    <row r="51582" spans="18:19" ht="15" customHeight="1">
      <c r="R51582"/>
      <c r="S51582"/>
    </row>
    <row r="51583" spans="18:19" ht="15" customHeight="1">
      <c r="R51583"/>
      <c r="S51583"/>
    </row>
    <row r="51584" spans="18:19" ht="15" customHeight="1">
      <c r="R51584"/>
      <c r="S51584"/>
    </row>
    <row r="51585" spans="18:19" ht="15" customHeight="1">
      <c r="R51585"/>
      <c r="S51585"/>
    </row>
    <row r="51586" spans="18:19" ht="15" customHeight="1">
      <c r="R51586"/>
      <c r="S51586"/>
    </row>
    <row r="51587" spans="18:19" ht="15" customHeight="1">
      <c r="R51587"/>
      <c r="S51587"/>
    </row>
    <row r="51588" spans="18:19" ht="15" customHeight="1">
      <c r="R51588"/>
      <c r="S51588"/>
    </row>
    <row r="51589" spans="18:19" ht="15" customHeight="1">
      <c r="R51589"/>
      <c r="S51589"/>
    </row>
    <row r="51590" spans="18:19" ht="15" customHeight="1">
      <c r="R51590"/>
      <c r="S51590"/>
    </row>
    <row r="51591" spans="18:19" ht="15" customHeight="1">
      <c r="R51591"/>
      <c r="S51591"/>
    </row>
    <row r="51592" spans="18:19" ht="15" customHeight="1">
      <c r="R51592"/>
      <c r="S51592"/>
    </row>
    <row r="51593" spans="18:19" ht="15" customHeight="1">
      <c r="R51593"/>
      <c r="S51593"/>
    </row>
    <row r="51594" spans="18:19" ht="15" customHeight="1">
      <c r="R51594"/>
      <c r="S51594"/>
    </row>
    <row r="51595" spans="18:19" ht="15" customHeight="1">
      <c r="R51595"/>
      <c r="S51595"/>
    </row>
    <row r="51596" spans="18:19" ht="15" customHeight="1">
      <c r="R51596"/>
      <c r="S51596"/>
    </row>
    <row r="51597" spans="18:19" ht="15" customHeight="1">
      <c r="R51597"/>
      <c r="S51597"/>
    </row>
    <row r="51598" spans="18:19" ht="15" customHeight="1">
      <c r="R51598"/>
      <c r="S51598"/>
    </row>
    <row r="51599" spans="18:19" ht="15" customHeight="1">
      <c r="R51599"/>
      <c r="S51599"/>
    </row>
    <row r="51600" spans="18:19" ht="15" customHeight="1">
      <c r="R51600"/>
      <c r="S51600"/>
    </row>
    <row r="51601" spans="18:19" ht="15" customHeight="1">
      <c r="R51601"/>
      <c r="S51601"/>
    </row>
    <row r="51602" spans="18:19" ht="15" customHeight="1">
      <c r="R51602"/>
      <c r="S51602"/>
    </row>
    <row r="51603" spans="18:19" ht="15" customHeight="1">
      <c r="R51603"/>
      <c r="S51603"/>
    </row>
    <row r="51604" spans="18:19" ht="15" customHeight="1">
      <c r="R51604"/>
      <c r="S51604"/>
    </row>
    <row r="51605" spans="18:19" ht="15" customHeight="1">
      <c r="R51605"/>
      <c r="S51605"/>
    </row>
    <row r="51606" spans="18:19" ht="15" customHeight="1">
      <c r="R51606"/>
      <c r="S51606"/>
    </row>
    <row r="51607" spans="18:19" ht="15" customHeight="1">
      <c r="R51607"/>
      <c r="S51607"/>
    </row>
    <row r="51608" spans="18:19" ht="15" customHeight="1">
      <c r="R51608"/>
      <c r="S51608"/>
    </row>
    <row r="51609" spans="18:19" ht="15" customHeight="1">
      <c r="R51609"/>
      <c r="S51609"/>
    </row>
    <row r="51610" spans="18:19" ht="15" customHeight="1">
      <c r="R51610"/>
      <c r="S51610"/>
    </row>
    <row r="51611" spans="18:19" ht="15" customHeight="1">
      <c r="R51611"/>
      <c r="S51611"/>
    </row>
    <row r="51612" spans="18:19" ht="15" customHeight="1">
      <c r="R51612"/>
      <c r="S51612"/>
    </row>
    <row r="51613" spans="18:19" ht="15" customHeight="1">
      <c r="R51613"/>
      <c r="S51613"/>
    </row>
    <row r="51614" spans="18:19" ht="15" customHeight="1">
      <c r="R51614"/>
      <c r="S51614"/>
    </row>
    <row r="51615" spans="18:19" ht="15" customHeight="1">
      <c r="R51615"/>
      <c r="S51615"/>
    </row>
    <row r="51616" spans="18:19" ht="15" customHeight="1">
      <c r="R51616"/>
      <c r="S51616"/>
    </row>
    <row r="51617" spans="18:19" ht="15" customHeight="1">
      <c r="R51617"/>
      <c r="S51617"/>
    </row>
    <row r="51618" spans="18:19" ht="15" customHeight="1">
      <c r="R51618"/>
      <c r="S51618"/>
    </row>
    <row r="51619" spans="18:19" ht="15" customHeight="1">
      <c r="R51619"/>
      <c r="S51619"/>
    </row>
    <row r="51620" spans="18:19" ht="15" customHeight="1">
      <c r="R51620"/>
      <c r="S51620"/>
    </row>
    <row r="51621" spans="18:19" ht="15" customHeight="1">
      <c r="R51621"/>
      <c r="S51621"/>
    </row>
    <row r="51622" spans="18:19" ht="15" customHeight="1">
      <c r="R51622"/>
      <c r="S51622"/>
    </row>
    <row r="51623" spans="18:19" ht="15" customHeight="1">
      <c r="R51623"/>
      <c r="S51623"/>
    </row>
    <row r="51624" spans="18:19" ht="15" customHeight="1">
      <c r="R51624"/>
      <c r="S51624"/>
    </row>
    <row r="51625" spans="18:19" ht="15" customHeight="1">
      <c r="R51625"/>
      <c r="S51625"/>
    </row>
    <row r="51626" spans="18:19" ht="15" customHeight="1">
      <c r="R51626"/>
      <c r="S51626"/>
    </row>
    <row r="51627" spans="18:19" ht="15" customHeight="1">
      <c r="R51627"/>
      <c r="S51627"/>
    </row>
    <row r="51628" spans="18:19" ht="15" customHeight="1">
      <c r="R51628"/>
      <c r="S51628"/>
    </row>
    <row r="51629" spans="18:19" ht="15" customHeight="1">
      <c r="R51629"/>
      <c r="S51629"/>
    </row>
    <row r="51630" spans="18:19" ht="15" customHeight="1">
      <c r="R51630"/>
      <c r="S51630"/>
    </row>
    <row r="51631" spans="18:19" ht="15" customHeight="1">
      <c r="R51631"/>
      <c r="S51631"/>
    </row>
    <row r="51632" spans="18:19" ht="15" customHeight="1">
      <c r="R51632"/>
      <c r="S51632"/>
    </row>
    <row r="51633" spans="18:19" ht="15" customHeight="1">
      <c r="R51633"/>
      <c r="S51633"/>
    </row>
    <row r="51634" spans="18:19" ht="15" customHeight="1">
      <c r="R51634"/>
      <c r="S51634"/>
    </row>
    <row r="51635" spans="18:19" ht="15" customHeight="1">
      <c r="R51635"/>
      <c r="S51635"/>
    </row>
    <row r="51636" spans="18:19" ht="15" customHeight="1">
      <c r="R51636"/>
      <c r="S51636"/>
    </row>
    <row r="51637" spans="18:19" ht="15" customHeight="1">
      <c r="R51637"/>
      <c r="S51637"/>
    </row>
    <row r="51638" spans="18:19" ht="15" customHeight="1">
      <c r="R51638"/>
      <c r="S51638"/>
    </row>
    <row r="51639" spans="18:19" ht="15" customHeight="1">
      <c r="R51639"/>
      <c r="S51639"/>
    </row>
    <row r="51640" spans="18:19" ht="15" customHeight="1">
      <c r="R51640"/>
      <c r="S51640"/>
    </row>
    <row r="51641" spans="18:19" ht="15" customHeight="1">
      <c r="R51641"/>
      <c r="S51641"/>
    </row>
    <row r="51642" spans="18:19" ht="15" customHeight="1">
      <c r="R51642"/>
      <c r="S51642"/>
    </row>
    <row r="51643" spans="18:19" ht="15" customHeight="1">
      <c r="R51643"/>
      <c r="S51643"/>
    </row>
    <row r="51644" spans="18:19" ht="15" customHeight="1">
      <c r="R51644"/>
      <c r="S51644"/>
    </row>
    <row r="51645" spans="18:19" ht="15" customHeight="1">
      <c r="R51645"/>
      <c r="S51645"/>
    </row>
    <row r="51646" spans="18:19" ht="15" customHeight="1">
      <c r="R51646"/>
      <c r="S51646"/>
    </row>
    <row r="51647" spans="18:19" ht="15" customHeight="1">
      <c r="R51647"/>
      <c r="S51647"/>
    </row>
    <row r="51648" spans="18:19" ht="15" customHeight="1">
      <c r="R51648"/>
      <c r="S51648"/>
    </row>
    <row r="51649" spans="18:19" ht="15" customHeight="1">
      <c r="R51649"/>
      <c r="S51649"/>
    </row>
    <row r="51650" spans="18:19" ht="15" customHeight="1">
      <c r="R51650"/>
      <c r="S51650"/>
    </row>
    <row r="51651" spans="18:19" ht="15" customHeight="1">
      <c r="R51651"/>
      <c r="S51651"/>
    </row>
    <row r="51652" spans="18:19" ht="15" customHeight="1">
      <c r="R51652"/>
      <c r="S51652"/>
    </row>
    <row r="51653" spans="18:19" ht="15" customHeight="1">
      <c r="R51653"/>
      <c r="S51653"/>
    </row>
    <row r="51654" spans="18:19" ht="15" customHeight="1">
      <c r="R51654"/>
      <c r="S51654"/>
    </row>
    <row r="51655" spans="18:19" ht="15" customHeight="1">
      <c r="R51655"/>
      <c r="S51655"/>
    </row>
    <row r="51656" spans="18:19" ht="15" customHeight="1">
      <c r="R51656"/>
      <c r="S51656"/>
    </row>
    <row r="51657" spans="18:19" ht="15" customHeight="1">
      <c r="R51657"/>
      <c r="S51657"/>
    </row>
    <row r="51658" spans="18:19" ht="15" customHeight="1">
      <c r="R51658"/>
      <c r="S51658"/>
    </row>
    <row r="51659" spans="18:19" ht="15" customHeight="1">
      <c r="R51659"/>
      <c r="S51659"/>
    </row>
    <row r="51660" spans="18:19" ht="15" customHeight="1">
      <c r="R51660"/>
      <c r="S51660"/>
    </row>
    <row r="51661" spans="18:19" ht="15" customHeight="1">
      <c r="R51661"/>
      <c r="S51661"/>
    </row>
    <row r="51662" spans="18:19" ht="15" customHeight="1">
      <c r="R51662"/>
      <c r="S51662"/>
    </row>
    <row r="51663" spans="18:19" ht="15" customHeight="1">
      <c r="R51663"/>
      <c r="S51663"/>
    </row>
    <row r="51664" spans="18:19" ht="15" customHeight="1">
      <c r="R51664"/>
      <c r="S51664"/>
    </row>
    <row r="51665" spans="18:19" ht="15" customHeight="1">
      <c r="R51665"/>
      <c r="S51665"/>
    </row>
    <row r="51666" spans="18:19" ht="15" customHeight="1">
      <c r="R51666"/>
      <c r="S51666"/>
    </row>
    <row r="51667" spans="18:19" ht="15" customHeight="1">
      <c r="R51667"/>
      <c r="S51667"/>
    </row>
    <row r="51668" spans="18:19" ht="15" customHeight="1">
      <c r="R51668"/>
      <c r="S51668"/>
    </row>
    <row r="51669" spans="18:19" ht="15" customHeight="1">
      <c r="R51669"/>
      <c r="S51669"/>
    </row>
    <row r="51670" spans="18:19" ht="15" customHeight="1">
      <c r="R51670"/>
      <c r="S51670"/>
    </row>
    <row r="51671" spans="18:19" ht="15" customHeight="1">
      <c r="R51671"/>
      <c r="S51671"/>
    </row>
    <row r="51672" spans="18:19" ht="15" customHeight="1">
      <c r="R51672"/>
      <c r="S51672"/>
    </row>
    <row r="51673" spans="18:19" ht="15" customHeight="1">
      <c r="R51673"/>
      <c r="S51673"/>
    </row>
    <row r="51674" spans="18:19" ht="15" customHeight="1">
      <c r="R51674"/>
      <c r="S51674"/>
    </row>
    <row r="51675" spans="18:19" ht="15" customHeight="1">
      <c r="R51675"/>
      <c r="S51675"/>
    </row>
    <row r="51676" spans="18:19" ht="15" customHeight="1">
      <c r="R51676"/>
      <c r="S51676"/>
    </row>
    <row r="51677" spans="18:19" ht="15" customHeight="1">
      <c r="R51677"/>
      <c r="S51677"/>
    </row>
    <row r="51678" spans="18:19" ht="15" customHeight="1">
      <c r="R51678"/>
      <c r="S51678"/>
    </row>
    <row r="51679" spans="18:19" ht="15" customHeight="1">
      <c r="R51679"/>
      <c r="S51679"/>
    </row>
    <row r="51680" spans="18:19" ht="15" customHeight="1">
      <c r="R51680"/>
      <c r="S51680"/>
    </row>
    <row r="51681" spans="18:19" ht="15" customHeight="1">
      <c r="R51681"/>
      <c r="S51681"/>
    </row>
    <row r="51682" spans="18:19" ht="15" customHeight="1">
      <c r="R51682"/>
      <c r="S51682"/>
    </row>
    <row r="51683" spans="18:19" ht="15" customHeight="1">
      <c r="R51683"/>
      <c r="S51683"/>
    </row>
    <row r="51684" spans="18:19" ht="15" customHeight="1">
      <c r="R51684"/>
      <c r="S51684"/>
    </row>
    <row r="51685" spans="18:19" ht="15" customHeight="1">
      <c r="R51685"/>
      <c r="S51685"/>
    </row>
    <row r="51686" spans="18:19" ht="15" customHeight="1">
      <c r="R51686"/>
      <c r="S51686"/>
    </row>
    <row r="51687" spans="18:19" ht="15" customHeight="1">
      <c r="R51687"/>
      <c r="S51687"/>
    </row>
    <row r="51688" spans="18:19" ht="15" customHeight="1">
      <c r="R51688"/>
      <c r="S51688"/>
    </row>
    <row r="51689" spans="18:19" ht="15" customHeight="1">
      <c r="R51689"/>
      <c r="S51689"/>
    </row>
    <row r="51690" spans="18:19" ht="15" customHeight="1">
      <c r="R51690"/>
      <c r="S51690"/>
    </row>
    <row r="51691" spans="18:19" ht="15" customHeight="1">
      <c r="R51691"/>
      <c r="S51691"/>
    </row>
    <row r="51692" spans="18:19" ht="15" customHeight="1">
      <c r="R51692"/>
      <c r="S51692"/>
    </row>
    <row r="51693" spans="18:19" ht="15" customHeight="1">
      <c r="R51693"/>
      <c r="S51693"/>
    </row>
    <row r="51694" spans="18:19" ht="15" customHeight="1">
      <c r="R51694"/>
      <c r="S51694"/>
    </row>
    <row r="51695" spans="18:19" ht="15" customHeight="1">
      <c r="R51695"/>
      <c r="S51695"/>
    </row>
    <row r="51696" spans="18:19" ht="15" customHeight="1">
      <c r="R51696"/>
      <c r="S51696"/>
    </row>
    <row r="51697" spans="18:19" ht="15" customHeight="1">
      <c r="R51697"/>
      <c r="S51697"/>
    </row>
    <row r="51698" spans="18:19" ht="15" customHeight="1">
      <c r="R51698"/>
      <c r="S51698"/>
    </row>
    <row r="51699" spans="18:19" ht="15" customHeight="1">
      <c r="R51699"/>
      <c r="S51699"/>
    </row>
    <row r="51700" spans="18:19" ht="15" customHeight="1">
      <c r="R51700"/>
      <c r="S51700"/>
    </row>
    <row r="51701" spans="18:19" ht="15" customHeight="1">
      <c r="R51701"/>
      <c r="S51701"/>
    </row>
    <row r="51702" spans="18:19" ht="15" customHeight="1">
      <c r="R51702"/>
      <c r="S51702"/>
    </row>
    <row r="51703" spans="18:19" ht="15" customHeight="1">
      <c r="R51703"/>
      <c r="S51703"/>
    </row>
    <row r="51704" spans="18:19" ht="15" customHeight="1">
      <c r="R51704"/>
      <c r="S51704"/>
    </row>
    <row r="51705" spans="18:19" ht="15" customHeight="1">
      <c r="R51705"/>
      <c r="S51705"/>
    </row>
    <row r="51706" spans="18:19" ht="15" customHeight="1">
      <c r="R51706"/>
      <c r="S51706"/>
    </row>
    <row r="51707" spans="18:19" ht="15" customHeight="1">
      <c r="R51707"/>
      <c r="S51707"/>
    </row>
    <row r="51708" spans="18:19" ht="15" customHeight="1">
      <c r="R51708"/>
      <c r="S51708"/>
    </row>
    <row r="51709" spans="18:19" ht="15" customHeight="1">
      <c r="R51709"/>
      <c r="S51709"/>
    </row>
    <row r="51710" spans="18:19" ht="15" customHeight="1">
      <c r="R51710"/>
      <c r="S51710"/>
    </row>
    <row r="51711" spans="18:19" ht="15" customHeight="1">
      <c r="R51711"/>
      <c r="S51711"/>
    </row>
    <row r="51712" spans="18:19" ht="15" customHeight="1">
      <c r="R51712"/>
      <c r="S51712"/>
    </row>
    <row r="51713" spans="18:19" ht="15" customHeight="1">
      <c r="R51713"/>
      <c r="S51713"/>
    </row>
    <row r="51714" spans="18:19" ht="15" customHeight="1">
      <c r="R51714"/>
      <c r="S51714"/>
    </row>
    <row r="51715" spans="18:19" ht="15" customHeight="1">
      <c r="R51715"/>
      <c r="S51715"/>
    </row>
    <row r="51716" spans="18:19" ht="15" customHeight="1">
      <c r="R51716"/>
      <c r="S51716"/>
    </row>
    <row r="51717" spans="18:19" ht="15" customHeight="1">
      <c r="R51717"/>
      <c r="S51717"/>
    </row>
    <row r="51718" spans="18:19" ht="15" customHeight="1">
      <c r="R51718"/>
      <c r="S51718"/>
    </row>
    <row r="51719" spans="18:19" ht="15" customHeight="1">
      <c r="R51719"/>
      <c r="S51719"/>
    </row>
    <row r="51720" spans="18:19" ht="15" customHeight="1">
      <c r="R51720"/>
      <c r="S51720"/>
    </row>
    <row r="51721" spans="18:19" ht="15" customHeight="1">
      <c r="R51721"/>
      <c r="S51721"/>
    </row>
    <row r="51722" spans="18:19" ht="15" customHeight="1">
      <c r="R51722"/>
      <c r="S51722"/>
    </row>
    <row r="51723" spans="18:19" ht="15" customHeight="1">
      <c r="R51723"/>
      <c r="S51723"/>
    </row>
    <row r="51724" spans="18:19" ht="15" customHeight="1">
      <c r="R51724"/>
      <c r="S51724"/>
    </row>
    <row r="51725" spans="18:19" ht="15" customHeight="1">
      <c r="R51725"/>
      <c r="S51725"/>
    </row>
    <row r="51726" spans="18:19" ht="15" customHeight="1">
      <c r="R51726"/>
      <c r="S51726"/>
    </row>
    <row r="51727" spans="18:19" ht="15" customHeight="1">
      <c r="R51727"/>
      <c r="S51727"/>
    </row>
    <row r="51728" spans="18:19" ht="15" customHeight="1">
      <c r="R51728"/>
      <c r="S51728"/>
    </row>
    <row r="51729" spans="18:19" ht="15" customHeight="1">
      <c r="R51729"/>
      <c r="S51729"/>
    </row>
    <row r="51730" spans="18:19" ht="15" customHeight="1">
      <c r="R51730"/>
      <c r="S51730"/>
    </row>
    <row r="51731" spans="18:19" ht="15" customHeight="1">
      <c r="R51731"/>
      <c r="S51731"/>
    </row>
    <row r="51732" spans="18:19" ht="15" customHeight="1">
      <c r="R51732"/>
      <c r="S51732"/>
    </row>
    <row r="51733" spans="18:19" ht="15" customHeight="1">
      <c r="R51733"/>
      <c r="S51733"/>
    </row>
    <row r="51734" spans="18:19" ht="15" customHeight="1">
      <c r="R51734"/>
      <c r="S51734"/>
    </row>
    <row r="51735" spans="18:19" ht="15" customHeight="1">
      <c r="R51735"/>
      <c r="S51735"/>
    </row>
    <row r="51736" spans="18:19" ht="15" customHeight="1">
      <c r="R51736"/>
      <c r="S51736"/>
    </row>
    <row r="51737" spans="18:19" ht="15" customHeight="1">
      <c r="R51737"/>
      <c r="S51737"/>
    </row>
    <row r="51738" spans="18:19" ht="15" customHeight="1">
      <c r="R51738"/>
      <c r="S51738"/>
    </row>
    <row r="51739" spans="18:19" ht="15" customHeight="1">
      <c r="R51739"/>
      <c r="S51739"/>
    </row>
    <row r="51740" spans="18:19" ht="15" customHeight="1">
      <c r="R51740"/>
      <c r="S51740"/>
    </row>
    <row r="51741" spans="18:19" ht="15" customHeight="1">
      <c r="R51741"/>
      <c r="S51741"/>
    </row>
    <row r="51742" spans="18:19" ht="15" customHeight="1">
      <c r="R51742"/>
      <c r="S51742"/>
    </row>
    <row r="51743" spans="18:19" ht="15" customHeight="1">
      <c r="R51743"/>
      <c r="S51743"/>
    </row>
    <row r="51744" spans="18:19" ht="15" customHeight="1">
      <c r="R51744"/>
      <c r="S51744"/>
    </row>
    <row r="51745" spans="18:19" ht="15" customHeight="1">
      <c r="R51745"/>
      <c r="S51745"/>
    </row>
    <row r="51746" spans="18:19" ht="15" customHeight="1">
      <c r="R51746"/>
      <c r="S51746"/>
    </row>
    <row r="51747" spans="18:19" ht="15" customHeight="1">
      <c r="R51747"/>
      <c r="S51747"/>
    </row>
    <row r="51748" spans="18:19" ht="15" customHeight="1">
      <c r="R51748"/>
      <c r="S51748"/>
    </row>
    <row r="51749" spans="18:19" ht="15" customHeight="1">
      <c r="R51749"/>
      <c r="S51749"/>
    </row>
    <row r="51750" spans="18:19" ht="15" customHeight="1">
      <c r="R51750"/>
      <c r="S51750"/>
    </row>
    <row r="51751" spans="18:19" ht="15" customHeight="1">
      <c r="R51751"/>
      <c r="S51751"/>
    </row>
    <row r="51752" spans="18:19" ht="15" customHeight="1">
      <c r="R51752"/>
      <c r="S51752"/>
    </row>
    <row r="51753" spans="18:19" ht="15" customHeight="1">
      <c r="R51753"/>
      <c r="S51753"/>
    </row>
    <row r="51754" spans="18:19" ht="15" customHeight="1">
      <c r="R51754"/>
      <c r="S51754"/>
    </row>
    <row r="51755" spans="18:19" ht="15" customHeight="1">
      <c r="R51755"/>
      <c r="S51755"/>
    </row>
    <row r="51756" spans="18:19" ht="15" customHeight="1">
      <c r="R51756"/>
      <c r="S51756"/>
    </row>
    <row r="51757" spans="18:19" ht="15" customHeight="1">
      <c r="R51757"/>
      <c r="S51757"/>
    </row>
    <row r="51758" spans="18:19" ht="15" customHeight="1">
      <c r="R51758"/>
      <c r="S51758"/>
    </row>
    <row r="51759" spans="18:19" ht="15" customHeight="1">
      <c r="R51759"/>
      <c r="S51759"/>
    </row>
    <row r="51760" spans="18:19" ht="15" customHeight="1">
      <c r="R51760"/>
      <c r="S51760"/>
    </row>
    <row r="51761" spans="18:19" ht="15" customHeight="1">
      <c r="R51761"/>
      <c r="S51761"/>
    </row>
    <row r="51762" spans="18:19" ht="15" customHeight="1">
      <c r="R51762"/>
      <c r="S51762"/>
    </row>
    <row r="51763" spans="18:19" ht="15" customHeight="1">
      <c r="R51763"/>
      <c r="S51763"/>
    </row>
    <row r="51764" spans="18:19" ht="15" customHeight="1">
      <c r="R51764"/>
      <c r="S51764"/>
    </row>
    <row r="51765" spans="18:19" ht="15" customHeight="1">
      <c r="R51765"/>
      <c r="S51765"/>
    </row>
    <row r="51766" spans="18:19" ht="15" customHeight="1">
      <c r="R51766"/>
      <c r="S51766"/>
    </row>
    <row r="51767" spans="18:19" ht="15" customHeight="1">
      <c r="R51767"/>
      <c r="S51767"/>
    </row>
    <row r="51768" spans="18:19" ht="15" customHeight="1">
      <c r="R51768"/>
      <c r="S51768"/>
    </row>
    <row r="51769" spans="18:19" ht="15" customHeight="1">
      <c r="R51769"/>
      <c r="S51769"/>
    </row>
    <row r="51770" spans="18:19" ht="15" customHeight="1">
      <c r="R51770"/>
      <c r="S51770"/>
    </row>
    <row r="51771" spans="18:19" ht="15" customHeight="1">
      <c r="R51771"/>
      <c r="S51771"/>
    </row>
    <row r="51772" spans="18:19" ht="15" customHeight="1">
      <c r="R51772"/>
      <c r="S51772"/>
    </row>
    <row r="51773" spans="18:19" ht="15" customHeight="1">
      <c r="R51773"/>
      <c r="S51773"/>
    </row>
    <row r="51774" spans="18:19" ht="15" customHeight="1">
      <c r="R51774"/>
      <c r="S51774"/>
    </row>
    <row r="51775" spans="18:19" ht="15" customHeight="1">
      <c r="R51775"/>
      <c r="S51775"/>
    </row>
    <row r="51776" spans="18:19" ht="15" customHeight="1">
      <c r="R51776"/>
      <c r="S51776"/>
    </row>
    <row r="51777" spans="18:19" ht="15" customHeight="1">
      <c r="R51777"/>
      <c r="S51777"/>
    </row>
    <row r="51778" spans="18:19" ht="15" customHeight="1">
      <c r="R51778"/>
      <c r="S51778"/>
    </row>
    <row r="51779" spans="18:19" ht="15" customHeight="1">
      <c r="R51779"/>
      <c r="S51779"/>
    </row>
    <row r="51780" spans="18:19" ht="15" customHeight="1">
      <c r="R51780"/>
      <c r="S51780"/>
    </row>
    <row r="51781" spans="18:19" ht="15" customHeight="1">
      <c r="R51781"/>
      <c r="S51781"/>
    </row>
    <row r="51782" spans="18:19" ht="15" customHeight="1">
      <c r="R51782"/>
      <c r="S51782"/>
    </row>
    <row r="51783" spans="18:19" ht="15" customHeight="1">
      <c r="R51783"/>
      <c r="S51783"/>
    </row>
    <row r="51784" spans="18:19" ht="15" customHeight="1">
      <c r="R51784"/>
      <c r="S51784"/>
    </row>
    <row r="51785" spans="18:19" ht="15" customHeight="1">
      <c r="R51785"/>
      <c r="S51785"/>
    </row>
    <row r="51786" spans="18:19" ht="15" customHeight="1">
      <c r="R51786"/>
      <c r="S51786"/>
    </row>
    <row r="51787" spans="18:19" ht="15" customHeight="1">
      <c r="R51787"/>
      <c r="S51787"/>
    </row>
    <row r="51788" spans="18:19" ht="15" customHeight="1">
      <c r="R51788"/>
      <c r="S51788"/>
    </row>
    <row r="51789" spans="18:19" ht="15" customHeight="1">
      <c r="R51789"/>
      <c r="S51789"/>
    </row>
    <row r="51790" spans="18:19" ht="15" customHeight="1">
      <c r="R51790"/>
      <c r="S51790"/>
    </row>
    <row r="51791" spans="18:19" ht="15" customHeight="1">
      <c r="R51791"/>
      <c r="S51791"/>
    </row>
    <row r="51792" spans="18:19" ht="15" customHeight="1">
      <c r="R51792"/>
      <c r="S51792"/>
    </row>
    <row r="51793" spans="18:19" ht="15" customHeight="1">
      <c r="R51793"/>
      <c r="S51793"/>
    </row>
    <row r="51794" spans="18:19" ht="15" customHeight="1">
      <c r="R51794"/>
      <c r="S51794"/>
    </row>
    <row r="51795" spans="18:19" ht="15" customHeight="1">
      <c r="R51795"/>
      <c r="S51795"/>
    </row>
    <row r="51796" spans="18:19" ht="15" customHeight="1">
      <c r="R51796"/>
      <c r="S51796"/>
    </row>
    <row r="51797" spans="18:19" ht="15" customHeight="1">
      <c r="R51797"/>
      <c r="S51797"/>
    </row>
    <row r="51798" spans="18:19" ht="15" customHeight="1">
      <c r="R51798"/>
      <c r="S51798"/>
    </row>
    <row r="51799" spans="18:19" ht="15" customHeight="1">
      <c r="R51799"/>
      <c r="S51799"/>
    </row>
    <row r="51800" spans="18:19" ht="15" customHeight="1">
      <c r="R51800"/>
      <c r="S51800"/>
    </row>
    <row r="51801" spans="18:19" ht="15" customHeight="1">
      <c r="R51801"/>
      <c r="S51801"/>
    </row>
    <row r="51802" spans="18:19" ht="15" customHeight="1">
      <c r="R51802"/>
      <c r="S51802"/>
    </row>
    <row r="51803" spans="18:19" ht="15" customHeight="1">
      <c r="R51803"/>
      <c r="S51803"/>
    </row>
    <row r="51804" spans="18:19" ht="15" customHeight="1">
      <c r="R51804"/>
      <c r="S51804"/>
    </row>
    <row r="51805" spans="18:19" ht="15" customHeight="1">
      <c r="R51805"/>
      <c r="S51805"/>
    </row>
    <row r="51806" spans="18:19" ht="15" customHeight="1">
      <c r="R51806"/>
      <c r="S51806"/>
    </row>
    <row r="51807" spans="18:19" ht="15" customHeight="1">
      <c r="R51807"/>
      <c r="S51807"/>
    </row>
    <row r="51808" spans="18:19" ht="15" customHeight="1">
      <c r="R51808"/>
      <c r="S51808"/>
    </row>
    <row r="51809" spans="18:19" ht="15" customHeight="1">
      <c r="R51809"/>
      <c r="S51809"/>
    </row>
    <row r="51810" spans="18:19" ht="15" customHeight="1">
      <c r="R51810"/>
      <c r="S51810"/>
    </row>
    <row r="51811" spans="18:19" ht="15" customHeight="1">
      <c r="R51811"/>
      <c r="S51811"/>
    </row>
    <row r="51812" spans="18:19" ht="15" customHeight="1">
      <c r="R51812"/>
      <c r="S51812"/>
    </row>
    <row r="51813" spans="18:19" ht="15" customHeight="1">
      <c r="R51813"/>
      <c r="S51813"/>
    </row>
    <row r="51814" spans="18:19" ht="15" customHeight="1">
      <c r="R51814"/>
      <c r="S51814"/>
    </row>
    <row r="51815" spans="18:19" ht="15" customHeight="1">
      <c r="R51815"/>
      <c r="S51815"/>
    </row>
    <row r="51816" spans="18:19" ht="15" customHeight="1">
      <c r="R51816"/>
      <c r="S51816"/>
    </row>
    <row r="51817" spans="18:19" ht="15" customHeight="1">
      <c r="R51817"/>
      <c r="S51817"/>
    </row>
    <row r="51818" spans="18:19" ht="15" customHeight="1">
      <c r="R51818"/>
      <c r="S51818"/>
    </row>
    <row r="51819" spans="18:19" ht="15" customHeight="1">
      <c r="R51819"/>
      <c r="S51819"/>
    </row>
    <row r="51820" spans="18:19" ht="15" customHeight="1">
      <c r="R51820"/>
      <c r="S51820"/>
    </row>
    <row r="51821" spans="18:19" ht="15" customHeight="1">
      <c r="R51821"/>
      <c r="S51821"/>
    </row>
    <row r="51822" spans="18:19" ht="15" customHeight="1">
      <c r="R51822"/>
      <c r="S51822"/>
    </row>
    <row r="51823" spans="18:19" ht="15" customHeight="1">
      <c r="R51823"/>
      <c r="S51823"/>
    </row>
    <row r="51824" spans="18:19" ht="15" customHeight="1">
      <c r="R51824"/>
      <c r="S51824"/>
    </row>
    <row r="51825" spans="18:19" ht="15" customHeight="1">
      <c r="R51825"/>
      <c r="S51825"/>
    </row>
    <row r="51826" spans="18:19" ht="15" customHeight="1">
      <c r="R51826"/>
      <c r="S51826"/>
    </row>
    <row r="51827" spans="18:19" ht="15" customHeight="1">
      <c r="R51827"/>
      <c r="S51827"/>
    </row>
    <row r="51828" spans="18:19" ht="15" customHeight="1">
      <c r="R51828"/>
      <c r="S51828"/>
    </row>
    <row r="51829" spans="18:19" ht="15" customHeight="1">
      <c r="R51829"/>
      <c r="S51829"/>
    </row>
    <row r="51830" spans="18:19" ht="15" customHeight="1">
      <c r="R51830"/>
      <c r="S51830"/>
    </row>
    <row r="51831" spans="18:19" ht="15" customHeight="1">
      <c r="R51831"/>
      <c r="S51831"/>
    </row>
    <row r="51832" spans="18:19" ht="15" customHeight="1">
      <c r="R51832"/>
      <c r="S51832"/>
    </row>
    <row r="51833" spans="18:19" ht="15" customHeight="1">
      <c r="R51833"/>
      <c r="S51833"/>
    </row>
    <row r="51834" spans="18:19" ht="15" customHeight="1">
      <c r="R51834"/>
      <c r="S51834"/>
    </row>
    <row r="51835" spans="18:19" ht="15" customHeight="1">
      <c r="R51835"/>
      <c r="S51835"/>
    </row>
    <row r="51836" spans="18:19" ht="15" customHeight="1">
      <c r="R51836"/>
      <c r="S51836"/>
    </row>
    <row r="51837" spans="18:19" ht="15" customHeight="1">
      <c r="R51837"/>
      <c r="S51837"/>
    </row>
    <row r="51838" spans="18:19" ht="15" customHeight="1">
      <c r="R51838"/>
      <c r="S51838"/>
    </row>
    <row r="51839" spans="18:19" ht="15" customHeight="1">
      <c r="R51839"/>
      <c r="S51839"/>
    </row>
    <row r="51840" spans="18:19" ht="15" customHeight="1">
      <c r="R51840"/>
      <c r="S51840"/>
    </row>
    <row r="51841" spans="18:19" ht="15" customHeight="1">
      <c r="R51841"/>
      <c r="S51841"/>
    </row>
    <row r="51842" spans="18:19" ht="15" customHeight="1">
      <c r="R51842"/>
      <c r="S51842"/>
    </row>
    <row r="51843" spans="18:19" ht="15" customHeight="1">
      <c r="R51843"/>
      <c r="S51843"/>
    </row>
    <row r="51844" spans="18:19" ht="15" customHeight="1">
      <c r="R51844"/>
      <c r="S51844"/>
    </row>
    <row r="51845" spans="18:19" ht="15" customHeight="1">
      <c r="R51845"/>
      <c r="S51845"/>
    </row>
    <row r="51846" spans="18:19" ht="15" customHeight="1">
      <c r="R51846"/>
      <c r="S51846"/>
    </row>
    <row r="51847" spans="18:19" ht="15" customHeight="1">
      <c r="R51847"/>
      <c r="S51847"/>
    </row>
    <row r="51848" spans="18:19" ht="15" customHeight="1">
      <c r="R51848"/>
      <c r="S51848"/>
    </row>
    <row r="51849" spans="18:19" ht="15" customHeight="1">
      <c r="R51849"/>
      <c r="S51849"/>
    </row>
    <row r="51850" spans="18:19" ht="15" customHeight="1">
      <c r="R51850"/>
      <c r="S51850"/>
    </row>
    <row r="51851" spans="18:19" ht="15" customHeight="1">
      <c r="R51851"/>
      <c r="S51851"/>
    </row>
    <row r="51852" spans="18:19" ht="15" customHeight="1">
      <c r="R51852"/>
      <c r="S51852"/>
    </row>
    <row r="51853" spans="18:19" ht="15" customHeight="1">
      <c r="R51853"/>
      <c r="S51853"/>
    </row>
    <row r="51854" spans="18:19" ht="15" customHeight="1">
      <c r="R51854"/>
      <c r="S51854"/>
    </row>
    <row r="51855" spans="18:19" ht="15" customHeight="1">
      <c r="R51855"/>
      <c r="S51855"/>
    </row>
    <row r="51856" spans="18:19" ht="15" customHeight="1">
      <c r="R51856"/>
      <c r="S51856"/>
    </row>
    <row r="51857" spans="18:19" ht="15" customHeight="1">
      <c r="R51857"/>
      <c r="S51857"/>
    </row>
    <row r="51858" spans="18:19" ht="15" customHeight="1">
      <c r="R51858"/>
      <c r="S51858"/>
    </row>
    <row r="51859" spans="18:19" ht="15" customHeight="1">
      <c r="R51859"/>
      <c r="S51859"/>
    </row>
    <row r="51860" spans="18:19" ht="15" customHeight="1">
      <c r="R51860"/>
      <c r="S51860"/>
    </row>
    <row r="51861" spans="18:19" ht="15" customHeight="1">
      <c r="R51861"/>
      <c r="S51861"/>
    </row>
    <row r="51862" spans="18:19" ht="15" customHeight="1">
      <c r="R51862"/>
      <c r="S51862"/>
    </row>
    <row r="51863" spans="18:19" ht="15" customHeight="1">
      <c r="R51863"/>
      <c r="S51863"/>
    </row>
    <row r="51864" spans="18:19" ht="15" customHeight="1">
      <c r="R51864"/>
      <c r="S51864"/>
    </row>
    <row r="51865" spans="18:19" ht="15" customHeight="1">
      <c r="R51865"/>
      <c r="S51865"/>
    </row>
    <row r="51866" spans="18:19" ht="15" customHeight="1">
      <c r="R51866"/>
      <c r="S51866"/>
    </row>
    <row r="51867" spans="18:19" ht="15" customHeight="1">
      <c r="R51867"/>
      <c r="S51867"/>
    </row>
    <row r="51868" spans="18:19" ht="15" customHeight="1">
      <c r="R51868"/>
      <c r="S51868"/>
    </row>
    <row r="51869" spans="18:19" ht="15" customHeight="1">
      <c r="R51869"/>
      <c r="S51869"/>
    </row>
    <row r="51870" spans="18:19" ht="15" customHeight="1">
      <c r="R51870"/>
      <c r="S51870"/>
    </row>
    <row r="51871" spans="18:19" ht="15" customHeight="1">
      <c r="R51871"/>
      <c r="S51871"/>
    </row>
    <row r="51872" spans="18:19" ht="15" customHeight="1">
      <c r="R51872"/>
      <c r="S51872"/>
    </row>
    <row r="51873" spans="18:19" ht="15" customHeight="1">
      <c r="R51873"/>
      <c r="S51873"/>
    </row>
    <row r="51874" spans="18:19" ht="15" customHeight="1">
      <c r="R51874"/>
      <c r="S51874"/>
    </row>
    <row r="51875" spans="18:19" ht="15" customHeight="1">
      <c r="R51875"/>
      <c r="S51875"/>
    </row>
    <row r="51876" spans="18:19" ht="15" customHeight="1">
      <c r="R51876"/>
      <c r="S51876"/>
    </row>
    <row r="51877" spans="18:19" ht="15" customHeight="1">
      <c r="R51877"/>
      <c r="S51877"/>
    </row>
    <row r="51878" spans="18:19" ht="15" customHeight="1">
      <c r="R51878"/>
      <c r="S51878"/>
    </row>
    <row r="51879" spans="18:19" ht="15" customHeight="1">
      <c r="R51879"/>
      <c r="S51879"/>
    </row>
    <row r="51880" spans="18:19" ht="15" customHeight="1">
      <c r="R51880"/>
      <c r="S51880"/>
    </row>
    <row r="51881" spans="18:19" ht="15" customHeight="1">
      <c r="R51881"/>
      <c r="S51881"/>
    </row>
    <row r="51882" spans="18:19" ht="15" customHeight="1">
      <c r="R51882"/>
      <c r="S51882"/>
    </row>
    <row r="51883" spans="18:19" ht="15" customHeight="1">
      <c r="R51883"/>
      <c r="S51883"/>
    </row>
    <row r="51884" spans="18:19" ht="15" customHeight="1">
      <c r="R51884"/>
      <c r="S51884"/>
    </row>
    <row r="51885" spans="18:19" ht="15" customHeight="1">
      <c r="R51885"/>
      <c r="S51885"/>
    </row>
    <row r="51886" spans="18:19" ht="15" customHeight="1">
      <c r="R51886"/>
      <c r="S51886"/>
    </row>
    <row r="51887" spans="18:19" ht="15" customHeight="1">
      <c r="R51887"/>
      <c r="S51887"/>
    </row>
    <row r="51888" spans="18:19" ht="15" customHeight="1">
      <c r="R51888"/>
      <c r="S51888"/>
    </row>
    <row r="51889" spans="18:19" ht="15" customHeight="1">
      <c r="R51889"/>
      <c r="S51889"/>
    </row>
    <row r="51890" spans="18:19" ht="15" customHeight="1">
      <c r="R51890"/>
      <c r="S51890"/>
    </row>
    <row r="51891" spans="18:19" ht="15" customHeight="1">
      <c r="R51891"/>
      <c r="S51891"/>
    </row>
    <row r="51892" spans="18:19" ht="15" customHeight="1">
      <c r="R51892"/>
      <c r="S51892"/>
    </row>
    <row r="51893" spans="18:19" ht="15" customHeight="1">
      <c r="R51893"/>
      <c r="S51893"/>
    </row>
    <row r="51894" spans="18:19" ht="15" customHeight="1">
      <c r="R51894"/>
      <c r="S51894"/>
    </row>
    <row r="51895" spans="18:19" ht="15" customHeight="1">
      <c r="R51895"/>
      <c r="S51895"/>
    </row>
    <row r="51896" spans="18:19" ht="15" customHeight="1">
      <c r="R51896"/>
      <c r="S51896"/>
    </row>
    <row r="51897" spans="18:19" ht="15" customHeight="1">
      <c r="R51897"/>
      <c r="S51897"/>
    </row>
    <row r="51898" spans="18:19" ht="15" customHeight="1">
      <c r="R51898"/>
      <c r="S51898"/>
    </row>
    <row r="51899" spans="18:19" ht="15" customHeight="1">
      <c r="R51899"/>
      <c r="S51899"/>
    </row>
    <row r="51900" spans="18:19" ht="15" customHeight="1">
      <c r="R51900"/>
      <c r="S51900"/>
    </row>
    <row r="51901" spans="18:19" ht="15" customHeight="1">
      <c r="R51901"/>
      <c r="S51901"/>
    </row>
    <row r="51902" spans="18:19" ht="15" customHeight="1">
      <c r="R51902"/>
      <c r="S51902"/>
    </row>
    <row r="51903" spans="18:19" ht="15" customHeight="1">
      <c r="R51903"/>
      <c r="S51903"/>
    </row>
    <row r="51904" spans="18:19" ht="15" customHeight="1">
      <c r="R51904"/>
      <c r="S51904"/>
    </row>
    <row r="51905" spans="18:19" ht="15" customHeight="1">
      <c r="R51905"/>
      <c r="S51905"/>
    </row>
    <row r="51906" spans="18:19" ht="15" customHeight="1">
      <c r="R51906"/>
      <c r="S51906"/>
    </row>
    <row r="51907" spans="18:19" ht="15" customHeight="1">
      <c r="R51907"/>
      <c r="S51907"/>
    </row>
    <row r="51908" spans="18:19" ht="15" customHeight="1">
      <c r="R51908"/>
      <c r="S51908"/>
    </row>
    <row r="51909" spans="18:19" ht="15" customHeight="1">
      <c r="R51909"/>
      <c r="S51909"/>
    </row>
    <row r="51910" spans="18:19" ht="15" customHeight="1">
      <c r="R51910"/>
      <c r="S51910"/>
    </row>
    <row r="51911" spans="18:19" ht="15" customHeight="1">
      <c r="R51911"/>
      <c r="S51911"/>
    </row>
    <row r="51912" spans="18:19" ht="15" customHeight="1">
      <c r="R51912"/>
      <c r="S51912"/>
    </row>
    <row r="51913" spans="18:19" ht="15" customHeight="1">
      <c r="R51913"/>
      <c r="S51913"/>
    </row>
    <row r="51914" spans="18:19" ht="15" customHeight="1">
      <c r="R51914"/>
      <c r="S51914"/>
    </row>
    <row r="51915" spans="18:19" ht="15" customHeight="1">
      <c r="R51915"/>
      <c r="S51915"/>
    </row>
    <row r="51916" spans="18:19" ht="15" customHeight="1">
      <c r="R51916"/>
      <c r="S51916"/>
    </row>
    <row r="51917" spans="18:19" ht="15" customHeight="1">
      <c r="R51917"/>
      <c r="S51917"/>
    </row>
    <row r="51918" spans="18:19" ht="15" customHeight="1">
      <c r="R51918"/>
      <c r="S51918"/>
    </row>
    <row r="51919" spans="18:19" ht="15" customHeight="1">
      <c r="R51919"/>
      <c r="S51919"/>
    </row>
    <row r="51920" spans="18:19" ht="15" customHeight="1">
      <c r="R51920"/>
      <c r="S51920"/>
    </row>
    <row r="51921" spans="18:19" ht="15" customHeight="1">
      <c r="R51921"/>
      <c r="S51921"/>
    </row>
    <row r="51922" spans="18:19" ht="15" customHeight="1">
      <c r="R51922"/>
      <c r="S51922"/>
    </row>
    <row r="51923" spans="18:19" ht="15" customHeight="1">
      <c r="R51923"/>
      <c r="S51923"/>
    </row>
    <row r="51924" spans="18:19" ht="15" customHeight="1">
      <c r="R51924"/>
      <c r="S51924"/>
    </row>
    <row r="51925" spans="18:19" ht="15" customHeight="1">
      <c r="R51925"/>
      <c r="S51925"/>
    </row>
    <row r="51926" spans="18:19" ht="15" customHeight="1">
      <c r="R51926"/>
      <c r="S51926"/>
    </row>
    <row r="51927" spans="18:19" ht="15" customHeight="1">
      <c r="R51927"/>
      <c r="S51927"/>
    </row>
    <row r="51928" spans="18:19" ht="15" customHeight="1">
      <c r="R51928"/>
      <c r="S51928"/>
    </row>
    <row r="51929" spans="18:19" ht="15" customHeight="1">
      <c r="R51929"/>
      <c r="S51929"/>
    </row>
    <row r="51930" spans="18:19" ht="15" customHeight="1">
      <c r="R51930"/>
      <c r="S51930"/>
    </row>
    <row r="51931" spans="18:19" ht="15" customHeight="1">
      <c r="R51931"/>
      <c r="S51931"/>
    </row>
    <row r="51932" spans="18:19" ht="15" customHeight="1">
      <c r="R51932"/>
      <c r="S51932"/>
    </row>
    <row r="51933" spans="18:19" ht="15" customHeight="1">
      <c r="R51933"/>
      <c r="S51933"/>
    </row>
    <row r="51934" spans="18:19" ht="15" customHeight="1">
      <c r="R51934"/>
      <c r="S51934"/>
    </row>
    <row r="51935" spans="18:19" ht="15" customHeight="1">
      <c r="R51935"/>
      <c r="S51935"/>
    </row>
    <row r="51936" spans="18:19" ht="15" customHeight="1">
      <c r="R51936"/>
      <c r="S51936"/>
    </row>
    <row r="51937" spans="18:19" ht="15" customHeight="1">
      <c r="R51937"/>
      <c r="S51937"/>
    </row>
    <row r="51938" spans="18:19" ht="15" customHeight="1">
      <c r="R51938"/>
      <c r="S51938"/>
    </row>
    <row r="51939" spans="18:19" ht="15" customHeight="1">
      <c r="R51939"/>
      <c r="S51939"/>
    </row>
    <row r="51940" spans="18:19" ht="15" customHeight="1">
      <c r="R51940"/>
      <c r="S51940"/>
    </row>
    <row r="51941" spans="18:19" ht="15" customHeight="1">
      <c r="R51941"/>
      <c r="S51941"/>
    </row>
    <row r="51942" spans="18:19" ht="15" customHeight="1">
      <c r="R51942"/>
      <c r="S51942"/>
    </row>
    <row r="51943" spans="18:19" ht="15" customHeight="1">
      <c r="R51943"/>
      <c r="S51943"/>
    </row>
    <row r="51944" spans="18:19" ht="15" customHeight="1">
      <c r="R51944"/>
      <c r="S51944"/>
    </row>
    <row r="51945" spans="18:19" ht="15" customHeight="1">
      <c r="R51945"/>
      <c r="S51945"/>
    </row>
    <row r="51946" spans="18:19" ht="15" customHeight="1">
      <c r="R51946"/>
      <c r="S51946"/>
    </row>
    <row r="51947" spans="18:19" ht="15" customHeight="1">
      <c r="R51947"/>
      <c r="S51947"/>
    </row>
    <row r="51948" spans="18:19" ht="15" customHeight="1">
      <c r="R51948"/>
      <c r="S51948"/>
    </row>
    <row r="51949" spans="18:19" ht="15" customHeight="1">
      <c r="R51949"/>
      <c r="S51949"/>
    </row>
    <row r="51950" spans="18:19" ht="15" customHeight="1">
      <c r="R51950"/>
      <c r="S51950"/>
    </row>
    <row r="51951" spans="18:19" ht="15" customHeight="1">
      <c r="R51951"/>
      <c r="S51951"/>
    </row>
    <row r="51952" spans="18:19" ht="15" customHeight="1">
      <c r="R51952"/>
      <c r="S51952"/>
    </row>
    <row r="51953" spans="18:19" ht="15" customHeight="1">
      <c r="R51953"/>
      <c r="S51953"/>
    </row>
    <row r="51954" spans="18:19" ht="15" customHeight="1">
      <c r="R51954"/>
      <c r="S51954"/>
    </row>
    <row r="51955" spans="18:19" ht="15" customHeight="1">
      <c r="R51955"/>
      <c r="S51955"/>
    </row>
    <row r="51956" spans="18:19" ht="15" customHeight="1">
      <c r="R51956"/>
      <c r="S51956"/>
    </row>
    <row r="51957" spans="18:19" ht="15" customHeight="1">
      <c r="R51957"/>
      <c r="S51957"/>
    </row>
    <row r="51958" spans="18:19" ht="15" customHeight="1">
      <c r="R51958"/>
      <c r="S51958"/>
    </row>
    <row r="51959" spans="18:19" ht="15" customHeight="1">
      <c r="R51959"/>
      <c r="S51959"/>
    </row>
    <row r="51960" spans="18:19" ht="15" customHeight="1">
      <c r="R51960"/>
      <c r="S51960"/>
    </row>
    <row r="51961" spans="18:19" ht="15" customHeight="1">
      <c r="R51961"/>
      <c r="S51961"/>
    </row>
    <row r="51962" spans="18:19" ht="15" customHeight="1">
      <c r="R51962"/>
      <c r="S51962"/>
    </row>
    <row r="51963" spans="18:19" ht="15" customHeight="1">
      <c r="R51963"/>
      <c r="S51963"/>
    </row>
    <row r="51964" spans="18:19" ht="15" customHeight="1">
      <c r="R51964"/>
      <c r="S51964"/>
    </row>
    <row r="51965" spans="18:19" ht="15" customHeight="1">
      <c r="R51965"/>
      <c r="S51965"/>
    </row>
    <row r="51966" spans="18:19" ht="15" customHeight="1">
      <c r="R51966"/>
      <c r="S51966"/>
    </row>
    <row r="51967" spans="18:19" ht="15" customHeight="1">
      <c r="R51967"/>
      <c r="S51967"/>
    </row>
    <row r="51968" spans="18:19" ht="15" customHeight="1">
      <c r="R51968"/>
      <c r="S51968"/>
    </row>
    <row r="51969" spans="18:19" ht="15" customHeight="1">
      <c r="R51969"/>
      <c r="S51969"/>
    </row>
    <row r="51970" spans="18:19" ht="15" customHeight="1">
      <c r="R51970"/>
      <c r="S51970"/>
    </row>
    <row r="51971" spans="18:19" ht="15" customHeight="1">
      <c r="R51971"/>
      <c r="S51971"/>
    </row>
    <row r="51972" spans="18:19" ht="15" customHeight="1">
      <c r="R51972"/>
      <c r="S51972"/>
    </row>
    <row r="51973" spans="18:19" ht="15" customHeight="1">
      <c r="R51973"/>
      <c r="S51973"/>
    </row>
    <row r="51974" spans="18:19" ht="15" customHeight="1">
      <c r="R51974"/>
      <c r="S51974"/>
    </row>
    <row r="51975" spans="18:19" ht="15" customHeight="1">
      <c r="R51975"/>
      <c r="S51975"/>
    </row>
    <row r="51976" spans="18:19" ht="15" customHeight="1">
      <c r="R51976"/>
      <c r="S51976"/>
    </row>
    <row r="51977" spans="18:19" ht="15" customHeight="1">
      <c r="R51977"/>
      <c r="S51977"/>
    </row>
    <row r="51978" spans="18:19" ht="15" customHeight="1">
      <c r="R51978"/>
      <c r="S51978"/>
    </row>
    <row r="51979" spans="18:19" ht="15" customHeight="1">
      <c r="R51979"/>
      <c r="S51979"/>
    </row>
    <row r="51980" spans="18:19" ht="15" customHeight="1">
      <c r="R51980"/>
      <c r="S51980"/>
    </row>
    <row r="51981" spans="18:19" ht="15" customHeight="1">
      <c r="R51981"/>
      <c r="S51981"/>
    </row>
    <row r="51982" spans="18:19" ht="15" customHeight="1">
      <c r="R51982"/>
      <c r="S51982"/>
    </row>
    <row r="51983" spans="18:19" ht="15" customHeight="1">
      <c r="R51983"/>
      <c r="S51983"/>
    </row>
    <row r="51984" spans="18:19" ht="15" customHeight="1">
      <c r="R51984"/>
      <c r="S51984"/>
    </row>
    <row r="51985" spans="18:19" ht="15" customHeight="1">
      <c r="R51985"/>
      <c r="S51985"/>
    </row>
    <row r="51986" spans="18:19" ht="15" customHeight="1">
      <c r="R51986"/>
      <c r="S51986"/>
    </row>
    <row r="51987" spans="18:19" ht="15" customHeight="1">
      <c r="R51987"/>
      <c r="S51987"/>
    </row>
    <row r="51988" spans="18:19" ht="15" customHeight="1">
      <c r="R51988"/>
      <c r="S51988"/>
    </row>
    <row r="51989" spans="18:19" ht="15" customHeight="1">
      <c r="R51989"/>
      <c r="S51989"/>
    </row>
    <row r="51990" spans="18:19" ht="15" customHeight="1">
      <c r="R51990"/>
      <c r="S51990"/>
    </row>
    <row r="51991" spans="18:19" ht="15" customHeight="1">
      <c r="R51991"/>
      <c r="S51991"/>
    </row>
    <row r="51992" spans="18:19" ht="15" customHeight="1">
      <c r="R51992"/>
      <c r="S51992"/>
    </row>
    <row r="51993" spans="18:19" ht="15" customHeight="1">
      <c r="R51993"/>
      <c r="S51993"/>
    </row>
    <row r="51994" spans="18:19" ht="15" customHeight="1">
      <c r="R51994"/>
      <c r="S51994"/>
    </row>
    <row r="51995" spans="18:19" ht="15" customHeight="1">
      <c r="R51995"/>
      <c r="S51995"/>
    </row>
    <row r="51996" spans="18:19" ht="15" customHeight="1">
      <c r="R51996"/>
      <c r="S51996"/>
    </row>
    <row r="51997" spans="18:19" ht="15" customHeight="1">
      <c r="R51997"/>
      <c r="S51997"/>
    </row>
    <row r="51998" spans="18:19" ht="15" customHeight="1">
      <c r="R51998"/>
      <c r="S51998"/>
    </row>
    <row r="51999" spans="18:19" ht="15" customHeight="1">
      <c r="R51999"/>
      <c r="S51999"/>
    </row>
    <row r="52000" spans="18:19" ht="15" customHeight="1">
      <c r="R52000"/>
      <c r="S52000"/>
    </row>
    <row r="52001" spans="18:19" ht="15" customHeight="1">
      <c r="R52001"/>
      <c r="S52001"/>
    </row>
    <row r="52002" spans="18:19" ht="15" customHeight="1">
      <c r="R52002"/>
      <c r="S52002"/>
    </row>
    <row r="52003" spans="18:19" ht="15" customHeight="1">
      <c r="R52003"/>
      <c r="S52003"/>
    </row>
    <row r="52004" spans="18:19" ht="15" customHeight="1">
      <c r="R52004"/>
      <c r="S52004"/>
    </row>
    <row r="52005" spans="18:19" ht="15" customHeight="1">
      <c r="R52005"/>
      <c r="S52005"/>
    </row>
    <row r="52006" spans="18:19" ht="15" customHeight="1">
      <c r="R52006"/>
      <c r="S52006"/>
    </row>
    <row r="52007" spans="18:19" ht="15" customHeight="1">
      <c r="R52007"/>
      <c r="S52007"/>
    </row>
    <row r="52008" spans="18:19" ht="15" customHeight="1">
      <c r="R52008"/>
      <c r="S52008"/>
    </row>
    <row r="52009" spans="18:19" ht="15" customHeight="1">
      <c r="R52009"/>
      <c r="S52009"/>
    </row>
    <row r="52010" spans="18:19" ht="15" customHeight="1">
      <c r="R52010"/>
      <c r="S52010"/>
    </row>
    <row r="52011" spans="18:19" ht="15" customHeight="1">
      <c r="R52011"/>
      <c r="S52011"/>
    </row>
    <row r="52012" spans="18:19" ht="15" customHeight="1">
      <c r="R52012"/>
      <c r="S52012"/>
    </row>
    <row r="52013" spans="18:19" ht="15" customHeight="1">
      <c r="R52013"/>
      <c r="S52013"/>
    </row>
    <row r="52014" spans="18:19" ht="15" customHeight="1">
      <c r="R52014"/>
      <c r="S52014"/>
    </row>
    <row r="52015" spans="18:19" ht="15" customHeight="1">
      <c r="R52015"/>
      <c r="S52015"/>
    </row>
    <row r="52016" spans="18:19" ht="15" customHeight="1">
      <c r="R52016"/>
      <c r="S52016"/>
    </row>
    <row r="52017" spans="18:19" ht="15" customHeight="1">
      <c r="R52017"/>
      <c r="S52017"/>
    </row>
    <row r="52018" spans="18:19" ht="15" customHeight="1">
      <c r="R52018"/>
      <c r="S52018"/>
    </row>
    <row r="52019" spans="18:19" ht="15" customHeight="1">
      <c r="R52019"/>
      <c r="S52019"/>
    </row>
    <row r="52020" spans="18:19" ht="15" customHeight="1">
      <c r="R52020"/>
      <c r="S52020"/>
    </row>
    <row r="52021" spans="18:19" ht="15" customHeight="1">
      <c r="R52021"/>
      <c r="S52021"/>
    </row>
    <row r="52022" spans="18:19" ht="15" customHeight="1">
      <c r="R52022"/>
      <c r="S52022"/>
    </row>
    <row r="52023" spans="18:19" ht="15" customHeight="1">
      <c r="R52023"/>
      <c r="S52023"/>
    </row>
    <row r="52024" spans="18:19" ht="15" customHeight="1">
      <c r="R52024"/>
      <c r="S52024"/>
    </row>
    <row r="52025" spans="18:19" ht="15" customHeight="1">
      <c r="R52025"/>
      <c r="S52025"/>
    </row>
    <row r="52026" spans="18:19" ht="15" customHeight="1">
      <c r="R52026"/>
      <c r="S52026"/>
    </row>
    <row r="52027" spans="18:19" ht="15" customHeight="1">
      <c r="R52027"/>
      <c r="S52027"/>
    </row>
    <row r="52028" spans="18:19" ht="15" customHeight="1">
      <c r="R52028"/>
      <c r="S52028"/>
    </row>
    <row r="52029" spans="18:19" ht="15" customHeight="1">
      <c r="R52029"/>
      <c r="S52029"/>
    </row>
    <row r="52030" spans="18:19" ht="15" customHeight="1">
      <c r="R52030"/>
      <c r="S52030"/>
    </row>
    <row r="52031" spans="18:19" ht="15" customHeight="1">
      <c r="R52031"/>
      <c r="S52031"/>
    </row>
    <row r="52032" spans="18:19" ht="15" customHeight="1">
      <c r="R52032"/>
      <c r="S52032"/>
    </row>
    <row r="52033" spans="18:19" ht="15" customHeight="1">
      <c r="R52033"/>
      <c r="S52033"/>
    </row>
    <row r="52034" spans="18:19" ht="15" customHeight="1">
      <c r="R52034"/>
      <c r="S52034"/>
    </row>
    <row r="52035" spans="18:19" ht="15" customHeight="1">
      <c r="R52035"/>
      <c r="S52035"/>
    </row>
    <row r="52036" spans="18:19" ht="15" customHeight="1">
      <c r="R52036"/>
      <c r="S52036"/>
    </row>
    <row r="52037" spans="18:19" ht="15" customHeight="1">
      <c r="R52037"/>
      <c r="S52037"/>
    </row>
    <row r="52038" spans="18:19" ht="15" customHeight="1">
      <c r="R52038"/>
      <c r="S52038"/>
    </row>
    <row r="52039" spans="18:19" ht="15" customHeight="1">
      <c r="R52039"/>
      <c r="S52039"/>
    </row>
    <row r="52040" spans="18:19" ht="15" customHeight="1">
      <c r="R52040"/>
      <c r="S52040"/>
    </row>
    <row r="52041" spans="18:19" ht="15" customHeight="1">
      <c r="R52041"/>
      <c r="S52041"/>
    </row>
    <row r="52042" spans="18:19" ht="15" customHeight="1">
      <c r="R52042"/>
      <c r="S52042"/>
    </row>
    <row r="52043" spans="18:19" ht="15" customHeight="1">
      <c r="R52043"/>
      <c r="S52043"/>
    </row>
    <row r="52044" spans="18:19" ht="15" customHeight="1">
      <c r="R52044"/>
      <c r="S52044"/>
    </row>
    <row r="52045" spans="18:19" ht="15" customHeight="1">
      <c r="R52045"/>
      <c r="S52045"/>
    </row>
    <row r="52046" spans="18:19" ht="15" customHeight="1">
      <c r="R52046"/>
      <c r="S52046"/>
    </row>
    <row r="52047" spans="18:19" ht="15" customHeight="1">
      <c r="R52047"/>
      <c r="S52047"/>
    </row>
    <row r="52048" spans="18:19" ht="15" customHeight="1">
      <c r="R52048"/>
      <c r="S52048"/>
    </row>
    <row r="52049" spans="18:19" ht="15" customHeight="1">
      <c r="R52049"/>
      <c r="S52049"/>
    </row>
    <row r="52050" spans="18:19" ht="15" customHeight="1">
      <c r="R52050"/>
      <c r="S52050"/>
    </row>
    <row r="52051" spans="18:19" ht="15" customHeight="1">
      <c r="R52051"/>
      <c r="S52051"/>
    </row>
    <row r="52052" spans="18:19" ht="15" customHeight="1">
      <c r="R52052"/>
      <c r="S52052"/>
    </row>
    <row r="52053" spans="18:19" ht="15" customHeight="1">
      <c r="R52053"/>
      <c r="S52053"/>
    </row>
    <row r="52054" spans="18:19" ht="15" customHeight="1">
      <c r="R52054"/>
      <c r="S52054"/>
    </row>
    <row r="52055" spans="18:19" ht="15" customHeight="1">
      <c r="R52055"/>
      <c r="S52055"/>
    </row>
    <row r="52056" spans="18:19" ht="15" customHeight="1">
      <c r="R52056"/>
      <c r="S52056"/>
    </row>
    <row r="52057" spans="18:19" ht="15" customHeight="1">
      <c r="R52057"/>
      <c r="S52057"/>
    </row>
    <row r="52058" spans="18:19" ht="15" customHeight="1">
      <c r="R52058"/>
      <c r="S52058"/>
    </row>
    <row r="52059" spans="18:19" ht="15" customHeight="1">
      <c r="R52059"/>
      <c r="S52059"/>
    </row>
    <row r="52060" spans="18:19" ht="15" customHeight="1">
      <c r="R52060"/>
      <c r="S52060"/>
    </row>
    <row r="52061" spans="18:19" ht="15" customHeight="1">
      <c r="R52061"/>
      <c r="S52061"/>
    </row>
    <row r="52062" spans="18:19" ht="15" customHeight="1">
      <c r="R52062"/>
      <c r="S52062"/>
    </row>
    <row r="52063" spans="18:19" ht="15" customHeight="1">
      <c r="R52063"/>
      <c r="S52063"/>
    </row>
    <row r="52064" spans="18:19" ht="15" customHeight="1">
      <c r="R52064"/>
      <c r="S52064"/>
    </row>
    <row r="52065" spans="18:19" ht="15" customHeight="1">
      <c r="R52065"/>
      <c r="S52065"/>
    </row>
    <row r="52066" spans="18:19" ht="15" customHeight="1">
      <c r="R52066"/>
      <c r="S52066"/>
    </row>
    <row r="52067" spans="18:19" ht="15" customHeight="1">
      <c r="R52067"/>
      <c r="S52067"/>
    </row>
    <row r="52068" spans="18:19" ht="15" customHeight="1">
      <c r="R52068"/>
      <c r="S52068"/>
    </row>
    <row r="52069" spans="18:19" ht="15" customHeight="1">
      <c r="R52069"/>
      <c r="S52069"/>
    </row>
    <row r="52070" spans="18:19" ht="15" customHeight="1">
      <c r="R52070"/>
      <c r="S52070"/>
    </row>
    <row r="52071" spans="18:19" ht="15" customHeight="1">
      <c r="R52071"/>
      <c r="S52071"/>
    </row>
    <row r="52072" spans="18:19" ht="15" customHeight="1">
      <c r="R52072"/>
      <c r="S52072"/>
    </row>
    <row r="52073" spans="18:19" ht="15" customHeight="1">
      <c r="R52073"/>
      <c r="S52073"/>
    </row>
    <row r="52074" spans="18:19" ht="15" customHeight="1">
      <c r="R52074"/>
      <c r="S52074"/>
    </row>
    <row r="52075" spans="18:19" ht="15" customHeight="1">
      <c r="R52075"/>
      <c r="S52075"/>
    </row>
    <row r="52076" spans="18:19" ht="15" customHeight="1">
      <c r="R52076"/>
      <c r="S52076"/>
    </row>
    <row r="52077" spans="18:19" ht="15" customHeight="1">
      <c r="R52077"/>
      <c r="S52077"/>
    </row>
    <row r="52078" spans="18:19" ht="15" customHeight="1">
      <c r="R52078"/>
      <c r="S52078"/>
    </row>
    <row r="52079" spans="18:19" ht="15" customHeight="1">
      <c r="R52079"/>
      <c r="S52079"/>
    </row>
    <row r="52080" spans="18:19" ht="15" customHeight="1">
      <c r="R52080"/>
      <c r="S52080"/>
    </row>
    <row r="52081" spans="18:19" ht="15" customHeight="1">
      <c r="R52081"/>
      <c r="S52081"/>
    </row>
    <row r="52082" spans="18:19" ht="15" customHeight="1">
      <c r="R52082"/>
      <c r="S52082"/>
    </row>
    <row r="52083" spans="18:19" ht="15" customHeight="1">
      <c r="R52083"/>
      <c r="S52083"/>
    </row>
    <row r="52084" spans="18:19" ht="15" customHeight="1">
      <c r="R52084"/>
      <c r="S52084"/>
    </row>
    <row r="52085" spans="18:19" ht="15" customHeight="1">
      <c r="R52085"/>
      <c r="S52085"/>
    </row>
    <row r="52086" spans="18:19" ht="15" customHeight="1">
      <c r="R52086"/>
      <c r="S52086"/>
    </row>
    <row r="52087" spans="18:19" ht="15" customHeight="1">
      <c r="R52087"/>
      <c r="S52087"/>
    </row>
    <row r="52088" spans="18:19" ht="15" customHeight="1">
      <c r="R52088"/>
      <c r="S52088"/>
    </row>
    <row r="52089" spans="18:19" ht="15" customHeight="1">
      <c r="R52089"/>
      <c r="S52089"/>
    </row>
    <row r="52090" spans="18:19" ht="15" customHeight="1">
      <c r="R52090"/>
      <c r="S52090"/>
    </row>
    <row r="52091" spans="18:19" ht="15" customHeight="1">
      <c r="R52091"/>
      <c r="S52091"/>
    </row>
    <row r="52092" spans="18:19" ht="15" customHeight="1">
      <c r="R52092"/>
      <c r="S52092"/>
    </row>
    <row r="52093" spans="18:19" ht="15" customHeight="1">
      <c r="R52093"/>
      <c r="S52093"/>
    </row>
    <row r="52094" spans="18:19" ht="15" customHeight="1">
      <c r="R52094"/>
      <c r="S52094"/>
    </row>
    <row r="52095" spans="18:19" ht="15" customHeight="1">
      <c r="R52095"/>
      <c r="S52095"/>
    </row>
    <row r="52096" spans="18:19" ht="15" customHeight="1">
      <c r="R52096"/>
      <c r="S52096"/>
    </row>
    <row r="52097" spans="18:19" ht="15" customHeight="1">
      <c r="R52097"/>
      <c r="S52097"/>
    </row>
    <row r="52098" spans="18:19" ht="15" customHeight="1">
      <c r="R52098"/>
      <c r="S52098"/>
    </row>
    <row r="52099" spans="18:19" ht="15" customHeight="1">
      <c r="R52099"/>
      <c r="S52099"/>
    </row>
    <row r="52100" spans="18:19" ht="15" customHeight="1">
      <c r="R52100"/>
      <c r="S52100"/>
    </row>
    <row r="52101" spans="18:19" ht="15" customHeight="1">
      <c r="R52101"/>
      <c r="S52101"/>
    </row>
    <row r="52102" spans="18:19" ht="15" customHeight="1">
      <c r="R52102"/>
      <c r="S52102"/>
    </row>
    <row r="52103" spans="18:19" ht="15" customHeight="1">
      <c r="R52103"/>
      <c r="S52103"/>
    </row>
    <row r="52104" spans="18:19" ht="15" customHeight="1">
      <c r="R52104"/>
      <c r="S52104"/>
    </row>
    <row r="52105" spans="18:19" ht="15" customHeight="1">
      <c r="R52105"/>
      <c r="S52105"/>
    </row>
    <row r="52106" spans="18:19" ht="15" customHeight="1">
      <c r="R52106"/>
      <c r="S52106"/>
    </row>
    <row r="52107" spans="18:19" ht="15" customHeight="1">
      <c r="R52107"/>
      <c r="S52107"/>
    </row>
    <row r="52108" spans="18:19" ht="15" customHeight="1">
      <c r="R52108"/>
      <c r="S52108"/>
    </row>
    <row r="52109" spans="18:19" ht="15" customHeight="1">
      <c r="R52109"/>
      <c r="S52109"/>
    </row>
    <row r="52110" spans="18:19" ht="15" customHeight="1">
      <c r="R52110"/>
      <c r="S52110"/>
    </row>
    <row r="52111" spans="18:19" ht="15" customHeight="1">
      <c r="R52111"/>
      <c r="S52111"/>
    </row>
    <row r="52112" spans="18:19" ht="15" customHeight="1">
      <c r="R52112"/>
      <c r="S52112"/>
    </row>
    <row r="52113" spans="18:19" ht="15" customHeight="1">
      <c r="R52113"/>
      <c r="S52113"/>
    </row>
    <row r="52114" spans="18:19" ht="15" customHeight="1">
      <c r="R52114"/>
      <c r="S52114"/>
    </row>
    <row r="52115" spans="18:19" ht="15" customHeight="1">
      <c r="R52115"/>
      <c r="S52115"/>
    </row>
    <row r="52116" spans="18:19" ht="15" customHeight="1">
      <c r="R52116"/>
      <c r="S52116"/>
    </row>
    <row r="52117" spans="18:19" ht="15" customHeight="1">
      <c r="R52117"/>
      <c r="S52117"/>
    </row>
    <row r="52118" spans="18:19" ht="15" customHeight="1">
      <c r="R52118"/>
      <c r="S52118"/>
    </row>
    <row r="52119" spans="18:19" ht="15" customHeight="1">
      <c r="R52119"/>
      <c r="S52119"/>
    </row>
    <row r="52120" spans="18:19" ht="15" customHeight="1">
      <c r="R52120"/>
      <c r="S52120"/>
    </row>
    <row r="52121" spans="18:19" ht="15" customHeight="1">
      <c r="R52121"/>
      <c r="S52121"/>
    </row>
    <row r="52122" spans="18:19" ht="15" customHeight="1">
      <c r="R52122"/>
      <c r="S52122"/>
    </row>
    <row r="52123" spans="18:19" ht="15" customHeight="1">
      <c r="R52123"/>
      <c r="S52123"/>
    </row>
    <row r="52124" spans="18:19" ht="15" customHeight="1">
      <c r="R52124"/>
      <c r="S52124"/>
    </row>
    <row r="52125" spans="18:19" ht="15" customHeight="1">
      <c r="R52125"/>
      <c r="S52125"/>
    </row>
    <row r="52126" spans="18:19" ht="15" customHeight="1">
      <c r="R52126"/>
      <c r="S52126"/>
    </row>
    <row r="52127" spans="18:19" ht="15" customHeight="1">
      <c r="R52127"/>
      <c r="S52127"/>
    </row>
    <row r="52128" spans="18:19" ht="15" customHeight="1">
      <c r="R52128"/>
      <c r="S52128"/>
    </row>
    <row r="52129" spans="18:19" ht="15" customHeight="1">
      <c r="R52129"/>
      <c r="S52129"/>
    </row>
    <row r="52130" spans="18:19" ht="15" customHeight="1">
      <c r="R52130"/>
      <c r="S52130"/>
    </row>
    <row r="52131" spans="18:19" ht="15" customHeight="1">
      <c r="R52131"/>
      <c r="S52131"/>
    </row>
    <row r="52132" spans="18:19" ht="15" customHeight="1">
      <c r="R52132"/>
      <c r="S52132"/>
    </row>
    <row r="52133" spans="18:19" ht="15" customHeight="1">
      <c r="R52133"/>
      <c r="S52133"/>
    </row>
    <row r="52134" spans="18:19" ht="15" customHeight="1">
      <c r="R52134"/>
      <c r="S52134"/>
    </row>
    <row r="52135" spans="18:19" ht="15" customHeight="1">
      <c r="R52135"/>
      <c r="S52135"/>
    </row>
    <row r="52136" spans="18:19" ht="15" customHeight="1">
      <c r="R52136"/>
      <c r="S52136"/>
    </row>
    <row r="52137" spans="18:19" ht="15" customHeight="1">
      <c r="R52137"/>
      <c r="S52137"/>
    </row>
    <row r="52138" spans="18:19" ht="15" customHeight="1">
      <c r="R52138"/>
      <c r="S52138"/>
    </row>
    <row r="52139" spans="18:19" ht="15" customHeight="1">
      <c r="R52139"/>
      <c r="S52139"/>
    </row>
    <row r="52140" spans="18:19" ht="15" customHeight="1">
      <c r="R52140"/>
      <c r="S52140"/>
    </row>
    <row r="52141" spans="18:19" ht="15" customHeight="1">
      <c r="R52141"/>
      <c r="S52141"/>
    </row>
    <row r="52142" spans="18:19" ht="15" customHeight="1">
      <c r="R52142"/>
      <c r="S52142"/>
    </row>
    <row r="52143" spans="18:19" ht="15" customHeight="1">
      <c r="R52143"/>
      <c r="S52143"/>
    </row>
    <row r="52144" spans="18:19" ht="15" customHeight="1">
      <c r="R52144"/>
      <c r="S52144"/>
    </row>
    <row r="52145" spans="18:19" ht="15" customHeight="1">
      <c r="R52145"/>
      <c r="S52145"/>
    </row>
    <row r="52146" spans="18:19" ht="15" customHeight="1">
      <c r="R52146"/>
      <c r="S52146"/>
    </row>
    <row r="52147" spans="18:19" ht="15" customHeight="1">
      <c r="R52147"/>
      <c r="S52147"/>
    </row>
    <row r="52148" spans="18:19" ht="15" customHeight="1">
      <c r="R52148"/>
      <c r="S52148"/>
    </row>
    <row r="52149" spans="18:19" ht="15" customHeight="1">
      <c r="R52149"/>
      <c r="S52149"/>
    </row>
    <row r="52150" spans="18:19" ht="15" customHeight="1">
      <c r="R52150"/>
      <c r="S52150"/>
    </row>
    <row r="52151" spans="18:19" ht="15" customHeight="1">
      <c r="R52151"/>
      <c r="S52151"/>
    </row>
    <row r="52152" spans="18:19" ht="15" customHeight="1">
      <c r="R52152"/>
      <c r="S52152"/>
    </row>
    <row r="52153" spans="18:19" ht="15" customHeight="1">
      <c r="R52153"/>
      <c r="S52153"/>
    </row>
    <row r="52154" spans="18:19" ht="15" customHeight="1">
      <c r="R52154"/>
      <c r="S52154"/>
    </row>
    <row r="52155" spans="18:19" ht="15" customHeight="1">
      <c r="R52155"/>
      <c r="S52155"/>
    </row>
    <row r="52156" spans="18:19" ht="15" customHeight="1">
      <c r="R52156"/>
      <c r="S52156"/>
    </row>
    <row r="52157" spans="18:19" ht="15" customHeight="1">
      <c r="R52157"/>
      <c r="S52157"/>
    </row>
    <row r="52158" spans="18:19" ht="15" customHeight="1">
      <c r="R52158"/>
      <c r="S52158"/>
    </row>
    <row r="52159" spans="18:19" ht="15" customHeight="1">
      <c r="R52159"/>
      <c r="S52159"/>
    </row>
    <row r="52160" spans="18:19" ht="15" customHeight="1">
      <c r="R52160"/>
      <c r="S52160"/>
    </row>
    <row r="52161" spans="18:19" ht="15" customHeight="1">
      <c r="R52161"/>
      <c r="S52161"/>
    </row>
    <row r="52162" spans="18:19" ht="15" customHeight="1">
      <c r="R52162"/>
      <c r="S52162"/>
    </row>
    <row r="52163" spans="18:19" ht="15" customHeight="1">
      <c r="R52163"/>
      <c r="S52163"/>
    </row>
    <row r="52164" spans="18:19" ht="15" customHeight="1">
      <c r="R52164"/>
      <c r="S52164"/>
    </row>
    <row r="52165" spans="18:19" ht="15" customHeight="1">
      <c r="R52165"/>
      <c r="S52165"/>
    </row>
    <row r="52166" spans="18:19" ht="15" customHeight="1">
      <c r="R52166"/>
      <c r="S52166"/>
    </row>
    <row r="52167" spans="18:19" ht="15" customHeight="1">
      <c r="R52167"/>
      <c r="S52167"/>
    </row>
    <row r="52168" spans="18:19" ht="15" customHeight="1">
      <c r="R52168"/>
      <c r="S52168"/>
    </row>
    <row r="52169" spans="18:19" ht="15" customHeight="1">
      <c r="R52169"/>
      <c r="S52169"/>
    </row>
    <row r="52170" spans="18:19" ht="15" customHeight="1">
      <c r="R52170"/>
      <c r="S52170"/>
    </row>
    <row r="52171" spans="18:19" ht="15" customHeight="1">
      <c r="R52171"/>
      <c r="S52171"/>
    </row>
    <row r="52172" spans="18:19" ht="15" customHeight="1">
      <c r="R52172"/>
      <c r="S52172"/>
    </row>
    <row r="52173" spans="18:19" ht="15" customHeight="1">
      <c r="R52173"/>
      <c r="S52173"/>
    </row>
    <row r="52174" spans="18:19" ht="15" customHeight="1">
      <c r="R52174"/>
      <c r="S52174"/>
    </row>
    <row r="52175" spans="18:19" ht="15" customHeight="1">
      <c r="R52175"/>
      <c r="S52175"/>
    </row>
    <row r="52176" spans="18:19" ht="15" customHeight="1">
      <c r="R52176"/>
      <c r="S52176"/>
    </row>
    <row r="52177" spans="18:19" ht="15" customHeight="1">
      <c r="R52177"/>
      <c r="S52177"/>
    </row>
    <row r="52178" spans="18:19" ht="15" customHeight="1">
      <c r="R52178"/>
      <c r="S52178"/>
    </row>
    <row r="52179" spans="18:19" ht="15" customHeight="1">
      <c r="R52179"/>
      <c r="S52179"/>
    </row>
    <row r="52180" spans="18:19" ht="15" customHeight="1">
      <c r="R52180"/>
      <c r="S52180"/>
    </row>
    <row r="52181" spans="18:19" ht="15" customHeight="1">
      <c r="R52181"/>
      <c r="S52181"/>
    </row>
    <row r="52182" spans="18:19" ht="15" customHeight="1">
      <c r="R52182"/>
      <c r="S52182"/>
    </row>
    <row r="52183" spans="18:19" ht="15" customHeight="1">
      <c r="R52183"/>
      <c r="S52183"/>
    </row>
    <row r="52184" spans="18:19" ht="15" customHeight="1">
      <c r="R52184"/>
      <c r="S52184"/>
    </row>
    <row r="52185" spans="18:19" ht="15" customHeight="1">
      <c r="R52185"/>
      <c r="S52185"/>
    </row>
    <row r="52186" spans="18:19" ht="15" customHeight="1">
      <c r="R52186"/>
      <c r="S52186"/>
    </row>
    <row r="52187" spans="18:19" ht="15" customHeight="1">
      <c r="R52187"/>
      <c r="S52187"/>
    </row>
    <row r="52188" spans="18:19" ht="15" customHeight="1">
      <c r="R52188"/>
      <c r="S52188"/>
    </row>
    <row r="52189" spans="18:19" ht="15" customHeight="1">
      <c r="R52189"/>
      <c r="S52189"/>
    </row>
    <row r="52190" spans="18:19" ht="15" customHeight="1">
      <c r="R52190"/>
      <c r="S52190"/>
    </row>
    <row r="52191" spans="18:19" ht="15" customHeight="1">
      <c r="R52191"/>
      <c r="S52191"/>
    </row>
    <row r="52192" spans="18:19" ht="15" customHeight="1">
      <c r="R52192"/>
      <c r="S52192"/>
    </row>
    <row r="52193" spans="18:19" ht="15" customHeight="1">
      <c r="R52193"/>
      <c r="S52193"/>
    </row>
    <row r="52194" spans="18:19" ht="15" customHeight="1">
      <c r="R52194"/>
      <c r="S52194"/>
    </row>
    <row r="52195" spans="18:19" ht="15" customHeight="1">
      <c r="R52195"/>
      <c r="S52195"/>
    </row>
    <row r="52196" spans="18:19" ht="15" customHeight="1">
      <c r="R52196"/>
      <c r="S52196"/>
    </row>
    <row r="52197" spans="18:19" ht="15" customHeight="1">
      <c r="R52197"/>
      <c r="S52197"/>
    </row>
    <row r="52198" spans="18:19" ht="15" customHeight="1">
      <c r="R52198"/>
      <c r="S52198"/>
    </row>
    <row r="52199" spans="18:19" ht="15" customHeight="1">
      <c r="R52199"/>
      <c r="S52199"/>
    </row>
    <row r="52200" spans="18:19" ht="15" customHeight="1">
      <c r="R52200"/>
      <c r="S52200"/>
    </row>
    <row r="52201" spans="18:19" ht="15" customHeight="1">
      <c r="R52201"/>
      <c r="S52201"/>
    </row>
    <row r="52202" spans="18:19" ht="15" customHeight="1">
      <c r="R52202"/>
      <c r="S52202"/>
    </row>
    <row r="52203" spans="18:19" ht="15" customHeight="1">
      <c r="R52203"/>
      <c r="S52203"/>
    </row>
    <row r="52204" spans="18:19" ht="15" customHeight="1">
      <c r="R52204"/>
      <c r="S52204"/>
    </row>
    <row r="52205" spans="18:19" ht="15" customHeight="1">
      <c r="R52205"/>
      <c r="S52205"/>
    </row>
    <row r="52206" spans="18:19" ht="15" customHeight="1">
      <c r="R52206"/>
      <c r="S52206"/>
    </row>
    <row r="52207" spans="18:19" ht="15" customHeight="1">
      <c r="R52207"/>
      <c r="S52207"/>
    </row>
    <row r="52208" spans="18:19" ht="15" customHeight="1">
      <c r="R52208"/>
      <c r="S52208"/>
    </row>
    <row r="52209" spans="18:19" ht="15" customHeight="1">
      <c r="R52209"/>
      <c r="S52209"/>
    </row>
    <row r="52210" spans="18:19" ht="15" customHeight="1">
      <c r="R52210"/>
      <c r="S52210"/>
    </row>
    <row r="52211" spans="18:19" ht="15" customHeight="1">
      <c r="R52211"/>
      <c r="S52211"/>
    </row>
    <row r="52212" spans="18:19" ht="15" customHeight="1">
      <c r="R52212"/>
      <c r="S52212"/>
    </row>
    <row r="52213" spans="18:19" ht="15" customHeight="1">
      <c r="R52213"/>
      <c r="S52213"/>
    </row>
    <row r="52214" spans="18:19" ht="15" customHeight="1">
      <c r="R52214"/>
      <c r="S52214"/>
    </row>
    <row r="52215" spans="18:19" ht="15" customHeight="1">
      <c r="R52215"/>
      <c r="S52215"/>
    </row>
    <row r="52216" spans="18:19" ht="15" customHeight="1">
      <c r="R52216"/>
      <c r="S52216"/>
    </row>
    <row r="52217" spans="18:19" ht="15" customHeight="1">
      <c r="R52217"/>
      <c r="S52217"/>
    </row>
    <row r="52218" spans="18:19" ht="15" customHeight="1">
      <c r="R52218"/>
      <c r="S52218"/>
    </row>
    <row r="52219" spans="18:19" ht="15" customHeight="1">
      <c r="R52219"/>
      <c r="S52219"/>
    </row>
    <row r="52220" spans="18:19" ht="15" customHeight="1">
      <c r="R52220"/>
      <c r="S52220"/>
    </row>
    <row r="52221" spans="18:19" ht="15" customHeight="1">
      <c r="R52221"/>
      <c r="S52221"/>
    </row>
    <row r="52222" spans="18:19" ht="15" customHeight="1">
      <c r="R52222"/>
      <c r="S52222"/>
    </row>
    <row r="52223" spans="18:19" ht="15" customHeight="1">
      <c r="R52223"/>
      <c r="S52223"/>
    </row>
    <row r="52224" spans="18:19" ht="15" customHeight="1">
      <c r="R52224"/>
      <c r="S52224"/>
    </row>
    <row r="52225" spans="18:19" ht="15" customHeight="1">
      <c r="R52225"/>
      <c r="S52225"/>
    </row>
    <row r="52226" spans="18:19" ht="15" customHeight="1">
      <c r="R52226"/>
      <c r="S52226"/>
    </row>
    <row r="52227" spans="18:19" ht="15" customHeight="1">
      <c r="R52227"/>
      <c r="S52227"/>
    </row>
    <row r="52228" spans="18:19" ht="15" customHeight="1">
      <c r="R52228"/>
      <c r="S52228"/>
    </row>
    <row r="52229" spans="18:19" ht="15" customHeight="1">
      <c r="R52229"/>
      <c r="S52229"/>
    </row>
    <row r="52230" spans="18:19" ht="15" customHeight="1">
      <c r="R52230"/>
      <c r="S52230"/>
    </row>
    <row r="52231" spans="18:19" ht="15" customHeight="1">
      <c r="R52231"/>
      <c r="S52231"/>
    </row>
    <row r="52232" spans="18:19" ht="15" customHeight="1">
      <c r="R52232"/>
      <c r="S52232"/>
    </row>
    <row r="52233" spans="18:19" ht="15" customHeight="1">
      <c r="R52233"/>
      <c r="S52233"/>
    </row>
    <row r="52234" spans="18:19" ht="15" customHeight="1">
      <c r="R52234"/>
      <c r="S52234"/>
    </row>
    <row r="52235" spans="18:19" ht="15" customHeight="1">
      <c r="R52235"/>
      <c r="S52235"/>
    </row>
    <row r="52236" spans="18:19" ht="15" customHeight="1">
      <c r="R52236"/>
      <c r="S52236"/>
    </row>
    <row r="52237" spans="18:19" ht="15" customHeight="1">
      <c r="R52237"/>
      <c r="S52237"/>
    </row>
    <row r="52238" spans="18:19" ht="15" customHeight="1">
      <c r="R52238"/>
      <c r="S52238"/>
    </row>
    <row r="52239" spans="18:19" ht="15" customHeight="1">
      <c r="R52239"/>
      <c r="S52239"/>
    </row>
    <row r="52240" spans="18:19" ht="15" customHeight="1">
      <c r="R52240"/>
      <c r="S52240"/>
    </row>
    <row r="52241" spans="18:19" ht="15" customHeight="1">
      <c r="R52241"/>
      <c r="S52241"/>
    </row>
    <row r="52242" spans="18:19" ht="15" customHeight="1">
      <c r="R52242"/>
      <c r="S52242"/>
    </row>
    <row r="52243" spans="18:19" ht="15" customHeight="1">
      <c r="R52243"/>
      <c r="S52243"/>
    </row>
    <row r="52244" spans="18:19" ht="15" customHeight="1">
      <c r="R52244"/>
      <c r="S52244"/>
    </row>
    <row r="52245" spans="18:19" ht="15" customHeight="1">
      <c r="R52245"/>
      <c r="S52245"/>
    </row>
    <row r="52246" spans="18:19" ht="15" customHeight="1">
      <c r="R52246"/>
      <c r="S52246"/>
    </row>
    <row r="52247" spans="18:19" ht="15" customHeight="1">
      <c r="R52247"/>
      <c r="S52247"/>
    </row>
    <row r="52248" spans="18:19" ht="15" customHeight="1">
      <c r="R52248"/>
      <c r="S52248"/>
    </row>
    <row r="52249" spans="18:19" ht="15" customHeight="1">
      <c r="R52249"/>
      <c r="S52249"/>
    </row>
    <row r="52250" spans="18:19" ht="15" customHeight="1">
      <c r="R52250"/>
      <c r="S52250"/>
    </row>
    <row r="52251" spans="18:19" ht="15" customHeight="1">
      <c r="R52251"/>
      <c r="S52251"/>
    </row>
    <row r="52252" spans="18:19" ht="15" customHeight="1">
      <c r="R52252"/>
      <c r="S52252"/>
    </row>
    <row r="52253" spans="18:19" ht="15" customHeight="1">
      <c r="R52253"/>
      <c r="S52253"/>
    </row>
    <row r="52254" spans="18:19" ht="15" customHeight="1">
      <c r="R52254"/>
      <c r="S52254"/>
    </row>
    <row r="52255" spans="18:19" ht="15" customHeight="1">
      <c r="R52255"/>
      <c r="S52255"/>
    </row>
    <row r="52256" spans="18:19" ht="15" customHeight="1">
      <c r="R52256"/>
      <c r="S52256"/>
    </row>
    <row r="52257" spans="18:19" ht="15" customHeight="1">
      <c r="R52257"/>
      <c r="S52257"/>
    </row>
    <row r="52258" spans="18:19" ht="15" customHeight="1">
      <c r="R52258"/>
      <c r="S52258"/>
    </row>
    <row r="52259" spans="18:19" ht="15" customHeight="1">
      <c r="R52259"/>
      <c r="S52259"/>
    </row>
    <row r="52260" spans="18:19" ht="15" customHeight="1">
      <c r="R52260"/>
      <c r="S52260"/>
    </row>
    <row r="52261" spans="18:19" ht="15" customHeight="1">
      <c r="R52261"/>
      <c r="S52261"/>
    </row>
    <row r="52262" spans="18:19" ht="15" customHeight="1">
      <c r="R52262"/>
      <c r="S52262"/>
    </row>
    <row r="52263" spans="18:19" ht="15" customHeight="1">
      <c r="R52263"/>
      <c r="S52263"/>
    </row>
    <row r="52264" spans="18:19" ht="15" customHeight="1">
      <c r="R52264"/>
      <c r="S52264"/>
    </row>
    <row r="52265" spans="18:19" ht="15" customHeight="1">
      <c r="R52265"/>
      <c r="S52265"/>
    </row>
    <row r="52266" spans="18:19" ht="15" customHeight="1">
      <c r="R52266"/>
      <c r="S52266"/>
    </row>
    <row r="52267" spans="18:19" ht="15" customHeight="1">
      <c r="R52267"/>
      <c r="S52267"/>
    </row>
    <row r="52268" spans="18:19" ht="15" customHeight="1">
      <c r="R52268"/>
      <c r="S52268"/>
    </row>
    <row r="52269" spans="18:19" ht="15" customHeight="1">
      <c r="R52269"/>
      <c r="S52269"/>
    </row>
    <row r="52270" spans="18:19" ht="15" customHeight="1">
      <c r="R52270"/>
      <c r="S52270"/>
    </row>
    <row r="52271" spans="18:19" ht="15" customHeight="1">
      <c r="R52271"/>
      <c r="S52271"/>
    </row>
    <row r="52272" spans="18:19" ht="15" customHeight="1">
      <c r="R52272"/>
      <c r="S52272"/>
    </row>
    <row r="52273" spans="18:19" ht="15" customHeight="1">
      <c r="R52273"/>
      <c r="S52273"/>
    </row>
    <row r="52274" spans="18:19" ht="15" customHeight="1">
      <c r="R52274"/>
      <c r="S52274"/>
    </row>
    <row r="52275" spans="18:19" ht="15" customHeight="1">
      <c r="R52275"/>
      <c r="S52275"/>
    </row>
    <row r="52276" spans="18:19" ht="15" customHeight="1">
      <c r="R52276"/>
      <c r="S52276"/>
    </row>
    <row r="52277" spans="18:19" ht="15" customHeight="1">
      <c r="R52277"/>
      <c r="S52277"/>
    </row>
    <row r="52278" spans="18:19" ht="15" customHeight="1">
      <c r="R52278"/>
      <c r="S52278"/>
    </row>
    <row r="52279" spans="18:19" ht="15" customHeight="1">
      <c r="R52279"/>
      <c r="S52279"/>
    </row>
    <row r="52280" spans="18:19" ht="15" customHeight="1">
      <c r="R52280"/>
      <c r="S52280"/>
    </row>
    <row r="52281" spans="18:19" ht="15" customHeight="1">
      <c r="R52281"/>
      <c r="S52281"/>
    </row>
    <row r="52282" spans="18:19" ht="15" customHeight="1">
      <c r="R52282"/>
      <c r="S52282"/>
    </row>
    <row r="52283" spans="18:19" ht="15" customHeight="1">
      <c r="R52283"/>
      <c r="S52283"/>
    </row>
    <row r="52284" spans="18:19" ht="15" customHeight="1">
      <c r="R52284"/>
      <c r="S52284"/>
    </row>
    <row r="52285" spans="18:19" ht="15" customHeight="1">
      <c r="R52285"/>
      <c r="S52285"/>
    </row>
    <row r="52286" spans="18:19" ht="15" customHeight="1">
      <c r="R52286"/>
      <c r="S52286"/>
    </row>
    <row r="52287" spans="18:19" ht="15" customHeight="1">
      <c r="R52287"/>
      <c r="S52287"/>
    </row>
    <row r="52288" spans="18:19" ht="15" customHeight="1">
      <c r="R52288"/>
      <c r="S52288"/>
    </row>
    <row r="52289" spans="18:19" ht="15" customHeight="1">
      <c r="R52289"/>
      <c r="S52289"/>
    </row>
    <row r="52290" spans="18:19" ht="15" customHeight="1">
      <c r="R52290"/>
      <c r="S52290"/>
    </row>
    <row r="52291" spans="18:19" ht="15" customHeight="1">
      <c r="R52291"/>
      <c r="S52291"/>
    </row>
    <row r="52292" spans="18:19" ht="15" customHeight="1">
      <c r="R52292"/>
      <c r="S52292"/>
    </row>
    <row r="52293" spans="18:19" ht="15" customHeight="1">
      <c r="R52293"/>
      <c r="S52293"/>
    </row>
    <row r="52294" spans="18:19" ht="15" customHeight="1">
      <c r="R52294"/>
      <c r="S52294"/>
    </row>
    <row r="52295" spans="18:19" ht="15" customHeight="1">
      <c r="R52295"/>
      <c r="S52295"/>
    </row>
    <row r="52296" spans="18:19" ht="15" customHeight="1">
      <c r="R52296"/>
      <c r="S52296"/>
    </row>
    <row r="52297" spans="18:19" ht="15" customHeight="1">
      <c r="R52297"/>
      <c r="S52297"/>
    </row>
    <row r="52298" spans="18:19" ht="15" customHeight="1">
      <c r="R52298"/>
      <c r="S52298"/>
    </row>
    <row r="52299" spans="18:19" ht="15" customHeight="1">
      <c r="R52299"/>
      <c r="S52299"/>
    </row>
    <row r="52300" spans="18:19" ht="15" customHeight="1">
      <c r="R52300"/>
      <c r="S52300"/>
    </row>
    <row r="52301" spans="18:19" ht="15" customHeight="1">
      <c r="R52301"/>
      <c r="S52301"/>
    </row>
    <row r="52302" spans="18:19" ht="15" customHeight="1">
      <c r="R52302"/>
      <c r="S52302"/>
    </row>
    <row r="52303" spans="18:19" ht="15" customHeight="1">
      <c r="R52303"/>
      <c r="S52303"/>
    </row>
    <row r="52304" spans="18:19" ht="15" customHeight="1">
      <c r="R52304"/>
      <c r="S52304"/>
    </row>
    <row r="52305" spans="18:19" ht="15" customHeight="1">
      <c r="R52305"/>
      <c r="S52305"/>
    </row>
    <row r="52306" spans="18:19" ht="15" customHeight="1">
      <c r="R52306"/>
      <c r="S52306"/>
    </row>
    <row r="52307" spans="18:19" ht="15" customHeight="1">
      <c r="R52307"/>
      <c r="S52307"/>
    </row>
    <row r="52308" spans="18:19" ht="15" customHeight="1">
      <c r="R52308"/>
      <c r="S52308"/>
    </row>
    <row r="52309" spans="18:19" ht="15" customHeight="1">
      <c r="R52309"/>
      <c r="S52309"/>
    </row>
    <row r="52310" spans="18:19" ht="15" customHeight="1">
      <c r="R52310"/>
      <c r="S52310"/>
    </row>
    <row r="52311" spans="18:19" ht="15" customHeight="1">
      <c r="R52311"/>
      <c r="S52311"/>
    </row>
    <row r="52312" spans="18:19" ht="15" customHeight="1">
      <c r="R52312"/>
      <c r="S52312"/>
    </row>
    <row r="52313" spans="18:19" ht="15" customHeight="1">
      <c r="R52313"/>
      <c r="S52313"/>
    </row>
    <row r="52314" spans="18:19" ht="15" customHeight="1">
      <c r="R52314"/>
      <c r="S52314"/>
    </row>
    <row r="52315" spans="18:19" ht="15" customHeight="1">
      <c r="R52315"/>
      <c r="S52315"/>
    </row>
    <row r="52316" spans="18:19" ht="15" customHeight="1">
      <c r="R52316"/>
      <c r="S52316"/>
    </row>
    <row r="52317" spans="18:19" ht="15" customHeight="1">
      <c r="R52317"/>
      <c r="S52317"/>
    </row>
    <row r="52318" spans="18:19" ht="15" customHeight="1">
      <c r="R52318"/>
      <c r="S52318"/>
    </row>
    <row r="52319" spans="18:19" ht="15" customHeight="1">
      <c r="R52319"/>
      <c r="S52319"/>
    </row>
    <row r="52320" spans="18:19" ht="15" customHeight="1">
      <c r="R52320"/>
      <c r="S52320"/>
    </row>
    <row r="52321" spans="18:19" ht="15" customHeight="1">
      <c r="R52321"/>
      <c r="S52321"/>
    </row>
    <row r="52322" spans="18:19" ht="15" customHeight="1">
      <c r="R52322"/>
      <c r="S52322"/>
    </row>
    <row r="52323" spans="18:19" ht="15" customHeight="1">
      <c r="R52323"/>
      <c r="S52323"/>
    </row>
    <row r="52324" spans="18:19" ht="15" customHeight="1">
      <c r="R52324"/>
      <c r="S52324"/>
    </row>
    <row r="52325" spans="18:19" ht="15" customHeight="1">
      <c r="R52325"/>
      <c r="S52325"/>
    </row>
    <row r="52326" spans="18:19" ht="15" customHeight="1">
      <c r="R52326"/>
      <c r="S52326"/>
    </row>
    <row r="52327" spans="18:19" ht="15" customHeight="1">
      <c r="R52327"/>
      <c r="S52327"/>
    </row>
    <row r="52328" spans="18:19" ht="15" customHeight="1">
      <c r="R52328"/>
      <c r="S52328"/>
    </row>
    <row r="52329" spans="18:19" ht="15" customHeight="1">
      <c r="R52329"/>
      <c r="S52329"/>
    </row>
    <row r="52330" spans="18:19" ht="15" customHeight="1">
      <c r="R52330"/>
      <c r="S52330"/>
    </row>
    <row r="52331" spans="18:19" ht="15" customHeight="1">
      <c r="R52331"/>
      <c r="S52331"/>
    </row>
    <row r="52332" spans="18:19" ht="15" customHeight="1">
      <c r="R52332"/>
      <c r="S52332"/>
    </row>
    <row r="52333" spans="18:19" ht="15" customHeight="1">
      <c r="R52333"/>
      <c r="S52333"/>
    </row>
    <row r="52334" spans="18:19" ht="15" customHeight="1">
      <c r="R52334"/>
      <c r="S52334"/>
    </row>
    <row r="52335" spans="18:19" ht="15" customHeight="1">
      <c r="R52335"/>
      <c r="S52335"/>
    </row>
    <row r="52336" spans="18:19" ht="15" customHeight="1">
      <c r="R52336"/>
      <c r="S52336"/>
    </row>
    <row r="52337" spans="18:19" ht="15" customHeight="1">
      <c r="R52337"/>
      <c r="S52337"/>
    </row>
    <row r="52338" spans="18:19" ht="15" customHeight="1">
      <c r="R52338"/>
      <c r="S52338"/>
    </row>
    <row r="52339" spans="18:19" ht="15" customHeight="1">
      <c r="R52339"/>
      <c r="S52339"/>
    </row>
    <row r="52340" spans="18:19" ht="15" customHeight="1">
      <c r="R52340"/>
      <c r="S52340"/>
    </row>
    <row r="52341" spans="18:19" ht="15" customHeight="1">
      <c r="R52341"/>
      <c r="S52341"/>
    </row>
    <row r="52342" spans="18:19" ht="15" customHeight="1">
      <c r="R52342"/>
      <c r="S52342"/>
    </row>
    <row r="52343" spans="18:19" ht="15" customHeight="1">
      <c r="R52343"/>
      <c r="S52343"/>
    </row>
    <row r="52344" spans="18:19" ht="15" customHeight="1">
      <c r="R52344"/>
      <c r="S52344"/>
    </row>
    <row r="52345" spans="18:19" ht="15" customHeight="1">
      <c r="R52345"/>
      <c r="S52345"/>
    </row>
    <row r="52346" spans="18:19" ht="15" customHeight="1">
      <c r="R52346"/>
      <c r="S52346"/>
    </row>
    <row r="52347" spans="18:19" ht="15" customHeight="1">
      <c r="R52347"/>
      <c r="S52347"/>
    </row>
    <row r="52348" spans="18:19" ht="15" customHeight="1">
      <c r="R52348"/>
      <c r="S52348"/>
    </row>
    <row r="52349" spans="18:19" ht="15" customHeight="1">
      <c r="R52349"/>
      <c r="S52349"/>
    </row>
    <row r="52350" spans="18:19" ht="15" customHeight="1">
      <c r="R52350"/>
      <c r="S52350"/>
    </row>
    <row r="52351" spans="18:19" ht="15" customHeight="1">
      <c r="R52351"/>
      <c r="S52351"/>
    </row>
    <row r="52352" spans="18:19" ht="15" customHeight="1">
      <c r="R52352"/>
      <c r="S52352"/>
    </row>
    <row r="52353" spans="18:19" ht="15" customHeight="1">
      <c r="R52353"/>
      <c r="S52353"/>
    </row>
    <row r="52354" spans="18:19" ht="15" customHeight="1">
      <c r="R52354"/>
      <c r="S52354"/>
    </row>
    <row r="52355" spans="18:19" ht="15" customHeight="1">
      <c r="R52355"/>
      <c r="S52355"/>
    </row>
    <row r="52356" spans="18:19" ht="15" customHeight="1">
      <c r="R52356"/>
      <c r="S52356"/>
    </row>
    <row r="52357" spans="18:19" ht="15" customHeight="1">
      <c r="R52357"/>
      <c r="S52357"/>
    </row>
    <row r="52358" spans="18:19" ht="15" customHeight="1">
      <c r="R52358"/>
      <c r="S52358"/>
    </row>
    <row r="52359" spans="18:19" ht="15" customHeight="1">
      <c r="R52359"/>
      <c r="S52359"/>
    </row>
    <row r="52360" spans="18:19" ht="15" customHeight="1">
      <c r="R52360"/>
      <c r="S52360"/>
    </row>
    <row r="52361" spans="18:19" ht="15" customHeight="1">
      <c r="R52361"/>
      <c r="S52361"/>
    </row>
    <row r="52362" spans="18:19" ht="15" customHeight="1">
      <c r="R52362"/>
      <c r="S52362"/>
    </row>
    <row r="52363" spans="18:19" ht="15" customHeight="1">
      <c r="R52363"/>
      <c r="S52363"/>
    </row>
    <row r="52364" spans="18:19" ht="15" customHeight="1">
      <c r="R52364"/>
      <c r="S52364"/>
    </row>
    <row r="52365" spans="18:19" ht="15" customHeight="1">
      <c r="R52365"/>
      <c r="S52365"/>
    </row>
    <row r="52366" spans="18:19" ht="15" customHeight="1">
      <c r="R52366"/>
      <c r="S52366"/>
    </row>
    <row r="52367" spans="18:19" ht="15" customHeight="1">
      <c r="R52367"/>
      <c r="S52367"/>
    </row>
    <row r="52368" spans="18:19" ht="15" customHeight="1">
      <c r="R52368"/>
      <c r="S52368"/>
    </row>
    <row r="52369" spans="18:19" ht="15" customHeight="1">
      <c r="R52369"/>
      <c r="S52369"/>
    </row>
    <row r="52370" spans="18:19" ht="15" customHeight="1">
      <c r="R52370"/>
      <c r="S52370"/>
    </row>
    <row r="52371" spans="18:19" ht="15" customHeight="1">
      <c r="R52371"/>
      <c r="S52371"/>
    </row>
    <row r="52372" spans="18:19" ht="15" customHeight="1">
      <c r="R52372"/>
      <c r="S52372"/>
    </row>
    <row r="52373" spans="18:19" ht="15" customHeight="1">
      <c r="R52373"/>
      <c r="S52373"/>
    </row>
    <row r="52374" spans="18:19" ht="15" customHeight="1">
      <c r="R52374"/>
      <c r="S52374"/>
    </row>
    <row r="52375" spans="18:19" ht="15" customHeight="1">
      <c r="R52375"/>
      <c r="S52375"/>
    </row>
    <row r="52376" spans="18:19" ht="15" customHeight="1">
      <c r="R52376"/>
      <c r="S52376"/>
    </row>
    <row r="52377" spans="18:19" ht="15" customHeight="1">
      <c r="R52377"/>
      <c r="S52377"/>
    </row>
    <row r="52378" spans="18:19" ht="15" customHeight="1">
      <c r="R52378"/>
      <c r="S52378"/>
    </row>
    <row r="52379" spans="18:19" ht="15" customHeight="1">
      <c r="R52379"/>
      <c r="S52379"/>
    </row>
    <row r="52380" spans="18:19" ht="15" customHeight="1">
      <c r="R52380"/>
      <c r="S52380"/>
    </row>
    <row r="52381" spans="18:19" ht="15" customHeight="1">
      <c r="R52381"/>
      <c r="S52381"/>
    </row>
    <row r="52382" spans="18:19" ht="15" customHeight="1">
      <c r="R52382"/>
      <c r="S52382"/>
    </row>
    <row r="52383" spans="18:19" ht="15" customHeight="1">
      <c r="R52383"/>
      <c r="S52383"/>
    </row>
    <row r="52384" spans="18:19" ht="15" customHeight="1">
      <c r="R52384"/>
      <c r="S52384"/>
    </row>
    <row r="52385" spans="18:19" ht="15" customHeight="1">
      <c r="R52385"/>
      <c r="S52385"/>
    </row>
    <row r="52386" spans="18:19" ht="15" customHeight="1">
      <c r="R52386"/>
      <c r="S52386"/>
    </row>
    <row r="52387" spans="18:19" ht="15" customHeight="1">
      <c r="R52387"/>
      <c r="S52387"/>
    </row>
    <row r="52388" spans="18:19" ht="15" customHeight="1">
      <c r="R52388"/>
      <c r="S52388"/>
    </row>
    <row r="52389" spans="18:19" ht="15" customHeight="1">
      <c r="R52389"/>
      <c r="S52389"/>
    </row>
    <row r="52390" spans="18:19" ht="15" customHeight="1">
      <c r="R52390"/>
      <c r="S52390"/>
    </row>
    <row r="52391" spans="18:19" ht="15" customHeight="1">
      <c r="R52391"/>
      <c r="S52391"/>
    </row>
    <row r="52392" spans="18:19" ht="15" customHeight="1">
      <c r="R52392"/>
      <c r="S52392"/>
    </row>
    <row r="52393" spans="18:19" ht="15" customHeight="1">
      <c r="R52393"/>
      <c r="S52393"/>
    </row>
    <row r="52394" spans="18:19" ht="15" customHeight="1">
      <c r="R52394"/>
      <c r="S52394"/>
    </row>
    <row r="52395" spans="18:19" ht="15" customHeight="1">
      <c r="R52395"/>
      <c r="S52395"/>
    </row>
    <row r="52396" spans="18:19" ht="15" customHeight="1">
      <c r="R52396"/>
      <c r="S52396"/>
    </row>
    <row r="52397" spans="18:19" ht="15" customHeight="1">
      <c r="R52397"/>
      <c r="S52397"/>
    </row>
    <row r="52398" spans="18:19" ht="15" customHeight="1">
      <c r="R52398"/>
      <c r="S52398"/>
    </row>
    <row r="52399" spans="18:19" ht="15" customHeight="1">
      <c r="R52399"/>
      <c r="S52399"/>
    </row>
    <row r="52400" spans="18:19" ht="15" customHeight="1">
      <c r="R52400"/>
      <c r="S52400"/>
    </row>
    <row r="52401" spans="18:19" ht="15" customHeight="1">
      <c r="R52401"/>
      <c r="S52401"/>
    </row>
    <row r="52402" spans="18:19" ht="15" customHeight="1">
      <c r="R52402"/>
      <c r="S52402"/>
    </row>
    <row r="52403" spans="18:19" ht="15" customHeight="1">
      <c r="R52403"/>
      <c r="S52403"/>
    </row>
    <row r="52404" spans="18:19" ht="15" customHeight="1">
      <c r="R52404"/>
      <c r="S52404"/>
    </row>
    <row r="52405" spans="18:19" ht="15" customHeight="1">
      <c r="R52405"/>
      <c r="S52405"/>
    </row>
    <row r="52406" spans="18:19" ht="15" customHeight="1">
      <c r="R52406"/>
      <c r="S52406"/>
    </row>
    <row r="52407" spans="18:19" ht="15" customHeight="1">
      <c r="R52407"/>
      <c r="S52407"/>
    </row>
    <row r="52408" spans="18:19" ht="15" customHeight="1">
      <c r="R52408"/>
      <c r="S52408"/>
    </row>
    <row r="52409" spans="18:19" ht="15" customHeight="1">
      <c r="R52409"/>
      <c r="S52409"/>
    </row>
    <row r="52410" spans="18:19" ht="15" customHeight="1">
      <c r="R52410"/>
      <c r="S52410"/>
    </row>
    <row r="52411" spans="18:19" ht="15" customHeight="1">
      <c r="R52411"/>
      <c r="S52411"/>
    </row>
    <row r="52412" spans="18:19" ht="15" customHeight="1">
      <c r="R52412"/>
      <c r="S52412"/>
    </row>
    <row r="52413" spans="18:19" ht="15" customHeight="1">
      <c r="R52413"/>
      <c r="S52413"/>
    </row>
    <row r="52414" spans="18:19" ht="15" customHeight="1">
      <c r="R52414"/>
      <c r="S52414"/>
    </row>
    <row r="52415" spans="18:19" ht="15" customHeight="1">
      <c r="R52415"/>
      <c r="S52415"/>
    </row>
    <row r="52416" spans="18:19" ht="15" customHeight="1">
      <c r="R52416"/>
      <c r="S52416"/>
    </row>
    <row r="52417" spans="18:19" ht="15" customHeight="1">
      <c r="R52417"/>
      <c r="S52417"/>
    </row>
    <row r="52418" spans="18:19" ht="15" customHeight="1">
      <c r="R52418"/>
      <c r="S52418"/>
    </row>
    <row r="52419" spans="18:19" ht="15" customHeight="1">
      <c r="R52419"/>
      <c r="S52419"/>
    </row>
    <row r="52420" spans="18:19" ht="15" customHeight="1">
      <c r="R52420"/>
      <c r="S52420"/>
    </row>
    <row r="52421" spans="18:19" ht="15" customHeight="1">
      <c r="R52421"/>
      <c r="S52421"/>
    </row>
    <row r="52422" spans="18:19" ht="15" customHeight="1">
      <c r="R52422"/>
      <c r="S52422"/>
    </row>
    <row r="52423" spans="18:19" ht="15" customHeight="1">
      <c r="R52423"/>
      <c r="S52423"/>
    </row>
    <row r="52424" spans="18:19" ht="15" customHeight="1">
      <c r="R52424"/>
      <c r="S52424"/>
    </row>
    <row r="52425" spans="18:19" ht="15" customHeight="1">
      <c r="R52425"/>
      <c r="S52425"/>
    </row>
    <row r="52426" spans="18:19" ht="15" customHeight="1">
      <c r="R52426"/>
      <c r="S52426"/>
    </row>
    <row r="52427" spans="18:19" ht="15" customHeight="1">
      <c r="R52427"/>
      <c r="S52427"/>
    </row>
    <row r="52428" spans="18:19" ht="15" customHeight="1">
      <c r="R52428"/>
      <c r="S52428"/>
    </row>
    <row r="52429" spans="18:19" ht="15" customHeight="1">
      <c r="R52429"/>
      <c r="S52429"/>
    </row>
    <row r="52430" spans="18:19" ht="15" customHeight="1">
      <c r="R52430"/>
      <c r="S52430"/>
    </row>
    <row r="52431" spans="18:19" ht="15" customHeight="1">
      <c r="R52431"/>
      <c r="S52431"/>
    </row>
    <row r="52432" spans="18:19" ht="15" customHeight="1">
      <c r="R52432"/>
      <c r="S52432"/>
    </row>
    <row r="52433" spans="18:19" ht="15" customHeight="1">
      <c r="R52433"/>
      <c r="S52433"/>
    </row>
    <row r="52434" spans="18:19" ht="15" customHeight="1">
      <c r="R52434"/>
      <c r="S52434"/>
    </row>
    <row r="52435" spans="18:19" ht="15" customHeight="1">
      <c r="R52435"/>
      <c r="S52435"/>
    </row>
    <row r="52436" spans="18:19" ht="15" customHeight="1">
      <c r="R52436"/>
      <c r="S52436"/>
    </row>
    <row r="52437" spans="18:19" ht="15" customHeight="1">
      <c r="R52437"/>
      <c r="S52437"/>
    </row>
    <row r="52438" spans="18:19" ht="15" customHeight="1">
      <c r="R52438"/>
      <c r="S52438"/>
    </row>
    <row r="52439" spans="18:19" ht="15" customHeight="1">
      <c r="R52439"/>
      <c r="S52439"/>
    </row>
    <row r="52440" spans="18:19" ht="15" customHeight="1">
      <c r="R52440"/>
      <c r="S52440"/>
    </row>
    <row r="52441" spans="18:19" ht="15" customHeight="1">
      <c r="R52441"/>
      <c r="S52441"/>
    </row>
    <row r="52442" spans="18:19" ht="15" customHeight="1">
      <c r="R52442"/>
      <c r="S52442"/>
    </row>
    <row r="52443" spans="18:19" ht="15" customHeight="1">
      <c r="R52443"/>
      <c r="S52443"/>
    </row>
    <row r="52444" spans="18:19" ht="15" customHeight="1">
      <c r="R52444"/>
      <c r="S52444"/>
    </row>
    <row r="52445" spans="18:19" ht="15" customHeight="1">
      <c r="R52445"/>
      <c r="S52445"/>
    </row>
    <row r="52446" spans="18:19" ht="15" customHeight="1">
      <c r="R52446"/>
      <c r="S52446"/>
    </row>
    <row r="52447" spans="18:19" ht="15" customHeight="1">
      <c r="R52447"/>
      <c r="S52447"/>
    </row>
    <row r="52448" spans="18:19" ht="15" customHeight="1">
      <c r="R52448"/>
      <c r="S52448"/>
    </row>
    <row r="52449" spans="18:19" ht="15" customHeight="1">
      <c r="R52449"/>
      <c r="S52449"/>
    </row>
    <row r="52450" spans="18:19" ht="15" customHeight="1">
      <c r="R52450"/>
      <c r="S52450"/>
    </row>
    <row r="52451" spans="18:19" ht="15" customHeight="1">
      <c r="R52451"/>
      <c r="S52451"/>
    </row>
    <row r="52452" spans="18:19" ht="15" customHeight="1">
      <c r="R52452"/>
      <c r="S52452"/>
    </row>
    <row r="52453" spans="18:19" ht="15" customHeight="1">
      <c r="R52453"/>
      <c r="S52453"/>
    </row>
    <row r="52454" spans="18:19" ht="15" customHeight="1">
      <c r="R52454"/>
      <c r="S52454"/>
    </row>
    <row r="52455" spans="18:19" ht="15" customHeight="1">
      <c r="R52455"/>
      <c r="S52455"/>
    </row>
    <row r="52456" spans="18:19" ht="15" customHeight="1">
      <c r="R52456"/>
      <c r="S52456"/>
    </row>
    <row r="52457" spans="18:19" ht="15" customHeight="1">
      <c r="R52457"/>
      <c r="S52457"/>
    </row>
    <row r="52458" spans="18:19" ht="15" customHeight="1">
      <c r="R52458"/>
      <c r="S52458"/>
    </row>
    <row r="52459" spans="18:19" ht="15" customHeight="1">
      <c r="R52459"/>
      <c r="S52459"/>
    </row>
    <row r="52460" spans="18:19" ht="15" customHeight="1">
      <c r="R52460"/>
      <c r="S52460"/>
    </row>
    <row r="52461" spans="18:19" ht="15" customHeight="1">
      <c r="R52461"/>
      <c r="S52461"/>
    </row>
    <row r="52462" spans="18:19" ht="15" customHeight="1">
      <c r="R52462"/>
      <c r="S52462"/>
    </row>
    <row r="52463" spans="18:19" ht="15" customHeight="1">
      <c r="R52463"/>
      <c r="S52463"/>
    </row>
    <row r="52464" spans="18:19" ht="15" customHeight="1">
      <c r="R52464"/>
      <c r="S52464"/>
    </row>
    <row r="52465" spans="18:19" ht="15" customHeight="1">
      <c r="R52465"/>
      <c r="S52465"/>
    </row>
    <row r="52466" spans="18:19" ht="15" customHeight="1">
      <c r="R52466"/>
      <c r="S52466"/>
    </row>
    <row r="52467" spans="18:19" ht="15" customHeight="1">
      <c r="R52467"/>
      <c r="S52467"/>
    </row>
    <row r="52468" spans="18:19" ht="15" customHeight="1">
      <c r="R52468"/>
      <c r="S52468"/>
    </row>
    <row r="52469" spans="18:19" ht="15" customHeight="1">
      <c r="R52469"/>
      <c r="S52469"/>
    </row>
    <row r="52470" spans="18:19" ht="15" customHeight="1">
      <c r="R52470"/>
      <c r="S52470"/>
    </row>
    <row r="52471" spans="18:19" ht="15" customHeight="1">
      <c r="R52471"/>
      <c r="S52471"/>
    </row>
    <row r="52472" spans="18:19" ht="15" customHeight="1">
      <c r="R52472"/>
      <c r="S52472"/>
    </row>
    <row r="52473" spans="18:19" ht="15" customHeight="1">
      <c r="R52473"/>
      <c r="S52473"/>
    </row>
    <row r="52474" spans="18:19" ht="15" customHeight="1">
      <c r="R52474"/>
      <c r="S52474"/>
    </row>
    <row r="52475" spans="18:19" ht="15" customHeight="1">
      <c r="R52475"/>
      <c r="S52475"/>
    </row>
    <row r="52476" spans="18:19" ht="15" customHeight="1">
      <c r="R52476"/>
      <c r="S52476"/>
    </row>
    <row r="52477" spans="18:19" ht="15" customHeight="1">
      <c r="R52477"/>
      <c r="S52477"/>
    </row>
    <row r="52478" spans="18:19" ht="15" customHeight="1">
      <c r="R52478"/>
      <c r="S52478"/>
    </row>
    <row r="52479" spans="18:19" ht="15" customHeight="1">
      <c r="R52479"/>
      <c r="S52479"/>
    </row>
    <row r="52480" spans="18:19" ht="15" customHeight="1">
      <c r="R52480"/>
      <c r="S52480"/>
    </row>
    <row r="52481" spans="18:19" ht="15" customHeight="1">
      <c r="R52481"/>
      <c r="S52481"/>
    </row>
    <row r="52482" spans="18:19" ht="15" customHeight="1">
      <c r="R52482"/>
      <c r="S52482"/>
    </row>
    <row r="52483" spans="18:19" ht="15" customHeight="1">
      <c r="R52483"/>
      <c r="S52483"/>
    </row>
    <row r="52484" spans="18:19" ht="15" customHeight="1">
      <c r="R52484"/>
      <c r="S52484"/>
    </row>
    <row r="52485" spans="18:19" ht="15" customHeight="1">
      <c r="R52485"/>
      <c r="S52485"/>
    </row>
    <row r="52486" spans="18:19" ht="15" customHeight="1">
      <c r="R52486"/>
      <c r="S52486"/>
    </row>
    <row r="52487" spans="18:19" ht="15" customHeight="1">
      <c r="R52487"/>
      <c r="S52487"/>
    </row>
    <row r="52488" spans="18:19" ht="15" customHeight="1">
      <c r="R52488"/>
      <c r="S52488"/>
    </row>
    <row r="52489" spans="18:19" ht="15" customHeight="1">
      <c r="R52489"/>
      <c r="S52489"/>
    </row>
    <row r="52490" spans="18:19" ht="15" customHeight="1">
      <c r="R52490"/>
      <c r="S52490"/>
    </row>
    <row r="52491" spans="18:19" ht="15" customHeight="1">
      <c r="R52491"/>
      <c r="S52491"/>
    </row>
    <row r="52492" spans="18:19" ht="15" customHeight="1">
      <c r="R52492"/>
      <c r="S52492"/>
    </row>
    <row r="52493" spans="18:19" ht="15" customHeight="1">
      <c r="R52493"/>
      <c r="S52493"/>
    </row>
    <row r="52494" spans="18:19" ht="15" customHeight="1">
      <c r="R52494"/>
      <c r="S52494"/>
    </row>
    <row r="52495" spans="18:19" ht="15" customHeight="1">
      <c r="R52495"/>
      <c r="S52495"/>
    </row>
    <row r="52496" spans="18:19" ht="15" customHeight="1">
      <c r="R52496"/>
      <c r="S52496"/>
    </row>
    <row r="52497" spans="18:19" ht="15" customHeight="1">
      <c r="R52497"/>
      <c r="S52497"/>
    </row>
    <row r="52498" spans="18:19" ht="15" customHeight="1">
      <c r="R52498"/>
      <c r="S52498"/>
    </row>
    <row r="52499" spans="18:19" ht="15" customHeight="1">
      <c r="R52499"/>
      <c r="S52499"/>
    </row>
    <row r="52500" spans="18:19" ht="15" customHeight="1">
      <c r="R52500"/>
      <c r="S52500"/>
    </row>
    <row r="52501" spans="18:19" ht="15" customHeight="1">
      <c r="R52501"/>
      <c r="S52501"/>
    </row>
    <row r="52502" spans="18:19" ht="15" customHeight="1">
      <c r="R52502"/>
      <c r="S52502"/>
    </row>
    <row r="52503" spans="18:19" ht="15" customHeight="1">
      <c r="R52503"/>
      <c r="S52503"/>
    </row>
    <row r="52504" spans="18:19" ht="15" customHeight="1">
      <c r="R52504"/>
      <c r="S52504"/>
    </row>
    <row r="52505" spans="18:19" ht="15" customHeight="1">
      <c r="R52505"/>
      <c r="S52505"/>
    </row>
    <row r="52506" spans="18:19" ht="15" customHeight="1">
      <c r="R52506"/>
      <c r="S52506"/>
    </row>
    <row r="52507" spans="18:19" ht="15" customHeight="1">
      <c r="R52507"/>
      <c r="S52507"/>
    </row>
    <row r="52508" spans="18:19" ht="15" customHeight="1">
      <c r="R52508"/>
      <c r="S52508"/>
    </row>
    <row r="52509" spans="18:19" ht="15" customHeight="1">
      <c r="R52509"/>
      <c r="S52509"/>
    </row>
    <row r="52510" spans="18:19" ht="15" customHeight="1">
      <c r="R52510"/>
      <c r="S52510"/>
    </row>
    <row r="52511" spans="18:19" ht="15" customHeight="1">
      <c r="R52511"/>
      <c r="S52511"/>
    </row>
    <row r="52512" spans="18:19" ht="15" customHeight="1">
      <c r="R52512"/>
      <c r="S52512"/>
    </row>
    <row r="52513" spans="18:19" ht="15" customHeight="1">
      <c r="R52513"/>
      <c r="S52513"/>
    </row>
    <row r="52514" spans="18:19" ht="15" customHeight="1">
      <c r="R52514"/>
      <c r="S52514"/>
    </row>
    <row r="52515" spans="18:19" ht="15" customHeight="1">
      <c r="R52515"/>
      <c r="S52515"/>
    </row>
    <row r="52516" spans="18:19" ht="15" customHeight="1">
      <c r="R52516"/>
      <c r="S52516"/>
    </row>
    <row r="52517" spans="18:19" ht="15" customHeight="1">
      <c r="R52517"/>
      <c r="S52517"/>
    </row>
    <row r="52518" spans="18:19" ht="15" customHeight="1">
      <c r="R52518"/>
      <c r="S52518"/>
    </row>
    <row r="52519" spans="18:19" ht="15" customHeight="1">
      <c r="R52519"/>
      <c r="S52519"/>
    </row>
    <row r="52520" spans="18:19" ht="15" customHeight="1">
      <c r="R52520"/>
      <c r="S52520"/>
    </row>
    <row r="52521" spans="18:19" ht="15" customHeight="1">
      <c r="R52521"/>
      <c r="S52521"/>
    </row>
    <row r="52522" spans="18:19" ht="15" customHeight="1">
      <c r="R52522"/>
      <c r="S52522"/>
    </row>
    <row r="52523" spans="18:19" ht="15" customHeight="1">
      <c r="R52523"/>
      <c r="S52523"/>
    </row>
    <row r="52524" spans="18:19" ht="15" customHeight="1">
      <c r="R52524"/>
      <c r="S52524"/>
    </row>
    <row r="52525" spans="18:19" ht="15" customHeight="1">
      <c r="R52525"/>
      <c r="S52525"/>
    </row>
    <row r="52526" spans="18:19" ht="15" customHeight="1">
      <c r="R52526"/>
      <c r="S52526"/>
    </row>
    <row r="52527" spans="18:19" ht="15" customHeight="1">
      <c r="R52527"/>
      <c r="S52527"/>
    </row>
    <row r="52528" spans="18:19" ht="15" customHeight="1">
      <c r="R52528"/>
      <c r="S52528"/>
    </row>
    <row r="52529" spans="18:19" ht="15" customHeight="1">
      <c r="R52529"/>
      <c r="S52529"/>
    </row>
    <row r="52530" spans="18:19" ht="15" customHeight="1">
      <c r="R52530"/>
      <c r="S52530"/>
    </row>
    <row r="52531" spans="18:19" ht="15" customHeight="1">
      <c r="R52531"/>
      <c r="S52531"/>
    </row>
    <row r="52532" spans="18:19" ht="15" customHeight="1">
      <c r="R52532"/>
      <c r="S52532"/>
    </row>
    <row r="52533" spans="18:19" ht="15" customHeight="1">
      <c r="R52533"/>
      <c r="S52533"/>
    </row>
    <row r="52534" spans="18:19" ht="15" customHeight="1">
      <c r="R52534"/>
      <c r="S52534"/>
    </row>
    <row r="52535" spans="18:19" ht="15" customHeight="1">
      <c r="R52535"/>
      <c r="S52535"/>
    </row>
    <row r="52536" spans="18:19" ht="15" customHeight="1">
      <c r="R52536"/>
      <c r="S52536"/>
    </row>
    <row r="52537" spans="18:19" ht="15" customHeight="1">
      <c r="R52537"/>
      <c r="S52537"/>
    </row>
    <row r="52538" spans="18:19" ht="15" customHeight="1">
      <c r="R52538"/>
      <c r="S52538"/>
    </row>
    <row r="52539" spans="18:19" ht="15" customHeight="1">
      <c r="R52539"/>
      <c r="S52539"/>
    </row>
    <row r="52540" spans="18:19" ht="15" customHeight="1">
      <c r="R52540"/>
      <c r="S52540"/>
    </row>
    <row r="52541" spans="18:19" ht="15" customHeight="1">
      <c r="R52541"/>
      <c r="S52541"/>
    </row>
    <row r="52542" spans="18:19" ht="15" customHeight="1">
      <c r="R52542"/>
      <c r="S52542"/>
    </row>
    <row r="52543" spans="18:19" ht="15" customHeight="1">
      <c r="R52543"/>
      <c r="S52543"/>
    </row>
    <row r="52544" spans="18:19" ht="15" customHeight="1">
      <c r="R52544"/>
      <c r="S52544"/>
    </row>
    <row r="52545" spans="18:19" ht="15" customHeight="1">
      <c r="R52545"/>
      <c r="S52545"/>
    </row>
    <row r="52546" spans="18:19" ht="15" customHeight="1">
      <c r="R52546"/>
      <c r="S52546"/>
    </row>
    <row r="52547" spans="18:19" ht="15" customHeight="1">
      <c r="R52547"/>
      <c r="S52547"/>
    </row>
    <row r="52548" spans="18:19" ht="15" customHeight="1">
      <c r="R52548"/>
      <c r="S52548"/>
    </row>
    <row r="52549" spans="18:19" ht="15" customHeight="1">
      <c r="R52549"/>
      <c r="S52549"/>
    </row>
    <row r="52550" spans="18:19" ht="15" customHeight="1">
      <c r="R52550"/>
      <c r="S52550"/>
    </row>
    <row r="52551" spans="18:19" ht="15" customHeight="1">
      <c r="R52551"/>
      <c r="S52551"/>
    </row>
    <row r="52552" spans="18:19" ht="15" customHeight="1">
      <c r="R52552"/>
      <c r="S52552"/>
    </row>
    <row r="52553" spans="18:19" ht="15" customHeight="1">
      <c r="R52553"/>
      <c r="S52553"/>
    </row>
    <row r="52554" spans="18:19" ht="15" customHeight="1">
      <c r="R52554"/>
      <c r="S52554"/>
    </row>
    <row r="52555" spans="18:19" ht="15" customHeight="1">
      <c r="R52555"/>
      <c r="S52555"/>
    </row>
    <row r="52556" spans="18:19" ht="15" customHeight="1">
      <c r="R52556"/>
      <c r="S52556"/>
    </row>
    <row r="52557" spans="18:19" ht="15" customHeight="1">
      <c r="R52557"/>
      <c r="S52557"/>
    </row>
    <row r="52558" spans="18:19" ht="15" customHeight="1">
      <c r="R52558"/>
      <c r="S52558"/>
    </row>
    <row r="52559" spans="18:19" ht="15" customHeight="1">
      <c r="R52559"/>
      <c r="S52559"/>
    </row>
    <row r="52560" spans="18:19" ht="15" customHeight="1">
      <c r="R52560"/>
      <c r="S52560"/>
    </row>
    <row r="52561" spans="18:19" ht="15" customHeight="1">
      <c r="R52561"/>
      <c r="S52561"/>
    </row>
    <row r="52562" spans="18:19" ht="15" customHeight="1">
      <c r="R52562"/>
      <c r="S52562"/>
    </row>
    <row r="52563" spans="18:19" ht="15" customHeight="1">
      <c r="R52563"/>
      <c r="S52563"/>
    </row>
    <row r="52564" spans="18:19" ht="15" customHeight="1">
      <c r="R52564"/>
      <c r="S52564"/>
    </row>
    <row r="52565" spans="18:19" ht="15" customHeight="1">
      <c r="R52565"/>
      <c r="S52565"/>
    </row>
    <row r="52566" spans="18:19" ht="15" customHeight="1">
      <c r="R52566"/>
      <c r="S52566"/>
    </row>
    <row r="52567" spans="18:19" ht="15" customHeight="1">
      <c r="R52567"/>
      <c r="S52567"/>
    </row>
    <row r="52568" spans="18:19" ht="15" customHeight="1">
      <c r="R52568"/>
      <c r="S52568"/>
    </row>
    <row r="52569" spans="18:19" ht="15" customHeight="1">
      <c r="R52569"/>
      <c r="S52569"/>
    </row>
    <row r="52570" spans="18:19" ht="15" customHeight="1">
      <c r="R52570"/>
      <c r="S52570"/>
    </row>
    <row r="52571" spans="18:19" ht="15" customHeight="1">
      <c r="R52571"/>
      <c r="S52571"/>
    </row>
    <row r="52572" spans="18:19" ht="15" customHeight="1">
      <c r="R52572"/>
      <c r="S52572"/>
    </row>
    <row r="52573" spans="18:19" ht="15" customHeight="1">
      <c r="R52573"/>
      <c r="S52573"/>
    </row>
    <row r="52574" spans="18:19" ht="15" customHeight="1">
      <c r="R52574"/>
      <c r="S52574"/>
    </row>
    <row r="52575" spans="18:19" ht="15" customHeight="1">
      <c r="R52575"/>
      <c r="S52575"/>
    </row>
    <row r="52576" spans="18:19" ht="15" customHeight="1">
      <c r="R52576"/>
      <c r="S52576"/>
    </row>
    <row r="52577" spans="18:19" ht="15" customHeight="1">
      <c r="R52577"/>
      <c r="S52577"/>
    </row>
    <row r="52578" spans="18:19" ht="15" customHeight="1">
      <c r="R52578"/>
      <c r="S52578"/>
    </row>
    <row r="52579" spans="18:19" ht="15" customHeight="1">
      <c r="R52579"/>
      <c r="S52579"/>
    </row>
    <row r="52580" spans="18:19" ht="15" customHeight="1">
      <c r="R52580"/>
      <c r="S52580"/>
    </row>
    <row r="52581" spans="18:19" ht="15" customHeight="1">
      <c r="R52581"/>
      <c r="S52581"/>
    </row>
    <row r="52582" spans="18:19" ht="15" customHeight="1">
      <c r="R52582"/>
      <c r="S52582"/>
    </row>
    <row r="52583" spans="18:19" ht="15" customHeight="1">
      <c r="R52583"/>
      <c r="S52583"/>
    </row>
    <row r="52584" spans="18:19" ht="15" customHeight="1">
      <c r="R52584"/>
      <c r="S52584"/>
    </row>
    <row r="52585" spans="18:19" ht="15" customHeight="1">
      <c r="R52585"/>
      <c r="S52585"/>
    </row>
    <row r="52586" spans="18:19" ht="15" customHeight="1">
      <c r="R52586"/>
      <c r="S52586"/>
    </row>
    <row r="52587" spans="18:19" ht="15" customHeight="1">
      <c r="R52587"/>
      <c r="S52587"/>
    </row>
    <row r="52588" spans="18:19" ht="15" customHeight="1">
      <c r="R52588"/>
      <c r="S52588"/>
    </row>
    <row r="52589" spans="18:19" ht="15" customHeight="1">
      <c r="R52589"/>
      <c r="S52589"/>
    </row>
    <row r="52590" spans="18:19" ht="15" customHeight="1">
      <c r="R52590"/>
      <c r="S52590"/>
    </row>
    <row r="52591" spans="18:19" ht="15" customHeight="1">
      <c r="R52591"/>
      <c r="S52591"/>
    </row>
    <row r="52592" spans="18:19" ht="15" customHeight="1">
      <c r="R52592"/>
      <c r="S52592"/>
    </row>
    <row r="52593" spans="18:19" ht="15" customHeight="1">
      <c r="R52593"/>
      <c r="S52593"/>
    </row>
    <row r="52594" spans="18:19" ht="15" customHeight="1">
      <c r="R52594"/>
      <c r="S52594"/>
    </row>
    <row r="52595" spans="18:19" ht="15" customHeight="1">
      <c r="R52595"/>
      <c r="S52595"/>
    </row>
    <row r="52596" spans="18:19" ht="15" customHeight="1">
      <c r="R52596"/>
      <c r="S52596"/>
    </row>
    <row r="52597" spans="18:19" ht="15" customHeight="1">
      <c r="R52597"/>
      <c r="S52597"/>
    </row>
    <row r="52598" spans="18:19" ht="15" customHeight="1">
      <c r="R52598"/>
      <c r="S52598"/>
    </row>
    <row r="52599" spans="18:19" ht="15" customHeight="1">
      <c r="R52599"/>
      <c r="S52599"/>
    </row>
    <row r="52600" spans="18:19" ht="15" customHeight="1">
      <c r="R52600"/>
      <c r="S52600"/>
    </row>
    <row r="52601" spans="18:19" ht="15" customHeight="1">
      <c r="R52601"/>
      <c r="S52601"/>
    </row>
    <row r="52602" spans="18:19" ht="15" customHeight="1">
      <c r="R52602"/>
      <c r="S52602"/>
    </row>
    <row r="52603" spans="18:19" ht="15" customHeight="1">
      <c r="R52603"/>
      <c r="S52603"/>
    </row>
    <row r="52604" spans="18:19" ht="15" customHeight="1">
      <c r="R52604"/>
      <c r="S52604"/>
    </row>
    <row r="52605" spans="18:19" ht="15" customHeight="1">
      <c r="R52605"/>
      <c r="S52605"/>
    </row>
    <row r="52606" spans="18:19" ht="15" customHeight="1">
      <c r="R52606"/>
      <c r="S52606"/>
    </row>
    <row r="52607" spans="18:19" ht="15" customHeight="1">
      <c r="R52607"/>
      <c r="S52607"/>
    </row>
    <row r="52608" spans="18:19" ht="15" customHeight="1">
      <c r="R52608"/>
      <c r="S52608"/>
    </row>
    <row r="52609" spans="18:19" ht="15" customHeight="1">
      <c r="R52609"/>
      <c r="S52609"/>
    </row>
    <row r="52610" spans="18:19" ht="15" customHeight="1">
      <c r="R52610"/>
      <c r="S52610"/>
    </row>
    <row r="52611" spans="18:19" ht="15" customHeight="1">
      <c r="R52611"/>
      <c r="S52611"/>
    </row>
    <row r="52612" spans="18:19" ht="15" customHeight="1">
      <c r="R52612"/>
      <c r="S52612"/>
    </row>
    <row r="52613" spans="18:19" ht="15" customHeight="1">
      <c r="R52613"/>
      <c r="S52613"/>
    </row>
    <row r="52614" spans="18:19" ht="15" customHeight="1">
      <c r="R52614"/>
      <c r="S52614"/>
    </row>
    <row r="52615" spans="18:19" ht="15" customHeight="1">
      <c r="R52615"/>
      <c r="S52615"/>
    </row>
    <row r="52616" spans="18:19" ht="15" customHeight="1">
      <c r="R52616"/>
      <c r="S52616"/>
    </row>
    <row r="52617" spans="18:19" ht="15" customHeight="1">
      <c r="R52617"/>
      <c r="S52617"/>
    </row>
    <row r="52618" spans="18:19" ht="15" customHeight="1">
      <c r="R52618"/>
      <c r="S52618"/>
    </row>
    <row r="52619" spans="18:19" ht="15" customHeight="1">
      <c r="R52619"/>
      <c r="S52619"/>
    </row>
    <row r="52620" spans="18:19" ht="15" customHeight="1">
      <c r="R52620"/>
      <c r="S52620"/>
    </row>
    <row r="52621" spans="18:19" ht="15" customHeight="1">
      <c r="R52621"/>
      <c r="S52621"/>
    </row>
    <row r="52622" spans="18:19" ht="15" customHeight="1">
      <c r="R52622"/>
      <c r="S52622"/>
    </row>
    <row r="52623" spans="18:19" ht="15" customHeight="1">
      <c r="R52623"/>
      <c r="S52623"/>
    </row>
    <row r="52624" spans="18:19" ht="15" customHeight="1">
      <c r="R52624"/>
      <c r="S52624"/>
    </row>
    <row r="52625" spans="18:19" ht="15" customHeight="1">
      <c r="R52625"/>
      <c r="S52625"/>
    </row>
    <row r="52626" spans="18:19" ht="15" customHeight="1">
      <c r="R52626"/>
      <c r="S52626"/>
    </row>
    <row r="52627" spans="18:19" ht="15" customHeight="1">
      <c r="R52627"/>
      <c r="S52627"/>
    </row>
    <row r="52628" spans="18:19" ht="15" customHeight="1">
      <c r="R52628"/>
      <c r="S52628"/>
    </row>
    <row r="52629" spans="18:19" ht="15" customHeight="1">
      <c r="R52629"/>
      <c r="S52629"/>
    </row>
    <row r="52630" spans="18:19" ht="15" customHeight="1">
      <c r="R52630"/>
      <c r="S52630"/>
    </row>
    <row r="52631" spans="18:19" ht="15" customHeight="1">
      <c r="R52631"/>
      <c r="S52631"/>
    </row>
    <row r="52632" spans="18:19" ht="15" customHeight="1">
      <c r="R52632"/>
      <c r="S52632"/>
    </row>
    <row r="52633" spans="18:19" ht="15" customHeight="1">
      <c r="R52633"/>
      <c r="S52633"/>
    </row>
    <row r="52634" spans="18:19" ht="15" customHeight="1">
      <c r="R52634"/>
      <c r="S52634"/>
    </row>
    <row r="52635" spans="18:19" ht="15" customHeight="1">
      <c r="R52635"/>
      <c r="S52635"/>
    </row>
    <row r="52636" spans="18:19" ht="15" customHeight="1">
      <c r="R52636"/>
      <c r="S52636"/>
    </row>
    <row r="52637" spans="18:19" ht="15" customHeight="1">
      <c r="R52637"/>
      <c r="S52637"/>
    </row>
    <row r="52638" spans="18:19" ht="15" customHeight="1">
      <c r="R52638"/>
      <c r="S52638"/>
    </row>
    <row r="52639" spans="18:19" ht="15" customHeight="1">
      <c r="R52639"/>
      <c r="S52639"/>
    </row>
    <row r="52640" spans="18:19" ht="15" customHeight="1">
      <c r="R52640"/>
      <c r="S52640"/>
    </row>
    <row r="52641" spans="18:19" ht="15" customHeight="1">
      <c r="R52641"/>
      <c r="S52641"/>
    </row>
    <row r="52642" spans="18:19" ht="15" customHeight="1">
      <c r="R52642"/>
      <c r="S52642"/>
    </row>
    <row r="52643" spans="18:19" ht="15" customHeight="1">
      <c r="R52643"/>
      <c r="S52643"/>
    </row>
    <row r="52644" spans="18:19" ht="15" customHeight="1">
      <c r="R52644"/>
      <c r="S52644"/>
    </row>
    <row r="52645" spans="18:19" ht="15" customHeight="1">
      <c r="R52645"/>
      <c r="S52645"/>
    </row>
    <row r="52646" spans="18:19" ht="15" customHeight="1">
      <c r="R52646"/>
      <c r="S52646"/>
    </row>
    <row r="52647" spans="18:19" ht="15" customHeight="1">
      <c r="R52647"/>
      <c r="S52647"/>
    </row>
    <row r="52648" spans="18:19" ht="15" customHeight="1">
      <c r="R52648"/>
      <c r="S52648"/>
    </row>
    <row r="52649" spans="18:19" ht="15" customHeight="1">
      <c r="R52649"/>
      <c r="S52649"/>
    </row>
    <row r="52650" spans="18:19" ht="15" customHeight="1">
      <c r="R52650"/>
      <c r="S52650"/>
    </row>
    <row r="52651" spans="18:19" ht="15" customHeight="1">
      <c r="R52651"/>
      <c r="S52651"/>
    </row>
    <row r="52652" spans="18:19" ht="15" customHeight="1">
      <c r="R52652"/>
      <c r="S52652"/>
    </row>
    <row r="52653" spans="18:19" ht="15" customHeight="1">
      <c r="R52653"/>
      <c r="S52653"/>
    </row>
    <row r="52654" spans="18:19" ht="15" customHeight="1">
      <c r="R52654"/>
      <c r="S52654"/>
    </row>
    <row r="52655" spans="18:19" ht="15" customHeight="1">
      <c r="R52655"/>
      <c r="S52655"/>
    </row>
    <row r="52656" spans="18:19" ht="15" customHeight="1">
      <c r="R52656"/>
      <c r="S52656"/>
    </row>
    <row r="52657" spans="18:19" ht="15" customHeight="1">
      <c r="R52657"/>
      <c r="S52657"/>
    </row>
    <row r="52658" spans="18:19" ht="15" customHeight="1">
      <c r="R52658"/>
      <c r="S52658"/>
    </row>
    <row r="52659" spans="18:19" ht="15" customHeight="1">
      <c r="R52659"/>
      <c r="S52659"/>
    </row>
    <row r="52660" spans="18:19" ht="15" customHeight="1">
      <c r="R52660"/>
      <c r="S52660"/>
    </row>
    <row r="52661" spans="18:19" ht="15" customHeight="1">
      <c r="R52661"/>
      <c r="S52661"/>
    </row>
    <row r="52662" spans="18:19" ht="15" customHeight="1">
      <c r="R52662"/>
      <c r="S52662"/>
    </row>
    <row r="52663" spans="18:19" ht="15" customHeight="1">
      <c r="R52663"/>
      <c r="S52663"/>
    </row>
    <row r="52664" spans="18:19" ht="15" customHeight="1">
      <c r="R52664"/>
      <c r="S52664"/>
    </row>
    <row r="52665" spans="18:19" ht="15" customHeight="1">
      <c r="R52665"/>
      <c r="S52665"/>
    </row>
    <row r="52666" spans="18:19" ht="15" customHeight="1">
      <c r="R52666"/>
      <c r="S52666"/>
    </row>
    <row r="52667" spans="18:19" ht="15" customHeight="1">
      <c r="R52667"/>
      <c r="S52667"/>
    </row>
    <row r="52668" spans="18:19" ht="15" customHeight="1">
      <c r="R52668"/>
      <c r="S52668"/>
    </row>
    <row r="52669" spans="18:19" ht="15" customHeight="1">
      <c r="R52669"/>
      <c r="S52669"/>
    </row>
    <row r="52670" spans="18:19" ht="15" customHeight="1">
      <c r="R52670"/>
      <c r="S52670"/>
    </row>
    <row r="52671" spans="18:19" ht="15" customHeight="1">
      <c r="R52671"/>
      <c r="S52671"/>
    </row>
    <row r="52672" spans="18:19" ht="15" customHeight="1">
      <c r="R52672"/>
      <c r="S52672"/>
    </row>
    <row r="52673" spans="18:19" ht="15" customHeight="1">
      <c r="R52673"/>
      <c r="S52673"/>
    </row>
    <row r="52674" spans="18:19" ht="15" customHeight="1">
      <c r="R52674"/>
      <c r="S52674"/>
    </row>
    <row r="52675" spans="18:19" ht="15" customHeight="1">
      <c r="R52675"/>
      <c r="S52675"/>
    </row>
    <row r="52676" spans="18:19" ht="15" customHeight="1">
      <c r="R52676"/>
      <c r="S52676"/>
    </row>
    <row r="52677" spans="18:19" ht="15" customHeight="1">
      <c r="R52677"/>
      <c r="S52677"/>
    </row>
    <row r="52678" spans="18:19" ht="15" customHeight="1">
      <c r="R52678"/>
      <c r="S52678"/>
    </row>
    <row r="52679" spans="18:19" ht="15" customHeight="1">
      <c r="R52679"/>
      <c r="S52679"/>
    </row>
    <row r="52680" spans="18:19" ht="15" customHeight="1">
      <c r="R52680"/>
      <c r="S52680"/>
    </row>
    <row r="52681" spans="18:19" ht="15" customHeight="1">
      <c r="R52681"/>
      <c r="S52681"/>
    </row>
    <row r="52682" spans="18:19" ht="15" customHeight="1">
      <c r="R52682"/>
      <c r="S52682"/>
    </row>
    <row r="52683" spans="18:19" ht="15" customHeight="1">
      <c r="R52683"/>
      <c r="S52683"/>
    </row>
    <row r="52684" spans="18:19" ht="15" customHeight="1">
      <c r="R52684"/>
      <c r="S52684"/>
    </row>
    <row r="52685" spans="18:19" ht="15" customHeight="1">
      <c r="R52685"/>
      <c r="S52685"/>
    </row>
    <row r="52686" spans="18:19" ht="15" customHeight="1">
      <c r="R52686"/>
      <c r="S52686"/>
    </row>
    <row r="52687" spans="18:19" ht="15" customHeight="1">
      <c r="R52687"/>
      <c r="S52687"/>
    </row>
    <row r="52688" spans="18:19" ht="15" customHeight="1">
      <c r="R52688"/>
      <c r="S52688"/>
    </row>
    <row r="52689" spans="18:19" ht="15" customHeight="1">
      <c r="R52689"/>
      <c r="S52689"/>
    </row>
    <row r="52690" spans="18:19" ht="15" customHeight="1">
      <c r="R52690"/>
      <c r="S52690"/>
    </row>
    <row r="52691" spans="18:19" ht="15" customHeight="1">
      <c r="R52691"/>
      <c r="S52691"/>
    </row>
    <row r="52692" spans="18:19" ht="15" customHeight="1">
      <c r="R52692"/>
      <c r="S52692"/>
    </row>
    <row r="52693" spans="18:19" ht="15" customHeight="1">
      <c r="R52693"/>
      <c r="S52693"/>
    </row>
    <row r="52694" spans="18:19" ht="15" customHeight="1">
      <c r="R52694"/>
      <c r="S52694"/>
    </row>
    <row r="52695" spans="18:19" ht="15" customHeight="1">
      <c r="R52695"/>
      <c r="S52695"/>
    </row>
    <row r="52696" spans="18:19" ht="15" customHeight="1">
      <c r="R52696"/>
      <c r="S52696"/>
    </row>
    <row r="52697" spans="18:19" ht="15" customHeight="1">
      <c r="R52697"/>
      <c r="S52697"/>
    </row>
    <row r="52698" spans="18:19" ht="15" customHeight="1">
      <c r="R52698"/>
      <c r="S52698"/>
    </row>
    <row r="52699" spans="18:19" ht="15" customHeight="1">
      <c r="R52699"/>
      <c r="S52699"/>
    </row>
    <row r="52700" spans="18:19" ht="15" customHeight="1">
      <c r="R52700"/>
      <c r="S52700"/>
    </row>
    <row r="52701" spans="18:19" ht="15" customHeight="1">
      <c r="R52701"/>
      <c r="S52701"/>
    </row>
    <row r="52702" spans="18:19" ht="15" customHeight="1">
      <c r="R52702"/>
      <c r="S52702"/>
    </row>
    <row r="52703" spans="18:19" ht="15" customHeight="1">
      <c r="R52703"/>
      <c r="S52703"/>
    </row>
    <row r="52704" spans="18:19" ht="15" customHeight="1">
      <c r="R52704"/>
      <c r="S52704"/>
    </row>
    <row r="52705" spans="18:19" ht="15" customHeight="1">
      <c r="R52705"/>
      <c r="S52705"/>
    </row>
    <row r="52706" spans="18:19" ht="15" customHeight="1">
      <c r="R52706"/>
      <c r="S52706"/>
    </row>
    <row r="52707" spans="18:19" ht="15" customHeight="1">
      <c r="R52707"/>
      <c r="S52707"/>
    </row>
    <row r="52708" spans="18:19" ht="15" customHeight="1">
      <c r="R52708"/>
      <c r="S52708"/>
    </row>
    <row r="52709" spans="18:19" ht="15" customHeight="1">
      <c r="R52709"/>
      <c r="S52709"/>
    </row>
    <row r="52710" spans="18:19" ht="15" customHeight="1">
      <c r="R52710"/>
      <c r="S52710"/>
    </row>
    <row r="52711" spans="18:19" ht="15" customHeight="1">
      <c r="R52711"/>
      <c r="S52711"/>
    </row>
    <row r="52712" spans="18:19" ht="15" customHeight="1">
      <c r="R52712"/>
      <c r="S52712"/>
    </row>
    <row r="52713" spans="18:19" ht="15" customHeight="1">
      <c r="R52713"/>
      <c r="S52713"/>
    </row>
    <row r="52714" spans="18:19" ht="15" customHeight="1">
      <c r="R52714"/>
      <c r="S52714"/>
    </row>
    <row r="52715" spans="18:19" ht="15" customHeight="1">
      <c r="R52715"/>
      <c r="S52715"/>
    </row>
    <row r="52716" spans="18:19" ht="15" customHeight="1">
      <c r="R52716"/>
      <c r="S52716"/>
    </row>
    <row r="52717" spans="18:19" ht="15" customHeight="1">
      <c r="R52717"/>
      <c r="S52717"/>
    </row>
    <row r="52718" spans="18:19" ht="15" customHeight="1">
      <c r="R52718"/>
      <c r="S52718"/>
    </row>
    <row r="52719" spans="18:19" ht="15" customHeight="1">
      <c r="R52719"/>
      <c r="S52719"/>
    </row>
    <row r="52720" spans="18:19" ht="15" customHeight="1">
      <c r="R52720"/>
      <c r="S52720"/>
    </row>
    <row r="52721" spans="18:19" ht="15" customHeight="1">
      <c r="R52721"/>
      <c r="S52721"/>
    </row>
    <row r="52722" spans="18:19" ht="15" customHeight="1">
      <c r="R52722"/>
      <c r="S52722"/>
    </row>
    <row r="52723" spans="18:19" ht="15" customHeight="1">
      <c r="R52723"/>
      <c r="S52723"/>
    </row>
    <row r="52724" spans="18:19" ht="15" customHeight="1">
      <c r="R52724"/>
      <c r="S52724"/>
    </row>
    <row r="52725" spans="18:19" ht="15" customHeight="1">
      <c r="R52725"/>
      <c r="S52725"/>
    </row>
    <row r="52726" spans="18:19" ht="15" customHeight="1">
      <c r="R52726"/>
      <c r="S52726"/>
    </row>
    <row r="52727" spans="18:19" ht="15" customHeight="1">
      <c r="R52727"/>
      <c r="S52727"/>
    </row>
    <row r="52728" spans="18:19" ht="15" customHeight="1">
      <c r="R52728"/>
      <c r="S52728"/>
    </row>
    <row r="52729" spans="18:19" ht="15" customHeight="1">
      <c r="R52729"/>
      <c r="S52729"/>
    </row>
    <row r="52730" spans="18:19" ht="15" customHeight="1">
      <c r="R52730"/>
      <c r="S52730"/>
    </row>
    <row r="52731" spans="18:19" ht="15" customHeight="1">
      <c r="R52731"/>
      <c r="S52731"/>
    </row>
    <row r="52732" spans="18:19" ht="15" customHeight="1">
      <c r="R52732"/>
      <c r="S52732"/>
    </row>
    <row r="52733" spans="18:19" ht="15" customHeight="1">
      <c r="R52733"/>
      <c r="S52733"/>
    </row>
    <row r="52734" spans="18:19" ht="15" customHeight="1">
      <c r="R52734"/>
      <c r="S52734"/>
    </row>
    <row r="52735" spans="18:19" ht="15" customHeight="1">
      <c r="R52735"/>
      <c r="S52735"/>
    </row>
    <row r="52736" spans="18:19" ht="15" customHeight="1">
      <c r="R52736"/>
      <c r="S52736"/>
    </row>
    <row r="52737" spans="18:19" ht="15" customHeight="1">
      <c r="R52737"/>
      <c r="S52737"/>
    </row>
    <row r="52738" spans="18:19" ht="15" customHeight="1">
      <c r="R52738"/>
      <c r="S52738"/>
    </row>
    <row r="52739" spans="18:19" ht="15" customHeight="1">
      <c r="R52739"/>
      <c r="S52739"/>
    </row>
    <row r="52740" spans="18:19" ht="15" customHeight="1">
      <c r="R52740"/>
      <c r="S52740"/>
    </row>
    <row r="52741" spans="18:19" ht="15" customHeight="1">
      <c r="R52741"/>
      <c r="S52741"/>
    </row>
    <row r="52742" spans="18:19" ht="15" customHeight="1">
      <c r="R52742"/>
      <c r="S52742"/>
    </row>
    <row r="52743" spans="18:19" ht="15" customHeight="1">
      <c r="R52743"/>
      <c r="S52743"/>
    </row>
    <row r="52744" spans="18:19" ht="15" customHeight="1">
      <c r="R52744"/>
      <c r="S52744"/>
    </row>
    <row r="52745" spans="18:19" ht="15" customHeight="1">
      <c r="R52745"/>
      <c r="S52745"/>
    </row>
    <row r="52746" spans="18:19" ht="15" customHeight="1">
      <c r="R52746"/>
      <c r="S52746"/>
    </row>
    <row r="52747" spans="18:19" ht="15" customHeight="1">
      <c r="R52747"/>
      <c r="S52747"/>
    </row>
    <row r="52748" spans="18:19" ht="15" customHeight="1">
      <c r="R52748"/>
      <c r="S52748"/>
    </row>
    <row r="52749" spans="18:19" ht="15" customHeight="1">
      <c r="R52749"/>
      <c r="S52749"/>
    </row>
    <row r="52750" spans="18:19" ht="15" customHeight="1">
      <c r="R52750"/>
      <c r="S52750"/>
    </row>
    <row r="52751" spans="18:19" ht="15" customHeight="1">
      <c r="R52751"/>
      <c r="S52751"/>
    </row>
    <row r="52752" spans="18:19" ht="15" customHeight="1">
      <c r="R52752"/>
      <c r="S52752"/>
    </row>
    <row r="52753" spans="18:19" ht="15" customHeight="1">
      <c r="R52753"/>
      <c r="S52753"/>
    </row>
    <row r="52754" spans="18:19" ht="15" customHeight="1">
      <c r="R52754"/>
      <c r="S52754"/>
    </row>
    <row r="52755" spans="18:19" ht="15" customHeight="1">
      <c r="R52755"/>
      <c r="S52755"/>
    </row>
    <row r="52756" spans="18:19" ht="15" customHeight="1">
      <c r="R52756"/>
      <c r="S52756"/>
    </row>
    <row r="52757" spans="18:19" ht="15" customHeight="1">
      <c r="R52757"/>
      <c r="S52757"/>
    </row>
    <row r="52758" spans="18:19" ht="15" customHeight="1">
      <c r="R52758"/>
      <c r="S52758"/>
    </row>
    <row r="52759" spans="18:19" ht="15" customHeight="1">
      <c r="R52759"/>
      <c r="S52759"/>
    </row>
    <row r="52760" spans="18:19" ht="15" customHeight="1">
      <c r="R52760"/>
      <c r="S52760"/>
    </row>
    <row r="52761" spans="18:19" ht="15" customHeight="1">
      <c r="R52761"/>
      <c r="S52761"/>
    </row>
    <row r="52762" spans="18:19" ht="15" customHeight="1">
      <c r="R52762"/>
      <c r="S52762"/>
    </row>
    <row r="52763" spans="18:19" ht="15" customHeight="1">
      <c r="R52763"/>
      <c r="S52763"/>
    </row>
    <row r="52764" spans="18:19" ht="15" customHeight="1">
      <c r="R52764"/>
      <c r="S52764"/>
    </row>
    <row r="52765" spans="18:19" ht="15" customHeight="1">
      <c r="R52765"/>
      <c r="S52765"/>
    </row>
    <row r="52766" spans="18:19" ht="15" customHeight="1">
      <c r="R52766"/>
      <c r="S52766"/>
    </row>
    <row r="52767" spans="18:19" ht="15" customHeight="1">
      <c r="R52767"/>
      <c r="S52767"/>
    </row>
    <row r="52768" spans="18:19" ht="15" customHeight="1">
      <c r="R52768"/>
      <c r="S52768"/>
    </row>
    <row r="52769" spans="18:19" ht="15" customHeight="1">
      <c r="R52769"/>
      <c r="S52769"/>
    </row>
    <row r="52770" spans="18:19" ht="15" customHeight="1">
      <c r="R52770"/>
      <c r="S52770"/>
    </row>
    <row r="52771" spans="18:19" ht="15" customHeight="1">
      <c r="R52771"/>
      <c r="S52771"/>
    </row>
    <row r="52772" spans="18:19" ht="15" customHeight="1">
      <c r="R52772"/>
      <c r="S52772"/>
    </row>
    <row r="52773" spans="18:19" ht="15" customHeight="1">
      <c r="R52773"/>
      <c r="S52773"/>
    </row>
    <row r="52774" spans="18:19" ht="15" customHeight="1">
      <c r="R52774"/>
      <c r="S52774"/>
    </row>
    <row r="52775" spans="18:19" ht="15" customHeight="1">
      <c r="R52775"/>
      <c r="S52775"/>
    </row>
    <row r="52776" spans="18:19" ht="15" customHeight="1">
      <c r="R52776"/>
      <c r="S52776"/>
    </row>
    <row r="52777" spans="18:19" ht="15" customHeight="1">
      <c r="R52777"/>
      <c r="S52777"/>
    </row>
    <row r="52778" spans="18:19" ht="15" customHeight="1">
      <c r="R52778"/>
      <c r="S52778"/>
    </row>
    <row r="52779" spans="18:19" ht="15" customHeight="1">
      <c r="R52779"/>
      <c r="S52779"/>
    </row>
    <row r="52780" spans="18:19" ht="15" customHeight="1">
      <c r="R52780"/>
      <c r="S52780"/>
    </row>
    <row r="52781" spans="18:19" ht="15" customHeight="1">
      <c r="R52781"/>
      <c r="S52781"/>
    </row>
    <row r="52782" spans="18:19" ht="15" customHeight="1">
      <c r="R52782"/>
      <c r="S52782"/>
    </row>
    <row r="52783" spans="18:19" ht="15" customHeight="1">
      <c r="R52783"/>
      <c r="S52783"/>
    </row>
    <row r="52784" spans="18:19" ht="15" customHeight="1">
      <c r="R52784"/>
      <c r="S52784"/>
    </row>
    <row r="52785" spans="18:19" ht="15" customHeight="1">
      <c r="R52785"/>
      <c r="S52785"/>
    </row>
    <row r="52786" spans="18:19" ht="15" customHeight="1">
      <c r="R52786"/>
      <c r="S52786"/>
    </row>
    <row r="52787" spans="18:19" ht="15" customHeight="1">
      <c r="R52787"/>
      <c r="S52787"/>
    </row>
    <row r="52788" spans="18:19" ht="15" customHeight="1">
      <c r="R52788"/>
      <c r="S52788"/>
    </row>
    <row r="52789" spans="18:19" ht="15" customHeight="1">
      <c r="R52789"/>
      <c r="S52789"/>
    </row>
    <row r="52790" spans="18:19" ht="15" customHeight="1">
      <c r="R52790"/>
      <c r="S52790"/>
    </row>
    <row r="52791" spans="18:19" ht="15" customHeight="1">
      <c r="R52791"/>
      <c r="S52791"/>
    </row>
    <row r="52792" spans="18:19" ht="15" customHeight="1">
      <c r="R52792"/>
      <c r="S52792"/>
    </row>
    <row r="52793" spans="18:19" ht="15" customHeight="1">
      <c r="R52793"/>
      <c r="S52793"/>
    </row>
    <row r="52794" spans="18:19" ht="15" customHeight="1">
      <c r="R52794"/>
      <c r="S52794"/>
    </row>
    <row r="52795" spans="18:19" ht="15" customHeight="1">
      <c r="R52795"/>
      <c r="S52795"/>
    </row>
    <row r="52796" spans="18:19" ht="15" customHeight="1">
      <c r="R52796"/>
      <c r="S52796"/>
    </row>
    <row r="52797" spans="18:19" ht="15" customHeight="1">
      <c r="R52797"/>
      <c r="S52797"/>
    </row>
    <row r="52798" spans="18:19" ht="15" customHeight="1">
      <c r="R52798"/>
      <c r="S52798"/>
    </row>
    <row r="52799" spans="18:19" ht="15" customHeight="1">
      <c r="R52799"/>
      <c r="S52799"/>
    </row>
    <row r="52800" spans="18:19" ht="15" customHeight="1">
      <c r="R52800"/>
      <c r="S52800"/>
    </row>
    <row r="52801" spans="18:19" ht="15" customHeight="1">
      <c r="R52801"/>
      <c r="S52801"/>
    </row>
    <row r="52802" spans="18:19" ht="15" customHeight="1">
      <c r="R52802"/>
      <c r="S52802"/>
    </row>
    <row r="52803" spans="18:19" ht="15" customHeight="1">
      <c r="R52803"/>
      <c r="S52803"/>
    </row>
    <row r="52804" spans="18:19" ht="15" customHeight="1">
      <c r="R52804"/>
      <c r="S52804"/>
    </row>
    <row r="52805" spans="18:19" ht="15" customHeight="1">
      <c r="R52805"/>
      <c r="S52805"/>
    </row>
    <row r="52806" spans="18:19" ht="15" customHeight="1">
      <c r="R52806"/>
      <c r="S52806"/>
    </row>
    <row r="52807" spans="18:19" ht="15" customHeight="1">
      <c r="R52807"/>
      <c r="S52807"/>
    </row>
    <row r="52808" spans="18:19" ht="15" customHeight="1">
      <c r="R52808"/>
      <c r="S52808"/>
    </row>
    <row r="52809" spans="18:19" ht="15" customHeight="1">
      <c r="R52809"/>
      <c r="S52809"/>
    </row>
    <row r="52810" spans="18:19" ht="15" customHeight="1">
      <c r="R52810"/>
      <c r="S52810"/>
    </row>
    <row r="52811" spans="18:19" ht="15" customHeight="1">
      <c r="R52811"/>
      <c r="S52811"/>
    </row>
    <row r="52812" spans="18:19" ht="15" customHeight="1">
      <c r="R52812"/>
      <c r="S52812"/>
    </row>
    <row r="52813" spans="18:19" ht="15" customHeight="1">
      <c r="R52813"/>
      <c r="S52813"/>
    </row>
    <row r="52814" spans="18:19" ht="15" customHeight="1">
      <c r="R52814"/>
      <c r="S52814"/>
    </row>
    <row r="52815" spans="18:19" ht="15" customHeight="1">
      <c r="R52815"/>
      <c r="S52815"/>
    </row>
    <row r="52816" spans="18:19" ht="15" customHeight="1">
      <c r="R52816"/>
      <c r="S52816"/>
    </row>
    <row r="52817" spans="18:19" ht="15" customHeight="1">
      <c r="R52817"/>
      <c r="S52817"/>
    </row>
    <row r="52818" spans="18:19" ht="15" customHeight="1">
      <c r="R52818"/>
      <c r="S52818"/>
    </row>
    <row r="52819" spans="18:19" ht="15" customHeight="1">
      <c r="R52819"/>
      <c r="S52819"/>
    </row>
    <row r="52820" spans="18:19" ht="15" customHeight="1">
      <c r="R52820"/>
      <c r="S52820"/>
    </row>
    <row r="52821" spans="18:19" ht="15" customHeight="1">
      <c r="R52821"/>
      <c r="S52821"/>
    </row>
    <row r="52822" spans="18:19" ht="15" customHeight="1">
      <c r="R52822"/>
      <c r="S52822"/>
    </row>
    <row r="52823" spans="18:19" ht="15" customHeight="1">
      <c r="R52823"/>
      <c r="S52823"/>
    </row>
    <row r="52824" spans="18:19" ht="15" customHeight="1">
      <c r="R52824"/>
      <c r="S52824"/>
    </row>
    <row r="52825" spans="18:19" ht="15" customHeight="1">
      <c r="R52825"/>
      <c r="S52825"/>
    </row>
    <row r="52826" spans="18:19" ht="15" customHeight="1">
      <c r="R52826"/>
      <c r="S52826"/>
    </row>
    <row r="52827" spans="18:19" ht="15" customHeight="1">
      <c r="R52827"/>
      <c r="S52827"/>
    </row>
    <row r="52828" spans="18:19" ht="15" customHeight="1">
      <c r="R52828"/>
      <c r="S52828"/>
    </row>
    <row r="52829" spans="18:19" ht="15" customHeight="1">
      <c r="R52829"/>
      <c r="S52829"/>
    </row>
    <row r="52830" spans="18:19" ht="15" customHeight="1">
      <c r="R52830"/>
      <c r="S52830"/>
    </row>
    <row r="52831" spans="18:19" ht="15" customHeight="1">
      <c r="R52831"/>
      <c r="S52831"/>
    </row>
    <row r="52832" spans="18:19" ht="15" customHeight="1">
      <c r="R52832"/>
      <c r="S52832"/>
    </row>
    <row r="52833" spans="18:19" ht="15" customHeight="1">
      <c r="R52833"/>
      <c r="S52833"/>
    </row>
    <row r="52834" spans="18:19" ht="15" customHeight="1">
      <c r="R52834"/>
      <c r="S52834"/>
    </row>
    <row r="52835" spans="18:19" ht="15" customHeight="1">
      <c r="R52835"/>
      <c r="S52835"/>
    </row>
    <row r="52836" spans="18:19" ht="15" customHeight="1">
      <c r="R52836"/>
      <c r="S52836"/>
    </row>
    <row r="52837" spans="18:19" ht="15" customHeight="1">
      <c r="R52837"/>
      <c r="S52837"/>
    </row>
    <row r="52838" spans="18:19" ht="15" customHeight="1">
      <c r="R52838"/>
      <c r="S52838"/>
    </row>
    <row r="52839" spans="18:19" ht="15" customHeight="1">
      <c r="R52839"/>
      <c r="S52839"/>
    </row>
    <row r="52840" spans="18:19" ht="15" customHeight="1">
      <c r="R52840"/>
      <c r="S52840"/>
    </row>
    <row r="52841" spans="18:19" ht="15" customHeight="1">
      <c r="R52841"/>
      <c r="S52841"/>
    </row>
    <row r="52842" spans="18:19" ht="15" customHeight="1">
      <c r="R52842"/>
      <c r="S52842"/>
    </row>
    <row r="52843" spans="18:19" ht="15" customHeight="1">
      <c r="R52843"/>
      <c r="S52843"/>
    </row>
    <row r="52844" spans="18:19" ht="15" customHeight="1">
      <c r="R52844"/>
      <c r="S52844"/>
    </row>
    <row r="52845" spans="18:19" ht="15" customHeight="1">
      <c r="R52845"/>
      <c r="S52845"/>
    </row>
    <row r="52846" spans="18:19" ht="15" customHeight="1">
      <c r="R52846"/>
      <c r="S52846"/>
    </row>
    <row r="52847" spans="18:19" ht="15" customHeight="1">
      <c r="R52847"/>
      <c r="S52847"/>
    </row>
    <row r="52848" spans="18:19" ht="15" customHeight="1">
      <c r="R52848"/>
      <c r="S52848"/>
    </row>
    <row r="52849" spans="18:19" ht="15" customHeight="1">
      <c r="R52849"/>
      <c r="S52849"/>
    </row>
    <row r="52850" spans="18:19" ht="15" customHeight="1">
      <c r="R52850"/>
      <c r="S52850"/>
    </row>
    <row r="52851" spans="18:19" ht="15" customHeight="1">
      <c r="R52851"/>
      <c r="S52851"/>
    </row>
    <row r="52852" spans="18:19" ht="15" customHeight="1">
      <c r="R52852"/>
      <c r="S52852"/>
    </row>
    <row r="52853" spans="18:19" ht="15" customHeight="1">
      <c r="R52853"/>
      <c r="S52853"/>
    </row>
    <row r="52854" spans="18:19" ht="15" customHeight="1">
      <c r="R52854"/>
      <c r="S52854"/>
    </row>
    <row r="52855" spans="18:19" ht="15" customHeight="1">
      <c r="R52855"/>
      <c r="S52855"/>
    </row>
    <row r="52856" spans="18:19" ht="15" customHeight="1">
      <c r="R52856"/>
      <c r="S52856"/>
    </row>
    <row r="52857" spans="18:19" ht="15" customHeight="1">
      <c r="R52857"/>
      <c r="S52857"/>
    </row>
    <row r="52858" spans="18:19" ht="15" customHeight="1">
      <c r="R52858"/>
      <c r="S52858"/>
    </row>
    <row r="52859" spans="18:19" ht="15" customHeight="1">
      <c r="R52859"/>
      <c r="S52859"/>
    </row>
    <row r="52860" spans="18:19" ht="15" customHeight="1">
      <c r="R52860"/>
      <c r="S52860"/>
    </row>
    <row r="52861" spans="18:19" ht="15" customHeight="1">
      <c r="R52861"/>
      <c r="S52861"/>
    </row>
    <row r="52862" spans="18:19" ht="15" customHeight="1">
      <c r="R52862"/>
      <c r="S52862"/>
    </row>
    <row r="52863" spans="18:19" ht="15" customHeight="1">
      <c r="R52863"/>
      <c r="S52863"/>
    </row>
    <row r="52864" spans="18:19" ht="15" customHeight="1">
      <c r="R52864"/>
      <c r="S52864"/>
    </row>
    <row r="52865" spans="18:19" ht="15" customHeight="1">
      <c r="R52865"/>
      <c r="S52865"/>
    </row>
    <row r="52866" spans="18:19" ht="15" customHeight="1">
      <c r="R52866"/>
      <c r="S52866"/>
    </row>
    <row r="52867" spans="18:19" ht="15" customHeight="1">
      <c r="R52867"/>
      <c r="S52867"/>
    </row>
    <row r="52868" spans="18:19" ht="15" customHeight="1">
      <c r="R52868"/>
      <c r="S52868"/>
    </row>
    <row r="52869" spans="18:19" ht="15" customHeight="1">
      <c r="R52869"/>
      <c r="S52869"/>
    </row>
    <row r="52870" spans="18:19" ht="15" customHeight="1">
      <c r="R52870"/>
      <c r="S52870"/>
    </row>
    <row r="52871" spans="18:19" ht="15" customHeight="1">
      <c r="R52871"/>
      <c r="S52871"/>
    </row>
    <row r="52872" spans="18:19" ht="15" customHeight="1">
      <c r="R52872"/>
      <c r="S52872"/>
    </row>
    <row r="52873" spans="18:19" ht="15" customHeight="1">
      <c r="R52873"/>
      <c r="S52873"/>
    </row>
    <row r="52874" spans="18:19" ht="15" customHeight="1">
      <c r="R52874"/>
      <c r="S52874"/>
    </row>
    <row r="52875" spans="18:19" ht="15" customHeight="1">
      <c r="R52875"/>
      <c r="S52875"/>
    </row>
    <row r="52876" spans="18:19" ht="15" customHeight="1">
      <c r="R52876"/>
      <c r="S52876"/>
    </row>
    <row r="52877" spans="18:19" ht="15" customHeight="1">
      <c r="R52877"/>
      <c r="S52877"/>
    </row>
    <row r="52878" spans="18:19" ht="15" customHeight="1">
      <c r="R52878"/>
      <c r="S52878"/>
    </row>
    <row r="52879" spans="18:19" ht="15" customHeight="1">
      <c r="R52879"/>
      <c r="S52879"/>
    </row>
    <row r="52880" spans="18:19" ht="15" customHeight="1">
      <c r="R52880"/>
      <c r="S52880"/>
    </row>
    <row r="52881" spans="18:19" ht="15" customHeight="1">
      <c r="R52881"/>
      <c r="S52881"/>
    </row>
    <row r="52882" spans="18:19" ht="15" customHeight="1">
      <c r="R52882"/>
      <c r="S52882"/>
    </row>
    <row r="52883" spans="18:19" ht="15" customHeight="1">
      <c r="R52883"/>
      <c r="S52883"/>
    </row>
    <row r="52884" spans="18:19" ht="15" customHeight="1">
      <c r="R52884"/>
      <c r="S52884"/>
    </row>
    <row r="52885" spans="18:19" ht="15" customHeight="1">
      <c r="R52885"/>
      <c r="S52885"/>
    </row>
    <row r="52886" spans="18:19" ht="15" customHeight="1">
      <c r="R52886"/>
      <c r="S52886"/>
    </row>
    <row r="52887" spans="18:19" ht="15" customHeight="1">
      <c r="R52887"/>
      <c r="S52887"/>
    </row>
    <row r="52888" spans="18:19" ht="15" customHeight="1">
      <c r="R52888"/>
      <c r="S52888"/>
    </row>
    <row r="52889" spans="18:19" ht="15" customHeight="1">
      <c r="R52889"/>
      <c r="S52889"/>
    </row>
    <row r="52890" spans="18:19" ht="15" customHeight="1">
      <c r="R52890"/>
      <c r="S52890"/>
    </row>
    <row r="52891" spans="18:19" ht="15" customHeight="1">
      <c r="R52891"/>
      <c r="S52891"/>
    </row>
    <row r="52892" spans="18:19" ht="15" customHeight="1">
      <c r="R52892"/>
      <c r="S52892"/>
    </row>
    <row r="52893" spans="18:19" ht="15" customHeight="1">
      <c r="R52893"/>
      <c r="S52893"/>
    </row>
    <row r="52894" spans="18:19" ht="15" customHeight="1">
      <c r="R52894"/>
      <c r="S52894"/>
    </row>
    <row r="52895" spans="18:19" ht="15" customHeight="1">
      <c r="R52895"/>
      <c r="S52895"/>
    </row>
    <row r="52896" spans="18:19" ht="15" customHeight="1">
      <c r="R52896"/>
      <c r="S52896"/>
    </row>
    <row r="52897" spans="18:19" ht="15" customHeight="1">
      <c r="R52897"/>
      <c r="S52897"/>
    </row>
    <row r="52898" spans="18:19" ht="15" customHeight="1">
      <c r="R52898"/>
      <c r="S52898"/>
    </row>
    <row r="52899" spans="18:19" ht="15" customHeight="1">
      <c r="R52899"/>
      <c r="S52899"/>
    </row>
    <row r="52900" spans="18:19" ht="15" customHeight="1">
      <c r="R52900"/>
      <c r="S52900"/>
    </row>
    <row r="52901" spans="18:19" ht="15" customHeight="1">
      <c r="R52901"/>
      <c r="S52901"/>
    </row>
    <row r="52902" spans="18:19" ht="15" customHeight="1">
      <c r="R52902"/>
      <c r="S52902"/>
    </row>
    <row r="52903" spans="18:19" ht="15" customHeight="1">
      <c r="R52903"/>
      <c r="S52903"/>
    </row>
    <row r="52904" spans="18:19" ht="15" customHeight="1">
      <c r="R52904"/>
      <c r="S52904"/>
    </row>
    <row r="52905" spans="18:19" ht="15" customHeight="1">
      <c r="R52905"/>
      <c r="S52905"/>
    </row>
    <row r="52906" spans="18:19" ht="15" customHeight="1">
      <c r="R52906"/>
      <c r="S52906"/>
    </row>
    <row r="52907" spans="18:19" ht="15" customHeight="1">
      <c r="R52907"/>
      <c r="S52907"/>
    </row>
    <row r="52908" spans="18:19" ht="15" customHeight="1">
      <c r="R52908"/>
      <c r="S52908"/>
    </row>
    <row r="52909" spans="18:19" ht="15" customHeight="1">
      <c r="R52909"/>
      <c r="S52909"/>
    </row>
    <row r="52910" spans="18:19" ht="15" customHeight="1">
      <c r="R52910"/>
      <c r="S52910"/>
    </row>
    <row r="52911" spans="18:19" ht="15" customHeight="1">
      <c r="R52911"/>
      <c r="S52911"/>
    </row>
    <row r="52912" spans="18:19" ht="15" customHeight="1">
      <c r="R52912"/>
      <c r="S52912"/>
    </row>
    <row r="52913" spans="18:19" ht="15" customHeight="1">
      <c r="R52913"/>
      <c r="S52913"/>
    </row>
    <row r="52914" spans="18:19" ht="15" customHeight="1">
      <c r="R52914"/>
      <c r="S52914"/>
    </row>
    <row r="52915" spans="18:19" ht="15" customHeight="1">
      <c r="R52915"/>
      <c r="S52915"/>
    </row>
    <row r="52916" spans="18:19" ht="15" customHeight="1">
      <c r="R52916"/>
      <c r="S52916"/>
    </row>
    <row r="52917" spans="18:19" ht="15" customHeight="1">
      <c r="R52917"/>
      <c r="S52917"/>
    </row>
    <row r="52918" spans="18:19" ht="15" customHeight="1">
      <c r="R52918"/>
      <c r="S52918"/>
    </row>
    <row r="52919" spans="18:19" ht="15" customHeight="1">
      <c r="R52919"/>
      <c r="S52919"/>
    </row>
    <row r="52920" spans="18:19" ht="15" customHeight="1">
      <c r="R52920"/>
      <c r="S52920"/>
    </row>
    <row r="52921" spans="18:19" ht="15" customHeight="1">
      <c r="R52921"/>
      <c r="S52921"/>
    </row>
    <row r="52922" spans="18:19" ht="15" customHeight="1">
      <c r="R52922"/>
      <c r="S52922"/>
    </row>
    <row r="52923" spans="18:19" ht="15" customHeight="1">
      <c r="R52923"/>
      <c r="S52923"/>
    </row>
    <row r="52924" spans="18:19" ht="15" customHeight="1">
      <c r="R52924"/>
      <c r="S52924"/>
    </row>
    <row r="52925" spans="18:19" ht="15" customHeight="1">
      <c r="R52925"/>
      <c r="S52925"/>
    </row>
    <row r="52926" spans="18:19" ht="15" customHeight="1">
      <c r="R52926"/>
      <c r="S52926"/>
    </row>
    <row r="52927" spans="18:19" ht="15" customHeight="1">
      <c r="R52927"/>
      <c r="S52927"/>
    </row>
    <row r="52928" spans="18:19" ht="15" customHeight="1">
      <c r="R52928"/>
      <c r="S52928"/>
    </row>
    <row r="52929" spans="18:19" ht="15" customHeight="1">
      <c r="R52929"/>
      <c r="S52929"/>
    </row>
    <row r="52930" spans="18:19" ht="15" customHeight="1">
      <c r="R52930"/>
      <c r="S52930"/>
    </row>
    <row r="52931" spans="18:19" ht="15" customHeight="1">
      <c r="R52931"/>
      <c r="S52931"/>
    </row>
    <row r="52932" spans="18:19" ht="15" customHeight="1">
      <c r="R52932"/>
      <c r="S52932"/>
    </row>
    <row r="52933" spans="18:19" ht="15" customHeight="1">
      <c r="R52933"/>
      <c r="S52933"/>
    </row>
    <row r="52934" spans="18:19" ht="15" customHeight="1">
      <c r="R52934"/>
      <c r="S52934"/>
    </row>
    <row r="52935" spans="18:19" ht="15" customHeight="1">
      <c r="R52935"/>
      <c r="S52935"/>
    </row>
    <row r="52936" spans="18:19" ht="15" customHeight="1">
      <c r="R52936"/>
      <c r="S52936"/>
    </row>
    <row r="52937" spans="18:19" ht="15" customHeight="1">
      <c r="R52937"/>
      <c r="S52937"/>
    </row>
    <row r="52938" spans="18:19" ht="15" customHeight="1">
      <c r="R52938"/>
      <c r="S52938"/>
    </row>
    <row r="52939" spans="18:19" ht="15" customHeight="1">
      <c r="R52939"/>
      <c r="S52939"/>
    </row>
    <row r="52940" spans="18:19" ht="15" customHeight="1">
      <c r="R52940"/>
      <c r="S52940"/>
    </row>
    <row r="52941" spans="18:19" ht="15" customHeight="1">
      <c r="R52941"/>
      <c r="S52941"/>
    </row>
    <row r="52942" spans="18:19" ht="15" customHeight="1">
      <c r="R52942"/>
      <c r="S52942"/>
    </row>
    <row r="52943" spans="18:19" ht="15" customHeight="1">
      <c r="R52943"/>
      <c r="S52943"/>
    </row>
    <row r="52944" spans="18:19" ht="15" customHeight="1">
      <c r="R52944"/>
      <c r="S52944"/>
    </row>
    <row r="52945" spans="18:19" ht="15" customHeight="1">
      <c r="R52945"/>
      <c r="S52945"/>
    </row>
    <row r="52946" spans="18:19" ht="15" customHeight="1">
      <c r="R52946"/>
      <c r="S52946"/>
    </row>
    <row r="52947" spans="18:19" ht="15" customHeight="1">
      <c r="R52947"/>
      <c r="S52947"/>
    </row>
    <row r="52948" spans="18:19" ht="15" customHeight="1">
      <c r="R52948"/>
      <c r="S52948"/>
    </row>
    <row r="52949" spans="18:19" ht="15" customHeight="1">
      <c r="R52949"/>
      <c r="S52949"/>
    </row>
    <row r="52950" spans="18:19" ht="15" customHeight="1">
      <c r="R52950"/>
      <c r="S52950"/>
    </row>
    <row r="52951" spans="18:19" ht="15" customHeight="1">
      <c r="R52951"/>
      <c r="S52951"/>
    </row>
    <row r="52952" spans="18:19" ht="15" customHeight="1">
      <c r="R52952"/>
      <c r="S52952"/>
    </row>
    <row r="52953" spans="18:19" ht="15" customHeight="1">
      <c r="R52953"/>
      <c r="S52953"/>
    </row>
    <row r="52954" spans="18:19" ht="15" customHeight="1">
      <c r="R52954"/>
      <c r="S52954"/>
    </row>
    <row r="52955" spans="18:19" ht="15" customHeight="1">
      <c r="R52955"/>
      <c r="S52955"/>
    </row>
    <row r="52956" spans="18:19" ht="15" customHeight="1">
      <c r="R52956"/>
      <c r="S52956"/>
    </row>
    <row r="52957" spans="18:19" ht="15" customHeight="1">
      <c r="R52957"/>
      <c r="S52957"/>
    </row>
    <row r="52958" spans="18:19" ht="15" customHeight="1">
      <c r="R52958"/>
      <c r="S52958"/>
    </row>
    <row r="52959" spans="18:19" ht="15" customHeight="1">
      <c r="R52959"/>
      <c r="S52959"/>
    </row>
    <row r="52960" spans="18:19" ht="15" customHeight="1">
      <c r="R52960"/>
      <c r="S52960"/>
    </row>
    <row r="52961" spans="18:19" ht="15" customHeight="1">
      <c r="R52961"/>
      <c r="S52961"/>
    </row>
    <row r="52962" spans="18:19" ht="15" customHeight="1">
      <c r="R52962"/>
      <c r="S52962"/>
    </row>
    <row r="52963" spans="18:19" ht="15" customHeight="1">
      <c r="R52963"/>
      <c r="S52963"/>
    </row>
    <row r="52964" spans="18:19" ht="15" customHeight="1">
      <c r="R52964"/>
      <c r="S52964"/>
    </row>
    <row r="52965" spans="18:19" ht="15" customHeight="1">
      <c r="R52965"/>
      <c r="S52965"/>
    </row>
    <row r="52966" spans="18:19" ht="15" customHeight="1">
      <c r="R52966"/>
      <c r="S52966"/>
    </row>
    <row r="52967" spans="18:19" ht="15" customHeight="1">
      <c r="R52967"/>
      <c r="S52967"/>
    </row>
    <row r="52968" spans="18:19" ht="15" customHeight="1">
      <c r="R52968"/>
      <c r="S52968"/>
    </row>
    <row r="52969" spans="18:19" ht="15" customHeight="1">
      <c r="R52969"/>
      <c r="S52969"/>
    </row>
    <row r="52970" spans="18:19" ht="15" customHeight="1">
      <c r="R52970"/>
      <c r="S52970"/>
    </row>
    <row r="52971" spans="18:19" ht="15" customHeight="1">
      <c r="R52971"/>
      <c r="S52971"/>
    </row>
    <row r="52972" spans="18:19" ht="15" customHeight="1">
      <c r="R52972"/>
      <c r="S52972"/>
    </row>
    <row r="52973" spans="18:19" ht="15" customHeight="1">
      <c r="R52973"/>
      <c r="S52973"/>
    </row>
    <row r="52974" spans="18:19" ht="15" customHeight="1">
      <c r="R52974"/>
      <c r="S52974"/>
    </row>
    <row r="52975" spans="18:19" ht="15" customHeight="1">
      <c r="R52975"/>
      <c r="S52975"/>
    </row>
    <row r="52976" spans="18:19" ht="15" customHeight="1">
      <c r="R52976"/>
      <c r="S52976"/>
    </row>
    <row r="52977" spans="18:19" ht="15" customHeight="1">
      <c r="R52977"/>
      <c r="S52977"/>
    </row>
    <row r="52978" spans="18:19" ht="15" customHeight="1">
      <c r="R52978"/>
      <c r="S52978"/>
    </row>
    <row r="52979" spans="18:19" ht="15" customHeight="1">
      <c r="R52979"/>
      <c r="S52979"/>
    </row>
    <row r="52980" spans="18:19" ht="15" customHeight="1">
      <c r="R52980"/>
      <c r="S52980"/>
    </row>
    <row r="52981" spans="18:19" ht="15" customHeight="1">
      <c r="R52981"/>
      <c r="S52981"/>
    </row>
    <row r="52982" spans="18:19" ht="15" customHeight="1">
      <c r="R52982"/>
      <c r="S52982"/>
    </row>
    <row r="52983" spans="18:19" ht="15" customHeight="1">
      <c r="R52983"/>
      <c r="S52983"/>
    </row>
    <row r="52984" spans="18:19" ht="15" customHeight="1">
      <c r="R52984"/>
      <c r="S52984"/>
    </row>
    <row r="52985" spans="18:19" ht="15" customHeight="1">
      <c r="R52985"/>
      <c r="S52985"/>
    </row>
    <row r="52986" spans="18:19" ht="15" customHeight="1">
      <c r="R52986"/>
      <c r="S52986"/>
    </row>
    <row r="52987" spans="18:19" ht="15" customHeight="1">
      <c r="R52987"/>
      <c r="S52987"/>
    </row>
    <row r="52988" spans="18:19" ht="15" customHeight="1">
      <c r="R52988"/>
      <c r="S52988"/>
    </row>
    <row r="52989" spans="18:19" ht="15" customHeight="1">
      <c r="R52989"/>
      <c r="S52989"/>
    </row>
    <row r="52990" spans="18:19" ht="15" customHeight="1">
      <c r="R52990"/>
      <c r="S52990"/>
    </row>
    <row r="52991" spans="18:19" ht="15" customHeight="1">
      <c r="R52991"/>
      <c r="S52991"/>
    </row>
    <row r="52992" spans="18:19" ht="15" customHeight="1">
      <c r="R52992"/>
      <c r="S52992"/>
    </row>
    <row r="52993" spans="18:19" ht="15" customHeight="1">
      <c r="R52993"/>
      <c r="S52993"/>
    </row>
    <row r="52994" spans="18:19" ht="15" customHeight="1">
      <c r="R52994"/>
      <c r="S52994"/>
    </row>
    <row r="52995" spans="18:19" ht="15" customHeight="1">
      <c r="R52995"/>
      <c r="S52995"/>
    </row>
    <row r="52996" spans="18:19" ht="15" customHeight="1">
      <c r="R52996"/>
      <c r="S52996"/>
    </row>
    <row r="52997" spans="18:19" ht="15" customHeight="1">
      <c r="R52997"/>
      <c r="S52997"/>
    </row>
    <row r="52998" spans="18:19" ht="15" customHeight="1">
      <c r="R52998"/>
      <c r="S52998"/>
    </row>
    <row r="52999" spans="18:19" ht="15" customHeight="1">
      <c r="R52999"/>
      <c r="S52999"/>
    </row>
    <row r="53000" spans="18:19" ht="15" customHeight="1">
      <c r="R53000"/>
      <c r="S53000"/>
    </row>
    <row r="53001" spans="18:19" ht="15" customHeight="1">
      <c r="R53001"/>
      <c r="S53001"/>
    </row>
    <row r="53002" spans="18:19" ht="15" customHeight="1">
      <c r="R53002"/>
      <c r="S53002"/>
    </row>
    <row r="53003" spans="18:19" ht="15" customHeight="1">
      <c r="R53003"/>
      <c r="S53003"/>
    </row>
    <row r="53004" spans="18:19" ht="15" customHeight="1">
      <c r="R53004"/>
      <c r="S53004"/>
    </row>
    <row r="53005" spans="18:19" ht="15" customHeight="1">
      <c r="R53005"/>
      <c r="S53005"/>
    </row>
    <row r="53006" spans="18:19" ht="15" customHeight="1">
      <c r="R53006"/>
      <c r="S53006"/>
    </row>
    <row r="53007" spans="18:19" ht="15" customHeight="1">
      <c r="R53007"/>
      <c r="S53007"/>
    </row>
    <row r="53008" spans="18:19" ht="15" customHeight="1">
      <c r="R53008"/>
      <c r="S53008"/>
    </row>
    <row r="53009" spans="18:19" ht="15" customHeight="1">
      <c r="R53009"/>
      <c r="S53009"/>
    </row>
    <row r="53010" spans="18:19" ht="15" customHeight="1">
      <c r="R53010"/>
      <c r="S53010"/>
    </row>
    <row r="53011" spans="18:19" ht="15" customHeight="1">
      <c r="R53011"/>
      <c r="S53011"/>
    </row>
    <row r="53012" spans="18:19" ht="15" customHeight="1">
      <c r="R53012"/>
      <c r="S53012"/>
    </row>
    <row r="53013" spans="18:19" ht="15" customHeight="1">
      <c r="R53013"/>
      <c r="S53013"/>
    </row>
    <row r="53014" spans="18:19" ht="15" customHeight="1">
      <c r="R53014"/>
      <c r="S53014"/>
    </row>
    <row r="53015" spans="18:19" ht="15" customHeight="1">
      <c r="R53015"/>
      <c r="S53015"/>
    </row>
    <row r="53016" spans="18:19" ht="15" customHeight="1">
      <c r="R53016"/>
      <c r="S53016"/>
    </row>
    <row r="53017" spans="18:19" ht="15" customHeight="1">
      <c r="R53017"/>
      <c r="S53017"/>
    </row>
    <row r="53018" spans="18:19" ht="15" customHeight="1">
      <c r="R53018"/>
      <c r="S53018"/>
    </row>
    <row r="53019" spans="18:19" ht="15" customHeight="1">
      <c r="R53019"/>
      <c r="S53019"/>
    </row>
    <row r="53020" spans="18:19" ht="15" customHeight="1">
      <c r="R53020"/>
      <c r="S53020"/>
    </row>
    <row r="53021" spans="18:19" ht="15" customHeight="1">
      <c r="R53021"/>
      <c r="S53021"/>
    </row>
    <row r="53022" spans="18:19" ht="15" customHeight="1">
      <c r="R53022"/>
      <c r="S53022"/>
    </row>
    <row r="53023" spans="18:19" ht="15" customHeight="1">
      <c r="R53023"/>
      <c r="S53023"/>
    </row>
    <row r="53024" spans="18:19" ht="15" customHeight="1">
      <c r="R53024"/>
      <c r="S53024"/>
    </row>
    <row r="53025" spans="18:19" ht="15" customHeight="1">
      <c r="R53025"/>
      <c r="S53025"/>
    </row>
    <row r="53026" spans="18:19" ht="15" customHeight="1">
      <c r="R53026"/>
      <c r="S53026"/>
    </row>
    <row r="53027" spans="18:19" ht="15" customHeight="1">
      <c r="R53027"/>
      <c r="S53027"/>
    </row>
    <row r="53028" spans="18:19" ht="15" customHeight="1">
      <c r="R53028"/>
      <c r="S53028"/>
    </row>
    <row r="53029" spans="18:19" ht="15" customHeight="1">
      <c r="R53029"/>
      <c r="S53029"/>
    </row>
    <row r="53030" spans="18:19" ht="15" customHeight="1">
      <c r="R53030"/>
      <c r="S53030"/>
    </row>
    <row r="53031" spans="18:19" ht="15" customHeight="1">
      <c r="R53031"/>
      <c r="S53031"/>
    </row>
    <row r="53032" spans="18:19" ht="15" customHeight="1">
      <c r="R53032"/>
      <c r="S53032"/>
    </row>
    <row r="53033" spans="18:19" ht="15" customHeight="1">
      <c r="R53033"/>
      <c r="S53033"/>
    </row>
    <row r="53034" spans="18:19" ht="15" customHeight="1">
      <c r="R53034"/>
      <c r="S53034"/>
    </row>
    <row r="53035" spans="18:19" ht="15" customHeight="1">
      <c r="R53035"/>
      <c r="S53035"/>
    </row>
    <row r="53036" spans="18:19" ht="15" customHeight="1">
      <c r="R53036"/>
      <c r="S53036"/>
    </row>
    <row r="53037" spans="18:19" ht="15" customHeight="1">
      <c r="R53037"/>
      <c r="S53037"/>
    </row>
    <row r="53038" spans="18:19" ht="15" customHeight="1">
      <c r="R53038"/>
      <c r="S53038"/>
    </row>
    <row r="53039" spans="18:19" ht="15" customHeight="1">
      <c r="R53039"/>
      <c r="S53039"/>
    </row>
    <row r="53040" spans="18:19" ht="15" customHeight="1">
      <c r="R53040"/>
      <c r="S53040"/>
    </row>
    <row r="53041" spans="18:19" ht="15" customHeight="1">
      <c r="R53041"/>
      <c r="S53041"/>
    </row>
    <row r="53042" spans="18:19" ht="15" customHeight="1">
      <c r="R53042"/>
      <c r="S53042"/>
    </row>
    <row r="53043" spans="18:19" ht="15" customHeight="1">
      <c r="R53043"/>
      <c r="S53043"/>
    </row>
    <row r="53044" spans="18:19" ht="15" customHeight="1">
      <c r="R53044"/>
      <c r="S53044"/>
    </row>
    <row r="53045" spans="18:19" ht="15" customHeight="1">
      <c r="R53045"/>
      <c r="S53045"/>
    </row>
    <row r="53046" spans="18:19" ht="15" customHeight="1">
      <c r="R53046"/>
      <c r="S53046"/>
    </row>
    <row r="53047" spans="18:19" ht="15" customHeight="1">
      <c r="R53047"/>
      <c r="S53047"/>
    </row>
    <row r="53048" spans="18:19" ht="15" customHeight="1">
      <c r="R53048"/>
      <c r="S53048"/>
    </row>
    <row r="53049" spans="18:19" ht="15" customHeight="1">
      <c r="R53049"/>
      <c r="S53049"/>
    </row>
    <row r="53050" spans="18:19" ht="15" customHeight="1">
      <c r="R53050"/>
      <c r="S53050"/>
    </row>
    <row r="53051" spans="18:19" ht="15" customHeight="1">
      <c r="R53051"/>
      <c r="S53051"/>
    </row>
    <row r="53052" spans="18:19" ht="15" customHeight="1">
      <c r="R53052"/>
      <c r="S53052"/>
    </row>
    <row r="53053" spans="18:19" ht="15" customHeight="1">
      <c r="R53053"/>
      <c r="S53053"/>
    </row>
    <row r="53054" spans="18:19" ht="15" customHeight="1">
      <c r="R53054"/>
      <c r="S53054"/>
    </row>
    <row r="53055" spans="18:19" ht="15" customHeight="1">
      <c r="R53055"/>
      <c r="S53055"/>
    </row>
    <row r="53056" spans="18:19" ht="15" customHeight="1">
      <c r="R53056"/>
      <c r="S53056"/>
    </row>
    <row r="53057" spans="18:19" ht="15" customHeight="1">
      <c r="R53057"/>
      <c r="S53057"/>
    </row>
    <row r="53058" spans="18:19" ht="15" customHeight="1">
      <c r="R53058"/>
      <c r="S53058"/>
    </row>
    <row r="53059" spans="18:19" ht="15" customHeight="1">
      <c r="R53059"/>
      <c r="S53059"/>
    </row>
    <row r="53060" spans="18:19" ht="15" customHeight="1">
      <c r="R53060"/>
      <c r="S53060"/>
    </row>
    <row r="53061" spans="18:19" ht="15" customHeight="1">
      <c r="R53061"/>
      <c r="S53061"/>
    </row>
    <row r="53062" spans="18:19" ht="15" customHeight="1">
      <c r="R53062"/>
      <c r="S53062"/>
    </row>
    <row r="53063" spans="18:19" ht="15" customHeight="1">
      <c r="R53063"/>
      <c r="S53063"/>
    </row>
    <row r="53064" spans="18:19" ht="15" customHeight="1">
      <c r="R53064"/>
      <c r="S53064"/>
    </row>
    <row r="53065" spans="18:19" ht="15" customHeight="1">
      <c r="R53065"/>
      <c r="S53065"/>
    </row>
    <row r="53066" spans="18:19" ht="15" customHeight="1">
      <c r="R53066"/>
      <c r="S53066"/>
    </row>
    <row r="53067" spans="18:19" ht="15" customHeight="1">
      <c r="R53067"/>
      <c r="S53067"/>
    </row>
    <row r="53068" spans="18:19" ht="15" customHeight="1">
      <c r="R53068"/>
      <c r="S53068"/>
    </row>
    <row r="53069" spans="18:19" ht="15" customHeight="1">
      <c r="R53069"/>
      <c r="S53069"/>
    </row>
    <row r="53070" spans="18:19" ht="15" customHeight="1">
      <c r="R53070"/>
      <c r="S53070"/>
    </row>
    <row r="53071" spans="18:19" ht="15" customHeight="1">
      <c r="R53071"/>
      <c r="S53071"/>
    </row>
    <row r="53072" spans="18:19" ht="15" customHeight="1">
      <c r="R53072"/>
      <c r="S53072"/>
    </row>
    <row r="53073" spans="18:19" ht="15" customHeight="1">
      <c r="R53073"/>
      <c r="S53073"/>
    </row>
    <row r="53074" spans="18:19" ht="15" customHeight="1">
      <c r="R53074"/>
      <c r="S53074"/>
    </row>
    <row r="53075" spans="18:19" ht="15" customHeight="1">
      <c r="R53075"/>
      <c r="S53075"/>
    </row>
    <row r="53076" spans="18:19" ht="15" customHeight="1">
      <c r="R53076"/>
      <c r="S53076"/>
    </row>
    <row r="53077" spans="18:19" ht="15" customHeight="1">
      <c r="R53077"/>
      <c r="S53077"/>
    </row>
    <row r="53078" spans="18:19" ht="15" customHeight="1">
      <c r="R53078"/>
      <c r="S53078"/>
    </row>
    <row r="53079" spans="18:19" ht="15" customHeight="1">
      <c r="R53079"/>
      <c r="S53079"/>
    </row>
    <row r="53080" spans="18:19" ht="15" customHeight="1">
      <c r="R53080"/>
      <c r="S53080"/>
    </row>
    <row r="53081" spans="18:19" ht="15" customHeight="1">
      <c r="R53081"/>
      <c r="S53081"/>
    </row>
    <row r="53082" spans="18:19" ht="15" customHeight="1">
      <c r="R53082"/>
      <c r="S53082"/>
    </row>
    <row r="53083" spans="18:19" ht="15" customHeight="1">
      <c r="R53083"/>
      <c r="S53083"/>
    </row>
    <row r="53084" spans="18:19" ht="15" customHeight="1">
      <c r="R53084"/>
      <c r="S53084"/>
    </row>
    <row r="53085" spans="18:19" ht="15" customHeight="1">
      <c r="R53085"/>
      <c r="S53085"/>
    </row>
    <row r="53086" spans="18:19" ht="15" customHeight="1">
      <c r="R53086"/>
      <c r="S53086"/>
    </row>
    <row r="53087" spans="18:19" ht="15" customHeight="1">
      <c r="R53087"/>
      <c r="S53087"/>
    </row>
    <row r="53088" spans="18:19" ht="15" customHeight="1">
      <c r="R53088"/>
      <c r="S53088"/>
    </row>
    <row r="53089" spans="18:19" ht="15" customHeight="1">
      <c r="R53089"/>
      <c r="S53089"/>
    </row>
    <row r="53090" spans="18:19" ht="15" customHeight="1">
      <c r="R53090"/>
      <c r="S53090"/>
    </row>
    <row r="53091" spans="18:19" ht="15" customHeight="1">
      <c r="R53091"/>
      <c r="S53091"/>
    </row>
    <row r="53092" spans="18:19" ht="15" customHeight="1">
      <c r="R53092"/>
      <c r="S53092"/>
    </row>
    <row r="53093" spans="18:19" ht="15" customHeight="1">
      <c r="R53093"/>
      <c r="S53093"/>
    </row>
    <row r="53094" spans="18:19" ht="15" customHeight="1">
      <c r="R53094"/>
      <c r="S53094"/>
    </row>
    <row r="53095" spans="18:19" ht="15" customHeight="1">
      <c r="R53095"/>
      <c r="S53095"/>
    </row>
    <row r="53096" spans="18:19" ht="15" customHeight="1">
      <c r="R53096"/>
      <c r="S53096"/>
    </row>
    <row r="53097" spans="18:19" ht="15" customHeight="1">
      <c r="R53097"/>
      <c r="S53097"/>
    </row>
    <row r="53098" spans="18:19" ht="15" customHeight="1">
      <c r="R53098"/>
      <c r="S53098"/>
    </row>
    <row r="53099" spans="18:19" ht="15" customHeight="1">
      <c r="R53099"/>
      <c r="S53099"/>
    </row>
    <row r="53100" spans="18:19" ht="15" customHeight="1">
      <c r="R53100"/>
      <c r="S53100"/>
    </row>
    <row r="53101" spans="18:19" ht="15" customHeight="1">
      <c r="R53101"/>
      <c r="S53101"/>
    </row>
    <row r="53102" spans="18:19" ht="15" customHeight="1">
      <c r="R53102"/>
      <c r="S53102"/>
    </row>
    <row r="53103" spans="18:19" ht="15" customHeight="1">
      <c r="R53103"/>
      <c r="S53103"/>
    </row>
    <row r="53104" spans="18:19" ht="15" customHeight="1">
      <c r="R53104"/>
      <c r="S53104"/>
    </row>
    <row r="53105" spans="18:19" ht="15" customHeight="1">
      <c r="R53105"/>
      <c r="S53105"/>
    </row>
    <row r="53106" spans="18:19" ht="15" customHeight="1">
      <c r="R53106"/>
      <c r="S53106"/>
    </row>
    <row r="53107" spans="18:19" ht="15" customHeight="1">
      <c r="R53107"/>
      <c r="S53107"/>
    </row>
    <row r="53108" spans="18:19" ht="15" customHeight="1">
      <c r="R53108"/>
      <c r="S53108"/>
    </row>
    <row r="53109" spans="18:19" ht="15" customHeight="1">
      <c r="R53109"/>
      <c r="S53109"/>
    </row>
    <row r="53110" spans="18:19" ht="15" customHeight="1">
      <c r="R53110"/>
      <c r="S53110"/>
    </row>
    <row r="53111" spans="18:19" ht="15" customHeight="1">
      <c r="R53111"/>
      <c r="S53111"/>
    </row>
    <row r="53112" spans="18:19" ht="15" customHeight="1">
      <c r="R53112"/>
      <c r="S53112"/>
    </row>
    <row r="53113" spans="18:19" ht="15" customHeight="1">
      <c r="R53113"/>
      <c r="S53113"/>
    </row>
    <row r="53114" spans="18:19" ht="15" customHeight="1">
      <c r="R53114"/>
      <c r="S53114"/>
    </row>
    <row r="53115" spans="18:19" ht="15" customHeight="1">
      <c r="R53115"/>
      <c r="S53115"/>
    </row>
    <row r="53116" spans="18:19" ht="15" customHeight="1">
      <c r="R53116"/>
      <c r="S53116"/>
    </row>
    <row r="53117" spans="18:19" ht="15" customHeight="1">
      <c r="R53117"/>
      <c r="S53117"/>
    </row>
    <row r="53118" spans="18:19" ht="15" customHeight="1">
      <c r="R53118"/>
      <c r="S53118"/>
    </row>
    <row r="53119" spans="18:19" ht="15" customHeight="1">
      <c r="R53119"/>
      <c r="S53119"/>
    </row>
    <row r="53120" spans="18:19" ht="15" customHeight="1">
      <c r="R53120"/>
      <c r="S53120"/>
    </row>
    <row r="53121" spans="18:19" ht="15" customHeight="1">
      <c r="R53121"/>
      <c r="S53121"/>
    </row>
    <row r="53122" spans="18:19" ht="15" customHeight="1">
      <c r="R53122"/>
      <c r="S53122"/>
    </row>
    <row r="53123" spans="18:19" ht="15" customHeight="1">
      <c r="R53123"/>
      <c r="S53123"/>
    </row>
    <row r="53124" spans="18:19" ht="15" customHeight="1">
      <c r="R53124"/>
      <c r="S53124"/>
    </row>
    <row r="53125" spans="18:19" ht="15" customHeight="1">
      <c r="R53125"/>
      <c r="S53125"/>
    </row>
    <row r="53126" spans="18:19" ht="15" customHeight="1">
      <c r="R53126"/>
      <c r="S53126"/>
    </row>
    <row r="53127" spans="18:19" ht="15" customHeight="1">
      <c r="R53127"/>
      <c r="S53127"/>
    </row>
    <row r="53128" spans="18:19" ht="15" customHeight="1">
      <c r="R53128"/>
      <c r="S53128"/>
    </row>
    <row r="53129" spans="18:19" ht="15" customHeight="1">
      <c r="R53129"/>
      <c r="S53129"/>
    </row>
    <row r="53130" spans="18:19" ht="15" customHeight="1">
      <c r="R53130"/>
      <c r="S53130"/>
    </row>
    <row r="53131" spans="18:19" ht="15" customHeight="1">
      <c r="R53131"/>
      <c r="S53131"/>
    </row>
    <row r="53132" spans="18:19" ht="15" customHeight="1">
      <c r="R53132"/>
      <c r="S53132"/>
    </row>
    <row r="53133" spans="18:19" ht="15" customHeight="1">
      <c r="R53133"/>
      <c r="S53133"/>
    </row>
    <row r="53134" spans="18:19" ht="15" customHeight="1">
      <c r="R53134"/>
      <c r="S53134"/>
    </row>
    <row r="53135" spans="18:19" ht="15" customHeight="1">
      <c r="R53135"/>
      <c r="S53135"/>
    </row>
    <row r="53136" spans="18:19" ht="15" customHeight="1">
      <c r="R53136"/>
      <c r="S53136"/>
    </row>
    <row r="53137" spans="18:19" ht="15" customHeight="1">
      <c r="R53137"/>
      <c r="S53137"/>
    </row>
    <row r="53138" spans="18:19" ht="15" customHeight="1">
      <c r="R53138"/>
      <c r="S53138"/>
    </row>
    <row r="53139" spans="18:19" ht="15" customHeight="1">
      <c r="R53139"/>
      <c r="S53139"/>
    </row>
    <row r="53140" spans="18:19" ht="15" customHeight="1">
      <c r="R53140"/>
      <c r="S53140"/>
    </row>
    <row r="53141" spans="18:19" ht="15" customHeight="1">
      <c r="R53141"/>
      <c r="S53141"/>
    </row>
    <row r="53142" spans="18:19" ht="15" customHeight="1">
      <c r="R53142"/>
      <c r="S53142"/>
    </row>
    <row r="53143" spans="18:19" ht="15" customHeight="1">
      <c r="R53143"/>
      <c r="S53143"/>
    </row>
    <row r="53144" spans="18:19" ht="15" customHeight="1">
      <c r="R53144"/>
      <c r="S53144"/>
    </row>
    <row r="53145" spans="18:19" ht="15" customHeight="1">
      <c r="R53145"/>
      <c r="S53145"/>
    </row>
    <row r="53146" spans="18:19" ht="15" customHeight="1">
      <c r="R53146"/>
      <c r="S53146"/>
    </row>
    <row r="53147" spans="18:19" ht="15" customHeight="1">
      <c r="R53147"/>
      <c r="S53147"/>
    </row>
    <row r="53148" spans="18:19" ht="15" customHeight="1">
      <c r="R53148"/>
      <c r="S53148"/>
    </row>
    <row r="53149" spans="18:19" ht="15" customHeight="1">
      <c r="R53149"/>
      <c r="S53149"/>
    </row>
    <row r="53150" spans="18:19" ht="15" customHeight="1">
      <c r="R53150"/>
      <c r="S53150"/>
    </row>
    <row r="53151" spans="18:19" ht="15" customHeight="1">
      <c r="R53151"/>
      <c r="S53151"/>
    </row>
    <row r="53152" spans="18:19" ht="15" customHeight="1">
      <c r="R53152"/>
      <c r="S53152"/>
    </row>
    <row r="53153" spans="18:19" ht="15" customHeight="1">
      <c r="R53153"/>
      <c r="S53153"/>
    </row>
    <row r="53154" spans="18:19" ht="15" customHeight="1">
      <c r="R53154"/>
      <c r="S53154"/>
    </row>
    <row r="53155" spans="18:19" ht="15" customHeight="1">
      <c r="R53155"/>
      <c r="S53155"/>
    </row>
    <row r="53156" spans="18:19" ht="15" customHeight="1">
      <c r="R53156"/>
      <c r="S53156"/>
    </row>
    <row r="53157" spans="18:19" ht="15" customHeight="1">
      <c r="R53157"/>
      <c r="S53157"/>
    </row>
    <row r="53158" spans="18:19" ht="15" customHeight="1">
      <c r="R53158"/>
      <c r="S53158"/>
    </row>
    <row r="53159" spans="18:19" ht="15" customHeight="1">
      <c r="R53159"/>
      <c r="S53159"/>
    </row>
    <row r="53160" spans="18:19" ht="15" customHeight="1">
      <c r="R53160"/>
      <c r="S53160"/>
    </row>
    <row r="53161" spans="18:19" ht="15" customHeight="1">
      <c r="R53161"/>
      <c r="S53161"/>
    </row>
    <row r="53162" spans="18:19" ht="15" customHeight="1">
      <c r="R53162"/>
      <c r="S53162"/>
    </row>
    <row r="53163" spans="18:19" ht="15" customHeight="1">
      <c r="R53163"/>
      <c r="S53163"/>
    </row>
    <row r="53164" spans="18:19" ht="15" customHeight="1">
      <c r="R53164"/>
      <c r="S53164"/>
    </row>
    <row r="53165" spans="18:19" ht="15" customHeight="1">
      <c r="R53165"/>
      <c r="S53165"/>
    </row>
    <row r="53166" spans="18:19" ht="15" customHeight="1">
      <c r="R53166"/>
      <c r="S53166"/>
    </row>
    <row r="53167" spans="18:19" ht="15" customHeight="1">
      <c r="R53167"/>
      <c r="S53167"/>
    </row>
    <row r="53168" spans="18:19" ht="15" customHeight="1">
      <c r="R53168"/>
      <c r="S53168"/>
    </row>
    <row r="53169" spans="18:19" ht="15" customHeight="1">
      <c r="R53169"/>
      <c r="S53169"/>
    </row>
    <row r="53170" spans="18:19" ht="15" customHeight="1">
      <c r="R53170"/>
      <c r="S53170"/>
    </row>
    <row r="53171" spans="18:19" ht="15" customHeight="1">
      <c r="R53171"/>
      <c r="S53171"/>
    </row>
    <row r="53172" spans="18:19" ht="15" customHeight="1">
      <c r="R53172"/>
      <c r="S53172"/>
    </row>
    <row r="53173" spans="18:19" ht="15" customHeight="1">
      <c r="R53173"/>
      <c r="S53173"/>
    </row>
    <row r="53174" spans="18:19" ht="15" customHeight="1">
      <c r="R53174"/>
      <c r="S53174"/>
    </row>
    <row r="53175" spans="18:19" ht="15" customHeight="1">
      <c r="R53175"/>
      <c r="S53175"/>
    </row>
    <row r="53176" spans="18:19" ht="15" customHeight="1">
      <c r="R53176"/>
      <c r="S53176"/>
    </row>
    <row r="53177" spans="18:19" ht="15" customHeight="1">
      <c r="R53177"/>
      <c r="S53177"/>
    </row>
    <row r="53178" spans="18:19" ht="15" customHeight="1">
      <c r="R53178"/>
      <c r="S53178"/>
    </row>
    <row r="53179" spans="18:19" ht="15" customHeight="1">
      <c r="R53179"/>
      <c r="S53179"/>
    </row>
    <row r="53180" spans="18:19" ht="15" customHeight="1">
      <c r="R53180"/>
      <c r="S53180"/>
    </row>
    <row r="53181" spans="18:19" ht="15" customHeight="1">
      <c r="R53181"/>
      <c r="S53181"/>
    </row>
    <row r="53182" spans="18:19" ht="15" customHeight="1">
      <c r="R53182"/>
      <c r="S53182"/>
    </row>
    <row r="53183" spans="18:19" ht="15" customHeight="1">
      <c r="R53183"/>
      <c r="S53183"/>
    </row>
    <row r="53184" spans="18:19" ht="15" customHeight="1">
      <c r="R53184"/>
      <c r="S53184"/>
    </row>
    <row r="53185" spans="18:19" ht="15" customHeight="1">
      <c r="R53185"/>
      <c r="S53185"/>
    </row>
    <row r="53186" spans="18:19" ht="15" customHeight="1">
      <c r="R53186"/>
      <c r="S53186"/>
    </row>
    <row r="53187" spans="18:19" ht="15" customHeight="1">
      <c r="R53187"/>
      <c r="S53187"/>
    </row>
    <row r="53188" spans="18:19" ht="15" customHeight="1">
      <c r="R53188"/>
      <c r="S53188"/>
    </row>
    <row r="53189" spans="18:19" ht="15" customHeight="1">
      <c r="R53189"/>
      <c r="S53189"/>
    </row>
    <row r="53190" spans="18:19" ht="15" customHeight="1">
      <c r="R53190"/>
      <c r="S53190"/>
    </row>
    <row r="53191" spans="18:19" ht="15" customHeight="1">
      <c r="R53191"/>
      <c r="S53191"/>
    </row>
    <row r="53192" spans="18:19" ht="15" customHeight="1">
      <c r="R53192"/>
      <c r="S53192"/>
    </row>
    <row r="53193" spans="18:19" ht="15" customHeight="1">
      <c r="R53193"/>
      <c r="S53193"/>
    </row>
    <row r="53194" spans="18:19" ht="15" customHeight="1">
      <c r="R53194"/>
      <c r="S53194"/>
    </row>
    <row r="53195" spans="18:19" ht="15" customHeight="1">
      <c r="R53195"/>
      <c r="S53195"/>
    </row>
    <row r="53196" spans="18:19" ht="15" customHeight="1">
      <c r="R53196"/>
      <c r="S53196"/>
    </row>
    <row r="53197" spans="18:19" ht="15" customHeight="1">
      <c r="R53197"/>
      <c r="S53197"/>
    </row>
    <row r="53198" spans="18:19" ht="15" customHeight="1">
      <c r="R53198"/>
      <c r="S53198"/>
    </row>
    <row r="53199" spans="18:19" ht="15" customHeight="1">
      <c r="R53199"/>
      <c r="S53199"/>
    </row>
    <row r="53200" spans="18:19" ht="15" customHeight="1">
      <c r="R53200"/>
      <c r="S53200"/>
    </row>
    <row r="53201" spans="18:19" ht="15" customHeight="1">
      <c r="R53201"/>
      <c r="S53201"/>
    </row>
    <row r="53202" spans="18:19" ht="15" customHeight="1">
      <c r="R53202"/>
      <c r="S53202"/>
    </row>
    <row r="53203" spans="18:19" ht="15" customHeight="1">
      <c r="R53203"/>
      <c r="S53203"/>
    </row>
    <row r="53204" spans="18:19" ht="15" customHeight="1">
      <c r="R53204"/>
      <c r="S53204"/>
    </row>
    <row r="53205" spans="18:19" ht="15" customHeight="1">
      <c r="R53205"/>
      <c r="S53205"/>
    </row>
    <row r="53206" spans="18:19" ht="15" customHeight="1">
      <c r="R53206"/>
      <c r="S53206"/>
    </row>
    <row r="53207" spans="18:19" ht="15" customHeight="1">
      <c r="R53207"/>
      <c r="S53207"/>
    </row>
    <row r="53208" spans="18:19" ht="15" customHeight="1">
      <c r="R53208"/>
      <c r="S53208"/>
    </row>
    <row r="53209" spans="18:19" ht="15" customHeight="1">
      <c r="R53209"/>
      <c r="S53209"/>
    </row>
    <row r="53210" spans="18:19" ht="15" customHeight="1">
      <c r="R53210"/>
      <c r="S53210"/>
    </row>
    <row r="53211" spans="18:19" ht="15" customHeight="1">
      <c r="R53211"/>
      <c r="S53211"/>
    </row>
    <row r="53212" spans="18:19" ht="15" customHeight="1">
      <c r="R53212"/>
      <c r="S53212"/>
    </row>
    <row r="53213" spans="18:19" ht="15" customHeight="1">
      <c r="R53213"/>
      <c r="S53213"/>
    </row>
    <row r="53214" spans="18:19" ht="15" customHeight="1">
      <c r="R53214"/>
      <c r="S53214"/>
    </row>
    <row r="53215" spans="18:19" ht="15" customHeight="1">
      <c r="R53215"/>
      <c r="S53215"/>
    </row>
    <row r="53216" spans="18:19" ht="15" customHeight="1">
      <c r="R53216"/>
      <c r="S53216"/>
    </row>
    <row r="53217" spans="18:19" ht="15" customHeight="1">
      <c r="R53217"/>
      <c r="S53217"/>
    </row>
    <row r="53218" spans="18:19" ht="15" customHeight="1">
      <c r="R53218"/>
      <c r="S53218"/>
    </row>
    <row r="53219" spans="18:19" ht="15" customHeight="1">
      <c r="R53219"/>
      <c r="S53219"/>
    </row>
    <row r="53220" spans="18:19" ht="15" customHeight="1">
      <c r="R53220"/>
      <c r="S53220"/>
    </row>
    <row r="53221" spans="18:19" ht="15" customHeight="1">
      <c r="R53221"/>
      <c r="S53221"/>
    </row>
    <row r="53222" spans="18:19" ht="15" customHeight="1">
      <c r="R53222"/>
      <c r="S53222"/>
    </row>
    <row r="53223" spans="18:19" ht="15" customHeight="1">
      <c r="R53223"/>
      <c r="S53223"/>
    </row>
    <row r="53224" spans="18:19" ht="15" customHeight="1">
      <c r="R53224"/>
      <c r="S53224"/>
    </row>
    <row r="53225" spans="18:19" ht="15" customHeight="1">
      <c r="R53225"/>
      <c r="S53225"/>
    </row>
    <row r="53226" spans="18:19" ht="15" customHeight="1">
      <c r="R53226"/>
      <c r="S53226"/>
    </row>
    <row r="53227" spans="18:19" ht="15" customHeight="1">
      <c r="R53227"/>
      <c r="S53227"/>
    </row>
    <row r="53228" spans="18:19" ht="15" customHeight="1">
      <c r="R53228"/>
      <c r="S53228"/>
    </row>
    <row r="53229" spans="18:19" ht="15" customHeight="1">
      <c r="R53229"/>
      <c r="S53229"/>
    </row>
    <row r="53230" spans="18:19" ht="15" customHeight="1">
      <c r="R53230"/>
      <c r="S53230"/>
    </row>
    <row r="53231" spans="18:19" ht="15" customHeight="1">
      <c r="R53231"/>
      <c r="S53231"/>
    </row>
    <row r="53232" spans="18:19" ht="15" customHeight="1">
      <c r="R53232"/>
      <c r="S53232"/>
    </row>
    <row r="53233" spans="18:19" ht="15" customHeight="1">
      <c r="R53233"/>
      <c r="S53233"/>
    </row>
    <row r="53234" spans="18:19" ht="15" customHeight="1">
      <c r="R53234"/>
      <c r="S53234"/>
    </row>
    <row r="53235" spans="18:19" ht="15" customHeight="1">
      <c r="R53235"/>
      <c r="S53235"/>
    </row>
    <row r="53236" spans="18:19" ht="15" customHeight="1">
      <c r="R53236"/>
      <c r="S53236"/>
    </row>
    <row r="53237" spans="18:19" ht="15" customHeight="1">
      <c r="R53237"/>
      <c r="S53237"/>
    </row>
    <row r="53238" spans="18:19" ht="15" customHeight="1">
      <c r="R53238"/>
      <c r="S53238"/>
    </row>
    <row r="53239" spans="18:19" ht="15" customHeight="1">
      <c r="R53239"/>
      <c r="S53239"/>
    </row>
    <row r="53240" spans="18:19" ht="15" customHeight="1">
      <c r="R53240"/>
      <c r="S53240"/>
    </row>
    <row r="53241" spans="18:19" ht="15" customHeight="1">
      <c r="R53241"/>
      <c r="S53241"/>
    </row>
    <row r="53242" spans="18:19" ht="15" customHeight="1">
      <c r="R53242"/>
      <c r="S53242"/>
    </row>
    <row r="53243" spans="18:19" ht="15" customHeight="1">
      <c r="R53243"/>
      <c r="S53243"/>
    </row>
    <row r="53244" spans="18:19" ht="15" customHeight="1">
      <c r="R53244"/>
      <c r="S53244"/>
    </row>
    <row r="53245" spans="18:19" ht="15" customHeight="1">
      <c r="R53245"/>
      <c r="S53245"/>
    </row>
    <row r="53246" spans="18:19" ht="15" customHeight="1">
      <c r="R53246"/>
      <c r="S53246"/>
    </row>
    <row r="53247" spans="18:19" ht="15" customHeight="1">
      <c r="R53247"/>
      <c r="S53247"/>
    </row>
    <row r="53248" spans="18:19" ht="15" customHeight="1">
      <c r="R53248"/>
      <c r="S53248"/>
    </row>
    <row r="53249" spans="18:19" ht="15" customHeight="1">
      <c r="R53249"/>
      <c r="S53249"/>
    </row>
    <row r="53250" spans="18:19" ht="15" customHeight="1">
      <c r="R53250"/>
      <c r="S53250"/>
    </row>
    <row r="53251" spans="18:19" ht="15" customHeight="1">
      <c r="R53251"/>
      <c r="S53251"/>
    </row>
    <row r="53252" spans="18:19" ht="15" customHeight="1">
      <c r="R53252"/>
      <c r="S53252"/>
    </row>
    <row r="53253" spans="18:19" ht="15" customHeight="1">
      <c r="R53253"/>
      <c r="S53253"/>
    </row>
    <row r="53254" spans="18:19" ht="15" customHeight="1">
      <c r="R53254"/>
      <c r="S53254"/>
    </row>
    <row r="53255" spans="18:19" ht="15" customHeight="1">
      <c r="R53255"/>
      <c r="S53255"/>
    </row>
    <row r="53256" spans="18:19" ht="15" customHeight="1">
      <c r="R53256"/>
      <c r="S53256"/>
    </row>
    <row r="53257" spans="18:19" ht="15" customHeight="1">
      <c r="R53257"/>
      <c r="S53257"/>
    </row>
    <row r="53258" spans="18:19" ht="15" customHeight="1">
      <c r="R53258"/>
      <c r="S53258"/>
    </row>
    <row r="53259" spans="18:19" ht="15" customHeight="1">
      <c r="R53259"/>
      <c r="S53259"/>
    </row>
    <row r="53260" spans="18:19" ht="15" customHeight="1">
      <c r="R53260"/>
      <c r="S53260"/>
    </row>
    <row r="53261" spans="18:19" ht="15" customHeight="1">
      <c r="R53261"/>
      <c r="S53261"/>
    </row>
    <row r="53262" spans="18:19" ht="15" customHeight="1">
      <c r="R53262"/>
      <c r="S53262"/>
    </row>
    <row r="53263" spans="18:19" ht="15" customHeight="1">
      <c r="R53263"/>
      <c r="S53263"/>
    </row>
    <row r="53264" spans="18:19" ht="15" customHeight="1">
      <c r="R53264"/>
      <c r="S53264"/>
    </row>
    <row r="53265" spans="18:19" ht="15" customHeight="1">
      <c r="R53265"/>
      <c r="S53265"/>
    </row>
    <row r="53266" spans="18:19" ht="15" customHeight="1">
      <c r="R53266"/>
      <c r="S53266"/>
    </row>
    <row r="53267" spans="18:19" ht="15" customHeight="1">
      <c r="R53267"/>
      <c r="S53267"/>
    </row>
    <row r="53268" spans="18:19" ht="15" customHeight="1">
      <c r="R53268"/>
      <c r="S53268"/>
    </row>
    <row r="53269" spans="18:19" ht="15" customHeight="1">
      <c r="R53269"/>
      <c r="S53269"/>
    </row>
    <row r="53270" spans="18:19" ht="15" customHeight="1">
      <c r="R53270"/>
      <c r="S53270"/>
    </row>
    <row r="53271" spans="18:19" ht="15" customHeight="1">
      <c r="R53271"/>
      <c r="S53271"/>
    </row>
    <row r="53272" spans="18:19" ht="15" customHeight="1">
      <c r="R53272"/>
      <c r="S53272"/>
    </row>
    <row r="53273" spans="18:19" ht="15" customHeight="1">
      <c r="R53273"/>
      <c r="S53273"/>
    </row>
    <row r="53274" spans="18:19" ht="15" customHeight="1">
      <c r="R53274"/>
      <c r="S53274"/>
    </row>
    <row r="53275" spans="18:19" ht="15" customHeight="1">
      <c r="R53275"/>
      <c r="S53275"/>
    </row>
    <row r="53276" spans="18:19" ht="15" customHeight="1">
      <c r="R53276"/>
      <c r="S53276"/>
    </row>
    <row r="53277" spans="18:19" ht="15" customHeight="1">
      <c r="R53277"/>
      <c r="S53277"/>
    </row>
    <row r="53278" spans="18:19" ht="15" customHeight="1">
      <c r="R53278"/>
      <c r="S53278"/>
    </row>
    <row r="53279" spans="18:19" ht="15" customHeight="1">
      <c r="R53279"/>
      <c r="S53279"/>
    </row>
    <row r="53280" spans="18:19" ht="15" customHeight="1">
      <c r="R53280"/>
      <c r="S53280"/>
    </row>
    <row r="53281" spans="18:19" ht="15" customHeight="1">
      <c r="R53281"/>
      <c r="S53281"/>
    </row>
    <row r="53282" spans="18:19" ht="15" customHeight="1">
      <c r="R53282"/>
      <c r="S53282"/>
    </row>
    <row r="53283" spans="18:19" ht="15" customHeight="1">
      <c r="R53283"/>
      <c r="S53283"/>
    </row>
    <row r="53284" spans="18:19" ht="15" customHeight="1">
      <c r="R53284"/>
      <c r="S53284"/>
    </row>
    <row r="53285" spans="18:19" ht="15" customHeight="1">
      <c r="R53285"/>
      <c r="S53285"/>
    </row>
    <row r="53286" spans="18:19" ht="15" customHeight="1">
      <c r="R53286"/>
      <c r="S53286"/>
    </row>
    <row r="53287" spans="18:19" ht="15" customHeight="1">
      <c r="R53287"/>
      <c r="S53287"/>
    </row>
    <row r="53288" spans="18:19" ht="15" customHeight="1">
      <c r="R53288"/>
      <c r="S53288"/>
    </row>
    <row r="53289" spans="18:19" ht="15" customHeight="1">
      <c r="R53289"/>
      <c r="S53289"/>
    </row>
    <row r="53290" spans="18:19" ht="15" customHeight="1">
      <c r="R53290"/>
      <c r="S53290"/>
    </row>
    <row r="53291" spans="18:19" ht="15" customHeight="1">
      <c r="R53291"/>
      <c r="S53291"/>
    </row>
    <row r="53292" spans="18:19" ht="15" customHeight="1">
      <c r="R53292"/>
      <c r="S53292"/>
    </row>
    <row r="53293" spans="18:19" ht="15" customHeight="1">
      <c r="R53293"/>
      <c r="S53293"/>
    </row>
    <row r="53294" spans="18:19" ht="15" customHeight="1">
      <c r="R53294"/>
      <c r="S53294"/>
    </row>
    <row r="53295" spans="18:19" ht="15" customHeight="1">
      <c r="R53295"/>
      <c r="S53295"/>
    </row>
    <row r="53296" spans="18:19" ht="15" customHeight="1">
      <c r="R53296"/>
      <c r="S53296"/>
    </row>
    <row r="53297" spans="18:19" ht="15" customHeight="1">
      <c r="R53297"/>
      <c r="S53297"/>
    </row>
    <row r="53298" spans="18:19" ht="15" customHeight="1">
      <c r="R53298"/>
      <c r="S53298"/>
    </row>
    <row r="53299" spans="18:19" ht="15" customHeight="1">
      <c r="R53299"/>
      <c r="S53299"/>
    </row>
    <row r="53300" spans="18:19" ht="15" customHeight="1">
      <c r="R53300"/>
      <c r="S53300"/>
    </row>
    <row r="53301" spans="18:19" ht="15" customHeight="1">
      <c r="R53301"/>
      <c r="S53301"/>
    </row>
    <row r="53302" spans="18:19" ht="15" customHeight="1">
      <c r="R53302"/>
      <c r="S53302"/>
    </row>
    <row r="53303" spans="18:19" ht="15" customHeight="1">
      <c r="R53303"/>
      <c r="S53303"/>
    </row>
    <row r="53304" spans="18:19" ht="15" customHeight="1">
      <c r="R53304"/>
      <c r="S53304"/>
    </row>
    <row r="53305" spans="18:19" ht="15" customHeight="1">
      <c r="R53305"/>
      <c r="S53305"/>
    </row>
    <row r="53306" spans="18:19" ht="15" customHeight="1">
      <c r="R53306"/>
      <c r="S53306"/>
    </row>
    <row r="53307" spans="18:19" ht="15" customHeight="1">
      <c r="R53307"/>
      <c r="S53307"/>
    </row>
    <row r="53308" spans="18:19" ht="15" customHeight="1">
      <c r="R53308"/>
      <c r="S53308"/>
    </row>
    <row r="53309" spans="18:19" ht="15" customHeight="1">
      <c r="R53309"/>
      <c r="S53309"/>
    </row>
    <row r="53310" spans="18:19" ht="15" customHeight="1">
      <c r="R53310"/>
      <c r="S53310"/>
    </row>
    <row r="53311" spans="18:19" ht="15" customHeight="1">
      <c r="R53311"/>
      <c r="S53311"/>
    </row>
    <row r="53312" spans="18:19" ht="15" customHeight="1">
      <c r="R53312"/>
      <c r="S53312"/>
    </row>
    <row r="53313" spans="18:19" ht="15" customHeight="1">
      <c r="R53313"/>
      <c r="S53313"/>
    </row>
    <row r="53314" spans="18:19" ht="15" customHeight="1">
      <c r="R53314"/>
      <c r="S53314"/>
    </row>
    <row r="53315" spans="18:19" ht="15" customHeight="1">
      <c r="R53315"/>
      <c r="S53315"/>
    </row>
    <row r="53316" spans="18:19" ht="15" customHeight="1">
      <c r="R53316"/>
      <c r="S53316"/>
    </row>
    <row r="53317" spans="18:19" ht="15" customHeight="1">
      <c r="R53317"/>
      <c r="S53317"/>
    </row>
    <row r="53318" spans="18:19" ht="15" customHeight="1">
      <c r="R53318"/>
      <c r="S53318"/>
    </row>
    <row r="53319" spans="18:19" ht="15" customHeight="1">
      <c r="R53319"/>
      <c r="S53319"/>
    </row>
    <row r="53320" spans="18:19" ht="15" customHeight="1">
      <c r="R53320"/>
      <c r="S53320"/>
    </row>
    <row r="53321" spans="18:19" ht="15" customHeight="1">
      <c r="R53321"/>
      <c r="S53321"/>
    </row>
    <row r="53322" spans="18:19" ht="15" customHeight="1">
      <c r="R53322"/>
      <c r="S53322"/>
    </row>
    <row r="53323" spans="18:19" ht="15" customHeight="1">
      <c r="R53323"/>
      <c r="S53323"/>
    </row>
    <row r="53324" spans="18:19" ht="15" customHeight="1">
      <c r="R53324"/>
      <c r="S53324"/>
    </row>
    <row r="53325" spans="18:19" ht="15" customHeight="1">
      <c r="R53325"/>
      <c r="S53325"/>
    </row>
    <row r="53326" spans="18:19" ht="15" customHeight="1">
      <c r="R53326"/>
      <c r="S53326"/>
    </row>
    <row r="53327" spans="18:19" ht="15" customHeight="1">
      <c r="R53327"/>
      <c r="S53327"/>
    </row>
    <row r="53328" spans="18:19" ht="15" customHeight="1">
      <c r="R53328"/>
      <c r="S53328"/>
    </row>
    <row r="53329" spans="18:19" ht="15" customHeight="1">
      <c r="R53329"/>
      <c r="S53329"/>
    </row>
    <row r="53330" spans="18:19" ht="15" customHeight="1">
      <c r="R53330"/>
      <c r="S53330"/>
    </row>
    <row r="53331" spans="18:19" ht="15" customHeight="1">
      <c r="R53331"/>
      <c r="S53331"/>
    </row>
    <row r="53332" spans="18:19" ht="15" customHeight="1">
      <c r="R53332"/>
      <c r="S53332"/>
    </row>
    <row r="53333" spans="18:19" ht="15" customHeight="1">
      <c r="R53333"/>
      <c r="S53333"/>
    </row>
    <row r="53334" spans="18:19" ht="15" customHeight="1">
      <c r="R53334"/>
      <c r="S53334"/>
    </row>
    <row r="53335" spans="18:19" ht="15" customHeight="1">
      <c r="R53335"/>
      <c r="S53335"/>
    </row>
    <row r="53336" spans="18:19" ht="15" customHeight="1">
      <c r="R53336"/>
      <c r="S53336"/>
    </row>
    <row r="53337" spans="18:19" ht="15" customHeight="1">
      <c r="R53337"/>
      <c r="S53337"/>
    </row>
    <row r="53338" spans="18:19" ht="15" customHeight="1">
      <c r="R53338"/>
      <c r="S53338"/>
    </row>
    <row r="53339" spans="18:19" ht="15" customHeight="1">
      <c r="R53339"/>
      <c r="S53339"/>
    </row>
    <row r="53340" spans="18:19" ht="15" customHeight="1">
      <c r="R53340"/>
      <c r="S53340"/>
    </row>
    <row r="53341" spans="18:19" ht="15" customHeight="1">
      <c r="R53341"/>
      <c r="S53341"/>
    </row>
    <row r="53342" spans="18:19" ht="15" customHeight="1">
      <c r="R53342"/>
      <c r="S53342"/>
    </row>
    <row r="53343" spans="18:19" ht="15" customHeight="1">
      <c r="R53343"/>
      <c r="S53343"/>
    </row>
    <row r="53344" spans="18:19" ht="15" customHeight="1">
      <c r="R53344"/>
      <c r="S53344"/>
    </row>
    <row r="53345" spans="18:19" ht="15" customHeight="1">
      <c r="R53345"/>
      <c r="S53345"/>
    </row>
    <row r="53346" spans="18:19" ht="15" customHeight="1">
      <c r="R53346"/>
      <c r="S53346"/>
    </row>
    <row r="53347" spans="18:19" ht="15" customHeight="1">
      <c r="R53347"/>
      <c r="S53347"/>
    </row>
    <row r="53348" spans="18:19" ht="15" customHeight="1">
      <c r="R53348"/>
      <c r="S53348"/>
    </row>
    <row r="53349" spans="18:19" ht="15" customHeight="1">
      <c r="R53349"/>
      <c r="S53349"/>
    </row>
    <row r="53350" spans="18:19" ht="15" customHeight="1">
      <c r="R53350"/>
      <c r="S53350"/>
    </row>
    <row r="53351" spans="18:19" ht="15" customHeight="1">
      <c r="R53351"/>
      <c r="S53351"/>
    </row>
    <row r="53352" spans="18:19" ht="15" customHeight="1">
      <c r="R53352"/>
      <c r="S53352"/>
    </row>
    <row r="53353" spans="18:19" ht="15" customHeight="1">
      <c r="R53353"/>
      <c r="S53353"/>
    </row>
    <row r="53354" spans="18:19" ht="15" customHeight="1">
      <c r="R53354"/>
      <c r="S53354"/>
    </row>
    <row r="53355" spans="18:19" ht="15" customHeight="1">
      <c r="R53355"/>
      <c r="S53355"/>
    </row>
    <row r="53356" spans="18:19" ht="15" customHeight="1">
      <c r="R53356"/>
      <c r="S53356"/>
    </row>
    <row r="53357" spans="18:19" ht="15" customHeight="1">
      <c r="R53357"/>
      <c r="S53357"/>
    </row>
    <row r="53358" spans="18:19" ht="15" customHeight="1">
      <c r="R53358"/>
      <c r="S53358"/>
    </row>
    <row r="53359" spans="18:19" ht="15" customHeight="1">
      <c r="R53359"/>
      <c r="S53359"/>
    </row>
    <row r="53360" spans="18:19" ht="15" customHeight="1">
      <c r="R53360"/>
      <c r="S53360"/>
    </row>
    <row r="53361" spans="18:19" ht="15" customHeight="1">
      <c r="R53361"/>
      <c r="S53361"/>
    </row>
    <row r="53362" spans="18:19" ht="15" customHeight="1">
      <c r="R53362"/>
      <c r="S53362"/>
    </row>
    <row r="53363" spans="18:19" ht="15" customHeight="1">
      <c r="R53363"/>
      <c r="S53363"/>
    </row>
    <row r="53364" spans="18:19" ht="15" customHeight="1">
      <c r="R53364"/>
      <c r="S53364"/>
    </row>
    <row r="53365" spans="18:19" ht="15" customHeight="1">
      <c r="R53365"/>
      <c r="S53365"/>
    </row>
    <row r="53366" spans="18:19" ht="15" customHeight="1">
      <c r="R53366"/>
      <c r="S53366"/>
    </row>
    <row r="53367" spans="18:19" ht="15" customHeight="1">
      <c r="R53367"/>
      <c r="S53367"/>
    </row>
    <row r="53368" spans="18:19" ht="15" customHeight="1">
      <c r="R53368"/>
      <c r="S53368"/>
    </row>
    <row r="53369" spans="18:19" ht="15" customHeight="1">
      <c r="R53369"/>
      <c r="S53369"/>
    </row>
    <row r="53370" spans="18:19" ht="15" customHeight="1">
      <c r="R53370"/>
      <c r="S53370"/>
    </row>
    <row r="53371" spans="18:19" ht="15" customHeight="1">
      <c r="R53371"/>
      <c r="S53371"/>
    </row>
    <row r="53372" spans="18:19" ht="15" customHeight="1">
      <c r="R53372"/>
      <c r="S53372"/>
    </row>
    <row r="53373" spans="18:19" ht="15" customHeight="1">
      <c r="R53373"/>
      <c r="S53373"/>
    </row>
    <row r="53374" spans="18:19" ht="15" customHeight="1">
      <c r="R53374"/>
      <c r="S53374"/>
    </row>
    <row r="53375" spans="18:19" ht="15" customHeight="1">
      <c r="R53375"/>
      <c r="S53375"/>
    </row>
    <row r="53376" spans="18:19" ht="15" customHeight="1">
      <c r="R53376"/>
      <c r="S53376"/>
    </row>
    <row r="53377" spans="18:19" ht="15" customHeight="1">
      <c r="R53377"/>
      <c r="S53377"/>
    </row>
    <row r="53378" spans="18:19" ht="15" customHeight="1">
      <c r="R53378"/>
      <c r="S53378"/>
    </row>
    <row r="53379" spans="18:19" ht="15" customHeight="1">
      <c r="R53379"/>
      <c r="S53379"/>
    </row>
    <row r="53380" spans="18:19" ht="15" customHeight="1">
      <c r="R53380"/>
      <c r="S53380"/>
    </row>
    <row r="53381" spans="18:19" ht="15" customHeight="1">
      <c r="R53381"/>
      <c r="S53381"/>
    </row>
    <row r="53382" spans="18:19" ht="15" customHeight="1">
      <c r="R53382"/>
      <c r="S53382"/>
    </row>
    <row r="53383" spans="18:19" ht="15" customHeight="1">
      <c r="R53383"/>
      <c r="S53383"/>
    </row>
    <row r="53384" spans="18:19" ht="15" customHeight="1">
      <c r="R53384"/>
      <c r="S53384"/>
    </row>
    <row r="53385" spans="18:19" ht="15" customHeight="1">
      <c r="R53385"/>
      <c r="S53385"/>
    </row>
    <row r="53386" spans="18:19" ht="15" customHeight="1">
      <c r="R53386"/>
      <c r="S53386"/>
    </row>
    <row r="53387" spans="18:19" ht="15" customHeight="1">
      <c r="R53387"/>
      <c r="S53387"/>
    </row>
    <row r="53388" spans="18:19" ht="15" customHeight="1">
      <c r="R53388"/>
      <c r="S53388"/>
    </row>
    <row r="53389" spans="18:19" ht="15" customHeight="1">
      <c r="R53389"/>
      <c r="S53389"/>
    </row>
    <row r="53390" spans="18:19" ht="15" customHeight="1">
      <c r="R53390"/>
      <c r="S53390"/>
    </row>
    <row r="53391" spans="18:19" ht="15" customHeight="1">
      <c r="R53391"/>
      <c r="S53391"/>
    </row>
    <row r="53392" spans="18:19" ht="15" customHeight="1">
      <c r="R53392"/>
      <c r="S53392"/>
    </row>
    <row r="53393" spans="18:19" ht="15" customHeight="1">
      <c r="R53393"/>
      <c r="S53393"/>
    </row>
    <row r="53394" spans="18:19" ht="15" customHeight="1">
      <c r="R53394"/>
      <c r="S53394"/>
    </row>
    <row r="53395" spans="18:19" ht="15" customHeight="1">
      <c r="R53395"/>
      <c r="S53395"/>
    </row>
    <row r="53396" spans="18:19" ht="15" customHeight="1">
      <c r="R53396"/>
      <c r="S53396"/>
    </row>
    <row r="53397" spans="18:19" ht="15" customHeight="1">
      <c r="R53397"/>
      <c r="S53397"/>
    </row>
    <row r="53398" spans="18:19" ht="15" customHeight="1">
      <c r="R53398"/>
      <c r="S53398"/>
    </row>
    <row r="53399" spans="18:19" ht="15" customHeight="1">
      <c r="R53399"/>
      <c r="S53399"/>
    </row>
    <row r="53400" spans="18:19" ht="15" customHeight="1">
      <c r="R53400"/>
      <c r="S53400"/>
    </row>
    <row r="53401" spans="18:19" ht="15" customHeight="1">
      <c r="R53401"/>
      <c r="S53401"/>
    </row>
    <row r="53402" spans="18:19" ht="15" customHeight="1">
      <c r="R53402"/>
      <c r="S53402"/>
    </row>
    <row r="53403" spans="18:19" ht="15" customHeight="1">
      <c r="R53403"/>
      <c r="S53403"/>
    </row>
    <row r="53404" spans="18:19" ht="15" customHeight="1">
      <c r="R53404"/>
      <c r="S53404"/>
    </row>
    <row r="53405" spans="18:19" ht="15" customHeight="1">
      <c r="R53405"/>
      <c r="S53405"/>
    </row>
    <row r="53406" spans="18:19" ht="15" customHeight="1">
      <c r="R53406"/>
      <c r="S53406"/>
    </row>
    <row r="53407" spans="18:19" ht="15" customHeight="1">
      <c r="R53407"/>
      <c r="S53407"/>
    </row>
    <row r="53408" spans="18:19" ht="15" customHeight="1">
      <c r="R53408"/>
      <c r="S53408"/>
    </row>
    <row r="53409" spans="18:19" ht="15" customHeight="1">
      <c r="R53409"/>
      <c r="S53409"/>
    </row>
    <row r="53410" spans="18:19" ht="15" customHeight="1">
      <c r="R53410"/>
      <c r="S53410"/>
    </row>
    <row r="53411" spans="18:19" ht="15" customHeight="1">
      <c r="R53411"/>
      <c r="S53411"/>
    </row>
    <row r="53412" spans="18:19" ht="15" customHeight="1">
      <c r="R53412"/>
      <c r="S53412"/>
    </row>
    <row r="53413" spans="18:19" ht="15" customHeight="1">
      <c r="R53413"/>
      <c r="S53413"/>
    </row>
    <row r="53414" spans="18:19" ht="15" customHeight="1">
      <c r="R53414"/>
      <c r="S53414"/>
    </row>
    <row r="53415" spans="18:19" ht="15" customHeight="1">
      <c r="R53415"/>
      <c r="S53415"/>
    </row>
    <row r="53416" spans="18:19" ht="15" customHeight="1">
      <c r="R53416"/>
      <c r="S53416"/>
    </row>
    <row r="53417" spans="18:19" ht="15" customHeight="1">
      <c r="R53417"/>
      <c r="S53417"/>
    </row>
    <row r="53418" spans="18:19" ht="15" customHeight="1">
      <c r="R53418"/>
      <c r="S53418"/>
    </row>
    <row r="53419" spans="18:19" ht="15" customHeight="1">
      <c r="R53419"/>
      <c r="S53419"/>
    </row>
    <row r="53420" spans="18:19" ht="15" customHeight="1">
      <c r="R53420"/>
      <c r="S53420"/>
    </row>
    <row r="53421" spans="18:19" ht="15" customHeight="1">
      <c r="R53421"/>
      <c r="S53421"/>
    </row>
    <row r="53422" spans="18:19" ht="15" customHeight="1">
      <c r="R53422"/>
      <c r="S53422"/>
    </row>
    <row r="53423" spans="18:19" ht="15" customHeight="1">
      <c r="R53423"/>
      <c r="S53423"/>
    </row>
    <row r="53424" spans="18:19" ht="15" customHeight="1">
      <c r="R53424"/>
      <c r="S53424"/>
    </row>
    <row r="53425" spans="18:19" ht="15" customHeight="1">
      <c r="R53425"/>
      <c r="S53425"/>
    </row>
    <row r="53426" spans="18:19" ht="15" customHeight="1">
      <c r="R53426"/>
      <c r="S53426"/>
    </row>
    <row r="53427" spans="18:19" ht="15" customHeight="1">
      <c r="R53427"/>
      <c r="S53427"/>
    </row>
    <row r="53428" spans="18:19" ht="15" customHeight="1">
      <c r="R53428"/>
      <c r="S53428"/>
    </row>
    <row r="53429" spans="18:19" ht="15" customHeight="1">
      <c r="R53429"/>
      <c r="S53429"/>
    </row>
    <row r="53430" spans="18:19" ht="15" customHeight="1">
      <c r="R53430"/>
      <c r="S53430"/>
    </row>
    <row r="53431" spans="18:19" ht="15" customHeight="1">
      <c r="R53431"/>
      <c r="S53431"/>
    </row>
    <row r="53432" spans="18:19" ht="15" customHeight="1">
      <c r="R53432"/>
      <c r="S53432"/>
    </row>
    <row r="53433" spans="18:19" ht="15" customHeight="1">
      <c r="R53433"/>
      <c r="S53433"/>
    </row>
    <row r="53434" spans="18:19" ht="15" customHeight="1">
      <c r="R53434"/>
      <c r="S53434"/>
    </row>
    <row r="53435" spans="18:19" ht="15" customHeight="1">
      <c r="R53435"/>
      <c r="S53435"/>
    </row>
    <row r="53436" spans="18:19" ht="15" customHeight="1">
      <c r="R53436"/>
      <c r="S53436"/>
    </row>
    <row r="53437" spans="18:19" ht="15" customHeight="1">
      <c r="R53437"/>
      <c r="S53437"/>
    </row>
    <row r="53438" spans="18:19" ht="15" customHeight="1">
      <c r="R53438"/>
      <c r="S53438"/>
    </row>
    <row r="53439" spans="18:19" ht="15" customHeight="1">
      <c r="R53439"/>
      <c r="S53439"/>
    </row>
    <row r="53440" spans="18:19" ht="15" customHeight="1">
      <c r="R53440"/>
      <c r="S53440"/>
    </row>
    <row r="53441" spans="18:19" ht="15" customHeight="1">
      <c r="R53441"/>
      <c r="S53441"/>
    </row>
    <row r="53442" spans="18:19" ht="15" customHeight="1">
      <c r="R53442"/>
      <c r="S53442"/>
    </row>
    <row r="53443" spans="18:19" ht="15" customHeight="1">
      <c r="R53443"/>
      <c r="S53443"/>
    </row>
    <row r="53444" spans="18:19" ht="15" customHeight="1">
      <c r="R53444"/>
      <c r="S53444"/>
    </row>
    <row r="53445" spans="18:19" ht="15" customHeight="1">
      <c r="R53445"/>
      <c r="S53445"/>
    </row>
    <row r="53446" spans="18:19" ht="15" customHeight="1">
      <c r="R53446"/>
      <c r="S53446"/>
    </row>
    <row r="53447" spans="18:19" ht="15" customHeight="1">
      <c r="R53447"/>
      <c r="S53447"/>
    </row>
    <row r="53448" spans="18:19" ht="15" customHeight="1">
      <c r="R53448"/>
      <c r="S53448"/>
    </row>
    <row r="53449" spans="18:19" ht="15" customHeight="1">
      <c r="R53449"/>
      <c r="S53449"/>
    </row>
    <row r="53450" spans="18:19" ht="15" customHeight="1">
      <c r="R53450"/>
      <c r="S53450"/>
    </row>
    <row r="53451" spans="18:19" ht="15" customHeight="1">
      <c r="R53451"/>
      <c r="S53451"/>
    </row>
    <row r="53452" spans="18:19" ht="15" customHeight="1">
      <c r="R53452"/>
      <c r="S53452"/>
    </row>
    <row r="53453" spans="18:19" ht="15" customHeight="1">
      <c r="R53453"/>
      <c r="S53453"/>
    </row>
    <row r="53454" spans="18:19" ht="15" customHeight="1">
      <c r="R53454"/>
      <c r="S53454"/>
    </row>
    <row r="53455" spans="18:19" ht="15" customHeight="1">
      <c r="R53455"/>
      <c r="S53455"/>
    </row>
    <row r="53456" spans="18:19" ht="15" customHeight="1">
      <c r="R53456"/>
      <c r="S53456"/>
    </row>
    <row r="53457" spans="18:19" ht="15" customHeight="1">
      <c r="R53457"/>
      <c r="S53457"/>
    </row>
    <row r="53458" spans="18:19" ht="15" customHeight="1">
      <c r="R53458"/>
      <c r="S53458"/>
    </row>
    <row r="53459" spans="18:19" ht="15" customHeight="1">
      <c r="R53459"/>
      <c r="S53459"/>
    </row>
    <row r="53460" spans="18:19" ht="15" customHeight="1">
      <c r="R53460"/>
      <c r="S53460"/>
    </row>
    <row r="53461" spans="18:19" ht="15" customHeight="1">
      <c r="R53461"/>
      <c r="S53461"/>
    </row>
    <row r="53462" spans="18:19" ht="15" customHeight="1">
      <c r="R53462"/>
      <c r="S53462"/>
    </row>
    <row r="53463" spans="18:19" ht="15" customHeight="1">
      <c r="R53463"/>
      <c r="S53463"/>
    </row>
    <row r="53464" spans="18:19" ht="15" customHeight="1">
      <c r="R53464"/>
      <c r="S53464"/>
    </row>
    <row r="53465" spans="18:19" ht="15" customHeight="1">
      <c r="R53465"/>
      <c r="S53465"/>
    </row>
    <row r="53466" spans="18:19" ht="15" customHeight="1">
      <c r="R53466"/>
      <c r="S53466"/>
    </row>
    <row r="53467" spans="18:19" ht="15" customHeight="1">
      <c r="R53467"/>
      <c r="S53467"/>
    </row>
    <row r="53468" spans="18:19" ht="15" customHeight="1">
      <c r="R53468"/>
      <c r="S53468"/>
    </row>
    <row r="53469" spans="18:19" ht="15" customHeight="1">
      <c r="R53469"/>
      <c r="S53469"/>
    </row>
    <row r="53470" spans="18:19" ht="15" customHeight="1">
      <c r="R53470"/>
      <c r="S53470"/>
    </row>
    <row r="53471" spans="18:19" ht="15" customHeight="1">
      <c r="R53471"/>
      <c r="S53471"/>
    </row>
    <row r="53472" spans="18:19" ht="15" customHeight="1">
      <c r="R53472"/>
      <c r="S53472"/>
    </row>
    <row r="53473" spans="18:19" ht="15" customHeight="1">
      <c r="R53473"/>
      <c r="S53473"/>
    </row>
    <row r="53474" spans="18:19" ht="15" customHeight="1">
      <c r="R53474"/>
      <c r="S53474"/>
    </row>
    <row r="53475" spans="18:19" ht="15" customHeight="1">
      <c r="R53475"/>
      <c r="S53475"/>
    </row>
    <row r="53476" spans="18:19" ht="15" customHeight="1">
      <c r="R53476"/>
      <c r="S53476"/>
    </row>
    <row r="53477" spans="18:19" ht="15" customHeight="1">
      <c r="R53477"/>
      <c r="S53477"/>
    </row>
    <row r="53478" spans="18:19" ht="15" customHeight="1">
      <c r="R53478"/>
      <c r="S53478"/>
    </row>
    <row r="53479" spans="18:19" ht="15" customHeight="1">
      <c r="R53479"/>
      <c r="S53479"/>
    </row>
    <row r="53480" spans="18:19" ht="15" customHeight="1">
      <c r="R53480"/>
      <c r="S53480"/>
    </row>
    <row r="53481" spans="18:19" ht="15" customHeight="1">
      <c r="R53481"/>
      <c r="S53481"/>
    </row>
    <row r="53482" spans="18:19" ht="15" customHeight="1">
      <c r="R53482"/>
      <c r="S53482"/>
    </row>
    <row r="53483" spans="18:19" ht="15" customHeight="1">
      <c r="R53483"/>
      <c r="S53483"/>
    </row>
    <row r="53484" spans="18:19" ht="15" customHeight="1">
      <c r="R53484"/>
      <c r="S53484"/>
    </row>
    <row r="53485" spans="18:19" ht="15" customHeight="1">
      <c r="R53485"/>
      <c r="S53485"/>
    </row>
    <row r="53486" spans="18:19" ht="15" customHeight="1">
      <c r="R53486"/>
      <c r="S53486"/>
    </row>
    <row r="53487" spans="18:19" ht="15" customHeight="1">
      <c r="R53487"/>
      <c r="S53487"/>
    </row>
    <row r="53488" spans="18:19" ht="15" customHeight="1">
      <c r="R53488"/>
      <c r="S53488"/>
    </row>
    <row r="53489" spans="18:19" ht="15" customHeight="1">
      <c r="R53489"/>
      <c r="S53489"/>
    </row>
    <row r="53490" spans="18:19" ht="15" customHeight="1">
      <c r="R53490"/>
      <c r="S53490"/>
    </row>
    <row r="53491" spans="18:19" ht="15" customHeight="1">
      <c r="R53491"/>
      <c r="S53491"/>
    </row>
    <row r="53492" spans="18:19" ht="15" customHeight="1">
      <c r="R53492"/>
      <c r="S53492"/>
    </row>
    <row r="53493" spans="18:19" ht="15" customHeight="1">
      <c r="R53493"/>
      <c r="S53493"/>
    </row>
    <row r="53494" spans="18:19" ht="15" customHeight="1">
      <c r="R53494"/>
      <c r="S53494"/>
    </row>
    <row r="53495" spans="18:19" ht="15" customHeight="1">
      <c r="R53495"/>
      <c r="S53495"/>
    </row>
    <row r="53496" spans="18:19" ht="15" customHeight="1">
      <c r="R53496"/>
      <c r="S53496"/>
    </row>
    <row r="53497" spans="18:19" ht="15" customHeight="1">
      <c r="R53497"/>
      <c r="S53497"/>
    </row>
    <row r="53498" spans="18:19" ht="15" customHeight="1">
      <c r="R53498"/>
      <c r="S53498"/>
    </row>
    <row r="53499" spans="18:19" ht="15" customHeight="1">
      <c r="R53499"/>
      <c r="S53499"/>
    </row>
    <row r="53500" spans="18:19" ht="15" customHeight="1">
      <c r="R53500"/>
      <c r="S53500"/>
    </row>
    <row r="53501" spans="18:19" ht="15" customHeight="1">
      <c r="R53501"/>
      <c r="S53501"/>
    </row>
    <row r="53502" spans="18:19" ht="15" customHeight="1">
      <c r="R53502"/>
      <c r="S53502"/>
    </row>
    <row r="53503" spans="18:19" ht="15" customHeight="1">
      <c r="R53503"/>
      <c r="S53503"/>
    </row>
    <row r="53504" spans="18:19" ht="15" customHeight="1">
      <c r="R53504"/>
      <c r="S53504"/>
    </row>
    <row r="53505" spans="18:19" ht="15" customHeight="1">
      <c r="R53505"/>
      <c r="S53505"/>
    </row>
    <row r="53506" spans="18:19" ht="15" customHeight="1">
      <c r="R53506"/>
      <c r="S53506"/>
    </row>
    <row r="53507" spans="18:19" ht="15" customHeight="1">
      <c r="R53507"/>
      <c r="S53507"/>
    </row>
    <row r="53508" spans="18:19" ht="15" customHeight="1">
      <c r="R53508"/>
      <c r="S53508"/>
    </row>
    <row r="53509" spans="18:19" ht="15" customHeight="1">
      <c r="R53509"/>
      <c r="S53509"/>
    </row>
    <row r="53510" spans="18:19" ht="15" customHeight="1">
      <c r="R53510"/>
      <c r="S53510"/>
    </row>
    <row r="53511" spans="18:19" ht="15" customHeight="1">
      <c r="R53511"/>
      <c r="S53511"/>
    </row>
    <row r="53512" spans="18:19" ht="15" customHeight="1">
      <c r="R53512"/>
      <c r="S53512"/>
    </row>
    <row r="53513" spans="18:19" ht="15" customHeight="1">
      <c r="R53513"/>
      <c r="S53513"/>
    </row>
    <row r="53514" spans="18:19" ht="15" customHeight="1">
      <c r="R53514"/>
      <c r="S53514"/>
    </row>
    <row r="53515" spans="18:19" ht="15" customHeight="1">
      <c r="R53515"/>
      <c r="S53515"/>
    </row>
    <row r="53516" spans="18:19" ht="15" customHeight="1">
      <c r="R53516"/>
      <c r="S53516"/>
    </row>
    <row r="53517" spans="18:19" ht="15" customHeight="1">
      <c r="R53517"/>
      <c r="S53517"/>
    </row>
    <row r="53518" spans="18:19" ht="15" customHeight="1">
      <c r="R53518"/>
      <c r="S53518"/>
    </row>
    <row r="53519" spans="18:19" ht="15" customHeight="1">
      <c r="R53519"/>
      <c r="S53519"/>
    </row>
    <row r="53520" spans="18:19" ht="15" customHeight="1">
      <c r="R53520"/>
      <c r="S53520"/>
    </row>
    <row r="53521" spans="18:19" ht="15" customHeight="1">
      <c r="R53521"/>
      <c r="S53521"/>
    </row>
    <row r="53522" spans="18:19" ht="15" customHeight="1">
      <c r="R53522"/>
      <c r="S53522"/>
    </row>
    <row r="53523" spans="18:19" ht="15" customHeight="1">
      <c r="R53523"/>
      <c r="S53523"/>
    </row>
    <row r="53524" spans="18:19" ht="15" customHeight="1">
      <c r="R53524"/>
      <c r="S53524"/>
    </row>
    <row r="53525" spans="18:19" ht="15" customHeight="1">
      <c r="R53525"/>
      <c r="S53525"/>
    </row>
    <row r="53526" spans="18:19" ht="15" customHeight="1">
      <c r="R53526"/>
      <c r="S53526"/>
    </row>
    <row r="53527" spans="18:19" ht="15" customHeight="1">
      <c r="R53527"/>
      <c r="S53527"/>
    </row>
    <row r="53528" spans="18:19" ht="15" customHeight="1">
      <c r="R53528"/>
      <c r="S53528"/>
    </row>
    <row r="53529" spans="18:19" ht="15" customHeight="1">
      <c r="R53529"/>
      <c r="S53529"/>
    </row>
    <row r="53530" spans="18:19" ht="15" customHeight="1">
      <c r="R53530"/>
      <c r="S53530"/>
    </row>
    <row r="53531" spans="18:19" ht="15" customHeight="1">
      <c r="R53531"/>
      <c r="S53531"/>
    </row>
    <row r="53532" spans="18:19" ht="15" customHeight="1">
      <c r="R53532"/>
      <c r="S53532"/>
    </row>
    <row r="53533" spans="18:19" ht="15" customHeight="1">
      <c r="R53533"/>
      <c r="S53533"/>
    </row>
    <row r="53534" spans="18:19" ht="15" customHeight="1">
      <c r="R53534"/>
      <c r="S53534"/>
    </row>
    <row r="53535" spans="18:19" ht="15" customHeight="1">
      <c r="R53535"/>
      <c r="S53535"/>
    </row>
    <row r="53536" spans="18:19" ht="15" customHeight="1">
      <c r="R53536"/>
      <c r="S53536"/>
    </row>
    <row r="53537" spans="18:19" ht="15" customHeight="1">
      <c r="R53537"/>
      <c r="S53537"/>
    </row>
    <row r="53538" spans="18:19" ht="15" customHeight="1">
      <c r="R53538"/>
      <c r="S53538"/>
    </row>
    <row r="53539" spans="18:19" ht="15" customHeight="1">
      <c r="R53539"/>
      <c r="S53539"/>
    </row>
    <row r="53540" spans="18:19" ht="15" customHeight="1">
      <c r="R53540"/>
      <c r="S53540"/>
    </row>
    <row r="53541" spans="18:19" ht="15" customHeight="1">
      <c r="R53541"/>
      <c r="S53541"/>
    </row>
    <row r="53542" spans="18:19" ht="15" customHeight="1">
      <c r="R53542"/>
      <c r="S53542"/>
    </row>
    <row r="53543" spans="18:19" ht="15" customHeight="1">
      <c r="R53543"/>
      <c r="S53543"/>
    </row>
    <row r="53544" spans="18:19" ht="15" customHeight="1">
      <c r="R53544"/>
      <c r="S53544"/>
    </row>
    <row r="53545" spans="18:19" ht="15" customHeight="1">
      <c r="R53545"/>
      <c r="S53545"/>
    </row>
    <row r="53546" spans="18:19" ht="15" customHeight="1">
      <c r="R53546"/>
      <c r="S53546"/>
    </row>
    <row r="53547" spans="18:19" ht="15" customHeight="1">
      <c r="R53547"/>
      <c r="S53547"/>
    </row>
    <row r="53548" spans="18:19" ht="15" customHeight="1">
      <c r="R53548"/>
      <c r="S53548"/>
    </row>
    <row r="53549" spans="18:19" ht="15" customHeight="1">
      <c r="R53549"/>
      <c r="S53549"/>
    </row>
    <row r="53550" spans="18:19" ht="15" customHeight="1">
      <c r="R53550"/>
      <c r="S53550"/>
    </row>
    <row r="53551" spans="18:19" ht="15" customHeight="1">
      <c r="R53551"/>
      <c r="S53551"/>
    </row>
    <row r="53552" spans="18:19" ht="15" customHeight="1">
      <c r="R53552"/>
      <c r="S53552"/>
    </row>
    <row r="53553" spans="18:19" ht="15" customHeight="1">
      <c r="R53553"/>
      <c r="S53553"/>
    </row>
    <row r="53554" spans="18:19" ht="15" customHeight="1">
      <c r="R53554"/>
      <c r="S53554"/>
    </row>
    <row r="53555" spans="18:19" ht="15" customHeight="1">
      <c r="R53555"/>
      <c r="S53555"/>
    </row>
    <row r="53556" spans="18:19" ht="15" customHeight="1">
      <c r="R53556"/>
      <c r="S53556"/>
    </row>
    <row r="53557" spans="18:19" ht="15" customHeight="1">
      <c r="R53557"/>
      <c r="S53557"/>
    </row>
    <row r="53558" spans="18:19" ht="15" customHeight="1">
      <c r="R53558"/>
      <c r="S53558"/>
    </row>
    <row r="53559" spans="18:19" ht="15" customHeight="1">
      <c r="R53559"/>
      <c r="S53559"/>
    </row>
    <row r="53560" spans="18:19" ht="15" customHeight="1">
      <c r="R53560"/>
      <c r="S53560"/>
    </row>
    <row r="53561" spans="18:19" ht="15" customHeight="1">
      <c r="R53561"/>
      <c r="S53561"/>
    </row>
    <row r="53562" spans="18:19" ht="15" customHeight="1">
      <c r="R53562"/>
      <c r="S53562"/>
    </row>
    <row r="53563" spans="18:19" ht="15" customHeight="1">
      <c r="R53563"/>
      <c r="S53563"/>
    </row>
    <row r="53564" spans="18:19" ht="15" customHeight="1">
      <c r="R53564"/>
      <c r="S53564"/>
    </row>
    <row r="53565" spans="18:19" ht="15" customHeight="1">
      <c r="R53565"/>
      <c r="S53565"/>
    </row>
    <row r="53566" spans="18:19" ht="15" customHeight="1">
      <c r="R53566"/>
      <c r="S53566"/>
    </row>
    <row r="53567" spans="18:19" ht="15" customHeight="1">
      <c r="R53567"/>
      <c r="S53567"/>
    </row>
    <row r="53568" spans="18:19" ht="15" customHeight="1">
      <c r="R53568"/>
      <c r="S53568"/>
    </row>
    <row r="53569" spans="18:19" ht="15" customHeight="1">
      <c r="R53569"/>
      <c r="S53569"/>
    </row>
    <row r="53570" spans="18:19" ht="15" customHeight="1">
      <c r="R53570"/>
      <c r="S53570"/>
    </row>
    <row r="53571" spans="18:19" ht="15" customHeight="1">
      <c r="R53571"/>
      <c r="S53571"/>
    </row>
    <row r="53572" spans="18:19" ht="15" customHeight="1">
      <c r="R53572"/>
      <c r="S53572"/>
    </row>
    <row r="53573" spans="18:19" ht="15" customHeight="1">
      <c r="R53573"/>
      <c r="S53573"/>
    </row>
    <row r="53574" spans="18:19" ht="15" customHeight="1">
      <c r="R53574"/>
      <c r="S53574"/>
    </row>
    <row r="53575" spans="18:19" ht="15" customHeight="1">
      <c r="R53575"/>
      <c r="S53575"/>
    </row>
    <row r="53576" spans="18:19" ht="15" customHeight="1">
      <c r="R53576"/>
      <c r="S53576"/>
    </row>
    <row r="53577" spans="18:19" ht="15" customHeight="1">
      <c r="R53577"/>
      <c r="S53577"/>
    </row>
    <row r="53578" spans="18:19" ht="15" customHeight="1">
      <c r="R53578"/>
      <c r="S53578"/>
    </row>
    <row r="53579" spans="18:19" ht="15" customHeight="1">
      <c r="R53579"/>
      <c r="S53579"/>
    </row>
    <row r="53580" spans="18:19" ht="15" customHeight="1">
      <c r="R53580"/>
      <c r="S53580"/>
    </row>
    <row r="53581" spans="18:19" ht="15" customHeight="1">
      <c r="R53581"/>
      <c r="S53581"/>
    </row>
    <row r="53582" spans="18:19" ht="15" customHeight="1">
      <c r="R53582"/>
      <c r="S53582"/>
    </row>
    <row r="53583" spans="18:19" ht="15" customHeight="1">
      <c r="R53583"/>
      <c r="S53583"/>
    </row>
    <row r="53584" spans="18:19" ht="15" customHeight="1">
      <c r="R53584"/>
      <c r="S53584"/>
    </row>
    <row r="53585" spans="18:19" ht="15" customHeight="1">
      <c r="R53585"/>
      <c r="S53585"/>
    </row>
    <row r="53586" spans="18:19" ht="15" customHeight="1">
      <c r="R53586"/>
      <c r="S53586"/>
    </row>
    <row r="53587" spans="18:19" ht="15" customHeight="1">
      <c r="R53587"/>
      <c r="S53587"/>
    </row>
    <row r="53588" spans="18:19" ht="15" customHeight="1">
      <c r="R53588"/>
      <c r="S53588"/>
    </row>
    <row r="53589" spans="18:19" ht="15" customHeight="1">
      <c r="R53589"/>
      <c r="S53589"/>
    </row>
    <row r="53590" spans="18:19" ht="15" customHeight="1">
      <c r="R53590"/>
      <c r="S53590"/>
    </row>
    <row r="53591" spans="18:19" ht="15" customHeight="1">
      <c r="R53591"/>
      <c r="S53591"/>
    </row>
    <row r="53592" spans="18:19" ht="15" customHeight="1">
      <c r="R53592"/>
      <c r="S53592"/>
    </row>
    <row r="53593" spans="18:19" ht="15" customHeight="1">
      <c r="R53593"/>
      <c r="S53593"/>
    </row>
    <row r="53594" spans="18:19" ht="15" customHeight="1">
      <c r="R53594"/>
      <c r="S53594"/>
    </row>
    <row r="53595" spans="18:19" ht="15" customHeight="1">
      <c r="R53595"/>
      <c r="S53595"/>
    </row>
    <row r="53596" spans="18:19" ht="15" customHeight="1">
      <c r="R53596"/>
      <c r="S53596"/>
    </row>
    <row r="53597" spans="18:19" ht="15" customHeight="1">
      <c r="R53597"/>
      <c r="S53597"/>
    </row>
    <row r="53598" spans="18:19" ht="15" customHeight="1">
      <c r="R53598"/>
      <c r="S53598"/>
    </row>
    <row r="53599" spans="18:19" ht="15" customHeight="1">
      <c r="R53599"/>
      <c r="S53599"/>
    </row>
    <row r="53600" spans="18:19" ht="15" customHeight="1">
      <c r="R53600"/>
      <c r="S53600"/>
    </row>
    <row r="53601" spans="18:19" ht="15" customHeight="1">
      <c r="R53601"/>
      <c r="S53601"/>
    </row>
    <row r="53602" spans="18:19" ht="15" customHeight="1">
      <c r="R53602"/>
      <c r="S53602"/>
    </row>
    <row r="53603" spans="18:19" ht="15" customHeight="1">
      <c r="R53603"/>
      <c r="S53603"/>
    </row>
    <row r="53604" spans="18:19" ht="15" customHeight="1">
      <c r="R53604"/>
      <c r="S53604"/>
    </row>
    <row r="53605" spans="18:19" ht="15" customHeight="1">
      <c r="R53605"/>
      <c r="S53605"/>
    </row>
    <row r="53606" spans="18:19" ht="15" customHeight="1">
      <c r="R53606"/>
      <c r="S53606"/>
    </row>
    <row r="53607" spans="18:19" ht="15" customHeight="1">
      <c r="R53607"/>
      <c r="S53607"/>
    </row>
    <row r="53608" spans="18:19" ht="15" customHeight="1">
      <c r="R53608"/>
      <c r="S53608"/>
    </row>
    <row r="53609" spans="18:19" ht="15" customHeight="1">
      <c r="R53609"/>
      <c r="S53609"/>
    </row>
    <row r="53610" spans="18:19" ht="15" customHeight="1">
      <c r="R53610"/>
      <c r="S53610"/>
    </row>
    <row r="53611" spans="18:19" ht="15" customHeight="1">
      <c r="R53611"/>
      <c r="S53611"/>
    </row>
    <row r="53612" spans="18:19" ht="15" customHeight="1">
      <c r="R53612"/>
      <c r="S53612"/>
    </row>
    <row r="53613" spans="18:19" ht="15" customHeight="1">
      <c r="R53613"/>
      <c r="S53613"/>
    </row>
    <row r="53614" spans="18:19" ht="15" customHeight="1">
      <c r="R53614"/>
      <c r="S53614"/>
    </row>
    <row r="53615" spans="18:19" ht="15" customHeight="1">
      <c r="R53615"/>
      <c r="S53615"/>
    </row>
    <row r="53616" spans="18:19" ht="15" customHeight="1">
      <c r="R53616"/>
      <c r="S53616"/>
    </row>
    <row r="53617" spans="18:19" ht="15" customHeight="1">
      <c r="R53617"/>
      <c r="S53617"/>
    </row>
    <row r="53618" spans="18:19" ht="15" customHeight="1">
      <c r="R53618"/>
      <c r="S53618"/>
    </row>
    <row r="53619" spans="18:19" ht="15" customHeight="1">
      <c r="R53619"/>
      <c r="S53619"/>
    </row>
    <row r="53620" spans="18:19" ht="15" customHeight="1">
      <c r="R53620"/>
      <c r="S53620"/>
    </row>
    <row r="53621" spans="18:19" ht="15" customHeight="1">
      <c r="R53621"/>
      <c r="S53621"/>
    </row>
    <row r="53622" spans="18:19" ht="15" customHeight="1">
      <c r="R53622"/>
      <c r="S53622"/>
    </row>
    <row r="53623" spans="18:19" ht="15" customHeight="1">
      <c r="R53623"/>
      <c r="S53623"/>
    </row>
    <row r="53624" spans="18:19" ht="15" customHeight="1">
      <c r="R53624"/>
      <c r="S53624"/>
    </row>
    <row r="53625" spans="18:19" ht="15" customHeight="1">
      <c r="R53625"/>
      <c r="S53625"/>
    </row>
    <row r="53626" spans="18:19" ht="15" customHeight="1">
      <c r="R53626"/>
      <c r="S53626"/>
    </row>
    <row r="53627" spans="18:19" ht="15" customHeight="1">
      <c r="R53627"/>
      <c r="S53627"/>
    </row>
    <row r="53628" spans="18:19" ht="15" customHeight="1">
      <c r="R53628"/>
      <c r="S53628"/>
    </row>
    <row r="53629" spans="18:19" ht="15" customHeight="1">
      <c r="R53629"/>
      <c r="S53629"/>
    </row>
    <row r="53630" spans="18:19" ht="15" customHeight="1">
      <c r="R53630"/>
      <c r="S53630"/>
    </row>
    <row r="53631" spans="18:19" ht="15" customHeight="1">
      <c r="R53631"/>
      <c r="S53631"/>
    </row>
    <row r="53632" spans="18:19" ht="15" customHeight="1">
      <c r="R53632"/>
      <c r="S53632"/>
    </row>
    <row r="53633" spans="18:19" ht="15" customHeight="1">
      <c r="R53633"/>
      <c r="S53633"/>
    </row>
    <row r="53634" spans="18:19" ht="15" customHeight="1">
      <c r="R53634"/>
      <c r="S53634"/>
    </row>
    <row r="53635" spans="18:19" ht="15" customHeight="1">
      <c r="R53635"/>
      <c r="S53635"/>
    </row>
    <row r="53636" spans="18:19" ht="15" customHeight="1">
      <c r="R53636"/>
      <c r="S53636"/>
    </row>
    <row r="53637" spans="18:19" ht="15" customHeight="1">
      <c r="R53637"/>
      <c r="S53637"/>
    </row>
    <row r="53638" spans="18:19" ht="15" customHeight="1">
      <c r="R53638"/>
      <c r="S53638"/>
    </row>
    <row r="53639" spans="18:19" ht="15" customHeight="1">
      <c r="R53639"/>
      <c r="S53639"/>
    </row>
    <row r="53640" spans="18:19" ht="15" customHeight="1">
      <c r="R53640"/>
      <c r="S53640"/>
    </row>
    <row r="53641" spans="18:19" ht="15" customHeight="1">
      <c r="R53641"/>
      <c r="S53641"/>
    </row>
    <row r="53642" spans="18:19" ht="15" customHeight="1">
      <c r="R53642"/>
      <c r="S53642"/>
    </row>
    <row r="53643" spans="18:19" ht="15" customHeight="1">
      <c r="R53643"/>
      <c r="S53643"/>
    </row>
    <row r="53644" spans="18:19" ht="15" customHeight="1">
      <c r="R53644"/>
      <c r="S53644"/>
    </row>
    <row r="53645" spans="18:19" ht="15" customHeight="1">
      <c r="R53645"/>
      <c r="S53645"/>
    </row>
    <row r="53646" spans="18:19" ht="15" customHeight="1">
      <c r="R53646"/>
      <c r="S53646"/>
    </row>
    <row r="53647" spans="18:19" ht="15" customHeight="1">
      <c r="R53647"/>
      <c r="S53647"/>
    </row>
    <row r="53648" spans="18:19" ht="15" customHeight="1">
      <c r="R53648"/>
      <c r="S53648"/>
    </row>
    <row r="53649" spans="18:19" ht="15" customHeight="1">
      <c r="R53649"/>
      <c r="S53649"/>
    </row>
    <row r="53650" spans="18:19" ht="15" customHeight="1">
      <c r="R53650"/>
      <c r="S53650"/>
    </row>
    <row r="53651" spans="18:19" ht="15" customHeight="1">
      <c r="R53651"/>
      <c r="S53651"/>
    </row>
    <row r="53652" spans="18:19" ht="15" customHeight="1">
      <c r="R53652"/>
      <c r="S53652"/>
    </row>
    <row r="53653" spans="18:19" ht="15" customHeight="1">
      <c r="R53653"/>
      <c r="S53653"/>
    </row>
    <row r="53654" spans="18:19" ht="15" customHeight="1">
      <c r="R53654"/>
      <c r="S53654"/>
    </row>
    <row r="53655" spans="18:19" ht="15" customHeight="1">
      <c r="R53655"/>
      <c r="S53655"/>
    </row>
    <row r="53656" spans="18:19" ht="15" customHeight="1">
      <c r="R53656"/>
      <c r="S53656"/>
    </row>
    <row r="53657" spans="18:19" ht="15" customHeight="1">
      <c r="R53657"/>
      <c r="S53657"/>
    </row>
    <row r="53658" spans="18:19" ht="15" customHeight="1">
      <c r="R53658"/>
      <c r="S53658"/>
    </row>
    <row r="53659" spans="18:19" ht="15" customHeight="1">
      <c r="R53659"/>
      <c r="S53659"/>
    </row>
    <row r="53660" spans="18:19" ht="15" customHeight="1">
      <c r="R53660"/>
      <c r="S53660"/>
    </row>
    <row r="53661" spans="18:19" ht="15" customHeight="1">
      <c r="R53661"/>
      <c r="S53661"/>
    </row>
    <row r="53662" spans="18:19" ht="15" customHeight="1">
      <c r="R53662"/>
      <c r="S53662"/>
    </row>
    <row r="53663" spans="18:19" ht="15" customHeight="1">
      <c r="R53663"/>
      <c r="S53663"/>
    </row>
    <row r="53664" spans="18:19" ht="15" customHeight="1">
      <c r="R53664"/>
      <c r="S53664"/>
    </row>
    <row r="53665" spans="18:19" ht="15" customHeight="1">
      <c r="R53665"/>
      <c r="S53665"/>
    </row>
    <row r="53666" spans="18:19" ht="15" customHeight="1">
      <c r="R53666"/>
      <c r="S53666"/>
    </row>
    <row r="53667" spans="18:19" ht="15" customHeight="1">
      <c r="R53667"/>
      <c r="S53667"/>
    </row>
    <row r="53668" spans="18:19" ht="15" customHeight="1">
      <c r="R53668"/>
      <c r="S53668"/>
    </row>
    <row r="53669" spans="18:19" ht="15" customHeight="1">
      <c r="R53669"/>
      <c r="S53669"/>
    </row>
    <row r="53670" spans="18:19" ht="15" customHeight="1">
      <c r="R53670"/>
      <c r="S53670"/>
    </row>
    <row r="53671" spans="18:19" ht="15" customHeight="1">
      <c r="R53671"/>
      <c r="S53671"/>
    </row>
    <row r="53672" spans="18:19" ht="15" customHeight="1">
      <c r="R53672"/>
      <c r="S53672"/>
    </row>
    <row r="53673" spans="18:19" ht="15" customHeight="1">
      <c r="R53673"/>
      <c r="S53673"/>
    </row>
    <row r="53674" spans="18:19" ht="15" customHeight="1">
      <c r="R53674"/>
      <c r="S53674"/>
    </row>
    <row r="53675" spans="18:19" ht="15" customHeight="1">
      <c r="R53675"/>
      <c r="S53675"/>
    </row>
    <row r="53676" spans="18:19" ht="15" customHeight="1">
      <c r="R53676"/>
      <c r="S53676"/>
    </row>
    <row r="53677" spans="18:19" ht="15" customHeight="1">
      <c r="R53677"/>
      <c r="S53677"/>
    </row>
    <row r="53678" spans="18:19" ht="15" customHeight="1">
      <c r="R53678"/>
      <c r="S53678"/>
    </row>
    <row r="53679" spans="18:19" ht="15" customHeight="1">
      <c r="R53679"/>
      <c r="S53679"/>
    </row>
    <row r="53680" spans="18:19" ht="15" customHeight="1">
      <c r="R53680"/>
      <c r="S53680"/>
    </row>
    <row r="53681" spans="18:19" ht="15" customHeight="1">
      <c r="R53681"/>
      <c r="S53681"/>
    </row>
    <row r="53682" spans="18:19" ht="15" customHeight="1">
      <c r="R53682"/>
      <c r="S53682"/>
    </row>
    <row r="53683" spans="18:19" ht="15" customHeight="1">
      <c r="R53683"/>
      <c r="S53683"/>
    </row>
    <row r="53684" spans="18:19" ht="15" customHeight="1">
      <c r="R53684"/>
      <c r="S53684"/>
    </row>
    <row r="53685" spans="18:19" ht="15" customHeight="1">
      <c r="R53685"/>
      <c r="S53685"/>
    </row>
    <row r="53686" spans="18:19" ht="15" customHeight="1">
      <c r="R53686"/>
      <c r="S53686"/>
    </row>
    <row r="53687" spans="18:19" ht="15" customHeight="1">
      <c r="R53687"/>
      <c r="S53687"/>
    </row>
    <row r="53688" spans="18:19" ht="15" customHeight="1">
      <c r="R53688"/>
      <c r="S53688"/>
    </row>
    <row r="53689" spans="18:19" ht="15" customHeight="1">
      <c r="R53689"/>
      <c r="S53689"/>
    </row>
    <row r="53690" spans="18:19" ht="15" customHeight="1">
      <c r="R53690"/>
      <c r="S53690"/>
    </row>
    <row r="53691" spans="18:19" ht="15" customHeight="1">
      <c r="R53691"/>
      <c r="S53691"/>
    </row>
    <row r="53692" spans="18:19" ht="15" customHeight="1">
      <c r="R53692"/>
      <c r="S53692"/>
    </row>
    <row r="53693" spans="18:19" ht="15" customHeight="1">
      <c r="R53693"/>
      <c r="S53693"/>
    </row>
    <row r="53694" spans="18:19" ht="15" customHeight="1">
      <c r="R53694"/>
      <c r="S53694"/>
    </row>
    <row r="53695" spans="18:19" ht="15" customHeight="1">
      <c r="R53695"/>
      <c r="S53695"/>
    </row>
    <row r="53696" spans="18:19" ht="15" customHeight="1">
      <c r="R53696"/>
      <c r="S53696"/>
    </row>
    <row r="53697" spans="18:19" ht="15" customHeight="1">
      <c r="R53697"/>
      <c r="S53697"/>
    </row>
    <row r="53698" spans="18:19" ht="15" customHeight="1">
      <c r="R53698"/>
      <c r="S53698"/>
    </row>
    <row r="53699" spans="18:19" ht="15" customHeight="1">
      <c r="R53699"/>
      <c r="S53699"/>
    </row>
    <row r="53700" spans="18:19" ht="15" customHeight="1">
      <c r="R53700"/>
      <c r="S53700"/>
    </row>
    <row r="53701" spans="18:19" ht="15" customHeight="1">
      <c r="R53701"/>
      <c r="S53701"/>
    </row>
    <row r="53702" spans="18:19" ht="15" customHeight="1">
      <c r="R53702"/>
      <c r="S53702"/>
    </row>
    <row r="53703" spans="18:19" ht="15" customHeight="1">
      <c r="R53703"/>
      <c r="S53703"/>
    </row>
    <row r="53704" spans="18:19" ht="15" customHeight="1">
      <c r="R53704"/>
      <c r="S53704"/>
    </row>
    <row r="53705" spans="18:19" ht="15" customHeight="1">
      <c r="R53705"/>
      <c r="S53705"/>
    </row>
    <row r="53706" spans="18:19" ht="15" customHeight="1">
      <c r="R53706"/>
      <c r="S53706"/>
    </row>
    <row r="53707" spans="18:19" ht="15" customHeight="1">
      <c r="R53707"/>
      <c r="S53707"/>
    </row>
    <row r="53708" spans="18:19" ht="15" customHeight="1">
      <c r="R53708"/>
      <c r="S53708"/>
    </row>
    <row r="53709" spans="18:19" ht="15" customHeight="1">
      <c r="R53709"/>
      <c r="S53709"/>
    </row>
    <row r="53710" spans="18:19" ht="15" customHeight="1">
      <c r="R53710"/>
      <c r="S53710"/>
    </row>
    <row r="53711" spans="18:19" ht="15" customHeight="1">
      <c r="R53711"/>
      <c r="S53711"/>
    </row>
    <row r="53712" spans="18:19" ht="15" customHeight="1">
      <c r="R53712"/>
      <c r="S53712"/>
    </row>
    <row r="53713" spans="18:19" ht="15" customHeight="1">
      <c r="R53713"/>
      <c r="S53713"/>
    </row>
    <row r="53714" spans="18:19" ht="15" customHeight="1">
      <c r="R53714"/>
      <c r="S53714"/>
    </row>
    <row r="53715" spans="18:19" ht="15" customHeight="1">
      <c r="R53715"/>
      <c r="S53715"/>
    </row>
    <row r="53716" spans="18:19" ht="15" customHeight="1">
      <c r="R53716"/>
      <c r="S53716"/>
    </row>
    <row r="53717" spans="18:19" ht="15" customHeight="1">
      <c r="R53717"/>
      <c r="S53717"/>
    </row>
    <row r="53718" spans="18:19" ht="15" customHeight="1">
      <c r="R53718"/>
      <c r="S53718"/>
    </row>
    <row r="53719" spans="18:19" ht="15" customHeight="1">
      <c r="R53719"/>
      <c r="S53719"/>
    </row>
    <row r="53720" spans="18:19" ht="15" customHeight="1">
      <c r="R53720"/>
      <c r="S53720"/>
    </row>
    <row r="53721" spans="18:19" ht="15" customHeight="1">
      <c r="R53721"/>
      <c r="S53721"/>
    </row>
    <row r="53722" spans="18:19" ht="15" customHeight="1">
      <c r="R53722"/>
      <c r="S53722"/>
    </row>
    <row r="53723" spans="18:19" ht="15" customHeight="1">
      <c r="R53723"/>
      <c r="S53723"/>
    </row>
    <row r="53724" spans="18:19" ht="15" customHeight="1">
      <c r="R53724"/>
      <c r="S53724"/>
    </row>
    <row r="53725" spans="18:19" ht="15" customHeight="1">
      <c r="R53725"/>
      <c r="S53725"/>
    </row>
    <row r="53726" spans="18:19" ht="15" customHeight="1">
      <c r="R53726"/>
      <c r="S53726"/>
    </row>
    <row r="53727" spans="18:19" ht="15" customHeight="1">
      <c r="R53727"/>
      <c r="S53727"/>
    </row>
    <row r="53728" spans="18:19" ht="15" customHeight="1">
      <c r="R53728"/>
      <c r="S53728"/>
    </row>
    <row r="53729" spans="18:19" ht="15" customHeight="1">
      <c r="R53729"/>
      <c r="S53729"/>
    </row>
    <row r="53730" spans="18:19" ht="15" customHeight="1">
      <c r="R53730"/>
      <c r="S53730"/>
    </row>
    <row r="53731" spans="18:19" ht="15" customHeight="1">
      <c r="R53731"/>
      <c r="S53731"/>
    </row>
    <row r="53732" spans="18:19" ht="15" customHeight="1">
      <c r="R53732"/>
      <c r="S53732"/>
    </row>
    <row r="53733" spans="18:19" ht="15" customHeight="1">
      <c r="R53733"/>
      <c r="S53733"/>
    </row>
    <row r="53734" spans="18:19" ht="15" customHeight="1">
      <c r="R53734"/>
      <c r="S53734"/>
    </row>
    <row r="53735" spans="18:19" ht="15" customHeight="1">
      <c r="R53735"/>
      <c r="S53735"/>
    </row>
    <row r="53736" spans="18:19" ht="15" customHeight="1">
      <c r="R53736"/>
      <c r="S53736"/>
    </row>
    <row r="53737" spans="18:19" ht="15" customHeight="1">
      <c r="R53737"/>
      <c r="S53737"/>
    </row>
    <row r="53738" spans="18:19" ht="15" customHeight="1">
      <c r="R53738"/>
      <c r="S53738"/>
    </row>
    <row r="53739" spans="18:19" ht="15" customHeight="1">
      <c r="R53739"/>
      <c r="S53739"/>
    </row>
    <row r="53740" spans="18:19" ht="15" customHeight="1">
      <c r="R53740"/>
      <c r="S53740"/>
    </row>
    <row r="53741" spans="18:19" ht="15" customHeight="1">
      <c r="R53741"/>
      <c r="S53741"/>
    </row>
    <row r="53742" spans="18:19" ht="15" customHeight="1">
      <c r="R53742"/>
      <c r="S53742"/>
    </row>
    <row r="53743" spans="18:19" ht="15" customHeight="1">
      <c r="R53743"/>
      <c r="S53743"/>
    </row>
    <row r="53744" spans="18:19" ht="15" customHeight="1">
      <c r="R53744"/>
      <c r="S53744"/>
    </row>
    <row r="53745" spans="18:19" ht="15" customHeight="1">
      <c r="R53745"/>
      <c r="S53745"/>
    </row>
    <row r="53746" spans="18:19" ht="15" customHeight="1">
      <c r="R53746"/>
      <c r="S53746"/>
    </row>
    <row r="53747" spans="18:19" ht="15" customHeight="1">
      <c r="R53747"/>
      <c r="S53747"/>
    </row>
    <row r="53748" spans="18:19" ht="15" customHeight="1">
      <c r="R53748"/>
      <c r="S53748"/>
    </row>
    <row r="53749" spans="18:19" ht="15" customHeight="1">
      <c r="R53749"/>
      <c r="S53749"/>
    </row>
    <row r="53750" spans="18:19" ht="15" customHeight="1">
      <c r="R53750"/>
      <c r="S53750"/>
    </row>
    <row r="53751" spans="18:19" ht="15" customHeight="1">
      <c r="R53751"/>
      <c r="S53751"/>
    </row>
    <row r="53752" spans="18:19" ht="15" customHeight="1">
      <c r="R53752"/>
      <c r="S53752"/>
    </row>
    <row r="53753" spans="18:19" ht="15" customHeight="1">
      <c r="R53753"/>
      <c r="S53753"/>
    </row>
    <row r="53754" spans="18:19" ht="15" customHeight="1">
      <c r="R53754"/>
      <c r="S53754"/>
    </row>
    <row r="53755" spans="18:19" ht="15" customHeight="1">
      <c r="R53755"/>
      <c r="S53755"/>
    </row>
    <row r="53756" spans="18:19" ht="15" customHeight="1">
      <c r="R53756"/>
      <c r="S53756"/>
    </row>
    <row r="53757" spans="18:19" ht="15" customHeight="1">
      <c r="R53757"/>
      <c r="S53757"/>
    </row>
    <row r="53758" spans="18:19" ht="15" customHeight="1">
      <c r="R53758"/>
      <c r="S53758"/>
    </row>
    <row r="53759" spans="18:19" ht="15" customHeight="1">
      <c r="R53759"/>
      <c r="S53759"/>
    </row>
    <row r="53760" spans="18:19" ht="15" customHeight="1">
      <c r="R53760"/>
      <c r="S53760"/>
    </row>
    <row r="53761" spans="18:19" ht="15" customHeight="1">
      <c r="R53761"/>
      <c r="S53761"/>
    </row>
    <row r="53762" spans="18:19" ht="15" customHeight="1">
      <c r="R53762"/>
      <c r="S53762"/>
    </row>
    <row r="53763" spans="18:19" ht="15" customHeight="1">
      <c r="R53763"/>
      <c r="S53763"/>
    </row>
    <row r="53764" spans="18:19" ht="15" customHeight="1">
      <c r="R53764"/>
      <c r="S53764"/>
    </row>
    <row r="53765" spans="18:19" ht="15" customHeight="1">
      <c r="R53765"/>
      <c r="S53765"/>
    </row>
    <row r="53766" spans="18:19" ht="15" customHeight="1">
      <c r="R53766"/>
      <c r="S53766"/>
    </row>
    <row r="53767" spans="18:19" ht="15" customHeight="1">
      <c r="R53767"/>
      <c r="S53767"/>
    </row>
    <row r="53768" spans="18:19" ht="15" customHeight="1">
      <c r="R53768"/>
      <c r="S53768"/>
    </row>
    <row r="53769" spans="18:19" ht="15" customHeight="1">
      <c r="R53769"/>
      <c r="S53769"/>
    </row>
    <row r="53770" spans="18:19" ht="15" customHeight="1">
      <c r="R53770"/>
      <c r="S53770"/>
    </row>
    <row r="53771" spans="18:19" ht="15" customHeight="1">
      <c r="R53771"/>
      <c r="S53771"/>
    </row>
    <row r="53772" spans="18:19" ht="15" customHeight="1">
      <c r="R53772"/>
      <c r="S53772"/>
    </row>
    <row r="53773" spans="18:19" ht="15" customHeight="1">
      <c r="R53773"/>
      <c r="S53773"/>
    </row>
    <row r="53774" spans="18:19" ht="15" customHeight="1">
      <c r="R53774"/>
      <c r="S53774"/>
    </row>
    <row r="53775" spans="18:19" ht="15" customHeight="1">
      <c r="R53775"/>
      <c r="S53775"/>
    </row>
    <row r="53776" spans="18:19" ht="15" customHeight="1">
      <c r="R53776"/>
      <c r="S53776"/>
    </row>
    <row r="53777" spans="18:19" ht="15" customHeight="1">
      <c r="R53777"/>
      <c r="S53777"/>
    </row>
    <row r="53778" spans="18:19" ht="15" customHeight="1">
      <c r="R53778"/>
      <c r="S53778"/>
    </row>
    <row r="53779" spans="18:19" ht="15" customHeight="1">
      <c r="R53779"/>
      <c r="S53779"/>
    </row>
    <row r="53780" spans="18:19" ht="15" customHeight="1">
      <c r="R53780"/>
      <c r="S53780"/>
    </row>
    <row r="53781" spans="18:19" ht="15" customHeight="1">
      <c r="R53781"/>
      <c r="S53781"/>
    </row>
    <row r="53782" spans="18:19" ht="15" customHeight="1">
      <c r="R53782"/>
      <c r="S53782"/>
    </row>
    <row r="53783" spans="18:19" ht="15" customHeight="1">
      <c r="R53783"/>
      <c r="S53783"/>
    </row>
    <row r="53784" spans="18:19" ht="15" customHeight="1">
      <c r="R53784"/>
      <c r="S53784"/>
    </row>
    <row r="53785" spans="18:19" ht="15" customHeight="1">
      <c r="R53785"/>
      <c r="S53785"/>
    </row>
    <row r="53786" spans="18:19" ht="15" customHeight="1">
      <c r="R53786"/>
      <c r="S53786"/>
    </row>
    <row r="53787" spans="18:19" ht="15" customHeight="1">
      <c r="R53787"/>
      <c r="S53787"/>
    </row>
    <row r="53788" spans="18:19" ht="15" customHeight="1">
      <c r="R53788"/>
      <c r="S53788"/>
    </row>
    <row r="53789" spans="18:19" ht="15" customHeight="1">
      <c r="R53789"/>
      <c r="S53789"/>
    </row>
    <row r="53790" spans="18:19" ht="15" customHeight="1">
      <c r="R53790"/>
      <c r="S53790"/>
    </row>
    <row r="53791" spans="18:19" ht="15" customHeight="1">
      <c r="R53791"/>
      <c r="S53791"/>
    </row>
    <row r="53792" spans="18:19" ht="15" customHeight="1">
      <c r="R53792"/>
      <c r="S53792"/>
    </row>
    <row r="53793" spans="18:19" ht="15" customHeight="1">
      <c r="R53793"/>
      <c r="S53793"/>
    </row>
    <row r="53794" spans="18:19" ht="15" customHeight="1">
      <c r="R53794"/>
      <c r="S53794"/>
    </row>
    <row r="53795" spans="18:19" ht="15" customHeight="1">
      <c r="R53795"/>
      <c r="S53795"/>
    </row>
    <row r="53796" spans="18:19" ht="15" customHeight="1">
      <c r="R53796"/>
      <c r="S53796"/>
    </row>
    <row r="53797" spans="18:19" ht="15" customHeight="1">
      <c r="R53797"/>
      <c r="S53797"/>
    </row>
    <row r="53798" spans="18:19" ht="15" customHeight="1">
      <c r="R53798"/>
      <c r="S53798"/>
    </row>
    <row r="53799" spans="18:19" ht="15" customHeight="1">
      <c r="R53799"/>
      <c r="S53799"/>
    </row>
    <row r="53800" spans="18:19" ht="15" customHeight="1">
      <c r="R53800"/>
      <c r="S53800"/>
    </row>
    <row r="53801" spans="18:19" ht="15" customHeight="1">
      <c r="R53801"/>
      <c r="S53801"/>
    </row>
    <row r="53802" spans="18:19" ht="15" customHeight="1">
      <c r="R53802"/>
      <c r="S53802"/>
    </row>
    <row r="53803" spans="18:19" ht="15" customHeight="1">
      <c r="R53803"/>
      <c r="S53803"/>
    </row>
    <row r="53804" spans="18:19" ht="15" customHeight="1">
      <c r="R53804"/>
      <c r="S53804"/>
    </row>
    <row r="53805" spans="18:19" ht="15" customHeight="1">
      <c r="R53805"/>
      <c r="S53805"/>
    </row>
    <row r="53806" spans="18:19" ht="15" customHeight="1">
      <c r="R53806"/>
      <c r="S53806"/>
    </row>
    <row r="53807" spans="18:19" ht="15" customHeight="1">
      <c r="R53807"/>
      <c r="S53807"/>
    </row>
    <row r="53808" spans="18:19" ht="15" customHeight="1">
      <c r="R53808"/>
      <c r="S53808"/>
    </row>
    <row r="53809" spans="18:19" ht="15" customHeight="1">
      <c r="R53809"/>
      <c r="S53809"/>
    </row>
    <row r="53810" spans="18:19" ht="15" customHeight="1">
      <c r="R53810"/>
      <c r="S53810"/>
    </row>
    <row r="53811" spans="18:19" ht="15" customHeight="1">
      <c r="R53811"/>
      <c r="S53811"/>
    </row>
    <row r="53812" spans="18:19" ht="15" customHeight="1">
      <c r="R53812"/>
      <c r="S53812"/>
    </row>
    <row r="53813" spans="18:19" ht="15" customHeight="1">
      <c r="R53813"/>
      <c r="S53813"/>
    </row>
    <row r="53814" spans="18:19" ht="15" customHeight="1">
      <c r="R53814"/>
      <c r="S53814"/>
    </row>
    <row r="53815" spans="18:19" ht="15" customHeight="1">
      <c r="R53815"/>
      <c r="S53815"/>
    </row>
    <row r="53816" spans="18:19" ht="15" customHeight="1">
      <c r="R53816"/>
      <c r="S53816"/>
    </row>
    <row r="53817" spans="18:19" ht="15" customHeight="1">
      <c r="R53817"/>
      <c r="S53817"/>
    </row>
    <row r="53818" spans="18:19" ht="15" customHeight="1">
      <c r="R53818"/>
      <c r="S53818"/>
    </row>
    <row r="53819" spans="18:19" ht="15" customHeight="1">
      <c r="R53819"/>
      <c r="S53819"/>
    </row>
    <row r="53820" spans="18:19" ht="15" customHeight="1">
      <c r="R53820"/>
      <c r="S53820"/>
    </row>
    <row r="53821" spans="18:19" ht="15" customHeight="1">
      <c r="R53821"/>
      <c r="S53821"/>
    </row>
    <row r="53822" spans="18:19" ht="15" customHeight="1">
      <c r="R53822"/>
      <c r="S53822"/>
    </row>
    <row r="53823" spans="18:19" ht="15" customHeight="1">
      <c r="R53823"/>
      <c r="S53823"/>
    </row>
    <row r="53824" spans="18:19" ht="15" customHeight="1">
      <c r="R53824"/>
      <c r="S53824"/>
    </row>
    <row r="53825" spans="18:19" ht="15" customHeight="1">
      <c r="R53825"/>
      <c r="S53825"/>
    </row>
    <row r="53826" spans="18:19" ht="15" customHeight="1">
      <c r="R53826"/>
      <c r="S53826"/>
    </row>
    <row r="53827" spans="18:19" ht="15" customHeight="1">
      <c r="R53827"/>
      <c r="S53827"/>
    </row>
    <row r="53828" spans="18:19" ht="15" customHeight="1">
      <c r="R53828"/>
      <c r="S53828"/>
    </row>
    <row r="53829" spans="18:19" ht="15" customHeight="1">
      <c r="R53829"/>
      <c r="S53829"/>
    </row>
    <row r="53830" spans="18:19" ht="15" customHeight="1">
      <c r="R53830"/>
      <c r="S53830"/>
    </row>
    <row r="53831" spans="18:19" ht="15" customHeight="1">
      <c r="R53831"/>
      <c r="S53831"/>
    </row>
    <row r="53832" spans="18:19" ht="15" customHeight="1">
      <c r="R53832"/>
      <c r="S53832"/>
    </row>
    <row r="53833" spans="18:19" ht="15" customHeight="1">
      <c r="R53833"/>
      <c r="S53833"/>
    </row>
    <row r="53834" spans="18:19" ht="15" customHeight="1">
      <c r="R53834"/>
      <c r="S53834"/>
    </row>
    <row r="53835" spans="18:19" ht="15" customHeight="1">
      <c r="R53835"/>
      <c r="S53835"/>
    </row>
    <row r="53836" spans="18:19" ht="15" customHeight="1">
      <c r="R53836"/>
      <c r="S53836"/>
    </row>
    <row r="53837" spans="18:19" ht="15" customHeight="1">
      <c r="R53837"/>
      <c r="S53837"/>
    </row>
    <row r="53838" spans="18:19" ht="15" customHeight="1">
      <c r="R53838"/>
      <c r="S53838"/>
    </row>
    <row r="53839" spans="18:19" ht="15" customHeight="1">
      <c r="R53839"/>
      <c r="S53839"/>
    </row>
    <row r="53840" spans="18:19" ht="15" customHeight="1">
      <c r="R53840"/>
      <c r="S53840"/>
    </row>
    <row r="53841" spans="18:19" ht="15" customHeight="1">
      <c r="R53841"/>
      <c r="S53841"/>
    </row>
    <row r="53842" spans="18:19" ht="15" customHeight="1">
      <c r="R53842"/>
      <c r="S53842"/>
    </row>
    <row r="53843" spans="18:19" ht="15" customHeight="1">
      <c r="R53843"/>
      <c r="S53843"/>
    </row>
    <row r="53844" spans="18:19" ht="15" customHeight="1">
      <c r="R53844"/>
      <c r="S53844"/>
    </row>
    <row r="53845" spans="18:19" ht="15" customHeight="1">
      <c r="R53845"/>
      <c r="S53845"/>
    </row>
    <row r="53846" spans="18:19" ht="15" customHeight="1">
      <c r="R53846"/>
      <c r="S53846"/>
    </row>
    <row r="53847" spans="18:19" ht="15" customHeight="1">
      <c r="R53847"/>
      <c r="S53847"/>
    </row>
    <row r="53848" spans="18:19" ht="15" customHeight="1">
      <c r="R53848"/>
      <c r="S53848"/>
    </row>
    <row r="53849" spans="18:19" ht="15" customHeight="1">
      <c r="R53849"/>
      <c r="S53849"/>
    </row>
    <row r="53850" spans="18:19" ht="15" customHeight="1">
      <c r="R53850"/>
      <c r="S53850"/>
    </row>
    <row r="53851" spans="18:19" ht="15" customHeight="1">
      <c r="R53851"/>
      <c r="S53851"/>
    </row>
    <row r="53852" spans="18:19" ht="15" customHeight="1">
      <c r="R53852"/>
      <c r="S53852"/>
    </row>
    <row r="53853" spans="18:19" ht="15" customHeight="1">
      <c r="R53853"/>
      <c r="S53853"/>
    </row>
    <row r="53854" spans="18:19" ht="15" customHeight="1">
      <c r="R53854"/>
      <c r="S53854"/>
    </row>
    <row r="53855" spans="18:19" ht="15" customHeight="1">
      <c r="R53855"/>
      <c r="S53855"/>
    </row>
    <row r="53856" spans="18:19" ht="15" customHeight="1">
      <c r="R53856"/>
      <c r="S53856"/>
    </row>
    <row r="53857" spans="18:19" ht="15" customHeight="1">
      <c r="R53857"/>
      <c r="S53857"/>
    </row>
    <row r="53858" spans="18:19" ht="15" customHeight="1">
      <c r="R53858"/>
      <c r="S53858"/>
    </row>
    <row r="53859" spans="18:19" ht="15" customHeight="1">
      <c r="R53859"/>
      <c r="S53859"/>
    </row>
    <row r="53860" spans="18:19" ht="15" customHeight="1">
      <c r="R53860"/>
      <c r="S53860"/>
    </row>
    <row r="53861" spans="18:19" ht="15" customHeight="1">
      <c r="R53861"/>
      <c r="S53861"/>
    </row>
    <row r="53862" spans="18:19" ht="15" customHeight="1">
      <c r="R53862"/>
      <c r="S53862"/>
    </row>
    <row r="53863" spans="18:19" ht="15" customHeight="1">
      <c r="R53863"/>
      <c r="S53863"/>
    </row>
    <row r="53864" spans="18:19" ht="15" customHeight="1">
      <c r="R53864"/>
      <c r="S53864"/>
    </row>
    <row r="53865" spans="18:19" ht="15" customHeight="1">
      <c r="R53865"/>
      <c r="S53865"/>
    </row>
    <row r="53866" spans="18:19" ht="15" customHeight="1">
      <c r="R53866"/>
      <c r="S53866"/>
    </row>
    <row r="53867" spans="18:19" ht="15" customHeight="1">
      <c r="R53867"/>
      <c r="S53867"/>
    </row>
    <row r="53868" spans="18:19" ht="15" customHeight="1">
      <c r="R53868"/>
      <c r="S53868"/>
    </row>
    <row r="53869" spans="18:19" ht="15" customHeight="1">
      <c r="R53869"/>
      <c r="S53869"/>
    </row>
    <row r="53870" spans="18:19" ht="15" customHeight="1">
      <c r="R53870"/>
      <c r="S53870"/>
    </row>
    <row r="53871" spans="18:19" ht="15" customHeight="1">
      <c r="R53871"/>
      <c r="S53871"/>
    </row>
    <row r="53872" spans="18:19" ht="15" customHeight="1">
      <c r="R53872"/>
      <c r="S53872"/>
    </row>
    <row r="53873" spans="18:19" ht="15" customHeight="1">
      <c r="R53873"/>
      <c r="S53873"/>
    </row>
    <row r="53874" spans="18:19" ht="15" customHeight="1">
      <c r="R53874"/>
      <c r="S53874"/>
    </row>
    <row r="53875" spans="18:19" ht="15" customHeight="1">
      <c r="R53875"/>
      <c r="S53875"/>
    </row>
    <row r="53876" spans="18:19" ht="15" customHeight="1">
      <c r="R53876"/>
      <c r="S53876"/>
    </row>
    <row r="53877" spans="18:19" ht="15" customHeight="1">
      <c r="R53877"/>
      <c r="S53877"/>
    </row>
    <row r="53878" spans="18:19" ht="15" customHeight="1">
      <c r="R53878"/>
      <c r="S53878"/>
    </row>
    <row r="53879" spans="18:19" ht="15" customHeight="1">
      <c r="R53879"/>
      <c r="S53879"/>
    </row>
    <row r="53880" spans="18:19" ht="15" customHeight="1">
      <c r="R53880"/>
      <c r="S53880"/>
    </row>
    <row r="53881" spans="18:19" ht="15" customHeight="1">
      <c r="R53881"/>
      <c r="S53881"/>
    </row>
    <row r="53882" spans="18:19" ht="15" customHeight="1">
      <c r="R53882"/>
      <c r="S53882"/>
    </row>
    <row r="53883" spans="18:19" ht="15" customHeight="1">
      <c r="R53883"/>
      <c r="S53883"/>
    </row>
    <row r="53884" spans="18:19" ht="15" customHeight="1">
      <c r="R53884"/>
      <c r="S53884"/>
    </row>
    <row r="53885" spans="18:19" ht="15" customHeight="1">
      <c r="R53885"/>
      <c r="S53885"/>
    </row>
    <row r="53886" spans="18:19" ht="15" customHeight="1">
      <c r="R53886"/>
      <c r="S53886"/>
    </row>
    <row r="53887" spans="18:19" ht="15" customHeight="1">
      <c r="R53887"/>
      <c r="S53887"/>
    </row>
    <row r="53888" spans="18:19" ht="15" customHeight="1">
      <c r="R53888"/>
      <c r="S53888"/>
    </row>
    <row r="53889" spans="18:19" ht="15" customHeight="1">
      <c r="R53889"/>
      <c r="S53889"/>
    </row>
    <row r="53890" spans="18:19" ht="15" customHeight="1">
      <c r="R53890"/>
      <c r="S53890"/>
    </row>
    <row r="53891" spans="18:19" ht="15" customHeight="1">
      <c r="R53891"/>
      <c r="S53891"/>
    </row>
    <row r="53892" spans="18:19" ht="15" customHeight="1">
      <c r="R53892"/>
      <c r="S53892"/>
    </row>
    <row r="53893" spans="18:19" ht="15" customHeight="1">
      <c r="R53893"/>
      <c r="S53893"/>
    </row>
    <row r="53894" spans="18:19" ht="15" customHeight="1">
      <c r="R53894"/>
      <c r="S53894"/>
    </row>
    <row r="53895" spans="18:19" ht="15" customHeight="1">
      <c r="R53895"/>
      <c r="S53895"/>
    </row>
    <row r="53896" spans="18:19" ht="15" customHeight="1">
      <c r="R53896"/>
      <c r="S53896"/>
    </row>
    <row r="53897" spans="18:19" ht="15" customHeight="1">
      <c r="R53897"/>
      <c r="S53897"/>
    </row>
    <row r="53898" spans="18:19" ht="15" customHeight="1">
      <c r="R53898"/>
      <c r="S53898"/>
    </row>
    <row r="53899" spans="18:19" ht="15" customHeight="1">
      <c r="R53899"/>
      <c r="S53899"/>
    </row>
    <row r="53900" spans="18:19" ht="15" customHeight="1">
      <c r="R53900"/>
      <c r="S53900"/>
    </row>
    <row r="53901" spans="18:19" ht="15" customHeight="1">
      <c r="R53901"/>
      <c r="S53901"/>
    </row>
    <row r="53902" spans="18:19" ht="15" customHeight="1">
      <c r="R53902"/>
      <c r="S53902"/>
    </row>
    <row r="53903" spans="18:19" ht="15" customHeight="1">
      <c r="R53903"/>
      <c r="S53903"/>
    </row>
    <row r="53904" spans="18:19" ht="15" customHeight="1">
      <c r="R53904"/>
      <c r="S53904"/>
    </row>
    <row r="53905" spans="18:19" ht="15" customHeight="1">
      <c r="R53905"/>
      <c r="S53905"/>
    </row>
    <row r="53906" spans="18:19" ht="15" customHeight="1">
      <c r="R53906"/>
      <c r="S53906"/>
    </row>
    <row r="53907" spans="18:19" ht="15" customHeight="1">
      <c r="R53907"/>
      <c r="S53907"/>
    </row>
    <row r="53908" spans="18:19" ht="15" customHeight="1">
      <c r="R53908"/>
      <c r="S53908"/>
    </row>
    <row r="53909" spans="18:19" ht="15" customHeight="1">
      <c r="R53909"/>
      <c r="S53909"/>
    </row>
    <row r="53910" spans="18:19" ht="15" customHeight="1">
      <c r="R53910"/>
      <c r="S53910"/>
    </row>
    <row r="53911" spans="18:19" ht="15" customHeight="1">
      <c r="R53911"/>
      <c r="S53911"/>
    </row>
    <row r="53912" spans="18:19" ht="15" customHeight="1">
      <c r="R53912"/>
      <c r="S53912"/>
    </row>
    <row r="53913" spans="18:19" ht="15" customHeight="1">
      <c r="R53913"/>
      <c r="S53913"/>
    </row>
    <row r="53914" spans="18:19" ht="15" customHeight="1">
      <c r="R53914"/>
      <c r="S53914"/>
    </row>
    <row r="53915" spans="18:19" ht="15" customHeight="1">
      <c r="R53915"/>
      <c r="S53915"/>
    </row>
    <row r="53916" spans="18:19" ht="15" customHeight="1">
      <c r="R53916"/>
      <c r="S53916"/>
    </row>
    <row r="53917" spans="18:19" ht="15" customHeight="1">
      <c r="R53917"/>
      <c r="S53917"/>
    </row>
    <row r="53918" spans="18:19" ht="15" customHeight="1">
      <c r="R53918"/>
      <c r="S53918"/>
    </row>
    <row r="53919" spans="18:19" ht="15" customHeight="1">
      <c r="R53919"/>
      <c r="S53919"/>
    </row>
    <row r="53920" spans="18:19" ht="15" customHeight="1">
      <c r="R53920"/>
      <c r="S53920"/>
    </row>
    <row r="53921" spans="18:19" ht="15" customHeight="1">
      <c r="R53921"/>
      <c r="S53921"/>
    </row>
    <row r="53922" spans="18:19" ht="15" customHeight="1">
      <c r="R53922"/>
      <c r="S53922"/>
    </row>
    <row r="53923" spans="18:19" ht="15" customHeight="1">
      <c r="R53923"/>
      <c r="S53923"/>
    </row>
    <row r="53924" spans="18:19" ht="15" customHeight="1">
      <c r="R53924"/>
      <c r="S53924"/>
    </row>
    <row r="53925" spans="18:19" ht="15" customHeight="1">
      <c r="R53925"/>
      <c r="S53925"/>
    </row>
    <row r="53926" spans="18:19" ht="15" customHeight="1">
      <c r="R53926"/>
      <c r="S53926"/>
    </row>
    <row r="53927" spans="18:19" ht="15" customHeight="1">
      <c r="R53927"/>
      <c r="S53927"/>
    </row>
    <row r="53928" spans="18:19" ht="15" customHeight="1">
      <c r="R53928"/>
      <c r="S53928"/>
    </row>
    <row r="53929" spans="18:19" ht="15" customHeight="1">
      <c r="R53929"/>
      <c r="S53929"/>
    </row>
    <row r="53930" spans="18:19" ht="15" customHeight="1">
      <c r="R53930"/>
      <c r="S53930"/>
    </row>
    <row r="53931" spans="18:19" ht="15" customHeight="1">
      <c r="R53931"/>
      <c r="S53931"/>
    </row>
    <row r="53932" spans="18:19" ht="15" customHeight="1">
      <c r="R53932"/>
      <c r="S53932"/>
    </row>
    <row r="53933" spans="18:19" ht="15" customHeight="1">
      <c r="R53933"/>
      <c r="S53933"/>
    </row>
    <row r="53934" spans="18:19" ht="15" customHeight="1">
      <c r="R53934"/>
      <c r="S53934"/>
    </row>
    <row r="53935" spans="18:19" ht="15" customHeight="1">
      <c r="R53935"/>
      <c r="S53935"/>
    </row>
    <row r="53936" spans="18:19" ht="15" customHeight="1">
      <c r="R53936"/>
      <c r="S53936"/>
    </row>
    <row r="53937" spans="18:19" ht="15" customHeight="1">
      <c r="R53937"/>
      <c r="S53937"/>
    </row>
    <row r="53938" spans="18:19" ht="15" customHeight="1">
      <c r="R53938"/>
      <c r="S53938"/>
    </row>
    <row r="53939" spans="18:19" ht="15" customHeight="1">
      <c r="R53939"/>
      <c r="S53939"/>
    </row>
    <row r="53940" spans="18:19" ht="15" customHeight="1">
      <c r="R53940"/>
      <c r="S53940"/>
    </row>
    <row r="53941" spans="18:19" ht="15" customHeight="1">
      <c r="R53941"/>
      <c r="S53941"/>
    </row>
    <row r="53942" spans="18:19" ht="15" customHeight="1">
      <c r="R53942"/>
      <c r="S53942"/>
    </row>
    <row r="53943" spans="18:19" ht="15" customHeight="1">
      <c r="R53943"/>
      <c r="S53943"/>
    </row>
    <row r="53944" spans="18:19" ht="15" customHeight="1">
      <c r="R53944"/>
      <c r="S53944"/>
    </row>
    <row r="53945" spans="18:19" ht="15" customHeight="1">
      <c r="R53945"/>
      <c r="S53945"/>
    </row>
    <row r="53946" spans="18:19" ht="15" customHeight="1">
      <c r="R53946"/>
      <c r="S53946"/>
    </row>
    <row r="53947" spans="18:19" ht="15" customHeight="1">
      <c r="R53947"/>
      <c r="S53947"/>
    </row>
    <row r="53948" spans="18:19" ht="15" customHeight="1">
      <c r="R53948"/>
      <c r="S53948"/>
    </row>
    <row r="53949" spans="18:19" ht="15" customHeight="1">
      <c r="R53949"/>
      <c r="S53949"/>
    </row>
    <row r="53950" spans="18:19" ht="15" customHeight="1">
      <c r="R53950"/>
      <c r="S53950"/>
    </row>
    <row r="53951" spans="18:19" ht="15" customHeight="1">
      <c r="R53951"/>
      <c r="S53951"/>
    </row>
    <row r="53952" spans="18:19" ht="15" customHeight="1">
      <c r="R53952"/>
      <c r="S53952"/>
    </row>
    <row r="53953" spans="18:19" ht="15" customHeight="1">
      <c r="R53953"/>
      <c r="S53953"/>
    </row>
    <row r="53954" spans="18:19" ht="15" customHeight="1">
      <c r="R53954"/>
      <c r="S53954"/>
    </row>
    <row r="53955" spans="18:19" ht="15" customHeight="1">
      <c r="R53955"/>
      <c r="S53955"/>
    </row>
    <row r="53956" spans="18:19" ht="15" customHeight="1">
      <c r="R53956"/>
      <c r="S53956"/>
    </row>
    <row r="53957" spans="18:19" ht="15" customHeight="1">
      <c r="R53957"/>
      <c r="S53957"/>
    </row>
    <row r="53958" spans="18:19" ht="15" customHeight="1">
      <c r="R53958"/>
      <c r="S53958"/>
    </row>
    <row r="53959" spans="18:19" ht="15" customHeight="1">
      <c r="R53959"/>
      <c r="S53959"/>
    </row>
    <row r="53960" spans="18:19" ht="15" customHeight="1">
      <c r="R53960"/>
      <c r="S53960"/>
    </row>
    <row r="53961" spans="18:19" ht="15" customHeight="1">
      <c r="R53961"/>
      <c r="S53961"/>
    </row>
    <row r="53962" spans="18:19" ht="15" customHeight="1">
      <c r="R53962"/>
      <c r="S53962"/>
    </row>
    <row r="53963" spans="18:19" ht="15" customHeight="1">
      <c r="R53963"/>
      <c r="S53963"/>
    </row>
    <row r="53964" spans="18:19" ht="15" customHeight="1">
      <c r="R53964"/>
      <c r="S53964"/>
    </row>
    <row r="53965" spans="18:19" ht="15" customHeight="1">
      <c r="R53965"/>
      <c r="S53965"/>
    </row>
    <row r="53966" spans="18:19" ht="15" customHeight="1">
      <c r="R53966"/>
      <c r="S53966"/>
    </row>
    <row r="53967" spans="18:19" ht="15" customHeight="1">
      <c r="R53967"/>
      <c r="S53967"/>
    </row>
    <row r="53968" spans="18:19" ht="15" customHeight="1">
      <c r="R53968"/>
      <c r="S53968"/>
    </row>
    <row r="53969" spans="18:19" ht="15" customHeight="1">
      <c r="R53969"/>
      <c r="S53969"/>
    </row>
    <row r="53970" spans="18:19" ht="15" customHeight="1">
      <c r="R53970"/>
      <c r="S53970"/>
    </row>
    <row r="53971" spans="18:19" ht="15" customHeight="1">
      <c r="R53971"/>
      <c r="S53971"/>
    </row>
    <row r="53972" spans="18:19" ht="15" customHeight="1">
      <c r="R53972"/>
      <c r="S53972"/>
    </row>
    <row r="53973" spans="18:19" ht="15" customHeight="1">
      <c r="R53973"/>
      <c r="S53973"/>
    </row>
    <row r="53974" spans="18:19" ht="15" customHeight="1">
      <c r="R53974"/>
      <c r="S53974"/>
    </row>
    <row r="53975" spans="18:19" ht="15" customHeight="1">
      <c r="R53975"/>
      <c r="S53975"/>
    </row>
    <row r="53976" spans="18:19" ht="15" customHeight="1">
      <c r="R53976"/>
      <c r="S53976"/>
    </row>
    <row r="53977" spans="18:19" ht="15" customHeight="1">
      <c r="R53977"/>
      <c r="S53977"/>
    </row>
    <row r="53978" spans="18:19" ht="15" customHeight="1">
      <c r="R53978"/>
      <c r="S53978"/>
    </row>
    <row r="53979" spans="18:19" ht="15" customHeight="1">
      <c r="R53979"/>
      <c r="S53979"/>
    </row>
    <row r="53980" spans="18:19" ht="15" customHeight="1">
      <c r="R53980"/>
      <c r="S53980"/>
    </row>
    <row r="53981" spans="18:19" ht="15" customHeight="1">
      <c r="R53981"/>
      <c r="S53981"/>
    </row>
    <row r="53982" spans="18:19" ht="15" customHeight="1">
      <c r="R53982"/>
      <c r="S53982"/>
    </row>
    <row r="53983" spans="18:19" ht="15" customHeight="1">
      <c r="R53983"/>
      <c r="S53983"/>
    </row>
    <row r="53984" spans="18:19" ht="15" customHeight="1">
      <c r="R53984"/>
      <c r="S53984"/>
    </row>
    <row r="53985" spans="18:19" ht="15" customHeight="1">
      <c r="R53985"/>
      <c r="S53985"/>
    </row>
    <row r="53986" spans="18:19" ht="15" customHeight="1">
      <c r="R53986"/>
      <c r="S53986"/>
    </row>
    <row r="53987" spans="18:19" ht="15" customHeight="1">
      <c r="R53987"/>
      <c r="S53987"/>
    </row>
    <row r="53988" spans="18:19" ht="15" customHeight="1">
      <c r="R53988"/>
      <c r="S53988"/>
    </row>
    <row r="53989" spans="18:19" ht="15" customHeight="1">
      <c r="R53989"/>
      <c r="S53989"/>
    </row>
    <row r="53990" spans="18:19" ht="15" customHeight="1">
      <c r="R53990"/>
      <c r="S53990"/>
    </row>
    <row r="53991" spans="18:19" ht="15" customHeight="1">
      <c r="R53991"/>
      <c r="S53991"/>
    </row>
    <row r="53992" spans="18:19" ht="15" customHeight="1">
      <c r="R53992"/>
      <c r="S53992"/>
    </row>
    <row r="53993" spans="18:19" ht="15" customHeight="1">
      <c r="R53993"/>
      <c r="S53993"/>
    </row>
    <row r="53994" spans="18:19" ht="15" customHeight="1">
      <c r="R53994"/>
      <c r="S53994"/>
    </row>
    <row r="53995" spans="18:19" ht="15" customHeight="1">
      <c r="R53995"/>
      <c r="S53995"/>
    </row>
    <row r="53996" spans="18:19" ht="15" customHeight="1">
      <c r="R53996"/>
      <c r="S53996"/>
    </row>
    <row r="53997" spans="18:19" ht="15" customHeight="1">
      <c r="R53997"/>
      <c r="S53997"/>
    </row>
    <row r="53998" spans="18:19" ht="15" customHeight="1">
      <c r="R53998"/>
      <c r="S53998"/>
    </row>
    <row r="53999" spans="18:19" ht="15" customHeight="1">
      <c r="R53999"/>
      <c r="S53999"/>
    </row>
    <row r="54000" spans="18:19" ht="15" customHeight="1">
      <c r="R54000"/>
      <c r="S54000"/>
    </row>
    <row r="54001" spans="18:19" ht="15" customHeight="1">
      <c r="R54001"/>
      <c r="S54001"/>
    </row>
    <row r="54002" spans="18:19" ht="15" customHeight="1">
      <c r="R54002"/>
      <c r="S54002"/>
    </row>
    <row r="54003" spans="18:19" ht="15" customHeight="1">
      <c r="R54003"/>
      <c r="S54003"/>
    </row>
    <row r="54004" spans="18:19" ht="15" customHeight="1">
      <c r="R54004"/>
      <c r="S54004"/>
    </row>
    <row r="54005" spans="18:19" ht="15" customHeight="1">
      <c r="R54005"/>
      <c r="S54005"/>
    </row>
    <row r="54006" spans="18:19" ht="15" customHeight="1">
      <c r="R54006"/>
      <c r="S54006"/>
    </row>
    <row r="54007" spans="18:19" ht="15" customHeight="1">
      <c r="R54007"/>
      <c r="S54007"/>
    </row>
    <row r="54008" spans="18:19" ht="15" customHeight="1">
      <c r="R54008"/>
      <c r="S54008"/>
    </row>
    <row r="54009" spans="18:19" ht="15" customHeight="1">
      <c r="R54009"/>
      <c r="S54009"/>
    </row>
    <row r="54010" spans="18:19" ht="15" customHeight="1">
      <c r="R54010"/>
      <c r="S54010"/>
    </row>
    <row r="54011" spans="18:19" ht="15" customHeight="1">
      <c r="R54011"/>
      <c r="S54011"/>
    </row>
    <row r="54012" spans="18:19" ht="15" customHeight="1">
      <c r="R54012"/>
      <c r="S54012"/>
    </row>
    <row r="54013" spans="18:19" ht="15" customHeight="1">
      <c r="R54013"/>
      <c r="S54013"/>
    </row>
    <row r="54014" spans="18:19" ht="15" customHeight="1">
      <c r="R54014"/>
      <c r="S54014"/>
    </row>
    <row r="54015" spans="18:19" ht="15" customHeight="1">
      <c r="R54015"/>
      <c r="S54015"/>
    </row>
    <row r="54016" spans="18:19" ht="15" customHeight="1">
      <c r="R54016"/>
      <c r="S54016"/>
    </row>
    <row r="54017" spans="18:19" ht="15" customHeight="1">
      <c r="R54017"/>
      <c r="S54017"/>
    </row>
    <row r="54018" spans="18:19" ht="15" customHeight="1">
      <c r="R54018"/>
      <c r="S54018"/>
    </row>
    <row r="54019" spans="18:19" ht="15" customHeight="1">
      <c r="R54019"/>
      <c r="S54019"/>
    </row>
    <row r="54020" spans="18:19" ht="15" customHeight="1">
      <c r="R54020"/>
      <c r="S54020"/>
    </row>
    <row r="54021" spans="18:19" ht="15" customHeight="1">
      <c r="R54021"/>
      <c r="S54021"/>
    </row>
    <row r="54022" spans="18:19" ht="15" customHeight="1">
      <c r="R54022"/>
      <c r="S54022"/>
    </row>
    <row r="54023" spans="18:19" ht="15" customHeight="1">
      <c r="R54023"/>
      <c r="S54023"/>
    </row>
    <row r="54024" spans="18:19" ht="15" customHeight="1">
      <c r="R54024"/>
      <c r="S54024"/>
    </row>
    <row r="54025" spans="18:19" ht="15" customHeight="1">
      <c r="R54025"/>
      <c r="S54025"/>
    </row>
    <row r="54026" spans="18:19" ht="15" customHeight="1">
      <c r="R54026"/>
      <c r="S54026"/>
    </row>
    <row r="54027" spans="18:19" ht="15" customHeight="1">
      <c r="R54027"/>
      <c r="S54027"/>
    </row>
    <row r="54028" spans="18:19" ht="15" customHeight="1">
      <c r="R54028"/>
      <c r="S54028"/>
    </row>
    <row r="54029" spans="18:19" ht="15" customHeight="1">
      <c r="R54029"/>
      <c r="S54029"/>
    </row>
    <row r="54030" spans="18:19" ht="15" customHeight="1">
      <c r="R54030"/>
      <c r="S54030"/>
    </row>
    <row r="54031" spans="18:19" ht="15" customHeight="1">
      <c r="R54031"/>
      <c r="S54031"/>
    </row>
    <row r="54032" spans="18:19" ht="15" customHeight="1">
      <c r="R54032"/>
      <c r="S54032"/>
    </row>
    <row r="54033" spans="18:19" ht="15" customHeight="1">
      <c r="R54033"/>
      <c r="S54033"/>
    </row>
    <row r="54034" spans="18:19" ht="15" customHeight="1">
      <c r="R54034"/>
      <c r="S54034"/>
    </row>
    <row r="54035" spans="18:19" ht="15" customHeight="1">
      <c r="R54035"/>
      <c r="S54035"/>
    </row>
    <row r="54036" spans="18:19" ht="15" customHeight="1">
      <c r="R54036"/>
      <c r="S54036"/>
    </row>
    <row r="54037" spans="18:19" ht="15" customHeight="1">
      <c r="R54037"/>
      <c r="S54037"/>
    </row>
    <row r="54038" spans="18:19" ht="15" customHeight="1">
      <c r="R54038"/>
      <c r="S54038"/>
    </row>
    <row r="54039" spans="18:19" ht="15" customHeight="1">
      <c r="R54039"/>
      <c r="S54039"/>
    </row>
    <row r="54040" spans="18:19" ht="15" customHeight="1">
      <c r="R54040"/>
      <c r="S54040"/>
    </row>
    <row r="54041" spans="18:19" ht="15" customHeight="1">
      <c r="R54041"/>
      <c r="S54041"/>
    </row>
    <row r="54042" spans="18:19" ht="15" customHeight="1">
      <c r="R54042"/>
      <c r="S54042"/>
    </row>
    <row r="54043" spans="18:19" ht="15" customHeight="1">
      <c r="R54043"/>
      <c r="S54043"/>
    </row>
    <row r="54044" spans="18:19" ht="15" customHeight="1">
      <c r="R54044"/>
      <c r="S54044"/>
    </row>
    <row r="54045" spans="18:19" ht="15" customHeight="1">
      <c r="R54045"/>
      <c r="S54045"/>
    </row>
    <row r="54046" spans="18:19" ht="15" customHeight="1">
      <c r="R54046"/>
      <c r="S54046"/>
    </row>
    <row r="54047" spans="18:19" ht="15" customHeight="1">
      <c r="R54047"/>
      <c r="S54047"/>
    </row>
    <row r="54048" spans="18:19" ht="15" customHeight="1">
      <c r="R54048"/>
      <c r="S54048"/>
    </row>
    <row r="54049" spans="18:19" ht="15" customHeight="1">
      <c r="R54049"/>
      <c r="S54049"/>
    </row>
    <row r="54050" spans="18:19" ht="15" customHeight="1">
      <c r="R54050"/>
      <c r="S54050"/>
    </row>
    <row r="54051" spans="18:19" ht="15" customHeight="1">
      <c r="R54051"/>
      <c r="S54051"/>
    </row>
    <row r="54052" spans="18:19" ht="15" customHeight="1">
      <c r="R54052"/>
      <c r="S54052"/>
    </row>
    <row r="54053" spans="18:19" ht="15" customHeight="1">
      <c r="R54053"/>
      <c r="S54053"/>
    </row>
    <row r="54054" spans="18:19" ht="15" customHeight="1">
      <c r="R54054"/>
      <c r="S54054"/>
    </row>
    <row r="54055" spans="18:19" ht="15" customHeight="1">
      <c r="R54055"/>
      <c r="S54055"/>
    </row>
    <row r="54056" spans="18:19" ht="15" customHeight="1">
      <c r="R54056"/>
      <c r="S54056"/>
    </row>
    <row r="54057" spans="18:19" ht="15" customHeight="1">
      <c r="R54057"/>
      <c r="S54057"/>
    </row>
    <row r="54058" spans="18:19" ht="15" customHeight="1">
      <c r="R54058"/>
      <c r="S54058"/>
    </row>
    <row r="54059" spans="18:19" ht="15" customHeight="1">
      <c r="R54059"/>
      <c r="S54059"/>
    </row>
    <row r="54060" spans="18:19" ht="15" customHeight="1">
      <c r="R54060"/>
      <c r="S54060"/>
    </row>
    <row r="54061" spans="18:19" ht="15" customHeight="1">
      <c r="R54061"/>
      <c r="S54061"/>
    </row>
    <row r="54062" spans="18:19" ht="15" customHeight="1">
      <c r="R54062"/>
      <c r="S54062"/>
    </row>
    <row r="54063" spans="18:19" ht="15" customHeight="1">
      <c r="R54063"/>
      <c r="S54063"/>
    </row>
    <row r="54064" spans="18:19" ht="15" customHeight="1">
      <c r="R54064"/>
      <c r="S54064"/>
    </row>
    <row r="54065" spans="18:19" ht="15" customHeight="1">
      <c r="R54065"/>
      <c r="S54065"/>
    </row>
    <row r="54066" spans="18:19" ht="15" customHeight="1">
      <c r="R54066"/>
      <c r="S54066"/>
    </row>
    <row r="54067" spans="18:19" ht="15" customHeight="1">
      <c r="R54067"/>
      <c r="S54067"/>
    </row>
    <row r="54068" spans="18:19" ht="15" customHeight="1">
      <c r="R54068"/>
      <c r="S54068"/>
    </row>
    <row r="54069" spans="18:19" ht="15" customHeight="1">
      <c r="R54069"/>
      <c r="S54069"/>
    </row>
    <row r="54070" spans="18:19" ht="15" customHeight="1">
      <c r="R54070"/>
      <c r="S54070"/>
    </row>
    <row r="54071" spans="18:19" ht="15" customHeight="1">
      <c r="R54071"/>
      <c r="S54071"/>
    </row>
    <row r="54072" spans="18:19" ht="15" customHeight="1">
      <c r="R54072"/>
      <c r="S54072"/>
    </row>
    <row r="54073" spans="18:19" ht="15" customHeight="1">
      <c r="R54073"/>
      <c r="S54073"/>
    </row>
    <row r="54074" spans="18:19" ht="15" customHeight="1">
      <c r="R54074"/>
      <c r="S54074"/>
    </row>
    <row r="54075" spans="18:19" ht="15" customHeight="1">
      <c r="R54075"/>
      <c r="S54075"/>
    </row>
    <row r="54076" spans="18:19" ht="15" customHeight="1">
      <c r="R54076"/>
      <c r="S54076"/>
    </row>
    <row r="54077" spans="18:19" ht="15" customHeight="1">
      <c r="R54077"/>
      <c r="S54077"/>
    </row>
    <row r="54078" spans="18:19" ht="15" customHeight="1">
      <c r="R54078"/>
      <c r="S54078"/>
    </row>
    <row r="54079" spans="18:19" ht="15" customHeight="1">
      <c r="R54079"/>
      <c r="S54079"/>
    </row>
    <row r="54080" spans="18:19" ht="15" customHeight="1">
      <c r="R54080"/>
      <c r="S54080"/>
    </row>
    <row r="54081" spans="18:19" ht="15" customHeight="1">
      <c r="R54081"/>
      <c r="S54081"/>
    </row>
    <row r="54082" spans="18:19" ht="15" customHeight="1">
      <c r="R54082"/>
      <c r="S54082"/>
    </row>
    <row r="54083" spans="18:19" ht="15" customHeight="1">
      <c r="R54083"/>
      <c r="S54083"/>
    </row>
    <row r="54084" spans="18:19" ht="15" customHeight="1">
      <c r="R54084"/>
      <c r="S54084"/>
    </row>
    <row r="54085" spans="18:19" ht="15" customHeight="1">
      <c r="R54085"/>
      <c r="S54085"/>
    </row>
    <row r="54086" spans="18:19" ht="15" customHeight="1">
      <c r="R54086"/>
      <c r="S54086"/>
    </row>
    <row r="54087" spans="18:19" ht="15" customHeight="1">
      <c r="R54087"/>
      <c r="S54087"/>
    </row>
    <row r="54088" spans="18:19" ht="15" customHeight="1">
      <c r="R54088"/>
      <c r="S54088"/>
    </row>
    <row r="54089" spans="18:19" ht="15" customHeight="1">
      <c r="R54089"/>
      <c r="S54089"/>
    </row>
    <row r="54090" spans="18:19" ht="15" customHeight="1">
      <c r="R54090"/>
      <c r="S54090"/>
    </row>
    <row r="54091" spans="18:19" ht="15" customHeight="1">
      <c r="R54091"/>
      <c r="S54091"/>
    </row>
    <row r="54092" spans="18:19" ht="15" customHeight="1">
      <c r="R54092"/>
      <c r="S54092"/>
    </row>
    <row r="54093" spans="18:19" ht="15" customHeight="1">
      <c r="R54093"/>
      <c r="S54093"/>
    </row>
    <row r="54094" spans="18:19" ht="15" customHeight="1">
      <c r="R54094"/>
      <c r="S54094"/>
    </row>
    <row r="54095" spans="18:19" ht="15" customHeight="1">
      <c r="R54095"/>
      <c r="S54095"/>
    </row>
    <row r="54096" spans="18:19" ht="15" customHeight="1">
      <c r="R54096"/>
      <c r="S54096"/>
    </row>
    <row r="54097" spans="18:19" ht="15" customHeight="1">
      <c r="R54097"/>
      <c r="S54097"/>
    </row>
    <row r="54098" spans="18:19" ht="15" customHeight="1">
      <c r="R54098"/>
      <c r="S54098"/>
    </row>
    <row r="54099" spans="18:19" ht="15" customHeight="1">
      <c r="R54099"/>
      <c r="S54099"/>
    </row>
    <row r="54100" spans="18:19" ht="15" customHeight="1">
      <c r="R54100"/>
      <c r="S54100"/>
    </row>
    <row r="54101" spans="18:19" ht="15" customHeight="1">
      <c r="R54101"/>
      <c r="S54101"/>
    </row>
    <row r="54102" spans="18:19" ht="15" customHeight="1">
      <c r="R54102"/>
      <c r="S54102"/>
    </row>
    <row r="54103" spans="18:19" ht="15" customHeight="1">
      <c r="R54103"/>
      <c r="S54103"/>
    </row>
    <row r="54104" spans="18:19" ht="15" customHeight="1">
      <c r="R54104"/>
      <c r="S54104"/>
    </row>
    <row r="54105" spans="18:19" ht="15" customHeight="1">
      <c r="R54105"/>
      <c r="S54105"/>
    </row>
    <row r="54106" spans="18:19" ht="15" customHeight="1">
      <c r="R54106"/>
      <c r="S54106"/>
    </row>
    <row r="54107" spans="18:19" ht="15" customHeight="1">
      <c r="R54107"/>
      <c r="S54107"/>
    </row>
    <row r="54108" spans="18:19" ht="15" customHeight="1">
      <c r="R54108"/>
      <c r="S54108"/>
    </row>
    <row r="54109" spans="18:19" ht="15" customHeight="1">
      <c r="R54109"/>
      <c r="S54109"/>
    </row>
    <row r="54110" spans="18:19" ht="15" customHeight="1">
      <c r="R54110"/>
      <c r="S54110"/>
    </row>
    <row r="54111" spans="18:19" ht="15" customHeight="1">
      <c r="R54111"/>
      <c r="S54111"/>
    </row>
    <row r="54112" spans="18:19" ht="15" customHeight="1">
      <c r="R54112"/>
      <c r="S54112"/>
    </row>
    <row r="54113" spans="18:19" ht="15" customHeight="1">
      <c r="R54113"/>
      <c r="S54113"/>
    </row>
    <row r="54114" spans="18:19" ht="15" customHeight="1">
      <c r="R54114"/>
      <c r="S54114"/>
    </row>
    <row r="54115" spans="18:19" ht="15" customHeight="1">
      <c r="R54115"/>
      <c r="S54115"/>
    </row>
    <row r="54116" spans="18:19" ht="15" customHeight="1">
      <c r="R54116"/>
      <c r="S54116"/>
    </row>
    <row r="54117" spans="18:19" ht="15" customHeight="1">
      <c r="R54117"/>
      <c r="S54117"/>
    </row>
    <row r="54118" spans="18:19" ht="15" customHeight="1">
      <c r="R54118"/>
      <c r="S54118"/>
    </row>
    <row r="54119" spans="18:19" ht="15" customHeight="1">
      <c r="R54119"/>
      <c r="S54119"/>
    </row>
    <row r="54120" spans="18:19" ht="15" customHeight="1">
      <c r="R54120"/>
      <c r="S54120"/>
    </row>
    <row r="54121" spans="18:19" ht="15" customHeight="1">
      <c r="R54121"/>
      <c r="S54121"/>
    </row>
    <row r="54122" spans="18:19" ht="15" customHeight="1">
      <c r="R54122"/>
      <c r="S54122"/>
    </row>
    <row r="54123" spans="18:19" ht="15" customHeight="1">
      <c r="R54123"/>
      <c r="S54123"/>
    </row>
    <row r="54124" spans="18:19" ht="15" customHeight="1">
      <c r="R54124"/>
      <c r="S54124"/>
    </row>
    <row r="54125" spans="18:19" ht="15" customHeight="1">
      <c r="R54125"/>
      <c r="S54125"/>
    </row>
    <row r="54126" spans="18:19" ht="15" customHeight="1">
      <c r="R54126"/>
      <c r="S54126"/>
    </row>
    <row r="54127" spans="18:19" ht="15" customHeight="1">
      <c r="R54127"/>
      <c r="S54127"/>
    </row>
    <row r="54128" spans="18:19" ht="15" customHeight="1">
      <c r="R54128"/>
      <c r="S54128"/>
    </row>
    <row r="54129" spans="18:19" ht="15" customHeight="1">
      <c r="R54129"/>
      <c r="S54129"/>
    </row>
    <row r="54130" spans="18:19" ht="15" customHeight="1">
      <c r="R54130"/>
      <c r="S54130"/>
    </row>
    <row r="54131" spans="18:19" ht="15" customHeight="1">
      <c r="R54131"/>
      <c r="S54131"/>
    </row>
    <row r="54132" spans="18:19" ht="15" customHeight="1">
      <c r="R54132"/>
      <c r="S54132"/>
    </row>
    <row r="54133" spans="18:19" ht="15" customHeight="1">
      <c r="R54133"/>
      <c r="S54133"/>
    </row>
    <row r="54134" spans="18:19" ht="15" customHeight="1">
      <c r="R54134"/>
      <c r="S54134"/>
    </row>
    <row r="54135" spans="18:19" ht="15" customHeight="1">
      <c r="R54135"/>
      <c r="S54135"/>
    </row>
    <row r="54136" spans="18:19" ht="15" customHeight="1">
      <c r="R54136"/>
      <c r="S54136"/>
    </row>
    <row r="54137" spans="18:19" ht="15" customHeight="1">
      <c r="R54137"/>
      <c r="S54137"/>
    </row>
    <row r="54138" spans="18:19" ht="15" customHeight="1">
      <c r="R54138"/>
      <c r="S54138"/>
    </row>
    <row r="54139" spans="18:19" ht="15" customHeight="1">
      <c r="R54139"/>
      <c r="S54139"/>
    </row>
    <row r="54140" spans="18:19" ht="15" customHeight="1">
      <c r="R54140"/>
      <c r="S54140"/>
    </row>
    <row r="54141" spans="18:19" ht="15" customHeight="1">
      <c r="R54141"/>
      <c r="S54141"/>
    </row>
    <row r="54142" spans="18:19" ht="15" customHeight="1">
      <c r="R54142"/>
      <c r="S54142"/>
    </row>
    <row r="54143" spans="18:19" ht="15" customHeight="1">
      <c r="R54143"/>
      <c r="S54143"/>
    </row>
    <row r="54144" spans="18:19" ht="15" customHeight="1">
      <c r="R54144"/>
      <c r="S54144"/>
    </row>
    <row r="54145" spans="18:19" ht="15" customHeight="1">
      <c r="R54145"/>
      <c r="S54145"/>
    </row>
    <row r="54146" spans="18:19" ht="15" customHeight="1">
      <c r="R54146"/>
      <c r="S54146"/>
    </row>
    <row r="54147" spans="18:19" ht="15" customHeight="1">
      <c r="R54147"/>
      <c r="S54147"/>
    </row>
    <row r="54148" spans="18:19" ht="15" customHeight="1">
      <c r="R54148"/>
      <c r="S54148"/>
    </row>
    <row r="54149" spans="18:19" ht="15" customHeight="1">
      <c r="R54149"/>
      <c r="S54149"/>
    </row>
    <row r="54150" spans="18:19" ht="15" customHeight="1">
      <c r="R54150"/>
      <c r="S54150"/>
    </row>
    <row r="54151" spans="18:19" ht="15" customHeight="1">
      <c r="R54151"/>
      <c r="S54151"/>
    </row>
    <row r="54152" spans="18:19" ht="15" customHeight="1">
      <c r="R54152"/>
      <c r="S54152"/>
    </row>
    <row r="54153" spans="18:19" ht="15" customHeight="1">
      <c r="R54153"/>
      <c r="S54153"/>
    </row>
    <row r="54154" spans="18:19" ht="15" customHeight="1">
      <c r="R54154"/>
      <c r="S54154"/>
    </row>
    <row r="54155" spans="18:19" ht="15" customHeight="1">
      <c r="R54155"/>
      <c r="S54155"/>
    </row>
    <row r="54156" spans="18:19" ht="15" customHeight="1">
      <c r="R54156"/>
      <c r="S54156"/>
    </row>
    <row r="54157" spans="18:19" ht="15" customHeight="1">
      <c r="R54157"/>
      <c r="S54157"/>
    </row>
    <row r="54158" spans="18:19" ht="15" customHeight="1">
      <c r="R54158"/>
      <c r="S54158"/>
    </row>
    <row r="54159" spans="18:19" ht="15" customHeight="1">
      <c r="R54159"/>
      <c r="S54159"/>
    </row>
    <row r="54160" spans="18:19" ht="15" customHeight="1">
      <c r="R54160"/>
      <c r="S54160"/>
    </row>
    <row r="54161" spans="18:19" ht="15" customHeight="1">
      <c r="R54161"/>
      <c r="S54161"/>
    </row>
    <row r="54162" spans="18:19" ht="15" customHeight="1">
      <c r="R54162"/>
      <c r="S54162"/>
    </row>
    <row r="54163" spans="18:19" ht="15" customHeight="1">
      <c r="R54163"/>
      <c r="S54163"/>
    </row>
    <row r="54164" spans="18:19" ht="15" customHeight="1">
      <c r="R54164"/>
      <c r="S54164"/>
    </row>
    <row r="54165" spans="18:19" ht="15" customHeight="1">
      <c r="R54165"/>
      <c r="S54165"/>
    </row>
    <row r="54166" spans="18:19" ht="15" customHeight="1">
      <c r="R54166"/>
      <c r="S54166"/>
    </row>
    <row r="54167" spans="18:19" ht="15" customHeight="1">
      <c r="R54167"/>
      <c r="S54167"/>
    </row>
    <row r="54168" spans="18:19" ht="15" customHeight="1">
      <c r="R54168"/>
      <c r="S54168"/>
    </row>
    <row r="54169" spans="18:19" ht="15" customHeight="1">
      <c r="R54169"/>
      <c r="S54169"/>
    </row>
    <row r="54170" spans="18:19" ht="15" customHeight="1">
      <c r="R54170"/>
      <c r="S54170"/>
    </row>
    <row r="54171" spans="18:19" ht="15" customHeight="1">
      <c r="R54171"/>
      <c r="S54171"/>
    </row>
    <row r="54172" spans="18:19" ht="15" customHeight="1">
      <c r="R54172"/>
      <c r="S54172"/>
    </row>
    <row r="54173" spans="18:19" ht="15" customHeight="1">
      <c r="R54173"/>
      <c r="S54173"/>
    </row>
    <row r="54174" spans="18:19" ht="15" customHeight="1">
      <c r="R54174"/>
      <c r="S54174"/>
    </row>
    <row r="54175" spans="18:19" ht="15" customHeight="1">
      <c r="R54175"/>
      <c r="S54175"/>
    </row>
    <row r="54176" spans="18:19" ht="15" customHeight="1">
      <c r="R54176"/>
      <c r="S54176"/>
    </row>
    <row r="54177" spans="18:19" ht="15" customHeight="1">
      <c r="R54177"/>
      <c r="S54177"/>
    </row>
    <row r="54178" spans="18:19" ht="15" customHeight="1">
      <c r="R54178"/>
      <c r="S54178"/>
    </row>
    <row r="54179" spans="18:19" ht="15" customHeight="1">
      <c r="R54179"/>
      <c r="S54179"/>
    </row>
    <row r="54180" spans="18:19" ht="15" customHeight="1">
      <c r="R54180"/>
      <c r="S54180"/>
    </row>
    <row r="54181" spans="18:19" ht="15" customHeight="1">
      <c r="R54181"/>
      <c r="S54181"/>
    </row>
    <row r="54182" spans="18:19" ht="15" customHeight="1">
      <c r="R54182"/>
      <c r="S54182"/>
    </row>
    <row r="54183" spans="18:19" ht="15" customHeight="1">
      <c r="R54183"/>
      <c r="S54183"/>
    </row>
    <row r="54184" spans="18:19" ht="15" customHeight="1">
      <c r="R54184"/>
      <c r="S54184"/>
    </row>
    <row r="54185" spans="18:19" ht="15" customHeight="1">
      <c r="R54185"/>
      <c r="S54185"/>
    </row>
    <row r="54186" spans="18:19" ht="15" customHeight="1">
      <c r="R54186"/>
      <c r="S54186"/>
    </row>
    <row r="54187" spans="18:19" ht="15" customHeight="1">
      <c r="R54187"/>
      <c r="S54187"/>
    </row>
    <row r="54188" spans="18:19" ht="15" customHeight="1">
      <c r="R54188"/>
      <c r="S54188"/>
    </row>
    <row r="54189" spans="18:19" ht="15" customHeight="1">
      <c r="R54189"/>
      <c r="S54189"/>
    </row>
    <row r="54190" spans="18:19" ht="15" customHeight="1">
      <c r="R54190"/>
      <c r="S54190"/>
    </row>
    <row r="54191" spans="18:19" ht="15" customHeight="1">
      <c r="R54191"/>
      <c r="S54191"/>
    </row>
    <row r="54192" spans="18:19" ht="15" customHeight="1">
      <c r="R54192"/>
      <c r="S54192"/>
    </row>
    <row r="54193" spans="18:19" ht="15" customHeight="1">
      <c r="R54193"/>
      <c r="S54193"/>
    </row>
    <row r="54194" spans="18:19" ht="15" customHeight="1">
      <c r="R54194"/>
      <c r="S54194"/>
    </row>
    <row r="54195" spans="18:19" ht="15" customHeight="1">
      <c r="R54195"/>
      <c r="S54195"/>
    </row>
    <row r="54196" spans="18:19" ht="15" customHeight="1">
      <c r="R54196"/>
      <c r="S54196"/>
    </row>
    <row r="54197" spans="18:19" ht="15" customHeight="1">
      <c r="R54197"/>
      <c r="S54197"/>
    </row>
    <row r="54198" spans="18:19" ht="15" customHeight="1">
      <c r="R54198"/>
      <c r="S54198"/>
    </row>
    <row r="54199" spans="18:19" ht="15" customHeight="1">
      <c r="R54199"/>
      <c r="S54199"/>
    </row>
    <row r="54200" spans="18:19" ht="15" customHeight="1">
      <c r="R54200"/>
      <c r="S54200"/>
    </row>
    <row r="54201" spans="18:19" ht="15" customHeight="1">
      <c r="R54201"/>
      <c r="S54201"/>
    </row>
    <row r="54202" spans="18:19" ht="15" customHeight="1">
      <c r="R54202"/>
      <c r="S54202"/>
    </row>
    <row r="54203" spans="18:19" ht="15" customHeight="1">
      <c r="R54203"/>
      <c r="S54203"/>
    </row>
    <row r="54204" spans="18:19" ht="15" customHeight="1">
      <c r="R54204"/>
      <c r="S54204"/>
    </row>
    <row r="54205" spans="18:19" ht="15" customHeight="1">
      <c r="R54205"/>
      <c r="S54205"/>
    </row>
    <row r="54206" spans="18:19" ht="15" customHeight="1">
      <c r="R54206"/>
      <c r="S54206"/>
    </row>
    <row r="54207" spans="18:19" ht="15" customHeight="1">
      <c r="R54207"/>
      <c r="S54207"/>
    </row>
    <row r="54208" spans="18:19" ht="15" customHeight="1">
      <c r="R54208"/>
      <c r="S54208"/>
    </row>
    <row r="54209" spans="18:19" ht="15" customHeight="1">
      <c r="R54209"/>
      <c r="S54209"/>
    </row>
    <row r="54210" spans="18:19" ht="15" customHeight="1">
      <c r="R54210"/>
      <c r="S54210"/>
    </row>
    <row r="54211" spans="18:19" ht="15" customHeight="1">
      <c r="R54211"/>
      <c r="S54211"/>
    </row>
    <row r="54212" spans="18:19" ht="15" customHeight="1">
      <c r="R54212"/>
      <c r="S54212"/>
    </row>
    <row r="54213" spans="18:19" ht="15" customHeight="1">
      <c r="R54213"/>
      <c r="S54213"/>
    </row>
    <row r="54214" spans="18:19" ht="15" customHeight="1">
      <c r="R54214"/>
      <c r="S54214"/>
    </row>
    <row r="54215" spans="18:19" ht="15" customHeight="1">
      <c r="R54215"/>
      <c r="S54215"/>
    </row>
    <row r="54216" spans="18:19" ht="15" customHeight="1">
      <c r="R54216"/>
      <c r="S54216"/>
    </row>
    <row r="54217" spans="18:19" ht="15" customHeight="1">
      <c r="R54217"/>
      <c r="S54217"/>
    </row>
    <row r="54218" spans="18:19" ht="15" customHeight="1">
      <c r="R54218"/>
      <c r="S54218"/>
    </row>
    <row r="54219" spans="18:19" ht="15" customHeight="1">
      <c r="R54219"/>
      <c r="S54219"/>
    </row>
    <row r="54220" spans="18:19" ht="15" customHeight="1">
      <c r="R54220"/>
      <c r="S54220"/>
    </row>
    <row r="54221" spans="18:19" ht="15" customHeight="1">
      <c r="R54221"/>
      <c r="S54221"/>
    </row>
    <row r="54222" spans="18:19" ht="15" customHeight="1">
      <c r="R54222"/>
      <c r="S54222"/>
    </row>
    <row r="54223" spans="18:19" ht="15" customHeight="1">
      <c r="R54223"/>
      <c r="S54223"/>
    </row>
    <row r="54224" spans="18:19" ht="15" customHeight="1">
      <c r="R54224"/>
      <c r="S54224"/>
    </row>
    <row r="54225" spans="18:19" ht="15" customHeight="1">
      <c r="R54225"/>
      <c r="S54225"/>
    </row>
    <row r="54226" spans="18:19" ht="15" customHeight="1">
      <c r="R54226"/>
      <c r="S54226"/>
    </row>
    <row r="54227" spans="18:19" ht="15" customHeight="1">
      <c r="R54227"/>
      <c r="S54227"/>
    </row>
    <row r="54228" spans="18:19" ht="15" customHeight="1">
      <c r="R54228"/>
      <c r="S54228"/>
    </row>
    <row r="54229" spans="18:19" ht="15" customHeight="1">
      <c r="R54229"/>
      <c r="S54229"/>
    </row>
    <row r="54230" spans="18:19" ht="15" customHeight="1">
      <c r="R54230"/>
      <c r="S54230"/>
    </row>
    <row r="54231" spans="18:19" ht="15" customHeight="1">
      <c r="R54231"/>
      <c r="S54231"/>
    </row>
    <row r="54232" spans="18:19" ht="15" customHeight="1">
      <c r="R54232"/>
      <c r="S54232"/>
    </row>
    <row r="54233" spans="18:19" ht="15" customHeight="1">
      <c r="R54233"/>
      <c r="S54233"/>
    </row>
    <row r="54234" spans="18:19" ht="15" customHeight="1">
      <c r="R54234"/>
      <c r="S54234"/>
    </row>
    <row r="54235" spans="18:19" ht="15" customHeight="1">
      <c r="R54235"/>
      <c r="S54235"/>
    </row>
    <row r="54236" spans="18:19" ht="15" customHeight="1">
      <c r="R54236"/>
      <c r="S54236"/>
    </row>
    <row r="54237" spans="18:19" ht="15" customHeight="1">
      <c r="R54237"/>
      <c r="S54237"/>
    </row>
    <row r="54238" spans="18:19" ht="15" customHeight="1">
      <c r="R54238"/>
      <c r="S54238"/>
    </row>
    <row r="54239" spans="18:19" ht="15" customHeight="1">
      <c r="R54239"/>
      <c r="S54239"/>
    </row>
    <row r="54240" spans="18:19" ht="15" customHeight="1">
      <c r="R54240"/>
      <c r="S54240"/>
    </row>
    <row r="54241" spans="18:19" ht="15" customHeight="1">
      <c r="R54241"/>
      <c r="S54241"/>
    </row>
    <row r="54242" spans="18:19" ht="15" customHeight="1">
      <c r="R54242"/>
      <c r="S54242"/>
    </row>
    <row r="54243" spans="18:19" ht="15" customHeight="1">
      <c r="R54243"/>
      <c r="S54243"/>
    </row>
    <row r="54244" spans="18:19" ht="15" customHeight="1">
      <c r="R54244"/>
      <c r="S54244"/>
    </row>
    <row r="54245" spans="18:19" ht="15" customHeight="1">
      <c r="R54245"/>
      <c r="S54245"/>
    </row>
    <row r="54246" spans="18:19" ht="15" customHeight="1">
      <c r="R54246"/>
      <c r="S54246"/>
    </row>
    <row r="54247" spans="18:19" ht="15" customHeight="1">
      <c r="R54247"/>
      <c r="S54247"/>
    </row>
    <row r="54248" spans="18:19" ht="15" customHeight="1">
      <c r="R54248"/>
      <c r="S54248"/>
    </row>
    <row r="54249" spans="18:19" ht="15" customHeight="1">
      <c r="R54249"/>
      <c r="S54249"/>
    </row>
    <row r="54250" spans="18:19" ht="15" customHeight="1">
      <c r="R54250"/>
      <c r="S54250"/>
    </row>
    <row r="54251" spans="18:19" ht="15" customHeight="1">
      <c r="R54251"/>
      <c r="S54251"/>
    </row>
    <row r="54252" spans="18:19" ht="15" customHeight="1">
      <c r="R54252"/>
      <c r="S54252"/>
    </row>
    <row r="54253" spans="18:19" ht="15" customHeight="1">
      <c r="R54253"/>
      <c r="S54253"/>
    </row>
    <row r="54254" spans="18:19" ht="15" customHeight="1">
      <c r="R54254"/>
      <c r="S54254"/>
    </row>
    <row r="54255" spans="18:19" ht="15" customHeight="1">
      <c r="R54255"/>
      <c r="S54255"/>
    </row>
    <row r="54256" spans="18:19" ht="15" customHeight="1">
      <c r="R54256"/>
      <c r="S54256"/>
    </row>
    <row r="54257" spans="18:19" ht="15" customHeight="1">
      <c r="R54257"/>
      <c r="S54257"/>
    </row>
    <row r="54258" spans="18:19" ht="15" customHeight="1">
      <c r="R54258"/>
      <c r="S54258"/>
    </row>
    <row r="54259" spans="18:19" ht="15" customHeight="1">
      <c r="R54259"/>
      <c r="S54259"/>
    </row>
    <row r="54260" spans="18:19" ht="15" customHeight="1">
      <c r="R54260"/>
      <c r="S54260"/>
    </row>
    <row r="54261" spans="18:19" ht="15" customHeight="1">
      <c r="R54261"/>
      <c r="S54261"/>
    </row>
    <row r="54262" spans="18:19" ht="15" customHeight="1">
      <c r="R54262"/>
      <c r="S54262"/>
    </row>
    <row r="54263" spans="18:19" ht="15" customHeight="1">
      <c r="R54263"/>
      <c r="S54263"/>
    </row>
    <row r="54264" spans="18:19" ht="15" customHeight="1">
      <c r="R54264"/>
      <c r="S54264"/>
    </row>
    <row r="54265" spans="18:19" ht="15" customHeight="1">
      <c r="R54265"/>
      <c r="S54265"/>
    </row>
    <row r="54266" spans="18:19" ht="15" customHeight="1">
      <c r="R54266"/>
      <c r="S54266"/>
    </row>
    <row r="54267" spans="18:19" ht="15" customHeight="1">
      <c r="R54267"/>
      <c r="S54267"/>
    </row>
    <row r="54268" spans="18:19" ht="15" customHeight="1">
      <c r="R54268"/>
      <c r="S54268"/>
    </row>
    <row r="54269" spans="18:19" ht="15" customHeight="1">
      <c r="R54269"/>
      <c r="S54269"/>
    </row>
    <row r="54270" spans="18:19" ht="15" customHeight="1">
      <c r="R54270"/>
      <c r="S54270"/>
    </row>
    <row r="54271" spans="18:19" ht="15" customHeight="1">
      <c r="R54271"/>
      <c r="S54271"/>
    </row>
    <row r="54272" spans="18:19" ht="15" customHeight="1">
      <c r="R54272"/>
      <c r="S54272"/>
    </row>
    <row r="54273" spans="18:19" ht="15" customHeight="1">
      <c r="R54273"/>
      <c r="S54273"/>
    </row>
    <row r="54274" spans="18:19" ht="15" customHeight="1">
      <c r="R54274"/>
      <c r="S54274"/>
    </row>
    <row r="54275" spans="18:19" ht="15" customHeight="1">
      <c r="R54275"/>
      <c r="S54275"/>
    </row>
    <row r="54276" spans="18:19" ht="15" customHeight="1">
      <c r="R54276"/>
      <c r="S54276"/>
    </row>
    <row r="54277" spans="18:19" ht="15" customHeight="1">
      <c r="R54277"/>
      <c r="S54277"/>
    </row>
    <row r="54278" spans="18:19" ht="15" customHeight="1">
      <c r="R54278"/>
      <c r="S54278"/>
    </row>
    <row r="54279" spans="18:19" ht="15" customHeight="1">
      <c r="R54279"/>
      <c r="S54279"/>
    </row>
    <row r="54280" spans="18:19" ht="15" customHeight="1">
      <c r="R54280"/>
      <c r="S54280"/>
    </row>
    <row r="54281" spans="18:19" ht="15" customHeight="1">
      <c r="R54281"/>
      <c r="S54281"/>
    </row>
    <row r="54282" spans="18:19" ht="15" customHeight="1">
      <c r="R54282"/>
      <c r="S54282"/>
    </row>
    <row r="54283" spans="18:19" ht="15" customHeight="1">
      <c r="R54283"/>
      <c r="S54283"/>
    </row>
    <row r="54284" spans="18:19" ht="15" customHeight="1">
      <c r="R54284"/>
      <c r="S54284"/>
    </row>
    <row r="54285" spans="18:19" ht="15" customHeight="1">
      <c r="R54285"/>
      <c r="S54285"/>
    </row>
    <row r="54286" spans="18:19" ht="15" customHeight="1">
      <c r="R54286"/>
      <c r="S54286"/>
    </row>
    <row r="54287" spans="18:19" ht="15" customHeight="1">
      <c r="R54287"/>
      <c r="S54287"/>
    </row>
    <row r="54288" spans="18:19" ht="15" customHeight="1">
      <c r="R54288"/>
      <c r="S54288"/>
    </row>
    <row r="54289" spans="18:19" ht="15" customHeight="1">
      <c r="R54289"/>
      <c r="S54289"/>
    </row>
    <row r="54290" spans="18:19" ht="15" customHeight="1">
      <c r="R54290"/>
      <c r="S54290"/>
    </row>
    <row r="54291" spans="18:19" ht="15" customHeight="1">
      <c r="R54291"/>
      <c r="S54291"/>
    </row>
    <row r="54292" spans="18:19" ht="15" customHeight="1">
      <c r="R54292"/>
      <c r="S54292"/>
    </row>
    <row r="54293" spans="18:19" ht="15" customHeight="1">
      <c r="R54293"/>
      <c r="S54293"/>
    </row>
    <row r="54294" spans="18:19" ht="15" customHeight="1">
      <c r="R54294"/>
      <c r="S54294"/>
    </row>
    <row r="54295" spans="18:19" ht="15" customHeight="1">
      <c r="R54295"/>
      <c r="S54295"/>
    </row>
    <row r="54296" spans="18:19" ht="15" customHeight="1">
      <c r="R54296"/>
      <c r="S54296"/>
    </row>
    <row r="54297" spans="18:19" ht="15" customHeight="1">
      <c r="R54297"/>
      <c r="S54297"/>
    </row>
    <row r="54298" spans="18:19" ht="15" customHeight="1">
      <c r="R54298"/>
      <c r="S54298"/>
    </row>
    <row r="54299" spans="18:19" ht="15" customHeight="1">
      <c r="R54299"/>
      <c r="S54299"/>
    </row>
    <row r="54300" spans="18:19" ht="15" customHeight="1">
      <c r="R54300"/>
      <c r="S54300"/>
    </row>
    <row r="54301" spans="18:19" ht="15" customHeight="1">
      <c r="R54301"/>
      <c r="S54301"/>
    </row>
    <row r="54302" spans="18:19" ht="15" customHeight="1">
      <c r="R54302"/>
      <c r="S54302"/>
    </row>
    <row r="54303" spans="18:19" ht="15" customHeight="1">
      <c r="R54303"/>
      <c r="S54303"/>
    </row>
    <row r="54304" spans="18:19" ht="15" customHeight="1">
      <c r="R54304"/>
      <c r="S54304"/>
    </row>
    <row r="54305" spans="18:19" ht="15" customHeight="1">
      <c r="R54305"/>
      <c r="S54305"/>
    </row>
    <row r="54306" spans="18:19" ht="15" customHeight="1">
      <c r="R54306"/>
      <c r="S54306"/>
    </row>
    <row r="54307" spans="18:19" ht="15" customHeight="1">
      <c r="R54307"/>
      <c r="S54307"/>
    </row>
    <row r="54308" spans="18:19" ht="15" customHeight="1">
      <c r="R54308"/>
      <c r="S54308"/>
    </row>
    <row r="54309" spans="18:19" ht="15" customHeight="1">
      <c r="R54309"/>
      <c r="S54309"/>
    </row>
    <row r="54310" spans="18:19" ht="15" customHeight="1">
      <c r="R54310"/>
      <c r="S54310"/>
    </row>
    <row r="54311" spans="18:19" ht="15" customHeight="1">
      <c r="R54311"/>
      <c r="S54311"/>
    </row>
    <row r="54312" spans="18:19" ht="15" customHeight="1">
      <c r="R54312"/>
      <c r="S54312"/>
    </row>
    <row r="54313" spans="18:19" ht="15" customHeight="1">
      <c r="R54313"/>
      <c r="S54313"/>
    </row>
    <row r="54314" spans="18:19" ht="15" customHeight="1">
      <c r="R54314"/>
      <c r="S54314"/>
    </row>
    <row r="54315" spans="18:19" ht="15" customHeight="1">
      <c r="R54315"/>
      <c r="S54315"/>
    </row>
    <row r="54316" spans="18:19" ht="15" customHeight="1">
      <c r="R54316"/>
      <c r="S54316"/>
    </row>
    <row r="54317" spans="18:19" ht="15" customHeight="1">
      <c r="R54317"/>
      <c r="S54317"/>
    </row>
    <row r="54318" spans="18:19" ht="15" customHeight="1">
      <c r="R54318"/>
      <c r="S54318"/>
    </row>
    <row r="54319" spans="18:19" ht="15" customHeight="1">
      <c r="R54319"/>
      <c r="S54319"/>
    </row>
    <row r="54320" spans="18:19" ht="15" customHeight="1">
      <c r="R54320"/>
      <c r="S54320"/>
    </row>
    <row r="54321" spans="18:19" ht="15" customHeight="1">
      <c r="R54321"/>
      <c r="S54321"/>
    </row>
    <row r="54322" spans="18:19" ht="15" customHeight="1">
      <c r="R54322"/>
      <c r="S54322"/>
    </row>
    <row r="54323" spans="18:19" ht="15" customHeight="1">
      <c r="R54323"/>
      <c r="S54323"/>
    </row>
    <row r="54324" spans="18:19" ht="15" customHeight="1">
      <c r="R54324"/>
      <c r="S54324"/>
    </row>
    <row r="54325" spans="18:19" ht="15" customHeight="1">
      <c r="R54325"/>
      <c r="S54325"/>
    </row>
    <row r="54326" spans="18:19" ht="15" customHeight="1">
      <c r="R54326"/>
      <c r="S54326"/>
    </row>
    <row r="54327" spans="18:19" ht="15" customHeight="1">
      <c r="R54327"/>
      <c r="S54327"/>
    </row>
    <row r="54328" spans="18:19" ht="15" customHeight="1">
      <c r="R54328"/>
      <c r="S54328"/>
    </row>
    <row r="54329" spans="18:19" ht="15" customHeight="1">
      <c r="R54329"/>
      <c r="S54329"/>
    </row>
    <row r="54330" spans="18:19" ht="15" customHeight="1">
      <c r="R54330"/>
      <c r="S54330"/>
    </row>
    <row r="54331" spans="18:19" ht="15" customHeight="1">
      <c r="R54331"/>
      <c r="S54331"/>
    </row>
    <row r="54332" spans="18:19" ht="15" customHeight="1">
      <c r="R54332"/>
      <c r="S54332"/>
    </row>
    <row r="54333" spans="18:19" ht="15" customHeight="1">
      <c r="R54333"/>
      <c r="S54333"/>
    </row>
    <row r="54334" spans="18:19" ht="15" customHeight="1">
      <c r="R54334"/>
      <c r="S54334"/>
    </row>
    <row r="54335" spans="18:19" ht="15" customHeight="1">
      <c r="R54335"/>
      <c r="S54335"/>
    </row>
    <row r="54336" spans="18:19" ht="15" customHeight="1">
      <c r="R54336"/>
      <c r="S54336"/>
    </row>
    <row r="54337" spans="18:19" ht="15" customHeight="1">
      <c r="R54337"/>
      <c r="S54337"/>
    </row>
    <row r="54338" spans="18:19" ht="15" customHeight="1">
      <c r="R54338"/>
      <c r="S54338"/>
    </row>
    <row r="54339" spans="18:19" ht="15" customHeight="1">
      <c r="R54339"/>
      <c r="S54339"/>
    </row>
    <row r="54340" spans="18:19" ht="15" customHeight="1">
      <c r="R54340"/>
      <c r="S54340"/>
    </row>
    <row r="54341" spans="18:19" ht="15" customHeight="1">
      <c r="R54341"/>
      <c r="S54341"/>
    </row>
    <row r="54342" spans="18:19" ht="15" customHeight="1">
      <c r="R54342"/>
      <c r="S54342"/>
    </row>
    <row r="54343" spans="18:19" ht="15" customHeight="1">
      <c r="R54343"/>
      <c r="S54343"/>
    </row>
    <row r="54344" spans="18:19" ht="15" customHeight="1">
      <c r="R54344"/>
      <c r="S54344"/>
    </row>
    <row r="54345" spans="18:19" ht="15" customHeight="1">
      <c r="R54345"/>
      <c r="S54345"/>
    </row>
    <row r="54346" spans="18:19" ht="15" customHeight="1">
      <c r="R54346"/>
      <c r="S54346"/>
    </row>
    <row r="54347" spans="18:19" ht="15" customHeight="1">
      <c r="R54347"/>
      <c r="S54347"/>
    </row>
    <row r="54348" spans="18:19" ht="15" customHeight="1">
      <c r="R54348"/>
      <c r="S54348"/>
    </row>
    <row r="54349" spans="18:19" ht="15" customHeight="1">
      <c r="R54349"/>
      <c r="S54349"/>
    </row>
    <row r="54350" spans="18:19" ht="15" customHeight="1">
      <c r="R54350"/>
      <c r="S54350"/>
    </row>
    <row r="54351" spans="18:19" ht="15" customHeight="1">
      <c r="R54351"/>
      <c r="S54351"/>
    </row>
    <row r="54352" spans="18:19" ht="15" customHeight="1">
      <c r="R54352"/>
      <c r="S54352"/>
    </row>
    <row r="54353" spans="18:19" ht="15" customHeight="1">
      <c r="R54353"/>
      <c r="S54353"/>
    </row>
    <row r="54354" spans="18:19" ht="15" customHeight="1">
      <c r="R54354"/>
      <c r="S54354"/>
    </row>
    <row r="54355" spans="18:19" ht="15" customHeight="1">
      <c r="R54355"/>
      <c r="S54355"/>
    </row>
    <row r="54356" spans="18:19" ht="15" customHeight="1">
      <c r="R54356"/>
      <c r="S54356"/>
    </row>
    <row r="54357" spans="18:19" ht="15" customHeight="1">
      <c r="R54357"/>
      <c r="S54357"/>
    </row>
    <row r="54358" spans="18:19" ht="15" customHeight="1">
      <c r="R54358"/>
      <c r="S54358"/>
    </row>
    <row r="54359" spans="18:19" ht="15" customHeight="1">
      <c r="R54359"/>
      <c r="S54359"/>
    </row>
    <row r="54360" spans="18:19" ht="15" customHeight="1">
      <c r="R54360"/>
      <c r="S54360"/>
    </row>
    <row r="54361" spans="18:19" ht="15" customHeight="1">
      <c r="R54361"/>
      <c r="S54361"/>
    </row>
    <row r="54362" spans="18:19" ht="15" customHeight="1">
      <c r="R54362"/>
      <c r="S54362"/>
    </row>
    <row r="54363" spans="18:19" ht="15" customHeight="1">
      <c r="R54363"/>
      <c r="S54363"/>
    </row>
    <row r="54364" spans="18:19" ht="15" customHeight="1">
      <c r="R54364"/>
      <c r="S54364"/>
    </row>
    <row r="54365" spans="18:19" ht="15" customHeight="1">
      <c r="R54365"/>
      <c r="S54365"/>
    </row>
    <row r="54366" spans="18:19" ht="15" customHeight="1">
      <c r="R54366"/>
      <c r="S54366"/>
    </row>
    <row r="54367" spans="18:19" ht="15" customHeight="1">
      <c r="R54367"/>
      <c r="S54367"/>
    </row>
    <row r="54368" spans="18:19" ht="15" customHeight="1">
      <c r="R54368"/>
      <c r="S54368"/>
    </row>
    <row r="54369" spans="18:19" ht="15" customHeight="1">
      <c r="R54369"/>
      <c r="S54369"/>
    </row>
    <row r="54370" spans="18:19" ht="15" customHeight="1">
      <c r="R54370"/>
      <c r="S54370"/>
    </row>
    <row r="54371" spans="18:19" ht="15" customHeight="1">
      <c r="R54371"/>
      <c r="S54371"/>
    </row>
    <row r="54372" spans="18:19" ht="15" customHeight="1">
      <c r="R54372"/>
      <c r="S54372"/>
    </row>
    <row r="54373" spans="18:19" ht="15" customHeight="1">
      <c r="R54373"/>
      <c r="S54373"/>
    </row>
    <row r="54374" spans="18:19" ht="15" customHeight="1">
      <c r="R54374"/>
      <c r="S54374"/>
    </row>
    <row r="54375" spans="18:19" ht="15" customHeight="1">
      <c r="R54375"/>
      <c r="S54375"/>
    </row>
    <row r="54376" spans="18:19" ht="15" customHeight="1">
      <c r="R54376"/>
      <c r="S54376"/>
    </row>
    <row r="54377" spans="18:19" ht="15" customHeight="1">
      <c r="R54377"/>
      <c r="S54377"/>
    </row>
    <row r="54378" spans="18:19" ht="15" customHeight="1">
      <c r="R54378"/>
      <c r="S54378"/>
    </row>
    <row r="54379" spans="18:19" ht="15" customHeight="1">
      <c r="R54379"/>
      <c r="S54379"/>
    </row>
    <row r="54380" spans="18:19" ht="15" customHeight="1">
      <c r="R54380"/>
      <c r="S54380"/>
    </row>
    <row r="54381" spans="18:19" ht="15" customHeight="1">
      <c r="R54381"/>
      <c r="S54381"/>
    </row>
    <row r="54382" spans="18:19" ht="15" customHeight="1">
      <c r="R54382"/>
      <c r="S54382"/>
    </row>
    <row r="54383" spans="18:19" ht="15" customHeight="1">
      <c r="R54383"/>
      <c r="S54383"/>
    </row>
    <row r="54384" spans="18:19" ht="15" customHeight="1">
      <c r="R54384"/>
      <c r="S54384"/>
    </row>
    <row r="54385" spans="18:19" ht="15" customHeight="1">
      <c r="R54385"/>
      <c r="S54385"/>
    </row>
    <row r="54386" spans="18:19" ht="15" customHeight="1">
      <c r="R54386"/>
      <c r="S54386"/>
    </row>
    <row r="54387" spans="18:19" ht="15" customHeight="1">
      <c r="R54387"/>
      <c r="S54387"/>
    </row>
    <row r="54388" spans="18:19" ht="15" customHeight="1">
      <c r="R54388"/>
      <c r="S54388"/>
    </row>
    <row r="54389" spans="18:19" ht="15" customHeight="1">
      <c r="R54389"/>
      <c r="S54389"/>
    </row>
    <row r="54390" spans="18:19" ht="15" customHeight="1">
      <c r="R54390"/>
      <c r="S54390"/>
    </row>
    <row r="54391" spans="18:19" ht="15" customHeight="1">
      <c r="R54391"/>
      <c r="S54391"/>
    </row>
    <row r="54392" spans="18:19" ht="15" customHeight="1">
      <c r="R54392"/>
      <c r="S54392"/>
    </row>
    <row r="54393" spans="18:19" ht="15" customHeight="1">
      <c r="R54393"/>
      <c r="S54393"/>
    </row>
    <row r="54394" spans="18:19" ht="15" customHeight="1">
      <c r="R54394"/>
      <c r="S54394"/>
    </row>
    <row r="54395" spans="18:19" ht="15" customHeight="1">
      <c r="R54395"/>
      <c r="S54395"/>
    </row>
    <row r="54396" spans="18:19" ht="15" customHeight="1">
      <c r="R54396"/>
      <c r="S54396"/>
    </row>
    <row r="54397" spans="18:19" ht="15" customHeight="1">
      <c r="R54397"/>
      <c r="S54397"/>
    </row>
    <row r="54398" spans="18:19" ht="15" customHeight="1">
      <c r="R54398"/>
      <c r="S54398"/>
    </row>
    <row r="54399" spans="18:19" ht="15" customHeight="1">
      <c r="R54399"/>
      <c r="S54399"/>
    </row>
    <row r="54400" spans="18:19" ht="15" customHeight="1">
      <c r="R54400"/>
      <c r="S54400"/>
    </row>
    <row r="54401" spans="18:19" ht="15" customHeight="1">
      <c r="R54401"/>
      <c r="S54401"/>
    </row>
    <row r="54402" spans="18:19" ht="15" customHeight="1">
      <c r="R54402"/>
      <c r="S54402"/>
    </row>
    <row r="54403" spans="18:19" ht="15" customHeight="1">
      <c r="R54403"/>
      <c r="S54403"/>
    </row>
    <row r="54404" spans="18:19" ht="15" customHeight="1">
      <c r="R54404"/>
      <c r="S54404"/>
    </row>
    <row r="54405" spans="18:19" ht="15" customHeight="1">
      <c r="R54405"/>
      <c r="S54405"/>
    </row>
    <row r="54406" spans="18:19" ht="15" customHeight="1">
      <c r="R54406"/>
      <c r="S54406"/>
    </row>
    <row r="54407" spans="18:19" ht="15" customHeight="1">
      <c r="R54407"/>
      <c r="S54407"/>
    </row>
    <row r="54408" spans="18:19" ht="15" customHeight="1">
      <c r="R54408"/>
      <c r="S54408"/>
    </row>
    <row r="54409" spans="18:19" ht="15" customHeight="1">
      <c r="R54409"/>
      <c r="S54409"/>
    </row>
    <row r="54410" spans="18:19" ht="15" customHeight="1">
      <c r="R54410"/>
      <c r="S54410"/>
    </row>
    <row r="54411" spans="18:19" ht="15" customHeight="1">
      <c r="R54411"/>
      <c r="S54411"/>
    </row>
    <row r="54412" spans="18:19" ht="15" customHeight="1">
      <c r="R54412"/>
      <c r="S54412"/>
    </row>
    <row r="54413" spans="18:19" ht="15" customHeight="1">
      <c r="R54413"/>
      <c r="S54413"/>
    </row>
    <row r="54414" spans="18:19" ht="15" customHeight="1">
      <c r="R54414"/>
      <c r="S54414"/>
    </row>
    <row r="54415" spans="18:19" ht="15" customHeight="1">
      <c r="R54415"/>
      <c r="S54415"/>
    </row>
    <row r="54416" spans="18:19" ht="15" customHeight="1">
      <c r="R54416"/>
      <c r="S54416"/>
    </row>
    <row r="54417" spans="18:19" ht="15" customHeight="1">
      <c r="R54417"/>
      <c r="S54417"/>
    </row>
    <row r="54418" spans="18:19" ht="15" customHeight="1">
      <c r="R54418"/>
      <c r="S54418"/>
    </row>
    <row r="54419" spans="18:19" ht="15" customHeight="1">
      <c r="R54419"/>
      <c r="S54419"/>
    </row>
    <row r="54420" spans="18:19" ht="15" customHeight="1">
      <c r="R54420"/>
      <c r="S54420"/>
    </row>
    <row r="54421" spans="18:19" ht="15" customHeight="1">
      <c r="R54421"/>
      <c r="S54421"/>
    </row>
    <row r="54422" spans="18:19" ht="15" customHeight="1">
      <c r="R54422"/>
      <c r="S54422"/>
    </row>
    <row r="54423" spans="18:19" ht="15" customHeight="1">
      <c r="R54423"/>
      <c r="S54423"/>
    </row>
    <row r="54424" spans="18:19" ht="15" customHeight="1">
      <c r="R54424"/>
      <c r="S54424"/>
    </row>
    <row r="54425" spans="18:19" ht="15" customHeight="1">
      <c r="R54425"/>
      <c r="S54425"/>
    </row>
    <row r="54426" spans="18:19" ht="15" customHeight="1">
      <c r="R54426"/>
      <c r="S54426"/>
    </row>
    <row r="54427" spans="18:19" ht="15" customHeight="1">
      <c r="R54427"/>
      <c r="S54427"/>
    </row>
    <row r="54428" spans="18:19" ht="15" customHeight="1">
      <c r="R54428"/>
      <c r="S54428"/>
    </row>
    <row r="54429" spans="18:19" ht="15" customHeight="1">
      <c r="R54429"/>
      <c r="S54429"/>
    </row>
    <row r="54430" spans="18:19" ht="15" customHeight="1">
      <c r="R54430"/>
      <c r="S54430"/>
    </row>
    <row r="54431" spans="18:19" ht="15" customHeight="1">
      <c r="R54431"/>
      <c r="S54431"/>
    </row>
    <row r="54432" spans="18:19" ht="15" customHeight="1">
      <c r="R54432"/>
      <c r="S54432"/>
    </row>
    <row r="54433" spans="18:19" ht="15" customHeight="1">
      <c r="R54433"/>
      <c r="S54433"/>
    </row>
    <row r="54434" spans="18:19" ht="15" customHeight="1">
      <c r="R54434"/>
      <c r="S54434"/>
    </row>
    <row r="54435" spans="18:19" ht="15" customHeight="1">
      <c r="R54435"/>
      <c r="S54435"/>
    </row>
    <row r="54436" spans="18:19" ht="15" customHeight="1">
      <c r="R54436"/>
      <c r="S54436"/>
    </row>
    <row r="54437" spans="18:19" ht="15" customHeight="1">
      <c r="R54437"/>
      <c r="S54437"/>
    </row>
    <row r="54438" spans="18:19" ht="15" customHeight="1">
      <c r="R54438"/>
      <c r="S54438"/>
    </row>
    <row r="54439" spans="18:19" ht="15" customHeight="1">
      <c r="R54439"/>
      <c r="S54439"/>
    </row>
    <row r="54440" spans="18:19" ht="15" customHeight="1">
      <c r="R54440"/>
      <c r="S54440"/>
    </row>
    <row r="54441" spans="18:19" ht="15" customHeight="1">
      <c r="R54441"/>
      <c r="S54441"/>
    </row>
    <row r="54442" spans="18:19" ht="15" customHeight="1">
      <c r="R54442"/>
      <c r="S54442"/>
    </row>
    <row r="54443" spans="18:19" ht="15" customHeight="1">
      <c r="R54443"/>
      <c r="S54443"/>
    </row>
    <row r="54444" spans="18:19" ht="15" customHeight="1">
      <c r="R54444"/>
      <c r="S54444"/>
    </row>
    <row r="54445" spans="18:19" ht="15" customHeight="1">
      <c r="R54445"/>
      <c r="S54445"/>
    </row>
    <row r="54446" spans="18:19" ht="15" customHeight="1">
      <c r="R54446"/>
      <c r="S54446"/>
    </row>
    <row r="54447" spans="18:19" ht="15" customHeight="1">
      <c r="R54447"/>
      <c r="S54447"/>
    </row>
    <row r="54448" spans="18:19" ht="15" customHeight="1">
      <c r="R54448"/>
      <c r="S54448"/>
    </row>
    <row r="54449" spans="18:19" ht="15" customHeight="1">
      <c r="R54449"/>
      <c r="S54449"/>
    </row>
    <row r="54450" spans="18:19" ht="15" customHeight="1">
      <c r="R54450"/>
      <c r="S54450"/>
    </row>
    <row r="54451" spans="18:19" ht="15" customHeight="1">
      <c r="R54451"/>
      <c r="S54451"/>
    </row>
    <row r="54452" spans="18:19" ht="15" customHeight="1">
      <c r="R54452"/>
      <c r="S54452"/>
    </row>
    <row r="54453" spans="18:19" ht="15" customHeight="1">
      <c r="R54453"/>
      <c r="S54453"/>
    </row>
    <row r="54454" spans="18:19" ht="15" customHeight="1">
      <c r="R54454"/>
      <c r="S54454"/>
    </row>
    <row r="54455" spans="18:19" ht="15" customHeight="1">
      <c r="R54455"/>
      <c r="S54455"/>
    </row>
    <row r="54456" spans="18:19" ht="15" customHeight="1">
      <c r="R54456"/>
      <c r="S54456"/>
    </row>
    <row r="54457" spans="18:19" ht="15" customHeight="1">
      <c r="R54457"/>
      <c r="S54457"/>
    </row>
    <row r="54458" spans="18:19" ht="15" customHeight="1">
      <c r="R54458"/>
      <c r="S54458"/>
    </row>
    <row r="54459" spans="18:19" ht="15" customHeight="1">
      <c r="R54459"/>
      <c r="S54459"/>
    </row>
    <row r="54460" spans="18:19" ht="15" customHeight="1">
      <c r="R54460"/>
      <c r="S54460"/>
    </row>
    <row r="54461" spans="18:19" ht="15" customHeight="1">
      <c r="R54461"/>
      <c r="S54461"/>
    </row>
    <row r="54462" spans="18:19" ht="15" customHeight="1">
      <c r="R54462"/>
      <c r="S54462"/>
    </row>
    <row r="54463" spans="18:19" ht="15" customHeight="1">
      <c r="R54463"/>
      <c r="S54463"/>
    </row>
    <row r="54464" spans="18:19" ht="15" customHeight="1">
      <c r="R54464"/>
      <c r="S54464"/>
    </row>
    <row r="54465" spans="18:19" ht="15" customHeight="1">
      <c r="R54465"/>
      <c r="S54465"/>
    </row>
    <row r="54466" spans="18:19" ht="15" customHeight="1">
      <c r="R54466"/>
      <c r="S54466"/>
    </row>
    <row r="54467" spans="18:19" ht="15" customHeight="1">
      <c r="R54467"/>
      <c r="S54467"/>
    </row>
    <row r="54468" spans="18:19" ht="15" customHeight="1">
      <c r="R54468"/>
      <c r="S54468"/>
    </row>
    <row r="54469" spans="18:19" ht="15" customHeight="1">
      <c r="R54469"/>
      <c r="S54469"/>
    </row>
    <row r="54470" spans="18:19" ht="15" customHeight="1">
      <c r="R54470"/>
      <c r="S54470"/>
    </row>
    <row r="54471" spans="18:19" ht="15" customHeight="1">
      <c r="R54471"/>
      <c r="S54471"/>
    </row>
    <row r="54472" spans="18:19" ht="15" customHeight="1">
      <c r="R54472"/>
      <c r="S54472"/>
    </row>
    <row r="54473" spans="18:19" ht="15" customHeight="1">
      <c r="R54473"/>
      <c r="S54473"/>
    </row>
    <row r="54474" spans="18:19" ht="15" customHeight="1">
      <c r="R54474"/>
      <c r="S54474"/>
    </row>
    <row r="54475" spans="18:19" ht="15" customHeight="1">
      <c r="R54475"/>
      <c r="S54475"/>
    </row>
    <row r="54476" spans="18:19" ht="15" customHeight="1">
      <c r="R54476"/>
      <c r="S54476"/>
    </row>
    <row r="54477" spans="18:19" ht="15" customHeight="1">
      <c r="R54477"/>
      <c r="S54477"/>
    </row>
    <row r="54478" spans="18:19" ht="15" customHeight="1">
      <c r="R54478"/>
      <c r="S54478"/>
    </row>
    <row r="54479" spans="18:19" ht="15" customHeight="1">
      <c r="R54479"/>
      <c r="S54479"/>
    </row>
    <row r="54480" spans="18:19" ht="15" customHeight="1">
      <c r="R54480"/>
      <c r="S54480"/>
    </row>
    <row r="54481" spans="18:19" ht="15" customHeight="1">
      <c r="R54481"/>
      <c r="S54481"/>
    </row>
    <row r="54482" spans="18:19" ht="15" customHeight="1">
      <c r="R54482"/>
      <c r="S54482"/>
    </row>
    <row r="54483" spans="18:19" ht="15" customHeight="1">
      <c r="R54483"/>
      <c r="S54483"/>
    </row>
    <row r="54484" spans="18:19" ht="15" customHeight="1">
      <c r="R54484"/>
      <c r="S54484"/>
    </row>
    <row r="54485" spans="18:19" ht="15" customHeight="1">
      <c r="R54485"/>
      <c r="S54485"/>
    </row>
    <row r="54486" spans="18:19" ht="15" customHeight="1">
      <c r="R54486"/>
      <c r="S54486"/>
    </row>
    <row r="54487" spans="18:19" ht="15" customHeight="1">
      <c r="R54487"/>
      <c r="S54487"/>
    </row>
    <row r="54488" spans="18:19" ht="15" customHeight="1">
      <c r="R54488"/>
      <c r="S54488"/>
    </row>
    <row r="54489" spans="18:19" ht="15" customHeight="1">
      <c r="R54489"/>
      <c r="S54489"/>
    </row>
    <row r="54490" spans="18:19" ht="15" customHeight="1">
      <c r="R54490"/>
      <c r="S54490"/>
    </row>
    <row r="54491" spans="18:19" ht="15" customHeight="1">
      <c r="R54491"/>
      <c r="S54491"/>
    </row>
    <row r="54492" spans="18:19" ht="15" customHeight="1">
      <c r="R54492"/>
      <c r="S54492"/>
    </row>
    <row r="54493" spans="18:19" ht="15" customHeight="1">
      <c r="R54493"/>
      <c r="S54493"/>
    </row>
    <row r="54494" spans="18:19" ht="15" customHeight="1">
      <c r="R54494"/>
      <c r="S54494"/>
    </row>
    <row r="54495" spans="18:19" ht="15" customHeight="1">
      <c r="R54495"/>
      <c r="S54495"/>
    </row>
    <row r="54496" spans="18:19" ht="15" customHeight="1">
      <c r="R54496"/>
      <c r="S54496"/>
    </row>
    <row r="54497" spans="18:19" ht="15" customHeight="1">
      <c r="R54497"/>
      <c r="S54497"/>
    </row>
    <row r="54498" spans="18:19" ht="15" customHeight="1">
      <c r="R54498"/>
      <c r="S54498"/>
    </row>
    <row r="54499" spans="18:19" ht="15" customHeight="1">
      <c r="R54499"/>
      <c r="S54499"/>
    </row>
    <row r="54500" spans="18:19" ht="15" customHeight="1">
      <c r="R54500"/>
      <c r="S54500"/>
    </row>
    <row r="54501" spans="18:19" ht="15" customHeight="1">
      <c r="R54501"/>
      <c r="S54501"/>
    </row>
    <row r="54502" spans="18:19" ht="15" customHeight="1">
      <c r="R54502"/>
      <c r="S54502"/>
    </row>
    <row r="54503" spans="18:19" ht="15" customHeight="1">
      <c r="R54503"/>
      <c r="S54503"/>
    </row>
    <row r="54504" spans="18:19" ht="15" customHeight="1">
      <c r="R54504"/>
      <c r="S54504"/>
    </row>
    <row r="54505" spans="18:19" ht="15" customHeight="1">
      <c r="R54505"/>
      <c r="S54505"/>
    </row>
    <row r="54506" spans="18:19" ht="15" customHeight="1">
      <c r="R54506"/>
      <c r="S54506"/>
    </row>
    <row r="54507" spans="18:19" ht="15" customHeight="1">
      <c r="R54507"/>
      <c r="S54507"/>
    </row>
    <row r="54508" spans="18:19" ht="15" customHeight="1">
      <c r="R54508"/>
      <c r="S54508"/>
    </row>
    <row r="54509" spans="18:19" ht="15" customHeight="1">
      <c r="R54509"/>
      <c r="S54509"/>
    </row>
    <row r="54510" spans="18:19" ht="15" customHeight="1">
      <c r="R54510"/>
      <c r="S54510"/>
    </row>
    <row r="54511" spans="18:19" ht="15" customHeight="1">
      <c r="R54511"/>
      <c r="S54511"/>
    </row>
    <row r="54512" spans="18:19" ht="15" customHeight="1">
      <c r="R54512"/>
      <c r="S54512"/>
    </row>
    <row r="54513" spans="18:19" ht="15" customHeight="1">
      <c r="R54513"/>
      <c r="S54513"/>
    </row>
    <row r="54514" spans="18:19" ht="15" customHeight="1">
      <c r="R54514"/>
      <c r="S54514"/>
    </row>
    <row r="54515" spans="18:19" ht="15" customHeight="1">
      <c r="R54515"/>
      <c r="S54515"/>
    </row>
    <row r="54516" spans="18:19" ht="15" customHeight="1">
      <c r="R54516"/>
      <c r="S54516"/>
    </row>
    <row r="54517" spans="18:19" ht="15" customHeight="1">
      <c r="R54517"/>
      <c r="S54517"/>
    </row>
    <row r="54518" spans="18:19" ht="15" customHeight="1">
      <c r="R54518"/>
      <c r="S54518"/>
    </row>
    <row r="54519" spans="18:19" ht="15" customHeight="1">
      <c r="R54519"/>
      <c r="S54519"/>
    </row>
    <row r="54520" spans="18:19" ht="15" customHeight="1">
      <c r="R54520"/>
      <c r="S54520"/>
    </row>
    <row r="54521" spans="18:19" ht="15" customHeight="1">
      <c r="R54521"/>
      <c r="S54521"/>
    </row>
    <row r="54522" spans="18:19" ht="15" customHeight="1">
      <c r="R54522"/>
      <c r="S54522"/>
    </row>
    <row r="54523" spans="18:19" ht="15" customHeight="1">
      <c r="R54523"/>
      <c r="S54523"/>
    </row>
    <row r="54524" spans="18:19" ht="15" customHeight="1">
      <c r="R54524"/>
      <c r="S54524"/>
    </row>
    <row r="54525" spans="18:19" ht="15" customHeight="1">
      <c r="R54525"/>
      <c r="S54525"/>
    </row>
    <row r="54526" spans="18:19" ht="15" customHeight="1">
      <c r="R54526"/>
      <c r="S54526"/>
    </row>
    <row r="54527" spans="18:19" ht="15" customHeight="1">
      <c r="R54527"/>
      <c r="S54527"/>
    </row>
    <row r="54528" spans="18:19" ht="15" customHeight="1">
      <c r="R54528"/>
      <c r="S54528"/>
    </row>
    <row r="54529" spans="18:19" ht="15" customHeight="1">
      <c r="R54529"/>
      <c r="S54529"/>
    </row>
    <row r="54530" spans="18:19" ht="15" customHeight="1">
      <c r="R54530"/>
      <c r="S54530"/>
    </row>
    <row r="54531" spans="18:19" ht="15" customHeight="1">
      <c r="R54531"/>
      <c r="S54531"/>
    </row>
    <row r="54532" spans="18:19" ht="15" customHeight="1">
      <c r="R54532"/>
      <c r="S54532"/>
    </row>
    <row r="54533" spans="18:19" ht="15" customHeight="1">
      <c r="R54533"/>
      <c r="S54533"/>
    </row>
    <row r="54534" spans="18:19" ht="15" customHeight="1">
      <c r="R54534"/>
      <c r="S54534"/>
    </row>
    <row r="54535" spans="18:19" ht="15" customHeight="1">
      <c r="R54535"/>
      <c r="S54535"/>
    </row>
    <row r="54536" spans="18:19" ht="15" customHeight="1">
      <c r="R54536"/>
      <c r="S54536"/>
    </row>
    <row r="54537" spans="18:19" ht="15" customHeight="1">
      <c r="R54537"/>
      <c r="S54537"/>
    </row>
    <row r="54538" spans="18:19" ht="15" customHeight="1">
      <c r="R54538"/>
      <c r="S54538"/>
    </row>
    <row r="54539" spans="18:19" ht="15" customHeight="1">
      <c r="R54539"/>
      <c r="S54539"/>
    </row>
    <row r="54540" spans="18:19" ht="15" customHeight="1">
      <c r="R54540"/>
      <c r="S54540"/>
    </row>
    <row r="54541" spans="18:19" ht="15" customHeight="1">
      <c r="R54541"/>
      <c r="S54541"/>
    </row>
    <row r="54542" spans="18:19" ht="15" customHeight="1">
      <c r="R54542"/>
      <c r="S54542"/>
    </row>
    <row r="54543" spans="18:19" ht="15" customHeight="1">
      <c r="R54543"/>
      <c r="S54543"/>
    </row>
    <row r="54544" spans="18:19" ht="15" customHeight="1">
      <c r="R54544"/>
      <c r="S54544"/>
    </row>
    <row r="54545" spans="18:19" ht="15" customHeight="1">
      <c r="R54545"/>
      <c r="S54545"/>
    </row>
    <row r="54546" spans="18:19" ht="15" customHeight="1">
      <c r="R54546"/>
      <c r="S54546"/>
    </row>
    <row r="54547" spans="18:19" ht="15" customHeight="1">
      <c r="R54547"/>
      <c r="S54547"/>
    </row>
    <row r="54548" spans="18:19" ht="15" customHeight="1">
      <c r="R54548"/>
      <c r="S54548"/>
    </row>
    <row r="54549" spans="18:19" ht="15" customHeight="1">
      <c r="R54549"/>
      <c r="S54549"/>
    </row>
    <row r="54550" spans="18:19" ht="15" customHeight="1">
      <c r="R54550"/>
      <c r="S54550"/>
    </row>
    <row r="54551" spans="18:19" ht="15" customHeight="1">
      <c r="R54551"/>
      <c r="S54551"/>
    </row>
    <row r="54552" spans="18:19" ht="15" customHeight="1">
      <c r="R54552"/>
      <c r="S54552"/>
    </row>
    <row r="54553" spans="18:19" ht="15" customHeight="1">
      <c r="R54553"/>
      <c r="S54553"/>
    </row>
    <row r="54554" spans="18:19" ht="15" customHeight="1">
      <c r="R54554"/>
      <c r="S54554"/>
    </row>
    <row r="54555" spans="18:19" ht="15" customHeight="1">
      <c r="R54555"/>
      <c r="S54555"/>
    </row>
    <row r="54556" spans="18:19" ht="15" customHeight="1">
      <c r="R54556"/>
      <c r="S54556"/>
    </row>
    <row r="54557" spans="18:19" ht="15" customHeight="1">
      <c r="R54557"/>
      <c r="S54557"/>
    </row>
    <row r="54558" spans="18:19" ht="15" customHeight="1">
      <c r="R54558"/>
      <c r="S54558"/>
    </row>
    <row r="54559" spans="18:19" ht="15" customHeight="1">
      <c r="R54559"/>
      <c r="S54559"/>
    </row>
    <row r="54560" spans="18:19" ht="15" customHeight="1">
      <c r="R54560"/>
      <c r="S54560"/>
    </row>
    <row r="54561" spans="18:19" ht="15" customHeight="1">
      <c r="R54561"/>
      <c r="S54561"/>
    </row>
    <row r="54562" spans="18:19" ht="15" customHeight="1">
      <c r="R54562"/>
      <c r="S54562"/>
    </row>
    <row r="54563" spans="18:19" ht="15" customHeight="1">
      <c r="R54563"/>
      <c r="S54563"/>
    </row>
    <row r="54564" spans="18:19" ht="15" customHeight="1">
      <c r="R54564"/>
      <c r="S54564"/>
    </row>
    <row r="54565" spans="18:19" ht="15" customHeight="1">
      <c r="R54565"/>
      <c r="S54565"/>
    </row>
    <row r="54566" spans="18:19" ht="15" customHeight="1">
      <c r="R54566"/>
      <c r="S54566"/>
    </row>
    <row r="54567" spans="18:19" ht="15" customHeight="1">
      <c r="R54567"/>
      <c r="S54567"/>
    </row>
    <row r="54568" spans="18:19" ht="15" customHeight="1">
      <c r="R54568"/>
      <c r="S54568"/>
    </row>
    <row r="54569" spans="18:19" ht="15" customHeight="1">
      <c r="R54569"/>
      <c r="S54569"/>
    </row>
    <row r="54570" spans="18:19" ht="15" customHeight="1">
      <c r="R54570"/>
      <c r="S54570"/>
    </row>
    <row r="54571" spans="18:19" ht="15" customHeight="1">
      <c r="R54571"/>
      <c r="S54571"/>
    </row>
    <row r="54572" spans="18:19" ht="15" customHeight="1">
      <c r="R54572"/>
      <c r="S54572"/>
    </row>
    <row r="54573" spans="18:19" ht="15" customHeight="1">
      <c r="R54573"/>
      <c r="S54573"/>
    </row>
    <row r="54574" spans="18:19" ht="15" customHeight="1">
      <c r="R54574"/>
      <c r="S54574"/>
    </row>
    <row r="54575" spans="18:19" ht="15" customHeight="1">
      <c r="R54575"/>
      <c r="S54575"/>
    </row>
    <row r="54576" spans="18:19" ht="15" customHeight="1">
      <c r="R54576"/>
      <c r="S54576"/>
    </row>
    <row r="54577" spans="18:19" ht="15" customHeight="1">
      <c r="R54577"/>
      <c r="S54577"/>
    </row>
    <row r="54578" spans="18:19" ht="15" customHeight="1">
      <c r="R54578"/>
      <c r="S54578"/>
    </row>
    <row r="54579" spans="18:19" ht="15" customHeight="1">
      <c r="R54579"/>
      <c r="S54579"/>
    </row>
    <row r="54580" spans="18:19" ht="15" customHeight="1">
      <c r="R54580"/>
      <c r="S54580"/>
    </row>
    <row r="54581" spans="18:19" ht="15" customHeight="1">
      <c r="R54581"/>
      <c r="S54581"/>
    </row>
    <row r="54582" spans="18:19" ht="15" customHeight="1">
      <c r="R54582"/>
      <c r="S54582"/>
    </row>
    <row r="54583" spans="18:19" ht="15" customHeight="1">
      <c r="R54583"/>
      <c r="S54583"/>
    </row>
    <row r="54584" spans="18:19" ht="15" customHeight="1">
      <c r="R54584"/>
      <c r="S54584"/>
    </row>
    <row r="54585" spans="18:19" ht="15" customHeight="1">
      <c r="R54585"/>
      <c r="S54585"/>
    </row>
    <row r="54586" spans="18:19" ht="15" customHeight="1">
      <c r="R54586"/>
      <c r="S54586"/>
    </row>
    <row r="54587" spans="18:19" ht="15" customHeight="1">
      <c r="R54587"/>
      <c r="S54587"/>
    </row>
    <row r="54588" spans="18:19" ht="15" customHeight="1">
      <c r="R54588"/>
      <c r="S54588"/>
    </row>
    <row r="54589" spans="18:19" ht="15" customHeight="1">
      <c r="R54589"/>
      <c r="S54589"/>
    </row>
    <row r="54590" spans="18:19" ht="15" customHeight="1">
      <c r="R54590"/>
      <c r="S54590"/>
    </row>
    <row r="54591" spans="18:19" ht="15" customHeight="1">
      <c r="R54591"/>
      <c r="S54591"/>
    </row>
    <row r="54592" spans="18:19" ht="15" customHeight="1">
      <c r="R54592"/>
      <c r="S54592"/>
    </row>
    <row r="54593" spans="18:19" ht="15" customHeight="1">
      <c r="R54593"/>
      <c r="S54593"/>
    </row>
    <row r="54594" spans="18:19" ht="15" customHeight="1">
      <c r="R54594"/>
      <c r="S54594"/>
    </row>
    <row r="54595" spans="18:19" ht="15" customHeight="1">
      <c r="R54595"/>
      <c r="S54595"/>
    </row>
    <row r="54596" spans="18:19" ht="15" customHeight="1">
      <c r="R54596"/>
      <c r="S54596"/>
    </row>
    <row r="54597" spans="18:19" ht="15" customHeight="1">
      <c r="R54597"/>
      <c r="S54597"/>
    </row>
    <row r="54598" spans="18:19" ht="15" customHeight="1">
      <c r="R54598"/>
      <c r="S54598"/>
    </row>
    <row r="54599" spans="18:19" ht="15" customHeight="1">
      <c r="R54599"/>
      <c r="S54599"/>
    </row>
    <row r="54600" spans="18:19" ht="15" customHeight="1">
      <c r="R54600"/>
      <c r="S54600"/>
    </row>
    <row r="54601" spans="18:19" ht="15" customHeight="1">
      <c r="R54601"/>
      <c r="S54601"/>
    </row>
    <row r="54602" spans="18:19" ht="15" customHeight="1">
      <c r="R54602"/>
      <c r="S54602"/>
    </row>
    <row r="54603" spans="18:19" ht="15" customHeight="1">
      <c r="R54603"/>
      <c r="S54603"/>
    </row>
    <row r="54604" spans="18:19" ht="15" customHeight="1">
      <c r="R54604"/>
      <c r="S54604"/>
    </row>
    <row r="54605" spans="18:19" ht="15" customHeight="1">
      <c r="R54605"/>
      <c r="S54605"/>
    </row>
    <row r="54606" spans="18:19" ht="15" customHeight="1">
      <c r="R54606"/>
      <c r="S54606"/>
    </row>
    <row r="54607" spans="18:19" ht="15" customHeight="1">
      <c r="R54607"/>
      <c r="S54607"/>
    </row>
    <row r="54608" spans="18:19" ht="15" customHeight="1">
      <c r="R54608"/>
      <c r="S54608"/>
    </row>
    <row r="54609" spans="18:19" ht="15" customHeight="1">
      <c r="R54609"/>
      <c r="S54609"/>
    </row>
    <row r="54610" spans="18:19" ht="15" customHeight="1">
      <c r="R54610"/>
      <c r="S54610"/>
    </row>
    <row r="54611" spans="18:19" ht="15" customHeight="1">
      <c r="R54611"/>
      <c r="S54611"/>
    </row>
    <row r="54612" spans="18:19" ht="15" customHeight="1">
      <c r="R54612"/>
      <c r="S54612"/>
    </row>
    <row r="54613" spans="18:19" ht="15" customHeight="1">
      <c r="R54613"/>
      <c r="S54613"/>
    </row>
    <row r="54614" spans="18:19" ht="15" customHeight="1">
      <c r="R54614"/>
      <c r="S54614"/>
    </row>
    <row r="54615" spans="18:19" ht="15" customHeight="1">
      <c r="R54615"/>
      <c r="S54615"/>
    </row>
    <row r="54616" spans="18:19" ht="15" customHeight="1">
      <c r="R54616"/>
      <c r="S54616"/>
    </row>
    <row r="54617" spans="18:19" ht="15" customHeight="1">
      <c r="R54617"/>
      <c r="S54617"/>
    </row>
    <row r="54618" spans="18:19" ht="15" customHeight="1">
      <c r="R54618"/>
      <c r="S54618"/>
    </row>
    <row r="54619" spans="18:19" ht="15" customHeight="1">
      <c r="R54619"/>
      <c r="S54619"/>
    </row>
    <row r="54620" spans="18:19" ht="15" customHeight="1">
      <c r="R54620"/>
      <c r="S54620"/>
    </row>
    <row r="54621" spans="18:19" ht="15" customHeight="1">
      <c r="R54621"/>
      <c r="S54621"/>
    </row>
    <row r="54622" spans="18:19" ht="15" customHeight="1">
      <c r="R54622"/>
      <c r="S54622"/>
    </row>
    <row r="54623" spans="18:19" ht="15" customHeight="1">
      <c r="R54623"/>
      <c r="S54623"/>
    </row>
    <row r="54624" spans="18:19" ht="15" customHeight="1">
      <c r="R54624"/>
      <c r="S54624"/>
    </row>
    <row r="54625" spans="18:19" ht="15" customHeight="1">
      <c r="R54625"/>
      <c r="S54625"/>
    </row>
    <row r="54626" spans="18:19" ht="15" customHeight="1">
      <c r="R54626"/>
      <c r="S54626"/>
    </row>
    <row r="54627" spans="18:19" ht="15" customHeight="1">
      <c r="R54627"/>
      <c r="S54627"/>
    </row>
    <row r="54628" spans="18:19" ht="15" customHeight="1">
      <c r="R54628"/>
      <c r="S54628"/>
    </row>
    <row r="54629" spans="18:19" ht="15" customHeight="1">
      <c r="R54629"/>
      <c r="S54629"/>
    </row>
    <row r="54630" spans="18:19" ht="15" customHeight="1">
      <c r="R54630"/>
      <c r="S54630"/>
    </row>
    <row r="54631" spans="18:19" ht="15" customHeight="1">
      <c r="R54631"/>
      <c r="S54631"/>
    </row>
    <row r="54632" spans="18:19" ht="15" customHeight="1">
      <c r="R54632"/>
      <c r="S54632"/>
    </row>
    <row r="54633" spans="18:19" ht="15" customHeight="1">
      <c r="R54633"/>
      <c r="S54633"/>
    </row>
    <row r="54634" spans="18:19" ht="15" customHeight="1">
      <c r="R54634"/>
      <c r="S54634"/>
    </row>
    <row r="54635" spans="18:19" ht="15" customHeight="1">
      <c r="R54635"/>
      <c r="S54635"/>
    </row>
    <row r="54636" spans="18:19" ht="15" customHeight="1">
      <c r="R54636"/>
      <c r="S54636"/>
    </row>
    <row r="54637" spans="18:19" ht="15" customHeight="1">
      <c r="R54637"/>
      <c r="S54637"/>
    </row>
    <row r="54638" spans="18:19" ht="15" customHeight="1">
      <c r="R54638"/>
      <c r="S54638"/>
    </row>
    <row r="54639" spans="18:19" ht="15" customHeight="1">
      <c r="R54639"/>
      <c r="S54639"/>
    </row>
    <row r="54640" spans="18:19" ht="15" customHeight="1">
      <c r="R54640"/>
      <c r="S54640"/>
    </row>
    <row r="54641" spans="18:19" ht="15" customHeight="1">
      <c r="R54641"/>
      <c r="S54641"/>
    </row>
    <row r="54642" spans="18:19" ht="15" customHeight="1">
      <c r="R54642"/>
      <c r="S54642"/>
    </row>
    <row r="54643" spans="18:19" ht="15" customHeight="1">
      <c r="R54643"/>
      <c r="S54643"/>
    </row>
    <row r="54644" spans="18:19" ht="15" customHeight="1">
      <c r="R54644"/>
      <c r="S54644"/>
    </row>
    <row r="54645" spans="18:19" ht="15" customHeight="1">
      <c r="R54645"/>
      <c r="S54645"/>
    </row>
    <row r="54646" spans="18:19" ht="15" customHeight="1">
      <c r="R54646"/>
      <c r="S54646"/>
    </row>
    <row r="54647" spans="18:19" ht="15" customHeight="1">
      <c r="R54647"/>
      <c r="S54647"/>
    </row>
    <row r="54648" spans="18:19" ht="15" customHeight="1">
      <c r="R54648"/>
      <c r="S54648"/>
    </row>
    <row r="54649" spans="18:19" ht="15" customHeight="1">
      <c r="R54649"/>
      <c r="S54649"/>
    </row>
    <row r="54650" spans="18:19" ht="15" customHeight="1">
      <c r="R54650"/>
      <c r="S54650"/>
    </row>
    <row r="54651" spans="18:19" ht="15" customHeight="1">
      <c r="R54651"/>
      <c r="S54651"/>
    </row>
    <row r="54652" spans="18:19" ht="15" customHeight="1">
      <c r="R54652"/>
      <c r="S54652"/>
    </row>
    <row r="54653" spans="18:19" ht="15" customHeight="1">
      <c r="R54653"/>
      <c r="S54653"/>
    </row>
    <row r="54654" spans="18:19" ht="15" customHeight="1">
      <c r="R54654"/>
      <c r="S54654"/>
    </row>
    <row r="54655" spans="18:19" ht="15" customHeight="1">
      <c r="R54655"/>
      <c r="S54655"/>
    </row>
    <row r="54656" spans="18:19" ht="15" customHeight="1">
      <c r="R54656"/>
      <c r="S54656"/>
    </row>
    <row r="54657" spans="18:19" ht="15" customHeight="1">
      <c r="R54657"/>
      <c r="S54657"/>
    </row>
    <row r="54658" spans="18:19" ht="15" customHeight="1">
      <c r="R54658"/>
      <c r="S54658"/>
    </row>
    <row r="54659" spans="18:19" ht="15" customHeight="1">
      <c r="R54659"/>
      <c r="S54659"/>
    </row>
    <row r="54660" spans="18:19" ht="15" customHeight="1">
      <c r="R54660"/>
      <c r="S54660"/>
    </row>
    <row r="54661" spans="18:19" ht="15" customHeight="1">
      <c r="R54661"/>
      <c r="S54661"/>
    </row>
    <row r="54662" spans="18:19" ht="15" customHeight="1">
      <c r="R54662"/>
      <c r="S54662"/>
    </row>
    <row r="54663" spans="18:19" ht="15" customHeight="1">
      <c r="R54663"/>
      <c r="S54663"/>
    </row>
    <row r="54664" spans="18:19" ht="15" customHeight="1">
      <c r="R54664"/>
      <c r="S54664"/>
    </row>
    <row r="54665" spans="18:19" ht="15" customHeight="1">
      <c r="R54665"/>
      <c r="S54665"/>
    </row>
    <row r="54666" spans="18:19" ht="15" customHeight="1">
      <c r="R54666"/>
      <c r="S54666"/>
    </row>
    <row r="54667" spans="18:19" ht="15" customHeight="1">
      <c r="R54667"/>
      <c r="S54667"/>
    </row>
    <row r="54668" spans="18:19" ht="15" customHeight="1">
      <c r="R54668"/>
      <c r="S54668"/>
    </row>
    <row r="54669" spans="18:19" ht="15" customHeight="1">
      <c r="R54669"/>
      <c r="S54669"/>
    </row>
    <row r="54670" spans="18:19" ht="15" customHeight="1">
      <c r="R54670"/>
      <c r="S54670"/>
    </row>
    <row r="54671" spans="18:19" ht="15" customHeight="1">
      <c r="R54671"/>
      <c r="S54671"/>
    </row>
    <row r="54672" spans="18:19" ht="15" customHeight="1">
      <c r="R54672"/>
      <c r="S54672"/>
    </row>
    <row r="54673" spans="18:19" ht="15" customHeight="1">
      <c r="R54673"/>
      <c r="S54673"/>
    </row>
    <row r="54674" spans="18:19" ht="15" customHeight="1">
      <c r="R54674"/>
      <c r="S54674"/>
    </row>
    <row r="54675" spans="18:19" ht="15" customHeight="1">
      <c r="R54675"/>
      <c r="S54675"/>
    </row>
    <row r="54676" spans="18:19" ht="15" customHeight="1">
      <c r="R54676"/>
      <c r="S54676"/>
    </row>
    <row r="54677" spans="18:19" ht="15" customHeight="1">
      <c r="R54677"/>
      <c r="S54677"/>
    </row>
    <row r="54678" spans="18:19" ht="15" customHeight="1">
      <c r="R54678"/>
      <c r="S54678"/>
    </row>
    <row r="54679" spans="18:19" ht="15" customHeight="1">
      <c r="R54679"/>
      <c r="S54679"/>
    </row>
    <row r="54680" spans="18:19" ht="15" customHeight="1">
      <c r="R54680"/>
      <c r="S54680"/>
    </row>
    <row r="54681" spans="18:19" ht="15" customHeight="1">
      <c r="R54681"/>
      <c r="S54681"/>
    </row>
    <row r="54682" spans="18:19" ht="15" customHeight="1">
      <c r="R54682"/>
      <c r="S54682"/>
    </row>
    <row r="54683" spans="18:19" ht="15" customHeight="1">
      <c r="R54683"/>
      <c r="S54683"/>
    </row>
    <row r="54684" spans="18:19" ht="15" customHeight="1">
      <c r="R54684"/>
      <c r="S54684"/>
    </row>
    <row r="54685" spans="18:19" ht="15" customHeight="1">
      <c r="R54685"/>
      <c r="S54685"/>
    </row>
    <row r="54686" spans="18:19" ht="15" customHeight="1">
      <c r="R54686"/>
      <c r="S54686"/>
    </row>
    <row r="54687" spans="18:19" ht="15" customHeight="1">
      <c r="R54687"/>
      <c r="S54687"/>
    </row>
    <row r="54688" spans="18:19" ht="15" customHeight="1">
      <c r="R54688"/>
      <c r="S54688"/>
    </row>
    <row r="54689" spans="18:19" ht="15" customHeight="1">
      <c r="R54689"/>
      <c r="S54689"/>
    </row>
    <row r="54690" spans="18:19" ht="15" customHeight="1">
      <c r="R54690"/>
      <c r="S54690"/>
    </row>
    <row r="54691" spans="18:19" ht="15" customHeight="1">
      <c r="R54691"/>
      <c r="S54691"/>
    </row>
    <row r="54692" spans="18:19" ht="15" customHeight="1">
      <c r="R54692"/>
      <c r="S54692"/>
    </row>
    <row r="54693" spans="18:19" ht="15" customHeight="1">
      <c r="R54693"/>
      <c r="S54693"/>
    </row>
    <row r="54694" spans="18:19" ht="15" customHeight="1">
      <c r="R54694"/>
      <c r="S54694"/>
    </row>
    <row r="54695" spans="18:19" ht="15" customHeight="1">
      <c r="R54695"/>
      <c r="S54695"/>
    </row>
    <row r="54696" spans="18:19" ht="15" customHeight="1">
      <c r="R54696"/>
      <c r="S54696"/>
    </row>
    <row r="54697" spans="18:19" ht="15" customHeight="1">
      <c r="R54697"/>
      <c r="S54697"/>
    </row>
    <row r="54698" spans="18:19" ht="15" customHeight="1">
      <c r="R54698"/>
      <c r="S54698"/>
    </row>
    <row r="54699" spans="18:19" ht="15" customHeight="1">
      <c r="R54699"/>
      <c r="S54699"/>
    </row>
    <row r="54700" spans="18:19" ht="15" customHeight="1">
      <c r="R54700"/>
      <c r="S54700"/>
    </row>
    <row r="54701" spans="18:19" ht="15" customHeight="1">
      <c r="R54701"/>
      <c r="S54701"/>
    </row>
    <row r="54702" spans="18:19" ht="15" customHeight="1">
      <c r="R54702"/>
      <c r="S54702"/>
    </row>
    <row r="54703" spans="18:19" ht="15" customHeight="1">
      <c r="R54703"/>
      <c r="S54703"/>
    </row>
    <row r="54704" spans="18:19" ht="15" customHeight="1">
      <c r="R54704"/>
      <c r="S54704"/>
    </row>
    <row r="54705" spans="18:19" ht="15" customHeight="1">
      <c r="R54705"/>
      <c r="S54705"/>
    </row>
    <row r="54706" spans="18:19" ht="15" customHeight="1">
      <c r="R54706"/>
      <c r="S54706"/>
    </row>
    <row r="54707" spans="18:19" ht="15" customHeight="1">
      <c r="R54707"/>
      <c r="S54707"/>
    </row>
    <row r="54708" spans="18:19" ht="15" customHeight="1">
      <c r="R54708"/>
      <c r="S54708"/>
    </row>
    <row r="54709" spans="18:19" ht="15" customHeight="1">
      <c r="R54709"/>
      <c r="S54709"/>
    </row>
    <row r="54710" spans="18:19" ht="15" customHeight="1">
      <c r="R54710"/>
      <c r="S54710"/>
    </row>
    <row r="54711" spans="18:19" ht="15" customHeight="1">
      <c r="R54711"/>
      <c r="S54711"/>
    </row>
    <row r="54712" spans="18:19" ht="15" customHeight="1">
      <c r="R54712"/>
      <c r="S54712"/>
    </row>
    <row r="54713" spans="18:19" ht="15" customHeight="1">
      <c r="R54713"/>
      <c r="S54713"/>
    </row>
    <row r="54714" spans="18:19" ht="15" customHeight="1">
      <c r="R54714"/>
      <c r="S54714"/>
    </row>
    <row r="54715" spans="18:19" ht="15" customHeight="1">
      <c r="R54715"/>
      <c r="S54715"/>
    </row>
    <row r="54716" spans="18:19" ht="15" customHeight="1">
      <c r="R54716"/>
      <c r="S54716"/>
    </row>
    <row r="54717" spans="18:19" ht="15" customHeight="1">
      <c r="R54717"/>
      <c r="S54717"/>
    </row>
    <row r="54718" spans="18:19" ht="15" customHeight="1">
      <c r="R54718"/>
      <c r="S54718"/>
    </row>
    <row r="54719" spans="18:19" ht="15" customHeight="1">
      <c r="R54719"/>
      <c r="S54719"/>
    </row>
    <row r="54720" spans="18:19" ht="15" customHeight="1">
      <c r="R54720"/>
      <c r="S54720"/>
    </row>
    <row r="54721" spans="18:19" ht="15" customHeight="1">
      <c r="R54721"/>
      <c r="S54721"/>
    </row>
    <row r="54722" spans="18:19" ht="15" customHeight="1">
      <c r="R54722"/>
      <c r="S54722"/>
    </row>
    <row r="54723" spans="18:19" ht="15" customHeight="1">
      <c r="R54723"/>
      <c r="S54723"/>
    </row>
    <row r="54724" spans="18:19" ht="15" customHeight="1">
      <c r="R54724"/>
      <c r="S54724"/>
    </row>
    <row r="54725" spans="18:19" ht="15" customHeight="1">
      <c r="R54725"/>
      <c r="S54725"/>
    </row>
    <row r="54726" spans="18:19" ht="15" customHeight="1">
      <c r="R54726"/>
      <c r="S54726"/>
    </row>
    <row r="54727" spans="18:19" ht="15" customHeight="1">
      <c r="R54727"/>
      <c r="S54727"/>
    </row>
    <row r="54728" spans="18:19" ht="15" customHeight="1">
      <c r="R54728"/>
      <c r="S54728"/>
    </row>
    <row r="54729" spans="18:19" ht="15" customHeight="1">
      <c r="R54729"/>
      <c r="S54729"/>
    </row>
    <row r="54730" spans="18:19" ht="15" customHeight="1">
      <c r="R54730"/>
      <c r="S54730"/>
    </row>
    <row r="54731" spans="18:19" ht="15" customHeight="1">
      <c r="R54731"/>
      <c r="S54731"/>
    </row>
    <row r="54732" spans="18:19" ht="15" customHeight="1">
      <c r="R54732"/>
      <c r="S54732"/>
    </row>
    <row r="54733" spans="18:19" ht="15" customHeight="1">
      <c r="R54733"/>
      <c r="S54733"/>
    </row>
    <row r="54734" spans="18:19" ht="15" customHeight="1">
      <c r="R54734"/>
      <c r="S54734"/>
    </row>
    <row r="54735" spans="18:19" ht="15" customHeight="1">
      <c r="R54735"/>
      <c r="S54735"/>
    </row>
    <row r="54736" spans="18:19" ht="15" customHeight="1">
      <c r="R54736"/>
      <c r="S54736"/>
    </row>
    <row r="54737" spans="18:19" ht="15" customHeight="1">
      <c r="R54737"/>
      <c r="S54737"/>
    </row>
    <row r="54738" spans="18:19" ht="15" customHeight="1">
      <c r="R54738"/>
      <c r="S54738"/>
    </row>
    <row r="54739" spans="18:19" ht="15" customHeight="1">
      <c r="R54739"/>
      <c r="S54739"/>
    </row>
    <row r="54740" spans="18:19" ht="15" customHeight="1">
      <c r="R54740"/>
      <c r="S54740"/>
    </row>
    <row r="54741" spans="18:19" ht="15" customHeight="1">
      <c r="R54741"/>
      <c r="S54741"/>
    </row>
    <row r="54742" spans="18:19" ht="15" customHeight="1">
      <c r="R54742"/>
      <c r="S54742"/>
    </row>
    <row r="54743" spans="18:19" ht="15" customHeight="1">
      <c r="R54743"/>
      <c r="S54743"/>
    </row>
    <row r="54744" spans="18:19" ht="15" customHeight="1">
      <c r="R54744"/>
      <c r="S54744"/>
    </row>
    <row r="54745" spans="18:19" ht="15" customHeight="1">
      <c r="R54745"/>
      <c r="S54745"/>
    </row>
    <row r="54746" spans="18:19" ht="15" customHeight="1">
      <c r="R54746"/>
      <c r="S54746"/>
    </row>
    <row r="54747" spans="18:19" ht="15" customHeight="1">
      <c r="R54747"/>
      <c r="S54747"/>
    </row>
    <row r="54748" spans="18:19" ht="15" customHeight="1">
      <c r="R54748"/>
      <c r="S54748"/>
    </row>
    <row r="54749" spans="18:19" ht="15" customHeight="1">
      <c r="R54749"/>
      <c r="S54749"/>
    </row>
    <row r="54750" spans="18:19" ht="15" customHeight="1">
      <c r="R54750"/>
      <c r="S54750"/>
    </row>
    <row r="54751" spans="18:19" ht="15" customHeight="1">
      <c r="R54751"/>
      <c r="S54751"/>
    </row>
    <row r="54752" spans="18:19" ht="15" customHeight="1">
      <c r="R54752"/>
      <c r="S54752"/>
    </row>
    <row r="54753" spans="18:19" ht="15" customHeight="1">
      <c r="R54753"/>
      <c r="S54753"/>
    </row>
    <row r="54754" spans="18:19" ht="15" customHeight="1">
      <c r="R54754"/>
      <c r="S54754"/>
    </row>
    <row r="54755" spans="18:19" ht="15" customHeight="1">
      <c r="R54755"/>
      <c r="S54755"/>
    </row>
    <row r="54756" spans="18:19" ht="15" customHeight="1">
      <c r="R54756"/>
      <c r="S54756"/>
    </row>
    <row r="54757" spans="18:19" ht="15" customHeight="1">
      <c r="R54757"/>
      <c r="S54757"/>
    </row>
    <row r="54758" spans="18:19" ht="15" customHeight="1">
      <c r="R54758"/>
      <c r="S54758"/>
    </row>
    <row r="54759" spans="18:19" ht="15" customHeight="1">
      <c r="R54759"/>
      <c r="S54759"/>
    </row>
    <row r="54760" spans="18:19" ht="15" customHeight="1">
      <c r="R54760"/>
      <c r="S54760"/>
    </row>
    <row r="54761" spans="18:19" ht="15" customHeight="1">
      <c r="R54761"/>
      <c r="S54761"/>
    </row>
    <row r="54762" spans="18:19" ht="15" customHeight="1">
      <c r="R54762"/>
      <c r="S54762"/>
    </row>
    <row r="54763" spans="18:19" ht="15" customHeight="1">
      <c r="R54763"/>
      <c r="S54763"/>
    </row>
    <row r="54764" spans="18:19" ht="15" customHeight="1">
      <c r="R54764"/>
      <c r="S54764"/>
    </row>
    <row r="54765" spans="18:19" ht="15" customHeight="1">
      <c r="R54765"/>
      <c r="S54765"/>
    </row>
    <row r="54766" spans="18:19" ht="15" customHeight="1">
      <c r="R54766"/>
      <c r="S54766"/>
    </row>
    <row r="54767" spans="18:19" ht="15" customHeight="1">
      <c r="R54767"/>
      <c r="S54767"/>
    </row>
    <row r="54768" spans="18:19" ht="15" customHeight="1">
      <c r="R54768"/>
      <c r="S54768"/>
    </row>
    <row r="54769" spans="18:19" ht="15" customHeight="1">
      <c r="R54769"/>
      <c r="S54769"/>
    </row>
    <row r="54770" spans="18:19" ht="15" customHeight="1">
      <c r="R54770"/>
      <c r="S54770"/>
    </row>
    <row r="54771" spans="18:19" ht="15" customHeight="1">
      <c r="R54771"/>
      <c r="S54771"/>
    </row>
    <row r="54772" spans="18:19" ht="15" customHeight="1">
      <c r="R54772"/>
      <c r="S54772"/>
    </row>
    <row r="54773" spans="18:19" ht="15" customHeight="1">
      <c r="R54773"/>
      <c r="S54773"/>
    </row>
    <row r="54774" spans="18:19" ht="15" customHeight="1">
      <c r="R54774"/>
      <c r="S54774"/>
    </row>
    <row r="54775" spans="18:19" ht="15" customHeight="1">
      <c r="R54775"/>
      <c r="S54775"/>
    </row>
    <row r="54776" spans="18:19" ht="15" customHeight="1">
      <c r="R54776"/>
      <c r="S54776"/>
    </row>
    <row r="54777" spans="18:19" ht="15" customHeight="1">
      <c r="R54777"/>
      <c r="S54777"/>
    </row>
    <row r="54778" spans="18:19" ht="15" customHeight="1">
      <c r="R54778"/>
      <c r="S54778"/>
    </row>
    <row r="54779" spans="18:19" ht="15" customHeight="1">
      <c r="R54779"/>
      <c r="S54779"/>
    </row>
    <row r="54780" spans="18:19" ht="15" customHeight="1">
      <c r="R54780"/>
      <c r="S54780"/>
    </row>
    <row r="54781" spans="18:19" ht="15" customHeight="1">
      <c r="R54781"/>
      <c r="S54781"/>
    </row>
    <row r="54782" spans="18:19" ht="15" customHeight="1">
      <c r="R54782"/>
      <c r="S54782"/>
    </row>
    <row r="54783" spans="18:19" ht="15" customHeight="1">
      <c r="R54783"/>
      <c r="S54783"/>
    </row>
    <row r="54784" spans="18:19" ht="15" customHeight="1">
      <c r="R54784"/>
      <c r="S54784"/>
    </row>
    <row r="54785" spans="18:19" ht="15" customHeight="1">
      <c r="R54785"/>
      <c r="S54785"/>
    </row>
    <row r="54786" spans="18:19" ht="15" customHeight="1">
      <c r="R54786"/>
      <c r="S54786"/>
    </row>
    <row r="54787" spans="18:19" ht="15" customHeight="1">
      <c r="R54787"/>
      <c r="S54787"/>
    </row>
    <row r="54788" spans="18:19" ht="15" customHeight="1">
      <c r="R54788"/>
      <c r="S54788"/>
    </row>
    <row r="54789" spans="18:19" ht="15" customHeight="1">
      <c r="R54789"/>
      <c r="S54789"/>
    </row>
    <row r="54790" spans="18:19" ht="15" customHeight="1">
      <c r="R54790"/>
      <c r="S54790"/>
    </row>
    <row r="54791" spans="18:19" ht="15" customHeight="1">
      <c r="R54791"/>
      <c r="S54791"/>
    </row>
    <row r="54792" spans="18:19" ht="15" customHeight="1">
      <c r="R54792"/>
      <c r="S54792"/>
    </row>
    <row r="54793" spans="18:19" ht="15" customHeight="1">
      <c r="R54793"/>
      <c r="S54793"/>
    </row>
    <row r="54794" spans="18:19" ht="15" customHeight="1">
      <c r="R54794"/>
      <c r="S54794"/>
    </row>
    <row r="54795" spans="18:19" ht="15" customHeight="1">
      <c r="R54795"/>
      <c r="S54795"/>
    </row>
    <row r="54796" spans="18:19" ht="15" customHeight="1">
      <c r="R54796"/>
      <c r="S54796"/>
    </row>
    <row r="54797" spans="18:19" ht="15" customHeight="1">
      <c r="R54797"/>
      <c r="S54797"/>
    </row>
    <row r="54798" spans="18:19" ht="15" customHeight="1">
      <c r="R54798"/>
      <c r="S54798"/>
    </row>
    <row r="54799" spans="18:19" ht="15" customHeight="1">
      <c r="R54799"/>
      <c r="S54799"/>
    </row>
    <row r="54800" spans="18:19" ht="15" customHeight="1">
      <c r="R54800"/>
      <c r="S54800"/>
    </row>
    <row r="54801" spans="18:19" ht="15" customHeight="1">
      <c r="R54801"/>
      <c r="S54801"/>
    </row>
    <row r="54802" spans="18:19" ht="15" customHeight="1">
      <c r="R54802"/>
      <c r="S54802"/>
    </row>
    <row r="54803" spans="18:19" ht="15" customHeight="1">
      <c r="R54803"/>
      <c r="S54803"/>
    </row>
    <row r="54804" spans="18:19" ht="15" customHeight="1">
      <c r="R54804"/>
      <c r="S54804"/>
    </row>
    <row r="54805" spans="18:19" ht="15" customHeight="1">
      <c r="R54805"/>
      <c r="S54805"/>
    </row>
    <row r="54806" spans="18:19" ht="15" customHeight="1">
      <c r="R54806"/>
      <c r="S54806"/>
    </row>
    <row r="54807" spans="18:19" ht="15" customHeight="1">
      <c r="R54807"/>
      <c r="S54807"/>
    </row>
    <row r="54808" spans="18:19" ht="15" customHeight="1">
      <c r="R54808"/>
      <c r="S54808"/>
    </row>
    <row r="54809" spans="18:19" ht="15" customHeight="1">
      <c r="R54809"/>
      <c r="S54809"/>
    </row>
    <row r="54810" spans="18:19" ht="15" customHeight="1">
      <c r="R54810"/>
      <c r="S54810"/>
    </row>
    <row r="54811" spans="18:19" ht="15" customHeight="1">
      <c r="R54811"/>
      <c r="S54811"/>
    </row>
    <row r="54812" spans="18:19" ht="15" customHeight="1">
      <c r="R54812"/>
      <c r="S54812"/>
    </row>
    <row r="54813" spans="18:19" ht="15" customHeight="1">
      <c r="R54813"/>
      <c r="S54813"/>
    </row>
    <row r="54814" spans="18:19" ht="15" customHeight="1">
      <c r="R54814"/>
      <c r="S54814"/>
    </row>
    <row r="54815" spans="18:19" ht="15" customHeight="1">
      <c r="R54815"/>
      <c r="S54815"/>
    </row>
    <row r="54816" spans="18:19" ht="15" customHeight="1">
      <c r="R54816"/>
      <c r="S54816"/>
    </row>
    <row r="54817" spans="18:19" ht="15" customHeight="1">
      <c r="R54817"/>
      <c r="S54817"/>
    </row>
    <row r="54818" spans="18:19" ht="15" customHeight="1">
      <c r="R54818"/>
      <c r="S54818"/>
    </row>
    <row r="54819" spans="18:19" ht="15" customHeight="1">
      <c r="R54819"/>
      <c r="S54819"/>
    </row>
    <row r="54820" spans="18:19" ht="15" customHeight="1">
      <c r="R54820"/>
      <c r="S54820"/>
    </row>
    <row r="54821" spans="18:19" ht="15" customHeight="1">
      <c r="R54821"/>
      <c r="S54821"/>
    </row>
    <row r="54822" spans="18:19" ht="15" customHeight="1">
      <c r="R54822"/>
      <c r="S54822"/>
    </row>
    <row r="54823" spans="18:19" ht="15" customHeight="1">
      <c r="R54823"/>
      <c r="S54823"/>
    </row>
    <row r="54824" spans="18:19" ht="15" customHeight="1">
      <c r="R54824"/>
      <c r="S54824"/>
    </row>
    <row r="54825" spans="18:19" ht="15" customHeight="1">
      <c r="R54825"/>
      <c r="S54825"/>
    </row>
    <row r="54826" spans="18:19" ht="15" customHeight="1">
      <c r="R54826"/>
      <c r="S54826"/>
    </row>
    <row r="54827" spans="18:19" ht="15" customHeight="1">
      <c r="R54827"/>
      <c r="S54827"/>
    </row>
    <row r="54828" spans="18:19" ht="15" customHeight="1">
      <c r="R54828"/>
      <c r="S54828"/>
    </row>
    <row r="54829" spans="18:19" ht="15" customHeight="1">
      <c r="R54829"/>
      <c r="S54829"/>
    </row>
    <row r="54830" spans="18:19" ht="15" customHeight="1">
      <c r="R54830"/>
      <c r="S54830"/>
    </row>
    <row r="54831" spans="18:19" ht="15" customHeight="1">
      <c r="R54831"/>
      <c r="S54831"/>
    </row>
    <row r="54832" spans="18:19" ht="15" customHeight="1">
      <c r="R54832"/>
      <c r="S54832"/>
    </row>
    <row r="54833" spans="18:19" ht="15" customHeight="1">
      <c r="R54833"/>
      <c r="S54833"/>
    </row>
    <row r="54834" spans="18:19" ht="15" customHeight="1">
      <c r="R54834"/>
      <c r="S54834"/>
    </row>
    <row r="54835" spans="18:19" ht="15" customHeight="1">
      <c r="R54835"/>
      <c r="S54835"/>
    </row>
    <row r="54836" spans="18:19" ht="15" customHeight="1">
      <c r="R54836"/>
      <c r="S54836"/>
    </row>
    <row r="54837" spans="18:19" ht="15" customHeight="1">
      <c r="R54837"/>
      <c r="S54837"/>
    </row>
    <row r="54838" spans="18:19" ht="15" customHeight="1">
      <c r="R54838"/>
      <c r="S54838"/>
    </row>
    <row r="54839" spans="18:19" ht="15" customHeight="1">
      <c r="R54839"/>
      <c r="S54839"/>
    </row>
    <row r="54840" spans="18:19" ht="15" customHeight="1">
      <c r="R54840"/>
      <c r="S54840"/>
    </row>
    <row r="54841" spans="18:19" ht="15" customHeight="1">
      <c r="R54841"/>
      <c r="S54841"/>
    </row>
    <row r="54842" spans="18:19" ht="15" customHeight="1">
      <c r="R54842"/>
      <c r="S54842"/>
    </row>
    <row r="54843" spans="18:19" ht="15" customHeight="1">
      <c r="R54843"/>
      <c r="S54843"/>
    </row>
    <row r="54844" spans="18:19" ht="15" customHeight="1">
      <c r="R54844"/>
      <c r="S54844"/>
    </row>
    <row r="54845" spans="18:19" ht="15" customHeight="1">
      <c r="R54845"/>
      <c r="S54845"/>
    </row>
    <row r="54846" spans="18:19" ht="15" customHeight="1">
      <c r="R54846"/>
      <c r="S54846"/>
    </row>
    <row r="54847" spans="18:19" ht="15" customHeight="1">
      <c r="R54847"/>
      <c r="S54847"/>
    </row>
    <row r="54848" spans="18:19" ht="15" customHeight="1">
      <c r="R54848"/>
      <c r="S54848"/>
    </row>
    <row r="54849" spans="18:19" ht="15" customHeight="1">
      <c r="R54849"/>
      <c r="S54849"/>
    </row>
    <row r="54850" spans="18:19" ht="15" customHeight="1">
      <c r="R54850"/>
      <c r="S54850"/>
    </row>
    <row r="54851" spans="18:19" ht="15" customHeight="1">
      <c r="R54851"/>
      <c r="S54851"/>
    </row>
    <row r="54852" spans="18:19" ht="15" customHeight="1">
      <c r="R54852"/>
      <c r="S54852"/>
    </row>
    <row r="54853" spans="18:19" ht="15" customHeight="1">
      <c r="R54853"/>
      <c r="S54853"/>
    </row>
    <row r="54854" spans="18:19" ht="15" customHeight="1">
      <c r="R54854"/>
      <c r="S54854"/>
    </row>
    <row r="54855" spans="18:19" ht="15" customHeight="1">
      <c r="R54855"/>
      <c r="S54855"/>
    </row>
    <row r="54856" spans="18:19" ht="15" customHeight="1">
      <c r="R54856"/>
      <c r="S54856"/>
    </row>
    <row r="54857" spans="18:19" ht="15" customHeight="1">
      <c r="R54857"/>
      <c r="S54857"/>
    </row>
    <row r="54858" spans="18:19" ht="15" customHeight="1">
      <c r="R54858"/>
      <c r="S54858"/>
    </row>
    <row r="54859" spans="18:19" ht="15" customHeight="1">
      <c r="R54859"/>
      <c r="S54859"/>
    </row>
    <row r="54860" spans="18:19" ht="15" customHeight="1">
      <c r="R54860"/>
      <c r="S54860"/>
    </row>
    <row r="54861" spans="18:19" ht="15" customHeight="1">
      <c r="R54861"/>
      <c r="S54861"/>
    </row>
    <row r="54862" spans="18:19" ht="15" customHeight="1">
      <c r="R54862"/>
      <c r="S54862"/>
    </row>
    <row r="54863" spans="18:19" ht="15" customHeight="1">
      <c r="R54863"/>
      <c r="S54863"/>
    </row>
    <row r="54864" spans="18:19" ht="15" customHeight="1">
      <c r="R54864"/>
      <c r="S54864"/>
    </row>
    <row r="54865" spans="18:19" ht="15" customHeight="1">
      <c r="R54865"/>
      <c r="S54865"/>
    </row>
    <row r="54866" spans="18:19" ht="15" customHeight="1">
      <c r="R54866"/>
      <c r="S54866"/>
    </row>
    <row r="54867" spans="18:19" ht="15" customHeight="1">
      <c r="R54867"/>
      <c r="S54867"/>
    </row>
    <row r="54868" spans="18:19" ht="15" customHeight="1">
      <c r="R54868"/>
      <c r="S54868"/>
    </row>
    <row r="54869" spans="18:19" ht="15" customHeight="1">
      <c r="R54869"/>
      <c r="S54869"/>
    </row>
    <row r="54870" spans="18:19" ht="15" customHeight="1">
      <c r="R54870"/>
      <c r="S54870"/>
    </row>
    <row r="54871" spans="18:19" ht="15" customHeight="1">
      <c r="R54871"/>
      <c r="S54871"/>
    </row>
    <row r="54872" spans="18:19" ht="15" customHeight="1">
      <c r="R54872"/>
      <c r="S54872"/>
    </row>
    <row r="54873" spans="18:19" ht="15" customHeight="1">
      <c r="R54873"/>
      <c r="S54873"/>
    </row>
    <row r="54874" spans="18:19" ht="15" customHeight="1">
      <c r="R54874"/>
      <c r="S54874"/>
    </row>
    <row r="54875" spans="18:19" ht="15" customHeight="1">
      <c r="R54875"/>
      <c r="S54875"/>
    </row>
    <row r="54876" spans="18:19" ht="15" customHeight="1">
      <c r="R54876"/>
      <c r="S54876"/>
    </row>
    <row r="54877" spans="18:19" ht="15" customHeight="1">
      <c r="R54877"/>
      <c r="S54877"/>
    </row>
    <row r="54878" spans="18:19" ht="15" customHeight="1">
      <c r="R54878"/>
      <c r="S54878"/>
    </row>
    <row r="54879" spans="18:19" ht="15" customHeight="1">
      <c r="R54879"/>
      <c r="S54879"/>
    </row>
    <row r="54880" spans="18:19" ht="15" customHeight="1">
      <c r="R54880"/>
      <c r="S54880"/>
    </row>
    <row r="54881" spans="18:19" ht="15" customHeight="1">
      <c r="R54881"/>
      <c r="S54881"/>
    </row>
    <row r="54882" spans="18:19" ht="15" customHeight="1">
      <c r="R54882"/>
      <c r="S54882"/>
    </row>
    <row r="54883" spans="18:19" ht="15" customHeight="1">
      <c r="R54883"/>
      <c r="S54883"/>
    </row>
    <row r="54884" spans="18:19" ht="15" customHeight="1">
      <c r="R54884"/>
      <c r="S54884"/>
    </row>
    <row r="54885" spans="18:19" ht="15" customHeight="1">
      <c r="R54885"/>
      <c r="S54885"/>
    </row>
    <row r="54886" spans="18:19" ht="15" customHeight="1">
      <c r="R54886"/>
      <c r="S54886"/>
    </row>
    <row r="54887" spans="18:19" ht="15" customHeight="1">
      <c r="R54887"/>
      <c r="S54887"/>
    </row>
    <row r="54888" spans="18:19" ht="15" customHeight="1">
      <c r="R54888"/>
      <c r="S54888"/>
    </row>
    <row r="54889" spans="18:19" ht="15" customHeight="1">
      <c r="R54889"/>
      <c r="S54889"/>
    </row>
    <row r="54890" spans="18:19" ht="15" customHeight="1">
      <c r="R54890"/>
      <c r="S54890"/>
    </row>
    <row r="54891" spans="18:19" ht="15" customHeight="1">
      <c r="R54891"/>
      <c r="S54891"/>
    </row>
    <row r="54892" spans="18:19" ht="15" customHeight="1">
      <c r="R54892"/>
      <c r="S54892"/>
    </row>
    <row r="54893" spans="18:19" ht="15" customHeight="1">
      <c r="R54893"/>
      <c r="S54893"/>
    </row>
    <row r="54894" spans="18:19" ht="15" customHeight="1">
      <c r="R54894"/>
      <c r="S54894"/>
    </row>
    <row r="54895" spans="18:19" ht="15" customHeight="1">
      <c r="R54895"/>
      <c r="S54895"/>
    </row>
    <row r="54896" spans="18:19" ht="15" customHeight="1">
      <c r="R54896"/>
      <c r="S54896"/>
    </row>
    <row r="54897" spans="18:19" ht="15" customHeight="1">
      <c r="R54897"/>
      <c r="S54897"/>
    </row>
    <row r="54898" spans="18:19" ht="15" customHeight="1">
      <c r="R54898"/>
      <c r="S54898"/>
    </row>
    <row r="54899" spans="18:19" ht="15" customHeight="1">
      <c r="R54899"/>
      <c r="S54899"/>
    </row>
    <row r="54900" spans="18:19" ht="15" customHeight="1">
      <c r="R54900"/>
      <c r="S54900"/>
    </row>
    <row r="54901" spans="18:19" ht="15" customHeight="1">
      <c r="R54901"/>
      <c r="S54901"/>
    </row>
    <row r="54902" spans="18:19" ht="15" customHeight="1">
      <c r="R54902"/>
      <c r="S54902"/>
    </row>
    <row r="54903" spans="18:19" ht="15" customHeight="1">
      <c r="R54903"/>
      <c r="S54903"/>
    </row>
    <row r="54904" spans="18:19" ht="15" customHeight="1">
      <c r="R54904"/>
      <c r="S54904"/>
    </row>
    <row r="54905" spans="18:19" ht="15" customHeight="1">
      <c r="R54905"/>
      <c r="S54905"/>
    </row>
    <row r="54906" spans="18:19" ht="15" customHeight="1">
      <c r="R54906"/>
      <c r="S54906"/>
    </row>
    <row r="54907" spans="18:19" ht="15" customHeight="1">
      <c r="R54907"/>
      <c r="S54907"/>
    </row>
    <row r="54908" spans="18:19" ht="15" customHeight="1">
      <c r="R54908"/>
      <c r="S54908"/>
    </row>
    <row r="54909" spans="18:19" ht="15" customHeight="1">
      <c r="R54909"/>
      <c r="S54909"/>
    </row>
    <row r="54910" spans="18:19" ht="15" customHeight="1">
      <c r="R54910"/>
      <c r="S54910"/>
    </row>
    <row r="54911" spans="18:19" ht="15" customHeight="1">
      <c r="R54911"/>
      <c r="S54911"/>
    </row>
    <row r="54912" spans="18:19" ht="15" customHeight="1">
      <c r="R54912"/>
      <c r="S54912"/>
    </row>
    <row r="54913" spans="18:19" ht="15" customHeight="1">
      <c r="R54913"/>
      <c r="S54913"/>
    </row>
    <row r="54914" spans="18:19" ht="15" customHeight="1">
      <c r="R54914"/>
      <c r="S54914"/>
    </row>
    <row r="54915" spans="18:19" ht="15" customHeight="1">
      <c r="R54915"/>
      <c r="S54915"/>
    </row>
    <row r="54916" spans="18:19" ht="15" customHeight="1">
      <c r="R54916"/>
      <c r="S54916"/>
    </row>
    <row r="54917" spans="18:19" ht="15" customHeight="1">
      <c r="R54917"/>
      <c r="S54917"/>
    </row>
    <row r="54918" spans="18:19" ht="15" customHeight="1">
      <c r="R54918"/>
      <c r="S54918"/>
    </row>
    <row r="54919" spans="18:19" ht="15" customHeight="1">
      <c r="R54919"/>
      <c r="S54919"/>
    </row>
    <row r="54920" spans="18:19" ht="15" customHeight="1">
      <c r="R54920"/>
      <c r="S54920"/>
    </row>
    <row r="54921" spans="18:19" ht="15" customHeight="1">
      <c r="R54921"/>
      <c r="S54921"/>
    </row>
    <row r="54922" spans="18:19" ht="15" customHeight="1">
      <c r="R54922"/>
      <c r="S54922"/>
    </row>
    <row r="54923" spans="18:19" ht="15" customHeight="1">
      <c r="R54923"/>
      <c r="S54923"/>
    </row>
    <row r="54924" spans="18:19" ht="15" customHeight="1">
      <c r="R54924"/>
      <c r="S54924"/>
    </row>
    <row r="54925" spans="18:19" ht="15" customHeight="1">
      <c r="R54925"/>
      <c r="S54925"/>
    </row>
    <row r="54926" spans="18:19" ht="15" customHeight="1">
      <c r="R54926"/>
      <c r="S54926"/>
    </row>
    <row r="54927" spans="18:19" ht="15" customHeight="1">
      <c r="R54927"/>
      <c r="S54927"/>
    </row>
    <row r="54928" spans="18:19" ht="15" customHeight="1">
      <c r="R54928"/>
      <c r="S54928"/>
    </row>
    <row r="54929" spans="18:19" ht="15" customHeight="1">
      <c r="R54929"/>
      <c r="S54929"/>
    </row>
    <row r="54930" spans="18:19" ht="15" customHeight="1">
      <c r="R54930"/>
      <c r="S54930"/>
    </row>
    <row r="54931" spans="18:19" ht="15" customHeight="1">
      <c r="R54931"/>
      <c r="S54931"/>
    </row>
    <row r="54932" spans="18:19" ht="15" customHeight="1">
      <c r="R54932"/>
      <c r="S54932"/>
    </row>
    <row r="54933" spans="18:19" ht="15" customHeight="1">
      <c r="R54933"/>
      <c r="S54933"/>
    </row>
    <row r="54934" spans="18:19" ht="15" customHeight="1">
      <c r="R54934"/>
      <c r="S54934"/>
    </row>
    <row r="54935" spans="18:19" ht="15" customHeight="1">
      <c r="R54935"/>
      <c r="S54935"/>
    </row>
    <row r="54936" spans="18:19" ht="15" customHeight="1">
      <c r="R54936"/>
      <c r="S54936"/>
    </row>
    <row r="54937" spans="18:19" ht="15" customHeight="1">
      <c r="R54937"/>
      <c r="S54937"/>
    </row>
    <row r="54938" spans="18:19" ht="15" customHeight="1">
      <c r="R54938"/>
      <c r="S54938"/>
    </row>
    <row r="54939" spans="18:19" ht="15" customHeight="1">
      <c r="R54939"/>
      <c r="S54939"/>
    </row>
    <row r="54940" spans="18:19" ht="15" customHeight="1">
      <c r="R54940"/>
      <c r="S54940"/>
    </row>
    <row r="54941" spans="18:19" ht="15" customHeight="1">
      <c r="R54941"/>
      <c r="S54941"/>
    </row>
    <row r="54942" spans="18:19" ht="15" customHeight="1">
      <c r="R54942"/>
      <c r="S54942"/>
    </row>
    <row r="54943" spans="18:19" ht="15" customHeight="1">
      <c r="R54943"/>
      <c r="S54943"/>
    </row>
    <row r="54944" spans="18:19" ht="15" customHeight="1">
      <c r="R54944"/>
      <c r="S54944"/>
    </row>
    <row r="54945" spans="18:19" ht="15" customHeight="1">
      <c r="R54945"/>
      <c r="S54945"/>
    </row>
    <row r="54946" spans="18:19" ht="15" customHeight="1">
      <c r="R54946"/>
      <c r="S54946"/>
    </row>
    <row r="54947" spans="18:19" ht="15" customHeight="1">
      <c r="R54947"/>
      <c r="S54947"/>
    </row>
    <row r="54948" spans="18:19" ht="15" customHeight="1">
      <c r="R54948"/>
      <c r="S54948"/>
    </row>
    <row r="54949" spans="18:19" ht="15" customHeight="1">
      <c r="R54949"/>
      <c r="S54949"/>
    </row>
    <row r="54950" spans="18:19" ht="15" customHeight="1">
      <c r="R54950"/>
      <c r="S54950"/>
    </row>
    <row r="54951" spans="18:19" ht="15" customHeight="1">
      <c r="R54951"/>
      <c r="S54951"/>
    </row>
    <row r="54952" spans="18:19" ht="15" customHeight="1">
      <c r="R54952"/>
      <c r="S54952"/>
    </row>
    <row r="54953" spans="18:19" ht="15" customHeight="1">
      <c r="R54953"/>
      <c r="S54953"/>
    </row>
    <row r="54954" spans="18:19" ht="15" customHeight="1">
      <c r="R54954"/>
      <c r="S54954"/>
    </row>
    <row r="54955" spans="18:19" ht="15" customHeight="1">
      <c r="R54955"/>
      <c r="S54955"/>
    </row>
    <row r="54956" spans="18:19" ht="15" customHeight="1">
      <c r="R54956"/>
      <c r="S54956"/>
    </row>
    <row r="54957" spans="18:19" ht="15" customHeight="1">
      <c r="R54957"/>
      <c r="S54957"/>
    </row>
    <row r="54958" spans="18:19" ht="15" customHeight="1">
      <c r="R54958"/>
      <c r="S54958"/>
    </row>
    <row r="54959" spans="18:19" ht="15" customHeight="1">
      <c r="R54959"/>
      <c r="S54959"/>
    </row>
    <row r="54960" spans="18:19" ht="15" customHeight="1">
      <c r="R54960"/>
      <c r="S54960"/>
    </row>
    <row r="54961" spans="18:19" ht="15" customHeight="1">
      <c r="R54961"/>
      <c r="S54961"/>
    </row>
    <row r="54962" spans="18:19" ht="15" customHeight="1">
      <c r="R54962"/>
      <c r="S54962"/>
    </row>
    <row r="54963" spans="18:19" ht="15" customHeight="1">
      <c r="R54963"/>
      <c r="S54963"/>
    </row>
    <row r="54964" spans="18:19" ht="15" customHeight="1">
      <c r="R54964"/>
      <c r="S54964"/>
    </row>
    <row r="54965" spans="18:19" ht="15" customHeight="1">
      <c r="R54965"/>
      <c r="S54965"/>
    </row>
    <row r="54966" spans="18:19" ht="15" customHeight="1">
      <c r="R54966"/>
      <c r="S54966"/>
    </row>
    <row r="54967" spans="18:19" ht="15" customHeight="1">
      <c r="R54967"/>
      <c r="S54967"/>
    </row>
    <row r="54968" spans="18:19" ht="15" customHeight="1">
      <c r="R54968"/>
      <c r="S54968"/>
    </row>
    <row r="54969" spans="18:19" ht="15" customHeight="1">
      <c r="R54969"/>
      <c r="S54969"/>
    </row>
    <row r="54970" spans="18:19" ht="15" customHeight="1">
      <c r="R54970"/>
      <c r="S54970"/>
    </row>
    <row r="54971" spans="18:19" ht="15" customHeight="1">
      <c r="R54971"/>
      <c r="S54971"/>
    </row>
    <row r="54972" spans="18:19" ht="15" customHeight="1">
      <c r="R54972"/>
      <c r="S54972"/>
    </row>
    <row r="54973" spans="18:19" ht="15" customHeight="1">
      <c r="R54973"/>
      <c r="S54973"/>
    </row>
    <row r="54974" spans="18:19" ht="15" customHeight="1">
      <c r="R54974"/>
      <c r="S54974"/>
    </row>
    <row r="54975" spans="18:19" ht="15" customHeight="1">
      <c r="R54975"/>
      <c r="S54975"/>
    </row>
    <row r="54976" spans="18:19" ht="15" customHeight="1">
      <c r="R54976"/>
      <c r="S54976"/>
    </row>
    <row r="54977" spans="18:19" ht="15" customHeight="1">
      <c r="R54977"/>
      <c r="S54977"/>
    </row>
    <row r="54978" spans="18:19" ht="15" customHeight="1">
      <c r="R54978"/>
      <c r="S54978"/>
    </row>
    <row r="54979" spans="18:19" ht="15" customHeight="1">
      <c r="R54979"/>
      <c r="S54979"/>
    </row>
    <row r="54980" spans="18:19" ht="15" customHeight="1">
      <c r="R54980"/>
      <c r="S54980"/>
    </row>
    <row r="54981" spans="18:19" ht="15" customHeight="1">
      <c r="R54981"/>
      <c r="S54981"/>
    </row>
    <row r="54982" spans="18:19" ht="15" customHeight="1">
      <c r="R54982"/>
      <c r="S54982"/>
    </row>
    <row r="54983" spans="18:19" ht="15" customHeight="1">
      <c r="R54983"/>
      <c r="S54983"/>
    </row>
    <row r="54984" spans="18:19" ht="15" customHeight="1">
      <c r="R54984"/>
      <c r="S54984"/>
    </row>
    <row r="54985" spans="18:19" ht="15" customHeight="1">
      <c r="R54985"/>
      <c r="S54985"/>
    </row>
    <row r="54986" spans="18:19" ht="15" customHeight="1">
      <c r="R54986"/>
      <c r="S54986"/>
    </row>
    <row r="54987" spans="18:19" ht="15" customHeight="1">
      <c r="R54987"/>
      <c r="S54987"/>
    </row>
    <row r="54988" spans="18:19" ht="15" customHeight="1">
      <c r="R54988"/>
      <c r="S54988"/>
    </row>
    <row r="54989" spans="18:19" ht="15" customHeight="1">
      <c r="R54989"/>
      <c r="S54989"/>
    </row>
    <row r="54990" spans="18:19" ht="15" customHeight="1">
      <c r="R54990"/>
      <c r="S54990"/>
    </row>
    <row r="54991" spans="18:19" ht="15" customHeight="1">
      <c r="R54991"/>
      <c r="S54991"/>
    </row>
    <row r="54992" spans="18:19" ht="15" customHeight="1">
      <c r="R54992"/>
      <c r="S54992"/>
    </row>
    <row r="54993" spans="18:19" ht="15" customHeight="1">
      <c r="R54993"/>
      <c r="S54993"/>
    </row>
    <row r="54994" spans="18:19" ht="15" customHeight="1">
      <c r="R54994"/>
      <c r="S54994"/>
    </row>
    <row r="54995" spans="18:19" ht="15" customHeight="1">
      <c r="R54995"/>
      <c r="S54995"/>
    </row>
    <row r="54996" spans="18:19" ht="15" customHeight="1">
      <c r="R54996"/>
      <c r="S54996"/>
    </row>
    <row r="54997" spans="18:19" ht="15" customHeight="1">
      <c r="R54997"/>
      <c r="S54997"/>
    </row>
    <row r="54998" spans="18:19" ht="15" customHeight="1">
      <c r="R54998"/>
      <c r="S54998"/>
    </row>
    <row r="54999" spans="18:19" ht="15" customHeight="1">
      <c r="R54999"/>
      <c r="S54999"/>
    </row>
    <row r="55000" spans="18:19" ht="15" customHeight="1">
      <c r="R55000"/>
      <c r="S55000"/>
    </row>
    <row r="55001" spans="18:19" ht="15" customHeight="1">
      <c r="R55001"/>
      <c r="S55001"/>
    </row>
    <row r="55002" spans="18:19" ht="15" customHeight="1">
      <c r="R55002"/>
      <c r="S55002"/>
    </row>
    <row r="55003" spans="18:19" ht="15" customHeight="1">
      <c r="R55003"/>
      <c r="S55003"/>
    </row>
    <row r="55004" spans="18:19" ht="15" customHeight="1">
      <c r="R55004"/>
      <c r="S55004"/>
    </row>
    <row r="55005" spans="18:19" ht="15" customHeight="1">
      <c r="R55005"/>
      <c r="S55005"/>
    </row>
    <row r="55006" spans="18:19" ht="15" customHeight="1">
      <c r="R55006"/>
      <c r="S55006"/>
    </row>
    <row r="55007" spans="18:19" ht="15" customHeight="1">
      <c r="R55007"/>
      <c r="S55007"/>
    </row>
    <row r="55008" spans="18:19" ht="15" customHeight="1">
      <c r="R55008"/>
      <c r="S55008"/>
    </row>
    <row r="55009" spans="18:19" ht="15" customHeight="1">
      <c r="R55009"/>
      <c r="S55009"/>
    </row>
    <row r="55010" spans="18:19" ht="15" customHeight="1">
      <c r="R55010"/>
      <c r="S55010"/>
    </row>
    <row r="55011" spans="18:19" ht="15" customHeight="1">
      <c r="R55011"/>
      <c r="S55011"/>
    </row>
    <row r="55012" spans="18:19" ht="15" customHeight="1">
      <c r="R55012"/>
      <c r="S55012"/>
    </row>
    <row r="55013" spans="18:19" ht="15" customHeight="1">
      <c r="R55013"/>
      <c r="S55013"/>
    </row>
    <row r="55014" spans="18:19" ht="15" customHeight="1">
      <c r="R55014"/>
      <c r="S55014"/>
    </row>
    <row r="55015" spans="18:19" ht="15" customHeight="1">
      <c r="R55015"/>
      <c r="S55015"/>
    </row>
    <row r="55016" spans="18:19" ht="15" customHeight="1">
      <c r="R55016"/>
      <c r="S55016"/>
    </row>
    <row r="55017" spans="18:19" ht="15" customHeight="1">
      <c r="R55017"/>
      <c r="S55017"/>
    </row>
    <row r="55018" spans="18:19" ht="15" customHeight="1">
      <c r="R55018"/>
      <c r="S55018"/>
    </row>
    <row r="55019" spans="18:19" ht="15" customHeight="1">
      <c r="R55019"/>
      <c r="S55019"/>
    </row>
    <row r="55020" spans="18:19" ht="15" customHeight="1">
      <c r="R55020"/>
      <c r="S55020"/>
    </row>
    <row r="55021" spans="18:19" ht="15" customHeight="1">
      <c r="R55021"/>
      <c r="S55021"/>
    </row>
    <row r="55022" spans="18:19" ht="15" customHeight="1">
      <c r="R55022"/>
      <c r="S55022"/>
    </row>
    <row r="55023" spans="18:19" ht="15" customHeight="1">
      <c r="R55023"/>
      <c r="S55023"/>
    </row>
    <row r="55024" spans="18:19" ht="15" customHeight="1">
      <c r="R55024"/>
      <c r="S55024"/>
    </row>
    <row r="55025" spans="18:19" ht="15" customHeight="1">
      <c r="R55025"/>
      <c r="S55025"/>
    </row>
    <row r="55026" spans="18:19" ht="15" customHeight="1">
      <c r="R55026"/>
      <c r="S55026"/>
    </row>
    <row r="55027" spans="18:19" ht="15" customHeight="1">
      <c r="R55027"/>
      <c r="S55027"/>
    </row>
    <row r="55028" spans="18:19" ht="15" customHeight="1">
      <c r="R55028"/>
      <c r="S55028"/>
    </row>
    <row r="55029" spans="18:19" ht="15" customHeight="1">
      <c r="R55029"/>
      <c r="S55029"/>
    </row>
    <row r="55030" spans="18:19" ht="15" customHeight="1">
      <c r="R55030"/>
      <c r="S55030"/>
    </row>
    <row r="55031" spans="18:19" ht="15" customHeight="1">
      <c r="R55031"/>
      <c r="S55031"/>
    </row>
    <row r="55032" spans="18:19" ht="15" customHeight="1">
      <c r="R55032"/>
      <c r="S55032"/>
    </row>
    <row r="55033" spans="18:19" ht="15" customHeight="1">
      <c r="R55033"/>
      <c r="S55033"/>
    </row>
    <row r="55034" spans="18:19" ht="15" customHeight="1">
      <c r="R55034"/>
      <c r="S55034"/>
    </row>
    <row r="55035" spans="18:19" ht="15" customHeight="1">
      <c r="R55035"/>
      <c r="S55035"/>
    </row>
    <row r="55036" spans="18:19" ht="15" customHeight="1">
      <c r="R55036"/>
      <c r="S55036"/>
    </row>
    <row r="55037" spans="18:19" ht="15" customHeight="1">
      <c r="R55037"/>
      <c r="S55037"/>
    </row>
    <row r="55038" spans="18:19" ht="15" customHeight="1">
      <c r="R55038"/>
      <c r="S55038"/>
    </row>
    <row r="55039" spans="18:19" ht="15" customHeight="1">
      <c r="R55039"/>
      <c r="S55039"/>
    </row>
    <row r="55040" spans="18:19" ht="15" customHeight="1">
      <c r="R55040"/>
      <c r="S55040"/>
    </row>
    <row r="55041" spans="18:19" ht="15" customHeight="1">
      <c r="R55041"/>
      <c r="S55041"/>
    </row>
    <row r="55042" spans="18:19" ht="15" customHeight="1">
      <c r="R55042"/>
      <c r="S55042"/>
    </row>
    <row r="55043" spans="18:19" ht="15" customHeight="1">
      <c r="R55043"/>
      <c r="S55043"/>
    </row>
    <row r="55044" spans="18:19" ht="15" customHeight="1">
      <c r="R55044"/>
      <c r="S55044"/>
    </row>
    <row r="55045" spans="18:19" ht="15" customHeight="1">
      <c r="R55045"/>
      <c r="S55045"/>
    </row>
    <row r="55046" spans="18:19" ht="15" customHeight="1">
      <c r="R55046"/>
      <c r="S55046"/>
    </row>
    <row r="55047" spans="18:19" ht="15" customHeight="1">
      <c r="R55047"/>
      <c r="S55047"/>
    </row>
    <row r="55048" spans="18:19" ht="15" customHeight="1">
      <c r="R55048"/>
      <c r="S55048"/>
    </row>
    <row r="55049" spans="18:19" ht="15" customHeight="1">
      <c r="R55049"/>
      <c r="S55049"/>
    </row>
    <row r="55050" spans="18:19" ht="15" customHeight="1">
      <c r="R55050"/>
      <c r="S55050"/>
    </row>
    <row r="55051" spans="18:19" ht="15" customHeight="1">
      <c r="R55051"/>
      <c r="S55051"/>
    </row>
    <row r="55052" spans="18:19" ht="15" customHeight="1">
      <c r="R55052"/>
      <c r="S55052"/>
    </row>
    <row r="55053" spans="18:19" ht="15" customHeight="1">
      <c r="R55053"/>
      <c r="S55053"/>
    </row>
    <row r="55054" spans="18:19" ht="15" customHeight="1">
      <c r="R55054"/>
      <c r="S55054"/>
    </row>
    <row r="55055" spans="18:19" ht="15" customHeight="1">
      <c r="R55055"/>
      <c r="S55055"/>
    </row>
    <row r="55056" spans="18:19" ht="15" customHeight="1">
      <c r="R55056"/>
      <c r="S55056"/>
    </row>
    <row r="55057" spans="18:19" ht="15" customHeight="1">
      <c r="R55057"/>
      <c r="S55057"/>
    </row>
    <row r="55058" spans="18:19" ht="15" customHeight="1">
      <c r="R55058"/>
      <c r="S55058"/>
    </row>
    <row r="55059" spans="18:19" ht="15" customHeight="1">
      <c r="R55059"/>
      <c r="S55059"/>
    </row>
    <row r="55060" spans="18:19" ht="15" customHeight="1">
      <c r="R55060"/>
      <c r="S55060"/>
    </row>
    <row r="55061" spans="18:19" ht="15" customHeight="1">
      <c r="R55061"/>
      <c r="S55061"/>
    </row>
    <row r="55062" spans="18:19" ht="15" customHeight="1">
      <c r="R55062"/>
      <c r="S55062"/>
    </row>
    <row r="55063" spans="18:19" ht="15" customHeight="1">
      <c r="R55063"/>
      <c r="S55063"/>
    </row>
    <row r="55064" spans="18:19" ht="15" customHeight="1">
      <c r="R55064"/>
      <c r="S55064"/>
    </row>
    <row r="55065" spans="18:19" ht="15" customHeight="1">
      <c r="R55065"/>
      <c r="S55065"/>
    </row>
    <row r="55066" spans="18:19" ht="15" customHeight="1">
      <c r="R55066"/>
      <c r="S55066"/>
    </row>
    <row r="55067" spans="18:19" ht="15" customHeight="1">
      <c r="R55067"/>
      <c r="S55067"/>
    </row>
    <row r="55068" spans="18:19" ht="15" customHeight="1">
      <c r="R55068"/>
      <c r="S55068"/>
    </row>
    <row r="55069" spans="18:19" ht="15" customHeight="1">
      <c r="R55069"/>
      <c r="S55069"/>
    </row>
    <row r="55070" spans="18:19" ht="15" customHeight="1">
      <c r="R55070"/>
      <c r="S55070"/>
    </row>
    <row r="55071" spans="18:19" ht="15" customHeight="1">
      <c r="R55071"/>
      <c r="S55071"/>
    </row>
    <row r="55072" spans="18:19" ht="15" customHeight="1">
      <c r="R55072"/>
      <c r="S55072"/>
    </row>
    <row r="55073" spans="18:19" ht="15" customHeight="1">
      <c r="R55073"/>
      <c r="S55073"/>
    </row>
    <row r="55074" spans="18:19" ht="15" customHeight="1">
      <c r="R55074"/>
      <c r="S55074"/>
    </row>
    <row r="55075" spans="18:19" ht="15" customHeight="1">
      <c r="R55075"/>
      <c r="S55075"/>
    </row>
    <row r="55076" spans="18:19" ht="15" customHeight="1">
      <c r="R55076"/>
      <c r="S55076"/>
    </row>
    <row r="55077" spans="18:19" ht="15" customHeight="1">
      <c r="R55077"/>
      <c r="S55077"/>
    </row>
    <row r="55078" spans="18:19" ht="15" customHeight="1">
      <c r="R55078"/>
      <c r="S55078"/>
    </row>
    <row r="55079" spans="18:19" ht="15" customHeight="1">
      <c r="R55079"/>
      <c r="S55079"/>
    </row>
    <row r="55080" spans="18:19" ht="15" customHeight="1">
      <c r="R55080"/>
      <c r="S55080"/>
    </row>
    <row r="55081" spans="18:19" ht="15" customHeight="1">
      <c r="R55081"/>
      <c r="S55081"/>
    </row>
    <row r="55082" spans="18:19" ht="15" customHeight="1">
      <c r="R55082"/>
      <c r="S55082"/>
    </row>
    <row r="55083" spans="18:19" ht="15" customHeight="1">
      <c r="R55083"/>
      <c r="S55083"/>
    </row>
    <row r="55084" spans="18:19" ht="15" customHeight="1">
      <c r="R55084"/>
      <c r="S55084"/>
    </row>
    <row r="55085" spans="18:19" ht="15" customHeight="1">
      <c r="R55085"/>
      <c r="S55085"/>
    </row>
    <row r="55086" spans="18:19" ht="15" customHeight="1">
      <c r="R55086"/>
      <c r="S55086"/>
    </row>
    <row r="55087" spans="18:19" ht="15" customHeight="1">
      <c r="R55087"/>
      <c r="S55087"/>
    </row>
    <row r="55088" spans="18:19" ht="15" customHeight="1">
      <c r="R55088"/>
      <c r="S55088"/>
    </row>
    <row r="55089" spans="18:19" ht="15" customHeight="1">
      <c r="R55089"/>
      <c r="S55089"/>
    </row>
    <row r="55090" spans="18:19" ht="15" customHeight="1">
      <c r="R55090"/>
      <c r="S55090"/>
    </row>
    <row r="55091" spans="18:19" ht="15" customHeight="1">
      <c r="R55091"/>
      <c r="S55091"/>
    </row>
    <row r="55092" spans="18:19" ht="15" customHeight="1">
      <c r="R55092"/>
      <c r="S55092"/>
    </row>
    <row r="55093" spans="18:19" ht="15" customHeight="1">
      <c r="R55093"/>
      <c r="S55093"/>
    </row>
    <row r="55094" spans="18:19" ht="15" customHeight="1">
      <c r="R55094"/>
      <c r="S55094"/>
    </row>
    <row r="55095" spans="18:19" ht="15" customHeight="1">
      <c r="R55095"/>
      <c r="S55095"/>
    </row>
    <row r="55096" spans="18:19" ht="15" customHeight="1">
      <c r="R55096"/>
      <c r="S55096"/>
    </row>
    <row r="55097" spans="18:19" ht="15" customHeight="1">
      <c r="R55097"/>
      <c r="S55097"/>
    </row>
    <row r="55098" spans="18:19" ht="15" customHeight="1">
      <c r="R55098"/>
      <c r="S55098"/>
    </row>
    <row r="55099" spans="18:19" ht="15" customHeight="1">
      <c r="R55099"/>
      <c r="S55099"/>
    </row>
    <row r="55100" spans="18:19" ht="15" customHeight="1">
      <c r="R55100"/>
      <c r="S55100"/>
    </row>
    <row r="55101" spans="18:19" ht="15" customHeight="1">
      <c r="R55101"/>
      <c r="S55101"/>
    </row>
    <row r="55102" spans="18:19" ht="15" customHeight="1">
      <c r="R55102"/>
      <c r="S55102"/>
    </row>
    <row r="55103" spans="18:19" ht="15" customHeight="1">
      <c r="R55103"/>
      <c r="S55103"/>
    </row>
    <row r="55104" spans="18:19" ht="15" customHeight="1">
      <c r="R55104"/>
      <c r="S55104"/>
    </row>
    <row r="55105" spans="18:19" ht="15" customHeight="1">
      <c r="R55105"/>
      <c r="S55105"/>
    </row>
    <row r="55106" spans="18:19" ht="15" customHeight="1">
      <c r="R55106"/>
      <c r="S55106"/>
    </row>
    <row r="55107" spans="18:19" ht="15" customHeight="1">
      <c r="R55107"/>
      <c r="S55107"/>
    </row>
    <row r="55108" spans="18:19" ht="15" customHeight="1">
      <c r="R55108"/>
      <c r="S55108"/>
    </row>
    <row r="55109" spans="18:19" ht="15" customHeight="1">
      <c r="R55109"/>
      <c r="S55109"/>
    </row>
    <row r="55110" spans="18:19" ht="15" customHeight="1">
      <c r="R55110"/>
      <c r="S55110"/>
    </row>
    <row r="55111" spans="18:19" ht="15" customHeight="1">
      <c r="R55111"/>
      <c r="S55111"/>
    </row>
    <row r="55112" spans="18:19" ht="15" customHeight="1">
      <c r="R55112"/>
      <c r="S55112"/>
    </row>
    <row r="55113" spans="18:19" ht="15" customHeight="1">
      <c r="R55113"/>
      <c r="S55113"/>
    </row>
    <row r="55114" spans="18:19" ht="15" customHeight="1">
      <c r="R55114"/>
      <c r="S55114"/>
    </row>
    <row r="55115" spans="18:19" ht="15" customHeight="1">
      <c r="R55115"/>
      <c r="S55115"/>
    </row>
    <row r="55116" spans="18:19" ht="15" customHeight="1">
      <c r="R55116"/>
      <c r="S55116"/>
    </row>
    <row r="55117" spans="18:19" ht="15" customHeight="1">
      <c r="R55117"/>
      <c r="S55117"/>
    </row>
    <row r="55118" spans="18:19" ht="15" customHeight="1">
      <c r="R55118"/>
      <c r="S55118"/>
    </row>
    <row r="55119" spans="18:19" ht="15" customHeight="1">
      <c r="R55119"/>
      <c r="S55119"/>
    </row>
    <row r="55120" spans="18:19" ht="15" customHeight="1">
      <c r="R55120"/>
      <c r="S55120"/>
    </row>
    <row r="55121" spans="18:19" ht="15" customHeight="1">
      <c r="R55121"/>
      <c r="S55121"/>
    </row>
    <row r="55122" spans="18:19" ht="15" customHeight="1">
      <c r="R55122"/>
      <c r="S55122"/>
    </row>
    <row r="55123" spans="18:19" ht="15" customHeight="1">
      <c r="R55123"/>
      <c r="S55123"/>
    </row>
    <row r="55124" spans="18:19" ht="15" customHeight="1">
      <c r="R55124"/>
      <c r="S55124"/>
    </row>
    <row r="55125" spans="18:19" ht="15" customHeight="1">
      <c r="R55125"/>
      <c r="S55125"/>
    </row>
    <row r="55126" spans="18:19" ht="15" customHeight="1">
      <c r="R55126"/>
      <c r="S55126"/>
    </row>
    <row r="55127" spans="18:19" ht="15" customHeight="1">
      <c r="R55127"/>
      <c r="S55127"/>
    </row>
    <row r="55128" spans="18:19" ht="15" customHeight="1">
      <c r="R55128"/>
      <c r="S55128"/>
    </row>
    <row r="55129" spans="18:19" ht="15" customHeight="1">
      <c r="R55129"/>
      <c r="S55129"/>
    </row>
    <row r="55130" spans="18:19" ht="15" customHeight="1">
      <c r="R55130"/>
      <c r="S55130"/>
    </row>
    <row r="55131" spans="18:19" ht="15" customHeight="1">
      <c r="R55131"/>
      <c r="S55131"/>
    </row>
    <row r="55132" spans="18:19" ht="15" customHeight="1">
      <c r="R55132"/>
      <c r="S55132"/>
    </row>
    <row r="55133" spans="18:19" ht="15" customHeight="1">
      <c r="R55133"/>
      <c r="S55133"/>
    </row>
    <row r="55134" spans="18:19" ht="15" customHeight="1">
      <c r="R55134"/>
      <c r="S55134"/>
    </row>
    <row r="55135" spans="18:19" ht="15" customHeight="1">
      <c r="R55135"/>
      <c r="S55135"/>
    </row>
    <row r="55136" spans="18:19" ht="15" customHeight="1">
      <c r="R55136"/>
      <c r="S55136"/>
    </row>
    <row r="55137" spans="18:19" ht="15" customHeight="1">
      <c r="R55137"/>
      <c r="S55137"/>
    </row>
    <row r="55138" spans="18:19" ht="15" customHeight="1">
      <c r="R55138"/>
      <c r="S55138"/>
    </row>
    <row r="55139" spans="18:19" ht="15" customHeight="1">
      <c r="R55139"/>
      <c r="S55139"/>
    </row>
    <row r="55140" spans="18:19" ht="15" customHeight="1">
      <c r="R55140"/>
      <c r="S55140"/>
    </row>
    <row r="55141" spans="18:19" ht="15" customHeight="1">
      <c r="R55141"/>
      <c r="S55141"/>
    </row>
    <row r="55142" spans="18:19" ht="15" customHeight="1">
      <c r="R55142"/>
      <c r="S55142"/>
    </row>
    <row r="55143" spans="18:19" ht="15" customHeight="1">
      <c r="R55143"/>
      <c r="S55143"/>
    </row>
    <row r="55144" spans="18:19" ht="15" customHeight="1">
      <c r="R55144"/>
      <c r="S55144"/>
    </row>
    <row r="55145" spans="18:19" ht="15" customHeight="1">
      <c r="R55145"/>
      <c r="S55145"/>
    </row>
    <row r="55146" spans="18:19" ht="15" customHeight="1">
      <c r="R55146"/>
      <c r="S55146"/>
    </row>
    <row r="55147" spans="18:19" ht="15" customHeight="1">
      <c r="R55147"/>
      <c r="S55147"/>
    </row>
    <row r="55148" spans="18:19" ht="15" customHeight="1">
      <c r="R55148"/>
      <c r="S55148"/>
    </row>
    <row r="55149" spans="18:19" ht="15" customHeight="1">
      <c r="R55149"/>
      <c r="S55149"/>
    </row>
    <row r="55150" spans="18:19" ht="15" customHeight="1">
      <c r="R55150"/>
      <c r="S55150"/>
    </row>
    <row r="55151" spans="18:19" ht="15" customHeight="1">
      <c r="R55151"/>
      <c r="S55151"/>
    </row>
    <row r="55152" spans="18:19" ht="15" customHeight="1">
      <c r="R55152"/>
      <c r="S55152"/>
    </row>
    <row r="55153" spans="18:19" ht="15" customHeight="1">
      <c r="R55153"/>
      <c r="S55153"/>
    </row>
    <row r="55154" spans="18:19" ht="15" customHeight="1">
      <c r="R55154"/>
      <c r="S55154"/>
    </row>
    <row r="55155" spans="18:19" ht="15" customHeight="1">
      <c r="R55155"/>
      <c r="S55155"/>
    </row>
    <row r="55156" spans="18:19" ht="15" customHeight="1">
      <c r="R55156"/>
      <c r="S55156"/>
    </row>
    <row r="55157" spans="18:19" ht="15" customHeight="1">
      <c r="R55157"/>
      <c r="S55157"/>
    </row>
    <row r="55158" spans="18:19" ht="15" customHeight="1">
      <c r="R55158"/>
      <c r="S55158"/>
    </row>
    <row r="55159" spans="18:19" ht="15" customHeight="1">
      <c r="R55159"/>
      <c r="S55159"/>
    </row>
    <row r="55160" spans="18:19" ht="15" customHeight="1">
      <c r="R55160"/>
      <c r="S55160"/>
    </row>
    <row r="55161" spans="18:19" ht="15" customHeight="1">
      <c r="R55161"/>
      <c r="S55161"/>
    </row>
    <row r="55162" spans="18:19" ht="15" customHeight="1">
      <c r="R55162"/>
      <c r="S55162"/>
    </row>
    <row r="55163" spans="18:19" ht="15" customHeight="1">
      <c r="R55163"/>
      <c r="S55163"/>
    </row>
    <row r="55164" spans="18:19" ht="15" customHeight="1">
      <c r="R55164"/>
      <c r="S55164"/>
    </row>
    <row r="55165" spans="18:19" ht="15" customHeight="1">
      <c r="R55165"/>
      <c r="S55165"/>
    </row>
    <row r="55166" spans="18:19" ht="15" customHeight="1">
      <c r="R55166"/>
      <c r="S55166"/>
    </row>
    <row r="55167" spans="18:19" ht="15" customHeight="1">
      <c r="R55167"/>
      <c r="S55167"/>
    </row>
    <row r="55168" spans="18:19" ht="15" customHeight="1">
      <c r="R55168"/>
      <c r="S55168"/>
    </row>
    <row r="55169" spans="18:19" ht="15" customHeight="1">
      <c r="R55169"/>
      <c r="S55169"/>
    </row>
    <row r="55170" spans="18:19" ht="15" customHeight="1">
      <c r="R55170"/>
      <c r="S55170"/>
    </row>
    <row r="55171" spans="18:19" ht="15" customHeight="1">
      <c r="R55171"/>
      <c r="S55171"/>
    </row>
    <row r="55172" spans="18:19" ht="15" customHeight="1">
      <c r="R55172"/>
      <c r="S55172"/>
    </row>
    <row r="55173" spans="18:19" ht="15" customHeight="1">
      <c r="R55173"/>
      <c r="S55173"/>
    </row>
    <row r="55174" spans="18:19" ht="15" customHeight="1">
      <c r="R55174"/>
      <c r="S55174"/>
    </row>
    <row r="55175" spans="18:19" ht="15" customHeight="1">
      <c r="R55175"/>
      <c r="S55175"/>
    </row>
    <row r="55176" spans="18:19" ht="15" customHeight="1">
      <c r="R55176"/>
      <c r="S55176"/>
    </row>
    <row r="55177" spans="18:19" ht="15" customHeight="1">
      <c r="R55177"/>
      <c r="S55177"/>
    </row>
    <row r="55178" spans="18:19" ht="15" customHeight="1">
      <c r="R55178"/>
      <c r="S55178"/>
    </row>
    <row r="55179" spans="18:19" ht="15" customHeight="1">
      <c r="R55179"/>
      <c r="S55179"/>
    </row>
    <row r="55180" spans="18:19" ht="15" customHeight="1">
      <c r="R55180"/>
      <c r="S55180"/>
    </row>
    <row r="55181" spans="18:19" ht="15" customHeight="1">
      <c r="R55181"/>
      <c r="S55181"/>
    </row>
    <row r="55182" spans="18:19" ht="15" customHeight="1">
      <c r="R55182"/>
      <c r="S55182"/>
    </row>
    <row r="55183" spans="18:19" ht="15" customHeight="1">
      <c r="R55183"/>
      <c r="S55183"/>
    </row>
    <row r="55184" spans="18:19" ht="15" customHeight="1">
      <c r="R55184"/>
      <c r="S55184"/>
    </row>
    <row r="55185" spans="18:19" ht="15" customHeight="1">
      <c r="R55185"/>
      <c r="S55185"/>
    </row>
    <row r="55186" spans="18:19" ht="15" customHeight="1">
      <c r="R55186"/>
      <c r="S55186"/>
    </row>
    <row r="55187" spans="18:19" ht="15" customHeight="1">
      <c r="R55187"/>
      <c r="S55187"/>
    </row>
    <row r="55188" spans="18:19" ht="15" customHeight="1">
      <c r="R55188"/>
      <c r="S55188"/>
    </row>
    <row r="55189" spans="18:19" ht="15" customHeight="1">
      <c r="R55189"/>
      <c r="S55189"/>
    </row>
    <row r="55190" spans="18:19" ht="15" customHeight="1">
      <c r="R55190"/>
      <c r="S55190"/>
    </row>
    <row r="55191" spans="18:19" ht="15" customHeight="1">
      <c r="R55191"/>
      <c r="S55191"/>
    </row>
    <row r="55192" spans="18:19" ht="15" customHeight="1">
      <c r="R55192"/>
      <c r="S55192"/>
    </row>
    <row r="55193" spans="18:19" ht="15" customHeight="1">
      <c r="R55193"/>
      <c r="S55193"/>
    </row>
    <row r="55194" spans="18:19" ht="15" customHeight="1">
      <c r="R55194"/>
      <c r="S55194"/>
    </row>
    <row r="55195" spans="18:19" ht="15" customHeight="1">
      <c r="R55195"/>
      <c r="S55195"/>
    </row>
    <row r="55196" spans="18:19" ht="15" customHeight="1">
      <c r="R55196"/>
      <c r="S55196"/>
    </row>
    <row r="55197" spans="18:19" ht="15" customHeight="1">
      <c r="R55197"/>
      <c r="S55197"/>
    </row>
    <row r="55198" spans="18:19" ht="15" customHeight="1">
      <c r="R55198"/>
      <c r="S55198"/>
    </row>
    <row r="55199" spans="18:19" ht="15" customHeight="1">
      <c r="R55199"/>
      <c r="S55199"/>
    </row>
    <row r="55200" spans="18:19" ht="15" customHeight="1">
      <c r="R55200"/>
      <c r="S55200"/>
    </row>
    <row r="55201" spans="18:19" ht="15" customHeight="1">
      <c r="R55201"/>
      <c r="S55201"/>
    </row>
    <row r="55202" spans="18:19" ht="15" customHeight="1">
      <c r="R55202"/>
      <c r="S55202"/>
    </row>
    <row r="55203" spans="18:19" ht="15" customHeight="1">
      <c r="R55203"/>
      <c r="S55203"/>
    </row>
    <row r="55204" spans="18:19" ht="15" customHeight="1">
      <c r="R55204"/>
      <c r="S55204"/>
    </row>
    <row r="55205" spans="18:19" ht="15" customHeight="1">
      <c r="R55205"/>
      <c r="S55205"/>
    </row>
    <row r="55206" spans="18:19" ht="15" customHeight="1">
      <c r="R55206"/>
      <c r="S55206"/>
    </row>
    <row r="55207" spans="18:19" ht="15" customHeight="1">
      <c r="R55207"/>
      <c r="S55207"/>
    </row>
    <row r="55208" spans="18:19" ht="15" customHeight="1">
      <c r="R55208"/>
      <c r="S55208"/>
    </row>
    <row r="55209" spans="18:19" ht="15" customHeight="1">
      <c r="R55209"/>
      <c r="S55209"/>
    </row>
    <row r="55210" spans="18:19" ht="15" customHeight="1">
      <c r="R55210"/>
      <c r="S55210"/>
    </row>
    <row r="55211" spans="18:19" ht="15" customHeight="1">
      <c r="R55211"/>
      <c r="S55211"/>
    </row>
    <row r="55212" spans="18:19" ht="15" customHeight="1">
      <c r="R55212"/>
      <c r="S55212"/>
    </row>
    <row r="55213" spans="18:19" ht="15" customHeight="1">
      <c r="R55213"/>
      <c r="S55213"/>
    </row>
    <row r="55214" spans="18:19" ht="15" customHeight="1">
      <c r="R55214"/>
      <c r="S55214"/>
    </row>
    <row r="55215" spans="18:19" ht="15" customHeight="1">
      <c r="R55215"/>
      <c r="S55215"/>
    </row>
    <row r="55216" spans="18:19" ht="15" customHeight="1">
      <c r="R55216"/>
      <c r="S55216"/>
    </row>
    <row r="55217" spans="18:19" ht="15" customHeight="1">
      <c r="R55217"/>
      <c r="S55217"/>
    </row>
    <row r="55218" spans="18:19" ht="15" customHeight="1">
      <c r="R55218"/>
      <c r="S55218"/>
    </row>
    <row r="55219" spans="18:19" ht="15" customHeight="1">
      <c r="R55219"/>
      <c r="S55219"/>
    </row>
    <row r="55220" spans="18:19" ht="15" customHeight="1">
      <c r="R55220"/>
      <c r="S55220"/>
    </row>
    <row r="55221" spans="18:19" ht="15" customHeight="1">
      <c r="R55221"/>
      <c r="S55221"/>
    </row>
    <row r="55222" spans="18:19" ht="15" customHeight="1">
      <c r="R55222"/>
      <c r="S55222"/>
    </row>
    <row r="55223" spans="18:19" ht="15" customHeight="1">
      <c r="R55223"/>
      <c r="S55223"/>
    </row>
    <row r="55224" spans="18:19" ht="15" customHeight="1">
      <c r="R55224"/>
      <c r="S55224"/>
    </row>
    <row r="55225" spans="18:19" ht="15" customHeight="1">
      <c r="R55225"/>
      <c r="S55225"/>
    </row>
    <row r="55226" spans="18:19" ht="15" customHeight="1">
      <c r="R55226"/>
      <c r="S55226"/>
    </row>
    <row r="55227" spans="18:19" ht="15" customHeight="1">
      <c r="R55227"/>
      <c r="S55227"/>
    </row>
    <row r="55228" spans="18:19" ht="15" customHeight="1">
      <c r="R55228"/>
      <c r="S55228"/>
    </row>
    <row r="55229" spans="18:19" ht="15" customHeight="1">
      <c r="R55229"/>
      <c r="S55229"/>
    </row>
    <row r="55230" spans="18:19" ht="15" customHeight="1">
      <c r="R55230"/>
      <c r="S55230"/>
    </row>
    <row r="55231" spans="18:19" ht="15" customHeight="1">
      <c r="R55231"/>
      <c r="S55231"/>
    </row>
    <row r="55232" spans="18:19" ht="15" customHeight="1">
      <c r="R55232"/>
      <c r="S55232"/>
    </row>
    <row r="55233" spans="18:19" ht="15" customHeight="1">
      <c r="R55233"/>
      <c r="S55233"/>
    </row>
    <row r="55234" spans="18:19" ht="15" customHeight="1">
      <c r="R55234"/>
      <c r="S55234"/>
    </row>
    <row r="55235" spans="18:19" ht="15" customHeight="1">
      <c r="R55235"/>
      <c r="S55235"/>
    </row>
    <row r="55236" spans="18:19" ht="15" customHeight="1">
      <c r="R55236"/>
      <c r="S55236"/>
    </row>
    <row r="55237" spans="18:19" ht="15" customHeight="1">
      <c r="R55237"/>
      <c r="S55237"/>
    </row>
    <row r="55238" spans="18:19" ht="15" customHeight="1">
      <c r="R55238"/>
      <c r="S55238"/>
    </row>
    <row r="55239" spans="18:19" ht="15" customHeight="1">
      <c r="R55239"/>
      <c r="S55239"/>
    </row>
    <row r="55240" spans="18:19" ht="15" customHeight="1">
      <c r="R55240"/>
      <c r="S55240"/>
    </row>
    <row r="55241" spans="18:19" ht="15" customHeight="1">
      <c r="R55241"/>
      <c r="S55241"/>
    </row>
    <row r="55242" spans="18:19" ht="15" customHeight="1">
      <c r="R55242"/>
      <c r="S55242"/>
    </row>
    <row r="55243" spans="18:19" ht="15" customHeight="1">
      <c r="R55243"/>
      <c r="S55243"/>
    </row>
    <row r="55244" spans="18:19" ht="15" customHeight="1">
      <c r="R55244"/>
      <c r="S55244"/>
    </row>
    <row r="55245" spans="18:19" ht="15" customHeight="1">
      <c r="R55245"/>
      <c r="S55245"/>
    </row>
    <row r="55246" spans="18:19" ht="15" customHeight="1">
      <c r="R55246"/>
      <c r="S55246"/>
    </row>
    <row r="55247" spans="18:19" ht="15" customHeight="1">
      <c r="R55247"/>
      <c r="S55247"/>
    </row>
    <row r="55248" spans="18:19" ht="15" customHeight="1">
      <c r="R55248"/>
      <c r="S55248"/>
    </row>
    <row r="55249" spans="18:19" ht="15" customHeight="1">
      <c r="R55249"/>
      <c r="S55249"/>
    </row>
    <row r="55250" spans="18:19" ht="15" customHeight="1">
      <c r="R55250"/>
      <c r="S55250"/>
    </row>
    <row r="55251" spans="18:19" ht="15" customHeight="1">
      <c r="R55251"/>
      <c r="S55251"/>
    </row>
    <row r="55252" spans="18:19" ht="15" customHeight="1">
      <c r="R55252"/>
      <c r="S55252"/>
    </row>
    <row r="55253" spans="18:19" ht="15" customHeight="1">
      <c r="R55253"/>
      <c r="S55253"/>
    </row>
    <row r="55254" spans="18:19" ht="15" customHeight="1">
      <c r="R55254"/>
      <c r="S55254"/>
    </row>
    <row r="55255" spans="18:19" ht="15" customHeight="1">
      <c r="R55255"/>
      <c r="S55255"/>
    </row>
    <row r="55256" spans="18:19" ht="15" customHeight="1">
      <c r="R55256"/>
      <c r="S55256"/>
    </row>
    <row r="55257" spans="18:19" ht="15" customHeight="1">
      <c r="R55257"/>
      <c r="S55257"/>
    </row>
    <row r="55258" spans="18:19" ht="15" customHeight="1">
      <c r="R55258"/>
      <c r="S55258"/>
    </row>
    <row r="55259" spans="18:19" ht="15" customHeight="1">
      <c r="R55259"/>
      <c r="S55259"/>
    </row>
    <row r="55260" spans="18:19" ht="15" customHeight="1">
      <c r="R55260"/>
      <c r="S55260"/>
    </row>
    <row r="55261" spans="18:19" ht="15" customHeight="1">
      <c r="R55261"/>
      <c r="S55261"/>
    </row>
    <row r="55262" spans="18:19" ht="15" customHeight="1">
      <c r="R55262"/>
      <c r="S55262"/>
    </row>
    <row r="55263" spans="18:19" ht="15" customHeight="1">
      <c r="R55263"/>
      <c r="S55263"/>
    </row>
    <row r="55264" spans="18:19" ht="15" customHeight="1">
      <c r="R55264"/>
      <c r="S55264"/>
    </row>
    <row r="55265" spans="18:19" ht="15" customHeight="1">
      <c r="R55265"/>
      <c r="S55265"/>
    </row>
    <row r="55266" spans="18:19" ht="15" customHeight="1">
      <c r="R55266"/>
      <c r="S55266"/>
    </row>
    <row r="55267" spans="18:19" ht="15" customHeight="1">
      <c r="R55267"/>
      <c r="S55267"/>
    </row>
    <row r="55268" spans="18:19" ht="15" customHeight="1">
      <c r="R55268"/>
      <c r="S55268"/>
    </row>
    <row r="55269" spans="18:19" ht="15" customHeight="1">
      <c r="R55269"/>
      <c r="S55269"/>
    </row>
    <row r="55270" spans="18:19" ht="15" customHeight="1">
      <c r="R55270"/>
      <c r="S55270"/>
    </row>
    <row r="55271" spans="18:19" ht="15" customHeight="1">
      <c r="R55271"/>
      <c r="S55271"/>
    </row>
    <row r="55272" spans="18:19" ht="15" customHeight="1">
      <c r="R55272"/>
      <c r="S55272"/>
    </row>
    <row r="55273" spans="18:19" ht="15" customHeight="1">
      <c r="R55273"/>
      <c r="S55273"/>
    </row>
    <row r="55274" spans="18:19" ht="15" customHeight="1">
      <c r="R55274"/>
      <c r="S55274"/>
    </row>
    <row r="55275" spans="18:19" ht="15" customHeight="1">
      <c r="R55275"/>
      <c r="S55275"/>
    </row>
    <row r="55276" spans="18:19" ht="15" customHeight="1">
      <c r="R55276"/>
      <c r="S55276"/>
    </row>
    <row r="55277" spans="18:19" ht="15" customHeight="1">
      <c r="R55277"/>
      <c r="S55277"/>
    </row>
    <row r="55278" spans="18:19" ht="15" customHeight="1">
      <c r="R55278"/>
      <c r="S55278"/>
    </row>
    <row r="55279" spans="18:19" ht="15" customHeight="1">
      <c r="R55279"/>
      <c r="S55279"/>
    </row>
    <row r="55280" spans="18:19" ht="15" customHeight="1">
      <c r="R55280"/>
      <c r="S55280"/>
    </row>
    <row r="55281" spans="18:19" ht="15" customHeight="1">
      <c r="R55281"/>
      <c r="S55281"/>
    </row>
    <row r="55282" spans="18:19" ht="15" customHeight="1">
      <c r="R55282"/>
      <c r="S55282"/>
    </row>
    <row r="55283" spans="18:19" ht="15" customHeight="1">
      <c r="R55283"/>
      <c r="S55283"/>
    </row>
    <row r="55284" spans="18:19" ht="15" customHeight="1">
      <c r="R55284"/>
      <c r="S55284"/>
    </row>
    <row r="55285" spans="18:19" ht="15" customHeight="1">
      <c r="R55285"/>
      <c r="S55285"/>
    </row>
    <row r="55286" spans="18:19" ht="15" customHeight="1">
      <c r="R55286"/>
      <c r="S55286"/>
    </row>
    <row r="55287" spans="18:19" ht="15" customHeight="1">
      <c r="R55287"/>
      <c r="S55287"/>
    </row>
    <row r="55288" spans="18:19" ht="15" customHeight="1">
      <c r="R55288"/>
      <c r="S55288"/>
    </row>
    <row r="55289" spans="18:19" ht="15" customHeight="1">
      <c r="R55289"/>
      <c r="S55289"/>
    </row>
    <row r="55290" spans="18:19" ht="15" customHeight="1">
      <c r="R55290"/>
      <c r="S55290"/>
    </row>
    <row r="55291" spans="18:19" ht="15" customHeight="1">
      <c r="R55291"/>
      <c r="S55291"/>
    </row>
    <row r="55292" spans="18:19" ht="15" customHeight="1">
      <c r="R55292"/>
      <c r="S55292"/>
    </row>
    <row r="55293" spans="18:19" ht="15" customHeight="1">
      <c r="R55293"/>
      <c r="S55293"/>
    </row>
    <row r="55294" spans="18:19" ht="15" customHeight="1">
      <c r="R55294"/>
      <c r="S55294"/>
    </row>
    <row r="55295" spans="18:19" ht="15" customHeight="1">
      <c r="R55295"/>
      <c r="S55295"/>
    </row>
    <row r="55296" spans="18:19" ht="15" customHeight="1">
      <c r="R55296"/>
      <c r="S55296"/>
    </row>
    <row r="55297" spans="18:19" ht="15" customHeight="1">
      <c r="R55297"/>
      <c r="S55297"/>
    </row>
    <row r="55298" spans="18:19" ht="15" customHeight="1">
      <c r="R55298"/>
      <c r="S55298"/>
    </row>
    <row r="55299" spans="18:19" ht="15" customHeight="1">
      <c r="R55299"/>
      <c r="S55299"/>
    </row>
    <row r="55300" spans="18:19" ht="15" customHeight="1">
      <c r="R55300"/>
      <c r="S55300"/>
    </row>
    <row r="55301" spans="18:19" ht="15" customHeight="1">
      <c r="R55301"/>
      <c r="S55301"/>
    </row>
    <row r="55302" spans="18:19" ht="15" customHeight="1">
      <c r="R55302"/>
      <c r="S55302"/>
    </row>
    <row r="55303" spans="18:19" ht="15" customHeight="1">
      <c r="R55303"/>
      <c r="S55303"/>
    </row>
    <row r="55304" spans="18:19" ht="15" customHeight="1">
      <c r="R55304"/>
      <c r="S55304"/>
    </row>
    <row r="55305" spans="18:19" ht="15" customHeight="1">
      <c r="R55305"/>
      <c r="S55305"/>
    </row>
    <row r="55306" spans="18:19" ht="15" customHeight="1">
      <c r="R55306"/>
      <c r="S55306"/>
    </row>
    <row r="55307" spans="18:19" ht="15" customHeight="1">
      <c r="R55307"/>
      <c r="S55307"/>
    </row>
    <row r="55308" spans="18:19" ht="15" customHeight="1">
      <c r="R55308"/>
      <c r="S55308"/>
    </row>
    <row r="55309" spans="18:19" ht="15" customHeight="1">
      <c r="R55309"/>
      <c r="S55309"/>
    </row>
    <row r="55310" spans="18:19" ht="15" customHeight="1">
      <c r="R55310"/>
      <c r="S55310"/>
    </row>
    <row r="55311" spans="18:19" ht="15" customHeight="1">
      <c r="R55311"/>
      <c r="S55311"/>
    </row>
    <row r="55312" spans="18:19" ht="15" customHeight="1">
      <c r="R55312"/>
      <c r="S55312"/>
    </row>
    <row r="55313" spans="18:19" ht="15" customHeight="1">
      <c r="R55313"/>
      <c r="S55313"/>
    </row>
    <row r="55314" spans="18:19" ht="15" customHeight="1">
      <c r="R55314"/>
      <c r="S55314"/>
    </row>
    <row r="55315" spans="18:19" ht="15" customHeight="1">
      <c r="R55315"/>
      <c r="S55315"/>
    </row>
    <row r="55316" spans="18:19" ht="15" customHeight="1">
      <c r="R55316"/>
      <c r="S55316"/>
    </row>
    <row r="55317" spans="18:19" ht="15" customHeight="1">
      <c r="R55317"/>
      <c r="S55317"/>
    </row>
    <row r="55318" spans="18:19" ht="15" customHeight="1">
      <c r="R55318"/>
      <c r="S55318"/>
    </row>
    <row r="55319" spans="18:19" ht="15" customHeight="1">
      <c r="R55319"/>
      <c r="S55319"/>
    </row>
    <row r="55320" spans="18:19" ht="15" customHeight="1">
      <c r="R55320"/>
      <c r="S55320"/>
    </row>
    <row r="55321" spans="18:19" ht="15" customHeight="1">
      <c r="R55321"/>
      <c r="S55321"/>
    </row>
    <row r="55322" spans="18:19" ht="15" customHeight="1">
      <c r="R55322"/>
      <c r="S55322"/>
    </row>
    <row r="55323" spans="18:19" ht="15" customHeight="1">
      <c r="R55323"/>
      <c r="S55323"/>
    </row>
    <row r="55324" spans="18:19" ht="15" customHeight="1">
      <c r="R55324"/>
      <c r="S55324"/>
    </row>
    <row r="55325" spans="18:19" ht="15" customHeight="1">
      <c r="R55325"/>
      <c r="S55325"/>
    </row>
    <row r="55326" spans="18:19" ht="15" customHeight="1">
      <c r="R55326"/>
      <c r="S55326"/>
    </row>
    <row r="55327" spans="18:19" ht="15" customHeight="1">
      <c r="R55327"/>
      <c r="S55327"/>
    </row>
    <row r="55328" spans="18:19" ht="15" customHeight="1">
      <c r="R55328"/>
      <c r="S55328"/>
    </row>
    <row r="55329" spans="18:19" ht="15" customHeight="1">
      <c r="R55329"/>
      <c r="S55329"/>
    </row>
    <row r="55330" spans="18:19" ht="15" customHeight="1">
      <c r="R55330"/>
      <c r="S55330"/>
    </row>
    <row r="55331" spans="18:19" ht="15" customHeight="1">
      <c r="R55331"/>
      <c r="S55331"/>
    </row>
    <row r="55332" spans="18:19" ht="15" customHeight="1">
      <c r="R55332"/>
      <c r="S55332"/>
    </row>
    <row r="55333" spans="18:19" ht="15" customHeight="1">
      <c r="R55333"/>
      <c r="S55333"/>
    </row>
    <row r="55334" spans="18:19" ht="15" customHeight="1">
      <c r="R55334"/>
      <c r="S55334"/>
    </row>
    <row r="55335" spans="18:19" ht="15" customHeight="1">
      <c r="R55335"/>
      <c r="S55335"/>
    </row>
    <row r="55336" spans="18:19" ht="15" customHeight="1">
      <c r="R55336"/>
      <c r="S55336"/>
    </row>
    <row r="55337" spans="18:19" ht="15" customHeight="1">
      <c r="R55337"/>
      <c r="S55337"/>
    </row>
    <row r="55338" spans="18:19" ht="15" customHeight="1">
      <c r="R55338"/>
      <c r="S55338"/>
    </row>
    <row r="55339" spans="18:19" ht="15" customHeight="1">
      <c r="R55339"/>
      <c r="S55339"/>
    </row>
    <row r="55340" spans="18:19" ht="15" customHeight="1">
      <c r="R55340"/>
      <c r="S55340"/>
    </row>
    <row r="55341" spans="18:19" ht="15" customHeight="1">
      <c r="R55341"/>
      <c r="S55341"/>
    </row>
    <row r="55342" spans="18:19" ht="15" customHeight="1">
      <c r="R55342"/>
      <c r="S55342"/>
    </row>
    <row r="55343" spans="18:19" ht="15" customHeight="1">
      <c r="R55343"/>
      <c r="S55343"/>
    </row>
    <row r="55344" spans="18:19" ht="15" customHeight="1">
      <c r="R55344"/>
      <c r="S55344"/>
    </row>
    <row r="55345" spans="18:19" ht="15" customHeight="1">
      <c r="R55345"/>
      <c r="S55345"/>
    </row>
    <row r="55346" spans="18:19" ht="15" customHeight="1">
      <c r="R55346"/>
      <c r="S55346"/>
    </row>
    <row r="55347" spans="18:19" ht="15" customHeight="1">
      <c r="R55347"/>
      <c r="S55347"/>
    </row>
    <row r="55348" spans="18:19" ht="15" customHeight="1">
      <c r="R55348"/>
      <c r="S55348"/>
    </row>
    <row r="55349" spans="18:19" ht="15" customHeight="1">
      <c r="R55349"/>
      <c r="S55349"/>
    </row>
    <row r="55350" spans="18:19" ht="15" customHeight="1">
      <c r="R55350"/>
      <c r="S55350"/>
    </row>
    <row r="55351" spans="18:19" ht="15" customHeight="1">
      <c r="R55351"/>
      <c r="S55351"/>
    </row>
    <row r="55352" spans="18:19" ht="15" customHeight="1">
      <c r="R55352"/>
      <c r="S55352"/>
    </row>
    <row r="55353" spans="18:19" ht="15" customHeight="1">
      <c r="R55353"/>
      <c r="S55353"/>
    </row>
    <row r="55354" spans="18:19" ht="15" customHeight="1">
      <c r="R55354"/>
      <c r="S55354"/>
    </row>
    <row r="55355" spans="18:19" ht="15" customHeight="1">
      <c r="R55355"/>
      <c r="S55355"/>
    </row>
    <row r="55356" spans="18:19" ht="15" customHeight="1">
      <c r="R55356"/>
      <c r="S55356"/>
    </row>
    <row r="55357" spans="18:19" ht="15" customHeight="1">
      <c r="R55357"/>
      <c r="S55357"/>
    </row>
    <row r="55358" spans="18:19" ht="15" customHeight="1">
      <c r="R55358"/>
      <c r="S55358"/>
    </row>
    <row r="55359" spans="18:19" ht="15" customHeight="1">
      <c r="R55359"/>
      <c r="S55359"/>
    </row>
    <row r="55360" spans="18:19" ht="15" customHeight="1">
      <c r="R55360"/>
      <c r="S55360"/>
    </row>
    <row r="55361" spans="18:19" ht="15" customHeight="1">
      <c r="R55361"/>
      <c r="S55361"/>
    </row>
    <row r="55362" spans="18:19" ht="15" customHeight="1">
      <c r="R55362"/>
      <c r="S55362"/>
    </row>
    <row r="55363" spans="18:19" ht="15" customHeight="1">
      <c r="R55363"/>
      <c r="S55363"/>
    </row>
    <row r="55364" spans="18:19" ht="15" customHeight="1">
      <c r="R55364"/>
      <c r="S55364"/>
    </row>
    <row r="55365" spans="18:19" ht="15" customHeight="1">
      <c r="R55365"/>
      <c r="S55365"/>
    </row>
    <row r="55366" spans="18:19" ht="15" customHeight="1">
      <c r="R55366"/>
      <c r="S55366"/>
    </row>
    <row r="55367" spans="18:19" ht="15" customHeight="1">
      <c r="R55367"/>
      <c r="S55367"/>
    </row>
    <row r="55368" spans="18:19" ht="15" customHeight="1">
      <c r="R55368"/>
      <c r="S55368"/>
    </row>
    <row r="55369" spans="18:19" ht="15" customHeight="1">
      <c r="R55369"/>
      <c r="S55369"/>
    </row>
    <row r="55370" spans="18:19" ht="15" customHeight="1">
      <c r="R55370"/>
      <c r="S55370"/>
    </row>
    <row r="55371" spans="18:19" ht="15" customHeight="1">
      <c r="R55371"/>
      <c r="S55371"/>
    </row>
    <row r="55372" spans="18:19" ht="15" customHeight="1">
      <c r="R55372"/>
      <c r="S55372"/>
    </row>
    <row r="55373" spans="18:19" ht="15" customHeight="1">
      <c r="R55373"/>
      <c r="S55373"/>
    </row>
    <row r="55374" spans="18:19" ht="15" customHeight="1">
      <c r="R55374"/>
      <c r="S55374"/>
    </row>
    <row r="55375" spans="18:19" ht="15" customHeight="1">
      <c r="R55375"/>
      <c r="S55375"/>
    </row>
    <row r="55376" spans="18:19" ht="15" customHeight="1">
      <c r="R55376"/>
      <c r="S55376"/>
    </row>
    <row r="55377" spans="18:19" ht="15" customHeight="1">
      <c r="R55377"/>
      <c r="S55377"/>
    </row>
    <row r="55378" spans="18:19" ht="15" customHeight="1">
      <c r="R55378"/>
      <c r="S55378"/>
    </row>
    <row r="55379" spans="18:19" ht="15" customHeight="1">
      <c r="R55379"/>
      <c r="S55379"/>
    </row>
    <row r="55380" spans="18:19" ht="15" customHeight="1">
      <c r="R55380"/>
      <c r="S55380"/>
    </row>
    <row r="55381" spans="18:19" ht="15" customHeight="1">
      <c r="R55381"/>
      <c r="S55381"/>
    </row>
    <row r="55382" spans="18:19" ht="15" customHeight="1">
      <c r="R55382"/>
      <c r="S55382"/>
    </row>
    <row r="55383" spans="18:19" ht="15" customHeight="1">
      <c r="R55383"/>
      <c r="S55383"/>
    </row>
    <row r="55384" spans="18:19" ht="15" customHeight="1">
      <c r="R55384"/>
      <c r="S55384"/>
    </row>
    <row r="55385" spans="18:19" ht="15" customHeight="1">
      <c r="R55385"/>
      <c r="S55385"/>
    </row>
    <row r="55386" spans="18:19" ht="15" customHeight="1">
      <c r="R55386"/>
      <c r="S55386"/>
    </row>
    <row r="55387" spans="18:19" ht="15" customHeight="1">
      <c r="R55387"/>
      <c r="S55387"/>
    </row>
    <row r="55388" spans="18:19" ht="15" customHeight="1">
      <c r="R55388"/>
      <c r="S55388"/>
    </row>
    <row r="55389" spans="18:19" ht="15" customHeight="1">
      <c r="R55389"/>
      <c r="S55389"/>
    </row>
    <row r="55390" spans="18:19" ht="15" customHeight="1">
      <c r="R55390"/>
      <c r="S55390"/>
    </row>
    <row r="55391" spans="18:19" ht="15" customHeight="1">
      <c r="R55391"/>
      <c r="S55391"/>
    </row>
    <row r="55392" spans="18:19" ht="15" customHeight="1">
      <c r="R55392"/>
      <c r="S55392"/>
    </row>
    <row r="55393" spans="18:19" ht="15" customHeight="1">
      <c r="R55393"/>
      <c r="S55393"/>
    </row>
    <row r="55394" spans="18:19" ht="15" customHeight="1">
      <c r="R55394"/>
      <c r="S55394"/>
    </row>
    <row r="55395" spans="18:19" ht="15" customHeight="1">
      <c r="R55395"/>
      <c r="S55395"/>
    </row>
    <row r="55396" spans="18:19" ht="15" customHeight="1">
      <c r="R55396"/>
      <c r="S55396"/>
    </row>
    <row r="55397" spans="18:19" ht="15" customHeight="1">
      <c r="R55397"/>
      <c r="S55397"/>
    </row>
    <row r="55398" spans="18:19" ht="15" customHeight="1">
      <c r="R55398"/>
      <c r="S55398"/>
    </row>
    <row r="55399" spans="18:19" ht="15" customHeight="1">
      <c r="R55399"/>
      <c r="S55399"/>
    </row>
    <row r="55400" spans="18:19" ht="15" customHeight="1">
      <c r="R55400"/>
      <c r="S55400"/>
    </row>
    <row r="55401" spans="18:19" ht="15" customHeight="1">
      <c r="R55401"/>
      <c r="S55401"/>
    </row>
    <row r="55402" spans="18:19" ht="15" customHeight="1">
      <c r="R55402"/>
      <c r="S55402"/>
    </row>
    <row r="55403" spans="18:19" ht="15" customHeight="1">
      <c r="R55403"/>
      <c r="S55403"/>
    </row>
    <row r="55404" spans="18:19" ht="15" customHeight="1">
      <c r="R55404"/>
      <c r="S55404"/>
    </row>
    <row r="55405" spans="18:19" ht="15" customHeight="1">
      <c r="R55405"/>
      <c r="S55405"/>
    </row>
    <row r="55406" spans="18:19" ht="15" customHeight="1">
      <c r="R55406"/>
      <c r="S55406"/>
    </row>
    <row r="55407" spans="18:19" ht="15" customHeight="1">
      <c r="R55407"/>
      <c r="S55407"/>
    </row>
    <row r="55408" spans="18:19" ht="15" customHeight="1">
      <c r="R55408"/>
      <c r="S55408"/>
    </row>
    <row r="55409" spans="18:19" ht="15" customHeight="1">
      <c r="R55409"/>
      <c r="S55409"/>
    </row>
    <row r="55410" spans="18:19" ht="15" customHeight="1">
      <c r="R55410"/>
      <c r="S55410"/>
    </row>
    <row r="55411" spans="18:19" ht="15" customHeight="1">
      <c r="R55411"/>
      <c r="S55411"/>
    </row>
    <row r="55412" spans="18:19" ht="15" customHeight="1">
      <c r="R55412"/>
      <c r="S55412"/>
    </row>
    <row r="55413" spans="18:19" ht="15" customHeight="1">
      <c r="R55413"/>
      <c r="S55413"/>
    </row>
    <row r="55414" spans="18:19" ht="15" customHeight="1">
      <c r="R55414"/>
      <c r="S55414"/>
    </row>
    <row r="55415" spans="18:19" ht="15" customHeight="1">
      <c r="R55415"/>
      <c r="S55415"/>
    </row>
    <row r="55416" spans="18:19" ht="15" customHeight="1">
      <c r="R55416"/>
      <c r="S55416"/>
    </row>
    <row r="55417" spans="18:19" ht="15" customHeight="1">
      <c r="R55417"/>
      <c r="S55417"/>
    </row>
    <row r="55418" spans="18:19" ht="15" customHeight="1">
      <c r="R55418"/>
      <c r="S55418"/>
    </row>
    <row r="55419" spans="18:19" ht="15" customHeight="1">
      <c r="R55419"/>
      <c r="S55419"/>
    </row>
    <row r="55420" spans="18:19" ht="15" customHeight="1">
      <c r="R55420"/>
      <c r="S55420"/>
    </row>
    <row r="55421" spans="18:19" ht="15" customHeight="1">
      <c r="R55421"/>
      <c r="S55421"/>
    </row>
    <row r="55422" spans="18:19" ht="15" customHeight="1">
      <c r="R55422"/>
      <c r="S55422"/>
    </row>
    <row r="55423" spans="18:19" ht="15" customHeight="1">
      <c r="R55423"/>
      <c r="S55423"/>
    </row>
    <row r="55424" spans="18:19" ht="15" customHeight="1">
      <c r="R55424"/>
      <c r="S55424"/>
    </row>
    <row r="55425" spans="18:19" ht="15" customHeight="1">
      <c r="R55425"/>
      <c r="S55425"/>
    </row>
    <row r="55426" spans="18:19" ht="15" customHeight="1">
      <c r="R55426"/>
      <c r="S55426"/>
    </row>
    <row r="55427" spans="18:19" ht="15" customHeight="1">
      <c r="R55427"/>
      <c r="S55427"/>
    </row>
    <row r="55428" spans="18:19" ht="15" customHeight="1">
      <c r="R55428"/>
      <c r="S55428"/>
    </row>
    <row r="55429" spans="18:19" ht="15" customHeight="1">
      <c r="R55429"/>
      <c r="S55429"/>
    </row>
    <row r="55430" spans="18:19" ht="15" customHeight="1">
      <c r="R55430"/>
      <c r="S55430"/>
    </row>
    <row r="55431" spans="18:19" ht="15" customHeight="1">
      <c r="R55431"/>
      <c r="S55431"/>
    </row>
    <row r="55432" spans="18:19" ht="15" customHeight="1">
      <c r="R55432"/>
      <c r="S55432"/>
    </row>
    <row r="55433" spans="18:19" ht="15" customHeight="1">
      <c r="R55433"/>
      <c r="S55433"/>
    </row>
    <row r="55434" spans="18:19" ht="15" customHeight="1">
      <c r="R55434"/>
      <c r="S55434"/>
    </row>
    <row r="55435" spans="18:19" ht="15" customHeight="1">
      <c r="R55435"/>
      <c r="S55435"/>
    </row>
    <row r="55436" spans="18:19" ht="15" customHeight="1">
      <c r="R55436"/>
      <c r="S55436"/>
    </row>
    <row r="55437" spans="18:19" ht="15" customHeight="1">
      <c r="R55437"/>
      <c r="S55437"/>
    </row>
    <row r="55438" spans="18:19" ht="15" customHeight="1">
      <c r="R55438"/>
      <c r="S55438"/>
    </row>
    <row r="55439" spans="18:19" ht="15" customHeight="1">
      <c r="R55439"/>
      <c r="S55439"/>
    </row>
    <row r="55440" spans="18:19" ht="15" customHeight="1">
      <c r="R55440"/>
      <c r="S55440"/>
    </row>
    <row r="55441" spans="18:19" ht="15" customHeight="1">
      <c r="R55441"/>
      <c r="S55441"/>
    </row>
    <row r="55442" spans="18:19" ht="15" customHeight="1">
      <c r="R55442"/>
      <c r="S55442"/>
    </row>
    <row r="55443" spans="18:19" ht="15" customHeight="1">
      <c r="R55443"/>
      <c r="S55443"/>
    </row>
    <row r="55444" spans="18:19" ht="15" customHeight="1">
      <c r="R55444"/>
      <c r="S55444"/>
    </row>
    <row r="55445" spans="18:19" ht="15" customHeight="1">
      <c r="R55445"/>
      <c r="S55445"/>
    </row>
    <row r="55446" spans="18:19" ht="15" customHeight="1">
      <c r="R55446"/>
      <c r="S55446"/>
    </row>
    <row r="55447" spans="18:19" ht="15" customHeight="1">
      <c r="R55447"/>
      <c r="S55447"/>
    </row>
    <row r="55448" spans="18:19" ht="15" customHeight="1">
      <c r="R55448"/>
      <c r="S55448"/>
    </row>
    <row r="55449" spans="18:19" ht="15" customHeight="1">
      <c r="R55449"/>
      <c r="S55449"/>
    </row>
    <row r="55450" spans="18:19" ht="15" customHeight="1">
      <c r="R55450"/>
      <c r="S55450"/>
    </row>
    <row r="55451" spans="18:19" ht="15" customHeight="1">
      <c r="R55451"/>
      <c r="S55451"/>
    </row>
    <row r="55452" spans="18:19" ht="15" customHeight="1">
      <c r="R55452"/>
      <c r="S55452"/>
    </row>
    <row r="55453" spans="18:19" ht="15" customHeight="1">
      <c r="R55453"/>
      <c r="S55453"/>
    </row>
    <row r="55454" spans="18:19" ht="15" customHeight="1">
      <c r="R55454"/>
      <c r="S55454"/>
    </row>
    <row r="55455" spans="18:19" ht="15" customHeight="1">
      <c r="R55455"/>
      <c r="S55455"/>
    </row>
    <row r="55456" spans="18:19" ht="15" customHeight="1">
      <c r="R55456"/>
      <c r="S55456"/>
    </row>
    <row r="55457" spans="18:19" ht="15" customHeight="1">
      <c r="R55457"/>
      <c r="S55457"/>
    </row>
    <row r="55458" spans="18:19" ht="15" customHeight="1">
      <c r="R55458"/>
      <c r="S55458"/>
    </row>
    <row r="55459" spans="18:19" ht="15" customHeight="1">
      <c r="R55459"/>
      <c r="S55459"/>
    </row>
    <row r="55460" spans="18:19" ht="15" customHeight="1">
      <c r="R55460"/>
      <c r="S55460"/>
    </row>
    <row r="55461" spans="18:19" ht="15" customHeight="1">
      <c r="R55461"/>
      <c r="S55461"/>
    </row>
    <row r="55462" spans="18:19" ht="15" customHeight="1">
      <c r="R55462"/>
      <c r="S55462"/>
    </row>
    <row r="55463" spans="18:19" ht="15" customHeight="1">
      <c r="R55463"/>
      <c r="S55463"/>
    </row>
    <row r="55464" spans="18:19" ht="15" customHeight="1">
      <c r="R55464"/>
      <c r="S55464"/>
    </row>
    <row r="55465" spans="18:19" ht="15" customHeight="1">
      <c r="R55465"/>
      <c r="S55465"/>
    </row>
    <row r="55466" spans="18:19" ht="15" customHeight="1">
      <c r="R55466"/>
      <c r="S55466"/>
    </row>
    <row r="55467" spans="18:19" ht="15" customHeight="1">
      <c r="R55467"/>
      <c r="S55467"/>
    </row>
    <row r="55468" spans="18:19" ht="15" customHeight="1">
      <c r="R55468"/>
      <c r="S55468"/>
    </row>
    <row r="55469" spans="18:19" ht="15" customHeight="1">
      <c r="R55469"/>
      <c r="S55469"/>
    </row>
    <row r="55470" spans="18:19" ht="15" customHeight="1">
      <c r="R55470"/>
      <c r="S55470"/>
    </row>
    <row r="55471" spans="18:19" ht="15" customHeight="1">
      <c r="R55471"/>
      <c r="S55471"/>
    </row>
    <row r="55472" spans="18:19" ht="15" customHeight="1">
      <c r="R55472"/>
      <c r="S55472"/>
    </row>
    <row r="55473" spans="18:19" ht="15" customHeight="1">
      <c r="R55473"/>
      <c r="S55473"/>
    </row>
    <row r="55474" spans="18:19" ht="15" customHeight="1">
      <c r="R55474"/>
      <c r="S55474"/>
    </row>
    <row r="55475" spans="18:19" ht="15" customHeight="1">
      <c r="R55475"/>
      <c r="S55475"/>
    </row>
    <row r="55476" spans="18:19" ht="15" customHeight="1">
      <c r="R55476"/>
      <c r="S55476"/>
    </row>
    <row r="55477" spans="18:19" ht="15" customHeight="1">
      <c r="R55477"/>
      <c r="S55477"/>
    </row>
    <row r="55478" spans="18:19" ht="15" customHeight="1">
      <c r="R55478"/>
      <c r="S55478"/>
    </row>
    <row r="55479" spans="18:19" ht="15" customHeight="1">
      <c r="R55479"/>
      <c r="S55479"/>
    </row>
    <row r="55480" spans="18:19" ht="15" customHeight="1">
      <c r="R55480"/>
      <c r="S55480"/>
    </row>
    <row r="55481" spans="18:19" ht="15" customHeight="1">
      <c r="R55481"/>
      <c r="S55481"/>
    </row>
    <row r="55482" spans="18:19" ht="15" customHeight="1">
      <c r="R55482"/>
      <c r="S55482"/>
    </row>
    <row r="55483" spans="18:19" ht="15" customHeight="1">
      <c r="R55483"/>
      <c r="S55483"/>
    </row>
    <row r="55484" spans="18:19" ht="15" customHeight="1">
      <c r="R55484"/>
      <c r="S55484"/>
    </row>
    <row r="55485" spans="18:19" ht="15" customHeight="1">
      <c r="R55485"/>
      <c r="S55485"/>
    </row>
    <row r="55486" spans="18:19" ht="15" customHeight="1">
      <c r="R55486"/>
      <c r="S55486"/>
    </row>
    <row r="55487" spans="18:19" ht="15" customHeight="1">
      <c r="R55487"/>
      <c r="S55487"/>
    </row>
    <row r="55488" spans="18:19" ht="15" customHeight="1">
      <c r="R55488"/>
      <c r="S55488"/>
    </row>
    <row r="55489" spans="18:19" ht="15" customHeight="1">
      <c r="R55489"/>
      <c r="S55489"/>
    </row>
    <row r="55490" spans="18:19" ht="15" customHeight="1">
      <c r="R55490"/>
      <c r="S55490"/>
    </row>
    <row r="55491" spans="18:19" ht="15" customHeight="1">
      <c r="R55491"/>
      <c r="S55491"/>
    </row>
    <row r="55492" spans="18:19" ht="15" customHeight="1">
      <c r="R55492"/>
      <c r="S55492"/>
    </row>
    <row r="55493" spans="18:19" ht="15" customHeight="1">
      <c r="R55493"/>
      <c r="S55493"/>
    </row>
    <row r="55494" spans="18:19" ht="15" customHeight="1">
      <c r="R55494"/>
      <c r="S55494"/>
    </row>
    <row r="55495" spans="18:19" ht="15" customHeight="1">
      <c r="R55495"/>
      <c r="S55495"/>
    </row>
    <row r="55496" spans="18:19" ht="15" customHeight="1">
      <c r="R55496"/>
      <c r="S55496"/>
    </row>
    <row r="55497" spans="18:19" ht="15" customHeight="1">
      <c r="R55497"/>
      <c r="S55497"/>
    </row>
    <row r="55498" spans="18:19" ht="15" customHeight="1">
      <c r="R55498"/>
      <c r="S55498"/>
    </row>
    <row r="55499" spans="18:19" ht="15" customHeight="1">
      <c r="R55499"/>
      <c r="S55499"/>
    </row>
    <row r="55500" spans="18:19" ht="15" customHeight="1">
      <c r="R55500"/>
      <c r="S55500"/>
    </row>
    <row r="55501" spans="18:19" ht="15" customHeight="1">
      <c r="R55501"/>
      <c r="S55501"/>
    </row>
    <row r="55502" spans="18:19" ht="15" customHeight="1">
      <c r="R55502"/>
      <c r="S55502"/>
    </row>
    <row r="55503" spans="18:19" ht="15" customHeight="1">
      <c r="R55503"/>
      <c r="S55503"/>
    </row>
    <row r="55504" spans="18:19" ht="15" customHeight="1">
      <c r="R55504"/>
      <c r="S55504"/>
    </row>
    <row r="55505" spans="18:19" ht="15" customHeight="1">
      <c r="R55505"/>
      <c r="S55505"/>
    </row>
    <row r="55506" spans="18:19" ht="15" customHeight="1">
      <c r="R55506"/>
      <c r="S55506"/>
    </row>
    <row r="55507" spans="18:19" ht="15" customHeight="1">
      <c r="R55507"/>
      <c r="S55507"/>
    </row>
    <row r="55508" spans="18:19" ht="15" customHeight="1">
      <c r="R55508"/>
      <c r="S55508"/>
    </row>
    <row r="55509" spans="18:19" ht="15" customHeight="1">
      <c r="R55509"/>
      <c r="S55509"/>
    </row>
    <row r="55510" spans="18:19" ht="15" customHeight="1">
      <c r="R55510"/>
      <c r="S55510"/>
    </row>
    <row r="55511" spans="18:19" ht="15" customHeight="1">
      <c r="R55511"/>
      <c r="S55511"/>
    </row>
    <row r="55512" spans="18:19" ht="15" customHeight="1">
      <c r="R55512"/>
      <c r="S55512"/>
    </row>
    <row r="55513" spans="18:19" ht="15" customHeight="1">
      <c r="R55513"/>
      <c r="S55513"/>
    </row>
    <row r="55514" spans="18:19" ht="15" customHeight="1">
      <c r="R55514"/>
      <c r="S55514"/>
    </row>
    <row r="55515" spans="18:19" ht="15" customHeight="1">
      <c r="R55515"/>
      <c r="S55515"/>
    </row>
    <row r="55516" spans="18:19" ht="15" customHeight="1">
      <c r="R55516"/>
      <c r="S55516"/>
    </row>
    <row r="55517" spans="18:19" ht="15" customHeight="1">
      <c r="R55517"/>
      <c r="S55517"/>
    </row>
    <row r="55518" spans="18:19" ht="15" customHeight="1">
      <c r="R55518"/>
      <c r="S55518"/>
    </row>
    <row r="55519" spans="18:19" ht="15" customHeight="1">
      <c r="R55519"/>
      <c r="S55519"/>
    </row>
    <row r="55520" spans="18:19" ht="15" customHeight="1">
      <c r="R55520"/>
      <c r="S55520"/>
    </row>
    <row r="55521" spans="18:19" ht="15" customHeight="1">
      <c r="R55521"/>
      <c r="S55521"/>
    </row>
    <row r="55522" spans="18:19" ht="15" customHeight="1">
      <c r="R55522"/>
      <c r="S55522"/>
    </row>
    <row r="55523" spans="18:19" ht="15" customHeight="1">
      <c r="R55523"/>
      <c r="S55523"/>
    </row>
    <row r="55524" spans="18:19" ht="15" customHeight="1">
      <c r="R55524"/>
      <c r="S55524"/>
    </row>
    <row r="55525" spans="18:19" ht="15" customHeight="1">
      <c r="R55525"/>
      <c r="S55525"/>
    </row>
    <row r="55526" spans="18:19" ht="15" customHeight="1">
      <c r="R55526"/>
      <c r="S55526"/>
    </row>
    <row r="55527" spans="18:19" ht="15" customHeight="1">
      <c r="R55527"/>
      <c r="S55527"/>
    </row>
    <row r="55528" spans="18:19" ht="15" customHeight="1">
      <c r="R55528"/>
      <c r="S55528"/>
    </row>
    <row r="55529" spans="18:19" ht="15" customHeight="1">
      <c r="R55529"/>
      <c r="S55529"/>
    </row>
    <row r="55530" spans="18:19" ht="15" customHeight="1">
      <c r="R55530"/>
      <c r="S55530"/>
    </row>
    <row r="55531" spans="18:19" ht="15" customHeight="1">
      <c r="R55531"/>
      <c r="S55531"/>
    </row>
    <row r="55532" spans="18:19" ht="15" customHeight="1">
      <c r="R55532"/>
      <c r="S55532"/>
    </row>
    <row r="55533" spans="18:19" ht="15" customHeight="1">
      <c r="R55533"/>
      <c r="S55533"/>
    </row>
    <row r="55534" spans="18:19" ht="15" customHeight="1">
      <c r="R55534"/>
      <c r="S55534"/>
    </row>
    <row r="55535" spans="18:19" ht="15" customHeight="1">
      <c r="R55535"/>
      <c r="S55535"/>
    </row>
    <row r="55536" spans="18:19" ht="15" customHeight="1">
      <c r="R55536"/>
      <c r="S55536"/>
    </row>
    <row r="55537" spans="18:19" ht="15" customHeight="1">
      <c r="R55537"/>
      <c r="S55537"/>
    </row>
    <row r="55538" spans="18:19" ht="15" customHeight="1">
      <c r="R55538"/>
      <c r="S55538"/>
    </row>
    <row r="55539" spans="18:19" ht="15" customHeight="1">
      <c r="R55539"/>
      <c r="S55539"/>
    </row>
    <row r="55540" spans="18:19" ht="15" customHeight="1">
      <c r="R55540"/>
      <c r="S55540"/>
    </row>
    <row r="55541" spans="18:19" ht="15" customHeight="1">
      <c r="R55541"/>
      <c r="S55541"/>
    </row>
    <row r="55542" spans="18:19" ht="15" customHeight="1">
      <c r="R55542"/>
      <c r="S55542"/>
    </row>
    <row r="55543" spans="18:19" ht="15" customHeight="1">
      <c r="R55543"/>
      <c r="S55543"/>
    </row>
    <row r="55544" spans="18:19" ht="15" customHeight="1">
      <c r="R55544"/>
      <c r="S55544"/>
    </row>
    <row r="55545" spans="18:19" ht="15" customHeight="1">
      <c r="R55545"/>
      <c r="S55545"/>
    </row>
    <row r="55546" spans="18:19" ht="15" customHeight="1">
      <c r="R55546"/>
      <c r="S55546"/>
    </row>
    <row r="55547" spans="18:19" ht="15" customHeight="1">
      <c r="R55547"/>
      <c r="S55547"/>
    </row>
    <row r="55548" spans="18:19" ht="15" customHeight="1">
      <c r="R55548"/>
      <c r="S55548"/>
    </row>
    <row r="55549" spans="18:19" ht="15" customHeight="1">
      <c r="R55549"/>
      <c r="S55549"/>
    </row>
    <row r="55550" spans="18:19" ht="15" customHeight="1">
      <c r="R55550"/>
      <c r="S55550"/>
    </row>
    <row r="55551" spans="18:19" ht="15" customHeight="1">
      <c r="R55551"/>
      <c r="S55551"/>
    </row>
    <row r="55552" spans="18:19" ht="15" customHeight="1">
      <c r="R55552"/>
      <c r="S55552"/>
    </row>
    <row r="55553" spans="18:19" ht="15" customHeight="1">
      <c r="R55553"/>
      <c r="S55553"/>
    </row>
    <row r="55554" spans="18:19" ht="15" customHeight="1">
      <c r="R55554"/>
      <c r="S55554"/>
    </row>
    <row r="55555" spans="18:19" ht="15" customHeight="1">
      <c r="R55555"/>
      <c r="S55555"/>
    </row>
    <row r="55556" spans="18:19" ht="15" customHeight="1">
      <c r="R55556"/>
      <c r="S55556"/>
    </row>
    <row r="55557" spans="18:19" ht="15" customHeight="1">
      <c r="R55557"/>
      <c r="S55557"/>
    </row>
    <row r="55558" spans="18:19" ht="15" customHeight="1">
      <c r="R55558"/>
      <c r="S55558"/>
    </row>
    <row r="55559" spans="18:19" ht="15" customHeight="1">
      <c r="R55559"/>
      <c r="S55559"/>
    </row>
    <row r="55560" spans="18:19" ht="15" customHeight="1">
      <c r="R55560"/>
      <c r="S55560"/>
    </row>
    <row r="55561" spans="18:19" ht="15" customHeight="1">
      <c r="R55561"/>
      <c r="S55561"/>
    </row>
    <row r="55562" spans="18:19" ht="15" customHeight="1">
      <c r="R55562"/>
      <c r="S55562"/>
    </row>
    <row r="55563" spans="18:19" ht="15" customHeight="1">
      <c r="R55563"/>
      <c r="S55563"/>
    </row>
    <row r="55564" spans="18:19" ht="15" customHeight="1">
      <c r="R55564"/>
      <c r="S55564"/>
    </row>
    <row r="55565" spans="18:19" ht="15" customHeight="1">
      <c r="R55565"/>
      <c r="S55565"/>
    </row>
    <row r="55566" spans="18:19" ht="15" customHeight="1">
      <c r="R55566"/>
      <c r="S55566"/>
    </row>
    <row r="55567" spans="18:19" ht="15" customHeight="1">
      <c r="R55567"/>
      <c r="S55567"/>
    </row>
    <row r="55568" spans="18:19" ht="15" customHeight="1">
      <c r="R55568"/>
      <c r="S55568"/>
    </row>
    <row r="55569" spans="18:19" ht="15" customHeight="1">
      <c r="R55569"/>
      <c r="S55569"/>
    </row>
    <row r="55570" spans="18:19" ht="15" customHeight="1">
      <c r="R55570"/>
      <c r="S55570"/>
    </row>
    <row r="55571" spans="18:19" ht="15" customHeight="1">
      <c r="R55571"/>
      <c r="S55571"/>
    </row>
    <row r="55572" spans="18:19" ht="15" customHeight="1">
      <c r="R55572"/>
      <c r="S55572"/>
    </row>
    <row r="55573" spans="18:19" ht="15" customHeight="1">
      <c r="R55573"/>
      <c r="S55573"/>
    </row>
    <row r="55574" spans="18:19" ht="15" customHeight="1">
      <c r="R55574"/>
      <c r="S55574"/>
    </row>
    <row r="55575" spans="18:19" ht="15" customHeight="1">
      <c r="R55575"/>
      <c r="S55575"/>
    </row>
    <row r="55576" spans="18:19" ht="15" customHeight="1">
      <c r="R55576"/>
      <c r="S55576"/>
    </row>
    <row r="55577" spans="18:19" ht="15" customHeight="1">
      <c r="R55577"/>
      <c r="S55577"/>
    </row>
    <row r="55578" spans="18:19" ht="15" customHeight="1">
      <c r="R55578"/>
      <c r="S55578"/>
    </row>
    <row r="55579" spans="18:19" ht="15" customHeight="1">
      <c r="R55579"/>
      <c r="S55579"/>
    </row>
    <row r="55580" spans="18:19" ht="15" customHeight="1">
      <c r="R55580"/>
      <c r="S55580"/>
    </row>
    <row r="55581" spans="18:19" ht="15" customHeight="1">
      <c r="R55581"/>
      <c r="S55581"/>
    </row>
    <row r="55582" spans="18:19" ht="15" customHeight="1">
      <c r="R55582"/>
      <c r="S55582"/>
    </row>
    <row r="55583" spans="18:19" ht="15" customHeight="1">
      <c r="R55583"/>
      <c r="S55583"/>
    </row>
    <row r="55584" spans="18:19" ht="15" customHeight="1">
      <c r="R55584"/>
      <c r="S55584"/>
    </row>
    <row r="55585" spans="18:19" ht="15" customHeight="1">
      <c r="R55585"/>
      <c r="S55585"/>
    </row>
    <row r="55586" spans="18:19" ht="15" customHeight="1">
      <c r="R55586"/>
      <c r="S55586"/>
    </row>
    <row r="55587" spans="18:19" ht="15" customHeight="1">
      <c r="R55587"/>
      <c r="S55587"/>
    </row>
    <row r="55588" spans="18:19" ht="15" customHeight="1">
      <c r="R55588"/>
      <c r="S55588"/>
    </row>
    <row r="55589" spans="18:19" ht="15" customHeight="1">
      <c r="R55589"/>
      <c r="S55589"/>
    </row>
    <row r="55590" spans="18:19" ht="15" customHeight="1">
      <c r="R55590"/>
      <c r="S55590"/>
    </row>
    <row r="55591" spans="18:19" ht="15" customHeight="1">
      <c r="R55591"/>
      <c r="S55591"/>
    </row>
    <row r="55592" spans="18:19" ht="15" customHeight="1">
      <c r="R55592"/>
      <c r="S55592"/>
    </row>
    <row r="55593" spans="18:19" ht="15" customHeight="1">
      <c r="R55593"/>
      <c r="S55593"/>
    </row>
    <row r="55594" spans="18:19" ht="15" customHeight="1">
      <c r="R55594"/>
      <c r="S55594"/>
    </row>
    <row r="55595" spans="18:19" ht="15" customHeight="1">
      <c r="R55595"/>
      <c r="S55595"/>
    </row>
    <row r="55596" spans="18:19" ht="15" customHeight="1">
      <c r="R55596"/>
      <c r="S55596"/>
    </row>
    <row r="55597" spans="18:19" ht="15" customHeight="1">
      <c r="R55597"/>
      <c r="S55597"/>
    </row>
    <row r="55598" spans="18:19" ht="15" customHeight="1">
      <c r="R55598"/>
      <c r="S55598"/>
    </row>
    <row r="55599" spans="18:19" ht="15" customHeight="1">
      <c r="R55599"/>
      <c r="S55599"/>
    </row>
    <row r="55600" spans="18:19" ht="15" customHeight="1">
      <c r="R55600"/>
      <c r="S55600"/>
    </row>
    <row r="55601" spans="18:19" ht="15" customHeight="1">
      <c r="R55601"/>
      <c r="S55601"/>
    </row>
    <row r="55602" spans="18:19" ht="15" customHeight="1">
      <c r="R55602"/>
      <c r="S55602"/>
    </row>
    <row r="55603" spans="18:19" ht="15" customHeight="1">
      <c r="R55603"/>
      <c r="S55603"/>
    </row>
    <row r="55604" spans="18:19" ht="15" customHeight="1">
      <c r="R55604"/>
      <c r="S55604"/>
    </row>
    <row r="55605" spans="18:19" ht="15" customHeight="1">
      <c r="R55605"/>
      <c r="S55605"/>
    </row>
    <row r="55606" spans="18:19" ht="15" customHeight="1">
      <c r="R55606"/>
      <c r="S55606"/>
    </row>
    <row r="55607" spans="18:19" ht="15" customHeight="1">
      <c r="R55607"/>
      <c r="S55607"/>
    </row>
    <row r="55608" spans="18:19" ht="15" customHeight="1">
      <c r="R55608"/>
      <c r="S55608"/>
    </row>
    <row r="55609" spans="18:19" ht="15" customHeight="1">
      <c r="R55609"/>
      <c r="S55609"/>
    </row>
    <row r="55610" spans="18:19" ht="15" customHeight="1">
      <c r="R55610"/>
      <c r="S55610"/>
    </row>
    <row r="55611" spans="18:19" ht="15" customHeight="1">
      <c r="R55611"/>
      <c r="S55611"/>
    </row>
    <row r="55612" spans="18:19" ht="15" customHeight="1">
      <c r="R55612"/>
      <c r="S55612"/>
    </row>
    <row r="55613" spans="18:19" ht="15" customHeight="1">
      <c r="R55613"/>
      <c r="S55613"/>
    </row>
    <row r="55614" spans="18:19" ht="15" customHeight="1">
      <c r="R55614"/>
      <c r="S55614"/>
    </row>
    <row r="55615" spans="18:19" ht="15" customHeight="1">
      <c r="R55615"/>
      <c r="S55615"/>
    </row>
    <row r="55616" spans="18:19" ht="15" customHeight="1">
      <c r="R55616"/>
      <c r="S55616"/>
    </row>
    <row r="55617" spans="18:19" ht="15" customHeight="1">
      <c r="R55617"/>
      <c r="S55617"/>
    </row>
    <row r="55618" spans="18:19" ht="15" customHeight="1">
      <c r="R55618"/>
      <c r="S55618"/>
    </row>
    <row r="55619" spans="18:19" ht="15" customHeight="1">
      <c r="R55619"/>
      <c r="S55619"/>
    </row>
    <row r="55620" spans="18:19" ht="15" customHeight="1">
      <c r="R55620"/>
      <c r="S55620"/>
    </row>
    <row r="55621" spans="18:19" ht="15" customHeight="1">
      <c r="R55621"/>
      <c r="S55621"/>
    </row>
    <row r="55622" spans="18:19" ht="15" customHeight="1">
      <c r="R55622"/>
      <c r="S55622"/>
    </row>
    <row r="55623" spans="18:19" ht="15" customHeight="1">
      <c r="R55623"/>
      <c r="S55623"/>
    </row>
    <row r="55624" spans="18:19" ht="15" customHeight="1">
      <c r="R55624"/>
      <c r="S55624"/>
    </row>
    <row r="55625" spans="18:19" ht="15" customHeight="1">
      <c r="R55625"/>
      <c r="S55625"/>
    </row>
    <row r="55626" spans="18:19" ht="15" customHeight="1">
      <c r="R55626"/>
      <c r="S55626"/>
    </row>
    <row r="55627" spans="18:19" ht="15" customHeight="1">
      <c r="R55627"/>
      <c r="S55627"/>
    </row>
    <row r="55628" spans="18:19" ht="15" customHeight="1">
      <c r="R55628"/>
      <c r="S55628"/>
    </row>
    <row r="55629" spans="18:19" ht="15" customHeight="1">
      <c r="R55629"/>
      <c r="S55629"/>
    </row>
    <row r="55630" spans="18:19" ht="15" customHeight="1">
      <c r="R55630"/>
      <c r="S55630"/>
    </row>
    <row r="55631" spans="18:19" ht="15" customHeight="1">
      <c r="R55631"/>
      <c r="S55631"/>
    </row>
    <row r="55632" spans="18:19" ht="15" customHeight="1">
      <c r="R55632"/>
      <c r="S55632"/>
    </row>
    <row r="55633" spans="18:19" ht="15" customHeight="1">
      <c r="R55633"/>
      <c r="S55633"/>
    </row>
    <row r="55634" spans="18:19" ht="15" customHeight="1">
      <c r="R55634"/>
      <c r="S55634"/>
    </row>
    <row r="55635" spans="18:19" ht="15" customHeight="1">
      <c r="R55635"/>
      <c r="S55635"/>
    </row>
    <row r="55636" spans="18:19" ht="15" customHeight="1">
      <c r="R55636"/>
      <c r="S55636"/>
    </row>
    <row r="55637" spans="18:19" ht="15" customHeight="1">
      <c r="R55637"/>
      <c r="S55637"/>
    </row>
    <row r="55638" spans="18:19" ht="15" customHeight="1">
      <c r="R55638"/>
      <c r="S55638"/>
    </row>
    <row r="55639" spans="18:19" ht="15" customHeight="1">
      <c r="R55639"/>
      <c r="S55639"/>
    </row>
    <row r="55640" spans="18:19" ht="15" customHeight="1">
      <c r="R55640"/>
      <c r="S55640"/>
    </row>
    <row r="55641" spans="18:19" ht="15" customHeight="1">
      <c r="R55641"/>
      <c r="S55641"/>
    </row>
    <row r="55642" spans="18:19" ht="15" customHeight="1">
      <c r="R55642"/>
      <c r="S55642"/>
    </row>
    <row r="55643" spans="18:19" ht="15" customHeight="1">
      <c r="R55643"/>
      <c r="S55643"/>
    </row>
    <row r="55644" spans="18:19" ht="15" customHeight="1">
      <c r="R55644"/>
      <c r="S55644"/>
    </row>
    <row r="55645" spans="18:19" ht="15" customHeight="1">
      <c r="R55645"/>
      <c r="S55645"/>
    </row>
    <row r="55646" spans="18:19" ht="15" customHeight="1">
      <c r="R55646"/>
      <c r="S55646"/>
    </row>
    <row r="55647" spans="18:19" ht="15" customHeight="1">
      <c r="R55647"/>
      <c r="S55647"/>
    </row>
    <row r="55648" spans="18:19" ht="15" customHeight="1">
      <c r="R55648"/>
      <c r="S55648"/>
    </row>
    <row r="55649" spans="18:19" ht="15" customHeight="1">
      <c r="R55649"/>
      <c r="S55649"/>
    </row>
    <row r="55650" spans="18:19" ht="15" customHeight="1">
      <c r="R55650"/>
      <c r="S55650"/>
    </row>
    <row r="55651" spans="18:19" ht="15" customHeight="1">
      <c r="R55651"/>
      <c r="S55651"/>
    </row>
    <row r="55652" spans="18:19" ht="15" customHeight="1">
      <c r="R55652"/>
      <c r="S55652"/>
    </row>
    <row r="55653" spans="18:19" ht="15" customHeight="1">
      <c r="R55653"/>
      <c r="S55653"/>
    </row>
    <row r="55654" spans="18:19" ht="15" customHeight="1">
      <c r="R55654"/>
      <c r="S55654"/>
    </row>
    <row r="55655" spans="18:19" ht="15" customHeight="1">
      <c r="R55655"/>
      <c r="S55655"/>
    </row>
    <row r="55656" spans="18:19" ht="15" customHeight="1">
      <c r="R55656"/>
      <c r="S55656"/>
    </row>
    <row r="55657" spans="18:19" ht="15" customHeight="1">
      <c r="R55657"/>
      <c r="S55657"/>
    </row>
    <row r="55658" spans="18:19" ht="15" customHeight="1">
      <c r="R55658"/>
      <c r="S55658"/>
    </row>
    <row r="55659" spans="18:19" ht="15" customHeight="1">
      <c r="R55659"/>
      <c r="S55659"/>
    </row>
    <row r="55660" spans="18:19" ht="15" customHeight="1">
      <c r="R55660"/>
      <c r="S55660"/>
    </row>
    <row r="55661" spans="18:19" ht="15" customHeight="1">
      <c r="R55661"/>
      <c r="S55661"/>
    </row>
    <row r="55662" spans="18:19" ht="15" customHeight="1">
      <c r="R55662"/>
      <c r="S55662"/>
    </row>
    <row r="55663" spans="18:19" ht="15" customHeight="1">
      <c r="R55663"/>
      <c r="S55663"/>
    </row>
    <row r="55664" spans="18:19" ht="15" customHeight="1">
      <c r="R55664"/>
      <c r="S55664"/>
    </row>
    <row r="55665" spans="18:19" ht="15" customHeight="1">
      <c r="R55665"/>
      <c r="S55665"/>
    </row>
    <row r="55666" spans="18:19" ht="15" customHeight="1">
      <c r="R55666"/>
      <c r="S55666"/>
    </row>
    <row r="55667" spans="18:19" ht="15" customHeight="1">
      <c r="R55667"/>
      <c r="S55667"/>
    </row>
    <row r="55668" spans="18:19" ht="15" customHeight="1">
      <c r="R55668"/>
      <c r="S55668"/>
    </row>
    <row r="55669" spans="18:19" ht="15" customHeight="1">
      <c r="R55669"/>
      <c r="S55669"/>
    </row>
    <row r="55670" spans="18:19" ht="15" customHeight="1">
      <c r="R55670"/>
      <c r="S55670"/>
    </row>
    <row r="55671" spans="18:19" ht="15" customHeight="1">
      <c r="R55671"/>
      <c r="S55671"/>
    </row>
    <row r="55672" spans="18:19" ht="15" customHeight="1">
      <c r="R55672"/>
      <c r="S55672"/>
    </row>
    <row r="55673" spans="18:19" ht="15" customHeight="1">
      <c r="R55673"/>
      <c r="S55673"/>
    </row>
    <row r="55674" spans="18:19" ht="15" customHeight="1">
      <c r="R55674"/>
      <c r="S55674"/>
    </row>
    <row r="55675" spans="18:19" ht="15" customHeight="1">
      <c r="R55675"/>
      <c r="S55675"/>
    </row>
    <row r="55676" spans="18:19" ht="15" customHeight="1">
      <c r="R55676"/>
      <c r="S55676"/>
    </row>
    <row r="55677" spans="18:19" ht="15" customHeight="1">
      <c r="R55677"/>
      <c r="S55677"/>
    </row>
    <row r="55678" spans="18:19" ht="15" customHeight="1">
      <c r="R55678"/>
      <c r="S55678"/>
    </row>
    <row r="55679" spans="18:19" ht="15" customHeight="1">
      <c r="R55679"/>
      <c r="S55679"/>
    </row>
    <row r="55680" spans="18:19" ht="15" customHeight="1">
      <c r="R55680"/>
      <c r="S55680"/>
    </row>
    <row r="55681" spans="18:19" ht="15" customHeight="1">
      <c r="R55681"/>
      <c r="S55681"/>
    </row>
    <row r="55682" spans="18:19" ht="15" customHeight="1">
      <c r="R55682"/>
      <c r="S55682"/>
    </row>
    <row r="55683" spans="18:19" ht="15" customHeight="1">
      <c r="R55683"/>
      <c r="S55683"/>
    </row>
    <row r="55684" spans="18:19" ht="15" customHeight="1">
      <c r="R55684"/>
      <c r="S55684"/>
    </row>
    <row r="55685" spans="18:19" ht="15" customHeight="1">
      <c r="R55685"/>
      <c r="S55685"/>
    </row>
    <row r="55686" spans="18:19" ht="15" customHeight="1">
      <c r="R55686"/>
      <c r="S55686"/>
    </row>
    <row r="55687" spans="18:19" ht="15" customHeight="1">
      <c r="R55687"/>
      <c r="S55687"/>
    </row>
    <row r="55688" spans="18:19" ht="15" customHeight="1">
      <c r="R55688"/>
      <c r="S55688"/>
    </row>
    <row r="55689" spans="18:19" ht="15" customHeight="1">
      <c r="R55689"/>
      <c r="S55689"/>
    </row>
    <row r="55690" spans="18:19" ht="15" customHeight="1">
      <c r="R55690"/>
      <c r="S55690"/>
    </row>
    <row r="55691" spans="18:19" ht="15" customHeight="1">
      <c r="R55691"/>
      <c r="S55691"/>
    </row>
    <row r="55692" spans="18:19" ht="15" customHeight="1">
      <c r="R55692"/>
      <c r="S55692"/>
    </row>
    <row r="55693" spans="18:19" ht="15" customHeight="1">
      <c r="R55693"/>
      <c r="S55693"/>
    </row>
    <row r="55694" spans="18:19" ht="15" customHeight="1">
      <c r="R55694"/>
      <c r="S55694"/>
    </row>
    <row r="55695" spans="18:19" ht="15" customHeight="1">
      <c r="R55695"/>
      <c r="S55695"/>
    </row>
    <row r="55696" spans="18:19" ht="15" customHeight="1">
      <c r="R55696"/>
      <c r="S55696"/>
    </row>
    <row r="55697" spans="18:19" ht="15" customHeight="1">
      <c r="R55697"/>
      <c r="S55697"/>
    </row>
    <row r="55698" spans="18:19" ht="15" customHeight="1">
      <c r="R55698"/>
      <c r="S55698"/>
    </row>
    <row r="55699" spans="18:19" ht="15" customHeight="1">
      <c r="R55699"/>
      <c r="S55699"/>
    </row>
    <row r="55700" spans="18:19" ht="15" customHeight="1">
      <c r="R55700"/>
      <c r="S55700"/>
    </row>
    <row r="55701" spans="18:19" ht="15" customHeight="1">
      <c r="R55701"/>
      <c r="S55701"/>
    </row>
    <row r="55702" spans="18:19" ht="15" customHeight="1">
      <c r="R55702"/>
      <c r="S55702"/>
    </row>
    <row r="55703" spans="18:19" ht="15" customHeight="1">
      <c r="R55703"/>
      <c r="S55703"/>
    </row>
    <row r="55704" spans="18:19" ht="15" customHeight="1">
      <c r="R55704"/>
      <c r="S55704"/>
    </row>
    <row r="55705" spans="18:19" ht="15" customHeight="1">
      <c r="R55705"/>
      <c r="S55705"/>
    </row>
    <row r="55706" spans="18:19" ht="15" customHeight="1">
      <c r="R55706"/>
      <c r="S55706"/>
    </row>
    <row r="55707" spans="18:19" ht="15" customHeight="1">
      <c r="R55707"/>
      <c r="S55707"/>
    </row>
    <row r="55708" spans="18:19" ht="15" customHeight="1">
      <c r="R55708"/>
      <c r="S55708"/>
    </row>
    <row r="55709" spans="18:19" ht="15" customHeight="1">
      <c r="R55709"/>
      <c r="S55709"/>
    </row>
    <row r="55710" spans="18:19" ht="15" customHeight="1">
      <c r="R55710"/>
      <c r="S55710"/>
    </row>
    <row r="55711" spans="18:19" ht="15" customHeight="1">
      <c r="R55711"/>
      <c r="S55711"/>
    </row>
    <row r="55712" spans="18:19" ht="15" customHeight="1">
      <c r="R55712"/>
      <c r="S55712"/>
    </row>
    <row r="55713" spans="18:19" ht="15" customHeight="1">
      <c r="R55713"/>
      <c r="S55713"/>
    </row>
    <row r="55714" spans="18:19" ht="15" customHeight="1">
      <c r="R55714"/>
      <c r="S55714"/>
    </row>
    <row r="55715" spans="18:19" ht="15" customHeight="1">
      <c r="R55715"/>
      <c r="S55715"/>
    </row>
    <row r="55716" spans="18:19" ht="15" customHeight="1">
      <c r="R55716"/>
      <c r="S55716"/>
    </row>
    <row r="55717" spans="18:19" ht="15" customHeight="1">
      <c r="R55717"/>
      <c r="S55717"/>
    </row>
    <row r="55718" spans="18:19" ht="15" customHeight="1">
      <c r="R55718"/>
      <c r="S55718"/>
    </row>
    <row r="55719" spans="18:19" ht="15" customHeight="1">
      <c r="R55719"/>
      <c r="S55719"/>
    </row>
    <row r="55720" spans="18:19" ht="15" customHeight="1">
      <c r="R55720"/>
      <c r="S55720"/>
    </row>
    <row r="55721" spans="18:19" ht="15" customHeight="1">
      <c r="R55721"/>
      <c r="S55721"/>
    </row>
    <row r="55722" spans="18:19" ht="15" customHeight="1">
      <c r="R55722"/>
      <c r="S55722"/>
    </row>
    <row r="55723" spans="18:19" ht="15" customHeight="1">
      <c r="R55723"/>
      <c r="S55723"/>
    </row>
    <row r="55724" spans="18:19" ht="15" customHeight="1">
      <c r="R55724"/>
      <c r="S55724"/>
    </row>
    <row r="55725" spans="18:19" ht="15" customHeight="1">
      <c r="R55725"/>
      <c r="S55725"/>
    </row>
    <row r="55726" spans="18:19" ht="15" customHeight="1">
      <c r="R55726"/>
      <c r="S55726"/>
    </row>
    <row r="55727" spans="18:19" ht="15" customHeight="1">
      <c r="R55727"/>
      <c r="S55727"/>
    </row>
    <row r="55728" spans="18:19" ht="15" customHeight="1">
      <c r="R55728"/>
      <c r="S55728"/>
    </row>
    <row r="55729" spans="18:19" ht="15" customHeight="1">
      <c r="R55729"/>
      <c r="S55729"/>
    </row>
    <row r="55730" spans="18:19" ht="15" customHeight="1">
      <c r="R55730"/>
      <c r="S55730"/>
    </row>
    <row r="55731" spans="18:19" ht="15" customHeight="1">
      <c r="R55731"/>
      <c r="S55731"/>
    </row>
    <row r="55732" spans="18:19" ht="15" customHeight="1">
      <c r="R55732"/>
      <c r="S55732"/>
    </row>
    <row r="55733" spans="18:19" ht="15" customHeight="1">
      <c r="R55733"/>
      <c r="S55733"/>
    </row>
    <row r="55734" spans="18:19" ht="15" customHeight="1">
      <c r="R55734"/>
      <c r="S55734"/>
    </row>
    <row r="55735" spans="18:19" ht="15" customHeight="1">
      <c r="R55735"/>
      <c r="S55735"/>
    </row>
    <row r="55736" spans="18:19" ht="15" customHeight="1">
      <c r="R55736"/>
      <c r="S55736"/>
    </row>
    <row r="55737" spans="18:19" ht="15" customHeight="1">
      <c r="R55737"/>
      <c r="S55737"/>
    </row>
    <row r="55738" spans="18:19" ht="15" customHeight="1">
      <c r="R55738"/>
      <c r="S55738"/>
    </row>
    <row r="55739" spans="18:19" ht="15" customHeight="1">
      <c r="R55739"/>
      <c r="S55739"/>
    </row>
    <row r="55740" spans="18:19" ht="15" customHeight="1">
      <c r="R55740"/>
      <c r="S55740"/>
    </row>
    <row r="55741" spans="18:19" ht="15" customHeight="1">
      <c r="R55741"/>
      <c r="S55741"/>
    </row>
    <row r="55742" spans="18:19" ht="15" customHeight="1">
      <c r="R55742"/>
      <c r="S55742"/>
    </row>
    <row r="55743" spans="18:19" ht="15" customHeight="1">
      <c r="R55743"/>
      <c r="S55743"/>
    </row>
    <row r="55744" spans="18:19" ht="15" customHeight="1">
      <c r="R55744"/>
      <c r="S55744"/>
    </row>
    <row r="55745" spans="18:19" ht="15" customHeight="1">
      <c r="R55745"/>
      <c r="S55745"/>
    </row>
    <row r="55746" spans="18:19" ht="15" customHeight="1">
      <c r="R55746"/>
      <c r="S55746"/>
    </row>
    <row r="55747" spans="18:19" ht="15" customHeight="1">
      <c r="R55747"/>
      <c r="S55747"/>
    </row>
    <row r="55748" spans="18:19" ht="15" customHeight="1">
      <c r="R55748"/>
      <c r="S55748"/>
    </row>
    <row r="55749" spans="18:19" ht="15" customHeight="1">
      <c r="R55749"/>
      <c r="S55749"/>
    </row>
    <row r="55750" spans="18:19" ht="15" customHeight="1">
      <c r="R55750"/>
      <c r="S55750"/>
    </row>
    <row r="55751" spans="18:19" ht="15" customHeight="1">
      <c r="R55751"/>
      <c r="S55751"/>
    </row>
    <row r="55752" spans="18:19" ht="15" customHeight="1">
      <c r="R55752"/>
      <c r="S55752"/>
    </row>
    <row r="55753" spans="18:19" ht="15" customHeight="1">
      <c r="R55753"/>
      <c r="S55753"/>
    </row>
    <row r="55754" spans="18:19" ht="15" customHeight="1">
      <c r="R55754"/>
      <c r="S55754"/>
    </row>
    <row r="55755" spans="18:19" ht="15" customHeight="1">
      <c r="R55755"/>
      <c r="S55755"/>
    </row>
    <row r="55756" spans="18:19" ht="15" customHeight="1">
      <c r="R55756"/>
      <c r="S55756"/>
    </row>
    <row r="55757" spans="18:19" ht="15" customHeight="1">
      <c r="R55757"/>
      <c r="S55757"/>
    </row>
    <row r="55758" spans="18:19" ht="15" customHeight="1">
      <c r="R55758"/>
      <c r="S55758"/>
    </row>
    <row r="55759" spans="18:19" ht="15" customHeight="1">
      <c r="R55759"/>
      <c r="S55759"/>
    </row>
    <row r="55760" spans="18:19" ht="15" customHeight="1">
      <c r="R55760"/>
      <c r="S55760"/>
    </row>
    <row r="55761" spans="18:19" ht="15" customHeight="1">
      <c r="R55761"/>
      <c r="S55761"/>
    </row>
    <row r="55762" spans="18:19" ht="15" customHeight="1">
      <c r="R55762"/>
      <c r="S55762"/>
    </row>
    <row r="55763" spans="18:19" ht="15" customHeight="1">
      <c r="R55763"/>
      <c r="S55763"/>
    </row>
    <row r="55764" spans="18:19" ht="15" customHeight="1">
      <c r="R55764"/>
      <c r="S55764"/>
    </row>
    <row r="55765" spans="18:19" ht="15" customHeight="1">
      <c r="R55765"/>
      <c r="S55765"/>
    </row>
    <row r="55766" spans="18:19" ht="15" customHeight="1">
      <c r="R55766"/>
      <c r="S55766"/>
    </row>
    <row r="55767" spans="18:19" ht="15" customHeight="1">
      <c r="R55767"/>
      <c r="S55767"/>
    </row>
    <row r="55768" spans="18:19" ht="15" customHeight="1">
      <c r="R55768"/>
      <c r="S55768"/>
    </row>
    <row r="55769" spans="18:19" ht="15" customHeight="1">
      <c r="R55769"/>
      <c r="S55769"/>
    </row>
    <row r="55770" spans="18:19" ht="15" customHeight="1">
      <c r="R55770"/>
      <c r="S55770"/>
    </row>
    <row r="55771" spans="18:19" ht="15" customHeight="1">
      <c r="R55771"/>
      <c r="S55771"/>
    </row>
    <row r="55772" spans="18:19" ht="15" customHeight="1">
      <c r="R55772"/>
      <c r="S55772"/>
    </row>
    <row r="55773" spans="18:19" ht="15" customHeight="1">
      <c r="R55773"/>
      <c r="S55773"/>
    </row>
    <row r="55774" spans="18:19" ht="15" customHeight="1">
      <c r="R55774"/>
      <c r="S55774"/>
    </row>
    <row r="55775" spans="18:19" ht="15" customHeight="1">
      <c r="R55775"/>
      <c r="S55775"/>
    </row>
    <row r="55776" spans="18:19" ht="15" customHeight="1">
      <c r="R55776"/>
      <c r="S55776"/>
    </row>
    <row r="55777" spans="18:19" ht="15" customHeight="1">
      <c r="R55777"/>
      <c r="S55777"/>
    </row>
    <row r="55778" spans="18:19" ht="15" customHeight="1">
      <c r="R55778"/>
      <c r="S55778"/>
    </row>
    <row r="55779" spans="18:19" ht="15" customHeight="1">
      <c r="R55779"/>
      <c r="S55779"/>
    </row>
    <row r="55780" spans="18:19" ht="15" customHeight="1">
      <c r="R55780"/>
      <c r="S55780"/>
    </row>
    <row r="55781" spans="18:19" ht="15" customHeight="1">
      <c r="R55781"/>
      <c r="S55781"/>
    </row>
    <row r="55782" spans="18:19" ht="15" customHeight="1">
      <c r="R55782"/>
      <c r="S55782"/>
    </row>
    <row r="55783" spans="18:19" ht="15" customHeight="1">
      <c r="R55783"/>
      <c r="S55783"/>
    </row>
    <row r="55784" spans="18:19" ht="15" customHeight="1">
      <c r="R55784"/>
      <c r="S55784"/>
    </row>
    <row r="55785" spans="18:19" ht="15" customHeight="1">
      <c r="R55785"/>
      <c r="S55785"/>
    </row>
    <row r="55786" spans="18:19" ht="15" customHeight="1">
      <c r="R55786"/>
      <c r="S55786"/>
    </row>
    <row r="55787" spans="18:19" ht="15" customHeight="1">
      <c r="R55787"/>
      <c r="S55787"/>
    </row>
    <row r="55788" spans="18:19" ht="15" customHeight="1">
      <c r="R55788"/>
      <c r="S55788"/>
    </row>
    <row r="55789" spans="18:19" ht="15" customHeight="1">
      <c r="R55789"/>
      <c r="S55789"/>
    </row>
    <row r="55790" spans="18:19" ht="15" customHeight="1">
      <c r="R55790"/>
      <c r="S55790"/>
    </row>
    <row r="55791" spans="18:19" ht="15" customHeight="1">
      <c r="R55791"/>
      <c r="S55791"/>
    </row>
    <row r="55792" spans="18:19" ht="15" customHeight="1">
      <c r="R55792"/>
      <c r="S55792"/>
    </row>
    <row r="55793" spans="18:19" ht="15" customHeight="1">
      <c r="R55793"/>
      <c r="S55793"/>
    </row>
    <row r="55794" spans="18:19" ht="15" customHeight="1">
      <c r="R55794"/>
      <c r="S55794"/>
    </row>
    <row r="55795" spans="18:19" ht="15" customHeight="1">
      <c r="R55795"/>
      <c r="S55795"/>
    </row>
    <row r="55796" spans="18:19" ht="15" customHeight="1">
      <c r="R55796"/>
      <c r="S55796"/>
    </row>
    <row r="55797" spans="18:19" ht="15" customHeight="1">
      <c r="R55797"/>
      <c r="S55797"/>
    </row>
    <row r="55798" spans="18:19" ht="15" customHeight="1">
      <c r="R55798"/>
      <c r="S55798"/>
    </row>
    <row r="55799" spans="18:19" ht="15" customHeight="1">
      <c r="R55799"/>
      <c r="S55799"/>
    </row>
    <row r="55800" spans="18:19" ht="15" customHeight="1">
      <c r="R55800"/>
      <c r="S55800"/>
    </row>
    <row r="55801" spans="18:19" ht="15" customHeight="1">
      <c r="R55801"/>
      <c r="S55801"/>
    </row>
    <row r="55802" spans="18:19" ht="15" customHeight="1">
      <c r="R55802"/>
      <c r="S55802"/>
    </row>
    <row r="55803" spans="18:19" ht="15" customHeight="1">
      <c r="R55803"/>
      <c r="S55803"/>
    </row>
    <row r="55804" spans="18:19" ht="15" customHeight="1">
      <c r="R55804"/>
      <c r="S55804"/>
    </row>
    <row r="55805" spans="18:19" ht="15" customHeight="1">
      <c r="R55805"/>
      <c r="S55805"/>
    </row>
    <row r="55806" spans="18:19" ht="15" customHeight="1">
      <c r="R55806"/>
      <c r="S55806"/>
    </row>
    <row r="55807" spans="18:19" ht="15" customHeight="1">
      <c r="R55807"/>
      <c r="S55807"/>
    </row>
    <row r="55808" spans="18:19" ht="15" customHeight="1">
      <c r="R55808"/>
      <c r="S55808"/>
    </row>
    <row r="55809" spans="18:19" ht="15" customHeight="1">
      <c r="R55809"/>
      <c r="S55809"/>
    </row>
    <row r="55810" spans="18:19" ht="15" customHeight="1">
      <c r="R55810"/>
      <c r="S55810"/>
    </row>
    <row r="55811" spans="18:19" ht="15" customHeight="1">
      <c r="R55811"/>
      <c r="S55811"/>
    </row>
    <row r="55812" spans="18:19" ht="15" customHeight="1">
      <c r="R55812"/>
      <c r="S55812"/>
    </row>
    <row r="55813" spans="18:19" ht="15" customHeight="1">
      <c r="R55813"/>
      <c r="S55813"/>
    </row>
    <row r="55814" spans="18:19" ht="15" customHeight="1">
      <c r="R55814"/>
      <c r="S55814"/>
    </row>
    <row r="55815" spans="18:19" ht="15" customHeight="1">
      <c r="R55815"/>
      <c r="S55815"/>
    </row>
    <row r="55816" spans="18:19" ht="15" customHeight="1">
      <c r="R55816"/>
      <c r="S55816"/>
    </row>
    <row r="55817" spans="18:19" ht="15" customHeight="1">
      <c r="R55817"/>
      <c r="S55817"/>
    </row>
    <row r="55818" spans="18:19" ht="15" customHeight="1">
      <c r="R55818"/>
      <c r="S55818"/>
    </row>
    <row r="55819" spans="18:19" ht="15" customHeight="1">
      <c r="R55819"/>
      <c r="S55819"/>
    </row>
    <row r="55820" spans="18:19" ht="15" customHeight="1">
      <c r="R55820"/>
      <c r="S55820"/>
    </row>
    <row r="55821" spans="18:19" ht="15" customHeight="1">
      <c r="R55821"/>
      <c r="S55821"/>
    </row>
    <row r="55822" spans="18:19" ht="15" customHeight="1">
      <c r="R55822"/>
      <c r="S55822"/>
    </row>
    <row r="55823" spans="18:19" ht="15" customHeight="1">
      <c r="R55823"/>
      <c r="S55823"/>
    </row>
    <row r="55824" spans="18:19" ht="15" customHeight="1">
      <c r="R55824"/>
      <c r="S55824"/>
    </row>
    <row r="55825" spans="18:19" ht="15" customHeight="1">
      <c r="R55825"/>
      <c r="S55825"/>
    </row>
    <row r="55826" spans="18:19" ht="15" customHeight="1">
      <c r="R55826"/>
      <c r="S55826"/>
    </row>
    <row r="55827" spans="18:19" ht="15" customHeight="1">
      <c r="R55827"/>
      <c r="S55827"/>
    </row>
    <row r="55828" spans="18:19" ht="15" customHeight="1">
      <c r="R55828"/>
      <c r="S55828"/>
    </row>
    <row r="55829" spans="18:19" ht="15" customHeight="1">
      <c r="R55829"/>
      <c r="S55829"/>
    </row>
    <row r="55830" spans="18:19" ht="15" customHeight="1">
      <c r="R55830"/>
      <c r="S55830"/>
    </row>
    <row r="55831" spans="18:19" ht="15" customHeight="1">
      <c r="R55831"/>
      <c r="S55831"/>
    </row>
    <row r="55832" spans="18:19" ht="15" customHeight="1">
      <c r="R55832"/>
      <c r="S55832"/>
    </row>
    <row r="55833" spans="18:19" ht="15" customHeight="1">
      <c r="R55833"/>
      <c r="S55833"/>
    </row>
    <row r="55834" spans="18:19" ht="15" customHeight="1">
      <c r="R55834"/>
      <c r="S55834"/>
    </row>
    <row r="55835" spans="18:19" ht="15" customHeight="1">
      <c r="R55835"/>
      <c r="S55835"/>
    </row>
    <row r="55836" spans="18:19" ht="15" customHeight="1">
      <c r="R55836"/>
      <c r="S55836"/>
    </row>
    <row r="55837" spans="18:19" ht="15" customHeight="1">
      <c r="R55837"/>
      <c r="S55837"/>
    </row>
    <row r="55838" spans="18:19" ht="15" customHeight="1">
      <c r="R55838"/>
      <c r="S55838"/>
    </row>
    <row r="55839" spans="18:19" ht="15" customHeight="1">
      <c r="R55839"/>
      <c r="S55839"/>
    </row>
    <row r="55840" spans="18:19" ht="15" customHeight="1">
      <c r="R55840"/>
      <c r="S55840"/>
    </row>
    <row r="55841" spans="18:19" ht="15" customHeight="1">
      <c r="R55841"/>
      <c r="S55841"/>
    </row>
    <row r="55842" spans="18:19" ht="15" customHeight="1">
      <c r="R55842"/>
      <c r="S55842"/>
    </row>
    <row r="55843" spans="18:19" ht="15" customHeight="1">
      <c r="R55843"/>
      <c r="S55843"/>
    </row>
    <row r="55844" spans="18:19" ht="15" customHeight="1">
      <c r="R55844"/>
      <c r="S55844"/>
    </row>
    <row r="55845" spans="18:19" ht="15" customHeight="1">
      <c r="R55845"/>
      <c r="S55845"/>
    </row>
    <row r="55846" spans="18:19" ht="15" customHeight="1">
      <c r="R55846"/>
      <c r="S55846"/>
    </row>
    <row r="55847" spans="18:19" ht="15" customHeight="1">
      <c r="R55847"/>
      <c r="S55847"/>
    </row>
    <row r="55848" spans="18:19" ht="15" customHeight="1">
      <c r="R55848"/>
      <c r="S55848"/>
    </row>
    <row r="55849" spans="18:19" ht="15" customHeight="1">
      <c r="R55849"/>
      <c r="S55849"/>
    </row>
    <row r="55850" spans="18:19" ht="15" customHeight="1">
      <c r="R55850"/>
      <c r="S55850"/>
    </row>
    <row r="55851" spans="18:19" ht="15" customHeight="1">
      <c r="R55851"/>
      <c r="S55851"/>
    </row>
    <row r="55852" spans="18:19" ht="15" customHeight="1">
      <c r="R55852"/>
      <c r="S55852"/>
    </row>
    <row r="55853" spans="18:19" ht="15" customHeight="1">
      <c r="R55853"/>
      <c r="S55853"/>
    </row>
    <row r="55854" spans="18:19" ht="15" customHeight="1">
      <c r="R55854"/>
      <c r="S55854"/>
    </row>
    <row r="55855" spans="18:19" ht="15" customHeight="1">
      <c r="R55855"/>
      <c r="S55855"/>
    </row>
    <row r="55856" spans="18:19" ht="15" customHeight="1">
      <c r="R55856"/>
      <c r="S55856"/>
    </row>
    <row r="55857" spans="18:19" ht="15" customHeight="1">
      <c r="R55857"/>
      <c r="S55857"/>
    </row>
    <row r="55858" spans="18:19" ht="15" customHeight="1">
      <c r="R55858"/>
      <c r="S55858"/>
    </row>
    <row r="55859" spans="18:19" ht="15" customHeight="1">
      <c r="R55859"/>
      <c r="S55859"/>
    </row>
    <row r="55860" spans="18:19" ht="15" customHeight="1">
      <c r="R55860"/>
      <c r="S55860"/>
    </row>
    <row r="55861" spans="18:19" ht="15" customHeight="1">
      <c r="R55861"/>
      <c r="S55861"/>
    </row>
    <row r="55862" spans="18:19" ht="15" customHeight="1">
      <c r="R55862"/>
      <c r="S55862"/>
    </row>
    <row r="55863" spans="18:19" ht="15" customHeight="1">
      <c r="R55863"/>
      <c r="S55863"/>
    </row>
    <row r="55864" spans="18:19" ht="15" customHeight="1">
      <c r="R55864"/>
      <c r="S55864"/>
    </row>
    <row r="55865" spans="18:19" ht="15" customHeight="1">
      <c r="R55865"/>
      <c r="S55865"/>
    </row>
    <row r="55866" spans="18:19" ht="15" customHeight="1">
      <c r="R55866"/>
      <c r="S55866"/>
    </row>
    <row r="55867" spans="18:19" ht="15" customHeight="1">
      <c r="R55867"/>
      <c r="S55867"/>
    </row>
    <row r="55868" spans="18:19" ht="15" customHeight="1">
      <c r="R55868"/>
      <c r="S55868"/>
    </row>
    <row r="55869" spans="18:19" ht="15" customHeight="1">
      <c r="R55869"/>
      <c r="S55869"/>
    </row>
    <row r="55870" spans="18:19" ht="15" customHeight="1">
      <c r="R55870"/>
      <c r="S55870"/>
    </row>
    <row r="55871" spans="18:19" ht="15" customHeight="1">
      <c r="R55871"/>
      <c r="S55871"/>
    </row>
    <row r="55872" spans="18:19" ht="15" customHeight="1">
      <c r="R55872"/>
      <c r="S55872"/>
    </row>
    <row r="55873" spans="18:19" ht="15" customHeight="1">
      <c r="R55873"/>
      <c r="S55873"/>
    </row>
    <row r="55874" spans="18:19" ht="15" customHeight="1">
      <c r="R55874"/>
      <c r="S55874"/>
    </row>
    <row r="55875" spans="18:19" ht="15" customHeight="1">
      <c r="R55875"/>
      <c r="S55875"/>
    </row>
    <row r="55876" spans="18:19" ht="15" customHeight="1">
      <c r="R55876"/>
      <c r="S55876"/>
    </row>
    <row r="55877" spans="18:19" ht="15" customHeight="1">
      <c r="R55877"/>
      <c r="S55877"/>
    </row>
    <row r="55878" spans="18:19" ht="15" customHeight="1">
      <c r="R55878"/>
      <c r="S55878"/>
    </row>
    <row r="55879" spans="18:19" ht="15" customHeight="1">
      <c r="R55879"/>
      <c r="S55879"/>
    </row>
    <row r="55880" spans="18:19" ht="15" customHeight="1">
      <c r="R55880"/>
      <c r="S55880"/>
    </row>
    <row r="55881" spans="18:19" ht="15" customHeight="1">
      <c r="R55881"/>
      <c r="S55881"/>
    </row>
    <row r="55882" spans="18:19" ht="15" customHeight="1">
      <c r="R55882"/>
      <c r="S55882"/>
    </row>
    <row r="55883" spans="18:19" ht="15" customHeight="1">
      <c r="R55883"/>
      <c r="S55883"/>
    </row>
    <row r="55884" spans="18:19" ht="15" customHeight="1">
      <c r="R55884"/>
      <c r="S55884"/>
    </row>
    <row r="55885" spans="18:19" ht="15" customHeight="1">
      <c r="R55885"/>
      <c r="S55885"/>
    </row>
    <row r="55886" spans="18:19" ht="15" customHeight="1">
      <c r="R55886"/>
      <c r="S55886"/>
    </row>
    <row r="55887" spans="18:19" ht="15" customHeight="1">
      <c r="R55887"/>
      <c r="S55887"/>
    </row>
    <row r="55888" spans="18:19" ht="15" customHeight="1">
      <c r="R55888"/>
      <c r="S55888"/>
    </row>
    <row r="55889" spans="18:19" ht="15" customHeight="1">
      <c r="R55889"/>
      <c r="S55889"/>
    </row>
    <row r="55890" spans="18:19" ht="15" customHeight="1">
      <c r="R55890"/>
      <c r="S55890"/>
    </row>
    <row r="55891" spans="18:19" ht="15" customHeight="1">
      <c r="R55891"/>
      <c r="S55891"/>
    </row>
    <row r="55892" spans="18:19" ht="15" customHeight="1">
      <c r="R55892"/>
      <c r="S55892"/>
    </row>
    <row r="55893" spans="18:19" ht="15" customHeight="1">
      <c r="R55893"/>
      <c r="S55893"/>
    </row>
    <row r="55894" spans="18:19" ht="15" customHeight="1">
      <c r="R55894"/>
      <c r="S55894"/>
    </row>
    <row r="55895" spans="18:19" ht="15" customHeight="1">
      <c r="R55895"/>
      <c r="S55895"/>
    </row>
    <row r="55896" spans="18:19" ht="15" customHeight="1">
      <c r="R55896"/>
      <c r="S55896"/>
    </row>
    <row r="55897" spans="18:19" ht="15" customHeight="1">
      <c r="R55897"/>
      <c r="S55897"/>
    </row>
    <row r="55898" spans="18:19" ht="15" customHeight="1">
      <c r="R55898"/>
      <c r="S55898"/>
    </row>
    <row r="55899" spans="18:19" ht="15" customHeight="1">
      <c r="R55899"/>
      <c r="S55899"/>
    </row>
    <row r="55900" spans="18:19" ht="15" customHeight="1">
      <c r="R55900"/>
      <c r="S55900"/>
    </row>
    <row r="55901" spans="18:19" ht="15" customHeight="1">
      <c r="R55901"/>
      <c r="S55901"/>
    </row>
    <row r="55902" spans="18:19" ht="15" customHeight="1">
      <c r="R55902"/>
      <c r="S55902"/>
    </row>
    <row r="55903" spans="18:19" ht="15" customHeight="1">
      <c r="R55903"/>
      <c r="S55903"/>
    </row>
    <row r="55904" spans="18:19" ht="15" customHeight="1">
      <c r="R55904"/>
      <c r="S55904"/>
    </row>
    <row r="55905" spans="18:19" ht="15" customHeight="1">
      <c r="R55905"/>
      <c r="S55905"/>
    </row>
    <row r="55906" spans="18:19" ht="15" customHeight="1">
      <c r="R55906"/>
      <c r="S55906"/>
    </row>
    <row r="55907" spans="18:19" ht="15" customHeight="1">
      <c r="R55907"/>
      <c r="S55907"/>
    </row>
    <row r="55908" spans="18:19" ht="15" customHeight="1">
      <c r="R55908"/>
      <c r="S55908"/>
    </row>
    <row r="55909" spans="18:19" ht="15" customHeight="1">
      <c r="R55909"/>
      <c r="S55909"/>
    </row>
    <row r="55910" spans="18:19" ht="15" customHeight="1">
      <c r="R55910"/>
      <c r="S55910"/>
    </row>
    <row r="55911" spans="18:19" ht="15" customHeight="1">
      <c r="R55911"/>
      <c r="S55911"/>
    </row>
    <row r="55912" spans="18:19" ht="15" customHeight="1">
      <c r="R55912"/>
      <c r="S55912"/>
    </row>
    <row r="55913" spans="18:19" ht="15" customHeight="1">
      <c r="R55913"/>
      <c r="S55913"/>
    </row>
    <row r="55914" spans="18:19" ht="15" customHeight="1">
      <c r="R55914"/>
      <c r="S55914"/>
    </row>
    <row r="55915" spans="18:19" ht="15" customHeight="1">
      <c r="R55915"/>
      <c r="S55915"/>
    </row>
    <row r="55916" spans="18:19" ht="15" customHeight="1">
      <c r="R55916"/>
      <c r="S55916"/>
    </row>
    <row r="55917" spans="18:19" ht="15" customHeight="1">
      <c r="R55917"/>
      <c r="S55917"/>
    </row>
    <row r="55918" spans="18:19" ht="15" customHeight="1">
      <c r="R55918"/>
      <c r="S55918"/>
    </row>
    <row r="55919" spans="18:19" ht="15" customHeight="1">
      <c r="R55919"/>
      <c r="S55919"/>
    </row>
    <row r="55920" spans="18:19" ht="15" customHeight="1">
      <c r="R55920"/>
      <c r="S55920"/>
    </row>
    <row r="55921" spans="18:19" ht="15" customHeight="1">
      <c r="R55921"/>
      <c r="S55921"/>
    </row>
    <row r="55922" spans="18:19" ht="15" customHeight="1">
      <c r="R55922"/>
      <c r="S55922"/>
    </row>
    <row r="55923" spans="18:19" ht="15" customHeight="1">
      <c r="R55923"/>
      <c r="S55923"/>
    </row>
    <row r="55924" spans="18:19" ht="15" customHeight="1">
      <c r="R55924"/>
      <c r="S55924"/>
    </row>
    <row r="55925" spans="18:19" ht="15" customHeight="1">
      <c r="R55925"/>
      <c r="S55925"/>
    </row>
    <row r="55926" spans="18:19" ht="15" customHeight="1">
      <c r="R55926"/>
      <c r="S55926"/>
    </row>
    <row r="55927" spans="18:19" ht="15" customHeight="1">
      <c r="R55927"/>
      <c r="S55927"/>
    </row>
    <row r="55928" spans="18:19" ht="15" customHeight="1">
      <c r="R55928"/>
      <c r="S55928"/>
    </row>
    <row r="55929" spans="18:19" ht="15" customHeight="1">
      <c r="R55929"/>
      <c r="S55929"/>
    </row>
    <row r="55930" spans="18:19" ht="15" customHeight="1">
      <c r="R55930"/>
      <c r="S55930"/>
    </row>
    <row r="55931" spans="18:19" ht="15" customHeight="1">
      <c r="R55931"/>
      <c r="S55931"/>
    </row>
    <row r="55932" spans="18:19" ht="15" customHeight="1">
      <c r="R55932"/>
      <c r="S55932"/>
    </row>
    <row r="55933" spans="18:19" ht="15" customHeight="1">
      <c r="R55933"/>
      <c r="S55933"/>
    </row>
    <row r="55934" spans="18:19" ht="15" customHeight="1">
      <c r="R55934"/>
      <c r="S55934"/>
    </row>
    <row r="55935" spans="18:19" ht="15" customHeight="1">
      <c r="R55935"/>
      <c r="S55935"/>
    </row>
    <row r="55936" spans="18:19" ht="15" customHeight="1">
      <c r="R55936"/>
      <c r="S55936"/>
    </row>
    <row r="55937" spans="18:19" ht="15" customHeight="1">
      <c r="R55937"/>
      <c r="S55937"/>
    </row>
    <row r="55938" spans="18:19" ht="15" customHeight="1">
      <c r="R55938"/>
      <c r="S55938"/>
    </row>
    <row r="55939" spans="18:19" ht="15" customHeight="1">
      <c r="R55939"/>
      <c r="S55939"/>
    </row>
    <row r="55940" spans="18:19" ht="15" customHeight="1">
      <c r="R55940"/>
      <c r="S55940"/>
    </row>
    <row r="55941" spans="18:19" ht="15" customHeight="1">
      <c r="R55941"/>
      <c r="S55941"/>
    </row>
    <row r="55942" spans="18:19" ht="15" customHeight="1">
      <c r="R55942"/>
      <c r="S55942"/>
    </row>
    <row r="55943" spans="18:19" ht="15" customHeight="1">
      <c r="R55943"/>
      <c r="S55943"/>
    </row>
    <row r="55944" spans="18:19" ht="15" customHeight="1">
      <c r="R55944"/>
      <c r="S55944"/>
    </row>
    <row r="55945" spans="18:19" ht="15" customHeight="1">
      <c r="R55945"/>
      <c r="S55945"/>
    </row>
    <row r="55946" spans="18:19" ht="15" customHeight="1">
      <c r="R55946"/>
      <c r="S55946"/>
    </row>
    <row r="55947" spans="18:19" ht="15" customHeight="1">
      <c r="R55947"/>
      <c r="S55947"/>
    </row>
    <row r="55948" spans="18:19" ht="15" customHeight="1">
      <c r="R55948"/>
      <c r="S55948"/>
    </row>
    <row r="55949" spans="18:19" ht="15" customHeight="1">
      <c r="R55949"/>
      <c r="S55949"/>
    </row>
    <row r="55950" spans="18:19" ht="15" customHeight="1">
      <c r="R55950"/>
      <c r="S55950"/>
    </row>
    <row r="55951" spans="18:19" ht="15" customHeight="1">
      <c r="R55951"/>
      <c r="S55951"/>
    </row>
    <row r="55952" spans="18:19" ht="15" customHeight="1">
      <c r="R55952"/>
      <c r="S55952"/>
    </row>
    <row r="55953" spans="18:19" ht="15" customHeight="1">
      <c r="R55953"/>
      <c r="S55953"/>
    </row>
    <row r="55954" spans="18:19" ht="15" customHeight="1">
      <c r="R55954"/>
      <c r="S55954"/>
    </row>
    <row r="55955" spans="18:19" ht="15" customHeight="1">
      <c r="R55955"/>
      <c r="S55955"/>
    </row>
    <row r="55956" spans="18:19" ht="15" customHeight="1">
      <c r="R55956"/>
      <c r="S55956"/>
    </row>
    <row r="55957" spans="18:19" ht="15" customHeight="1">
      <c r="R55957"/>
      <c r="S55957"/>
    </row>
    <row r="55958" spans="18:19" ht="15" customHeight="1">
      <c r="R55958"/>
      <c r="S55958"/>
    </row>
    <row r="55959" spans="18:19" ht="15" customHeight="1">
      <c r="R55959"/>
      <c r="S55959"/>
    </row>
    <row r="55960" spans="18:19" ht="15" customHeight="1">
      <c r="R55960"/>
      <c r="S55960"/>
    </row>
    <row r="55961" spans="18:19" ht="15" customHeight="1">
      <c r="R55961"/>
      <c r="S55961"/>
    </row>
    <row r="55962" spans="18:19" ht="15" customHeight="1">
      <c r="R55962"/>
      <c r="S55962"/>
    </row>
    <row r="55963" spans="18:19" ht="15" customHeight="1">
      <c r="R55963"/>
      <c r="S55963"/>
    </row>
    <row r="55964" spans="18:19" ht="15" customHeight="1">
      <c r="R55964"/>
      <c r="S55964"/>
    </row>
    <row r="55965" spans="18:19" ht="15" customHeight="1">
      <c r="R55965"/>
      <c r="S55965"/>
    </row>
    <row r="55966" spans="18:19" ht="15" customHeight="1">
      <c r="R55966"/>
      <c r="S55966"/>
    </row>
    <row r="55967" spans="18:19" ht="15" customHeight="1">
      <c r="R55967"/>
      <c r="S55967"/>
    </row>
    <row r="55968" spans="18:19" ht="15" customHeight="1">
      <c r="R55968"/>
      <c r="S55968"/>
    </row>
    <row r="55969" spans="18:19" ht="15" customHeight="1">
      <c r="R55969"/>
      <c r="S55969"/>
    </row>
    <row r="55970" spans="18:19" ht="15" customHeight="1">
      <c r="R55970"/>
      <c r="S55970"/>
    </row>
    <row r="55971" spans="18:19" ht="15" customHeight="1">
      <c r="R55971"/>
      <c r="S55971"/>
    </row>
    <row r="55972" spans="18:19" ht="15" customHeight="1">
      <c r="R55972"/>
      <c r="S55972"/>
    </row>
    <row r="55973" spans="18:19" ht="15" customHeight="1">
      <c r="R55973"/>
      <c r="S55973"/>
    </row>
    <row r="55974" spans="18:19" ht="15" customHeight="1">
      <c r="R55974"/>
      <c r="S55974"/>
    </row>
    <row r="55975" spans="18:19" ht="15" customHeight="1">
      <c r="R55975"/>
      <c r="S55975"/>
    </row>
    <row r="55976" spans="18:19" ht="15" customHeight="1">
      <c r="R55976"/>
      <c r="S55976"/>
    </row>
    <row r="55977" spans="18:19" ht="15" customHeight="1">
      <c r="R55977"/>
      <c r="S55977"/>
    </row>
    <row r="55978" spans="18:19" ht="15" customHeight="1">
      <c r="R55978"/>
      <c r="S55978"/>
    </row>
    <row r="55979" spans="18:19" ht="15" customHeight="1">
      <c r="R55979"/>
      <c r="S55979"/>
    </row>
    <row r="55980" spans="18:19" ht="15" customHeight="1">
      <c r="R55980"/>
      <c r="S55980"/>
    </row>
    <row r="55981" spans="18:19" ht="15" customHeight="1">
      <c r="R55981"/>
      <c r="S55981"/>
    </row>
    <row r="55982" spans="18:19" ht="15" customHeight="1">
      <c r="R55982"/>
      <c r="S55982"/>
    </row>
    <row r="55983" spans="18:19" ht="15" customHeight="1">
      <c r="R55983"/>
      <c r="S55983"/>
    </row>
    <row r="55984" spans="18:19" ht="15" customHeight="1">
      <c r="R55984"/>
      <c r="S55984"/>
    </row>
    <row r="55985" spans="18:19" ht="15" customHeight="1">
      <c r="R55985"/>
      <c r="S55985"/>
    </row>
    <row r="55986" spans="18:19" ht="15" customHeight="1">
      <c r="R55986"/>
      <c r="S55986"/>
    </row>
    <row r="55987" spans="18:19" ht="15" customHeight="1">
      <c r="R55987"/>
      <c r="S55987"/>
    </row>
    <row r="55988" spans="18:19" ht="15" customHeight="1">
      <c r="R55988"/>
      <c r="S55988"/>
    </row>
    <row r="55989" spans="18:19" ht="15" customHeight="1">
      <c r="R55989"/>
      <c r="S55989"/>
    </row>
    <row r="55990" spans="18:19" ht="15" customHeight="1">
      <c r="R55990"/>
      <c r="S55990"/>
    </row>
    <row r="55991" spans="18:19" ht="15" customHeight="1">
      <c r="R55991"/>
      <c r="S55991"/>
    </row>
    <row r="55992" spans="18:19" ht="15" customHeight="1">
      <c r="R55992"/>
      <c r="S55992"/>
    </row>
    <row r="55993" spans="18:19" ht="15" customHeight="1">
      <c r="R55993"/>
      <c r="S55993"/>
    </row>
    <row r="55994" spans="18:19" ht="15" customHeight="1">
      <c r="R55994"/>
      <c r="S55994"/>
    </row>
    <row r="55995" spans="18:19" ht="15" customHeight="1">
      <c r="R55995"/>
      <c r="S55995"/>
    </row>
    <row r="55996" spans="18:19" ht="15" customHeight="1">
      <c r="R55996"/>
      <c r="S55996"/>
    </row>
    <row r="55997" spans="18:19" ht="15" customHeight="1">
      <c r="R55997"/>
      <c r="S55997"/>
    </row>
    <row r="55998" spans="18:19" ht="15" customHeight="1">
      <c r="R55998"/>
      <c r="S55998"/>
    </row>
    <row r="55999" spans="18:19" ht="15" customHeight="1">
      <c r="R55999"/>
      <c r="S55999"/>
    </row>
    <row r="56000" spans="18:19" ht="15" customHeight="1">
      <c r="R56000"/>
      <c r="S56000"/>
    </row>
    <row r="56001" spans="18:19" ht="15" customHeight="1">
      <c r="R56001"/>
      <c r="S56001"/>
    </row>
    <row r="56002" spans="18:19" ht="15" customHeight="1">
      <c r="R56002"/>
      <c r="S56002"/>
    </row>
    <row r="56003" spans="18:19" ht="15" customHeight="1">
      <c r="R56003"/>
      <c r="S56003"/>
    </row>
    <row r="56004" spans="18:19" ht="15" customHeight="1">
      <c r="R56004"/>
      <c r="S56004"/>
    </row>
    <row r="56005" spans="18:19" ht="15" customHeight="1">
      <c r="R56005"/>
      <c r="S56005"/>
    </row>
    <row r="56006" spans="18:19" ht="15" customHeight="1">
      <c r="R56006"/>
      <c r="S56006"/>
    </row>
    <row r="56007" spans="18:19" ht="15" customHeight="1">
      <c r="R56007"/>
      <c r="S56007"/>
    </row>
    <row r="56008" spans="18:19" ht="15" customHeight="1">
      <c r="R56008"/>
      <c r="S56008"/>
    </row>
    <row r="56009" spans="18:19" ht="15" customHeight="1">
      <c r="R56009"/>
      <c r="S56009"/>
    </row>
    <row r="56010" spans="18:19" ht="15" customHeight="1">
      <c r="R56010"/>
      <c r="S56010"/>
    </row>
    <row r="56011" spans="18:19" ht="15" customHeight="1">
      <c r="R56011"/>
      <c r="S56011"/>
    </row>
    <row r="56012" spans="18:19" ht="15" customHeight="1">
      <c r="R56012"/>
      <c r="S56012"/>
    </row>
    <row r="56013" spans="18:19" ht="15" customHeight="1">
      <c r="R56013"/>
      <c r="S56013"/>
    </row>
    <row r="56014" spans="18:19" ht="15" customHeight="1">
      <c r="R56014"/>
      <c r="S56014"/>
    </row>
    <row r="56015" spans="18:19" ht="15" customHeight="1">
      <c r="R56015"/>
      <c r="S56015"/>
    </row>
    <row r="56016" spans="18:19" ht="15" customHeight="1">
      <c r="R56016"/>
      <c r="S56016"/>
    </row>
    <row r="56017" spans="18:19" ht="15" customHeight="1">
      <c r="R56017"/>
      <c r="S56017"/>
    </row>
    <row r="56018" spans="18:19" ht="15" customHeight="1">
      <c r="R56018"/>
      <c r="S56018"/>
    </row>
    <row r="56019" spans="18:19" ht="15" customHeight="1">
      <c r="R56019"/>
      <c r="S56019"/>
    </row>
    <row r="56020" spans="18:19" ht="15" customHeight="1">
      <c r="R56020"/>
      <c r="S56020"/>
    </row>
    <row r="56021" spans="18:19" ht="15" customHeight="1">
      <c r="R56021"/>
      <c r="S56021"/>
    </row>
    <row r="56022" spans="18:19" ht="15" customHeight="1">
      <c r="R56022"/>
      <c r="S56022"/>
    </row>
    <row r="56023" spans="18:19" ht="15" customHeight="1">
      <c r="R56023"/>
      <c r="S56023"/>
    </row>
    <row r="56024" spans="18:19" ht="15" customHeight="1">
      <c r="R56024"/>
      <c r="S56024"/>
    </row>
    <row r="56025" spans="18:19" ht="15" customHeight="1">
      <c r="R56025"/>
      <c r="S56025"/>
    </row>
    <row r="56026" spans="18:19" ht="15" customHeight="1">
      <c r="R56026"/>
      <c r="S56026"/>
    </row>
    <row r="56027" spans="18:19" ht="15" customHeight="1">
      <c r="R56027"/>
      <c r="S56027"/>
    </row>
    <row r="56028" spans="18:19" ht="15" customHeight="1">
      <c r="R56028"/>
      <c r="S56028"/>
    </row>
    <row r="56029" spans="18:19" ht="15" customHeight="1">
      <c r="R56029"/>
      <c r="S56029"/>
    </row>
    <row r="56030" spans="18:19" ht="15" customHeight="1">
      <c r="R56030"/>
      <c r="S56030"/>
    </row>
    <row r="56031" spans="18:19" ht="15" customHeight="1">
      <c r="R56031"/>
      <c r="S56031"/>
    </row>
    <row r="56032" spans="18:19" ht="15" customHeight="1">
      <c r="R56032"/>
      <c r="S56032"/>
    </row>
    <row r="56033" spans="18:19" ht="15" customHeight="1">
      <c r="R56033"/>
      <c r="S56033"/>
    </row>
    <row r="56034" spans="18:19" ht="15" customHeight="1">
      <c r="R56034"/>
      <c r="S56034"/>
    </row>
    <row r="56035" spans="18:19" ht="15" customHeight="1">
      <c r="R56035"/>
      <c r="S56035"/>
    </row>
    <row r="56036" spans="18:19" ht="15" customHeight="1">
      <c r="R56036"/>
      <c r="S56036"/>
    </row>
    <row r="56037" spans="18:19" ht="15" customHeight="1">
      <c r="R56037"/>
      <c r="S56037"/>
    </row>
    <row r="56038" spans="18:19" ht="15" customHeight="1">
      <c r="R56038"/>
      <c r="S56038"/>
    </row>
    <row r="56039" spans="18:19" ht="15" customHeight="1">
      <c r="R56039"/>
      <c r="S56039"/>
    </row>
    <row r="56040" spans="18:19" ht="15" customHeight="1">
      <c r="R56040"/>
      <c r="S56040"/>
    </row>
    <row r="56041" spans="18:19" ht="15" customHeight="1">
      <c r="R56041"/>
      <c r="S56041"/>
    </row>
    <row r="56042" spans="18:19" ht="15" customHeight="1">
      <c r="R56042"/>
      <c r="S56042"/>
    </row>
    <row r="56043" spans="18:19" ht="15" customHeight="1">
      <c r="R56043"/>
      <c r="S56043"/>
    </row>
    <row r="56044" spans="18:19" ht="15" customHeight="1">
      <c r="R56044"/>
      <c r="S56044"/>
    </row>
    <row r="56045" spans="18:19" ht="15" customHeight="1">
      <c r="R56045"/>
      <c r="S56045"/>
    </row>
    <row r="56046" spans="18:19" ht="15" customHeight="1">
      <c r="R56046"/>
      <c r="S56046"/>
    </row>
    <row r="56047" spans="18:19" ht="15" customHeight="1">
      <c r="R56047"/>
      <c r="S56047"/>
    </row>
    <row r="56048" spans="18:19" ht="15" customHeight="1">
      <c r="R56048"/>
      <c r="S56048"/>
    </row>
    <row r="56049" spans="18:19" ht="15" customHeight="1">
      <c r="R56049"/>
      <c r="S56049"/>
    </row>
    <row r="56050" spans="18:19" ht="15" customHeight="1">
      <c r="R56050"/>
      <c r="S56050"/>
    </row>
    <row r="56051" spans="18:19" ht="15" customHeight="1">
      <c r="R56051"/>
      <c r="S56051"/>
    </row>
    <row r="56052" spans="18:19" ht="15" customHeight="1">
      <c r="R56052"/>
      <c r="S56052"/>
    </row>
    <row r="56053" spans="18:19" ht="15" customHeight="1">
      <c r="R56053"/>
      <c r="S56053"/>
    </row>
    <row r="56054" spans="18:19" ht="15" customHeight="1">
      <c r="R56054"/>
      <c r="S56054"/>
    </row>
    <row r="56055" spans="18:19" ht="15" customHeight="1">
      <c r="R56055"/>
      <c r="S56055"/>
    </row>
    <row r="56056" spans="18:19" ht="15" customHeight="1">
      <c r="R56056"/>
      <c r="S56056"/>
    </row>
    <row r="56057" spans="18:19" ht="15" customHeight="1">
      <c r="R56057"/>
      <c r="S56057"/>
    </row>
    <row r="56058" spans="18:19" ht="15" customHeight="1">
      <c r="R56058"/>
      <c r="S56058"/>
    </row>
    <row r="56059" spans="18:19" ht="15" customHeight="1">
      <c r="R56059"/>
      <c r="S56059"/>
    </row>
    <row r="56060" spans="18:19" ht="15" customHeight="1">
      <c r="R56060"/>
      <c r="S56060"/>
    </row>
    <row r="56061" spans="18:19" ht="15" customHeight="1">
      <c r="R56061"/>
      <c r="S56061"/>
    </row>
    <row r="56062" spans="18:19" ht="15" customHeight="1">
      <c r="R56062"/>
      <c r="S56062"/>
    </row>
    <row r="56063" spans="18:19" ht="15" customHeight="1">
      <c r="R56063"/>
      <c r="S56063"/>
    </row>
    <row r="56064" spans="18:19" ht="15" customHeight="1">
      <c r="R56064"/>
      <c r="S56064"/>
    </row>
    <row r="56065" spans="18:19" ht="15" customHeight="1">
      <c r="R56065"/>
      <c r="S56065"/>
    </row>
    <row r="56066" spans="18:19" ht="15" customHeight="1">
      <c r="R56066"/>
      <c r="S56066"/>
    </row>
    <row r="56067" spans="18:19" ht="15" customHeight="1">
      <c r="R56067"/>
      <c r="S56067"/>
    </row>
    <row r="56068" spans="18:19" ht="15" customHeight="1">
      <c r="R56068"/>
      <c r="S56068"/>
    </row>
    <row r="56069" spans="18:19" ht="15" customHeight="1">
      <c r="R56069"/>
      <c r="S56069"/>
    </row>
    <row r="56070" spans="18:19" ht="15" customHeight="1">
      <c r="R56070"/>
      <c r="S56070"/>
    </row>
    <row r="56071" spans="18:19" ht="15" customHeight="1">
      <c r="R56071"/>
      <c r="S56071"/>
    </row>
    <row r="56072" spans="18:19" ht="15" customHeight="1">
      <c r="R56072"/>
      <c r="S56072"/>
    </row>
    <row r="56073" spans="18:19" ht="15" customHeight="1">
      <c r="R56073"/>
      <c r="S56073"/>
    </row>
    <row r="56074" spans="18:19" ht="15" customHeight="1">
      <c r="R56074"/>
      <c r="S56074"/>
    </row>
    <row r="56075" spans="18:19" ht="15" customHeight="1">
      <c r="R56075"/>
      <c r="S56075"/>
    </row>
    <row r="56076" spans="18:19" ht="15" customHeight="1">
      <c r="R56076"/>
      <c r="S56076"/>
    </row>
    <row r="56077" spans="18:19" ht="15" customHeight="1">
      <c r="R56077"/>
      <c r="S56077"/>
    </row>
    <row r="56078" spans="18:19" ht="15" customHeight="1">
      <c r="R56078"/>
      <c r="S56078"/>
    </row>
    <row r="56079" spans="18:19" ht="15" customHeight="1">
      <c r="R56079"/>
      <c r="S56079"/>
    </row>
    <row r="56080" spans="18:19" ht="15" customHeight="1">
      <c r="R56080"/>
      <c r="S56080"/>
    </row>
    <row r="56081" spans="18:19" ht="15" customHeight="1">
      <c r="R56081"/>
      <c r="S56081"/>
    </row>
    <row r="56082" spans="18:19" ht="15" customHeight="1">
      <c r="R56082"/>
      <c r="S56082"/>
    </row>
    <row r="56083" spans="18:19" ht="15" customHeight="1">
      <c r="R56083"/>
      <c r="S56083"/>
    </row>
    <row r="56084" spans="18:19" ht="15" customHeight="1">
      <c r="R56084"/>
      <c r="S56084"/>
    </row>
    <row r="56085" spans="18:19" ht="15" customHeight="1">
      <c r="R56085"/>
      <c r="S56085"/>
    </row>
    <row r="56086" spans="18:19" ht="15" customHeight="1">
      <c r="R56086"/>
      <c r="S56086"/>
    </row>
    <row r="56087" spans="18:19" ht="15" customHeight="1">
      <c r="R56087"/>
      <c r="S56087"/>
    </row>
    <row r="56088" spans="18:19" ht="15" customHeight="1">
      <c r="R56088"/>
      <c r="S56088"/>
    </row>
    <row r="56089" spans="18:19" ht="15" customHeight="1">
      <c r="R56089"/>
      <c r="S56089"/>
    </row>
    <row r="56090" spans="18:19" ht="15" customHeight="1">
      <c r="R56090"/>
      <c r="S56090"/>
    </row>
    <row r="56091" spans="18:19" ht="15" customHeight="1">
      <c r="R56091"/>
      <c r="S56091"/>
    </row>
    <row r="56092" spans="18:19" ht="15" customHeight="1">
      <c r="R56092"/>
      <c r="S56092"/>
    </row>
    <row r="56093" spans="18:19" ht="15" customHeight="1">
      <c r="R56093"/>
      <c r="S56093"/>
    </row>
    <row r="56094" spans="18:19" ht="15" customHeight="1">
      <c r="R56094"/>
      <c r="S56094"/>
    </row>
    <row r="56095" spans="18:19" ht="15" customHeight="1">
      <c r="R56095"/>
      <c r="S56095"/>
    </row>
    <row r="56096" spans="18:19" ht="15" customHeight="1">
      <c r="R56096"/>
      <c r="S56096"/>
    </row>
    <row r="56097" spans="18:19" ht="15" customHeight="1">
      <c r="R56097"/>
      <c r="S56097"/>
    </row>
    <row r="56098" spans="18:19" ht="15" customHeight="1">
      <c r="R56098"/>
      <c r="S56098"/>
    </row>
    <row r="56099" spans="18:19" ht="15" customHeight="1">
      <c r="R56099"/>
      <c r="S56099"/>
    </row>
    <row r="56100" spans="18:19" ht="15" customHeight="1">
      <c r="R56100"/>
      <c r="S56100"/>
    </row>
    <row r="56101" spans="18:19" ht="15" customHeight="1">
      <c r="R56101"/>
      <c r="S56101"/>
    </row>
    <row r="56102" spans="18:19" ht="15" customHeight="1">
      <c r="R56102"/>
      <c r="S56102"/>
    </row>
    <row r="56103" spans="18:19" ht="15" customHeight="1">
      <c r="R56103"/>
      <c r="S56103"/>
    </row>
    <row r="56104" spans="18:19" ht="15" customHeight="1">
      <c r="R56104"/>
      <c r="S56104"/>
    </row>
    <row r="56105" spans="18:19" ht="15" customHeight="1">
      <c r="R56105"/>
      <c r="S56105"/>
    </row>
    <row r="56106" spans="18:19" ht="15" customHeight="1">
      <c r="R56106"/>
      <c r="S56106"/>
    </row>
    <row r="56107" spans="18:19" ht="15" customHeight="1">
      <c r="R56107"/>
      <c r="S56107"/>
    </row>
    <row r="56108" spans="18:19" ht="15" customHeight="1">
      <c r="R56108"/>
      <c r="S56108"/>
    </row>
    <row r="56109" spans="18:19" ht="15" customHeight="1">
      <c r="R56109"/>
      <c r="S56109"/>
    </row>
    <row r="56110" spans="18:19" ht="15" customHeight="1">
      <c r="R56110"/>
      <c r="S56110"/>
    </row>
    <row r="56111" spans="18:19" ht="15" customHeight="1">
      <c r="R56111"/>
      <c r="S56111"/>
    </row>
    <row r="56112" spans="18:19" ht="15" customHeight="1">
      <c r="R56112"/>
      <c r="S56112"/>
    </row>
    <row r="56113" spans="18:19" ht="15" customHeight="1">
      <c r="R56113"/>
      <c r="S56113"/>
    </row>
    <row r="56114" spans="18:19" ht="15" customHeight="1">
      <c r="R56114"/>
      <c r="S56114"/>
    </row>
    <row r="56115" spans="18:19" ht="15" customHeight="1">
      <c r="R56115"/>
      <c r="S56115"/>
    </row>
    <row r="56116" spans="18:19" ht="15" customHeight="1">
      <c r="R56116"/>
      <c r="S56116"/>
    </row>
    <row r="56117" spans="18:19" ht="15" customHeight="1">
      <c r="R56117"/>
      <c r="S56117"/>
    </row>
    <row r="56118" spans="18:19" ht="15" customHeight="1">
      <c r="R56118"/>
      <c r="S56118"/>
    </row>
    <row r="56119" spans="18:19" ht="15" customHeight="1">
      <c r="R56119"/>
      <c r="S56119"/>
    </row>
    <row r="56120" spans="18:19" ht="15" customHeight="1">
      <c r="R56120"/>
      <c r="S56120"/>
    </row>
    <row r="56121" spans="18:19" ht="15" customHeight="1">
      <c r="R56121"/>
      <c r="S56121"/>
    </row>
    <row r="56122" spans="18:19" ht="15" customHeight="1">
      <c r="R56122"/>
      <c r="S56122"/>
    </row>
    <row r="56123" spans="18:19" ht="15" customHeight="1">
      <c r="R56123"/>
      <c r="S56123"/>
    </row>
    <row r="56124" spans="18:19" ht="15" customHeight="1">
      <c r="R56124"/>
      <c r="S56124"/>
    </row>
    <row r="56125" spans="18:19" ht="15" customHeight="1">
      <c r="R56125"/>
      <c r="S56125"/>
    </row>
    <row r="56126" spans="18:19" ht="15" customHeight="1">
      <c r="R56126"/>
      <c r="S56126"/>
    </row>
    <row r="56127" spans="18:19" ht="15" customHeight="1">
      <c r="R56127"/>
      <c r="S56127"/>
    </row>
    <row r="56128" spans="18:19" ht="15" customHeight="1">
      <c r="R56128"/>
      <c r="S56128"/>
    </row>
    <row r="56129" spans="18:19" ht="15" customHeight="1">
      <c r="R56129"/>
      <c r="S56129"/>
    </row>
    <row r="56130" spans="18:19" ht="15" customHeight="1">
      <c r="R56130"/>
      <c r="S56130"/>
    </row>
    <row r="56131" spans="18:19" ht="15" customHeight="1">
      <c r="R56131"/>
      <c r="S56131"/>
    </row>
    <row r="56132" spans="18:19" ht="15" customHeight="1">
      <c r="R56132"/>
      <c r="S56132"/>
    </row>
    <row r="56133" spans="18:19" ht="15" customHeight="1">
      <c r="R56133"/>
      <c r="S56133"/>
    </row>
    <row r="56134" spans="18:19" ht="15" customHeight="1">
      <c r="R56134"/>
      <c r="S56134"/>
    </row>
    <row r="56135" spans="18:19" ht="15" customHeight="1">
      <c r="R56135"/>
      <c r="S56135"/>
    </row>
    <row r="56136" spans="18:19" ht="15" customHeight="1">
      <c r="R56136"/>
      <c r="S56136"/>
    </row>
    <row r="56137" spans="18:19" ht="15" customHeight="1">
      <c r="R56137"/>
      <c r="S56137"/>
    </row>
    <row r="56138" spans="18:19" ht="15" customHeight="1">
      <c r="R56138"/>
      <c r="S56138"/>
    </row>
    <row r="56139" spans="18:19" ht="15" customHeight="1">
      <c r="R56139"/>
      <c r="S56139"/>
    </row>
    <row r="56140" spans="18:19" ht="15" customHeight="1">
      <c r="R56140"/>
      <c r="S56140"/>
    </row>
    <row r="56141" spans="18:19" ht="15" customHeight="1">
      <c r="R56141"/>
      <c r="S56141"/>
    </row>
    <row r="56142" spans="18:19" ht="15" customHeight="1">
      <c r="R56142"/>
      <c r="S56142"/>
    </row>
    <row r="56143" spans="18:19" ht="15" customHeight="1">
      <c r="R56143"/>
      <c r="S56143"/>
    </row>
    <row r="56144" spans="18:19" ht="15" customHeight="1">
      <c r="R56144"/>
      <c r="S56144"/>
    </row>
    <row r="56145" spans="18:19" ht="15" customHeight="1">
      <c r="R56145"/>
      <c r="S56145"/>
    </row>
    <row r="56146" spans="18:19" ht="15" customHeight="1">
      <c r="R56146"/>
      <c r="S56146"/>
    </row>
    <row r="56147" spans="18:19" ht="15" customHeight="1">
      <c r="R56147"/>
      <c r="S56147"/>
    </row>
    <row r="56148" spans="18:19" ht="15" customHeight="1">
      <c r="R56148"/>
      <c r="S56148"/>
    </row>
    <row r="56149" spans="18:19" ht="15" customHeight="1">
      <c r="R56149"/>
      <c r="S56149"/>
    </row>
    <row r="56150" spans="18:19" ht="15" customHeight="1">
      <c r="R56150"/>
      <c r="S56150"/>
    </row>
    <row r="56151" spans="18:19" ht="15" customHeight="1">
      <c r="R56151"/>
      <c r="S56151"/>
    </row>
    <row r="56152" spans="18:19" ht="15" customHeight="1">
      <c r="R56152"/>
      <c r="S56152"/>
    </row>
    <row r="56153" spans="18:19" ht="15" customHeight="1">
      <c r="R56153"/>
      <c r="S56153"/>
    </row>
    <row r="56154" spans="18:19" ht="15" customHeight="1">
      <c r="R56154"/>
      <c r="S56154"/>
    </row>
    <row r="56155" spans="18:19" ht="15" customHeight="1">
      <c r="R56155"/>
      <c r="S56155"/>
    </row>
    <row r="56156" spans="18:19" ht="15" customHeight="1">
      <c r="R56156"/>
      <c r="S56156"/>
    </row>
    <row r="56157" spans="18:19" ht="15" customHeight="1">
      <c r="R56157"/>
      <c r="S56157"/>
    </row>
    <row r="56158" spans="18:19" ht="15" customHeight="1">
      <c r="R56158"/>
      <c r="S56158"/>
    </row>
    <row r="56159" spans="18:19" ht="15" customHeight="1">
      <c r="R56159"/>
      <c r="S56159"/>
    </row>
    <row r="56160" spans="18:19" ht="15" customHeight="1">
      <c r="R56160"/>
      <c r="S56160"/>
    </row>
    <row r="56161" spans="18:19" ht="15" customHeight="1">
      <c r="R56161"/>
      <c r="S56161"/>
    </row>
    <row r="56162" spans="18:19" ht="15" customHeight="1">
      <c r="R56162"/>
      <c r="S56162"/>
    </row>
    <row r="56163" spans="18:19" ht="15" customHeight="1">
      <c r="R56163"/>
      <c r="S56163"/>
    </row>
    <row r="56164" spans="18:19" ht="15" customHeight="1">
      <c r="R56164"/>
      <c r="S56164"/>
    </row>
    <row r="56165" spans="18:19" ht="15" customHeight="1">
      <c r="R56165"/>
      <c r="S56165"/>
    </row>
    <row r="56166" spans="18:19" ht="15" customHeight="1">
      <c r="R56166"/>
      <c r="S56166"/>
    </row>
    <row r="56167" spans="18:19" ht="15" customHeight="1">
      <c r="R56167"/>
      <c r="S56167"/>
    </row>
    <row r="56168" spans="18:19" ht="15" customHeight="1">
      <c r="R56168"/>
      <c r="S56168"/>
    </row>
    <row r="56169" spans="18:19" ht="15" customHeight="1">
      <c r="R56169"/>
      <c r="S56169"/>
    </row>
    <row r="56170" spans="18:19" ht="15" customHeight="1">
      <c r="R56170"/>
      <c r="S56170"/>
    </row>
    <row r="56171" spans="18:19" ht="15" customHeight="1">
      <c r="R56171"/>
      <c r="S56171"/>
    </row>
    <row r="56172" spans="18:19" ht="15" customHeight="1">
      <c r="R56172"/>
      <c r="S56172"/>
    </row>
    <row r="56173" spans="18:19" ht="15" customHeight="1">
      <c r="R56173"/>
      <c r="S56173"/>
    </row>
    <row r="56174" spans="18:19" ht="15" customHeight="1">
      <c r="R56174"/>
      <c r="S56174"/>
    </row>
    <row r="56175" spans="18:19" ht="15" customHeight="1">
      <c r="R56175"/>
      <c r="S56175"/>
    </row>
    <row r="56176" spans="18:19" ht="15" customHeight="1">
      <c r="R56176"/>
      <c r="S56176"/>
    </row>
    <row r="56177" spans="18:19" ht="15" customHeight="1">
      <c r="R56177"/>
      <c r="S56177"/>
    </row>
    <row r="56178" spans="18:19" ht="15" customHeight="1">
      <c r="R56178"/>
      <c r="S56178"/>
    </row>
    <row r="56179" spans="18:19" ht="15" customHeight="1">
      <c r="R56179"/>
      <c r="S56179"/>
    </row>
    <row r="56180" spans="18:19" ht="15" customHeight="1">
      <c r="R56180"/>
      <c r="S56180"/>
    </row>
    <row r="56181" spans="18:19" ht="15" customHeight="1">
      <c r="R56181"/>
      <c r="S56181"/>
    </row>
    <row r="56182" spans="18:19" ht="15" customHeight="1">
      <c r="R56182"/>
      <c r="S56182"/>
    </row>
    <row r="56183" spans="18:19" ht="15" customHeight="1">
      <c r="R56183"/>
      <c r="S56183"/>
    </row>
    <row r="56184" spans="18:19" ht="15" customHeight="1">
      <c r="R56184"/>
      <c r="S56184"/>
    </row>
    <row r="56185" spans="18:19" ht="15" customHeight="1">
      <c r="R56185"/>
      <c r="S56185"/>
    </row>
    <row r="56186" spans="18:19" ht="15" customHeight="1">
      <c r="R56186"/>
      <c r="S56186"/>
    </row>
    <row r="56187" spans="18:19" ht="15" customHeight="1">
      <c r="R56187"/>
      <c r="S56187"/>
    </row>
    <row r="56188" spans="18:19" ht="15" customHeight="1">
      <c r="R56188"/>
      <c r="S56188"/>
    </row>
    <row r="56189" spans="18:19" ht="15" customHeight="1">
      <c r="R56189"/>
      <c r="S56189"/>
    </row>
    <row r="56190" spans="18:19" ht="15" customHeight="1">
      <c r="R56190"/>
      <c r="S56190"/>
    </row>
    <row r="56191" spans="18:19" ht="15" customHeight="1">
      <c r="R56191"/>
      <c r="S56191"/>
    </row>
    <row r="56192" spans="18:19" ht="15" customHeight="1">
      <c r="R56192"/>
      <c r="S56192"/>
    </row>
    <row r="56193" spans="18:19" ht="15" customHeight="1">
      <c r="R56193"/>
      <c r="S56193"/>
    </row>
    <row r="56194" spans="18:19" ht="15" customHeight="1">
      <c r="R56194"/>
      <c r="S56194"/>
    </row>
    <row r="56195" spans="18:19" ht="15" customHeight="1">
      <c r="R56195"/>
      <c r="S56195"/>
    </row>
    <row r="56196" spans="18:19" ht="15" customHeight="1">
      <c r="R56196"/>
      <c r="S56196"/>
    </row>
    <row r="56197" spans="18:19" ht="15" customHeight="1">
      <c r="R56197"/>
      <c r="S56197"/>
    </row>
    <row r="56198" spans="18:19" ht="15" customHeight="1">
      <c r="R56198"/>
      <c r="S56198"/>
    </row>
    <row r="56199" spans="18:19" ht="15" customHeight="1">
      <c r="R56199"/>
      <c r="S56199"/>
    </row>
    <row r="56200" spans="18:19" ht="15" customHeight="1">
      <c r="R56200"/>
      <c r="S56200"/>
    </row>
    <row r="56201" spans="18:19" ht="15" customHeight="1">
      <c r="R56201"/>
      <c r="S56201"/>
    </row>
    <row r="56202" spans="18:19" ht="15" customHeight="1">
      <c r="R56202"/>
      <c r="S56202"/>
    </row>
    <row r="56203" spans="18:19" ht="15" customHeight="1">
      <c r="R56203"/>
      <c r="S56203"/>
    </row>
    <row r="56204" spans="18:19" ht="15" customHeight="1">
      <c r="R56204"/>
      <c r="S56204"/>
    </row>
    <row r="56205" spans="18:19" ht="15" customHeight="1">
      <c r="R56205"/>
      <c r="S56205"/>
    </row>
    <row r="56206" spans="18:19" ht="15" customHeight="1">
      <c r="R56206"/>
      <c r="S56206"/>
    </row>
    <row r="56207" spans="18:19" ht="15" customHeight="1">
      <c r="R56207"/>
      <c r="S56207"/>
    </row>
    <row r="56208" spans="18:19" ht="15" customHeight="1">
      <c r="R56208"/>
      <c r="S56208"/>
    </row>
    <row r="56209" spans="18:19" ht="15" customHeight="1">
      <c r="R56209"/>
      <c r="S56209"/>
    </row>
    <row r="56210" spans="18:19" ht="15" customHeight="1">
      <c r="R56210"/>
      <c r="S56210"/>
    </row>
    <row r="56211" spans="18:19" ht="15" customHeight="1">
      <c r="R56211"/>
      <c r="S56211"/>
    </row>
    <row r="56212" spans="18:19" ht="15" customHeight="1">
      <c r="R56212"/>
      <c r="S56212"/>
    </row>
    <row r="56213" spans="18:19" ht="15" customHeight="1">
      <c r="R56213"/>
      <c r="S56213"/>
    </row>
    <row r="56214" spans="18:19" ht="15" customHeight="1">
      <c r="R56214"/>
      <c r="S56214"/>
    </row>
    <row r="56215" spans="18:19" ht="15" customHeight="1">
      <c r="R56215"/>
      <c r="S56215"/>
    </row>
    <row r="56216" spans="18:19" ht="15" customHeight="1">
      <c r="R56216"/>
      <c r="S56216"/>
    </row>
    <row r="56217" spans="18:19" ht="15" customHeight="1">
      <c r="R56217"/>
      <c r="S56217"/>
    </row>
    <row r="56218" spans="18:19" ht="15" customHeight="1">
      <c r="R56218"/>
      <c r="S56218"/>
    </row>
    <row r="56219" spans="18:19" ht="15" customHeight="1">
      <c r="R56219"/>
      <c r="S56219"/>
    </row>
    <row r="56220" spans="18:19" ht="15" customHeight="1">
      <c r="R56220"/>
      <c r="S56220"/>
    </row>
    <row r="56221" spans="18:19" ht="15" customHeight="1">
      <c r="R56221"/>
      <c r="S56221"/>
    </row>
    <row r="56222" spans="18:19" ht="15" customHeight="1">
      <c r="R56222"/>
      <c r="S56222"/>
    </row>
    <row r="56223" spans="18:19" ht="15" customHeight="1">
      <c r="R56223"/>
      <c r="S56223"/>
    </row>
    <row r="56224" spans="18:19" ht="15" customHeight="1">
      <c r="R56224"/>
      <c r="S56224"/>
    </row>
    <row r="56225" spans="18:19" ht="15" customHeight="1">
      <c r="R56225"/>
      <c r="S56225"/>
    </row>
    <row r="56226" spans="18:19" ht="15" customHeight="1">
      <c r="R56226"/>
      <c r="S56226"/>
    </row>
    <row r="56227" spans="18:19" ht="15" customHeight="1">
      <c r="R56227"/>
      <c r="S56227"/>
    </row>
    <row r="56228" spans="18:19" ht="15" customHeight="1">
      <c r="R56228"/>
      <c r="S56228"/>
    </row>
    <row r="56229" spans="18:19" ht="15" customHeight="1">
      <c r="R56229"/>
      <c r="S56229"/>
    </row>
    <row r="56230" spans="18:19" ht="15" customHeight="1">
      <c r="R56230"/>
      <c r="S56230"/>
    </row>
    <row r="56231" spans="18:19" ht="15" customHeight="1">
      <c r="R56231"/>
      <c r="S56231"/>
    </row>
    <row r="56232" spans="18:19" ht="15" customHeight="1">
      <c r="R56232"/>
      <c r="S56232"/>
    </row>
    <row r="56233" spans="18:19" ht="15" customHeight="1">
      <c r="R56233"/>
      <c r="S56233"/>
    </row>
    <row r="56234" spans="18:19" ht="15" customHeight="1">
      <c r="R56234"/>
      <c r="S56234"/>
    </row>
    <row r="56235" spans="18:19" ht="15" customHeight="1">
      <c r="R56235"/>
      <c r="S56235"/>
    </row>
    <row r="56236" spans="18:19" ht="15" customHeight="1">
      <c r="R56236"/>
      <c r="S56236"/>
    </row>
    <row r="56237" spans="18:19" ht="15" customHeight="1">
      <c r="R56237"/>
      <c r="S56237"/>
    </row>
    <row r="56238" spans="18:19" ht="15" customHeight="1">
      <c r="R56238"/>
      <c r="S56238"/>
    </row>
    <row r="56239" spans="18:19" ht="15" customHeight="1">
      <c r="R56239"/>
      <c r="S56239"/>
    </row>
    <row r="56240" spans="18:19" ht="15" customHeight="1">
      <c r="R56240"/>
      <c r="S56240"/>
    </row>
    <row r="56241" spans="18:19" ht="15" customHeight="1">
      <c r="R56241"/>
      <c r="S56241"/>
    </row>
    <row r="56242" spans="18:19" ht="15" customHeight="1">
      <c r="R56242"/>
      <c r="S56242"/>
    </row>
    <row r="56243" spans="18:19" ht="15" customHeight="1">
      <c r="R56243"/>
      <c r="S56243"/>
    </row>
    <row r="56244" spans="18:19" ht="15" customHeight="1">
      <c r="R56244"/>
      <c r="S56244"/>
    </row>
    <row r="56245" spans="18:19" ht="15" customHeight="1">
      <c r="R56245"/>
      <c r="S56245"/>
    </row>
    <row r="56246" spans="18:19" ht="15" customHeight="1">
      <c r="R56246"/>
      <c r="S56246"/>
    </row>
    <row r="56247" spans="18:19" ht="15" customHeight="1">
      <c r="R56247"/>
      <c r="S56247"/>
    </row>
    <row r="56248" spans="18:19" ht="15" customHeight="1">
      <c r="R56248"/>
      <c r="S56248"/>
    </row>
    <row r="56249" spans="18:19" ht="15" customHeight="1">
      <c r="R56249"/>
      <c r="S56249"/>
    </row>
    <row r="56250" spans="18:19" ht="15" customHeight="1">
      <c r="R56250"/>
      <c r="S56250"/>
    </row>
    <row r="56251" spans="18:19" ht="15" customHeight="1">
      <c r="R56251"/>
      <c r="S56251"/>
    </row>
    <row r="56252" spans="18:19" ht="15" customHeight="1">
      <c r="R56252"/>
      <c r="S56252"/>
    </row>
    <row r="56253" spans="18:19" ht="15" customHeight="1">
      <c r="R56253"/>
      <c r="S56253"/>
    </row>
    <row r="56254" spans="18:19" ht="15" customHeight="1">
      <c r="R56254"/>
      <c r="S56254"/>
    </row>
    <row r="56255" spans="18:19" ht="15" customHeight="1">
      <c r="R56255"/>
      <c r="S56255"/>
    </row>
    <row r="56256" spans="18:19" ht="15" customHeight="1">
      <c r="R56256"/>
      <c r="S56256"/>
    </row>
    <row r="56257" spans="18:19" ht="15" customHeight="1">
      <c r="R56257"/>
      <c r="S56257"/>
    </row>
    <row r="56258" spans="18:19" ht="15" customHeight="1">
      <c r="R56258"/>
      <c r="S56258"/>
    </row>
    <row r="56259" spans="18:19" ht="15" customHeight="1">
      <c r="R56259"/>
      <c r="S56259"/>
    </row>
    <row r="56260" spans="18:19" ht="15" customHeight="1">
      <c r="R56260"/>
      <c r="S56260"/>
    </row>
    <row r="56261" spans="18:19" ht="15" customHeight="1">
      <c r="R56261"/>
      <c r="S56261"/>
    </row>
    <row r="56262" spans="18:19" ht="15" customHeight="1">
      <c r="R56262"/>
      <c r="S56262"/>
    </row>
    <row r="56263" spans="18:19" ht="15" customHeight="1">
      <c r="R56263"/>
      <c r="S56263"/>
    </row>
    <row r="56264" spans="18:19" ht="15" customHeight="1">
      <c r="R56264"/>
      <c r="S56264"/>
    </row>
    <row r="56265" spans="18:19" ht="15" customHeight="1">
      <c r="R56265"/>
      <c r="S56265"/>
    </row>
    <row r="56266" spans="18:19" ht="15" customHeight="1">
      <c r="R56266"/>
      <c r="S56266"/>
    </row>
    <row r="56267" spans="18:19" ht="15" customHeight="1">
      <c r="R56267"/>
      <c r="S56267"/>
    </row>
    <row r="56268" spans="18:19" ht="15" customHeight="1">
      <c r="R56268"/>
      <c r="S56268"/>
    </row>
    <row r="56269" spans="18:19" ht="15" customHeight="1">
      <c r="R56269"/>
      <c r="S56269"/>
    </row>
    <row r="56270" spans="18:19" ht="15" customHeight="1">
      <c r="R56270"/>
      <c r="S56270"/>
    </row>
    <row r="56271" spans="18:19" ht="15" customHeight="1">
      <c r="R56271"/>
      <c r="S56271"/>
    </row>
    <row r="56272" spans="18:19" ht="15" customHeight="1">
      <c r="R56272"/>
      <c r="S56272"/>
    </row>
    <row r="56273" spans="18:19" ht="15" customHeight="1">
      <c r="R56273"/>
      <c r="S56273"/>
    </row>
    <row r="56274" spans="18:19" ht="15" customHeight="1">
      <c r="R56274"/>
      <c r="S56274"/>
    </row>
    <row r="56275" spans="18:19" ht="15" customHeight="1">
      <c r="R56275"/>
      <c r="S56275"/>
    </row>
    <row r="56276" spans="18:19" ht="15" customHeight="1">
      <c r="R56276"/>
      <c r="S56276"/>
    </row>
    <row r="56277" spans="18:19" ht="15" customHeight="1">
      <c r="R56277"/>
      <c r="S56277"/>
    </row>
    <row r="56278" spans="18:19" ht="15" customHeight="1">
      <c r="R56278"/>
      <c r="S56278"/>
    </row>
    <row r="56279" spans="18:19" ht="15" customHeight="1">
      <c r="R56279"/>
      <c r="S56279"/>
    </row>
    <row r="56280" spans="18:19" ht="15" customHeight="1">
      <c r="R56280"/>
      <c r="S56280"/>
    </row>
    <row r="56281" spans="18:19" ht="15" customHeight="1">
      <c r="R56281"/>
      <c r="S56281"/>
    </row>
    <row r="56282" spans="18:19" ht="15" customHeight="1">
      <c r="R56282"/>
      <c r="S56282"/>
    </row>
    <row r="56283" spans="18:19" ht="15" customHeight="1">
      <c r="R56283"/>
      <c r="S56283"/>
    </row>
    <row r="56284" spans="18:19" ht="15" customHeight="1">
      <c r="R56284"/>
      <c r="S56284"/>
    </row>
    <row r="56285" spans="18:19" ht="15" customHeight="1">
      <c r="R56285"/>
      <c r="S56285"/>
    </row>
    <row r="56286" spans="18:19" ht="15" customHeight="1">
      <c r="R56286"/>
      <c r="S56286"/>
    </row>
    <row r="56287" spans="18:19" ht="15" customHeight="1">
      <c r="R56287"/>
      <c r="S56287"/>
    </row>
    <row r="56288" spans="18:19" ht="15" customHeight="1">
      <c r="R56288"/>
      <c r="S56288"/>
    </row>
    <row r="56289" spans="18:19" ht="15" customHeight="1">
      <c r="R56289"/>
      <c r="S56289"/>
    </row>
    <row r="56290" spans="18:19" ht="15" customHeight="1">
      <c r="R56290"/>
      <c r="S56290"/>
    </row>
    <row r="56291" spans="18:19" ht="15" customHeight="1">
      <c r="R56291"/>
      <c r="S56291"/>
    </row>
    <row r="56292" spans="18:19" ht="15" customHeight="1">
      <c r="R56292"/>
      <c r="S56292"/>
    </row>
    <row r="56293" spans="18:19" ht="15" customHeight="1">
      <c r="R56293"/>
      <c r="S56293"/>
    </row>
    <row r="56294" spans="18:19" ht="15" customHeight="1">
      <c r="R56294"/>
      <c r="S56294"/>
    </row>
    <row r="56295" spans="18:19" ht="15" customHeight="1">
      <c r="R56295"/>
      <c r="S56295"/>
    </row>
    <row r="56296" spans="18:19" ht="15" customHeight="1">
      <c r="R56296"/>
      <c r="S56296"/>
    </row>
    <row r="56297" spans="18:19" ht="15" customHeight="1">
      <c r="R56297"/>
      <c r="S56297"/>
    </row>
    <row r="56298" spans="18:19" ht="15" customHeight="1">
      <c r="R56298"/>
      <c r="S56298"/>
    </row>
    <row r="56299" spans="18:19" ht="15" customHeight="1">
      <c r="R56299"/>
      <c r="S56299"/>
    </row>
    <row r="56300" spans="18:19" ht="15" customHeight="1">
      <c r="R56300"/>
      <c r="S56300"/>
    </row>
    <row r="56301" spans="18:19" ht="15" customHeight="1">
      <c r="R56301"/>
      <c r="S56301"/>
    </row>
    <row r="56302" spans="18:19" ht="15" customHeight="1">
      <c r="R56302"/>
      <c r="S56302"/>
    </row>
    <row r="56303" spans="18:19" ht="15" customHeight="1">
      <c r="R56303"/>
      <c r="S56303"/>
    </row>
    <row r="56304" spans="18:19" ht="15" customHeight="1">
      <c r="R56304"/>
      <c r="S56304"/>
    </row>
    <row r="56305" spans="18:19" ht="15" customHeight="1">
      <c r="R56305"/>
      <c r="S56305"/>
    </row>
    <row r="56306" spans="18:19" ht="15" customHeight="1">
      <c r="R56306"/>
      <c r="S56306"/>
    </row>
    <row r="56307" spans="18:19" ht="15" customHeight="1">
      <c r="R56307"/>
      <c r="S56307"/>
    </row>
    <row r="56308" spans="18:19" ht="15" customHeight="1">
      <c r="R56308"/>
      <c r="S56308"/>
    </row>
    <row r="56309" spans="18:19" ht="15" customHeight="1">
      <c r="R56309"/>
      <c r="S56309"/>
    </row>
    <row r="56310" spans="18:19" ht="15" customHeight="1">
      <c r="R56310"/>
      <c r="S56310"/>
    </row>
    <row r="56311" spans="18:19" ht="15" customHeight="1">
      <c r="R56311"/>
      <c r="S56311"/>
    </row>
    <row r="56312" spans="18:19" ht="15" customHeight="1">
      <c r="R56312"/>
      <c r="S56312"/>
    </row>
    <row r="56313" spans="18:19" ht="15" customHeight="1">
      <c r="R56313"/>
      <c r="S56313"/>
    </row>
    <row r="56314" spans="18:19" ht="15" customHeight="1">
      <c r="R56314"/>
      <c r="S56314"/>
    </row>
    <row r="56315" spans="18:19" ht="15" customHeight="1">
      <c r="R56315"/>
      <c r="S56315"/>
    </row>
    <row r="56316" spans="18:19" ht="15" customHeight="1">
      <c r="R56316"/>
      <c r="S56316"/>
    </row>
    <row r="56317" spans="18:19" ht="15" customHeight="1">
      <c r="R56317"/>
      <c r="S56317"/>
    </row>
    <row r="56318" spans="18:19" ht="15" customHeight="1">
      <c r="R56318"/>
      <c r="S56318"/>
    </row>
    <row r="56319" spans="18:19" ht="15" customHeight="1">
      <c r="R56319"/>
      <c r="S56319"/>
    </row>
    <row r="56320" spans="18:19" ht="15" customHeight="1">
      <c r="R56320"/>
      <c r="S56320"/>
    </row>
    <row r="56321" spans="18:19" ht="15" customHeight="1">
      <c r="R56321"/>
      <c r="S56321"/>
    </row>
    <row r="56322" spans="18:19" ht="15" customHeight="1">
      <c r="R56322"/>
      <c r="S56322"/>
    </row>
    <row r="56323" spans="18:19" ht="15" customHeight="1">
      <c r="R56323"/>
      <c r="S56323"/>
    </row>
    <row r="56324" spans="18:19" ht="15" customHeight="1">
      <c r="R56324"/>
      <c r="S56324"/>
    </row>
    <row r="56325" spans="18:19" ht="15" customHeight="1">
      <c r="R56325"/>
      <c r="S56325"/>
    </row>
    <row r="56326" spans="18:19" ht="15" customHeight="1">
      <c r="R56326"/>
      <c r="S56326"/>
    </row>
    <row r="56327" spans="18:19" ht="15" customHeight="1">
      <c r="R56327"/>
      <c r="S56327"/>
    </row>
    <row r="56328" spans="18:19" ht="15" customHeight="1">
      <c r="R56328"/>
      <c r="S56328"/>
    </row>
    <row r="56329" spans="18:19" ht="15" customHeight="1">
      <c r="R56329"/>
      <c r="S56329"/>
    </row>
    <row r="56330" spans="18:19" ht="15" customHeight="1">
      <c r="R56330"/>
      <c r="S56330"/>
    </row>
    <row r="56331" spans="18:19" ht="15" customHeight="1">
      <c r="R56331"/>
      <c r="S56331"/>
    </row>
    <row r="56332" spans="18:19" ht="15" customHeight="1">
      <c r="R56332"/>
      <c r="S56332"/>
    </row>
    <row r="56333" spans="18:19" ht="15" customHeight="1">
      <c r="R56333"/>
      <c r="S56333"/>
    </row>
    <row r="56334" spans="18:19" ht="15" customHeight="1">
      <c r="R56334"/>
      <c r="S56334"/>
    </row>
    <row r="56335" spans="18:19" ht="15" customHeight="1">
      <c r="R56335"/>
      <c r="S56335"/>
    </row>
    <row r="56336" spans="18:19" ht="15" customHeight="1">
      <c r="R56336"/>
      <c r="S56336"/>
    </row>
    <row r="56337" spans="18:19" ht="15" customHeight="1">
      <c r="R56337"/>
      <c r="S56337"/>
    </row>
    <row r="56338" spans="18:19" ht="15" customHeight="1">
      <c r="R56338"/>
      <c r="S56338"/>
    </row>
    <row r="56339" spans="18:19" ht="15" customHeight="1">
      <c r="R56339"/>
      <c r="S56339"/>
    </row>
    <row r="56340" spans="18:19" ht="15" customHeight="1">
      <c r="R56340"/>
      <c r="S56340"/>
    </row>
    <row r="56341" spans="18:19" ht="15" customHeight="1">
      <c r="R56341"/>
      <c r="S56341"/>
    </row>
    <row r="56342" spans="18:19" ht="15" customHeight="1">
      <c r="R56342"/>
      <c r="S56342"/>
    </row>
    <row r="56343" spans="18:19" ht="15" customHeight="1">
      <c r="R56343"/>
      <c r="S56343"/>
    </row>
    <row r="56344" spans="18:19" ht="15" customHeight="1">
      <c r="R56344"/>
      <c r="S56344"/>
    </row>
    <row r="56345" spans="18:19" ht="15" customHeight="1">
      <c r="R56345"/>
      <c r="S56345"/>
    </row>
    <row r="56346" spans="18:19" ht="15" customHeight="1">
      <c r="R56346"/>
      <c r="S56346"/>
    </row>
    <row r="56347" spans="18:19" ht="15" customHeight="1">
      <c r="R56347"/>
      <c r="S56347"/>
    </row>
    <row r="56348" spans="18:19" ht="15" customHeight="1">
      <c r="R56348"/>
      <c r="S56348"/>
    </row>
    <row r="56349" spans="18:19" ht="15" customHeight="1">
      <c r="R56349"/>
      <c r="S56349"/>
    </row>
    <row r="56350" spans="18:19" ht="15" customHeight="1">
      <c r="R56350"/>
      <c r="S56350"/>
    </row>
    <row r="56351" spans="18:19" ht="15" customHeight="1">
      <c r="R56351"/>
      <c r="S56351"/>
    </row>
    <row r="56352" spans="18:19" ht="15" customHeight="1">
      <c r="R56352"/>
      <c r="S56352"/>
    </row>
    <row r="56353" spans="18:19" ht="15" customHeight="1">
      <c r="R56353"/>
      <c r="S56353"/>
    </row>
    <row r="56354" spans="18:19" ht="15" customHeight="1">
      <c r="R56354"/>
      <c r="S56354"/>
    </row>
    <row r="56355" spans="18:19" ht="15" customHeight="1">
      <c r="R56355"/>
      <c r="S56355"/>
    </row>
    <row r="56356" spans="18:19" ht="15" customHeight="1">
      <c r="R56356"/>
      <c r="S56356"/>
    </row>
    <row r="56357" spans="18:19" ht="15" customHeight="1">
      <c r="R56357"/>
      <c r="S56357"/>
    </row>
    <row r="56358" spans="18:19" ht="15" customHeight="1">
      <c r="R56358"/>
      <c r="S56358"/>
    </row>
    <row r="56359" spans="18:19" ht="15" customHeight="1">
      <c r="R56359"/>
      <c r="S56359"/>
    </row>
    <row r="56360" spans="18:19" ht="15" customHeight="1">
      <c r="R56360"/>
      <c r="S56360"/>
    </row>
    <row r="56361" spans="18:19" ht="15" customHeight="1">
      <c r="R56361"/>
      <c r="S56361"/>
    </row>
    <row r="56362" spans="18:19" ht="15" customHeight="1">
      <c r="R56362"/>
      <c r="S56362"/>
    </row>
    <row r="56363" spans="18:19" ht="15" customHeight="1">
      <c r="R56363"/>
      <c r="S56363"/>
    </row>
    <row r="56364" spans="18:19" ht="15" customHeight="1">
      <c r="R56364"/>
      <c r="S56364"/>
    </row>
    <row r="56365" spans="18:19" ht="15" customHeight="1">
      <c r="R56365"/>
      <c r="S56365"/>
    </row>
    <row r="56366" spans="18:19" ht="15" customHeight="1">
      <c r="R56366"/>
      <c r="S56366"/>
    </row>
    <row r="56367" spans="18:19" ht="15" customHeight="1">
      <c r="R56367"/>
      <c r="S56367"/>
    </row>
    <row r="56368" spans="18:19" ht="15" customHeight="1">
      <c r="R56368"/>
      <c r="S56368"/>
    </row>
    <row r="56369" spans="18:19" ht="15" customHeight="1">
      <c r="R56369"/>
      <c r="S56369"/>
    </row>
    <row r="56370" spans="18:19" ht="15" customHeight="1">
      <c r="R56370"/>
      <c r="S56370"/>
    </row>
    <row r="56371" spans="18:19" ht="15" customHeight="1">
      <c r="R56371"/>
      <c r="S56371"/>
    </row>
    <row r="56372" spans="18:19" ht="15" customHeight="1">
      <c r="R56372"/>
      <c r="S56372"/>
    </row>
    <row r="56373" spans="18:19" ht="15" customHeight="1">
      <c r="R56373"/>
      <c r="S56373"/>
    </row>
    <row r="56374" spans="18:19" ht="15" customHeight="1">
      <c r="R56374"/>
      <c r="S56374"/>
    </row>
    <row r="56375" spans="18:19" ht="15" customHeight="1">
      <c r="R56375"/>
      <c r="S56375"/>
    </row>
    <row r="56376" spans="18:19" ht="15" customHeight="1">
      <c r="R56376"/>
      <c r="S56376"/>
    </row>
    <row r="56377" spans="18:19" ht="15" customHeight="1">
      <c r="R56377"/>
      <c r="S56377"/>
    </row>
    <row r="56378" spans="18:19" ht="15" customHeight="1">
      <c r="R56378"/>
      <c r="S56378"/>
    </row>
    <row r="56379" spans="18:19" ht="15" customHeight="1">
      <c r="R56379"/>
      <c r="S56379"/>
    </row>
    <row r="56380" spans="18:19" ht="15" customHeight="1">
      <c r="R56380"/>
      <c r="S56380"/>
    </row>
    <row r="56381" spans="18:19" ht="15" customHeight="1">
      <c r="R56381"/>
      <c r="S56381"/>
    </row>
    <row r="56382" spans="18:19" ht="15" customHeight="1">
      <c r="R56382"/>
      <c r="S56382"/>
    </row>
    <row r="56383" spans="18:19" ht="15" customHeight="1">
      <c r="R56383"/>
      <c r="S56383"/>
    </row>
    <row r="56384" spans="18:19" ht="15" customHeight="1">
      <c r="R56384"/>
      <c r="S56384"/>
    </row>
    <row r="56385" spans="18:19" ht="15" customHeight="1">
      <c r="R56385"/>
      <c r="S56385"/>
    </row>
    <row r="56386" spans="18:19" ht="15" customHeight="1">
      <c r="R56386"/>
      <c r="S56386"/>
    </row>
    <row r="56387" spans="18:19" ht="15" customHeight="1">
      <c r="R56387"/>
      <c r="S56387"/>
    </row>
    <row r="56388" spans="18:19" ht="15" customHeight="1">
      <c r="R56388"/>
      <c r="S56388"/>
    </row>
    <row r="56389" spans="18:19" ht="15" customHeight="1">
      <c r="R56389"/>
      <c r="S56389"/>
    </row>
    <row r="56390" spans="18:19" ht="15" customHeight="1">
      <c r="R56390"/>
      <c r="S56390"/>
    </row>
    <row r="56391" spans="18:19" ht="15" customHeight="1">
      <c r="R56391"/>
      <c r="S56391"/>
    </row>
    <row r="56392" spans="18:19" ht="15" customHeight="1">
      <c r="R56392"/>
      <c r="S56392"/>
    </row>
    <row r="56393" spans="18:19" ht="15" customHeight="1">
      <c r="R56393"/>
      <c r="S56393"/>
    </row>
    <row r="56394" spans="18:19" ht="15" customHeight="1">
      <c r="R56394"/>
      <c r="S56394"/>
    </row>
    <row r="56395" spans="18:19" ht="15" customHeight="1">
      <c r="R56395"/>
      <c r="S56395"/>
    </row>
    <row r="56396" spans="18:19" ht="15" customHeight="1">
      <c r="R56396"/>
      <c r="S56396"/>
    </row>
    <row r="56397" spans="18:19" ht="15" customHeight="1">
      <c r="R56397"/>
      <c r="S56397"/>
    </row>
    <row r="56398" spans="18:19" ht="15" customHeight="1">
      <c r="R56398"/>
      <c r="S56398"/>
    </row>
    <row r="56399" spans="18:19" ht="15" customHeight="1">
      <c r="R56399"/>
      <c r="S56399"/>
    </row>
    <row r="56400" spans="18:19" ht="15" customHeight="1">
      <c r="R56400"/>
      <c r="S56400"/>
    </row>
    <row r="56401" spans="18:19" ht="15" customHeight="1">
      <c r="R56401"/>
      <c r="S56401"/>
    </row>
    <row r="56402" spans="18:19" ht="15" customHeight="1">
      <c r="R56402"/>
      <c r="S56402"/>
    </row>
    <row r="56403" spans="18:19" ht="15" customHeight="1">
      <c r="R56403"/>
      <c r="S56403"/>
    </row>
    <row r="56404" spans="18:19" ht="15" customHeight="1">
      <c r="R56404"/>
      <c r="S56404"/>
    </row>
    <row r="56405" spans="18:19" ht="15" customHeight="1">
      <c r="R56405"/>
      <c r="S56405"/>
    </row>
    <row r="56406" spans="18:19" ht="15" customHeight="1">
      <c r="R56406"/>
      <c r="S56406"/>
    </row>
    <row r="56407" spans="18:19" ht="15" customHeight="1">
      <c r="R56407"/>
      <c r="S56407"/>
    </row>
    <row r="56408" spans="18:19" ht="15" customHeight="1">
      <c r="R56408"/>
      <c r="S56408"/>
    </row>
    <row r="56409" spans="18:19" ht="15" customHeight="1">
      <c r="R56409"/>
      <c r="S56409"/>
    </row>
    <row r="56410" spans="18:19" ht="15" customHeight="1">
      <c r="R56410"/>
      <c r="S56410"/>
    </row>
    <row r="56411" spans="18:19" ht="15" customHeight="1">
      <c r="R56411"/>
      <c r="S56411"/>
    </row>
    <row r="56412" spans="18:19" ht="15" customHeight="1">
      <c r="R56412"/>
      <c r="S56412"/>
    </row>
    <row r="56413" spans="18:19" ht="15" customHeight="1">
      <c r="R56413"/>
      <c r="S56413"/>
    </row>
    <row r="56414" spans="18:19" ht="15" customHeight="1">
      <c r="R56414"/>
      <c r="S56414"/>
    </row>
    <row r="56415" spans="18:19" ht="15" customHeight="1">
      <c r="R56415"/>
      <c r="S56415"/>
    </row>
    <row r="56416" spans="18:19" ht="15" customHeight="1">
      <c r="R56416"/>
      <c r="S56416"/>
    </row>
    <row r="56417" spans="18:19" ht="15" customHeight="1">
      <c r="R56417"/>
      <c r="S56417"/>
    </row>
    <row r="56418" spans="18:19" ht="15" customHeight="1">
      <c r="R56418"/>
      <c r="S56418"/>
    </row>
    <row r="56419" spans="18:19" ht="15" customHeight="1">
      <c r="R56419"/>
      <c r="S56419"/>
    </row>
    <row r="56420" spans="18:19" ht="15" customHeight="1">
      <c r="R56420"/>
      <c r="S56420"/>
    </row>
    <row r="56421" spans="18:19" ht="15" customHeight="1">
      <c r="R56421"/>
      <c r="S56421"/>
    </row>
    <row r="56422" spans="18:19" ht="15" customHeight="1">
      <c r="R56422"/>
      <c r="S56422"/>
    </row>
    <row r="56423" spans="18:19" ht="15" customHeight="1">
      <c r="R56423"/>
      <c r="S56423"/>
    </row>
    <row r="56424" spans="18:19" ht="15" customHeight="1">
      <c r="R56424"/>
      <c r="S56424"/>
    </row>
    <row r="56425" spans="18:19" ht="15" customHeight="1">
      <c r="R56425"/>
      <c r="S56425"/>
    </row>
    <row r="56426" spans="18:19" ht="15" customHeight="1">
      <c r="R56426"/>
      <c r="S56426"/>
    </row>
    <row r="56427" spans="18:19" ht="15" customHeight="1">
      <c r="R56427"/>
      <c r="S56427"/>
    </row>
    <row r="56428" spans="18:19" ht="15" customHeight="1">
      <c r="R56428"/>
      <c r="S56428"/>
    </row>
    <row r="56429" spans="18:19" ht="15" customHeight="1">
      <c r="R56429"/>
      <c r="S56429"/>
    </row>
    <row r="56430" spans="18:19" ht="15" customHeight="1">
      <c r="R56430"/>
      <c r="S56430"/>
    </row>
    <row r="56431" spans="18:19" ht="15" customHeight="1">
      <c r="R56431"/>
      <c r="S56431"/>
    </row>
    <row r="56432" spans="18:19" ht="15" customHeight="1">
      <c r="R56432"/>
      <c r="S56432"/>
    </row>
    <row r="56433" spans="18:19" ht="15" customHeight="1">
      <c r="R56433"/>
      <c r="S56433"/>
    </row>
    <row r="56434" spans="18:19" ht="15" customHeight="1">
      <c r="R56434"/>
      <c r="S56434"/>
    </row>
    <row r="56435" spans="18:19" ht="15" customHeight="1">
      <c r="R56435"/>
      <c r="S56435"/>
    </row>
    <row r="56436" spans="18:19" ht="15" customHeight="1">
      <c r="R56436"/>
      <c r="S56436"/>
    </row>
    <row r="56437" spans="18:19" ht="15" customHeight="1">
      <c r="R56437"/>
      <c r="S56437"/>
    </row>
    <row r="56438" spans="18:19" ht="15" customHeight="1">
      <c r="R56438"/>
      <c r="S56438"/>
    </row>
    <row r="56439" spans="18:19" ht="15" customHeight="1">
      <c r="R56439"/>
      <c r="S56439"/>
    </row>
    <row r="56440" spans="18:19" ht="15" customHeight="1">
      <c r="R56440"/>
      <c r="S56440"/>
    </row>
    <row r="56441" spans="18:19" ht="15" customHeight="1">
      <c r="R56441"/>
      <c r="S56441"/>
    </row>
    <row r="56442" spans="18:19" ht="15" customHeight="1">
      <c r="R56442"/>
      <c r="S56442"/>
    </row>
    <row r="56443" spans="18:19" ht="15" customHeight="1">
      <c r="R56443"/>
      <c r="S56443"/>
    </row>
    <row r="56444" spans="18:19" ht="15" customHeight="1">
      <c r="R56444"/>
      <c r="S56444"/>
    </row>
    <row r="56445" spans="18:19" ht="15" customHeight="1">
      <c r="R56445"/>
      <c r="S56445"/>
    </row>
    <row r="56446" spans="18:19" ht="15" customHeight="1">
      <c r="R56446"/>
      <c r="S56446"/>
    </row>
    <row r="56447" spans="18:19" ht="15" customHeight="1">
      <c r="R56447"/>
      <c r="S56447"/>
    </row>
    <row r="56448" spans="18:19" ht="15" customHeight="1">
      <c r="R56448"/>
      <c r="S56448"/>
    </row>
    <row r="56449" spans="18:19" ht="15" customHeight="1">
      <c r="R56449"/>
      <c r="S56449"/>
    </row>
    <row r="56450" spans="18:19" ht="15" customHeight="1">
      <c r="R56450"/>
      <c r="S56450"/>
    </row>
    <row r="56451" spans="18:19" ht="15" customHeight="1">
      <c r="R56451"/>
      <c r="S56451"/>
    </row>
    <row r="56452" spans="18:19" ht="15" customHeight="1">
      <c r="R56452"/>
      <c r="S56452"/>
    </row>
    <row r="56453" spans="18:19" ht="15" customHeight="1">
      <c r="R56453"/>
      <c r="S56453"/>
    </row>
    <row r="56454" spans="18:19" ht="15" customHeight="1">
      <c r="R56454"/>
      <c r="S56454"/>
    </row>
    <row r="56455" spans="18:19" ht="15" customHeight="1">
      <c r="R56455"/>
      <c r="S56455"/>
    </row>
    <row r="56456" spans="18:19" ht="15" customHeight="1">
      <c r="R56456"/>
      <c r="S56456"/>
    </row>
    <row r="56457" spans="18:19" ht="15" customHeight="1">
      <c r="R56457"/>
      <c r="S56457"/>
    </row>
    <row r="56458" spans="18:19" ht="15" customHeight="1">
      <c r="R56458"/>
      <c r="S56458"/>
    </row>
    <row r="56459" spans="18:19" ht="15" customHeight="1">
      <c r="R56459"/>
      <c r="S56459"/>
    </row>
    <row r="56460" spans="18:19" ht="15" customHeight="1">
      <c r="R56460"/>
      <c r="S56460"/>
    </row>
    <row r="56461" spans="18:19" ht="15" customHeight="1">
      <c r="R56461"/>
      <c r="S56461"/>
    </row>
    <row r="56462" spans="18:19" ht="15" customHeight="1">
      <c r="R56462"/>
      <c r="S56462"/>
    </row>
    <row r="56463" spans="18:19" ht="15" customHeight="1">
      <c r="R56463"/>
      <c r="S56463"/>
    </row>
    <row r="56464" spans="18:19" ht="15" customHeight="1">
      <c r="R56464"/>
      <c r="S56464"/>
    </row>
    <row r="56465" spans="18:19" ht="15" customHeight="1">
      <c r="R56465"/>
      <c r="S56465"/>
    </row>
    <row r="56466" spans="18:19" ht="15" customHeight="1">
      <c r="R56466"/>
      <c r="S56466"/>
    </row>
    <row r="56467" spans="18:19" ht="15" customHeight="1">
      <c r="R56467"/>
      <c r="S56467"/>
    </row>
    <row r="56468" spans="18:19" ht="15" customHeight="1">
      <c r="R56468"/>
      <c r="S56468"/>
    </row>
    <row r="56469" spans="18:19" ht="15" customHeight="1">
      <c r="R56469"/>
      <c r="S56469"/>
    </row>
    <row r="56470" spans="18:19" ht="15" customHeight="1">
      <c r="R56470"/>
      <c r="S56470"/>
    </row>
    <row r="56471" spans="18:19" ht="15" customHeight="1">
      <c r="R56471"/>
      <c r="S56471"/>
    </row>
    <row r="56472" spans="18:19" ht="15" customHeight="1">
      <c r="R56472"/>
      <c r="S56472"/>
    </row>
    <row r="56473" spans="18:19" ht="15" customHeight="1">
      <c r="R56473"/>
      <c r="S56473"/>
    </row>
    <row r="56474" spans="18:19" ht="15" customHeight="1">
      <c r="R56474"/>
      <c r="S56474"/>
    </row>
    <row r="56475" spans="18:19" ht="15" customHeight="1">
      <c r="R56475"/>
      <c r="S56475"/>
    </row>
    <row r="56476" spans="18:19" ht="15" customHeight="1">
      <c r="R56476"/>
      <c r="S56476"/>
    </row>
    <row r="56477" spans="18:19" ht="15" customHeight="1">
      <c r="R56477"/>
      <c r="S56477"/>
    </row>
    <row r="56478" spans="18:19" ht="15" customHeight="1">
      <c r="R56478"/>
      <c r="S56478"/>
    </row>
    <row r="56479" spans="18:19" ht="15" customHeight="1">
      <c r="R56479"/>
      <c r="S56479"/>
    </row>
    <row r="56480" spans="18:19" ht="15" customHeight="1">
      <c r="R56480"/>
      <c r="S56480"/>
    </row>
    <row r="56481" spans="18:19" ht="15" customHeight="1">
      <c r="R56481"/>
      <c r="S56481"/>
    </row>
    <row r="56482" spans="18:19" ht="15" customHeight="1">
      <c r="R56482"/>
      <c r="S56482"/>
    </row>
    <row r="56483" spans="18:19" ht="15" customHeight="1">
      <c r="R56483"/>
      <c r="S56483"/>
    </row>
    <row r="56484" spans="18:19" ht="15" customHeight="1">
      <c r="R56484"/>
      <c r="S56484"/>
    </row>
    <row r="56485" spans="18:19" ht="15" customHeight="1">
      <c r="R56485"/>
      <c r="S56485"/>
    </row>
    <row r="56486" spans="18:19" ht="15" customHeight="1">
      <c r="R56486"/>
      <c r="S56486"/>
    </row>
    <row r="56487" spans="18:19" ht="15" customHeight="1">
      <c r="R56487"/>
      <c r="S56487"/>
    </row>
    <row r="56488" spans="18:19" ht="15" customHeight="1">
      <c r="R56488"/>
      <c r="S56488"/>
    </row>
    <row r="56489" spans="18:19" ht="15" customHeight="1">
      <c r="R56489"/>
      <c r="S56489"/>
    </row>
    <row r="56490" spans="18:19" ht="15" customHeight="1">
      <c r="R56490"/>
      <c r="S56490"/>
    </row>
    <row r="56491" spans="18:19" ht="15" customHeight="1">
      <c r="R56491"/>
      <c r="S56491"/>
    </row>
    <row r="56492" spans="18:19" ht="15" customHeight="1">
      <c r="R56492"/>
      <c r="S56492"/>
    </row>
    <row r="56493" spans="18:19" ht="15" customHeight="1">
      <c r="R56493"/>
      <c r="S56493"/>
    </row>
    <row r="56494" spans="18:19" ht="15" customHeight="1">
      <c r="R56494"/>
      <c r="S56494"/>
    </row>
    <row r="56495" spans="18:19" ht="15" customHeight="1">
      <c r="R56495"/>
      <c r="S56495"/>
    </row>
    <row r="56496" spans="18:19" ht="15" customHeight="1">
      <c r="R56496"/>
      <c r="S56496"/>
    </row>
    <row r="56497" spans="18:19" ht="15" customHeight="1">
      <c r="R56497"/>
      <c r="S56497"/>
    </row>
    <row r="56498" spans="18:19" ht="15" customHeight="1">
      <c r="R56498"/>
      <c r="S56498"/>
    </row>
    <row r="56499" spans="18:19" ht="15" customHeight="1">
      <c r="R56499"/>
      <c r="S56499"/>
    </row>
    <row r="56500" spans="18:19" ht="15" customHeight="1">
      <c r="R56500"/>
      <c r="S56500"/>
    </row>
    <row r="56501" spans="18:19" ht="15" customHeight="1">
      <c r="R56501"/>
      <c r="S56501"/>
    </row>
    <row r="56502" spans="18:19" ht="15" customHeight="1">
      <c r="R56502"/>
      <c r="S56502"/>
    </row>
    <row r="56503" spans="18:19" ht="15" customHeight="1">
      <c r="R56503"/>
      <c r="S56503"/>
    </row>
    <row r="56504" spans="18:19" ht="15" customHeight="1">
      <c r="R56504"/>
      <c r="S56504"/>
    </row>
    <row r="56505" spans="18:19" ht="15" customHeight="1">
      <c r="R56505"/>
      <c r="S56505"/>
    </row>
    <row r="56506" spans="18:19" ht="15" customHeight="1">
      <c r="R56506"/>
      <c r="S56506"/>
    </row>
    <row r="56507" spans="18:19" ht="15" customHeight="1">
      <c r="R56507"/>
      <c r="S56507"/>
    </row>
    <row r="56508" spans="18:19" ht="15" customHeight="1">
      <c r="R56508"/>
      <c r="S56508"/>
    </row>
    <row r="56509" spans="18:19" ht="15" customHeight="1">
      <c r="R56509"/>
      <c r="S56509"/>
    </row>
    <row r="56510" spans="18:19" ht="15" customHeight="1">
      <c r="R56510"/>
      <c r="S56510"/>
    </row>
    <row r="56511" spans="18:19" ht="15" customHeight="1">
      <c r="R56511"/>
      <c r="S56511"/>
    </row>
    <row r="56512" spans="18:19" ht="15" customHeight="1">
      <c r="R56512"/>
      <c r="S56512"/>
    </row>
    <row r="56513" spans="18:19" ht="15" customHeight="1">
      <c r="R56513"/>
      <c r="S56513"/>
    </row>
    <row r="56514" spans="18:19" ht="15" customHeight="1">
      <c r="R56514"/>
      <c r="S56514"/>
    </row>
    <row r="56515" spans="18:19" ht="15" customHeight="1">
      <c r="R56515"/>
      <c r="S56515"/>
    </row>
    <row r="56516" spans="18:19" ht="15" customHeight="1">
      <c r="R56516"/>
      <c r="S56516"/>
    </row>
    <row r="56517" spans="18:19" ht="15" customHeight="1">
      <c r="R56517"/>
      <c r="S56517"/>
    </row>
    <row r="56518" spans="18:19" ht="15" customHeight="1">
      <c r="R56518"/>
      <c r="S56518"/>
    </row>
    <row r="56519" spans="18:19" ht="15" customHeight="1">
      <c r="R56519"/>
      <c r="S56519"/>
    </row>
    <row r="56520" spans="18:19" ht="15" customHeight="1">
      <c r="R56520"/>
      <c r="S56520"/>
    </row>
    <row r="56521" spans="18:19" ht="15" customHeight="1">
      <c r="R56521"/>
      <c r="S56521"/>
    </row>
    <row r="56522" spans="18:19" ht="15" customHeight="1">
      <c r="R56522"/>
      <c r="S56522"/>
    </row>
    <row r="56523" spans="18:19" ht="15" customHeight="1">
      <c r="R56523"/>
      <c r="S56523"/>
    </row>
    <row r="56524" spans="18:19" ht="15" customHeight="1">
      <c r="R56524"/>
      <c r="S56524"/>
    </row>
    <row r="56525" spans="18:19" ht="15" customHeight="1">
      <c r="R56525"/>
      <c r="S56525"/>
    </row>
    <row r="56526" spans="18:19" ht="15" customHeight="1">
      <c r="R56526"/>
      <c r="S56526"/>
    </row>
    <row r="56527" spans="18:19" ht="15" customHeight="1">
      <c r="R56527"/>
      <c r="S56527"/>
    </row>
    <row r="56528" spans="18:19" ht="15" customHeight="1">
      <c r="R56528"/>
      <c r="S56528"/>
    </row>
    <row r="56529" spans="18:19" ht="15" customHeight="1">
      <c r="R56529"/>
      <c r="S56529"/>
    </row>
    <row r="56530" spans="18:19" ht="15" customHeight="1">
      <c r="R56530"/>
      <c r="S56530"/>
    </row>
    <row r="56531" spans="18:19" ht="15" customHeight="1">
      <c r="R56531"/>
      <c r="S56531"/>
    </row>
    <row r="56532" spans="18:19" ht="15" customHeight="1">
      <c r="R56532"/>
      <c r="S56532"/>
    </row>
    <row r="56533" spans="18:19" ht="15" customHeight="1">
      <c r="R56533"/>
      <c r="S56533"/>
    </row>
    <row r="56534" spans="18:19" ht="15" customHeight="1">
      <c r="R56534"/>
      <c r="S56534"/>
    </row>
    <row r="56535" spans="18:19" ht="15" customHeight="1">
      <c r="R56535"/>
      <c r="S56535"/>
    </row>
    <row r="56536" spans="18:19" ht="15" customHeight="1">
      <c r="R56536"/>
      <c r="S56536"/>
    </row>
    <row r="56537" spans="18:19" ht="15" customHeight="1">
      <c r="R56537"/>
      <c r="S56537"/>
    </row>
    <row r="56538" spans="18:19" ht="15" customHeight="1">
      <c r="R56538"/>
      <c r="S56538"/>
    </row>
    <row r="56539" spans="18:19" ht="15" customHeight="1">
      <c r="R56539"/>
      <c r="S56539"/>
    </row>
    <row r="56540" spans="18:19" ht="15" customHeight="1">
      <c r="R56540"/>
      <c r="S56540"/>
    </row>
    <row r="56541" spans="18:19" ht="15" customHeight="1">
      <c r="R56541"/>
      <c r="S56541"/>
    </row>
    <row r="56542" spans="18:19" ht="15" customHeight="1">
      <c r="R56542"/>
      <c r="S56542"/>
    </row>
    <row r="56543" spans="18:19" ht="15" customHeight="1">
      <c r="R56543"/>
      <c r="S56543"/>
    </row>
    <row r="56544" spans="18:19" ht="15" customHeight="1">
      <c r="R56544"/>
      <c r="S56544"/>
    </row>
    <row r="56545" spans="18:19" ht="15" customHeight="1">
      <c r="R56545"/>
      <c r="S56545"/>
    </row>
    <row r="56546" spans="18:19" ht="15" customHeight="1">
      <c r="R56546"/>
      <c r="S56546"/>
    </row>
    <row r="56547" spans="18:19" ht="15" customHeight="1">
      <c r="R56547"/>
      <c r="S56547"/>
    </row>
    <row r="56548" spans="18:19" ht="15" customHeight="1">
      <c r="R56548"/>
      <c r="S56548"/>
    </row>
    <row r="56549" spans="18:19" ht="15" customHeight="1">
      <c r="R56549"/>
      <c r="S56549"/>
    </row>
    <row r="56550" spans="18:19" ht="15" customHeight="1">
      <c r="R56550"/>
      <c r="S56550"/>
    </row>
    <row r="56551" spans="18:19" ht="15" customHeight="1">
      <c r="R56551"/>
      <c r="S56551"/>
    </row>
    <row r="56552" spans="18:19" ht="15" customHeight="1">
      <c r="R56552"/>
      <c r="S56552"/>
    </row>
    <row r="56553" spans="18:19" ht="15" customHeight="1">
      <c r="R56553"/>
      <c r="S56553"/>
    </row>
    <row r="56554" spans="18:19" ht="15" customHeight="1">
      <c r="R56554"/>
      <c r="S56554"/>
    </row>
    <row r="56555" spans="18:19" ht="15" customHeight="1">
      <c r="R56555"/>
      <c r="S56555"/>
    </row>
    <row r="56556" spans="18:19" ht="15" customHeight="1">
      <c r="R56556"/>
      <c r="S56556"/>
    </row>
    <row r="56557" spans="18:19" ht="15" customHeight="1">
      <c r="R56557"/>
      <c r="S56557"/>
    </row>
    <row r="56558" spans="18:19" ht="15" customHeight="1">
      <c r="R56558"/>
      <c r="S56558"/>
    </row>
    <row r="56559" spans="18:19" ht="15" customHeight="1">
      <c r="R56559"/>
      <c r="S56559"/>
    </row>
    <row r="56560" spans="18:19" ht="15" customHeight="1">
      <c r="R56560"/>
      <c r="S56560"/>
    </row>
    <row r="56561" spans="18:19" ht="15" customHeight="1">
      <c r="R56561"/>
      <c r="S56561"/>
    </row>
    <row r="56562" spans="18:19" ht="15" customHeight="1">
      <c r="R56562"/>
      <c r="S56562"/>
    </row>
    <row r="56563" spans="18:19" ht="15" customHeight="1">
      <c r="R56563"/>
      <c r="S56563"/>
    </row>
    <row r="56564" spans="18:19" ht="15" customHeight="1">
      <c r="R56564"/>
      <c r="S56564"/>
    </row>
    <row r="56565" spans="18:19" ht="15" customHeight="1">
      <c r="R56565"/>
      <c r="S56565"/>
    </row>
    <row r="56566" spans="18:19" ht="15" customHeight="1">
      <c r="R56566"/>
      <c r="S56566"/>
    </row>
    <row r="56567" spans="18:19" ht="15" customHeight="1">
      <c r="R56567"/>
      <c r="S56567"/>
    </row>
    <row r="56568" spans="18:19" ht="15" customHeight="1">
      <c r="R56568"/>
      <c r="S56568"/>
    </row>
    <row r="56569" spans="18:19" ht="15" customHeight="1">
      <c r="R56569"/>
      <c r="S56569"/>
    </row>
    <row r="56570" spans="18:19" ht="15" customHeight="1">
      <c r="R56570"/>
      <c r="S56570"/>
    </row>
    <row r="56571" spans="18:19" ht="15" customHeight="1">
      <c r="R56571"/>
      <c r="S56571"/>
    </row>
    <row r="56572" spans="18:19" ht="15" customHeight="1">
      <c r="R56572"/>
      <c r="S56572"/>
    </row>
    <row r="56573" spans="18:19" ht="15" customHeight="1">
      <c r="R56573"/>
      <c r="S56573"/>
    </row>
    <row r="56574" spans="18:19" ht="15" customHeight="1">
      <c r="R56574"/>
      <c r="S56574"/>
    </row>
    <row r="56575" spans="18:19" ht="15" customHeight="1">
      <c r="R56575"/>
      <c r="S56575"/>
    </row>
    <row r="56576" spans="18:19" ht="15" customHeight="1">
      <c r="R56576"/>
      <c r="S56576"/>
    </row>
    <row r="56577" spans="18:19" ht="15" customHeight="1">
      <c r="R56577"/>
      <c r="S56577"/>
    </row>
    <row r="56578" spans="18:19" ht="15" customHeight="1">
      <c r="R56578"/>
      <c r="S56578"/>
    </row>
    <row r="56579" spans="18:19" ht="15" customHeight="1">
      <c r="R56579"/>
      <c r="S56579"/>
    </row>
    <row r="56580" spans="18:19" ht="15" customHeight="1">
      <c r="R56580"/>
      <c r="S56580"/>
    </row>
    <row r="56581" spans="18:19" ht="15" customHeight="1">
      <c r="R56581"/>
      <c r="S56581"/>
    </row>
    <row r="56582" spans="18:19" ht="15" customHeight="1">
      <c r="R56582"/>
      <c r="S56582"/>
    </row>
    <row r="56583" spans="18:19" ht="15" customHeight="1">
      <c r="R56583"/>
      <c r="S56583"/>
    </row>
    <row r="56584" spans="18:19" ht="15" customHeight="1">
      <c r="R56584"/>
      <c r="S56584"/>
    </row>
    <row r="56585" spans="18:19" ht="15" customHeight="1">
      <c r="R56585"/>
      <c r="S56585"/>
    </row>
    <row r="56586" spans="18:19" ht="15" customHeight="1">
      <c r="R56586"/>
      <c r="S56586"/>
    </row>
    <row r="56587" spans="18:19" ht="15" customHeight="1">
      <c r="R56587"/>
      <c r="S56587"/>
    </row>
    <row r="56588" spans="18:19" ht="15" customHeight="1">
      <c r="R56588"/>
      <c r="S56588"/>
    </row>
    <row r="56589" spans="18:19" ht="15" customHeight="1">
      <c r="R56589"/>
      <c r="S56589"/>
    </row>
    <row r="56590" spans="18:19" ht="15" customHeight="1">
      <c r="R56590"/>
      <c r="S56590"/>
    </row>
    <row r="56591" spans="18:19" ht="15" customHeight="1">
      <c r="R56591"/>
      <c r="S56591"/>
    </row>
    <row r="56592" spans="18:19" ht="15" customHeight="1">
      <c r="R56592"/>
      <c r="S56592"/>
    </row>
    <row r="56593" spans="18:19" ht="15" customHeight="1">
      <c r="R56593"/>
      <c r="S56593"/>
    </row>
    <row r="56594" spans="18:19" ht="15" customHeight="1">
      <c r="R56594"/>
      <c r="S56594"/>
    </row>
    <row r="56595" spans="18:19" ht="15" customHeight="1">
      <c r="R56595"/>
      <c r="S56595"/>
    </row>
    <row r="56596" spans="18:19" ht="15" customHeight="1">
      <c r="R56596"/>
      <c r="S56596"/>
    </row>
    <row r="56597" spans="18:19" ht="15" customHeight="1">
      <c r="R56597"/>
      <c r="S56597"/>
    </row>
    <row r="56598" spans="18:19" ht="15" customHeight="1">
      <c r="R56598"/>
      <c r="S56598"/>
    </row>
    <row r="56599" spans="18:19" ht="15" customHeight="1">
      <c r="R56599"/>
      <c r="S56599"/>
    </row>
    <row r="56600" spans="18:19" ht="15" customHeight="1">
      <c r="R56600"/>
      <c r="S56600"/>
    </row>
    <row r="56601" spans="18:19" ht="15" customHeight="1">
      <c r="R56601"/>
      <c r="S56601"/>
    </row>
    <row r="56602" spans="18:19" ht="15" customHeight="1">
      <c r="R56602"/>
      <c r="S56602"/>
    </row>
    <row r="56603" spans="18:19" ht="15" customHeight="1">
      <c r="R56603"/>
      <c r="S56603"/>
    </row>
    <row r="56604" spans="18:19" ht="15" customHeight="1">
      <c r="R56604"/>
      <c r="S56604"/>
    </row>
    <row r="56605" spans="18:19" ht="15" customHeight="1">
      <c r="R56605"/>
      <c r="S56605"/>
    </row>
    <row r="56606" spans="18:19" ht="15" customHeight="1">
      <c r="R56606"/>
      <c r="S56606"/>
    </row>
    <row r="56607" spans="18:19" ht="15" customHeight="1">
      <c r="R56607"/>
      <c r="S56607"/>
    </row>
    <row r="56608" spans="18:19" ht="15" customHeight="1">
      <c r="R56608"/>
      <c r="S56608"/>
    </row>
    <row r="56609" spans="18:19" ht="15" customHeight="1">
      <c r="R56609"/>
      <c r="S56609"/>
    </row>
    <row r="56610" spans="18:19" ht="15" customHeight="1">
      <c r="R56610"/>
      <c r="S56610"/>
    </row>
    <row r="56611" spans="18:19" ht="15" customHeight="1">
      <c r="R56611"/>
      <c r="S56611"/>
    </row>
    <row r="56612" spans="18:19" ht="15" customHeight="1">
      <c r="R56612"/>
      <c r="S56612"/>
    </row>
    <row r="56613" spans="18:19" ht="15" customHeight="1">
      <c r="R56613"/>
      <c r="S56613"/>
    </row>
    <row r="56614" spans="18:19" ht="15" customHeight="1">
      <c r="R56614"/>
      <c r="S56614"/>
    </row>
    <row r="56615" spans="18:19" ht="15" customHeight="1">
      <c r="R56615"/>
      <c r="S56615"/>
    </row>
    <row r="56616" spans="18:19" ht="15" customHeight="1">
      <c r="R56616"/>
      <c r="S56616"/>
    </row>
    <row r="56617" spans="18:19" ht="15" customHeight="1">
      <c r="R56617"/>
      <c r="S56617"/>
    </row>
    <row r="56618" spans="18:19" ht="15" customHeight="1">
      <c r="R56618"/>
      <c r="S56618"/>
    </row>
    <row r="56619" spans="18:19" ht="15" customHeight="1">
      <c r="R56619"/>
      <c r="S56619"/>
    </row>
    <row r="56620" spans="18:19" ht="15" customHeight="1">
      <c r="R56620"/>
      <c r="S56620"/>
    </row>
    <row r="56621" spans="18:19" ht="15" customHeight="1">
      <c r="R56621"/>
      <c r="S56621"/>
    </row>
    <row r="56622" spans="18:19" ht="15" customHeight="1">
      <c r="R56622"/>
      <c r="S56622"/>
    </row>
    <row r="56623" spans="18:19" ht="15" customHeight="1">
      <c r="R56623"/>
      <c r="S56623"/>
    </row>
    <row r="56624" spans="18:19" ht="15" customHeight="1">
      <c r="R56624"/>
      <c r="S56624"/>
    </row>
    <row r="56625" spans="18:19" ht="15" customHeight="1">
      <c r="R56625"/>
      <c r="S56625"/>
    </row>
    <row r="56626" spans="18:19" ht="15" customHeight="1">
      <c r="R56626"/>
      <c r="S56626"/>
    </row>
    <row r="56627" spans="18:19" ht="15" customHeight="1">
      <c r="R56627"/>
      <c r="S56627"/>
    </row>
    <row r="56628" spans="18:19" ht="15" customHeight="1">
      <c r="R56628"/>
      <c r="S56628"/>
    </row>
    <row r="56629" spans="18:19" ht="15" customHeight="1">
      <c r="R56629"/>
      <c r="S56629"/>
    </row>
    <row r="56630" spans="18:19" ht="15" customHeight="1">
      <c r="R56630"/>
      <c r="S56630"/>
    </row>
    <row r="56631" spans="18:19" ht="15" customHeight="1">
      <c r="R56631"/>
      <c r="S56631"/>
    </row>
    <row r="56632" spans="18:19" ht="15" customHeight="1">
      <c r="R56632"/>
      <c r="S56632"/>
    </row>
    <row r="56633" spans="18:19" ht="15" customHeight="1">
      <c r="R56633"/>
      <c r="S56633"/>
    </row>
    <row r="56634" spans="18:19" ht="15" customHeight="1">
      <c r="R56634"/>
      <c r="S56634"/>
    </row>
    <row r="56635" spans="18:19" ht="15" customHeight="1">
      <c r="R56635"/>
      <c r="S56635"/>
    </row>
    <row r="56636" spans="18:19" ht="15" customHeight="1">
      <c r="R56636"/>
      <c r="S56636"/>
    </row>
    <row r="56637" spans="18:19" ht="15" customHeight="1">
      <c r="R56637"/>
      <c r="S56637"/>
    </row>
    <row r="56638" spans="18:19" ht="15" customHeight="1">
      <c r="R56638"/>
      <c r="S56638"/>
    </row>
    <row r="56639" spans="18:19" ht="15" customHeight="1">
      <c r="R56639"/>
      <c r="S56639"/>
    </row>
    <row r="56640" spans="18:19" ht="15" customHeight="1">
      <c r="R56640"/>
      <c r="S56640"/>
    </row>
    <row r="56641" spans="18:19" ht="15" customHeight="1">
      <c r="R56641"/>
      <c r="S56641"/>
    </row>
    <row r="56642" spans="18:19" ht="15" customHeight="1">
      <c r="R56642"/>
      <c r="S56642"/>
    </row>
    <row r="56643" spans="18:19" ht="15" customHeight="1">
      <c r="R56643"/>
      <c r="S56643"/>
    </row>
    <row r="56644" spans="18:19" ht="15" customHeight="1">
      <c r="R56644"/>
      <c r="S56644"/>
    </row>
    <row r="56645" spans="18:19" ht="15" customHeight="1">
      <c r="R56645"/>
      <c r="S56645"/>
    </row>
    <row r="56646" spans="18:19" ht="15" customHeight="1">
      <c r="R56646"/>
      <c r="S56646"/>
    </row>
    <row r="56647" spans="18:19" ht="15" customHeight="1">
      <c r="R56647"/>
      <c r="S56647"/>
    </row>
    <row r="56648" spans="18:19" ht="15" customHeight="1">
      <c r="R56648"/>
      <c r="S56648"/>
    </row>
    <row r="56649" spans="18:19" ht="15" customHeight="1">
      <c r="R56649"/>
      <c r="S56649"/>
    </row>
    <row r="56650" spans="18:19" ht="15" customHeight="1">
      <c r="R56650"/>
      <c r="S56650"/>
    </row>
    <row r="56651" spans="18:19" ht="15" customHeight="1">
      <c r="R56651"/>
      <c r="S56651"/>
    </row>
    <row r="56652" spans="18:19" ht="15" customHeight="1">
      <c r="R56652"/>
      <c r="S56652"/>
    </row>
    <row r="56653" spans="18:19" ht="15" customHeight="1">
      <c r="R56653"/>
      <c r="S56653"/>
    </row>
    <row r="56654" spans="18:19" ht="15" customHeight="1">
      <c r="R56654"/>
      <c r="S56654"/>
    </row>
    <row r="56655" spans="18:19" ht="15" customHeight="1">
      <c r="R56655"/>
      <c r="S56655"/>
    </row>
    <row r="56656" spans="18:19" ht="15" customHeight="1">
      <c r="R56656"/>
      <c r="S56656"/>
    </row>
    <row r="56657" spans="18:19" ht="15" customHeight="1">
      <c r="R56657"/>
      <c r="S56657"/>
    </row>
    <row r="56658" spans="18:19" ht="15" customHeight="1">
      <c r="R56658"/>
      <c r="S56658"/>
    </row>
    <row r="56659" spans="18:19" ht="15" customHeight="1">
      <c r="R56659"/>
      <c r="S56659"/>
    </row>
    <row r="56660" spans="18:19" ht="15" customHeight="1">
      <c r="R56660"/>
      <c r="S56660"/>
    </row>
    <row r="56661" spans="18:19" ht="15" customHeight="1">
      <c r="R56661"/>
      <c r="S56661"/>
    </row>
    <row r="56662" spans="18:19" ht="15" customHeight="1">
      <c r="R56662"/>
      <c r="S56662"/>
    </row>
    <row r="56663" spans="18:19" ht="15" customHeight="1">
      <c r="R56663"/>
      <c r="S56663"/>
    </row>
    <row r="56664" spans="18:19" ht="15" customHeight="1">
      <c r="R56664"/>
      <c r="S56664"/>
    </row>
    <row r="56665" spans="18:19" ht="15" customHeight="1">
      <c r="R56665"/>
      <c r="S56665"/>
    </row>
    <row r="56666" spans="18:19" ht="15" customHeight="1">
      <c r="R56666"/>
      <c r="S56666"/>
    </row>
    <row r="56667" spans="18:19" ht="15" customHeight="1">
      <c r="R56667"/>
      <c r="S56667"/>
    </row>
    <row r="56668" spans="18:19" ht="15" customHeight="1">
      <c r="R56668"/>
      <c r="S56668"/>
    </row>
    <row r="56669" spans="18:19" ht="15" customHeight="1">
      <c r="R56669"/>
      <c r="S56669"/>
    </row>
    <row r="56670" spans="18:19" ht="15" customHeight="1">
      <c r="R56670"/>
      <c r="S56670"/>
    </row>
    <row r="56671" spans="18:19" ht="15" customHeight="1">
      <c r="R56671"/>
      <c r="S56671"/>
    </row>
    <row r="56672" spans="18:19" ht="15" customHeight="1">
      <c r="R56672"/>
      <c r="S56672"/>
    </row>
    <row r="56673" spans="18:19" ht="15" customHeight="1">
      <c r="R56673"/>
      <c r="S56673"/>
    </row>
    <row r="56674" spans="18:19" ht="15" customHeight="1">
      <c r="R56674"/>
      <c r="S56674"/>
    </row>
    <row r="56675" spans="18:19" ht="15" customHeight="1">
      <c r="R56675"/>
      <c r="S56675"/>
    </row>
    <row r="56676" spans="18:19" ht="15" customHeight="1">
      <c r="R56676"/>
      <c r="S56676"/>
    </row>
    <row r="56677" spans="18:19" ht="15" customHeight="1">
      <c r="R56677"/>
      <c r="S56677"/>
    </row>
    <row r="56678" spans="18:19" ht="15" customHeight="1">
      <c r="R56678"/>
      <c r="S56678"/>
    </row>
    <row r="56679" spans="18:19" ht="15" customHeight="1">
      <c r="R56679"/>
      <c r="S56679"/>
    </row>
    <row r="56680" spans="18:19" ht="15" customHeight="1">
      <c r="R56680"/>
      <c r="S56680"/>
    </row>
    <row r="56681" spans="18:19" ht="15" customHeight="1">
      <c r="R56681"/>
      <c r="S56681"/>
    </row>
    <row r="56682" spans="18:19" ht="15" customHeight="1">
      <c r="R56682"/>
      <c r="S56682"/>
    </row>
    <row r="56683" spans="18:19" ht="15" customHeight="1">
      <c r="R56683"/>
      <c r="S56683"/>
    </row>
    <row r="56684" spans="18:19" ht="15" customHeight="1">
      <c r="R56684"/>
      <c r="S56684"/>
    </row>
    <row r="56685" spans="18:19" ht="15" customHeight="1">
      <c r="R56685"/>
      <c r="S56685"/>
    </row>
    <row r="56686" spans="18:19" ht="15" customHeight="1">
      <c r="R56686"/>
      <c r="S56686"/>
    </row>
    <row r="56687" spans="18:19" ht="15" customHeight="1">
      <c r="R56687"/>
      <c r="S56687"/>
    </row>
    <row r="56688" spans="18:19" ht="15" customHeight="1">
      <c r="R56688"/>
      <c r="S56688"/>
    </row>
    <row r="56689" spans="18:19" ht="15" customHeight="1">
      <c r="R56689"/>
      <c r="S56689"/>
    </row>
    <row r="56690" spans="18:19" ht="15" customHeight="1">
      <c r="R56690"/>
      <c r="S56690"/>
    </row>
    <row r="56691" spans="18:19" ht="15" customHeight="1">
      <c r="R56691"/>
      <c r="S56691"/>
    </row>
    <row r="56692" spans="18:19" ht="15" customHeight="1">
      <c r="R56692"/>
      <c r="S56692"/>
    </row>
    <row r="56693" spans="18:19" ht="15" customHeight="1">
      <c r="R56693"/>
      <c r="S56693"/>
    </row>
    <row r="56694" spans="18:19" ht="15" customHeight="1">
      <c r="R56694"/>
      <c r="S56694"/>
    </row>
    <row r="56695" spans="18:19" ht="15" customHeight="1">
      <c r="R56695"/>
      <c r="S56695"/>
    </row>
    <row r="56696" spans="18:19" ht="15" customHeight="1">
      <c r="R56696"/>
      <c r="S56696"/>
    </row>
    <row r="56697" spans="18:19" ht="15" customHeight="1">
      <c r="R56697"/>
      <c r="S56697"/>
    </row>
    <row r="56698" spans="18:19" ht="15" customHeight="1">
      <c r="R56698"/>
      <c r="S56698"/>
    </row>
    <row r="56699" spans="18:19" ht="15" customHeight="1">
      <c r="R56699"/>
      <c r="S56699"/>
    </row>
    <row r="56700" spans="18:19" ht="15" customHeight="1">
      <c r="R56700"/>
      <c r="S56700"/>
    </row>
    <row r="56701" spans="18:19" ht="15" customHeight="1">
      <c r="R56701"/>
      <c r="S56701"/>
    </row>
    <row r="56702" spans="18:19" ht="15" customHeight="1">
      <c r="R56702"/>
      <c r="S56702"/>
    </row>
    <row r="56703" spans="18:19" ht="15" customHeight="1">
      <c r="R56703"/>
      <c r="S56703"/>
    </row>
    <row r="56704" spans="18:19" ht="15" customHeight="1">
      <c r="R56704"/>
      <c r="S56704"/>
    </row>
    <row r="56705" spans="18:19" ht="15" customHeight="1">
      <c r="R56705"/>
      <c r="S56705"/>
    </row>
    <row r="56706" spans="18:19" ht="15" customHeight="1">
      <c r="R56706"/>
      <c r="S56706"/>
    </row>
    <row r="56707" spans="18:19" ht="15" customHeight="1">
      <c r="R56707"/>
      <c r="S56707"/>
    </row>
    <row r="56708" spans="18:19" ht="15" customHeight="1">
      <c r="R56708"/>
      <c r="S56708"/>
    </row>
    <row r="56709" spans="18:19" ht="15" customHeight="1">
      <c r="R56709"/>
      <c r="S56709"/>
    </row>
    <row r="56710" spans="18:19" ht="15" customHeight="1">
      <c r="R56710"/>
      <c r="S56710"/>
    </row>
    <row r="56711" spans="18:19" ht="15" customHeight="1">
      <c r="R56711"/>
      <c r="S56711"/>
    </row>
    <row r="56712" spans="18:19" ht="15" customHeight="1">
      <c r="R56712"/>
      <c r="S56712"/>
    </row>
    <row r="56713" spans="18:19" ht="15" customHeight="1">
      <c r="R56713"/>
      <c r="S56713"/>
    </row>
    <row r="56714" spans="18:19" ht="15" customHeight="1">
      <c r="R56714"/>
      <c r="S56714"/>
    </row>
    <row r="56715" spans="18:19" ht="15" customHeight="1">
      <c r="R56715"/>
      <c r="S56715"/>
    </row>
    <row r="56716" spans="18:19" ht="15" customHeight="1">
      <c r="R56716"/>
      <c r="S56716"/>
    </row>
    <row r="56717" spans="18:19" ht="15" customHeight="1">
      <c r="R56717"/>
      <c r="S56717"/>
    </row>
    <row r="56718" spans="18:19" ht="15" customHeight="1">
      <c r="R56718"/>
      <c r="S56718"/>
    </row>
    <row r="56719" spans="18:19" ht="15" customHeight="1">
      <c r="R56719"/>
      <c r="S56719"/>
    </row>
    <row r="56720" spans="18:19" ht="15" customHeight="1">
      <c r="R56720"/>
      <c r="S56720"/>
    </row>
    <row r="56721" spans="18:19" ht="15" customHeight="1">
      <c r="R56721"/>
      <c r="S56721"/>
    </row>
    <row r="56722" spans="18:19" ht="15" customHeight="1">
      <c r="R56722"/>
      <c r="S56722"/>
    </row>
    <row r="56723" spans="18:19" ht="15" customHeight="1">
      <c r="R56723"/>
      <c r="S56723"/>
    </row>
    <row r="56724" spans="18:19" ht="15" customHeight="1">
      <c r="R56724"/>
      <c r="S56724"/>
    </row>
    <row r="56725" spans="18:19" ht="15" customHeight="1">
      <c r="R56725"/>
      <c r="S56725"/>
    </row>
    <row r="56726" spans="18:19" ht="15" customHeight="1">
      <c r="R56726"/>
      <c r="S56726"/>
    </row>
    <row r="56727" spans="18:19" ht="15" customHeight="1">
      <c r="R56727"/>
      <c r="S56727"/>
    </row>
    <row r="56728" spans="18:19" ht="15" customHeight="1">
      <c r="R56728"/>
      <c r="S56728"/>
    </row>
    <row r="56729" spans="18:19" ht="15" customHeight="1">
      <c r="R56729"/>
      <c r="S56729"/>
    </row>
    <row r="56730" spans="18:19" ht="15" customHeight="1">
      <c r="R56730"/>
      <c r="S56730"/>
    </row>
    <row r="56731" spans="18:19" ht="15" customHeight="1">
      <c r="R56731"/>
      <c r="S56731"/>
    </row>
    <row r="56732" spans="18:19" ht="15" customHeight="1">
      <c r="R56732"/>
      <c r="S56732"/>
    </row>
    <row r="56733" spans="18:19" ht="15" customHeight="1">
      <c r="R56733"/>
      <c r="S56733"/>
    </row>
    <row r="56734" spans="18:19" ht="15" customHeight="1">
      <c r="R56734"/>
      <c r="S56734"/>
    </row>
    <row r="56735" spans="18:19" ht="15" customHeight="1">
      <c r="R56735"/>
      <c r="S56735"/>
    </row>
    <row r="56736" spans="18:19" ht="15" customHeight="1">
      <c r="R56736"/>
      <c r="S56736"/>
    </row>
    <row r="56737" spans="18:19" ht="15" customHeight="1">
      <c r="R56737"/>
      <c r="S56737"/>
    </row>
    <row r="56738" spans="18:19" ht="15" customHeight="1">
      <c r="R56738"/>
      <c r="S56738"/>
    </row>
    <row r="56739" spans="18:19" ht="15" customHeight="1">
      <c r="R56739"/>
      <c r="S56739"/>
    </row>
    <row r="56740" spans="18:19" ht="15" customHeight="1">
      <c r="R56740"/>
      <c r="S56740"/>
    </row>
    <row r="56741" spans="18:19" ht="15" customHeight="1">
      <c r="R56741"/>
      <c r="S56741"/>
    </row>
    <row r="56742" spans="18:19" ht="15" customHeight="1">
      <c r="R56742"/>
      <c r="S56742"/>
    </row>
    <row r="56743" spans="18:19" ht="15" customHeight="1">
      <c r="R56743"/>
      <c r="S56743"/>
    </row>
    <row r="56744" spans="18:19" ht="15" customHeight="1">
      <c r="R56744"/>
      <c r="S56744"/>
    </row>
    <row r="56745" spans="18:19" ht="15" customHeight="1">
      <c r="R56745"/>
      <c r="S56745"/>
    </row>
    <row r="56746" spans="18:19" ht="15" customHeight="1">
      <c r="R56746"/>
      <c r="S56746"/>
    </row>
    <row r="56747" spans="18:19" ht="15" customHeight="1">
      <c r="R56747"/>
      <c r="S56747"/>
    </row>
    <row r="56748" spans="18:19" ht="15" customHeight="1">
      <c r="R56748"/>
      <c r="S56748"/>
    </row>
    <row r="56749" spans="18:19" ht="15" customHeight="1">
      <c r="R56749"/>
      <c r="S56749"/>
    </row>
    <row r="56750" spans="18:19" ht="15" customHeight="1">
      <c r="R56750"/>
      <c r="S56750"/>
    </row>
    <row r="56751" spans="18:19" ht="15" customHeight="1">
      <c r="R56751"/>
      <c r="S56751"/>
    </row>
    <row r="56752" spans="18:19" ht="15" customHeight="1">
      <c r="R56752"/>
      <c r="S56752"/>
    </row>
    <row r="56753" spans="18:19" ht="15" customHeight="1">
      <c r="R56753"/>
      <c r="S56753"/>
    </row>
    <row r="56754" spans="18:19" ht="15" customHeight="1">
      <c r="R56754"/>
      <c r="S56754"/>
    </row>
    <row r="56755" spans="18:19" ht="15" customHeight="1">
      <c r="R56755"/>
      <c r="S56755"/>
    </row>
    <row r="56756" spans="18:19" ht="15" customHeight="1">
      <c r="R56756"/>
      <c r="S56756"/>
    </row>
    <row r="56757" spans="18:19" ht="15" customHeight="1">
      <c r="R56757"/>
      <c r="S56757"/>
    </row>
    <row r="56758" spans="18:19" ht="15" customHeight="1">
      <c r="R56758"/>
      <c r="S56758"/>
    </row>
    <row r="56759" spans="18:19" ht="15" customHeight="1">
      <c r="R56759"/>
      <c r="S56759"/>
    </row>
    <row r="56760" spans="18:19" ht="15" customHeight="1">
      <c r="R56760"/>
      <c r="S56760"/>
    </row>
    <row r="56761" spans="18:19" ht="15" customHeight="1">
      <c r="R56761"/>
      <c r="S56761"/>
    </row>
    <row r="56762" spans="18:19" ht="15" customHeight="1">
      <c r="R56762"/>
      <c r="S56762"/>
    </row>
    <row r="56763" spans="18:19" ht="15" customHeight="1">
      <c r="R56763"/>
      <c r="S56763"/>
    </row>
    <row r="56764" spans="18:19" ht="15" customHeight="1">
      <c r="R56764"/>
      <c r="S56764"/>
    </row>
    <row r="56765" spans="18:19" ht="15" customHeight="1">
      <c r="R56765"/>
      <c r="S56765"/>
    </row>
    <row r="56766" spans="18:19" ht="15" customHeight="1">
      <c r="R56766"/>
      <c r="S56766"/>
    </row>
    <row r="56767" spans="18:19" ht="15" customHeight="1">
      <c r="R56767"/>
      <c r="S56767"/>
    </row>
    <row r="56768" spans="18:19" ht="15" customHeight="1">
      <c r="R56768"/>
      <c r="S56768"/>
    </row>
    <row r="56769" spans="18:19" ht="15" customHeight="1">
      <c r="R56769"/>
      <c r="S56769"/>
    </row>
    <row r="56770" spans="18:19" ht="15" customHeight="1">
      <c r="R56770"/>
      <c r="S56770"/>
    </row>
    <row r="56771" spans="18:19" ht="15" customHeight="1">
      <c r="R56771"/>
      <c r="S56771"/>
    </row>
    <row r="56772" spans="18:19" ht="15" customHeight="1">
      <c r="R56772"/>
      <c r="S56772"/>
    </row>
    <row r="56773" spans="18:19" ht="15" customHeight="1">
      <c r="R56773"/>
      <c r="S56773"/>
    </row>
    <row r="56774" spans="18:19" ht="15" customHeight="1">
      <c r="R56774"/>
      <c r="S56774"/>
    </row>
    <row r="56775" spans="18:19" ht="15" customHeight="1">
      <c r="R56775"/>
      <c r="S56775"/>
    </row>
    <row r="56776" spans="18:19" ht="15" customHeight="1">
      <c r="R56776"/>
      <c r="S56776"/>
    </row>
    <row r="56777" spans="18:19" ht="15" customHeight="1">
      <c r="R56777"/>
      <c r="S56777"/>
    </row>
    <row r="56778" spans="18:19" ht="15" customHeight="1">
      <c r="R56778"/>
      <c r="S56778"/>
    </row>
    <row r="56779" spans="18:19" ht="15" customHeight="1">
      <c r="R56779"/>
      <c r="S56779"/>
    </row>
    <row r="56780" spans="18:19" ht="15" customHeight="1">
      <c r="R56780"/>
      <c r="S56780"/>
    </row>
    <row r="56781" spans="18:19" ht="15" customHeight="1">
      <c r="R56781"/>
      <c r="S56781"/>
    </row>
    <row r="56782" spans="18:19" ht="15" customHeight="1">
      <c r="R56782"/>
      <c r="S56782"/>
    </row>
    <row r="56783" spans="18:19" ht="15" customHeight="1">
      <c r="R56783"/>
      <c r="S56783"/>
    </row>
    <row r="56784" spans="18:19" ht="15" customHeight="1">
      <c r="R56784"/>
      <c r="S56784"/>
    </row>
    <row r="56785" spans="18:19" ht="15" customHeight="1">
      <c r="R56785"/>
      <c r="S56785"/>
    </row>
    <row r="56786" spans="18:19" ht="15" customHeight="1">
      <c r="R56786"/>
      <c r="S56786"/>
    </row>
    <row r="56787" spans="18:19" ht="15" customHeight="1">
      <c r="R56787"/>
      <c r="S56787"/>
    </row>
    <row r="56788" spans="18:19" ht="15" customHeight="1">
      <c r="R56788"/>
      <c r="S56788"/>
    </row>
    <row r="56789" spans="18:19" ht="15" customHeight="1">
      <c r="R56789"/>
      <c r="S56789"/>
    </row>
    <row r="56790" spans="18:19" ht="15" customHeight="1">
      <c r="R56790"/>
      <c r="S56790"/>
    </row>
    <row r="56791" spans="18:19" ht="15" customHeight="1">
      <c r="R56791"/>
      <c r="S56791"/>
    </row>
    <row r="56792" spans="18:19" ht="15" customHeight="1">
      <c r="R56792"/>
      <c r="S56792"/>
    </row>
    <row r="56793" spans="18:19" ht="15" customHeight="1">
      <c r="R56793"/>
      <c r="S56793"/>
    </row>
    <row r="56794" spans="18:19" ht="15" customHeight="1">
      <c r="R56794"/>
      <c r="S56794"/>
    </row>
    <row r="56795" spans="18:19" ht="15" customHeight="1">
      <c r="R56795"/>
      <c r="S56795"/>
    </row>
    <row r="56796" spans="18:19" ht="15" customHeight="1">
      <c r="R56796"/>
      <c r="S56796"/>
    </row>
    <row r="56797" spans="18:19" ht="15" customHeight="1">
      <c r="R56797"/>
      <c r="S56797"/>
    </row>
    <row r="56798" spans="18:19" ht="15" customHeight="1">
      <c r="R56798"/>
      <c r="S56798"/>
    </row>
    <row r="56799" spans="18:19" ht="15" customHeight="1">
      <c r="R56799"/>
      <c r="S56799"/>
    </row>
    <row r="56800" spans="18:19" ht="15" customHeight="1">
      <c r="R56800"/>
      <c r="S56800"/>
    </row>
    <row r="56801" spans="18:19" ht="15" customHeight="1">
      <c r="R56801"/>
      <c r="S56801"/>
    </row>
    <row r="56802" spans="18:19" ht="15" customHeight="1">
      <c r="R56802"/>
      <c r="S56802"/>
    </row>
    <row r="56803" spans="18:19" ht="15" customHeight="1">
      <c r="R56803"/>
      <c r="S56803"/>
    </row>
    <row r="56804" spans="18:19" ht="15" customHeight="1">
      <c r="R56804"/>
      <c r="S56804"/>
    </row>
    <row r="56805" spans="18:19" ht="15" customHeight="1">
      <c r="R56805"/>
      <c r="S56805"/>
    </row>
    <row r="56806" spans="18:19" ht="15" customHeight="1">
      <c r="R56806"/>
      <c r="S56806"/>
    </row>
    <row r="56807" spans="18:19" ht="15" customHeight="1">
      <c r="R56807"/>
      <c r="S56807"/>
    </row>
    <row r="56808" spans="18:19" ht="15" customHeight="1">
      <c r="R56808"/>
      <c r="S56808"/>
    </row>
    <row r="56809" spans="18:19" ht="15" customHeight="1">
      <c r="R56809"/>
      <c r="S56809"/>
    </row>
    <row r="56810" spans="18:19" ht="15" customHeight="1">
      <c r="R56810"/>
      <c r="S56810"/>
    </row>
    <row r="56811" spans="18:19" ht="15" customHeight="1">
      <c r="R56811"/>
      <c r="S56811"/>
    </row>
    <row r="56812" spans="18:19" ht="15" customHeight="1">
      <c r="R56812"/>
      <c r="S56812"/>
    </row>
    <row r="56813" spans="18:19" ht="15" customHeight="1">
      <c r="R56813"/>
      <c r="S56813"/>
    </row>
    <row r="56814" spans="18:19" ht="15" customHeight="1">
      <c r="R56814"/>
      <c r="S56814"/>
    </row>
    <row r="56815" spans="18:19" ht="15" customHeight="1">
      <c r="R56815"/>
      <c r="S56815"/>
    </row>
    <row r="56816" spans="18:19" ht="15" customHeight="1">
      <c r="R56816"/>
      <c r="S56816"/>
    </row>
    <row r="56817" spans="18:19" ht="15" customHeight="1">
      <c r="R56817"/>
      <c r="S56817"/>
    </row>
    <row r="56818" spans="18:19" ht="15" customHeight="1">
      <c r="R56818"/>
      <c r="S56818"/>
    </row>
    <row r="56819" spans="18:19" ht="15" customHeight="1">
      <c r="R56819"/>
      <c r="S56819"/>
    </row>
    <row r="56820" spans="18:19" ht="15" customHeight="1">
      <c r="R56820"/>
      <c r="S56820"/>
    </row>
    <row r="56821" spans="18:19" ht="15" customHeight="1">
      <c r="R56821"/>
      <c r="S56821"/>
    </row>
    <row r="56822" spans="18:19" ht="15" customHeight="1">
      <c r="R56822"/>
      <c r="S56822"/>
    </row>
    <row r="56823" spans="18:19" ht="15" customHeight="1">
      <c r="R56823"/>
      <c r="S56823"/>
    </row>
    <row r="56824" spans="18:19" ht="15" customHeight="1">
      <c r="R56824"/>
      <c r="S56824"/>
    </row>
    <row r="56825" spans="18:19" ht="15" customHeight="1">
      <c r="R56825"/>
      <c r="S56825"/>
    </row>
    <row r="56826" spans="18:19" ht="15" customHeight="1">
      <c r="R56826"/>
      <c r="S56826"/>
    </row>
    <row r="56827" spans="18:19" ht="15" customHeight="1">
      <c r="R56827"/>
      <c r="S56827"/>
    </row>
    <row r="56828" spans="18:19" ht="15" customHeight="1">
      <c r="R56828"/>
      <c r="S56828"/>
    </row>
    <row r="56829" spans="18:19" ht="15" customHeight="1">
      <c r="R56829"/>
      <c r="S56829"/>
    </row>
    <row r="56830" spans="18:19" ht="15" customHeight="1">
      <c r="R56830"/>
      <c r="S56830"/>
    </row>
    <row r="56831" spans="18:19" ht="15" customHeight="1">
      <c r="R56831"/>
      <c r="S56831"/>
    </row>
    <row r="56832" spans="18:19" ht="15" customHeight="1">
      <c r="R56832"/>
      <c r="S56832"/>
    </row>
    <row r="56833" spans="18:19" ht="15" customHeight="1">
      <c r="R56833"/>
      <c r="S56833"/>
    </row>
    <row r="56834" spans="18:19" ht="15" customHeight="1">
      <c r="R56834"/>
      <c r="S56834"/>
    </row>
    <row r="56835" spans="18:19" ht="15" customHeight="1">
      <c r="R56835"/>
      <c r="S56835"/>
    </row>
    <row r="56836" spans="18:19" ht="15" customHeight="1">
      <c r="R56836"/>
      <c r="S56836"/>
    </row>
    <row r="56837" spans="18:19" ht="15" customHeight="1">
      <c r="R56837"/>
      <c r="S56837"/>
    </row>
    <row r="56838" spans="18:19" ht="15" customHeight="1">
      <c r="R56838"/>
      <c r="S56838"/>
    </row>
    <row r="56839" spans="18:19" ht="15" customHeight="1">
      <c r="R56839"/>
      <c r="S56839"/>
    </row>
    <row r="56840" spans="18:19" ht="15" customHeight="1">
      <c r="R56840"/>
      <c r="S56840"/>
    </row>
    <row r="56841" spans="18:19" ht="15" customHeight="1">
      <c r="R56841"/>
      <c r="S56841"/>
    </row>
    <row r="56842" spans="18:19" ht="15" customHeight="1">
      <c r="R56842"/>
      <c r="S56842"/>
    </row>
    <row r="56843" spans="18:19" ht="15" customHeight="1">
      <c r="R56843"/>
      <c r="S56843"/>
    </row>
    <row r="56844" spans="18:19" ht="15" customHeight="1">
      <c r="R56844"/>
      <c r="S56844"/>
    </row>
    <row r="56845" spans="18:19" ht="15" customHeight="1">
      <c r="R56845"/>
      <c r="S56845"/>
    </row>
    <row r="56846" spans="18:19" ht="15" customHeight="1">
      <c r="R56846"/>
      <c r="S56846"/>
    </row>
    <row r="56847" spans="18:19" ht="15" customHeight="1">
      <c r="R56847"/>
      <c r="S56847"/>
    </row>
    <row r="56848" spans="18:19" ht="15" customHeight="1">
      <c r="R56848"/>
      <c r="S56848"/>
    </row>
    <row r="56849" spans="18:19" ht="15" customHeight="1">
      <c r="R56849"/>
      <c r="S56849"/>
    </row>
    <row r="56850" spans="18:19" ht="15" customHeight="1">
      <c r="R56850"/>
      <c r="S56850"/>
    </row>
    <row r="56851" spans="18:19" ht="15" customHeight="1">
      <c r="R56851"/>
      <c r="S56851"/>
    </row>
    <row r="56852" spans="18:19" ht="15" customHeight="1">
      <c r="R56852"/>
      <c r="S56852"/>
    </row>
    <row r="56853" spans="18:19" ht="15" customHeight="1">
      <c r="R56853"/>
      <c r="S56853"/>
    </row>
    <row r="56854" spans="18:19" ht="15" customHeight="1">
      <c r="R56854"/>
      <c r="S56854"/>
    </row>
    <row r="56855" spans="18:19" ht="15" customHeight="1">
      <c r="R56855"/>
      <c r="S56855"/>
    </row>
    <row r="56856" spans="18:19" ht="15" customHeight="1">
      <c r="R56856"/>
      <c r="S56856"/>
    </row>
    <row r="56857" spans="18:19" ht="15" customHeight="1">
      <c r="R56857"/>
      <c r="S56857"/>
    </row>
    <row r="56858" spans="18:19" ht="15" customHeight="1">
      <c r="R56858"/>
      <c r="S56858"/>
    </row>
    <row r="56859" spans="18:19" ht="15" customHeight="1">
      <c r="R56859"/>
      <c r="S56859"/>
    </row>
    <row r="56860" spans="18:19" ht="15" customHeight="1">
      <c r="R56860"/>
      <c r="S56860"/>
    </row>
    <row r="56861" spans="18:19" ht="15" customHeight="1">
      <c r="R56861"/>
      <c r="S56861"/>
    </row>
    <row r="56862" spans="18:19" ht="15" customHeight="1">
      <c r="R56862"/>
      <c r="S56862"/>
    </row>
    <row r="56863" spans="18:19" ht="15" customHeight="1">
      <c r="R56863"/>
      <c r="S56863"/>
    </row>
    <row r="56864" spans="18:19" ht="15" customHeight="1">
      <c r="R56864"/>
      <c r="S56864"/>
    </row>
    <row r="56865" spans="18:19" ht="15" customHeight="1">
      <c r="R56865"/>
      <c r="S56865"/>
    </row>
    <row r="56866" spans="18:19" ht="15" customHeight="1">
      <c r="R56866"/>
      <c r="S56866"/>
    </row>
    <row r="56867" spans="18:19" ht="15" customHeight="1">
      <c r="R56867"/>
      <c r="S56867"/>
    </row>
    <row r="56868" spans="18:19" ht="15" customHeight="1">
      <c r="R56868"/>
      <c r="S56868"/>
    </row>
    <row r="56869" spans="18:19" ht="15" customHeight="1">
      <c r="R56869"/>
      <c r="S56869"/>
    </row>
    <row r="56870" spans="18:19" ht="15" customHeight="1">
      <c r="R56870"/>
      <c r="S56870"/>
    </row>
    <row r="56871" spans="18:19" ht="15" customHeight="1">
      <c r="R56871"/>
      <c r="S56871"/>
    </row>
    <row r="56872" spans="18:19" ht="15" customHeight="1">
      <c r="R56872"/>
      <c r="S56872"/>
    </row>
    <row r="56873" spans="18:19" ht="15" customHeight="1">
      <c r="R56873"/>
      <c r="S56873"/>
    </row>
    <row r="56874" spans="18:19" ht="15" customHeight="1">
      <c r="R56874"/>
      <c r="S56874"/>
    </row>
    <row r="56875" spans="18:19" ht="15" customHeight="1">
      <c r="R56875"/>
      <c r="S56875"/>
    </row>
    <row r="56876" spans="18:19" ht="15" customHeight="1">
      <c r="R56876"/>
      <c r="S56876"/>
    </row>
    <row r="56877" spans="18:19" ht="15" customHeight="1">
      <c r="R56877"/>
      <c r="S56877"/>
    </row>
    <row r="56878" spans="18:19" ht="15" customHeight="1">
      <c r="R56878"/>
      <c r="S56878"/>
    </row>
    <row r="56879" spans="18:19" ht="15" customHeight="1">
      <c r="R56879"/>
      <c r="S56879"/>
    </row>
    <row r="56880" spans="18:19" ht="15" customHeight="1">
      <c r="R56880"/>
      <c r="S56880"/>
    </row>
    <row r="56881" spans="18:19" ht="15" customHeight="1">
      <c r="R56881"/>
      <c r="S56881"/>
    </row>
    <row r="56882" spans="18:19" ht="15" customHeight="1">
      <c r="R56882"/>
      <c r="S56882"/>
    </row>
    <row r="56883" spans="18:19" ht="15" customHeight="1">
      <c r="R56883"/>
      <c r="S56883"/>
    </row>
    <row r="56884" spans="18:19" ht="15" customHeight="1">
      <c r="R56884"/>
      <c r="S56884"/>
    </row>
    <row r="56885" spans="18:19" ht="15" customHeight="1">
      <c r="R56885"/>
      <c r="S56885"/>
    </row>
    <row r="56886" spans="18:19" ht="15" customHeight="1">
      <c r="R56886"/>
      <c r="S56886"/>
    </row>
    <row r="56887" spans="18:19" ht="15" customHeight="1">
      <c r="R56887"/>
      <c r="S56887"/>
    </row>
    <row r="56888" spans="18:19" ht="15" customHeight="1">
      <c r="R56888"/>
      <c r="S56888"/>
    </row>
    <row r="56889" spans="18:19" ht="15" customHeight="1">
      <c r="R56889"/>
      <c r="S56889"/>
    </row>
    <row r="56890" spans="18:19" ht="15" customHeight="1">
      <c r="R56890"/>
      <c r="S56890"/>
    </row>
    <row r="56891" spans="18:19" ht="15" customHeight="1">
      <c r="R56891"/>
      <c r="S56891"/>
    </row>
    <row r="56892" spans="18:19" ht="15" customHeight="1">
      <c r="R56892"/>
      <c r="S56892"/>
    </row>
    <row r="56893" spans="18:19" ht="15" customHeight="1">
      <c r="R56893"/>
      <c r="S56893"/>
    </row>
    <row r="56894" spans="18:19" ht="15" customHeight="1">
      <c r="R56894"/>
      <c r="S56894"/>
    </row>
    <row r="56895" spans="18:19" ht="15" customHeight="1">
      <c r="R56895"/>
      <c r="S56895"/>
    </row>
    <row r="56896" spans="18:19" ht="15" customHeight="1">
      <c r="R56896"/>
      <c r="S56896"/>
    </row>
    <row r="56897" spans="18:19" ht="15" customHeight="1">
      <c r="R56897"/>
      <c r="S56897"/>
    </row>
    <row r="56898" spans="18:19" ht="15" customHeight="1">
      <c r="R56898"/>
      <c r="S56898"/>
    </row>
    <row r="56899" spans="18:19" ht="15" customHeight="1">
      <c r="R56899"/>
      <c r="S56899"/>
    </row>
    <row r="56900" spans="18:19" ht="15" customHeight="1">
      <c r="R56900"/>
      <c r="S56900"/>
    </row>
    <row r="56901" spans="18:19" ht="15" customHeight="1">
      <c r="R56901"/>
      <c r="S56901"/>
    </row>
    <row r="56902" spans="18:19" ht="15" customHeight="1">
      <c r="R56902"/>
      <c r="S56902"/>
    </row>
    <row r="56903" spans="18:19" ht="15" customHeight="1">
      <c r="R56903"/>
      <c r="S56903"/>
    </row>
    <row r="56904" spans="18:19" ht="15" customHeight="1">
      <c r="R56904"/>
      <c r="S56904"/>
    </row>
    <row r="56905" spans="18:19" ht="15" customHeight="1">
      <c r="R56905"/>
      <c r="S56905"/>
    </row>
    <row r="56906" spans="18:19" ht="15" customHeight="1">
      <c r="R56906"/>
      <c r="S56906"/>
    </row>
    <row r="56907" spans="18:19" ht="15" customHeight="1">
      <c r="R56907"/>
      <c r="S56907"/>
    </row>
    <row r="56908" spans="18:19" ht="15" customHeight="1">
      <c r="R56908"/>
      <c r="S56908"/>
    </row>
    <row r="56909" spans="18:19" ht="15" customHeight="1">
      <c r="R56909"/>
      <c r="S56909"/>
    </row>
    <row r="56910" spans="18:19" ht="15" customHeight="1">
      <c r="R56910"/>
      <c r="S56910"/>
    </row>
    <row r="56911" spans="18:19" ht="15" customHeight="1">
      <c r="R56911"/>
      <c r="S56911"/>
    </row>
    <row r="56912" spans="18:19" ht="15" customHeight="1">
      <c r="R56912"/>
      <c r="S56912"/>
    </row>
    <row r="56913" spans="18:19" ht="15" customHeight="1">
      <c r="R56913"/>
      <c r="S56913"/>
    </row>
    <row r="56914" spans="18:19" ht="15" customHeight="1">
      <c r="R56914"/>
      <c r="S56914"/>
    </row>
    <row r="56915" spans="18:19" ht="15" customHeight="1">
      <c r="R56915"/>
      <c r="S56915"/>
    </row>
    <row r="56916" spans="18:19" ht="15" customHeight="1">
      <c r="R56916"/>
      <c r="S56916"/>
    </row>
    <row r="56917" spans="18:19" ht="15" customHeight="1">
      <c r="R56917"/>
      <c r="S56917"/>
    </row>
    <row r="56918" spans="18:19" ht="15" customHeight="1">
      <c r="R56918"/>
      <c r="S56918"/>
    </row>
    <row r="56919" spans="18:19" ht="15" customHeight="1">
      <c r="R56919"/>
      <c r="S56919"/>
    </row>
    <row r="56920" spans="18:19" ht="15" customHeight="1">
      <c r="R56920"/>
      <c r="S56920"/>
    </row>
    <row r="56921" spans="18:19" ht="15" customHeight="1">
      <c r="R56921"/>
      <c r="S56921"/>
    </row>
    <row r="56922" spans="18:19" ht="15" customHeight="1">
      <c r="R56922"/>
      <c r="S56922"/>
    </row>
    <row r="56923" spans="18:19" ht="15" customHeight="1">
      <c r="R56923"/>
      <c r="S56923"/>
    </row>
    <row r="56924" spans="18:19" ht="15" customHeight="1">
      <c r="R56924"/>
      <c r="S56924"/>
    </row>
    <row r="56925" spans="18:19" ht="15" customHeight="1">
      <c r="R56925"/>
      <c r="S56925"/>
    </row>
    <row r="56926" spans="18:19" ht="15" customHeight="1">
      <c r="R56926"/>
      <c r="S56926"/>
    </row>
    <row r="56927" spans="18:19" ht="15" customHeight="1">
      <c r="R56927"/>
      <c r="S56927"/>
    </row>
    <row r="56928" spans="18:19" ht="15" customHeight="1">
      <c r="R56928"/>
      <c r="S56928"/>
    </row>
    <row r="56929" spans="18:19" ht="15" customHeight="1">
      <c r="R56929"/>
      <c r="S56929"/>
    </row>
    <row r="56930" spans="18:19" ht="15" customHeight="1">
      <c r="R56930"/>
      <c r="S56930"/>
    </row>
    <row r="56931" spans="18:19" ht="15" customHeight="1">
      <c r="R56931"/>
      <c r="S56931"/>
    </row>
    <row r="56932" spans="18:19" ht="15" customHeight="1">
      <c r="R56932"/>
      <c r="S56932"/>
    </row>
    <row r="56933" spans="18:19" ht="15" customHeight="1">
      <c r="R56933"/>
      <c r="S56933"/>
    </row>
    <row r="56934" spans="18:19" ht="15" customHeight="1">
      <c r="R56934"/>
      <c r="S56934"/>
    </row>
    <row r="56935" spans="18:19" ht="15" customHeight="1">
      <c r="R56935"/>
      <c r="S56935"/>
    </row>
    <row r="56936" spans="18:19" ht="15" customHeight="1">
      <c r="R56936"/>
      <c r="S56936"/>
    </row>
    <row r="56937" spans="18:19" ht="15" customHeight="1">
      <c r="R56937"/>
      <c r="S56937"/>
    </row>
    <row r="56938" spans="18:19" ht="15" customHeight="1">
      <c r="R56938"/>
      <c r="S56938"/>
    </row>
    <row r="56939" spans="18:19" ht="15" customHeight="1">
      <c r="R56939"/>
      <c r="S56939"/>
    </row>
    <row r="56940" spans="18:19" ht="15" customHeight="1">
      <c r="R56940"/>
      <c r="S56940"/>
    </row>
    <row r="56941" spans="18:19" ht="15" customHeight="1">
      <c r="R56941"/>
      <c r="S56941"/>
    </row>
    <row r="56942" spans="18:19" ht="15" customHeight="1">
      <c r="R56942"/>
      <c r="S56942"/>
    </row>
    <row r="56943" spans="18:19" ht="15" customHeight="1">
      <c r="R56943"/>
      <c r="S56943"/>
    </row>
    <row r="56944" spans="18:19" ht="15" customHeight="1">
      <c r="R56944"/>
      <c r="S56944"/>
    </row>
    <row r="56945" spans="18:19" ht="15" customHeight="1">
      <c r="R56945"/>
      <c r="S56945"/>
    </row>
    <row r="56946" spans="18:19" ht="15" customHeight="1">
      <c r="R56946"/>
      <c r="S56946"/>
    </row>
    <row r="56947" spans="18:19" ht="15" customHeight="1">
      <c r="R56947"/>
      <c r="S56947"/>
    </row>
    <row r="56948" spans="18:19" ht="15" customHeight="1">
      <c r="R56948"/>
      <c r="S56948"/>
    </row>
    <row r="56949" spans="18:19" ht="15" customHeight="1">
      <c r="R56949"/>
      <c r="S56949"/>
    </row>
    <row r="56950" spans="18:19" ht="15" customHeight="1">
      <c r="R56950"/>
      <c r="S56950"/>
    </row>
    <row r="56951" spans="18:19" ht="15" customHeight="1">
      <c r="R56951"/>
      <c r="S56951"/>
    </row>
    <row r="56952" spans="18:19" ht="15" customHeight="1">
      <c r="R56952"/>
      <c r="S56952"/>
    </row>
    <row r="56953" spans="18:19" ht="15" customHeight="1">
      <c r="R56953"/>
      <c r="S56953"/>
    </row>
    <row r="56954" spans="18:19" ht="15" customHeight="1">
      <c r="R56954"/>
      <c r="S56954"/>
    </row>
    <row r="56955" spans="18:19" ht="15" customHeight="1">
      <c r="R56955"/>
      <c r="S56955"/>
    </row>
    <row r="56956" spans="18:19" ht="15" customHeight="1">
      <c r="R56956"/>
      <c r="S56956"/>
    </row>
    <row r="56957" spans="18:19" ht="15" customHeight="1">
      <c r="R56957"/>
      <c r="S56957"/>
    </row>
    <row r="56958" spans="18:19" ht="15" customHeight="1">
      <c r="R56958"/>
      <c r="S56958"/>
    </row>
    <row r="56959" spans="18:19" ht="15" customHeight="1">
      <c r="R56959"/>
      <c r="S56959"/>
    </row>
    <row r="56960" spans="18:19" ht="15" customHeight="1">
      <c r="R56960"/>
      <c r="S56960"/>
    </row>
    <row r="56961" spans="18:19" ht="15" customHeight="1">
      <c r="R56961"/>
      <c r="S56961"/>
    </row>
    <row r="56962" spans="18:19" ht="15" customHeight="1">
      <c r="R56962"/>
      <c r="S56962"/>
    </row>
    <row r="56963" spans="18:19" ht="15" customHeight="1">
      <c r="R56963"/>
      <c r="S56963"/>
    </row>
    <row r="56964" spans="18:19" ht="15" customHeight="1">
      <c r="R56964"/>
      <c r="S56964"/>
    </row>
    <row r="56965" spans="18:19" ht="15" customHeight="1">
      <c r="R56965"/>
      <c r="S56965"/>
    </row>
    <row r="56966" spans="18:19" ht="15" customHeight="1">
      <c r="R56966"/>
      <c r="S56966"/>
    </row>
    <row r="56967" spans="18:19" ht="15" customHeight="1">
      <c r="R56967"/>
      <c r="S56967"/>
    </row>
    <row r="56968" spans="18:19" ht="15" customHeight="1">
      <c r="R56968"/>
      <c r="S56968"/>
    </row>
    <row r="56969" spans="18:19" ht="15" customHeight="1">
      <c r="R56969"/>
      <c r="S56969"/>
    </row>
    <row r="56970" spans="18:19" ht="15" customHeight="1">
      <c r="R56970"/>
      <c r="S56970"/>
    </row>
    <row r="56971" spans="18:19" ht="15" customHeight="1">
      <c r="R56971"/>
      <c r="S56971"/>
    </row>
    <row r="56972" spans="18:19" ht="15" customHeight="1">
      <c r="R56972"/>
      <c r="S56972"/>
    </row>
    <row r="56973" spans="18:19" ht="15" customHeight="1">
      <c r="R56973"/>
      <c r="S56973"/>
    </row>
    <row r="56974" spans="18:19" ht="15" customHeight="1">
      <c r="R56974"/>
      <c r="S56974"/>
    </row>
    <row r="56975" spans="18:19" ht="15" customHeight="1">
      <c r="R56975"/>
      <c r="S56975"/>
    </row>
    <row r="56976" spans="18:19" ht="15" customHeight="1">
      <c r="R56976"/>
      <c r="S56976"/>
    </row>
    <row r="56977" spans="18:19" ht="15" customHeight="1">
      <c r="R56977"/>
      <c r="S56977"/>
    </row>
    <row r="56978" spans="18:19" ht="15" customHeight="1">
      <c r="R56978"/>
      <c r="S56978"/>
    </row>
    <row r="56979" spans="18:19" ht="15" customHeight="1">
      <c r="R56979"/>
      <c r="S56979"/>
    </row>
    <row r="56980" spans="18:19" ht="15" customHeight="1">
      <c r="R56980"/>
      <c r="S56980"/>
    </row>
    <row r="56981" spans="18:19" ht="15" customHeight="1">
      <c r="R56981"/>
      <c r="S56981"/>
    </row>
    <row r="56982" spans="18:19" ht="15" customHeight="1">
      <c r="R56982"/>
      <c r="S56982"/>
    </row>
    <row r="56983" spans="18:19" ht="15" customHeight="1">
      <c r="R56983"/>
      <c r="S56983"/>
    </row>
    <row r="56984" spans="18:19" ht="15" customHeight="1">
      <c r="R56984"/>
      <c r="S56984"/>
    </row>
    <row r="56985" spans="18:19" ht="15" customHeight="1">
      <c r="R56985"/>
      <c r="S56985"/>
    </row>
    <row r="56986" spans="18:19" ht="15" customHeight="1">
      <c r="R56986"/>
      <c r="S56986"/>
    </row>
    <row r="56987" spans="18:19" ht="15" customHeight="1">
      <c r="R56987"/>
      <c r="S56987"/>
    </row>
    <row r="56988" spans="18:19" ht="15" customHeight="1">
      <c r="R56988"/>
      <c r="S56988"/>
    </row>
    <row r="56989" spans="18:19" ht="15" customHeight="1">
      <c r="R56989"/>
      <c r="S56989"/>
    </row>
    <row r="56990" spans="18:19" ht="15" customHeight="1">
      <c r="R56990"/>
      <c r="S56990"/>
    </row>
    <row r="56991" spans="18:19" ht="15" customHeight="1">
      <c r="R56991"/>
      <c r="S56991"/>
    </row>
    <row r="56992" spans="18:19" ht="15" customHeight="1">
      <c r="R56992"/>
      <c r="S56992"/>
    </row>
    <row r="56993" spans="18:19" ht="15" customHeight="1">
      <c r="R56993"/>
      <c r="S56993"/>
    </row>
    <row r="56994" spans="18:19" ht="15" customHeight="1">
      <c r="R56994"/>
      <c r="S56994"/>
    </row>
    <row r="56995" spans="18:19" ht="15" customHeight="1">
      <c r="R56995"/>
      <c r="S56995"/>
    </row>
    <row r="56996" spans="18:19" ht="15" customHeight="1">
      <c r="R56996"/>
      <c r="S56996"/>
    </row>
    <row r="56997" spans="18:19" ht="15" customHeight="1">
      <c r="R56997"/>
      <c r="S56997"/>
    </row>
    <row r="56998" spans="18:19" ht="15" customHeight="1">
      <c r="R56998"/>
      <c r="S56998"/>
    </row>
    <row r="56999" spans="18:19" ht="15" customHeight="1">
      <c r="R56999"/>
      <c r="S56999"/>
    </row>
    <row r="57000" spans="18:19" ht="15" customHeight="1">
      <c r="R57000"/>
      <c r="S57000"/>
    </row>
    <row r="57001" spans="18:19" ht="15" customHeight="1">
      <c r="R57001"/>
      <c r="S57001"/>
    </row>
    <row r="57002" spans="18:19" ht="15" customHeight="1">
      <c r="R57002"/>
      <c r="S57002"/>
    </row>
    <row r="57003" spans="18:19" ht="15" customHeight="1">
      <c r="R57003"/>
      <c r="S57003"/>
    </row>
    <row r="57004" spans="18:19" ht="15" customHeight="1">
      <c r="R57004"/>
      <c r="S57004"/>
    </row>
    <row r="57005" spans="18:19" ht="15" customHeight="1">
      <c r="R57005"/>
      <c r="S57005"/>
    </row>
    <row r="57006" spans="18:19" ht="15" customHeight="1">
      <c r="R57006"/>
      <c r="S57006"/>
    </row>
    <row r="57007" spans="18:19" ht="15" customHeight="1">
      <c r="R57007"/>
      <c r="S57007"/>
    </row>
    <row r="57008" spans="18:19" ht="15" customHeight="1">
      <c r="R57008"/>
      <c r="S57008"/>
    </row>
    <row r="57009" spans="18:19" ht="15" customHeight="1">
      <c r="R57009"/>
      <c r="S57009"/>
    </row>
    <row r="57010" spans="18:19" ht="15" customHeight="1">
      <c r="R57010"/>
      <c r="S57010"/>
    </row>
    <row r="57011" spans="18:19" ht="15" customHeight="1">
      <c r="R57011"/>
      <c r="S57011"/>
    </row>
    <row r="57012" spans="18:19" ht="15" customHeight="1">
      <c r="R57012"/>
      <c r="S57012"/>
    </row>
    <row r="57013" spans="18:19" ht="15" customHeight="1">
      <c r="R57013"/>
      <c r="S57013"/>
    </row>
    <row r="57014" spans="18:19" ht="15" customHeight="1">
      <c r="R57014"/>
      <c r="S57014"/>
    </row>
    <row r="57015" spans="18:19" ht="15" customHeight="1">
      <c r="R57015"/>
      <c r="S57015"/>
    </row>
    <row r="57016" spans="18:19" ht="15" customHeight="1">
      <c r="R57016"/>
      <c r="S57016"/>
    </row>
    <row r="57017" spans="18:19" ht="15" customHeight="1">
      <c r="R57017"/>
      <c r="S57017"/>
    </row>
    <row r="57018" spans="18:19" ht="15" customHeight="1">
      <c r="R57018"/>
      <c r="S57018"/>
    </row>
    <row r="57019" spans="18:19" ht="15" customHeight="1">
      <c r="R57019"/>
      <c r="S57019"/>
    </row>
    <row r="57020" spans="18:19" ht="15" customHeight="1">
      <c r="R57020"/>
      <c r="S57020"/>
    </row>
    <row r="57021" spans="18:19" ht="15" customHeight="1">
      <c r="R57021"/>
      <c r="S57021"/>
    </row>
    <row r="57022" spans="18:19" ht="15" customHeight="1">
      <c r="R57022"/>
      <c r="S57022"/>
    </row>
    <row r="57023" spans="18:19" ht="15" customHeight="1">
      <c r="R57023"/>
      <c r="S57023"/>
    </row>
    <row r="57024" spans="18:19" ht="15" customHeight="1">
      <c r="R57024"/>
      <c r="S57024"/>
    </row>
    <row r="57025" spans="18:19" ht="15" customHeight="1">
      <c r="R57025"/>
      <c r="S57025"/>
    </row>
    <row r="57026" spans="18:19" ht="15" customHeight="1">
      <c r="R57026"/>
      <c r="S57026"/>
    </row>
    <row r="57027" spans="18:19" ht="15" customHeight="1">
      <c r="R57027"/>
      <c r="S57027"/>
    </row>
    <row r="57028" spans="18:19" ht="15" customHeight="1">
      <c r="R57028"/>
      <c r="S57028"/>
    </row>
    <row r="57029" spans="18:19" ht="15" customHeight="1">
      <c r="R57029"/>
      <c r="S57029"/>
    </row>
    <row r="57030" spans="18:19" ht="15" customHeight="1">
      <c r="R57030"/>
      <c r="S57030"/>
    </row>
    <row r="57031" spans="18:19" ht="15" customHeight="1">
      <c r="R57031"/>
      <c r="S57031"/>
    </row>
    <row r="57032" spans="18:19" ht="15" customHeight="1">
      <c r="R57032"/>
      <c r="S57032"/>
    </row>
    <row r="57033" spans="18:19" ht="15" customHeight="1">
      <c r="R57033"/>
      <c r="S57033"/>
    </row>
    <row r="57034" spans="18:19" ht="15" customHeight="1">
      <c r="R57034"/>
      <c r="S57034"/>
    </row>
    <row r="57035" spans="18:19" ht="15" customHeight="1">
      <c r="R57035"/>
      <c r="S57035"/>
    </row>
    <row r="57036" spans="18:19" ht="15" customHeight="1">
      <c r="R57036"/>
      <c r="S57036"/>
    </row>
    <row r="57037" spans="18:19" ht="15" customHeight="1">
      <c r="R57037"/>
      <c r="S57037"/>
    </row>
    <row r="57038" spans="18:19" ht="15" customHeight="1">
      <c r="R57038"/>
      <c r="S57038"/>
    </row>
    <row r="57039" spans="18:19" ht="15" customHeight="1">
      <c r="R57039"/>
      <c r="S57039"/>
    </row>
    <row r="57040" spans="18:19" ht="15" customHeight="1">
      <c r="R57040"/>
      <c r="S57040"/>
    </row>
    <row r="57041" spans="18:19" ht="15" customHeight="1">
      <c r="R57041"/>
      <c r="S57041"/>
    </row>
    <row r="57042" spans="18:19" ht="15" customHeight="1">
      <c r="R57042"/>
      <c r="S57042"/>
    </row>
    <row r="57043" spans="18:19" ht="15" customHeight="1">
      <c r="R57043"/>
      <c r="S57043"/>
    </row>
    <row r="57044" spans="18:19" ht="15" customHeight="1">
      <c r="R57044"/>
      <c r="S57044"/>
    </row>
    <row r="57045" spans="18:19" ht="15" customHeight="1">
      <c r="R57045"/>
      <c r="S57045"/>
    </row>
    <row r="57046" spans="18:19" ht="15" customHeight="1">
      <c r="R57046"/>
      <c r="S57046"/>
    </row>
    <row r="57047" spans="18:19" ht="15" customHeight="1">
      <c r="R57047"/>
      <c r="S57047"/>
    </row>
    <row r="57048" spans="18:19" ht="15" customHeight="1">
      <c r="R57048"/>
      <c r="S57048"/>
    </row>
    <row r="57049" spans="18:19" ht="15" customHeight="1">
      <c r="R57049"/>
      <c r="S57049"/>
    </row>
    <row r="57050" spans="18:19" ht="15" customHeight="1">
      <c r="R57050"/>
      <c r="S57050"/>
    </row>
    <row r="57051" spans="18:19" ht="15" customHeight="1">
      <c r="R57051"/>
      <c r="S57051"/>
    </row>
    <row r="57052" spans="18:19" ht="15" customHeight="1">
      <c r="R57052"/>
      <c r="S57052"/>
    </row>
    <row r="57053" spans="18:19" ht="15" customHeight="1">
      <c r="R57053"/>
      <c r="S57053"/>
    </row>
    <row r="57054" spans="18:19" ht="15" customHeight="1">
      <c r="R57054"/>
      <c r="S57054"/>
    </row>
    <row r="57055" spans="18:19" ht="15" customHeight="1">
      <c r="R57055"/>
      <c r="S57055"/>
    </row>
    <row r="57056" spans="18:19" ht="15" customHeight="1">
      <c r="R57056"/>
      <c r="S57056"/>
    </row>
    <row r="57057" spans="18:19" ht="15" customHeight="1">
      <c r="R57057"/>
      <c r="S57057"/>
    </row>
    <row r="57058" spans="18:19" ht="15" customHeight="1">
      <c r="R57058"/>
      <c r="S57058"/>
    </row>
    <row r="57059" spans="18:19" ht="15" customHeight="1">
      <c r="R57059"/>
      <c r="S57059"/>
    </row>
    <row r="57060" spans="18:19" ht="15" customHeight="1">
      <c r="R57060"/>
      <c r="S57060"/>
    </row>
    <row r="57061" spans="18:19" ht="15" customHeight="1">
      <c r="R57061"/>
      <c r="S57061"/>
    </row>
    <row r="57062" spans="18:19" ht="15" customHeight="1">
      <c r="R57062"/>
      <c r="S57062"/>
    </row>
    <row r="57063" spans="18:19" ht="15" customHeight="1">
      <c r="R57063"/>
      <c r="S57063"/>
    </row>
    <row r="57064" spans="18:19" ht="15" customHeight="1">
      <c r="R57064"/>
      <c r="S57064"/>
    </row>
    <row r="57065" spans="18:19" ht="15" customHeight="1">
      <c r="R57065"/>
      <c r="S57065"/>
    </row>
    <row r="57066" spans="18:19" ht="15" customHeight="1">
      <c r="R57066"/>
      <c r="S57066"/>
    </row>
    <row r="57067" spans="18:19" ht="15" customHeight="1">
      <c r="R57067"/>
      <c r="S57067"/>
    </row>
    <row r="57068" spans="18:19" ht="15" customHeight="1">
      <c r="R57068"/>
      <c r="S57068"/>
    </row>
    <row r="57069" spans="18:19" ht="15" customHeight="1">
      <c r="R57069"/>
      <c r="S57069"/>
    </row>
    <row r="57070" spans="18:19" ht="15" customHeight="1">
      <c r="R57070"/>
      <c r="S57070"/>
    </row>
    <row r="57071" spans="18:19" ht="15" customHeight="1">
      <c r="R57071"/>
      <c r="S57071"/>
    </row>
    <row r="57072" spans="18:19" ht="15" customHeight="1">
      <c r="R57072"/>
      <c r="S57072"/>
    </row>
    <row r="57073" spans="18:19" ht="15" customHeight="1">
      <c r="R57073"/>
      <c r="S57073"/>
    </row>
    <row r="57074" spans="18:19" ht="15" customHeight="1">
      <c r="R57074"/>
      <c r="S57074"/>
    </row>
    <row r="57075" spans="18:19" ht="15" customHeight="1">
      <c r="R57075"/>
      <c r="S57075"/>
    </row>
    <row r="57076" spans="18:19" ht="15" customHeight="1">
      <c r="R57076"/>
      <c r="S57076"/>
    </row>
    <row r="57077" spans="18:19" ht="15" customHeight="1">
      <c r="R57077"/>
      <c r="S57077"/>
    </row>
    <row r="57078" spans="18:19" ht="15" customHeight="1">
      <c r="R57078"/>
      <c r="S57078"/>
    </row>
    <row r="57079" spans="18:19" ht="15" customHeight="1">
      <c r="R57079"/>
      <c r="S57079"/>
    </row>
    <row r="57080" spans="18:19" ht="15" customHeight="1">
      <c r="R57080"/>
      <c r="S57080"/>
    </row>
    <row r="57081" spans="18:19" ht="15" customHeight="1">
      <c r="R57081"/>
      <c r="S57081"/>
    </row>
    <row r="57082" spans="18:19" ht="15" customHeight="1">
      <c r="R57082"/>
      <c r="S57082"/>
    </row>
    <row r="57083" spans="18:19" ht="15" customHeight="1">
      <c r="R57083"/>
      <c r="S57083"/>
    </row>
    <row r="57084" spans="18:19" ht="15" customHeight="1">
      <c r="R57084"/>
      <c r="S57084"/>
    </row>
    <row r="57085" spans="18:19" ht="15" customHeight="1">
      <c r="R57085"/>
      <c r="S57085"/>
    </row>
    <row r="57086" spans="18:19" ht="15" customHeight="1">
      <c r="R57086"/>
      <c r="S57086"/>
    </row>
    <row r="57087" spans="18:19" ht="15" customHeight="1">
      <c r="R57087"/>
      <c r="S57087"/>
    </row>
    <row r="57088" spans="18:19" ht="15" customHeight="1">
      <c r="R57088"/>
      <c r="S57088"/>
    </row>
    <row r="57089" spans="18:19" ht="15" customHeight="1">
      <c r="R57089"/>
      <c r="S57089"/>
    </row>
    <row r="57090" spans="18:19" ht="15" customHeight="1">
      <c r="R57090"/>
      <c r="S57090"/>
    </row>
    <row r="57091" spans="18:19" ht="15" customHeight="1">
      <c r="R57091"/>
      <c r="S57091"/>
    </row>
    <row r="57092" spans="18:19" ht="15" customHeight="1">
      <c r="R57092"/>
      <c r="S57092"/>
    </row>
    <row r="57093" spans="18:19" ht="15" customHeight="1">
      <c r="R57093"/>
      <c r="S57093"/>
    </row>
    <row r="57094" spans="18:19" ht="15" customHeight="1">
      <c r="R57094"/>
      <c r="S57094"/>
    </row>
    <row r="57095" spans="18:19" ht="15" customHeight="1">
      <c r="R57095"/>
      <c r="S57095"/>
    </row>
    <row r="57096" spans="18:19" ht="15" customHeight="1">
      <c r="R57096"/>
      <c r="S57096"/>
    </row>
    <row r="57097" spans="18:19" ht="15" customHeight="1">
      <c r="R57097"/>
      <c r="S57097"/>
    </row>
    <row r="57098" spans="18:19" ht="15" customHeight="1">
      <c r="R57098"/>
      <c r="S57098"/>
    </row>
    <row r="57099" spans="18:19" ht="15" customHeight="1">
      <c r="R57099"/>
      <c r="S57099"/>
    </row>
    <row r="57100" spans="18:19" ht="15" customHeight="1">
      <c r="R57100"/>
      <c r="S57100"/>
    </row>
    <row r="57101" spans="18:19" ht="15" customHeight="1">
      <c r="R57101"/>
      <c r="S57101"/>
    </row>
    <row r="57102" spans="18:19" ht="15" customHeight="1">
      <c r="R57102"/>
      <c r="S57102"/>
    </row>
    <row r="57103" spans="18:19" ht="15" customHeight="1">
      <c r="R57103"/>
      <c r="S57103"/>
    </row>
    <row r="57104" spans="18:19" ht="15" customHeight="1">
      <c r="R57104"/>
      <c r="S57104"/>
    </row>
    <row r="57105" spans="18:19" ht="15" customHeight="1">
      <c r="R57105"/>
      <c r="S57105"/>
    </row>
    <row r="57106" spans="18:19" ht="15" customHeight="1">
      <c r="R57106"/>
      <c r="S57106"/>
    </row>
    <row r="57107" spans="18:19" ht="15" customHeight="1">
      <c r="R57107"/>
      <c r="S57107"/>
    </row>
    <row r="57108" spans="18:19" ht="15" customHeight="1">
      <c r="R57108"/>
      <c r="S57108"/>
    </row>
    <row r="57109" spans="18:19" ht="15" customHeight="1">
      <c r="R57109"/>
      <c r="S57109"/>
    </row>
    <row r="57110" spans="18:19" ht="15" customHeight="1">
      <c r="R57110"/>
      <c r="S57110"/>
    </row>
    <row r="57111" spans="18:19" ht="15" customHeight="1">
      <c r="R57111"/>
      <c r="S57111"/>
    </row>
    <row r="57112" spans="18:19" ht="15" customHeight="1">
      <c r="R57112"/>
      <c r="S57112"/>
    </row>
    <row r="57113" spans="18:19" ht="15" customHeight="1">
      <c r="R57113"/>
      <c r="S57113"/>
    </row>
    <row r="57114" spans="18:19" ht="15" customHeight="1">
      <c r="R57114"/>
      <c r="S57114"/>
    </row>
    <row r="57115" spans="18:19" ht="15" customHeight="1">
      <c r="R57115"/>
      <c r="S57115"/>
    </row>
    <row r="57116" spans="18:19" ht="15" customHeight="1">
      <c r="R57116"/>
      <c r="S57116"/>
    </row>
    <row r="57117" spans="18:19" ht="15" customHeight="1">
      <c r="R57117"/>
      <c r="S57117"/>
    </row>
    <row r="57118" spans="18:19" ht="15" customHeight="1">
      <c r="R57118"/>
      <c r="S57118"/>
    </row>
    <row r="57119" spans="18:19" ht="15" customHeight="1">
      <c r="R57119"/>
      <c r="S57119"/>
    </row>
    <row r="57120" spans="18:19" ht="15" customHeight="1">
      <c r="R57120"/>
      <c r="S57120"/>
    </row>
    <row r="57121" spans="18:19" ht="15" customHeight="1">
      <c r="R57121"/>
      <c r="S57121"/>
    </row>
    <row r="57122" spans="18:19" ht="15" customHeight="1">
      <c r="R57122"/>
      <c r="S57122"/>
    </row>
    <row r="57123" spans="18:19" ht="15" customHeight="1">
      <c r="R57123"/>
      <c r="S57123"/>
    </row>
    <row r="57124" spans="18:19" ht="15" customHeight="1">
      <c r="R57124"/>
      <c r="S57124"/>
    </row>
    <row r="57125" spans="18:19" ht="15" customHeight="1">
      <c r="R57125"/>
      <c r="S57125"/>
    </row>
    <row r="57126" spans="18:19" ht="15" customHeight="1">
      <c r="R57126"/>
      <c r="S57126"/>
    </row>
    <row r="57127" spans="18:19" ht="15" customHeight="1">
      <c r="R57127"/>
      <c r="S57127"/>
    </row>
    <row r="57128" spans="18:19" ht="15" customHeight="1">
      <c r="R57128"/>
      <c r="S57128"/>
    </row>
    <row r="57129" spans="18:19" ht="15" customHeight="1">
      <c r="R57129"/>
      <c r="S57129"/>
    </row>
    <row r="57130" spans="18:19" ht="15" customHeight="1">
      <c r="R57130"/>
      <c r="S57130"/>
    </row>
    <row r="57131" spans="18:19" ht="15" customHeight="1">
      <c r="R57131"/>
      <c r="S57131"/>
    </row>
    <row r="57132" spans="18:19" ht="15" customHeight="1">
      <c r="R57132"/>
      <c r="S57132"/>
    </row>
    <row r="57133" spans="18:19" ht="15" customHeight="1">
      <c r="R57133"/>
      <c r="S57133"/>
    </row>
    <row r="57134" spans="18:19" ht="15" customHeight="1">
      <c r="R57134"/>
      <c r="S57134"/>
    </row>
    <row r="57135" spans="18:19" ht="15" customHeight="1">
      <c r="R57135"/>
      <c r="S57135"/>
    </row>
    <row r="57136" spans="18:19" ht="15" customHeight="1">
      <c r="R57136"/>
      <c r="S57136"/>
    </row>
    <row r="57137" spans="18:19" ht="15" customHeight="1">
      <c r="R57137"/>
      <c r="S57137"/>
    </row>
    <row r="57138" spans="18:19" ht="15" customHeight="1">
      <c r="R57138"/>
      <c r="S57138"/>
    </row>
    <row r="57139" spans="18:19" ht="15" customHeight="1">
      <c r="R57139"/>
      <c r="S57139"/>
    </row>
    <row r="57140" spans="18:19" ht="15" customHeight="1">
      <c r="R57140"/>
      <c r="S57140"/>
    </row>
    <row r="57141" spans="18:19" ht="15" customHeight="1">
      <c r="R57141"/>
      <c r="S57141"/>
    </row>
    <row r="57142" spans="18:19" ht="15" customHeight="1">
      <c r="R57142"/>
      <c r="S57142"/>
    </row>
    <row r="57143" spans="18:19" ht="15" customHeight="1">
      <c r="R57143"/>
      <c r="S57143"/>
    </row>
    <row r="57144" spans="18:19" ht="15" customHeight="1">
      <c r="R57144"/>
      <c r="S57144"/>
    </row>
    <row r="57145" spans="18:19" ht="15" customHeight="1">
      <c r="R57145"/>
      <c r="S57145"/>
    </row>
    <row r="57146" spans="18:19" ht="15" customHeight="1">
      <c r="R57146"/>
      <c r="S57146"/>
    </row>
    <row r="57147" spans="18:19" ht="15" customHeight="1">
      <c r="R57147"/>
      <c r="S57147"/>
    </row>
    <row r="57148" spans="18:19" ht="15" customHeight="1">
      <c r="R57148"/>
      <c r="S57148"/>
    </row>
    <row r="57149" spans="18:19" ht="15" customHeight="1">
      <c r="R57149"/>
      <c r="S57149"/>
    </row>
    <row r="57150" spans="18:19" ht="15" customHeight="1">
      <c r="R57150"/>
      <c r="S57150"/>
    </row>
    <row r="57151" spans="18:19" ht="15" customHeight="1">
      <c r="R57151"/>
      <c r="S57151"/>
    </row>
    <row r="57152" spans="18:19" ht="15" customHeight="1">
      <c r="R57152"/>
      <c r="S57152"/>
    </row>
    <row r="57153" spans="18:19" ht="15" customHeight="1">
      <c r="R57153"/>
      <c r="S57153"/>
    </row>
    <row r="57154" spans="18:19" ht="15" customHeight="1">
      <c r="R57154"/>
      <c r="S57154"/>
    </row>
    <row r="57155" spans="18:19" ht="15" customHeight="1">
      <c r="R57155"/>
      <c r="S57155"/>
    </row>
    <row r="57156" spans="18:19" ht="15" customHeight="1">
      <c r="R57156"/>
      <c r="S57156"/>
    </row>
    <row r="57157" spans="18:19" ht="15" customHeight="1">
      <c r="R57157"/>
      <c r="S57157"/>
    </row>
    <row r="57158" spans="18:19" ht="15" customHeight="1">
      <c r="R57158"/>
      <c r="S57158"/>
    </row>
    <row r="57159" spans="18:19" ht="15" customHeight="1">
      <c r="R57159"/>
      <c r="S57159"/>
    </row>
    <row r="57160" spans="18:19" ht="15" customHeight="1">
      <c r="R57160"/>
      <c r="S57160"/>
    </row>
    <row r="57161" spans="18:19" ht="15" customHeight="1">
      <c r="R57161"/>
      <c r="S57161"/>
    </row>
    <row r="57162" spans="18:19" ht="15" customHeight="1">
      <c r="R57162"/>
      <c r="S57162"/>
    </row>
    <row r="57163" spans="18:19" ht="15" customHeight="1">
      <c r="R57163"/>
      <c r="S57163"/>
    </row>
    <row r="57164" spans="18:19" ht="15" customHeight="1">
      <c r="R57164"/>
      <c r="S57164"/>
    </row>
    <row r="57165" spans="18:19" ht="15" customHeight="1">
      <c r="R57165"/>
      <c r="S57165"/>
    </row>
    <row r="57166" spans="18:19" ht="15" customHeight="1">
      <c r="R57166"/>
      <c r="S57166"/>
    </row>
    <row r="57167" spans="18:19" ht="15" customHeight="1">
      <c r="R57167"/>
      <c r="S57167"/>
    </row>
    <row r="57168" spans="18:19" ht="15" customHeight="1">
      <c r="R57168"/>
      <c r="S57168"/>
    </row>
    <row r="57169" spans="18:19" ht="15" customHeight="1">
      <c r="R57169"/>
      <c r="S57169"/>
    </row>
    <row r="57170" spans="18:19" ht="15" customHeight="1">
      <c r="R57170"/>
      <c r="S57170"/>
    </row>
    <row r="57171" spans="18:19" ht="15" customHeight="1">
      <c r="R57171"/>
      <c r="S57171"/>
    </row>
    <row r="57172" spans="18:19" ht="15" customHeight="1">
      <c r="R57172"/>
      <c r="S57172"/>
    </row>
    <row r="57173" spans="18:19" ht="15" customHeight="1">
      <c r="R57173"/>
      <c r="S57173"/>
    </row>
    <row r="57174" spans="18:19" ht="15" customHeight="1">
      <c r="R57174"/>
      <c r="S57174"/>
    </row>
    <row r="57175" spans="18:19" ht="15" customHeight="1">
      <c r="R57175"/>
      <c r="S57175"/>
    </row>
    <row r="57176" spans="18:19" ht="15" customHeight="1">
      <c r="R57176"/>
      <c r="S57176"/>
    </row>
    <row r="57177" spans="18:19" ht="15" customHeight="1">
      <c r="R57177"/>
      <c r="S57177"/>
    </row>
    <row r="57178" spans="18:19" ht="15" customHeight="1">
      <c r="R57178"/>
      <c r="S57178"/>
    </row>
    <row r="57179" spans="18:19" ht="15" customHeight="1">
      <c r="R57179"/>
      <c r="S57179"/>
    </row>
    <row r="57180" spans="18:19" ht="15" customHeight="1">
      <c r="R57180"/>
      <c r="S57180"/>
    </row>
    <row r="57181" spans="18:19" ht="15" customHeight="1">
      <c r="R57181"/>
      <c r="S57181"/>
    </row>
    <row r="57182" spans="18:19" ht="15" customHeight="1">
      <c r="R57182"/>
      <c r="S57182"/>
    </row>
    <row r="57183" spans="18:19" ht="15" customHeight="1">
      <c r="R57183"/>
      <c r="S57183"/>
    </row>
    <row r="57184" spans="18:19" ht="15" customHeight="1">
      <c r="R57184"/>
      <c r="S57184"/>
    </row>
    <row r="57185" spans="18:19" ht="15" customHeight="1">
      <c r="R57185"/>
      <c r="S57185"/>
    </row>
    <row r="57186" spans="18:19" ht="15" customHeight="1">
      <c r="R57186"/>
      <c r="S57186"/>
    </row>
    <row r="57187" spans="18:19" ht="15" customHeight="1">
      <c r="R57187"/>
      <c r="S57187"/>
    </row>
    <row r="57188" spans="18:19" ht="15" customHeight="1">
      <c r="R57188"/>
      <c r="S57188"/>
    </row>
    <row r="57189" spans="18:19" ht="15" customHeight="1">
      <c r="R57189"/>
      <c r="S57189"/>
    </row>
    <row r="57190" spans="18:19" ht="15" customHeight="1">
      <c r="R57190"/>
      <c r="S57190"/>
    </row>
    <row r="57191" spans="18:19" ht="15" customHeight="1">
      <c r="R57191"/>
      <c r="S57191"/>
    </row>
    <row r="57192" spans="18:19" ht="15" customHeight="1">
      <c r="R57192"/>
      <c r="S57192"/>
    </row>
    <row r="57193" spans="18:19" ht="15" customHeight="1">
      <c r="R57193"/>
      <c r="S57193"/>
    </row>
    <row r="57194" spans="18:19" ht="15" customHeight="1">
      <c r="R57194"/>
      <c r="S57194"/>
    </row>
    <row r="57195" spans="18:19" ht="15" customHeight="1">
      <c r="R57195"/>
      <c r="S57195"/>
    </row>
    <row r="57196" spans="18:19" ht="15" customHeight="1">
      <c r="R57196"/>
      <c r="S57196"/>
    </row>
    <row r="57197" spans="18:19" ht="15" customHeight="1">
      <c r="R57197"/>
      <c r="S57197"/>
    </row>
    <row r="57198" spans="18:19" ht="15" customHeight="1">
      <c r="R57198"/>
      <c r="S57198"/>
    </row>
    <row r="57199" spans="18:19" ht="15" customHeight="1">
      <c r="R57199"/>
      <c r="S57199"/>
    </row>
    <row r="57200" spans="18:19" ht="15" customHeight="1">
      <c r="R57200"/>
      <c r="S57200"/>
    </row>
    <row r="57201" spans="18:19" ht="15" customHeight="1">
      <c r="R57201"/>
      <c r="S57201"/>
    </row>
    <row r="57202" spans="18:19" ht="15" customHeight="1">
      <c r="R57202"/>
      <c r="S57202"/>
    </row>
    <row r="57203" spans="18:19" ht="15" customHeight="1">
      <c r="R57203"/>
      <c r="S57203"/>
    </row>
    <row r="57204" spans="18:19" ht="15" customHeight="1">
      <c r="R57204"/>
      <c r="S57204"/>
    </row>
    <row r="57205" spans="18:19" ht="15" customHeight="1">
      <c r="R57205"/>
      <c r="S57205"/>
    </row>
    <row r="57206" spans="18:19" ht="15" customHeight="1">
      <c r="R57206"/>
      <c r="S57206"/>
    </row>
    <row r="57207" spans="18:19" ht="15" customHeight="1">
      <c r="R57207"/>
      <c r="S57207"/>
    </row>
    <row r="57208" spans="18:19" ht="15" customHeight="1">
      <c r="R57208"/>
      <c r="S57208"/>
    </row>
    <row r="57209" spans="18:19" ht="15" customHeight="1">
      <c r="R57209"/>
      <c r="S57209"/>
    </row>
    <row r="57210" spans="18:19" ht="15" customHeight="1">
      <c r="R57210"/>
      <c r="S57210"/>
    </row>
    <row r="57211" spans="18:19" ht="15" customHeight="1">
      <c r="R57211"/>
      <c r="S57211"/>
    </row>
    <row r="57212" spans="18:19" ht="15" customHeight="1">
      <c r="R57212"/>
      <c r="S57212"/>
    </row>
    <row r="57213" spans="18:19" ht="15" customHeight="1">
      <c r="R57213"/>
      <c r="S57213"/>
    </row>
    <row r="57214" spans="18:19" ht="15" customHeight="1">
      <c r="R57214"/>
      <c r="S57214"/>
    </row>
    <row r="57215" spans="18:19" ht="15" customHeight="1">
      <c r="R57215"/>
      <c r="S57215"/>
    </row>
    <row r="57216" spans="18:19" ht="15" customHeight="1">
      <c r="R57216"/>
      <c r="S57216"/>
    </row>
    <row r="57217" spans="18:19" ht="15" customHeight="1">
      <c r="R57217"/>
      <c r="S57217"/>
    </row>
    <row r="57218" spans="18:19" ht="15" customHeight="1">
      <c r="R57218"/>
      <c r="S57218"/>
    </row>
    <row r="57219" spans="18:19" ht="15" customHeight="1">
      <c r="R57219"/>
      <c r="S57219"/>
    </row>
    <row r="57220" spans="18:19" ht="15" customHeight="1">
      <c r="R57220"/>
      <c r="S57220"/>
    </row>
    <row r="57221" spans="18:19" ht="15" customHeight="1">
      <c r="R57221"/>
      <c r="S57221"/>
    </row>
    <row r="57222" spans="18:19" ht="15" customHeight="1">
      <c r="R57222"/>
      <c r="S57222"/>
    </row>
    <row r="57223" spans="18:19" ht="15" customHeight="1">
      <c r="R57223"/>
      <c r="S57223"/>
    </row>
    <row r="57224" spans="18:19" ht="15" customHeight="1">
      <c r="R57224"/>
      <c r="S57224"/>
    </row>
    <row r="57225" spans="18:19" ht="15" customHeight="1">
      <c r="R57225"/>
      <c r="S57225"/>
    </row>
    <row r="57226" spans="18:19" ht="15" customHeight="1">
      <c r="R57226"/>
      <c r="S57226"/>
    </row>
    <row r="57227" spans="18:19" ht="15" customHeight="1">
      <c r="R57227"/>
      <c r="S57227"/>
    </row>
    <row r="57228" spans="18:19" ht="15" customHeight="1">
      <c r="R57228"/>
      <c r="S57228"/>
    </row>
    <row r="57229" spans="18:19" ht="15" customHeight="1">
      <c r="R57229"/>
      <c r="S57229"/>
    </row>
    <row r="57230" spans="18:19" ht="15" customHeight="1">
      <c r="R57230"/>
      <c r="S57230"/>
    </row>
    <row r="57231" spans="18:19" ht="15" customHeight="1">
      <c r="R57231"/>
      <c r="S57231"/>
    </row>
    <row r="57232" spans="18:19" ht="15" customHeight="1">
      <c r="R57232"/>
      <c r="S57232"/>
    </row>
    <row r="57233" spans="18:19" ht="15" customHeight="1">
      <c r="R57233"/>
      <c r="S57233"/>
    </row>
    <row r="57234" spans="18:19" ht="15" customHeight="1">
      <c r="R57234"/>
      <c r="S57234"/>
    </row>
    <row r="57235" spans="18:19" ht="15" customHeight="1">
      <c r="R57235"/>
      <c r="S57235"/>
    </row>
    <row r="57236" spans="18:19" ht="15" customHeight="1">
      <c r="R57236"/>
      <c r="S57236"/>
    </row>
    <row r="57237" spans="18:19" ht="15" customHeight="1">
      <c r="R57237"/>
      <c r="S57237"/>
    </row>
    <row r="57238" spans="18:19" ht="15" customHeight="1">
      <c r="R57238"/>
      <c r="S57238"/>
    </row>
    <row r="57239" spans="18:19" ht="15" customHeight="1">
      <c r="R57239"/>
      <c r="S57239"/>
    </row>
    <row r="57240" spans="18:19" ht="15" customHeight="1">
      <c r="R57240"/>
      <c r="S57240"/>
    </row>
    <row r="57241" spans="18:19" ht="15" customHeight="1">
      <c r="R57241"/>
      <c r="S57241"/>
    </row>
    <row r="57242" spans="18:19" ht="15" customHeight="1">
      <c r="R57242"/>
      <c r="S57242"/>
    </row>
    <row r="57243" spans="18:19" ht="15" customHeight="1">
      <c r="R57243"/>
      <c r="S57243"/>
    </row>
    <row r="57244" spans="18:19" ht="15" customHeight="1">
      <c r="R57244"/>
      <c r="S57244"/>
    </row>
    <row r="57245" spans="18:19" ht="15" customHeight="1">
      <c r="R57245"/>
      <c r="S57245"/>
    </row>
    <row r="57246" spans="18:19" ht="15" customHeight="1">
      <c r="R57246"/>
      <c r="S57246"/>
    </row>
    <row r="57247" spans="18:19" ht="15" customHeight="1">
      <c r="R57247"/>
      <c r="S57247"/>
    </row>
    <row r="57248" spans="18:19" ht="15" customHeight="1">
      <c r="R57248"/>
      <c r="S57248"/>
    </row>
    <row r="57249" spans="18:19" ht="15" customHeight="1">
      <c r="R57249"/>
      <c r="S57249"/>
    </row>
    <row r="57250" spans="18:19" ht="15" customHeight="1">
      <c r="R57250"/>
      <c r="S57250"/>
    </row>
    <row r="57251" spans="18:19" ht="15" customHeight="1">
      <c r="R57251"/>
      <c r="S57251"/>
    </row>
    <row r="57252" spans="18:19" ht="15" customHeight="1">
      <c r="R57252"/>
      <c r="S57252"/>
    </row>
    <row r="57253" spans="18:19" ht="15" customHeight="1">
      <c r="R57253"/>
      <c r="S57253"/>
    </row>
    <row r="57254" spans="18:19" ht="15" customHeight="1">
      <c r="R57254"/>
      <c r="S57254"/>
    </row>
    <row r="57255" spans="18:19" ht="15" customHeight="1">
      <c r="R57255"/>
      <c r="S57255"/>
    </row>
    <row r="57256" spans="18:19" ht="15" customHeight="1">
      <c r="R57256"/>
      <c r="S57256"/>
    </row>
    <row r="57257" spans="18:19" ht="15" customHeight="1">
      <c r="R57257"/>
      <c r="S57257"/>
    </row>
    <row r="57258" spans="18:19" ht="15" customHeight="1">
      <c r="R57258"/>
      <c r="S57258"/>
    </row>
    <row r="57259" spans="18:19" ht="15" customHeight="1">
      <c r="R57259"/>
      <c r="S57259"/>
    </row>
    <row r="57260" spans="18:19" ht="15" customHeight="1">
      <c r="R57260"/>
      <c r="S57260"/>
    </row>
    <row r="57261" spans="18:19" ht="15" customHeight="1">
      <c r="R57261"/>
      <c r="S57261"/>
    </row>
    <row r="57262" spans="18:19" ht="15" customHeight="1">
      <c r="R57262"/>
      <c r="S57262"/>
    </row>
    <row r="57263" spans="18:19" ht="15" customHeight="1">
      <c r="R57263"/>
      <c r="S57263"/>
    </row>
    <row r="57264" spans="18:19" ht="15" customHeight="1">
      <c r="R57264"/>
      <c r="S57264"/>
    </row>
    <row r="57265" spans="18:19" ht="15" customHeight="1">
      <c r="R57265"/>
      <c r="S57265"/>
    </row>
    <row r="57266" spans="18:19" ht="15" customHeight="1">
      <c r="R57266"/>
      <c r="S57266"/>
    </row>
    <row r="57267" spans="18:19" ht="15" customHeight="1">
      <c r="R57267"/>
      <c r="S57267"/>
    </row>
    <row r="57268" spans="18:19" ht="15" customHeight="1">
      <c r="R57268"/>
      <c r="S57268"/>
    </row>
    <row r="57269" spans="18:19" ht="15" customHeight="1">
      <c r="R57269"/>
      <c r="S57269"/>
    </row>
    <row r="57270" spans="18:19" ht="15" customHeight="1">
      <c r="R57270"/>
      <c r="S57270"/>
    </row>
    <row r="57271" spans="18:19" ht="15" customHeight="1">
      <c r="R57271"/>
      <c r="S57271"/>
    </row>
    <row r="57272" spans="18:19" ht="15" customHeight="1">
      <c r="R57272"/>
      <c r="S57272"/>
    </row>
    <row r="57273" spans="18:19" ht="15" customHeight="1">
      <c r="R57273"/>
      <c r="S57273"/>
    </row>
    <row r="57274" spans="18:19" ht="15" customHeight="1">
      <c r="R57274"/>
      <c r="S57274"/>
    </row>
    <row r="57275" spans="18:19" ht="15" customHeight="1">
      <c r="R57275"/>
      <c r="S57275"/>
    </row>
    <row r="57276" spans="18:19" ht="15" customHeight="1">
      <c r="R57276"/>
      <c r="S57276"/>
    </row>
    <row r="57277" spans="18:19" ht="15" customHeight="1">
      <c r="R57277"/>
      <c r="S57277"/>
    </row>
    <row r="57278" spans="18:19" ht="15" customHeight="1">
      <c r="R57278"/>
      <c r="S57278"/>
    </row>
    <row r="57279" spans="18:19" ht="15" customHeight="1">
      <c r="R57279"/>
      <c r="S57279"/>
    </row>
    <row r="57280" spans="18:19" ht="15" customHeight="1">
      <c r="R57280"/>
      <c r="S57280"/>
    </row>
    <row r="57281" spans="18:19" ht="15" customHeight="1">
      <c r="R57281"/>
      <c r="S57281"/>
    </row>
    <row r="57282" spans="18:19" ht="15" customHeight="1">
      <c r="R57282"/>
      <c r="S57282"/>
    </row>
    <row r="57283" spans="18:19" ht="15" customHeight="1">
      <c r="R57283"/>
      <c r="S57283"/>
    </row>
    <row r="57284" spans="18:19" ht="15" customHeight="1">
      <c r="R57284"/>
      <c r="S57284"/>
    </row>
    <row r="57285" spans="18:19" ht="15" customHeight="1">
      <c r="R57285"/>
      <c r="S57285"/>
    </row>
    <row r="57286" spans="18:19" ht="15" customHeight="1">
      <c r="R57286"/>
      <c r="S57286"/>
    </row>
    <row r="57287" spans="18:19" ht="15" customHeight="1">
      <c r="R57287"/>
      <c r="S57287"/>
    </row>
    <row r="57288" spans="18:19" ht="15" customHeight="1">
      <c r="R57288"/>
      <c r="S57288"/>
    </row>
    <row r="57289" spans="18:19" ht="15" customHeight="1">
      <c r="R57289"/>
      <c r="S57289"/>
    </row>
    <row r="57290" spans="18:19" ht="15" customHeight="1">
      <c r="R57290"/>
      <c r="S57290"/>
    </row>
    <row r="57291" spans="18:19" ht="15" customHeight="1">
      <c r="R57291"/>
      <c r="S57291"/>
    </row>
    <row r="57292" spans="18:19" ht="15" customHeight="1">
      <c r="R57292"/>
      <c r="S57292"/>
    </row>
    <row r="57293" spans="18:19" ht="15" customHeight="1">
      <c r="R57293"/>
      <c r="S57293"/>
    </row>
    <row r="57294" spans="18:19" ht="15" customHeight="1">
      <c r="R57294"/>
      <c r="S57294"/>
    </row>
    <row r="57295" spans="18:19" ht="15" customHeight="1">
      <c r="R57295"/>
      <c r="S57295"/>
    </row>
    <row r="57296" spans="18:19" ht="15" customHeight="1">
      <c r="R57296"/>
      <c r="S57296"/>
    </row>
    <row r="57297" spans="18:19" ht="15" customHeight="1">
      <c r="R57297"/>
      <c r="S57297"/>
    </row>
    <row r="57298" spans="18:19" ht="15" customHeight="1">
      <c r="R57298"/>
      <c r="S57298"/>
    </row>
    <row r="57299" spans="18:19" ht="15" customHeight="1">
      <c r="R57299"/>
      <c r="S57299"/>
    </row>
    <row r="57300" spans="18:19" ht="15" customHeight="1">
      <c r="R57300"/>
      <c r="S57300"/>
    </row>
    <row r="57301" spans="18:19" ht="15" customHeight="1">
      <c r="R57301"/>
      <c r="S57301"/>
    </row>
    <row r="57302" spans="18:19" ht="15" customHeight="1">
      <c r="R57302"/>
      <c r="S57302"/>
    </row>
    <row r="57303" spans="18:19" ht="15" customHeight="1">
      <c r="R57303"/>
      <c r="S57303"/>
    </row>
    <row r="57304" spans="18:19" ht="15" customHeight="1">
      <c r="R57304"/>
      <c r="S57304"/>
    </row>
    <row r="57305" spans="18:19" ht="15" customHeight="1">
      <c r="R57305"/>
      <c r="S57305"/>
    </row>
    <row r="57306" spans="18:19" ht="15" customHeight="1">
      <c r="R57306"/>
      <c r="S57306"/>
    </row>
    <row r="57307" spans="18:19" ht="15" customHeight="1">
      <c r="R57307"/>
      <c r="S57307"/>
    </row>
    <row r="57308" spans="18:19" ht="15" customHeight="1">
      <c r="R57308"/>
      <c r="S57308"/>
    </row>
    <row r="57309" spans="18:19" ht="15" customHeight="1">
      <c r="R57309"/>
      <c r="S57309"/>
    </row>
    <row r="57310" spans="18:19" ht="15" customHeight="1">
      <c r="R57310"/>
      <c r="S57310"/>
    </row>
    <row r="57311" spans="18:19" ht="15" customHeight="1">
      <c r="R57311"/>
      <c r="S57311"/>
    </row>
    <row r="57312" spans="18:19" ht="15" customHeight="1">
      <c r="R57312"/>
      <c r="S57312"/>
    </row>
    <row r="57313" spans="18:19" ht="15" customHeight="1">
      <c r="R57313"/>
      <c r="S57313"/>
    </row>
    <row r="57314" spans="18:19" ht="15" customHeight="1">
      <c r="R57314"/>
      <c r="S57314"/>
    </row>
    <row r="57315" spans="18:19" ht="15" customHeight="1">
      <c r="R57315"/>
      <c r="S57315"/>
    </row>
    <row r="57316" spans="18:19" ht="15" customHeight="1">
      <c r="R57316"/>
      <c r="S57316"/>
    </row>
    <row r="57317" spans="18:19" ht="15" customHeight="1">
      <c r="R57317"/>
      <c r="S57317"/>
    </row>
    <row r="57318" spans="18:19" ht="15" customHeight="1">
      <c r="R57318"/>
      <c r="S57318"/>
    </row>
    <row r="57319" spans="18:19" ht="15" customHeight="1">
      <c r="R57319"/>
      <c r="S57319"/>
    </row>
    <row r="57320" spans="18:19" ht="15" customHeight="1">
      <c r="R57320"/>
      <c r="S57320"/>
    </row>
    <row r="57321" spans="18:19" ht="15" customHeight="1">
      <c r="R57321"/>
      <c r="S57321"/>
    </row>
    <row r="57322" spans="18:19" ht="15" customHeight="1">
      <c r="R57322"/>
      <c r="S57322"/>
    </row>
    <row r="57323" spans="18:19" ht="15" customHeight="1">
      <c r="R57323"/>
      <c r="S57323"/>
    </row>
    <row r="57324" spans="18:19" ht="15" customHeight="1">
      <c r="R57324"/>
      <c r="S57324"/>
    </row>
    <row r="57325" spans="18:19" ht="15" customHeight="1">
      <c r="R57325"/>
      <c r="S57325"/>
    </row>
    <row r="57326" spans="18:19" ht="15" customHeight="1">
      <c r="R57326"/>
      <c r="S57326"/>
    </row>
    <row r="57327" spans="18:19" ht="15" customHeight="1">
      <c r="R57327"/>
      <c r="S57327"/>
    </row>
    <row r="57328" spans="18:19" ht="15" customHeight="1">
      <c r="R57328"/>
      <c r="S57328"/>
    </row>
    <row r="57329" spans="18:19" ht="15" customHeight="1">
      <c r="R57329"/>
      <c r="S57329"/>
    </row>
    <row r="57330" spans="18:19" ht="15" customHeight="1">
      <c r="R57330"/>
      <c r="S57330"/>
    </row>
    <row r="57331" spans="18:19" ht="15" customHeight="1">
      <c r="R57331"/>
      <c r="S57331"/>
    </row>
    <row r="57332" spans="18:19" ht="15" customHeight="1">
      <c r="R57332"/>
      <c r="S57332"/>
    </row>
    <row r="57333" spans="18:19" ht="15" customHeight="1">
      <c r="R57333"/>
      <c r="S57333"/>
    </row>
    <row r="57334" spans="18:19" ht="15" customHeight="1">
      <c r="R57334"/>
      <c r="S57334"/>
    </row>
    <row r="57335" spans="18:19" ht="15" customHeight="1">
      <c r="R57335"/>
      <c r="S57335"/>
    </row>
    <row r="57336" spans="18:19" ht="15" customHeight="1">
      <c r="R57336"/>
      <c r="S57336"/>
    </row>
    <row r="57337" spans="18:19" ht="15" customHeight="1">
      <c r="R57337"/>
      <c r="S57337"/>
    </row>
    <row r="57338" spans="18:19" ht="15" customHeight="1">
      <c r="R57338"/>
      <c r="S57338"/>
    </row>
    <row r="57339" spans="18:19" ht="15" customHeight="1">
      <c r="R57339"/>
      <c r="S57339"/>
    </row>
    <row r="57340" spans="18:19" ht="15" customHeight="1">
      <c r="R57340"/>
      <c r="S57340"/>
    </row>
    <row r="57341" spans="18:19" ht="15" customHeight="1">
      <c r="R57341"/>
      <c r="S57341"/>
    </row>
    <row r="57342" spans="18:19" ht="15" customHeight="1">
      <c r="R57342"/>
      <c r="S57342"/>
    </row>
    <row r="57343" spans="18:19" ht="15" customHeight="1">
      <c r="R57343"/>
      <c r="S57343"/>
    </row>
    <row r="57344" spans="18:19" ht="15" customHeight="1">
      <c r="R57344"/>
      <c r="S57344"/>
    </row>
    <row r="57345" spans="18:19" ht="15" customHeight="1">
      <c r="R57345"/>
      <c r="S57345"/>
    </row>
    <row r="57346" spans="18:19" ht="15" customHeight="1">
      <c r="R57346"/>
      <c r="S57346"/>
    </row>
    <row r="57347" spans="18:19" ht="15" customHeight="1">
      <c r="R57347"/>
      <c r="S57347"/>
    </row>
    <row r="57348" spans="18:19" ht="15" customHeight="1">
      <c r="R57348"/>
      <c r="S57348"/>
    </row>
    <row r="57349" spans="18:19" ht="15" customHeight="1">
      <c r="R57349"/>
      <c r="S57349"/>
    </row>
    <row r="57350" spans="18:19" ht="15" customHeight="1">
      <c r="R57350"/>
      <c r="S57350"/>
    </row>
    <row r="57351" spans="18:19" ht="15" customHeight="1">
      <c r="R57351"/>
      <c r="S57351"/>
    </row>
    <row r="57352" spans="18:19" ht="15" customHeight="1">
      <c r="R57352"/>
      <c r="S57352"/>
    </row>
    <row r="57353" spans="18:19" ht="15" customHeight="1">
      <c r="R57353"/>
      <c r="S57353"/>
    </row>
    <row r="57354" spans="18:19" ht="15" customHeight="1">
      <c r="R57354"/>
      <c r="S57354"/>
    </row>
    <row r="57355" spans="18:19" ht="15" customHeight="1">
      <c r="R57355"/>
      <c r="S57355"/>
    </row>
    <row r="57356" spans="18:19" ht="15" customHeight="1">
      <c r="R57356"/>
      <c r="S57356"/>
    </row>
    <row r="57357" spans="18:19" ht="15" customHeight="1">
      <c r="R57357"/>
      <c r="S57357"/>
    </row>
    <row r="57358" spans="18:19" ht="15" customHeight="1">
      <c r="R57358"/>
      <c r="S57358"/>
    </row>
    <row r="57359" spans="18:19" ht="15" customHeight="1">
      <c r="R57359"/>
      <c r="S57359"/>
    </row>
    <row r="57360" spans="18:19" ht="15" customHeight="1">
      <c r="R57360"/>
      <c r="S57360"/>
    </row>
    <row r="57361" spans="18:19" ht="15" customHeight="1">
      <c r="R57361"/>
      <c r="S57361"/>
    </row>
    <row r="57362" spans="18:19" ht="15" customHeight="1">
      <c r="R57362"/>
      <c r="S57362"/>
    </row>
    <row r="57363" spans="18:19" ht="15" customHeight="1">
      <c r="R57363"/>
      <c r="S57363"/>
    </row>
    <row r="57364" spans="18:19" ht="15" customHeight="1">
      <c r="R57364"/>
      <c r="S57364"/>
    </row>
    <row r="57365" spans="18:19" ht="15" customHeight="1">
      <c r="R57365"/>
      <c r="S57365"/>
    </row>
    <row r="57366" spans="18:19" ht="15" customHeight="1">
      <c r="R57366"/>
      <c r="S57366"/>
    </row>
    <row r="57367" spans="18:19" ht="15" customHeight="1">
      <c r="R57367"/>
      <c r="S57367"/>
    </row>
    <row r="57368" spans="18:19" ht="15" customHeight="1">
      <c r="R57368"/>
      <c r="S57368"/>
    </row>
    <row r="57369" spans="18:19" ht="15" customHeight="1">
      <c r="R57369"/>
      <c r="S57369"/>
    </row>
    <row r="57370" spans="18:19" ht="15" customHeight="1">
      <c r="R57370"/>
      <c r="S57370"/>
    </row>
    <row r="57371" spans="18:19" ht="15" customHeight="1">
      <c r="R57371"/>
      <c r="S57371"/>
    </row>
    <row r="57372" spans="18:19" ht="15" customHeight="1">
      <c r="R57372"/>
      <c r="S57372"/>
    </row>
    <row r="57373" spans="18:19" ht="15" customHeight="1">
      <c r="R57373"/>
      <c r="S57373"/>
    </row>
    <row r="57374" spans="18:19" ht="15" customHeight="1">
      <c r="R57374"/>
      <c r="S57374"/>
    </row>
    <row r="57375" spans="18:19" ht="15" customHeight="1">
      <c r="R57375"/>
      <c r="S57375"/>
    </row>
    <row r="57376" spans="18:19" ht="15" customHeight="1">
      <c r="R57376"/>
      <c r="S57376"/>
    </row>
    <row r="57377" spans="18:19" ht="15" customHeight="1">
      <c r="R57377"/>
      <c r="S57377"/>
    </row>
    <row r="57378" spans="18:19" ht="15" customHeight="1">
      <c r="R57378"/>
      <c r="S57378"/>
    </row>
    <row r="57379" spans="18:19" ht="15" customHeight="1">
      <c r="R57379"/>
      <c r="S57379"/>
    </row>
    <row r="57380" spans="18:19" ht="15" customHeight="1">
      <c r="R57380"/>
      <c r="S57380"/>
    </row>
    <row r="57381" spans="18:19" ht="15" customHeight="1">
      <c r="R57381"/>
      <c r="S57381"/>
    </row>
    <row r="57382" spans="18:19" ht="15" customHeight="1">
      <c r="R57382"/>
      <c r="S57382"/>
    </row>
    <row r="57383" spans="18:19" ht="15" customHeight="1">
      <c r="R57383"/>
      <c r="S57383"/>
    </row>
    <row r="57384" spans="18:19" ht="15" customHeight="1">
      <c r="R57384"/>
      <c r="S57384"/>
    </row>
    <row r="57385" spans="18:19" ht="15" customHeight="1">
      <c r="R57385"/>
      <c r="S57385"/>
    </row>
    <row r="57386" spans="18:19" ht="15" customHeight="1">
      <c r="R57386"/>
      <c r="S57386"/>
    </row>
    <row r="57387" spans="18:19" ht="15" customHeight="1">
      <c r="R57387"/>
      <c r="S57387"/>
    </row>
    <row r="57388" spans="18:19" ht="15" customHeight="1">
      <c r="R57388"/>
      <c r="S57388"/>
    </row>
    <row r="57389" spans="18:19" ht="15" customHeight="1">
      <c r="R57389"/>
      <c r="S57389"/>
    </row>
    <row r="57390" spans="18:19" ht="15" customHeight="1">
      <c r="R57390"/>
      <c r="S57390"/>
    </row>
    <row r="57391" spans="18:19" ht="15" customHeight="1">
      <c r="R57391"/>
      <c r="S57391"/>
    </row>
    <row r="57392" spans="18:19" ht="15" customHeight="1">
      <c r="R57392"/>
      <c r="S57392"/>
    </row>
    <row r="57393" spans="18:19" ht="15" customHeight="1">
      <c r="R57393"/>
      <c r="S57393"/>
    </row>
    <row r="57394" spans="18:19" ht="15" customHeight="1">
      <c r="R57394"/>
      <c r="S57394"/>
    </row>
    <row r="57395" spans="18:19" ht="15" customHeight="1">
      <c r="R57395"/>
      <c r="S57395"/>
    </row>
    <row r="57396" spans="18:19" ht="15" customHeight="1">
      <c r="R57396"/>
      <c r="S57396"/>
    </row>
    <row r="57397" spans="18:19" ht="15" customHeight="1">
      <c r="R57397"/>
      <c r="S57397"/>
    </row>
    <row r="57398" spans="18:19" ht="15" customHeight="1">
      <c r="R57398"/>
      <c r="S57398"/>
    </row>
    <row r="57399" spans="18:19" ht="15" customHeight="1">
      <c r="R57399"/>
      <c r="S57399"/>
    </row>
    <row r="57400" spans="18:19" ht="15" customHeight="1">
      <c r="R57400"/>
      <c r="S57400"/>
    </row>
    <row r="57401" spans="18:19" ht="15" customHeight="1">
      <c r="R57401"/>
      <c r="S57401"/>
    </row>
    <row r="57402" spans="18:19" ht="15" customHeight="1">
      <c r="R57402"/>
      <c r="S57402"/>
    </row>
    <row r="57403" spans="18:19" ht="15" customHeight="1">
      <c r="R57403"/>
      <c r="S57403"/>
    </row>
    <row r="57404" spans="18:19" ht="15" customHeight="1">
      <c r="R57404"/>
      <c r="S57404"/>
    </row>
    <row r="57405" spans="18:19" ht="15" customHeight="1">
      <c r="R57405"/>
      <c r="S57405"/>
    </row>
    <row r="57406" spans="18:19" ht="15" customHeight="1">
      <c r="R57406"/>
      <c r="S57406"/>
    </row>
    <row r="57407" spans="18:19" ht="15" customHeight="1">
      <c r="R57407"/>
      <c r="S57407"/>
    </row>
    <row r="57408" spans="18:19" ht="15" customHeight="1">
      <c r="R57408"/>
      <c r="S57408"/>
    </row>
    <row r="57409" spans="18:19" ht="15" customHeight="1">
      <c r="R57409"/>
      <c r="S57409"/>
    </row>
    <row r="57410" spans="18:19" ht="15" customHeight="1">
      <c r="R57410"/>
      <c r="S57410"/>
    </row>
    <row r="57411" spans="18:19" ht="15" customHeight="1">
      <c r="R57411"/>
      <c r="S57411"/>
    </row>
    <row r="57412" spans="18:19" ht="15" customHeight="1">
      <c r="R57412"/>
      <c r="S57412"/>
    </row>
    <row r="57413" spans="18:19" ht="15" customHeight="1">
      <c r="R57413"/>
      <c r="S57413"/>
    </row>
    <row r="57414" spans="18:19" ht="15" customHeight="1">
      <c r="R57414"/>
      <c r="S57414"/>
    </row>
    <row r="57415" spans="18:19" ht="15" customHeight="1">
      <c r="R57415"/>
      <c r="S57415"/>
    </row>
    <row r="57416" spans="18:19" ht="15" customHeight="1">
      <c r="R57416"/>
      <c r="S57416"/>
    </row>
    <row r="57417" spans="18:19" ht="15" customHeight="1">
      <c r="R57417"/>
      <c r="S57417"/>
    </row>
    <row r="57418" spans="18:19" ht="15" customHeight="1">
      <c r="R57418"/>
      <c r="S57418"/>
    </row>
    <row r="57419" spans="18:19" ht="15" customHeight="1">
      <c r="R57419"/>
      <c r="S57419"/>
    </row>
    <row r="57420" spans="18:19" ht="15" customHeight="1">
      <c r="R57420"/>
      <c r="S57420"/>
    </row>
    <row r="57421" spans="18:19" ht="15" customHeight="1">
      <c r="R57421"/>
      <c r="S57421"/>
    </row>
    <row r="57422" spans="18:19" ht="15" customHeight="1">
      <c r="R57422"/>
      <c r="S57422"/>
    </row>
    <row r="57423" spans="18:19" ht="15" customHeight="1">
      <c r="R57423"/>
      <c r="S57423"/>
    </row>
    <row r="57424" spans="18:19" ht="15" customHeight="1">
      <c r="R57424"/>
      <c r="S57424"/>
    </row>
    <row r="57425" spans="18:19" ht="15" customHeight="1">
      <c r="R57425"/>
      <c r="S57425"/>
    </row>
    <row r="57426" spans="18:19" ht="15" customHeight="1">
      <c r="R57426"/>
      <c r="S57426"/>
    </row>
    <row r="57427" spans="18:19" ht="15" customHeight="1">
      <c r="R57427"/>
      <c r="S57427"/>
    </row>
    <row r="57428" spans="18:19" ht="15" customHeight="1">
      <c r="R57428"/>
      <c r="S57428"/>
    </row>
    <row r="57429" spans="18:19" ht="15" customHeight="1">
      <c r="R57429"/>
      <c r="S57429"/>
    </row>
    <row r="57430" spans="18:19" ht="15" customHeight="1">
      <c r="R57430"/>
      <c r="S57430"/>
    </row>
    <row r="57431" spans="18:19" ht="15" customHeight="1">
      <c r="R57431"/>
      <c r="S57431"/>
    </row>
    <row r="57432" spans="18:19" ht="15" customHeight="1">
      <c r="R57432"/>
      <c r="S57432"/>
    </row>
    <row r="57433" spans="18:19" ht="15" customHeight="1">
      <c r="R57433"/>
      <c r="S57433"/>
    </row>
    <row r="57434" spans="18:19" ht="15" customHeight="1">
      <c r="R57434"/>
      <c r="S57434"/>
    </row>
    <row r="57435" spans="18:19" ht="15" customHeight="1">
      <c r="R57435"/>
      <c r="S57435"/>
    </row>
    <row r="57436" spans="18:19" ht="15" customHeight="1">
      <c r="R57436"/>
      <c r="S57436"/>
    </row>
    <row r="57437" spans="18:19" ht="15" customHeight="1">
      <c r="R57437"/>
      <c r="S57437"/>
    </row>
    <row r="57438" spans="18:19" ht="15" customHeight="1">
      <c r="R57438"/>
      <c r="S57438"/>
    </row>
    <row r="57439" spans="18:19" ht="15" customHeight="1">
      <c r="R57439"/>
      <c r="S57439"/>
    </row>
    <row r="57440" spans="18:19" ht="15" customHeight="1">
      <c r="R57440"/>
      <c r="S57440"/>
    </row>
    <row r="57441" spans="18:19" ht="15" customHeight="1">
      <c r="R57441"/>
      <c r="S57441"/>
    </row>
    <row r="57442" spans="18:19" ht="15" customHeight="1">
      <c r="R57442"/>
      <c r="S57442"/>
    </row>
    <row r="57443" spans="18:19" ht="15" customHeight="1">
      <c r="R57443"/>
      <c r="S57443"/>
    </row>
    <row r="57444" spans="18:19" ht="15" customHeight="1">
      <c r="R57444"/>
      <c r="S57444"/>
    </row>
    <row r="57445" spans="18:19" ht="15" customHeight="1">
      <c r="R57445"/>
      <c r="S57445"/>
    </row>
    <row r="57446" spans="18:19" ht="15" customHeight="1">
      <c r="R57446"/>
      <c r="S57446"/>
    </row>
    <row r="57447" spans="18:19" ht="15" customHeight="1">
      <c r="R57447"/>
      <c r="S57447"/>
    </row>
    <row r="57448" spans="18:19" ht="15" customHeight="1">
      <c r="R57448"/>
      <c r="S57448"/>
    </row>
    <row r="57449" spans="18:19" ht="15" customHeight="1">
      <c r="R57449"/>
      <c r="S57449"/>
    </row>
    <row r="57450" spans="18:19" ht="15" customHeight="1">
      <c r="R57450"/>
      <c r="S57450"/>
    </row>
    <row r="57451" spans="18:19" ht="15" customHeight="1">
      <c r="R57451"/>
      <c r="S57451"/>
    </row>
    <row r="57452" spans="18:19" ht="15" customHeight="1">
      <c r="R57452"/>
      <c r="S57452"/>
    </row>
    <row r="57453" spans="18:19" ht="15" customHeight="1">
      <c r="R57453"/>
      <c r="S57453"/>
    </row>
    <row r="57454" spans="18:19" ht="15" customHeight="1">
      <c r="R57454"/>
      <c r="S57454"/>
    </row>
    <row r="57455" spans="18:19" ht="15" customHeight="1">
      <c r="R57455"/>
      <c r="S57455"/>
    </row>
    <row r="57456" spans="18:19" ht="15" customHeight="1">
      <c r="R57456"/>
      <c r="S57456"/>
    </row>
    <row r="57457" spans="18:19" ht="15" customHeight="1">
      <c r="R57457"/>
      <c r="S57457"/>
    </row>
    <row r="57458" spans="18:19" ht="15" customHeight="1">
      <c r="R57458"/>
      <c r="S57458"/>
    </row>
    <row r="57459" spans="18:19" ht="15" customHeight="1">
      <c r="R57459"/>
      <c r="S57459"/>
    </row>
    <row r="57460" spans="18:19" ht="15" customHeight="1">
      <c r="R57460"/>
      <c r="S57460"/>
    </row>
    <row r="57461" spans="18:19" ht="15" customHeight="1">
      <c r="R57461"/>
      <c r="S57461"/>
    </row>
    <row r="57462" spans="18:19" ht="15" customHeight="1">
      <c r="R57462"/>
      <c r="S57462"/>
    </row>
    <row r="57463" spans="18:19" ht="15" customHeight="1">
      <c r="R57463"/>
      <c r="S57463"/>
    </row>
    <row r="57464" spans="18:19" ht="15" customHeight="1">
      <c r="R57464"/>
      <c r="S57464"/>
    </row>
    <row r="57465" spans="18:19" ht="15" customHeight="1">
      <c r="R57465"/>
      <c r="S57465"/>
    </row>
    <row r="57466" spans="18:19" ht="15" customHeight="1">
      <c r="R57466"/>
      <c r="S57466"/>
    </row>
    <row r="57467" spans="18:19" ht="15" customHeight="1">
      <c r="R57467"/>
      <c r="S57467"/>
    </row>
    <row r="57468" spans="18:19" ht="15" customHeight="1">
      <c r="R57468"/>
      <c r="S57468"/>
    </row>
    <row r="57469" spans="18:19" ht="15" customHeight="1">
      <c r="R57469"/>
      <c r="S57469"/>
    </row>
    <row r="57470" spans="18:19" ht="15" customHeight="1">
      <c r="R57470"/>
      <c r="S57470"/>
    </row>
    <row r="57471" spans="18:19" ht="15" customHeight="1">
      <c r="R57471"/>
      <c r="S57471"/>
    </row>
    <row r="57472" spans="18:19" ht="15" customHeight="1">
      <c r="R57472"/>
      <c r="S57472"/>
    </row>
    <row r="57473" spans="18:19" ht="15" customHeight="1">
      <c r="R57473"/>
      <c r="S57473"/>
    </row>
    <row r="57474" spans="18:19" ht="15" customHeight="1">
      <c r="R57474"/>
      <c r="S57474"/>
    </row>
    <row r="57475" spans="18:19" ht="15" customHeight="1">
      <c r="R57475"/>
      <c r="S57475"/>
    </row>
    <row r="57476" spans="18:19" ht="15" customHeight="1">
      <c r="R57476"/>
      <c r="S57476"/>
    </row>
    <row r="57477" spans="18:19" ht="15" customHeight="1">
      <c r="R57477"/>
      <c r="S57477"/>
    </row>
    <row r="57478" spans="18:19" ht="15" customHeight="1">
      <c r="R57478"/>
      <c r="S57478"/>
    </row>
    <row r="57479" spans="18:19" ht="15" customHeight="1">
      <c r="R57479"/>
      <c r="S57479"/>
    </row>
    <row r="57480" spans="18:19" ht="15" customHeight="1">
      <c r="R57480"/>
      <c r="S57480"/>
    </row>
    <row r="57481" spans="18:19" ht="15" customHeight="1">
      <c r="R57481"/>
      <c r="S57481"/>
    </row>
    <row r="57482" spans="18:19" ht="15" customHeight="1">
      <c r="R57482"/>
      <c r="S57482"/>
    </row>
    <row r="57483" spans="18:19" ht="15" customHeight="1">
      <c r="R57483"/>
      <c r="S57483"/>
    </row>
    <row r="57484" spans="18:19" ht="15" customHeight="1">
      <c r="R57484"/>
      <c r="S57484"/>
    </row>
    <row r="57485" spans="18:19" ht="15" customHeight="1">
      <c r="R57485"/>
      <c r="S57485"/>
    </row>
    <row r="57486" spans="18:19" ht="15" customHeight="1">
      <c r="R57486"/>
      <c r="S57486"/>
    </row>
    <row r="57487" spans="18:19" ht="15" customHeight="1">
      <c r="R57487"/>
      <c r="S57487"/>
    </row>
    <row r="57488" spans="18:19" ht="15" customHeight="1">
      <c r="R57488"/>
      <c r="S57488"/>
    </row>
    <row r="57489" spans="18:19" ht="15" customHeight="1">
      <c r="R57489"/>
      <c r="S57489"/>
    </row>
    <row r="57490" spans="18:19" ht="15" customHeight="1">
      <c r="R57490"/>
      <c r="S57490"/>
    </row>
    <row r="57491" spans="18:19" ht="15" customHeight="1">
      <c r="R57491"/>
      <c r="S57491"/>
    </row>
    <row r="57492" spans="18:19" ht="15" customHeight="1">
      <c r="R57492"/>
      <c r="S57492"/>
    </row>
    <row r="57493" spans="18:19" ht="15" customHeight="1">
      <c r="R57493"/>
      <c r="S57493"/>
    </row>
    <row r="57494" spans="18:19" ht="15" customHeight="1">
      <c r="R57494"/>
      <c r="S57494"/>
    </row>
    <row r="57495" spans="18:19" ht="15" customHeight="1">
      <c r="R57495"/>
      <c r="S57495"/>
    </row>
    <row r="57496" spans="18:19" ht="15" customHeight="1">
      <c r="R57496"/>
      <c r="S57496"/>
    </row>
    <row r="57497" spans="18:19" ht="15" customHeight="1">
      <c r="R57497"/>
      <c r="S57497"/>
    </row>
    <row r="57498" spans="18:19" ht="15" customHeight="1">
      <c r="R57498"/>
      <c r="S57498"/>
    </row>
    <row r="57499" spans="18:19" ht="15" customHeight="1">
      <c r="R57499"/>
      <c r="S57499"/>
    </row>
    <row r="57500" spans="18:19" ht="15" customHeight="1">
      <c r="R57500"/>
      <c r="S57500"/>
    </row>
    <row r="57501" spans="18:19" ht="15" customHeight="1">
      <c r="R57501"/>
      <c r="S57501"/>
    </row>
    <row r="57502" spans="18:19" ht="15" customHeight="1">
      <c r="R57502"/>
      <c r="S57502"/>
    </row>
    <row r="57503" spans="18:19" ht="15" customHeight="1">
      <c r="R57503"/>
      <c r="S57503"/>
    </row>
    <row r="57504" spans="18:19" ht="15" customHeight="1">
      <c r="R57504"/>
      <c r="S57504"/>
    </row>
    <row r="57505" spans="18:19" ht="15" customHeight="1">
      <c r="R57505"/>
      <c r="S57505"/>
    </row>
    <row r="57506" spans="18:19" ht="15" customHeight="1">
      <c r="R57506"/>
      <c r="S57506"/>
    </row>
    <row r="57507" spans="18:19" ht="15" customHeight="1">
      <c r="R57507"/>
      <c r="S57507"/>
    </row>
    <row r="57508" spans="18:19" ht="15" customHeight="1">
      <c r="R57508"/>
      <c r="S57508"/>
    </row>
    <row r="57509" spans="18:19" ht="15" customHeight="1">
      <c r="R57509"/>
      <c r="S57509"/>
    </row>
    <row r="57510" spans="18:19" ht="15" customHeight="1">
      <c r="R57510"/>
      <c r="S57510"/>
    </row>
    <row r="57511" spans="18:19" ht="15" customHeight="1">
      <c r="R57511"/>
      <c r="S57511"/>
    </row>
    <row r="57512" spans="18:19" ht="15" customHeight="1">
      <c r="R57512"/>
      <c r="S57512"/>
    </row>
    <row r="57513" spans="18:19" ht="15" customHeight="1">
      <c r="R57513"/>
      <c r="S57513"/>
    </row>
    <row r="57514" spans="18:19" ht="15" customHeight="1">
      <c r="R57514"/>
      <c r="S57514"/>
    </row>
    <row r="57515" spans="18:19" ht="15" customHeight="1">
      <c r="R57515"/>
      <c r="S57515"/>
    </row>
    <row r="57516" spans="18:19" ht="15" customHeight="1">
      <c r="R57516"/>
      <c r="S57516"/>
    </row>
    <row r="57517" spans="18:19" ht="15" customHeight="1">
      <c r="R57517"/>
      <c r="S57517"/>
    </row>
    <row r="57518" spans="18:19" ht="15" customHeight="1">
      <c r="R57518"/>
      <c r="S57518"/>
    </row>
    <row r="57519" spans="18:19" ht="15" customHeight="1">
      <c r="R57519"/>
      <c r="S57519"/>
    </row>
    <row r="57520" spans="18:19" ht="15" customHeight="1">
      <c r="R57520"/>
      <c r="S57520"/>
    </row>
    <row r="57521" spans="18:19" ht="15" customHeight="1">
      <c r="R57521"/>
      <c r="S57521"/>
    </row>
    <row r="57522" spans="18:19" ht="15" customHeight="1">
      <c r="R57522"/>
      <c r="S57522"/>
    </row>
    <row r="57523" spans="18:19" ht="15" customHeight="1">
      <c r="R57523"/>
      <c r="S57523"/>
    </row>
    <row r="57524" spans="18:19" ht="15" customHeight="1">
      <c r="R57524"/>
      <c r="S57524"/>
    </row>
    <row r="57525" spans="18:19" ht="15" customHeight="1">
      <c r="R57525"/>
      <c r="S57525"/>
    </row>
    <row r="57526" spans="18:19" ht="15" customHeight="1">
      <c r="R57526"/>
      <c r="S57526"/>
    </row>
    <row r="57527" spans="18:19" ht="15" customHeight="1">
      <c r="R57527"/>
      <c r="S57527"/>
    </row>
    <row r="57528" spans="18:19" ht="15" customHeight="1">
      <c r="R57528"/>
      <c r="S57528"/>
    </row>
    <row r="57529" spans="18:19" ht="15" customHeight="1">
      <c r="R57529"/>
      <c r="S57529"/>
    </row>
    <row r="57530" spans="18:19" ht="15" customHeight="1">
      <c r="R57530"/>
      <c r="S57530"/>
    </row>
    <row r="57531" spans="18:19" ht="15" customHeight="1">
      <c r="R57531"/>
      <c r="S57531"/>
    </row>
    <row r="57532" spans="18:19" ht="15" customHeight="1">
      <c r="R57532"/>
      <c r="S57532"/>
    </row>
    <row r="57533" spans="18:19" ht="15" customHeight="1">
      <c r="R57533"/>
      <c r="S57533"/>
    </row>
    <row r="57534" spans="18:19" ht="15" customHeight="1">
      <c r="R57534"/>
      <c r="S57534"/>
    </row>
    <row r="57535" spans="18:19" ht="15" customHeight="1">
      <c r="R57535"/>
      <c r="S57535"/>
    </row>
    <row r="57536" spans="18:19" ht="15" customHeight="1">
      <c r="R57536"/>
      <c r="S57536"/>
    </row>
    <row r="57537" spans="18:19" ht="15" customHeight="1">
      <c r="R57537"/>
      <c r="S57537"/>
    </row>
    <row r="57538" spans="18:19" ht="15" customHeight="1">
      <c r="R57538"/>
      <c r="S57538"/>
    </row>
    <row r="57539" spans="18:19" ht="15" customHeight="1">
      <c r="R57539"/>
      <c r="S57539"/>
    </row>
    <row r="57540" spans="18:19" ht="15" customHeight="1">
      <c r="R57540"/>
      <c r="S57540"/>
    </row>
    <row r="57541" spans="18:19" ht="15" customHeight="1">
      <c r="R57541"/>
      <c r="S57541"/>
    </row>
    <row r="57542" spans="18:19" ht="15" customHeight="1">
      <c r="R57542"/>
      <c r="S57542"/>
    </row>
    <row r="57543" spans="18:19" ht="15" customHeight="1">
      <c r="R57543"/>
      <c r="S57543"/>
    </row>
    <row r="57544" spans="18:19" ht="15" customHeight="1">
      <c r="R57544"/>
      <c r="S57544"/>
    </row>
    <row r="57545" spans="18:19" ht="15" customHeight="1">
      <c r="R57545"/>
      <c r="S57545"/>
    </row>
    <row r="57546" spans="18:19" ht="15" customHeight="1">
      <c r="R57546"/>
      <c r="S57546"/>
    </row>
    <row r="57547" spans="18:19" ht="15" customHeight="1">
      <c r="R57547"/>
      <c r="S57547"/>
    </row>
    <row r="57548" spans="18:19" ht="15" customHeight="1">
      <c r="R57548"/>
      <c r="S57548"/>
    </row>
    <row r="57549" spans="18:19" ht="15" customHeight="1">
      <c r="R57549"/>
      <c r="S57549"/>
    </row>
    <row r="57550" spans="18:19" ht="15" customHeight="1">
      <c r="R57550"/>
      <c r="S57550"/>
    </row>
    <row r="57551" spans="18:19" ht="15" customHeight="1">
      <c r="R57551"/>
      <c r="S57551"/>
    </row>
    <row r="57552" spans="18:19" ht="15" customHeight="1">
      <c r="R57552"/>
      <c r="S57552"/>
    </row>
    <row r="57553" spans="18:19" ht="15" customHeight="1">
      <c r="R57553"/>
      <c r="S57553"/>
    </row>
    <row r="57554" spans="18:19" ht="15" customHeight="1">
      <c r="R57554"/>
      <c r="S57554"/>
    </row>
    <row r="57555" spans="18:19" ht="15" customHeight="1">
      <c r="R57555"/>
      <c r="S57555"/>
    </row>
    <row r="57556" spans="18:19" ht="15" customHeight="1">
      <c r="R57556"/>
      <c r="S57556"/>
    </row>
    <row r="57557" spans="18:19" ht="15" customHeight="1">
      <c r="R57557"/>
      <c r="S57557"/>
    </row>
    <row r="57558" spans="18:19" ht="15" customHeight="1">
      <c r="R57558"/>
      <c r="S57558"/>
    </row>
    <row r="57559" spans="18:19" ht="15" customHeight="1">
      <c r="R57559"/>
      <c r="S57559"/>
    </row>
    <row r="57560" spans="18:19" ht="15" customHeight="1">
      <c r="R57560"/>
      <c r="S57560"/>
    </row>
    <row r="57561" spans="18:19" ht="15" customHeight="1">
      <c r="R57561"/>
      <c r="S57561"/>
    </row>
    <row r="57562" spans="18:19" ht="15" customHeight="1">
      <c r="R57562"/>
      <c r="S57562"/>
    </row>
    <row r="57563" spans="18:19" ht="15" customHeight="1">
      <c r="R57563"/>
      <c r="S57563"/>
    </row>
    <row r="57564" spans="18:19" ht="15" customHeight="1">
      <c r="R57564"/>
      <c r="S57564"/>
    </row>
    <row r="57565" spans="18:19" ht="15" customHeight="1">
      <c r="R57565"/>
      <c r="S57565"/>
    </row>
    <row r="57566" spans="18:19" ht="15" customHeight="1">
      <c r="R57566"/>
      <c r="S57566"/>
    </row>
    <row r="57567" spans="18:19" ht="15" customHeight="1">
      <c r="R57567"/>
      <c r="S57567"/>
    </row>
    <row r="57568" spans="18:19" ht="15" customHeight="1">
      <c r="R57568"/>
      <c r="S57568"/>
    </row>
    <row r="57569" spans="18:19" ht="15" customHeight="1">
      <c r="R57569"/>
      <c r="S57569"/>
    </row>
    <row r="57570" spans="18:19" ht="15" customHeight="1">
      <c r="R57570"/>
      <c r="S57570"/>
    </row>
    <row r="57571" spans="18:19" ht="15" customHeight="1">
      <c r="R57571"/>
      <c r="S57571"/>
    </row>
    <row r="57572" spans="18:19" ht="15" customHeight="1">
      <c r="R57572"/>
      <c r="S57572"/>
    </row>
    <row r="57573" spans="18:19" ht="15" customHeight="1">
      <c r="R57573"/>
      <c r="S57573"/>
    </row>
    <row r="57574" spans="18:19" ht="15" customHeight="1">
      <c r="R57574"/>
      <c r="S57574"/>
    </row>
    <row r="57575" spans="18:19" ht="15" customHeight="1">
      <c r="R57575"/>
      <c r="S57575"/>
    </row>
    <row r="57576" spans="18:19" ht="15" customHeight="1">
      <c r="R57576"/>
      <c r="S57576"/>
    </row>
    <row r="57577" spans="18:19" ht="15" customHeight="1">
      <c r="R57577"/>
      <c r="S57577"/>
    </row>
    <row r="57578" spans="18:19" ht="15" customHeight="1">
      <c r="R57578"/>
      <c r="S57578"/>
    </row>
    <row r="57579" spans="18:19" ht="15" customHeight="1">
      <c r="R57579"/>
      <c r="S57579"/>
    </row>
    <row r="57580" spans="18:19" ht="15" customHeight="1">
      <c r="R57580"/>
      <c r="S57580"/>
    </row>
    <row r="57581" spans="18:19" ht="15" customHeight="1">
      <c r="R57581"/>
      <c r="S57581"/>
    </row>
    <row r="57582" spans="18:19" ht="15" customHeight="1">
      <c r="R57582"/>
      <c r="S57582"/>
    </row>
    <row r="57583" spans="18:19" ht="15" customHeight="1">
      <c r="R57583"/>
      <c r="S57583"/>
    </row>
    <row r="57584" spans="18:19" ht="15" customHeight="1">
      <c r="R57584"/>
      <c r="S57584"/>
    </row>
    <row r="57585" spans="18:19" ht="15" customHeight="1">
      <c r="R57585"/>
      <c r="S57585"/>
    </row>
    <row r="57586" spans="18:19" ht="15" customHeight="1">
      <c r="R57586"/>
      <c r="S57586"/>
    </row>
    <row r="57587" spans="18:19" ht="15" customHeight="1">
      <c r="R57587"/>
      <c r="S57587"/>
    </row>
    <row r="57588" spans="18:19" ht="15" customHeight="1">
      <c r="R57588"/>
      <c r="S57588"/>
    </row>
    <row r="57589" spans="18:19" ht="15" customHeight="1">
      <c r="R57589"/>
      <c r="S57589"/>
    </row>
    <row r="57590" spans="18:19" ht="15" customHeight="1">
      <c r="R57590"/>
      <c r="S57590"/>
    </row>
    <row r="57591" spans="18:19" ht="15" customHeight="1">
      <c r="R57591"/>
      <c r="S57591"/>
    </row>
    <row r="57592" spans="18:19" ht="15" customHeight="1">
      <c r="R57592"/>
      <c r="S57592"/>
    </row>
    <row r="57593" spans="18:19" ht="15" customHeight="1">
      <c r="R57593"/>
      <c r="S57593"/>
    </row>
    <row r="57594" spans="18:19" ht="15" customHeight="1">
      <c r="R57594"/>
      <c r="S57594"/>
    </row>
    <row r="57595" spans="18:19" ht="15" customHeight="1">
      <c r="R57595"/>
      <c r="S57595"/>
    </row>
    <row r="57596" spans="18:19" ht="15" customHeight="1">
      <c r="R57596"/>
      <c r="S57596"/>
    </row>
    <row r="57597" spans="18:19" ht="15" customHeight="1">
      <c r="R57597"/>
      <c r="S57597"/>
    </row>
    <row r="57598" spans="18:19" ht="15" customHeight="1">
      <c r="R57598"/>
      <c r="S57598"/>
    </row>
    <row r="57599" spans="18:19" ht="15" customHeight="1">
      <c r="R57599"/>
      <c r="S57599"/>
    </row>
    <row r="57600" spans="18:19" ht="15" customHeight="1">
      <c r="R57600"/>
      <c r="S57600"/>
    </row>
    <row r="57601" spans="18:19" ht="15" customHeight="1">
      <c r="R57601"/>
      <c r="S57601"/>
    </row>
    <row r="57602" spans="18:19" ht="15" customHeight="1">
      <c r="R57602"/>
      <c r="S57602"/>
    </row>
    <row r="57603" spans="18:19" ht="15" customHeight="1">
      <c r="R57603"/>
      <c r="S57603"/>
    </row>
    <row r="57604" spans="18:19" ht="15" customHeight="1">
      <c r="R57604"/>
      <c r="S57604"/>
    </row>
    <row r="57605" spans="18:19" ht="15" customHeight="1">
      <c r="R57605"/>
      <c r="S57605"/>
    </row>
    <row r="57606" spans="18:19" ht="15" customHeight="1">
      <c r="R57606"/>
      <c r="S57606"/>
    </row>
    <row r="57607" spans="18:19" ht="15" customHeight="1">
      <c r="R57607"/>
      <c r="S57607"/>
    </row>
    <row r="57608" spans="18:19" ht="15" customHeight="1">
      <c r="R57608"/>
      <c r="S57608"/>
    </row>
    <row r="57609" spans="18:19" ht="15" customHeight="1">
      <c r="R57609"/>
      <c r="S57609"/>
    </row>
    <row r="57610" spans="18:19" ht="15" customHeight="1">
      <c r="R57610"/>
      <c r="S57610"/>
    </row>
    <row r="57611" spans="18:19" ht="15" customHeight="1">
      <c r="R57611"/>
      <c r="S57611"/>
    </row>
    <row r="57612" spans="18:19" ht="15" customHeight="1">
      <c r="R57612"/>
      <c r="S57612"/>
    </row>
    <row r="57613" spans="18:19" ht="15" customHeight="1">
      <c r="R57613"/>
      <c r="S57613"/>
    </row>
    <row r="57614" spans="18:19" ht="15" customHeight="1">
      <c r="R57614"/>
      <c r="S57614"/>
    </row>
    <row r="57615" spans="18:19" ht="15" customHeight="1">
      <c r="R57615"/>
      <c r="S57615"/>
    </row>
    <row r="57616" spans="18:19" ht="15" customHeight="1">
      <c r="R57616"/>
      <c r="S57616"/>
    </row>
    <row r="57617" spans="18:19" ht="15" customHeight="1">
      <c r="R57617"/>
      <c r="S57617"/>
    </row>
    <row r="57618" spans="18:19" ht="15" customHeight="1">
      <c r="R57618"/>
      <c r="S57618"/>
    </row>
    <row r="57619" spans="18:19" ht="15" customHeight="1">
      <c r="R57619"/>
      <c r="S57619"/>
    </row>
    <row r="57620" spans="18:19" ht="15" customHeight="1">
      <c r="R57620"/>
      <c r="S57620"/>
    </row>
    <row r="57621" spans="18:19" ht="15" customHeight="1">
      <c r="R57621"/>
      <c r="S57621"/>
    </row>
    <row r="57622" spans="18:19" ht="15" customHeight="1">
      <c r="R57622"/>
      <c r="S57622"/>
    </row>
    <row r="57623" spans="18:19" ht="15" customHeight="1">
      <c r="R57623"/>
      <c r="S57623"/>
    </row>
    <row r="57624" spans="18:19" ht="15" customHeight="1">
      <c r="R57624"/>
      <c r="S57624"/>
    </row>
    <row r="57625" spans="18:19" ht="15" customHeight="1">
      <c r="R57625"/>
      <c r="S57625"/>
    </row>
    <row r="57626" spans="18:19" ht="15" customHeight="1">
      <c r="R57626"/>
      <c r="S57626"/>
    </row>
    <row r="57627" spans="18:19" ht="15" customHeight="1">
      <c r="R57627"/>
      <c r="S57627"/>
    </row>
    <row r="57628" spans="18:19" ht="15" customHeight="1">
      <c r="R57628"/>
      <c r="S57628"/>
    </row>
    <row r="57629" spans="18:19" ht="15" customHeight="1">
      <c r="R57629"/>
      <c r="S57629"/>
    </row>
    <row r="57630" spans="18:19" ht="15" customHeight="1">
      <c r="R57630"/>
      <c r="S57630"/>
    </row>
    <row r="57631" spans="18:19" ht="15" customHeight="1">
      <c r="R57631"/>
      <c r="S57631"/>
    </row>
    <row r="57632" spans="18:19" ht="15" customHeight="1">
      <c r="R57632"/>
      <c r="S57632"/>
    </row>
    <row r="57633" spans="18:19" ht="15" customHeight="1">
      <c r="R57633"/>
      <c r="S57633"/>
    </row>
    <row r="57634" spans="18:19" ht="15" customHeight="1">
      <c r="R57634"/>
      <c r="S57634"/>
    </row>
    <row r="57635" spans="18:19" ht="15" customHeight="1">
      <c r="R57635"/>
      <c r="S57635"/>
    </row>
    <row r="57636" spans="18:19" ht="15" customHeight="1">
      <c r="R57636"/>
      <c r="S57636"/>
    </row>
    <row r="57637" spans="18:19" ht="15" customHeight="1">
      <c r="R57637"/>
      <c r="S57637"/>
    </row>
    <row r="57638" spans="18:19" ht="15" customHeight="1">
      <c r="R57638"/>
      <c r="S57638"/>
    </row>
    <row r="57639" spans="18:19" ht="15" customHeight="1">
      <c r="R57639"/>
      <c r="S57639"/>
    </row>
    <row r="57640" spans="18:19" ht="15" customHeight="1">
      <c r="R57640"/>
      <c r="S57640"/>
    </row>
    <row r="57641" spans="18:19" ht="15" customHeight="1">
      <c r="R57641"/>
      <c r="S57641"/>
    </row>
    <row r="57642" spans="18:19" ht="15" customHeight="1">
      <c r="R57642"/>
      <c r="S57642"/>
    </row>
    <row r="57643" spans="18:19" ht="15" customHeight="1">
      <c r="R57643"/>
      <c r="S57643"/>
    </row>
    <row r="57644" spans="18:19" ht="15" customHeight="1">
      <c r="R57644"/>
      <c r="S57644"/>
    </row>
    <row r="57645" spans="18:19" ht="15" customHeight="1">
      <c r="R57645"/>
      <c r="S57645"/>
    </row>
    <row r="57646" spans="18:19" ht="15" customHeight="1">
      <c r="R57646"/>
      <c r="S57646"/>
    </row>
    <row r="57647" spans="18:19" ht="15" customHeight="1">
      <c r="R57647"/>
      <c r="S57647"/>
    </row>
    <row r="57648" spans="18:19" ht="15" customHeight="1">
      <c r="R57648"/>
      <c r="S57648"/>
    </row>
    <row r="57649" spans="18:19" ht="15" customHeight="1">
      <c r="R57649"/>
      <c r="S57649"/>
    </row>
    <row r="57650" spans="18:19" ht="15" customHeight="1">
      <c r="R57650"/>
      <c r="S57650"/>
    </row>
    <row r="57651" spans="18:19" ht="15" customHeight="1">
      <c r="R57651"/>
      <c r="S57651"/>
    </row>
    <row r="57652" spans="18:19" ht="15" customHeight="1">
      <c r="R57652"/>
      <c r="S57652"/>
    </row>
    <row r="57653" spans="18:19" ht="15" customHeight="1">
      <c r="R57653"/>
      <c r="S57653"/>
    </row>
    <row r="57654" spans="18:19" ht="15" customHeight="1">
      <c r="R57654"/>
      <c r="S57654"/>
    </row>
    <row r="57655" spans="18:19" ht="15" customHeight="1">
      <c r="R57655"/>
      <c r="S57655"/>
    </row>
    <row r="57656" spans="18:19" ht="15" customHeight="1">
      <c r="R57656"/>
      <c r="S57656"/>
    </row>
    <row r="57657" spans="18:19" ht="15" customHeight="1">
      <c r="R57657"/>
      <c r="S57657"/>
    </row>
    <row r="57658" spans="18:19" ht="15" customHeight="1">
      <c r="R57658"/>
      <c r="S57658"/>
    </row>
    <row r="57659" spans="18:19" ht="15" customHeight="1">
      <c r="R57659"/>
      <c r="S57659"/>
    </row>
    <row r="57660" spans="18:19" ht="15" customHeight="1">
      <c r="R57660"/>
      <c r="S57660"/>
    </row>
    <row r="57661" spans="18:19" ht="15" customHeight="1">
      <c r="R57661"/>
      <c r="S57661"/>
    </row>
    <row r="57662" spans="18:19" ht="15" customHeight="1">
      <c r="R57662"/>
      <c r="S57662"/>
    </row>
    <row r="57663" spans="18:19" ht="15" customHeight="1">
      <c r="R57663"/>
      <c r="S57663"/>
    </row>
    <row r="57664" spans="18:19" ht="15" customHeight="1">
      <c r="R57664"/>
      <c r="S57664"/>
    </row>
    <row r="57665" spans="18:19" ht="15" customHeight="1">
      <c r="R57665"/>
      <c r="S57665"/>
    </row>
    <row r="57666" spans="18:19" ht="15" customHeight="1">
      <c r="R57666"/>
      <c r="S57666"/>
    </row>
    <row r="57667" spans="18:19" ht="15" customHeight="1">
      <c r="R57667"/>
      <c r="S57667"/>
    </row>
    <row r="57668" spans="18:19" ht="15" customHeight="1">
      <c r="R57668"/>
      <c r="S57668"/>
    </row>
    <row r="57669" spans="18:19" ht="15" customHeight="1">
      <c r="R57669"/>
      <c r="S57669"/>
    </row>
    <row r="57670" spans="18:19" ht="15" customHeight="1">
      <c r="R57670"/>
      <c r="S57670"/>
    </row>
    <row r="57671" spans="18:19" ht="15" customHeight="1">
      <c r="R57671"/>
      <c r="S57671"/>
    </row>
    <row r="57672" spans="18:19" ht="15" customHeight="1">
      <c r="R57672"/>
      <c r="S57672"/>
    </row>
    <row r="57673" spans="18:19" ht="15" customHeight="1">
      <c r="R57673"/>
      <c r="S57673"/>
    </row>
    <row r="57674" spans="18:19" ht="15" customHeight="1">
      <c r="R57674"/>
      <c r="S57674"/>
    </row>
    <row r="57675" spans="18:19" ht="15" customHeight="1">
      <c r="R57675"/>
      <c r="S57675"/>
    </row>
    <row r="57676" spans="18:19" ht="15" customHeight="1">
      <c r="R57676"/>
      <c r="S57676"/>
    </row>
    <row r="57677" spans="18:19" ht="15" customHeight="1">
      <c r="R57677"/>
      <c r="S57677"/>
    </row>
    <row r="57678" spans="18:19" ht="15" customHeight="1">
      <c r="R57678"/>
      <c r="S57678"/>
    </row>
    <row r="57679" spans="18:19" ht="15" customHeight="1">
      <c r="R57679"/>
      <c r="S57679"/>
    </row>
    <row r="57680" spans="18:19" ht="15" customHeight="1">
      <c r="R57680"/>
      <c r="S57680"/>
    </row>
    <row r="57681" spans="18:19" ht="15" customHeight="1">
      <c r="R57681"/>
      <c r="S57681"/>
    </row>
    <row r="57682" spans="18:19" ht="15" customHeight="1">
      <c r="R57682"/>
      <c r="S57682"/>
    </row>
    <row r="57683" spans="18:19" ht="15" customHeight="1">
      <c r="R57683"/>
      <c r="S57683"/>
    </row>
    <row r="57684" spans="18:19" ht="15" customHeight="1">
      <c r="R57684"/>
      <c r="S57684"/>
    </row>
    <row r="57685" spans="18:19" ht="15" customHeight="1">
      <c r="R57685"/>
      <c r="S57685"/>
    </row>
    <row r="57686" spans="18:19" ht="15" customHeight="1">
      <c r="R57686"/>
      <c r="S57686"/>
    </row>
    <row r="57687" spans="18:19" ht="15" customHeight="1">
      <c r="R57687"/>
      <c r="S57687"/>
    </row>
    <row r="57688" spans="18:19" ht="15" customHeight="1">
      <c r="R57688"/>
      <c r="S57688"/>
    </row>
    <row r="57689" spans="18:19" ht="15" customHeight="1">
      <c r="R57689"/>
      <c r="S57689"/>
    </row>
    <row r="57690" spans="18:19" ht="15" customHeight="1">
      <c r="R57690"/>
      <c r="S57690"/>
    </row>
    <row r="57691" spans="18:19" ht="15" customHeight="1">
      <c r="R57691"/>
      <c r="S57691"/>
    </row>
    <row r="57692" spans="18:19" ht="15" customHeight="1">
      <c r="R57692"/>
      <c r="S57692"/>
    </row>
    <row r="57693" spans="18:19" ht="15" customHeight="1">
      <c r="R57693"/>
      <c r="S57693"/>
    </row>
    <row r="57694" spans="18:19" ht="15" customHeight="1">
      <c r="R57694"/>
      <c r="S57694"/>
    </row>
    <row r="57695" spans="18:19" ht="15" customHeight="1">
      <c r="R57695"/>
      <c r="S57695"/>
    </row>
    <row r="57696" spans="18:19" ht="15" customHeight="1">
      <c r="R57696"/>
      <c r="S57696"/>
    </row>
    <row r="57697" spans="18:19" ht="15" customHeight="1">
      <c r="R57697"/>
      <c r="S57697"/>
    </row>
    <row r="57698" spans="18:19" ht="15" customHeight="1">
      <c r="R57698"/>
      <c r="S57698"/>
    </row>
    <row r="57699" spans="18:19" ht="15" customHeight="1">
      <c r="R57699"/>
      <c r="S57699"/>
    </row>
    <row r="57700" spans="18:19" ht="15" customHeight="1">
      <c r="R57700"/>
      <c r="S57700"/>
    </row>
    <row r="57701" spans="18:19" ht="15" customHeight="1">
      <c r="R57701"/>
      <c r="S57701"/>
    </row>
    <row r="57702" spans="18:19" ht="15" customHeight="1">
      <c r="R57702"/>
      <c r="S57702"/>
    </row>
    <row r="57703" spans="18:19" ht="15" customHeight="1">
      <c r="R57703"/>
      <c r="S57703"/>
    </row>
    <row r="57704" spans="18:19" ht="15" customHeight="1">
      <c r="R57704"/>
      <c r="S57704"/>
    </row>
    <row r="57705" spans="18:19" ht="15" customHeight="1">
      <c r="R57705"/>
      <c r="S57705"/>
    </row>
    <row r="57706" spans="18:19" ht="15" customHeight="1">
      <c r="R57706"/>
      <c r="S57706"/>
    </row>
    <row r="57707" spans="18:19" ht="15" customHeight="1">
      <c r="R57707"/>
      <c r="S57707"/>
    </row>
    <row r="57708" spans="18:19" ht="15" customHeight="1">
      <c r="R57708"/>
      <c r="S57708"/>
    </row>
    <row r="57709" spans="18:19" ht="15" customHeight="1">
      <c r="R57709"/>
      <c r="S57709"/>
    </row>
    <row r="57710" spans="18:19" ht="15" customHeight="1">
      <c r="R57710"/>
      <c r="S57710"/>
    </row>
    <row r="57711" spans="18:19" ht="15" customHeight="1">
      <c r="R57711"/>
      <c r="S57711"/>
    </row>
    <row r="57712" spans="18:19" ht="15" customHeight="1">
      <c r="R57712"/>
      <c r="S57712"/>
    </row>
    <row r="57713" spans="18:19" ht="15" customHeight="1">
      <c r="R57713"/>
      <c r="S57713"/>
    </row>
    <row r="57714" spans="18:19" ht="15" customHeight="1">
      <c r="R57714"/>
      <c r="S57714"/>
    </row>
    <row r="57715" spans="18:19" ht="15" customHeight="1">
      <c r="R57715"/>
      <c r="S57715"/>
    </row>
    <row r="57716" spans="18:19" ht="15" customHeight="1">
      <c r="R57716"/>
      <c r="S57716"/>
    </row>
    <row r="57717" spans="18:19" ht="15" customHeight="1">
      <c r="R57717"/>
      <c r="S57717"/>
    </row>
    <row r="57718" spans="18:19" ht="15" customHeight="1">
      <c r="R57718"/>
      <c r="S57718"/>
    </row>
    <row r="57719" spans="18:19" ht="15" customHeight="1">
      <c r="R57719"/>
      <c r="S57719"/>
    </row>
    <row r="57720" spans="18:19" ht="15" customHeight="1">
      <c r="R57720"/>
      <c r="S57720"/>
    </row>
    <row r="57721" spans="18:19" ht="15" customHeight="1">
      <c r="R57721"/>
      <c r="S57721"/>
    </row>
    <row r="57722" spans="18:19" ht="15" customHeight="1">
      <c r="R57722"/>
      <c r="S57722"/>
    </row>
    <row r="57723" spans="18:19" ht="15" customHeight="1">
      <c r="R57723"/>
      <c r="S57723"/>
    </row>
    <row r="57724" spans="18:19" ht="15" customHeight="1">
      <c r="R57724"/>
      <c r="S57724"/>
    </row>
    <row r="57725" spans="18:19" ht="15" customHeight="1">
      <c r="R57725"/>
      <c r="S57725"/>
    </row>
    <row r="57726" spans="18:19" ht="15" customHeight="1">
      <c r="R57726"/>
      <c r="S57726"/>
    </row>
    <row r="57727" spans="18:19" ht="15" customHeight="1">
      <c r="R57727"/>
      <c r="S57727"/>
    </row>
    <row r="57728" spans="18:19" ht="15" customHeight="1">
      <c r="R57728"/>
      <c r="S57728"/>
    </row>
    <row r="57729" spans="18:19" ht="15" customHeight="1">
      <c r="R57729"/>
      <c r="S57729"/>
    </row>
    <row r="57730" spans="18:19" ht="15" customHeight="1">
      <c r="R57730"/>
      <c r="S57730"/>
    </row>
    <row r="57731" spans="18:19" ht="15" customHeight="1">
      <c r="R57731"/>
      <c r="S57731"/>
    </row>
    <row r="57732" spans="18:19" ht="15" customHeight="1">
      <c r="R57732"/>
      <c r="S57732"/>
    </row>
    <row r="57733" spans="18:19" ht="15" customHeight="1">
      <c r="R57733"/>
      <c r="S57733"/>
    </row>
    <row r="57734" spans="18:19" ht="15" customHeight="1">
      <c r="R57734"/>
      <c r="S57734"/>
    </row>
    <row r="57735" spans="18:19" ht="15" customHeight="1">
      <c r="R57735"/>
      <c r="S57735"/>
    </row>
    <row r="57736" spans="18:19" ht="15" customHeight="1">
      <c r="R57736"/>
      <c r="S57736"/>
    </row>
    <row r="57737" spans="18:19" ht="15" customHeight="1">
      <c r="R57737"/>
      <c r="S57737"/>
    </row>
    <row r="57738" spans="18:19" ht="15" customHeight="1">
      <c r="R57738"/>
      <c r="S57738"/>
    </row>
    <row r="57739" spans="18:19" ht="15" customHeight="1">
      <c r="R57739"/>
      <c r="S57739"/>
    </row>
    <row r="57740" spans="18:19" ht="15" customHeight="1">
      <c r="R57740"/>
      <c r="S57740"/>
    </row>
    <row r="57741" spans="18:19" ht="15" customHeight="1">
      <c r="R57741"/>
      <c r="S57741"/>
    </row>
    <row r="57742" spans="18:19" ht="15" customHeight="1">
      <c r="R57742"/>
      <c r="S57742"/>
    </row>
    <row r="57743" spans="18:19" ht="15" customHeight="1">
      <c r="R57743"/>
      <c r="S57743"/>
    </row>
    <row r="57744" spans="18:19" ht="15" customHeight="1">
      <c r="R57744"/>
      <c r="S57744"/>
    </row>
    <row r="57745" spans="18:19" ht="15" customHeight="1">
      <c r="R57745"/>
      <c r="S57745"/>
    </row>
    <row r="57746" spans="18:19" ht="15" customHeight="1">
      <c r="R57746"/>
      <c r="S57746"/>
    </row>
    <row r="57747" spans="18:19" ht="15" customHeight="1">
      <c r="R57747"/>
      <c r="S57747"/>
    </row>
    <row r="57748" spans="18:19" ht="15" customHeight="1">
      <c r="R57748"/>
      <c r="S57748"/>
    </row>
    <row r="57749" spans="18:19" ht="15" customHeight="1">
      <c r="R57749"/>
      <c r="S57749"/>
    </row>
    <row r="57750" spans="18:19" ht="15" customHeight="1">
      <c r="R57750"/>
      <c r="S57750"/>
    </row>
    <row r="57751" spans="18:19" ht="15" customHeight="1">
      <c r="R57751"/>
      <c r="S57751"/>
    </row>
    <row r="57752" spans="18:19" ht="15" customHeight="1">
      <c r="R57752"/>
      <c r="S57752"/>
    </row>
    <row r="57753" spans="18:19" ht="15" customHeight="1">
      <c r="R57753"/>
      <c r="S57753"/>
    </row>
    <row r="57754" spans="18:19" ht="15" customHeight="1">
      <c r="R57754"/>
      <c r="S57754"/>
    </row>
    <row r="57755" spans="18:19" ht="15" customHeight="1">
      <c r="R57755"/>
      <c r="S57755"/>
    </row>
    <row r="57756" spans="18:19" ht="15" customHeight="1">
      <c r="R57756"/>
      <c r="S57756"/>
    </row>
    <row r="57757" spans="18:19" ht="15" customHeight="1">
      <c r="R57757"/>
      <c r="S57757"/>
    </row>
    <row r="57758" spans="18:19" ht="15" customHeight="1">
      <c r="R57758"/>
      <c r="S57758"/>
    </row>
    <row r="57759" spans="18:19" ht="15" customHeight="1">
      <c r="R57759"/>
      <c r="S57759"/>
    </row>
    <row r="57760" spans="18:19" ht="15" customHeight="1">
      <c r="R57760"/>
      <c r="S57760"/>
    </row>
    <row r="57761" spans="18:19" ht="15" customHeight="1">
      <c r="R57761"/>
      <c r="S57761"/>
    </row>
    <row r="57762" spans="18:19" ht="15" customHeight="1">
      <c r="R57762"/>
      <c r="S57762"/>
    </row>
    <row r="57763" spans="18:19" ht="15" customHeight="1">
      <c r="R57763"/>
      <c r="S57763"/>
    </row>
    <row r="57764" spans="18:19" ht="15" customHeight="1">
      <c r="R57764"/>
      <c r="S57764"/>
    </row>
    <row r="57765" spans="18:19" ht="15" customHeight="1">
      <c r="R57765"/>
      <c r="S57765"/>
    </row>
    <row r="57766" spans="18:19" ht="15" customHeight="1">
      <c r="R57766"/>
      <c r="S57766"/>
    </row>
    <row r="57767" spans="18:19" ht="15" customHeight="1">
      <c r="R57767"/>
      <c r="S57767"/>
    </row>
    <row r="57768" spans="18:19" ht="15" customHeight="1">
      <c r="R57768"/>
      <c r="S57768"/>
    </row>
    <row r="57769" spans="18:19" ht="15" customHeight="1">
      <c r="R57769"/>
      <c r="S57769"/>
    </row>
    <row r="57770" spans="18:19" ht="15" customHeight="1">
      <c r="R57770"/>
      <c r="S57770"/>
    </row>
    <row r="57771" spans="18:19" ht="15" customHeight="1">
      <c r="R57771"/>
      <c r="S57771"/>
    </row>
    <row r="57772" spans="18:19" ht="15" customHeight="1">
      <c r="R57772"/>
      <c r="S57772"/>
    </row>
    <row r="57773" spans="18:19" ht="15" customHeight="1">
      <c r="R57773"/>
      <c r="S57773"/>
    </row>
    <row r="57774" spans="18:19" ht="15" customHeight="1">
      <c r="R57774"/>
      <c r="S57774"/>
    </row>
    <row r="57775" spans="18:19" ht="15" customHeight="1">
      <c r="R57775"/>
      <c r="S57775"/>
    </row>
    <row r="57776" spans="18:19" ht="15" customHeight="1">
      <c r="R57776"/>
      <c r="S57776"/>
    </row>
    <row r="57777" spans="18:19" ht="15" customHeight="1">
      <c r="R57777"/>
      <c r="S57777"/>
    </row>
    <row r="57778" spans="18:19" ht="15" customHeight="1">
      <c r="R57778"/>
      <c r="S57778"/>
    </row>
    <row r="57779" spans="18:19" ht="15" customHeight="1">
      <c r="R57779"/>
      <c r="S57779"/>
    </row>
    <row r="57780" spans="18:19" ht="15" customHeight="1">
      <c r="R57780"/>
      <c r="S57780"/>
    </row>
    <row r="57781" spans="18:19" ht="15" customHeight="1">
      <c r="R57781"/>
      <c r="S57781"/>
    </row>
    <row r="57782" spans="18:19" ht="15" customHeight="1">
      <c r="R57782"/>
      <c r="S57782"/>
    </row>
    <row r="57783" spans="18:19" ht="15" customHeight="1">
      <c r="R57783"/>
      <c r="S57783"/>
    </row>
    <row r="57784" spans="18:19" ht="15" customHeight="1">
      <c r="R57784"/>
      <c r="S57784"/>
    </row>
    <row r="57785" spans="18:19" ht="15" customHeight="1">
      <c r="R57785"/>
      <c r="S57785"/>
    </row>
    <row r="57786" spans="18:19" ht="15" customHeight="1">
      <c r="R57786"/>
      <c r="S57786"/>
    </row>
    <row r="57787" spans="18:19" ht="15" customHeight="1">
      <c r="R57787"/>
      <c r="S57787"/>
    </row>
    <row r="57788" spans="18:19" ht="15" customHeight="1">
      <c r="R57788"/>
      <c r="S57788"/>
    </row>
    <row r="57789" spans="18:19" ht="15" customHeight="1">
      <c r="R57789"/>
      <c r="S57789"/>
    </row>
    <row r="57790" spans="18:19" ht="15" customHeight="1">
      <c r="R57790"/>
      <c r="S57790"/>
    </row>
    <row r="57791" spans="18:19" ht="15" customHeight="1">
      <c r="R57791"/>
      <c r="S57791"/>
    </row>
    <row r="57792" spans="18:19" ht="15" customHeight="1">
      <c r="R57792"/>
      <c r="S57792"/>
    </row>
    <row r="57793" spans="18:19" ht="15" customHeight="1">
      <c r="R57793"/>
      <c r="S57793"/>
    </row>
    <row r="57794" spans="18:19" ht="15" customHeight="1">
      <c r="R57794"/>
      <c r="S57794"/>
    </row>
    <row r="57795" spans="18:19" ht="15" customHeight="1">
      <c r="R57795"/>
      <c r="S57795"/>
    </row>
    <row r="57796" spans="18:19" ht="15" customHeight="1">
      <c r="R57796"/>
      <c r="S57796"/>
    </row>
    <row r="57797" spans="18:19" ht="15" customHeight="1">
      <c r="R57797"/>
      <c r="S57797"/>
    </row>
    <row r="57798" spans="18:19" ht="15" customHeight="1">
      <c r="R57798"/>
      <c r="S57798"/>
    </row>
    <row r="57799" spans="18:19" ht="15" customHeight="1">
      <c r="R57799"/>
      <c r="S57799"/>
    </row>
    <row r="57800" spans="18:19" ht="15" customHeight="1">
      <c r="R57800"/>
      <c r="S57800"/>
    </row>
    <row r="57801" spans="18:19" ht="15" customHeight="1">
      <c r="R57801"/>
      <c r="S57801"/>
    </row>
    <row r="57802" spans="18:19" ht="15" customHeight="1">
      <c r="R57802"/>
      <c r="S57802"/>
    </row>
    <row r="57803" spans="18:19" ht="15" customHeight="1">
      <c r="R57803"/>
      <c r="S57803"/>
    </row>
    <row r="57804" spans="18:19" ht="15" customHeight="1">
      <c r="R57804"/>
      <c r="S57804"/>
    </row>
    <row r="57805" spans="18:19" ht="15" customHeight="1">
      <c r="R57805"/>
      <c r="S57805"/>
    </row>
    <row r="57806" spans="18:19" ht="15" customHeight="1">
      <c r="R57806"/>
      <c r="S57806"/>
    </row>
    <row r="57807" spans="18:19" ht="15" customHeight="1">
      <c r="R57807"/>
      <c r="S57807"/>
    </row>
    <row r="57808" spans="18:19" ht="15" customHeight="1">
      <c r="R57808"/>
      <c r="S57808"/>
    </row>
    <row r="57809" spans="18:19" ht="15" customHeight="1">
      <c r="R57809"/>
      <c r="S57809"/>
    </row>
    <row r="57810" spans="18:19" ht="15" customHeight="1">
      <c r="R57810"/>
      <c r="S57810"/>
    </row>
    <row r="57811" spans="18:19" ht="15" customHeight="1">
      <c r="R57811"/>
      <c r="S57811"/>
    </row>
    <row r="57812" spans="18:19" ht="15" customHeight="1">
      <c r="R57812"/>
      <c r="S57812"/>
    </row>
    <row r="57813" spans="18:19" ht="15" customHeight="1">
      <c r="R57813"/>
      <c r="S57813"/>
    </row>
    <row r="57814" spans="18:19" ht="15" customHeight="1">
      <c r="R57814"/>
      <c r="S57814"/>
    </row>
    <row r="57815" spans="18:19" ht="15" customHeight="1">
      <c r="R57815"/>
      <c r="S57815"/>
    </row>
    <row r="57816" spans="18:19" ht="15" customHeight="1">
      <c r="R57816"/>
      <c r="S57816"/>
    </row>
    <row r="57817" spans="18:19" ht="15" customHeight="1">
      <c r="R57817"/>
      <c r="S57817"/>
    </row>
    <row r="57818" spans="18:19" ht="15" customHeight="1">
      <c r="R57818"/>
      <c r="S57818"/>
    </row>
    <row r="57819" spans="18:19" ht="15" customHeight="1">
      <c r="R57819"/>
      <c r="S57819"/>
    </row>
    <row r="57820" spans="18:19" ht="15" customHeight="1">
      <c r="R57820"/>
      <c r="S57820"/>
    </row>
    <row r="57821" spans="18:19" ht="15" customHeight="1">
      <c r="R57821"/>
      <c r="S57821"/>
    </row>
    <row r="57822" spans="18:19" ht="15" customHeight="1">
      <c r="R57822"/>
      <c r="S57822"/>
    </row>
    <row r="57823" spans="18:19" ht="15" customHeight="1">
      <c r="R57823"/>
      <c r="S57823"/>
    </row>
    <row r="57824" spans="18:19" ht="15" customHeight="1">
      <c r="R57824"/>
      <c r="S57824"/>
    </row>
    <row r="57825" spans="18:19" ht="15" customHeight="1">
      <c r="R57825"/>
      <c r="S57825"/>
    </row>
    <row r="57826" spans="18:19" ht="15" customHeight="1">
      <c r="R57826"/>
      <c r="S57826"/>
    </row>
    <row r="57827" spans="18:19" ht="15" customHeight="1">
      <c r="R57827"/>
      <c r="S57827"/>
    </row>
    <row r="57828" spans="18:19" ht="15" customHeight="1">
      <c r="R57828"/>
      <c r="S57828"/>
    </row>
    <row r="57829" spans="18:19" ht="15" customHeight="1">
      <c r="R57829"/>
      <c r="S57829"/>
    </row>
    <row r="57830" spans="18:19" ht="15" customHeight="1">
      <c r="R57830"/>
      <c r="S57830"/>
    </row>
    <row r="57831" spans="18:19" ht="15" customHeight="1">
      <c r="R57831"/>
      <c r="S57831"/>
    </row>
    <row r="57832" spans="18:19" ht="15" customHeight="1">
      <c r="R57832"/>
      <c r="S57832"/>
    </row>
    <row r="57833" spans="18:19" ht="15" customHeight="1">
      <c r="R57833"/>
      <c r="S57833"/>
    </row>
    <row r="57834" spans="18:19" ht="15" customHeight="1">
      <c r="R57834"/>
      <c r="S57834"/>
    </row>
    <row r="57835" spans="18:19" ht="15" customHeight="1">
      <c r="R57835"/>
      <c r="S57835"/>
    </row>
    <row r="57836" spans="18:19" ht="15" customHeight="1">
      <c r="R57836"/>
      <c r="S57836"/>
    </row>
    <row r="57837" spans="18:19" ht="15" customHeight="1">
      <c r="R57837"/>
      <c r="S57837"/>
    </row>
    <row r="57838" spans="18:19" ht="15" customHeight="1">
      <c r="R57838"/>
      <c r="S57838"/>
    </row>
    <row r="57839" spans="18:19" ht="15" customHeight="1">
      <c r="R57839"/>
      <c r="S57839"/>
    </row>
    <row r="57840" spans="18:19" ht="15" customHeight="1">
      <c r="R57840"/>
      <c r="S57840"/>
    </row>
    <row r="57841" spans="18:19" ht="15" customHeight="1">
      <c r="R57841"/>
      <c r="S57841"/>
    </row>
    <row r="57842" spans="18:19" ht="15" customHeight="1">
      <c r="R57842"/>
      <c r="S57842"/>
    </row>
    <row r="57843" spans="18:19" ht="15" customHeight="1">
      <c r="R57843"/>
      <c r="S57843"/>
    </row>
    <row r="57844" spans="18:19" ht="15" customHeight="1">
      <c r="R57844"/>
      <c r="S57844"/>
    </row>
    <row r="57845" spans="18:19" ht="15" customHeight="1">
      <c r="R57845"/>
      <c r="S57845"/>
    </row>
    <row r="57846" spans="18:19" ht="15" customHeight="1">
      <c r="R57846"/>
      <c r="S57846"/>
    </row>
    <row r="57847" spans="18:19" ht="15" customHeight="1">
      <c r="R57847"/>
      <c r="S57847"/>
    </row>
    <row r="57848" spans="18:19" ht="15" customHeight="1">
      <c r="R57848"/>
      <c r="S57848"/>
    </row>
    <row r="57849" spans="18:19" ht="15" customHeight="1">
      <c r="R57849"/>
      <c r="S57849"/>
    </row>
    <row r="57850" spans="18:19" ht="15" customHeight="1">
      <c r="R57850"/>
      <c r="S57850"/>
    </row>
    <row r="57851" spans="18:19" ht="15" customHeight="1">
      <c r="R57851"/>
      <c r="S57851"/>
    </row>
    <row r="57852" spans="18:19" ht="15" customHeight="1">
      <c r="R57852"/>
      <c r="S57852"/>
    </row>
    <row r="57853" spans="18:19" ht="15" customHeight="1">
      <c r="R57853"/>
      <c r="S57853"/>
    </row>
    <row r="57854" spans="18:19" ht="15" customHeight="1">
      <c r="R57854"/>
      <c r="S57854"/>
    </row>
    <row r="57855" spans="18:19" ht="15" customHeight="1">
      <c r="R57855"/>
      <c r="S57855"/>
    </row>
    <row r="57856" spans="18:19" ht="15" customHeight="1">
      <c r="R57856"/>
      <c r="S57856"/>
    </row>
    <row r="57857" spans="18:19" ht="15" customHeight="1">
      <c r="R57857"/>
      <c r="S57857"/>
    </row>
    <row r="57858" spans="18:19" ht="15" customHeight="1">
      <c r="R57858"/>
      <c r="S57858"/>
    </row>
    <row r="57859" spans="18:19" ht="15" customHeight="1">
      <c r="R57859"/>
      <c r="S57859"/>
    </row>
    <row r="57860" spans="18:19" ht="15" customHeight="1">
      <c r="R57860"/>
      <c r="S57860"/>
    </row>
    <row r="57861" spans="18:19" ht="15" customHeight="1">
      <c r="R57861"/>
      <c r="S57861"/>
    </row>
    <row r="57862" spans="18:19" ht="15" customHeight="1">
      <c r="R57862"/>
      <c r="S57862"/>
    </row>
    <row r="57863" spans="18:19" ht="15" customHeight="1">
      <c r="R57863"/>
      <c r="S57863"/>
    </row>
    <row r="57864" spans="18:19" ht="15" customHeight="1">
      <c r="R57864"/>
      <c r="S57864"/>
    </row>
    <row r="57865" spans="18:19" ht="15" customHeight="1">
      <c r="R57865"/>
      <c r="S57865"/>
    </row>
    <row r="57866" spans="18:19" ht="15" customHeight="1">
      <c r="R57866"/>
      <c r="S57866"/>
    </row>
    <row r="57867" spans="18:19" ht="15" customHeight="1">
      <c r="R57867"/>
      <c r="S57867"/>
    </row>
    <row r="57868" spans="18:19" ht="15" customHeight="1">
      <c r="R57868"/>
      <c r="S57868"/>
    </row>
    <row r="57869" spans="18:19" ht="15" customHeight="1">
      <c r="R57869"/>
      <c r="S57869"/>
    </row>
    <row r="57870" spans="18:19" ht="15" customHeight="1">
      <c r="R57870"/>
      <c r="S57870"/>
    </row>
    <row r="57871" spans="18:19" ht="15" customHeight="1">
      <c r="R57871"/>
      <c r="S57871"/>
    </row>
    <row r="57872" spans="18:19" ht="15" customHeight="1">
      <c r="R57872"/>
      <c r="S57872"/>
    </row>
    <row r="57873" spans="18:19" ht="15" customHeight="1">
      <c r="R57873"/>
      <c r="S57873"/>
    </row>
    <row r="57874" spans="18:19" ht="15" customHeight="1">
      <c r="R57874"/>
      <c r="S57874"/>
    </row>
    <row r="57875" spans="18:19" ht="15" customHeight="1">
      <c r="R57875"/>
      <c r="S57875"/>
    </row>
    <row r="57876" spans="18:19" ht="15" customHeight="1">
      <c r="R57876"/>
      <c r="S57876"/>
    </row>
    <row r="57877" spans="18:19" ht="15" customHeight="1">
      <c r="R57877"/>
      <c r="S57877"/>
    </row>
    <row r="57878" spans="18:19" ht="15" customHeight="1">
      <c r="R57878"/>
      <c r="S57878"/>
    </row>
    <row r="57879" spans="18:19" ht="15" customHeight="1">
      <c r="R57879"/>
      <c r="S57879"/>
    </row>
    <row r="57880" spans="18:19" ht="15" customHeight="1">
      <c r="R57880"/>
      <c r="S57880"/>
    </row>
    <row r="57881" spans="18:19" ht="15" customHeight="1">
      <c r="R57881"/>
      <c r="S57881"/>
    </row>
    <row r="57882" spans="18:19" ht="15" customHeight="1">
      <c r="R57882"/>
      <c r="S57882"/>
    </row>
    <row r="57883" spans="18:19" ht="15" customHeight="1">
      <c r="R57883"/>
      <c r="S57883"/>
    </row>
    <row r="57884" spans="18:19" ht="15" customHeight="1">
      <c r="R57884"/>
      <c r="S57884"/>
    </row>
    <row r="57885" spans="18:19" ht="15" customHeight="1">
      <c r="R57885"/>
      <c r="S57885"/>
    </row>
    <row r="57886" spans="18:19" ht="15" customHeight="1">
      <c r="R57886"/>
      <c r="S57886"/>
    </row>
    <row r="57887" spans="18:19" ht="15" customHeight="1">
      <c r="R57887"/>
      <c r="S57887"/>
    </row>
    <row r="57888" spans="18:19" ht="15" customHeight="1">
      <c r="R57888"/>
      <c r="S57888"/>
    </row>
    <row r="57889" spans="18:19" ht="15" customHeight="1">
      <c r="R57889"/>
      <c r="S57889"/>
    </row>
    <row r="57890" spans="18:19" ht="15" customHeight="1">
      <c r="R57890"/>
      <c r="S57890"/>
    </row>
    <row r="57891" spans="18:19" ht="15" customHeight="1">
      <c r="R57891"/>
      <c r="S57891"/>
    </row>
    <row r="57892" spans="18:19" ht="15" customHeight="1">
      <c r="R57892"/>
      <c r="S57892"/>
    </row>
    <row r="57893" spans="18:19" ht="15" customHeight="1">
      <c r="R57893"/>
      <c r="S57893"/>
    </row>
    <row r="57894" spans="18:19" ht="15" customHeight="1">
      <c r="R57894"/>
      <c r="S57894"/>
    </row>
    <row r="57895" spans="18:19" ht="15" customHeight="1">
      <c r="R57895"/>
      <c r="S57895"/>
    </row>
    <row r="57896" spans="18:19" ht="15" customHeight="1">
      <c r="R57896"/>
      <c r="S57896"/>
    </row>
    <row r="57897" spans="18:19" ht="15" customHeight="1">
      <c r="R57897"/>
      <c r="S57897"/>
    </row>
    <row r="57898" spans="18:19" ht="15" customHeight="1">
      <c r="R57898"/>
      <c r="S57898"/>
    </row>
    <row r="57899" spans="18:19" ht="15" customHeight="1">
      <c r="R57899"/>
      <c r="S57899"/>
    </row>
    <row r="57900" spans="18:19" ht="15" customHeight="1">
      <c r="R57900"/>
      <c r="S57900"/>
    </row>
    <row r="57901" spans="18:19" ht="15" customHeight="1">
      <c r="R57901"/>
      <c r="S57901"/>
    </row>
    <row r="57902" spans="18:19" ht="15" customHeight="1">
      <c r="R57902"/>
      <c r="S57902"/>
    </row>
    <row r="57903" spans="18:19" ht="15" customHeight="1">
      <c r="R57903"/>
      <c r="S57903"/>
    </row>
    <row r="57904" spans="18:19" ht="15" customHeight="1">
      <c r="R57904"/>
      <c r="S57904"/>
    </row>
    <row r="57905" spans="18:19" ht="15" customHeight="1">
      <c r="R57905"/>
      <c r="S57905"/>
    </row>
    <row r="57906" spans="18:19" ht="15" customHeight="1">
      <c r="R57906"/>
      <c r="S57906"/>
    </row>
    <row r="57907" spans="18:19" ht="15" customHeight="1">
      <c r="R57907"/>
      <c r="S57907"/>
    </row>
    <row r="57908" spans="18:19" ht="15" customHeight="1">
      <c r="R57908"/>
      <c r="S57908"/>
    </row>
    <row r="57909" spans="18:19" ht="15" customHeight="1">
      <c r="R57909"/>
      <c r="S57909"/>
    </row>
    <row r="57910" spans="18:19" ht="15" customHeight="1">
      <c r="R57910"/>
      <c r="S57910"/>
    </row>
    <row r="57911" spans="18:19" ht="15" customHeight="1">
      <c r="R57911"/>
      <c r="S57911"/>
    </row>
    <row r="57912" spans="18:19" ht="15" customHeight="1">
      <c r="R57912"/>
      <c r="S57912"/>
    </row>
    <row r="57913" spans="18:19" ht="15" customHeight="1">
      <c r="R57913"/>
      <c r="S57913"/>
    </row>
    <row r="57914" spans="18:19" ht="15" customHeight="1">
      <c r="R57914"/>
      <c r="S57914"/>
    </row>
    <row r="57915" spans="18:19" ht="15" customHeight="1">
      <c r="R57915"/>
      <c r="S57915"/>
    </row>
    <row r="57916" spans="18:19" ht="15" customHeight="1">
      <c r="R57916"/>
      <c r="S57916"/>
    </row>
    <row r="57917" spans="18:19" ht="15" customHeight="1">
      <c r="R57917"/>
      <c r="S57917"/>
    </row>
    <row r="57918" spans="18:19" ht="15" customHeight="1">
      <c r="R57918"/>
      <c r="S57918"/>
    </row>
    <row r="57919" spans="18:19" ht="15" customHeight="1">
      <c r="R57919"/>
      <c r="S57919"/>
    </row>
    <row r="57920" spans="18:19" ht="15" customHeight="1">
      <c r="R57920"/>
      <c r="S57920"/>
    </row>
    <row r="57921" spans="18:19" ht="15" customHeight="1">
      <c r="R57921"/>
      <c r="S57921"/>
    </row>
    <row r="57922" spans="18:19" ht="15" customHeight="1">
      <c r="R57922"/>
      <c r="S57922"/>
    </row>
    <row r="57923" spans="18:19" ht="15" customHeight="1">
      <c r="R57923"/>
      <c r="S57923"/>
    </row>
    <row r="57924" spans="18:19" ht="15" customHeight="1">
      <c r="R57924"/>
      <c r="S57924"/>
    </row>
    <row r="57925" spans="18:19" ht="15" customHeight="1">
      <c r="R57925"/>
      <c r="S57925"/>
    </row>
    <row r="57926" spans="18:19" ht="15" customHeight="1">
      <c r="R57926"/>
      <c r="S57926"/>
    </row>
    <row r="57927" spans="18:19" ht="15" customHeight="1">
      <c r="R57927"/>
      <c r="S57927"/>
    </row>
    <row r="57928" spans="18:19" ht="15" customHeight="1">
      <c r="R57928"/>
      <c r="S57928"/>
    </row>
    <row r="57929" spans="18:19" ht="15" customHeight="1">
      <c r="R57929"/>
      <c r="S57929"/>
    </row>
    <row r="57930" spans="18:19" ht="15" customHeight="1">
      <c r="R57930"/>
      <c r="S57930"/>
    </row>
    <row r="57931" spans="18:19" ht="15" customHeight="1">
      <c r="R57931"/>
      <c r="S57931"/>
    </row>
    <row r="57932" spans="18:19" ht="15" customHeight="1">
      <c r="R57932"/>
      <c r="S57932"/>
    </row>
    <row r="57933" spans="18:19" ht="15" customHeight="1">
      <c r="R57933"/>
      <c r="S57933"/>
    </row>
    <row r="57934" spans="18:19" ht="15" customHeight="1">
      <c r="R57934"/>
      <c r="S57934"/>
    </row>
    <row r="57935" spans="18:19" ht="15" customHeight="1">
      <c r="R57935"/>
      <c r="S57935"/>
    </row>
    <row r="57936" spans="18:19" ht="15" customHeight="1">
      <c r="R57936"/>
      <c r="S57936"/>
    </row>
    <row r="57937" spans="18:19" ht="15" customHeight="1">
      <c r="R57937"/>
      <c r="S57937"/>
    </row>
    <row r="57938" spans="18:19" ht="15" customHeight="1">
      <c r="R57938"/>
      <c r="S57938"/>
    </row>
    <row r="57939" spans="18:19" ht="15" customHeight="1">
      <c r="R57939"/>
      <c r="S57939"/>
    </row>
    <row r="57940" spans="18:19" ht="15" customHeight="1">
      <c r="R57940"/>
      <c r="S57940"/>
    </row>
    <row r="57941" spans="18:19" ht="15" customHeight="1">
      <c r="R57941"/>
      <c r="S57941"/>
    </row>
    <row r="57942" spans="18:19" ht="15" customHeight="1">
      <c r="R57942"/>
      <c r="S57942"/>
    </row>
    <row r="57943" spans="18:19" ht="15" customHeight="1">
      <c r="R57943"/>
      <c r="S57943"/>
    </row>
    <row r="57944" spans="18:19" ht="15" customHeight="1">
      <c r="R57944"/>
      <c r="S57944"/>
    </row>
    <row r="57945" spans="18:19" ht="15" customHeight="1">
      <c r="R57945"/>
      <c r="S57945"/>
    </row>
    <row r="57946" spans="18:19" ht="15" customHeight="1">
      <c r="R57946"/>
      <c r="S57946"/>
    </row>
    <row r="57947" spans="18:19" ht="15" customHeight="1">
      <c r="R57947"/>
      <c r="S57947"/>
    </row>
    <row r="57948" spans="18:19" ht="15" customHeight="1">
      <c r="R57948"/>
      <c r="S57948"/>
    </row>
    <row r="57949" spans="18:19" ht="15" customHeight="1">
      <c r="R57949"/>
      <c r="S57949"/>
    </row>
    <row r="57950" spans="18:19" ht="15" customHeight="1">
      <c r="R57950"/>
      <c r="S57950"/>
    </row>
    <row r="57951" spans="18:19" ht="15" customHeight="1">
      <c r="R57951"/>
      <c r="S57951"/>
    </row>
    <row r="57952" spans="18:19" ht="15" customHeight="1">
      <c r="R57952"/>
      <c r="S57952"/>
    </row>
    <row r="57953" spans="18:19" ht="15" customHeight="1">
      <c r="R57953"/>
      <c r="S57953"/>
    </row>
    <row r="57954" spans="18:19" ht="15" customHeight="1">
      <c r="R57954"/>
      <c r="S57954"/>
    </row>
    <row r="57955" spans="18:19" ht="15" customHeight="1">
      <c r="R57955"/>
      <c r="S57955"/>
    </row>
    <row r="57956" spans="18:19" ht="15" customHeight="1">
      <c r="R57956"/>
      <c r="S57956"/>
    </row>
    <row r="57957" spans="18:19" ht="15" customHeight="1">
      <c r="R57957"/>
      <c r="S57957"/>
    </row>
    <row r="57958" spans="18:19" ht="15" customHeight="1">
      <c r="R57958"/>
      <c r="S57958"/>
    </row>
    <row r="57959" spans="18:19" ht="15" customHeight="1">
      <c r="R57959"/>
      <c r="S57959"/>
    </row>
    <row r="57960" spans="18:19" ht="15" customHeight="1">
      <c r="R57960"/>
      <c r="S57960"/>
    </row>
    <row r="57961" spans="18:19" ht="15" customHeight="1">
      <c r="R57961"/>
      <c r="S57961"/>
    </row>
    <row r="57962" spans="18:19" ht="15" customHeight="1">
      <c r="R57962"/>
      <c r="S57962"/>
    </row>
    <row r="57963" spans="18:19" ht="15" customHeight="1">
      <c r="R57963"/>
      <c r="S57963"/>
    </row>
    <row r="57964" spans="18:19" ht="15" customHeight="1">
      <c r="R57964"/>
      <c r="S57964"/>
    </row>
    <row r="57965" spans="18:19" ht="15" customHeight="1">
      <c r="R57965"/>
      <c r="S57965"/>
    </row>
    <row r="57966" spans="18:19" ht="15" customHeight="1">
      <c r="R57966"/>
      <c r="S57966"/>
    </row>
    <row r="57967" spans="18:19" ht="15" customHeight="1">
      <c r="R57967"/>
      <c r="S57967"/>
    </row>
    <row r="57968" spans="18:19" ht="15" customHeight="1">
      <c r="R57968"/>
      <c r="S57968"/>
    </row>
    <row r="57969" spans="18:19" ht="15" customHeight="1">
      <c r="R57969"/>
      <c r="S57969"/>
    </row>
    <row r="57970" spans="18:19" ht="15" customHeight="1">
      <c r="R57970"/>
      <c r="S57970"/>
    </row>
    <row r="57971" spans="18:19" ht="15" customHeight="1">
      <c r="R57971"/>
      <c r="S57971"/>
    </row>
    <row r="57972" spans="18:19" ht="15" customHeight="1">
      <c r="R57972"/>
      <c r="S57972"/>
    </row>
    <row r="57973" spans="18:19" ht="15" customHeight="1">
      <c r="R57973"/>
      <c r="S57973"/>
    </row>
    <row r="57974" spans="18:19" ht="15" customHeight="1">
      <c r="R57974"/>
      <c r="S57974"/>
    </row>
    <row r="57975" spans="18:19" ht="15" customHeight="1">
      <c r="R57975"/>
      <c r="S57975"/>
    </row>
    <row r="57976" spans="18:19" ht="15" customHeight="1">
      <c r="R57976"/>
      <c r="S57976"/>
    </row>
    <row r="57977" spans="18:19" ht="15" customHeight="1">
      <c r="R57977"/>
      <c r="S57977"/>
    </row>
    <row r="57978" spans="18:19" ht="15" customHeight="1">
      <c r="R57978"/>
      <c r="S57978"/>
    </row>
    <row r="57979" spans="18:19" ht="15" customHeight="1">
      <c r="R57979"/>
      <c r="S57979"/>
    </row>
    <row r="57980" spans="18:19" ht="15" customHeight="1">
      <c r="R57980"/>
      <c r="S57980"/>
    </row>
    <row r="57981" spans="18:19" ht="15" customHeight="1">
      <c r="R57981"/>
      <c r="S57981"/>
    </row>
    <row r="57982" spans="18:19" ht="15" customHeight="1">
      <c r="R57982"/>
      <c r="S57982"/>
    </row>
    <row r="57983" spans="18:19" ht="15" customHeight="1">
      <c r="R57983"/>
      <c r="S57983"/>
    </row>
    <row r="57984" spans="18:19" ht="15" customHeight="1">
      <c r="R57984"/>
      <c r="S57984"/>
    </row>
    <row r="57985" spans="18:19" ht="15" customHeight="1">
      <c r="R57985"/>
      <c r="S57985"/>
    </row>
    <row r="57986" spans="18:19" ht="15" customHeight="1">
      <c r="R57986"/>
      <c r="S57986"/>
    </row>
    <row r="57987" spans="18:19" ht="15" customHeight="1">
      <c r="R57987"/>
      <c r="S57987"/>
    </row>
    <row r="57988" spans="18:19" ht="15" customHeight="1">
      <c r="R57988"/>
      <c r="S57988"/>
    </row>
    <row r="57989" spans="18:19" ht="15" customHeight="1">
      <c r="R57989"/>
      <c r="S57989"/>
    </row>
    <row r="57990" spans="18:19" ht="15" customHeight="1">
      <c r="R57990"/>
      <c r="S57990"/>
    </row>
    <row r="57991" spans="18:19" ht="15" customHeight="1">
      <c r="R57991"/>
      <c r="S57991"/>
    </row>
    <row r="57992" spans="18:19" ht="15" customHeight="1">
      <c r="R57992"/>
      <c r="S57992"/>
    </row>
    <row r="57993" spans="18:19" ht="15" customHeight="1">
      <c r="R57993"/>
      <c r="S57993"/>
    </row>
    <row r="57994" spans="18:19" ht="15" customHeight="1">
      <c r="R57994"/>
      <c r="S57994"/>
    </row>
    <row r="57995" spans="18:19" ht="15" customHeight="1">
      <c r="R57995"/>
      <c r="S57995"/>
    </row>
    <row r="57996" spans="18:19" ht="15" customHeight="1">
      <c r="R57996"/>
      <c r="S57996"/>
    </row>
    <row r="57997" spans="18:19" ht="15" customHeight="1">
      <c r="R57997"/>
      <c r="S57997"/>
    </row>
    <row r="57998" spans="18:19" ht="15" customHeight="1">
      <c r="R57998"/>
      <c r="S57998"/>
    </row>
    <row r="57999" spans="18:19" ht="15" customHeight="1">
      <c r="R57999"/>
      <c r="S57999"/>
    </row>
    <row r="58000" spans="18:19" ht="15" customHeight="1">
      <c r="R58000"/>
      <c r="S58000"/>
    </row>
    <row r="58001" spans="18:19" ht="15" customHeight="1">
      <c r="R58001"/>
      <c r="S58001"/>
    </row>
    <row r="58002" spans="18:19" ht="15" customHeight="1">
      <c r="R58002"/>
      <c r="S58002"/>
    </row>
    <row r="58003" spans="18:19" ht="15" customHeight="1">
      <c r="R58003"/>
      <c r="S58003"/>
    </row>
    <row r="58004" spans="18:19" ht="15" customHeight="1">
      <c r="R58004"/>
      <c r="S58004"/>
    </row>
    <row r="58005" spans="18:19" ht="15" customHeight="1">
      <c r="R58005"/>
      <c r="S58005"/>
    </row>
    <row r="58006" spans="18:19" ht="15" customHeight="1">
      <c r="R58006"/>
      <c r="S58006"/>
    </row>
    <row r="58007" spans="18:19" ht="15" customHeight="1">
      <c r="R58007"/>
      <c r="S58007"/>
    </row>
    <row r="58008" spans="18:19" ht="15" customHeight="1">
      <c r="R58008"/>
      <c r="S58008"/>
    </row>
    <row r="58009" spans="18:19" ht="15" customHeight="1">
      <c r="R58009"/>
      <c r="S58009"/>
    </row>
    <row r="58010" spans="18:19" ht="15" customHeight="1">
      <c r="R58010"/>
      <c r="S58010"/>
    </row>
    <row r="58011" spans="18:19" ht="15" customHeight="1">
      <c r="R58011"/>
      <c r="S58011"/>
    </row>
    <row r="58012" spans="18:19" ht="15" customHeight="1">
      <c r="R58012"/>
      <c r="S58012"/>
    </row>
    <row r="58013" spans="18:19" ht="15" customHeight="1">
      <c r="R58013"/>
      <c r="S58013"/>
    </row>
    <row r="58014" spans="18:19" ht="15" customHeight="1">
      <c r="R58014"/>
      <c r="S58014"/>
    </row>
    <row r="58015" spans="18:19" ht="15" customHeight="1">
      <c r="R58015"/>
      <c r="S58015"/>
    </row>
    <row r="58016" spans="18:19" ht="15" customHeight="1">
      <c r="R58016"/>
      <c r="S58016"/>
    </row>
    <row r="58017" spans="18:19" ht="15" customHeight="1">
      <c r="R58017"/>
      <c r="S58017"/>
    </row>
    <row r="58018" spans="18:19" ht="15" customHeight="1">
      <c r="R58018"/>
      <c r="S58018"/>
    </row>
    <row r="58019" spans="18:19" ht="15" customHeight="1">
      <c r="R58019"/>
      <c r="S58019"/>
    </row>
    <row r="58020" spans="18:19" ht="15" customHeight="1">
      <c r="R58020"/>
      <c r="S58020"/>
    </row>
    <row r="58021" spans="18:19" ht="15" customHeight="1">
      <c r="R58021"/>
      <c r="S58021"/>
    </row>
    <row r="58022" spans="18:19" ht="15" customHeight="1">
      <c r="R58022"/>
      <c r="S58022"/>
    </row>
    <row r="58023" spans="18:19" ht="15" customHeight="1">
      <c r="R58023"/>
      <c r="S58023"/>
    </row>
    <row r="58024" spans="18:19" ht="15" customHeight="1">
      <c r="R58024"/>
      <c r="S58024"/>
    </row>
    <row r="58025" spans="18:19" ht="15" customHeight="1">
      <c r="R58025"/>
      <c r="S58025"/>
    </row>
    <row r="58026" spans="18:19" ht="15" customHeight="1">
      <c r="R58026"/>
      <c r="S58026"/>
    </row>
    <row r="58027" spans="18:19" ht="15" customHeight="1">
      <c r="R58027"/>
      <c r="S58027"/>
    </row>
    <row r="58028" spans="18:19" ht="15" customHeight="1">
      <c r="R58028"/>
      <c r="S58028"/>
    </row>
    <row r="58029" spans="18:19" ht="15" customHeight="1">
      <c r="R58029"/>
      <c r="S58029"/>
    </row>
    <row r="58030" spans="18:19" ht="15" customHeight="1">
      <c r="R58030"/>
      <c r="S58030"/>
    </row>
    <row r="58031" spans="18:19" ht="15" customHeight="1">
      <c r="R58031"/>
      <c r="S58031"/>
    </row>
    <row r="58032" spans="18:19" ht="15" customHeight="1">
      <c r="R58032"/>
      <c r="S58032"/>
    </row>
    <row r="58033" spans="18:19" ht="15" customHeight="1">
      <c r="R58033"/>
      <c r="S58033"/>
    </row>
    <row r="58034" spans="18:19" ht="15" customHeight="1">
      <c r="R58034"/>
      <c r="S58034"/>
    </row>
    <row r="58035" spans="18:19" ht="15" customHeight="1">
      <c r="R58035"/>
      <c r="S58035"/>
    </row>
    <row r="58036" spans="18:19" ht="15" customHeight="1">
      <c r="R58036"/>
      <c r="S58036"/>
    </row>
    <row r="58037" spans="18:19" ht="15" customHeight="1">
      <c r="R58037"/>
      <c r="S58037"/>
    </row>
    <row r="58038" spans="18:19" ht="15" customHeight="1">
      <c r="R58038"/>
      <c r="S58038"/>
    </row>
    <row r="58039" spans="18:19" ht="15" customHeight="1">
      <c r="R58039"/>
      <c r="S58039"/>
    </row>
    <row r="58040" spans="18:19" ht="15" customHeight="1">
      <c r="R58040"/>
      <c r="S58040"/>
    </row>
    <row r="58041" spans="18:19" ht="15" customHeight="1">
      <c r="R58041"/>
      <c r="S58041"/>
    </row>
    <row r="58042" spans="18:19" ht="15" customHeight="1">
      <c r="R58042"/>
      <c r="S58042"/>
    </row>
    <row r="58043" spans="18:19" ht="15" customHeight="1">
      <c r="R58043"/>
      <c r="S58043"/>
    </row>
    <row r="58044" spans="18:19" ht="15" customHeight="1">
      <c r="R58044"/>
      <c r="S58044"/>
    </row>
    <row r="58045" spans="18:19" ht="15" customHeight="1">
      <c r="R58045"/>
      <c r="S58045"/>
    </row>
    <row r="58046" spans="18:19" ht="15" customHeight="1">
      <c r="R58046"/>
      <c r="S58046"/>
    </row>
    <row r="58047" spans="18:19" ht="15" customHeight="1">
      <c r="R58047"/>
      <c r="S58047"/>
    </row>
    <row r="58048" spans="18:19" ht="15" customHeight="1">
      <c r="R58048"/>
      <c r="S58048"/>
    </row>
    <row r="58049" spans="18:19" ht="15" customHeight="1">
      <c r="R58049"/>
      <c r="S58049"/>
    </row>
    <row r="58050" spans="18:19" ht="15" customHeight="1">
      <c r="R58050"/>
      <c r="S58050"/>
    </row>
    <row r="58051" spans="18:19" ht="15" customHeight="1">
      <c r="R58051"/>
      <c r="S58051"/>
    </row>
    <row r="58052" spans="18:19" ht="15" customHeight="1">
      <c r="R58052"/>
      <c r="S58052"/>
    </row>
    <row r="58053" spans="18:19" ht="15" customHeight="1">
      <c r="R58053"/>
      <c r="S58053"/>
    </row>
    <row r="58054" spans="18:19" ht="15" customHeight="1">
      <c r="R58054"/>
      <c r="S58054"/>
    </row>
    <row r="58055" spans="18:19" ht="15" customHeight="1">
      <c r="R58055"/>
      <c r="S58055"/>
    </row>
    <row r="58056" spans="18:19" ht="15" customHeight="1">
      <c r="R58056"/>
      <c r="S58056"/>
    </row>
    <row r="58057" spans="18:19" ht="15" customHeight="1">
      <c r="R58057"/>
      <c r="S58057"/>
    </row>
    <row r="58058" spans="18:19" ht="15" customHeight="1">
      <c r="R58058"/>
      <c r="S58058"/>
    </row>
    <row r="58059" spans="18:19" ht="15" customHeight="1">
      <c r="R58059"/>
      <c r="S58059"/>
    </row>
    <row r="58060" spans="18:19" ht="15" customHeight="1">
      <c r="R58060"/>
      <c r="S58060"/>
    </row>
    <row r="58061" spans="18:19" ht="15" customHeight="1">
      <c r="R58061"/>
      <c r="S58061"/>
    </row>
    <row r="58062" spans="18:19" ht="15" customHeight="1">
      <c r="R58062"/>
      <c r="S58062"/>
    </row>
    <row r="58063" spans="18:19" ht="15" customHeight="1">
      <c r="R58063"/>
      <c r="S58063"/>
    </row>
    <row r="58064" spans="18:19" ht="15" customHeight="1">
      <c r="R58064"/>
      <c r="S58064"/>
    </row>
    <row r="58065" spans="18:19" ht="15" customHeight="1">
      <c r="R58065"/>
      <c r="S58065"/>
    </row>
    <row r="58066" spans="18:19" ht="15" customHeight="1">
      <c r="R58066"/>
      <c r="S58066"/>
    </row>
    <row r="58067" spans="18:19" ht="15" customHeight="1">
      <c r="R58067"/>
      <c r="S58067"/>
    </row>
    <row r="58068" spans="18:19" ht="15" customHeight="1">
      <c r="R58068"/>
      <c r="S58068"/>
    </row>
    <row r="58069" spans="18:19" ht="15" customHeight="1">
      <c r="R58069"/>
      <c r="S58069"/>
    </row>
    <row r="58070" spans="18:19" ht="15" customHeight="1">
      <c r="R58070"/>
      <c r="S58070"/>
    </row>
    <row r="58071" spans="18:19" ht="15" customHeight="1">
      <c r="R58071"/>
      <c r="S58071"/>
    </row>
    <row r="58072" spans="18:19" ht="15" customHeight="1">
      <c r="R58072"/>
      <c r="S58072"/>
    </row>
    <row r="58073" spans="18:19" ht="15" customHeight="1">
      <c r="R58073"/>
      <c r="S58073"/>
    </row>
    <row r="58074" spans="18:19" ht="15" customHeight="1">
      <c r="R58074"/>
      <c r="S58074"/>
    </row>
    <row r="58075" spans="18:19" ht="15" customHeight="1">
      <c r="R58075"/>
      <c r="S58075"/>
    </row>
    <row r="58076" spans="18:19" ht="15" customHeight="1">
      <c r="R58076"/>
      <c r="S58076"/>
    </row>
    <row r="58077" spans="18:19" ht="15" customHeight="1">
      <c r="R58077"/>
      <c r="S58077"/>
    </row>
    <row r="58078" spans="18:19" ht="15" customHeight="1">
      <c r="R58078"/>
      <c r="S58078"/>
    </row>
    <row r="58079" spans="18:19" ht="15" customHeight="1">
      <c r="R58079"/>
      <c r="S58079"/>
    </row>
    <row r="58080" spans="18:19" ht="15" customHeight="1">
      <c r="R58080"/>
      <c r="S58080"/>
    </row>
    <row r="58081" spans="18:19" ht="15" customHeight="1">
      <c r="R58081"/>
      <c r="S58081"/>
    </row>
    <row r="58082" spans="18:19" ht="15" customHeight="1">
      <c r="R58082"/>
      <c r="S58082"/>
    </row>
    <row r="58083" spans="18:19" ht="15" customHeight="1">
      <c r="R58083"/>
      <c r="S58083"/>
    </row>
    <row r="58084" spans="18:19" ht="15" customHeight="1">
      <c r="R58084"/>
      <c r="S58084"/>
    </row>
    <row r="58085" spans="18:19" ht="15" customHeight="1">
      <c r="R58085"/>
      <c r="S58085"/>
    </row>
    <row r="58086" spans="18:19" ht="15" customHeight="1">
      <c r="R58086"/>
      <c r="S58086"/>
    </row>
    <row r="58087" spans="18:19" ht="15" customHeight="1">
      <c r="R58087"/>
      <c r="S58087"/>
    </row>
    <row r="58088" spans="18:19" ht="15" customHeight="1">
      <c r="R58088"/>
      <c r="S58088"/>
    </row>
    <row r="58089" spans="18:19" ht="15" customHeight="1">
      <c r="R58089"/>
      <c r="S58089"/>
    </row>
    <row r="58090" spans="18:19" ht="15" customHeight="1">
      <c r="R58090"/>
      <c r="S58090"/>
    </row>
    <row r="58091" spans="18:19" ht="15" customHeight="1">
      <c r="R58091"/>
      <c r="S58091"/>
    </row>
    <row r="58092" spans="18:19" ht="15" customHeight="1">
      <c r="R58092"/>
      <c r="S58092"/>
    </row>
    <row r="58093" spans="18:19" ht="15" customHeight="1">
      <c r="R58093"/>
      <c r="S58093"/>
    </row>
    <row r="58094" spans="18:19" ht="15" customHeight="1">
      <c r="R58094"/>
      <c r="S58094"/>
    </row>
    <row r="58095" spans="18:19" ht="15" customHeight="1">
      <c r="R58095"/>
      <c r="S58095"/>
    </row>
    <row r="58096" spans="18:19" ht="15" customHeight="1">
      <c r="R58096"/>
      <c r="S58096"/>
    </row>
    <row r="58097" spans="18:19" ht="15" customHeight="1">
      <c r="R58097"/>
      <c r="S58097"/>
    </row>
    <row r="58098" spans="18:19" ht="15" customHeight="1">
      <c r="R58098"/>
      <c r="S58098"/>
    </row>
    <row r="58099" spans="18:19" ht="15" customHeight="1">
      <c r="R58099"/>
      <c r="S58099"/>
    </row>
    <row r="58100" spans="18:19" ht="15" customHeight="1">
      <c r="R58100"/>
      <c r="S58100"/>
    </row>
    <row r="58101" spans="18:19" ht="15" customHeight="1">
      <c r="R58101"/>
      <c r="S58101"/>
    </row>
    <row r="58102" spans="18:19" ht="15" customHeight="1">
      <c r="R58102"/>
      <c r="S58102"/>
    </row>
    <row r="58103" spans="18:19" ht="15" customHeight="1">
      <c r="R58103"/>
      <c r="S58103"/>
    </row>
    <row r="58104" spans="18:19" ht="15" customHeight="1">
      <c r="R58104"/>
      <c r="S58104"/>
    </row>
    <row r="58105" spans="18:19" ht="15" customHeight="1">
      <c r="R58105"/>
      <c r="S58105"/>
    </row>
    <row r="58106" spans="18:19" ht="15" customHeight="1">
      <c r="R58106"/>
      <c r="S58106"/>
    </row>
    <row r="58107" spans="18:19" ht="15" customHeight="1">
      <c r="R58107"/>
      <c r="S58107"/>
    </row>
    <row r="58108" spans="18:19" ht="15" customHeight="1">
      <c r="R58108"/>
      <c r="S58108"/>
    </row>
    <row r="58109" spans="18:19" ht="15" customHeight="1">
      <c r="R58109"/>
      <c r="S58109"/>
    </row>
    <row r="58110" spans="18:19" ht="15" customHeight="1">
      <c r="R58110"/>
      <c r="S58110"/>
    </row>
    <row r="58111" spans="18:19" ht="15" customHeight="1">
      <c r="R58111"/>
      <c r="S58111"/>
    </row>
    <row r="58112" spans="18:19" ht="15" customHeight="1">
      <c r="R58112"/>
      <c r="S58112"/>
    </row>
    <row r="58113" spans="18:19" ht="15" customHeight="1">
      <c r="R58113"/>
      <c r="S58113"/>
    </row>
    <row r="58114" spans="18:19" ht="15" customHeight="1">
      <c r="R58114"/>
      <c r="S58114"/>
    </row>
    <row r="58115" spans="18:19" ht="15" customHeight="1">
      <c r="R58115"/>
      <c r="S58115"/>
    </row>
    <row r="58116" spans="18:19" ht="15" customHeight="1">
      <c r="R58116"/>
      <c r="S58116"/>
    </row>
    <row r="58117" spans="18:19" ht="15" customHeight="1">
      <c r="R58117"/>
      <c r="S58117"/>
    </row>
    <row r="58118" spans="18:19" ht="15" customHeight="1">
      <c r="R58118"/>
      <c r="S58118"/>
    </row>
    <row r="58119" spans="18:19" ht="15" customHeight="1">
      <c r="R58119"/>
      <c r="S58119"/>
    </row>
    <row r="58120" spans="18:19" ht="15" customHeight="1">
      <c r="R58120"/>
      <c r="S58120"/>
    </row>
    <row r="58121" spans="18:19" ht="15" customHeight="1">
      <c r="R58121"/>
      <c r="S58121"/>
    </row>
    <row r="58122" spans="18:19" ht="15" customHeight="1">
      <c r="R58122"/>
      <c r="S58122"/>
    </row>
    <row r="58123" spans="18:19" ht="15" customHeight="1">
      <c r="R58123"/>
      <c r="S58123"/>
    </row>
    <row r="58124" spans="18:19" ht="15" customHeight="1">
      <c r="R58124"/>
      <c r="S58124"/>
    </row>
    <row r="58125" spans="18:19" ht="15" customHeight="1">
      <c r="R58125"/>
      <c r="S58125"/>
    </row>
    <row r="58126" spans="18:19" ht="15" customHeight="1">
      <c r="R58126"/>
      <c r="S58126"/>
    </row>
    <row r="58127" spans="18:19" ht="15" customHeight="1">
      <c r="R58127"/>
      <c r="S58127"/>
    </row>
    <row r="58128" spans="18:19" ht="15" customHeight="1">
      <c r="R58128"/>
      <c r="S58128"/>
    </row>
    <row r="58129" spans="18:19" ht="15" customHeight="1">
      <c r="R58129"/>
      <c r="S58129"/>
    </row>
    <row r="58130" spans="18:19" ht="15" customHeight="1">
      <c r="R58130"/>
      <c r="S58130"/>
    </row>
    <row r="58131" spans="18:19" ht="15" customHeight="1">
      <c r="R58131"/>
      <c r="S58131"/>
    </row>
    <row r="58132" spans="18:19" ht="15" customHeight="1">
      <c r="R58132"/>
      <c r="S58132"/>
    </row>
    <row r="58133" spans="18:19" ht="15" customHeight="1">
      <c r="R58133"/>
      <c r="S58133"/>
    </row>
    <row r="58134" spans="18:19" ht="15" customHeight="1">
      <c r="R58134"/>
      <c r="S58134"/>
    </row>
    <row r="58135" spans="18:19" ht="15" customHeight="1">
      <c r="R58135"/>
      <c r="S58135"/>
    </row>
    <row r="58136" spans="18:19" ht="15" customHeight="1">
      <c r="R58136"/>
      <c r="S58136"/>
    </row>
    <row r="58137" spans="18:19" ht="15" customHeight="1">
      <c r="R58137"/>
      <c r="S58137"/>
    </row>
    <row r="58138" spans="18:19" ht="15" customHeight="1">
      <c r="R58138"/>
      <c r="S58138"/>
    </row>
    <row r="58139" spans="18:19" ht="15" customHeight="1">
      <c r="R58139"/>
      <c r="S58139"/>
    </row>
    <row r="58140" spans="18:19" ht="15" customHeight="1">
      <c r="R58140"/>
      <c r="S58140"/>
    </row>
    <row r="58141" spans="18:19" ht="15" customHeight="1">
      <c r="R58141"/>
      <c r="S58141"/>
    </row>
    <row r="58142" spans="18:19" ht="15" customHeight="1">
      <c r="R58142"/>
      <c r="S58142"/>
    </row>
    <row r="58143" spans="18:19" ht="15" customHeight="1">
      <c r="R58143"/>
      <c r="S58143"/>
    </row>
    <row r="58144" spans="18:19" ht="15" customHeight="1">
      <c r="R58144"/>
      <c r="S58144"/>
    </row>
    <row r="58145" spans="18:19" ht="15" customHeight="1">
      <c r="R58145"/>
      <c r="S58145"/>
    </row>
    <row r="58146" spans="18:19" ht="15" customHeight="1">
      <c r="R58146"/>
      <c r="S58146"/>
    </row>
    <row r="58147" spans="18:19" ht="15" customHeight="1">
      <c r="R58147"/>
      <c r="S58147"/>
    </row>
    <row r="58148" spans="18:19" ht="15" customHeight="1">
      <c r="R58148"/>
      <c r="S58148"/>
    </row>
    <row r="58149" spans="18:19" ht="15" customHeight="1">
      <c r="R58149"/>
      <c r="S58149"/>
    </row>
    <row r="58150" spans="18:19" ht="15" customHeight="1">
      <c r="R58150"/>
      <c r="S58150"/>
    </row>
    <row r="58151" spans="18:19" ht="15" customHeight="1">
      <c r="R58151"/>
      <c r="S58151"/>
    </row>
    <row r="58152" spans="18:19" ht="15" customHeight="1">
      <c r="R58152"/>
      <c r="S58152"/>
    </row>
    <row r="58153" spans="18:19" ht="15" customHeight="1">
      <c r="R58153"/>
      <c r="S58153"/>
    </row>
    <row r="58154" spans="18:19" ht="15" customHeight="1">
      <c r="R58154"/>
      <c r="S58154"/>
    </row>
    <row r="58155" spans="18:19" ht="15" customHeight="1">
      <c r="R58155"/>
      <c r="S58155"/>
    </row>
    <row r="58156" spans="18:19" ht="15" customHeight="1">
      <c r="R58156"/>
      <c r="S58156"/>
    </row>
    <row r="58157" spans="18:19" ht="15" customHeight="1">
      <c r="R58157"/>
      <c r="S58157"/>
    </row>
    <row r="58158" spans="18:19" ht="15" customHeight="1">
      <c r="R58158"/>
      <c r="S58158"/>
    </row>
    <row r="58159" spans="18:19" ht="15" customHeight="1">
      <c r="R58159"/>
      <c r="S58159"/>
    </row>
    <row r="58160" spans="18:19" ht="15" customHeight="1">
      <c r="R58160"/>
      <c r="S58160"/>
    </row>
    <row r="58161" spans="18:19" ht="15" customHeight="1">
      <c r="R58161"/>
      <c r="S58161"/>
    </row>
    <row r="58162" spans="18:19" ht="15" customHeight="1">
      <c r="R58162"/>
      <c r="S58162"/>
    </row>
    <row r="58163" spans="18:19" ht="15" customHeight="1">
      <c r="R58163"/>
      <c r="S58163"/>
    </row>
    <row r="58164" spans="18:19" ht="15" customHeight="1">
      <c r="R58164"/>
      <c r="S58164"/>
    </row>
    <row r="58165" spans="18:19" ht="15" customHeight="1">
      <c r="R58165"/>
      <c r="S58165"/>
    </row>
    <row r="58166" spans="18:19" ht="15" customHeight="1">
      <c r="R58166"/>
      <c r="S58166"/>
    </row>
    <row r="58167" spans="18:19" ht="15" customHeight="1">
      <c r="R58167"/>
      <c r="S58167"/>
    </row>
    <row r="58168" spans="18:19" ht="15" customHeight="1">
      <c r="R58168"/>
      <c r="S58168"/>
    </row>
    <row r="58169" spans="18:19" ht="15" customHeight="1">
      <c r="R58169"/>
      <c r="S58169"/>
    </row>
    <row r="58170" spans="18:19" ht="15" customHeight="1">
      <c r="R58170"/>
      <c r="S58170"/>
    </row>
    <row r="58171" spans="18:19" ht="15" customHeight="1">
      <c r="R58171"/>
      <c r="S58171"/>
    </row>
    <row r="58172" spans="18:19" ht="15" customHeight="1">
      <c r="R58172"/>
      <c r="S58172"/>
    </row>
    <row r="58173" spans="18:19" ht="15" customHeight="1">
      <c r="R58173"/>
      <c r="S58173"/>
    </row>
    <row r="58174" spans="18:19" ht="15" customHeight="1">
      <c r="R58174"/>
      <c r="S58174"/>
    </row>
    <row r="58175" spans="18:19" ht="15" customHeight="1">
      <c r="R58175"/>
      <c r="S58175"/>
    </row>
    <row r="58176" spans="18:19" ht="15" customHeight="1">
      <c r="R58176"/>
      <c r="S58176"/>
    </row>
    <row r="58177" spans="18:19" ht="15" customHeight="1">
      <c r="R58177"/>
      <c r="S58177"/>
    </row>
    <row r="58178" spans="18:19" ht="15" customHeight="1">
      <c r="R58178"/>
      <c r="S58178"/>
    </row>
    <row r="58179" spans="18:19" ht="15" customHeight="1">
      <c r="R58179"/>
      <c r="S58179"/>
    </row>
    <row r="58180" spans="18:19" ht="15" customHeight="1">
      <c r="R58180"/>
      <c r="S58180"/>
    </row>
    <row r="58181" spans="18:19" ht="15" customHeight="1">
      <c r="R58181"/>
      <c r="S58181"/>
    </row>
    <row r="58182" spans="18:19" ht="15" customHeight="1">
      <c r="R58182"/>
      <c r="S58182"/>
    </row>
    <row r="58183" spans="18:19" ht="15" customHeight="1">
      <c r="R58183"/>
      <c r="S58183"/>
    </row>
    <row r="58184" spans="18:19" ht="15" customHeight="1">
      <c r="R58184"/>
      <c r="S58184"/>
    </row>
    <row r="58185" spans="18:19" ht="15" customHeight="1">
      <c r="R58185"/>
      <c r="S58185"/>
    </row>
    <row r="58186" spans="18:19" ht="15" customHeight="1">
      <c r="R58186"/>
      <c r="S58186"/>
    </row>
    <row r="58187" spans="18:19" ht="15" customHeight="1">
      <c r="R58187"/>
      <c r="S58187"/>
    </row>
    <row r="58188" spans="18:19" ht="15" customHeight="1">
      <c r="R58188"/>
      <c r="S58188"/>
    </row>
    <row r="58189" spans="18:19" ht="15" customHeight="1">
      <c r="R58189"/>
      <c r="S58189"/>
    </row>
    <row r="58190" spans="18:19" ht="15" customHeight="1">
      <c r="R58190"/>
      <c r="S58190"/>
    </row>
    <row r="58191" spans="18:19" ht="15" customHeight="1">
      <c r="R58191"/>
      <c r="S58191"/>
    </row>
    <row r="58192" spans="18:19" ht="15" customHeight="1">
      <c r="R58192"/>
      <c r="S58192"/>
    </row>
    <row r="58193" spans="18:19" ht="15" customHeight="1">
      <c r="R58193"/>
      <c r="S58193"/>
    </row>
    <row r="58194" spans="18:19" ht="15" customHeight="1">
      <c r="R58194"/>
      <c r="S58194"/>
    </row>
    <row r="58195" spans="18:19" ht="15" customHeight="1">
      <c r="R58195"/>
      <c r="S58195"/>
    </row>
    <row r="58196" spans="18:19" ht="15" customHeight="1">
      <c r="R58196"/>
      <c r="S58196"/>
    </row>
    <row r="58197" spans="18:19" ht="15" customHeight="1">
      <c r="R58197"/>
      <c r="S58197"/>
    </row>
    <row r="58198" spans="18:19" ht="15" customHeight="1">
      <c r="R58198"/>
      <c r="S58198"/>
    </row>
    <row r="58199" spans="18:19" ht="15" customHeight="1">
      <c r="R58199"/>
      <c r="S58199"/>
    </row>
    <row r="58200" spans="18:19" ht="15" customHeight="1">
      <c r="R58200"/>
      <c r="S58200"/>
    </row>
    <row r="58201" spans="18:19" ht="15" customHeight="1">
      <c r="R58201"/>
      <c r="S58201"/>
    </row>
    <row r="58202" spans="18:19" ht="15" customHeight="1">
      <c r="R58202"/>
      <c r="S58202"/>
    </row>
    <row r="58203" spans="18:19" ht="15" customHeight="1">
      <c r="R58203"/>
      <c r="S58203"/>
    </row>
    <row r="58204" spans="18:19" ht="15" customHeight="1">
      <c r="R58204"/>
      <c r="S58204"/>
    </row>
    <row r="58205" spans="18:19" ht="15" customHeight="1">
      <c r="R58205"/>
      <c r="S58205"/>
    </row>
    <row r="58206" spans="18:19" ht="15" customHeight="1">
      <c r="R58206"/>
      <c r="S58206"/>
    </row>
    <row r="58207" spans="18:19" ht="15" customHeight="1">
      <c r="R58207"/>
      <c r="S58207"/>
    </row>
    <row r="58208" spans="18:19" ht="15" customHeight="1">
      <c r="R58208"/>
      <c r="S58208"/>
    </row>
    <row r="58209" spans="18:19" ht="15" customHeight="1">
      <c r="R58209"/>
      <c r="S58209"/>
    </row>
    <row r="58210" spans="18:19" ht="15" customHeight="1">
      <c r="R58210"/>
      <c r="S58210"/>
    </row>
    <row r="58211" spans="18:19" ht="15" customHeight="1">
      <c r="R58211"/>
      <c r="S58211"/>
    </row>
    <row r="58212" spans="18:19" ht="15" customHeight="1">
      <c r="R58212"/>
      <c r="S58212"/>
    </row>
    <row r="58213" spans="18:19" ht="15" customHeight="1">
      <c r="R58213"/>
      <c r="S58213"/>
    </row>
    <row r="58214" spans="18:19" ht="15" customHeight="1">
      <c r="R58214"/>
      <c r="S58214"/>
    </row>
    <row r="58215" spans="18:19" ht="15" customHeight="1">
      <c r="R58215"/>
      <c r="S58215"/>
    </row>
    <row r="58216" spans="18:19" ht="15" customHeight="1">
      <c r="R58216"/>
      <c r="S58216"/>
    </row>
    <row r="58217" spans="18:19" ht="15" customHeight="1">
      <c r="R58217"/>
      <c r="S58217"/>
    </row>
    <row r="58218" spans="18:19" ht="15" customHeight="1">
      <c r="R58218"/>
      <c r="S58218"/>
    </row>
    <row r="58219" spans="18:19" ht="15" customHeight="1">
      <c r="R58219"/>
      <c r="S58219"/>
    </row>
    <row r="58220" spans="18:19" ht="15" customHeight="1">
      <c r="R58220"/>
      <c r="S58220"/>
    </row>
    <row r="58221" spans="18:19" ht="15" customHeight="1">
      <c r="R58221"/>
      <c r="S58221"/>
    </row>
    <row r="58222" spans="18:19" ht="15" customHeight="1">
      <c r="R58222"/>
      <c r="S58222"/>
    </row>
    <row r="58223" spans="18:19" ht="15" customHeight="1">
      <c r="R58223"/>
      <c r="S58223"/>
    </row>
    <row r="58224" spans="18:19" ht="15" customHeight="1">
      <c r="R58224"/>
      <c r="S58224"/>
    </row>
    <row r="58225" spans="18:19" ht="15" customHeight="1">
      <c r="R58225"/>
      <c r="S58225"/>
    </row>
    <row r="58226" spans="18:19" ht="15" customHeight="1">
      <c r="R58226"/>
      <c r="S58226"/>
    </row>
    <row r="58227" spans="18:19" ht="15" customHeight="1">
      <c r="R58227"/>
      <c r="S58227"/>
    </row>
    <row r="58228" spans="18:19" ht="15" customHeight="1">
      <c r="R58228"/>
      <c r="S58228"/>
    </row>
    <row r="58229" spans="18:19" ht="15" customHeight="1">
      <c r="R58229"/>
      <c r="S58229"/>
    </row>
    <row r="58230" spans="18:19" ht="15" customHeight="1">
      <c r="R58230"/>
      <c r="S58230"/>
    </row>
    <row r="58231" spans="18:19" ht="15" customHeight="1">
      <c r="R58231"/>
      <c r="S58231"/>
    </row>
    <row r="58232" spans="18:19" ht="15" customHeight="1">
      <c r="R58232"/>
      <c r="S58232"/>
    </row>
    <row r="58233" spans="18:19" ht="15" customHeight="1">
      <c r="R58233"/>
      <c r="S58233"/>
    </row>
    <row r="58234" spans="18:19" ht="15" customHeight="1">
      <c r="R58234"/>
      <c r="S58234"/>
    </row>
    <row r="58235" spans="18:19" ht="15" customHeight="1">
      <c r="R58235"/>
      <c r="S58235"/>
    </row>
    <row r="58236" spans="18:19" ht="15" customHeight="1">
      <c r="R58236"/>
      <c r="S58236"/>
    </row>
    <row r="58237" spans="18:19" ht="15" customHeight="1">
      <c r="R58237"/>
      <c r="S58237"/>
    </row>
    <row r="58238" spans="18:19" ht="15" customHeight="1">
      <c r="R58238"/>
      <c r="S58238"/>
    </row>
    <row r="58239" spans="18:19" ht="15" customHeight="1">
      <c r="R58239"/>
      <c r="S58239"/>
    </row>
    <row r="58240" spans="18:19" ht="15" customHeight="1">
      <c r="R58240"/>
      <c r="S58240"/>
    </row>
    <row r="58241" spans="18:19" ht="15" customHeight="1">
      <c r="R58241"/>
      <c r="S58241"/>
    </row>
    <row r="58242" spans="18:19" ht="15" customHeight="1">
      <c r="R58242"/>
      <c r="S58242"/>
    </row>
    <row r="58243" spans="18:19" ht="15" customHeight="1">
      <c r="R58243"/>
      <c r="S58243"/>
    </row>
    <row r="58244" spans="18:19" ht="15" customHeight="1">
      <c r="R58244"/>
      <c r="S58244"/>
    </row>
    <row r="58245" spans="18:19" ht="15" customHeight="1">
      <c r="R58245"/>
      <c r="S58245"/>
    </row>
    <row r="58246" spans="18:19" ht="15" customHeight="1">
      <c r="R58246"/>
      <c r="S58246"/>
    </row>
    <row r="58247" spans="18:19" ht="15" customHeight="1">
      <c r="R58247"/>
      <c r="S58247"/>
    </row>
    <row r="58248" spans="18:19" ht="15" customHeight="1">
      <c r="R58248"/>
      <c r="S58248"/>
    </row>
    <row r="58249" spans="18:19" ht="15" customHeight="1">
      <c r="R58249"/>
      <c r="S58249"/>
    </row>
    <row r="58250" spans="18:19" ht="15" customHeight="1">
      <c r="R58250"/>
      <c r="S58250"/>
    </row>
    <row r="58251" spans="18:19" ht="15" customHeight="1">
      <c r="R58251"/>
      <c r="S58251"/>
    </row>
    <row r="58252" spans="18:19" ht="15" customHeight="1">
      <c r="R58252"/>
      <c r="S58252"/>
    </row>
    <row r="58253" spans="18:19" ht="15" customHeight="1">
      <c r="R58253"/>
      <c r="S58253"/>
    </row>
    <row r="58254" spans="18:19" ht="15" customHeight="1">
      <c r="R58254"/>
      <c r="S58254"/>
    </row>
    <row r="58255" spans="18:19" ht="15" customHeight="1">
      <c r="R58255"/>
      <c r="S58255"/>
    </row>
    <row r="58256" spans="18:19" ht="15" customHeight="1">
      <c r="R58256"/>
      <c r="S58256"/>
    </row>
    <row r="58257" spans="18:19" ht="15" customHeight="1">
      <c r="R58257"/>
      <c r="S58257"/>
    </row>
    <row r="58258" spans="18:19" ht="15" customHeight="1">
      <c r="R58258"/>
      <c r="S58258"/>
    </row>
    <row r="58259" spans="18:19" ht="15" customHeight="1">
      <c r="R58259"/>
      <c r="S58259"/>
    </row>
    <row r="58260" spans="18:19" ht="15" customHeight="1">
      <c r="R58260"/>
      <c r="S58260"/>
    </row>
    <row r="58261" spans="18:19" ht="15" customHeight="1">
      <c r="R58261"/>
      <c r="S58261"/>
    </row>
    <row r="58262" spans="18:19" ht="15" customHeight="1">
      <c r="R58262"/>
      <c r="S58262"/>
    </row>
    <row r="58263" spans="18:19" ht="15" customHeight="1">
      <c r="R58263"/>
      <c r="S58263"/>
    </row>
    <row r="58264" spans="18:19" ht="15" customHeight="1">
      <c r="R58264"/>
      <c r="S58264"/>
    </row>
    <row r="58265" spans="18:19" ht="15" customHeight="1">
      <c r="R58265"/>
      <c r="S58265"/>
    </row>
    <row r="58266" spans="18:19" ht="15" customHeight="1">
      <c r="R58266"/>
      <c r="S58266"/>
    </row>
    <row r="58267" spans="18:19" ht="15" customHeight="1">
      <c r="R58267"/>
      <c r="S58267"/>
    </row>
    <row r="58268" spans="18:19" ht="15" customHeight="1">
      <c r="R58268"/>
      <c r="S58268"/>
    </row>
    <row r="58269" spans="18:19" ht="15" customHeight="1">
      <c r="R58269"/>
      <c r="S58269"/>
    </row>
    <row r="58270" spans="18:19" ht="15" customHeight="1">
      <c r="R58270"/>
      <c r="S58270"/>
    </row>
    <row r="58271" spans="18:19" ht="15" customHeight="1">
      <c r="R58271"/>
      <c r="S58271"/>
    </row>
    <row r="58272" spans="18:19" ht="15" customHeight="1">
      <c r="R58272"/>
      <c r="S58272"/>
    </row>
    <row r="58273" spans="18:19" ht="15" customHeight="1">
      <c r="R58273"/>
      <c r="S58273"/>
    </row>
    <row r="58274" spans="18:19" ht="15" customHeight="1">
      <c r="R58274"/>
      <c r="S58274"/>
    </row>
    <row r="58275" spans="18:19" ht="15" customHeight="1">
      <c r="R58275"/>
      <c r="S58275"/>
    </row>
    <row r="58276" spans="18:19" ht="15" customHeight="1">
      <c r="R58276"/>
      <c r="S58276"/>
    </row>
    <row r="58277" spans="18:19" ht="15" customHeight="1">
      <c r="R58277"/>
      <c r="S58277"/>
    </row>
    <row r="58278" spans="18:19" ht="15" customHeight="1">
      <c r="R58278"/>
      <c r="S58278"/>
    </row>
    <row r="58279" spans="18:19" ht="15" customHeight="1">
      <c r="R58279"/>
      <c r="S58279"/>
    </row>
    <row r="58280" spans="18:19" ht="15" customHeight="1">
      <c r="R58280"/>
      <c r="S58280"/>
    </row>
    <row r="58281" spans="18:19" ht="15" customHeight="1">
      <c r="R58281"/>
      <c r="S58281"/>
    </row>
    <row r="58282" spans="18:19" ht="15" customHeight="1">
      <c r="R58282"/>
      <c r="S58282"/>
    </row>
    <row r="58283" spans="18:19" ht="15" customHeight="1">
      <c r="R58283"/>
      <c r="S58283"/>
    </row>
    <row r="58284" spans="18:19" ht="15" customHeight="1">
      <c r="R58284"/>
      <c r="S58284"/>
    </row>
    <row r="58285" spans="18:19" ht="15" customHeight="1">
      <c r="R58285"/>
      <c r="S58285"/>
    </row>
    <row r="58286" spans="18:19" ht="15" customHeight="1">
      <c r="R58286"/>
      <c r="S58286"/>
    </row>
    <row r="58287" spans="18:19" ht="15" customHeight="1">
      <c r="R58287"/>
      <c r="S58287"/>
    </row>
    <row r="58288" spans="18:19" ht="15" customHeight="1">
      <c r="R58288"/>
      <c r="S58288"/>
    </row>
    <row r="58289" spans="18:19" ht="15" customHeight="1">
      <c r="R58289"/>
      <c r="S58289"/>
    </row>
    <row r="58290" spans="18:19" ht="15" customHeight="1">
      <c r="R58290"/>
      <c r="S58290"/>
    </row>
    <row r="58291" spans="18:19" ht="15" customHeight="1">
      <c r="R58291"/>
      <c r="S58291"/>
    </row>
    <row r="58292" spans="18:19" ht="15" customHeight="1">
      <c r="R58292"/>
      <c r="S58292"/>
    </row>
    <row r="58293" spans="18:19" ht="15" customHeight="1">
      <c r="R58293"/>
      <c r="S58293"/>
    </row>
    <row r="58294" spans="18:19" ht="15" customHeight="1">
      <c r="R58294"/>
      <c r="S58294"/>
    </row>
    <row r="58295" spans="18:19" ht="15" customHeight="1">
      <c r="R58295"/>
      <c r="S58295"/>
    </row>
    <row r="58296" spans="18:19" ht="15" customHeight="1">
      <c r="R58296"/>
      <c r="S58296"/>
    </row>
    <row r="58297" spans="18:19" ht="15" customHeight="1">
      <c r="R58297"/>
      <c r="S58297"/>
    </row>
    <row r="58298" spans="18:19" ht="15" customHeight="1">
      <c r="R58298"/>
      <c r="S58298"/>
    </row>
    <row r="58299" spans="18:19" ht="15" customHeight="1">
      <c r="R58299"/>
      <c r="S58299"/>
    </row>
    <row r="58300" spans="18:19" ht="15" customHeight="1">
      <c r="R58300"/>
      <c r="S58300"/>
    </row>
    <row r="58301" spans="18:19" ht="15" customHeight="1">
      <c r="R58301"/>
      <c r="S58301"/>
    </row>
    <row r="58302" spans="18:19" ht="15" customHeight="1">
      <c r="R58302"/>
      <c r="S58302"/>
    </row>
    <row r="58303" spans="18:19" ht="15" customHeight="1">
      <c r="R58303"/>
      <c r="S58303"/>
    </row>
    <row r="58304" spans="18:19" ht="15" customHeight="1">
      <c r="R58304"/>
      <c r="S58304"/>
    </row>
    <row r="58305" spans="18:19" ht="15" customHeight="1">
      <c r="R58305"/>
      <c r="S58305"/>
    </row>
    <row r="58306" spans="18:19" ht="15" customHeight="1">
      <c r="R58306"/>
      <c r="S58306"/>
    </row>
    <row r="58307" spans="18:19" ht="15" customHeight="1">
      <c r="R58307"/>
      <c r="S58307"/>
    </row>
    <row r="58308" spans="18:19" ht="15" customHeight="1">
      <c r="R58308"/>
      <c r="S58308"/>
    </row>
    <row r="58309" spans="18:19" ht="15" customHeight="1">
      <c r="R58309"/>
      <c r="S58309"/>
    </row>
    <row r="58310" spans="18:19" ht="15" customHeight="1">
      <c r="R58310"/>
      <c r="S58310"/>
    </row>
    <row r="58311" spans="18:19" ht="15" customHeight="1">
      <c r="R58311"/>
      <c r="S58311"/>
    </row>
    <row r="58312" spans="18:19" ht="15" customHeight="1">
      <c r="R58312"/>
      <c r="S58312"/>
    </row>
    <row r="58313" spans="18:19" ht="15" customHeight="1">
      <c r="R58313"/>
      <c r="S58313"/>
    </row>
    <row r="58314" spans="18:19" ht="15" customHeight="1">
      <c r="R58314"/>
      <c r="S58314"/>
    </row>
    <row r="58315" spans="18:19" ht="15" customHeight="1">
      <c r="R58315"/>
      <c r="S58315"/>
    </row>
    <row r="58316" spans="18:19" ht="15" customHeight="1">
      <c r="R58316"/>
      <c r="S58316"/>
    </row>
    <row r="58317" spans="18:19" ht="15" customHeight="1">
      <c r="R58317"/>
      <c r="S58317"/>
    </row>
    <row r="58318" spans="18:19" ht="15" customHeight="1">
      <c r="R58318"/>
      <c r="S58318"/>
    </row>
    <row r="58319" spans="18:19" ht="15" customHeight="1">
      <c r="R58319"/>
      <c r="S58319"/>
    </row>
    <row r="58320" spans="18:19" ht="15" customHeight="1">
      <c r="R58320"/>
      <c r="S58320"/>
    </row>
    <row r="58321" spans="18:19" ht="15" customHeight="1">
      <c r="R58321"/>
      <c r="S58321"/>
    </row>
    <row r="58322" spans="18:19" ht="15" customHeight="1">
      <c r="R58322"/>
      <c r="S58322"/>
    </row>
    <row r="58323" spans="18:19" ht="15" customHeight="1">
      <c r="R58323"/>
      <c r="S58323"/>
    </row>
    <row r="58324" spans="18:19" ht="15" customHeight="1">
      <c r="R58324"/>
      <c r="S58324"/>
    </row>
    <row r="58325" spans="18:19" ht="15" customHeight="1">
      <c r="R58325"/>
      <c r="S58325"/>
    </row>
    <row r="58326" spans="18:19" ht="15" customHeight="1">
      <c r="R58326"/>
      <c r="S58326"/>
    </row>
    <row r="58327" spans="18:19" ht="15" customHeight="1">
      <c r="R58327"/>
      <c r="S58327"/>
    </row>
    <row r="58328" spans="18:19" ht="15" customHeight="1">
      <c r="R58328"/>
      <c r="S58328"/>
    </row>
    <row r="58329" spans="18:19" ht="15" customHeight="1">
      <c r="R58329"/>
      <c r="S58329"/>
    </row>
    <row r="58330" spans="18:19" ht="15" customHeight="1">
      <c r="R58330"/>
      <c r="S58330"/>
    </row>
    <row r="58331" spans="18:19" ht="15" customHeight="1">
      <c r="R58331"/>
      <c r="S58331"/>
    </row>
    <row r="58332" spans="18:19" ht="15" customHeight="1">
      <c r="R58332"/>
      <c r="S58332"/>
    </row>
    <row r="58333" spans="18:19" ht="15" customHeight="1">
      <c r="R58333"/>
      <c r="S58333"/>
    </row>
    <row r="58334" spans="18:19" ht="15" customHeight="1">
      <c r="R58334"/>
      <c r="S58334"/>
    </row>
    <row r="58335" spans="18:19" ht="15" customHeight="1">
      <c r="R58335"/>
      <c r="S58335"/>
    </row>
    <row r="58336" spans="18:19" ht="15" customHeight="1">
      <c r="R58336"/>
      <c r="S58336"/>
    </row>
    <row r="58337" spans="18:19" ht="15" customHeight="1">
      <c r="R58337"/>
      <c r="S58337"/>
    </row>
    <row r="58338" spans="18:19" ht="15" customHeight="1">
      <c r="R58338"/>
      <c r="S58338"/>
    </row>
    <row r="58339" spans="18:19" ht="15" customHeight="1">
      <c r="R58339"/>
      <c r="S58339"/>
    </row>
    <row r="58340" spans="18:19" ht="15" customHeight="1">
      <c r="R58340"/>
      <c r="S58340"/>
    </row>
    <row r="58341" spans="18:19" ht="15" customHeight="1">
      <c r="R58341"/>
      <c r="S58341"/>
    </row>
    <row r="58342" spans="18:19" ht="15" customHeight="1">
      <c r="R58342"/>
      <c r="S58342"/>
    </row>
    <row r="58343" spans="18:19" ht="15" customHeight="1">
      <c r="R58343"/>
      <c r="S58343"/>
    </row>
    <row r="58344" spans="18:19" ht="15" customHeight="1">
      <c r="R58344"/>
      <c r="S58344"/>
    </row>
    <row r="58345" spans="18:19" ht="15" customHeight="1">
      <c r="R58345"/>
      <c r="S58345"/>
    </row>
    <row r="58346" spans="18:19" ht="15" customHeight="1">
      <c r="R58346"/>
      <c r="S58346"/>
    </row>
    <row r="58347" spans="18:19" ht="15" customHeight="1">
      <c r="R58347"/>
      <c r="S58347"/>
    </row>
    <row r="58348" spans="18:19" ht="15" customHeight="1">
      <c r="R58348"/>
      <c r="S58348"/>
    </row>
    <row r="58349" spans="18:19" ht="15" customHeight="1">
      <c r="R58349"/>
      <c r="S58349"/>
    </row>
    <row r="58350" spans="18:19" ht="15" customHeight="1">
      <c r="R58350"/>
      <c r="S58350"/>
    </row>
    <row r="58351" spans="18:19" ht="15" customHeight="1">
      <c r="R58351"/>
      <c r="S58351"/>
    </row>
    <row r="58352" spans="18:19" ht="15" customHeight="1">
      <c r="R58352"/>
      <c r="S58352"/>
    </row>
    <row r="58353" spans="18:19" ht="15" customHeight="1">
      <c r="R58353"/>
      <c r="S58353"/>
    </row>
    <row r="58354" spans="18:19" ht="15" customHeight="1">
      <c r="R58354"/>
      <c r="S58354"/>
    </row>
    <row r="58355" spans="18:19" ht="15" customHeight="1">
      <c r="R58355"/>
      <c r="S58355"/>
    </row>
    <row r="58356" spans="18:19" ht="15" customHeight="1">
      <c r="R58356"/>
      <c r="S58356"/>
    </row>
    <row r="58357" spans="18:19" ht="15" customHeight="1">
      <c r="R58357"/>
      <c r="S58357"/>
    </row>
    <row r="58358" spans="18:19" ht="15" customHeight="1">
      <c r="R58358"/>
      <c r="S58358"/>
    </row>
    <row r="58359" spans="18:19" ht="15" customHeight="1">
      <c r="R58359"/>
      <c r="S58359"/>
    </row>
    <row r="58360" spans="18:19" ht="15" customHeight="1">
      <c r="R58360"/>
      <c r="S58360"/>
    </row>
    <row r="58361" spans="18:19" ht="15" customHeight="1">
      <c r="R58361"/>
      <c r="S58361"/>
    </row>
    <row r="58362" spans="18:19" ht="15" customHeight="1">
      <c r="R58362"/>
      <c r="S58362"/>
    </row>
    <row r="58363" spans="18:19" ht="15" customHeight="1">
      <c r="R58363"/>
      <c r="S58363"/>
    </row>
    <row r="58364" spans="18:19" ht="15" customHeight="1">
      <c r="R58364"/>
      <c r="S58364"/>
    </row>
    <row r="58365" spans="18:19" ht="15" customHeight="1">
      <c r="R58365"/>
      <c r="S58365"/>
    </row>
    <row r="58366" spans="18:19" ht="15" customHeight="1">
      <c r="R58366"/>
      <c r="S58366"/>
    </row>
    <row r="58367" spans="18:19" ht="15" customHeight="1">
      <c r="R58367"/>
      <c r="S58367"/>
    </row>
    <row r="58368" spans="18:19" ht="15" customHeight="1">
      <c r="R58368"/>
      <c r="S58368"/>
    </row>
    <row r="58369" spans="18:19" ht="15" customHeight="1">
      <c r="R58369"/>
      <c r="S58369"/>
    </row>
    <row r="58370" spans="18:19" ht="15" customHeight="1">
      <c r="R58370"/>
      <c r="S58370"/>
    </row>
    <row r="58371" spans="18:19" ht="15" customHeight="1">
      <c r="R58371"/>
      <c r="S58371"/>
    </row>
    <row r="58372" spans="18:19" ht="15" customHeight="1">
      <c r="R58372"/>
      <c r="S58372"/>
    </row>
    <row r="58373" spans="18:19" ht="15" customHeight="1">
      <c r="R58373"/>
      <c r="S58373"/>
    </row>
    <row r="58374" spans="18:19" ht="15" customHeight="1">
      <c r="R58374"/>
      <c r="S58374"/>
    </row>
    <row r="58375" spans="18:19" ht="15" customHeight="1">
      <c r="R58375"/>
      <c r="S58375"/>
    </row>
    <row r="58376" spans="18:19" ht="15" customHeight="1">
      <c r="R58376"/>
      <c r="S58376"/>
    </row>
    <row r="58377" spans="18:19" ht="15" customHeight="1">
      <c r="R58377"/>
      <c r="S58377"/>
    </row>
    <row r="58378" spans="18:19" ht="15" customHeight="1">
      <c r="R58378"/>
      <c r="S58378"/>
    </row>
    <row r="58379" spans="18:19" ht="15" customHeight="1">
      <c r="R58379"/>
      <c r="S58379"/>
    </row>
    <row r="58380" spans="18:19" ht="15" customHeight="1">
      <c r="R58380"/>
      <c r="S58380"/>
    </row>
    <row r="58381" spans="18:19" ht="15" customHeight="1">
      <c r="R58381"/>
      <c r="S58381"/>
    </row>
    <row r="58382" spans="18:19" ht="15" customHeight="1">
      <c r="R58382"/>
      <c r="S58382"/>
    </row>
    <row r="58383" spans="18:19" ht="15" customHeight="1">
      <c r="R58383"/>
      <c r="S58383"/>
    </row>
    <row r="58384" spans="18:19" ht="15" customHeight="1">
      <c r="R58384"/>
      <c r="S58384"/>
    </row>
    <row r="58385" spans="18:19" ht="15" customHeight="1">
      <c r="R58385"/>
      <c r="S58385"/>
    </row>
    <row r="58386" spans="18:19" ht="15" customHeight="1">
      <c r="R58386"/>
      <c r="S58386"/>
    </row>
    <row r="58387" spans="18:19" ht="15" customHeight="1">
      <c r="R58387"/>
      <c r="S58387"/>
    </row>
    <row r="58388" spans="18:19" ht="15" customHeight="1">
      <c r="R58388"/>
      <c r="S58388"/>
    </row>
    <row r="58389" spans="18:19" ht="15" customHeight="1">
      <c r="R58389"/>
      <c r="S58389"/>
    </row>
    <row r="58390" spans="18:19" ht="15" customHeight="1">
      <c r="R58390"/>
      <c r="S58390"/>
    </row>
    <row r="58391" spans="18:19" ht="15" customHeight="1">
      <c r="R58391"/>
      <c r="S58391"/>
    </row>
    <row r="58392" spans="18:19" ht="15" customHeight="1">
      <c r="R58392"/>
      <c r="S58392"/>
    </row>
    <row r="58393" spans="18:19" ht="15" customHeight="1">
      <c r="R58393"/>
      <c r="S58393"/>
    </row>
    <row r="58394" spans="18:19" ht="15" customHeight="1">
      <c r="R58394"/>
      <c r="S58394"/>
    </row>
    <row r="58395" spans="18:19" ht="15" customHeight="1">
      <c r="R58395"/>
      <c r="S58395"/>
    </row>
    <row r="58396" spans="18:19" ht="15" customHeight="1">
      <c r="R58396"/>
      <c r="S58396"/>
    </row>
    <row r="58397" spans="18:19" ht="15" customHeight="1">
      <c r="R58397"/>
      <c r="S58397"/>
    </row>
    <row r="58398" spans="18:19" ht="15" customHeight="1">
      <c r="R58398"/>
      <c r="S58398"/>
    </row>
    <row r="58399" spans="18:19" ht="15" customHeight="1">
      <c r="R58399"/>
      <c r="S58399"/>
    </row>
    <row r="58400" spans="18:19" ht="15" customHeight="1">
      <c r="R58400"/>
      <c r="S58400"/>
    </row>
    <row r="58401" spans="18:19" ht="15" customHeight="1">
      <c r="R58401"/>
      <c r="S58401"/>
    </row>
    <row r="58402" spans="18:19" ht="15" customHeight="1">
      <c r="R58402"/>
      <c r="S58402"/>
    </row>
    <row r="58403" spans="18:19" ht="15" customHeight="1">
      <c r="R58403"/>
      <c r="S58403"/>
    </row>
    <row r="58404" spans="18:19" ht="15" customHeight="1">
      <c r="R58404"/>
      <c r="S58404"/>
    </row>
    <row r="58405" spans="18:19" ht="15" customHeight="1">
      <c r="R58405"/>
      <c r="S58405"/>
    </row>
    <row r="58406" spans="18:19" ht="15" customHeight="1">
      <c r="R58406"/>
      <c r="S58406"/>
    </row>
    <row r="58407" spans="18:19" ht="15" customHeight="1">
      <c r="R58407"/>
      <c r="S58407"/>
    </row>
    <row r="58408" spans="18:19" ht="15" customHeight="1">
      <c r="R58408"/>
      <c r="S58408"/>
    </row>
    <row r="58409" spans="18:19" ht="15" customHeight="1">
      <c r="R58409"/>
      <c r="S58409"/>
    </row>
    <row r="58410" spans="18:19" ht="15" customHeight="1">
      <c r="R58410"/>
      <c r="S58410"/>
    </row>
    <row r="58411" spans="18:19" ht="15" customHeight="1">
      <c r="R58411"/>
      <c r="S58411"/>
    </row>
    <row r="58412" spans="18:19" ht="15" customHeight="1">
      <c r="R58412"/>
      <c r="S58412"/>
    </row>
    <row r="58413" spans="18:19" ht="15" customHeight="1">
      <c r="R58413"/>
      <c r="S58413"/>
    </row>
    <row r="58414" spans="18:19" ht="15" customHeight="1">
      <c r="R58414"/>
      <c r="S58414"/>
    </row>
    <row r="58415" spans="18:19" ht="15" customHeight="1">
      <c r="R58415"/>
      <c r="S58415"/>
    </row>
    <row r="58416" spans="18:19" ht="15" customHeight="1">
      <c r="R58416"/>
      <c r="S58416"/>
    </row>
    <row r="58417" spans="18:19" ht="15" customHeight="1">
      <c r="R58417"/>
      <c r="S58417"/>
    </row>
    <row r="58418" spans="18:19" ht="15" customHeight="1">
      <c r="R58418"/>
      <c r="S58418"/>
    </row>
    <row r="58419" spans="18:19" ht="15" customHeight="1">
      <c r="R58419"/>
      <c r="S58419"/>
    </row>
    <row r="58420" spans="18:19" ht="15" customHeight="1">
      <c r="R58420"/>
      <c r="S58420"/>
    </row>
    <row r="58421" spans="18:19" ht="15" customHeight="1">
      <c r="R58421"/>
      <c r="S58421"/>
    </row>
    <row r="58422" spans="18:19" ht="15" customHeight="1">
      <c r="R58422"/>
      <c r="S58422"/>
    </row>
    <row r="58423" spans="18:19" ht="15" customHeight="1">
      <c r="R58423"/>
      <c r="S58423"/>
    </row>
    <row r="58424" spans="18:19" ht="15" customHeight="1">
      <c r="R58424"/>
      <c r="S58424"/>
    </row>
    <row r="58425" spans="18:19" ht="15" customHeight="1">
      <c r="R58425"/>
      <c r="S58425"/>
    </row>
    <row r="58426" spans="18:19" ht="15" customHeight="1">
      <c r="R58426"/>
      <c r="S58426"/>
    </row>
    <row r="58427" spans="18:19" ht="15" customHeight="1">
      <c r="R58427"/>
      <c r="S58427"/>
    </row>
    <row r="58428" spans="18:19" ht="15" customHeight="1">
      <c r="R58428"/>
      <c r="S58428"/>
    </row>
    <row r="58429" spans="18:19" ht="15" customHeight="1">
      <c r="R58429"/>
      <c r="S58429"/>
    </row>
    <row r="58430" spans="18:19" ht="15" customHeight="1">
      <c r="R58430"/>
      <c r="S58430"/>
    </row>
    <row r="58431" spans="18:19" ht="15" customHeight="1">
      <c r="R58431"/>
      <c r="S58431"/>
    </row>
    <row r="58432" spans="18:19" ht="15" customHeight="1">
      <c r="R58432"/>
      <c r="S58432"/>
    </row>
    <row r="58433" spans="18:19" ht="15" customHeight="1">
      <c r="R58433"/>
      <c r="S58433"/>
    </row>
    <row r="58434" spans="18:19" ht="15" customHeight="1">
      <c r="R58434"/>
      <c r="S58434"/>
    </row>
    <row r="58435" spans="18:19" ht="15" customHeight="1">
      <c r="R58435"/>
      <c r="S58435"/>
    </row>
    <row r="58436" spans="18:19" ht="15" customHeight="1">
      <c r="R58436"/>
      <c r="S58436"/>
    </row>
    <row r="58437" spans="18:19" ht="15" customHeight="1">
      <c r="R58437"/>
      <c r="S58437"/>
    </row>
    <row r="58438" spans="18:19" ht="15" customHeight="1">
      <c r="R58438"/>
      <c r="S58438"/>
    </row>
    <row r="58439" spans="18:19" ht="15" customHeight="1">
      <c r="R58439"/>
      <c r="S58439"/>
    </row>
    <row r="58440" spans="18:19" ht="15" customHeight="1">
      <c r="R58440"/>
      <c r="S58440"/>
    </row>
    <row r="58441" spans="18:19" ht="15" customHeight="1">
      <c r="R58441"/>
      <c r="S58441"/>
    </row>
    <row r="58442" spans="18:19" ht="15" customHeight="1">
      <c r="R58442"/>
      <c r="S58442"/>
    </row>
    <row r="58443" spans="18:19" ht="15" customHeight="1">
      <c r="R58443"/>
      <c r="S58443"/>
    </row>
    <row r="58444" spans="18:19" ht="15" customHeight="1">
      <c r="R58444"/>
      <c r="S58444"/>
    </row>
    <row r="58445" spans="18:19" ht="15" customHeight="1">
      <c r="R58445"/>
      <c r="S58445"/>
    </row>
    <row r="58446" spans="18:19" ht="15" customHeight="1">
      <c r="R58446"/>
      <c r="S58446"/>
    </row>
    <row r="58447" spans="18:19" ht="15" customHeight="1">
      <c r="R58447"/>
      <c r="S58447"/>
    </row>
    <row r="58448" spans="18:19" ht="15" customHeight="1">
      <c r="R58448"/>
      <c r="S58448"/>
    </row>
    <row r="58449" spans="18:19" ht="15" customHeight="1">
      <c r="R58449"/>
      <c r="S58449"/>
    </row>
    <row r="58450" spans="18:19" ht="15" customHeight="1">
      <c r="R58450"/>
      <c r="S58450"/>
    </row>
    <row r="58451" spans="18:19" ht="15" customHeight="1">
      <c r="R58451"/>
      <c r="S58451"/>
    </row>
    <row r="58452" spans="18:19" ht="15" customHeight="1">
      <c r="R58452"/>
      <c r="S58452"/>
    </row>
    <row r="58453" spans="18:19" ht="15" customHeight="1">
      <c r="R58453"/>
      <c r="S58453"/>
    </row>
    <row r="58454" spans="18:19" ht="15" customHeight="1">
      <c r="R58454"/>
      <c r="S58454"/>
    </row>
    <row r="58455" spans="18:19" ht="15" customHeight="1">
      <c r="R58455"/>
      <c r="S58455"/>
    </row>
    <row r="58456" spans="18:19" ht="15" customHeight="1">
      <c r="R58456"/>
      <c r="S58456"/>
    </row>
    <row r="58457" spans="18:19" ht="15" customHeight="1">
      <c r="R58457"/>
      <c r="S58457"/>
    </row>
    <row r="58458" spans="18:19" ht="15" customHeight="1">
      <c r="R58458"/>
      <c r="S58458"/>
    </row>
    <row r="58459" spans="18:19" ht="15" customHeight="1">
      <c r="R58459"/>
      <c r="S58459"/>
    </row>
    <row r="58460" spans="18:19" ht="15" customHeight="1">
      <c r="R58460"/>
      <c r="S58460"/>
    </row>
    <row r="58461" spans="18:19" ht="15" customHeight="1">
      <c r="R58461"/>
      <c r="S58461"/>
    </row>
    <row r="58462" spans="18:19" ht="15" customHeight="1">
      <c r="R58462"/>
      <c r="S58462"/>
    </row>
    <row r="58463" spans="18:19" ht="15" customHeight="1">
      <c r="R58463"/>
      <c r="S58463"/>
    </row>
    <row r="58464" spans="18:19" ht="15" customHeight="1">
      <c r="R58464"/>
      <c r="S58464"/>
    </row>
    <row r="58465" spans="18:19" ht="15" customHeight="1">
      <c r="R58465"/>
      <c r="S58465"/>
    </row>
    <row r="58466" spans="18:19" ht="15" customHeight="1">
      <c r="R58466"/>
      <c r="S58466"/>
    </row>
    <row r="58467" spans="18:19" ht="15" customHeight="1">
      <c r="R58467"/>
      <c r="S58467"/>
    </row>
    <row r="58468" spans="18:19" ht="15" customHeight="1">
      <c r="R58468"/>
      <c r="S58468"/>
    </row>
    <row r="58469" spans="18:19" ht="15" customHeight="1">
      <c r="R58469"/>
      <c r="S58469"/>
    </row>
    <row r="58470" spans="18:19" ht="15" customHeight="1">
      <c r="R58470"/>
      <c r="S58470"/>
    </row>
    <row r="58471" spans="18:19" ht="15" customHeight="1">
      <c r="R58471"/>
      <c r="S58471"/>
    </row>
    <row r="58472" spans="18:19" ht="15" customHeight="1">
      <c r="R58472"/>
      <c r="S58472"/>
    </row>
    <row r="58473" spans="18:19" ht="15" customHeight="1">
      <c r="R58473"/>
      <c r="S58473"/>
    </row>
    <row r="58474" spans="18:19" ht="15" customHeight="1">
      <c r="R58474"/>
      <c r="S58474"/>
    </row>
    <row r="58475" spans="18:19" ht="15" customHeight="1">
      <c r="R58475"/>
      <c r="S58475"/>
    </row>
    <row r="58476" spans="18:19" ht="15" customHeight="1">
      <c r="R58476"/>
      <c r="S58476"/>
    </row>
    <row r="58477" spans="18:19" ht="15" customHeight="1">
      <c r="R58477"/>
      <c r="S58477"/>
    </row>
    <row r="58478" spans="18:19" ht="15" customHeight="1">
      <c r="R58478"/>
      <c r="S58478"/>
    </row>
    <row r="58479" spans="18:19" ht="15" customHeight="1">
      <c r="R58479"/>
      <c r="S58479"/>
    </row>
    <row r="58480" spans="18:19" ht="15" customHeight="1">
      <c r="R58480"/>
      <c r="S58480"/>
    </row>
    <row r="58481" spans="18:19" ht="15" customHeight="1">
      <c r="R58481"/>
      <c r="S58481"/>
    </row>
    <row r="58482" spans="18:19" ht="15" customHeight="1">
      <c r="R58482"/>
      <c r="S58482"/>
    </row>
    <row r="58483" spans="18:19" ht="15" customHeight="1">
      <c r="R58483"/>
      <c r="S58483"/>
    </row>
    <row r="58484" spans="18:19" ht="15" customHeight="1">
      <c r="R58484"/>
      <c r="S58484"/>
    </row>
    <row r="58485" spans="18:19" ht="15" customHeight="1">
      <c r="R58485"/>
      <c r="S58485"/>
    </row>
    <row r="58486" spans="18:19" ht="15" customHeight="1">
      <c r="R58486"/>
      <c r="S58486"/>
    </row>
    <row r="58487" spans="18:19" ht="15" customHeight="1">
      <c r="R58487"/>
      <c r="S58487"/>
    </row>
    <row r="58488" spans="18:19" ht="15" customHeight="1">
      <c r="R58488"/>
      <c r="S58488"/>
    </row>
    <row r="58489" spans="18:19" ht="15" customHeight="1">
      <c r="R58489"/>
      <c r="S58489"/>
    </row>
    <row r="58490" spans="18:19" ht="15" customHeight="1">
      <c r="R58490"/>
      <c r="S58490"/>
    </row>
    <row r="58491" spans="18:19" ht="15" customHeight="1">
      <c r="R58491"/>
      <c r="S58491"/>
    </row>
    <row r="58492" spans="18:19" ht="15" customHeight="1">
      <c r="R58492"/>
      <c r="S58492"/>
    </row>
    <row r="58493" spans="18:19" ht="15" customHeight="1">
      <c r="R58493"/>
      <c r="S58493"/>
    </row>
    <row r="58494" spans="18:19" ht="15" customHeight="1">
      <c r="R58494"/>
      <c r="S58494"/>
    </row>
    <row r="58495" spans="18:19" ht="15" customHeight="1">
      <c r="R58495"/>
      <c r="S58495"/>
    </row>
    <row r="58496" spans="18:19" ht="15" customHeight="1">
      <c r="R58496"/>
      <c r="S58496"/>
    </row>
    <row r="58497" spans="18:19" ht="15" customHeight="1">
      <c r="R58497"/>
      <c r="S58497"/>
    </row>
    <row r="58498" spans="18:19" ht="15" customHeight="1">
      <c r="R58498"/>
      <c r="S58498"/>
    </row>
    <row r="58499" spans="18:19" ht="15" customHeight="1">
      <c r="R58499"/>
      <c r="S58499"/>
    </row>
    <row r="58500" spans="18:19" ht="15" customHeight="1">
      <c r="R58500"/>
      <c r="S58500"/>
    </row>
    <row r="58501" spans="18:19" ht="15" customHeight="1">
      <c r="R58501"/>
      <c r="S58501"/>
    </row>
    <row r="58502" spans="18:19" ht="15" customHeight="1">
      <c r="R58502"/>
      <c r="S58502"/>
    </row>
    <row r="58503" spans="18:19" ht="15" customHeight="1">
      <c r="R58503"/>
      <c r="S58503"/>
    </row>
    <row r="58504" spans="18:19" ht="15" customHeight="1">
      <c r="R58504"/>
      <c r="S58504"/>
    </row>
    <row r="58505" spans="18:19" ht="15" customHeight="1">
      <c r="R58505"/>
      <c r="S58505"/>
    </row>
    <row r="58506" spans="18:19" ht="15" customHeight="1">
      <c r="R58506"/>
      <c r="S58506"/>
    </row>
    <row r="58507" spans="18:19" ht="15" customHeight="1">
      <c r="R58507"/>
      <c r="S58507"/>
    </row>
    <row r="58508" spans="18:19" ht="15" customHeight="1">
      <c r="R58508"/>
      <c r="S58508"/>
    </row>
    <row r="58509" spans="18:19" ht="15" customHeight="1">
      <c r="R58509"/>
      <c r="S58509"/>
    </row>
    <row r="58510" spans="18:19" ht="15" customHeight="1">
      <c r="R58510"/>
      <c r="S58510"/>
    </row>
    <row r="58511" spans="18:19" ht="15" customHeight="1">
      <c r="R58511"/>
      <c r="S58511"/>
    </row>
    <row r="58512" spans="18:19" ht="15" customHeight="1">
      <c r="R58512"/>
      <c r="S58512"/>
    </row>
    <row r="58513" spans="18:19" ht="15" customHeight="1">
      <c r="R58513"/>
      <c r="S58513"/>
    </row>
    <row r="58514" spans="18:19" ht="15" customHeight="1">
      <c r="R58514"/>
      <c r="S58514"/>
    </row>
    <row r="58515" spans="18:19" ht="15" customHeight="1">
      <c r="R58515"/>
      <c r="S58515"/>
    </row>
    <row r="58516" spans="18:19" ht="15" customHeight="1">
      <c r="R58516"/>
      <c r="S58516"/>
    </row>
    <row r="58517" spans="18:19" ht="15" customHeight="1">
      <c r="R58517"/>
      <c r="S58517"/>
    </row>
    <row r="58518" spans="18:19" ht="15" customHeight="1">
      <c r="R58518"/>
      <c r="S58518"/>
    </row>
    <row r="58519" spans="18:19" ht="15" customHeight="1">
      <c r="R58519"/>
      <c r="S58519"/>
    </row>
    <row r="58520" spans="18:19" ht="15" customHeight="1">
      <c r="R58520"/>
      <c r="S58520"/>
    </row>
    <row r="58521" spans="18:19" ht="15" customHeight="1">
      <c r="R58521"/>
      <c r="S58521"/>
    </row>
    <row r="58522" spans="18:19" ht="15" customHeight="1">
      <c r="R58522"/>
      <c r="S58522"/>
    </row>
    <row r="58523" spans="18:19" ht="15" customHeight="1">
      <c r="R58523"/>
      <c r="S58523"/>
    </row>
    <row r="58524" spans="18:19" ht="15" customHeight="1">
      <c r="R58524"/>
      <c r="S58524"/>
    </row>
    <row r="58525" spans="18:19" ht="15" customHeight="1">
      <c r="R58525"/>
      <c r="S58525"/>
    </row>
    <row r="58526" spans="18:19" ht="15" customHeight="1">
      <c r="R58526"/>
      <c r="S58526"/>
    </row>
    <row r="58527" spans="18:19" ht="15" customHeight="1">
      <c r="R58527"/>
      <c r="S58527"/>
    </row>
    <row r="58528" spans="18:19" ht="15" customHeight="1">
      <c r="R58528"/>
      <c r="S58528"/>
    </row>
    <row r="58529" spans="18:19" ht="15" customHeight="1">
      <c r="R58529"/>
      <c r="S58529"/>
    </row>
    <row r="58530" spans="18:19" ht="15" customHeight="1">
      <c r="R58530"/>
      <c r="S58530"/>
    </row>
    <row r="58531" spans="18:19" ht="15" customHeight="1">
      <c r="R58531"/>
      <c r="S58531"/>
    </row>
    <row r="58532" spans="18:19" ht="15" customHeight="1">
      <c r="R58532"/>
      <c r="S58532"/>
    </row>
    <row r="58533" spans="18:19" ht="15" customHeight="1">
      <c r="R58533"/>
      <c r="S58533"/>
    </row>
    <row r="58534" spans="18:19" ht="15" customHeight="1">
      <c r="R58534"/>
      <c r="S58534"/>
    </row>
    <row r="58535" spans="18:19" ht="15" customHeight="1">
      <c r="R58535"/>
      <c r="S58535"/>
    </row>
    <row r="58536" spans="18:19" ht="15" customHeight="1">
      <c r="R58536"/>
      <c r="S58536"/>
    </row>
    <row r="58537" spans="18:19" ht="15" customHeight="1">
      <c r="R58537"/>
      <c r="S58537"/>
    </row>
    <row r="58538" spans="18:19" ht="15" customHeight="1">
      <c r="R58538"/>
      <c r="S58538"/>
    </row>
    <row r="58539" spans="18:19" ht="15" customHeight="1">
      <c r="R58539"/>
      <c r="S58539"/>
    </row>
    <row r="58540" spans="18:19" ht="15" customHeight="1">
      <c r="R58540"/>
      <c r="S58540"/>
    </row>
    <row r="58541" spans="18:19" ht="15" customHeight="1">
      <c r="R58541"/>
      <c r="S58541"/>
    </row>
    <row r="58542" spans="18:19" ht="15" customHeight="1">
      <c r="R58542"/>
      <c r="S58542"/>
    </row>
    <row r="58543" spans="18:19" ht="15" customHeight="1">
      <c r="R58543"/>
      <c r="S58543"/>
    </row>
    <row r="58544" spans="18:19" ht="15" customHeight="1">
      <c r="R58544"/>
      <c r="S58544"/>
    </row>
    <row r="58545" spans="18:19" ht="15" customHeight="1">
      <c r="R58545"/>
      <c r="S58545"/>
    </row>
    <row r="58546" spans="18:19" ht="15" customHeight="1">
      <c r="R58546"/>
      <c r="S58546"/>
    </row>
    <row r="58547" spans="18:19" ht="15" customHeight="1">
      <c r="R58547"/>
      <c r="S58547"/>
    </row>
    <row r="58548" spans="18:19" ht="15" customHeight="1">
      <c r="R58548"/>
      <c r="S58548"/>
    </row>
    <row r="58549" spans="18:19" ht="15" customHeight="1">
      <c r="R58549"/>
      <c r="S58549"/>
    </row>
    <row r="58550" spans="18:19" ht="15" customHeight="1">
      <c r="R58550"/>
      <c r="S58550"/>
    </row>
    <row r="58551" spans="18:19" ht="15" customHeight="1">
      <c r="R58551"/>
      <c r="S58551"/>
    </row>
    <row r="58552" spans="18:19" ht="15" customHeight="1">
      <c r="R58552"/>
      <c r="S58552"/>
    </row>
    <row r="58553" spans="18:19" ht="15" customHeight="1">
      <c r="R58553"/>
      <c r="S58553"/>
    </row>
    <row r="58554" spans="18:19" ht="15" customHeight="1">
      <c r="R58554"/>
      <c r="S58554"/>
    </row>
    <row r="58555" spans="18:19" ht="15" customHeight="1">
      <c r="R58555"/>
      <c r="S58555"/>
    </row>
    <row r="58556" spans="18:19" ht="15" customHeight="1">
      <c r="R58556"/>
      <c r="S58556"/>
    </row>
    <row r="58557" spans="18:19" ht="15" customHeight="1">
      <c r="R58557"/>
      <c r="S58557"/>
    </row>
    <row r="58558" spans="18:19" ht="15" customHeight="1">
      <c r="R58558"/>
      <c r="S58558"/>
    </row>
    <row r="58559" spans="18:19" ht="15" customHeight="1">
      <c r="R58559"/>
      <c r="S58559"/>
    </row>
    <row r="58560" spans="18:19" ht="15" customHeight="1">
      <c r="R58560"/>
      <c r="S58560"/>
    </row>
    <row r="58561" spans="18:19" ht="15" customHeight="1">
      <c r="R58561"/>
      <c r="S58561"/>
    </row>
    <row r="58562" spans="18:19" ht="15" customHeight="1">
      <c r="R58562"/>
      <c r="S58562"/>
    </row>
    <row r="58563" spans="18:19" ht="15" customHeight="1">
      <c r="R58563"/>
      <c r="S58563"/>
    </row>
    <row r="58564" spans="18:19" ht="15" customHeight="1">
      <c r="R58564"/>
      <c r="S58564"/>
    </row>
    <row r="58565" spans="18:19" ht="15" customHeight="1">
      <c r="R58565"/>
      <c r="S58565"/>
    </row>
    <row r="58566" spans="18:19" ht="15" customHeight="1">
      <c r="R58566"/>
      <c r="S58566"/>
    </row>
    <row r="58567" spans="18:19" ht="15" customHeight="1">
      <c r="R58567"/>
      <c r="S58567"/>
    </row>
    <row r="58568" spans="18:19" ht="15" customHeight="1">
      <c r="R58568"/>
      <c r="S58568"/>
    </row>
    <row r="58569" spans="18:19" ht="15" customHeight="1">
      <c r="R58569"/>
      <c r="S58569"/>
    </row>
    <row r="58570" spans="18:19" ht="15" customHeight="1">
      <c r="R58570"/>
      <c r="S58570"/>
    </row>
    <row r="58571" spans="18:19" ht="15" customHeight="1">
      <c r="R58571"/>
      <c r="S58571"/>
    </row>
    <row r="58572" spans="18:19" ht="15" customHeight="1">
      <c r="R58572"/>
      <c r="S58572"/>
    </row>
    <row r="58573" spans="18:19" ht="15" customHeight="1">
      <c r="R58573"/>
      <c r="S58573"/>
    </row>
    <row r="58574" spans="18:19" ht="15" customHeight="1">
      <c r="R58574"/>
      <c r="S58574"/>
    </row>
    <row r="58575" spans="18:19" ht="15" customHeight="1">
      <c r="R58575"/>
      <c r="S58575"/>
    </row>
    <row r="58576" spans="18:19" ht="15" customHeight="1">
      <c r="R58576"/>
      <c r="S58576"/>
    </row>
    <row r="58577" spans="18:19" ht="15" customHeight="1">
      <c r="R58577"/>
      <c r="S58577"/>
    </row>
    <row r="58578" spans="18:19" ht="15" customHeight="1">
      <c r="R58578"/>
      <c r="S58578"/>
    </row>
    <row r="58579" spans="18:19" ht="15" customHeight="1">
      <c r="R58579"/>
      <c r="S58579"/>
    </row>
    <row r="58580" spans="18:19" ht="15" customHeight="1">
      <c r="R58580"/>
      <c r="S58580"/>
    </row>
    <row r="58581" spans="18:19" ht="15" customHeight="1">
      <c r="R58581"/>
      <c r="S58581"/>
    </row>
    <row r="58582" spans="18:19" ht="15" customHeight="1">
      <c r="R58582"/>
      <c r="S58582"/>
    </row>
    <row r="58583" spans="18:19" ht="15" customHeight="1">
      <c r="R58583"/>
      <c r="S58583"/>
    </row>
    <row r="58584" spans="18:19" ht="15" customHeight="1">
      <c r="R58584"/>
      <c r="S58584"/>
    </row>
    <row r="58585" spans="18:19" ht="15" customHeight="1">
      <c r="R58585"/>
      <c r="S58585"/>
    </row>
    <row r="58586" spans="18:19" ht="15" customHeight="1">
      <c r="R58586"/>
      <c r="S58586"/>
    </row>
    <row r="58587" spans="18:19" ht="15" customHeight="1">
      <c r="R58587"/>
      <c r="S58587"/>
    </row>
    <row r="58588" spans="18:19" ht="15" customHeight="1">
      <c r="R58588"/>
      <c r="S58588"/>
    </row>
    <row r="58589" spans="18:19" ht="15" customHeight="1">
      <c r="R58589"/>
      <c r="S58589"/>
    </row>
    <row r="58590" spans="18:19" ht="15" customHeight="1">
      <c r="R58590"/>
      <c r="S58590"/>
    </row>
    <row r="58591" spans="18:19" ht="15" customHeight="1">
      <c r="R58591"/>
      <c r="S58591"/>
    </row>
    <row r="58592" spans="18:19" ht="15" customHeight="1">
      <c r="R58592"/>
      <c r="S58592"/>
    </row>
    <row r="58593" spans="18:19" ht="15" customHeight="1">
      <c r="R58593"/>
      <c r="S58593"/>
    </row>
    <row r="58594" spans="18:19" ht="15" customHeight="1">
      <c r="R58594"/>
      <c r="S58594"/>
    </row>
    <row r="58595" spans="18:19" ht="15" customHeight="1">
      <c r="R58595"/>
      <c r="S58595"/>
    </row>
    <row r="58596" spans="18:19" ht="15" customHeight="1">
      <c r="R58596"/>
      <c r="S58596"/>
    </row>
    <row r="58597" spans="18:19" ht="15" customHeight="1">
      <c r="R58597"/>
      <c r="S58597"/>
    </row>
    <row r="58598" spans="18:19" ht="15" customHeight="1">
      <c r="R58598"/>
      <c r="S58598"/>
    </row>
    <row r="58599" spans="18:19" ht="15" customHeight="1">
      <c r="R58599"/>
      <c r="S58599"/>
    </row>
    <row r="58600" spans="18:19" ht="15" customHeight="1">
      <c r="R58600"/>
      <c r="S58600"/>
    </row>
    <row r="58601" spans="18:19" ht="15" customHeight="1">
      <c r="R58601"/>
      <c r="S58601"/>
    </row>
    <row r="58602" spans="18:19" ht="15" customHeight="1">
      <c r="R58602"/>
      <c r="S58602"/>
    </row>
    <row r="58603" spans="18:19" ht="15" customHeight="1">
      <c r="R58603"/>
      <c r="S58603"/>
    </row>
    <row r="58604" spans="18:19" ht="15" customHeight="1">
      <c r="R58604"/>
      <c r="S58604"/>
    </row>
    <row r="58605" spans="18:19" ht="15" customHeight="1">
      <c r="R58605"/>
      <c r="S58605"/>
    </row>
    <row r="58606" spans="18:19" ht="15" customHeight="1">
      <c r="R58606"/>
      <c r="S58606"/>
    </row>
    <row r="58607" spans="18:19" ht="15" customHeight="1">
      <c r="R58607"/>
      <c r="S58607"/>
    </row>
    <row r="58608" spans="18:19" ht="15" customHeight="1">
      <c r="R58608"/>
      <c r="S58608"/>
    </row>
    <row r="58609" spans="18:19" ht="15" customHeight="1">
      <c r="R58609"/>
      <c r="S58609"/>
    </row>
    <row r="58610" spans="18:19" ht="15" customHeight="1">
      <c r="R58610"/>
      <c r="S58610"/>
    </row>
    <row r="58611" spans="18:19" ht="15" customHeight="1">
      <c r="R58611"/>
      <c r="S58611"/>
    </row>
    <row r="58612" spans="18:19" ht="15" customHeight="1">
      <c r="R58612"/>
      <c r="S58612"/>
    </row>
    <row r="58613" spans="18:19" ht="15" customHeight="1">
      <c r="R58613"/>
      <c r="S58613"/>
    </row>
    <row r="58614" spans="18:19" ht="15" customHeight="1">
      <c r="R58614"/>
      <c r="S58614"/>
    </row>
    <row r="58615" spans="18:19" ht="15" customHeight="1">
      <c r="R58615"/>
      <c r="S58615"/>
    </row>
    <row r="58616" spans="18:19" ht="15" customHeight="1">
      <c r="R58616"/>
      <c r="S58616"/>
    </row>
    <row r="58617" spans="18:19" ht="15" customHeight="1">
      <c r="R58617"/>
      <c r="S58617"/>
    </row>
    <row r="58618" spans="18:19" ht="15" customHeight="1">
      <c r="R58618"/>
      <c r="S58618"/>
    </row>
    <row r="58619" spans="18:19" ht="15" customHeight="1">
      <c r="R58619"/>
      <c r="S58619"/>
    </row>
    <row r="58620" spans="18:19" ht="15" customHeight="1">
      <c r="R58620"/>
      <c r="S58620"/>
    </row>
    <row r="58621" spans="18:19" ht="15" customHeight="1">
      <c r="R58621"/>
      <c r="S58621"/>
    </row>
    <row r="58622" spans="18:19" ht="15" customHeight="1">
      <c r="R58622"/>
      <c r="S58622"/>
    </row>
    <row r="58623" spans="18:19" ht="15" customHeight="1">
      <c r="R58623"/>
      <c r="S58623"/>
    </row>
    <row r="58624" spans="18:19" ht="15" customHeight="1">
      <c r="R58624"/>
      <c r="S58624"/>
    </row>
    <row r="58625" spans="18:19" ht="15" customHeight="1">
      <c r="R58625"/>
      <c r="S58625"/>
    </row>
    <row r="58626" spans="18:19" ht="15" customHeight="1">
      <c r="R58626"/>
      <c r="S58626"/>
    </row>
    <row r="58627" spans="18:19" ht="15" customHeight="1">
      <c r="R58627"/>
      <c r="S58627"/>
    </row>
    <row r="58628" spans="18:19" ht="15" customHeight="1">
      <c r="R58628"/>
      <c r="S58628"/>
    </row>
    <row r="58629" spans="18:19" ht="15" customHeight="1">
      <c r="R58629"/>
      <c r="S58629"/>
    </row>
    <row r="58630" spans="18:19" ht="15" customHeight="1">
      <c r="R58630"/>
      <c r="S58630"/>
    </row>
    <row r="58631" spans="18:19" ht="15" customHeight="1">
      <c r="R58631"/>
      <c r="S58631"/>
    </row>
    <row r="58632" spans="18:19" ht="15" customHeight="1">
      <c r="R58632"/>
      <c r="S58632"/>
    </row>
    <row r="58633" spans="18:19" ht="15" customHeight="1">
      <c r="R58633"/>
      <c r="S58633"/>
    </row>
    <row r="58634" spans="18:19" ht="15" customHeight="1">
      <c r="R58634"/>
      <c r="S58634"/>
    </row>
    <row r="58635" spans="18:19" ht="15" customHeight="1">
      <c r="R58635"/>
      <c r="S58635"/>
    </row>
    <row r="58636" spans="18:19" ht="15" customHeight="1">
      <c r="R58636"/>
      <c r="S58636"/>
    </row>
    <row r="58637" spans="18:19" ht="15" customHeight="1">
      <c r="R58637"/>
      <c r="S58637"/>
    </row>
    <row r="58638" spans="18:19" ht="15" customHeight="1">
      <c r="R58638"/>
      <c r="S58638"/>
    </row>
    <row r="58639" spans="18:19" ht="15" customHeight="1">
      <c r="R58639"/>
      <c r="S58639"/>
    </row>
    <row r="58640" spans="18:19" ht="15" customHeight="1">
      <c r="R58640"/>
      <c r="S58640"/>
    </row>
    <row r="58641" spans="18:19" ht="15" customHeight="1">
      <c r="R58641"/>
      <c r="S58641"/>
    </row>
    <row r="58642" spans="18:19" ht="15" customHeight="1">
      <c r="R58642"/>
      <c r="S58642"/>
    </row>
    <row r="58643" spans="18:19" ht="15" customHeight="1">
      <c r="R58643"/>
      <c r="S58643"/>
    </row>
    <row r="58644" spans="18:19" ht="15" customHeight="1">
      <c r="R58644"/>
      <c r="S58644"/>
    </row>
    <row r="58645" spans="18:19" ht="15" customHeight="1">
      <c r="R58645"/>
      <c r="S58645"/>
    </row>
    <row r="58646" spans="18:19" ht="15" customHeight="1">
      <c r="R58646"/>
      <c r="S58646"/>
    </row>
    <row r="58647" spans="18:19" ht="15" customHeight="1">
      <c r="R58647"/>
      <c r="S58647"/>
    </row>
    <row r="58648" spans="18:19" ht="15" customHeight="1">
      <c r="R58648"/>
      <c r="S58648"/>
    </row>
    <row r="58649" spans="18:19" ht="15" customHeight="1">
      <c r="R58649"/>
      <c r="S58649"/>
    </row>
    <row r="58650" spans="18:19" ht="15" customHeight="1">
      <c r="R58650"/>
      <c r="S58650"/>
    </row>
    <row r="58651" spans="18:19" ht="15" customHeight="1">
      <c r="R58651"/>
      <c r="S58651"/>
    </row>
    <row r="58652" spans="18:19" ht="15" customHeight="1">
      <c r="R58652"/>
      <c r="S58652"/>
    </row>
    <row r="58653" spans="18:19" ht="15" customHeight="1">
      <c r="R58653"/>
      <c r="S58653"/>
    </row>
    <row r="58654" spans="18:19" ht="15" customHeight="1">
      <c r="R58654"/>
      <c r="S58654"/>
    </row>
    <row r="58655" spans="18:19" ht="15" customHeight="1">
      <c r="R58655"/>
      <c r="S58655"/>
    </row>
    <row r="58656" spans="18:19" ht="15" customHeight="1">
      <c r="R58656"/>
      <c r="S58656"/>
    </row>
    <row r="58657" spans="18:19" ht="15" customHeight="1">
      <c r="R58657"/>
      <c r="S58657"/>
    </row>
    <row r="58658" spans="18:19" ht="15" customHeight="1">
      <c r="R58658"/>
      <c r="S58658"/>
    </row>
    <row r="58659" spans="18:19" ht="15" customHeight="1">
      <c r="R58659"/>
      <c r="S58659"/>
    </row>
    <row r="58660" spans="18:19" ht="15" customHeight="1">
      <c r="R58660"/>
      <c r="S58660"/>
    </row>
    <row r="58661" spans="18:19" ht="15" customHeight="1">
      <c r="R58661"/>
      <c r="S58661"/>
    </row>
    <row r="58662" spans="18:19" ht="15" customHeight="1">
      <c r="R58662"/>
      <c r="S58662"/>
    </row>
    <row r="58663" spans="18:19" ht="15" customHeight="1">
      <c r="R58663"/>
      <c r="S58663"/>
    </row>
    <row r="58664" spans="18:19" ht="15" customHeight="1">
      <c r="R58664"/>
      <c r="S58664"/>
    </row>
    <row r="58665" spans="18:19" ht="15" customHeight="1">
      <c r="R58665"/>
      <c r="S58665"/>
    </row>
    <row r="58666" spans="18:19" ht="15" customHeight="1">
      <c r="R58666"/>
      <c r="S58666"/>
    </row>
    <row r="58667" spans="18:19" ht="15" customHeight="1">
      <c r="R58667"/>
      <c r="S58667"/>
    </row>
    <row r="58668" spans="18:19" ht="15" customHeight="1">
      <c r="R58668"/>
      <c r="S58668"/>
    </row>
    <row r="58669" spans="18:19" ht="15" customHeight="1">
      <c r="R58669"/>
      <c r="S58669"/>
    </row>
    <row r="58670" spans="18:19" ht="15" customHeight="1">
      <c r="R58670"/>
      <c r="S58670"/>
    </row>
    <row r="58671" spans="18:19" ht="15" customHeight="1">
      <c r="R58671"/>
      <c r="S58671"/>
    </row>
    <row r="58672" spans="18:19" ht="15" customHeight="1">
      <c r="R58672"/>
      <c r="S58672"/>
    </row>
    <row r="58673" spans="18:19" ht="15" customHeight="1">
      <c r="R58673"/>
      <c r="S58673"/>
    </row>
    <row r="58674" spans="18:19" ht="15" customHeight="1">
      <c r="R58674"/>
      <c r="S58674"/>
    </row>
    <row r="58675" spans="18:19" ht="15" customHeight="1">
      <c r="R58675"/>
      <c r="S58675"/>
    </row>
    <row r="58676" spans="18:19" ht="15" customHeight="1">
      <c r="R58676"/>
      <c r="S58676"/>
    </row>
    <row r="58677" spans="18:19" ht="15" customHeight="1">
      <c r="R58677"/>
      <c r="S58677"/>
    </row>
    <row r="58678" spans="18:19" ht="15" customHeight="1">
      <c r="R58678"/>
      <c r="S58678"/>
    </row>
    <row r="58679" spans="18:19" ht="15" customHeight="1">
      <c r="R58679"/>
      <c r="S58679"/>
    </row>
    <row r="58680" spans="18:19" ht="15" customHeight="1">
      <c r="R58680"/>
      <c r="S58680"/>
    </row>
    <row r="58681" spans="18:19" ht="15" customHeight="1">
      <c r="R58681"/>
      <c r="S58681"/>
    </row>
    <row r="58682" spans="18:19" ht="15" customHeight="1">
      <c r="R58682"/>
      <c r="S58682"/>
    </row>
    <row r="58683" spans="18:19" ht="15" customHeight="1">
      <c r="R58683"/>
      <c r="S58683"/>
    </row>
    <row r="58684" spans="18:19" ht="15" customHeight="1">
      <c r="R58684"/>
      <c r="S58684"/>
    </row>
    <row r="58685" spans="18:19" ht="15" customHeight="1">
      <c r="R58685"/>
      <c r="S58685"/>
    </row>
    <row r="58686" spans="18:19" ht="15" customHeight="1">
      <c r="R58686"/>
      <c r="S58686"/>
    </row>
    <row r="58687" spans="18:19" ht="15" customHeight="1">
      <c r="R58687"/>
      <c r="S58687"/>
    </row>
    <row r="58688" spans="18:19" ht="15" customHeight="1">
      <c r="R58688"/>
      <c r="S58688"/>
    </row>
    <row r="58689" spans="18:19" ht="15" customHeight="1">
      <c r="R58689"/>
      <c r="S58689"/>
    </row>
    <row r="58690" spans="18:19" ht="15" customHeight="1">
      <c r="R58690"/>
      <c r="S58690"/>
    </row>
    <row r="58691" spans="18:19" ht="15" customHeight="1">
      <c r="R58691"/>
      <c r="S58691"/>
    </row>
    <row r="58692" spans="18:19" ht="15" customHeight="1">
      <c r="R58692"/>
      <c r="S58692"/>
    </row>
    <row r="58693" spans="18:19" ht="15" customHeight="1">
      <c r="R58693"/>
      <c r="S58693"/>
    </row>
    <row r="58694" spans="18:19" ht="15" customHeight="1">
      <c r="R58694"/>
      <c r="S58694"/>
    </row>
    <row r="58695" spans="18:19" ht="15" customHeight="1">
      <c r="R58695"/>
      <c r="S58695"/>
    </row>
    <row r="58696" spans="18:19" ht="15" customHeight="1">
      <c r="R58696"/>
      <c r="S58696"/>
    </row>
    <row r="58697" spans="18:19" ht="15" customHeight="1">
      <c r="R58697"/>
      <c r="S58697"/>
    </row>
    <row r="58698" spans="18:19" ht="15" customHeight="1">
      <c r="R58698"/>
      <c r="S58698"/>
    </row>
    <row r="58699" spans="18:19" ht="15" customHeight="1">
      <c r="R58699"/>
      <c r="S58699"/>
    </row>
    <row r="58700" spans="18:19" ht="15" customHeight="1">
      <c r="R58700"/>
      <c r="S58700"/>
    </row>
    <row r="58701" spans="18:19" ht="15" customHeight="1">
      <c r="R58701"/>
      <c r="S58701"/>
    </row>
    <row r="58702" spans="18:19" ht="15" customHeight="1">
      <c r="R58702"/>
      <c r="S58702"/>
    </row>
    <row r="58703" spans="18:19" ht="15" customHeight="1">
      <c r="R58703"/>
      <c r="S58703"/>
    </row>
    <row r="58704" spans="18:19" ht="15" customHeight="1">
      <c r="R58704"/>
      <c r="S58704"/>
    </row>
    <row r="58705" spans="18:19" ht="15" customHeight="1">
      <c r="R58705"/>
      <c r="S58705"/>
    </row>
    <row r="58706" spans="18:19" ht="15" customHeight="1">
      <c r="R58706"/>
      <c r="S58706"/>
    </row>
    <row r="58707" spans="18:19" ht="15" customHeight="1">
      <c r="R58707"/>
      <c r="S58707"/>
    </row>
    <row r="58708" spans="18:19" ht="15" customHeight="1">
      <c r="R58708"/>
      <c r="S58708"/>
    </row>
    <row r="58709" spans="18:19" ht="15" customHeight="1">
      <c r="R58709"/>
      <c r="S58709"/>
    </row>
    <row r="58710" spans="18:19" ht="15" customHeight="1">
      <c r="R58710"/>
      <c r="S58710"/>
    </row>
    <row r="58711" spans="18:19" ht="15" customHeight="1">
      <c r="R58711"/>
      <c r="S58711"/>
    </row>
    <row r="58712" spans="18:19" ht="15" customHeight="1">
      <c r="R58712"/>
      <c r="S58712"/>
    </row>
    <row r="58713" spans="18:19" ht="15" customHeight="1">
      <c r="R58713"/>
      <c r="S58713"/>
    </row>
    <row r="58714" spans="18:19" ht="15" customHeight="1">
      <c r="R58714"/>
      <c r="S58714"/>
    </row>
    <row r="58715" spans="18:19" ht="15" customHeight="1">
      <c r="R58715"/>
      <c r="S58715"/>
    </row>
    <row r="58716" spans="18:19" ht="15" customHeight="1">
      <c r="R58716"/>
      <c r="S58716"/>
    </row>
    <row r="58717" spans="18:19" ht="15" customHeight="1">
      <c r="R58717"/>
      <c r="S58717"/>
    </row>
    <row r="58718" spans="18:19" ht="15" customHeight="1">
      <c r="R58718"/>
      <c r="S58718"/>
    </row>
    <row r="58719" spans="18:19" ht="15" customHeight="1">
      <c r="R58719"/>
      <c r="S58719"/>
    </row>
    <row r="58720" spans="18:19" ht="15" customHeight="1">
      <c r="R58720"/>
      <c r="S58720"/>
    </row>
    <row r="58721" spans="18:19" ht="15" customHeight="1">
      <c r="R58721"/>
      <c r="S58721"/>
    </row>
    <row r="58722" spans="18:19" ht="15" customHeight="1">
      <c r="R58722"/>
      <c r="S58722"/>
    </row>
    <row r="58723" spans="18:19" ht="15" customHeight="1">
      <c r="R58723"/>
      <c r="S58723"/>
    </row>
    <row r="58724" spans="18:19" ht="15" customHeight="1">
      <c r="R58724"/>
      <c r="S58724"/>
    </row>
    <row r="58725" spans="18:19" ht="15" customHeight="1">
      <c r="R58725"/>
      <c r="S58725"/>
    </row>
    <row r="58726" spans="18:19" ht="15" customHeight="1">
      <c r="R58726"/>
      <c r="S58726"/>
    </row>
    <row r="58727" spans="18:19" ht="15" customHeight="1">
      <c r="R58727"/>
      <c r="S58727"/>
    </row>
    <row r="58728" spans="18:19" ht="15" customHeight="1">
      <c r="R58728"/>
      <c r="S58728"/>
    </row>
    <row r="58729" spans="18:19" ht="15" customHeight="1">
      <c r="R58729"/>
      <c r="S58729"/>
    </row>
    <row r="58730" spans="18:19" ht="15" customHeight="1">
      <c r="R58730"/>
      <c r="S58730"/>
    </row>
    <row r="58731" spans="18:19" ht="15" customHeight="1">
      <c r="R58731"/>
      <c r="S58731"/>
    </row>
    <row r="58732" spans="18:19" ht="15" customHeight="1">
      <c r="R58732"/>
      <c r="S58732"/>
    </row>
    <row r="58733" spans="18:19" ht="15" customHeight="1">
      <c r="R58733"/>
      <c r="S58733"/>
    </row>
    <row r="58734" spans="18:19" ht="15" customHeight="1">
      <c r="R58734"/>
      <c r="S58734"/>
    </row>
    <row r="58735" spans="18:19" ht="15" customHeight="1">
      <c r="R58735"/>
      <c r="S58735"/>
    </row>
    <row r="58736" spans="18:19" ht="15" customHeight="1">
      <c r="R58736"/>
      <c r="S58736"/>
    </row>
    <row r="58737" spans="18:19" ht="15" customHeight="1">
      <c r="R58737"/>
      <c r="S58737"/>
    </row>
    <row r="58738" spans="18:19" ht="15" customHeight="1">
      <c r="R58738"/>
      <c r="S58738"/>
    </row>
    <row r="58739" spans="18:19" ht="15" customHeight="1">
      <c r="R58739"/>
      <c r="S58739"/>
    </row>
    <row r="58740" spans="18:19" ht="15" customHeight="1">
      <c r="R58740"/>
      <c r="S58740"/>
    </row>
    <row r="58741" spans="18:19" ht="15" customHeight="1">
      <c r="R58741"/>
      <c r="S58741"/>
    </row>
    <row r="58742" spans="18:19" ht="15" customHeight="1">
      <c r="R58742"/>
      <c r="S58742"/>
    </row>
    <row r="58743" spans="18:19" ht="15" customHeight="1">
      <c r="R58743"/>
      <c r="S58743"/>
    </row>
    <row r="58744" spans="18:19" ht="15" customHeight="1">
      <c r="R58744"/>
      <c r="S58744"/>
    </row>
    <row r="58745" spans="18:19" ht="15" customHeight="1">
      <c r="R58745"/>
      <c r="S58745"/>
    </row>
    <row r="58746" spans="18:19" ht="15" customHeight="1">
      <c r="R58746"/>
      <c r="S58746"/>
    </row>
    <row r="58747" spans="18:19" ht="15" customHeight="1">
      <c r="R58747"/>
      <c r="S58747"/>
    </row>
    <row r="58748" spans="18:19" ht="15" customHeight="1">
      <c r="R58748"/>
      <c r="S58748"/>
    </row>
    <row r="58749" spans="18:19" ht="15" customHeight="1">
      <c r="R58749"/>
      <c r="S58749"/>
    </row>
    <row r="58750" spans="18:19" ht="15" customHeight="1">
      <c r="R58750"/>
      <c r="S58750"/>
    </row>
    <row r="58751" spans="18:19" ht="15" customHeight="1">
      <c r="R58751"/>
      <c r="S58751"/>
    </row>
    <row r="58752" spans="18:19" ht="15" customHeight="1">
      <c r="R58752"/>
      <c r="S58752"/>
    </row>
    <row r="58753" spans="18:19" ht="15" customHeight="1">
      <c r="R58753"/>
      <c r="S58753"/>
    </row>
    <row r="58754" spans="18:19" ht="15" customHeight="1">
      <c r="R58754"/>
      <c r="S58754"/>
    </row>
    <row r="58755" spans="18:19" ht="15" customHeight="1">
      <c r="R58755"/>
      <c r="S58755"/>
    </row>
    <row r="58756" spans="18:19" ht="15" customHeight="1">
      <c r="R58756"/>
      <c r="S58756"/>
    </row>
    <row r="58757" spans="18:19" ht="15" customHeight="1">
      <c r="R58757"/>
      <c r="S58757"/>
    </row>
    <row r="58758" spans="18:19" ht="15" customHeight="1">
      <c r="R58758"/>
      <c r="S58758"/>
    </row>
    <row r="58759" spans="18:19" ht="15" customHeight="1">
      <c r="R58759"/>
      <c r="S58759"/>
    </row>
    <row r="58760" spans="18:19" ht="15" customHeight="1">
      <c r="R58760"/>
      <c r="S58760"/>
    </row>
    <row r="58761" spans="18:19" ht="15" customHeight="1">
      <c r="R58761"/>
      <c r="S58761"/>
    </row>
    <row r="58762" spans="18:19" ht="15" customHeight="1">
      <c r="R58762"/>
      <c r="S58762"/>
    </row>
    <row r="58763" spans="18:19" ht="15" customHeight="1">
      <c r="R58763"/>
      <c r="S58763"/>
    </row>
    <row r="58764" spans="18:19" ht="15" customHeight="1">
      <c r="R58764"/>
      <c r="S58764"/>
    </row>
    <row r="58765" spans="18:19" ht="15" customHeight="1">
      <c r="R58765"/>
      <c r="S58765"/>
    </row>
    <row r="58766" spans="18:19" ht="15" customHeight="1">
      <c r="R58766"/>
      <c r="S58766"/>
    </row>
    <row r="58767" spans="18:19" ht="15" customHeight="1">
      <c r="R58767"/>
      <c r="S58767"/>
    </row>
    <row r="58768" spans="18:19" ht="15" customHeight="1">
      <c r="R58768"/>
      <c r="S58768"/>
    </row>
    <row r="58769" spans="18:19" ht="15" customHeight="1">
      <c r="R58769"/>
      <c r="S58769"/>
    </row>
    <row r="58770" spans="18:19" ht="15" customHeight="1">
      <c r="R58770"/>
      <c r="S58770"/>
    </row>
    <row r="58771" spans="18:19" ht="15" customHeight="1">
      <c r="R58771"/>
      <c r="S58771"/>
    </row>
    <row r="58772" spans="18:19" ht="15" customHeight="1">
      <c r="R58772"/>
      <c r="S58772"/>
    </row>
    <row r="58773" spans="18:19" ht="15" customHeight="1">
      <c r="R58773"/>
      <c r="S58773"/>
    </row>
    <row r="58774" spans="18:19" ht="15" customHeight="1">
      <c r="R58774"/>
      <c r="S58774"/>
    </row>
    <row r="58775" spans="18:19" ht="15" customHeight="1">
      <c r="R58775"/>
      <c r="S58775"/>
    </row>
    <row r="58776" spans="18:19" ht="15" customHeight="1">
      <c r="R58776"/>
      <c r="S58776"/>
    </row>
    <row r="58777" spans="18:19" ht="15" customHeight="1">
      <c r="R58777"/>
      <c r="S58777"/>
    </row>
    <row r="58778" spans="18:19" ht="15" customHeight="1">
      <c r="R58778"/>
      <c r="S58778"/>
    </row>
    <row r="58779" spans="18:19" ht="15" customHeight="1">
      <c r="R58779"/>
      <c r="S58779"/>
    </row>
    <row r="58780" spans="18:19" ht="15" customHeight="1">
      <c r="R58780"/>
      <c r="S58780"/>
    </row>
    <row r="58781" spans="18:19" ht="15" customHeight="1">
      <c r="R58781"/>
      <c r="S58781"/>
    </row>
    <row r="58782" spans="18:19" ht="15" customHeight="1">
      <c r="R58782"/>
      <c r="S58782"/>
    </row>
    <row r="58783" spans="18:19" ht="15" customHeight="1">
      <c r="R58783"/>
      <c r="S58783"/>
    </row>
    <row r="58784" spans="18:19" ht="15" customHeight="1">
      <c r="R58784"/>
      <c r="S58784"/>
    </row>
    <row r="58785" spans="18:19" ht="15" customHeight="1">
      <c r="R58785"/>
      <c r="S58785"/>
    </row>
    <row r="58786" spans="18:19" ht="15" customHeight="1">
      <c r="R58786"/>
      <c r="S58786"/>
    </row>
    <row r="58787" spans="18:19" ht="15" customHeight="1">
      <c r="R58787"/>
      <c r="S58787"/>
    </row>
    <row r="58788" spans="18:19" ht="15" customHeight="1">
      <c r="R58788"/>
      <c r="S58788"/>
    </row>
    <row r="58789" spans="18:19" ht="15" customHeight="1">
      <c r="R58789"/>
      <c r="S58789"/>
    </row>
    <row r="58790" spans="18:19" ht="15" customHeight="1">
      <c r="R58790"/>
      <c r="S58790"/>
    </row>
    <row r="58791" spans="18:19" ht="15" customHeight="1">
      <c r="R58791"/>
      <c r="S58791"/>
    </row>
    <row r="58792" spans="18:19" ht="15" customHeight="1">
      <c r="R58792"/>
      <c r="S58792"/>
    </row>
    <row r="58793" spans="18:19" ht="15" customHeight="1">
      <c r="R58793"/>
      <c r="S58793"/>
    </row>
    <row r="58794" spans="18:19" ht="15" customHeight="1">
      <c r="R58794"/>
      <c r="S58794"/>
    </row>
    <row r="58795" spans="18:19" ht="15" customHeight="1">
      <c r="R58795"/>
      <c r="S58795"/>
    </row>
    <row r="58796" spans="18:19" ht="15" customHeight="1">
      <c r="R58796"/>
      <c r="S58796"/>
    </row>
    <row r="58797" spans="18:19" ht="15" customHeight="1">
      <c r="R58797"/>
      <c r="S58797"/>
    </row>
    <row r="58798" spans="18:19" ht="15" customHeight="1">
      <c r="R58798"/>
      <c r="S58798"/>
    </row>
    <row r="58799" spans="18:19" ht="15" customHeight="1">
      <c r="R58799"/>
      <c r="S58799"/>
    </row>
    <row r="58800" spans="18:19" ht="15" customHeight="1">
      <c r="R58800"/>
      <c r="S58800"/>
    </row>
    <row r="58801" spans="18:19" ht="15" customHeight="1">
      <c r="R58801"/>
      <c r="S58801"/>
    </row>
    <row r="58802" spans="18:19" ht="15" customHeight="1">
      <c r="R58802"/>
      <c r="S58802"/>
    </row>
    <row r="58803" spans="18:19" ht="15" customHeight="1">
      <c r="R58803"/>
      <c r="S58803"/>
    </row>
    <row r="58804" spans="18:19" ht="15" customHeight="1">
      <c r="R58804"/>
      <c r="S58804"/>
    </row>
    <row r="58805" spans="18:19" ht="15" customHeight="1">
      <c r="R58805"/>
      <c r="S58805"/>
    </row>
    <row r="58806" spans="18:19" ht="15" customHeight="1">
      <c r="R58806"/>
      <c r="S58806"/>
    </row>
    <row r="58807" spans="18:19" ht="15" customHeight="1">
      <c r="R58807"/>
      <c r="S58807"/>
    </row>
    <row r="58808" spans="18:19" ht="15" customHeight="1">
      <c r="R58808"/>
      <c r="S58808"/>
    </row>
    <row r="58809" spans="18:19" ht="15" customHeight="1">
      <c r="R58809"/>
      <c r="S58809"/>
    </row>
    <row r="58810" spans="18:19" ht="15" customHeight="1">
      <c r="R58810"/>
      <c r="S58810"/>
    </row>
    <row r="58811" spans="18:19" ht="15" customHeight="1">
      <c r="R58811"/>
      <c r="S58811"/>
    </row>
    <row r="58812" spans="18:19" ht="15" customHeight="1">
      <c r="R58812"/>
      <c r="S58812"/>
    </row>
    <row r="58813" spans="18:19" ht="15" customHeight="1">
      <c r="R58813"/>
      <c r="S58813"/>
    </row>
    <row r="58814" spans="18:19" ht="15" customHeight="1">
      <c r="R58814"/>
      <c r="S58814"/>
    </row>
    <row r="58815" spans="18:19" ht="15" customHeight="1">
      <c r="R58815"/>
      <c r="S58815"/>
    </row>
    <row r="58816" spans="18:19" ht="15" customHeight="1">
      <c r="R58816"/>
      <c r="S58816"/>
    </row>
    <row r="58817" spans="18:19" ht="15" customHeight="1">
      <c r="R58817"/>
      <c r="S58817"/>
    </row>
    <row r="58818" spans="18:19" ht="15" customHeight="1">
      <c r="R58818"/>
      <c r="S58818"/>
    </row>
    <row r="58819" spans="18:19" ht="15" customHeight="1">
      <c r="R58819"/>
      <c r="S58819"/>
    </row>
    <row r="58820" spans="18:19" ht="15" customHeight="1">
      <c r="R58820"/>
      <c r="S58820"/>
    </row>
    <row r="58821" spans="18:19" ht="15" customHeight="1">
      <c r="R58821"/>
      <c r="S58821"/>
    </row>
    <row r="58822" spans="18:19" ht="15" customHeight="1">
      <c r="R58822"/>
      <c r="S58822"/>
    </row>
    <row r="58823" spans="18:19" ht="15" customHeight="1">
      <c r="R58823"/>
      <c r="S58823"/>
    </row>
    <row r="58824" spans="18:19" ht="15" customHeight="1">
      <c r="R58824"/>
      <c r="S58824"/>
    </row>
    <row r="58825" spans="18:19" ht="15" customHeight="1">
      <c r="R58825"/>
      <c r="S58825"/>
    </row>
    <row r="58826" spans="18:19" ht="15" customHeight="1">
      <c r="R58826"/>
      <c r="S58826"/>
    </row>
    <row r="58827" spans="18:19" ht="15" customHeight="1">
      <c r="R58827"/>
      <c r="S58827"/>
    </row>
    <row r="58828" spans="18:19" ht="15" customHeight="1">
      <c r="R58828"/>
      <c r="S58828"/>
    </row>
    <row r="58829" spans="18:19" ht="15" customHeight="1">
      <c r="R58829"/>
      <c r="S58829"/>
    </row>
    <row r="58830" spans="18:19" ht="15" customHeight="1">
      <c r="R58830"/>
      <c r="S58830"/>
    </row>
    <row r="58831" spans="18:19" ht="15" customHeight="1">
      <c r="R58831"/>
      <c r="S58831"/>
    </row>
    <row r="58832" spans="18:19" ht="15" customHeight="1">
      <c r="R58832"/>
      <c r="S58832"/>
    </row>
    <row r="58833" spans="18:19" ht="15" customHeight="1">
      <c r="R58833"/>
      <c r="S58833"/>
    </row>
    <row r="58834" spans="18:19" ht="15" customHeight="1">
      <c r="R58834"/>
      <c r="S58834"/>
    </row>
    <row r="58835" spans="18:19" ht="15" customHeight="1">
      <c r="R58835"/>
      <c r="S58835"/>
    </row>
    <row r="58836" spans="18:19" ht="15" customHeight="1">
      <c r="R58836"/>
      <c r="S58836"/>
    </row>
    <row r="58837" spans="18:19" ht="15" customHeight="1">
      <c r="R58837"/>
      <c r="S58837"/>
    </row>
    <row r="58838" spans="18:19" ht="15" customHeight="1">
      <c r="R58838"/>
      <c r="S58838"/>
    </row>
    <row r="58839" spans="18:19" ht="15" customHeight="1">
      <c r="R58839"/>
      <c r="S58839"/>
    </row>
    <row r="58840" spans="18:19" ht="15" customHeight="1">
      <c r="R58840"/>
      <c r="S58840"/>
    </row>
    <row r="58841" spans="18:19" ht="15" customHeight="1">
      <c r="R58841"/>
      <c r="S58841"/>
    </row>
    <row r="58842" spans="18:19" ht="15" customHeight="1">
      <c r="R58842"/>
      <c r="S58842"/>
    </row>
    <row r="58843" spans="18:19" ht="15" customHeight="1">
      <c r="R58843"/>
      <c r="S58843"/>
    </row>
    <row r="58844" spans="18:19" ht="15" customHeight="1">
      <c r="R58844"/>
      <c r="S58844"/>
    </row>
    <row r="58845" spans="18:19" ht="15" customHeight="1">
      <c r="R58845"/>
      <c r="S58845"/>
    </row>
    <row r="58846" spans="18:19" ht="15" customHeight="1">
      <c r="R58846"/>
      <c r="S58846"/>
    </row>
    <row r="58847" spans="18:19" ht="15" customHeight="1">
      <c r="R58847"/>
      <c r="S58847"/>
    </row>
    <row r="58848" spans="18:19" ht="15" customHeight="1">
      <c r="R58848"/>
      <c r="S58848"/>
    </row>
    <row r="58849" spans="18:19" ht="15" customHeight="1">
      <c r="R58849"/>
      <c r="S58849"/>
    </row>
    <row r="58850" spans="18:19" ht="15" customHeight="1">
      <c r="R58850"/>
      <c r="S58850"/>
    </row>
    <row r="58851" spans="18:19" ht="15" customHeight="1">
      <c r="R58851"/>
      <c r="S58851"/>
    </row>
    <row r="58852" spans="18:19" ht="15" customHeight="1">
      <c r="R58852"/>
      <c r="S58852"/>
    </row>
    <row r="58853" spans="18:19" ht="15" customHeight="1">
      <c r="R58853"/>
      <c r="S58853"/>
    </row>
    <row r="58854" spans="18:19" ht="15" customHeight="1">
      <c r="R58854"/>
      <c r="S58854"/>
    </row>
    <row r="58855" spans="18:19" ht="15" customHeight="1">
      <c r="R58855"/>
      <c r="S58855"/>
    </row>
    <row r="58856" spans="18:19" ht="15" customHeight="1">
      <c r="R58856"/>
      <c r="S58856"/>
    </row>
    <row r="58857" spans="18:19" ht="15" customHeight="1">
      <c r="R58857"/>
      <c r="S58857"/>
    </row>
    <row r="58858" spans="18:19" ht="15" customHeight="1">
      <c r="R58858"/>
      <c r="S58858"/>
    </row>
    <row r="58859" spans="18:19" ht="15" customHeight="1">
      <c r="R58859"/>
      <c r="S58859"/>
    </row>
    <row r="58860" spans="18:19" ht="15" customHeight="1">
      <c r="R58860"/>
      <c r="S58860"/>
    </row>
    <row r="58861" spans="18:19" ht="15" customHeight="1">
      <c r="R58861"/>
      <c r="S58861"/>
    </row>
    <row r="58862" spans="18:19" ht="15" customHeight="1">
      <c r="R58862"/>
      <c r="S58862"/>
    </row>
    <row r="58863" spans="18:19" ht="15" customHeight="1">
      <c r="R58863"/>
      <c r="S58863"/>
    </row>
    <row r="58864" spans="18:19" ht="15" customHeight="1">
      <c r="R58864"/>
      <c r="S58864"/>
    </row>
    <row r="58865" spans="18:19" ht="15" customHeight="1">
      <c r="R58865"/>
      <c r="S58865"/>
    </row>
    <row r="58866" spans="18:19" ht="15" customHeight="1">
      <c r="R58866"/>
      <c r="S58866"/>
    </row>
    <row r="58867" spans="18:19" ht="15" customHeight="1">
      <c r="R58867"/>
      <c r="S58867"/>
    </row>
    <row r="58868" spans="18:19" ht="15" customHeight="1">
      <c r="R58868"/>
      <c r="S58868"/>
    </row>
    <row r="58869" spans="18:19" ht="15" customHeight="1">
      <c r="R58869"/>
      <c r="S58869"/>
    </row>
    <row r="58870" spans="18:19" ht="15" customHeight="1">
      <c r="R58870"/>
      <c r="S58870"/>
    </row>
    <row r="58871" spans="18:19" ht="15" customHeight="1">
      <c r="R58871"/>
      <c r="S58871"/>
    </row>
    <row r="58872" spans="18:19" ht="15" customHeight="1">
      <c r="R58872"/>
      <c r="S58872"/>
    </row>
    <row r="58873" spans="18:19" ht="15" customHeight="1">
      <c r="R58873"/>
      <c r="S58873"/>
    </row>
    <row r="58874" spans="18:19" ht="15" customHeight="1">
      <c r="R58874"/>
      <c r="S58874"/>
    </row>
    <row r="58875" spans="18:19" ht="15" customHeight="1">
      <c r="R58875"/>
      <c r="S58875"/>
    </row>
    <row r="58876" spans="18:19" ht="15" customHeight="1">
      <c r="R58876"/>
      <c r="S58876"/>
    </row>
    <row r="58877" spans="18:19" ht="15" customHeight="1">
      <c r="R58877"/>
      <c r="S58877"/>
    </row>
    <row r="58878" spans="18:19" ht="15" customHeight="1">
      <c r="R58878"/>
      <c r="S58878"/>
    </row>
    <row r="58879" spans="18:19" ht="15" customHeight="1">
      <c r="R58879"/>
      <c r="S58879"/>
    </row>
    <row r="58880" spans="18:19" ht="15" customHeight="1">
      <c r="R58880"/>
      <c r="S58880"/>
    </row>
    <row r="58881" spans="18:19" ht="15" customHeight="1">
      <c r="R58881"/>
      <c r="S58881"/>
    </row>
    <row r="58882" spans="18:19" ht="15" customHeight="1">
      <c r="R58882"/>
      <c r="S58882"/>
    </row>
    <row r="58883" spans="18:19" ht="15" customHeight="1">
      <c r="R58883"/>
      <c r="S58883"/>
    </row>
    <row r="58884" spans="18:19" ht="15" customHeight="1">
      <c r="R58884"/>
      <c r="S58884"/>
    </row>
    <row r="58885" spans="18:19" ht="15" customHeight="1">
      <c r="R58885"/>
      <c r="S58885"/>
    </row>
    <row r="58886" spans="18:19" ht="15" customHeight="1">
      <c r="R58886"/>
      <c r="S58886"/>
    </row>
    <row r="58887" spans="18:19" ht="15" customHeight="1">
      <c r="R58887"/>
      <c r="S58887"/>
    </row>
    <row r="58888" spans="18:19" ht="15" customHeight="1">
      <c r="R58888"/>
      <c r="S58888"/>
    </row>
    <row r="58889" spans="18:19" ht="15" customHeight="1">
      <c r="R58889"/>
      <c r="S58889"/>
    </row>
    <row r="58890" spans="18:19" ht="15" customHeight="1">
      <c r="R58890"/>
      <c r="S58890"/>
    </row>
    <row r="58891" spans="18:19" ht="15" customHeight="1">
      <c r="R58891"/>
      <c r="S58891"/>
    </row>
    <row r="58892" spans="18:19" ht="15" customHeight="1">
      <c r="R58892"/>
      <c r="S58892"/>
    </row>
    <row r="58893" spans="18:19" ht="15" customHeight="1">
      <c r="R58893"/>
      <c r="S58893"/>
    </row>
    <row r="58894" spans="18:19" ht="15" customHeight="1">
      <c r="R58894"/>
      <c r="S58894"/>
    </row>
    <row r="58895" spans="18:19" ht="15" customHeight="1">
      <c r="R58895"/>
      <c r="S58895"/>
    </row>
    <row r="58896" spans="18:19" ht="15" customHeight="1">
      <c r="R58896"/>
      <c r="S58896"/>
    </row>
    <row r="58897" spans="18:19" ht="15" customHeight="1">
      <c r="R58897"/>
      <c r="S58897"/>
    </row>
    <row r="58898" spans="18:19" ht="15" customHeight="1">
      <c r="R58898"/>
      <c r="S58898"/>
    </row>
    <row r="58899" spans="18:19" ht="15" customHeight="1">
      <c r="R58899"/>
      <c r="S58899"/>
    </row>
    <row r="58900" spans="18:19" ht="15" customHeight="1">
      <c r="R58900"/>
      <c r="S58900"/>
    </row>
    <row r="58901" spans="18:19" ht="15" customHeight="1">
      <c r="R58901"/>
      <c r="S58901"/>
    </row>
    <row r="58902" spans="18:19" ht="15" customHeight="1">
      <c r="R58902"/>
      <c r="S58902"/>
    </row>
    <row r="58903" spans="18:19" ht="15" customHeight="1">
      <c r="R58903"/>
      <c r="S58903"/>
    </row>
    <row r="58904" spans="18:19" ht="15" customHeight="1">
      <c r="R58904"/>
      <c r="S58904"/>
    </row>
    <row r="58905" spans="18:19" ht="15" customHeight="1">
      <c r="R58905"/>
      <c r="S58905"/>
    </row>
    <row r="58906" spans="18:19" ht="15" customHeight="1">
      <c r="R58906"/>
      <c r="S58906"/>
    </row>
    <row r="58907" spans="18:19" ht="15" customHeight="1">
      <c r="R58907"/>
      <c r="S58907"/>
    </row>
    <row r="58908" spans="18:19" ht="15" customHeight="1">
      <c r="R58908"/>
      <c r="S58908"/>
    </row>
    <row r="58909" spans="18:19" ht="15" customHeight="1">
      <c r="R58909"/>
      <c r="S58909"/>
    </row>
    <row r="58910" spans="18:19" ht="15" customHeight="1">
      <c r="R58910"/>
      <c r="S58910"/>
    </row>
    <row r="58911" spans="18:19" ht="15" customHeight="1">
      <c r="R58911"/>
      <c r="S58911"/>
    </row>
    <row r="58912" spans="18:19" ht="15" customHeight="1">
      <c r="R58912"/>
      <c r="S58912"/>
    </row>
    <row r="58913" spans="18:19" ht="15" customHeight="1">
      <c r="R58913"/>
      <c r="S58913"/>
    </row>
    <row r="58914" spans="18:19" ht="15" customHeight="1">
      <c r="R58914"/>
      <c r="S58914"/>
    </row>
    <row r="58915" spans="18:19" ht="15" customHeight="1">
      <c r="R58915"/>
      <c r="S58915"/>
    </row>
    <row r="58916" spans="18:19" ht="15" customHeight="1">
      <c r="R58916"/>
      <c r="S58916"/>
    </row>
    <row r="58917" spans="18:19" ht="15" customHeight="1">
      <c r="R58917"/>
      <c r="S58917"/>
    </row>
    <row r="58918" spans="18:19" ht="15" customHeight="1">
      <c r="R58918"/>
      <c r="S58918"/>
    </row>
    <row r="58919" spans="18:19" ht="15" customHeight="1">
      <c r="R58919"/>
      <c r="S58919"/>
    </row>
    <row r="58920" spans="18:19" ht="15" customHeight="1">
      <c r="R58920"/>
      <c r="S58920"/>
    </row>
    <row r="58921" spans="18:19" ht="15" customHeight="1">
      <c r="R58921"/>
      <c r="S58921"/>
    </row>
    <row r="58922" spans="18:19" ht="15" customHeight="1">
      <c r="R58922"/>
      <c r="S58922"/>
    </row>
    <row r="58923" spans="18:19" ht="15" customHeight="1">
      <c r="R58923"/>
      <c r="S58923"/>
    </row>
    <row r="58924" spans="18:19" ht="15" customHeight="1">
      <c r="R58924"/>
      <c r="S58924"/>
    </row>
    <row r="58925" spans="18:19" ht="15" customHeight="1">
      <c r="R58925"/>
      <c r="S58925"/>
    </row>
    <row r="58926" spans="18:19" ht="15" customHeight="1">
      <c r="R58926"/>
      <c r="S58926"/>
    </row>
    <row r="58927" spans="18:19" ht="15" customHeight="1">
      <c r="R58927"/>
      <c r="S58927"/>
    </row>
    <row r="58928" spans="18:19" ht="15" customHeight="1">
      <c r="R58928"/>
      <c r="S58928"/>
    </row>
    <row r="58929" spans="18:19" ht="15" customHeight="1">
      <c r="R58929"/>
      <c r="S58929"/>
    </row>
    <row r="58930" spans="18:19" ht="15" customHeight="1">
      <c r="R58930"/>
      <c r="S58930"/>
    </row>
    <row r="58931" spans="18:19" ht="15" customHeight="1">
      <c r="R58931"/>
      <c r="S58931"/>
    </row>
    <row r="58932" spans="18:19" ht="15" customHeight="1">
      <c r="R58932"/>
      <c r="S58932"/>
    </row>
    <row r="58933" spans="18:19" ht="15" customHeight="1">
      <c r="R58933"/>
      <c r="S58933"/>
    </row>
    <row r="58934" spans="18:19" ht="15" customHeight="1">
      <c r="R58934"/>
      <c r="S58934"/>
    </row>
    <row r="58935" spans="18:19" ht="15" customHeight="1">
      <c r="R58935"/>
      <c r="S58935"/>
    </row>
    <row r="58936" spans="18:19" ht="15" customHeight="1">
      <c r="R58936"/>
      <c r="S58936"/>
    </row>
    <row r="58937" spans="18:19" ht="15" customHeight="1">
      <c r="R58937"/>
      <c r="S58937"/>
    </row>
    <row r="58938" spans="18:19" ht="15" customHeight="1">
      <c r="R58938"/>
      <c r="S58938"/>
    </row>
    <row r="58939" spans="18:19" ht="15" customHeight="1">
      <c r="R58939"/>
      <c r="S58939"/>
    </row>
    <row r="58940" spans="18:19" ht="15" customHeight="1">
      <c r="R58940"/>
      <c r="S58940"/>
    </row>
    <row r="58941" spans="18:19" ht="15" customHeight="1">
      <c r="R58941"/>
      <c r="S58941"/>
    </row>
    <row r="58942" spans="18:19" ht="15" customHeight="1">
      <c r="R58942"/>
      <c r="S58942"/>
    </row>
    <row r="58943" spans="18:19" ht="15" customHeight="1">
      <c r="R58943"/>
      <c r="S58943"/>
    </row>
    <row r="58944" spans="18:19" ht="15" customHeight="1">
      <c r="R58944"/>
      <c r="S58944"/>
    </row>
    <row r="58945" spans="18:19" ht="15" customHeight="1">
      <c r="R58945"/>
      <c r="S58945"/>
    </row>
    <row r="58946" spans="18:19" ht="15" customHeight="1">
      <c r="R58946"/>
      <c r="S58946"/>
    </row>
    <row r="58947" spans="18:19" ht="15" customHeight="1">
      <c r="R58947"/>
      <c r="S58947"/>
    </row>
    <row r="58948" spans="18:19" ht="15" customHeight="1">
      <c r="R58948"/>
      <c r="S58948"/>
    </row>
    <row r="58949" spans="18:19" ht="15" customHeight="1">
      <c r="R58949"/>
      <c r="S58949"/>
    </row>
    <row r="58950" spans="18:19" ht="15" customHeight="1">
      <c r="R58950"/>
      <c r="S58950"/>
    </row>
    <row r="58951" spans="18:19" ht="15" customHeight="1">
      <c r="R58951"/>
      <c r="S58951"/>
    </row>
    <row r="58952" spans="18:19" ht="15" customHeight="1">
      <c r="R58952"/>
      <c r="S58952"/>
    </row>
    <row r="58953" spans="18:19" ht="15" customHeight="1">
      <c r="R58953"/>
      <c r="S58953"/>
    </row>
    <row r="58954" spans="18:19" ht="15" customHeight="1">
      <c r="R58954"/>
      <c r="S58954"/>
    </row>
    <row r="58955" spans="18:19" ht="15" customHeight="1">
      <c r="R58955"/>
      <c r="S58955"/>
    </row>
    <row r="58956" spans="18:19" ht="15" customHeight="1">
      <c r="R58956"/>
      <c r="S58956"/>
    </row>
    <row r="58957" spans="18:19" ht="15" customHeight="1">
      <c r="R58957"/>
      <c r="S58957"/>
    </row>
    <row r="58958" spans="18:19" ht="15" customHeight="1">
      <c r="R58958"/>
      <c r="S58958"/>
    </row>
    <row r="58959" spans="18:19" ht="15" customHeight="1">
      <c r="R58959"/>
      <c r="S58959"/>
    </row>
    <row r="58960" spans="18:19" ht="15" customHeight="1">
      <c r="R58960"/>
      <c r="S58960"/>
    </row>
    <row r="58961" spans="18:19" ht="15" customHeight="1">
      <c r="R58961"/>
      <c r="S58961"/>
    </row>
    <row r="58962" spans="18:19" ht="15" customHeight="1">
      <c r="R58962"/>
      <c r="S58962"/>
    </row>
    <row r="58963" spans="18:19" ht="15" customHeight="1">
      <c r="R58963"/>
      <c r="S58963"/>
    </row>
    <row r="58964" spans="18:19" ht="15" customHeight="1">
      <c r="R58964"/>
      <c r="S58964"/>
    </row>
    <row r="58965" spans="18:19" ht="15" customHeight="1">
      <c r="R58965"/>
      <c r="S58965"/>
    </row>
    <row r="58966" spans="18:19" ht="15" customHeight="1">
      <c r="R58966"/>
      <c r="S58966"/>
    </row>
    <row r="58967" spans="18:19" ht="15" customHeight="1">
      <c r="R58967"/>
      <c r="S58967"/>
    </row>
    <row r="58968" spans="18:19" ht="15" customHeight="1">
      <c r="R58968"/>
      <c r="S58968"/>
    </row>
    <row r="58969" spans="18:19" ht="15" customHeight="1">
      <c r="R58969"/>
      <c r="S58969"/>
    </row>
    <row r="58970" spans="18:19" ht="15" customHeight="1">
      <c r="R58970"/>
      <c r="S58970"/>
    </row>
    <row r="58971" spans="18:19" ht="15" customHeight="1">
      <c r="R58971"/>
      <c r="S58971"/>
    </row>
    <row r="58972" spans="18:19" ht="15" customHeight="1">
      <c r="R58972"/>
      <c r="S58972"/>
    </row>
    <row r="58973" spans="18:19" ht="15" customHeight="1">
      <c r="R58973"/>
      <c r="S58973"/>
    </row>
    <row r="58974" spans="18:19" ht="15" customHeight="1">
      <c r="R58974"/>
      <c r="S58974"/>
    </row>
    <row r="58975" spans="18:19" ht="15" customHeight="1">
      <c r="R58975"/>
      <c r="S58975"/>
    </row>
    <row r="58976" spans="18:19" ht="15" customHeight="1">
      <c r="R58976"/>
      <c r="S58976"/>
    </row>
    <row r="58977" spans="18:19" ht="15" customHeight="1">
      <c r="R58977"/>
      <c r="S58977"/>
    </row>
    <row r="58978" spans="18:19" ht="15" customHeight="1">
      <c r="R58978"/>
      <c r="S58978"/>
    </row>
    <row r="58979" spans="18:19" ht="15" customHeight="1">
      <c r="R58979"/>
      <c r="S58979"/>
    </row>
    <row r="58980" spans="18:19" ht="15" customHeight="1">
      <c r="R58980"/>
      <c r="S58980"/>
    </row>
    <row r="58981" spans="18:19" ht="15" customHeight="1">
      <c r="R58981"/>
      <c r="S58981"/>
    </row>
    <row r="58982" spans="18:19" ht="15" customHeight="1">
      <c r="R58982"/>
      <c r="S58982"/>
    </row>
    <row r="58983" spans="18:19" ht="15" customHeight="1">
      <c r="R58983"/>
      <c r="S58983"/>
    </row>
    <row r="58984" spans="18:19" ht="15" customHeight="1">
      <c r="R58984"/>
      <c r="S58984"/>
    </row>
    <row r="58985" spans="18:19" ht="15" customHeight="1">
      <c r="R58985"/>
      <c r="S58985"/>
    </row>
    <row r="58986" spans="18:19" ht="15" customHeight="1">
      <c r="R58986"/>
      <c r="S58986"/>
    </row>
    <row r="58987" spans="18:19" ht="15" customHeight="1">
      <c r="R58987"/>
      <c r="S58987"/>
    </row>
    <row r="58988" spans="18:19" ht="15" customHeight="1">
      <c r="R58988"/>
      <c r="S58988"/>
    </row>
    <row r="58989" spans="18:19" ht="15" customHeight="1">
      <c r="R58989"/>
      <c r="S58989"/>
    </row>
    <row r="58990" spans="18:19" ht="15" customHeight="1">
      <c r="R58990"/>
      <c r="S58990"/>
    </row>
    <row r="58991" spans="18:19" ht="15" customHeight="1">
      <c r="R58991"/>
      <c r="S58991"/>
    </row>
    <row r="58992" spans="18:19" ht="15" customHeight="1">
      <c r="R58992"/>
      <c r="S58992"/>
    </row>
    <row r="58993" spans="18:19" ht="15" customHeight="1">
      <c r="R58993"/>
      <c r="S58993"/>
    </row>
    <row r="58994" spans="18:19" ht="15" customHeight="1">
      <c r="R58994"/>
      <c r="S58994"/>
    </row>
    <row r="58995" spans="18:19" ht="15" customHeight="1">
      <c r="R58995"/>
      <c r="S58995"/>
    </row>
    <row r="58996" spans="18:19" ht="15" customHeight="1">
      <c r="R58996"/>
      <c r="S58996"/>
    </row>
    <row r="58997" spans="18:19" ht="15" customHeight="1">
      <c r="R58997"/>
      <c r="S58997"/>
    </row>
    <row r="58998" spans="18:19" ht="15" customHeight="1">
      <c r="R58998"/>
      <c r="S58998"/>
    </row>
    <row r="58999" spans="18:19" ht="15" customHeight="1">
      <c r="R58999"/>
      <c r="S58999"/>
    </row>
    <row r="59000" spans="18:19" ht="15" customHeight="1">
      <c r="R59000"/>
      <c r="S59000"/>
    </row>
    <row r="59001" spans="18:19" ht="15" customHeight="1">
      <c r="R59001"/>
      <c r="S59001"/>
    </row>
    <row r="59002" spans="18:19" ht="15" customHeight="1">
      <c r="R59002"/>
      <c r="S59002"/>
    </row>
    <row r="59003" spans="18:19" ht="15" customHeight="1">
      <c r="R59003"/>
      <c r="S59003"/>
    </row>
    <row r="59004" spans="18:19" ht="15" customHeight="1">
      <c r="R59004"/>
      <c r="S59004"/>
    </row>
    <row r="59005" spans="18:19" ht="15" customHeight="1">
      <c r="R59005"/>
      <c r="S59005"/>
    </row>
    <row r="59006" spans="18:19" ht="15" customHeight="1">
      <c r="R59006"/>
      <c r="S59006"/>
    </row>
    <row r="59007" spans="18:19" ht="15" customHeight="1">
      <c r="R59007"/>
      <c r="S59007"/>
    </row>
    <row r="59008" spans="18:19" ht="15" customHeight="1">
      <c r="R59008"/>
      <c r="S59008"/>
    </row>
    <row r="59009" spans="18:19" ht="15" customHeight="1">
      <c r="R59009"/>
      <c r="S59009"/>
    </row>
    <row r="59010" spans="18:19" ht="15" customHeight="1">
      <c r="R59010"/>
      <c r="S59010"/>
    </row>
    <row r="59011" spans="18:19" ht="15" customHeight="1">
      <c r="R59011"/>
      <c r="S59011"/>
    </row>
    <row r="59012" spans="18:19" ht="15" customHeight="1">
      <c r="R59012"/>
      <c r="S59012"/>
    </row>
    <row r="59013" spans="18:19" ht="15" customHeight="1">
      <c r="R59013"/>
      <c r="S59013"/>
    </row>
    <row r="59014" spans="18:19" ht="15" customHeight="1">
      <c r="R59014"/>
      <c r="S59014"/>
    </row>
    <row r="59015" spans="18:19" ht="15" customHeight="1">
      <c r="R59015"/>
      <c r="S59015"/>
    </row>
    <row r="59016" spans="18:19" ht="15" customHeight="1">
      <c r="R59016"/>
      <c r="S59016"/>
    </row>
    <row r="59017" spans="18:19" ht="15" customHeight="1">
      <c r="R59017"/>
      <c r="S59017"/>
    </row>
    <row r="59018" spans="18:19" ht="15" customHeight="1">
      <c r="R59018"/>
      <c r="S59018"/>
    </row>
    <row r="59019" spans="18:19" ht="15" customHeight="1">
      <c r="R59019"/>
      <c r="S59019"/>
    </row>
    <row r="59020" spans="18:19" ht="15" customHeight="1">
      <c r="R59020"/>
      <c r="S59020"/>
    </row>
    <row r="59021" spans="18:19" ht="15" customHeight="1">
      <c r="R59021"/>
      <c r="S59021"/>
    </row>
    <row r="59022" spans="18:19" ht="15" customHeight="1">
      <c r="R59022"/>
      <c r="S59022"/>
    </row>
    <row r="59023" spans="18:19" ht="15" customHeight="1">
      <c r="R59023"/>
      <c r="S59023"/>
    </row>
    <row r="59024" spans="18:19" ht="15" customHeight="1">
      <c r="R59024"/>
      <c r="S59024"/>
    </row>
    <row r="59025" spans="18:19" ht="15" customHeight="1">
      <c r="R59025"/>
      <c r="S59025"/>
    </row>
    <row r="59026" spans="18:19" ht="15" customHeight="1">
      <c r="R59026"/>
      <c r="S59026"/>
    </row>
    <row r="59027" spans="18:19" ht="15" customHeight="1">
      <c r="R59027"/>
      <c r="S59027"/>
    </row>
    <row r="59028" spans="18:19" ht="15" customHeight="1">
      <c r="R59028"/>
      <c r="S59028"/>
    </row>
    <row r="59029" spans="18:19" ht="15" customHeight="1">
      <c r="R59029"/>
      <c r="S59029"/>
    </row>
    <row r="59030" spans="18:19" ht="15" customHeight="1">
      <c r="R59030"/>
      <c r="S59030"/>
    </row>
    <row r="59031" spans="18:19" ht="15" customHeight="1">
      <c r="R59031"/>
      <c r="S59031"/>
    </row>
    <row r="59032" spans="18:19" ht="15" customHeight="1">
      <c r="R59032"/>
      <c r="S59032"/>
    </row>
    <row r="59033" spans="18:19" ht="15" customHeight="1">
      <c r="R59033"/>
      <c r="S59033"/>
    </row>
    <row r="59034" spans="18:19" ht="15" customHeight="1">
      <c r="R59034"/>
      <c r="S59034"/>
    </row>
    <row r="59035" spans="18:19" ht="15" customHeight="1">
      <c r="R59035"/>
      <c r="S59035"/>
    </row>
    <row r="59036" spans="18:19" ht="15" customHeight="1">
      <c r="R59036"/>
      <c r="S59036"/>
    </row>
    <row r="59037" spans="18:19" ht="15" customHeight="1">
      <c r="R59037"/>
      <c r="S59037"/>
    </row>
    <row r="59038" spans="18:19" ht="15" customHeight="1">
      <c r="R59038"/>
      <c r="S59038"/>
    </row>
    <row r="59039" spans="18:19" ht="15" customHeight="1">
      <c r="R59039"/>
      <c r="S59039"/>
    </row>
    <row r="59040" spans="18:19" ht="15" customHeight="1">
      <c r="R59040"/>
      <c r="S59040"/>
    </row>
    <row r="59041" spans="18:19" ht="15" customHeight="1">
      <c r="R59041"/>
      <c r="S59041"/>
    </row>
    <row r="59042" spans="18:19" ht="15" customHeight="1">
      <c r="R59042"/>
      <c r="S59042"/>
    </row>
    <row r="59043" spans="18:19" ht="15" customHeight="1">
      <c r="R59043"/>
      <c r="S59043"/>
    </row>
    <row r="59044" spans="18:19" ht="15" customHeight="1">
      <c r="R59044"/>
      <c r="S59044"/>
    </row>
    <row r="59045" spans="18:19" ht="15" customHeight="1">
      <c r="R59045"/>
      <c r="S59045"/>
    </row>
    <row r="59046" spans="18:19" ht="15" customHeight="1">
      <c r="R59046"/>
      <c r="S59046"/>
    </row>
    <row r="59047" spans="18:19" ht="15" customHeight="1">
      <c r="R59047"/>
      <c r="S59047"/>
    </row>
    <row r="59048" spans="18:19" ht="15" customHeight="1">
      <c r="R59048"/>
      <c r="S59048"/>
    </row>
    <row r="59049" spans="18:19" ht="15" customHeight="1">
      <c r="R59049"/>
      <c r="S59049"/>
    </row>
    <row r="59050" spans="18:19" ht="15" customHeight="1">
      <c r="R59050"/>
      <c r="S59050"/>
    </row>
    <row r="59051" spans="18:19" ht="15" customHeight="1">
      <c r="R59051"/>
      <c r="S59051"/>
    </row>
    <row r="59052" spans="18:19" ht="15" customHeight="1">
      <c r="R59052"/>
      <c r="S59052"/>
    </row>
    <row r="59053" spans="18:19" ht="15" customHeight="1">
      <c r="R59053"/>
      <c r="S59053"/>
    </row>
    <row r="59054" spans="18:19" ht="15" customHeight="1">
      <c r="R59054"/>
      <c r="S59054"/>
    </row>
    <row r="59055" spans="18:19" ht="15" customHeight="1">
      <c r="R59055"/>
      <c r="S59055"/>
    </row>
    <row r="59056" spans="18:19" ht="15" customHeight="1">
      <c r="R59056"/>
      <c r="S59056"/>
    </row>
    <row r="59057" spans="18:19" ht="15" customHeight="1">
      <c r="R59057"/>
      <c r="S59057"/>
    </row>
    <row r="59058" spans="18:19" ht="15" customHeight="1">
      <c r="R59058"/>
      <c r="S59058"/>
    </row>
    <row r="59059" spans="18:19" ht="15" customHeight="1">
      <c r="R59059"/>
      <c r="S59059"/>
    </row>
    <row r="59060" spans="18:19" ht="15" customHeight="1">
      <c r="R59060"/>
      <c r="S59060"/>
    </row>
    <row r="59061" spans="18:19" ht="15" customHeight="1">
      <c r="R59061"/>
      <c r="S59061"/>
    </row>
    <row r="59062" spans="18:19" ht="15" customHeight="1">
      <c r="R59062"/>
      <c r="S59062"/>
    </row>
    <row r="59063" spans="18:19" ht="15" customHeight="1">
      <c r="R59063"/>
      <c r="S59063"/>
    </row>
    <row r="59064" spans="18:19" ht="15" customHeight="1">
      <c r="R59064"/>
      <c r="S59064"/>
    </row>
    <row r="59065" spans="18:19" ht="15" customHeight="1">
      <c r="R59065"/>
      <c r="S59065"/>
    </row>
    <row r="59066" spans="18:19" ht="15" customHeight="1">
      <c r="R59066"/>
      <c r="S59066"/>
    </row>
    <row r="59067" spans="18:19" ht="15" customHeight="1">
      <c r="R59067"/>
      <c r="S59067"/>
    </row>
    <row r="59068" spans="18:19" ht="15" customHeight="1">
      <c r="R59068"/>
      <c r="S59068"/>
    </row>
    <row r="59069" spans="18:19" ht="15" customHeight="1">
      <c r="R59069"/>
      <c r="S59069"/>
    </row>
    <row r="59070" spans="18:19" ht="15" customHeight="1">
      <c r="R59070"/>
      <c r="S59070"/>
    </row>
    <row r="59071" spans="18:19" ht="15" customHeight="1">
      <c r="R59071"/>
      <c r="S59071"/>
    </row>
    <row r="59072" spans="18:19" ht="15" customHeight="1">
      <c r="R59072"/>
      <c r="S59072"/>
    </row>
    <row r="59073" spans="18:19" ht="15" customHeight="1">
      <c r="R59073"/>
      <c r="S59073"/>
    </row>
    <row r="59074" spans="18:19" ht="15" customHeight="1">
      <c r="R59074"/>
      <c r="S59074"/>
    </row>
    <row r="59075" spans="18:19" ht="15" customHeight="1">
      <c r="R59075"/>
      <c r="S59075"/>
    </row>
    <row r="59076" spans="18:19" ht="15" customHeight="1">
      <c r="R59076"/>
      <c r="S59076"/>
    </row>
    <row r="59077" spans="18:19" ht="15" customHeight="1">
      <c r="R59077"/>
      <c r="S59077"/>
    </row>
    <row r="59078" spans="18:19" ht="15" customHeight="1">
      <c r="R59078"/>
      <c r="S59078"/>
    </row>
    <row r="59079" spans="18:19" ht="15" customHeight="1">
      <c r="R59079"/>
      <c r="S59079"/>
    </row>
    <row r="59080" spans="18:19" ht="15" customHeight="1">
      <c r="R59080"/>
      <c r="S59080"/>
    </row>
    <row r="59081" spans="18:19" ht="15" customHeight="1">
      <c r="R59081"/>
      <c r="S59081"/>
    </row>
    <row r="59082" spans="18:19" ht="15" customHeight="1">
      <c r="R59082"/>
      <c r="S59082"/>
    </row>
    <row r="59083" spans="18:19" ht="15" customHeight="1">
      <c r="R59083"/>
      <c r="S59083"/>
    </row>
    <row r="59084" spans="18:19" ht="15" customHeight="1">
      <c r="R59084"/>
      <c r="S59084"/>
    </row>
    <row r="59085" spans="18:19" ht="15" customHeight="1">
      <c r="R59085"/>
      <c r="S59085"/>
    </row>
    <row r="59086" spans="18:19" ht="15" customHeight="1">
      <c r="R59086"/>
      <c r="S59086"/>
    </row>
    <row r="59087" spans="18:19" ht="15" customHeight="1">
      <c r="R59087"/>
      <c r="S59087"/>
    </row>
    <row r="59088" spans="18:19" ht="15" customHeight="1">
      <c r="R59088"/>
      <c r="S59088"/>
    </row>
    <row r="59089" spans="18:19" ht="15" customHeight="1">
      <c r="R59089"/>
      <c r="S59089"/>
    </row>
    <row r="59090" spans="18:19" ht="15" customHeight="1">
      <c r="R59090"/>
      <c r="S59090"/>
    </row>
    <row r="59091" spans="18:19" ht="15" customHeight="1">
      <c r="R59091"/>
      <c r="S59091"/>
    </row>
    <row r="59092" spans="18:19" ht="15" customHeight="1">
      <c r="R59092"/>
      <c r="S59092"/>
    </row>
    <row r="59093" spans="18:19" ht="15" customHeight="1">
      <c r="R59093"/>
      <c r="S59093"/>
    </row>
    <row r="59094" spans="18:19" ht="15" customHeight="1">
      <c r="R59094"/>
      <c r="S59094"/>
    </row>
    <row r="59095" spans="18:19" ht="15" customHeight="1">
      <c r="R59095"/>
      <c r="S59095"/>
    </row>
    <row r="59096" spans="18:19" ht="15" customHeight="1">
      <c r="R59096"/>
      <c r="S59096"/>
    </row>
    <row r="59097" spans="18:19" ht="15" customHeight="1">
      <c r="R59097"/>
      <c r="S59097"/>
    </row>
    <row r="59098" spans="18:19" ht="15" customHeight="1">
      <c r="R59098"/>
      <c r="S59098"/>
    </row>
    <row r="59099" spans="18:19" ht="15" customHeight="1">
      <c r="R59099"/>
      <c r="S59099"/>
    </row>
    <row r="59100" spans="18:19" ht="15" customHeight="1">
      <c r="R59100"/>
      <c r="S59100"/>
    </row>
    <row r="59101" spans="18:19" ht="15" customHeight="1">
      <c r="R59101"/>
      <c r="S59101"/>
    </row>
    <row r="59102" spans="18:19" ht="15" customHeight="1">
      <c r="R59102"/>
      <c r="S59102"/>
    </row>
    <row r="59103" spans="18:19" ht="15" customHeight="1">
      <c r="R59103"/>
      <c r="S59103"/>
    </row>
    <row r="59104" spans="18:19" ht="15" customHeight="1">
      <c r="R59104"/>
      <c r="S59104"/>
    </row>
    <row r="59105" spans="18:19" ht="15" customHeight="1">
      <c r="R59105"/>
      <c r="S59105"/>
    </row>
    <row r="59106" spans="18:19" ht="15" customHeight="1">
      <c r="R59106"/>
      <c r="S59106"/>
    </row>
    <row r="59107" spans="18:19" ht="15" customHeight="1">
      <c r="R59107"/>
      <c r="S59107"/>
    </row>
    <row r="59108" spans="18:19" ht="15" customHeight="1">
      <c r="R59108"/>
      <c r="S59108"/>
    </row>
    <row r="59109" spans="18:19" ht="15" customHeight="1">
      <c r="R59109"/>
      <c r="S59109"/>
    </row>
    <row r="59110" spans="18:19" ht="15" customHeight="1">
      <c r="R59110"/>
      <c r="S59110"/>
    </row>
    <row r="59111" spans="18:19" ht="15" customHeight="1">
      <c r="R59111"/>
      <c r="S59111"/>
    </row>
    <row r="59112" spans="18:19" ht="15" customHeight="1">
      <c r="R59112"/>
      <c r="S59112"/>
    </row>
    <row r="59113" spans="18:19" ht="15" customHeight="1">
      <c r="R59113"/>
      <c r="S59113"/>
    </row>
    <row r="59114" spans="18:19" ht="15" customHeight="1">
      <c r="R59114"/>
      <c r="S59114"/>
    </row>
    <row r="59115" spans="18:19" ht="15" customHeight="1">
      <c r="R59115"/>
      <c r="S59115"/>
    </row>
    <row r="59116" spans="18:19" ht="15" customHeight="1">
      <c r="R59116"/>
      <c r="S59116"/>
    </row>
    <row r="59117" spans="18:19" ht="15" customHeight="1">
      <c r="R59117"/>
      <c r="S59117"/>
    </row>
    <row r="59118" spans="18:19" ht="15" customHeight="1">
      <c r="R59118"/>
      <c r="S59118"/>
    </row>
    <row r="59119" spans="18:19" ht="15" customHeight="1">
      <c r="R59119"/>
      <c r="S59119"/>
    </row>
    <row r="59120" spans="18:19" ht="15" customHeight="1">
      <c r="R59120"/>
      <c r="S59120"/>
    </row>
    <row r="59121" spans="18:19" ht="15" customHeight="1">
      <c r="R59121"/>
      <c r="S59121"/>
    </row>
    <row r="59122" spans="18:19" ht="15" customHeight="1">
      <c r="R59122"/>
      <c r="S59122"/>
    </row>
    <row r="59123" spans="18:19" ht="15" customHeight="1">
      <c r="R59123"/>
      <c r="S59123"/>
    </row>
    <row r="59124" spans="18:19" ht="15" customHeight="1">
      <c r="R59124"/>
      <c r="S59124"/>
    </row>
    <row r="59125" spans="18:19" ht="15" customHeight="1">
      <c r="R59125"/>
      <c r="S59125"/>
    </row>
    <row r="59126" spans="18:19" ht="15" customHeight="1">
      <c r="R59126"/>
      <c r="S59126"/>
    </row>
    <row r="59127" spans="18:19" ht="15" customHeight="1">
      <c r="R59127"/>
      <c r="S59127"/>
    </row>
    <row r="59128" spans="18:19" ht="15" customHeight="1">
      <c r="R59128"/>
      <c r="S59128"/>
    </row>
    <row r="59129" spans="18:19" ht="15" customHeight="1">
      <c r="R59129"/>
      <c r="S59129"/>
    </row>
    <row r="59130" spans="18:19" ht="15" customHeight="1">
      <c r="R59130"/>
      <c r="S59130"/>
    </row>
    <row r="59131" spans="18:19" ht="15" customHeight="1">
      <c r="R59131"/>
      <c r="S59131"/>
    </row>
    <row r="59132" spans="18:19" ht="15" customHeight="1">
      <c r="R59132"/>
      <c r="S59132"/>
    </row>
    <row r="59133" spans="18:19" ht="15" customHeight="1">
      <c r="R59133"/>
      <c r="S59133"/>
    </row>
    <row r="59134" spans="18:19" ht="15" customHeight="1">
      <c r="R59134"/>
      <c r="S59134"/>
    </row>
    <row r="59135" spans="18:19" ht="15" customHeight="1">
      <c r="R59135"/>
      <c r="S59135"/>
    </row>
    <row r="59136" spans="18:19" ht="15" customHeight="1">
      <c r="R59136"/>
      <c r="S59136"/>
    </row>
    <row r="59137" spans="18:19" ht="15" customHeight="1">
      <c r="R59137"/>
      <c r="S59137"/>
    </row>
    <row r="59138" spans="18:19" ht="15" customHeight="1">
      <c r="R59138"/>
      <c r="S59138"/>
    </row>
    <row r="59139" spans="18:19" ht="15" customHeight="1">
      <c r="R59139"/>
      <c r="S59139"/>
    </row>
    <row r="59140" spans="18:19" ht="15" customHeight="1">
      <c r="R59140"/>
      <c r="S59140"/>
    </row>
    <row r="59141" spans="18:19" ht="15" customHeight="1">
      <c r="R59141"/>
      <c r="S59141"/>
    </row>
    <row r="59142" spans="18:19" ht="15" customHeight="1">
      <c r="R59142"/>
      <c r="S59142"/>
    </row>
    <row r="59143" spans="18:19" ht="15" customHeight="1">
      <c r="R59143"/>
      <c r="S59143"/>
    </row>
    <row r="59144" spans="18:19" ht="15" customHeight="1">
      <c r="R59144"/>
      <c r="S59144"/>
    </row>
    <row r="59145" spans="18:19" ht="15" customHeight="1">
      <c r="R59145"/>
      <c r="S59145"/>
    </row>
    <row r="59146" spans="18:19" ht="15" customHeight="1">
      <c r="R59146"/>
      <c r="S59146"/>
    </row>
    <row r="59147" spans="18:19" ht="15" customHeight="1">
      <c r="R59147"/>
      <c r="S59147"/>
    </row>
    <row r="59148" spans="18:19" ht="15" customHeight="1">
      <c r="R59148"/>
      <c r="S59148"/>
    </row>
    <row r="59149" spans="18:19" ht="15" customHeight="1">
      <c r="R59149"/>
      <c r="S59149"/>
    </row>
    <row r="59150" spans="18:19" ht="15" customHeight="1">
      <c r="R59150"/>
      <c r="S59150"/>
    </row>
    <row r="59151" spans="18:19" ht="15" customHeight="1">
      <c r="R59151"/>
      <c r="S59151"/>
    </row>
    <row r="59152" spans="18:19" ht="15" customHeight="1">
      <c r="R59152"/>
      <c r="S59152"/>
    </row>
    <row r="59153" spans="18:19" ht="15" customHeight="1">
      <c r="R59153"/>
      <c r="S59153"/>
    </row>
    <row r="59154" spans="18:19" ht="15" customHeight="1">
      <c r="R59154"/>
      <c r="S59154"/>
    </row>
    <row r="59155" spans="18:19" ht="15" customHeight="1">
      <c r="R59155"/>
      <c r="S59155"/>
    </row>
    <row r="59156" spans="18:19" ht="15" customHeight="1">
      <c r="R59156"/>
      <c r="S59156"/>
    </row>
    <row r="59157" spans="18:19" ht="15" customHeight="1">
      <c r="R59157"/>
      <c r="S59157"/>
    </row>
    <row r="59158" spans="18:19" ht="15" customHeight="1">
      <c r="R59158"/>
      <c r="S59158"/>
    </row>
    <row r="59159" spans="18:19" ht="15" customHeight="1">
      <c r="R59159"/>
      <c r="S59159"/>
    </row>
    <row r="59160" spans="18:19" ht="15" customHeight="1">
      <c r="R59160"/>
      <c r="S59160"/>
    </row>
    <row r="59161" spans="18:19" ht="15" customHeight="1">
      <c r="R59161"/>
      <c r="S59161"/>
    </row>
    <row r="59162" spans="18:19" ht="15" customHeight="1">
      <c r="R59162"/>
      <c r="S59162"/>
    </row>
    <row r="59163" spans="18:19" ht="15" customHeight="1">
      <c r="R59163"/>
      <c r="S59163"/>
    </row>
    <row r="59164" spans="18:19" ht="15" customHeight="1">
      <c r="R59164"/>
      <c r="S59164"/>
    </row>
    <row r="59165" spans="18:19" ht="15" customHeight="1">
      <c r="R59165"/>
      <c r="S59165"/>
    </row>
    <row r="59166" spans="18:19" ht="15" customHeight="1">
      <c r="R59166"/>
      <c r="S59166"/>
    </row>
    <row r="59167" spans="18:19" ht="15" customHeight="1">
      <c r="R59167"/>
      <c r="S59167"/>
    </row>
    <row r="59168" spans="18:19" ht="15" customHeight="1">
      <c r="R59168"/>
      <c r="S59168"/>
    </row>
    <row r="59169" spans="18:19" ht="15" customHeight="1">
      <c r="R59169"/>
      <c r="S59169"/>
    </row>
    <row r="59170" spans="18:19" ht="15" customHeight="1">
      <c r="R59170"/>
      <c r="S59170"/>
    </row>
    <row r="59171" spans="18:19" ht="15" customHeight="1">
      <c r="R59171"/>
      <c r="S59171"/>
    </row>
    <row r="59172" spans="18:19" ht="15" customHeight="1">
      <c r="R59172"/>
      <c r="S59172"/>
    </row>
    <row r="59173" spans="18:19" ht="15" customHeight="1">
      <c r="R59173"/>
      <c r="S59173"/>
    </row>
    <row r="59174" spans="18:19" ht="15" customHeight="1">
      <c r="R59174"/>
      <c r="S59174"/>
    </row>
    <row r="59175" spans="18:19" ht="15" customHeight="1">
      <c r="R59175"/>
      <c r="S59175"/>
    </row>
    <row r="59176" spans="18:19" ht="15" customHeight="1">
      <c r="R59176"/>
      <c r="S59176"/>
    </row>
    <row r="59177" spans="18:19" ht="15" customHeight="1">
      <c r="R59177"/>
      <c r="S59177"/>
    </row>
    <row r="59178" spans="18:19" ht="15" customHeight="1">
      <c r="R59178"/>
      <c r="S59178"/>
    </row>
    <row r="59179" spans="18:19" ht="15" customHeight="1">
      <c r="R59179"/>
      <c r="S59179"/>
    </row>
    <row r="59180" spans="18:19" ht="15" customHeight="1">
      <c r="R59180"/>
      <c r="S59180"/>
    </row>
    <row r="59181" spans="18:19" ht="15" customHeight="1">
      <c r="R59181"/>
      <c r="S59181"/>
    </row>
    <row r="59182" spans="18:19" ht="15" customHeight="1">
      <c r="R59182"/>
      <c r="S59182"/>
    </row>
    <row r="59183" spans="18:19" ht="15" customHeight="1">
      <c r="R59183"/>
      <c r="S59183"/>
    </row>
    <row r="59184" spans="18:19" ht="15" customHeight="1">
      <c r="R59184"/>
      <c r="S59184"/>
    </row>
    <row r="59185" spans="18:19" ht="15" customHeight="1">
      <c r="R59185"/>
      <c r="S59185"/>
    </row>
    <row r="59186" spans="18:19" ht="15" customHeight="1">
      <c r="R59186"/>
      <c r="S59186"/>
    </row>
    <row r="59187" spans="18:19" ht="15" customHeight="1">
      <c r="R59187"/>
      <c r="S59187"/>
    </row>
    <row r="59188" spans="18:19" ht="15" customHeight="1">
      <c r="R59188"/>
      <c r="S59188"/>
    </row>
    <row r="59189" spans="18:19" ht="15" customHeight="1">
      <c r="R59189"/>
      <c r="S59189"/>
    </row>
    <row r="59190" spans="18:19" ht="15" customHeight="1">
      <c r="R59190"/>
      <c r="S59190"/>
    </row>
    <row r="59191" spans="18:19" ht="15" customHeight="1">
      <c r="R59191"/>
      <c r="S59191"/>
    </row>
    <row r="59192" spans="18:19" ht="15" customHeight="1">
      <c r="R59192"/>
      <c r="S59192"/>
    </row>
    <row r="59193" spans="18:19" ht="15" customHeight="1">
      <c r="R59193"/>
      <c r="S59193"/>
    </row>
    <row r="59194" spans="18:19" ht="15" customHeight="1">
      <c r="R59194"/>
      <c r="S59194"/>
    </row>
    <row r="59195" spans="18:19" ht="15" customHeight="1">
      <c r="R59195"/>
      <c r="S59195"/>
    </row>
    <row r="59196" spans="18:19" ht="15" customHeight="1">
      <c r="R59196"/>
      <c r="S59196"/>
    </row>
    <row r="59197" spans="18:19" ht="15" customHeight="1">
      <c r="R59197"/>
      <c r="S59197"/>
    </row>
    <row r="59198" spans="18:19" ht="15" customHeight="1">
      <c r="R59198"/>
      <c r="S59198"/>
    </row>
    <row r="59199" spans="18:19" ht="15" customHeight="1">
      <c r="R59199"/>
      <c r="S59199"/>
    </row>
    <row r="59200" spans="18:19" ht="15" customHeight="1">
      <c r="R59200"/>
      <c r="S59200"/>
    </row>
    <row r="59201" spans="18:19" ht="15" customHeight="1">
      <c r="R59201"/>
      <c r="S59201"/>
    </row>
    <row r="59202" spans="18:19" ht="15" customHeight="1">
      <c r="R59202"/>
      <c r="S59202"/>
    </row>
    <row r="59203" spans="18:19" ht="15" customHeight="1">
      <c r="R59203"/>
      <c r="S59203"/>
    </row>
    <row r="59204" spans="18:19" ht="15" customHeight="1">
      <c r="R59204"/>
      <c r="S59204"/>
    </row>
    <row r="59205" spans="18:19" ht="15" customHeight="1">
      <c r="R59205"/>
      <c r="S59205"/>
    </row>
    <row r="59206" spans="18:19" ht="15" customHeight="1">
      <c r="R59206"/>
      <c r="S59206"/>
    </row>
    <row r="59207" spans="18:19" ht="15" customHeight="1">
      <c r="R59207"/>
      <c r="S59207"/>
    </row>
    <row r="59208" spans="18:19" ht="15" customHeight="1">
      <c r="R59208"/>
      <c r="S59208"/>
    </row>
    <row r="59209" spans="18:19" ht="15" customHeight="1">
      <c r="R59209"/>
      <c r="S59209"/>
    </row>
    <row r="59210" spans="18:19" ht="15" customHeight="1">
      <c r="R59210"/>
      <c r="S59210"/>
    </row>
    <row r="59211" spans="18:19" ht="15" customHeight="1">
      <c r="R59211"/>
      <c r="S59211"/>
    </row>
    <row r="59212" spans="18:19" ht="15" customHeight="1">
      <c r="R59212"/>
      <c r="S59212"/>
    </row>
    <row r="59213" spans="18:19" ht="15" customHeight="1">
      <c r="R59213"/>
      <c r="S59213"/>
    </row>
    <row r="59214" spans="18:19" ht="15" customHeight="1">
      <c r="R59214"/>
      <c r="S59214"/>
    </row>
    <row r="59215" spans="18:19" ht="15" customHeight="1">
      <c r="R59215"/>
      <c r="S59215"/>
    </row>
    <row r="59216" spans="18:19" ht="15" customHeight="1">
      <c r="R59216"/>
      <c r="S59216"/>
    </row>
    <row r="59217" spans="18:19" ht="15" customHeight="1">
      <c r="R59217"/>
      <c r="S59217"/>
    </row>
    <row r="59218" spans="18:19" ht="15" customHeight="1">
      <c r="R59218"/>
      <c r="S59218"/>
    </row>
    <row r="59219" spans="18:19" ht="15" customHeight="1">
      <c r="R59219"/>
      <c r="S59219"/>
    </row>
    <row r="59220" spans="18:19" ht="15" customHeight="1">
      <c r="R59220"/>
      <c r="S59220"/>
    </row>
    <row r="59221" spans="18:19" ht="15" customHeight="1">
      <c r="R59221"/>
      <c r="S59221"/>
    </row>
    <row r="59222" spans="18:19" ht="15" customHeight="1">
      <c r="R59222"/>
      <c r="S59222"/>
    </row>
    <row r="59223" spans="18:19" ht="15" customHeight="1">
      <c r="R59223"/>
      <c r="S59223"/>
    </row>
    <row r="59224" spans="18:19" ht="15" customHeight="1">
      <c r="R59224"/>
      <c r="S59224"/>
    </row>
    <row r="59225" spans="18:19" ht="15" customHeight="1">
      <c r="R59225"/>
      <c r="S59225"/>
    </row>
    <row r="59226" spans="18:19" ht="15" customHeight="1">
      <c r="R59226"/>
      <c r="S59226"/>
    </row>
    <row r="59227" spans="18:19" ht="15" customHeight="1">
      <c r="R59227"/>
      <c r="S59227"/>
    </row>
    <row r="59228" spans="18:19" ht="15" customHeight="1">
      <c r="R59228"/>
      <c r="S59228"/>
    </row>
    <row r="59229" spans="18:19" ht="15" customHeight="1">
      <c r="R59229"/>
      <c r="S59229"/>
    </row>
    <row r="59230" spans="18:19" ht="15" customHeight="1">
      <c r="R59230"/>
      <c r="S59230"/>
    </row>
    <row r="59231" spans="18:19" ht="15" customHeight="1">
      <c r="R59231"/>
      <c r="S59231"/>
    </row>
    <row r="59232" spans="18:19" ht="15" customHeight="1">
      <c r="R59232"/>
      <c r="S59232"/>
    </row>
    <row r="59233" spans="18:19" ht="15" customHeight="1">
      <c r="R59233"/>
      <c r="S59233"/>
    </row>
    <row r="59234" spans="18:19" ht="15" customHeight="1">
      <c r="R59234"/>
      <c r="S59234"/>
    </row>
    <row r="59235" spans="18:19" ht="15" customHeight="1">
      <c r="R59235"/>
      <c r="S59235"/>
    </row>
    <row r="59236" spans="18:19" ht="15" customHeight="1">
      <c r="R59236"/>
      <c r="S59236"/>
    </row>
    <row r="59237" spans="18:19" ht="15" customHeight="1">
      <c r="R59237"/>
      <c r="S59237"/>
    </row>
    <row r="59238" spans="18:19" ht="15" customHeight="1">
      <c r="R59238"/>
      <c r="S59238"/>
    </row>
    <row r="59239" spans="18:19" ht="15" customHeight="1">
      <c r="R59239"/>
      <c r="S59239"/>
    </row>
    <row r="59240" spans="18:19" ht="15" customHeight="1">
      <c r="R59240"/>
      <c r="S59240"/>
    </row>
    <row r="59241" spans="18:19" ht="15" customHeight="1">
      <c r="R59241"/>
      <c r="S59241"/>
    </row>
    <row r="59242" spans="18:19" ht="15" customHeight="1">
      <c r="R59242"/>
      <c r="S59242"/>
    </row>
    <row r="59243" spans="18:19" ht="15" customHeight="1">
      <c r="R59243"/>
      <c r="S59243"/>
    </row>
    <row r="59244" spans="18:19" ht="15" customHeight="1">
      <c r="R59244"/>
      <c r="S59244"/>
    </row>
    <row r="59245" spans="18:19" ht="15" customHeight="1">
      <c r="R59245"/>
      <c r="S59245"/>
    </row>
    <row r="59246" spans="18:19" ht="15" customHeight="1">
      <c r="R59246"/>
      <c r="S59246"/>
    </row>
    <row r="59247" spans="18:19" ht="15" customHeight="1">
      <c r="R59247"/>
      <c r="S59247"/>
    </row>
    <row r="59248" spans="18:19" ht="15" customHeight="1">
      <c r="R59248"/>
      <c r="S59248"/>
    </row>
    <row r="59249" spans="18:19" ht="15" customHeight="1">
      <c r="R59249"/>
      <c r="S59249"/>
    </row>
    <row r="59250" spans="18:19" ht="15" customHeight="1">
      <c r="R59250"/>
      <c r="S59250"/>
    </row>
    <row r="59251" spans="18:19" ht="15" customHeight="1">
      <c r="R59251"/>
      <c r="S59251"/>
    </row>
    <row r="59252" spans="18:19" ht="15" customHeight="1">
      <c r="R59252"/>
      <c r="S59252"/>
    </row>
    <row r="59253" spans="18:19" ht="15" customHeight="1">
      <c r="R59253"/>
      <c r="S59253"/>
    </row>
    <row r="59254" spans="18:19" ht="15" customHeight="1">
      <c r="R59254"/>
      <c r="S59254"/>
    </row>
    <row r="59255" spans="18:19" ht="15" customHeight="1">
      <c r="R59255"/>
      <c r="S59255"/>
    </row>
    <row r="59256" spans="18:19" ht="15" customHeight="1">
      <c r="R59256"/>
      <c r="S59256"/>
    </row>
    <row r="59257" spans="18:19" ht="15" customHeight="1">
      <c r="R59257"/>
      <c r="S59257"/>
    </row>
    <row r="59258" spans="18:19" ht="15" customHeight="1">
      <c r="R59258"/>
      <c r="S59258"/>
    </row>
    <row r="59259" spans="18:19" ht="15" customHeight="1">
      <c r="R59259"/>
      <c r="S59259"/>
    </row>
    <row r="59260" spans="18:19" ht="15" customHeight="1">
      <c r="R59260"/>
      <c r="S59260"/>
    </row>
    <row r="59261" spans="18:19" ht="15" customHeight="1">
      <c r="R59261"/>
      <c r="S59261"/>
    </row>
    <row r="59262" spans="18:19" ht="15" customHeight="1">
      <c r="R59262"/>
      <c r="S59262"/>
    </row>
    <row r="59263" spans="18:19" ht="15" customHeight="1">
      <c r="R59263"/>
      <c r="S59263"/>
    </row>
    <row r="59264" spans="18:19" ht="15" customHeight="1">
      <c r="R59264"/>
      <c r="S59264"/>
    </row>
    <row r="59265" spans="18:19" ht="15" customHeight="1">
      <c r="R59265"/>
      <c r="S59265"/>
    </row>
    <row r="59266" spans="18:19" ht="15" customHeight="1">
      <c r="R59266"/>
      <c r="S59266"/>
    </row>
    <row r="59267" spans="18:19" ht="15" customHeight="1">
      <c r="R59267"/>
      <c r="S59267"/>
    </row>
    <row r="59268" spans="18:19" ht="15" customHeight="1">
      <c r="R59268"/>
      <c r="S59268"/>
    </row>
    <row r="59269" spans="18:19" ht="15" customHeight="1">
      <c r="R59269"/>
      <c r="S59269"/>
    </row>
    <row r="59270" spans="18:19" ht="15" customHeight="1">
      <c r="R59270"/>
      <c r="S59270"/>
    </row>
    <row r="59271" spans="18:19" ht="15" customHeight="1">
      <c r="R59271"/>
      <c r="S59271"/>
    </row>
    <row r="59272" spans="18:19" ht="15" customHeight="1">
      <c r="R59272"/>
      <c r="S59272"/>
    </row>
    <row r="59273" spans="18:19" ht="15" customHeight="1">
      <c r="R59273"/>
      <c r="S59273"/>
    </row>
    <row r="59274" spans="18:19" ht="15" customHeight="1">
      <c r="R59274"/>
      <c r="S59274"/>
    </row>
    <row r="59275" spans="18:19" ht="15" customHeight="1">
      <c r="R59275"/>
      <c r="S59275"/>
    </row>
    <row r="59276" spans="18:19" ht="15" customHeight="1">
      <c r="R59276"/>
      <c r="S59276"/>
    </row>
    <row r="59277" spans="18:19" ht="15" customHeight="1">
      <c r="R59277"/>
      <c r="S59277"/>
    </row>
    <row r="59278" spans="18:19" ht="15" customHeight="1">
      <c r="R59278"/>
      <c r="S59278"/>
    </row>
    <row r="59279" spans="18:19" ht="15" customHeight="1">
      <c r="R59279"/>
      <c r="S59279"/>
    </row>
    <row r="59280" spans="18:19" ht="15" customHeight="1">
      <c r="R59280"/>
      <c r="S59280"/>
    </row>
    <row r="59281" spans="18:19" ht="15" customHeight="1">
      <c r="R59281"/>
      <c r="S59281"/>
    </row>
    <row r="59282" spans="18:19" ht="15" customHeight="1">
      <c r="R59282"/>
      <c r="S59282"/>
    </row>
    <row r="59283" spans="18:19" ht="15" customHeight="1">
      <c r="R59283"/>
      <c r="S59283"/>
    </row>
    <row r="59284" spans="18:19" ht="15" customHeight="1">
      <c r="R59284"/>
      <c r="S59284"/>
    </row>
    <row r="59285" spans="18:19" ht="15" customHeight="1">
      <c r="R59285"/>
      <c r="S59285"/>
    </row>
    <row r="59286" spans="18:19" ht="15" customHeight="1">
      <c r="R59286"/>
      <c r="S59286"/>
    </row>
    <row r="59287" spans="18:19" ht="15" customHeight="1">
      <c r="R59287"/>
      <c r="S59287"/>
    </row>
    <row r="59288" spans="18:19" ht="15" customHeight="1">
      <c r="R59288"/>
      <c r="S59288"/>
    </row>
    <row r="59289" spans="18:19" ht="15" customHeight="1">
      <c r="R59289"/>
      <c r="S59289"/>
    </row>
    <row r="59290" spans="18:19" ht="15" customHeight="1">
      <c r="R59290"/>
      <c r="S59290"/>
    </row>
    <row r="59291" spans="18:19" ht="15" customHeight="1">
      <c r="R59291"/>
      <c r="S59291"/>
    </row>
    <row r="59292" spans="18:19" ht="15" customHeight="1">
      <c r="R59292"/>
      <c r="S59292"/>
    </row>
    <row r="59293" spans="18:19" ht="15" customHeight="1">
      <c r="R59293"/>
      <c r="S59293"/>
    </row>
    <row r="59294" spans="18:19" ht="15" customHeight="1">
      <c r="R59294"/>
      <c r="S59294"/>
    </row>
    <row r="59295" spans="18:19" ht="15" customHeight="1">
      <c r="R59295"/>
      <c r="S59295"/>
    </row>
    <row r="59296" spans="18:19" ht="15" customHeight="1">
      <c r="R59296"/>
      <c r="S59296"/>
    </row>
    <row r="59297" spans="18:19" ht="15" customHeight="1">
      <c r="R59297"/>
      <c r="S59297"/>
    </row>
    <row r="59298" spans="18:19" ht="15" customHeight="1">
      <c r="R59298"/>
      <c r="S59298"/>
    </row>
    <row r="59299" spans="18:19" ht="15" customHeight="1">
      <c r="R59299"/>
      <c r="S59299"/>
    </row>
    <row r="59300" spans="18:19" ht="15" customHeight="1">
      <c r="R59300"/>
      <c r="S59300"/>
    </row>
    <row r="59301" spans="18:19" ht="15" customHeight="1">
      <c r="R59301"/>
      <c r="S59301"/>
    </row>
    <row r="59302" spans="18:19" ht="15" customHeight="1">
      <c r="R59302"/>
      <c r="S59302"/>
    </row>
    <row r="59303" spans="18:19" ht="15" customHeight="1">
      <c r="R59303"/>
      <c r="S59303"/>
    </row>
    <row r="59304" spans="18:19" ht="15" customHeight="1">
      <c r="R59304"/>
      <c r="S59304"/>
    </row>
    <row r="59305" spans="18:19" ht="15" customHeight="1">
      <c r="R59305"/>
      <c r="S59305"/>
    </row>
    <row r="59306" spans="18:19" ht="15" customHeight="1">
      <c r="R59306"/>
      <c r="S59306"/>
    </row>
    <row r="59307" spans="18:19" ht="15" customHeight="1">
      <c r="R59307"/>
      <c r="S59307"/>
    </row>
    <row r="59308" spans="18:19" ht="15" customHeight="1">
      <c r="R59308"/>
      <c r="S59308"/>
    </row>
    <row r="59309" spans="18:19" ht="15" customHeight="1">
      <c r="R59309"/>
      <c r="S59309"/>
    </row>
    <row r="59310" spans="18:19" ht="15" customHeight="1">
      <c r="R59310"/>
      <c r="S59310"/>
    </row>
    <row r="59311" spans="18:19" ht="15" customHeight="1">
      <c r="R59311"/>
      <c r="S59311"/>
    </row>
    <row r="59312" spans="18:19" ht="15" customHeight="1">
      <c r="R59312"/>
      <c r="S59312"/>
    </row>
    <row r="59313" spans="18:19" ht="15" customHeight="1">
      <c r="R59313"/>
      <c r="S59313"/>
    </row>
    <row r="59314" spans="18:19" ht="15" customHeight="1">
      <c r="R59314"/>
      <c r="S59314"/>
    </row>
    <row r="59315" spans="18:19" ht="15" customHeight="1">
      <c r="R59315"/>
      <c r="S59315"/>
    </row>
    <row r="59316" spans="18:19" ht="15" customHeight="1">
      <c r="R59316"/>
      <c r="S59316"/>
    </row>
    <row r="59317" spans="18:19" ht="15" customHeight="1">
      <c r="R59317"/>
      <c r="S59317"/>
    </row>
    <row r="59318" spans="18:19" ht="15" customHeight="1">
      <c r="R59318"/>
      <c r="S59318"/>
    </row>
    <row r="59319" spans="18:19" ht="15" customHeight="1">
      <c r="R59319"/>
      <c r="S59319"/>
    </row>
    <row r="59320" spans="18:19" ht="15" customHeight="1">
      <c r="R59320"/>
      <c r="S59320"/>
    </row>
    <row r="59321" spans="18:19" ht="15" customHeight="1">
      <c r="R59321"/>
      <c r="S59321"/>
    </row>
    <row r="59322" spans="18:19" ht="15" customHeight="1">
      <c r="R59322"/>
      <c r="S59322"/>
    </row>
    <row r="59323" spans="18:19" ht="15" customHeight="1">
      <c r="R59323"/>
      <c r="S59323"/>
    </row>
    <row r="59324" spans="18:19" ht="15" customHeight="1">
      <c r="R59324"/>
      <c r="S59324"/>
    </row>
    <row r="59325" spans="18:19" ht="15" customHeight="1">
      <c r="R59325"/>
      <c r="S59325"/>
    </row>
    <row r="59326" spans="18:19" ht="15" customHeight="1">
      <c r="R59326"/>
      <c r="S59326"/>
    </row>
    <row r="59327" spans="18:19" ht="15" customHeight="1">
      <c r="R59327"/>
      <c r="S59327"/>
    </row>
    <row r="59328" spans="18:19" ht="15" customHeight="1">
      <c r="R59328"/>
      <c r="S59328"/>
    </row>
    <row r="59329" spans="18:19" ht="15" customHeight="1">
      <c r="R59329"/>
      <c r="S59329"/>
    </row>
    <row r="59330" spans="18:19" ht="15" customHeight="1">
      <c r="R59330"/>
      <c r="S59330"/>
    </row>
    <row r="59331" spans="18:19" ht="15" customHeight="1">
      <c r="R59331"/>
      <c r="S59331"/>
    </row>
    <row r="59332" spans="18:19" ht="15" customHeight="1">
      <c r="R59332"/>
      <c r="S59332"/>
    </row>
    <row r="59333" spans="18:19" ht="15" customHeight="1">
      <c r="R59333"/>
      <c r="S59333"/>
    </row>
    <row r="59334" spans="18:19" ht="15" customHeight="1">
      <c r="R59334"/>
      <c r="S59334"/>
    </row>
    <row r="59335" spans="18:19" ht="15" customHeight="1">
      <c r="R59335"/>
      <c r="S59335"/>
    </row>
    <row r="59336" spans="18:19" ht="15" customHeight="1">
      <c r="R59336"/>
      <c r="S59336"/>
    </row>
    <row r="59337" spans="18:19" ht="15" customHeight="1">
      <c r="R59337"/>
      <c r="S59337"/>
    </row>
    <row r="59338" spans="18:19" ht="15" customHeight="1">
      <c r="R59338"/>
      <c r="S59338"/>
    </row>
    <row r="59339" spans="18:19" ht="15" customHeight="1">
      <c r="R59339"/>
      <c r="S59339"/>
    </row>
    <row r="59340" spans="18:19" ht="15" customHeight="1">
      <c r="R59340"/>
      <c r="S59340"/>
    </row>
    <row r="59341" spans="18:19" ht="15" customHeight="1">
      <c r="R59341"/>
      <c r="S59341"/>
    </row>
    <row r="59342" spans="18:19" ht="15" customHeight="1">
      <c r="R59342"/>
      <c r="S59342"/>
    </row>
    <row r="59343" spans="18:19" ht="15" customHeight="1">
      <c r="R59343"/>
      <c r="S59343"/>
    </row>
    <row r="59344" spans="18:19" ht="15" customHeight="1">
      <c r="R59344"/>
      <c r="S59344"/>
    </row>
    <row r="59345" spans="18:19" ht="15" customHeight="1">
      <c r="R59345"/>
      <c r="S59345"/>
    </row>
    <row r="59346" spans="18:19" ht="15" customHeight="1">
      <c r="R59346"/>
      <c r="S59346"/>
    </row>
    <row r="59347" spans="18:19" ht="15" customHeight="1">
      <c r="R59347"/>
      <c r="S59347"/>
    </row>
    <row r="59348" spans="18:19" ht="15" customHeight="1">
      <c r="R59348"/>
      <c r="S59348"/>
    </row>
    <row r="59349" spans="18:19" ht="15" customHeight="1">
      <c r="R59349"/>
      <c r="S59349"/>
    </row>
    <row r="59350" spans="18:19" ht="15" customHeight="1">
      <c r="R59350"/>
      <c r="S59350"/>
    </row>
    <row r="59351" spans="18:19" ht="15" customHeight="1">
      <c r="R59351"/>
      <c r="S59351"/>
    </row>
    <row r="59352" spans="18:19" ht="15" customHeight="1">
      <c r="R59352"/>
      <c r="S59352"/>
    </row>
    <row r="59353" spans="18:19" ht="15" customHeight="1">
      <c r="R59353"/>
      <c r="S59353"/>
    </row>
    <row r="59354" spans="18:19" ht="15" customHeight="1">
      <c r="R59354"/>
      <c r="S59354"/>
    </row>
    <row r="59355" spans="18:19" ht="15" customHeight="1">
      <c r="R59355"/>
      <c r="S59355"/>
    </row>
    <row r="59356" spans="18:19" ht="15" customHeight="1">
      <c r="R59356"/>
      <c r="S59356"/>
    </row>
    <row r="59357" spans="18:19" ht="15" customHeight="1">
      <c r="R59357"/>
      <c r="S59357"/>
    </row>
    <row r="59358" spans="18:19" ht="15" customHeight="1">
      <c r="R59358"/>
      <c r="S59358"/>
    </row>
    <row r="59359" spans="18:19" ht="15" customHeight="1">
      <c r="R59359"/>
      <c r="S59359"/>
    </row>
    <row r="59360" spans="18:19" ht="15" customHeight="1">
      <c r="R59360"/>
      <c r="S59360"/>
    </row>
    <row r="59361" spans="18:19" ht="15" customHeight="1">
      <c r="R59361"/>
      <c r="S59361"/>
    </row>
    <row r="59362" spans="18:19" ht="15" customHeight="1">
      <c r="R59362"/>
      <c r="S59362"/>
    </row>
    <row r="59363" spans="18:19" ht="15" customHeight="1">
      <c r="R59363"/>
      <c r="S59363"/>
    </row>
    <row r="59364" spans="18:19" ht="15" customHeight="1">
      <c r="R59364"/>
      <c r="S59364"/>
    </row>
    <row r="59365" spans="18:19" ht="15" customHeight="1">
      <c r="R59365"/>
      <c r="S59365"/>
    </row>
    <row r="59366" spans="18:19" ht="15" customHeight="1">
      <c r="R59366"/>
      <c r="S59366"/>
    </row>
    <row r="59367" spans="18:19" ht="15" customHeight="1">
      <c r="R59367"/>
      <c r="S59367"/>
    </row>
    <row r="59368" spans="18:19" ht="15" customHeight="1">
      <c r="R59368"/>
      <c r="S59368"/>
    </row>
    <row r="59369" spans="18:19" ht="15" customHeight="1">
      <c r="R59369"/>
      <c r="S59369"/>
    </row>
    <row r="59370" spans="18:19" ht="15" customHeight="1">
      <c r="R59370"/>
      <c r="S59370"/>
    </row>
    <row r="59371" spans="18:19" ht="15" customHeight="1">
      <c r="R59371"/>
      <c r="S59371"/>
    </row>
    <row r="59372" spans="18:19" ht="15" customHeight="1">
      <c r="R59372"/>
      <c r="S59372"/>
    </row>
    <row r="59373" spans="18:19" ht="15" customHeight="1">
      <c r="R59373"/>
      <c r="S59373"/>
    </row>
    <row r="59374" spans="18:19" ht="15" customHeight="1">
      <c r="R59374"/>
      <c r="S59374"/>
    </row>
    <row r="59375" spans="18:19" ht="15" customHeight="1">
      <c r="R59375"/>
      <c r="S59375"/>
    </row>
    <row r="59376" spans="18:19" ht="15" customHeight="1">
      <c r="R59376"/>
      <c r="S59376"/>
    </row>
    <row r="59377" spans="18:19" ht="15" customHeight="1">
      <c r="R59377"/>
      <c r="S59377"/>
    </row>
    <row r="59378" spans="18:19" ht="15" customHeight="1">
      <c r="R59378"/>
      <c r="S59378"/>
    </row>
    <row r="59379" spans="18:19" ht="15" customHeight="1">
      <c r="R59379"/>
      <c r="S59379"/>
    </row>
    <row r="59380" spans="18:19" ht="15" customHeight="1">
      <c r="R59380"/>
      <c r="S59380"/>
    </row>
    <row r="59381" spans="18:19" ht="15" customHeight="1">
      <c r="R59381"/>
      <c r="S59381"/>
    </row>
    <row r="59382" spans="18:19" ht="15" customHeight="1">
      <c r="R59382"/>
      <c r="S59382"/>
    </row>
    <row r="59383" spans="18:19" ht="15" customHeight="1">
      <c r="R59383"/>
      <c r="S59383"/>
    </row>
    <row r="59384" spans="18:19" ht="15" customHeight="1">
      <c r="R59384"/>
      <c r="S59384"/>
    </row>
    <row r="59385" spans="18:19" ht="15" customHeight="1">
      <c r="R59385"/>
      <c r="S59385"/>
    </row>
    <row r="59386" spans="18:19" ht="15" customHeight="1">
      <c r="R59386"/>
      <c r="S59386"/>
    </row>
    <row r="59387" spans="18:19" ht="15" customHeight="1">
      <c r="R59387"/>
      <c r="S59387"/>
    </row>
    <row r="59388" spans="18:19" ht="15" customHeight="1">
      <c r="R59388"/>
      <c r="S59388"/>
    </row>
    <row r="59389" spans="18:19" ht="15" customHeight="1">
      <c r="R59389"/>
      <c r="S59389"/>
    </row>
    <row r="59390" spans="18:19" ht="15" customHeight="1">
      <c r="R59390"/>
      <c r="S59390"/>
    </row>
    <row r="59391" spans="18:19" ht="15" customHeight="1">
      <c r="R59391"/>
      <c r="S59391"/>
    </row>
    <row r="59392" spans="18:19" ht="15" customHeight="1">
      <c r="R59392"/>
      <c r="S59392"/>
    </row>
    <row r="59393" spans="18:19" ht="15" customHeight="1">
      <c r="R59393"/>
      <c r="S59393"/>
    </row>
    <row r="59394" spans="18:19" ht="15" customHeight="1">
      <c r="R59394"/>
      <c r="S59394"/>
    </row>
    <row r="59395" spans="18:19" ht="15" customHeight="1">
      <c r="R59395"/>
      <c r="S59395"/>
    </row>
    <row r="59396" spans="18:19" ht="15" customHeight="1">
      <c r="R59396"/>
      <c r="S59396"/>
    </row>
    <row r="59397" spans="18:19" ht="15" customHeight="1">
      <c r="R59397"/>
      <c r="S59397"/>
    </row>
    <row r="59398" spans="18:19" ht="15" customHeight="1">
      <c r="R59398"/>
      <c r="S59398"/>
    </row>
    <row r="59399" spans="18:19" ht="15" customHeight="1">
      <c r="R59399"/>
      <c r="S59399"/>
    </row>
    <row r="59400" spans="18:19" ht="15" customHeight="1">
      <c r="R59400"/>
      <c r="S59400"/>
    </row>
    <row r="59401" spans="18:19" ht="15" customHeight="1">
      <c r="R59401"/>
      <c r="S59401"/>
    </row>
    <row r="59402" spans="18:19" ht="15" customHeight="1">
      <c r="R59402"/>
      <c r="S59402"/>
    </row>
    <row r="59403" spans="18:19" ht="15" customHeight="1">
      <c r="R59403"/>
      <c r="S59403"/>
    </row>
    <row r="59404" spans="18:19" ht="15" customHeight="1">
      <c r="R59404"/>
      <c r="S59404"/>
    </row>
    <row r="59405" spans="18:19" ht="15" customHeight="1">
      <c r="R59405"/>
      <c r="S59405"/>
    </row>
    <row r="59406" spans="18:19" ht="15" customHeight="1">
      <c r="R59406"/>
      <c r="S59406"/>
    </row>
    <row r="59407" spans="18:19" ht="15" customHeight="1">
      <c r="R59407"/>
      <c r="S59407"/>
    </row>
    <row r="59408" spans="18:19" ht="15" customHeight="1">
      <c r="R59408"/>
      <c r="S59408"/>
    </row>
    <row r="59409" spans="18:19" ht="15" customHeight="1">
      <c r="R59409"/>
      <c r="S59409"/>
    </row>
    <row r="59410" spans="18:19" ht="15" customHeight="1">
      <c r="R59410"/>
      <c r="S59410"/>
    </row>
    <row r="59411" spans="18:19" ht="15" customHeight="1">
      <c r="R59411"/>
      <c r="S59411"/>
    </row>
    <row r="59412" spans="18:19" ht="15" customHeight="1">
      <c r="R59412"/>
      <c r="S59412"/>
    </row>
    <row r="59413" spans="18:19" ht="15" customHeight="1">
      <c r="R59413"/>
      <c r="S59413"/>
    </row>
    <row r="59414" spans="18:19" ht="15" customHeight="1">
      <c r="R59414"/>
      <c r="S59414"/>
    </row>
    <row r="59415" spans="18:19" ht="15" customHeight="1">
      <c r="R59415"/>
      <c r="S59415"/>
    </row>
    <row r="59416" spans="18:19" ht="15" customHeight="1">
      <c r="R59416"/>
      <c r="S59416"/>
    </row>
    <row r="59417" spans="18:19" ht="15" customHeight="1">
      <c r="R59417"/>
      <c r="S59417"/>
    </row>
    <row r="59418" spans="18:19" ht="15" customHeight="1">
      <c r="R59418"/>
      <c r="S59418"/>
    </row>
    <row r="59419" spans="18:19" ht="15" customHeight="1">
      <c r="R59419"/>
      <c r="S59419"/>
    </row>
    <row r="59420" spans="18:19" ht="15" customHeight="1">
      <c r="R59420"/>
      <c r="S59420"/>
    </row>
    <row r="59421" spans="18:19" ht="15" customHeight="1">
      <c r="R59421"/>
      <c r="S59421"/>
    </row>
    <row r="59422" spans="18:19" ht="15" customHeight="1">
      <c r="R59422"/>
      <c r="S59422"/>
    </row>
    <row r="59423" spans="18:19" ht="15" customHeight="1">
      <c r="R59423"/>
      <c r="S59423"/>
    </row>
    <row r="59424" spans="18:19" ht="15" customHeight="1">
      <c r="R59424"/>
      <c r="S59424"/>
    </row>
    <row r="59425" spans="18:19" ht="15" customHeight="1">
      <c r="R59425"/>
      <c r="S59425"/>
    </row>
    <row r="59426" spans="18:19" ht="15" customHeight="1">
      <c r="R59426"/>
      <c r="S59426"/>
    </row>
    <row r="59427" spans="18:19" ht="15" customHeight="1">
      <c r="R59427"/>
      <c r="S59427"/>
    </row>
    <row r="59428" spans="18:19" ht="15" customHeight="1">
      <c r="R59428"/>
      <c r="S59428"/>
    </row>
    <row r="59429" spans="18:19" ht="15" customHeight="1">
      <c r="R59429"/>
      <c r="S59429"/>
    </row>
    <row r="59430" spans="18:19" ht="15" customHeight="1">
      <c r="R59430"/>
      <c r="S59430"/>
    </row>
    <row r="59431" spans="18:19" ht="15" customHeight="1">
      <c r="R59431"/>
      <c r="S59431"/>
    </row>
    <row r="59432" spans="18:19" ht="15" customHeight="1">
      <c r="R59432"/>
      <c r="S59432"/>
    </row>
    <row r="59433" spans="18:19" ht="15" customHeight="1">
      <c r="R59433"/>
      <c r="S59433"/>
    </row>
    <row r="59434" spans="18:19" ht="15" customHeight="1">
      <c r="R59434"/>
      <c r="S59434"/>
    </row>
    <row r="59435" spans="18:19" ht="15" customHeight="1">
      <c r="R59435"/>
      <c r="S59435"/>
    </row>
    <row r="59436" spans="18:19" ht="15" customHeight="1">
      <c r="R59436"/>
      <c r="S59436"/>
    </row>
    <row r="59437" spans="18:19" ht="15" customHeight="1">
      <c r="R59437"/>
      <c r="S59437"/>
    </row>
    <row r="59438" spans="18:19" ht="15" customHeight="1">
      <c r="R59438"/>
      <c r="S59438"/>
    </row>
    <row r="59439" spans="18:19" ht="15" customHeight="1">
      <c r="R59439"/>
      <c r="S59439"/>
    </row>
    <row r="59440" spans="18:19" ht="15" customHeight="1">
      <c r="R59440"/>
      <c r="S59440"/>
    </row>
    <row r="59441" spans="18:19" ht="15" customHeight="1">
      <c r="R59441"/>
      <c r="S59441"/>
    </row>
    <row r="59442" spans="18:19" ht="15" customHeight="1">
      <c r="R59442"/>
      <c r="S59442"/>
    </row>
    <row r="59443" spans="18:19" ht="15" customHeight="1">
      <c r="R59443"/>
      <c r="S59443"/>
    </row>
    <row r="59444" spans="18:19" ht="15" customHeight="1">
      <c r="R59444"/>
      <c r="S59444"/>
    </row>
    <row r="59445" spans="18:19" ht="15" customHeight="1">
      <c r="R59445"/>
      <c r="S59445"/>
    </row>
    <row r="59446" spans="18:19" ht="15" customHeight="1">
      <c r="R59446"/>
      <c r="S59446"/>
    </row>
    <row r="59447" spans="18:19" ht="15" customHeight="1">
      <c r="R59447"/>
      <c r="S59447"/>
    </row>
    <row r="59448" spans="18:19" ht="15" customHeight="1">
      <c r="R59448"/>
      <c r="S59448"/>
    </row>
    <row r="59449" spans="18:19" ht="15" customHeight="1">
      <c r="R59449"/>
      <c r="S59449"/>
    </row>
    <row r="59450" spans="18:19" ht="15" customHeight="1">
      <c r="R59450"/>
      <c r="S59450"/>
    </row>
    <row r="59451" spans="18:19" ht="15" customHeight="1">
      <c r="R59451"/>
      <c r="S59451"/>
    </row>
    <row r="59452" spans="18:19" ht="15" customHeight="1">
      <c r="R59452"/>
      <c r="S59452"/>
    </row>
    <row r="59453" spans="18:19" ht="15" customHeight="1">
      <c r="R59453"/>
      <c r="S59453"/>
    </row>
    <row r="59454" spans="18:19" ht="15" customHeight="1">
      <c r="R59454"/>
      <c r="S59454"/>
    </row>
    <row r="59455" spans="18:19" ht="15" customHeight="1">
      <c r="R59455"/>
      <c r="S59455"/>
    </row>
    <row r="59456" spans="18:19" ht="15" customHeight="1">
      <c r="R59456"/>
      <c r="S59456"/>
    </row>
    <row r="59457" spans="18:19" ht="15" customHeight="1">
      <c r="R59457"/>
      <c r="S59457"/>
    </row>
    <row r="59458" spans="18:19" ht="15" customHeight="1">
      <c r="R59458"/>
      <c r="S59458"/>
    </row>
    <row r="59459" spans="18:19" ht="15" customHeight="1">
      <c r="R59459"/>
      <c r="S59459"/>
    </row>
    <row r="59460" spans="18:19" ht="15" customHeight="1">
      <c r="R59460"/>
      <c r="S59460"/>
    </row>
    <row r="59461" spans="18:19" ht="15" customHeight="1">
      <c r="R59461"/>
      <c r="S59461"/>
    </row>
    <row r="59462" spans="18:19" ht="15" customHeight="1">
      <c r="R59462"/>
      <c r="S59462"/>
    </row>
    <row r="59463" spans="18:19" ht="15" customHeight="1">
      <c r="R59463"/>
      <c r="S59463"/>
    </row>
    <row r="59464" spans="18:19" ht="15" customHeight="1">
      <c r="R59464"/>
      <c r="S59464"/>
    </row>
    <row r="59465" spans="18:19" ht="15" customHeight="1">
      <c r="R59465"/>
      <c r="S59465"/>
    </row>
    <row r="59466" spans="18:19" ht="15" customHeight="1">
      <c r="R59466"/>
      <c r="S59466"/>
    </row>
    <row r="59467" spans="18:19" ht="15" customHeight="1">
      <c r="R59467"/>
      <c r="S59467"/>
    </row>
    <row r="59468" spans="18:19" ht="15" customHeight="1">
      <c r="R59468"/>
      <c r="S59468"/>
    </row>
    <row r="59469" spans="18:19" ht="15" customHeight="1">
      <c r="R59469"/>
      <c r="S59469"/>
    </row>
    <row r="59470" spans="18:19" ht="15" customHeight="1">
      <c r="R59470"/>
      <c r="S59470"/>
    </row>
    <row r="59471" spans="18:19" ht="15" customHeight="1">
      <c r="R59471"/>
      <c r="S59471"/>
    </row>
    <row r="59472" spans="18:19" ht="15" customHeight="1">
      <c r="R59472"/>
      <c r="S59472"/>
    </row>
    <row r="59473" spans="18:19" ht="15" customHeight="1">
      <c r="R59473"/>
      <c r="S59473"/>
    </row>
    <row r="59474" spans="18:19" ht="15" customHeight="1">
      <c r="R59474"/>
      <c r="S59474"/>
    </row>
    <row r="59475" spans="18:19" ht="15" customHeight="1">
      <c r="R59475"/>
      <c r="S59475"/>
    </row>
    <row r="59476" spans="18:19" ht="15" customHeight="1">
      <c r="R59476"/>
      <c r="S59476"/>
    </row>
    <row r="59477" spans="18:19" ht="15" customHeight="1">
      <c r="R59477"/>
      <c r="S59477"/>
    </row>
    <row r="59478" spans="18:19" ht="15" customHeight="1">
      <c r="R59478"/>
      <c r="S59478"/>
    </row>
    <row r="59479" spans="18:19" ht="15" customHeight="1">
      <c r="R59479"/>
      <c r="S59479"/>
    </row>
    <row r="59480" spans="18:19" ht="15" customHeight="1">
      <c r="R59480"/>
      <c r="S59480"/>
    </row>
    <row r="59481" spans="18:19" ht="15" customHeight="1">
      <c r="R59481"/>
      <c r="S59481"/>
    </row>
    <row r="59482" spans="18:19" ht="15" customHeight="1">
      <c r="R59482"/>
      <c r="S59482"/>
    </row>
    <row r="59483" spans="18:19" ht="15" customHeight="1">
      <c r="R59483"/>
      <c r="S59483"/>
    </row>
    <row r="59484" spans="18:19" ht="15" customHeight="1">
      <c r="R59484"/>
      <c r="S59484"/>
    </row>
    <row r="59485" spans="18:19" ht="15" customHeight="1">
      <c r="R59485"/>
      <c r="S59485"/>
    </row>
    <row r="59486" spans="18:19" ht="15" customHeight="1">
      <c r="R59486"/>
      <c r="S59486"/>
    </row>
    <row r="59487" spans="18:19" ht="15" customHeight="1">
      <c r="R59487"/>
      <c r="S59487"/>
    </row>
    <row r="59488" spans="18:19" ht="15" customHeight="1">
      <c r="R59488"/>
      <c r="S59488"/>
    </row>
    <row r="59489" spans="18:19" ht="15" customHeight="1">
      <c r="R59489"/>
      <c r="S59489"/>
    </row>
    <row r="59490" spans="18:19" ht="15" customHeight="1">
      <c r="R59490"/>
      <c r="S59490"/>
    </row>
    <row r="59491" spans="18:19" ht="15" customHeight="1">
      <c r="R59491"/>
      <c r="S59491"/>
    </row>
    <row r="59492" spans="18:19" ht="15" customHeight="1">
      <c r="R59492"/>
      <c r="S59492"/>
    </row>
    <row r="59493" spans="18:19" ht="15" customHeight="1">
      <c r="R59493"/>
      <c r="S59493"/>
    </row>
    <row r="59494" spans="18:19" ht="15" customHeight="1">
      <c r="R59494"/>
      <c r="S59494"/>
    </row>
    <row r="59495" spans="18:19" ht="15" customHeight="1">
      <c r="R59495"/>
      <c r="S59495"/>
    </row>
    <row r="59496" spans="18:19" ht="15" customHeight="1">
      <c r="R59496"/>
      <c r="S59496"/>
    </row>
    <row r="59497" spans="18:19" ht="15" customHeight="1">
      <c r="R59497"/>
      <c r="S59497"/>
    </row>
    <row r="59498" spans="18:19" ht="15" customHeight="1">
      <c r="R59498"/>
      <c r="S59498"/>
    </row>
    <row r="59499" spans="18:19" ht="15" customHeight="1">
      <c r="R59499"/>
      <c r="S59499"/>
    </row>
    <row r="59500" spans="18:19" ht="15" customHeight="1">
      <c r="R59500"/>
      <c r="S59500"/>
    </row>
    <row r="59501" spans="18:19" ht="15" customHeight="1">
      <c r="R59501"/>
      <c r="S59501"/>
    </row>
    <row r="59502" spans="18:19" ht="15" customHeight="1">
      <c r="R59502"/>
      <c r="S59502"/>
    </row>
    <row r="59503" spans="18:19" ht="15" customHeight="1">
      <c r="R59503"/>
      <c r="S59503"/>
    </row>
    <row r="59504" spans="18:19" ht="15" customHeight="1">
      <c r="R59504"/>
      <c r="S59504"/>
    </row>
    <row r="59505" spans="18:19" ht="15" customHeight="1">
      <c r="R59505"/>
      <c r="S59505"/>
    </row>
    <row r="59506" spans="18:19" ht="15" customHeight="1">
      <c r="R59506"/>
      <c r="S59506"/>
    </row>
    <row r="59507" spans="18:19" ht="15" customHeight="1">
      <c r="R59507"/>
      <c r="S59507"/>
    </row>
    <row r="59508" spans="18:19" ht="15" customHeight="1">
      <c r="R59508"/>
      <c r="S59508"/>
    </row>
    <row r="59509" spans="18:19" ht="15" customHeight="1">
      <c r="R59509"/>
      <c r="S59509"/>
    </row>
    <row r="59510" spans="18:19" ht="15" customHeight="1">
      <c r="R59510"/>
      <c r="S59510"/>
    </row>
    <row r="59511" spans="18:19" ht="15" customHeight="1">
      <c r="R59511"/>
      <c r="S59511"/>
    </row>
    <row r="59512" spans="18:19" ht="15" customHeight="1">
      <c r="R59512"/>
      <c r="S59512"/>
    </row>
    <row r="59513" spans="18:19" ht="15" customHeight="1">
      <c r="R59513"/>
      <c r="S59513"/>
    </row>
    <row r="59514" spans="18:19" ht="15" customHeight="1">
      <c r="R59514"/>
      <c r="S59514"/>
    </row>
    <row r="59515" spans="18:19" ht="15" customHeight="1">
      <c r="R59515"/>
      <c r="S59515"/>
    </row>
    <row r="59516" spans="18:19" ht="15" customHeight="1">
      <c r="R59516"/>
      <c r="S59516"/>
    </row>
    <row r="59517" spans="18:19" ht="15" customHeight="1">
      <c r="R59517"/>
      <c r="S59517"/>
    </row>
    <row r="59518" spans="18:19" ht="15" customHeight="1">
      <c r="R59518"/>
      <c r="S59518"/>
    </row>
    <row r="59519" spans="18:19" ht="15" customHeight="1">
      <c r="R59519"/>
      <c r="S59519"/>
    </row>
    <row r="59520" spans="18:19" ht="15" customHeight="1">
      <c r="R59520"/>
      <c r="S59520"/>
    </row>
    <row r="59521" spans="18:19" ht="15" customHeight="1">
      <c r="R59521"/>
      <c r="S59521"/>
    </row>
    <row r="59522" spans="18:19" ht="15" customHeight="1">
      <c r="R59522"/>
      <c r="S59522"/>
    </row>
    <row r="59523" spans="18:19" ht="15" customHeight="1">
      <c r="R59523"/>
      <c r="S59523"/>
    </row>
    <row r="59524" spans="18:19" ht="15" customHeight="1">
      <c r="R59524"/>
      <c r="S59524"/>
    </row>
    <row r="59525" spans="18:19" ht="15" customHeight="1">
      <c r="R59525"/>
      <c r="S59525"/>
    </row>
    <row r="59526" spans="18:19" ht="15" customHeight="1">
      <c r="R59526"/>
      <c r="S59526"/>
    </row>
    <row r="59527" spans="18:19" ht="15" customHeight="1">
      <c r="R59527"/>
      <c r="S59527"/>
    </row>
    <row r="59528" spans="18:19" ht="15" customHeight="1">
      <c r="R59528"/>
      <c r="S59528"/>
    </row>
    <row r="59529" spans="18:19" ht="15" customHeight="1">
      <c r="R59529"/>
      <c r="S59529"/>
    </row>
    <row r="59530" spans="18:19" ht="15" customHeight="1">
      <c r="R59530"/>
      <c r="S59530"/>
    </row>
    <row r="59531" spans="18:19" ht="15" customHeight="1">
      <c r="R59531"/>
      <c r="S59531"/>
    </row>
    <row r="59532" spans="18:19" ht="15" customHeight="1">
      <c r="R59532"/>
      <c r="S59532"/>
    </row>
    <row r="59533" spans="18:19" ht="15" customHeight="1">
      <c r="R59533"/>
      <c r="S59533"/>
    </row>
    <row r="59534" spans="18:19" ht="15" customHeight="1">
      <c r="R59534"/>
      <c r="S59534"/>
    </row>
    <row r="59535" spans="18:19" ht="15" customHeight="1">
      <c r="R59535"/>
      <c r="S59535"/>
    </row>
    <row r="59536" spans="18:19" ht="15" customHeight="1">
      <c r="R59536"/>
      <c r="S59536"/>
    </row>
    <row r="59537" spans="18:19" ht="15" customHeight="1">
      <c r="R59537"/>
      <c r="S59537"/>
    </row>
    <row r="59538" spans="18:19" ht="15" customHeight="1">
      <c r="R59538"/>
      <c r="S59538"/>
    </row>
    <row r="59539" spans="18:19" ht="15" customHeight="1">
      <c r="R59539"/>
      <c r="S59539"/>
    </row>
    <row r="59540" spans="18:19" ht="15" customHeight="1">
      <c r="R59540"/>
      <c r="S59540"/>
    </row>
    <row r="59541" spans="18:19" ht="15" customHeight="1">
      <c r="R59541"/>
      <c r="S59541"/>
    </row>
    <row r="59542" spans="18:19" ht="15" customHeight="1">
      <c r="R59542"/>
      <c r="S59542"/>
    </row>
    <row r="59543" spans="18:19" ht="15" customHeight="1">
      <c r="R59543"/>
      <c r="S59543"/>
    </row>
    <row r="59544" spans="18:19" ht="15" customHeight="1">
      <c r="R59544"/>
      <c r="S59544"/>
    </row>
    <row r="59545" spans="18:19" ht="15" customHeight="1">
      <c r="R59545"/>
      <c r="S59545"/>
    </row>
    <row r="59546" spans="18:19" ht="15" customHeight="1">
      <c r="R59546"/>
      <c r="S59546"/>
    </row>
    <row r="59547" spans="18:19" ht="15" customHeight="1">
      <c r="R59547"/>
      <c r="S59547"/>
    </row>
    <row r="59548" spans="18:19" ht="15" customHeight="1">
      <c r="R59548"/>
      <c r="S59548"/>
    </row>
    <row r="59549" spans="18:19" ht="15" customHeight="1">
      <c r="R59549"/>
      <c r="S59549"/>
    </row>
    <row r="59550" spans="18:19" ht="15" customHeight="1">
      <c r="R59550"/>
      <c r="S59550"/>
    </row>
    <row r="59551" spans="18:19" ht="15" customHeight="1">
      <c r="R59551"/>
      <c r="S59551"/>
    </row>
    <row r="59552" spans="18:19" ht="15" customHeight="1">
      <c r="R59552"/>
      <c r="S59552"/>
    </row>
    <row r="59553" spans="18:19" ht="15" customHeight="1">
      <c r="R59553"/>
      <c r="S59553"/>
    </row>
    <row r="59554" spans="18:19" ht="15" customHeight="1">
      <c r="R59554"/>
      <c r="S59554"/>
    </row>
    <row r="59555" spans="18:19" ht="15" customHeight="1">
      <c r="R59555"/>
      <c r="S59555"/>
    </row>
    <row r="59556" spans="18:19" ht="15" customHeight="1">
      <c r="R59556"/>
      <c r="S59556"/>
    </row>
    <row r="59557" spans="18:19" ht="15" customHeight="1">
      <c r="R59557"/>
      <c r="S59557"/>
    </row>
    <row r="59558" spans="18:19" ht="15" customHeight="1">
      <c r="R59558"/>
      <c r="S59558"/>
    </row>
    <row r="59559" spans="18:19" ht="15" customHeight="1">
      <c r="R59559"/>
      <c r="S59559"/>
    </row>
    <row r="59560" spans="18:19" ht="15" customHeight="1">
      <c r="R59560"/>
      <c r="S59560"/>
    </row>
    <row r="59561" spans="18:19" ht="15" customHeight="1">
      <c r="R59561"/>
      <c r="S59561"/>
    </row>
    <row r="59562" spans="18:19" ht="15" customHeight="1">
      <c r="R59562"/>
      <c r="S59562"/>
    </row>
    <row r="59563" spans="18:19" ht="15" customHeight="1">
      <c r="R59563"/>
      <c r="S59563"/>
    </row>
    <row r="59564" spans="18:19" ht="15" customHeight="1">
      <c r="R59564"/>
      <c r="S59564"/>
    </row>
    <row r="59565" spans="18:19" ht="15" customHeight="1">
      <c r="R59565"/>
      <c r="S59565"/>
    </row>
    <row r="59566" spans="18:19" ht="15" customHeight="1">
      <c r="R59566"/>
      <c r="S59566"/>
    </row>
    <row r="59567" spans="18:19" ht="15" customHeight="1">
      <c r="R59567"/>
      <c r="S59567"/>
    </row>
    <row r="59568" spans="18:19" ht="15" customHeight="1">
      <c r="R59568"/>
      <c r="S59568"/>
    </row>
    <row r="59569" spans="18:19" ht="15" customHeight="1">
      <c r="R59569"/>
      <c r="S59569"/>
    </row>
    <row r="59570" spans="18:19" ht="15" customHeight="1">
      <c r="R59570"/>
      <c r="S59570"/>
    </row>
    <row r="59571" spans="18:19" ht="15" customHeight="1">
      <c r="R59571"/>
      <c r="S59571"/>
    </row>
    <row r="59572" spans="18:19" ht="15" customHeight="1">
      <c r="R59572"/>
      <c r="S59572"/>
    </row>
    <row r="59573" spans="18:19" ht="15" customHeight="1">
      <c r="R59573"/>
      <c r="S59573"/>
    </row>
    <row r="59574" spans="18:19" ht="15" customHeight="1">
      <c r="R59574"/>
      <c r="S59574"/>
    </row>
    <row r="59575" spans="18:19" ht="15" customHeight="1">
      <c r="R59575"/>
      <c r="S59575"/>
    </row>
    <row r="59576" spans="18:19" ht="15" customHeight="1">
      <c r="R59576"/>
      <c r="S59576"/>
    </row>
    <row r="59577" spans="18:19" ht="15" customHeight="1">
      <c r="R59577"/>
      <c r="S59577"/>
    </row>
    <row r="59578" spans="18:19" ht="15" customHeight="1">
      <c r="R59578"/>
      <c r="S59578"/>
    </row>
    <row r="59579" spans="18:19" ht="15" customHeight="1">
      <c r="R59579"/>
      <c r="S59579"/>
    </row>
    <row r="59580" spans="18:19" ht="15" customHeight="1">
      <c r="R59580"/>
      <c r="S59580"/>
    </row>
    <row r="59581" spans="18:19" ht="15" customHeight="1">
      <c r="R59581"/>
      <c r="S59581"/>
    </row>
    <row r="59582" spans="18:19" ht="15" customHeight="1">
      <c r="R59582"/>
      <c r="S59582"/>
    </row>
    <row r="59583" spans="18:19" ht="15" customHeight="1">
      <c r="R59583"/>
      <c r="S59583"/>
    </row>
    <row r="59584" spans="18:19" ht="15" customHeight="1">
      <c r="R59584"/>
      <c r="S59584"/>
    </row>
    <row r="59585" spans="18:19" ht="15" customHeight="1">
      <c r="R59585"/>
      <c r="S59585"/>
    </row>
    <row r="59586" spans="18:19" ht="15" customHeight="1">
      <c r="R59586"/>
      <c r="S59586"/>
    </row>
    <row r="59587" spans="18:19" ht="15" customHeight="1">
      <c r="R59587"/>
      <c r="S59587"/>
    </row>
    <row r="59588" spans="18:19" ht="15" customHeight="1">
      <c r="R59588"/>
      <c r="S59588"/>
    </row>
    <row r="59589" spans="18:19" ht="15" customHeight="1">
      <c r="R59589"/>
      <c r="S59589"/>
    </row>
    <row r="59590" spans="18:19" ht="15" customHeight="1">
      <c r="R59590"/>
      <c r="S59590"/>
    </row>
    <row r="59591" spans="18:19" ht="15" customHeight="1">
      <c r="R59591"/>
      <c r="S59591"/>
    </row>
    <row r="59592" spans="18:19" ht="15" customHeight="1">
      <c r="R59592"/>
      <c r="S59592"/>
    </row>
    <row r="59593" spans="18:19" ht="15" customHeight="1">
      <c r="R59593"/>
      <c r="S59593"/>
    </row>
    <row r="59594" spans="18:19" ht="15" customHeight="1">
      <c r="R59594"/>
      <c r="S59594"/>
    </row>
    <row r="59595" spans="18:19" ht="15" customHeight="1">
      <c r="R59595"/>
      <c r="S59595"/>
    </row>
    <row r="59596" spans="18:19" ht="15" customHeight="1">
      <c r="R59596"/>
      <c r="S59596"/>
    </row>
    <row r="59597" spans="18:19" ht="15" customHeight="1">
      <c r="R59597"/>
      <c r="S59597"/>
    </row>
    <row r="59598" spans="18:19" ht="15" customHeight="1">
      <c r="R59598"/>
      <c r="S59598"/>
    </row>
    <row r="59599" spans="18:19" ht="15" customHeight="1">
      <c r="R59599"/>
      <c r="S59599"/>
    </row>
    <row r="59600" spans="18:19" ht="15" customHeight="1">
      <c r="R59600"/>
      <c r="S59600"/>
    </row>
    <row r="59601" spans="18:19" ht="15" customHeight="1">
      <c r="R59601"/>
      <c r="S59601"/>
    </row>
    <row r="59602" spans="18:19" ht="15" customHeight="1">
      <c r="R59602"/>
      <c r="S59602"/>
    </row>
    <row r="59603" spans="18:19" ht="15" customHeight="1">
      <c r="R59603"/>
      <c r="S59603"/>
    </row>
    <row r="59604" spans="18:19" ht="15" customHeight="1">
      <c r="R59604"/>
      <c r="S59604"/>
    </row>
    <row r="59605" spans="18:19" ht="15" customHeight="1">
      <c r="R59605"/>
      <c r="S59605"/>
    </row>
    <row r="59606" spans="18:19" ht="15" customHeight="1">
      <c r="R59606"/>
      <c r="S59606"/>
    </row>
    <row r="59607" spans="18:19" ht="15" customHeight="1">
      <c r="R59607"/>
      <c r="S59607"/>
    </row>
    <row r="59608" spans="18:19" ht="15" customHeight="1">
      <c r="R59608"/>
      <c r="S59608"/>
    </row>
    <row r="59609" spans="18:19" ht="15" customHeight="1">
      <c r="R59609"/>
      <c r="S59609"/>
    </row>
    <row r="59610" spans="18:19" ht="15" customHeight="1">
      <c r="R59610"/>
      <c r="S59610"/>
    </row>
    <row r="59611" spans="18:19" ht="15" customHeight="1">
      <c r="R59611"/>
      <c r="S59611"/>
    </row>
    <row r="59612" spans="18:19" ht="15" customHeight="1">
      <c r="R59612"/>
      <c r="S59612"/>
    </row>
    <row r="59613" spans="18:19" ht="15" customHeight="1">
      <c r="R59613"/>
      <c r="S59613"/>
    </row>
    <row r="59614" spans="18:19" ht="15" customHeight="1">
      <c r="R59614"/>
      <c r="S59614"/>
    </row>
    <row r="59615" spans="18:19" ht="15" customHeight="1">
      <c r="R59615"/>
      <c r="S59615"/>
    </row>
    <row r="59616" spans="18:19" ht="15" customHeight="1">
      <c r="R59616"/>
      <c r="S59616"/>
    </row>
    <row r="59617" spans="18:19" ht="15" customHeight="1">
      <c r="R59617"/>
      <c r="S59617"/>
    </row>
    <row r="59618" spans="18:19" ht="15" customHeight="1">
      <c r="R59618"/>
      <c r="S59618"/>
    </row>
    <row r="59619" spans="18:19" ht="15" customHeight="1">
      <c r="R59619"/>
      <c r="S59619"/>
    </row>
    <row r="59620" spans="18:19" ht="15" customHeight="1">
      <c r="R59620"/>
      <c r="S59620"/>
    </row>
    <row r="59621" spans="18:19" ht="15" customHeight="1">
      <c r="R59621"/>
      <c r="S59621"/>
    </row>
    <row r="59622" spans="18:19" ht="15" customHeight="1">
      <c r="R59622"/>
      <c r="S59622"/>
    </row>
    <row r="59623" spans="18:19" ht="15" customHeight="1">
      <c r="R59623"/>
      <c r="S59623"/>
    </row>
    <row r="59624" spans="18:19" ht="15" customHeight="1">
      <c r="R59624"/>
      <c r="S59624"/>
    </row>
    <row r="59625" spans="18:19" ht="15" customHeight="1">
      <c r="R59625"/>
      <c r="S59625"/>
    </row>
    <row r="59626" spans="18:19" ht="15" customHeight="1">
      <c r="R59626"/>
      <c r="S59626"/>
    </row>
    <row r="59627" spans="18:19" ht="15" customHeight="1">
      <c r="R59627"/>
      <c r="S59627"/>
    </row>
    <row r="59628" spans="18:19" ht="15" customHeight="1">
      <c r="R59628"/>
      <c r="S59628"/>
    </row>
    <row r="59629" spans="18:19" ht="15" customHeight="1">
      <c r="R59629"/>
      <c r="S59629"/>
    </row>
    <row r="59630" spans="18:19" ht="15" customHeight="1">
      <c r="R59630"/>
      <c r="S59630"/>
    </row>
    <row r="59631" spans="18:19" ht="15" customHeight="1">
      <c r="R59631"/>
      <c r="S59631"/>
    </row>
    <row r="59632" spans="18:19" ht="15" customHeight="1">
      <c r="R59632"/>
      <c r="S59632"/>
    </row>
    <row r="59633" spans="18:19" ht="15" customHeight="1">
      <c r="R59633"/>
      <c r="S59633"/>
    </row>
    <row r="59634" spans="18:19" ht="15" customHeight="1">
      <c r="R59634"/>
      <c r="S59634"/>
    </row>
    <row r="59635" spans="18:19" ht="15" customHeight="1">
      <c r="R59635"/>
      <c r="S59635"/>
    </row>
    <row r="59636" spans="18:19" ht="15" customHeight="1">
      <c r="R59636"/>
      <c r="S59636"/>
    </row>
    <row r="59637" spans="18:19" ht="15" customHeight="1">
      <c r="R59637"/>
      <c r="S59637"/>
    </row>
    <row r="59638" spans="18:19" ht="15" customHeight="1">
      <c r="R59638"/>
      <c r="S59638"/>
    </row>
    <row r="59639" spans="18:19" ht="15" customHeight="1">
      <c r="R59639"/>
      <c r="S59639"/>
    </row>
    <row r="59640" spans="18:19" ht="15" customHeight="1">
      <c r="R59640"/>
      <c r="S59640"/>
    </row>
    <row r="59641" spans="18:19" ht="15" customHeight="1">
      <c r="R59641"/>
      <c r="S59641"/>
    </row>
    <row r="59642" spans="18:19" ht="15" customHeight="1">
      <c r="R59642"/>
      <c r="S59642"/>
    </row>
    <row r="59643" spans="18:19" ht="15" customHeight="1">
      <c r="R59643"/>
      <c r="S59643"/>
    </row>
    <row r="59644" spans="18:19" ht="15" customHeight="1">
      <c r="R59644"/>
      <c r="S59644"/>
    </row>
    <row r="59645" spans="18:19" ht="15" customHeight="1">
      <c r="R59645"/>
      <c r="S59645"/>
    </row>
    <row r="59646" spans="18:19" ht="15" customHeight="1">
      <c r="R59646"/>
      <c r="S59646"/>
    </row>
    <row r="59647" spans="18:19" ht="15" customHeight="1">
      <c r="R59647"/>
      <c r="S59647"/>
    </row>
    <row r="59648" spans="18:19" ht="15" customHeight="1">
      <c r="R59648"/>
      <c r="S59648"/>
    </row>
    <row r="59649" spans="18:19" ht="15" customHeight="1">
      <c r="R59649"/>
      <c r="S59649"/>
    </row>
    <row r="59650" spans="18:19" ht="15" customHeight="1">
      <c r="R59650"/>
      <c r="S59650"/>
    </row>
    <row r="59651" spans="18:19" ht="15" customHeight="1">
      <c r="R59651"/>
      <c r="S59651"/>
    </row>
    <row r="59652" spans="18:19" ht="15" customHeight="1">
      <c r="R59652"/>
      <c r="S59652"/>
    </row>
    <row r="59653" spans="18:19" ht="15" customHeight="1">
      <c r="R59653"/>
      <c r="S59653"/>
    </row>
    <row r="59654" spans="18:19" ht="15" customHeight="1">
      <c r="R59654"/>
      <c r="S59654"/>
    </row>
    <row r="59655" spans="18:19" ht="15" customHeight="1">
      <c r="R59655"/>
      <c r="S59655"/>
    </row>
    <row r="59656" spans="18:19" ht="15" customHeight="1">
      <c r="R59656"/>
      <c r="S59656"/>
    </row>
    <row r="59657" spans="18:19" ht="15" customHeight="1">
      <c r="R59657"/>
      <c r="S59657"/>
    </row>
    <row r="59658" spans="18:19" ht="15" customHeight="1">
      <c r="R59658"/>
      <c r="S59658"/>
    </row>
    <row r="59659" spans="18:19" ht="15" customHeight="1">
      <c r="R59659"/>
      <c r="S59659"/>
    </row>
    <row r="59660" spans="18:19" ht="15" customHeight="1">
      <c r="R59660"/>
      <c r="S59660"/>
    </row>
    <row r="59661" spans="18:19" ht="15" customHeight="1">
      <c r="R59661"/>
      <c r="S59661"/>
    </row>
    <row r="59662" spans="18:19" ht="15" customHeight="1">
      <c r="R59662"/>
      <c r="S59662"/>
    </row>
    <row r="59663" spans="18:19" ht="15" customHeight="1">
      <c r="R59663"/>
      <c r="S59663"/>
    </row>
    <row r="59664" spans="18:19" ht="15" customHeight="1">
      <c r="R59664"/>
      <c r="S59664"/>
    </row>
    <row r="59665" spans="18:19" ht="15" customHeight="1">
      <c r="R59665"/>
      <c r="S59665"/>
    </row>
    <row r="59666" spans="18:19" ht="15" customHeight="1">
      <c r="R59666"/>
      <c r="S59666"/>
    </row>
    <row r="59667" spans="18:19" ht="15" customHeight="1">
      <c r="R59667"/>
      <c r="S59667"/>
    </row>
    <row r="59668" spans="18:19" ht="15" customHeight="1">
      <c r="R59668"/>
      <c r="S59668"/>
    </row>
    <row r="59669" spans="18:19" ht="15" customHeight="1">
      <c r="R59669"/>
      <c r="S59669"/>
    </row>
    <row r="59670" spans="18:19" ht="15" customHeight="1">
      <c r="R59670"/>
      <c r="S59670"/>
    </row>
    <row r="59671" spans="18:19" ht="15" customHeight="1">
      <c r="R59671"/>
      <c r="S59671"/>
    </row>
    <row r="59672" spans="18:19" ht="15" customHeight="1">
      <c r="R59672"/>
      <c r="S59672"/>
    </row>
    <row r="59673" spans="18:19" ht="15" customHeight="1">
      <c r="R59673"/>
      <c r="S59673"/>
    </row>
    <row r="59674" spans="18:19" ht="15" customHeight="1">
      <c r="R59674"/>
      <c r="S59674"/>
    </row>
    <row r="59675" spans="18:19" ht="15" customHeight="1">
      <c r="R59675"/>
      <c r="S59675"/>
    </row>
    <row r="59676" spans="18:19" ht="15" customHeight="1">
      <c r="R59676"/>
      <c r="S59676"/>
    </row>
    <row r="59677" spans="18:19" ht="15" customHeight="1">
      <c r="R59677"/>
      <c r="S59677"/>
    </row>
    <row r="59678" spans="18:19" ht="15" customHeight="1">
      <c r="R59678"/>
      <c r="S59678"/>
    </row>
    <row r="59679" spans="18:19" ht="15" customHeight="1">
      <c r="R59679"/>
      <c r="S59679"/>
    </row>
    <row r="59680" spans="18:19" ht="15" customHeight="1">
      <c r="R59680"/>
      <c r="S59680"/>
    </row>
    <row r="59681" spans="18:19" ht="15" customHeight="1">
      <c r="R59681"/>
      <c r="S59681"/>
    </row>
    <row r="59682" spans="18:19" ht="15" customHeight="1">
      <c r="R59682"/>
      <c r="S59682"/>
    </row>
    <row r="59683" spans="18:19" ht="15" customHeight="1">
      <c r="R59683"/>
      <c r="S59683"/>
    </row>
    <row r="59684" spans="18:19" ht="15" customHeight="1">
      <c r="R59684"/>
      <c r="S59684"/>
    </row>
    <row r="59685" spans="18:19" ht="15" customHeight="1">
      <c r="R59685"/>
      <c r="S59685"/>
    </row>
    <row r="59686" spans="18:19" ht="15" customHeight="1">
      <c r="R59686"/>
      <c r="S59686"/>
    </row>
    <row r="59687" spans="18:19" ht="15" customHeight="1">
      <c r="R59687"/>
      <c r="S59687"/>
    </row>
    <row r="59688" spans="18:19" ht="15" customHeight="1">
      <c r="R59688"/>
      <c r="S59688"/>
    </row>
    <row r="59689" spans="18:19" ht="15" customHeight="1">
      <c r="R59689"/>
      <c r="S59689"/>
    </row>
    <row r="59690" spans="18:19" ht="15" customHeight="1">
      <c r="R59690"/>
      <c r="S59690"/>
    </row>
    <row r="59691" spans="18:19" ht="15" customHeight="1">
      <c r="R59691"/>
      <c r="S59691"/>
    </row>
    <row r="59692" spans="18:19" ht="15" customHeight="1">
      <c r="R59692"/>
      <c r="S59692"/>
    </row>
    <row r="59693" spans="18:19" ht="15" customHeight="1">
      <c r="R59693"/>
      <c r="S59693"/>
    </row>
    <row r="59694" spans="18:19" ht="15" customHeight="1">
      <c r="R59694"/>
      <c r="S59694"/>
    </row>
    <row r="59695" spans="18:19" ht="15" customHeight="1">
      <c r="R59695"/>
      <c r="S59695"/>
    </row>
    <row r="59696" spans="18:19" ht="15" customHeight="1">
      <c r="R59696"/>
      <c r="S59696"/>
    </row>
    <row r="59697" spans="18:19" ht="15" customHeight="1">
      <c r="R59697"/>
      <c r="S59697"/>
    </row>
    <row r="59698" spans="18:19" ht="15" customHeight="1">
      <c r="R59698"/>
      <c r="S59698"/>
    </row>
    <row r="59699" spans="18:19" ht="15" customHeight="1">
      <c r="R59699"/>
      <c r="S59699"/>
    </row>
    <row r="59700" spans="18:19" ht="15" customHeight="1">
      <c r="R59700"/>
      <c r="S59700"/>
    </row>
    <row r="59701" spans="18:19" ht="15" customHeight="1">
      <c r="R59701"/>
      <c r="S59701"/>
    </row>
    <row r="59702" spans="18:19" ht="15" customHeight="1">
      <c r="R59702"/>
      <c r="S59702"/>
    </row>
    <row r="59703" spans="18:19" ht="15" customHeight="1">
      <c r="R59703"/>
      <c r="S59703"/>
    </row>
    <row r="59704" spans="18:19" ht="15" customHeight="1">
      <c r="R59704"/>
      <c r="S59704"/>
    </row>
    <row r="59705" spans="18:19" ht="15" customHeight="1">
      <c r="R59705"/>
      <c r="S59705"/>
    </row>
    <row r="59706" spans="18:19" ht="15" customHeight="1">
      <c r="R59706"/>
      <c r="S59706"/>
    </row>
    <row r="59707" spans="18:19" ht="15" customHeight="1">
      <c r="R59707"/>
      <c r="S59707"/>
    </row>
    <row r="59708" spans="18:19" ht="15" customHeight="1">
      <c r="R59708"/>
      <c r="S59708"/>
    </row>
    <row r="59709" spans="18:19" ht="15" customHeight="1">
      <c r="R59709"/>
      <c r="S59709"/>
    </row>
    <row r="59710" spans="18:19" ht="15" customHeight="1">
      <c r="R59710"/>
      <c r="S59710"/>
    </row>
    <row r="59711" spans="18:19" ht="15" customHeight="1">
      <c r="R59711"/>
      <c r="S59711"/>
    </row>
    <row r="59712" spans="18:19" ht="15" customHeight="1">
      <c r="R59712"/>
      <c r="S59712"/>
    </row>
    <row r="59713" spans="18:19" ht="15" customHeight="1">
      <c r="R59713"/>
      <c r="S59713"/>
    </row>
    <row r="59714" spans="18:19" ht="15" customHeight="1">
      <c r="R59714"/>
      <c r="S59714"/>
    </row>
    <row r="59715" spans="18:19" ht="15" customHeight="1">
      <c r="R59715"/>
      <c r="S59715"/>
    </row>
    <row r="59716" spans="18:19" ht="15" customHeight="1">
      <c r="R59716"/>
      <c r="S59716"/>
    </row>
    <row r="59717" spans="18:19" ht="15" customHeight="1">
      <c r="R59717"/>
      <c r="S59717"/>
    </row>
    <row r="59718" spans="18:19" ht="15" customHeight="1">
      <c r="R59718"/>
      <c r="S59718"/>
    </row>
    <row r="59719" spans="18:19" ht="15" customHeight="1">
      <c r="R59719"/>
      <c r="S59719"/>
    </row>
    <row r="59720" spans="18:19" ht="15" customHeight="1">
      <c r="R59720"/>
      <c r="S59720"/>
    </row>
    <row r="59721" spans="18:19" ht="15" customHeight="1">
      <c r="R59721"/>
      <c r="S59721"/>
    </row>
    <row r="59722" spans="18:19" ht="15" customHeight="1">
      <c r="R59722"/>
      <c r="S59722"/>
    </row>
    <row r="59723" spans="18:19" ht="15" customHeight="1">
      <c r="R59723"/>
      <c r="S59723"/>
    </row>
    <row r="59724" spans="18:19" ht="15" customHeight="1">
      <c r="R59724"/>
      <c r="S59724"/>
    </row>
    <row r="59725" spans="18:19" ht="15" customHeight="1">
      <c r="R59725"/>
      <c r="S59725"/>
    </row>
    <row r="59726" spans="18:19" ht="15" customHeight="1">
      <c r="R59726"/>
      <c r="S59726"/>
    </row>
    <row r="59727" spans="18:19" ht="15" customHeight="1">
      <c r="R59727"/>
      <c r="S59727"/>
    </row>
    <row r="59728" spans="18:19" ht="15" customHeight="1">
      <c r="R59728"/>
      <c r="S59728"/>
    </row>
    <row r="59729" spans="18:19" ht="15" customHeight="1">
      <c r="R59729"/>
      <c r="S59729"/>
    </row>
    <row r="59730" spans="18:19" ht="15" customHeight="1">
      <c r="R59730"/>
      <c r="S59730"/>
    </row>
    <row r="59731" spans="18:19" ht="15" customHeight="1">
      <c r="R59731"/>
      <c r="S59731"/>
    </row>
    <row r="59732" spans="18:19" ht="15" customHeight="1">
      <c r="R59732"/>
      <c r="S59732"/>
    </row>
    <row r="59733" spans="18:19" ht="15" customHeight="1">
      <c r="R59733"/>
      <c r="S59733"/>
    </row>
    <row r="59734" spans="18:19" ht="15" customHeight="1">
      <c r="R59734"/>
      <c r="S59734"/>
    </row>
    <row r="59735" spans="18:19" ht="15" customHeight="1">
      <c r="R59735"/>
      <c r="S59735"/>
    </row>
    <row r="59736" spans="18:19" ht="15" customHeight="1">
      <c r="R59736"/>
      <c r="S59736"/>
    </row>
    <row r="59737" spans="18:19" ht="15" customHeight="1">
      <c r="R59737"/>
      <c r="S59737"/>
    </row>
    <row r="59738" spans="18:19" ht="15" customHeight="1">
      <c r="R59738"/>
      <c r="S59738"/>
    </row>
    <row r="59739" spans="18:19" ht="15" customHeight="1">
      <c r="R59739"/>
      <c r="S59739"/>
    </row>
    <row r="59740" spans="18:19" ht="15" customHeight="1">
      <c r="R59740"/>
      <c r="S59740"/>
    </row>
    <row r="59741" spans="18:19" ht="15" customHeight="1">
      <c r="R59741"/>
      <c r="S59741"/>
    </row>
    <row r="59742" spans="18:19" ht="15" customHeight="1">
      <c r="R59742"/>
      <c r="S59742"/>
    </row>
    <row r="59743" spans="18:19" ht="15" customHeight="1">
      <c r="R59743"/>
      <c r="S59743"/>
    </row>
    <row r="59744" spans="18:19" ht="15" customHeight="1">
      <c r="R59744"/>
      <c r="S59744"/>
    </row>
    <row r="59745" spans="18:19" ht="15" customHeight="1">
      <c r="R59745"/>
      <c r="S59745"/>
    </row>
    <row r="59746" spans="18:19" ht="15" customHeight="1">
      <c r="R59746"/>
      <c r="S59746"/>
    </row>
    <row r="59747" spans="18:19" ht="15" customHeight="1">
      <c r="R59747"/>
      <c r="S59747"/>
    </row>
    <row r="59748" spans="18:19" ht="15" customHeight="1">
      <c r="R59748"/>
      <c r="S59748"/>
    </row>
    <row r="59749" spans="18:19" ht="15" customHeight="1">
      <c r="R59749"/>
      <c r="S59749"/>
    </row>
    <row r="59750" spans="18:19" ht="15" customHeight="1">
      <c r="R59750"/>
      <c r="S59750"/>
    </row>
    <row r="59751" spans="18:19" ht="15" customHeight="1">
      <c r="R59751"/>
      <c r="S59751"/>
    </row>
    <row r="59752" spans="18:19" ht="15" customHeight="1">
      <c r="R59752"/>
      <c r="S59752"/>
    </row>
    <row r="59753" spans="18:19" ht="15" customHeight="1">
      <c r="R59753"/>
      <c r="S59753"/>
    </row>
    <row r="59754" spans="18:19" ht="15" customHeight="1">
      <c r="R59754"/>
      <c r="S59754"/>
    </row>
    <row r="59755" spans="18:19" ht="15" customHeight="1">
      <c r="R59755"/>
      <c r="S59755"/>
    </row>
    <row r="59756" spans="18:19" ht="15" customHeight="1">
      <c r="R59756"/>
      <c r="S59756"/>
    </row>
    <row r="59757" spans="18:19" ht="15" customHeight="1">
      <c r="R59757"/>
      <c r="S59757"/>
    </row>
    <row r="59758" spans="18:19" ht="15" customHeight="1">
      <c r="R59758"/>
      <c r="S59758"/>
    </row>
    <row r="59759" spans="18:19" ht="15" customHeight="1">
      <c r="R59759"/>
      <c r="S59759"/>
    </row>
    <row r="59760" spans="18:19" ht="15" customHeight="1">
      <c r="R59760"/>
      <c r="S59760"/>
    </row>
    <row r="59761" spans="18:19" ht="15" customHeight="1">
      <c r="R59761"/>
      <c r="S59761"/>
    </row>
    <row r="59762" spans="18:19" ht="15" customHeight="1">
      <c r="R59762"/>
      <c r="S59762"/>
    </row>
    <row r="59763" spans="18:19" ht="15" customHeight="1">
      <c r="R59763"/>
      <c r="S59763"/>
    </row>
    <row r="59764" spans="18:19" ht="15" customHeight="1">
      <c r="R59764"/>
      <c r="S59764"/>
    </row>
    <row r="59765" spans="18:19" ht="15" customHeight="1">
      <c r="R59765"/>
      <c r="S59765"/>
    </row>
    <row r="59766" spans="18:19" ht="15" customHeight="1">
      <c r="R59766"/>
      <c r="S59766"/>
    </row>
    <row r="59767" spans="18:19" ht="15" customHeight="1">
      <c r="R59767"/>
      <c r="S59767"/>
    </row>
    <row r="59768" spans="18:19" ht="15" customHeight="1">
      <c r="R59768"/>
      <c r="S59768"/>
    </row>
    <row r="59769" spans="18:19" ht="15" customHeight="1">
      <c r="R59769"/>
      <c r="S59769"/>
    </row>
    <row r="59770" spans="18:19" ht="15" customHeight="1">
      <c r="R59770"/>
      <c r="S59770"/>
    </row>
    <row r="59771" spans="18:19" ht="15" customHeight="1">
      <c r="R59771"/>
      <c r="S59771"/>
    </row>
    <row r="59772" spans="18:19" ht="15" customHeight="1">
      <c r="R59772"/>
      <c r="S59772"/>
    </row>
    <row r="59773" spans="18:19" ht="15" customHeight="1">
      <c r="R59773"/>
      <c r="S59773"/>
    </row>
    <row r="59774" spans="18:19" ht="15" customHeight="1">
      <c r="R59774"/>
      <c r="S59774"/>
    </row>
    <row r="59775" spans="18:19" ht="15" customHeight="1">
      <c r="R59775"/>
      <c r="S59775"/>
    </row>
    <row r="59776" spans="18:19" ht="15" customHeight="1">
      <c r="R59776"/>
      <c r="S59776"/>
    </row>
    <row r="59777" spans="18:19" ht="15" customHeight="1">
      <c r="R59777"/>
      <c r="S59777"/>
    </row>
    <row r="59778" spans="18:19" ht="15" customHeight="1">
      <c r="R59778"/>
      <c r="S59778"/>
    </row>
    <row r="59779" spans="18:19" ht="15" customHeight="1">
      <c r="R59779"/>
      <c r="S59779"/>
    </row>
    <row r="59780" spans="18:19" ht="15" customHeight="1">
      <c r="R59780"/>
      <c r="S59780"/>
    </row>
    <row r="59781" spans="18:19" ht="15" customHeight="1">
      <c r="R59781"/>
      <c r="S59781"/>
    </row>
    <row r="59782" spans="18:19" ht="15" customHeight="1">
      <c r="R59782"/>
      <c r="S59782"/>
    </row>
    <row r="59783" spans="18:19" ht="15" customHeight="1">
      <c r="R59783"/>
      <c r="S59783"/>
    </row>
    <row r="59784" spans="18:19" ht="15" customHeight="1">
      <c r="R59784"/>
      <c r="S59784"/>
    </row>
    <row r="59785" spans="18:19" ht="15" customHeight="1">
      <c r="R59785"/>
      <c r="S59785"/>
    </row>
    <row r="59786" spans="18:19" ht="15" customHeight="1">
      <c r="R59786"/>
      <c r="S59786"/>
    </row>
    <row r="59787" spans="18:19" ht="15" customHeight="1">
      <c r="R59787"/>
      <c r="S59787"/>
    </row>
    <row r="59788" spans="18:19" ht="15" customHeight="1">
      <c r="R59788"/>
      <c r="S59788"/>
    </row>
    <row r="59789" spans="18:19" ht="15" customHeight="1">
      <c r="R59789"/>
      <c r="S59789"/>
    </row>
    <row r="59790" spans="18:19" ht="15" customHeight="1">
      <c r="R59790"/>
      <c r="S59790"/>
    </row>
    <row r="59791" spans="18:19" ht="15" customHeight="1">
      <c r="R59791"/>
      <c r="S59791"/>
    </row>
    <row r="59792" spans="18:19" ht="15" customHeight="1">
      <c r="R59792"/>
      <c r="S59792"/>
    </row>
    <row r="59793" spans="18:19" ht="15" customHeight="1">
      <c r="R59793"/>
      <c r="S59793"/>
    </row>
    <row r="59794" spans="18:19" ht="15" customHeight="1">
      <c r="R59794"/>
      <c r="S59794"/>
    </row>
    <row r="59795" spans="18:19" ht="15" customHeight="1">
      <c r="R59795"/>
      <c r="S59795"/>
    </row>
    <row r="59796" spans="18:19" ht="15" customHeight="1">
      <c r="R59796"/>
      <c r="S59796"/>
    </row>
    <row r="59797" spans="18:19" ht="15" customHeight="1">
      <c r="R59797"/>
      <c r="S59797"/>
    </row>
    <row r="59798" spans="18:19" ht="15" customHeight="1">
      <c r="R59798"/>
      <c r="S59798"/>
    </row>
    <row r="59799" spans="18:19" ht="15" customHeight="1">
      <c r="R59799"/>
      <c r="S59799"/>
    </row>
    <row r="59800" spans="18:19" ht="15" customHeight="1">
      <c r="R59800"/>
      <c r="S59800"/>
    </row>
    <row r="59801" spans="18:19" ht="15" customHeight="1">
      <c r="R59801"/>
      <c r="S59801"/>
    </row>
    <row r="59802" spans="18:19" ht="15" customHeight="1">
      <c r="R59802"/>
      <c r="S59802"/>
    </row>
    <row r="59803" spans="18:19" ht="15" customHeight="1">
      <c r="R59803"/>
      <c r="S59803"/>
    </row>
    <row r="59804" spans="18:19" ht="15" customHeight="1">
      <c r="R59804"/>
      <c r="S59804"/>
    </row>
    <row r="59805" spans="18:19" ht="15" customHeight="1">
      <c r="R59805"/>
      <c r="S59805"/>
    </row>
    <row r="59806" spans="18:19" ht="15" customHeight="1">
      <c r="R59806"/>
      <c r="S59806"/>
    </row>
    <row r="59807" spans="18:19" ht="15" customHeight="1">
      <c r="R59807"/>
      <c r="S59807"/>
    </row>
    <row r="59808" spans="18:19" ht="15" customHeight="1">
      <c r="R59808"/>
      <c r="S59808"/>
    </row>
    <row r="59809" spans="18:19" ht="15" customHeight="1">
      <c r="R59809"/>
      <c r="S59809"/>
    </row>
    <row r="59810" spans="18:19" ht="15" customHeight="1">
      <c r="R59810"/>
      <c r="S59810"/>
    </row>
    <row r="59811" spans="18:19" ht="15" customHeight="1">
      <c r="R59811"/>
      <c r="S59811"/>
    </row>
    <row r="59812" spans="18:19" ht="15" customHeight="1">
      <c r="R59812"/>
      <c r="S59812"/>
    </row>
    <row r="59813" spans="18:19" ht="15" customHeight="1">
      <c r="R59813"/>
      <c r="S59813"/>
    </row>
    <row r="59814" spans="18:19" ht="15" customHeight="1">
      <c r="R59814"/>
      <c r="S59814"/>
    </row>
    <row r="59815" spans="18:19" ht="15" customHeight="1">
      <c r="R59815"/>
      <c r="S59815"/>
    </row>
    <row r="59816" spans="18:19" ht="15" customHeight="1">
      <c r="R59816"/>
      <c r="S59816"/>
    </row>
    <row r="59817" spans="18:19" ht="15" customHeight="1">
      <c r="R59817"/>
      <c r="S59817"/>
    </row>
    <row r="59818" spans="18:19" ht="15" customHeight="1">
      <c r="R59818"/>
      <c r="S59818"/>
    </row>
    <row r="59819" spans="18:19" ht="15" customHeight="1">
      <c r="R59819"/>
      <c r="S59819"/>
    </row>
    <row r="59820" spans="18:19" ht="15" customHeight="1">
      <c r="R59820"/>
      <c r="S59820"/>
    </row>
    <row r="59821" spans="18:19" ht="15" customHeight="1">
      <c r="R59821"/>
      <c r="S59821"/>
    </row>
    <row r="59822" spans="18:19" ht="15" customHeight="1">
      <c r="R59822"/>
      <c r="S59822"/>
    </row>
    <row r="59823" spans="18:19" ht="15" customHeight="1">
      <c r="R59823"/>
      <c r="S59823"/>
    </row>
    <row r="59824" spans="18:19" ht="15" customHeight="1">
      <c r="R59824"/>
      <c r="S59824"/>
    </row>
    <row r="59825" spans="18:19" ht="15" customHeight="1">
      <c r="R59825"/>
      <c r="S59825"/>
    </row>
    <row r="59826" spans="18:19" ht="15" customHeight="1">
      <c r="R59826"/>
      <c r="S59826"/>
    </row>
    <row r="59827" spans="18:19" ht="15" customHeight="1">
      <c r="R59827"/>
      <c r="S59827"/>
    </row>
    <row r="59828" spans="18:19" ht="15" customHeight="1">
      <c r="R59828"/>
      <c r="S59828"/>
    </row>
    <row r="59829" spans="18:19" ht="15" customHeight="1">
      <c r="R59829"/>
      <c r="S59829"/>
    </row>
    <row r="59830" spans="18:19" ht="15" customHeight="1">
      <c r="R59830"/>
      <c r="S59830"/>
    </row>
    <row r="59831" spans="18:19" ht="15" customHeight="1">
      <c r="R59831"/>
      <c r="S59831"/>
    </row>
    <row r="59832" spans="18:19" ht="15" customHeight="1">
      <c r="R59832"/>
      <c r="S59832"/>
    </row>
    <row r="59833" spans="18:19" ht="15" customHeight="1">
      <c r="R59833"/>
      <c r="S59833"/>
    </row>
    <row r="59834" spans="18:19" ht="15" customHeight="1">
      <c r="R59834"/>
      <c r="S59834"/>
    </row>
    <row r="59835" spans="18:19" ht="15" customHeight="1">
      <c r="R59835"/>
      <c r="S59835"/>
    </row>
    <row r="59836" spans="18:19" ht="15" customHeight="1">
      <c r="R59836"/>
      <c r="S59836"/>
    </row>
    <row r="59837" spans="18:19" ht="15" customHeight="1">
      <c r="R59837"/>
      <c r="S59837"/>
    </row>
    <row r="59838" spans="18:19" ht="15" customHeight="1">
      <c r="R59838"/>
      <c r="S59838"/>
    </row>
    <row r="59839" spans="18:19" ht="15" customHeight="1">
      <c r="R59839"/>
      <c r="S59839"/>
    </row>
    <row r="59840" spans="18:19" ht="15" customHeight="1">
      <c r="R59840"/>
      <c r="S59840"/>
    </row>
    <row r="59841" spans="18:19" ht="15" customHeight="1">
      <c r="R59841"/>
      <c r="S59841"/>
    </row>
    <row r="59842" spans="18:19" ht="15" customHeight="1">
      <c r="R59842"/>
      <c r="S59842"/>
    </row>
    <row r="59843" spans="18:19" ht="15" customHeight="1">
      <c r="R59843"/>
      <c r="S59843"/>
    </row>
    <row r="59844" spans="18:19" ht="15" customHeight="1">
      <c r="R59844"/>
      <c r="S59844"/>
    </row>
    <row r="59845" spans="18:19" ht="15" customHeight="1">
      <c r="R59845"/>
      <c r="S59845"/>
    </row>
    <row r="59846" spans="18:19" ht="15" customHeight="1">
      <c r="R59846"/>
      <c r="S59846"/>
    </row>
    <row r="59847" spans="18:19" ht="15" customHeight="1">
      <c r="R59847"/>
      <c r="S59847"/>
    </row>
    <row r="59848" spans="18:19" ht="15" customHeight="1">
      <c r="R59848"/>
      <c r="S59848"/>
    </row>
    <row r="59849" spans="18:19" ht="15" customHeight="1">
      <c r="R59849"/>
      <c r="S59849"/>
    </row>
    <row r="59850" spans="18:19" ht="15" customHeight="1">
      <c r="R59850"/>
      <c r="S59850"/>
    </row>
    <row r="59851" spans="18:19" ht="15" customHeight="1">
      <c r="R59851"/>
      <c r="S59851"/>
    </row>
    <row r="59852" spans="18:19" ht="15" customHeight="1">
      <c r="R59852"/>
      <c r="S59852"/>
    </row>
    <row r="59853" spans="18:19" ht="15" customHeight="1">
      <c r="R59853"/>
      <c r="S59853"/>
    </row>
    <row r="59854" spans="18:19" ht="15" customHeight="1">
      <c r="R59854"/>
      <c r="S59854"/>
    </row>
    <row r="59855" spans="18:19" ht="15" customHeight="1">
      <c r="R59855"/>
      <c r="S59855"/>
    </row>
    <row r="59856" spans="18:19" ht="15" customHeight="1">
      <c r="R59856"/>
      <c r="S59856"/>
    </row>
    <row r="59857" spans="18:19" ht="15" customHeight="1">
      <c r="R59857"/>
      <c r="S59857"/>
    </row>
    <row r="59858" spans="18:19" ht="15" customHeight="1">
      <c r="R59858"/>
      <c r="S59858"/>
    </row>
    <row r="59859" spans="18:19" ht="15" customHeight="1">
      <c r="R59859"/>
      <c r="S59859"/>
    </row>
    <row r="59860" spans="18:19" ht="15" customHeight="1">
      <c r="R59860"/>
      <c r="S59860"/>
    </row>
    <row r="59861" spans="18:19" ht="15" customHeight="1">
      <c r="R59861"/>
      <c r="S59861"/>
    </row>
    <row r="59862" spans="18:19" ht="15" customHeight="1">
      <c r="R59862"/>
      <c r="S59862"/>
    </row>
    <row r="59863" spans="18:19" ht="15" customHeight="1">
      <c r="R59863"/>
      <c r="S59863"/>
    </row>
    <row r="59864" spans="18:19" ht="15" customHeight="1">
      <c r="R59864"/>
      <c r="S59864"/>
    </row>
    <row r="59865" spans="18:19" ht="15" customHeight="1">
      <c r="R59865"/>
      <c r="S59865"/>
    </row>
    <row r="59866" spans="18:19" ht="15" customHeight="1">
      <c r="R59866"/>
      <c r="S59866"/>
    </row>
    <row r="59867" spans="18:19" ht="15" customHeight="1">
      <c r="R59867"/>
      <c r="S59867"/>
    </row>
    <row r="59868" spans="18:19" ht="15" customHeight="1">
      <c r="R59868"/>
      <c r="S59868"/>
    </row>
    <row r="59869" spans="18:19" ht="15" customHeight="1">
      <c r="R59869"/>
      <c r="S59869"/>
    </row>
    <row r="59870" spans="18:19" ht="15" customHeight="1">
      <c r="R59870"/>
      <c r="S59870"/>
    </row>
    <row r="59871" spans="18:19" ht="15" customHeight="1">
      <c r="R59871"/>
      <c r="S59871"/>
    </row>
    <row r="59872" spans="18:19" ht="15" customHeight="1">
      <c r="R59872"/>
      <c r="S59872"/>
    </row>
    <row r="59873" spans="18:19" ht="15" customHeight="1">
      <c r="R59873"/>
      <c r="S59873"/>
    </row>
    <row r="59874" spans="18:19" ht="15" customHeight="1">
      <c r="R59874"/>
      <c r="S59874"/>
    </row>
    <row r="59875" spans="18:19" ht="15" customHeight="1">
      <c r="R59875"/>
      <c r="S59875"/>
    </row>
    <row r="59876" spans="18:19" ht="15" customHeight="1">
      <c r="R59876"/>
      <c r="S59876"/>
    </row>
    <row r="59877" spans="18:19" ht="15" customHeight="1">
      <c r="R59877"/>
      <c r="S59877"/>
    </row>
    <row r="59878" spans="18:19" ht="15" customHeight="1">
      <c r="R59878"/>
      <c r="S59878"/>
    </row>
    <row r="59879" spans="18:19" ht="15" customHeight="1">
      <c r="R59879"/>
      <c r="S59879"/>
    </row>
    <row r="59880" spans="18:19" ht="15" customHeight="1">
      <c r="R59880"/>
      <c r="S59880"/>
    </row>
    <row r="59881" spans="18:19" ht="15" customHeight="1">
      <c r="R59881"/>
      <c r="S59881"/>
    </row>
    <row r="59882" spans="18:19" ht="15" customHeight="1">
      <c r="R59882"/>
      <c r="S59882"/>
    </row>
    <row r="59883" spans="18:19" ht="15" customHeight="1">
      <c r="R59883"/>
      <c r="S59883"/>
    </row>
    <row r="59884" spans="18:19" ht="15" customHeight="1">
      <c r="R59884"/>
      <c r="S59884"/>
    </row>
    <row r="59885" spans="18:19" ht="15" customHeight="1">
      <c r="R59885"/>
      <c r="S59885"/>
    </row>
    <row r="59886" spans="18:19" ht="15" customHeight="1">
      <c r="R59886"/>
      <c r="S59886"/>
    </row>
    <row r="59887" spans="18:19" ht="15" customHeight="1">
      <c r="R59887"/>
      <c r="S59887"/>
    </row>
    <row r="59888" spans="18:19" ht="15" customHeight="1">
      <c r="R59888"/>
      <c r="S59888"/>
    </row>
    <row r="59889" spans="18:19" ht="15" customHeight="1">
      <c r="R59889"/>
      <c r="S59889"/>
    </row>
    <row r="59890" spans="18:19" ht="15" customHeight="1">
      <c r="R59890"/>
      <c r="S59890"/>
    </row>
    <row r="59891" spans="18:19" ht="15" customHeight="1">
      <c r="R59891"/>
      <c r="S59891"/>
    </row>
    <row r="59892" spans="18:19" ht="15" customHeight="1">
      <c r="R59892"/>
      <c r="S59892"/>
    </row>
    <row r="59893" spans="18:19" ht="15" customHeight="1">
      <c r="R59893"/>
      <c r="S59893"/>
    </row>
    <row r="59894" spans="18:19" ht="15" customHeight="1">
      <c r="R59894"/>
      <c r="S59894"/>
    </row>
    <row r="59895" spans="18:19" ht="15" customHeight="1">
      <c r="R59895"/>
      <c r="S59895"/>
    </row>
    <row r="59896" spans="18:19" ht="15" customHeight="1">
      <c r="R59896"/>
      <c r="S59896"/>
    </row>
    <row r="59897" spans="18:19" ht="15" customHeight="1">
      <c r="R59897"/>
      <c r="S59897"/>
    </row>
    <row r="59898" spans="18:19" ht="15" customHeight="1">
      <c r="R59898"/>
      <c r="S59898"/>
    </row>
    <row r="59899" spans="18:19" ht="15" customHeight="1">
      <c r="R59899"/>
      <c r="S59899"/>
    </row>
    <row r="59900" spans="18:19" ht="15" customHeight="1">
      <c r="R59900"/>
      <c r="S59900"/>
    </row>
    <row r="59901" spans="18:19" ht="15" customHeight="1">
      <c r="R59901"/>
      <c r="S59901"/>
    </row>
    <row r="59902" spans="18:19" ht="15" customHeight="1">
      <c r="R59902"/>
      <c r="S59902"/>
    </row>
    <row r="59903" spans="18:19" ht="15" customHeight="1">
      <c r="R59903"/>
      <c r="S59903"/>
    </row>
    <row r="59904" spans="18:19" ht="15" customHeight="1">
      <c r="R59904"/>
      <c r="S59904"/>
    </row>
    <row r="59905" spans="18:19" ht="15" customHeight="1">
      <c r="R59905"/>
      <c r="S59905"/>
    </row>
    <row r="59906" spans="18:19" ht="15" customHeight="1">
      <c r="R59906"/>
      <c r="S59906"/>
    </row>
    <row r="59907" spans="18:19" ht="15" customHeight="1">
      <c r="R59907"/>
      <c r="S59907"/>
    </row>
    <row r="59908" spans="18:19" ht="15" customHeight="1">
      <c r="R59908"/>
      <c r="S59908"/>
    </row>
    <row r="59909" spans="18:19" ht="15" customHeight="1">
      <c r="R59909"/>
      <c r="S59909"/>
    </row>
    <row r="59910" spans="18:19" ht="15" customHeight="1">
      <c r="R59910"/>
      <c r="S59910"/>
    </row>
    <row r="59911" spans="18:19" ht="15" customHeight="1">
      <c r="R59911"/>
      <c r="S59911"/>
    </row>
    <row r="59912" spans="18:19" ht="15" customHeight="1">
      <c r="R59912"/>
      <c r="S59912"/>
    </row>
    <row r="59913" spans="18:19" ht="15" customHeight="1">
      <c r="R59913"/>
      <c r="S59913"/>
    </row>
    <row r="59914" spans="18:19" ht="15" customHeight="1">
      <c r="R59914"/>
      <c r="S59914"/>
    </row>
    <row r="59915" spans="18:19" ht="15" customHeight="1">
      <c r="R59915"/>
      <c r="S59915"/>
    </row>
    <row r="59916" spans="18:19" ht="15" customHeight="1">
      <c r="R59916"/>
      <c r="S59916"/>
    </row>
    <row r="59917" spans="18:19" ht="15" customHeight="1">
      <c r="R59917"/>
      <c r="S59917"/>
    </row>
    <row r="59918" spans="18:19" ht="15" customHeight="1">
      <c r="R59918"/>
      <c r="S59918"/>
    </row>
    <row r="59919" spans="18:19" ht="15" customHeight="1">
      <c r="R59919"/>
      <c r="S59919"/>
    </row>
    <row r="59920" spans="18:19" ht="15" customHeight="1">
      <c r="R59920"/>
      <c r="S59920"/>
    </row>
    <row r="59921" spans="18:19" ht="15" customHeight="1">
      <c r="R59921"/>
      <c r="S59921"/>
    </row>
    <row r="59922" spans="18:19" ht="15" customHeight="1">
      <c r="R59922"/>
      <c r="S59922"/>
    </row>
    <row r="59923" spans="18:19" ht="15" customHeight="1">
      <c r="R59923"/>
      <c r="S59923"/>
    </row>
    <row r="59924" spans="18:19" ht="15" customHeight="1">
      <c r="R59924"/>
      <c r="S59924"/>
    </row>
    <row r="59925" spans="18:19" ht="15" customHeight="1">
      <c r="R59925"/>
      <c r="S59925"/>
    </row>
    <row r="59926" spans="18:19" ht="15" customHeight="1">
      <c r="R59926"/>
      <c r="S59926"/>
    </row>
    <row r="59927" spans="18:19" ht="15" customHeight="1">
      <c r="R59927"/>
      <c r="S59927"/>
    </row>
    <row r="59928" spans="18:19" ht="15" customHeight="1">
      <c r="R59928"/>
      <c r="S59928"/>
    </row>
    <row r="59929" spans="18:19" ht="15" customHeight="1">
      <c r="R59929"/>
      <c r="S59929"/>
    </row>
    <row r="59930" spans="18:19" ht="15" customHeight="1">
      <c r="R59930"/>
      <c r="S59930"/>
    </row>
    <row r="59931" spans="18:19" ht="15" customHeight="1">
      <c r="R59931"/>
      <c r="S59931"/>
    </row>
    <row r="59932" spans="18:19" ht="15" customHeight="1">
      <c r="R59932"/>
      <c r="S59932"/>
    </row>
    <row r="59933" spans="18:19" ht="15" customHeight="1">
      <c r="R59933"/>
      <c r="S59933"/>
    </row>
    <row r="59934" spans="18:19" ht="15" customHeight="1">
      <c r="R59934"/>
      <c r="S59934"/>
    </row>
    <row r="59935" spans="18:19" ht="15" customHeight="1">
      <c r="R59935"/>
      <c r="S59935"/>
    </row>
    <row r="59936" spans="18:19" ht="15" customHeight="1">
      <c r="R59936"/>
      <c r="S59936"/>
    </row>
    <row r="59937" spans="18:19" ht="15" customHeight="1">
      <c r="R59937"/>
      <c r="S59937"/>
    </row>
    <row r="59938" spans="18:19" ht="15" customHeight="1">
      <c r="R59938"/>
      <c r="S59938"/>
    </row>
    <row r="59939" spans="18:19" ht="15" customHeight="1">
      <c r="R59939"/>
      <c r="S59939"/>
    </row>
    <row r="59940" spans="18:19" ht="15" customHeight="1">
      <c r="R59940"/>
      <c r="S59940"/>
    </row>
    <row r="59941" spans="18:19" ht="15" customHeight="1">
      <c r="R59941"/>
      <c r="S59941"/>
    </row>
    <row r="59942" spans="18:19" ht="15" customHeight="1">
      <c r="R59942"/>
      <c r="S59942"/>
    </row>
    <row r="59943" spans="18:19" ht="15" customHeight="1">
      <c r="R59943"/>
      <c r="S59943"/>
    </row>
    <row r="59944" spans="18:19" ht="15" customHeight="1">
      <c r="R59944"/>
      <c r="S59944"/>
    </row>
    <row r="59945" spans="18:19" ht="15" customHeight="1">
      <c r="R59945"/>
      <c r="S59945"/>
    </row>
    <row r="59946" spans="18:19" ht="15" customHeight="1">
      <c r="R59946"/>
      <c r="S59946"/>
    </row>
    <row r="59947" spans="18:19" ht="15" customHeight="1">
      <c r="R59947"/>
      <c r="S59947"/>
    </row>
    <row r="59948" spans="18:19" ht="15" customHeight="1">
      <c r="R59948"/>
      <c r="S59948"/>
    </row>
    <row r="59949" spans="18:19" ht="15" customHeight="1">
      <c r="R59949"/>
      <c r="S59949"/>
    </row>
    <row r="59950" spans="18:19" ht="15" customHeight="1">
      <c r="R59950"/>
      <c r="S59950"/>
    </row>
    <row r="59951" spans="18:19" ht="15" customHeight="1">
      <c r="R59951"/>
      <c r="S59951"/>
    </row>
    <row r="59952" spans="18:19" ht="15" customHeight="1">
      <c r="R59952"/>
      <c r="S59952"/>
    </row>
    <row r="59953" spans="18:19" ht="15" customHeight="1">
      <c r="R59953"/>
      <c r="S59953"/>
    </row>
    <row r="59954" spans="18:19" ht="15" customHeight="1">
      <c r="R59954"/>
      <c r="S59954"/>
    </row>
    <row r="59955" spans="18:19" ht="15" customHeight="1">
      <c r="R59955"/>
      <c r="S59955"/>
    </row>
    <row r="59956" spans="18:19" ht="15" customHeight="1">
      <c r="R59956"/>
      <c r="S59956"/>
    </row>
    <row r="59957" spans="18:19" ht="15" customHeight="1">
      <c r="R59957"/>
      <c r="S59957"/>
    </row>
    <row r="59958" spans="18:19" ht="15" customHeight="1">
      <c r="R59958"/>
      <c r="S59958"/>
    </row>
    <row r="59959" spans="18:19" ht="15" customHeight="1">
      <c r="R59959"/>
      <c r="S59959"/>
    </row>
    <row r="59960" spans="18:19" ht="15" customHeight="1">
      <c r="R59960"/>
      <c r="S59960"/>
    </row>
    <row r="59961" spans="18:19" ht="15" customHeight="1">
      <c r="R59961"/>
      <c r="S59961"/>
    </row>
    <row r="59962" spans="18:19" ht="15" customHeight="1">
      <c r="R59962"/>
      <c r="S59962"/>
    </row>
    <row r="59963" spans="18:19" ht="15" customHeight="1">
      <c r="R59963"/>
      <c r="S59963"/>
    </row>
    <row r="59964" spans="18:19" ht="15" customHeight="1">
      <c r="R59964"/>
      <c r="S59964"/>
    </row>
    <row r="59965" spans="18:19" ht="15" customHeight="1">
      <c r="R59965"/>
      <c r="S59965"/>
    </row>
    <row r="59966" spans="18:19" ht="15" customHeight="1">
      <c r="R59966"/>
      <c r="S59966"/>
    </row>
    <row r="59967" spans="18:19" ht="15" customHeight="1">
      <c r="R59967"/>
      <c r="S59967"/>
    </row>
    <row r="59968" spans="18:19" ht="15" customHeight="1">
      <c r="R59968"/>
      <c r="S59968"/>
    </row>
    <row r="59969" spans="18:19" ht="15" customHeight="1">
      <c r="R59969"/>
      <c r="S59969"/>
    </row>
    <row r="59970" spans="18:19" ht="15" customHeight="1">
      <c r="R59970"/>
      <c r="S59970"/>
    </row>
    <row r="59971" spans="18:19" ht="15" customHeight="1">
      <c r="R59971"/>
      <c r="S59971"/>
    </row>
    <row r="59972" spans="18:19" ht="15" customHeight="1">
      <c r="R59972"/>
      <c r="S59972"/>
    </row>
    <row r="59973" spans="18:19" ht="15" customHeight="1">
      <c r="R59973"/>
      <c r="S59973"/>
    </row>
    <row r="59974" spans="18:19" ht="15" customHeight="1">
      <c r="R59974"/>
      <c r="S59974"/>
    </row>
    <row r="59975" spans="18:19" ht="15" customHeight="1">
      <c r="R59975"/>
      <c r="S59975"/>
    </row>
    <row r="59976" spans="18:19" ht="15" customHeight="1">
      <c r="R59976"/>
      <c r="S59976"/>
    </row>
    <row r="59977" spans="18:19" ht="15" customHeight="1">
      <c r="R59977"/>
      <c r="S59977"/>
    </row>
    <row r="59978" spans="18:19" ht="15" customHeight="1">
      <c r="R59978"/>
      <c r="S59978"/>
    </row>
    <row r="59979" spans="18:19" ht="15" customHeight="1">
      <c r="R59979"/>
      <c r="S59979"/>
    </row>
    <row r="59980" spans="18:19" ht="15" customHeight="1">
      <c r="R59980"/>
      <c r="S59980"/>
    </row>
    <row r="59981" spans="18:19" ht="15" customHeight="1">
      <c r="R59981"/>
      <c r="S59981"/>
    </row>
    <row r="59982" spans="18:19" ht="15" customHeight="1">
      <c r="R59982"/>
      <c r="S59982"/>
    </row>
    <row r="59983" spans="18:19" ht="15" customHeight="1">
      <c r="R59983"/>
      <c r="S59983"/>
    </row>
    <row r="59984" spans="18:19" ht="15" customHeight="1">
      <c r="R59984"/>
      <c r="S59984"/>
    </row>
    <row r="59985" spans="18:19" ht="15" customHeight="1">
      <c r="R59985"/>
      <c r="S59985"/>
    </row>
    <row r="59986" spans="18:19" ht="15" customHeight="1">
      <c r="R59986"/>
      <c r="S59986"/>
    </row>
    <row r="59987" spans="18:19" ht="15" customHeight="1">
      <c r="R59987"/>
      <c r="S59987"/>
    </row>
    <row r="59988" spans="18:19" ht="15" customHeight="1">
      <c r="R59988"/>
      <c r="S59988"/>
    </row>
    <row r="59989" spans="18:19" ht="15" customHeight="1">
      <c r="R59989"/>
      <c r="S59989"/>
    </row>
    <row r="59990" spans="18:19" ht="15" customHeight="1">
      <c r="R59990"/>
      <c r="S59990"/>
    </row>
    <row r="59991" spans="18:19" ht="15" customHeight="1">
      <c r="R59991"/>
      <c r="S59991"/>
    </row>
    <row r="59992" spans="18:19" ht="15" customHeight="1">
      <c r="R59992"/>
      <c r="S59992"/>
    </row>
    <row r="59993" spans="18:19" ht="15" customHeight="1">
      <c r="R59993"/>
      <c r="S59993"/>
    </row>
    <row r="59994" spans="18:19" ht="15" customHeight="1">
      <c r="R59994"/>
      <c r="S59994"/>
    </row>
    <row r="59995" spans="18:19" ht="15" customHeight="1">
      <c r="R59995"/>
      <c r="S59995"/>
    </row>
    <row r="59996" spans="18:19" ht="15" customHeight="1">
      <c r="R59996"/>
      <c r="S59996"/>
    </row>
    <row r="59997" spans="18:19" ht="15" customHeight="1">
      <c r="R59997"/>
      <c r="S59997"/>
    </row>
    <row r="59998" spans="18:19" ht="15" customHeight="1">
      <c r="R59998"/>
      <c r="S59998"/>
    </row>
    <row r="59999" spans="18:19" ht="15" customHeight="1">
      <c r="R59999"/>
      <c r="S59999"/>
    </row>
    <row r="60000" spans="18:19" ht="15" customHeight="1">
      <c r="R60000"/>
      <c r="S60000"/>
    </row>
    <row r="60001" spans="18:19" ht="15" customHeight="1">
      <c r="R60001"/>
      <c r="S60001"/>
    </row>
    <row r="60002" spans="18:19" ht="15" customHeight="1">
      <c r="R60002"/>
      <c r="S60002"/>
    </row>
    <row r="60003" spans="18:19" ht="15" customHeight="1">
      <c r="R60003"/>
      <c r="S60003"/>
    </row>
    <row r="60004" spans="18:19" ht="15" customHeight="1">
      <c r="R60004"/>
      <c r="S60004"/>
    </row>
    <row r="60005" spans="18:19" ht="15" customHeight="1">
      <c r="R60005"/>
      <c r="S60005"/>
    </row>
    <row r="60006" spans="18:19" ht="15" customHeight="1">
      <c r="R60006"/>
      <c r="S60006"/>
    </row>
    <row r="60007" spans="18:19" ht="15" customHeight="1">
      <c r="R60007"/>
      <c r="S60007"/>
    </row>
    <row r="60008" spans="18:19" ht="15" customHeight="1">
      <c r="R60008"/>
      <c r="S60008"/>
    </row>
    <row r="60009" spans="18:19" ht="15" customHeight="1">
      <c r="R60009"/>
      <c r="S60009"/>
    </row>
    <row r="60010" spans="18:19" ht="15" customHeight="1">
      <c r="R60010"/>
      <c r="S60010"/>
    </row>
    <row r="60011" spans="18:19" ht="15" customHeight="1">
      <c r="R60011"/>
      <c r="S60011"/>
    </row>
    <row r="60012" spans="18:19" ht="15" customHeight="1">
      <c r="R60012"/>
      <c r="S60012"/>
    </row>
    <row r="60013" spans="18:19" ht="15" customHeight="1">
      <c r="R60013"/>
      <c r="S60013"/>
    </row>
    <row r="60014" spans="18:19" ht="15" customHeight="1">
      <c r="R60014"/>
      <c r="S60014"/>
    </row>
    <row r="60015" spans="18:19" ht="15" customHeight="1">
      <c r="R60015"/>
      <c r="S60015"/>
    </row>
    <row r="60016" spans="18:19" ht="15" customHeight="1">
      <c r="R60016"/>
      <c r="S60016"/>
    </row>
    <row r="60017" spans="18:19" ht="15" customHeight="1">
      <c r="R60017"/>
      <c r="S60017"/>
    </row>
    <row r="60018" spans="18:19" ht="15" customHeight="1">
      <c r="R60018"/>
      <c r="S60018"/>
    </row>
    <row r="60019" spans="18:19" ht="15" customHeight="1">
      <c r="R60019"/>
      <c r="S60019"/>
    </row>
    <row r="60020" spans="18:19" ht="15" customHeight="1">
      <c r="R60020"/>
      <c r="S60020"/>
    </row>
    <row r="60021" spans="18:19" ht="15" customHeight="1">
      <c r="R60021"/>
      <c r="S60021"/>
    </row>
    <row r="60022" spans="18:19" ht="15" customHeight="1">
      <c r="R60022"/>
      <c r="S60022"/>
    </row>
    <row r="60023" spans="18:19" ht="15" customHeight="1">
      <c r="R60023"/>
      <c r="S60023"/>
    </row>
    <row r="60024" spans="18:19" ht="15" customHeight="1">
      <c r="R60024"/>
      <c r="S60024"/>
    </row>
    <row r="60025" spans="18:19" ht="15" customHeight="1">
      <c r="R60025"/>
      <c r="S60025"/>
    </row>
    <row r="60026" spans="18:19" ht="15" customHeight="1">
      <c r="R60026"/>
      <c r="S60026"/>
    </row>
    <row r="60027" spans="18:19" ht="15" customHeight="1">
      <c r="R60027"/>
      <c r="S60027"/>
    </row>
    <row r="60028" spans="18:19" ht="15" customHeight="1">
      <c r="R60028"/>
      <c r="S60028"/>
    </row>
    <row r="60029" spans="18:19" ht="15" customHeight="1">
      <c r="R60029"/>
      <c r="S60029"/>
    </row>
    <row r="60030" spans="18:19" ht="15" customHeight="1">
      <c r="R60030"/>
      <c r="S60030"/>
    </row>
    <row r="60031" spans="18:19" ht="15" customHeight="1">
      <c r="R60031"/>
      <c r="S60031"/>
    </row>
    <row r="60032" spans="18:19" ht="15" customHeight="1">
      <c r="R60032"/>
      <c r="S60032"/>
    </row>
    <row r="60033" spans="18:19" ht="15" customHeight="1">
      <c r="R60033"/>
      <c r="S60033"/>
    </row>
    <row r="60034" spans="18:19" ht="15" customHeight="1">
      <c r="R60034"/>
      <c r="S60034"/>
    </row>
    <row r="60035" spans="18:19" ht="15" customHeight="1">
      <c r="R60035"/>
      <c r="S60035"/>
    </row>
    <row r="60036" spans="18:19" ht="15" customHeight="1">
      <c r="R60036"/>
      <c r="S60036"/>
    </row>
    <row r="60037" spans="18:19" ht="15" customHeight="1">
      <c r="R60037"/>
      <c r="S60037"/>
    </row>
    <row r="60038" spans="18:19" ht="15" customHeight="1">
      <c r="R60038"/>
      <c r="S60038"/>
    </row>
    <row r="60039" spans="18:19" ht="15" customHeight="1">
      <c r="R60039"/>
      <c r="S60039"/>
    </row>
    <row r="60040" spans="18:19" ht="15" customHeight="1">
      <c r="R60040"/>
      <c r="S60040"/>
    </row>
    <row r="60041" spans="18:19" ht="15" customHeight="1">
      <c r="R60041"/>
      <c r="S60041"/>
    </row>
    <row r="60042" spans="18:19" ht="15" customHeight="1">
      <c r="R60042"/>
      <c r="S60042"/>
    </row>
    <row r="60043" spans="18:19" ht="15" customHeight="1">
      <c r="R60043"/>
      <c r="S60043"/>
    </row>
    <row r="60044" spans="18:19" ht="15" customHeight="1">
      <c r="R60044"/>
      <c r="S60044"/>
    </row>
    <row r="60045" spans="18:19" ht="15" customHeight="1">
      <c r="R60045"/>
      <c r="S60045"/>
    </row>
    <row r="60046" spans="18:19" ht="15" customHeight="1">
      <c r="R60046"/>
      <c r="S60046"/>
    </row>
    <row r="60047" spans="18:19" ht="15" customHeight="1">
      <c r="R60047"/>
      <c r="S60047"/>
    </row>
    <row r="60048" spans="18:19" ht="15" customHeight="1">
      <c r="R60048"/>
      <c r="S60048"/>
    </row>
    <row r="60049" spans="18:19" ht="15" customHeight="1">
      <c r="R60049"/>
      <c r="S60049"/>
    </row>
    <row r="60050" spans="18:19" ht="15" customHeight="1">
      <c r="R60050"/>
      <c r="S60050"/>
    </row>
    <row r="60051" spans="18:19" ht="15" customHeight="1">
      <c r="R60051"/>
      <c r="S60051"/>
    </row>
    <row r="60052" spans="18:19" ht="15" customHeight="1">
      <c r="R60052"/>
      <c r="S60052"/>
    </row>
    <row r="60053" spans="18:19" ht="15" customHeight="1">
      <c r="R60053"/>
      <c r="S60053"/>
    </row>
    <row r="60054" spans="18:19" ht="15" customHeight="1">
      <c r="R60054"/>
      <c r="S60054"/>
    </row>
    <row r="60055" spans="18:19" ht="15" customHeight="1">
      <c r="R60055"/>
      <c r="S60055"/>
    </row>
    <row r="60056" spans="18:19" ht="15" customHeight="1">
      <c r="R60056"/>
      <c r="S60056"/>
    </row>
    <row r="60057" spans="18:19" ht="15" customHeight="1">
      <c r="R60057"/>
      <c r="S60057"/>
    </row>
    <row r="60058" spans="18:19" ht="15" customHeight="1">
      <c r="R60058"/>
      <c r="S60058"/>
    </row>
    <row r="60059" spans="18:19" ht="15" customHeight="1">
      <c r="R60059"/>
      <c r="S60059"/>
    </row>
    <row r="60060" spans="18:19" ht="15" customHeight="1">
      <c r="R60060"/>
      <c r="S60060"/>
    </row>
    <row r="60061" spans="18:19" ht="15" customHeight="1">
      <c r="R60061"/>
      <c r="S60061"/>
    </row>
    <row r="60062" spans="18:19" ht="15" customHeight="1">
      <c r="R60062"/>
      <c r="S60062"/>
    </row>
    <row r="60063" spans="18:19" ht="15" customHeight="1">
      <c r="R60063"/>
      <c r="S60063"/>
    </row>
    <row r="60064" spans="18:19" ht="15" customHeight="1">
      <c r="R60064"/>
      <c r="S60064"/>
    </row>
    <row r="60065" spans="18:19" ht="15" customHeight="1">
      <c r="R60065"/>
      <c r="S60065"/>
    </row>
    <row r="60066" spans="18:19" ht="15" customHeight="1">
      <c r="R60066"/>
      <c r="S60066"/>
    </row>
    <row r="60067" spans="18:19" ht="15" customHeight="1">
      <c r="R60067"/>
      <c r="S60067"/>
    </row>
    <row r="60068" spans="18:19" ht="15" customHeight="1">
      <c r="R60068"/>
      <c r="S60068"/>
    </row>
    <row r="60069" spans="18:19" ht="15" customHeight="1">
      <c r="R60069"/>
      <c r="S60069"/>
    </row>
    <row r="60070" spans="18:19" ht="15" customHeight="1">
      <c r="R60070"/>
      <c r="S60070"/>
    </row>
    <row r="60071" spans="18:19" ht="15" customHeight="1">
      <c r="R60071"/>
      <c r="S60071"/>
    </row>
    <row r="60072" spans="18:19" ht="15" customHeight="1">
      <c r="R60072"/>
      <c r="S60072"/>
    </row>
    <row r="60073" spans="18:19" ht="15" customHeight="1">
      <c r="R60073"/>
      <c r="S60073"/>
    </row>
    <row r="60074" spans="18:19" ht="15" customHeight="1">
      <c r="R60074"/>
      <c r="S60074"/>
    </row>
    <row r="60075" spans="18:19" ht="15" customHeight="1">
      <c r="R60075"/>
      <c r="S60075"/>
    </row>
    <row r="60076" spans="18:19" ht="15" customHeight="1">
      <c r="R60076"/>
      <c r="S60076"/>
    </row>
    <row r="60077" spans="18:19" ht="15" customHeight="1">
      <c r="R60077"/>
      <c r="S60077"/>
    </row>
    <row r="60078" spans="18:19" ht="15" customHeight="1">
      <c r="R60078"/>
      <c r="S60078"/>
    </row>
    <row r="60079" spans="18:19" ht="15" customHeight="1">
      <c r="R60079"/>
      <c r="S60079"/>
    </row>
    <row r="60080" spans="18:19" ht="15" customHeight="1">
      <c r="R60080"/>
      <c r="S60080"/>
    </row>
    <row r="60081" spans="18:19" ht="15" customHeight="1">
      <c r="R60081"/>
      <c r="S60081"/>
    </row>
    <row r="60082" spans="18:19" ht="15" customHeight="1">
      <c r="R60082"/>
      <c r="S60082"/>
    </row>
    <row r="60083" spans="18:19" ht="15" customHeight="1">
      <c r="R60083"/>
      <c r="S60083"/>
    </row>
    <row r="60084" spans="18:19" ht="15" customHeight="1">
      <c r="R60084"/>
      <c r="S60084"/>
    </row>
    <row r="60085" spans="18:19" ht="15" customHeight="1">
      <c r="R60085"/>
      <c r="S60085"/>
    </row>
    <row r="60086" spans="18:19" ht="15" customHeight="1">
      <c r="R60086"/>
      <c r="S60086"/>
    </row>
    <row r="60087" spans="18:19" ht="15" customHeight="1">
      <c r="R60087"/>
      <c r="S60087"/>
    </row>
    <row r="60088" spans="18:19" ht="15" customHeight="1">
      <c r="R60088"/>
      <c r="S60088"/>
    </row>
    <row r="60089" spans="18:19" ht="15" customHeight="1">
      <c r="R60089"/>
      <c r="S60089"/>
    </row>
    <row r="60090" spans="18:19" ht="15" customHeight="1">
      <c r="R60090"/>
      <c r="S60090"/>
    </row>
    <row r="60091" spans="18:19" ht="15" customHeight="1">
      <c r="R60091"/>
      <c r="S60091"/>
    </row>
    <row r="60092" spans="18:19" ht="15" customHeight="1">
      <c r="R60092"/>
      <c r="S60092"/>
    </row>
    <row r="60093" spans="18:19" ht="15" customHeight="1">
      <c r="R60093"/>
      <c r="S60093"/>
    </row>
    <row r="60094" spans="18:19" ht="15" customHeight="1">
      <c r="R60094"/>
      <c r="S60094"/>
    </row>
    <row r="60095" spans="18:19" ht="15" customHeight="1">
      <c r="R60095"/>
      <c r="S60095"/>
    </row>
    <row r="60096" spans="18:19" ht="15" customHeight="1">
      <c r="R60096"/>
      <c r="S60096"/>
    </row>
    <row r="60097" spans="18:19" ht="15" customHeight="1">
      <c r="R60097"/>
      <c r="S60097"/>
    </row>
    <row r="60098" spans="18:19" ht="15" customHeight="1">
      <c r="R60098"/>
      <c r="S60098"/>
    </row>
    <row r="60099" spans="18:19" ht="15" customHeight="1">
      <c r="R60099"/>
      <c r="S60099"/>
    </row>
    <row r="60100" spans="18:19" ht="15" customHeight="1">
      <c r="R60100"/>
      <c r="S60100"/>
    </row>
    <row r="60101" spans="18:19" ht="15" customHeight="1">
      <c r="R60101"/>
      <c r="S60101"/>
    </row>
    <row r="60102" spans="18:19" ht="15" customHeight="1">
      <c r="R60102"/>
      <c r="S60102"/>
    </row>
    <row r="60103" spans="18:19" ht="15" customHeight="1">
      <c r="R60103"/>
      <c r="S60103"/>
    </row>
    <row r="60104" spans="18:19" ht="15" customHeight="1">
      <c r="R60104"/>
      <c r="S60104"/>
    </row>
    <row r="60105" spans="18:19" ht="15" customHeight="1">
      <c r="R60105"/>
      <c r="S60105"/>
    </row>
    <row r="60106" spans="18:19" ht="15" customHeight="1">
      <c r="R60106"/>
      <c r="S60106"/>
    </row>
    <row r="60107" spans="18:19" ht="15" customHeight="1">
      <c r="R60107"/>
      <c r="S60107"/>
    </row>
    <row r="60108" spans="18:19" ht="15" customHeight="1">
      <c r="R60108"/>
      <c r="S60108"/>
    </row>
    <row r="60109" spans="18:19" ht="15" customHeight="1">
      <c r="R60109"/>
      <c r="S60109"/>
    </row>
    <row r="60110" spans="18:19" ht="15" customHeight="1">
      <c r="R60110"/>
      <c r="S60110"/>
    </row>
    <row r="60111" spans="18:19" ht="15" customHeight="1">
      <c r="R60111"/>
      <c r="S60111"/>
    </row>
    <row r="60112" spans="18:19" ht="15" customHeight="1">
      <c r="R60112"/>
      <c r="S60112"/>
    </row>
    <row r="60113" spans="18:19" ht="15" customHeight="1">
      <c r="R60113"/>
      <c r="S60113"/>
    </row>
    <row r="60114" spans="18:19" ht="15" customHeight="1">
      <c r="R60114"/>
      <c r="S60114"/>
    </row>
    <row r="60115" spans="18:19" ht="15" customHeight="1">
      <c r="R60115"/>
      <c r="S60115"/>
    </row>
    <row r="60116" spans="18:19" ht="15" customHeight="1">
      <c r="R60116"/>
      <c r="S60116"/>
    </row>
    <row r="60117" spans="18:19" ht="15" customHeight="1">
      <c r="R60117"/>
      <c r="S60117"/>
    </row>
    <row r="60118" spans="18:19" ht="15" customHeight="1">
      <c r="R60118"/>
      <c r="S60118"/>
    </row>
    <row r="60119" spans="18:19" ht="15" customHeight="1">
      <c r="R60119"/>
      <c r="S60119"/>
    </row>
    <row r="60120" spans="18:19" ht="15" customHeight="1">
      <c r="R60120"/>
      <c r="S60120"/>
    </row>
    <row r="60121" spans="18:19" ht="15" customHeight="1">
      <c r="R60121"/>
      <c r="S60121"/>
    </row>
    <row r="60122" spans="18:19" ht="15" customHeight="1">
      <c r="R60122"/>
      <c r="S60122"/>
    </row>
    <row r="60123" spans="18:19" ht="15" customHeight="1">
      <c r="R60123"/>
      <c r="S60123"/>
    </row>
    <row r="60124" spans="18:19" ht="15" customHeight="1">
      <c r="R60124"/>
      <c r="S60124"/>
    </row>
    <row r="60125" spans="18:19" ht="15" customHeight="1">
      <c r="R60125"/>
      <c r="S60125"/>
    </row>
    <row r="60126" spans="18:19" ht="15" customHeight="1">
      <c r="R60126"/>
      <c r="S60126"/>
    </row>
    <row r="60127" spans="18:19" ht="15" customHeight="1">
      <c r="R60127"/>
      <c r="S60127"/>
    </row>
    <row r="60128" spans="18:19" ht="15" customHeight="1">
      <c r="R60128"/>
      <c r="S60128"/>
    </row>
    <row r="60129" spans="18:19" ht="15" customHeight="1">
      <c r="R60129"/>
      <c r="S60129"/>
    </row>
    <row r="60130" spans="18:19" ht="15" customHeight="1">
      <c r="R60130"/>
      <c r="S60130"/>
    </row>
    <row r="60131" spans="18:19" ht="15" customHeight="1">
      <c r="R60131"/>
      <c r="S60131"/>
    </row>
    <row r="60132" spans="18:19" ht="15" customHeight="1">
      <c r="R60132"/>
      <c r="S60132"/>
    </row>
    <row r="60133" spans="18:19" ht="15" customHeight="1">
      <c r="R60133"/>
      <c r="S60133"/>
    </row>
    <row r="60134" spans="18:19" ht="15" customHeight="1">
      <c r="R60134"/>
      <c r="S60134"/>
    </row>
    <row r="60135" spans="18:19" ht="15" customHeight="1">
      <c r="R60135"/>
      <c r="S60135"/>
    </row>
    <row r="60136" spans="18:19" ht="15" customHeight="1">
      <c r="R60136"/>
      <c r="S60136"/>
    </row>
    <row r="60137" spans="18:19" ht="15" customHeight="1">
      <c r="R60137"/>
      <c r="S60137"/>
    </row>
    <row r="60138" spans="18:19" ht="15" customHeight="1">
      <c r="R60138"/>
      <c r="S60138"/>
    </row>
    <row r="60139" spans="18:19" ht="15" customHeight="1">
      <c r="R60139"/>
      <c r="S60139"/>
    </row>
    <row r="60140" spans="18:19" ht="15" customHeight="1">
      <c r="R60140"/>
      <c r="S60140"/>
    </row>
    <row r="60141" spans="18:19" ht="15" customHeight="1">
      <c r="R60141"/>
      <c r="S60141"/>
    </row>
    <row r="60142" spans="18:19" ht="15" customHeight="1">
      <c r="R60142"/>
      <c r="S60142"/>
    </row>
    <row r="60143" spans="18:19" ht="15" customHeight="1">
      <c r="R60143"/>
      <c r="S60143"/>
    </row>
    <row r="60144" spans="18:19" ht="15" customHeight="1">
      <c r="R60144"/>
      <c r="S60144"/>
    </row>
    <row r="60145" spans="18:19" ht="15" customHeight="1">
      <c r="R60145"/>
      <c r="S60145"/>
    </row>
    <row r="60146" spans="18:19" ht="15" customHeight="1">
      <c r="R60146"/>
      <c r="S60146"/>
    </row>
    <row r="60147" spans="18:19" ht="15" customHeight="1">
      <c r="R60147"/>
      <c r="S60147"/>
    </row>
    <row r="60148" spans="18:19" ht="15" customHeight="1">
      <c r="R60148"/>
      <c r="S60148"/>
    </row>
    <row r="60149" spans="18:19" ht="15" customHeight="1">
      <c r="R60149"/>
      <c r="S60149"/>
    </row>
    <row r="60150" spans="18:19" ht="15" customHeight="1">
      <c r="R60150"/>
      <c r="S60150"/>
    </row>
    <row r="60151" spans="18:19" ht="15" customHeight="1">
      <c r="R60151"/>
      <c r="S60151"/>
    </row>
    <row r="60152" spans="18:19" ht="15" customHeight="1">
      <c r="R60152"/>
      <c r="S60152"/>
    </row>
    <row r="60153" spans="18:19" ht="15" customHeight="1">
      <c r="R60153"/>
      <c r="S60153"/>
    </row>
    <row r="60154" spans="18:19" ht="15" customHeight="1">
      <c r="R60154"/>
      <c r="S60154"/>
    </row>
    <row r="60155" spans="18:19" ht="15" customHeight="1">
      <c r="R60155"/>
      <c r="S60155"/>
    </row>
    <row r="60156" spans="18:19" ht="15" customHeight="1">
      <c r="R60156"/>
      <c r="S60156"/>
    </row>
    <row r="60157" spans="18:19" ht="15" customHeight="1">
      <c r="R60157"/>
      <c r="S60157"/>
    </row>
    <row r="60158" spans="18:19" ht="15" customHeight="1">
      <c r="R60158"/>
      <c r="S60158"/>
    </row>
    <row r="60159" spans="18:19" ht="15" customHeight="1">
      <c r="R60159"/>
      <c r="S60159"/>
    </row>
    <row r="60160" spans="18:19" ht="15" customHeight="1">
      <c r="R60160"/>
      <c r="S60160"/>
    </row>
    <row r="60161" spans="18:19" ht="15" customHeight="1">
      <c r="R60161"/>
      <c r="S60161"/>
    </row>
    <row r="60162" spans="18:19" ht="15" customHeight="1">
      <c r="R60162"/>
      <c r="S60162"/>
    </row>
    <row r="60163" spans="18:19" ht="15" customHeight="1">
      <c r="R60163"/>
      <c r="S60163"/>
    </row>
    <row r="60164" spans="18:19" ht="15" customHeight="1">
      <c r="R60164"/>
      <c r="S60164"/>
    </row>
    <row r="60165" spans="18:19" ht="15" customHeight="1">
      <c r="R60165"/>
      <c r="S60165"/>
    </row>
    <row r="60166" spans="18:19" ht="15" customHeight="1">
      <c r="R60166"/>
      <c r="S60166"/>
    </row>
    <row r="60167" spans="18:19" ht="15" customHeight="1">
      <c r="R60167"/>
      <c r="S60167"/>
    </row>
    <row r="60168" spans="18:19" ht="15" customHeight="1">
      <c r="R60168"/>
      <c r="S60168"/>
    </row>
    <row r="60169" spans="18:19" ht="15" customHeight="1">
      <c r="R60169"/>
      <c r="S60169"/>
    </row>
    <row r="60170" spans="18:19" ht="15" customHeight="1">
      <c r="R60170"/>
      <c r="S60170"/>
    </row>
    <row r="60171" spans="18:19" ht="15" customHeight="1">
      <c r="R60171"/>
      <c r="S60171"/>
    </row>
    <row r="60172" spans="18:19" ht="15" customHeight="1">
      <c r="R60172"/>
      <c r="S60172"/>
    </row>
    <row r="60173" spans="18:19" ht="15" customHeight="1">
      <c r="R60173"/>
      <c r="S60173"/>
    </row>
    <row r="60174" spans="18:19" ht="15" customHeight="1">
      <c r="R60174"/>
      <c r="S60174"/>
    </row>
    <row r="60175" spans="18:19" ht="15" customHeight="1">
      <c r="R60175"/>
      <c r="S60175"/>
    </row>
    <row r="60176" spans="18:19" ht="15" customHeight="1">
      <c r="R60176"/>
      <c r="S60176"/>
    </row>
    <row r="60177" spans="18:19" ht="15" customHeight="1">
      <c r="R60177"/>
      <c r="S60177"/>
    </row>
    <row r="60178" spans="18:19" ht="15" customHeight="1">
      <c r="R60178"/>
      <c r="S60178"/>
    </row>
    <row r="60179" spans="18:19" ht="15" customHeight="1">
      <c r="R60179"/>
      <c r="S60179"/>
    </row>
    <row r="60180" spans="18:19" ht="15" customHeight="1">
      <c r="R60180"/>
      <c r="S60180"/>
    </row>
    <row r="60181" spans="18:19" ht="15" customHeight="1">
      <c r="R60181"/>
      <c r="S60181"/>
    </row>
    <row r="60182" spans="18:19" ht="15" customHeight="1">
      <c r="R60182"/>
      <c r="S60182"/>
    </row>
    <row r="60183" spans="18:19" ht="15" customHeight="1">
      <c r="R60183"/>
      <c r="S60183"/>
    </row>
    <row r="60184" spans="18:19" ht="15" customHeight="1">
      <c r="R60184"/>
      <c r="S60184"/>
    </row>
    <row r="60185" spans="18:19" ht="15" customHeight="1">
      <c r="R60185"/>
      <c r="S60185"/>
    </row>
    <row r="60186" spans="18:19" ht="15" customHeight="1">
      <c r="R60186"/>
      <c r="S60186"/>
    </row>
    <row r="60187" spans="18:19" ht="15" customHeight="1">
      <c r="R60187"/>
      <c r="S60187"/>
    </row>
    <row r="60188" spans="18:19" ht="15" customHeight="1">
      <c r="R60188"/>
      <c r="S60188"/>
    </row>
    <row r="60189" spans="18:19" ht="15" customHeight="1">
      <c r="R60189"/>
      <c r="S60189"/>
    </row>
    <row r="60190" spans="18:19" ht="15" customHeight="1">
      <c r="R60190"/>
      <c r="S60190"/>
    </row>
    <row r="60191" spans="18:19" ht="15" customHeight="1">
      <c r="R60191"/>
      <c r="S60191"/>
    </row>
    <row r="60192" spans="18:19" ht="15" customHeight="1">
      <c r="R60192"/>
      <c r="S60192"/>
    </row>
    <row r="60193" spans="18:19" ht="15" customHeight="1">
      <c r="R60193"/>
      <c r="S60193"/>
    </row>
    <row r="60194" spans="18:19" ht="15" customHeight="1">
      <c r="R60194"/>
      <c r="S60194"/>
    </row>
    <row r="60195" spans="18:19" ht="15" customHeight="1">
      <c r="R60195"/>
      <c r="S60195"/>
    </row>
    <row r="60196" spans="18:19" ht="15" customHeight="1">
      <c r="R60196"/>
      <c r="S60196"/>
    </row>
    <row r="60197" spans="18:19" ht="15" customHeight="1">
      <c r="R60197"/>
      <c r="S60197"/>
    </row>
    <row r="60198" spans="18:19" ht="15" customHeight="1">
      <c r="R60198"/>
      <c r="S60198"/>
    </row>
    <row r="60199" spans="18:19" ht="15" customHeight="1">
      <c r="R60199"/>
      <c r="S60199"/>
    </row>
    <row r="60200" spans="18:19" ht="15" customHeight="1">
      <c r="R60200"/>
      <c r="S60200"/>
    </row>
    <row r="60201" spans="18:19" ht="15" customHeight="1">
      <c r="R60201"/>
      <c r="S60201"/>
    </row>
    <row r="60202" spans="18:19" ht="15" customHeight="1">
      <c r="R60202"/>
      <c r="S60202"/>
    </row>
    <row r="60203" spans="18:19" ht="15" customHeight="1">
      <c r="R60203"/>
      <c r="S60203"/>
    </row>
    <row r="60204" spans="18:19" ht="15" customHeight="1">
      <c r="R60204"/>
      <c r="S60204"/>
    </row>
    <row r="60205" spans="18:19" ht="15" customHeight="1">
      <c r="R60205"/>
      <c r="S60205"/>
    </row>
    <row r="60206" spans="18:19" ht="15" customHeight="1">
      <c r="R60206"/>
      <c r="S60206"/>
    </row>
    <row r="60207" spans="18:19" ht="15" customHeight="1">
      <c r="R60207"/>
      <c r="S60207"/>
    </row>
    <row r="60208" spans="18:19" ht="15" customHeight="1">
      <c r="R60208"/>
      <c r="S60208"/>
    </row>
    <row r="60209" spans="18:19" ht="15" customHeight="1">
      <c r="R60209"/>
      <c r="S60209"/>
    </row>
    <row r="60210" spans="18:19" ht="15" customHeight="1">
      <c r="R60210"/>
      <c r="S60210"/>
    </row>
    <row r="60211" spans="18:19" ht="15" customHeight="1">
      <c r="R60211"/>
      <c r="S60211"/>
    </row>
    <row r="60212" spans="18:19" ht="15" customHeight="1">
      <c r="R60212"/>
      <c r="S60212"/>
    </row>
    <row r="60213" spans="18:19" ht="15" customHeight="1">
      <c r="R60213"/>
      <c r="S60213"/>
    </row>
    <row r="60214" spans="18:19" ht="15" customHeight="1">
      <c r="R60214"/>
      <c r="S60214"/>
    </row>
    <row r="60215" spans="18:19" ht="15" customHeight="1">
      <c r="R60215"/>
      <c r="S60215"/>
    </row>
    <row r="60216" spans="18:19" ht="15" customHeight="1">
      <c r="R60216"/>
      <c r="S60216"/>
    </row>
    <row r="60217" spans="18:19" ht="15" customHeight="1">
      <c r="R60217"/>
      <c r="S60217"/>
    </row>
    <row r="60218" spans="18:19" ht="15" customHeight="1">
      <c r="R60218"/>
      <c r="S60218"/>
    </row>
    <row r="60219" spans="18:19" ht="15" customHeight="1">
      <c r="R60219"/>
      <c r="S60219"/>
    </row>
    <row r="60220" spans="18:19" ht="15" customHeight="1">
      <c r="R60220"/>
      <c r="S60220"/>
    </row>
    <row r="60221" spans="18:19" ht="15" customHeight="1">
      <c r="R60221"/>
      <c r="S60221"/>
    </row>
    <row r="60222" spans="18:19" ht="15" customHeight="1">
      <c r="R60222"/>
      <c r="S60222"/>
    </row>
    <row r="60223" spans="18:19" ht="15" customHeight="1">
      <c r="R60223"/>
      <c r="S60223"/>
    </row>
    <row r="60224" spans="18:19" ht="15" customHeight="1">
      <c r="R60224"/>
      <c r="S60224"/>
    </row>
    <row r="60225" spans="18:19" ht="15" customHeight="1">
      <c r="R60225"/>
      <c r="S60225"/>
    </row>
    <row r="60226" spans="18:19" ht="15" customHeight="1">
      <c r="R60226"/>
      <c r="S60226"/>
    </row>
    <row r="60227" spans="18:19" ht="15" customHeight="1">
      <c r="R60227"/>
      <c r="S60227"/>
    </row>
    <row r="60228" spans="18:19" ht="15" customHeight="1">
      <c r="R60228"/>
      <c r="S60228"/>
    </row>
    <row r="60229" spans="18:19" ht="15" customHeight="1">
      <c r="R60229"/>
      <c r="S60229"/>
    </row>
    <row r="60230" spans="18:19" ht="15" customHeight="1">
      <c r="R60230"/>
      <c r="S60230"/>
    </row>
    <row r="60231" spans="18:19" ht="15" customHeight="1">
      <c r="R60231"/>
      <c r="S60231"/>
    </row>
    <row r="60232" spans="18:19" ht="15" customHeight="1">
      <c r="R60232"/>
      <c r="S60232"/>
    </row>
    <row r="60233" spans="18:19" ht="15" customHeight="1">
      <c r="R60233"/>
      <c r="S60233"/>
    </row>
    <row r="60234" spans="18:19" ht="15" customHeight="1">
      <c r="R60234"/>
      <c r="S60234"/>
    </row>
    <row r="60235" spans="18:19" ht="15" customHeight="1">
      <c r="R60235"/>
      <c r="S60235"/>
    </row>
    <row r="60236" spans="18:19" ht="15" customHeight="1">
      <c r="R60236"/>
      <c r="S60236"/>
    </row>
    <row r="60237" spans="18:19" ht="15" customHeight="1">
      <c r="R60237"/>
      <c r="S60237"/>
    </row>
    <row r="60238" spans="18:19" ht="15" customHeight="1">
      <c r="R60238"/>
      <c r="S60238"/>
    </row>
    <row r="60239" spans="18:19" ht="15" customHeight="1">
      <c r="R60239"/>
      <c r="S60239"/>
    </row>
    <row r="60240" spans="18:19" ht="15" customHeight="1">
      <c r="R60240"/>
      <c r="S60240"/>
    </row>
    <row r="60241" spans="18:19" ht="15" customHeight="1">
      <c r="R60241"/>
      <c r="S60241"/>
    </row>
    <row r="60242" spans="18:19" ht="15" customHeight="1">
      <c r="R60242"/>
      <c r="S60242"/>
    </row>
    <row r="60243" spans="18:19" ht="15" customHeight="1">
      <c r="R60243"/>
      <c r="S60243"/>
    </row>
    <row r="60244" spans="18:19" ht="15" customHeight="1">
      <c r="R60244"/>
      <c r="S60244"/>
    </row>
    <row r="60245" spans="18:19" ht="15" customHeight="1">
      <c r="R60245"/>
      <c r="S60245"/>
    </row>
    <row r="60246" spans="18:19" ht="15" customHeight="1">
      <c r="R60246"/>
      <c r="S60246"/>
    </row>
    <row r="60247" spans="18:19" ht="15" customHeight="1">
      <c r="R60247"/>
      <c r="S60247"/>
    </row>
    <row r="60248" spans="18:19" ht="15" customHeight="1">
      <c r="R60248"/>
      <c r="S60248"/>
    </row>
    <row r="60249" spans="18:19" ht="15" customHeight="1">
      <c r="R60249"/>
      <c r="S60249"/>
    </row>
    <row r="60250" spans="18:19" ht="15" customHeight="1">
      <c r="R60250"/>
      <c r="S60250"/>
    </row>
    <row r="60251" spans="18:19" ht="15" customHeight="1">
      <c r="R60251"/>
      <c r="S60251"/>
    </row>
    <row r="60252" spans="18:19" ht="15" customHeight="1">
      <c r="R60252"/>
      <c r="S60252"/>
    </row>
    <row r="60253" spans="18:19" ht="15" customHeight="1">
      <c r="R60253"/>
      <c r="S60253"/>
    </row>
    <row r="60254" spans="18:19" ht="15" customHeight="1">
      <c r="R60254"/>
      <c r="S60254"/>
    </row>
    <row r="60255" spans="18:19" ht="15" customHeight="1">
      <c r="R60255"/>
      <c r="S60255"/>
    </row>
    <row r="60256" spans="18:19" ht="15" customHeight="1">
      <c r="R60256"/>
      <c r="S60256"/>
    </row>
    <row r="60257" spans="18:19" ht="15" customHeight="1">
      <c r="R60257"/>
      <c r="S60257"/>
    </row>
    <row r="60258" spans="18:19" ht="15" customHeight="1">
      <c r="R60258"/>
      <c r="S60258"/>
    </row>
    <row r="60259" spans="18:19" ht="15" customHeight="1">
      <c r="R60259"/>
      <c r="S60259"/>
    </row>
    <row r="60260" spans="18:19" ht="15" customHeight="1">
      <c r="R60260"/>
      <c r="S60260"/>
    </row>
    <row r="60261" spans="18:19" ht="15" customHeight="1">
      <c r="R60261"/>
      <c r="S60261"/>
    </row>
    <row r="60262" spans="18:19" ht="15" customHeight="1">
      <c r="R60262"/>
      <c r="S60262"/>
    </row>
    <row r="60263" spans="18:19" ht="15" customHeight="1">
      <c r="R60263"/>
      <c r="S60263"/>
    </row>
    <row r="60264" spans="18:19" ht="15" customHeight="1">
      <c r="R60264"/>
      <c r="S60264"/>
    </row>
    <row r="60265" spans="18:19" ht="15" customHeight="1">
      <c r="R60265"/>
      <c r="S60265"/>
    </row>
    <row r="60266" spans="18:19" ht="15" customHeight="1">
      <c r="R60266"/>
      <c r="S60266"/>
    </row>
    <row r="60267" spans="18:19" ht="15" customHeight="1">
      <c r="R60267"/>
      <c r="S60267"/>
    </row>
    <row r="60268" spans="18:19" ht="15" customHeight="1">
      <c r="R60268"/>
      <c r="S60268"/>
    </row>
    <row r="60269" spans="18:19" ht="15" customHeight="1">
      <c r="R60269"/>
      <c r="S60269"/>
    </row>
    <row r="60270" spans="18:19" ht="15" customHeight="1">
      <c r="R60270"/>
      <c r="S60270"/>
    </row>
    <row r="60271" spans="18:19" ht="15" customHeight="1">
      <c r="R60271"/>
      <c r="S60271"/>
    </row>
    <row r="60272" spans="18:19" ht="15" customHeight="1">
      <c r="R60272"/>
      <c r="S60272"/>
    </row>
    <row r="60273" spans="18:19" ht="15" customHeight="1">
      <c r="R60273"/>
      <c r="S60273"/>
    </row>
    <row r="60274" spans="18:19" ht="15" customHeight="1">
      <c r="R60274"/>
      <c r="S60274"/>
    </row>
    <row r="60275" spans="18:19" ht="15" customHeight="1">
      <c r="R60275"/>
      <c r="S60275"/>
    </row>
    <row r="60276" spans="18:19" ht="15" customHeight="1">
      <c r="R60276"/>
      <c r="S60276"/>
    </row>
    <row r="60277" spans="18:19" ht="15" customHeight="1">
      <c r="R60277"/>
      <c r="S60277"/>
    </row>
    <row r="60278" spans="18:19" ht="15" customHeight="1">
      <c r="R60278"/>
      <c r="S60278"/>
    </row>
    <row r="60279" spans="18:19" ht="15" customHeight="1">
      <c r="R60279"/>
      <c r="S60279"/>
    </row>
    <row r="60280" spans="18:19" ht="15" customHeight="1">
      <c r="R60280"/>
      <c r="S60280"/>
    </row>
    <row r="60281" spans="18:19" ht="15" customHeight="1">
      <c r="R60281"/>
      <c r="S60281"/>
    </row>
    <row r="60282" spans="18:19" ht="15" customHeight="1">
      <c r="R60282"/>
      <c r="S60282"/>
    </row>
    <row r="60283" spans="18:19" ht="15" customHeight="1">
      <c r="R60283"/>
      <c r="S60283"/>
    </row>
    <row r="60284" spans="18:19" ht="15" customHeight="1">
      <c r="R60284"/>
      <c r="S60284"/>
    </row>
    <row r="60285" spans="18:19" ht="15" customHeight="1">
      <c r="R60285"/>
      <c r="S60285"/>
    </row>
    <row r="60286" spans="18:19" ht="15" customHeight="1">
      <c r="R60286"/>
      <c r="S60286"/>
    </row>
    <row r="60287" spans="18:19" ht="15" customHeight="1">
      <c r="R60287"/>
      <c r="S60287"/>
    </row>
    <row r="60288" spans="18:19" ht="15" customHeight="1">
      <c r="R60288"/>
      <c r="S60288"/>
    </row>
    <row r="60289" spans="18:19" ht="15" customHeight="1">
      <c r="R60289"/>
      <c r="S60289"/>
    </row>
    <row r="60290" spans="18:19" ht="15" customHeight="1">
      <c r="R60290"/>
      <c r="S60290"/>
    </row>
    <row r="60291" spans="18:19" ht="15" customHeight="1">
      <c r="R60291"/>
      <c r="S60291"/>
    </row>
    <row r="60292" spans="18:19" ht="15" customHeight="1">
      <c r="R60292"/>
      <c r="S60292"/>
    </row>
    <row r="60293" spans="18:19" ht="15" customHeight="1">
      <c r="R60293"/>
      <c r="S60293"/>
    </row>
    <row r="60294" spans="18:19" ht="15" customHeight="1">
      <c r="R60294"/>
      <c r="S60294"/>
    </row>
    <row r="60295" spans="18:19" ht="15" customHeight="1">
      <c r="R60295"/>
      <c r="S60295"/>
    </row>
    <row r="60296" spans="18:19" ht="15" customHeight="1">
      <c r="R60296"/>
      <c r="S60296"/>
    </row>
    <row r="60297" spans="18:19" ht="15" customHeight="1">
      <c r="R60297"/>
      <c r="S60297"/>
    </row>
    <row r="60298" spans="18:19" ht="15" customHeight="1">
      <c r="R60298"/>
      <c r="S60298"/>
    </row>
    <row r="60299" spans="18:19" ht="15" customHeight="1">
      <c r="R60299"/>
      <c r="S60299"/>
    </row>
    <row r="60300" spans="18:19" ht="15" customHeight="1">
      <c r="R60300"/>
      <c r="S60300"/>
    </row>
    <row r="60301" spans="18:19" ht="15" customHeight="1">
      <c r="R60301"/>
      <c r="S60301"/>
    </row>
    <row r="60302" spans="18:19" ht="15" customHeight="1">
      <c r="R60302"/>
      <c r="S60302"/>
    </row>
    <row r="60303" spans="18:19" ht="15" customHeight="1">
      <c r="R60303"/>
      <c r="S60303"/>
    </row>
    <row r="60304" spans="18:19" ht="15" customHeight="1">
      <c r="R60304"/>
      <c r="S60304"/>
    </row>
    <row r="60305" spans="18:19" ht="15" customHeight="1">
      <c r="R60305"/>
      <c r="S60305"/>
    </row>
    <row r="60306" spans="18:19" ht="15" customHeight="1">
      <c r="R60306"/>
      <c r="S60306"/>
    </row>
    <row r="60307" spans="18:19" ht="15" customHeight="1">
      <c r="R60307"/>
      <c r="S60307"/>
    </row>
    <row r="60308" spans="18:19" ht="15" customHeight="1">
      <c r="R60308"/>
      <c r="S60308"/>
    </row>
    <row r="60309" spans="18:19" ht="15" customHeight="1">
      <c r="R60309"/>
      <c r="S60309"/>
    </row>
    <row r="60310" spans="18:19" ht="15" customHeight="1">
      <c r="R60310"/>
      <c r="S60310"/>
    </row>
    <row r="60311" spans="18:19" ht="15" customHeight="1">
      <c r="R60311"/>
      <c r="S60311"/>
    </row>
    <row r="60312" spans="18:19" ht="15" customHeight="1">
      <c r="R60312"/>
      <c r="S60312"/>
    </row>
    <row r="60313" spans="18:19" ht="15" customHeight="1">
      <c r="R60313"/>
      <c r="S60313"/>
    </row>
    <row r="60314" spans="18:19" ht="15" customHeight="1">
      <c r="R60314"/>
      <c r="S60314"/>
    </row>
    <row r="60315" spans="18:19" ht="15" customHeight="1">
      <c r="R60315"/>
      <c r="S60315"/>
    </row>
    <row r="60316" spans="18:19" ht="15" customHeight="1">
      <c r="R60316"/>
      <c r="S60316"/>
    </row>
    <row r="60317" spans="18:19" ht="15" customHeight="1">
      <c r="R60317"/>
      <c r="S60317"/>
    </row>
    <row r="60318" spans="18:19" ht="15" customHeight="1">
      <c r="R60318"/>
      <c r="S60318"/>
    </row>
    <row r="60319" spans="18:19" ht="15" customHeight="1">
      <c r="R60319"/>
      <c r="S60319"/>
    </row>
    <row r="60320" spans="18:19" ht="15" customHeight="1">
      <c r="R60320"/>
      <c r="S60320"/>
    </row>
    <row r="60321" spans="18:19" ht="15" customHeight="1">
      <c r="R60321"/>
      <c r="S60321"/>
    </row>
    <row r="60322" spans="18:19" ht="15" customHeight="1">
      <c r="R60322"/>
      <c r="S60322"/>
    </row>
    <row r="60323" spans="18:19" ht="15" customHeight="1">
      <c r="R60323"/>
      <c r="S60323"/>
    </row>
    <row r="60324" spans="18:19" ht="15" customHeight="1">
      <c r="R60324"/>
      <c r="S60324"/>
    </row>
    <row r="60325" spans="18:19" ht="15" customHeight="1">
      <c r="R60325"/>
      <c r="S60325"/>
    </row>
    <row r="60326" spans="18:19" ht="15" customHeight="1">
      <c r="R60326"/>
      <c r="S60326"/>
    </row>
    <row r="60327" spans="18:19" ht="15" customHeight="1">
      <c r="R60327"/>
      <c r="S60327"/>
    </row>
    <row r="60328" spans="18:19" ht="15" customHeight="1">
      <c r="R60328"/>
      <c r="S60328"/>
    </row>
    <row r="60329" spans="18:19" ht="15" customHeight="1">
      <c r="R60329"/>
      <c r="S60329"/>
    </row>
    <row r="60330" spans="18:19" ht="15" customHeight="1">
      <c r="R60330"/>
      <c r="S60330"/>
    </row>
    <row r="60331" spans="18:19" ht="15" customHeight="1">
      <c r="R60331"/>
      <c r="S60331"/>
    </row>
    <row r="60332" spans="18:19" ht="15" customHeight="1">
      <c r="R60332"/>
      <c r="S60332"/>
    </row>
    <row r="60333" spans="18:19" ht="15" customHeight="1">
      <c r="R60333"/>
      <c r="S60333"/>
    </row>
    <row r="60334" spans="18:19" ht="15" customHeight="1">
      <c r="R60334"/>
      <c r="S60334"/>
    </row>
    <row r="60335" spans="18:19" ht="15" customHeight="1">
      <c r="R60335"/>
      <c r="S60335"/>
    </row>
    <row r="60336" spans="18:19" ht="15" customHeight="1">
      <c r="R60336"/>
      <c r="S60336"/>
    </row>
    <row r="60337" spans="18:19" ht="15" customHeight="1">
      <c r="R60337"/>
      <c r="S60337"/>
    </row>
    <row r="60338" spans="18:19" ht="15" customHeight="1">
      <c r="R60338"/>
      <c r="S60338"/>
    </row>
    <row r="60339" spans="18:19" ht="15" customHeight="1">
      <c r="R60339"/>
      <c r="S60339"/>
    </row>
    <row r="60340" spans="18:19" ht="15" customHeight="1">
      <c r="R60340"/>
      <c r="S60340"/>
    </row>
    <row r="60341" spans="18:19" ht="15" customHeight="1">
      <c r="R60341"/>
      <c r="S60341"/>
    </row>
    <row r="60342" spans="18:19" ht="15" customHeight="1">
      <c r="R60342"/>
      <c r="S60342"/>
    </row>
    <row r="60343" spans="18:19" ht="15" customHeight="1">
      <c r="R60343"/>
      <c r="S60343"/>
    </row>
    <row r="60344" spans="18:19" ht="15" customHeight="1">
      <c r="R60344"/>
      <c r="S60344"/>
    </row>
    <row r="60345" spans="18:19" ht="15" customHeight="1">
      <c r="R60345"/>
      <c r="S60345"/>
    </row>
    <row r="60346" spans="18:19" ht="15" customHeight="1">
      <c r="R60346"/>
      <c r="S60346"/>
    </row>
    <row r="60347" spans="18:19" ht="15" customHeight="1">
      <c r="R60347"/>
      <c r="S60347"/>
    </row>
    <row r="60348" spans="18:19" ht="15" customHeight="1">
      <c r="R60348"/>
      <c r="S60348"/>
    </row>
    <row r="60349" spans="18:19" ht="15" customHeight="1">
      <c r="R60349"/>
      <c r="S60349"/>
    </row>
    <row r="60350" spans="18:19" ht="15" customHeight="1">
      <c r="R60350"/>
      <c r="S60350"/>
    </row>
    <row r="60351" spans="18:19" ht="15" customHeight="1">
      <c r="R60351"/>
      <c r="S60351"/>
    </row>
    <row r="60352" spans="18:19" ht="15" customHeight="1">
      <c r="R60352"/>
      <c r="S60352"/>
    </row>
    <row r="60353" spans="18:19" ht="15" customHeight="1">
      <c r="R60353"/>
      <c r="S60353"/>
    </row>
    <row r="60354" spans="18:19" ht="15" customHeight="1">
      <c r="R60354"/>
      <c r="S60354"/>
    </row>
    <row r="60355" spans="18:19" ht="15" customHeight="1">
      <c r="R60355"/>
      <c r="S60355"/>
    </row>
    <row r="60356" spans="18:19" ht="15" customHeight="1">
      <c r="R60356"/>
      <c r="S60356"/>
    </row>
    <row r="60357" spans="18:19" ht="15" customHeight="1">
      <c r="R60357"/>
      <c r="S60357"/>
    </row>
    <row r="60358" spans="18:19" ht="15" customHeight="1">
      <c r="R60358"/>
      <c r="S60358"/>
    </row>
    <row r="60359" spans="18:19" ht="15" customHeight="1">
      <c r="R60359"/>
      <c r="S60359"/>
    </row>
    <row r="60360" spans="18:19" ht="15" customHeight="1">
      <c r="R60360"/>
      <c r="S60360"/>
    </row>
    <row r="60361" spans="18:19" ht="15" customHeight="1">
      <c r="R60361"/>
      <c r="S60361"/>
    </row>
    <row r="60362" spans="18:19" ht="15" customHeight="1">
      <c r="R60362"/>
      <c r="S60362"/>
    </row>
    <row r="60363" spans="18:19" ht="15" customHeight="1">
      <c r="R60363"/>
      <c r="S60363"/>
    </row>
    <row r="60364" spans="18:19" ht="15" customHeight="1">
      <c r="R60364"/>
      <c r="S60364"/>
    </row>
    <row r="60365" spans="18:19" ht="15" customHeight="1">
      <c r="R60365"/>
      <c r="S60365"/>
    </row>
    <row r="60366" spans="18:19" ht="15" customHeight="1">
      <c r="R60366"/>
      <c r="S60366"/>
    </row>
    <row r="60367" spans="18:19" ht="15" customHeight="1">
      <c r="R60367"/>
      <c r="S60367"/>
    </row>
    <row r="60368" spans="18:19" ht="15" customHeight="1">
      <c r="R60368"/>
      <c r="S60368"/>
    </row>
    <row r="60369" spans="18:19" ht="15" customHeight="1">
      <c r="R60369"/>
      <c r="S60369"/>
    </row>
    <row r="60370" spans="18:19" ht="15" customHeight="1">
      <c r="R60370"/>
      <c r="S60370"/>
    </row>
    <row r="60371" spans="18:19" ht="15" customHeight="1">
      <c r="R60371"/>
      <c r="S60371"/>
    </row>
    <row r="60372" spans="18:19" ht="15" customHeight="1">
      <c r="R60372"/>
      <c r="S60372"/>
    </row>
    <row r="60373" spans="18:19" ht="15" customHeight="1">
      <c r="R60373"/>
      <c r="S60373"/>
    </row>
    <row r="60374" spans="18:19" ht="15" customHeight="1">
      <c r="R60374"/>
      <c r="S60374"/>
    </row>
    <row r="60375" spans="18:19" ht="15" customHeight="1">
      <c r="R60375"/>
      <c r="S60375"/>
    </row>
    <row r="60376" spans="18:19" ht="15" customHeight="1">
      <c r="R60376"/>
      <c r="S60376"/>
    </row>
    <row r="60377" spans="18:19" ht="15" customHeight="1">
      <c r="R60377"/>
      <c r="S60377"/>
    </row>
    <row r="60378" spans="18:19" ht="15" customHeight="1">
      <c r="R60378"/>
      <c r="S60378"/>
    </row>
    <row r="60379" spans="18:19" ht="15" customHeight="1">
      <c r="R60379"/>
      <c r="S60379"/>
    </row>
    <row r="60380" spans="18:19" ht="15" customHeight="1">
      <c r="R60380"/>
      <c r="S60380"/>
    </row>
    <row r="60381" spans="18:19" ht="15" customHeight="1">
      <c r="R60381"/>
      <c r="S60381"/>
    </row>
    <row r="60382" spans="18:19" ht="15" customHeight="1">
      <c r="R60382"/>
      <c r="S60382"/>
    </row>
    <row r="60383" spans="18:19" ht="15" customHeight="1">
      <c r="R60383"/>
      <c r="S60383"/>
    </row>
    <row r="60384" spans="18:19" ht="15" customHeight="1">
      <c r="R60384"/>
      <c r="S60384"/>
    </row>
    <row r="60385" spans="18:19" ht="15" customHeight="1">
      <c r="R60385"/>
      <c r="S60385"/>
    </row>
    <row r="60386" spans="18:19" ht="15" customHeight="1">
      <c r="R60386"/>
      <c r="S60386"/>
    </row>
    <row r="60387" spans="18:19" ht="15" customHeight="1">
      <c r="R60387"/>
      <c r="S60387"/>
    </row>
    <row r="60388" spans="18:19" ht="15" customHeight="1">
      <c r="R60388"/>
      <c r="S60388"/>
    </row>
    <row r="60389" spans="18:19" ht="15" customHeight="1">
      <c r="R60389"/>
      <c r="S60389"/>
    </row>
    <row r="60390" spans="18:19" ht="15" customHeight="1">
      <c r="R60390"/>
      <c r="S60390"/>
    </row>
    <row r="60391" spans="18:19" ht="15" customHeight="1">
      <c r="R60391"/>
      <c r="S60391"/>
    </row>
    <row r="60392" spans="18:19" ht="15" customHeight="1">
      <c r="R60392"/>
      <c r="S60392"/>
    </row>
    <row r="60393" spans="18:19" ht="15" customHeight="1">
      <c r="R60393"/>
      <c r="S60393"/>
    </row>
    <row r="60394" spans="18:19" ht="15" customHeight="1">
      <c r="R60394"/>
      <c r="S60394"/>
    </row>
    <row r="60395" spans="18:19" ht="15" customHeight="1">
      <c r="R60395"/>
      <c r="S60395"/>
    </row>
    <row r="60396" spans="18:19" ht="15" customHeight="1">
      <c r="R60396"/>
      <c r="S60396"/>
    </row>
    <row r="60397" spans="18:19" ht="15" customHeight="1">
      <c r="R60397"/>
      <c r="S60397"/>
    </row>
    <row r="60398" spans="18:19" ht="15" customHeight="1">
      <c r="R60398"/>
      <c r="S60398"/>
    </row>
    <row r="60399" spans="18:19" ht="15" customHeight="1">
      <c r="R60399"/>
      <c r="S60399"/>
    </row>
    <row r="60400" spans="18:19" ht="15" customHeight="1">
      <c r="R60400"/>
      <c r="S60400"/>
    </row>
    <row r="60401" spans="18:19" ht="15" customHeight="1">
      <c r="R60401"/>
      <c r="S60401"/>
    </row>
    <row r="60402" spans="18:19" ht="15" customHeight="1">
      <c r="R60402"/>
      <c r="S60402"/>
    </row>
    <row r="60403" spans="18:19" ht="15" customHeight="1">
      <c r="R60403"/>
      <c r="S60403"/>
    </row>
    <row r="60404" spans="18:19" ht="15" customHeight="1">
      <c r="R60404"/>
      <c r="S60404"/>
    </row>
    <row r="60405" spans="18:19" ht="15" customHeight="1">
      <c r="R60405"/>
      <c r="S60405"/>
    </row>
    <row r="60406" spans="18:19" ht="15" customHeight="1">
      <c r="R60406"/>
      <c r="S60406"/>
    </row>
    <row r="60407" spans="18:19" ht="15" customHeight="1">
      <c r="R60407"/>
      <c r="S60407"/>
    </row>
    <row r="60408" spans="18:19" ht="15" customHeight="1">
      <c r="R60408"/>
      <c r="S60408"/>
    </row>
    <row r="60409" spans="18:19" ht="15" customHeight="1">
      <c r="R60409"/>
      <c r="S60409"/>
    </row>
    <row r="60410" spans="18:19" ht="15" customHeight="1">
      <c r="R60410"/>
      <c r="S60410"/>
    </row>
    <row r="60411" spans="18:19" ht="15" customHeight="1">
      <c r="R60411"/>
      <c r="S60411"/>
    </row>
    <row r="60412" spans="18:19" ht="15" customHeight="1">
      <c r="R60412"/>
      <c r="S60412"/>
    </row>
    <row r="60413" spans="18:19" ht="15" customHeight="1">
      <c r="R60413"/>
      <c r="S60413"/>
    </row>
    <row r="60414" spans="18:19" ht="15" customHeight="1">
      <c r="R60414"/>
      <c r="S60414"/>
    </row>
    <row r="60415" spans="18:19" ht="15" customHeight="1">
      <c r="R60415"/>
      <c r="S60415"/>
    </row>
    <row r="60416" spans="18:19" ht="15" customHeight="1">
      <c r="R60416"/>
      <c r="S60416"/>
    </row>
    <row r="60417" spans="18:19" ht="15" customHeight="1">
      <c r="R60417"/>
      <c r="S60417"/>
    </row>
    <row r="60418" spans="18:19" ht="15" customHeight="1">
      <c r="R60418"/>
      <c r="S60418"/>
    </row>
    <row r="60419" spans="18:19" ht="15" customHeight="1">
      <c r="R60419"/>
      <c r="S60419"/>
    </row>
    <row r="60420" spans="18:19" ht="15" customHeight="1">
      <c r="R60420"/>
      <c r="S60420"/>
    </row>
    <row r="60421" spans="18:19" ht="15" customHeight="1">
      <c r="R60421"/>
      <c r="S60421"/>
    </row>
    <row r="60422" spans="18:19" ht="15" customHeight="1">
      <c r="R60422"/>
      <c r="S60422"/>
    </row>
    <row r="60423" spans="18:19" ht="15" customHeight="1">
      <c r="R60423"/>
      <c r="S60423"/>
    </row>
    <row r="60424" spans="18:19" ht="15" customHeight="1">
      <c r="R60424"/>
      <c r="S60424"/>
    </row>
    <row r="60425" spans="18:19" ht="15" customHeight="1">
      <c r="R60425"/>
      <c r="S60425"/>
    </row>
    <row r="60426" spans="18:19" ht="15" customHeight="1">
      <c r="R60426"/>
      <c r="S60426"/>
    </row>
    <row r="60427" spans="18:19" ht="15" customHeight="1">
      <c r="R60427"/>
      <c r="S60427"/>
    </row>
    <row r="60428" spans="18:19" ht="15" customHeight="1">
      <c r="R60428"/>
      <c r="S60428"/>
    </row>
    <row r="60429" spans="18:19" ht="15" customHeight="1">
      <c r="R60429"/>
      <c r="S60429"/>
    </row>
    <row r="60430" spans="18:19" ht="15" customHeight="1">
      <c r="R60430"/>
      <c r="S60430"/>
    </row>
    <row r="60431" spans="18:19" ht="15" customHeight="1">
      <c r="R60431"/>
      <c r="S60431"/>
    </row>
    <row r="60432" spans="18:19" ht="15" customHeight="1">
      <c r="R60432"/>
      <c r="S60432"/>
    </row>
    <row r="60433" spans="18:19" ht="15" customHeight="1">
      <c r="R60433"/>
      <c r="S60433"/>
    </row>
    <row r="60434" spans="18:19" ht="15" customHeight="1">
      <c r="R60434"/>
      <c r="S60434"/>
    </row>
    <row r="60435" spans="18:19" ht="15" customHeight="1">
      <c r="R60435"/>
      <c r="S60435"/>
    </row>
    <row r="60436" spans="18:19" ht="15" customHeight="1">
      <c r="R60436"/>
      <c r="S60436"/>
    </row>
    <row r="60437" spans="18:19" ht="15" customHeight="1">
      <c r="R60437"/>
      <c r="S60437"/>
    </row>
    <row r="60438" spans="18:19" ht="15" customHeight="1">
      <c r="R60438"/>
      <c r="S60438"/>
    </row>
    <row r="60439" spans="18:19" ht="15" customHeight="1">
      <c r="R60439"/>
      <c r="S60439"/>
    </row>
    <row r="60440" spans="18:19" ht="15" customHeight="1">
      <c r="R60440"/>
      <c r="S60440"/>
    </row>
    <row r="60441" spans="18:19" ht="15" customHeight="1">
      <c r="R60441"/>
      <c r="S60441"/>
    </row>
    <row r="60442" spans="18:19" ht="15" customHeight="1">
      <c r="R60442"/>
      <c r="S60442"/>
    </row>
    <row r="60443" spans="18:19" ht="15" customHeight="1">
      <c r="R60443"/>
      <c r="S60443"/>
    </row>
    <row r="60444" spans="18:19" ht="15" customHeight="1">
      <c r="R60444"/>
      <c r="S60444"/>
    </row>
    <row r="60445" spans="18:19" ht="15" customHeight="1">
      <c r="R60445"/>
      <c r="S60445"/>
    </row>
    <row r="60446" spans="18:19" ht="15" customHeight="1">
      <c r="R60446"/>
      <c r="S60446"/>
    </row>
    <row r="60447" spans="18:19" ht="15" customHeight="1">
      <c r="R60447"/>
      <c r="S60447"/>
    </row>
    <row r="60448" spans="18:19" ht="15" customHeight="1">
      <c r="R60448"/>
      <c r="S60448"/>
    </row>
    <row r="60449" spans="18:19" ht="15" customHeight="1">
      <c r="R60449"/>
      <c r="S60449"/>
    </row>
    <row r="60450" spans="18:19" ht="15" customHeight="1">
      <c r="R60450"/>
      <c r="S60450"/>
    </row>
    <row r="60451" spans="18:19" ht="15" customHeight="1">
      <c r="R60451"/>
      <c r="S60451"/>
    </row>
    <row r="60452" spans="18:19" ht="15" customHeight="1">
      <c r="R60452"/>
      <c r="S60452"/>
    </row>
    <row r="60453" spans="18:19" ht="15" customHeight="1">
      <c r="R60453"/>
      <c r="S60453"/>
    </row>
    <row r="60454" spans="18:19" ht="15" customHeight="1">
      <c r="R60454"/>
      <c r="S60454"/>
    </row>
    <row r="60455" spans="18:19" ht="15" customHeight="1">
      <c r="R60455"/>
      <c r="S60455"/>
    </row>
    <row r="60456" spans="18:19" ht="15" customHeight="1">
      <c r="R60456"/>
      <c r="S60456"/>
    </row>
    <row r="60457" spans="18:19" ht="15" customHeight="1">
      <c r="R60457"/>
      <c r="S60457"/>
    </row>
    <row r="60458" spans="18:19" ht="15" customHeight="1">
      <c r="R60458"/>
      <c r="S60458"/>
    </row>
    <row r="60459" spans="18:19" ht="15" customHeight="1">
      <c r="R60459"/>
      <c r="S60459"/>
    </row>
    <row r="60460" spans="18:19" ht="15" customHeight="1">
      <c r="R60460"/>
      <c r="S60460"/>
    </row>
    <row r="60461" spans="18:19" ht="15" customHeight="1">
      <c r="R60461"/>
      <c r="S60461"/>
    </row>
    <row r="60462" spans="18:19" ht="15" customHeight="1">
      <c r="R60462"/>
      <c r="S60462"/>
    </row>
    <row r="60463" spans="18:19" ht="15" customHeight="1">
      <c r="R60463"/>
      <c r="S60463"/>
    </row>
    <row r="60464" spans="18:19" ht="15" customHeight="1">
      <c r="R60464"/>
      <c r="S60464"/>
    </row>
    <row r="60465" spans="18:19" ht="15" customHeight="1">
      <c r="R60465"/>
      <c r="S60465"/>
    </row>
    <row r="60466" spans="18:19" ht="15" customHeight="1">
      <c r="R60466"/>
      <c r="S60466"/>
    </row>
    <row r="60467" spans="18:19" ht="15" customHeight="1">
      <c r="R60467"/>
      <c r="S60467"/>
    </row>
    <row r="60468" spans="18:19" ht="15" customHeight="1">
      <c r="R60468"/>
      <c r="S60468"/>
    </row>
    <row r="60469" spans="18:19" ht="15" customHeight="1">
      <c r="R60469"/>
      <c r="S60469"/>
    </row>
    <row r="60470" spans="18:19" ht="15" customHeight="1">
      <c r="R60470"/>
      <c r="S60470"/>
    </row>
    <row r="60471" spans="18:19" ht="15" customHeight="1">
      <c r="R60471"/>
      <c r="S60471"/>
    </row>
    <row r="60472" spans="18:19" ht="15" customHeight="1">
      <c r="R60472"/>
      <c r="S60472"/>
    </row>
    <row r="60473" spans="18:19" ht="15" customHeight="1">
      <c r="R60473"/>
      <c r="S60473"/>
    </row>
    <row r="60474" spans="18:19" ht="15" customHeight="1">
      <c r="R60474"/>
      <c r="S60474"/>
    </row>
    <row r="60475" spans="18:19" ht="15" customHeight="1">
      <c r="R60475"/>
      <c r="S60475"/>
    </row>
    <row r="60476" spans="18:19" ht="15" customHeight="1">
      <c r="R60476"/>
      <c r="S60476"/>
    </row>
    <row r="60477" spans="18:19" ht="15" customHeight="1">
      <c r="R60477"/>
      <c r="S60477"/>
    </row>
    <row r="60478" spans="18:19" ht="15" customHeight="1">
      <c r="R60478"/>
      <c r="S60478"/>
    </row>
    <row r="60479" spans="18:19" ht="15" customHeight="1">
      <c r="R60479"/>
      <c r="S60479"/>
    </row>
    <row r="60480" spans="18:19" ht="15" customHeight="1">
      <c r="R60480"/>
      <c r="S60480"/>
    </row>
    <row r="60481" spans="18:19" ht="15" customHeight="1">
      <c r="R60481"/>
      <c r="S60481"/>
    </row>
    <row r="60482" spans="18:19" ht="15" customHeight="1">
      <c r="R60482"/>
      <c r="S60482"/>
    </row>
    <row r="60483" spans="18:19" ht="15" customHeight="1">
      <c r="R60483"/>
      <c r="S60483"/>
    </row>
    <row r="60484" spans="18:19" ht="15" customHeight="1">
      <c r="R60484"/>
      <c r="S60484"/>
    </row>
    <row r="60485" spans="18:19" ht="15" customHeight="1">
      <c r="R60485"/>
      <c r="S60485"/>
    </row>
    <row r="60486" spans="18:19" ht="15" customHeight="1">
      <c r="R60486"/>
      <c r="S60486"/>
    </row>
    <row r="60487" spans="18:19" ht="15" customHeight="1">
      <c r="R60487"/>
      <c r="S60487"/>
    </row>
    <row r="60488" spans="18:19" ht="15" customHeight="1">
      <c r="R60488"/>
      <c r="S60488"/>
    </row>
    <row r="60489" spans="18:19" ht="15" customHeight="1">
      <c r="R60489"/>
      <c r="S60489"/>
    </row>
    <row r="60490" spans="18:19" ht="15" customHeight="1">
      <c r="R60490"/>
      <c r="S60490"/>
    </row>
    <row r="60491" spans="18:19" ht="15" customHeight="1">
      <c r="R60491"/>
      <c r="S60491"/>
    </row>
    <row r="60492" spans="18:19" ht="15" customHeight="1">
      <c r="R60492"/>
      <c r="S60492"/>
    </row>
    <row r="60493" spans="18:19" ht="15" customHeight="1">
      <c r="R60493"/>
      <c r="S60493"/>
    </row>
    <row r="60494" spans="18:19" ht="15" customHeight="1">
      <c r="R60494"/>
      <c r="S60494"/>
    </row>
    <row r="60495" spans="18:19" ht="15" customHeight="1">
      <c r="R60495"/>
      <c r="S60495"/>
    </row>
    <row r="60496" spans="18:19" ht="15" customHeight="1">
      <c r="R60496"/>
      <c r="S60496"/>
    </row>
    <row r="60497" spans="18:19" ht="15" customHeight="1">
      <c r="R60497"/>
      <c r="S60497"/>
    </row>
    <row r="60498" spans="18:19" ht="15" customHeight="1">
      <c r="R60498"/>
      <c r="S60498"/>
    </row>
    <row r="60499" spans="18:19" ht="15" customHeight="1">
      <c r="R60499"/>
      <c r="S60499"/>
    </row>
    <row r="60500" spans="18:19" ht="15" customHeight="1">
      <c r="R60500"/>
      <c r="S60500"/>
    </row>
    <row r="60501" spans="18:19" ht="15" customHeight="1">
      <c r="R60501"/>
      <c r="S60501"/>
    </row>
    <row r="60502" spans="18:19" ht="15" customHeight="1">
      <c r="R60502"/>
      <c r="S60502"/>
    </row>
    <row r="60503" spans="18:19" ht="15" customHeight="1">
      <c r="R60503"/>
      <c r="S60503"/>
    </row>
    <row r="60504" spans="18:19" ht="15" customHeight="1">
      <c r="R60504"/>
      <c r="S60504"/>
    </row>
    <row r="60505" spans="18:19" ht="15" customHeight="1">
      <c r="R60505"/>
      <c r="S60505"/>
    </row>
    <row r="60506" spans="18:19" ht="15" customHeight="1">
      <c r="R60506"/>
      <c r="S60506"/>
    </row>
    <row r="60507" spans="18:19" ht="15" customHeight="1">
      <c r="R60507"/>
      <c r="S60507"/>
    </row>
    <row r="60508" spans="18:19" ht="15" customHeight="1">
      <c r="R60508"/>
      <c r="S60508"/>
    </row>
    <row r="60509" spans="18:19" ht="15" customHeight="1">
      <c r="R60509"/>
      <c r="S60509"/>
    </row>
    <row r="60510" spans="18:19" ht="15" customHeight="1">
      <c r="R60510"/>
      <c r="S60510"/>
    </row>
    <row r="60511" spans="18:19" ht="15" customHeight="1">
      <c r="R60511"/>
      <c r="S60511"/>
    </row>
    <row r="60512" spans="18:19" ht="15" customHeight="1">
      <c r="R60512"/>
      <c r="S60512"/>
    </row>
    <row r="60513" spans="18:19" ht="15" customHeight="1">
      <c r="R60513"/>
      <c r="S60513"/>
    </row>
    <row r="60514" spans="18:19" ht="15" customHeight="1">
      <c r="R60514"/>
      <c r="S60514"/>
    </row>
    <row r="60515" spans="18:19" ht="15" customHeight="1">
      <c r="R60515"/>
      <c r="S60515"/>
    </row>
    <row r="60516" spans="18:19" ht="15" customHeight="1">
      <c r="R60516"/>
      <c r="S60516"/>
    </row>
    <row r="60517" spans="18:19" ht="15" customHeight="1">
      <c r="R60517"/>
      <c r="S60517"/>
    </row>
    <row r="60518" spans="18:19" ht="15" customHeight="1">
      <c r="R60518"/>
      <c r="S60518"/>
    </row>
    <row r="60519" spans="18:19" ht="15" customHeight="1">
      <c r="R60519"/>
      <c r="S60519"/>
    </row>
    <row r="60520" spans="18:19" ht="15" customHeight="1">
      <c r="R60520"/>
      <c r="S60520"/>
    </row>
    <row r="60521" spans="18:19" ht="15" customHeight="1">
      <c r="R60521"/>
      <c r="S60521"/>
    </row>
    <row r="60522" spans="18:19" ht="15" customHeight="1">
      <c r="R60522"/>
      <c r="S60522"/>
    </row>
    <row r="60523" spans="18:19" ht="15" customHeight="1">
      <c r="R60523"/>
      <c r="S60523"/>
    </row>
    <row r="60524" spans="18:19" ht="15" customHeight="1">
      <c r="R60524"/>
      <c r="S60524"/>
    </row>
    <row r="60525" spans="18:19" ht="15" customHeight="1">
      <c r="R60525"/>
      <c r="S60525"/>
    </row>
    <row r="60526" spans="18:19" ht="15" customHeight="1">
      <c r="R60526"/>
      <c r="S60526"/>
    </row>
    <row r="60527" spans="18:19" ht="15" customHeight="1">
      <c r="R60527"/>
      <c r="S60527"/>
    </row>
    <row r="60528" spans="18:19" ht="15" customHeight="1">
      <c r="R60528"/>
      <c r="S60528"/>
    </row>
    <row r="60529" spans="18:19" ht="15" customHeight="1">
      <c r="R60529"/>
      <c r="S60529"/>
    </row>
    <row r="60530" spans="18:19" ht="15" customHeight="1">
      <c r="R60530"/>
      <c r="S60530"/>
    </row>
    <row r="60531" spans="18:19" ht="15" customHeight="1">
      <c r="R60531"/>
      <c r="S60531"/>
    </row>
    <row r="60532" spans="18:19" ht="15" customHeight="1">
      <c r="R60532"/>
      <c r="S60532"/>
    </row>
    <row r="60533" spans="18:19" ht="15" customHeight="1">
      <c r="R60533"/>
      <c r="S60533"/>
    </row>
    <row r="60534" spans="18:19" ht="15" customHeight="1">
      <c r="R60534"/>
      <c r="S60534"/>
    </row>
    <row r="60535" spans="18:19" ht="15" customHeight="1">
      <c r="R60535"/>
      <c r="S60535"/>
    </row>
    <row r="60536" spans="18:19" ht="15" customHeight="1">
      <c r="R60536"/>
      <c r="S60536"/>
    </row>
    <row r="60537" spans="18:19" ht="15" customHeight="1">
      <c r="R60537"/>
      <c r="S60537"/>
    </row>
    <row r="60538" spans="18:19" ht="15" customHeight="1">
      <c r="R60538"/>
      <c r="S60538"/>
    </row>
    <row r="60539" spans="18:19" ht="15" customHeight="1">
      <c r="R60539"/>
      <c r="S60539"/>
    </row>
    <row r="60540" spans="18:19" ht="15" customHeight="1">
      <c r="R60540"/>
      <c r="S60540"/>
    </row>
    <row r="60541" spans="18:19" ht="15" customHeight="1">
      <c r="R60541"/>
      <c r="S60541"/>
    </row>
    <row r="60542" spans="18:19" ht="15" customHeight="1">
      <c r="R60542"/>
      <c r="S60542"/>
    </row>
    <row r="60543" spans="18:19" ht="15" customHeight="1">
      <c r="R60543"/>
      <c r="S60543"/>
    </row>
    <row r="60544" spans="18:19" ht="15" customHeight="1">
      <c r="R60544"/>
      <c r="S60544"/>
    </row>
    <row r="60545" spans="18:19" ht="15" customHeight="1">
      <c r="R60545"/>
      <c r="S60545"/>
    </row>
    <row r="60546" spans="18:19" ht="15" customHeight="1">
      <c r="R60546"/>
      <c r="S60546"/>
    </row>
    <row r="60547" spans="18:19" ht="15" customHeight="1">
      <c r="R60547"/>
      <c r="S60547"/>
    </row>
    <row r="60548" spans="18:19" ht="15" customHeight="1">
      <c r="R60548"/>
      <c r="S60548"/>
    </row>
    <row r="60549" spans="18:19" ht="15" customHeight="1">
      <c r="R60549"/>
      <c r="S60549"/>
    </row>
    <row r="60550" spans="18:19" ht="15" customHeight="1">
      <c r="R60550"/>
      <c r="S60550"/>
    </row>
    <row r="60551" spans="18:19" ht="15" customHeight="1">
      <c r="R60551"/>
      <c r="S60551"/>
    </row>
    <row r="60552" spans="18:19" ht="15" customHeight="1">
      <c r="R60552"/>
      <c r="S60552"/>
    </row>
    <row r="60553" spans="18:19" ht="15" customHeight="1">
      <c r="R60553"/>
      <c r="S60553"/>
    </row>
    <row r="60554" spans="18:19" ht="15" customHeight="1">
      <c r="R60554"/>
      <c r="S60554"/>
    </row>
    <row r="60555" spans="18:19" ht="15" customHeight="1">
      <c r="R60555"/>
      <c r="S60555"/>
    </row>
    <row r="60556" spans="18:19" ht="15" customHeight="1">
      <c r="R60556"/>
      <c r="S60556"/>
    </row>
    <row r="60557" spans="18:19" ht="15" customHeight="1">
      <c r="R60557"/>
      <c r="S60557"/>
    </row>
    <row r="60558" spans="18:19" ht="15" customHeight="1">
      <c r="R60558"/>
      <c r="S60558"/>
    </row>
    <row r="60559" spans="18:19" ht="15" customHeight="1">
      <c r="R60559"/>
      <c r="S60559"/>
    </row>
    <row r="60560" spans="18:19" ht="15" customHeight="1">
      <c r="R60560"/>
      <c r="S60560"/>
    </row>
    <row r="60561" spans="18:19" ht="15" customHeight="1">
      <c r="R60561"/>
      <c r="S60561"/>
    </row>
    <row r="60562" spans="18:19" ht="15" customHeight="1">
      <c r="R60562"/>
      <c r="S60562"/>
    </row>
    <row r="60563" spans="18:19" ht="15" customHeight="1">
      <c r="R60563"/>
      <c r="S60563"/>
    </row>
    <row r="60564" spans="18:19" ht="15" customHeight="1">
      <c r="R60564"/>
      <c r="S60564"/>
    </row>
    <row r="60565" spans="18:19" ht="15" customHeight="1">
      <c r="R60565"/>
      <c r="S60565"/>
    </row>
    <row r="60566" spans="18:19" ht="15" customHeight="1">
      <c r="R60566"/>
      <c r="S60566"/>
    </row>
    <row r="60567" spans="18:19" ht="15" customHeight="1">
      <c r="R60567"/>
      <c r="S60567"/>
    </row>
    <row r="60568" spans="18:19" ht="15" customHeight="1">
      <c r="R60568"/>
      <c r="S60568"/>
    </row>
    <row r="60569" spans="18:19" ht="15" customHeight="1">
      <c r="R60569"/>
      <c r="S60569"/>
    </row>
    <row r="60570" spans="18:19" ht="15" customHeight="1">
      <c r="R60570"/>
      <c r="S60570"/>
    </row>
    <row r="60571" spans="18:19" ht="15" customHeight="1">
      <c r="R60571"/>
      <c r="S60571"/>
    </row>
    <row r="60572" spans="18:19" ht="15" customHeight="1">
      <c r="R60572"/>
      <c r="S60572"/>
    </row>
    <row r="60573" spans="18:19" ht="15" customHeight="1">
      <c r="R60573"/>
      <c r="S60573"/>
    </row>
    <row r="60574" spans="18:19" ht="15" customHeight="1">
      <c r="R60574"/>
      <c r="S60574"/>
    </row>
    <row r="60575" spans="18:19" ht="15" customHeight="1">
      <c r="R60575"/>
      <c r="S60575"/>
    </row>
    <row r="60576" spans="18:19" ht="15" customHeight="1">
      <c r="R60576"/>
      <c r="S60576"/>
    </row>
    <row r="60577" spans="18:19" ht="15" customHeight="1">
      <c r="R60577"/>
      <c r="S60577"/>
    </row>
    <row r="60578" spans="18:19" ht="15" customHeight="1">
      <c r="R60578"/>
      <c r="S60578"/>
    </row>
    <row r="60579" spans="18:19" ht="15" customHeight="1">
      <c r="R60579"/>
      <c r="S60579"/>
    </row>
    <row r="60580" spans="18:19" ht="15" customHeight="1">
      <c r="R60580"/>
      <c r="S60580"/>
    </row>
    <row r="60581" spans="18:19" ht="15" customHeight="1">
      <c r="R60581"/>
      <c r="S60581"/>
    </row>
    <row r="60582" spans="18:19" ht="15" customHeight="1">
      <c r="R60582"/>
      <c r="S60582"/>
    </row>
    <row r="60583" spans="18:19" ht="15" customHeight="1">
      <c r="R60583"/>
      <c r="S60583"/>
    </row>
    <row r="60584" spans="18:19" ht="15" customHeight="1">
      <c r="R60584"/>
      <c r="S60584"/>
    </row>
    <row r="60585" spans="18:19" ht="15" customHeight="1">
      <c r="R60585"/>
      <c r="S60585"/>
    </row>
    <row r="60586" spans="18:19" ht="15" customHeight="1">
      <c r="R60586"/>
      <c r="S60586"/>
    </row>
    <row r="60587" spans="18:19" ht="15" customHeight="1">
      <c r="R60587"/>
      <c r="S60587"/>
    </row>
    <row r="60588" spans="18:19" ht="15" customHeight="1">
      <c r="R60588"/>
      <c r="S60588"/>
    </row>
    <row r="60589" spans="18:19" ht="15" customHeight="1">
      <c r="R60589"/>
      <c r="S60589"/>
    </row>
    <row r="60590" spans="18:19" ht="15" customHeight="1">
      <c r="R60590"/>
      <c r="S60590"/>
    </row>
    <row r="60591" spans="18:19" ht="15" customHeight="1">
      <c r="R60591"/>
      <c r="S60591"/>
    </row>
    <row r="60592" spans="18:19" ht="15" customHeight="1">
      <c r="R60592"/>
      <c r="S60592"/>
    </row>
    <row r="60593" spans="18:19" ht="15" customHeight="1">
      <c r="R60593"/>
      <c r="S60593"/>
    </row>
    <row r="60594" spans="18:19" ht="15" customHeight="1">
      <c r="R60594"/>
      <c r="S60594"/>
    </row>
    <row r="60595" spans="18:19" ht="15" customHeight="1">
      <c r="R60595"/>
      <c r="S60595"/>
    </row>
    <row r="60596" spans="18:19" ht="15" customHeight="1">
      <c r="R60596"/>
      <c r="S60596"/>
    </row>
    <row r="60597" spans="18:19" ht="15" customHeight="1">
      <c r="R60597"/>
      <c r="S60597"/>
    </row>
    <row r="60598" spans="18:19" ht="15" customHeight="1">
      <c r="R60598"/>
      <c r="S60598"/>
    </row>
    <row r="60599" spans="18:19" ht="15" customHeight="1">
      <c r="R60599"/>
      <c r="S60599"/>
    </row>
    <row r="60600" spans="18:19" ht="15" customHeight="1">
      <c r="R60600"/>
      <c r="S60600"/>
    </row>
    <row r="60601" spans="18:19" ht="15" customHeight="1">
      <c r="R60601"/>
      <c r="S60601"/>
    </row>
    <row r="60602" spans="18:19" ht="15" customHeight="1">
      <c r="R60602"/>
      <c r="S60602"/>
    </row>
    <row r="60603" spans="18:19" ht="15" customHeight="1">
      <c r="R60603"/>
      <c r="S60603"/>
    </row>
    <row r="60604" spans="18:19" ht="15" customHeight="1">
      <c r="R60604"/>
      <c r="S60604"/>
    </row>
    <row r="60605" spans="18:19" ht="15" customHeight="1">
      <c r="R60605"/>
      <c r="S60605"/>
    </row>
    <row r="60606" spans="18:19" ht="15" customHeight="1">
      <c r="R60606"/>
      <c r="S60606"/>
    </row>
    <row r="60607" spans="18:19" ht="15" customHeight="1">
      <c r="R60607"/>
      <c r="S60607"/>
    </row>
    <row r="60608" spans="18:19" ht="15" customHeight="1">
      <c r="R60608"/>
      <c r="S60608"/>
    </row>
    <row r="60609" spans="18:19" ht="15" customHeight="1">
      <c r="R60609"/>
      <c r="S60609"/>
    </row>
    <row r="60610" spans="18:19" ht="15" customHeight="1">
      <c r="R60610"/>
      <c r="S60610"/>
    </row>
    <row r="60611" spans="18:19" ht="15" customHeight="1">
      <c r="R60611"/>
      <c r="S60611"/>
    </row>
    <row r="60612" spans="18:19" ht="15" customHeight="1">
      <c r="R60612"/>
      <c r="S60612"/>
    </row>
    <row r="60613" spans="18:19" ht="15" customHeight="1">
      <c r="R60613"/>
      <c r="S60613"/>
    </row>
    <row r="60614" spans="18:19" ht="15" customHeight="1">
      <c r="R60614"/>
      <c r="S60614"/>
    </row>
    <row r="60615" spans="18:19" ht="15" customHeight="1">
      <c r="R60615"/>
      <c r="S60615"/>
    </row>
    <row r="60616" spans="18:19" ht="15" customHeight="1">
      <c r="R60616"/>
      <c r="S60616"/>
    </row>
    <row r="60617" spans="18:19" ht="15" customHeight="1">
      <c r="R60617"/>
      <c r="S60617"/>
    </row>
    <row r="60618" spans="18:19" ht="15" customHeight="1">
      <c r="R60618"/>
      <c r="S60618"/>
    </row>
    <row r="60619" spans="18:19" ht="15" customHeight="1">
      <c r="R60619"/>
      <c r="S60619"/>
    </row>
    <row r="60620" spans="18:19" ht="15" customHeight="1">
      <c r="R60620"/>
      <c r="S60620"/>
    </row>
    <row r="60621" spans="18:19" ht="15" customHeight="1">
      <c r="R60621"/>
      <c r="S60621"/>
    </row>
    <row r="60622" spans="18:19" ht="15" customHeight="1">
      <c r="R60622"/>
      <c r="S60622"/>
    </row>
    <row r="60623" spans="18:19" ht="15" customHeight="1">
      <c r="R60623"/>
      <c r="S60623"/>
    </row>
    <row r="60624" spans="18:19" ht="15" customHeight="1">
      <c r="R60624"/>
      <c r="S60624"/>
    </row>
    <row r="60625" spans="18:19" ht="15" customHeight="1">
      <c r="R60625"/>
      <c r="S60625"/>
    </row>
    <row r="60626" spans="18:19" ht="15" customHeight="1">
      <c r="R60626"/>
      <c r="S60626"/>
    </row>
    <row r="60627" spans="18:19" ht="15" customHeight="1">
      <c r="R60627"/>
      <c r="S60627"/>
    </row>
    <row r="60628" spans="18:19" ht="15" customHeight="1">
      <c r="R60628"/>
      <c r="S60628"/>
    </row>
    <row r="60629" spans="18:19" ht="15" customHeight="1">
      <c r="R60629"/>
      <c r="S60629"/>
    </row>
    <row r="60630" spans="18:19" ht="15" customHeight="1">
      <c r="R60630"/>
      <c r="S60630"/>
    </row>
    <row r="60631" spans="18:19" ht="15" customHeight="1">
      <c r="R60631"/>
      <c r="S60631"/>
    </row>
    <row r="60632" spans="18:19" ht="15" customHeight="1">
      <c r="R60632"/>
      <c r="S60632"/>
    </row>
    <row r="60633" spans="18:19" ht="15" customHeight="1">
      <c r="R60633"/>
      <c r="S60633"/>
    </row>
    <row r="60634" spans="18:19" ht="15" customHeight="1">
      <c r="R60634"/>
      <c r="S60634"/>
    </row>
    <row r="60635" spans="18:19" ht="15" customHeight="1">
      <c r="R60635"/>
      <c r="S60635"/>
    </row>
    <row r="60636" spans="18:19" ht="15" customHeight="1">
      <c r="R60636"/>
      <c r="S60636"/>
    </row>
    <row r="60637" spans="18:19" ht="15" customHeight="1">
      <c r="R60637"/>
      <c r="S60637"/>
    </row>
    <row r="60638" spans="18:19" ht="15" customHeight="1">
      <c r="R60638"/>
      <c r="S60638"/>
    </row>
    <row r="60639" spans="18:19" ht="15" customHeight="1">
      <c r="R60639"/>
      <c r="S60639"/>
    </row>
    <row r="60640" spans="18:19" ht="15" customHeight="1">
      <c r="R60640"/>
      <c r="S60640"/>
    </row>
    <row r="60641" spans="18:19" ht="15" customHeight="1">
      <c r="R60641"/>
      <c r="S60641"/>
    </row>
    <row r="60642" spans="18:19" ht="15" customHeight="1">
      <c r="R60642"/>
      <c r="S60642"/>
    </row>
    <row r="60643" spans="18:19" ht="15" customHeight="1">
      <c r="R60643"/>
      <c r="S60643"/>
    </row>
    <row r="60644" spans="18:19" ht="15" customHeight="1">
      <c r="R60644"/>
      <c r="S60644"/>
    </row>
    <row r="60645" spans="18:19" ht="15" customHeight="1">
      <c r="R60645"/>
      <c r="S60645"/>
    </row>
    <row r="60646" spans="18:19" ht="15" customHeight="1">
      <c r="R60646"/>
      <c r="S60646"/>
    </row>
    <row r="60647" spans="18:19" ht="15" customHeight="1">
      <c r="R60647"/>
      <c r="S60647"/>
    </row>
    <row r="60648" spans="18:19" ht="15" customHeight="1">
      <c r="R60648"/>
      <c r="S60648"/>
    </row>
    <row r="60649" spans="18:19" ht="15" customHeight="1">
      <c r="R60649"/>
      <c r="S60649"/>
    </row>
    <row r="60650" spans="18:19" ht="15" customHeight="1">
      <c r="R60650"/>
      <c r="S60650"/>
    </row>
    <row r="60651" spans="18:19" ht="15" customHeight="1">
      <c r="R60651"/>
      <c r="S60651"/>
    </row>
    <row r="60652" spans="18:19" ht="15" customHeight="1">
      <c r="R60652"/>
      <c r="S60652"/>
    </row>
    <row r="60653" spans="18:19" ht="15" customHeight="1">
      <c r="R60653"/>
      <c r="S60653"/>
    </row>
    <row r="60654" spans="18:19" ht="15" customHeight="1">
      <c r="R60654"/>
      <c r="S60654"/>
    </row>
    <row r="60655" spans="18:19" ht="15" customHeight="1">
      <c r="R60655"/>
      <c r="S60655"/>
    </row>
    <row r="60656" spans="18:19" ht="15" customHeight="1">
      <c r="R60656"/>
      <c r="S60656"/>
    </row>
    <row r="60657" spans="18:19" ht="15" customHeight="1">
      <c r="R60657"/>
      <c r="S60657"/>
    </row>
    <row r="60658" spans="18:19" ht="15" customHeight="1">
      <c r="R60658"/>
      <c r="S60658"/>
    </row>
    <row r="60659" spans="18:19" ht="15" customHeight="1">
      <c r="R60659"/>
      <c r="S60659"/>
    </row>
    <row r="60660" spans="18:19" ht="15" customHeight="1">
      <c r="R60660"/>
      <c r="S60660"/>
    </row>
    <row r="60661" spans="18:19" ht="15" customHeight="1">
      <c r="R60661"/>
      <c r="S60661"/>
    </row>
    <row r="60662" spans="18:19" ht="15" customHeight="1">
      <c r="R60662"/>
      <c r="S60662"/>
    </row>
    <row r="60663" spans="18:19" ht="15" customHeight="1">
      <c r="R60663"/>
      <c r="S60663"/>
    </row>
    <row r="60664" spans="18:19" ht="15" customHeight="1">
      <c r="R60664"/>
      <c r="S60664"/>
    </row>
    <row r="60665" spans="18:19" ht="15" customHeight="1">
      <c r="R60665"/>
      <c r="S60665"/>
    </row>
    <row r="60666" spans="18:19" ht="15" customHeight="1">
      <c r="R60666"/>
      <c r="S60666"/>
    </row>
    <row r="60667" spans="18:19" ht="15" customHeight="1">
      <c r="R60667"/>
      <c r="S60667"/>
    </row>
    <row r="60668" spans="18:19" ht="15" customHeight="1">
      <c r="R60668"/>
      <c r="S60668"/>
    </row>
    <row r="60669" spans="18:19" ht="15" customHeight="1">
      <c r="R60669"/>
      <c r="S60669"/>
    </row>
    <row r="60670" spans="18:19" ht="15" customHeight="1">
      <c r="R60670"/>
      <c r="S60670"/>
    </row>
    <row r="60671" spans="18:19" ht="15" customHeight="1">
      <c r="R60671"/>
      <c r="S60671"/>
    </row>
    <row r="60672" spans="18:19" ht="15" customHeight="1">
      <c r="R60672"/>
      <c r="S60672"/>
    </row>
    <row r="60673" spans="18:19" ht="15" customHeight="1">
      <c r="R60673"/>
      <c r="S60673"/>
    </row>
    <row r="60674" spans="18:19" ht="15" customHeight="1">
      <c r="R60674"/>
      <c r="S60674"/>
    </row>
    <row r="60675" spans="18:19" ht="15" customHeight="1">
      <c r="R60675"/>
      <c r="S60675"/>
    </row>
    <row r="60676" spans="18:19" ht="15" customHeight="1">
      <c r="R60676"/>
      <c r="S60676"/>
    </row>
    <row r="60677" spans="18:19" ht="15" customHeight="1">
      <c r="R60677"/>
      <c r="S60677"/>
    </row>
    <row r="60678" spans="18:19" ht="15" customHeight="1">
      <c r="R60678"/>
      <c r="S60678"/>
    </row>
    <row r="60679" spans="18:19" ht="15" customHeight="1">
      <c r="R60679"/>
      <c r="S60679"/>
    </row>
    <row r="60680" spans="18:19" ht="15" customHeight="1">
      <c r="R60680"/>
      <c r="S60680"/>
    </row>
    <row r="60681" spans="18:19" ht="15" customHeight="1">
      <c r="R60681"/>
      <c r="S60681"/>
    </row>
    <row r="60682" spans="18:19" ht="15" customHeight="1">
      <c r="R60682"/>
      <c r="S60682"/>
    </row>
    <row r="60683" spans="18:19" ht="15" customHeight="1">
      <c r="R60683"/>
      <c r="S60683"/>
    </row>
    <row r="60684" spans="18:19" ht="15" customHeight="1">
      <c r="R60684"/>
      <c r="S60684"/>
    </row>
    <row r="60685" spans="18:19" ht="15" customHeight="1">
      <c r="R60685"/>
      <c r="S60685"/>
    </row>
    <row r="60686" spans="18:19" ht="15" customHeight="1">
      <c r="R60686"/>
      <c r="S60686"/>
    </row>
    <row r="60687" spans="18:19" ht="15" customHeight="1">
      <c r="R60687"/>
      <c r="S60687"/>
    </row>
    <row r="60688" spans="18:19" ht="15" customHeight="1">
      <c r="R60688"/>
      <c r="S60688"/>
    </row>
    <row r="60689" spans="18:19" ht="15" customHeight="1">
      <c r="R60689"/>
      <c r="S60689"/>
    </row>
    <row r="60690" spans="18:19" ht="15" customHeight="1">
      <c r="R60690"/>
      <c r="S60690"/>
    </row>
    <row r="60691" spans="18:19" ht="15" customHeight="1">
      <c r="R60691"/>
      <c r="S60691"/>
    </row>
    <row r="60692" spans="18:19" ht="15" customHeight="1">
      <c r="R60692"/>
      <c r="S60692"/>
    </row>
    <row r="60693" spans="18:19" ht="15" customHeight="1">
      <c r="R60693"/>
      <c r="S60693"/>
    </row>
    <row r="60694" spans="18:19" ht="15" customHeight="1">
      <c r="R60694"/>
      <c r="S60694"/>
    </row>
    <row r="60695" spans="18:19" ht="15" customHeight="1">
      <c r="R60695"/>
      <c r="S60695"/>
    </row>
    <row r="60696" spans="18:19" ht="15" customHeight="1">
      <c r="R60696"/>
      <c r="S60696"/>
    </row>
    <row r="60697" spans="18:19" ht="15" customHeight="1">
      <c r="R60697"/>
      <c r="S60697"/>
    </row>
    <row r="60698" spans="18:19" ht="15" customHeight="1">
      <c r="R60698"/>
      <c r="S60698"/>
    </row>
    <row r="60699" spans="18:19" ht="15" customHeight="1">
      <c r="R60699"/>
      <c r="S60699"/>
    </row>
    <row r="60700" spans="18:19" ht="15" customHeight="1">
      <c r="R60700"/>
      <c r="S60700"/>
    </row>
    <row r="60701" spans="18:19" ht="15" customHeight="1">
      <c r="R60701"/>
      <c r="S60701"/>
    </row>
    <row r="60702" spans="18:19" ht="15" customHeight="1">
      <c r="R60702"/>
      <c r="S60702"/>
    </row>
    <row r="60703" spans="18:19" ht="15" customHeight="1">
      <c r="R60703"/>
      <c r="S60703"/>
    </row>
    <row r="60704" spans="18:19" ht="15" customHeight="1">
      <c r="R60704"/>
      <c r="S60704"/>
    </row>
    <row r="60705" spans="18:19" ht="15" customHeight="1">
      <c r="R60705"/>
      <c r="S60705"/>
    </row>
    <row r="60706" spans="18:19" ht="15" customHeight="1">
      <c r="R60706"/>
      <c r="S60706"/>
    </row>
    <row r="60707" spans="18:19" ht="15" customHeight="1">
      <c r="R60707"/>
      <c r="S60707"/>
    </row>
    <row r="60708" spans="18:19" ht="15" customHeight="1">
      <c r="R60708"/>
      <c r="S60708"/>
    </row>
    <row r="60709" spans="18:19" ht="15" customHeight="1">
      <c r="R60709"/>
      <c r="S60709"/>
    </row>
    <row r="60710" spans="18:19" ht="15" customHeight="1">
      <c r="R60710"/>
      <c r="S60710"/>
    </row>
    <row r="60711" spans="18:19" ht="15" customHeight="1">
      <c r="R60711"/>
      <c r="S60711"/>
    </row>
    <row r="60712" spans="18:19" ht="15" customHeight="1">
      <c r="R60712"/>
      <c r="S60712"/>
    </row>
    <row r="60713" spans="18:19" ht="15" customHeight="1">
      <c r="R60713"/>
      <c r="S60713"/>
    </row>
    <row r="60714" spans="18:19" ht="15" customHeight="1">
      <c r="R60714"/>
      <c r="S60714"/>
    </row>
    <row r="60715" spans="18:19" ht="15" customHeight="1">
      <c r="R60715"/>
      <c r="S60715"/>
    </row>
    <row r="60716" spans="18:19" ht="15" customHeight="1">
      <c r="R60716"/>
      <c r="S60716"/>
    </row>
    <row r="60717" spans="18:19" ht="15" customHeight="1">
      <c r="R60717"/>
      <c r="S60717"/>
    </row>
    <row r="60718" spans="18:19" ht="15" customHeight="1">
      <c r="R60718"/>
      <c r="S60718"/>
    </row>
    <row r="60719" spans="18:19" ht="15" customHeight="1">
      <c r="R60719"/>
      <c r="S60719"/>
    </row>
    <row r="60720" spans="18:19" ht="15" customHeight="1">
      <c r="R60720"/>
      <c r="S60720"/>
    </row>
    <row r="60721" spans="18:19" ht="15" customHeight="1">
      <c r="R60721"/>
      <c r="S60721"/>
    </row>
    <row r="60722" spans="18:19" ht="15" customHeight="1">
      <c r="R60722"/>
      <c r="S60722"/>
    </row>
    <row r="60723" spans="18:19" ht="15" customHeight="1">
      <c r="R60723"/>
      <c r="S60723"/>
    </row>
    <row r="60724" spans="18:19" ht="15" customHeight="1">
      <c r="R60724"/>
      <c r="S60724"/>
    </row>
    <row r="60725" spans="18:19" ht="15" customHeight="1">
      <c r="R60725"/>
      <c r="S60725"/>
    </row>
    <row r="60726" spans="18:19" ht="15" customHeight="1">
      <c r="R60726"/>
      <c r="S60726"/>
    </row>
    <row r="60727" spans="18:19" ht="15" customHeight="1">
      <c r="R60727"/>
      <c r="S60727"/>
    </row>
    <row r="60728" spans="18:19" ht="15" customHeight="1">
      <c r="R60728"/>
      <c r="S60728"/>
    </row>
    <row r="60729" spans="18:19" ht="15" customHeight="1">
      <c r="R60729"/>
      <c r="S60729"/>
    </row>
    <row r="60730" spans="18:19" ht="15" customHeight="1">
      <c r="R60730"/>
      <c r="S60730"/>
    </row>
    <row r="60731" spans="18:19" ht="15" customHeight="1">
      <c r="R60731"/>
      <c r="S60731"/>
    </row>
    <row r="60732" spans="18:19" ht="15" customHeight="1">
      <c r="R60732"/>
      <c r="S60732"/>
    </row>
    <row r="60733" spans="18:19" ht="15" customHeight="1">
      <c r="R60733"/>
      <c r="S60733"/>
    </row>
    <row r="60734" spans="18:19" ht="15" customHeight="1">
      <c r="R60734"/>
      <c r="S60734"/>
    </row>
    <row r="60735" spans="18:19" ht="15" customHeight="1">
      <c r="R60735"/>
      <c r="S60735"/>
    </row>
    <row r="60736" spans="18:19" ht="15" customHeight="1">
      <c r="R60736"/>
      <c r="S60736"/>
    </row>
    <row r="60737" spans="18:19" ht="15" customHeight="1">
      <c r="R60737"/>
      <c r="S60737"/>
    </row>
    <row r="60738" spans="18:19" ht="15" customHeight="1">
      <c r="R60738"/>
      <c r="S60738"/>
    </row>
    <row r="60739" spans="18:19" ht="15" customHeight="1">
      <c r="R60739"/>
      <c r="S60739"/>
    </row>
    <row r="60740" spans="18:19" ht="15" customHeight="1">
      <c r="R60740"/>
      <c r="S60740"/>
    </row>
    <row r="60741" spans="18:19" ht="15" customHeight="1">
      <c r="R60741"/>
      <c r="S60741"/>
    </row>
    <row r="60742" spans="18:19" ht="15" customHeight="1">
      <c r="R60742"/>
      <c r="S60742"/>
    </row>
    <row r="60743" spans="18:19" ht="15" customHeight="1">
      <c r="R60743"/>
      <c r="S60743"/>
    </row>
    <row r="60744" spans="18:19" ht="15" customHeight="1">
      <c r="R60744"/>
      <c r="S60744"/>
    </row>
    <row r="60745" spans="18:19" ht="15" customHeight="1">
      <c r="R60745"/>
      <c r="S60745"/>
    </row>
    <row r="60746" spans="18:19" ht="15" customHeight="1">
      <c r="R60746"/>
      <c r="S60746"/>
    </row>
    <row r="60747" spans="18:19" ht="15" customHeight="1">
      <c r="R60747"/>
      <c r="S60747"/>
    </row>
    <row r="60748" spans="18:19" ht="15" customHeight="1">
      <c r="R60748"/>
      <c r="S60748"/>
    </row>
    <row r="60749" spans="18:19" ht="15" customHeight="1">
      <c r="R60749"/>
      <c r="S60749"/>
    </row>
    <row r="60750" spans="18:19" ht="15" customHeight="1">
      <c r="R60750"/>
      <c r="S60750"/>
    </row>
    <row r="60751" spans="18:19" ht="15" customHeight="1">
      <c r="R60751"/>
      <c r="S60751"/>
    </row>
    <row r="60752" spans="18:19" ht="15" customHeight="1">
      <c r="R60752"/>
      <c r="S60752"/>
    </row>
    <row r="60753" spans="18:19" ht="15" customHeight="1">
      <c r="R60753"/>
      <c r="S60753"/>
    </row>
    <row r="60754" spans="18:19" ht="15" customHeight="1">
      <c r="R60754"/>
      <c r="S60754"/>
    </row>
    <row r="60755" spans="18:19" ht="15" customHeight="1">
      <c r="R60755"/>
      <c r="S60755"/>
    </row>
    <row r="60756" spans="18:19" ht="15" customHeight="1">
      <c r="R60756"/>
      <c r="S60756"/>
    </row>
    <row r="60757" spans="18:19" ht="15" customHeight="1">
      <c r="R60757"/>
      <c r="S60757"/>
    </row>
    <row r="60758" spans="18:19" ht="15" customHeight="1">
      <c r="R60758"/>
      <c r="S60758"/>
    </row>
    <row r="60759" spans="18:19" ht="15" customHeight="1">
      <c r="R60759"/>
      <c r="S60759"/>
    </row>
    <row r="60760" spans="18:19" ht="15" customHeight="1">
      <c r="R60760"/>
      <c r="S60760"/>
    </row>
    <row r="60761" spans="18:19" ht="15" customHeight="1">
      <c r="R60761"/>
      <c r="S60761"/>
    </row>
    <row r="60762" spans="18:19" ht="15" customHeight="1">
      <c r="R60762"/>
      <c r="S60762"/>
    </row>
    <row r="60763" spans="18:19" ht="15" customHeight="1">
      <c r="R60763"/>
      <c r="S60763"/>
    </row>
    <row r="60764" spans="18:19" ht="15" customHeight="1">
      <c r="R60764"/>
      <c r="S60764"/>
    </row>
    <row r="60765" spans="18:19" ht="15" customHeight="1">
      <c r="R60765"/>
      <c r="S60765"/>
    </row>
    <row r="60766" spans="18:19" ht="15" customHeight="1">
      <c r="R60766"/>
      <c r="S60766"/>
    </row>
    <row r="60767" spans="18:19" ht="15" customHeight="1">
      <c r="R60767"/>
      <c r="S60767"/>
    </row>
    <row r="60768" spans="18:19" ht="15" customHeight="1">
      <c r="R60768"/>
      <c r="S60768"/>
    </row>
    <row r="60769" spans="18:19" ht="15" customHeight="1">
      <c r="R60769"/>
      <c r="S60769"/>
    </row>
    <row r="60770" spans="18:19" ht="15" customHeight="1">
      <c r="R60770"/>
      <c r="S60770"/>
    </row>
    <row r="60771" spans="18:19" ht="15" customHeight="1">
      <c r="R60771"/>
      <c r="S60771"/>
    </row>
    <row r="60772" spans="18:19" ht="15" customHeight="1">
      <c r="R60772"/>
      <c r="S60772"/>
    </row>
    <row r="60773" spans="18:19" ht="15" customHeight="1">
      <c r="R60773"/>
      <c r="S60773"/>
    </row>
    <row r="60774" spans="18:19" ht="15" customHeight="1">
      <c r="R60774"/>
      <c r="S60774"/>
    </row>
    <row r="60775" spans="18:19" ht="15" customHeight="1">
      <c r="R60775"/>
      <c r="S60775"/>
    </row>
    <row r="60776" spans="18:19" ht="15" customHeight="1">
      <c r="R60776"/>
      <c r="S60776"/>
    </row>
    <row r="60777" spans="18:19" ht="15" customHeight="1">
      <c r="R60777"/>
      <c r="S60777"/>
    </row>
    <row r="60778" spans="18:19" ht="15" customHeight="1">
      <c r="R60778"/>
      <c r="S60778"/>
    </row>
    <row r="60779" spans="18:19" ht="15" customHeight="1">
      <c r="R60779"/>
      <c r="S60779"/>
    </row>
    <row r="60780" spans="18:19" ht="15" customHeight="1">
      <c r="R60780"/>
      <c r="S60780"/>
    </row>
    <row r="60781" spans="18:19" ht="15" customHeight="1">
      <c r="R60781"/>
      <c r="S60781"/>
    </row>
    <row r="60782" spans="18:19" ht="15" customHeight="1">
      <c r="R60782"/>
      <c r="S60782"/>
    </row>
    <row r="60783" spans="18:19" ht="15" customHeight="1">
      <c r="R60783"/>
      <c r="S60783"/>
    </row>
    <row r="60784" spans="18:19" ht="15" customHeight="1">
      <c r="R60784"/>
      <c r="S60784"/>
    </row>
    <row r="60785" spans="18:19" ht="15" customHeight="1">
      <c r="R60785"/>
      <c r="S60785"/>
    </row>
    <row r="60786" spans="18:19" ht="15" customHeight="1">
      <c r="R60786"/>
      <c r="S60786"/>
    </row>
    <row r="60787" spans="18:19" ht="15" customHeight="1">
      <c r="R60787"/>
      <c r="S60787"/>
    </row>
    <row r="60788" spans="18:19" ht="15" customHeight="1">
      <c r="R60788"/>
      <c r="S60788"/>
    </row>
    <row r="60789" spans="18:19" ht="15" customHeight="1">
      <c r="R60789"/>
      <c r="S60789"/>
    </row>
    <row r="60790" spans="18:19" ht="15" customHeight="1">
      <c r="R60790"/>
      <c r="S60790"/>
    </row>
    <row r="60791" spans="18:19" ht="15" customHeight="1">
      <c r="R60791"/>
      <c r="S60791"/>
    </row>
    <row r="60792" spans="18:19" ht="15" customHeight="1">
      <c r="R60792"/>
      <c r="S60792"/>
    </row>
    <row r="60793" spans="18:19" ht="15" customHeight="1">
      <c r="R60793"/>
      <c r="S60793"/>
    </row>
    <row r="60794" spans="18:19" ht="15" customHeight="1">
      <c r="R60794"/>
      <c r="S60794"/>
    </row>
    <row r="60795" spans="18:19" ht="15" customHeight="1">
      <c r="R60795"/>
      <c r="S60795"/>
    </row>
    <row r="60796" spans="18:19" ht="15" customHeight="1">
      <c r="R60796"/>
      <c r="S60796"/>
    </row>
    <row r="60797" spans="18:19" ht="15" customHeight="1">
      <c r="R60797"/>
      <c r="S60797"/>
    </row>
    <row r="60798" spans="18:19" ht="15" customHeight="1">
      <c r="R60798"/>
      <c r="S60798"/>
    </row>
    <row r="60799" spans="18:19" ht="15" customHeight="1">
      <c r="R60799"/>
      <c r="S60799"/>
    </row>
    <row r="60800" spans="18:19" ht="15" customHeight="1">
      <c r="R60800"/>
      <c r="S60800"/>
    </row>
    <row r="60801" spans="18:19" ht="15" customHeight="1">
      <c r="R60801"/>
      <c r="S60801"/>
    </row>
    <row r="60802" spans="18:19" ht="15" customHeight="1">
      <c r="R60802"/>
      <c r="S60802"/>
    </row>
    <row r="60803" spans="18:19" ht="15" customHeight="1">
      <c r="R60803"/>
      <c r="S60803"/>
    </row>
    <row r="60804" spans="18:19" ht="15" customHeight="1">
      <c r="R60804"/>
      <c r="S60804"/>
    </row>
    <row r="60805" spans="18:19" ht="15" customHeight="1">
      <c r="R60805"/>
      <c r="S60805"/>
    </row>
    <row r="60806" spans="18:19" ht="15" customHeight="1">
      <c r="R60806"/>
      <c r="S60806"/>
    </row>
    <row r="60807" spans="18:19" ht="15" customHeight="1">
      <c r="R60807"/>
      <c r="S60807"/>
    </row>
    <row r="60808" spans="18:19" ht="15" customHeight="1">
      <c r="R60808"/>
      <c r="S60808"/>
    </row>
    <row r="60809" spans="18:19" ht="15" customHeight="1">
      <c r="R60809"/>
      <c r="S60809"/>
    </row>
    <row r="60810" spans="18:19" ht="15" customHeight="1">
      <c r="R60810"/>
      <c r="S60810"/>
    </row>
    <row r="60811" spans="18:19" ht="15" customHeight="1">
      <c r="R60811"/>
      <c r="S60811"/>
    </row>
    <row r="60812" spans="18:19" ht="15" customHeight="1">
      <c r="R60812"/>
      <c r="S60812"/>
    </row>
    <row r="60813" spans="18:19" ht="15" customHeight="1">
      <c r="R60813"/>
      <c r="S60813"/>
    </row>
    <row r="60814" spans="18:19" ht="15" customHeight="1">
      <c r="R60814"/>
      <c r="S60814"/>
    </row>
    <row r="60815" spans="18:19" ht="15" customHeight="1">
      <c r="R60815"/>
      <c r="S60815"/>
    </row>
    <row r="60816" spans="18:19" ht="15" customHeight="1">
      <c r="R60816"/>
      <c r="S60816"/>
    </row>
    <row r="60817" spans="18:19" ht="15" customHeight="1">
      <c r="R60817"/>
      <c r="S60817"/>
    </row>
    <row r="60818" spans="18:19" ht="15" customHeight="1">
      <c r="R60818"/>
      <c r="S60818"/>
    </row>
    <row r="60819" spans="18:19" ht="15" customHeight="1">
      <c r="R60819"/>
      <c r="S60819"/>
    </row>
    <row r="60820" spans="18:19" ht="15" customHeight="1">
      <c r="R60820"/>
      <c r="S60820"/>
    </row>
    <row r="60821" spans="18:19" ht="15" customHeight="1">
      <c r="R60821"/>
      <c r="S60821"/>
    </row>
    <row r="60822" spans="18:19" ht="15" customHeight="1">
      <c r="R60822"/>
      <c r="S60822"/>
    </row>
    <row r="60823" spans="18:19" ht="15" customHeight="1">
      <c r="R60823"/>
      <c r="S60823"/>
    </row>
    <row r="60824" spans="18:19" ht="15" customHeight="1">
      <c r="R60824"/>
      <c r="S60824"/>
    </row>
    <row r="60825" spans="18:19" ht="15" customHeight="1">
      <c r="R60825"/>
      <c r="S60825"/>
    </row>
    <row r="60826" spans="18:19" ht="15" customHeight="1">
      <c r="R60826"/>
      <c r="S60826"/>
    </row>
    <row r="60827" spans="18:19" ht="15" customHeight="1">
      <c r="R60827"/>
      <c r="S60827"/>
    </row>
    <row r="60828" spans="18:19" ht="15" customHeight="1">
      <c r="R60828"/>
      <c r="S60828"/>
    </row>
    <row r="60829" spans="18:19" ht="15" customHeight="1">
      <c r="R60829"/>
      <c r="S60829"/>
    </row>
    <row r="60830" spans="18:19" ht="15" customHeight="1">
      <c r="R60830"/>
      <c r="S60830"/>
    </row>
    <row r="60831" spans="18:19" ht="15" customHeight="1">
      <c r="R60831"/>
      <c r="S60831"/>
    </row>
    <row r="60832" spans="18:19" ht="15" customHeight="1">
      <c r="R60832"/>
      <c r="S60832"/>
    </row>
    <row r="60833" spans="18:19" ht="15" customHeight="1">
      <c r="R60833"/>
      <c r="S60833"/>
    </row>
    <row r="60834" spans="18:19" ht="15" customHeight="1">
      <c r="R60834"/>
      <c r="S60834"/>
    </row>
    <row r="60835" spans="18:19" ht="15" customHeight="1">
      <c r="R60835"/>
      <c r="S60835"/>
    </row>
    <row r="60836" spans="18:19" ht="15" customHeight="1">
      <c r="R60836"/>
      <c r="S60836"/>
    </row>
    <row r="60837" spans="18:19" ht="15" customHeight="1">
      <c r="R60837"/>
      <c r="S60837"/>
    </row>
    <row r="60838" spans="18:19" ht="15" customHeight="1">
      <c r="R60838"/>
      <c r="S60838"/>
    </row>
    <row r="60839" spans="18:19" ht="15" customHeight="1">
      <c r="R60839"/>
      <c r="S60839"/>
    </row>
    <row r="60840" spans="18:19" ht="15" customHeight="1">
      <c r="R60840"/>
      <c r="S60840"/>
    </row>
    <row r="60841" spans="18:19" ht="15" customHeight="1">
      <c r="R60841"/>
      <c r="S60841"/>
    </row>
    <row r="60842" spans="18:19" ht="15" customHeight="1">
      <c r="R60842"/>
      <c r="S60842"/>
    </row>
    <row r="60843" spans="18:19" ht="15" customHeight="1">
      <c r="R60843"/>
      <c r="S60843"/>
    </row>
    <row r="60844" spans="18:19" ht="15" customHeight="1">
      <c r="R60844"/>
      <c r="S60844"/>
    </row>
    <row r="60845" spans="18:19" ht="15" customHeight="1">
      <c r="R60845"/>
      <c r="S60845"/>
    </row>
    <row r="60846" spans="18:19" ht="15" customHeight="1">
      <c r="R60846"/>
      <c r="S60846"/>
    </row>
    <row r="60847" spans="18:19" ht="15" customHeight="1">
      <c r="R60847"/>
      <c r="S60847"/>
    </row>
    <row r="60848" spans="18:19" ht="15" customHeight="1">
      <c r="R60848"/>
      <c r="S60848"/>
    </row>
    <row r="60849" spans="18:19" ht="15" customHeight="1">
      <c r="R60849"/>
      <c r="S60849"/>
    </row>
    <row r="60850" spans="18:19" ht="15" customHeight="1">
      <c r="R60850"/>
      <c r="S60850"/>
    </row>
    <row r="60851" spans="18:19" ht="15" customHeight="1">
      <c r="R60851"/>
      <c r="S60851"/>
    </row>
    <row r="60852" spans="18:19" ht="15" customHeight="1">
      <c r="R60852"/>
      <c r="S60852"/>
    </row>
    <row r="60853" spans="18:19" ht="15" customHeight="1">
      <c r="R60853"/>
      <c r="S60853"/>
    </row>
    <row r="60854" spans="18:19" ht="15" customHeight="1">
      <c r="R60854"/>
      <c r="S60854"/>
    </row>
    <row r="60855" spans="18:19" ht="15" customHeight="1">
      <c r="R60855"/>
      <c r="S60855"/>
    </row>
    <row r="60856" spans="18:19" ht="15" customHeight="1">
      <c r="R60856"/>
      <c r="S60856"/>
    </row>
    <row r="60857" spans="18:19" ht="15" customHeight="1">
      <c r="R60857"/>
      <c r="S60857"/>
    </row>
    <row r="60858" spans="18:19" ht="15" customHeight="1">
      <c r="R60858"/>
      <c r="S60858"/>
    </row>
    <row r="60859" spans="18:19" ht="15" customHeight="1">
      <c r="R60859"/>
      <c r="S60859"/>
    </row>
    <row r="60860" spans="18:19" ht="15" customHeight="1">
      <c r="R60860"/>
      <c r="S60860"/>
    </row>
    <row r="60861" spans="18:19" ht="15" customHeight="1">
      <c r="R60861"/>
      <c r="S60861"/>
    </row>
    <row r="60862" spans="18:19" ht="15" customHeight="1">
      <c r="R60862"/>
      <c r="S60862"/>
    </row>
    <row r="60863" spans="18:19" ht="15" customHeight="1">
      <c r="R60863"/>
      <c r="S60863"/>
    </row>
    <row r="60864" spans="18:19" ht="15" customHeight="1">
      <c r="R60864"/>
      <c r="S60864"/>
    </row>
    <row r="60865" spans="18:19" ht="15" customHeight="1">
      <c r="R60865"/>
      <c r="S60865"/>
    </row>
    <row r="60866" spans="18:19" ht="15" customHeight="1">
      <c r="R60866"/>
      <c r="S60866"/>
    </row>
    <row r="60867" spans="18:19" ht="15" customHeight="1">
      <c r="R60867"/>
      <c r="S60867"/>
    </row>
    <row r="60868" spans="18:19" ht="15" customHeight="1">
      <c r="R60868"/>
      <c r="S60868"/>
    </row>
    <row r="60869" spans="18:19" ht="15" customHeight="1">
      <c r="R60869"/>
      <c r="S60869"/>
    </row>
    <row r="60870" spans="18:19" ht="15" customHeight="1">
      <c r="R60870"/>
      <c r="S60870"/>
    </row>
    <row r="60871" spans="18:19" ht="15" customHeight="1">
      <c r="R60871"/>
      <c r="S60871"/>
    </row>
    <row r="60872" spans="18:19" ht="15" customHeight="1">
      <c r="R60872"/>
      <c r="S60872"/>
    </row>
    <row r="60873" spans="18:19" ht="15" customHeight="1">
      <c r="R60873"/>
      <c r="S60873"/>
    </row>
    <row r="60874" spans="18:19" ht="15" customHeight="1">
      <c r="R60874"/>
      <c r="S60874"/>
    </row>
    <row r="60875" spans="18:19" ht="15" customHeight="1">
      <c r="R60875"/>
      <c r="S60875"/>
    </row>
    <row r="60876" spans="18:19" ht="15" customHeight="1">
      <c r="R60876"/>
      <c r="S60876"/>
    </row>
    <row r="60877" spans="18:19" ht="15" customHeight="1">
      <c r="R60877"/>
      <c r="S60877"/>
    </row>
    <row r="60878" spans="18:19" ht="15" customHeight="1">
      <c r="R60878"/>
      <c r="S60878"/>
    </row>
    <row r="60879" spans="18:19" ht="15" customHeight="1">
      <c r="R60879"/>
      <c r="S60879"/>
    </row>
    <row r="60880" spans="18:19" ht="15" customHeight="1">
      <c r="R60880"/>
      <c r="S60880"/>
    </row>
    <row r="60881" spans="18:19" ht="15" customHeight="1">
      <c r="R60881"/>
      <c r="S60881"/>
    </row>
    <row r="60882" spans="18:19" ht="15" customHeight="1">
      <c r="R60882"/>
      <c r="S60882"/>
    </row>
    <row r="60883" spans="18:19" ht="15" customHeight="1">
      <c r="R60883"/>
      <c r="S60883"/>
    </row>
    <row r="60884" spans="18:19" ht="15" customHeight="1">
      <c r="R60884"/>
      <c r="S60884"/>
    </row>
    <row r="60885" spans="18:19" ht="15" customHeight="1">
      <c r="R60885"/>
      <c r="S60885"/>
    </row>
    <row r="60886" spans="18:19" ht="15" customHeight="1">
      <c r="R60886"/>
      <c r="S60886"/>
    </row>
    <row r="60887" spans="18:19" ht="15" customHeight="1">
      <c r="R60887"/>
      <c r="S60887"/>
    </row>
    <row r="60888" spans="18:19" ht="15" customHeight="1">
      <c r="R60888"/>
      <c r="S60888"/>
    </row>
    <row r="60889" spans="18:19" ht="15" customHeight="1">
      <c r="R60889"/>
      <c r="S60889"/>
    </row>
    <row r="60890" spans="18:19" ht="15" customHeight="1">
      <c r="R60890"/>
      <c r="S60890"/>
    </row>
    <row r="60891" spans="18:19" ht="15" customHeight="1">
      <c r="R60891"/>
      <c r="S60891"/>
    </row>
    <row r="60892" spans="18:19" ht="15" customHeight="1">
      <c r="R60892"/>
      <c r="S60892"/>
    </row>
    <row r="60893" spans="18:19" ht="15" customHeight="1">
      <c r="R60893"/>
      <c r="S60893"/>
    </row>
    <row r="60894" spans="18:19" ht="15" customHeight="1">
      <c r="R60894"/>
      <c r="S60894"/>
    </row>
    <row r="60895" spans="18:19" ht="15" customHeight="1">
      <c r="R60895"/>
      <c r="S60895"/>
    </row>
    <row r="60896" spans="18:19" ht="15" customHeight="1">
      <c r="R60896"/>
      <c r="S60896"/>
    </row>
    <row r="60897" spans="18:19" ht="15" customHeight="1">
      <c r="R60897"/>
      <c r="S60897"/>
    </row>
    <row r="60898" spans="18:19" ht="15" customHeight="1">
      <c r="R60898"/>
      <c r="S60898"/>
    </row>
    <row r="60899" spans="18:19" ht="15" customHeight="1">
      <c r="R60899"/>
      <c r="S60899"/>
    </row>
    <row r="60900" spans="18:19" ht="15" customHeight="1">
      <c r="R60900"/>
      <c r="S60900"/>
    </row>
    <row r="60901" spans="18:19" ht="15" customHeight="1">
      <c r="R60901"/>
      <c r="S60901"/>
    </row>
    <row r="60902" spans="18:19" ht="15" customHeight="1">
      <c r="R60902"/>
      <c r="S60902"/>
    </row>
    <row r="60903" spans="18:19" ht="15" customHeight="1">
      <c r="R60903"/>
      <c r="S60903"/>
    </row>
    <row r="60904" spans="18:19" ht="15" customHeight="1">
      <c r="R60904"/>
      <c r="S60904"/>
    </row>
    <row r="60905" spans="18:19" ht="15" customHeight="1">
      <c r="R60905"/>
      <c r="S60905"/>
    </row>
    <row r="60906" spans="18:19" ht="15" customHeight="1">
      <c r="R60906"/>
      <c r="S60906"/>
    </row>
    <row r="60907" spans="18:19" ht="15" customHeight="1">
      <c r="R60907"/>
      <c r="S60907"/>
    </row>
    <row r="60908" spans="18:19" ht="15" customHeight="1">
      <c r="R60908"/>
      <c r="S60908"/>
    </row>
    <row r="60909" spans="18:19" ht="15" customHeight="1">
      <c r="R60909"/>
      <c r="S60909"/>
    </row>
    <row r="60910" spans="18:19" ht="15" customHeight="1">
      <c r="R60910"/>
      <c r="S60910"/>
    </row>
    <row r="60911" spans="18:19" ht="15" customHeight="1">
      <c r="R60911"/>
      <c r="S60911"/>
    </row>
    <row r="60912" spans="18:19" ht="15" customHeight="1">
      <c r="R60912"/>
      <c r="S60912"/>
    </row>
    <row r="60913" spans="18:19" ht="15" customHeight="1">
      <c r="R60913"/>
      <c r="S60913"/>
    </row>
    <row r="60914" spans="18:19" ht="15" customHeight="1">
      <c r="R60914"/>
      <c r="S60914"/>
    </row>
    <row r="60915" spans="18:19" ht="15" customHeight="1">
      <c r="R60915"/>
      <c r="S60915"/>
    </row>
    <row r="60916" spans="18:19" ht="15" customHeight="1">
      <c r="R60916"/>
      <c r="S60916"/>
    </row>
    <row r="60917" spans="18:19" ht="15" customHeight="1">
      <c r="R60917"/>
      <c r="S60917"/>
    </row>
    <row r="60918" spans="18:19" ht="15" customHeight="1">
      <c r="R60918"/>
      <c r="S60918"/>
    </row>
    <row r="60919" spans="18:19" ht="15" customHeight="1">
      <c r="R60919"/>
      <c r="S60919"/>
    </row>
    <row r="60920" spans="18:19" ht="15" customHeight="1">
      <c r="R60920"/>
      <c r="S60920"/>
    </row>
    <row r="60921" spans="18:19" ht="15" customHeight="1">
      <c r="R60921"/>
      <c r="S60921"/>
    </row>
    <row r="60922" spans="18:19" ht="15" customHeight="1">
      <c r="R60922"/>
      <c r="S60922"/>
    </row>
    <row r="60923" spans="18:19" ht="15" customHeight="1">
      <c r="R60923"/>
      <c r="S60923"/>
    </row>
    <row r="60924" spans="18:19" ht="15" customHeight="1">
      <c r="R60924"/>
      <c r="S60924"/>
    </row>
    <row r="60925" spans="18:19" ht="15" customHeight="1">
      <c r="R60925"/>
      <c r="S60925"/>
    </row>
    <row r="60926" spans="18:19" ht="15" customHeight="1">
      <c r="R60926"/>
      <c r="S60926"/>
    </row>
    <row r="60927" spans="18:19" ht="15" customHeight="1">
      <c r="R60927"/>
      <c r="S60927"/>
    </row>
    <row r="60928" spans="18:19" ht="15" customHeight="1">
      <c r="R60928"/>
      <c r="S60928"/>
    </row>
    <row r="60929" spans="18:19" ht="15" customHeight="1">
      <c r="R60929"/>
      <c r="S60929"/>
    </row>
    <row r="60930" spans="18:19" ht="15" customHeight="1">
      <c r="R60930"/>
      <c r="S60930"/>
    </row>
    <row r="60931" spans="18:19" ht="15" customHeight="1">
      <c r="R60931"/>
      <c r="S60931"/>
    </row>
    <row r="60932" spans="18:19" ht="15" customHeight="1">
      <c r="R60932"/>
      <c r="S60932"/>
    </row>
    <row r="60933" spans="18:19" ht="15" customHeight="1">
      <c r="R60933"/>
      <c r="S60933"/>
    </row>
    <row r="60934" spans="18:19" ht="15" customHeight="1">
      <c r="R60934"/>
      <c r="S60934"/>
    </row>
    <row r="60935" spans="18:19" ht="15" customHeight="1">
      <c r="R60935"/>
      <c r="S60935"/>
    </row>
    <row r="60936" spans="18:19" ht="15" customHeight="1">
      <c r="R60936"/>
      <c r="S60936"/>
    </row>
    <row r="60937" spans="18:19" ht="15" customHeight="1">
      <c r="R60937"/>
      <c r="S60937"/>
    </row>
    <row r="60938" spans="18:19" ht="15" customHeight="1">
      <c r="R60938"/>
      <c r="S60938"/>
    </row>
    <row r="60939" spans="18:19" ht="15" customHeight="1">
      <c r="R60939"/>
      <c r="S60939"/>
    </row>
    <row r="60940" spans="18:19" ht="15" customHeight="1">
      <c r="R60940"/>
      <c r="S60940"/>
    </row>
    <row r="60941" spans="18:19" ht="15" customHeight="1">
      <c r="R60941"/>
      <c r="S60941"/>
    </row>
    <row r="60942" spans="18:19" ht="15" customHeight="1">
      <c r="R60942"/>
      <c r="S60942"/>
    </row>
    <row r="60943" spans="18:19" ht="15" customHeight="1">
      <c r="R60943"/>
      <c r="S60943"/>
    </row>
    <row r="60944" spans="18:19" ht="15" customHeight="1">
      <c r="R60944"/>
      <c r="S60944"/>
    </row>
    <row r="60945" spans="18:19" ht="15" customHeight="1">
      <c r="R60945"/>
      <c r="S60945"/>
    </row>
    <row r="60946" spans="18:19" ht="15" customHeight="1">
      <c r="R60946"/>
      <c r="S60946"/>
    </row>
    <row r="60947" spans="18:19" ht="15" customHeight="1">
      <c r="R60947"/>
      <c r="S60947"/>
    </row>
    <row r="60948" spans="18:19" ht="15" customHeight="1">
      <c r="R60948"/>
      <c r="S60948"/>
    </row>
    <row r="60949" spans="18:19" ht="15" customHeight="1">
      <c r="R60949"/>
      <c r="S60949"/>
    </row>
    <row r="60950" spans="18:19" ht="15" customHeight="1">
      <c r="R60950"/>
      <c r="S60950"/>
    </row>
    <row r="60951" spans="18:19" ht="15" customHeight="1">
      <c r="R60951"/>
      <c r="S60951"/>
    </row>
    <row r="60952" spans="18:19" ht="15" customHeight="1">
      <c r="R60952"/>
      <c r="S60952"/>
    </row>
    <row r="60953" spans="18:19" ht="15" customHeight="1">
      <c r="R60953"/>
      <c r="S60953"/>
    </row>
    <row r="60954" spans="18:19" ht="15" customHeight="1">
      <c r="R60954"/>
      <c r="S60954"/>
    </row>
    <row r="60955" spans="18:19" ht="15" customHeight="1">
      <c r="R60955"/>
      <c r="S60955"/>
    </row>
    <row r="60956" spans="18:19" ht="15" customHeight="1">
      <c r="R60956"/>
      <c r="S60956"/>
    </row>
    <row r="60957" spans="18:19" ht="15" customHeight="1">
      <c r="R60957"/>
      <c r="S60957"/>
    </row>
    <row r="60958" spans="18:19" ht="15" customHeight="1">
      <c r="R60958"/>
      <c r="S60958"/>
    </row>
    <row r="60959" spans="18:19" ht="15" customHeight="1">
      <c r="R60959"/>
      <c r="S60959"/>
    </row>
    <row r="60960" spans="18:19" ht="15" customHeight="1">
      <c r="R60960"/>
      <c r="S60960"/>
    </row>
    <row r="60961" spans="18:19" ht="15" customHeight="1">
      <c r="R60961"/>
      <c r="S60961"/>
    </row>
    <row r="60962" spans="18:19" ht="15" customHeight="1">
      <c r="R60962"/>
      <c r="S60962"/>
    </row>
    <row r="60963" spans="18:19" ht="15" customHeight="1">
      <c r="R60963"/>
      <c r="S60963"/>
    </row>
    <row r="60964" spans="18:19" ht="15" customHeight="1">
      <c r="R60964"/>
      <c r="S60964"/>
    </row>
    <row r="60965" spans="18:19" ht="15" customHeight="1">
      <c r="R60965"/>
      <c r="S60965"/>
    </row>
    <row r="60966" spans="18:19" ht="15" customHeight="1">
      <c r="R60966"/>
      <c r="S60966"/>
    </row>
    <row r="60967" spans="18:19" ht="15" customHeight="1">
      <c r="R60967"/>
      <c r="S60967"/>
    </row>
    <row r="60968" spans="18:19" ht="15" customHeight="1">
      <c r="R60968"/>
      <c r="S60968"/>
    </row>
    <row r="60969" spans="18:19" ht="15" customHeight="1">
      <c r="R60969"/>
      <c r="S60969"/>
    </row>
    <row r="60970" spans="18:19" ht="15" customHeight="1">
      <c r="R60970"/>
      <c r="S60970"/>
    </row>
    <row r="60971" spans="18:19" ht="15" customHeight="1">
      <c r="R60971"/>
      <c r="S60971"/>
    </row>
    <row r="60972" spans="18:19" ht="15" customHeight="1">
      <c r="R60972"/>
      <c r="S60972"/>
    </row>
    <row r="60973" spans="18:19" ht="15" customHeight="1">
      <c r="R60973"/>
      <c r="S60973"/>
    </row>
    <row r="60974" spans="18:19" ht="15" customHeight="1">
      <c r="R60974"/>
      <c r="S60974"/>
    </row>
    <row r="60975" spans="18:19" ht="15" customHeight="1">
      <c r="R60975"/>
      <c r="S60975"/>
    </row>
    <row r="60976" spans="18:19" ht="15" customHeight="1">
      <c r="R60976"/>
      <c r="S60976"/>
    </row>
    <row r="60977" spans="18:19" ht="15" customHeight="1">
      <c r="R60977"/>
      <c r="S60977"/>
    </row>
    <row r="60978" spans="18:19" ht="15" customHeight="1">
      <c r="R60978"/>
      <c r="S60978"/>
    </row>
    <row r="60979" spans="18:19" ht="15" customHeight="1">
      <c r="R60979"/>
      <c r="S60979"/>
    </row>
    <row r="60980" spans="18:19" ht="15" customHeight="1">
      <c r="R60980"/>
      <c r="S60980"/>
    </row>
    <row r="60981" spans="18:19" ht="15" customHeight="1">
      <c r="R60981"/>
      <c r="S60981"/>
    </row>
    <row r="60982" spans="18:19" ht="15" customHeight="1">
      <c r="R60982"/>
      <c r="S60982"/>
    </row>
    <row r="60983" spans="18:19" ht="15" customHeight="1">
      <c r="R60983"/>
      <c r="S60983"/>
    </row>
    <row r="60984" spans="18:19" ht="15" customHeight="1">
      <c r="R60984"/>
      <c r="S60984"/>
    </row>
    <row r="60985" spans="18:19" ht="15" customHeight="1">
      <c r="R60985"/>
      <c r="S60985"/>
    </row>
    <row r="60986" spans="18:19" ht="15" customHeight="1">
      <c r="R60986"/>
      <c r="S60986"/>
    </row>
    <row r="60987" spans="18:19" ht="15" customHeight="1">
      <c r="R60987"/>
      <c r="S60987"/>
    </row>
    <row r="60988" spans="18:19" ht="15" customHeight="1">
      <c r="R60988"/>
      <c r="S60988"/>
    </row>
    <row r="60989" spans="18:19" ht="15" customHeight="1">
      <c r="R60989"/>
      <c r="S60989"/>
    </row>
    <row r="60990" spans="18:19" ht="15" customHeight="1">
      <c r="R60990"/>
      <c r="S60990"/>
    </row>
    <row r="60991" spans="18:19" ht="15" customHeight="1">
      <c r="R60991"/>
      <c r="S60991"/>
    </row>
    <row r="60992" spans="18:19" ht="15" customHeight="1">
      <c r="R60992"/>
      <c r="S60992"/>
    </row>
    <row r="60993" spans="18:19" ht="15" customHeight="1">
      <c r="R60993"/>
      <c r="S60993"/>
    </row>
    <row r="60994" spans="18:19" ht="15" customHeight="1">
      <c r="R60994"/>
      <c r="S60994"/>
    </row>
    <row r="60995" spans="18:19" ht="15" customHeight="1">
      <c r="R60995"/>
      <c r="S60995"/>
    </row>
    <row r="60996" spans="18:19" ht="15" customHeight="1">
      <c r="R60996"/>
      <c r="S60996"/>
    </row>
    <row r="60997" spans="18:19" ht="15" customHeight="1">
      <c r="R60997"/>
      <c r="S60997"/>
    </row>
    <row r="60998" spans="18:19" ht="15" customHeight="1">
      <c r="R60998"/>
      <c r="S60998"/>
    </row>
    <row r="60999" spans="18:19" ht="15" customHeight="1">
      <c r="R60999"/>
      <c r="S60999"/>
    </row>
    <row r="61000" spans="18:19" ht="15" customHeight="1">
      <c r="R61000"/>
      <c r="S61000"/>
    </row>
    <row r="61001" spans="18:19" ht="15" customHeight="1">
      <c r="R61001"/>
      <c r="S61001"/>
    </row>
    <row r="61002" spans="18:19" ht="15" customHeight="1">
      <c r="R61002"/>
      <c r="S61002"/>
    </row>
    <row r="61003" spans="18:19" ht="15" customHeight="1">
      <c r="R61003"/>
      <c r="S61003"/>
    </row>
    <row r="61004" spans="18:19" ht="15" customHeight="1">
      <c r="R61004"/>
      <c r="S61004"/>
    </row>
    <row r="61005" spans="18:19" ht="15" customHeight="1">
      <c r="R61005"/>
      <c r="S61005"/>
    </row>
    <row r="61006" spans="18:19" ht="15" customHeight="1">
      <c r="R61006"/>
      <c r="S61006"/>
    </row>
    <row r="61007" spans="18:19" ht="15" customHeight="1">
      <c r="R61007"/>
      <c r="S61007"/>
    </row>
    <row r="61008" spans="18:19" ht="15" customHeight="1">
      <c r="R61008"/>
      <c r="S61008"/>
    </row>
    <row r="61009" spans="18:19" ht="15" customHeight="1">
      <c r="R61009"/>
      <c r="S61009"/>
    </row>
    <row r="61010" spans="18:19" ht="15" customHeight="1">
      <c r="R61010"/>
      <c r="S61010"/>
    </row>
    <row r="61011" spans="18:19" ht="15" customHeight="1">
      <c r="R61011"/>
      <c r="S61011"/>
    </row>
    <row r="61012" spans="18:19" ht="15" customHeight="1">
      <c r="R61012"/>
      <c r="S61012"/>
    </row>
    <row r="61013" spans="18:19" ht="15" customHeight="1">
      <c r="R61013"/>
      <c r="S61013"/>
    </row>
    <row r="61014" spans="18:19" ht="15" customHeight="1">
      <c r="R61014"/>
      <c r="S61014"/>
    </row>
    <row r="61015" spans="18:19" ht="15" customHeight="1">
      <c r="R61015"/>
      <c r="S61015"/>
    </row>
    <row r="61016" spans="18:19" ht="15" customHeight="1">
      <c r="R61016"/>
      <c r="S61016"/>
    </row>
    <row r="61017" spans="18:19" ht="15" customHeight="1">
      <c r="R61017"/>
      <c r="S61017"/>
    </row>
    <row r="61018" spans="18:19" ht="15" customHeight="1">
      <c r="R61018"/>
      <c r="S61018"/>
    </row>
    <row r="61019" spans="18:19" ht="15" customHeight="1">
      <c r="R61019"/>
      <c r="S61019"/>
    </row>
    <row r="61020" spans="18:19" ht="15" customHeight="1">
      <c r="R61020"/>
      <c r="S61020"/>
    </row>
    <row r="61021" spans="18:19" ht="15" customHeight="1">
      <c r="R61021"/>
      <c r="S61021"/>
    </row>
    <row r="61022" spans="18:19" ht="15" customHeight="1">
      <c r="R61022"/>
      <c r="S61022"/>
    </row>
    <row r="61023" spans="18:19" ht="15" customHeight="1">
      <c r="R61023"/>
      <c r="S61023"/>
    </row>
    <row r="61024" spans="18:19" ht="15" customHeight="1">
      <c r="R61024"/>
      <c r="S61024"/>
    </row>
    <row r="61025" spans="18:19" ht="15" customHeight="1">
      <c r="R61025"/>
      <c r="S61025"/>
    </row>
    <row r="61026" spans="18:19" ht="15" customHeight="1">
      <c r="R61026"/>
      <c r="S61026"/>
    </row>
    <row r="61027" spans="18:19" ht="15" customHeight="1">
      <c r="R61027"/>
      <c r="S61027"/>
    </row>
    <row r="61028" spans="18:19" ht="15" customHeight="1">
      <c r="R61028"/>
      <c r="S61028"/>
    </row>
    <row r="61029" spans="18:19" ht="15" customHeight="1">
      <c r="R61029"/>
      <c r="S61029"/>
    </row>
    <row r="61030" spans="18:19" ht="15" customHeight="1">
      <c r="R61030"/>
      <c r="S61030"/>
    </row>
    <row r="61031" spans="18:19" ht="15" customHeight="1">
      <c r="R61031"/>
      <c r="S61031"/>
    </row>
    <row r="61032" spans="18:19" ht="15" customHeight="1">
      <c r="R61032"/>
      <c r="S61032"/>
    </row>
    <row r="61033" spans="18:19" ht="15" customHeight="1">
      <c r="R61033"/>
      <c r="S61033"/>
    </row>
    <row r="61034" spans="18:19" ht="15" customHeight="1">
      <c r="R61034"/>
      <c r="S61034"/>
    </row>
    <row r="61035" spans="18:19" ht="15" customHeight="1">
      <c r="R61035"/>
      <c r="S61035"/>
    </row>
    <row r="61036" spans="18:19" ht="15" customHeight="1">
      <c r="R61036"/>
      <c r="S61036"/>
    </row>
    <row r="61037" spans="18:19" ht="15" customHeight="1">
      <c r="R61037"/>
      <c r="S61037"/>
    </row>
    <row r="61038" spans="18:19" ht="15" customHeight="1">
      <c r="R61038"/>
      <c r="S61038"/>
    </row>
    <row r="61039" spans="18:19" ht="15" customHeight="1">
      <c r="R61039"/>
      <c r="S61039"/>
    </row>
    <row r="61040" spans="18:19" ht="15" customHeight="1">
      <c r="R61040"/>
      <c r="S61040"/>
    </row>
    <row r="61041" spans="18:19" ht="15" customHeight="1">
      <c r="R61041"/>
      <c r="S61041"/>
    </row>
    <row r="61042" spans="18:19" ht="15" customHeight="1">
      <c r="R61042"/>
      <c r="S61042"/>
    </row>
    <row r="61043" spans="18:19" ht="15" customHeight="1">
      <c r="R61043"/>
      <c r="S61043"/>
    </row>
    <row r="61044" spans="18:19" ht="15" customHeight="1">
      <c r="R61044"/>
      <c r="S61044"/>
    </row>
    <row r="61045" spans="18:19" ht="15" customHeight="1">
      <c r="R61045"/>
      <c r="S61045"/>
    </row>
    <row r="61046" spans="18:19" ht="15" customHeight="1">
      <c r="R61046"/>
      <c r="S61046"/>
    </row>
    <row r="61047" spans="18:19" ht="15" customHeight="1">
      <c r="R61047"/>
      <c r="S61047"/>
    </row>
    <row r="61048" spans="18:19" ht="15" customHeight="1">
      <c r="R61048"/>
      <c r="S61048"/>
    </row>
    <row r="61049" spans="18:19" ht="15" customHeight="1">
      <c r="R61049"/>
      <c r="S61049"/>
    </row>
    <row r="61050" spans="18:19" ht="15" customHeight="1">
      <c r="R61050"/>
      <c r="S61050"/>
    </row>
    <row r="61051" spans="18:19" ht="15" customHeight="1">
      <c r="R61051"/>
      <c r="S61051"/>
    </row>
    <row r="61052" spans="18:19" ht="15" customHeight="1">
      <c r="R61052"/>
      <c r="S61052"/>
    </row>
    <row r="61053" spans="18:19" ht="15" customHeight="1">
      <c r="R61053"/>
      <c r="S61053"/>
    </row>
    <row r="61054" spans="18:19" ht="15" customHeight="1">
      <c r="R61054"/>
      <c r="S61054"/>
    </row>
    <row r="61055" spans="18:19" ht="15" customHeight="1">
      <c r="R61055"/>
      <c r="S61055"/>
    </row>
    <row r="61056" spans="18:19" ht="15" customHeight="1">
      <c r="R61056"/>
      <c r="S61056"/>
    </row>
    <row r="61057" spans="18:19" ht="15" customHeight="1">
      <c r="R61057"/>
      <c r="S61057"/>
    </row>
    <row r="61058" spans="18:19" ht="15" customHeight="1">
      <c r="R61058"/>
      <c r="S61058"/>
    </row>
    <row r="61059" spans="18:19" ht="15" customHeight="1">
      <c r="R61059"/>
      <c r="S61059"/>
    </row>
    <row r="61060" spans="18:19" ht="15" customHeight="1">
      <c r="R61060"/>
      <c r="S61060"/>
    </row>
    <row r="61061" spans="18:19" ht="15" customHeight="1">
      <c r="R61061"/>
      <c r="S61061"/>
    </row>
    <row r="61062" spans="18:19" ht="15" customHeight="1">
      <c r="R61062"/>
      <c r="S61062"/>
    </row>
    <row r="61063" spans="18:19" ht="15" customHeight="1">
      <c r="R61063"/>
      <c r="S61063"/>
    </row>
    <row r="61064" spans="18:19" ht="15" customHeight="1">
      <c r="R61064"/>
      <c r="S61064"/>
    </row>
    <row r="61065" spans="18:19" ht="15" customHeight="1">
      <c r="R61065"/>
      <c r="S61065"/>
    </row>
    <row r="61066" spans="18:19" ht="15" customHeight="1">
      <c r="R61066"/>
      <c r="S61066"/>
    </row>
    <row r="61067" spans="18:19" ht="15" customHeight="1">
      <c r="R61067"/>
      <c r="S61067"/>
    </row>
    <row r="61068" spans="18:19" ht="15" customHeight="1">
      <c r="R61068"/>
      <c r="S61068"/>
    </row>
    <row r="61069" spans="18:19" ht="15" customHeight="1">
      <c r="R61069"/>
      <c r="S61069"/>
    </row>
    <row r="61070" spans="18:19" ht="15" customHeight="1">
      <c r="R61070"/>
      <c r="S61070"/>
    </row>
    <row r="61071" spans="18:19" ht="15" customHeight="1">
      <c r="R61071"/>
      <c r="S61071"/>
    </row>
    <row r="61072" spans="18:19" ht="15" customHeight="1">
      <c r="R61072"/>
      <c r="S61072"/>
    </row>
    <row r="61073" spans="18:19" ht="15" customHeight="1">
      <c r="R61073"/>
      <c r="S61073"/>
    </row>
    <row r="61074" spans="18:19" ht="15" customHeight="1">
      <c r="R61074"/>
      <c r="S61074"/>
    </row>
    <row r="61075" spans="18:19" ht="15" customHeight="1">
      <c r="R61075"/>
      <c r="S61075"/>
    </row>
    <row r="61076" spans="18:19" ht="15" customHeight="1">
      <c r="R61076"/>
      <c r="S61076"/>
    </row>
    <row r="61077" spans="18:19" ht="15" customHeight="1">
      <c r="R61077"/>
      <c r="S61077"/>
    </row>
    <row r="61078" spans="18:19" ht="15" customHeight="1">
      <c r="R61078"/>
      <c r="S61078"/>
    </row>
    <row r="61079" spans="18:19" ht="15" customHeight="1">
      <c r="R61079"/>
      <c r="S61079"/>
    </row>
    <row r="61080" spans="18:19" ht="15" customHeight="1">
      <c r="R61080"/>
      <c r="S61080"/>
    </row>
    <row r="61081" spans="18:19" ht="15" customHeight="1">
      <c r="R61081"/>
      <c r="S61081"/>
    </row>
    <row r="61082" spans="18:19" ht="15" customHeight="1">
      <c r="R61082"/>
      <c r="S61082"/>
    </row>
    <row r="61083" spans="18:19" ht="15" customHeight="1">
      <c r="R61083"/>
      <c r="S61083"/>
    </row>
    <row r="61084" spans="18:19" ht="15" customHeight="1">
      <c r="R61084"/>
      <c r="S61084"/>
    </row>
    <row r="61085" spans="18:19" ht="15" customHeight="1">
      <c r="R61085"/>
      <c r="S61085"/>
    </row>
    <row r="61086" spans="18:19" ht="15" customHeight="1">
      <c r="R61086"/>
      <c r="S61086"/>
    </row>
    <row r="61087" spans="18:19" ht="15" customHeight="1">
      <c r="R61087"/>
      <c r="S61087"/>
    </row>
    <row r="61088" spans="18:19" ht="15" customHeight="1">
      <c r="R61088"/>
      <c r="S61088"/>
    </row>
    <row r="61089" spans="18:19" ht="15" customHeight="1">
      <c r="R61089"/>
      <c r="S61089"/>
    </row>
    <row r="61090" spans="18:19" ht="15" customHeight="1">
      <c r="R61090"/>
      <c r="S61090"/>
    </row>
    <row r="61091" spans="18:19" ht="15" customHeight="1">
      <c r="R61091"/>
      <c r="S61091"/>
    </row>
    <row r="61092" spans="18:19" ht="15" customHeight="1">
      <c r="R61092"/>
      <c r="S61092"/>
    </row>
    <row r="61093" spans="18:19" ht="15" customHeight="1">
      <c r="R61093"/>
      <c r="S61093"/>
    </row>
    <row r="61094" spans="18:19" ht="15" customHeight="1">
      <c r="R61094"/>
      <c r="S61094"/>
    </row>
    <row r="61095" spans="18:19" ht="15" customHeight="1">
      <c r="R61095"/>
      <c r="S61095"/>
    </row>
    <row r="61096" spans="18:19" ht="15" customHeight="1">
      <c r="R61096"/>
      <c r="S61096"/>
    </row>
    <row r="61097" spans="18:19" ht="15" customHeight="1">
      <c r="R61097"/>
      <c r="S61097"/>
    </row>
    <row r="61098" spans="18:19" ht="15" customHeight="1">
      <c r="R61098"/>
      <c r="S61098"/>
    </row>
    <row r="61099" spans="18:19" ht="15" customHeight="1">
      <c r="R61099"/>
      <c r="S61099"/>
    </row>
    <row r="61100" spans="18:19" ht="15" customHeight="1">
      <c r="R61100"/>
      <c r="S61100"/>
    </row>
    <row r="61101" spans="18:19" ht="15" customHeight="1">
      <c r="R61101"/>
      <c r="S61101"/>
    </row>
    <row r="61102" spans="18:19" ht="15" customHeight="1">
      <c r="R61102"/>
      <c r="S61102"/>
    </row>
    <row r="61103" spans="18:19" ht="15" customHeight="1">
      <c r="R61103"/>
      <c r="S61103"/>
    </row>
    <row r="61104" spans="18:19" ht="15" customHeight="1">
      <c r="R61104"/>
      <c r="S61104"/>
    </row>
    <row r="61105" spans="18:19" ht="15" customHeight="1">
      <c r="R61105"/>
      <c r="S61105"/>
    </row>
    <row r="61106" spans="18:19" ht="15" customHeight="1">
      <c r="R61106"/>
      <c r="S61106"/>
    </row>
    <row r="61107" spans="18:19" ht="15" customHeight="1">
      <c r="R61107"/>
      <c r="S61107"/>
    </row>
    <row r="61108" spans="18:19" ht="15" customHeight="1">
      <c r="R61108"/>
      <c r="S61108"/>
    </row>
    <row r="61109" spans="18:19" ht="15" customHeight="1">
      <c r="R61109"/>
      <c r="S61109"/>
    </row>
    <row r="61110" spans="18:19" ht="15" customHeight="1">
      <c r="R61110"/>
      <c r="S61110"/>
    </row>
    <row r="61111" spans="18:19" ht="15" customHeight="1">
      <c r="R61111"/>
      <c r="S61111"/>
    </row>
    <row r="61112" spans="18:19" ht="15" customHeight="1">
      <c r="R61112"/>
      <c r="S61112"/>
    </row>
    <row r="61113" spans="18:19" ht="15" customHeight="1">
      <c r="R61113"/>
      <c r="S61113"/>
    </row>
    <row r="61114" spans="18:19" ht="15" customHeight="1">
      <c r="R61114"/>
      <c r="S61114"/>
    </row>
    <row r="61115" spans="18:19" ht="15" customHeight="1">
      <c r="R61115"/>
      <c r="S61115"/>
    </row>
    <row r="61116" spans="18:19" ht="15" customHeight="1">
      <c r="R61116"/>
      <c r="S61116"/>
    </row>
    <row r="61117" spans="18:19" ht="15" customHeight="1">
      <c r="R61117"/>
      <c r="S61117"/>
    </row>
    <row r="61118" spans="18:19" ht="15" customHeight="1">
      <c r="R61118"/>
      <c r="S61118"/>
    </row>
    <row r="61119" spans="18:19" ht="15" customHeight="1">
      <c r="R61119"/>
      <c r="S61119"/>
    </row>
    <row r="61120" spans="18:19" ht="15" customHeight="1">
      <c r="R61120"/>
      <c r="S61120"/>
    </row>
    <row r="61121" spans="18:19" ht="15" customHeight="1">
      <c r="R61121"/>
      <c r="S61121"/>
    </row>
    <row r="61122" spans="18:19" ht="15" customHeight="1">
      <c r="R61122"/>
      <c r="S61122"/>
    </row>
    <row r="61123" spans="18:19" ht="15" customHeight="1">
      <c r="R61123"/>
      <c r="S61123"/>
    </row>
    <row r="61124" spans="18:19" ht="15" customHeight="1">
      <c r="R61124"/>
      <c r="S61124"/>
    </row>
    <row r="61125" spans="18:19" ht="15" customHeight="1">
      <c r="R61125"/>
      <c r="S61125"/>
    </row>
    <row r="61126" spans="18:19" ht="15" customHeight="1">
      <c r="R61126"/>
      <c r="S61126"/>
    </row>
    <row r="61127" spans="18:19" ht="15" customHeight="1">
      <c r="R61127"/>
      <c r="S61127"/>
    </row>
    <row r="61128" spans="18:19" ht="15" customHeight="1">
      <c r="R61128"/>
      <c r="S61128"/>
    </row>
    <row r="61129" spans="18:19" ht="15" customHeight="1">
      <c r="R61129"/>
      <c r="S61129"/>
    </row>
    <row r="61130" spans="18:19" ht="15" customHeight="1">
      <c r="R61130"/>
      <c r="S61130"/>
    </row>
    <row r="61131" spans="18:19" ht="15" customHeight="1">
      <c r="R61131"/>
      <c r="S61131"/>
    </row>
    <row r="61132" spans="18:19" ht="15" customHeight="1">
      <c r="R61132"/>
      <c r="S61132"/>
    </row>
    <row r="61133" spans="18:19" ht="15" customHeight="1">
      <c r="R61133"/>
      <c r="S61133"/>
    </row>
    <row r="61134" spans="18:19" ht="15" customHeight="1">
      <c r="R61134"/>
      <c r="S61134"/>
    </row>
    <row r="61135" spans="18:19" ht="15" customHeight="1">
      <c r="R61135"/>
      <c r="S61135"/>
    </row>
    <row r="61136" spans="18:19" ht="15" customHeight="1">
      <c r="R61136"/>
      <c r="S61136"/>
    </row>
    <row r="61137" spans="18:19" ht="15" customHeight="1">
      <c r="R61137"/>
      <c r="S61137"/>
    </row>
    <row r="61138" spans="18:19" ht="15" customHeight="1">
      <c r="R61138"/>
      <c r="S61138"/>
    </row>
    <row r="61139" spans="18:19" ht="15" customHeight="1">
      <c r="R61139"/>
      <c r="S61139"/>
    </row>
    <row r="61140" spans="18:19" ht="15" customHeight="1">
      <c r="R61140"/>
      <c r="S61140"/>
    </row>
    <row r="61141" spans="18:19" ht="15" customHeight="1">
      <c r="R61141"/>
      <c r="S61141"/>
    </row>
    <row r="61142" spans="18:19" ht="15" customHeight="1">
      <c r="R61142"/>
      <c r="S61142"/>
    </row>
    <row r="61143" spans="18:19" ht="15" customHeight="1">
      <c r="R61143"/>
      <c r="S61143"/>
    </row>
    <row r="61144" spans="18:19" ht="15" customHeight="1">
      <c r="R61144"/>
      <c r="S61144"/>
    </row>
    <row r="61145" spans="18:19" ht="15" customHeight="1">
      <c r="R61145"/>
      <c r="S61145"/>
    </row>
    <row r="61146" spans="18:19" ht="15" customHeight="1">
      <c r="R61146"/>
      <c r="S61146"/>
    </row>
    <row r="61147" spans="18:19" ht="15" customHeight="1">
      <c r="R61147"/>
      <c r="S61147"/>
    </row>
    <row r="61148" spans="18:19" ht="15" customHeight="1">
      <c r="R61148"/>
      <c r="S61148"/>
    </row>
    <row r="61149" spans="18:19" ht="15" customHeight="1">
      <c r="R61149"/>
      <c r="S61149"/>
    </row>
    <row r="61150" spans="18:19" ht="15" customHeight="1">
      <c r="R61150"/>
      <c r="S61150"/>
    </row>
    <row r="61151" spans="18:19" ht="15" customHeight="1">
      <c r="R61151"/>
      <c r="S61151"/>
    </row>
    <row r="61152" spans="18:19" ht="15" customHeight="1">
      <c r="R61152"/>
      <c r="S61152"/>
    </row>
    <row r="61153" spans="18:19" ht="15" customHeight="1">
      <c r="R61153"/>
      <c r="S61153"/>
    </row>
    <row r="61154" spans="18:19" ht="15" customHeight="1">
      <c r="R61154"/>
      <c r="S61154"/>
    </row>
    <row r="61155" spans="18:19" ht="15" customHeight="1">
      <c r="R61155"/>
      <c r="S61155"/>
    </row>
    <row r="61156" spans="18:19" ht="15" customHeight="1">
      <c r="R61156"/>
      <c r="S61156"/>
    </row>
    <row r="61157" spans="18:19" ht="15" customHeight="1">
      <c r="R61157"/>
      <c r="S61157"/>
    </row>
    <row r="61158" spans="18:19" ht="15" customHeight="1">
      <c r="R61158"/>
      <c r="S61158"/>
    </row>
    <row r="61159" spans="18:19" ht="15" customHeight="1">
      <c r="R61159"/>
      <c r="S61159"/>
    </row>
    <row r="61160" spans="18:19" ht="15" customHeight="1">
      <c r="R61160"/>
      <c r="S61160"/>
    </row>
    <row r="61161" spans="18:19" ht="15" customHeight="1">
      <c r="R61161"/>
      <c r="S61161"/>
    </row>
    <row r="61162" spans="18:19" ht="15" customHeight="1">
      <c r="R61162"/>
      <c r="S61162"/>
    </row>
    <row r="61163" spans="18:19" ht="15" customHeight="1">
      <c r="R61163"/>
      <c r="S61163"/>
    </row>
    <row r="61164" spans="18:19" ht="15" customHeight="1">
      <c r="R61164"/>
      <c r="S61164"/>
    </row>
    <row r="61165" spans="18:19" ht="15" customHeight="1">
      <c r="R61165"/>
      <c r="S61165"/>
    </row>
    <row r="61166" spans="18:19" ht="15" customHeight="1">
      <c r="R61166"/>
      <c r="S61166"/>
    </row>
    <row r="61167" spans="18:19" ht="15" customHeight="1">
      <c r="R61167"/>
      <c r="S61167"/>
    </row>
    <row r="61168" spans="18:19" ht="15" customHeight="1">
      <c r="R61168"/>
      <c r="S61168"/>
    </row>
    <row r="61169" spans="18:19" ht="15" customHeight="1">
      <c r="R61169"/>
      <c r="S61169"/>
    </row>
    <row r="61170" spans="18:19" ht="15" customHeight="1">
      <c r="R61170"/>
      <c r="S61170"/>
    </row>
    <row r="61171" spans="18:19" ht="15" customHeight="1">
      <c r="R61171"/>
      <c r="S61171"/>
    </row>
    <row r="61172" spans="18:19" ht="15" customHeight="1">
      <c r="R61172"/>
      <c r="S61172"/>
    </row>
    <row r="61173" spans="18:19" ht="15" customHeight="1">
      <c r="R61173"/>
      <c r="S61173"/>
    </row>
    <row r="61174" spans="18:19" ht="15" customHeight="1">
      <c r="R61174"/>
      <c r="S61174"/>
    </row>
    <row r="61175" spans="18:19" ht="15" customHeight="1">
      <c r="R61175"/>
      <c r="S61175"/>
    </row>
    <row r="61176" spans="18:19" ht="15" customHeight="1">
      <c r="R61176"/>
      <c r="S61176"/>
    </row>
    <row r="61177" spans="18:19" ht="15" customHeight="1">
      <c r="R61177"/>
      <c r="S61177"/>
    </row>
    <row r="61178" spans="18:19" ht="15" customHeight="1">
      <c r="R61178"/>
      <c r="S61178"/>
    </row>
    <row r="61179" spans="18:19" ht="15" customHeight="1">
      <c r="R61179"/>
      <c r="S61179"/>
    </row>
    <row r="61180" spans="18:19" ht="15" customHeight="1">
      <c r="R61180"/>
      <c r="S61180"/>
    </row>
    <row r="61181" spans="18:19" ht="15" customHeight="1">
      <c r="R61181"/>
      <c r="S61181"/>
    </row>
    <row r="61182" spans="18:19" ht="15" customHeight="1">
      <c r="R61182"/>
      <c r="S61182"/>
    </row>
    <row r="61183" spans="18:19" ht="15" customHeight="1">
      <c r="R61183"/>
      <c r="S61183"/>
    </row>
    <row r="61184" spans="18:19" ht="15" customHeight="1">
      <c r="R61184"/>
      <c r="S61184"/>
    </row>
    <row r="61185" spans="18:19" ht="15" customHeight="1">
      <c r="R61185"/>
      <c r="S61185"/>
    </row>
    <row r="61186" spans="18:19" ht="15" customHeight="1">
      <c r="R61186"/>
      <c r="S61186"/>
    </row>
    <row r="61187" spans="18:19" ht="15" customHeight="1">
      <c r="R61187"/>
      <c r="S61187"/>
    </row>
    <row r="61188" spans="18:19" ht="15" customHeight="1">
      <c r="R61188"/>
      <c r="S61188"/>
    </row>
    <row r="61189" spans="18:19" ht="15" customHeight="1">
      <c r="R61189"/>
      <c r="S61189"/>
    </row>
    <row r="61190" spans="18:19" ht="15" customHeight="1">
      <c r="R61190"/>
      <c r="S61190"/>
    </row>
    <row r="61191" spans="18:19" ht="15" customHeight="1">
      <c r="R61191"/>
      <c r="S61191"/>
    </row>
    <row r="61192" spans="18:19" ht="15" customHeight="1">
      <c r="R61192"/>
      <c r="S61192"/>
    </row>
    <row r="61193" spans="18:19" ht="15" customHeight="1">
      <c r="R61193"/>
      <c r="S61193"/>
    </row>
    <row r="61194" spans="18:19" ht="15" customHeight="1">
      <c r="R61194"/>
      <c r="S61194"/>
    </row>
    <row r="61195" spans="18:19" ht="15" customHeight="1">
      <c r="R61195"/>
      <c r="S61195"/>
    </row>
    <row r="61196" spans="18:19" ht="15" customHeight="1">
      <c r="R61196"/>
      <c r="S61196"/>
    </row>
    <row r="61197" spans="18:19" ht="15" customHeight="1">
      <c r="R61197"/>
      <c r="S61197"/>
    </row>
    <row r="61198" spans="18:19" ht="15" customHeight="1">
      <c r="R61198"/>
      <c r="S61198"/>
    </row>
    <row r="61199" spans="18:19" ht="15" customHeight="1">
      <c r="R61199"/>
      <c r="S61199"/>
    </row>
    <row r="61200" spans="18:19" ht="15" customHeight="1">
      <c r="R61200"/>
      <c r="S61200"/>
    </row>
    <row r="61201" spans="18:19" ht="15" customHeight="1">
      <c r="R61201"/>
      <c r="S61201"/>
    </row>
    <row r="61202" spans="18:19" ht="15" customHeight="1">
      <c r="R61202"/>
      <c r="S61202"/>
    </row>
    <row r="61203" spans="18:19" ht="15" customHeight="1">
      <c r="R61203"/>
      <c r="S61203"/>
    </row>
    <row r="61204" spans="18:19" ht="15" customHeight="1">
      <c r="R61204"/>
      <c r="S61204"/>
    </row>
    <row r="61205" spans="18:19" ht="15" customHeight="1">
      <c r="R61205"/>
      <c r="S61205"/>
    </row>
    <row r="61206" spans="18:19" ht="15" customHeight="1">
      <c r="R61206"/>
      <c r="S61206"/>
    </row>
    <row r="61207" spans="18:19" ht="15" customHeight="1">
      <c r="R61207"/>
      <c r="S61207"/>
    </row>
    <row r="61208" spans="18:19" ht="15" customHeight="1">
      <c r="R61208"/>
      <c r="S61208"/>
    </row>
    <row r="61209" spans="18:19" ht="15" customHeight="1">
      <c r="R61209"/>
      <c r="S61209"/>
    </row>
    <row r="61210" spans="18:19" ht="15" customHeight="1">
      <c r="R61210"/>
      <c r="S61210"/>
    </row>
    <row r="61211" spans="18:19" ht="15" customHeight="1">
      <c r="R61211"/>
      <c r="S61211"/>
    </row>
    <row r="61212" spans="18:19" ht="15" customHeight="1">
      <c r="R61212"/>
      <c r="S61212"/>
    </row>
    <row r="61213" spans="18:19" ht="15" customHeight="1">
      <c r="R61213"/>
      <c r="S61213"/>
    </row>
    <row r="61214" spans="18:19" ht="15" customHeight="1">
      <c r="R61214"/>
      <c r="S61214"/>
    </row>
    <row r="61215" spans="18:19" ht="15" customHeight="1">
      <c r="R61215"/>
      <c r="S61215"/>
    </row>
    <row r="61216" spans="18:19" ht="15" customHeight="1">
      <c r="R61216"/>
      <c r="S61216"/>
    </row>
    <row r="61217" spans="18:19" ht="15" customHeight="1">
      <c r="R61217"/>
      <c r="S61217"/>
    </row>
    <row r="61218" spans="18:19" ht="15" customHeight="1">
      <c r="R61218"/>
      <c r="S61218"/>
    </row>
    <row r="61219" spans="18:19" ht="15" customHeight="1">
      <c r="R61219"/>
      <c r="S61219"/>
    </row>
    <row r="61220" spans="18:19" ht="15" customHeight="1">
      <c r="R61220"/>
      <c r="S61220"/>
    </row>
    <row r="61221" spans="18:19" ht="15" customHeight="1">
      <c r="R61221"/>
      <c r="S61221"/>
    </row>
    <row r="61222" spans="18:19" ht="15" customHeight="1">
      <c r="R61222"/>
      <c r="S61222"/>
    </row>
    <row r="61223" spans="18:19" ht="15" customHeight="1">
      <c r="R61223"/>
      <c r="S61223"/>
    </row>
    <row r="61224" spans="18:19" ht="15" customHeight="1">
      <c r="R61224"/>
      <c r="S61224"/>
    </row>
    <row r="61225" spans="18:19" ht="15" customHeight="1">
      <c r="R61225"/>
      <c r="S61225"/>
    </row>
    <row r="61226" spans="18:19" ht="15" customHeight="1">
      <c r="R61226"/>
      <c r="S61226"/>
    </row>
    <row r="61227" spans="18:19" ht="15" customHeight="1">
      <c r="R61227"/>
      <c r="S61227"/>
    </row>
    <row r="61228" spans="18:19" ht="15" customHeight="1">
      <c r="R61228"/>
      <c r="S61228"/>
    </row>
    <row r="61229" spans="18:19" ht="15" customHeight="1">
      <c r="R61229"/>
      <c r="S61229"/>
    </row>
    <row r="61230" spans="18:19" ht="15" customHeight="1">
      <c r="R61230"/>
      <c r="S61230"/>
    </row>
    <row r="61231" spans="18:19" ht="15" customHeight="1">
      <c r="R61231"/>
      <c r="S61231"/>
    </row>
    <row r="61232" spans="18:19" ht="15" customHeight="1">
      <c r="R61232"/>
      <c r="S61232"/>
    </row>
    <row r="61233" spans="18:19" ht="15" customHeight="1">
      <c r="R61233"/>
      <c r="S61233"/>
    </row>
    <row r="61234" spans="18:19" ht="15" customHeight="1">
      <c r="R61234"/>
      <c r="S61234"/>
    </row>
    <row r="61235" spans="18:19" ht="15" customHeight="1">
      <c r="R61235"/>
      <c r="S61235"/>
    </row>
    <row r="61236" spans="18:19" ht="15" customHeight="1">
      <c r="R61236"/>
      <c r="S61236"/>
    </row>
    <row r="61237" spans="18:19" ht="15" customHeight="1">
      <c r="R61237"/>
      <c r="S61237"/>
    </row>
    <row r="61238" spans="18:19" ht="15" customHeight="1">
      <c r="R61238"/>
      <c r="S61238"/>
    </row>
    <row r="61239" spans="18:19" ht="15" customHeight="1">
      <c r="R61239"/>
      <c r="S61239"/>
    </row>
    <row r="61240" spans="18:19" ht="15" customHeight="1">
      <c r="R61240"/>
      <c r="S61240"/>
    </row>
    <row r="61241" spans="18:19" ht="15" customHeight="1">
      <c r="R61241"/>
      <c r="S61241"/>
    </row>
    <row r="61242" spans="18:19" ht="15" customHeight="1">
      <c r="R61242"/>
      <c r="S61242"/>
    </row>
    <row r="61243" spans="18:19" ht="15" customHeight="1">
      <c r="R61243"/>
      <c r="S61243"/>
    </row>
    <row r="61244" spans="18:19" ht="15" customHeight="1">
      <c r="R61244"/>
      <c r="S61244"/>
    </row>
    <row r="61245" spans="18:19" ht="15" customHeight="1">
      <c r="R61245"/>
      <c r="S61245"/>
    </row>
    <row r="61246" spans="18:19" ht="15" customHeight="1">
      <c r="R61246"/>
      <c r="S61246"/>
    </row>
    <row r="61247" spans="18:19" ht="15" customHeight="1">
      <c r="R61247"/>
      <c r="S61247"/>
    </row>
    <row r="61248" spans="18:19" ht="15" customHeight="1">
      <c r="R61248"/>
      <c r="S61248"/>
    </row>
    <row r="61249" spans="18:19" ht="15" customHeight="1">
      <c r="R61249"/>
      <c r="S61249"/>
    </row>
    <row r="61250" spans="18:19" ht="15" customHeight="1">
      <c r="R61250"/>
      <c r="S61250"/>
    </row>
    <row r="61251" spans="18:19" ht="15" customHeight="1">
      <c r="R61251"/>
      <c r="S61251"/>
    </row>
    <row r="61252" spans="18:19" ht="15" customHeight="1">
      <c r="R61252"/>
      <c r="S61252"/>
    </row>
    <row r="61253" spans="18:19" ht="15" customHeight="1">
      <c r="R61253"/>
      <c r="S61253"/>
    </row>
    <row r="61254" spans="18:19" ht="15" customHeight="1">
      <c r="R61254"/>
      <c r="S61254"/>
    </row>
    <row r="61255" spans="18:19" ht="15" customHeight="1">
      <c r="R61255"/>
      <c r="S61255"/>
    </row>
    <row r="61256" spans="18:19" ht="15" customHeight="1">
      <c r="R61256"/>
      <c r="S61256"/>
    </row>
    <row r="61257" spans="18:19" ht="15" customHeight="1">
      <c r="R61257"/>
      <c r="S61257"/>
    </row>
    <row r="61258" spans="18:19" ht="15" customHeight="1">
      <c r="R61258"/>
      <c r="S61258"/>
    </row>
    <row r="61259" spans="18:19" ht="15" customHeight="1">
      <c r="R61259"/>
      <c r="S61259"/>
    </row>
    <row r="61260" spans="18:19" ht="15" customHeight="1">
      <c r="R61260"/>
      <c r="S61260"/>
    </row>
    <row r="61261" spans="18:19" ht="15" customHeight="1">
      <c r="R61261"/>
      <c r="S61261"/>
    </row>
    <row r="61262" spans="18:19" ht="15" customHeight="1">
      <c r="R61262"/>
      <c r="S61262"/>
    </row>
    <row r="61263" spans="18:19" ht="15" customHeight="1">
      <c r="R61263"/>
      <c r="S61263"/>
    </row>
    <row r="61264" spans="18:19" ht="15" customHeight="1">
      <c r="R61264"/>
      <c r="S61264"/>
    </row>
    <row r="61265" spans="18:19" ht="15" customHeight="1">
      <c r="R61265"/>
      <c r="S61265"/>
    </row>
    <row r="61266" spans="18:19" ht="15" customHeight="1">
      <c r="R61266"/>
      <c r="S61266"/>
    </row>
    <row r="61267" spans="18:19" ht="15" customHeight="1">
      <c r="R61267"/>
      <c r="S61267"/>
    </row>
    <row r="61268" spans="18:19" ht="15" customHeight="1">
      <c r="R61268"/>
      <c r="S61268"/>
    </row>
    <row r="61269" spans="18:19" ht="15" customHeight="1">
      <c r="R61269"/>
      <c r="S61269"/>
    </row>
    <row r="61270" spans="18:19" ht="15" customHeight="1">
      <c r="R61270"/>
      <c r="S61270"/>
    </row>
    <row r="61271" spans="18:19" ht="15" customHeight="1">
      <c r="R61271"/>
      <c r="S61271"/>
    </row>
    <row r="61272" spans="18:19" ht="15" customHeight="1">
      <c r="R61272"/>
      <c r="S61272"/>
    </row>
    <row r="61273" spans="18:19" ht="15" customHeight="1">
      <c r="R61273"/>
      <c r="S61273"/>
    </row>
    <row r="61274" spans="18:19" ht="15" customHeight="1">
      <c r="R61274"/>
      <c r="S61274"/>
    </row>
    <row r="61275" spans="18:19" ht="15" customHeight="1">
      <c r="R61275"/>
      <c r="S61275"/>
    </row>
    <row r="61276" spans="18:19" ht="15" customHeight="1">
      <c r="R61276"/>
      <c r="S61276"/>
    </row>
    <row r="61277" spans="18:19" ht="15" customHeight="1">
      <c r="R61277"/>
      <c r="S61277"/>
    </row>
    <row r="61278" spans="18:19" ht="15" customHeight="1">
      <c r="R61278"/>
      <c r="S61278"/>
    </row>
    <row r="61279" spans="18:19" ht="15" customHeight="1">
      <c r="R61279"/>
      <c r="S61279"/>
    </row>
    <row r="61280" spans="18:19" ht="15" customHeight="1">
      <c r="R61280"/>
      <c r="S61280"/>
    </row>
    <row r="61281" spans="18:19" ht="15" customHeight="1">
      <c r="R61281"/>
      <c r="S61281"/>
    </row>
    <row r="61282" spans="18:19" ht="15" customHeight="1">
      <c r="R61282"/>
      <c r="S61282"/>
    </row>
    <row r="61283" spans="18:19" ht="15" customHeight="1">
      <c r="R61283"/>
      <c r="S61283"/>
    </row>
    <row r="61284" spans="18:19" ht="15" customHeight="1">
      <c r="R61284"/>
      <c r="S61284"/>
    </row>
    <row r="61285" spans="18:19" ht="15" customHeight="1">
      <c r="R61285"/>
      <c r="S61285"/>
    </row>
    <row r="61286" spans="18:19" ht="15" customHeight="1">
      <c r="R61286"/>
      <c r="S61286"/>
    </row>
    <row r="61287" spans="18:19" ht="15" customHeight="1">
      <c r="R61287"/>
      <c r="S61287"/>
    </row>
    <row r="61288" spans="18:19" ht="15" customHeight="1">
      <c r="R61288"/>
      <c r="S61288"/>
    </row>
    <row r="61289" spans="18:19" ht="15" customHeight="1">
      <c r="R61289"/>
      <c r="S61289"/>
    </row>
    <row r="61290" spans="18:19" ht="15" customHeight="1">
      <c r="R61290"/>
      <c r="S61290"/>
    </row>
    <row r="61291" spans="18:19" ht="15" customHeight="1">
      <c r="R61291"/>
      <c r="S61291"/>
    </row>
    <row r="61292" spans="18:19" ht="15" customHeight="1">
      <c r="R61292"/>
      <c r="S61292"/>
    </row>
    <row r="61293" spans="18:19" ht="15" customHeight="1">
      <c r="R61293"/>
      <c r="S61293"/>
    </row>
    <row r="61294" spans="18:19" ht="15" customHeight="1">
      <c r="R61294"/>
      <c r="S61294"/>
    </row>
    <row r="61295" spans="18:19" ht="15" customHeight="1">
      <c r="R61295"/>
      <c r="S61295"/>
    </row>
    <row r="61296" spans="18:19" ht="15" customHeight="1">
      <c r="R61296"/>
      <c r="S61296"/>
    </row>
    <row r="61297" spans="18:19" ht="15" customHeight="1">
      <c r="R61297"/>
      <c r="S61297"/>
    </row>
    <row r="61298" spans="18:19" ht="15" customHeight="1">
      <c r="R61298"/>
      <c r="S61298"/>
    </row>
    <row r="61299" spans="18:19" ht="15" customHeight="1">
      <c r="R61299"/>
      <c r="S61299"/>
    </row>
    <row r="61300" spans="18:19" ht="15" customHeight="1">
      <c r="R61300"/>
      <c r="S61300"/>
    </row>
    <row r="61301" spans="18:19" ht="15" customHeight="1">
      <c r="R61301"/>
      <c r="S61301"/>
    </row>
    <row r="61302" spans="18:19" ht="15" customHeight="1">
      <c r="R61302"/>
      <c r="S61302"/>
    </row>
    <row r="61303" spans="18:19" ht="15" customHeight="1">
      <c r="R61303"/>
      <c r="S61303"/>
    </row>
    <row r="61304" spans="18:19" ht="15" customHeight="1">
      <c r="R61304"/>
      <c r="S61304"/>
    </row>
    <row r="61305" spans="18:19" ht="15" customHeight="1">
      <c r="R61305"/>
      <c r="S61305"/>
    </row>
    <row r="61306" spans="18:19" ht="15" customHeight="1">
      <c r="R61306"/>
      <c r="S61306"/>
    </row>
    <row r="61307" spans="18:19" ht="15" customHeight="1">
      <c r="R61307"/>
      <c r="S61307"/>
    </row>
    <row r="61308" spans="18:19" ht="15" customHeight="1">
      <c r="R61308"/>
      <c r="S61308"/>
    </row>
    <row r="61309" spans="18:19" ht="15" customHeight="1">
      <c r="R61309"/>
      <c r="S61309"/>
    </row>
    <row r="61310" spans="18:19" ht="15" customHeight="1">
      <c r="R61310"/>
      <c r="S61310"/>
    </row>
    <row r="61311" spans="18:19" ht="15" customHeight="1">
      <c r="R61311"/>
      <c r="S61311"/>
    </row>
    <row r="61312" spans="18:19" ht="15" customHeight="1">
      <c r="R61312"/>
      <c r="S61312"/>
    </row>
    <row r="61313" spans="18:19" ht="15" customHeight="1">
      <c r="R61313"/>
      <c r="S61313"/>
    </row>
    <row r="61314" spans="18:19" ht="15" customHeight="1">
      <c r="R61314"/>
      <c r="S61314"/>
    </row>
    <row r="61315" spans="18:19" ht="15" customHeight="1">
      <c r="R61315"/>
      <c r="S61315"/>
    </row>
    <row r="61316" spans="18:19" ht="15" customHeight="1">
      <c r="R61316"/>
      <c r="S61316"/>
    </row>
    <row r="61317" spans="18:19" ht="15" customHeight="1">
      <c r="R61317"/>
      <c r="S61317"/>
    </row>
    <row r="61318" spans="18:19" ht="15" customHeight="1">
      <c r="R61318"/>
      <c r="S61318"/>
    </row>
    <row r="61319" spans="18:19" ht="15" customHeight="1">
      <c r="R61319"/>
      <c r="S61319"/>
    </row>
    <row r="61320" spans="18:19" ht="15" customHeight="1">
      <c r="R61320"/>
      <c r="S61320"/>
    </row>
    <row r="61321" spans="18:19" ht="15" customHeight="1">
      <c r="R61321"/>
      <c r="S61321"/>
    </row>
    <row r="61322" spans="18:19" ht="15" customHeight="1">
      <c r="R61322"/>
      <c r="S61322"/>
    </row>
    <row r="61323" spans="18:19" ht="15" customHeight="1">
      <c r="R61323"/>
      <c r="S61323"/>
    </row>
    <row r="61324" spans="18:19" ht="15" customHeight="1">
      <c r="R61324"/>
      <c r="S61324"/>
    </row>
    <row r="61325" spans="18:19" ht="15" customHeight="1">
      <c r="R61325"/>
      <c r="S61325"/>
    </row>
    <row r="61326" spans="18:19" ht="15" customHeight="1">
      <c r="R61326"/>
      <c r="S61326"/>
    </row>
    <row r="61327" spans="18:19" ht="15" customHeight="1">
      <c r="R61327"/>
      <c r="S61327"/>
    </row>
    <row r="61328" spans="18:19" ht="15" customHeight="1">
      <c r="R61328"/>
      <c r="S61328"/>
    </row>
    <row r="61329" spans="18:19" ht="15" customHeight="1">
      <c r="R61329"/>
      <c r="S61329"/>
    </row>
    <row r="61330" spans="18:19" ht="15" customHeight="1">
      <c r="R61330"/>
      <c r="S61330"/>
    </row>
    <row r="61331" spans="18:19" ht="15" customHeight="1">
      <c r="R61331"/>
      <c r="S61331"/>
    </row>
    <row r="61332" spans="18:19" ht="15" customHeight="1">
      <c r="R61332"/>
      <c r="S61332"/>
    </row>
    <row r="61333" spans="18:19" ht="15" customHeight="1">
      <c r="R61333"/>
      <c r="S61333"/>
    </row>
    <row r="61334" spans="18:19" ht="15" customHeight="1">
      <c r="R61334"/>
      <c r="S61334"/>
    </row>
    <row r="61335" spans="18:19" ht="15" customHeight="1">
      <c r="R61335"/>
      <c r="S61335"/>
    </row>
    <row r="61336" spans="18:19" ht="15" customHeight="1">
      <c r="R61336"/>
      <c r="S61336"/>
    </row>
    <row r="61337" spans="18:19" ht="15" customHeight="1">
      <c r="R61337"/>
      <c r="S61337"/>
    </row>
    <row r="61338" spans="18:19" ht="15" customHeight="1">
      <c r="R61338"/>
      <c r="S61338"/>
    </row>
    <row r="61339" spans="18:19" ht="15" customHeight="1">
      <c r="R61339"/>
      <c r="S61339"/>
    </row>
    <row r="61340" spans="18:19" ht="15" customHeight="1">
      <c r="R61340"/>
      <c r="S61340"/>
    </row>
    <row r="61341" spans="18:19" ht="15" customHeight="1">
      <c r="R61341"/>
      <c r="S61341"/>
    </row>
    <row r="61342" spans="18:19" ht="15" customHeight="1">
      <c r="R61342"/>
      <c r="S61342"/>
    </row>
    <row r="61343" spans="18:19" ht="15" customHeight="1">
      <c r="R61343"/>
      <c r="S61343"/>
    </row>
    <row r="61344" spans="18:19" ht="15" customHeight="1">
      <c r="R61344"/>
      <c r="S61344"/>
    </row>
    <row r="61345" spans="18:19" ht="15" customHeight="1">
      <c r="R61345"/>
      <c r="S61345"/>
    </row>
    <row r="61346" spans="18:19" ht="15" customHeight="1">
      <c r="R61346"/>
      <c r="S61346"/>
    </row>
    <row r="61347" spans="18:19" ht="15" customHeight="1">
      <c r="R61347"/>
      <c r="S61347"/>
    </row>
    <row r="61348" spans="18:19" ht="15" customHeight="1">
      <c r="R61348"/>
      <c r="S61348"/>
    </row>
    <row r="61349" spans="18:19" ht="15" customHeight="1">
      <c r="R61349"/>
      <c r="S61349"/>
    </row>
    <row r="61350" spans="18:19" ht="15" customHeight="1">
      <c r="R61350"/>
      <c r="S61350"/>
    </row>
    <row r="61351" spans="18:19" ht="15" customHeight="1">
      <c r="R61351"/>
      <c r="S61351"/>
    </row>
    <row r="61352" spans="18:19" ht="15" customHeight="1">
      <c r="R61352"/>
      <c r="S61352"/>
    </row>
    <row r="61353" spans="18:19" ht="15" customHeight="1">
      <c r="R61353"/>
      <c r="S61353"/>
    </row>
    <row r="61354" spans="18:19" ht="15" customHeight="1">
      <c r="R61354"/>
      <c r="S61354"/>
    </row>
    <row r="61355" spans="18:19" ht="15" customHeight="1">
      <c r="R61355"/>
      <c r="S61355"/>
    </row>
    <row r="61356" spans="18:19" ht="15" customHeight="1">
      <c r="R61356"/>
      <c r="S61356"/>
    </row>
    <row r="61357" spans="18:19" ht="15" customHeight="1">
      <c r="R61357"/>
      <c r="S61357"/>
    </row>
    <row r="61358" spans="18:19" ht="15" customHeight="1">
      <c r="R61358"/>
      <c r="S61358"/>
    </row>
    <row r="61359" spans="18:19" ht="15" customHeight="1">
      <c r="R61359"/>
      <c r="S61359"/>
    </row>
    <row r="61360" spans="18:19" ht="15" customHeight="1">
      <c r="R61360"/>
      <c r="S61360"/>
    </row>
    <row r="61361" spans="18:19" ht="15" customHeight="1">
      <c r="R61361"/>
      <c r="S61361"/>
    </row>
    <row r="61362" spans="18:19" ht="15" customHeight="1">
      <c r="R61362"/>
      <c r="S61362"/>
    </row>
    <row r="61363" spans="18:19" ht="15" customHeight="1">
      <c r="R61363"/>
      <c r="S61363"/>
    </row>
    <row r="61364" spans="18:19" ht="15" customHeight="1">
      <c r="R61364"/>
      <c r="S61364"/>
    </row>
    <row r="61365" spans="18:19" ht="15" customHeight="1">
      <c r="R61365"/>
      <c r="S61365"/>
    </row>
    <row r="61366" spans="18:19" ht="15" customHeight="1">
      <c r="R61366"/>
      <c r="S61366"/>
    </row>
    <row r="61367" spans="18:19" ht="15" customHeight="1">
      <c r="R61367"/>
      <c r="S61367"/>
    </row>
    <row r="61368" spans="18:19" ht="15" customHeight="1">
      <c r="R61368"/>
      <c r="S61368"/>
    </row>
    <row r="61369" spans="18:19" ht="15" customHeight="1">
      <c r="R61369"/>
      <c r="S61369"/>
    </row>
    <row r="61370" spans="18:19" ht="15" customHeight="1">
      <c r="R61370"/>
      <c r="S61370"/>
    </row>
    <row r="61371" spans="18:19" ht="15" customHeight="1">
      <c r="R61371"/>
      <c r="S61371"/>
    </row>
    <row r="61372" spans="18:19" ht="15" customHeight="1">
      <c r="R61372"/>
      <c r="S61372"/>
    </row>
    <row r="61373" spans="18:19" ht="15" customHeight="1">
      <c r="R61373"/>
      <c r="S61373"/>
    </row>
    <row r="61374" spans="18:19" ht="15" customHeight="1">
      <c r="R61374"/>
      <c r="S61374"/>
    </row>
    <row r="61375" spans="18:19" ht="15" customHeight="1">
      <c r="R61375"/>
      <c r="S61375"/>
    </row>
    <row r="61376" spans="18:19" ht="15" customHeight="1">
      <c r="R61376"/>
      <c r="S61376"/>
    </row>
    <row r="61377" spans="18:19" ht="15" customHeight="1">
      <c r="R61377"/>
      <c r="S61377"/>
    </row>
    <row r="61378" spans="18:19" ht="15" customHeight="1">
      <c r="R61378"/>
      <c r="S61378"/>
    </row>
    <row r="61379" spans="18:19" ht="15" customHeight="1">
      <c r="R61379"/>
      <c r="S61379"/>
    </row>
    <row r="61380" spans="18:19" ht="15" customHeight="1">
      <c r="R61380"/>
      <c r="S61380"/>
    </row>
    <row r="61381" spans="18:19" ht="15" customHeight="1">
      <c r="R61381"/>
      <c r="S61381"/>
    </row>
    <row r="61382" spans="18:19" ht="15" customHeight="1">
      <c r="R61382"/>
      <c r="S61382"/>
    </row>
    <row r="61383" spans="18:19" ht="15" customHeight="1">
      <c r="R61383"/>
      <c r="S61383"/>
    </row>
    <row r="61384" spans="18:19" ht="15" customHeight="1">
      <c r="R61384"/>
      <c r="S61384"/>
    </row>
    <row r="61385" spans="18:19" ht="15" customHeight="1">
      <c r="R61385"/>
      <c r="S61385"/>
    </row>
    <row r="61386" spans="18:19" ht="15" customHeight="1">
      <c r="R61386"/>
      <c r="S61386"/>
    </row>
    <row r="61387" spans="18:19" ht="15" customHeight="1">
      <c r="R61387"/>
      <c r="S61387"/>
    </row>
    <row r="61388" spans="18:19" ht="15" customHeight="1">
      <c r="R61388"/>
      <c r="S61388"/>
    </row>
    <row r="61389" spans="18:19" ht="15" customHeight="1">
      <c r="R61389"/>
      <c r="S61389"/>
    </row>
    <row r="61390" spans="18:19" ht="15" customHeight="1">
      <c r="R61390"/>
      <c r="S61390"/>
    </row>
    <row r="61391" spans="18:19" ht="15" customHeight="1">
      <c r="R61391"/>
      <c r="S61391"/>
    </row>
    <row r="61392" spans="18:19" ht="15" customHeight="1">
      <c r="R61392"/>
      <c r="S61392"/>
    </row>
    <row r="61393" spans="18:19" ht="15" customHeight="1">
      <c r="R61393"/>
      <c r="S61393"/>
    </row>
    <row r="61394" spans="18:19" ht="15" customHeight="1">
      <c r="R61394"/>
      <c r="S61394"/>
    </row>
    <row r="61395" spans="18:19" ht="15" customHeight="1">
      <c r="R61395"/>
      <c r="S61395"/>
    </row>
    <row r="61396" spans="18:19" ht="15" customHeight="1">
      <c r="R61396"/>
      <c r="S61396"/>
    </row>
    <row r="61397" spans="18:19" ht="15" customHeight="1">
      <c r="R61397"/>
      <c r="S61397"/>
    </row>
    <row r="61398" spans="18:19" ht="15" customHeight="1">
      <c r="R61398"/>
      <c r="S61398"/>
    </row>
    <row r="61399" spans="18:19" ht="15" customHeight="1">
      <c r="R61399"/>
      <c r="S61399"/>
    </row>
    <row r="61400" spans="18:19" ht="15" customHeight="1">
      <c r="R61400"/>
      <c r="S61400"/>
    </row>
    <row r="61401" spans="18:19" ht="15" customHeight="1">
      <c r="R61401"/>
      <c r="S61401"/>
    </row>
    <row r="61402" spans="18:19" ht="15" customHeight="1">
      <c r="R61402"/>
      <c r="S61402"/>
    </row>
    <row r="61403" spans="18:19" ht="15" customHeight="1">
      <c r="R61403"/>
      <c r="S61403"/>
    </row>
    <row r="61404" spans="18:19" ht="15" customHeight="1">
      <c r="R61404"/>
      <c r="S61404"/>
    </row>
    <row r="61405" spans="18:19" ht="15" customHeight="1">
      <c r="R61405"/>
      <c r="S61405"/>
    </row>
    <row r="61406" spans="18:19" ht="15" customHeight="1">
      <c r="R61406"/>
      <c r="S61406"/>
    </row>
    <row r="61407" spans="18:19" ht="15" customHeight="1">
      <c r="R61407"/>
      <c r="S61407"/>
    </row>
    <row r="61408" spans="18:19" ht="15" customHeight="1">
      <c r="R61408"/>
      <c r="S61408"/>
    </row>
    <row r="61409" spans="18:19" ht="15" customHeight="1">
      <c r="R61409"/>
      <c r="S61409"/>
    </row>
    <row r="61410" spans="18:19" ht="15" customHeight="1">
      <c r="R61410"/>
      <c r="S61410"/>
    </row>
    <row r="61411" spans="18:19" ht="15" customHeight="1">
      <c r="R61411"/>
      <c r="S61411"/>
    </row>
    <row r="61412" spans="18:19" ht="15" customHeight="1">
      <c r="R61412"/>
      <c r="S61412"/>
    </row>
    <row r="61413" spans="18:19" ht="15" customHeight="1">
      <c r="R61413"/>
      <c r="S61413"/>
    </row>
    <row r="61414" spans="18:19" ht="15" customHeight="1">
      <c r="R61414"/>
      <c r="S61414"/>
    </row>
    <row r="61415" spans="18:19" ht="15" customHeight="1">
      <c r="R61415"/>
      <c r="S61415"/>
    </row>
    <row r="61416" spans="18:19" ht="15" customHeight="1">
      <c r="R61416"/>
      <c r="S61416"/>
    </row>
    <row r="61417" spans="18:19" ht="15" customHeight="1">
      <c r="R61417"/>
      <c r="S61417"/>
    </row>
    <row r="61418" spans="18:19" ht="15" customHeight="1">
      <c r="R61418"/>
      <c r="S61418"/>
    </row>
    <row r="61419" spans="18:19" ht="15" customHeight="1">
      <c r="R61419"/>
      <c r="S61419"/>
    </row>
    <row r="61420" spans="18:19" ht="15" customHeight="1">
      <c r="R61420"/>
      <c r="S61420"/>
    </row>
    <row r="61421" spans="18:19" ht="15" customHeight="1">
      <c r="R61421"/>
      <c r="S61421"/>
    </row>
    <row r="61422" spans="18:19" ht="15" customHeight="1">
      <c r="R61422"/>
      <c r="S61422"/>
    </row>
    <row r="61423" spans="18:19" ht="15" customHeight="1">
      <c r="R61423"/>
      <c r="S61423"/>
    </row>
    <row r="61424" spans="18:19" ht="15" customHeight="1">
      <c r="R61424"/>
      <c r="S61424"/>
    </row>
    <row r="61425" spans="18:19" ht="15" customHeight="1">
      <c r="R61425"/>
      <c r="S61425"/>
    </row>
    <row r="61426" spans="18:19" ht="15" customHeight="1">
      <c r="R61426"/>
      <c r="S61426"/>
    </row>
    <row r="61427" spans="18:19" ht="15" customHeight="1">
      <c r="R61427"/>
      <c r="S61427"/>
    </row>
    <row r="61428" spans="18:19" ht="15" customHeight="1">
      <c r="R61428"/>
      <c r="S61428"/>
    </row>
    <row r="61429" spans="18:19" ht="15" customHeight="1">
      <c r="R61429"/>
      <c r="S61429"/>
    </row>
    <row r="61430" spans="18:19" ht="15" customHeight="1">
      <c r="R61430"/>
      <c r="S61430"/>
    </row>
    <row r="61431" spans="18:19" ht="15" customHeight="1">
      <c r="R61431"/>
      <c r="S61431"/>
    </row>
    <row r="61432" spans="18:19" ht="15" customHeight="1">
      <c r="R61432"/>
      <c r="S61432"/>
    </row>
    <row r="61433" spans="18:19" ht="15" customHeight="1">
      <c r="R61433"/>
      <c r="S61433"/>
    </row>
    <row r="61434" spans="18:19" ht="15" customHeight="1">
      <c r="R61434"/>
      <c r="S61434"/>
    </row>
    <row r="61435" spans="18:19" ht="15" customHeight="1">
      <c r="R61435"/>
      <c r="S61435"/>
    </row>
    <row r="61436" spans="18:19" ht="15" customHeight="1">
      <c r="R61436"/>
      <c r="S61436"/>
    </row>
    <row r="61437" spans="18:19" ht="15" customHeight="1">
      <c r="R61437"/>
      <c r="S61437"/>
    </row>
    <row r="61438" spans="18:19" ht="15" customHeight="1">
      <c r="R61438"/>
      <c r="S61438"/>
    </row>
    <row r="61439" spans="18:19" ht="15" customHeight="1">
      <c r="R61439"/>
      <c r="S61439"/>
    </row>
    <row r="61440" spans="18:19" ht="15" customHeight="1">
      <c r="R61440"/>
      <c r="S61440"/>
    </row>
    <row r="61441" spans="18:19" ht="15" customHeight="1">
      <c r="R61441"/>
      <c r="S61441"/>
    </row>
    <row r="61442" spans="18:19" ht="15" customHeight="1">
      <c r="R61442"/>
      <c r="S61442"/>
    </row>
    <row r="61443" spans="18:19" ht="15" customHeight="1">
      <c r="R61443"/>
      <c r="S61443"/>
    </row>
    <row r="61444" spans="18:19" ht="15" customHeight="1">
      <c r="R61444"/>
      <c r="S61444"/>
    </row>
    <row r="61445" spans="18:19" ht="15" customHeight="1">
      <c r="R61445"/>
      <c r="S61445"/>
    </row>
    <row r="61446" spans="18:19" ht="15" customHeight="1">
      <c r="R61446"/>
      <c r="S61446"/>
    </row>
    <row r="61447" spans="18:19" ht="15" customHeight="1">
      <c r="R61447"/>
      <c r="S61447"/>
    </row>
    <row r="61448" spans="18:19" ht="15" customHeight="1">
      <c r="R61448"/>
      <c r="S61448"/>
    </row>
    <row r="61449" spans="18:19" ht="15" customHeight="1">
      <c r="R61449"/>
      <c r="S61449"/>
    </row>
    <row r="61450" spans="18:19" ht="15" customHeight="1">
      <c r="R61450"/>
      <c r="S61450"/>
    </row>
    <row r="61451" spans="18:19" ht="15" customHeight="1">
      <c r="R61451"/>
      <c r="S61451"/>
    </row>
    <row r="61452" spans="18:19" ht="15" customHeight="1">
      <c r="R61452"/>
      <c r="S61452"/>
    </row>
    <row r="61453" spans="18:19" ht="15" customHeight="1">
      <c r="R61453"/>
      <c r="S61453"/>
    </row>
    <row r="61454" spans="18:19" ht="15" customHeight="1">
      <c r="R61454"/>
      <c r="S61454"/>
    </row>
    <row r="61455" spans="18:19" ht="15" customHeight="1">
      <c r="R61455"/>
      <c r="S61455"/>
    </row>
    <row r="61456" spans="18:19" ht="15" customHeight="1">
      <c r="R61456"/>
      <c r="S61456"/>
    </row>
    <row r="61457" spans="18:19" ht="15" customHeight="1">
      <c r="R61457"/>
      <c r="S61457"/>
    </row>
    <row r="61458" spans="18:19" ht="15" customHeight="1">
      <c r="R61458"/>
      <c r="S61458"/>
    </row>
    <row r="61459" spans="18:19" ht="15" customHeight="1">
      <c r="R61459"/>
      <c r="S61459"/>
    </row>
    <row r="61460" spans="18:19" ht="15" customHeight="1">
      <c r="R61460"/>
      <c r="S61460"/>
    </row>
    <row r="61461" spans="18:19" ht="15" customHeight="1">
      <c r="R61461"/>
      <c r="S61461"/>
    </row>
    <row r="61462" spans="18:19" ht="15" customHeight="1">
      <c r="R61462"/>
      <c r="S61462"/>
    </row>
    <row r="61463" spans="18:19" ht="15" customHeight="1">
      <c r="R61463"/>
      <c r="S61463"/>
    </row>
    <row r="61464" spans="18:19" ht="15" customHeight="1">
      <c r="R61464"/>
      <c r="S61464"/>
    </row>
    <row r="61465" spans="18:19" ht="15" customHeight="1">
      <c r="R61465"/>
      <c r="S61465"/>
    </row>
    <row r="61466" spans="18:19" ht="15" customHeight="1">
      <c r="R61466"/>
      <c r="S61466"/>
    </row>
    <row r="61467" spans="18:19" ht="15" customHeight="1">
      <c r="R61467"/>
      <c r="S61467"/>
    </row>
    <row r="61468" spans="18:19" ht="15" customHeight="1">
      <c r="R61468"/>
      <c r="S61468"/>
    </row>
    <row r="61469" spans="18:19" ht="15" customHeight="1">
      <c r="R61469"/>
      <c r="S61469"/>
    </row>
    <row r="61470" spans="18:19" ht="15" customHeight="1">
      <c r="R61470"/>
      <c r="S61470"/>
    </row>
    <row r="61471" spans="18:19" ht="15" customHeight="1">
      <c r="R61471"/>
      <c r="S61471"/>
    </row>
    <row r="61472" spans="18:19" ht="15" customHeight="1">
      <c r="R61472"/>
      <c r="S61472"/>
    </row>
    <row r="61473" spans="18:19" ht="15" customHeight="1">
      <c r="R61473"/>
      <c r="S61473"/>
    </row>
    <row r="61474" spans="18:19" ht="15" customHeight="1">
      <c r="R61474"/>
      <c r="S61474"/>
    </row>
    <row r="61475" spans="18:19" ht="15" customHeight="1">
      <c r="R61475"/>
      <c r="S61475"/>
    </row>
    <row r="61476" spans="18:19" ht="15" customHeight="1">
      <c r="R61476"/>
      <c r="S61476"/>
    </row>
    <row r="61477" spans="18:19" ht="15" customHeight="1">
      <c r="R61477"/>
      <c r="S61477"/>
    </row>
    <row r="61478" spans="18:19" ht="15" customHeight="1">
      <c r="R61478"/>
      <c r="S61478"/>
    </row>
    <row r="61479" spans="18:19" ht="15" customHeight="1">
      <c r="R61479"/>
      <c r="S61479"/>
    </row>
    <row r="61480" spans="18:19" ht="15" customHeight="1">
      <c r="R61480"/>
      <c r="S61480"/>
    </row>
    <row r="61481" spans="18:19" ht="15" customHeight="1">
      <c r="R61481"/>
      <c r="S61481"/>
    </row>
    <row r="61482" spans="18:19" ht="15" customHeight="1">
      <c r="R61482"/>
      <c r="S61482"/>
    </row>
    <row r="61483" spans="18:19" ht="15" customHeight="1">
      <c r="R61483"/>
      <c r="S61483"/>
    </row>
    <row r="61484" spans="18:19" ht="15" customHeight="1">
      <c r="R61484"/>
      <c r="S61484"/>
    </row>
    <row r="61485" spans="18:19" ht="15" customHeight="1">
      <c r="R61485"/>
      <c r="S61485"/>
    </row>
    <row r="61486" spans="18:19" ht="15" customHeight="1">
      <c r="R61486"/>
      <c r="S61486"/>
    </row>
    <row r="61487" spans="18:19" ht="15" customHeight="1">
      <c r="R61487"/>
      <c r="S61487"/>
    </row>
    <row r="61488" spans="18:19" ht="15" customHeight="1">
      <c r="R61488"/>
      <c r="S61488"/>
    </row>
    <row r="61489" spans="18:19" ht="15" customHeight="1">
      <c r="R61489"/>
      <c r="S61489"/>
    </row>
    <row r="61490" spans="18:19" ht="15" customHeight="1">
      <c r="R61490"/>
      <c r="S61490"/>
    </row>
    <row r="61491" spans="18:19" ht="15" customHeight="1">
      <c r="R61491"/>
      <c r="S61491"/>
    </row>
    <row r="61492" spans="18:19" ht="15" customHeight="1">
      <c r="R61492"/>
      <c r="S61492"/>
    </row>
    <row r="61493" spans="18:19" ht="15" customHeight="1">
      <c r="R61493"/>
      <c r="S61493"/>
    </row>
    <row r="61494" spans="18:19" ht="15" customHeight="1">
      <c r="R61494"/>
      <c r="S61494"/>
    </row>
    <row r="61495" spans="18:19" ht="15" customHeight="1">
      <c r="R61495"/>
      <c r="S61495"/>
    </row>
    <row r="61496" spans="18:19" ht="15" customHeight="1">
      <c r="R61496"/>
      <c r="S61496"/>
    </row>
    <row r="61497" spans="18:19" ht="15" customHeight="1">
      <c r="R61497"/>
      <c r="S61497"/>
    </row>
    <row r="61498" spans="18:19" ht="15" customHeight="1">
      <c r="R61498"/>
      <c r="S61498"/>
    </row>
    <row r="61499" spans="18:19" ht="15" customHeight="1">
      <c r="R61499"/>
      <c r="S61499"/>
    </row>
    <row r="61500" spans="18:19" ht="15" customHeight="1">
      <c r="R61500"/>
      <c r="S61500"/>
    </row>
    <row r="61501" spans="18:19" ht="15" customHeight="1">
      <c r="R61501"/>
      <c r="S61501"/>
    </row>
    <row r="61502" spans="18:19" ht="15" customHeight="1">
      <c r="R61502"/>
      <c r="S61502"/>
    </row>
    <row r="61503" spans="18:19" ht="15" customHeight="1">
      <c r="R61503"/>
      <c r="S61503"/>
    </row>
    <row r="61504" spans="18:19" ht="15" customHeight="1">
      <c r="R61504"/>
      <c r="S61504"/>
    </row>
    <row r="61505" spans="18:19" ht="15" customHeight="1">
      <c r="R61505"/>
      <c r="S61505"/>
    </row>
    <row r="61506" spans="18:19" ht="15" customHeight="1">
      <c r="R61506"/>
      <c r="S61506"/>
    </row>
    <row r="61507" spans="18:19" ht="15" customHeight="1">
      <c r="R61507"/>
      <c r="S61507"/>
    </row>
    <row r="61508" spans="18:19" ht="15" customHeight="1">
      <c r="R61508"/>
      <c r="S61508"/>
    </row>
    <row r="61509" spans="18:19" ht="15" customHeight="1">
      <c r="R61509"/>
      <c r="S61509"/>
    </row>
    <row r="61510" spans="18:19" ht="15" customHeight="1">
      <c r="R61510"/>
      <c r="S61510"/>
    </row>
    <row r="61511" spans="18:19" ht="15" customHeight="1">
      <c r="R61511"/>
      <c r="S61511"/>
    </row>
    <row r="61512" spans="18:19" ht="15" customHeight="1">
      <c r="R61512"/>
      <c r="S61512"/>
    </row>
    <row r="61513" spans="18:19" ht="15" customHeight="1">
      <c r="R61513"/>
      <c r="S61513"/>
    </row>
    <row r="61514" spans="18:19" ht="15" customHeight="1">
      <c r="R61514"/>
      <c r="S61514"/>
    </row>
    <row r="61515" spans="18:19" ht="15" customHeight="1">
      <c r="R61515"/>
      <c r="S61515"/>
    </row>
    <row r="61516" spans="18:19" ht="15" customHeight="1">
      <c r="R61516"/>
      <c r="S61516"/>
    </row>
    <row r="61517" spans="18:19" ht="15" customHeight="1">
      <c r="R61517"/>
      <c r="S61517"/>
    </row>
    <row r="61518" spans="18:19" ht="15" customHeight="1">
      <c r="R61518"/>
      <c r="S61518"/>
    </row>
    <row r="61519" spans="18:19" ht="15" customHeight="1">
      <c r="R61519"/>
      <c r="S61519"/>
    </row>
    <row r="61520" spans="18:19" ht="15" customHeight="1">
      <c r="R61520"/>
      <c r="S61520"/>
    </row>
    <row r="61521" spans="18:19" ht="15" customHeight="1">
      <c r="R61521"/>
      <c r="S61521"/>
    </row>
    <row r="61522" spans="18:19" ht="15" customHeight="1">
      <c r="R61522"/>
      <c r="S61522"/>
    </row>
    <row r="61523" spans="18:19" ht="15" customHeight="1">
      <c r="R61523"/>
      <c r="S61523"/>
    </row>
    <row r="61524" spans="18:19" ht="15" customHeight="1">
      <c r="R61524"/>
      <c r="S61524"/>
    </row>
    <row r="61525" spans="18:19" ht="15" customHeight="1">
      <c r="R61525"/>
      <c r="S61525"/>
    </row>
    <row r="61526" spans="18:19" ht="15" customHeight="1">
      <c r="R61526"/>
      <c r="S61526"/>
    </row>
    <row r="61527" spans="18:19" ht="15" customHeight="1">
      <c r="R61527"/>
      <c r="S61527"/>
    </row>
    <row r="61528" spans="18:19" ht="15" customHeight="1">
      <c r="R61528"/>
      <c r="S61528"/>
    </row>
    <row r="61529" spans="18:19" ht="15" customHeight="1">
      <c r="R61529"/>
      <c r="S61529"/>
    </row>
    <row r="61530" spans="18:19" ht="15" customHeight="1">
      <c r="R61530"/>
      <c r="S61530"/>
    </row>
    <row r="61531" spans="18:19" ht="15" customHeight="1">
      <c r="R61531"/>
      <c r="S61531"/>
    </row>
    <row r="61532" spans="18:19" ht="15" customHeight="1">
      <c r="R61532"/>
      <c r="S61532"/>
    </row>
    <row r="61533" spans="18:19" ht="15" customHeight="1">
      <c r="R61533"/>
      <c r="S61533"/>
    </row>
    <row r="61534" spans="18:19" ht="15" customHeight="1">
      <c r="R61534"/>
      <c r="S61534"/>
    </row>
    <row r="61535" spans="18:19" ht="15" customHeight="1">
      <c r="R61535"/>
      <c r="S61535"/>
    </row>
    <row r="61536" spans="18:19" ht="15" customHeight="1">
      <c r="R61536"/>
      <c r="S61536"/>
    </row>
    <row r="61537" spans="18:19" ht="15" customHeight="1">
      <c r="R61537"/>
      <c r="S61537"/>
    </row>
    <row r="61538" spans="18:19" ht="15" customHeight="1">
      <c r="R61538"/>
      <c r="S61538"/>
    </row>
    <row r="61539" spans="18:19" ht="15" customHeight="1">
      <c r="R61539"/>
      <c r="S61539"/>
    </row>
    <row r="61540" spans="18:19" ht="15" customHeight="1">
      <c r="R61540"/>
      <c r="S61540"/>
    </row>
    <row r="61541" spans="18:19" ht="15" customHeight="1">
      <c r="R61541"/>
      <c r="S61541"/>
    </row>
    <row r="61542" spans="18:19" ht="15" customHeight="1">
      <c r="R61542"/>
      <c r="S61542"/>
    </row>
    <row r="61543" spans="18:19" ht="15" customHeight="1">
      <c r="R61543"/>
      <c r="S61543"/>
    </row>
    <row r="61544" spans="18:19" ht="15" customHeight="1">
      <c r="R61544"/>
      <c r="S61544"/>
    </row>
    <row r="61545" spans="18:19" ht="15" customHeight="1">
      <c r="R61545"/>
      <c r="S61545"/>
    </row>
    <row r="61546" spans="18:19" ht="15" customHeight="1">
      <c r="R61546"/>
      <c r="S61546"/>
    </row>
    <row r="61547" spans="18:19" ht="15" customHeight="1">
      <c r="R61547"/>
      <c r="S61547"/>
    </row>
    <row r="61548" spans="18:19" ht="15" customHeight="1">
      <c r="R61548"/>
      <c r="S61548"/>
    </row>
    <row r="61549" spans="18:19" ht="15" customHeight="1">
      <c r="R61549"/>
      <c r="S61549"/>
    </row>
    <row r="61550" spans="18:19" ht="15" customHeight="1">
      <c r="R61550"/>
      <c r="S61550"/>
    </row>
    <row r="61551" spans="18:19" ht="15" customHeight="1">
      <c r="R61551"/>
      <c r="S61551"/>
    </row>
    <row r="61552" spans="18:19" ht="15" customHeight="1">
      <c r="R61552"/>
      <c r="S61552"/>
    </row>
    <row r="61553" spans="18:19" ht="15" customHeight="1">
      <c r="R61553"/>
      <c r="S61553"/>
    </row>
    <row r="61554" spans="18:19" ht="15" customHeight="1">
      <c r="R61554"/>
      <c r="S61554"/>
    </row>
    <row r="61555" spans="18:19" ht="15" customHeight="1">
      <c r="R61555"/>
      <c r="S61555"/>
    </row>
    <row r="61556" spans="18:19" ht="15" customHeight="1">
      <c r="R61556"/>
      <c r="S61556"/>
    </row>
    <row r="61557" spans="18:19" ht="15" customHeight="1">
      <c r="R61557"/>
      <c r="S61557"/>
    </row>
    <row r="61558" spans="18:19" ht="15" customHeight="1">
      <c r="R61558"/>
      <c r="S61558"/>
    </row>
    <row r="61559" spans="18:19" ht="15" customHeight="1">
      <c r="R61559"/>
      <c r="S61559"/>
    </row>
    <row r="61560" spans="18:19" ht="15" customHeight="1">
      <c r="R61560"/>
      <c r="S61560"/>
    </row>
    <row r="61561" spans="18:19" ht="15" customHeight="1">
      <c r="R61561"/>
      <c r="S61561"/>
    </row>
    <row r="61562" spans="18:19" ht="15" customHeight="1">
      <c r="R61562"/>
      <c r="S61562"/>
    </row>
    <row r="61563" spans="18:19" ht="15" customHeight="1">
      <c r="R61563"/>
      <c r="S61563"/>
    </row>
    <row r="61564" spans="18:19" ht="15" customHeight="1">
      <c r="R61564"/>
      <c r="S61564"/>
    </row>
    <row r="61565" spans="18:19" ht="15" customHeight="1">
      <c r="R61565"/>
      <c r="S61565"/>
    </row>
    <row r="61566" spans="18:19" ht="15" customHeight="1">
      <c r="R61566"/>
      <c r="S61566"/>
    </row>
    <row r="61567" spans="18:19" ht="15" customHeight="1">
      <c r="R61567"/>
      <c r="S61567"/>
    </row>
    <row r="61568" spans="18:19" ht="15" customHeight="1">
      <c r="R61568"/>
      <c r="S61568"/>
    </row>
    <row r="61569" spans="18:19" ht="15" customHeight="1">
      <c r="R61569"/>
      <c r="S61569"/>
    </row>
    <row r="61570" spans="18:19" ht="15" customHeight="1">
      <c r="R61570"/>
      <c r="S61570"/>
    </row>
    <row r="61571" spans="18:19" ht="15" customHeight="1">
      <c r="R61571"/>
      <c r="S61571"/>
    </row>
    <row r="61572" spans="18:19" ht="15" customHeight="1">
      <c r="R61572"/>
      <c r="S61572"/>
    </row>
    <row r="61573" spans="18:19" ht="15" customHeight="1">
      <c r="R61573"/>
      <c r="S61573"/>
    </row>
    <row r="61574" spans="18:19" ht="15" customHeight="1">
      <c r="R61574"/>
      <c r="S61574"/>
    </row>
    <row r="61575" spans="18:19" ht="15" customHeight="1">
      <c r="R61575"/>
      <c r="S61575"/>
    </row>
    <row r="61576" spans="18:19" ht="15" customHeight="1">
      <c r="R61576"/>
      <c r="S61576"/>
    </row>
    <row r="61577" spans="18:19" ht="15" customHeight="1">
      <c r="R61577"/>
      <c r="S61577"/>
    </row>
    <row r="61578" spans="18:19" ht="15" customHeight="1">
      <c r="R61578"/>
      <c r="S61578"/>
    </row>
    <row r="61579" spans="18:19" ht="15" customHeight="1">
      <c r="R61579"/>
      <c r="S61579"/>
    </row>
    <row r="61580" spans="18:19" ht="15" customHeight="1">
      <c r="R61580"/>
      <c r="S61580"/>
    </row>
    <row r="61581" spans="18:19" ht="15" customHeight="1">
      <c r="R61581"/>
      <c r="S61581"/>
    </row>
    <row r="61582" spans="18:19" ht="15" customHeight="1">
      <c r="R61582"/>
      <c r="S61582"/>
    </row>
    <row r="61583" spans="18:19" ht="15" customHeight="1">
      <c r="R61583"/>
      <c r="S61583"/>
    </row>
    <row r="61584" spans="18:19" ht="15" customHeight="1">
      <c r="R61584"/>
      <c r="S61584"/>
    </row>
    <row r="61585" spans="18:19" ht="15" customHeight="1">
      <c r="R61585"/>
      <c r="S61585"/>
    </row>
    <row r="61586" spans="18:19" ht="15" customHeight="1">
      <c r="R61586"/>
      <c r="S61586"/>
    </row>
    <row r="61587" spans="18:19" ht="15" customHeight="1">
      <c r="R61587"/>
      <c r="S61587"/>
    </row>
    <row r="61588" spans="18:19" ht="15" customHeight="1">
      <c r="R61588"/>
      <c r="S61588"/>
    </row>
    <row r="61589" spans="18:19" ht="15" customHeight="1">
      <c r="R61589"/>
      <c r="S61589"/>
    </row>
    <row r="61590" spans="18:19" ht="15" customHeight="1">
      <c r="R61590"/>
      <c r="S61590"/>
    </row>
    <row r="61591" spans="18:19" ht="15" customHeight="1">
      <c r="R61591"/>
      <c r="S61591"/>
    </row>
    <row r="61592" spans="18:19" ht="15" customHeight="1">
      <c r="R61592"/>
      <c r="S61592"/>
    </row>
    <row r="61593" spans="18:19" ht="15" customHeight="1">
      <c r="R61593"/>
      <c r="S61593"/>
    </row>
    <row r="61594" spans="18:19" ht="15" customHeight="1">
      <c r="R61594"/>
      <c r="S61594"/>
    </row>
    <row r="61595" spans="18:19" ht="15" customHeight="1">
      <c r="R61595"/>
      <c r="S61595"/>
    </row>
    <row r="61596" spans="18:19" ht="15" customHeight="1">
      <c r="R61596"/>
      <c r="S61596"/>
    </row>
    <row r="61597" spans="18:19" ht="15" customHeight="1">
      <c r="R61597"/>
      <c r="S61597"/>
    </row>
    <row r="61598" spans="18:19" ht="15" customHeight="1">
      <c r="R61598"/>
      <c r="S61598"/>
    </row>
    <row r="61599" spans="18:19" ht="15" customHeight="1">
      <c r="R61599"/>
      <c r="S61599"/>
    </row>
    <row r="61600" spans="18:19" ht="15" customHeight="1">
      <c r="R61600"/>
      <c r="S61600"/>
    </row>
    <row r="61601" spans="18:19" ht="15" customHeight="1">
      <c r="R61601"/>
      <c r="S61601"/>
    </row>
    <row r="61602" spans="18:19" ht="15" customHeight="1">
      <c r="R61602"/>
      <c r="S61602"/>
    </row>
    <row r="61603" spans="18:19" ht="15" customHeight="1">
      <c r="R61603"/>
      <c r="S61603"/>
    </row>
    <row r="61604" spans="18:19" ht="15" customHeight="1">
      <c r="R61604"/>
      <c r="S61604"/>
    </row>
    <row r="61605" spans="18:19" ht="15" customHeight="1">
      <c r="R61605"/>
      <c r="S61605"/>
    </row>
    <row r="61606" spans="18:19" ht="15" customHeight="1">
      <c r="R61606"/>
      <c r="S61606"/>
    </row>
    <row r="61607" spans="18:19" ht="15" customHeight="1">
      <c r="R61607"/>
      <c r="S61607"/>
    </row>
    <row r="61608" spans="18:19" ht="15" customHeight="1">
      <c r="R61608"/>
      <c r="S61608"/>
    </row>
    <row r="61609" spans="18:19" ht="15" customHeight="1">
      <c r="R61609"/>
      <c r="S61609"/>
    </row>
    <row r="61610" spans="18:19" ht="15" customHeight="1">
      <c r="R61610"/>
      <c r="S61610"/>
    </row>
    <row r="61611" spans="18:19" ht="15" customHeight="1">
      <c r="R61611"/>
      <c r="S61611"/>
    </row>
    <row r="61612" spans="18:19" ht="15" customHeight="1">
      <c r="R61612"/>
      <c r="S61612"/>
    </row>
    <row r="61613" spans="18:19" ht="15" customHeight="1">
      <c r="R61613"/>
      <c r="S61613"/>
    </row>
    <row r="61614" spans="18:19" ht="15" customHeight="1">
      <c r="R61614"/>
      <c r="S61614"/>
    </row>
    <row r="61615" spans="18:19" ht="15" customHeight="1">
      <c r="R61615"/>
      <c r="S61615"/>
    </row>
    <row r="61616" spans="18:19" ht="15" customHeight="1">
      <c r="R61616"/>
      <c r="S61616"/>
    </row>
    <row r="61617" spans="18:19" ht="15" customHeight="1">
      <c r="R61617"/>
      <c r="S61617"/>
    </row>
    <row r="61618" spans="18:19" ht="15" customHeight="1">
      <c r="R61618"/>
      <c r="S61618"/>
    </row>
    <row r="61619" spans="18:19" ht="15" customHeight="1">
      <c r="R61619"/>
      <c r="S61619"/>
    </row>
    <row r="61620" spans="18:19" ht="15" customHeight="1">
      <c r="R61620"/>
      <c r="S61620"/>
    </row>
    <row r="61621" spans="18:19" ht="15" customHeight="1">
      <c r="R61621"/>
      <c r="S61621"/>
    </row>
    <row r="61622" spans="18:19" ht="15" customHeight="1">
      <c r="R61622"/>
      <c r="S61622"/>
    </row>
    <row r="61623" spans="18:19" ht="15" customHeight="1">
      <c r="R61623"/>
      <c r="S61623"/>
    </row>
    <row r="61624" spans="18:19" ht="15" customHeight="1">
      <c r="R61624"/>
      <c r="S61624"/>
    </row>
    <row r="61625" spans="18:19" ht="15" customHeight="1">
      <c r="R61625"/>
      <c r="S61625"/>
    </row>
    <row r="61626" spans="18:19" ht="15" customHeight="1">
      <c r="R61626"/>
      <c r="S61626"/>
    </row>
    <row r="61627" spans="18:19" ht="15" customHeight="1">
      <c r="R61627"/>
      <c r="S61627"/>
    </row>
    <row r="61628" spans="18:19" ht="15" customHeight="1">
      <c r="R61628"/>
      <c r="S61628"/>
    </row>
    <row r="61629" spans="18:19" ht="15" customHeight="1">
      <c r="R61629"/>
      <c r="S61629"/>
    </row>
    <row r="61630" spans="18:19" ht="15" customHeight="1">
      <c r="R61630"/>
      <c r="S61630"/>
    </row>
    <row r="61631" spans="18:19" ht="15" customHeight="1">
      <c r="R61631"/>
      <c r="S61631"/>
    </row>
    <row r="61632" spans="18:19" ht="15" customHeight="1">
      <c r="R61632"/>
      <c r="S61632"/>
    </row>
    <row r="61633" spans="18:19" ht="15" customHeight="1">
      <c r="R61633"/>
      <c r="S61633"/>
    </row>
    <row r="61634" spans="18:19" ht="15" customHeight="1">
      <c r="R61634"/>
      <c r="S61634"/>
    </row>
    <row r="61635" spans="18:19" ht="15" customHeight="1">
      <c r="R61635"/>
      <c r="S61635"/>
    </row>
    <row r="61636" spans="18:19" ht="15" customHeight="1">
      <c r="R61636"/>
      <c r="S61636"/>
    </row>
    <row r="61637" spans="18:19" ht="15" customHeight="1">
      <c r="R61637"/>
      <c r="S61637"/>
    </row>
    <row r="61638" spans="18:19" ht="15" customHeight="1">
      <c r="R61638"/>
      <c r="S61638"/>
    </row>
    <row r="61639" spans="18:19" ht="15" customHeight="1">
      <c r="R61639"/>
      <c r="S61639"/>
    </row>
    <row r="61640" spans="18:19" ht="15" customHeight="1">
      <c r="R61640"/>
      <c r="S61640"/>
    </row>
    <row r="61641" spans="18:19" ht="15" customHeight="1">
      <c r="R61641"/>
      <c r="S61641"/>
    </row>
    <row r="61642" spans="18:19" ht="15" customHeight="1">
      <c r="R61642"/>
      <c r="S61642"/>
    </row>
    <row r="61643" spans="18:19" ht="15" customHeight="1">
      <c r="R61643"/>
      <c r="S61643"/>
    </row>
    <row r="61644" spans="18:19" ht="15" customHeight="1">
      <c r="R61644"/>
      <c r="S61644"/>
    </row>
    <row r="61645" spans="18:19" ht="15" customHeight="1">
      <c r="R61645"/>
      <c r="S61645"/>
    </row>
    <row r="61646" spans="18:19" ht="15" customHeight="1">
      <c r="R61646"/>
      <c r="S61646"/>
    </row>
    <row r="61647" spans="18:19" ht="15" customHeight="1">
      <c r="R61647"/>
      <c r="S61647"/>
    </row>
    <row r="61648" spans="18:19" ht="15" customHeight="1">
      <c r="R61648"/>
      <c r="S61648"/>
    </row>
    <row r="61649" spans="18:19" ht="15" customHeight="1">
      <c r="R61649"/>
      <c r="S61649"/>
    </row>
    <row r="61650" spans="18:19" ht="15" customHeight="1">
      <c r="R61650"/>
      <c r="S61650"/>
    </row>
    <row r="61651" spans="18:19" ht="15" customHeight="1">
      <c r="R61651"/>
      <c r="S61651"/>
    </row>
    <row r="61652" spans="18:19" ht="15" customHeight="1">
      <c r="R61652"/>
      <c r="S61652"/>
    </row>
    <row r="61653" spans="18:19" ht="15" customHeight="1">
      <c r="R61653"/>
      <c r="S61653"/>
    </row>
    <row r="61654" spans="18:19" ht="15" customHeight="1">
      <c r="R61654"/>
      <c r="S61654"/>
    </row>
    <row r="61655" spans="18:19" ht="15" customHeight="1">
      <c r="R61655"/>
      <c r="S61655"/>
    </row>
    <row r="61656" spans="18:19" ht="15" customHeight="1">
      <c r="R61656"/>
      <c r="S61656"/>
    </row>
    <row r="61657" spans="18:19" ht="15" customHeight="1">
      <c r="R61657"/>
      <c r="S61657"/>
    </row>
    <row r="61658" spans="18:19" ht="15" customHeight="1">
      <c r="R61658"/>
      <c r="S61658"/>
    </row>
    <row r="61659" spans="18:19" ht="15" customHeight="1">
      <c r="R61659"/>
      <c r="S61659"/>
    </row>
    <row r="61660" spans="18:19" ht="15" customHeight="1">
      <c r="R61660"/>
      <c r="S61660"/>
    </row>
    <row r="61661" spans="18:19" ht="15" customHeight="1">
      <c r="R61661"/>
      <c r="S61661"/>
    </row>
    <row r="61662" spans="18:19" ht="15" customHeight="1">
      <c r="R61662"/>
      <c r="S61662"/>
    </row>
    <row r="61663" spans="18:19" ht="15" customHeight="1">
      <c r="R61663"/>
      <c r="S61663"/>
    </row>
    <row r="61664" spans="18:19" ht="15" customHeight="1">
      <c r="R61664"/>
      <c r="S61664"/>
    </row>
    <row r="61665" spans="18:19" ht="15" customHeight="1">
      <c r="R61665"/>
      <c r="S61665"/>
    </row>
    <row r="61666" spans="18:19" ht="15" customHeight="1">
      <c r="R61666"/>
      <c r="S61666"/>
    </row>
    <row r="61667" spans="18:19" ht="15" customHeight="1">
      <c r="R61667"/>
      <c r="S61667"/>
    </row>
    <row r="61668" spans="18:19" ht="15" customHeight="1">
      <c r="R61668"/>
      <c r="S61668"/>
    </row>
    <row r="61669" spans="18:19" ht="15" customHeight="1">
      <c r="R61669"/>
      <c r="S61669"/>
    </row>
    <row r="61670" spans="18:19" ht="15" customHeight="1">
      <c r="R61670"/>
      <c r="S61670"/>
    </row>
    <row r="61671" spans="18:19" ht="15" customHeight="1">
      <c r="R61671"/>
      <c r="S61671"/>
    </row>
    <row r="61672" spans="18:19" ht="15" customHeight="1">
      <c r="R61672"/>
      <c r="S61672"/>
    </row>
    <row r="61673" spans="18:19" ht="15" customHeight="1">
      <c r="R61673"/>
      <c r="S61673"/>
    </row>
    <row r="61674" spans="18:19" ht="15" customHeight="1">
      <c r="R61674"/>
      <c r="S61674"/>
    </row>
    <row r="61675" spans="18:19" ht="15" customHeight="1">
      <c r="R61675"/>
      <c r="S61675"/>
    </row>
    <row r="61676" spans="18:19" ht="15" customHeight="1">
      <c r="R61676"/>
      <c r="S61676"/>
    </row>
    <row r="61677" spans="18:19" ht="15" customHeight="1">
      <c r="R61677"/>
      <c r="S61677"/>
    </row>
    <row r="61678" spans="18:19" ht="15" customHeight="1">
      <c r="R61678"/>
      <c r="S61678"/>
    </row>
    <row r="61679" spans="18:19" ht="15" customHeight="1">
      <c r="R61679"/>
      <c r="S61679"/>
    </row>
    <row r="61680" spans="18:19" ht="15" customHeight="1">
      <c r="R61680"/>
      <c r="S61680"/>
    </row>
    <row r="61681" spans="18:19" ht="15" customHeight="1">
      <c r="R61681"/>
      <c r="S61681"/>
    </row>
    <row r="61682" spans="18:19" ht="15" customHeight="1">
      <c r="R61682"/>
      <c r="S61682"/>
    </row>
    <row r="61683" spans="18:19" ht="15" customHeight="1">
      <c r="R61683"/>
      <c r="S61683"/>
    </row>
    <row r="61684" spans="18:19" ht="15" customHeight="1">
      <c r="R61684"/>
      <c r="S61684"/>
    </row>
    <row r="61685" spans="18:19" ht="15" customHeight="1">
      <c r="R61685"/>
      <c r="S61685"/>
    </row>
    <row r="61686" spans="18:19" ht="15" customHeight="1">
      <c r="R61686"/>
      <c r="S61686"/>
    </row>
    <row r="61687" spans="18:19" ht="15" customHeight="1">
      <c r="R61687"/>
      <c r="S61687"/>
    </row>
    <row r="61688" spans="18:19" ht="15" customHeight="1">
      <c r="R61688"/>
      <c r="S61688"/>
    </row>
    <row r="61689" spans="18:19" ht="15" customHeight="1">
      <c r="R61689"/>
      <c r="S61689"/>
    </row>
    <row r="61690" spans="18:19" ht="15" customHeight="1">
      <c r="R61690"/>
      <c r="S61690"/>
    </row>
    <row r="61691" spans="18:19" ht="15" customHeight="1">
      <c r="R61691"/>
      <c r="S61691"/>
    </row>
    <row r="61692" spans="18:19" ht="15" customHeight="1">
      <c r="R61692"/>
      <c r="S61692"/>
    </row>
    <row r="61693" spans="18:19" ht="15" customHeight="1">
      <c r="R61693"/>
      <c r="S61693"/>
    </row>
    <row r="61694" spans="18:19" ht="15" customHeight="1">
      <c r="R61694"/>
      <c r="S61694"/>
    </row>
    <row r="61695" spans="18:19" ht="15" customHeight="1">
      <c r="R61695"/>
      <c r="S61695"/>
    </row>
    <row r="61696" spans="18:19" ht="15" customHeight="1">
      <c r="R61696"/>
      <c r="S61696"/>
    </row>
    <row r="61697" spans="18:19" ht="15" customHeight="1">
      <c r="R61697"/>
      <c r="S61697"/>
    </row>
    <row r="61698" spans="18:19" ht="15" customHeight="1">
      <c r="R61698"/>
      <c r="S61698"/>
    </row>
    <row r="61699" spans="18:19" ht="15" customHeight="1">
      <c r="R61699"/>
      <c r="S61699"/>
    </row>
    <row r="61700" spans="18:19" ht="15" customHeight="1">
      <c r="R61700"/>
      <c r="S61700"/>
    </row>
    <row r="61701" spans="18:19" ht="15" customHeight="1">
      <c r="R61701"/>
      <c r="S61701"/>
    </row>
    <row r="61702" spans="18:19" ht="15" customHeight="1">
      <c r="R61702"/>
      <c r="S61702"/>
    </row>
    <row r="61703" spans="18:19" ht="15" customHeight="1">
      <c r="R61703"/>
      <c r="S61703"/>
    </row>
    <row r="61704" spans="18:19" ht="15" customHeight="1">
      <c r="R61704"/>
      <c r="S61704"/>
    </row>
    <row r="61705" spans="18:19" ht="15" customHeight="1">
      <c r="R61705"/>
      <c r="S61705"/>
    </row>
    <row r="61706" spans="18:19" ht="15" customHeight="1">
      <c r="R61706"/>
      <c r="S61706"/>
    </row>
    <row r="61707" spans="18:19" ht="15" customHeight="1">
      <c r="R61707"/>
      <c r="S61707"/>
    </row>
    <row r="61708" spans="18:19" ht="15" customHeight="1">
      <c r="R61708"/>
      <c r="S61708"/>
    </row>
    <row r="61709" spans="18:19" ht="15" customHeight="1">
      <c r="R61709"/>
      <c r="S61709"/>
    </row>
    <row r="61710" spans="18:19" ht="15" customHeight="1">
      <c r="R61710"/>
      <c r="S61710"/>
    </row>
    <row r="61711" spans="18:19" ht="15" customHeight="1">
      <c r="R61711"/>
      <c r="S61711"/>
    </row>
    <row r="61712" spans="18:19" ht="15" customHeight="1">
      <c r="R61712"/>
      <c r="S61712"/>
    </row>
    <row r="61713" spans="18:19" ht="15" customHeight="1">
      <c r="R61713"/>
      <c r="S61713"/>
    </row>
    <row r="61714" spans="18:19" ht="15" customHeight="1">
      <c r="R61714"/>
      <c r="S61714"/>
    </row>
    <row r="61715" spans="18:19" ht="15" customHeight="1">
      <c r="R61715"/>
      <c r="S61715"/>
    </row>
    <row r="61716" spans="18:19" ht="15" customHeight="1">
      <c r="R61716"/>
      <c r="S61716"/>
    </row>
    <row r="61717" spans="18:19" ht="15" customHeight="1">
      <c r="R61717"/>
      <c r="S61717"/>
    </row>
    <row r="61718" spans="18:19" ht="15" customHeight="1">
      <c r="R61718"/>
      <c r="S61718"/>
    </row>
    <row r="61719" spans="18:19" ht="15" customHeight="1">
      <c r="R61719"/>
      <c r="S61719"/>
    </row>
    <row r="61720" spans="18:19" ht="15" customHeight="1">
      <c r="R61720"/>
      <c r="S61720"/>
    </row>
    <row r="61721" spans="18:19" ht="15" customHeight="1">
      <c r="R61721"/>
      <c r="S61721"/>
    </row>
    <row r="61722" spans="18:19" ht="15" customHeight="1">
      <c r="R61722"/>
      <c r="S61722"/>
    </row>
    <row r="61723" spans="18:19" ht="15" customHeight="1">
      <c r="R61723"/>
      <c r="S61723"/>
    </row>
    <row r="61724" spans="18:19" ht="15" customHeight="1">
      <c r="R61724"/>
      <c r="S61724"/>
    </row>
    <row r="61725" spans="18:19" ht="15" customHeight="1">
      <c r="R61725"/>
      <c r="S61725"/>
    </row>
    <row r="61726" spans="18:19" ht="15" customHeight="1">
      <c r="R61726"/>
      <c r="S61726"/>
    </row>
    <row r="61727" spans="18:19" ht="15" customHeight="1">
      <c r="R61727"/>
      <c r="S61727"/>
    </row>
    <row r="61728" spans="18:19" ht="15" customHeight="1">
      <c r="R61728"/>
      <c r="S61728"/>
    </row>
    <row r="61729" spans="18:19" ht="15" customHeight="1">
      <c r="R61729"/>
      <c r="S61729"/>
    </row>
    <row r="61730" spans="18:19" ht="15" customHeight="1">
      <c r="R61730"/>
      <c r="S61730"/>
    </row>
    <row r="61731" spans="18:19" ht="15" customHeight="1">
      <c r="R61731"/>
      <c r="S61731"/>
    </row>
    <row r="61732" spans="18:19" ht="15" customHeight="1">
      <c r="R61732"/>
      <c r="S61732"/>
    </row>
    <row r="61733" spans="18:19" ht="15" customHeight="1">
      <c r="R61733"/>
      <c r="S61733"/>
    </row>
    <row r="61734" spans="18:19" ht="15" customHeight="1">
      <c r="R61734"/>
      <c r="S61734"/>
    </row>
    <row r="61735" spans="18:19" ht="15" customHeight="1">
      <c r="R61735"/>
      <c r="S61735"/>
    </row>
    <row r="61736" spans="18:19" ht="15" customHeight="1">
      <c r="R61736"/>
      <c r="S61736"/>
    </row>
    <row r="61737" spans="18:19" ht="15" customHeight="1">
      <c r="R61737"/>
      <c r="S61737"/>
    </row>
    <row r="61738" spans="18:19" ht="15" customHeight="1">
      <c r="R61738"/>
      <c r="S61738"/>
    </row>
    <row r="61739" spans="18:19" ht="15" customHeight="1">
      <c r="R61739"/>
      <c r="S61739"/>
    </row>
    <row r="61740" spans="18:19" ht="15" customHeight="1">
      <c r="R61740"/>
      <c r="S61740"/>
    </row>
    <row r="61741" spans="18:19" ht="15" customHeight="1">
      <c r="R61741"/>
      <c r="S61741"/>
    </row>
    <row r="61742" spans="18:19" ht="15" customHeight="1">
      <c r="R61742"/>
      <c r="S61742"/>
    </row>
    <row r="61743" spans="18:19" ht="15" customHeight="1">
      <c r="R61743"/>
      <c r="S61743"/>
    </row>
    <row r="61744" spans="18:19" ht="15" customHeight="1">
      <c r="R61744"/>
      <c r="S61744"/>
    </row>
    <row r="61745" spans="18:19" ht="15" customHeight="1">
      <c r="R61745"/>
      <c r="S61745"/>
    </row>
    <row r="61746" spans="18:19" ht="15" customHeight="1">
      <c r="R61746"/>
      <c r="S61746"/>
    </row>
    <row r="61747" spans="18:19" ht="15" customHeight="1">
      <c r="R61747"/>
      <c r="S61747"/>
    </row>
    <row r="61748" spans="18:19" ht="15" customHeight="1">
      <c r="R61748"/>
      <c r="S61748"/>
    </row>
    <row r="61749" spans="18:19" ht="15" customHeight="1">
      <c r="R61749"/>
      <c r="S61749"/>
    </row>
    <row r="61750" spans="18:19" ht="15" customHeight="1">
      <c r="R61750"/>
      <c r="S61750"/>
    </row>
    <row r="61751" spans="18:19" ht="15" customHeight="1">
      <c r="R61751"/>
      <c r="S61751"/>
    </row>
    <row r="61752" spans="18:19" ht="15" customHeight="1">
      <c r="R61752"/>
      <c r="S61752"/>
    </row>
    <row r="61753" spans="18:19" ht="15" customHeight="1">
      <c r="R61753"/>
      <c r="S61753"/>
    </row>
    <row r="61754" spans="18:19" ht="15" customHeight="1">
      <c r="R61754"/>
      <c r="S61754"/>
    </row>
    <row r="61755" spans="18:19" ht="15" customHeight="1">
      <c r="R61755"/>
      <c r="S61755"/>
    </row>
    <row r="61756" spans="18:19" ht="15" customHeight="1">
      <c r="R61756"/>
      <c r="S61756"/>
    </row>
    <row r="61757" spans="18:19" ht="15" customHeight="1">
      <c r="R61757"/>
      <c r="S61757"/>
    </row>
    <row r="61758" spans="18:19" ht="15" customHeight="1">
      <c r="R61758"/>
      <c r="S61758"/>
    </row>
    <row r="61759" spans="18:19" ht="15" customHeight="1">
      <c r="R61759"/>
      <c r="S61759"/>
    </row>
    <row r="61760" spans="18:19" ht="15" customHeight="1">
      <c r="R61760"/>
      <c r="S61760"/>
    </row>
    <row r="61761" spans="18:19" ht="15" customHeight="1">
      <c r="R61761"/>
      <c r="S61761"/>
    </row>
    <row r="61762" spans="18:19" ht="15" customHeight="1">
      <c r="R61762"/>
      <c r="S61762"/>
    </row>
    <row r="61763" spans="18:19" ht="15" customHeight="1">
      <c r="R61763"/>
      <c r="S61763"/>
    </row>
    <row r="61764" spans="18:19" ht="15" customHeight="1">
      <c r="R61764"/>
      <c r="S61764"/>
    </row>
    <row r="61765" spans="18:19" ht="15" customHeight="1">
      <c r="R61765"/>
      <c r="S61765"/>
    </row>
    <row r="61766" spans="18:19" ht="15" customHeight="1">
      <c r="R61766"/>
      <c r="S61766"/>
    </row>
    <row r="61767" spans="18:19" ht="15" customHeight="1">
      <c r="R61767"/>
      <c r="S61767"/>
    </row>
    <row r="61768" spans="18:19" ht="15" customHeight="1">
      <c r="R61768"/>
      <c r="S61768"/>
    </row>
    <row r="61769" spans="18:19" ht="15" customHeight="1">
      <c r="R61769"/>
      <c r="S61769"/>
    </row>
    <row r="61770" spans="18:19" ht="15" customHeight="1">
      <c r="R61770"/>
      <c r="S61770"/>
    </row>
    <row r="61771" spans="18:19" ht="15" customHeight="1">
      <c r="R61771"/>
      <c r="S61771"/>
    </row>
    <row r="61772" spans="18:19" ht="15" customHeight="1">
      <c r="R61772"/>
      <c r="S61772"/>
    </row>
    <row r="61773" spans="18:19" ht="15" customHeight="1">
      <c r="R61773"/>
      <c r="S61773"/>
    </row>
    <row r="61774" spans="18:19" ht="15" customHeight="1">
      <c r="R61774"/>
      <c r="S61774"/>
    </row>
    <row r="61775" spans="18:19" ht="15" customHeight="1">
      <c r="R61775"/>
      <c r="S61775"/>
    </row>
    <row r="61776" spans="18:19" ht="15" customHeight="1">
      <c r="R61776"/>
      <c r="S61776"/>
    </row>
    <row r="61777" spans="18:19" ht="15" customHeight="1">
      <c r="R61777"/>
      <c r="S61777"/>
    </row>
    <row r="61778" spans="18:19" ht="15" customHeight="1">
      <c r="R61778"/>
      <c r="S61778"/>
    </row>
    <row r="61779" spans="18:19" ht="15" customHeight="1">
      <c r="R61779"/>
      <c r="S61779"/>
    </row>
    <row r="61780" spans="18:19" ht="15" customHeight="1">
      <c r="R61780"/>
      <c r="S61780"/>
    </row>
    <row r="61781" spans="18:19" ht="15" customHeight="1">
      <c r="R61781"/>
      <c r="S61781"/>
    </row>
    <row r="61782" spans="18:19" ht="15" customHeight="1">
      <c r="R61782"/>
      <c r="S61782"/>
    </row>
    <row r="61783" spans="18:19" ht="15" customHeight="1">
      <c r="R61783"/>
      <c r="S61783"/>
    </row>
    <row r="61784" spans="18:19" ht="15" customHeight="1">
      <c r="R61784"/>
      <c r="S61784"/>
    </row>
    <row r="61785" spans="18:19" ht="15" customHeight="1">
      <c r="R61785"/>
      <c r="S61785"/>
    </row>
    <row r="61786" spans="18:19" ht="15" customHeight="1">
      <c r="R61786"/>
      <c r="S61786"/>
    </row>
    <row r="61787" spans="18:19" ht="15" customHeight="1">
      <c r="R61787"/>
      <c r="S61787"/>
    </row>
    <row r="61788" spans="18:19" ht="15" customHeight="1">
      <c r="R61788"/>
      <c r="S61788"/>
    </row>
    <row r="61789" spans="18:19" ht="15" customHeight="1">
      <c r="R61789"/>
      <c r="S61789"/>
    </row>
    <row r="61790" spans="18:19" ht="15" customHeight="1">
      <c r="R61790"/>
      <c r="S61790"/>
    </row>
    <row r="61791" spans="18:19" ht="15" customHeight="1">
      <c r="R61791"/>
      <c r="S61791"/>
    </row>
    <row r="61792" spans="18:19" ht="15" customHeight="1">
      <c r="R61792"/>
      <c r="S61792"/>
    </row>
    <row r="61793" spans="18:19" ht="15" customHeight="1">
      <c r="R61793"/>
      <c r="S61793"/>
    </row>
    <row r="61794" spans="18:19" ht="15" customHeight="1">
      <c r="R61794"/>
      <c r="S61794"/>
    </row>
    <row r="61795" spans="18:19" ht="15" customHeight="1">
      <c r="R61795"/>
      <c r="S61795"/>
    </row>
    <row r="61796" spans="18:19" ht="15" customHeight="1">
      <c r="R61796"/>
      <c r="S61796"/>
    </row>
    <row r="61797" spans="18:19" ht="15" customHeight="1">
      <c r="R61797"/>
      <c r="S61797"/>
    </row>
    <row r="61798" spans="18:19" ht="15" customHeight="1">
      <c r="R61798"/>
      <c r="S61798"/>
    </row>
    <row r="61799" spans="18:19" ht="15" customHeight="1">
      <c r="R61799"/>
      <c r="S61799"/>
    </row>
    <row r="61800" spans="18:19" ht="15" customHeight="1">
      <c r="R61800"/>
      <c r="S61800"/>
    </row>
    <row r="61801" spans="18:19" ht="15" customHeight="1">
      <c r="R61801"/>
      <c r="S61801"/>
    </row>
    <row r="61802" spans="18:19" ht="15" customHeight="1">
      <c r="R61802"/>
      <c r="S61802"/>
    </row>
    <row r="61803" spans="18:19" ht="15" customHeight="1">
      <c r="R61803"/>
      <c r="S61803"/>
    </row>
    <row r="61804" spans="18:19" ht="15" customHeight="1">
      <c r="R61804"/>
      <c r="S61804"/>
    </row>
    <row r="61805" spans="18:19" ht="15" customHeight="1">
      <c r="R61805"/>
      <c r="S61805"/>
    </row>
    <row r="61806" spans="18:19" ht="15" customHeight="1">
      <c r="R61806"/>
      <c r="S61806"/>
    </row>
    <row r="61807" spans="18:19" ht="15" customHeight="1">
      <c r="R61807"/>
      <c r="S61807"/>
    </row>
    <row r="61808" spans="18:19" ht="15" customHeight="1">
      <c r="R61808"/>
      <c r="S61808"/>
    </row>
    <row r="61809" spans="18:19" ht="15" customHeight="1">
      <c r="R61809"/>
      <c r="S61809"/>
    </row>
    <row r="61810" spans="18:19" ht="15" customHeight="1">
      <c r="R61810"/>
      <c r="S61810"/>
    </row>
    <row r="61811" spans="18:19" ht="15" customHeight="1">
      <c r="R61811"/>
      <c r="S61811"/>
    </row>
    <row r="61812" spans="18:19" ht="15" customHeight="1">
      <c r="R61812"/>
      <c r="S61812"/>
    </row>
    <row r="61813" spans="18:19" ht="15" customHeight="1">
      <c r="R61813"/>
      <c r="S61813"/>
    </row>
    <row r="61814" spans="18:19" ht="15" customHeight="1">
      <c r="R61814"/>
      <c r="S61814"/>
    </row>
    <row r="61815" spans="18:19" ht="15" customHeight="1">
      <c r="R61815"/>
      <c r="S61815"/>
    </row>
    <row r="61816" spans="18:19" ht="15" customHeight="1">
      <c r="R61816"/>
      <c r="S61816"/>
    </row>
    <row r="61817" spans="18:19" ht="15" customHeight="1">
      <c r="R61817"/>
      <c r="S61817"/>
    </row>
    <row r="61818" spans="18:19" ht="15" customHeight="1">
      <c r="R61818"/>
      <c r="S61818"/>
    </row>
    <row r="61819" spans="18:19" ht="15" customHeight="1">
      <c r="R61819"/>
      <c r="S61819"/>
    </row>
    <row r="61820" spans="18:19" ht="15" customHeight="1">
      <c r="R61820"/>
      <c r="S61820"/>
    </row>
    <row r="61821" spans="18:19" ht="15" customHeight="1">
      <c r="R61821"/>
      <c r="S61821"/>
    </row>
    <row r="61822" spans="18:19" ht="15" customHeight="1">
      <c r="R61822"/>
      <c r="S61822"/>
    </row>
    <row r="61823" spans="18:19" ht="15" customHeight="1">
      <c r="R61823"/>
      <c r="S61823"/>
    </row>
    <row r="61824" spans="18:19" ht="15" customHeight="1">
      <c r="R61824"/>
      <c r="S61824"/>
    </row>
    <row r="61825" spans="18:19" ht="15" customHeight="1">
      <c r="R61825"/>
      <c r="S61825"/>
    </row>
    <row r="61826" spans="18:19" ht="15" customHeight="1">
      <c r="R61826"/>
      <c r="S61826"/>
    </row>
    <row r="61827" spans="18:19" ht="15" customHeight="1">
      <c r="R61827"/>
      <c r="S61827"/>
    </row>
    <row r="61828" spans="18:19" ht="15" customHeight="1">
      <c r="R61828"/>
      <c r="S61828"/>
    </row>
    <row r="61829" spans="18:19" ht="15" customHeight="1">
      <c r="R61829"/>
      <c r="S61829"/>
    </row>
    <row r="61830" spans="18:19" ht="15" customHeight="1">
      <c r="R61830"/>
      <c r="S61830"/>
    </row>
    <row r="61831" spans="18:19" ht="15" customHeight="1">
      <c r="R61831"/>
      <c r="S61831"/>
    </row>
    <row r="61832" spans="18:19" ht="15" customHeight="1">
      <c r="R61832"/>
      <c r="S61832"/>
    </row>
    <row r="61833" spans="18:19" ht="15" customHeight="1">
      <c r="R61833"/>
      <c r="S61833"/>
    </row>
    <row r="61834" spans="18:19" ht="15" customHeight="1">
      <c r="R61834"/>
      <c r="S61834"/>
    </row>
    <row r="61835" spans="18:19" ht="15" customHeight="1">
      <c r="R61835"/>
      <c r="S61835"/>
    </row>
    <row r="61836" spans="18:19" ht="15" customHeight="1">
      <c r="R61836"/>
      <c r="S61836"/>
    </row>
    <row r="61837" spans="18:19" ht="15" customHeight="1">
      <c r="R61837"/>
      <c r="S61837"/>
    </row>
    <row r="61838" spans="18:19" ht="15" customHeight="1">
      <c r="R61838"/>
      <c r="S61838"/>
    </row>
    <row r="61839" spans="18:19" ht="15" customHeight="1">
      <c r="R61839"/>
      <c r="S61839"/>
    </row>
    <row r="61840" spans="18:19" ht="15" customHeight="1">
      <c r="R61840"/>
      <c r="S61840"/>
    </row>
    <row r="61841" spans="18:19" ht="15" customHeight="1">
      <c r="R61841"/>
      <c r="S61841"/>
    </row>
    <row r="61842" spans="18:19" ht="15" customHeight="1">
      <c r="R61842"/>
      <c r="S61842"/>
    </row>
    <row r="61843" spans="18:19" ht="15" customHeight="1">
      <c r="R61843"/>
      <c r="S61843"/>
    </row>
    <row r="61844" spans="18:19" ht="15" customHeight="1">
      <c r="R61844"/>
      <c r="S61844"/>
    </row>
    <row r="61845" spans="18:19" ht="15" customHeight="1">
      <c r="R61845"/>
      <c r="S61845"/>
    </row>
    <row r="61846" spans="18:19" ht="15" customHeight="1">
      <c r="R61846"/>
      <c r="S61846"/>
    </row>
    <row r="61847" spans="18:19" ht="15" customHeight="1">
      <c r="R61847"/>
      <c r="S61847"/>
    </row>
    <row r="61848" spans="18:19" ht="15" customHeight="1">
      <c r="R61848"/>
      <c r="S61848"/>
    </row>
    <row r="61849" spans="18:19" ht="15" customHeight="1">
      <c r="R61849"/>
      <c r="S61849"/>
    </row>
    <row r="61850" spans="18:19" ht="15" customHeight="1">
      <c r="R61850"/>
      <c r="S61850"/>
    </row>
    <row r="61851" spans="18:19" ht="15" customHeight="1">
      <c r="R61851"/>
      <c r="S61851"/>
    </row>
    <row r="61852" spans="18:19" ht="15" customHeight="1">
      <c r="R61852"/>
      <c r="S61852"/>
    </row>
    <row r="61853" spans="18:19" ht="15" customHeight="1">
      <c r="R61853"/>
      <c r="S61853"/>
    </row>
    <row r="61854" spans="18:19" ht="15" customHeight="1">
      <c r="R61854"/>
      <c r="S61854"/>
    </row>
    <row r="61855" spans="18:19" ht="15" customHeight="1">
      <c r="R61855"/>
      <c r="S61855"/>
    </row>
    <row r="61856" spans="18:19" ht="15" customHeight="1">
      <c r="R61856"/>
      <c r="S61856"/>
    </row>
    <row r="61857" spans="18:19" ht="15" customHeight="1">
      <c r="R61857"/>
      <c r="S61857"/>
    </row>
    <row r="61858" spans="18:19" ht="15" customHeight="1">
      <c r="R61858"/>
      <c r="S61858"/>
    </row>
    <row r="61859" spans="18:19" ht="15" customHeight="1">
      <c r="R61859"/>
      <c r="S61859"/>
    </row>
    <row r="61860" spans="18:19" ht="15" customHeight="1">
      <c r="R61860"/>
      <c r="S61860"/>
    </row>
    <row r="61861" spans="18:19" ht="15" customHeight="1">
      <c r="R61861"/>
      <c r="S61861"/>
    </row>
    <row r="61862" spans="18:19" ht="15" customHeight="1">
      <c r="R61862"/>
      <c r="S61862"/>
    </row>
    <row r="61863" spans="18:19" ht="15" customHeight="1">
      <c r="R61863"/>
      <c r="S61863"/>
    </row>
    <row r="61864" spans="18:19" ht="15" customHeight="1">
      <c r="R61864"/>
      <c r="S61864"/>
    </row>
    <row r="61865" spans="18:19" ht="15" customHeight="1">
      <c r="R61865"/>
      <c r="S61865"/>
    </row>
    <row r="61866" spans="18:19" ht="15" customHeight="1">
      <c r="R61866"/>
      <c r="S61866"/>
    </row>
    <row r="61867" spans="18:19" ht="15" customHeight="1">
      <c r="R61867"/>
      <c r="S61867"/>
    </row>
    <row r="61868" spans="18:19" ht="15" customHeight="1">
      <c r="R61868"/>
      <c r="S61868"/>
    </row>
    <row r="61869" spans="18:19" ht="15" customHeight="1">
      <c r="R61869"/>
      <c r="S61869"/>
    </row>
    <row r="61870" spans="18:19" ht="15" customHeight="1">
      <c r="R61870"/>
      <c r="S61870"/>
    </row>
    <row r="61871" spans="18:19" ht="15" customHeight="1">
      <c r="R61871"/>
      <c r="S61871"/>
    </row>
    <row r="61872" spans="18:19" ht="15" customHeight="1">
      <c r="R61872"/>
      <c r="S61872"/>
    </row>
    <row r="61873" spans="18:19" ht="15" customHeight="1">
      <c r="R61873"/>
      <c r="S61873"/>
    </row>
    <row r="61874" spans="18:19" ht="15" customHeight="1">
      <c r="R61874"/>
      <c r="S61874"/>
    </row>
    <row r="61875" spans="18:19" ht="15" customHeight="1">
      <c r="R61875"/>
      <c r="S61875"/>
    </row>
    <row r="61876" spans="18:19" ht="15" customHeight="1">
      <c r="R61876"/>
      <c r="S61876"/>
    </row>
    <row r="61877" spans="18:19" ht="15" customHeight="1">
      <c r="R61877"/>
      <c r="S61877"/>
    </row>
    <row r="61878" spans="18:19" ht="15" customHeight="1">
      <c r="R61878"/>
      <c r="S61878"/>
    </row>
    <row r="61879" spans="18:19" ht="15" customHeight="1">
      <c r="R61879"/>
      <c r="S61879"/>
    </row>
    <row r="61880" spans="18:19" ht="15" customHeight="1">
      <c r="R61880"/>
      <c r="S61880"/>
    </row>
    <row r="61881" spans="18:19" ht="15" customHeight="1">
      <c r="R61881"/>
      <c r="S61881"/>
    </row>
    <row r="61882" spans="18:19" ht="15" customHeight="1">
      <c r="R61882"/>
      <c r="S61882"/>
    </row>
    <row r="61883" spans="18:19" ht="15" customHeight="1">
      <c r="R61883"/>
      <c r="S61883"/>
    </row>
    <row r="61884" spans="18:19" ht="15" customHeight="1">
      <c r="R61884"/>
      <c r="S61884"/>
    </row>
    <row r="61885" spans="18:19" ht="15" customHeight="1">
      <c r="R61885"/>
      <c r="S61885"/>
    </row>
    <row r="61886" spans="18:19" ht="15" customHeight="1">
      <c r="R61886"/>
      <c r="S61886"/>
    </row>
    <row r="61887" spans="18:19" ht="15" customHeight="1">
      <c r="R61887"/>
      <c r="S61887"/>
    </row>
    <row r="61888" spans="18:19" ht="15" customHeight="1">
      <c r="R61888"/>
      <c r="S61888"/>
    </row>
    <row r="61889" spans="18:19" ht="15" customHeight="1">
      <c r="R61889"/>
      <c r="S61889"/>
    </row>
    <row r="61890" spans="18:19" ht="15" customHeight="1">
      <c r="R61890"/>
      <c r="S61890"/>
    </row>
    <row r="61891" spans="18:19" ht="15" customHeight="1">
      <c r="R61891"/>
      <c r="S61891"/>
    </row>
    <row r="61892" spans="18:19" ht="15" customHeight="1">
      <c r="R61892"/>
      <c r="S61892"/>
    </row>
    <row r="61893" spans="18:19" ht="15" customHeight="1">
      <c r="R61893"/>
      <c r="S61893"/>
    </row>
    <row r="61894" spans="18:19" ht="15" customHeight="1">
      <c r="R61894"/>
      <c r="S61894"/>
    </row>
    <row r="61895" spans="18:19" ht="15" customHeight="1">
      <c r="R61895"/>
      <c r="S61895"/>
    </row>
    <row r="61896" spans="18:19" ht="15" customHeight="1">
      <c r="R61896"/>
      <c r="S61896"/>
    </row>
    <row r="61897" spans="18:19" ht="15" customHeight="1">
      <c r="R61897"/>
      <c r="S61897"/>
    </row>
    <row r="61898" spans="18:19" ht="15" customHeight="1">
      <c r="R61898"/>
      <c r="S61898"/>
    </row>
    <row r="61899" spans="18:19" ht="15" customHeight="1">
      <c r="R61899"/>
      <c r="S61899"/>
    </row>
    <row r="61900" spans="18:19" ht="15" customHeight="1">
      <c r="R61900"/>
      <c r="S61900"/>
    </row>
    <row r="61901" spans="18:19" ht="15" customHeight="1">
      <c r="R61901"/>
      <c r="S61901"/>
    </row>
    <row r="61902" spans="18:19" ht="15" customHeight="1">
      <c r="R61902"/>
      <c r="S61902"/>
    </row>
    <row r="61903" spans="18:19" ht="15" customHeight="1">
      <c r="R61903"/>
      <c r="S61903"/>
    </row>
    <row r="61904" spans="18:19" ht="15" customHeight="1">
      <c r="R61904"/>
      <c r="S61904"/>
    </row>
    <row r="61905" spans="18:19" ht="15" customHeight="1">
      <c r="R61905"/>
      <c r="S61905"/>
    </row>
    <row r="61906" spans="18:19" ht="15" customHeight="1">
      <c r="R61906"/>
      <c r="S61906"/>
    </row>
    <row r="61907" spans="18:19" ht="15" customHeight="1">
      <c r="R61907"/>
      <c r="S61907"/>
    </row>
    <row r="61908" spans="18:19" ht="15" customHeight="1">
      <c r="R61908"/>
      <c r="S61908"/>
    </row>
    <row r="61909" spans="18:19" ht="15" customHeight="1">
      <c r="R61909"/>
      <c r="S61909"/>
    </row>
    <row r="61910" spans="18:19" ht="15" customHeight="1">
      <c r="R61910"/>
      <c r="S61910"/>
    </row>
    <row r="61911" spans="18:19" ht="15" customHeight="1">
      <c r="R61911"/>
      <c r="S61911"/>
    </row>
    <row r="61912" spans="18:19" ht="15" customHeight="1">
      <c r="R61912"/>
      <c r="S61912"/>
    </row>
    <row r="61913" spans="18:19" ht="15" customHeight="1">
      <c r="R61913"/>
      <c r="S61913"/>
    </row>
    <row r="61914" spans="18:19" ht="15" customHeight="1">
      <c r="R61914"/>
      <c r="S61914"/>
    </row>
    <row r="61915" spans="18:19" ht="15" customHeight="1">
      <c r="R61915"/>
      <c r="S61915"/>
    </row>
    <row r="61916" spans="18:19" ht="15" customHeight="1">
      <c r="R61916"/>
      <c r="S61916"/>
    </row>
    <row r="61917" spans="18:19" ht="15" customHeight="1">
      <c r="R61917"/>
      <c r="S61917"/>
    </row>
    <row r="61918" spans="18:19" ht="15" customHeight="1">
      <c r="R61918"/>
      <c r="S61918"/>
    </row>
    <row r="61919" spans="18:19" ht="15" customHeight="1">
      <c r="R61919"/>
      <c r="S61919"/>
    </row>
    <row r="61920" spans="18:19" ht="15" customHeight="1">
      <c r="R61920"/>
      <c r="S61920"/>
    </row>
    <row r="61921" spans="18:19" ht="15" customHeight="1">
      <c r="R61921"/>
      <c r="S61921"/>
    </row>
    <row r="61922" spans="18:19" ht="15" customHeight="1">
      <c r="R61922"/>
      <c r="S61922"/>
    </row>
    <row r="61923" spans="18:19" ht="15" customHeight="1">
      <c r="R61923"/>
      <c r="S61923"/>
    </row>
    <row r="61924" spans="18:19" ht="15" customHeight="1">
      <c r="R61924"/>
      <c r="S61924"/>
    </row>
    <row r="61925" spans="18:19" ht="15" customHeight="1">
      <c r="R61925"/>
      <c r="S61925"/>
    </row>
    <row r="61926" spans="18:19" ht="15" customHeight="1">
      <c r="R61926"/>
      <c r="S61926"/>
    </row>
    <row r="61927" spans="18:19" ht="15" customHeight="1">
      <c r="R61927"/>
      <c r="S61927"/>
    </row>
    <row r="61928" spans="18:19" ht="15" customHeight="1">
      <c r="R61928"/>
      <c r="S61928"/>
    </row>
    <row r="61929" spans="18:19" ht="15" customHeight="1">
      <c r="R61929"/>
      <c r="S61929"/>
    </row>
    <row r="61930" spans="18:19" ht="15" customHeight="1">
      <c r="R61930"/>
      <c r="S61930"/>
    </row>
    <row r="61931" spans="18:19" ht="15" customHeight="1">
      <c r="R61931"/>
      <c r="S61931"/>
    </row>
    <row r="61932" spans="18:19" ht="15" customHeight="1">
      <c r="R61932"/>
      <c r="S61932"/>
    </row>
    <row r="61933" spans="18:19" ht="15" customHeight="1">
      <c r="R61933"/>
      <c r="S61933"/>
    </row>
    <row r="61934" spans="18:19" ht="15" customHeight="1">
      <c r="R61934"/>
      <c r="S61934"/>
    </row>
    <row r="61935" spans="18:19" ht="15" customHeight="1">
      <c r="R61935"/>
      <c r="S61935"/>
    </row>
    <row r="61936" spans="18:19" ht="15" customHeight="1">
      <c r="R61936"/>
      <c r="S61936"/>
    </row>
    <row r="61937" spans="18:19" ht="15" customHeight="1">
      <c r="R61937"/>
      <c r="S61937"/>
    </row>
    <row r="61938" spans="18:19" ht="15" customHeight="1">
      <c r="R61938"/>
      <c r="S61938"/>
    </row>
    <row r="61939" spans="18:19" ht="15" customHeight="1">
      <c r="R61939"/>
      <c r="S61939"/>
    </row>
    <row r="61940" spans="18:19" ht="15" customHeight="1">
      <c r="R61940"/>
      <c r="S61940"/>
    </row>
    <row r="61941" spans="18:19" ht="15" customHeight="1">
      <c r="R61941"/>
      <c r="S61941"/>
    </row>
    <row r="61942" spans="18:19" ht="15" customHeight="1">
      <c r="R61942"/>
      <c r="S61942"/>
    </row>
    <row r="61943" spans="18:19" ht="15" customHeight="1">
      <c r="R61943"/>
      <c r="S61943"/>
    </row>
    <row r="61944" spans="18:19" ht="15" customHeight="1">
      <c r="R61944"/>
      <c r="S61944"/>
    </row>
    <row r="61945" spans="18:19" ht="15" customHeight="1">
      <c r="R61945"/>
      <c r="S61945"/>
    </row>
    <row r="61946" spans="18:19" ht="15" customHeight="1">
      <c r="R61946"/>
      <c r="S61946"/>
    </row>
    <row r="61947" spans="18:19" ht="15" customHeight="1">
      <c r="R61947"/>
      <c r="S61947"/>
    </row>
    <row r="61948" spans="18:19" ht="15" customHeight="1">
      <c r="R61948"/>
      <c r="S61948"/>
    </row>
    <row r="61949" spans="18:19" ht="15" customHeight="1">
      <c r="R61949"/>
      <c r="S61949"/>
    </row>
    <row r="61950" spans="18:19" ht="15" customHeight="1">
      <c r="R61950"/>
      <c r="S61950"/>
    </row>
    <row r="61951" spans="18:19" ht="15" customHeight="1">
      <c r="R61951"/>
      <c r="S61951"/>
    </row>
    <row r="61952" spans="18:19" ht="15" customHeight="1">
      <c r="R61952"/>
      <c r="S61952"/>
    </row>
    <row r="61953" spans="18:19" ht="15" customHeight="1">
      <c r="R61953"/>
      <c r="S61953"/>
    </row>
    <row r="61954" spans="18:19" ht="15" customHeight="1">
      <c r="R61954"/>
      <c r="S61954"/>
    </row>
    <row r="61955" spans="18:19" ht="15" customHeight="1">
      <c r="R61955"/>
      <c r="S61955"/>
    </row>
    <row r="61956" spans="18:19" ht="15" customHeight="1">
      <c r="R61956"/>
      <c r="S61956"/>
    </row>
    <row r="61957" spans="18:19" ht="15" customHeight="1">
      <c r="R61957"/>
      <c r="S61957"/>
    </row>
    <row r="61958" spans="18:19" ht="15" customHeight="1">
      <c r="R61958"/>
      <c r="S61958"/>
    </row>
    <row r="61959" spans="18:19" ht="15" customHeight="1">
      <c r="R61959"/>
      <c r="S61959"/>
    </row>
    <row r="61960" spans="18:19" ht="15" customHeight="1">
      <c r="R61960"/>
      <c r="S61960"/>
    </row>
    <row r="61961" spans="18:19" ht="15" customHeight="1">
      <c r="R61961"/>
      <c r="S61961"/>
    </row>
    <row r="61962" spans="18:19" ht="15" customHeight="1">
      <c r="R61962"/>
      <c r="S61962"/>
    </row>
    <row r="61963" spans="18:19" ht="15" customHeight="1">
      <c r="R61963"/>
      <c r="S61963"/>
    </row>
    <row r="61964" spans="18:19" ht="15" customHeight="1">
      <c r="R61964"/>
      <c r="S61964"/>
    </row>
    <row r="61965" spans="18:19" ht="15" customHeight="1">
      <c r="R61965"/>
      <c r="S61965"/>
    </row>
    <row r="61966" spans="18:19" ht="15" customHeight="1">
      <c r="R61966"/>
      <c r="S61966"/>
    </row>
    <row r="61967" spans="18:19" ht="15" customHeight="1">
      <c r="R61967"/>
      <c r="S61967"/>
    </row>
    <row r="61968" spans="18:19" ht="15" customHeight="1">
      <c r="R61968"/>
      <c r="S61968"/>
    </row>
    <row r="61969" spans="18:19" ht="15" customHeight="1">
      <c r="R61969"/>
      <c r="S61969"/>
    </row>
    <row r="61970" spans="18:19" ht="15" customHeight="1">
      <c r="R61970"/>
      <c r="S61970"/>
    </row>
    <row r="61971" spans="18:19" ht="15" customHeight="1">
      <c r="R61971"/>
      <c r="S61971"/>
    </row>
    <row r="61972" spans="18:19" ht="15" customHeight="1">
      <c r="R61972"/>
      <c r="S61972"/>
    </row>
    <row r="61973" spans="18:19" ht="15" customHeight="1">
      <c r="R61973"/>
      <c r="S61973"/>
    </row>
    <row r="61974" spans="18:19" ht="15" customHeight="1">
      <c r="R61974"/>
      <c r="S61974"/>
    </row>
    <row r="61975" spans="18:19" ht="15" customHeight="1">
      <c r="R61975"/>
      <c r="S61975"/>
    </row>
    <row r="61976" spans="18:19" ht="15" customHeight="1">
      <c r="R61976"/>
      <c r="S61976"/>
    </row>
    <row r="61977" spans="18:19" ht="15" customHeight="1">
      <c r="R61977"/>
      <c r="S61977"/>
    </row>
    <row r="61978" spans="18:19" ht="15" customHeight="1">
      <c r="R61978"/>
      <c r="S61978"/>
    </row>
    <row r="61979" spans="18:19" ht="15" customHeight="1">
      <c r="R61979"/>
      <c r="S61979"/>
    </row>
    <row r="61980" spans="18:19" ht="15" customHeight="1">
      <c r="R61980"/>
      <c r="S61980"/>
    </row>
    <row r="61981" spans="18:19" ht="15" customHeight="1">
      <c r="R61981"/>
      <c r="S61981"/>
    </row>
    <row r="61982" spans="18:19" ht="15" customHeight="1">
      <c r="R61982"/>
      <c r="S61982"/>
    </row>
    <row r="61983" spans="18:19" ht="15" customHeight="1">
      <c r="R61983"/>
      <c r="S61983"/>
    </row>
    <row r="61984" spans="18:19" ht="15" customHeight="1">
      <c r="R61984"/>
      <c r="S61984"/>
    </row>
    <row r="61985" spans="18:19" ht="15" customHeight="1">
      <c r="R61985"/>
      <c r="S61985"/>
    </row>
    <row r="61986" spans="18:19" ht="15" customHeight="1">
      <c r="R61986"/>
      <c r="S61986"/>
    </row>
    <row r="61987" spans="18:19" ht="15" customHeight="1">
      <c r="R61987"/>
      <c r="S61987"/>
    </row>
    <row r="61988" spans="18:19" ht="15" customHeight="1">
      <c r="R61988"/>
      <c r="S61988"/>
    </row>
    <row r="61989" spans="18:19" ht="15" customHeight="1">
      <c r="R61989"/>
      <c r="S61989"/>
    </row>
    <row r="61990" spans="18:19" ht="15" customHeight="1">
      <c r="R61990"/>
      <c r="S61990"/>
    </row>
    <row r="61991" spans="18:19" ht="15" customHeight="1">
      <c r="R61991"/>
      <c r="S61991"/>
    </row>
    <row r="61992" spans="18:19" ht="15" customHeight="1">
      <c r="R61992"/>
      <c r="S61992"/>
    </row>
    <row r="61993" spans="18:19" ht="15" customHeight="1">
      <c r="R61993"/>
      <c r="S61993"/>
    </row>
    <row r="61994" spans="18:19" ht="15" customHeight="1">
      <c r="R61994"/>
      <c r="S61994"/>
    </row>
    <row r="61995" spans="18:19" ht="15" customHeight="1">
      <c r="R61995"/>
      <c r="S61995"/>
    </row>
    <row r="61996" spans="18:19" ht="15" customHeight="1">
      <c r="R61996"/>
      <c r="S61996"/>
    </row>
    <row r="61997" spans="18:19" ht="15" customHeight="1">
      <c r="R61997"/>
      <c r="S61997"/>
    </row>
    <row r="61998" spans="18:19" ht="15" customHeight="1">
      <c r="R61998"/>
      <c r="S61998"/>
    </row>
    <row r="61999" spans="18:19" ht="15" customHeight="1">
      <c r="R61999"/>
      <c r="S61999"/>
    </row>
    <row r="62000" spans="18:19" ht="15" customHeight="1">
      <c r="R62000"/>
      <c r="S62000"/>
    </row>
    <row r="62001" spans="18:19" ht="15" customHeight="1">
      <c r="R62001"/>
      <c r="S62001"/>
    </row>
    <row r="62002" spans="18:19" ht="15" customHeight="1">
      <c r="R62002"/>
      <c r="S62002"/>
    </row>
    <row r="62003" spans="18:19" ht="15" customHeight="1">
      <c r="R62003"/>
      <c r="S62003"/>
    </row>
    <row r="62004" spans="18:19" ht="15" customHeight="1">
      <c r="R62004"/>
      <c r="S62004"/>
    </row>
    <row r="62005" spans="18:19" ht="15" customHeight="1">
      <c r="R62005"/>
      <c r="S62005"/>
    </row>
    <row r="62006" spans="18:19" ht="15" customHeight="1">
      <c r="R62006"/>
      <c r="S62006"/>
    </row>
    <row r="62007" spans="18:19" ht="15" customHeight="1">
      <c r="R62007"/>
      <c r="S62007"/>
    </row>
    <row r="62008" spans="18:19" ht="15" customHeight="1">
      <c r="R62008"/>
      <c r="S62008"/>
    </row>
    <row r="62009" spans="18:19" ht="15" customHeight="1">
      <c r="R62009"/>
      <c r="S62009"/>
    </row>
    <row r="62010" spans="18:19" ht="15" customHeight="1">
      <c r="R62010"/>
      <c r="S62010"/>
    </row>
    <row r="62011" spans="18:19" ht="15" customHeight="1">
      <c r="R62011"/>
      <c r="S62011"/>
    </row>
    <row r="62012" spans="18:19" ht="15" customHeight="1">
      <c r="R62012"/>
      <c r="S62012"/>
    </row>
    <row r="62013" spans="18:19" ht="15" customHeight="1">
      <c r="R62013"/>
      <c r="S62013"/>
    </row>
    <row r="62014" spans="18:19" ht="15" customHeight="1">
      <c r="R62014"/>
      <c r="S62014"/>
    </row>
    <row r="62015" spans="18:19" ht="15" customHeight="1">
      <c r="R62015"/>
      <c r="S62015"/>
    </row>
    <row r="62016" spans="18:19" ht="15" customHeight="1">
      <c r="R62016"/>
      <c r="S62016"/>
    </row>
    <row r="62017" spans="18:19" ht="15" customHeight="1">
      <c r="R62017"/>
      <c r="S62017"/>
    </row>
    <row r="62018" spans="18:19" ht="15" customHeight="1">
      <c r="R62018"/>
      <c r="S62018"/>
    </row>
    <row r="62019" spans="18:19" ht="15" customHeight="1">
      <c r="R62019"/>
      <c r="S62019"/>
    </row>
    <row r="62020" spans="18:19" ht="15" customHeight="1">
      <c r="R62020"/>
      <c r="S62020"/>
    </row>
    <row r="62021" spans="18:19" ht="15" customHeight="1">
      <c r="R62021"/>
      <c r="S62021"/>
    </row>
    <row r="62022" spans="18:19" ht="15" customHeight="1">
      <c r="R62022"/>
      <c r="S62022"/>
    </row>
    <row r="62023" spans="18:19" ht="15" customHeight="1">
      <c r="R62023"/>
      <c r="S62023"/>
    </row>
    <row r="62024" spans="18:19" ht="15" customHeight="1">
      <c r="R62024"/>
      <c r="S62024"/>
    </row>
    <row r="62025" spans="18:19" ht="15" customHeight="1">
      <c r="R62025"/>
      <c r="S62025"/>
    </row>
    <row r="62026" spans="18:19" ht="15" customHeight="1">
      <c r="R62026"/>
      <c r="S62026"/>
    </row>
    <row r="62027" spans="18:19" ht="15" customHeight="1">
      <c r="R62027"/>
      <c r="S62027"/>
    </row>
    <row r="62028" spans="18:19" ht="15" customHeight="1">
      <c r="R62028"/>
      <c r="S62028"/>
    </row>
    <row r="62029" spans="18:19" ht="15" customHeight="1">
      <c r="R62029"/>
      <c r="S62029"/>
    </row>
    <row r="62030" spans="18:19" ht="15" customHeight="1">
      <c r="R62030"/>
      <c r="S62030"/>
    </row>
    <row r="62031" spans="18:19" ht="15" customHeight="1">
      <c r="R62031"/>
      <c r="S62031"/>
    </row>
    <row r="62032" spans="18:19" ht="15" customHeight="1">
      <c r="R62032"/>
      <c r="S62032"/>
    </row>
    <row r="62033" spans="18:19" ht="15" customHeight="1">
      <c r="R62033"/>
      <c r="S62033"/>
    </row>
    <row r="62034" spans="18:19" ht="15" customHeight="1">
      <c r="R62034"/>
      <c r="S62034"/>
    </row>
    <row r="62035" spans="18:19" ht="15" customHeight="1">
      <c r="R62035"/>
      <c r="S62035"/>
    </row>
    <row r="62036" spans="18:19" ht="15" customHeight="1">
      <c r="R62036"/>
      <c r="S62036"/>
    </row>
    <row r="62037" spans="18:19" ht="15" customHeight="1">
      <c r="R62037"/>
      <c r="S62037"/>
    </row>
    <row r="62038" spans="18:19" ht="15" customHeight="1">
      <c r="R62038"/>
      <c r="S62038"/>
    </row>
    <row r="62039" spans="18:19" ht="15" customHeight="1">
      <c r="R62039"/>
      <c r="S62039"/>
    </row>
    <row r="62040" spans="18:19" ht="15" customHeight="1">
      <c r="R62040"/>
      <c r="S62040"/>
    </row>
    <row r="62041" spans="18:19" ht="15" customHeight="1">
      <c r="R62041"/>
      <c r="S62041"/>
    </row>
    <row r="62042" spans="18:19" ht="15" customHeight="1">
      <c r="R62042"/>
      <c r="S62042"/>
    </row>
    <row r="62043" spans="18:19" ht="15" customHeight="1">
      <c r="R62043"/>
      <c r="S62043"/>
    </row>
    <row r="62044" spans="18:19" ht="15" customHeight="1">
      <c r="R62044"/>
      <c r="S62044"/>
    </row>
    <row r="62045" spans="18:19" ht="15" customHeight="1">
      <c r="R62045"/>
      <c r="S62045"/>
    </row>
    <row r="62046" spans="18:19" ht="15" customHeight="1">
      <c r="R62046"/>
      <c r="S62046"/>
    </row>
    <row r="62047" spans="18:19" ht="15" customHeight="1">
      <c r="R62047"/>
      <c r="S62047"/>
    </row>
    <row r="62048" spans="18:19" ht="15" customHeight="1">
      <c r="R62048"/>
      <c r="S62048"/>
    </row>
    <row r="62049" spans="18:19" ht="15" customHeight="1">
      <c r="R62049"/>
      <c r="S62049"/>
    </row>
    <row r="62050" spans="18:19" ht="15" customHeight="1">
      <c r="R62050"/>
      <c r="S62050"/>
    </row>
    <row r="62051" spans="18:19" ht="15" customHeight="1">
      <c r="R62051"/>
      <c r="S62051"/>
    </row>
    <row r="62052" spans="18:19" ht="15" customHeight="1">
      <c r="R62052"/>
      <c r="S62052"/>
    </row>
    <row r="62053" spans="18:19" ht="15" customHeight="1">
      <c r="R62053"/>
      <c r="S62053"/>
    </row>
    <row r="62054" spans="18:19" ht="15" customHeight="1">
      <c r="R62054"/>
      <c r="S62054"/>
    </row>
    <row r="62055" spans="18:19" ht="15" customHeight="1">
      <c r="R62055"/>
      <c r="S62055"/>
    </row>
    <row r="62056" spans="18:19" ht="15" customHeight="1">
      <c r="R62056"/>
      <c r="S62056"/>
    </row>
    <row r="62057" spans="18:19" ht="15" customHeight="1">
      <c r="R62057"/>
      <c r="S62057"/>
    </row>
    <row r="62058" spans="18:19" ht="15" customHeight="1">
      <c r="R62058"/>
      <c r="S62058"/>
    </row>
    <row r="62059" spans="18:19" ht="15" customHeight="1">
      <c r="R62059"/>
      <c r="S62059"/>
    </row>
    <row r="62060" spans="18:19" ht="15" customHeight="1">
      <c r="R62060"/>
      <c r="S62060"/>
    </row>
    <row r="62061" spans="18:19" ht="15" customHeight="1">
      <c r="R62061"/>
      <c r="S62061"/>
    </row>
    <row r="62062" spans="18:19" ht="15" customHeight="1">
      <c r="R62062"/>
      <c r="S62062"/>
    </row>
    <row r="62063" spans="18:19" ht="15" customHeight="1">
      <c r="R62063"/>
      <c r="S62063"/>
    </row>
    <row r="62064" spans="18:19" ht="15" customHeight="1">
      <c r="R62064"/>
      <c r="S62064"/>
    </row>
    <row r="62065" spans="18:19" ht="15" customHeight="1">
      <c r="R62065"/>
      <c r="S62065"/>
    </row>
    <row r="62066" spans="18:19" ht="15" customHeight="1">
      <c r="R62066"/>
      <c r="S62066"/>
    </row>
    <row r="62067" spans="18:19" ht="15" customHeight="1">
      <c r="R62067"/>
      <c r="S62067"/>
    </row>
    <row r="62068" spans="18:19" ht="15" customHeight="1">
      <c r="R62068"/>
      <c r="S62068"/>
    </row>
    <row r="62069" spans="18:19" ht="15" customHeight="1">
      <c r="R62069"/>
      <c r="S62069"/>
    </row>
    <row r="62070" spans="18:19" ht="15" customHeight="1">
      <c r="R62070"/>
      <c r="S62070"/>
    </row>
    <row r="62071" spans="18:19" ht="15" customHeight="1">
      <c r="R62071"/>
      <c r="S62071"/>
    </row>
    <row r="62072" spans="18:19" ht="15" customHeight="1">
      <c r="R62072"/>
      <c r="S62072"/>
    </row>
    <row r="62073" spans="18:19" ht="15" customHeight="1">
      <c r="R62073"/>
      <c r="S62073"/>
    </row>
    <row r="62074" spans="18:19" ht="15" customHeight="1">
      <c r="R62074"/>
      <c r="S62074"/>
    </row>
    <row r="62075" spans="18:19" ht="15" customHeight="1">
      <c r="R62075"/>
      <c r="S62075"/>
    </row>
    <row r="62076" spans="18:19" ht="15" customHeight="1">
      <c r="R62076"/>
      <c r="S62076"/>
    </row>
    <row r="62077" spans="18:19" ht="15" customHeight="1">
      <c r="R62077"/>
      <c r="S62077"/>
    </row>
    <row r="62078" spans="18:19" ht="15" customHeight="1">
      <c r="R62078"/>
      <c r="S62078"/>
    </row>
    <row r="62079" spans="18:19" ht="15" customHeight="1">
      <c r="R62079"/>
      <c r="S62079"/>
    </row>
    <row r="62080" spans="18:19" ht="15" customHeight="1">
      <c r="R62080"/>
      <c r="S62080"/>
    </row>
    <row r="62081" spans="18:19" ht="15" customHeight="1">
      <c r="R62081"/>
      <c r="S62081"/>
    </row>
    <row r="62082" spans="18:19" ht="15" customHeight="1">
      <c r="R62082"/>
      <c r="S62082"/>
    </row>
    <row r="62083" spans="18:19" ht="15" customHeight="1">
      <c r="R62083"/>
      <c r="S62083"/>
    </row>
    <row r="62084" spans="18:19" ht="15" customHeight="1">
      <c r="R62084"/>
      <c r="S62084"/>
    </row>
    <row r="62085" spans="18:19" ht="15" customHeight="1">
      <c r="R62085"/>
      <c r="S62085"/>
    </row>
    <row r="62086" spans="18:19" ht="15" customHeight="1">
      <c r="R62086"/>
      <c r="S62086"/>
    </row>
    <row r="62087" spans="18:19" ht="15" customHeight="1">
      <c r="R62087"/>
      <c r="S62087"/>
    </row>
    <row r="62088" spans="18:19" ht="15" customHeight="1">
      <c r="R62088"/>
      <c r="S62088"/>
    </row>
    <row r="62089" spans="18:19" ht="15" customHeight="1">
      <c r="R62089"/>
      <c r="S62089"/>
    </row>
    <row r="62090" spans="18:19" ht="15" customHeight="1">
      <c r="R62090"/>
      <c r="S62090"/>
    </row>
    <row r="62091" spans="18:19" ht="15" customHeight="1">
      <c r="R62091"/>
      <c r="S62091"/>
    </row>
    <row r="62092" spans="18:19" ht="15" customHeight="1">
      <c r="R62092"/>
      <c r="S62092"/>
    </row>
    <row r="62093" spans="18:19" ht="15" customHeight="1">
      <c r="R62093"/>
      <c r="S62093"/>
    </row>
    <row r="62094" spans="18:19" ht="15" customHeight="1">
      <c r="R62094"/>
      <c r="S62094"/>
    </row>
    <row r="62095" spans="18:19" ht="15" customHeight="1">
      <c r="R62095"/>
      <c r="S62095"/>
    </row>
    <row r="62096" spans="18:19" ht="15" customHeight="1">
      <c r="R62096"/>
      <c r="S62096"/>
    </row>
    <row r="62097" spans="18:19" ht="15" customHeight="1">
      <c r="R62097"/>
      <c r="S62097"/>
    </row>
    <row r="62098" spans="18:19" ht="15" customHeight="1">
      <c r="R62098"/>
      <c r="S62098"/>
    </row>
    <row r="62099" spans="18:19" ht="15" customHeight="1">
      <c r="R62099"/>
      <c r="S62099"/>
    </row>
    <row r="62100" spans="18:19" ht="15" customHeight="1">
      <c r="R62100"/>
      <c r="S62100"/>
    </row>
    <row r="62101" spans="18:19" ht="15" customHeight="1">
      <c r="R62101"/>
      <c r="S62101"/>
    </row>
    <row r="62102" spans="18:19" ht="15" customHeight="1">
      <c r="R62102"/>
      <c r="S62102"/>
    </row>
    <row r="62103" spans="18:19" ht="15" customHeight="1">
      <c r="R62103"/>
      <c r="S62103"/>
    </row>
    <row r="62104" spans="18:19" ht="15" customHeight="1">
      <c r="R62104"/>
      <c r="S62104"/>
    </row>
    <row r="62105" spans="18:19" ht="15" customHeight="1">
      <c r="R62105"/>
      <c r="S62105"/>
    </row>
    <row r="62106" spans="18:19" ht="15" customHeight="1">
      <c r="R62106"/>
      <c r="S62106"/>
    </row>
    <row r="62107" spans="18:19" ht="15" customHeight="1">
      <c r="R62107"/>
      <c r="S62107"/>
    </row>
    <row r="62108" spans="18:19" ht="15" customHeight="1">
      <c r="R62108"/>
      <c r="S62108"/>
    </row>
    <row r="62109" spans="18:19" ht="15" customHeight="1">
      <c r="R62109"/>
      <c r="S62109"/>
    </row>
    <row r="62110" spans="18:19" ht="15" customHeight="1">
      <c r="R62110"/>
      <c r="S62110"/>
    </row>
    <row r="62111" spans="18:19" ht="15" customHeight="1">
      <c r="R62111"/>
      <c r="S62111"/>
    </row>
    <row r="62112" spans="18:19" ht="15" customHeight="1">
      <c r="R62112"/>
      <c r="S62112"/>
    </row>
    <row r="62113" spans="18:19" ht="15" customHeight="1">
      <c r="R62113"/>
      <c r="S62113"/>
    </row>
    <row r="62114" spans="18:19" ht="15" customHeight="1">
      <c r="R62114"/>
      <c r="S62114"/>
    </row>
    <row r="62115" spans="18:19" ht="15" customHeight="1">
      <c r="R62115"/>
      <c r="S62115"/>
    </row>
    <row r="62116" spans="18:19" ht="15" customHeight="1">
      <c r="R62116"/>
      <c r="S62116"/>
    </row>
    <row r="62117" spans="18:19" ht="15" customHeight="1">
      <c r="R62117"/>
      <c r="S62117"/>
    </row>
    <row r="62118" spans="18:19" ht="15" customHeight="1">
      <c r="R62118"/>
      <c r="S62118"/>
    </row>
    <row r="62119" spans="18:19" ht="15" customHeight="1">
      <c r="R62119"/>
      <c r="S62119"/>
    </row>
    <row r="62120" spans="18:19" ht="15" customHeight="1">
      <c r="R62120"/>
      <c r="S62120"/>
    </row>
    <row r="62121" spans="18:19" ht="15" customHeight="1">
      <c r="R62121"/>
      <c r="S62121"/>
    </row>
    <row r="62122" spans="18:19" ht="15" customHeight="1">
      <c r="R62122"/>
      <c r="S62122"/>
    </row>
    <row r="62123" spans="18:19" ht="15" customHeight="1">
      <c r="R62123"/>
      <c r="S62123"/>
    </row>
    <row r="62124" spans="18:19" ht="15" customHeight="1">
      <c r="R62124"/>
      <c r="S62124"/>
    </row>
    <row r="62125" spans="18:19" ht="15" customHeight="1">
      <c r="R62125"/>
      <c r="S62125"/>
    </row>
    <row r="62126" spans="18:19" ht="15" customHeight="1">
      <c r="R62126"/>
      <c r="S62126"/>
    </row>
    <row r="62127" spans="18:19" ht="15" customHeight="1">
      <c r="R62127"/>
      <c r="S62127"/>
    </row>
    <row r="62128" spans="18:19" ht="15" customHeight="1">
      <c r="R62128"/>
      <c r="S62128"/>
    </row>
    <row r="62129" spans="18:19" ht="15" customHeight="1">
      <c r="R62129"/>
      <c r="S62129"/>
    </row>
    <row r="62130" spans="18:19" ht="15" customHeight="1">
      <c r="R62130"/>
      <c r="S62130"/>
    </row>
    <row r="62131" spans="18:19" ht="15" customHeight="1">
      <c r="R62131"/>
      <c r="S62131"/>
    </row>
    <row r="62132" spans="18:19" ht="15" customHeight="1">
      <c r="R62132"/>
      <c r="S62132"/>
    </row>
    <row r="62133" spans="18:19" ht="15" customHeight="1">
      <c r="R62133"/>
      <c r="S62133"/>
    </row>
    <row r="62134" spans="18:19" ht="15" customHeight="1">
      <c r="R62134"/>
      <c r="S62134"/>
    </row>
    <row r="62135" spans="18:19" ht="15" customHeight="1">
      <c r="R62135"/>
      <c r="S62135"/>
    </row>
    <row r="62136" spans="18:19" ht="15" customHeight="1">
      <c r="R62136"/>
      <c r="S62136"/>
    </row>
    <row r="62137" spans="18:19" ht="15" customHeight="1">
      <c r="R62137"/>
      <c r="S62137"/>
    </row>
    <row r="62138" spans="18:19" ht="15" customHeight="1">
      <c r="R62138"/>
      <c r="S62138"/>
    </row>
    <row r="62139" spans="18:19" ht="15" customHeight="1">
      <c r="R62139"/>
      <c r="S62139"/>
    </row>
    <row r="62140" spans="18:19" ht="15" customHeight="1">
      <c r="R62140"/>
      <c r="S62140"/>
    </row>
    <row r="62141" spans="18:19" ht="15" customHeight="1">
      <c r="R62141"/>
      <c r="S62141"/>
    </row>
    <row r="62142" spans="18:19" ht="15" customHeight="1">
      <c r="R62142"/>
      <c r="S62142"/>
    </row>
    <row r="62143" spans="18:19" ht="15" customHeight="1">
      <c r="R62143"/>
      <c r="S62143"/>
    </row>
    <row r="62144" spans="18:19" ht="15" customHeight="1">
      <c r="R62144"/>
      <c r="S62144"/>
    </row>
    <row r="62145" spans="18:19" ht="15" customHeight="1">
      <c r="R62145"/>
      <c r="S62145"/>
    </row>
    <row r="62146" spans="18:19" ht="15" customHeight="1">
      <c r="R62146"/>
      <c r="S62146"/>
    </row>
    <row r="62147" spans="18:19" ht="15" customHeight="1">
      <c r="R62147"/>
      <c r="S62147"/>
    </row>
    <row r="62148" spans="18:19" ht="15" customHeight="1">
      <c r="R62148"/>
      <c r="S62148"/>
    </row>
    <row r="62149" spans="18:19" ht="15" customHeight="1">
      <c r="R62149"/>
      <c r="S62149"/>
    </row>
    <row r="62150" spans="18:19" ht="15" customHeight="1">
      <c r="R62150"/>
      <c r="S62150"/>
    </row>
    <row r="62151" spans="18:19" ht="15" customHeight="1">
      <c r="R62151"/>
      <c r="S62151"/>
    </row>
    <row r="62152" spans="18:19" ht="15" customHeight="1">
      <c r="R62152"/>
      <c r="S62152"/>
    </row>
    <row r="62153" spans="18:19" ht="15" customHeight="1">
      <c r="R62153"/>
      <c r="S62153"/>
    </row>
    <row r="62154" spans="18:19" ht="15" customHeight="1">
      <c r="R62154"/>
      <c r="S62154"/>
    </row>
    <row r="62155" spans="18:19" ht="15" customHeight="1">
      <c r="R62155"/>
      <c r="S62155"/>
    </row>
    <row r="62156" spans="18:19" ht="15" customHeight="1">
      <c r="R62156"/>
      <c r="S62156"/>
    </row>
    <row r="62157" spans="18:19" ht="15" customHeight="1">
      <c r="R62157"/>
      <c r="S62157"/>
    </row>
    <row r="62158" spans="18:19" ht="15" customHeight="1">
      <c r="R62158"/>
      <c r="S62158"/>
    </row>
    <row r="62159" spans="18:19" ht="15" customHeight="1">
      <c r="R62159"/>
      <c r="S62159"/>
    </row>
    <row r="62160" spans="18:19" ht="15" customHeight="1">
      <c r="R62160"/>
      <c r="S62160"/>
    </row>
    <row r="62161" spans="18:19" ht="15" customHeight="1">
      <c r="R62161"/>
      <c r="S62161"/>
    </row>
    <row r="62162" spans="18:19" ht="15" customHeight="1">
      <c r="R62162"/>
      <c r="S62162"/>
    </row>
    <row r="62163" spans="18:19" ht="15" customHeight="1">
      <c r="R62163"/>
      <c r="S62163"/>
    </row>
    <row r="62164" spans="18:19" ht="15" customHeight="1">
      <c r="R62164"/>
      <c r="S62164"/>
    </row>
    <row r="62165" spans="18:19" ht="15" customHeight="1">
      <c r="R62165"/>
      <c r="S62165"/>
    </row>
    <row r="62166" spans="18:19" ht="15" customHeight="1">
      <c r="R62166"/>
      <c r="S62166"/>
    </row>
    <row r="62167" spans="18:19" ht="15" customHeight="1">
      <c r="R62167"/>
      <c r="S62167"/>
    </row>
    <row r="62168" spans="18:19" ht="15" customHeight="1">
      <c r="R62168"/>
      <c r="S62168"/>
    </row>
    <row r="62169" spans="18:19" ht="15" customHeight="1">
      <c r="R62169"/>
      <c r="S62169"/>
    </row>
    <row r="62170" spans="18:19" ht="15" customHeight="1">
      <c r="R62170"/>
      <c r="S62170"/>
    </row>
    <row r="62171" spans="18:19" ht="15" customHeight="1">
      <c r="R62171"/>
      <c r="S62171"/>
    </row>
    <row r="62172" spans="18:19" ht="15" customHeight="1">
      <c r="R62172"/>
      <c r="S62172"/>
    </row>
    <row r="62173" spans="18:19" ht="15" customHeight="1">
      <c r="R62173"/>
      <c r="S62173"/>
    </row>
    <row r="62174" spans="18:19" ht="15" customHeight="1">
      <c r="R62174"/>
      <c r="S62174"/>
    </row>
    <row r="62175" spans="18:19" ht="15" customHeight="1">
      <c r="R62175"/>
      <c r="S62175"/>
    </row>
    <row r="62176" spans="18:19" ht="15" customHeight="1">
      <c r="R62176"/>
      <c r="S62176"/>
    </row>
    <row r="62177" spans="18:19" ht="15" customHeight="1">
      <c r="R62177"/>
      <c r="S62177"/>
    </row>
    <row r="62178" spans="18:19" ht="15" customHeight="1">
      <c r="R62178"/>
      <c r="S62178"/>
    </row>
    <row r="62179" spans="18:19" ht="15" customHeight="1">
      <c r="R62179"/>
      <c r="S62179"/>
    </row>
    <row r="62180" spans="18:19" ht="15" customHeight="1">
      <c r="R62180"/>
      <c r="S62180"/>
    </row>
    <row r="62181" spans="18:19" ht="15" customHeight="1">
      <c r="R62181"/>
      <c r="S62181"/>
    </row>
    <row r="62182" spans="18:19" ht="15" customHeight="1">
      <c r="R62182"/>
      <c r="S62182"/>
    </row>
    <row r="62183" spans="18:19" ht="15" customHeight="1">
      <c r="R62183"/>
      <c r="S62183"/>
    </row>
    <row r="62184" spans="18:19" ht="15" customHeight="1">
      <c r="R62184"/>
      <c r="S62184"/>
    </row>
    <row r="62185" spans="18:19" ht="15" customHeight="1">
      <c r="R62185"/>
      <c r="S62185"/>
    </row>
    <row r="62186" spans="18:19" ht="15" customHeight="1">
      <c r="R62186"/>
      <c r="S62186"/>
    </row>
    <row r="62187" spans="18:19" ht="15" customHeight="1">
      <c r="R62187"/>
      <c r="S62187"/>
    </row>
    <row r="62188" spans="18:19" ht="15" customHeight="1">
      <c r="R62188"/>
      <c r="S62188"/>
    </row>
    <row r="62189" spans="18:19" ht="15" customHeight="1">
      <c r="R62189"/>
      <c r="S62189"/>
    </row>
    <row r="62190" spans="18:19" ht="15" customHeight="1">
      <c r="R62190"/>
      <c r="S62190"/>
    </row>
    <row r="62191" spans="18:19" ht="15" customHeight="1">
      <c r="R62191"/>
      <c r="S62191"/>
    </row>
    <row r="62192" spans="18:19" ht="15" customHeight="1">
      <c r="R62192"/>
      <c r="S62192"/>
    </row>
    <row r="62193" spans="18:19" ht="15" customHeight="1">
      <c r="R62193"/>
      <c r="S62193"/>
    </row>
    <row r="62194" spans="18:19" ht="15" customHeight="1">
      <c r="R62194"/>
      <c r="S62194"/>
    </row>
    <row r="62195" spans="18:19" ht="15" customHeight="1">
      <c r="R62195"/>
      <c r="S62195"/>
    </row>
    <row r="62196" spans="18:19" ht="15" customHeight="1">
      <c r="R62196"/>
      <c r="S62196"/>
    </row>
    <row r="62197" spans="18:19" ht="15" customHeight="1">
      <c r="R62197"/>
      <c r="S62197"/>
    </row>
    <row r="62198" spans="18:19" ht="15" customHeight="1">
      <c r="R62198"/>
      <c r="S62198"/>
    </row>
    <row r="62199" spans="18:19" ht="15" customHeight="1">
      <c r="R62199"/>
      <c r="S62199"/>
    </row>
    <row r="62200" spans="18:19" ht="15" customHeight="1">
      <c r="R62200"/>
      <c r="S62200"/>
    </row>
    <row r="62201" spans="18:19" ht="15" customHeight="1">
      <c r="R62201"/>
      <c r="S62201"/>
    </row>
    <row r="62202" spans="18:19" ht="15" customHeight="1">
      <c r="R62202"/>
      <c r="S62202"/>
    </row>
    <row r="62203" spans="18:19" ht="15" customHeight="1">
      <c r="R62203"/>
      <c r="S62203"/>
    </row>
    <row r="62204" spans="18:19" ht="15" customHeight="1">
      <c r="R62204"/>
      <c r="S62204"/>
    </row>
    <row r="62205" spans="18:19" ht="15" customHeight="1">
      <c r="R62205"/>
      <c r="S62205"/>
    </row>
    <row r="62206" spans="18:19" ht="15" customHeight="1">
      <c r="R62206"/>
      <c r="S62206"/>
    </row>
    <row r="62207" spans="18:19" ht="15" customHeight="1">
      <c r="R62207"/>
      <c r="S62207"/>
    </row>
    <row r="62208" spans="18:19" ht="15" customHeight="1">
      <c r="R62208"/>
      <c r="S62208"/>
    </row>
    <row r="62209" spans="18:19" ht="15" customHeight="1">
      <c r="R62209"/>
      <c r="S62209"/>
    </row>
    <row r="62210" spans="18:19" ht="15" customHeight="1">
      <c r="R62210"/>
      <c r="S62210"/>
    </row>
    <row r="62211" spans="18:19" ht="15" customHeight="1">
      <c r="R62211"/>
      <c r="S62211"/>
    </row>
    <row r="62212" spans="18:19" ht="15" customHeight="1">
      <c r="R62212"/>
      <c r="S62212"/>
    </row>
    <row r="62213" spans="18:19" ht="15" customHeight="1">
      <c r="R62213"/>
      <c r="S62213"/>
    </row>
    <row r="62214" spans="18:19" ht="15" customHeight="1">
      <c r="R62214"/>
      <c r="S62214"/>
    </row>
    <row r="62215" spans="18:19" ht="15" customHeight="1">
      <c r="R62215"/>
      <c r="S62215"/>
    </row>
    <row r="62216" spans="18:19" ht="15" customHeight="1">
      <c r="R62216"/>
      <c r="S62216"/>
    </row>
    <row r="62217" spans="18:19" ht="15" customHeight="1">
      <c r="R62217"/>
      <c r="S62217"/>
    </row>
    <row r="62218" spans="18:19" ht="15" customHeight="1">
      <c r="R62218"/>
      <c r="S62218"/>
    </row>
    <row r="62219" spans="18:19" ht="15" customHeight="1">
      <c r="R62219"/>
      <c r="S62219"/>
    </row>
    <row r="62220" spans="18:19" ht="15" customHeight="1">
      <c r="R62220"/>
      <c r="S62220"/>
    </row>
    <row r="62221" spans="18:19" ht="15" customHeight="1">
      <c r="R62221"/>
      <c r="S62221"/>
    </row>
    <row r="62222" spans="18:19" ht="15" customHeight="1">
      <c r="R62222"/>
      <c r="S62222"/>
    </row>
    <row r="62223" spans="18:19" ht="15" customHeight="1">
      <c r="R62223"/>
      <c r="S62223"/>
    </row>
    <row r="62224" spans="18:19" ht="15" customHeight="1">
      <c r="R62224"/>
      <c r="S62224"/>
    </row>
    <row r="62225" spans="18:19" ht="15" customHeight="1">
      <c r="R62225"/>
      <c r="S62225"/>
    </row>
    <row r="62226" spans="18:19" ht="15" customHeight="1">
      <c r="R62226"/>
      <c r="S62226"/>
    </row>
    <row r="62227" spans="18:19" ht="15" customHeight="1">
      <c r="R62227"/>
      <c r="S62227"/>
    </row>
    <row r="62228" spans="18:19" ht="15" customHeight="1">
      <c r="R62228"/>
      <c r="S62228"/>
    </row>
    <row r="62229" spans="18:19" ht="15" customHeight="1">
      <c r="R62229"/>
      <c r="S62229"/>
    </row>
    <row r="62230" spans="18:19" ht="15" customHeight="1">
      <c r="R62230"/>
      <c r="S62230"/>
    </row>
    <row r="62231" spans="18:19" ht="15" customHeight="1">
      <c r="R62231"/>
      <c r="S62231"/>
    </row>
    <row r="62232" spans="18:19" ht="15" customHeight="1">
      <c r="R62232"/>
      <c r="S62232"/>
    </row>
    <row r="62233" spans="18:19" ht="15" customHeight="1">
      <c r="R62233"/>
      <c r="S62233"/>
    </row>
    <row r="62234" spans="18:19" ht="15" customHeight="1">
      <c r="R62234"/>
      <c r="S62234"/>
    </row>
    <row r="62235" spans="18:19" ht="15" customHeight="1">
      <c r="R62235"/>
      <c r="S62235"/>
    </row>
    <row r="62236" spans="18:19" ht="15" customHeight="1">
      <c r="R62236"/>
      <c r="S62236"/>
    </row>
    <row r="62237" spans="18:19" ht="15" customHeight="1">
      <c r="R62237"/>
      <c r="S62237"/>
    </row>
    <row r="62238" spans="18:19" ht="15" customHeight="1">
      <c r="R62238"/>
      <c r="S62238"/>
    </row>
    <row r="62239" spans="18:19" ht="15" customHeight="1">
      <c r="R62239"/>
      <c r="S62239"/>
    </row>
    <row r="62240" spans="18:19" ht="15" customHeight="1">
      <c r="R62240"/>
      <c r="S62240"/>
    </row>
    <row r="62241" spans="18:19" ht="15" customHeight="1">
      <c r="R62241"/>
      <c r="S62241"/>
    </row>
    <row r="62242" spans="18:19" ht="15" customHeight="1">
      <c r="R62242"/>
      <c r="S62242"/>
    </row>
    <row r="62243" spans="18:19" ht="15" customHeight="1">
      <c r="R62243"/>
      <c r="S62243"/>
    </row>
    <row r="62244" spans="18:19" ht="15" customHeight="1">
      <c r="R62244"/>
      <c r="S62244"/>
    </row>
    <row r="62245" spans="18:19" ht="15" customHeight="1">
      <c r="R62245"/>
      <c r="S62245"/>
    </row>
    <row r="62246" spans="18:19" ht="15" customHeight="1">
      <c r="R62246"/>
      <c r="S62246"/>
    </row>
    <row r="62247" spans="18:19" ht="15" customHeight="1">
      <c r="R62247"/>
      <c r="S62247"/>
    </row>
    <row r="62248" spans="18:19" ht="15" customHeight="1">
      <c r="R62248"/>
      <c r="S62248"/>
    </row>
    <row r="62249" spans="18:19" ht="15" customHeight="1">
      <c r="R62249"/>
      <c r="S62249"/>
    </row>
    <row r="62250" spans="18:19" ht="15" customHeight="1">
      <c r="R62250"/>
      <c r="S62250"/>
    </row>
    <row r="62251" spans="18:19" ht="15" customHeight="1">
      <c r="R62251"/>
      <c r="S62251"/>
    </row>
    <row r="62252" spans="18:19" ht="15" customHeight="1">
      <c r="R62252"/>
      <c r="S62252"/>
    </row>
    <row r="62253" spans="18:19" ht="15" customHeight="1">
      <c r="R62253"/>
      <c r="S62253"/>
    </row>
    <row r="62254" spans="18:19" ht="15" customHeight="1">
      <c r="R62254"/>
      <c r="S62254"/>
    </row>
    <row r="62255" spans="18:19" ht="15" customHeight="1">
      <c r="R62255"/>
      <c r="S62255"/>
    </row>
    <row r="62256" spans="18:19" ht="15" customHeight="1">
      <c r="R62256"/>
      <c r="S62256"/>
    </row>
    <row r="62257" spans="18:19" ht="15" customHeight="1">
      <c r="R62257"/>
      <c r="S62257"/>
    </row>
    <row r="62258" spans="18:19" ht="15" customHeight="1">
      <c r="R62258"/>
      <c r="S62258"/>
    </row>
    <row r="62259" spans="18:19" ht="15" customHeight="1">
      <c r="R62259"/>
      <c r="S62259"/>
    </row>
    <row r="62260" spans="18:19" ht="15" customHeight="1">
      <c r="R62260"/>
      <c r="S62260"/>
    </row>
    <row r="62261" spans="18:19" ht="15" customHeight="1">
      <c r="R62261"/>
      <c r="S62261"/>
    </row>
    <row r="62262" spans="18:19" ht="15" customHeight="1">
      <c r="R62262"/>
      <c r="S62262"/>
    </row>
    <row r="62263" spans="18:19" ht="15" customHeight="1">
      <c r="R62263"/>
      <c r="S62263"/>
    </row>
    <row r="62264" spans="18:19" ht="15" customHeight="1">
      <c r="R62264"/>
      <c r="S62264"/>
    </row>
    <row r="62265" spans="18:19" ht="15" customHeight="1">
      <c r="R62265"/>
      <c r="S62265"/>
    </row>
    <row r="62266" spans="18:19" ht="15" customHeight="1">
      <c r="R62266"/>
      <c r="S62266"/>
    </row>
    <row r="62267" spans="18:19" ht="15" customHeight="1">
      <c r="R62267"/>
      <c r="S62267"/>
    </row>
    <row r="62268" spans="18:19" ht="15" customHeight="1">
      <c r="R62268"/>
      <c r="S62268"/>
    </row>
    <row r="62269" spans="18:19" ht="15" customHeight="1">
      <c r="R62269"/>
      <c r="S62269"/>
    </row>
    <row r="62270" spans="18:19" ht="15" customHeight="1">
      <c r="R62270"/>
      <c r="S62270"/>
    </row>
    <row r="62271" spans="18:19" ht="15" customHeight="1">
      <c r="R62271"/>
      <c r="S62271"/>
    </row>
    <row r="62272" spans="18:19" ht="15" customHeight="1">
      <c r="R62272"/>
      <c r="S62272"/>
    </row>
    <row r="62273" spans="18:19" ht="15" customHeight="1">
      <c r="R62273"/>
      <c r="S62273"/>
    </row>
    <row r="62274" spans="18:19" ht="15" customHeight="1">
      <c r="R62274"/>
      <c r="S62274"/>
    </row>
    <row r="62275" spans="18:19" ht="15" customHeight="1">
      <c r="R62275"/>
      <c r="S62275"/>
    </row>
    <row r="62276" spans="18:19" ht="15" customHeight="1">
      <c r="R62276"/>
      <c r="S62276"/>
    </row>
    <row r="62277" spans="18:19" ht="15" customHeight="1">
      <c r="R62277"/>
      <c r="S62277"/>
    </row>
    <row r="62278" spans="18:19" ht="15" customHeight="1">
      <c r="R62278"/>
      <c r="S62278"/>
    </row>
    <row r="62279" spans="18:19" ht="15" customHeight="1">
      <c r="R62279"/>
      <c r="S62279"/>
    </row>
    <row r="62280" spans="18:19" ht="15" customHeight="1">
      <c r="R62280"/>
      <c r="S62280"/>
    </row>
    <row r="62281" spans="18:19" ht="15" customHeight="1">
      <c r="R62281"/>
      <c r="S62281"/>
    </row>
    <row r="62282" spans="18:19" ht="15" customHeight="1">
      <c r="R62282"/>
      <c r="S62282"/>
    </row>
    <row r="62283" spans="18:19" ht="15" customHeight="1">
      <c r="R62283"/>
      <c r="S62283"/>
    </row>
    <row r="62284" spans="18:19" ht="15" customHeight="1">
      <c r="R62284"/>
      <c r="S62284"/>
    </row>
    <row r="62285" spans="18:19" ht="15" customHeight="1">
      <c r="R62285"/>
      <c r="S62285"/>
    </row>
    <row r="62286" spans="18:19" ht="15" customHeight="1">
      <c r="R62286"/>
      <c r="S62286"/>
    </row>
    <row r="62287" spans="18:19" ht="15" customHeight="1">
      <c r="R62287"/>
      <c r="S62287"/>
    </row>
    <row r="62288" spans="18:19" ht="15" customHeight="1">
      <c r="R62288"/>
      <c r="S62288"/>
    </row>
    <row r="62289" spans="18:19" ht="15" customHeight="1">
      <c r="R62289"/>
      <c r="S62289"/>
    </row>
    <row r="62290" spans="18:19" ht="15" customHeight="1">
      <c r="R62290"/>
      <c r="S62290"/>
    </row>
    <row r="62291" spans="18:19" ht="15" customHeight="1">
      <c r="R62291"/>
      <c r="S62291"/>
    </row>
    <row r="62292" spans="18:19" ht="15" customHeight="1">
      <c r="R62292"/>
      <c r="S62292"/>
    </row>
    <row r="62293" spans="18:19" ht="15" customHeight="1">
      <c r="R62293"/>
      <c r="S62293"/>
    </row>
    <row r="62294" spans="18:19" ht="15" customHeight="1">
      <c r="R62294"/>
      <c r="S62294"/>
    </row>
    <row r="62295" spans="18:19" ht="15" customHeight="1">
      <c r="R62295"/>
      <c r="S62295"/>
    </row>
    <row r="62296" spans="18:19" ht="15" customHeight="1">
      <c r="R62296"/>
      <c r="S62296"/>
    </row>
    <row r="62297" spans="18:19" ht="15" customHeight="1">
      <c r="R62297"/>
      <c r="S62297"/>
    </row>
    <row r="62298" spans="18:19" ht="15" customHeight="1">
      <c r="R62298"/>
      <c r="S62298"/>
    </row>
    <row r="62299" spans="18:19" ht="15" customHeight="1">
      <c r="R62299"/>
      <c r="S62299"/>
    </row>
    <row r="62300" spans="18:19" ht="15" customHeight="1">
      <c r="R62300"/>
      <c r="S62300"/>
    </row>
    <row r="62301" spans="18:19" ht="15" customHeight="1">
      <c r="R62301"/>
      <c r="S62301"/>
    </row>
    <row r="62302" spans="18:19" ht="15" customHeight="1">
      <c r="R62302"/>
      <c r="S62302"/>
    </row>
    <row r="62303" spans="18:19" ht="15" customHeight="1">
      <c r="R62303"/>
      <c r="S62303"/>
    </row>
    <row r="62304" spans="18:19" ht="15" customHeight="1">
      <c r="R62304"/>
      <c r="S62304"/>
    </row>
    <row r="62305" spans="18:19" ht="15" customHeight="1">
      <c r="R62305"/>
      <c r="S62305"/>
    </row>
    <row r="62306" spans="18:19" ht="15" customHeight="1">
      <c r="R62306"/>
      <c r="S62306"/>
    </row>
    <row r="62307" spans="18:19" ht="15" customHeight="1">
      <c r="R62307"/>
      <c r="S62307"/>
    </row>
    <row r="62308" spans="18:19" ht="15" customHeight="1">
      <c r="R62308"/>
      <c r="S62308"/>
    </row>
    <row r="62309" spans="18:19" ht="15" customHeight="1">
      <c r="R62309"/>
      <c r="S62309"/>
    </row>
    <row r="62310" spans="18:19" ht="15" customHeight="1">
      <c r="R62310"/>
      <c r="S62310"/>
    </row>
    <row r="62311" spans="18:19" ht="15" customHeight="1">
      <c r="R62311"/>
      <c r="S62311"/>
    </row>
    <row r="62312" spans="18:19" ht="15" customHeight="1">
      <c r="R62312"/>
      <c r="S62312"/>
    </row>
    <row r="62313" spans="18:19" ht="15" customHeight="1">
      <c r="R62313"/>
      <c r="S62313"/>
    </row>
    <row r="62314" spans="18:19" ht="15" customHeight="1">
      <c r="R62314"/>
      <c r="S62314"/>
    </row>
    <row r="62315" spans="18:19" ht="15" customHeight="1">
      <c r="R62315"/>
      <c r="S62315"/>
    </row>
    <row r="62316" spans="18:19" ht="15" customHeight="1">
      <c r="R62316"/>
      <c r="S62316"/>
    </row>
    <row r="62317" spans="18:19" ht="15" customHeight="1">
      <c r="R62317"/>
      <c r="S62317"/>
    </row>
    <row r="62318" spans="18:19" ht="15" customHeight="1">
      <c r="R62318"/>
      <c r="S62318"/>
    </row>
    <row r="62319" spans="18:19" ht="15" customHeight="1">
      <c r="R62319"/>
      <c r="S62319"/>
    </row>
    <row r="62320" spans="18:19" ht="15" customHeight="1">
      <c r="R62320"/>
      <c r="S62320"/>
    </row>
    <row r="62321" spans="18:19" ht="15" customHeight="1">
      <c r="R62321"/>
      <c r="S62321"/>
    </row>
    <row r="62322" spans="18:19" ht="15" customHeight="1">
      <c r="R62322"/>
      <c r="S62322"/>
    </row>
    <row r="62323" spans="18:19" ht="15" customHeight="1">
      <c r="R62323"/>
      <c r="S62323"/>
    </row>
    <row r="62324" spans="18:19" ht="15" customHeight="1">
      <c r="R62324"/>
      <c r="S62324"/>
    </row>
    <row r="62325" spans="18:19" ht="15" customHeight="1">
      <c r="R62325"/>
      <c r="S62325"/>
    </row>
    <row r="62326" spans="18:19" ht="15" customHeight="1">
      <c r="R62326"/>
      <c r="S62326"/>
    </row>
    <row r="62327" spans="18:19" ht="15" customHeight="1">
      <c r="R62327"/>
      <c r="S62327"/>
    </row>
    <row r="62328" spans="18:19" ht="15" customHeight="1">
      <c r="R62328"/>
      <c r="S62328"/>
    </row>
    <row r="62329" spans="18:19" ht="15" customHeight="1">
      <c r="R62329"/>
      <c r="S62329"/>
    </row>
    <row r="62330" spans="18:19" ht="15" customHeight="1">
      <c r="R62330"/>
      <c r="S62330"/>
    </row>
    <row r="62331" spans="18:19" ht="15" customHeight="1">
      <c r="R62331"/>
      <c r="S62331"/>
    </row>
    <row r="62332" spans="18:19" ht="15" customHeight="1">
      <c r="R62332"/>
      <c r="S62332"/>
    </row>
    <row r="62333" spans="18:19" ht="15" customHeight="1">
      <c r="R62333"/>
      <c r="S62333"/>
    </row>
    <row r="62334" spans="18:19" ht="15" customHeight="1">
      <c r="R62334"/>
      <c r="S62334"/>
    </row>
    <row r="62335" spans="18:19" ht="15" customHeight="1">
      <c r="R62335"/>
      <c r="S62335"/>
    </row>
    <row r="62336" spans="18:19" ht="15" customHeight="1">
      <c r="R62336"/>
      <c r="S62336"/>
    </row>
    <row r="62337" spans="18:19" ht="15" customHeight="1">
      <c r="R62337"/>
      <c r="S62337"/>
    </row>
    <row r="62338" spans="18:19" ht="15" customHeight="1">
      <c r="R62338"/>
      <c r="S62338"/>
    </row>
    <row r="62339" spans="18:19" ht="15" customHeight="1">
      <c r="R62339"/>
      <c r="S62339"/>
    </row>
    <row r="62340" spans="18:19" ht="15" customHeight="1">
      <c r="R62340"/>
      <c r="S62340"/>
    </row>
    <row r="62341" spans="18:19" ht="15" customHeight="1">
      <c r="R62341"/>
      <c r="S62341"/>
    </row>
    <row r="62342" spans="18:19" ht="15" customHeight="1">
      <c r="R62342"/>
      <c r="S62342"/>
    </row>
    <row r="62343" spans="18:19" ht="15" customHeight="1">
      <c r="R62343"/>
      <c r="S62343"/>
    </row>
    <row r="62344" spans="18:19" ht="15" customHeight="1">
      <c r="R62344"/>
      <c r="S62344"/>
    </row>
    <row r="62345" spans="18:19" ht="15" customHeight="1">
      <c r="R62345"/>
      <c r="S62345"/>
    </row>
    <row r="62346" spans="18:19" ht="15" customHeight="1">
      <c r="R62346"/>
      <c r="S62346"/>
    </row>
    <row r="62347" spans="18:19" ht="15" customHeight="1">
      <c r="R62347"/>
      <c r="S62347"/>
    </row>
    <row r="62348" spans="18:19" ht="15" customHeight="1">
      <c r="R62348"/>
      <c r="S62348"/>
    </row>
    <row r="62349" spans="18:19" ht="15" customHeight="1">
      <c r="R62349"/>
      <c r="S62349"/>
    </row>
    <row r="62350" spans="18:19" ht="15" customHeight="1">
      <c r="R62350"/>
      <c r="S62350"/>
    </row>
    <row r="62351" spans="18:19" ht="15" customHeight="1">
      <c r="R62351"/>
      <c r="S62351"/>
    </row>
    <row r="62352" spans="18:19" ht="15" customHeight="1">
      <c r="R62352"/>
      <c r="S62352"/>
    </row>
    <row r="62353" spans="18:19" ht="15" customHeight="1">
      <c r="R62353"/>
      <c r="S62353"/>
    </row>
    <row r="62354" spans="18:19" ht="15" customHeight="1">
      <c r="R62354"/>
      <c r="S62354"/>
    </row>
    <row r="62355" spans="18:19" ht="15" customHeight="1">
      <c r="R62355"/>
      <c r="S62355"/>
    </row>
    <row r="62356" spans="18:19" ht="15" customHeight="1">
      <c r="R62356"/>
      <c r="S62356"/>
    </row>
    <row r="62357" spans="18:19" ht="15" customHeight="1">
      <c r="R62357"/>
      <c r="S62357"/>
    </row>
    <row r="62358" spans="18:19" ht="15" customHeight="1">
      <c r="R62358"/>
      <c r="S62358"/>
    </row>
    <row r="62359" spans="18:19" ht="15" customHeight="1">
      <c r="R62359"/>
      <c r="S62359"/>
    </row>
    <row r="62360" spans="18:19" ht="15" customHeight="1">
      <c r="R62360"/>
      <c r="S62360"/>
    </row>
    <row r="62361" spans="18:19" ht="15" customHeight="1">
      <c r="R62361"/>
      <c r="S62361"/>
    </row>
    <row r="62362" spans="18:19" ht="15" customHeight="1">
      <c r="R62362"/>
      <c r="S62362"/>
    </row>
    <row r="62363" spans="18:19" ht="15" customHeight="1">
      <c r="R62363"/>
      <c r="S62363"/>
    </row>
    <row r="62364" spans="18:19" ht="15" customHeight="1">
      <c r="R62364"/>
      <c r="S62364"/>
    </row>
    <row r="62365" spans="18:19" ht="15" customHeight="1">
      <c r="R62365"/>
      <c r="S62365"/>
    </row>
    <row r="62366" spans="18:19" ht="15" customHeight="1">
      <c r="R62366"/>
      <c r="S62366"/>
    </row>
    <row r="62367" spans="18:19" ht="15" customHeight="1">
      <c r="R62367"/>
      <c r="S62367"/>
    </row>
    <row r="62368" spans="18:19" ht="15" customHeight="1">
      <c r="R62368"/>
      <c r="S62368"/>
    </row>
    <row r="62369" spans="18:19" ht="15" customHeight="1">
      <c r="R62369"/>
      <c r="S62369"/>
    </row>
    <row r="62370" spans="18:19" ht="15" customHeight="1">
      <c r="R62370"/>
      <c r="S62370"/>
    </row>
    <row r="62371" spans="18:19" ht="15" customHeight="1">
      <c r="R62371"/>
      <c r="S62371"/>
    </row>
    <row r="62372" spans="18:19" ht="15" customHeight="1">
      <c r="R62372"/>
      <c r="S62372"/>
    </row>
    <row r="62373" spans="18:19" ht="15" customHeight="1">
      <c r="R62373"/>
      <c r="S62373"/>
    </row>
    <row r="62374" spans="18:19" ht="15" customHeight="1">
      <c r="R62374"/>
      <c r="S62374"/>
    </row>
    <row r="62375" spans="18:19" ht="15" customHeight="1">
      <c r="R62375"/>
      <c r="S62375"/>
    </row>
    <row r="62376" spans="18:19" ht="15" customHeight="1">
      <c r="R62376"/>
      <c r="S62376"/>
    </row>
    <row r="62377" spans="18:19" ht="15" customHeight="1">
      <c r="R62377"/>
      <c r="S62377"/>
    </row>
    <row r="62378" spans="18:19" ht="15" customHeight="1">
      <c r="R62378"/>
      <c r="S62378"/>
    </row>
    <row r="62379" spans="18:19" ht="15" customHeight="1">
      <c r="R62379"/>
      <c r="S62379"/>
    </row>
    <row r="62380" spans="18:19" ht="15" customHeight="1">
      <c r="R62380"/>
      <c r="S62380"/>
    </row>
    <row r="62381" spans="18:19" ht="15" customHeight="1">
      <c r="R62381"/>
      <c r="S62381"/>
    </row>
    <row r="62382" spans="18:19" ht="15" customHeight="1">
      <c r="R62382"/>
      <c r="S62382"/>
    </row>
    <row r="62383" spans="18:19" ht="15" customHeight="1">
      <c r="R62383"/>
      <c r="S62383"/>
    </row>
    <row r="62384" spans="18:19" ht="15" customHeight="1">
      <c r="R62384"/>
      <c r="S62384"/>
    </row>
    <row r="62385" spans="18:19" ht="15" customHeight="1">
      <c r="R62385"/>
      <c r="S62385"/>
    </row>
    <row r="62386" spans="18:19" ht="15" customHeight="1">
      <c r="R62386"/>
      <c r="S62386"/>
    </row>
    <row r="62387" spans="18:19" ht="15" customHeight="1">
      <c r="R62387"/>
      <c r="S62387"/>
    </row>
    <row r="62388" spans="18:19" ht="15" customHeight="1">
      <c r="R62388"/>
      <c r="S62388"/>
    </row>
    <row r="62389" spans="18:19" ht="15" customHeight="1">
      <c r="R62389"/>
      <c r="S62389"/>
    </row>
    <row r="62390" spans="18:19" ht="15" customHeight="1">
      <c r="R62390"/>
      <c r="S62390"/>
    </row>
    <row r="62391" spans="18:19" ht="15" customHeight="1">
      <c r="R62391"/>
      <c r="S62391"/>
    </row>
    <row r="62392" spans="18:19" ht="15" customHeight="1">
      <c r="R62392"/>
      <c r="S62392"/>
    </row>
    <row r="62393" spans="18:19" ht="15" customHeight="1">
      <c r="R62393"/>
      <c r="S62393"/>
    </row>
    <row r="62394" spans="18:19" ht="15" customHeight="1">
      <c r="R62394"/>
      <c r="S62394"/>
    </row>
    <row r="62395" spans="18:19" ht="15" customHeight="1">
      <c r="R62395"/>
      <c r="S62395"/>
    </row>
    <row r="62396" spans="18:19" ht="15" customHeight="1">
      <c r="R62396"/>
      <c r="S62396"/>
    </row>
    <row r="62397" spans="18:19" ht="15" customHeight="1">
      <c r="R62397"/>
      <c r="S62397"/>
    </row>
    <row r="62398" spans="18:19" ht="15" customHeight="1">
      <c r="R62398"/>
      <c r="S62398"/>
    </row>
    <row r="62399" spans="18:19" ht="15" customHeight="1">
      <c r="R62399"/>
      <c r="S62399"/>
    </row>
    <row r="62400" spans="18:19" ht="15" customHeight="1">
      <c r="R62400"/>
      <c r="S62400"/>
    </row>
    <row r="62401" spans="18:19" ht="15" customHeight="1">
      <c r="R62401"/>
      <c r="S62401"/>
    </row>
    <row r="62402" spans="18:19" ht="15" customHeight="1">
      <c r="R62402"/>
      <c r="S62402"/>
    </row>
    <row r="62403" spans="18:19" ht="15" customHeight="1">
      <c r="R62403"/>
      <c r="S62403"/>
    </row>
    <row r="62404" spans="18:19" ht="15" customHeight="1">
      <c r="R62404"/>
      <c r="S62404"/>
    </row>
    <row r="62405" spans="18:19" ht="15" customHeight="1">
      <c r="R62405"/>
      <c r="S62405"/>
    </row>
    <row r="62406" spans="18:19" ht="15" customHeight="1">
      <c r="R62406"/>
      <c r="S62406"/>
    </row>
    <row r="62407" spans="18:19" ht="15" customHeight="1">
      <c r="R62407"/>
      <c r="S62407"/>
    </row>
    <row r="62408" spans="18:19" ht="15" customHeight="1">
      <c r="R62408"/>
      <c r="S62408"/>
    </row>
    <row r="62409" spans="18:19" ht="15" customHeight="1">
      <c r="R62409"/>
      <c r="S62409"/>
    </row>
    <row r="62410" spans="18:19" ht="15" customHeight="1">
      <c r="R62410"/>
      <c r="S62410"/>
    </row>
    <row r="62411" spans="18:19" ht="15" customHeight="1">
      <c r="R62411"/>
      <c r="S62411"/>
    </row>
    <row r="62412" spans="18:19" ht="15" customHeight="1">
      <c r="R62412"/>
      <c r="S62412"/>
    </row>
    <row r="62413" spans="18:19" ht="15" customHeight="1">
      <c r="R62413"/>
      <c r="S62413"/>
    </row>
    <row r="62414" spans="18:19" ht="15" customHeight="1">
      <c r="R62414"/>
      <c r="S62414"/>
    </row>
    <row r="62415" spans="18:19" ht="15" customHeight="1">
      <c r="R62415"/>
      <c r="S62415"/>
    </row>
    <row r="62416" spans="18:19" ht="15" customHeight="1">
      <c r="R62416"/>
      <c r="S62416"/>
    </row>
    <row r="62417" spans="18:19" ht="15" customHeight="1">
      <c r="R62417"/>
      <c r="S62417"/>
    </row>
    <row r="62418" spans="18:19" ht="15" customHeight="1">
      <c r="R62418"/>
      <c r="S62418"/>
    </row>
    <row r="62419" spans="18:19" ht="15" customHeight="1">
      <c r="R62419"/>
      <c r="S62419"/>
    </row>
    <row r="62420" spans="18:19" ht="15" customHeight="1">
      <c r="R62420"/>
      <c r="S62420"/>
    </row>
    <row r="62421" spans="18:19" ht="15" customHeight="1">
      <c r="R62421"/>
      <c r="S62421"/>
    </row>
    <row r="62422" spans="18:19" ht="15" customHeight="1">
      <c r="R62422"/>
      <c r="S62422"/>
    </row>
    <row r="62423" spans="18:19" ht="15" customHeight="1">
      <c r="R62423"/>
      <c r="S62423"/>
    </row>
    <row r="62424" spans="18:19" ht="15" customHeight="1">
      <c r="R62424"/>
      <c r="S62424"/>
    </row>
    <row r="62425" spans="18:19" ht="15" customHeight="1">
      <c r="R62425"/>
      <c r="S62425"/>
    </row>
    <row r="62426" spans="18:19" ht="15" customHeight="1">
      <c r="R62426"/>
      <c r="S62426"/>
    </row>
    <row r="62427" spans="18:19" ht="15" customHeight="1">
      <c r="R62427"/>
      <c r="S62427"/>
    </row>
    <row r="62428" spans="18:19" ht="15" customHeight="1">
      <c r="R62428"/>
      <c r="S62428"/>
    </row>
    <row r="62429" spans="18:19" ht="15" customHeight="1">
      <c r="R62429"/>
      <c r="S62429"/>
    </row>
    <row r="62430" spans="18:19" ht="15" customHeight="1">
      <c r="R62430"/>
      <c r="S62430"/>
    </row>
    <row r="62431" spans="18:19" ht="15" customHeight="1">
      <c r="R62431"/>
      <c r="S62431"/>
    </row>
    <row r="62432" spans="18:19" ht="15" customHeight="1">
      <c r="R62432"/>
      <c r="S62432"/>
    </row>
    <row r="62433" spans="18:19" ht="15" customHeight="1">
      <c r="R62433"/>
      <c r="S62433"/>
    </row>
    <row r="62434" spans="18:19" ht="15" customHeight="1">
      <c r="R62434"/>
      <c r="S62434"/>
    </row>
    <row r="62435" spans="18:19" ht="15" customHeight="1">
      <c r="R62435"/>
      <c r="S62435"/>
    </row>
    <row r="62436" spans="18:19" ht="15" customHeight="1">
      <c r="R62436"/>
      <c r="S62436"/>
    </row>
    <row r="62437" spans="18:19" ht="15" customHeight="1">
      <c r="R62437"/>
      <c r="S62437"/>
    </row>
    <row r="62438" spans="18:19" ht="15" customHeight="1">
      <c r="R62438"/>
      <c r="S62438"/>
    </row>
    <row r="62439" spans="18:19" ht="15" customHeight="1">
      <c r="R62439"/>
      <c r="S62439"/>
    </row>
    <row r="62440" spans="18:19" ht="15" customHeight="1">
      <c r="R62440"/>
      <c r="S62440"/>
    </row>
    <row r="62441" spans="18:19" ht="15" customHeight="1">
      <c r="R62441"/>
      <c r="S62441"/>
    </row>
    <row r="62442" spans="18:19" ht="15" customHeight="1">
      <c r="R62442"/>
      <c r="S62442"/>
    </row>
    <row r="62443" spans="18:19" ht="15" customHeight="1">
      <c r="R62443"/>
      <c r="S62443"/>
    </row>
    <row r="62444" spans="18:19" ht="15" customHeight="1">
      <c r="R62444"/>
      <c r="S62444"/>
    </row>
    <row r="62445" spans="18:19" ht="15" customHeight="1">
      <c r="R62445"/>
      <c r="S62445"/>
    </row>
    <row r="62446" spans="18:19" ht="15" customHeight="1">
      <c r="R62446"/>
      <c r="S62446"/>
    </row>
    <row r="62447" spans="18:19" ht="15" customHeight="1">
      <c r="R62447"/>
      <c r="S62447"/>
    </row>
    <row r="62448" spans="18:19" ht="15" customHeight="1">
      <c r="R62448"/>
      <c r="S62448"/>
    </row>
    <row r="62449" spans="18:19" ht="15" customHeight="1">
      <c r="R62449"/>
      <c r="S62449"/>
    </row>
    <row r="62450" spans="18:19" ht="15" customHeight="1">
      <c r="R62450"/>
      <c r="S62450"/>
    </row>
    <row r="62451" spans="18:19" ht="15" customHeight="1">
      <c r="R62451"/>
      <c r="S62451"/>
    </row>
    <row r="62452" spans="18:19" ht="15" customHeight="1">
      <c r="R62452"/>
      <c r="S62452"/>
    </row>
    <row r="62453" spans="18:19" ht="15" customHeight="1">
      <c r="R62453"/>
      <c r="S62453"/>
    </row>
    <row r="62454" spans="18:19" ht="15" customHeight="1">
      <c r="R62454"/>
      <c r="S62454"/>
    </row>
    <row r="62455" spans="18:19" ht="15" customHeight="1">
      <c r="R62455"/>
      <c r="S62455"/>
    </row>
    <row r="62456" spans="18:19" ht="15" customHeight="1">
      <c r="R62456"/>
      <c r="S62456"/>
    </row>
    <row r="62457" spans="18:19" ht="15" customHeight="1">
      <c r="R62457"/>
      <c r="S62457"/>
    </row>
    <row r="62458" spans="18:19" ht="15" customHeight="1">
      <c r="R62458"/>
      <c r="S62458"/>
    </row>
    <row r="62459" spans="18:19" ht="15" customHeight="1">
      <c r="R62459"/>
      <c r="S62459"/>
    </row>
    <row r="62460" spans="18:19" ht="15" customHeight="1">
      <c r="R62460"/>
      <c r="S62460"/>
    </row>
    <row r="62461" spans="18:19" ht="15" customHeight="1">
      <c r="R62461"/>
      <c r="S62461"/>
    </row>
    <row r="62462" spans="18:19" ht="15" customHeight="1">
      <c r="R62462"/>
      <c r="S62462"/>
    </row>
    <row r="62463" spans="18:19" ht="15" customHeight="1">
      <c r="R62463"/>
      <c r="S62463"/>
    </row>
    <row r="62464" spans="18:19" ht="15" customHeight="1">
      <c r="R62464"/>
      <c r="S62464"/>
    </row>
    <row r="62465" spans="18:19" ht="15" customHeight="1">
      <c r="R62465"/>
      <c r="S62465"/>
    </row>
    <row r="62466" spans="18:19" ht="15" customHeight="1">
      <c r="R62466"/>
      <c r="S62466"/>
    </row>
    <row r="62467" spans="18:19" ht="15" customHeight="1">
      <c r="R62467"/>
      <c r="S62467"/>
    </row>
    <row r="62468" spans="18:19" ht="15" customHeight="1">
      <c r="R62468"/>
      <c r="S62468"/>
    </row>
    <row r="62469" spans="18:19" ht="15" customHeight="1">
      <c r="R62469"/>
      <c r="S62469"/>
    </row>
    <row r="62470" spans="18:19" ht="15" customHeight="1">
      <c r="R62470"/>
      <c r="S62470"/>
    </row>
    <row r="62471" spans="18:19" ht="15" customHeight="1">
      <c r="R62471"/>
      <c r="S62471"/>
    </row>
    <row r="62472" spans="18:19" ht="15" customHeight="1">
      <c r="R62472"/>
      <c r="S62472"/>
    </row>
    <row r="62473" spans="18:19" ht="15" customHeight="1">
      <c r="R62473"/>
      <c r="S62473"/>
    </row>
    <row r="62474" spans="18:19" ht="15" customHeight="1">
      <c r="R62474"/>
      <c r="S62474"/>
    </row>
    <row r="62475" spans="18:19" ht="15" customHeight="1">
      <c r="R62475"/>
      <c r="S62475"/>
    </row>
    <row r="62476" spans="18:19" ht="15" customHeight="1">
      <c r="R62476"/>
      <c r="S62476"/>
    </row>
    <row r="62477" spans="18:19" ht="15" customHeight="1">
      <c r="R62477"/>
      <c r="S62477"/>
    </row>
    <row r="62478" spans="18:19" ht="15" customHeight="1">
      <c r="R62478"/>
      <c r="S62478"/>
    </row>
    <row r="62479" spans="18:19" ht="15" customHeight="1">
      <c r="R62479"/>
      <c r="S62479"/>
    </row>
    <row r="62480" spans="18:19" ht="15" customHeight="1">
      <c r="R62480"/>
      <c r="S62480"/>
    </row>
    <row r="62481" spans="18:19" ht="15" customHeight="1">
      <c r="R62481"/>
      <c r="S62481"/>
    </row>
    <row r="62482" spans="18:19" ht="15" customHeight="1">
      <c r="R62482"/>
      <c r="S62482"/>
    </row>
    <row r="62483" spans="18:19" ht="15" customHeight="1">
      <c r="R62483"/>
      <c r="S62483"/>
    </row>
    <row r="62484" spans="18:19" ht="15" customHeight="1">
      <c r="R62484"/>
      <c r="S62484"/>
    </row>
    <row r="62485" spans="18:19" ht="15" customHeight="1">
      <c r="R62485"/>
      <c r="S62485"/>
    </row>
    <row r="62486" spans="18:19" ht="15" customHeight="1">
      <c r="R62486"/>
      <c r="S62486"/>
    </row>
    <row r="62487" spans="18:19" ht="15" customHeight="1">
      <c r="R62487"/>
      <c r="S62487"/>
    </row>
    <row r="62488" spans="18:19" ht="15" customHeight="1">
      <c r="R62488"/>
      <c r="S62488"/>
    </row>
    <row r="62489" spans="18:19" ht="15" customHeight="1">
      <c r="R62489"/>
      <c r="S62489"/>
    </row>
    <row r="62490" spans="18:19" ht="15" customHeight="1">
      <c r="R62490"/>
      <c r="S62490"/>
    </row>
    <row r="62491" spans="18:19" ht="15" customHeight="1">
      <c r="R62491"/>
      <c r="S62491"/>
    </row>
    <row r="62492" spans="18:19" ht="15" customHeight="1">
      <c r="R62492"/>
      <c r="S62492"/>
    </row>
    <row r="62493" spans="18:19" ht="15" customHeight="1">
      <c r="R62493"/>
      <c r="S62493"/>
    </row>
    <row r="62494" spans="18:19" ht="15" customHeight="1">
      <c r="R62494"/>
      <c r="S62494"/>
    </row>
    <row r="62495" spans="18:19" ht="15" customHeight="1">
      <c r="R62495"/>
      <c r="S62495"/>
    </row>
    <row r="62496" spans="18:19" ht="15" customHeight="1">
      <c r="R62496"/>
      <c r="S62496"/>
    </row>
    <row r="62497" spans="18:19" ht="15" customHeight="1">
      <c r="R62497"/>
      <c r="S62497"/>
    </row>
    <row r="62498" spans="18:19" ht="15" customHeight="1">
      <c r="R62498"/>
      <c r="S62498"/>
    </row>
    <row r="62499" spans="18:19" ht="15" customHeight="1">
      <c r="R62499"/>
      <c r="S62499"/>
    </row>
    <row r="62500" spans="18:19" ht="15" customHeight="1">
      <c r="R62500"/>
      <c r="S62500"/>
    </row>
    <row r="62501" spans="18:19" ht="15" customHeight="1">
      <c r="R62501"/>
      <c r="S62501"/>
    </row>
    <row r="62502" spans="18:19" ht="15" customHeight="1">
      <c r="R62502"/>
      <c r="S62502"/>
    </row>
    <row r="62503" spans="18:19" ht="15" customHeight="1">
      <c r="R62503"/>
      <c r="S62503"/>
    </row>
    <row r="62504" spans="18:19" ht="15" customHeight="1">
      <c r="R62504"/>
      <c r="S62504"/>
    </row>
    <row r="62505" spans="18:19" ht="15" customHeight="1">
      <c r="R62505"/>
      <c r="S62505"/>
    </row>
    <row r="62506" spans="18:19" ht="15" customHeight="1">
      <c r="R62506"/>
      <c r="S62506"/>
    </row>
    <row r="62507" spans="18:19" ht="15" customHeight="1">
      <c r="R62507"/>
      <c r="S62507"/>
    </row>
    <row r="62508" spans="18:19" ht="15" customHeight="1">
      <c r="R62508"/>
      <c r="S62508"/>
    </row>
    <row r="62509" spans="18:19" ht="15" customHeight="1">
      <c r="R62509"/>
      <c r="S62509"/>
    </row>
    <row r="62510" spans="18:19" ht="15" customHeight="1">
      <c r="R62510"/>
      <c r="S62510"/>
    </row>
    <row r="62511" spans="18:19" ht="15" customHeight="1">
      <c r="R62511"/>
      <c r="S62511"/>
    </row>
    <row r="62512" spans="18:19" ht="15" customHeight="1">
      <c r="R62512"/>
      <c r="S62512"/>
    </row>
    <row r="62513" spans="18:19" ht="15" customHeight="1">
      <c r="R62513"/>
      <c r="S62513"/>
    </row>
    <row r="62514" spans="18:19" ht="15" customHeight="1">
      <c r="R62514"/>
      <c r="S62514"/>
    </row>
    <row r="62515" spans="18:19" ht="15" customHeight="1">
      <c r="R62515"/>
      <c r="S62515"/>
    </row>
    <row r="62516" spans="18:19" ht="15" customHeight="1">
      <c r="R62516"/>
      <c r="S62516"/>
    </row>
    <row r="62517" spans="18:19" ht="15" customHeight="1">
      <c r="R62517"/>
      <c r="S62517"/>
    </row>
    <row r="62518" spans="18:19" ht="15" customHeight="1">
      <c r="R62518"/>
      <c r="S62518"/>
    </row>
    <row r="62519" spans="18:19" ht="15" customHeight="1">
      <c r="R62519"/>
      <c r="S62519"/>
    </row>
    <row r="62520" spans="18:19" ht="15" customHeight="1">
      <c r="R62520"/>
      <c r="S62520"/>
    </row>
    <row r="62521" spans="18:19" ht="15" customHeight="1">
      <c r="R62521"/>
      <c r="S62521"/>
    </row>
    <row r="62522" spans="18:19" ht="15" customHeight="1">
      <c r="R62522"/>
      <c r="S62522"/>
    </row>
    <row r="62523" spans="18:19" ht="15" customHeight="1">
      <c r="R62523"/>
      <c r="S62523"/>
    </row>
    <row r="62524" spans="18:19" ht="15" customHeight="1">
      <c r="R62524"/>
      <c r="S62524"/>
    </row>
    <row r="62525" spans="18:19" ht="15" customHeight="1">
      <c r="R62525"/>
      <c r="S62525"/>
    </row>
    <row r="62526" spans="18:19" ht="15" customHeight="1">
      <c r="R62526"/>
      <c r="S62526"/>
    </row>
    <row r="62527" spans="18:19" ht="15" customHeight="1">
      <c r="R62527"/>
      <c r="S62527"/>
    </row>
    <row r="62528" spans="18:19" ht="15" customHeight="1">
      <c r="R62528"/>
      <c r="S62528"/>
    </row>
    <row r="62529" spans="18:19" ht="15" customHeight="1">
      <c r="R62529"/>
      <c r="S62529"/>
    </row>
    <row r="62530" spans="18:19" ht="15" customHeight="1">
      <c r="R62530"/>
      <c r="S62530"/>
    </row>
    <row r="62531" spans="18:19" ht="15" customHeight="1">
      <c r="R62531"/>
      <c r="S62531"/>
    </row>
    <row r="62532" spans="18:19" ht="15" customHeight="1">
      <c r="R62532"/>
      <c r="S62532"/>
    </row>
    <row r="62533" spans="18:19" ht="15" customHeight="1">
      <c r="R62533"/>
      <c r="S62533"/>
    </row>
    <row r="62534" spans="18:19" ht="15" customHeight="1">
      <c r="R62534"/>
      <c r="S62534"/>
    </row>
    <row r="62535" spans="18:19" ht="15" customHeight="1">
      <c r="R62535"/>
      <c r="S62535"/>
    </row>
    <row r="62536" spans="18:19" ht="15" customHeight="1">
      <c r="R62536"/>
      <c r="S62536"/>
    </row>
    <row r="62537" spans="18:19" ht="15" customHeight="1">
      <c r="R62537"/>
      <c r="S62537"/>
    </row>
    <row r="62538" spans="18:19" ht="15" customHeight="1">
      <c r="R62538"/>
      <c r="S62538"/>
    </row>
    <row r="62539" spans="18:19" ht="15" customHeight="1">
      <c r="R62539"/>
      <c r="S62539"/>
    </row>
    <row r="62540" spans="18:19" ht="15" customHeight="1">
      <c r="R62540"/>
      <c r="S62540"/>
    </row>
    <row r="62541" spans="18:19" ht="15" customHeight="1">
      <c r="R62541"/>
      <c r="S62541"/>
    </row>
    <row r="62542" spans="18:19" ht="15" customHeight="1">
      <c r="R62542"/>
      <c r="S62542"/>
    </row>
    <row r="62543" spans="18:19" ht="15" customHeight="1">
      <c r="R62543"/>
      <c r="S62543"/>
    </row>
    <row r="62544" spans="18:19" ht="15" customHeight="1">
      <c r="R62544"/>
      <c r="S62544"/>
    </row>
    <row r="62545" spans="18:19" ht="15" customHeight="1">
      <c r="R62545"/>
      <c r="S62545"/>
    </row>
    <row r="62546" spans="18:19" ht="15" customHeight="1">
      <c r="R62546"/>
      <c r="S62546"/>
    </row>
    <row r="62547" spans="18:19" ht="15" customHeight="1">
      <c r="R62547"/>
      <c r="S62547"/>
    </row>
    <row r="62548" spans="18:19" ht="15" customHeight="1">
      <c r="R62548"/>
      <c r="S62548"/>
    </row>
    <row r="62549" spans="18:19" ht="15" customHeight="1">
      <c r="R62549"/>
      <c r="S62549"/>
    </row>
    <row r="62550" spans="18:19" ht="15" customHeight="1">
      <c r="R62550"/>
      <c r="S62550"/>
    </row>
    <row r="62551" spans="18:19" ht="15" customHeight="1">
      <c r="R62551"/>
      <c r="S62551"/>
    </row>
    <row r="62552" spans="18:19" ht="15" customHeight="1">
      <c r="R62552"/>
      <c r="S62552"/>
    </row>
    <row r="62553" spans="18:19" ht="15" customHeight="1">
      <c r="R62553"/>
      <c r="S62553"/>
    </row>
    <row r="62554" spans="18:19" ht="15" customHeight="1">
      <c r="R62554"/>
      <c r="S62554"/>
    </row>
    <row r="62555" spans="18:19" ht="15" customHeight="1">
      <c r="R62555"/>
      <c r="S62555"/>
    </row>
    <row r="62556" spans="18:19" ht="15" customHeight="1">
      <c r="R62556"/>
      <c r="S62556"/>
    </row>
    <row r="62557" spans="18:19" ht="15" customHeight="1">
      <c r="R62557"/>
      <c r="S62557"/>
    </row>
    <row r="62558" spans="18:19" ht="15" customHeight="1">
      <c r="R62558"/>
      <c r="S62558"/>
    </row>
    <row r="62559" spans="18:19" ht="15" customHeight="1">
      <c r="R62559"/>
      <c r="S62559"/>
    </row>
    <row r="62560" spans="18:19" ht="15" customHeight="1">
      <c r="R62560"/>
      <c r="S62560"/>
    </row>
    <row r="62561" spans="18:19" ht="15" customHeight="1">
      <c r="R62561"/>
      <c r="S62561"/>
    </row>
    <row r="62562" spans="18:19" ht="15" customHeight="1">
      <c r="R62562"/>
      <c r="S62562"/>
    </row>
    <row r="62563" spans="18:19" ht="15" customHeight="1">
      <c r="R62563"/>
      <c r="S62563"/>
    </row>
    <row r="62564" spans="18:19" ht="15" customHeight="1">
      <c r="R62564"/>
      <c r="S62564"/>
    </row>
    <row r="62565" spans="18:19" ht="15" customHeight="1">
      <c r="R62565"/>
      <c r="S62565"/>
    </row>
    <row r="62566" spans="18:19" ht="15" customHeight="1">
      <c r="R62566"/>
      <c r="S62566"/>
    </row>
    <row r="62567" spans="18:19" ht="15" customHeight="1">
      <c r="R62567"/>
      <c r="S62567"/>
    </row>
    <row r="62568" spans="18:19" ht="15" customHeight="1">
      <c r="R62568"/>
      <c r="S62568"/>
    </row>
    <row r="62569" spans="18:19" ht="15" customHeight="1">
      <c r="R62569"/>
      <c r="S62569"/>
    </row>
    <row r="62570" spans="18:19" ht="15" customHeight="1">
      <c r="R62570"/>
      <c r="S62570"/>
    </row>
    <row r="62571" spans="18:19" ht="15" customHeight="1">
      <c r="R62571"/>
      <c r="S62571"/>
    </row>
    <row r="62572" spans="18:19" ht="15" customHeight="1">
      <c r="R62572"/>
      <c r="S62572"/>
    </row>
    <row r="62573" spans="18:19" ht="15" customHeight="1">
      <c r="R62573"/>
      <c r="S62573"/>
    </row>
    <row r="62574" spans="18:19" ht="15" customHeight="1">
      <c r="R62574"/>
      <c r="S62574"/>
    </row>
    <row r="62575" spans="18:19" ht="15" customHeight="1">
      <c r="R62575"/>
      <c r="S62575"/>
    </row>
    <row r="62576" spans="18:19" ht="15" customHeight="1">
      <c r="R62576"/>
      <c r="S62576"/>
    </row>
    <row r="62577" spans="18:19" ht="15" customHeight="1">
      <c r="R62577"/>
      <c r="S62577"/>
    </row>
    <row r="62578" spans="18:19" ht="15" customHeight="1">
      <c r="R62578"/>
      <c r="S62578"/>
    </row>
    <row r="62579" spans="18:19" ht="15" customHeight="1">
      <c r="R62579"/>
      <c r="S62579"/>
    </row>
    <row r="62580" spans="18:19" ht="15" customHeight="1">
      <c r="R62580"/>
      <c r="S62580"/>
    </row>
    <row r="62581" spans="18:19" ht="15" customHeight="1">
      <c r="R62581"/>
      <c r="S62581"/>
    </row>
    <row r="62582" spans="18:19" ht="15" customHeight="1">
      <c r="R62582"/>
      <c r="S62582"/>
    </row>
    <row r="62583" spans="18:19" ht="15" customHeight="1">
      <c r="R62583"/>
      <c r="S62583"/>
    </row>
    <row r="62584" spans="18:19" ht="15" customHeight="1">
      <c r="R62584"/>
      <c r="S62584"/>
    </row>
    <row r="62585" spans="18:19" ht="15" customHeight="1">
      <c r="R62585"/>
      <c r="S62585"/>
    </row>
    <row r="62586" spans="18:19" ht="15" customHeight="1">
      <c r="R62586"/>
      <c r="S62586"/>
    </row>
    <row r="62587" spans="18:19" ht="15" customHeight="1">
      <c r="R62587"/>
      <c r="S62587"/>
    </row>
    <row r="62588" spans="18:19" ht="15" customHeight="1">
      <c r="R62588"/>
      <c r="S62588"/>
    </row>
    <row r="62589" spans="18:19" ht="15" customHeight="1">
      <c r="R62589"/>
      <c r="S62589"/>
    </row>
    <row r="62590" spans="18:19" ht="15" customHeight="1">
      <c r="R62590"/>
      <c r="S62590"/>
    </row>
    <row r="62591" spans="18:19" ht="15" customHeight="1">
      <c r="R62591"/>
      <c r="S62591"/>
    </row>
    <row r="62592" spans="18:19" ht="15" customHeight="1">
      <c r="R62592"/>
      <c r="S62592"/>
    </row>
    <row r="62593" spans="18:19" ht="15" customHeight="1">
      <c r="R62593"/>
      <c r="S62593"/>
    </row>
    <row r="62594" spans="18:19" ht="15" customHeight="1">
      <c r="R62594"/>
      <c r="S62594"/>
    </row>
    <row r="62595" spans="18:19" ht="15" customHeight="1">
      <c r="R62595"/>
      <c r="S62595"/>
    </row>
    <row r="62596" spans="18:19" ht="15" customHeight="1">
      <c r="R62596"/>
      <c r="S62596"/>
    </row>
    <row r="62597" spans="18:19" ht="15" customHeight="1">
      <c r="R62597"/>
      <c r="S62597"/>
    </row>
    <row r="62598" spans="18:19" ht="15" customHeight="1">
      <c r="R62598"/>
      <c r="S62598"/>
    </row>
    <row r="62599" spans="18:19" ht="15" customHeight="1">
      <c r="R62599"/>
      <c r="S62599"/>
    </row>
    <row r="62600" spans="18:19" ht="15" customHeight="1">
      <c r="R62600"/>
      <c r="S62600"/>
    </row>
    <row r="62601" spans="18:19" ht="15" customHeight="1">
      <c r="R62601"/>
      <c r="S62601"/>
    </row>
    <row r="62602" spans="18:19" ht="15" customHeight="1">
      <c r="R62602"/>
      <c r="S62602"/>
    </row>
    <row r="62603" spans="18:19" ht="15" customHeight="1">
      <c r="R62603"/>
      <c r="S62603"/>
    </row>
    <row r="62604" spans="18:19" ht="15" customHeight="1">
      <c r="R62604"/>
      <c r="S62604"/>
    </row>
    <row r="62605" spans="18:19" ht="15" customHeight="1">
      <c r="R62605"/>
      <c r="S62605"/>
    </row>
    <row r="62606" spans="18:19" ht="15" customHeight="1">
      <c r="R62606"/>
      <c r="S62606"/>
    </row>
    <row r="62607" spans="18:19" ht="15" customHeight="1">
      <c r="R62607"/>
      <c r="S62607"/>
    </row>
    <row r="62608" spans="18:19" ht="15" customHeight="1">
      <c r="R62608"/>
      <c r="S62608"/>
    </row>
    <row r="62609" spans="18:19" ht="15" customHeight="1">
      <c r="R62609"/>
      <c r="S62609"/>
    </row>
    <row r="62610" spans="18:19" ht="15" customHeight="1">
      <c r="R62610"/>
      <c r="S62610"/>
    </row>
    <row r="62611" spans="18:19" ht="15" customHeight="1">
      <c r="R62611"/>
      <c r="S62611"/>
    </row>
    <row r="62612" spans="18:19" ht="15" customHeight="1">
      <c r="R62612"/>
      <c r="S62612"/>
    </row>
    <row r="62613" spans="18:19" ht="15" customHeight="1">
      <c r="R62613"/>
      <c r="S62613"/>
    </row>
    <row r="62614" spans="18:19" ht="15" customHeight="1">
      <c r="R62614"/>
      <c r="S62614"/>
    </row>
    <row r="62615" spans="18:19" ht="15" customHeight="1">
      <c r="R62615"/>
      <c r="S62615"/>
    </row>
    <row r="62616" spans="18:19" ht="15" customHeight="1">
      <c r="R62616"/>
      <c r="S62616"/>
    </row>
    <row r="62617" spans="18:19" ht="15" customHeight="1">
      <c r="R62617"/>
      <c r="S62617"/>
    </row>
    <row r="62618" spans="18:19" ht="15" customHeight="1">
      <c r="R62618"/>
      <c r="S62618"/>
    </row>
    <row r="62619" spans="18:19" ht="15" customHeight="1">
      <c r="R62619"/>
      <c r="S62619"/>
    </row>
    <row r="62620" spans="18:19" ht="15" customHeight="1">
      <c r="R62620"/>
      <c r="S62620"/>
    </row>
    <row r="62621" spans="18:19" ht="15" customHeight="1">
      <c r="R62621"/>
      <c r="S62621"/>
    </row>
    <row r="62622" spans="18:19" ht="15" customHeight="1">
      <c r="R62622"/>
      <c r="S62622"/>
    </row>
    <row r="62623" spans="18:19" ht="15" customHeight="1">
      <c r="R62623"/>
      <c r="S62623"/>
    </row>
    <row r="62624" spans="18:19" ht="15" customHeight="1">
      <c r="R62624"/>
      <c r="S62624"/>
    </row>
    <row r="62625" spans="18:19" ht="15" customHeight="1">
      <c r="R62625"/>
      <c r="S62625"/>
    </row>
    <row r="62626" spans="18:19" ht="15" customHeight="1">
      <c r="R62626"/>
      <c r="S62626"/>
    </row>
    <row r="62627" spans="18:19" ht="15" customHeight="1">
      <c r="R62627"/>
      <c r="S62627"/>
    </row>
    <row r="62628" spans="18:19" ht="15" customHeight="1">
      <c r="R62628"/>
      <c r="S62628"/>
    </row>
    <row r="62629" spans="18:19" ht="15" customHeight="1">
      <c r="R62629"/>
      <c r="S62629"/>
    </row>
    <row r="62630" spans="18:19" ht="15" customHeight="1">
      <c r="R62630"/>
      <c r="S62630"/>
    </row>
    <row r="62631" spans="18:19" ht="15" customHeight="1">
      <c r="R62631"/>
      <c r="S62631"/>
    </row>
    <row r="62632" spans="18:19" ht="15" customHeight="1">
      <c r="R62632"/>
      <c r="S62632"/>
    </row>
    <row r="62633" spans="18:19" ht="15" customHeight="1">
      <c r="R62633"/>
      <c r="S62633"/>
    </row>
    <row r="62634" spans="18:19" ht="15" customHeight="1">
      <c r="R62634"/>
      <c r="S62634"/>
    </row>
    <row r="62635" spans="18:19" ht="15" customHeight="1">
      <c r="R62635"/>
      <c r="S62635"/>
    </row>
    <row r="62636" spans="18:19" ht="15" customHeight="1">
      <c r="R62636"/>
      <c r="S62636"/>
    </row>
    <row r="62637" spans="18:19" ht="15" customHeight="1">
      <c r="R62637"/>
      <c r="S62637"/>
    </row>
    <row r="62638" spans="18:19" ht="15" customHeight="1">
      <c r="R62638"/>
      <c r="S62638"/>
    </row>
    <row r="62639" spans="18:19" ht="15" customHeight="1">
      <c r="R62639"/>
      <c r="S62639"/>
    </row>
    <row r="62640" spans="18:19" ht="15" customHeight="1">
      <c r="R62640"/>
      <c r="S62640"/>
    </row>
    <row r="62641" spans="18:19" ht="15" customHeight="1">
      <c r="R62641"/>
      <c r="S62641"/>
    </row>
    <row r="62642" spans="18:19" ht="15" customHeight="1">
      <c r="R62642"/>
      <c r="S62642"/>
    </row>
    <row r="62643" spans="18:19" ht="15" customHeight="1">
      <c r="R62643"/>
      <c r="S62643"/>
    </row>
    <row r="62644" spans="18:19" ht="15" customHeight="1">
      <c r="R62644"/>
      <c r="S62644"/>
    </row>
    <row r="62645" spans="18:19" ht="15" customHeight="1">
      <c r="R62645"/>
      <c r="S62645"/>
    </row>
    <row r="62646" spans="18:19" ht="15" customHeight="1">
      <c r="R62646"/>
      <c r="S62646"/>
    </row>
    <row r="62647" spans="18:19" ht="15" customHeight="1">
      <c r="R62647"/>
      <c r="S62647"/>
    </row>
    <row r="62648" spans="18:19" ht="15" customHeight="1">
      <c r="R62648"/>
      <c r="S62648"/>
    </row>
    <row r="62649" spans="18:19" ht="15" customHeight="1">
      <c r="R62649"/>
      <c r="S62649"/>
    </row>
    <row r="62650" spans="18:19" ht="15" customHeight="1">
      <c r="R62650"/>
      <c r="S62650"/>
    </row>
    <row r="62651" spans="18:19" ht="15" customHeight="1">
      <c r="R62651"/>
      <c r="S62651"/>
    </row>
    <row r="62652" spans="18:19" ht="15" customHeight="1">
      <c r="R62652"/>
      <c r="S62652"/>
    </row>
    <row r="62653" spans="18:19" ht="15" customHeight="1">
      <c r="R62653"/>
      <c r="S62653"/>
    </row>
    <row r="62654" spans="18:19" ht="15" customHeight="1">
      <c r="R62654"/>
      <c r="S62654"/>
    </row>
    <row r="62655" spans="18:19" ht="15" customHeight="1">
      <c r="R62655"/>
      <c r="S62655"/>
    </row>
    <row r="62656" spans="18:19" ht="15" customHeight="1">
      <c r="R62656"/>
      <c r="S62656"/>
    </row>
    <row r="62657" spans="18:19" ht="15" customHeight="1">
      <c r="R62657"/>
      <c r="S62657"/>
    </row>
    <row r="62658" spans="18:19" ht="15" customHeight="1">
      <c r="R62658"/>
      <c r="S62658"/>
    </row>
    <row r="62659" spans="18:19" ht="15" customHeight="1">
      <c r="R62659"/>
      <c r="S62659"/>
    </row>
    <row r="62660" spans="18:19" ht="15" customHeight="1">
      <c r="R62660"/>
      <c r="S62660"/>
    </row>
    <row r="62661" spans="18:19" ht="15" customHeight="1">
      <c r="R62661"/>
      <c r="S62661"/>
    </row>
    <row r="62662" spans="18:19" ht="15" customHeight="1">
      <c r="R62662"/>
      <c r="S62662"/>
    </row>
    <row r="62663" spans="18:19" ht="15" customHeight="1">
      <c r="R62663"/>
      <c r="S62663"/>
    </row>
    <row r="62664" spans="18:19" ht="15" customHeight="1">
      <c r="R62664"/>
      <c r="S62664"/>
    </row>
    <row r="62665" spans="18:19" ht="15" customHeight="1">
      <c r="R62665"/>
      <c r="S62665"/>
    </row>
    <row r="62666" spans="18:19" ht="15" customHeight="1">
      <c r="R62666"/>
      <c r="S62666"/>
    </row>
    <row r="62667" spans="18:19" ht="15" customHeight="1">
      <c r="R62667"/>
      <c r="S62667"/>
    </row>
    <row r="62668" spans="18:19" ht="15" customHeight="1">
      <c r="R62668"/>
      <c r="S62668"/>
    </row>
    <row r="62669" spans="18:19" ht="15" customHeight="1">
      <c r="R62669"/>
      <c r="S62669"/>
    </row>
    <row r="62670" spans="18:19" ht="15" customHeight="1">
      <c r="R62670"/>
      <c r="S62670"/>
    </row>
    <row r="62671" spans="18:19" ht="15" customHeight="1">
      <c r="R62671"/>
      <c r="S62671"/>
    </row>
    <row r="62672" spans="18:19" ht="15" customHeight="1">
      <c r="R62672"/>
      <c r="S62672"/>
    </row>
    <row r="62673" spans="18:19" ht="15" customHeight="1">
      <c r="R62673"/>
      <c r="S62673"/>
    </row>
    <row r="62674" spans="18:19" ht="15" customHeight="1">
      <c r="R62674"/>
      <c r="S62674"/>
    </row>
    <row r="62675" spans="18:19" ht="15" customHeight="1">
      <c r="R62675"/>
      <c r="S62675"/>
    </row>
    <row r="62676" spans="18:19" ht="15" customHeight="1">
      <c r="R62676"/>
      <c r="S62676"/>
    </row>
    <row r="62677" spans="18:19" ht="15" customHeight="1">
      <c r="R62677"/>
      <c r="S62677"/>
    </row>
    <row r="62678" spans="18:19" ht="15" customHeight="1">
      <c r="R62678"/>
      <c r="S62678"/>
    </row>
    <row r="62679" spans="18:19" ht="15" customHeight="1">
      <c r="R62679"/>
      <c r="S62679"/>
    </row>
    <row r="62680" spans="18:19" ht="15" customHeight="1">
      <c r="R62680"/>
      <c r="S62680"/>
    </row>
    <row r="62681" spans="18:19" ht="15" customHeight="1">
      <c r="R62681"/>
      <c r="S62681"/>
    </row>
    <row r="62682" spans="18:19" ht="15" customHeight="1">
      <c r="R62682"/>
      <c r="S62682"/>
    </row>
    <row r="62683" spans="18:19" ht="15" customHeight="1">
      <c r="R62683"/>
      <c r="S62683"/>
    </row>
    <row r="62684" spans="18:19" ht="15" customHeight="1">
      <c r="R62684"/>
      <c r="S62684"/>
    </row>
    <row r="62685" spans="18:19" ht="15" customHeight="1">
      <c r="R62685"/>
      <c r="S62685"/>
    </row>
    <row r="62686" spans="18:19" ht="15" customHeight="1">
      <c r="R62686"/>
      <c r="S62686"/>
    </row>
    <row r="62687" spans="18:19" ht="15" customHeight="1">
      <c r="R62687"/>
      <c r="S62687"/>
    </row>
    <row r="62688" spans="18:19" ht="15" customHeight="1">
      <c r="R62688"/>
      <c r="S62688"/>
    </row>
    <row r="62689" spans="18:19" ht="15" customHeight="1">
      <c r="R62689"/>
      <c r="S62689"/>
    </row>
    <row r="62690" spans="18:19" ht="15" customHeight="1">
      <c r="R62690"/>
      <c r="S62690"/>
    </row>
    <row r="62691" spans="18:19" ht="15" customHeight="1">
      <c r="R62691"/>
      <c r="S62691"/>
    </row>
    <row r="62692" spans="18:19" ht="15" customHeight="1">
      <c r="R62692"/>
      <c r="S62692"/>
    </row>
    <row r="62693" spans="18:19" ht="15" customHeight="1">
      <c r="R62693"/>
      <c r="S62693"/>
    </row>
    <row r="62694" spans="18:19" ht="15" customHeight="1">
      <c r="R62694"/>
      <c r="S62694"/>
    </row>
    <row r="62695" spans="18:19" ht="15" customHeight="1">
      <c r="R62695"/>
      <c r="S62695"/>
    </row>
    <row r="62696" spans="18:19" ht="15" customHeight="1">
      <c r="R62696"/>
      <c r="S62696"/>
    </row>
    <row r="62697" spans="18:19" ht="15" customHeight="1">
      <c r="R62697"/>
      <c r="S62697"/>
    </row>
    <row r="62698" spans="18:19" ht="15" customHeight="1">
      <c r="R62698"/>
      <c r="S62698"/>
    </row>
    <row r="62699" spans="18:19" ht="15" customHeight="1">
      <c r="R62699"/>
      <c r="S62699"/>
    </row>
    <row r="62700" spans="18:19" ht="15" customHeight="1">
      <c r="R62700"/>
      <c r="S62700"/>
    </row>
    <row r="62701" spans="18:19" ht="15" customHeight="1">
      <c r="R62701"/>
      <c r="S62701"/>
    </row>
    <row r="62702" spans="18:19" ht="15" customHeight="1">
      <c r="R62702"/>
      <c r="S62702"/>
    </row>
    <row r="62703" spans="18:19" ht="15" customHeight="1">
      <c r="R62703"/>
      <c r="S62703"/>
    </row>
    <row r="62704" spans="18:19" ht="15" customHeight="1">
      <c r="R62704"/>
      <c r="S62704"/>
    </row>
    <row r="62705" spans="18:19" ht="15" customHeight="1">
      <c r="R62705"/>
      <c r="S62705"/>
    </row>
    <row r="62706" spans="18:19" ht="15" customHeight="1">
      <c r="R62706"/>
      <c r="S62706"/>
    </row>
    <row r="62707" spans="18:19" ht="15" customHeight="1">
      <c r="R62707"/>
      <c r="S62707"/>
    </row>
    <row r="62708" spans="18:19" ht="15" customHeight="1">
      <c r="R62708"/>
      <c r="S62708"/>
    </row>
    <row r="62709" spans="18:19" ht="15" customHeight="1">
      <c r="R62709"/>
      <c r="S62709"/>
    </row>
    <row r="62710" spans="18:19" ht="15" customHeight="1">
      <c r="R62710"/>
      <c r="S62710"/>
    </row>
    <row r="62711" spans="18:19" ht="15" customHeight="1">
      <c r="R62711"/>
      <c r="S62711"/>
    </row>
    <row r="62712" spans="18:19" ht="15" customHeight="1">
      <c r="R62712"/>
      <c r="S62712"/>
    </row>
    <row r="62713" spans="18:19" ht="15" customHeight="1">
      <c r="R62713"/>
      <c r="S62713"/>
    </row>
    <row r="62714" spans="18:19" ht="15" customHeight="1">
      <c r="R62714"/>
      <c r="S62714"/>
    </row>
    <row r="62715" spans="18:19" ht="15" customHeight="1">
      <c r="R62715"/>
      <c r="S62715"/>
    </row>
    <row r="62716" spans="18:19" ht="15" customHeight="1">
      <c r="R62716"/>
      <c r="S62716"/>
    </row>
    <row r="62717" spans="18:19" ht="15" customHeight="1">
      <c r="R62717"/>
      <c r="S62717"/>
    </row>
    <row r="62718" spans="18:19" ht="15" customHeight="1">
      <c r="R62718"/>
      <c r="S62718"/>
    </row>
    <row r="62719" spans="18:19" ht="15" customHeight="1">
      <c r="R62719"/>
      <c r="S62719"/>
    </row>
    <row r="62720" spans="18:19" ht="15" customHeight="1">
      <c r="R62720"/>
      <c r="S62720"/>
    </row>
    <row r="62721" spans="18:19" ht="15" customHeight="1">
      <c r="R62721"/>
      <c r="S62721"/>
    </row>
    <row r="62722" spans="18:19" ht="15" customHeight="1">
      <c r="R62722"/>
      <c r="S62722"/>
    </row>
    <row r="62723" spans="18:19" ht="15" customHeight="1">
      <c r="R62723"/>
      <c r="S62723"/>
    </row>
    <row r="62724" spans="18:19" ht="15" customHeight="1">
      <c r="R62724"/>
      <c r="S62724"/>
    </row>
    <row r="62725" spans="18:19" ht="15" customHeight="1">
      <c r="R62725"/>
      <c r="S62725"/>
    </row>
    <row r="62726" spans="18:19" ht="15" customHeight="1">
      <c r="R62726"/>
      <c r="S62726"/>
    </row>
    <row r="62727" spans="18:19" ht="15" customHeight="1">
      <c r="R62727"/>
      <c r="S62727"/>
    </row>
    <row r="62728" spans="18:19" ht="15" customHeight="1">
      <c r="R62728"/>
      <c r="S62728"/>
    </row>
    <row r="62729" spans="18:19" ht="15" customHeight="1">
      <c r="R62729"/>
      <c r="S62729"/>
    </row>
    <row r="62730" spans="18:19" ht="15" customHeight="1">
      <c r="R62730"/>
      <c r="S62730"/>
    </row>
    <row r="62731" spans="18:19" ht="15" customHeight="1">
      <c r="R62731"/>
      <c r="S62731"/>
    </row>
    <row r="62732" spans="18:19" ht="15" customHeight="1">
      <c r="R62732"/>
      <c r="S62732"/>
    </row>
    <row r="62733" spans="18:19" ht="15" customHeight="1">
      <c r="R62733"/>
      <c r="S62733"/>
    </row>
    <row r="62734" spans="18:19" ht="15" customHeight="1">
      <c r="R62734"/>
      <c r="S62734"/>
    </row>
    <row r="62735" spans="18:19" ht="15" customHeight="1">
      <c r="R62735"/>
      <c r="S62735"/>
    </row>
    <row r="62736" spans="18:19" ht="15" customHeight="1">
      <c r="R62736"/>
      <c r="S62736"/>
    </row>
    <row r="62737" spans="18:19" ht="15" customHeight="1">
      <c r="R62737"/>
      <c r="S62737"/>
    </row>
    <row r="62738" spans="18:19" ht="15" customHeight="1">
      <c r="R62738"/>
      <c r="S62738"/>
    </row>
    <row r="62739" spans="18:19" ht="15" customHeight="1">
      <c r="R62739"/>
      <c r="S62739"/>
    </row>
    <row r="62740" spans="18:19" ht="15" customHeight="1">
      <c r="R62740"/>
      <c r="S62740"/>
    </row>
    <row r="62741" spans="18:19" ht="15" customHeight="1">
      <c r="R62741"/>
      <c r="S62741"/>
    </row>
    <row r="62742" spans="18:19" ht="15" customHeight="1">
      <c r="R62742"/>
      <c r="S62742"/>
    </row>
    <row r="62743" spans="18:19" ht="15" customHeight="1">
      <c r="R62743"/>
      <c r="S62743"/>
    </row>
    <row r="62744" spans="18:19" ht="15" customHeight="1">
      <c r="R62744"/>
      <c r="S62744"/>
    </row>
    <row r="62745" spans="18:19" ht="15" customHeight="1">
      <c r="R62745"/>
      <c r="S62745"/>
    </row>
    <row r="62746" spans="18:19" ht="15" customHeight="1">
      <c r="R62746"/>
      <c r="S62746"/>
    </row>
    <row r="62747" spans="18:19" ht="15" customHeight="1">
      <c r="R62747"/>
      <c r="S62747"/>
    </row>
    <row r="62748" spans="18:19" ht="15" customHeight="1">
      <c r="R62748"/>
      <c r="S62748"/>
    </row>
    <row r="62749" spans="18:19" ht="15" customHeight="1">
      <c r="R62749"/>
      <c r="S62749"/>
    </row>
    <row r="62750" spans="18:19" ht="15" customHeight="1">
      <c r="R62750"/>
      <c r="S62750"/>
    </row>
    <row r="62751" spans="18:19" ht="15" customHeight="1">
      <c r="R62751"/>
      <c r="S62751"/>
    </row>
    <row r="62752" spans="18:19" ht="15" customHeight="1">
      <c r="R62752"/>
      <c r="S62752"/>
    </row>
    <row r="62753" spans="18:19" ht="15" customHeight="1">
      <c r="R62753"/>
      <c r="S62753"/>
    </row>
    <row r="62754" spans="18:19" ht="15" customHeight="1">
      <c r="R62754"/>
      <c r="S62754"/>
    </row>
    <row r="62755" spans="18:19" ht="15" customHeight="1">
      <c r="R62755"/>
      <c r="S62755"/>
    </row>
    <row r="62756" spans="18:19" ht="15" customHeight="1">
      <c r="R62756"/>
      <c r="S62756"/>
    </row>
    <row r="62757" spans="18:19" ht="15" customHeight="1">
      <c r="R62757"/>
      <c r="S62757"/>
    </row>
    <row r="62758" spans="18:19" ht="15" customHeight="1">
      <c r="R62758"/>
      <c r="S62758"/>
    </row>
    <row r="62759" spans="18:19" ht="15" customHeight="1">
      <c r="R62759"/>
      <c r="S62759"/>
    </row>
    <row r="62760" spans="18:19" ht="15" customHeight="1">
      <c r="R62760"/>
      <c r="S62760"/>
    </row>
    <row r="62761" spans="18:19" ht="15" customHeight="1">
      <c r="R62761"/>
      <c r="S62761"/>
    </row>
    <row r="62762" spans="18:19" ht="15" customHeight="1">
      <c r="R62762"/>
      <c r="S62762"/>
    </row>
    <row r="62763" spans="18:19" ht="15" customHeight="1">
      <c r="R62763"/>
      <c r="S62763"/>
    </row>
    <row r="62764" spans="18:19" ht="15" customHeight="1">
      <c r="R62764"/>
      <c r="S62764"/>
    </row>
    <row r="62765" spans="18:19" ht="15" customHeight="1">
      <c r="R62765"/>
      <c r="S62765"/>
    </row>
    <row r="62766" spans="18:19" ht="15" customHeight="1">
      <c r="R62766"/>
      <c r="S62766"/>
    </row>
    <row r="62767" spans="18:19" ht="15" customHeight="1">
      <c r="R62767"/>
      <c r="S62767"/>
    </row>
    <row r="62768" spans="18:19" ht="15" customHeight="1">
      <c r="R62768"/>
      <c r="S62768"/>
    </row>
    <row r="62769" spans="18:19" ht="15" customHeight="1">
      <c r="R62769"/>
      <c r="S62769"/>
    </row>
    <row r="62770" spans="18:19" ht="15" customHeight="1">
      <c r="R62770"/>
      <c r="S62770"/>
    </row>
    <row r="62771" spans="18:19" ht="15" customHeight="1">
      <c r="R62771"/>
      <c r="S62771"/>
    </row>
    <row r="62772" spans="18:19" ht="15" customHeight="1">
      <c r="R62772"/>
      <c r="S62772"/>
    </row>
    <row r="62773" spans="18:19" ht="15" customHeight="1">
      <c r="R62773"/>
      <c r="S62773"/>
    </row>
    <row r="62774" spans="18:19" ht="15" customHeight="1">
      <c r="R62774"/>
      <c r="S62774"/>
    </row>
    <row r="62775" spans="18:19" ht="15" customHeight="1">
      <c r="R62775"/>
      <c r="S62775"/>
    </row>
    <row r="62776" spans="18:19" ht="15" customHeight="1">
      <c r="R62776"/>
      <c r="S62776"/>
    </row>
    <row r="62777" spans="18:19" ht="15" customHeight="1">
      <c r="R62777"/>
      <c r="S62777"/>
    </row>
    <row r="62778" spans="18:19" ht="15" customHeight="1">
      <c r="R62778"/>
      <c r="S62778"/>
    </row>
    <row r="62779" spans="18:19" ht="15" customHeight="1">
      <c r="R62779"/>
      <c r="S62779"/>
    </row>
    <row r="62780" spans="18:19" ht="15" customHeight="1">
      <c r="R62780"/>
      <c r="S62780"/>
    </row>
    <row r="62781" spans="18:19" ht="15" customHeight="1">
      <c r="R62781"/>
      <c r="S62781"/>
    </row>
    <row r="62782" spans="18:19" ht="15" customHeight="1">
      <c r="R62782"/>
      <c r="S62782"/>
    </row>
    <row r="62783" spans="18:19" ht="15" customHeight="1">
      <c r="R62783"/>
      <c r="S62783"/>
    </row>
    <row r="62784" spans="18:19" ht="15" customHeight="1">
      <c r="R62784"/>
      <c r="S62784"/>
    </row>
    <row r="62785" spans="18:19" ht="15" customHeight="1">
      <c r="R62785"/>
      <c r="S62785"/>
    </row>
    <row r="62786" spans="18:19" ht="15" customHeight="1">
      <c r="R62786"/>
      <c r="S62786"/>
    </row>
    <row r="62787" spans="18:19" ht="15" customHeight="1">
      <c r="R62787"/>
      <c r="S62787"/>
    </row>
    <row r="62788" spans="18:19" ht="15" customHeight="1">
      <c r="R62788"/>
      <c r="S62788"/>
    </row>
    <row r="62789" spans="18:19" ht="15" customHeight="1">
      <c r="R62789"/>
      <c r="S62789"/>
    </row>
    <row r="62790" spans="18:19" ht="15" customHeight="1">
      <c r="R62790"/>
      <c r="S62790"/>
    </row>
    <row r="62791" spans="18:19" ht="15" customHeight="1">
      <c r="R62791"/>
      <c r="S62791"/>
    </row>
    <row r="62792" spans="18:19" ht="15" customHeight="1">
      <c r="R62792"/>
      <c r="S62792"/>
    </row>
    <row r="62793" spans="18:19" ht="15" customHeight="1">
      <c r="R62793"/>
      <c r="S62793"/>
    </row>
    <row r="62794" spans="18:19" ht="15" customHeight="1">
      <c r="R62794"/>
      <c r="S62794"/>
    </row>
    <row r="62795" spans="18:19" ht="15" customHeight="1">
      <c r="R62795"/>
      <c r="S62795"/>
    </row>
    <row r="62796" spans="18:19" ht="15" customHeight="1">
      <c r="R62796"/>
      <c r="S62796"/>
    </row>
    <row r="62797" spans="18:19" ht="15" customHeight="1">
      <c r="R62797"/>
      <c r="S62797"/>
    </row>
    <row r="62798" spans="18:19" ht="15" customHeight="1">
      <c r="R62798"/>
      <c r="S62798"/>
    </row>
    <row r="62799" spans="18:19" ht="15" customHeight="1">
      <c r="R62799"/>
      <c r="S62799"/>
    </row>
    <row r="62800" spans="18:19" ht="15" customHeight="1">
      <c r="R62800"/>
      <c r="S62800"/>
    </row>
    <row r="62801" spans="18:19" ht="15" customHeight="1">
      <c r="R62801"/>
      <c r="S62801"/>
    </row>
    <row r="62802" spans="18:19" ht="15" customHeight="1">
      <c r="R62802"/>
      <c r="S62802"/>
    </row>
    <row r="62803" spans="18:19" ht="15" customHeight="1">
      <c r="R62803"/>
      <c r="S62803"/>
    </row>
    <row r="62804" spans="18:19" ht="15" customHeight="1">
      <c r="R62804"/>
      <c r="S62804"/>
    </row>
    <row r="62805" spans="18:19" ht="15" customHeight="1">
      <c r="R62805"/>
      <c r="S62805"/>
    </row>
    <row r="62806" spans="18:19" ht="15" customHeight="1">
      <c r="R62806"/>
      <c r="S62806"/>
    </row>
    <row r="62807" spans="18:19" ht="15" customHeight="1">
      <c r="R62807"/>
      <c r="S62807"/>
    </row>
    <row r="62808" spans="18:19" ht="15" customHeight="1">
      <c r="R62808"/>
      <c r="S62808"/>
    </row>
    <row r="62809" spans="18:19" ht="15" customHeight="1">
      <c r="R62809"/>
      <c r="S62809"/>
    </row>
    <row r="62810" spans="18:19" ht="15" customHeight="1">
      <c r="R62810"/>
      <c r="S62810"/>
    </row>
    <row r="62811" spans="18:19" ht="15" customHeight="1">
      <c r="R62811"/>
      <c r="S62811"/>
    </row>
    <row r="62812" spans="18:19" ht="15" customHeight="1">
      <c r="R62812"/>
      <c r="S62812"/>
    </row>
    <row r="62813" spans="18:19" ht="15" customHeight="1">
      <c r="R62813"/>
      <c r="S62813"/>
    </row>
    <row r="62814" spans="18:19" ht="15" customHeight="1">
      <c r="R62814"/>
      <c r="S62814"/>
    </row>
    <row r="62815" spans="18:19" ht="15" customHeight="1">
      <c r="R62815"/>
      <c r="S62815"/>
    </row>
    <row r="62816" spans="18:19" ht="15" customHeight="1">
      <c r="R62816"/>
      <c r="S62816"/>
    </row>
    <row r="62817" spans="18:19" ht="15" customHeight="1">
      <c r="R62817"/>
      <c r="S62817"/>
    </row>
    <row r="62818" spans="18:19" ht="15" customHeight="1">
      <c r="R62818"/>
      <c r="S62818"/>
    </row>
    <row r="62819" spans="18:19" ht="15" customHeight="1">
      <c r="R62819"/>
      <c r="S62819"/>
    </row>
    <row r="62820" spans="18:19" ht="15" customHeight="1">
      <c r="R62820"/>
      <c r="S62820"/>
    </row>
    <row r="62821" spans="18:19" ht="15" customHeight="1">
      <c r="R62821"/>
      <c r="S62821"/>
    </row>
    <row r="62822" spans="18:19" ht="15" customHeight="1">
      <c r="R62822"/>
      <c r="S62822"/>
    </row>
    <row r="62823" spans="18:19" ht="15" customHeight="1">
      <c r="R62823"/>
      <c r="S62823"/>
    </row>
    <row r="62824" spans="18:19" ht="15" customHeight="1">
      <c r="R62824"/>
      <c r="S62824"/>
    </row>
    <row r="62825" spans="18:19" ht="15" customHeight="1">
      <c r="R62825"/>
      <c r="S62825"/>
    </row>
    <row r="62826" spans="18:19" ht="15" customHeight="1">
      <c r="R62826"/>
      <c r="S62826"/>
    </row>
    <row r="62827" spans="18:19" ht="15" customHeight="1">
      <c r="R62827"/>
      <c r="S62827"/>
    </row>
    <row r="62828" spans="18:19" ht="15" customHeight="1">
      <c r="R62828"/>
      <c r="S62828"/>
    </row>
    <row r="62829" spans="18:19" ht="15" customHeight="1">
      <c r="R62829"/>
      <c r="S62829"/>
    </row>
    <row r="62830" spans="18:19" ht="15" customHeight="1">
      <c r="R62830"/>
      <c r="S62830"/>
    </row>
    <row r="62831" spans="18:19" ht="15" customHeight="1">
      <c r="R62831"/>
      <c r="S62831"/>
    </row>
    <row r="62832" spans="18:19" ht="15" customHeight="1">
      <c r="R62832"/>
      <c r="S62832"/>
    </row>
    <row r="62833" spans="18:19" ht="15" customHeight="1">
      <c r="R62833"/>
      <c r="S62833"/>
    </row>
    <row r="62834" spans="18:19" ht="15" customHeight="1">
      <c r="R62834"/>
      <c r="S62834"/>
    </row>
    <row r="62835" spans="18:19" ht="15" customHeight="1">
      <c r="R62835"/>
      <c r="S62835"/>
    </row>
    <row r="62836" spans="18:19" ht="15" customHeight="1">
      <c r="R62836"/>
      <c r="S62836"/>
    </row>
    <row r="62837" spans="18:19" ht="15" customHeight="1">
      <c r="R62837"/>
      <c r="S62837"/>
    </row>
    <row r="62838" spans="18:19" ht="15" customHeight="1">
      <c r="R62838"/>
      <c r="S62838"/>
    </row>
    <row r="62839" spans="18:19" ht="15" customHeight="1">
      <c r="R62839"/>
      <c r="S62839"/>
    </row>
    <row r="62840" spans="18:19" ht="15" customHeight="1">
      <c r="R62840"/>
      <c r="S62840"/>
    </row>
    <row r="62841" spans="18:19" ht="15" customHeight="1">
      <c r="R62841"/>
      <c r="S62841"/>
    </row>
    <row r="62842" spans="18:19" ht="15" customHeight="1">
      <c r="R62842"/>
      <c r="S62842"/>
    </row>
    <row r="62843" spans="18:19" ht="15" customHeight="1">
      <c r="R62843"/>
      <c r="S62843"/>
    </row>
    <row r="62844" spans="18:19" ht="15" customHeight="1">
      <c r="R62844"/>
      <c r="S62844"/>
    </row>
    <row r="62845" spans="18:19" ht="15" customHeight="1">
      <c r="R62845"/>
      <c r="S62845"/>
    </row>
    <row r="62846" spans="18:19" ht="15" customHeight="1">
      <c r="R62846"/>
      <c r="S62846"/>
    </row>
    <row r="62847" spans="18:19" ht="15" customHeight="1">
      <c r="R62847"/>
      <c r="S62847"/>
    </row>
    <row r="62848" spans="18:19" ht="15" customHeight="1">
      <c r="R62848"/>
      <c r="S62848"/>
    </row>
    <row r="62849" spans="18:19" ht="15" customHeight="1">
      <c r="R62849"/>
      <c r="S62849"/>
    </row>
    <row r="62850" spans="18:19" ht="15" customHeight="1">
      <c r="R62850"/>
      <c r="S62850"/>
    </row>
    <row r="62851" spans="18:19" ht="15" customHeight="1">
      <c r="R62851"/>
      <c r="S62851"/>
    </row>
    <row r="62852" spans="18:19" ht="15" customHeight="1">
      <c r="R62852"/>
      <c r="S62852"/>
    </row>
    <row r="62853" spans="18:19" ht="15" customHeight="1">
      <c r="R62853"/>
      <c r="S62853"/>
    </row>
    <row r="62854" spans="18:19" ht="15" customHeight="1">
      <c r="R62854"/>
      <c r="S62854"/>
    </row>
    <row r="62855" spans="18:19" ht="15" customHeight="1">
      <c r="R62855"/>
      <c r="S62855"/>
    </row>
    <row r="62856" spans="18:19" ht="15" customHeight="1">
      <c r="R62856"/>
      <c r="S62856"/>
    </row>
    <row r="62857" spans="18:19" ht="15" customHeight="1">
      <c r="R62857"/>
      <c r="S62857"/>
    </row>
    <row r="62858" spans="18:19" ht="15" customHeight="1">
      <c r="R62858"/>
      <c r="S62858"/>
    </row>
    <row r="62859" spans="18:19" ht="15" customHeight="1">
      <c r="R62859"/>
      <c r="S62859"/>
    </row>
    <row r="62860" spans="18:19" ht="15" customHeight="1">
      <c r="R62860"/>
      <c r="S62860"/>
    </row>
    <row r="62861" spans="18:19" ht="15" customHeight="1">
      <c r="R62861"/>
      <c r="S62861"/>
    </row>
    <row r="62862" spans="18:19" ht="15" customHeight="1">
      <c r="R62862"/>
      <c r="S62862"/>
    </row>
    <row r="62863" spans="18:19" ht="15" customHeight="1">
      <c r="R62863"/>
      <c r="S62863"/>
    </row>
    <row r="62864" spans="18:19" ht="15" customHeight="1">
      <c r="R62864"/>
      <c r="S62864"/>
    </row>
    <row r="62865" spans="18:19" ht="15" customHeight="1">
      <c r="R62865"/>
      <c r="S62865"/>
    </row>
    <row r="62866" spans="18:19" ht="15" customHeight="1">
      <c r="R62866"/>
      <c r="S62866"/>
    </row>
    <row r="62867" spans="18:19" ht="15" customHeight="1">
      <c r="R62867"/>
      <c r="S62867"/>
    </row>
    <row r="62868" spans="18:19" ht="15" customHeight="1">
      <c r="R62868"/>
      <c r="S62868"/>
    </row>
    <row r="62869" spans="18:19" ht="15" customHeight="1">
      <c r="R62869"/>
      <c r="S62869"/>
    </row>
    <row r="62870" spans="18:19" ht="15" customHeight="1">
      <c r="R62870"/>
      <c r="S62870"/>
    </row>
    <row r="62871" spans="18:19" ht="15" customHeight="1">
      <c r="R62871"/>
      <c r="S62871"/>
    </row>
    <row r="62872" spans="18:19" ht="15" customHeight="1">
      <c r="R62872"/>
      <c r="S62872"/>
    </row>
    <row r="62873" spans="18:19" ht="15" customHeight="1">
      <c r="R62873"/>
      <c r="S62873"/>
    </row>
    <row r="62874" spans="18:19" ht="15" customHeight="1">
      <c r="R62874"/>
      <c r="S62874"/>
    </row>
    <row r="62875" spans="18:19" ht="15" customHeight="1">
      <c r="R62875"/>
      <c r="S62875"/>
    </row>
    <row r="62876" spans="18:19" ht="15" customHeight="1">
      <c r="R62876"/>
      <c r="S62876"/>
    </row>
    <row r="62877" spans="18:19" ht="15" customHeight="1">
      <c r="R62877"/>
      <c r="S62877"/>
    </row>
    <row r="62878" spans="18:19" ht="15" customHeight="1">
      <c r="R62878"/>
      <c r="S62878"/>
    </row>
    <row r="62879" spans="18:19" ht="15" customHeight="1">
      <c r="R62879"/>
      <c r="S62879"/>
    </row>
    <row r="62880" spans="18:19" ht="15" customHeight="1">
      <c r="R62880"/>
      <c r="S62880"/>
    </row>
    <row r="62881" spans="18:19" ht="15" customHeight="1">
      <c r="R62881"/>
      <c r="S62881"/>
    </row>
    <row r="62882" spans="18:19" ht="15" customHeight="1">
      <c r="R62882"/>
      <c r="S62882"/>
    </row>
    <row r="62883" spans="18:19" ht="15" customHeight="1">
      <c r="R62883"/>
      <c r="S62883"/>
    </row>
    <row r="62884" spans="18:19" ht="15" customHeight="1">
      <c r="R62884"/>
      <c r="S62884"/>
    </row>
    <row r="62885" spans="18:19" ht="15" customHeight="1">
      <c r="R62885"/>
      <c r="S62885"/>
    </row>
    <row r="62886" spans="18:19" ht="15" customHeight="1">
      <c r="R62886"/>
      <c r="S62886"/>
    </row>
    <row r="62887" spans="18:19" ht="15" customHeight="1">
      <c r="R62887"/>
      <c r="S62887"/>
    </row>
    <row r="62888" spans="18:19" ht="15" customHeight="1">
      <c r="R62888"/>
      <c r="S62888"/>
    </row>
    <row r="62889" spans="18:19" ht="15" customHeight="1">
      <c r="R62889"/>
      <c r="S62889"/>
    </row>
    <row r="62890" spans="18:19" ht="15" customHeight="1">
      <c r="R62890"/>
      <c r="S62890"/>
    </row>
    <row r="62891" spans="18:19" ht="15" customHeight="1">
      <c r="R62891"/>
      <c r="S62891"/>
    </row>
    <row r="62892" spans="18:19" ht="15" customHeight="1">
      <c r="R62892"/>
      <c r="S62892"/>
    </row>
    <row r="62893" spans="18:19" ht="15" customHeight="1">
      <c r="R62893"/>
      <c r="S62893"/>
    </row>
    <row r="62894" spans="18:19" ht="15" customHeight="1">
      <c r="R62894"/>
      <c r="S62894"/>
    </row>
    <row r="62895" spans="18:19" ht="15" customHeight="1">
      <c r="R62895"/>
      <c r="S62895"/>
    </row>
    <row r="62896" spans="18:19" ht="15" customHeight="1">
      <c r="R62896"/>
      <c r="S62896"/>
    </row>
    <row r="62897" spans="18:19" ht="15" customHeight="1">
      <c r="R62897"/>
      <c r="S62897"/>
    </row>
    <row r="62898" spans="18:19" ht="15" customHeight="1">
      <c r="R62898"/>
      <c r="S62898"/>
    </row>
    <row r="62899" spans="18:19" ht="15" customHeight="1">
      <c r="R62899"/>
      <c r="S62899"/>
    </row>
    <row r="62900" spans="18:19" ht="15" customHeight="1">
      <c r="R62900"/>
      <c r="S62900"/>
    </row>
    <row r="62901" spans="18:19" ht="15" customHeight="1">
      <c r="R62901"/>
      <c r="S62901"/>
    </row>
    <row r="62902" spans="18:19" ht="15" customHeight="1">
      <c r="R62902"/>
      <c r="S62902"/>
    </row>
    <row r="62903" spans="18:19" ht="15" customHeight="1">
      <c r="R62903"/>
      <c r="S62903"/>
    </row>
    <row r="62904" spans="18:19" ht="15" customHeight="1">
      <c r="R62904"/>
      <c r="S62904"/>
    </row>
    <row r="62905" spans="18:19" ht="15" customHeight="1">
      <c r="R62905"/>
      <c r="S62905"/>
    </row>
    <row r="62906" spans="18:19" ht="15" customHeight="1">
      <c r="R62906"/>
      <c r="S62906"/>
    </row>
    <row r="62907" spans="18:19" ht="15" customHeight="1">
      <c r="R62907"/>
      <c r="S62907"/>
    </row>
    <row r="62908" spans="18:19" ht="15" customHeight="1">
      <c r="R62908"/>
      <c r="S62908"/>
    </row>
    <row r="62909" spans="18:19" ht="15" customHeight="1">
      <c r="R62909"/>
      <c r="S62909"/>
    </row>
    <row r="62910" spans="18:19" ht="15" customHeight="1">
      <c r="R62910"/>
      <c r="S62910"/>
    </row>
    <row r="62911" spans="18:19" ht="15" customHeight="1">
      <c r="R62911"/>
      <c r="S62911"/>
    </row>
    <row r="62912" spans="18:19" ht="15" customHeight="1">
      <c r="R62912"/>
      <c r="S62912"/>
    </row>
    <row r="62913" spans="18:19" ht="15" customHeight="1">
      <c r="R62913"/>
      <c r="S62913"/>
    </row>
    <row r="62914" spans="18:19" ht="15" customHeight="1">
      <c r="R62914"/>
      <c r="S62914"/>
    </row>
    <row r="62915" spans="18:19" ht="15" customHeight="1">
      <c r="R62915"/>
      <c r="S62915"/>
    </row>
    <row r="62916" spans="18:19" ht="15" customHeight="1">
      <c r="R62916"/>
      <c r="S62916"/>
    </row>
    <row r="62917" spans="18:19" ht="15" customHeight="1">
      <c r="R62917"/>
      <c r="S62917"/>
    </row>
    <row r="62918" spans="18:19" ht="15" customHeight="1">
      <c r="R62918"/>
      <c r="S62918"/>
    </row>
    <row r="62919" spans="18:19" ht="15" customHeight="1">
      <c r="R62919"/>
      <c r="S62919"/>
    </row>
    <row r="62920" spans="18:19" ht="15" customHeight="1">
      <c r="R62920"/>
      <c r="S62920"/>
    </row>
    <row r="62921" spans="18:19" ht="15" customHeight="1">
      <c r="R62921"/>
      <c r="S62921"/>
    </row>
    <row r="62922" spans="18:19" ht="15" customHeight="1">
      <c r="R62922"/>
      <c r="S62922"/>
    </row>
    <row r="62923" spans="18:19" ht="15" customHeight="1">
      <c r="R62923"/>
      <c r="S62923"/>
    </row>
    <row r="62924" spans="18:19" ht="15" customHeight="1">
      <c r="R62924"/>
      <c r="S62924"/>
    </row>
    <row r="62925" spans="18:19" ht="15" customHeight="1">
      <c r="R62925"/>
      <c r="S62925"/>
    </row>
    <row r="62926" spans="18:19" ht="15" customHeight="1">
      <c r="R62926"/>
      <c r="S62926"/>
    </row>
    <row r="62927" spans="18:19" ht="15" customHeight="1">
      <c r="R62927"/>
      <c r="S62927"/>
    </row>
    <row r="62928" spans="18:19" ht="15" customHeight="1">
      <c r="R62928"/>
      <c r="S62928"/>
    </row>
    <row r="62929" spans="18:19" ht="15" customHeight="1">
      <c r="R62929"/>
      <c r="S62929"/>
    </row>
    <row r="62930" spans="18:19" ht="15" customHeight="1">
      <c r="R62930"/>
      <c r="S62930"/>
    </row>
    <row r="62931" spans="18:19" ht="15" customHeight="1">
      <c r="R62931"/>
      <c r="S62931"/>
    </row>
    <row r="62932" spans="18:19" ht="15" customHeight="1">
      <c r="R62932"/>
      <c r="S62932"/>
    </row>
    <row r="62933" spans="18:19" ht="15" customHeight="1">
      <c r="R62933"/>
      <c r="S62933"/>
    </row>
    <row r="62934" spans="18:19" ht="15" customHeight="1">
      <c r="R62934"/>
      <c r="S62934"/>
    </row>
    <row r="62935" spans="18:19" ht="15" customHeight="1">
      <c r="R62935"/>
      <c r="S62935"/>
    </row>
    <row r="62936" spans="18:19" ht="15" customHeight="1">
      <c r="R62936"/>
      <c r="S62936"/>
    </row>
    <row r="62937" spans="18:19" ht="15" customHeight="1">
      <c r="R62937"/>
      <c r="S62937"/>
    </row>
    <row r="62938" spans="18:19" ht="15" customHeight="1">
      <c r="R62938"/>
      <c r="S62938"/>
    </row>
    <row r="62939" spans="18:19" ht="15" customHeight="1">
      <c r="R62939"/>
      <c r="S62939"/>
    </row>
    <row r="62940" spans="18:19" ht="15" customHeight="1">
      <c r="R62940"/>
      <c r="S62940"/>
    </row>
    <row r="62941" spans="18:19" ht="15" customHeight="1">
      <c r="R62941"/>
      <c r="S62941"/>
    </row>
    <row r="62942" spans="18:19" ht="15" customHeight="1">
      <c r="R62942"/>
      <c r="S62942"/>
    </row>
    <row r="62943" spans="18:19" ht="15" customHeight="1">
      <c r="R62943"/>
      <c r="S62943"/>
    </row>
    <row r="62944" spans="18:19" ht="15" customHeight="1">
      <c r="R62944"/>
      <c r="S62944"/>
    </row>
    <row r="62945" spans="18:19" ht="15" customHeight="1">
      <c r="R62945"/>
      <c r="S62945"/>
    </row>
    <row r="62946" spans="18:19" ht="15" customHeight="1">
      <c r="R62946"/>
      <c r="S62946"/>
    </row>
    <row r="62947" spans="18:19" ht="15" customHeight="1">
      <c r="R62947"/>
      <c r="S62947"/>
    </row>
    <row r="62948" spans="18:19" ht="15" customHeight="1">
      <c r="R62948"/>
      <c r="S62948"/>
    </row>
    <row r="62949" spans="18:19" ht="15" customHeight="1">
      <c r="R62949"/>
      <c r="S62949"/>
    </row>
    <row r="62950" spans="18:19" ht="15" customHeight="1">
      <c r="R62950"/>
      <c r="S62950"/>
    </row>
    <row r="62951" spans="18:19" ht="15" customHeight="1">
      <c r="R62951"/>
      <c r="S62951"/>
    </row>
    <row r="62952" spans="18:19" ht="15" customHeight="1">
      <c r="R62952"/>
      <c r="S62952"/>
    </row>
    <row r="62953" spans="18:19" ht="15" customHeight="1">
      <c r="R62953"/>
      <c r="S62953"/>
    </row>
    <row r="62954" spans="18:19" ht="15" customHeight="1">
      <c r="R62954"/>
      <c r="S62954"/>
    </row>
    <row r="62955" spans="18:19" ht="15" customHeight="1">
      <c r="R62955"/>
      <c r="S62955"/>
    </row>
    <row r="62956" spans="18:19" ht="15" customHeight="1">
      <c r="R62956"/>
      <c r="S62956"/>
    </row>
    <row r="62957" spans="18:19" ht="15" customHeight="1">
      <c r="R62957"/>
      <c r="S62957"/>
    </row>
    <row r="62958" spans="18:19" ht="15" customHeight="1">
      <c r="R62958"/>
      <c r="S62958"/>
    </row>
    <row r="62959" spans="18:19" ht="15" customHeight="1">
      <c r="R62959"/>
      <c r="S62959"/>
    </row>
    <row r="62960" spans="18:19" ht="15" customHeight="1">
      <c r="R62960"/>
      <c r="S62960"/>
    </row>
    <row r="62961" spans="18:19" ht="15" customHeight="1">
      <c r="R62961"/>
      <c r="S62961"/>
    </row>
    <row r="62962" spans="18:19" ht="15" customHeight="1">
      <c r="R62962"/>
      <c r="S62962"/>
    </row>
    <row r="62963" spans="18:19" ht="15" customHeight="1">
      <c r="R62963"/>
      <c r="S62963"/>
    </row>
    <row r="62964" spans="18:19" ht="15" customHeight="1">
      <c r="R62964"/>
      <c r="S62964"/>
    </row>
    <row r="62965" spans="18:19" ht="15" customHeight="1">
      <c r="R62965"/>
      <c r="S62965"/>
    </row>
    <row r="62966" spans="18:19" ht="15" customHeight="1">
      <c r="R62966"/>
      <c r="S62966"/>
    </row>
    <row r="62967" spans="18:19" ht="15" customHeight="1">
      <c r="R62967"/>
      <c r="S62967"/>
    </row>
    <row r="62968" spans="18:19" ht="15" customHeight="1">
      <c r="R62968"/>
      <c r="S62968"/>
    </row>
    <row r="62969" spans="18:19" ht="15" customHeight="1">
      <c r="R62969"/>
      <c r="S62969"/>
    </row>
    <row r="62970" spans="18:19" ht="15" customHeight="1">
      <c r="R62970"/>
      <c r="S62970"/>
    </row>
    <row r="62971" spans="18:19" ht="15" customHeight="1">
      <c r="R62971"/>
      <c r="S62971"/>
    </row>
    <row r="62972" spans="18:19" ht="15" customHeight="1">
      <c r="R62972"/>
      <c r="S62972"/>
    </row>
    <row r="62973" spans="18:19" ht="15" customHeight="1">
      <c r="R62973"/>
      <c r="S62973"/>
    </row>
    <row r="62974" spans="18:19" ht="15" customHeight="1">
      <c r="R62974"/>
      <c r="S62974"/>
    </row>
    <row r="62975" spans="18:19" ht="15" customHeight="1">
      <c r="R62975"/>
      <c r="S62975"/>
    </row>
    <row r="62976" spans="18:19" ht="15" customHeight="1">
      <c r="R62976"/>
      <c r="S62976"/>
    </row>
    <row r="62977" spans="18:19" ht="15" customHeight="1">
      <c r="R62977"/>
      <c r="S62977"/>
    </row>
    <row r="62978" spans="18:19" ht="15" customHeight="1">
      <c r="R62978"/>
      <c r="S62978"/>
    </row>
    <row r="62979" spans="18:19" ht="15" customHeight="1">
      <c r="R62979"/>
      <c r="S62979"/>
    </row>
    <row r="62980" spans="18:19" ht="15" customHeight="1">
      <c r="R62980"/>
      <c r="S62980"/>
    </row>
    <row r="62981" spans="18:19" ht="15" customHeight="1">
      <c r="R62981"/>
      <c r="S62981"/>
    </row>
    <row r="62982" spans="18:19" ht="15" customHeight="1">
      <c r="R62982"/>
      <c r="S62982"/>
    </row>
    <row r="62983" spans="18:19" ht="15" customHeight="1">
      <c r="R62983"/>
      <c r="S62983"/>
    </row>
    <row r="62984" spans="18:19" ht="15" customHeight="1">
      <c r="R62984"/>
      <c r="S62984"/>
    </row>
    <row r="62985" spans="18:19" ht="15" customHeight="1">
      <c r="R62985"/>
      <c r="S62985"/>
    </row>
    <row r="62986" spans="18:19" ht="15" customHeight="1">
      <c r="R62986"/>
      <c r="S62986"/>
    </row>
    <row r="62987" spans="18:19" ht="15" customHeight="1">
      <c r="R62987"/>
      <c r="S62987"/>
    </row>
    <row r="62988" spans="18:19" ht="15" customHeight="1">
      <c r="R62988"/>
      <c r="S62988"/>
    </row>
    <row r="62989" spans="18:19" ht="15" customHeight="1">
      <c r="R62989"/>
      <c r="S62989"/>
    </row>
    <row r="62990" spans="18:19" ht="15" customHeight="1">
      <c r="R62990"/>
      <c r="S62990"/>
    </row>
    <row r="62991" spans="18:19" ht="15" customHeight="1">
      <c r="R62991"/>
      <c r="S62991"/>
    </row>
    <row r="62992" spans="18:19" ht="15" customHeight="1">
      <c r="R62992"/>
      <c r="S62992"/>
    </row>
    <row r="62993" spans="18:19" ht="15" customHeight="1">
      <c r="R62993"/>
      <c r="S62993"/>
    </row>
    <row r="62994" spans="18:19" ht="15" customHeight="1">
      <c r="R62994"/>
      <c r="S62994"/>
    </row>
    <row r="62995" spans="18:19" ht="15" customHeight="1">
      <c r="R62995"/>
      <c r="S62995"/>
    </row>
    <row r="62996" spans="18:19" ht="15" customHeight="1">
      <c r="R62996"/>
      <c r="S62996"/>
    </row>
    <row r="62997" spans="18:19" ht="15" customHeight="1">
      <c r="R62997"/>
      <c r="S62997"/>
    </row>
    <row r="62998" spans="18:19" ht="15" customHeight="1">
      <c r="R62998"/>
      <c r="S62998"/>
    </row>
    <row r="62999" spans="18:19" ht="15" customHeight="1">
      <c r="R62999"/>
      <c r="S62999"/>
    </row>
    <row r="63000" spans="18:19" ht="15" customHeight="1">
      <c r="R63000"/>
      <c r="S63000"/>
    </row>
    <row r="63001" spans="18:19" ht="15" customHeight="1">
      <c r="R63001"/>
      <c r="S63001"/>
    </row>
    <row r="63002" spans="18:19" ht="15" customHeight="1">
      <c r="R63002"/>
      <c r="S63002"/>
    </row>
    <row r="63003" spans="18:19" ht="15" customHeight="1">
      <c r="R63003"/>
      <c r="S63003"/>
    </row>
    <row r="63004" spans="18:19" ht="15" customHeight="1">
      <c r="R63004"/>
      <c r="S63004"/>
    </row>
    <row r="63005" spans="18:19" ht="15" customHeight="1">
      <c r="R63005"/>
      <c r="S63005"/>
    </row>
    <row r="63006" spans="18:19" ht="15" customHeight="1">
      <c r="R63006"/>
      <c r="S63006"/>
    </row>
    <row r="63007" spans="18:19" ht="15" customHeight="1">
      <c r="R63007"/>
      <c r="S63007"/>
    </row>
    <row r="63008" spans="18:19" ht="15" customHeight="1">
      <c r="R63008"/>
      <c r="S63008"/>
    </row>
    <row r="63009" spans="18:19" ht="15" customHeight="1">
      <c r="R63009"/>
      <c r="S63009"/>
    </row>
    <row r="63010" spans="18:19" ht="15" customHeight="1">
      <c r="R63010"/>
      <c r="S63010"/>
    </row>
    <row r="63011" spans="18:19" ht="15" customHeight="1">
      <c r="R63011"/>
      <c r="S63011"/>
    </row>
    <row r="63012" spans="18:19" ht="15" customHeight="1">
      <c r="R63012"/>
      <c r="S63012"/>
    </row>
    <row r="63013" spans="18:19" ht="15" customHeight="1">
      <c r="R63013"/>
      <c r="S63013"/>
    </row>
    <row r="63014" spans="18:19" ht="15" customHeight="1">
      <c r="R63014"/>
      <c r="S63014"/>
    </row>
    <row r="63015" spans="18:19" ht="15" customHeight="1">
      <c r="R63015"/>
      <c r="S63015"/>
    </row>
    <row r="63016" spans="18:19" ht="15" customHeight="1">
      <c r="R63016"/>
      <c r="S63016"/>
    </row>
    <row r="63017" spans="18:19" ht="15" customHeight="1">
      <c r="R63017"/>
      <c r="S63017"/>
    </row>
    <row r="63018" spans="18:19" ht="15" customHeight="1">
      <c r="R63018"/>
      <c r="S63018"/>
    </row>
    <row r="63019" spans="18:19" ht="15" customHeight="1">
      <c r="R63019"/>
      <c r="S63019"/>
    </row>
    <row r="63020" spans="18:19" ht="15" customHeight="1">
      <c r="R63020"/>
      <c r="S63020"/>
    </row>
    <row r="63021" spans="18:19" ht="15" customHeight="1">
      <c r="R63021"/>
      <c r="S63021"/>
    </row>
    <row r="63022" spans="18:19" ht="15" customHeight="1">
      <c r="R63022"/>
      <c r="S63022"/>
    </row>
    <row r="63023" spans="18:19" ht="15" customHeight="1">
      <c r="R63023"/>
      <c r="S63023"/>
    </row>
    <row r="63024" spans="18:19" ht="15" customHeight="1">
      <c r="R63024"/>
      <c r="S63024"/>
    </row>
    <row r="63025" spans="18:19" ht="15" customHeight="1">
      <c r="R63025"/>
      <c r="S63025"/>
    </row>
    <row r="63026" spans="18:19" ht="15" customHeight="1">
      <c r="R63026"/>
      <c r="S63026"/>
    </row>
    <row r="63027" spans="18:19" ht="15" customHeight="1">
      <c r="R63027"/>
      <c r="S63027"/>
    </row>
    <row r="63028" spans="18:19" ht="15" customHeight="1">
      <c r="R63028"/>
      <c r="S63028"/>
    </row>
    <row r="63029" spans="18:19" ht="15" customHeight="1">
      <c r="R63029"/>
      <c r="S63029"/>
    </row>
    <row r="63030" spans="18:19" ht="15" customHeight="1">
      <c r="R63030"/>
      <c r="S63030"/>
    </row>
    <row r="63031" spans="18:19" ht="15" customHeight="1">
      <c r="R63031"/>
      <c r="S63031"/>
    </row>
    <row r="63032" spans="18:19" ht="15" customHeight="1">
      <c r="R63032"/>
      <c r="S63032"/>
    </row>
    <row r="63033" spans="18:19" ht="15" customHeight="1">
      <c r="R63033"/>
      <c r="S63033"/>
    </row>
    <row r="63034" spans="18:19" ht="15" customHeight="1">
      <c r="R63034"/>
      <c r="S63034"/>
    </row>
    <row r="63035" spans="18:19" ht="15" customHeight="1">
      <c r="R63035"/>
      <c r="S63035"/>
    </row>
    <row r="63036" spans="18:19" ht="15" customHeight="1">
      <c r="R63036"/>
      <c r="S63036"/>
    </row>
    <row r="63037" spans="18:19" ht="15" customHeight="1">
      <c r="R63037"/>
      <c r="S63037"/>
    </row>
    <row r="63038" spans="18:19" ht="15" customHeight="1">
      <c r="R63038"/>
      <c r="S63038"/>
    </row>
    <row r="63039" spans="18:19" ht="15" customHeight="1">
      <c r="R63039"/>
      <c r="S63039"/>
    </row>
    <row r="63040" spans="18:19" ht="15" customHeight="1">
      <c r="R63040"/>
      <c r="S63040"/>
    </row>
    <row r="63041" spans="18:19" ht="15" customHeight="1">
      <c r="R63041"/>
      <c r="S63041"/>
    </row>
    <row r="63042" spans="18:19" ht="15" customHeight="1">
      <c r="R63042"/>
      <c r="S63042"/>
    </row>
    <row r="63043" spans="18:19" ht="15" customHeight="1">
      <c r="R63043"/>
      <c r="S63043"/>
    </row>
    <row r="63044" spans="18:19" ht="15" customHeight="1">
      <c r="R63044"/>
      <c r="S63044"/>
    </row>
    <row r="63045" spans="18:19" ht="15" customHeight="1">
      <c r="R63045"/>
      <c r="S63045"/>
    </row>
    <row r="63046" spans="18:19" ht="15" customHeight="1">
      <c r="R63046"/>
      <c r="S63046"/>
    </row>
    <row r="63047" spans="18:19" ht="15" customHeight="1">
      <c r="R63047"/>
      <c r="S63047"/>
    </row>
    <row r="63048" spans="18:19" ht="15" customHeight="1">
      <c r="R63048"/>
      <c r="S63048"/>
    </row>
    <row r="63049" spans="18:19" ht="15" customHeight="1">
      <c r="R63049"/>
      <c r="S63049"/>
    </row>
    <row r="63050" spans="18:19" ht="15" customHeight="1">
      <c r="R63050"/>
      <c r="S63050"/>
    </row>
    <row r="63051" spans="18:19" ht="15" customHeight="1">
      <c r="R63051"/>
      <c r="S63051"/>
    </row>
    <row r="63052" spans="18:19" ht="15" customHeight="1">
      <c r="R63052"/>
      <c r="S63052"/>
    </row>
    <row r="63053" spans="18:19" ht="15" customHeight="1">
      <c r="R63053"/>
      <c r="S63053"/>
    </row>
    <row r="63054" spans="18:19" ht="15" customHeight="1">
      <c r="R63054"/>
      <c r="S63054"/>
    </row>
    <row r="63055" spans="18:19" ht="15" customHeight="1">
      <c r="R63055"/>
      <c r="S63055"/>
    </row>
    <row r="63056" spans="18:19" ht="15" customHeight="1">
      <c r="R63056"/>
      <c r="S63056"/>
    </row>
    <row r="63057" spans="18:19" ht="15" customHeight="1">
      <c r="R63057"/>
      <c r="S63057"/>
    </row>
    <row r="63058" spans="18:19" ht="15" customHeight="1">
      <c r="R63058"/>
      <c r="S63058"/>
    </row>
    <row r="63059" spans="18:19" ht="15" customHeight="1">
      <c r="R63059"/>
      <c r="S63059"/>
    </row>
    <row r="63060" spans="18:19" ht="15" customHeight="1">
      <c r="R63060"/>
      <c r="S63060"/>
    </row>
    <row r="63061" spans="18:19" ht="15" customHeight="1">
      <c r="R63061"/>
      <c r="S63061"/>
    </row>
    <row r="63062" spans="18:19" ht="15" customHeight="1">
      <c r="R63062"/>
      <c r="S63062"/>
    </row>
    <row r="63063" spans="18:19" ht="15" customHeight="1">
      <c r="R63063"/>
      <c r="S63063"/>
    </row>
    <row r="63064" spans="18:19" ht="15" customHeight="1">
      <c r="R63064"/>
      <c r="S63064"/>
    </row>
    <row r="63065" spans="18:19" ht="15" customHeight="1">
      <c r="R63065"/>
      <c r="S63065"/>
    </row>
    <row r="63066" spans="18:19" ht="15" customHeight="1">
      <c r="R63066"/>
      <c r="S63066"/>
    </row>
    <row r="63067" spans="18:19" ht="15" customHeight="1">
      <c r="R63067"/>
      <c r="S63067"/>
    </row>
    <row r="63068" spans="18:19" ht="15" customHeight="1">
      <c r="R63068"/>
      <c r="S63068"/>
    </row>
    <row r="63069" spans="18:19" ht="15" customHeight="1">
      <c r="R63069"/>
      <c r="S63069"/>
    </row>
    <row r="63070" spans="18:19" ht="15" customHeight="1">
      <c r="R63070"/>
      <c r="S63070"/>
    </row>
    <row r="63071" spans="18:19" ht="15" customHeight="1">
      <c r="R63071"/>
      <c r="S63071"/>
    </row>
    <row r="63072" spans="18:19" ht="15" customHeight="1">
      <c r="R63072"/>
      <c r="S63072"/>
    </row>
    <row r="63073" spans="18:19" ht="15" customHeight="1">
      <c r="R63073"/>
      <c r="S63073"/>
    </row>
    <row r="63074" spans="18:19" ht="15" customHeight="1">
      <c r="R63074"/>
      <c r="S63074"/>
    </row>
    <row r="63075" spans="18:19" ht="15" customHeight="1">
      <c r="R63075"/>
      <c r="S63075"/>
    </row>
    <row r="63076" spans="18:19" ht="15" customHeight="1">
      <c r="R63076"/>
      <c r="S63076"/>
    </row>
    <row r="63077" spans="18:19" ht="15" customHeight="1">
      <c r="R63077"/>
      <c r="S63077"/>
    </row>
    <row r="63078" spans="18:19" ht="15" customHeight="1">
      <c r="R63078"/>
      <c r="S63078"/>
    </row>
    <row r="63079" spans="18:19" ht="15" customHeight="1">
      <c r="R63079"/>
      <c r="S63079"/>
    </row>
    <row r="63080" spans="18:19" ht="15" customHeight="1">
      <c r="R63080"/>
      <c r="S63080"/>
    </row>
    <row r="63081" spans="18:19" ht="15" customHeight="1">
      <c r="R63081"/>
      <c r="S63081"/>
    </row>
    <row r="63082" spans="18:19" ht="15" customHeight="1">
      <c r="R63082"/>
      <c r="S63082"/>
    </row>
    <row r="63083" spans="18:19" ht="15" customHeight="1">
      <c r="R63083"/>
      <c r="S63083"/>
    </row>
    <row r="63084" spans="18:19" ht="15" customHeight="1">
      <c r="R63084"/>
      <c r="S63084"/>
    </row>
    <row r="63085" spans="18:19" ht="15" customHeight="1">
      <c r="R63085"/>
      <c r="S63085"/>
    </row>
    <row r="63086" spans="18:19" ht="15" customHeight="1">
      <c r="R63086"/>
      <c r="S63086"/>
    </row>
    <row r="63087" spans="18:19" ht="15" customHeight="1">
      <c r="R63087"/>
      <c r="S63087"/>
    </row>
    <row r="63088" spans="18:19" ht="15" customHeight="1">
      <c r="R63088"/>
      <c r="S63088"/>
    </row>
    <row r="63089" spans="18:19" ht="15" customHeight="1">
      <c r="R63089"/>
      <c r="S63089"/>
    </row>
    <row r="63090" spans="18:19" ht="15" customHeight="1">
      <c r="R63090"/>
      <c r="S63090"/>
    </row>
    <row r="63091" spans="18:19" ht="15" customHeight="1">
      <c r="R63091"/>
      <c r="S63091"/>
    </row>
    <row r="63092" spans="18:19" ht="15" customHeight="1">
      <c r="R63092"/>
      <c r="S63092"/>
    </row>
    <row r="63093" spans="18:19" ht="15" customHeight="1">
      <c r="R63093"/>
      <c r="S63093"/>
    </row>
    <row r="63094" spans="18:19" ht="15" customHeight="1">
      <c r="R63094"/>
      <c r="S63094"/>
    </row>
    <row r="63095" spans="18:19" ht="15" customHeight="1">
      <c r="R63095"/>
      <c r="S63095"/>
    </row>
    <row r="63096" spans="18:19" ht="15" customHeight="1">
      <c r="R63096"/>
      <c r="S63096"/>
    </row>
    <row r="63097" spans="18:19" ht="15" customHeight="1">
      <c r="R63097"/>
      <c r="S63097"/>
    </row>
    <row r="63098" spans="18:19" ht="15" customHeight="1">
      <c r="R63098"/>
      <c r="S63098"/>
    </row>
    <row r="63099" spans="18:19" ht="15" customHeight="1">
      <c r="R63099"/>
      <c r="S63099"/>
    </row>
    <row r="63100" spans="18:19" ht="15" customHeight="1">
      <c r="R63100"/>
      <c r="S63100"/>
    </row>
    <row r="63101" spans="18:19" ht="15" customHeight="1">
      <c r="R63101"/>
      <c r="S63101"/>
    </row>
    <row r="63102" spans="18:19" ht="15" customHeight="1">
      <c r="R63102"/>
      <c r="S63102"/>
    </row>
    <row r="63103" spans="18:19" ht="15" customHeight="1">
      <c r="R63103"/>
      <c r="S63103"/>
    </row>
    <row r="63104" spans="18:19" ht="15" customHeight="1">
      <c r="R63104"/>
      <c r="S63104"/>
    </row>
    <row r="63105" spans="18:19" ht="15" customHeight="1">
      <c r="R63105"/>
      <c r="S63105"/>
    </row>
    <row r="63106" spans="18:19" ht="15" customHeight="1">
      <c r="R63106"/>
      <c r="S63106"/>
    </row>
    <row r="63107" spans="18:19" ht="15" customHeight="1">
      <c r="R63107"/>
      <c r="S63107"/>
    </row>
    <row r="63108" spans="18:19" ht="15" customHeight="1">
      <c r="R63108"/>
      <c r="S63108"/>
    </row>
    <row r="63109" spans="18:19" ht="15" customHeight="1">
      <c r="R63109"/>
      <c r="S63109"/>
    </row>
    <row r="63110" spans="18:19" ht="15" customHeight="1">
      <c r="R63110"/>
      <c r="S63110"/>
    </row>
    <row r="63111" spans="18:19" ht="15" customHeight="1">
      <c r="R63111"/>
      <c r="S63111"/>
    </row>
    <row r="63112" spans="18:19" ht="15" customHeight="1">
      <c r="R63112"/>
      <c r="S63112"/>
    </row>
    <row r="63113" spans="18:19" ht="15" customHeight="1">
      <c r="R63113"/>
      <c r="S63113"/>
    </row>
    <row r="63114" spans="18:19" ht="15" customHeight="1">
      <c r="R63114"/>
      <c r="S63114"/>
    </row>
    <row r="63115" spans="18:19" ht="15" customHeight="1">
      <c r="R63115"/>
      <c r="S63115"/>
    </row>
    <row r="63116" spans="18:19" ht="15" customHeight="1">
      <c r="R63116"/>
      <c r="S63116"/>
    </row>
    <row r="63117" spans="18:19" ht="15" customHeight="1">
      <c r="R63117"/>
      <c r="S63117"/>
    </row>
    <row r="63118" spans="18:19" ht="15" customHeight="1">
      <c r="R63118"/>
      <c r="S63118"/>
    </row>
    <row r="63119" spans="18:19" ht="15" customHeight="1">
      <c r="R63119"/>
      <c r="S63119"/>
    </row>
    <row r="63120" spans="18:19" ht="15" customHeight="1">
      <c r="R63120"/>
      <c r="S63120"/>
    </row>
    <row r="63121" spans="18:19" ht="15" customHeight="1">
      <c r="R63121"/>
      <c r="S63121"/>
    </row>
    <row r="63122" spans="18:19" ht="15" customHeight="1">
      <c r="R63122"/>
      <c r="S63122"/>
    </row>
    <row r="63123" spans="18:19" ht="15" customHeight="1">
      <c r="R63123"/>
      <c r="S63123"/>
    </row>
    <row r="63124" spans="18:19" ht="15" customHeight="1">
      <c r="R63124"/>
      <c r="S63124"/>
    </row>
    <row r="63125" spans="18:19" ht="15" customHeight="1">
      <c r="R63125"/>
      <c r="S63125"/>
    </row>
    <row r="63126" spans="18:19" ht="15" customHeight="1">
      <c r="R63126"/>
      <c r="S63126"/>
    </row>
    <row r="63127" spans="18:19" ht="15" customHeight="1">
      <c r="R63127"/>
      <c r="S63127"/>
    </row>
    <row r="63128" spans="18:19" ht="15" customHeight="1">
      <c r="R63128"/>
      <c r="S63128"/>
    </row>
    <row r="63129" spans="18:19" ht="15" customHeight="1">
      <c r="R63129"/>
      <c r="S63129"/>
    </row>
    <row r="63130" spans="18:19" ht="15" customHeight="1">
      <c r="R63130"/>
      <c r="S63130"/>
    </row>
    <row r="63131" spans="18:19" ht="15" customHeight="1">
      <c r="R63131"/>
      <c r="S63131"/>
    </row>
    <row r="63132" spans="18:19" ht="15" customHeight="1">
      <c r="R63132"/>
      <c r="S63132"/>
    </row>
    <row r="63133" spans="18:19" ht="15" customHeight="1">
      <c r="R63133"/>
      <c r="S63133"/>
    </row>
    <row r="63134" spans="18:19" ht="15" customHeight="1">
      <c r="R63134"/>
      <c r="S63134"/>
    </row>
    <row r="63135" spans="18:19" ht="15" customHeight="1">
      <c r="R63135"/>
      <c r="S63135"/>
    </row>
    <row r="63136" spans="18:19" ht="15" customHeight="1">
      <c r="R63136"/>
      <c r="S63136"/>
    </row>
    <row r="63137" spans="18:19" ht="15" customHeight="1">
      <c r="R63137"/>
      <c r="S63137"/>
    </row>
    <row r="63138" spans="18:19" ht="15" customHeight="1">
      <c r="R63138"/>
      <c r="S63138"/>
    </row>
    <row r="63139" spans="18:19" ht="15" customHeight="1">
      <c r="R63139"/>
      <c r="S63139"/>
    </row>
    <row r="63140" spans="18:19" ht="15" customHeight="1">
      <c r="R63140"/>
      <c r="S63140"/>
    </row>
    <row r="63141" spans="18:19" ht="15" customHeight="1">
      <c r="R63141"/>
      <c r="S63141"/>
    </row>
    <row r="63142" spans="18:19" ht="15" customHeight="1">
      <c r="R63142"/>
      <c r="S63142"/>
    </row>
    <row r="63143" spans="18:19" ht="15" customHeight="1">
      <c r="R63143"/>
      <c r="S63143"/>
    </row>
    <row r="63144" spans="18:19" ht="15" customHeight="1">
      <c r="R63144"/>
      <c r="S63144"/>
    </row>
    <row r="63145" spans="18:19" ht="15" customHeight="1">
      <c r="R63145"/>
      <c r="S63145"/>
    </row>
    <row r="63146" spans="18:19" ht="15" customHeight="1">
      <c r="R63146"/>
      <c r="S63146"/>
    </row>
    <row r="63147" spans="18:19" ht="15" customHeight="1">
      <c r="R63147"/>
      <c r="S63147"/>
    </row>
    <row r="63148" spans="18:19" ht="15" customHeight="1">
      <c r="R63148"/>
      <c r="S63148"/>
    </row>
    <row r="63149" spans="18:19" ht="15" customHeight="1">
      <c r="R63149"/>
      <c r="S63149"/>
    </row>
    <row r="63150" spans="18:19" ht="15" customHeight="1">
      <c r="R63150"/>
      <c r="S63150"/>
    </row>
    <row r="63151" spans="18:19" ht="15" customHeight="1">
      <c r="R63151"/>
      <c r="S63151"/>
    </row>
    <row r="63152" spans="18:19" ht="15" customHeight="1">
      <c r="R63152"/>
      <c r="S63152"/>
    </row>
    <row r="63153" spans="18:19" ht="15" customHeight="1">
      <c r="R63153"/>
      <c r="S63153"/>
    </row>
    <row r="63154" spans="18:19" ht="15" customHeight="1">
      <c r="R63154"/>
      <c r="S63154"/>
    </row>
    <row r="63155" spans="18:19" ht="15" customHeight="1">
      <c r="R63155"/>
      <c r="S63155"/>
    </row>
    <row r="63156" spans="18:19" ht="15" customHeight="1">
      <c r="R63156"/>
      <c r="S63156"/>
    </row>
    <row r="63157" spans="18:19" ht="15" customHeight="1">
      <c r="R63157"/>
      <c r="S63157"/>
    </row>
    <row r="63158" spans="18:19" ht="15" customHeight="1">
      <c r="R63158"/>
      <c r="S63158"/>
    </row>
    <row r="63159" spans="18:19" ht="15" customHeight="1">
      <c r="R63159"/>
      <c r="S63159"/>
    </row>
    <row r="63160" spans="18:19" ht="15" customHeight="1">
      <c r="R63160"/>
      <c r="S63160"/>
    </row>
    <row r="63161" spans="18:19" ht="15" customHeight="1">
      <c r="R63161"/>
      <c r="S63161"/>
    </row>
    <row r="63162" spans="18:19" ht="15" customHeight="1">
      <c r="R63162"/>
      <c r="S63162"/>
    </row>
    <row r="63163" spans="18:19" ht="15" customHeight="1">
      <c r="R63163"/>
      <c r="S63163"/>
    </row>
    <row r="63164" spans="18:19" ht="15" customHeight="1">
      <c r="R63164"/>
      <c r="S63164"/>
    </row>
    <row r="63165" spans="18:19" ht="15" customHeight="1">
      <c r="R63165"/>
      <c r="S63165"/>
    </row>
    <row r="63166" spans="18:19" ht="15" customHeight="1">
      <c r="R63166"/>
      <c r="S63166"/>
    </row>
    <row r="63167" spans="18:19" ht="15" customHeight="1">
      <c r="R63167"/>
      <c r="S63167"/>
    </row>
    <row r="63168" spans="18:19" ht="15" customHeight="1">
      <c r="R63168"/>
      <c r="S63168"/>
    </row>
    <row r="63169" spans="18:19" ht="15" customHeight="1">
      <c r="R63169"/>
      <c r="S63169"/>
    </row>
    <row r="63170" spans="18:19" ht="15" customHeight="1">
      <c r="R63170"/>
      <c r="S63170"/>
    </row>
    <row r="63171" spans="18:19" ht="15" customHeight="1">
      <c r="R63171"/>
      <c r="S63171"/>
    </row>
    <row r="63172" spans="18:19" ht="15" customHeight="1">
      <c r="R63172"/>
      <c r="S63172"/>
    </row>
    <row r="63173" spans="18:19" ht="15" customHeight="1">
      <c r="R63173"/>
      <c r="S63173"/>
    </row>
    <row r="63174" spans="18:19" ht="15" customHeight="1">
      <c r="R63174"/>
      <c r="S63174"/>
    </row>
    <row r="63175" spans="18:19" ht="15" customHeight="1">
      <c r="R63175"/>
      <c r="S63175"/>
    </row>
    <row r="63176" spans="18:19" ht="15" customHeight="1">
      <c r="R63176"/>
      <c r="S63176"/>
    </row>
    <row r="63177" spans="18:19" ht="15" customHeight="1">
      <c r="R63177"/>
      <c r="S63177"/>
    </row>
    <row r="63178" spans="18:19" ht="15" customHeight="1">
      <c r="R63178"/>
      <c r="S63178"/>
    </row>
    <row r="63179" spans="18:19" ht="15" customHeight="1">
      <c r="R63179"/>
      <c r="S63179"/>
    </row>
    <row r="63180" spans="18:19" ht="15" customHeight="1">
      <c r="R63180"/>
      <c r="S63180"/>
    </row>
    <row r="63181" spans="18:19" ht="15" customHeight="1">
      <c r="R63181"/>
      <c r="S63181"/>
    </row>
    <row r="63182" spans="18:19" ht="15" customHeight="1">
      <c r="R63182"/>
      <c r="S63182"/>
    </row>
    <row r="63183" spans="18:19" ht="15" customHeight="1">
      <c r="R63183"/>
      <c r="S63183"/>
    </row>
    <row r="63184" spans="18:19" ht="15" customHeight="1">
      <c r="R63184"/>
      <c r="S63184"/>
    </row>
    <row r="63185" spans="18:19" ht="15" customHeight="1">
      <c r="R63185"/>
      <c r="S63185"/>
    </row>
    <row r="63186" spans="18:19" ht="15" customHeight="1">
      <c r="R63186"/>
      <c r="S63186"/>
    </row>
    <row r="63187" spans="18:19" ht="15" customHeight="1">
      <c r="R63187"/>
      <c r="S63187"/>
    </row>
    <row r="63188" spans="18:19" ht="15" customHeight="1">
      <c r="R63188"/>
      <c r="S63188"/>
    </row>
    <row r="63189" spans="18:19" ht="15" customHeight="1">
      <c r="R63189"/>
      <c r="S63189"/>
    </row>
    <row r="63190" spans="18:19" ht="15" customHeight="1">
      <c r="R63190"/>
      <c r="S63190"/>
    </row>
    <row r="63191" spans="18:19" ht="15" customHeight="1">
      <c r="R63191"/>
      <c r="S63191"/>
    </row>
    <row r="63192" spans="18:19" ht="15" customHeight="1">
      <c r="R63192"/>
      <c r="S63192"/>
    </row>
    <row r="63193" spans="18:19" ht="15" customHeight="1">
      <c r="R63193"/>
      <c r="S63193"/>
    </row>
    <row r="63194" spans="18:19" ht="15" customHeight="1">
      <c r="R63194"/>
      <c r="S63194"/>
    </row>
    <row r="63195" spans="18:19" ht="15" customHeight="1">
      <c r="R63195"/>
      <c r="S63195"/>
    </row>
    <row r="63196" spans="18:19" ht="15" customHeight="1">
      <c r="R63196"/>
      <c r="S63196"/>
    </row>
    <row r="63197" spans="18:19" ht="15" customHeight="1">
      <c r="R63197"/>
      <c r="S63197"/>
    </row>
    <row r="63198" spans="18:19" ht="15" customHeight="1">
      <c r="R63198"/>
      <c r="S63198"/>
    </row>
    <row r="63199" spans="18:19" ht="15" customHeight="1">
      <c r="R63199"/>
      <c r="S63199"/>
    </row>
    <row r="63200" spans="18:19" ht="15" customHeight="1">
      <c r="R63200"/>
      <c r="S63200"/>
    </row>
    <row r="63201" spans="18:19" ht="15" customHeight="1">
      <c r="R63201"/>
      <c r="S63201"/>
    </row>
    <row r="63202" spans="18:19" ht="15" customHeight="1">
      <c r="R63202"/>
      <c r="S63202"/>
    </row>
    <row r="63203" spans="18:19" ht="15" customHeight="1">
      <c r="R63203"/>
      <c r="S63203"/>
    </row>
    <row r="63204" spans="18:19" ht="15" customHeight="1">
      <c r="R63204"/>
      <c r="S63204"/>
    </row>
    <row r="63205" spans="18:19" ht="15" customHeight="1">
      <c r="R63205"/>
      <c r="S63205"/>
    </row>
    <row r="63206" spans="18:19" ht="15" customHeight="1">
      <c r="R63206"/>
      <c r="S63206"/>
    </row>
    <row r="63207" spans="18:19" ht="15" customHeight="1">
      <c r="R63207"/>
      <c r="S63207"/>
    </row>
    <row r="63208" spans="18:19" ht="15" customHeight="1">
      <c r="R63208"/>
      <c r="S63208"/>
    </row>
    <row r="63209" spans="18:19" ht="15" customHeight="1">
      <c r="R63209"/>
      <c r="S63209"/>
    </row>
    <row r="63210" spans="18:19" ht="15" customHeight="1">
      <c r="R63210"/>
      <c r="S63210"/>
    </row>
    <row r="63211" spans="18:19" ht="15" customHeight="1">
      <c r="R63211"/>
      <c r="S63211"/>
    </row>
    <row r="63212" spans="18:19" ht="15" customHeight="1">
      <c r="R63212"/>
      <c r="S63212"/>
    </row>
    <row r="63213" spans="18:19" ht="15" customHeight="1">
      <c r="R63213"/>
      <c r="S63213"/>
    </row>
    <row r="63214" spans="18:19" ht="15" customHeight="1">
      <c r="R63214"/>
      <c r="S63214"/>
    </row>
    <row r="63215" spans="18:19" ht="15" customHeight="1">
      <c r="R63215"/>
      <c r="S63215"/>
    </row>
    <row r="63216" spans="18:19" ht="15" customHeight="1">
      <c r="R63216"/>
      <c r="S63216"/>
    </row>
    <row r="63217" spans="18:19" ht="15" customHeight="1">
      <c r="R63217"/>
      <c r="S63217"/>
    </row>
    <row r="63218" spans="18:19" ht="15" customHeight="1">
      <c r="R63218"/>
      <c r="S63218"/>
    </row>
    <row r="63219" spans="18:19" ht="15" customHeight="1">
      <c r="R63219"/>
      <c r="S63219"/>
    </row>
    <row r="63220" spans="18:19" ht="15" customHeight="1">
      <c r="R63220"/>
      <c r="S63220"/>
    </row>
    <row r="63221" spans="18:19" ht="15" customHeight="1">
      <c r="R63221"/>
      <c r="S63221"/>
    </row>
    <row r="63222" spans="18:19" ht="15" customHeight="1">
      <c r="R63222"/>
      <c r="S63222"/>
    </row>
    <row r="63223" spans="18:19" ht="15" customHeight="1">
      <c r="R63223"/>
      <c r="S63223"/>
    </row>
    <row r="63224" spans="18:19" ht="15" customHeight="1">
      <c r="R63224"/>
      <c r="S63224"/>
    </row>
    <row r="63225" spans="18:19" ht="15" customHeight="1">
      <c r="R63225"/>
      <c r="S63225"/>
    </row>
    <row r="63226" spans="18:19" ht="15" customHeight="1">
      <c r="R63226"/>
      <c r="S63226"/>
    </row>
    <row r="63227" spans="18:19" ht="15" customHeight="1">
      <c r="R63227"/>
      <c r="S63227"/>
    </row>
    <row r="63228" spans="18:19" ht="15" customHeight="1">
      <c r="R63228"/>
      <c r="S63228"/>
    </row>
    <row r="63229" spans="18:19" ht="15" customHeight="1">
      <c r="R63229"/>
      <c r="S63229"/>
    </row>
    <row r="63230" spans="18:19" ht="15" customHeight="1">
      <c r="R63230"/>
      <c r="S63230"/>
    </row>
    <row r="63231" spans="18:19" ht="15" customHeight="1">
      <c r="R63231"/>
      <c r="S63231"/>
    </row>
    <row r="63232" spans="18:19" ht="15" customHeight="1">
      <c r="R63232"/>
      <c r="S63232"/>
    </row>
    <row r="63233" spans="18:19" ht="15" customHeight="1">
      <c r="R63233"/>
      <c r="S63233"/>
    </row>
    <row r="63234" spans="18:19" ht="15" customHeight="1">
      <c r="R63234"/>
      <c r="S63234"/>
    </row>
    <row r="63235" spans="18:19" ht="15" customHeight="1">
      <c r="R63235"/>
      <c r="S63235"/>
    </row>
    <row r="63236" spans="18:19" ht="15" customHeight="1">
      <c r="R63236"/>
      <c r="S63236"/>
    </row>
    <row r="63237" spans="18:19" ht="15" customHeight="1">
      <c r="R63237"/>
      <c r="S63237"/>
    </row>
    <row r="63238" spans="18:19" ht="15" customHeight="1">
      <c r="R63238"/>
      <c r="S63238"/>
    </row>
    <row r="63239" spans="18:19" ht="15" customHeight="1">
      <c r="R63239"/>
      <c r="S63239"/>
    </row>
    <row r="63240" spans="18:19" ht="15" customHeight="1">
      <c r="R63240"/>
      <c r="S63240"/>
    </row>
    <row r="63241" spans="18:19" ht="15" customHeight="1">
      <c r="R63241"/>
      <c r="S63241"/>
    </row>
    <row r="63242" spans="18:19" ht="15" customHeight="1">
      <c r="R63242"/>
      <c r="S63242"/>
    </row>
    <row r="63243" spans="18:19" ht="15" customHeight="1">
      <c r="R63243"/>
      <c r="S63243"/>
    </row>
    <row r="63244" spans="18:19" ht="15" customHeight="1">
      <c r="R63244"/>
      <c r="S63244"/>
    </row>
    <row r="63245" spans="18:19" ht="15" customHeight="1">
      <c r="R63245"/>
      <c r="S63245"/>
    </row>
    <row r="63246" spans="18:19" ht="15" customHeight="1">
      <c r="R63246"/>
      <c r="S63246"/>
    </row>
    <row r="63247" spans="18:19" ht="15" customHeight="1">
      <c r="R63247"/>
      <c r="S63247"/>
    </row>
    <row r="63248" spans="18:19" ht="15" customHeight="1">
      <c r="R63248"/>
      <c r="S63248"/>
    </row>
    <row r="63249" spans="18:19" ht="15" customHeight="1">
      <c r="R63249"/>
      <c r="S63249"/>
    </row>
    <row r="63250" spans="18:19" ht="15" customHeight="1">
      <c r="R63250"/>
      <c r="S63250"/>
    </row>
    <row r="63251" spans="18:19" ht="15" customHeight="1">
      <c r="R63251"/>
      <c r="S63251"/>
    </row>
    <row r="63252" spans="18:19" ht="15" customHeight="1">
      <c r="R63252"/>
      <c r="S63252"/>
    </row>
    <row r="63253" spans="18:19" ht="15" customHeight="1">
      <c r="R63253"/>
      <c r="S63253"/>
    </row>
    <row r="63254" spans="18:19" ht="15" customHeight="1">
      <c r="R63254"/>
      <c r="S63254"/>
    </row>
    <row r="63255" spans="18:19" ht="15" customHeight="1">
      <c r="R63255"/>
      <c r="S63255"/>
    </row>
    <row r="63256" spans="18:19" ht="15" customHeight="1">
      <c r="R63256"/>
      <c r="S63256"/>
    </row>
    <row r="63257" spans="18:19" ht="15" customHeight="1">
      <c r="R63257"/>
      <c r="S63257"/>
    </row>
    <row r="63258" spans="18:19" ht="15" customHeight="1">
      <c r="R63258"/>
      <c r="S63258"/>
    </row>
    <row r="63259" spans="18:19" ht="15" customHeight="1">
      <c r="R63259"/>
      <c r="S63259"/>
    </row>
    <row r="63260" spans="18:19" ht="15" customHeight="1">
      <c r="R63260"/>
      <c r="S63260"/>
    </row>
    <row r="63261" spans="18:19" ht="15" customHeight="1">
      <c r="R63261"/>
      <c r="S63261"/>
    </row>
    <row r="63262" spans="18:19" ht="15" customHeight="1">
      <c r="R63262"/>
      <c r="S63262"/>
    </row>
    <row r="63263" spans="18:19" ht="15" customHeight="1">
      <c r="R63263"/>
      <c r="S63263"/>
    </row>
    <row r="63264" spans="18:19" ht="15" customHeight="1">
      <c r="R63264"/>
      <c r="S63264"/>
    </row>
    <row r="63265" spans="18:19" ht="15" customHeight="1">
      <c r="R63265"/>
      <c r="S63265"/>
    </row>
    <row r="63266" spans="18:19" ht="15" customHeight="1">
      <c r="R63266"/>
      <c r="S63266"/>
    </row>
    <row r="63267" spans="18:19" ht="15" customHeight="1">
      <c r="R63267"/>
      <c r="S63267"/>
    </row>
    <row r="63268" spans="18:19" ht="15" customHeight="1">
      <c r="R63268"/>
      <c r="S63268"/>
    </row>
    <row r="63269" spans="18:19" ht="15" customHeight="1">
      <c r="R63269"/>
      <c r="S63269"/>
    </row>
    <row r="63270" spans="18:19" ht="15" customHeight="1">
      <c r="R63270"/>
      <c r="S63270"/>
    </row>
    <row r="63271" spans="18:19" ht="15" customHeight="1">
      <c r="R63271"/>
      <c r="S63271"/>
    </row>
    <row r="63272" spans="18:19" ht="15" customHeight="1">
      <c r="R63272"/>
      <c r="S63272"/>
    </row>
    <row r="63273" spans="18:19" ht="15" customHeight="1">
      <c r="R63273"/>
      <c r="S63273"/>
    </row>
    <row r="63274" spans="18:19" ht="15" customHeight="1">
      <c r="R63274"/>
      <c r="S63274"/>
    </row>
    <row r="63275" spans="18:19" ht="15" customHeight="1">
      <c r="R63275"/>
      <c r="S63275"/>
    </row>
    <row r="63276" spans="18:19" ht="15" customHeight="1">
      <c r="R63276"/>
      <c r="S63276"/>
    </row>
    <row r="63277" spans="18:19" ht="15" customHeight="1">
      <c r="R63277"/>
      <c r="S63277"/>
    </row>
    <row r="63278" spans="18:19" ht="15" customHeight="1">
      <c r="R63278"/>
      <c r="S63278"/>
    </row>
    <row r="63279" spans="18:19" ht="15" customHeight="1">
      <c r="R63279"/>
      <c r="S63279"/>
    </row>
    <row r="63280" spans="18:19" ht="15" customHeight="1">
      <c r="R63280"/>
      <c r="S63280"/>
    </row>
    <row r="63281" spans="18:19" ht="15" customHeight="1">
      <c r="R63281"/>
      <c r="S63281"/>
    </row>
    <row r="63282" spans="18:19" ht="15" customHeight="1">
      <c r="R63282"/>
      <c r="S63282"/>
    </row>
    <row r="63283" spans="18:19" ht="15" customHeight="1">
      <c r="R63283"/>
      <c r="S63283"/>
    </row>
    <row r="63284" spans="18:19" ht="15" customHeight="1">
      <c r="R63284"/>
      <c r="S63284"/>
    </row>
    <row r="63285" spans="18:19" ht="15" customHeight="1">
      <c r="R63285"/>
      <c r="S63285"/>
    </row>
    <row r="63286" spans="18:19" ht="15" customHeight="1">
      <c r="R63286"/>
      <c r="S63286"/>
    </row>
    <row r="63287" spans="18:19" ht="15" customHeight="1">
      <c r="R63287"/>
      <c r="S63287"/>
    </row>
    <row r="63288" spans="18:19" ht="15" customHeight="1">
      <c r="R63288"/>
      <c r="S63288"/>
    </row>
    <row r="63289" spans="18:19" ht="15" customHeight="1">
      <c r="R63289"/>
      <c r="S63289"/>
    </row>
    <row r="63290" spans="18:19" ht="15" customHeight="1">
      <c r="R63290"/>
      <c r="S63290"/>
    </row>
    <row r="63291" spans="18:19" ht="15" customHeight="1">
      <c r="R63291"/>
      <c r="S63291"/>
    </row>
    <row r="63292" spans="18:19" ht="15" customHeight="1">
      <c r="R63292"/>
      <c r="S63292"/>
    </row>
    <row r="63293" spans="18:19" ht="15" customHeight="1">
      <c r="R63293"/>
      <c r="S63293"/>
    </row>
    <row r="63294" spans="18:19" ht="15" customHeight="1">
      <c r="R63294"/>
      <c r="S63294"/>
    </row>
    <row r="63295" spans="18:19" ht="15" customHeight="1">
      <c r="R63295"/>
      <c r="S63295"/>
    </row>
    <row r="63296" spans="18:19" ht="15" customHeight="1">
      <c r="R63296"/>
      <c r="S63296"/>
    </row>
    <row r="63297" spans="18:19" ht="15" customHeight="1">
      <c r="R63297"/>
      <c r="S63297"/>
    </row>
    <row r="63298" spans="18:19" ht="15" customHeight="1">
      <c r="R63298"/>
      <c r="S63298"/>
    </row>
    <row r="63299" spans="18:19" ht="15" customHeight="1">
      <c r="R63299"/>
      <c r="S63299"/>
    </row>
    <row r="63300" spans="18:19" ht="15" customHeight="1">
      <c r="R63300"/>
      <c r="S63300"/>
    </row>
    <row r="63301" spans="18:19" ht="15" customHeight="1">
      <c r="R63301"/>
      <c r="S63301"/>
    </row>
    <row r="63302" spans="18:19" ht="15" customHeight="1">
      <c r="R63302"/>
      <c r="S63302"/>
    </row>
    <row r="63303" spans="18:19" ht="15" customHeight="1">
      <c r="R63303"/>
      <c r="S63303"/>
    </row>
    <row r="63304" spans="18:19" ht="15" customHeight="1">
      <c r="R63304"/>
      <c r="S63304"/>
    </row>
    <row r="63305" spans="18:19" ht="15" customHeight="1">
      <c r="R63305"/>
      <c r="S63305"/>
    </row>
    <row r="63306" spans="18:19" ht="15" customHeight="1">
      <c r="R63306"/>
      <c r="S63306"/>
    </row>
    <row r="63307" spans="18:19" ht="15" customHeight="1">
      <c r="R63307"/>
      <c r="S63307"/>
    </row>
    <row r="63308" spans="18:19" ht="15" customHeight="1">
      <c r="R63308"/>
      <c r="S63308"/>
    </row>
    <row r="63309" spans="18:19" ht="15" customHeight="1">
      <c r="R63309"/>
      <c r="S63309"/>
    </row>
    <row r="63310" spans="18:19" ht="15" customHeight="1">
      <c r="R63310"/>
      <c r="S63310"/>
    </row>
    <row r="63311" spans="18:19" ht="15" customHeight="1">
      <c r="R63311"/>
      <c r="S63311"/>
    </row>
    <row r="63312" spans="18:19" ht="15" customHeight="1">
      <c r="R63312"/>
      <c r="S63312"/>
    </row>
    <row r="63313" spans="18:19" ht="15" customHeight="1">
      <c r="R63313"/>
      <c r="S63313"/>
    </row>
    <row r="63314" spans="18:19" ht="15" customHeight="1">
      <c r="R63314"/>
      <c r="S63314"/>
    </row>
    <row r="63315" spans="18:19" ht="15" customHeight="1">
      <c r="R63315"/>
      <c r="S63315"/>
    </row>
    <row r="63316" spans="18:19" ht="15" customHeight="1">
      <c r="R63316"/>
      <c r="S63316"/>
    </row>
    <row r="63317" spans="18:19" ht="15" customHeight="1">
      <c r="R63317"/>
      <c r="S63317"/>
    </row>
    <row r="63318" spans="18:19" ht="15" customHeight="1">
      <c r="R63318"/>
      <c r="S63318"/>
    </row>
    <row r="63319" spans="18:19" ht="15" customHeight="1">
      <c r="R63319"/>
      <c r="S63319"/>
    </row>
    <row r="63320" spans="18:19" ht="15" customHeight="1">
      <c r="R63320"/>
      <c r="S63320"/>
    </row>
    <row r="63321" spans="18:19" ht="15" customHeight="1">
      <c r="R63321"/>
      <c r="S63321"/>
    </row>
    <row r="63322" spans="18:19" ht="15" customHeight="1">
      <c r="R63322"/>
      <c r="S63322"/>
    </row>
    <row r="63323" spans="18:19" ht="15" customHeight="1">
      <c r="R63323"/>
      <c r="S63323"/>
    </row>
    <row r="63324" spans="18:19" ht="15" customHeight="1">
      <c r="R63324"/>
      <c r="S63324"/>
    </row>
    <row r="63325" spans="18:19" ht="15" customHeight="1">
      <c r="R63325"/>
      <c r="S63325"/>
    </row>
    <row r="63326" spans="18:19" ht="15" customHeight="1">
      <c r="R63326"/>
      <c r="S63326"/>
    </row>
    <row r="63327" spans="18:19" ht="15" customHeight="1">
      <c r="R63327"/>
      <c r="S63327"/>
    </row>
    <row r="63328" spans="18:19" ht="15" customHeight="1">
      <c r="R63328"/>
      <c r="S63328"/>
    </row>
    <row r="63329" spans="18:19" ht="15" customHeight="1">
      <c r="R63329"/>
      <c r="S63329"/>
    </row>
    <row r="63330" spans="18:19" ht="15" customHeight="1">
      <c r="R63330"/>
      <c r="S63330"/>
    </row>
    <row r="63331" spans="18:19" ht="15" customHeight="1">
      <c r="R63331"/>
      <c r="S63331"/>
    </row>
    <row r="63332" spans="18:19" ht="15" customHeight="1">
      <c r="R63332"/>
      <c r="S63332"/>
    </row>
    <row r="63333" spans="18:19" ht="15" customHeight="1">
      <c r="R63333"/>
      <c r="S63333"/>
    </row>
    <row r="63334" spans="18:19" ht="15" customHeight="1">
      <c r="R63334"/>
      <c r="S63334"/>
    </row>
    <row r="63335" spans="18:19" ht="15" customHeight="1">
      <c r="R63335"/>
      <c r="S63335"/>
    </row>
    <row r="63336" spans="18:19" ht="15" customHeight="1">
      <c r="R63336"/>
      <c r="S63336"/>
    </row>
    <row r="63337" spans="18:19" ht="15" customHeight="1">
      <c r="R63337"/>
      <c r="S63337"/>
    </row>
    <row r="63338" spans="18:19" ht="15" customHeight="1">
      <c r="R63338"/>
      <c r="S63338"/>
    </row>
    <row r="63339" spans="18:19" ht="15" customHeight="1">
      <c r="R63339"/>
      <c r="S63339"/>
    </row>
    <row r="63340" spans="18:19" ht="15" customHeight="1">
      <c r="R63340"/>
      <c r="S63340"/>
    </row>
    <row r="63341" spans="18:19" ht="15" customHeight="1">
      <c r="R63341"/>
      <c r="S63341"/>
    </row>
    <row r="63342" spans="18:19" ht="15" customHeight="1">
      <c r="R63342"/>
      <c r="S63342"/>
    </row>
    <row r="63343" spans="18:19" ht="15" customHeight="1">
      <c r="R63343"/>
      <c r="S63343"/>
    </row>
    <row r="63344" spans="18:19" ht="15" customHeight="1">
      <c r="R63344"/>
      <c r="S63344"/>
    </row>
    <row r="63345" spans="18:19" ht="15" customHeight="1">
      <c r="R63345"/>
      <c r="S63345"/>
    </row>
    <row r="63346" spans="18:19" ht="15" customHeight="1">
      <c r="R63346"/>
      <c r="S63346"/>
    </row>
    <row r="63347" spans="18:19" ht="15" customHeight="1">
      <c r="R63347"/>
      <c r="S63347"/>
    </row>
    <row r="63348" spans="18:19" ht="15" customHeight="1">
      <c r="R63348"/>
      <c r="S63348"/>
    </row>
    <row r="63349" spans="18:19" ht="15" customHeight="1">
      <c r="R63349"/>
      <c r="S63349"/>
    </row>
    <row r="63350" spans="18:19" ht="15" customHeight="1">
      <c r="R63350"/>
      <c r="S63350"/>
    </row>
    <row r="63351" spans="18:19" ht="15" customHeight="1">
      <c r="R63351"/>
      <c r="S63351"/>
    </row>
    <row r="63352" spans="18:19" ht="15" customHeight="1">
      <c r="R63352"/>
      <c r="S63352"/>
    </row>
    <row r="63353" spans="18:19" ht="15" customHeight="1">
      <c r="R63353"/>
      <c r="S63353"/>
    </row>
    <row r="63354" spans="18:19" ht="15" customHeight="1">
      <c r="R63354"/>
      <c r="S63354"/>
    </row>
    <row r="63355" spans="18:19" ht="15" customHeight="1">
      <c r="R63355"/>
      <c r="S63355"/>
    </row>
    <row r="63356" spans="18:19" ht="15" customHeight="1">
      <c r="R63356"/>
      <c r="S63356"/>
    </row>
    <row r="63357" spans="18:19" ht="15" customHeight="1">
      <c r="R63357"/>
      <c r="S63357"/>
    </row>
    <row r="63358" spans="18:19" ht="15" customHeight="1">
      <c r="R63358"/>
      <c r="S63358"/>
    </row>
    <row r="63359" spans="18:19" ht="15" customHeight="1">
      <c r="R63359"/>
      <c r="S63359"/>
    </row>
    <row r="63360" spans="18:19" ht="15" customHeight="1">
      <c r="R63360"/>
      <c r="S63360"/>
    </row>
    <row r="63361" spans="18:19" ht="15" customHeight="1">
      <c r="R63361"/>
      <c r="S63361"/>
    </row>
    <row r="63362" spans="18:19" ht="15" customHeight="1">
      <c r="R63362"/>
      <c r="S63362"/>
    </row>
    <row r="63363" spans="18:19" ht="15" customHeight="1">
      <c r="R63363"/>
      <c r="S63363"/>
    </row>
    <row r="63364" spans="18:19" ht="15" customHeight="1">
      <c r="R63364"/>
      <c r="S63364"/>
    </row>
    <row r="63365" spans="18:19" ht="15" customHeight="1">
      <c r="R63365"/>
      <c r="S63365"/>
    </row>
    <row r="63366" spans="18:19" ht="15" customHeight="1">
      <c r="R63366"/>
      <c r="S63366"/>
    </row>
    <row r="63367" spans="18:19" ht="15" customHeight="1">
      <c r="R63367"/>
      <c r="S63367"/>
    </row>
    <row r="63368" spans="18:19" ht="15" customHeight="1">
      <c r="R63368"/>
      <c r="S63368"/>
    </row>
    <row r="63369" spans="18:19" ht="15" customHeight="1">
      <c r="R63369"/>
      <c r="S63369"/>
    </row>
    <row r="63370" spans="18:19" ht="15" customHeight="1">
      <c r="R63370"/>
      <c r="S63370"/>
    </row>
    <row r="63371" spans="18:19" ht="15" customHeight="1">
      <c r="R63371"/>
      <c r="S63371"/>
    </row>
    <row r="63372" spans="18:19" ht="15" customHeight="1">
      <c r="R63372"/>
      <c r="S63372"/>
    </row>
    <row r="63373" spans="18:19" ht="15" customHeight="1">
      <c r="R63373"/>
      <c r="S63373"/>
    </row>
    <row r="63374" spans="18:19" ht="15" customHeight="1">
      <c r="R63374"/>
      <c r="S63374"/>
    </row>
    <row r="63375" spans="18:19" ht="15" customHeight="1">
      <c r="R63375"/>
      <c r="S63375"/>
    </row>
    <row r="63376" spans="18:19" ht="15" customHeight="1">
      <c r="R63376"/>
      <c r="S63376"/>
    </row>
    <row r="63377" spans="18:19" ht="15" customHeight="1">
      <c r="R63377"/>
      <c r="S63377"/>
    </row>
    <row r="63378" spans="18:19" ht="15" customHeight="1">
      <c r="R63378"/>
      <c r="S63378"/>
    </row>
    <row r="63379" spans="18:19" ht="15" customHeight="1">
      <c r="R63379"/>
      <c r="S63379"/>
    </row>
    <row r="63380" spans="18:19" ht="15" customHeight="1">
      <c r="R63380"/>
      <c r="S63380"/>
    </row>
    <row r="63381" spans="18:19" ht="15" customHeight="1">
      <c r="R63381"/>
      <c r="S63381"/>
    </row>
    <row r="63382" spans="18:19" ht="15" customHeight="1">
      <c r="R63382"/>
      <c r="S63382"/>
    </row>
    <row r="63383" spans="18:19" ht="15" customHeight="1">
      <c r="R63383"/>
      <c r="S63383"/>
    </row>
    <row r="63384" spans="18:19" ht="15" customHeight="1">
      <c r="R63384"/>
      <c r="S63384"/>
    </row>
    <row r="63385" spans="18:19" ht="15" customHeight="1">
      <c r="R63385"/>
      <c r="S63385"/>
    </row>
    <row r="63386" spans="18:19" ht="15" customHeight="1">
      <c r="R63386"/>
      <c r="S63386"/>
    </row>
    <row r="63387" spans="18:19" ht="15" customHeight="1">
      <c r="R63387"/>
      <c r="S63387"/>
    </row>
    <row r="63388" spans="18:19" ht="15" customHeight="1">
      <c r="R63388"/>
      <c r="S63388"/>
    </row>
    <row r="63389" spans="18:19" ht="15" customHeight="1">
      <c r="R63389"/>
      <c r="S63389"/>
    </row>
    <row r="63390" spans="18:19" ht="15" customHeight="1">
      <c r="R63390"/>
      <c r="S63390"/>
    </row>
    <row r="63391" spans="18:19" ht="15" customHeight="1">
      <c r="R63391"/>
      <c r="S63391"/>
    </row>
    <row r="63392" spans="18:19" ht="15" customHeight="1">
      <c r="R63392"/>
      <c r="S63392"/>
    </row>
    <row r="63393" spans="18:19" ht="15" customHeight="1">
      <c r="R63393"/>
      <c r="S63393"/>
    </row>
    <row r="63394" spans="18:19" ht="15" customHeight="1">
      <c r="R63394"/>
      <c r="S63394"/>
    </row>
    <row r="63395" spans="18:19" ht="15" customHeight="1">
      <c r="R63395"/>
      <c r="S63395"/>
    </row>
    <row r="63396" spans="18:19" ht="15" customHeight="1">
      <c r="R63396"/>
      <c r="S63396"/>
    </row>
    <row r="63397" spans="18:19" ht="15" customHeight="1">
      <c r="R63397"/>
      <c r="S63397"/>
    </row>
    <row r="63398" spans="18:19" ht="15" customHeight="1">
      <c r="R63398"/>
      <c r="S63398"/>
    </row>
    <row r="63399" spans="18:19" ht="15" customHeight="1">
      <c r="R63399"/>
      <c r="S63399"/>
    </row>
    <row r="63400" spans="18:19" ht="15" customHeight="1">
      <c r="R63400"/>
      <c r="S63400"/>
    </row>
    <row r="63401" spans="18:19" ht="15" customHeight="1">
      <c r="R63401"/>
      <c r="S63401"/>
    </row>
    <row r="63402" spans="18:19" ht="15" customHeight="1">
      <c r="R63402"/>
      <c r="S63402"/>
    </row>
    <row r="63403" spans="18:19" ht="15" customHeight="1">
      <c r="R63403"/>
      <c r="S63403"/>
    </row>
    <row r="63404" spans="18:19" ht="15" customHeight="1">
      <c r="R63404"/>
      <c r="S63404"/>
    </row>
    <row r="63405" spans="18:19" ht="15" customHeight="1">
      <c r="R63405"/>
      <c r="S63405"/>
    </row>
    <row r="63406" spans="18:19" ht="15" customHeight="1">
      <c r="R63406"/>
      <c r="S63406"/>
    </row>
    <row r="63407" spans="18:19" ht="15" customHeight="1">
      <c r="R63407"/>
      <c r="S63407"/>
    </row>
    <row r="63408" spans="18:19" ht="15" customHeight="1">
      <c r="R63408"/>
      <c r="S63408"/>
    </row>
    <row r="63409" spans="18:19" ht="15" customHeight="1">
      <c r="R63409"/>
      <c r="S63409"/>
    </row>
    <row r="63410" spans="18:19" ht="15" customHeight="1">
      <c r="R63410"/>
      <c r="S63410"/>
    </row>
    <row r="63411" spans="18:19" ht="15" customHeight="1">
      <c r="R63411"/>
      <c r="S63411"/>
    </row>
    <row r="63412" spans="18:19" ht="15" customHeight="1">
      <c r="R63412"/>
      <c r="S63412"/>
    </row>
    <row r="63413" spans="18:19" ht="15" customHeight="1">
      <c r="R63413"/>
      <c r="S63413"/>
    </row>
    <row r="63414" spans="18:19" ht="15" customHeight="1">
      <c r="R63414"/>
      <c r="S63414"/>
    </row>
    <row r="63415" spans="18:19" ht="15" customHeight="1">
      <c r="R63415"/>
      <c r="S63415"/>
    </row>
    <row r="63416" spans="18:19" ht="15" customHeight="1">
      <c r="R63416"/>
      <c r="S63416"/>
    </row>
    <row r="63417" spans="18:19" ht="15" customHeight="1">
      <c r="R63417"/>
      <c r="S63417"/>
    </row>
    <row r="63418" spans="18:19" ht="15" customHeight="1">
      <c r="R63418"/>
      <c r="S63418"/>
    </row>
    <row r="63419" spans="18:19" ht="15" customHeight="1">
      <c r="R63419"/>
      <c r="S63419"/>
    </row>
    <row r="63420" spans="18:19" ht="15" customHeight="1">
      <c r="R63420"/>
      <c r="S63420"/>
    </row>
    <row r="63421" spans="18:19" ht="15" customHeight="1">
      <c r="R63421"/>
      <c r="S63421"/>
    </row>
    <row r="63422" spans="18:19" ht="15" customHeight="1">
      <c r="R63422"/>
      <c r="S63422"/>
    </row>
    <row r="63423" spans="18:19" ht="15" customHeight="1">
      <c r="R63423"/>
      <c r="S63423"/>
    </row>
    <row r="63424" spans="18:19" ht="15" customHeight="1">
      <c r="R63424"/>
      <c r="S63424"/>
    </row>
    <row r="63425" spans="18:19" ht="15" customHeight="1">
      <c r="R63425"/>
      <c r="S63425"/>
    </row>
    <row r="63426" spans="18:19" ht="15" customHeight="1">
      <c r="R63426"/>
      <c r="S63426"/>
    </row>
    <row r="63427" spans="18:19" ht="15" customHeight="1">
      <c r="R63427"/>
      <c r="S63427"/>
    </row>
    <row r="63428" spans="18:19" ht="15" customHeight="1">
      <c r="R63428"/>
      <c r="S63428"/>
    </row>
    <row r="63429" spans="18:19" ht="15" customHeight="1">
      <c r="R63429"/>
      <c r="S63429"/>
    </row>
    <row r="63430" spans="18:19" ht="15" customHeight="1">
      <c r="R63430"/>
      <c r="S63430"/>
    </row>
    <row r="63431" spans="18:19" ht="15" customHeight="1">
      <c r="R63431"/>
      <c r="S63431"/>
    </row>
    <row r="63432" spans="18:19" ht="15" customHeight="1">
      <c r="R63432"/>
      <c r="S63432"/>
    </row>
    <row r="63433" spans="18:19" ht="15" customHeight="1">
      <c r="R63433"/>
      <c r="S63433"/>
    </row>
    <row r="63434" spans="18:19" ht="15" customHeight="1">
      <c r="R63434"/>
      <c r="S63434"/>
    </row>
    <row r="63435" spans="18:19" ht="15" customHeight="1">
      <c r="R63435"/>
      <c r="S63435"/>
    </row>
    <row r="63436" spans="18:19" ht="15" customHeight="1">
      <c r="R63436"/>
      <c r="S63436"/>
    </row>
    <row r="63437" spans="18:19" ht="15" customHeight="1">
      <c r="R63437"/>
      <c r="S63437"/>
    </row>
    <row r="63438" spans="18:19" ht="15" customHeight="1">
      <c r="R63438"/>
      <c r="S63438"/>
    </row>
    <row r="63439" spans="18:19" ht="15" customHeight="1">
      <c r="R63439"/>
      <c r="S63439"/>
    </row>
    <row r="63440" spans="18:19" ht="15" customHeight="1">
      <c r="R63440"/>
      <c r="S63440"/>
    </row>
    <row r="63441" spans="18:19" ht="15" customHeight="1">
      <c r="R63441"/>
      <c r="S63441"/>
    </row>
    <row r="63442" spans="18:19" ht="15" customHeight="1">
      <c r="R63442"/>
      <c r="S63442"/>
    </row>
    <row r="63443" spans="18:19" ht="15" customHeight="1">
      <c r="R63443"/>
      <c r="S63443"/>
    </row>
    <row r="63444" spans="18:19" ht="15" customHeight="1">
      <c r="R63444"/>
      <c r="S63444"/>
    </row>
    <row r="63445" spans="18:19" ht="15" customHeight="1">
      <c r="R63445"/>
      <c r="S63445"/>
    </row>
    <row r="63446" spans="18:19" ht="15" customHeight="1">
      <c r="R63446"/>
      <c r="S63446"/>
    </row>
    <row r="63447" spans="18:19" ht="15" customHeight="1">
      <c r="R63447"/>
      <c r="S63447"/>
    </row>
    <row r="63448" spans="18:19" ht="15" customHeight="1">
      <c r="R63448"/>
      <c r="S63448"/>
    </row>
    <row r="63449" spans="18:19" ht="15" customHeight="1">
      <c r="R63449"/>
      <c r="S63449"/>
    </row>
    <row r="63450" spans="18:19" ht="15" customHeight="1">
      <c r="R63450"/>
      <c r="S63450"/>
    </row>
    <row r="63451" spans="18:19" ht="15" customHeight="1">
      <c r="R63451"/>
      <c r="S63451"/>
    </row>
    <row r="63452" spans="18:19" ht="15" customHeight="1">
      <c r="R63452"/>
      <c r="S63452"/>
    </row>
    <row r="63453" spans="18:19" ht="15" customHeight="1">
      <c r="R63453"/>
      <c r="S63453"/>
    </row>
    <row r="63454" spans="18:19" ht="15" customHeight="1">
      <c r="R63454"/>
      <c r="S63454"/>
    </row>
    <row r="63455" spans="18:19" ht="15" customHeight="1">
      <c r="R63455"/>
      <c r="S63455"/>
    </row>
    <row r="63456" spans="18:19" ht="15" customHeight="1">
      <c r="R63456"/>
      <c r="S63456"/>
    </row>
    <row r="63457" spans="18:19" ht="15" customHeight="1">
      <c r="R63457"/>
      <c r="S63457"/>
    </row>
    <row r="63458" spans="18:19" ht="15" customHeight="1">
      <c r="R63458"/>
      <c r="S63458"/>
    </row>
    <row r="63459" spans="18:19" ht="15" customHeight="1">
      <c r="R63459"/>
      <c r="S63459"/>
    </row>
    <row r="63460" spans="18:19" ht="15" customHeight="1">
      <c r="R63460"/>
      <c r="S63460"/>
    </row>
    <row r="63461" spans="18:19" ht="15" customHeight="1">
      <c r="R63461"/>
      <c r="S63461"/>
    </row>
    <row r="63462" spans="18:19" ht="15" customHeight="1">
      <c r="R63462"/>
      <c r="S63462"/>
    </row>
    <row r="63463" spans="18:19" ht="15" customHeight="1">
      <c r="R63463"/>
      <c r="S63463"/>
    </row>
    <row r="63464" spans="18:19" ht="15" customHeight="1">
      <c r="R63464"/>
      <c r="S63464"/>
    </row>
    <row r="63465" spans="18:19" ht="15" customHeight="1">
      <c r="R63465"/>
      <c r="S63465"/>
    </row>
    <row r="63466" spans="18:19" ht="15" customHeight="1">
      <c r="R63466"/>
      <c r="S63466"/>
    </row>
    <row r="63467" spans="18:19" ht="15" customHeight="1">
      <c r="R63467"/>
      <c r="S63467"/>
    </row>
    <row r="63468" spans="18:19" ht="15" customHeight="1">
      <c r="R63468"/>
      <c r="S63468"/>
    </row>
    <row r="63469" spans="18:19" ht="15" customHeight="1">
      <c r="R63469"/>
      <c r="S63469"/>
    </row>
    <row r="63470" spans="18:19" ht="15" customHeight="1">
      <c r="R63470"/>
      <c r="S63470"/>
    </row>
    <row r="63471" spans="18:19" ht="15" customHeight="1">
      <c r="R63471"/>
      <c r="S63471"/>
    </row>
    <row r="63472" spans="18:19" ht="15" customHeight="1">
      <c r="R63472"/>
      <c r="S63472"/>
    </row>
    <row r="63473" spans="18:19" ht="15" customHeight="1">
      <c r="R63473"/>
      <c r="S63473"/>
    </row>
    <row r="63474" spans="18:19" ht="15" customHeight="1">
      <c r="R63474"/>
      <c r="S63474"/>
    </row>
    <row r="63475" spans="18:19" ht="15" customHeight="1">
      <c r="R63475"/>
      <c r="S63475"/>
    </row>
    <row r="63476" spans="18:19" ht="15" customHeight="1">
      <c r="R63476"/>
      <c r="S63476"/>
    </row>
    <row r="63477" spans="18:19" ht="15" customHeight="1">
      <c r="R63477"/>
      <c r="S63477"/>
    </row>
    <row r="63478" spans="18:19" ht="15" customHeight="1">
      <c r="R63478"/>
      <c r="S63478"/>
    </row>
    <row r="63479" spans="18:19" ht="15" customHeight="1">
      <c r="R63479"/>
      <c r="S63479"/>
    </row>
    <row r="63480" spans="18:19" ht="15" customHeight="1">
      <c r="R63480"/>
      <c r="S63480"/>
    </row>
    <row r="63481" spans="18:19" ht="15" customHeight="1">
      <c r="R63481"/>
      <c r="S63481"/>
    </row>
    <row r="63482" spans="18:19" ht="15" customHeight="1">
      <c r="R63482"/>
      <c r="S63482"/>
    </row>
    <row r="63483" spans="18:19" ht="15" customHeight="1">
      <c r="R63483"/>
      <c r="S63483"/>
    </row>
    <row r="63484" spans="18:19" ht="15" customHeight="1">
      <c r="R63484"/>
      <c r="S63484"/>
    </row>
    <row r="63485" spans="18:19" ht="15" customHeight="1">
      <c r="R63485"/>
      <c r="S63485"/>
    </row>
    <row r="63486" spans="18:19" ht="15" customHeight="1">
      <c r="R63486"/>
      <c r="S63486"/>
    </row>
    <row r="63487" spans="18:19" ht="15" customHeight="1">
      <c r="R63487"/>
      <c r="S63487"/>
    </row>
    <row r="63488" spans="18:19" ht="15" customHeight="1">
      <c r="R63488"/>
      <c r="S63488"/>
    </row>
    <row r="63489" spans="18:19" ht="15" customHeight="1">
      <c r="R63489"/>
      <c r="S63489"/>
    </row>
    <row r="63490" spans="18:19" ht="15" customHeight="1">
      <c r="R63490"/>
      <c r="S63490"/>
    </row>
    <row r="63491" spans="18:19" ht="15" customHeight="1">
      <c r="R63491"/>
      <c r="S63491"/>
    </row>
    <row r="63492" spans="18:19" ht="15" customHeight="1">
      <c r="R63492"/>
      <c r="S63492"/>
    </row>
    <row r="63493" spans="18:19" ht="15" customHeight="1">
      <c r="R63493"/>
      <c r="S63493"/>
    </row>
    <row r="63494" spans="18:19" ht="15" customHeight="1">
      <c r="R63494"/>
      <c r="S63494"/>
    </row>
    <row r="63495" spans="18:19" ht="15" customHeight="1">
      <c r="R63495"/>
      <c r="S63495"/>
    </row>
    <row r="63496" spans="18:19" ht="15" customHeight="1">
      <c r="R63496"/>
      <c r="S63496"/>
    </row>
    <row r="63497" spans="18:19" ht="15" customHeight="1">
      <c r="R63497"/>
      <c r="S63497"/>
    </row>
    <row r="63498" spans="18:19" ht="15" customHeight="1">
      <c r="R63498"/>
      <c r="S63498"/>
    </row>
    <row r="63499" spans="18:19" ht="15" customHeight="1">
      <c r="R63499"/>
      <c r="S63499"/>
    </row>
    <row r="63500" spans="18:19" ht="15" customHeight="1">
      <c r="R63500"/>
      <c r="S63500"/>
    </row>
    <row r="63501" spans="18:19" ht="15" customHeight="1">
      <c r="R63501"/>
      <c r="S63501"/>
    </row>
    <row r="63502" spans="18:19" ht="15" customHeight="1">
      <c r="R63502"/>
      <c r="S63502"/>
    </row>
    <row r="63503" spans="18:19" ht="15" customHeight="1">
      <c r="R63503"/>
      <c r="S63503"/>
    </row>
    <row r="63504" spans="18:19" ht="15" customHeight="1">
      <c r="R63504"/>
      <c r="S63504"/>
    </row>
    <row r="63505" spans="18:19" ht="15" customHeight="1">
      <c r="R63505"/>
      <c r="S63505"/>
    </row>
    <row r="63506" spans="18:19" ht="15" customHeight="1">
      <c r="R63506"/>
      <c r="S63506"/>
    </row>
    <row r="63507" spans="18:19" ht="15" customHeight="1">
      <c r="R63507"/>
      <c r="S63507"/>
    </row>
    <row r="63508" spans="18:19" ht="15" customHeight="1">
      <c r="R63508"/>
      <c r="S63508"/>
    </row>
    <row r="63509" spans="18:19" ht="15" customHeight="1">
      <c r="R63509"/>
      <c r="S63509"/>
    </row>
    <row r="63510" spans="18:19" ht="15" customHeight="1">
      <c r="R63510"/>
      <c r="S63510"/>
    </row>
    <row r="63511" spans="18:19" ht="15" customHeight="1">
      <c r="R63511"/>
      <c r="S63511"/>
    </row>
    <row r="63512" spans="18:19" ht="15" customHeight="1">
      <c r="R63512"/>
      <c r="S63512"/>
    </row>
    <row r="63513" spans="18:19" ht="15" customHeight="1">
      <c r="R63513"/>
      <c r="S63513"/>
    </row>
    <row r="63514" spans="18:19" ht="15" customHeight="1">
      <c r="R63514"/>
      <c r="S63514"/>
    </row>
    <row r="63515" spans="18:19" ht="15" customHeight="1">
      <c r="R63515"/>
      <c r="S63515"/>
    </row>
    <row r="63516" spans="18:19" ht="15" customHeight="1">
      <c r="R63516"/>
      <c r="S63516"/>
    </row>
    <row r="63517" spans="18:19" ht="15" customHeight="1">
      <c r="R63517"/>
      <c r="S63517"/>
    </row>
    <row r="63518" spans="18:19" ht="15" customHeight="1">
      <c r="R63518"/>
      <c r="S63518"/>
    </row>
    <row r="63519" spans="18:19" ht="15" customHeight="1">
      <c r="R63519"/>
      <c r="S63519"/>
    </row>
    <row r="63520" spans="18:19" ht="15" customHeight="1">
      <c r="R63520"/>
      <c r="S63520"/>
    </row>
    <row r="63521" spans="18:19" ht="15" customHeight="1">
      <c r="R63521"/>
      <c r="S63521"/>
    </row>
    <row r="63522" spans="18:19" ht="15" customHeight="1">
      <c r="R63522"/>
      <c r="S63522"/>
    </row>
    <row r="63523" spans="18:19" ht="15" customHeight="1">
      <c r="R63523"/>
      <c r="S63523"/>
    </row>
    <row r="63524" spans="18:19" ht="15" customHeight="1">
      <c r="R63524"/>
      <c r="S63524"/>
    </row>
    <row r="63525" spans="18:19" ht="15" customHeight="1">
      <c r="R63525"/>
      <c r="S63525"/>
    </row>
    <row r="63526" spans="18:19" ht="15" customHeight="1">
      <c r="R63526"/>
      <c r="S63526"/>
    </row>
    <row r="63527" spans="18:19" ht="15" customHeight="1">
      <c r="R63527"/>
      <c r="S63527"/>
    </row>
    <row r="63528" spans="18:19" ht="15" customHeight="1">
      <c r="R63528"/>
      <c r="S63528"/>
    </row>
    <row r="63529" spans="18:19" ht="15" customHeight="1">
      <c r="R63529"/>
      <c r="S63529"/>
    </row>
    <row r="63530" spans="18:19" ht="15" customHeight="1">
      <c r="R63530"/>
      <c r="S63530"/>
    </row>
    <row r="63531" spans="18:19" ht="15" customHeight="1">
      <c r="R63531"/>
      <c r="S63531"/>
    </row>
    <row r="63532" spans="18:19" ht="15" customHeight="1">
      <c r="R63532"/>
      <c r="S63532"/>
    </row>
    <row r="63533" spans="18:19" ht="15" customHeight="1">
      <c r="R63533"/>
      <c r="S63533"/>
    </row>
    <row r="63534" spans="18:19" ht="15" customHeight="1">
      <c r="R63534"/>
      <c r="S63534"/>
    </row>
    <row r="63535" spans="18:19" ht="15" customHeight="1">
      <c r="R63535"/>
      <c r="S63535"/>
    </row>
    <row r="63536" spans="18:19" ht="15" customHeight="1">
      <c r="R63536"/>
      <c r="S63536"/>
    </row>
    <row r="63537" spans="18:19" ht="15" customHeight="1">
      <c r="R63537"/>
      <c r="S63537"/>
    </row>
    <row r="63538" spans="18:19" ht="15" customHeight="1">
      <c r="R63538"/>
      <c r="S63538"/>
    </row>
    <row r="63539" spans="18:19" ht="15" customHeight="1">
      <c r="R63539"/>
      <c r="S63539"/>
    </row>
    <row r="63540" spans="18:19" ht="15" customHeight="1">
      <c r="R63540"/>
      <c r="S63540"/>
    </row>
    <row r="63541" spans="18:19" ht="15" customHeight="1">
      <c r="R63541"/>
      <c r="S63541"/>
    </row>
    <row r="63542" spans="18:19" ht="15" customHeight="1">
      <c r="R63542"/>
      <c r="S63542"/>
    </row>
    <row r="63543" spans="18:19" ht="15" customHeight="1">
      <c r="R63543"/>
      <c r="S63543"/>
    </row>
    <row r="63544" spans="18:19" ht="15" customHeight="1">
      <c r="R63544"/>
      <c r="S63544"/>
    </row>
    <row r="63545" spans="18:19" ht="15" customHeight="1">
      <c r="R63545"/>
      <c r="S63545"/>
    </row>
    <row r="63546" spans="18:19" ht="15" customHeight="1">
      <c r="R63546"/>
      <c r="S63546"/>
    </row>
    <row r="63547" spans="18:19" ht="15" customHeight="1">
      <c r="R63547"/>
      <c r="S63547"/>
    </row>
    <row r="63548" spans="18:19" ht="15" customHeight="1">
      <c r="R63548"/>
      <c r="S63548"/>
    </row>
    <row r="63549" spans="18:19" ht="15" customHeight="1">
      <c r="R63549"/>
      <c r="S63549"/>
    </row>
    <row r="63550" spans="18:19" ht="15" customHeight="1">
      <c r="R63550"/>
      <c r="S63550"/>
    </row>
    <row r="63551" spans="18:19" ht="15" customHeight="1">
      <c r="R63551"/>
      <c r="S63551"/>
    </row>
    <row r="63552" spans="18:19" ht="15" customHeight="1">
      <c r="R63552"/>
      <c r="S63552"/>
    </row>
    <row r="63553" spans="18:19" ht="15" customHeight="1">
      <c r="R63553"/>
      <c r="S63553"/>
    </row>
    <row r="63554" spans="18:19" ht="15" customHeight="1">
      <c r="R63554"/>
      <c r="S63554"/>
    </row>
    <row r="63555" spans="18:19" ht="15" customHeight="1">
      <c r="R63555"/>
      <c r="S63555"/>
    </row>
    <row r="63556" spans="18:19" ht="15" customHeight="1">
      <c r="R63556"/>
      <c r="S63556"/>
    </row>
    <row r="63557" spans="18:19" ht="15" customHeight="1">
      <c r="R63557"/>
      <c r="S63557"/>
    </row>
    <row r="63558" spans="18:19" ht="15" customHeight="1">
      <c r="R63558"/>
      <c r="S63558"/>
    </row>
    <row r="63559" spans="18:19" ht="15" customHeight="1">
      <c r="R63559"/>
      <c r="S63559"/>
    </row>
    <row r="63560" spans="18:19" ht="15" customHeight="1">
      <c r="R63560"/>
      <c r="S63560"/>
    </row>
    <row r="63561" spans="18:19" ht="15" customHeight="1">
      <c r="R63561"/>
      <c r="S63561"/>
    </row>
    <row r="63562" spans="18:19" ht="15" customHeight="1">
      <c r="R63562"/>
      <c r="S63562"/>
    </row>
    <row r="63563" spans="18:19" ht="15" customHeight="1">
      <c r="R63563"/>
      <c r="S63563"/>
    </row>
    <row r="63564" spans="18:19" ht="15" customHeight="1">
      <c r="R63564"/>
      <c r="S63564"/>
    </row>
    <row r="63565" spans="18:19" ht="15" customHeight="1">
      <c r="R63565"/>
      <c r="S63565"/>
    </row>
    <row r="63566" spans="18:19" ht="15" customHeight="1">
      <c r="R63566"/>
      <c r="S63566"/>
    </row>
    <row r="63567" spans="18:19" ht="15" customHeight="1">
      <c r="R63567"/>
      <c r="S63567"/>
    </row>
    <row r="63568" spans="18:19" ht="15" customHeight="1">
      <c r="R63568"/>
      <c r="S63568"/>
    </row>
    <row r="63569" spans="18:19" ht="15" customHeight="1">
      <c r="R63569"/>
      <c r="S63569"/>
    </row>
    <row r="63570" spans="18:19" ht="15" customHeight="1">
      <c r="R63570"/>
      <c r="S63570"/>
    </row>
    <row r="63571" spans="18:19" ht="15" customHeight="1">
      <c r="R63571"/>
      <c r="S63571"/>
    </row>
    <row r="63572" spans="18:19" ht="15" customHeight="1">
      <c r="R63572"/>
      <c r="S63572"/>
    </row>
    <row r="63573" spans="18:19" ht="15" customHeight="1">
      <c r="R63573"/>
      <c r="S63573"/>
    </row>
    <row r="63574" spans="18:19" ht="15" customHeight="1">
      <c r="R63574"/>
      <c r="S63574"/>
    </row>
    <row r="63575" spans="18:19" ht="15" customHeight="1">
      <c r="R63575"/>
      <c r="S63575"/>
    </row>
    <row r="63576" spans="18:19" ht="15" customHeight="1">
      <c r="R63576"/>
      <c r="S63576"/>
    </row>
    <row r="63577" spans="18:19" ht="15" customHeight="1">
      <c r="R63577"/>
      <c r="S63577"/>
    </row>
    <row r="63578" spans="18:19" ht="15" customHeight="1">
      <c r="R63578"/>
      <c r="S63578"/>
    </row>
    <row r="63579" spans="18:19" ht="15" customHeight="1">
      <c r="R63579"/>
      <c r="S63579"/>
    </row>
    <row r="63580" spans="18:19" ht="15" customHeight="1">
      <c r="R63580"/>
      <c r="S63580"/>
    </row>
    <row r="63581" spans="18:19" ht="15" customHeight="1">
      <c r="R63581"/>
      <c r="S63581"/>
    </row>
    <row r="63582" spans="18:19" ht="15" customHeight="1">
      <c r="R63582"/>
      <c r="S63582"/>
    </row>
    <row r="63583" spans="18:19" ht="15" customHeight="1">
      <c r="R63583"/>
      <c r="S63583"/>
    </row>
    <row r="63584" spans="18:19" ht="15" customHeight="1">
      <c r="R63584"/>
      <c r="S63584"/>
    </row>
    <row r="63585" spans="18:19" ht="15" customHeight="1">
      <c r="R63585"/>
      <c r="S63585"/>
    </row>
    <row r="63586" spans="18:19" ht="15" customHeight="1">
      <c r="R63586"/>
      <c r="S63586"/>
    </row>
    <row r="63587" spans="18:19" ht="15" customHeight="1">
      <c r="R63587"/>
      <c r="S63587"/>
    </row>
    <row r="63588" spans="18:19" ht="15" customHeight="1">
      <c r="R63588"/>
      <c r="S63588"/>
    </row>
    <row r="63589" spans="18:19" ht="15" customHeight="1">
      <c r="R63589"/>
      <c r="S63589"/>
    </row>
    <row r="63590" spans="18:19" ht="15" customHeight="1">
      <c r="R63590"/>
      <c r="S63590"/>
    </row>
    <row r="63591" spans="18:19" ht="15" customHeight="1">
      <c r="R63591"/>
      <c r="S63591"/>
    </row>
    <row r="63592" spans="18:19" ht="15" customHeight="1">
      <c r="R63592"/>
      <c r="S63592"/>
    </row>
    <row r="63593" spans="18:19" ht="15" customHeight="1">
      <c r="R63593"/>
      <c r="S63593"/>
    </row>
    <row r="63594" spans="18:19" ht="15" customHeight="1">
      <c r="R63594"/>
      <c r="S63594"/>
    </row>
    <row r="63595" spans="18:19" ht="15" customHeight="1">
      <c r="R63595"/>
      <c r="S63595"/>
    </row>
    <row r="63596" spans="18:19" ht="15" customHeight="1">
      <c r="R63596"/>
      <c r="S63596"/>
    </row>
    <row r="63597" spans="18:19" ht="15" customHeight="1">
      <c r="R63597"/>
      <c r="S63597"/>
    </row>
    <row r="63598" spans="18:19" ht="15" customHeight="1">
      <c r="R63598"/>
      <c r="S63598"/>
    </row>
    <row r="63599" spans="18:19" ht="15" customHeight="1">
      <c r="R63599"/>
      <c r="S63599"/>
    </row>
    <row r="63600" spans="18:19" ht="15" customHeight="1">
      <c r="R63600"/>
      <c r="S63600"/>
    </row>
    <row r="63601" spans="18:19" ht="15" customHeight="1">
      <c r="R63601"/>
      <c r="S63601"/>
    </row>
    <row r="63602" spans="18:19" ht="15" customHeight="1">
      <c r="R63602"/>
      <c r="S63602"/>
    </row>
    <row r="63603" spans="18:19" ht="15" customHeight="1">
      <c r="R63603"/>
      <c r="S63603"/>
    </row>
    <row r="63604" spans="18:19" ht="15" customHeight="1">
      <c r="R63604"/>
      <c r="S63604"/>
    </row>
    <row r="63605" spans="18:19" ht="15" customHeight="1">
      <c r="R63605"/>
      <c r="S63605"/>
    </row>
    <row r="63606" spans="18:19" ht="15" customHeight="1">
      <c r="R63606"/>
      <c r="S63606"/>
    </row>
    <row r="63607" spans="18:19" ht="15" customHeight="1">
      <c r="R63607"/>
      <c r="S63607"/>
    </row>
    <row r="63608" spans="18:19" ht="15" customHeight="1">
      <c r="R63608"/>
      <c r="S63608"/>
    </row>
    <row r="63609" spans="18:19" ht="15" customHeight="1">
      <c r="R63609"/>
      <c r="S63609"/>
    </row>
    <row r="63610" spans="18:19" ht="15" customHeight="1">
      <c r="R63610"/>
      <c r="S63610"/>
    </row>
    <row r="63611" spans="18:19" ht="15" customHeight="1">
      <c r="R63611"/>
      <c r="S63611"/>
    </row>
    <row r="63612" spans="18:19" ht="15" customHeight="1">
      <c r="R63612"/>
      <c r="S63612"/>
    </row>
    <row r="63613" spans="18:19" ht="15" customHeight="1">
      <c r="R63613"/>
      <c r="S63613"/>
    </row>
    <row r="63614" spans="18:19" ht="15" customHeight="1">
      <c r="R63614"/>
      <c r="S63614"/>
    </row>
    <row r="63615" spans="18:19" ht="15" customHeight="1">
      <c r="R63615"/>
      <c r="S63615"/>
    </row>
    <row r="63616" spans="18:19" ht="15" customHeight="1">
      <c r="R63616"/>
      <c r="S63616"/>
    </row>
    <row r="63617" spans="18:19" ht="15" customHeight="1">
      <c r="R63617"/>
      <c r="S63617"/>
    </row>
    <row r="63618" spans="18:19" ht="15" customHeight="1">
      <c r="R63618"/>
      <c r="S63618"/>
    </row>
    <row r="63619" spans="18:19" ht="15" customHeight="1">
      <c r="R63619"/>
      <c r="S63619"/>
    </row>
    <row r="63620" spans="18:19" ht="15" customHeight="1">
      <c r="R63620"/>
      <c r="S63620"/>
    </row>
    <row r="63621" spans="18:19" ht="15" customHeight="1">
      <c r="R63621"/>
      <c r="S63621"/>
    </row>
    <row r="63622" spans="18:19" ht="15" customHeight="1">
      <c r="R63622"/>
      <c r="S63622"/>
    </row>
    <row r="63623" spans="18:19" ht="15" customHeight="1">
      <c r="R63623"/>
      <c r="S63623"/>
    </row>
    <row r="63624" spans="18:19" ht="15" customHeight="1">
      <c r="R63624"/>
      <c r="S63624"/>
    </row>
    <row r="63625" spans="18:19" ht="15" customHeight="1">
      <c r="R63625"/>
      <c r="S63625"/>
    </row>
    <row r="63626" spans="18:19" ht="15" customHeight="1">
      <c r="R63626"/>
      <c r="S63626"/>
    </row>
    <row r="63627" spans="18:19" ht="15" customHeight="1">
      <c r="R63627"/>
      <c r="S63627"/>
    </row>
    <row r="63628" spans="18:19" ht="15" customHeight="1">
      <c r="R63628"/>
      <c r="S63628"/>
    </row>
    <row r="63629" spans="18:19" ht="15" customHeight="1">
      <c r="R63629"/>
      <c r="S63629"/>
    </row>
    <row r="63630" spans="18:19" ht="15" customHeight="1">
      <c r="R63630"/>
      <c r="S63630"/>
    </row>
    <row r="63631" spans="18:19" ht="15" customHeight="1">
      <c r="R63631"/>
      <c r="S63631"/>
    </row>
    <row r="63632" spans="18:19" ht="15" customHeight="1">
      <c r="R63632"/>
      <c r="S63632"/>
    </row>
    <row r="63633" spans="18:19" ht="15" customHeight="1">
      <c r="R63633"/>
      <c r="S63633"/>
    </row>
    <row r="63634" spans="18:19" ht="15" customHeight="1">
      <c r="R63634"/>
      <c r="S63634"/>
    </row>
    <row r="63635" spans="18:19" ht="15" customHeight="1">
      <c r="R63635"/>
      <c r="S63635"/>
    </row>
    <row r="63636" spans="18:19" ht="15" customHeight="1">
      <c r="R63636"/>
      <c r="S63636"/>
    </row>
    <row r="63637" spans="18:19" ht="15" customHeight="1">
      <c r="R63637"/>
      <c r="S63637"/>
    </row>
    <row r="63638" spans="18:19" ht="15" customHeight="1">
      <c r="R63638"/>
      <c r="S63638"/>
    </row>
    <row r="63639" spans="18:19" ht="15" customHeight="1">
      <c r="R63639"/>
      <c r="S63639"/>
    </row>
    <row r="63640" spans="18:19" ht="15" customHeight="1">
      <c r="R63640"/>
      <c r="S63640"/>
    </row>
    <row r="63641" spans="18:19" ht="15" customHeight="1">
      <c r="R63641"/>
      <c r="S63641"/>
    </row>
    <row r="63642" spans="18:19" ht="15" customHeight="1">
      <c r="R63642"/>
      <c r="S63642"/>
    </row>
    <row r="63643" spans="18:19" ht="15" customHeight="1">
      <c r="R63643"/>
      <c r="S63643"/>
    </row>
    <row r="63644" spans="18:19" ht="15" customHeight="1">
      <c r="R63644"/>
      <c r="S63644"/>
    </row>
    <row r="63645" spans="18:19" ht="15" customHeight="1">
      <c r="R63645"/>
      <c r="S63645"/>
    </row>
    <row r="63646" spans="18:19" ht="15" customHeight="1">
      <c r="R63646"/>
      <c r="S63646"/>
    </row>
    <row r="63647" spans="18:19" ht="15" customHeight="1">
      <c r="R63647"/>
      <c r="S63647"/>
    </row>
    <row r="63648" spans="18:19" ht="15" customHeight="1">
      <c r="R63648"/>
      <c r="S63648"/>
    </row>
    <row r="63649" spans="18:19" ht="15" customHeight="1">
      <c r="R63649"/>
      <c r="S63649"/>
    </row>
    <row r="63650" spans="18:19" ht="15" customHeight="1">
      <c r="R63650"/>
      <c r="S63650"/>
    </row>
    <row r="63651" spans="18:19" ht="15" customHeight="1">
      <c r="R63651"/>
      <c r="S63651"/>
    </row>
    <row r="63652" spans="18:19" ht="15" customHeight="1">
      <c r="R63652"/>
      <c r="S63652"/>
    </row>
    <row r="63653" spans="18:19" ht="15" customHeight="1">
      <c r="R63653"/>
      <c r="S63653"/>
    </row>
    <row r="63654" spans="18:19" ht="15" customHeight="1">
      <c r="R63654"/>
      <c r="S63654"/>
    </row>
    <row r="63655" spans="18:19" ht="15" customHeight="1">
      <c r="R63655"/>
      <c r="S63655"/>
    </row>
    <row r="63656" spans="18:19" ht="15" customHeight="1">
      <c r="R63656"/>
      <c r="S63656"/>
    </row>
    <row r="63657" spans="18:19" ht="15" customHeight="1">
      <c r="R63657"/>
      <c r="S63657"/>
    </row>
    <row r="63658" spans="18:19" ht="15" customHeight="1">
      <c r="R63658"/>
      <c r="S63658"/>
    </row>
    <row r="63659" spans="18:19" ht="15" customHeight="1">
      <c r="R63659"/>
      <c r="S63659"/>
    </row>
    <row r="63660" spans="18:19" ht="15" customHeight="1">
      <c r="R63660"/>
      <c r="S63660"/>
    </row>
    <row r="63661" spans="18:19" ht="15" customHeight="1">
      <c r="R63661"/>
      <c r="S63661"/>
    </row>
    <row r="63662" spans="18:19" ht="15" customHeight="1">
      <c r="R63662"/>
      <c r="S63662"/>
    </row>
    <row r="63663" spans="18:19" ht="15" customHeight="1">
      <c r="R63663"/>
      <c r="S63663"/>
    </row>
    <row r="63664" spans="18:19" ht="15" customHeight="1">
      <c r="R63664"/>
      <c r="S63664"/>
    </row>
    <row r="63665" spans="18:19" ht="15" customHeight="1">
      <c r="R63665"/>
      <c r="S63665"/>
    </row>
    <row r="63666" spans="18:19" ht="15" customHeight="1">
      <c r="R63666"/>
      <c r="S63666"/>
    </row>
    <row r="63667" spans="18:19" ht="15" customHeight="1">
      <c r="R63667"/>
      <c r="S63667"/>
    </row>
    <row r="63668" spans="18:19" ht="15" customHeight="1">
      <c r="R63668"/>
      <c r="S63668"/>
    </row>
    <row r="63669" spans="18:19" ht="15" customHeight="1">
      <c r="R63669"/>
      <c r="S63669"/>
    </row>
    <row r="63670" spans="18:19" ht="15" customHeight="1">
      <c r="R63670"/>
      <c r="S63670"/>
    </row>
    <row r="63671" spans="18:19" ht="15" customHeight="1">
      <c r="R63671"/>
      <c r="S63671"/>
    </row>
    <row r="63672" spans="18:19" ht="15" customHeight="1">
      <c r="R63672"/>
      <c r="S63672"/>
    </row>
    <row r="63673" spans="18:19" ht="15" customHeight="1">
      <c r="R63673"/>
      <c r="S63673"/>
    </row>
    <row r="63674" spans="18:19" ht="15" customHeight="1">
      <c r="R63674"/>
      <c r="S63674"/>
    </row>
    <row r="63675" spans="18:19" ht="15" customHeight="1">
      <c r="R63675"/>
      <c r="S63675"/>
    </row>
    <row r="63676" spans="18:19" ht="15" customHeight="1">
      <c r="R63676"/>
      <c r="S63676"/>
    </row>
    <row r="63677" spans="18:19" ht="15" customHeight="1">
      <c r="R63677"/>
      <c r="S63677"/>
    </row>
    <row r="63678" spans="18:19" ht="15" customHeight="1">
      <c r="R63678"/>
      <c r="S63678"/>
    </row>
    <row r="63679" spans="18:19" ht="15" customHeight="1">
      <c r="R63679"/>
      <c r="S63679"/>
    </row>
    <row r="63680" spans="18:19" ht="15" customHeight="1">
      <c r="R63680"/>
      <c r="S63680"/>
    </row>
    <row r="63681" spans="18:19" ht="15" customHeight="1">
      <c r="R63681"/>
      <c r="S63681"/>
    </row>
    <row r="63682" spans="18:19" ht="15" customHeight="1">
      <c r="R63682"/>
      <c r="S63682"/>
    </row>
    <row r="63683" spans="18:19" ht="15" customHeight="1">
      <c r="R63683"/>
      <c r="S63683"/>
    </row>
    <row r="63684" spans="18:19" ht="15" customHeight="1">
      <c r="R63684"/>
      <c r="S63684"/>
    </row>
    <row r="63685" spans="18:19" ht="15" customHeight="1">
      <c r="R63685"/>
      <c r="S63685"/>
    </row>
    <row r="63686" spans="18:19" ht="15" customHeight="1">
      <c r="R63686"/>
      <c r="S63686"/>
    </row>
    <row r="63687" spans="18:19" ht="15" customHeight="1">
      <c r="R63687"/>
      <c r="S63687"/>
    </row>
    <row r="63688" spans="18:19" ht="15" customHeight="1">
      <c r="R63688"/>
      <c r="S63688"/>
    </row>
    <row r="63689" spans="18:19" ht="15" customHeight="1">
      <c r="R63689"/>
      <c r="S63689"/>
    </row>
    <row r="63690" spans="18:19" ht="15" customHeight="1">
      <c r="R63690"/>
      <c r="S63690"/>
    </row>
    <row r="63691" spans="18:19" ht="15" customHeight="1">
      <c r="R63691"/>
      <c r="S63691"/>
    </row>
    <row r="63692" spans="18:19" ht="15" customHeight="1">
      <c r="R63692"/>
      <c r="S63692"/>
    </row>
    <row r="63693" spans="18:19" ht="15" customHeight="1">
      <c r="R63693"/>
      <c r="S63693"/>
    </row>
    <row r="63694" spans="18:19" ht="15" customHeight="1">
      <c r="R63694"/>
      <c r="S63694"/>
    </row>
    <row r="63695" spans="18:19" ht="15" customHeight="1">
      <c r="R63695"/>
      <c r="S63695"/>
    </row>
    <row r="63696" spans="18:19" ht="15" customHeight="1">
      <c r="R63696"/>
      <c r="S63696"/>
    </row>
    <row r="63697" spans="18:19" ht="15" customHeight="1">
      <c r="R63697"/>
      <c r="S63697"/>
    </row>
    <row r="63698" spans="18:19" ht="15" customHeight="1">
      <c r="R63698"/>
      <c r="S63698"/>
    </row>
    <row r="63699" spans="18:19" ht="15" customHeight="1">
      <c r="R63699"/>
      <c r="S63699"/>
    </row>
    <row r="63700" spans="18:19" ht="15" customHeight="1">
      <c r="R63700"/>
      <c r="S63700"/>
    </row>
    <row r="63701" spans="18:19" ht="15" customHeight="1">
      <c r="R63701"/>
      <c r="S63701"/>
    </row>
    <row r="63702" spans="18:19" ht="15" customHeight="1">
      <c r="R63702"/>
      <c r="S63702"/>
    </row>
    <row r="63703" spans="18:19" ht="15" customHeight="1">
      <c r="R63703"/>
      <c r="S63703"/>
    </row>
    <row r="63704" spans="18:19" ht="15" customHeight="1">
      <c r="R63704"/>
      <c r="S63704"/>
    </row>
    <row r="63705" spans="18:19" ht="15" customHeight="1">
      <c r="R63705"/>
      <c r="S63705"/>
    </row>
    <row r="63706" spans="18:19" ht="15" customHeight="1">
      <c r="R63706"/>
      <c r="S63706"/>
    </row>
    <row r="63707" spans="18:19" ht="15" customHeight="1">
      <c r="R63707"/>
      <c r="S63707"/>
    </row>
    <row r="63708" spans="18:19" ht="15" customHeight="1">
      <c r="R63708"/>
      <c r="S63708"/>
    </row>
    <row r="63709" spans="18:19" ht="15" customHeight="1">
      <c r="R63709"/>
      <c r="S63709"/>
    </row>
    <row r="63710" spans="18:19" ht="15" customHeight="1">
      <c r="R63710"/>
      <c r="S63710"/>
    </row>
    <row r="63711" spans="18:19" ht="15" customHeight="1">
      <c r="R63711"/>
      <c r="S63711"/>
    </row>
    <row r="63712" spans="18:19" ht="15" customHeight="1">
      <c r="R63712"/>
      <c r="S63712"/>
    </row>
    <row r="63713" spans="18:19" ht="15" customHeight="1">
      <c r="R63713"/>
      <c r="S63713"/>
    </row>
    <row r="63714" spans="18:19" ht="15" customHeight="1">
      <c r="R63714"/>
      <c r="S63714"/>
    </row>
    <row r="63715" spans="18:19" ht="15" customHeight="1">
      <c r="R63715"/>
      <c r="S63715"/>
    </row>
    <row r="63716" spans="18:19" ht="15" customHeight="1">
      <c r="R63716"/>
      <c r="S63716"/>
    </row>
    <row r="63717" spans="18:19" ht="15" customHeight="1">
      <c r="R63717"/>
      <c r="S63717"/>
    </row>
    <row r="63718" spans="18:19" ht="15" customHeight="1">
      <c r="R63718"/>
      <c r="S63718"/>
    </row>
    <row r="63719" spans="18:19" ht="15" customHeight="1">
      <c r="R63719"/>
      <c r="S63719"/>
    </row>
    <row r="63720" spans="18:19" ht="15" customHeight="1">
      <c r="R63720"/>
      <c r="S63720"/>
    </row>
    <row r="63721" spans="18:19" ht="15" customHeight="1">
      <c r="R63721"/>
      <c r="S63721"/>
    </row>
    <row r="63722" spans="18:19" ht="15" customHeight="1">
      <c r="R63722"/>
      <c r="S63722"/>
    </row>
    <row r="63723" spans="18:19" ht="15" customHeight="1">
      <c r="R63723"/>
      <c r="S63723"/>
    </row>
    <row r="63724" spans="18:19" ht="15" customHeight="1">
      <c r="R63724"/>
      <c r="S63724"/>
    </row>
    <row r="63725" spans="18:19" ht="15" customHeight="1">
      <c r="R63725"/>
      <c r="S63725"/>
    </row>
    <row r="63726" spans="18:19" ht="15" customHeight="1">
      <c r="R63726"/>
      <c r="S63726"/>
    </row>
    <row r="63727" spans="18:19" ht="15" customHeight="1">
      <c r="R63727"/>
      <c r="S63727"/>
    </row>
    <row r="63728" spans="18:19" ht="15" customHeight="1">
      <c r="R63728"/>
      <c r="S63728"/>
    </row>
    <row r="63729" spans="18:19" ht="15" customHeight="1">
      <c r="R63729"/>
      <c r="S63729"/>
    </row>
    <row r="63730" spans="18:19" ht="15" customHeight="1">
      <c r="R63730"/>
      <c r="S63730"/>
    </row>
    <row r="63731" spans="18:19" ht="15" customHeight="1">
      <c r="R63731"/>
      <c r="S63731"/>
    </row>
    <row r="63732" spans="18:19" ht="15" customHeight="1">
      <c r="R63732"/>
      <c r="S63732"/>
    </row>
    <row r="63733" spans="18:19" ht="15" customHeight="1">
      <c r="R63733"/>
      <c r="S63733"/>
    </row>
    <row r="63734" spans="18:19" ht="15" customHeight="1">
      <c r="R63734"/>
      <c r="S63734"/>
    </row>
    <row r="63735" spans="18:19" ht="15" customHeight="1">
      <c r="R63735"/>
      <c r="S63735"/>
    </row>
    <row r="63736" spans="18:19" ht="15" customHeight="1">
      <c r="R63736"/>
      <c r="S63736"/>
    </row>
    <row r="63737" spans="18:19" ht="15" customHeight="1">
      <c r="R63737"/>
      <c r="S63737"/>
    </row>
    <row r="63738" spans="18:19" ht="15" customHeight="1">
      <c r="R63738"/>
      <c r="S63738"/>
    </row>
    <row r="63739" spans="18:19" ht="15" customHeight="1">
      <c r="R63739"/>
      <c r="S63739"/>
    </row>
    <row r="63740" spans="18:19" ht="15" customHeight="1">
      <c r="R63740"/>
      <c r="S63740"/>
    </row>
    <row r="63741" spans="18:19" ht="15" customHeight="1">
      <c r="R63741"/>
      <c r="S63741"/>
    </row>
    <row r="63742" spans="18:19" ht="15" customHeight="1">
      <c r="R63742"/>
      <c r="S63742"/>
    </row>
    <row r="63743" spans="18:19" ht="15" customHeight="1">
      <c r="R63743"/>
      <c r="S63743"/>
    </row>
    <row r="63744" spans="18:19" ht="15" customHeight="1">
      <c r="R63744"/>
      <c r="S63744"/>
    </row>
    <row r="63745" spans="18:19" ht="15" customHeight="1">
      <c r="R63745"/>
      <c r="S63745"/>
    </row>
    <row r="63746" spans="18:19" ht="15" customHeight="1">
      <c r="R63746"/>
      <c r="S63746"/>
    </row>
    <row r="63747" spans="18:19" ht="15" customHeight="1">
      <c r="R63747"/>
      <c r="S63747"/>
    </row>
    <row r="63748" spans="18:19" ht="15" customHeight="1">
      <c r="R63748"/>
      <c r="S63748"/>
    </row>
    <row r="63749" spans="18:19" ht="15" customHeight="1">
      <c r="R63749"/>
      <c r="S63749"/>
    </row>
    <row r="63750" spans="18:19" ht="15" customHeight="1">
      <c r="R63750"/>
      <c r="S63750"/>
    </row>
    <row r="63751" spans="18:19" ht="15" customHeight="1">
      <c r="R63751"/>
      <c r="S63751"/>
    </row>
    <row r="63752" spans="18:19" ht="15" customHeight="1">
      <c r="R63752"/>
      <c r="S63752"/>
    </row>
    <row r="63753" spans="18:19" ht="15" customHeight="1">
      <c r="R63753"/>
      <c r="S63753"/>
    </row>
    <row r="63754" spans="18:19" ht="15" customHeight="1">
      <c r="R63754"/>
      <c r="S63754"/>
    </row>
    <row r="63755" spans="18:19" ht="15" customHeight="1">
      <c r="R63755"/>
      <c r="S63755"/>
    </row>
    <row r="63756" spans="18:19" ht="15" customHeight="1">
      <c r="R63756"/>
      <c r="S63756"/>
    </row>
    <row r="63757" spans="18:19" ht="15" customHeight="1">
      <c r="R63757"/>
      <c r="S63757"/>
    </row>
    <row r="63758" spans="18:19" ht="15" customHeight="1">
      <c r="R63758"/>
      <c r="S63758"/>
    </row>
    <row r="63759" spans="18:19" ht="15" customHeight="1">
      <c r="R63759"/>
      <c r="S63759"/>
    </row>
    <row r="63760" spans="18:19" ht="15" customHeight="1">
      <c r="R63760"/>
      <c r="S63760"/>
    </row>
    <row r="63761" spans="18:19" ht="15" customHeight="1">
      <c r="R63761"/>
      <c r="S63761"/>
    </row>
    <row r="63762" spans="18:19" ht="15" customHeight="1">
      <c r="R63762"/>
      <c r="S63762"/>
    </row>
    <row r="63763" spans="18:19" ht="15" customHeight="1">
      <c r="R63763"/>
      <c r="S63763"/>
    </row>
    <row r="63764" spans="18:19" ht="15" customHeight="1">
      <c r="R63764"/>
      <c r="S63764"/>
    </row>
    <row r="63765" spans="18:19" ht="15" customHeight="1">
      <c r="R63765"/>
      <c r="S63765"/>
    </row>
    <row r="63766" spans="18:19" ht="15" customHeight="1">
      <c r="R63766"/>
      <c r="S63766"/>
    </row>
    <row r="63767" spans="18:19" ht="15" customHeight="1">
      <c r="R63767"/>
      <c r="S63767"/>
    </row>
    <row r="63768" spans="18:19" ht="15" customHeight="1">
      <c r="R63768"/>
      <c r="S63768"/>
    </row>
    <row r="63769" spans="18:19" ht="15" customHeight="1">
      <c r="R63769"/>
      <c r="S63769"/>
    </row>
    <row r="63770" spans="18:19" ht="15" customHeight="1">
      <c r="R63770"/>
      <c r="S63770"/>
    </row>
    <row r="63771" spans="18:19" ht="15" customHeight="1">
      <c r="R63771"/>
      <c r="S63771"/>
    </row>
    <row r="63772" spans="18:19" ht="15" customHeight="1">
      <c r="R63772"/>
      <c r="S63772"/>
    </row>
    <row r="63773" spans="18:19" ht="15" customHeight="1">
      <c r="R63773"/>
      <c r="S63773"/>
    </row>
    <row r="63774" spans="18:19" ht="15" customHeight="1">
      <c r="R63774"/>
      <c r="S63774"/>
    </row>
    <row r="63775" spans="18:19" ht="15" customHeight="1">
      <c r="R63775"/>
      <c r="S63775"/>
    </row>
    <row r="63776" spans="18:19" ht="15" customHeight="1">
      <c r="R63776"/>
      <c r="S63776"/>
    </row>
    <row r="63777" spans="18:19" ht="15" customHeight="1">
      <c r="R63777"/>
      <c r="S63777"/>
    </row>
    <row r="63778" spans="18:19" ht="15" customHeight="1">
      <c r="R63778"/>
      <c r="S63778"/>
    </row>
    <row r="63779" spans="18:19" ht="15" customHeight="1">
      <c r="R63779"/>
      <c r="S63779"/>
    </row>
    <row r="63780" spans="18:19" ht="15" customHeight="1">
      <c r="R63780"/>
      <c r="S63780"/>
    </row>
    <row r="63781" spans="18:19" ht="15" customHeight="1">
      <c r="R63781"/>
      <c r="S63781"/>
    </row>
    <row r="63782" spans="18:19" ht="15" customHeight="1">
      <c r="R63782"/>
      <c r="S63782"/>
    </row>
    <row r="63783" spans="18:19" ht="15" customHeight="1">
      <c r="R63783"/>
      <c r="S63783"/>
    </row>
    <row r="63784" spans="18:19" ht="15" customHeight="1">
      <c r="R63784"/>
      <c r="S63784"/>
    </row>
    <row r="63785" spans="18:19" ht="15" customHeight="1">
      <c r="R63785"/>
      <c r="S63785"/>
    </row>
    <row r="63786" spans="18:19" ht="15" customHeight="1">
      <c r="R63786"/>
      <c r="S63786"/>
    </row>
    <row r="63787" spans="18:19" ht="15" customHeight="1">
      <c r="R63787"/>
      <c r="S63787"/>
    </row>
    <row r="63788" spans="18:19" ht="15" customHeight="1">
      <c r="R63788"/>
      <c r="S63788"/>
    </row>
    <row r="63789" spans="18:19" ht="15" customHeight="1">
      <c r="R63789"/>
      <c r="S63789"/>
    </row>
    <row r="63790" spans="18:19" ht="15" customHeight="1">
      <c r="R63790"/>
      <c r="S63790"/>
    </row>
    <row r="63791" spans="18:19" ht="15" customHeight="1">
      <c r="R63791"/>
      <c r="S63791"/>
    </row>
    <row r="63792" spans="18:19" ht="15" customHeight="1">
      <c r="R63792"/>
      <c r="S63792"/>
    </row>
    <row r="63793" spans="18:19" ht="15" customHeight="1">
      <c r="R63793"/>
      <c r="S63793"/>
    </row>
    <row r="63794" spans="18:19" ht="15" customHeight="1">
      <c r="R63794"/>
      <c r="S63794"/>
    </row>
    <row r="63795" spans="18:19" ht="15" customHeight="1">
      <c r="R63795"/>
      <c r="S63795"/>
    </row>
    <row r="63796" spans="18:19" ht="15" customHeight="1">
      <c r="R63796"/>
      <c r="S63796"/>
    </row>
    <row r="63797" spans="18:19" ht="15" customHeight="1">
      <c r="R63797"/>
      <c r="S63797"/>
    </row>
    <row r="63798" spans="18:19" ht="15" customHeight="1">
      <c r="R63798"/>
      <c r="S63798"/>
    </row>
    <row r="63799" spans="18:19" ht="15" customHeight="1">
      <c r="R63799"/>
      <c r="S63799"/>
    </row>
    <row r="63800" spans="18:19" ht="15" customHeight="1">
      <c r="R63800"/>
      <c r="S63800"/>
    </row>
    <row r="63801" spans="18:19" ht="15" customHeight="1">
      <c r="R63801"/>
      <c r="S63801"/>
    </row>
    <row r="63802" spans="18:19" ht="15" customHeight="1">
      <c r="R63802"/>
      <c r="S63802"/>
    </row>
    <row r="63803" spans="18:19" ht="15" customHeight="1">
      <c r="R63803"/>
      <c r="S63803"/>
    </row>
    <row r="63804" spans="18:19" ht="15" customHeight="1">
      <c r="R63804"/>
      <c r="S63804"/>
    </row>
    <row r="63805" spans="18:19" ht="15" customHeight="1">
      <c r="R63805"/>
      <c r="S63805"/>
    </row>
    <row r="63806" spans="18:19" ht="15" customHeight="1">
      <c r="R63806"/>
      <c r="S63806"/>
    </row>
    <row r="63807" spans="18:19" ht="15" customHeight="1">
      <c r="R63807"/>
      <c r="S63807"/>
    </row>
    <row r="63808" spans="18:19" ht="15" customHeight="1">
      <c r="R63808"/>
      <c r="S63808"/>
    </row>
    <row r="63809" spans="18:19" ht="15" customHeight="1">
      <c r="R63809"/>
      <c r="S63809"/>
    </row>
    <row r="63810" spans="18:19" ht="15" customHeight="1">
      <c r="R63810"/>
      <c r="S63810"/>
    </row>
    <row r="63811" spans="18:19" ht="15" customHeight="1">
      <c r="R63811"/>
      <c r="S63811"/>
    </row>
    <row r="63812" spans="18:19" ht="15" customHeight="1">
      <c r="R63812"/>
      <c r="S63812"/>
    </row>
    <row r="63813" spans="18:19" ht="15" customHeight="1">
      <c r="R63813"/>
      <c r="S63813"/>
    </row>
    <row r="63814" spans="18:19" ht="15" customHeight="1">
      <c r="R63814"/>
      <c r="S63814"/>
    </row>
    <row r="63815" spans="18:19" ht="15" customHeight="1">
      <c r="R63815"/>
      <c r="S63815"/>
    </row>
    <row r="63816" spans="18:19" ht="15" customHeight="1">
      <c r="R63816"/>
      <c r="S63816"/>
    </row>
    <row r="63817" spans="18:19" ht="15" customHeight="1">
      <c r="R63817"/>
      <c r="S63817"/>
    </row>
    <row r="63818" spans="18:19" ht="15" customHeight="1">
      <c r="R63818"/>
      <c r="S63818"/>
    </row>
    <row r="63819" spans="18:19" ht="15" customHeight="1">
      <c r="R63819"/>
      <c r="S63819"/>
    </row>
    <row r="63820" spans="18:19" ht="15" customHeight="1">
      <c r="R63820"/>
      <c r="S63820"/>
    </row>
    <row r="63821" spans="18:19" ht="15" customHeight="1">
      <c r="R63821"/>
      <c r="S63821"/>
    </row>
    <row r="63822" spans="18:19" ht="15" customHeight="1">
      <c r="R63822"/>
      <c r="S63822"/>
    </row>
    <row r="63823" spans="18:19" ht="15" customHeight="1">
      <c r="R63823"/>
      <c r="S63823"/>
    </row>
    <row r="63824" spans="18:19" ht="15" customHeight="1">
      <c r="R63824"/>
      <c r="S63824"/>
    </row>
    <row r="63825" spans="18:19" ht="15" customHeight="1">
      <c r="R63825"/>
      <c r="S63825"/>
    </row>
    <row r="63826" spans="18:19" ht="15" customHeight="1">
      <c r="R63826"/>
      <c r="S63826"/>
    </row>
    <row r="63827" spans="18:19" ht="15" customHeight="1">
      <c r="R63827"/>
      <c r="S63827"/>
    </row>
    <row r="63828" spans="18:19" ht="15" customHeight="1">
      <c r="R63828"/>
      <c r="S63828"/>
    </row>
    <row r="63829" spans="18:19" ht="15" customHeight="1">
      <c r="R63829"/>
      <c r="S63829"/>
    </row>
    <row r="63830" spans="18:19" ht="15" customHeight="1">
      <c r="R63830"/>
      <c r="S63830"/>
    </row>
    <row r="63831" spans="18:19" ht="15" customHeight="1">
      <c r="R63831"/>
      <c r="S63831"/>
    </row>
    <row r="63832" spans="18:19" ht="15" customHeight="1">
      <c r="R63832"/>
      <c r="S63832"/>
    </row>
    <row r="63833" spans="18:19" ht="15" customHeight="1">
      <c r="R63833"/>
      <c r="S63833"/>
    </row>
    <row r="63834" spans="18:19" ht="15" customHeight="1">
      <c r="R63834"/>
      <c r="S63834"/>
    </row>
    <row r="63835" spans="18:19" ht="15" customHeight="1">
      <c r="R63835"/>
      <c r="S63835"/>
    </row>
    <row r="63836" spans="18:19" ht="15" customHeight="1">
      <c r="R63836"/>
      <c r="S63836"/>
    </row>
    <row r="63837" spans="18:19" ht="15" customHeight="1">
      <c r="R63837"/>
      <c r="S63837"/>
    </row>
    <row r="63838" spans="18:19" ht="15" customHeight="1">
      <c r="R63838"/>
      <c r="S63838"/>
    </row>
    <row r="63839" spans="18:19" ht="15" customHeight="1">
      <c r="R63839"/>
      <c r="S63839"/>
    </row>
    <row r="63840" spans="18:19" ht="15" customHeight="1">
      <c r="R63840"/>
      <c r="S63840"/>
    </row>
    <row r="63841" spans="18:19" ht="15" customHeight="1">
      <c r="R63841"/>
      <c r="S63841"/>
    </row>
    <row r="63842" spans="18:19" ht="15" customHeight="1">
      <c r="R63842"/>
      <c r="S63842"/>
    </row>
    <row r="63843" spans="18:19" ht="15" customHeight="1">
      <c r="R63843"/>
      <c r="S63843"/>
    </row>
    <row r="63844" spans="18:19" ht="15" customHeight="1">
      <c r="R63844"/>
      <c r="S63844"/>
    </row>
    <row r="63845" spans="18:19" ht="15" customHeight="1">
      <c r="R63845"/>
      <c r="S63845"/>
    </row>
    <row r="63846" spans="18:19" ht="15" customHeight="1">
      <c r="R63846"/>
      <c r="S63846"/>
    </row>
    <row r="63847" spans="18:19" ht="15" customHeight="1">
      <c r="R63847"/>
      <c r="S63847"/>
    </row>
    <row r="63848" spans="18:19" ht="15" customHeight="1">
      <c r="R63848"/>
      <c r="S63848"/>
    </row>
    <row r="63849" spans="18:19" ht="15" customHeight="1">
      <c r="R63849"/>
      <c r="S63849"/>
    </row>
    <row r="63850" spans="18:19" ht="15" customHeight="1">
      <c r="R63850"/>
      <c r="S63850"/>
    </row>
    <row r="63851" spans="18:19" ht="15" customHeight="1">
      <c r="R63851"/>
      <c r="S63851"/>
    </row>
    <row r="63852" spans="18:19" ht="15" customHeight="1">
      <c r="R63852"/>
      <c r="S63852"/>
    </row>
    <row r="63853" spans="18:19" ht="15" customHeight="1">
      <c r="R63853"/>
      <c r="S63853"/>
    </row>
    <row r="63854" spans="18:19" ht="15" customHeight="1">
      <c r="R63854"/>
      <c r="S63854"/>
    </row>
    <row r="63855" spans="18:19" ht="15" customHeight="1">
      <c r="R63855"/>
      <c r="S63855"/>
    </row>
    <row r="63856" spans="18:19" ht="15" customHeight="1">
      <c r="R63856"/>
      <c r="S63856"/>
    </row>
    <row r="63857" spans="18:19" ht="15" customHeight="1">
      <c r="R63857"/>
      <c r="S63857"/>
    </row>
    <row r="63858" spans="18:19" ht="15" customHeight="1">
      <c r="R63858"/>
      <c r="S63858"/>
    </row>
    <row r="63859" spans="18:19" ht="15" customHeight="1">
      <c r="R63859"/>
      <c r="S63859"/>
    </row>
    <row r="63860" spans="18:19" ht="15" customHeight="1">
      <c r="R63860"/>
      <c r="S63860"/>
    </row>
    <row r="63861" spans="18:19" ht="15" customHeight="1">
      <c r="R63861"/>
      <c r="S63861"/>
    </row>
    <row r="63862" spans="18:19" ht="15" customHeight="1">
      <c r="R63862"/>
      <c r="S63862"/>
    </row>
    <row r="63863" spans="18:19" ht="15" customHeight="1">
      <c r="R63863"/>
      <c r="S63863"/>
    </row>
    <row r="63864" spans="18:19" ht="15" customHeight="1">
      <c r="R63864"/>
      <c r="S63864"/>
    </row>
    <row r="63865" spans="18:19" ht="15" customHeight="1">
      <c r="R63865"/>
      <c r="S63865"/>
    </row>
    <row r="63866" spans="18:19" ht="15" customHeight="1">
      <c r="R63866"/>
      <c r="S63866"/>
    </row>
    <row r="63867" spans="18:19" ht="15" customHeight="1">
      <c r="R63867"/>
      <c r="S63867"/>
    </row>
    <row r="63868" spans="18:19" ht="15" customHeight="1">
      <c r="R63868"/>
      <c r="S63868"/>
    </row>
    <row r="63869" spans="18:19" ht="15" customHeight="1">
      <c r="R63869"/>
      <c r="S63869"/>
    </row>
    <row r="63870" spans="18:19" ht="15" customHeight="1">
      <c r="R63870"/>
      <c r="S63870"/>
    </row>
    <row r="63871" spans="18:19" ht="15" customHeight="1">
      <c r="R63871"/>
      <c r="S63871"/>
    </row>
    <row r="63872" spans="18:19" ht="15" customHeight="1">
      <c r="R63872"/>
      <c r="S63872"/>
    </row>
    <row r="63873" spans="18:19" ht="15" customHeight="1">
      <c r="R63873"/>
      <c r="S63873"/>
    </row>
    <row r="63874" spans="18:19" ht="15" customHeight="1">
      <c r="R63874"/>
      <c r="S63874"/>
    </row>
    <row r="63875" spans="18:19" ht="15" customHeight="1">
      <c r="R63875"/>
      <c r="S63875"/>
    </row>
    <row r="63876" spans="18:19" ht="15" customHeight="1">
      <c r="R63876"/>
      <c r="S63876"/>
    </row>
    <row r="63877" spans="18:19" ht="15" customHeight="1">
      <c r="R63877"/>
      <c r="S63877"/>
    </row>
    <row r="63878" spans="18:19" ht="15" customHeight="1">
      <c r="R63878"/>
      <c r="S63878"/>
    </row>
    <row r="63879" spans="18:19" ht="15" customHeight="1">
      <c r="R63879"/>
      <c r="S63879"/>
    </row>
    <row r="63880" spans="18:19" ht="15" customHeight="1">
      <c r="R63880"/>
      <c r="S63880"/>
    </row>
    <row r="63881" spans="18:19" ht="15" customHeight="1">
      <c r="R63881"/>
      <c r="S63881"/>
    </row>
    <row r="63882" spans="18:19" ht="15" customHeight="1">
      <c r="R63882"/>
      <c r="S63882"/>
    </row>
    <row r="63883" spans="18:19" ht="15" customHeight="1">
      <c r="R63883"/>
      <c r="S63883"/>
    </row>
    <row r="63884" spans="18:19" ht="15" customHeight="1">
      <c r="R63884"/>
      <c r="S63884"/>
    </row>
    <row r="63885" spans="18:19" ht="15" customHeight="1">
      <c r="R63885"/>
      <c r="S63885"/>
    </row>
    <row r="63886" spans="18:19" ht="15" customHeight="1">
      <c r="R63886"/>
      <c r="S63886"/>
    </row>
    <row r="63887" spans="18:19" ht="15" customHeight="1">
      <c r="R63887"/>
      <c r="S63887"/>
    </row>
    <row r="63888" spans="18:19" ht="15" customHeight="1">
      <c r="R63888"/>
      <c r="S63888"/>
    </row>
    <row r="63889" spans="18:19" ht="15" customHeight="1">
      <c r="R63889"/>
      <c r="S63889"/>
    </row>
    <row r="63890" spans="18:19" ht="15" customHeight="1">
      <c r="R63890"/>
      <c r="S63890"/>
    </row>
    <row r="63891" spans="18:19" ht="15" customHeight="1">
      <c r="R63891"/>
      <c r="S63891"/>
    </row>
    <row r="63892" spans="18:19" ht="15" customHeight="1">
      <c r="R63892"/>
      <c r="S63892"/>
    </row>
    <row r="63893" spans="18:19" ht="15" customHeight="1">
      <c r="R63893"/>
      <c r="S63893"/>
    </row>
    <row r="63894" spans="18:19" ht="15" customHeight="1">
      <c r="R63894"/>
      <c r="S63894"/>
    </row>
    <row r="63895" spans="18:19" ht="15" customHeight="1">
      <c r="R63895"/>
      <c r="S63895"/>
    </row>
    <row r="63896" spans="18:19" ht="15" customHeight="1">
      <c r="R63896"/>
      <c r="S63896"/>
    </row>
    <row r="63897" spans="18:19" ht="15" customHeight="1">
      <c r="R63897"/>
      <c r="S63897"/>
    </row>
    <row r="63898" spans="18:19" ht="15" customHeight="1">
      <c r="R63898"/>
      <c r="S63898"/>
    </row>
    <row r="63899" spans="18:19" ht="15" customHeight="1">
      <c r="R63899"/>
      <c r="S63899"/>
    </row>
    <row r="63900" spans="18:19" ht="15" customHeight="1">
      <c r="R63900"/>
      <c r="S63900"/>
    </row>
    <row r="63901" spans="18:19" ht="15" customHeight="1">
      <c r="R63901"/>
      <c r="S63901"/>
    </row>
    <row r="63902" spans="18:19" ht="15" customHeight="1">
      <c r="R63902"/>
      <c r="S63902"/>
    </row>
    <row r="63903" spans="18:19" ht="15" customHeight="1">
      <c r="R63903"/>
      <c r="S63903"/>
    </row>
    <row r="63904" spans="18:19" ht="15" customHeight="1">
      <c r="R63904"/>
      <c r="S63904"/>
    </row>
    <row r="63905" spans="18:19" ht="15" customHeight="1">
      <c r="R63905"/>
      <c r="S63905"/>
    </row>
    <row r="63906" spans="18:19" ht="15" customHeight="1">
      <c r="R63906"/>
      <c r="S63906"/>
    </row>
    <row r="63907" spans="18:19" ht="15" customHeight="1">
      <c r="R63907"/>
      <c r="S63907"/>
    </row>
    <row r="63908" spans="18:19" ht="15" customHeight="1">
      <c r="R63908"/>
      <c r="S63908"/>
    </row>
    <row r="63909" spans="18:19" ht="15" customHeight="1">
      <c r="R63909"/>
      <c r="S63909"/>
    </row>
    <row r="63910" spans="18:19" ht="15" customHeight="1">
      <c r="R63910"/>
      <c r="S63910"/>
    </row>
    <row r="63911" spans="18:19" ht="15" customHeight="1">
      <c r="R63911"/>
      <c r="S63911"/>
    </row>
    <row r="63912" spans="18:19" ht="15" customHeight="1">
      <c r="R63912"/>
      <c r="S63912"/>
    </row>
    <row r="63913" spans="18:19" ht="15" customHeight="1">
      <c r="R63913"/>
      <c r="S63913"/>
    </row>
    <row r="63914" spans="18:19" ht="15" customHeight="1">
      <c r="R63914"/>
      <c r="S63914"/>
    </row>
    <row r="63915" spans="18:19" ht="15" customHeight="1">
      <c r="R63915"/>
      <c r="S63915"/>
    </row>
    <row r="63916" spans="18:19" ht="15" customHeight="1">
      <c r="R63916"/>
      <c r="S63916"/>
    </row>
    <row r="63917" spans="18:19" ht="15" customHeight="1">
      <c r="R63917"/>
      <c r="S63917"/>
    </row>
    <row r="63918" spans="18:19" ht="15" customHeight="1">
      <c r="R63918"/>
      <c r="S63918"/>
    </row>
    <row r="63919" spans="18:19" ht="15" customHeight="1">
      <c r="R63919"/>
      <c r="S63919"/>
    </row>
    <row r="63920" spans="18:19" ht="15" customHeight="1">
      <c r="R63920"/>
      <c r="S63920"/>
    </row>
    <row r="63921" spans="18:19" ht="15" customHeight="1">
      <c r="R63921"/>
      <c r="S63921"/>
    </row>
    <row r="63922" spans="18:19" ht="15" customHeight="1">
      <c r="R63922"/>
      <c r="S63922"/>
    </row>
    <row r="63923" spans="18:19" ht="15" customHeight="1">
      <c r="R63923"/>
      <c r="S63923"/>
    </row>
    <row r="63924" spans="18:19" ht="15" customHeight="1">
      <c r="R63924"/>
      <c r="S63924"/>
    </row>
    <row r="63925" spans="18:19" ht="15" customHeight="1">
      <c r="R63925"/>
      <c r="S63925"/>
    </row>
    <row r="63926" spans="18:19" ht="15" customHeight="1">
      <c r="R63926"/>
      <c r="S63926"/>
    </row>
    <row r="63927" spans="18:19" ht="15" customHeight="1">
      <c r="R63927"/>
      <c r="S63927"/>
    </row>
    <row r="63928" spans="18:19" ht="15" customHeight="1">
      <c r="R63928"/>
      <c r="S63928"/>
    </row>
    <row r="63929" spans="18:19" ht="15" customHeight="1">
      <c r="R63929"/>
      <c r="S63929"/>
    </row>
    <row r="63930" spans="18:19" ht="15" customHeight="1">
      <c r="R63930"/>
      <c r="S63930"/>
    </row>
    <row r="63931" spans="18:19" ht="15" customHeight="1">
      <c r="R63931"/>
      <c r="S63931"/>
    </row>
    <row r="63932" spans="18:19" ht="15" customHeight="1">
      <c r="R63932"/>
      <c r="S63932"/>
    </row>
    <row r="63933" spans="18:19" ht="15" customHeight="1">
      <c r="R63933"/>
      <c r="S63933"/>
    </row>
    <row r="63934" spans="18:19" ht="15" customHeight="1">
      <c r="R63934"/>
      <c r="S63934"/>
    </row>
    <row r="63935" spans="18:19" ht="15" customHeight="1">
      <c r="R63935"/>
      <c r="S63935"/>
    </row>
    <row r="63936" spans="18:19" ht="15" customHeight="1">
      <c r="R63936"/>
      <c r="S63936"/>
    </row>
    <row r="63937" spans="18:19" ht="15" customHeight="1">
      <c r="R63937"/>
      <c r="S63937"/>
    </row>
    <row r="63938" spans="18:19" ht="15" customHeight="1">
      <c r="R63938"/>
      <c r="S63938"/>
    </row>
    <row r="63939" spans="18:19" ht="15" customHeight="1">
      <c r="R63939"/>
      <c r="S63939"/>
    </row>
    <row r="63940" spans="18:19" ht="15" customHeight="1">
      <c r="R63940"/>
      <c r="S63940"/>
    </row>
    <row r="63941" spans="18:19" ht="15" customHeight="1">
      <c r="R63941"/>
      <c r="S63941"/>
    </row>
    <row r="63942" spans="18:19" ht="15" customHeight="1">
      <c r="R63942"/>
      <c r="S63942"/>
    </row>
    <row r="63943" spans="18:19" ht="15" customHeight="1">
      <c r="R63943"/>
      <c r="S63943"/>
    </row>
    <row r="63944" spans="18:19" ht="15" customHeight="1">
      <c r="R63944"/>
      <c r="S63944"/>
    </row>
    <row r="63945" spans="18:19" ht="15" customHeight="1">
      <c r="R63945"/>
      <c r="S63945"/>
    </row>
    <row r="63946" spans="18:19" ht="15" customHeight="1">
      <c r="R63946"/>
      <c r="S63946"/>
    </row>
    <row r="63947" spans="18:19" ht="15" customHeight="1">
      <c r="R63947"/>
      <c r="S63947"/>
    </row>
    <row r="63948" spans="18:19" ht="15" customHeight="1">
      <c r="R63948"/>
      <c r="S63948"/>
    </row>
    <row r="63949" spans="18:19" ht="15" customHeight="1">
      <c r="R63949"/>
      <c r="S63949"/>
    </row>
    <row r="63950" spans="18:19" ht="15" customHeight="1">
      <c r="R63950"/>
      <c r="S63950"/>
    </row>
    <row r="63951" spans="18:19" ht="15" customHeight="1">
      <c r="R63951"/>
      <c r="S63951"/>
    </row>
    <row r="63952" spans="18:19" ht="15" customHeight="1">
      <c r="R63952"/>
      <c r="S63952"/>
    </row>
    <row r="63953" spans="18:19" ht="15" customHeight="1">
      <c r="R63953"/>
      <c r="S63953"/>
    </row>
    <row r="63954" spans="18:19" ht="15" customHeight="1">
      <c r="R63954"/>
      <c r="S63954"/>
    </row>
    <row r="63955" spans="18:19" ht="15" customHeight="1">
      <c r="R63955"/>
      <c r="S63955"/>
    </row>
    <row r="63956" spans="18:19" ht="15" customHeight="1">
      <c r="R63956"/>
      <c r="S63956"/>
    </row>
    <row r="63957" spans="18:19" ht="15" customHeight="1">
      <c r="R63957"/>
      <c r="S63957"/>
    </row>
    <row r="63958" spans="18:19" ht="15" customHeight="1">
      <c r="R63958"/>
      <c r="S63958"/>
    </row>
    <row r="63959" spans="18:19" ht="15" customHeight="1">
      <c r="R63959"/>
      <c r="S63959"/>
    </row>
    <row r="63960" spans="18:19" ht="15" customHeight="1">
      <c r="R63960"/>
      <c r="S63960"/>
    </row>
    <row r="63961" spans="18:19" ht="15" customHeight="1">
      <c r="R63961"/>
      <c r="S63961"/>
    </row>
    <row r="63962" spans="18:19" ht="15" customHeight="1">
      <c r="R63962"/>
      <c r="S63962"/>
    </row>
    <row r="63963" spans="18:19" ht="15" customHeight="1">
      <c r="R63963"/>
      <c r="S63963"/>
    </row>
    <row r="63964" spans="18:19" ht="15" customHeight="1">
      <c r="R63964"/>
      <c r="S63964"/>
    </row>
    <row r="63965" spans="18:19" ht="15" customHeight="1">
      <c r="R63965"/>
      <c r="S63965"/>
    </row>
    <row r="63966" spans="18:19" ht="15" customHeight="1">
      <c r="R63966"/>
      <c r="S63966"/>
    </row>
    <row r="63967" spans="18:19" ht="15" customHeight="1">
      <c r="R63967"/>
      <c r="S63967"/>
    </row>
    <row r="63968" spans="18:19" ht="15" customHeight="1">
      <c r="R63968"/>
      <c r="S63968"/>
    </row>
    <row r="63969" spans="18:19" ht="15" customHeight="1">
      <c r="R63969"/>
      <c r="S63969"/>
    </row>
    <row r="63970" spans="18:19" ht="15" customHeight="1">
      <c r="R63970"/>
      <c r="S63970"/>
    </row>
    <row r="63971" spans="18:19" ht="15" customHeight="1">
      <c r="R63971"/>
      <c r="S63971"/>
    </row>
    <row r="63972" spans="18:19" ht="15" customHeight="1">
      <c r="R63972"/>
      <c r="S63972"/>
    </row>
    <row r="63973" spans="18:19" ht="15" customHeight="1">
      <c r="R63973"/>
      <c r="S63973"/>
    </row>
    <row r="63974" spans="18:19" ht="15" customHeight="1">
      <c r="R63974"/>
      <c r="S63974"/>
    </row>
    <row r="63975" spans="18:19" ht="15" customHeight="1">
      <c r="R63975"/>
      <c r="S63975"/>
    </row>
    <row r="63976" spans="18:19" ht="15" customHeight="1">
      <c r="R63976"/>
      <c r="S63976"/>
    </row>
    <row r="63977" spans="18:19" ht="15" customHeight="1">
      <c r="R63977"/>
      <c r="S63977"/>
    </row>
    <row r="63978" spans="18:19" ht="15" customHeight="1">
      <c r="R63978"/>
      <c r="S63978"/>
    </row>
    <row r="63979" spans="18:19" ht="15" customHeight="1">
      <c r="R63979"/>
      <c r="S63979"/>
    </row>
    <row r="63980" spans="18:19" ht="15" customHeight="1">
      <c r="R63980"/>
      <c r="S63980"/>
    </row>
    <row r="63981" spans="18:19" ht="15" customHeight="1">
      <c r="R63981"/>
      <c r="S63981"/>
    </row>
    <row r="63982" spans="18:19" ht="15" customHeight="1">
      <c r="R63982"/>
      <c r="S63982"/>
    </row>
    <row r="63983" spans="18:19" ht="15" customHeight="1">
      <c r="R63983"/>
      <c r="S63983"/>
    </row>
    <row r="63984" spans="18:19" ht="15" customHeight="1">
      <c r="R63984"/>
      <c r="S63984"/>
    </row>
    <row r="63985" spans="18:19" ht="15" customHeight="1">
      <c r="R63985"/>
      <c r="S63985"/>
    </row>
    <row r="63986" spans="18:19" ht="15" customHeight="1">
      <c r="R63986"/>
      <c r="S63986"/>
    </row>
    <row r="63987" spans="18:19" ht="15" customHeight="1">
      <c r="R63987"/>
      <c r="S63987"/>
    </row>
    <row r="63988" spans="18:19" ht="15" customHeight="1">
      <c r="R63988"/>
      <c r="S63988"/>
    </row>
    <row r="63989" spans="18:19" ht="15" customHeight="1">
      <c r="R63989"/>
      <c r="S63989"/>
    </row>
    <row r="63990" spans="18:19" ht="15" customHeight="1">
      <c r="R63990"/>
      <c r="S63990"/>
    </row>
    <row r="63991" spans="18:19" ht="15" customHeight="1">
      <c r="R63991"/>
      <c r="S63991"/>
    </row>
    <row r="63992" spans="18:19" ht="15" customHeight="1">
      <c r="R63992"/>
      <c r="S63992"/>
    </row>
    <row r="63993" spans="18:19" ht="15" customHeight="1">
      <c r="R63993"/>
      <c r="S63993"/>
    </row>
    <row r="63994" spans="18:19" ht="15" customHeight="1">
      <c r="R63994"/>
      <c r="S63994"/>
    </row>
    <row r="63995" spans="18:19" ht="15" customHeight="1">
      <c r="R63995"/>
      <c r="S63995"/>
    </row>
    <row r="63996" spans="18:19" ht="15" customHeight="1">
      <c r="R63996"/>
      <c r="S63996"/>
    </row>
    <row r="63997" spans="18:19" ht="15" customHeight="1">
      <c r="R63997"/>
      <c r="S63997"/>
    </row>
    <row r="63998" spans="18:19" ht="15" customHeight="1">
      <c r="R63998"/>
      <c r="S63998"/>
    </row>
    <row r="63999" spans="18:19" ht="15" customHeight="1">
      <c r="R63999"/>
      <c r="S63999"/>
    </row>
    <row r="64000" spans="18:19" ht="15" customHeight="1">
      <c r="R64000"/>
      <c r="S64000"/>
    </row>
    <row r="64001" spans="18:19" ht="15" customHeight="1">
      <c r="R64001"/>
      <c r="S64001"/>
    </row>
    <row r="64002" spans="18:19" ht="15" customHeight="1">
      <c r="R64002"/>
      <c r="S64002"/>
    </row>
    <row r="64003" spans="18:19" ht="15" customHeight="1">
      <c r="R64003"/>
      <c r="S64003"/>
    </row>
    <row r="64004" spans="18:19" ht="15" customHeight="1">
      <c r="R64004"/>
      <c r="S64004"/>
    </row>
    <row r="64005" spans="18:19" ht="15" customHeight="1">
      <c r="R64005"/>
      <c r="S64005"/>
    </row>
    <row r="64006" spans="18:19" ht="15" customHeight="1">
      <c r="R64006"/>
      <c r="S64006"/>
    </row>
    <row r="64007" spans="18:19" ht="15" customHeight="1">
      <c r="R64007"/>
      <c r="S64007"/>
    </row>
    <row r="64008" spans="18:19" ht="15" customHeight="1">
      <c r="R64008"/>
      <c r="S64008"/>
    </row>
    <row r="64009" spans="18:19" ht="15" customHeight="1">
      <c r="R64009"/>
      <c r="S64009"/>
    </row>
    <row r="64010" spans="18:19" ht="15" customHeight="1">
      <c r="R64010"/>
      <c r="S64010"/>
    </row>
    <row r="64011" spans="18:19" ht="15" customHeight="1">
      <c r="R64011"/>
      <c r="S64011"/>
    </row>
    <row r="64012" spans="18:19" ht="15" customHeight="1">
      <c r="R64012"/>
      <c r="S64012"/>
    </row>
    <row r="64013" spans="18:19" ht="15" customHeight="1">
      <c r="R64013"/>
      <c r="S64013"/>
    </row>
    <row r="64014" spans="18:19" ht="15" customHeight="1">
      <c r="R64014"/>
      <c r="S64014"/>
    </row>
    <row r="64015" spans="18:19" ht="15" customHeight="1">
      <c r="R64015"/>
      <c r="S64015"/>
    </row>
    <row r="64016" spans="18:19" ht="15" customHeight="1">
      <c r="R64016"/>
      <c r="S64016"/>
    </row>
    <row r="64017" spans="18:19" ht="15" customHeight="1">
      <c r="R64017"/>
      <c r="S64017"/>
    </row>
    <row r="64018" spans="18:19" ht="15" customHeight="1">
      <c r="R64018"/>
      <c r="S64018"/>
    </row>
    <row r="64019" spans="18:19" ht="15" customHeight="1">
      <c r="R64019"/>
      <c r="S64019"/>
    </row>
    <row r="64020" spans="18:19" ht="15" customHeight="1">
      <c r="R64020"/>
      <c r="S64020"/>
    </row>
    <row r="64021" spans="18:19" ht="15" customHeight="1">
      <c r="R64021"/>
      <c r="S64021"/>
    </row>
    <row r="64022" spans="18:19" ht="15" customHeight="1">
      <c r="R64022"/>
      <c r="S64022"/>
    </row>
    <row r="64023" spans="18:19" ht="15" customHeight="1">
      <c r="R64023"/>
      <c r="S64023"/>
    </row>
    <row r="64024" spans="18:19" ht="15" customHeight="1">
      <c r="R64024"/>
      <c r="S64024"/>
    </row>
    <row r="64025" spans="18:19" ht="15" customHeight="1">
      <c r="R64025"/>
      <c r="S64025"/>
    </row>
    <row r="64026" spans="18:19" ht="15" customHeight="1">
      <c r="R64026"/>
      <c r="S64026"/>
    </row>
    <row r="64027" spans="18:19" ht="15" customHeight="1">
      <c r="R64027"/>
      <c r="S64027"/>
    </row>
    <row r="64028" spans="18:19" ht="15" customHeight="1">
      <c r="R64028"/>
      <c r="S64028"/>
    </row>
    <row r="64029" spans="18:19" ht="15" customHeight="1">
      <c r="R64029"/>
      <c r="S64029"/>
    </row>
    <row r="64030" spans="18:19" ht="15" customHeight="1">
      <c r="R64030"/>
      <c r="S64030"/>
    </row>
    <row r="64031" spans="18:19" ht="15" customHeight="1">
      <c r="R64031"/>
      <c r="S64031"/>
    </row>
    <row r="64032" spans="18:19" ht="15" customHeight="1">
      <c r="R64032"/>
      <c r="S64032"/>
    </row>
    <row r="64033" spans="18:19" ht="15" customHeight="1">
      <c r="R64033"/>
      <c r="S64033"/>
    </row>
    <row r="64034" spans="18:19" ht="15" customHeight="1">
      <c r="R64034"/>
      <c r="S64034"/>
    </row>
    <row r="64035" spans="18:19" ht="15" customHeight="1">
      <c r="R64035"/>
      <c r="S64035"/>
    </row>
    <row r="64036" spans="18:19" ht="15" customHeight="1">
      <c r="R64036"/>
      <c r="S64036"/>
    </row>
    <row r="64037" spans="18:19" ht="15" customHeight="1">
      <c r="R64037"/>
      <c r="S64037"/>
    </row>
    <row r="64038" spans="18:19" ht="15" customHeight="1">
      <c r="R64038"/>
      <c r="S64038"/>
    </row>
    <row r="64039" spans="18:19" ht="15" customHeight="1">
      <c r="R64039"/>
      <c r="S64039"/>
    </row>
    <row r="64040" spans="18:19" ht="15" customHeight="1">
      <c r="R64040"/>
      <c r="S64040"/>
    </row>
    <row r="64041" spans="18:19" ht="15" customHeight="1">
      <c r="R64041"/>
      <c r="S64041"/>
    </row>
    <row r="64042" spans="18:19" ht="15" customHeight="1">
      <c r="R64042"/>
      <c r="S64042"/>
    </row>
    <row r="64043" spans="18:19" ht="15" customHeight="1">
      <c r="R64043"/>
      <c r="S64043"/>
    </row>
    <row r="64044" spans="18:19" ht="15" customHeight="1">
      <c r="R64044"/>
      <c r="S64044"/>
    </row>
    <row r="64045" spans="18:19" ht="15" customHeight="1">
      <c r="R64045"/>
      <c r="S64045"/>
    </row>
    <row r="64046" spans="18:19" ht="15" customHeight="1">
      <c r="R64046"/>
      <c r="S64046"/>
    </row>
    <row r="64047" spans="18:19" ht="15" customHeight="1">
      <c r="R64047"/>
      <c r="S64047"/>
    </row>
    <row r="64048" spans="18:19" ht="15" customHeight="1">
      <c r="R64048"/>
      <c r="S64048"/>
    </row>
    <row r="64049" spans="18:19" ht="15" customHeight="1">
      <c r="R64049"/>
      <c r="S64049"/>
    </row>
    <row r="64050" spans="18:19" ht="15" customHeight="1">
      <c r="R64050"/>
      <c r="S64050"/>
    </row>
    <row r="64051" spans="18:19" ht="15" customHeight="1">
      <c r="R64051"/>
      <c r="S64051"/>
    </row>
    <row r="64052" spans="18:19" ht="15" customHeight="1">
      <c r="R64052"/>
      <c r="S64052"/>
    </row>
    <row r="64053" spans="18:19" ht="15" customHeight="1">
      <c r="R64053"/>
      <c r="S64053"/>
    </row>
    <row r="64054" spans="18:19" ht="15" customHeight="1">
      <c r="R64054"/>
      <c r="S64054"/>
    </row>
    <row r="64055" spans="18:19" ht="15" customHeight="1">
      <c r="R64055"/>
      <c r="S64055"/>
    </row>
    <row r="64056" spans="18:19" ht="15" customHeight="1">
      <c r="R64056"/>
      <c r="S64056"/>
    </row>
    <row r="64057" spans="18:19" ht="15" customHeight="1">
      <c r="R64057"/>
      <c r="S64057"/>
    </row>
    <row r="64058" spans="18:19" ht="15" customHeight="1">
      <c r="R64058"/>
      <c r="S64058"/>
    </row>
    <row r="64059" spans="18:19" ht="15" customHeight="1">
      <c r="R64059"/>
      <c r="S64059"/>
    </row>
    <row r="64060" spans="18:19" ht="15" customHeight="1">
      <c r="R64060"/>
      <c r="S64060"/>
    </row>
    <row r="64061" spans="18:19" ht="15" customHeight="1">
      <c r="R64061"/>
      <c r="S64061"/>
    </row>
    <row r="64062" spans="18:19" ht="15" customHeight="1">
      <c r="R64062"/>
      <c r="S64062"/>
    </row>
    <row r="64063" spans="18:19" ht="15" customHeight="1">
      <c r="R64063"/>
      <c r="S64063"/>
    </row>
    <row r="64064" spans="18:19" ht="15" customHeight="1">
      <c r="R64064"/>
      <c r="S64064"/>
    </row>
    <row r="64065" spans="18:19" ht="15" customHeight="1">
      <c r="R64065"/>
      <c r="S64065"/>
    </row>
    <row r="64066" spans="18:19" ht="15" customHeight="1">
      <c r="R64066"/>
      <c r="S64066"/>
    </row>
    <row r="64067" spans="18:19" ht="15" customHeight="1">
      <c r="R64067"/>
      <c r="S64067"/>
    </row>
    <row r="64068" spans="18:19" ht="15" customHeight="1">
      <c r="R64068"/>
      <c r="S64068"/>
    </row>
    <row r="64069" spans="18:19" ht="15" customHeight="1">
      <c r="R64069"/>
      <c r="S64069"/>
    </row>
    <row r="64070" spans="18:19" ht="15" customHeight="1">
      <c r="R64070"/>
      <c r="S64070"/>
    </row>
    <row r="64071" spans="18:19" ht="15" customHeight="1">
      <c r="R64071"/>
      <c r="S64071"/>
    </row>
    <row r="64072" spans="18:19" ht="15" customHeight="1">
      <c r="R64072"/>
      <c r="S64072"/>
    </row>
    <row r="64073" spans="18:19" ht="15" customHeight="1">
      <c r="R64073"/>
      <c r="S64073"/>
    </row>
    <row r="64074" spans="18:19" ht="15" customHeight="1">
      <c r="R64074"/>
      <c r="S64074"/>
    </row>
    <row r="64075" spans="18:19" ht="15" customHeight="1">
      <c r="R64075"/>
      <c r="S64075"/>
    </row>
    <row r="64076" spans="18:19" ht="15" customHeight="1">
      <c r="R64076"/>
      <c r="S64076"/>
    </row>
    <row r="64077" spans="18:19" ht="15" customHeight="1">
      <c r="R64077"/>
      <c r="S64077"/>
    </row>
    <row r="64078" spans="18:19" ht="15" customHeight="1">
      <c r="R64078"/>
      <c r="S64078"/>
    </row>
    <row r="64079" spans="18:19" ht="15" customHeight="1">
      <c r="R64079"/>
      <c r="S64079"/>
    </row>
    <row r="64080" spans="18:19" ht="15" customHeight="1">
      <c r="R64080"/>
      <c r="S64080"/>
    </row>
    <row r="64081" spans="18:19" ht="15" customHeight="1">
      <c r="R64081"/>
      <c r="S64081"/>
    </row>
    <row r="64082" spans="18:19" ht="15" customHeight="1">
      <c r="R64082"/>
      <c r="S64082"/>
    </row>
    <row r="64083" spans="18:19" ht="15" customHeight="1">
      <c r="R64083"/>
      <c r="S64083"/>
    </row>
    <row r="64084" spans="18:19" ht="15" customHeight="1">
      <c r="R64084"/>
      <c r="S64084"/>
    </row>
    <row r="64085" spans="18:19" ht="15" customHeight="1">
      <c r="R64085"/>
      <c r="S64085"/>
    </row>
    <row r="64086" spans="18:19" ht="15" customHeight="1">
      <c r="R64086"/>
      <c r="S64086"/>
    </row>
    <row r="64087" spans="18:19" ht="15" customHeight="1">
      <c r="R64087"/>
      <c r="S64087"/>
    </row>
    <row r="64088" spans="18:19" ht="15" customHeight="1">
      <c r="R64088"/>
      <c r="S64088"/>
    </row>
    <row r="64089" spans="18:19" ht="15" customHeight="1">
      <c r="R64089"/>
      <c r="S64089"/>
    </row>
    <row r="64090" spans="18:19" ht="15" customHeight="1">
      <c r="R64090"/>
      <c r="S64090"/>
    </row>
    <row r="64091" spans="18:19" ht="15" customHeight="1">
      <c r="R64091"/>
      <c r="S64091"/>
    </row>
    <row r="64092" spans="18:19" ht="15" customHeight="1">
      <c r="R64092"/>
      <c r="S64092"/>
    </row>
    <row r="64093" spans="18:19" ht="15" customHeight="1">
      <c r="R64093"/>
      <c r="S64093"/>
    </row>
    <row r="64094" spans="18:19" ht="15" customHeight="1">
      <c r="R64094"/>
      <c r="S64094"/>
    </row>
    <row r="64095" spans="18:19" ht="15" customHeight="1">
      <c r="R64095"/>
      <c r="S64095"/>
    </row>
    <row r="64096" spans="18:19" ht="15" customHeight="1">
      <c r="R64096"/>
      <c r="S64096"/>
    </row>
    <row r="64097" spans="18:19" ht="15" customHeight="1">
      <c r="R64097"/>
      <c r="S64097"/>
    </row>
    <row r="64098" spans="18:19" ht="15" customHeight="1">
      <c r="R64098"/>
      <c r="S64098"/>
    </row>
    <row r="64099" spans="18:19" ht="15" customHeight="1">
      <c r="R64099"/>
      <c r="S64099"/>
    </row>
    <row r="64100" spans="18:19" ht="15" customHeight="1">
      <c r="R64100"/>
      <c r="S64100"/>
    </row>
    <row r="64101" spans="18:19" ht="15" customHeight="1">
      <c r="R64101"/>
      <c r="S64101"/>
    </row>
    <row r="64102" spans="18:19" ht="15" customHeight="1">
      <c r="R64102"/>
      <c r="S64102"/>
    </row>
    <row r="64103" spans="18:19" ht="15" customHeight="1">
      <c r="R64103"/>
      <c r="S64103"/>
    </row>
    <row r="64104" spans="18:19" ht="15" customHeight="1">
      <c r="R64104"/>
      <c r="S64104"/>
    </row>
    <row r="64105" spans="18:19" ht="15" customHeight="1">
      <c r="R64105"/>
      <c r="S64105"/>
    </row>
    <row r="64106" spans="18:19" ht="15" customHeight="1">
      <c r="R64106"/>
      <c r="S64106"/>
    </row>
    <row r="64107" spans="18:19" ht="15" customHeight="1">
      <c r="R64107"/>
      <c r="S64107"/>
    </row>
    <row r="64108" spans="18:19" ht="15" customHeight="1">
      <c r="R64108"/>
      <c r="S64108"/>
    </row>
    <row r="64109" spans="18:19" ht="15" customHeight="1">
      <c r="R64109"/>
      <c r="S64109"/>
    </row>
    <row r="64110" spans="18:19" ht="15" customHeight="1">
      <c r="R64110"/>
      <c r="S64110"/>
    </row>
    <row r="64111" spans="18:19" ht="15" customHeight="1">
      <c r="R64111"/>
      <c r="S64111"/>
    </row>
    <row r="64112" spans="18:19" ht="15" customHeight="1">
      <c r="R64112"/>
      <c r="S64112"/>
    </row>
    <row r="64113" spans="18:19" ht="15" customHeight="1">
      <c r="R64113"/>
      <c r="S64113"/>
    </row>
    <row r="64114" spans="18:19" ht="15" customHeight="1">
      <c r="R64114"/>
      <c r="S64114"/>
    </row>
    <row r="64115" spans="18:19" ht="15" customHeight="1">
      <c r="R64115"/>
      <c r="S64115"/>
    </row>
    <row r="64116" spans="18:19" ht="15" customHeight="1">
      <c r="R64116"/>
      <c r="S64116"/>
    </row>
    <row r="64117" spans="18:19" ht="15" customHeight="1">
      <c r="R64117"/>
      <c r="S64117"/>
    </row>
    <row r="64118" spans="18:19" ht="15" customHeight="1">
      <c r="R64118"/>
      <c r="S64118"/>
    </row>
    <row r="64119" spans="18:19" ht="15" customHeight="1">
      <c r="R64119"/>
      <c r="S64119"/>
    </row>
    <row r="64120" spans="18:19" ht="15" customHeight="1">
      <c r="R64120"/>
      <c r="S64120"/>
    </row>
    <row r="64121" spans="18:19" ht="15" customHeight="1">
      <c r="R64121"/>
      <c r="S64121"/>
    </row>
    <row r="64122" spans="18:19" ht="15" customHeight="1">
      <c r="R64122"/>
      <c r="S64122"/>
    </row>
    <row r="64123" spans="18:19" ht="15" customHeight="1">
      <c r="R64123"/>
      <c r="S64123"/>
    </row>
    <row r="64124" spans="18:19" ht="15" customHeight="1">
      <c r="R64124"/>
      <c r="S64124"/>
    </row>
    <row r="64125" spans="18:19" ht="15" customHeight="1">
      <c r="R64125"/>
      <c r="S64125"/>
    </row>
    <row r="64126" spans="18:19" ht="15" customHeight="1">
      <c r="R64126"/>
      <c r="S64126"/>
    </row>
    <row r="64127" spans="18:19" ht="15" customHeight="1">
      <c r="R64127"/>
      <c r="S64127"/>
    </row>
    <row r="64128" spans="18:19" ht="15" customHeight="1">
      <c r="R64128"/>
      <c r="S64128"/>
    </row>
    <row r="64129" spans="18:19" ht="15" customHeight="1">
      <c r="R64129"/>
      <c r="S64129"/>
    </row>
    <row r="64130" spans="18:19" ht="15" customHeight="1">
      <c r="R64130"/>
      <c r="S64130"/>
    </row>
    <row r="64131" spans="18:19" ht="15" customHeight="1">
      <c r="R64131"/>
      <c r="S64131"/>
    </row>
    <row r="64132" spans="18:19" ht="15" customHeight="1">
      <c r="R64132"/>
      <c r="S64132"/>
    </row>
    <row r="64133" spans="18:19" ht="15" customHeight="1">
      <c r="R64133"/>
      <c r="S64133"/>
    </row>
    <row r="64134" spans="18:19" ht="15" customHeight="1">
      <c r="R64134"/>
      <c r="S64134"/>
    </row>
    <row r="64135" spans="18:19" ht="15" customHeight="1">
      <c r="R64135"/>
      <c r="S64135"/>
    </row>
    <row r="64136" spans="18:19" ht="15" customHeight="1">
      <c r="R64136"/>
      <c r="S64136"/>
    </row>
    <row r="64137" spans="18:19" ht="15" customHeight="1">
      <c r="R64137"/>
      <c r="S64137"/>
    </row>
    <row r="64138" spans="18:19" ht="15" customHeight="1">
      <c r="R64138"/>
      <c r="S64138"/>
    </row>
    <row r="64139" spans="18:19" ht="15" customHeight="1">
      <c r="R64139"/>
      <c r="S64139"/>
    </row>
    <row r="64140" spans="18:19" ht="15" customHeight="1">
      <c r="R64140"/>
      <c r="S64140"/>
    </row>
    <row r="64141" spans="18:19" ht="15" customHeight="1">
      <c r="R64141"/>
      <c r="S64141"/>
    </row>
    <row r="64142" spans="18:19" ht="15" customHeight="1">
      <c r="R64142"/>
      <c r="S64142"/>
    </row>
    <row r="64143" spans="18:19" ht="15" customHeight="1">
      <c r="R64143"/>
      <c r="S64143"/>
    </row>
    <row r="64144" spans="18:19" ht="15" customHeight="1">
      <c r="R64144"/>
      <c r="S64144"/>
    </row>
    <row r="64145" spans="18:19" ht="15" customHeight="1">
      <c r="R64145"/>
      <c r="S64145"/>
    </row>
    <row r="64146" spans="18:19" ht="15" customHeight="1">
      <c r="R64146"/>
      <c r="S64146"/>
    </row>
    <row r="64147" spans="18:19" ht="15" customHeight="1">
      <c r="R64147"/>
      <c r="S64147"/>
    </row>
    <row r="64148" spans="18:19" ht="15" customHeight="1">
      <c r="R64148"/>
      <c r="S64148"/>
    </row>
    <row r="64149" spans="18:19" ht="15" customHeight="1">
      <c r="R64149"/>
      <c r="S64149"/>
    </row>
    <row r="64150" spans="18:19" ht="15" customHeight="1">
      <c r="R64150"/>
      <c r="S64150"/>
    </row>
    <row r="64151" spans="18:19" ht="15" customHeight="1">
      <c r="R64151"/>
      <c r="S64151"/>
    </row>
    <row r="64152" spans="18:19" ht="15" customHeight="1">
      <c r="R64152"/>
      <c r="S64152"/>
    </row>
    <row r="64153" spans="18:19" ht="15" customHeight="1">
      <c r="R64153"/>
      <c r="S64153"/>
    </row>
    <row r="64154" spans="18:19" ht="15" customHeight="1">
      <c r="R64154"/>
      <c r="S64154"/>
    </row>
    <row r="64155" spans="18:19" ht="15" customHeight="1">
      <c r="R64155"/>
      <c r="S64155"/>
    </row>
    <row r="64156" spans="18:19" ht="15" customHeight="1">
      <c r="R64156"/>
      <c r="S64156"/>
    </row>
    <row r="64157" spans="18:19" ht="15" customHeight="1">
      <c r="R64157"/>
      <c r="S64157"/>
    </row>
    <row r="64158" spans="18:19" ht="15" customHeight="1">
      <c r="R64158"/>
      <c r="S64158"/>
    </row>
    <row r="64159" spans="18:19" ht="15" customHeight="1">
      <c r="R64159"/>
      <c r="S64159"/>
    </row>
    <row r="64160" spans="18:19" ht="15" customHeight="1">
      <c r="R64160"/>
      <c r="S64160"/>
    </row>
    <row r="64161" spans="18:19" ht="15" customHeight="1">
      <c r="R64161"/>
      <c r="S64161"/>
    </row>
    <row r="64162" spans="18:19" ht="15" customHeight="1">
      <c r="R64162"/>
      <c r="S64162"/>
    </row>
    <row r="64163" spans="18:19" ht="15" customHeight="1">
      <c r="R64163"/>
      <c r="S64163"/>
    </row>
    <row r="64164" spans="18:19" ht="15" customHeight="1">
      <c r="R64164"/>
      <c r="S64164"/>
    </row>
    <row r="64165" spans="18:19" ht="15" customHeight="1">
      <c r="R64165"/>
      <c r="S64165"/>
    </row>
    <row r="64166" spans="18:19" ht="15" customHeight="1">
      <c r="R64166"/>
      <c r="S64166"/>
    </row>
    <row r="64167" spans="18:19" ht="15" customHeight="1">
      <c r="R64167"/>
      <c r="S64167"/>
    </row>
    <row r="64168" spans="18:19" ht="15" customHeight="1">
      <c r="R64168"/>
      <c r="S64168"/>
    </row>
    <row r="64169" spans="18:19" ht="15" customHeight="1">
      <c r="R64169"/>
      <c r="S64169"/>
    </row>
    <row r="64170" spans="18:19" ht="15" customHeight="1">
      <c r="R64170"/>
      <c r="S64170"/>
    </row>
    <row r="64171" spans="18:19" ht="15" customHeight="1">
      <c r="R64171"/>
      <c r="S64171"/>
    </row>
    <row r="64172" spans="18:19" ht="15" customHeight="1">
      <c r="R64172"/>
      <c r="S64172"/>
    </row>
    <row r="64173" spans="18:19" ht="15" customHeight="1">
      <c r="R64173"/>
      <c r="S64173"/>
    </row>
    <row r="64174" spans="18:19" ht="15" customHeight="1">
      <c r="R64174"/>
      <c r="S64174"/>
    </row>
    <row r="64175" spans="18:19" ht="15" customHeight="1">
      <c r="R64175"/>
      <c r="S64175"/>
    </row>
    <row r="64176" spans="18:19" ht="15" customHeight="1">
      <c r="R64176"/>
      <c r="S64176"/>
    </row>
    <row r="64177" spans="18:19" ht="15" customHeight="1">
      <c r="R64177"/>
      <c r="S64177"/>
    </row>
    <row r="64178" spans="18:19" ht="15" customHeight="1">
      <c r="R64178"/>
      <c r="S64178"/>
    </row>
    <row r="64179" spans="18:19" ht="15" customHeight="1">
      <c r="R64179"/>
      <c r="S64179"/>
    </row>
    <row r="64180" spans="18:19" ht="15" customHeight="1">
      <c r="R64180"/>
      <c r="S64180"/>
    </row>
    <row r="64181" spans="18:19" ht="15" customHeight="1">
      <c r="R64181"/>
      <c r="S64181"/>
    </row>
    <row r="64182" spans="18:19" ht="15" customHeight="1">
      <c r="R64182"/>
      <c r="S64182"/>
    </row>
    <row r="64183" spans="18:19" ht="15" customHeight="1">
      <c r="R64183"/>
      <c r="S64183"/>
    </row>
    <row r="64184" spans="18:19" ht="15" customHeight="1">
      <c r="R64184"/>
      <c r="S64184"/>
    </row>
    <row r="64185" spans="18:19" ht="15" customHeight="1">
      <c r="R64185"/>
      <c r="S64185"/>
    </row>
    <row r="64186" spans="18:19" ht="15" customHeight="1">
      <c r="R64186"/>
      <c r="S64186"/>
    </row>
    <row r="64187" spans="18:19" ht="15" customHeight="1">
      <c r="R64187"/>
      <c r="S64187"/>
    </row>
    <row r="64188" spans="18:19" ht="15" customHeight="1">
      <c r="R64188"/>
      <c r="S64188"/>
    </row>
    <row r="64189" spans="18:19" ht="15" customHeight="1">
      <c r="R64189"/>
      <c r="S64189"/>
    </row>
    <row r="64190" spans="18:19" ht="15" customHeight="1">
      <c r="R64190"/>
      <c r="S64190"/>
    </row>
    <row r="64191" spans="18:19" ht="15" customHeight="1">
      <c r="R64191"/>
      <c r="S64191"/>
    </row>
    <row r="64192" spans="18:19" ht="15" customHeight="1">
      <c r="R64192"/>
      <c r="S64192"/>
    </row>
    <row r="64193" spans="18:19" ht="15" customHeight="1">
      <c r="R64193"/>
      <c r="S64193"/>
    </row>
    <row r="64194" spans="18:19" ht="15" customHeight="1">
      <c r="R64194"/>
      <c r="S64194"/>
    </row>
    <row r="64195" spans="18:19" ht="15" customHeight="1">
      <c r="R64195"/>
      <c r="S64195"/>
    </row>
    <row r="64196" spans="18:19" ht="15" customHeight="1">
      <c r="R64196"/>
      <c r="S64196"/>
    </row>
    <row r="64197" spans="18:19" ht="15" customHeight="1">
      <c r="R64197"/>
      <c r="S64197"/>
    </row>
    <row r="64198" spans="18:19" ht="15" customHeight="1">
      <c r="R64198"/>
      <c r="S64198"/>
    </row>
    <row r="64199" spans="18:19" ht="15" customHeight="1">
      <c r="R64199"/>
      <c r="S64199"/>
    </row>
    <row r="64200" spans="18:19" ht="15" customHeight="1">
      <c r="R64200"/>
      <c r="S64200"/>
    </row>
    <row r="64201" spans="18:19" ht="15" customHeight="1">
      <c r="R64201"/>
      <c r="S64201"/>
    </row>
    <row r="64202" spans="18:19" ht="15" customHeight="1">
      <c r="R64202"/>
      <c r="S64202"/>
    </row>
    <row r="64203" spans="18:19" ht="15" customHeight="1">
      <c r="R64203"/>
      <c r="S64203"/>
    </row>
    <row r="64204" spans="18:19" ht="15" customHeight="1">
      <c r="R64204"/>
      <c r="S64204"/>
    </row>
    <row r="64205" spans="18:19" ht="15" customHeight="1">
      <c r="R64205"/>
      <c r="S64205"/>
    </row>
    <row r="64206" spans="18:19" ht="15" customHeight="1">
      <c r="R64206"/>
      <c r="S64206"/>
    </row>
    <row r="64207" spans="18:19" ht="15" customHeight="1">
      <c r="R64207"/>
      <c r="S64207"/>
    </row>
    <row r="64208" spans="18:19" ht="15" customHeight="1">
      <c r="R64208"/>
      <c r="S64208"/>
    </row>
    <row r="64209" spans="18:19" ht="15" customHeight="1">
      <c r="R64209"/>
      <c r="S64209"/>
    </row>
    <row r="64210" spans="18:19" ht="15" customHeight="1">
      <c r="R64210"/>
      <c r="S64210"/>
    </row>
    <row r="64211" spans="18:19" ht="15" customHeight="1">
      <c r="R64211"/>
      <c r="S64211"/>
    </row>
    <row r="64212" spans="18:19" ht="15" customHeight="1">
      <c r="R64212"/>
      <c r="S64212"/>
    </row>
    <row r="64213" spans="18:19" ht="15" customHeight="1">
      <c r="R64213"/>
      <c r="S64213"/>
    </row>
    <row r="64214" spans="18:19" ht="15" customHeight="1">
      <c r="R64214"/>
      <c r="S64214"/>
    </row>
    <row r="64215" spans="18:19" ht="15" customHeight="1">
      <c r="R64215"/>
      <c r="S64215"/>
    </row>
    <row r="64216" spans="18:19" ht="15" customHeight="1">
      <c r="R64216"/>
      <c r="S64216"/>
    </row>
    <row r="64217" spans="18:19" ht="15" customHeight="1">
      <c r="R64217"/>
      <c r="S64217"/>
    </row>
    <row r="64218" spans="18:19" ht="15" customHeight="1">
      <c r="R64218"/>
      <c r="S64218"/>
    </row>
    <row r="64219" spans="18:19" ht="15" customHeight="1">
      <c r="R64219"/>
      <c r="S64219"/>
    </row>
    <row r="64220" spans="18:19" ht="15" customHeight="1">
      <c r="R64220"/>
      <c r="S64220"/>
    </row>
    <row r="64221" spans="18:19" ht="15" customHeight="1">
      <c r="R64221"/>
      <c r="S64221"/>
    </row>
    <row r="64222" spans="18:19" ht="15" customHeight="1">
      <c r="R64222"/>
      <c r="S64222"/>
    </row>
    <row r="64223" spans="18:19" ht="15" customHeight="1">
      <c r="R64223"/>
      <c r="S64223"/>
    </row>
    <row r="64224" spans="18:19" ht="15" customHeight="1">
      <c r="R64224"/>
      <c r="S64224"/>
    </row>
    <row r="64225" spans="18:19" ht="15" customHeight="1">
      <c r="R64225"/>
      <c r="S64225"/>
    </row>
    <row r="64226" spans="18:19" ht="15" customHeight="1">
      <c r="R64226"/>
      <c r="S64226"/>
    </row>
    <row r="64227" spans="18:19" ht="15" customHeight="1">
      <c r="R64227"/>
      <c r="S64227"/>
    </row>
    <row r="64228" spans="18:19" ht="15" customHeight="1">
      <c r="R64228"/>
      <c r="S64228"/>
    </row>
    <row r="64229" spans="18:19" ht="15" customHeight="1">
      <c r="R64229"/>
      <c r="S64229"/>
    </row>
    <row r="64230" spans="18:19" ht="15" customHeight="1">
      <c r="R64230"/>
      <c r="S64230"/>
    </row>
    <row r="64231" spans="18:19" ht="15" customHeight="1">
      <c r="R64231"/>
      <c r="S64231"/>
    </row>
    <row r="64232" spans="18:19" ht="15" customHeight="1">
      <c r="R64232"/>
      <c r="S64232"/>
    </row>
    <row r="64233" spans="18:19" ht="15" customHeight="1">
      <c r="R64233"/>
      <c r="S64233"/>
    </row>
    <row r="64234" spans="18:19" ht="15" customHeight="1">
      <c r="R64234"/>
      <c r="S64234"/>
    </row>
    <row r="64235" spans="18:19" ht="15" customHeight="1">
      <c r="R64235"/>
      <c r="S64235"/>
    </row>
    <row r="64236" spans="18:19" ht="15" customHeight="1">
      <c r="R64236"/>
      <c r="S64236"/>
    </row>
    <row r="64237" spans="18:19" ht="15" customHeight="1">
      <c r="R64237"/>
      <c r="S64237"/>
    </row>
    <row r="64238" spans="18:19" ht="15" customHeight="1">
      <c r="R64238"/>
      <c r="S64238"/>
    </row>
    <row r="64239" spans="18:19" ht="15" customHeight="1">
      <c r="R64239"/>
      <c r="S64239"/>
    </row>
    <row r="64240" spans="18:19" ht="15" customHeight="1">
      <c r="R64240"/>
      <c r="S64240"/>
    </row>
    <row r="64241" spans="18:19" ht="15" customHeight="1">
      <c r="R64241"/>
      <c r="S64241"/>
    </row>
    <row r="64242" spans="18:19" ht="15" customHeight="1">
      <c r="R64242"/>
      <c r="S64242"/>
    </row>
    <row r="64243" spans="18:19" ht="15" customHeight="1">
      <c r="R64243"/>
      <c r="S64243"/>
    </row>
    <row r="64244" spans="18:19" ht="15" customHeight="1">
      <c r="R64244"/>
      <c r="S64244"/>
    </row>
    <row r="64245" spans="18:19" ht="15" customHeight="1">
      <c r="R64245"/>
      <c r="S64245"/>
    </row>
    <row r="64246" spans="18:19" ht="15" customHeight="1">
      <c r="R64246"/>
      <c r="S64246"/>
    </row>
    <row r="64247" spans="18:19" ht="15" customHeight="1">
      <c r="R64247"/>
      <c r="S64247"/>
    </row>
    <row r="64248" spans="18:19" ht="15" customHeight="1">
      <c r="R64248"/>
      <c r="S64248"/>
    </row>
    <row r="64249" spans="18:19" ht="15" customHeight="1">
      <c r="R64249"/>
      <c r="S64249"/>
    </row>
    <row r="64250" spans="18:19" ht="15" customHeight="1">
      <c r="R64250"/>
      <c r="S64250"/>
    </row>
    <row r="64251" spans="18:19" ht="15" customHeight="1">
      <c r="R64251"/>
      <c r="S64251"/>
    </row>
    <row r="64252" spans="18:19" ht="15" customHeight="1">
      <c r="R64252"/>
      <c r="S64252"/>
    </row>
    <row r="64253" spans="18:19" ht="15" customHeight="1">
      <c r="R64253"/>
      <c r="S64253"/>
    </row>
    <row r="64254" spans="18:19" ht="15" customHeight="1">
      <c r="R64254"/>
      <c r="S64254"/>
    </row>
    <row r="64255" spans="18:19" ht="15" customHeight="1">
      <c r="R64255"/>
      <c r="S64255"/>
    </row>
    <row r="64256" spans="18:19" ht="15" customHeight="1">
      <c r="R64256"/>
      <c r="S64256"/>
    </row>
    <row r="64257" spans="18:19" ht="15" customHeight="1">
      <c r="R64257"/>
      <c r="S64257"/>
    </row>
    <row r="64258" spans="18:19" ht="15" customHeight="1">
      <c r="R64258"/>
      <c r="S64258"/>
    </row>
    <row r="64259" spans="18:19" ht="15" customHeight="1">
      <c r="R64259"/>
      <c r="S64259"/>
    </row>
    <row r="64260" spans="18:19" ht="15" customHeight="1">
      <c r="R64260"/>
      <c r="S64260"/>
    </row>
    <row r="64261" spans="18:19" ht="15" customHeight="1">
      <c r="R64261"/>
      <c r="S64261"/>
    </row>
    <row r="64262" spans="18:19" ht="15" customHeight="1">
      <c r="R64262"/>
      <c r="S64262"/>
    </row>
    <row r="64263" spans="18:19" ht="15" customHeight="1">
      <c r="R64263"/>
      <c r="S64263"/>
    </row>
    <row r="64264" spans="18:19" ht="15" customHeight="1">
      <c r="R64264"/>
      <c r="S64264"/>
    </row>
    <row r="64265" spans="18:19" ht="15" customHeight="1">
      <c r="R64265"/>
      <c r="S64265"/>
    </row>
    <row r="64266" spans="18:19" ht="15" customHeight="1">
      <c r="R64266"/>
      <c r="S64266"/>
    </row>
    <row r="64267" spans="18:19" ht="15" customHeight="1">
      <c r="R64267"/>
      <c r="S64267"/>
    </row>
    <row r="64268" spans="18:19" ht="15" customHeight="1">
      <c r="R64268"/>
      <c r="S64268"/>
    </row>
    <row r="64269" spans="18:19" ht="15" customHeight="1">
      <c r="R64269"/>
      <c r="S64269"/>
    </row>
    <row r="64270" spans="18:19" ht="15" customHeight="1">
      <c r="R64270"/>
      <c r="S64270"/>
    </row>
    <row r="64271" spans="18:19" ht="15" customHeight="1">
      <c r="R64271"/>
      <c r="S64271"/>
    </row>
    <row r="64272" spans="18:19" ht="15" customHeight="1">
      <c r="R64272"/>
      <c r="S64272"/>
    </row>
    <row r="64273" spans="18:19" ht="15" customHeight="1">
      <c r="R64273"/>
      <c r="S64273"/>
    </row>
    <row r="64274" spans="18:19" ht="15" customHeight="1">
      <c r="R64274"/>
      <c r="S64274"/>
    </row>
    <row r="64275" spans="18:19" ht="15" customHeight="1">
      <c r="R64275"/>
      <c r="S64275"/>
    </row>
    <row r="64276" spans="18:19" ht="15" customHeight="1">
      <c r="R64276"/>
      <c r="S64276"/>
    </row>
    <row r="64277" spans="18:19" ht="15" customHeight="1">
      <c r="R64277"/>
      <c r="S64277"/>
    </row>
    <row r="64278" spans="18:19" ht="15" customHeight="1">
      <c r="R64278"/>
      <c r="S64278"/>
    </row>
    <row r="64279" spans="18:19" ht="15" customHeight="1">
      <c r="R64279"/>
      <c r="S64279"/>
    </row>
    <row r="64280" spans="18:19" ht="15" customHeight="1">
      <c r="R64280"/>
      <c r="S64280"/>
    </row>
    <row r="64281" spans="18:19" ht="15" customHeight="1">
      <c r="R64281"/>
      <c r="S64281"/>
    </row>
    <row r="64282" spans="18:19" ht="15" customHeight="1">
      <c r="R64282"/>
      <c r="S64282"/>
    </row>
    <row r="64283" spans="18:19" ht="15" customHeight="1">
      <c r="R64283"/>
      <c r="S64283"/>
    </row>
    <row r="64284" spans="18:19" ht="15" customHeight="1">
      <c r="R64284"/>
      <c r="S64284"/>
    </row>
    <row r="64285" spans="18:19" ht="15" customHeight="1">
      <c r="R64285"/>
      <c r="S64285"/>
    </row>
    <row r="64286" spans="18:19" ht="15" customHeight="1">
      <c r="R64286"/>
      <c r="S64286"/>
    </row>
    <row r="64287" spans="18:19" ht="15" customHeight="1">
      <c r="R64287"/>
      <c r="S64287"/>
    </row>
    <row r="64288" spans="18:19" ht="15" customHeight="1">
      <c r="R64288"/>
      <c r="S64288"/>
    </row>
    <row r="64289" spans="18:19" ht="15" customHeight="1">
      <c r="R64289"/>
      <c r="S64289"/>
    </row>
    <row r="64290" spans="18:19" ht="15" customHeight="1">
      <c r="R64290"/>
      <c r="S64290"/>
    </row>
    <row r="64291" spans="18:19" ht="15" customHeight="1">
      <c r="R64291"/>
      <c r="S64291"/>
    </row>
    <row r="64292" spans="18:19" ht="15" customHeight="1">
      <c r="R64292"/>
      <c r="S64292"/>
    </row>
    <row r="64293" spans="18:19" ht="15" customHeight="1">
      <c r="R64293"/>
      <c r="S64293"/>
    </row>
    <row r="64294" spans="18:19" ht="15" customHeight="1">
      <c r="R64294"/>
      <c r="S64294"/>
    </row>
    <row r="64295" spans="18:19" ht="15" customHeight="1">
      <c r="R64295"/>
      <c r="S64295"/>
    </row>
    <row r="64296" spans="18:19" ht="15" customHeight="1">
      <c r="R64296"/>
      <c r="S64296"/>
    </row>
    <row r="64297" spans="18:19" ht="15" customHeight="1">
      <c r="R64297"/>
      <c r="S64297"/>
    </row>
    <row r="64298" spans="18:19" ht="15" customHeight="1">
      <c r="R64298"/>
      <c r="S64298"/>
    </row>
    <row r="64299" spans="18:19" ht="15" customHeight="1">
      <c r="R64299"/>
      <c r="S64299"/>
    </row>
    <row r="64300" spans="18:19" ht="15" customHeight="1">
      <c r="R64300"/>
      <c r="S64300"/>
    </row>
    <row r="64301" spans="18:19" ht="15" customHeight="1">
      <c r="R64301"/>
      <c r="S64301"/>
    </row>
    <row r="64302" spans="18:19" ht="15" customHeight="1">
      <c r="R64302"/>
      <c r="S64302"/>
    </row>
    <row r="64303" spans="18:19" ht="15" customHeight="1">
      <c r="R64303"/>
      <c r="S64303"/>
    </row>
    <row r="64304" spans="18:19" ht="15" customHeight="1">
      <c r="R64304"/>
      <c r="S64304"/>
    </row>
    <row r="64305" spans="18:19" ht="15" customHeight="1">
      <c r="R64305"/>
      <c r="S64305"/>
    </row>
    <row r="64306" spans="18:19" ht="15" customHeight="1">
      <c r="R64306"/>
      <c r="S64306"/>
    </row>
    <row r="64307" spans="18:19" ht="15" customHeight="1">
      <c r="R64307"/>
      <c r="S64307"/>
    </row>
    <row r="64308" spans="18:19" ht="15" customHeight="1">
      <c r="R64308"/>
      <c r="S64308"/>
    </row>
    <row r="64309" spans="18:19" ht="15" customHeight="1">
      <c r="R64309"/>
      <c r="S64309"/>
    </row>
    <row r="64310" spans="18:19" ht="15" customHeight="1">
      <c r="R64310"/>
      <c r="S64310"/>
    </row>
    <row r="64311" spans="18:19" ht="15" customHeight="1">
      <c r="R64311"/>
      <c r="S64311"/>
    </row>
    <row r="64312" spans="18:19" ht="15" customHeight="1">
      <c r="R64312"/>
      <c r="S64312"/>
    </row>
    <row r="64313" spans="18:19" ht="15" customHeight="1">
      <c r="R64313"/>
      <c r="S64313"/>
    </row>
    <row r="64314" spans="18:19" ht="15" customHeight="1">
      <c r="R64314"/>
      <c r="S64314"/>
    </row>
    <row r="64315" spans="18:19" ht="15" customHeight="1">
      <c r="R64315"/>
      <c r="S64315"/>
    </row>
    <row r="64316" spans="18:19" ht="15" customHeight="1">
      <c r="R64316"/>
      <c r="S64316"/>
    </row>
    <row r="64317" spans="18:19" ht="15" customHeight="1">
      <c r="R64317"/>
      <c r="S64317"/>
    </row>
    <row r="64318" spans="18:19" ht="15" customHeight="1">
      <c r="R64318"/>
      <c r="S64318"/>
    </row>
    <row r="64319" spans="18:19" ht="15" customHeight="1">
      <c r="R64319"/>
      <c r="S64319"/>
    </row>
    <row r="64320" spans="18:19" ht="15" customHeight="1">
      <c r="R64320"/>
      <c r="S64320"/>
    </row>
    <row r="64321" spans="18:19" ht="15" customHeight="1">
      <c r="R64321"/>
      <c r="S64321"/>
    </row>
    <row r="64322" spans="18:19" ht="15" customHeight="1">
      <c r="R64322"/>
      <c r="S64322"/>
    </row>
    <row r="64323" spans="18:19" ht="15" customHeight="1">
      <c r="R64323"/>
      <c r="S64323"/>
    </row>
    <row r="64324" spans="18:19" ht="15" customHeight="1">
      <c r="R64324"/>
      <c r="S64324"/>
    </row>
    <row r="64325" spans="18:19" ht="15" customHeight="1">
      <c r="R64325"/>
      <c r="S64325"/>
    </row>
    <row r="64326" spans="18:19" ht="15" customHeight="1">
      <c r="R64326"/>
      <c r="S64326"/>
    </row>
    <row r="64327" spans="18:19" ht="15" customHeight="1">
      <c r="R64327"/>
      <c r="S64327"/>
    </row>
    <row r="64328" spans="18:19" ht="15" customHeight="1">
      <c r="R64328"/>
      <c r="S64328"/>
    </row>
    <row r="64329" spans="18:19" ht="15" customHeight="1">
      <c r="R64329"/>
      <c r="S64329"/>
    </row>
    <row r="64330" spans="18:19" ht="15" customHeight="1">
      <c r="R64330"/>
      <c r="S64330"/>
    </row>
    <row r="64331" spans="18:19" ht="15" customHeight="1">
      <c r="R64331"/>
      <c r="S64331"/>
    </row>
    <row r="64332" spans="18:19" ht="15" customHeight="1">
      <c r="R64332"/>
      <c r="S64332"/>
    </row>
    <row r="64333" spans="18:19" ht="15" customHeight="1">
      <c r="R64333"/>
      <c r="S64333"/>
    </row>
    <row r="64334" spans="18:19" ht="15" customHeight="1">
      <c r="R64334"/>
      <c r="S64334"/>
    </row>
    <row r="64335" spans="18:19" ht="15" customHeight="1">
      <c r="R64335"/>
      <c r="S64335"/>
    </row>
    <row r="64336" spans="18:19" ht="15" customHeight="1">
      <c r="R64336"/>
      <c r="S64336"/>
    </row>
    <row r="64337" spans="18:19" ht="15" customHeight="1">
      <c r="R64337"/>
      <c r="S64337"/>
    </row>
    <row r="64338" spans="18:19" ht="15" customHeight="1">
      <c r="R64338"/>
      <c r="S64338"/>
    </row>
    <row r="64339" spans="18:19" ht="15" customHeight="1">
      <c r="R64339"/>
      <c r="S64339"/>
    </row>
    <row r="64340" spans="18:19" ht="15" customHeight="1">
      <c r="R64340"/>
      <c r="S64340"/>
    </row>
    <row r="64341" spans="18:19" ht="15" customHeight="1">
      <c r="R64341"/>
      <c r="S64341"/>
    </row>
    <row r="64342" spans="18:19" ht="15" customHeight="1">
      <c r="R64342"/>
      <c r="S64342"/>
    </row>
    <row r="64343" spans="18:19" ht="15" customHeight="1">
      <c r="R64343"/>
      <c r="S64343"/>
    </row>
    <row r="64344" spans="18:19" ht="15" customHeight="1">
      <c r="R64344"/>
      <c r="S64344"/>
    </row>
    <row r="64345" spans="18:19" ht="15" customHeight="1">
      <c r="R64345"/>
      <c r="S64345"/>
    </row>
    <row r="64346" spans="18:19" ht="15" customHeight="1">
      <c r="R64346"/>
      <c r="S64346"/>
    </row>
    <row r="64347" spans="18:19" ht="15" customHeight="1">
      <c r="R64347"/>
      <c r="S64347"/>
    </row>
    <row r="64348" spans="18:19" ht="15" customHeight="1">
      <c r="R64348"/>
      <c r="S64348"/>
    </row>
    <row r="64349" spans="18:19" ht="15" customHeight="1">
      <c r="R64349"/>
      <c r="S64349"/>
    </row>
    <row r="64350" spans="18:19" ht="15" customHeight="1">
      <c r="R64350"/>
      <c r="S64350"/>
    </row>
    <row r="64351" spans="18:19" ht="15" customHeight="1">
      <c r="R64351"/>
      <c r="S64351"/>
    </row>
    <row r="64352" spans="18:19" ht="15" customHeight="1">
      <c r="R64352"/>
      <c r="S64352"/>
    </row>
    <row r="64353" spans="18:19" ht="15" customHeight="1">
      <c r="R64353"/>
      <c r="S64353"/>
    </row>
    <row r="64354" spans="18:19" ht="15" customHeight="1">
      <c r="R64354"/>
      <c r="S64354"/>
    </row>
    <row r="64355" spans="18:19" ht="15" customHeight="1">
      <c r="R64355"/>
      <c r="S64355"/>
    </row>
    <row r="64356" spans="18:19" ht="15" customHeight="1">
      <c r="R64356"/>
      <c r="S64356"/>
    </row>
    <row r="64357" spans="18:19" ht="15" customHeight="1">
      <c r="R64357"/>
      <c r="S64357"/>
    </row>
    <row r="64358" spans="18:19" ht="15" customHeight="1">
      <c r="R64358"/>
      <c r="S64358"/>
    </row>
    <row r="64359" spans="18:19" ht="15" customHeight="1">
      <c r="R64359"/>
      <c r="S64359"/>
    </row>
    <row r="64360" spans="18:19" ht="15" customHeight="1">
      <c r="R64360"/>
      <c r="S64360"/>
    </row>
    <row r="64361" spans="18:19" ht="15" customHeight="1">
      <c r="R64361"/>
      <c r="S64361"/>
    </row>
    <row r="64362" spans="18:19" ht="15" customHeight="1">
      <c r="R64362"/>
      <c r="S64362"/>
    </row>
    <row r="64363" spans="18:19" ht="15" customHeight="1">
      <c r="R64363"/>
      <c r="S64363"/>
    </row>
    <row r="64364" spans="18:19" ht="15" customHeight="1">
      <c r="R64364"/>
      <c r="S64364"/>
    </row>
    <row r="64365" spans="18:19" ht="15" customHeight="1">
      <c r="R64365"/>
      <c r="S64365"/>
    </row>
    <row r="64366" spans="18:19" ht="15" customHeight="1">
      <c r="R64366"/>
      <c r="S64366"/>
    </row>
    <row r="64367" spans="18:19" ht="15" customHeight="1">
      <c r="R64367"/>
      <c r="S64367"/>
    </row>
    <row r="64368" spans="18:19" ht="15" customHeight="1">
      <c r="R64368"/>
      <c r="S64368"/>
    </row>
    <row r="64369" spans="18:19" ht="15" customHeight="1">
      <c r="R64369"/>
      <c r="S64369"/>
    </row>
    <row r="64370" spans="18:19" ht="15" customHeight="1">
      <c r="R64370"/>
      <c r="S64370"/>
    </row>
    <row r="64371" spans="18:19" ht="15" customHeight="1">
      <c r="R64371"/>
      <c r="S64371"/>
    </row>
    <row r="64372" spans="18:19" ht="15" customHeight="1">
      <c r="R64372"/>
      <c r="S64372"/>
    </row>
    <row r="64373" spans="18:19" ht="15" customHeight="1">
      <c r="R64373"/>
      <c r="S64373"/>
    </row>
    <row r="64374" spans="18:19" ht="15" customHeight="1">
      <c r="R64374"/>
      <c r="S64374"/>
    </row>
    <row r="64375" spans="18:19" ht="15" customHeight="1">
      <c r="R64375"/>
      <c r="S64375"/>
    </row>
    <row r="64376" spans="18:19" ht="15" customHeight="1">
      <c r="R64376"/>
      <c r="S64376"/>
    </row>
    <row r="64377" spans="18:19" ht="15" customHeight="1">
      <c r="R64377"/>
      <c r="S64377"/>
    </row>
    <row r="64378" spans="18:19" ht="15" customHeight="1">
      <c r="R64378"/>
      <c r="S64378"/>
    </row>
    <row r="64379" spans="18:19" ht="15" customHeight="1">
      <c r="R64379"/>
      <c r="S64379"/>
    </row>
    <row r="64380" spans="18:19" ht="15" customHeight="1">
      <c r="R64380"/>
      <c r="S64380"/>
    </row>
    <row r="64381" spans="18:19" ht="15" customHeight="1">
      <c r="R64381"/>
      <c r="S64381"/>
    </row>
    <row r="64382" spans="18:19" ht="15" customHeight="1">
      <c r="R64382"/>
      <c r="S64382"/>
    </row>
    <row r="64383" spans="18:19" ht="15" customHeight="1">
      <c r="R64383"/>
      <c r="S64383"/>
    </row>
    <row r="64384" spans="18:19" ht="15" customHeight="1">
      <c r="R64384"/>
      <c r="S64384"/>
    </row>
    <row r="64385" spans="18:19" ht="15" customHeight="1">
      <c r="R64385"/>
      <c r="S64385"/>
    </row>
    <row r="64386" spans="18:19" ht="15" customHeight="1">
      <c r="R64386"/>
      <c r="S64386"/>
    </row>
    <row r="64387" spans="18:19" ht="15" customHeight="1">
      <c r="R64387"/>
      <c r="S64387"/>
    </row>
    <row r="64388" spans="18:19" ht="15" customHeight="1">
      <c r="R64388"/>
      <c r="S64388"/>
    </row>
    <row r="64389" spans="18:19" ht="15" customHeight="1">
      <c r="R64389"/>
      <c r="S64389"/>
    </row>
    <row r="64390" spans="18:19" ht="15" customHeight="1">
      <c r="R64390"/>
      <c r="S64390"/>
    </row>
    <row r="64391" spans="18:19" ht="15" customHeight="1">
      <c r="R64391"/>
      <c r="S64391"/>
    </row>
    <row r="64392" spans="18:19" ht="15" customHeight="1">
      <c r="R64392"/>
      <c r="S64392"/>
    </row>
    <row r="64393" spans="18:19" ht="15" customHeight="1">
      <c r="R64393"/>
      <c r="S64393"/>
    </row>
    <row r="64394" spans="18:19" ht="15" customHeight="1">
      <c r="R64394"/>
      <c r="S64394"/>
    </row>
    <row r="64395" spans="18:19" ht="15" customHeight="1">
      <c r="R64395"/>
      <c r="S64395"/>
    </row>
    <row r="64396" spans="18:19" ht="15" customHeight="1">
      <c r="R64396"/>
      <c r="S64396"/>
    </row>
    <row r="64397" spans="18:19" ht="15" customHeight="1">
      <c r="R64397"/>
      <c r="S64397"/>
    </row>
    <row r="64398" spans="18:19" ht="15" customHeight="1">
      <c r="R64398"/>
      <c r="S64398"/>
    </row>
    <row r="64399" spans="18:19" ht="15" customHeight="1">
      <c r="R64399"/>
      <c r="S64399"/>
    </row>
    <row r="64400" spans="18:19" ht="15" customHeight="1">
      <c r="R64400"/>
      <c r="S64400"/>
    </row>
    <row r="64401" spans="18:19" ht="15" customHeight="1">
      <c r="R64401"/>
      <c r="S64401"/>
    </row>
    <row r="64402" spans="18:19" ht="15" customHeight="1">
      <c r="R64402"/>
      <c r="S64402"/>
    </row>
    <row r="64403" spans="18:19" ht="15" customHeight="1">
      <c r="R64403"/>
      <c r="S64403"/>
    </row>
    <row r="64404" spans="18:19" ht="15" customHeight="1">
      <c r="R64404"/>
      <c r="S64404"/>
    </row>
    <row r="64405" spans="18:19" ht="15" customHeight="1">
      <c r="R64405"/>
      <c r="S64405"/>
    </row>
    <row r="64406" spans="18:19" ht="15" customHeight="1">
      <c r="R64406"/>
      <c r="S64406"/>
    </row>
    <row r="64407" spans="18:19" ht="15" customHeight="1">
      <c r="R64407"/>
      <c r="S64407"/>
    </row>
    <row r="64408" spans="18:19" ht="15" customHeight="1">
      <c r="R64408"/>
      <c r="S64408"/>
    </row>
    <row r="64409" spans="18:19" ht="15" customHeight="1">
      <c r="R64409"/>
      <c r="S64409"/>
    </row>
    <row r="64410" spans="18:19" ht="15" customHeight="1">
      <c r="R64410"/>
      <c r="S64410"/>
    </row>
    <row r="64411" spans="18:19" ht="15" customHeight="1">
      <c r="R64411"/>
      <c r="S64411"/>
    </row>
    <row r="64412" spans="18:19" ht="15" customHeight="1">
      <c r="R64412"/>
      <c r="S64412"/>
    </row>
    <row r="64413" spans="18:19" ht="15" customHeight="1">
      <c r="R64413"/>
      <c r="S64413"/>
    </row>
    <row r="64414" spans="18:19" ht="15" customHeight="1">
      <c r="R64414"/>
      <c r="S64414"/>
    </row>
    <row r="64415" spans="18:19" ht="15" customHeight="1">
      <c r="R64415"/>
      <c r="S64415"/>
    </row>
    <row r="64416" spans="18:19" ht="15" customHeight="1">
      <c r="R64416"/>
      <c r="S64416"/>
    </row>
    <row r="64417" spans="18:19" ht="15" customHeight="1">
      <c r="R64417"/>
      <c r="S64417"/>
    </row>
    <row r="64418" spans="18:19" ht="15" customHeight="1">
      <c r="R64418"/>
      <c r="S64418"/>
    </row>
    <row r="64419" spans="18:19" ht="15" customHeight="1">
      <c r="R64419"/>
      <c r="S64419"/>
    </row>
    <row r="64420" spans="18:19" ht="15" customHeight="1">
      <c r="R64420"/>
      <c r="S64420"/>
    </row>
    <row r="64421" spans="18:19" ht="15" customHeight="1">
      <c r="R64421"/>
      <c r="S64421"/>
    </row>
    <row r="64422" spans="18:19" ht="15" customHeight="1">
      <c r="R64422"/>
      <c r="S64422"/>
    </row>
    <row r="64423" spans="18:19" ht="15" customHeight="1">
      <c r="R64423"/>
      <c r="S64423"/>
    </row>
    <row r="64424" spans="18:19" ht="15" customHeight="1">
      <c r="R64424"/>
      <c r="S64424"/>
    </row>
    <row r="64425" spans="18:19" ht="15" customHeight="1">
      <c r="R64425"/>
      <c r="S64425"/>
    </row>
    <row r="64426" spans="18:19" ht="15" customHeight="1">
      <c r="R64426"/>
      <c r="S64426"/>
    </row>
    <row r="64427" spans="18:19" ht="15" customHeight="1">
      <c r="R64427"/>
      <c r="S64427"/>
    </row>
    <row r="64428" spans="18:19" ht="15" customHeight="1">
      <c r="R64428"/>
      <c r="S64428"/>
    </row>
    <row r="64429" spans="18:19" ht="15" customHeight="1">
      <c r="R64429"/>
      <c r="S64429"/>
    </row>
    <row r="64430" spans="18:19" ht="15" customHeight="1">
      <c r="R64430"/>
      <c r="S64430"/>
    </row>
    <row r="64431" spans="18:19" ht="15" customHeight="1">
      <c r="R64431"/>
      <c r="S64431"/>
    </row>
    <row r="64432" spans="18:19" ht="15" customHeight="1">
      <c r="R64432"/>
      <c r="S64432"/>
    </row>
    <row r="64433" spans="18:19" ht="15" customHeight="1">
      <c r="R64433"/>
      <c r="S64433"/>
    </row>
    <row r="64434" spans="18:19" ht="15" customHeight="1">
      <c r="R64434"/>
      <c r="S64434"/>
    </row>
    <row r="64435" spans="18:19" ht="15" customHeight="1">
      <c r="R64435"/>
      <c r="S64435"/>
    </row>
    <row r="64436" spans="18:19" ht="15" customHeight="1">
      <c r="R64436"/>
      <c r="S64436"/>
    </row>
    <row r="64437" spans="18:19" ht="15" customHeight="1">
      <c r="R64437"/>
      <c r="S64437"/>
    </row>
    <row r="64438" spans="18:19" ht="15" customHeight="1">
      <c r="R64438"/>
      <c r="S64438"/>
    </row>
    <row r="64439" spans="18:19" ht="15" customHeight="1">
      <c r="R64439"/>
      <c r="S64439"/>
    </row>
    <row r="64440" spans="18:19" ht="15" customHeight="1">
      <c r="R64440"/>
      <c r="S64440"/>
    </row>
    <row r="64441" spans="18:19" ht="15" customHeight="1">
      <c r="R64441"/>
      <c r="S64441"/>
    </row>
    <row r="64442" spans="18:19" ht="15" customHeight="1">
      <c r="R64442"/>
      <c r="S64442"/>
    </row>
    <row r="64443" spans="18:19" ht="15" customHeight="1">
      <c r="R64443"/>
      <c r="S64443"/>
    </row>
    <row r="64444" spans="18:19" ht="15" customHeight="1">
      <c r="R64444"/>
      <c r="S64444"/>
    </row>
    <row r="64445" spans="18:19" ht="15" customHeight="1">
      <c r="R64445"/>
      <c r="S64445"/>
    </row>
    <row r="64446" spans="18:19" ht="15" customHeight="1">
      <c r="R64446"/>
      <c r="S64446"/>
    </row>
    <row r="64447" spans="18:19" ht="15" customHeight="1">
      <c r="R64447"/>
      <c r="S64447"/>
    </row>
    <row r="64448" spans="18:19" ht="15" customHeight="1">
      <c r="R64448"/>
      <c r="S64448"/>
    </row>
    <row r="64449" spans="18:19" ht="15" customHeight="1">
      <c r="R64449"/>
      <c r="S64449"/>
    </row>
    <row r="64450" spans="18:19" ht="15" customHeight="1">
      <c r="R64450"/>
      <c r="S64450"/>
    </row>
    <row r="64451" spans="18:19" ht="15" customHeight="1">
      <c r="R64451"/>
      <c r="S64451"/>
    </row>
    <row r="64452" spans="18:19" ht="15" customHeight="1">
      <c r="R64452"/>
      <c r="S64452"/>
    </row>
    <row r="64453" spans="18:19" ht="15" customHeight="1">
      <c r="R64453"/>
      <c r="S64453"/>
    </row>
    <row r="64454" spans="18:19" ht="15" customHeight="1">
      <c r="R64454"/>
      <c r="S64454"/>
    </row>
    <row r="64455" spans="18:19" ht="15" customHeight="1">
      <c r="R64455"/>
      <c r="S64455"/>
    </row>
    <row r="64456" spans="18:19" ht="15" customHeight="1">
      <c r="R64456"/>
      <c r="S64456"/>
    </row>
    <row r="64457" spans="18:19" ht="15" customHeight="1">
      <c r="R64457"/>
      <c r="S64457"/>
    </row>
    <row r="64458" spans="18:19" ht="15" customHeight="1">
      <c r="R64458"/>
      <c r="S64458"/>
    </row>
    <row r="64459" spans="18:19" ht="15" customHeight="1">
      <c r="R64459"/>
      <c r="S64459"/>
    </row>
    <row r="64460" spans="18:19" ht="15" customHeight="1">
      <c r="R64460"/>
      <c r="S64460"/>
    </row>
    <row r="64461" spans="18:19" ht="15" customHeight="1">
      <c r="R64461"/>
      <c r="S64461"/>
    </row>
    <row r="64462" spans="18:19" ht="15" customHeight="1">
      <c r="R64462"/>
      <c r="S64462"/>
    </row>
    <row r="64463" spans="18:19" ht="15" customHeight="1">
      <c r="R64463"/>
      <c r="S64463"/>
    </row>
    <row r="64464" spans="18:19" ht="15" customHeight="1">
      <c r="R64464"/>
      <c r="S64464"/>
    </row>
    <row r="64465" spans="18:19" ht="15" customHeight="1">
      <c r="R64465"/>
      <c r="S64465"/>
    </row>
    <row r="64466" spans="18:19" ht="15" customHeight="1">
      <c r="R64466"/>
      <c r="S64466"/>
    </row>
    <row r="64467" spans="18:19" ht="15" customHeight="1">
      <c r="R64467"/>
      <c r="S64467"/>
    </row>
    <row r="64468" spans="18:19" ht="15" customHeight="1">
      <c r="R64468"/>
      <c r="S64468"/>
    </row>
    <row r="64469" spans="18:19" ht="15" customHeight="1">
      <c r="R64469"/>
      <c r="S64469"/>
    </row>
    <row r="64470" spans="18:19" ht="15" customHeight="1">
      <c r="R64470"/>
      <c r="S64470"/>
    </row>
    <row r="64471" spans="18:19" ht="15" customHeight="1">
      <c r="R64471"/>
      <c r="S64471"/>
    </row>
    <row r="64472" spans="18:19" ht="15" customHeight="1">
      <c r="R64472"/>
      <c r="S64472"/>
    </row>
    <row r="64473" spans="18:19" ht="15" customHeight="1">
      <c r="R64473"/>
      <c r="S64473"/>
    </row>
    <row r="64474" spans="18:19" ht="15" customHeight="1">
      <c r="R64474"/>
      <c r="S64474"/>
    </row>
    <row r="64475" spans="18:19" ht="15" customHeight="1">
      <c r="R64475"/>
      <c r="S64475"/>
    </row>
    <row r="64476" spans="18:19" ht="15" customHeight="1">
      <c r="R64476"/>
      <c r="S64476"/>
    </row>
    <row r="64477" spans="18:19" ht="15" customHeight="1">
      <c r="R64477"/>
      <c r="S64477"/>
    </row>
    <row r="64478" spans="18:19" ht="15" customHeight="1">
      <c r="R64478"/>
      <c r="S64478"/>
    </row>
    <row r="64479" spans="18:19" ht="15" customHeight="1">
      <c r="R64479"/>
      <c r="S64479"/>
    </row>
    <row r="64480" spans="18:19" ht="15" customHeight="1">
      <c r="R64480"/>
      <c r="S64480"/>
    </row>
    <row r="64481" spans="18:19" ht="15" customHeight="1">
      <c r="R64481"/>
      <c r="S64481"/>
    </row>
    <row r="64482" spans="18:19" ht="15" customHeight="1">
      <c r="R64482"/>
      <c r="S64482"/>
    </row>
    <row r="64483" spans="18:19" ht="15" customHeight="1">
      <c r="R64483"/>
      <c r="S64483"/>
    </row>
    <row r="64484" spans="18:19" ht="15" customHeight="1">
      <c r="R64484"/>
      <c r="S64484"/>
    </row>
    <row r="64485" spans="18:19" ht="15" customHeight="1">
      <c r="R64485"/>
      <c r="S64485"/>
    </row>
    <row r="64486" spans="18:19" ht="15" customHeight="1">
      <c r="R64486"/>
      <c r="S64486"/>
    </row>
    <row r="64487" spans="18:19" ht="15" customHeight="1">
      <c r="R64487"/>
      <c r="S64487"/>
    </row>
    <row r="64488" spans="18:19" ht="15" customHeight="1">
      <c r="R64488"/>
      <c r="S64488"/>
    </row>
    <row r="64489" spans="18:19" ht="15" customHeight="1">
      <c r="R64489"/>
      <c r="S64489"/>
    </row>
    <row r="64490" spans="18:19" ht="15" customHeight="1">
      <c r="R64490"/>
      <c r="S64490"/>
    </row>
    <row r="64491" spans="18:19" ht="15" customHeight="1">
      <c r="R64491"/>
      <c r="S64491"/>
    </row>
    <row r="64492" spans="18:19" ht="15" customHeight="1">
      <c r="R64492"/>
      <c r="S64492"/>
    </row>
    <row r="64493" spans="18:19" ht="15" customHeight="1">
      <c r="R64493"/>
      <c r="S64493"/>
    </row>
    <row r="64494" spans="18:19" ht="15" customHeight="1">
      <c r="R64494"/>
      <c r="S64494"/>
    </row>
    <row r="64495" spans="18:19" ht="15" customHeight="1">
      <c r="R64495"/>
      <c r="S64495"/>
    </row>
    <row r="64496" spans="18:19" ht="15" customHeight="1">
      <c r="R64496"/>
      <c r="S64496"/>
    </row>
    <row r="64497" spans="18:19" ht="15" customHeight="1">
      <c r="R64497"/>
      <c r="S64497"/>
    </row>
    <row r="64498" spans="18:19" ht="15" customHeight="1">
      <c r="R64498"/>
      <c r="S64498"/>
    </row>
    <row r="64499" spans="18:19" ht="15" customHeight="1">
      <c r="R64499"/>
      <c r="S64499"/>
    </row>
    <row r="64500" spans="18:19" ht="15" customHeight="1">
      <c r="R64500"/>
      <c r="S64500"/>
    </row>
    <row r="64501" spans="18:19" ht="15" customHeight="1">
      <c r="R64501"/>
      <c r="S64501"/>
    </row>
    <row r="64502" spans="18:19" ht="15" customHeight="1">
      <c r="R64502"/>
      <c r="S64502"/>
    </row>
    <row r="64503" spans="18:19" ht="15" customHeight="1">
      <c r="R64503"/>
      <c r="S64503"/>
    </row>
    <row r="64504" spans="18:19" ht="15" customHeight="1">
      <c r="R64504"/>
      <c r="S64504"/>
    </row>
    <row r="64505" spans="18:19" ht="15" customHeight="1">
      <c r="R64505"/>
      <c r="S64505"/>
    </row>
    <row r="64506" spans="18:19" ht="15" customHeight="1">
      <c r="R64506"/>
      <c r="S64506"/>
    </row>
    <row r="64507" spans="18:19" ht="15" customHeight="1">
      <c r="R64507"/>
      <c r="S64507"/>
    </row>
    <row r="64508" spans="18:19" ht="15" customHeight="1">
      <c r="R64508"/>
      <c r="S64508"/>
    </row>
    <row r="64509" spans="18:19" ht="15" customHeight="1">
      <c r="R64509"/>
      <c r="S64509"/>
    </row>
    <row r="64510" spans="18:19" ht="15" customHeight="1">
      <c r="R64510"/>
      <c r="S64510"/>
    </row>
    <row r="64511" spans="18:19" ht="15" customHeight="1">
      <c r="R64511"/>
      <c r="S64511"/>
    </row>
    <row r="64512" spans="18:19" ht="15" customHeight="1">
      <c r="R64512"/>
      <c r="S64512"/>
    </row>
    <row r="64513" spans="18:19" ht="15" customHeight="1">
      <c r="R64513"/>
      <c r="S64513"/>
    </row>
    <row r="64514" spans="18:19" ht="15" customHeight="1">
      <c r="R64514"/>
      <c r="S64514"/>
    </row>
    <row r="64515" spans="18:19" ht="15" customHeight="1">
      <c r="R64515"/>
      <c r="S64515"/>
    </row>
    <row r="64516" spans="18:19" ht="15" customHeight="1">
      <c r="R64516"/>
      <c r="S64516"/>
    </row>
    <row r="64517" spans="18:19" ht="15" customHeight="1">
      <c r="R64517"/>
      <c r="S64517"/>
    </row>
    <row r="64518" spans="18:19" ht="15" customHeight="1">
      <c r="R64518"/>
      <c r="S64518"/>
    </row>
    <row r="64519" spans="18:19" ht="15" customHeight="1">
      <c r="R64519"/>
      <c r="S64519"/>
    </row>
    <row r="64520" spans="18:19" ht="15" customHeight="1">
      <c r="R64520"/>
      <c r="S64520"/>
    </row>
    <row r="64521" spans="18:19" ht="15" customHeight="1">
      <c r="R64521"/>
      <c r="S64521"/>
    </row>
    <row r="64522" spans="18:19" ht="15" customHeight="1">
      <c r="R64522"/>
      <c r="S64522"/>
    </row>
    <row r="64523" spans="18:19" ht="15" customHeight="1">
      <c r="R64523"/>
      <c r="S64523"/>
    </row>
    <row r="64524" spans="18:19" ht="15" customHeight="1">
      <c r="R64524"/>
      <c r="S64524"/>
    </row>
    <row r="64525" spans="18:19" ht="15" customHeight="1">
      <c r="R64525"/>
      <c r="S64525"/>
    </row>
    <row r="64526" spans="18:19" ht="15" customHeight="1">
      <c r="R64526"/>
      <c r="S64526"/>
    </row>
    <row r="64527" spans="18:19" ht="15" customHeight="1">
      <c r="R64527"/>
      <c r="S64527"/>
    </row>
    <row r="64528" spans="18:19" ht="15" customHeight="1">
      <c r="R64528"/>
      <c r="S64528"/>
    </row>
    <row r="64529" spans="18:19" ht="15" customHeight="1">
      <c r="R64529"/>
      <c r="S64529"/>
    </row>
    <row r="64530" spans="18:19" ht="15" customHeight="1">
      <c r="R64530"/>
      <c r="S64530"/>
    </row>
    <row r="64531" spans="18:19" ht="15" customHeight="1">
      <c r="R64531"/>
      <c r="S64531"/>
    </row>
    <row r="64532" spans="18:19" ht="15" customHeight="1">
      <c r="R64532"/>
      <c r="S64532"/>
    </row>
    <row r="64533" spans="18:19" ht="15" customHeight="1">
      <c r="R64533"/>
      <c r="S64533"/>
    </row>
    <row r="64534" spans="18:19" ht="15" customHeight="1">
      <c r="R64534"/>
      <c r="S64534"/>
    </row>
    <row r="64535" spans="18:19" ht="15" customHeight="1">
      <c r="R64535"/>
      <c r="S64535"/>
    </row>
    <row r="64536" spans="18:19" ht="15" customHeight="1">
      <c r="R64536"/>
      <c r="S64536"/>
    </row>
    <row r="64537" spans="18:19" ht="15" customHeight="1">
      <c r="R64537"/>
      <c r="S64537"/>
    </row>
    <row r="64538" spans="18:19" ht="15" customHeight="1">
      <c r="R64538"/>
      <c r="S64538"/>
    </row>
    <row r="64539" spans="18:19" ht="15" customHeight="1">
      <c r="R64539"/>
      <c r="S64539"/>
    </row>
    <row r="64540" spans="18:19" ht="15" customHeight="1">
      <c r="R64540"/>
      <c r="S64540"/>
    </row>
    <row r="64541" spans="18:19" ht="15" customHeight="1">
      <c r="R64541"/>
      <c r="S64541"/>
    </row>
    <row r="64542" spans="18:19" ht="15" customHeight="1">
      <c r="R64542"/>
      <c r="S64542"/>
    </row>
    <row r="64543" spans="18:19" ht="15" customHeight="1">
      <c r="R64543"/>
      <c r="S64543"/>
    </row>
    <row r="64544" spans="18:19" ht="15" customHeight="1">
      <c r="R64544"/>
      <c r="S64544"/>
    </row>
    <row r="64545" spans="18:19" ht="15" customHeight="1">
      <c r="R64545"/>
      <c r="S64545"/>
    </row>
    <row r="64546" spans="18:19" ht="15" customHeight="1">
      <c r="R64546"/>
      <c r="S64546"/>
    </row>
    <row r="64547" spans="18:19" ht="15" customHeight="1">
      <c r="R64547"/>
      <c r="S64547"/>
    </row>
    <row r="64548" spans="18:19" ht="15" customHeight="1">
      <c r="R64548"/>
      <c r="S64548"/>
    </row>
    <row r="64549" spans="18:19" ht="15" customHeight="1">
      <c r="R64549"/>
      <c r="S64549"/>
    </row>
    <row r="64550" spans="18:19" ht="15" customHeight="1">
      <c r="R64550"/>
      <c r="S64550"/>
    </row>
    <row r="64551" spans="18:19" ht="15" customHeight="1">
      <c r="R64551"/>
      <c r="S64551"/>
    </row>
    <row r="64552" spans="18:19" ht="15" customHeight="1">
      <c r="R64552"/>
      <c r="S64552"/>
    </row>
    <row r="64553" spans="18:19" ht="15" customHeight="1">
      <c r="R64553"/>
      <c r="S64553"/>
    </row>
    <row r="64554" spans="18:19" ht="15" customHeight="1">
      <c r="R64554"/>
      <c r="S64554"/>
    </row>
    <row r="64555" spans="18:19" ht="15" customHeight="1">
      <c r="R64555"/>
      <c r="S64555"/>
    </row>
    <row r="64556" spans="18:19" ht="15" customHeight="1">
      <c r="R64556"/>
      <c r="S64556"/>
    </row>
    <row r="64557" spans="18:19" ht="15" customHeight="1">
      <c r="R64557"/>
      <c r="S64557"/>
    </row>
    <row r="64558" spans="18:19" ht="15" customHeight="1">
      <c r="R64558"/>
      <c r="S64558"/>
    </row>
    <row r="64559" spans="18:19" ht="15" customHeight="1">
      <c r="R64559"/>
      <c r="S64559"/>
    </row>
    <row r="64560" spans="18:19" ht="15" customHeight="1">
      <c r="R64560"/>
      <c r="S64560"/>
    </row>
    <row r="64561" spans="18:19" ht="15" customHeight="1">
      <c r="R64561"/>
      <c r="S64561"/>
    </row>
    <row r="64562" spans="18:19" ht="15" customHeight="1">
      <c r="R64562"/>
      <c r="S64562"/>
    </row>
    <row r="64563" spans="18:19" ht="15" customHeight="1">
      <c r="R64563"/>
      <c r="S64563"/>
    </row>
    <row r="64564" spans="18:19" ht="15" customHeight="1">
      <c r="R64564"/>
      <c r="S64564"/>
    </row>
    <row r="64565" spans="18:19" ht="15" customHeight="1">
      <c r="R64565"/>
      <c r="S64565"/>
    </row>
    <row r="64566" spans="18:19" ht="15" customHeight="1">
      <c r="R64566"/>
      <c r="S64566"/>
    </row>
    <row r="64567" spans="18:19" ht="15" customHeight="1">
      <c r="R64567"/>
      <c r="S64567"/>
    </row>
    <row r="64568" spans="18:19" ht="15" customHeight="1">
      <c r="R64568"/>
      <c r="S64568"/>
    </row>
    <row r="64569" spans="18:19" ht="15" customHeight="1">
      <c r="R64569"/>
      <c r="S64569"/>
    </row>
    <row r="64570" spans="18:19" ht="15" customHeight="1">
      <c r="R64570"/>
      <c r="S64570"/>
    </row>
    <row r="64571" spans="18:19" ht="15" customHeight="1">
      <c r="R64571"/>
      <c r="S64571"/>
    </row>
    <row r="64572" spans="18:19" ht="15" customHeight="1">
      <c r="R64572"/>
      <c r="S64572"/>
    </row>
    <row r="64573" spans="18:19" ht="15" customHeight="1">
      <c r="R64573"/>
      <c r="S64573"/>
    </row>
    <row r="64574" spans="18:19" ht="15" customHeight="1">
      <c r="R64574"/>
      <c r="S64574"/>
    </row>
    <row r="64575" spans="18:19" ht="15" customHeight="1">
      <c r="R64575"/>
      <c r="S64575"/>
    </row>
    <row r="64576" spans="18:19" ht="15" customHeight="1">
      <c r="R64576"/>
      <c r="S64576"/>
    </row>
    <row r="64577" spans="18:19" ht="15" customHeight="1">
      <c r="R64577"/>
      <c r="S64577"/>
    </row>
    <row r="64578" spans="18:19" ht="15" customHeight="1">
      <c r="R64578"/>
      <c r="S64578"/>
    </row>
    <row r="64579" spans="18:19" ht="15" customHeight="1">
      <c r="R64579"/>
      <c r="S64579"/>
    </row>
    <row r="64580" spans="18:19" ht="15" customHeight="1">
      <c r="R64580"/>
      <c r="S64580"/>
    </row>
    <row r="64581" spans="18:19" ht="15" customHeight="1">
      <c r="R64581"/>
      <c r="S64581"/>
    </row>
    <row r="64582" spans="18:19" ht="15" customHeight="1">
      <c r="R64582"/>
      <c r="S64582"/>
    </row>
    <row r="64583" spans="18:19" ht="15" customHeight="1">
      <c r="R64583"/>
      <c r="S64583"/>
    </row>
    <row r="64584" spans="18:19" ht="15" customHeight="1">
      <c r="R64584"/>
      <c r="S64584"/>
    </row>
    <row r="64585" spans="18:19" ht="15" customHeight="1">
      <c r="R64585"/>
      <c r="S64585"/>
    </row>
    <row r="64586" spans="18:19" ht="15" customHeight="1">
      <c r="R64586"/>
      <c r="S64586"/>
    </row>
    <row r="64587" spans="18:19" ht="15" customHeight="1">
      <c r="R64587"/>
      <c r="S64587"/>
    </row>
    <row r="64588" spans="18:19" ht="15" customHeight="1">
      <c r="R64588"/>
      <c r="S64588"/>
    </row>
    <row r="64589" spans="18:19" ht="15" customHeight="1">
      <c r="R64589"/>
      <c r="S64589"/>
    </row>
    <row r="64590" spans="18:19" ht="15" customHeight="1">
      <c r="R64590"/>
      <c r="S64590"/>
    </row>
    <row r="64591" spans="18:19" ht="15" customHeight="1">
      <c r="R64591"/>
      <c r="S64591"/>
    </row>
    <row r="64592" spans="18:19" ht="15" customHeight="1">
      <c r="R64592"/>
      <c r="S64592"/>
    </row>
    <row r="64593" spans="18:19" ht="15" customHeight="1">
      <c r="R64593"/>
      <c r="S64593"/>
    </row>
    <row r="64594" spans="18:19" ht="15" customHeight="1">
      <c r="R64594"/>
      <c r="S64594"/>
    </row>
    <row r="64595" spans="18:19" ht="15" customHeight="1">
      <c r="R64595"/>
      <c r="S64595"/>
    </row>
    <row r="64596" spans="18:19" ht="15" customHeight="1">
      <c r="R64596"/>
      <c r="S64596"/>
    </row>
    <row r="64597" spans="18:19" ht="15" customHeight="1">
      <c r="R64597"/>
      <c r="S64597"/>
    </row>
    <row r="64598" spans="18:19" ht="15" customHeight="1">
      <c r="R64598"/>
      <c r="S64598"/>
    </row>
    <row r="64599" spans="18:19" ht="15" customHeight="1">
      <c r="R64599"/>
      <c r="S64599"/>
    </row>
    <row r="64600" spans="18:19" ht="15" customHeight="1">
      <c r="R64600"/>
      <c r="S64600"/>
    </row>
    <row r="64601" spans="18:19" ht="15" customHeight="1">
      <c r="R64601"/>
      <c r="S64601"/>
    </row>
    <row r="64602" spans="18:19" ht="15" customHeight="1">
      <c r="R64602"/>
      <c r="S64602"/>
    </row>
    <row r="64603" spans="18:19" ht="15" customHeight="1">
      <c r="R64603"/>
      <c r="S64603"/>
    </row>
    <row r="64604" spans="18:19" ht="15" customHeight="1">
      <c r="R64604"/>
      <c r="S64604"/>
    </row>
    <row r="64605" spans="18:19" ht="15" customHeight="1">
      <c r="R64605"/>
      <c r="S64605"/>
    </row>
    <row r="64606" spans="18:19" ht="15" customHeight="1">
      <c r="R64606"/>
      <c r="S64606"/>
    </row>
    <row r="64607" spans="18:19" ht="15" customHeight="1">
      <c r="R64607"/>
      <c r="S64607"/>
    </row>
    <row r="64608" spans="18:19" ht="15" customHeight="1">
      <c r="R64608"/>
      <c r="S64608"/>
    </row>
    <row r="64609" spans="18:19" ht="15" customHeight="1">
      <c r="R64609"/>
      <c r="S64609"/>
    </row>
    <row r="64610" spans="18:19" ht="15" customHeight="1">
      <c r="R64610"/>
      <c r="S64610"/>
    </row>
    <row r="64611" spans="18:19" ht="15" customHeight="1">
      <c r="R64611"/>
      <c r="S64611"/>
    </row>
    <row r="64612" spans="18:19" ht="15" customHeight="1">
      <c r="R64612"/>
      <c r="S64612"/>
    </row>
    <row r="64613" spans="18:19" ht="15" customHeight="1">
      <c r="R64613"/>
      <c r="S64613"/>
    </row>
    <row r="64614" spans="18:19" ht="15" customHeight="1">
      <c r="R64614"/>
      <c r="S64614"/>
    </row>
    <row r="64615" spans="18:19" ht="15" customHeight="1">
      <c r="R64615"/>
      <c r="S64615"/>
    </row>
    <row r="64616" spans="18:19" ht="15" customHeight="1">
      <c r="R64616"/>
      <c r="S64616"/>
    </row>
    <row r="64617" spans="18:19" ht="15" customHeight="1">
      <c r="R64617"/>
      <c r="S64617"/>
    </row>
    <row r="64618" spans="18:19" ht="15" customHeight="1">
      <c r="R64618"/>
      <c r="S64618"/>
    </row>
    <row r="64619" spans="18:19" ht="15" customHeight="1">
      <c r="R64619"/>
      <c r="S64619"/>
    </row>
    <row r="64620" spans="18:19" ht="15" customHeight="1">
      <c r="R64620"/>
      <c r="S64620"/>
    </row>
    <row r="64621" spans="18:19" ht="15" customHeight="1">
      <c r="R64621"/>
      <c r="S64621"/>
    </row>
    <row r="64622" spans="18:19" ht="15" customHeight="1">
      <c r="R64622"/>
      <c r="S64622"/>
    </row>
    <row r="64623" spans="18:19" ht="15" customHeight="1">
      <c r="R64623"/>
      <c r="S64623"/>
    </row>
    <row r="64624" spans="18:19" ht="15" customHeight="1">
      <c r="R64624"/>
      <c r="S64624"/>
    </row>
    <row r="64625" spans="18:19" ht="15" customHeight="1">
      <c r="R64625"/>
      <c r="S64625"/>
    </row>
    <row r="64626" spans="18:19" ht="15" customHeight="1">
      <c r="R64626"/>
      <c r="S64626"/>
    </row>
    <row r="64627" spans="18:19" ht="15" customHeight="1">
      <c r="R64627"/>
      <c r="S64627"/>
    </row>
    <row r="64628" spans="18:19" ht="15" customHeight="1">
      <c r="R64628"/>
      <c r="S64628"/>
    </row>
    <row r="64629" spans="18:19" ht="15" customHeight="1">
      <c r="R64629"/>
      <c r="S64629"/>
    </row>
    <row r="64630" spans="18:19" ht="15" customHeight="1">
      <c r="R64630"/>
      <c r="S64630"/>
    </row>
    <row r="64631" spans="18:19" ht="15" customHeight="1">
      <c r="R64631"/>
      <c r="S64631"/>
    </row>
    <row r="64632" spans="18:19" ht="15" customHeight="1">
      <c r="R64632"/>
      <c r="S64632"/>
    </row>
    <row r="64633" spans="18:19" ht="15" customHeight="1">
      <c r="R64633"/>
      <c r="S64633"/>
    </row>
    <row r="64634" spans="18:19" ht="15" customHeight="1">
      <c r="R64634"/>
      <c r="S64634"/>
    </row>
    <row r="64635" spans="18:19" ht="15" customHeight="1">
      <c r="R64635"/>
      <c r="S64635"/>
    </row>
    <row r="64636" spans="18:19" ht="15" customHeight="1">
      <c r="R64636"/>
      <c r="S64636"/>
    </row>
    <row r="64637" spans="18:19" ht="15" customHeight="1">
      <c r="R64637"/>
      <c r="S64637"/>
    </row>
    <row r="64638" spans="18:19" ht="15" customHeight="1">
      <c r="R64638"/>
      <c r="S64638"/>
    </row>
    <row r="64639" spans="18:19" ht="15" customHeight="1">
      <c r="R64639"/>
      <c r="S64639"/>
    </row>
    <row r="64640" spans="18:19" ht="15" customHeight="1">
      <c r="R64640"/>
      <c r="S64640"/>
    </row>
    <row r="64641" spans="18:19" ht="15" customHeight="1">
      <c r="R64641"/>
      <c r="S64641"/>
    </row>
    <row r="64642" spans="18:19" ht="15" customHeight="1">
      <c r="R64642"/>
      <c r="S64642"/>
    </row>
    <row r="64643" spans="18:19" ht="15" customHeight="1">
      <c r="R64643"/>
      <c r="S64643"/>
    </row>
    <row r="64644" spans="18:19" ht="15" customHeight="1">
      <c r="R64644"/>
      <c r="S64644"/>
    </row>
    <row r="64645" spans="18:19" ht="15" customHeight="1">
      <c r="R64645"/>
      <c r="S64645"/>
    </row>
    <row r="64646" spans="18:19" ht="15" customHeight="1">
      <c r="R64646"/>
      <c r="S64646"/>
    </row>
    <row r="64647" spans="18:19" ht="15" customHeight="1">
      <c r="R64647"/>
      <c r="S64647"/>
    </row>
    <row r="64648" spans="18:19" ht="15" customHeight="1">
      <c r="R64648"/>
      <c r="S64648"/>
    </row>
    <row r="64649" spans="18:19" ht="15" customHeight="1">
      <c r="R64649"/>
      <c r="S64649"/>
    </row>
    <row r="64650" spans="18:19" ht="15" customHeight="1">
      <c r="R64650"/>
      <c r="S64650"/>
    </row>
    <row r="64651" spans="18:19" ht="15" customHeight="1">
      <c r="R64651"/>
      <c r="S64651"/>
    </row>
    <row r="64652" spans="18:19" ht="15" customHeight="1">
      <c r="R64652"/>
      <c r="S64652"/>
    </row>
    <row r="64653" spans="18:19" ht="15" customHeight="1">
      <c r="R64653"/>
      <c r="S64653"/>
    </row>
    <row r="64654" spans="18:19" ht="15" customHeight="1">
      <c r="R64654"/>
      <c r="S64654"/>
    </row>
    <row r="64655" spans="18:19" ht="15" customHeight="1">
      <c r="R64655"/>
      <c r="S64655"/>
    </row>
    <row r="64656" spans="18:19" ht="15" customHeight="1">
      <c r="R64656"/>
      <c r="S64656"/>
    </row>
    <row r="64657" spans="18:19" ht="15" customHeight="1">
      <c r="R64657"/>
      <c r="S64657"/>
    </row>
    <row r="64658" spans="18:19" ht="15" customHeight="1">
      <c r="R64658"/>
      <c r="S64658"/>
    </row>
    <row r="64659" spans="18:19" ht="15" customHeight="1">
      <c r="R64659"/>
      <c r="S64659"/>
    </row>
    <row r="64660" spans="18:19" ht="15" customHeight="1">
      <c r="R64660"/>
      <c r="S64660"/>
    </row>
    <row r="64661" spans="18:19" ht="15" customHeight="1">
      <c r="R64661"/>
      <c r="S64661"/>
    </row>
    <row r="64662" spans="18:19" ht="15" customHeight="1">
      <c r="R64662"/>
      <c r="S64662"/>
    </row>
    <row r="64663" spans="18:19" ht="15" customHeight="1">
      <c r="R64663"/>
      <c r="S64663"/>
    </row>
    <row r="64664" spans="18:19" ht="15" customHeight="1">
      <c r="R64664"/>
      <c r="S64664"/>
    </row>
    <row r="64665" spans="18:19" ht="15" customHeight="1">
      <c r="R64665"/>
      <c r="S64665"/>
    </row>
    <row r="64666" spans="18:19" ht="15" customHeight="1">
      <c r="R64666"/>
      <c r="S64666"/>
    </row>
    <row r="64667" spans="18:19" ht="15" customHeight="1">
      <c r="R64667"/>
      <c r="S64667"/>
    </row>
    <row r="64668" spans="18:19" ht="15" customHeight="1">
      <c r="R64668"/>
      <c r="S64668"/>
    </row>
    <row r="64669" spans="18:19" ht="15" customHeight="1">
      <c r="R64669"/>
      <c r="S64669"/>
    </row>
    <row r="64670" spans="18:19" ht="15" customHeight="1">
      <c r="R64670"/>
      <c r="S64670"/>
    </row>
    <row r="64671" spans="18:19" ht="15" customHeight="1">
      <c r="R64671"/>
      <c r="S64671"/>
    </row>
    <row r="64672" spans="18:19" ht="15" customHeight="1">
      <c r="R64672"/>
      <c r="S64672"/>
    </row>
    <row r="64673" spans="18:19" ht="15" customHeight="1">
      <c r="R64673"/>
      <c r="S64673"/>
    </row>
    <row r="64674" spans="18:19" ht="15" customHeight="1">
      <c r="R64674"/>
      <c r="S64674"/>
    </row>
    <row r="64675" spans="18:19" ht="15" customHeight="1">
      <c r="R64675"/>
      <c r="S64675"/>
    </row>
    <row r="64676" spans="18:19" ht="15" customHeight="1">
      <c r="R64676"/>
      <c r="S64676"/>
    </row>
    <row r="64677" spans="18:19" ht="15" customHeight="1">
      <c r="R64677"/>
      <c r="S64677"/>
    </row>
    <row r="64678" spans="18:19" ht="15" customHeight="1">
      <c r="R64678"/>
      <c r="S64678"/>
    </row>
    <row r="64679" spans="18:19" ht="15" customHeight="1">
      <c r="R64679"/>
      <c r="S64679"/>
    </row>
    <row r="64680" spans="18:19" ht="15" customHeight="1">
      <c r="R64680"/>
      <c r="S64680"/>
    </row>
    <row r="64681" spans="18:19" ht="15" customHeight="1">
      <c r="R64681"/>
      <c r="S64681"/>
    </row>
    <row r="64682" spans="18:19" ht="15" customHeight="1">
      <c r="R64682"/>
      <c r="S64682"/>
    </row>
    <row r="64683" spans="18:19" ht="15" customHeight="1">
      <c r="R64683"/>
      <c r="S64683"/>
    </row>
    <row r="64684" spans="18:19" ht="15" customHeight="1">
      <c r="R64684"/>
      <c r="S64684"/>
    </row>
    <row r="64685" spans="18:19" ht="15" customHeight="1">
      <c r="R64685"/>
      <c r="S64685"/>
    </row>
    <row r="64686" spans="18:19" ht="15" customHeight="1">
      <c r="R64686"/>
      <c r="S64686"/>
    </row>
    <row r="64687" spans="18:19" ht="15" customHeight="1">
      <c r="R64687"/>
      <c r="S64687"/>
    </row>
    <row r="64688" spans="18:19" ht="15" customHeight="1">
      <c r="R64688"/>
      <c r="S64688"/>
    </row>
    <row r="64689" spans="18:19" ht="15" customHeight="1">
      <c r="R64689"/>
      <c r="S64689"/>
    </row>
    <row r="64690" spans="18:19" ht="15" customHeight="1">
      <c r="R64690"/>
      <c r="S64690"/>
    </row>
    <row r="64691" spans="18:19" ht="15" customHeight="1">
      <c r="R64691"/>
      <c r="S64691"/>
    </row>
    <row r="64692" spans="18:19" ht="15" customHeight="1">
      <c r="R64692"/>
      <c r="S64692"/>
    </row>
    <row r="64693" spans="18:19" ht="15" customHeight="1">
      <c r="R64693"/>
      <c r="S64693"/>
    </row>
    <row r="64694" spans="18:19" ht="15" customHeight="1">
      <c r="R64694"/>
      <c r="S64694"/>
    </row>
    <row r="64695" spans="18:19" ht="15" customHeight="1">
      <c r="R64695"/>
      <c r="S64695"/>
    </row>
    <row r="64696" spans="18:19" ht="15" customHeight="1">
      <c r="R64696"/>
      <c r="S64696"/>
    </row>
    <row r="64697" spans="18:19" ht="15" customHeight="1">
      <c r="R64697"/>
      <c r="S64697"/>
    </row>
    <row r="64698" spans="18:19" ht="15" customHeight="1">
      <c r="R64698"/>
      <c r="S64698"/>
    </row>
    <row r="64699" spans="18:19" ht="15" customHeight="1">
      <c r="R64699"/>
      <c r="S64699"/>
    </row>
    <row r="64700" spans="18:19" ht="15" customHeight="1">
      <c r="R64700"/>
      <c r="S64700"/>
    </row>
    <row r="64701" spans="18:19" ht="15" customHeight="1">
      <c r="R64701"/>
      <c r="S64701"/>
    </row>
    <row r="64702" spans="18:19" ht="15" customHeight="1">
      <c r="R64702"/>
      <c r="S64702"/>
    </row>
    <row r="64703" spans="18:19" ht="15" customHeight="1">
      <c r="R64703"/>
      <c r="S64703"/>
    </row>
    <row r="64704" spans="18:19" ht="15" customHeight="1">
      <c r="R64704"/>
      <c r="S64704"/>
    </row>
    <row r="64705" spans="18:19" ht="15" customHeight="1">
      <c r="R64705"/>
      <c r="S64705"/>
    </row>
    <row r="64706" spans="18:19" ht="15" customHeight="1">
      <c r="R64706"/>
      <c r="S64706"/>
    </row>
    <row r="64707" spans="18:19" ht="15" customHeight="1">
      <c r="R64707"/>
      <c r="S64707"/>
    </row>
    <row r="64708" spans="18:19" ht="15" customHeight="1">
      <c r="R64708"/>
      <c r="S64708"/>
    </row>
    <row r="64709" spans="18:19" ht="15" customHeight="1">
      <c r="R64709"/>
      <c r="S64709"/>
    </row>
    <row r="64710" spans="18:19" ht="15" customHeight="1">
      <c r="R64710"/>
      <c r="S64710"/>
    </row>
    <row r="64711" spans="18:19" ht="15" customHeight="1">
      <c r="R64711"/>
      <c r="S64711"/>
    </row>
    <row r="64712" spans="18:19" ht="15" customHeight="1">
      <c r="R64712"/>
      <c r="S64712"/>
    </row>
    <row r="64713" spans="18:19" ht="15" customHeight="1">
      <c r="R64713"/>
      <c r="S64713"/>
    </row>
    <row r="64714" spans="18:19" ht="15" customHeight="1">
      <c r="R64714"/>
      <c r="S64714"/>
    </row>
    <row r="64715" spans="18:19" ht="15" customHeight="1">
      <c r="R64715"/>
      <c r="S64715"/>
    </row>
    <row r="64716" spans="18:19" ht="15" customHeight="1">
      <c r="R64716"/>
      <c r="S64716"/>
    </row>
    <row r="64717" spans="18:19" ht="15" customHeight="1">
      <c r="R64717"/>
      <c r="S64717"/>
    </row>
    <row r="64718" spans="18:19" ht="15" customHeight="1">
      <c r="R64718"/>
      <c r="S64718"/>
    </row>
    <row r="64719" spans="18:19" ht="15" customHeight="1">
      <c r="R64719"/>
      <c r="S64719"/>
    </row>
    <row r="64720" spans="18:19" ht="15" customHeight="1">
      <c r="R64720"/>
      <c r="S64720"/>
    </row>
    <row r="64721" spans="18:19" ht="15" customHeight="1">
      <c r="R64721"/>
      <c r="S64721"/>
    </row>
    <row r="64722" spans="18:19" ht="15" customHeight="1">
      <c r="R64722"/>
      <c r="S64722"/>
    </row>
    <row r="64723" spans="18:19" ht="15" customHeight="1">
      <c r="R64723"/>
      <c r="S64723"/>
    </row>
    <row r="64724" spans="18:19" ht="15" customHeight="1">
      <c r="R64724"/>
      <c r="S64724"/>
    </row>
    <row r="64725" spans="18:19" ht="15" customHeight="1">
      <c r="R64725"/>
      <c r="S64725"/>
    </row>
    <row r="64726" spans="18:19" ht="15" customHeight="1">
      <c r="R64726"/>
      <c r="S64726"/>
    </row>
    <row r="64727" spans="18:19" ht="15" customHeight="1">
      <c r="R64727"/>
      <c r="S64727"/>
    </row>
    <row r="64728" spans="18:19" ht="15" customHeight="1">
      <c r="R64728"/>
      <c r="S64728"/>
    </row>
    <row r="64729" spans="18:19" ht="15" customHeight="1">
      <c r="R64729"/>
      <c r="S64729"/>
    </row>
    <row r="64730" spans="18:19" ht="15" customHeight="1">
      <c r="R64730"/>
      <c r="S64730"/>
    </row>
    <row r="64731" spans="18:19" ht="15" customHeight="1">
      <c r="R64731"/>
      <c r="S64731"/>
    </row>
    <row r="64732" spans="18:19" ht="15" customHeight="1">
      <c r="R64732"/>
      <c r="S64732"/>
    </row>
    <row r="64733" spans="18:19" ht="15" customHeight="1">
      <c r="R64733"/>
      <c r="S64733"/>
    </row>
    <row r="64734" spans="18:19" ht="15" customHeight="1">
      <c r="R64734"/>
      <c r="S64734"/>
    </row>
    <row r="64735" spans="18:19" ht="15" customHeight="1">
      <c r="R64735"/>
      <c r="S64735"/>
    </row>
    <row r="64736" spans="18:19" ht="15" customHeight="1">
      <c r="R64736"/>
      <c r="S64736"/>
    </row>
    <row r="64737" spans="18:19" ht="15" customHeight="1">
      <c r="R64737"/>
      <c r="S64737"/>
    </row>
    <row r="64738" spans="18:19" ht="15" customHeight="1">
      <c r="R64738"/>
      <c r="S64738"/>
    </row>
    <row r="64739" spans="18:19" ht="15" customHeight="1">
      <c r="R64739"/>
      <c r="S64739"/>
    </row>
    <row r="64740" spans="18:19" ht="15" customHeight="1">
      <c r="R64740"/>
      <c r="S64740"/>
    </row>
    <row r="64741" spans="18:19" ht="15" customHeight="1">
      <c r="R64741"/>
      <c r="S64741"/>
    </row>
    <row r="64742" spans="18:19" ht="15" customHeight="1">
      <c r="R64742"/>
      <c r="S64742"/>
    </row>
    <row r="64743" spans="18:19" ht="15" customHeight="1">
      <c r="R64743"/>
      <c r="S64743"/>
    </row>
    <row r="64744" spans="18:19" ht="15" customHeight="1">
      <c r="R64744"/>
      <c r="S64744"/>
    </row>
    <row r="64745" spans="18:19" ht="15" customHeight="1">
      <c r="R64745"/>
      <c r="S64745"/>
    </row>
    <row r="64746" spans="18:19" ht="15" customHeight="1">
      <c r="R64746"/>
      <c r="S64746"/>
    </row>
    <row r="64747" spans="18:19" ht="15" customHeight="1">
      <c r="R64747"/>
      <c r="S64747"/>
    </row>
    <row r="64748" spans="18:19" ht="15" customHeight="1">
      <c r="R64748"/>
      <c r="S64748"/>
    </row>
    <row r="64749" spans="18:19" ht="15" customHeight="1">
      <c r="R64749"/>
      <c r="S64749"/>
    </row>
    <row r="64750" spans="18:19" ht="15" customHeight="1">
      <c r="R64750"/>
      <c r="S64750"/>
    </row>
    <row r="64751" spans="18:19" ht="15" customHeight="1">
      <c r="R64751"/>
      <c r="S64751"/>
    </row>
    <row r="64752" spans="18:19" ht="15" customHeight="1">
      <c r="R64752"/>
      <c r="S64752"/>
    </row>
    <row r="64753" spans="18:19" ht="15" customHeight="1">
      <c r="R64753"/>
      <c r="S64753"/>
    </row>
    <row r="64754" spans="18:19" ht="15" customHeight="1">
      <c r="R64754"/>
      <c r="S64754"/>
    </row>
    <row r="64755" spans="18:19" ht="15" customHeight="1">
      <c r="R64755"/>
      <c r="S64755"/>
    </row>
    <row r="64756" spans="18:19" ht="15" customHeight="1">
      <c r="R64756"/>
      <c r="S64756"/>
    </row>
    <row r="64757" spans="18:19" ht="15" customHeight="1">
      <c r="R64757"/>
      <c r="S64757"/>
    </row>
    <row r="64758" spans="18:19" ht="15" customHeight="1">
      <c r="R64758"/>
      <c r="S64758"/>
    </row>
    <row r="64759" spans="18:19" ht="15" customHeight="1">
      <c r="R64759"/>
      <c r="S64759"/>
    </row>
    <row r="64760" spans="18:19" ht="15" customHeight="1">
      <c r="R64760"/>
      <c r="S64760"/>
    </row>
    <row r="64761" spans="18:19" ht="15" customHeight="1">
      <c r="R64761"/>
      <c r="S64761"/>
    </row>
    <row r="64762" spans="18:19" ht="15" customHeight="1">
      <c r="R64762"/>
      <c r="S64762"/>
    </row>
    <row r="64763" spans="18:19" ht="15" customHeight="1">
      <c r="R64763"/>
      <c r="S64763"/>
    </row>
    <row r="64764" spans="18:19" ht="15" customHeight="1">
      <c r="R64764"/>
      <c r="S64764"/>
    </row>
    <row r="64765" spans="18:19" ht="15" customHeight="1">
      <c r="R64765"/>
      <c r="S64765"/>
    </row>
    <row r="64766" spans="18:19" ht="15" customHeight="1">
      <c r="R64766"/>
      <c r="S64766"/>
    </row>
    <row r="64767" spans="18:19" ht="15" customHeight="1">
      <c r="R64767"/>
      <c r="S64767"/>
    </row>
    <row r="64768" spans="18:19" ht="15" customHeight="1">
      <c r="R64768"/>
      <c r="S64768"/>
    </row>
    <row r="64769" spans="18:19" ht="15" customHeight="1">
      <c r="R64769"/>
      <c r="S64769"/>
    </row>
    <row r="64770" spans="18:19" ht="15" customHeight="1">
      <c r="R64770"/>
      <c r="S64770"/>
    </row>
    <row r="64771" spans="18:19" ht="15" customHeight="1">
      <c r="R64771"/>
      <c r="S64771"/>
    </row>
    <row r="64772" spans="18:19" ht="15" customHeight="1">
      <c r="R64772"/>
      <c r="S64772"/>
    </row>
    <row r="64773" spans="18:19" ht="15" customHeight="1">
      <c r="R64773"/>
      <c r="S64773"/>
    </row>
    <row r="64774" spans="18:19" ht="15" customHeight="1">
      <c r="R64774"/>
      <c r="S64774"/>
    </row>
    <row r="64775" spans="18:19" ht="15" customHeight="1">
      <c r="R64775"/>
      <c r="S64775"/>
    </row>
    <row r="64776" spans="18:19" ht="15" customHeight="1">
      <c r="R64776"/>
      <c r="S64776"/>
    </row>
    <row r="64777" spans="18:19" ht="15" customHeight="1">
      <c r="R64777"/>
      <c r="S64777"/>
    </row>
    <row r="64778" spans="18:19" ht="15" customHeight="1">
      <c r="R64778"/>
      <c r="S64778"/>
    </row>
    <row r="64779" spans="18:19" ht="15" customHeight="1">
      <c r="R64779"/>
      <c r="S64779"/>
    </row>
    <row r="64780" spans="18:19" ht="15" customHeight="1">
      <c r="R64780"/>
      <c r="S64780"/>
    </row>
    <row r="64781" spans="18:19" ht="15" customHeight="1">
      <c r="R64781"/>
      <c r="S64781"/>
    </row>
    <row r="64782" spans="18:19" ht="15" customHeight="1">
      <c r="R64782"/>
      <c r="S64782"/>
    </row>
    <row r="64783" spans="18:19" ht="15" customHeight="1">
      <c r="R64783"/>
      <c r="S64783"/>
    </row>
    <row r="64784" spans="18:19" ht="15" customHeight="1">
      <c r="R64784"/>
      <c r="S64784"/>
    </row>
    <row r="64785" spans="18:19" ht="15" customHeight="1">
      <c r="R64785"/>
      <c r="S64785"/>
    </row>
    <row r="64786" spans="18:19" ht="15" customHeight="1">
      <c r="R64786"/>
      <c r="S64786"/>
    </row>
    <row r="64787" spans="18:19" ht="15" customHeight="1">
      <c r="R64787"/>
      <c r="S64787"/>
    </row>
    <row r="64788" spans="18:19" ht="15" customHeight="1">
      <c r="R64788"/>
      <c r="S64788"/>
    </row>
    <row r="64789" spans="18:19" ht="15" customHeight="1">
      <c r="R64789"/>
      <c r="S64789"/>
    </row>
    <row r="64790" spans="18:19" ht="15" customHeight="1">
      <c r="R64790"/>
      <c r="S64790"/>
    </row>
    <row r="64791" spans="18:19" ht="15" customHeight="1">
      <c r="R64791"/>
      <c r="S64791"/>
    </row>
    <row r="64792" spans="18:19" ht="15" customHeight="1">
      <c r="R64792"/>
      <c r="S64792"/>
    </row>
    <row r="64793" spans="18:19" ht="15" customHeight="1">
      <c r="R64793"/>
      <c r="S64793"/>
    </row>
    <row r="64794" spans="18:19" ht="15" customHeight="1">
      <c r="R64794"/>
      <c r="S64794"/>
    </row>
    <row r="64795" spans="18:19" ht="15" customHeight="1">
      <c r="R64795"/>
      <c r="S64795"/>
    </row>
    <row r="64796" spans="18:19" ht="15" customHeight="1">
      <c r="R64796"/>
      <c r="S64796"/>
    </row>
    <row r="64797" spans="18:19" ht="15" customHeight="1">
      <c r="R64797"/>
      <c r="S64797"/>
    </row>
    <row r="64798" spans="18:19" ht="15" customHeight="1">
      <c r="R64798"/>
      <c r="S64798"/>
    </row>
    <row r="64799" spans="18:19" ht="15" customHeight="1">
      <c r="R64799"/>
      <c r="S64799"/>
    </row>
    <row r="64800" spans="18:19" ht="15" customHeight="1">
      <c r="R64800"/>
      <c r="S64800"/>
    </row>
    <row r="64801" spans="18:19" ht="15" customHeight="1">
      <c r="R64801"/>
      <c r="S64801"/>
    </row>
    <row r="64802" spans="18:19" ht="15" customHeight="1">
      <c r="R64802"/>
      <c r="S64802"/>
    </row>
    <row r="64803" spans="18:19" ht="15" customHeight="1">
      <c r="R64803"/>
      <c r="S64803"/>
    </row>
    <row r="64804" spans="18:19" ht="15" customHeight="1">
      <c r="R64804"/>
      <c r="S64804"/>
    </row>
    <row r="64805" spans="18:19" ht="15" customHeight="1">
      <c r="R64805"/>
      <c r="S64805"/>
    </row>
    <row r="64806" spans="18:19" ht="15" customHeight="1">
      <c r="R64806"/>
      <c r="S64806"/>
    </row>
    <row r="64807" spans="18:19" ht="15" customHeight="1">
      <c r="R64807"/>
      <c r="S64807"/>
    </row>
    <row r="64808" spans="18:19" ht="15" customHeight="1">
      <c r="R64808"/>
      <c r="S64808"/>
    </row>
    <row r="64809" spans="18:19" ht="15" customHeight="1">
      <c r="R64809"/>
      <c r="S64809"/>
    </row>
    <row r="64810" spans="18:19" ht="15" customHeight="1">
      <c r="R64810"/>
      <c r="S64810"/>
    </row>
    <row r="64811" spans="18:19" ht="15" customHeight="1">
      <c r="R64811"/>
      <c r="S64811"/>
    </row>
    <row r="64812" spans="18:19" ht="15" customHeight="1">
      <c r="R64812"/>
      <c r="S64812"/>
    </row>
    <row r="64813" spans="18:19" ht="15" customHeight="1">
      <c r="R64813"/>
      <c r="S64813"/>
    </row>
    <row r="64814" spans="18:19" ht="15" customHeight="1">
      <c r="R64814"/>
      <c r="S64814"/>
    </row>
    <row r="64815" spans="18:19" ht="15" customHeight="1">
      <c r="R64815"/>
      <c r="S64815"/>
    </row>
    <row r="64816" spans="18:19" ht="15" customHeight="1">
      <c r="R64816"/>
      <c r="S64816"/>
    </row>
    <row r="64817" spans="18:19" ht="15" customHeight="1">
      <c r="R64817"/>
      <c r="S64817"/>
    </row>
    <row r="64818" spans="18:19" ht="15" customHeight="1">
      <c r="R64818"/>
      <c r="S64818"/>
    </row>
    <row r="64819" spans="18:19" ht="15" customHeight="1">
      <c r="R64819"/>
      <c r="S64819"/>
    </row>
    <row r="64820" spans="18:19" ht="15" customHeight="1">
      <c r="R64820"/>
      <c r="S64820"/>
    </row>
    <row r="64821" spans="18:19" ht="15" customHeight="1">
      <c r="R64821"/>
      <c r="S64821"/>
    </row>
    <row r="64822" spans="18:19" ht="15" customHeight="1">
      <c r="R64822"/>
      <c r="S64822"/>
    </row>
    <row r="64823" spans="18:19" ht="15" customHeight="1">
      <c r="R64823"/>
      <c r="S64823"/>
    </row>
    <row r="64824" spans="18:19" ht="15" customHeight="1">
      <c r="R64824"/>
      <c r="S64824"/>
    </row>
    <row r="64825" spans="18:19" ht="15" customHeight="1">
      <c r="R64825"/>
      <c r="S64825"/>
    </row>
    <row r="64826" spans="18:19" ht="15" customHeight="1">
      <c r="R64826"/>
      <c r="S64826"/>
    </row>
    <row r="64827" spans="18:19" ht="15" customHeight="1">
      <c r="R64827"/>
      <c r="S64827"/>
    </row>
    <row r="64828" spans="18:19" ht="15" customHeight="1">
      <c r="R64828"/>
      <c r="S64828"/>
    </row>
    <row r="64829" spans="18:19" ht="15" customHeight="1">
      <c r="R64829"/>
      <c r="S64829"/>
    </row>
    <row r="64830" spans="18:19" ht="15" customHeight="1">
      <c r="R64830"/>
      <c r="S64830"/>
    </row>
    <row r="64831" spans="18:19" ht="15" customHeight="1">
      <c r="R64831"/>
      <c r="S64831"/>
    </row>
    <row r="64832" spans="18:19" ht="15" customHeight="1">
      <c r="R64832"/>
      <c r="S64832"/>
    </row>
    <row r="64833" spans="18:19" ht="15" customHeight="1">
      <c r="R64833"/>
      <c r="S64833"/>
    </row>
    <row r="64834" spans="18:19" ht="15" customHeight="1">
      <c r="R64834"/>
      <c r="S64834"/>
    </row>
    <row r="64835" spans="18:19" ht="15" customHeight="1">
      <c r="R64835"/>
      <c r="S64835"/>
    </row>
    <row r="64836" spans="18:19" ht="15" customHeight="1">
      <c r="R64836"/>
      <c r="S64836"/>
    </row>
    <row r="64837" spans="18:19" ht="15" customHeight="1">
      <c r="R64837"/>
      <c r="S64837"/>
    </row>
    <row r="64838" spans="18:19" ht="15" customHeight="1">
      <c r="R64838"/>
      <c r="S64838"/>
    </row>
    <row r="64839" spans="18:19" ht="15" customHeight="1">
      <c r="R64839"/>
      <c r="S64839"/>
    </row>
    <row r="64840" spans="18:19" ht="15" customHeight="1">
      <c r="R64840"/>
      <c r="S64840"/>
    </row>
    <row r="64841" spans="18:19" ht="15" customHeight="1">
      <c r="R64841"/>
      <c r="S64841"/>
    </row>
    <row r="64842" spans="18:19" ht="15" customHeight="1">
      <c r="R64842"/>
      <c r="S64842"/>
    </row>
    <row r="64843" spans="18:19" ht="15" customHeight="1">
      <c r="R64843"/>
      <c r="S64843"/>
    </row>
    <row r="64844" spans="18:19" ht="15" customHeight="1">
      <c r="R64844"/>
      <c r="S64844"/>
    </row>
    <row r="64845" spans="18:19" ht="15" customHeight="1">
      <c r="R64845"/>
      <c r="S64845"/>
    </row>
    <row r="64846" spans="18:19" ht="15" customHeight="1">
      <c r="R64846"/>
      <c r="S64846"/>
    </row>
    <row r="64847" spans="18:19" ht="15" customHeight="1">
      <c r="R64847"/>
      <c r="S64847"/>
    </row>
    <row r="64848" spans="18:19" ht="15" customHeight="1">
      <c r="R64848"/>
      <c r="S64848"/>
    </row>
    <row r="64849" spans="18:19" ht="15" customHeight="1">
      <c r="R64849"/>
      <c r="S64849"/>
    </row>
    <row r="64850" spans="18:19" ht="15" customHeight="1">
      <c r="R64850"/>
      <c r="S64850"/>
    </row>
    <row r="64851" spans="18:19" ht="15" customHeight="1">
      <c r="R64851"/>
      <c r="S64851"/>
    </row>
    <row r="64852" spans="18:19" ht="15" customHeight="1">
      <c r="R64852"/>
      <c r="S64852"/>
    </row>
    <row r="64853" spans="18:19" ht="15" customHeight="1">
      <c r="R64853"/>
      <c r="S64853"/>
    </row>
    <row r="64854" spans="18:19" ht="15" customHeight="1">
      <c r="R64854"/>
      <c r="S64854"/>
    </row>
    <row r="64855" spans="18:19" ht="15" customHeight="1">
      <c r="R64855"/>
      <c r="S64855"/>
    </row>
    <row r="64856" spans="18:19" ht="15" customHeight="1">
      <c r="R64856"/>
      <c r="S64856"/>
    </row>
    <row r="64857" spans="18:19" ht="15" customHeight="1">
      <c r="R64857"/>
      <c r="S64857"/>
    </row>
    <row r="64858" spans="18:19" ht="15" customHeight="1">
      <c r="R64858"/>
      <c r="S64858"/>
    </row>
    <row r="64859" spans="18:19" ht="15" customHeight="1">
      <c r="R64859"/>
      <c r="S64859"/>
    </row>
    <row r="64860" spans="18:19" ht="15" customHeight="1">
      <c r="R64860"/>
      <c r="S64860"/>
    </row>
    <row r="64861" spans="18:19" ht="15" customHeight="1">
      <c r="R64861"/>
      <c r="S64861"/>
    </row>
    <row r="64862" spans="18:19" ht="15" customHeight="1">
      <c r="R64862"/>
      <c r="S64862"/>
    </row>
    <row r="64863" spans="18:19" ht="15" customHeight="1">
      <c r="R64863"/>
      <c r="S64863"/>
    </row>
    <row r="64864" spans="18:19" ht="15" customHeight="1">
      <c r="R64864"/>
      <c r="S64864"/>
    </row>
    <row r="64865" spans="18:19" ht="15" customHeight="1">
      <c r="R64865"/>
      <c r="S64865"/>
    </row>
    <row r="64866" spans="18:19" ht="15" customHeight="1">
      <c r="R64866"/>
      <c r="S64866"/>
    </row>
    <row r="64867" spans="18:19" ht="15" customHeight="1">
      <c r="R64867"/>
      <c r="S64867"/>
    </row>
    <row r="64868" spans="18:19" ht="15" customHeight="1">
      <c r="R64868"/>
      <c r="S64868"/>
    </row>
    <row r="64869" spans="18:19" ht="15" customHeight="1">
      <c r="R64869"/>
      <c r="S64869"/>
    </row>
    <row r="64870" spans="18:19" ht="15" customHeight="1">
      <c r="R64870"/>
      <c r="S64870"/>
    </row>
    <row r="64871" spans="18:19" ht="15" customHeight="1">
      <c r="R64871"/>
      <c r="S64871"/>
    </row>
    <row r="64872" spans="18:19" ht="15" customHeight="1">
      <c r="R64872"/>
      <c r="S64872"/>
    </row>
    <row r="64873" spans="18:19" ht="15" customHeight="1">
      <c r="R64873"/>
      <c r="S64873"/>
    </row>
    <row r="64874" spans="18:19" ht="15" customHeight="1">
      <c r="R64874"/>
      <c r="S64874"/>
    </row>
    <row r="64875" spans="18:19" ht="15" customHeight="1">
      <c r="R64875"/>
      <c r="S64875"/>
    </row>
    <row r="64876" spans="18:19" ht="15" customHeight="1">
      <c r="R64876"/>
      <c r="S64876"/>
    </row>
    <row r="64877" spans="18:19" ht="15" customHeight="1">
      <c r="R64877"/>
      <c r="S64877"/>
    </row>
    <row r="64878" spans="18:19" ht="15" customHeight="1">
      <c r="R64878"/>
      <c r="S64878"/>
    </row>
    <row r="64879" spans="18:19" ht="15" customHeight="1">
      <c r="R64879"/>
      <c r="S64879"/>
    </row>
    <row r="64880" spans="18:19" ht="15" customHeight="1">
      <c r="R64880"/>
      <c r="S64880"/>
    </row>
    <row r="64881" spans="18:19" ht="15" customHeight="1">
      <c r="R64881"/>
      <c r="S64881"/>
    </row>
    <row r="64882" spans="18:19" ht="15" customHeight="1">
      <c r="R64882"/>
      <c r="S64882"/>
    </row>
    <row r="64883" spans="18:19" ht="15" customHeight="1">
      <c r="R64883"/>
      <c r="S64883"/>
    </row>
    <row r="64884" spans="18:19" ht="15" customHeight="1">
      <c r="R64884"/>
      <c r="S64884"/>
    </row>
    <row r="64885" spans="18:19" ht="15" customHeight="1">
      <c r="R64885"/>
      <c r="S64885"/>
    </row>
    <row r="64886" spans="18:19" ht="15" customHeight="1">
      <c r="R64886"/>
      <c r="S64886"/>
    </row>
    <row r="64887" spans="18:19" ht="15" customHeight="1">
      <c r="R64887"/>
      <c r="S64887"/>
    </row>
    <row r="64888" spans="18:19" ht="15" customHeight="1">
      <c r="R64888"/>
      <c r="S64888"/>
    </row>
    <row r="64889" spans="18:19" ht="15" customHeight="1">
      <c r="R64889"/>
      <c r="S64889"/>
    </row>
    <row r="64890" spans="18:19" ht="15" customHeight="1">
      <c r="R64890"/>
      <c r="S64890"/>
    </row>
    <row r="64891" spans="18:19" ht="15" customHeight="1">
      <c r="R64891"/>
      <c r="S64891"/>
    </row>
    <row r="64892" spans="18:19" ht="15" customHeight="1">
      <c r="R64892"/>
      <c r="S64892"/>
    </row>
    <row r="64893" spans="18:19" ht="15" customHeight="1">
      <c r="R64893"/>
      <c r="S64893"/>
    </row>
    <row r="64894" spans="18:19" ht="15" customHeight="1">
      <c r="R64894"/>
      <c r="S64894"/>
    </row>
    <row r="64895" spans="18:19" ht="15" customHeight="1">
      <c r="R64895"/>
      <c r="S64895"/>
    </row>
    <row r="64896" spans="18:19" ht="15" customHeight="1">
      <c r="R64896"/>
      <c r="S64896"/>
    </row>
    <row r="64897" spans="18:19" ht="15" customHeight="1">
      <c r="R64897"/>
      <c r="S64897"/>
    </row>
    <row r="64898" spans="18:19" ht="15" customHeight="1">
      <c r="R64898"/>
      <c r="S64898"/>
    </row>
    <row r="64899" spans="18:19" ht="15" customHeight="1">
      <c r="R64899"/>
      <c r="S64899"/>
    </row>
    <row r="64900" spans="18:19" ht="15" customHeight="1">
      <c r="R64900"/>
      <c r="S64900"/>
    </row>
    <row r="64901" spans="18:19" ht="15" customHeight="1">
      <c r="R64901"/>
      <c r="S64901"/>
    </row>
    <row r="64902" spans="18:19" ht="15" customHeight="1">
      <c r="R64902"/>
      <c r="S64902"/>
    </row>
    <row r="64903" spans="18:19" ht="15" customHeight="1">
      <c r="R64903"/>
      <c r="S64903"/>
    </row>
    <row r="64904" spans="18:19" ht="15" customHeight="1">
      <c r="R64904"/>
      <c r="S64904"/>
    </row>
    <row r="64905" spans="18:19" ht="15" customHeight="1">
      <c r="R64905"/>
      <c r="S64905"/>
    </row>
    <row r="64906" spans="18:19" ht="15" customHeight="1">
      <c r="R64906"/>
      <c r="S64906"/>
    </row>
    <row r="64907" spans="18:19" ht="15" customHeight="1">
      <c r="R64907"/>
      <c r="S64907"/>
    </row>
    <row r="64908" spans="18:19" ht="15" customHeight="1">
      <c r="R64908"/>
      <c r="S64908"/>
    </row>
    <row r="64909" spans="18:19" ht="15" customHeight="1">
      <c r="R64909"/>
      <c r="S64909"/>
    </row>
    <row r="64910" spans="18:19" ht="15" customHeight="1">
      <c r="R64910"/>
      <c r="S64910"/>
    </row>
    <row r="64911" spans="18:19" ht="15" customHeight="1">
      <c r="R64911"/>
      <c r="S64911"/>
    </row>
    <row r="64912" spans="18:19" ht="15" customHeight="1">
      <c r="R64912"/>
      <c r="S64912"/>
    </row>
    <row r="64913" spans="18:19" ht="15" customHeight="1">
      <c r="R64913"/>
      <c r="S64913"/>
    </row>
    <row r="64914" spans="18:19" ht="15" customHeight="1">
      <c r="R64914"/>
      <c r="S64914"/>
    </row>
    <row r="64915" spans="18:19" ht="15" customHeight="1">
      <c r="R64915"/>
      <c r="S64915"/>
    </row>
    <row r="64916" spans="18:19" ht="15" customHeight="1">
      <c r="R64916"/>
      <c r="S64916"/>
    </row>
    <row r="64917" spans="18:19" ht="15" customHeight="1">
      <c r="R64917"/>
      <c r="S64917"/>
    </row>
    <row r="64918" spans="18:19" ht="15" customHeight="1">
      <c r="R64918"/>
      <c r="S64918"/>
    </row>
    <row r="64919" spans="18:19" ht="15" customHeight="1">
      <c r="R64919"/>
      <c r="S64919"/>
    </row>
    <row r="64920" spans="18:19" ht="15" customHeight="1">
      <c r="R64920"/>
      <c r="S64920"/>
    </row>
    <row r="64921" spans="18:19" ht="15" customHeight="1">
      <c r="R64921"/>
      <c r="S64921"/>
    </row>
    <row r="64922" spans="18:19" ht="15" customHeight="1">
      <c r="R64922"/>
      <c r="S64922"/>
    </row>
    <row r="64923" spans="18:19" ht="15" customHeight="1">
      <c r="R64923"/>
      <c r="S64923"/>
    </row>
    <row r="64924" spans="18:19" ht="15" customHeight="1">
      <c r="R64924"/>
      <c r="S64924"/>
    </row>
    <row r="64925" spans="18:19" ht="15" customHeight="1">
      <c r="R64925"/>
      <c r="S64925"/>
    </row>
    <row r="64926" spans="18:19" ht="15" customHeight="1">
      <c r="R64926"/>
      <c r="S64926"/>
    </row>
    <row r="64927" spans="18:19" ht="15" customHeight="1">
      <c r="R64927"/>
      <c r="S64927"/>
    </row>
    <row r="64928" spans="18:19" ht="15" customHeight="1">
      <c r="R64928"/>
      <c r="S64928"/>
    </row>
    <row r="64929" spans="18:19" ht="15" customHeight="1">
      <c r="R64929"/>
      <c r="S64929"/>
    </row>
    <row r="64930" spans="18:19" ht="15" customHeight="1">
      <c r="R64930"/>
      <c r="S64930"/>
    </row>
    <row r="64931" spans="18:19" ht="15" customHeight="1">
      <c r="R64931"/>
      <c r="S64931"/>
    </row>
    <row r="64932" spans="18:19" ht="15" customHeight="1">
      <c r="R64932"/>
      <c r="S64932"/>
    </row>
    <row r="64933" spans="18:19" ht="15" customHeight="1">
      <c r="R64933"/>
      <c r="S64933"/>
    </row>
    <row r="64934" spans="18:19" ht="15" customHeight="1">
      <c r="R64934"/>
      <c r="S64934"/>
    </row>
    <row r="64935" spans="18:19" ht="15" customHeight="1">
      <c r="R64935"/>
      <c r="S64935"/>
    </row>
    <row r="64936" spans="18:19" ht="15" customHeight="1">
      <c r="R64936"/>
      <c r="S64936"/>
    </row>
    <row r="64937" spans="18:19" ht="15" customHeight="1">
      <c r="R64937"/>
      <c r="S64937"/>
    </row>
    <row r="64938" spans="18:19" ht="15" customHeight="1">
      <c r="R64938"/>
      <c r="S64938"/>
    </row>
    <row r="64939" spans="18:19" ht="15" customHeight="1">
      <c r="R64939"/>
      <c r="S64939"/>
    </row>
    <row r="64940" spans="18:19" ht="15" customHeight="1">
      <c r="R64940"/>
      <c r="S64940"/>
    </row>
    <row r="64941" spans="18:19" ht="15" customHeight="1">
      <c r="R64941"/>
      <c r="S64941"/>
    </row>
    <row r="64942" spans="18:19" ht="15" customHeight="1">
      <c r="R64942"/>
      <c r="S64942"/>
    </row>
    <row r="64943" spans="18:19" ht="15" customHeight="1">
      <c r="R64943"/>
      <c r="S64943"/>
    </row>
    <row r="64944" spans="18:19" ht="15" customHeight="1">
      <c r="R64944"/>
      <c r="S64944"/>
    </row>
    <row r="64945" spans="18:19" ht="15" customHeight="1">
      <c r="R64945"/>
      <c r="S64945"/>
    </row>
    <row r="64946" spans="18:19" ht="15" customHeight="1">
      <c r="R64946"/>
      <c r="S64946"/>
    </row>
    <row r="64947" spans="18:19" ht="15" customHeight="1">
      <c r="R64947"/>
      <c r="S64947"/>
    </row>
    <row r="64948" spans="18:19" ht="15" customHeight="1">
      <c r="R64948"/>
      <c r="S64948"/>
    </row>
    <row r="64949" spans="18:19" ht="15" customHeight="1">
      <c r="R64949"/>
      <c r="S64949"/>
    </row>
    <row r="64950" spans="18:19" ht="15" customHeight="1">
      <c r="R64950"/>
      <c r="S64950"/>
    </row>
    <row r="64951" spans="18:19" ht="15" customHeight="1">
      <c r="R64951"/>
      <c r="S64951"/>
    </row>
    <row r="64952" spans="18:19" ht="15" customHeight="1">
      <c r="R64952"/>
      <c r="S64952"/>
    </row>
    <row r="64953" spans="18:19" ht="15" customHeight="1">
      <c r="R64953"/>
      <c r="S64953"/>
    </row>
    <row r="64954" spans="18:19" ht="15" customHeight="1">
      <c r="R64954"/>
      <c r="S64954"/>
    </row>
    <row r="64955" spans="18:19" ht="15" customHeight="1">
      <c r="R64955"/>
      <c r="S64955"/>
    </row>
    <row r="64956" spans="18:19" ht="15" customHeight="1">
      <c r="R64956"/>
      <c r="S64956"/>
    </row>
    <row r="64957" spans="18:19" ht="15" customHeight="1">
      <c r="R64957"/>
      <c r="S64957"/>
    </row>
    <row r="64958" spans="18:19" ht="15" customHeight="1">
      <c r="R64958"/>
      <c r="S64958"/>
    </row>
    <row r="64959" spans="18:19" ht="15" customHeight="1">
      <c r="R64959"/>
      <c r="S64959"/>
    </row>
    <row r="64960" spans="18:19" ht="15" customHeight="1">
      <c r="R64960"/>
      <c r="S64960"/>
    </row>
    <row r="64961" spans="18:19" ht="15" customHeight="1">
      <c r="R64961"/>
      <c r="S64961"/>
    </row>
    <row r="64962" spans="18:19" ht="15" customHeight="1">
      <c r="R64962"/>
      <c r="S64962"/>
    </row>
    <row r="64963" spans="18:19" ht="15" customHeight="1">
      <c r="R64963"/>
      <c r="S64963"/>
    </row>
    <row r="64964" spans="18:19" ht="15" customHeight="1">
      <c r="R64964"/>
      <c r="S64964"/>
    </row>
    <row r="64965" spans="18:19" ht="15" customHeight="1">
      <c r="R64965"/>
      <c r="S64965"/>
    </row>
    <row r="64966" spans="18:19" ht="15" customHeight="1">
      <c r="R64966"/>
      <c r="S64966"/>
    </row>
    <row r="64967" spans="18:19" ht="15" customHeight="1">
      <c r="R64967"/>
      <c r="S64967"/>
    </row>
    <row r="64968" spans="18:19" ht="15" customHeight="1">
      <c r="R64968"/>
      <c r="S64968"/>
    </row>
    <row r="64969" spans="18:19" ht="15" customHeight="1">
      <c r="R64969"/>
      <c r="S64969"/>
    </row>
    <row r="64970" spans="18:19" ht="15" customHeight="1">
      <c r="R64970"/>
      <c r="S64970"/>
    </row>
    <row r="64971" spans="18:19" ht="15" customHeight="1">
      <c r="R64971"/>
      <c r="S64971"/>
    </row>
    <row r="64972" spans="18:19" ht="15" customHeight="1">
      <c r="R64972"/>
      <c r="S64972"/>
    </row>
    <row r="64973" spans="18:19" ht="15" customHeight="1">
      <c r="R64973"/>
      <c r="S64973"/>
    </row>
    <row r="64974" spans="18:19" ht="15" customHeight="1">
      <c r="R64974"/>
      <c r="S64974"/>
    </row>
    <row r="64975" spans="18:19" ht="15" customHeight="1">
      <c r="R64975"/>
      <c r="S64975"/>
    </row>
    <row r="64976" spans="18:19" ht="15" customHeight="1">
      <c r="R64976"/>
      <c r="S64976"/>
    </row>
    <row r="64977" spans="18:19" ht="15" customHeight="1">
      <c r="R64977"/>
      <c r="S64977"/>
    </row>
    <row r="64978" spans="18:19" ht="15" customHeight="1">
      <c r="R64978"/>
      <c r="S64978"/>
    </row>
    <row r="64979" spans="18:19" ht="15" customHeight="1">
      <c r="R64979"/>
      <c r="S64979"/>
    </row>
    <row r="64980" spans="18:19" ht="15" customHeight="1">
      <c r="R64980"/>
      <c r="S64980"/>
    </row>
    <row r="64981" spans="18:19" ht="15" customHeight="1">
      <c r="R64981"/>
      <c r="S64981"/>
    </row>
    <row r="64982" spans="18:19" ht="15" customHeight="1">
      <c r="R64982"/>
      <c r="S64982"/>
    </row>
    <row r="64983" spans="18:19" ht="15" customHeight="1">
      <c r="R64983"/>
      <c r="S64983"/>
    </row>
    <row r="64984" spans="18:19" ht="15" customHeight="1">
      <c r="R64984"/>
      <c r="S64984"/>
    </row>
    <row r="64985" spans="18:19" ht="15" customHeight="1">
      <c r="R64985"/>
      <c r="S64985"/>
    </row>
    <row r="64986" spans="18:19" ht="15" customHeight="1">
      <c r="R64986"/>
      <c r="S64986"/>
    </row>
    <row r="64987" spans="18:19" ht="15" customHeight="1">
      <c r="R64987"/>
      <c r="S64987"/>
    </row>
    <row r="64988" spans="18:19" ht="15" customHeight="1">
      <c r="R64988"/>
      <c r="S64988"/>
    </row>
    <row r="64989" spans="18:19" ht="15" customHeight="1">
      <c r="R64989"/>
      <c r="S64989"/>
    </row>
    <row r="64990" spans="18:19" ht="15" customHeight="1">
      <c r="R64990"/>
      <c r="S64990"/>
    </row>
    <row r="64991" spans="18:19" ht="15" customHeight="1">
      <c r="R64991"/>
      <c r="S64991"/>
    </row>
    <row r="64992" spans="18:19" ht="15" customHeight="1">
      <c r="R64992"/>
      <c r="S64992"/>
    </row>
    <row r="64993" spans="18:19" ht="15" customHeight="1">
      <c r="R64993"/>
      <c r="S64993"/>
    </row>
    <row r="64994" spans="18:19" ht="15" customHeight="1">
      <c r="R64994"/>
      <c r="S64994"/>
    </row>
    <row r="64995" spans="18:19" ht="15" customHeight="1">
      <c r="R64995"/>
      <c r="S64995"/>
    </row>
    <row r="64996" spans="18:19" ht="15" customHeight="1">
      <c r="R64996"/>
      <c r="S64996"/>
    </row>
    <row r="64997" spans="18:19" ht="15" customHeight="1">
      <c r="R64997"/>
      <c r="S64997"/>
    </row>
    <row r="64998" spans="18:19" ht="15" customHeight="1">
      <c r="R64998"/>
      <c r="S64998"/>
    </row>
    <row r="64999" spans="18:19" ht="15" customHeight="1">
      <c r="R64999"/>
      <c r="S64999"/>
    </row>
    <row r="65000" spans="18:19" ht="15" customHeight="1">
      <c r="R65000"/>
      <c r="S65000"/>
    </row>
    <row r="65001" spans="18:19" ht="15" customHeight="1">
      <c r="R65001"/>
      <c r="S65001"/>
    </row>
    <row r="65002" spans="18:19" ht="15" customHeight="1">
      <c r="R65002"/>
      <c r="S65002"/>
    </row>
    <row r="65003" spans="18:19" ht="15" customHeight="1">
      <c r="R65003"/>
      <c r="S65003"/>
    </row>
    <row r="65004" spans="18:19" ht="15" customHeight="1">
      <c r="R65004"/>
      <c r="S65004"/>
    </row>
    <row r="65005" spans="18:19" ht="15" customHeight="1">
      <c r="R65005"/>
      <c r="S65005"/>
    </row>
    <row r="65006" spans="18:19" ht="15" customHeight="1">
      <c r="R65006"/>
      <c r="S65006"/>
    </row>
    <row r="65007" spans="18:19" ht="15" customHeight="1">
      <c r="R65007"/>
      <c r="S65007"/>
    </row>
    <row r="65008" spans="18:19" ht="15" customHeight="1">
      <c r="R65008"/>
      <c r="S65008"/>
    </row>
    <row r="65009" spans="18:19" ht="15" customHeight="1">
      <c r="R65009"/>
      <c r="S65009"/>
    </row>
    <row r="65010" spans="18:19" ht="15" customHeight="1">
      <c r="R65010"/>
      <c r="S65010"/>
    </row>
    <row r="65011" spans="18:19" ht="15" customHeight="1">
      <c r="R65011"/>
      <c r="S65011"/>
    </row>
    <row r="65012" spans="18:19" ht="15" customHeight="1">
      <c r="R65012"/>
      <c r="S65012"/>
    </row>
    <row r="65013" spans="18:19" ht="15" customHeight="1">
      <c r="R65013"/>
      <c r="S65013"/>
    </row>
    <row r="65014" spans="18:19" ht="15" customHeight="1">
      <c r="R65014"/>
      <c r="S65014"/>
    </row>
    <row r="65015" spans="18:19" ht="15" customHeight="1">
      <c r="R65015"/>
      <c r="S65015"/>
    </row>
    <row r="65016" spans="18:19" ht="15" customHeight="1">
      <c r="R65016"/>
      <c r="S65016"/>
    </row>
    <row r="65017" spans="18:19" ht="15" customHeight="1">
      <c r="R65017"/>
      <c r="S65017"/>
    </row>
    <row r="65018" spans="18:19" ht="15" customHeight="1">
      <c r="R65018"/>
      <c r="S65018"/>
    </row>
    <row r="65019" spans="18:19" ht="15" customHeight="1">
      <c r="R65019"/>
      <c r="S65019"/>
    </row>
    <row r="65020" spans="18:19" ht="15" customHeight="1">
      <c r="R65020"/>
      <c r="S65020"/>
    </row>
    <row r="65021" spans="18:19" ht="15" customHeight="1">
      <c r="R65021"/>
      <c r="S65021"/>
    </row>
    <row r="65022" spans="18:19" ht="15" customHeight="1">
      <c r="R65022"/>
      <c r="S65022"/>
    </row>
    <row r="65023" spans="18:19" ht="15" customHeight="1">
      <c r="R65023"/>
      <c r="S65023"/>
    </row>
    <row r="65024" spans="18:19" ht="15" customHeight="1">
      <c r="R65024"/>
      <c r="S65024"/>
    </row>
    <row r="65025" spans="18:19" ht="15" customHeight="1">
      <c r="R65025"/>
      <c r="S65025"/>
    </row>
    <row r="65026" spans="18:19" ht="15" customHeight="1">
      <c r="R65026"/>
      <c r="S65026"/>
    </row>
    <row r="65027" spans="18:19" ht="15" customHeight="1">
      <c r="R65027"/>
      <c r="S65027"/>
    </row>
    <row r="65028" spans="18:19" ht="15" customHeight="1">
      <c r="R65028"/>
      <c r="S65028"/>
    </row>
    <row r="65029" spans="18:19" ht="15" customHeight="1">
      <c r="R65029"/>
      <c r="S65029"/>
    </row>
    <row r="65030" spans="18:19" ht="15" customHeight="1">
      <c r="R65030"/>
      <c r="S65030"/>
    </row>
    <row r="65031" spans="18:19" ht="15" customHeight="1">
      <c r="R65031"/>
      <c r="S65031"/>
    </row>
    <row r="65032" spans="18:19" ht="15" customHeight="1">
      <c r="R65032"/>
      <c r="S65032"/>
    </row>
    <row r="65033" spans="18:19" ht="15" customHeight="1">
      <c r="R65033"/>
      <c r="S65033"/>
    </row>
    <row r="65034" spans="18:19" ht="15" customHeight="1">
      <c r="R65034"/>
      <c r="S65034"/>
    </row>
    <row r="65035" spans="18:19" ht="15" customHeight="1">
      <c r="R65035"/>
      <c r="S65035"/>
    </row>
    <row r="65036" spans="18:19" ht="15" customHeight="1">
      <c r="R65036"/>
      <c r="S65036"/>
    </row>
    <row r="65037" spans="18:19" ht="15" customHeight="1">
      <c r="R65037"/>
      <c r="S65037"/>
    </row>
    <row r="65038" spans="18:19" ht="15" customHeight="1">
      <c r="R65038"/>
      <c r="S65038"/>
    </row>
    <row r="65039" spans="18:19" ht="15" customHeight="1">
      <c r="R65039"/>
      <c r="S65039"/>
    </row>
    <row r="65040" spans="18:19" ht="15" customHeight="1">
      <c r="R65040"/>
      <c r="S65040"/>
    </row>
    <row r="65041" spans="18:19" ht="15" customHeight="1">
      <c r="R65041"/>
      <c r="S65041"/>
    </row>
    <row r="65042" spans="18:19" ht="15" customHeight="1">
      <c r="R65042"/>
      <c r="S65042"/>
    </row>
    <row r="65043" spans="18:19" ht="15" customHeight="1">
      <c r="R65043"/>
      <c r="S65043"/>
    </row>
    <row r="65044" spans="18:19" ht="15" customHeight="1">
      <c r="R65044"/>
      <c r="S65044"/>
    </row>
    <row r="65045" spans="18:19" ht="15" customHeight="1">
      <c r="R65045"/>
      <c r="S65045"/>
    </row>
    <row r="65046" spans="18:19" ht="15" customHeight="1">
      <c r="R65046"/>
      <c r="S65046"/>
    </row>
    <row r="65047" spans="18:19" ht="15" customHeight="1">
      <c r="R65047"/>
      <c r="S65047"/>
    </row>
    <row r="65048" spans="18:19" ht="15" customHeight="1">
      <c r="R65048"/>
      <c r="S65048"/>
    </row>
    <row r="65049" spans="18:19" ht="15" customHeight="1">
      <c r="R65049"/>
      <c r="S65049"/>
    </row>
    <row r="65050" spans="18:19" ht="15" customHeight="1">
      <c r="R65050"/>
      <c r="S65050"/>
    </row>
    <row r="65051" spans="18:19" ht="15" customHeight="1">
      <c r="R65051"/>
      <c r="S65051"/>
    </row>
    <row r="65052" spans="18:19" ht="15" customHeight="1">
      <c r="R65052"/>
      <c r="S65052"/>
    </row>
    <row r="65053" spans="18:19" ht="15" customHeight="1">
      <c r="R65053"/>
      <c r="S65053"/>
    </row>
    <row r="65054" spans="18:19" ht="15" customHeight="1">
      <c r="R65054"/>
      <c r="S65054"/>
    </row>
    <row r="65055" spans="18:19" ht="15" customHeight="1">
      <c r="R65055"/>
      <c r="S65055"/>
    </row>
    <row r="65056" spans="18:19" ht="15" customHeight="1">
      <c r="R65056"/>
      <c r="S65056"/>
    </row>
    <row r="65057" spans="18:19" ht="15" customHeight="1">
      <c r="R65057"/>
      <c r="S65057"/>
    </row>
    <row r="65058" spans="18:19" ht="15" customHeight="1">
      <c r="R65058"/>
      <c r="S65058"/>
    </row>
    <row r="65059" spans="18:19" ht="15" customHeight="1">
      <c r="R65059"/>
      <c r="S65059"/>
    </row>
    <row r="65060" spans="18:19" ht="15" customHeight="1">
      <c r="R65060"/>
      <c r="S65060"/>
    </row>
    <row r="65061" spans="18:19" ht="15" customHeight="1">
      <c r="R65061"/>
      <c r="S65061"/>
    </row>
    <row r="65062" spans="18:19" ht="15" customHeight="1">
      <c r="R65062"/>
      <c r="S65062"/>
    </row>
    <row r="65063" spans="18:19" ht="15" customHeight="1">
      <c r="R65063"/>
      <c r="S65063"/>
    </row>
    <row r="65064" spans="18:19" ht="15" customHeight="1">
      <c r="R65064"/>
      <c r="S65064"/>
    </row>
    <row r="65065" spans="18:19" ht="15" customHeight="1">
      <c r="R65065"/>
      <c r="S65065"/>
    </row>
    <row r="65066" spans="18:19" ht="15" customHeight="1">
      <c r="R65066"/>
      <c r="S65066"/>
    </row>
    <row r="65067" spans="18:19" ht="15" customHeight="1">
      <c r="R65067"/>
      <c r="S65067"/>
    </row>
    <row r="65068" spans="18:19" ht="15" customHeight="1">
      <c r="R65068"/>
      <c r="S65068"/>
    </row>
    <row r="65069" spans="18:19" ht="15" customHeight="1">
      <c r="R65069"/>
      <c r="S65069"/>
    </row>
    <row r="65070" spans="18:19" ht="15" customHeight="1">
      <c r="R65070"/>
      <c r="S65070"/>
    </row>
    <row r="65071" spans="18:19" ht="15" customHeight="1">
      <c r="R65071"/>
      <c r="S65071"/>
    </row>
    <row r="65072" spans="18:19" ht="15" customHeight="1">
      <c r="R65072"/>
      <c r="S65072"/>
    </row>
    <row r="65073" spans="18:19" ht="15" customHeight="1">
      <c r="R65073"/>
      <c r="S65073"/>
    </row>
    <row r="65074" spans="18:19" ht="15" customHeight="1">
      <c r="R65074"/>
      <c r="S65074"/>
    </row>
    <row r="65075" spans="18:19" ht="15" customHeight="1">
      <c r="R65075"/>
      <c r="S65075"/>
    </row>
    <row r="65076" spans="18:19" ht="15" customHeight="1">
      <c r="R65076"/>
      <c r="S65076"/>
    </row>
    <row r="65077" spans="18:19" ht="15" customHeight="1">
      <c r="R65077"/>
      <c r="S65077"/>
    </row>
    <row r="65078" spans="18:19" ht="15" customHeight="1">
      <c r="R65078"/>
      <c r="S65078"/>
    </row>
    <row r="65079" spans="18:19" ht="15" customHeight="1">
      <c r="R65079"/>
      <c r="S65079"/>
    </row>
    <row r="65080" spans="18:19" ht="15" customHeight="1">
      <c r="R65080"/>
      <c r="S65080"/>
    </row>
    <row r="65081" spans="18:19" ht="15" customHeight="1">
      <c r="R65081"/>
      <c r="S65081"/>
    </row>
    <row r="65082" spans="18:19" ht="15" customHeight="1">
      <c r="R65082"/>
      <c r="S65082"/>
    </row>
    <row r="65083" spans="18:19" ht="15" customHeight="1">
      <c r="R65083"/>
      <c r="S65083"/>
    </row>
    <row r="65084" spans="18:19" ht="15" customHeight="1">
      <c r="R65084"/>
      <c r="S65084"/>
    </row>
    <row r="65085" spans="18:19" ht="15" customHeight="1">
      <c r="R65085"/>
      <c r="S65085"/>
    </row>
    <row r="65086" spans="18:19" ht="15" customHeight="1">
      <c r="R65086"/>
      <c r="S65086"/>
    </row>
    <row r="65087" spans="18:19" ht="15" customHeight="1">
      <c r="R65087"/>
      <c r="S65087"/>
    </row>
    <row r="65088" spans="18:19" ht="15" customHeight="1">
      <c r="R65088"/>
      <c r="S65088"/>
    </row>
    <row r="65089" spans="18:19" ht="15" customHeight="1">
      <c r="R65089"/>
      <c r="S65089"/>
    </row>
    <row r="65090" spans="18:19" ht="15" customHeight="1">
      <c r="R65090"/>
      <c r="S65090"/>
    </row>
    <row r="65091" spans="18:19" ht="15" customHeight="1">
      <c r="R65091"/>
      <c r="S65091"/>
    </row>
    <row r="65092" spans="18:19" ht="15" customHeight="1">
      <c r="R65092"/>
      <c r="S65092"/>
    </row>
    <row r="65093" spans="18:19" ht="15" customHeight="1">
      <c r="R65093"/>
      <c r="S65093"/>
    </row>
    <row r="65094" spans="18:19" ht="15" customHeight="1">
      <c r="R65094"/>
      <c r="S65094"/>
    </row>
    <row r="65095" spans="18:19" ht="15" customHeight="1">
      <c r="R65095"/>
      <c r="S65095"/>
    </row>
    <row r="65096" spans="18:19" ht="15" customHeight="1">
      <c r="R65096"/>
      <c r="S65096"/>
    </row>
    <row r="65097" spans="18:19" ht="15" customHeight="1">
      <c r="R65097"/>
      <c r="S65097"/>
    </row>
    <row r="65098" spans="18:19" ht="15" customHeight="1">
      <c r="R65098"/>
      <c r="S65098"/>
    </row>
    <row r="65099" spans="18:19" ht="15" customHeight="1">
      <c r="R65099"/>
      <c r="S65099"/>
    </row>
    <row r="65100" spans="18:19" ht="15" customHeight="1">
      <c r="R65100"/>
      <c r="S65100"/>
    </row>
    <row r="65101" spans="18:19" ht="15" customHeight="1">
      <c r="R65101"/>
      <c r="S65101"/>
    </row>
    <row r="65102" spans="18:19" ht="15" customHeight="1">
      <c r="R65102"/>
      <c r="S65102"/>
    </row>
    <row r="65103" spans="18:19" ht="15" customHeight="1">
      <c r="R65103"/>
      <c r="S65103"/>
    </row>
    <row r="65104" spans="18:19" ht="15" customHeight="1">
      <c r="R65104"/>
      <c r="S65104"/>
    </row>
    <row r="65105" spans="18:19" ht="15" customHeight="1">
      <c r="R65105"/>
      <c r="S65105"/>
    </row>
    <row r="65106" spans="18:19" ht="15" customHeight="1">
      <c r="R65106"/>
      <c r="S65106"/>
    </row>
    <row r="65107" spans="18:19" ht="15" customHeight="1">
      <c r="R65107"/>
      <c r="S65107"/>
    </row>
    <row r="65108" spans="18:19" ht="15" customHeight="1">
      <c r="R65108"/>
      <c r="S65108"/>
    </row>
    <row r="65109" spans="18:19" ht="15" customHeight="1">
      <c r="R65109"/>
      <c r="S65109"/>
    </row>
    <row r="65110" spans="18:19" ht="15" customHeight="1">
      <c r="R65110"/>
      <c r="S65110"/>
    </row>
    <row r="65111" spans="18:19" ht="15" customHeight="1">
      <c r="R65111"/>
      <c r="S65111"/>
    </row>
    <row r="65112" spans="18:19" ht="15" customHeight="1">
      <c r="R65112"/>
      <c r="S65112"/>
    </row>
    <row r="65113" spans="18:19" ht="15" customHeight="1">
      <c r="R65113"/>
      <c r="S65113"/>
    </row>
    <row r="65114" spans="18:19" ht="15" customHeight="1">
      <c r="R65114"/>
      <c r="S65114"/>
    </row>
    <row r="65115" spans="18:19" ht="15" customHeight="1">
      <c r="R65115"/>
      <c r="S65115"/>
    </row>
    <row r="65116" spans="18:19" ht="15" customHeight="1">
      <c r="R65116"/>
      <c r="S65116"/>
    </row>
    <row r="65117" spans="18:19" ht="15" customHeight="1">
      <c r="R65117"/>
      <c r="S65117"/>
    </row>
    <row r="65118" spans="18:19" ht="15" customHeight="1">
      <c r="R65118"/>
      <c r="S65118"/>
    </row>
    <row r="65119" spans="18:19" ht="15" customHeight="1">
      <c r="R65119"/>
      <c r="S65119"/>
    </row>
    <row r="65120" spans="18:19" ht="15" customHeight="1">
      <c r="R65120"/>
      <c r="S65120"/>
    </row>
    <row r="65121" spans="18:19" ht="15" customHeight="1">
      <c r="R65121"/>
      <c r="S65121"/>
    </row>
    <row r="65122" spans="18:19" ht="15" customHeight="1">
      <c r="R65122"/>
      <c r="S65122"/>
    </row>
    <row r="65123" spans="18:19" ht="15" customHeight="1">
      <c r="R65123"/>
      <c r="S65123"/>
    </row>
    <row r="65124" spans="18:19" ht="15" customHeight="1">
      <c r="R65124"/>
      <c r="S65124"/>
    </row>
    <row r="65125" spans="18:19" ht="15" customHeight="1">
      <c r="R65125"/>
      <c r="S65125"/>
    </row>
    <row r="65126" spans="18:19" ht="15" customHeight="1">
      <c r="R65126"/>
      <c r="S65126"/>
    </row>
    <row r="65127" spans="18:19" ht="15" customHeight="1">
      <c r="R65127"/>
      <c r="S65127"/>
    </row>
    <row r="65128" spans="18:19" ht="15" customHeight="1">
      <c r="R65128"/>
      <c r="S65128"/>
    </row>
    <row r="65129" spans="18:19" ht="15" customHeight="1">
      <c r="R65129"/>
      <c r="S65129"/>
    </row>
    <row r="65130" spans="18:19" ht="15" customHeight="1">
      <c r="R65130"/>
      <c r="S65130"/>
    </row>
    <row r="65131" spans="18:19" ht="15" customHeight="1">
      <c r="R65131"/>
      <c r="S65131"/>
    </row>
    <row r="65132" spans="18:19" ht="15" customHeight="1">
      <c r="R65132"/>
      <c r="S65132"/>
    </row>
    <row r="65133" spans="18:19" ht="15" customHeight="1">
      <c r="R65133"/>
      <c r="S65133"/>
    </row>
    <row r="65134" spans="18:19" ht="15" customHeight="1">
      <c r="R65134"/>
      <c r="S65134"/>
    </row>
    <row r="65135" spans="18:19" ht="15" customHeight="1">
      <c r="R65135"/>
      <c r="S65135"/>
    </row>
    <row r="65136" spans="18:19" ht="15" customHeight="1">
      <c r="R65136"/>
      <c r="S65136"/>
    </row>
    <row r="65137" spans="18:19" ht="15" customHeight="1">
      <c r="R65137"/>
      <c r="S65137"/>
    </row>
    <row r="65138" spans="18:19" ht="15" customHeight="1">
      <c r="R65138"/>
      <c r="S65138"/>
    </row>
    <row r="65139" spans="18:19" ht="15" customHeight="1">
      <c r="R65139"/>
      <c r="S65139"/>
    </row>
    <row r="65140" spans="18:19" ht="15" customHeight="1">
      <c r="R65140"/>
      <c r="S65140"/>
    </row>
    <row r="65141" spans="18:19" ht="15" customHeight="1">
      <c r="R65141"/>
      <c r="S65141"/>
    </row>
    <row r="65142" spans="18:19" ht="15" customHeight="1">
      <c r="R65142"/>
      <c r="S65142"/>
    </row>
    <row r="65143" spans="18:19" ht="15" customHeight="1">
      <c r="R65143"/>
      <c r="S65143"/>
    </row>
    <row r="65144" spans="18:19" ht="15" customHeight="1">
      <c r="R65144"/>
      <c r="S65144"/>
    </row>
    <row r="65145" spans="18:19" ht="15" customHeight="1">
      <c r="R65145"/>
      <c r="S65145"/>
    </row>
    <row r="65146" spans="18:19" ht="15" customHeight="1">
      <c r="R65146"/>
      <c r="S65146"/>
    </row>
    <row r="65147" spans="18:19" ht="15" customHeight="1">
      <c r="R65147"/>
      <c r="S65147"/>
    </row>
    <row r="65148" spans="18:19" ht="15" customHeight="1">
      <c r="R65148"/>
      <c r="S65148"/>
    </row>
    <row r="65149" spans="18:19" ht="15" customHeight="1">
      <c r="R65149"/>
      <c r="S65149"/>
    </row>
    <row r="65150" spans="18:19" ht="15" customHeight="1">
      <c r="R65150"/>
      <c r="S65150"/>
    </row>
    <row r="65151" spans="18:19" ht="15" customHeight="1">
      <c r="R65151"/>
      <c r="S65151"/>
    </row>
    <row r="65152" spans="18:19" ht="15" customHeight="1">
      <c r="R65152"/>
      <c r="S65152"/>
    </row>
    <row r="65153" spans="18:19" ht="15" customHeight="1">
      <c r="R65153"/>
      <c r="S65153"/>
    </row>
    <row r="65154" spans="18:19" ht="15" customHeight="1">
      <c r="R65154"/>
      <c r="S65154"/>
    </row>
    <row r="65155" spans="18:19" ht="15" customHeight="1">
      <c r="R65155"/>
      <c r="S65155"/>
    </row>
    <row r="65156" spans="18:19" ht="15" customHeight="1">
      <c r="R65156"/>
      <c r="S65156"/>
    </row>
    <row r="65157" spans="18:19" ht="15" customHeight="1">
      <c r="R65157"/>
      <c r="S65157"/>
    </row>
    <row r="65158" spans="18:19" ht="15" customHeight="1">
      <c r="R65158"/>
      <c r="S65158"/>
    </row>
    <row r="65159" spans="18:19" ht="15" customHeight="1">
      <c r="R65159"/>
      <c r="S65159"/>
    </row>
    <row r="65160" spans="18:19" ht="15" customHeight="1">
      <c r="R65160"/>
      <c r="S65160"/>
    </row>
    <row r="65161" spans="18:19" ht="15" customHeight="1">
      <c r="R65161"/>
      <c r="S65161"/>
    </row>
    <row r="65162" spans="18:19" ht="15" customHeight="1">
      <c r="R65162"/>
      <c r="S65162"/>
    </row>
    <row r="65163" spans="18:19" ht="15" customHeight="1">
      <c r="R65163"/>
      <c r="S65163"/>
    </row>
    <row r="65164" spans="18:19" ht="15" customHeight="1">
      <c r="R65164"/>
      <c r="S65164"/>
    </row>
    <row r="65165" spans="18:19" ht="15" customHeight="1">
      <c r="R65165"/>
      <c r="S65165"/>
    </row>
    <row r="65166" spans="18:19" ht="15" customHeight="1">
      <c r="R65166"/>
      <c r="S65166"/>
    </row>
    <row r="65167" spans="18:19" ht="15" customHeight="1">
      <c r="R65167"/>
      <c r="S65167"/>
    </row>
    <row r="65168" spans="18:19" ht="15" customHeight="1">
      <c r="R65168"/>
      <c r="S65168"/>
    </row>
    <row r="65169" spans="18:19" ht="15" customHeight="1">
      <c r="R65169"/>
      <c r="S65169"/>
    </row>
    <row r="65170" spans="18:19" ht="15" customHeight="1">
      <c r="R65170"/>
      <c r="S65170"/>
    </row>
    <row r="65171" spans="18:19" ht="15" customHeight="1">
      <c r="R65171"/>
      <c r="S65171"/>
    </row>
    <row r="65172" spans="18:19" ht="15" customHeight="1">
      <c r="R65172"/>
      <c r="S65172"/>
    </row>
    <row r="65173" spans="18:19" ht="15" customHeight="1">
      <c r="R65173"/>
      <c r="S65173"/>
    </row>
    <row r="65174" spans="18:19" ht="15" customHeight="1">
      <c r="R65174"/>
      <c r="S65174"/>
    </row>
    <row r="65175" spans="18:19" ht="15" customHeight="1">
      <c r="R65175"/>
      <c r="S65175"/>
    </row>
    <row r="65176" spans="18:19" ht="15" customHeight="1">
      <c r="R65176"/>
      <c r="S65176"/>
    </row>
    <row r="65177" spans="18:19" ht="15" customHeight="1">
      <c r="R65177"/>
      <c r="S65177"/>
    </row>
    <row r="65178" spans="18:19" ht="15" customHeight="1">
      <c r="R65178"/>
      <c r="S65178"/>
    </row>
    <row r="65179" spans="18:19" ht="15" customHeight="1">
      <c r="R65179"/>
      <c r="S65179"/>
    </row>
    <row r="65180" spans="18:19" ht="15" customHeight="1">
      <c r="R65180"/>
      <c r="S65180"/>
    </row>
    <row r="65181" spans="18:19" ht="15" customHeight="1">
      <c r="R65181"/>
      <c r="S65181"/>
    </row>
    <row r="65182" spans="18:19" ht="15" customHeight="1">
      <c r="R65182"/>
      <c r="S65182"/>
    </row>
    <row r="65183" spans="18:19" ht="15" customHeight="1">
      <c r="R65183"/>
      <c r="S65183"/>
    </row>
    <row r="65184" spans="18:19" ht="15" customHeight="1">
      <c r="R65184"/>
      <c r="S65184"/>
    </row>
    <row r="65185" spans="18:19" ht="15" customHeight="1">
      <c r="R65185"/>
      <c r="S65185"/>
    </row>
    <row r="65186" spans="18:19" ht="15" customHeight="1">
      <c r="R65186"/>
      <c r="S65186"/>
    </row>
    <row r="65187" spans="18:19" ht="15" customHeight="1">
      <c r="R65187"/>
      <c r="S65187"/>
    </row>
    <row r="65188" spans="18:19" ht="15" customHeight="1">
      <c r="R65188"/>
      <c r="S65188"/>
    </row>
    <row r="65189" spans="18:19" ht="15" customHeight="1">
      <c r="R65189"/>
      <c r="S65189"/>
    </row>
    <row r="65190" spans="18:19" ht="15" customHeight="1">
      <c r="R65190"/>
      <c r="S65190"/>
    </row>
    <row r="65191" spans="18:19" ht="15" customHeight="1">
      <c r="R65191"/>
      <c r="S65191"/>
    </row>
    <row r="65192" spans="18:19" ht="15" customHeight="1">
      <c r="R65192"/>
      <c r="S65192"/>
    </row>
    <row r="65193" spans="18:19" ht="15" customHeight="1">
      <c r="R65193"/>
      <c r="S65193"/>
    </row>
    <row r="65194" spans="18:19" ht="15" customHeight="1">
      <c r="R65194"/>
      <c r="S65194"/>
    </row>
    <row r="65195" spans="18:19" ht="15" customHeight="1">
      <c r="R65195"/>
      <c r="S65195"/>
    </row>
    <row r="65196" spans="18:19" ht="15" customHeight="1">
      <c r="R65196"/>
      <c r="S65196"/>
    </row>
    <row r="65197" spans="18:19" ht="15" customHeight="1">
      <c r="R65197"/>
      <c r="S65197"/>
    </row>
    <row r="65198" spans="18:19" ht="15" customHeight="1">
      <c r="R65198"/>
      <c r="S65198"/>
    </row>
    <row r="65199" spans="18:19" ht="15" customHeight="1">
      <c r="R65199"/>
      <c r="S65199"/>
    </row>
    <row r="65200" spans="18:19" ht="15" customHeight="1">
      <c r="R65200"/>
      <c r="S65200"/>
    </row>
    <row r="65201" spans="18:19" ht="15" customHeight="1">
      <c r="R65201"/>
      <c r="S65201"/>
    </row>
    <row r="65202" spans="18:19" ht="15" customHeight="1">
      <c r="R65202"/>
      <c r="S65202"/>
    </row>
    <row r="65203" spans="18:19" ht="15" customHeight="1">
      <c r="R65203"/>
      <c r="S65203"/>
    </row>
    <row r="65204" spans="18:19" ht="15" customHeight="1">
      <c r="R65204"/>
      <c r="S65204"/>
    </row>
    <row r="65205" spans="18:19" ht="15" customHeight="1">
      <c r="R65205"/>
      <c r="S65205"/>
    </row>
    <row r="65206" spans="18:19" ht="15" customHeight="1">
      <c r="R65206"/>
      <c r="S65206"/>
    </row>
    <row r="65207" spans="18:19" ht="15" customHeight="1">
      <c r="R65207"/>
      <c r="S65207"/>
    </row>
    <row r="65208" spans="18:19" ht="15" customHeight="1">
      <c r="R65208"/>
      <c r="S65208"/>
    </row>
    <row r="65209" spans="18:19" ht="15" customHeight="1">
      <c r="R65209"/>
      <c r="S65209"/>
    </row>
    <row r="65210" spans="18:19" ht="15" customHeight="1">
      <c r="R65210"/>
      <c r="S65210"/>
    </row>
    <row r="65211" spans="18:19" ht="15" customHeight="1">
      <c r="R65211"/>
      <c r="S65211"/>
    </row>
    <row r="65212" spans="18:19" ht="15" customHeight="1">
      <c r="R65212"/>
      <c r="S65212"/>
    </row>
    <row r="65213" spans="18:19" ht="15" customHeight="1">
      <c r="R65213"/>
      <c r="S65213"/>
    </row>
    <row r="65214" spans="18:19" ht="15" customHeight="1">
      <c r="R65214"/>
      <c r="S65214"/>
    </row>
    <row r="65215" spans="18:19" ht="15" customHeight="1">
      <c r="R65215"/>
      <c r="S65215"/>
    </row>
    <row r="65216" spans="18:19" ht="15" customHeight="1">
      <c r="R65216"/>
      <c r="S65216"/>
    </row>
    <row r="65217" spans="18:19" ht="15" customHeight="1">
      <c r="R65217"/>
      <c r="S65217"/>
    </row>
    <row r="65218" spans="18:19" ht="15" customHeight="1">
      <c r="R65218"/>
      <c r="S65218"/>
    </row>
    <row r="65219" spans="18:19" ht="15" customHeight="1">
      <c r="R65219"/>
      <c r="S65219"/>
    </row>
    <row r="65220" spans="18:19" ht="15" customHeight="1">
      <c r="R65220"/>
      <c r="S65220"/>
    </row>
    <row r="65221" spans="18:19" ht="15" customHeight="1">
      <c r="R65221"/>
      <c r="S65221"/>
    </row>
    <row r="65222" spans="18:19" ht="15" customHeight="1">
      <c r="R65222"/>
      <c r="S65222"/>
    </row>
    <row r="65223" spans="18:19" ht="15" customHeight="1">
      <c r="R65223"/>
      <c r="S65223"/>
    </row>
    <row r="65224" spans="18:19" ht="15" customHeight="1">
      <c r="R65224"/>
      <c r="S65224"/>
    </row>
    <row r="65225" spans="18:19" ht="15" customHeight="1">
      <c r="R65225"/>
      <c r="S65225"/>
    </row>
    <row r="65226" spans="18:19" ht="15" customHeight="1">
      <c r="R65226"/>
      <c r="S65226"/>
    </row>
    <row r="65227" spans="18:19" ht="15" customHeight="1">
      <c r="R65227"/>
      <c r="S65227"/>
    </row>
    <row r="65228" spans="18:19" ht="15" customHeight="1">
      <c r="R65228"/>
      <c r="S65228"/>
    </row>
    <row r="65229" spans="18:19" ht="15" customHeight="1">
      <c r="R65229"/>
      <c r="S65229"/>
    </row>
    <row r="65230" spans="18:19" ht="15" customHeight="1">
      <c r="R65230"/>
      <c r="S65230"/>
    </row>
    <row r="65231" spans="18:19" ht="15" customHeight="1">
      <c r="R65231"/>
      <c r="S65231"/>
    </row>
    <row r="65232" spans="18:19" ht="15" customHeight="1">
      <c r="R65232"/>
      <c r="S65232"/>
    </row>
    <row r="65233" spans="18:19" ht="15" customHeight="1">
      <c r="R65233"/>
      <c r="S65233"/>
    </row>
    <row r="65234" spans="18:19" ht="15" customHeight="1">
      <c r="R65234"/>
      <c r="S65234"/>
    </row>
    <row r="65235" spans="18:19" ht="15" customHeight="1">
      <c r="R65235"/>
      <c r="S65235"/>
    </row>
    <row r="65236" spans="18:19" ht="15" customHeight="1">
      <c r="R65236"/>
      <c r="S65236"/>
    </row>
    <row r="65237" spans="18:19" ht="15" customHeight="1">
      <c r="R65237"/>
      <c r="S65237"/>
    </row>
    <row r="65238" spans="18:19" ht="15" customHeight="1">
      <c r="R65238"/>
      <c r="S65238"/>
    </row>
    <row r="65239" spans="18:19" ht="15" customHeight="1">
      <c r="R65239"/>
      <c r="S65239"/>
    </row>
    <row r="65240" spans="18:19" ht="15" customHeight="1">
      <c r="R65240"/>
      <c r="S65240"/>
    </row>
    <row r="65241" spans="18:19" ht="15" customHeight="1">
      <c r="R65241"/>
      <c r="S65241"/>
    </row>
    <row r="65242" spans="18:19" ht="15" customHeight="1">
      <c r="R65242"/>
      <c r="S65242"/>
    </row>
    <row r="65243" spans="18:19" ht="15" customHeight="1">
      <c r="R65243"/>
      <c r="S65243"/>
    </row>
    <row r="65244" spans="18:19" ht="15" customHeight="1">
      <c r="R65244"/>
      <c r="S65244"/>
    </row>
    <row r="65245" spans="18:19" ht="15" customHeight="1">
      <c r="R65245"/>
      <c r="S65245"/>
    </row>
    <row r="65246" spans="18:19" ht="15" customHeight="1">
      <c r="R65246"/>
      <c r="S65246"/>
    </row>
    <row r="65247" spans="18:19" ht="15" customHeight="1">
      <c r="R65247"/>
      <c r="S65247"/>
    </row>
    <row r="65248" spans="18:19" ht="15" customHeight="1">
      <c r="R65248"/>
      <c r="S65248"/>
    </row>
    <row r="65249" spans="18:19" ht="15" customHeight="1">
      <c r="R65249"/>
      <c r="S65249"/>
    </row>
    <row r="65250" spans="18:19" ht="15" customHeight="1">
      <c r="R65250"/>
      <c r="S65250"/>
    </row>
    <row r="65251" spans="18:19" ht="15" customHeight="1">
      <c r="R65251"/>
      <c r="S65251"/>
    </row>
    <row r="65252" spans="18:19" ht="15" customHeight="1">
      <c r="R65252"/>
      <c r="S65252"/>
    </row>
    <row r="65253" spans="18:19" ht="15" customHeight="1">
      <c r="R65253"/>
      <c r="S65253"/>
    </row>
    <row r="65254" spans="18:19" ht="15" customHeight="1">
      <c r="R65254"/>
      <c r="S65254"/>
    </row>
    <row r="65255" spans="18:19" ht="15" customHeight="1">
      <c r="R65255"/>
      <c r="S65255"/>
    </row>
    <row r="65256" spans="18:19" ht="15" customHeight="1">
      <c r="R65256"/>
      <c r="S65256"/>
    </row>
    <row r="65257" spans="18:19" ht="15" customHeight="1">
      <c r="R65257"/>
      <c r="S65257"/>
    </row>
    <row r="65258" spans="18:19" ht="15" customHeight="1">
      <c r="R65258"/>
      <c r="S65258"/>
    </row>
    <row r="65259" spans="18:19" ht="15" customHeight="1">
      <c r="R65259"/>
      <c r="S65259"/>
    </row>
    <row r="65260" spans="18:19" ht="15" customHeight="1">
      <c r="R65260"/>
      <c r="S65260"/>
    </row>
    <row r="65261" spans="18:19" ht="15" customHeight="1">
      <c r="R65261"/>
      <c r="S65261"/>
    </row>
    <row r="65262" spans="18:19" ht="15" customHeight="1">
      <c r="R65262"/>
      <c r="S65262"/>
    </row>
    <row r="65263" spans="18:19" ht="15" customHeight="1">
      <c r="R65263"/>
      <c r="S65263"/>
    </row>
    <row r="65264" spans="18:19" ht="15" customHeight="1">
      <c r="R65264"/>
      <c r="S65264"/>
    </row>
    <row r="65265" spans="18:19" ht="15" customHeight="1">
      <c r="R65265"/>
      <c r="S65265"/>
    </row>
    <row r="65266" spans="18:19" ht="15" customHeight="1">
      <c r="R65266"/>
      <c r="S65266"/>
    </row>
    <row r="65267" spans="18:19" ht="15" customHeight="1">
      <c r="R65267"/>
      <c r="S65267"/>
    </row>
    <row r="65268" spans="18:19" ht="15" customHeight="1">
      <c r="R65268"/>
      <c r="S65268"/>
    </row>
    <row r="65269" spans="18:19" ht="15" customHeight="1">
      <c r="R65269"/>
      <c r="S65269"/>
    </row>
    <row r="65270" spans="18:19" ht="15" customHeight="1">
      <c r="R65270"/>
      <c r="S65270"/>
    </row>
    <row r="65271" spans="18:19" ht="15" customHeight="1">
      <c r="R65271"/>
      <c r="S65271"/>
    </row>
    <row r="65272" spans="18:19" ht="15" customHeight="1">
      <c r="R65272"/>
      <c r="S65272"/>
    </row>
    <row r="65273" spans="18:19" ht="15" customHeight="1">
      <c r="R65273"/>
      <c r="S65273"/>
    </row>
    <row r="65274" spans="18:19" ht="15" customHeight="1">
      <c r="R65274"/>
      <c r="S65274"/>
    </row>
    <row r="65275" spans="18:19" ht="15" customHeight="1">
      <c r="R65275"/>
      <c r="S65275"/>
    </row>
    <row r="65276" spans="18:19" ht="15" customHeight="1">
      <c r="R65276"/>
      <c r="S65276"/>
    </row>
    <row r="65277" spans="18:19" ht="15" customHeight="1">
      <c r="R65277"/>
      <c r="S65277"/>
    </row>
    <row r="65278" spans="18:19" ht="15" customHeight="1">
      <c r="R65278"/>
      <c r="S65278"/>
    </row>
    <row r="65279" spans="18:19" ht="15" customHeight="1">
      <c r="R65279"/>
      <c r="S65279"/>
    </row>
    <row r="65280" spans="18:19" ht="15" customHeight="1">
      <c r="R65280"/>
      <c r="S65280"/>
    </row>
    <row r="65281" spans="18:19" ht="15" customHeight="1">
      <c r="R65281"/>
      <c r="S65281"/>
    </row>
    <row r="65282" spans="18:19" ht="15" customHeight="1">
      <c r="R65282"/>
      <c r="S65282"/>
    </row>
    <row r="65283" spans="18:19" ht="15" customHeight="1">
      <c r="R65283"/>
      <c r="S65283"/>
    </row>
    <row r="65284" spans="18:19" ht="15" customHeight="1">
      <c r="R65284"/>
      <c r="S65284"/>
    </row>
    <row r="65285" spans="18:19" ht="15" customHeight="1">
      <c r="R65285"/>
      <c r="S65285"/>
    </row>
    <row r="65286" spans="18:19" ht="15" customHeight="1">
      <c r="R65286"/>
      <c r="S65286"/>
    </row>
    <row r="65287" spans="18:19" ht="15" customHeight="1">
      <c r="R65287"/>
      <c r="S65287"/>
    </row>
    <row r="65288" spans="18:19" ht="15" customHeight="1">
      <c r="R65288"/>
      <c r="S65288"/>
    </row>
    <row r="65289" spans="18:19" ht="15" customHeight="1">
      <c r="R65289"/>
      <c r="S65289"/>
    </row>
    <row r="65290" spans="18:19" ht="15" customHeight="1">
      <c r="R65290"/>
      <c r="S65290"/>
    </row>
    <row r="65291" spans="18:19" ht="15" customHeight="1">
      <c r="R65291"/>
      <c r="S65291"/>
    </row>
    <row r="65292" spans="18:19" ht="15" customHeight="1">
      <c r="R65292"/>
      <c r="S65292"/>
    </row>
    <row r="65293" spans="18:19" ht="15" customHeight="1">
      <c r="R65293"/>
      <c r="S65293"/>
    </row>
    <row r="65294" spans="18:19" ht="15" customHeight="1">
      <c r="R65294"/>
      <c r="S65294"/>
    </row>
    <row r="65295" spans="18:19" ht="15" customHeight="1">
      <c r="R65295"/>
      <c r="S65295"/>
    </row>
    <row r="65296" spans="18:19" ht="15" customHeight="1">
      <c r="R65296"/>
      <c r="S65296"/>
    </row>
    <row r="65297" spans="18:19" ht="15" customHeight="1">
      <c r="R65297"/>
      <c r="S65297"/>
    </row>
    <row r="65298" spans="18:19" ht="15" customHeight="1">
      <c r="R65298"/>
      <c r="S65298"/>
    </row>
    <row r="65299" spans="18:19" ht="15" customHeight="1">
      <c r="R65299"/>
      <c r="S65299"/>
    </row>
    <row r="65300" spans="18:19" ht="15" customHeight="1">
      <c r="R65300"/>
      <c r="S65300"/>
    </row>
    <row r="65301" spans="18:19" ht="15" customHeight="1">
      <c r="R65301"/>
      <c r="S65301"/>
    </row>
    <row r="65302" spans="18:19" ht="15" customHeight="1">
      <c r="R65302"/>
      <c r="S65302"/>
    </row>
    <row r="65303" spans="18:19" ht="15" customHeight="1">
      <c r="R65303"/>
      <c r="S65303"/>
    </row>
    <row r="65304" spans="18:19" ht="15" customHeight="1">
      <c r="R65304"/>
      <c r="S65304"/>
    </row>
    <row r="65305" spans="18:19" ht="15" customHeight="1">
      <c r="R65305"/>
      <c r="S65305"/>
    </row>
    <row r="65306" spans="18:19" ht="15" customHeight="1">
      <c r="R65306"/>
      <c r="S65306"/>
    </row>
    <row r="65307" spans="18:19" ht="15" customHeight="1">
      <c r="R65307"/>
      <c r="S65307"/>
    </row>
    <row r="65308" spans="18:19" ht="15" customHeight="1">
      <c r="R65308"/>
      <c r="S65308"/>
    </row>
    <row r="65309" spans="18:19" ht="15" customHeight="1">
      <c r="R65309"/>
      <c r="S65309"/>
    </row>
    <row r="65310" spans="18:19" ht="15" customHeight="1">
      <c r="R65310"/>
      <c r="S65310"/>
    </row>
    <row r="65311" spans="18:19" ht="15" customHeight="1">
      <c r="R65311"/>
      <c r="S65311"/>
    </row>
    <row r="65312" spans="18:19" ht="15" customHeight="1">
      <c r="R65312"/>
      <c r="S65312"/>
    </row>
    <row r="65313" spans="18:19" ht="15" customHeight="1">
      <c r="R65313"/>
      <c r="S65313"/>
    </row>
    <row r="65314" spans="18:19" ht="15" customHeight="1">
      <c r="R65314"/>
      <c r="S65314"/>
    </row>
    <row r="65315" spans="18:19" ht="15" customHeight="1">
      <c r="R65315"/>
      <c r="S65315"/>
    </row>
    <row r="65316" spans="18:19" ht="15" customHeight="1">
      <c r="R65316"/>
      <c r="S65316"/>
    </row>
    <row r="65317" spans="18:19" ht="15" customHeight="1">
      <c r="R65317"/>
      <c r="S65317"/>
    </row>
    <row r="65318" spans="18:19" ht="15" customHeight="1">
      <c r="R65318"/>
      <c r="S65318"/>
    </row>
    <row r="65319" spans="18:19" ht="15" customHeight="1">
      <c r="R65319"/>
      <c r="S65319"/>
    </row>
    <row r="65320" spans="18:19" ht="15" customHeight="1">
      <c r="R65320"/>
      <c r="S65320"/>
    </row>
    <row r="65321" spans="18:19" ht="15" customHeight="1">
      <c r="R65321"/>
      <c r="S65321"/>
    </row>
    <row r="65322" spans="18:19" ht="15" customHeight="1">
      <c r="R65322"/>
      <c r="S65322"/>
    </row>
    <row r="65323" spans="18:19" ht="15" customHeight="1">
      <c r="R65323"/>
      <c r="S65323"/>
    </row>
    <row r="65324" spans="18:19" ht="15" customHeight="1">
      <c r="R65324"/>
      <c r="S65324"/>
    </row>
    <row r="65325" spans="18:19" ht="15" customHeight="1">
      <c r="R65325"/>
      <c r="S65325"/>
    </row>
    <row r="65326" spans="18:19" ht="15" customHeight="1">
      <c r="R65326"/>
      <c r="S65326"/>
    </row>
    <row r="65327" spans="18:19" ht="15" customHeight="1">
      <c r="R65327"/>
      <c r="S65327"/>
    </row>
    <row r="65328" spans="18:19" ht="15" customHeight="1">
      <c r="R65328"/>
      <c r="S65328"/>
    </row>
    <row r="65329" spans="18:19" ht="15" customHeight="1">
      <c r="R65329"/>
      <c r="S65329"/>
    </row>
    <row r="65330" spans="18:19" ht="15" customHeight="1">
      <c r="R65330"/>
      <c r="S65330"/>
    </row>
    <row r="65331" spans="18:19" ht="15" customHeight="1">
      <c r="R65331"/>
      <c r="S65331"/>
    </row>
    <row r="65332" spans="18:19" ht="15" customHeight="1">
      <c r="R65332"/>
      <c r="S65332"/>
    </row>
    <row r="65333" spans="18:19" ht="15" customHeight="1">
      <c r="R65333"/>
      <c r="S65333"/>
    </row>
    <row r="65334" spans="18:19" ht="15" customHeight="1">
      <c r="R65334"/>
      <c r="S65334"/>
    </row>
    <row r="65335" spans="18:19" ht="15" customHeight="1">
      <c r="R65335"/>
      <c r="S65335"/>
    </row>
    <row r="65336" spans="18:19" ht="15" customHeight="1">
      <c r="R65336"/>
      <c r="S65336"/>
    </row>
    <row r="65337" spans="18:19" ht="15" customHeight="1">
      <c r="R65337"/>
      <c r="S65337"/>
    </row>
    <row r="65338" spans="18:19" ht="15" customHeight="1">
      <c r="R65338"/>
      <c r="S65338"/>
    </row>
    <row r="65339" spans="18:19" ht="15" customHeight="1">
      <c r="R65339"/>
      <c r="S65339"/>
    </row>
    <row r="65340" spans="18:19" ht="15" customHeight="1">
      <c r="R65340"/>
      <c r="S65340"/>
    </row>
    <row r="65341" spans="18:19" ht="15" customHeight="1">
      <c r="R65341"/>
      <c r="S65341"/>
    </row>
    <row r="65342" spans="18:19" ht="15" customHeight="1">
      <c r="R65342"/>
      <c r="S65342"/>
    </row>
    <row r="65343" spans="18:19" ht="15" customHeight="1">
      <c r="R65343"/>
      <c r="S65343"/>
    </row>
    <row r="65344" spans="18:19" ht="15" customHeight="1">
      <c r="R65344"/>
      <c r="S65344"/>
    </row>
    <row r="65345" spans="18:19" ht="15" customHeight="1">
      <c r="R65345"/>
      <c r="S65345"/>
    </row>
    <row r="65346" spans="18:19" ht="15" customHeight="1">
      <c r="R65346"/>
      <c r="S65346"/>
    </row>
    <row r="65347" spans="18:19" ht="15" customHeight="1">
      <c r="R65347"/>
      <c r="S65347"/>
    </row>
    <row r="65348" spans="18:19" ht="15" customHeight="1">
      <c r="R65348"/>
      <c r="S65348"/>
    </row>
    <row r="65349" spans="18:19" ht="15" customHeight="1">
      <c r="R65349"/>
      <c r="S65349"/>
    </row>
    <row r="65350" spans="18:19" ht="15" customHeight="1">
      <c r="R65350"/>
      <c r="S65350"/>
    </row>
    <row r="65351" spans="18:19" ht="15" customHeight="1">
      <c r="R65351"/>
      <c r="S65351"/>
    </row>
    <row r="65352" spans="18:19" ht="15" customHeight="1">
      <c r="R65352"/>
      <c r="S65352"/>
    </row>
    <row r="65353" spans="18:19" ht="15" customHeight="1">
      <c r="R65353"/>
      <c r="S65353"/>
    </row>
    <row r="65354" spans="18:19" ht="15" customHeight="1">
      <c r="R65354"/>
      <c r="S65354"/>
    </row>
    <row r="65355" spans="18:19" ht="15" customHeight="1">
      <c r="R65355"/>
      <c r="S65355"/>
    </row>
    <row r="65356" spans="18:19" ht="15" customHeight="1">
      <c r="R65356"/>
      <c r="S65356"/>
    </row>
    <row r="65357" spans="18:19" ht="15" customHeight="1">
      <c r="R65357"/>
      <c r="S65357"/>
    </row>
    <row r="65358" spans="18:19" ht="15" customHeight="1">
      <c r="R65358"/>
      <c r="S65358"/>
    </row>
    <row r="65359" spans="18:19" ht="15" customHeight="1">
      <c r="R65359"/>
      <c r="S65359"/>
    </row>
    <row r="65360" spans="18:19" ht="15" customHeight="1">
      <c r="R65360"/>
      <c r="S65360"/>
    </row>
    <row r="65361" spans="18:19" ht="15" customHeight="1">
      <c r="R65361"/>
      <c r="S65361"/>
    </row>
    <row r="65362" spans="18:19" ht="15" customHeight="1">
      <c r="R65362"/>
      <c r="S65362"/>
    </row>
    <row r="65363" spans="18:19" ht="15" customHeight="1">
      <c r="R65363"/>
      <c r="S65363"/>
    </row>
    <row r="65364" spans="18:19" ht="15" customHeight="1">
      <c r="R65364"/>
      <c r="S65364"/>
    </row>
    <row r="65365" spans="18:19" ht="15" customHeight="1">
      <c r="R65365"/>
      <c r="S65365"/>
    </row>
    <row r="65366" spans="18:19" ht="15" customHeight="1">
      <c r="R65366"/>
      <c r="S65366"/>
    </row>
    <row r="65367" spans="18:19" ht="15" customHeight="1">
      <c r="R65367"/>
      <c r="S65367"/>
    </row>
    <row r="65368" spans="18:19" ht="15" customHeight="1">
      <c r="R65368"/>
      <c r="S65368"/>
    </row>
    <row r="65369" spans="18:19" ht="15" customHeight="1">
      <c r="R65369"/>
      <c r="S65369"/>
    </row>
    <row r="65370" spans="18:19" ht="15" customHeight="1">
      <c r="R65370"/>
      <c r="S65370"/>
    </row>
    <row r="65371" spans="18:19" ht="15" customHeight="1">
      <c r="R65371"/>
      <c r="S65371"/>
    </row>
    <row r="65372" spans="18:19" ht="15" customHeight="1">
      <c r="R65372"/>
      <c r="S65372"/>
    </row>
    <row r="65373" spans="18:19" ht="15" customHeight="1">
      <c r="R65373"/>
      <c r="S65373"/>
    </row>
    <row r="65374" spans="18:19" ht="15" customHeight="1">
      <c r="R65374"/>
      <c r="S65374"/>
    </row>
    <row r="65375" spans="18:19" ht="15" customHeight="1">
      <c r="R65375"/>
      <c r="S65375"/>
    </row>
    <row r="65376" spans="18:19" ht="15" customHeight="1">
      <c r="R65376"/>
      <c r="S65376"/>
    </row>
    <row r="65377" spans="18:19" ht="15" customHeight="1">
      <c r="R65377"/>
      <c r="S65377"/>
    </row>
    <row r="65378" spans="18:19" ht="15" customHeight="1">
      <c r="R65378"/>
      <c r="S65378"/>
    </row>
    <row r="65379" spans="18:19" ht="15" customHeight="1">
      <c r="R65379"/>
      <c r="S65379"/>
    </row>
    <row r="65380" spans="18:19" ht="15" customHeight="1">
      <c r="R65380"/>
      <c r="S65380"/>
    </row>
    <row r="65381" spans="18:19" ht="15" customHeight="1">
      <c r="R65381"/>
      <c r="S65381"/>
    </row>
    <row r="65382" spans="18:19" ht="15" customHeight="1">
      <c r="R65382"/>
      <c r="S65382"/>
    </row>
    <row r="65383" spans="18:19" ht="15" customHeight="1">
      <c r="R65383"/>
      <c r="S65383"/>
    </row>
    <row r="65384" spans="18:19" ht="15" customHeight="1">
      <c r="R65384"/>
      <c r="S65384"/>
    </row>
    <row r="65385" spans="18:19" ht="15" customHeight="1">
      <c r="R65385"/>
      <c r="S65385"/>
    </row>
    <row r="65386" spans="18:19" ht="15" customHeight="1">
      <c r="R65386"/>
      <c r="S65386"/>
    </row>
    <row r="65387" spans="18:19" ht="15" customHeight="1">
      <c r="R65387"/>
      <c r="S65387"/>
    </row>
    <row r="65388" spans="18:19" ht="15" customHeight="1">
      <c r="R65388"/>
      <c r="S65388"/>
    </row>
    <row r="65389" spans="18:19" ht="15" customHeight="1">
      <c r="R65389"/>
      <c r="S65389"/>
    </row>
    <row r="65390" spans="18:19" ht="15" customHeight="1">
      <c r="R65390"/>
      <c r="S65390"/>
    </row>
    <row r="65391" spans="18:19" ht="15" customHeight="1">
      <c r="R65391"/>
      <c r="S65391"/>
    </row>
    <row r="65392" spans="18:19" ht="15" customHeight="1">
      <c r="R65392"/>
      <c r="S65392"/>
    </row>
    <row r="65393" spans="18:19" ht="15" customHeight="1">
      <c r="R65393"/>
      <c r="S65393"/>
    </row>
    <row r="65394" spans="18:19" ht="15" customHeight="1">
      <c r="R65394"/>
      <c r="S65394"/>
    </row>
    <row r="65395" spans="18:19" ht="15" customHeight="1">
      <c r="R65395"/>
      <c r="S65395"/>
    </row>
    <row r="65396" spans="18:19" ht="15" customHeight="1">
      <c r="R65396"/>
      <c r="S65396"/>
    </row>
    <row r="65397" spans="18:19" ht="15" customHeight="1">
      <c r="R65397"/>
      <c r="S65397"/>
    </row>
    <row r="65398" spans="18:19" ht="15" customHeight="1">
      <c r="R65398"/>
      <c r="S65398"/>
    </row>
    <row r="65399" spans="18:19" ht="15" customHeight="1">
      <c r="R65399"/>
      <c r="S65399"/>
    </row>
    <row r="65400" spans="18:19" ht="15" customHeight="1">
      <c r="R65400"/>
      <c r="S65400"/>
    </row>
    <row r="65401" spans="18:19" ht="15" customHeight="1">
      <c r="R65401"/>
      <c r="S65401"/>
    </row>
    <row r="65402" spans="18:19" ht="15" customHeight="1">
      <c r="R65402"/>
      <c r="S65402"/>
    </row>
    <row r="65403" spans="18:19" ht="15" customHeight="1">
      <c r="R65403"/>
      <c r="S65403"/>
    </row>
    <row r="65404" spans="18:19" ht="15" customHeight="1">
      <c r="R65404"/>
      <c r="S65404"/>
    </row>
    <row r="65405" spans="18:19" ht="15" customHeight="1">
      <c r="R65405"/>
      <c r="S65405"/>
    </row>
    <row r="65406" spans="18:19" ht="15" customHeight="1">
      <c r="R65406"/>
      <c r="S65406"/>
    </row>
    <row r="65407" spans="18:19" ht="15" customHeight="1">
      <c r="R65407"/>
      <c r="S65407"/>
    </row>
    <row r="65408" spans="18:19" ht="15" customHeight="1">
      <c r="R65408"/>
      <c r="S65408"/>
    </row>
    <row r="65409" spans="18:19" ht="15" customHeight="1">
      <c r="R65409"/>
      <c r="S65409"/>
    </row>
    <row r="65410" spans="18:19" ht="15" customHeight="1">
      <c r="R65410"/>
      <c r="S65410"/>
    </row>
    <row r="65411" spans="18:19" ht="15" customHeight="1">
      <c r="R65411"/>
      <c r="S65411"/>
    </row>
    <row r="65412" spans="18:19" ht="15" customHeight="1">
      <c r="R65412"/>
      <c r="S65412"/>
    </row>
    <row r="65413" spans="18:19" ht="15" customHeight="1">
      <c r="R65413"/>
      <c r="S65413"/>
    </row>
    <row r="65414" spans="18:19" ht="15" customHeight="1">
      <c r="R65414"/>
      <c r="S65414"/>
    </row>
    <row r="65415" spans="18:19" ht="15" customHeight="1">
      <c r="R65415"/>
      <c r="S65415"/>
    </row>
    <row r="65416" spans="18:19" ht="15" customHeight="1">
      <c r="R65416"/>
      <c r="S65416"/>
    </row>
    <row r="65417" spans="18:19" ht="15" customHeight="1">
      <c r="R65417"/>
      <c r="S65417"/>
    </row>
    <row r="65418" spans="18:19" ht="15" customHeight="1">
      <c r="R65418"/>
      <c r="S65418"/>
    </row>
    <row r="65419" spans="18:19" ht="15" customHeight="1">
      <c r="R65419"/>
      <c r="S65419"/>
    </row>
    <row r="65420" spans="18:19" ht="15" customHeight="1">
      <c r="R65420"/>
      <c r="S65420"/>
    </row>
    <row r="65421" spans="18:19" ht="15" customHeight="1">
      <c r="R65421"/>
      <c r="S65421"/>
    </row>
    <row r="65422" spans="18:19" ht="15" customHeight="1">
      <c r="R65422"/>
      <c r="S65422"/>
    </row>
    <row r="65423" spans="18:19" ht="15" customHeight="1">
      <c r="R65423"/>
      <c r="S65423"/>
    </row>
    <row r="65424" spans="18:19" ht="15" customHeight="1">
      <c r="R65424"/>
      <c r="S65424"/>
    </row>
    <row r="65425" spans="18:19" ht="15" customHeight="1">
      <c r="R65425"/>
      <c r="S65425"/>
    </row>
    <row r="65426" spans="18:19" ht="15" customHeight="1">
      <c r="R65426"/>
      <c r="S65426"/>
    </row>
    <row r="65427" spans="18:19" ht="15" customHeight="1">
      <c r="R65427"/>
      <c r="S65427"/>
    </row>
    <row r="65428" spans="18:19" ht="15" customHeight="1">
      <c r="R65428"/>
      <c r="S65428"/>
    </row>
    <row r="65429" spans="18:19" ht="15" customHeight="1">
      <c r="R65429"/>
      <c r="S65429"/>
    </row>
    <row r="65430" spans="18:19" ht="15" customHeight="1">
      <c r="R65430"/>
      <c r="S65430"/>
    </row>
    <row r="65431" spans="18:19" ht="15" customHeight="1">
      <c r="R65431"/>
      <c r="S65431"/>
    </row>
    <row r="65432" spans="18:19" ht="15" customHeight="1">
      <c r="R65432"/>
      <c r="S65432"/>
    </row>
    <row r="65433" spans="18:19" ht="15" customHeight="1">
      <c r="R65433"/>
      <c r="S65433"/>
    </row>
    <row r="65434" spans="18:19" ht="15" customHeight="1">
      <c r="R65434"/>
      <c r="S65434"/>
    </row>
    <row r="65435" spans="18:19" ht="15" customHeight="1">
      <c r="R65435"/>
      <c r="S65435"/>
    </row>
    <row r="65436" spans="18:19" ht="15" customHeight="1">
      <c r="R65436"/>
      <c r="S65436"/>
    </row>
    <row r="65437" spans="18:19" ht="15" customHeight="1">
      <c r="R65437"/>
      <c r="S65437"/>
    </row>
    <row r="65438" spans="18:19" ht="15" customHeight="1">
      <c r="R65438"/>
      <c r="S65438"/>
    </row>
    <row r="65439" spans="18:19" ht="15" customHeight="1">
      <c r="R65439"/>
      <c r="S65439"/>
    </row>
    <row r="65440" spans="18:19" ht="15" customHeight="1">
      <c r="R65440"/>
      <c r="S65440"/>
    </row>
    <row r="65441" spans="18:19" ht="15" customHeight="1">
      <c r="R65441"/>
      <c r="S65441"/>
    </row>
    <row r="65442" spans="18:19" ht="15" customHeight="1">
      <c r="R65442"/>
      <c r="S65442"/>
    </row>
    <row r="65443" spans="18:19" ht="15" customHeight="1">
      <c r="R65443"/>
      <c r="S65443"/>
    </row>
    <row r="65444" spans="18:19" ht="15" customHeight="1">
      <c r="R65444"/>
      <c r="S65444"/>
    </row>
    <row r="65445" spans="18:19" ht="15" customHeight="1">
      <c r="R65445"/>
      <c r="S65445"/>
    </row>
    <row r="65446" spans="18:19" ht="15" customHeight="1">
      <c r="R65446"/>
      <c r="S65446"/>
    </row>
    <row r="65447" spans="18:19" ht="15" customHeight="1">
      <c r="R65447"/>
      <c r="S65447"/>
    </row>
    <row r="65448" spans="18:19" ht="15" customHeight="1">
      <c r="R65448"/>
      <c r="S65448"/>
    </row>
    <row r="65449" spans="18:19" ht="15" customHeight="1">
      <c r="R65449"/>
      <c r="S65449"/>
    </row>
    <row r="65450" spans="18:19" ht="15" customHeight="1">
      <c r="R65450"/>
      <c r="S65450"/>
    </row>
    <row r="65451" spans="18:19" ht="15" customHeight="1">
      <c r="R65451"/>
      <c r="S65451"/>
    </row>
    <row r="65452" spans="18:19" ht="15" customHeight="1">
      <c r="R65452"/>
      <c r="S65452"/>
    </row>
    <row r="65453" spans="18:19" ht="15" customHeight="1">
      <c r="R65453"/>
      <c r="S65453"/>
    </row>
    <row r="65454" spans="18:19" ht="15" customHeight="1">
      <c r="R65454"/>
      <c r="S65454"/>
    </row>
    <row r="65455" spans="18:19" ht="15" customHeight="1">
      <c r="R65455"/>
      <c r="S65455"/>
    </row>
    <row r="65456" spans="18:19" ht="15" customHeight="1">
      <c r="R65456"/>
      <c r="S65456"/>
    </row>
    <row r="65457" spans="18:19" ht="15" customHeight="1">
      <c r="R65457"/>
      <c r="S65457"/>
    </row>
    <row r="65458" spans="18:19" ht="15" customHeight="1">
      <c r="R65458"/>
      <c r="S65458"/>
    </row>
    <row r="65459" spans="18:19" ht="15" customHeight="1">
      <c r="R65459"/>
      <c r="S65459"/>
    </row>
    <row r="65460" spans="18:19" ht="15" customHeight="1">
      <c r="R65460"/>
      <c r="S65460"/>
    </row>
    <row r="65461" spans="18:19" ht="15" customHeight="1">
      <c r="R65461"/>
      <c r="S65461"/>
    </row>
    <row r="65462" spans="18:19" ht="15" customHeight="1">
      <c r="R65462"/>
      <c r="S65462"/>
    </row>
    <row r="65463" spans="18:19" ht="15" customHeight="1">
      <c r="R65463"/>
      <c r="S65463"/>
    </row>
    <row r="65464" spans="18:19" ht="15" customHeight="1">
      <c r="R65464"/>
      <c r="S65464"/>
    </row>
    <row r="65465" spans="18:19" ht="15" customHeight="1">
      <c r="R65465"/>
      <c r="S65465"/>
    </row>
    <row r="65466" spans="18:19" ht="15" customHeight="1">
      <c r="R65466"/>
      <c r="S65466"/>
    </row>
    <row r="65467" spans="18:19" ht="15" customHeight="1">
      <c r="R65467"/>
      <c r="S65467"/>
    </row>
    <row r="65468" spans="18:19" ht="15" customHeight="1">
      <c r="R65468"/>
      <c r="S65468"/>
    </row>
    <row r="65469" spans="18:19" ht="15" customHeight="1">
      <c r="R65469"/>
      <c r="S65469"/>
    </row>
    <row r="65470" spans="18:19" ht="15" customHeight="1">
      <c r="R65470"/>
      <c r="S65470"/>
    </row>
    <row r="65471" spans="18:19" ht="15" customHeight="1">
      <c r="R65471"/>
      <c r="S65471"/>
    </row>
    <row r="65472" spans="18:19" ht="15" customHeight="1">
      <c r="R65472"/>
      <c r="S65472"/>
    </row>
    <row r="65473" spans="18:19" ht="15" customHeight="1">
      <c r="R65473"/>
      <c r="S65473"/>
    </row>
    <row r="65474" spans="18:19" ht="15" customHeight="1">
      <c r="R65474"/>
      <c r="S65474"/>
    </row>
    <row r="65475" spans="18:19" ht="15" customHeight="1">
      <c r="R65475"/>
      <c r="S65475"/>
    </row>
    <row r="65476" spans="18:19" ht="15" customHeight="1">
      <c r="R65476"/>
      <c r="S65476"/>
    </row>
    <row r="65477" spans="18:19" ht="15" customHeight="1">
      <c r="R65477"/>
      <c r="S65477"/>
    </row>
    <row r="65478" spans="18:19" ht="15" customHeight="1">
      <c r="R65478"/>
      <c r="S65478"/>
    </row>
    <row r="65479" spans="18:19" ht="15" customHeight="1">
      <c r="R65479"/>
      <c r="S65479"/>
    </row>
    <row r="65480" spans="18:19" ht="15" customHeight="1">
      <c r="R65480"/>
      <c r="S65480"/>
    </row>
    <row r="65481" spans="18:19" ht="15" customHeight="1">
      <c r="R65481"/>
      <c r="S65481"/>
    </row>
    <row r="65482" spans="18:19" ht="15" customHeight="1">
      <c r="R65482"/>
      <c r="S65482"/>
    </row>
    <row r="65483" spans="18:19" ht="15" customHeight="1">
      <c r="R65483"/>
      <c r="S65483"/>
    </row>
    <row r="65484" spans="18:19" ht="15" customHeight="1">
      <c r="R65484"/>
      <c r="S65484"/>
    </row>
    <row r="65485" spans="18:19" ht="15" customHeight="1">
      <c r="R65485"/>
      <c r="S65485"/>
    </row>
    <row r="65486" spans="18:19" ht="15" customHeight="1">
      <c r="R65486"/>
      <c r="S65486"/>
    </row>
    <row r="65487" spans="18:19" ht="15" customHeight="1">
      <c r="R65487"/>
      <c r="S65487"/>
    </row>
    <row r="65488" spans="18:19" ht="15" customHeight="1">
      <c r="R65488"/>
      <c r="S65488"/>
    </row>
    <row r="65489" spans="18:19" ht="15" customHeight="1">
      <c r="R65489"/>
      <c r="S65489"/>
    </row>
    <row r="65490" spans="18:19" ht="15" customHeight="1">
      <c r="R65490"/>
      <c r="S65490"/>
    </row>
    <row r="65491" spans="18:19" ht="15" customHeight="1">
      <c r="R65491"/>
      <c r="S65491"/>
    </row>
    <row r="65492" spans="18:19" ht="15" customHeight="1">
      <c r="R65492"/>
      <c r="S65492"/>
    </row>
    <row r="65493" spans="18:19" ht="15" customHeight="1">
      <c r="R65493"/>
      <c r="S65493"/>
    </row>
    <row r="65494" spans="18:19" ht="15" customHeight="1">
      <c r="R65494"/>
      <c r="S65494"/>
    </row>
    <row r="65495" spans="18:19" ht="15" customHeight="1">
      <c r="R65495"/>
      <c r="S65495"/>
    </row>
    <row r="65496" spans="18:19" ht="15" customHeight="1">
      <c r="R65496"/>
      <c r="S65496"/>
    </row>
    <row r="65497" spans="18:19" ht="15" customHeight="1">
      <c r="R65497"/>
      <c r="S65497"/>
    </row>
    <row r="65498" spans="18:19" ht="15" customHeight="1">
      <c r="R65498"/>
      <c r="S65498"/>
    </row>
    <row r="65499" spans="18:19" ht="15" customHeight="1">
      <c r="R65499"/>
      <c r="S65499"/>
    </row>
    <row r="65500" spans="18:19" ht="15" customHeight="1">
      <c r="R65500"/>
      <c r="S65500"/>
    </row>
    <row r="65501" spans="18:19" ht="15" customHeight="1">
      <c r="R65501"/>
      <c r="S65501"/>
    </row>
    <row r="65502" spans="18:19" ht="15" customHeight="1">
      <c r="R65502"/>
      <c r="S65502"/>
    </row>
    <row r="65503" spans="18:19" ht="15" customHeight="1">
      <c r="R65503"/>
      <c r="S65503"/>
    </row>
    <row r="65504" spans="18:19" ht="15" customHeight="1">
      <c r="R65504"/>
      <c r="S65504"/>
    </row>
    <row r="65505" spans="18:19" ht="15" customHeight="1">
      <c r="R65505"/>
      <c r="S65505"/>
    </row>
    <row r="65506" spans="18:19" ht="15" customHeight="1">
      <c r="R65506"/>
      <c r="S65506"/>
    </row>
    <row r="65507" spans="18:19" ht="15" customHeight="1">
      <c r="R65507"/>
      <c r="S65507"/>
    </row>
    <row r="65508" spans="18:19" ht="15" customHeight="1">
      <c r="R65508"/>
      <c r="S65508"/>
    </row>
    <row r="65509" spans="18:19" ht="15" customHeight="1">
      <c r="R65509"/>
      <c r="S65509"/>
    </row>
    <row r="65510" spans="18:19" ht="15" customHeight="1">
      <c r="R65510"/>
      <c r="S65510"/>
    </row>
    <row r="65511" spans="18:19" ht="15" customHeight="1">
      <c r="R65511"/>
      <c r="S65511"/>
    </row>
    <row r="65512" spans="18:19" ht="15" customHeight="1">
      <c r="R65512"/>
      <c r="S65512"/>
    </row>
    <row r="65513" spans="18:19" ht="15" customHeight="1">
      <c r="R65513"/>
      <c r="S65513"/>
    </row>
    <row r="65514" spans="18:19" ht="15" customHeight="1">
      <c r="R65514"/>
      <c r="S65514"/>
    </row>
    <row r="65515" spans="18:19" ht="15" customHeight="1">
      <c r="R65515"/>
      <c r="S65515"/>
    </row>
    <row r="65516" spans="18:19" ht="15" customHeight="1">
      <c r="R65516"/>
      <c r="S65516"/>
    </row>
    <row r="65517" spans="18:19" ht="15" customHeight="1">
      <c r="R65517"/>
      <c r="S65517"/>
    </row>
    <row r="65518" spans="18:19" ht="15" customHeight="1">
      <c r="R65518"/>
      <c r="S65518"/>
    </row>
    <row r="65519" spans="18:19" ht="15" customHeight="1">
      <c r="R65519"/>
      <c r="S65519"/>
    </row>
    <row r="65520" spans="18:19" ht="15" customHeight="1">
      <c r="R65520"/>
      <c r="S65520"/>
    </row>
    <row r="65521" spans="18:19" ht="15" customHeight="1">
      <c r="R65521"/>
      <c r="S65521"/>
    </row>
    <row r="65522" spans="18:19" ht="15" customHeight="1">
      <c r="R65522"/>
      <c r="S65522"/>
    </row>
    <row r="65523" spans="18:19" ht="15" customHeight="1">
      <c r="R65523"/>
      <c r="S65523"/>
    </row>
    <row r="65524" spans="18:19" ht="15" customHeight="1">
      <c r="R65524"/>
      <c r="S65524"/>
    </row>
    <row r="65525" spans="18:19" ht="15" customHeight="1">
      <c r="R65525"/>
      <c r="S65525"/>
    </row>
    <row r="65526" spans="18:19" ht="15" customHeight="1">
      <c r="R65526"/>
      <c r="S65526"/>
    </row>
    <row r="65527" spans="18:19" ht="15" customHeight="1">
      <c r="R65527"/>
      <c r="S65527"/>
    </row>
    <row r="65528" spans="18:19" ht="15" customHeight="1">
      <c r="R65528"/>
      <c r="S65528"/>
    </row>
    <row r="65529" spans="18:19" ht="15" customHeight="1">
      <c r="R65529"/>
      <c r="S65529"/>
    </row>
    <row r="65530" spans="18:19" ht="15" customHeight="1">
      <c r="R65530"/>
      <c r="S65530"/>
    </row>
    <row r="65531" spans="18:19" ht="15" customHeight="1">
      <c r="R65531"/>
      <c r="S65531"/>
    </row>
    <row r="65532" spans="18:19" ht="15" customHeight="1">
      <c r="R65532"/>
      <c r="S65532"/>
    </row>
    <row r="65533" spans="18:19" ht="15" customHeight="1">
      <c r="R65533"/>
      <c r="S65533"/>
    </row>
    <row r="65534" spans="18:19" ht="15" customHeight="1">
      <c r="R65534"/>
      <c r="S65534"/>
    </row>
    <row r="65535" spans="18:19" ht="15" customHeight="1">
      <c r="R65535"/>
      <c r="S65535"/>
    </row>
    <row r="65536" spans="18:19" ht="15" customHeight="1">
      <c r="R65536"/>
      <c r="S65536"/>
    </row>
  </sheetData>
  <sheetProtection sheet="1" objects="1" scenarios="1"/>
  <mergeCells count="97">
    <mergeCell ref="B23:B24"/>
    <mergeCell ref="D23:D24"/>
    <mergeCell ref="C21:C22"/>
    <mergeCell ref="E31:E32"/>
    <mergeCell ref="D29:D30"/>
    <mergeCell ref="E29:E30"/>
    <mergeCell ref="D31:D32"/>
    <mergeCell ref="B31:B32"/>
    <mergeCell ref="B29:B30"/>
    <mergeCell ref="B21:B22"/>
    <mergeCell ref="B27:B28"/>
    <mergeCell ref="B25:B26"/>
    <mergeCell ref="O25:O26"/>
    <mergeCell ref="C25:C26"/>
    <mergeCell ref="D21:D22"/>
    <mergeCell ref="C29:C30"/>
    <mergeCell ref="C31:C32"/>
    <mergeCell ref="O29:O30"/>
    <mergeCell ref="O27:O28"/>
    <mergeCell ref="O31:O32"/>
    <mergeCell ref="E23:E24"/>
    <mergeCell ref="C23:C24"/>
    <mergeCell ref="C27:C28"/>
    <mergeCell ref="D27:D28"/>
    <mergeCell ref="E27:E28"/>
    <mergeCell ref="D25:D26"/>
    <mergeCell ref="E25:E26"/>
    <mergeCell ref="B9:B10"/>
    <mergeCell ref="B11:B12"/>
    <mergeCell ref="B15:B16"/>
    <mergeCell ref="B19:B20"/>
    <mergeCell ref="B13:B14"/>
    <mergeCell ref="B17:B18"/>
    <mergeCell ref="D17:D18"/>
    <mergeCell ref="C17:C18"/>
    <mergeCell ref="E21:E22"/>
    <mergeCell ref="E19:E20"/>
    <mergeCell ref="D19:D20"/>
    <mergeCell ref="E17:E18"/>
    <mergeCell ref="C19:C20"/>
    <mergeCell ref="C2:H2"/>
    <mergeCell ref="E13:E14"/>
    <mergeCell ref="E9:E10"/>
    <mergeCell ref="E11:E12"/>
    <mergeCell ref="E15:E16"/>
    <mergeCell ref="D9:D10"/>
    <mergeCell ref="C9:C10"/>
    <mergeCell ref="D11:D12"/>
    <mergeCell ref="Q11:Q12"/>
    <mergeCell ref="Q13:Q14"/>
    <mergeCell ref="C11:C12"/>
    <mergeCell ref="C15:C16"/>
    <mergeCell ref="C13:C14"/>
    <mergeCell ref="D15:D16"/>
    <mergeCell ref="D13:D14"/>
    <mergeCell ref="O15:O16"/>
    <mergeCell ref="P15:P16"/>
    <mergeCell ref="Q23:Q24"/>
    <mergeCell ref="O17:O18"/>
    <mergeCell ref="O19:O20"/>
    <mergeCell ref="P19:P20"/>
    <mergeCell ref="O23:O24"/>
    <mergeCell ref="P23:P24"/>
    <mergeCell ref="O21:O22"/>
    <mergeCell ref="P21:P22"/>
    <mergeCell ref="Q21:Q22"/>
    <mergeCell ref="Q19:Q20"/>
    <mergeCell ref="Q17:Q18"/>
    <mergeCell ref="O9:O10"/>
    <mergeCell ref="O11:O12"/>
    <mergeCell ref="P11:P12"/>
    <mergeCell ref="P13:P14"/>
    <mergeCell ref="O13:O14"/>
    <mergeCell ref="R31:R32"/>
    <mergeCell ref="R21:R22"/>
    <mergeCell ref="R23:R24"/>
    <mergeCell ref="R25:R26"/>
    <mergeCell ref="P9:P10"/>
    <mergeCell ref="Q9:Q10"/>
    <mergeCell ref="P17:P18"/>
    <mergeCell ref="Q15:Q16"/>
    <mergeCell ref="P25:P26"/>
    <mergeCell ref="Q25:Q26"/>
    <mergeCell ref="Q27:Q28"/>
    <mergeCell ref="Q29:Q30"/>
    <mergeCell ref="Q31:Q32"/>
    <mergeCell ref="P27:P28"/>
    <mergeCell ref="P31:P32"/>
    <mergeCell ref="P29:P30"/>
    <mergeCell ref="R9:R10"/>
    <mergeCell ref="R11:R12"/>
    <mergeCell ref="R13:R14"/>
    <mergeCell ref="R27:R28"/>
    <mergeCell ref="R29:R30"/>
    <mergeCell ref="R15:R16"/>
    <mergeCell ref="R17:R18"/>
    <mergeCell ref="R19:R20"/>
  </mergeCells>
  <phoneticPr fontId="9"/>
  <conditionalFormatting sqref="C9:D9 C11:D11 C13:D13 C15:D15 C17:D17 C19:D19 C21:D21 C23:D23 C25:D25 C27:D27 C29:D29 C31:D31 F25:G32">
    <cfRule type="cellIs" dxfId="14" priority="5" operator="equal">
      <formula>0</formula>
    </cfRule>
  </conditionalFormatting>
  <conditionalFormatting sqref="B9:G10 F11:G24 B11:E32">
    <cfRule type="cellIs" dxfId="13" priority="6" operator="equal">
      <formula>0</formula>
    </cfRule>
  </conditionalFormatting>
  <conditionalFormatting sqref="H9:N32">
    <cfRule type="cellIs" dxfId="12" priority="1" operator="equal">
      <formula>0</formula>
    </cfRule>
  </conditionalFormatting>
  <pageMargins left="0.25" right="0.25" top="0.75" bottom="0.75" header="0.3" footer="0.3"/>
  <pageSetup paperSize="9" scale="93"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0AD47"/>
  </sheetPr>
  <dimension ref="A1:AO65536"/>
  <sheetViews>
    <sheetView topLeftCell="M1" zoomScaleNormal="100" workbookViewId="0">
      <selection activeCell="U13" sqref="U13"/>
    </sheetView>
  </sheetViews>
  <sheetFormatPr defaultColWidth="14.375" defaultRowHeight="15" customHeight="1"/>
  <cols>
    <col min="1" max="1" width="11.25" customWidth="1"/>
    <col min="2" max="2" width="5.875" customWidth="1"/>
    <col min="3" max="3" width="13.25" customWidth="1"/>
    <col min="4" max="4" width="16.25" customWidth="1"/>
    <col min="5" max="5" width="17.375" customWidth="1"/>
    <col min="6" max="6" width="4.625" customWidth="1"/>
    <col min="7" max="7" width="1.875" hidden="1" customWidth="1"/>
    <col min="8" max="17" width="6.375" customWidth="1"/>
    <col min="18" max="18" width="6.375" style="138" customWidth="1"/>
    <col min="19" max="19" width="4.75" style="138" customWidth="1"/>
    <col min="20" max="20" width="19" customWidth="1"/>
    <col min="21" max="21" width="19" style="144" customWidth="1"/>
    <col min="22" max="24" width="10.375" style="144" customWidth="1"/>
    <col min="25" max="25" width="9" style="144" customWidth="1"/>
    <col min="26" max="26" width="9.25" customWidth="1"/>
    <col min="27" max="41" width="6.625" customWidth="1"/>
  </cols>
  <sheetData>
    <row r="1" spans="1:41" ht="43.5" customHeight="1">
      <c r="A1" s="46"/>
      <c r="B1" s="46"/>
      <c r="C1" s="79"/>
      <c r="D1" s="79"/>
      <c r="E1" s="79"/>
      <c r="F1" s="46"/>
      <c r="G1" s="46"/>
      <c r="H1" s="79" t="s">
        <v>290</v>
      </c>
      <c r="I1" s="79"/>
      <c r="J1" s="79"/>
      <c r="K1" s="79"/>
      <c r="L1" s="79"/>
      <c r="M1" s="79"/>
      <c r="N1" s="79"/>
      <c r="O1" s="79"/>
      <c r="P1" s="79"/>
      <c r="Q1" s="79"/>
      <c r="R1" s="129"/>
      <c r="S1" s="129"/>
      <c r="T1" s="80"/>
      <c r="U1" s="143"/>
      <c r="V1" s="143"/>
      <c r="W1" s="143"/>
      <c r="X1" s="143"/>
      <c r="Y1" s="143"/>
      <c r="Z1" s="80"/>
      <c r="AA1" s="80"/>
      <c r="AB1" s="80"/>
      <c r="AC1" s="80"/>
      <c r="AD1" s="80"/>
      <c r="AE1" s="80"/>
      <c r="AF1" s="80"/>
      <c r="AG1" s="80"/>
      <c r="AH1" s="80"/>
      <c r="AI1" s="80"/>
      <c r="AJ1" s="80"/>
      <c r="AK1" s="80"/>
      <c r="AL1" s="80"/>
      <c r="AM1" s="80"/>
      <c r="AN1" s="80"/>
      <c r="AO1" s="80"/>
    </row>
    <row r="2" spans="1:41" ht="15.75" customHeight="1">
      <c r="A2" s="46"/>
      <c r="B2" s="81" t="s">
        <v>291</v>
      </c>
      <c r="C2" s="549" t="str">
        <f>Top!C8</f>
        <v>令和〇年度第〇回〇〇高等学校空手道大会</v>
      </c>
      <c r="D2" s="482"/>
      <c r="E2" s="482"/>
      <c r="F2" s="482"/>
      <c r="G2" s="482"/>
      <c r="H2" s="482"/>
      <c r="I2" s="82"/>
      <c r="J2" s="82"/>
      <c r="K2" s="82"/>
      <c r="L2" s="82"/>
      <c r="M2" s="82"/>
      <c r="N2" s="82"/>
      <c r="O2" s="82"/>
      <c r="P2" s="82"/>
      <c r="Q2" s="82"/>
      <c r="R2" s="130"/>
      <c r="S2" s="130"/>
      <c r="T2" s="80"/>
      <c r="U2" s="143"/>
      <c r="V2" s="143"/>
      <c r="W2" s="143"/>
      <c r="X2" s="143"/>
      <c r="Y2" s="143"/>
      <c r="Z2" s="80"/>
      <c r="AA2" s="80"/>
      <c r="AB2" s="80"/>
      <c r="AC2" s="80"/>
      <c r="AD2" s="80"/>
      <c r="AE2" s="80"/>
      <c r="AF2" s="80"/>
      <c r="AG2" s="80"/>
      <c r="AH2" s="80"/>
      <c r="AI2" s="80"/>
      <c r="AJ2" s="80"/>
      <c r="AK2" s="80"/>
      <c r="AL2" s="80"/>
      <c r="AM2" s="80"/>
      <c r="AN2" s="80"/>
      <c r="AO2" s="80"/>
    </row>
    <row r="3" spans="1:41" ht="15.75" customHeight="1">
      <c r="A3" s="46"/>
      <c r="B3" s="81" t="s">
        <v>10</v>
      </c>
      <c r="C3" s="124">
        <f>Top!C10</f>
        <v>44583</v>
      </c>
      <c r="D3" s="83"/>
      <c r="E3" s="84" t="s">
        <v>292</v>
      </c>
      <c r="F3" s="85" t="str">
        <f>Top!G8</f>
        <v>男子個人形</v>
      </c>
      <c r="G3" s="85"/>
      <c r="H3" s="46"/>
      <c r="I3" s="85"/>
      <c r="J3" s="138"/>
      <c r="K3" s="138"/>
      <c r="L3" s="86" t="s">
        <v>293</v>
      </c>
      <c r="M3" s="86"/>
      <c r="N3" s="86" t="s">
        <v>294</v>
      </c>
      <c r="O3" s="86"/>
      <c r="P3" s="86"/>
      <c r="Q3" s="86"/>
      <c r="R3" s="140"/>
      <c r="S3" s="131"/>
      <c r="T3" s="80"/>
      <c r="U3" s="143"/>
      <c r="V3" s="143"/>
      <c r="W3" s="143"/>
      <c r="X3" s="143"/>
      <c r="Y3" s="143"/>
      <c r="Z3" s="80"/>
      <c r="AA3" s="80"/>
      <c r="AB3" s="80"/>
      <c r="AC3" s="80"/>
      <c r="AD3" s="80"/>
      <c r="AE3" s="80"/>
      <c r="AF3" s="80"/>
      <c r="AG3" s="80"/>
      <c r="AH3" s="80"/>
      <c r="AI3" s="80"/>
      <c r="AJ3" s="80"/>
      <c r="AK3" s="80"/>
      <c r="AL3" s="80"/>
      <c r="AM3" s="80"/>
      <c r="AN3" s="80"/>
      <c r="AO3" s="80"/>
    </row>
    <row r="4" spans="1:41" ht="15.75" customHeight="1">
      <c r="A4" s="46"/>
      <c r="B4" s="87" t="s">
        <v>295</v>
      </c>
      <c r="C4" s="83" t="str">
        <f>Top!G6</f>
        <v>〇〇県立武道館</v>
      </c>
      <c r="D4" s="83"/>
      <c r="E4" s="88" t="s">
        <v>296</v>
      </c>
      <c r="F4" s="89" t="str">
        <f>Top!G10</f>
        <v>Ａコート</v>
      </c>
      <c r="G4" s="89"/>
      <c r="H4" s="46"/>
      <c r="I4" s="46"/>
      <c r="J4" s="138"/>
      <c r="K4" s="138"/>
      <c r="L4" s="90"/>
      <c r="M4" s="90"/>
      <c r="N4" s="90"/>
      <c r="O4" s="90"/>
      <c r="P4" s="90"/>
      <c r="Q4" s="90"/>
      <c r="R4" s="141"/>
      <c r="S4" s="131"/>
      <c r="T4" s="80"/>
      <c r="U4" s="143"/>
      <c r="V4" s="143"/>
      <c r="W4" s="143"/>
      <c r="X4" s="143"/>
      <c r="Y4" s="143"/>
      <c r="Z4" s="80"/>
      <c r="AA4" s="80"/>
      <c r="AB4" s="80"/>
      <c r="AC4" s="80"/>
      <c r="AD4" s="80"/>
      <c r="AE4" s="80"/>
      <c r="AF4" s="80"/>
      <c r="AG4" s="80"/>
      <c r="AH4" s="80"/>
      <c r="AI4" s="80"/>
      <c r="AJ4" s="80"/>
      <c r="AK4" s="80"/>
      <c r="AL4" s="80"/>
      <c r="AM4" s="80"/>
      <c r="AN4" s="80"/>
      <c r="AO4" s="80"/>
    </row>
    <row r="5" spans="1:41" ht="15.75" customHeight="1">
      <c r="A5" s="46"/>
      <c r="B5" s="46"/>
      <c r="C5" s="46"/>
      <c r="D5" s="46"/>
      <c r="E5" s="91"/>
      <c r="F5" s="46"/>
      <c r="G5" s="46"/>
      <c r="H5" s="46"/>
      <c r="I5" s="47"/>
      <c r="J5" s="138"/>
      <c r="K5" s="138"/>
      <c r="L5" s="92"/>
      <c r="M5" s="92"/>
      <c r="N5" s="92"/>
      <c r="O5" s="92"/>
      <c r="P5" s="92"/>
      <c r="Q5" s="92"/>
      <c r="R5" s="142"/>
      <c r="S5" s="131"/>
      <c r="T5" s="80"/>
      <c r="U5" s="143"/>
      <c r="V5" s="143"/>
      <c r="W5" s="143"/>
      <c r="X5" s="143"/>
      <c r="Y5" s="143"/>
      <c r="Z5" s="80"/>
      <c r="AA5" s="80"/>
      <c r="AB5" s="80"/>
      <c r="AC5" s="80"/>
      <c r="AD5" s="80"/>
      <c r="AE5" s="80"/>
      <c r="AF5" s="80"/>
      <c r="AG5" s="80"/>
      <c r="AH5" s="80"/>
      <c r="AI5" s="80"/>
      <c r="AJ5" s="80"/>
      <c r="AK5" s="80"/>
      <c r="AL5" s="80"/>
      <c r="AM5" s="80"/>
      <c r="AN5" s="80"/>
      <c r="AO5" s="80"/>
    </row>
    <row r="6" spans="1:41" ht="13.5" customHeight="1">
      <c r="A6" s="46"/>
      <c r="B6" s="93"/>
      <c r="C6" s="94" t="s">
        <v>322</v>
      </c>
      <c r="D6" s="46"/>
      <c r="E6" s="91"/>
      <c r="F6" s="46"/>
      <c r="G6" s="46"/>
      <c r="H6" s="46"/>
      <c r="I6" s="46"/>
      <c r="J6" s="46"/>
      <c r="K6" s="46"/>
      <c r="L6" s="46"/>
      <c r="M6" s="46"/>
      <c r="N6" s="46"/>
      <c r="O6" s="46"/>
      <c r="P6" s="46"/>
      <c r="Q6" s="46"/>
      <c r="R6" s="132"/>
      <c r="S6" s="132"/>
      <c r="T6" s="147" t="s">
        <v>297</v>
      </c>
      <c r="U6" s="148"/>
      <c r="V6" s="148"/>
      <c r="W6" s="148"/>
      <c r="X6" s="148"/>
      <c r="Y6" s="148"/>
      <c r="Z6" s="147"/>
      <c r="AA6" s="147"/>
      <c r="AB6" s="147"/>
      <c r="AC6" s="147"/>
      <c r="AD6" s="147"/>
      <c r="AE6" s="147"/>
      <c r="AF6" s="147"/>
      <c r="AG6" s="147"/>
      <c r="AH6" s="147"/>
      <c r="AI6" s="147"/>
      <c r="AJ6" s="147"/>
      <c r="AK6" s="147"/>
      <c r="AL6" s="147"/>
      <c r="AM6" s="147"/>
      <c r="AN6" s="147"/>
      <c r="AO6" s="80"/>
    </row>
    <row r="7" spans="1:41" ht="6.75" customHeight="1" thickBot="1">
      <c r="A7" s="46"/>
      <c r="B7" s="46"/>
      <c r="C7" s="46"/>
      <c r="D7" s="46"/>
      <c r="E7" s="91"/>
      <c r="F7" s="46"/>
      <c r="G7" s="46"/>
      <c r="H7" s="46"/>
      <c r="I7" s="46"/>
      <c r="J7" s="46"/>
      <c r="K7" s="46"/>
      <c r="L7" s="46"/>
      <c r="M7" s="46"/>
      <c r="N7" s="46"/>
      <c r="O7" s="46"/>
      <c r="P7" s="46"/>
      <c r="Q7" s="46"/>
      <c r="R7" s="132"/>
      <c r="S7" s="132"/>
      <c r="T7" s="147"/>
      <c r="U7" s="148"/>
      <c r="V7" s="148"/>
      <c r="W7" s="148"/>
      <c r="X7" s="148"/>
      <c r="Y7" s="148"/>
      <c r="Z7" s="147"/>
      <c r="AA7" s="147"/>
      <c r="AB7" s="147"/>
      <c r="AC7" s="147"/>
      <c r="AD7" s="147"/>
      <c r="AE7" s="149"/>
      <c r="AF7" s="147"/>
      <c r="AG7" s="147"/>
      <c r="AH7" s="147"/>
      <c r="AI7" s="147"/>
      <c r="AJ7" s="147"/>
      <c r="AK7" s="147"/>
      <c r="AL7" s="147"/>
      <c r="AM7" s="147"/>
      <c r="AN7" s="147"/>
      <c r="AO7" s="80"/>
    </row>
    <row r="8" spans="1:41" ht="13.5" customHeight="1" thickBot="1">
      <c r="A8" s="46"/>
      <c r="B8" s="251" t="s">
        <v>271</v>
      </c>
      <c r="C8" s="252" t="s">
        <v>17</v>
      </c>
      <c r="D8" s="252" t="s">
        <v>285</v>
      </c>
      <c r="E8" s="253" t="s">
        <v>20</v>
      </c>
      <c r="F8" s="254"/>
      <c r="G8" s="255"/>
      <c r="H8" s="256" t="s">
        <v>274</v>
      </c>
      <c r="I8" s="257" t="s">
        <v>275</v>
      </c>
      <c r="J8" s="257" t="s">
        <v>276</v>
      </c>
      <c r="K8" s="257" t="s">
        <v>277</v>
      </c>
      <c r="L8" s="257" t="s">
        <v>278</v>
      </c>
      <c r="M8" s="252" t="s">
        <v>279</v>
      </c>
      <c r="N8" s="258" t="s">
        <v>286</v>
      </c>
      <c r="O8" s="259" t="s">
        <v>134</v>
      </c>
      <c r="P8" s="260" t="s">
        <v>287</v>
      </c>
      <c r="Q8" s="261" t="s">
        <v>299</v>
      </c>
      <c r="S8" s="131"/>
      <c r="T8" s="150" t="s">
        <v>126</v>
      </c>
      <c r="U8" s="148"/>
      <c r="V8" s="148" t="s">
        <v>128</v>
      </c>
      <c r="W8" s="148"/>
      <c r="X8" s="151" t="s">
        <v>129</v>
      </c>
      <c r="Y8" s="148"/>
      <c r="Z8" s="147" t="s">
        <v>134</v>
      </c>
      <c r="AA8" s="152" t="s">
        <v>300</v>
      </c>
      <c r="AB8" s="152" t="s">
        <v>301</v>
      </c>
      <c r="AC8" s="152" t="s">
        <v>302</v>
      </c>
      <c r="AD8" s="152" t="s">
        <v>303</v>
      </c>
      <c r="AE8" s="153" t="s">
        <v>304</v>
      </c>
      <c r="AF8" s="152" t="s">
        <v>305</v>
      </c>
      <c r="AG8" s="152" t="s">
        <v>306</v>
      </c>
      <c r="AH8" s="152" t="s">
        <v>307</v>
      </c>
      <c r="AI8" s="152" t="s">
        <v>308</v>
      </c>
      <c r="AJ8" s="152" t="s">
        <v>309</v>
      </c>
      <c r="AK8" s="152" t="s">
        <v>310</v>
      </c>
      <c r="AL8" s="152" t="s">
        <v>311</v>
      </c>
      <c r="AM8" s="152" t="s">
        <v>312</v>
      </c>
      <c r="AN8" s="152" t="s">
        <v>313</v>
      </c>
      <c r="AO8" s="80"/>
    </row>
    <row r="9" spans="1:41" ht="13.5" customHeight="1">
      <c r="A9" s="262" t="s">
        <v>24</v>
      </c>
      <c r="B9" s="550">
        <v>1</v>
      </c>
      <c r="C9" s="551">
        <f>VLOOKUP(B9,Top!$B$14:$D$25,2,0)</f>
        <v>0</v>
      </c>
      <c r="D9" s="551">
        <f>VLOOKUP(B9,Top!$B$14:$D$25,3,0)</f>
        <v>0</v>
      </c>
      <c r="E9" s="551" t="str">
        <f>IF(C9="","",VLOOKUP('5judge sheet (決勝用)'!B9:B10,Top!$B$14:$F$25,5,0))</f>
        <v/>
      </c>
      <c r="F9" s="234" t="s">
        <v>314</v>
      </c>
      <c r="G9" s="235">
        <v>11</v>
      </c>
      <c r="H9" s="236">
        <f>Judge1!E75</f>
        <v>0</v>
      </c>
      <c r="I9" s="237">
        <f>Judge2!E75</f>
        <v>0</v>
      </c>
      <c r="J9" s="237">
        <f>Judge3!E75</f>
        <v>0</v>
      </c>
      <c r="K9" s="237">
        <f>Judge4!E75</f>
        <v>0</v>
      </c>
      <c r="L9" s="237">
        <f>Judge5!E75</f>
        <v>0</v>
      </c>
      <c r="M9" s="238">
        <f t="shared" ref="M9:M20" si="0">IFERROR(SUM(H9:L9)-SMALL(H9:L9,1)-LARGE(H9:L9,1),"")</f>
        <v>0</v>
      </c>
      <c r="N9" s="239">
        <f>IFERROR(M9*0.7,"")</f>
        <v>0</v>
      </c>
      <c r="O9" s="559" t="str">
        <f>IF(N9=0,"",SUM(N9:N10))</f>
        <v/>
      </c>
      <c r="P9" s="562" t="str">
        <f>IF(X10=0,"",IF(X10=X12,"ｺｲﾝﾄｽ",IF(X10&gt;X12,"第3位","第4位")))</f>
        <v/>
      </c>
      <c r="Q9" s="552" t="s">
        <v>315</v>
      </c>
      <c r="S9" s="136"/>
      <c r="T9" s="150" t="s">
        <v>316</v>
      </c>
      <c r="U9" s="151" t="s">
        <v>317</v>
      </c>
      <c r="V9" s="151" t="s">
        <v>316</v>
      </c>
      <c r="W9" s="151" t="s">
        <v>317</v>
      </c>
      <c r="X9" s="148"/>
      <c r="Y9" s="148"/>
      <c r="Z9" s="154" t="str">
        <f>O9</f>
        <v/>
      </c>
      <c r="AA9" s="155">
        <f>M9</f>
        <v>0</v>
      </c>
      <c r="AB9" s="155">
        <f>M10</f>
        <v>0</v>
      </c>
      <c r="AC9" s="155">
        <f>LARGE(H9:L9,2)</f>
        <v>0</v>
      </c>
      <c r="AD9" s="155">
        <f>SMALL(H10:L10,2)</f>
        <v>0</v>
      </c>
      <c r="AE9" s="156">
        <f>LARGE(H10:L10,2)</f>
        <v>0</v>
      </c>
      <c r="AF9" s="157">
        <f>SMALL(H9:L9,1)</f>
        <v>0</v>
      </c>
      <c r="AG9" s="157">
        <f>LARGE(H9:L9,1)</f>
        <v>0</v>
      </c>
      <c r="AH9" s="158">
        <v>0</v>
      </c>
      <c r="AI9" s="157">
        <f>SMALL(H10:L10,1)</f>
        <v>0</v>
      </c>
      <c r="AJ9" s="157">
        <f>LARGE(H10:L10,1)</f>
        <v>0</v>
      </c>
      <c r="AK9" s="158" t="s">
        <v>318</v>
      </c>
      <c r="AL9" s="158" t="s">
        <v>318</v>
      </c>
      <c r="AM9" s="158" t="s">
        <v>318</v>
      </c>
      <c r="AN9" s="158" t="s">
        <v>319</v>
      </c>
      <c r="AO9" s="80"/>
    </row>
    <row r="10" spans="1:41" ht="13.5" customHeight="1">
      <c r="A10" s="266"/>
      <c r="B10" s="497"/>
      <c r="C10" s="489"/>
      <c r="D10" s="489"/>
      <c r="E10" s="489"/>
      <c r="F10" s="106" t="s">
        <v>320</v>
      </c>
      <c r="G10" s="107">
        <v>12</v>
      </c>
      <c r="H10" s="108">
        <f>Judge1!E76</f>
        <v>0</v>
      </c>
      <c r="I10" s="109">
        <f>Judge2!E76</f>
        <v>0</v>
      </c>
      <c r="J10" s="109">
        <f>Judge3!E76</f>
        <v>0</v>
      </c>
      <c r="K10" s="109">
        <f>Judge4!E76</f>
        <v>0</v>
      </c>
      <c r="L10" s="109">
        <f>Judge5!E76</f>
        <v>0</v>
      </c>
      <c r="M10" s="110">
        <f t="shared" si="0"/>
        <v>0</v>
      </c>
      <c r="N10" s="111">
        <f>IFERROR(M10*0.3,"")</f>
        <v>0</v>
      </c>
      <c r="O10" s="495"/>
      <c r="P10" s="543"/>
      <c r="Q10" s="553"/>
      <c r="S10" s="137"/>
      <c r="T10" s="159">
        <f>IFERROR(VALUE(Z10&amp;"."&amp;AA10&amp;AB10&amp;AC10&amp;AD10&amp;AE10),0)</f>
        <v>0</v>
      </c>
      <c r="U10" s="148">
        <f>VALUE(AF10&amp;AG10&amp;AH10&amp;AI10&amp;AJ10)</f>
        <v>0</v>
      </c>
      <c r="V10" s="148">
        <f>IF(T10=0,0,RANK(T10,$T$10:$T$32,1))</f>
        <v>0</v>
      </c>
      <c r="W10" s="148">
        <f>IF(U10=0,0,RANK(U10,$U$10:$U$32,1))</f>
        <v>0</v>
      </c>
      <c r="X10" s="148">
        <f>V10*100+W10</f>
        <v>0</v>
      </c>
      <c r="Y10" s="148">
        <f>IF(X10=0,0,IF(COUNTIFS($X$10:$X$32,X10)&gt;1,"ｺｲﾝﾄｽ",0))</f>
        <v>0</v>
      </c>
      <c r="Z10" s="147" t="e">
        <f>TEXT(Z9*100,"0000")</f>
        <v>#VALUE!</v>
      </c>
      <c r="AA10" s="147" t="str">
        <f>TEXT(AA9*10,"00")</f>
        <v>00</v>
      </c>
      <c r="AB10" s="147" t="str">
        <f t="shared" ref="AB10:AJ20" si="1">TEXT(AB9*10,"00")</f>
        <v>00</v>
      </c>
      <c r="AC10" s="147" t="str">
        <f t="shared" si="1"/>
        <v>00</v>
      </c>
      <c r="AD10" s="147" t="str">
        <f t="shared" si="1"/>
        <v>00</v>
      </c>
      <c r="AE10" s="149" t="str">
        <f t="shared" si="1"/>
        <v>00</v>
      </c>
      <c r="AF10" s="147" t="str">
        <f t="shared" si="1"/>
        <v>00</v>
      </c>
      <c r="AG10" s="147" t="str">
        <f t="shared" si="1"/>
        <v>00</v>
      </c>
      <c r="AH10" s="147" t="str">
        <f t="shared" si="1"/>
        <v>00</v>
      </c>
      <c r="AI10" s="147" t="str">
        <f t="shared" si="1"/>
        <v>00</v>
      </c>
      <c r="AJ10" s="147" t="str">
        <f t="shared" si="1"/>
        <v>00</v>
      </c>
      <c r="AK10" s="158" t="s">
        <v>318</v>
      </c>
      <c r="AL10" s="158" t="s">
        <v>318</v>
      </c>
      <c r="AM10" s="158" t="s">
        <v>318</v>
      </c>
      <c r="AN10" s="158" t="s">
        <v>319</v>
      </c>
      <c r="AO10" s="80"/>
    </row>
    <row r="11" spans="1:41" ht="13.5" customHeight="1">
      <c r="A11" s="263" t="s">
        <v>25</v>
      </c>
      <c r="B11" s="554">
        <v>2</v>
      </c>
      <c r="C11" s="548">
        <f>VLOOKUP(B11,Top!$B$14:$D$25,2,0)</f>
        <v>0</v>
      </c>
      <c r="D11" s="548">
        <f>VLOOKUP(B11,Top!$B$14:$D$25,3,0)</f>
        <v>0</v>
      </c>
      <c r="E11" s="548" t="str">
        <f>IF(C11="","",VLOOKUP('5judge sheet (決勝用)'!B11:B12,Top!$B$14:$F$25,5,0))</f>
        <v/>
      </c>
      <c r="F11" s="100" t="s">
        <v>314</v>
      </c>
      <c r="G11" s="101">
        <v>21</v>
      </c>
      <c r="H11" s="102">
        <f>Judge1!E77</f>
        <v>0</v>
      </c>
      <c r="I11" s="103">
        <f>Judge2!E77</f>
        <v>0</v>
      </c>
      <c r="J11" s="103">
        <f>Judge3!E77</f>
        <v>0</v>
      </c>
      <c r="K11" s="103">
        <f>Judge4!E77</f>
        <v>0</v>
      </c>
      <c r="L11" s="103">
        <f>Judge5!E77</f>
        <v>0</v>
      </c>
      <c r="M11" s="104">
        <f t="shared" si="0"/>
        <v>0</v>
      </c>
      <c r="N11" s="105">
        <f>IFERROR(M11*0.7,"")</f>
        <v>0</v>
      </c>
      <c r="O11" s="547" t="str">
        <f>IF(N11=0,"",SUM(N11:N12))</f>
        <v/>
      </c>
      <c r="P11" s="542" t="str">
        <f>IF(X12=0,"",IF(X10=X12,"ｺｲﾝﾄｽ",IF(X10&lt;X12,"第3位","第4位")))</f>
        <v/>
      </c>
      <c r="Q11" s="560" t="s">
        <v>315</v>
      </c>
      <c r="S11" s="136"/>
      <c r="T11" s="159"/>
      <c r="U11" s="148"/>
      <c r="V11" s="148"/>
      <c r="W11" s="148"/>
      <c r="X11" s="148"/>
      <c r="Y11" s="148"/>
      <c r="Z11" s="154" t="str">
        <f>O11</f>
        <v/>
      </c>
      <c r="AA11" s="155">
        <f>M11</f>
        <v>0</v>
      </c>
      <c r="AB11" s="155">
        <f>M12</f>
        <v>0</v>
      </c>
      <c r="AC11" s="155">
        <f>LARGE(H11:L11,2)</f>
        <v>0</v>
      </c>
      <c r="AD11" s="155">
        <f>SMALL(H12:L12,2)</f>
        <v>0</v>
      </c>
      <c r="AE11" s="156">
        <f>LARGE(H12:L12,2)</f>
        <v>0</v>
      </c>
      <c r="AF11" s="157">
        <f>SMALL(H11:L11,1)</f>
        <v>0</v>
      </c>
      <c r="AG11" s="157">
        <f>LARGE(H11:L11,1)</f>
        <v>0</v>
      </c>
      <c r="AH11" s="158">
        <v>0</v>
      </c>
      <c r="AI11" s="157">
        <f>SMALL(H12:L12,1)</f>
        <v>0</v>
      </c>
      <c r="AJ11" s="157">
        <f>LARGE(H12:L12,1)</f>
        <v>0</v>
      </c>
      <c r="AK11" s="158" t="s">
        <v>318</v>
      </c>
      <c r="AL11" s="158" t="s">
        <v>318</v>
      </c>
      <c r="AM11" s="158" t="s">
        <v>318</v>
      </c>
      <c r="AN11" s="158" t="s">
        <v>319</v>
      </c>
      <c r="AO11" s="80"/>
    </row>
    <row r="12" spans="1:41" ht="13.5" customHeight="1" thickBot="1">
      <c r="A12" s="264"/>
      <c r="B12" s="555"/>
      <c r="C12" s="556"/>
      <c r="D12" s="556"/>
      <c r="E12" s="556"/>
      <c r="F12" s="240" t="s">
        <v>320</v>
      </c>
      <c r="G12" s="241">
        <v>22</v>
      </c>
      <c r="H12" s="242">
        <f>Judge1!E78</f>
        <v>0</v>
      </c>
      <c r="I12" s="243">
        <f>Judge2!E78</f>
        <v>0</v>
      </c>
      <c r="J12" s="243">
        <f>Judge3!E78</f>
        <v>0</v>
      </c>
      <c r="K12" s="243">
        <f>Judge4!E78</f>
        <v>0</v>
      </c>
      <c r="L12" s="243">
        <f>Judge5!E78</f>
        <v>0</v>
      </c>
      <c r="M12" s="244">
        <f t="shared" si="0"/>
        <v>0</v>
      </c>
      <c r="N12" s="245">
        <f>IFERROR(M12*0.3,"")</f>
        <v>0</v>
      </c>
      <c r="O12" s="557"/>
      <c r="P12" s="558"/>
      <c r="Q12" s="561"/>
      <c r="S12" s="137"/>
      <c r="T12" s="159">
        <f>IFERROR(VALUE(Z12&amp;"."&amp;AA12&amp;AB12&amp;AC12&amp;AD12&amp;AE12),0)</f>
        <v>0</v>
      </c>
      <c r="U12" s="148">
        <f>VALUE(AF12&amp;AG12&amp;AH12&amp;AI12&amp;AJ12)</f>
        <v>0</v>
      </c>
      <c r="V12" s="148">
        <f>IF(T12=0,0,RANK(T12,$T$10:$T$32,1))</f>
        <v>0</v>
      </c>
      <c r="W12" s="148">
        <f>IF(U12=0,0,RANK(U12,$U$10:$U$32,1))</f>
        <v>0</v>
      </c>
      <c r="X12" s="148">
        <f>V12*100+W12</f>
        <v>0</v>
      </c>
      <c r="Y12" s="148">
        <f>IF(X12=0,0,IF(COUNTIFS($X$10:$X$32,X12)&gt;1,"ｺｲﾝﾄｽ",0))</f>
        <v>0</v>
      </c>
      <c r="Z12" s="147" t="e">
        <f>TEXT(Z11*100,"0000")</f>
        <v>#VALUE!</v>
      </c>
      <c r="AA12" s="147" t="str">
        <f>TEXT(AA11*10,"00")</f>
        <v>00</v>
      </c>
      <c r="AB12" s="147" t="str">
        <f t="shared" si="1"/>
        <v>00</v>
      </c>
      <c r="AC12" s="147" t="str">
        <f t="shared" si="1"/>
        <v>00</v>
      </c>
      <c r="AD12" s="147" t="str">
        <f t="shared" si="1"/>
        <v>00</v>
      </c>
      <c r="AE12" s="149" t="str">
        <f t="shared" si="1"/>
        <v>00</v>
      </c>
      <c r="AF12" s="147" t="str">
        <f t="shared" si="1"/>
        <v>00</v>
      </c>
      <c r="AG12" s="147" t="str">
        <f t="shared" si="1"/>
        <v>00</v>
      </c>
      <c r="AH12" s="147" t="str">
        <f t="shared" si="1"/>
        <v>00</v>
      </c>
      <c r="AI12" s="147" t="str">
        <f t="shared" si="1"/>
        <v>00</v>
      </c>
      <c r="AJ12" s="147" t="str">
        <f t="shared" si="1"/>
        <v>00</v>
      </c>
      <c r="AK12" s="158" t="s">
        <v>318</v>
      </c>
      <c r="AL12" s="158" t="s">
        <v>318</v>
      </c>
      <c r="AM12" s="158" t="s">
        <v>318</v>
      </c>
      <c r="AN12" s="158" t="s">
        <v>319</v>
      </c>
      <c r="AO12" s="80"/>
    </row>
    <row r="13" spans="1:41" ht="13.5" customHeight="1">
      <c r="A13" s="262" t="s">
        <v>26</v>
      </c>
      <c r="B13" s="550">
        <v>3</v>
      </c>
      <c r="C13" s="551">
        <f>VLOOKUP(B13,Top!$B$14:$D$25,2,0)</f>
        <v>0</v>
      </c>
      <c r="D13" s="551">
        <f>VLOOKUP(B13,Top!$B$14:$D$25,3,0)</f>
        <v>0</v>
      </c>
      <c r="E13" s="551" t="str">
        <f>IF(C13="","",VLOOKUP('5judge sheet (決勝用)'!B13:B14,Top!$B$14:$F$25,5,0))</f>
        <v/>
      </c>
      <c r="F13" s="234" t="s">
        <v>314</v>
      </c>
      <c r="G13" s="235">
        <v>31</v>
      </c>
      <c r="H13" s="236">
        <f>Judge1!E79</f>
        <v>0</v>
      </c>
      <c r="I13" s="237">
        <f>Judge2!E79</f>
        <v>0</v>
      </c>
      <c r="J13" s="237">
        <f>Judge3!E79</f>
        <v>0</v>
      </c>
      <c r="K13" s="237">
        <f>Judge4!E79</f>
        <v>0</v>
      </c>
      <c r="L13" s="237">
        <f>Judge5!E79</f>
        <v>0</v>
      </c>
      <c r="M13" s="238">
        <f t="shared" si="0"/>
        <v>0</v>
      </c>
      <c r="N13" s="239">
        <f>IFERROR(M13*0.7,"")</f>
        <v>0</v>
      </c>
      <c r="O13" s="559" t="str">
        <f>IF(N13=0,"",SUM(N13:N14))</f>
        <v/>
      </c>
      <c r="P13" s="562" t="str">
        <f>IF(X14=0,"",IF(X14=X16,"ｺｲﾝﾄｽ",IF(X14&gt;X16,"第3位","第4位")))</f>
        <v/>
      </c>
      <c r="Q13" s="552"/>
      <c r="S13" s="136"/>
      <c r="T13" s="159"/>
      <c r="U13" s="148"/>
      <c r="V13" s="148"/>
      <c r="W13" s="148"/>
      <c r="X13" s="148"/>
      <c r="Y13" s="148"/>
      <c r="Z13" s="154" t="str">
        <f>O13</f>
        <v/>
      </c>
      <c r="AA13" s="155">
        <f>M13</f>
        <v>0</v>
      </c>
      <c r="AB13" s="155">
        <f>M14</f>
        <v>0</v>
      </c>
      <c r="AC13" s="155">
        <f>LARGE(H13:L13,2)</f>
        <v>0</v>
      </c>
      <c r="AD13" s="155">
        <f>SMALL(H14:L14,2)</f>
        <v>0</v>
      </c>
      <c r="AE13" s="156">
        <f>LARGE(H14:L14,2)</f>
        <v>0</v>
      </c>
      <c r="AF13" s="157">
        <f>SMALL(H13:L13,1)</f>
        <v>0</v>
      </c>
      <c r="AG13" s="157">
        <f>LARGE(H13:L13,1)</f>
        <v>0</v>
      </c>
      <c r="AH13" s="158">
        <v>0</v>
      </c>
      <c r="AI13" s="157">
        <f>SMALL(H14:L14,1)</f>
        <v>0</v>
      </c>
      <c r="AJ13" s="157">
        <f>LARGE(H14:L14,1)</f>
        <v>0</v>
      </c>
      <c r="AK13" s="158" t="s">
        <v>318</v>
      </c>
      <c r="AL13" s="158" t="s">
        <v>318</v>
      </c>
      <c r="AM13" s="158" t="s">
        <v>318</v>
      </c>
      <c r="AN13" s="158" t="s">
        <v>319</v>
      </c>
      <c r="AO13" s="80"/>
    </row>
    <row r="14" spans="1:41" ht="13.5" customHeight="1">
      <c r="A14" s="266"/>
      <c r="B14" s="497"/>
      <c r="C14" s="489"/>
      <c r="D14" s="489"/>
      <c r="E14" s="489"/>
      <c r="F14" s="106" t="s">
        <v>320</v>
      </c>
      <c r="G14" s="107">
        <v>32</v>
      </c>
      <c r="H14" s="108">
        <f>Judge1!E80</f>
        <v>0</v>
      </c>
      <c r="I14" s="109">
        <f>Judge2!E80</f>
        <v>0</v>
      </c>
      <c r="J14" s="109">
        <f>Judge3!E80</f>
        <v>0</v>
      </c>
      <c r="K14" s="109">
        <f>Judge4!E80</f>
        <v>0</v>
      </c>
      <c r="L14" s="109">
        <f>Judge5!E80</f>
        <v>0</v>
      </c>
      <c r="M14" s="110">
        <f t="shared" si="0"/>
        <v>0</v>
      </c>
      <c r="N14" s="111">
        <f>IFERROR(M14*0.3,"")</f>
        <v>0</v>
      </c>
      <c r="O14" s="495"/>
      <c r="P14" s="543"/>
      <c r="Q14" s="553"/>
      <c r="S14" s="137"/>
      <c r="T14" s="159">
        <f>IFERROR(VALUE(Z14&amp;"."&amp;AA14&amp;AB14&amp;AC14&amp;AD14&amp;AE14),0)</f>
        <v>0</v>
      </c>
      <c r="U14" s="148">
        <f>VALUE(AF14&amp;AG14&amp;AH14&amp;AI14&amp;AJ14)</f>
        <v>0</v>
      </c>
      <c r="V14" s="148">
        <f>IF(T14=0,0,RANK(T14,$T$10:$T$32,1))</f>
        <v>0</v>
      </c>
      <c r="W14" s="148">
        <f>IF(U14=0,0,RANK(U14,$U$10:$U$32,1))</f>
        <v>0</v>
      </c>
      <c r="X14" s="148">
        <f>V14*100+W14</f>
        <v>0</v>
      </c>
      <c r="Y14" s="148">
        <f>IF(X14=0,0,IF(COUNTIFS($X$10:$X$32,X14)&gt;1,"ｺｲﾝﾄｽ",0))</f>
        <v>0</v>
      </c>
      <c r="Z14" s="147" t="e">
        <f>TEXT(Z13*100,"0000")</f>
        <v>#VALUE!</v>
      </c>
      <c r="AA14" s="147" t="str">
        <f>TEXT(AA13*10,"00")</f>
        <v>00</v>
      </c>
      <c r="AB14" s="147" t="str">
        <f t="shared" si="1"/>
        <v>00</v>
      </c>
      <c r="AC14" s="147" t="str">
        <f t="shared" si="1"/>
        <v>00</v>
      </c>
      <c r="AD14" s="147" t="str">
        <f t="shared" si="1"/>
        <v>00</v>
      </c>
      <c r="AE14" s="149" t="str">
        <f t="shared" si="1"/>
        <v>00</v>
      </c>
      <c r="AF14" s="147" t="str">
        <f>TEXT(AF13*10,"00")</f>
        <v>00</v>
      </c>
      <c r="AG14" s="147" t="str">
        <f t="shared" si="1"/>
        <v>00</v>
      </c>
      <c r="AH14" s="147" t="str">
        <f t="shared" si="1"/>
        <v>00</v>
      </c>
      <c r="AI14" s="147" t="str">
        <f t="shared" si="1"/>
        <v>00</v>
      </c>
      <c r="AJ14" s="147" t="str">
        <f t="shared" si="1"/>
        <v>00</v>
      </c>
      <c r="AK14" s="158" t="s">
        <v>318</v>
      </c>
      <c r="AL14" s="158" t="s">
        <v>318</v>
      </c>
      <c r="AM14" s="158" t="s">
        <v>318</v>
      </c>
      <c r="AN14" s="158" t="s">
        <v>319</v>
      </c>
      <c r="AO14" s="80"/>
    </row>
    <row r="15" spans="1:41" ht="13.5" customHeight="1">
      <c r="A15" s="263" t="s">
        <v>27</v>
      </c>
      <c r="B15" s="554">
        <v>4</v>
      </c>
      <c r="C15" s="548">
        <f>VLOOKUP(B15,Top!$B$14:$D$25,2,0)</f>
        <v>0</v>
      </c>
      <c r="D15" s="548">
        <f>VLOOKUP(B15,Top!$B$14:$D$25,3,0)</f>
        <v>0</v>
      </c>
      <c r="E15" s="548" t="str">
        <f>IF(C15="","",VLOOKUP('5judge sheet (決勝用)'!B15:B16,Top!$B$14:$F$25,5,0))</f>
        <v/>
      </c>
      <c r="F15" s="100" t="s">
        <v>314</v>
      </c>
      <c r="G15" s="101">
        <v>41</v>
      </c>
      <c r="H15" s="102">
        <f>Judge1!E81</f>
        <v>0</v>
      </c>
      <c r="I15" s="103">
        <f>Judge2!E81</f>
        <v>0</v>
      </c>
      <c r="J15" s="103">
        <f>Judge3!E81</f>
        <v>0</v>
      </c>
      <c r="K15" s="103">
        <f>Judge4!E81</f>
        <v>0</v>
      </c>
      <c r="L15" s="103">
        <f>Judge5!E81</f>
        <v>0</v>
      </c>
      <c r="M15" s="104">
        <f t="shared" si="0"/>
        <v>0</v>
      </c>
      <c r="N15" s="105">
        <f>IFERROR(M15*0.7,"")</f>
        <v>0</v>
      </c>
      <c r="O15" s="547" t="str">
        <f>IF(N15=0,"",SUM(N15:N16))</f>
        <v/>
      </c>
      <c r="P15" s="542" t="str">
        <f>IF(X16=0,"",IF(X14=X16,"ｺｲﾝﾄｽ",IF(X14&lt;X16,"第3位","第4位")))</f>
        <v/>
      </c>
      <c r="Q15" s="560" t="s">
        <v>315</v>
      </c>
      <c r="S15" s="136"/>
      <c r="T15" s="159"/>
      <c r="U15" s="148"/>
      <c r="V15" s="148"/>
      <c r="W15" s="148"/>
      <c r="X15" s="148"/>
      <c r="Y15" s="148"/>
      <c r="Z15" s="154" t="str">
        <f>O15</f>
        <v/>
      </c>
      <c r="AA15" s="155">
        <f>M15</f>
        <v>0</v>
      </c>
      <c r="AB15" s="155">
        <f>M16</f>
        <v>0</v>
      </c>
      <c r="AC15" s="155">
        <f>LARGE(H15:L15,2)</f>
        <v>0</v>
      </c>
      <c r="AD15" s="155">
        <f>SMALL(H16:L16,2)</f>
        <v>0</v>
      </c>
      <c r="AE15" s="156">
        <f>LARGE(H16:L16,2)</f>
        <v>0</v>
      </c>
      <c r="AF15" s="157">
        <f>SMALL(H15:L15,1)</f>
        <v>0</v>
      </c>
      <c r="AG15" s="157">
        <f>LARGE(H15:L15,1)</f>
        <v>0</v>
      </c>
      <c r="AH15" s="158">
        <v>0</v>
      </c>
      <c r="AI15" s="157">
        <f>SMALL(H16:L16,1)</f>
        <v>0</v>
      </c>
      <c r="AJ15" s="157">
        <f>LARGE(H16:L16,1)</f>
        <v>0</v>
      </c>
      <c r="AK15" s="158" t="s">
        <v>318</v>
      </c>
      <c r="AL15" s="158" t="s">
        <v>318</v>
      </c>
      <c r="AM15" s="158" t="s">
        <v>318</v>
      </c>
      <c r="AN15" s="158" t="s">
        <v>319</v>
      </c>
      <c r="AO15" s="80"/>
    </row>
    <row r="16" spans="1:41" ht="13.5" customHeight="1" thickBot="1">
      <c r="A16" s="264"/>
      <c r="B16" s="555"/>
      <c r="C16" s="556"/>
      <c r="D16" s="556"/>
      <c r="E16" s="556"/>
      <c r="F16" s="240" t="s">
        <v>320</v>
      </c>
      <c r="G16" s="241">
        <v>42</v>
      </c>
      <c r="H16" s="242">
        <f>Judge1!E82</f>
        <v>0</v>
      </c>
      <c r="I16" s="243">
        <f>Judge2!E82</f>
        <v>0</v>
      </c>
      <c r="J16" s="243">
        <f>Judge3!E82</f>
        <v>0</v>
      </c>
      <c r="K16" s="243">
        <f>Judge4!E82</f>
        <v>0</v>
      </c>
      <c r="L16" s="243">
        <f>Judge5!E82</f>
        <v>0</v>
      </c>
      <c r="M16" s="244">
        <f t="shared" si="0"/>
        <v>0</v>
      </c>
      <c r="N16" s="245">
        <f>IFERROR(M16*0.3,"")</f>
        <v>0</v>
      </c>
      <c r="O16" s="557"/>
      <c r="P16" s="558"/>
      <c r="Q16" s="561"/>
      <c r="S16" s="137"/>
      <c r="T16" s="159">
        <f>IFERROR(VALUE(Z16&amp;"."&amp;AA16&amp;AB16&amp;AC16&amp;AD16&amp;AE16),0)</f>
        <v>0</v>
      </c>
      <c r="U16" s="148">
        <f>VALUE(AF16&amp;AG16&amp;AH16&amp;AI16&amp;AJ16)</f>
        <v>0</v>
      </c>
      <c r="V16" s="148">
        <f>IF(T16=0,0,RANK(T16,$T$10:$T$32,1))</f>
        <v>0</v>
      </c>
      <c r="W16" s="148">
        <f>IF(U16=0,0,RANK(U16,$U$10:$U$32,1))</f>
        <v>0</v>
      </c>
      <c r="X16" s="148">
        <f>V16*100+W16</f>
        <v>0</v>
      </c>
      <c r="Y16" s="148">
        <f>IF(X16=0,0,IF(COUNTIFS($X$10:$X$32,X16)&gt;1,"ｺｲﾝﾄｽ",0))</f>
        <v>0</v>
      </c>
      <c r="Z16" s="147" t="e">
        <f>TEXT(Z15*100,"0000")</f>
        <v>#VALUE!</v>
      </c>
      <c r="AA16" s="147" t="str">
        <f>TEXT(AA15*10,"00")</f>
        <v>00</v>
      </c>
      <c r="AB16" s="147" t="str">
        <f t="shared" si="1"/>
        <v>00</v>
      </c>
      <c r="AC16" s="147" t="str">
        <f t="shared" si="1"/>
        <v>00</v>
      </c>
      <c r="AD16" s="147" t="str">
        <f t="shared" si="1"/>
        <v>00</v>
      </c>
      <c r="AE16" s="149" t="str">
        <f t="shared" si="1"/>
        <v>00</v>
      </c>
      <c r="AF16" s="147" t="str">
        <f t="shared" si="1"/>
        <v>00</v>
      </c>
      <c r="AG16" s="147" t="str">
        <f t="shared" si="1"/>
        <v>00</v>
      </c>
      <c r="AH16" s="147" t="str">
        <f t="shared" si="1"/>
        <v>00</v>
      </c>
      <c r="AI16" s="147" t="str">
        <f t="shared" si="1"/>
        <v>00</v>
      </c>
      <c r="AJ16" s="147" t="str">
        <f t="shared" si="1"/>
        <v>00</v>
      </c>
      <c r="AK16" s="158" t="s">
        <v>318</v>
      </c>
      <c r="AL16" s="158" t="s">
        <v>318</v>
      </c>
      <c r="AM16" s="158" t="s">
        <v>318</v>
      </c>
      <c r="AN16" s="158" t="s">
        <v>319</v>
      </c>
      <c r="AO16" s="80"/>
    </row>
    <row r="17" spans="1:41" ht="13.5" customHeight="1">
      <c r="A17" s="262" t="s">
        <v>28</v>
      </c>
      <c r="B17" s="550">
        <v>5</v>
      </c>
      <c r="C17" s="551">
        <f>VLOOKUP(B17,Top!$B$14:$D$25,2,0)</f>
        <v>0</v>
      </c>
      <c r="D17" s="551">
        <f>VLOOKUP(B17,Top!$B$14:$D$25,3,0)</f>
        <v>0</v>
      </c>
      <c r="E17" s="551" t="str">
        <f>IF(C17="","",VLOOKUP('5judge sheet (決勝用)'!B17:B18,Top!$B$14:$F$25,5,0))</f>
        <v/>
      </c>
      <c r="F17" s="234" t="s">
        <v>314</v>
      </c>
      <c r="G17" s="235">
        <v>51</v>
      </c>
      <c r="H17" s="236">
        <f>Judge1!E83</f>
        <v>0</v>
      </c>
      <c r="I17" s="237">
        <f>Judge2!E83</f>
        <v>0</v>
      </c>
      <c r="J17" s="237">
        <f>Judge3!E83</f>
        <v>0</v>
      </c>
      <c r="K17" s="237">
        <f>Judge4!E83</f>
        <v>0</v>
      </c>
      <c r="L17" s="237">
        <f>Judge5!E83</f>
        <v>0</v>
      </c>
      <c r="M17" s="238">
        <f t="shared" si="0"/>
        <v>0</v>
      </c>
      <c r="N17" s="239">
        <f>IFERROR(M17*0.7,"")</f>
        <v>0</v>
      </c>
      <c r="O17" s="559" t="str">
        <f>IF(N17=0,"",SUM(N17:N18))</f>
        <v/>
      </c>
      <c r="P17" s="562" t="str">
        <f>IF(X18=0,"",IF(X18=X20,"ｺｲﾝﾄｽ",IF(X18&gt;X20,"第1位","第2位")))</f>
        <v/>
      </c>
      <c r="Q17" s="552" t="s">
        <v>315</v>
      </c>
      <c r="S17" s="136"/>
      <c r="T17" s="159"/>
      <c r="U17" s="148"/>
      <c r="V17" s="148"/>
      <c r="W17" s="148"/>
      <c r="X17" s="148"/>
      <c r="Y17" s="148"/>
      <c r="Z17" s="154" t="str">
        <f>O17</f>
        <v/>
      </c>
      <c r="AA17" s="155">
        <f>M17</f>
        <v>0</v>
      </c>
      <c r="AB17" s="155">
        <f>M18</f>
        <v>0</v>
      </c>
      <c r="AC17" s="155">
        <f>LARGE(H17:L17,2)</f>
        <v>0</v>
      </c>
      <c r="AD17" s="155">
        <f>SMALL(H18:L18,2)</f>
        <v>0</v>
      </c>
      <c r="AE17" s="156">
        <f>LARGE(H18:L18,2)</f>
        <v>0</v>
      </c>
      <c r="AF17" s="157">
        <f>SMALL(H17:L17,1)</f>
        <v>0</v>
      </c>
      <c r="AG17" s="157">
        <f>LARGE(H17:L17,1)</f>
        <v>0</v>
      </c>
      <c r="AH17" s="158">
        <v>0</v>
      </c>
      <c r="AI17" s="157">
        <f>SMALL(H18:L18,1)</f>
        <v>0</v>
      </c>
      <c r="AJ17" s="157">
        <f>LARGE(H18:L18,1)</f>
        <v>0</v>
      </c>
      <c r="AK17" s="158" t="s">
        <v>318</v>
      </c>
      <c r="AL17" s="158" t="s">
        <v>318</v>
      </c>
      <c r="AM17" s="158" t="s">
        <v>318</v>
      </c>
      <c r="AN17" s="158" t="s">
        <v>319</v>
      </c>
      <c r="AO17" s="80"/>
    </row>
    <row r="18" spans="1:41" ht="13.5" customHeight="1">
      <c r="A18" s="267"/>
      <c r="B18" s="497"/>
      <c r="C18" s="489"/>
      <c r="D18" s="489"/>
      <c r="E18" s="489"/>
      <c r="F18" s="106" t="s">
        <v>320</v>
      </c>
      <c r="G18" s="107">
        <v>52</v>
      </c>
      <c r="H18" s="108">
        <f>Judge1!E84</f>
        <v>0</v>
      </c>
      <c r="I18" s="109">
        <f>Judge2!E84</f>
        <v>0</v>
      </c>
      <c r="J18" s="109">
        <f>Judge3!E84</f>
        <v>0</v>
      </c>
      <c r="K18" s="109">
        <f>Judge4!E84</f>
        <v>0</v>
      </c>
      <c r="L18" s="109">
        <f>Judge5!E84</f>
        <v>0</v>
      </c>
      <c r="M18" s="110">
        <f t="shared" si="0"/>
        <v>0</v>
      </c>
      <c r="N18" s="111">
        <f>IFERROR(M18*0.3,"")</f>
        <v>0</v>
      </c>
      <c r="O18" s="495"/>
      <c r="P18" s="543"/>
      <c r="Q18" s="553"/>
      <c r="S18" s="137"/>
      <c r="T18" s="159">
        <f>IFERROR(VALUE(Z18&amp;"."&amp;AA18&amp;AB18&amp;AC18&amp;AD18&amp;AE18),0)</f>
        <v>0</v>
      </c>
      <c r="U18" s="148">
        <f>VALUE(AF18&amp;AG18&amp;AH18&amp;AI18&amp;AJ18)</f>
        <v>0</v>
      </c>
      <c r="V18" s="148">
        <f>IF(T18=0,0,RANK(T18,$T$10:$T$32,1))</f>
        <v>0</v>
      </c>
      <c r="W18" s="148">
        <f>IF(U18=0,0,RANK(U18,$U$10:$U$32,1))</f>
        <v>0</v>
      </c>
      <c r="X18" s="148">
        <f>V18*100+W18</f>
        <v>0</v>
      </c>
      <c r="Y18" s="148">
        <f>IF(X18=0,0,IF(COUNTIFS($X$10:$X$32,X18)&gt;1,"ｺｲﾝﾄｽ",0))</f>
        <v>0</v>
      </c>
      <c r="Z18" s="147" t="e">
        <f>TEXT(Z17*100,"0000")</f>
        <v>#VALUE!</v>
      </c>
      <c r="AA18" s="147" t="str">
        <f>TEXT(AA17*10,"00")</f>
        <v>00</v>
      </c>
      <c r="AB18" s="147" t="str">
        <f t="shared" si="1"/>
        <v>00</v>
      </c>
      <c r="AC18" s="147" t="str">
        <f t="shared" si="1"/>
        <v>00</v>
      </c>
      <c r="AD18" s="147" t="str">
        <f t="shared" si="1"/>
        <v>00</v>
      </c>
      <c r="AE18" s="149" t="str">
        <f t="shared" si="1"/>
        <v>00</v>
      </c>
      <c r="AF18" s="147" t="str">
        <f t="shared" si="1"/>
        <v>00</v>
      </c>
      <c r="AG18" s="147" t="str">
        <f t="shared" si="1"/>
        <v>00</v>
      </c>
      <c r="AH18" s="147" t="str">
        <f t="shared" si="1"/>
        <v>00</v>
      </c>
      <c r="AI18" s="147" t="str">
        <f t="shared" si="1"/>
        <v>00</v>
      </c>
      <c r="AJ18" s="147" t="str">
        <f t="shared" si="1"/>
        <v>00</v>
      </c>
      <c r="AK18" s="158" t="s">
        <v>318</v>
      </c>
      <c r="AL18" s="158" t="s">
        <v>318</v>
      </c>
      <c r="AM18" s="158" t="s">
        <v>318</v>
      </c>
      <c r="AN18" s="158" t="s">
        <v>319</v>
      </c>
      <c r="AO18" s="80"/>
    </row>
    <row r="19" spans="1:41" ht="13.5" customHeight="1">
      <c r="A19" s="263" t="s">
        <v>323</v>
      </c>
      <c r="B19" s="554">
        <v>6</v>
      </c>
      <c r="C19" s="548">
        <f>VLOOKUP(B19,Top!$B$14:$D$25,2,0)</f>
        <v>0</v>
      </c>
      <c r="D19" s="548">
        <f>VLOOKUP(B19,Top!$B$14:$D$25,3,0)</f>
        <v>0</v>
      </c>
      <c r="E19" s="548" t="str">
        <f>IF(C19="","",VLOOKUP('5judge sheet (決勝用)'!B19:B20,Top!$B$14:$F$25,5,0))</f>
        <v/>
      </c>
      <c r="F19" s="100" t="s">
        <v>314</v>
      </c>
      <c r="G19" s="101">
        <v>61</v>
      </c>
      <c r="H19" s="102">
        <f>Judge1!E85</f>
        <v>0</v>
      </c>
      <c r="I19" s="103">
        <f>Judge2!E85</f>
        <v>0</v>
      </c>
      <c r="J19" s="103">
        <f>Judge3!E85</f>
        <v>0</v>
      </c>
      <c r="K19" s="103">
        <f>Judge4!E85</f>
        <v>0</v>
      </c>
      <c r="L19" s="103">
        <f>Judge5!E85</f>
        <v>0</v>
      </c>
      <c r="M19" s="104">
        <f t="shared" si="0"/>
        <v>0</v>
      </c>
      <c r="N19" s="105">
        <f>IFERROR(M19*0.7,"")</f>
        <v>0</v>
      </c>
      <c r="O19" s="547" t="str">
        <f>IF(N19=0,"",SUM(N19:N20))</f>
        <v/>
      </c>
      <c r="P19" s="542" t="str">
        <f>IF(X20=0,"",IF(X18=X20,"ｺｲﾝﾄｽ",IF(X18&lt;X20,"第1位","第2位")))</f>
        <v/>
      </c>
      <c r="Q19" s="560" t="s">
        <v>315</v>
      </c>
      <c r="S19" s="136"/>
      <c r="T19" s="159"/>
      <c r="U19" s="148"/>
      <c r="V19" s="148"/>
      <c r="W19" s="148"/>
      <c r="X19" s="148"/>
      <c r="Y19" s="148"/>
      <c r="Z19" s="154" t="str">
        <f>O19</f>
        <v/>
      </c>
      <c r="AA19" s="155">
        <f>M19</f>
        <v>0</v>
      </c>
      <c r="AB19" s="155">
        <f>M20</f>
        <v>0</v>
      </c>
      <c r="AC19" s="155">
        <f>LARGE(H19:L19,2)</f>
        <v>0</v>
      </c>
      <c r="AD19" s="155">
        <f>SMALL(H20:L20,2)</f>
        <v>0</v>
      </c>
      <c r="AE19" s="156">
        <f>LARGE(H20:L20,2)</f>
        <v>0</v>
      </c>
      <c r="AF19" s="157">
        <f>SMALL(H19:L19,1)</f>
        <v>0</v>
      </c>
      <c r="AG19" s="157">
        <f>LARGE(H19:L19,1)</f>
        <v>0</v>
      </c>
      <c r="AH19" s="158">
        <v>0</v>
      </c>
      <c r="AI19" s="157">
        <f>SMALL(H20:L20,1)</f>
        <v>0</v>
      </c>
      <c r="AJ19" s="157">
        <f>LARGE(H20:L20,1)</f>
        <v>0</v>
      </c>
      <c r="AK19" s="158" t="s">
        <v>318</v>
      </c>
      <c r="AL19" s="158" t="s">
        <v>318</v>
      </c>
      <c r="AM19" s="158" t="s">
        <v>318</v>
      </c>
      <c r="AN19" s="158" t="s">
        <v>319</v>
      </c>
      <c r="AO19" s="80"/>
    </row>
    <row r="20" spans="1:41" ht="13.5" customHeight="1" thickBot="1">
      <c r="A20" s="265"/>
      <c r="B20" s="555"/>
      <c r="C20" s="556"/>
      <c r="D20" s="556"/>
      <c r="E20" s="556"/>
      <c r="F20" s="240" t="s">
        <v>320</v>
      </c>
      <c r="G20" s="241">
        <v>62</v>
      </c>
      <c r="H20" s="242">
        <f>Judge1!E86</f>
        <v>0</v>
      </c>
      <c r="I20" s="243">
        <f>Judge2!E86</f>
        <v>0</v>
      </c>
      <c r="J20" s="243">
        <f>Judge3!E86</f>
        <v>0</v>
      </c>
      <c r="K20" s="243">
        <f>Judge4!E86</f>
        <v>0</v>
      </c>
      <c r="L20" s="243">
        <f>Judge5!E86</f>
        <v>0</v>
      </c>
      <c r="M20" s="244">
        <f t="shared" si="0"/>
        <v>0</v>
      </c>
      <c r="N20" s="245">
        <f>IFERROR(M20*0.3,"")</f>
        <v>0</v>
      </c>
      <c r="O20" s="557"/>
      <c r="P20" s="558"/>
      <c r="Q20" s="561"/>
      <c r="S20" s="137"/>
      <c r="T20" s="159">
        <f>IFERROR(VALUE(Z20&amp;"."&amp;AA20&amp;AB20&amp;AC20&amp;AD20&amp;AE20),0)</f>
        <v>0</v>
      </c>
      <c r="U20" s="148">
        <f>VALUE(AF20&amp;AG20&amp;AH20&amp;AI20&amp;AJ20)</f>
        <v>0</v>
      </c>
      <c r="V20" s="148">
        <f>IF(T20=0,0,RANK(T20,$T$10:$T$32,1))</f>
        <v>0</v>
      </c>
      <c r="W20" s="148">
        <f>IF(U20=0,0,RANK(U20,$U$10:$U$32,1))</f>
        <v>0</v>
      </c>
      <c r="X20" s="148">
        <f>V20*100+W20</f>
        <v>0</v>
      </c>
      <c r="Y20" s="148">
        <f>IF(X20=0,0,IF(COUNTIFS($X$10:$X$32,X20)&gt;1,"ｺｲﾝﾄｽ",0))</f>
        <v>0</v>
      </c>
      <c r="Z20" s="147" t="e">
        <f>TEXT(Z19*100,"0000")</f>
        <v>#VALUE!</v>
      </c>
      <c r="AA20" s="147" t="str">
        <f>TEXT(AA19*10,"00")</f>
        <v>00</v>
      </c>
      <c r="AB20" s="147" t="str">
        <f t="shared" si="1"/>
        <v>00</v>
      </c>
      <c r="AC20" s="147" t="str">
        <f t="shared" si="1"/>
        <v>00</v>
      </c>
      <c r="AD20" s="147" t="str">
        <f t="shared" si="1"/>
        <v>00</v>
      </c>
      <c r="AE20" s="149" t="str">
        <f t="shared" si="1"/>
        <v>00</v>
      </c>
      <c r="AF20" s="147" t="str">
        <f t="shared" si="1"/>
        <v>00</v>
      </c>
      <c r="AG20" s="147" t="str">
        <f t="shared" si="1"/>
        <v>00</v>
      </c>
      <c r="AH20" s="147" t="str">
        <f t="shared" si="1"/>
        <v>00</v>
      </c>
      <c r="AI20" s="147" t="str">
        <f t="shared" si="1"/>
        <v>00</v>
      </c>
      <c r="AJ20" s="147" t="str">
        <f t="shared" si="1"/>
        <v>00</v>
      </c>
      <c r="AK20" s="158" t="s">
        <v>318</v>
      </c>
      <c r="AL20" s="158" t="s">
        <v>318</v>
      </c>
      <c r="AM20" s="158" t="s">
        <v>318</v>
      </c>
      <c r="AN20" s="158" t="s">
        <v>319</v>
      </c>
      <c r="AO20" s="80"/>
    </row>
    <row r="21" spans="1:41" ht="13.5" customHeight="1">
      <c r="A21" s="46"/>
      <c r="B21" s="132"/>
      <c r="C21" s="246"/>
      <c r="D21" s="246"/>
      <c r="E21" s="246"/>
      <c r="F21" s="190"/>
      <c r="G21" s="190"/>
      <c r="H21" s="231"/>
      <c r="I21" s="231"/>
      <c r="J21" s="231"/>
      <c r="K21" s="231"/>
      <c r="L21" s="231"/>
      <c r="M21" s="232"/>
      <c r="N21" s="233"/>
      <c r="O21" s="233"/>
      <c r="P21" s="247"/>
      <c r="Q21" s="248"/>
      <c r="R21" s="162" t="str">
        <f>Top!C6</f>
        <v>〇〇高等学校体育連盟空手道専門部</v>
      </c>
      <c r="S21" s="136"/>
      <c r="T21" s="80"/>
      <c r="U21" s="143"/>
      <c r="V21" s="143"/>
      <c r="W21" s="143"/>
      <c r="X21" s="143"/>
      <c r="Y21" s="143"/>
      <c r="Z21" s="80"/>
      <c r="AA21" s="80"/>
      <c r="AB21" s="80"/>
      <c r="AC21" s="80"/>
      <c r="AD21" s="80"/>
      <c r="AE21" s="80"/>
      <c r="AF21" s="80"/>
      <c r="AG21" s="80"/>
      <c r="AH21" s="80"/>
      <c r="AI21" s="80"/>
      <c r="AJ21" s="80"/>
      <c r="AK21" s="80"/>
      <c r="AL21" s="80"/>
      <c r="AM21" s="80"/>
      <c r="AN21" s="80"/>
      <c r="AO21" s="80"/>
    </row>
    <row r="22" spans="1:41" ht="13.5" customHeight="1">
      <c r="A22" s="46"/>
      <c r="B22" s="249"/>
      <c r="C22" s="249"/>
      <c r="D22" s="249"/>
      <c r="E22" s="249"/>
      <c r="F22" s="190"/>
      <c r="G22" s="190"/>
      <c r="H22" s="231"/>
      <c r="I22" s="231"/>
      <c r="J22" s="231"/>
      <c r="K22" s="231"/>
      <c r="L22" s="231"/>
      <c r="M22" s="232"/>
      <c r="N22" s="233"/>
      <c r="O22" s="249"/>
      <c r="P22" s="249"/>
      <c r="Q22" s="250"/>
      <c r="R22" s="250"/>
      <c r="S22" s="137"/>
      <c r="T22" s="80"/>
      <c r="U22" s="143"/>
      <c r="V22" s="143"/>
      <c r="W22" s="143"/>
      <c r="X22" s="143"/>
      <c r="Y22" s="143"/>
      <c r="Z22" s="80"/>
      <c r="AA22" s="80"/>
      <c r="AB22" s="80"/>
      <c r="AC22" s="80"/>
      <c r="AD22" s="80"/>
      <c r="AE22" s="80"/>
      <c r="AF22" s="80"/>
      <c r="AG22" s="80"/>
      <c r="AH22" s="80"/>
      <c r="AI22" s="80"/>
      <c r="AJ22" s="80"/>
      <c r="AK22" s="80"/>
      <c r="AL22" s="80"/>
      <c r="AM22" s="80"/>
      <c r="AN22" s="80"/>
      <c r="AO22" s="80"/>
    </row>
    <row r="23" spans="1:41" ht="13.5" customHeight="1">
      <c r="A23" s="46"/>
      <c r="B23" s="132"/>
      <c r="C23" s="246"/>
      <c r="D23" s="246"/>
      <c r="E23" s="246"/>
      <c r="F23" s="190"/>
      <c r="G23" s="190"/>
      <c r="H23" s="231"/>
      <c r="I23" s="231"/>
      <c r="J23" s="231"/>
      <c r="K23" s="231"/>
      <c r="L23" s="231"/>
      <c r="M23" s="232"/>
      <c r="N23" s="233"/>
      <c r="O23" s="233"/>
      <c r="P23" s="247"/>
      <c r="Q23" s="248"/>
      <c r="R23" s="248"/>
      <c r="S23" s="136"/>
      <c r="T23" s="80"/>
      <c r="U23" s="143"/>
      <c r="V23" s="143"/>
      <c r="W23" s="143"/>
      <c r="X23" s="143"/>
      <c r="Y23" s="143"/>
      <c r="Z23" s="80"/>
      <c r="AA23" s="80"/>
      <c r="AB23" s="80"/>
      <c r="AC23" s="80"/>
      <c r="AD23" s="80"/>
      <c r="AE23" s="80"/>
      <c r="AF23" s="80"/>
      <c r="AG23" s="80"/>
      <c r="AH23" s="80"/>
      <c r="AI23" s="80"/>
      <c r="AJ23" s="80"/>
      <c r="AK23" s="80"/>
      <c r="AL23" s="80"/>
      <c r="AM23" s="80"/>
      <c r="AN23" s="80"/>
      <c r="AO23" s="80"/>
    </row>
    <row r="24" spans="1:41" ht="13.5" customHeight="1">
      <c r="A24" s="46"/>
      <c r="B24" s="249"/>
      <c r="C24" s="249"/>
      <c r="D24" s="249"/>
      <c r="E24" s="249"/>
      <c r="F24" s="190"/>
      <c r="G24" s="190"/>
      <c r="H24" s="231"/>
      <c r="I24" s="231"/>
      <c r="J24" s="231"/>
      <c r="K24" s="231"/>
      <c r="L24" s="231"/>
      <c r="M24" s="232"/>
      <c r="N24" s="233"/>
      <c r="O24" s="249"/>
      <c r="P24" s="249"/>
      <c r="Q24" s="250"/>
      <c r="R24" s="250"/>
      <c r="S24" s="137"/>
      <c r="T24" s="80"/>
      <c r="U24" s="143"/>
      <c r="V24" s="143"/>
      <c r="W24" s="143"/>
      <c r="X24" s="143"/>
      <c r="Y24" s="143"/>
      <c r="Z24" s="80"/>
      <c r="AA24" s="80"/>
      <c r="AB24" s="80"/>
      <c r="AC24" s="80"/>
      <c r="AD24" s="80"/>
      <c r="AE24" s="80"/>
      <c r="AF24" s="80"/>
      <c r="AG24" s="80"/>
      <c r="AH24" s="80"/>
      <c r="AI24" s="80"/>
      <c r="AJ24" s="80"/>
      <c r="AK24" s="80"/>
      <c r="AL24" s="80"/>
      <c r="AM24" s="80"/>
      <c r="AN24" s="80"/>
      <c r="AO24" s="80"/>
    </row>
    <row r="25" spans="1:41" ht="13.5" customHeight="1">
      <c r="A25" s="163"/>
      <c r="B25" s="132"/>
      <c r="C25" s="246"/>
      <c r="D25" s="246"/>
      <c r="E25" s="246"/>
      <c r="F25" s="190"/>
      <c r="G25" s="190"/>
      <c r="H25" s="231"/>
      <c r="I25" s="231"/>
      <c r="J25" s="231"/>
      <c r="K25" s="231"/>
      <c r="L25" s="231"/>
      <c r="M25" s="232"/>
      <c r="N25" s="233"/>
      <c r="O25" s="233"/>
      <c r="P25" s="247"/>
      <c r="Q25" s="248"/>
      <c r="R25" s="248"/>
      <c r="S25" s="136"/>
      <c r="T25" s="80"/>
      <c r="U25" s="143"/>
      <c r="V25" s="143"/>
      <c r="W25" s="143"/>
      <c r="X25" s="143"/>
      <c r="Y25" s="143"/>
      <c r="Z25" s="80"/>
      <c r="AA25" s="80"/>
      <c r="AB25" s="80"/>
      <c r="AC25" s="80"/>
      <c r="AD25" s="80"/>
      <c r="AE25" s="80"/>
      <c r="AF25" s="80"/>
      <c r="AG25" s="80"/>
      <c r="AH25" s="80"/>
      <c r="AI25" s="80"/>
      <c r="AJ25" s="80"/>
      <c r="AK25" s="80"/>
      <c r="AL25" s="80"/>
      <c r="AM25" s="80"/>
      <c r="AN25" s="80"/>
      <c r="AO25" s="80"/>
    </row>
    <row r="26" spans="1:41" ht="13.5" customHeight="1">
      <c r="A26" s="46"/>
      <c r="B26" s="249"/>
      <c r="C26" s="249"/>
      <c r="D26" s="249"/>
      <c r="E26" s="249"/>
      <c r="F26" s="190"/>
      <c r="G26" s="190"/>
      <c r="H26" s="231"/>
      <c r="I26" s="231"/>
      <c r="J26" s="231"/>
      <c r="K26" s="231"/>
      <c r="L26" s="231"/>
      <c r="M26" s="232"/>
      <c r="N26" s="233"/>
      <c r="O26" s="249"/>
      <c r="P26" s="249"/>
      <c r="Q26" s="250"/>
      <c r="R26" s="250"/>
      <c r="S26" s="137"/>
      <c r="T26" s="80"/>
      <c r="U26" s="143"/>
      <c r="V26" s="143"/>
      <c r="W26" s="143"/>
      <c r="X26" s="143"/>
      <c r="Y26" s="143"/>
      <c r="Z26" s="80"/>
      <c r="AA26" s="80"/>
      <c r="AB26" s="80"/>
      <c r="AC26" s="80"/>
      <c r="AD26" s="80"/>
      <c r="AE26" s="80"/>
      <c r="AF26" s="80"/>
      <c r="AG26" s="80"/>
      <c r="AH26" s="80"/>
      <c r="AI26" s="80"/>
      <c r="AJ26" s="80"/>
      <c r="AK26" s="80"/>
      <c r="AL26" s="80"/>
      <c r="AM26" s="80"/>
      <c r="AN26" s="80"/>
      <c r="AO26" s="80"/>
    </row>
    <row r="27" spans="1:41" ht="13.5" customHeight="1">
      <c r="A27" s="46"/>
      <c r="B27" s="132"/>
      <c r="C27" s="246"/>
      <c r="D27" s="246"/>
      <c r="E27" s="246"/>
      <c r="F27" s="190"/>
      <c r="G27" s="190"/>
      <c r="H27" s="231"/>
      <c r="I27" s="231"/>
      <c r="J27" s="231"/>
      <c r="K27" s="231"/>
      <c r="L27" s="231"/>
      <c r="M27" s="232"/>
      <c r="N27" s="233"/>
      <c r="O27" s="233"/>
      <c r="P27" s="247"/>
      <c r="Q27" s="248"/>
      <c r="R27" s="248"/>
      <c r="S27" s="136"/>
      <c r="T27" s="80"/>
      <c r="U27" s="143"/>
      <c r="V27" s="143"/>
      <c r="W27" s="143"/>
      <c r="X27" s="143"/>
      <c r="Y27" s="143"/>
      <c r="Z27" s="80"/>
      <c r="AA27" s="80"/>
      <c r="AB27" s="80"/>
      <c r="AC27" s="80"/>
      <c r="AD27" s="80"/>
      <c r="AE27" s="80"/>
      <c r="AF27" s="80"/>
      <c r="AG27" s="80"/>
      <c r="AH27" s="80"/>
      <c r="AI27" s="80"/>
      <c r="AJ27" s="80"/>
      <c r="AK27" s="80"/>
      <c r="AL27" s="80"/>
      <c r="AM27" s="80"/>
      <c r="AN27" s="80"/>
      <c r="AO27" s="80"/>
    </row>
    <row r="28" spans="1:41" ht="13.5" customHeight="1">
      <c r="A28" s="46"/>
      <c r="B28" s="249"/>
      <c r="C28" s="249"/>
      <c r="D28" s="249"/>
      <c r="E28" s="249"/>
      <c r="F28" s="190"/>
      <c r="G28" s="190"/>
      <c r="H28" s="231"/>
      <c r="I28" s="231"/>
      <c r="J28" s="231"/>
      <c r="K28" s="231"/>
      <c r="L28" s="231"/>
      <c r="M28" s="232"/>
      <c r="N28" s="233"/>
      <c r="O28" s="249"/>
      <c r="P28" s="249"/>
      <c r="Q28" s="250"/>
      <c r="R28" s="250"/>
      <c r="S28" s="137"/>
      <c r="T28" s="80"/>
      <c r="U28" s="143"/>
      <c r="V28" s="143"/>
      <c r="W28" s="143"/>
      <c r="X28" s="143"/>
      <c r="Y28" s="143"/>
      <c r="Z28" s="80"/>
      <c r="AA28" s="80"/>
      <c r="AB28" s="80"/>
      <c r="AC28" s="80"/>
      <c r="AD28" s="80"/>
      <c r="AE28" s="80"/>
      <c r="AF28" s="80"/>
      <c r="AG28" s="80"/>
      <c r="AH28" s="80"/>
      <c r="AI28" s="80"/>
      <c r="AJ28" s="80"/>
      <c r="AK28" s="80"/>
      <c r="AL28" s="80"/>
      <c r="AM28" s="80"/>
      <c r="AN28" s="80"/>
      <c r="AO28" s="80"/>
    </row>
    <row r="29" spans="1:41" ht="13.5" customHeight="1">
      <c r="A29" s="46"/>
      <c r="B29" s="132"/>
      <c r="C29" s="246"/>
      <c r="D29" s="246"/>
      <c r="E29" s="246"/>
      <c r="F29" s="190"/>
      <c r="G29" s="190"/>
      <c r="H29" s="231"/>
      <c r="I29" s="231"/>
      <c r="J29" s="231"/>
      <c r="K29" s="231"/>
      <c r="L29" s="231"/>
      <c r="M29" s="232"/>
      <c r="N29" s="233"/>
      <c r="O29" s="233"/>
      <c r="P29" s="247"/>
      <c r="Q29" s="248"/>
      <c r="R29" s="248"/>
      <c r="S29" s="136"/>
      <c r="T29" s="80"/>
      <c r="U29" s="143"/>
      <c r="V29" s="143"/>
      <c r="W29" s="143"/>
      <c r="X29" s="143"/>
      <c r="Y29" s="143"/>
      <c r="Z29" s="80"/>
      <c r="AA29" s="80"/>
      <c r="AB29" s="80"/>
      <c r="AC29" s="80"/>
      <c r="AD29" s="80"/>
      <c r="AE29" s="80"/>
      <c r="AF29" s="80"/>
      <c r="AG29" s="80"/>
      <c r="AH29" s="80"/>
      <c r="AI29" s="80"/>
      <c r="AJ29" s="80"/>
      <c r="AK29" s="80"/>
      <c r="AL29" s="80"/>
      <c r="AM29" s="80"/>
      <c r="AN29" s="80"/>
      <c r="AO29" s="80"/>
    </row>
    <row r="30" spans="1:41" ht="13.5" customHeight="1">
      <c r="A30" s="46"/>
      <c r="B30" s="249"/>
      <c r="C30" s="249"/>
      <c r="D30" s="249"/>
      <c r="E30" s="249"/>
      <c r="F30" s="190"/>
      <c r="G30" s="190"/>
      <c r="H30" s="231"/>
      <c r="I30" s="231"/>
      <c r="J30" s="231"/>
      <c r="K30" s="231"/>
      <c r="L30" s="231"/>
      <c r="M30" s="232"/>
      <c r="N30" s="233"/>
      <c r="O30" s="249"/>
      <c r="P30" s="249"/>
      <c r="Q30" s="250"/>
      <c r="R30" s="250"/>
      <c r="S30" s="137"/>
      <c r="T30" s="80"/>
      <c r="U30" s="143"/>
      <c r="V30" s="143"/>
      <c r="W30" s="143"/>
      <c r="X30" s="143"/>
      <c r="Y30" s="143"/>
      <c r="Z30" s="80"/>
      <c r="AA30" s="80"/>
      <c r="AB30" s="80"/>
      <c r="AC30" s="80"/>
      <c r="AD30" s="80"/>
      <c r="AE30" s="80"/>
      <c r="AF30" s="80"/>
      <c r="AG30" s="80"/>
      <c r="AH30" s="80"/>
      <c r="AI30" s="80"/>
      <c r="AJ30" s="80"/>
      <c r="AK30" s="80"/>
      <c r="AL30" s="80"/>
      <c r="AM30" s="80"/>
      <c r="AN30" s="80"/>
      <c r="AO30" s="80"/>
    </row>
    <row r="31" spans="1:41" ht="13.5" customHeight="1">
      <c r="A31" s="46"/>
      <c r="B31" s="132"/>
      <c r="C31" s="246"/>
      <c r="D31" s="246"/>
      <c r="E31" s="246"/>
      <c r="F31" s="190"/>
      <c r="G31" s="190"/>
      <c r="H31" s="231"/>
      <c r="I31" s="231"/>
      <c r="J31" s="231"/>
      <c r="K31" s="231"/>
      <c r="L31" s="231"/>
      <c r="M31" s="232"/>
      <c r="N31" s="233"/>
      <c r="O31" s="233"/>
      <c r="P31" s="247"/>
      <c r="Q31" s="248"/>
      <c r="R31" s="248"/>
      <c r="S31" s="136"/>
      <c r="T31" s="80"/>
      <c r="U31" s="143"/>
      <c r="V31" s="143"/>
      <c r="W31" s="143"/>
      <c r="X31" s="143"/>
      <c r="Y31" s="143"/>
      <c r="Z31" s="80"/>
      <c r="AA31" s="80"/>
      <c r="AB31" s="80"/>
      <c r="AC31" s="80"/>
      <c r="AD31" s="80"/>
      <c r="AE31" s="80"/>
      <c r="AF31" s="80"/>
      <c r="AG31" s="80"/>
      <c r="AH31" s="80"/>
      <c r="AI31" s="80"/>
      <c r="AJ31" s="80"/>
      <c r="AK31" s="80"/>
      <c r="AL31" s="80"/>
      <c r="AM31" s="80"/>
      <c r="AN31" s="80"/>
      <c r="AO31" s="80"/>
    </row>
    <row r="32" spans="1:41" ht="13.5" customHeight="1">
      <c r="A32" s="46"/>
      <c r="B32" s="249"/>
      <c r="C32" s="249"/>
      <c r="D32" s="249"/>
      <c r="E32" s="249"/>
      <c r="F32" s="190"/>
      <c r="G32" s="190"/>
      <c r="H32" s="231"/>
      <c r="I32" s="231"/>
      <c r="J32" s="231"/>
      <c r="K32" s="231"/>
      <c r="L32" s="231"/>
      <c r="M32" s="232"/>
      <c r="N32" s="233"/>
      <c r="O32" s="249"/>
      <c r="P32" s="249"/>
      <c r="Q32" s="250"/>
      <c r="R32" s="250"/>
      <c r="S32" s="137"/>
      <c r="T32" s="80"/>
      <c r="U32" s="143"/>
      <c r="V32" s="143"/>
      <c r="W32" s="143"/>
      <c r="X32" s="143"/>
      <c r="Y32" s="143"/>
      <c r="Z32" s="80"/>
      <c r="AA32" s="80"/>
      <c r="AB32" s="80"/>
      <c r="AC32" s="80"/>
      <c r="AD32" s="80"/>
      <c r="AE32" s="80"/>
      <c r="AF32" s="80"/>
      <c r="AG32" s="80"/>
      <c r="AH32" s="80"/>
      <c r="AI32" s="80"/>
      <c r="AJ32" s="80"/>
      <c r="AK32" s="80"/>
      <c r="AL32" s="80"/>
      <c r="AM32" s="80"/>
      <c r="AN32" s="80"/>
      <c r="AO32" s="80"/>
    </row>
    <row r="33" spans="1:41" ht="13.5" customHeight="1">
      <c r="A33" s="46"/>
      <c r="B33" s="132"/>
      <c r="C33" s="132"/>
      <c r="D33" s="132"/>
      <c r="E33" s="160"/>
      <c r="F33" s="132"/>
      <c r="G33" s="132"/>
      <c r="H33" s="132"/>
      <c r="I33" s="132"/>
      <c r="J33" s="132"/>
      <c r="K33" s="132"/>
      <c r="L33" s="132"/>
      <c r="M33" s="132"/>
      <c r="N33" s="132"/>
      <c r="O33" s="161"/>
      <c r="P33" s="162"/>
      <c r="Q33" s="132"/>
      <c r="S33" s="133"/>
      <c r="T33" s="80"/>
      <c r="U33" s="143"/>
      <c r="V33" s="143"/>
      <c r="W33" s="143"/>
      <c r="X33" s="143"/>
      <c r="Y33" s="143"/>
      <c r="Z33" s="80"/>
      <c r="AA33" s="80"/>
      <c r="AB33" s="80"/>
      <c r="AC33" s="80"/>
      <c r="AD33" s="80"/>
      <c r="AE33" s="80"/>
      <c r="AF33" s="80"/>
      <c r="AG33" s="80"/>
      <c r="AH33" s="80"/>
      <c r="AI33" s="80"/>
      <c r="AJ33" s="80"/>
      <c r="AK33" s="80"/>
      <c r="AL33" s="80"/>
      <c r="AM33" s="80"/>
      <c r="AN33" s="80"/>
      <c r="AO33" s="80"/>
    </row>
    <row r="34" spans="1:41" ht="13.5" customHeight="1">
      <c r="A34" s="46"/>
      <c r="B34" s="132"/>
      <c r="C34" s="132"/>
      <c r="D34" s="132"/>
      <c r="E34" s="160"/>
      <c r="F34" s="132"/>
      <c r="G34" s="132"/>
      <c r="H34" s="132"/>
      <c r="I34" s="132"/>
      <c r="J34" s="132"/>
      <c r="K34" s="132"/>
      <c r="L34" s="132"/>
      <c r="M34" s="132"/>
      <c r="N34" s="132"/>
      <c r="O34" s="132"/>
      <c r="P34" s="132"/>
      <c r="Q34" s="138"/>
      <c r="R34" s="134"/>
      <c r="S34" s="134"/>
      <c r="T34" s="80"/>
      <c r="U34" s="143"/>
      <c r="V34" s="143"/>
      <c r="W34" s="143"/>
      <c r="X34" s="143"/>
      <c r="Y34" s="143"/>
      <c r="Z34" s="80"/>
      <c r="AA34" s="80"/>
      <c r="AB34" s="80"/>
      <c r="AC34" s="80"/>
      <c r="AD34" s="80"/>
      <c r="AE34" s="80"/>
      <c r="AF34" s="80"/>
      <c r="AG34" s="80"/>
      <c r="AH34" s="80"/>
      <c r="AI34" s="80"/>
      <c r="AJ34" s="80"/>
      <c r="AK34" s="80"/>
      <c r="AL34" s="80"/>
      <c r="AM34" s="80"/>
      <c r="AN34" s="80"/>
      <c r="AO34" s="80"/>
    </row>
    <row r="35" spans="1:41" ht="13.5" customHeight="1">
      <c r="A35" s="80" t="s">
        <v>321</v>
      </c>
      <c r="B35" s="80"/>
      <c r="C35" s="80"/>
      <c r="D35" s="80"/>
      <c r="E35" s="112"/>
      <c r="F35" s="80"/>
      <c r="G35" s="80"/>
      <c r="H35" s="80"/>
      <c r="I35" s="80"/>
      <c r="J35" s="80"/>
      <c r="K35" s="80"/>
      <c r="L35" s="80"/>
      <c r="M35" s="80"/>
      <c r="N35" s="80"/>
      <c r="O35" s="80"/>
      <c r="P35" s="80"/>
      <c r="Q35" s="80"/>
      <c r="R35" s="80"/>
      <c r="S35" s="80"/>
      <c r="T35" s="80"/>
      <c r="U35" s="143"/>
      <c r="V35" s="143"/>
      <c r="W35" s="143"/>
      <c r="X35" s="143"/>
      <c r="Y35" s="143"/>
      <c r="Z35" s="80"/>
      <c r="AA35" s="80"/>
      <c r="AB35" s="80"/>
      <c r="AC35" s="80"/>
      <c r="AD35" s="80"/>
      <c r="AE35" s="80"/>
      <c r="AF35" s="80"/>
      <c r="AG35" s="80"/>
      <c r="AH35" s="80"/>
      <c r="AI35" s="80"/>
      <c r="AJ35" s="80"/>
      <c r="AK35" s="80"/>
      <c r="AL35" s="80"/>
      <c r="AM35" s="80"/>
      <c r="AN35" s="80"/>
      <c r="AO35" s="80"/>
    </row>
    <row r="36" spans="1:41" ht="13.5" customHeight="1">
      <c r="A36" s="80"/>
      <c r="B36" s="80"/>
      <c r="C36" s="80"/>
      <c r="D36" s="80"/>
      <c r="E36" s="112"/>
      <c r="F36" s="80"/>
      <c r="G36" s="80"/>
      <c r="H36" s="80"/>
      <c r="I36" s="80"/>
      <c r="J36" s="80"/>
      <c r="K36" s="80"/>
      <c r="L36" s="80"/>
      <c r="M36" s="80"/>
      <c r="N36" s="80"/>
      <c r="O36" s="80"/>
      <c r="P36" s="80"/>
      <c r="Q36" s="80"/>
      <c r="R36" s="80"/>
      <c r="S36" s="80"/>
      <c r="T36" s="80"/>
      <c r="U36" s="143"/>
      <c r="V36" s="143"/>
      <c r="W36" s="143"/>
      <c r="X36" s="143"/>
      <c r="Y36" s="143"/>
      <c r="Z36" s="80"/>
      <c r="AA36" s="80"/>
      <c r="AB36" s="80"/>
      <c r="AC36" s="80"/>
      <c r="AD36" s="80"/>
      <c r="AE36" s="80"/>
      <c r="AF36" s="80"/>
      <c r="AG36" s="80"/>
      <c r="AH36" s="80"/>
      <c r="AI36" s="80"/>
      <c r="AJ36" s="80"/>
      <c r="AK36" s="80"/>
      <c r="AL36" s="80"/>
      <c r="AM36" s="80"/>
      <c r="AN36" s="80"/>
      <c r="AO36" s="80"/>
    </row>
    <row r="37" spans="1:41" ht="13.5" customHeight="1">
      <c r="A37" s="80"/>
      <c r="B37" s="80"/>
      <c r="C37" s="80"/>
      <c r="D37" s="80"/>
      <c r="E37" s="112"/>
      <c r="F37" s="80"/>
      <c r="G37" s="80"/>
      <c r="H37" s="80"/>
      <c r="I37" s="80"/>
      <c r="J37" s="80"/>
      <c r="K37" s="80"/>
      <c r="L37" s="80"/>
      <c r="M37" s="80"/>
      <c r="N37" s="80"/>
      <c r="O37" s="80"/>
      <c r="P37" s="80"/>
      <c r="Q37" s="80"/>
      <c r="R37" s="80"/>
      <c r="S37" s="80"/>
      <c r="T37" s="80"/>
      <c r="U37" s="143"/>
      <c r="V37" s="143"/>
      <c r="W37" s="143"/>
      <c r="X37" s="143"/>
      <c r="Y37" s="143"/>
      <c r="Z37" s="80"/>
      <c r="AA37" s="80"/>
      <c r="AB37" s="80"/>
      <c r="AC37" s="80"/>
      <c r="AD37" s="80"/>
      <c r="AE37" s="80"/>
      <c r="AF37" s="80"/>
      <c r="AG37" s="80"/>
      <c r="AH37" s="80"/>
      <c r="AI37" s="80"/>
      <c r="AJ37" s="80"/>
      <c r="AK37" s="80"/>
      <c r="AL37" s="80"/>
      <c r="AM37" s="80"/>
      <c r="AN37" s="80"/>
      <c r="AO37" s="80"/>
    </row>
    <row r="38" spans="1:41" ht="13.5" customHeight="1">
      <c r="A38" s="80"/>
      <c r="B38" s="80"/>
      <c r="C38" s="80"/>
      <c r="D38" s="80"/>
      <c r="E38" s="112"/>
      <c r="F38" s="80"/>
      <c r="G38" s="80"/>
      <c r="H38" s="80"/>
      <c r="I38" s="80"/>
      <c r="J38" s="80"/>
      <c r="K38" s="80"/>
      <c r="L38" s="80"/>
      <c r="M38" s="80"/>
      <c r="N38" s="80"/>
      <c r="O38" s="80"/>
      <c r="P38" s="80"/>
      <c r="Q38" s="80"/>
      <c r="R38" s="80"/>
      <c r="S38" s="80"/>
      <c r="T38" s="80"/>
      <c r="U38" s="143"/>
      <c r="V38" s="143"/>
      <c r="W38" s="143"/>
      <c r="X38" s="143"/>
      <c r="Y38" s="143"/>
      <c r="Z38" s="80"/>
      <c r="AA38" s="80"/>
      <c r="AB38" s="80"/>
      <c r="AC38" s="80"/>
      <c r="AD38" s="80"/>
      <c r="AE38" s="80"/>
      <c r="AF38" s="80"/>
      <c r="AG38" s="80"/>
      <c r="AH38" s="80"/>
      <c r="AI38" s="80"/>
      <c r="AJ38" s="80"/>
      <c r="AK38" s="80"/>
      <c r="AL38" s="80"/>
      <c r="AM38" s="80"/>
      <c r="AN38" s="80"/>
      <c r="AO38" s="80"/>
    </row>
    <row r="39" spans="1:41" ht="13.5" customHeight="1">
      <c r="A39" s="80"/>
      <c r="B39" s="80"/>
      <c r="C39" s="80"/>
      <c r="D39" s="80"/>
      <c r="E39" s="112"/>
      <c r="F39" s="80"/>
      <c r="G39" s="80"/>
      <c r="H39" s="80"/>
      <c r="I39" s="80"/>
      <c r="J39" s="80"/>
      <c r="K39" s="80"/>
      <c r="L39" s="80"/>
      <c r="M39" s="80"/>
      <c r="N39" s="80"/>
      <c r="O39" s="80"/>
      <c r="P39" s="80"/>
      <c r="Q39" s="80"/>
      <c r="R39" s="80"/>
      <c r="S39" s="80"/>
      <c r="T39" s="80"/>
      <c r="U39" s="143"/>
      <c r="V39" s="143"/>
      <c r="W39" s="143"/>
      <c r="X39" s="143"/>
      <c r="Y39" s="143"/>
      <c r="Z39" s="80"/>
      <c r="AA39" s="80"/>
      <c r="AB39" s="80"/>
      <c r="AC39" s="80"/>
      <c r="AD39" s="80"/>
      <c r="AE39" s="80"/>
      <c r="AF39" s="80"/>
      <c r="AG39" s="80"/>
      <c r="AH39" s="80"/>
      <c r="AI39" s="80"/>
      <c r="AJ39" s="80"/>
      <c r="AK39" s="80"/>
      <c r="AL39" s="80"/>
      <c r="AM39" s="80"/>
      <c r="AN39" s="80"/>
      <c r="AO39" s="80"/>
    </row>
    <row r="40" spans="1:41" ht="13.5" customHeight="1">
      <c r="A40" s="80"/>
      <c r="B40" s="80"/>
      <c r="C40" s="80"/>
      <c r="D40" s="80"/>
      <c r="E40" s="112"/>
      <c r="F40" s="80"/>
      <c r="G40" s="80"/>
      <c r="H40" s="80"/>
      <c r="I40" s="80"/>
      <c r="J40" s="80"/>
      <c r="K40" s="80"/>
      <c r="L40" s="80"/>
      <c r="M40" s="80"/>
      <c r="N40" s="80"/>
      <c r="O40" s="80"/>
      <c r="P40" s="80"/>
      <c r="Q40" s="80"/>
      <c r="R40" s="80"/>
      <c r="S40" s="80"/>
      <c r="T40" s="80"/>
      <c r="U40" s="143"/>
      <c r="V40" s="143"/>
      <c r="W40" s="143"/>
      <c r="X40" s="143"/>
      <c r="Y40" s="143"/>
      <c r="Z40" s="80"/>
      <c r="AA40" s="80"/>
      <c r="AB40" s="80"/>
      <c r="AC40" s="80"/>
      <c r="AD40" s="80"/>
      <c r="AE40" s="80"/>
      <c r="AF40" s="80"/>
      <c r="AG40" s="80"/>
      <c r="AH40" s="80"/>
      <c r="AI40" s="80"/>
      <c r="AJ40" s="80"/>
      <c r="AK40" s="80"/>
      <c r="AL40" s="80"/>
      <c r="AM40" s="80"/>
      <c r="AN40" s="80"/>
      <c r="AO40" s="80"/>
    </row>
    <row r="41" spans="1:41" ht="13.5" customHeight="1">
      <c r="A41" s="80"/>
      <c r="B41" s="80"/>
      <c r="C41" s="80"/>
      <c r="D41" s="80"/>
      <c r="E41" s="112"/>
      <c r="F41" s="80"/>
      <c r="G41" s="80"/>
      <c r="H41" s="80"/>
      <c r="I41" s="80"/>
      <c r="J41" s="80"/>
      <c r="K41" s="80"/>
      <c r="L41" s="80"/>
      <c r="M41" s="80"/>
      <c r="N41" s="80"/>
      <c r="O41" s="80"/>
      <c r="P41" s="80"/>
      <c r="Q41" s="80"/>
      <c r="R41" s="80"/>
      <c r="S41" s="80"/>
      <c r="T41" s="80"/>
      <c r="U41" s="143"/>
      <c r="V41" s="143"/>
      <c r="W41" s="143"/>
      <c r="X41" s="143"/>
      <c r="Y41" s="143"/>
      <c r="Z41" s="80"/>
      <c r="AA41" s="80"/>
      <c r="AB41" s="80"/>
      <c r="AC41" s="80"/>
      <c r="AD41" s="80"/>
      <c r="AE41" s="80"/>
      <c r="AF41" s="80"/>
      <c r="AG41" s="80"/>
      <c r="AH41" s="80"/>
      <c r="AI41" s="80"/>
      <c r="AJ41" s="80"/>
      <c r="AK41" s="80"/>
      <c r="AL41" s="80"/>
      <c r="AM41" s="80"/>
      <c r="AN41" s="80"/>
      <c r="AO41" s="80"/>
    </row>
    <row r="42" spans="1:41" ht="13.5" customHeight="1">
      <c r="A42" s="80"/>
      <c r="B42" s="80"/>
      <c r="C42" s="80"/>
      <c r="D42" s="80"/>
      <c r="E42" s="112"/>
      <c r="F42" s="80"/>
      <c r="G42" s="80"/>
      <c r="H42" s="80"/>
      <c r="I42" s="80"/>
      <c r="J42" s="80"/>
      <c r="K42" s="80"/>
      <c r="L42" s="80"/>
      <c r="M42" s="80"/>
      <c r="N42" s="80"/>
      <c r="O42" s="80"/>
      <c r="P42" s="80"/>
      <c r="Q42" s="80"/>
      <c r="R42" s="80"/>
      <c r="S42" s="80"/>
      <c r="T42" s="80"/>
      <c r="U42" s="143"/>
      <c r="V42" s="143"/>
      <c r="W42" s="143"/>
      <c r="X42" s="143"/>
      <c r="Y42" s="143"/>
      <c r="Z42" s="80"/>
      <c r="AA42" s="80"/>
      <c r="AB42" s="80"/>
      <c r="AC42" s="80"/>
      <c r="AD42" s="80"/>
      <c r="AE42" s="80"/>
      <c r="AF42" s="80"/>
      <c r="AG42" s="80"/>
      <c r="AH42" s="80"/>
      <c r="AI42" s="80"/>
      <c r="AJ42" s="80"/>
      <c r="AK42" s="80"/>
      <c r="AL42" s="80"/>
      <c r="AM42" s="80"/>
      <c r="AN42" s="80"/>
      <c r="AO42" s="80"/>
    </row>
    <row r="43" spans="1:41" ht="13.5" customHeight="1">
      <c r="A43" s="80"/>
      <c r="B43" s="80"/>
      <c r="C43" s="80"/>
      <c r="D43" s="80"/>
      <c r="E43" s="112"/>
      <c r="F43" s="80"/>
      <c r="G43" s="80"/>
      <c r="H43" s="80"/>
      <c r="I43" s="80"/>
      <c r="J43" s="80"/>
      <c r="K43" s="80"/>
      <c r="L43" s="80"/>
      <c r="M43" s="80"/>
      <c r="N43" s="80"/>
      <c r="O43" s="80"/>
      <c r="P43" s="80"/>
      <c r="Q43" s="80"/>
      <c r="R43" s="80"/>
      <c r="S43" s="80"/>
      <c r="T43" s="80"/>
      <c r="U43" s="143"/>
      <c r="V43" s="143"/>
      <c r="W43" s="143"/>
      <c r="X43" s="143"/>
      <c r="Y43" s="143"/>
      <c r="Z43" s="80"/>
      <c r="AA43" s="80"/>
      <c r="AB43" s="80"/>
      <c r="AC43" s="80"/>
      <c r="AD43" s="80"/>
      <c r="AE43" s="80"/>
      <c r="AF43" s="80"/>
      <c r="AG43" s="80"/>
      <c r="AH43" s="80"/>
      <c r="AI43" s="80"/>
      <c r="AJ43" s="80"/>
      <c r="AK43" s="80"/>
      <c r="AL43" s="80"/>
      <c r="AM43" s="80"/>
      <c r="AN43" s="80"/>
      <c r="AO43" s="80"/>
    </row>
    <row r="44" spans="1:41" ht="13.5" customHeight="1">
      <c r="A44" s="80"/>
      <c r="B44" s="80"/>
      <c r="C44" s="80"/>
      <c r="D44" s="80"/>
      <c r="E44" s="112"/>
      <c r="F44" s="80"/>
      <c r="G44" s="80"/>
      <c r="H44" s="80"/>
      <c r="I44" s="80"/>
      <c r="J44" s="80"/>
      <c r="K44" s="80"/>
      <c r="L44" s="80"/>
      <c r="M44" s="80"/>
      <c r="N44" s="80"/>
      <c r="O44" s="80"/>
      <c r="P44" s="80"/>
      <c r="Q44" s="80"/>
      <c r="R44" s="80"/>
      <c r="S44" s="80"/>
      <c r="T44" s="80"/>
      <c r="U44" s="143"/>
      <c r="V44" s="143"/>
      <c r="W44" s="143"/>
      <c r="X44" s="143"/>
      <c r="Y44" s="143"/>
      <c r="Z44" s="80"/>
      <c r="AA44" s="80"/>
      <c r="AB44" s="80"/>
      <c r="AC44" s="80"/>
      <c r="AD44" s="80"/>
      <c r="AE44" s="80"/>
      <c r="AF44" s="80"/>
      <c r="AG44" s="80"/>
      <c r="AH44" s="80"/>
      <c r="AI44" s="80"/>
      <c r="AJ44" s="80"/>
      <c r="AK44" s="80"/>
      <c r="AL44" s="80"/>
      <c r="AM44" s="80"/>
      <c r="AN44" s="80"/>
      <c r="AO44" s="80"/>
    </row>
    <row r="45" spans="1:41" ht="13.5" customHeight="1">
      <c r="A45" s="80"/>
      <c r="B45" s="80"/>
      <c r="C45" s="80"/>
      <c r="D45" s="80"/>
      <c r="E45" s="112"/>
      <c r="F45" s="80"/>
      <c r="G45" s="80"/>
      <c r="H45" s="80"/>
      <c r="I45" s="80"/>
      <c r="J45" s="80"/>
      <c r="K45" s="80"/>
      <c r="L45" s="80"/>
      <c r="M45" s="80"/>
      <c r="N45" s="80"/>
      <c r="O45" s="80"/>
      <c r="P45" s="80"/>
      <c r="Q45" s="80"/>
      <c r="R45" s="80"/>
      <c r="S45" s="80"/>
      <c r="T45" s="80"/>
      <c r="U45" s="143"/>
      <c r="V45" s="143"/>
      <c r="W45" s="143"/>
      <c r="X45" s="143"/>
      <c r="Y45" s="143"/>
      <c r="Z45" s="80"/>
      <c r="AA45" s="80"/>
      <c r="AB45" s="80"/>
      <c r="AC45" s="80"/>
      <c r="AD45" s="80"/>
      <c r="AE45" s="80"/>
      <c r="AF45" s="80"/>
      <c r="AG45" s="80"/>
      <c r="AH45" s="80"/>
      <c r="AI45" s="80"/>
      <c r="AJ45" s="80"/>
      <c r="AK45" s="80"/>
      <c r="AL45" s="80"/>
      <c r="AM45" s="80"/>
      <c r="AN45" s="80"/>
      <c r="AO45" s="80"/>
    </row>
    <row r="46" spans="1:41" ht="13.5" customHeight="1">
      <c r="A46" s="80"/>
      <c r="B46" s="80"/>
      <c r="C46" s="80"/>
      <c r="D46" s="80"/>
      <c r="E46" s="112"/>
      <c r="F46" s="80"/>
      <c r="G46" s="80"/>
      <c r="H46" s="80"/>
      <c r="I46" s="80"/>
      <c r="J46" s="80"/>
      <c r="K46" s="80"/>
      <c r="L46" s="80"/>
      <c r="M46" s="80"/>
      <c r="N46" s="80"/>
      <c r="O46" s="80"/>
      <c r="P46" s="80"/>
      <c r="Q46" s="80"/>
      <c r="R46" s="80"/>
      <c r="S46" s="80"/>
      <c r="T46" s="80"/>
      <c r="U46" s="143"/>
      <c r="V46" s="143"/>
      <c r="W46" s="143"/>
      <c r="X46" s="143"/>
      <c r="Y46" s="143"/>
      <c r="Z46" s="80"/>
      <c r="AA46" s="80"/>
      <c r="AB46" s="80"/>
      <c r="AC46" s="80"/>
      <c r="AD46" s="80"/>
      <c r="AE46" s="80"/>
      <c r="AF46" s="80"/>
      <c r="AG46" s="80"/>
      <c r="AH46" s="80"/>
      <c r="AI46" s="80"/>
      <c r="AJ46" s="80"/>
      <c r="AK46" s="80"/>
      <c r="AL46" s="80"/>
      <c r="AM46" s="80"/>
      <c r="AN46" s="80"/>
      <c r="AO46" s="80"/>
    </row>
    <row r="47" spans="1:41" ht="13.5" customHeight="1">
      <c r="A47" s="80"/>
      <c r="B47" s="80"/>
      <c r="C47" s="80"/>
      <c r="D47" s="80"/>
      <c r="E47" s="112"/>
      <c r="F47" s="80"/>
      <c r="G47" s="80"/>
      <c r="H47" s="80"/>
      <c r="I47" s="80"/>
      <c r="J47" s="80"/>
      <c r="K47" s="80"/>
      <c r="L47" s="80"/>
      <c r="M47" s="80"/>
      <c r="N47" s="80"/>
      <c r="O47" s="80"/>
      <c r="P47" s="80"/>
      <c r="Q47" s="80"/>
      <c r="R47" s="80"/>
      <c r="S47" s="80"/>
      <c r="T47" s="80"/>
      <c r="U47" s="143"/>
      <c r="V47" s="143"/>
      <c r="W47" s="143"/>
      <c r="X47" s="143"/>
      <c r="Y47" s="143"/>
      <c r="Z47" s="80"/>
      <c r="AA47" s="80"/>
      <c r="AB47" s="80"/>
      <c r="AC47" s="80"/>
      <c r="AD47" s="80"/>
      <c r="AE47" s="80"/>
      <c r="AF47" s="80"/>
      <c r="AG47" s="80"/>
      <c r="AH47" s="80"/>
      <c r="AI47" s="80"/>
      <c r="AJ47" s="80"/>
      <c r="AK47" s="80"/>
      <c r="AL47" s="80"/>
      <c r="AM47" s="80"/>
      <c r="AN47" s="80"/>
      <c r="AO47" s="80"/>
    </row>
    <row r="48" spans="1:41" ht="13.5" customHeight="1">
      <c r="A48" s="80"/>
      <c r="B48" s="80"/>
      <c r="C48" s="80"/>
      <c r="D48" s="80"/>
      <c r="E48" s="112"/>
      <c r="F48" s="80"/>
      <c r="G48" s="80"/>
      <c r="H48" s="80"/>
      <c r="I48" s="80"/>
      <c r="J48" s="80"/>
      <c r="K48" s="80"/>
      <c r="L48" s="80"/>
      <c r="M48" s="80"/>
      <c r="N48" s="80"/>
      <c r="O48" s="80"/>
      <c r="P48" s="80"/>
      <c r="Q48" s="80"/>
      <c r="R48" s="80"/>
      <c r="S48" s="80"/>
      <c r="T48" s="80"/>
      <c r="U48" s="143"/>
      <c r="V48" s="143"/>
      <c r="W48" s="143"/>
      <c r="X48" s="143"/>
      <c r="Y48" s="143"/>
      <c r="Z48" s="80"/>
      <c r="AA48" s="80"/>
      <c r="AB48" s="80"/>
      <c r="AC48" s="80"/>
      <c r="AD48" s="80"/>
      <c r="AE48" s="80"/>
      <c r="AF48" s="80"/>
      <c r="AG48" s="80"/>
      <c r="AH48" s="80"/>
      <c r="AI48" s="80"/>
      <c r="AJ48" s="80"/>
      <c r="AK48" s="80"/>
      <c r="AL48" s="80"/>
      <c r="AM48" s="80"/>
      <c r="AN48" s="80"/>
      <c r="AO48" s="80"/>
    </row>
    <row r="49" spans="1:41" ht="13.5" customHeight="1">
      <c r="A49" s="80"/>
      <c r="B49" s="80"/>
      <c r="C49" s="80"/>
      <c r="D49" s="80"/>
      <c r="E49" s="112"/>
      <c r="F49" s="80"/>
      <c r="G49" s="80"/>
      <c r="H49" s="80"/>
      <c r="I49" s="80"/>
      <c r="J49" s="80"/>
      <c r="K49" s="80"/>
      <c r="L49" s="80"/>
      <c r="M49" s="80"/>
      <c r="N49" s="80"/>
      <c r="O49" s="80"/>
      <c r="P49" s="80"/>
      <c r="Q49" s="80"/>
      <c r="R49" s="80"/>
      <c r="S49" s="80"/>
      <c r="T49" s="80"/>
      <c r="U49" s="143"/>
      <c r="V49" s="143"/>
      <c r="W49" s="143"/>
      <c r="X49" s="143"/>
      <c r="Y49" s="143"/>
      <c r="Z49" s="80"/>
      <c r="AA49" s="80"/>
      <c r="AB49" s="80"/>
      <c r="AC49" s="80"/>
      <c r="AD49" s="80"/>
      <c r="AE49" s="80"/>
      <c r="AF49" s="80"/>
      <c r="AG49" s="80"/>
      <c r="AH49" s="80"/>
      <c r="AI49" s="80"/>
      <c r="AJ49" s="80"/>
      <c r="AK49" s="80"/>
      <c r="AL49" s="80"/>
      <c r="AM49" s="80"/>
      <c r="AN49" s="80"/>
      <c r="AO49" s="80"/>
    </row>
    <row r="50" spans="1:41" ht="13.5" customHeight="1">
      <c r="A50" s="80"/>
      <c r="B50" s="80"/>
      <c r="C50" s="80"/>
      <c r="D50" s="80"/>
      <c r="E50" s="112"/>
      <c r="F50" s="80"/>
      <c r="G50" s="80"/>
      <c r="H50" s="80"/>
      <c r="I50" s="80"/>
      <c r="J50" s="80"/>
      <c r="K50" s="80"/>
      <c r="L50" s="80"/>
      <c r="M50" s="80"/>
      <c r="N50" s="80"/>
      <c r="O50" s="80"/>
      <c r="P50" s="80"/>
      <c r="Q50" s="80"/>
      <c r="R50" s="80"/>
      <c r="S50" s="80"/>
      <c r="T50" s="80"/>
      <c r="U50" s="143"/>
      <c r="V50" s="143"/>
      <c r="W50" s="143"/>
      <c r="X50" s="143"/>
      <c r="Y50" s="143"/>
      <c r="Z50" s="80"/>
      <c r="AA50" s="80"/>
      <c r="AB50" s="80"/>
      <c r="AC50" s="80"/>
      <c r="AD50" s="80"/>
      <c r="AE50" s="80"/>
      <c r="AF50" s="80"/>
      <c r="AG50" s="80"/>
      <c r="AH50" s="80"/>
      <c r="AI50" s="80"/>
      <c r="AJ50" s="80"/>
      <c r="AK50" s="80"/>
      <c r="AL50" s="80"/>
      <c r="AM50" s="80"/>
      <c r="AN50" s="80"/>
      <c r="AO50" s="80"/>
    </row>
    <row r="51" spans="1:41" ht="13.5" customHeight="1">
      <c r="A51" s="80"/>
      <c r="B51" s="80"/>
      <c r="C51" s="80"/>
      <c r="D51" s="80"/>
      <c r="E51" s="112"/>
      <c r="F51" s="80"/>
      <c r="G51" s="80"/>
      <c r="H51" s="80"/>
      <c r="I51" s="80"/>
      <c r="J51" s="80"/>
      <c r="K51" s="80"/>
      <c r="L51" s="80"/>
      <c r="M51" s="80"/>
      <c r="N51" s="80"/>
      <c r="O51" s="80"/>
      <c r="P51" s="80"/>
      <c r="Q51" s="80"/>
      <c r="R51" s="80"/>
      <c r="S51" s="80"/>
      <c r="T51" s="80"/>
      <c r="U51" s="143"/>
      <c r="V51" s="143"/>
      <c r="W51" s="143"/>
      <c r="X51" s="143"/>
      <c r="Y51" s="143"/>
      <c r="Z51" s="80"/>
      <c r="AA51" s="80"/>
      <c r="AB51" s="80"/>
      <c r="AC51" s="80"/>
      <c r="AD51" s="80"/>
      <c r="AE51" s="80"/>
      <c r="AF51" s="80"/>
      <c r="AG51" s="80"/>
      <c r="AH51" s="80"/>
      <c r="AI51" s="80"/>
      <c r="AJ51" s="80"/>
      <c r="AK51" s="80"/>
      <c r="AL51" s="80"/>
      <c r="AM51" s="80"/>
      <c r="AN51" s="80"/>
      <c r="AO51" s="80"/>
    </row>
    <row r="52" spans="1:41" ht="13.5" customHeight="1">
      <c r="A52" s="80"/>
      <c r="B52" s="80"/>
      <c r="C52" s="80"/>
      <c r="D52" s="80"/>
      <c r="E52" s="112"/>
      <c r="F52" s="80"/>
      <c r="G52" s="80"/>
      <c r="H52" s="80"/>
      <c r="I52" s="80"/>
      <c r="J52" s="80"/>
      <c r="K52" s="80"/>
      <c r="L52" s="80"/>
      <c r="M52" s="80"/>
      <c r="N52" s="80"/>
      <c r="O52" s="80"/>
      <c r="P52" s="80"/>
      <c r="Q52" s="80"/>
      <c r="R52" s="80"/>
      <c r="S52" s="80"/>
      <c r="T52" s="80"/>
      <c r="U52" s="143"/>
      <c r="V52" s="143"/>
      <c r="W52" s="143"/>
      <c r="X52" s="143"/>
      <c r="Y52" s="143"/>
      <c r="Z52" s="80"/>
      <c r="AA52" s="80"/>
      <c r="AB52" s="80"/>
      <c r="AC52" s="80"/>
      <c r="AD52" s="80"/>
      <c r="AE52" s="80"/>
      <c r="AF52" s="80"/>
      <c r="AG52" s="80"/>
      <c r="AH52" s="80"/>
      <c r="AI52" s="80"/>
      <c r="AJ52" s="80"/>
      <c r="AK52" s="80"/>
      <c r="AL52" s="80"/>
      <c r="AM52" s="80"/>
      <c r="AN52" s="80"/>
      <c r="AO52" s="80"/>
    </row>
    <row r="53" spans="1:41" ht="13.5" customHeight="1">
      <c r="A53" s="80"/>
      <c r="B53" s="80"/>
      <c r="C53" s="80"/>
      <c r="D53" s="80"/>
      <c r="E53" s="112"/>
      <c r="F53" s="80"/>
      <c r="G53" s="80"/>
      <c r="H53" s="80"/>
      <c r="I53" s="80"/>
      <c r="J53" s="80"/>
      <c r="K53" s="80"/>
      <c r="L53" s="80"/>
      <c r="M53" s="80"/>
      <c r="N53" s="80"/>
      <c r="O53" s="80"/>
      <c r="P53" s="80"/>
      <c r="Q53" s="80"/>
      <c r="R53" s="80"/>
      <c r="S53" s="80"/>
      <c r="T53" s="80"/>
      <c r="U53" s="143"/>
      <c r="V53" s="143"/>
      <c r="W53" s="143"/>
      <c r="X53" s="143"/>
      <c r="Y53" s="143"/>
      <c r="Z53" s="80"/>
      <c r="AA53" s="80"/>
      <c r="AB53" s="80"/>
      <c r="AC53" s="80"/>
      <c r="AD53" s="80"/>
      <c r="AE53" s="80"/>
      <c r="AF53" s="80"/>
      <c r="AG53" s="80"/>
      <c r="AH53" s="80"/>
      <c r="AI53" s="80"/>
      <c r="AJ53" s="80"/>
      <c r="AK53" s="80"/>
      <c r="AL53" s="80"/>
      <c r="AM53" s="80"/>
      <c r="AN53" s="80"/>
      <c r="AO53" s="80"/>
    </row>
    <row r="54" spans="1:41" ht="13.5" customHeight="1">
      <c r="A54" s="80"/>
      <c r="B54" s="80"/>
      <c r="C54" s="80"/>
      <c r="D54" s="80"/>
      <c r="E54" s="112"/>
      <c r="F54" s="80"/>
      <c r="G54" s="80"/>
      <c r="H54" s="80"/>
      <c r="I54" s="80"/>
      <c r="J54" s="80"/>
      <c r="K54" s="80"/>
      <c r="L54" s="80"/>
      <c r="M54" s="80"/>
      <c r="N54" s="80"/>
      <c r="O54" s="80"/>
      <c r="P54" s="80"/>
      <c r="Q54" s="80"/>
      <c r="R54" s="80"/>
      <c r="S54" s="80"/>
      <c r="T54" s="80"/>
      <c r="U54" s="143"/>
      <c r="V54" s="143"/>
      <c r="W54" s="143"/>
      <c r="X54" s="143"/>
      <c r="Y54" s="143"/>
      <c r="Z54" s="80"/>
      <c r="AA54" s="80"/>
      <c r="AB54" s="80"/>
      <c r="AC54" s="80"/>
      <c r="AD54" s="80"/>
      <c r="AE54" s="80"/>
      <c r="AF54" s="80"/>
      <c r="AG54" s="80"/>
      <c r="AH54" s="80"/>
      <c r="AI54" s="80"/>
      <c r="AJ54" s="80"/>
      <c r="AK54" s="80"/>
      <c r="AL54" s="80"/>
      <c r="AM54" s="80"/>
      <c r="AN54" s="80"/>
      <c r="AO54" s="80"/>
    </row>
    <row r="55" spans="1:41" ht="13.5" customHeight="1">
      <c r="A55" s="80"/>
      <c r="B55" s="80"/>
      <c r="C55" s="80"/>
      <c r="D55" s="80"/>
      <c r="E55" s="112"/>
      <c r="F55" s="80"/>
      <c r="G55" s="80"/>
      <c r="H55" s="80"/>
      <c r="I55" s="80"/>
      <c r="J55" s="80"/>
      <c r="K55" s="80"/>
      <c r="L55" s="80"/>
      <c r="M55" s="80"/>
      <c r="N55" s="80"/>
      <c r="O55" s="80"/>
      <c r="P55" s="80"/>
      <c r="Q55" s="80"/>
      <c r="R55" s="80"/>
      <c r="S55" s="80"/>
      <c r="T55" s="80"/>
      <c r="U55" s="143"/>
      <c r="V55" s="143"/>
      <c r="W55" s="143"/>
      <c r="X55" s="143"/>
      <c r="Y55" s="143"/>
      <c r="Z55" s="80"/>
      <c r="AA55" s="80"/>
      <c r="AB55" s="80"/>
      <c r="AC55" s="80"/>
      <c r="AD55" s="80"/>
      <c r="AE55" s="80"/>
      <c r="AF55" s="80"/>
      <c r="AG55" s="80"/>
      <c r="AH55" s="80"/>
      <c r="AI55" s="80"/>
      <c r="AJ55" s="80"/>
      <c r="AK55" s="80"/>
      <c r="AL55" s="80"/>
      <c r="AM55" s="80"/>
      <c r="AN55" s="80"/>
      <c r="AO55" s="80"/>
    </row>
    <row r="56" spans="1:41" ht="13.5" customHeight="1">
      <c r="A56" s="80"/>
      <c r="B56" s="80"/>
      <c r="C56" s="80"/>
      <c r="D56" s="80"/>
      <c r="E56" s="112"/>
      <c r="F56" s="80"/>
      <c r="G56" s="80"/>
      <c r="H56" s="80"/>
      <c r="I56" s="80"/>
      <c r="J56" s="80"/>
      <c r="K56" s="80"/>
      <c r="L56" s="80"/>
      <c r="M56" s="80"/>
      <c r="N56" s="80"/>
      <c r="O56" s="80"/>
      <c r="P56" s="80"/>
      <c r="Q56" s="80"/>
      <c r="R56" s="80"/>
      <c r="S56" s="80"/>
      <c r="T56" s="80"/>
      <c r="U56" s="143"/>
      <c r="V56" s="143"/>
      <c r="W56" s="143"/>
      <c r="X56" s="143"/>
      <c r="Y56" s="143"/>
      <c r="Z56" s="80"/>
      <c r="AA56" s="80"/>
      <c r="AB56" s="80"/>
      <c r="AC56" s="80"/>
      <c r="AD56" s="80"/>
      <c r="AE56" s="80"/>
      <c r="AF56" s="80"/>
      <c r="AG56" s="80"/>
      <c r="AH56" s="80"/>
      <c r="AI56" s="80"/>
      <c r="AJ56" s="80"/>
      <c r="AK56" s="80"/>
      <c r="AL56" s="80"/>
      <c r="AM56" s="80"/>
      <c r="AN56" s="80"/>
      <c r="AO56" s="80"/>
    </row>
    <row r="57" spans="1:41" ht="13.5" customHeight="1">
      <c r="A57" s="80"/>
      <c r="B57" s="80"/>
      <c r="C57" s="80"/>
      <c r="D57" s="80"/>
      <c r="E57" s="112"/>
      <c r="F57" s="80"/>
      <c r="G57" s="80"/>
      <c r="H57" s="80"/>
      <c r="I57" s="80"/>
      <c r="J57" s="80"/>
      <c r="K57" s="80"/>
      <c r="L57" s="80"/>
      <c r="M57" s="80"/>
      <c r="N57" s="80"/>
      <c r="O57" s="80"/>
      <c r="P57" s="80"/>
      <c r="Q57" s="80"/>
      <c r="R57" s="80"/>
      <c r="S57" s="80"/>
      <c r="T57" s="80"/>
      <c r="U57" s="143"/>
      <c r="V57" s="143"/>
      <c r="W57" s="143"/>
      <c r="X57" s="143"/>
      <c r="Y57" s="143"/>
      <c r="Z57" s="80"/>
      <c r="AA57" s="80"/>
      <c r="AB57" s="80"/>
      <c r="AC57" s="80"/>
      <c r="AD57" s="80"/>
      <c r="AE57" s="80"/>
      <c r="AF57" s="80"/>
      <c r="AG57" s="80"/>
      <c r="AH57" s="80"/>
      <c r="AI57" s="80"/>
      <c r="AJ57" s="80"/>
      <c r="AK57" s="80"/>
      <c r="AL57" s="80"/>
      <c r="AM57" s="80"/>
      <c r="AN57" s="80"/>
      <c r="AO57" s="80"/>
    </row>
    <row r="58" spans="1:41" ht="13.5" customHeight="1">
      <c r="A58" s="80"/>
      <c r="B58" s="80"/>
      <c r="C58" s="80"/>
      <c r="D58" s="80"/>
      <c r="E58" s="112"/>
      <c r="F58" s="80"/>
      <c r="G58" s="80"/>
      <c r="H58" s="80"/>
      <c r="I58" s="80"/>
      <c r="J58" s="80"/>
      <c r="K58" s="80"/>
      <c r="L58" s="80"/>
      <c r="M58" s="80"/>
      <c r="N58" s="80"/>
      <c r="O58" s="80"/>
      <c r="P58" s="80"/>
      <c r="Q58" s="80"/>
      <c r="R58" s="80"/>
      <c r="S58" s="80"/>
      <c r="T58" s="80"/>
      <c r="U58" s="143"/>
      <c r="V58" s="143"/>
      <c r="W58" s="143"/>
      <c r="X58" s="143"/>
      <c r="Y58" s="143"/>
      <c r="Z58" s="80"/>
      <c r="AA58" s="80"/>
      <c r="AB58" s="80"/>
      <c r="AC58" s="80"/>
      <c r="AD58" s="80"/>
      <c r="AE58" s="80"/>
      <c r="AF58" s="80"/>
      <c r="AG58" s="80"/>
      <c r="AH58" s="80"/>
      <c r="AI58" s="80"/>
      <c r="AJ58" s="80"/>
      <c r="AK58" s="80"/>
      <c r="AL58" s="80"/>
      <c r="AM58" s="80"/>
      <c r="AN58" s="80"/>
      <c r="AO58" s="80"/>
    </row>
    <row r="59" spans="1:41" ht="13.5" customHeight="1">
      <c r="A59" s="80"/>
      <c r="B59" s="80"/>
      <c r="C59" s="80"/>
      <c r="D59" s="80"/>
      <c r="E59" s="112"/>
      <c r="F59" s="80"/>
      <c r="G59" s="80"/>
      <c r="H59" s="80"/>
      <c r="I59" s="80"/>
      <c r="J59" s="80"/>
      <c r="K59" s="80"/>
      <c r="L59" s="80"/>
      <c r="M59" s="80"/>
      <c r="N59" s="80"/>
      <c r="O59" s="80"/>
      <c r="P59" s="80"/>
      <c r="Q59" s="80"/>
      <c r="R59" s="80"/>
      <c r="S59" s="80"/>
      <c r="T59" s="80"/>
      <c r="U59" s="143"/>
      <c r="V59" s="143"/>
      <c r="W59" s="143"/>
      <c r="X59" s="143"/>
      <c r="Y59" s="143"/>
      <c r="Z59" s="80"/>
      <c r="AA59" s="80"/>
      <c r="AB59" s="80"/>
      <c r="AC59" s="80"/>
      <c r="AD59" s="80"/>
      <c r="AE59" s="80"/>
      <c r="AF59" s="80"/>
      <c r="AG59" s="80"/>
      <c r="AH59" s="80"/>
      <c r="AI59" s="80"/>
      <c r="AJ59" s="80"/>
      <c r="AK59" s="80"/>
      <c r="AL59" s="80"/>
      <c r="AM59" s="80"/>
      <c r="AN59" s="80"/>
      <c r="AO59" s="80"/>
    </row>
    <row r="60" spans="1:41" ht="13.5" customHeight="1">
      <c r="A60" s="80"/>
      <c r="B60" s="80"/>
      <c r="C60" s="80"/>
      <c r="D60" s="80"/>
      <c r="E60" s="112"/>
      <c r="F60" s="80"/>
      <c r="G60" s="80"/>
      <c r="H60" s="80"/>
      <c r="I60" s="80"/>
      <c r="J60" s="80"/>
      <c r="K60" s="80"/>
      <c r="L60" s="80"/>
      <c r="M60" s="80"/>
      <c r="N60" s="80"/>
      <c r="O60" s="80"/>
      <c r="P60" s="80"/>
      <c r="Q60" s="80"/>
      <c r="R60" s="80"/>
      <c r="S60" s="80"/>
      <c r="T60" s="80"/>
      <c r="U60" s="143"/>
      <c r="V60" s="143"/>
      <c r="W60" s="143"/>
      <c r="X60" s="143"/>
      <c r="Y60" s="143"/>
      <c r="Z60" s="80"/>
      <c r="AA60" s="80"/>
      <c r="AB60" s="80"/>
      <c r="AC60" s="80"/>
      <c r="AD60" s="80"/>
      <c r="AE60" s="80"/>
      <c r="AF60" s="80"/>
      <c r="AG60" s="80"/>
      <c r="AH60" s="80"/>
      <c r="AI60" s="80"/>
      <c r="AJ60" s="80"/>
      <c r="AK60" s="80"/>
      <c r="AL60" s="80"/>
      <c r="AM60" s="80"/>
      <c r="AN60" s="80"/>
      <c r="AO60" s="80"/>
    </row>
    <row r="61" spans="1:41" ht="13.5" customHeight="1">
      <c r="A61" s="80"/>
      <c r="B61" s="80"/>
      <c r="C61" s="80"/>
      <c r="D61" s="80"/>
      <c r="E61" s="112"/>
      <c r="F61" s="80"/>
      <c r="G61" s="80"/>
      <c r="H61" s="80"/>
      <c r="I61" s="80"/>
      <c r="J61" s="80"/>
      <c r="K61" s="80"/>
      <c r="L61" s="80"/>
      <c r="M61" s="80"/>
      <c r="N61" s="80"/>
      <c r="O61" s="80"/>
      <c r="P61" s="80"/>
      <c r="Q61" s="80"/>
      <c r="R61" s="80"/>
      <c r="S61" s="80"/>
      <c r="T61" s="80"/>
      <c r="U61" s="143"/>
      <c r="V61" s="143"/>
      <c r="W61" s="143"/>
      <c r="X61" s="143"/>
      <c r="Y61" s="143"/>
      <c r="Z61" s="80"/>
      <c r="AA61" s="80"/>
      <c r="AB61" s="80"/>
      <c r="AC61" s="80"/>
      <c r="AD61" s="80"/>
      <c r="AE61" s="80"/>
      <c r="AF61" s="80"/>
      <c r="AG61" s="80"/>
      <c r="AH61" s="80"/>
      <c r="AI61" s="80"/>
      <c r="AJ61" s="80"/>
      <c r="AK61" s="80"/>
      <c r="AL61" s="80"/>
      <c r="AM61" s="80"/>
      <c r="AN61" s="80"/>
      <c r="AO61" s="80"/>
    </row>
    <row r="62" spans="1:41" ht="13.5" customHeight="1">
      <c r="A62" s="80"/>
      <c r="B62" s="80"/>
      <c r="C62" s="80"/>
      <c r="D62" s="80"/>
      <c r="E62" s="112"/>
      <c r="F62" s="80"/>
      <c r="G62" s="80"/>
      <c r="H62" s="80"/>
      <c r="I62" s="80"/>
      <c r="J62" s="80"/>
      <c r="K62" s="80"/>
      <c r="L62" s="80"/>
      <c r="M62" s="80"/>
      <c r="N62" s="80"/>
      <c r="O62" s="80"/>
      <c r="P62" s="80"/>
      <c r="Q62" s="80"/>
      <c r="R62" s="80"/>
      <c r="S62" s="80"/>
      <c r="T62" s="80"/>
      <c r="U62" s="143"/>
      <c r="V62" s="143"/>
      <c r="W62" s="143"/>
      <c r="X62" s="143"/>
      <c r="Y62" s="143"/>
      <c r="Z62" s="80"/>
      <c r="AA62" s="80"/>
      <c r="AB62" s="80"/>
      <c r="AC62" s="80"/>
      <c r="AD62" s="80"/>
      <c r="AE62" s="80"/>
      <c r="AF62" s="80"/>
      <c r="AG62" s="80"/>
      <c r="AH62" s="80"/>
      <c r="AI62" s="80"/>
      <c r="AJ62" s="80"/>
      <c r="AK62" s="80"/>
      <c r="AL62" s="80"/>
      <c r="AM62" s="80"/>
      <c r="AN62" s="80"/>
      <c r="AO62" s="80"/>
    </row>
    <row r="63" spans="1:41" ht="13.5" customHeight="1">
      <c r="A63" s="80"/>
      <c r="B63" s="80"/>
      <c r="C63" s="80"/>
      <c r="D63" s="80"/>
      <c r="E63" s="112"/>
      <c r="F63" s="80"/>
      <c r="G63" s="80"/>
      <c r="H63" s="80"/>
      <c r="I63" s="80"/>
      <c r="J63" s="80"/>
      <c r="K63" s="80"/>
      <c r="L63" s="80"/>
      <c r="M63" s="80"/>
      <c r="N63" s="80"/>
      <c r="O63" s="80"/>
      <c r="P63" s="80"/>
      <c r="Q63" s="80"/>
      <c r="R63" s="80"/>
      <c r="S63" s="80"/>
      <c r="T63" s="80"/>
      <c r="U63" s="143"/>
      <c r="V63" s="143"/>
      <c r="W63" s="143"/>
      <c r="X63" s="143"/>
      <c r="Y63" s="143"/>
      <c r="Z63" s="80"/>
      <c r="AA63" s="80"/>
      <c r="AB63" s="80"/>
      <c r="AC63" s="80"/>
      <c r="AD63" s="80"/>
      <c r="AE63" s="80"/>
      <c r="AF63" s="80"/>
      <c r="AG63" s="80"/>
      <c r="AH63" s="80"/>
      <c r="AI63" s="80"/>
      <c r="AJ63" s="80"/>
      <c r="AK63" s="80"/>
      <c r="AL63" s="80"/>
      <c r="AM63" s="80"/>
      <c r="AN63" s="80"/>
      <c r="AO63" s="80"/>
    </row>
    <row r="64" spans="1:41" ht="13.5" customHeight="1">
      <c r="A64" s="80"/>
      <c r="B64" s="80"/>
      <c r="C64" s="80"/>
      <c r="D64" s="80"/>
      <c r="E64" s="112"/>
      <c r="F64" s="80"/>
      <c r="G64" s="80"/>
      <c r="H64" s="80"/>
      <c r="I64" s="80"/>
      <c r="J64" s="80"/>
      <c r="K64" s="80"/>
      <c r="L64" s="80"/>
      <c r="M64" s="80"/>
      <c r="N64" s="80"/>
      <c r="O64" s="80"/>
      <c r="P64" s="80"/>
      <c r="Q64" s="80"/>
      <c r="R64" s="80"/>
      <c r="S64" s="80"/>
      <c r="T64" s="80"/>
      <c r="U64" s="143"/>
      <c r="V64" s="143"/>
      <c r="W64" s="143"/>
      <c r="X64" s="143"/>
      <c r="Y64" s="143"/>
      <c r="Z64" s="80"/>
      <c r="AA64" s="80"/>
      <c r="AB64" s="80"/>
      <c r="AC64" s="80"/>
      <c r="AD64" s="80"/>
      <c r="AE64" s="80"/>
      <c r="AF64" s="80"/>
      <c r="AG64" s="80"/>
      <c r="AH64" s="80"/>
      <c r="AI64" s="80"/>
      <c r="AJ64" s="80"/>
      <c r="AK64" s="80"/>
      <c r="AL64" s="80"/>
      <c r="AM64" s="80"/>
      <c r="AN64" s="80"/>
      <c r="AO64" s="80"/>
    </row>
    <row r="65" spans="1:41" ht="13.5" customHeight="1">
      <c r="A65" s="80"/>
      <c r="B65" s="80"/>
      <c r="C65" s="80"/>
      <c r="D65" s="80"/>
      <c r="E65" s="112"/>
      <c r="F65" s="80"/>
      <c r="G65" s="80"/>
      <c r="H65" s="80"/>
      <c r="I65" s="80"/>
      <c r="J65" s="80"/>
      <c r="K65" s="80"/>
      <c r="L65" s="80"/>
      <c r="M65" s="80"/>
      <c r="N65" s="80"/>
      <c r="O65" s="80"/>
      <c r="P65" s="80"/>
      <c r="Q65" s="80"/>
      <c r="R65" s="80"/>
      <c r="S65" s="80"/>
      <c r="T65" s="80"/>
      <c r="U65" s="143"/>
      <c r="V65" s="143"/>
      <c r="W65" s="143"/>
      <c r="X65" s="143"/>
      <c r="Y65" s="143"/>
      <c r="Z65" s="80"/>
      <c r="AA65" s="80"/>
      <c r="AB65" s="80"/>
      <c r="AC65" s="80"/>
      <c r="AD65" s="80"/>
      <c r="AE65" s="80"/>
      <c r="AF65" s="80"/>
      <c r="AG65" s="80"/>
      <c r="AH65" s="80"/>
      <c r="AI65" s="80"/>
      <c r="AJ65" s="80"/>
      <c r="AK65" s="80"/>
      <c r="AL65" s="80"/>
      <c r="AM65" s="80"/>
      <c r="AN65" s="80"/>
      <c r="AO65" s="80"/>
    </row>
    <row r="66" spans="1:41" ht="13.5" customHeight="1">
      <c r="A66" s="80"/>
      <c r="B66" s="80"/>
      <c r="C66" s="80"/>
      <c r="D66" s="80"/>
      <c r="E66" s="112"/>
      <c r="F66" s="80"/>
      <c r="G66" s="80"/>
      <c r="H66" s="80"/>
      <c r="I66" s="80"/>
      <c r="J66" s="80"/>
      <c r="K66" s="80"/>
      <c r="L66" s="80"/>
      <c r="M66" s="80"/>
      <c r="N66" s="80"/>
      <c r="O66" s="80"/>
      <c r="P66" s="80"/>
      <c r="Q66" s="80"/>
      <c r="R66" s="80"/>
      <c r="S66" s="80"/>
      <c r="T66" s="80"/>
      <c r="U66" s="143"/>
      <c r="V66" s="143"/>
      <c r="W66" s="143"/>
      <c r="X66" s="143"/>
      <c r="Y66" s="143"/>
      <c r="Z66" s="80"/>
      <c r="AA66" s="80"/>
      <c r="AB66" s="80"/>
      <c r="AC66" s="80"/>
      <c r="AD66" s="80"/>
      <c r="AE66" s="80"/>
      <c r="AF66" s="80"/>
      <c r="AG66" s="80"/>
      <c r="AH66" s="80"/>
      <c r="AI66" s="80"/>
      <c r="AJ66" s="80"/>
      <c r="AK66" s="80"/>
      <c r="AL66" s="80"/>
      <c r="AM66" s="80"/>
      <c r="AN66" s="80"/>
      <c r="AO66" s="80"/>
    </row>
    <row r="67" spans="1:41" ht="13.5" customHeight="1">
      <c r="A67" s="80"/>
      <c r="B67" s="80"/>
      <c r="C67" s="80"/>
      <c r="D67" s="80"/>
      <c r="E67" s="112"/>
      <c r="F67" s="80"/>
      <c r="G67" s="80"/>
      <c r="H67" s="80"/>
      <c r="I67" s="80"/>
      <c r="J67" s="80"/>
      <c r="K67" s="80"/>
      <c r="L67" s="80"/>
      <c r="M67" s="80"/>
      <c r="N67" s="80"/>
      <c r="O67" s="80"/>
      <c r="P67" s="80"/>
      <c r="Q67" s="80"/>
      <c r="R67" s="80"/>
      <c r="S67" s="80"/>
      <c r="T67" s="80"/>
      <c r="U67" s="143"/>
      <c r="V67" s="143"/>
      <c r="W67" s="143"/>
      <c r="X67" s="143"/>
      <c r="Y67" s="143"/>
      <c r="Z67" s="80"/>
      <c r="AA67" s="80"/>
      <c r="AB67" s="80"/>
      <c r="AC67" s="80"/>
      <c r="AD67" s="80"/>
      <c r="AE67" s="80"/>
      <c r="AF67" s="80"/>
      <c r="AG67" s="80"/>
      <c r="AH67" s="80"/>
      <c r="AI67" s="80"/>
      <c r="AJ67" s="80"/>
      <c r="AK67" s="80"/>
      <c r="AL67" s="80"/>
      <c r="AM67" s="80"/>
      <c r="AN67" s="80"/>
      <c r="AO67" s="80"/>
    </row>
    <row r="68" spans="1:41" ht="13.5" customHeight="1">
      <c r="A68" s="80"/>
      <c r="B68" s="80"/>
      <c r="C68" s="80"/>
      <c r="D68" s="80"/>
      <c r="E68" s="112"/>
      <c r="F68" s="80"/>
      <c r="G68" s="80"/>
      <c r="H68" s="80"/>
      <c r="I68" s="80"/>
      <c r="J68" s="80"/>
      <c r="K68" s="80"/>
      <c r="L68" s="80"/>
      <c r="M68" s="80"/>
      <c r="N68" s="80"/>
      <c r="O68" s="80"/>
      <c r="P68" s="80"/>
      <c r="Q68" s="80"/>
      <c r="R68" s="80"/>
      <c r="S68" s="80"/>
      <c r="T68" s="80"/>
      <c r="U68" s="143"/>
      <c r="V68" s="143"/>
      <c r="W68" s="143"/>
      <c r="X68" s="143"/>
      <c r="Y68" s="143"/>
      <c r="Z68" s="80"/>
      <c r="AA68" s="80"/>
      <c r="AB68" s="80"/>
      <c r="AC68" s="80"/>
      <c r="AD68" s="80"/>
      <c r="AE68" s="80"/>
      <c r="AF68" s="80"/>
      <c r="AG68" s="80"/>
      <c r="AH68" s="80"/>
      <c r="AI68" s="80"/>
      <c r="AJ68" s="80"/>
      <c r="AK68" s="80"/>
      <c r="AL68" s="80"/>
      <c r="AM68" s="80"/>
      <c r="AN68" s="80"/>
      <c r="AO68" s="80"/>
    </row>
    <row r="69" spans="1:41" ht="13.5" customHeight="1">
      <c r="A69" s="80"/>
      <c r="B69" s="80"/>
      <c r="C69" s="80"/>
      <c r="D69" s="80"/>
      <c r="E69" s="112"/>
      <c r="F69" s="80"/>
      <c r="G69" s="80"/>
      <c r="H69" s="80"/>
      <c r="I69" s="80"/>
      <c r="J69" s="80"/>
      <c r="K69" s="80"/>
      <c r="L69" s="80"/>
      <c r="M69" s="80"/>
      <c r="N69" s="80"/>
      <c r="O69" s="80"/>
      <c r="P69" s="80"/>
      <c r="Q69" s="80"/>
      <c r="R69" s="80"/>
      <c r="S69" s="80"/>
      <c r="T69" s="80"/>
      <c r="U69" s="143"/>
      <c r="V69" s="143"/>
      <c r="W69" s="143"/>
      <c r="X69" s="143"/>
      <c r="Y69" s="143"/>
      <c r="Z69" s="80"/>
      <c r="AA69" s="80"/>
      <c r="AB69" s="80"/>
      <c r="AC69" s="80"/>
      <c r="AD69" s="80"/>
      <c r="AE69" s="80"/>
      <c r="AF69" s="80"/>
      <c r="AG69" s="80"/>
      <c r="AH69" s="80"/>
      <c r="AI69" s="80"/>
      <c r="AJ69" s="80"/>
      <c r="AK69" s="80"/>
      <c r="AL69" s="80"/>
      <c r="AM69" s="80"/>
      <c r="AN69" s="80"/>
      <c r="AO69" s="80"/>
    </row>
    <row r="70" spans="1:41" ht="13.5" customHeight="1">
      <c r="A70" s="80"/>
      <c r="B70" s="80"/>
      <c r="C70" s="80"/>
      <c r="D70" s="80"/>
      <c r="E70" s="112"/>
      <c r="F70" s="80"/>
      <c r="G70" s="80"/>
      <c r="H70" s="80"/>
      <c r="I70" s="80"/>
      <c r="J70" s="80"/>
      <c r="K70" s="80"/>
      <c r="L70" s="80"/>
      <c r="M70" s="80"/>
      <c r="N70" s="80"/>
      <c r="O70" s="80"/>
      <c r="P70" s="80"/>
      <c r="Q70" s="80"/>
      <c r="R70" s="80"/>
      <c r="S70" s="80"/>
      <c r="T70" s="80"/>
      <c r="U70" s="143"/>
      <c r="V70" s="143"/>
      <c r="W70" s="143"/>
      <c r="X70" s="143"/>
      <c r="Y70" s="143"/>
      <c r="Z70" s="80"/>
      <c r="AA70" s="80"/>
      <c r="AB70" s="80"/>
      <c r="AC70" s="80"/>
      <c r="AD70" s="80"/>
      <c r="AE70" s="80"/>
      <c r="AF70" s="80"/>
      <c r="AG70" s="80"/>
      <c r="AH70" s="80"/>
      <c r="AI70" s="80"/>
      <c r="AJ70" s="80"/>
      <c r="AK70" s="80"/>
      <c r="AL70" s="80"/>
      <c r="AM70" s="80"/>
      <c r="AN70" s="80"/>
      <c r="AO70" s="80"/>
    </row>
    <row r="71" spans="1:41" ht="13.5" customHeight="1">
      <c r="A71" s="80"/>
      <c r="B71" s="80"/>
      <c r="C71" s="80"/>
      <c r="D71" s="80"/>
      <c r="E71" s="112"/>
      <c r="F71" s="80"/>
      <c r="G71" s="80"/>
      <c r="H71" s="80"/>
      <c r="I71" s="80"/>
      <c r="J71" s="80"/>
      <c r="K71" s="80"/>
      <c r="L71" s="80"/>
      <c r="M71" s="80"/>
      <c r="N71" s="80"/>
      <c r="O71" s="80"/>
      <c r="P71" s="80"/>
      <c r="Q71" s="80"/>
      <c r="R71" s="80"/>
      <c r="S71" s="80"/>
      <c r="T71" s="80"/>
      <c r="U71" s="143"/>
      <c r="V71" s="143"/>
      <c r="W71" s="143"/>
      <c r="X71" s="143"/>
      <c r="Y71" s="143"/>
      <c r="Z71" s="80"/>
      <c r="AA71" s="80"/>
      <c r="AB71" s="80"/>
      <c r="AC71" s="80"/>
      <c r="AD71" s="80"/>
      <c r="AE71" s="80"/>
      <c r="AF71" s="80"/>
      <c r="AG71" s="80"/>
      <c r="AH71" s="80"/>
      <c r="AI71" s="80"/>
      <c r="AJ71" s="80"/>
      <c r="AK71" s="80"/>
      <c r="AL71" s="80"/>
      <c r="AM71" s="80"/>
      <c r="AN71" s="80"/>
      <c r="AO71" s="80"/>
    </row>
    <row r="72" spans="1:41" ht="13.5" customHeight="1">
      <c r="A72" s="80"/>
      <c r="B72" s="80"/>
      <c r="C72" s="80"/>
      <c r="D72" s="80"/>
      <c r="E72" s="112"/>
      <c r="F72" s="80"/>
      <c r="G72" s="80"/>
      <c r="H72" s="80"/>
      <c r="I72" s="80"/>
      <c r="J72" s="80"/>
      <c r="K72" s="80"/>
      <c r="L72" s="80"/>
      <c r="M72" s="80"/>
      <c r="N72" s="80"/>
      <c r="O72" s="80"/>
      <c r="P72" s="80"/>
      <c r="Q72" s="80"/>
      <c r="R72" s="80"/>
      <c r="S72" s="80"/>
      <c r="T72" s="80"/>
      <c r="U72" s="143"/>
      <c r="V72" s="143"/>
      <c r="W72" s="143"/>
      <c r="X72" s="143"/>
      <c r="Y72" s="143"/>
      <c r="Z72" s="80"/>
      <c r="AA72" s="80"/>
      <c r="AB72" s="80"/>
      <c r="AC72" s="80"/>
      <c r="AD72" s="80"/>
      <c r="AE72" s="80"/>
      <c r="AF72" s="80"/>
      <c r="AG72" s="80"/>
      <c r="AH72" s="80"/>
      <c r="AI72" s="80"/>
      <c r="AJ72" s="80"/>
      <c r="AK72" s="80"/>
      <c r="AL72" s="80"/>
      <c r="AM72" s="80"/>
      <c r="AN72" s="80"/>
      <c r="AO72" s="80"/>
    </row>
    <row r="73" spans="1:41" ht="13.5" customHeight="1">
      <c r="A73" s="80"/>
      <c r="B73" s="80"/>
      <c r="C73" s="80"/>
      <c r="D73" s="80"/>
      <c r="E73" s="112"/>
      <c r="F73" s="80"/>
      <c r="G73" s="80"/>
      <c r="H73" s="80"/>
      <c r="I73" s="80"/>
      <c r="J73" s="80"/>
      <c r="K73" s="80"/>
      <c r="L73" s="80"/>
      <c r="M73" s="80"/>
      <c r="N73" s="80"/>
      <c r="O73" s="80"/>
      <c r="P73" s="80"/>
      <c r="Q73" s="80"/>
      <c r="R73" s="80"/>
      <c r="S73" s="80"/>
      <c r="T73" s="80"/>
      <c r="U73" s="143"/>
      <c r="V73" s="143"/>
      <c r="W73" s="143"/>
      <c r="X73" s="143"/>
      <c r="Y73" s="143"/>
      <c r="Z73" s="80"/>
      <c r="AA73" s="80"/>
      <c r="AB73" s="80"/>
      <c r="AC73" s="80"/>
      <c r="AD73" s="80"/>
      <c r="AE73" s="80"/>
      <c r="AF73" s="80"/>
      <c r="AG73" s="80"/>
      <c r="AH73" s="80"/>
      <c r="AI73" s="80"/>
      <c r="AJ73" s="80"/>
      <c r="AK73" s="80"/>
      <c r="AL73" s="80"/>
      <c r="AM73" s="80"/>
      <c r="AN73" s="80"/>
      <c r="AO73" s="80"/>
    </row>
    <row r="74" spans="1:41" ht="13.5" customHeight="1">
      <c r="A74" s="80"/>
      <c r="B74" s="80"/>
      <c r="C74" s="80"/>
      <c r="D74" s="80"/>
      <c r="E74" s="112"/>
      <c r="F74" s="80"/>
      <c r="G74" s="80"/>
      <c r="H74" s="80"/>
      <c r="I74" s="80"/>
      <c r="J74" s="80"/>
      <c r="K74" s="80"/>
      <c r="L74" s="80"/>
      <c r="M74" s="80"/>
      <c r="N74" s="80"/>
      <c r="O74" s="80"/>
      <c r="P74" s="80"/>
      <c r="Q74" s="80"/>
      <c r="R74" s="80"/>
      <c r="S74" s="80"/>
      <c r="T74" s="80"/>
      <c r="U74" s="143"/>
      <c r="V74" s="143"/>
      <c r="W74" s="143"/>
      <c r="X74" s="143"/>
      <c r="Y74" s="143"/>
      <c r="Z74" s="80"/>
      <c r="AA74" s="80"/>
      <c r="AB74" s="80"/>
      <c r="AC74" s="80"/>
      <c r="AD74" s="80"/>
      <c r="AE74" s="80"/>
      <c r="AF74" s="80"/>
      <c r="AG74" s="80"/>
      <c r="AH74" s="80"/>
      <c r="AI74" s="80"/>
      <c r="AJ74" s="80"/>
      <c r="AK74" s="80"/>
      <c r="AL74" s="80"/>
      <c r="AM74" s="80"/>
      <c r="AN74" s="80"/>
      <c r="AO74" s="80"/>
    </row>
    <row r="75" spans="1:41" ht="13.5" customHeight="1">
      <c r="A75" s="80"/>
      <c r="B75" s="80"/>
      <c r="C75" s="80"/>
      <c r="D75" s="80"/>
      <c r="E75" s="112"/>
      <c r="F75" s="80"/>
      <c r="G75" s="80"/>
      <c r="H75" s="80"/>
      <c r="I75" s="80"/>
      <c r="J75" s="80"/>
      <c r="K75" s="80"/>
      <c r="L75" s="80"/>
      <c r="M75" s="80"/>
      <c r="N75" s="80"/>
      <c r="O75" s="80"/>
      <c r="P75" s="80"/>
      <c r="Q75" s="80"/>
      <c r="R75" s="80"/>
      <c r="S75" s="80"/>
      <c r="T75" s="80"/>
      <c r="U75" s="143"/>
      <c r="V75" s="143"/>
      <c r="W75" s="143"/>
      <c r="X75" s="143"/>
      <c r="Y75" s="143"/>
      <c r="Z75" s="80"/>
      <c r="AA75" s="80"/>
      <c r="AB75" s="80"/>
      <c r="AC75" s="80"/>
      <c r="AD75" s="80"/>
      <c r="AE75" s="80"/>
      <c r="AF75" s="80"/>
      <c r="AG75" s="80"/>
      <c r="AH75" s="80"/>
      <c r="AI75" s="80"/>
      <c r="AJ75" s="80"/>
      <c r="AK75" s="80"/>
      <c r="AL75" s="80"/>
      <c r="AM75" s="80"/>
      <c r="AN75" s="80"/>
      <c r="AO75" s="80"/>
    </row>
    <row r="76" spans="1:41" ht="13.5" customHeight="1">
      <c r="A76" s="80"/>
      <c r="B76" s="80"/>
      <c r="C76" s="80"/>
      <c r="D76" s="80"/>
      <c r="E76" s="112"/>
      <c r="F76" s="80"/>
      <c r="G76" s="80"/>
      <c r="H76" s="80"/>
      <c r="I76" s="80"/>
      <c r="J76" s="80"/>
      <c r="K76" s="80"/>
      <c r="L76" s="80"/>
      <c r="M76" s="80"/>
      <c r="N76" s="80"/>
      <c r="O76" s="80"/>
      <c r="P76" s="80"/>
      <c r="Q76" s="80"/>
      <c r="R76" s="80"/>
      <c r="S76" s="80"/>
      <c r="T76" s="80"/>
      <c r="U76" s="143"/>
      <c r="V76" s="143"/>
      <c r="W76" s="143"/>
      <c r="X76" s="143"/>
      <c r="Y76" s="143"/>
      <c r="Z76" s="80"/>
      <c r="AA76" s="80"/>
      <c r="AB76" s="80"/>
      <c r="AC76" s="80"/>
      <c r="AD76" s="80"/>
      <c r="AE76" s="80"/>
      <c r="AF76" s="80"/>
      <c r="AG76" s="80"/>
      <c r="AH76" s="80"/>
      <c r="AI76" s="80"/>
      <c r="AJ76" s="80"/>
      <c r="AK76" s="80"/>
      <c r="AL76" s="80"/>
      <c r="AM76" s="80"/>
      <c r="AN76" s="80"/>
      <c r="AO76" s="80"/>
    </row>
    <row r="77" spans="1:41" ht="13.5" customHeight="1">
      <c r="A77" s="80"/>
      <c r="B77" s="80"/>
      <c r="C77" s="80"/>
      <c r="D77" s="80"/>
      <c r="E77" s="112"/>
      <c r="F77" s="80"/>
      <c r="G77" s="80"/>
      <c r="H77" s="80"/>
      <c r="I77" s="80"/>
      <c r="J77" s="80"/>
      <c r="K77" s="80"/>
      <c r="L77" s="80"/>
      <c r="M77" s="80"/>
      <c r="N77" s="80"/>
      <c r="O77" s="80"/>
      <c r="P77" s="80"/>
      <c r="Q77" s="80"/>
      <c r="R77" s="80"/>
      <c r="S77" s="80"/>
      <c r="T77" s="80"/>
      <c r="U77" s="143"/>
      <c r="V77" s="143"/>
      <c r="W77" s="143"/>
      <c r="X77" s="143"/>
      <c r="Y77" s="143"/>
      <c r="Z77" s="80"/>
      <c r="AA77" s="80"/>
      <c r="AB77" s="80"/>
      <c r="AC77" s="80"/>
      <c r="AD77" s="80"/>
      <c r="AE77" s="80"/>
      <c r="AF77" s="80"/>
      <c r="AG77" s="80"/>
      <c r="AH77" s="80"/>
      <c r="AI77" s="80"/>
      <c r="AJ77" s="80"/>
      <c r="AK77" s="80"/>
      <c r="AL77" s="80"/>
      <c r="AM77" s="80"/>
      <c r="AN77" s="80"/>
      <c r="AO77" s="80"/>
    </row>
    <row r="78" spans="1:41" ht="13.5" customHeight="1">
      <c r="A78" s="80"/>
      <c r="B78" s="80"/>
      <c r="C78" s="80"/>
      <c r="D78" s="80"/>
      <c r="E78" s="112"/>
      <c r="F78" s="80"/>
      <c r="G78" s="80"/>
      <c r="H78" s="80"/>
      <c r="I78" s="80"/>
      <c r="J78" s="80"/>
      <c r="K78" s="80"/>
      <c r="L78" s="80"/>
      <c r="M78" s="80"/>
      <c r="N78" s="80"/>
      <c r="O78" s="80"/>
      <c r="P78" s="80"/>
      <c r="Q78" s="80"/>
      <c r="R78" s="80"/>
      <c r="S78" s="80"/>
      <c r="T78" s="80"/>
      <c r="U78" s="143"/>
      <c r="V78" s="143"/>
      <c r="W78" s="143"/>
      <c r="X78" s="143"/>
      <c r="Y78" s="143"/>
      <c r="Z78" s="80"/>
      <c r="AA78" s="80"/>
      <c r="AB78" s="80"/>
      <c r="AC78" s="80"/>
      <c r="AD78" s="80"/>
      <c r="AE78" s="80"/>
      <c r="AF78" s="80"/>
      <c r="AG78" s="80"/>
      <c r="AH78" s="80"/>
      <c r="AI78" s="80"/>
      <c r="AJ78" s="80"/>
      <c r="AK78" s="80"/>
      <c r="AL78" s="80"/>
      <c r="AM78" s="80"/>
      <c r="AN78" s="80"/>
      <c r="AO78" s="80"/>
    </row>
    <row r="79" spans="1:41" ht="13.5" customHeight="1">
      <c r="A79" s="80"/>
      <c r="B79" s="80"/>
      <c r="C79" s="80"/>
      <c r="D79" s="80"/>
      <c r="E79" s="112"/>
      <c r="F79" s="80"/>
      <c r="G79" s="80"/>
      <c r="H79" s="80"/>
      <c r="I79" s="80"/>
      <c r="J79" s="80"/>
      <c r="K79" s="80"/>
      <c r="L79" s="80"/>
      <c r="M79" s="80"/>
      <c r="N79" s="80"/>
      <c r="O79" s="80"/>
      <c r="P79" s="80"/>
      <c r="Q79" s="80"/>
      <c r="R79" s="80"/>
      <c r="S79" s="80"/>
      <c r="T79" s="80"/>
      <c r="U79" s="143"/>
      <c r="V79" s="143"/>
      <c r="W79" s="143"/>
      <c r="X79" s="143"/>
      <c r="Y79" s="143"/>
      <c r="Z79" s="80"/>
      <c r="AA79" s="80"/>
      <c r="AB79" s="80"/>
      <c r="AC79" s="80"/>
      <c r="AD79" s="80"/>
      <c r="AE79" s="80"/>
      <c r="AF79" s="80"/>
      <c r="AG79" s="80"/>
      <c r="AH79" s="80"/>
      <c r="AI79" s="80"/>
      <c r="AJ79" s="80"/>
      <c r="AK79" s="80"/>
      <c r="AL79" s="80"/>
      <c r="AM79" s="80"/>
      <c r="AN79" s="80"/>
      <c r="AO79" s="80"/>
    </row>
    <row r="80" spans="1:41" ht="15" customHeight="1">
      <c r="R80"/>
      <c r="S80"/>
    </row>
    <row r="81" spans="18:19" ht="15" customHeight="1">
      <c r="R81"/>
      <c r="S81"/>
    </row>
    <row r="82" spans="18:19" ht="15" customHeight="1">
      <c r="R82"/>
      <c r="S82"/>
    </row>
    <row r="83" spans="18:19" ht="15" customHeight="1">
      <c r="R83"/>
      <c r="S83"/>
    </row>
    <row r="84" spans="18:19" ht="15" customHeight="1">
      <c r="R84"/>
      <c r="S84"/>
    </row>
    <row r="85" spans="18:19" ht="15" customHeight="1">
      <c r="R85"/>
      <c r="S85"/>
    </row>
    <row r="86" spans="18:19" ht="15" customHeight="1">
      <c r="R86"/>
      <c r="S86"/>
    </row>
    <row r="87" spans="18:19" ht="15" customHeight="1">
      <c r="R87"/>
      <c r="S87"/>
    </row>
    <row r="88" spans="18:19" ht="15" customHeight="1">
      <c r="R88"/>
      <c r="S88"/>
    </row>
    <row r="89" spans="18:19" ht="15" customHeight="1">
      <c r="R89"/>
      <c r="S89"/>
    </row>
    <row r="90" spans="18:19" ht="15" customHeight="1">
      <c r="R90"/>
      <c r="S90"/>
    </row>
    <row r="91" spans="18:19" ht="15" customHeight="1">
      <c r="R91"/>
      <c r="S91"/>
    </row>
    <row r="92" spans="18:19" ht="15" customHeight="1">
      <c r="R92"/>
      <c r="S92"/>
    </row>
    <row r="93" spans="18:19" ht="15" customHeight="1">
      <c r="R93"/>
      <c r="S93"/>
    </row>
    <row r="94" spans="18:19" ht="15" customHeight="1">
      <c r="R94"/>
      <c r="S94"/>
    </row>
    <row r="95" spans="18:19" ht="15" customHeight="1">
      <c r="R95"/>
      <c r="S95"/>
    </row>
    <row r="96" spans="18:19" ht="15" customHeight="1">
      <c r="R96"/>
      <c r="S96"/>
    </row>
    <row r="97" spans="18:19" ht="15" customHeight="1">
      <c r="R97"/>
      <c r="S97"/>
    </row>
    <row r="98" spans="18:19" ht="15" customHeight="1">
      <c r="R98"/>
      <c r="S98"/>
    </row>
    <row r="99" spans="18:19" ht="15" customHeight="1">
      <c r="R99"/>
      <c r="S99"/>
    </row>
    <row r="100" spans="18:19" ht="15" customHeight="1">
      <c r="R100"/>
      <c r="S100"/>
    </row>
    <row r="101" spans="18:19" ht="15" customHeight="1">
      <c r="R101"/>
      <c r="S101"/>
    </row>
    <row r="102" spans="18:19" ht="15" customHeight="1">
      <c r="R102"/>
      <c r="S102"/>
    </row>
    <row r="103" spans="18:19" ht="15" customHeight="1">
      <c r="R103"/>
      <c r="S103"/>
    </row>
    <row r="104" spans="18:19" ht="15" customHeight="1">
      <c r="R104"/>
      <c r="S104"/>
    </row>
    <row r="105" spans="18:19" ht="15" customHeight="1">
      <c r="R105"/>
      <c r="S105"/>
    </row>
    <row r="106" spans="18:19" ht="15" customHeight="1">
      <c r="R106"/>
      <c r="S106"/>
    </row>
    <row r="107" spans="18:19" ht="15" customHeight="1">
      <c r="R107"/>
      <c r="S107"/>
    </row>
    <row r="108" spans="18:19" ht="15" customHeight="1">
      <c r="R108"/>
      <c r="S108"/>
    </row>
    <row r="109" spans="18:19" ht="15" customHeight="1">
      <c r="R109"/>
      <c r="S109"/>
    </row>
    <row r="110" spans="18:19" ht="15" customHeight="1">
      <c r="R110"/>
      <c r="S110"/>
    </row>
    <row r="111" spans="18:19" ht="15" customHeight="1">
      <c r="R111"/>
      <c r="S111"/>
    </row>
    <row r="112" spans="18:19" ht="15" customHeight="1">
      <c r="R112"/>
      <c r="S112"/>
    </row>
    <row r="113" spans="18:19" ht="15" customHeight="1">
      <c r="R113"/>
      <c r="S113"/>
    </row>
    <row r="114" spans="18:19" ht="15" customHeight="1">
      <c r="R114"/>
      <c r="S114"/>
    </row>
    <row r="115" spans="18:19" ht="15" customHeight="1">
      <c r="R115"/>
      <c r="S115"/>
    </row>
    <row r="116" spans="18:19" ht="15" customHeight="1">
      <c r="R116"/>
      <c r="S116"/>
    </row>
    <row r="117" spans="18:19" ht="15" customHeight="1">
      <c r="R117"/>
      <c r="S117"/>
    </row>
    <row r="118" spans="18:19" ht="15" customHeight="1">
      <c r="R118"/>
      <c r="S118"/>
    </row>
    <row r="119" spans="18:19" ht="15" customHeight="1">
      <c r="R119"/>
      <c r="S119"/>
    </row>
    <row r="120" spans="18:19" ht="15" customHeight="1">
      <c r="R120"/>
      <c r="S120"/>
    </row>
    <row r="121" spans="18:19" ht="15" customHeight="1">
      <c r="R121"/>
      <c r="S121"/>
    </row>
    <row r="122" spans="18:19" ht="15" customHeight="1">
      <c r="R122"/>
      <c r="S122"/>
    </row>
    <row r="123" spans="18:19" ht="15" customHeight="1">
      <c r="R123"/>
      <c r="S123"/>
    </row>
    <row r="124" spans="18:19" ht="15" customHeight="1">
      <c r="R124"/>
      <c r="S124"/>
    </row>
    <row r="125" spans="18:19" ht="15" customHeight="1">
      <c r="R125"/>
      <c r="S125"/>
    </row>
    <row r="126" spans="18:19" ht="15" customHeight="1">
      <c r="R126"/>
      <c r="S126"/>
    </row>
    <row r="127" spans="18:19" ht="15" customHeight="1">
      <c r="R127"/>
      <c r="S127"/>
    </row>
    <row r="128" spans="18:19" ht="15" customHeight="1">
      <c r="R128"/>
      <c r="S128"/>
    </row>
    <row r="129" spans="18:19" ht="15" customHeight="1">
      <c r="R129"/>
      <c r="S129"/>
    </row>
    <row r="130" spans="18:19" ht="15" customHeight="1">
      <c r="R130"/>
      <c r="S130"/>
    </row>
    <row r="131" spans="18:19" ht="15" customHeight="1">
      <c r="R131"/>
      <c r="S131"/>
    </row>
    <row r="132" spans="18:19" ht="15" customHeight="1">
      <c r="R132"/>
      <c r="S132"/>
    </row>
    <row r="133" spans="18:19" ht="15" customHeight="1">
      <c r="R133"/>
      <c r="S133"/>
    </row>
    <row r="134" spans="18:19" ht="15" customHeight="1">
      <c r="R134"/>
      <c r="S134"/>
    </row>
    <row r="135" spans="18:19" ht="15" customHeight="1">
      <c r="R135"/>
      <c r="S135"/>
    </row>
    <row r="136" spans="18:19" ht="15" customHeight="1">
      <c r="R136"/>
      <c r="S136"/>
    </row>
    <row r="137" spans="18:19" ht="15" customHeight="1">
      <c r="R137"/>
      <c r="S137"/>
    </row>
    <row r="138" spans="18:19" ht="15" customHeight="1">
      <c r="R138"/>
      <c r="S138"/>
    </row>
    <row r="139" spans="18:19" ht="15" customHeight="1">
      <c r="R139"/>
      <c r="S139"/>
    </row>
    <row r="140" spans="18:19" ht="15" customHeight="1">
      <c r="R140"/>
      <c r="S140"/>
    </row>
    <row r="141" spans="18:19" ht="15" customHeight="1">
      <c r="R141"/>
      <c r="S141"/>
    </row>
    <row r="142" spans="18:19" ht="15" customHeight="1">
      <c r="R142"/>
      <c r="S142"/>
    </row>
    <row r="143" spans="18:19" ht="15" customHeight="1">
      <c r="R143"/>
      <c r="S143"/>
    </row>
    <row r="144" spans="18:19" ht="15" customHeight="1">
      <c r="R144"/>
      <c r="S144"/>
    </row>
    <row r="145" spans="18:19" ht="15" customHeight="1">
      <c r="R145"/>
      <c r="S145"/>
    </row>
    <row r="146" spans="18:19" ht="15" customHeight="1">
      <c r="R146"/>
      <c r="S146"/>
    </row>
    <row r="147" spans="18:19" ht="15" customHeight="1">
      <c r="R147"/>
      <c r="S147"/>
    </row>
    <row r="148" spans="18:19" ht="15" customHeight="1">
      <c r="R148"/>
      <c r="S148"/>
    </row>
    <row r="149" spans="18:19" ht="15" customHeight="1">
      <c r="R149"/>
      <c r="S149"/>
    </row>
    <row r="150" spans="18:19" ht="15" customHeight="1">
      <c r="R150"/>
      <c r="S150"/>
    </row>
    <row r="151" spans="18:19" ht="15" customHeight="1">
      <c r="R151"/>
      <c r="S151"/>
    </row>
    <row r="152" spans="18:19" ht="15" customHeight="1">
      <c r="R152"/>
      <c r="S152"/>
    </row>
    <row r="153" spans="18:19" ht="15" customHeight="1">
      <c r="R153"/>
      <c r="S153"/>
    </row>
    <row r="154" spans="18:19" ht="15" customHeight="1">
      <c r="R154"/>
      <c r="S154"/>
    </row>
    <row r="155" spans="18:19" ht="15" customHeight="1">
      <c r="R155"/>
      <c r="S155"/>
    </row>
    <row r="156" spans="18:19" ht="15" customHeight="1">
      <c r="R156"/>
      <c r="S156"/>
    </row>
    <row r="157" spans="18:19" ht="15" customHeight="1">
      <c r="R157"/>
      <c r="S157"/>
    </row>
    <row r="158" spans="18:19" ht="15" customHeight="1">
      <c r="R158"/>
      <c r="S158"/>
    </row>
    <row r="159" spans="18:19" ht="15" customHeight="1">
      <c r="R159"/>
      <c r="S159"/>
    </row>
    <row r="160" spans="18:19" ht="15" customHeight="1">
      <c r="R160"/>
      <c r="S160"/>
    </row>
    <row r="161" spans="18:19" ht="15" customHeight="1">
      <c r="R161"/>
      <c r="S161"/>
    </row>
    <row r="162" spans="18:19" ht="15" customHeight="1">
      <c r="R162"/>
      <c r="S162"/>
    </row>
    <row r="163" spans="18:19" ht="15" customHeight="1">
      <c r="R163"/>
      <c r="S163"/>
    </row>
    <row r="164" spans="18:19" ht="15" customHeight="1">
      <c r="R164"/>
      <c r="S164"/>
    </row>
    <row r="165" spans="18:19" ht="15" customHeight="1">
      <c r="R165"/>
      <c r="S165"/>
    </row>
    <row r="166" spans="18:19" ht="15" customHeight="1">
      <c r="R166"/>
      <c r="S166"/>
    </row>
    <row r="167" spans="18:19" ht="15" customHeight="1">
      <c r="R167"/>
      <c r="S167"/>
    </row>
    <row r="168" spans="18:19" ht="15" customHeight="1">
      <c r="R168"/>
      <c r="S168"/>
    </row>
    <row r="169" spans="18:19" ht="15" customHeight="1">
      <c r="R169"/>
      <c r="S169"/>
    </row>
    <row r="170" spans="18:19" ht="15" customHeight="1">
      <c r="R170"/>
      <c r="S170"/>
    </row>
    <row r="171" spans="18:19" ht="15" customHeight="1">
      <c r="R171"/>
      <c r="S171"/>
    </row>
    <row r="172" spans="18:19" ht="15" customHeight="1">
      <c r="R172"/>
      <c r="S172"/>
    </row>
    <row r="173" spans="18:19" ht="15" customHeight="1">
      <c r="R173"/>
      <c r="S173"/>
    </row>
    <row r="174" spans="18:19" ht="15" customHeight="1">
      <c r="R174"/>
      <c r="S174"/>
    </row>
    <row r="175" spans="18:19" ht="15" customHeight="1">
      <c r="R175"/>
      <c r="S175"/>
    </row>
    <row r="176" spans="18:19" ht="15" customHeight="1">
      <c r="R176"/>
      <c r="S176"/>
    </row>
    <row r="177" spans="18:19" ht="15" customHeight="1">
      <c r="R177"/>
      <c r="S177"/>
    </row>
    <row r="178" spans="18:19" ht="15" customHeight="1">
      <c r="R178"/>
      <c r="S178"/>
    </row>
    <row r="179" spans="18:19" ht="15" customHeight="1">
      <c r="R179"/>
      <c r="S179"/>
    </row>
    <row r="180" spans="18:19" ht="15" customHeight="1">
      <c r="R180"/>
      <c r="S180"/>
    </row>
    <row r="181" spans="18:19" ht="15" customHeight="1">
      <c r="R181"/>
      <c r="S181"/>
    </row>
    <row r="182" spans="18:19" ht="15" customHeight="1">
      <c r="R182"/>
      <c r="S182"/>
    </row>
    <row r="183" spans="18:19" ht="15" customHeight="1">
      <c r="R183"/>
      <c r="S183"/>
    </row>
    <row r="184" spans="18:19" ht="15" customHeight="1">
      <c r="R184"/>
      <c r="S184"/>
    </row>
    <row r="185" spans="18:19" ht="15" customHeight="1">
      <c r="R185"/>
      <c r="S185"/>
    </row>
    <row r="186" spans="18:19" ht="15" customHeight="1">
      <c r="R186"/>
      <c r="S186"/>
    </row>
    <row r="187" spans="18:19" ht="15" customHeight="1">
      <c r="R187"/>
      <c r="S187"/>
    </row>
    <row r="188" spans="18:19" ht="15" customHeight="1">
      <c r="R188"/>
      <c r="S188"/>
    </row>
    <row r="189" spans="18:19" ht="15" customHeight="1">
      <c r="R189"/>
      <c r="S189"/>
    </row>
    <row r="190" spans="18:19" ht="15" customHeight="1">
      <c r="R190"/>
      <c r="S190"/>
    </row>
    <row r="191" spans="18:19" ht="15" customHeight="1">
      <c r="R191"/>
      <c r="S191"/>
    </row>
    <row r="192" spans="18:19" ht="15" customHeight="1">
      <c r="R192"/>
      <c r="S192"/>
    </row>
    <row r="193" spans="18:19" ht="15" customHeight="1">
      <c r="R193"/>
      <c r="S193"/>
    </row>
    <row r="194" spans="18:19" ht="15" customHeight="1">
      <c r="R194"/>
      <c r="S194"/>
    </row>
    <row r="195" spans="18:19" ht="15" customHeight="1">
      <c r="R195"/>
      <c r="S195"/>
    </row>
    <row r="196" spans="18:19" ht="15" customHeight="1">
      <c r="R196"/>
      <c r="S196"/>
    </row>
    <row r="197" spans="18:19" ht="15" customHeight="1">
      <c r="R197"/>
      <c r="S197"/>
    </row>
    <row r="198" spans="18:19" ht="15" customHeight="1">
      <c r="R198"/>
      <c r="S198"/>
    </row>
    <row r="199" spans="18:19" ht="15" customHeight="1">
      <c r="R199"/>
      <c r="S199"/>
    </row>
    <row r="200" spans="18:19" ht="15" customHeight="1">
      <c r="R200"/>
      <c r="S200"/>
    </row>
    <row r="201" spans="18:19" ht="15" customHeight="1">
      <c r="R201"/>
      <c r="S201"/>
    </row>
    <row r="202" spans="18:19" ht="15" customHeight="1">
      <c r="R202"/>
      <c r="S202"/>
    </row>
    <row r="203" spans="18:19" ht="15" customHeight="1">
      <c r="R203"/>
      <c r="S203"/>
    </row>
    <row r="204" spans="18:19" ht="15" customHeight="1">
      <c r="R204"/>
      <c r="S204"/>
    </row>
    <row r="205" spans="18:19" ht="15" customHeight="1">
      <c r="R205"/>
      <c r="S205"/>
    </row>
    <row r="206" spans="18:19" ht="15" customHeight="1">
      <c r="R206"/>
      <c r="S206"/>
    </row>
    <row r="207" spans="18:19" ht="15" customHeight="1">
      <c r="R207"/>
      <c r="S207"/>
    </row>
    <row r="208" spans="18:19" ht="15" customHeight="1">
      <c r="R208"/>
      <c r="S208"/>
    </row>
    <row r="209" spans="18:19" ht="15" customHeight="1">
      <c r="R209"/>
      <c r="S209"/>
    </row>
    <row r="210" spans="18:19" ht="15" customHeight="1">
      <c r="R210"/>
      <c r="S210"/>
    </row>
    <row r="211" spans="18:19" ht="15" customHeight="1">
      <c r="R211"/>
      <c r="S211"/>
    </row>
    <row r="212" spans="18:19" ht="15" customHeight="1">
      <c r="R212"/>
      <c r="S212"/>
    </row>
    <row r="213" spans="18:19" ht="15" customHeight="1">
      <c r="R213"/>
      <c r="S213"/>
    </row>
    <row r="214" spans="18:19" ht="15" customHeight="1">
      <c r="R214"/>
      <c r="S214"/>
    </row>
    <row r="215" spans="18:19" ht="15" customHeight="1">
      <c r="R215"/>
      <c r="S215"/>
    </row>
    <row r="216" spans="18:19" ht="15" customHeight="1">
      <c r="R216"/>
      <c r="S216"/>
    </row>
    <row r="217" spans="18:19" ht="15" customHeight="1">
      <c r="R217"/>
      <c r="S217"/>
    </row>
    <row r="218" spans="18:19" ht="15" customHeight="1">
      <c r="R218"/>
      <c r="S218"/>
    </row>
    <row r="219" spans="18:19" ht="15" customHeight="1">
      <c r="R219"/>
      <c r="S219"/>
    </row>
    <row r="220" spans="18:19" ht="15" customHeight="1">
      <c r="R220"/>
      <c r="S220"/>
    </row>
    <row r="221" spans="18:19" ht="15" customHeight="1">
      <c r="R221"/>
      <c r="S221"/>
    </row>
    <row r="222" spans="18:19" ht="15" customHeight="1">
      <c r="R222"/>
      <c r="S222"/>
    </row>
    <row r="223" spans="18:19" ht="15" customHeight="1">
      <c r="R223"/>
      <c r="S223"/>
    </row>
    <row r="224" spans="18:19" ht="15" customHeight="1">
      <c r="R224"/>
      <c r="S224"/>
    </row>
    <row r="225" spans="18:19" ht="15" customHeight="1">
      <c r="R225"/>
      <c r="S225"/>
    </row>
    <row r="226" spans="18:19" ht="15" customHeight="1">
      <c r="R226"/>
      <c r="S226"/>
    </row>
    <row r="227" spans="18:19" ht="15" customHeight="1">
      <c r="R227"/>
      <c r="S227"/>
    </row>
    <row r="228" spans="18:19" ht="15" customHeight="1">
      <c r="R228"/>
      <c r="S228"/>
    </row>
    <row r="229" spans="18:19" ht="15" customHeight="1">
      <c r="R229"/>
      <c r="S229"/>
    </row>
    <row r="230" spans="18:19" ht="15" customHeight="1">
      <c r="R230"/>
      <c r="S230"/>
    </row>
    <row r="231" spans="18:19" ht="15" customHeight="1">
      <c r="R231"/>
      <c r="S231"/>
    </row>
    <row r="232" spans="18:19" ht="15" customHeight="1">
      <c r="R232"/>
      <c r="S232"/>
    </row>
    <row r="233" spans="18:19" ht="15" customHeight="1">
      <c r="R233"/>
      <c r="S233"/>
    </row>
    <row r="234" spans="18:19" ht="15" customHeight="1">
      <c r="R234"/>
      <c r="S234"/>
    </row>
    <row r="235" spans="18:19" ht="15" customHeight="1">
      <c r="R235"/>
      <c r="S235"/>
    </row>
    <row r="236" spans="18:19" ht="15" customHeight="1">
      <c r="R236"/>
      <c r="S236"/>
    </row>
    <row r="237" spans="18:19" ht="15" customHeight="1">
      <c r="R237"/>
      <c r="S237"/>
    </row>
    <row r="238" spans="18:19" ht="15" customHeight="1">
      <c r="R238"/>
      <c r="S238"/>
    </row>
    <row r="239" spans="18:19" ht="15" customHeight="1">
      <c r="R239"/>
      <c r="S239"/>
    </row>
    <row r="240" spans="18:19" ht="15" customHeight="1">
      <c r="R240"/>
      <c r="S240"/>
    </row>
    <row r="241" spans="18:19" ht="15" customHeight="1">
      <c r="R241"/>
      <c r="S241"/>
    </row>
    <row r="242" spans="18:19" ht="15" customHeight="1">
      <c r="R242"/>
      <c r="S242"/>
    </row>
    <row r="243" spans="18:19" ht="15" customHeight="1">
      <c r="R243"/>
      <c r="S243"/>
    </row>
    <row r="244" spans="18:19" ht="15" customHeight="1">
      <c r="R244"/>
      <c r="S244"/>
    </row>
    <row r="245" spans="18:19" ht="15" customHeight="1">
      <c r="R245"/>
      <c r="S245"/>
    </row>
    <row r="246" spans="18:19" ht="15" customHeight="1">
      <c r="R246"/>
      <c r="S246"/>
    </row>
    <row r="247" spans="18:19" ht="15" customHeight="1">
      <c r="R247"/>
      <c r="S247"/>
    </row>
    <row r="248" spans="18:19" ht="15" customHeight="1">
      <c r="R248"/>
      <c r="S248"/>
    </row>
    <row r="249" spans="18:19" ht="15" customHeight="1">
      <c r="R249"/>
      <c r="S249"/>
    </row>
    <row r="250" spans="18:19" ht="15" customHeight="1">
      <c r="R250"/>
      <c r="S250"/>
    </row>
    <row r="251" spans="18:19" ht="15" customHeight="1">
      <c r="R251"/>
      <c r="S251"/>
    </row>
    <row r="252" spans="18:19" ht="15" customHeight="1">
      <c r="R252"/>
      <c r="S252"/>
    </row>
    <row r="253" spans="18:19" ht="15" customHeight="1">
      <c r="R253"/>
      <c r="S253"/>
    </row>
    <row r="254" spans="18:19" ht="15" customHeight="1">
      <c r="R254"/>
      <c r="S254"/>
    </row>
    <row r="255" spans="18:19" ht="15" customHeight="1">
      <c r="R255"/>
      <c r="S255"/>
    </row>
    <row r="256" spans="18:19" ht="15" customHeight="1">
      <c r="R256"/>
      <c r="S256"/>
    </row>
    <row r="257" spans="18:19" ht="15" customHeight="1">
      <c r="R257"/>
      <c r="S257"/>
    </row>
    <row r="258" spans="18:19" ht="15" customHeight="1">
      <c r="R258"/>
      <c r="S258"/>
    </row>
    <row r="259" spans="18:19" ht="15" customHeight="1">
      <c r="R259"/>
      <c r="S259"/>
    </row>
    <row r="260" spans="18:19" ht="15" customHeight="1">
      <c r="R260"/>
      <c r="S260"/>
    </row>
    <row r="261" spans="18:19" ht="15" customHeight="1">
      <c r="R261"/>
      <c r="S261"/>
    </row>
    <row r="262" spans="18:19" ht="15" customHeight="1">
      <c r="R262"/>
      <c r="S262"/>
    </row>
    <row r="263" spans="18:19" ht="15" customHeight="1">
      <c r="R263"/>
      <c r="S263"/>
    </row>
    <row r="264" spans="18:19" ht="15" customHeight="1">
      <c r="R264"/>
      <c r="S264"/>
    </row>
    <row r="265" spans="18:19" ht="15" customHeight="1">
      <c r="R265"/>
      <c r="S265"/>
    </row>
    <row r="266" spans="18:19" ht="15" customHeight="1">
      <c r="R266"/>
      <c r="S266"/>
    </row>
    <row r="267" spans="18:19" ht="15" customHeight="1">
      <c r="R267"/>
      <c r="S267"/>
    </row>
    <row r="268" spans="18:19" ht="15" customHeight="1">
      <c r="R268"/>
      <c r="S268"/>
    </row>
    <row r="269" spans="18:19" ht="15" customHeight="1">
      <c r="R269"/>
      <c r="S269"/>
    </row>
    <row r="270" spans="18:19" ht="15" customHeight="1">
      <c r="R270"/>
      <c r="S270"/>
    </row>
    <row r="271" spans="18:19" ht="15" customHeight="1">
      <c r="R271"/>
      <c r="S271"/>
    </row>
    <row r="272" spans="18:19" ht="15" customHeight="1">
      <c r="R272"/>
      <c r="S272"/>
    </row>
    <row r="273" spans="18:19" ht="15" customHeight="1">
      <c r="R273"/>
      <c r="S273"/>
    </row>
    <row r="274" spans="18:19" ht="15" customHeight="1">
      <c r="R274"/>
      <c r="S274"/>
    </row>
    <row r="275" spans="18:19" ht="15" customHeight="1">
      <c r="R275"/>
      <c r="S275"/>
    </row>
    <row r="276" spans="18:19" ht="15" customHeight="1">
      <c r="R276"/>
      <c r="S276"/>
    </row>
    <row r="277" spans="18:19" ht="15" customHeight="1">
      <c r="R277"/>
      <c r="S277"/>
    </row>
    <row r="278" spans="18:19" ht="15" customHeight="1">
      <c r="R278"/>
      <c r="S278"/>
    </row>
    <row r="279" spans="18:19" ht="15" customHeight="1">
      <c r="R279"/>
      <c r="S279"/>
    </row>
    <row r="280" spans="18:19" ht="15" customHeight="1">
      <c r="R280"/>
      <c r="S280"/>
    </row>
    <row r="281" spans="18:19" ht="15" customHeight="1">
      <c r="R281"/>
      <c r="S281"/>
    </row>
    <row r="282" spans="18:19" ht="15" customHeight="1">
      <c r="R282"/>
      <c r="S282"/>
    </row>
    <row r="283" spans="18:19" ht="15" customHeight="1">
      <c r="R283"/>
      <c r="S283"/>
    </row>
    <row r="284" spans="18:19" ht="15" customHeight="1">
      <c r="R284"/>
      <c r="S284"/>
    </row>
    <row r="285" spans="18:19" ht="15" customHeight="1">
      <c r="R285"/>
      <c r="S285"/>
    </row>
    <row r="286" spans="18:19" ht="15" customHeight="1">
      <c r="R286"/>
      <c r="S286"/>
    </row>
    <row r="287" spans="18:19" ht="15" customHeight="1">
      <c r="R287"/>
      <c r="S287"/>
    </row>
    <row r="288" spans="18:19" ht="15" customHeight="1">
      <c r="R288"/>
      <c r="S288"/>
    </row>
    <row r="289" spans="18:19" ht="15" customHeight="1">
      <c r="R289"/>
      <c r="S289"/>
    </row>
    <row r="290" spans="18:19" ht="15" customHeight="1">
      <c r="R290"/>
      <c r="S290"/>
    </row>
    <row r="291" spans="18:19" ht="15" customHeight="1">
      <c r="R291"/>
      <c r="S291"/>
    </row>
    <row r="292" spans="18:19" ht="15" customHeight="1">
      <c r="R292"/>
      <c r="S292"/>
    </row>
    <row r="293" spans="18:19" ht="15" customHeight="1">
      <c r="R293"/>
      <c r="S293"/>
    </row>
    <row r="294" spans="18:19" ht="15" customHeight="1">
      <c r="R294"/>
      <c r="S294"/>
    </row>
    <row r="295" spans="18:19" ht="15" customHeight="1">
      <c r="R295"/>
      <c r="S295"/>
    </row>
    <row r="296" spans="18:19" ht="15" customHeight="1">
      <c r="R296"/>
      <c r="S296"/>
    </row>
    <row r="297" spans="18:19" ht="15" customHeight="1">
      <c r="R297"/>
      <c r="S297"/>
    </row>
    <row r="298" spans="18:19" ht="15" customHeight="1">
      <c r="R298"/>
      <c r="S298"/>
    </row>
    <row r="299" spans="18:19" ht="15" customHeight="1">
      <c r="R299"/>
      <c r="S299"/>
    </row>
    <row r="300" spans="18:19" ht="15" customHeight="1">
      <c r="R300"/>
      <c r="S300"/>
    </row>
    <row r="301" spans="18:19" ht="15" customHeight="1">
      <c r="R301"/>
      <c r="S301"/>
    </row>
    <row r="302" spans="18:19" ht="15" customHeight="1">
      <c r="R302"/>
      <c r="S302"/>
    </row>
    <row r="303" spans="18:19" ht="15" customHeight="1">
      <c r="R303"/>
      <c r="S303"/>
    </row>
    <row r="304" spans="18:19" ht="15" customHeight="1">
      <c r="R304"/>
      <c r="S304"/>
    </row>
    <row r="305" spans="18:19" ht="15" customHeight="1">
      <c r="R305"/>
      <c r="S305"/>
    </row>
    <row r="306" spans="18:19" ht="15" customHeight="1">
      <c r="R306"/>
      <c r="S306"/>
    </row>
    <row r="307" spans="18:19" ht="15" customHeight="1">
      <c r="R307"/>
      <c r="S307"/>
    </row>
    <row r="308" spans="18:19" ht="15" customHeight="1">
      <c r="R308"/>
      <c r="S308"/>
    </row>
    <row r="309" spans="18:19" ht="15" customHeight="1">
      <c r="R309"/>
      <c r="S309"/>
    </row>
    <row r="310" spans="18:19" ht="15" customHeight="1">
      <c r="R310"/>
      <c r="S310"/>
    </row>
    <row r="311" spans="18:19" ht="15" customHeight="1">
      <c r="R311"/>
      <c r="S311"/>
    </row>
    <row r="312" spans="18:19" ht="15" customHeight="1">
      <c r="R312"/>
      <c r="S312"/>
    </row>
    <row r="313" spans="18:19" ht="15" customHeight="1">
      <c r="R313"/>
      <c r="S313"/>
    </row>
    <row r="314" spans="18:19" ht="15" customHeight="1">
      <c r="R314"/>
      <c r="S314"/>
    </row>
    <row r="315" spans="18:19" ht="15" customHeight="1">
      <c r="R315"/>
      <c r="S315"/>
    </row>
    <row r="316" spans="18:19" ht="15" customHeight="1">
      <c r="R316"/>
      <c r="S316"/>
    </row>
    <row r="317" spans="18:19" ht="15" customHeight="1">
      <c r="R317"/>
      <c r="S317"/>
    </row>
    <row r="318" spans="18:19" ht="15" customHeight="1">
      <c r="R318"/>
      <c r="S318"/>
    </row>
    <row r="319" spans="18:19" ht="15" customHeight="1">
      <c r="R319"/>
      <c r="S319"/>
    </row>
    <row r="320" spans="18:19" ht="15" customHeight="1">
      <c r="R320"/>
      <c r="S320"/>
    </row>
    <row r="321" spans="18:19" ht="15" customHeight="1">
      <c r="R321"/>
      <c r="S321"/>
    </row>
    <row r="322" spans="18:19" ht="15" customHeight="1">
      <c r="R322"/>
      <c r="S322"/>
    </row>
    <row r="323" spans="18:19" ht="15" customHeight="1">
      <c r="R323"/>
      <c r="S323"/>
    </row>
    <row r="324" spans="18:19" ht="15" customHeight="1">
      <c r="R324"/>
      <c r="S324"/>
    </row>
    <row r="325" spans="18:19" ht="15" customHeight="1">
      <c r="R325"/>
      <c r="S325"/>
    </row>
    <row r="326" spans="18:19" ht="15" customHeight="1">
      <c r="R326"/>
      <c r="S326"/>
    </row>
    <row r="327" spans="18:19" ht="15" customHeight="1">
      <c r="R327"/>
      <c r="S327"/>
    </row>
    <row r="328" spans="18:19" ht="15" customHeight="1">
      <c r="R328"/>
      <c r="S328"/>
    </row>
    <row r="329" spans="18:19" ht="15" customHeight="1">
      <c r="R329"/>
      <c r="S329"/>
    </row>
    <row r="330" spans="18:19" ht="15" customHeight="1">
      <c r="R330"/>
      <c r="S330"/>
    </row>
    <row r="331" spans="18:19" ht="15" customHeight="1">
      <c r="R331"/>
      <c r="S331"/>
    </row>
    <row r="332" spans="18:19" ht="15" customHeight="1">
      <c r="R332"/>
      <c r="S332"/>
    </row>
    <row r="333" spans="18:19" ht="15" customHeight="1">
      <c r="R333"/>
      <c r="S333"/>
    </row>
    <row r="334" spans="18:19" ht="15" customHeight="1">
      <c r="R334"/>
      <c r="S334"/>
    </row>
    <row r="335" spans="18:19" ht="15" customHeight="1">
      <c r="R335"/>
      <c r="S335"/>
    </row>
    <row r="336" spans="18:19" ht="15" customHeight="1">
      <c r="R336"/>
      <c r="S336"/>
    </row>
    <row r="337" spans="18:19" ht="15" customHeight="1">
      <c r="R337"/>
      <c r="S337"/>
    </row>
    <row r="338" spans="18:19" ht="15" customHeight="1">
      <c r="R338"/>
      <c r="S338"/>
    </row>
    <row r="339" spans="18:19" ht="15" customHeight="1">
      <c r="R339"/>
      <c r="S339"/>
    </row>
    <row r="340" spans="18:19" ht="15" customHeight="1">
      <c r="R340"/>
      <c r="S340"/>
    </row>
    <row r="341" spans="18:19" ht="15" customHeight="1">
      <c r="R341"/>
      <c r="S341"/>
    </row>
    <row r="342" spans="18:19" ht="15" customHeight="1">
      <c r="R342"/>
      <c r="S342"/>
    </row>
    <row r="343" spans="18:19" ht="15" customHeight="1">
      <c r="R343"/>
      <c r="S343"/>
    </row>
    <row r="344" spans="18:19" ht="15" customHeight="1">
      <c r="R344"/>
      <c r="S344"/>
    </row>
    <row r="345" spans="18:19" ht="15" customHeight="1">
      <c r="R345"/>
      <c r="S345"/>
    </row>
    <row r="346" spans="18:19" ht="15" customHeight="1">
      <c r="R346"/>
      <c r="S346"/>
    </row>
    <row r="347" spans="18:19" ht="15" customHeight="1">
      <c r="R347"/>
      <c r="S347"/>
    </row>
    <row r="348" spans="18:19" ht="15" customHeight="1">
      <c r="R348"/>
      <c r="S348"/>
    </row>
    <row r="349" spans="18:19" ht="15" customHeight="1">
      <c r="R349"/>
      <c r="S349"/>
    </row>
    <row r="350" spans="18:19" ht="15" customHeight="1">
      <c r="R350"/>
      <c r="S350"/>
    </row>
    <row r="351" spans="18:19" ht="15" customHeight="1">
      <c r="R351"/>
      <c r="S351"/>
    </row>
    <row r="352" spans="18:19" ht="15" customHeight="1">
      <c r="R352"/>
      <c r="S352"/>
    </row>
    <row r="353" spans="18:19" ht="15" customHeight="1">
      <c r="R353"/>
      <c r="S353"/>
    </row>
    <row r="354" spans="18:19" ht="15" customHeight="1">
      <c r="R354"/>
      <c r="S354"/>
    </row>
    <row r="355" spans="18:19" ht="15" customHeight="1">
      <c r="R355"/>
      <c r="S355"/>
    </row>
    <row r="356" spans="18:19" ht="15" customHeight="1">
      <c r="R356"/>
      <c r="S356"/>
    </row>
    <row r="357" spans="18:19" ht="15" customHeight="1">
      <c r="R357"/>
      <c r="S357"/>
    </row>
    <row r="358" spans="18:19" ht="15" customHeight="1">
      <c r="R358"/>
      <c r="S358"/>
    </row>
    <row r="359" spans="18:19" ht="15" customHeight="1">
      <c r="R359"/>
      <c r="S359"/>
    </row>
    <row r="360" spans="18:19" ht="15" customHeight="1">
      <c r="R360"/>
      <c r="S360"/>
    </row>
    <row r="361" spans="18:19" ht="15" customHeight="1">
      <c r="R361"/>
      <c r="S361"/>
    </row>
    <row r="362" spans="18:19" ht="15" customHeight="1">
      <c r="R362"/>
      <c r="S362"/>
    </row>
    <row r="363" spans="18:19" ht="15" customHeight="1">
      <c r="R363"/>
      <c r="S363"/>
    </row>
    <row r="364" spans="18:19" ht="15" customHeight="1">
      <c r="R364"/>
      <c r="S364"/>
    </row>
    <row r="365" spans="18:19" ht="15" customHeight="1">
      <c r="R365"/>
      <c r="S365"/>
    </row>
    <row r="366" spans="18:19" ht="15" customHeight="1">
      <c r="R366"/>
      <c r="S366"/>
    </row>
    <row r="367" spans="18:19" ht="15" customHeight="1">
      <c r="R367"/>
      <c r="S367"/>
    </row>
    <row r="368" spans="18:19" ht="15" customHeight="1">
      <c r="R368"/>
      <c r="S368"/>
    </row>
    <row r="369" spans="18:19" ht="15" customHeight="1">
      <c r="R369"/>
      <c r="S369"/>
    </row>
    <row r="370" spans="18:19" ht="15" customHeight="1">
      <c r="R370"/>
      <c r="S370"/>
    </row>
    <row r="371" spans="18:19" ht="15" customHeight="1">
      <c r="R371"/>
      <c r="S371"/>
    </row>
    <row r="372" spans="18:19" ht="15" customHeight="1">
      <c r="R372"/>
      <c r="S372"/>
    </row>
    <row r="373" spans="18:19" ht="15" customHeight="1">
      <c r="R373"/>
      <c r="S373"/>
    </row>
    <row r="374" spans="18:19" ht="15" customHeight="1">
      <c r="R374"/>
      <c r="S374"/>
    </row>
    <row r="375" spans="18:19" ht="15" customHeight="1">
      <c r="R375"/>
      <c r="S375"/>
    </row>
    <row r="376" spans="18:19" ht="15" customHeight="1">
      <c r="R376"/>
      <c r="S376"/>
    </row>
    <row r="377" spans="18:19" ht="15" customHeight="1">
      <c r="R377"/>
      <c r="S377"/>
    </row>
    <row r="378" spans="18:19" ht="15" customHeight="1">
      <c r="R378"/>
      <c r="S378"/>
    </row>
    <row r="379" spans="18:19" ht="15" customHeight="1">
      <c r="R379"/>
      <c r="S379"/>
    </row>
    <row r="380" spans="18:19" ht="15" customHeight="1">
      <c r="R380"/>
      <c r="S380"/>
    </row>
    <row r="381" spans="18:19" ht="15" customHeight="1">
      <c r="R381"/>
      <c r="S381"/>
    </row>
    <row r="382" spans="18:19" ht="15" customHeight="1">
      <c r="R382"/>
      <c r="S382"/>
    </row>
    <row r="383" spans="18:19" ht="15" customHeight="1">
      <c r="R383"/>
      <c r="S383"/>
    </row>
    <row r="384" spans="18:19" ht="15" customHeight="1">
      <c r="R384"/>
      <c r="S384"/>
    </row>
    <row r="385" spans="18:19" ht="15" customHeight="1">
      <c r="R385"/>
      <c r="S385"/>
    </row>
    <row r="386" spans="18:19" ht="15" customHeight="1">
      <c r="R386"/>
      <c r="S386"/>
    </row>
    <row r="387" spans="18:19" ht="15" customHeight="1">
      <c r="R387"/>
      <c r="S387"/>
    </row>
    <row r="388" spans="18:19" ht="15" customHeight="1">
      <c r="R388"/>
      <c r="S388"/>
    </row>
    <row r="389" spans="18:19" ht="15" customHeight="1">
      <c r="R389"/>
      <c r="S389"/>
    </row>
    <row r="390" spans="18:19" ht="15" customHeight="1">
      <c r="R390"/>
      <c r="S390"/>
    </row>
    <row r="391" spans="18:19" ht="15" customHeight="1">
      <c r="R391"/>
      <c r="S391"/>
    </row>
    <row r="392" spans="18:19" ht="15" customHeight="1">
      <c r="R392"/>
      <c r="S392"/>
    </row>
    <row r="393" spans="18:19" ht="15" customHeight="1">
      <c r="R393"/>
      <c r="S393"/>
    </row>
    <row r="394" spans="18:19" ht="15" customHeight="1">
      <c r="R394"/>
      <c r="S394"/>
    </row>
    <row r="395" spans="18:19" ht="15" customHeight="1">
      <c r="R395"/>
      <c r="S395"/>
    </row>
    <row r="396" spans="18:19" ht="15" customHeight="1">
      <c r="R396"/>
      <c r="S396"/>
    </row>
    <row r="397" spans="18:19" ht="15" customHeight="1">
      <c r="R397"/>
      <c r="S397"/>
    </row>
    <row r="398" spans="18:19" ht="15" customHeight="1">
      <c r="R398"/>
      <c r="S398"/>
    </row>
    <row r="399" spans="18:19" ht="15" customHeight="1">
      <c r="R399"/>
      <c r="S399"/>
    </row>
    <row r="400" spans="18:19" ht="15" customHeight="1">
      <c r="R400"/>
      <c r="S400"/>
    </row>
    <row r="401" spans="18:19" ht="15" customHeight="1">
      <c r="R401"/>
      <c r="S401"/>
    </row>
    <row r="402" spans="18:19" ht="15" customHeight="1">
      <c r="R402"/>
      <c r="S402"/>
    </row>
    <row r="403" spans="18:19" ht="15" customHeight="1">
      <c r="R403"/>
      <c r="S403"/>
    </row>
    <row r="404" spans="18:19" ht="15" customHeight="1">
      <c r="R404"/>
      <c r="S404"/>
    </row>
    <row r="405" spans="18:19" ht="15" customHeight="1">
      <c r="R405"/>
      <c r="S405"/>
    </row>
    <row r="406" spans="18:19" ht="15" customHeight="1">
      <c r="R406"/>
      <c r="S406"/>
    </row>
    <row r="407" spans="18:19" ht="15" customHeight="1">
      <c r="R407"/>
      <c r="S407"/>
    </row>
    <row r="408" spans="18:19" ht="15" customHeight="1">
      <c r="R408"/>
      <c r="S408"/>
    </row>
    <row r="409" spans="18:19" ht="15" customHeight="1">
      <c r="R409"/>
      <c r="S409"/>
    </row>
    <row r="410" spans="18:19" ht="15" customHeight="1">
      <c r="R410"/>
      <c r="S410"/>
    </row>
    <row r="411" spans="18:19" ht="15" customHeight="1">
      <c r="R411"/>
      <c r="S411"/>
    </row>
    <row r="412" spans="18:19" ht="15" customHeight="1">
      <c r="R412"/>
      <c r="S412"/>
    </row>
    <row r="413" spans="18:19" ht="15" customHeight="1">
      <c r="R413"/>
      <c r="S413"/>
    </row>
    <row r="414" spans="18:19" ht="15" customHeight="1">
      <c r="R414"/>
      <c r="S414"/>
    </row>
    <row r="415" spans="18:19" ht="15" customHeight="1">
      <c r="R415"/>
      <c r="S415"/>
    </row>
    <row r="416" spans="18:19" ht="15" customHeight="1">
      <c r="R416"/>
      <c r="S416"/>
    </row>
    <row r="417" spans="18:19" ht="15" customHeight="1">
      <c r="R417"/>
      <c r="S417"/>
    </row>
    <row r="418" spans="18:19" ht="15" customHeight="1">
      <c r="R418"/>
      <c r="S418"/>
    </row>
    <row r="419" spans="18:19" ht="15" customHeight="1">
      <c r="R419"/>
      <c r="S419"/>
    </row>
    <row r="420" spans="18:19" ht="15" customHeight="1">
      <c r="R420"/>
      <c r="S420"/>
    </row>
    <row r="421" spans="18:19" ht="15" customHeight="1">
      <c r="R421"/>
      <c r="S421"/>
    </row>
    <row r="422" spans="18:19" ht="15" customHeight="1">
      <c r="R422"/>
      <c r="S422"/>
    </row>
    <row r="423" spans="18:19" ht="15" customHeight="1">
      <c r="R423"/>
      <c r="S423"/>
    </row>
    <row r="424" spans="18:19" ht="15" customHeight="1">
      <c r="R424"/>
      <c r="S424"/>
    </row>
    <row r="425" spans="18:19" ht="15" customHeight="1">
      <c r="R425"/>
      <c r="S425"/>
    </row>
    <row r="426" spans="18:19" ht="15" customHeight="1">
      <c r="R426"/>
      <c r="S426"/>
    </row>
    <row r="427" spans="18:19" ht="15" customHeight="1">
      <c r="R427"/>
      <c r="S427"/>
    </row>
    <row r="428" spans="18:19" ht="15" customHeight="1">
      <c r="R428"/>
      <c r="S428"/>
    </row>
    <row r="429" spans="18:19" ht="15" customHeight="1">
      <c r="R429"/>
      <c r="S429"/>
    </row>
    <row r="430" spans="18:19" ht="15" customHeight="1">
      <c r="R430"/>
      <c r="S430"/>
    </row>
    <row r="431" spans="18:19" ht="15" customHeight="1">
      <c r="R431"/>
      <c r="S431"/>
    </row>
    <row r="432" spans="18:19" ht="15" customHeight="1">
      <c r="R432"/>
      <c r="S432"/>
    </row>
    <row r="433" spans="18:19" ht="15" customHeight="1">
      <c r="R433"/>
      <c r="S433"/>
    </row>
    <row r="434" spans="18:19" ht="15" customHeight="1">
      <c r="R434"/>
      <c r="S434"/>
    </row>
    <row r="435" spans="18:19" ht="15" customHeight="1">
      <c r="R435"/>
      <c r="S435"/>
    </row>
    <row r="436" spans="18:19" ht="15" customHeight="1">
      <c r="R436"/>
      <c r="S436"/>
    </row>
    <row r="437" spans="18:19" ht="15" customHeight="1">
      <c r="R437"/>
      <c r="S437"/>
    </row>
    <row r="438" spans="18:19" ht="15" customHeight="1">
      <c r="R438"/>
      <c r="S438"/>
    </row>
    <row r="439" spans="18:19" ht="15" customHeight="1">
      <c r="R439"/>
      <c r="S439"/>
    </row>
    <row r="440" spans="18:19" ht="15" customHeight="1">
      <c r="R440"/>
      <c r="S440"/>
    </row>
    <row r="441" spans="18:19" ht="15" customHeight="1">
      <c r="R441"/>
      <c r="S441"/>
    </row>
    <row r="442" spans="18:19" ht="15" customHeight="1">
      <c r="R442"/>
      <c r="S442"/>
    </row>
    <row r="443" spans="18:19" ht="15" customHeight="1">
      <c r="R443"/>
      <c r="S443"/>
    </row>
    <row r="444" spans="18:19" ht="15" customHeight="1">
      <c r="R444"/>
      <c r="S444"/>
    </row>
    <row r="445" spans="18:19" ht="15" customHeight="1">
      <c r="R445"/>
      <c r="S445"/>
    </row>
    <row r="446" spans="18:19" ht="15" customHeight="1">
      <c r="R446"/>
      <c r="S446"/>
    </row>
    <row r="447" spans="18:19" ht="15" customHeight="1">
      <c r="R447"/>
      <c r="S447"/>
    </row>
    <row r="448" spans="18:19" ht="15" customHeight="1">
      <c r="R448"/>
      <c r="S448"/>
    </row>
    <row r="449" spans="18:19" ht="15" customHeight="1">
      <c r="R449"/>
      <c r="S449"/>
    </row>
    <row r="450" spans="18:19" ht="15" customHeight="1">
      <c r="R450"/>
      <c r="S450"/>
    </row>
    <row r="451" spans="18:19" ht="15" customHeight="1">
      <c r="R451"/>
      <c r="S451"/>
    </row>
    <row r="452" spans="18:19" ht="15" customHeight="1">
      <c r="R452"/>
      <c r="S452"/>
    </row>
    <row r="453" spans="18:19" ht="15" customHeight="1">
      <c r="R453"/>
      <c r="S453"/>
    </row>
    <row r="454" spans="18:19" ht="15" customHeight="1">
      <c r="R454"/>
      <c r="S454"/>
    </row>
    <row r="455" spans="18:19" ht="15" customHeight="1">
      <c r="R455"/>
      <c r="S455"/>
    </row>
    <row r="456" spans="18:19" ht="15" customHeight="1">
      <c r="R456"/>
      <c r="S456"/>
    </row>
    <row r="457" spans="18:19" ht="15" customHeight="1">
      <c r="R457"/>
      <c r="S457"/>
    </row>
    <row r="458" spans="18:19" ht="15" customHeight="1">
      <c r="R458"/>
      <c r="S458"/>
    </row>
    <row r="459" spans="18:19" ht="15" customHeight="1">
      <c r="R459"/>
      <c r="S459"/>
    </row>
    <row r="460" spans="18:19" ht="15" customHeight="1">
      <c r="R460"/>
      <c r="S460"/>
    </row>
    <row r="461" spans="18:19" ht="15" customHeight="1">
      <c r="R461"/>
      <c r="S461"/>
    </row>
    <row r="462" spans="18:19" ht="15" customHeight="1">
      <c r="R462"/>
      <c r="S462"/>
    </row>
    <row r="463" spans="18:19" ht="15" customHeight="1">
      <c r="R463"/>
      <c r="S463"/>
    </row>
    <row r="464" spans="18:19" ht="15" customHeight="1">
      <c r="R464"/>
      <c r="S464"/>
    </row>
    <row r="465" spans="18:19" ht="15" customHeight="1">
      <c r="R465"/>
      <c r="S465"/>
    </row>
    <row r="466" spans="18:19" ht="15" customHeight="1">
      <c r="R466"/>
      <c r="S466"/>
    </row>
    <row r="467" spans="18:19" ht="15" customHeight="1">
      <c r="R467"/>
      <c r="S467"/>
    </row>
    <row r="468" spans="18:19" ht="15" customHeight="1">
      <c r="R468"/>
      <c r="S468"/>
    </row>
    <row r="469" spans="18:19" ht="15" customHeight="1">
      <c r="R469"/>
      <c r="S469"/>
    </row>
    <row r="470" spans="18:19" ht="15" customHeight="1">
      <c r="R470"/>
      <c r="S470"/>
    </row>
    <row r="471" spans="18:19" ht="15" customHeight="1">
      <c r="R471"/>
      <c r="S471"/>
    </row>
    <row r="472" spans="18:19" ht="15" customHeight="1">
      <c r="R472"/>
      <c r="S472"/>
    </row>
    <row r="473" spans="18:19" ht="15" customHeight="1">
      <c r="R473"/>
      <c r="S473"/>
    </row>
    <row r="474" spans="18:19" ht="15" customHeight="1">
      <c r="R474"/>
      <c r="S474"/>
    </row>
    <row r="475" spans="18:19" ht="15" customHeight="1">
      <c r="R475"/>
      <c r="S475"/>
    </row>
    <row r="476" spans="18:19" ht="15" customHeight="1">
      <c r="R476"/>
      <c r="S476"/>
    </row>
    <row r="477" spans="18:19" ht="15" customHeight="1">
      <c r="R477"/>
      <c r="S477"/>
    </row>
    <row r="478" spans="18:19" ht="15" customHeight="1">
      <c r="R478"/>
      <c r="S478"/>
    </row>
    <row r="479" spans="18:19" ht="15" customHeight="1">
      <c r="R479"/>
      <c r="S479"/>
    </row>
    <row r="480" spans="18:19" ht="15" customHeight="1">
      <c r="R480"/>
      <c r="S480"/>
    </row>
    <row r="481" spans="18:19" ht="15" customHeight="1">
      <c r="R481"/>
      <c r="S481"/>
    </row>
    <row r="482" spans="18:19" ht="15" customHeight="1">
      <c r="R482"/>
      <c r="S482"/>
    </row>
    <row r="483" spans="18:19" ht="15" customHeight="1">
      <c r="R483"/>
      <c r="S483"/>
    </row>
    <row r="484" spans="18:19" ht="15" customHeight="1">
      <c r="R484"/>
      <c r="S484"/>
    </row>
    <row r="485" spans="18:19" ht="15" customHeight="1">
      <c r="R485"/>
      <c r="S485"/>
    </row>
    <row r="486" spans="18:19" ht="15" customHeight="1">
      <c r="R486"/>
      <c r="S486"/>
    </row>
    <row r="487" spans="18:19" ht="15" customHeight="1">
      <c r="R487"/>
      <c r="S487"/>
    </row>
    <row r="488" spans="18:19" ht="15" customHeight="1">
      <c r="R488"/>
      <c r="S488"/>
    </row>
    <row r="489" spans="18:19" ht="15" customHeight="1">
      <c r="R489"/>
      <c r="S489"/>
    </row>
    <row r="490" spans="18:19" ht="15" customHeight="1">
      <c r="R490"/>
      <c r="S490"/>
    </row>
    <row r="491" spans="18:19" ht="15" customHeight="1">
      <c r="R491"/>
      <c r="S491"/>
    </row>
    <row r="492" spans="18:19" ht="15" customHeight="1">
      <c r="R492"/>
      <c r="S492"/>
    </row>
    <row r="493" spans="18:19" ht="15" customHeight="1">
      <c r="R493"/>
      <c r="S493"/>
    </row>
    <row r="494" spans="18:19" ht="15" customHeight="1">
      <c r="R494"/>
      <c r="S494"/>
    </row>
    <row r="495" spans="18:19" ht="15" customHeight="1">
      <c r="R495"/>
      <c r="S495"/>
    </row>
    <row r="496" spans="18:19" ht="15" customHeight="1">
      <c r="R496"/>
      <c r="S496"/>
    </row>
    <row r="497" spans="18:19" ht="15" customHeight="1">
      <c r="R497"/>
      <c r="S497"/>
    </row>
    <row r="498" spans="18:19" ht="15" customHeight="1">
      <c r="R498"/>
      <c r="S498"/>
    </row>
    <row r="499" spans="18:19" ht="15" customHeight="1">
      <c r="R499"/>
      <c r="S499"/>
    </row>
    <row r="500" spans="18:19" ht="15" customHeight="1">
      <c r="R500"/>
      <c r="S500"/>
    </row>
    <row r="501" spans="18:19" ht="15" customHeight="1">
      <c r="R501"/>
      <c r="S501"/>
    </row>
    <row r="502" spans="18:19" ht="15" customHeight="1">
      <c r="R502"/>
      <c r="S502"/>
    </row>
    <row r="503" spans="18:19" ht="15" customHeight="1">
      <c r="R503"/>
      <c r="S503"/>
    </row>
    <row r="504" spans="18:19" ht="15" customHeight="1">
      <c r="R504"/>
      <c r="S504"/>
    </row>
    <row r="505" spans="18:19" ht="15" customHeight="1">
      <c r="R505"/>
      <c r="S505"/>
    </row>
    <row r="506" spans="18:19" ht="15" customHeight="1">
      <c r="R506"/>
      <c r="S506"/>
    </row>
    <row r="507" spans="18:19" ht="15" customHeight="1">
      <c r="R507"/>
      <c r="S507"/>
    </row>
    <row r="508" spans="18:19" ht="15" customHeight="1">
      <c r="R508"/>
      <c r="S508"/>
    </row>
    <row r="509" spans="18:19" ht="15" customHeight="1">
      <c r="R509"/>
      <c r="S509"/>
    </row>
    <row r="510" spans="18:19" ht="15" customHeight="1">
      <c r="R510"/>
      <c r="S510"/>
    </row>
    <row r="511" spans="18:19" ht="15" customHeight="1">
      <c r="R511"/>
      <c r="S511"/>
    </row>
    <row r="512" spans="18:19" ht="15" customHeight="1">
      <c r="R512"/>
      <c r="S512"/>
    </row>
    <row r="513" spans="18:19" ht="15" customHeight="1">
      <c r="R513"/>
      <c r="S513"/>
    </row>
    <row r="514" spans="18:19" ht="15" customHeight="1">
      <c r="R514"/>
      <c r="S514"/>
    </row>
    <row r="515" spans="18:19" ht="15" customHeight="1">
      <c r="R515"/>
      <c r="S515"/>
    </row>
    <row r="516" spans="18:19" ht="15" customHeight="1">
      <c r="R516"/>
      <c r="S516"/>
    </row>
    <row r="517" spans="18:19" ht="15" customHeight="1">
      <c r="R517"/>
      <c r="S517"/>
    </row>
    <row r="518" spans="18:19" ht="15" customHeight="1">
      <c r="R518"/>
      <c r="S518"/>
    </row>
    <row r="519" spans="18:19" ht="15" customHeight="1">
      <c r="R519"/>
      <c r="S519"/>
    </row>
    <row r="520" spans="18:19" ht="15" customHeight="1">
      <c r="R520"/>
      <c r="S520"/>
    </row>
    <row r="521" spans="18:19" ht="15" customHeight="1">
      <c r="R521"/>
      <c r="S521"/>
    </row>
    <row r="522" spans="18:19" ht="15" customHeight="1">
      <c r="R522"/>
      <c r="S522"/>
    </row>
    <row r="523" spans="18:19" ht="15" customHeight="1">
      <c r="R523"/>
      <c r="S523"/>
    </row>
    <row r="524" spans="18:19" ht="15" customHeight="1">
      <c r="R524"/>
      <c r="S524"/>
    </row>
    <row r="525" spans="18:19" ht="15" customHeight="1">
      <c r="R525"/>
      <c r="S525"/>
    </row>
    <row r="526" spans="18:19" ht="15" customHeight="1">
      <c r="R526"/>
      <c r="S526"/>
    </row>
    <row r="527" spans="18:19" ht="15" customHeight="1">
      <c r="R527"/>
      <c r="S527"/>
    </row>
    <row r="528" spans="18:19" ht="15" customHeight="1">
      <c r="R528"/>
      <c r="S528"/>
    </row>
    <row r="529" spans="18:19" ht="15" customHeight="1">
      <c r="R529"/>
      <c r="S529"/>
    </row>
    <row r="530" spans="18:19" ht="15" customHeight="1">
      <c r="R530"/>
      <c r="S530"/>
    </row>
    <row r="531" spans="18:19" ht="15" customHeight="1">
      <c r="R531"/>
      <c r="S531"/>
    </row>
    <row r="532" spans="18:19" ht="15" customHeight="1">
      <c r="R532"/>
      <c r="S532"/>
    </row>
    <row r="533" spans="18:19" ht="15" customHeight="1">
      <c r="R533"/>
      <c r="S533"/>
    </row>
    <row r="534" spans="18:19" ht="15" customHeight="1">
      <c r="R534"/>
      <c r="S534"/>
    </row>
    <row r="535" spans="18:19" ht="15" customHeight="1">
      <c r="R535"/>
      <c r="S535"/>
    </row>
    <row r="536" spans="18:19" ht="15" customHeight="1">
      <c r="R536"/>
      <c r="S536"/>
    </row>
    <row r="537" spans="18:19" ht="15" customHeight="1">
      <c r="R537"/>
      <c r="S537"/>
    </row>
    <row r="538" spans="18:19" ht="15" customHeight="1">
      <c r="R538"/>
      <c r="S538"/>
    </row>
    <row r="539" spans="18:19" ht="15" customHeight="1">
      <c r="R539"/>
      <c r="S539"/>
    </row>
    <row r="540" spans="18:19" ht="15" customHeight="1">
      <c r="R540"/>
      <c r="S540"/>
    </row>
    <row r="541" spans="18:19" ht="15" customHeight="1">
      <c r="R541"/>
      <c r="S541"/>
    </row>
    <row r="542" spans="18:19" ht="15" customHeight="1">
      <c r="R542"/>
      <c r="S542"/>
    </row>
    <row r="543" spans="18:19" ht="15" customHeight="1">
      <c r="R543"/>
      <c r="S543"/>
    </row>
    <row r="544" spans="18:19" ht="15" customHeight="1">
      <c r="R544"/>
      <c r="S544"/>
    </row>
    <row r="545" spans="18:19" ht="15" customHeight="1">
      <c r="R545"/>
      <c r="S545"/>
    </row>
    <row r="546" spans="18:19" ht="15" customHeight="1">
      <c r="R546"/>
      <c r="S546"/>
    </row>
    <row r="547" spans="18:19" ht="15" customHeight="1">
      <c r="R547"/>
      <c r="S547"/>
    </row>
    <row r="548" spans="18:19" ht="15" customHeight="1">
      <c r="R548"/>
      <c r="S548"/>
    </row>
    <row r="549" spans="18:19" ht="15" customHeight="1">
      <c r="R549"/>
      <c r="S549"/>
    </row>
    <row r="550" spans="18:19" ht="15" customHeight="1">
      <c r="R550"/>
      <c r="S550"/>
    </row>
    <row r="551" spans="18:19" ht="15" customHeight="1">
      <c r="R551"/>
      <c r="S551"/>
    </row>
    <row r="552" spans="18:19" ht="15" customHeight="1">
      <c r="R552"/>
      <c r="S552"/>
    </row>
    <row r="553" spans="18:19" ht="15" customHeight="1">
      <c r="R553"/>
      <c r="S553"/>
    </row>
    <row r="554" spans="18:19" ht="15" customHeight="1">
      <c r="R554"/>
      <c r="S554"/>
    </row>
    <row r="555" spans="18:19" ht="15" customHeight="1">
      <c r="R555"/>
      <c r="S555"/>
    </row>
    <row r="556" spans="18:19" ht="15" customHeight="1">
      <c r="R556"/>
      <c r="S556"/>
    </row>
    <row r="557" spans="18:19" ht="15" customHeight="1">
      <c r="R557"/>
      <c r="S557"/>
    </row>
    <row r="558" spans="18:19" ht="15" customHeight="1">
      <c r="R558"/>
      <c r="S558"/>
    </row>
    <row r="559" spans="18:19" ht="15" customHeight="1">
      <c r="R559"/>
      <c r="S559"/>
    </row>
    <row r="560" spans="18:19" ht="15" customHeight="1">
      <c r="R560"/>
      <c r="S560"/>
    </row>
    <row r="561" spans="18:19" ht="15" customHeight="1">
      <c r="R561"/>
      <c r="S561"/>
    </row>
    <row r="562" spans="18:19" ht="15" customHeight="1">
      <c r="R562"/>
      <c r="S562"/>
    </row>
    <row r="563" spans="18:19" ht="15" customHeight="1">
      <c r="R563"/>
      <c r="S563"/>
    </row>
    <row r="564" spans="18:19" ht="15" customHeight="1">
      <c r="R564"/>
      <c r="S564"/>
    </row>
    <row r="565" spans="18:19" ht="15" customHeight="1">
      <c r="R565"/>
      <c r="S565"/>
    </row>
    <row r="566" spans="18:19" ht="15" customHeight="1">
      <c r="R566"/>
      <c r="S566"/>
    </row>
    <row r="567" spans="18:19" ht="15" customHeight="1">
      <c r="R567"/>
      <c r="S567"/>
    </row>
    <row r="568" spans="18:19" ht="15" customHeight="1">
      <c r="R568"/>
      <c r="S568"/>
    </row>
    <row r="569" spans="18:19" ht="15" customHeight="1">
      <c r="R569"/>
      <c r="S569"/>
    </row>
    <row r="570" spans="18:19" ht="15" customHeight="1">
      <c r="R570"/>
      <c r="S570"/>
    </row>
    <row r="571" spans="18:19" ht="15" customHeight="1">
      <c r="R571"/>
      <c r="S571"/>
    </row>
    <row r="572" spans="18:19" ht="15" customHeight="1">
      <c r="R572"/>
      <c r="S572"/>
    </row>
    <row r="573" spans="18:19" ht="15" customHeight="1">
      <c r="R573"/>
      <c r="S573"/>
    </row>
    <row r="574" spans="18:19" ht="15" customHeight="1">
      <c r="R574"/>
      <c r="S574"/>
    </row>
    <row r="575" spans="18:19" ht="15" customHeight="1">
      <c r="R575"/>
      <c r="S575"/>
    </row>
    <row r="576" spans="18:19" ht="15" customHeight="1">
      <c r="R576"/>
      <c r="S576"/>
    </row>
    <row r="577" spans="18:19" ht="15" customHeight="1">
      <c r="R577"/>
      <c r="S577"/>
    </row>
    <row r="578" spans="18:19" ht="15" customHeight="1">
      <c r="R578"/>
      <c r="S578"/>
    </row>
    <row r="579" spans="18:19" ht="15" customHeight="1">
      <c r="R579"/>
      <c r="S579"/>
    </row>
    <row r="580" spans="18:19" ht="15" customHeight="1">
      <c r="R580"/>
      <c r="S580"/>
    </row>
    <row r="581" spans="18:19" ht="15" customHeight="1">
      <c r="R581"/>
      <c r="S581"/>
    </row>
    <row r="582" spans="18:19" ht="15" customHeight="1">
      <c r="R582"/>
      <c r="S582"/>
    </row>
    <row r="583" spans="18:19" ht="15" customHeight="1">
      <c r="R583"/>
      <c r="S583"/>
    </row>
    <row r="584" spans="18:19" ht="15" customHeight="1">
      <c r="R584"/>
      <c r="S584"/>
    </row>
    <row r="585" spans="18:19" ht="15" customHeight="1">
      <c r="R585"/>
      <c r="S585"/>
    </row>
    <row r="586" spans="18:19" ht="15" customHeight="1">
      <c r="R586"/>
      <c r="S586"/>
    </row>
    <row r="587" spans="18:19" ht="15" customHeight="1">
      <c r="R587"/>
      <c r="S587"/>
    </row>
    <row r="588" spans="18:19" ht="15" customHeight="1">
      <c r="R588"/>
      <c r="S588"/>
    </row>
    <row r="589" spans="18:19" ht="15" customHeight="1">
      <c r="R589"/>
      <c r="S589"/>
    </row>
    <row r="590" spans="18:19" ht="15" customHeight="1">
      <c r="R590"/>
      <c r="S590"/>
    </row>
    <row r="591" spans="18:19" ht="15" customHeight="1">
      <c r="R591"/>
      <c r="S591"/>
    </row>
    <row r="592" spans="18:19" ht="15" customHeight="1">
      <c r="R592"/>
      <c r="S592"/>
    </row>
    <row r="593" spans="18:19" ht="15" customHeight="1">
      <c r="R593"/>
      <c r="S593"/>
    </row>
    <row r="594" spans="18:19" ht="15" customHeight="1">
      <c r="R594"/>
      <c r="S594"/>
    </row>
    <row r="595" spans="18:19" ht="15" customHeight="1">
      <c r="R595"/>
      <c r="S595"/>
    </row>
    <row r="596" spans="18:19" ht="15" customHeight="1">
      <c r="R596"/>
      <c r="S596"/>
    </row>
    <row r="597" spans="18:19" ht="15" customHeight="1">
      <c r="R597"/>
      <c r="S597"/>
    </row>
    <row r="598" spans="18:19" ht="15" customHeight="1">
      <c r="R598"/>
      <c r="S598"/>
    </row>
    <row r="599" spans="18:19" ht="15" customHeight="1">
      <c r="R599"/>
      <c r="S599"/>
    </row>
    <row r="600" spans="18:19" ht="15" customHeight="1">
      <c r="R600"/>
      <c r="S600"/>
    </row>
    <row r="601" spans="18:19" ht="15" customHeight="1">
      <c r="R601"/>
      <c r="S601"/>
    </row>
    <row r="602" spans="18:19" ht="15" customHeight="1">
      <c r="R602"/>
      <c r="S602"/>
    </row>
    <row r="603" spans="18:19" ht="15" customHeight="1">
      <c r="R603"/>
      <c r="S603"/>
    </row>
    <row r="604" spans="18:19" ht="15" customHeight="1">
      <c r="R604"/>
      <c r="S604"/>
    </row>
    <row r="605" spans="18:19" ht="15" customHeight="1">
      <c r="R605"/>
      <c r="S605"/>
    </row>
    <row r="606" spans="18:19" ht="15" customHeight="1">
      <c r="R606"/>
      <c r="S606"/>
    </row>
    <row r="607" spans="18:19" ht="15" customHeight="1">
      <c r="R607"/>
      <c r="S607"/>
    </row>
    <row r="608" spans="18:19" ht="15" customHeight="1">
      <c r="R608"/>
      <c r="S608"/>
    </row>
    <row r="609" spans="18:19" ht="15" customHeight="1">
      <c r="R609"/>
      <c r="S609"/>
    </row>
    <row r="610" spans="18:19" ht="15" customHeight="1">
      <c r="R610"/>
      <c r="S610"/>
    </row>
    <row r="611" spans="18:19" ht="15" customHeight="1">
      <c r="R611"/>
      <c r="S611"/>
    </row>
    <row r="612" spans="18:19" ht="15" customHeight="1">
      <c r="R612"/>
      <c r="S612"/>
    </row>
    <row r="613" spans="18:19" ht="15" customHeight="1">
      <c r="R613"/>
      <c r="S613"/>
    </row>
    <row r="614" spans="18:19" ht="15" customHeight="1">
      <c r="R614"/>
      <c r="S614"/>
    </row>
    <row r="615" spans="18:19" ht="15" customHeight="1">
      <c r="R615"/>
      <c r="S615"/>
    </row>
    <row r="616" spans="18:19" ht="15" customHeight="1">
      <c r="R616"/>
      <c r="S616"/>
    </row>
    <row r="617" spans="18:19" ht="15" customHeight="1">
      <c r="R617"/>
      <c r="S617"/>
    </row>
    <row r="618" spans="18:19" ht="15" customHeight="1">
      <c r="R618"/>
      <c r="S618"/>
    </row>
    <row r="619" spans="18:19" ht="15" customHeight="1">
      <c r="R619"/>
      <c r="S619"/>
    </row>
    <row r="620" spans="18:19" ht="15" customHeight="1">
      <c r="R620"/>
      <c r="S620"/>
    </row>
    <row r="621" spans="18:19" ht="15" customHeight="1">
      <c r="R621"/>
      <c r="S621"/>
    </row>
    <row r="622" spans="18:19" ht="15" customHeight="1">
      <c r="R622"/>
      <c r="S622"/>
    </row>
    <row r="623" spans="18:19" ht="15" customHeight="1">
      <c r="R623"/>
      <c r="S623"/>
    </row>
    <row r="624" spans="18:19" ht="15" customHeight="1">
      <c r="R624"/>
      <c r="S624"/>
    </row>
    <row r="625" spans="18:19" ht="15" customHeight="1">
      <c r="R625"/>
      <c r="S625"/>
    </row>
    <row r="626" spans="18:19" ht="15" customHeight="1">
      <c r="R626"/>
      <c r="S626"/>
    </row>
    <row r="627" spans="18:19" ht="15" customHeight="1">
      <c r="R627"/>
      <c r="S627"/>
    </row>
    <row r="628" spans="18:19" ht="15" customHeight="1">
      <c r="R628"/>
      <c r="S628"/>
    </row>
    <row r="629" spans="18:19" ht="15" customHeight="1">
      <c r="R629"/>
      <c r="S629"/>
    </row>
    <row r="630" spans="18:19" ht="15" customHeight="1">
      <c r="R630"/>
      <c r="S630"/>
    </row>
    <row r="631" spans="18:19" ht="15" customHeight="1">
      <c r="R631"/>
      <c r="S631"/>
    </row>
    <row r="632" spans="18:19" ht="15" customHeight="1">
      <c r="R632"/>
      <c r="S632"/>
    </row>
    <row r="633" spans="18:19" ht="15" customHeight="1">
      <c r="R633"/>
      <c r="S633"/>
    </row>
    <row r="634" spans="18:19" ht="15" customHeight="1">
      <c r="R634"/>
      <c r="S634"/>
    </row>
    <row r="635" spans="18:19" ht="15" customHeight="1">
      <c r="R635"/>
      <c r="S635"/>
    </row>
    <row r="636" spans="18:19" ht="15" customHeight="1">
      <c r="R636"/>
      <c r="S636"/>
    </row>
    <row r="637" spans="18:19" ht="15" customHeight="1">
      <c r="R637"/>
      <c r="S637"/>
    </row>
    <row r="638" spans="18:19" ht="15" customHeight="1">
      <c r="R638"/>
      <c r="S638"/>
    </row>
    <row r="639" spans="18:19" ht="15" customHeight="1">
      <c r="R639"/>
      <c r="S639"/>
    </row>
    <row r="640" spans="18:19" ht="15" customHeight="1">
      <c r="R640"/>
      <c r="S640"/>
    </row>
    <row r="641" spans="18:19" ht="15" customHeight="1">
      <c r="R641"/>
      <c r="S641"/>
    </row>
    <row r="642" spans="18:19" ht="15" customHeight="1">
      <c r="R642"/>
      <c r="S642"/>
    </row>
    <row r="643" spans="18:19" ht="15" customHeight="1">
      <c r="R643"/>
      <c r="S643"/>
    </row>
    <row r="644" spans="18:19" ht="15" customHeight="1">
      <c r="R644"/>
      <c r="S644"/>
    </row>
    <row r="645" spans="18:19" ht="15" customHeight="1">
      <c r="R645"/>
      <c r="S645"/>
    </row>
    <row r="646" spans="18:19" ht="15" customHeight="1">
      <c r="R646"/>
      <c r="S646"/>
    </row>
    <row r="647" spans="18:19" ht="15" customHeight="1">
      <c r="R647"/>
      <c r="S647"/>
    </row>
    <row r="648" spans="18:19" ht="15" customHeight="1">
      <c r="R648"/>
      <c r="S648"/>
    </row>
    <row r="649" spans="18:19" ht="15" customHeight="1">
      <c r="R649"/>
      <c r="S649"/>
    </row>
    <row r="650" spans="18:19" ht="15" customHeight="1">
      <c r="R650"/>
      <c r="S650"/>
    </row>
    <row r="651" spans="18:19" ht="15" customHeight="1">
      <c r="R651"/>
      <c r="S651"/>
    </row>
    <row r="652" spans="18:19" ht="15" customHeight="1">
      <c r="R652"/>
      <c r="S652"/>
    </row>
    <row r="653" spans="18:19" ht="15" customHeight="1">
      <c r="R653"/>
      <c r="S653"/>
    </row>
    <row r="654" spans="18:19" ht="15" customHeight="1">
      <c r="R654"/>
      <c r="S654"/>
    </row>
    <row r="655" spans="18:19" ht="15" customHeight="1">
      <c r="R655"/>
      <c r="S655"/>
    </row>
    <row r="656" spans="18:19" ht="15" customHeight="1">
      <c r="R656"/>
      <c r="S656"/>
    </row>
    <row r="657" spans="18:19" ht="15" customHeight="1">
      <c r="R657"/>
      <c r="S657"/>
    </row>
    <row r="658" spans="18:19" ht="15" customHeight="1">
      <c r="R658"/>
      <c r="S658"/>
    </row>
    <row r="659" spans="18:19" ht="15" customHeight="1">
      <c r="R659"/>
      <c r="S659"/>
    </row>
    <row r="660" spans="18:19" ht="15" customHeight="1">
      <c r="R660"/>
      <c r="S660"/>
    </row>
    <row r="661" spans="18:19" ht="15" customHeight="1">
      <c r="R661"/>
      <c r="S661"/>
    </row>
    <row r="662" spans="18:19" ht="15" customHeight="1">
      <c r="R662"/>
      <c r="S662"/>
    </row>
    <row r="663" spans="18:19" ht="15" customHeight="1">
      <c r="R663"/>
      <c r="S663"/>
    </row>
    <row r="664" spans="18:19" ht="15" customHeight="1">
      <c r="R664"/>
      <c r="S664"/>
    </row>
    <row r="665" spans="18:19" ht="15" customHeight="1">
      <c r="R665"/>
      <c r="S665"/>
    </row>
    <row r="666" spans="18:19" ht="15" customHeight="1">
      <c r="R666"/>
      <c r="S666"/>
    </row>
    <row r="667" spans="18:19" ht="15" customHeight="1">
      <c r="R667"/>
      <c r="S667"/>
    </row>
    <row r="668" spans="18:19" ht="15" customHeight="1">
      <c r="R668"/>
      <c r="S668"/>
    </row>
    <row r="669" spans="18:19" ht="15" customHeight="1">
      <c r="R669"/>
      <c r="S669"/>
    </row>
    <row r="670" spans="18:19" ht="15" customHeight="1">
      <c r="R670"/>
      <c r="S670"/>
    </row>
    <row r="671" spans="18:19" ht="15" customHeight="1">
      <c r="R671"/>
      <c r="S671"/>
    </row>
    <row r="672" spans="18:19" ht="15" customHeight="1">
      <c r="R672"/>
      <c r="S672"/>
    </row>
    <row r="673" spans="18:19" ht="15" customHeight="1">
      <c r="R673"/>
      <c r="S673"/>
    </row>
    <row r="674" spans="18:19" ht="15" customHeight="1">
      <c r="R674"/>
      <c r="S674"/>
    </row>
    <row r="675" spans="18:19" ht="15" customHeight="1">
      <c r="R675"/>
      <c r="S675"/>
    </row>
    <row r="676" spans="18:19" ht="15" customHeight="1">
      <c r="R676"/>
      <c r="S676"/>
    </row>
    <row r="677" spans="18:19" ht="15" customHeight="1">
      <c r="R677"/>
      <c r="S677"/>
    </row>
    <row r="678" spans="18:19" ht="15" customHeight="1">
      <c r="R678"/>
      <c r="S678"/>
    </row>
    <row r="679" spans="18:19" ht="15" customHeight="1">
      <c r="R679"/>
      <c r="S679"/>
    </row>
    <row r="680" spans="18:19" ht="15" customHeight="1">
      <c r="R680"/>
      <c r="S680"/>
    </row>
    <row r="681" spans="18:19" ht="15" customHeight="1">
      <c r="R681"/>
      <c r="S681"/>
    </row>
    <row r="682" spans="18:19" ht="15" customHeight="1">
      <c r="R682"/>
      <c r="S682"/>
    </row>
    <row r="683" spans="18:19" ht="15" customHeight="1">
      <c r="R683"/>
      <c r="S683"/>
    </row>
    <row r="684" spans="18:19" ht="15" customHeight="1">
      <c r="R684"/>
      <c r="S684"/>
    </row>
    <row r="685" spans="18:19" ht="15" customHeight="1">
      <c r="R685"/>
      <c r="S685"/>
    </row>
    <row r="686" spans="18:19" ht="15" customHeight="1">
      <c r="R686"/>
      <c r="S686"/>
    </row>
    <row r="687" spans="18:19" ht="15" customHeight="1">
      <c r="R687"/>
      <c r="S687"/>
    </row>
    <row r="688" spans="18:19" ht="15" customHeight="1">
      <c r="R688"/>
      <c r="S688"/>
    </row>
    <row r="689" spans="18:19" ht="15" customHeight="1">
      <c r="R689"/>
      <c r="S689"/>
    </row>
    <row r="690" spans="18:19" ht="15" customHeight="1">
      <c r="R690"/>
      <c r="S690"/>
    </row>
    <row r="691" spans="18:19" ht="15" customHeight="1">
      <c r="R691"/>
      <c r="S691"/>
    </row>
    <row r="692" spans="18:19" ht="15" customHeight="1">
      <c r="R692"/>
      <c r="S692"/>
    </row>
    <row r="693" spans="18:19" ht="15" customHeight="1">
      <c r="R693"/>
      <c r="S693"/>
    </row>
    <row r="694" spans="18:19" ht="15" customHeight="1">
      <c r="R694"/>
      <c r="S694"/>
    </row>
    <row r="695" spans="18:19" ht="15" customHeight="1">
      <c r="R695"/>
      <c r="S695"/>
    </row>
    <row r="696" spans="18:19" ht="15" customHeight="1">
      <c r="R696"/>
      <c r="S696"/>
    </row>
    <row r="697" spans="18:19" ht="15" customHeight="1">
      <c r="R697"/>
      <c r="S697"/>
    </row>
    <row r="698" spans="18:19" ht="15" customHeight="1">
      <c r="R698"/>
      <c r="S698"/>
    </row>
    <row r="699" spans="18:19" ht="15" customHeight="1">
      <c r="R699"/>
      <c r="S699"/>
    </row>
    <row r="700" spans="18:19" ht="15" customHeight="1">
      <c r="R700"/>
      <c r="S700"/>
    </row>
    <row r="701" spans="18:19" ht="15" customHeight="1">
      <c r="R701"/>
      <c r="S701"/>
    </row>
    <row r="702" spans="18:19" ht="15" customHeight="1">
      <c r="R702"/>
      <c r="S702"/>
    </row>
    <row r="703" spans="18:19" ht="15" customHeight="1">
      <c r="R703"/>
      <c r="S703"/>
    </row>
    <row r="704" spans="18:19" ht="15" customHeight="1">
      <c r="R704"/>
      <c r="S704"/>
    </row>
    <row r="705" spans="18:19" ht="15" customHeight="1">
      <c r="R705"/>
      <c r="S705"/>
    </row>
    <row r="706" spans="18:19" ht="15" customHeight="1">
      <c r="R706"/>
      <c r="S706"/>
    </row>
    <row r="707" spans="18:19" ht="15" customHeight="1">
      <c r="R707"/>
      <c r="S707"/>
    </row>
    <row r="708" spans="18:19" ht="15" customHeight="1">
      <c r="R708"/>
      <c r="S708"/>
    </row>
    <row r="709" spans="18:19" ht="15" customHeight="1">
      <c r="R709"/>
      <c r="S709"/>
    </row>
    <row r="710" spans="18:19" ht="15" customHeight="1">
      <c r="R710"/>
      <c r="S710"/>
    </row>
    <row r="711" spans="18:19" ht="15" customHeight="1">
      <c r="R711"/>
      <c r="S711"/>
    </row>
    <row r="712" spans="18:19" ht="15" customHeight="1">
      <c r="R712"/>
      <c r="S712"/>
    </row>
    <row r="713" spans="18:19" ht="15" customHeight="1">
      <c r="R713"/>
      <c r="S713"/>
    </row>
    <row r="714" spans="18:19" ht="15" customHeight="1">
      <c r="R714"/>
      <c r="S714"/>
    </row>
    <row r="715" spans="18:19" ht="15" customHeight="1">
      <c r="R715"/>
      <c r="S715"/>
    </row>
    <row r="716" spans="18:19" ht="15" customHeight="1">
      <c r="R716"/>
      <c r="S716"/>
    </row>
    <row r="717" spans="18:19" ht="15" customHeight="1">
      <c r="R717"/>
      <c r="S717"/>
    </row>
    <row r="718" spans="18:19" ht="15" customHeight="1">
      <c r="R718"/>
      <c r="S718"/>
    </row>
    <row r="719" spans="18:19" ht="15" customHeight="1">
      <c r="R719"/>
      <c r="S719"/>
    </row>
    <row r="720" spans="18:19" ht="15" customHeight="1">
      <c r="R720"/>
      <c r="S720"/>
    </row>
    <row r="721" spans="18:19" ht="15" customHeight="1">
      <c r="R721"/>
      <c r="S721"/>
    </row>
    <row r="722" spans="18:19" ht="15" customHeight="1">
      <c r="R722"/>
      <c r="S722"/>
    </row>
    <row r="723" spans="18:19" ht="15" customHeight="1">
      <c r="R723"/>
      <c r="S723"/>
    </row>
    <row r="724" spans="18:19" ht="15" customHeight="1">
      <c r="R724"/>
      <c r="S724"/>
    </row>
    <row r="725" spans="18:19" ht="15" customHeight="1">
      <c r="R725"/>
      <c r="S725"/>
    </row>
    <row r="726" spans="18:19" ht="15" customHeight="1">
      <c r="R726"/>
      <c r="S726"/>
    </row>
    <row r="727" spans="18:19" ht="15" customHeight="1">
      <c r="R727"/>
      <c r="S727"/>
    </row>
    <row r="728" spans="18:19" ht="15" customHeight="1">
      <c r="R728"/>
      <c r="S728"/>
    </row>
    <row r="729" spans="18:19" ht="15" customHeight="1">
      <c r="R729"/>
      <c r="S729"/>
    </row>
    <row r="730" spans="18:19" ht="15" customHeight="1">
      <c r="R730"/>
      <c r="S730"/>
    </row>
    <row r="731" spans="18:19" ht="15" customHeight="1">
      <c r="R731"/>
      <c r="S731"/>
    </row>
    <row r="732" spans="18:19" ht="15" customHeight="1">
      <c r="R732"/>
      <c r="S732"/>
    </row>
    <row r="733" spans="18:19" ht="15" customHeight="1">
      <c r="R733"/>
      <c r="S733"/>
    </row>
    <row r="734" spans="18:19" ht="15" customHeight="1">
      <c r="R734"/>
      <c r="S734"/>
    </row>
    <row r="735" spans="18:19" ht="15" customHeight="1">
      <c r="R735"/>
      <c r="S735"/>
    </row>
    <row r="736" spans="18:19" ht="15" customHeight="1">
      <c r="R736"/>
      <c r="S736"/>
    </row>
    <row r="737" spans="18:19" ht="15" customHeight="1">
      <c r="R737"/>
      <c r="S737"/>
    </row>
    <row r="738" spans="18:19" ht="15" customHeight="1">
      <c r="R738"/>
      <c r="S738"/>
    </row>
    <row r="739" spans="18:19" ht="15" customHeight="1">
      <c r="R739"/>
      <c r="S739"/>
    </row>
    <row r="740" spans="18:19" ht="15" customHeight="1">
      <c r="R740"/>
      <c r="S740"/>
    </row>
    <row r="741" spans="18:19" ht="15" customHeight="1">
      <c r="R741"/>
      <c r="S741"/>
    </row>
    <row r="742" spans="18:19" ht="15" customHeight="1">
      <c r="R742"/>
      <c r="S742"/>
    </row>
    <row r="743" spans="18:19" ht="15" customHeight="1">
      <c r="R743"/>
      <c r="S743"/>
    </row>
    <row r="744" spans="18:19" ht="15" customHeight="1">
      <c r="R744"/>
      <c r="S744"/>
    </row>
    <row r="745" spans="18:19" ht="15" customHeight="1">
      <c r="R745"/>
      <c r="S745"/>
    </row>
    <row r="746" spans="18:19" ht="15" customHeight="1">
      <c r="R746"/>
      <c r="S746"/>
    </row>
    <row r="747" spans="18:19" ht="15" customHeight="1">
      <c r="R747"/>
      <c r="S747"/>
    </row>
    <row r="748" spans="18:19" ht="15" customHeight="1">
      <c r="R748"/>
      <c r="S748"/>
    </row>
    <row r="749" spans="18:19" ht="15" customHeight="1">
      <c r="R749"/>
      <c r="S749"/>
    </row>
    <row r="750" spans="18:19" ht="15" customHeight="1">
      <c r="R750"/>
      <c r="S750"/>
    </row>
    <row r="751" spans="18:19" ht="15" customHeight="1">
      <c r="R751"/>
      <c r="S751"/>
    </row>
    <row r="752" spans="18:19" ht="15" customHeight="1">
      <c r="R752"/>
      <c r="S752"/>
    </row>
    <row r="753" spans="18:19" ht="15" customHeight="1">
      <c r="R753"/>
      <c r="S753"/>
    </row>
    <row r="754" spans="18:19" ht="15" customHeight="1">
      <c r="R754"/>
      <c r="S754"/>
    </row>
    <row r="755" spans="18:19" ht="15" customHeight="1">
      <c r="R755"/>
      <c r="S755"/>
    </row>
    <row r="756" spans="18:19" ht="15" customHeight="1">
      <c r="R756"/>
      <c r="S756"/>
    </row>
    <row r="757" spans="18:19" ht="15" customHeight="1">
      <c r="R757"/>
      <c r="S757"/>
    </row>
    <row r="758" spans="18:19" ht="15" customHeight="1">
      <c r="R758"/>
      <c r="S758"/>
    </row>
    <row r="759" spans="18:19" ht="15" customHeight="1">
      <c r="R759"/>
      <c r="S759"/>
    </row>
    <row r="760" spans="18:19" ht="15" customHeight="1">
      <c r="R760"/>
      <c r="S760"/>
    </row>
    <row r="761" spans="18:19" ht="15" customHeight="1">
      <c r="R761"/>
      <c r="S761"/>
    </row>
    <row r="762" spans="18:19" ht="15" customHeight="1">
      <c r="R762"/>
      <c r="S762"/>
    </row>
    <row r="763" spans="18:19" ht="15" customHeight="1">
      <c r="R763"/>
      <c r="S763"/>
    </row>
    <row r="764" spans="18:19" ht="15" customHeight="1">
      <c r="R764"/>
      <c r="S764"/>
    </row>
    <row r="765" spans="18:19" ht="15" customHeight="1">
      <c r="R765"/>
      <c r="S765"/>
    </row>
    <row r="766" spans="18:19" ht="15" customHeight="1">
      <c r="R766"/>
      <c r="S766"/>
    </row>
    <row r="767" spans="18:19" ht="15" customHeight="1">
      <c r="R767"/>
      <c r="S767"/>
    </row>
    <row r="768" spans="18:19" ht="15" customHeight="1">
      <c r="R768"/>
      <c r="S768"/>
    </row>
    <row r="769" spans="18:19" ht="15" customHeight="1">
      <c r="R769"/>
      <c r="S769"/>
    </row>
    <row r="770" spans="18:19" ht="15" customHeight="1">
      <c r="R770"/>
      <c r="S770"/>
    </row>
    <row r="771" spans="18:19" ht="15" customHeight="1">
      <c r="R771"/>
      <c r="S771"/>
    </row>
    <row r="772" spans="18:19" ht="15" customHeight="1">
      <c r="R772"/>
      <c r="S772"/>
    </row>
    <row r="773" spans="18:19" ht="15" customHeight="1">
      <c r="R773"/>
      <c r="S773"/>
    </row>
    <row r="774" spans="18:19" ht="15" customHeight="1">
      <c r="R774"/>
      <c r="S774"/>
    </row>
    <row r="775" spans="18:19" ht="15" customHeight="1">
      <c r="R775"/>
      <c r="S775"/>
    </row>
    <row r="776" spans="18:19" ht="15" customHeight="1">
      <c r="R776"/>
      <c r="S776"/>
    </row>
    <row r="777" spans="18:19" ht="15" customHeight="1">
      <c r="R777"/>
      <c r="S777"/>
    </row>
    <row r="778" spans="18:19" ht="15" customHeight="1">
      <c r="R778"/>
      <c r="S778"/>
    </row>
    <row r="779" spans="18:19" ht="15" customHeight="1">
      <c r="R779"/>
      <c r="S779"/>
    </row>
    <row r="780" spans="18:19" ht="15" customHeight="1">
      <c r="R780"/>
      <c r="S780"/>
    </row>
    <row r="781" spans="18:19" ht="15" customHeight="1">
      <c r="R781"/>
      <c r="S781"/>
    </row>
    <row r="782" spans="18:19" ht="15" customHeight="1">
      <c r="R782"/>
      <c r="S782"/>
    </row>
    <row r="783" spans="18:19" ht="15" customHeight="1">
      <c r="R783"/>
      <c r="S783"/>
    </row>
    <row r="784" spans="18:19" ht="15" customHeight="1">
      <c r="R784"/>
      <c r="S784"/>
    </row>
    <row r="785" spans="18:19" ht="15" customHeight="1">
      <c r="R785"/>
      <c r="S785"/>
    </row>
    <row r="786" spans="18:19" ht="15" customHeight="1">
      <c r="R786"/>
      <c r="S786"/>
    </row>
    <row r="787" spans="18:19" ht="15" customHeight="1">
      <c r="R787"/>
      <c r="S787"/>
    </row>
    <row r="788" spans="18:19" ht="15" customHeight="1">
      <c r="R788"/>
      <c r="S788"/>
    </row>
    <row r="789" spans="18:19" ht="15" customHeight="1">
      <c r="R789"/>
      <c r="S789"/>
    </row>
    <row r="790" spans="18:19" ht="15" customHeight="1">
      <c r="R790"/>
      <c r="S790"/>
    </row>
    <row r="791" spans="18:19" ht="15" customHeight="1">
      <c r="R791"/>
      <c r="S791"/>
    </row>
    <row r="792" spans="18:19" ht="15" customHeight="1">
      <c r="R792"/>
      <c r="S792"/>
    </row>
    <row r="793" spans="18:19" ht="15" customHeight="1">
      <c r="R793"/>
      <c r="S793"/>
    </row>
    <row r="794" spans="18:19" ht="15" customHeight="1">
      <c r="R794"/>
      <c r="S794"/>
    </row>
    <row r="795" spans="18:19" ht="15" customHeight="1">
      <c r="R795"/>
      <c r="S795"/>
    </row>
    <row r="796" spans="18:19" ht="15" customHeight="1">
      <c r="R796"/>
      <c r="S796"/>
    </row>
    <row r="797" spans="18:19" ht="15" customHeight="1">
      <c r="R797"/>
      <c r="S797"/>
    </row>
    <row r="798" spans="18:19" ht="15" customHeight="1">
      <c r="R798"/>
      <c r="S798"/>
    </row>
    <row r="799" spans="18:19" ht="15" customHeight="1">
      <c r="R799"/>
      <c r="S799"/>
    </row>
    <row r="800" spans="18:19" ht="15" customHeight="1">
      <c r="R800"/>
      <c r="S800"/>
    </row>
    <row r="801" spans="18:19" ht="15" customHeight="1">
      <c r="R801"/>
      <c r="S801"/>
    </row>
    <row r="802" spans="18:19" ht="15" customHeight="1">
      <c r="R802"/>
      <c r="S802"/>
    </row>
    <row r="803" spans="18:19" ht="15" customHeight="1">
      <c r="R803"/>
      <c r="S803"/>
    </row>
    <row r="804" spans="18:19" ht="15" customHeight="1">
      <c r="R804"/>
      <c r="S804"/>
    </row>
    <row r="805" spans="18:19" ht="15" customHeight="1">
      <c r="R805"/>
      <c r="S805"/>
    </row>
    <row r="806" spans="18:19" ht="15" customHeight="1">
      <c r="R806"/>
      <c r="S806"/>
    </row>
    <row r="807" spans="18:19" ht="15" customHeight="1">
      <c r="R807"/>
      <c r="S807"/>
    </row>
    <row r="808" spans="18:19" ht="15" customHeight="1">
      <c r="R808"/>
      <c r="S808"/>
    </row>
    <row r="809" spans="18:19" ht="15" customHeight="1">
      <c r="R809"/>
      <c r="S809"/>
    </row>
    <row r="810" spans="18:19" ht="15" customHeight="1">
      <c r="R810"/>
      <c r="S810"/>
    </row>
    <row r="811" spans="18:19" ht="15" customHeight="1">
      <c r="R811"/>
      <c r="S811"/>
    </row>
    <row r="812" spans="18:19" ht="15" customHeight="1">
      <c r="R812"/>
      <c r="S812"/>
    </row>
    <row r="813" spans="18:19" ht="15" customHeight="1">
      <c r="R813"/>
      <c r="S813"/>
    </row>
    <row r="814" spans="18:19" ht="15" customHeight="1">
      <c r="R814"/>
      <c r="S814"/>
    </row>
    <row r="815" spans="18:19" ht="15" customHeight="1">
      <c r="R815"/>
      <c r="S815"/>
    </row>
    <row r="816" spans="18:19" ht="15" customHeight="1">
      <c r="R816"/>
      <c r="S816"/>
    </row>
    <row r="817" spans="18:19" ht="15" customHeight="1">
      <c r="R817"/>
      <c r="S817"/>
    </row>
    <row r="818" spans="18:19" ht="15" customHeight="1">
      <c r="R818"/>
      <c r="S818"/>
    </row>
    <row r="819" spans="18:19" ht="15" customHeight="1">
      <c r="R819"/>
      <c r="S819"/>
    </row>
    <row r="820" spans="18:19" ht="15" customHeight="1">
      <c r="R820"/>
      <c r="S820"/>
    </row>
    <row r="821" spans="18:19" ht="15" customHeight="1">
      <c r="R821"/>
      <c r="S821"/>
    </row>
    <row r="822" spans="18:19" ht="15" customHeight="1">
      <c r="R822"/>
      <c r="S822"/>
    </row>
    <row r="823" spans="18:19" ht="15" customHeight="1">
      <c r="R823"/>
      <c r="S823"/>
    </row>
    <row r="824" spans="18:19" ht="15" customHeight="1">
      <c r="R824"/>
      <c r="S824"/>
    </row>
    <row r="825" spans="18:19" ht="15" customHeight="1">
      <c r="R825"/>
      <c r="S825"/>
    </row>
    <row r="826" spans="18:19" ht="15" customHeight="1">
      <c r="R826"/>
      <c r="S826"/>
    </row>
    <row r="827" spans="18:19" ht="15" customHeight="1">
      <c r="R827"/>
      <c r="S827"/>
    </row>
    <row r="828" spans="18:19" ht="15" customHeight="1">
      <c r="R828"/>
      <c r="S828"/>
    </row>
    <row r="829" spans="18:19" ht="15" customHeight="1">
      <c r="R829"/>
      <c r="S829"/>
    </row>
    <row r="830" spans="18:19" ht="15" customHeight="1">
      <c r="R830"/>
      <c r="S830"/>
    </row>
    <row r="831" spans="18:19" ht="15" customHeight="1">
      <c r="R831"/>
      <c r="S831"/>
    </row>
    <row r="832" spans="18:19" ht="15" customHeight="1">
      <c r="R832"/>
      <c r="S832"/>
    </row>
    <row r="833" spans="18:19" ht="15" customHeight="1">
      <c r="R833"/>
      <c r="S833"/>
    </row>
    <row r="834" spans="18:19" ht="15" customHeight="1">
      <c r="R834"/>
      <c r="S834"/>
    </row>
    <row r="835" spans="18:19" ht="15" customHeight="1">
      <c r="R835"/>
      <c r="S835"/>
    </row>
    <row r="836" spans="18:19" ht="15" customHeight="1">
      <c r="R836"/>
      <c r="S836"/>
    </row>
    <row r="837" spans="18:19" ht="15" customHeight="1">
      <c r="R837"/>
      <c r="S837"/>
    </row>
    <row r="838" spans="18:19" ht="15" customHeight="1">
      <c r="R838"/>
      <c r="S838"/>
    </row>
    <row r="839" spans="18:19" ht="15" customHeight="1">
      <c r="R839"/>
      <c r="S839"/>
    </row>
    <row r="840" spans="18:19" ht="15" customHeight="1">
      <c r="R840"/>
      <c r="S840"/>
    </row>
    <row r="841" spans="18:19" ht="15" customHeight="1">
      <c r="R841"/>
      <c r="S841"/>
    </row>
    <row r="842" spans="18:19" ht="15" customHeight="1">
      <c r="R842"/>
      <c r="S842"/>
    </row>
    <row r="843" spans="18:19" ht="15" customHeight="1">
      <c r="R843"/>
      <c r="S843"/>
    </row>
    <row r="844" spans="18:19" ht="15" customHeight="1">
      <c r="R844"/>
      <c r="S844"/>
    </row>
    <row r="845" spans="18:19" ht="15" customHeight="1">
      <c r="R845"/>
      <c r="S845"/>
    </row>
    <row r="846" spans="18:19" ht="15" customHeight="1">
      <c r="R846"/>
      <c r="S846"/>
    </row>
    <row r="847" spans="18:19" ht="15" customHeight="1">
      <c r="R847"/>
      <c r="S847"/>
    </row>
    <row r="848" spans="18:19" ht="15" customHeight="1">
      <c r="R848"/>
      <c r="S848"/>
    </row>
    <row r="849" spans="18:19" ht="15" customHeight="1">
      <c r="R849"/>
      <c r="S849"/>
    </row>
    <row r="850" spans="18:19" ht="15" customHeight="1">
      <c r="R850"/>
      <c r="S850"/>
    </row>
    <row r="851" spans="18:19" ht="15" customHeight="1">
      <c r="R851"/>
      <c r="S851"/>
    </row>
    <row r="852" spans="18:19" ht="15" customHeight="1">
      <c r="R852"/>
      <c r="S852"/>
    </row>
    <row r="853" spans="18:19" ht="15" customHeight="1">
      <c r="R853"/>
      <c r="S853"/>
    </row>
    <row r="854" spans="18:19" ht="15" customHeight="1">
      <c r="R854"/>
      <c r="S854"/>
    </row>
    <row r="855" spans="18:19" ht="15" customHeight="1">
      <c r="R855"/>
      <c r="S855"/>
    </row>
    <row r="856" spans="18:19" ht="15" customHeight="1">
      <c r="R856"/>
      <c r="S856"/>
    </row>
    <row r="857" spans="18:19" ht="15" customHeight="1">
      <c r="R857"/>
      <c r="S857"/>
    </row>
    <row r="858" spans="18:19" ht="15" customHeight="1">
      <c r="R858"/>
      <c r="S858"/>
    </row>
    <row r="859" spans="18:19" ht="15" customHeight="1">
      <c r="R859"/>
      <c r="S859"/>
    </row>
    <row r="860" spans="18:19" ht="15" customHeight="1">
      <c r="R860"/>
      <c r="S860"/>
    </row>
    <row r="861" spans="18:19" ht="15" customHeight="1">
      <c r="R861"/>
      <c r="S861"/>
    </row>
    <row r="862" spans="18:19" ht="15" customHeight="1">
      <c r="R862"/>
      <c r="S862"/>
    </row>
    <row r="863" spans="18:19" ht="15" customHeight="1">
      <c r="R863"/>
      <c r="S863"/>
    </row>
    <row r="864" spans="18:19" ht="15" customHeight="1">
      <c r="R864"/>
      <c r="S864"/>
    </row>
    <row r="865" spans="18:19" ht="15" customHeight="1">
      <c r="R865"/>
      <c r="S865"/>
    </row>
    <row r="866" spans="18:19" ht="15" customHeight="1">
      <c r="R866"/>
      <c r="S866"/>
    </row>
    <row r="867" spans="18:19" ht="15" customHeight="1">
      <c r="R867"/>
      <c r="S867"/>
    </row>
    <row r="868" spans="18:19" ht="15" customHeight="1">
      <c r="R868"/>
      <c r="S868"/>
    </row>
    <row r="869" spans="18:19" ht="15" customHeight="1">
      <c r="R869"/>
      <c r="S869"/>
    </row>
    <row r="870" spans="18:19" ht="15" customHeight="1">
      <c r="R870"/>
      <c r="S870"/>
    </row>
    <row r="871" spans="18:19" ht="15" customHeight="1">
      <c r="R871"/>
      <c r="S871"/>
    </row>
    <row r="872" spans="18:19" ht="15" customHeight="1">
      <c r="R872"/>
      <c r="S872"/>
    </row>
    <row r="873" spans="18:19" ht="15" customHeight="1">
      <c r="R873"/>
      <c r="S873"/>
    </row>
    <row r="874" spans="18:19" ht="15" customHeight="1">
      <c r="R874"/>
      <c r="S874"/>
    </row>
    <row r="875" spans="18:19" ht="15" customHeight="1">
      <c r="R875"/>
      <c r="S875"/>
    </row>
    <row r="876" spans="18:19" ht="15" customHeight="1">
      <c r="R876"/>
      <c r="S876"/>
    </row>
    <row r="877" spans="18:19" ht="15" customHeight="1">
      <c r="R877"/>
      <c r="S877"/>
    </row>
    <row r="878" spans="18:19" ht="15" customHeight="1">
      <c r="R878"/>
      <c r="S878"/>
    </row>
    <row r="879" spans="18:19" ht="15" customHeight="1">
      <c r="R879"/>
      <c r="S879"/>
    </row>
    <row r="880" spans="18:19" ht="15" customHeight="1">
      <c r="R880"/>
      <c r="S880"/>
    </row>
    <row r="881" spans="18:19" ht="15" customHeight="1">
      <c r="R881"/>
      <c r="S881"/>
    </row>
    <row r="882" spans="18:19" ht="15" customHeight="1">
      <c r="R882"/>
      <c r="S882"/>
    </row>
    <row r="883" spans="18:19" ht="15" customHeight="1">
      <c r="R883"/>
      <c r="S883"/>
    </row>
    <row r="884" spans="18:19" ht="15" customHeight="1">
      <c r="R884"/>
      <c r="S884"/>
    </row>
    <row r="885" spans="18:19" ht="15" customHeight="1">
      <c r="R885"/>
      <c r="S885"/>
    </row>
    <row r="886" spans="18:19" ht="15" customHeight="1">
      <c r="R886"/>
      <c r="S886"/>
    </row>
    <row r="887" spans="18:19" ht="15" customHeight="1">
      <c r="R887"/>
      <c r="S887"/>
    </row>
    <row r="888" spans="18:19" ht="15" customHeight="1">
      <c r="R888"/>
      <c r="S888"/>
    </row>
    <row r="889" spans="18:19" ht="15" customHeight="1">
      <c r="R889"/>
      <c r="S889"/>
    </row>
    <row r="890" spans="18:19" ht="15" customHeight="1">
      <c r="R890"/>
      <c r="S890"/>
    </row>
    <row r="891" spans="18:19" ht="15" customHeight="1">
      <c r="R891"/>
      <c r="S891"/>
    </row>
    <row r="892" spans="18:19" ht="15" customHeight="1">
      <c r="R892"/>
      <c r="S892"/>
    </row>
    <row r="893" spans="18:19" ht="15" customHeight="1">
      <c r="R893"/>
      <c r="S893"/>
    </row>
    <row r="894" spans="18:19" ht="15" customHeight="1">
      <c r="R894"/>
      <c r="S894"/>
    </row>
    <row r="895" spans="18:19" ht="15" customHeight="1">
      <c r="R895"/>
      <c r="S895"/>
    </row>
    <row r="896" spans="18:19" ht="15" customHeight="1">
      <c r="R896"/>
      <c r="S896"/>
    </row>
    <row r="897" spans="18:19" ht="15" customHeight="1">
      <c r="R897"/>
      <c r="S897"/>
    </row>
    <row r="898" spans="18:19" ht="15" customHeight="1">
      <c r="R898"/>
      <c r="S898"/>
    </row>
    <row r="899" spans="18:19" ht="15" customHeight="1">
      <c r="R899"/>
      <c r="S899"/>
    </row>
    <row r="900" spans="18:19" ht="15" customHeight="1">
      <c r="R900"/>
      <c r="S900"/>
    </row>
    <row r="901" spans="18:19" ht="15" customHeight="1">
      <c r="R901"/>
      <c r="S901"/>
    </row>
    <row r="902" spans="18:19" ht="15" customHeight="1">
      <c r="R902"/>
      <c r="S902"/>
    </row>
    <row r="903" spans="18:19" ht="15" customHeight="1">
      <c r="R903"/>
      <c r="S903"/>
    </row>
    <row r="904" spans="18:19" ht="15" customHeight="1">
      <c r="R904"/>
      <c r="S904"/>
    </row>
    <row r="905" spans="18:19" ht="15" customHeight="1">
      <c r="R905"/>
      <c r="S905"/>
    </row>
    <row r="906" spans="18:19" ht="15" customHeight="1">
      <c r="R906"/>
      <c r="S906"/>
    </row>
    <row r="907" spans="18:19" ht="15" customHeight="1">
      <c r="R907"/>
      <c r="S907"/>
    </row>
    <row r="908" spans="18:19" ht="15" customHeight="1">
      <c r="R908"/>
      <c r="S908"/>
    </row>
    <row r="909" spans="18:19" ht="15" customHeight="1">
      <c r="R909"/>
      <c r="S909"/>
    </row>
    <row r="910" spans="18:19" ht="15" customHeight="1">
      <c r="R910"/>
      <c r="S910"/>
    </row>
    <row r="911" spans="18:19" ht="15" customHeight="1">
      <c r="R911"/>
      <c r="S911"/>
    </row>
    <row r="912" spans="18:19" ht="15" customHeight="1">
      <c r="R912"/>
      <c r="S912"/>
    </row>
    <row r="913" spans="18:19" ht="15" customHeight="1">
      <c r="R913"/>
      <c r="S913"/>
    </row>
    <row r="914" spans="18:19" ht="15" customHeight="1">
      <c r="R914"/>
      <c r="S914"/>
    </row>
    <row r="915" spans="18:19" ht="15" customHeight="1">
      <c r="R915"/>
      <c r="S915"/>
    </row>
    <row r="916" spans="18:19" ht="15" customHeight="1">
      <c r="R916"/>
      <c r="S916"/>
    </row>
    <row r="917" spans="18:19" ht="15" customHeight="1">
      <c r="R917"/>
      <c r="S917"/>
    </row>
    <row r="918" spans="18:19" ht="15" customHeight="1">
      <c r="R918"/>
      <c r="S918"/>
    </row>
    <row r="919" spans="18:19" ht="15" customHeight="1">
      <c r="R919"/>
      <c r="S919"/>
    </row>
    <row r="920" spans="18:19" ht="15" customHeight="1">
      <c r="R920"/>
      <c r="S920"/>
    </row>
    <row r="921" spans="18:19" ht="15" customHeight="1">
      <c r="R921"/>
      <c r="S921"/>
    </row>
    <row r="922" spans="18:19" ht="15" customHeight="1">
      <c r="R922"/>
      <c r="S922"/>
    </row>
    <row r="923" spans="18:19" ht="15" customHeight="1">
      <c r="R923"/>
      <c r="S923"/>
    </row>
    <row r="924" spans="18:19" ht="15" customHeight="1">
      <c r="R924"/>
      <c r="S924"/>
    </row>
    <row r="925" spans="18:19" ht="15" customHeight="1">
      <c r="R925"/>
      <c r="S925"/>
    </row>
    <row r="926" spans="18:19" ht="15" customHeight="1">
      <c r="R926"/>
      <c r="S926"/>
    </row>
    <row r="927" spans="18:19" ht="15" customHeight="1">
      <c r="R927"/>
      <c r="S927"/>
    </row>
    <row r="928" spans="18:19" ht="15" customHeight="1">
      <c r="R928"/>
      <c r="S928"/>
    </row>
    <row r="929" spans="18:19" ht="15" customHeight="1">
      <c r="R929"/>
      <c r="S929"/>
    </row>
    <row r="930" spans="18:19" ht="15" customHeight="1">
      <c r="R930"/>
      <c r="S930"/>
    </row>
    <row r="931" spans="18:19" ht="15" customHeight="1">
      <c r="R931"/>
      <c r="S931"/>
    </row>
    <row r="932" spans="18:19" ht="15" customHeight="1">
      <c r="R932"/>
      <c r="S932"/>
    </row>
    <row r="933" spans="18:19" ht="15" customHeight="1">
      <c r="R933"/>
      <c r="S933"/>
    </row>
    <row r="934" spans="18:19" ht="15" customHeight="1">
      <c r="R934"/>
      <c r="S934"/>
    </row>
    <row r="935" spans="18:19" ht="15" customHeight="1">
      <c r="R935"/>
      <c r="S935"/>
    </row>
    <row r="936" spans="18:19" ht="15" customHeight="1">
      <c r="R936"/>
      <c r="S936"/>
    </row>
    <row r="937" spans="18:19" ht="15" customHeight="1">
      <c r="R937"/>
      <c r="S937"/>
    </row>
    <row r="938" spans="18:19" ht="15" customHeight="1">
      <c r="R938"/>
      <c r="S938"/>
    </row>
    <row r="939" spans="18:19" ht="15" customHeight="1">
      <c r="R939"/>
      <c r="S939"/>
    </row>
    <row r="940" spans="18:19" ht="15" customHeight="1">
      <c r="R940"/>
      <c r="S940"/>
    </row>
    <row r="941" spans="18:19" ht="15" customHeight="1">
      <c r="R941"/>
      <c r="S941"/>
    </row>
    <row r="942" spans="18:19" ht="15" customHeight="1">
      <c r="R942"/>
      <c r="S942"/>
    </row>
    <row r="943" spans="18:19" ht="15" customHeight="1">
      <c r="R943"/>
      <c r="S943"/>
    </row>
    <row r="944" spans="18:19" ht="15" customHeight="1">
      <c r="R944"/>
      <c r="S944"/>
    </row>
    <row r="945" spans="18:19" ht="15" customHeight="1">
      <c r="R945"/>
      <c r="S945"/>
    </row>
    <row r="946" spans="18:19" ht="15" customHeight="1">
      <c r="R946"/>
      <c r="S946"/>
    </row>
    <row r="947" spans="18:19" ht="15" customHeight="1">
      <c r="R947"/>
      <c r="S947"/>
    </row>
    <row r="948" spans="18:19" ht="15" customHeight="1">
      <c r="R948"/>
      <c r="S948"/>
    </row>
    <row r="949" spans="18:19" ht="15" customHeight="1">
      <c r="R949"/>
      <c r="S949"/>
    </row>
    <row r="950" spans="18:19" ht="15" customHeight="1">
      <c r="R950"/>
      <c r="S950"/>
    </row>
    <row r="951" spans="18:19" ht="15" customHeight="1">
      <c r="R951"/>
      <c r="S951"/>
    </row>
    <row r="952" spans="18:19" ht="15" customHeight="1">
      <c r="R952"/>
      <c r="S952"/>
    </row>
    <row r="953" spans="18:19" ht="15" customHeight="1">
      <c r="R953"/>
      <c r="S953"/>
    </row>
    <row r="954" spans="18:19" ht="15" customHeight="1">
      <c r="R954"/>
      <c r="S954"/>
    </row>
    <row r="955" spans="18:19" ht="15" customHeight="1">
      <c r="R955"/>
      <c r="S955"/>
    </row>
    <row r="956" spans="18:19" ht="15" customHeight="1">
      <c r="R956"/>
      <c r="S956"/>
    </row>
    <row r="957" spans="18:19" ht="15" customHeight="1">
      <c r="R957"/>
      <c r="S957"/>
    </row>
    <row r="958" spans="18:19" ht="15" customHeight="1">
      <c r="R958"/>
      <c r="S958"/>
    </row>
    <row r="959" spans="18:19" ht="15" customHeight="1">
      <c r="R959"/>
      <c r="S959"/>
    </row>
    <row r="960" spans="18:19" ht="15" customHeight="1">
      <c r="R960"/>
      <c r="S960"/>
    </row>
    <row r="961" spans="18:19" ht="15" customHeight="1">
      <c r="R961"/>
      <c r="S961"/>
    </row>
    <row r="962" spans="18:19" ht="15" customHeight="1">
      <c r="R962"/>
      <c r="S962"/>
    </row>
    <row r="963" spans="18:19" ht="15" customHeight="1">
      <c r="R963"/>
      <c r="S963"/>
    </row>
    <row r="964" spans="18:19" ht="15" customHeight="1">
      <c r="R964"/>
      <c r="S964"/>
    </row>
    <row r="965" spans="18:19" ht="15" customHeight="1">
      <c r="R965"/>
      <c r="S965"/>
    </row>
    <row r="966" spans="18:19" ht="15" customHeight="1">
      <c r="R966"/>
      <c r="S966"/>
    </row>
    <row r="967" spans="18:19" ht="15" customHeight="1">
      <c r="R967"/>
      <c r="S967"/>
    </row>
    <row r="968" spans="18:19" ht="15" customHeight="1">
      <c r="R968"/>
      <c r="S968"/>
    </row>
    <row r="969" spans="18:19" ht="15" customHeight="1">
      <c r="R969"/>
      <c r="S969"/>
    </row>
    <row r="970" spans="18:19" ht="15" customHeight="1">
      <c r="R970"/>
      <c r="S970"/>
    </row>
    <row r="971" spans="18:19" ht="15" customHeight="1">
      <c r="R971"/>
      <c r="S971"/>
    </row>
    <row r="972" spans="18:19" ht="15" customHeight="1">
      <c r="R972"/>
      <c r="S972"/>
    </row>
    <row r="973" spans="18:19" ht="15" customHeight="1">
      <c r="R973"/>
      <c r="S973"/>
    </row>
    <row r="974" spans="18:19" ht="15" customHeight="1">
      <c r="R974"/>
      <c r="S974"/>
    </row>
    <row r="975" spans="18:19" ht="15" customHeight="1">
      <c r="R975"/>
      <c r="S975"/>
    </row>
    <row r="976" spans="18:19" ht="15" customHeight="1">
      <c r="R976"/>
      <c r="S976"/>
    </row>
    <row r="977" spans="18:19" ht="15" customHeight="1">
      <c r="R977"/>
      <c r="S977"/>
    </row>
    <row r="978" spans="18:19" ht="15" customHeight="1">
      <c r="R978"/>
      <c r="S978"/>
    </row>
    <row r="979" spans="18:19" ht="15" customHeight="1">
      <c r="R979"/>
      <c r="S979"/>
    </row>
    <row r="980" spans="18:19" ht="15" customHeight="1">
      <c r="R980"/>
      <c r="S980"/>
    </row>
    <row r="981" spans="18:19" ht="15" customHeight="1">
      <c r="R981"/>
      <c r="S981"/>
    </row>
    <row r="982" spans="18:19" ht="15" customHeight="1">
      <c r="R982"/>
      <c r="S982"/>
    </row>
    <row r="983" spans="18:19" ht="15" customHeight="1">
      <c r="R983"/>
      <c r="S983"/>
    </row>
    <row r="984" spans="18:19" ht="15" customHeight="1">
      <c r="R984"/>
      <c r="S984"/>
    </row>
    <row r="985" spans="18:19" ht="15" customHeight="1">
      <c r="R985"/>
      <c r="S985"/>
    </row>
    <row r="986" spans="18:19" ht="15" customHeight="1">
      <c r="R986"/>
      <c r="S986"/>
    </row>
    <row r="987" spans="18:19" ht="15" customHeight="1">
      <c r="R987"/>
      <c r="S987"/>
    </row>
    <row r="988" spans="18:19" ht="15" customHeight="1">
      <c r="R988"/>
      <c r="S988"/>
    </row>
    <row r="989" spans="18:19" ht="15" customHeight="1">
      <c r="R989"/>
      <c r="S989"/>
    </row>
    <row r="990" spans="18:19" ht="15" customHeight="1">
      <c r="R990"/>
      <c r="S990"/>
    </row>
    <row r="991" spans="18:19" ht="15" customHeight="1">
      <c r="R991"/>
      <c r="S991"/>
    </row>
    <row r="992" spans="18:19" ht="15" customHeight="1">
      <c r="R992"/>
      <c r="S992"/>
    </row>
    <row r="993" spans="18:19" ht="15" customHeight="1">
      <c r="R993"/>
      <c r="S993"/>
    </row>
    <row r="994" spans="18:19" ht="15" customHeight="1">
      <c r="R994"/>
      <c r="S994"/>
    </row>
    <row r="995" spans="18:19" ht="15" customHeight="1">
      <c r="R995"/>
      <c r="S995"/>
    </row>
    <row r="996" spans="18:19" ht="15" customHeight="1">
      <c r="R996"/>
      <c r="S996"/>
    </row>
    <row r="997" spans="18:19" ht="15" customHeight="1">
      <c r="R997"/>
      <c r="S997"/>
    </row>
    <row r="998" spans="18:19" ht="15" customHeight="1">
      <c r="R998"/>
      <c r="S998"/>
    </row>
    <row r="999" spans="18:19" ht="15" customHeight="1">
      <c r="R999"/>
      <c r="S999"/>
    </row>
    <row r="1000" spans="18:19" ht="15" customHeight="1">
      <c r="R1000"/>
      <c r="S1000"/>
    </row>
    <row r="1001" spans="18:19" ht="15" customHeight="1">
      <c r="R1001"/>
      <c r="S1001"/>
    </row>
    <row r="1002" spans="18:19" ht="15" customHeight="1">
      <c r="R1002"/>
      <c r="S1002"/>
    </row>
    <row r="1003" spans="18:19" ht="15" customHeight="1">
      <c r="R1003"/>
      <c r="S1003"/>
    </row>
    <row r="1004" spans="18:19" ht="15" customHeight="1">
      <c r="R1004"/>
      <c r="S1004"/>
    </row>
    <row r="1005" spans="18:19" ht="15" customHeight="1">
      <c r="R1005"/>
      <c r="S1005"/>
    </row>
    <row r="1006" spans="18:19" ht="15" customHeight="1">
      <c r="R1006"/>
      <c r="S1006"/>
    </row>
    <row r="1007" spans="18:19" ht="15" customHeight="1">
      <c r="R1007"/>
      <c r="S1007"/>
    </row>
    <row r="1008" spans="18:19" ht="15" customHeight="1">
      <c r="R1008"/>
      <c r="S1008"/>
    </row>
    <row r="1009" spans="18:19" ht="15" customHeight="1">
      <c r="R1009"/>
      <c r="S1009"/>
    </row>
    <row r="1010" spans="18:19" ht="15" customHeight="1">
      <c r="R1010"/>
      <c r="S1010"/>
    </row>
    <row r="1011" spans="18:19" ht="15" customHeight="1">
      <c r="R1011"/>
      <c r="S1011"/>
    </row>
    <row r="1012" spans="18:19" ht="15" customHeight="1">
      <c r="R1012"/>
      <c r="S1012"/>
    </row>
    <row r="1013" spans="18:19" ht="15" customHeight="1">
      <c r="R1013"/>
      <c r="S1013"/>
    </row>
    <row r="1014" spans="18:19" ht="15" customHeight="1">
      <c r="R1014"/>
      <c r="S1014"/>
    </row>
    <row r="1015" spans="18:19" ht="15" customHeight="1">
      <c r="R1015"/>
      <c r="S1015"/>
    </row>
    <row r="1016" spans="18:19" ht="15" customHeight="1">
      <c r="R1016"/>
      <c r="S1016"/>
    </row>
    <row r="1017" spans="18:19" ht="15" customHeight="1">
      <c r="R1017"/>
      <c r="S1017"/>
    </row>
    <row r="1018" spans="18:19" ht="15" customHeight="1">
      <c r="R1018"/>
      <c r="S1018"/>
    </row>
    <row r="1019" spans="18:19" ht="15" customHeight="1">
      <c r="R1019"/>
      <c r="S1019"/>
    </row>
    <row r="1020" spans="18:19" ht="15" customHeight="1">
      <c r="R1020"/>
      <c r="S1020"/>
    </row>
    <row r="1021" spans="18:19" ht="15" customHeight="1">
      <c r="R1021"/>
      <c r="S1021"/>
    </row>
    <row r="1022" spans="18:19" ht="15" customHeight="1">
      <c r="R1022"/>
      <c r="S1022"/>
    </row>
    <row r="1023" spans="18:19" ht="15" customHeight="1">
      <c r="R1023"/>
      <c r="S1023"/>
    </row>
    <row r="1024" spans="18:19" ht="15" customHeight="1">
      <c r="R1024"/>
      <c r="S1024"/>
    </row>
    <row r="1025" spans="18:19" ht="15" customHeight="1">
      <c r="R1025"/>
      <c r="S1025"/>
    </row>
    <row r="1026" spans="18:19" ht="15" customHeight="1">
      <c r="R1026"/>
      <c r="S1026"/>
    </row>
    <row r="1027" spans="18:19" ht="15" customHeight="1">
      <c r="R1027"/>
      <c r="S1027"/>
    </row>
    <row r="1028" spans="18:19" ht="15" customHeight="1">
      <c r="R1028"/>
      <c r="S1028"/>
    </row>
    <row r="1029" spans="18:19" ht="15" customHeight="1">
      <c r="R1029"/>
      <c r="S1029"/>
    </row>
    <row r="1030" spans="18:19" ht="15" customHeight="1">
      <c r="R1030"/>
      <c r="S1030"/>
    </row>
    <row r="1031" spans="18:19" ht="15" customHeight="1">
      <c r="R1031"/>
      <c r="S1031"/>
    </row>
    <row r="1032" spans="18:19" ht="15" customHeight="1">
      <c r="R1032"/>
      <c r="S1032"/>
    </row>
    <row r="1033" spans="18:19" ht="15" customHeight="1">
      <c r="R1033"/>
      <c r="S1033"/>
    </row>
    <row r="1034" spans="18:19" ht="15" customHeight="1">
      <c r="R1034"/>
      <c r="S1034"/>
    </row>
    <row r="1035" spans="18:19" ht="15" customHeight="1">
      <c r="R1035"/>
      <c r="S1035"/>
    </row>
    <row r="1036" spans="18:19" ht="15" customHeight="1">
      <c r="R1036"/>
      <c r="S1036"/>
    </row>
    <row r="1037" spans="18:19" ht="15" customHeight="1">
      <c r="R1037"/>
      <c r="S1037"/>
    </row>
    <row r="1038" spans="18:19" ht="15" customHeight="1">
      <c r="R1038"/>
      <c r="S1038"/>
    </row>
    <row r="1039" spans="18:19" ht="15" customHeight="1">
      <c r="R1039"/>
      <c r="S1039"/>
    </row>
    <row r="1040" spans="18:19" ht="15" customHeight="1">
      <c r="R1040"/>
      <c r="S1040"/>
    </row>
    <row r="1041" spans="18:19" ht="15" customHeight="1">
      <c r="R1041"/>
      <c r="S1041"/>
    </row>
    <row r="1042" spans="18:19" ht="15" customHeight="1">
      <c r="R1042"/>
      <c r="S1042"/>
    </row>
    <row r="1043" spans="18:19" ht="15" customHeight="1">
      <c r="R1043"/>
      <c r="S1043"/>
    </row>
    <row r="1044" spans="18:19" ht="15" customHeight="1">
      <c r="R1044"/>
      <c r="S1044"/>
    </row>
    <row r="1045" spans="18:19" ht="15" customHeight="1">
      <c r="R1045"/>
      <c r="S1045"/>
    </row>
    <row r="1046" spans="18:19" ht="15" customHeight="1">
      <c r="R1046"/>
      <c r="S1046"/>
    </row>
    <row r="1047" spans="18:19" ht="15" customHeight="1">
      <c r="R1047"/>
      <c r="S1047"/>
    </row>
    <row r="1048" spans="18:19" ht="15" customHeight="1">
      <c r="R1048"/>
      <c r="S1048"/>
    </row>
    <row r="1049" spans="18:19" ht="15" customHeight="1">
      <c r="R1049"/>
      <c r="S1049"/>
    </row>
    <row r="1050" spans="18:19" ht="15" customHeight="1">
      <c r="R1050"/>
      <c r="S1050"/>
    </row>
    <row r="1051" spans="18:19" ht="15" customHeight="1">
      <c r="R1051"/>
      <c r="S1051"/>
    </row>
    <row r="1052" spans="18:19" ht="15" customHeight="1">
      <c r="R1052"/>
      <c r="S1052"/>
    </row>
    <row r="1053" spans="18:19" ht="15" customHeight="1">
      <c r="R1053"/>
      <c r="S1053"/>
    </row>
    <row r="1054" spans="18:19" ht="15" customHeight="1">
      <c r="R1054"/>
      <c r="S1054"/>
    </row>
    <row r="1055" spans="18:19" ht="15" customHeight="1">
      <c r="R1055"/>
      <c r="S1055"/>
    </row>
    <row r="1056" spans="18:19" ht="15" customHeight="1">
      <c r="R1056"/>
      <c r="S1056"/>
    </row>
    <row r="1057" spans="18:19" ht="15" customHeight="1">
      <c r="R1057"/>
      <c r="S1057"/>
    </row>
    <row r="1058" spans="18:19" ht="15" customHeight="1">
      <c r="R1058"/>
      <c r="S1058"/>
    </row>
    <row r="1059" spans="18:19" ht="15" customHeight="1">
      <c r="R1059"/>
      <c r="S1059"/>
    </row>
    <row r="1060" spans="18:19" ht="15" customHeight="1">
      <c r="R1060"/>
      <c r="S1060"/>
    </row>
    <row r="1061" spans="18:19" ht="15" customHeight="1">
      <c r="R1061"/>
      <c r="S1061"/>
    </row>
    <row r="1062" spans="18:19" ht="15" customHeight="1">
      <c r="R1062"/>
      <c r="S1062"/>
    </row>
    <row r="1063" spans="18:19" ht="15" customHeight="1">
      <c r="R1063"/>
      <c r="S1063"/>
    </row>
    <row r="1064" spans="18:19" ht="15" customHeight="1">
      <c r="R1064"/>
      <c r="S1064"/>
    </row>
    <row r="1065" spans="18:19" ht="15" customHeight="1">
      <c r="R1065"/>
      <c r="S1065"/>
    </row>
    <row r="1066" spans="18:19" ht="15" customHeight="1">
      <c r="R1066"/>
      <c r="S1066"/>
    </row>
    <row r="1067" spans="18:19" ht="15" customHeight="1">
      <c r="R1067"/>
      <c r="S1067"/>
    </row>
    <row r="1068" spans="18:19" ht="15" customHeight="1">
      <c r="R1068"/>
      <c r="S1068"/>
    </row>
    <row r="1069" spans="18:19" ht="15" customHeight="1">
      <c r="R1069"/>
      <c r="S1069"/>
    </row>
    <row r="1070" spans="18:19" ht="15" customHeight="1">
      <c r="R1070"/>
      <c r="S1070"/>
    </row>
    <row r="1071" spans="18:19" ht="15" customHeight="1">
      <c r="R1071"/>
      <c r="S1071"/>
    </row>
    <row r="1072" spans="18:19" ht="15" customHeight="1">
      <c r="R1072"/>
      <c r="S1072"/>
    </row>
    <row r="1073" spans="18:19" ht="15" customHeight="1">
      <c r="R1073"/>
      <c r="S1073"/>
    </row>
    <row r="1074" spans="18:19" ht="15" customHeight="1">
      <c r="R1074"/>
      <c r="S1074"/>
    </row>
    <row r="1075" spans="18:19" ht="15" customHeight="1">
      <c r="R1075"/>
      <c r="S1075"/>
    </row>
    <row r="1076" spans="18:19" ht="15" customHeight="1">
      <c r="R1076"/>
      <c r="S1076"/>
    </row>
    <row r="1077" spans="18:19" ht="15" customHeight="1">
      <c r="R1077"/>
      <c r="S1077"/>
    </row>
    <row r="1078" spans="18:19" ht="15" customHeight="1">
      <c r="R1078"/>
      <c r="S1078"/>
    </row>
    <row r="1079" spans="18:19" ht="15" customHeight="1">
      <c r="R1079"/>
      <c r="S1079"/>
    </row>
    <row r="1080" spans="18:19" ht="15" customHeight="1">
      <c r="R1080"/>
      <c r="S1080"/>
    </row>
    <row r="1081" spans="18:19" ht="15" customHeight="1">
      <c r="R1081"/>
      <c r="S1081"/>
    </row>
    <row r="1082" spans="18:19" ht="15" customHeight="1">
      <c r="R1082"/>
      <c r="S1082"/>
    </row>
    <row r="1083" spans="18:19" ht="15" customHeight="1">
      <c r="R1083"/>
      <c r="S1083"/>
    </row>
    <row r="1084" spans="18:19" ht="15" customHeight="1">
      <c r="R1084"/>
      <c r="S1084"/>
    </row>
    <row r="1085" spans="18:19" ht="15" customHeight="1">
      <c r="R1085"/>
      <c r="S1085"/>
    </row>
    <row r="1086" spans="18:19" ht="15" customHeight="1">
      <c r="R1086"/>
      <c r="S1086"/>
    </row>
    <row r="1087" spans="18:19" ht="15" customHeight="1">
      <c r="R1087"/>
      <c r="S1087"/>
    </row>
    <row r="1088" spans="18:19" ht="15" customHeight="1">
      <c r="R1088"/>
      <c r="S1088"/>
    </row>
    <row r="1089" spans="18:19" ht="15" customHeight="1">
      <c r="R1089"/>
      <c r="S1089"/>
    </row>
    <row r="1090" spans="18:19" ht="15" customHeight="1">
      <c r="R1090"/>
      <c r="S1090"/>
    </row>
    <row r="1091" spans="18:19" ht="15" customHeight="1">
      <c r="R1091"/>
      <c r="S1091"/>
    </row>
    <row r="1092" spans="18:19" ht="15" customHeight="1">
      <c r="R1092"/>
      <c r="S1092"/>
    </row>
    <row r="1093" spans="18:19" ht="15" customHeight="1">
      <c r="R1093"/>
      <c r="S1093"/>
    </row>
    <row r="1094" spans="18:19" ht="15" customHeight="1">
      <c r="R1094"/>
      <c r="S1094"/>
    </row>
    <row r="1095" spans="18:19" ht="15" customHeight="1">
      <c r="R1095"/>
      <c r="S1095"/>
    </row>
    <row r="1096" spans="18:19" ht="15" customHeight="1">
      <c r="R1096"/>
      <c r="S1096"/>
    </row>
    <row r="1097" spans="18:19" ht="15" customHeight="1">
      <c r="R1097"/>
      <c r="S1097"/>
    </row>
    <row r="1098" spans="18:19" ht="15" customHeight="1">
      <c r="R1098"/>
      <c r="S1098"/>
    </row>
    <row r="1099" spans="18:19" ht="15" customHeight="1">
      <c r="R1099"/>
      <c r="S1099"/>
    </row>
    <row r="1100" spans="18:19" ht="15" customHeight="1">
      <c r="R1100"/>
      <c r="S1100"/>
    </row>
    <row r="1101" spans="18:19" ht="15" customHeight="1">
      <c r="R1101"/>
      <c r="S1101"/>
    </row>
    <row r="1102" spans="18:19" ht="15" customHeight="1">
      <c r="R1102"/>
      <c r="S1102"/>
    </row>
    <row r="1103" spans="18:19" ht="15" customHeight="1">
      <c r="R1103"/>
      <c r="S1103"/>
    </row>
    <row r="1104" spans="18:19" ht="15" customHeight="1">
      <c r="R1104"/>
      <c r="S1104"/>
    </row>
    <row r="1105" spans="18:19" ht="15" customHeight="1">
      <c r="R1105"/>
      <c r="S1105"/>
    </row>
    <row r="1106" spans="18:19" ht="15" customHeight="1">
      <c r="R1106"/>
      <c r="S1106"/>
    </row>
    <row r="1107" spans="18:19" ht="15" customHeight="1">
      <c r="R1107"/>
      <c r="S1107"/>
    </row>
    <row r="1108" spans="18:19" ht="15" customHeight="1">
      <c r="R1108"/>
      <c r="S1108"/>
    </row>
    <row r="1109" spans="18:19" ht="15" customHeight="1">
      <c r="R1109"/>
      <c r="S1109"/>
    </row>
    <row r="1110" spans="18:19" ht="15" customHeight="1">
      <c r="R1110"/>
      <c r="S1110"/>
    </row>
    <row r="1111" spans="18:19" ht="15" customHeight="1">
      <c r="R1111"/>
      <c r="S1111"/>
    </row>
    <row r="1112" spans="18:19" ht="15" customHeight="1">
      <c r="R1112"/>
      <c r="S1112"/>
    </row>
    <row r="1113" spans="18:19" ht="15" customHeight="1">
      <c r="R1113"/>
      <c r="S1113"/>
    </row>
    <row r="1114" spans="18:19" ht="15" customHeight="1">
      <c r="R1114"/>
      <c r="S1114"/>
    </row>
    <row r="1115" spans="18:19" ht="15" customHeight="1">
      <c r="R1115"/>
      <c r="S1115"/>
    </row>
    <row r="1116" spans="18:19" ht="15" customHeight="1">
      <c r="R1116"/>
      <c r="S1116"/>
    </row>
    <row r="1117" spans="18:19" ht="15" customHeight="1">
      <c r="R1117"/>
      <c r="S1117"/>
    </row>
    <row r="1118" spans="18:19" ht="15" customHeight="1">
      <c r="R1118"/>
      <c r="S1118"/>
    </row>
    <row r="1119" spans="18:19" ht="15" customHeight="1">
      <c r="R1119"/>
      <c r="S1119"/>
    </row>
    <row r="1120" spans="18:19" ht="15" customHeight="1">
      <c r="R1120"/>
      <c r="S1120"/>
    </row>
    <row r="1121" spans="18:19" ht="15" customHeight="1">
      <c r="R1121"/>
      <c r="S1121"/>
    </row>
    <row r="1122" spans="18:19" ht="15" customHeight="1">
      <c r="R1122"/>
      <c r="S1122"/>
    </row>
    <row r="1123" spans="18:19" ht="15" customHeight="1">
      <c r="R1123"/>
      <c r="S1123"/>
    </row>
    <row r="1124" spans="18:19" ht="15" customHeight="1">
      <c r="R1124"/>
      <c r="S1124"/>
    </row>
    <row r="1125" spans="18:19" ht="15" customHeight="1">
      <c r="R1125"/>
      <c r="S1125"/>
    </row>
    <row r="1126" spans="18:19" ht="15" customHeight="1">
      <c r="R1126"/>
      <c r="S1126"/>
    </row>
    <row r="1127" spans="18:19" ht="15" customHeight="1">
      <c r="R1127"/>
      <c r="S1127"/>
    </row>
    <row r="1128" spans="18:19" ht="15" customHeight="1">
      <c r="R1128"/>
      <c r="S1128"/>
    </row>
    <row r="1129" spans="18:19" ht="15" customHeight="1">
      <c r="R1129"/>
      <c r="S1129"/>
    </row>
    <row r="1130" spans="18:19" ht="15" customHeight="1">
      <c r="R1130"/>
      <c r="S1130"/>
    </row>
    <row r="1131" spans="18:19" ht="15" customHeight="1">
      <c r="R1131"/>
      <c r="S1131"/>
    </row>
    <row r="1132" spans="18:19" ht="15" customHeight="1">
      <c r="R1132"/>
      <c r="S1132"/>
    </row>
    <row r="1133" spans="18:19" ht="15" customHeight="1">
      <c r="R1133"/>
      <c r="S1133"/>
    </row>
    <row r="1134" spans="18:19" ht="15" customHeight="1">
      <c r="R1134"/>
      <c r="S1134"/>
    </row>
    <row r="1135" spans="18:19" ht="15" customHeight="1">
      <c r="R1135"/>
      <c r="S1135"/>
    </row>
    <row r="1136" spans="18:19" ht="15" customHeight="1">
      <c r="R1136"/>
      <c r="S1136"/>
    </row>
    <row r="1137" spans="18:19" ht="15" customHeight="1">
      <c r="R1137"/>
      <c r="S1137"/>
    </row>
    <row r="1138" spans="18:19" ht="15" customHeight="1">
      <c r="R1138"/>
      <c r="S1138"/>
    </row>
    <row r="1139" spans="18:19" ht="15" customHeight="1">
      <c r="R1139"/>
      <c r="S1139"/>
    </row>
    <row r="1140" spans="18:19" ht="15" customHeight="1">
      <c r="R1140"/>
      <c r="S1140"/>
    </row>
    <row r="1141" spans="18:19" ht="15" customHeight="1">
      <c r="R1141"/>
      <c r="S1141"/>
    </row>
    <row r="1142" spans="18:19" ht="15" customHeight="1">
      <c r="R1142"/>
      <c r="S1142"/>
    </row>
    <row r="1143" spans="18:19" ht="15" customHeight="1">
      <c r="R1143"/>
      <c r="S1143"/>
    </row>
    <row r="1144" spans="18:19" ht="15" customHeight="1">
      <c r="R1144"/>
      <c r="S1144"/>
    </row>
    <row r="1145" spans="18:19" ht="15" customHeight="1">
      <c r="R1145"/>
      <c r="S1145"/>
    </row>
    <row r="1146" spans="18:19" ht="15" customHeight="1">
      <c r="R1146"/>
      <c r="S1146"/>
    </row>
    <row r="1147" spans="18:19" ht="15" customHeight="1">
      <c r="R1147"/>
      <c r="S1147"/>
    </row>
    <row r="1148" spans="18:19" ht="15" customHeight="1">
      <c r="R1148"/>
      <c r="S1148"/>
    </row>
    <row r="1149" spans="18:19" ht="15" customHeight="1">
      <c r="R1149"/>
      <c r="S1149"/>
    </row>
    <row r="1150" spans="18:19" ht="15" customHeight="1">
      <c r="R1150"/>
      <c r="S1150"/>
    </row>
    <row r="1151" spans="18:19" ht="15" customHeight="1">
      <c r="R1151"/>
      <c r="S1151"/>
    </row>
    <row r="1152" spans="18:19" ht="15" customHeight="1">
      <c r="R1152"/>
      <c r="S1152"/>
    </row>
    <row r="1153" spans="18:19" ht="15" customHeight="1">
      <c r="R1153"/>
      <c r="S1153"/>
    </row>
    <row r="1154" spans="18:19" ht="15" customHeight="1">
      <c r="R1154"/>
      <c r="S1154"/>
    </row>
    <row r="1155" spans="18:19" ht="15" customHeight="1">
      <c r="R1155"/>
      <c r="S1155"/>
    </row>
    <row r="1156" spans="18:19" ht="15" customHeight="1">
      <c r="R1156"/>
      <c r="S1156"/>
    </row>
    <row r="1157" spans="18:19" ht="15" customHeight="1">
      <c r="R1157"/>
      <c r="S1157"/>
    </row>
    <row r="1158" spans="18:19" ht="15" customHeight="1">
      <c r="R1158"/>
      <c r="S1158"/>
    </row>
    <row r="1159" spans="18:19" ht="15" customHeight="1">
      <c r="R1159"/>
      <c r="S1159"/>
    </row>
    <row r="1160" spans="18:19" ht="15" customHeight="1">
      <c r="R1160"/>
      <c r="S1160"/>
    </row>
    <row r="1161" spans="18:19" ht="15" customHeight="1">
      <c r="R1161"/>
      <c r="S1161"/>
    </row>
    <row r="1162" spans="18:19" ht="15" customHeight="1">
      <c r="R1162"/>
      <c r="S1162"/>
    </row>
    <row r="1163" spans="18:19" ht="15" customHeight="1">
      <c r="R1163"/>
      <c r="S1163"/>
    </row>
    <row r="1164" spans="18:19" ht="15" customHeight="1">
      <c r="R1164"/>
      <c r="S1164"/>
    </row>
    <row r="1165" spans="18:19" ht="15" customHeight="1">
      <c r="R1165"/>
      <c r="S1165"/>
    </row>
    <row r="1166" spans="18:19" ht="15" customHeight="1">
      <c r="R1166"/>
      <c r="S1166"/>
    </row>
    <row r="1167" spans="18:19" ht="15" customHeight="1">
      <c r="R1167"/>
      <c r="S1167"/>
    </row>
    <row r="1168" spans="18:19" ht="15" customHeight="1">
      <c r="R1168"/>
      <c r="S1168"/>
    </row>
    <row r="1169" spans="18:19" ht="15" customHeight="1">
      <c r="R1169"/>
      <c r="S1169"/>
    </row>
    <row r="1170" spans="18:19" ht="15" customHeight="1">
      <c r="R1170"/>
      <c r="S1170"/>
    </row>
    <row r="1171" spans="18:19" ht="15" customHeight="1">
      <c r="R1171"/>
      <c r="S1171"/>
    </row>
    <row r="1172" spans="18:19" ht="15" customHeight="1">
      <c r="R1172"/>
      <c r="S1172"/>
    </row>
    <row r="1173" spans="18:19" ht="15" customHeight="1">
      <c r="R1173"/>
      <c r="S1173"/>
    </row>
    <row r="1174" spans="18:19" ht="15" customHeight="1">
      <c r="R1174"/>
      <c r="S1174"/>
    </row>
    <row r="1175" spans="18:19" ht="15" customHeight="1">
      <c r="R1175"/>
      <c r="S1175"/>
    </row>
    <row r="1176" spans="18:19" ht="15" customHeight="1">
      <c r="R1176"/>
      <c r="S1176"/>
    </row>
    <row r="1177" spans="18:19" ht="15" customHeight="1">
      <c r="R1177"/>
      <c r="S1177"/>
    </row>
    <row r="1178" spans="18:19" ht="15" customHeight="1">
      <c r="R1178"/>
      <c r="S1178"/>
    </row>
    <row r="1179" spans="18:19" ht="15" customHeight="1">
      <c r="R1179"/>
      <c r="S1179"/>
    </row>
    <row r="1180" spans="18:19" ht="15" customHeight="1">
      <c r="R1180"/>
      <c r="S1180"/>
    </row>
    <row r="1181" spans="18:19" ht="15" customHeight="1">
      <c r="R1181"/>
      <c r="S1181"/>
    </row>
    <row r="1182" spans="18:19" ht="15" customHeight="1">
      <c r="R1182"/>
      <c r="S1182"/>
    </row>
    <row r="1183" spans="18:19" ht="15" customHeight="1">
      <c r="R1183"/>
      <c r="S1183"/>
    </row>
    <row r="1184" spans="18:19" ht="15" customHeight="1">
      <c r="R1184"/>
      <c r="S1184"/>
    </row>
    <row r="1185" spans="18:19" ht="15" customHeight="1">
      <c r="R1185"/>
      <c r="S1185"/>
    </row>
    <row r="1186" spans="18:19" ht="15" customHeight="1">
      <c r="R1186"/>
      <c r="S1186"/>
    </row>
    <row r="1187" spans="18:19" ht="15" customHeight="1">
      <c r="R1187"/>
      <c r="S1187"/>
    </row>
    <row r="1188" spans="18:19" ht="15" customHeight="1">
      <c r="R1188"/>
      <c r="S1188"/>
    </row>
    <row r="1189" spans="18:19" ht="15" customHeight="1">
      <c r="R1189"/>
      <c r="S1189"/>
    </row>
    <row r="1190" spans="18:19" ht="15" customHeight="1">
      <c r="R1190"/>
      <c r="S1190"/>
    </row>
    <row r="1191" spans="18:19" ht="15" customHeight="1">
      <c r="R1191"/>
      <c r="S1191"/>
    </row>
    <row r="1192" spans="18:19" ht="15" customHeight="1">
      <c r="R1192"/>
      <c r="S1192"/>
    </row>
    <row r="1193" spans="18:19" ht="15" customHeight="1">
      <c r="R1193"/>
      <c r="S1193"/>
    </row>
    <row r="1194" spans="18:19" ht="15" customHeight="1">
      <c r="R1194"/>
      <c r="S1194"/>
    </row>
    <row r="1195" spans="18:19" ht="15" customHeight="1">
      <c r="R1195"/>
      <c r="S1195"/>
    </row>
    <row r="1196" spans="18:19" ht="15" customHeight="1">
      <c r="R1196"/>
      <c r="S1196"/>
    </row>
    <row r="1197" spans="18:19" ht="15" customHeight="1">
      <c r="R1197"/>
      <c r="S1197"/>
    </row>
    <row r="1198" spans="18:19" ht="15" customHeight="1">
      <c r="R1198"/>
      <c r="S1198"/>
    </row>
    <row r="1199" spans="18:19" ht="15" customHeight="1">
      <c r="R1199"/>
      <c r="S1199"/>
    </row>
    <row r="1200" spans="18:19" ht="15" customHeight="1">
      <c r="R1200"/>
      <c r="S1200"/>
    </row>
    <row r="1201" spans="18:19" ht="15" customHeight="1">
      <c r="R1201"/>
      <c r="S1201"/>
    </row>
    <row r="1202" spans="18:19" ht="15" customHeight="1">
      <c r="R1202"/>
      <c r="S1202"/>
    </row>
    <row r="1203" spans="18:19" ht="15" customHeight="1">
      <c r="R1203"/>
      <c r="S1203"/>
    </row>
    <row r="1204" spans="18:19" ht="15" customHeight="1">
      <c r="R1204"/>
      <c r="S1204"/>
    </row>
    <row r="1205" spans="18:19" ht="15" customHeight="1">
      <c r="R1205"/>
      <c r="S1205"/>
    </row>
    <row r="1206" spans="18:19" ht="15" customHeight="1">
      <c r="R1206"/>
      <c r="S1206"/>
    </row>
    <row r="1207" spans="18:19" ht="15" customHeight="1">
      <c r="R1207"/>
      <c r="S1207"/>
    </row>
    <row r="1208" spans="18:19" ht="15" customHeight="1">
      <c r="R1208"/>
      <c r="S1208"/>
    </row>
    <row r="1209" spans="18:19" ht="15" customHeight="1">
      <c r="R1209"/>
      <c r="S1209"/>
    </row>
    <row r="1210" spans="18:19" ht="15" customHeight="1">
      <c r="R1210"/>
      <c r="S1210"/>
    </row>
    <row r="1211" spans="18:19" ht="15" customHeight="1">
      <c r="R1211"/>
      <c r="S1211"/>
    </row>
    <row r="1212" spans="18:19" ht="15" customHeight="1">
      <c r="R1212"/>
      <c r="S1212"/>
    </row>
    <row r="1213" spans="18:19" ht="15" customHeight="1">
      <c r="R1213"/>
      <c r="S1213"/>
    </row>
    <row r="1214" spans="18:19" ht="15" customHeight="1">
      <c r="R1214"/>
      <c r="S1214"/>
    </row>
    <row r="1215" spans="18:19" ht="15" customHeight="1">
      <c r="R1215"/>
      <c r="S1215"/>
    </row>
    <row r="1216" spans="18:19" ht="15" customHeight="1">
      <c r="R1216"/>
      <c r="S1216"/>
    </row>
    <row r="1217" spans="18:19" ht="15" customHeight="1">
      <c r="R1217"/>
      <c r="S1217"/>
    </row>
    <row r="1218" spans="18:19" ht="15" customHeight="1">
      <c r="R1218"/>
      <c r="S1218"/>
    </row>
    <row r="1219" spans="18:19" ht="15" customHeight="1">
      <c r="R1219"/>
      <c r="S1219"/>
    </row>
    <row r="1220" spans="18:19" ht="15" customHeight="1">
      <c r="R1220"/>
      <c r="S1220"/>
    </row>
    <row r="1221" spans="18:19" ht="15" customHeight="1">
      <c r="R1221"/>
      <c r="S1221"/>
    </row>
    <row r="1222" spans="18:19" ht="15" customHeight="1">
      <c r="R1222"/>
      <c r="S1222"/>
    </row>
    <row r="1223" spans="18:19" ht="15" customHeight="1">
      <c r="R1223"/>
      <c r="S1223"/>
    </row>
    <row r="1224" spans="18:19" ht="15" customHeight="1">
      <c r="R1224"/>
      <c r="S1224"/>
    </row>
    <row r="1225" spans="18:19" ht="15" customHeight="1">
      <c r="R1225"/>
      <c r="S1225"/>
    </row>
    <row r="1226" spans="18:19" ht="15" customHeight="1">
      <c r="R1226"/>
      <c r="S1226"/>
    </row>
    <row r="1227" spans="18:19" ht="15" customHeight="1">
      <c r="R1227"/>
      <c r="S1227"/>
    </row>
    <row r="1228" spans="18:19" ht="15" customHeight="1">
      <c r="R1228"/>
      <c r="S1228"/>
    </row>
    <row r="1229" spans="18:19" ht="15" customHeight="1">
      <c r="R1229"/>
      <c r="S1229"/>
    </row>
    <row r="1230" spans="18:19" ht="15" customHeight="1">
      <c r="R1230"/>
      <c r="S1230"/>
    </row>
    <row r="1231" spans="18:19" ht="15" customHeight="1">
      <c r="R1231"/>
      <c r="S1231"/>
    </row>
    <row r="1232" spans="18:19" ht="15" customHeight="1">
      <c r="R1232"/>
      <c r="S1232"/>
    </row>
    <row r="1233" spans="18:19" ht="15" customHeight="1">
      <c r="R1233"/>
      <c r="S1233"/>
    </row>
    <row r="1234" spans="18:19" ht="15" customHeight="1">
      <c r="R1234"/>
      <c r="S1234"/>
    </row>
    <row r="1235" spans="18:19" ht="15" customHeight="1">
      <c r="R1235"/>
      <c r="S1235"/>
    </row>
    <row r="1236" spans="18:19" ht="15" customHeight="1">
      <c r="R1236"/>
      <c r="S1236"/>
    </row>
    <row r="1237" spans="18:19" ht="15" customHeight="1">
      <c r="R1237"/>
      <c r="S1237"/>
    </row>
    <row r="1238" spans="18:19" ht="15" customHeight="1">
      <c r="R1238"/>
      <c r="S1238"/>
    </row>
    <row r="1239" spans="18:19" ht="15" customHeight="1">
      <c r="R1239"/>
      <c r="S1239"/>
    </row>
    <row r="1240" spans="18:19" ht="15" customHeight="1">
      <c r="R1240"/>
      <c r="S1240"/>
    </row>
    <row r="1241" spans="18:19" ht="15" customHeight="1">
      <c r="R1241"/>
      <c r="S1241"/>
    </row>
    <row r="1242" spans="18:19" ht="15" customHeight="1">
      <c r="R1242"/>
      <c r="S1242"/>
    </row>
    <row r="1243" spans="18:19" ht="15" customHeight="1">
      <c r="R1243"/>
      <c r="S1243"/>
    </row>
    <row r="1244" spans="18:19" ht="15" customHeight="1">
      <c r="R1244"/>
      <c r="S1244"/>
    </row>
    <row r="1245" spans="18:19" ht="15" customHeight="1">
      <c r="R1245"/>
      <c r="S1245"/>
    </row>
    <row r="1246" spans="18:19" ht="15" customHeight="1">
      <c r="R1246"/>
      <c r="S1246"/>
    </row>
    <row r="1247" spans="18:19" ht="15" customHeight="1">
      <c r="R1247"/>
      <c r="S1247"/>
    </row>
    <row r="1248" spans="18:19" ht="15" customHeight="1">
      <c r="R1248"/>
      <c r="S1248"/>
    </row>
    <row r="1249" spans="18:19" ht="15" customHeight="1">
      <c r="R1249"/>
      <c r="S1249"/>
    </row>
    <row r="1250" spans="18:19" ht="15" customHeight="1">
      <c r="R1250"/>
      <c r="S1250"/>
    </row>
    <row r="1251" spans="18:19" ht="15" customHeight="1">
      <c r="R1251"/>
      <c r="S1251"/>
    </row>
    <row r="1252" spans="18:19" ht="15" customHeight="1">
      <c r="R1252"/>
      <c r="S1252"/>
    </row>
    <row r="1253" spans="18:19" ht="15" customHeight="1">
      <c r="R1253"/>
      <c r="S1253"/>
    </row>
    <row r="1254" spans="18:19" ht="15" customHeight="1">
      <c r="R1254"/>
      <c r="S1254"/>
    </row>
    <row r="1255" spans="18:19" ht="15" customHeight="1">
      <c r="R1255"/>
      <c r="S1255"/>
    </row>
    <row r="1256" spans="18:19" ht="15" customHeight="1">
      <c r="R1256"/>
      <c r="S1256"/>
    </row>
    <row r="1257" spans="18:19" ht="15" customHeight="1">
      <c r="R1257"/>
      <c r="S1257"/>
    </row>
    <row r="1258" spans="18:19" ht="15" customHeight="1">
      <c r="R1258"/>
      <c r="S1258"/>
    </row>
    <row r="1259" spans="18:19" ht="15" customHeight="1">
      <c r="R1259"/>
      <c r="S1259"/>
    </row>
    <row r="1260" spans="18:19" ht="15" customHeight="1">
      <c r="R1260"/>
      <c r="S1260"/>
    </row>
    <row r="1261" spans="18:19" ht="15" customHeight="1">
      <c r="R1261"/>
      <c r="S1261"/>
    </row>
    <row r="1262" spans="18:19" ht="15" customHeight="1">
      <c r="R1262"/>
      <c r="S1262"/>
    </row>
    <row r="1263" spans="18:19" ht="15" customHeight="1">
      <c r="R1263"/>
      <c r="S1263"/>
    </row>
    <row r="1264" spans="18:19" ht="15" customHeight="1">
      <c r="R1264"/>
      <c r="S1264"/>
    </row>
    <row r="1265" spans="18:19" ht="15" customHeight="1">
      <c r="R1265"/>
      <c r="S1265"/>
    </row>
    <row r="1266" spans="18:19" ht="15" customHeight="1">
      <c r="R1266"/>
      <c r="S1266"/>
    </row>
    <row r="1267" spans="18:19" ht="15" customHeight="1">
      <c r="R1267"/>
      <c r="S1267"/>
    </row>
    <row r="1268" spans="18:19" ht="15" customHeight="1">
      <c r="R1268"/>
      <c r="S1268"/>
    </row>
    <row r="1269" spans="18:19" ht="15" customHeight="1">
      <c r="R1269"/>
      <c r="S1269"/>
    </row>
    <row r="1270" spans="18:19" ht="15" customHeight="1">
      <c r="R1270"/>
      <c r="S1270"/>
    </row>
    <row r="1271" spans="18:19" ht="15" customHeight="1">
      <c r="R1271"/>
      <c r="S1271"/>
    </row>
    <row r="1272" spans="18:19" ht="15" customHeight="1">
      <c r="R1272"/>
      <c r="S1272"/>
    </row>
    <row r="1273" spans="18:19" ht="15" customHeight="1">
      <c r="R1273"/>
      <c r="S1273"/>
    </row>
    <row r="1274" spans="18:19" ht="15" customHeight="1">
      <c r="R1274"/>
      <c r="S1274"/>
    </row>
    <row r="1275" spans="18:19" ht="15" customHeight="1">
      <c r="R1275"/>
      <c r="S1275"/>
    </row>
    <row r="1276" spans="18:19" ht="15" customHeight="1">
      <c r="R1276"/>
      <c r="S1276"/>
    </row>
    <row r="1277" spans="18:19" ht="15" customHeight="1">
      <c r="R1277"/>
      <c r="S1277"/>
    </row>
    <row r="1278" spans="18:19" ht="15" customHeight="1">
      <c r="R1278"/>
      <c r="S1278"/>
    </row>
    <row r="1279" spans="18:19" ht="15" customHeight="1">
      <c r="R1279"/>
      <c r="S1279"/>
    </row>
    <row r="1280" spans="18:19" ht="15" customHeight="1">
      <c r="R1280"/>
      <c r="S1280"/>
    </row>
    <row r="1281" spans="18:19" ht="15" customHeight="1">
      <c r="R1281"/>
      <c r="S1281"/>
    </row>
    <row r="1282" spans="18:19" ht="15" customHeight="1">
      <c r="R1282"/>
      <c r="S1282"/>
    </row>
    <row r="1283" spans="18:19" ht="15" customHeight="1">
      <c r="R1283"/>
      <c r="S1283"/>
    </row>
    <row r="1284" spans="18:19" ht="15" customHeight="1">
      <c r="R1284"/>
      <c r="S1284"/>
    </row>
    <row r="1285" spans="18:19" ht="15" customHeight="1">
      <c r="R1285"/>
      <c r="S1285"/>
    </row>
    <row r="1286" spans="18:19" ht="15" customHeight="1">
      <c r="R1286"/>
      <c r="S1286"/>
    </row>
    <row r="1287" spans="18:19" ht="15" customHeight="1">
      <c r="R1287"/>
      <c r="S1287"/>
    </row>
    <row r="1288" spans="18:19" ht="15" customHeight="1">
      <c r="R1288"/>
      <c r="S1288"/>
    </row>
    <row r="1289" spans="18:19" ht="15" customHeight="1">
      <c r="R1289"/>
      <c r="S1289"/>
    </row>
    <row r="1290" spans="18:19" ht="15" customHeight="1">
      <c r="R1290"/>
      <c r="S1290"/>
    </row>
    <row r="1291" spans="18:19" ht="15" customHeight="1">
      <c r="R1291"/>
      <c r="S1291"/>
    </row>
    <row r="1292" spans="18:19" ht="15" customHeight="1">
      <c r="R1292"/>
      <c r="S1292"/>
    </row>
    <row r="1293" spans="18:19" ht="15" customHeight="1">
      <c r="R1293"/>
      <c r="S1293"/>
    </row>
    <row r="1294" spans="18:19" ht="15" customHeight="1">
      <c r="R1294"/>
      <c r="S1294"/>
    </row>
    <row r="1295" spans="18:19" ht="15" customHeight="1">
      <c r="R1295"/>
      <c r="S1295"/>
    </row>
    <row r="1296" spans="18:19" ht="15" customHeight="1">
      <c r="R1296"/>
      <c r="S1296"/>
    </row>
    <row r="1297" spans="18:19" ht="15" customHeight="1">
      <c r="R1297"/>
      <c r="S1297"/>
    </row>
    <row r="1298" spans="18:19" ht="15" customHeight="1">
      <c r="R1298"/>
      <c r="S1298"/>
    </row>
    <row r="1299" spans="18:19" ht="15" customHeight="1">
      <c r="R1299"/>
      <c r="S1299"/>
    </row>
    <row r="1300" spans="18:19" ht="15" customHeight="1">
      <c r="R1300"/>
      <c r="S1300"/>
    </row>
    <row r="1301" spans="18:19" ht="15" customHeight="1">
      <c r="R1301"/>
      <c r="S1301"/>
    </row>
    <row r="1302" spans="18:19" ht="15" customHeight="1">
      <c r="R1302"/>
      <c r="S1302"/>
    </row>
    <row r="1303" spans="18:19" ht="15" customHeight="1">
      <c r="R1303"/>
      <c r="S1303"/>
    </row>
    <row r="1304" spans="18:19" ht="15" customHeight="1">
      <c r="R1304"/>
      <c r="S1304"/>
    </row>
    <row r="1305" spans="18:19" ht="15" customHeight="1">
      <c r="R1305"/>
      <c r="S1305"/>
    </row>
    <row r="1306" spans="18:19" ht="15" customHeight="1">
      <c r="R1306"/>
      <c r="S1306"/>
    </row>
    <row r="1307" spans="18:19" ht="15" customHeight="1">
      <c r="R1307"/>
      <c r="S1307"/>
    </row>
    <row r="1308" spans="18:19" ht="15" customHeight="1">
      <c r="R1308"/>
      <c r="S1308"/>
    </row>
    <row r="1309" spans="18:19" ht="15" customHeight="1">
      <c r="R1309"/>
      <c r="S1309"/>
    </row>
    <row r="1310" spans="18:19" ht="15" customHeight="1">
      <c r="R1310"/>
      <c r="S1310"/>
    </row>
    <row r="1311" spans="18:19" ht="15" customHeight="1">
      <c r="R1311"/>
      <c r="S1311"/>
    </row>
    <row r="1312" spans="18:19" ht="15" customHeight="1">
      <c r="R1312"/>
      <c r="S1312"/>
    </row>
    <row r="1313" spans="18:19" ht="15" customHeight="1">
      <c r="R1313"/>
      <c r="S1313"/>
    </row>
    <row r="1314" spans="18:19" ht="15" customHeight="1">
      <c r="R1314"/>
      <c r="S1314"/>
    </row>
    <row r="1315" spans="18:19" ht="15" customHeight="1">
      <c r="R1315"/>
      <c r="S1315"/>
    </row>
    <row r="1316" spans="18:19" ht="15" customHeight="1">
      <c r="R1316"/>
      <c r="S1316"/>
    </row>
    <row r="1317" spans="18:19" ht="15" customHeight="1">
      <c r="R1317"/>
      <c r="S1317"/>
    </row>
    <row r="1318" spans="18:19" ht="15" customHeight="1">
      <c r="R1318"/>
      <c r="S1318"/>
    </row>
    <row r="1319" spans="18:19" ht="15" customHeight="1">
      <c r="R1319"/>
      <c r="S1319"/>
    </row>
    <row r="1320" spans="18:19" ht="15" customHeight="1">
      <c r="R1320"/>
      <c r="S1320"/>
    </row>
    <row r="1321" spans="18:19" ht="15" customHeight="1">
      <c r="R1321"/>
      <c r="S1321"/>
    </row>
    <row r="1322" spans="18:19" ht="15" customHeight="1">
      <c r="R1322"/>
      <c r="S1322"/>
    </row>
    <row r="1323" spans="18:19" ht="15" customHeight="1">
      <c r="R1323"/>
      <c r="S1323"/>
    </row>
    <row r="1324" spans="18:19" ht="15" customHeight="1">
      <c r="R1324"/>
      <c r="S1324"/>
    </row>
    <row r="1325" spans="18:19" ht="15" customHeight="1">
      <c r="R1325"/>
      <c r="S1325"/>
    </row>
    <row r="1326" spans="18:19" ht="15" customHeight="1">
      <c r="R1326"/>
      <c r="S1326"/>
    </row>
    <row r="1327" spans="18:19" ht="15" customHeight="1">
      <c r="R1327"/>
      <c r="S1327"/>
    </row>
    <row r="1328" spans="18:19" ht="15" customHeight="1">
      <c r="R1328"/>
      <c r="S1328"/>
    </row>
    <row r="1329" spans="18:19" ht="15" customHeight="1">
      <c r="R1329"/>
      <c r="S1329"/>
    </row>
    <row r="1330" spans="18:19" ht="15" customHeight="1">
      <c r="R1330"/>
      <c r="S1330"/>
    </row>
    <row r="1331" spans="18:19" ht="15" customHeight="1">
      <c r="R1331"/>
      <c r="S1331"/>
    </row>
    <row r="1332" spans="18:19" ht="15" customHeight="1">
      <c r="R1332"/>
      <c r="S1332"/>
    </row>
    <row r="1333" spans="18:19" ht="15" customHeight="1">
      <c r="R1333"/>
      <c r="S1333"/>
    </row>
    <row r="1334" spans="18:19" ht="15" customHeight="1">
      <c r="R1334"/>
      <c r="S1334"/>
    </row>
    <row r="1335" spans="18:19" ht="15" customHeight="1">
      <c r="R1335"/>
      <c r="S1335"/>
    </row>
    <row r="1336" spans="18:19" ht="15" customHeight="1">
      <c r="R1336"/>
      <c r="S1336"/>
    </row>
    <row r="1337" spans="18:19" ht="15" customHeight="1">
      <c r="R1337"/>
      <c r="S1337"/>
    </row>
    <row r="1338" spans="18:19" ht="15" customHeight="1">
      <c r="R1338"/>
      <c r="S1338"/>
    </row>
    <row r="1339" spans="18:19" ht="15" customHeight="1">
      <c r="R1339"/>
      <c r="S1339"/>
    </row>
    <row r="1340" spans="18:19" ht="15" customHeight="1">
      <c r="R1340"/>
      <c r="S1340"/>
    </row>
    <row r="1341" spans="18:19" ht="15" customHeight="1">
      <c r="R1341"/>
      <c r="S1341"/>
    </row>
    <row r="1342" spans="18:19" ht="15" customHeight="1">
      <c r="R1342"/>
      <c r="S1342"/>
    </row>
    <row r="1343" spans="18:19" ht="15" customHeight="1">
      <c r="R1343"/>
      <c r="S1343"/>
    </row>
    <row r="1344" spans="18:19" ht="15" customHeight="1">
      <c r="R1344"/>
      <c r="S1344"/>
    </row>
    <row r="1345" spans="18:19" ht="15" customHeight="1">
      <c r="R1345"/>
      <c r="S1345"/>
    </row>
    <row r="1346" spans="18:19" ht="15" customHeight="1">
      <c r="R1346"/>
      <c r="S1346"/>
    </row>
    <row r="1347" spans="18:19" ht="15" customHeight="1">
      <c r="R1347"/>
      <c r="S1347"/>
    </row>
    <row r="1348" spans="18:19" ht="15" customHeight="1">
      <c r="R1348"/>
      <c r="S1348"/>
    </row>
    <row r="1349" spans="18:19" ht="15" customHeight="1">
      <c r="R1349"/>
      <c r="S1349"/>
    </row>
    <row r="1350" spans="18:19" ht="15" customHeight="1">
      <c r="R1350"/>
      <c r="S1350"/>
    </row>
    <row r="1351" spans="18:19" ht="15" customHeight="1">
      <c r="R1351"/>
      <c r="S1351"/>
    </row>
    <row r="1352" spans="18:19" ht="15" customHeight="1">
      <c r="R1352"/>
      <c r="S1352"/>
    </row>
    <row r="1353" spans="18:19" ht="15" customHeight="1">
      <c r="R1353"/>
      <c r="S1353"/>
    </row>
    <row r="1354" spans="18:19" ht="15" customHeight="1">
      <c r="R1354"/>
      <c r="S1354"/>
    </row>
    <row r="1355" spans="18:19" ht="15" customHeight="1">
      <c r="R1355"/>
      <c r="S1355"/>
    </row>
    <row r="1356" spans="18:19" ht="15" customHeight="1">
      <c r="R1356"/>
      <c r="S1356"/>
    </row>
    <row r="1357" spans="18:19" ht="15" customHeight="1">
      <c r="R1357"/>
      <c r="S1357"/>
    </row>
    <row r="1358" spans="18:19" ht="15" customHeight="1">
      <c r="R1358"/>
      <c r="S1358"/>
    </row>
    <row r="1359" spans="18:19" ht="15" customHeight="1">
      <c r="R1359"/>
      <c r="S1359"/>
    </row>
    <row r="1360" spans="18:19" ht="15" customHeight="1">
      <c r="R1360"/>
      <c r="S1360"/>
    </row>
    <row r="1361" spans="18:19" ht="15" customHeight="1">
      <c r="R1361"/>
      <c r="S1361"/>
    </row>
    <row r="1362" spans="18:19" ht="15" customHeight="1">
      <c r="R1362"/>
      <c r="S1362"/>
    </row>
    <row r="1363" spans="18:19" ht="15" customHeight="1">
      <c r="R1363"/>
      <c r="S1363"/>
    </row>
    <row r="1364" spans="18:19" ht="15" customHeight="1">
      <c r="R1364"/>
      <c r="S1364"/>
    </row>
    <row r="1365" spans="18:19" ht="15" customHeight="1">
      <c r="R1365"/>
      <c r="S1365"/>
    </row>
    <row r="1366" spans="18:19" ht="15" customHeight="1">
      <c r="R1366"/>
      <c r="S1366"/>
    </row>
    <row r="1367" spans="18:19" ht="15" customHeight="1">
      <c r="R1367"/>
      <c r="S1367"/>
    </row>
    <row r="1368" spans="18:19" ht="15" customHeight="1">
      <c r="R1368"/>
      <c r="S1368"/>
    </row>
    <row r="1369" spans="18:19" ht="15" customHeight="1">
      <c r="R1369"/>
      <c r="S1369"/>
    </row>
    <row r="1370" spans="18:19" ht="15" customHeight="1">
      <c r="R1370"/>
      <c r="S1370"/>
    </row>
    <row r="1371" spans="18:19" ht="15" customHeight="1">
      <c r="R1371"/>
      <c r="S1371"/>
    </row>
    <row r="1372" spans="18:19" ht="15" customHeight="1">
      <c r="R1372"/>
      <c r="S1372"/>
    </row>
    <row r="1373" spans="18:19" ht="15" customHeight="1">
      <c r="R1373"/>
      <c r="S1373"/>
    </row>
    <row r="1374" spans="18:19" ht="15" customHeight="1">
      <c r="R1374"/>
      <c r="S1374"/>
    </row>
    <row r="1375" spans="18:19" ht="15" customHeight="1">
      <c r="R1375"/>
      <c r="S1375"/>
    </row>
    <row r="1376" spans="18:19" ht="15" customHeight="1">
      <c r="R1376"/>
      <c r="S1376"/>
    </row>
    <row r="1377" spans="18:19" ht="15" customHeight="1">
      <c r="R1377"/>
      <c r="S1377"/>
    </row>
    <row r="1378" spans="18:19" ht="15" customHeight="1">
      <c r="R1378"/>
      <c r="S1378"/>
    </row>
    <row r="1379" spans="18:19" ht="15" customHeight="1">
      <c r="R1379"/>
      <c r="S1379"/>
    </row>
    <row r="1380" spans="18:19" ht="15" customHeight="1">
      <c r="R1380"/>
      <c r="S1380"/>
    </row>
    <row r="1381" spans="18:19" ht="15" customHeight="1">
      <c r="R1381"/>
      <c r="S1381"/>
    </row>
    <row r="1382" spans="18:19" ht="15" customHeight="1">
      <c r="R1382"/>
      <c r="S1382"/>
    </row>
    <row r="1383" spans="18:19" ht="15" customHeight="1">
      <c r="R1383"/>
      <c r="S1383"/>
    </row>
    <row r="1384" spans="18:19" ht="15" customHeight="1">
      <c r="R1384"/>
      <c r="S1384"/>
    </row>
    <row r="1385" spans="18:19" ht="15" customHeight="1">
      <c r="R1385"/>
      <c r="S1385"/>
    </row>
    <row r="1386" spans="18:19" ht="15" customHeight="1">
      <c r="R1386"/>
      <c r="S1386"/>
    </row>
    <row r="1387" spans="18:19" ht="15" customHeight="1">
      <c r="R1387"/>
      <c r="S1387"/>
    </row>
    <row r="1388" spans="18:19" ht="15" customHeight="1">
      <c r="R1388"/>
      <c r="S1388"/>
    </row>
    <row r="1389" spans="18:19" ht="15" customHeight="1">
      <c r="R1389"/>
      <c r="S1389"/>
    </row>
    <row r="1390" spans="18:19" ht="15" customHeight="1">
      <c r="R1390"/>
      <c r="S1390"/>
    </row>
    <row r="1391" spans="18:19" ht="15" customHeight="1">
      <c r="R1391"/>
      <c r="S1391"/>
    </row>
    <row r="1392" spans="18:19" ht="15" customHeight="1">
      <c r="R1392"/>
      <c r="S1392"/>
    </row>
    <row r="1393" spans="18:19" ht="15" customHeight="1">
      <c r="R1393"/>
      <c r="S1393"/>
    </row>
    <row r="1394" spans="18:19" ht="15" customHeight="1">
      <c r="R1394"/>
      <c r="S1394"/>
    </row>
    <row r="1395" spans="18:19" ht="15" customHeight="1">
      <c r="R1395"/>
      <c r="S1395"/>
    </row>
    <row r="1396" spans="18:19" ht="15" customHeight="1">
      <c r="R1396"/>
      <c r="S1396"/>
    </row>
    <row r="1397" spans="18:19" ht="15" customHeight="1">
      <c r="R1397"/>
      <c r="S1397"/>
    </row>
    <row r="1398" spans="18:19" ht="15" customHeight="1">
      <c r="R1398"/>
      <c r="S1398"/>
    </row>
    <row r="1399" spans="18:19" ht="15" customHeight="1">
      <c r="R1399"/>
      <c r="S1399"/>
    </row>
    <row r="1400" spans="18:19" ht="15" customHeight="1">
      <c r="R1400"/>
      <c r="S1400"/>
    </row>
    <row r="1401" spans="18:19" ht="15" customHeight="1">
      <c r="R1401"/>
      <c r="S1401"/>
    </row>
    <row r="1402" spans="18:19" ht="15" customHeight="1">
      <c r="R1402"/>
      <c r="S1402"/>
    </row>
    <row r="1403" spans="18:19" ht="15" customHeight="1">
      <c r="R1403"/>
      <c r="S1403"/>
    </row>
    <row r="1404" spans="18:19" ht="15" customHeight="1">
      <c r="R1404"/>
      <c r="S1404"/>
    </row>
    <row r="1405" spans="18:19" ht="15" customHeight="1">
      <c r="R1405"/>
      <c r="S1405"/>
    </row>
    <row r="1406" spans="18:19" ht="15" customHeight="1">
      <c r="R1406"/>
      <c r="S1406"/>
    </row>
    <row r="1407" spans="18:19" ht="15" customHeight="1">
      <c r="R1407"/>
      <c r="S1407"/>
    </row>
    <row r="1408" spans="18:19" ht="15" customHeight="1">
      <c r="R1408"/>
      <c r="S1408"/>
    </row>
    <row r="1409" spans="18:19" ht="15" customHeight="1">
      <c r="R1409"/>
      <c r="S1409"/>
    </row>
    <row r="1410" spans="18:19" ht="15" customHeight="1">
      <c r="R1410"/>
      <c r="S1410"/>
    </row>
    <row r="1411" spans="18:19" ht="15" customHeight="1">
      <c r="R1411"/>
      <c r="S1411"/>
    </row>
    <row r="1412" spans="18:19" ht="15" customHeight="1">
      <c r="R1412"/>
      <c r="S1412"/>
    </row>
    <row r="1413" spans="18:19" ht="15" customHeight="1">
      <c r="R1413"/>
      <c r="S1413"/>
    </row>
    <row r="1414" spans="18:19" ht="15" customHeight="1">
      <c r="R1414"/>
      <c r="S1414"/>
    </row>
    <row r="1415" spans="18:19" ht="15" customHeight="1">
      <c r="R1415"/>
      <c r="S1415"/>
    </row>
    <row r="1416" spans="18:19" ht="15" customHeight="1">
      <c r="R1416"/>
      <c r="S1416"/>
    </row>
    <row r="1417" spans="18:19" ht="15" customHeight="1">
      <c r="R1417"/>
      <c r="S1417"/>
    </row>
    <row r="1418" spans="18:19" ht="15" customHeight="1">
      <c r="R1418"/>
      <c r="S1418"/>
    </row>
    <row r="1419" spans="18:19" ht="15" customHeight="1">
      <c r="R1419"/>
      <c r="S1419"/>
    </row>
    <row r="1420" spans="18:19" ht="15" customHeight="1">
      <c r="R1420"/>
      <c r="S1420"/>
    </row>
    <row r="1421" spans="18:19" ht="15" customHeight="1">
      <c r="R1421"/>
      <c r="S1421"/>
    </row>
    <row r="1422" spans="18:19" ht="15" customHeight="1">
      <c r="R1422"/>
      <c r="S1422"/>
    </row>
    <row r="1423" spans="18:19" ht="15" customHeight="1">
      <c r="R1423"/>
      <c r="S1423"/>
    </row>
    <row r="1424" spans="18:19" ht="15" customHeight="1">
      <c r="R1424"/>
      <c r="S1424"/>
    </row>
    <row r="1425" spans="18:19" ht="15" customHeight="1">
      <c r="R1425"/>
      <c r="S1425"/>
    </row>
    <row r="1426" spans="18:19" ht="15" customHeight="1">
      <c r="R1426"/>
      <c r="S1426"/>
    </row>
    <row r="1427" spans="18:19" ht="15" customHeight="1">
      <c r="R1427"/>
      <c r="S1427"/>
    </row>
    <row r="1428" spans="18:19" ht="15" customHeight="1">
      <c r="R1428"/>
      <c r="S1428"/>
    </row>
    <row r="1429" spans="18:19" ht="15" customHeight="1">
      <c r="R1429"/>
      <c r="S1429"/>
    </row>
    <row r="1430" spans="18:19" ht="15" customHeight="1">
      <c r="R1430"/>
      <c r="S1430"/>
    </row>
    <row r="1431" spans="18:19" ht="15" customHeight="1">
      <c r="R1431"/>
      <c r="S1431"/>
    </row>
    <row r="1432" spans="18:19" ht="15" customHeight="1">
      <c r="R1432"/>
      <c r="S1432"/>
    </row>
    <row r="1433" spans="18:19" ht="15" customHeight="1">
      <c r="R1433"/>
      <c r="S1433"/>
    </row>
    <row r="1434" spans="18:19" ht="15" customHeight="1">
      <c r="R1434"/>
      <c r="S1434"/>
    </row>
    <row r="1435" spans="18:19" ht="15" customHeight="1">
      <c r="R1435"/>
      <c r="S1435"/>
    </row>
    <row r="1436" spans="18:19" ht="15" customHeight="1">
      <c r="R1436"/>
      <c r="S1436"/>
    </row>
    <row r="1437" spans="18:19" ht="15" customHeight="1">
      <c r="R1437"/>
      <c r="S1437"/>
    </row>
    <row r="1438" spans="18:19" ht="15" customHeight="1">
      <c r="R1438"/>
      <c r="S1438"/>
    </row>
    <row r="1439" spans="18:19" ht="15" customHeight="1">
      <c r="R1439"/>
      <c r="S1439"/>
    </row>
    <row r="1440" spans="18:19" ht="15" customHeight="1">
      <c r="R1440"/>
      <c r="S1440"/>
    </row>
    <row r="1441" spans="18:19" ht="15" customHeight="1">
      <c r="R1441"/>
      <c r="S1441"/>
    </row>
    <row r="1442" spans="18:19" ht="15" customHeight="1">
      <c r="R1442"/>
      <c r="S1442"/>
    </row>
    <row r="1443" spans="18:19" ht="15" customHeight="1">
      <c r="R1443"/>
      <c r="S1443"/>
    </row>
    <row r="1444" spans="18:19" ht="15" customHeight="1">
      <c r="R1444"/>
      <c r="S1444"/>
    </row>
    <row r="1445" spans="18:19" ht="15" customHeight="1">
      <c r="R1445"/>
      <c r="S1445"/>
    </row>
    <row r="1446" spans="18:19" ht="15" customHeight="1">
      <c r="R1446"/>
      <c r="S1446"/>
    </row>
    <row r="1447" spans="18:19" ht="15" customHeight="1">
      <c r="R1447"/>
      <c r="S1447"/>
    </row>
    <row r="1448" spans="18:19" ht="15" customHeight="1">
      <c r="R1448"/>
      <c r="S1448"/>
    </row>
    <row r="1449" spans="18:19" ht="15" customHeight="1">
      <c r="R1449"/>
      <c r="S1449"/>
    </row>
    <row r="1450" spans="18:19" ht="15" customHeight="1">
      <c r="R1450"/>
      <c r="S1450"/>
    </row>
    <row r="1451" spans="18:19" ht="15" customHeight="1">
      <c r="R1451"/>
      <c r="S1451"/>
    </row>
    <row r="1452" spans="18:19" ht="15" customHeight="1">
      <c r="R1452"/>
      <c r="S1452"/>
    </row>
    <row r="1453" spans="18:19" ht="15" customHeight="1">
      <c r="R1453"/>
      <c r="S1453"/>
    </row>
    <row r="1454" spans="18:19" ht="15" customHeight="1">
      <c r="R1454"/>
      <c r="S1454"/>
    </row>
    <row r="1455" spans="18:19" ht="15" customHeight="1">
      <c r="R1455"/>
      <c r="S1455"/>
    </row>
    <row r="1456" spans="18:19" ht="15" customHeight="1">
      <c r="R1456"/>
      <c r="S1456"/>
    </row>
    <row r="1457" spans="18:19" ht="15" customHeight="1">
      <c r="R1457"/>
      <c r="S1457"/>
    </row>
    <row r="1458" spans="18:19" ht="15" customHeight="1">
      <c r="R1458"/>
      <c r="S1458"/>
    </row>
    <row r="1459" spans="18:19" ht="15" customHeight="1">
      <c r="R1459"/>
      <c r="S1459"/>
    </row>
    <row r="1460" spans="18:19" ht="15" customHeight="1">
      <c r="R1460"/>
      <c r="S1460"/>
    </row>
    <row r="1461" spans="18:19" ht="15" customHeight="1">
      <c r="R1461"/>
      <c r="S1461"/>
    </row>
    <row r="1462" spans="18:19" ht="15" customHeight="1">
      <c r="R1462"/>
      <c r="S1462"/>
    </row>
    <row r="1463" spans="18:19" ht="15" customHeight="1">
      <c r="R1463"/>
      <c r="S1463"/>
    </row>
    <row r="1464" spans="18:19" ht="15" customHeight="1">
      <c r="R1464"/>
      <c r="S1464"/>
    </row>
    <row r="1465" spans="18:19" ht="15" customHeight="1">
      <c r="R1465"/>
      <c r="S1465"/>
    </row>
    <row r="1466" spans="18:19" ht="15" customHeight="1">
      <c r="R1466"/>
      <c r="S1466"/>
    </row>
    <row r="1467" spans="18:19" ht="15" customHeight="1">
      <c r="R1467"/>
      <c r="S1467"/>
    </row>
    <row r="1468" spans="18:19" ht="15" customHeight="1">
      <c r="R1468"/>
      <c r="S1468"/>
    </row>
    <row r="1469" spans="18:19" ht="15" customHeight="1">
      <c r="R1469"/>
      <c r="S1469"/>
    </row>
    <row r="1470" spans="18:19" ht="15" customHeight="1">
      <c r="R1470"/>
      <c r="S1470"/>
    </row>
    <row r="1471" spans="18:19" ht="15" customHeight="1">
      <c r="R1471"/>
      <c r="S1471"/>
    </row>
    <row r="1472" spans="18:19" ht="15" customHeight="1">
      <c r="R1472"/>
      <c r="S1472"/>
    </row>
    <row r="1473" spans="18:19" ht="15" customHeight="1">
      <c r="R1473"/>
      <c r="S1473"/>
    </row>
    <row r="1474" spans="18:19" ht="15" customHeight="1">
      <c r="R1474"/>
      <c r="S1474"/>
    </row>
    <row r="1475" spans="18:19" ht="15" customHeight="1">
      <c r="R1475"/>
      <c r="S1475"/>
    </row>
    <row r="1476" spans="18:19" ht="15" customHeight="1">
      <c r="R1476"/>
      <c r="S1476"/>
    </row>
    <row r="1477" spans="18:19" ht="15" customHeight="1">
      <c r="R1477"/>
      <c r="S1477"/>
    </row>
    <row r="1478" spans="18:19" ht="15" customHeight="1">
      <c r="R1478"/>
      <c r="S1478"/>
    </row>
    <row r="1479" spans="18:19" ht="15" customHeight="1">
      <c r="R1479"/>
      <c r="S1479"/>
    </row>
    <row r="1480" spans="18:19" ht="15" customHeight="1">
      <c r="R1480"/>
      <c r="S1480"/>
    </row>
    <row r="1481" spans="18:19" ht="15" customHeight="1">
      <c r="R1481"/>
      <c r="S1481"/>
    </row>
    <row r="1482" spans="18:19" ht="15" customHeight="1">
      <c r="R1482"/>
      <c r="S1482"/>
    </row>
    <row r="1483" spans="18:19" ht="15" customHeight="1">
      <c r="R1483"/>
      <c r="S1483"/>
    </row>
    <row r="1484" spans="18:19" ht="15" customHeight="1">
      <c r="R1484"/>
      <c r="S1484"/>
    </row>
    <row r="1485" spans="18:19" ht="15" customHeight="1">
      <c r="R1485"/>
      <c r="S1485"/>
    </row>
    <row r="1486" spans="18:19" ht="15" customHeight="1">
      <c r="R1486"/>
      <c r="S1486"/>
    </row>
    <row r="1487" spans="18:19" ht="15" customHeight="1">
      <c r="R1487"/>
      <c r="S1487"/>
    </row>
    <row r="1488" spans="18:19" ht="15" customHeight="1">
      <c r="R1488"/>
      <c r="S1488"/>
    </row>
    <row r="1489" spans="18:19" ht="15" customHeight="1">
      <c r="R1489"/>
      <c r="S1489"/>
    </row>
    <row r="1490" spans="18:19" ht="15" customHeight="1">
      <c r="R1490"/>
      <c r="S1490"/>
    </row>
    <row r="1491" spans="18:19" ht="15" customHeight="1">
      <c r="R1491"/>
      <c r="S1491"/>
    </row>
    <row r="1492" spans="18:19" ht="15" customHeight="1">
      <c r="R1492"/>
      <c r="S1492"/>
    </row>
    <row r="1493" spans="18:19" ht="15" customHeight="1">
      <c r="R1493"/>
      <c r="S1493"/>
    </row>
    <row r="1494" spans="18:19" ht="15" customHeight="1">
      <c r="R1494"/>
      <c r="S1494"/>
    </row>
    <row r="1495" spans="18:19" ht="15" customHeight="1">
      <c r="R1495"/>
      <c r="S1495"/>
    </row>
    <row r="1496" spans="18:19" ht="15" customHeight="1">
      <c r="R1496"/>
      <c r="S1496"/>
    </row>
    <row r="1497" spans="18:19" ht="15" customHeight="1">
      <c r="R1497"/>
      <c r="S1497"/>
    </row>
    <row r="1498" spans="18:19" ht="15" customHeight="1">
      <c r="R1498"/>
      <c r="S1498"/>
    </row>
    <row r="1499" spans="18:19" ht="15" customHeight="1">
      <c r="R1499"/>
      <c r="S1499"/>
    </row>
    <row r="1500" spans="18:19" ht="15" customHeight="1">
      <c r="R1500"/>
      <c r="S1500"/>
    </row>
    <row r="1501" spans="18:19" ht="15" customHeight="1">
      <c r="R1501"/>
      <c r="S1501"/>
    </row>
    <row r="1502" spans="18:19" ht="15" customHeight="1">
      <c r="R1502"/>
      <c r="S1502"/>
    </row>
    <row r="1503" spans="18:19" ht="15" customHeight="1">
      <c r="R1503"/>
      <c r="S1503"/>
    </row>
    <row r="1504" spans="18:19" ht="15" customHeight="1">
      <c r="R1504"/>
      <c r="S1504"/>
    </row>
    <row r="1505" spans="18:19" ht="15" customHeight="1">
      <c r="R1505"/>
      <c r="S1505"/>
    </row>
    <row r="1506" spans="18:19" ht="15" customHeight="1">
      <c r="R1506"/>
      <c r="S1506"/>
    </row>
    <row r="1507" spans="18:19" ht="15" customHeight="1">
      <c r="R1507"/>
      <c r="S1507"/>
    </row>
    <row r="1508" spans="18:19" ht="15" customHeight="1">
      <c r="R1508"/>
      <c r="S1508"/>
    </row>
    <row r="1509" spans="18:19" ht="15" customHeight="1">
      <c r="R1509"/>
      <c r="S1509"/>
    </row>
    <row r="1510" spans="18:19" ht="15" customHeight="1">
      <c r="R1510"/>
      <c r="S1510"/>
    </row>
    <row r="1511" spans="18:19" ht="15" customHeight="1">
      <c r="R1511"/>
      <c r="S1511"/>
    </row>
    <row r="1512" spans="18:19" ht="15" customHeight="1">
      <c r="R1512"/>
      <c r="S1512"/>
    </row>
    <row r="1513" spans="18:19" ht="15" customHeight="1">
      <c r="R1513"/>
      <c r="S1513"/>
    </row>
    <row r="1514" spans="18:19" ht="15" customHeight="1">
      <c r="R1514"/>
      <c r="S1514"/>
    </row>
    <row r="1515" spans="18:19" ht="15" customHeight="1">
      <c r="R1515"/>
      <c r="S1515"/>
    </row>
    <row r="1516" spans="18:19" ht="15" customHeight="1">
      <c r="R1516"/>
      <c r="S1516"/>
    </row>
    <row r="1517" spans="18:19" ht="15" customHeight="1">
      <c r="R1517"/>
      <c r="S1517"/>
    </row>
    <row r="1518" spans="18:19" ht="15" customHeight="1">
      <c r="R1518"/>
      <c r="S1518"/>
    </row>
    <row r="1519" spans="18:19" ht="15" customHeight="1">
      <c r="R1519"/>
      <c r="S1519"/>
    </row>
    <row r="1520" spans="18:19" ht="15" customHeight="1">
      <c r="R1520"/>
      <c r="S1520"/>
    </row>
    <row r="1521" spans="18:19" ht="15" customHeight="1">
      <c r="R1521"/>
      <c r="S1521"/>
    </row>
    <row r="1522" spans="18:19" ht="15" customHeight="1">
      <c r="R1522"/>
      <c r="S1522"/>
    </row>
    <row r="1523" spans="18:19" ht="15" customHeight="1">
      <c r="R1523"/>
      <c r="S1523"/>
    </row>
    <row r="1524" spans="18:19" ht="15" customHeight="1">
      <c r="R1524"/>
      <c r="S1524"/>
    </row>
    <row r="1525" spans="18:19" ht="15" customHeight="1">
      <c r="R1525"/>
      <c r="S1525"/>
    </row>
    <row r="1526" spans="18:19" ht="15" customHeight="1">
      <c r="R1526"/>
      <c r="S1526"/>
    </row>
    <row r="1527" spans="18:19" ht="15" customHeight="1">
      <c r="R1527"/>
      <c r="S1527"/>
    </row>
    <row r="1528" spans="18:19" ht="15" customHeight="1">
      <c r="R1528"/>
      <c r="S1528"/>
    </row>
    <row r="1529" spans="18:19" ht="15" customHeight="1">
      <c r="R1529"/>
      <c r="S1529"/>
    </row>
    <row r="1530" spans="18:19" ht="15" customHeight="1">
      <c r="R1530"/>
      <c r="S1530"/>
    </row>
    <row r="1531" spans="18:19" ht="15" customHeight="1">
      <c r="R1531"/>
      <c r="S1531"/>
    </row>
    <row r="1532" spans="18:19" ht="15" customHeight="1">
      <c r="R1532"/>
      <c r="S1532"/>
    </row>
    <row r="1533" spans="18:19" ht="15" customHeight="1">
      <c r="R1533"/>
      <c r="S1533"/>
    </row>
    <row r="1534" spans="18:19" ht="15" customHeight="1">
      <c r="R1534"/>
      <c r="S1534"/>
    </row>
    <row r="1535" spans="18:19" ht="15" customHeight="1">
      <c r="R1535"/>
      <c r="S1535"/>
    </row>
    <row r="1536" spans="18:19" ht="15" customHeight="1">
      <c r="R1536"/>
      <c r="S1536"/>
    </row>
    <row r="1537" spans="18:19" ht="15" customHeight="1">
      <c r="R1537"/>
      <c r="S1537"/>
    </row>
    <row r="1538" spans="18:19" ht="15" customHeight="1">
      <c r="R1538"/>
      <c r="S1538"/>
    </row>
    <row r="1539" spans="18:19" ht="15" customHeight="1">
      <c r="R1539"/>
      <c r="S1539"/>
    </row>
    <row r="1540" spans="18:19" ht="15" customHeight="1">
      <c r="R1540"/>
      <c r="S1540"/>
    </row>
    <row r="1541" spans="18:19" ht="15" customHeight="1">
      <c r="R1541"/>
      <c r="S1541"/>
    </row>
    <row r="1542" spans="18:19" ht="15" customHeight="1">
      <c r="R1542"/>
      <c r="S1542"/>
    </row>
    <row r="1543" spans="18:19" ht="15" customHeight="1">
      <c r="R1543"/>
      <c r="S1543"/>
    </row>
    <row r="1544" spans="18:19" ht="15" customHeight="1">
      <c r="R1544"/>
      <c r="S1544"/>
    </row>
    <row r="1545" spans="18:19" ht="15" customHeight="1">
      <c r="R1545"/>
      <c r="S1545"/>
    </row>
    <row r="1546" spans="18:19" ht="15" customHeight="1">
      <c r="R1546"/>
      <c r="S1546"/>
    </row>
    <row r="1547" spans="18:19" ht="15" customHeight="1">
      <c r="R1547"/>
      <c r="S1547"/>
    </row>
    <row r="1548" spans="18:19" ht="15" customHeight="1">
      <c r="R1548"/>
      <c r="S1548"/>
    </row>
    <row r="1549" spans="18:19" ht="15" customHeight="1">
      <c r="R1549"/>
      <c r="S1549"/>
    </row>
    <row r="1550" spans="18:19" ht="15" customHeight="1">
      <c r="R1550"/>
      <c r="S1550"/>
    </row>
    <row r="1551" spans="18:19" ht="15" customHeight="1">
      <c r="R1551"/>
      <c r="S1551"/>
    </row>
    <row r="1552" spans="18:19" ht="15" customHeight="1">
      <c r="R1552"/>
      <c r="S1552"/>
    </row>
    <row r="1553" spans="18:19" ht="15" customHeight="1">
      <c r="R1553"/>
      <c r="S1553"/>
    </row>
    <row r="1554" spans="18:19" ht="15" customHeight="1">
      <c r="R1554"/>
      <c r="S1554"/>
    </row>
    <row r="1555" spans="18:19" ht="15" customHeight="1">
      <c r="R1555"/>
      <c r="S1555"/>
    </row>
    <row r="1556" spans="18:19" ht="15" customHeight="1">
      <c r="R1556"/>
      <c r="S1556"/>
    </row>
    <row r="1557" spans="18:19" ht="15" customHeight="1">
      <c r="R1557"/>
      <c r="S1557"/>
    </row>
    <row r="1558" spans="18:19" ht="15" customHeight="1">
      <c r="R1558"/>
      <c r="S1558"/>
    </row>
    <row r="1559" spans="18:19" ht="15" customHeight="1">
      <c r="R1559"/>
      <c r="S1559"/>
    </row>
    <row r="1560" spans="18:19" ht="15" customHeight="1">
      <c r="R1560"/>
      <c r="S1560"/>
    </row>
    <row r="1561" spans="18:19" ht="15" customHeight="1">
      <c r="R1561"/>
      <c r="S1561"/>
    </row>
    <row r="1562" spans="18:19" ht="15" customHeight="1">
      <c r="R1562"/>
      <c r="S1562"/>
    </row>
    <row r="1563" spans="18:19" ht="15" customHeight="1">
      <c r="R1563"/>
      <c r="S1563"/>
    </row>
    <row r="1564" spans="18:19" ht="15" customHeight="1">
      <c r="R1564"/>
      <c r="S1564"/>
    </row>
    <row r="1565" spans="18:19" ht="15" customHeight="1">
      <c r="R1565"/>
      <c r="S1565"/>
    </row>
    <row r="1566" spans="18:19" ht="15" customHeight="1">
      <c r="R1566"/>
      <c r="S1566"/>
    </row>
    <row r="1567" spans="18:19" ht="15" customHeight="1">
      <c r="R1567"/>
      <c r="S1567"/>
    </row>
    <row r="1568" spans="18:19" ht="15" customHeight="1">
      <c r="R1568"/>
      <c r="S1568"/>
    </row>
    <row r="1569" spans="18:19" ht="15" customHeight="1">
      <c r="R1569"/>
      <c r="S1569"/>
    </row>
    <row r="1570" spans="18:19" ht="15" customHeight="1">
      <c r="R1570"/>
      <c r="S1570"/>
    </row>
    <row r="1571" spans="18:19" ht="15" customHeight="1">
      <c r="R1571"/>
      <c r="S1571"/>
    </row>
    <row r="1572" spans="18:19" ht="15" customHeight="1">
      <c r="R1572"/>
      <c r="S1572"/>
    </row>
    <row r="1573" spans="18:19" ht="15" customHeight="1">
      <c r="R1573"/>
      <c r="S1573"/>
    </row>
    <row r="1574" spans="18:19" ht="15" customHeight="1">
      <c r="R1574"/>
      <c r="S1574"/>
    </row>
    <row r="1575" spans="18:19" ht="15" customHeight="1">
      <c r="R1575"/>
      <c r="S1575"/>
    </row>
    <row r="1576" spans="18:19" ht="15" customHeight="1">
      <c r="R1576"/>
      <c r="S1576"/>
    </row>
    <row r="1577" spans="18:19" ht="15" customHeight="1">
      <c r="R1577"/>
      <c r="S1577"/>
    </row>
    <row r="1578" spans="18:19" ht="15" customHeight="1">
      <c r="R1578"/>
      <c r="S1578"/>
    </row>
    <row r="1579" spans="18:19" ht="15" customHeight="1">
      <c r="R1579"/>
      <c r="S1579"/>
    </row>
    <row r="1580" spans="18:19" ht="15" customHeight="1">
      <c r="R1580"/>
      <c r="S1580"/>
    </row>
    <row r="1581" spans="18:19" ht="15" customHeight="1">
      <c r="R1581"/>
      <c r="S1581"/>
    </row>
    <row r="1582" spans="18:19" ht="15" customHeight="1">
      <c r="R1582"/>
      <c r="S1582"/>
    </row>
    <row r="1583" spans="18:19" ht="15" customHeight="1">
      <c r="R1583"/>
      <c r="S1583"/>
    </row>
    <row r="1584" spans="18:19" ht="15" customHeight="1">
      <c r="R1584"/>
      <c r="S1584"/>
    </row>
    <row r="1585" spans="18:19" ht="15" customHeight="1">
      <c r="R1585"/>
      <c r="S1585"/>
    </row>
    <row r="1586" spans="18:19" ht="15" customHeight="1">
      <c r="R1586"/>
      <c r="S1586"/>
    </row>
    <row r="1587" spans="18:19" ht="15" customHeight="1">
      <c r="R1587"/>
      <c r="S1587"/>
    </row>
    <row r="1588" spans="18:19" ht="15" customHeight="1">
      <c r="R1588"/>
      <c r="S1588"/>
    </row>
    <row r="1589" spans="18:19" ht="15" customHeight="1">
      <c r="R1589"/>
      <c r="S1589"/>
    </row>
    <row r="1590" spans="18:19" ht="15" customHeight="1">
      <c r="R1590"/>
      <c r="S1590"/>
    </row>
    <row r="1591" spans="18:19" ht="15" customHeight="1">
      <c r="R1591"/>
      <c r="S1591"/>
    </row>
    <row r="1592" spans="18:19" ht="15" customHeight="1">
      <c r="R1592"/>
      <c r="S1592"/>
    </row>
    <row r="1593" spans="18:19" ht="15" customHeight="1">
      <c r="R1593"/>
      <c r="S1593"/>
    </row>
    <row r="1594" spans="18:19" ht="15" customHeight="1">
      <c r="R1594"/>
      <c r="S1594"/>
    </row>
    <row r="1595" spans="18:19" ht="15" customHeight="1">
      <c r="R1595"/>
      <c r="S1595"/>
    </row>
    <row r="1596" spans="18:19" ht="15" customHeight="1">
      <c r="R1596"/>
      <c r="S1596"/>
    </row>
    <row r="1597" spans="18:19" ht="15" customHeight="1">
      <c r="R1597"/>
      <c r="S1597"/>
    </row>
    <row r="1598" spans="18:19" ht="15" customHeight="1">
      <c r="R1598"/>
      <c r="S1598"/>
    </row>
    <row r="1599" spans="18:19" ht="15" customHeight="1">
      <c r="R1599"/>
      <c r="S1599"/>
    </row>
    <row r="1600" spans="18:19" ht="15" customHeight="1">
      <c r="R1600"/>
      <c r="S1600"/>
    </row>
    <row r="1601" spans="18:19" ht="15" customHeight="1">
      <c r="R1601"/>
      <c r="S1601"/>
    </row>
    <row r="1602" spans="18:19" ht="15" customHeight="1">
      <c r="R1602"/>
      <c r="S1602"/>
    </row>
    <row r="1603" spans="18:19" ht="15" customHeight="1">
      <c r="R1603"/>
      <c r="S1603"/>
    </row>
    <row r="1604" spans="18:19" ht="15" customHeight="1">
      <c r="R1604"/>
      <c r="S1604"/>
    </row>
    <row r="1605" spans="18:19" ht="15" customHeight="1">
      <c r="R1605"/>
      <c r="S1605"/>
    </row>
    <row r="1606" spans="18:19" ht="15" customHeight="1">
      <c r="R1606"/>
      <c r="S1606"/>
    </row>
    <row r="1607" spans="18:19" ht="15" customHeight="1">
      <c r="R1607"/>
      <c r="S1607"/>
    </row>
    <row r="1608" spans="18:19" ht="15" customHeight="1">
      <c r="R1608"/>
      <c r="S1608"/>
    </row>
    <row r="1609" spans="18:19" ht="15" customHeight="1">
      <c r="R1609"/>
      <c r="S1609"/>
    </row>
    <row r="1610" spans="18:19" ht="15" customHeight="1">
      <c r="R1610"/>
      <c r="S1610"/>
    </row>
    <row r="1611" spans="18:19" ht="15" customHeight="1">
      <c r="R1611"/>
      <c r="S1611"/>
    </row>
    <row r="1612" spans="18:19" ht="15" customHeight="1">
      <c r="R1612"/>
      <c r="S1612"/>
    </row>
    <row r="1613" spans="18:19" ht="15" customHeight="1">
      <c r="R1613"/>
      <c r="S1613"/>
    </row>
    <row r="1614" spans="18:19" ht="15" customHeight="1">
      <c r="R1614"/>
      <c r="S1614"/>
    </row>
    <row r="1615" spans="18:19" ht="15" customHeight="1">
      <c r="R1615"/>
      <c r="S1615"/>
    </row>
    <row r="1616" spans="18:19" ht="15" customHeight="1">
      <c r="R1616"/>
      <c r="S1616"/>
    </row>
    <row r="1617" spans="18:19" ht="15" customHeight="1">
      <c r="R1617"/>
      <c r="S1617"/>
    </row>
    <row r="1618" spans="18:19" ht="15" customHeight="1">
      <c r="R1618"/>
      <c r="S1618"/>
    </row>
    <row r="1619" spans="18:19" ht="15" customHeight="1">
      <c r="R1619"/>
      <c r="S1619"/>
    </row>
    <row r="1620" spans="18:19" ht="15" customHeight="1">
      <c r="R1620"/>
      <c r="S1620"/>
    </row>
    <row r="1621" spans="18:19" ht="15" customHeight="1">
      <c r="R1621"/>
      <c r="S1621"/>
    </row>
    <row r="1622" spans="18:19" ht="15" customHeight="1">
      <c r="R1622"/>
      <c r="S1622"/>
    </row>
    <row r="1623" spans="18:19" ht="15" customHeight="1">
      <c r="R1623"/>
      <c r="S1623"/>
    </row>
    <row r="1624" spans="18:19" ht="15" customHeight="1">
      <c r="R1624"/>
      <c r="S1624"/>
    </row>
    <row r="1625" spans="18:19" ht="15" customHeight="1">
      <c r="R1625"/>
      <c r="S1625"/>
    </row>
    <row r="1626" spans="18:19" ht="15" customHeight="1">
      <c r="R1626"/>
      <c r="S1626"/>
    </row>
    <row r="1627" spans="18:19" ht="15" customHeight="1">
      <c r="R1627"/>
      <c r="S1627"/>
    </row>
    <row r="1628" spans="18:19" ht="15" customHeight="1">
      <c r="R1628"/>
      <c r="S1628"/>
    </row>
    <row r="1629" spans="18:19" ht="15" customHeight="1">
      <c r="R1629"/>
      <c r="S1629"/>
    </row>
    <row r="1630" spans="18:19" ht="15" customHeight="1">
      <c r="R1630"/>
      <c r="S1630"/>
    </row>
    <row r="1631" spans="18:19" ht="15" customHeight="1">
      <c r="R1631"/>
      <c r="S1631"/>
    </row>
    <row r="1632" spans="18:19" ht="15" customHeight="1">
      <c r="R1632"/>
      <c r="S1632"/>
    </row>
    <row r="1633" spans="18:19" ht="15" customHeight="1">
      <c r="R1633"/>
      <c r="S1633"/>
    </row>
    <row r="1634" spans="18:19" ht="15" customHeight="1">
      <c r="R1634"/>
      <c r="S1634"/>
    </row>
    <row r="1635" spans="18:19" ht="15" customHeight="1">
      <c r="R1635"/>
      <c r="S1635"/>
    </row>
    <row r="1636" spans="18:19" ht="15" customHeight="1">
      <c r="R1636"/>
      <c r="S1636"/>
    </row>
    <row r="1637" spans="18:19" ht="15" customHeight="1">
      <c r="R1637"/>
      <c r="S1637"/>
    </row>
    <row r="1638" spans="18:19" ht="15" customHeight="1">
      <c r="R1638"/>
      <c r="S1638"/>
    </row>
    <row r="1639" spans="18:19" ht="15" customHeight="1">
      <c r="R1639"/>
      <c r="S1639"/>
    </row>
    <row r="1640" spans="18:19" ht="15" customHeight="1">
      <c r="R1640"/>
      <c r="S1640"/>
    </row>
    <row r="1641" spans="18:19" ht="15" customHeight="1">
      <c r="R1641"/>
      <c r="S1641"/>
    </row>
    <row r="1642" spans="18:19" ht="15" customHeight="1">
      <c r="R1642"/>
      <c r="S1642"/>
    </row>
    <row r="1643" spans="18:19" ht="15" customHeight="1">
      <c r="R1643"/>
      <c r="S1643"/>
    </row>
    <row r="1644" spans="18:19" ht="15" customHeight="1">
      <c r="R1644"/>
      <c r="S1644"/>
    </row>
    <row r="1645" spans="18:19" ht="15" customHeight="1">
      <c r="R1645"/>
      <c r="S1645"/>
    </row>
    <row r="1646" spans="18:19" ht="15" customHeight="1">
      <c r="R1646"/>
      <c r="S1646"/>
    </row>
    <row r="1647" spans="18:19" ht="15" customHeight="1">
      <c r="R1647"/>
      <c r="S1647"/>
    </row>
    <row r="1648" spans="18:19" ht="15" customHeight="1">
      <c r="R1648"/>
      <c r="S1648"/>
    </row>
    <row r="1649" spans="18:19" ht="15" customHeight="1">
      <c r="R1649"/>
      <c r="S1649"/>
    </row>
    <row r="1650" spans="18:19" ht="15" customHeight="1">
      <c r="R1650"/>
      <c r="S1650"/>
    </row>
    <row r="1651" spans="18:19" ht="15" customHeight="1">
      <c r="R1651"/>
      <c r="S1651"/>
    </row>
    <row r="1652" spans="18:19" ht="15" customHeight="1">
      <c r="R1652"/>
      <c r="S1652"/>
    </row>
    <row r="1653" spans="18:19" ht="15" customHeight="1">
      <c r="R1653"/>
      <c r="S1653"/>
    </row>
    <row r="1654" spans="18:19" ht="15" customHeight="1">
      <c r="R1654"/>
      <c r="S1654"/>
    </row>
    <row r="1655" spans="18:19" ht="15" customHeight="1">
      <c r="R1655"/>
      <c r="S1655"/>
    </row>
    <row r="1656" spans="18:19" ht="15" customHeight="1">
      <c r="R1656"/>
      <c r="S1656"/>
    </row>
    <row r="1657" spans="18:19" ht="15" customHeight="1">
      <c r="R1657"/>
      <c r="S1657"/>
    </row>
    <row r="1658" spans="18:19" ht="15" customHeight="1">
      <c r="R1658"/>
      <c r="S1658"/>
    </row>
    <row r="1659" spans="18:19" ht="15" customHeight="1">
      <c r="R1659"/>
      <c r="S1659"/>
    </row>
    <row r="1660" spans="18:19" ht="15" customHeight="1">
      <c r="R1660"/>
      <c r="S1660"/>
    </row>
    <row r="1661" spans="18:19" ht="15" customHeight="1">
      <c r="R1661"/>
      <c r="S1661"/>
    </row>
    <row r="1662" spans="18:19" ht="15" customHeight="1">
      <c r="R1662"/>
      <c r="S1662"/>
    </row>
    <row r="1663" spans="18:19" ht="15" customHeight="1">
      <c r="R1663"/>
      <c r="S1663"/>
    </row>
    <row r="1664" spans="18:19" ht="15" customHeight="1">
      <c r="R1664"/>
      <c r="S1664"/>
    </row>
    <row r="1665" spans="18:19" ht="15" customHeight="1">
      <c r="R1665"/>
      <c r="S1665"/>
    </row>
    <row r="1666" spans="18:19" ht="15" customHeight="1">
      <c r="R1666"/>
      <c r="S1666"/>
    </row>
    <row r="1667" spans="18:19" ht="15" customHeight="1">
      <c r="R1667"/>
      <c r="S1667"/>
    </row>
    <row r="1668" spans="18:19" ht="15" customHeight="1">
      <c r="R1668"/>
      <c r="S1668"/>
    </row>
    <row r="1669" spans="18:19" ht="15" customHeight="1">
      <c r="R1669"/>
      <c r="S1669"/>
    </row>
    <row r="1670" spans="18:19" ht="15" customHeight="1">
      <c r="R1670"/>
      <c r="S1670"/>
    </row>
    <row r="1671" spans="18:19" ht="15" customHeight="1">
      <c r="R1671"/>
      <c r="S1671"/>
    </row>
    <row r="1672" spans="18:19" ht="15" customHeight="1">
      <c r="R1672"/>
      <c r="S1672"/>
    </row>
    <row r="1673" spans="18:19" ht="15" customHeight="1">
      <c r="R1673"/>
      <c r="S1673"/>
    </row>
    <row r="1674" spans="18:19" ht="15" customHeight="1">
      <c r="R1674"/>
      <c r="S1674"/>
    </row>
    <row r="1675" spans="18:19" ht="15" customHeight="1">
      <c r="R1675"/>
      <c r="S1675"/>
    </row>
    <row r="1676" spans="18:19" ht="15" customHeight="1">
      <c r="R1676"/>
      <c r="S1676"/>
    </row>
    <row r="1677" spans="18:19" ht="15" customHeight="1">
      <c r="R1677"/>
      <c r="S1677"/>
    </row>
    <row r="1678" spans="18:19" ht="15" customHeight="1">
      <c r="R1678"/>
      <c r="S1678"/>
    </row>
    <row r="1679" spans="18:19" ht="15" customHeight="1">
      <c r="R1679"/>
      <c r="S1679"/>
    </row>
    <row r="1680" spans="18:19" ht="15" customHeight="1">
      <c r="R1680"/>
      <c r="S1680"/>
    </row>
    <row r="1681" spans="18:19" ht="15" customHeight="1">
      <c r="R1681"/>
      <c r="S1681"/>
    </row>
    <row r="1682" spans="18:19" ht="15" customHeight="1">
      <c r="R1682"/>
      <c r="S1682"/>
    </row>
    <row r="1683" spans="18:19" ht="15" customHeight="1">
      <c r="R1683"/>
      <c r="S1683"/>
    </row>
    <row r="1684" spans="18:19" ht="15" customHeight="1">
      <c r="R1684"/>
      <c r="S1684"/>
    </row>
    <row r="1685" spans="18:19" ht="15" customHeight="1">
      <c r="R1685"/>
      <c r="S1685"/>
    </row>
    <row r="1686" spans="18:19" ht="15" customHeight="1">
      <c r="R1686"/>
      <c r="S1686"/>
    </row>
    <row r="1687" spans="18:19" ht="15" customHeight="1">
      <c r="R1687"/>
      <c r="S1687"/>
    </row>
    <row r="1688" spans="18:19" ht="15" customHeight="1">
      <c r="R1688"/>
      <c r="S1688"/>
    </row>
    <row r="1689" spans="18:19" ht="15" customHeight="1">
      <c r="R1689"/>
      <c r="S1689"/>
    </row>
    <row r="1690" spans="18:19" ht="15" customHeight="1">
      <c r="R1690"/>
      <c r="S1690"/>
    </row>
    <row r="1691" spans="18:19" ht="15" customHeight="1">
      <c r="R1691"/>
      <c r="S1691"/>
    </row>
    <row r="1692" spans="18:19" ht="15" customHeight="1">
      <c r="R1692"/>
      <c r="S1692"/>
    </row>
    <row r="1693" spans="18:19" ht="15" customHeight="1">
      <c r="R1693"/>
      <c r="S1693"/>
    </row>
    <row r="1694" spans="18:19" ht="15" customHeight="1">
      <c r="R1694"/>
      <c r="S1694"/>
    </row>
    <row r="1695" spans="18:19" ht="15" customHeight="1">
      <c r="R1695"/>
      <c r="S1695"/>
    </row>
    <row r="1696" spans="18:19" ht="15" customHeight="1">
      <c r="R1696"/>
      <c r="S1696"/>
    </row>
    <row r="1697" spans="18:19" ht="15" customHeight="1">
      <c r="R1697"/>
      <c r="S1697"/>
    </row>
    <row r="1698" spans="18:19" ht="15" customHeight="1">
      <c r="R1698"/>
      <c r="S1698"/>
    </row>
    <row r="1699" spans="18:19" ht="15" customHeight="1">
      <c r="R1699"/>
      <c r="S1699"/>
    </row>
    <row r="1700" spans="18:19" ht="15" customHeight="1">
      <c r="R1700"/>
      <c r="S1700"/>
    </row>
    <row r="1701" spans="18:19" ht="15" customHeight="1">
      <c r="R1701"/>
      <c r="S1701"/>
    </row>
    <row r="1702" spans="18:19" ht="15" customHeight="1">
      <c r="R1702"/>
      <c r="S1702"/>
    </row>
    <row r="1703" spans="18:19" ht="15" customHeight="1">
      <c r="R1703"/>
      <c r="S1703"/>
    </row>
    <row r="1704" spans="18:19" ht="15" customHeight="1">
      <c r="R1704"/>
      <c r="S1704"/>
    </row>
    <row r="1705" spans="18:19" ht="15" customHeight="1">
      <c r="R1705"/>
      <c r="S1705"/>
    </row>
    <row r="1706" spans="18:19" ht="15" customHeight="1">
      <c r="R1706"/>
      <c r="S1706"/>
    </row>
    <row r="1707" spans="18:19" ht="15" customHeight="1">
      <c r="R1707"/>
      <c r="S1707"/>
    </row>
    <row r="1708" spans="18:19" ht="15" customHeight="1">
      <c r="R1708"/>
      <c r="S1708"/>
    </row>
    <row r="1709" spans="18:19" ht="15" customHeight="1">
      <c r="R1709"/>
      <c r="S1709"/>
    </row>
    <row r="1710" spans="18:19" ht="15" customHeight="1">
      <c r="R1710"/>
      <c r="S1710"/>
    </row>
    <row r="1711" spans="18:19" ht="15" customHeight="1">
      <c r="R1711"/>
      <c r="S1711"/>
    </row>
    <row r="1712" spans="18:19" ht="15" customHeight="1">
      <c r="R1712"/>
      <c r="S1712"/>
    </row>
    <row r="1713" spans="18:19" ht="15" customHeight="1">
      <c r="R1713"/>
      <c r="S1713"/>
    </row>
    <row r="1714" spans="18:19" ht="15" customHeight="1">
      <c r="R1714"/>
      <c r="S1714"/>
    </row>
    <row r="1715" spans="18:19" ht="15" customHeight="1">
      <c r="R1715"/>
      <c r="S1715"/>
    </row>
    <row r="1716" spans="18:19" ht="15" customHeight="1">
      <c r="R1716"/>
      <c r="S1716"/>
    </row>
    <row r="1717" spans="18:19" ht="15" customHeight="1">
      <c r="R1717"/>
      <c r="S1717"/>
    </row>
    <row r="1718" spans="18:19" ht="15" customHeight="1">
      <c r="R1718"/>
      <c r="S1718"/>
    </row>
    <row r="1719" spans="18:19" ht="15" customHeight="1">
      <c r="R1719"/>
      <c r="S1719"/>
    </row>
    <row r="1720" spans="18:19" ht="15" customHeight="1">
      <c r="R1720"/>
      <c r="S1720"/>
    </row>
    <row r="1721" spans="18:19" ht="15" customHeight="1">
      <c r="R1721"/>
      <c r="S1721"/>
    </row>
    <row r="1722" spans="18:19" ht="15" customHeight="1">
      <c r="R1722"/>
      <c r="S1722"/>
    </row>
    <row r="1723" spans="18:19" ht="15" customHeight="1">
      <c r="R1723"/>
      <c r="S1723"/>
    </row>
    <row r="1724" spans="18:19" ht="15" customHeight="1">
      <c r="R1724"/>
      <c r="S1724"/>
    </row>
    <row r="1725" spans="18:19" ht="15" customHeight="1">
      <c r="R1725"/>
      <c r="S1725"/>
    </row>
    <row r="1726" spans="18:19" ht="15" customHeight="1">
      <c r="R1726"/>
      <c r="S1726"/>
    </row>
    <row r="1727" spans="18:19" ht="15" customHeight="1">
      <c r="R1727"/>
      <c r="S1727"/>
    </row>
    <row r="1728" spans="18:19" ht="15" customHeight="1">
      <c r="R1728"/>
      <c r="S1728"/>
    </row>
    <row r="1729" spans="18:19" ht="15" customHeight="1">
      <c r="R1729"/>
      <c r="S1729"/>
    </row>
    <row r="1730" spans="18:19" ht="15" customHeight="1">
      <c r="R1730"/>
      <c r="S1730"/>
    </row>
    <row r="1731" spans="18:19" ht="15" customHeight="1">
      <c r="R1731"/>
      <c r="S1731"/>
    </row>
    <row r="1732" spans="18:19" ht="15" customHeight="1">
      <c r="R1732"/>
      <c r="S1732"/>
    </row>
    <row r="1733" spans="18:19" ht="15" customHeight="1">
      <c r="R1733"/>
      <c r="S1733"/>
    </row>
    <row r="1734" spans="18:19" ht="15" customHeight="1">
      <c r="R1734"/>
      <c r="S1734"/>
    </row>
    <row r="1735" spans="18:19" ht="15" customHeight="1">
      <c r="R1735"/>
      <c r="S1735"/>
    </row>
    <row r="1736" spans="18:19" ht="15" customHeight="1">
      <c r="R1736"/>
      <c r="S1736"/>
    </row>
    <row r="1737" spans="18:19" ht="15" customHeight="1">
      <c r="R1737"/>
      <c r="S1737"/>
    </row>
    <row r="1738" spans="18:19" ht="15" customHeight="1">
      <c r="R1738"/>
      <c r="S1738"/>
    </row>
    <row r="1739" spans="18:19" ht="15" customHeight="1">
      <c r="R1739"/>
      <c r="S1739"/>
    </row>
    <row r="1740" spans="18:19" ht="15" customHeight="1">
      <c r="R1740"/>
      <c r="S1740"/>
    </row>
    <row r="1741" spans="18:19" ht="15" customHeight="1">
      <c r="R1741"/>
      <c r="S1741"/>
    </row>
    <row r="1742" spans="18:19" ht="15" customHeight="1">
      <c r="R1742"/>
      <c r="S1742"/>
    </row>
    <row r="1743" spans="18:19" ht="15" customHeight="1">
      <c r="R1743"/>
      <c r="S1743"/>
    </row>
    <row r="1744" spans="18:19" ht="15" customHeight="1">
      <c r="R1744"/>
      <c r="S1744"/>
    </row>
    <row r="1745" spans="18:19" ht="15" customHeight="1">
      <c r="R1745"/>
      <c r="S1745"/>
    </row>
    <row r="1746" spans="18:19" ht="15" customHeight="1">
      <c r="R1746"/>
      <c r="S1746"/>
    </row>
    <row r="1747" spans="18:19" ht="15" customHeight="1">
      <c r="R1747"/>
      <c r="S1747"/>
    </row>
    <row r="1748" spans="18:19" ht="15" customHeight="1">
      <c r="R1748"/>
      <c r="S1748"/>
    </row>
    <row r="1749" spans="18:19" ht="15" customHeight="1">
      <c r="R1749"/>
      <c r="S1749"/>
    </row>
    <row r="1750" spans="18:19" ht="15" customHeight="1">
      <c r="R1750"/>
      <c r="S1750"/>
    </row>
    <row r="1751" spans="18:19" ht="15" customHeight="1">
      <c r="R1751"/>
      <c r="S1751"/>
    </row>
    <row r="1752" spans="18:19" ht="15" customHeight="1">
      <c r="R1752"/>
      <c r="S1752"/>
    </row>
    <row r="1753" spans="18:19" ht="15" customHeight="1">
      <c r="R1753"/>
      <c r="S1753"/>
    </row>
    <row r="1754" spans="18:19" ht="15" customHeight="1">
      <c r="R1754"/>
      <c r="S1754"/>
    </row>
    <row r="1755" spans="18:19" ht="15" customHeight="1">
      <c r="R1755"/>
      <c r="S1755"/>
    </row>
    <row r="1756" spans="18:19" ht="15" customHeight="1">
      <c r="R1756"/>
      <c r="S1756"/>
    </row>
    <row r="1757" spans="18:19" ht="15" customHeight="1">
      <c r="R1757"/>
      <c r="S1757"/>
    </row>
    <row r="1758" spans="18:19" ht="15" customHeight="1">
      <c r="R1758"/>
      <c r="S1758"/>
    </row>
    <row r="1759" spans="18:19" ht="15" customHeight="1">
      <c r="R1759"/>
      <c r="S1759"/>
    </row>
    <row r="1760" spans="18:19" ht="15" customHeight="1">
      <c r="R1760"/>
      <c r="S1760"/>
    </row>
    <row r="1761" spans="18:19" ht="15" customHeight="1">
      <c r="R1761"/>
      <c r="S1761"/>
    </row>
    <row r="1762" spans="18:19" ht="15" customHeight="1">
      <c r="R1762"/>
      <c r="S1762"/>
    </row>
    <row r="1763" spans="18:19" ht="15" customHeight="1">
      <c r="R1763"/>
      <c r="S1763"/>
    </row>
    <row r="1764" spans="18:19" ht="15" customHeight="1">
      <c r="R1764"/>
      <c r="S1764"/>
    </row>
    <row r="1765" spans="18:19" ht="15" customHeight="1">
      <c r="R1765"/>
      <c r="S1765"/>
    </row>
    <row r="1766" spans="18:19" ht="15" customHeight="1">
      <c r="R1766"/>
      <c r="S1766"/>
    </row>
    <row r="1767" spans="18:19" ht="15" customHeight="1">
      <c r="R1767"/>
      <c r="S1767"/>
    </row>
    <row r="1768" spans="18:19" ht="15" customHeight="1">
      <c r="R1768"/>
      <c r="S1768"/>
    </row>
    <row r="1769" spans="18:19" ht="15" customHeight="1">
      <c r="R1769"/>
      <c r="S1769"/>
    </row>
    <row r="1770" spans="18:19" ht="15" customHeight="1">
      <c r="R1770"/>
      <c r="S1770"/>
    </row>
    <row r="1771" spans="18:19" ht="15" customHeight="1">
      <c r="R1771"/>
      <c r="S1771"/>
    </row>
    <row r="1772" spans="18:19" ht="15" customHeight="1">
      <c r="R1772"/>
      <c r="S1772"/>
    </row>
    <row r="1773" spans="18:19" ht="15" customHeight="1">
      <c r="R1773"/>
      <c r="S1773"/>
    </row>
    <row r="1774" spans="18:19" ht="15" customHeight="1">
      <c r="R1774"/>
      <c r="S1774"/>
    </row>
    <row r="1775" spans="18:19" ht="15" customHeight="1">
      <c r="R1775"/>
      <c r="S1775"/>
    </row>
    <row r="1776" spans="18:19" ht="15" customHeight="1">
      <c r="R1776"/>
      <c r="S1776"/>
    </row>
    <row r="1777" spans="18:19" ht="15" customHeight="1">
      <c r="R1777"/>
      <c r="S1777"/>
    </row>
    <row r="1778" spans="18:19" ht="15" customHeight="1">
      <c r="R1778"/>
      <c r="S1778"/>
    </row>
    <row r="1779" spans="18:19" ht="15" customHeight="1">
      <c r="R1779"/>
      <c r="S1779"/>
    </row>
    <row r="1780" spans="18:19" ht="15" customHeight="1">
      <c r="R1780"/>
      <c r="S1780"/>
    </row>
    <row r="1781" spans="18:19" ht="15" customHeight="1">
      <c r="R1781"/>
      <c r="S1781"/>
    </row>
    <row r="1782" spans="18:19" ht="15" customHeight="1">
      <c r="R1782"/>
      <c r="S1782"/>
    </row>
    <row r="1783" spans="18:19" ht="15" customHeight="1">
      <c r="R1783"/>
      <c r="S1783"/>
    </row>
    <row r="1784" spans="18:19" ht="15" customHeight="1">
      <c r="R1784"/>
      <c r="S1784"/>
    </row>
    <row r="1785" spans="18:19" ht="15" customHeight="1">
      <c r="R1785"/>
      <c r="S1785"/>
    </row>
    <row r="1786" spans="18:19" ht="15" customHeight="1">
      <c r="R1786"/>
      <c r="S1786"/>
    </row>
    <row r="1787" spans="18:19" ht="15" customHeight="1">
      <c r="R1787"/>
      <c r="S1787"/>
    </row>
    <row r="1788" spans="18:19" ht="15" customHeight="1">
      <c r="R1788"/>
      <c r="S1788"/>
    </row>
    <row r="1789" spans="18:19" ht="15" customHeight="1">
      <c r="R1789"/>
      <c r="S1789"/>
    </row>
    <row r="1790" spans="18:19" ht="15" customHeight="1">
      <c r="R1790"/>
      <c r="S1790"/>
    </row>
    <row r="1791" spans="18:19" ht="15" customHeight="1">
      <c r="R1791"/>
      <c r="S1791"/>
    </row>
    <row r="1792" spans="18:19" ht="15" customHeight="1">
      <c r="R1792"/>
      <c r="S1792"/>
    </row>
    <row r="1793" spans="18:19" ht="15" customHeight="1">
      <c r="R1793"/>
      <c r="S1793"/>
    </row>
    <row r="1794" spans="18:19" ht="15" customHeight="1">
      <c r="R1794"/>
      <c r="S1794"/>
    </row>
    <row r="1795" spans="18:19" ht="15" customHeight="1">
      <c r="R1795"/>
      <c r="S1795"/>
    </row>
    <row r="1796" spans="18:19" ht="15" customHeight="1">
      <c r="R1796"/>
      <c r="S1796"/>
    </row>
    <row r="1797" spans="18:19" ht="15" customHeight="1">
      <c r="R1797"/>
      <c r="S1797"/>
    </row>
    <row r="1798" spans="18:19" ht="15" customHeight="1">
      <c r="R1798"/>
      <c r="S1798"/>
    </row>
    <row r="1799" spans="18:19" ht="15" customHeight="1">
      <c r="R1799"/>
      <c r="S1799"/>
    </row>
    <row r="1800" spans="18:19" ht="15" customHeight="1">
      <c r="R1800"/>
      <c r="S1800"/>
    </row>
    <row r="1801" spans="18:19" ht="15" customHeight="1">
      <c r="R1801"/>
      <c r="S1801"/>
    </row>
    <row r="1802" spans="18:19" ht="15" customHeight="1">
      <c r="R1802"/>
      <c r="S1802"/>
    </row>
    <row r="1803" spans="18:19" ht="15" customHeight="1">
      <c r="R1803"/>
      <c r="S1803"/>
    </row>
    <row r="1804" spans="18:19" ht="15" customHeight="1">
      <c r="R1804"/>
      <c r="S1804"/>
    </row>
    <row r="1805" spans="18:19" ht="15" customHeight="1">
      <c r="R1805"/>
      <c r="S1805"/>
    </row>
    <row r="1806" spans="18:19" ht="15" customHeight="1">
      <c r="R1806"/>
      <c r="S1806"/>
    </row>
    <row r="1807" spans="18:19" ht="15" customHeight="1">
      <c r="R1807"/>
      <c r="S1807"/>
    </row>
    <row r="1808" spans="18:19" ht="15" customHeight="1">
      <c r="R1808"/>
      <c r="S1808"/>
    </row>
    <row r="1809" spans="18:19" ht="15" customHeight="1">
      <c r="R1809"/>
      <c r="S1809"/>
    </row>
    <row r="1810" spans="18:19" ht="15" customHeight="1">
      <c r="R1810"/>
      <c r="S1810"/>
    </row>
    <row r="1811" spans="18:19" ht="15" customHeight="1">
      <c r="R1811"/>
      <c r="S1811"/>
    </row>
    <row r="1812" spans="18:19" ht="15" customHeight="1">
      <c r="R1812"/>
      <c r="S1812"/>
    </row>
    <row r="1813" spans="18:19" ht="15" customHeight="1">
      <c r="R1813"/>
      <c r="S1813"/>
    </row>
    <row r="1814" spans="18:19" ht="15" customHeight="1">
      <c r="R1814"/>
      <c r="S1814"/>
    </row>
    <row r="1815" spans="18:19" ht="15" customHeight="1">
      <c r="R1815"/>
      <c r="S1815"/>
    </row>
    <row r="1816" spans="18:19" ht="15" customHeight="1">
      <c r="R1816"/>
      <c r="S1816"/>
    </row>
    <row r="1817" spans="18:19" ht="15" customHeight="1">
      <c r="R1817"/>
      <c r="S1817"/>
    </row>
    <row r="1818" spans="18:19" ht="15" customHeight="1">
      <c r="R1818"/>
      <c r="S1818"/>
    </row>
    <row r="1819" spans="18:19" ht="15" customHeight="1">
      <c r="R1819"/>
      <c r="S1819"/>
    </row>
    <row r="1820" spans="18:19" ht="15" customHeight="1">
      <c r="R1820"/>
      <c r="S1820"/>
    </row>
    <row r="1821" spans="18:19" ht="15" customHeight="1">
      <c r="R1821"/>
      <c r="S1821"/>
    </row>
    <row r="1822" spans="18:19" ht="15" customHeight="1">
      <c r="R1822"/>
      <c r="S1822"/>
    </row>
    <row r="1823" spans="18:19" ht="15" customHeight="1">
      <c r="R1823"/>
      <c r="S1823"/>
    </row>
    <row r="1824" spans="18:19" ht="15" customHeight="1">
      <c r="R1824"/>
      <c r="S1824"/>
    </row>
    <row r="1825" spans="18:19" ht="15" customHeight="1">
      <c r="R1825"/>
      <c r="S1825"/>
    </row>
    <row r="1826" spans="18:19" ht="15" customHeight="1">
      <c r="R1826"/>
      <c r="S1826"/>
    </row>
    <row r="1827" spans="18:19" ht="15" customHeight="1">
      <c r="R1827"/>
      <c r="S1827"/>
    </row>
    <row r="1828" spans="18:19" ht="15" customHeight="1">
      <c r="R1828"/>
      <c r="S1828"/>
    </row>
    <row r="1829" spans="18:19" ht="15" customHeight="1">
      <c r="R1829"/>
      <c r="S1829"/>
    </row>
    <row r="1830" spans="18:19" ht="15" customHeight="1">
      <c r="R1830"/>
      <c r="S1830"/>
    </row>
    <row r="1831" spans="18:19" ht="15" customHeight="1">
      <c r="R1831"/>
      <c r="S1831"/>
    </row>
    <row r="1832" spans="18:19" ht="15" customHeight="1">
      <c r="R1832"/>
      <c r="S1832"/>
    </row>
    <row r="1833" spans="18:19" ht="15" customHeight="1">
      <c r="R1833"/>
      <c r="S1833"/>
    </row>
    <row r="1834" spans="18:19" ht="15" customHeight="1">
      <c r="R1834"/>
      <c r="S1834"/>
    </row>
    <row r="1835" spans="18:19" ht="15" customHeight="1">
      <c r="R1835"/>
      <c r="S1835"/>
    </row>
    <row r="1836" spans="18:19" ht="15" customHeight="1">
      <c r="R1836"/>
      <c r="S1836"/>
    </row>
    <row r="1837" spans="18:19" ht="15" customHeight="1">
      <c r="R1837"/>
      <c r="S1837"/>
    </row>
    <row r="1838" spans="18:19" ht="15" customHeight="1">
      <c r="R1838"/>
      <c r="S1838"/>
    </row>
    <row r="1839" spans="18:19" ht="15" customHeight="1">
      <c r="R1839"/>
      <c r="S1839"/>
    </row>
    <row r="1840" spans="18:19" ht="15" customHeight="1">
      <c r="R1840"/>
      <c r="S1840"/>
    </row>
    <row r="1841" spans="18:19" ht="15" customHeight="1">
      <c r="R1841"/>
      <c r="S1841"/>
    </row>
    <row r="1842" spans="18:19" ht="15" customHeight="1">
      <c r="R1842"/>
      <c r="S1842"/>
    </row>
    <row r="1843" spans="18:19" ht="15" customHeight="1">
      <c r="R1843"/>
      <c r="S1843"/>
    </row>
    <row r="1844" spans="18:19" ht="15" customHeight="1">
      <c r="R1844"/>
      <c r="S1844"/>
    </row>
    <row r="1845" spans="18:19" ht="15" customHeight="1">
      <c r="R1845"/>
      <c r="S1845"/>
    </row>
    <row r="1846" spans="18:19" ht="15" customHeight="1">
      <c r="R1846"/>
      <c r="S1846"/>
    </row>
    <row r="1847" spans="18:19" ht="15" customHeight="1">
      <c r="R1847"/>
      <c r="S1847"/>
    </row>
    <row r="1848" spans="18:19" ht="15" customHeight="1">
      <c r="R1848"/>
      <c r="S1848"/>
    </row>
    <row r="1849" spans="18:19" ht="15" customHeight="1">
      <c r="R1849"/>
      <c r="S1849"/>
    </row>
    <row r="1850" spans="18:19" ht="15" customHeight="1">
      <c r="R1850"/>
      <c r="S1850"/>
    </row>
    <row r="1851" spans="18:19" ht="15" customHeight="1">
      <c r="R1851"/>
      <c r="S1851"/>
    </row>
    <row r="1852" spans="18:19" ht="15" customHeight="1">
      <c r="R1852"/>
      <c r="S1852"/>
    </row>
    <row r="1853" spans="18:19" ht="15" customHeight="1">
      <c r="R1853"/>
      <c r="S1853"/>
    </row>
    <row r="1854" spans="18:19" ht="15" customHeight="1">
      <c r="R1854"/>
      <c r="S1854"/>
    </row>
    <row r="1855" spans="18:19" ht="15" customHeight="1">
      <c r="R1855"/>
      <c r="S1855"/>
    </row>
    <row r="1856" spans="18:19" ht="15" customHeight="1">
      <c r="R1856"/>
      <c r="S1856"/>
    </row>
    <row r="1857" spans="18:19" ht="15" customHeight="1">
      <c r="R1857"/>
      <c r="S1857"/>
    </row>
    <row r="1858" spans="18:19" ht="15" customHeight="1">
      <c r="R1858"/>
      <c r="S1858"/>
    </row>
    <row r="1859" spans="18:19" ht="15" customHeight="1">
      <c r="R1859"/>
      <c r="S1859"/>
    </row>
    <row r="1860" spans="18:19" ht="15" customHeight="1">
      <c r="R1860"/>
      <c r="S1860"/>
    </row>
    <row r="1861" spans="18:19" ht="15" customHeight="1">
      <c r="R1861"/>
      <c r="S1861"/>
    </row>
    <row r="1862" spans="18:19" ht="15" customHeight="1">
      <c r="R1862"/>
      <c r="S1862"/>
    </row>
    <row r="1863" spans="18:19" ht="15" customHeight="1">
      <c r="R1863"/>
      <c r="S1863"/>
    </row>
    <row r="1864" spans="18:19" ht="15" customHeight="1">
      <c r="R1864"/>
      <c r="S1864"/>
    </row>
    <row r="1865" spans="18:19" ht="15" customHeight="1">
      <c r="R1865"/>
      <c r="S1865"/>
    </row>
    <row r="1866" spans="18:19" ht="15" customHeight="1">
      <c r="R1866"/>
      <c r="S1866"/>
    </row>
    <row r="1867" spans="18:19" ht="15" customHeight="1">
      <c r="R1867"/>
      <c r="S1867"/>
    </row>
    <row r="1868" spans="18:19" ht="15" customHeight="1">
      <c r="R1868"/>
      <c r="S1868"/>
    </row>
    <row r="1869" spans="18:19" ht="15" customHeight="1">
      <c r="R1869"/>
      <c r="S1869"/>
    </row>
    <row r="1870" spans="18:19" ht="15" customHeight="1">
      <c r="R1870"/>
      <c r="S1870"/>
    </row>
    <row r="1871" spans="18:19" ht="15" customHeight="1">
      <c r="R1871"/>
      <c r="S1871"/>
    </row>
    <row r="1872" spans="18:19" ht="15" customHeight="1">
      <c r="R1872"/>
      <c r="S1872"/>
    </row>
    <row r="1873" spans="18:19" ht="15" customHeight="1">
      <c r="R1873"/>
      <c r="S1873"/>
    </row>
    <row r="1874" spans="18:19" ht="15" customHeight="1">
      <c r="R1874"/>
      <c r="S1874"/>
    </row>
    <row r="1875" spans="18:19" ht="15" customHeight="1">
      <c r="R1875"/>
      <c r="S1875"/>
    </row>
    <row r="1876" spans="18:19" ht="15" customHeight="1">
      <c r="R1876"/>
      <c r="S1876"/>
    </row>
    <row r="1877" spans="18:19" ht="15" customHeight="1">
      <c r="R1877"/>
      <c r="S1877"/>
    </row>
    <row r="1878" spans="18:19" ht="15" customHeight="1">
      <c r="R1878"/>
      <c r="S1878"/>
    </row>
    <row r="1879" spans="18:19" ht="15" customHeight="1">
      <c r="R1879"/>
      <c r="S1879"/>
    </row>
    <row r="1880" spans="18:19" ht="15" customHeight="1">
      <c r="R1880"/>
      <c r="S1880"/>
    </row>
    <row r="1881" spans="18:19" ht="15" customHeight="1">
      <c r="R1881"/>
      <c r="S1881"/>
    </row>
    <row r="1882" spans="18:19" ht="15" customHeight="1">
      <c r="R1882"/>
      <c r="S1882"/>
    </row>
    <row r="1883" spans="18:19" ht="15" customHeight="1">
      <c r="R1883"/>
      <c r="S1883"/>
    </row>
    <row r="1884" spans="18:19" ht="15" customHeight="1">
      <c r="R1884"/>
      <c r="S1884"/>
    </row>
    <row r="1885" spans="18:19" ht="15" customHeight="1">
      <c r="R1885"/>
      <c r="S1885"/>
    </row>
    <row r="1886" spans="18:19" ht="15" customHeight="1">
      <c r="R1886"/>
      <c r="S1886"/>
    </row>
    <row r="1887" spans="18:19" ht="15" customHeight="1">
      <c r="R1887"/>
      <c r="S1887"/>
    </row>
    <row r="1888" spans="18:19" ht="15" customHeight="1">
      <c r="R1888"/>
      <c r="S1888"/>
    </row>
    <row r="1889" spans="18:19" ht="15" customHeight="1">
      <c r="R1889"/>
      <c r="S1889"/>
    </row>
    <row r="1890" spans="18:19" ht="15" customHeight="1">
      <c r="R1890"/>
      <c r="S1890"/>
    </row>
    <row r="1891" spans="18:19" ht="15" customHeight="1">
      <c r="R1891"/>
      <c r="S1891"/>
    </row>
    <row r="1892" spans="18:19" ht="15" customHeight="1">
      <c r="R1892"/>
      <c r="S1892"/>
    </row>
    <row r="1893" spans="18:19" ht="15" customHeight="1">
      <c r="R1893"/>
      <c r="S1893"/>
    </row>
    <row r="1894" spans="18:19" ht="15" customHeight="1">
      <c r="R1894"/>
      <c r="S1894"/>
    </row>
    <row r="1895" spans="18:19" ht="15" customHeight="1">
      <c r="R1895"/>
      <c r="S1895"/>
    </row>
    <row r="1896" spans="18:19" ht="15" customHeight="1">
      <c r="R1896"/>
      <c r="S1896"/>
    </row>
    <row r="1897" spans="18:19" ht="15" customHeight="1">
      <c r="R1897"/>
      <c r="S1897"/>
    </row>
    <row r="1898" spans="18:19" ht="15" customHeight="1">
      <c r="R1898"/>
      <c r="S1898"/>
    </row>
    <row r="1899" spans="18:19" ht="15" customHeight="1">
      <c r="R1899"/>
      <c r="S1899"/>
    </row>
    <row r="1900" spans="18:19" ht="15" customHeight="1">
      <c r="R1900"/>
      <c r="S1900"/>
    </row>
    <row r="1901" spans="18:19" ht="15" customHeight="1">
      <c r="R1901"/>
      <c r="S1901"/>
    </row>
    <row r="1902" spans="18:19" ht="15" customHeight="1">
      <c r="R1902"/>
      <c r="S1902"/>
    </row>
    <row r="1903" spans="18:19" ht="15" customHeight="1">
      <c r="R1903"/>
      <c r="S1903"/>
    </row>
    <row r="1904" spans="18:19" ht="15" customHeight="1">
      <c r="R1904"/>
      <c r="S1904"/>
    </row>
    <row r="1905" spans="18:19" ht="15" customHeight="1">
      <c r="R1905"/>
      <c r="S1905"/>
    </row>
    <row r="1906" spans="18:19" ht="15" customHeight="1">
      <c r="R1906"/>
      <c r="S1906"/>
    </row>
    <row r="1907" spans="18:19" ht="15" customHeight="1">
      <c r="R1907"/>
      <c r="S1907"/>
    </row>
    <row r="1908" spans="18:19" ht="15" customHeight="1">
      <c r="R1908"/>
      <c r="S1908"/>
    </row>
    <row r="1909" spans="18:19" ht="15" customHeight="1">
      <c r="R1909"/>
      <c r="S1909"/>
    </row>
    <row r="1910" spans="18:19" ht="15" customHeight="1">
      <c r="R1910"/>
      <c r="S1910"/>
    </row>
    <row r="1911" spans="18:19" ht="15" customHeight="1">
      <c r="R1911"/>
      <c r="S1911"/>
    </row>
    <row r="1912" spans="18:19" ht="15" customHeight="1">
      <c r="R1912"/>
      <c r="S1912"/>
    </row>
    <row r="1913" spans="18:19" ht="15" customHeight="1">
      <c r="R1913"/>
      <c r="S1913"/>
    </row>
    <row r="1914" spans="18:19" ht="15" customHeight="1">
      <c r="R1914"/>
      <c r="S1914"/>
    </row>
    <row r="1915" spans="18:19" ht="15" customHeight="1">
      <c r="R1915"/>
      <c r="S1915"/>
    </row>
    <row r="1916" spans="18:19" ht="15" customHeight="1">
      <c r="R1916"/>
      <c r="S1916"/>
    </row>
    <row r="1917" spans="18:19" ht="15" customHeight="1">
      <c r="R1917"/>
      <c r="S1917"/>
    </row>
    <row r="1918" spans="18:19" ht="15" customHeight="1">
      <c r="R1918"/>
      <c r="S1918"/>
    </row>
    <row r="1919" spans="18:19" ht="15" customHeight="1">
      <c r="R1919"/>
      <c r="S1919"/>
    </row>
    <row r="1920" spans="18:19" ht="15" customHeight="1">
      <c r="R1920"/>
      <c r="S1920"/>
    </row>
    <row r="1921" spans="18:19" ht="15" customHeight="1">
      <c r="R1921"/>
      <c r="S1921"/>
    </row>
    <row r="1922" spans="18:19" ht="15" customHeight="1">
      <c r="R1922"/>
      <c r="S1922"/>
    </row>
    <row r="1923" spans="18:19" ht="15" customHeight="1">
      <c r="R1923"/>
      <c r="S1923"/>
    </row>
    <row r="1924" spans="18:19" ht="15" customHeight="1">
      <c r="R1924"/>
      <c r="S1924"/>
    </row>
    <row r="1925" spans="18:19" ht="15" customHeight="1">
      <c r="R1925"/>
      <c r="S1925"/>
    </row>
    <row r="1926" spans="18:19" ht="15" customHeight="1">
      <c r="R1926"/>
      <c r="S1926"/>
    </row>
    <row r="1927" spans="18:19" ht="15" customHeight="1">
      <c r="R1927"/>
      <c r="S1927"/>
    </row>
    <row r="1928" spans="18:19" ht="15" customHeight="1">
      <c r="R1928"/>
      <c r="S1928"/>
    </row>
    <row r="1929" spans="18:19" ht="15" customHeight="1">
      <c r="R1929"/>
      <c r="S1929"/>
    </row>
    <row r="1930" spans="18:19" ht="15" customHeight="1">
      <c r="R1930"/>
      <c r="S1930"/>
    </row>
    <row r="1931" spans="18:19" ht="15" customHeight="1">
      <c r="R1931"/>
      <c r="S1931"/>
    </row>
    <row r="1932" spans="18:19" ht="15" customHeight="1">
      <c r="R1932"/>
      <c r="S1932"/>
    </row>
    <row r="1933" spans="18:19" ht="15" customHeight="1">
      <c r="R1933"/>
      <c r="S1933"/>
    </row>
    <row r="1934" spans="18:19" ht="15" customHeight="1">
      <c r="R1934"/>
      <c r="S1934"/>
    </row>
    <row r="1935" spans="18:19" ht="15" customHeight="1">
      <c r="R1935"/>
      <c r="S1935"/>
    </row>
    <row r="1936" spans="18:19" ht="15" customHeight="1">
      <c r="R1936"/>
      <c r="S1936"/>
    </row>
    <row r="1937" spans="18:19" ht="15" customHeight="1">
      <c r="R1937"/>
      <c r="S1937"/>
    </row>
    <row r="1938" spans="18:19" ht="15" customHeight="1">
      <c r="R1938"/>
      <c r="S1938"/>
    </row>
    <row r="1939" spans="18:19" ht="15" customHeight="1">
      <c r="R1939"/>
      <c r="S1939"/>
    </row>
    <row r="1940" spans="18:19" ht="15" customHeight="1">
      <c r="R1940"/>
      <c r="S1940"/>
    </row>
    <row r="1941" spans="18:19" ht="15" customHeight="1">
      <c r="R1941"/>
      <c r="S1941"/>
    </row>
    <row r="1942" spans="18:19" ht="15" customHeight="1">
      <c r="R1942"/>
      <c r="S1942"/>
    </row>
    <row r="1943" spans="18:19" ht="15" customHeight="1">
      <c r="R1943"/>
      <c r="S1943"/>
    </row>
    <row r="1944" spans="18:19" ht="15" customHeight="1">
      <c r="R1944"/>
      <c r="S1944"/>
    </row>
    <row r="1945" spans="18:19" ht="15" customHeight="1">
      <c r="R1945"/>
      <c r="S1945"/>
    </row>
    <row r="1946" spans="18:19" ht="15" customHeight="1">
      <c r="R1946"/>
      <c r="S1946"/>
    </row>
    <row r="1947" spans="18:19" ht="15" customHeight="1">
      <c r="R1947"/>
      <c r="S1947"/>
    </row>
    <row r="1948" spans="18:19" ht="15" customHeight="1">
      <c r="R1948"/>
      <c r="S1948"/>
    </row>
    <row r="1949" spans="18:19" ht="15" customHeight="1">
      <c r="R1949"/>
      <c r="S1949"/>
    </row>
    <row r="1950" spans="18:19" ht="15" customHeight="1">
      <c r="R1950"/>
      <c r="S1950"/>
    </row>
    <row r="1951" spans="18:19" ht="15" customHeight="1">
      <c r="R1951"/>
      <c r="S1951"/>
    </row>
    <row r="1952" spans="18:19" ht="15" customHeight="1">
      <c r="R1952"/>
      <c r="S1952"/>
    </row>
    <row r="1953" spans="18:19" ht="15" customHeight="1">
      <c r="R1953"/>
      <c r="S1953"/>
    </row>
    <row r="1954" spans="18:19" ht="15" customHeight="1">
      <c r="R1954"/>
      <c r="S1954"/>
    </row>
    <row r="1955" spans="18:19" ht="15" customHeight="1">
      <c r="R1955"/>
      <c r="S1955"/>
    </row>
    <row r="1956" spans="18:19" ht="15" customHeight="1">
      <c r="R1956"/>
      <c r="S1956"/>
    </row>
    <row r="1957" spans="18:19" ht="15" customHeight="1">
      <c r="R1957"/>
      <c r="S1957"/>
    </row>
    <row r="1958" spans="18:19" ht="15" customHeight="1">
      <c r="R1958"/>
      <c r="S1958"/>
    </row>
    <row r="1959" spans="18:19" ht="15" customHeight="1">
      <c r="R1959"/>
      <c r="S1959"/>
    </row>
    <row r="1960" spans="18:19" ht="15" customHeight="1">
      <c r="R1960"/>
      <c r="S1960"/>
    </row>
    <row r="1961" spans="18:19" ht="15" customHeight="1">
      <c r="R1961"/>
      <c r="S1961"/>
    </row>
    <row r="1962" spans="18:19" ht="15" customHeight="1">
      <c r="R1962"/>
      <c r="S1962"/>
    </row>
    <row r="1963" spans="18:19" ht="15" customHeight="1">
      <c r="R1963"/>
      <c r="S1963"/>
    </row>
    <row r="1964" spans="18:19" ht="15" customHeight="1">
      <c r="R1964"/>
      <c r="S1964"/>
    </row>
    <row r="1965" spans="18:19" ht="15" customHeight="1">
      <c r="R1965"/>
      <c r="S1965"/>
    </row>
    <row r="1966" spans="18:19" ht="15" customHeight="1">
      <c r="R1966"/>
      <c r="S1966"/>
    </row>
    <row r="1967" spans="18:19" ht="15" customHeight="1">
      <c r="R1967"/>
      <c r="S1967"/>
    </row>
    <row r="1968" spans="18:19" ht="15" customHeight="1">
      <c r="R1968"/>
      <c r="S1968"/>
    </row>
    <row r="1969" spans="18:19" ht="15" customHeight="1">
      <c r="R1969"/>
      <c r="S1969"/>
    </row>
    <row r="1970" spans="18:19" ht="15" customHeight="1">
      <c r="R1970"/>
      <c r="S1970"/>
    </row>
    <row r="1971" spans="18:19" ht="15" customHeight="1">
      <c r="R1971"/>
      <c r="S1971"/>
    </row>
    <row r="1972" spans="18:19" ht="15" customHeight="1">
      <c r="R1972"/>
      <c r="S1972"/>
    </row>
    <row r="1973" spans="18:19" ht="15" customHeight="1">
      <c r="R1973"/>
      <c r="S1973"/>
    </row>
    <row r="1974" spans="18:19" ht="15" customHeight="1">
      <c r="R1974"/>
      <c r="S1974"/>
    </row>
    <row r="1975" spans="18:19" ht="15" customHeight="1">
      <c r="R1975"/>
      <c r="S1975"/>
    </row>
    <row r="1976" spans="18:19" ht="15" customHeight="1">
      <c r="R1976"/>
      <c r="S1976"/>
    </row>
    <row r="1977" spans="18:19" ht="15" customHeight="1">
      <c r="R1977"/>
      <c r="S1977"/>
    </row>
    <row r="1978" spans="18:19" ht="15" customHeight="1">
      <c r="R1978"/>
      <c r="S1978"/>
    </row>
    <row r="1979" spans="18:19" ht="15" customHeight="1">
      <c r="R1979"/>
      <c r="S1979"/>
    </row>
    <row r="1980" spans="18:19" ht="15" customHeight="1">
      <c r="R1980"/>
      <c r="S1980"/>
    </row>
    <row r="1981" spans="18:19" ht="15" customHeight="1">
      <c r="R1981"/>
      <c r="S1981"/>
    </row>
    <row r="1982" spans="18:19" ht="15" customHeight="1">
      <c r="R1982"/>
      <c r="S1982"/>
    </row>
    <row r="1983" spans="18:19" ht="15" customHeight="1">
      <c r="R1983"/>
      <c r="S1983"/>
    </row>
    <row r="1984" spans="18:19" ht="15" customHeight="1">
      <c r="R1984"/>
      <c r="S1984"/>
    </row>
    <row r="1985" spans="18:19" ht="15" customHeight="1">
      <c r="R1985"/>
      <c r="S1985"/>
    </row>
    <row r="1986" spans="18:19" ht="15" customHeight="1">
      <c r="R1986"/>
      <c r="S1986"/>
    </row>
    <row r="1987" spans="18:19" ht="15" customHeight="1">
      <c r="R1987"/>
      <c r="S1987"/>
    </row>
    <row r="1988" spans="18:19" ht="15" customHeight="1">
      <c r="R1988"/>
      <c r="S1988"/>
    </row>
    <row r="1989" spans="18:19" ht="15" customHeight="1">
      <c r="R1989"/>
      <c r="S1989"/>
    </row>
    <row r="1990" spans="18:19" ht="15" customHeight="1">
      <c r="R1990"/>
      <c r="S1990"/>
    </row>
    <row r="1991" spans="18:19" ht="15" customHeight="1">
      <c r="R1991"/>
      <c r="S1991"/>
    </row>
    <row r="1992" spans="18:19" ht="15" customHeight="1">
      <c r="R1992"/>
      <c r="S1992"/>
    </row>
    <row r="1993" spans="18:19" ht="15" customHeight="1">
      <c r="R1993"/>
      <c r="S1993"/>
    </row>
    <row r="1994" spans="18:19" ht="15" customHeight="1">
      <c r="R1994"/>
      <c r="S1994"/>
    </row>
    <row r="1995" spans="18:19" ht="15" customHeight="1">
      <c r="R1995"/>
      <c r="S1995"/>
    </row>
    <row r="1996" spans="18:19" ht="15" customHeight="1">
      <c r="R1996"/>
      <c r="S1996"/>
    </row>
    <row r="1997" spans="18:19" ht="15" customHeight="1">
      <c r="R1997"/>
      <c r="S1997"/>
    </row>
    <row r="1998" spans="18:19" ht="15" customHeight="1">
      <c r="R1998"/>
      <c r="S1998"/>
    </row>
    <row r="1999" spans="18:19" ht="15" customHeight="1">
      <c r="R1999"/>
      <c r="S1999"/>
    </row>
    <row r="2000" spans="18:19" ht="15" customHeight="1">
      <c r="R2000"/>
      <c r="S2000"/>
    </row>
    <row r="2001" spans="18:19" ht="15" customHeight="1">
      <c r="R2001"/>
      <c r="S2001"/>
    </row>
    <row r="2002" spans="18:19" ht="15" customHeight="1">
      <c r="R2002"/>
      <c r="S2002"/>
    </row>
    <row r="2003" spans="18:19" ht="15" customHeight="1">
      <c r="R2003"/>
      <c r="S2003"/>
    </row>
    <row r="2004" spans="18:19" ht="15" customHeight="1">
      <c r="R2004"/>
      <c r="S2004"/>
    </row>
    <row r="2005" spans="18:19" ht="15" customHeight="1">
      <c r="R2005"/>
      <c r="S2005"/>
    </row>
    <row r="2006" spans="18:19" ht="15" customHeight="1">
      <c r="R2006"/>
      <c r="S2006"/>
    </row>
    <row r="2007" spans="18:19" ht="15" customHeight="1">
      <c r="R2007"/>
      <c r="S2007"/>
    </row>
    <row r="2008" spans="18:19" ht="15" customHeight="1">
      <c r="R2008"/>
      <c r="S2008"/>
    </row>
    <row r="2009" spans="18:19" ht="15" customHeight="1">
      <c r="R2009"/>
      <c r="S2009"/>
    </row>
    <row r="2010" spans="18:19" ht="15" customHeight="1">
      <c r="R2010"/>
      <c r="S2010"/>
    </row>
    <row r="2011" spans="18:19" ht="15" customHeight="1">
      <c r="R2011"/>
      <c r="S2011"/>
    </row>
    <row r="2012" spans="18:19" ht="15" customHeight="1">
      <c r="R2012"/>
      <c r="S2012"/>
    </row>
    <row r="2013" spans="18:19" ht="15" customHeight="1">
      <c r="R2013"/>
      <c r="S2013"/>
    </row>
    <row r="2014" spans="18:19" ht="15" customHeight="1">
      <c r="R2014"/>
      <c r="S2014"/>
    </row>
    <row r="2015" spans="18:19" ht="15" customHeight="1">
      <c r="R2015"/>
      <c r="S2015"/>
    </row>
    <row r="2016" spans="18:19" ht="15" customHeight="1">
      <c r="R2016"/>
      <c r="S2016"/>
    </row>
    <row r="2017" spans="18:19" ht="15" customHeight="1">
      <c r="R2017"/>
      <c r="S2017"/>
    </row>
    <row r="2018" spans="18:19" ht="15" customHeight="1">
      <c r="R2018"/>
      <c r="S2018"/>
    </row>
    <row r="2019" spans="18:19" ht="15" customHeight="1">
      <c r="R2019"/>
      <c r="S2019"/>
    </row>
    <row r="2020" spans="18:19" ht="15" customHeight="1">
      <c r="R2020"/>
      <c r="S2020"/>
    </row>
    <row r="2021" spans="18:19" ht="15" customHeight="1">
      <c r="R2021"/>
      <c r="S2021"/>
    </row>
    <row r="2022" spans="18:19" ht="15" customHeight="1">
      <c r="R2022"/>
      <c r="S2022"/>
    </row>
    <row r="2023" spans="18:19" ht="15" customHeight="1">
      <c r="R2023"/>
      <c r="S2023"/>
    </row>
    <row r="2024" spans="18:19" ht="15" customHeight="1">
      <c r="R2024"/>
      <c r="S2024"/>
    </row>
    <row r="2025" spans="18:19" ht="15" customHeight="1">
      <c r="R2025"/>
      <c r="S2025"/>
    </row>
    <row r="2026" spans="18:19" ht="15" customHeight="1">
      <c r="R2026"/>
      <c r="S2026"/>
    </row>
    <row r="2027" spans="18:19" ht="15" customHeight="1">
      <c r="R2027"/>
      <c r="S2027"/>
    </row>
    <row r="2028" spans="18:19" ht="15" customHeight="1">
      <c r="R2028"/>
      <c r="S2028"/>
    </row>
    <row r="2029" spans="18:19" ht="15" customHeight="1">
      <c r="R2029"/>
      <c r="S2029"/>
    </row>
    <row r="2030" spans="18:19" ht="15" customHeight="1">
      <c r="R2030"/>
      <c r="S2030"/>
    </row>
    <row r="2031" spans="18:19" ht="15" customHeight="1">
      <c r="R2031"/>
      <c r="S2031"/>
    </row>
    <row r="2032" spans="18:19" ht="15" customHeight="1">
      <c r="R2032"/>
      <c r="S2032"/>
    </row>
    <row r="2033" spans="18:19" ht="15" customHeight="1">
      <c r="R2033"/>
      <c r="S2033"/>
    </row>
    <row r="2034" spans="18:19" ht="15" customHeight="1">
      <c r="R2034"/>
      <c r="S2034"/>
    </row>
    <row r="2035" spans="18:19" ht="15" customHeight="1">
      <c r="R2035"/>
      <c r="S2035"/>
    </row>
    <row r="2036" spans="18:19" ht="15" customHeight="1">
      <c r="R2036"/>
      <c r="S2036"/>
    </row>
    <row r="2037" spans="18:19" ht="15" customHeight="1">
      <c r="R2037"/>
      <c r="S2037"/>
    </row>
    <row r="2038" spans="18:19" ht="15" customHeight="1">
      <c r="R2038"/>
      <c r="S2038"/>
    </row>
    <row r="2039" spans="18:19" ht="15" customHeight="1">
      <c r="R2039"/>
      <c r="S2039"/>
    </row>
    <row r="2040" spans="18:19" ht="15" customHeight="1">
      <c r="R2040"/>
      <c r="S2040"/>
    </row>
    <row r="2041" spans="18:19" ht="15" customHeight="1">
      <c r="R2041"/>
      <c r="S2041"/>
    </row>
    <row r="2042" spans="18:19" ht="15" customHeight="1">
      <c r="R2042"/>
      <c r="S2042"/>
    </row>
    <row r="2043" spans="18:19" ht="15" customHeight="1">
      <c r="R2043"/>
      <c r="S2043"/>
    </row>
    <row r="2044" spans="18:19" ht="15" customHeight="1">
      <c r="R2044"/>
      <c r="S2044"/>
    </row>
    <row r="2045" spans="18:19" ht="15" customHeight="1">
      <c r="R2045"/>
      <c r="S2045"/>
    </row>
    <row r="2046" spans="18:19" ht="15" customHeight="1">
      <c r="R2046"/>
      <c r="S2046"/>
    </row>
    <row r="2047" spans="18:19" ht="15" customHeight="1">
      <c r="R2047"/>
      <c r="S2047"/>
    </row>
    <row r="2048" spans="18:19" ht="15" customHeight="1">
      <c r="R2048"/>
      <c r="S2048"/>
    </row>
    <row r="2049" spans="18:19" ht="15" customHeight="1">
      <c r="R2049"/>
      <c r="S2049"/>
    </row>
    <row r="2050" spans="18:19" ht="15" customHeight="1">
      <c r="R2050"/>
      <c r="S2050"/>
    </row>
    <row r="2051" spans="18:19" ht="15" customHeight="1">
      <c r="R2051"/>
      <c r="S2051"/>
    </row>
    <row r="2052" spans="18:19" ht="15" customHeight="1">
      <c r="R2052"/>
      <c r="S2052"/>
    </row>
    <row r="2053" spans="18:19" ht="15" customHeight="1">
      <c r="R2053"/>
      <c r="S2053"/>
    </row>
    <row r="2054" spans="18:19" ht="15" customHeight="1">
      <c r="R2054"/>
      <c r="S2054"/>
    </row>
    <row r="2055" spans="18:19" ht="15" customHeight="1">
      <c r="R2055"/>
      <c r="S2055"/>
    </row>
    <row r="2056" spans="18:19" ht="15" customHeight="1">
      <c r="R2056"/>
      <c r="S2056"/>
    </row>
    <row r="2057" spans="18:19" ht="15" customHeight="1">
      <c r="R2057"/>
      <c r="S2057"/>
    </row>
    <row r="2058" spans="18:19" ht="15" customHeight="1">
      <c r="R2058"/>
      <c r="S2058"/>
    </row>
    <row r="2059" spans="18:19" ht="15" customHeight="1">
      <c r="R2059"/>
      <c r="S2059"/>
    </row>
    <row r="2060" spans="18:19" ht="15" customHeight="1">
      <c r="R2060"/>
      <c r="S2060"/>
    </row>
    <row r="2061" spans="18:19" ht="15" customHeight="1">
      <c r="R2061"/>
      <c r="S2061"/>
    </row>
    <row r="2062" spans="18:19" ht="15" customHeight="1">
      <c r="R2062"/>
      <c r="S2062"/>
    </row>
    <row r="2063" spans="18:19" ht="15" customHeight="1">
      <c r="R2063"/>
      <c r="S2063"/>
    </row>
    <row r="2064" spans="18:19" ht="15" customHeight="1">
      <c r="R2064"/>
      <c r="S2064"/>
    </row>
    <row r="2065" spans="18:19" ht="15" customHeight="1">
      <c r="R2065"/>
      <c r="S2065"/>
    </row>
    <row r="2066" spans="18:19" ht="15" customHeight="1">
      <c r="R2066"/>
      <c r="S2066"/>
    </row>
    <row r="2067" spans="18:19" ht="15" customHeight="1">
      <c r="R2067"/>
      <c r="S2067"/>
    </row>
    <row r="2068" spans="18:19" ht="15" customHeight="1">
      <c r="R2068"/>
      <c r="S2068"/>
    </row>
    <row r="2069" spans="18:19" ht="15" customHeight="1">
      <c r="R2069"/>
      <c r="S2069"/>
    </row>
    <row r="2070" spans="18:19" ht="15" customHeight="1">
      <c r="R2070"/>
      <c r="S2070"/>
    </row>
    <row r="2071" spans="18:19" ht="15" customHeight="1">
      <c r="R2071"/>
      <c r="S2071"/>
    </row>
    <row r="2072" spans="18:19" ht="15" customHeight="1">
      <c r="R2072"/>
      <c r="S2072"/>
    </row>
    <row r="2073" spans="18:19" ht="15" customHeight="1">
      <c r="R2073"/>
      <c r="S2073"/>
    </row>
    <row r="2074" spans="18:19" ht="15" customHeight="1">
      <c r="R2074"/>
      <c r="S2074"/>
    </row>
    <row r="2075" spans="18:19" ht="15" customHeight="1">
      <c r="R2075"/>
      <c r="S2075"/>
    </row>
    <row r="2076" spans="18:19" ht="15" customHeight="1">
      <c r="R2076"/>
      <c r="S2076"/>
    </row>
    <row r="2077" spans="18:19" ht="15" customHeight="1">
      <c r="R2077"/>
      <c r="S2077"/>
    </row>
    <row r="2078" spans="18:19" ht="15" customHeight="1">
      <c r="R2078"/>
      <c r="S2078"/>
    </row>
    <row r="2079" spans="18:19" ht="15" customHeight="1">
      <c r="R2079"/>
      <c r="S2079"/>
    </row>
    <row r="2080" spans="18:19" ht="15" customHeight="1">
      <c r="R2080"/>
      <c r="S2080"/>
    </row>
    <row r="2081" spans="18:19" ht="15" customHeight="1">
      <c r="R2081"/>
      <c r="S2081"/>
    </row>
    <row r="2082" spans="18:19" ht="15" customHeight="1">
      <c r="R2082"/>
      <c r="S2082"/>
    </row>
    <row r="2083" spans="18:19" ht="15" customHeight="1">
      <c r="R2083"/>
      <c r="S2083"/>
    </row>
    <row r="2084" spans="18:19" ht="15" customHeight="1">
      <c r="R2084"/>
      <c r="S2084"/>
    </row>
    <row r="2085" spans="18:19" ht="15" customHeight="1">
      <c r="R2085"/>
      <c r="S2085"/>
    </row>
    <row r="2086" spans="18:19" ht="15" customHeight="1">
      <c r="R2086"/>
      <c r="S2086"/>
    </row>
    <row r="2087" spans="18:19" ht="15" customHeight="1">
      <c r="R2087"/>
      <c r="S2087"/>
    </row>
    <row r="2088" spans="18:19" ht="15" customHeight="1">
      <c r="R2088"/>
      <c r="S2088"/>
    </row>
    <row r="2089" spans="18:19" ht="15" customHeight="1">
      <c r="R2089"/>
      <c r="S2089"/>
    </row>
    <row r="2090" spans="18:19" ht="15" customHeight="1">
      <c r="R2090"/>
      <c r="S2090"/>
    </row>
    <row r="2091" spans="18:19" ht="15" customHeight="1">
      <c r="R2091"/>
      <c r="S2091"/>
    </row>
    <row r="2092" spans="18:19" ht="15" customHeight="1">
      <c r="R2092"/>
      <c r="S2092"/>
    </row>
    <row r="2093" spans="18:19" ht="15" customHeight="1">
      <c r="R2093"/>
      <c r="S2093"/>
    </row>
    <row r="2094" spans="18:19" ht="15" customHeight="1">
      <c r="R2094"/>
      <c r="S2094"/>
    </row>
    <row r="2095" spans="18:19" ht="15" customHeight="1">
      <c r="R2095"/>
      <c r="S2095"/>
    </row>
    <row r="2096" spans="18:19" ht="15" customHeight="1">
      <c r="R2096"/>
      <c r="S2096"/>
    </row>
    <row r="2097" spans="18:19" ht="15" customHeight="1">
      <c r="R2097"/>
      <c r="S2097"/>
    </row>
    <row r="2098" spans="18:19" ht="15" customHeight="1">
      <c r="R2098"/>
      <c r="S2098"/>
    </row>
    <row r="2099" spans="18:19" ht="15" customHeight="1">
      <c r="R2099"/>
      <c r="S2099"/>
    </row>
    <row r="2100" spans="18:19" ht="15" customHeight="1">
      <c r="R2100"/>
      <c r="S2100"/>
    </row>
    <row r="2101" spans="18:19" ht="15" customHeight="1">
      <c r="R2101"/>
      <c r="S2101"/>
    </row>
    <row r="2102" spans="18:19" ht="15" customHeight="1">
      <c r="R2102"/>
      <c r="S2102"/>
    </row>
    <row r="2103" spans="18:19" ht="15" customHeight="1">
      <c r="R2103"/>
      <c r="S2103"/>
    </row>
    <row r="2104" spans="18:19" ht="15" customHeight="1">
      <c r="R2104"/>
      <c r="S2104"/>
    </row>
    <row r="2105" spans="18:19" ht="15" customHeight="1">
      <c r="R2105"/>
      <c r="S2105"/>
    </row>
    <row r="2106" spans="18:19" ht="15" customHeight="1">
      <c r="R2106"/>
      <c r="S2106"/>
    </row>
    <row r="2107" spans="18:19" ht="15" customHeight="1">
      <c r="R2107"/>
      <c r="S2107"/>
    </row>
    <row r="2108" spans="18:19" ht="15" customHeight="1">
      <c r="R2108"/>
      <c r="S2108"/>
    </row>
    <row r="2109" spans="18:19" ht="15" customHeight="1">
      <c r="R2109"/>
      <c r="S2109"/>
    </row>
    <row r="2110" spans="18:19" ht="15" customHeight="1">
      <c r="R2110"/>
      <c r="S2110"/>
    </row>
    <row r="2111" spans="18:19" ht="15" customHeight="1">
      <c r="R2111"/>
      <c r="S2111"/>
    </row>
    <row r="2112" spans="18:19" ht="15" customHeight="1">
      <c r="R2112"/>
      <c r="S2112"/>
    </row>
    <row r="2113" spans="18:19" ht="15" customHeight="1">
      <c r="R2113"/>
      <c r="S2113"/>
    </row>
    <row r="2114" spans="18:19" ht="15" customHeight="1">
      <c r="R2114"/>
      <c r="S2114"/>
    </row>
    <row r="2115" spans="18:19" ht="15" customHeight="1">
      <c r="R2115"/>
      <c r="S2115"/>
    </row>
    <row r="2116" spans="18:19" ht="15" customHeight="1">
      <c r="R2116"/>
      <c r="S2116"/>
    </row>
    <row r="2117" spans="18:19" ht="15" customHeight="1">
      <c r="R2117"/>
      <c r="S2117"/>
    </row>
    <row r="2118" spans="18:19" ht="15" customHeight="1">
      <c r="R2118"/>
      <c r="S2118"/>
    </row>
    <row r="2119" spans="18:19" ht="15" customHeight="1">
      <c r="R2119"/>
      <c r="S2119"/>
    </row>
    <row r="2120" spans="18:19" ht="15" customHeight="1">
      <c r="R2120"/>
      <c r="S2120"/>
    </row>
    <row r="2121" spans="18:19" ht="15" customHeight="1">
      <c r="R2121"/>
      <c r="S2121"/>
    </row>
    <row r="2122" spans="18:19" ht="15" customHeight="1">
      <c r="R2122"/>
      <c r="S2122"/>
    </row>
    <row r="2123" spans="18:19" ht="15" customHeight="1">
      <c r="R2123"/>
      <c r="S2123"/>
    </row>
    <row r="2124" spans="18:19" ht="15" customHeight="1">
      <c r="R2124"/>
      <c r="S2124"/>
    </row>
    <row r="2125" spans="18:19" ht="15" customHeight="1">
      <c r="R2125"/>
      <c r="S2125"/>
    </row>
    <row r="2126" spans="18:19" ht="15" customHeight="1">
      <c r="R2126"/>
      <c r="S2126"/>
    </row>
    <row r="2127" spans="18:19" ht="15" customHeight="1">
      <c r="R2127"/>
      <c r="S2127"/>
    </row>
    <row r="2128" spans="18:19" ht="15" customHeight="1">
      <c r="R2128"/>
      <c r="S2128"/>
    </row>
    <row r="2129" spans="18:19" ht="15" customHeight="1">
      <c r="R2129"/>
      <c r="S2129"/>
    </row>
    <row r="2130" spans="18:19" ht="15" customHeight="1">
      <c r="R2130"/>
      <c r="S2130"/>
    </row>
    <row r="2131" spans="18:19" ht="15" customHeight="1">
      <c r="R2131"/>
      <c r="S2131"/>
    </row>
    <row r="2132" spans="18:19" ht="15" customHeight="1">
      <c r="R2132"/>
      <c r="S2132"/>
    </row>
    <row r="2133" spans="18:19" ht="15" customHeight="1">
      <c r="R2133"/>
      <c r="S2133"/>
    </row>
    <row r="2134" spans="18:19" ht="15" customHeight="1">
      <c r="R2134"/>
      <c r="S2134"/>
    </row>
    <row r="2135" spans="18:19" ht="15" customHeight="1">
      <c r="R2135"/>
      <c r="S2135"/>
    </row>
    <row r="2136" spans="18:19" ht="15" customHeight="1">
      <c r="R2136"/>
      <c r="S2136"/>
    </row>
    <row r="2137" spans="18:19" ht="15" customHeight="1">
      <c r="R2137"/>
      <c r="S2137"/>
    </row>
    <row r="2138" spans="18:19" ht="15" customHeight="1">
      <c r="R2138"/>
      <c r="S2138"/>
    </row>
    <row r="2139" spans="18:19" ht="15" customHeight="1">
      <c r="R2139"/>
      <c r="S2139"/>
    </row>
    <row r="2140" spans="18:19" ht="15" customHeight="1">
      <c r="R2140"/>
      <c r="S2140"/>
    </row>
    <row r="2141" spans="18:19" ht="15" customHeight="1">
      <c r="R2141"/>
      <c r="S2141"/>
    </row>
    <row r="2142" spans="18:19" ht="15" customHeight="1">
      <c r="R2142"/>
      <c r="S2142"/>
    </row>
    <row r="2143" spans="18:19" ht="15" customHeight="1">
      <c r="R2143"/>
      <c r="S2143"/>
    </row>
    <row r="2144" spans="18:19" ht="15" customHeight="1">
      <c r="R2144"/>
      <c r="S2144"/>
    </row>
    <row r="2145" spans="18:19" ht="15" customHeight="1">
      <c r="R2145"/>
      <c r="S2145"/>
    </row>
    <row r="2146" spans="18:19" ht="15" customHeight="1">
      <c r="R2146"/>
      <c r="S2146"/>
    </row>
    <row r="2147" spans="18:19" ht="15" customHeight="1">
      <c r="R2147"/>
      <c r="S2147"/>
    </row>
    <row r="2148" spans="18:19" ht="15" customHeight="1">
      <c r="R2148"/>
      <c r="S2148"/>
    </row>
    <row r="2149" spans="18:19" ht="15" customHeight="1">
      <c r="R2149"/>
      <c r="S2149"/>
    </row>
    <row r="2150" spans="18:19" ht="15" customHeight="1">
      <c r="R2150"/>
      <c r="S2150"/>
    </row>
    <row r="2151" spans="18:19" ht="15" customHeight="1">
      <c r="R2151"/>
      <c r="S2151"/>
    </row>
    <row r="2152" spans="18:19" ht="15" customHeight="1">
      <c r="R2152"/>
      <c r="S2152"/>
    </row>
    <row r="2153" spans="18:19" ht="15" customHeight="1">
      <c r="R2153"/>
      <c r="S2153"/>
    </row>
    <row r="2154" spans="18:19" ht="15" customHeight="1">
      <c r="R2154"/>
      <c r="S2154"/>
    </row>
    <row r="2155" spans="18:19" ht="15" customHeight="1">
      <c r="R2155"/>
      <c r="S2155"/>
    </row>
    <row r="2156" spans="18:19" ht="15" customHeight="1">
      <c r="R2156"/>
      <c r="S2156"/>
    </row>
    <row r="2157" spans="18:19" ht="15" customHeight="1">
      <c r="R2157"/>
      <c r="S2157"/>
    </row>
    <row r="2158" spans="18:19" ht="15" customHeight="1">
      <c r="R2158"/>
      <c r="S2158"/>
    </row>
    <row r="2159" spans="18:19" ht="15" customHeight="1">
      <c r="R2159"/>
      <c r="S2159"/>
    </row>
    <row r="2160" spans="18:19" ht="15" customHeight="1">
      <c r="R2160"/>
      <c r="S2160"/>
    </row>
    <row r="2161" spans="18:19" ht="15" customHeight="1">
      <c r="R2161"/>
      <c r="S2161"/>
    </row>
    <row r="2162" spans="18:19" ht="15" customHeight="1">
      <c r="R2162"/>
      <c r="S2162"/>
    </row>
    <row r="2163" spans="18:19" ht="15" customHeight="1">
      <c r="R2163"/>
      <c r="S2163"/>
    </row>
    <row r="2164" spans="18:19" ht="15" customHeight="1">
      <c r="R2164"/>
      <c r="S2164"/>
    </row>
    <row r="2165" spans="18:19" ht="15" customHeight="1">
      <c r="R2165"/>
      <c r="S2165"/>
    </row>
    <row r="2166" spans="18:19" ht="15" customHeight="1">
      <c r="R2166"/>
      <c r="S2166"/>
    </row>
    <row r="2167" spans="18:19" ht="15" customHeight="1">
      <c r="R2167"/>
      <c r="S2167"/>
    </row>
    <row r="2168" spans="18:19" ht="15" customHeight="1">
      <c r="R2168"/>
      <c r="S2168"/>
    </row>
    <row r="2169" spans="18:19" ht="15" customHeight="1">
      <c r="R2169"/>
      <c r="S2169"/>
    </row>
    <row r="2170" spans="18:19" ht="15" customHeight="1">
      <c r="R2170"/>
      <c r="S2170"/>
    </row>
    <row r="2171" spans="18:19" ht="15" customHeight="1">
      <c r="R2171"/>
      <c r="S2171"/>
    </row>
    <row r="2172" spans="18:19" ht="15" customHeight="1">
      <c r="R2172"/>
      <c r="S2172"/>
    </row>
    <row r="2173" spans="18:19" ht="15" customHeight="1">
      <c r="R2173"/>
      <c r="S2173"/>
    </row>
    <row r="2174" spans="18:19" ht="15" customHeight="1">
      <c r="R2174"/>
      <c r="S2174"/>
    </row>
    <row r="2175" spans="18:19" ht="15" customHeight="1">
      <c r="R2175"/>
      <c r="S2175"/>
    </row>
    <row r="2176" spans="18:19" ht="15" customHeight="1">
      <c r="R2176"/>
      <c r="S2176"/>
    </row>
    <row r="2177" spans="18:19" ht="15" customHeight="1">
      <c r="R2177"/>
      <c r="S2177"/>
    </row>
    <row r="2178" spans="18:19" ht="15" customHeight="1">
      <c r="R2178"/>
      <c r="S2178"/>
    </row>
    <row r="2179" spans="18:19" ht="15" customHeight="1">
      <c r="R2179"/>
      <c r="S2179"/>
    </row>
    <row r="2180" spans="18:19" ht="15" customHeight="1">
      <c r="R2180"/>
      <c r="S2180"/>
    </row>
    <row r="2181" spans="18:19" ht="15" customHeight="1">
      <c r="R2181"/>
      <c r="S2181"/>
    </row>
    <row r="2182" spans="18:19" ht="15" customHeight="1">
      <c r="R2182"/>
      <c r="S2182"/>
    </row>
    <row r="2183" spans="18:19" ht="15" customHeight="1">
      <c r="R2183"/>
      <c r="S2183"/>
    </row>
    <row r="2184" spans="18:19" ht="15" customHeight="1">
      <c r="R2184"/>
      <c r="S2184"/>
    </row>
    <row r="2185" spans="18:19" ht="15" customHeight="1">
      <c r="R2185"/>
      <c r="S2185"/>
    </row>
    <row r="2186" spans="18:19" ht="15" customHeight="1">
      <c r="R2186"/>
      <c r="S2186"/>
    </row>
    <row r="2187" spans="18:19" ht="15" customHeight="1">
      <c r="R2187"/>
      <c r="S2187"/>
    </row>
    <row r="2188" spans="18:19" ht="15" customHeight="1">
      <c r="R2188"/>
      <c r="S2188"/>
    </row>
    <row r="2189" spans="18:19" ht="15" customHeight="1">
      <c r="R2189"/>
      <c r="S2189"/>
    </row>
    <row r="2190" spans="18:19" ht="15" customHeight="1">
      <c r="R2190"/>
      <c r="S2190"/>
    </row>
    <row r="2191" spans="18:19" ht="15" customHeight="1">
      <c r="R2191"/>
      <c r="S2191"/>
    </row>
    <row r="2192" spans="18:19" ht="15" customHeight="1">
      <c r="R2192"/>
      <c r="S2192"/>
    </row>
    <row r="2193" spans="18:19" ht="15" customHeight="1">
      <c r="R2193"/>
      <c r="S2193"/>
    </row>
    <row r="2194" spans="18:19" ht="15" customHeight="1">
      <c r="R2194"/>
      <c r="S2194"/>
    </row>
    <row r="2195" spans="18:19" ht="15" customHeight="1">
      <c r="R2195"/>
      <c r="S2195"/>
    </row>
    <row r="2196" spans="18:19" ht="15" customHeight="1">
      <c r="R2196"/>
      <c r="S2196"/>
    </row>
    <row r="2197" spans="18:19" ht="15" customHeight="1">
      <c r="R2197"/>
      <c r="S2197"/>
    </row>
    <row r="2198" spans="18:19" ht="15" customHeight="1">
      <c r="R2198"/>
      <c r="S2198"/>
    </row>
    <row r="2199" spans="18:19" ht="15" customHeight="1">
      <c r="R2199"/>
      <c r="S2199"/>
    </row>
    <row r="2200" spans="18:19" ht="15" customHeight="1">
      <c r="R2200"/>
      <c r="S2200"/>
    </row>
    <row r="2201" spans="18:19" ht="15" customHeight="1">
      <c r="R2201"/>
      <c r="S2201"/>
    </row>
    <row r="2202" spans="18:19" ht="15" customHeight="1">
      <c r="R2202"/>
      <c r="S2202"/>
    </row>
    <row r="2203" spans="18:19" ht="15" customHeight="1">
      <c r="R2203"/>
      <c r="S2203"/>
    </row>
    <row r="2204" spans="18:19" ht="15" customHeight="1">
      <c r="R2204"/>
      <c r="S2204"/>
    </row>
    <row r="2205" spans="18:19" ht="15" customHeight="1">
      <c r="R2205"/>
      <c r="S2205"/>
    </row>
    <row r="2206" spans="18:19" ht="15" customHeight="1">
      <c r="R2206"/>
      <c r="S2206"/>
    </row>
    <row r="2207" spans="18:19" ht="15" customHeight="1">
      <c r="R2207"/>
      <c r="S2207"/>
    </row>
    <row r="2208" spans="18:19" ht="15" customHeight="1">
      <c r="R2208"/>
      <c r="S2208"/>
    </row>
    <row r="2209" spans="18:19" ht="15" customHeight="1">
      <c r="R2209"/>
      <c r="S2209"/>
    </row>
    <row r="2210" spans="18:19" ht="15" customHeight="1">
      <c r="R2210"/>
      <c r="S2210"/>
    </row>
    <row r="2211" spans="18:19" ht="15" customHeight="1">
      <c r="R2211"/>
      <c r="S2211"/>
    </row>
    <row r="2212" spans="18:19" ht="15" customHeight="1">
      <c r="R2212"/>
      <c r="S2212"/>
    </row>
    <row r="2213" spans="18:19" ht="15" customHeight="1">
      <c r="R2213"/>
      <c r="S2213"/>
    </row>
    <row r="2214" spans="18:19" ht="15" customHeight="1">
      <c r="R2214"/>
      <c r="S2214"/>
    </row>
    <row r="2215" spans="18:19" ht="15" customHeight="1">
      <c r="R2215"/>
      <c r="S2215"/>
    </row>
    <row r="2216" spans="18:19" ht="15" customHeight="1">
      <c r="R2216"/>
      <c r="S2216"/>
    </row>
    <row r="2217" spans="18:19" ht="15" customHeight="1">
      <c r="R2217"/>
      <c r="S2217"/>
    </row>
    <row r="2218" spans="18:19" ht="15" customHeight="1">
      <c r="R2218"/>
      <c r="S2218"/>
    </row>
    <row r="2219" spans="18:19" ht="15" customHeight="1">
      <c r="R2219"/>
      <c r="S2219"/>
    </row>
    <row r="2220" spans="18:19" ht="15" customHeight="1">
      <c r="R2220"/>
      <c r="S2220"/>
    </row>
    <row r="2221" spans="18:19" ht="15" customHeight="1">
      <c r="R2221"/>
      <c r="S2221"/>
    </row>
    <row r="2222" spans="18:19" ht="15" customHeight="1">
      <c r="R2222"/>
      <c r="S2222"/>
    </row>
    <row r="2223" spans="18:19" ht="15" customHeight="1">
      <c r="R2223"/>
      <c r="S2223"/>
    </row>
    <row r="2224" spans="18:19" ht="15" customHeight="1">
      <c r="R2224"/>
      <c r="S2224"/>
    </row>
    <row r="2225" spans="18:19" ht="15" customHeight="1">
      <c r="R2225"/>
      <c r="S2225"/>
    </row>
    <row r="2226" spans="18:19" ht="15" customHeight="1">
      <c r="R2226"/>
      <c r="S2226"/>
    </row>
    <row r="2227" spans="18:19" ht="15" customHeight="1">
      <c r="R2227"/>
      <c r="S2227"/>
    </row>
    <row r="2228" spans="18:19" ht="15" customHeight="1">
      <c r="R2228"/>
      <c r="S2228"/>
    </row>
    <row r="2229" spans="18:19" ht="15" customHeight="1">
      <c r="R2229"/>
      <c r="S2229"/>
    </row>
    <row r="2230" spans="18:19" ht="15" customHeight="1">
      <c r="R2230"/>
      <c r="S2230"/>
    </row>
    <row r="2231" spans="18:19" ht="15" customHeight="1">
      <c r="R2231"/>
      <c r="S2231"/>
    </row>
    <row r="2232" spans="18:19" ht="15" customHeight="1">
      <c r="R2232"/>
      <c r="S2232"/>
    </row>
    <row r="2233" spans="18:19" ht="15" customHeight="1">
      <c r="R2233"/>
      <c r="S2233"/>
    </row>
    <row r="2234" spans="18:19" ht="15" customHeight="1">
      <c r="R2234"/>
      <c r="S2234"/>
    </row>
    <row r="2235" spans="18:19" ht="15" customHeight="1">
      <c r="R2235"/>
      <c r="S2235"/>
    </row>
    <row r="2236" spans="18:19" ht="15" customHeight="1">
      <c r="R2236"/>
      <c r="S2236"/>
    </row>
    <row r="2237" spans="18:19" ht="15" customHeight="1">
      <c r="R2237"/>
      <c r="S2237"/>
    </row>
    <row r="2238" spans="18:19" ht="15" customHeight="1">
      <c r="R2238"/>
      <c r="S2238"/>
    </row>
    <row r="2239" spans="18:19" ht="15" customHeight="1">
      <c r="R2239"/>
      <c r="S2239"/>
    </row>
    <row r="2240" spans="18:19" ht="15" customHeight="1">
      <c r="R2240"/>
      <c r="S2240"/>
    </row>
    <row r="2241" spans="18:19" ht="15" customHeight="1">
      <c r="R2241"/>
      <c r="S2241"/>
    </row>
    <row r="2242" spans="18:19" ht="15" customHeight="1">
      <c r="R2242"/>
      <c r="S2242"/>
    </row>
    <row r="2243" spans="18:19" ht="15" customHeight="1">
      <c r="R2243"/>
      <c r="S2243"/>
    </row>
    <row r="2244" spans="18:19" ht="15" customHeight="1">
      <c r="R2244"/>
      <c r="S2244"/>
    </row>
    <row r="2245" spans="18:19" ht="15" customHeight="1">
      <c r="R2245"/>
      <c r="S2245"/>
    </row>
    <row r="2246" spans="18:19" ht="15" customHeight="1">
      <c r="R2246"/>
      <c r="S2246"/>
    </row>
    <row r="2247" spans="18:19" ht="15" customHeight="1">
      <c r="R2247"/>
      <c r="S2247"/>
    </row>
    <row r="2248" spans="18:19" ht="15" customHeight="1">
      <c r="R2248"/>
      <c r="S2248"/>
    </row>
    <row r="2249" spans="18:19" ht="15" customHeight="1">
      <c r="R2249"/>
      <c r="S2249"/>
    </row>
    <row r="2250" spans="18:19" ht="15" customHeight="1">
      <c r="R2250"/>
      <c r="S2250"/>
    </row>
    <row r="2251" spans="18:19" ht="15" customHeight="1">
      <c r="R2251"/>
      <c r="S2251"/>
    </row>
    <row r="2252" spans="18:19" ht="15" customHeight="1">
      <c r="R2252"/>
      <c r="S2252"/>
    </row>
    <row r="2253" spans="18:19" ht="15" customHeight="1">
      <c r="R2253"/>
      <c r="S2253"/>
    </row>
    <row r="2254" spans="18:19" ht="15" customHeight="1">
      <c r="R2254"/>
      <c r="S2254"/>
    </row>
    <row r="2255" spans="18:19" ht="15" customHeight="1">
      <c r="R2255"/>
      <c r="S2255"/>
    </row>
    <row r="2256" spans="18:19" ht="15" customHeight="1">
      <c r="R2256"/>
      <c r="S2256"/>
    </row>
    <row r="2257" spans="18:19" ht="15" customHeight="1">
      <c r="R2257"/>
      <c r="S2257"/>
    </row>
    <row r="2258" spans="18:19" ht="15" customHeight="1">
      <c r="R2258"/>
      <c r="S2258"/>
    </row>
    <row r="2259" spans="18:19" ht="15" customHeight="1">
      <c r="R2259"/>
      <c r="S2259"/>
    </row>
    <row r="2260" spans="18:19" ht="15" customHeight="1">
      <c r="R2260"/>
      <c r="S2260"/>
    </row>
    <row r="2261" spans="18:19" ht="15" customHeight="1">
      <c r="R2261"/>
      <c r="S2261"/>
    </row>
    <row r="2262" spans="18:19" ht="15" customHeight="1">
      <c r="R2262"/>
      <c r="S2262"/>
    </row>
    <row r="2263" spans="18:19" ht="15" customHeight="1">
      <c r="R2263"/>
      <c r="S2263"/>
    </row>
    <row r="2264" spans="18:19" ht="15" customHeight="1">
      <c r="R2264"/>
      <c r="S2264"/>
    </row>
    <row r="2265" spans="18:19" ht="15" customHeight="1">
      <c r="R2265"/>
      <c r="S2265"/>
    </row>
    <row r="2266" spans="18:19" ht="15" customHeight="1">
      <c r="R2266"/>
      <c r="S2266"/>
    </row>
    <row r="2267" spans="18:19" ht="15" customHeight="1">
      <c r="R2267"/>
      <c r="S2267"/>
    </row>
    <row r="2268" spans="18:19" ht="15" customHeight="1">
      <c r="R2268"/>
      <c r="S2268"/>
    </row>
    <row r="2269" spans="18:19" ht="15" customHeight="1">
      <c r="R2269"/>
      <c r="S2269"/>
    </row>
    <row r="2270" spans="18:19" ht="15" customHeight="1">
      <c r="R2270"/>
      <c r="S2270"/>
    </row>
    <row r="2271" spans="18:19" ht="15" customHeight="1">
      <c r="R2271"/>
      <c r="S2271"/>
    </row>
    <row r="2272" spans="18:19" ht="15" customHeight="1">
      <c r="R2272"/>
      <c r="S2272"/>
    </row>
    <row r="2273" spans="18:19" ht="15" customHeight="1">
      <c r="R2273"/>
      <c r="S2273"/>
    </row>
    <row r="2274" spans="18:19" ht="15" customHeight="1">
      <c r="R2274"/>
      <c r="S2274"/>
    </row>
    <row r="2275" spans="18:19" ht="15" customHeight="1">
      <c r="R2275"/>
      <c r="S2275"/>
    </row>
    <row r="2276" spans="18:19" ht="15" customHeight="1">
      <c r="R2276"/>
      <c r="S2276"/>
    </row>
    <row r="2277" spans="18:19" ht="15" customHeight="1">
      <c r="R2277"/>
      <c r="S2277"/>
    </row>
    <row r="2278" spans="18:19" ht="15" customHeight="1">
      <c r="R2278"/>
      <c r="S2278"/>
    </row>
    <row r="2279" spans="18:19" ht="15" customHeight="1">
      <c r="R2279"/>
      <c r="S2279"/>
    </row>
    <row r="2280" spans="18:19" ht="15" customHeight="1">
      <c r="R2280"/>
      <c r="S2280"/>
    </row>
    <row r="2281" spans="18:19" ht="15" customHeight="1">
      <c r="R2281"/>
      <c r="S2281"/>
    </row>
    <row r="2282" spans="18:19" ht="15" customHeight="1">
      <c r="R2282"/>
      <c r="S2282"/>
    </row>
    <row r="2283" spans="18:19" ht="15" customHeight="1">
      <c r="R2283"/>
      <c r="S2283"/>
    </row>
    <row r="2284" spans="18:19" ht="15" customHeight="1">
      <c r="R2284"/>
      <c r="S2284"/>
    </row>
    <row r="2285" spans="18:19" ht="15" customHeight="1">
      <c r="R2285"/>
      <c r="S2285"/>
    </row>
    <row r="2286" spans="18:19" ht="15" customHeight="1">
      <c r="R2286"/>
      <c r="S2286"/>
    </row>
    <row r="2287" spans="18:19" ht="15" customHeight="1">
      <c r="R2287"/>
      <c r="S2287"/>
    </row>
    <row r="2288" spans="18:19" ht="15" customHeight="1">
      <c r="R2288"/>
      <c r="S2288"/>
    </row>
    <row r="2289" spans="18:19" ht="15" customHeight="1">
      <c r="R2289"/>
      <c r="S2289"/>
    </row>
    <row r="2290" spans="18:19" ht="15" customHeight="1">
      <c r="R2290"/>
      <c r="S2290"/>
    </row>
    <row r="2291" spans="18:19" ht="15" customHeight="1">
      <c r="R2291"/>
      <c r="S2291"/>
    </row>
    <row r="2292" spans="18:19" ht="15" customHeight="1">
      <c r="R2292"/>
      <c r="S2292"/>
    </row>
    <row r="2293" spans="18:19" ht="15" customHeight="1">
      <c r="R2293"/>
      <c r="S2293"/>
    </row>
    <row r="2294" spans="18:19" ht="15" customHeight="1">
      <c r="R2294"/>
      <c r="S2294"/>
    </row>
    <row r="2295" spans="18:19" ht="15" customHeight="1">
      <c r="R2295"/>
      <c r="S2295"/>
    </row>
    <row r="2296" spans="18:19" ht="15" customHeight="1">
      <c r="R2296"/>
      <c r="S2296"/>
    </row>
    <row r="2297" spans="18:19" ht="15" customHeight="1">
      <c r="R2297"/>
      <c r="S2297"/>
    </row>
    <row r="2298" spans="18:19" ht="15" customHeight="1">
      <c r="R2298"/>
      <c r="S2298"/>
    </row>
    <row r="2299" spans="18:19" ht="15" customHeight="1">
      <c r="R2299"/>
      <c r="S2299"/>
    </row>
    <row r="2300" spans="18:19" ht="15" customHeight="1">
      <c r="R2300"/>
      <c r="S2300"/>
    </row>
    <row r="2301" spans="18:19" ht="15" customHeight="1">
      <c r="R2301"/>
      <c r="S2301"/>
    </row>
    <row r="2302" spans="18:19" ht="15" customHeight="1">
      <c r="R2302"/>
      <c r="S2302"/>
    </row>
    <row r="2303" spans="18:19" ht="15" customHeight="1">
      <c r="R2303"/>
      <c r="S2303"/>
    </row>
    <row r="2304" spans="18:19" ht="15" customHeight="1">
      <c r="R2304"/>
      <c r="S2304"/>
    </row>
    <row r="2305" spans="18:19" ht="15" customHeight="1">
      <c r="R2305"/>
      <c r="S2305"/>
    </row>
    <row r="2306" spans="18:19" ht="15" customHeight="1">
      <c r="R2306"/>
      <c r="S2306"/>
    </row>
    <row r="2307" spans="18:19" ht="15" customHeight="1">
      <c r="R2307"/>
      <c r="S2307"/>
    </row>
    <row r="2308" spans="18:19" ht="15" customHeight="1">
      <c r="R2308"/>
      <c r="S2308"/>
    </row>
    <row r="2309" spans="18:19" ht="15" customHeight="1">
      <c r="R2309"/>
      <c r="S2309"/>
    </row>
    <row r="2310" spans="18:19" ht="15" customHeight="1">
      <c r="R2310"/>
      <c r="S2310"/>
    </row>
    <row r="2311" spans="18:19" ht="15" customHeight="1">
      <c r="R2311"/>
      <c r="S2311"/>
    </row>
    <row r="2312" spans="18:19" ht="15" customHeight="1">
      <c r="R2312"/>
      <c r="S2312"/>
    </row>
    <row r="2313" spans="18:19" ht="15" customHeight="1">
      <c r="R2313"/>
      <c r="S2313"/>
    </row>
    <row r="2314" spans="18:19" ht="15" customHeight="1">
      <c r="R2314"/>
      <c r="S2314"/>
    </row>
    <row r="2315" spans="18:19" ht="15" customHeight="1">
      <c r="R2315"/>
      <c r="S2315"/>
    </row>
    <row r="2316" spans="18:19" ht="15" customHeight="1">
      <c r="R2316"/>
      <c r="S2316"/>
    </row>
    <row r="2317" spans="18:19" ht="15" customHeight="1">
      <c r="R2317"/>
      <c r="S2317"/>
    </row>
    <row r="2318" spans="18:19" ht="15" customHeight="1">
      <c r="R2318"/>
      <c r="S2318"/>
    </row>
    <row r="2319" spans="18:19" ht="15" customHeight="1">
      <c r="R2319"/>
      <c r="S2319"/>
    </row>
    <row r="2320" spans="18:19" ht="15" customHeight="1">
      <c r="R2320"/>
      <c r="S2320"/>
    </row>
    <row r="2321" spans="18:19" ht="15" customHeight="1">
      <c r="R2321"/>
      <c r="S2321"/>
    </row>
    <row r="2322" spans="18:19" ht="15" customHeight="1">
      <c r="R2322"/>
      <c r="S2322"/>
    </row>
    <row r="2323" spans="18:19" ht="15" customHeight="1">
      <c r="R2323"/>
      <c r="S2323"/>
    </row>
    <row r="2324" spans="18:19" ht="15" customHeight="1">
      <c r="R2324"/>
      <c r="S2324"/>
    </row>
    <row r="2325" spans="18:19" ht="15" customHeight="1">
      <c r="R2325"/>
      <c r="S2325"/>
    </row>
    <row r="2326" spans="18:19" ht="15" customHeight="1">
      <c r="R2326"/>
      <c r="S2326"/>
    </row>
    <row r="2327" spans="18:19" ht="15" customHeight="1">
      <c r="R2327"/>
      <c r="S2327"/>
    </row>
    <row r="2328" spans="18:19" ht="15" customHeight="1">
      <c r="R2328"/>
      <c r="S2328"/>
    </row>
    <row r="2329" spans="18:19" ht="15" customHeight="1">
      <c r="R2329"/>
      <c r="S2329"/>
    </row>
    <row r="2330" spans="18:19" ht="15" customHeight="1">
      <c r="R2330"/>
      <c r="S2330"/>
    </row>
    <row r="2331" spans="18:19" ht="15" customHeight="1">
      <c r="R2331"/>
      <c r="S2331"/>
    </row>
    <row r="2332" spans="18:19" ht="15" customHeight="1">
      <c r="R2332"/>
      <c r="S2332"/>
    </row>
    <row r="2333" spans="18:19" ht="15" customHeight="1">
      <c r="R2333"/>
      <c r="S2333"/>
    </row>
    <row r="2334" spans="18:19" ht="15" customHeight="1">
      <c r="R2334"/>
      <c r="S2334"/>
    </row>
    <row r="2335" spans="18:19" ht="15" customHeight="1">
      <c r="R2335"/>
      <c r="S2335"/>
    </row>
    <row r="2336" spans="18:19" ht="15" customHeight="1">
      <c r="R2336"/>
      <c r="S2336"/>
    </row>
    <row r="2337" spans="18:19" ht="15" customHeight="1">
      <c r="R2337"/>
      <c r="S2337"/>
    </row>
    <row r="2338" spans="18:19" ht="15" customHeight="1">
      <c r="R2338"/>
      <c r="S2338"/>
    </row>
    <row r="2339" spans="18:19" ht="15" customHeight="1">
      <c r="R2339"/>
      <c r="S2339"/>
    </row>
    <row r="2340" spans="18:19" ht="15" customHeight="1">
      <c r="R2340"/>
      <c r="S2340"/>
    </row>
    <row r="2341" spans="18:19" ht="15" customHeight="1">
      <c r="R2341"/>
      <c r="S2341"/>
    </row>
    <row r="2342" spans="18:19" ht="15" customHeight="1">
      <c r="R2342"/>
      <c r="S2342"/>
    </row>
    <row r="2343" spans="18:19" ht="15" customHeight="1">
      <c r="R2343"/>
      <c r="S2343"/>
    </row>
    <row r="2344" spans="18:19" ht="15" customHeight="1">
      <c r="R2344"/>
      <c r="S2344"/>
    </row>
    <row r="2345" spans="18:19" ht="15" customHeight="1">
      <c r="R2345"/>
      <c r="S2345"/>
    </row>
    <row r="2346" spans="18:19" ht="15" customHeight="1">
      <c r="R2346"/>
      <c r="S2346"/>
    </row>
    <row r="2347" spans="18:19" ht="15" customHeight="1">
      <c r="R2347"/>
      <c r="S2347"/>
    </row>
    <row r="2348" spans="18:19" ht="15" customHeight="1">
      <c r="R2348"/>
      <c r="S2348"/>
    </row>
    <row r="2349" spans="18:19" ht="15" customHeight="1">
      <c r="R2349"/>
      <c r="S2349"/>
    </row>
    <row r="2350" spans="18:19" ht="15" customHeight="1">
      <c r="R2350"/>
      <c r="S2350"/>
    </row>
    <row r="2351" spans="18:19" ht="15" customHeight="1">
      <c r="R2351"/>
      <c r="S2351"/>
    </row>
    <row r="2352" spans="18:19" ht="15" customHeight="1">
      <c r="R2352"/>
      <c r="S2352"/>
    </row>
    <row r="2353" spans="18:19" ht="15" customHeight="1">
      <c r="R2353"/>
      <c r="S2353"/>
    </row>
    <row r="2354" spans="18:19" ht="15" customHeight="1">
      <c r="R2354"/>
      <c r="S2354"/>
    </row>
    <row r="2355" spans="18:19" ht="15" customHeight="1">
      <c r="R2355"/>
      <c r="S2355"/>
    </row>
    <row r="2356" spans="18:19" ht="15" customHeight="1">
      <c r="R2356"/>
      <c r="S2356"/>
    </row>
    <row r="2357" spans="18:19" ht="15" customHeight="1">
      <c r="R2357"/>
      <c r="S2357"/>
    </row>
    <row r="2358" spans="18:19" ht="15" customHeight="1">
      <c r="R2358"/>
      <c r="S2358"/>
    </row>
    <row r="2359" spans="18:19" ht="15" customHeight="1">
      <c r="R2359"/>
      <c r="S2359"/>
    </row>
    <row r="2360" spans="18:19" ht="15" customHeight="1">
      <c r="R2360"/>
      <c r="S2360"/>
    </row>
    <row r="2361" spans="18:19" ht="15" customHeight="1">
      <c r="R2361"/>
      <c r="S2361"/>
    </row>
    <row r="2362" spans="18:19" ht="15" customHeight="1">
      <c r="R2362"/>
      <c r="S2362"/>
    </row>
    <row r="2363" spans="18:19" ht="15" customHeight="1">
      <c r="R2363"/>
      <c r="S2363"/>
    </row>
    <row r="2364" spans="18:19" ht="15" customHeight="1">
      <c r="R2364"/>
      <c r="S2364"/>
    </row>
    <row r="2365" spans="18:19" ht="15" customHeight="1">
      <c r="R2365"/>
      <c r="S2365"/>
    </row>
    <row r="2366" spans="18:19" ht="15" customHeight="1">
      <c r="R2366"/>
      <c r="S2366"/>
    </row>
    <row r="2367" spans="18:19" ht="15" customHeight="1">
      <c r="R2367"/>
      <c r="S2367"/>
    </row>
    <row r="2368" spans="18:19" ht="15" customHeight="1">
      <c r="R2368"/>
      <c r="S2368"/>
    </row>
    <row r="2369" spans="18:19" ht="15" customHeight="1">
      <c r="R2369"/>
      <c r="S2369"/>
    </row>
    <row r="2370" spans="18:19" ht="15" customHeight="1">
      <c r="R2370"/>
      <c r="S2370"/>
    </row>
    <row r="2371" spans="18:19" ht="15" customHeight="1">
      <c r="R2371"/>
      <c r="S2371"/>
    </row>
    <row r="2372" spans="18:19" ht="15" customHeight="1">
      <c r="R2372"/>
      <c r="S2372"/>
    </row>
    <row r="2373" spans="18:19" ht="15" customHeight="1">
      <c r="R2373"/>
      <c r="S2373"/>
    </row>
    <row r="2374" spans="18:19" ht="15" customHeight="1">
      <c r="R2374"/>
      <c r="S2374"/>
    </row>
    <row r="2375" spans="18:19" ht="15" customHeight="1">
      <c r="R2375"/>
      <c r="S2375"/>
    </row>
    <row r="2376" spans="18:19" ht="15" customHeight="1">
      <c r="R2376"/>
      <c r="S2376"/>
    </row>
    <row r="2377" spans="18:19" ht="15" customHeight="1">
      <c r="R2377"/>
      <c r="S2377"/>
    </row>
    <row r="2378" spans="18:19" ht="15" customHeight="1">
      <c r="R2378"/>
      <c r="S2378"/>
    </row>
    <row r="2379" spans="18:19" ht="15" customHeight="1">
      <c r="R2379"/>
      <c r="S2379"/>
    </row>
    <row r="2380" spans="18:19" ht="15" customHeight="1">
      <c r="R2380"/>
      <c r="S2380"/>
    </row>
    <row r="2381" spans="18:19" ht="15" customHeight="1">
      <c r="R2381"/>
      <c r="S2381"/>
    </row>
    <row r="2382" spans="18:19" ht="15" customHeight="1">
      <c r="R2382"/>
      <c r="S2382"/>
    </row>
    <row r="2383" spans="18:19" ht="15" customHeight="1">
      <c r="R2383"/>
      <c r="S2383"/>
    </row>
    <row r="2384" spans="18:19" ht="15" customHeight="1">
      <c r="R2384"/>
      <c r="S2384"/>
    </row>
    <row r="2385" spans="18:19" ht="15" customHeight="1">
      <c r="R2385"/>
      <c r="S2385"/>
    </row>
    <row r="2386" spans="18:19" ht="15" customHeight="1">
      <c r="R2386"/>
      <c r="S2386"/>
    </row>
    <row r="2387" spans="18:19" ht="15" customHeight="1">
      <c r="R2387"/>
      <c r="S2387"/>
    </row>
    <row r="2388" spans="18:19" ht="15" customHeight="1">
      <c r="R2388"/>
      <c r="S2388"/>
    </row>
    <row r="2389" spans="18:19" ht="15" customHeight="1">
      <c r="R2389"/>
      <c r="S2389"/>
    </row>
    <row r="2390" spans="18:19" ht="15" customHeight="1">
      <c r="R2390"/>
      <c r="S2390"/>
    </row>
    <row r="2391" spans="18:19" ht="15" customHeight="1">
      <c r="R2391"/>
      <c r="S2391"/>
    </row>
    <row r="2392" spans="18:19" ht="15" customHeight="1">
      <c r="R2392"/>
      <c r="S2392"/>
    </row>
    <row r="2393" spans="18:19" ht="15" customHeight="1">
      <c r="R2393"/>
      <c r="S2393"/>
    </row>
    <row r="2394" spans="18:19" ht="15" customHeight="1">
      <c r="R2394"/>
      <c r="S2394"/>
    </row>
    <row r="2395" spans="18:19" ht="15" customHeight="1">
      <c r="R2395"/>
      <c r="S2395"/>
    </row>
    <row r="2396" spans="18:19" ht="15" customHeight="1">
      <c r="R2396"/>
      <c r="S2396"/>
    </row>
    <row r="2397" spans="18:19" ht="15" customHeight="1">
      <c r="R2397"/>
      <c r="S2397"/>
    </row>
    <row r="2398" spans="18:19" ht="15" customHeight="1">
      <c r="R2398"/>
      <c r="S2398"/>
    </row>
    <row r="2399" spans="18:19" ht="15" customHeight="1">
      <c r="R2399"/>
      <c r="S2399"/>
    </row>
    <row r="2400" spans="18:19" ht="15" customHeight="1">
      <c r="R2400"/>
      <c r="S2400"/>
    </row>
    <row r="2401" spans="18:19" ht="15" customHeight="1">
      <c r="R2401"/>
      <c r="S2401"/>
    </row>
    <row r="2402" spans="18:19" ht="15" customHeight="1">
      <c r="R2402"/>
      <c r="S2402"/>
    </row>
    <row r="2403" spans="18:19" ht="15" customHeight="1">
      <c r="R2403"/>
      <c r="S2403"/>
    </row>
    <row r="2404" spans="18:19" ht="15" customHeight="1">
      <c r="R2404"/>
      <c r="S2404"/>
    </row>
    <row r="2405" spans="18:19" ht="15" customHeight="1">
      <c r="R2405"/>
      <c r="S2405"/>
    </row>
    <row r="2406" spans="18:19" ht="15" customHeight="1">
      <c r="R2406"/>
      <c r="S2406"/>
    </row>
    <row r="2407" spans="18:19" ht="15" customHeight="1">
      <c r="R2407"/>
      <c r="S2407"/>
    </row>
    <row r="2408" spans="18:19" ht="15" customHeight="1">
      <c r="R2408"/>
      <c r="S2408"/>
    </row>
    <row r="2409" spans="18:19" ht="15" customHeight="1">
      <c r="R2409"/>
      <c r="S2409"/>
    </row>
    <row r="2410" spans="18:19" ht="15" customHeight="1">
      <c r="R2410"/>
      <c r="S2410"/>
    </row>
    <row r="2411" spans="18:19" ht="15" customHeight="1">
      <c r="R2411"/>
      <c r="S2411"/>
    </row>
    <row r="2412" spans="18:19" ht="15" customHeight="1">
      <c r="R2412"/>
      <c r="S2412"/>
    </row>
    <row r="2413" spans="18:19" ht="15" customHeight="1">
      <c r="R2413"/>
      <c r="S2413"/>
    </row>
    <row r="2414" spans="18:19" ht="15" customHeight="1">
      <c r="R2414"/>
      <c r="S2414"/>
    </row>
    <row r="2415" spans="18:19" ht="15" customHeight="1">
      <c r="R2415"/>
      <c r="S2415"/>
    </row>
    <row r="2416" spans="18:19" ht="15" customHeight="1">
      <c r="R2416"/>
      <c r="S2416"/>
    </row>
    <row r="2417" spans="18:19" ht="15" customHeight="1">
      <c r="R2417"/>
      <c r="S2417"/>
    </row>
    <row r="2418" spans="18:19" ht="15" customHeight="1">
      <c r="R2418"/>
      <c r="S2418"/>
    </row>
    <row r="2419" spans="18:19" ht="15" customHeight="1">
      <c r="R2419"/>
      <c r="S2419"/>
    </row>
    <row r="2420" spans="18:19" ht="15" customHeight="1">
      <c r="R2420"/>
      <c r="S2420"/>
    </row>
    <row r="2421" spans="18:19" ht="15" customHeight="1">
      <c r="R2421"/>
      <c r="S2421"/>
    </row>
    <row r="2422" spans="18:19" ht="15" customHeight="1">
      <c r="R2422"/>
      <c r="S2422"/>
    </row>
    <row r="2423" spans="18:19" ht="15" customHeight="1">
      <c r="R2423"/>
      <c r="S2423"/>
    </row>
    <row r="2424" spans="18:19" ht="15" customHeight="1">
      <c r="R2424"/>
      <c r="S2424"/>
    </row>
    <row r="2425" spans="18:19" ht="15" customHeight="1">
      <c r="R2425"/>
      <c r="S2425"/>
    </row>
    <row r="2426" spans="18:19" ht="15" customHeight="1">
      <c r="R2426"/>
      <c r="S2426"/>
    </row>
    <row r="2427" spans="18:19" ht="15" customHeight="1">
      <c r="R2427"/>
      <c r="S2427"/>
    </row>
    <row r="2428" spans="18:19" ht="15" customHeight="1">
      <c r="R2428"/>
      <c r="S2428"/>
    </row>
    <row r="2429" spans="18:19" ht="15" customHeight="1">
      <c r="R2429"/>
      <c r="S2429"/>
    </row>
    <row r="2430" spans="18:19" ht="15" customHeight="1">
      <c r="R2430"/>
      <c r="S2430"/>
    </row>
    <row r="2431" spans="18:19" ht="15" customHeight="1">
      <c r="R2431"/>
      <c r="S2431"/>
    </row>
    <row r="2432" spans="18:19" ht="15" customHeight="1">
      <c r="R2432"/>
      <c r="S2432"/>
    </row>
    <row r="2433" spans="18:19" ht="15" customHeight="1">
      <c r="R2433"/>
      <c r="S2433"/>
    </row>
    <row r="2434" spans="18:19" ht="15" customHeight="1">
      <c r="R2434"/>
      <c r="S2434"/>
    </row>
    <row r="2435" spans="18:19" ht="15" customHeight="1">
      <c r="R2435"/>
      <c r="S2435"/>
    </row>
    <row r="2436" spans="18:19" ht="15" customHeight="1">
      <c r="R2436"/>
      <c r="S2436"/>
    </row>
    <row r="2437" spans="18:19" ht="15" customHeight="1">
      <c r="R2437"/>
      <c r="S2437"/>
    </row>
    <row r="2438" spans="18:19" ht="15" customHeight="1">
      <c r="R2438"/>
      <c r="S2438"/>
    </row>
    <row r="2439" spans="18:19" ht="15" customHeight="1">
      <c r="R2439"/>
      <c r="S2439"/>
    </row>
    <row r="2440" spans="18:19" ht="15" customHeight="1">
      <c r="R2440"/>
      <c r="S2440"/>
    </row>
    <row r="2441" spans="18:19" ht="15" customHeight="1">
      <c r="R2441"/>
      <c r="S2441"/>
    </row>
    <row r="2442" spans="18:19" ht="15" customHeight="1">
      <c r="R2442"/>
      <c r="S2442"/>
    </row>
    <row r="2443" spans="18:19" ht="15" customHeight="1">
      <c r="R2443"/>
      <c r="S2443"/>
    </row>
    <row r="2444" spans="18:19" ht="15" customHeight="1">
      <c r="R2444"/>
      <c r="S2444"/>
    </row>
    <row r="2445" spans="18:19" ht="15" customHeight="1">
      <c r="R2445"/>
      <c r="S2445"/>
    </row>
    <row r="2446" spans="18:19" ht="15" customHeight="1">
      <c r="R2446"/>
      <c r="S2446"/>
    </row>
    <row r="2447" spans="18:19" ht="15" customHeight="1">
      <c r="R2447"/>
      <c r="S2447"/>
    </row>
    <row r="2448" spans="18:19" ht="15" customHeight="1">
      <c r="R2448"/>
      <c r="S2448"/>
    </row>
    <row r="2449" spans="18:19" ht="15" customHeight="1">
      <c r="R2449"/>
      <c r="S2449"/>
    </row>
    <row r="2450" spans="18:19" ht="15" customHeight="1">
      <c r="R2450"/>
      <c r="S2450"/>
    </row>
    <row r="2451" spans="18:19" ht="15" customHeight="1">
      <c r="R2451"/>
      <c r="S2451"/>
    </row>
    <row r="2452" spans="18:19" ht="15" customHeight="1">
      <c r="R2452"/>
      <c r="S2452"/>
    </row>
    <row r="2453" spans="18:19" ht="15" customHeight="1">
      <c r="R2453"/>
      <c r="S2453"/>
    </row>
    <row r="2454" spans="18:19" ht="15" customHeight="1">
      <c r="R2454"/>
      <c r="S2454"/>
    </row>
    <row r="2455" spans="18:19" ht="15" customHeight="1">
      <c r="R2455"/>
      <c r="S2455"/>
    </row>
    <row r="2456" spans="18:19" ht="15" customHeight="1">
      <c r="R2456"/>
      <c r="S2456"/>
    </row>
    <row r="2457" spans="18:19" ht="15" customHeight="1">
      <c r="R2457"/>
      <c r="S2457"/>
    </row>
    <row r="2458" spans="18:19" ht="15" customHeight="1">
      <c r="R2458"/>
      <c r="S2458"/>
    </row>
    <row r="2459" spans="18:19" ht="15" customHeight="1">
      <c r="R2459"/>
      <c r="S2459"/>
    </row>
    <row r="2460" spans="18:19" ht="15" customHeight="1">
      <c r="R2460"/>
      <c r="S2460"/>
    </row>
    <row r="2461" spans="18:19" ht="15" customHeight="1">
      <c r="R2461"/>
      <c r="S2461"/>
    </row>
    <row r="2462" spans="18:19" ht="15" customHeight="1">
      <c r="R2462"/>
      <c r="S2462"/>
    </row>
    <row r="2463" spans="18:19" ht="15" customHeight="1">
      <c r="R2463"/>
      <c r="S2463"/>
    </row>
    <row r="2464" spans="18:19" ht="15" customHeight="1">
      <c r="R2464"/>
      <c r="S2464"/>
    </row>
    <row r="2465" spans="18:19" ht="15" customHeight="1">
      <c r="R2465"/>
      <c r="S2465"/>
    </row>
    <row r="2466" spans="18:19" ht="15" customHeight="1">
      <c r="R2466"/>
      <c r="S2466"/>
    </row>
    <row r="2467" spans="18:19" ht="15" customHeight="1">
      <c r="R2467"/>
      <c r="S2467"/>
    </row>
    <row r="2468" spans="18:19" ht="15" customHeight="1">
      <c r="R2468"/>
      <c r="S2468"/>
    </row>
    <row r="2469" spans="18:19" ht="15" customHeight="1">
      <c r="R2469"/>
      <c r="S2469"/>
    </row>
    <row r="2470" spans="18:19" ht="15" customHeight="1">
      <c r="R2470"/>
      <c r="S2470"/>
    </row>
    <row r="2471" spans="18:19" ht="15" customHeight="1">
      <c r="R2471"/>
      <c r="S2471"/>
    </row>
    <row r="2472" spans="18:19" ht="15" customHeight="1">
      <c r="R2472"/>
      <c r="S2472"/>
    </row>
    <row r="2473" spans="18:19" ht="15" customHeight="1">
      <c r="R2473"/>
      <c r="S2473"/>
    </row>
    <row r="2474" spans="18:19" ht="15" customHeight="1">
      <c r="R2474"/>
      <c r="S2474"/>
    </row>
    <row r="2475" spans="18:19" ht="15" customHeight="1">
      <c r="R2475"/>
      <c r="S2475"/>
    </row>
    <row r="2476" spans="18:19" ht="15" customHeight="1">
      <c r="R2476"/>
      <c r="S2476"/>
    </row>
    <row r="2477" spans="18:19" ht="15" customHeight="1">
      <c r="R2477"/>
      <c r="S2477"/>
    </row>
    <row r="2478" spans="18:19" ht="15" customHeight="1">
      <c r="R2478"/>
      <c r="S2478"/>
    </row>
    <row r="2479" spans="18:19" ht="15" customHeight="1">
      <c r="R2479"/>
      <c r="S2479"/>
    </row>
    <row r="2480" spans="18:19" ht="15" customHeight="1">
      <c r="R2480"/>
      <c r="S2480"/>
    </row>
    <row r="2481" spans="18:19" ht="15" customHeight="1">
      <c r="R2481"/>
      <c r="S2481"/>
    </row>
    <row r="2482" spans="18:19" ht="15" customHeight="1">
      <c r="R2482"/>
      <c r="S2482"/>
    </row>
    <row r="2483" spans="18:19" ht="15" customHeight="1">
      <c r="R2483"/>
      <c r="S2483"/>
    </row>
    <row r="2484" spans="18:19" ht="15" customHeight="1">
      <c r="R2484"/>
      <c r="S2484"/>
    </row>
    <row r="2485" spans="18:19" ht="15" customHeight="1">
      <c r="R2485"/>
      <c r="S2485"/>
    </row>
    <row r="2486" spans="18:19" ht="15" customHeight="1">
      <c r="R2486"/>
      <c r="S2486"/>
    </row>
    <row r="2487" spans="18:19" ht="15" customHeight="1">
      <c r="R2487"/>
      <c r="S2487"/>
    </row>
    <row r="2488" spans="18:19" ht="15" customHeight="1">
      <c r="R2488"/>
      <c r="S2488"/>
    </row>
    <row r="2489" spans="18:19" ht="15" customHeight="1">
      <c r="R2489"/>
      <c r="S2489"/>
    </row>
    <row r="2490" spans="18:19" ht="15" customHeight="1">
      <c r="R2490"/>
      <c r="S2490"/>
    </row>
    <row r="2491" spans="18:19" ht="15" customHeight="1">
      <c r="R2491"/>
      <c r="S2491"/>
    </row>
    <row r="2492" spans="18:19" ht="15" customHeight="1">
      <c r="R2492"/>
      <c r="S2492"/>
    </row>
    <row r="2493" spans="18:19" ht="15" customHeight="1">
      <c r="R2493"/>
      <c r="S2493"/>
    </row>
    <row r="2494" spans="18:19" ht="15" customHeight="1">
      <c r="R2494"/>
      <c r="S2494"/>
    </row>
    <row r="2495" spans="18:19" ht="15" customHeight="1">
      <c r="R2495"/>
      <c r="S2495"/>
    </row>
    <row r="2496" spans="18:19" ht="15" customHeight="1">
      <c r="R2496"/>
      <c r="S2496"/>
    </row>
    <row r="2497" spans="18:19" ht="15" customHeight="1">
      <c r="R2497"/>
      <c r="S2497"/>
    </row>
    <row r="2498" spans="18:19" ht="15" customHeight="1">
      <c r="R2498"/>
      <c r="S2498"/>
    </row>
    <row r="2499" spans="18:19" ht="15" customHeight="1">
      <c r="R2499"/>
      <c r="S2499"/>
    </row>
    <row r="2500" spans="18:19" ht="15" customHeight="1">
      <c r="R2500"/>
      <c r="S2500"/>
    </row>
    <row r="2501" spans="18:19" ht="15" customHeight="1">
      <c r="R2501"/>
      <c r="S2501"/>
    </row>
    <row r="2502" spans="18:19" ht="15" customHeight="1">
      <c r="R2502"/>
      <c r="S2502"/>
    </row>
    <row r="2503" spans="18:19" ht="15" customHeight="1">
      <c r="R2503"/>
      <c r="S2503"/>
    </row>
    <row r="2504" spans="18:19" ht="15" customHeight="1">
      <c r="R2504"/>
      <c r="S2504"/>
    </row>
    <row r="2505" spans="18:19" ht="15" customHeight="1">
      <c r="R2505"/>
      <c r="S2505"/>
    </row>
    <row r="2506" spans="18:19" ht="15" customHeight="1">
      <c r="R2506"/>
      <c r="S2506"/>
    </row>
    <row r="2507" spans="18:19" ht="15" customHeight="1">
      <c r="R2507"/>
      <c r="S2507"/>
    </row>
    <row r="2508" spans="18:19" ht="15" customHeight="1">
      <c r="R2508"/>
      <c r="S2508"/>
    </row>
    <row r="2509" spans="18:19" ht="15" customHeight="1">
      <c r="R2509"/>
      <c r="S2509"/>
    </row>
    <row r="2510" spans="18:19" ht="15" customHeight="1">
      <c r="R2510"/>
      <c r="S2510"/>
    </row>
    <row r="2511" spans="18:19" ht="15" customHeight="1">
      <c r="R2511"/>
      <c r="S2511"/>
    </row>
    <row r="2512" spans="18:19" ht="15" customHeight="1">
      <c r="R2512"/>
      <c r="S2512"/>
    </row>
    <row r="2513" spans="18:19" ht="15" customHeight="1">
      <c r="R2513"/>
      <c r="S2513"/>
    </row>
    <row r="2514" spans="18:19" ht="15" customHeight="1">
      <c r="R2514"/>
      <c r="S2514"/>
    </row>
    <row r="2515" spans="18:19" ht="15" customHeight="1">
      <c r="R2515"/>
      <c r="S2515"/>
    </row>
    <row r="2516" spans="18:19" ht="15" customHeight="1">
      <c r="R2516"/>
      <c r="S2516"/>
    </row>
    <row r="2517" spans="18:19" ht="15" customHeight="1">
      <c r="R2517"/>
      <c r="S2517"/>
    </row>
    <row r="2518" spans="18:19" ht="15" customHeight="1">
      <c r="R2518"/>
      <c r="S2518"/>
    </row>
    <row r="2519" spans="18:19" ht="15" customHeight="1">
      <c r="R2519"/>
      <c r="S2519"/>
    </row>
    <row r="2520" spans="18:19" ht="15" customHeight="1">
      <c r="R2520"/>
      <c r="S2520"/>
    </row>
    <row r="2521" spans="18:19" ht="15" customHeight="1">
      <c r="R2521"/>
      <c r="S2521"/>
    </row>
    <row r="2522" spans="18:19" ht="15" customHeight="1">
      <c r="R2522"/>
      <c r="S2522"/>
    </row>
    <row r="2523" spans="18:19" ht="15" customHeight="1">
      <c r="R2523"/>
      <c r="S2523"/>
    </row>
    <row r="2524" spans="18:19" ht="15" customHeight="1">
      <c r="R2524"/>
      <c r="S2524"/>
    </row>
    <row r="2525" spans="18:19" ht="15" customHeight="1">
      <c r="R2525"/>
      <c r="S2525"/>
    </row>
    <row r="2526" spans="18:19" ht="15" customHeight="1">
      <c r="R2526"/>
      <c r="S2526"/>
    </row>
    <row r="2527" spans="18:19" ht="15" customHeight="1">
      <c r="R2527"/>
      <c r="S2527"/>
    </row>
    <row r="2528" spans="18:19" ht="15" customHeight="1">
      <c r="R2528"/>
      <c r="S2528"/>
    </row>
    <row r="2529" spans="18:19" ht="15" customHeight="1">
      <c r="R2529"/>
      <c r="S2529"/>
    </row>
    <row r="2530" spans="18:19" ht="15" customHeight="1">
      <c r="R2530"/>
      <c r="S2530"/>
    </row>
    <row r="2531" spans="18:19" ht="15" customHeight="1">
      <c r="R2531"/>
      <c r="S2531"/>
    </row>
    <row r="2532" spans="18:19" ht="15" customHeight="1">
      <c r="R2532"/>
      <c r="S2532"/>
    </row>
    <row r="2533" spans="18:19" ht="15" customHeight="1">
      <c r="R2533"/>
      <c r="S2533"/>
    </row>
    <row r="2534" spans="18:19" ht="15" customHeight="1">
      <c r="R2534"/>
      <c r="S2534"/>
    </row>
    <row r="2535" spans="18:19" ht="15" customHeight="1">
      <c r="R2535"/>
      <c r="S2535"/>
    </row>
    <row r="2536" spans="18:19" ht="15" customHeight="1">
      <c r="R2536"/>
      <c r="S2536"/>
    </row>
    <row r="2537" spans="18:19" ht="15" customHeight="1">
      <c r="R2537"/>
      <c r="S2537"/>
    </row>
    <row r="2538" spans="18:19" ht="15" customHeight="1">
      <c r="R2538"/>
      <c r="S2538"/>
    </row>
    <row r="2539" spans="18:19" ht="15" customHeight="1">
      <c r="R2539"/>
      <c r="S2539"/>
    </row>
    <row r="2540" spans="18:19" ht="15" customHeight="1">
      <c r="R2540"/>
      <c r="S2540"/>
    </row>
    <row r="2541" spans="18:19" ht="15" customHeight="1">
      <c r="R2541"/>
      <c r="S2541"/>
    </row>
    <row r="2542" spans="18:19" ht="15" customHeight="1">
      <c r="R2542"/>
      <c r="S2542"/>
    </row>
    <row r="2543" spans="18:19" ht="15" customHeight="1">
      <c r="R2543"/>
      <c r="S2543"/>
    </row>
    <row r="2544" spans="18:19" ht="15" customHeight="1">
      <c r="R2544"/>
      <c r="S2544"/>
    </row>
    <row r="2545" spans="18:19" ht="15" customHeight="1">
      <c r="R2545"/>
      <c r="S2545"/>
    </row>
    <row r="2546" spans="18:19" ht="15" customHeight="1">
      <c r="R2546"/>
      <c r="S2546"/>
    </row>
    <row r="2547" spans="18:19" ht="15" customHeight="1">
      <c r="R2547"/>
      <c r="S2547"/>
    </row>
    <row r="2548" spans="18:19" ht="15" customHeight="1">
      <c r="R2548"/>
      <c r="S2548"/>
    </row>
    <row r="2549" spans="18:19" ht="15" customHeight="1">
      <c r="R2549"/>
      <c r="S2549"/>
    </row>
    <row r="2550" spans="18:19" ht="15" customHeight="1">
      <c r="R2550"/>
      <c r="S2550"/>
    </row>
    <row r="2551" spans="18:19" ht="15" customHeight="1">
      <c r="R2551"/>
      <c r="S2551"/>
    </row>
    <row r="2552" spans="18:19" ht="15" customHeight="1">
      <c r="R2552"/>
      <c r="S2552"/>
    </row>
    <row r="2553" spans="18:19" ht="15" customHeight="1">
      <c r="R2553"/>
      <c r="S2553"/>
    </row>
    <row r="2554" spans="18:19" ht="15" customHeight="1">
      <c r="R2554"/>
      <c r="S2554"/>
    </row>
    <row r="2555" spans="18:19" ht="15" customHeight="1">
      <c r="R2555"/>
      <c r="S2555"/>
    </row>
    <row r="2556" spans="18:19" ht="15" customHeight="1">
      <c r="R2556"/>
      <c r="S2556"/>
    </row>
    <row r="2557" spans="18:19" ht="15" customHeight="1">
      <c r="R2557"/>
      <c r="S2557"/>
    </row>
    <row r="2558" spans="18:19" ht="15" customHeight="1">
      <c r="R2558"/>
      <c r="S2558"/>
    </row>
    <row r="2559" spans="18:19" ht="15" customHeight="1">
      <c r="R2559"/>
      <c r="S2559"/>
    </row>
    <row r="2560" spans="18:19" ht="15" customHeight="1">
      <c r="R2560"/>
      <c r="S2560"/>
    </row>
    <row r="2561" spans="18:19" ht="15" customHeight="1">
      <c r="R2561"/>
      <c r="S2561"/>
    </row>
    <row r="2562" spans="18:19" ht="15" customHeight="1">
      <c r="R2562"/>
      <c r="S2562"/>
    </row>
    <row r="2563" spans="18:19" ht="15" customHeight="1">
      <c r="R2563"/>
      <c r="S2563"/>
    </row>
    <row r="2564" spans="18:19" ht="15" customHeight="1">
      <c r="R2564"/>
      <c r="S2564"/>
    </row>
    <row r="2565" spans="18:19" ht="15" customHeight="1">
      <c r="R2565"/>
      <c r="S2565"/>
    </row>
    <row r="2566" spans="18:19" ht="15" customHeight="1">
      <c r="R2566"/>
      <c r="S2566"/>
    </row>
    <row r="2567" spans="18:19" ht="15" customHeight="1">
      <c r="R2567"/>
      <c r="S2567"/>
    </row>
    <row r="2568" spans="18:19" ht="15" customHeight="1">
      <c r="R2568"/>
      <c r="S2568"/>
    </row>
    <row r="2569" spans="18:19" ht="15" customHeight="1">
      <c r="R2569"/>
      <c r="S2569"/>
    </row>
    <row r="2570" spans="18:19" ht="15" customHeight="1">
      <c r="R2570"/>
      <c r="S2570"/>
    </row>
    <row r="2571" spans="18:19" ht="15" customHeight="1">
      <c r="R2571"/>
      <c r="S2571"/>
    </row>
    <row r="2572" spans="18:19" ht="15" customHeight="1">
      <c r="R2572"/>
      <c r="S2572"/>
    </row>
    <row r="2573" spans="18:19" ht="15" customHeight="1">
      <c r="R2573"/>
      <c r="S2573"/>
    </row>
    <row r="2574" spans="18:19" ht="15" customHeight="1">
      <c r="R2574"/>
      <c r="S2574"/>
    </row>
    <row r="2575" spans="18:19" ht="15" customHeight="1">
      <c r="R2575"/>
      <c r="S2575"/>
    </row>
    <row r="2576" spans="18:19" ht="15" customHeight="1">
      <c r="R2576"/>
      <c r="S2576"/>
    </row>
    <row r="2577" spans="18:19" ht="15" customHeight="1">
      <c r="R2577"/>
      <c r="S2577"/>
    </row>
    <row r="2578" spans="18:19" ht="15" customHeight="1">
      <c r="R2578"/>
      <c r="S2578"/>
    </row>
    <row r="2579" spans="18:19" ht="15" customHeight="1">
      <c r="R2579"/>
      <c r="S2579"/>
    </row>
    <row r="2580" spans="18:19" ht="15" customHeight="1">
      <c r="R2580"/>
      <c r="S2580"/>
    </row>
    <row r="2581" spans="18:19" ht="15" customHeight="1">
      <c r="R2581"/>
      <c r="S2581"/>
    </row>
    <row r="2582" spans="18:19" ht="15" customHeight="1">
      <c r="R2582"/>
      <c r="S2582"/>
    </row>
    <row r="2583" spans="18:19" ht="15" customHeight="1">
      <c r="R2583"/>
      <c r="S2583"/>
    </row>
    <row r="2584" spans="18:19" ht="15" customHeight="1">
      <c r="R2584"/>
      <c r="S2584"/>
    </row>
    <row r="2585" spans="18:19" ht="15" customHeight="1">
      <c r="R2585"/>
      <c r="S2585"/>
    </row>
    <row r="2586" spans="18:19" ht="15" customHeight="1">
      <c r="R2586"/>
      <c r="S2586"/>
    </row>
    <row r="2587" spans="18:19" ht="15" customHeight="1">
      <c r="R2587"/>
      <c r="S2587"/>
    </row>
    <row r="2588" spans="18:19" ht="15" customHeight="1">
      <c r="R2588"/>
      <c r="S2588"/>
    </row>
    <row r="2589" spans="18:19" ht="15" customHeight="1">
      <c r="R2589"/>
      <c r="S2589"/>
    </row>
    <row r="2590" spans="18:19" ht="15" customHeight="1">
      <c r="R2590"/>
      <c r="S2590"/>
    </row>
    <row r="2591" spans="18:19" ht="15" customHeight="1">
      <c r="R2591"/>
      <c r="S2591"/>
    </row>
    <row r="2592" spans="18:19" ht="15" customHeight="1">
      <c r="R2592"/>
      <c r="S2592"/>
    </row>
    <row r="2593" spans="18:19" ht="15" customHeight="1">
      <c r="R2593"/>
      <c r="S2593"/>
    </row>
    <row r="2594" spans="18:19" ht="15" customHeight="1">
      <c r="R2594"/>
      <c r="S2594"/>
    </row>
    <row r="2595" spans="18:19" ht="15" customHeight="1">
      <c r="R2595"/>
      <c r="S2595"/>
    </row>
    <row r="2596" spans="18:19" ht="15" customHeight="1">
      <c r="R2596"/>
      <c r="S2596"/>
    </row>
    <row r="2597" spans="18:19" ht="15" customHeight="1">
      <c r="R2597"/>
      <c r="S2597"/>
    </row>
    <row r="2598" spans="18:19" ht="15" customHeight="1">
      <c r="R2598"/>
      <c r="S2598"/>
    </row>
    <row r="2599" spans="18:19" ht="15" customHeight="1">
      <c r="R2599"/>
      <c r="S2599"/>
    </row>
    <row r="2600" spans="18:19" ht="15" customHeight="1">
      <c r="R2600"/>
      <c r="S2600"/>
    </row>
    <row r="2601" spans="18:19" ht="15" customHeight="1">
      <c r="R2601"/>
      <c r="S2601"/>
    </row>
    <row r="2602" spans="18:19" ht="15" customHeight="1">
      <c r="R2602"/>
      <c r="S2602"/>
    </row>
    <row r="2603" spans="18:19" ht="15" customHeight="1">
      <c r="R2603"/>
      <c r="S2603"/>
    </row>
    <row r="2604" spans="18:19" ht="15" customHeight="1">
      <c r="R2604"/>
      <c r="S2604"/>
    </row>
    <row r="2605" spans="18:19" ht="15" customHeight="1">
      <c r="R2605"/>
      <c r="S2605"/>
    </row>
    <row r="2606" spans="18:19" ht="15" customHeight="1">
      <c r="R2606"/>
      <c r="S2606"/>
    </row>
    <row r="2607" spans="18:19" ht="15" customHeight="1">
      <c r="R2607"/>
      <c r="S2607"/>
    </row>
    <row r="2608" spans="18:19" ht="15" customHeight="1">
      <c r="R2608"/>
      <c r="S2608"/>
    </row>
    <row r="2609" spans="18:19" ht="15" customHeight="1">
      <c r="R2609"/>
      <c r="S2609"/>
    </row>
    <row r="2610" spans="18:19" ht="15" customHeight="1">
      <c r="R2610"/>
      <c r="S2610"/>
    </row>
    <row r="2611" spans="18:19" ht="15" customHeight="1">
      <c r="R2611"/>
      <c r="S2611"/>
    </row>
    <row r="2612" spans="18:19" ht="15" customHeight="1">
      <c r="R2612"/>
      <c r="S2612"/>
    </row>
    <row r="2613" spans="18:19" ht="15" customHeight="1">
      <c r="R2613"/>
      <c r="S2613"/>
    </row>
    <row r="2614" spans="18:19" ht="15" customHeight="1">
      <c r="R2614"/>
      <c r="S2614"/>
    </row>
    <row r="2615" spans="18:19" ht="15" customHeight="1">
      <c r="R2615"/>
      <c r="S2615"/>
    </row>
    <row r="2616" spans="18:19" ht="15" customHeight="1">
      <c r="R2616"/>
      <c r="S2616"/>
    </row>
    <row r="2617" spans="18:19" ht="15" customHeight="1">
      <c r="R2617"/>
      <c r="S2617"/>
    </row>
    <row r="2618" spans="18:19" ht="15" customHeight="1">
      <c r="R2618"/>
      <c r="S2618"/>
    </row>
    <row r="2619" spans="18:19" ht="15" customHeight="1">
      <c r="R2619"/>
      <c r="S2619"/>
    </row>
    <row r="2620" spans="18:19" ht="15" customHeight="1">
      <c r="R2620"/>
      <c r="S2620"/>
    </row>
    <row r="2621" spans="18:19" ht="15" customHeight="1">
      <c r="R2621"/>
      <c r="S2621"/>
    </row>
    <row r="2622" spans="18:19" ht="15" customHeight="1">
      <c r="R2622"/>
      <c r="S2622"/>
    </row>
    <row r="2623" spans="18:19" ht="15" customHeight="1">
      <c r="R2623"/>
      <c r="S2623"/>
    </row>
    <row r="2624" spans="18:19" ht="15" customHeight="1">
      <c r="R2624"/>
      <c r="S2624"/>
    </row>
    <row r="2625" spans="18:19" ht="15" customHeight="1">
      <c r="R2625"/>
      <c r="S2625"/>
    </row>
    <row r="2626" spans="18:19" ht="15" customHeight="1">
      <c r="R2626"/>
      <c r="S2626"/>
    </row>
    <row r="2627" spans="18:19" ht="15" customHeight="1">
      <c r="R2627"/>
      <c r="S2627"/>
    </row>
    <row r="2628" spans="18:19" ht="15" customHeight="1">
      <c r="R2628"/>
      <c r="S2628"/>
    </row>
    <row r="2629" spans="18:19" ht="15" customHeight="1">
      <c r="R2629"/>
      <c r="S2629"/>
    </row>
    <row r="2630" spans="18:19" ht="15" customHeight="1">
      <c r="R2630"/>
      <c r="S2630"/>
    </row>
    <row r="2631" spans="18:19" ht="15" customHeight="1">
      <c r="R2631"/>
      <c r="S2631"/>
    </row>
    <row r="2632" spans="18:19" ht="15" customHeight="1">
      <c r="R2632"/>
      <c r="S2632"/>
    </row>
    <row r="2633" spans="18:19" ht="15" customHeight="1">
      <c r="R2633"/>
      <c r="S2633"/>
    </row>
    <row r="2634" spans="18:19" ht="15" customHeight="1">
      <c r="R2634"/>
      <c r="S2634"/>
    </row>
    <row r="2635" spans="18:19" ht="15" customHeight="1">
      <c r="R2635"/>
      <c r="S2635"/>
    </row>
    <row r="2636" spans="18:19" ht="15" customHeight="1">
      <c r="R2636"/>
      <c r="S2636"/>
    </row>
    <row r="2637" spans="18:19" ht="15" customHeight="1">
      <c r="R2637"/>
      <c r="S2637"/>
    </row>
    <row r="2638" spans="18:19" ht="15" customHeight="1">
      <c r="R2638"/>
      <c r="S2638"/>
    </row>
    <row r="2639" spans="18:19" ht="15" customHeight="1">
      <c r="R2639"/>
      <c r="S2639"/>
    </row>
    <row r="2640" spans="18:19" ht="15" customHeight="1">
      <c r="R2640"/>
      <c r="S2640"/>
    </row>
    <row r="2641" spans="18:19" ht="15" customHeight="1">
      <c r="R2641"/>
      <c r="S2641"/>
    </row>
    <row r="2642" spans="18:19" ht="15" customHeight="1">
      <c r="R2642"/>
      <c r="S2642"/>
    </row>
    <row r="2643" spans="18:19" ht="15" customHeight="1">
      <c r="R2643"/>
      <c r="S2643"/>
    </row>
    <row r="2644" spans="18:19" ht="15" customHeight="1">
      <c r="R2644"/>
      <c r="S2644"/>
    </row>
    <row r="2645" spans="18:19" ht="15" customHeight="1">
      <c r="R2645"/>
      <c r="S2645"/>
    </row>
    <row r="2646" spans="18:19" ht="15" customHeight="1">
      <c r="R2646"/>
      <c r="S2646"/>
    </row>
    <row r="2647" spans="18:19" ht="15" customHeight="1">
      <c r="R2647"/>
      <c r="S2647"/>
    </row>
    <row r="2648" spans="18:19" ht="15" customHeight="1">
      <c r="R2648"/>
      <c r="S2648"/>
    </row>
    <row r="2649" spans="18:19" ht="15" customHeight="1">
      <c r="R2649"/>
      <c r="S2649"/>
    </row>
    <row r="2650" spans="18:19" ht="15" customHeight="1">
      <c r="R2650"/>
      <c r="S2650"/>
    </row>
    <row r="2651" spans="18:19" ht="15" customHeight="1">
      <c r="R2651"/>
      <c r="S2651"/>
    </row>
    <row r="2652" spans="18:19" ht="15" customHeight="1">
      <c r="R2652"/>
      <c r="S2652"/>
    </row>
    <row r="2653" spans="18:19" ht="15" customHeight="1">
      <c r="R2653"/>
      <c r="S2653"/>
    </row>
    <row r="2654" spans="18:19" ht="15" customHeight="1">
      <c r="R2654"/>
      <c r="S2654"/>
    </row>
    <row r="2655" spans="18:19" ht="15" customHeight="1">
      <c r="R2655"/>
      <c r="S2655"/>
    </row>
    <row r="2656" spans="18:19" ht="15" customHeight="1">
      <c r="R2656"/>
      <c r="S2656"/>
    </row>
    <row r="2657" spans="18:19" ht="15" customHeight="1">
      <c r="R2657"/>
      <c r="S2657"/>
    </row>
    <row r="2658" spans="18:19" ht="15" customHeight="1">
      <c r="R2658"/>
      <c r="S2658"/>
    </row>
    <row r="2659" spans="18:19" ht="15" customHeight="1">
      <c r="R2659"/>
      <c r="S2659"/>
    </row>
    <row r="2660" spans="18:19" ht="15" customHeight="1">
      <c r="R2660"/>
      <c r="S2660"/>
    </row>
    <row r="2661" spans="18:19" ht="15" customHeight="1">
      <c r="R2661"/>
      <c r="S2661"/>
    </row>
    <row r="2662" spans="18:19" ht="15" customHeight="1">
      <c r="R2662"/>
      <c r="S2662"/>
    </row>
    <row r="2663" spans="18:19" ht="15" customHeight="1">
      <c r="R2663"/>
      <c r="S2663"/>
    </row>
    <row r="2664" spans="18:19" ht="15" customHeight="1">
      <c r="R2664"/>
      <c r="S2664"/>
    </row>
    <row r="2665" spans="18:19" ht="15" customHeight="1">
      <c r="R2665"/>
      <c r="S2665"/>
    </row>
    <row r="2666" spans="18:19" ht="15" customHeight="1">
      <c r="R2666"/>
      <c r="S2666"/>
    </row>
    <row r="2667" spans="18:19" ht="15" customHeight="1">
      <c r="R2667"/>
      <c r="S2667"/>
    </row>
    <row r="2668" spans="18:19" ht="15" customHeight="1">
      <c r="R2668"/>
      <c r="S2668"/>
    </row>
    <row r="2669" spans="18:19" ht="15" customHeight="1">
      <c r="R2669"/>
      <c r="S2669"/>
    </row>
    <row r="2670" spans="18:19" ht="15" customHeight="1">
      <c r="R2670"/>
      <c r="S2670"/>
    </row>
    <row r="2671" spans="18:19" ht="15" customHeight="1">
      <c r="R2671"/>
      <c r="S2671"/>
    </row>
    <row r="2672" spans="18:19" ht="15" customHeight="1">
      <c r="R2672"/>
      <c r="S2672"/>
    </row>
    <row r="2673" spans="18:19" ht="15" customHeight="1">
      <c r="R2673"/>
      <c r="S2673"/>
    </row>
    <row r="2674" spans="18:19" ht="15" customHeight="1">
      <c r="R2674"/>
      <c r="S2674"/>
    </row>
    <row r="2675" spans="18:19" ht="15" customHeight="1">
      <c r="R2675"/>
      <c r="S2675"/>
    </row>
    <row r="2676" spans="18:19" ht="15" customHeight="1">
      <c r="R2676"/>
      <c r="S2676"/>
    </row>
    <row r="2677" spans="18:19" ht="15" customHeight="1">
      <c r="R2677"/>
      <c r="S2677"/>
    </row>
    <row r="2678" spans="18:19" ht="15" customHeight="1">
      <c r="R2678"/>
      <c r="S2678"/>
    </row>
    <row r="2679" spans="18:19" ht="15" customHeight="1">
      <c r="R2679"/>
      <c r="S2679"/>
    </row>
    <row r="2680" spans="18:19" ht="15" customHeight="1">
      <c r="R2680"/>
      <c r="S2680"/>
    </row>
    <row r="2681" spans="18:19" ht="15" customHeight="1">
      <c r="R2681"/>
      <c r="S2681"/>
    </row>
    <row r="2682" spans="18:19" ht="15" customHeight="1">
      <c r="R2682"/>
      <c r="S2682"/>
    </row>
    <row r="2683" spans="18:19" ht="15" customHeight="1">
      <c r="R2683"/>
      <c r="S2683"/>
    </row>
    <row r="2684" spans="18:19" ht="15" customHeight="1">
      <c r="R2684"/>
      <c r="S2684"/>
    </row>
    <row r="2685" spans="18:19" ht="15" customHeight="1">
      <c r="R2685"/>
      <c r="S2685"/>
    </row>
    <row r="2686" spans="18:19" ht="15" customHeight="1">
      <c r="R2686"/>
      <c r="S2686"/>
    </row>
    <row r="2687" spans="18:19" ht="15" customHeight="1">
      <c r="R2687"/>
      <c r="S2687"/>
    </row>
    <row r="2688" spans="18:19" ht="15" customHeight="1">
      <c r="R2688"/>
      <c r="S2688"/>
    </row>
    <row r="2689" spans="18:19" ht="15" customHeight="1">
      <c r="R2689"/>
      <c r="S2689"/>
    </row>
    <row r="2690" spans="18:19" ht="15" customHeight="1">
      <c r="R2690"/>
      <c r="S2690"/>
    </row>
    <row r="2691" spans="18:19" ht="15" customHeight="1">
      <c r="R2691"/>
      <c r="S2691"/>
    </row>
    <row r="2692" spans="18:19" ht="15" customHeight="1">
      <c r="R2692"/>
      <c r="S2692"/>
    </row>
    <row r="2693" spans="18:19" ht="15" customHeight="1">
      <c r="R2693"/>
      <c r="S2693"/>
    </row>
    <row r="2694" spans="18:19" ht="15" customHeight="1">
      <c r="R2694"/>
      <c r="S2694"/>
    </row>
    <row r="2695" spans="18:19" ht="15" customHeight="1">
      <c r="R2695"/>
      <c r="S2695"/>
    </row>
    <row r="2696" spans="18:19" ht="15" customHeight="1">
      <c r="R2696"/>
      <c r="S2696"/>
    </row>
    <row r="2697" spans="18:19" ht="15" customHeight="1">
      <c r="R2697"/>
      <c r="S2697"/>
    </row>
    <row r="2698" spans="18:19" ht="15" customHeight="1">
      <c r="R2698"/>
      <c r="S2698"/>
    </row>
    <row r="2699" spans="18:19" ht="15" customHeight="1">
      <c r="R2699"/>
      <c r="S2699"/>
    </row>
    <row r="2700" spans="18:19" ht="15" customHeight="1">
      <c r="R2700"/>
      <c r="S2700"/>
    </row>
    <row r="2701" spans="18:19" ht="15" customHeight="1">
      <c r="R2701"/>
      <c r="S2701"/>
    </row>
    <row r="2702" spans="18:19" ht="15" customHeight="1">
      <c r="R2702"/>
      <c r="S2702"/>
    </row>
    <row r="2703" spans="18:19" ht="15" customHeight="1">
      <c r="R2703"/>
      <c r="S2703"/>
    </row>
    <row r="2704" spans="18:19" ht="15" customHeight="1">
      <c r="R2704"/>
      <c r="S2704"/>
    </row>
    <row r="2705" spans="18:19" ht="15" customHeight="1">
      <c r="R2705"/>
      <c r="S2705"/>
    </row>
    <row r="2706" spans="18:19" ht="15" customHeight="1">
      <c r="R2706"/>
      <c r="S2706"/>
    </row>
    <row r="2707" spans="18:19" ht="15" customHeight="1">
      <c r="R2707"/>
      <c r="S2707"/>
    </row>
    <row r="2708" spans="18:19" ht="15" customHeight="1">
      <c r="R2708"/>
      <c r="S2708"/>
    </row>
    <row r="2709" spans="18:19" ht="15" customHeight="1">
      <c r="R2709"/>
      <c r="S2709"/>
    </row>
    <row r="2710" spans="18:19" ht="15" customHeight="1">
      <c r="R2710"/>
      <c r="S2710"/>
    </row>
    <row r="2711" spans="18:19" ht="15" customHeight="1">
      <c r="R2711"/>
      <c r="S2711"/>
    </row>
    <row r="2712" spans="18:19" ht="15" customHeight="1">
      <c r="R2712"/>
      <c r="S2712"/>
    </row>
    <row r="2713" spans="18:19" ht="15" customHeight="1">
      <c r="R2713"/>
      <c r="S2713"/>
    </row>
    <row r="2714" spans="18:19" ht="15" customHeight="1">
      <c r="R2714"/>
      <c r="S2714"/>
    </row>
    <row r="2715" spans="18:19" ht="15" customHeight="1">
      <c r="R2715"/>
      <c r="S2715"/>
    </row>
    <row r="2716" spans="18:19" ht="15" customHeight="1">
      <c r="R2716"/>
      <c r="S2716"/>
    </row>
    <row r="2717" spans="18:19" ht="15" customHeight="1">
      <c r="R2717"/>
      <c r="S2717"/>
    </row>
    <row r="2718" spans="18:19" ht="15" customHeight="1">
      <c r="R2718"/>
      <c r="S2718"/>
    </row>
    <row r="2719" spans="18:19" ht="15" customHeight="1">
      <c r="R2719"/>
      <c r="S2719"/>
    </row>
    <row r="2720" spans="18:19" ht="15" customHeight="1">
      <c r="R2720"/>
      <c r="S2720"/>
    </row>
    <row r="2721" spans="18:19" ht="15" customHeight="1">
      <c r="R2721"/>
      <c r="S2721"/>
    </row>
    <row r="2722" spans="18:19" ht="15" customHeight="1">
      <c r="R2722"/>
      <c r="S2722"/>
    </row>
    <row r="2723" spans="18:19" ht="15" customHeight="1">
      <c r="R2723"/>
      <c r="S2723"/>
    </row>
    <row r="2724" spans="18:19" ht="15" customHeight="1">
      <c r="R2724"/>
      <c r="S2724"/>
    </row>
    <row r="2725" spans="18:19" ht="15" customHeight="1">
      <c r="R2725"/>
      <c r="S2725"/>
    </row>
    <row r="2726" spans="18:19" ht="15" customHeight="1">
      <c r="R2726"/>
      <c r="S2726"/>
    </row>
    <row r="2727" spans="18:19" ht="15" customHeight="1">
      <c r="R2727"/>
      <c r="S2727"/>
    </row>
    <row r="2728" spans="18:19" ht="15" customHeight="1">
      <c r="R2728"/>
      <c r="S2728"/>
    </row>
    <row r="2729" spans="18:19" ht="15" customHeight="1">
      <c r="R2729"/>
      <c r="S2729"/>
    </row>
    <row r="2730" spans="18:19" ht="15" customHeight="1">
      <c r="R2730"/>
      <c r="S2730"/>
    </row>
    <row r="2731" spans="18:19" ht="15" customHeight="1">
      <c r="R2731"/>
      <c r="S2731"/>
    </row>
    <row r="2732" spans="18:19" ht="15" customHeight="1">
      <c r="R2732"/>
      <c r="S2732"/>
    </row>
    <row r="2733" spans="18:19" ht="15" customHeight="1">
      <c r="R2733"/>
      <c r="S2733"/>
    </row>
    <row r="2734" spans="18:19" ht="15" customHeight="1">
      <c r="R2734"/>
      <c r="S2734"/>
    </row>
    <row r="2735" spans="18:19" ht="15" customHeight="1">
      <c r="R2735"/>
      <c r="S2735"/>
    </row>
    <row r="2736" spans="18:19" ht="15" customHeight="1">
      <c r="R2736"/>
      <c r="S2736"/>
    </row>
    <row r="2737" spans="18:19" ht="15" customHeight="1">
      <c r="R2737"/>
      <c r="S2737"/>
    </row>
    <row r="2738" spans="18:19" ht="15" customHeight="1">
      <c r="R2738"/>
      <c r="S2738"/>
    </row>
    <row r="2739" spans="18:19" ht="15" customHeight="1">
      <c r="R2739"/>
      <c r="S2739"/>
    </row>
    <row r="2740" spans="18:19" ht="15" customHeight="1">
      <c r="R2740"/>
      <c r="S2740"/>
    </row>
    <row r="2741" spans="18:19" ht="15" customHeight="1">
      <c r="R2741"/>
      <c r="S2741"/>
    </row>
    <row r="2742" spans="18:19" ht="15" customHeight="1">
      <c r="R2742"/>
      <c r="S2742"/>
    </row>
    <row r="2743" spans="18:19" ht="15" customHeight="1">
      <c r="R2743"/>
      <c r="S2743"/>
    </row>
    <row r="2744" spans="18:19" ht="15" customHeight="1">
      <c r="R2744"/>
      <c r="S2744"/>
    </row>
    <row r="2745" spans="18:19" ht="15" customHeight="1">
      <c r="R2745"/>
      <c r="S2745"/>
    </row>
    <row r="2746" spans="18:19" ht="15" customHeight="1">
      <c r="R2746"/>
      <c r="S2746"/>
    </row>
    <row r="2747" spans="18:19" ht="15" customHeight="1">
      <c r="R2747"/>
      <c r="S2747"/>
    </row>
    <row r="2748" spans="18:19" ht="15" customHeight="1">
      <c r="R2748"/>
      <c r="S2748"/>
    </row>
    <row r="2749" spans="18:19" ht="15" customHeight="1">
      <c r="R2749"/>
      <c r="S2749"/>
    </row>
    <row r="2750" spans="18:19" ht="15" customHeight="1">
      <c r="R2750"/>
      <c r="S2750"/>
    </row>
    <row r="2751" spans="18:19" ht="15" customHeight="1">
      <c r="R2751"/>
      <c r="S2751"/>
    </row>
    <row r="2752" spans="18:19" ht="15" customHeight="1">
      <c r="R2752"/>
      <c r="S2752"/>
    </row>
    <row r="2753" spans="18:19" ht="15" customHeight="1">
      <c r="R2753"/>
      <c r="S2753"/>
    </row>
    <row r="2754" spans="18:19" ht="15" customHeight="1">
      <c r="R2754"/>
      <c r="S2754"/>
    </row>
    <row r="2755" spans="18:19" ht="15" customHeight="1">
      <c r="R2755"/>
      <c r="S2755"/>
    </row>
    <row r="2756" spans="18:19" ht="15" customHeight="1">
      <c r="R2756"/>
      <c r="S2756"/>
    </row>
    <row r="2757" spans="18:19" ht="15" customHeight="1">
      <c r="R2757"/>
      <c r="S2757"/>
    </row>
    <row r="2758" spans="18:19" ht="15" customHeight="1">
      <c r="R2758"/>
      <c r="S2758"/>
    </row>
    <row r="2759" spans="18:19" ht="15" customHeight="1">
      <c r="R2759"/>
      <c r="S2759"/>
    </row>
    <row r="2760" spans="18:19" ht="15" customHeight="1">
      <c r="R2760"/>
      <c r="S2760"/>
    </row>
    <row r="2761" spans="18:19" ht="15" customHeight="1">
      <c r="R2761"/>
      <c r="S2761"/>
    </row>
    <row r="2762" spans="18:19" ht="15" customHeight="1">
      <c r="R2762"/>
      <c r="S2762"/>
    </row>
    <row r="2763" spans="18:19" ht="15" customHeight="1">
      <c r="R2763"/>
      <c r="S2763"/>
    </row>
    <row r="2764" spans="18:19" ht="15" customHeight="1">
      <c r="R2764"/>
      <c r="S2764"/>
    </row>
    <row r="2765" spans="18:19" ht="15" customHeight="1">
      <c r="R2765"/>
      <c r="S2765"/>
    </row>
    <row r="2766" spans="18:19" ht="15" customHeight="1">
      <c r="R2766"/>
      <c r="S2766"/>
    </row>
    <row r="2767" spans="18:19" ht="15" customHeight="1">
      <c r="R2767"/>
      <c r="S2767"/>
    </row>
    <row r="2768" spans="18:19" ht="15" customHeight="1">
      <c r="R2768"/>
      <c r="S2768"/>
    </row>
    <row r="2769" spans="18:19" ht="15" customHeight="1">
      <c r="R2769"/>
      <c r="S2769"/>
    </row>
    <row r="2770" spans="18:19" ht="15" customHeight="1">
      <c r="R2770"/>
      <c r="S2770"/>
    </row>
    <row r="2771" spans="18:19" ht="15" customHeight="1">
      <c r="R2771"/>
      <c r="S2771"/>
    </row>
    <row r="2772" spans="18:19" ht="15" customHeight="1">
      <c r="R2772"/>
      <c r="S2772"/>
    </row>
    <row r="2773" spans="18:19" ht="15" customHeight="1">
      <c r="R2773"/>
      <c r="S2773"/>
    </row>
    <row r="2774" spans="18:19" ht="15" customHeight="1">
      <c r="R2774"/>
      <c r="S2774"/>
    </row>
    <row r="2775" spans="18:19" ht="15" customHeight="1">
      <c r="R2775"/>
      <c r="S2775"/>
    </row>
    <row r="2776" spans="18:19" ht="15" customHeight="1">
      <c r="R2776"/>
      <c r="S2776"/>
    </row>
    <row r="2777" spans="18:19" ht="15" customHeight="1">
      <c r="R2777"/>
      <c r="S2777"/>
    </row>
    <row r="2778" spans="18:19" ht="15" customHeight="1">
      <c r="R2778"/>
      <c r="S2778"/>
    </row>
    <row r="2779" spans="18:19" ht="15" customHeight="1">
      <c r="R2779"/>
      <c r="S2779"/>
    </row>
    <row r="2780" spans="18:19" ht="15" customHeight="1">
      <c r="R2780"/>
      <c r="S2780"/>
    </row>
    <row r="2781" spans="18:19" ht="15" customHeight="1">
      <c r="R2781"/>
      <c r="S2781"/>
    </row>
    <row r="2782" spans="18:19" ht="15" customHeight="1">
      <c r="R2782"/>
      <c r="S2782"/>
    </row>
    <row r="2783" spans="18:19" ht="15" customHeight="1">
      <c r="R2783"/>
      <c r="S2783"/>
    </row>
    <row r="2784" spans="18:19" ht="15" customHeight="1">
      <c r="R2784"/>
      <c r="S2784"/>
    </row>
    <row r="2785" spans="18:19" ht="15" customHeight="1">
      <c r="R2785"/>
      <c r="S2785"/>
    </row>
    <row r="2786" spans="18:19" ht="15" customHeight="1">
      <c r="R2786"/>
      <c r="S2786"/>
    </row>
    <row r="2787" spans="18:19" ht="15" customHeight="1">
      <c r="R2787"/>
      <c r="S2787"/>
    </row>
    <row r="2788" spans="18:19" ht="15" customHeight="1">
      <c r="R2788"/>
      <c r="S2788"/>
    </row>
    <row r="2789" spans="18:19" ht="15" customHeight="1">
      <c r="R2789"/>
      <c r="S2789"/>
    </row>
    <row r="2790" spans="18:19" ht="15" customHeight="1">
      <c r="R2790"/>
      <c r="S2790"/>
    </row>
    <row r="2791" spans="18:19" ht="15" customHeight="1">
      <c r="R2791"/>
      <c r="S2791"/>
    </row>
    <row r="2792" spans="18:19" ht="15" customHeight="1">
      <c r="R2792"/>
      <c r="S2792"/>
    </row>
    <row r="2793" spans="18:19" ht="15" customHeight="1">
      <c r="R2793"/>
      <c r="S2793"/>
    </row>
    <row r="2794" spans="18:19" ht="15" customHeight="1">
      <c r="R2794"/>
      <c r="S2794"/>
    </row>
    <row r="2795" spans="18:19" ht="15" customHeight="1">
      <c r="R2795"/>
      <c r="S2795"/>
    </row>
    <row r="2796" spans="18:19" ht="15" customHeight="1">
      <c r="R2796"/>
      <c r="S2796"/>
    </row>
    <row r="2797" spans="18:19" ht="15" customHeight="1">
      <c r="R2797"/>
      <c r="S2797"/>
    </row>
    <row r="2798" spans="18:19" ht="15" customHeight="1">
      <c r="R2798"/>
      <c r="S2798"/>
    </row>
    <row r="2799" spans="18:19" ht="15" customHeight="1">
      <c r="R2799"/>
      <c r="S2799"/>
    </row>
    <row r="2800" spans="18:19" ht="15" customHeight="1">
      <c r="R2800"/>
      <c r="S2800"/>
    </row>
    <row r="2801" spans="18:19" ht="15" customHeight="1">
      <c r="R2801"/>
      <c r="S2801"/>
    </row>
    <row r="2802" spans="18:19" ht="15" customHeight="1">
      <c r="R2802"/>
      <c r="S2802"/>
    </row>
    <row r="2803" spans="18:19" ht="15" customHeight="1">
      <c r="R2803"/>
      <c r="S2803"/>
    </row>
    <row r="2804" spans="18:19" ht="15" customHeight="1">
      <c r="R2804"/>
      <c r="S2804"/>
    </row>
    <row r="2805" spans="18:19" ht="15" customHeight="1">
      <c r="R2805"/>
      <c r="S2805"/>
    </row>
    <row r="2806" spans="18:19" ht="15" customHeight="1">
      <c r="R2806"/>
      <c r="S2806"/>
    </row>
    <row r="2807" spans="18:19" ht="15" customHeight="1">
      <c r="R2807"/>
      <c r="S2807"/>
    </row>
    <row r="2808" spans="18:19" ht="15" customHeight="1">
      <c r="R2808"/>
      <c r="S2808"/>
    </row>
    <row r="2809" spans="18:19" ht="15" customHeight="1">
      <c r="R2809"/>
      <c r="S2809"/>
    </row>
    <row r="2810" spans="18:19" ht="15" customHeight="1">
      <c r="R2810"/>
      <c r="S2810"/>
    </row>
    <row r="2811" spans="18:19" ht="15" customHeight="1">
      <c r="R2811"/>
      <c r="S2811"/>
    </row>
    <row r="2812" spans="18:19" ht="15" customHeight="1">
      <c r="R2812"/>
      <c r="S2812"/>
    </row>
    <row r="2813" spans="18:19" ht="15" customHeight="1">
      <c r="R2813"/>
      <c r="S2813"/>
    </row>
    <row r="2814" spans="18:19" ht="15" customHeight="1">
      <c r="R2814"/>
      <c r="S2814"/>
    </row>
    <row r="2815" spans="18:19" ht="15" customHeight="1">
      <c r="R2815"/>
      <c r="S2815"/>
    </row>
    <row r="2816" spans="18:19" ht="15" customHeight="1">
      <c r="R2816"/>
      <c r="S2816"/>
    </row>
    <row r="2817" spans="18:19" ht="15" customHeight="1">
      <c r="R2817"/>
      <c r="S2817"/>
    </row>
    <row r="2818" spans="18:19" ht="15" customHeight="1">
      <c r="R2818"/>
      <c r="S2818"/>
    </row>
    <row r="2819" spans="18:19" ht="15" customHeight="1">
      <c r="R2819"/>
      <c r="S2819"/>
    </row>
    <row r="2820" spans="18:19" ht="15" customHeight="1">
      <c r="R2820"/>
      <c r="S2820"/>
    </row>
    <row r="2821" spans="18:19" ht="15" customHeight="1">
      <c r="R2821"/>
      <c r="S2821"/>
    </row>
    <row r="2822" spans="18:19" ht="15" customHeight="1">
      <c r="R2822"/>
      <c r="S2822"/>
    </row>
    <row r="2823" spans="18:19" ht="15" customHeight="1">
      <c r="R2823"/>
      <c r="S2823"/>
    </row>
    <row r="2824" spans="18:19" ht="15" customHeight="1">
      <c r="R2824"/>
      <c r="S2824"/>
    </row>
    <row r="2825" spans="18:19" ht="15" customHeight="1">
      <c r="R2825"/>
      <c r="S2825"/>
    </row>
    <row r="2826" spans="18:19" ht="15" customHeight="1">
      <c r="R2826"/>
      <c r="S2826"/>
    </row>
    <row r="2827" spans="18:19" ht="15" customHeight="1">
      <c r="R2827"/>
      <c r="S2827"/>
    </row>
    <row r="2828" spans="18:19" ht="15" customHeight="1">
      <c r="R2828"/>
      <c r="S2828"/>
    </row>
    <row r="2829" spans="18:19" ht="15" customHeight="1">
      <c r="R2829"/>
      <c r="S2829"/>
    </row>
    <row r="2830" spans="18:19" ht="15" customHeight="1">
      <c r="R2830"/>
      <c r="S2830"/>
    </row>
    <row r="2831" spans="18:19" ht="15" customHeight="1">
      <c r="R2831"/>
      <c r="S2831"/>
    </row>
    <row r="2832" spans="18:19" ht="15" customHeight="1">
      <c r="R2832"/>
      <c r="S2832"/>
    </row>
    <row r="2833" spans="18:19" ht="15" customHeight="1">
      <c r="R2833"/>
      <c r="S2833"/>
    </row>
    <row r="2834" spans="18:19" ht="15" customHeight="1">
      <c r="R2834"/>
      <c r="S2834"/>
    </row>
    <row r="2835" spans="18:19" ht="15" customHeight="1">
      <c r="R2835"/>
      <c r="S2835"/>
    </row>
    <row r="2836" spans="18:19" ht="15" customHeight="1">
      <c r="R2836"/>
      <c r="S2836"/>
    </row>
    <row r="2837" spans="18:19" ht="15" customHeight="1">
      <c r="R2837"/>
      <c r="S2837"/>
    </row>
    <row r="2838" spans="18:19" ht="15" customHeight="1">
      <c r="R2838"/>
      <c r="S2838"/>
    </row>
    <row r="2839" spans="18:19" ht="15" customHeight="1">
      <c r="R2839"/>
      <c r="S2839"/>
    </row>
    <row r="2840" spans="18:19" ht="15" customHeight="1">
      <c r="R2840"/>
      <c r="S2840"/>
    </row>
    <row r="2841" spans="18:19" ht="15" customHeight="1">
      <c r="R2841"/>
      <c r="S2841"/>
    </row>
    <row r="2842" spans="18:19" ht="15" customHeight="1">
      <c r="R2842"/>
      <c r="S2842"/>
    </row>
    <row r="2843" spans="18:19" ht="15" customHeight="1">
      <c r="R2843"/>
      <c r="S2843"/>
    </row>
    <row r="2844" spans="18:19" ht="15" customHeight="1">
      <c r="R2844"/>
      <c r="S2844"/>
    </row>
    <row r="2845" spans="18:19" ht="15" customHeight="1">
      <c r="R2845"/>
      <c r="S2845"/>
    </row>
    <row r="2846" spans="18:19" ht="15" customHeight="1">
      <c r="R2846"/>
      <c r="S2846"/>
    </row>
    <row r="2847" spans="18:19" ht="15" customHeight="1">
      <c r="R2847"/>
      <c r="S2847"/>
    </row>
    <row r="2848" spans="18:19" ht="15" customHeight="1">
      <c r="R2848"/>
      <c r="S2848"/>
    </row>
    <row r="2849" spans="18:19" ht="15" customHeight="1">
      <c r="R2849"/>
      <c r="S2849"/>
    </row>
    <row r="2850" spans="18:19" ht="15" customHeight="1">
      <c r="R2850"/>
      <c r="S2850"/>
    </row>
    <row r="2851" spans="18:19" ht="15" customHeight="1">
      <c r="R2851"/>
      <c r="S2851"/>
    </row>
    <row r="2852" spans="18:19" ht="15" customHeight="1">
      <c r="R2852"/>
      <c r="S2852"/>
    </row>
    <row r="2853" spans="18:19" ht="15" customHeight="1">
      <c r="R2853"/>
      <c r="S2853"/>
    </row>
    <row r="2854" spans="18:19" ht="15" customHeight="1">
      <c r="R2854"/>
      <c r="S2854"/>
    </row>
    <row r="2855" spans="18:19" ht="15" customHeight="1">
      <c r="R2855"/>
      <c r="S2855"/>
    </row>
    <row r="2856" spans="18:19" ht="15" customHeight="1">
      <c r="R2856"/>
      <c r="S2856"/>
    </row>
    <row r="2857" spans="18:19" ht="15" customHeight="1">
      <c r="R2857"/>
      <c r="S2857"/>
    </row>
    <row r="2858" spans="18:19" ht="15" customHeight="1">
      <c r="R2858"/>
      <c r="S2858"/>
    </row>
    <row r="2859" spans="18:19" ht="15" customHeight="1">
      <c r="R2859"/>
      <c r="S2859"/>
    </row>
    <row r="2860" spans="18:19" ht="15" customHeight="1">
      <c r="R2860"/>
      <c r="S2860"/>
    </row>
    <row r="2861" spans="18:19" ht="15" customHeight="1">
      <c r="R2861"/>
      <c r="S2861"/>
    </row>
    <row r="2862" spans="18:19" ht="15" customHeight="1">
      <c r="R2862"/>
      <c r="S2862"/>
    </row>
    <row r="2863" spans="18:19" ht="15" customHeight="1">
      <c r="R2863"/>
      <c r="S2863"/>
    </row>
    <row r="2864" spans="18:19" ht="15" customHeight="1">
      <c r="R2864"/>
      <c r="S2864"/>
    </row>
    <row r="2865" spans="18:19" ht="15" customHeight="1">
      <c r="R2865"/>
      <c r="S2865"/>
    </row>
    <row r="2866" spans="18:19" ht="15" customHeight="1">
      <c r="R2866"/>
      <c r="S2866"/>
    </row>
    <row r="2867" spans="18:19" ht="15" customHeight="1">
      <c r="R2867"/>
      <c r="S2867"/>
    </row>
    <row r="2868" spans="18:19" ht="15" customHeight="1">
      <c r="R2868"/>
      <c r="S2868"/>
    </row>
    <row r="2869" spans="18:19" ht="15" customHeight="1">
      <c r="R2869"/>
      <c r="S2869"/>
    </row>
    <row r="2870" spans="18:19" ht="15" customHeight="1">
      <c r="R2870"/>
      <c r="S2870"/>
    </row>
    <row r="2871" spans="18:19" ht="15" customHeight="1">
      <c r="R2871"/>
      <c r="S2871"/>
    </row>
    <row r="2872" spans="18:19" ht="15" customHeight="1">
      <c r="R2872"/>
      <c r="S2872"/>
    </row>
    <row r="2873" spans="18:19" ht="15" customHeight="1">
      <c r="R2873"/>
      <c r="S2873"/>
    </row>
    <row r="2874" spans="18:19" ht="15" customHeight="1">
      <c r="R2874"/>
      <c r="S2874"/>
    </row>
    <row r="2875" spans="18:19" ht="15" customHeight="1">
      <c r="R2875"/>
      <c r="S2875"/>
    </row>
    <row r="2876" spans="18:19" ht="15" customHeight="1">
      <c r="R2876"/>
      <c r="S2876"/>
    </row>
    <row r="2877" spans="18:19" ht="15" customHeight="1">
      <c r="R2877"/>
      <c r="S2877"/>
    </row>
    <row r="2878" spans="18:19" ht="15" customHeight="1">
      <c r="R2878"/>
      <c r="S2878"/>
    </row>
    <row r="2879" spans="18:19" ht="15" customHeight="1">
      <c r="R2879"/>
      <c r="S2879"/>
    </row>
    <row r="2880" spans="18:19" ht="15" customHeight="1">
      <c r="R2880"/>
      <c r="S2880"/>
    </row>
    <row r="2881" spans="18:19" ht="15" customHeight="1">
      <c r="R2881"/>
      <c r="S2881"/>
    </row>
    <row r="2882" spans="18:19" ht="15" customHeight="1">
      <c r="R2882"/>
      <c r="S2882"/>
    </row>
    <row r="2883" spans="18:19" ht="15" customHeight="1">
      <c r="R2883"/>
      <c r="S2883"/>
    </row>
    <row r="2884" spans="18:19" ht="15" customHeight="1">
      <c r="R2884"/>
      <c r="S2884"/>
    </row>
    <row r="2885" spans="18:19" ht="15" customHeight="1">
      <c r="R2885"/>
      <c r="S2885"/>
    </row>
    <row r="2886" spans="18:19" ht="15" customHeight="1">
      <c r="R2886"/>
      <c r="S2886"/>
    </row>
    <row r="2887" spans="18:19" ht="15" customHeight="1">
      <c r="R2887"/>
      <c r="S2887"/>
    </row>
    <row r="2888" spans="18:19" ht="15" customHeight="1">
      <c r="R2888"/>
      <c r="S2888"/>
    </row>
    <row r="2889" spans="18:19" ht="15" customHeight="1">
      <c r="R2889"/>
      <c r="S2889"/>
    </row>
    <row r="2890" spans="18:19" ht="15" customHeight="1">
      <c r="R2890"/>
      <c r="S2890"/>
    </row>
    <row r="2891" spans="18:19" ht="15" customHeight="1">
      <c r="R2891"/>
      <c r="S2891"/>
    </row>
    <row r="2892" spans="18:19" ht="15" customHeight="1">
      <c r="R2892"/>
      <c r="S2892"/>
    </row>
    <row r="2893" spans="18:19" ht="15" customHeight="1">
      <c r="R2893"/>
      <c r="S2893"/>
    </row>
    <row r="2894" spans="18:19" ht="15" customHeight="1">
      <c r="R2894"/>
      <c r="S2894"/>
    </row>
    <row r="2895" spans="18:19" ht="15" customHeight="1">
      <c r="R2895"/>
      <c r="S2895"/>
    </row>
    <row r="2896" spans="18:19" ht="15" customHeight="1">
      <c r="R2896"/>
      <c r="S2896"/>
    </row>
    <row r="2897" spans="18:19" ht="15" customHeight="1">
      <c r="R2897"/>
      <c r="S2897"/>
    </row>
    <row r="2898" spans="18:19" ht="15" customHeight="1">
      <c r="R2898"/>
      <c r="S2898"/>
    </row>
    <row r="2899" spans="18:19" ht="15" customHeight="1">
      <c r="R2899"/>
      <c r="S2899"/>
    </row>
    <row r="2900" spans="18:19" ht="15" customHeight="1">
      <c r="R2900"/>
      <c r="S2900"/>
    </row>
    <row r="2901" spans="18:19" ht="15" customHeight="1">
      <c r="R2901"/>
      <c r="S2901"/>
    </row>
    <row r="2902" spans="18:19" ht="15" customHeight="1">
      <c r="R2902"/>
      <c r="S2902"/>
    </row>
    <row r="2903" spans="18:19" ht="15" customHeight="1">
      <c r="R2903"/>
      <c r="S2903"/>
    </row>
    <row r="2904" spans="18:19" ht="15" customHeight="1">
      <c r="R2904"/>
      <c r="S2904"/>
    </row>
    <row r="2905" spans="18:19" ht="15" customHeight="1">
      <c r="R2905"/>
      <c r="S2905"/>
    </row>
    <row r="2906" spans="18:19" ht="15" customHeight="1">
      <c r="R2906"/>
      <c r="S2906"/>
    </row>
    <row r="2907" spans="18:19" ht="15" customHeight="1">
      <c r="R2907"/>
      <c r="S2907"/>
    </row>
    <row r="2908" spans="18:19" ht="15" customHeight="1">
      <c r="R2908"/>
      <c r="S2908"/>
    </row>
    <row r="2909" spans="18:19" ht="15" customHeight="1">
      <c r="R2909"/>
      <c r="S2909"/>
    </row>
    <row r="2910" spans="18:19" ht="15" customHeight="1">
      <c r="R2910"/>
      <c r="S2910"/>
    </row>
    <row r="2911" spans="18:19" ht="15" customHeight="1">
      <c r="R2911"/>
      <c r="S2911"/>
    </row>
    <row r="2912" spans="18:19" ht="15" customHeight="1">
      <c r="R2912"/>
      <c r="S2912"/>
    </row>
    <row r="2913" spans="18:19" ht="15" customHeight="1">
      <c r="R2913"/>
      <c r="S2913"/>
    </row>
    <row r="2914" spans="18:19" ht="15" customHeight="1">
      <c r="R2914"/>
      <c r="S2914"/>
    </row>
    <row r="2915" spans="18:19" ht="15" customHeight="1">
      <c r="R2915"/>
      <c r="S2915"/>
    </row>
    <row r="2916" spans="18:19" ht="15" customHeight="1">
      <c r="R2916"/>
      <c r="S2916"/>
    </row>
    <row r="2917" spans="18:19" ht="15" customHeight="1">
      <c r="R2917"/>
      <c r="S2917"/>
    </row>
    <row r="2918" spans="18:19" ht="15" customHeight="1">
      <c r="R2918"/>
      <c r="S2918"/>
    </row>
    <row r="2919" spans="18:19" ht="15" customHeight="1">
      <c r="R2919"/>
      <c r="S2919"/>
    </row>
    <row r="2920" spans="18:19" ht="15" customHeight="1">
      <c r="R2920"/>
      <c r="S2920"/>
    </row>
    <row r="2921" spans="18:19" ht="15" customHeight="1">
      <c r="R2921"/>
      <c r="S2921"/>
    </row>
    <row r="2922" spans="18:19" ht="15" customHeight="1">
      <c r="R2922"/>
      <c r="S2922"/>
    </row>
    <row r="2923" spans="18:19" ht="15" customHeight="1">
      <c r="R2923"/>
      <c r="S2923"/>
    </row>
    <row r="2924" spans="18:19" ht="15" customHeight="1">
      <c r="R2924"/>
      <c r="S2924"/>
    </row>
    <row r="2925" spans="18:19" ht="15" customHeight="1">
      <c r="R2925"/>
      <c r="S2925"/>
    </row>
    <row r="2926" spans="18:19" ht="15" customHeight="1">
      <c r="R2926"/>
      <c r="S2926"/>
    </row>
    <row r="2927" spans="18:19" ht="15" customHeight="1">
      <c r="R2927"/>
      <c r="S2927"/>
    </row>
    <row r="2928" spans="18:19" ht="15" customHeight="1">
      <c r="R2928"/>
      <c r="S2928"/>
    </row>
    <row r="2929" spans="18:19" ht="15" customHeight="1">
      <c r="R2929"/>
      <c r="S2929"/>
    </row>
    <row r="2930" spans="18:19" ht="15" customHeight="1">
      <c r="R2930"/>
      <c r="S2930"/>
    </row>
    <row r="2931" spans="18:19" ht="15" customHeight="1">
      <c r="R2931"/>
      <c r="S2931"/>
    </row>
    <row r="2932" spans="18:19" ht="15" customHeight="1">
      <c r="R2932"/>
      <c r="S2932"/>
    </row>
    <row r="2933" spans="18:19" ht="15" customHeight="1">
      <c r="R2933"/>
      <c r="S2933"/>
    </row>
    <row r="2934" spans="18:19" ht="15" customHeight="1">
      <c r="R2934"/>
      <c r="S2934"/>
    </row>
    <row r="2935" spans="18:19" ht="15" customHeight="1">
      <c r="R2935"/>
      <c r="S2935"/>
    </row>
    <row r="2936" spans="18:19" ht="15" customHeight="1">
      <c r="R2936"/>
      <c r="S2936"/>
    </row>
    <row r="2937" spans="18:19" ht="15" customHeight="1">
      <c r="R2937"/>
      <c r="S2937"/>
    </row>
    <row r="2938" spans="18:19" ht="15" customHeight="1">
      <c r="R2938"/>
      <c r="S2938"/>
    </row>
    <row r="2939" spans="18:19" ht="15" customHeight="1">
      <c r="R2939"/>
      <c r="S2939"/>
    </row>
    <row r="2940" spans="18:19" ht="15" customHeight="1">
      <c r="R2940"/>
      <c r="S2940"/>
    </row>
    <row r="2941" spans="18:19" ht="15" customHeight="1">
      <c r="R2941"/>
      <c r="S2941"/>
    </row>
    <row r="2942" spans="18:19" ht="15" customHeight="1">
      <c r="R2942"/>
      <c r="S2942"/>
    </row>
    <row r="2943" spans="18:19" ht="15" customHeight="1">
      <c r="R2943"/>
      <c r="S2943"/>
    </row>
    <row r="2944" spans="18:19" ht="15" customHeight="1">
      <c r="R2944"/>
      <c r="S2944"/>
    </row>
    <row r="2945" spans="18:19" ht="15" customHeight="1">
      <c r="R2945"/>
      <c r="S2945"/>
    </row>
    <row r="2946" spans="18:19" ht="15" customHeight="1">
      <c r="R2946"/>
      <c r="S2946"/>
    </row>
    <row r="2947" spans="18:19" ht="15" customHeight="1">
      <c r="R2947"/>
      <c r="S2947"/>
    </row>
    <row r="2948" spans="18:19" ht="15" customHeight="1">
      <c r="R2948"/>
      <c r="S2948"/>
    </row>
    <row r="2949" spans="18:19" ht="15" customHeight="1">
      <c r="R2949"/>
      <c r="S2949"/>
    </row>
    <row r="2950" spans="18:19" ht="15" customHeight="1">
      <c r="R2950"/>
      <c r="S2950"/>
    </row>
    <row r="2951" spans="18:19" ht="15" customHeight="1">
      <c r="R2951"/>
      <c r="S2951"/>
    </row>
    <row r="2952" spans="18:19" ht="15" customHeight="1">
      <c r="R2952"/>
      <c r="S2952"/>
    </row>
    <row r="2953" spans="18:19" ht="15" customHeight="1">
      <c r="R2953"/>
      <c r="S2953"/>
    </row>
    <row r="2954" spans="18:19" ht="15" customHeight="1">
      <c r="R2954"/>
      <c r="S2954"/>
    </row>
    <row r="2955" spans="18:19" ht="15" customHeight="1">
      <c r="R2955"/>
      <c r="S2955"/>
    </row>
    <row r="2956" spans="18:19" ht="15" customHeight="1">
      <c r="R2956"/>
      <c r="S2956"/>
    </row>
    <row r="2957" spans="18:19" ht="15" customHeight="1">
      <c r="R2957"/>
      <c r="S2957"/>
    </row>
    <row r="2958" spans="18:19" ht="15" customHeight="1">
      <c r="R2958"/>
      <c r="S2958"/>
    </row>
    <row r="2959" spans="18:19" ht="15" customHeight="1">
      <c r="R2959"/>
      <c r="S2959"/>
    </row>
    <row r="2960" spans="18:19" ht="15" customHeight="1">
      <c r="R2960"/>
      <c r="S2960"/>
    </row>
    <row r="2961" spans="18:19" ht="15" customHeight="1">
      <c r="R2961"/>
      <c r="S2961"/>
    </row>
    <row r="2962" spans="18:19" ht="15" customHeight="1">
      <c r="R2962"/>
      <c r="S2962"/>
    </row>
    <row r="2963" spans="18:19" ht="15" customHeight="1">
      <c r="R2963"/>
      <c r="S2963"/>
    </row>
    <row r="2964" spans="18:19" ht="15" customHeight="1">
      <c r="R2964"/>
      <c r="S2964"/>
    </row>
    <row r="2965" spans="18:19" ht="15" customHeight="1">
      <c r="R2965"/>
      <c r="S2965"/>
    </row>
    <row r="2966" spans="18:19" ht="15" customHeight="1">
      <c r="R2966"/>
      <c r="S2966"/>
    </row>
    <row r="2967" spans="18:19" ht="15" customHeight="1">
      <c r="R2967"/>
      <c r="S2967"/>
    </row>
    <row r="2968" spans="18:19" ht="15" customHeight="1">
      <c r="R2968"/>
      <c r="S2968"/>
    </row>
    <row r="2969" spans="18:19" ht="15" customHeight="1">
      <c r="R2969"/>
      <c r="S2969"/>
    </row>
    <row r="2970" spans="18:19" ht="15" customHeight="1">
      <c r="R2970"/>
      <c r="S2970"/>
    </row>
    <row r="2971" spans="18:19" ht="15" customHeight="1">
      <c r="R2971"/>
      <c r="S2971"/>
    </row>
    <row r="2972" spans="18:19" ht="15" customHeight="1">
      <c r="R2972"/>
      <c r="S2972"/>
    </row>
    <row r="2973" spans="18:19" ht="15" customHeight="1">
      <c r="R2973"/>
      <c r="S2973"/>
    </row>
    <row r="2974" spans="18:19" ht="15" customHeight="1">
      <c r="R2974"/>
      <c r="S2974"/>
    </row>
    <row r="2975" spans="18:19" ht="15" customHeight="1">
      <c r="R2975"/>
      <c r="S2975"/>
    </row>
    <row r="2976" spans="18:19" ht="15" customHeight="1">
      <c r="R2976"/>
      <c r="S2976"/>
    </row>
    <row r="2977" spans="18:19" ht="15" customHeight="1">
      <c r="R2977"/>
      <c r="S2977"/>
    </row>
    <row r="2978" spans="18:19" ht="15" customHeight="1">
      <c r="R2978"/>
      <c r="S2978"/>
    </row>
    <row r="2979" spans="18:19" ht="15" customHeight="1">
      <c r="R2979"/>
      <c r="S2979"/>
    </row>
    <row r="2980" spans="18:19" ht="15" customHeight="1">
      <c r="R2980"/>
      <c r="S2980"/>
    </row>
    <row r="2981" spans="18:19" ht="15" customHeight="1">
      <c r="R2981"/>
      <c r="S2981"/>
    </row>
    <row r="2982" spans="18:19" ht="15" customHeight="1">
      <c r="R2982"/>
      <c r="S2982"/>
    </row>
    <row r="2983" spans="18:19" ht="15" customHeight="1">
      <c r="R2983"/>
      <c r="S2983"/>
    </row>
    <row r="2984" spans="18:19" ht="15" customHeight="1">
      <c r="R2984"/>
      <c r="S2984"/>
    </row>
    <row r="2985" spans="18:19" ht="15" customHeight="1">
      <c r="R2985"/>
      <c r="S2985"/>
    </row>
    <row r="2986" spans="18:19" ht="15" customHeight="1">
      <c r="R2986"/>
      <c r="S2986"/>
    </row>
    <row r="2987" spans="18:19" ht="15" customHeight="1">
      <c r="R2987"/>
      <c r="S2987"/>
    </row>
    <row r="2988" spans="18:19" ht="15" customHeight="1">
      <c r="R2988"/>
      <c r="S2988"/>
    </row>
    <row r="2989" spans="18:19" ht="15" customHeight="1">
      <c r="R2989"/>
      <c r="S2989"/>
    </row>
    <row r="2990" spans="18:19" ht="15" customHeight="1">
      <c r="R2990"/>
      <c r="S2990"/>
    </row>
    <row r="2991" spans="18:19" ht="15" customHeight="1">
      <c r="R2991"/>
      <c r="S2991"/>
    </row>
    <row r="2992" spans="18:19" ht="15" customHeight="1">
      <c r="R2992"/>
      <c r="S2992"/>
    </row>
    <row r="2993" spans="18:19" ht="15" customHeight="1">
      <c r="R2993"/>
      <c r="S2993"/>
    </row>
    <row r="2994" spans="18:19" ht="15" customHeight="1">
      <c r="R2994"/>
      <c r="S2994"/>
    </row>
    <row r="2995" spans="18:19" ht="15" customHeight="1">
      <c r="R2995"/>
      <c r="S2995"/>
    </row>
    <row r="2996" spans="18:19" ht="15" customHeight="1">
      <c r="R2996"/>
      <c r="S2996"/>
    </row>
    <row r="2997" spans="18:19" ht="15" customHeight="1">
      <c r="R2997"/>
      <c r="S2997"/>
    </row>
    <row r="2998" spans="18:19" ht="15" customHeight="1">
      <c r="R2998"/>
      <c r="S2998"/>
    </row>
    <row r="2999" spans="18:19" ht="15" customHeight="1">
      <c r="R2999"/>
      <c r="S2999"/>
    </row>
    <row r="3000" spans="18:19" ht="15" customHeight="1">
      <c r="R3000"/>
      <c r="S3000"/>
    </row>
    <row r="3001" spans="18:19" ht="15" customHeight="1">
      <c r="R3001"/>
      <c r="S3001"/>
    </row>
    <row r="3002" spans="18:19" ht="15" customHeight="1">
      <c r="R3002"/>
      <c r="S3002"/>
    </row>
    <row r="3003" spans="18:19" ht="15" customHeight="1">
      <c r="R3003"/>
      <c r="S3003"/>
    </row>
    <row r="3004" spans="18:19" ht="15" customHeight="1">
      <c r="R3004"/>
      <c r="S3004"/>
    </row>
    <row r="3005" spans="18:19" ht="15" customHeight="1">
      <c r="R3005"/>
      <c r="S3005"/>
    </row>
    <row r="3006" spans="18:19" ht="15" customHeight="1">
      <c r="R3006"/>
      <c r="S3006"/>
    </row>
    <row r="3007" spans="18:19" ht="15" customHeight="1">
      <c r="R3007"/>
      <c r="S3007"/>
    </row>
    <row r="3008" spans="18:19" ht="15" customHeight="1">
      <c r="R3008"/>
      <c r="S3008"/>
    </row>
    <row r="3009" spans="18:19" ht="15" customHeight="1">
      <c r="R3009"/>
      <c r="S3009"/>
    </row>
    <row r="3010" spans="18:19" ht="15" customHeight="1">
      <c r="R3010"/>
      <c r="S3010"/>
    </row>
    <row r="3011" spans="18:19" ht="15" customHeight="1">
      <c r="R3011"/>
      <c r="S3011"/>
    </row>
    <row r="3012" spans="18:19" ht="15" customHeight="1">
      <c r="R3012"/>
      <c r="S3012"/>
    </row>
    <row r="3013" spans="18:19" ht="15" customHeight="1">
      <c r="R3013"/>
      <c r="S3013"/>
    </row>
    <row r="3014" spans="18:19" ht="15" customHeight="1">
      <c r="R3014"/>
      <c r="S3014"/>
    </row>
    <row r="3015" spans="18:19" ht="15" customHeight="1">
      <c r="R3015"/>
      <c r="S3015"/>
    </row>
    <row r="3016" spans="18:19" ht="15" customHeight="1">
      <c r="R3016"/>
      <c r="S3016"/>
    </row>
    <row r="3017" spans="18:19" ht="15" customHeight="1">
      <c r="R3017"/>
      <c r="S3017"/>
    </row>
    <row r="3018" spans="18:19" ht="15" customHeight="1">
      <c r="R3018"/>
      <c r="S3018"/>
    </row>
    <row r="3019" spans="18:19" ht="15" customHeight="1">
      <c r="R3019"/>
      <c r="S3019"/>
    </row>
    <row r="3020" spans="18:19" ht="15" customHeight="1">
      <c r="R3020"/>
      <c r="S3020"/>
    </row>
    <row r="3021" spans="18:19" ht="15" customHeight="1">
      <c r="R3021"/>
      <c r="S3021"/>
    </row>
    <row r="3022" spans="18:19" ht="15" customHeight="1">
      <c r="R3022"/>
      <c r="S3022"/>
    </row>
    <row r="3023" spans="18:19" ht="15" customHeight="1">
      <c r="R3023"/>
      <c r="S3023"/>
    </row>
    <row r="3024" spans="18:19" ht="15" customHeight="1">
      <c r="R3024"/>
      <c r="S3024"/>
    </row>
    <row r="3025" spans="18:19" ht="15" customHeight="1">
      <c r="R3025"/>
      <c r="S3025"/>
    </row>
    <row r="3026" spans="18:19" ht="15" customHeight="1">
      <c r="R3026"/>
      <c r="S3026"/>
    </row>
    <row r="3027" spans="18:19" ht="15" customHeight="1">
      <c r="R3027"/>
      <c r="S3027"/>
    </row>
    <row r="3028" spans="18:19" ht="15" customHeight="1">
      <c r="R3028"/>
      <c r="S3028"/>
    </row>
    <row r="3029" spans="18:19" ht="15" customHeight="1">
      <c r="R3029"/>
      <c r="S3029"/>
    </row>
    <row r="3030" spans="18:19" ht="15" customHeight="1">
      <c r="R3030"/>
      <c r="S3030"/>
    </row>
    <row r="3031" spans="18:19" ht="15" customHeight="1">
      <c r="R3031"/>
      <c r="S3031"/>
    </row>
    <row r="3032" spans="18:19" ht="15" customHeight="1">
      <c r="R3032"/>
      <c r="S3032"/>
    </row>
    <row r="3033" spans="18:19" ht="15" customHeight="1">
      <c r="R3033"/>
      <c r="S3033"/>
    </row>
    <row r="3034" spans="18:19" ht="15" customHeight="1">
      <c r="R3034"/>
      <c r="S3034"/>
    </row>
    <row r="3035" spans="18:19" ht="15" customHeight="1">
      <c r="R3035"/>
      <c r="S3035"/>
    </row>
    <row r="3036" spans="18:19" ht="15" customHeight="1">
      <c r="R3036"/>
      <c r="S3036"/>
    </row>
    <row r="3037" spans="18:19" ht="15" customHeight="1">
      <c r="R3037"/>
      <c r="S3037"/>
    </row>
    <row r="3038" spans="18:19" ht="15" customHeight="1">
      <c r="R3038"/>
      <c r="S3038"/>
    </row>
    <row r="3039" spans="18:19" ht="15" customHeight="1">
      <c r="R3039"/>
      <c r="S3039"/>
    </row>
    <row r="3040" spans="18:19" ht="15" customHeight="1">
      <c r="R3040"/>
      <c r="S3040"/>
    </row>
    <row r="3041" spans="18:19" ht="15" customHeight="1">
      <c r="R3041"/>
      <c r="S3041"/>
    </row>
    <row r="3042" spans="18:19" ht="15" customHeight="1">
      <c r="R3042"/>
      <c r="S3042"/>
    </row>
    <row r="3043" spans="18:19" ht="15" customHeight="1">
      <c r="R3043"/>
      <c r="S3043"/>
    </row>
    <row r="3044" spans="18:19" ht="15" customHeight="1">
      <c r="R3044"/>
      <c r="S3044"/>
    </row>
    <row r="3045" spans="18:19" ht="15" customHeight="1">
      <c r="R3045"/>
      <c r="S3045"/>
    </row>
    <row r="3046" spans="18:19" ht="15" customHeight="1">
      <c r="R3046"/>
      <c r="S3046"/>
    </row>
    <row r="3047" spans="18:19" ht="15" customHeight="1">
      <c r="R3047"/>
      <c r="S3047"/>
    </row>
    <row r="3048" spans="18:19" ht="15" customHeight="1">
      <c r="R3048"/>
      <c r="S3048"/>
    </row>
    <row r="3049" spans="18:19" ht="15" customHeight="1">
      <c r="R3049"/>
      <c r="S3049"/>
    </row>
    <row r="3050" spans="18:19" ht="15" customHeight="1">
      <c r="R3050"/>
      <c r="S3050"/>
    </row>
    <row r="3051" spans="18:19" ht="15" customHeight="1">
      <c r="R3051"/>
      <c r="S3051"/>
    </row>
    <row r="3052" spans="18:19" ht="15" customHeight="1">
      <c r="R3052"/>
      <c r="S3052"/>
    </row>
    <row r="3053" spans="18:19" ht="15" customHeight="1">
      <c r="R3053"/>
      <c r="S3053"/>
    </row>
    <row r="3054" spans="18:19" ht="15" customHeight="1">
      <c r="R3054"/>
      <c r="S3054"/>
    </row>
    <row r="3055" spans="18:19" ht="15" customHeight="1">
      <c r="R3055"/>
      <c r="S3055"/>
    </row>
    <row r="3056" spans="18:19" ht="15" customHeight="1">
      <c r="R3056"/>
      <c r="S3056"/>
    </row>
    <row r="3057" spans="18:19" ht="15" customHeight="1">
      <c r="R3057"/>
      <c r="S3057"/>
    </row>
    <row r="3058" spans="18:19" ht="15" customHeight="1">
      <c r="R3058"/>
      <c r="S3058"/>
    </row>
    <row r="3059" spans="18:19" ht="15" customHeight="1">
      <c r="R3059"/>
      <c r="S3059"/>
    </row>
    <row r="3060" spans="18:19" ht="15" customHeight="1">
      <c r="R3060"/>
      <c r="S3060"/>
    </row>
    <row r="3061" spans="18:19" ht="15" customHeight="1">
      <c r="R3061"/>
      <c r="S3061"/>
    </row>
    <row r="3062" spans="18:19" ht="15" customHeight="1">
      <c r="R3062"/>
      <c r="S3062"/>
    </row>
    <row r="3063" spans="18:19" ht="15" customHeight="1">
      <c r="R3063"/>
      <c r="S3063"/>
    </row>
    <row r="3064" spans="18:19" ht="15" customHeight="1">
      <c r="R3064"/>
      <c r="S3064"/>
    </row>
    <row r="3065" spans="18:19" ht="15" customHeight="1">
      <c r="R3065"/>
      <c r="S3065"/>
    </row>
    <row r="3066" spans="18:19" ht="15" customHeight="1">
      <c r="R3066"/>
      <c r="S3066"/>
    </row>
    <row r="3067" spans="18:19" ht="15" customHeight="1">
      <c r="R3067"/>
      <c r="S3067"/>
    </row>
    <row r="3068" spans="18:19" ht="15" customHeight="1">
      <c r="R3068"/>
      <c r="S3068"/>
    </row>
    <row r="3069" spans="18:19" ht="15" customHeight="1">
      <c r="R3069"/>
      <c r="S3069"/>
    </row>
    <row r="3070" spans="18:19" ht="15" customHeight="1">
      <c r="R3070"/>
      <c r="S3070"/>
    </row>
    <row r="3071" spans="18:19" ht="15" customHeight="1">
      <c r="R3071"/>
      <c r="S3071"/>
    </row>
    <row r="3072" spans="18:19" ht="15" customHeight="1">
      <c r="R3072"/>
      <c r="S3072"/>
    </row>
    <row r="3073" spans="18:19" ht="15" customHeight="1">
      <c r="R3073"/>
      <c r="S3073"/>
    </row>
    <row r="3074" spans="18:19" ht="15" customHeight="1">
      <c r="R3074"/>
      <c r="S3074"/>
    </row>
    <row r="3075" spans="18:19" ht="15" customHeight="1">
      <c r="R3075"/>
      <c r="S3075"/>
    </row>
    <row r="3076" spans="18:19" ht="15" customHeight="1">
      <c r="R3076"/>
      <c r="S3076"/>
    </row>
    <row r="3077" spans="18:19" ht="15" customHeight="1">
      <c r="R3077"/>
      <c r="S3077"/>
    </row>
    <row r="3078" spans="18:19" ht="15" customHeight="1">
      <c r="R3078"/>
      <c r="S3078"/>
    </row>
    <row r="3079" spans="18:19" ht="15" customHeight="1">
      <c r="R3079"/>
      <c r="S3079"/>
    </row>
    <row r="3080" spans="18:19" ht="15" customHeight="1">
      <c r="R3080"/>
      <c r="S3080"/>
    </row>
    <row r="3081" spans="18:19" ht="15" customHeight="1">
      <c r="R3081"/>
      <c r="S3081"/>
    </row>
    <row r="3082" spans="18:19" ht="15" customHeight="1">
      <c r="R3082"/>
      <c r="S3082"/>
    </row>
    <row r="3083" spans="18:19" ht="15" customHeight="1">
      <c r="R3083"/>
      <c r="S3083"/>
    </row>
    <row r="3084" spans="18:19" ht="15" customHeight="1">
      <c r="R3084"/>
      <c r="S3084"/>
    </row>
    <row r="3085" spans="18:19" ht="15" customHeight="1">
      <c r="R3085"/>
      <c r="S3085"/>
    </row>
    <row r="3086" spans="18:19" ht="15" customHeight="1">
      <c r="R3086"/>
      <c r="S3086"/>
    </row>
    <row r="3087" spans="18:19" ht="15" customHeight="1">
      <c r="R3087"/>
      <c r="S3087"/>
    </row>
    <row r="3088" spans="18:19" ht="15" customHeight="1">
      <c r="R3088"/>
      <c r="S3088"/>
    </row>
    <row r="3089" spans="18:19" ht="15" customHeight="1">
      <c r="R3089"/>
      <c r="S3089"/>
    </row>
    <row r="3090" spans="18:19" ht="15" customHeight="1">
      <c r="R3090"/>
      <c r="S3090"/>
    </row>
    <row r="3091" spans="18:19" ht="15" customHeight="1">
      <c r="R3091"/>
      <c r="S3091"/>
    </row>
    <row r="3092" spans="18:19" ht="15" customHeight="1">
      <c r="R3092"/>
      <c r="S3092"/>
    </row>
    <row r="3093" spans="18:19" ht="15" customHeight="1">
      <c r="R3093"/>
      <c r="S3093"/>
    </row>
    <row r="3094" spans="18:19" ht="15" customHeight="1">
      <c r="R3094"/>
      <c r="S3094"/>
    </row>
    <row r="3095" spans="18:19" ht="15" customHeight="1">
      <c r="R3095"/>
      <c r="S3095"/>
    </row>
    <row r="3096" spans="18:19" ht="15" customHeight="1">
      <c r="R3096"/>
      <c r="S3096"/>
    </row>
    <row r="3097" spans="18:19" ht="15" customHeight="1">
      <c r="R3097"/>
      <c r="S3097"/>
    </row>
    <row r="3098" spans="18:19" ht="15" customHeight="1">
      <c r="R3098"/>
      <c r="S3098"/>
    </row>
    <row r="3099" spans="18:19" ht="15" customHeight="1">
      <c r="R3099"/>
      <c r="S3099"/>
    </row>
    <row r="3100" spans="18:19" ht="15" customHeight="1">
      <c r="R3100"/>
      <c r="S3100"/>
    </row>
    <row r="3101" spans="18:19" ht="15" customHeight="1">
      <c r="R3101"/>
      <c r="S3101"/>
    </row>
    <row r="3102" spans="18:19" ht="15" customHeight="1">
      <c r="R3102"/>
      <c r="S3102"/>
    </row>
    <row r="3103" spans="18:19" ht="15" customHeight="1">
      <c r="R3103"/>
      <c r="S3103"/>
    </row>
    <row r="3104" spans="18:19" ht="15" customHeight="1">
      <c r="R3104"/>
      <c r="S3104"/>
    </row>
    <row r="3105" spans="18:19" ht="15" customHeight="1">
      <c r="R3105"/>
      <c r="S3105"/>
    </row>
    <row r="3106" spans="18:19" ht="15" customHeight="1">
      <c r="R3106"/>
      <c r="S3106"/>
    </row>
    <row r="3107" spans="18:19" ht="15" customHeight="1">
      <c r="R3107"/>
      <c r="S3107"/>
    </row>
    <row r="3108" spans="18:19" ht="15" customHeight="1">
      <c r="R3108"/>
      <c r="S3108"/>
    </row>
    <row r="3109" spans="18:19" ht="15" customHeight="1">
      <c r="R3109"/>
      <c r="S3109"/>
    </row>
    <row r="3110" spans="18:19" ht="15" customHeight="1">
      <c r="R3110"/>
      <c r="S3110"/>
    </row>
    <row r="3111" spans="18:19" ht="15" customHeight="1">
      <c r="R3111"/>
      <c r="S3111"/>
    </row>
    <row r="3112" spans="18:19" ht="15" customHeight="1">
      <c r="R3112"/>
      <c r="S3112"/>
    </row>
    <row r="3113" spans="18:19" ht="15" customHeight="1">
      <c r="R3113"/>
      <c r="S3113"/>
    </row>
    <row r="3114" spans="18:19" ht="15" customHeight="1">
      <c r="R3114"/>
      <c r="S3114"/>
    </row>
    <row r="3115" spans="18:19" ht="15" customHeight="1">
      <c r="R3115"/>
      <c r="S3115"/>
    </row>
    <row r="3116" spans="18:19" ht="15" customHeight="1">
      <c r="R3116"/>
      <c r="S3116"/>
    </row>
    <row r="3117" spans="18:19" ht="15" customHeight="1">
      <c r="R3117"/>
      <c r="S3117"/>
    </row>
    <row r="3118" spans="18:19" ht="15" customHeight="1">
      <c r="R3118"/>
      <c r="S3118"/>
    </row>
    <row r="3119" spans="18:19" ht="15" customHeight="1">
      <c r="R3119"/>
      <c r="S3119"/>
    </row>
    <row r="3120" spans="18:19" ht="15" customHeight="1">
      <c r="R3120"/>
      <c r="S3120"/>
    </row>
    <row r="3121" spans="18:19" ht="15" customHeight="1">
      <c r="R3121"/>
      <c r="S3121"/>
    </row>
    <row r="3122" spans="18:19" ht="15" customHeight="1">
      <c r="R3122"/>
      <c r="S3122"/>
    </row>
    <row r="3123" spans="18:19" ht="15" customHeight="1">
      <c r="R3123"/>
      <c r="S3123"/>
    </row>
    <row r="3124" spans="18:19" ht="15" customHeight="1">
      <c r="R3124"/>
      <c r="S3124"/>
    </row>
    <row r="3125" spans="18:19" ht="15" customHeight="1">
      <c r="R3125"/>
      <c r="S3125"/>
    </row>
    <row r="3126" spans="18:19" ht="15" customHeight="1">
      <c r="R3126"/>
      <c r="S3126"/>
    </row>
    <row r="3127" spans="18:19" ht="15" customHeight="1">
      <c r="R3127"/>
      <c r="S3127"/>
    </row>
    <row r="3128" spans="18:19" ht="15" customHeight="1">
      <c r="R3128"/>
      <c r="S3128"/>
    </row>
    <row r="3129" spans="18:19" ht="15" customHeight="1">
      <c r="R3129"/>
      <c r="S3129"/>
    </row>
    <row r="3130" spans="18:19" ht="15" customHeight="1">
      <c r="R3130"/>
      <c r="S3130"/>
    </row>
    <row r="3131" spans="18:19" ht="15" customHeight="1">
      <c r="R3131"/>
      <c r="S3131"/>
    </row>
    <row r="3132" spans="18:19" ht="15" customHeight="1">
      <c r="R3132"/>
      <c r="S3132"/>
    </row>
    <row r="3133" spans="18:19" ht="15" customHeight="1">
      <c r="R3133"/>
      <c r="S3133"/>
    </row>
    <row r="3134" spans="18:19" ht="15" customHeight="1">
      <c r="R3134"/>
      <c r="S3134"/>
    </row>
    <row r="3135" spans="18:19" ht="15" customHeight="1">
      <c r="R3135"/>
      <c r="S3135"/>
    </row>
    <row r="3136" spans="18:19" ht="15" customHeight="1">
      <c r="R3136"/>
      <c r="S3136"/>
    </row>
    <row r="3137" spans="18:19" ht="15" customHeight="1">
      <c r="R3137"/>
      <c r="S3137"/>
    </row>
    <row r="3138" spans="18:19" ht="15" customHeight="1">
      <c r="R3138"/>
      <c r="S3138"/>
    </row>
    <row r="3139" spans="18:19" ht="15" customHeight="1">
      <c r="R3139"/>
      <c r="S3139"/>
    </row>
    <row r="3140" spans="18:19" ht="15" customHeight="1">
      <c r="R3140"/>
      <c r="S3140"/>
    </row>
    <row r="3141" spans="18:19" ht="15" customHeight="1">
      <c r="R3141"/>
      <c r="S3141"/>
    </row>
    <row r="3142" spans="18:19" ht="15" customHeight="1">
      <c r="R3142"/>
      <c r="S3142"/>
    </row>
    <row r="3143" spans="18:19" ht="15" customHeight="1">
      <c r="R3143"/>
      <c r="S3143"/>
    </row>
    <row r="3144" spans="18:19" ht="15" customHeight="1">
      <c r="R3144"/>
      <c r="S3144"/>
    </row>
    <row r="3145" spans="18:19" ht="15" customHeight="1">
      <c r="R3145"/>
      <c r="S3145"/>
    </row>
    <row r="3146" spans="18:19" ht="15" customHeight="1">
      <c r="R3146"/>
      <c r="S3146"/>
    </row>
    <row r="3147" spans="18:19" ht="15" customHeight="1">
      <c r="R3147"/>
      <c r="S3147"/>
    </row>
    <row r="3148" spans="18:19" ht="15" customHeight="1">
      <c r="R3148"/>
      <c r="S3148"/>
    </row>
    <row r="3149" spans="18:19" ht="15" customHeight="1">
      <c r="R3149"/>
      <c r="S3149"/>
    </row>
    <row r="3150" spans="18:19" ht="15" customHeight="1">
      <c r="R3150"/>
      <c r="S3150"/>
    </row>
    <row r="3151" spans="18:19" ht="15" customHeight="1">
      <c r="R3151"/>
      <c r="S3151"/>
    </row>
    <row r="3152" spans="18:19" ht="15" customHeight="1">
      <c r="R3152"/>
      <c r="S3152"/>
    </row>
    <row r="3153" spans="18:19" ht="15" customHeight="1">
      <c r="R3153"/>
      <c r="S3153"/>
    </row>
    <row r="3154" spans="18:19" ht="15" customHeight="1">
      <c r="R3154"/>
      <c r="S3154"/>
    </row>
    <row r="3155" spans="18:19" ht="15" customHeight="1">
      <c r="R3155"/>
      <c r="S3155"/>
    </row>
    <row r="3156" spans="18:19" ht="15" customHeight="1">
      <c r="R3156"/>
      <c r="S3156"/>
    </row>
    <row r="3157" spans="18:19" ht="15" customHeight="1">
      <c r="R3157"/>
      <c r="S3157"/>
    </row>
    <row r="3158" spans="18:19" ht="15" customHeight="1">
      <c r="R3158"/>
      <c r="S3158"/>
    </row>
    <row r="3159" spans="18:19" ht="15" customHeight="1">
      <c r="R3159"/>
      <c r="S3159"/>
    </row>
    <row r="3160" spans="18:19" ht="15" customHeight="1">
      <c r="R3160"/>
      <c r="S3160"/>
    </row>
    <row r="3161" spans="18:19" ht="15" customHeight="1">
      <c r="R3161"/>
      <c r="S3161"/>
    </row>
    <row r="3162" spans="18:19" ht="15" customHeight="1">
      <c r="R3162"/>
      <c r="S3162"/>
    </row>
    <row r="3163" spans="18:19" ht="15" customHeight="1">
      <c r="R3163"/>
      <c r="S3163"/>
    </row>
    <row r="3164" spans="18:19" ht="15" customHeight="1">
      <c r="R3164"/>
      <c r="S3164"/>
    </row>
    <row r="3165" spans="18:19" ht="15" customHeight="1">
      <c r="R3165"/>
      <c r="S3165"/>
    </row>
    <row r="3166" spans="18:19" ht="15" customHeight="1">
      <c r="R3166"/>
      <c r="S3166"/>
    </row>
    <row r="3167" spans="18:19" ht="15" customHeight="1">
      <c r="R3167"/>
      <c r="S3167"/>
    </row>
    <row r="3168" spans="18:19" ht="15" customHeight="1">
      <c r="R3168"/>
      <c r="S3168"/>
    </row>
    <row r="3169" spans="18:19" ht="15" customHeight="1">
      <c r="R3169"/>
      <c r="S3169"/>
    </row>
    <row r="3170" spans="18:19" ht="15" customHeight="1">
      <c r="R3170"/>
      <c r="S3170"/>
    </row>
    <row r="3171" spans="18:19" ht="15" customHeight="1">
      <c r="R3171"/>
      <c r="S3171"/>
    </row>
    <row r="3172" spans="18:19" ht="15" customHeight="1">
      <c r="R3172"/>
      <c r="S3172"/>
    </row>
    <row r="3173" spans="18:19" ht="15" customHeight="1">
      <c r="R3173"/>
      <c r="S3173"/>
    </row>
    <row r="3174" spans="18:19" ht="15" customHeight="1">
      <c r="R3174"/>
      <c r="S3174"/>
    </row>
    <row r="3175" spans="18:19" ht="15" customHeight="1">
      <c r="R3175"/>
      <c r="S3175"/>
    </row>
    <row r="3176" spans="18:19" ht="15" customHeight="1">
      <c r="R3176"/>
      <c r="S3176"/>
    </row>
    <row r="3177" spans="18:19" ht="15" customHeight="1">
      <c r="R3177"/>
      <c r="S3177"/>
    </row>
    <row r="3178" spans="18:19" ht="15" customHeight="1">
      <c r="R3178"/>
      <c r="S3178"/>
    </row>
    <row r="3179" spans="18:19" ht="15" customHeight="1">
      <c r="R3179"/>
      <c r="S3179"/>
    </row>
    <row r="3180" spans="18:19" ht="15" customHeight="1">
      <c r="R3180"/>
      <c r="S3180"/>
    </row>
    <row r="3181" spans="18:19" ht="15" customHeight="1">
      <c r="R3181"/>
      <c r="S3181"/>
    </row>
    <row r="3182" spans="18:19" ht="15" customHeight="1">
      <c r="R3182"/>
      <c r="S3182"/>
    </row>
    <row r="3183" spans="18:19" ht="15" customHeight="1">
      <c r="R3183"/>
      <c r="S3183"/>
    </row>
    <row r="3184" spans="18:19" ht="15" customHeight="1">
      <c r="R3184"/>
      <c r="S3184"/>
    </row>
    <row r="3185" spans="18:19" ht="15" customHeight="1">
      <c r="R3185"/>
      <c r="S3185"/>
    </row>
    <row r="3186" spans="18:19" ht="15" customHeight="1">
      <c r="R3186"/>
      <c r="S3186"/>
    </row>
    <row r="3187" spans="18:19" ht="15" customHeight="1">
      <c r="R3187"/>
      <c r="S3187"/>
    </row>
    <row r="3188" spans="18:19" ht="15" customHeight="1">
      <c r="R3188"/>
      <c r="S3188"/>
    </row>
    <row r="3189" spans="18:19" ht="15" customHeight="1">
      <c r="R3189"/>
      <c r="S3189"/>
    </row>
    <row r="3190" spans="18:19" ht="15" customHeight="1">
      <c r="R3190"/>
      <c r="S3190"/>
    </row>
    <row r="3191" spans="18:19" ht="15" customHeight="1">
      <c r="R3191"/>
      <c r="S3191"/>
    </row>
    <row r="3192" spans="18:19" ht="15" customHeight="1">
      <c r="R3192"/>
      <c r="S3192"/>
    </row>
    <row r="3193" spans="18:19" ht="15" customHeight="1">
      <c r="R3193"/>
      <c r="S3193"/>
    </row>
    <row r="3194" spans="18:19" ht="15" customHeight="1">
      <c r="R3194"/>
      <c r="S3194"/>
    </row>
    <row r="3195" spans="18:19" ht="15" customHeight="1">
      <c r="R3195"/>
      <c r="S3195"/>
    </row>
    <row r="3196" spans="18:19" ht="15" customHeight="1">
      <c r="R3196"/>
      <c r="S3196"/>
    </row>
    <row r="3197" spans="18:19" ht="15" customHeight="1">
      <c r="R3197"/>
      <c r="S3197"/>
    </row>
    <row r="3198" spans="18:19" ht="15" customHeight="1">
      <c r="R3198"/>
      <c r="S3198"/>
    </row>
    <row r="3199" spans="18:19" ht="15" customHeight="1">
      <c r="R3199"/>
      <c r="S3199"/>
    </row>
    <row r="3200" spans="18:19" ht="15" customHeight="1">
      <c r="R3200"/>
      <c r="S3200"/>
    </row>
    <row r="3201" spans="18:19" ht="15" customHeight="1">
      <c r="R3201"/>
      <c r="S3201"/>
    </row>
    <row r="3202" spans="18:19" ht="15" customHeight="1">
      <c r="R3202"/>
      <c r="S3202"/>
    </row>
    <row r="3203" spans="18:19" ht="15" customHeight="1">
      <c r="R3203"/>
      <c r="S3203"/>
    </row>
    <row r="3204" spans="18:19" ht="15" customHeight="1">
      <c r="R3204"/>
      <c r="S3204"/>
    </row>
    <row r="3205" spans="18:19" ht="15" customHeight="1">
      <c r="R3205"/>
      <c r="S3205"/>
    </row>
    <row r="3206" spans="18:19" ht="15" customHeight="1">
      <c r="R3206"/>
      <c r="S3206"/>
    </row>
    <row r="3207" spans="18:19" ht="15" customHeight="1">
      <c r="R3207"/>
      <c r="S3207"/>
    </row>
    <row r="3208" spans="18:19" ht="15" customHeight="1">
      <c r="R3208"/>
      <c r="S3208"/>
    </row>
    <row r="3209" spans="18:19" ht="15" customHeight="1">
      <c r="R3209"/>
      <c r="S3209"/>
    </row>
    <row r="3210" spans="18:19" ht="15" customHeight="1">
      <c r="R3210"/>
      <c r="S3210"/>
    </row>
    <row r="3211" spans="18:19" ht="15" customHeight="1">
      <c r="R3211"/>
      <c r="S3211"/>
    </row>
    <row r="3212" spans="18:19" ht="15" customHeight="1">
      <c r="R3212"/>
      <c r="S3212"/>
    </row>
    <row r="3213" spans="18:19" ht="15" customHeight="1">
      <c r="R3213"/>
      <c r="S3213"/>
    </row>
    <row r="3214" spans="18:19" ht="15" customHeight="1">
      <c r="R3214"/>
      <c r="S3214"/>
    </row>
    <row r="3215" spans="18:19" ht="15" customHeight="1">
      <c r="R3215"/>
      <c r="S3215"/>
    </row>
    <row r="3216" spans="18:19" ht="15" customHeight="1">
      <c r="R3216"/>
      <c r="S3216"/>
    </row>
    <row r="3217" spans="18:19" ht="15" customHeight="1">
      <c r="R3217"/>
      <c r="S3217"/>
    </row>
    <row r="3218" spans="18:19" ht="15" customHeight="1">
      <c r="R3218"/>
      <c r="S3218"/>
    </row>
    <row r="3219" spans="18:19" ht="15" customHeight="1">
      <c r="R3219"/>
      <c r="S3219"/>
    </row>
    <row r="3220" spans="18:19" ht="15" customHeight="1">
      <c r="R3220"/>
      <c r="S3220"/>
    </row>
    <row r="3221" spans="18:19" ht="15" customHeight="1">
      <c r="R3221"/>
      <c r="S3221"/>
    </row>
    <row r="3222" spans="18:19" ht="15" customHeight="1">
      <c r="R3222"/>
      <c r="S3222"/>
    </row>
    <row r="3223" spans="18:19" ht="15" customHeight="1">
      <c r="R3223"/>
      <c r="S3223"/>
    </row>
    <row r="3224" spans="18:19" ht="15" customHeight="1">
      <c r="R3224"/>
      <c r="S3224"/>
    </row>
    <row r="3225" spans="18:19" ht="15" customHeight="1">
      <c r="R3225"/>
      <c r="S3225"/>
    </row>
    <row r="3226" spans="18:19" ht="15" customHeight="1">
      <c r="R3226"/>
      <c r="S3226"/>
    </row>
    <row r="3227" spans="18:19" ht="15" customHeight="1">
      <c r="R3227"/>
      <c r="S3227"/>
    </row>
    <row r="3228" spans="18:19" ht="15" customHeight="1">
      <c r="R3228"/>
      <c r="S3228"/>
    </row>
    <row r="3229" spans="18:19" ht="15" customHeight="1">
      <c r="R3229"/>
      <c r="S3229"/>
    </row>
    <row r="3230" spans="18:19" ht="15" customHeight="1">
      <c r="R3230"/>
      <c r="S3230"/>
    </row>
    <row r="3231" spans="18:19" ht="15" customHeight="1">
      <c r="R3231"/>
      <c r="S3231"/>
    </row>
    <row r="3232" spans="18:19" ht="15" customHeight="1">
      <c r="R3232"/>
      <c r="S3232"/>
    </row>
    <row r="3233" spans="18:19" ht="15" customHeight="1">
      <c r="R3233"/>
      <c r="S3233"/>
    </row>
    <row r="3234" spans="18:19" ht="15" customHeight="1">
      <c r="R3234"/>
      <c r="S3234"/>
    </row>
    <row r="3235" spans="18:19" ht="15" customHeight="1">
      <c r="R3235"/>
      <c r="S3235"/>
    </row>
    <row r="3236" spans="18:19" ht="15" customHeight="1">
      <c r="R3236"/>
      <c r="S3236"/>
    </row>
    <row r="3237" spans="18:19" ht="15" customHeight="1">
      <c r="R3237"/>
      <c r="S3237"/>
    </row>
    <row r="3238" spans="18:19" ht="15" customHeight="1">
      <c r="R3238"/>
      <c r="S3238"/>
    </row>
    <row r="3239" spans="18:19" ht="15" customHeight="1">
      <c r="R3239"/>
      <c r="S3239"/>
    </row>
    <row r="3240" spans="18:19" ht="15" customHeight="1">
      <c r="R3240"/>
      <c r="S3240"/>
    </row>
    <row r="3241" spans="18:19" ht="15" customHeight="1">
      <c r="R3241"/>
      <c r="S3241"/>
    </row>
    <row r="3242" spans="18:19" ht="15" customHeight="1">
      <c r="R3242"/>
      <c r="S3242"/>
    </row>
    <row r="3243" spans="18:19" ht="15" customHeight="1">
      <c r="R3243"/>
      <c r="S3243"/>
    </row>
    <row r="3244" spans="18:19" ht="15" customHeight="1">
      <c r="R3244"/>
      <c r="S3244"/>
    </row>
    <row r="3245" spans="18:19" ht="15" customHeight="1">
      <c r="R3245"/>
      <c r="S3245"/>
    </row>
    <row r="3246" spans="18:19" ht="15" customHeight="1">
      <c r="R3246"/>
      <c r="S3246"/>
    </row>
    <row r="3247" spans="18:19" ht="15" customHeight="1">
      <c r="R3247"/>
      <c r="S3247"/>
    </row>
    <row r="3248" spans="18:19" ht="15" customHeight="1">
      <c r="R3248"/>
      <c r="S3248"/>
    </row>
    <row r="3249" spans="18:19" ht="15" customHeight="1">
      <c r="R3249"/>
      <c r="S3249"/>
    </row>
    <row r="3250" spans="18:19" ht="15" customHeight="1">
      <c r="R3250"/>
      <c r="S3250"/>
    </row>
    <row r="3251" spans="18:19" ht="15" customHeight="1">
      <c r="R3251"/>
      <c r="S3251"/>
    </row>
    <row r="3252" spans="18:19" ht="15" customHeight="1">
      <c r="R3252"/>
      <c r="S3252"/>
    </row>
    <row r="3253" spans="18:19" ht="15" customHeight="1">
      <c r="R3253"/>
      <c r="S3253"/>
    </row>
    <row r="3254" spans="18:19" ht="15" customHeight="1">
      <c r="R3254"/>
      <c r="S3254"/>
    </row>
    <row r="3255" spans="18:19" ht="15" customHeight="1">
      <c r="R3255"/>
      <c r="S3255"/>
    </row>
    <row r="3256" spans="18:19" ht="15" customHeight="1">
      <c r="R3256"/>
      <c r="S3256"/>
    </row>
    <row r="3257" spans="18:19" ht="15" customHeight="1">
      <c r="R3257"/>
      <c r="S3257"/>
    </row>
    <row r="3258" spans="18:19" ht="15" customHeight="1">
      <c r="R3258"/>
      <c r="S3258"/>
    </row>
    <row r="3259" spans="18:19" ht="15" customHeight="1">
      <c r="R3259"/>
      <c r="S3259"/>
    </row>
    <row r="3260" spans="18:19" ht="15" customHeight="1">
      <c r="R3260"/>
      <c r="S3260"/>
    </row>
    <row r="3261" spans="18:19" ht="15" customHeight="1">
      <c r="R3261"/>
      <c r="S3261"/>
    </row>
    <row r="3262" spans="18:19" ht="15" customHeight="1">
      <c r="R3262"/>
      <c r="S3262"/>
    </row>
    <row r="3263" spans="18:19" ht="15" customHeight="1">
      <c r="R3263"/>
      <c r="S3263"/>
    </row>
    <row r="3264" spans="18:19" ht="15" customHeight="1">
      <c r="R3264"/>
      <c r="S3264"/>
    </row>
    <row r="3265" spans="18:19" ht="15" customHeight="1">
      <c r="R3265"/>
      <c r="S3265"/>
    </row>
    <row r="3266" spans="18:19" ht="15" customHeight="1">
      <c r="R3266"/>
      <c r="S3266"/>
    </row>
    <row r="3267" spans="18:19" ht="15" customHeight="1">
      <c r="R3267"/>
      <c r="S3267"/>
    </row>
    <row r="3268" spans="18:19" ht="15" customHeight="1">
      <c r="R3268"/>
      <c r="S3268"/>
    </row>
    <row r="3269" spans="18:19" ht="15" customHeight="1">
      <c r="R3269"/>
      <c r="S3269"/>
    </row>
    <row r="3270" spans="18:19" ht="15" customHeight="1">
      <c r="R3270"/>
      <c r="S3270"/>
    </row>
    <row r="3271" spans="18:19" ht="15" customHeight="1">
      <c r="R3271"/>
      <c r="S3271"/>
    </row>
    <row r="3272" spans="18:19" ht="15" customHeight="1">
      <c r="R3272"/>
      <c r="S3272"/>
    </row>
    <row r="3273" spans="18:19" ht="15" customHeight="1">
      <c r="R3273"/>
      <c r="S3273"/>
    </row>
    <row r="3274" spans="18:19" ht="15" customHeight="1">
      <c r="R3274"/>
      <c r="S3274"/>
    </row>
    <row r="3275" spans="18:19" ht="15" customHeight="1">
      <c r="R3275"/>
      <c r="S3275"/>
    </row>
    <row r="3276" spans="18:19" ht="15" customHeight="1">
      <c r="R3276"/>
      <c r="S3276"/>
    </row>
    <row r="3277" spans="18:19" ht="15" customHeight="1">
      <c r="R3277"/>
      <c r="S3277"/>
    </row>
    <row r="3278" spans="18:19" ht="15" customHeight="1">
      <c r="R3278"/>
      <c r="S3278"/>
    </row>
    <row r="3279" spans="18:19" ht="15" customHeight="1">
      <c r="R3279"/>
      <c r="S3279"/>
    </row>
    <row r="3280" spans="18:19" ht="15" customHeight="1">
      <c r="R3280"/>
      <c r="S3280"/>
    </row>
    <row r="3281" spans="18:19" ht="15" customHeight="1">
      <c r="R3281"/>
      <c r="S3281"/>
    </row>
    <row r="3282" spans="18:19" ht="15" customHeight="1">
      <c r="R3282"/>
      <c r="S3282"/>
    </row>
    <row r="3283" spans="18:19" ht="15" customHeight="1">
      <c r="R3283"/>
      <c r="S3283"/>
    </row>
    <row r="3284" spans="18:19" ht="15" customHeight="1">
      <c r="R3284"/>
      <c r="S3284"/>
    </row>
    <row r="3285" spans="18:19" ht="15" customHeight="1">
      <c r="R3285"/>
      <c r="S3285"/>
    </row>
    <row r="3286" spans="18:19" ht="15" customHeight="1">
      <c r="R3286"/>
      <c r="S3286"/>
    </row>
    <row r="3287" spans="18:19" ht="15" customHeight="1">
      <c r="R3287"/>
      <c r="S3287"/>
    </row>
    <row r="3288" spans="18:19" ht="15" customHeight="1">
      <c r="R3288"/>
      <c r="S3288"/>
    </row>
    <row r="3289" spans="18:19" ht="15" customHeight="1">
      <c r="R3289"/>
      <c r="S3289"/>
    </row>
    <row r="3290" spans="18:19" ht="15" customHeight="1">
      <c r="R3290"/>
      <c r="S3290"/>
    </row>
    <row r="3291" spans="18:19" ht="15" customHeight="1">
      <c r="R3291"/>
      <c r="S3291"/>
    </row>
    <row r="3292" spans="18:19" ht="15" customHeight="1">
      <c r="R3292"/>
      <c r="S3292"/>
    </row>
    <row r="3293" spans="18:19" ht="15" customHeight="1">
      <c r="R3293"/>
      <c r="S3293"/>
    </row>
    <row r="3294" spans="18:19" ht="15" customHeight="1">
      <c r="R3294"/>
      <c r="S3294"/>
    </row>
    <row r="3295" spans="18:19" ht="15" customHeight="1">
      <c r="R3295"/>
      <c r="S3295"/>
    </row>
    <row r="3296" spans="18:19" ht="15" customHeight="1">
      <c r="R3296"/>
      <c r="S3296"/>
    </row>
    <row r="3297" spans="18:19" ht="15" customHeight="1">
      <c r="R3297"/>
      <c r="S3297"/>
    </row>
    <row r="3298" spans="18:19" ht="15" customHeight="1">
      <c r="R3298"/>
      <c r="S3298"/>
    </row>
    <row r="3299" spans="18:19" ht="15" customHeight="1">
      <c r="R3299"/>
      <c r="S3299"/>
    </row>
    <row r="3300" spans="18:19" ht="15" customHeight="1">
      <c r="R3300"/>
      <c r="S3300"/>
    </row>
    <row r="3301" spans="18:19" ht="15" customHeight="1">
      <c r="R3301"/>
      <c r="S3301"/>
    </row>
    <row r="3302" spans="18:19" ht="15" customHeight="1">
      <c r="R3302"/>
      <c r="S3302"/>
    </row>
    <row r="3303" spans="18:19" ht="15" customHeight="1">
      <c r="R3303"/>
      <c r="S3303"/>
    </row>
    <row r="3304" spans="18:19" ht="15" customHeight="1">
      <c r="R3304"/>
      <c r="S3304"/>
    </row>
    <row r="3305" spans="18:19" ht="15" customHeight="1">
      <c r="R3305"/>
      <c r="S3305"/>
    </row>
    <row r="3306" spans="18:19" ht="15" customHeight="1">
      <c r="R3306"/>
      <c r="S3306"/>
    </row>
    <row r="3307" spans="18:19" ht="15" customHeight="1">
      <c r="R3307"/>
      <c r="S3307"/>
    </row>
    <row r="3308" spans="18:19" ht="15" customHeight="1">
      <c r="R3308"/>
      <c r="S3308"/>
    </row>
    <row r="3309" spans="18:19" ht="15" customHeight="1">
      <c r="R3309"/>
      <c r="S3309"/>
    </row>
    <row r="3310" spans="18:19" ht="15" customHeight="1">
      <c r="R3310"/>
      <c r="S3310"/>
    </row>
    <row r="3311" spans="18:19" ht="15" customHeight="1">
      <c r="R3311"/>
      <c r="S3311"/>
    </row>
    <row r="3312" spans="18:19" ht="15" customHeight="1">
      <c r="R3312"/>
      <c r="S3312"/>
    </row>
    <row r="3313" spans="18:19" ht="15" customHeight="1">
      <c r="R3313"/>
      <c r="S3313"/>
    </row>
    <row r="3314" spans="18:19" ht="15" customHeight="1">
      <c r="R3314"/>
      <c r="S3314"/>
    </row>
    <row r="3315" spans="18:19" ht="15" customHeight="1">
      <c r="R3315"/>
      <c r="S3315"/>
    </row>
    <row r="3316" spans="18:19" ht="15" customHeight="1">
      <c r="R3316"/>
      <c r="S3316"/>
    </row>
    <row r="3317" spans="18:19" ht="15" customHeight="1">
      <c r="R3317"/>
      <c r="S3317"/>
    </row>
    <row r="3318" spans="18:19" ht="15" customHeight="1">
      <c r="R3318"/>
      <c r="S3318"/>
    </row>
    <row r="3319" spans="18:19" ht="15" customHeight="1">
      <c r="R3319"/>
      <c r="S3319"/>
    </row>
    <row r="3320" spans="18:19" ht="15" customHeight="1">
      <c r="R3320"/>
      <c r="S3320"/>
    </row>
    <row r="3321" spans="18:19" ht="15" customHeight="1">
      <c r="R3321"/>
      <c r="S3321"/>
    </row>
    <row r="3322" spans="18:19" ht="15" customHeight="1">
      <c r="R3322"/>
      <c r="S3322"/>
    </row>
    <row r="3323" spans="18:19" ht="15" customHeight="1">
      <c r="R3323"/>
      <c r="S3323"/>
    </row>
    <row r="3324" spans="18:19" ht="15" customHeight="1">
      <c r="R3324"/>
      <c r="S3324"/>
    </row>
    <row r="3325" spans="18:19" ht="15" customHeight="1">
      <c r="R3325"/>
      <c r="S3325"/>
    </row>
    <row r="3326" spans="18:19" ht="15" customHeight="1">
      <c r="R3326"/>
      <c r="S3326"/>
    </row>
    <row r="3327" spans="18:19" ht="15" customHeight="1">
      <c r="R3327"/>
      <c r="S3327"/>
    </row>
    <row r="3328" spans="18:19" ht="15" customHeight="1">
      <c r="R3328"/>
      <c r="S3328"/>
    </row>
    <row r="3329" spans="18:19" ht="15" customHeight="1">
      <c r="R3329"/>
      <c r="S3329"/>
    </row>
    <row r="3330" spans="18:19" ht="15" customHeight="1">
      <c r="R3330"/>
      <c r="S3330"/>
    </row>
    <row r="3331" spans="18:19" ht="15" customHeight="1">
      <c r="R3331"/>
      <c r="S3331"/>
    </row>
    <row r="3332" spans="18:19" ht="15" customHeight="1">
      <c r="R3332"/>
      <c r="S3332"/>
    </row>
    <row r="3333" spans="18:19" ht="15" customHeight="1">
      <c r="R3333"/>
      <c r="S3333"/>
    </row>
    <row r="3334" spans="18:19" ht="15" customHeight="1">
      <c r="R3334"/>
      <c r="S3334"/>
    </row>
    <row r="3335" spans="18:19" ht="15" customHeight="1">
      <c r="R3335"/>
      <c r="S3335"/>
    </row>
    <row r="3336" spans="18:19" ht="15" customHeight="1">
      <c r="R3336"/>
      <c r="S3336"/>
    </row>
    <row r="3337" spans="18:19" ht="15" customHeight="1">
      <c r="R3337"/>
      <c r="S3337"/>
    </row>
    <row r="3338" spans="18:19" ht="15" customHeight="1">
      <c r="R3338"/>
      <c r="S3338"/>
    </row>
    <row r="3339" spans="18:19" ht="15" customHeight="1">
      <c r="R3339"/>
      <c r="S3339"/>
    </row>
    <row r="3340" spans="18:19" ht="15" customHeight="1">
      <c r="R3340"/>
      <c r="S3340"/>
    </row>
    <row r="3341" spans="18:19" ht="15" customHeight="1">
      <c r="R3341"/>
      <c r="S3341"/>
    </row>
    <row r="3342" spans="18:19" ht="15" customHeight="1">
      <c r="R3342"/>
      <c r="S3342"/>
    </row>
    <row r="3343" spans="18:19" ht="15" customHeight="1">
      <c r="R3343"/>
      <c r="S3343"/>
    </row>
    <row r="3344" spans="18:19" ht="15" customHeight="1">
      <c r="R3344"/>
      <c r="S3344"/>
    </row>
    <row r="3345" spans="18:19" ht="15" customHeight="1">
      <c r="R3345"/>
      <c r="S3345"/>
    </row>
    <row r="3346" spans="18:19" ht="15" customHeight="1">
      <c r="R3346"/>
      <c r="S3346"/>
    </row>
    <row r="3347" spans="18:19" ht="15" customHeight="1">
      <c r="R3347"/>
      <c r="S3347"/>
    </row>
    <row r="3348" spans="18:19" ht="15" customHeight="1">
      <c r="R3348"/>
      <c r="S3348"/>
    </row>
    <row r="3349" spans="18:19" ht="15" customHeight="1">
      <c r="R3349"/>
      <c r="S3349"/>
    </row>
    <row r="3350" spans="18:19" ht="15" customHeight="1">
      <c r="R3350"/>
      <c r="S3350"/>
    </row>
    <row r="3351" spans="18:19" ht="15" customHeight="1">
      <c r="R3351"/>
      <c r="S3351"/>
    </row>
    <row r="3352" spans="18:19" ht="15" customHeight="1">
      <c r="R3352"/>
      <c r="S3352"/>
    </row>
    <row r="3353" spans="18:19" ht="15" customHeight="1">
      <c r="R3353"/>
      <c r="S3353"/>
    </row>
    <row r="3354" spans="18:19" ht="15" customHeight="1">
      <c r="R3354"/>
      <c r="S3354"/>
    </row>
    <row r="3355" spans="18:19" ht="15" customHeight="1">
      <c r="R3355"/>
      <c r="S3355"/>
    </row>
    <row r="3356" spans="18:19" ht="15" customHeight="1">
      <c r="R3356"/>
      <c r="S3356"/>
    </row>
    <row r="3357" spans="18:19" ht="15" customHeight="1">
      <c r="R3357"/>
      <c r="S3357"/>
    </row>
    <row r="3358" spans="18:19" ht="15" customHeight="1">
      <c r="R3358"/>
      <c r="S3358"/>
    </row>
    <row r="3359" spans="18:19" ht="15" customHeight="1">
      <c r="R3359"/>
      <c r="S3359"/>
    </row>
    <row r="3360" spans="18:19" ht="15" customHeight="1">
      <c r="R3360"/>
      <c r="S3360"/>
    </row>
    <row r="3361" spans="18:19" ht="15" customHeight="1">
      <c r="R3361"/>
      <c r="S3361"/>
    </row>
    <row r="3362" spans="18:19" ht="15" customHeight="1">
      <c r="R3362"/>
      <c r="S3362"/>
    </row>
    <row r="3363" spans="18:19" ht="15" customHeight="1">
      <c r="R3363"/>
      <c r="S3363"/>
    </row>
    <row r="3364" spans="18:19" ht="15" customHeight="1">
      <c r="R3364"/>
      <c r="S3364"/>
    </row>
    <row r="3365" spans="18:19" ht="15" customHeight="1">
      <c r="R3365"/>
      <c r="S3365"/>
    </row>
    <row r="3366" spans="18:19" ht="15" customHeight="1">
      <c r="R3366"/>
      <c r="S3366"/>
    </row>
    <row r="3367" spans="18:19" ht="15" customHeight="1">
      <c r="R3367"/>
      <c r="S3367"/>
    </row>
    <row r="3368" spans="18:19" ht="15" customHeight="1">
      <c r="R3368"/>
      <c r="S3368"/>
    </row>
    <row r="3369" spans="18:19" ht="15" customHeight="1">
      <c r="R3369"/>
      <c r="S3369"/>
    </row>
    <row r="3370" spans="18:19" ht="15" customHeight="1">
      <c r="R3370"/>
      <c r="S3370"/>
    </row>
    <row r="3371" spans="18:19" ht="15" customHeight="1">
      <c r="R3371"/>
      <c r="S3371"/>
    </row>
    <row r="3372" spans="18:19" ht="15" customHeight="1">
      <c r="R3372"/>
      <c r="S3372"/>
    </row>
    <row r="3373" spans="18:19" ht="15" customHeight="1">
      <c r="R3373"/>
      <c r="S3373"/>
    </row>
    <row r="3374" spans="18:19" ht="15" customHeight="1">
      <c r="R3374"/>
      <c r="S3374"/>
    </row>
    <row r="3375" spans="18:19" ht="15" customHeight="1">
      <c r="R3375"/>
      <c r="S3375"/>
    </row>
    <row r="3376" spans="18:19" ht="15" customHeight="1">
      <c r="R3376"/>
      <c r="S3376"/>
    </row>
    <row r="3377" spans="18:19" ht="15" customHeight="1">
      <c r="R3377"/>
      <c r="S3377"/>
    </row>
    <row r="3378" spans="18:19" ht="15" customHeight="1">
      <c r="R3378"/>
      <c r="S3378"/>
    </row>
    <row r="3379" spans="18:19" ht="15" customHeight="1">
      <c r="R3379"/>
      <c r="S3379"/>
    </row>
    <row r="3380" spans="18:19" ht="15" customHeight="1">
      <c r="R3380"/>
      <c r="S3380"/>
    </row>
    <row r="3381" spans="18:19" ht="15" customHeight="1">
      <c r="R3381"/>
      <c r="S3381"/>
    </row>
    <row r="3382" spans="18:19" ht="15" customHeight="1">
      <c r="R3382"/>
      <c r="S3382"/>
    </row>
    <row r="3383" spans="18:19" ht="15" customHeight="1">
      <c r="R3383"/>
      <c r="S3383"/>
    </row>
    <row r="3384" spans="18:19" ht="15" customHeight="1">
      <c r="R3384"/>
      <c r="S3384"/>
    </row>
    <row r="3385" spans="18:19" ht="15" customHeight="1">
      <c r="R3385"/>
      <c r="S3385"/>
    </row>
    <row r="3386" spans="18:19" ht="15" customHeight="1">
      <c r="R3386"/>
      <c r="S3386"/>
    </row>
    <row r="3387" spans="18:19" ht="15" customHeight="1">
      <c r="R3387"/>
      <c r="S3387"/>
    </row>
    <row r="3388" spans="18:19" ht="15" customHeight="1">
      <c r="R3388"/>
      <c r="S3388"/>
    </row>
    <row r="3389" spans="18:19" ht="15" customHeight="1">
      <c r="R3389"/>
      <c r="S3389"/>
    </row>
    <row r="3390" spans="18:19" ht="15" customHeight="1">
      <c r="R3390"/>
      <c r="S3390"/>
    </row>
    <row r="3391" spans="18:19" ht="15" customHeight="1">
      <c r="R3391"/>
      <c r="S3391"/>
    </row>
    <row r="3392" spans="18:19" ht="15" customHeight="1">
      <c r="R3392"/>
      <c r="S3392"/>
    </row>
    <row r="3393" spans="18:19" ht="15" customHeight="1">
      <c r="R3393"/>
      <c r="S3393"/>
    </row>
    <row r="3394" spans="18:19" ht="15" customHeight="1">
      <c r="R3394"/>
      <c r="S3394"/>
    </row>
    <row r="3395" spans="18:19" ht="15" customHeight="1">
      <c r="R3395"/>
      <c r="S3395"/>
    </row>
    <row r="3396" spans="18:19" ht="15" customHeight="1">
      <c r="R3396"/>
      <c r="S3396"/>
    </row>
    <row r="3397" spans="18:19" ht="15" customHeight="1">
      <c r="R3397"/>
      <c r="S3397"/>
    </row>
    <row r="3398" spans="18:19" ht="15" customHeight="1">
      <c r="R3398"/>
      <c r="S3398"/>
    </row>
    <row r="3399" spans="18:19" ht="15" customHeight="1">
      <c r="R3399"/>
      <c r="S3399"/>
    </row>
    <row r="3400" spans="18:19" ht="15" customHeight="1">
      <c r="R3400"/>
      <c r="S3400"/>
    </row>
    <row r="3401" spans="18:19" ht="15" customHeight="1">
      <c r="R3401"/>
      <c r="S3401"/>
    </row>
    <row r="3402" spans="18:19" ht="15" customHeight="1">
      <c r="R3402"/>
      <c r="S3402"/>
    </row>
    <row r="3403" spans="18:19" ht="15" customHeight="1">
      <c r="R3403"/>
      <c r="S3403"/>
    </row>
    <row r="3404" spans="18:19" ht="15" customHeight="1">
      <c r="R3404"/>
      <c r="S3404"/>
    </row>
    <row r="3405" spans="18:19" ht="15" customHeight="1">
      <c r="R3405"/>
      <c r="S3405"/>
    </row>
    <row r="3406" spans="18:19" ht="15" customHeight="1">
      <c r="R3406"/>
      <c r="S3406"/>
    </row>
    <row r="3407" spans="18:19" ht="15" customHeight="1">
      <c r="R3407"/>
      <c r="S3407"/>
    </row>
    <row r="3408" spans="18:19" ht="15" customHeight="1">
      <c r="R3408"/>
      <c r="S3408"/>
    </row>
    <row r="3409" spans="18:19" ht="15" customHeight="1">
      <c r="R3409"/>
      <c r="S3409"/>
    </row>
    <row r="3410" spans="18:19" ht="15" customHeight="1">
      <c r="R3410"/>
      <c r="S3410"/>
    </row>
    <row r="3411" spans="18:19" ht="15" customHeight="1">
      <c r="R3411"/>
      <c r="S3411"/>
    </row>
    <row r="3412" spans="18:19" ht="15" customHeight="1">
      <c r="R3412"/>
      <c r="S3412"/>
    </row>
    <row r="3413" spans="18:19" ht="15" customHeight="1">
      <c r="R3413"/>
      <c r="S3413"/>
    </row>
    <row r="3414" spans="18:19" ht="15" customHeight="1">
      <c r="R3414"/>
      <c r="S3414"/>
    </row>
    <row r="3415" spans="18:19" ht="15" customHeight="1">
      <c r="R3415"/>
      <c r="S3415"/>
    </row>
    <row r="3416" spans="18:19" ht="15" customHeight="1">
      <c r="R3416"/>
      <c r="S3416"/>
    </row>
    <row r="3417" spans="18:19" ht="15" customHeight="1">
      <c r="R3417"/>
      <c r="S3417"/>
    </row>
    <row r="3418" spans="18:19" ht="15" customHeight="1">
      <c r="R3418"/>
      <c r="S3418"/>
    </row>
    <row r="3419" spans="18:19" ht="15" customHeight="1">
      <c r="R3419"/>
      <c r="S3419"/>
    </row>
    <row r="3420" spans="18:19" ht="15" customHeight="1">
      <c r="R3420"/>
      <c r="S3420"/>
    </row>
    <row r="3421" spans="18:19" ht="15" customHeight="1">
      <c r="R3421"/>
      <c r="S3421"/>
    </row>
    <row r="3422" spans="18:19" ht="15" customHeight="1">
      <c r="R3422"/>
      <c r="S3422"/>
    </row>
    <row r="3423" spans="18:19" ht="15" customHeight="1">
      <c r="R3423"/>
      <c r="S3423"/>
    </row>
    <row r="3424" spans="18:19" ht="15" customHeight="1">
      <c r="R3424"/>
      <c r="S3424"/>
    </row>
    <row r="3425" spans="18:19" ht="15" customHeight="1">
      <c r="R3425"/>
      <c r="S3425"/>
    </row>
    <row r="3426" spans="18:19" ht="15" customHeight="1">
      <c r="R3426"/>
      <c r="S3426"/>
    </row>
    <row r="3427" spans="18:19" ht="15" customHeight="1">
      <c r="R3427"/>
      <c r="S3427"/>
    </row>
    <row r="3428" spans="18:19" ht="15" customHeight="1">
      <c r="R3428"/>
      <c r="S3428"/>
    </row>
    <row r="3429" spans="18:19" ht="15" customHeight="1">
      <c r="R3429"/>
      <c r="S3429"/>
    </row>
    <row r="3430" spans="18:19" ht="15" customHeight="1">
      <c r="R3430"/>
      <c r="S3430"/>
    </row>
    <row r="3431" spans="18:19" ht="15" customHeight="1">
      <c r="R3431"/>
      <c r="S3431"/>
    </row>
    <row r="3432" spans="18:19" ht="15" customHeight="1">
      <c r="R3432"/>
      <c r="S3432"/>
    </row>
    <row r="3433" spans="18:19" ht="15" customHeight="1">
      <c r="R3433"/>
      <c r="S3433"/>
    </row>
    <row r="3434" spans="18:19" ht="15" customHeight="1">
      <c r="R3434"/>
      <c r="S3434"/>
    </row>
    <row r="3435" spans="18:19" ht="15" customHeight="1">
      <c r="R3435"/>
      <c r="S3435"/>
    </row>
    <row r="3436" spans="18:19" ht="15" customHeight="1">
      <c r="R3436"/>
      <c r="S3436"/>
    </row>
    <row r="3437" spans="18:19" ht="15" customHeight="1">
      <c r="R3437"/>
      <c r="S3437"/>
    </row>
    <row r="3438" spans="18:19" ht="15" customHeight="1">
      <c r="R3438"/>
      <c r="S3438"/>
    </row>
    <row r="3439" spans="18:19" ht="15" customHeight="1">
      <c r="R3439"/>
      <c r="S3439"/>
    </row>
    <row r="3440" spans="18:19" ht="15" customHeight="1">
      <c r="R3440"/>
      <c r="S3440"/>
    </row>
    <row r="3441" spans="18:19" ht="15" customHeight="1">
      <c r="R3441"/>
      <c r="S3441"/>
    </row>
    <row r="3442" spans="18:19" ht="15" customHeight="1">
      <c r="R3442"/>
      <c r="S3442"/>
    </row>
    <row r="3443" spans="18:19" ht="15" customHeight="1">
      <c r="R3443"/>
      <c r="S3443"/>
    </row>
    <row r="3444" spans="18:19" ht="15" customHeight="1">
      <c r="R3444"/>
      <c r="S3444"/>
    </row>
    <row r="3445" spans="18:19" ht="15" customHeight="1">
      <c r="R3445"/>
      <c r="S3445"/>
    </row>
    <row r="3446" spans="18:19" ht="15" customHeight="1">
      <c r="R3446"/>
      <c r="S3446"/>
    </row>
    <row r="3447" spans="18:19" ht="15" customHeight="1">
      <c r="R3447"/>
      <c r="S3447"/>
    </row>
    <row r="3448" spans="18:19" ht="15" customHeight="1">
      <c r="R3448"/>
      <c r="S3448"/>
    </row>
    <row r="3449" spans="18:19" ht="15" customHeight="1">
      <c r="R3449"/>
      <c r="S3449"/>
    </row>
    <row r="3450" spans="18:19" ht="15" customHeight="1">
      <c r="R3450"/>
      <c r="S3450"/>
    </row>
    <row r="3451" spans="18:19" ht="15" customHeight="1">
      <c r="R3451"/>
      <c r="S3451"/>
    </row>
    <row r="3452" spans="18:19" ht="15" customHeight="1">
      <c r="R3452"/>
      <c r="S3452"/>
    </row>
    <row r="3453" spans="18:19" ht="15" customHeight="1">
      <c r="R3453"/>
      <c r="S3453"/>
    </row>
    <row r="3454" spans="18:19" ht="15" customHeight="1">
      <c r="R3454"/>
      <c r="S3454"/>
    </row>
    <row r="3455" spans="18:19" ht="15" customHeight="1">
      <c r="R3455"/>
      <c r="S3455"/>
    </row>
    <row r="3456" spans="18:19" ht="15" customHeight="1">
      <c r="R3456"/>
      <c r="S3456"/>
    </row>
    <row r="3457" spans="18:19" ht="15" customHeight="1">
      <c r="R3457"/>
      <c r="S3457"/>
    </row>
    <row r="3458" spans="18:19" ht="15" customHeight="1">
      <c r="R3458"/>
      <c r="S3458"/>
    </row>
    <row r="3459" spans="18:19" ht="15" customHeight="1">
      <c r="R3459"/>
      <c r="S3459"/>
    </row>
    <row r="3460" spans="18:19" ht="15" customHeight="1">
      <c r="R3460"/>
      <c r="S3460"/>
    </row>
    <row r="3461" spans="18:19" ht="15" customHeight="1">
      <c r="R3461"/>
      <c r="S3461"/>
    </row>
    <row r="3462" spans="18:19" ht="15" customHeight="1">
      <c r="R3462"/>
      <c r="S3462"/>
    </row>
    <row r="3463" spans="18:19" ht="15" customHeight="1">
      <c r="R3463"/>
      <c r="S3463"/>
    </row>
    <row r="3464" spans="18:19" ht="15" customHeight="1">
      <c r="R3464"/>
      <c r="S3464"/>
    </row>
    <row r="3465" spans="18:19" ht="15" customHeight="1">
      <c r="R3465"/>
      <c r="S3465"/>
    </row>
    <row r="3466" spans="18:19" ht="15" customHeight="1">
      <c r="R3466"/>
      <c r="S3466"/>
    </row>
    <row r="3467" spans="18:19" ht="15" customHeight="1">
      <c r="R3467"/>
      <c r="S3467"/>
    </row>
    <row r="3468" spans="18:19" ht="15" customHeight="1">
      <c r="R3468"/>
      <c r="S3468"/>
    </row>
    <row r="3469" spans="18:19" ht="15" customHeight="1">
      <c r="R3469"/>
      <c r="S3469"/>
    </row>
    <row r="3470" spans="18:19" ht="15" customHeight="1">
      <c r="R3470"/>
      <c r="S3470"/>
    </row>
    <row r="3471" spans="18:19" ht="15" customHeight="1">
      <c r="R3471"/>
      <c r="S3471"/>
    </row>
    <row r="3472" spans="18:19" ht="15" customHeight="1">
      <c r="R3472"/>
      <c r="S3472"/>
    </row>
    <row r="3473" spans="18:19" ht="15" customHeight="1">
      <c r="R3473"/>
      <c r="S3473"/>
    </row>
    <row r="3474" spans="18:19" ht="15" customHeight="1">
      <c r="R3474"/>
      <c r="S3474"/>
    </row>
    <row r="3475" spans="18:19" ht="15" customHeight="1">
      <c r="R3475"/>
      <c r="S3475"/>
    </row>
    <row r="3476" spans="18:19" ht="15" customHeight="1">
      <c r="R3476"/>
      <c r="S3476"/>
    </row>
    <row r="3477" spans="18:19" ht="15" customHeight="1">
      <c r="R3477"/>
      <c r="S3477"/>
    </row>
    <row r="3478" spans="18:19" ht="15" customHeight="1">
      <c r="R3478"/>
      <c r="S3478"/>
    </row>
    <row r="3479" spans="18:19" ht="15" customHeight="1">
      <c r="R3479"/>
      <c r="S3479"/>
    </row>
    <row r="3480" spans="18:19" ht="15" customHeight="1">
      <c r="R3480"/>
      <c r="S3480"/>
    </row>
    <row r="3481" spans="18:19" ht="15" customHeight="1">
      <c r="R3481"/>
      <c r="S3481"/>
    </row>
    <row r="3482" spans="18:19" ht="15" customHeight="1">
      <c r="R3482"/>
      <c r="S3482"/>
    </row>
    <row r="3483" spans="18:19" ht="15" customHeight="1">
      <c r="R3483"/>
      <c r="S3483"/>
    </row>
    <row r="3484" spans="18:19" ht="15" customHeight="1">
      <c r="R3484"/>
      <c r="S3484"/>
    </row>
    <row r="3485" spans="18:19" ht="15" customHeight="1">
      <c r="R3485"/>
      <c r="S3485"/>
    </row>
    <row r="3486" spans="18:19" ht="15" customHeight="1">
      <c r="R3486"/>
      <c r="S3486"/>
    </row>
    <row r="3487" spans="18:19" ht="15" customHeight="1">
      <c r="R3487"/>
      <c r="S3487"/>
    </row>
    <row r="3488" spans="18:19" ht="15" customHeight="1">
      <c r="R3488"/>
      <c r="S3488"/>
    </row>
    <row r="3489" spans="18:19" ht="15" customHeight="1">
      <c r="R3489"/>
      <c r="S3489"/>
    </row>
    <row r="3490" spans="18:19" ht="15" customHeight="1">
      <c r="R3490"/>
      <c r="S3490"/>
    </row>
    <row r="3491" spans="18:19" ht="15" customHeight="1">
      <c r="R3491"/>
      <c r="S3491"/>
    </row>
    <row r="3492" spans="18:19" ht="15" customHeight="1">
      <c r="R3492"/>
      <c r="S3492"/>
    </row>
    <row r="3493" spans="18:19" ht="15" customHeight="1">
      <c r="R3493"/>
      <c r="S3493"/>
    </row>
    <row r="3494" spans="18:19" ht="15" customHeight="1">
      <c r="R3494"/>
      <c r="S3494"/>
    </row>
    <row r="3495" spans="18:19" ht="15" customHeight="1">
      <c r="R3495"/>
      <c r="S3495"/>
    </row>
    <row r="3496" spans="18:19" ht="15" customHeight="1">
      <c r="R3496"/>
      <c r="S3496"/>
    </row>
    <row r="3497" spans="18:19" ht="15" customHeight="1">
      <c r="R3497"/>
      <c r="S3497"/>
    </row>
    <row r="3498" spans="18:19" ht="15" customHeight="1">
      <c r="R3498"/>
      <c r="S3498"/>
    </row>
    <row r="3499" spans="18:19" ht="15" customHeight="1">
      <c r="R3499"/>
      <c r="S3499"/>
    </row>
    <row r="3500" spans="18:19" ht="15" customHeight="1">
      <c r="R3500"/>
      <c r="S3500"/>
    </row>
    <row r="3501" spans="18:19" ht="15" customHeight="1">
      <c r="R3501"/>
      <c r="S3501"/>
    </row>
    <row r="3502" spans="18:19" ht="15" customHeight="1">
      <c r="R3502"/>
      <c r="S3502"/>
    </row>
    <row r="3503" spans="18:19" ht="15" customHeight="1">
      <c r="R3503"/>
      <c r="S3503"/>
    </row>
    <row r="3504" spans="18:19" ht="15" customHeight="1">
      <c r="R3504"/>
      <c r="S3504"/>
    </row>
    <row r="3505" spans="18:19" ht="15" customHeight="1">
      <c r="R3505"/>
      <c r="S3505"/>
    </row>
    <row r="3506" spans="18:19" ht="15" customHeight="1">
      <c r="R3506"/>
      <c r="S3506"/>
    </row>
    <row r="3507" spans="18:19" ht="15" customHeight="1">
      <c r="R3507"/>
      <c r="S3507"/>
    </row>
    <row r="3508" spans="18:19" ht="15" customHeight="1">
      <c r="R3508"/>
      <c r="S3508"/>
    </row>
    <row r="3509" spans="18:19" ht="15" customHeight="1">
      <c r="R3509"/>
      <c r="S3509"/>
    </row>
    <row r="3510" spans="18:19" ht="15" customHeight="1">
      <c r="R3510"/>
      <c r="S3510"/>
    </row>
    <row r="3511" spans="18:19" ht="15" customHeight="1">
      <c r="R3511"/>
      <c r="S3511"/>
    </row>
    <row r="3512" spans="18:19" ht="15" customHeight="1">
      <c r="R3512"/>
      <c r="S3512"/>
    </row>
    <row r="3513" spans="18:19" ht="15" customHeight="1">
      <c r="R3513"/>
      <c r="S3513"/>
    </row>
    <row r="3514" spans="18:19" ht="15" customHeight="1">
      <c r="R3514"/>
      <c r="S3514"/>
    </row>
    <row r="3515" spans="18:19" ht="15" customHeight="1">
      <c r="R3515"/>
      <c r="S3515"/>
    </row>
    <row r="3516" spans="18:19" ht="15" customHeight="1">
      <c r="R3516"/>
      <c r="S3516"/>
    </row>
    <row r="3517" spans="18:19" ht="15" customHeight="1">
      <c r="R3517"/>
      <c r="S3517"/>
    </row>
    <row r="3518" spans="18:19" ht="15" customHeight="1">
      <c r="R3518"/>
      <c r="S3518"/>
    </row>
    <row r="3519" spans="18:19" ht="15" customHeight="1">
      <c r="R3519"/>
      <c r="S3519"/>
    </row>
    <row r="3520" spans="18:19" ht="15" customHeight="1">
      <c r="R3520"/>
      <c r="S3520"/>
    </row>
    <row r="3521" spans="18:19" ht="15" customHeight="1">
      <c r="R3521"/>
      <c r="S3521"/>
    </row>
    <row r="3522" spans="18:19" ht="15" customHeight="1">
      <c r="R3522"/>
      <c r="S3522"/>
    </row>
    <row r="3523" spans="18:19" ht="15" customHeight="1">
      <c r="R3523"/>
      <c r="S3523"/>
    </row>
    <row r="3524" spans="18:19" ht="15" customHeight="1">
      <c r="R3524"/>
      <c r="S3524"/>
    </row>
    <row r="3525" spans="18:19" ht="15" customHeight="1">
      <c r="R3525"/>
      <c r="S3525"/>
    </row>
    <row r="3526" spans="18:19" ht="15" customHeight="1">
      <c r="R3526"/>
      <c r="S3526"/>
    </row>
    <row r="3527" spans="18:19" ht="15" customHeight="1">
      <c r="R3527"/>
      <c r="S3527"/>
    </row>
    <row r="3528" spans="18:19" ht="15" customHeight="1">
      <c r="R3528"/>
      <c r="S3528"/>
    </row>
    <row r="3529" spans="18:19" ht="15" customHeight="1">
      <c r="R3529"/>
      <c r="S3529"/>
    </row>
    <row r="3530" spans="18:19" ht="15" customHeight="1">
      <c r="R3530"/>
      <c r="S3530"/>
    </row>
    <row r="3531" spans="18:19" ht="15" customHeight="1">
      <c r="R3531"/>
      <c r="S3531"/>
    </row>
    <row r="3532" spans="18:19" ht="15" customHeight="1">
      <c r="R3532"/>
      <c r="S3532"/>
    </row>
    <row r="3533" spans="18:19" ht="15" customHeight="1">
      <c r="R3533"/>
      <c r="S3533"/>
    </row>
    <row r="3534" spans="18:19" ht="15" customHeight="1">
      <c r="R3534"/>
      <c r="S3534"/>
    </row>
    <row r="3535" spans="18:19" ht="15" customHeight="1">
      <c r="R3535"/>
      <c r="S3535"/>
    </row>
    <row r="3536" spans="18:19" ht="15" customHeight="1">
      <c r="R3536"/>
      <c r="S3536"/>
    </row>
    <row r="3537" spans="18:19" ht="15" customHeight="1">
      <c r="R3537"/>
      <c r="S3537"/>
    </row>
    <row r="3538" spans="18:19" ht="15" customHeight="1">
      <c r="R3538"/>
      <c r="S3538"/>
    </row>
    <row r="3539" spans="18:19" ht="15" customHeight="1">
      <c r="R3539"/>
      <c r="S3539"/>
    </row>
    <row r="3540" spans="18:19" ht="15" customHeight="1">
      <c r="R3540"/>
      <c r="S3540"/>
    </row>
    <row r="3541" spans="18:19" ht="15" customHeight="1">
      <c r="R3541"/>
      <c r="S3541"/>
    </row>
    <row r="3542" spans="18:19" ht="15" customHeight="1">
      <c r="R3542"/>
      <c r="S3542"/>
    </row>
    <row r="3543" spans="18:19" ht="15" customHeight="1">
      <c r="R3543"/>
      <c r="S3543"/>
    </row>
    <row r="3544" spans="18:19" ht="15" customHeight="1">
      <c r="R3544"/>
      <c r="S3544"/>
    </row>
    <row r="3545" spans="18:19" ht="15" customHeight="1">
      <c r="R3545"/>
      <c r="S3545"/>
    </row>
    <row r="3546" spans="18:19" ht="15" customHeight="1">
      <c r="R3546"/>
      <c r="S3546"/>
    </row>
    <row r="3547" spans="18:19" ht="15" customHeight="1">
      <c r="R3547"/>
      <c r="S3547"/>
    </row>
    <row r="3548" spans="18:19" ht="15" customHeight="1">
      <c r="R3548"/>
      <c r="S3548"/>
    </row>
    <row r="3549" spans="18:19" ht="15" customHeight="1">
      <c r="R3549"/>
      <c r="S3549"/>
    </row>
    <row r="3550" spans="18:19" ht="15" customHeight="1">
      <c r="R3550"/>
      <c r="S3550"/>
    </row>
    <row r="3551" spans="18:19" ht="15" customHeight="1">
      <c r="R3551"/>
      <c r="S3551"/>
    </row>
    <row r="3552" spans="18:19" ht="15" customHeight="1">
      <c r="R3552"/>
      <c r="S3552"/>
    </row>
    <row r="3553" spans="18:19" ht="15" customHeight="1">
      <c r="R3553"/>
      <c r="S3553"/>
    </row>
    <row r="3554" spans="18:19" ht="15" customHeight="1">
      <c r="R3554"/>
      <c r="S3554"/>
    </row>
    <row r="3555" spans="18:19" ht="15" customHeight="1">
      <c r="R3555"/>
      <c r="S3555"/>
    </row>
    <row r="3556" spans="18:19" ht="15" customHeight="1">
      <c r="R3556"/>
      <c r="S3556"/>
    </row>
    <row r="3557" spans="18:19" ht="15" customHeight="1">
      <c r="R3557"/>
      <c r="S3557"/>
    </row>
    <row r="3558" spans="18:19" ht="15" customHeight="1">
      <c r="R3558"/>
      <c r="S3558"/>
    </row>
    <row r="3559" spans="18:19" ht="15" customHeight="1">
      <c r="R3559"/>
      <c r="S3559"/>
    </row>
    <row r="3560" spans="18:19" ht="15" customHeight="1">
      <c r="R3560"/>
      <c r="S3560"/>
    </row>
    <row r="3561" spans="18:19" ht="15" customHeight="1">
      <c r="R3561"/>
      <c r="S3561"/>
    </row>
    <row r="3562" spans="18:19" ht="15" customHeight="1">
      <c r="R3562"/>
      <c r="S3562"/>
    </row>
    <row r="3563" spans="18:19" ht="15" customHeight="1">
      <c r="R3563"/>
      <c r="S3563"/>
    </row>
    <row r="3564" spans="18:19" ht="15" customHeight="1">
      <c r="R3564"/>
      <c r="S3564"/>
    </row>
    <row r="3565" spans="18:19" ht="15" customHeight="1">
      <c r="R3565"/>
      <c r="S3565"/>
    </row>
    <row r="3566" spans="18:19" ht="15" customHeight="1">
      <c r="R3566"/>
      <c r="S3566"/>
    </row>
    <row r="3567" spans="18:19" ht="15" customHeight="1">
      <c r="R3567"/>
      <c r="S3567"/>
    </row>
    <row r="3568" spans="18:19" ht="15" customHeight="1">
      <c r="R3568"/>
      <c r="S3568"/>
    </row>
    <row r="3569" spans="18:19" ht="15" customHeight="1">
      <c r="R3569"/>
      <c r="S3569"/>
    </row>
    <row r="3570" spans="18:19" ht="15" customHeight="1">
      <c r="R3570"/>
      <c r="S3570"/>
    </row>
    <row r="3571" spans="18:19" ht="15" customHeight="1">
      <c r="R3571"/>
      <c r="S3571"/>
    </row>
    <row r="3572" spans="18:19" ht="15" customHeight="1">
      <c r="R3572"/>
      <c r="S3572"/>
    </row>
    <row r="3573" spans="18:19" ht="15" customHeight="1">
      <c r="R3573"/>
      <c r="S3573"/>
    </row>
    <row r="3574" spans="18:19" ht="15" customHeight="1">
      <c r="R3574"/>
      <c r="S3574"/>
    </row>
    <row r="3575" spans="18:19" ht="15" customHeight="1">
      <c r="R3575"/>
      <c r="S3575"/>
    </row>
    <row r="3576" spans="18:19" ht="15" customHeight="1">
      <c r="R3576"/>
      <c r="S3576"/>
    </row>
    <row r="3577" spans="18:19" ht="15" customHeight="1">
      <c r="R3577"/>
      <c r="S3577"/>
    </row>
    <row r="3578" spans="18:19" ht="15" customHeight="1">
      <c r="R3578"/>
      <c r="S3578"/>
    </row>
    <row r="3579" spans="18:19" ht="15" customHeight="1">
      <c r="R3579"/>
      <c r="S3579"/>
    </row>
    <row r="3580" spans="18:19" ht="15" customHeight="1">
      <c r="R3580"/>
      <c r="S3580"/>
    </row>
    <row r="3581" spans="18:19" ht="15" customHeight="1">
      <c r="R3581"/>
      <c r="S3581"/>
    </row>
    <row r="3582" spans="18:19" ht="15" customHeight="1">
      <c r="R3582"/>
      <c r="S3582"/>
    </row>
    <row r="3583" spans="18:19" ht="15" customHeight="1">
      <c r="R3583"/>
      <c r="S3583"/>
    </row>
    <row r="3584" spans="18:19" ht="15" customHeight="1">
      <c r="R3584"/>
      <c r="S3584"/>
    </row>
    <row r="3585" spans="18:19" ht="15" customHeight="1">
      <c r="R3585"/>
      <c r="S3585"/>
    </row>
    <row r="3586" spans="18:19" ht="15" customHeight="1">
      <c r="R3586"/>
      <c r="S3586"/>
    </row>
    <row r="3587" spans="18:19" ht="15" customHeight="1">
      <c r="R3587"/>
      <c r="S3587"/>
    </row>
    <row r="3588" spans="18:19" ht="15" customHeight="1">
      <c r="R3588"/>
      <c r="S3588"/>
    </row>
    <row r="3589" spans="18:19" ht="15" customHeight="1">
      <c r="R3589"/>
      <c r="S3589"/>
    </row>
    <row r="3590" spans="18:19" ht="15" customHeight="1">
      <c r="R3590"/>
      <c r="S3590"/>
    </row>
    <row r="3591" spans="18:19" ht="15" customHeight="1">
      <c r="R3591"/>
      <c r="S3591"/>
    </row>
    <row r="3592" spans="18:19" ht="15" customHeight="1">
      <c r="R3592"/>
      <c r="S3592"/>
    </row>
    <row r="3593" spans="18:19" ht="15" customHeight="1">
      <c r="R3593"/>
      <c r="S3593"/>
    </row>
    <row r="3594" spans="18:19" ht="15" customHeight="1">
      <c r="R3594"/>
      <c r="S3594"/>
    </row>
    <row r="3595" spans="18:19" ht="15" customHeight="1">
      <c r="R3595"/>
      <c r="S3595"/>
    </row>
    <row r="3596" spans="18:19" ht="15" customHeight="1">
      <c r="R3596"/>
      <c r="S3596"/>
    </row>
    <row r="3597" spans="18:19" ht="15" customHeight="1">
      <c r="R3597"/>
      <c r="S3597"/>
    </row>
    <row r="3598" spans="18:19" ht="15" customHeight="1">
      <c r="R3598"/>
      <c r="S3598"/>
    </row>
    <row r="3599" spans="18:19" ht="15" customHeight="1">
      <c r="R3599"/>
      <c r="S3599"/>
    </row>
    <row r="3600" spans="18:19" ht="15" customHeight="1">
      <c r="R3600"/>
      <c r="S3600"/>
    </row>
    <row r="3601" spans="18:19" ht="15" customHeight="1">
      <c r="R3601"/>
      <c r="S3601"/>
    </row>
    <row r="3602" spans="18:19" ht="15" customHeight="1">
      <c r="R3602"/>
      <c r="S3602"/>
    </row>
    <row r="3603" spans="18:19" ht="15" customHeight="1">
      <c r="R3603"/>
      <c r="S3603"/>
    </row>
    <row r="3604" spans="18:19" ht="15" customHeight="1">
      <c r="R3604"/>
      <c r="S3604"/>
    </row>
    <row r="3605" spans="18:19" ht="15" customHeight="1">
      <c r="R3605"/>
      <c r="S3605"/>
    </row>
    <row r="3606" spans="18:19" ht="15" customHeight="1">
      <c r="R3606"/>
      <c r="S3606"/>
    </row>
    <row r="3607" spans="18:19" ht="15" customHeight="1">
      <c r="R3607"/>
      <c r="S3607"/>
    </row>
    <row r="3608" spans="18:19" ht="15" customHeight="1">
      <c r="R3608"/>
      <c r="S3608"/>
    </row>
    <row r="3609" spans="18:19" ht="15" customHeight="1">
      <c r="R3609"/>
      <c r="S3609"/>
    </row>
    <row r="3610" spans="18:19" ht="15" customHeight="1">
      <c r="R3610"/>
      <c r="S3610"/>
    </row>
    <row r="3611" spans="18:19" ht="15" customHeight="1">
      <c r="R3611"/>
      <c r="S3611"/>
    </row>
    <row r="3612" spans="18:19" ht="15" customHeight="1">
      <c r="R3612"/>
      <c r="S3612"/>
    </row>
    <row r="3613" spans="18:19" ht="15" customHeight="1">
      <c r="R3613"/>
      <c r="S3613"/>
    </row>
    <row r="3614" spans="18:19" ht="15" customHeight="1">
      <c r="R3614"/>
      <c r="S3614"/>
    </row>
    <row r="3615" spans="18:19" ht="15" customHeight="1">
      <c r="R3615"/>
      <c r="S3615"/>
    </row>
    <row r="3616" spans="18:19" ht="15" customHeight="1">
      <c r="R3616"/>
      <c r="S3616"/>
    </row>
    <row r="3617" spans="18:19" ht="15" customHeight="1">
      <c r="R3617"/>
      <c r="S3617"/>
    </row>
    <row r="3618" spans="18:19" ht="15" customHeight="1">
      <c r="R3618"/>
      <c r="S3618"/>
    </row>
    <row r="3619" spans="18:19" ht="15" customHeight="1">
      <c r="R3619"/>
      <c r="S3619"/>
    </row>
    <row r="3620" spans="18:19" ht="15" customHeight="1">
      <c r="R3620"/>
      <c r="S3620"/>
    </row>
    <row r="3621" spans="18:19" ht="15" customHeight="1">
      <c r="R3621"/>
      <c r="S3621"/>
    </row>
    <row r="3622" spans="18:19" ht="15" customHeight="1">
      <c r="R3622"/>
      <c r="S3622"/>
    </row>
    <row r="3623" spans="18:19" ht="15" customHeight="1">
      <c r="R3623"/>
      <c r="S3623"/>
    </row>
    <row r="3624" spans="18:19" ht="15" customHeight="1">
      <c r="R3624"/>
      <c r="S3624"/>
    </row>
    <row r="3625" spans="18:19" ht="15" customHeight="1">
      <c r="R3625"/>
      <c r="S3625"/>
    </row>
    <row r="3626" spans="18:19" ht="15" customHeight="1">
      <c r="R3626"/>
      <c r="S3626"/>
    </row>
    <row r="3627" spans="18:19" ht="15" customHeight="1">
      <c r="R3627"/>
      <c r="S3627"/>
    </row>
    <row r="3628" spans="18:19" ht="15" customHeight="1">
      <c r="R3628"/>
      <c r="S3628"/>
    </row>
    <row r="3629" spans="18:19" ht="15" customHeight="1">
      <c r="R3629"/>
      <c r="S3629"/>
    </row>
    <row r="3630" spans="18:19" ht="15" customHeight="1">
      <c r="R3630"/>
      <c r="S3630"/>
    </row>
    <row r="3631" spans="18:19" ht="15" customHeight="1">
      <c r="R3631"/>
      <c r="S3631"/>
    </row>
    <row r="3632" spans="18:19" ht="15" customHeight="1">
      <c r="R3632"/>
      <c r="S3632"/>
    </row>
    <row r="3633" spans="18:19" ht="15" customHeight="1">
      <c r="R3633"/>
      <c r="S3633"/>
    </row>
    <row r="3634" spans="18:19" ht="15" customHeight="1">
      <c r="R3634"/>
      <c r="S3634"/>
    </row>
    <row r="3635" spans="18:19" ht="15" customHeight="1">
      <c r="R3635"/>
      <c r="S3635"/>
    </row>
    <row r="3636" spans="18:19" ht="15" customHeight="1">
      <c r="R3636"/>
      <c r="S3636"/>
    </row>
    <row r="3637" spans="18:19" ht="15" customHeight="1">
      <c r="R3637"/>
      <c r="S3637"/>
    </row>
    <row r="3638" spans="18:19" ht="15" customHeight="1">
      <c r="R3638"/>
      <c r="S3638"/>
    </row>
    <row r="3639" spans="18:19" ht="15" customHeight="1">
      <c r="R3639"/>
      <c r="S3639"/>
    </row>
    <row r="3640" spans="18:19" ht="15" customHeight="1">
      <c r="R3640"/>
      <c r="S3640"/>
    </row>
    <row r="3641" spans="18:19" ht="15" customHeight="1">
      <c r="R3641"/>
      <c r="S3641"/>
    </row>
    <row r="3642" spans="18:19" ht="15" customHeight="1">
      <c r="R3642"/>
      <c r="S3642"/>
    </row>
    <row r="3643" spans="18:19" ht="15" customHeight="1">
      <c r="R3643"/>
      <c r="S3643"/>
    </row>
    <row r="3644" spans="18:19" ht="15" customHeight="1">
      <c r="R3644"/>
      <c r="S3644"/>
    </row>
    <row r="3645" spans="18:19" ht="15" customHeight="1">
      <c r="R3645"/>
      <c r="S3645"/>
    </row>
    <row r="3646" spans="18:19" ht="15" customHeight="1">
      <c r="R3646"/>
      <c r="S3646"/>
    </row>
    <row r="3647" spans="18:19" ht="15" customHeight="1">
      <c r="R3647"/>
      <c r="S3647"/>
    </row>
    <row r="3648" spans="18:19" ht="15" customHeight="1">
      <c r="R3648"/>
      <c r="S3648"/>
    </row>
    <row r="3649" spans="18:19" ht="15" customHeight="1">
      <c r="R3649"/>
      <c r="S3649"/>
    </row>
    <row r="3650" spans="18:19" ht="15" customHeight="1">
      <c r="R3650"/>
      <c r="S3650"/>
    </row>
    <row r="3651" spans="18:19" ht="15" customHeight="1">
      <c r="R3651"/>
      <c r="S3651"/>
    </row>
    <row r="3652" spans="18:19" ht="15" customHeight="1">
      <c r="R3652"/>
      <c r="S3652"/>
    </row>
    <row r="3653" spans="18:19" ht="15" customHeight="1">
      <c r="R3653"/>
      <c r="S3653"/>
    </row>
    <row r="3654" spans="18:19" ht="15" customHeight="1">
      <c r="R3654"/>
      <c r="S3654"/>
    </row>
    <row r="3655" spans="18:19" ht="15" customHeight="1">
      <c r="R3655"/>
      <c r="S3655"/>
    </row>
    <row r="3656" spans="18:19" ht="15" customHeight="1">
      <c r="R3656"/>
      <c r="S3656"/>
    </row>
    <row r="3657" spans="18:19" ht="15" customHeight="1">
      <c r="R3657"/>
      <c r="S3657"/>
    </row>
    <row r="3658" spans="18:19" ht="15" customHeight="1">
      <c r="R3658"/>
      <c r="S3658"/>
    </row>
    <row r="3659" spans="18:19" ht="15" customHeight="1">
      <c r="R3659"/>
      <c r="S3659"/>
    </row>
    <row r="3660" spans="18:19" ht="15" customHeight="1">
      <c r="R3660"/>
      <c r="S3660"/>
    </row>
    <row r="3661" spans="18:19" ht="15" customHeight="1">
      <c r="R3661"/>
      <c r="S3661"/>
    </row>
    <row r="3662" spans="18:19" ht="15" customHeight="1">
      <c r="R3662"/>
      <c r="S3662"/>
    </row>
    <row r="3663" spans="18:19" ht="15" customHeight="1">
      <c r="R3663"/>
      <c r="S3663"/>
    </row>
    <row r="3664" spans="18:19" ht="15" customHeight="1">
      <c r="R3664"/>
      <c r="S3664"/>
    </row>
    <row r="3665" spans="18:19" ht="15" customHeight="1">
      <c r="R3665"/>
      <c r="S3665"/>
    </row>
    <row r="3666" spans="18:19" ht="15" customHeight="1">
      <c r="R3666"/>
      <c r="S3666"/>
    </row>
    <row r="3667" spans="18:19" ht="15" customHeight="1">
      <c r="R3667"/>
      <c r="S3667"/>
    </row>
    <row r="3668" spans="18:19" ht="15" customHeight="1">
      <c r="R3668"/>
      <c r="S3668"/>
    </row>
    <row r="3669" spans="18:19" ht="15" customHeight="1">
      <c r="R3669"/>
      <c r="S3669"/>
    </row>
    <row r="3670" spans="18:19" ht="15" customHeight="1">
      <c r="R3670"/>
      <c r="S3670"/>
    </row>
    <row r="3671" spans="18:19" ht="15" customHeight="1">
      <c r="R3671"/>
      <c r="S3671"/>
    </row>
    <row r="3672" spans="18:19" ht="15" customHeight="1">
      <c r="R3672"/>
      <c r="S3672"/>
    </row>
    <row r="3673" spans="18:19" ht="15" customHeight="1">
      <c r="R3673"/>
      <c r="S3673"/>
    </row>
    <row r="3674" spans="18:19" ht="15" customHeight="1">
      <c r="R3674"/>
      <c r="S3674"/>
    </row>
    <row r="3675" spans="18:19" ht="15" customHeight="1">
      <c r="R3675"/>
      <c r="S3675"/>
    </row>
    <row r="3676" spans="18:19" ht="15" customHeight="1">
      <c r="R3676"/>
      <c r="S3676"/>
    </row>
    <row r="3677" spans="18:19" ht="15" customHeight="1">
      <c r="R3677"/>
      <c r="S3677"/>
    </row>
    <row r="3678" spans="18:19" ht="15" customHeight="1">
      <c r="R3678"/>
      <c r="S3678"/>
    </row>
    <row r="3679" spans="18:19" ht="15" customHeight="1">
      <c r="R3679"/>
      <c r="S3679"/>
    </row>
    <row r="3680" spans="18:19" ht="15" customHeight="1">
      <c r="R3680"/>
      <c r="S3680"/>
    </row>
    <row r="3681" spans="18:19" ht="15" customHeight="1">
      <c r="R3681"/>
      <c r="S3681"/>
    </row>
    <row r="3682" spans="18:19" ht="15" customHeight="1">
      <c r="R3682"/>
      <c r="S3682"/>
    </row>
    <row r="3683" spans="18:19" ht="15" customHeight="1">
      <c r="R3683"/>
      <c r="S3683"/>
    </row>
    <row r="3684" spans="18:19" ht="15" customHeight="1">
      <c r="R3684"/>
      <c r="S3684"/>
    </row>
    <row r="3685" spans="18:19" ht="15" customHeight="1">
      <c r="R3685"/>
      <c r="S3685"/>
    </row>
    <row r="3686" spans="18:19" ht="15" customHeight="1">
      <c r="R3686"/>
      <c r="S3686"/>
    </row>
    <row r="3687" spans="18:19" ht="15" customHeight="1">
      <c r="R3687"/>
      <c r="S3687"/>
    </row>
    <row r="3688" spans="18:19" ht="15" customHeight="1">
      <c r="R3688"/>
      <c r="S3688"/>
    </row>
    <row r="3689" spans="18:19" ht="15" customHeight="1">
      <c r="R3689"/>
      <c r="S3689"/>
    </row>
    <row r="3690" spans="18:19" ht="15" customHeight="1">
      <c r="R3690"/>
      <c r="S3690"/>
    </row>
    <row r="3691" spans="18:19" ht="15" customHeight="1">
      <c r="R3691"/>
      <c r="S3691"/>
    </row>
    <row r="3692" spans="18:19" ht="15" customHeight="1">
      <c r="R3692"/>
      <c r="S3692"/>
    </row>
    <row r="3693" spans="18:19" ht="15" customHeight="1">
      <c r="R3693"/>
      <c r="S3693"/>
    </row>
    <row r="3694" spans="18:19" ht="15" customHeight="1">
      <c r="R3694"/>
      <c r="S3694"/>
    </row>
    <row r="3695" spans="18:19" ht="15" customHeight="1">
      <c r="R3695"/>
      <c r="S3695"/>
    </row>
    <row r="3696" spans="18:19" ht="15" customHeight="1">
      <c r="R3696"/>
      <c r="S3696"/>
    </row>
    <row r="3697" spans="18:19" ht="15" customHeight="1">
      <c r="R3697"/>
      <c r="S3697"/>
    </row>
    <row r="3698" spans="18:19" ht="15" customHeight="1">
      <c r="R3698"/>
      <c r="S3698"/>
    </row>
    <row r="3699" spans="18:19" ht="15" customHeight="1">
      <c r="R3699"/>
      <c r="S3699"/>
    </row>
    <row r="3700" spans="18:19" ht="15" customHeight="1">
      <c r="R3700"/>
      <c r="S3700"/>
    </row>
    <row r="3701" spans="18:19" ht="15" customHeight="1">
      <c r="R3701"/>
      <c r="S3701"/>
    </row>
    <row r="3702" spans="18:19" ht="15" customHeight="1">
      <c r="R3702"/>
      <c r="S3702"/>
    </row>
    <row r="3703" spans="18:19" ht="15" customHeight="1">
      <c r="R3703"/>
      <c r="S3703"/>
    </row>
    <row r="3704" spans="18:19" ht="15" customHeight="1">
      <c r="R3704"/>
      <c r="S3704"/>
    </row>
    <row r="3705" spans="18:19" ht="15" customHeight="1">
      <c r="R3705"/>
      <c r="S3705"/>
    </row>
    <row r="3706" spans="18:19" ht="15" customHeight="1">
      <c r="R3706"/>
      <c r="S3706"/>
    </row>
    <row r="3707" spans="18:19" ht="15" customHeight="1">
      <c r="R3707"/>
      <c r="S3707"/>
    </row>
    <row r="3708" spans="18:19" ht="15" customHeight="1">
      <c r="R3708"/>
      <c r="S3708"/>
    </row>
    <row r="3709" spans="18:19" ht="15" customHeight="1">
      <c r="R3709"/>
      <c r="S3709"/>
    </row>
    <row r="3710" spans="18:19" ht="15" customHeight="1">
      <c r="R3710"/>
      <c r="S3710"/>
    </row>
    <row r="3711" spans="18:19" ht="15" customHeight="1">
      <c r="R3711"/>
      <c r="S3711"/>
    </row>
    <row r="3712" spans="18:19" ht="15" customHeight="1">
      <c r="R3712"/>
      <c r="S3712"/>
    </row>
    <row r="3713" spans="18:19" ht="15" customHeight="1">
      <c r="R3713"/>
      <c r="S3713"/>
    </row>
    <row r="3714" spans="18:19" ht="15" customHeight="1">
      <c r="R3714"/>
      <c r="S3714"/>
    </row>
    <row r="3715" spans="18:19" ht="15" customHeight="1">
      <c r="R3715"/>
      <c r="S3715"/>
    </row>
    <row r="3716" spans="18:19" ht="15" customHeight="1">
      <c r="R3716"/>
      <c r="S3716"/>
    </row>
    <row r="3717" spans="18:19" ht="15" customHeight="1">
      <c r="R3717"/>
      <c r="S3717"/>
    </row>
    <row r="3718" spans="18:19" ht="15" customHeight="1">
      <c r="R3718"/>
      <c r="S3718"/>
    </row>
    <row r="3719" spans="18:19" ht="15" customHeight="1">
      <c r="R3719"/>
      <c r="S3719"/>
    </row>
    <row r="3720" spans="18:19" ht="15" customHeight="1">
      <c r="R3720"/>
      <c r="S3720"/>
    </row>
    <row r="3721" spans="18:19" ht="15" customHeight="1">
      <c r="R3721"/>
      <c r="S3721"/>
    </row>
    <row r="3722" spans="18:19" ht="15" customHeight="1">
      <c r="R3722"/>
      <c r="S3722"/>
    </row>
    <row r="3723" spans="18:19" ht="15" customHeight="1">
      <c r="R3723"/>
      <c r="S3723"/>
    </row>
    <row r="3724" spans="18:19" ht="15" customHeight="1">
      <c r="R3724"/>
      <c r="S3724"/>
    </row>
    <row r="3725" spans="18:19" ht="15" customHeight="1">
      <c r="R3725"/>
      <c r="S3725"/>
    </row>
    <row r="3726" spans="18:19" ht="15" customHeight="1">
      <c r="R3726"/>
      <c r="S3726"/>
    </row>
    <row r="3727" spans="18:19" ht="15" customHeight="1">
      <c r="R3727"/>
      <c r="S3727"/>
    </row>
    <row r="3728" spans="18:19" ht="15" customHeight="1">
      <c r="R3728"/>
      <c r="S3728"/>
    </row>
    <row r="3729" spans="18:19" ht="15" customHeight="1">
      <c r="R3729"/>
      <c r="S3729"/>
    </row>
    <row r="3730" spans="18:19" ht="15" customHeight="1">
      <c r="R3730"/>
      <c r="S3730"/>
    </row>
    <row r="3731" spans="18:19" ht="15" customHeight="1">
      <c r="R3731"/>
      <c r="S3731"/>
    </row>
    <row r="3732" spans="18:19" ht="15" customHeight="1">
      <c r="R3732"/>
      <c r="S3732"/>
    </row>
    <row r="3733" spans="18:19" ht="15" customHeight="1">
      <c r="R3733"/>
      <c r="S3733"/>
    </row>
    <row r="3734" spans="18:19" ht="15" customHeight="1">
      <c r="R3734"/>
      <c r="S3734"/>
    </row>
    <row r="3735" spans="18:19" ht="15" customHeight="1">
      <c r="R3735"/>
      <c r="S3735"/>
    </row>
    <row r="3736" spans="18:19" ht="15" customHeight="1">
      <c r="R3736"/>
      <c r="S3736"/>
    </row>
    <row r="3737" spans="18:19" ht="15" customHeight="1">
      <c r="R3737"/>
      <c r="S3737"/>
    </row>
    <row r="3738" spans="18:19" ht="15" customHeight="1">
      <c r="R3738"/>
      <c r="S3738"/>
    </row>
    <row r="3739" spans="18:19" ht="15" customHeight="1">
      <c r="R3739"/>
      <c r="S3739"/>
    </row>
    <row r="3740" spans="18:19" ht="15" customHeight="1">
      <c r="R3740"/>
      <c r="S3740"/>
    </row>
    <row r="3741" spans="18:19" ht="15" customHeight="1">
      <c r="R3741"/>
      <c r="S3741"/>
    </row>
    <row r="3742" spans="18:19" ht="15" customHeight="1">
      <c r="R3742"/>
      <c r="S3742"/>
    </row>
    <row r="3743" spans="18:19" ht="15" customHeight="1">
      <c r="R3743"/>
      <c r="S3743"/>
    </row>
    <row r="3744" spans="18:19" ht="15" customHeight="1">
      <c r="R3744"/>
      <c r="S3744"/>
    </row>
    <row r="3745" spans="18:19" ht="15" customHeight="1">
      <c r="R3745"/>
      <c r="S3745"/>
    </row>
    <row r="3746" spans="18:19" ht="15" customHeight="1">
      <c r="R3746"/>
      <c r="S3746"/>
    </row>
    <row r="3747" spans="18:19" ht="15" customHeight="1">
      <c r="R3747"/>
      <c r="S3747"/>
    </row>
    <row r="3748" spans="18:19" ht="15" customHeight="1">
      <c r="R3748"/>
      <c r="S3748"/>
    </row>
    <row r="3749" spans="18:19" ht="15" customHeight="1">
      <c r="R3749"/>
      <c r="S3749"/>
    </row>
    <row r="3750" spans="18:19" ht="15" customHeight="1">
      <c r="R3750"/>
      <c r="S3750"/>
    </row>
    <row r="3751" spans="18:19" ht="15" customHeight="1">
      <c r="R3751"/>
      <c r="S3751"/>
    </row>
    <row r="3752" spans="18:19" ht="15" customHeight="1">
      <c r="R3752"/>
      <c r="S3752"/>
    </row>
    <row r="3753" spans="18:19" ht="15" customHeight="1">
      <c r="R3753"/>
      <c r="S3753"/>
    </row>
    <row r="3754" spans="18:19" ht="15" customHeight="1">
      <c r="R3754"/>
      <c r="S3754"/>
    </row>
    <row r="3755" spans="18:19" ht="15" customHeight="1">
      <c r="R3755"/>
      <c r="S3755"/>
    </row>
    <row r="3756" spans="18:19" ht="15" customHeight="1">
      <c r="R3756"/>
      <c r="S3756"/>
    </row>
    <row r="3757" spans="18:19" ht="15" customHeight="1">
      <c r="R3757"/>
      <c r="S3757"/>
    </row>
    <row r="3758" spans="18:19" ht="15" customHeight="1">
      <c r="R3758"/>
      <c r="S3758"/>
    </row>
    <row r="3759" spans="18:19" ht="15" customHeight="1">
      <c r="R3759"/>
      <c r="S3759"/>
    </row>
    <row r="3760" spans="18:19" ht="15" customHeight="1">
      <c r="R3760"/>
      <c r="S3760"/>
    </row>
    <row r="3761" spans="18:19" ht="15" customHeight="1">
      <c r="R3761"/>
      <c r="S3761"/>
    </row>
    <row r="3762" spans="18:19" ht="15" customHeight="1">
      <c r="R3762"/>
      <c r="S3762"/>
    </row>
    <row r="3763" spans="18:19" ht="15" customHeight="1">
      <c r="R3763"/>
      <c r="S3763"/>
    </row>
    <row r="3764" spans="18:19" ht="15" customHeight="1">
      <c r="R3764"/>
      <c r="S3764"/>
    </row>
    <row r="3765" spans="18:19" ht="15" customHeight="1">
      <c r="R3765"/>
      <c r="S3765"/>
    </row>
    <row r="3766" spans="18:19" ht="15" customHeight="1">
      <c r="R3766"/>
      <c r="S3766"/>
    </row>
    <row r="3767" spans="18:19" ht="15" customHeight="1">
      <c r="R3767"/>
      <c r="S3767"/>
    </row>
    <row r="3768" spans="18:19" ht="15" customHeight="1">
      <c r="R3768"/>
      <c r="S3768"/>
    </row>
    <row r="3769" spans="18:19" ht="15" customHeight="1">
      <c r="R3769"/>
      <c r="S3769"/>
    </row>
    <row r="3770" spans="18:19" ht="15" customHeight="1">
      <c r="R3770"/>
      <c r="S3770"/>
    </row>
    <row r="3771" spans="18:19" ht="15" customHeight="1">
      <c r="R3771"/>
      <c r="S3771"/>
    </row>
    <row r="3772" spans="18:19" ht="15" customHeight="1">
      <c r="R3772"/>
      <c r="S3772"/>
    </row>
    <row r="3773" spans="18:19" ht="15" customHeight="1">
      <c r="R3773"/>
      <c r="S3773"/>
    </row>
    <row r="3774" spans="18:19" ht="15" customHeight="1">
      <c r="R3774"/>
      <c r="S3774"/>
    </row>
    <row r="3775" spans="18:19" ht="15" customHeight="1">
      <c r="R3775"/>
      <c r="S3775"/>
    </row>
    <row r="3776" spans="18:19" ht="15" customHeight="1">
      <c r="R3776"/>
      <c r="S3776"/>
    </row>
    <row r="3777" spans="18:19" ht="15" customHeight="1">
      <c r="R3777"/>
      <c r="S3777"/>
    </row>
    <row r="3778" spans="18:19" ht="15" customHeight="1">
      <c r="R3778"/>
      <c r="S3778"/>
    </row>
    <row r="3779" spans="18:19" ht="15" customHeight="1">
      <c r="R3779"/>
      <c r="S3779"/>
    </row>
    <row r="3780" spans="18:19" ht="15" customHeight="1">
      <c r="R3780"/>
      <c r="S3780"/>
    </row>
    <row r="3781" spans="18:19" ht="15" customHeight="1">
      <c r="R3781"/>
      <c r="S3781"/>
    </row>
    <row r="3782" spans="18:19" ht="15" customHeight="1">
      <c r="R3782"/>
      <c r="S3782"/>
    </row>
    <row r="3783" spans="18:19" ht="15" customHeight="1">
      <c r="R3783"/>
      <c r="S3783"/>
    </row>
    <row r="3784" spans="18:19" ht="15" customHeight="1">
      <c r="R3784"/>
      <c r="S3784"/>
    </row>
    <row r="3785" spans="18:19" ht="15" customHeight="1">
      <c r="R3785"/>
      <c r="S3785"/>
    </row>
    <row r="3786" spans="18:19" ht="15" customHeight="1">
      <c r="R3786"/>
      <c r="S3786"/>
    </row>
    <row r="3787" spans="18:19" ht="15" customHeight="1">
      <c r="R3787"/>
      <c r="S3787"/>
    </row>
    <row r="3788" spans="18:19" ht="15" customHeight="1">
      <c r="R3788"/>
      <c r="S3788"/>
    </row>
    <row r="3789" spans="18:19" ht="15" customHeight="1">
      <c r="R3789"/>
      <c r="S3789"/>
    </row>
    <row r="3790" spans="18:19" ht="15" customHeight="1">
      <c r="R3790"/>
      <c r="S3790"/>
    </row>
    <row r="3791" spans="18:19" ht="15" customHeight="1">
      <c r="R3791"/>
      <c r="S3791"/>
    </row>
    <row r="3792" spans="18:19" ht="15" customHeight="1">
      <c r="R3792"/>
      <c r="S3792"/>
    </row>
    <row r="3793" spans="18:19" ht="15" customHeight="1">
      <c r="R3793"/>
      <c r="S3793"/>
    </row>
    <row r="3794" spans="18:19" ht="15" customHeight="1">
      <c r="R3794"/>
      <c r="S3794"/>
    </row>
    <row r="3795" spans="18:19" ht="15" customHeight="1">
      <c r="R3795"/>
      <c r="S3795"/>
    </row>
    <row r="3796" spans="18:19" ht="15" customHeight="1">
      <c r="R3796"/>
      <c r="S3796"/>
    </row>
    <row r="3797" spans="18:19" ht="15" customHeight="1">
      <c r="R3797"/>
      <c r="S3797"/>
    </row>
    <row r="3798" spans="18:19" ht="15" customHeight="1">
      <c r="R3798"/>
      <c r="S3798"/>
    </row>
    <row r="3799" spans="18:19" ht="15" customHeight="1">
      <c r="R3799"/>
      <c r="S3799"/>
    </row>
    <row r="3800" spans="18:19" ht="15" customHeight="1">
      <c r="R3800"/>
      <c r="S3800"/>
    </row>
    <row r="3801" spans="18:19" ht="15" customHeight="1">
      <c r="R3801"/>
      <c r="S3801"/>
    </row>
    <row r="3802" spans="18:19" ht="15" customHeight="1">
      <c r="R3802"/>
      <c r="S3802"/>
    </row>
    <row r="3803" spans="18:19" ht="15" customHeight="1">
      <c r="R3803"/>
      <c r="S3803"/>
    </row>
    <row r="3804" spans="18:19" ht="15" customHeight="1">
      <c r="R3804"/>
      <c r="S3804"/>
    </row>
    <row r="3805" spans="18:19" ht="15" customHeight="1">
      <c r="R3805"/>
      <c r="S3805"/>
    </row>
    <row r="3806" spans="18:19" ht="15" customHeight="1">
      <c r="R3806"/>
      <c r="S3806"/>
    </row>
    <row r="3807" spans="18:19" ht="15" customHeight="1">
      <c r="R3807"/>
      <c r="S3807"/>
    </row>
    <row r="3808" spans="18:19" ht="15" customHeight="1">
      <c r="R3808"/>
      <c r="S3808"/>
    </row>
    <row r="3809" spans="18:19" ht="15" customHeight="1">
      <c r="R3809"/>
      <c r="S3809"/>
    </row>
    <row r="3810" spans="18:19" ht="15" customHeight="1">
      <c r="R3810"/>
      <c r="S3810"/>
    </row>
    <row r="3811" spans="18:19" ht="15" customHeight="1">
      <c r="R3811"/>
      <c r="S3811"/>
    </row>
    <row r="3812" spans="18:19" ht="15" customHeight="1">
      <c r="R3812"/>
      <c r="S3812"/>
    </row>
    <row r="3813" spans="18:19" ht="15" customHeight="1">
      <c r="R3813"/>
      <c r="S3813"/>
    </row>
    <row r="3814" spans="18:19" ht="15" customHeight="1">
      <c r="R3814"/>
      <c r="S3814"/>
    </row>
    <row r="3815" spans="18:19" ht="15" customHeight="1">
      <c r="R3815"/>
      <c r="S3815"/>
    </row>
    <row r="3816" spans="18:19" ht="15" customHeight="1">
      <c r="R3816"/>
      <c r="S3816"/>
    </row>
    <row r="3817" spans="18:19" ht="15" customHeight="1">
      <c r="R3817"/>
      <c r="S3817"/>
    </row>
    <row r="3818" spans="18:19" ht="15" customHeight="1">
      <c r="R3818"/>
      <c r="S3818"/>
    </row>
    <row r="3819" spans="18:19" ht="15" customHeight="1">
      <c r="R3819"/>
      <c r="S3819"/>
    </row>
    <row r="3820" spans="18:19" ht="15" customHeight="1">
      <c r="R3820"/>
      <c r="S3820"/>
    </row>
    <row r="3821" spans="18:19" ht="15" customHeight="1">
      <c r="R3821"/>
      <c r="S3821"/>
    </row>
    <row r="3822" spans="18:19" ht="15" customHeight="1">
      <c r="R3822"/>
      <c r="S3822"/>
    </row>
    <row r="3823" spans="18:19" ht="15" customHeight="1">
      <c r="R3823"/>
      <c r="S3823"/>
    </row>
    <row r="3824" spans="18:19" ht="15" customHeight="1">
      <c r="R3824"/>
      <c r="S3824"/>
    </row>
    <row r="3825" spans="18:19" ht="15" customHeight="1">
      <c r="R3825"/>
      <c r="S3825"/>
    </row>
    <row r="3826" spans="18:19" ht="15" customHeight="1">
      <c r="R3826"/>
      <c r="S3826"/>
    </row>
    <row r="3827" spans="18:19" ht="15" customHeight="1">
      <c r="R3827"/>
      <c r="S3827"/>
    </row>
    <row r="3828" spans="18:19" ht="15" customHeight="1">
      <c r="R3828"/>
      <c r="S3828"/>
    </row>
    <row r="3829" spans="18:19" ht="15" customHeight="1">
      <c r="R3829"/>
      <c r="S3829"/>
    </row>
    <row r="3830" spans="18:19" ht="15" customHeight="1">
      <c r="R3830"/>
      <c r="S3830"/>
    </row>
    <row r="3831" spans="18:19" ht="15" customHeight="1">
      <c r="R3831"/>
      <c r="S3831"/>
    </row>
    <row r="3832" spans="18:19" ht="15" customHeight="1">
      <c r="R3832"/>
      <c r="S3832"/>
    </row>
    <row r="3833" spans="18:19" ht="15" customHeight="1">
      <c r="R3833"/>
      <c r="S3833"/>
    </row>
    <row r="3834" spans="18:19" ht="15" customHeight="1">
      <c r="R3834"/>
      <c r="S3834"/>
    </row>
    <row r="3835" spans="18:19" ht="15" customHeight="1">
      <c r="R3835"/>
      <c r="S3835"/>
    </row>
    <row r="3836" spans="18:19" ht="15" customHeight="1">
      <c r="R3836"/>
      <c r="S3836"/>
    </row>
    <row r="3837" spans="18:19" ht="15" customHeight="1">
      <c r="R3837"/>
      <c r="S3837"/>
    </row>
    <row r="3838" spans="18:19" ht="15" customHeight="1">
      <c r="R3838"/>
      <c r="S3838"/>
    </row>
    <row r="3839" spans="18:19" ht="15" customHeight="1">
      <c r="R3839"/>
      <c r="S3839"/>
    </row>
    <row r="3840" spans="18:19" ht="15" customHeight="1">
      <c r="R3840"/>
      <c r="S3840"/>
    </row>
    <row r="3841" spans="18:19" ht="15" customHeight="1">
      <c r="R3841"/>
      <c r="S3841"/>
    </row>
    <row r="3842" spans="18:19" ht="15" customHeight="1">
      <c r="R3842"/>
      <c r="S3842"/>
    </row>
    <row r="3843" spans="18:19" ht="15" customHeight="1">
      <c r="R3843"/>
      <c r="S3843"/>
    </row>
    <row r="3844" spans="18:19" ht="15" customHeight="1">
      <c r="R3844"/>
      <c r="S3844"/>
    </row>
    <row r="3845" spans="18:19" ht="15" customHeight="1">
      <c r="R3845"/>
      <c r="S3845"/>
    </row>
    <row r="3846" spans="18:19" ht="15" customHeight="1">
      <c r="R3846"/>
      <c r="S3846"/>
    </row>
    <row r="3847" spans="18:19" ht="15" customHeight="1">
      <c r="R3847"/>
      <c r="S3847"/>
    </row>
    <row r="3848" spans="18:19" ht="15" customHeight="1">
      <c r="R3848"/>
      <c r="S3848"/>
    </row>
    <row r="3849" spans="18:19" ht="15" customHeight="1">
      <c r="R3849"/>
      <c r="S3849"/>
    </row>
    <row r="3850" spans="18:19" ht="15" customHeight="1">
      <c r="R3850"/>
      <c r="S3850"/>
    </row>
    <row r="3851" spans="18:19" ht="15" customHeight="1">
      <c r="R3851"/>
      <c r="S3851"/>
    </row>
    <row r="3852" spans="18:19" ht="15" customHeight="1">
      <c r="R3852"/>
      <c r="S3852"/>
    </row>
    <row r="3853" spans="18:19" ht="15" customHeight="1">
      <c r="R3853"/>
      <c r="S3853"/>
    </row>
    <row r="3854" spans="18:19" ht="15" customHeight="1">
      <c r="R3854"/>
      <c r="S3854"/>
    </row>
    <row r="3855" spans="18:19" ht="15" customHeight="1">
      <c r="R3855"/>
      <c r="S3855"/>
    </row>
    <row r="3856" spans="18:19" ht="15" customHeight="1">
      <c r="R3856"/>
      <c r="S3856"/>
    </row>
    <row r="3857" spans="18:19" ht="15" customHeight="1">
      <c r="R3857"/>
      <c r="S3857"/>
    </row>
    <row r="3858" spans="18:19" ht="15" customHeight="1">
      <c r="R3858"/>
      <c r="S3858"/>
    </row>
    <row r="3859" spans="18:19" ht="15" customHeight="1">
      <c r="R3859"/>
      <c r="S3859"/>
    </row>
    <row r="3860" spans="18:19" ht="15" customHeight="1">
      <c r="R3860"/>
      <c r="S3860"/>
    </row>
    <row r="3861" spans="18:19" ht="15" customHeight="1">
      <c r="R3861"/>
      <c r="S3861"/>
    </row>
    <row r="3862" spans="18:19" ht="15" customHeight="1">
      <c r="R3862"/>
      <c r="S3862"/>
    </row>
    <row r="3863" spans="18:19" ht="15" customHeight="1">
      <c r="R3863"/>
      <c r="S3863"/>
    </row>
    <row r="3864" spans="18:19" ht="15" customHeight="1">
      <c r="R3864"/>
      <c r="S3864"/>
    </row>
    <row r="3865" spans="18:19" ht="15" customHeight="1">
      <c r="R3865"/>
      <c r="S3865"/>
    </row>
    <row r="3866" spans="18:19" ht="15" customHeight="1">
      <c r="R3866"/>
      <c r="S3866"/>
    </row>
    <row r="3867" spans="18:19" ht="15" customHeight="1">
      <c r="R3867"/>
      <c r="S3867"/>
    </row>
    <row r="3868" spans="18:19" ht="15" customHeight="1">
      <c r="R3868"/>
      <c r="S3868"/>
    </row>
    <row r="3869" spans="18:19" ht="15" customHeight="1">
      <c r="R3869"/>
      <c r="S3869"/>
    </row>
    <row r="3870" spans="18:19" ht="15" customHeight="1">
      <c r="R3870"/>
      <c r="S3870"/>
    </row>
    <row r="3871" spans="18:19" ht="15" customHeight="1">
      <c r="R3871"/>
      <c r="S3871"/>
    </row>
    <row r="3872" spans="18:19" ht="15" customHeight="1">
      <c r="R3872"/>
      <c r="S3872"/>
    </row>
    <row r="3873" spans="18:19" ht="15" customHeight="1">
      <c r="R3873"/>
      <c r="S3873"/>
    </row>
    <row r="3874" spans="18:19" ht="15" customHeight="1">
      <c r="R3874"/>
      <c r="S3874"/>
    </row>
    <row r="3875" spans="18:19" ht="15" customHeight="1">
      <c r="R3875"/>
      <c r="S3875"/>
    </row>
    <row r="3876" spans="18:19" ht="15" customHeight="1">
      <c r="R3876"/>
      <c r="S3876"/>
    </row>
    <row r="3877" spans="18:19" ht="15" customHeight="1">
      <c r="R3877"/>
      <c r="S3877"/>
    </row>
    <row r="3878" spans="18:19" ht="15" customHeight="1">
      <c r="R3878"/>
      <c r="S3878"/>
    </row>
    <row r="3879" spans="18:19" ht="15" customHeight="1">
      <c r="R3879"/>
      <c r="S3879"/>
    </row>
    <row r="3880" spans="18:19" ht="15" customHeight="1">
      <c r="R3880"/>
      <c r="S3880"/>
    </row>
    <row r="3881" spans="18:19" ht="15" customHeight="1">
      <c r="R3881"/>
      <c r="S3881"/>
    </row>
    <row r="3882" spans="18:19" ht="15" customHeight="1">
      <c r="R3882"/>
      <c r="S3882"/>
    </row>
    <row r="3883" spans="18:19" ht="15" customHeight="1">
      <c r="R3883"/>
      <c r="S3883"/>
    </row>
    <row r="3884" spans="18:19" ht="15" customHeight="1">
      <c r="R3884"/>
      <c r="S3884"/>
    </row>
    <row r="3885" spans="18:19" ht="15" customHeight="1">
      <c r="R3885"/>
      <c r="S3885"/>
    </row>
    <row r="3886" spans="18:19" ht="15" customHeight="1">
      <c r="R3886"/>
      <c r="S3886"/>
    </row>
    <row r="3887" spans="18:19" ht="15" customHeight="1">
      <c r="R3887"/>
      <c r="S3887"/>
    </row>
    <row r="3888" spans="18:19" ht="15" customHeight="1">
      <c r="R3888"/>
      <c r="S3888"/>
    </row>
    <row r="3889" spans="18:19" ht="15" customHeight="1">
      <c r="R3889"/>
      <c r="S3889"/>
    </row>
    <row r="3890" spans="18:19" ht="15" customHeight="1">
      <c r="R3890"/>
      <c r="S3890"/>
    </row>
    <row r="3891" spans="18:19" ht="15" customHeight="1">
      <c r="R3891"/>
      <c r="S3891"/>
    </row>
    <row r="3892" spans="18:19" ht="15" customHeight="1">
      <c r="R3892"/>
      <c r="S3892"/>
    </row>
    <row r="3893" spans="18:19" ht="15" customHeight="1">
      <c r="R3893"/>
      <c r="S3893"/>
    </row>
    <row r="3894" spans="18:19" ht="15" customHeight="1">
      <c r="R3894"/>
      <c r="S3894"/>
    </row>
    <row r="3895" spans="18:19" ht="15" customHeight="1">
      <c r="R3895"/>
      <c r="S3895"/>
    </row>
    <row r="3896" spans="18:19" ht="15" customHeight="1">
      <c r="R3896"/>
      <c r="S3896"/>
    </row>
    <row r="3897" spans="18:19" ht="15" customHeight="1">
      <c r="R3897"/>
      <c r="S3897"/>
    </row>
    <row r="3898" spans="18:19" ht="15" customHeight="1">
      <c r="R3898"/>
      <c r="S3898"/>
    </row>
    <row r="3899" spans="18:19" ht="15" customHeight="1">
      <c r="R3899"/>
      <c r="S3899"/>
    </row>
    <row r="3900" spans="18:19" ht="15" customHeight="1">
      <c r="R3900"/>
      <c r="S3900"/>
    </row>
    <row r="3901" spans="18:19" ht="15" customHeight="1">
      <c r="R3901"/>
      <c r="S3901"/>
    </row>
    <row r="3902" spans="18:19" ht="15" customHeight="1">
      <c r="R3902"/>
      <c r="S3902"/>
    </row>
    <row r="3903" spans="18:19" ht="15" customHeight="1">
      <c r="R3903"/>
      <c r="S3903"/>
    </row>
    <row r="3904" spans="18:19" ht="15" customHeight="1">
      <c r="R3904"/>
      <c r="S3904"/>
    </row>
    <row r="3905" spans="18:19" ht="15" customHeight="1">
      <c r="R3905"/>
      <c r="S3905"/>
    </row>
    <row r="3906" spans="18:19" ht="15" customHeight="1">
      <c r="R3906"/>
      <c r="S3906"/>
    </row>
    <row r="3907" spans="18:19" ht="15" customHeight="1">
      <c r="R3907"/>
      <c r="S3907"/>
    </row>
    <row r="3908" spans="18:19" ht="15" customHeight="1">
      <c r="R3908"/>
      <c r="S3908"/>
    </row>
    <row r="3909" spans="18:19" ht="15" customHeight="1">
      <c r="R3909"/>
      <c r="S3909"/>
    </row>
    <row r="3910" spans="18:19" ht="15" customHeight="1">
      <c r="R3910"/>
      <c r="S3910"/>
    </row>
    <row r="3911" spans="18:19" ht="15" customHeight="1">
      <c r="R3911"/>
      <c r="S3911"/>
    </row>
    <row r="3912" spans="18:19" ht="15" customHeight="1">
      <c r="R3912"/>
      <c r="S3912"/>
    </row>
    <row r="3913" spans="18:19" ht="15" customHeight="1">
      <c r="R3913"/>
      <c r="S3913"/>
    </row>
    <row r="3914" spans="18:19" ht="15" customHeight="1">
      <c r="R3914"/>
      <c r="S3914"/>
    </row>
    <row r="3915" spans="18:19" ht="15" customHeight="1">
      <c r="R3915"/>
      <c r="S3915"/>
    </row>
    <row r="3916" spans="18:19" ht="15" customHeight="1">
      <c r="R3916"/>
      <c r="S3916"/>
    </row>
    <row r="3917" spans="18:19" ht="15" customHeight="1">
      <c r="R3917"/>
      <c r="S3917"/>
    </row>
    <row r="3918" spans="18:19" ht="15" customHeight="1">
      <c r="R3918"/>
      <c r="S3918"/>
    </row>
    <row r="3919" spans="18:19" ht="15" customHeight="1">
      <c r="R3919"/>
      <c r="S3919"/>
    </row>
    <row r="3920" spans="18:19" ht="15" customHeight="1">
      <c r="R3920"/>
      <c r="S3920"/>
    </row>
    <row r="3921" spans="18:19" ht="15" customHeight="1">
      <c r="R3921"/>
      <c r="S3921"/>
    </row>
    <row r="3922" spans="18:19" ht="15" customHeight="1">
      <c r="R3922"/>
      <c r="S3922"/>
    </row>
    <row r="3923" spans="18:19" ht="15" customHeight="1">
      <c r="R3923"/>
      <c r="S3923"/>
    </row>
    <row r="3924" spans="18:19" ht="15" customHeight="1">
      <c r="R3924"/>
      <c r="S3924"/>
    </row>
    <row r="3925" spans="18:19" ht="15" customHeight="1">
      <c r="R3925"/>
      <c r="S3925"/>
    </row>
    <row r="3926" spans="18:19" ht="15" customHeight="1">
      <c r="R3926"/>
      <c r="S3926"/>
    </row>
    <row r="3927" spans="18:19" ht="15" customHeight="1">
      <c r="R3927"/>
      <c r="S3927"/>
    </row>
    <row r="3928" spans="18:19" ht="15" customHeight="1">
      <c r="R3928"/>
      <c r="S3928"/>
    </row>
    <row r="3929" spans="18:19" ht="15" customHeight="1">
      <c r="R3929"/>
      <c r="S3929"/>
    </row>
    <row r="3930" spans="18:19" ht="15" customHeight="1">
      <c r="R3930"/>
      <c r="S3930"/>
    </row>
    <row r="3931" spans="18:19" ht="15" customHeight="1">
      <c r="R3931"/>
      <c r="S3931"/>
    </row>
    <row r="3932" spans="18:19" ht="15" customHeight="1">
      <c r="R3932"/>
      <c r="S3932"/>
    </row>
    <row r="3933" spans="18:19" ht="15" customHeight="1">
      <c r="R3933"/>
      <c r="S3933"/>
    </row>
    <row r="3934" spans="18:19" ht="15" customHeight="1">
      <c r="R3934"/>
      <c r="S3934"/>
    </row>
    <row r="3935" spans="18:19" ht="15" customHeight="1">
      <c r="R3935"/>
      <c r="S3935"/>
    </row>
    <row r="3936" spans="18:19" ht="15" customHeight="1">
      <c r="R3936"/>
      <c r="S3936"/>
    </row>
    <row r="3937" spans="18:19" ht="15" customHeight="1">
      <c r="R3937"/>
      <c r="S3937"/>
    </row>
    <row r="3938" spans="18:19" ht="15" customHeight="1">
      <c r="R3938"/>
      <c r="S3938"/>
    </row>
    <row r="3939" spans="18:19" ht="15" customHeight="1">
      <c r="R3939"/>
      <c r="S3939"/>
    </row>
    <row r="3940" spans="18:19" ht="15" customHeight="1">
      <c r="R3940"/>
      <c r="S3940"/>
    </row>
    <row r="3941" spans="18:19" ht="15" customHeight="1">
      <c r="R3941"/>
      <c r="S3941"/>
    </row>
    <row r="3942" spans="18:19" ht="15" customHeight="1">
      <c r="R3942"/>
      <c r="S3942"/>
    </row>
    <row r="3943" spans="18:19" ht="15" customHeight="1">
      <c r="R3943"/>
      <c r="S3943"/>
    </row>
    <row r="3944" spans="18:19" ht="15" customHeight="1">
      <c r="R3944"/>
      <c r="S3944"/>
    </row>
    <row r="3945" spans="18:19" ht="15" customHeight="1">
      <c r="R3945"/>
      <c r="S3945"/>
    </row>
    <row r="3946" spans="18:19" ht="15" customHeight="1">
      <c r="R3946"/>
      <c r="S3946"/>
    </row>
    <row r="3947" spans="18:19" ht="15" customHeight="1">
      <c r="R3947"/>
      <c r="S3947"/>
    </row>
    <row r="3948" spans="18:19" ht="15" customHeight="1">
      <c r="R3948"/>
      <c r="S3948"/>
    </row>
    <row r="3949" spans="18:19" ht="15" customHeight="1">
      <c r="R3949"/>
      <c r="S3949"/>
    </row>
    <row r="3950" spans="18:19" ht="15" customHeight="1">
      <c r="R3950"/>
      <c r="S3950"/>
    </row>
    <row r="3951" spans="18:19" ht="15" customHeight="1">
      <c r="R3951"/>
      <c r="S3951"/>
    </row>
    <row r="3952" spans="18:19" ht="15" customHeight="1">
      <c r="R3952"/>
      <c r="S3952"/>
    </row>
    <row r="3953" spans="18:19" ht="15" customHeight="1">
      <c r="R3953"/>
      <c r="S3953"/>
    </row>
    <row r="3954" spans="18:19" ht="15" customHeight="1">
      <c r="R3954"/>
      <c r="S3954"/>
    </row>
    <row r="3955" spans="18:19" ht="15" customHeight="1">
      <c r="R3955"/>
      <c r="S3955"/>
    </row>
    <row r="3956" spans="18:19" ht="15" customHeight="1">
      <c r="R3956"/>
      <c r="S3956"/>
    </row>
    <row r="3957" spans="18:19" ht="15" customHeight="1">
      <c r="R3957"/>
      <c r="S3957"/>
    </row>
    <row r="3958" spans="18:19" ht="15" customHeight="1">
      <c r="R3958"/>
      <c r="S3958"/>
    </row>
    <row r="3959" spans="18:19" ht="15" customHeight="1">
      <c r="R3959"/>
      <c r="S3959"/>
    </row>
    <row r="3960" spans="18:19" ht="15" customHeight="1">
      <c r="R3960"/>
      <c r="S3960"/>
    </row>
    <row r="3961" spans="18:19" ht="15" customHeight="1">
      <c r="R3961"/>
      <c r="S3961"/>
    </row>
    <row r="3962" spans="18:19" ht="15" customHeight="1">
      <c r="R3962"/>
      <c r="S3962"/>
    </row>
    <row r="3963" spans="18:19" ht="15" customHeight="1">
      <c r="R3963"/>
      <c r="S3963"/>
    </row>
    <row r="3964" spans="18:19" ht="15" customHeight="1">
      <c r="R3964"/>
      <c r="S3964"/>
    </row>
    <row r="3965" spans="18:19" ht="15" customHeight="1">
      <c r="R3965"/>
      <c r="S3965"/>
    </row>
    <row r="3966" spans="18:19" ht="15" customHeight="1">
      <c r="R3966"/>
      <c r="S3966"/>
    </row>
    <row r="3967" spans="18:19" ht="15" customHeight="1">
      <c r="R3967"/>
      <c r="S3967"/>
    </row>
    <row r="3968" spans="18:19" ht="15" customHeight="1">
      <c r="R3968"/>
      <c r="S3968"/>
    </row>
    <row r="3969" spans="18:19" ht="15" customHeight="1">
      <c r="R3969"/>
      <c r="S3969"/>
    </row>
    <row r="3970" spans="18:19" ht="15" customHeight="1">
      <c r="R3970"/>
      <c r="S3970"/>
    </row>
    <row r="3971" spans="18:19" ht="15" customHeight="1">
      <c r="R3971"/>
      <c r="S3971"/>
    </row>
    <row r="3972" spans="18:19" ht="15" customHeight="1">
      <c r="R3972"/>
      <c r="S3972"/>
    </row>
    <row r="3973" spans="18:19" ht="15" customHeight="1">
      <c r="R3973"/>
      <c r="S3973"/>
    </row>
    <row r="3974" spans="18:19" ht="15" customHeight="1">
      <c r="R3974"/>
      <c r="S3974"/>
    </row>
    <row r="3975" spans="18:19" ht="15" customHeight="1">
      <c r="R3975"/>
      <c r="S3975"/>
    </row>
    <row r="3976" spans="18:19" ht="15" customHeight="1">
      <c r="R3976"/>
      <c r="S3976"/>
    </row>
    <row r="3977" spans="18:19" ht="15" customHeight="1">
      <c r="R3977"/>
      <c r="S3977"/>
    </row>
    <row r="3978" spans="18:19" ht="15" customHeight="1">
      <c r="R3978"/>
      <c r="S3978"/>
    </row>
    <row r="3979" spans="18:19" ht="15" customHeight="1">
      <c r="R3979"/>
      <c r="S3979"/>
    </row>
    <row r="3980" spans="18:19" ht="15" customHeight="1">
      <c r="R3980"/>
      <c r="S3980"/>
    </row>
    <row r="3981" spans="18:19" ht="15" customHeight="1">
      <c r="R3981"/>
      <c r="S3981"/>
    </row>
    <row r="3982" spans="18:19" ht="15" customHeight="1">
      <c r="R3982"/>
      <c r="S3982"/>
    </row>
    <row r="3983" spans="18:19" ht="15" customHeight="1">
      <c r="R3983"/>
      <c r="S3983"/>
    </row>
    <row r="3984" spans="18:19" ht="15" customHeight="1">
      <c r="R3984"/>
      <c r="S3984"/>
    </row>
    <row r="3985" spans="18:19" ht="15" customHeight="1">
      <c r="R3985"/>
      <c r="S3985"/>
    </row>
    <row r="3986" spans="18:19" ht="15" customHeight="1">
      <c r="R3986"/>
      <c r="S3986"/>
    </row>
    <row r="3987" spans="18:19" ht="15" customHeight="1">
      <c r="R3987"/>
      <c r="S3987"/>
    </row>
    <row r="3988" spans="18:19" ht="15" customHeight="1">
      <c r="R3988"/>
      <c r="S3988"/>
    </row>
    <row r="3989" spans="18:19" ht="15" customHeight="1">
      <c r="R3989"/>
      <c r="S3989"/>
    </row>
    <row r="3990" spans="18:19" ht="15" customHeight="1">
      <c r="R3990"/>
      <c r="S3990"/>
    </row>
    <row r="3991" spans="18:19" ht="15" customHeight="1">
      <c r="R3991"/>
      <c r="S3991"/>
    </row>
    <row r="3992" spans="18:19" ht="15" customHeight="1">
      <c r="R3992"/>
      <c r="S3992"/>
    </row>
    <row r="3993" spans="18:19" ht="15" customHeight="1">
      <c r="R3993"/>
      <c r="S3993"/>
    </row>
    <row r="3994" spans="18:19" ht="15" customHeight="1">
      <c r="R3994"/>
      <c r="S3994"/>
    </row>
    <row r="3995" spans="18:19" ht="15" customHeight="1">
      <c r="R3995"/>
      <c r="S3995"/>
    </row>
    <row r="3996" spans="18:19" ht="15" customHeight="1">
      <c r="R3996"/>
      <c r="S3996"/>
    </row>
    <row r="3997" spans="18:19" ht="15" customHeight="1">
      <c r="R3997"/>
      <c r="S3997"/>
    </row>
    <row r="3998" spans="18:19" ht="15" customHeight="1">
      <c r="R3998"/>
      <c r="S3998"/>
    </row>
    <row r="3999" spans="18:19" ht="15" customHeight="1">
      <c r="R3999"/>
      <c r="S3999"/>
    </row>
    <row r="4000" spans="18:19" ht="15" customHeight="1">
      <c r="R4000"/>
      <c r="S4000"/>
    </row>
    <row r="4001" spans="18:19" ht="15" customHeight="1">
      <c r="R4001"/>
      <c r="S4001"/>
    </row>
    <row r="4002" spans="18:19" ht="15" customHeight="1">
      <c r="R4002"/>
      <c r="S4002"/>
    </row>
    <row r="4003" spans="18:19" ht="15" customHeight="1">
      <c r="R4003"/>
      <c r="S4003"/>
    </row>
    <row r="4004" spans="18:19" ht="15" customHeight="1">
      <c r="R4004"/>
      <c r="S4004"/>
    </row>
    <row r="4005" spans="18:19" ht="15" customHeight="1">
      <c r="R4005"/>
      <c r="S4005"/>
    </row>
    <row r="4006" spans="18:19" ht="15" customHeight="1">
      <c r="R4006"/>
      <c r="S4006"/>
    </row>
    <row r="4007" spans="18:19" ht="15" customHeight="1">
      <c r="R4007"/>
      <c r="S4007"/>
    </row>
    <row r="4008" spans="18:19" ht="15" customHeight="1">
      <c r="R4008"/>
      <c r="S4008"/>
    </row>
    <row r="4009" spans="18:19" ht="15" customHeight="1">
      <c r="R4009"/>
      <c r="S4009"/>
    </row>
    <row r="4010" spans="18:19" ht="15" customHeight="1">
      <c r="R4010"/>
      <c r="S4010"/>
    </row>
    <row r="4011" spans="18:19" ht="15" customHeight="1">
      <c r="R4011"/>
      <c r="S4011"/>
    </row>
    <row r="4012" spans="18:19" ht="15" customHeight="1">
      <c r="R4012"/>
      <c r="S4012"/>
    </row>
    <row r="4013" spans="18:19" ht="15" customHeight="1">
      <c r="R4013"/>
      <c r="S4013"/>
    </row>
    <row r="4014" spans="18:19" ht="15" customHeight="1">
      <c r="R4014"/>
      <c r="S4014"/>
    </row>
    <row r="4015" spans="18:19" ht="15" customHeight="1">
      <c r="R4015"/>
      <c r="S4015"/>
    </row>
    <row r="4016" spans="18:19" ht="15" customHeight="1">
      <c r="R4016"/>
      <c r="S4016"/>
    </row>
    <row r="4017" spans="18:19" ht="15" customHeight="1">
      <c r="R4017"/>
      <c r="S4017"/>
    </row>
    <row r="4018" spans="18:19" ht="15" customHeight="1">
      <c r="R4018"/>
      <c r="S4018"/>
    </row>
    <row r="4019" spans="18:19" ht="15" customHeight="1">
      <c r="R4019"/>
      <c r="S4019"/>
    </row>
    <row r="4020" spans="18:19" ht="15" customHeight="1">
      <c r="R4020"/>
      <c r="S4020"/>
    </row>
    <row r="4021" spans="18:19" ht="15" customHeight="1">
      <c r="R4021"/>
      <c r="S4021"/>
    </row>
    <row r="4022" spans="18:19" ht="15" customHeight="1">
      <c r="R4022"/>
      <c r="S4022"/>
    </row>
    <row r="4023" spans="18:19" ht="15" customHeight="1">
      <c r="R4023"/>
      <c r="S4023"/>
    </row>
    <row r="4024" spans="18:19" ht="15" customHeight="1">
      <c r="R4024"/>
      <c r="S4024"/>
    </row>
    <row r="4025" spans="18:19" ht="15" customHeight="1">
      <c r="R4025"/>
      <c r="S4025"/>
    </row>
    <row r="4026" spans="18:19" ht="15" customHeight="1">
      <c r="R4026"/>
      <c r="S4026"/>
    </row>
    <row r="4027" spans="18:19" ht="15" customHeight="1">
      <c r="R4027"/>
      <c r="S4027"/>
    </row>
    <row r="4028" spans="18:19" ht="15" customHeight="1">
      <c r="R4028"/>
      <c r="S4028"/>
    </row>
    <row r="4029" spans="18:19" ht="15" customHeight="1">
      <c r="R4029"/>
      <c r="S4029"/>
    </row>
    <row r="4030" spans="18:19" ht="15" customHeight="1">
      <c r="R4030"/>
      <c r="S4030"/>
    </row>
    <row r="4031" spans="18:19" ht="15" customHeight="1">
      <c r="R4031"/>
      <c r="S4031"/>
    </row>
    <row r="4032" spans="18:19" ht="15" customHeight="1">
      <c r="R4032"/>
      <c r="S4032"/>
    </row>
    <row r="4033" spans="18:19" ht="15" customHeight="1">
      <c r="R4033"/>
      <c r="S4033"/>
    </row>
    <row r="4034" spans="18:19" ht="15" customHeight="1">
      <c r="R4034"/>
      <c r="S4034"/>
    </row>
    <row r="4035" spans="18:19" ht="15" customHeight="1">
      <c r="R4035"/>
      <c r="S4035"/>
    </row>
    <row r="4036" spans="18:19" ht="15" customHeight="1">
      <c r="R4036"/>
      <c r="S4036"/>
    </row>
    <row r="4037" spans="18:19" ht="15" customHeight="1">
      <c r="R4037"/>
      <c r="S4037"/>
    </row>
    <row r="4038" spans="18:19" ht="15" customHeight="1">
      <c r="R4038"/>
      <c r="S4038"/>
    </row>
    <row r="4039" spans="18:19" ht="15" customHeight="1">
      <c r="R4039"/>
      <c r="S4039"/>
    </row>
    <row r="4040" spans="18:19" ht="15" customHeight="1">
      <c r="R4040"/>
      <c r="S4040"/>
    </row>
    <row r="4041" spans="18:19" ht="15" customHeight="1">
      <c r="R4041"/>
      <c r="S4041"/>
    </row>
    <row r="4042" spans="18:19" ht="15" customHeight="1">
      <c r="R4042"/>
      <c r="S4042"/>
    </row>
    <row r="4043" spans="18:19" ht="15" customHeight="1">
      <c r="R4043"/>
      <c r="S4043"/>
    </row>
    <row r="4044" spans="18:19" ht="15" customHeight="1">
      <c r="R4044"/>
      <c r="S4044"/>
    </row>
    <row r="4045" spans="18:19" ht="15" customHeight="1">
      <c r="R4045"/>
      <c r="S4045"/>
    </row>
    <row r="4046" spans="18:19" ht="15" customHeight="1">
      <c r="R4046"/>
      <c r="S4046"/>
    </row>
    <row r="4047" spans="18:19" ht="15" customHeight="1">
      <c r="R4047"/>
      <c r="S4047"/>
    </row>
    <row r="4048" spans="18:19" ht="15" customHeight="1">
      <c r="R4048"/>
      <c r="S4048"/>
    </row>
    <row r="4049" spans="18:19" ht="15" customHeight="1">
      <c r="R4049"/>
      <c r="S4049"/>
    </row>
    <row r="4050" spans="18:19" ht="15" customHeight="1">
      <c r="R4050"/>
      <c r="S4050"/>
    </row>
    <row r="4051" spans="18:19" ht="15" customHeight="1">
      <c r="R4051"/>
      <c r="S4051"/>
    </row>
    <row r="4052" spans="18:19" ht="15" customHeight="1">
      <c r="R4052"/>
      <c r="S4052"/>
    </row>
    <row r="4053" spans="18:19" ht="15" customHeight="1">
      <c r="R4053"/>
      <c r="S4053"/>
    </row>
    <row r="4054" spans="18:19" ht="15" customHeight="1">
      <c r="R4054"/>
      <c r="S4054"/>
    </row>
    <row r="4055" spans="18:19" ht="15" customHeight="1">
      <c r="R4055"/>
      <c r="S4055"/>
    </row>
    <row r="4056" spans="18:19" ht="15" customHeight="1">
      <c r="R4056"/>
      <c r="S4056"/>
    </row>
    <row r="4057" spans="18:19" ht="15" customHeight="1">
      <c r="R4057"/>
      <c r="S4057"/>
    </row>
    <row r="4058" spans="18:19" ht="15" customHeight="1">
      <c r="R4058"/>
      <c r="S4058"/>
    </row>
    <row r="4059" spans="18:19" ht="15" customHeight="1">
      <c r="R4059"/>
      <c r="S4059"/>
    </row>
    <row r="4060" spans="18:19" ht="15" customHeight="1">
      <c r="R4060"/>
      <c r="S4060"/>
    </row>
    <row r="4061" spans="18:19" ht="15" customHeight="1">
      <c r="R4061"/>
      <c r="S4061"/>
    </row>
    <row r="4062" spans="18:19" ht="15" customHeight="1">
      <c r="R4062"/>
      <c r="S4062"/>
    </row>
    <row r="4063" spans="18:19" ht="15" customHeight="1">
      <c r="R4063"/>
      <c r="S4063"/>
    </row>
    <row r="4064" spans="18:19" ht="15" customHeight="1">
      <c r="R4064"/>
      <c r="S4064"/>
    </row>
    <row r="4065" spans="18:19" ht="15" customHeight="1">
      <c r="R4065"/>
      <c r="S4065"/>
    </row>
    <row r="4066" spans="18:19" ht="15" customHeight="1">
      <c r="R4066"/>
      <c r="S4066"/>
    </row>
    <row r="4067" spans="18:19" ht="15" customHeight="1">
      <c r="R4067"/>
      <c r="S4067"/>
    </row>
    <row r="4068" spans="18:19" ht="15" customHeight="1">
      <c r="R4068"/>
      <c r="S4068"/>
    </row>
    <row r="4069" spans="18:19" ht="15" customHeight="1">
      <c r="R4069"/>
      <c r="S4069"/>
    </row>
    <row r="4070" spans="18:19" ht="15" customHeight="1">
      <c r="R4070"/>
      <c r="S4070"/>
    </row>
    <row r="4071" spans="18:19" ht="15" customHeight="1">
      <c r="R4071"/>
      <c r="S4071"/>
    </row>
    <row r="4072" spans="18:19" ht="15" customHeight="1">
      <c r="R4072"/>
      <c r="S4072"/>
    </row>
    <row r="4073" spans="18:19" ht="15" customHeight="1">
      <c r="R4073"/>
      <c r="S4073"/>
    </row>
    <row r="4074" spans="18:19" ht="15" customHeight="1">
      <c r="R4074"/>
      <c r="S4074"/>
    </row>
    <row r="4075" spans="18:19" ht="15" customHeight="1">
      <c r="R4075"/>
      <c r="S4075"/>
    </row>
    <row r="4076" spans="18:19" ht="15" customHeight="1">
      <c r="R4076"/>
      <c r="S4076"/>
    </row>
    <row r="4077" spans="18:19" ht="15" customHeight="1">
      <c r="R4077"/>
      <c r="S4077"/>
    </row>
    <row r="4078" spans="18:19" ht="15" customHeight="1">
      <c r="R4078"/>
      <c r="S4078"/>
    </row>
    <row r="4079" spans="18:19" ht="15" customHeight="1">
      <c r="R4079"/>
      <c r="S4079"/>
    </row>
    <row r="4080" spans="18:19" ht="15" customHeight="1">
      <c r="R4080"/>
      <c r="S4080"/>
    </row>
    <row r="4081" spans="18:19" ht="15" customHeight="1">
      <c r="R4081"/>
      <c r="S4081"/>
    </row>
    <row r="4082" spans="18:19" ht="15" customHeight="1">
      <c r="R4082"/>
      <c r="S4082"/>
    </row>
    <row r="4083" spans="18:19" ht="15" customHeight="1">
      <c r="R4083"/>
      <c r="S4083"/>
    </row>
    <row r="4084" spans="18:19" ht="15" customHeight="1">
      <c r="R4084"/>
      <c r="S4084"/>
    </row>
    <row r="4085" spans="18:19" ht="15" customHeight="1">
      <c r="R4085"/>
      <c r="S4085"/>
    </row>
    <row r="4086" spans="18:19" ht="15" customHeight="1">
      <c r="R4086"/>
      <c r="S4086"/>
    </row>
    <row r="4087" spans="18:19" ht="15" customHeight="1">
      <c r="R4087"/>
      <c r="S4087"/>
    </row>
    <row r="4088" spans="18:19" ht="15" customHeight="1">
      <c r="R4088"/>
      <c r="S4088"/>
    </row>
    <row r="4089" spans="18:19" ht="15" customHeight="1">
      <c r="R4089"/>
      <c r="S4089"/>
    </row>
    <row r="4090" spans="18:19" ht="15" customHeight="1">
      <c r="R4090"/>
      <c r="S4090"/>
    </row>
    <row r="4091" spans="18:19" ht="15" customHeight="1">
      <c r="R4091"/>
      <c r="S4091"/>
    </row>
    <row r="4092" spans="18:19" ht="15" customHeight="1">
      <c r="R4092"/>
      <c r="S4092"/>
    </row>
    <row r="4093" spans="18:19" ht="15" customHeight="1">
      <c r="R4093"/>
      <c r="S4093"/>
    </row>
    <row r="4094" spans="18:19" ht="15" customHeight="1">
      <c r="R4094"/>
      <c r="S4094"/>
    </row>
    <row r="4095" spans="18:19" ht="15" customHeight="1">
      <c r="R4095"/>
      <c r="S4095"/>
    </row>
    <row r="4096" spans="18:19" ht="15" customHeight="1">
      <c r="R4096"/>
      <c r="S4096"/>
    </row>
    <row r="4097" spans="18:19" ht="15" customHeight="1">
      <c r="R4097"/>
      <c r="S4097"/>
    </row>
    <row r="4098" spans="18:19" ht="15" customHeight="1">
      <c r="R4098"/>
      <c r="S4098"/>
    </row>
    <row r="4099" spans="18:19" ht="15" customHeight="1">
      <c r="R4099"/>
      <c r="S4099"/>
    </row>
    <row r="4100" spans="18:19" ht="15" customHeight="1">
      <c r="R4100"/>
      <c r="S4100"/>
    </row>
    <row r="4101" spans="18:19" ht="15" customHeight="1">
      <c r="R4101"/>
      <c r="S4101"/>
    </row>
    <row r="4102" spans="18:19" ht="15" customHeight="1">
      <c r="R4102"/>
      <c r="S4102"/>
    </row>
    <row r="4103" spans="18:19" ht="15" customHeight="1">
      <c r="R4103"/>
      <c r="S4103"/>
    </row>
    <row r="4104" spans="18:19" ht="15" customHeight="1">
      <c r="R4104"/>
      <c r="S4104"/>
    </row>
    <row r="4105" spans="18:19" ht="15" customHeight="1">
      <c r="R4105"/>
      <c r="S4105"/>
    </row>
    <row r="4106" spans="18:19" ht="15" customHeight="1">
      <c r="R4106"/>
      <c r="S4106"/>
    </row>
    <row r="4107" spans="18:19" ht="15" customHeight="1">
      <c r="R4107"/>
      <c r="S4107"/>
    </row>
    <row r="4108" spans="18:19" ht="15" customHeight="1">
      <c r="R4108"/>
      <c r="S4108"/>
    </row>
    <row r="4109" spans="18:19" ht="15" customHeight="1">
      <c r="R4109"/>
      <c r="S4109"/>
    </row>
    <row r="4110" spans="18:19" ht="15" customHeight="1">
      <c r="R4110"/>
      <c r="S4110"/>
    </row>
    <row r="4111" spans="18:19" ht="15" customHeight="1">
      <c r="R4111"/>
      <c r="S4111"/>
    </row>
    <row r="4112" spans="18:19" ht="15" customHeight="1">
      <c r="R4112"/>
      <c r="S4112"/>
    </row>
    <row r="4113" spans="18:19" ht="15" customHeight="1">
      <c r="R4113"/>
      <c r="S4113"/>
    </row>
    <row r="4114" spans="18:19" ht="15" customHeight="1">
      <c r="R4114"/>
      <c r="S4114"/>
    </row>
    <row r="4115" spans="18:19" ht="15" customHeight="1">
      <c r="R4115"/>
      <c r="S4115"/>
    </row>
    <row r="4116" spans="18:19" ht="15" customHeight="1">
      <c r="R4116"/>
      <c r="S4116"/>
    </row>
    <row r="4117" spans="18:19" ht="15" customHeight="1">
      <c r="R4117"/>
      <c r="S4117"/>
    </row>
    <row r="4118" spans="18:19" ht="15" customHeight="1">
      <c r="R4118"/>
      <c r="S4118"/>
    </row>
    <row r="4119" spans="18:19" ht="15" customHeight="1">
      <c r="R4119"/>
      <c r="S4119"/>
    </row>
    <row r="4120" spans="18:19" ht="15" customHeight="1">
      <c r="R4120"/>
      <c r="S4120"/>
    </row>
    <row r="4121" spans="18:19" ht="15" customHeight="1">
      <c r="R4121"/>
      <c r="S4121"/>
    </row>
    <row r="4122" spans="18:19" ht="15" customHeight="1">
      <c r="R4122"/>
      <c r="S4122"/>
    </row>
    <row r="4123" spans="18:19" ht="15" customHeight="1">
      <c r="R4123"/>
      <c r="S4123"/>
    </row>
    <row r="4124" spans="18:19" ht="15" customHeight="1">
      <c r="R4124"/>
      <c r="S4124"/>
    </row>
    <row r="4125" spans="18:19" ht="15" customHeight="1">
      <c r="R4125"/>
      <c r="S4125"/>
    </row>
    <row r="4126" spans="18:19" ht="15" customHeight="1">
      <c r="R4126"/>
      <c r="S4126"/>
    </row>
    <row r="4127" spans="18:19" ht="15" customHeight="1">
      <c r="R4127"/>
      <c r="S4127"/>
    </row>
    <row r="4128" spans="18:19" ht="15" customHeight="1">
      <c r="R4128"/>
      <c r="S4128"/>
    </row>
    <row r="4129" spans="18:19" ht="15" customHeight="1">
      <c r="R4129"/>
      <c r="S4129"/>
    </row>
    <row r="4130" spans="18:19" ht="15" customHeight="1">
      <c r="R4130"/>
      <c r="S4130"/>
    </row>
    <row r="4131" spans="18:19" ht="15" customHeight="1">
      <c r="R4131"/>
      <c r="S4131"/>
    </row>
    <row r="4132" spans="18:19" ht="15" customHeight="1">
      <c r="R4132"/>
      <c r="S4132"/>
    </row>
    <row r="4133" spans="18:19" ht="15" customHeight="1">
      <c r="R4133"/>
      <c r="S4133"/>
    </row>
    <row r="4134" spans="18:19" ht="15" customHeight="1">
      <c r="R4134"/>
      <c r="S4134"/>
    </row>
    <row r="4135" spans="18:19" ht="15" customHeight="1">
      <c r="R4135"/>
      <c r="S4135"/>
    </row>
    <row r="4136" spans="18:19" ht="15" customHeight="1">
      <c r="R4136"/>
      <c r="S4136"/>
    </row>
    <row r="4137" spans="18:19" ht="15" customHeight="1">
      <c r="R4137"/>
      <c r="S4137"/>
    </row>
    <row r="4138" spans="18:19" ht="15" customHeight="1">
      <c r="R4138"/>
      <c r="S4138"/>
    </row>
    <row r="4139" spans="18:19" ht="15" customHeight="1">
      <c r="R4139"/>
      <c r="S4139"/>
    </row>
    <row r="4140" spans="18:19" ht="15" customHeight="1">
      <c r="R4140"/>
      <c r="S4140"/>
    </row>
    <row r="4141" spans="18:19" ht="15" customHeight="1">
      <c r="R4141"/>
      <c r="S4141"/>
    </row>
    <row r="4142" spans="18:19" ht="15" customHeight="1">
      <c r="R4142"/>
      <c r="S4142"/>
    </row>
    <row r="4143" spans="18:19" ht="15" customHeight="1">
      <c r="R4143"/>
      <c r="S4143"/>
    </row>
    <row r="4144" spans="18:19" ht="15" customHeight="1">
      <c r="R4144"/>
      <c r="S4144"/>
    </row>
    <row r="4145" spans="18:19" ht="15" customHeight="1">
      <c r="R4145"/>
      <c r="S4145"/>
    </row>
    <row r="4146" spans="18:19" ht="15" customHeight="1">
      <c r="R4146"/>
      <c r="S4146"/>
    </row>
    <row r="4147" spans="18:19" ht="15" customHeight="1">
      <c r="R4147"/>
      <c r="S4147"/>
    </row>
    <row r="4148" spans="18:19" ht="15" customHeight="1">
      <c r="R4148"/>
      <c r="S4148"/>
    </row>
    <row r="4149" spans="18:19" ht="15" customHeight="1">
      <c r="R4149"/>
      <c r="S4149"/>
    </row>
    <row r="4150" spans="18:19" ht="15" customHeight="1">
      <c r="R4150"/>
      <c r="S4150"/>
    </row>
    <row r="4151" spans="18:19" ht="15" customHeight="1">
      <c r="R4151"/>
      <c r="S4151"/>
    </row>
    <row r="4152" spans="18:19" ht="15" customHeight="1">
      <c r="R4152"/>
      <c r="S4152"/>
    </row>
    <row r="4153" spans="18:19" ht="15" customHeight="1">
      <c r="R4153"/>
      <c r="S4153"/>
    </row>
    <row r="4154" spans="18:19" ht="15" customHeight="1">
      <c r="R4154"/>
      <c r="S4154"/>
    </row>
    <row r="4155" spans="18:19" ht="15" customHeight="1">
      <c r="R4155"/>
      <c r="S4155"/>
    </row>
    <row r="4156" spans="18:19" ht="15" customHeight="1">
      <c r="R4156"/>
      <c r="S4156"/>
    </row>
    <row r="4157" spans="18:19" ht="15" customHeight="1">
      <c r="R4157"/>
      <c r="S4157"/>
    </row>
    <row r="4158" spans="18:19" ht="15" customHeight="1">
      <c r="R4158"/>
      <c r="S4158"/>
    </row>
    <row r="4159" spans="18:19" ht="15" customHeight="1">
      <c r="R4159"/>
      <c r="S4159"/>
    </row>
    <row r="4160" spans="18:19" ht="15" customHeight="1">
      <c r="R4160"/>
      <c r="S4160"/>
    </row>
    <row r="4161" spans="18:19" ht="15" customHeight="1">
      <c r="R4161"/>
      <c r="S4161"/>
    </row>
    <row r="4162" spans="18:19" ht="15" customHeight="1">
      <c r="R4162"/>
      <c r="S4162"/>
    </row>
    <row r="4163" spans="18:19" ht="15" customHeight="1">
      <c r="R4163"/>
      <c r="S4163"/>
    </row>
    <row r="4164" spans="18:19" ht="15" customHeight="1">
      <c r="R4164"/>
      <c r="S4164"/>
    </row>
    <row r="4165" spans="18:19" ht="15" customHeight="1">
      <c r="R4165"/>
      <c r="S4165"/>
    </row>
    <row r="4166" spans="18:19" ht="15" customHeight="1">
      <c r="R4166"/>
      <c r="S4166"/>
    </row>
    <row r="4167" spans="18:19" ht="15" customHeight="1">
      <c r="R4167"/>
      <c r="S4167"/>
    </row>
    <row r="4168" spans="18:19" ht="15" customHeight="1">
      <c r="R4168"/>
      <c r="S4168"/>
    </row>
    <row r="4169" spans="18:19" ht="15" customHeight="1">
      <c r="R4169"/>
      <c r="S4169"/>
    </row>
    <row r="4170" spans="18:19" ht="15" customHeight="1">
      <c r="R4170"/>
      <c r="S4170"/>
    </row>
    <row r="4171" spans="18:19" ht="15" customHeight="1">
      <c r="R4171"/>
      <c r="S4171"/>
    </row>
    <row r="4172" spans="18:19" ht="15" customHeight="1">
      <c r="R4172"/>
      <c r="S4172"/>
    </row>
    <row r="4173" spans="18:19" ht="15" customHeight="1">
      <c r="R4173"/>
      <c r="S4173"/>
    </row>
    <row r="4174" spans="18:19" ht="15" customHeight="1">
      <c r="R4174"/>
      <c r="S4174"/>
    </row>
    <row r="4175" spans="18:19" ht="15" customHeight="1">
      <c r="R4175"/>
      <c r="S4175"/>
    </row>
    <row r="4176" spans="18:19" ht="15" customHeight="1">
      <c r="R4176"/>
      <c r="S4176"/>
    </row>
    <row r="4177" spans="18:19" ht="15" customHeight="1">
      <c r="R4177"/>
      <c r="S4177"/>
    </row>
    <row r="4178" spans="18:19" ht="15" customHeight="1">
      <c r="R4178"/>
      <c r="S4178"/>
    </row>
    <row r="4179" spans="18:19" ht="15" customHeight="1">
      <c r="R4179"/>
      <c r="S4179"/>
    </row>
    <row r="4180" spans="18:19" ht="15" customHeight="1">
      <c r="R4180"/>
      <c r="S4180"/>
    </row>
    <row r="4181" spans="18:19" ht="15" customHeight="1">
      <c r="R4181"/>
      <c r="S4181"/>
    </row>
    <row r="4182" spans="18:19" ht="15" customHeight="1">
      <c r="R4182"/>
      <c r="S4182"/>
    </row>
    <row r="4183" spans="18:19" ht="15" customHeight="1">
      <c r="R4183"/>
      <c r="S4183"/>
    </row>
    <row r="4184" spans="18:19" ht="15" customHeight="1">
      <c r="R4184"/>
      <c r="S4184"/>
    </row>
    <row r="4185" spans="18:19" ht="15" customHeight="1">
      <c r="R4185"/>
      <c r="S4185"/>
    </row>
    <row r="4186" spans="18:19" ht="15" customHeight="1">
      <c r="R4186"/>
      <c r="S4186"/>
    </row>
    <row r="4187" spans="18:19" ht="15" customHeight="1">
      <c r="R4187"/>
      <c r="S4187"/>
    </row>
    <row r="4188" spans="18:19" ht="15" customHeight="1">
      <c r="R4188"/>
      <c r="S4188"/>
    </row>
    <row r="4189" spans="18:19" ht="15" customHeight="1">
      <c r="R4189"/>
      <c r="S4189"/>
    </row>
    <row r="4190" spans="18:19" ht="15" customHeight="1">
      <c r="R4190"/>
      <c r="S4190"/>
    </row>
    <row r="4191" spans="18:19" ht="15" customHeight="1">
      <c r="R4191"/>
      <c r="S4191"/>
    </row>
    <row r="4192" spans="18:19" ht="15" customHeight="1">
      <c r="R4192"/>
      <c r="S4192"/>
    </row>
    <row r="4193" spans="18:19" ht="15" customHeight="1">
      <c r="R4193"/>
      <c r="S4193"/>
    </row>
    <row r="4194" spans="18:19" ht="15" customHeight="1">
      <c r="R4194"/>
      <c r="S4194"/>
    </row>
    <row r="4195" spans="18:19" ht="15" customHeight="1">
      <c r="R4195"/>
      <c r="S4195"/>
    </row>
    <row r="4196" spans="18:19" ht="15" customHeight="1">
      <c r="R4196"/>
      <c r="S4196"/>
    </row>
    <row r="4197" spans="18:19" ht="15" customHeight="1">
      <c r="R4197"/>
      <c r="S4197"/>
    </row>
    <row r="4198" spans="18:19" ht="15" customHeight="1">
      <c r="R4198"/>
      <c r="S4198"/>
    </row>
    <row r="4199" spans="18:19" ht="15" customHeight="1">
      <c r="R4199"/>
      <c r="S4199"/>
    </row>
    <row r="4200" spans="18:19" ht="15" customHeight="1">
      <c r="R4200"/>
      <c r="S4200"/>
    </row>
    <row r="4201" spans="18:19" ht="15" customHeight="1">
      <c r="R4201"/>
      <c r="S4201"/>
    </row>
    <row r="4202" spans="18:19" ht="15" customHeight="1">
      <c r="R4202"/>
      <c r="S4202"/>
    </row>
    <row r="4203" spans="18:19" ht="15" customHeight="1">
      <c r="R4203"/>
      <c r="S4203"/>
    </row>
    <row r="4204" spans="18:19" ht="15" customHeight="1">
      <c r="R4204"/>
      <c r="S4204"/>
    </row>
    <row r="4205" spans="18:19" ht="15" customHeight="1">
      <c r="R4205"/>
      <c r="S4205"/>
    </row>
    <row r="4206" spans="18:19" ht="15" customHeight="1">
      <c r="R4206"/>
      <c r="S4206"/>
    </row>
    <row r="4207" spans="18:19" ht="15" customHeight="1">
      <c r="R4207"/>
      <c r="S4207"/>
    </row>
    <row r="4208" spans="18:19" ht="15" customHeight="1">
      <c r="R4208"/>
      <c r="S4208"/>
    </row>
    <row r="4209" spans="18:19" ht="15" customHeight="1">
      <c r="R4209"/>
      <c r="S4209"/>
    </row>
    <row r="4210" spans="18:19" ht="15" customHeight="1">
      <c r="R4210"/>
      <c r="S4210"/>
    </row>
    <row r="4211" spans="18:19" ht="15" customHeight="1">
      <c r="R4211"/>
      <c r="S4211"/>
    </row>
    <row r="4212" spans="18:19" ht="15" customHeight="1">
      <c r="R4212"/>
      <c r="S4212"/>
    </row>
    <row r="4213" spans="18:19" ht="15" customHeight="1">
      <c r="R4213"/>
      <c r="S4213"/>
    </row>
    <row r="4214" spans="18:19" ht="15" customHeight="1">
      <c r="R4214"/>
      <c r="S4214"/>
    </row>
    <row r="4215" spans="18:19" ht="15" customHeight="1">
      <c r="R4215"/>
      <c r="S4215"/>
    </row>
    <row r="4216" spans="18:19" ht="15" customHeight="1">
      <c r="R4216"/>
      <c r="S4216"/>
    </row>
    <row r="4217" spans="18:19" ht="15" customHeight="1">
      <c r="R4217"/>
      <c r="S4217"/>
    </row>
    <row r="4218" spans="18:19" ht="15" customHeight="1">
      <c r="R4218"/>
      <c r="S4218"/>
    </row>
    <row r="4219" spans="18:19" ht="15" customHeight="1">
      <c r="R4219"/>
      <c r="S4219"/>
    </row>
    <row r="4220" spans="18:19" ht="15" customHeight="1">
      <c r="R4220"/>
      <c r="S4220"/>
    </row>
    <row r="4221" spans="18:19" ht="15" customHeight="1">
      <c r="R4221"/>
      <c r="S4221"/>
    </row>
    <row r="4222" spans="18:19" ht="15" customHeight="1">
      <c r="R4222"/>
      <c r="S4222"/>
    </row>
    <row r="4223" spans="18:19" ht="15" customHeight="1">
      <c r="R4223"/>
      <c r="S4223"/>
    </row>
    <row r="4224" spans="18:19" ht="15" customHeight="1">
      <c r="R4224"/>
      <c r="S4224"/>
    </row>
    <row r="4225" spans="18:19" ht="15" customHeight="1">
      <c r="R4225"/>
      <c r="S4225"/>
    </row>
    <row r="4226" spans="18:19" ht="15" customHeight="1">
      <c r="R4226"/>
      <c r="S4226"/>
    </row>
    <row r="4227" spans="18:19" ht="15" customHeight="1">
      <c r="R4227"/>
      <c r="S4227"/>
    </row>
    <row r="4228" spans="18:19" ht="15" customHeight="1">
      <c r="R4228"/>
      <c r="S4228"/>
    </row>
    <row r="4229" spans="18:19" ht="15" customHeight="1">
      <c r="R4229"/>
      <c r="S4229"/>
    </row>
    <row r="4230" spans="18:19" ht="15" customHeight="1">
      <c r="R4230"/>
      <c r="S4230"/>
    </row>
    <row r="4231" spans="18:19" ht="15" customHeight="1">
      <c r="R4231"/>
      <c r="S4231"/>
    </row>
    <row r="4232" spans="18:19" ht="15" customHeight="1">
      <c r="R4232"/>
      <c r="S4232"/>
    </row>
    <row r="4233" spans="18:19" ht="15" customHeight="1">
      <c r="R4233"/>
      <c r="S4233"/>
    </row>
    <row r="4234" spans="18:19" ht="15" customHeight="1">
      <c r="R4234"/>
      <c r="S4234"/>
    </row>
    <row r="4235" spans="18:19" ht="15" customHeight="1">
      <c r="R4235"/>
      <c r="S4235"/>
    </row>
    <row r="4236" spans="18:19" ht="15" customHeight="1">
      <c r="R4236"/>
      <c r="S4236"/>
    </row>
    <row r="4237" spans="18:19" ht="15" customHeight="1">
      <c r="R4237"/>
      <c r="S4237"/>
    </row>
    <row r="4238" spans="18:19" ht="15" customHeight="1">
      <c r="R4238"/>
      <c r="S4238"/>
    </row>
    <row r="4239" spans="18:19" ht="15" customHeight="1">
      <c r="R4239"/>
      <c r="S4239"/>
    </row>
    <row r="4240" spans="18:19" ht="15" customHeight="1">
      <c r="R4240"/>
      <c r="S4240"/>
    </row>
    <row r="4241" spans="18:19" ht="15" customHeight="1">
      <c r="R4241"/>
      <c r="S4241"/>
    </row>
    <row r="4242" spans="18:19" ht="15" customHeight="1">
      <c r="R4242"/>
      <c r="S4242"/>
    </row>
    <row r="4243" spans="18:19" ht="15" customHeight="1">
      <c r="R4243"/>
      <c r="S4243"/>
    </row>
    <row r="4244" spans="18:19" ht="15" customHeight="1">
      <c r="R4244"/>
      <c r="S4244"/>
    </row>
    <row r="4245" spans="18:19" ht="15" customHeight="1">
      <c r="R4245"/>
      <c r="S4245"/>
    </row>
    <row r="4246" spans="18:19" ht="15" customHeight="1">
      <c r="R4246"/>
      <c r="S4246"/>
    </row>
    <row r="4247" spans="18:19" ht="15" customHeight="1">
      <c r="R4247"/>
      <c r="S4247"/>
    </row>
    <row r="4248" spans="18:19" ht="15" customHeight="1">
      <c r="R4248"/>
      <c r="S4248"/>
    </row>
    <row r="4249" spans="18:19" ht="15" customHeight="1">
      <c r="R4249"/>
      <c r="S4249"/>
    </row>
    <row r="4250" spans="18:19" ht="15" customHeight="1">
      <c r="R4250"/>
      <c r="S4250"/>
    </row>
    <row r="4251" spans="18:19" ht="15" customHeight="1">
      <c r="R4251"/>
      <c r="S4251"/>
    </row>
    <row r="4252" spans="18:19" ht="15" customHeight="1">
      <c r="R4252"/>
      <c r="S4252"/>
    </row>
    <row r="4253" spans="18:19" ht="15" customHeight="1">
      <c r="R4253"/>
      <c r="S4253"/>
    </row>
    <row r="4254" spans="18:19" ht="15" customHeight="1">
      <c r="R4254"/>
      <c r="S4254"/>
    </row>
    <row r="4255" spans="18:19" ht="15" customHeight="1">
      <c r="R4255"/>
      <c r="S4255"/>
    </row>
    <row r="4256" spans="18:19" ht="15" customHeight="1">
      <c r="R4256"/>
      <c r="S4256"/>
    </row>
    <row r="4257" spans="18:19" ht="15" customHeight="1">
      <c r="R4257"/>
      <c r="S4257"/>
    </row>
    <row r="4258" spans="18:19" ht="15" customHeight="1">
      <c r="R4258"/>
      <c r="S4258"/>
    </row>
    <row r="4259" spans="18:19" ht="15" customHeight="1">
      <c r="R4259"/>
      <c r="S4259"/>
    </row>
    <row r="4260" spans="18:19" ht="15" customHeight="1">
      <c r="R4260"/>
      <c r="S4260"/>
    </row>
    <row r="4261" spans="18:19" ht="15" customHeight="1">
      <c r="R4261"/>
      <c r="S4261"/>
    </row>
    <row r="4262" spans="18:19" ht="15" customHeight="1">
      <c r="R4262"/>
      <c r="S4262"/>
    </row>
    <row r="4263" spans="18:19" ht="15" customHeight="1">
      <c r="R4263"/>
      <c r="S4263"/>
    </row>
    <row r="4264" spans="18:19" ht="15" customHeight="1">
      <c r="R4264"/>
      <c r="S4264"/>
    </row>
    <row r="4265" spans="18:19" ht="15" customHeight="1">
      <c r="R4265"/>
      <c r="S4265"/>
    </row>
    <row r="4266" spans="18:19" ht="15" customHeight="1">
      <c r="R4266"/>
      <c r="S4266"/>
    </row>
    <row r="4267" spans="18:19" ht="15" customHeight="1">
      <c r="R4267"/>
      <c r="S4267"/>
    </row>
    <row r="4268" spans="18:19" ht="15" customHeight="1">
      <c r="R4268"/>
      <c r="S4268"/>
    </row>
    <row r="4269" spans="18:19" ht="15" customHeight="1">
      <c r="R4269"/>
      <c r="S4269"/>
    </row>
    <row r="4270" spans="18:19" ht="15" customHeight="1">
      <c r="R4270"/>
      <c r="S4270"/>
    </row>
    <row r="4271" spans="18:19" ht="15" customHeight="1">
      <c r="R4271"/>
      <c r="S4271"/>
    </row>
    <row r="4272" spans="18:19" ht="15" customHeight="1">
      <c r="R4272"/>
      <c r="S4272"/>
    </row>
    <row r="4273" spans="18:19" ht="15" customHeight="1">
      <c r="R4273"/>
      <c r="S4273"/>
    </row>
    <row r="4274" spans="18:19" ht="15" customHeight="1">
      <c r="R4274"/>
      <c r="S4274"/>
    </row>
    <row r="4275" spans="18:19" ht="15" customHeight="1">
      <c r="R4275"/>
      <c r="S4275"/>
    </row>
    <row r="4276" spans="18:19" ht="15" customHeight="1">
      <c r="R4276"/>
      <c r="S4276"/>
    </row>
    <row r="4277" spans="18:19" ht="15" customHeight="1">
      <c r="R4277"/>
      <c r="S4277"/>
    </row>
    <row r="4278" spans="18:19" ht="15" customHeight="1">
      <c r="R4278"/>
      <c r="S4278"/>
    </row>
    <row r="4279" spans="18:19" ht="15" customHeight="1">
      <c r="R4279"/>
      <c r="S4279"/>
    </row>
    <row r="4280" spans="18:19" ht="15" customHeight="1">
      <c r="R4280"/>
      <c r="S4280"/>
    </row>
    <row r="4281" spans="18:19" ht="15" customHeight="1">
      <c r="R4281"/>
      <c r="S4281"/>
    </row>
    <row r="4282" spans="18:19" ht="15" customHeight="1">
      <c r="R4282"/>
      <c r="S4282"/>
    </row>
    <row r="4283" spans="18:19" ht="15" customHeight="1">
      <c r="R4283"/>
      <c r="S4283"/>
    </row>
    <row r="4284" spans="18:19" ht="15" customHeight="1">
      <c r="R4284"/>
      <c r="S4284"/>
    </row>
    <row r="4285" spans="18:19" ht="15" customHeight="1">
      <c r="R4285"/>
      <c r="S4285"/>
    </row>
    <row r="4286" spans="18:19" ht="15" customHeight="1">
      <c r="R4286"/>
      <c r="S4286"/>
    </row>
    <row r="4287" spans="18:19" ht="15" customHeight="1">
      <c r="R4287"/>
      <c r="S4287"/>
    </row>
    <row r="4288" spans="18:19" ht="15" customHeight="1">
      <c r="R4288"/>
      <c r="S4288"/>
    </row>
    <row r="4289" spans="18:19" ht="15" customHeight="1">
      <c r="R4289"/>
      <c r="S4289"/>
    </row>
    <row r="4290" spans="18:19" ht="15" customHeight="1">
      <c r="R4290"/>
      <c r="S4290"/>
    </row>
    <row r="4291" spans="18:19" ht="15" customHeight="1">
      <c r="R4291"/>
      <c r="S4291"/>
    </row>
    <row r="4292" spans="18:19" ht="15" customHeight="1">
      <c r="R4292"/>
      <c r="S4292"/>
    </row>
    <row r="4293" spans="18:19" ht="15" customHeight="1">
      <c r="R4293"/>
      <c r="S4293"/>
    </row>
    <row r="4294" spans="18:19" ht="15" customHeight="1">
      <c r="R4294"/>
      <c r="S4294"/>
    </row>
    <row r="4295" spans="18:19" ht="15" customHeight="1">
      <c r="R4295"/>
      <c r="S4295"/>
    </row>
    <row r="4296" spans="18:19" ht="15" customHeight="1">
      <c r="R4296"/>
      <c r="S4296"/>
    </row>
    <row r="4297" spans="18:19" ht="15" customHeight="1">
      <c r="R4297"/>
      <c r="S4297"/>
    </row>
    <row r="4298" spans="18:19" ht="15" customHeight="1">
      <c r="R4298"/>
      <c r="S4298"/>
    </row>
    <row r="4299" spans="18:19" ht="15" customHeight="1">
      <c r="R4299"/>
      <c r="S4299"/>
    </row>
    <row r="4300" spans="18:19" ht="15" customHeight="1">
      <c r="R4300"/>
      <c r="S4300"/>
    </row>
    <row r="4301" spans="18:19" ht="15" customHeight="1">
      <c r="R4301"/>
      <c r="S4301"/>
    </row>
    <row r="4302" spans="18:19" ht="15" customHeight="1">
      <c r="R4302"/>
      <c r="S4302"/>
    </row>
    <row r="4303" spans="18:19" ht="15" customHeight="1">
      <c r="R4303"/>
      <c r="S4303"/>
    </row>
    <row r="4304" spans="18:19" ht="15" customHeight="1">
      <c r="R4304"/>
      <c r="S4304"/>
    </row>
    <row r="4305" spans="18:19" ht="15" customHeight="1">
      <c r="R4305"/>
      <c r="S4305"/>
    </row>
    <row r="4306" spans="18:19" ht="15" customHeight="1">
      <c r="R4306"/>
      <c r="S4306"/>
    </row>
    <row r="4307" spans="18:19" ht="15" customHeight="1">
      <c r="R4307"/>
      <c r="S4307"/>
    </row>
    <row r="4308" spans="18:19" ht="15" customHeight="1">
      <c r="R4308"/>
      <c r="S4308"/>
    </row>
    <row r="4309" spans="18:19" ht="15" customHeight="1">
      <c r="R4309"/>
      <c r="S4309"/>
    </row>
    <row r="4310" spans="18:19" ht="15" customHeight="1">
      <c r="R4310"/>
      <c r="S4310"/>
    </row>
    <row r="4311" spans="18:19" ht="15" customHeight="1">
      <c r="R4311"/>
      <c r="S4311"/>
    </row>
    <row r="4312" spans="18:19" ht="15" customHeight="1">
      <c r="R4312"/>
      <c r="S4312"/>
    </row>
    <row r="4313" spans="18:19" ht="15" customHeight="1">
      <c r="R4313"/>
      <c r="S4313"/>
    </row>
    <row r="4314" spans="18:19" ht="15" customHeight="1">
      <c r="R4314"/>
      <c r="S4314"/>
    </row>
    <row r="4315" spans="18:19" ht="15" customHeight="1">
      <c r="R4315"/>
      <c r="S4315"/>
    </row>
    <row r="4316" spans="18:19" ht="15" customHeight="1">
      <c r="R4316"/>
      <c r="S4316"/>
    </row>
    <row r="4317" spans="18:19" ht="15" customHeight="1">
      <c r="R4317"/>
      <c r="S4317"/>
    </row>
    <row r="4318" spans="18:19" ht="15" customHeight="1">
      <c r="R4318"/>
      <c r="S4318"/>
    </row>
    <row r="4319" spans="18:19" ht="15" customHeight="1">
      <c r="R4319"/>
      <c r="S4319"/>
    </row>
    <row r="4320" spans="18:19" ht="15" customHeight="1">
      <c r="R4320"/>
      <c r="S4320"/>
    </row>
    <row r="4321" spans="18:19" ht="15" customHeight="1">
      <c r="R4321"/>
      <c r="S4321"/>
    </row>
    <row r="4322" spans="18:19" ht="15" customHeight="1">
      <c r="R4322"/>
      <c r="S4322"/>
    </row>
    <row r="4323" spans="18:19" ht="15" customHeight="1">
      <c r="R4323"/>
      <c r="S4323"/>
    </row>
    <row r="4324" spans="18:19" ht="15" customHeight="1">
      <c r="R4324"/>
      <c r="S4324"/>
    </row>
    <row r="4325" spans="18:19" ht="15" customHeight="1">
      <c r="R4325"/>
      <c r="S4325"/>
    </row>
    <row r="4326" spans="18:19" ht="15" customHeight="1">
      <c r="R4326"/>
      <c r="S4326"/>
    </row>
    <row r="4327" spans="18:19" ht="15" customHeight="1">
      <c r="R4327"/>
      <c r="S4327"/>
    </row>
    <row r="4328" spans="18:19" ht="15" customHeight="1">
      <c r="R4328"/>
      <c r="S4328"/>
    </row>
    <row r="4329" spans="18:19" ht="15" customHeight="1">
      <c r="R4329"/>
      <c r="S4329"/>
    </row>
    <row r="4330" spans="18:19" ht="15" customHeight="1">
      <c r="R4330"/>
      <c r="S4330"/>
    </row>
    <row r="4331" spans="18:19" ht="15" customHeight="1">
      <c r="R4331"/>
      <c r="S4331"/>
    </row>
    <row r="4332" spans="18:19" ht="15" customHeight="1">
      <c r="R4332"/>
      <c r="S4332"/>
    </row>
    <row r="4333" spans="18:19" ht="15" customHeight="1">
      <c r="R4333"/>
      <c r="S4333"/>
    </row>
    <row r="4334" spans="18:19" ht="15" customHeight="1">
      <c r="R4334"/>
      <c r="S4334"/>
    </row>
    <row r="4335" spans="18:19" ht="15" customHeight="1">
      <c r="R4335"/>
      <c r="S4335"/>
    </row>
    <row r="4336" spans="18:19" ht="15" customHeight="1">
      <c r="R4336"/>
      <c r="S4336"/>
    </row>
    <row r="4337" spans="18:19" ht="15" customHeight="1">
      <c r="R4337"/>
      <c r="S4337"/>
    </row>
    <row r="4338" spans="18:19" ht="15" customHeight="1">
      <c r="R4338"/>
      <c r="S4338"/>
    </row>
    <row r="4339" spans="18:19" ht="15" customHeight="1">
      <c r="R4339"/>
      <c r="S4339"/>
    </row>
    <row r="4340" spans="18:19" ht="15" customHeight="1">
      <c r="R4340"/>
      <c r="S4340"/>
    </row>
    <row r="4341" spans="18:19" ht="15" customHeight="1">
      <c r="R4341"/>
      <c r="S4341"/>
    </row>
    <row r="4342" spans="18:19" ht="15" customHeight="1">
      <c r="R4342"/>
      <c r="S4342"/>
    </row>
    <row r="4343" spans="18:19" ht="15" customHeight="1">
      <c r="R4343"/>
      <c r="S4343"/>
    </row>
    <row r="4344" spans="18:19" ht="15" customHeight="1">
      <c r="R4344"/>
      <c r="S4344"/>
    </row>
    <row r="4345" spans="18:19" ht="15" customHeight="1">
      <c r="R4345"/>
      <c r="S4345"/>
    </row>
    <row r="4346" spans="18:19" ht="15" customHeight="1">
      <c r="R4346"/>
      <c r="S4346"/>
    </row>
    <row r="4347" spans="18:19" ht="15" customHeight="1">
      <c r="R4347"/>
      <c r="S4347"/>
    </row>
    <row r="4348" spans="18:19" ht="15" customHeight="1">
      <c r="R4348"/>
      <c r="S4348"/>
    </row>
    <row r="4349" spans="18:19" ht="15" customHeight="1">
      <c r="R4349"/>
      <c r="S4349"/>
    </row>
    <row r="4350" spans="18:19" ht="15" customHeight="1">
      <c r="R4350"/>
      <c r="S4350"/>
    </row>
    <row r="4351" spans="18:19" ht="15" customHeight="1">
      <c r="R4351"/>
      <c r="S4351"/>
    </row>
    <row r="4352" spans="18:19" ht="15" customHeight="1">
      <c r="R4352"/>
      <c r="S4352"/>
    </row>
    <row r="4353" spans="18:19" ht="15" customHeight="1">
      <c r="R4353"/>
      <c r="S4353"/>
    </row>
    <row r="4354" spans="18:19" ht="15" customHeight="1">
      <c r="R4354"/>
      <c r="S4354"/>
    </row>
    <row r="4355" spans="18:19" ht="15" customHeight="1">
      <c r="R4355"/>
      <c r="S4355"/>
    </row>
    <row r="4356" spans="18:19" ht="15" customHeight="1">
      <c r="R4356"/>
      <c r="S4356"/>
    </row>
    <row r="4357" spans="18:19" ht="15" customHeight="1">
      <c r="R4357"/>
      <c r="S4357"/>
    </row>
    <row r="4358" spans="18:19" ht="15" customHeight="1">
      <c r="R4358"/>
      <c r="S4358"/>
    </row>
    <row r="4359" spans="18:19" ht="15" customHeight="1">
      <c r="R4359"/>
      <c r="S4359"/>
    </row>
    <row r="4360" spans="18:19" ht="15" customHeight="1">
      <c r="R4360"/>
      <c r="S4360"/>
    </row>
    <row r="4361" spans="18:19" ht="15" customHeight="1">
      <c r="R4361"/>
      <c r="S4361"/>
    </row>
    <row r="4362" spans="18:19" ht="15" customHeight="1">
      <c r="R4362"/>
      <c r="S4362"/>
    </row>
    <row r="4363" spans="18:19" ht="15" customHeight="1">
      <c r="R4363"/>
      <c r="S4363"/>
    </row>
    <row r="4364" spans="18:19" ht="15" customHeight="1">
      <c r="R4364"/>
      <c r="S4364"/>
    </row>
    <row r="4365" spans="18:19" ht="15" customHeight="1">
      <c r="R4365"/>
      <c r="S4365"/>
    </row>
    <row r="4366" spans="18:19" ht="15" customHeight="1">
      <c r="R4366"/>
      <c r="S4366"/>
    </row>
    <row r="4367" spans="18:19" ht="15" customHeight="1">
      <c r="R4367"/>
      <c r="S4367"/>
    </row>
    <row r="4368" spans="18:19" ht="15" customHeight="1">
      <c r="R4368"/>
      <c r="S4368"/>
    </row>
    <row r="4369" spans="18:19" ht="15" customHeight="1">
      <c r="R4369"/>
      <c r="S4369"/>
    </row>
    <row r="4370" spans="18:19" ht="15" customHeight="1">
      <c r="R4370"/>
      <c r="S4370"/>
    </row>
    <row r="4371" spans="18:19" ht="15" customHeight="1">
      <c r="R4371"/>
      <c r="S4371"/>
    </row>
    <row r="4372" spans="18:19" ht="15" customHeight="1">
      <c r="R4372"/>
      <c r="S4372"/>
    </row>
    <row r="4373" spans="18:19" ht="15" customHeight="1">
      <c r="R4373"/>
      <c r="S4373"/>
    </row>
    <row r="4374" spans="18:19" ht="15" customHeight="1">
      <c r="R4374"/>
      <c r="S4374"/>
    </row>
    <row r="4375" spans="18:19" ht="15" customHeight="1">
      <c r="R4375"/>
      <c r="S4375"/>
    </row>
    <row r="4376" spans="18:19" ht="15" customHeight="1">
      <c r="R4376"/>
      <c r="S4376"/>
    </row>
    <row r="4377" spans="18:19" ht="15" customHeight="1">
      <c r="R4377"/>
      <c r="S4377"/>
    </row>
    <row r="4378" spans="18:19" ht="15" customHeight="1">
      <c r="R4378"/>
      <c r="S4378"/>
    </row>
    <row r="4379" spans="18:19" ht="15" customHeight="1">
      <c r="R4379"/>
      <c r="S4379"/>
    </row>
    <row r="4380" spans="18:19" ht="15" customHeight="1">
      <c r="R4380"/>
      <c r="S4380"/>
    </row>
    <row r="4381" spans="18:19" ht="15" customHeight="1">
      <c r="R4381"/>
      <c r="S4381"/>
    </row>
    <row r="4382" spans="18:19" ht="15" customHeight="1">
      <c r="R4382"/>
      <c r="S4382"/>
    </row>
    <row r="4383" spans="18:19" ht="15" customHeight="1">
      <c r="R4383"/>
      <c r="S4383"/>
    </row>
    <row r="4384" spans="18:19" ht="15" customHeight="1">
      <c r="R4384"/>
      <c r="S4384"/>
    </row>
    <row r="4385" spans="18:19" ht="15" customHeight="1">
      <c r="R4385"/>
      <c r="S4385"/>
    </row>
    <row r="4386" spans="18:19" ht="15" customHeight="1">
      <c r="R4386"/>
      <c r="S4386"/>
    </row>
    <row r="4387" spans="18:19" ht="15" customHeight="1">
      <c r="R4387"/>
      <c r="S4387"/>
    </row>
    <row r="4388" spans="18:19" ht="15" customHeight="1">
      <c r="R4388"/>
      <c r="S4388"/>
    </row>
    <row r="4389" spans="18:19" ht="15" customHeight="1">
      <c r="R4389"/>
      <c r="S4389"/>
    </row>
    <row r="4390" spans="18:19" ht="15" customHeight="1">
      <c r="R4390"/>
      <c r="S4390"/>
    </row>
    <row r="4391" spans="18:19" ht="15" customHeight="1">
      <c r="R4391"/>
      <c r="S4391"/>
    </row>
    <row r="4392" spans="18:19" ht="15" customHeight="1">
      <c r="R4392"/>
      <c r="S4392"/>
    </row>
    <row r="4393" spans="18:19" ht="15" customHeight="1">
      <c r="R4393"/>
      <c r="S4393"/>
    </row>
    <row r="4394" spans="18:19" ht="15" customHeight="1">
      <c r="R4394"/>
      <c r="S4394"/>
    </row>
    <row r="4395" spans="18:19" ht="15" customHeight="1">
      <c r="R4395"/>
      <c r="S4395"/>
    </row>
    <row r="4396" spans="18:19" ht="15" customHeight="1">
      <c r="R4396"/>
      <c r="S4396"/>
    </row>
    <row r="4397" spans="18:19" ht="15" customHeight="1">
      <c r="R4397"/>
      <c r="S4397"/>
    </row>
    <row r="4398" spans="18:19" ht="15" customHeight="1">
      <c r="R4398"/>
      <c r="S4398"/>
    </row>
    <row r="4399" spans="18:19" ht="15" customHeight="1">
      <c r="R4399"/>
      <c r="S4399"/>
    </row>
    <row r="4400" spans="18:19" ht="15" customHeight="1">
      <c r="R4400"/>
      <c r="S4400"/>
    </row>
    <row r="4401" spans="18:19" ht="15" customHeight="1">
      <c r="R4401"/>
      <c r="S4401"/>
    </row>
    <row r="4402" spans="18:19" ht="15" customHeight="1">
      <c r="R4402"/>
      <c r="S4402"/>
    </row>
    <row r="4403" spans="18:19" ht="15" customHeight="1">
      <c r="R4403"/>
      <c r="S4403"/>
    </row>
    <row r="4404" spans="18:19" ht="15" customHeight="1">
      <c r="R4404"/>
      <c r="S4404"/>
    </row>
    <row r="4405" spans="18:19" ht="15" customHeight="1">
      <c r="R4405"/>
      <c r="S4405"/>
    </row>
    <row r="4406" spans="18:19" ht="15" customHeight="1">
      <c r="R4406"/>
      <c r="S4406"/>
    </row>
    <row r="4407" spans="18:19" ht="15" customHeight="1">
      <c r="R4407"/>
      <c r="S4407"/>
    </row>
    <row r="4408" spans="18:19" ht="15" customHeight="1">
      <c r="R4408"/>
      <c r="S4408"/>
    </row>
    <row r="4409" spans="18:19" ht="15" customHeight="1">
      <c r="R4409"/>
      <c r="S4409"/>
    </row>
    <row r="4410" spans="18:19" ht="15" customHeight="1">
      <c r="R4410"/>
      <c r="S4410"/>
    </row>
    <row r="4411" spans="18:19" ht="15" customHeight="1">
      <c r="R4411"/>
      <c r="S4411"/>
    </row>
    <row r="4412" spans="18:19" ht="15" customHeight="1">
      <c r="R4412"/>
      <c r="S4412"/>
    </row>
    <row r="4413" spans="18:19" ht="15" customHeight="1">
      <c r="R4413"/>
      <c r="S4413"/>
    </row>
    <row r="4414" spans="18:19" ht="15" customHeight="1">
      <c r="R4414"/>
      <c r="S4414"/>
    </row>
    <row r="4415" spans="18:19" ht="15" customHeight="1">
      <c r="R4415"/>
      <c r="S4415"/>
    </row>
    <row r="4416" spans="18:19" ht="15" customHeight="1">
      <c r="R4416"/>
      <c r="S4416"/>
    </row>
    <row r="4417" spans="18:19" ht="15" customHeight="1">
      <c r="R4417"/>
      <c r="S4417"/>
    </row>
    <row r="4418" spans="18:19" ht="15" customHeight="1">
      <c r="R4418"/>
      <c r="S4418"/>
    </row>
    <row r="4419" spans="18:19" ht="15" customHeight="1">
      <c r="R4419"/>
      <c r="S4419"/>
    </row>
    <row r="4420" spans="18:19" ht="15" customHeight="1">
      <c r="R4420"/>
      <c r="S4420"/>
    </row>
    <row r="4421" spans="18:19" ht="15" customHeight="1">
      <c r="R4421"/>
      <c r="S4421"/>
    </row>
    <row r="4422" spans="18:19" ht="15" customHeight="1">
      <c r="R4422"/>
      <c r="S4422"/>
    </row>
    <row r="4423" spans="18:19" ht="15" customHeight="1">
      <c r="R4423"/>
      <c r="S4423"/>
    </row>
    <row r="4424" spans="18:19" ht="15" customHeight="1">
      <c r="R4424"/>
      <c r="S4424"/>
    </row>
    <row r="4425" spans="18:19" ht="15" customHeight="1">
      <c r="R4425"/>
      <c r="S4425"/>
    </row>
    <row r="4426" spans="18:19" ht="15" customHeight="1">
      <c r="R4426"/>
      <c r="S4426"/>
    </row>
    <row r="4427" spans="18:19" ht="15" customHeight="1">
      <c r="R4427"/>
      <c r="S4427"/>
    </row>
    <row r="4428" spans="18:19" ht="15" customHeight="1">
      <c r="R4428"/>
      <c r="S4428"/>
    </row>
    <row r="4429" spans="18:19" ht="15" customHeight="1">
      <c r="R4429"/>
      <c r="S4429"/>
    </row>
    <row r="4430" spans="18:19" ht="15" customHeight="1">
      <c r="R4430"/>
      <c r="S4430"/>
    </row>
    <row r="4431" spans="18:19" ht="15" customHeight="1">
      <c r="R4431"/>
      <c r="S4431"/>
    </row>
    <row r="4432" spans="18:19" ht="15" customHeight="1">
      <c r="R4432"/>
      <c r="S4432"/>
    </row>
    <row r="4433" spans="18:19" ht="15" customHeight="1">
      <c r="R4433"/>
      <c r="S4433"/>
    </row>
    <row r="4434" spans="18:19" ht="15" customHeight="1">
      <c r="R4434"/>
      <c r="S4434"/>
    </row>
    <row r="4435" spans="18:19" ht="15" customHeight="1">
      <c r="R4435"/>
      <c r="S4435"/>
    </row>
    <row r="4436" spans="18:19" ht="15" customHeight="1">
      <c r="R4436"/>
      <c r="S4436"/>
    </row>
    <row r="4437" spans="18:19" ht="15" customHeight="1">
      <c r="R4437"/>
      <c r="S4437"/>
    </row>
    <row r="4438" spans="18:19" ht="15" customHeight="1">
      <c r="R4438"/>
      <c r="S4438"/>
    </row>
    <row r="4439" spans="18:19" ht="15" customHeight="1">
      <c r="R4439"/>
      <c r="S4439"/>
    </row>
    <row r="4440" spans="18:19" ht="15" customHeight="1">
      <c r="R4440"/>
      <c r="S4440"/>
    </row>
    <row r="4441" spans="18:19" ht="15" customHeight="1">
      <c r="R4441"/>
      <c r="S4441"/>
    </row>
    <row r="4442" spans="18:19" ht="15" customHeight="1">
      <c r="R4442"/>
      <c r="S4442"/>
    </row>
    <row r="4443" spans="18:19" ht="15" customHeight="1">
      <c r="R4443"/>
      <c r="S4443"/>
    </row>
    <row r="4444" spans="18:19" ht="15" customHeight="1">
      <c r="R4444"/>
      <c r="S4444"/>
    </row>
    <row r="4445" spans="18:19" ht="15" customHeight="1">
      <c r="R4445"/>
      <c r="S4445"/>
    </row>
    <row r="4446" spans="18:19" ht="15" customHeight="1">
      <c r="R4446"/>
      <c r="S4446"/>
    </row>
    <row r="4447" spans="18:19" ht="15" customHeight="1">
      <c r="R4447"/>
      <c r="S4447"/>
    </row>
    <row r="4448" spans="18:19" ht="15" customHeight="1">
      <c r="R4448"/>
      <c r="S4448"/>
    </row>
    <row r="4449" spans="18:19" ht="15" customHeight="1">
      <c r="R4449"/>
      <c r="S4449"/>
    </row>
    <row r="4450" spans="18:19" ht="15" customHeight="1">
      <c r="R4450"/>
      <c r="S4450"/>
    </row>
    <row r="4451" spans="18:19" ht="15" customHeight="1">
      <c r="R4451"/>
      <c r="S4451"/>
    </row>
    <row r="4452" spans="18:19" ht="15" customHeight="1">
      <c r="R4452"/>
      <c r="S4452"/>
    </row>
    <row r="4453" spans="18:19" ht="15" customHeight="1">
      <c r="R4453"/>
      <c r="S4453"/>
    </row>
    <row r="4454" spans="18:19" ht="15" customHeight="1">
      <c r="R4454"/>
      <c r="S4454"/>
    </row>
    <row r="4455" spans="18:19" ht="15" customHeight="1">
      <c r="R4455"/>
      <c r="S4455"/>
    </row>
    <row r="4456" spans="18:19" ht="15" customHeight="1">
      <c r="R4456"/>
      <c r="S4456"/>
    </row>
    <row r="4457" spans="18:19" ht="15" customHeight="1">
      <c r="R4457"/>
      <c r="S4457"/>
    </row>
    <row r="4458" spans="18:19" ht="15" customHeight="1">
      <c r="R4458"/>
      <c r="S4458"/>
    </row>
    <row r="4459" spans="18:19" ht="15" customHeight="1">
      <c r="R4459"/>
      <c r="S4459"/>
    </row>
    <row r="4460" spans="18:19" ht="15" customHeight="1">
      <c r="R4460"/>
      <c r="S4460"/>
    </row>
    <row r="4461" spans="18:19" ht="15" customHeight="1">
      <c r="R4461"/>
      <c r="S4461"/>
    </row>
    <row r="4462" spans="18:19" ht="15" customHeight="1">
      <c r="R4462"/>
      <c r="S4462"/>
    </row>
    <row r="4463" spans="18:19" ht="15" customHeight="1">
      <c r="R4463"/>
      <c r="S4463"/>
    </row>
    <row r="4464" spans="18:19" ht="15" customHeight="1">
      <c r="R4464"/>
      <c r="S4464"/>
    </row>
    <row r="4465" spans="18:19" ht="15" customHeight="1">
      <c r="R4465"/>
      <c r="S4465"/>
    </row>
    <row r="4466" spans="18:19" ht="15" customHeight="1">
      <c r="R4466"/>
      <c r="S4466"/>
    </row>
    <row r="4467" spans="18:19" ht="15" customHeight="1">
      <c r="R4467"/>
      <c r="S4467"/>
    </row>
    <row r="4468" spans="18:19" ht="15" customHeight="1">
      <c r="R4468"/>
      <c r="S4468"/>
    </row>
    <row r="4469" spans="18:19" ht="15" customHeight="1">
      <c r="R4469"/>
      <c r="S4469"/>
    </row>
    <row r="4470" spans="18:19" ht="15" customHeight="1">
      <c r="R4470"/>
      <c r="S4470"/>
    </row>
    <row r="4471" spans="18:19" ht="15" customHeight="1">
      <c r="R4471"/>
      <c r="S4471"/>
    </row>
    <row r="4472" spans="18:19" ht="15" customHeight="1">
      <c r="R4472"/>
      <c r="S4472"/>
    </row>
    <row r="4473" spans="18:19" ht="15" customHeight="1">
      <c r="R4473"/>
      <c r="S4473"/>
    </row>
    <row r="4474" spans="18:19" ht="15" customHeight="1">
      <c r="R4474"/>
      <c r="S4474"/>
    </row>
    <row r="4475" spans="18:19" ht="15" customHeight="1">
      <c r="R4475"/>
      <c r="S4475"/>
    </row>
    <row r="4476" spans="18:19" ht="15" customHeight="1">
      <c r="R4476"/>
      <c r="S4476"/>
    </row>
    <row r="4477" spans="18:19" ht="15" customHeight="1">
      <c r="R4477"/>
      <c r="S4477"/>
    </row>
    <row r="4478" spans="18:19" ht="15" customHeight="1">
      <c r="R4478"/>
      <c r="S4478"/>
    </row>
    <row r="4479" spans="18:19" ht="15" customHeight="1">
      <c r="R4479"/>
      <c r="S4479"/>
    </row>
    <row r="4480" spans="18:19" ht="15" customHeight="1">
      <c r="R4480"/>
      <c r="S4480"/>
    </row>
    <row r="4481" spans="18:19" ht="15" customHeight="1">
      <c r="R4481"/>
      <c r="S4481"/>
    </row>
    <row r="4482" spans="18:19" ht="15" customHeight="1">
      <c r="R4482"/>
      <c r="S4482"/>
    </row>
    <row r="4483" spans="18:19" ht="15" customHeight="1">
      <c r="R4483"/>
      <c r="S4483"/>
    </row>
    <row r="4484" spans="18:19" ht="15" customHeight="1">
      <c r="R4484"/>
      <c r="S4484"/>
    </row>
    <row r="4485" spans="18:19" ht="15" customHeight="1">
      <c r="R4485"/>
      <c r="S4485"/>
    </row>
    <row r="4486" spans="18:19" ht="15" customHeight="1">
      <c r="R4486"/>
      <c r="S4486"/>
    </row>
    <row r="4487" spans="18:19" ht="15" customHeight="1">
      <c r="R4487"/>
      <c r="S4487"/>
    </row>
    <row r="4488" spans="18:19" ht="15" customHeight="1">
      <c r="R4488"/>
      <c r="S4488"/>
    </row>
    <row r="4489" spans="18:19" ht="15" customHeight="1">
      <c r="R4489"/>
      <c r="S4489"/>
    </row>
    <row r="4490" spans="18:19" ht="15" customHeight="1">
      <c r="R4490"/>
      <c r="S4490"/>
    </row>
    <row r="4491" spans="18:19" ht="15" customHeight="1">
      <c r="R4491"/>
      <c r="S4491"/>
    </row>
    <row r="4492" spans="18:19" ht="15" customHeight="1">
      <c r="R4492"/>
      <c r="S4492"/>
    </row>
    <row r="4493" spans="18:19" ht="15" customHeight="1">
      <c r="R4493"/>
      <c r="S4493"/>
    </row>
    <row r="4494" spans="18:19" ht="15" customHeight="1">
      <c r="R4494"/>
      <c r="S4494"/>
    </row>
    <row r="4495" spans="18:19" ht="15" customHeight="1">
      <c r="R4495"/>
      <c r="S4495"/>
    </row>
    <row r="4496" spans="18:19" ht="15" customHeight="1">
      <c r="R4496"/>
      <c r="S4496"/>
    </row>
    <row r="4497" spans="18:19" ht="15" customHeight="1">
      <c r="R4497"/>
      <c r="S4497"/>
    </row>
    <row r="4498" spans="18:19" ht="15" customHeight="1">
      <c r="R4498"/>
      <c r="S4498"/>
    </row>
    <row r="4499" spans="18:19" ht="15" customHeight="1">
      <c r="R4499"/>
      <c r="S4499"/>
    </row>
    <row r="4500" spans="18:19" ht="15" customHeight="1">
      <c r="R4500"/>
      <c r="S4500"/>
    </row>
    <row r="4501" spans="18:19" ht="15" customHeight="1">
      <c r="R4501"/>
      <c r="S4501"/>
    </row>
    <row r="4502" spans="18:19" ht="15" customHeight="1">
      <c r="R4502"/>
      <c r="S4502"/>
    </row>
    <row r="4503" spans="18:19" ht="15" customHeight="1">
      <c r="R4503"/>
      <c r="S4503"/>
    </row>
    <row r="4504" spans="18:19" ht="15" customHeight="1">
      <c r="R4504"/>
      <c r="S4504"/>
    </row>
    <row r="4505" spans="18:19" ht="15" customHeight="1">
      <c r="R4505"/>
      <c r="S4505"/>
    </row>
    <row r="4506" spans="18:19" ht="15" customHeight="1">
      <c r="R4506"/>
      <c r="S4506"/>
    </row>
    <row r="4507" spans="18:19" ht="15" customHeight="1">
      <c r="R4507"/>
      <c r="S4507"/>
    </row>
    <row r="4508" spans="18:19" ht="15" customHeight="1">
      <c r="R4508"/>
      <c r="S4508"/>
    </row>
    <row r="4509" spans="18:19" ht="15" customHeight="1">
      <c r="R4509"/>
      <c r="S4509"/>
    </row>
    <row r="4510" spans="18:19" ht="15" customHeight="1">
      <c r="R4510"/>
      <c r="S4510"/>
    </row>
    <row r="4511" spans="18:19" ht="15" customHeight="1">
      <c r="R4511"/>
      <c r="S4511"/>
    </row>
    <row r="4512" spans="18:19" ht="15" customHeight="1">
      <c r="R4512"/>
      <c r="S4512"/>
    </row>
    <row r="4513" spans="18:19" ht="15" customHeight="1">
      <c r="R4513"/>
      <c r="S4513"/>
    </row>
    <row r="4514" spans="18:19" ht="15" customHeight="1">
      <c r="R4514"/>
      <c r="S4514"/>
    </row>
    <row r="4515" spans="18:19" ht="15" customHeight="1">
      <c r="R4515"/>
      <c r="S4515"/>
    </row>
    <row r="4516" spans="18:19" ht="15" customHeight="1">
      <c r="R4516"/>
      <c r="S4516"/>
    </row>
    <row r="4517" spans="18:19" ht="15" customHeight="1">
      <c r="R4517"/>
      <c r="S4517"/>
    </row>
    <row r="4518" spans="18:19" ht="15" customHeight="1">
      <c r="R4518"/>
      <c r="S4518"/>
    </row>
    <row r="4519" spans="18:19" ht="15" customHeight="1">
      <c r="R4519"/>
      <c r="S4519"/>
    </row>
    <row r="4520" spans="18:19" ht="15" customHeight="1">
      <c r="R4520"/>
      <c r="S4520"/>
    </row>
    <row r="4521" spans="18:19" ht="15" customHeight="1">
      <c r="R4521"/>
      <c r="S4521"/>
    </row>
    <row r="4522" spans="18:19" ht="15" customHeight="1">
      <c r="R4522"/>
      <c r="S4522"/>
    </row>
    <row r="4523" spans="18:19" ht="15" customHeight="1">
      <c r="R4523"/>
      <c r="S4523"/>
    </row>
    <row r="4524" spans="18:19" ht="15" customHeight="1">
      <c r="R4524"/>
      <c r="S4524"/>
    </row>
    <row r="4525" spans="18:19" ht="15" customHeight="1">
      <c r="R4525"/>
      <c r="S4525"/>
    </row>
    <row r="4526" spans="18:19" ht="15" customHeight="1">
      <c r="R4526"/>
      <c r="S4526"/>
    </row>
    <row r="4527" spans="18:19" ht="15" customHeight="1">
      <c r="R4527"/>
      <c r="S4527"/>
    </row>
    <row r="4528" spans="18:19" ht="15" customHeight="1">
      <c r="R4528"/>
      <c r="S4528"/>
    </row>
    <row r="4529" spans="18:19" ht="15" customHeight="1">
      <c r="R4529"/>
      <c r="S4529"/>
    </row>
    <row r="4530" spans="18:19" ht="15" customHeight="1">
      <c r="R4530"/>
      <c r="S4530"/>
    </row>
    <row r="4531" spans="18:19" ht="15" customHeight="1">
      <c r="R4531"/>
      <c r="S4531"/>
    </row>
    <row r="4532" spans="18:19" ht="15" customHeight="1">
      <c r="R4532"/>
      <c r="S4532"/>
    </row>
    <row r="4533" spans="18:19" ht="15" customHeight="1">
      <c r="R4533"/>
      <c r="S4533"/>
    </row>
    <row r="4534" spans="18:19" ht="15" customHeight="1">
      <c r="R4534"/>
      <c r="S4534"/>
    </row>
    <row r="4535" spans="18:19" ht="15" customHeight="1">
      <c r="R4535"/>
      <c r="S4535"/>
    </row>
    <row r="4536" spans="18:19" ht="15" customHeight="1">
      <c r="R4536"/>
      <c r="S4536"/>
    </row>
    <row r="4537" spans="18:19" ht="15" customHeight="1">
      <c r="R4537"/>
      <c r="S4537"/>
    </row>
    <row r="4538" spans="18:19" ht="15" customHeight="1">
      <c r="R4538"/>
      <c r="S4538"/>
    </row>
    <row r="4539" spans="18:19" ht="15" customHeight="1">
      <c r="R4539"/>
      <c r="S4539"/>
    </row>
    <row r="4540" spans="18:19" ht="15" customHeight="1">
      <c r="R4540"/>
      <c r="S4540"/>
    </row>
    <row r="4541" spans="18:19" ht="15" customHeight="1">
      <c r="R4541"/>
      <c r="S4541"/>
    </row>
    <row r="4542" spans="18:19" ht="15" customHeight="1">
      <c r="R4542"/>
      <c r="S4542"/>
    </row>
    <row r="4543" spans="18:19" ht="15" customHeight="1">
      <c r="R4543"/>
      <c r="S4543"/>
    </row>
    <row r="4544" spans="18:19" ht="15" customHeight="1">
      <c r="R4544"/>
      <c r="S4544"/>
    </row>
    <row r="4545" spans="18:19" ht="15" customHeight="1">
      <c r="R4545"/>
      <c r="S4545"/>
    </row>
    <row r="4546" spans="18:19" ht="15" customHeight="1">
      <c r="R4546"/>
      <c r="S4546"/>
    </row>
    <row r="4547" spans="18:19" ht="15" customHeight="1">
      <c r="R4547"/>
      <c r="S4547"/>
    </row>
    <row r="4548" spans="18:19" ht="15" customHeight="1">
      <c r="R4548"/>
      <c r="S4548"/>
    </row>
    <row r="4549" spans="18:19" ht="15" customHeight="1">
      <c r="R4549"/>
      <c r="S4549"/>
    </row>
    <row r="4550" spans="18:19" ht="15" customHeight="1">
      <c r="R4550"/>
      <c r="S4550"/>
    </row>
    <row r="4551" spans="18:19" ht="15" customHeight="1">
      <c r="R4551"/>
      <c r="S4551"/>
    </row>
    <row r="4552" spans="18:19" ht="15" customHeight="1">
      <c r="R4552"/>
      <c r="S4552"/>
    </row>
    <row r="4553" spans="18:19" ht="15" customHeight="1">
      <c r="R4553"/>
      <c r="S4553"/>
    </row>
    <row r="4554" spans="18:19" ht="15" customHeight="1">
      <c r="R4554"/>
      <c r="S4554"/>
    </row>
    <row r="4555" spans="18:19" ht="15" customHeight="1">
      <c r="R4555"/>
      <c r="S4555"/>
    </row>
    <row r="4556" spans="18:19" ht="15" customHeight="1">
      <c r="R4556"/>
      <c r="S4556"/>
    </row>
    <row r="4557" spans="18:19" ht="15" customHeight="1">
      <c r="R4557"/>
      <c r="S4557"/>
    </row>
    <row r="4558" spans="18:19" ht="15" customHeight="1">
      <c r="R4558"/>
      <c r="S4558"/>
    </row>
    <row r="4559" spans="18:19" ht="15" customHeight="1">
      <c r="R4559"/>
      <c r="S4559"/>
    </row>
    <row r="4560" spans="18:19" ht="15" customHeight="1">
      <c r="R4560"/>
      <c r="S4560"/>
    </row>
    <row r="4561" spans="18:19" ht="15" customHeight="1">
      <c r="R4561"/>
      <c r="S4561"/>
    </row>
    <row r="4562" spans="18:19" ht="15" customHeight="1">
      <c r="R4562"/>
      <c r="S4562"/>
    </row>
    <row r="4563" spans="18:19" ht="15" customHeight="1">
      <c r="R4563"/>
      <c r="S4563"/>
    </row>
    <row r="4564" spans="18:19" ht="15" customHeight="1">
      <c r="R4564"/>
      <c r="S4564"/>
    </row>
    <row r="4565" spans="18:19" ht="15" customHeight="1">
      <c r="R4565"/>
      <c r="S4565"/>
    </row>
    <row r="4566" spans="18:19" ht="15" customHeight="1">
      <c r="R4566"/>
      <c r="S4566"/>
    </row>
    <row r="4567" spans="18:19" ht="15" customHeight="1">
      <c r="R4567"/>
      <c r="S4567"/>
    </row>
    <row r="4568" spans="18:19" ht="15" customHeight="1">
      <c r="R4568"/>
      <c r="S4568"/>
    </row>
    <row r="4569" spans="18:19" ht="15" customHeight="1">
      <c r="R4569"/>
      <c r="S4569"/>
    </row>
    <row r="4570" spans="18:19" ht="15" customHeight="1">
      <c r="R4570"/>
      <c r="S4570"/>
    </row>
    <row r="4571" spans="18:19" ht="15" customHeight="1">
      <c r="R4571"/>
      <c r="S4571"/>
    </row>
    <row r="4572" spans="18:19" ht="15" customHeight="1">
      <c r="R4572"/>
      <c r="S4572"/>
    </row>
    <row r="4573" spans="18:19" ht="15" customHeight="1">
      <c r="R4573"/>
      <c r="S4573"/>
    </row>
    <row r="4574" spans="18:19" ht="15" customHeight="1">
      <c r="R4574"/>
      <c r="S4574"/>
    </row>
    <row r="4575" spans="18:19" ht="15" customHeight="1">
      <c r="R4575"/>
      <c r="S4575"/>
    </row>
    <row r="4576" spans="18:19" ht="15" customHeight="1">
      <c r="R4576"/>
      <c r="S4576"/>
    </row>
    <row r="4577" spans="18:19" ht="15" customHeight="1">
      <c r="R4577"/>
      <c r="S4577"/>
    </row>
    <row r="4578" spans="18:19" ht="15" customHeight="1">
      <c r="R4578"/>
      <c r="S4578"/>
    </row>
    <row r="4579" spans="18:19" ht="15" customHeight="1">
      <c r="R4579"/>
      <c r="S4579"/>
    </row>
    <row r="4580" spans="18:19" ht="15" customHeight="1">
      <c r="R4580"/>
      <c r="S4580"/>
    </row>
    <row r="4581" spans="18:19" ht="15" customHeight="1">
      <c r="R4581"/>
      <c r="S4581"/>
    </row>
    <row r="4582" spans="18:19" ht="15" customHeight="1">
      <c r="R4582"/>
      <c r="S4582"/>
    </row>
    <row r="4583" spans="18:19" ht="15" customHeight="1">
      <c r="R4583"/>
      <c r="S4583"/>
    </row>
    <row r="4584" spans="18:19" ht="15" customHeight="1">
      <c r="R4584"/>
      <c r="S4584"/>
    </row>
    <row r="4585" spans="18:19" ht="15" customHeight="1">
      <c r="R4585"/>
      <c r="S4585"/>
    </row>
    <row r="4586" spans="18:19" ht="15" customHeight="1">
      <c r="R4586"/>
      <c r="S4586"/>
    </row>
    <row r="4587" spans="18:19" ht="15" customHeight="1">
      <c r="R4587"/>
      <c r="S4587"/>
    </row>
    <row r="4588" spans="18:19" ht="15" customHeight="1">
      <c r="R4588"/>
      <c r="S4588"/>
    </row>
    <row r="4589" spans="18:19" ht="15" customHeight="1">
      <c r="R4589"/>
      <c r="S4589"/>
    </row>
    <row r="4590" spans="18:19" ht="15" customHeight="1">
      <c r="R4590"/>
      <c r="S4590"/>
    </row>
    <row r="4591" spans="18:19" ht="15" customHeight="1">
      <c r="R4591"/>
      <c r="S4591"/>
    </row>
    <row r="4592" spans="18:19" ht="15" customHeight="1">
      <c r="R4592"/>
      <c r="S4592"/>
    </row>
    <row r="4593" spans="18:19" ht="15" customHeight="1">
      <c r="R4593"/>
      <c r="S4593"/>
    </row>
    <row r="4594" spans="18:19" ht="15" customHeight="1">
      <c r="R4594"/>
      <c r="S4594"/>
    </row>
    <row r="4595" spans="18:19" ht="15" customHeight="1">
      <c r="R4595"/>
      <c r="S4595"/>
    </row>
    <row r="4596" spans="18:19" ht="15" customHeight="1">
      <c r="R4596"/>
      <c r="S4596"/>
    </row>
    <row r="4597" spans="18:19" ht="15" customHeight="1">
      <c r="R4597"/>
      <c r="S4597"/>
    </row>
    <row r="4598" spans="18:19" ht="15" customHeight="1">
      <c r="R4598"/>
      <c r="S4598"/>
    </row>
    <row r="4599" spans="18:19" ht="15" customHeight="1">
      <c r="R4599"/>
      <c r="S4599"/>
    </row>
    <row r="4600" spans="18:19" ht="15" customHeight="1">
      <c r="R4600"/>
      <c r="S4600"/>
    </row>
    <row r="4601" spans="18:19" ht="15" customHeight="1">
      <c r="R4601"/>
      <c r="S4601"/>
    </row>
    <row r="4602" spans="18:19" ht="15" customHeight="1">
      <c r="R4602"/>
      <c r="S4602"/>
    </row>
    <row r="4603" spans="18:19" ht="15" customHeight="1">
      <c r="R4603"/>
      <c r="S4603"/>
    </row>
    <row r="4604" spans="18:19" ht="15" customHeight="1">
      <c r="R4604"/>
      <c r="S4604"/>
    </row>
    <row r="4605" spans="18:19" ht="15" customHeight="1">
      <c r="R4605"/>
      <c r="S4605"/>
    </row>
    <row r="4606" spans="18:19" ht="15" customHeight="1">
      <c r="R4606"/>
      <c r="S4606"/>
    </row>
    <row r="4607" spans="18:19" ht="15" customHeight="1">
      <c r="R4607"/>
      <c r="S4607"/>
    </row>
    <row r="4608" spans="18:19" ht="15" customHeight="1">
      <c r="R4608"/>
      <c r="S4608"/>
    </row>
    <row r="4609" spans="18:19" ht="15" customHeight="1">
      <c r="R4609"/>
      <c r="S4609"/>
    </row>
    <row r="4610" spans="18:19" ht="15" customHeight="1">
      <c r="R4610"/>
      <c r="S4610"/>
    </row>
    <row r="4611" spans="18:19" ht="15" customHeight="1">
      <c r="R4611"/>
      <c r="S4611"/>
    </row>
    <row r="4612" spans="18:19" ht="15" customHeight="1">
      <c r="R4612"/>
      <c r="S4612"/>
    </row>
    <row r="4613" spans="18:19" ht="15" customHeight="1">
      <c r="R4613"/>
      <c r="S4613"/>
    </row>
    <row r="4614" spans="18:19" ht="15" customHeight="1">
      <c r="R4614"/>
      <c r="S4614"/>
    </row>
    <row r="4615" spans="18:19" ht="15" customHeight="1">
      <c r="R4615"/>
      <c r="S4615"/>
    </row>
    <row r="4616" spans="18:19" ht="15" customHeight="1">
      <c r="R4616"/>
      <c r="S4616"/>
    </row>
    <row r="4617" spans="18:19" ht="15" customHeight="1">
      <c r="R4617"/>
      <c r="S4617"/>
    </row>
    <row r="4618" spans="18:19" ht="15" customHeight="1">
      <c r="R4618"/>
      <c r="S4618"/>
    </row>
    <row r="4619" spans="18:19" ht="15" customHeight="1">
      <c r="R4619"/>
      <c r="S4619"/>
    </row>
    <row r="4620" spans="18:19" ht="15" customHeight="1">
      <c r="R4620"/>
      <c r="S4620"/>
    </row>
    <row r="4621" spans="18:19" ht="15" customHeight="1">
      <c r="R4621"/>
      <c r="S4621"/>
    </row>
    <row r="4622" spans="18:19" ht="15" customHeight="1">
      <c r="R4622"/>
      <c r="S4622"/>
    </row>
    <row r="4623" spans="18:19" ht="15" customHeight="1">
      <c r="R4623"/>
      <c r="S4623"/>
    </row>
    <row r="4624" spans="18:19" ht="15" customHeight="1">
      <c r="R4624"/>
      <c r="S4624"/>
    </row>
    <row r="4625" spans="18:19" ht="15" customHeight="1">
      <c r="R4625"/>
      <c r="S4625"/>
    </row>
    <row r="4626" spans="18:19" ht="15" customHeight="1">
      <c r="R4626"/>
      <c r="S4626"/>
    </row>
    <row r="4627" spans="18:19" ht="15" customHeight="1">
      <c r="R4627"/>
      <c r="S4627"/>
    </row>
    <row r="4628" spans="18:19" ht="15" customHeight="1">
      <c r="R4628"/>
      <c r="S4628"/>
    </row>
    <row r="4629" spans="18:19" ht="15" customHeight="1">
      <c r="R4629"/>
      <c r="S4629"/>
    </row>
    <row r="4630" spans="18:19" ht="15" customHeight="1">
      <c r="R4630"/>
      <c r="S4630"/>
    </row>
    <row r="4631" spans="18:19" ht="15" customHeight="1">
      <c r="R4631"/>
      <c r="S4631"/>
    </row>
    <row r="4632" spans="18:19" ht="15" customHeight="1">
      <c r="R4632"/>
      <c r="S4632"/>
    </row>
    <row r="4633" spans="18:19" ht="15" customHeight="1">
      <c r="R4633"/>
      <c r="S4633"/>
    </row>
    <row r="4634" spans="18:19" ht="15" customHeight="1">
      <c r="R4634"/>
      <c r="S4634"/>
    </row>
    <row r="4635" spans="18:19" ht="15" customHeight="1">
      <c r="R4635"/>
      <c r="S4635"/>
    </row>
    <row r="4636" spans="18:19" ht="15" customHeight="1">
      <c r="R4636"/>
      <c r="S4636"/>
    </row>
    <row r="4637" spans="18:19" ht="15" customHeight="1">
      <c r="R4637"/>
      <c r="S4637"/>
    </row>
    <row r="4638" spans="18:19" ht="15" customHeight="1">
      <c r="R4638"/>
      <c r="S4638"/>
    </row>
    <row r="4639" spans="18:19" ht="15" customHeight="1">
      <c r="R4639"/>
      <c r="S4639"/>
    </row>
    <row r="4640" spans="18:19" ht="15" customHeight="1">
      <c r="R4640"/>
      <c r="S4640"/>
    </row>
    <row r="4641" spans="18:19" ht="15" customHeight="1">
      <c r="R4641"/>
      <c r="S4641"/>
    </row>
    <row r="4642" spans="18:19" ht="15" customHeight="1">
      <c r="R4642"/>
      <c r="S4642"/>
    </row>
    <row r="4643" spans="18:19" ht="15" customHeight="1">
      <c r="R4643"/>
      <c r="S4643"/>
    </row>
    <row r="4644" spans="18:19" ht="15" customHeight="1">
      <c r="R4644"/>
      <c r="S4644"/>
    </row>
    <row r="4645" spans="18:19" ht="15" customHeight="1">
      <c r="R4645"/>
      <c r="S4645"/>
    </row>
    <row r="4646" spans="18:19" ht="15" customHeight="1">
      <c r="R4646"/>
      <c r="S4646"/>
    </row>
    <row r="4647" spans="18:19" ht="15" customHeight="1">
      <c r="R4647"/>
      <c r="S4647"/>
    </row>
    <row r="4648" spans="18:19" ht="15" customHeight="1">
      <c r="R4648"/>
      <c r="S4648"/>
    </row>
    <row r="4649" spans="18:19" ht="15" customHeight="1">
      <c r="R4649"/>
      <c r="S4649"/>
    </row>
    <row r="4650" spans="18:19" ht="15" customHeight="1">
      <c r="R4650"/>
      <c r="S4650"/>
    </row>
    <row r="4651" spans="18:19" ht="15" customHeight="1">
      <c r="R4651"/>
      <c r="S4651"/>
    </row>
    <row r="4652" spans="18:19" ht="15" customHeight="1">
      <c r="R4652"/>
      <c r="S4652"/>
    </row>
    <row r="4653" spans="18:19" ht="15" customHeight="1">
      <c r="R4653"/>
      <c r="S4653"/>
    </row>
    <row r="4654" spans="18:19" ht="15" customHeight="1">
      <c r="R4654"/>
      <c r="S4654"/>
    </row>
    <row r="4655" spans="18:19" ht="15" customHeight="1">
      <c r="R4655"/>
      <c r="S4655"/>
    </row>
    <row r="4656" spans="18:19" ht="15" customHeight="1">
      <c r="R4656"/>
      <c r="S4656"/>
    </row>
    <row r="4657" spans="18:19" ht="15" customHeight="1">
      <c r="R4657"/>
      <c r="S4657"/>
    </row>
    <row r="4658" spans="18:19" ht="15" customHeight="1">
      <c r="R4658"/>
      <c r="S4658"/>
    </row>
    <row r="4659" spans="18:19" ht="15" customHeight="1">
      <c r="R4659"/>
      <c r="S4659"/>
    </row>
    <row r="4660" spans="18:19" ht="15" customHeight="1">
      <c r="R4660"/>
      <c r="S4660"/>
    </row>
    <row r="4661" spans="18:19" ht="15" customHeight="1">
      <c r="R4661"/>
      <c r="S4661"/>
    </row>
    <row r="4662" spans="18:19" ht="15" customHeight="1">
      <c r="R4662"/>
      <c r="S4662"/>
    </row>
    <row r="4663" spans="18:19" ht="15" customHeight="1">
      <c r="R4663"/>
      <c r="S4663"/>
    </row>
    <row r="4664" spans="18:19" ht="15" customHeight="1">
      <c r="R4664"/>
      <c r="S4664"/>
    </row>
    <row r="4665" spans="18:19" ht="15" customHeight="1">
      <c r="R4665"/>
      <c r="S4665"/>
    </row>
    <row r="4666" spans="18:19" ht="15" customHeight="1">
      <c r="R4666"/>
      <c r="S4666"/>
    </row>
    <row r="4667" spans="18:19" ht="15" customHeight="1">
      <c r="R4667"/>
      <c r="S4667"/>
    </row>
    <row r="4668" spans="18:19" ht="15" customHeight="1">
      <c r="R4668"/>
      <c r="S4668"/>
    </row>
    <row r="4669" spans="18:19" ht="15" customHeight="1">
      <c r="R4669"/>
      <c r="S4669"/>
    </row>
    <row r="4670" spans="18:19" ht="15" customHeight="1">
      <c r="R4670"/>
      <c r="S4670"/>
    </row>
    <row r="4671" spans="18:19" ht="15" customHeight="1">
      <c r="R4671"/>
      <c r="S4671"/>
    </row>
    <row r="4672" spans="18:19" ht="15" customHeight="1">
      <c r="R4672"/>
      <c r="S4672"/>
    </row>
    <row r="4673" spans="18:19" ht="15" customHeight="1">
      <c r="R4673"/>
      <c r="S4673"/>
    </row>
    <row r="4674" spans="18:19" ht="15" customHeight="1">
      <c r="R4674"/>
      <c r="S4674"/>
    </row>
    <row r="4675" spans="18:19" ht="15" customHeight="1">
      <c r="R4675"/>
      <c r="S4675"/>
    </row>
    <row r="4676" spans="18:19" ht="15" customHeight="1">
      <c r="R4676"/>
      <c r="S4676"/>
    </row>
    <row r="4677" spans="18:19" ht="15" customHeight="1">
      <c r="R4677"/>
      <c r="S4677"/>
    </row>
    <row r="4678" spans="18:19" ht="15" customHeight="1">
      <c r="R4678"/>
      <c r="S4678"/>
    </row>
    <row r="4679" spans="18:19" ht="15" customHeight="1">
      <c r="R4679"/>
      <c r="S4679"/>
    </row>
    <row r="4680" spans="18:19" ht="15" customHeight="1">
      <c r="R4680"/>
      <c r="S4680"/>
    </row>
    <row r="4681" spans="18:19" ht="15" customHeight="1">
      <c r="R4681"/>
      <c r="S4681"/>
    </row>
    <row r="4682" spans="18:19" ht="15" customHeight="1">
      <c r="R4682"/>
      <c r="S4682"/>
    </row>
    <row r="4683" spans="18:19" ht="15" customHeight="1">
      <c r="R4683"/>
      <c r="S4683"/>
    </row>
    <row r="4684" spans="18:19" ht="15" customHeight="1">
      <c r="R4684"/>
      <c r="S4684"/>
    </row>
    <row r="4685" spans="18:19" ht="15" customHeight="1">
      <c r="R4685"/>
      <c r="S4685"/>
    </row>
    <row r="4686" spans="18:19" ht="15" customHeight="1">
      <c r="R4686"/>
      <c r="S4686"/>
    </row>
    <row r="4687" spans="18:19" ht="15" customHeight="1">
      <c r="R4687"/>
      <c r="S4687"/>
    </row>
    <row r="4688" spans="18:19" ht="15" customHeight="1">
      <c r="R4688"/>
      <c r="S4688"/>
    </row>
    <row r="4689" spans="18:19" ht="15" customHeight="1">
      <c r="R4689"/>
      <c r="S4689"/>
    </row>
    <row r="4690" spans="18:19" ht="15" customHeight="1">
      <c r="R4690"/>
      <c r="S4690"/>
    </row>
    <row r="4691" spans="18:19" ht="15" customHeight="1">
      <c r="R4691"/>
      <c r="S4691"/>
    </row>
    <row r="4692" spans="18:19" ht="15" customHeight="1">
      <c r="R4692"/>
      <c r="S4692"/>
    </row>
    <row r="4693" spans="18:19" ht="15" customHeight="1">
      <c r="R4693"/>
      <c r="S4693"/>
    </row>
    <row r="4694" spans="18:19" ht="15" customHeight="1">
      <c r="R4694"/>
      <c r="S4694"/>
    </row>
    <row r="4695" spans="18:19" ht="15" customHeight="1">
      <c r="R4695"/>
      <c r="S4695"/>
    </row>
    <row r="4696" spans="18:19" ht="15" customHeight="1">
      <c r="R4696"/>
      <c r="S4696"/>
    </row>
    <row r="4697" spans="18:19" ht="15" customHeight="1">
      <c r="R4697"/>
      <c r="S4697"/>
    </row>
    <row r="4698" spans="18:19" ht="15" customHeight="1">
      <c r="R4698"/>
      <c r="S4698"/>
    </row>
    <row r="4699" spans="18:19" ht="15" customHeight="1">
      <c r="R4699"/>
      <c r="S4699"/>
    </row>
    <row r="4700" spans="18:19" ht="15" customHeight="1">
      <c r="R4700"/>
      <c r="S4700"/>
    </row>
    <row r="4701" spans="18:19" ht="15" customHeight="1">
      <c r="R4701"/>
      <c r="S4701"/>
    </row>
    <row r="4702" spans="18:19" ht="15" customHeight="1">
      <c r="R4702"/>
      <c r="S4702"/>
    </row>
    <row r="4703" spans="18:19" ht="15" customHeight="1">
      <c r="R4703"/>
      <c r="S4703"/>
    </row>
    <row r="4704" spans="18:19" ht="15" customHeight="1">
      <c r="R4704"/>
      <c r="S4704"/>
    </row>
    <row r="4705" spans="18:19" ht="15" customHeight="1">
      <c r="R4705"/>
      <c r="S4705"/>
    </row>
    <row r="4706" spans="18:19" ht="15" customHeight="1">
      <c r="R4706"/>
      <c r="S4706"/>
    </row>
    <row r="4707" spans="18:19" ht="15" customHeight="1">
      <c r="R4707"/>
      <c r="S4707"/>
    </row>
    <row r="4708" spans="18:19" ht="15" customHeight="1">
      <c r="R4708"/>
      <c r="S4708"/>
    </row>
    <row r="4709" spans="18:19" ht="15" customHeight="1">
      <c r="R4709"/>
      <c r="S4709"/>
    </row>
    <row r="4710" spans="18:19" ht="15" customHeight="1">
      <c r="R4710"/>
      <c r="S4710"/>
    </row>
    <row r="4711" spans="18:19" ht="15" customHeight="1">
      <c r="R4711"/>
      <c r="S4711"/>
    </row>
    <row r="4712" spans="18:19" ht="15" customHeight="1">
      <c r="R4712"/>
      <c r="S4712"/>
    </row>
    <row r="4713" spans="18:19" ht="15" customHeight="1">
      <c r="R4713"/>
      <c r="S4713"/>
    </row>
    <row r="4714" spans="18:19" ht="15" customHeight="1">
      <c r="R4714"/>
      <c r="S4714"/>
    </row>
    <row r="4715" spans="18:19" ht="15" customHeight="1">
      <c r="R4715"/>
      <c r="S4715"/>
    </row>
    <row r="4716" spans="18:19" ht="15" customHeight="1">
      <c r="R4716"/>
      <c r="S4716"/>
    </row>
    <row r="4717" spans="18:19" ht="15" customHeight="1">
      <c r="R4717"/>
      <c r="S4717"/>
    </row>
    <row r="4718" spans="18:19" ht="15" customHeight="1">
      <c r="R4718"/>
      <c r="S4718"/>
    </row>
    <row r="4719" spans="18:19" ht="15" customHeight="1">
      <c r="R4719"/>
      <c r="S4719"/>
    </row>
    <row r="4720" spans="18:19" ht="15" customHeight="1">
      <c r="R4720"/>
      <c r="S4720"/>
    </row>
    <row r="4721" spans="18:19" ht="15" customHeight="1">
      <c r="R4721"/>
      <c r="S4721"/>
    </row>
    <row r="4722" spans="18:19" ht="15" customHeight="1">
      <c r="R4722"/>
      <c r="S4722"/>
    </row>
    <row r="4723" spans="18:19" ht="15" customHeight="1">
      <c r="R4723"/>
      <c r="S4723"/>
    </row>
    <row r="4724" spans="18:19" ht="15" customHeight="1">
      <c r="R4724"/>
      <c r="S4724"/>
    </row>
    <row r="4725" spans="18:19" ht="15" customHeight="1">
      <c r="R4725"/>
      <c r="S4725"/>
    </row>
    <row r="4726" spans="18:19" ht="15" customHeight="1">
      <c r="R4726"/>
      <c r="S4726"/>
    </row>
    <row r="4727" spans="18:19" ht="15" customHeight="1">
      <c r="R4727"/>
      <c r="S4727"/>
    </row>
    <row r="4728" spans="18:19" ht="15" customHeight="1">
      <c r="R4728"/>
      <c r="S4728"/>
    </row>
    <row r="4729" spans="18:19" ht="15" customHeight="1">
      <c r="R4729"/>
      <c r="S4729"/>
    </row>
    <row r="4730" spans="18:19" ht="15" customHeight="1">
      <c r="R4730"/>
      <c r="S4730"/>
    </row>
    <row r="4731" spans="18:19" ht="15" customHeight="1">
      <c r="R4731"/>
      <c r="S4731"/>
    </row>
    <row r="4732" spans="18:19" ht="15" customHeight="1">
      <c r="R4732"/>
      <c r="S4732"/>
    </row>
    <row r="4733" spans="18:19" ht="15" customHeight="1">
      <c r="R4733"/>
      <c r="S4733"/>
    </row>
    <row r="4734" spans="18:19" ht="15" customHeight="1">
      <c r="R4734"/>
      <c r="S4734"/>
    </row>
    <row r="4735" spans="18:19" ht="15" customHeight="1">
      <c r="R4735"/>
      <c r="S4735"/>
    </row>
    <row r="4736" spans="18:19" ht="15" customHeight="1">
      <c r="R4736"/>
      <c r="S4736"/>
    </row>
    <row r="4737" spans="18:19" ht="15" customHeight="1">
      <c r="R4737"/>
      <c r="S4737"/>
    </row>
    <row r="4738" spans="18:19" ht="15" customHeight="1">
      <c r="R4738"/>
      <c r="S4738"/>
    </row>
    <row r="4739" spans="18:19" ht="15" customHeight="1">
      <c r="R4739"/>
      <c r="S4739"/>
    </row>
    <row r="4740" spans="18:19" ht="15" customHeight="1">
      <c r="R4740"/>
      <c r="S4740"/>
    </row>
    <row r="4741" spans="18:19" ht="15" customHeight="1">
      <c r="R4741"/>
      <c r="S4741"/>
    </row>
    <row r="4742" spans="18:19" ht="15" customHeight="1">
      <c r="R4742"/>
      <c r="S4742"/>
    </row>
    <row r="4743" spans="18:19" ht="15" customHeight="1">
      <c r="R4743"/>
      <c r="S4743"/>
    </row>
    <row r="4744" spans="18:19" ht="15" customHeight="1">
      <c r="R4744"/>
      <c r="S4744"/>
    </row>
    <row r="4745" spans="18:19" ht="15" customHeight="1">
      <c r="R4745"/>
      <c r="S4745"/>
    </row>
    <row r="4746" spans="18:19" ht="15" customHeight="1">
      <c r="R4746"/>
      <c r="S4746"/>
    </row>
    <row r="4747" spans="18:19" ht="15" customHeight="1">
      <c r="R4747"/>
      <c r="S4747"/>
    </row>
    <row r="4748" spans="18:19" ht="15" customHeight="1">
      <c r="R4748"/>
      <c r="S4748"/>
    </row>
    <row r="4749" spans="18:19" ht="15" customHeight="1">
      <c r="R4749"/>
      <c r="S4749"/>
    </row>
    <row r="4750" spans="18:19" ht="15" customHeight="1">
      <c r="R4750"/>
      <c r="S4750"/>
    </row>
    <row r="4751" spans="18:19" ht="15" customHeight="1">
      <c r="R4751"/>
      <c r="S4751"/>
    </row>
    <row r="4752" spans="18:19" ht="15" customHeight="1">
      <c r="R4752"/>
      <c r="S4752"/>
    </row>
    <row r="4753" spans="18:19" ht="15" customHeight="1">
      <c r="R4753"/>
      <c r="S4753"/>
    </row>
    <row r="4754" spans="18:19" ht="15" customHeight="1">
      <c r="R4754"/>
      <c r="S4754"/>
    </row>
    <row r="4755" spans="18:19" ht="15" customHeight="1">
      <c r="R4755"/>
      <c r="S4755"/>
    </row>
    <row r="4756" spans="18:19" ht="15" customHeight="1">
      <c r="R4756"/>
      <c r="S4756"/>
    </row>
    <row r="4757" spans="18:19" ht="15" customHeight="1">
      <c r="R4757"/>
      <c r="S4757"/>
    </row>
    <row r="4758" spans="18:19" ht="15" customHeight="1">
      <c r="R4758"/>
      <c r="S4758"/>
    </row>
    <row r="4759" spans="18:19" ht="15" customHeight="1">
      <c r="R4759"/>
      <c r="S4759"/>
    </row>
    <row r="4760" spans="18:19" ht="15" customHeight="1">
      <c r="R4760"/>
      <c r="S4760"/>
    </row>
    <row r="4761" spans="18:19" ht="15" customHeight="1">
      <c r="R4761"/>
      <c r="S4761"/>
    </row>
    <row r="4762" spans="18:19" ht="15" customHeight="1">
      <c r="R4762"/>
      <c r="S4762"/>
    </row>
    <row r="4763" spans="18:19" ht="15" customHeight="1">
      <c r="R4763"/>
      <c r="S4763"/>
    </row>
    <row r="4764" spans="18:19" ht="15" customHeight="1">
      <c r="R4764"/>
      <c r="S4764"/>
    </row>
    <row r="4765" spans="18:19" ht="15" customHeight="1">
      <c r="R4765"/>
      <c r="S4765"/>
    </row>
    <row r="4766" spans="18:19" ht="15" customHeight="1">
      <c r="R4766"/>
      <c r="S4766"/>
    </row>
    <row r="4767" spans="18:19" ht="15" customHeight="1">
      <c r="R4767"/>
      <c r="S4767"/>
    </row>
    <row r="4768" spans="18:19" ht="15" customHeight="1">
      <c r="R4768"/>
      <c r="S4768"/>
    </row>
    <row r="4769" spans="18:19" ht="15" customHeight="1">
      <c r="R4769"/>
      <c r="S4769"/>
    </row>
    <row r="4770" spans="18:19" ht="15" customHeight="1">
      <c r="R4770"/>
      <c r="S4770"/>
    </row>
    <row r="4771" spans="18:19" ht="15" customHeight="1">
      <c r="R4771"/>
      <c r="S4771"/>
    </row>
    <row r="4772" spans="18:19" ht="15" customHeight="1">
      <c r="R4772"/>
      <c r="S4772"/>
    </row>
    <row r="4773" spans="18:19" ht="15" customHeight="1">
      <c r="R4773"/>
      <c r="S4773"/>
    </row>
    <row r="4774" spans="18:19" ht="15" customHeight="1">
      <c r="R4774"/>
      <c r="S4774"/>
    </row>
    <row r="4775" spans="18:19" ht="15" customHeight="1">
      <c r="R4775"/>
      <c r="S4775"/>
    </row>
    <row r="4776" spans="18:19" ht="15" customHeight="1">
      <c r="R4776"/>
      <c r="S4776"/>
    </row>
    <row r="4777" spans="18:19" ht="15" customHeight="1">
      <c r="R4777"/>
      <c r="S4777"/>
    </row>
    <row r="4778" spans="18:19" ht="15" customHeight="1">
      <c r="R4778"/>
      <c r="S4778"/>
    </row>
    <row r="4779" spans="18:19" ht="15" customHeight="1">
      <c r="R4779"/>
      <c r="S4779"/>
    </row>
    <row r="4780" spans="18:19" ht="15" customHeight="1">
      <c r="R4780"/>
      <c r="S4780"/>
    </row>
    <row r="4781" spans="18:19" ht="15" customHeight="1">
      <c r="R4781"/>
      <c r="S4781"/>
    </row>
    <row r="4782" spans="18:19" ht="15" customHeight="1">
      <c r="R4782"/>
      <c r="S4782"/>
    </row>
    <row r="4783" spans="18:19" ht="15" customHeight="1">
      <c r="R4783"/>
      <c r="S4783"/>
    </row>
    <row r="4784" spans="18:19" ht="15" customHeight="1">
      <c r="R4784"/>
      <c r="S4784"/>
    </row>
    <row r="4785" spans="18:19" ht="15" customHeight="1">
      <c r="R4785"/>
      <c r="S4785"/>
    </row>
    <row r="4786" spans="18:19" ht="15" customHeight="1">
      <c r="R4786"/>
      <c r="S4786"/>
    </row>
    <row r="4787" spans="18:19" ht="15" customHeight="1">
      <c r="R4787"/>
      <c r="S4787"/>
    </row>
    <row r="4788" spans="18:19" ht="15" customHeight="1">
      <c r="R4788"/>
      <c r="S4788"/>
    </row>
    <row r="4789" spans="18:19" ht="15" customHeight="1">
      <c r="R4789"/>
      <c r="S4789"/>
    </row>
    <row r="4790" spans="18:19" ht="15" customHeight="1">
      <c r="R4790"/>
      <c r="S4790"/>
    </row>
    <row r="4791" spans="18:19" ht="15" customHeight="1">
      <c r="R4791"/>
      <c r="S4791"/>
    </row>
    <row r="4792" spans="18:19" ht="15" customHeight="1">
      <c r="R4792"/>
      <c r="S4792"/>
    </row>
    <row r="4793" spans="18:19" ht="15" customHeight="1">
      <c r="R4793"/>
      <c r="S4793"/>
    </row>
    <row r="4794" spans="18:19" ht="15" customHeight="1">
      <c r="R4794"/>
      <c r="S4794"/>
    </row>
    <row r="4795" spans="18:19" ht="15" customHeight="1">
      <c r="R4795"/>
      <c r="S4795"/>
    </row>
    <row r="4796" spans="18:19" ht="15" customHeight="1">
      <c r="R4796"/>
      <c r="S4796"/>
    </row>
    <row r="4797" spans="18:19" ht="15" customHeight="1">
      <c r="R4797"/>
      <c r="S4797"/>
    </row>
    <row r="4798" spans="18:19" ht="15" customHeight="1">
      <c r="R4798"/>
      <c r="S4798"/>
    </row>
    <row r="4799" spans="18:19" ht="15" customHeight="1">
      <c r="R4799"/>
      <c r="S4799"/>
    </row>
    <row r="4800" spans="18:19" ht="15" customHeight="1">
      <c r="R4800"/>
      <c r="S4800"/>
    </row>
    <row r="4801" spans="18:19" ht="15" customHeight="1">
      <c r="R4801"/>
      <c r="S4801"/>
    </row>
    <row r="4802" spans="18:19" ht="15" customHeight="1">
      <c r="R4802"/>
      <c r="S4802"/>
    </row>
    <row r="4803" spans="18:19" ht="15" customHeight="1">
      <c r="R4803"/>
      <c r="S4803"/>
    </row>
    <row r="4804" spans="18:19" ht="15" customHeight="1">
      <c r="R4804"/>
      <c r="S4804"/>
    </row>
    <row r="4805" spans="18:19" ht="15" customHeight="1">
      <c r="R4805"/>
      <c r="S4805"/>
    </row>
    <row r="4806" spans="18:19" ht="15" customHeight="1">
      <c r="R4806"/>
      <c r="S4806"/>
    </row>
    <row r="4807" spans="18:19" ht="15" customHeight="1">
      <c r="R4807"/>
      <c r="S4807"/>
    </row>
    <row r="4808" spans="18:19" ht="15" customHeight="1">
      <c r="R4808"/>
      <c r="S4808"/>
    </row>
    <row r="4809" spans="18:19" ht="15" customHeight="1">
      <c r="R4809"/>
      <c r="S4809"/>
    </row>
    <row r="4810" spans="18:19" ht="15" customHeight="1">
      <c r="R4810"/>
      <c r="S4810"/>
    </row>
    <row r="4811" spans="18:19" ht="15" customHeight="1">
      <c r="R4811"/>
      <c r="S4811"/>
    </row>
    <row r="4812" spans="18:19" ht="15" customHeight="1">
      <c r="R4812"/>
      <c r="S4812"/>
    </row>
    <row r="4813" spans="18:19" ht="15" customHeight="1">
      <c r="R4813"/>
      <c r="S4813"/>
    </row>
    <row r="4814" spans="18:19" ht="15" customHeight="1">
      <c r="R4814"/>
      <c r="S4814"/>
    </row>
    <row r="4815" spans="18:19" ht="15" customHeight="1">
      <c r="R4815"/>
      <c r="S4815"/>
    </row>
    <row r="4816" spans="18:19" ht="15" customHeight="1">
      <c r="R4816"/>
      <c r="S4816"/>
    </row>
    <row r="4817" spans="18:19" ht="15" customHeight="1">
      <c r="R4817"/>
      <c r="S4817"/>
    </row>
    <row r="4818" spans="18:19" ht="15" customHeight="1">
      <c r="R4818"/>
      <c r="S4818"/>
    </row>
    <row r="4819" spans="18:19" ht="15" customHeight="1">
      <c r="R4819"/>
      <c r="S4819"/>
    </row>
    <row r="4820" spans="18:19" ht="15" customHeight="1">
      <c r="R4820"/>
      <c r="S4820"/>
    </row>
    <row r="4821" spans="18:19" ht="15" customHeight="1">
      <c r="R4821"/>
      <c r="S4821"/>
    </row>
    <row r="4822" spans="18:19" ht="15" customHeight="1">
      <c r="R4822"/>
      <c r="S4822"/>
    </row>
    <row r="4823" spans="18:19" ht="15" customHeight="1">
      <c r="R4823"/>
      <c r="S4823"/>
    </row>
    <row r="4824" spans="18:19" ht="15" customHeight="1">
      <c r="R4824"/>
      <c r="S4824"/>
    </row>
    <row r="4825" spans="18:19" ht="15" customHeight="1">
      <c r="R4825"/>
      <c r="S4825"/>
    </row>
    <row r="4826" spans="18:19" ht="15" customHeight="1">
      <c r="R4826"/>
      <c r="S4826"/>
    </row>
    <row r="4827" spans="18:19" ht="15" customHeight="1">
      <c r="R4827"/>
      <c r="S4827"/>
    </row>
    <row r="4828" spans="18:19" ht="15" customHeight="1">
      <c r="R4828"/>
      <c r="S4828"/>
    </row>
    <row r="4829" spans="18:19" ht="15" customHeight="1">
      <c r="R4829"/>
      <c r="S4829"/>
    </row>
    <row r="4830" spans="18:19" ht="15" customHeight="1">
      <c r="R4830"/>
      <c r="S4830"/>
    </row>
    <row r="4831" spans="18:19" ht="15" customHeight="1">
      <c r="R4831"/>
      <c r="S4831"/>
    </row>
    <row r="4832" spans="18:19" ht="15" customHeight="1">
      <c r="R4832"/>
      <c r="S4832"/>
    </row>
    <row r="4833" spans="18:19" ht="15" customHeight="1">
      <c r="R4833"/>
      <c r="S4833"/>
    </row>
    <row r="4834" spans="18:19" ht="15" customHeight="1">
      <c r="R4834"/>
      <c r="S4834"/>
    </row>
    <row r="4835" spans="18:19" ht="15" customHeight="1">
      <c r="R4835"/>
      <c r="S4835"/>
    </row>
    <row r="4836" spans="18:19" ht="15" customHeight="1">
      <c r="R4836"/>
      <c r="S4836"/>
    </row>
    <row r="4837" spans="18:19" ht="15" customHeight="1">
      <c r="R4837"/>
      <c r="S4837"/>
    </row>
    <row r="4838" spans="18:19" ht="15" customHeight="1">
      <c r="R4838"/>
      <c r="S4838"/>
    </row>
    <row r="4839" spans="18:19" ht="15" customHeight="1">
      <c r="R4839"/>
      <c r="S4839"/>
    </row>
    <row r="4840" spans="18:19" ht="15" customHeight="1">
      <c r="R4840"/>
      <c r="S4840"/>
    </row>
    <row r="4841" spans="18:19" ht="15" customHeight="1">
      <c r="R4841"/>
      <c r="S4841"/>
    </row>
    <row r="4842" spans="18:19" ht="15" customHeight="1">
      <c r="R4842"/>
      <c r="S4842"/>
    </row>
    <row r="4843" spans="18:19" ht="15" customHeight="1">
      <c r="R4843"/>
      <c r="S4843"/>
    </row>
    <row r="4844" spans="18:19" ht="15" customHeight="1">
      <c r="R4844"/>
      <c r="S4844"/>
    </row>
    <row r="4845" spans="18:19" ht="15" customHeight="1">
      <c r="R4845"/>
      <c r="S4845"/>
    </row>
    <row r="4846" spans="18:19" ht="15" customHeight="1">
      <c r="R4846"/>
      <c r="S4846"/>
    </row>
    <row r="4847" spans="18:19" ht="15" customHeight="1">
      <c r="R4847"/>
      <c r="S4847"/>
    </row>
    <row r="4848" spans="18:19" ht="15" customHeight="1">
      <c r="R4848"/>
      <c r="S4848"/>
    </row>
    <row r="4849" spans="18:19" ht="15" customHeight="1">
      <c r="R4849"/>
      <c r="S4849"/>
    </row>
    <row r="4850" spans="18:19" ht="15" customHeight="1">
      <c r="R4850"/>
      <c r="S4850"/>
    </row>
    <row r="4851" spans="18:19" ht="15" customHeight="1">
      <c r="R4851"/>
      <c r="S4851"/>
    </row>
    <row r="4852" spans="18:19" ht="15" customHeight="1">
      <c r="R4852"/>
      <c r="S4852"/>
    </row>
    <row r="4853" spans="18:19" ht="15" customHeight="1">
      <c r="R4853"/>
      <c r="S4853"/>
    </row>
    <row r="4854" spans="18:19" ht="15" customHeight="1">
      <c r="R4854"/>
      <c r="S4854"/>
    </row>
    <row r="4855" spans="18:19" ht="15" customHeight="1">
      <c r="R4855"/>
      <c r="S4855"/>
    </row>
    <row r="4856" spans="18:19" ht="15" customHeight="1">
      <c r="R4856"/>
      <c r="S4856"/>
    </row>
    <row r="4857" spans="18:19" ht="15" customHeight="1">
      <c r="R4857"/>
      <c r="S4857"/>
    </row>
    <row r="4858" spans="18:19" ht="15" customHeight="1">
      <c r="R4858"/>
      <c r="S4858"/>
    </row>
    <row r="4859" spans="18:19" ht="15" customHeight="1">
      <c r="R4859"/>
      <c r="S4859"/>
    </row>
    <row r="4860" spans="18:19" ht="15" customHeight="1">
      <c r="R4860"/>
      <c r="S4860"/>
    </row>
    <row r="4861" spans="18:19" ht="15" customHeight="1">
      <c r="R4861"/>
      <c r="S4861"/>
    </row>
    <row r="4862" spans="18:19" ht="15" customHeight="1">
      <c r="R4862"/>
      <c r="S4862"/>
    </row>
    <row r="4863" spans="18:19" ht="15" customHeight="1">
      <c r="R4863"/>
      <c r="S4863"/>
    </row>
    <row r="4864" spans="18:19" ht="15" customHeight="1">
      <c r="R4864"/>
      <c r="S4864"/>
    </row>
    <row r="4865" spans="18:19" ht="15" customHeight="1">
      <c r="R4865"/>
      <c r="S4865"/>
    </row>
    <row r="4866" spans="18:19" ht="15" customHeight="1">
      <c r="R4866"/>
      <c r="S4866"/>
    </row>
    <row r="4867" spans="18:19" ht="15" customHeight="1">
      <c r="R4867"/>
      <c r="S4867"/>
    </row>
    <row r="4868" spans="18:19" ht="15" customHeight="1">
      <c r="R4868"/>
      <c r="S4868"/>
    </row>
    <row r="4869" spans="18:19" ht="15" customHeight="1">
      <c r="R4869"/>
      <c r="S4869"/>
    </row>
    <row r="4870" spans="18:19" ht="15" customHeight="1">
      <c r="R4870"/>
      <c r="S4870"/>
    </row>
    <row r="4871" spans="18:19" ht="15" customHeight="1">
      <c r="R4871"/>
      <c r="S4871"/>
    </row>
    <row r="4872" spans="18:19" ht="15" customHeight="1">
      <c r="R4872"/>
      <c r="S4872"/>
    </row>
    <row r="4873" spans="18:19" ht="15" customHeight="1">
      <c r="R4873"/>
      <c r="S4873"/>
    </row>
    <row r="4874" spans="18:19" ht="15" customHeight="1">
      <c r="R4874"/>
      <c r="S4874"/>
    </row>
    <row r="4875" spans="18:19" ht="15" customHeight="1">
      <c r="R4875"/>
      <c r="S4875"/>
    </row>
    <row r="4876" spans="18:19" ht="15" customHeight="1">
      <c r="R4876"/>
      <c r="S4876"/>
    </row>
    <row r="4877" spans="18:19" ht="15" customHeight="1">
      <c r="R4877"/>
      <c r="S4877"/>
    </row>
    <row r="4878" spans="18:19" ht="15" customHeight="1">
      <c r="R4878"/>
      <c r="S4878"/>
    </row>
    <row r="4879" spans="18:19" ht="15" customHeight="1">
      <c r="R4879"/>
      <c r="S4879"/>
    </row>
    <row r="4880" spans="18:19" ht="15" customHeight="1">
      <c r="R4880"/>
      <c r="S4880"/>
    </row>
    <row r="4881" spans="18:19" ht="15" customHeight="1">
      <c r="R4881"/>
      <c r="S4881"/>
    </row>
    <row r="4882" spans="18:19" ht="15" customHeight="1">
      <c r="R4882"/>
      <c r="S4882"/>
    </row>
    <row r="4883" spans="18:19" ht="15" customHeight="1">
      <c r="R4883"/>
      <c r="S4883"/>
    </row>
    <row r="4884" spans="18:19" ht="15" customHeight="1">
      <c r="R4884"/>
      <c r="S4884"/>
    </row>
    <row r="4885" spans="18:19" ht="15" customHeight="1">
      <c r="R4885"/>
      <c r="S4885"/>
    </row>
    <row r="4886" spans="18:19" ht="15" customHeight="1">
      <c r="R4886"/>
      <c r="S4886"/>
    </row>
    <row r="4887" spans="18:19" ht="15" customHeight="1">
      <c r="R4887"/>
      <c r="S4887"/>
    </row>
    <row r="4888" spans="18:19" ht="15" customHeight="1">
      <c r="R4888"/>
      <c r="S4888"/>
    </row>
    <row r="4889" spans="18:19" ht="15" customHeight="1">
      <c r="R4889"/>
      <c r="S4889"/>
    </row>
    <row r="4890" spans="18:19" ht="15" customHeight="1">
      <c r="R4890"/>
      <c r="S4890"/>
    </row>
    <row r="4891" spans="18:19" ht="15" customHeight="1">
      <c r="R4891"/>
      <c r="S4891"/>
    </row>
    <row r="4892" spans="18:19" ht="15" customHeight="1">
      <c r="R4892"/>
      <c r="S4892"/>
    </row>
    <row r="4893" spans="18:19" ht="15" customHeight="1">
      <c r="R4893"/>
      <c r="S4893"/>
    </row>
    <row r="4894" spans="18:19" ht="15" customHeight="1">
      <c r="R4894"/>
      <c r="S4894"/>
    </row>
    <row r="4895" spans="18:19" ht="15" customHeight="1">
      <c r="R4895"/>
      <c r="S4895"/>
    </row>
    <row r="4896" spans="18:19" ht="15" customHeight="1">
      <c r="R4896"/>
      <c r="S4896"/>
    </row>
    <row r="4897" spans="18:19" ht="15" customHeight="1">
      <c r="R4897"/>
      <c r="S4897"/>
    </row>
    <row r="4898" spans="18:19" ht="15" customHeight="1">
      <c r="R4898"/>
      <c r="S4898"/>
    </row>
    <row r="4899" spans="18:19" ht="15" customHeight="1">
      <c r="R4899"/>
      <c r="S4899"/>
    </row>
    <row r="4900" spans="18:19" ht="15" customHeight="1">
      <c r="R4900"/>
      <c r="S4900"/>
    </row>
    <row r="4901" spans="18:19" ht="15" customHeight="1">
      <c r="R4901"/>
      <c r="S4901"/>
    </row>
    <row r="4902" spans="18:19" ht="15" customHeight="1">
      <c r="R4902"/>
      <c r="S4902"/>
    </row>
    <row r="4903" spans="18:19" ht="15" customHeight="1">
      <c r="R4903"/>
      <c r="S4903"/>
    </row>
    <row r="4904" spans="18:19" ht="15" customHeight="1">
      <c r="R4904"/>
      <c r="S4904"/>
    </row>
    <row r="4905" spans="18:19" ht="15" customHeight="1">
      <c r="R4905"/>
      <c r="S4905"/>
    </row>
    <row r="4906" spans="18:19" ht="15" customHeight="1">
      <c r="R4906"/>
      <c r="S4906"/>
    </row>
    <row r="4907" spans="18:19" ht="15" customHeight="1">
      <c r="R4907"/>
      <c r="S4907"/>
    </row>
    <row r="4908" spans="18:19" ht="15" customHeight="1">
      <c r="R4908"/>
      <c r="S4908"/>
    </row>
    <row r="4909" spans="18:19" ht="15" customHeight="1">
      <c r="R4909"/>
      <c r="S4909"/>
    </row>
    <row r="4910" spans="18:19" ht="15" customHeight="1">
      <c r="R4910"/>
      <c r="S4910"/>
    </row>
    <row r="4911" spans="18:19" ht="15" customHeight="1">
      <c r="R4911"/>
      <c r="S4911"/>
    </row>
    <row r="4912" spans="18:19" ht="15" customHeight="1">
      <c r="R4912"/>
      <c r="S4912"/>
    </row>
    <row r="4913" spans="18:19" ht="15" customHeight="1">
      <c r="R4913"/>
      <c r="S4913"/>
    </row>
    <row r="4914" spans="18:19" ht="15" customHeight="1">
      <c r="R4914"/>
      <c r="S4914"/>
    </row>
    <row r="4915" spans="18:19" ht="15" customHeight="1">
      <c r="R4915"/>
      <c r="S4915"/>
    </row>
    <row r="4916" spans="18:19" ht="15" customHeight="1">
      <c r="R4916"/>
      <c r="S4916"/>
    </row>
    <row r="4917" spans="18:19" ht="15" customHeight="1">
      <c r="R4917"/>
      <c r="S4917"/>
    </row>
    <row r="4918" spans="18:19" ht="15" customHeight="1">
      <c r="R4918"/>
      <c r="S4918"/>
    </row>
    <row r="4919" spans="18:19" ht="15" customHeight="1">
      <c r="R4919"/>
      <c r="S4919"/>
    </row>
    <row r="4920" spans="18:19" ht="15" customHeight="1">
      <c r="R4920"/>
      <c r="S4920"/>
    </row>
    <row r="4921" spans="18:19" ht="15" customHeight="1">
      <c r="R4921"/>
      <c r="S4921"/>
    </row>
    <row r="4922" spans="18:19" ht="15" customHeight="1">
      <c r="R4922"/>
      <c r="S4922"/>
    </row>
    <row r="4923" spans="18:19" ht="15" customHeight="1">
      <c r="R4923"/>
      <c r="S4923"/>
    </row>
    <row r="4924" spans="18:19" ht="15" customHeight="1">
      <c r="R4924"/>
      <c r="S4924"/>
    </row>
    <row r="4925" spans="18:19" ht="15" customHeight="1">
      <c r="R4925"/>
      <c r="S4925"/>
    </row>
    <row r="4926" spans="18:19" ht="15" customHeight="1">
      <c r="R4926"/>
      <c r="S4926"/>
    </row>
    <row r="4927" spans="18:19" ht="15" customHeight="1">
      <c r="R4927"/>
      <c r="S4927"/>
    </row>
    <row r="4928" spans="18:19" ht="15" customHeight="1">
      <c r="R4928"/>
      <c r="S4928"/>
    </row>
    <row r="4929" spans="18:19" ht="15" customHeight="1">
      <c r="R4929"/>
      <c r="S4929"/>
    </row>
    <row r="4930" spans="18:19" ht="15" customHeight="1">
      <c r="R4930"/>
      <c r="S4930"/>
    </row>
    <row r="4931" spans="18:19" ht="15" customHeight="1">
      <c r="R4931"/>
      <c r="S4931"/>
    </row>
    <row r="4932" spans="18:19" ht="15" customHeight="1">
      <c r="R4932"/>
      <c r="S4932"/>
    </row>
    <row r="4933" spans="18:19" ht="15" customHeight="1">
      <c r="R4933"/>
      <c r="S4933"/>
    </row>
    <row r="4934" spans="18:19" ht="15" customHeight="1">
      <c r="R4934"/>
      <c r="S4934"/>
    </row>
    <row r="4935" spans="18:19" ht="15" customHeight="1">
      <c r="R4935"/>
      <c r="S4935"/>
    </row>
    <row r="4936" spans="18:19" ht="15" customHeight="1">
      <c r="R4936"/>
      <c r="S4936"/>
    </row>
    <row r="4937" spans="18:19" ht="15" customHeight="1">
      <c r="R4937"/>
      <c r="S4937"/>
    </row>
    <row r="4938" spans="18:19" ht="15" customHeight="1">
      <c r="R4938"/>
      <c r="S4938"/>
    </row>
    <row r="4939" spans="18:19" ht="15" customHeight="1">
      <c r="R4939"/>
      <c r="S4939"/>
    </row>
    <row r="4940" spans="18:19" ht="15" customHeight="1">
      <c r="R4940"/>
      <c r="S4940"/>
    </row>
    <row r="4941" spans="18:19" ht="15" customHeight="1">
      <c r="R4941"/>
      <c r="S4941"/>
    </row>
    <row r="4942" spans="18:19" ht="15" customHeight="1">
      <c r="R4942"/>
      <c r="S4942"/>
    </row>
    <row r="4943" spans="18:19" ht="15" customHeight="1">
      <c r="R4943"/>
      <c r="S4943"/>
    </row>
    <row r="4944" spans="18:19" ht="15" customHeight="1">
      <c r="R4944"/>
      <c r="S4944"/>
    </row>
    <row r="4945" spans="18:19" ht="15" customHeight="1">
      <c r="R4945"/>
      <c r="S4945"/>
    </row>
    <row r="4946" spans="18:19" ht="15" customHeight="1">
      <c r="R4946"/>
      <c r="S4946"/>
    </row>
    <row r="4947" spans="18:19" ht="15" customHeight="1">
      <c r="R4947"/>
      <c r="S4947"/>
    </row>
    <row r="4948" spans="18:19" ht="15" customHeight="1">
      <c r="R4948"/>
      <c r="S4948"/>
    </row>
    <row r="4949" spans="18:19" ht="15" customHeight="1">
      <c r="R4949"/>
      <c r="S4949"/>
    </row>
    <row r="4950" spans="18:19" ht="15" customHeight="1">
      <c r="R4950"/>
      <c r="S4950"/>
    </row>
    <row r="4951" spans="18:19" ht="15" customHeight="1">
      <c r="R4951"/>
      <c r="S4951"/>
    </row>
    <row r="4952" spans="18:19" ht="15" customHeight="1">
      <c r="R4952"/>
      <c r="S4952"/>
    </row>
    <row r="4953" spans="18:19" ht="15" customHeight="1">
      <c r="R4953"/>
      <c r="S4953"/>
    </row>
    <row r="4954" spans="18:19" ht="15" customHeight="1">
      <c r="R4954"/>
      <c r="S4954"/>
    </row>
    <row r="4955" spans="18:19" ht="15" customHeight="1">
      <c r="R4955"/>
      <c r="S4955"/>
    </row>
    <row r="4956" spans="18:19" ht="15" customHeight="1">
      <c r="R4956"/>
      <c r="S4956"/>
    </row>
    <row r="4957" spans="18:19" ht="15" customHeight="1">
      <c r="R4957"/>
      <c r="S4957"/>
    </row>
    <row r="4958" spans="18:19" ht="15" customHeight="1">
      <c r="R4958"/>
      <c r="S4958"/>
    </row>
    <row r="4959" spans="18:19" ht="15" customHeight="1">
      <c r="R4959"/>
      <c r="S4959"/>
    </row>
    <row r="4960" spans="18:19" ht="15" customHeight="1">
      <c r="R4960"/>
      <c r="S4960"/>
    </row>
    <row r="4961" spans="18:19" ht="15" customHeight="1">
      <c r="R4961"/>
      <c r="S4961"/>
    </row>
    <row r="4962" spans="18:19" ht="15" customHeight="1">
      <c r="R4962"/>
      <c r="S4962"/>
    </row>
    <row r="4963" spans="18:19" ht="15" customHeight="1">
      <c r="R4963"/>
      <c r="S4963"/>
    </row>
    <row r="4964" spans="18:19" ht="15" customHeight="1">
      <c r="R4964"/>
      <c r="S4964"/>
    </row>
    <row r="4965" spans="18:19" ht="15" customHeight="1">
      <c r="R4965"/>
      <c r="S4965"/>
    </row>
    <row r="4966" spans="18:19" ht="15" customHeight="1">
      <c r="R4966"/>
      <c r="S4966"/>
    </row>
    <row r="4967" spans="18:19" ht="15" customHeight="1">
      <c r="R4967"/>
      <c r="S4967"/>
    </row>
    <row r="4968" spans="18:19" ht="15" customHeight="1">
      <c r="R4968"/>
      <c r="S4968"/>
    </row>
    <row r="4969" spans="18:19" ht="15" customHeight="1">
      <c r="R4969"/>
      <c r="S4969"/>
    </row>
    <row r="4970" spans="18:19" ht="15" customHeight="1">
      <c r="R4970"/>
      <c r="S4970"/>
    </row>
    <row r="4971" spans="18:19" ht="15" customHeight="1">
      <c r="R4971"/>
      <c r="S4971"/>
    </row>
    <row r="4972" spans="18:19" ht="15" customHeight="1">
      <c r="R4972"/>
      <c r="S4972"/>
    </row>
    <row r="4973" spans="18:19" ht="15" customHeight="1">
      <c r="R4973"/>
      <c r="S4973"/>
    </row>
    <row r="4974" spans="18:19" ht="15" customHeight="1">
      <c r="R4974"/>
      <c r="S4974"/>
    </row>
    <row r="4975" spans="18:19" ht="15" customHeight="1">
      <c r="R4975"/>
      <c r="S4975"/>
    </row>
    <row r="4976" spans="18:19" ht="15" customHeight="1">
      <c r="R4976"/>
      <c r="S4976"/>
    </row>
    <row r="4977" spans="18:19" ht="15" customHeight="1">
      <c r="R4977"/>
      <c r="S4977"/>
    </row>
    <row r="4978" spans="18:19" ht="15" customHeight="1">
      <c r="R4978"/>
      <c r="S4978"/>
    </row>
    <row r="4979" spans="18:19" ht="15" customHeight="1">
      <c r="R4979"/>
      <c r="S4979"/>
    </row>
    <row r="4980" spans="18:19" ht="15" customHeight="1">
      <c r="R4980"/>
      <c r="S4980"/>
    </row>
    <row r="4981" spans="18:19" ht="15" customHeight="1">
      <c r="R4981"/>
      <c r="S4981"/>
    </row>
    <row r="4982" spans="18:19" ht="15" customHeight="1">
      <c r="R4982"/>
      <c r="S4982"/>
    </row>
    <row r="4983" spans="18:19" ht="15" customHeight="1">
      <c r="R4983"/>
      <c r="S4983"/>
    </row>
    <row r="4984" spans="18:19" ht="15" customHeight="1">
      <c r="R4984"/>
      <c r="S4984"/>
    </row>
    <row r="4985" spans="18:19" ht="15" customHeight="1">
      <c r="R4985"/>
      <c r="S4985"/>
    </row>
    <row r="4986" spans="18:19" ht="15" customHeight="1">
      <c r="R4986"/>
      <c r="S4986"/>
    </row>
    <row r="4987" spans="18:19" ht="15" customHeight="1">
      <c r="R4987"/>
      <c r="S4987"/>
    </row>
    <row r="4988" spans="18:19" ht="15" customHeight="1">
      <c r="R4988"/>
      <c r="S4988"/>
    </row>
    <row r="4989" spans="18:19" ht="15" customHeight="1">
      <c r="R4989"/>
      <c r="S4989"/>
    </row>
    <row r="4990" spans="18:19" ht="15" customHeight="1">
      <c r="R4990"/>
      <c r="S4990"/>
    </row>
    <row r="4991" spans="18:19" ht="15" customHeight="1">
      <c r="R4991"/>
      <c r="S4991"/>
    </row>
    <row r="4992" spans="18:19" ht="15" customHeight="1">
      <c r="R4992"/>
      <c r="S4992"/>
    </row>
    <row r="4993" spans="18:19" ht="15" customHeight="1">
      <c r="R4993"/>
      <c r="S4993"/>
    </row>
    <row r="4994" spans="18:19" ht="15" customHeight="1">
      <c r="R4994"/>
      <c r="S4994"/>
    </row>
    <row r="4995" spans="18:19" ht="15" customHeight="1">
      <c r="R4995"/>
      <c r="S4995"/>
    </row>
    <row r="4996" spans="18:19" ht="15" customHeight="1">
      <c r="R4996"/>
      <c r="S4996"/>
    </row>
    <row r="4997" spans="18:19" ht="15" customHeight="1">
      <c r="R4997"/>
      <c r="S4997"/>
    </row>
    <row r="4998" spans="18:19" ht="15" customHeight="1">
      <c r="R4998"/>
      <c r="S4998"/>
    </row>
    <row r="4999" spans="18:19" ht="15" customHeight="1">
      <c r="R4999"/>
      <c r="S4999"/>
    </row>
    <row r="5000" spans="18:19" ht="15" customHeight="1">
      <c r="R5000"/>
      <c r="S5000"/>
    </row>
    <row r="5001" spans="18:19" ht="15" customHeight="1">
      <c r="R5001"/>
      <c r="S5001"/>
    </row>
    <row r="5002" spans="18:19" ht="15" customHeight="1">
      <c r="R5002"/>
      <c r="S5002"/>
    </row>
    <row r="5003" spans="18:19" ht="15" customHeight="1">
      <c r="R5003"/>
      <c r="S5003"/>
    </row>
    <row r="5004" spans="18:19" ht="15" customHeight="1">
      <c r="R5004"/>
      <c r="S5004"/>
    </row>
    <row r="5005" spans="18:19" ht="15" customHeight="1">
      <c r="R5005"/>
      <c r="S5005"/>
    </row>
    <row r="5006" spans="18:19" ht="15" customHeight="1">
      <c r="R5006"/>
      <c r="S5006"/>
    </row>
    <row r="5007" spans="18:19" ht="15" customHeight="1">
      <c r="R5007"/>
      <c r="S5007"/>
    </row>
    <row r="5008" spans="18:19" ht="15" customHeight="1">
      <c r="R5008"/>
      <c r="S5008"/>
    </row>
    <row r="5009" spans="18:19" ht="15" customHeight="1">
      <c r="R5009"/>
      <c r="S5009"/>
    </row>
    <row r="5010" spans="18:19" ht="15" customHeight="1">
      <c r="R5010"/>
      <c r="S5010"/>
    </row>
    <row r="5011" spans="18:19" ht="15" customHeight="1">
      <c r="R5011"/>
      <c r="S5011"/>
    </row>
    <row r="5012" spans="18:19" ht="15" customHeight="1">
      <c r="R5012"/>
      <c r="S5012"/>
    </row>
    <row r="5013" spans="18:19" ht="15" customHeight="1">
      <c r="R5013"/>
      <c r="S5013"/>
    </row>
    <row r="5014" spans="18:19" ht="15" customHeight="1">
      <c r="R5014"/>
      <c r="S5014"/>
    </row>
    <row r="5015" spans="18:19" ht="15" customHeight="1">
      <c r="R5015"/>
      <c r="S5015"/>
    </row>
    <row r="5016" spans="18:19" ht="15" customHeight="1">
      <c r="R5016"/>
      <c r="S5016"/>
    </row>
    <row r="5017" spans="18:19" ht="15" customHeight="1">
      <c r="R5017"/>
      <c r="S5017"/>
    </row>
    <row r="5018" spans="18:19" ht="15" customHeight="1">
      <c r="R5018"/>
      <c r="S5018"/>
    </row>
    <row r="5019" spans="18:19" ht="15" customHeight="1">
      <c r="R5019"/>
      <c r="S5019"/>
    </row>
    <row r="5020" spans="18:19" ht="15" customHeight="1">
      <c r="R5020"/>
      <c r="S5020"/>
    </row>
    <row r="5021" spans="18:19" ht="15" customHeight="1">
      <c r="R5021"/>
      <c r="S5021"/>
    </row>
    <row r="5022" spans="18:19" ht="15" customHeight="1">
      <c r="R5022"/>
      <c r="S5022"/>
    </row>
    <row r="5023" spans="18:19" ht="15" customHeight="1">
      <c r="R5023"/>
      <c r="S5023"/>
    </row>
    <row r="5024" spans="18:19" ht="15" customHeight="1">
      <c r="R5024"/>
      <c r="S5024"/>
    </row>
    <row r="5025" spans="18:19" ht="15" customHeight="1">
      <c r="R5025"/>
      <c r="S5025"/>
    </row>
    <row r="5026" spans="18:19" ht="15" customHeight="1">
      <c r="R5026"/>
      <c r="S5026"/>
    </row>
    <row r="5027" spans="18:19" ht="15" customHeight="1">
      <c r="R5027"/>
      <c r="S5027"/>
    </row>
    <row r="5028" spans="18:19" ht="15" customHeight="1">
      <c r="R5028"/>
      <c r="S5028"/>
    </row>
    <row r="5029" spans="18:19" ht="15" customHeight="1">
      <c r="R5029"/>
      <c r="S5029"/>
    </row>
    <row r="5030" spans="18:19" ht="15" customHeight="1">
      <c r="R5030"/>
      <c r="S5030"/>
    </row>
    <row r="5031" spans="18:19" ht="15" customHeight="1">
      <c r="R5031"/>
      <c r="S5031"/>
    </row>
    <row r="5032" spans="18:19" ht="15" customHeight="1">
      <c r="R5032"/>
      <c r="S5032"/>
    </row>
    <row r="5033" spans="18:19" ht="15" customHeight="1">
      <c r="R5033"/>
      <c r="S5033"/>
    </row>
    <row r="5034" spans="18:19" ht="15" customHeight="1">
      <c r="R5034"/>
      <c r="S5034"/>
    </row>
    <row r="5035" spans="18:19" ht="15" customHeight="1">
      <c r="R5035"/>
      <c r="S5035"/>
    </row>
    <row r="5036" spans="18:19" ht="15" customHeight="1">
      <c r="R5036"/>
      <c r="S5036"/>
    </row>
    <row r="5037" spans="18:19" ht="15" customHeight="1">
      <c r="R5037"/>
      <c r="S5037"/>
    </row>
    <row r="5038" spans="18:19" ht="15" customHeight="1">
      <c r="R5038"/>
      <c r="S5038"/>
    </row>
    <row r="5039" spans="18:19" ht="15" customHeight="1">
      <c r="R5039"/>
      <c r="S5039"/>
    </row>
    <row r="5040" spans="18:19" ht="15" customHeight="1">
      <c r="R5040"/>
      <c r="S5040"/>
    </row>
    <row r="5041" spans="18:19" ht="15" customHeight="1">
      <c r="R5041"/>
      <c r="S5041"/>
    </row>
    <row r="5042" spans="18:19" ht="15" customHeight="1">
      <c r="R5042"/>
      <c r="S5042"/>
    </row>
    <row r="5043" spans="18:19" ht="15" customHeight="1">
      <c r="R5043"/>
      <c r="S5043"/>
    </row>
    <row r="5044" spans="18:19" ht="15" customHeight="1">
      <c r="R5044"/>
      <c r="S5044"/>
    </row>
    <row r="5045" spans="18:19" ht="15" customHeight="1">
      <c r="R5045"/>
      <c r="S5045"/>
    </row>
    <row r="5046" spans="18:19" ht="15" customHeight="1">
      <c r="R5046"/>
      <c r="S5046"/>
    </row>
    <row r="5047" spans="18:19" ht="15" customHeight="1">
      <c r="R5047"/>
      <c r="S5047"/>
    </row>
    <row r="5048" spans="18:19" ht="15" customHeight="1">
      <c r="R5048"/>
      <c r="S5048"/>
    </row>
    <row r="5049" spans="18:19" ht="15" customHeight="1">
      <c r="R5049"/>
      <c r="S5049"/>
    </row>
    <row r="5050" spans="18:19" ht="15" customHeight="1">
      <c r="R5050"/>
      <c r="S5050"/>
    </row>
    <row r="5051" spans="18:19" ht="15" customHeight="1">
      <c r="R5051"/>
      <c r="S5051"/>
    </row>
    <row r="5052" spans="18:19" ht="15" customHeight="1">
      <c r="R5052"/>
      <c r="S5052"/>
    </row>
    <row r="5053" spans="18:19" ht="15" customHeight="1">
      <c r="R5053"/>
      <c r="S5053"/>
    </row>
    <row r="5054" spans="18:19" ht="15" customHeight="1">
      <c r="R5054"/>
      <c r="S5054"/>
    </row>
    <row r="5055" spans="18:19" ht="15" customHeight="1">
      <c r="R5055"/>
      <c r="S5055"/>
    </row>
    <row r="5056" spans="18:19" ht="15" customHeight="1">
      <c r="R5056"/>
      <c r="S5056"/>
    </row>
    <row r="5057" spans="18:19" ht="15" customHeight="1">
      <c r="R5057"/>
      <c r="S5057"/>
    </row>
    <row r="5058" spans="18:19" ht="15" customHeight="1">
      <c r="R5058"/>
      <c r="S5058"/>
    </row>
    <row r="5059" spans="18:19" ht="15" customHeight="1">
      <c r="R5059"/>
      <c r="S5059"/>
    </row>
    <row r="5060" spans="18:19" ht="15" customHeight="1">
      <c r="R5060"/>
      <c r="S5060"/>
    </row>
    <row r="5061" spans="18:19" ht="15" customHeight="1">
      <c r="R5061"/>
      <c r="S5061"/>
    </row>
    <row r="5062" spans="18:19" ht="15" customHeight="1">
      <c r="R5062"/>
      <c r="S5062"/>
    </row>
    <row r="5063" spans="18:19" ht="15" customHeight="1">
      <c r="R5063"/>
      <c r="S5063"/>
    </row>
    <row r="5064" spans="18:19" ht="15" customHeight="1">
      <c r="R5064"/>
      <c r="S5064"/>
    </row>
    <row r="5065" spans="18:19" ht="15" customHeight="1">
      <c r="R5065"/>
      <c r="S5065"/>
    </row>
    <row r="5066" spans="18:19" ht="15" customHeight="1">
      <c r="R5066"/>
      <c r="S5066"/>
    </row>
    <row r="5067" spans="18:19" ht="15" customHeight="1">
      <c r="R5067"/>
      <c r="S5067"/>
    </row>
    <row r="5068" spans="18:19" ht="15" customHeight="1">
      <c r="R5068"/>
      <c r="S5068"/>
    </row>
    <row r="5069" spans="18:19" ht="15" customHeight="1">
      <c r="R5069"/>
      <c r="S5069"/>
    </row>
    <row r="5070" spans="18:19" ht="15" customHeight="1">
      <c r="R5070"/>
      <c r="S5070"/>
    </row>
    <row r="5071" spans="18:19" ht="15" customHeight="1">
      <c r="R5071"/>
      <c r="S5071"/>
    </row>
    <row r="5072" spans="18:19" ht="15" customHeight="1">
      <c r="R5072"/>
      <c r="S5072"/>
    </row>
    <row r="5073" spans="18:19" ht="15" customHeight="1">
      <c r="R5073"/>
      <c r="S5073"/>
    </row>
    <row r="5074" spans="18:19" ht="15" customHeight="1">
      <c r="R5074"/>
      <c r="S5074"/>
    </row>
    <row r="5075" spans="18:19" ht="15" customHeight="1">
      <c r="R5075"/>
      <c r="S5075"/>
    </row>
    <row r="5076" spans="18:19" ht="15" customHeight="1">
      <c r="R5076"/>
      <c r="S5076"/>
    </row>
    <row r="5077" spans="18:19" ht="15" customHeight="1">
      <c r="R5077"/>
      <c r="S5077"/>
    </row>
    <row r="5078" spans="18:19" ht="15" customHeight="1">
      <c r="R5078"/>
      <c r="S5078"/>
    </row>
    <row r="5079" spans="18:19" ht="15" customHeight="1">
      <c r="R5079"/>
      <c r="S5079"/>
    </row>
    <row r="5080" spans="18:19" ht="15" customHeight="1">
      <c r="R5080"/>
      <c r="S5080"/>
    </row>
    <row r="5081" spans="18:19" ht="15" customHeight="1">
      <c r="R5081"/>
      <c r="S5081"/>
    </row>
    <row r="5082" spans="18:19" ht="15" customHeight="1">
      <c r="R5082"/>
      <c r="S5082"/>
    </row>
    <row r="5083" spans="18:19" ht="15" customHeight="1">
      <c r="R5083"/>
      <c r="S5083"/>
    </row>
    <row r="5084" spans="18:19" ht="15" customHeight="1">
      <c r="R5084"/>
      <c r="S5084"/>
    </row>
    <row r="5085" spans="18:19" ht="15" customHeight="1">
      <c r="R5085"/>
      <c r="S5085"/>
    </row>
    <row r="5086" spans="18:19" ht="15" customHeight="1">
      <c r="R5086"/>
      <c r="S5086"/>
    </row>
    <row r="5087" spans="18:19" ht="15" customHeight="1">
      <c r="R5087"/>
      <c r="S5087"/>
    </row>
    <row r="5088" spans="18:19" ht="15" customHeight="1">
      <c r="R5088"/>
      <c r="S5088"/>
    </row>
    <row r="5089" spans="18:19" ht="15" customHeight="1">
      <c r="R5089"/>
      <c r="S5089"/>
    </row>
    <row r="5090" spans="18:19" ht="15" customHeight="1">
      <c r="R5090"/>
      <c r="S5090"/>
    </row>
    <row r="5091" spans="18:19" ht="15" customHeight="1">
      <c r="R5091"/>
      <c r="S5091"/>
    </row>
    <row r="5092" spans="18:19" ht="15" customHeight="1">
      <c r="R5092"/>
      <c r="S5092"/>
    </row>
    <row r="5093" spans="18:19" ht="15" customHeight="1">
      <c r="R5093"/>
      <c r="S5093"/>
    </row>
    <row r="5094" spans="18:19" ht="15" customHeight="1">
      <c r="R5094"/>
      <c r="S5094"/>
    </row>
    <row r="5095" spans="18:19" ht="15" customHeight="1">
      <c r="R5095"/>
      <c r="S5095"/>
    </row>
    <row r="5096" spans="18:19" ht="15" customHeight="1">
      <c r="R5096"/>
      <c r="S5096"/>
    </row>
    <row r="5097" spans="18:19" ht="15" customHeight="1">
      <c r="R5097"/>
      <c r="S5097"/>
    </row>
    <row r="5098" spans="18:19" ht="15" customHeight="1">
      <c r="R5098"/>
      <c r="S5098"/>
    </row>
    <row r="5099" spans="18:19" ht="15" customHeight="1">
      <c r="R5099"/>
      <c r="S5099"/>
    </row>
    <row r="5100" spans="18:19" ht="15" customHeight="1">
      <c r="R5100"/>
      <c r="S5100"/>
    </row>
    <row r="5101" spans="18:19" ht="15" customHeight="1">
      <c r="R5101"/>
      <c r="S5101"/>
    </row>
    <row r="5102" spans="18:19" ht="15" customHeight="1">
      <c r="R5102"/>
      <c r="S5102"/>
    </row>
    <row r="5103" spans="18:19" ht="15" customHeight="1">
      <c r="R5103"/>
      <c r="S5103"/>
    </row>
    <row r="5104" spans="18:19" ht="15" customHeight="1">
      <c r="R5104"/>
      <c r="S5104"/>
    </row>
    <row r="5105" spans="18:19" ht="15" customHeight="1">
      <c r="R5105"/>
      <c r="S5105"/>
    </row>
    <row r="5106" spans="18:19" ht="15" customHeight="1">
      <c r="R5106"/>
      <c r="S5106"/>
    </row>
    <row r="5107" spans="18:19" ht="15" customHeight="1">
      <c r="R5107"/>
      <c r="S5107"/>
    </row>
    <row r="5108" spans="18:19" ht="15" customHeight="1">
      <c r="R5108"/>
      <c r="S5108"/>
    </row>
    <row r="5109" spans="18:19" ht="15" customHeight="1">
      <c r="R5109"/>
      <c r="S5109"/>
    </row>
    <row r="5110" spans="18:19" ht="15" customHeight="1">
      <c r="R5110"/>
      <c r="S5110"/>
    </row>
    <row r="5111" spans="18:19" ht="15" customHeight="1">
      <c r="R5111"/>
      <c r="S5111"/>
    </row>
    <row r="5112" spans="18:19" ht="15" customHeight="1">
      <c r="R5112"/>
      <c r="S5112"/>
    </row>
    <row r="5113" spans="18:19" ht="15" customHeight="1">
      <c r="R5113"/>
      <c r="S5113"/>
    </row>
    <row r="5114" spans="18:19" ht="15" customHeight="1">
      <c r="R5114"/>
      <c r="S5114"/>
    </row>
    <row r="5115" spans="18:19" ht="15" customHeight="1">
      <c r="R5115"/>
      <c r="S5115"/>
    </row>
    <row r="5116" spans="18:19" ht="15" customHeight="1">
      <c r="R5116"/>
      <c r="S5116"/>
    </row>
    <row r="5117" spans="18:19" ht="15" customHeight="1">
      <c r="R5117"/>
      <c r="S5117"/>
    </row>
    <row r="5118" spans="18:19" ht="15" customHeight="1">
      <c r="R5118"/>
      <c r="S5118"/>
    </row>
    <row r="5119" spans="18:19" ht="15" customHeight="1">
      <c r="R5119"/>
      <c r="S5119"/>
    </row>
    <row r="5120" spans="18:19" ht="15" customHeight="1">
      <c r="R5120"/>
      <c r="S5120"/>
    </row>
    <row r="5121" spans="18:19" ht="15" customHeight="1">
      <c r="R5121"/>
      <c r="S5121"/>
    </row>
    <row r="5122" spans="18:19" ht="15" customHeight="1">
      <c r="R5122"/>
      <c r="S5122"/>
    </row>
    <row r="5123" spans="18:19" ht="15" customHeight="1">
      <c r="R5123"/>
      <c r="S5123"/>
    </row>
    <row r="5124" spans="18:19" ht="15" customHeight="1">
      <c r="R5124"/>
      <c r="S5124"/>
    </row>
    <row r="5125" spans="18:19" ht="15" customHeight="1">
      <c r="R5125"/>
      <c r="S5125"/>
    </row>
    <row r="5126" spans="18:19" ht="15" customHeight="1">
      <c r="R5126"/>
      <c r="S5126"/>
    </row>
    <row r="5127" spans="18:19" ht="15" customHeight="1">
      <c r="R5127"/>
      <c r="S5127"/>
    </row>
    <row r="5128" spans="18:19" ht="15" customHeight="1">
      <c r="R5128"/>
      <c r="S5128"/>
    </row>
    <row r="5129" spans="18:19" ht="15" customHeight="1">
      <c r="R5129"/>
      <c r="S5129"/>
    </row>
    <row r="5130" spans="18:19" ht="15" customHeight="1">
      <c r="R5130"/>
      <c r="S5130"/>
    </row>
    <row r="5131" spans="18:19" ht="15" customHeight="1">
      <c r="R5131"/>
      <c r="S5131"/>
    </row>
    <row r="5132" spans="18:19" ht="15" customHeight="1">
      <c r="R5132"/>
      <c r="S5132"/>
    </row>
    <row r="5133" spans="18:19" ht="15" customHeight="1">
      <c r="R5133"/>
      <c r="S5133"/>
    </row>
    <row r="5134" spans="18:19" ht="15" customHeight="1">
      <c r="R5134"/>
      <c r="S5134"/>
    </row>
    <row r="5135" spans="18:19" ht="15" customHeight="1">
      <c r="R5135"/>
      <c r="S5135"/>
    </row>
    <row r="5136" spans="18:19" ht="15" customHeight="1">
      <c r="R5136"/>
      <c r="S5136"/>
    </row>
    <row r="5137" spans="18:19" ht="15" customHeight="1">
      <c r="R5137"/>
      <c r="S5137"/>
    </row>
    <row r="5138" spans="18:19" ht="15" customHeight="1">
      <c r="R5138"/>
      <c r="S5138"/>
    </row>
    <row r="5139" spans="18:19" ht="15" customHeight="1">
      <c r="R5139"/>
      <c r="S5139"/>
    </row>
    <row r="5140" spans="18:19" ht="15" customHeight="1">
      <c r="R5140"/>
      <c r="S5140"/>
    </row>
    <row r="5141" spans="18:19" ht="15" customHeight="1">
      <c r="R5141"/>
      <c r="S5141"/>
    </row>
    <row r="5142" spans="18:19" ht="15" customHeight="1">
      <c r="R5142"/>
      <c r="S5142"/>
    </row>
    <row r="5143" spans="18:19" ht="15" customHeight="1">
      <c r="R5143"/>
      <c r="S5143"/>
    </row>
    <row r="5144" spans="18:19" ht="15" customHeight="1">
      <c r="R5144"/>
      <c r="S5144"/>
    </row>
    <row r="5145" spans="18:19" ht="15" customHeight="1">
      <c r="R5145"/>
      <c r="S5145"/>
    </row>
    <row r="5146" spans="18:19" ht="15" customHeight="1">
      <c r="R5146"/>
      <c r="S5146"/>
    </row>
    <row r="5147" spans="18:19" ht="15" customHeight="1">
      <c r="R5147"/>
      <c r="S5147"/>
    </row>
    <row r="5148" spans="18:19" ht="15" customHeight="1">
      <c r="R5148"/>
      <c r="S5148"/>
    </row>
    <row r="5149" spans="18:19" ht="15" customHeight="1">
      <c r="R5149"/>
      <c r="S5149"/>
    </row>
    <row r="5150" spans="18:19" ht="15" customHeight="1">
      <c r="R5150"/>
      <c r="S5150"/>
    </row>
    <row r="5151" spans="18:19" ht="15" customHeight="1">
      <c r="R5151"/>
      <c r="S5151"/>
    </row>
    <row r="5152" spans="18:19" ht="15" customHeight="1">
      <c r="R5152"/>
      <c r="S5152"/>
    </row>
    <row r="5153" spans="18:19" ht="15" customHeight="1">
      <c r="R5153"/>
      <c r="S5153"/>
    </row>
    <row r="5154" spans="18:19" ht="15" customHeight="1">
      <c r="R5154"/>
      <c r="S5154"/>
    </row>
    <row r="5155" spans="18:19" ht="15" customHeight="1">
      <c r="R5155"/>
      <c r="S5155"/>
    </row>
    <row r="5156" spans="18:19" ht="15" customHeight="1">
      <c r="R5156"/>
      <c r="S5156"/>
    </row>
    <row r="5157" spans="18:19" ht="15" customHeight="1">
      <c r="R5157"/>
      <c r="S5157"/>
    </row>
    <row r="5158" spans="18:19" ht="15" customHeight="1">
      <c r="R5158"/>
      <c r="S5158"/>
    </row>
    <row r="5159" spans="18:19" ht="15" customHeight="1">
      <c r="R5159"/>
      <c r="S5159"/>
    </row>
    <row r="5160" spans="18:19" ht="15" customHeight="1">
      <c r="R5160"/>
      <c r="S5160"/>
    </row>
    <row r="5161" spans="18:19" ht="15" customHeight="1">
      <c r="R5161"/>
      <c r="S5161"/>
    </row>
    <row r="5162" spans="18:19" ht="15" customHeight="1">
      <c r="R5162"/>
      <c r="S5162"/>
    </row>
    <row r="5163" spans="18:19" ht="15" customHeight="1">
      <c r="R5163"/>
      <c r="S5163"/>
    </row>
    <row r="5164" spans="18:19" ht="15" customHeight="1">
      <c r="R5164"/>
      <c r="S5164"/>
    </row>
    <row r="5165" spans="18:19" ht="15" customHeight="1">
      <c r="R5165"/>
      <c r="S5165"/>
    </row>
    <row r="5166" spans="18:19" ht="15" customHeight="1">
      <c r="R5166"/>
      <c r="S5166"/>
    </row>
    <row r="5167" spans="18:19" ht="15" customHeight="1">
      <c r="R5167"/>
      <c r="S5167"/>
    </row>
    <row r="5168" spans="18:19" ht="15" customHeight="1">
      <c r="R5168"/>
      <c r="S5168"/>
    </row>
    <row r="5169" spans="18:19" ht="15" customHeight="1">
      <c r="R5169"/>
      <c r="S5169"/>
    </row>
    <row r="5170" spans="18:19" ht="15" customHeight="1">
      <c r="R5170"/>
      <c r="S5170"/>
    </row>
    <row r="5171" spans="18:19" ht="15" customHeight="1">
      <c r="R5171"/>
      <c r="S5171"/>
    </row>
    <row r="5172" spans="18:19" ht="15" customHeight="1">
      <c r="R5172"/>
      <c r="S5172"/>
    </row>
    <row r="5173" spans="18:19" ht="15" customHeight="1">
      <c r="R5173"/>
      <c r="S5173"/>
    </row>
    <row r="5174" spans="18:19" ht="15" customHeight="1">
      <c r="R5174"/>
      <c r="S5174"/>
    </row>
    <row r="5175" spans="18:19" ht="15" customHeight="1">
      <c r="R5175"/>
      <c r="S5175"/>
    </row>
    <row r="5176" spans="18:19" ht="15" customHeight="1">
      <c r="R5176"/>
      <c r="S5176"/>
    </row>
    <row r="5177" spans="18:19" ht="15" customHeight="1">
      <c r="R5177"/>
      <c r="S5177"/>
    </row>
    <row r="5178" spans="18:19" ht="15" customHeight="1">
      <c r="R5178"/>
      <c r="S5178"/>
    </row>
    <row r="5179" spans="18:19" ht="15" customHeight="1">
      <c r="R5179"/>
      <c r="S5179"/>
    </row>
    <row r="5180" spans="18:19" ht="15" customHeight="1">
      <c r="R5180"/>
      <c r="S5180"/>
    </row>
    <row r="5181" spans="18:19" ht="15" customHeight="1">
      <c r="R5181"/>
      <c r="S5181"/>
    </row>
    <row r="5182" spans="18:19" ht="15" customHeight="1">
      <c r="R5182"/>
      <c r="S5182"/>
    </row>
    <row r="5183" spans="18:19" ht="15" customHeight="1">
      <c r="R5183"/>
      <c r="S5183"/>
    </row>
    <row r="5184" spans="18:19" ht="15" customHeight="1">
      <c r="R5184"/>
      <c r="S5184"/>
    </row>
    <row r="5185" spans="18:19" ht="15" customHeight="1">
      <c r="R5185"/>
      <c r="S5185"/>
    </row>
    <row r="5186" spans="18:19" ht="15" customHeight="1">
      <c r="R5186"/>
      <c r="S5186"/>
    </row>
    <row r="5187" spans="18:19" ht="15" customHeight="1">
      <c r="R5187"/>
      <c r="S5187"/>
    </row>
    <row r="5188" spans="18:19" ht="15" customHeight="1">
      <c r="R5188"/>
      <c r="S5188"/>
    </row>
    <row r="5189" spans="18:19" ht="15" customHeight="1">
      <c r="R5189"/>
      <c r="S5189"/>
    </row>
    <row r="5190" spans="18:19" ht="15" customHeight="1">
      <c r="R5190"/>
      <c r="S5190"/>
    </row>
    <row r="5191" spans="18:19" ht="15" customHeight="1">
      <c r="R5191"/>
      <c r="S5191"/>
    </row>
    <row r="5192" spans="18:19" ht="15" customHeight="1">
      <c r="R5192"/>
      <c r="S5192"/>
    </row>
    <row r="5193" spans="18:19" ht="15" customHeight="1">
      <c r="R5193"/>
      <c r="S5193"/>
    </row>
    <row r="5194" spans="18:19" ht="15" customHeight="1">
      <c r="R5194"/>
      <c r="S5194"/>
    </row>
    <row r="5195" spans="18:19" ht="15" customHeight="1">
      <c r="R5195"/>
      <c r="S5195"/>
    </row>
    <row r="5196" spans="18:19" ht="15" customHeight="1">
      <c r="R5196"/>
      <c r="S5196"/>
    </row>
    <row r="5197" spans="18:19" ht="15" customHeight="1">
      <c r="R5197"/>
      <c r="S5197"/>
    </row>
    <row r="5198" spans="18:19" ht="15" customHeight="1">
      <c r="R5198"/>
      <c r="S5198"/>
    </row>
    <row r="5199" spans="18:19" ht="15" customHeight="1">
      <c r="R5199"/>
      <c r="S5199"/>
    </row>
    <row r="5200" spans="18:19" ht="15" customHeight="1">
      <c r="R5200"/>
      <c r="S5200"/>
    </row>
    <row r="5201" spans="18:19" ht="15" customHeight="1">
      <c r="R5201"/>
      <c r="S5201"/>
    </row>
    <row r="5202" spans="18:19" ht="15" customHeight="1">
      <c r="R5202"/>
      <c r="S5202"/>
    </row>
    <row r="5203" spans="18:19" ht="15" customHeight="1">
      <c r="R5203"/>
      <c r="S5203"/>
    </row>
    <row r="5204" spans="18:19" ht="15" customHeight="1">
      <c r="R5204"/>
      <c r="S5204"/>
    </row>
    <row r="5205" spans="18:19" ht="15" customHeight="1">
      <c r="R5205"/>
      <c r="S5205"/>
    </row>
    <row r="5206" spans="18:19" ht="15" customHeight="1">
      <c r="R5206"/>
      <c r="S5206"/>
    </row>
    <row r="5207" spans="18:19" ht="15" customHeight="1">
      <c r="R5207"/>
      <c r="S5207"/>
    </row>
    <row r="5208" spans="18:19" ht="15" customHeight="1">
      <c r="R5208"/>
      <c r="S5208"/>
    </row>
    <row r="5209" spans="18:19" ht="15" customHeight="1">
      <c r="R5209"/>
      <c r="S5209"/>
    </row>
    <row r="5210" spans="18:19" ht="15" customHeight="1">
      <c r="R5210"/>
      <c r="S5210"/>
    </row>
    <row r="5211" spans="18:19" ht="15" customHeight="1">
      <c r="R5211"/>
      <c r="S5211"/>
    </row>
    <row r="5212" spans="18:19" ht="15" customHeight="1">
      <c r="R5212"/>
      <c r="S5212"/>
    </row>
    <row r="5213" spans="18:19" ht="15" customHeight="1">
      <c r="R5213"/>
      <c r="S5213"/>
    </row>
    <row r="5214" spans="18:19" ht="15" customHeight="1">
      <c r="R5214"/>
      <c r="S5214"/>
    </row>
    <row r="5215" spans="18:19" ht="15" customHeight="1">
      <c r="R5215"/>
      <c r="S5215"/>
    </row>
    <row r="5216" spans="18:19" ht="15" customHeight="1">
      <c r="R5216"/>
      <c r="S5216"/>
    </row>
    <row r="5217" spans="18:19" ht="15" customHeight="1">
      <c r="R5217"/>
      <c r="S5217"/>
    </row>
    <row r="5218" spans="18:19" ht="15" customHeight="1">
      <c r="R5218"/>
      <c r="S5218"/>
    </row>
    <row r="5219" spans="18:19" ht="15" customHeight="1">
      <c r="R5219"/>
      <c r="S5219"/>
    </row>
    <row r="5220" spans="18:19" ht="15" customHeight="1">
      <c r="R5220"/>
      <c r="S5220"/>
    </row>
    <row r="5221" spans="18:19" ht="15" customHeight="1">
      <c r="R5221"/>
      <c r="S5221"/>
    </row>
    <row r="5222" spans="18:19" ht="15" customHeight="1">
      <c r="R5222"/>
      <c r="S5222"/>
    </row>
    <row r="5223" spans="18:19" ht="15" customHeight="1">
      <c r="R5223"/>
      <c r="S5223"/>
    </row>
    <row r="5224" spans="18:19" ht="15" customHeight="1">
      <c r="R5224"/>
      <c r="S5224"/>
    </row>
    <row r="5225" spans="18:19" ht="15" customHeight="1">
      <c r="R5225"/>
      <c r="S5225"/>
    </row>
    <row r="5226" spans="18:19" ht="15" customHeight="1">
      <c r="R5226"/>
      <c r="S5226"/>
    </row>
    <row r="5227" spans="18:19" ht="15" customHeight="1">
      <c r="R5227"/>
      <c r="S5227"/>
    </row>
    <row r="5228" spans="18:19" ht="15" customHeight="1">
      <c r="R5228"/>
      <c r="S5228"/>
    </row>
    <row r="5229" spans="18:19" ht="15" customHeight="1">
      <c r="R5229"/>
      <c r="S5229"/>
    </row>
    <row r="5230" spans="18:19" ht="15" customHeight="1">
      <c r="R5230"/>
      <c r="S5230"/>
    </row>
    <row r="5231" spans="18:19" ht="15" customHeight="1">
      <c r="R5231"/>
      <c r="S5231"/>
    </row>
    <row r="5232" spans="18:19" ht="15" customHeight="1">
      <c r="R5232"/>
      <c r="S5232"/>
    </row>
    <row r="5233" spans="18:19" ht="15" customHeight="1">
      <c r="R5233"/>
      <c r="S5233"/>
    </row>
    <row r="5234" spans="18:19" ht="15" customHeight="1">
      <c r="R5234"/>
      <c r="S5234"/>
    </row>
    <row r="5235" spans="18:19" ht="15" customHeight="1">
      <c r="R5235"/>
      <c r="S5235"/>
    </row>
    <row r="5236" spans="18:19" ht="15" customHeight="1">
      <c r="R5236"/>
      <c r="S5236"/>
    </row>
    <row r="5237" spans="18:19" ht="15" customHeight="1">
      <c r="R5237"/>
      <c r="S5237"/>
    </row>
    <row r="5238" spans="18:19" ht="15" customHeight="1">
      <c r="R5238"/>
      <c r="S5238"/>
    </row>
    <row r="5239" spans="18:19" ht="15" customHeight="1">
      <c r="R5239"/>
      <c r="S5239"/>
    </row>
    <row r="5240" spans="18:19" ht="15" customHeight="1">
      <c r="R5240"/>
      <c r="S5240"/>
    </row>
    <row r="5241" spans="18:19" ht="15" customHeight="1">
      <c r="R5241"/>
      <c r="S5241"/>
    </row>
    <row r="5242" spans="18:19" ht="15" customHeight="1">
      <c r="R5242"/>
      <c r="S5242"/>
    </row>
    <row r="5243" spans="18:19" ht="15" customHeight="1">
      <c r="R5243"/>
      <c r="S5243"/>
    </row>
    <row r="5244" spans="18:19" ht="15" customHeight="1">
      <c r="R5244"/>
      <c r="S5244"/>
    </row>
    <row r="5245" spans="18:19" ht="15" customHeight="1">
      <c r="R5245"/>
      <c r="S5245"/>
    </row>
    <row r="5246" spans="18:19" ht="15" customHeight="1">
      <c r="R5246"/>
      <c r="S5246"/>
    </row>
    <row r="5247" spans="18:19" ht="15" customHeight="1">
      <c r="R5247"/>
      <c r="S5247"/>
    </row>
    <row r="5248" spans="18:19" ht="15" customHeight="1">
      <c r="R5248"/>
      <c r="S5248"/>
    </row>
    <row r="5249" spans="18:19" ht="15" customHeight="1">
      <c r="R5249"/>
      <c r="S5249"/>
    </row>
    <row r="5250" spans="18:19" ht="15" customHeight="1">
      <c r="R5250"/>
      <c r="S5250"/>
    </row>
    <row r="5251" spans="18:19" ht="15" customHeight="1">
      <c r="R5251"/>
      <c r="S5251"/>
    </row>
    <row r="5252" spans="18:19" ht="15" customHeight="1">
      <c r="R5252"/>
      <c r="S5252"/>
    </row>
    <row r="5253" spans="18:19" ht="15" customHeight="1">
      <c r="R5253"/>
      <c r="S5253"/>
    </row>
    <row r="5254" spans="18:19" ht="15" customHeight="1">
      <c r="R5254"/>
      <c r="S5254"/>
    </row>
    <row r="5255" spans="18:19" ht="15" customHeight="1">
      <c r="R5255"/>
      <c r="S5255"/>
    </row>
    <row r="5256" spans="18:19" ht="15" customHeight="1">
      <c r="R5256"/>
      <c r="S5256"/>
    </row>
    <row r="5257" spans="18:19" ht="15" customHeight="1">
      <c r="R5257"/>
      <c r="S5257"/>
    </row>
    <row r="5258" spans="18:19" ht="15" customHeight="1">
      <c r="R5258"/>
      <c r="S5258"/>
    </row>
    <row r="5259" spans="18:19" ht="15" customHeight="1">
      <c r="R5259"/>
      <c r="S5259"/>
    </row>
    <row r="5260" spans="18:19" ht="15" customHeight="1">
      <c r="R5260"/>
      <c r="S5260"/>
    </row>
    <row r="5261" spans="18:19" ht="15" customHeight="1">
      <c r="R5261"/>
      <c r="S5261"/>
    </row>
    <row r="5262" spans="18:19" ht="15" customHeight="1">
      <c r="R5262"/>
      <c r="S5262"/>
    </row>
    <row r="5263" spans="18:19" ht="15" customHeight="1">
      <c r="R5263"/>
      <c r="S5263"/>
    </row>
    <row r="5264" spans="18:19" ht="15" customHeight="1">
      <c r="R5264"/>
      <c r="S5264"/>
    </row>
    <row r="5265" spans="18:19" ht="15" customHeight="1">
      <c r="R5265"/>
      <c r="S5265"/>
    </row>
    <row r="5266" spans="18:19" ht="15" customHeight="1">
      <c r="R5266"/>
      <c r="S5266"/>
    </row>
    <row r="5267" spans="18:19" ht="15" customHeight="1">
      <c r="R5267"/>
      <c r="S5267"/>
    </row>
    <row r="5268" spans="18:19" ht="15" customHeight="1">
      <c r="R5268"/>
      <c r="S5268"/>
    </row>
    <row r="5269" spans="18:19" ht="15" customHeight="1">
      <c r="R5269"/>
      <c r="S5269"/>
    </row>
    <row r="5270" spans="18:19" ht="15" customHeight="1">
      <c r="R5270"/>
      <c r="S5270"/>
    </row>
    <row r="5271" spans="18:19" ht="15" customHeight="1">
      <c r="R5271"/>
      <c r="S5271"/>
    </row>
    <row r="5272" spans="18:19" ht="15" customHeight="1">
      <c r="R5272"/>
      <c r="S5272"/>
    </row>
    <row r="5273" spans="18:19" ht="15" customHeight="1">
      <c r="R5273"/>
      <c r="S5273"/>
    </row>
    <row r="5274" spans="18:19" ht="15" customHeight="1">
      <c r="R5274"/>
      <c r="S5274"/>
    </row>
    <row r="5275" spans="18:19" ht="15" customHeight="1">
      <c r="R5275"/>
      <c r="S5275"/>
    </row>
    <row r="5276" spans="18:19" ht="15" customHeight="1">
      <c r="R5276"/>
      <c r="S5276"/>
    </row>
    <row r="5277" spans="18:19" ht="15" customHeight="1">
      <c r="R5277"/>
      <c r="S5277"/>
    </row>
    <row r="5278" spans="18:19" ht="15" customHeight="1">
      <c r="R5278"/>
      <c r="S5278"/>
    </row>
    <row r="5279" spans="18:19" ht="15" customHeight="1">
      <c r="R5279"/>
      <c r="S5279"/>
    </row>
    <row r="5280" spans="18:19" ht="15" customHeight="1">
      <c r="R5280"/>
      <c r="S5280"/>
    </row>
    <row r="5281" spans="18:19" ht="15" customHeight="1">
      <c r="R5281"/>
      <c r="S5281"/>
    </row>
    <row r="5282" spans="18:19" ht="15" customHeight="1">
      <c r="R5282"/>
      <c r="S5282"/>
    </row>
    <row r="5283" spans="18:19" ht="15" customHeight="1">
      <c r="R5283"/>
      <c r="S5283"/>
    </row>
    <row r="5284" spans="18:19" ht="15" customHeight="1">
      <c r="R5284"/>
      <c r="S5284"/>
    </row>
    <row r="5285" spans="18:19" ht="15" customHeight="1">
      <c r="R5285"/>
      <c r="S5285"/>
    </row>
    <row r="5286" spans="18:19" ht="15" customHeight="1">
      <c r="R5286"/>
      <c r="S5286"/>
    </row>
    <row r="5287" spans="18:19" ht="15" customHeight="1">
      <c r="R5287"/>
      <c r="S5287"/>
    </row>
    <row r="5288" spans="18:19" ht="15" customHeight="1">
      <c r="R5288"/>
      <c r="S5288"/>
    </row>
    <row r="5289" spans="18:19" ht="15" customHeight="1">
      <c r="R5289"/>
      <c r="S5289"/>
    </row>
    <row r="5290" spans="18:19" ht="15" customHeight="1">
      <c r="R5290"/>
      <c r="S5290"/>
    </row>
    <row r="5291" spans="18:19" ht="15" customHeight="1">
      <c r="R5291"/>
      <c r="S5291"/>
    </row>
    <row r="5292" spans="18:19" ht="15" customHeight="1">
      <c r="R5292"/>
      <c r="S5292"/>
    </row>
    <row r="5293" spans="18:19" ht="15" customHeight="1">
      <c r="R5293"/>
      <c r="S5293"/>
    </row>
    <row r="5294" spans="18:19" ht="15" customHeight="1">
      <c r="R5294"/>
      <c r="S5294"/>
    </row>
    <row r="5295" spans="18:19" ht="15" customHeight="1">
      <c r="R5295"/>
      <c r="S5295"/>
    </row>
    <row r="5296" spans="18:19" ht="15" customHeight="1">
      <c r="R5296"/>
      <c r="S5296"/>
    </row>
    <row r="5297" spans="18:19" ht="15" customHeight="1">
      <c r="R5297"/>
      <c r="S5297"/>
    </row>
    <row r="5298" spans="18:19" ht="15" customHeight="1">
      <c r="R5298"/>
      <c r="S5298"/>
    </row>
    <row r="5299" spans="18:19" ht="15" customHeight="1">
      <c r="R5299"/>
      <c r="S5299"/>
    </row>
    <row r="5300" spans="18:19" ht="15" customHeight="1">
      <c r="R5300"/>
      <c r="S5300"/>
    </row>
    <row r="5301" spans="18:19" ht="15" customHeight="1">
      <c r="R5301"/>
      <c r="S5301"/>
    </row>
    <row r="5302" spans="18:19" ht="15" customHeight="1">
      <c r="R5302"/>
      <c r="S5302"/>
    </row>
    <row r="5303" spans="18:19" ht="15" customHeight="1">
      <c r="R5303"/>
      <c r="S5303"/>
    </row>
    <row r="5304" spans="18:19" ht="15" customHeight="1">
      <c r="R5304"/>
      <c r="S5304"/>
    </row>
    <row r="5305" spans="18:19" ht="15" customHeight="1">
      <c r="R5305"/>
      <c r="S5305"/>
    </row>
    <row r="5306" spans="18:19" ht="15" customHeight="1">
      <c r="R5306"/>
      <c r="S5306"/>
    </row>
    <row r="5307" spans="18:19" ht="15" customHeight="1">
      <c r="R5307"/>
      <c r="S5307"/>
    </row>
    <row r="5308" spans="18:19" ht="15" customHeight="1">
      <c r="R5308"/>
      <c r="S5308"/>
    </row>
    <row r="5309" spans="18:19" ht="15" customHeight="1">
      <c r="R5309"/>
      <c r="S5309"/>
    </row>
    <row r="5310" spans="18:19" ht="15" customHeight="1">
      <c r="R5310"/>
      <c r="S5310"/>
    </row>
    <row r="5311" spans="18:19" ht="15" customHeight="1">
      <c r="R5311"/>
      <c r="S5311"/>
    </row>
    <row r="5312" spans="18:19" ht="15" customHeight="1">
      <c r="R5312"/>
      <c r="S5312"/>
    </row>
    <row r="5313" spans="18:19" ht="15" customHeight="1">
      <c r="R5313"/>
      <c r="S5313"/>
    </row>
    <row r="5314" spans="18:19" ht="15" customHeight="1">
      <c r="R5314"/>
      <c r="S5314"/>
    </row>
    <row r="5315" spans="18:19" ht="15" customHeight="1">
      <c r="R5315"/>
      <c r="S5315"/>
    </row>
    <row r="5316" spans="18:19" ht="15" customHeight="1">
      <c r="R5316"/>
      <c r="S5316"/>
    </row>
    <row r="5317" spans="18:19" ht="15" customHeight="1">
      <c r="R5317"/>
      <c r="S5317"/>
    </row>
    <row r="5318" spans="18:19" ht="15" customHeight="1">
      <c r="R5318"/>
      <c r="S5318"/>
    </row>
    <row r="5319" spans="18:19" ht="15" customHeight="1">
      <c r="R5319"/>
      <c r="S5319"/>
    </row>
    <row r="5320" spans="18:19" ht="15" customHeight="1">
      <c r="R5320"/>
      <c r="S5320"/>
    </row>
    <row r="5321" spans="18:19" ht="15" customHeight="1">
      <c r="R5321"/>
      <c r="S5321"/>
    </row>
    <row r="5322" spans="18:19" ht="15" customHeight="1">
      <c r="R5322"/>
      <c r="S5322"/>
    </row>
    <row r="5323" spans="18:19" ht="15" customHeight="1">
      <c r="R5323"/>
      <c r="S5323"/>
    </row>
    <row r="5324" spans="18:19" ht="15" customHeight="1">
      <c r="R5324"/>
      <c r="S5324"/>
    </row>
    <row r="5325" spans="18:19" ht="15" customHeight="1">
      <c r="R5325"/>
      <c r="S5325"/>
    </row>
    <row r="5326" spans="18:19" ht="15" customHeight="1">
      <c r="R5326"/>
      <c r="S5326"/>
    </row>
    <row r="5327" spans="18:19" ht="15" customHeight="1">
      <c r="R5327"/>
      <c r="S5327"/>
    </row>
    <row r="5328" spans="18:19" ht="15" customHeight="1">
      <c r="R5328"/>
      <c r="S5328"/>
    </row>
    <row r="5329" spans="18:19" ht="15" customHeight="1">
      <c r="R5329"/>
      <c r="S5329"/>
    </row>
    <row r="5330" spans="18:19" ht="15" customHeight="1">
      <c r="R5330"/>
      <c r="S5330"/>
    </row>
    <row r="5331" spans="18:19" ht="15" customHeight="1">
      <c r="R5331"/>
      <c r="S5331"/>
    </row>
    <row r="5332" spans="18:19" ht="15" customHeight="1">
      <c r="R5332"/>
      <c r="S5332"/>
    </row>
    <row r="5333" spans="18:19" ht="15" customHeight="1">
      <c r="R5333"/>
      <c r="S5333"/>
    </row>
    <row r="5334" spans="18:19" ht="15" customHeight="1">
      <c r="R5334"/>
      <c r="S5334"/>
    </row>
    <row r="5335" spans="18:19" ht="15" customHeight="1">
      <c r="R5335"/>
      <c r="S5335"/>
    </row>
    <row r="5336" spans="18:19" ht="15" customHeight="1">
      <c r="R5336"/>
      <c r="S5336"/>
    </row>
    <row r="5337" spans="18:19" ht="15" customHeight="1">
      <c r="R5337"/>
      <c r="S5337"/>
    </row>
    <row r="5338" spans="18:19" ht="15" customHeight="1">
      <c r="R5338"/>
      <c r="S5338"/>
    </row>
    <row r="5339" spans="18:19" ht="15" customHeight="1">
      <c r="R5339"/>
      <c r="S5339"/>
    </row>
    <row r="5340" spans="18:19" ht="15" customHeight="1">
      <c r="R5340"/>
      <c r="S5340"/>
    </row>
    <row r="5341" spans="18:19" ht="15" customHeight="1">
      <c r="R5341"/>
      <c r="S5341"/>
    </row>
    <row r="5342" spans="18:19" ht="15" customHeight="1">
      <c r="R5342"/>
      <c r="S5342"/>
    </row>
    <row r="5343" spans="18:19" ht="15" customHeight="1">
      <c r="R5343"/>
      <c r="S5343"/>
    </row>
    <row r="5344" spans="18:19" ht="15" customHeight="1">
      <c r="R5344"/>
      <c r="S5344"/>
    </row>
    <row r="5345" spans="18:19" ht="15" customHeight="1">
      <c r="R5345"/>
      <c r="S5345"/>
    </row>
    <row r="5346" spans="18:19" ht="15" customHeight="1">
      <c r="R5346"/>
      <c r="S5346"/>
    </row>
    <row r="5347" spans="18:19" ht="15" customHeight="1">
      <c r="R5347"/>
      <c r="S5347"/>
    </row>
    <row r="5348" spans="18:19" ht="15" customHeight="1">
      <c r="R5348"/>
      <c r="S5348"/>
    </row>
    <row r="5349" spans="18:19" ht="15" customHeight="1">
      <c r="R5349"/>
      <c r="S5349"/>
    </row>
    <row r="5350" spans="18:19" ht="15" customHeight="1">
      <c r="R5350"/>
      <c r="S5350"/>
    </row>
    <row r="5351" spans="18:19" ht="15" customHeight="1">
      <c r="R5351"/>
      <c r="S5351"/>
    </row>
    <row r="5352" spans="18:19" ht="15" customHeight="1">
      <c r="R5352"/>
      <c r="S5352"/>
    </row>
    <row r="5353" spans="18:19" ht="15" customHeight="1">
      <c r="R5353"/>
      <c r="S5353"/>
    </row>
    <row r="5354" spans="18:19" ht="15" customHeight="1">
      <c r="R5354"/>
      <c r="S5354"/>
    </row>
    <row r="5355" spans="18:19" ht="15" customHeight="1">
      <c r="R5355"/>
      <c r="S5355"/>
    </row>
    <row r="5356" spans="18:19" ht="15" customHeight="1">
      <c r="R5356"/>
      <c r="S5356"/>
    </row>
    <row r="5357" spans="18:19" ht="15" customHeight="1">
      <c r="R5357"/>
      <c r="S5357"/>
    </row>
    <row r="5358" spans="18:19" ht="15" customHeight="1">
      <c r="R5358"/>
      <c r="S5358"/>
    </row>
    <row r="5359" spans="18:19" ht="15" customHeight="1">
      <c r="R5359"/>
      <c r="S5359"/>
    </row>
    <row r="5360" spans="18:19" ht="15" customHeight="1">
      <c r="R5360"/>
      <c r="S5360"/>
    </row>
    <row r="5361" spans="18:19" ht="15" customHeight="1">
      <c r="R5361"/>
      <c r="S5361"/>
    </row>
    <row r="5362" spans="18:19" ht="15" customHeight="1">
      <c r="R5362"/>
      <c r="S5362"/>
    </row>
    <row r="5363" spans="18:19" ht="15" customHeight="1">
      <c r="R5363"/>
      <c r="S5363"/>
    </row>
    <row r="5364" spans="18:19" ht="15" customHeight="1">
      <c r="R5364"/>
      <c r="S5364"/>
    </row>
    <row r="5365" spans="18:19" ht="15" customHeight="1">
      <c r="R5365"/>
      <c r="S5365"/>
    </row>
    <row r="5366" spans="18:19" ht="15" customHeight="1">
      <c r="R5366"/>
      <c r="S5366"/>
    </row>
    <row r="5367" spans="18:19" ht="15" customHeight="1">
      <c r="R5367"/>
      <c r="S5367"/>
    </row>
    <row r="5368" spans="18:19" ht="15" customHeight="1">
      <c r="R5368"/>
      <c r="S5368"/>
    </row>
    <row r="5369" spans="18:19" ht="15" customHeight="1">
      <c r="R5369"/>
      <c r="S5369"/>
    </row>
    <row r="5370" spans="18:19" ht="15" customHeight="1">
      <c r="R5370"/>
      <c r="S5370"/>
    </row>
    <row r="5371" spans="18:19" ht="15" customHeight="1">
      <c r="R5371"/>
      <c r="S5371"/>
    </row>
    <row r="5372" spans="18:19" ht="15" customHeight="1">
      <c r="R5372"/>
      <c r="S5372"/>
    </row>
    <row r="5373" spans="18:19" ht="15" customHeight="1">
      <c r="R5373"/>
      <c r="S5373"/>
    </row>
    <row r="5374" spans="18:19" ht="15" customHeight="1">
      <c r="R5374"/>
      <c r="S5374"/>
    </row>
    <row r="5375" spans="18:19" ht="15" customHeight="1">
      <c r="R5375"/>
      <c r="S5375"/>
    </row>
    <row r="5376" spans="18:19" ht="15" customHeight="1">
      <c r="R5376"/>
      <c r="S5376"/>
    </row>
    <row r="5377" spans="18:19" ht="15" customHeight="1">
      <c r="R5377"/>
      <c r="S5377"/>
    </row>
    <row r="5378" spans="18:19" ht="15" customHeight="1">
      <c r="R5378"/>
      <c r="S5378"/>
    </row>
    <row r="5379" spans="18:19" ht="15" customHeight="1">
      <c r="R5379"/>
      <c r="S5379"/>
    </row>
    <row r="5380" spans="18:19" ht="15" customHeight="1">
      <c r="R5380"/>
      <c r="S5380"/>
    </row>
    <row r="5381" spans="18:19" ht="15" customHeight="1">
      <c r="R5381"/>
      <c r="S5381"/>
    </row>
    <row r="5382" spans="18:19" ht="15" customHeight="1">
      <c r="R5382"/>
      <c r="S5382"/>
    </row>
    <row r="5383" spans="18:19" ht="15" customHeight="1">
      <c r="R5383"/>
      <c r="S5383"/>
    </row>
    <row r="5384" spans="18:19" ht="15" customHeight="1">
      <c r="R5384"/>
      <c r="S5384"/>
    </row>
    <row r="5385" spans="18:19" ht="15" customHeight="1">
      <c r="R5385"/>
      <c r="S5385"/>
    </row>
    <row r="5386" spans="18:19" ht="15" customHeight="1">
      <c r="R5386"/>
      <c r="S5386"/>
    </row>
    <row r="5387" spans="18:19" ht="15" customHeight="1">
      <c r="R5387"/>
      <c r="S5387"/>
    </row>
    <row r="5388" spans="18:19" ht="15" customHeight="1">
      <c r="R5388"/>
      <c r="S5388"/>
    </row>
    <row r="5389" spans="18:19" ht="15" customHeight="1">
      <c r="R5389"/>
      <c r="S5389"/>
    </row>
    <row r="5390" spans="18:19" ht="15" customHeight="1">
      <c r="R5390"/>
      <c r="S5390"/>
    </row>
    <row r="5391" spans="18:19" ht="15" customHeight="1">
      <c r="R5391"/>
      <c r="S5391"/>
    </row>
    <row r="5392" spans="18:19" ht="15" customHeight="1">
      <c r="R5392"/>
      <c r="S5392"/>
    </row>
    <row r="5393" spans="18:19" ht="15" customHeight="1">
      <c r="R5393"/>
      <c r="S5393"/>
    </row>
    <row r="5394" spans="18:19" ht="15" customHeight="1">
      <c r="R5394"/>
      <c r="S5394"/>
    </row>
    <row r="5395" spans="18:19" ht="15" customHeight="1">
      <c r="R5395"/>
      <c r="S5395"/>
    </row>
    <row r="5396" spans="18:19" ht="15" customHeight="1">
      <c r="R5396"/>
      <c r="S5396"/>
    </row>
    <row r="5397" spans="18:19" ht="15" customHeight="1">
      <c r="R5397"/>
      <c r="S5397"/>
    </row>
    <row r="5398" spans="18:19" ht="15" customHeight="1">
      <c r="R5398"/>
      <c r="S5398"/>
    </row>
    <row r="5399" spans="18:19" ht="15" customHeight="1">
      <c r="R5399"/>
      <c r="S5399"/>
    </row>
    <row r="5400" spans="18:19" ht="15" customHeight="1">
      <c r="R5400"/>
      <c r="S5400"/>
    </row>
    <row r="5401" spans="18:19" ht="15" customHeight="1">
      <c r="R5401"/>
      <c r="S5401"/>
    </row>
    <row r="5402" spans="18:19" ht="15" customHeight="1">
      <c r="R5402"/>
      <c r="S5402"/>
    </row>
    <row r="5403" spans="18:19" ht="15" customHeight="1">
      <c r="R5403"/>
      <c r="S5403"/>
    </row>
    <row r="5404" spans="18:19" ht="15" customHeight="1">
      <c r="R5404"/>
      <c r="S5404"/>
    </row>
    <row r="5405" spans="18:19" ht="15" customHeight="1">
      <c r="R5405"/>
      <c r="S5405"/>
    </row>
    <row r="5406" spans="18:19" ht="15" customHeight="1">
      <c r="R5406"/>
      <c r="S5406"/>
    </row>
    <row r="5407" spans="18:19" ht="15" customHeight="1">
      <c r="R5407"/>
      <c r="S5407"/>
    </row>
    <row r="5408" spans="18:19" ht="15" customHeight="1">
      <c r="R5408"/>
      <c r="S5408"/>
    </row>
    <row r="5409" spans="18:19" ht="15" customHeight="1">
      <c r="R5409"/>
      <c r="S5409"/>
    </row>
    <row r="5410" spans="18:19" ht="15" customHeight="1">
      <c r="R5410"/>
      <c r="S5410"/>
    </row>
    <row r="5411" spans="18:19" ht="15" customHeight="1">
      <c r="R5411"/>
      <c r="S5411"/>
    </row>
    <row r="5412" spans="18:19" ht="15" customHeight="1">
      <c r="R5412"/>
      <c r="S5412"/>
    </row>
    <row r="5413" spans="18:19" ht="15" customHeight="1">
      <c r="R5413"/>
      <c r="S5413"/>
    </row>
    <row r="5414" spans="18:19" ht="15" customHeight="1">
      <c r="R5414"/>
      <c r="S5414"/>
    </row>
    <row r="5415" spans="18:19" ht="15" customHeight="1">
      <c r="R5415"/>
      <c r="S5415"/>
    </row>
    <row r="5416" spans="18:19" ht="15" customHeight="1">
      <c r="R5416"/>
      <c r="S5416"/>
    </row>
    <row r="5417" spans="18:19" ht="15" customHeight="1">
      <c r="R5417"/>
      <c r="S5417"/>
    </row>
    <row r="5418" spans="18:19" ht="15" customHeight="1">
      <c r="R5418"/>
      <c r="S5418"/>
    </row>
    <row r="5419" spans="18:19" ht="15" customHeight="1">
      <c r="R5419"/>
      <c r="S5419"/>
    </row>
    <row r="5420" spans="18:19" ht="15" customHeight="1">
      <c r="R5420"/>
      <c r="S5420"/>
    </row>
    <row r="5421" spans="18:19" ht="15" customHeight="1">
      <c r="R5421"/>
      <c r="S5421"/>
    </row>
    <row r="5422" spans="18:19" ht="15" customHeight="1">
      <c r="R5422"/>
      <c r="S5422"/>
    </row>
    <row r="5423" spans="18:19" ht="15" customHeight="1">
      <c r="R5423"/>
      <c r="S5423"/>
    </row>
    <row r="5424" spans="18:19" ht="15" customHeight="1">
      <c r="R5424"/>
      <c r="S5424"/>
    </row>
    <row r="5425" spans="18:19" ht="15" customHeight="1">
      <c r="R5425"/>
      <c r="S5425"/>
    </row>
    <row r="5426" spans="18:19" ht="15" customHeight="1">
      <c r="R5426"/>
      <c r="S5426"/>
    </row>
    <row r="5427" spans="18:19" ht="15" customHeight="1">
      <c r="R5427"/>
      <c r="S5427"/>
    </row>
    <row r="5428" spans="18:19" ht="15" customHeight="1">
      <c r="R5428"/>
      <c r="S5428"/>
    </row>
    <row r="5429" spans="18:19" ht="15" customHeight="1">
      <c r="R5429"/>
      <c r="S5429"/>
    </row>
    <row r="5430" spans="18:19" ht="15" customHeight="1">
      <c r="R5430"/>
      <c r="S5430"/>
    </row>
    <row r="5431" spans="18:19" ht="15" customHeight="1">
      <c r="R5431"/>
      <c r="S5431"/>
    </row>
    <row r="5432" spans="18:19" ht="15" customHeight="1">
      <c r="R5432"/>
      <c r="S5432"/>
    </row>
    <row r="5433" spans="18:19" ht="15" customHeight="1">
      <c r="R5433"/>
      <c r="S5433"/>
    </row>
    <row r="5434" spans="18:19" ht="15" customHeight="1">
      <c r="R5434"/>
      <c r="S5434"/>
    </row>
    <row r="5435" spans="18:19" ht="15" customHeight="1">
      <c r="R5435"/>
      <c r="S5435"/>
    </row>
    <row r="5436" spans="18:19" ht="15" customHeight="1">
      <c r="R5436"/>
      <c r="S5436"/>
    </row>
    <row r="5437" spans="18:19" ht="15" customHeight="1">
      <c r="R5437"/>
      <c r="S5437"/>
    </row>
    <row r="5438" spans="18:19" ht="15" customHeight="1">
      <c r="R5438"/>
      <c r="S5438"/>
    </row>
    <row r="5439" spans="18:19" ht="15" customHeight="1">
      <c r="R5439"/>
      <c r="S5439"/>
    </row>
    <row r="5440" spans="18:19" ht="15" customHeight="1">
      <c r="R5440"/>
      <c r="S5440"/>
    </row>
    <row r="5441" spans="18:19" ht="15" customHeight="1">
      <c r="R5441"/>
      <c r="S5441"/>
    </row>
    <row r="5442" spans="18:19" ht="15" customHeight="1">
      <c r="R5442"/>
      <c r="S5442"/>
    </row>
    <row r="5443" spans="18:19" ht="15" customHeight="1">
      <c r="R5443"/>
      <c r="S5443"/>
    </row>
    <row r="5444" spans="18:19" ht="15" customHeight="1">
      <c r="R5444"/>
      <c r="S5444"/>
    </row>
    <row r="5445" spans="18:19" ht="15" customHeight="1">
      <c r="R5445"/>
      <c r="S5445"/>
    </row>
    <row r="5446" spans="18:19" ht="15" customHeight="1">
      <c r="R5446"/>
      <c r="S5446"/>
    </row>
    <row r="5447" spans="18:19" ht="15" customHeight="1">
      <c r="R5447"/>
      <c r="S5447"/>
    </row>
    <row r="5448" spans="18:19" ht="15" customHeight="1">
      <c r="R5448"/>
      <c r="S5448"/>
    </row>
    <row r="5449" spans="18:19" ht="15" customHeight="1">
      <c r="R5449"/>
      <c r="S5449"/>
    </row>
    <row r="5450" spans="18:19" ht="15" customHeight="1">
      <c r="R5450"/>
      <c r="S5450"/>
    </row>
    <row r="5451" spans="18:19" ht="15" customHeight="1">
      <c r="R5451"/>
      <c r="S5451"/>
    </row>
    <row r="5452" spans="18:19" ht="15" customHeight="1">
      <c r="R5452"/>
      <c r="S5452"/>
    </row>
    <row r="5453" spans="18:19" ht="15" customHeight="1">
      <c r="R5453"/>
      <c r="S5453"/>
    </row>
    <row r="5454" spans="18:19" ht="15" customHeight="1">
      <c r="R5454"/>
      <c r="S5454"/>
    </row>
    <row r="5455" spans="18:19" ht="15" customHeight="1">
      <c r="R5455"/>
      <c r="S5455"/>
    </row>
    <row r="5456" spans="18:19" ht="15" customHeight="1">
      <c r="R5456"/>
      <c r="S5456"/>
    </row>
    <row r="5457" spans="18:19" ht="15" customHeight="1">
      <c r="R5457"/>
      <c r="S5457"/>
    </row>
    <row r="5458" spans="18:19" ht="15" customHeight="1">
      <c r="R5458"/>
      <c r="S5458"/>
    </row>
    <row r="5459" spans="18:19" ht="15" customHeight="1">
      <c r="R5459"/>
      <c r="S5459"/>
    </row>
    <row r="5460" spans="18:19" ht="15" customHeight="1">
      <c r="R5460"/>
      <c r="S5460"/>
    </row>
    <row r="5461" spans="18:19" ht="15" customHeight="1">
      <c r="R5461"/>
      <c r="S5461"/>
    </row>
    <row r="5462" spans="18:19" ht="15" customHeight="1">
      <c r="R5462"/>
      <c r="S5462"/>
    </row>
    <row r="5463" spans="18:19" ht="15" customHeight="1">
      <c r="R5463"/>
      <c r="S5463"/>
    </row>
    <row r="5464" spans="18:19" ht="15" customHeight="1">
      <c r="R5464"/>
      <c r="S5464"/>
    </row>
    <row r="5465" spans="18:19" ht="15" customHeight="1">
      <c r="R5465"/>
      <c r="S5465"/>
    </row>
    <row r="5466" spans="18:19" ht="15" customHeight="1">
      <c r="R5466"/>
      <c r="S5466"/>
    </row>
    <row r="5467" spans="18:19" ht="15" customHeight="1">
      <c r="R5467"/>
      <c r="S5467"/>
    </row>
    <row r="5468" spans="18:19" ht="15" customHeight="1">
      <c r="R5468"/>
      <c r="S5468"/>
    </row>
    <row r="5469" spans="18:19" ht="15" customHeight="1">
      <c r="R5469"/>
      <c r="S5469"/>
    </row>
    <row r="5470" spans="18:19" ht="15" customHeight="1">
      <c r="R5470"/>
      <c r="S5470"/>
    </row>
    <row r="5471" spans="18:19" ht="15" customHeight="1">
      <c r="R5471"/>
      <c r="S5471"/>
    </row>
    <row r="5472" spans="18:19" ht="15" customHeight="1">
      <c r="R5472"/>
      <c r="S5472"/>
    </row>
    <row r="5473" spans="18:19" ht="15" customHeight="1">
      <c r="R5473"/>
      <c r="S5473"/>
    </row>
    <row r="5474" spans="18:19" ht="15" customHeight="1">
      <c r="R5474"/>
      <c r="S5474"/>
    </row>
    <row r="5475" spans="18:19" ht="15" customHeight="1">
      <c r="R5475"/>
      <c r="S5475"/>
    </row>
    <row r="5476" spans="18:19" ht="15" customHeight="1">
      <c r="R5476"/>
      <c r="S5476"/>
    </row>
    <row r="5477" spans="18:19" ht="15" customHeight="1">
      <c r="R5477"/>
      <c r="S5477"/>
    </row>
    <row r="5478" spans="18:19" ht="15" customHeight="1">
      <c r="R5478"/>
      <c r="S5478"/>
    </row>
    <row r="5479" spans="18:19" ht="15" customHeight="1">
      <c r="R5479"/>
      <c r="S5479"/>
    </row>
    <row r="5480" spans="18:19" ht="15" customHeight="1">
      <c r="R5480"/>
      <c r="S5480"/>
    </row>
    <row r="5481" spans="18:19" ht="15" customHeight="1">
      <c r="R5481"/>
      <c r="S5481"/>
    </row>
    <row r="5482" spans="18:19" ht="15" customHeight="1">
      <c r="R5482"/>
      <c r="S5482"/>
    </row>
    <row r="5483" spans="18:19" ht="15" customHeight="1">
      <c r="R5483"/>
      <c r="S5483"/>
    </row>
    <row r="5484" spans="18:19" ht="15" customHeight="1">
      <c r="R5484"/>
      <c r="S5484"/>
    </row>
    <row r="5485" spans="18:19" ht="15" customHeight="1">
      <c r="R5485"/>
      <c r="S5485"/>
    </row>
    <row r="5486" spans="18:19" ht="15" customHeight="1">
      <c r="R5486"/>
      <c r="S5486"/>
    </row>
    <row r="5487" spans="18:19" ht="15" customHeight="1">
      <c r="R5487"/>
      <c r="S5487"/>
    </row>
    <row r="5488" spans="18:19" ht="15" customHeight="1">
      <c r="R5488"/>
      <c r="S5488"/>
    </row>
    <row r="5489" spans="18:19" ht="15" customHeight="1">
      <c r="R5489"/>
      <c r="S5489"/>
    </row>
    <row r="5490" spans="18:19" ht="15" customHeight="1">
      <c r="R5490"/>
      <c r="S5490"/>
    </row>
    <row r="5491" spans="18:19" ht="15" customHeight="1">
      <c r="R5491"/>
      <c r="S5491"/>
    </row>
    <row r="5492" spans="18:19" ht="15" customHeight="1">
      <c r="R5492"/>
      <c r="S5492"/>
    </row>
    <row r="5493" spans="18:19" ht="15" customHeight="1">
      <c r="R5493"/>
      <c r="S5493"/>
    </row>
    <row r="5494" spans="18:19" ht="15" customHeight="1">
      <c r="R5494"/>
      <c r="S5494"/>
    </row>
    <row r="5495" spans="18:19" ht="15" customHeight="1">
      <c r="R5495"/>
      <c r="S5495"/>
    </row>
    <row r="5496" spans="18:19" ht="15" customHeight="1">
      <c r="R5496"/>
      <c r="S5496"/>
    </row>
    <row r="5497" spans="18:19" ht="15" customHeight="1">
      <c r="R5497"/>
      <c r="S5497"/>
    </row>
    <row r="5498" spans="18:19" ht="15" customHeight="1">
      <c r="R5498"/>
      <c r="S5498"/>
    </row>
    <row r="5499" spans="18:19" ht="15" customHeight="1">
      <c r="R5499"/>
      <c r="S5499"/>
    </row>
    <row r="5500" spans="18:19" ht="15" customHeight="1">
      <c r="R5500"/>
      <c r="S5500"/>
    </row>
    <row r="5501" spans="18:19" ht="15" customHeight="1">
      <c r="R5501"/>
      <c r="S5501"/>
    </row>
    <row r="5502" spans="18:19" ht="15" customHeight="1">
      <c r="R5502"/>
      <c r="S5502"/>
    </row>
    <row r="5503" spans="18:19" ht="15" customHeight="1">
      <c r="R5503"/>
      <c r="S5503"/>
    </row>
    <row r="5504" spans="18:19" ht="15" customHeight="1">
      <c r="R5504"/>
      <c r="S5504"/>
    </row>
    <row r="5505" spans="18:19" ht="15" customHeight="1">
      <c r="R5505"/>
      <c r="S5505"/>
    </row>
    <row r="5506" spans="18:19" ht="15" customHeight="1">
      <c r="R5506"/>
      <c r="S5506"/>
    </row>
    <row r="5507" spans="18:19" ht="15" customHeight="1">
      <c r="R5507"/>
      <c r="S5507"/>
    </row>
    <row r="5508" spans="18:19" ht="15" customHeight="1">
      <c r="R5508"/>
      <c r="S5508"/>
    </row>
    <row r="5509" spans="18:19" ht="15" customHeight="1">
      <c r="R5509"/>
      <c r="S5509"/>
    </row>
    <row r="5510" spans="18:19" ht="15" customHeight="1">
      <c r="R5510"/>
      <c r="S5510"/>
    </row>
    <row r="5511" spans="18:19" ht="15" customHeight="1">
      <c r="R5511"/>
      <c r="S5511"/>
    </row>
    <row r="5512" spans="18:19" ht="15" customHeight="1">
      <c r="R5512"/>
      <c r="S5512"/>
    </row>
    <row r="5513" spans="18:19" ht="15" customHeight="1">
      <c r="R5513"/>
      <c r="S5513"/>
    </row>
    <row r="5514" spans="18:19" ht="15" customHeight="1">
      <c r="R5514"/>
      <c r="S5514"/>
    </row>
    <row r="5515" spans="18:19" ht="15" customHeight="1">
      <c r="R5515"/>
      <c r="S5515"/>
    </row>
    <row r="5516" spans="18:19" ht="15" customHeight="1">
      <c r="R5516"/>
      <c r="S5516"/>
    </row>
    <row r="5517" spans="18:19" ht="15" customHeight="1">
      <c r="R5517"/>
      <c r="S5517"/>
    </row>
    <row r="5518" spans="18:19" ht="15" customHeight="1">
      <c r="R5518"/>
      <c r="S5518"/>
    </row>
    <row r="5519" spans="18:19" ht="15" customHeight="1">
      <c r="R5519"/>
      <c r="S5519"/>
    </row>
    <row r="5520" spans="18:19" ht="15" customHeight="1">
      <c r="R5520"/>
      <c r="S5520"/>
    </row>
    <row r="5521" spans="18:19" ht="15" customHeight="1">
      <c r="R5521"/>
      <c r="S5521"/>
    </row>
    <row r="5522" spans="18:19" ht="15" customHeight="1">
      <c r="R5522"/>
      <c r="S5522"/>
    </row>
    <row r="5523" spans="18:19" ht="15" customHeight="1">
      <c r="R5523"/>
      <c r="S5523"/>
    </row>
    <row r="5524" spans="18:19" ht="15" customHeight="1">
      <c r="R5524"/>
      <c r="S5524"/>
    </row>
    <row r="5525" spans="18:19" ht="15" customHeight="1">
      <c r="R5525"/>
      <c r="S5525"/>
    </row>
    <row r="5526" spans="18:19" ht="15" customHeight="1">
      <c r="R5526"/>
      <c r="S5526"/>
    </row>
    <row r="5527" spans="18:19" ht="15" customHeight="1">
      <c r="R5527"/>
      <c r="S5527"/>
    </row>
    <row r="5528" spans="18:19" ht="15" customHeight="1">
      <c r="R5528"/>
      <c r="S5528"/>
    </row>
    <row r="5529" spans="18:19" ht="15" customHeight="1">
      <c r="R5529"/>
      <c r="S5529"/>
    </row>
    <row r="5530" spans="18:19" ht="15" customHeight="1">
      <c r="R5530"/>
      <c r="S5530"/>
    </row>
    <row r="5531" spans="18:19" ht="15" customHeight="1">
      <c r="R5531"/>
      <c r="S5531"/>
    </row>
    <row r="5532" spans="18:19" ht="15" customHeight="1">
      <c r="R5532"/>
      <c r="S5532"/>
    </row>
    <row r="5533" spans="18:19" ht="15" customHeight="1">
      <c r="R5533"/>
      <c r="S5533"/>
    </row>
    <row r="5534" spans="18:19" ht="15" customHeight="1">
      <c r="R5534"/>
      <c r="S5534"/>
    </row>
    <row r="5535" spans="18:19" ht="15" customHeight="1">
      <c r="R5535"/>
      <c r="S5535"/>
    </row>
    <row r="5536" spans="18:19" ht="15" customHeight="1">
      <c r="R5536"/>
      <c r="S5536"/>
    </row>
    <row r="5537" spans="18:19" ht="15" customHeight="1">
      <c r="R5537"/>
      <c r="S5537"/>
    </row>
    <row r="5538" spans="18:19" ht="15" customHeight="1">
      <c r="R5538"/>
      <c r="S5538"/>
    </row>
    <row r="5539" spans="18:19" ht="15" customHeight="1">
      <c r="R5539"/>
      <c r="S5539"/>
    </row>
    <row r="5540" spans="18:19" ht="15" customHeight="1">
      <c r="R5540"/>
      <c r="S5540"/>
    </row>
    <row r="5541" spans="18:19" ht="15" customHeight="1">
      <c r="R5541"/>
      <c r="S5541"/>
    </row>
    <row r="5542" spans="18:19" ht="15" customHeight="1">
      <c r="R5542"/>
      <c r="S5542"/>
    </row>
    <row r="5543" spans="18:19" ht="15" customHeight="1">
      <c r="R5543"/>
      <c r="S5543"/>
    </row>
    <row r="5544" spans="18:19" ht="15" customHeight="1">
      <c r="R5544"/>
      <c r="S5544"/>
    </row>
    <row r="5545" spans="18:19" ht="15" customHeight="1">
      <c r="R5545"/>
      <c r="S5545"/>
    </row>
    <row r="5546" spans="18:19" ht="15" customHeight="1">
      <c r="R5546"/>
      <c r="S5546"/>
    </row>
    <row r="5547" spans="18:19" ht="15" customHeight="1">
      <c r="R5547"/>
      <c r="S5547"/>
    </row>
    <row r="5548" spans="18:19" ht="15" customHeight="1">
      <c r="R5548"/>
      <c r="S5548"/>
    </row>
    <row r="5549" spans="18:19" ht="15" customHeight="1">
      <c r="R5549"/>
      <c r="S5549"/>
    </row>
    <row r="5550" spans="18:19" ht="15" customHeight="1">
      <c r="R5550"/>
      <c r="S5550"/>
    </row>
    <row r="5551" spans="18:19" ht="15" customHeight="1">
      <c r="R5551"/>
      <c r="S5551"/>
    </row>
    <row r="5552" spans="18:19" ht="15" customHeight="1">
      <c r="R5552"/>
      <c r="S5552"/>
    </row>
    <row r="5553" spans="18:19" ht="15" customHeight="1">
      <c r="R5553"/>
      <c r="S5553"/>
    </row>
    <row r="5554" spans="18:19" ht="15" customHeight="1">
      <c r="R5554"/>
      <c r="S5554"/>
    </row>
    <row r="5555" spans="18:19" ht="15" customHeight="1">
      <c r="R5555"/>
      <c r="S5555"/>
    </row>
    <row r="5556" spans="18:19" ht="15" customHeight="1">
      <c r="R5556"/>
      <c r="S5556"/>
    </row>
    <row r="5557" spans="18:19" ht="15" customHeight="1">
      <c r="R5557"/>
      <c r="S5557"/>
    </row>
    <row r="5558" spans="18:19" ht="15" customHeight="1">
      <c r="R5558"/>
      <c r="S5558"/>
    </row>
    <row r="5559" spans="18:19" ht="15" customHeight="1">
      <c r="R5559"/>
      <c r="S5559"/>
    </row>
    <row r="5560" spans="18:19" ht="15" customHeight="1">
      <c r="R5560"/>
      <c r="S5560"/>
    </row>
    <row r="5561" spans="18:19" ht="15" customHeight="1">
      <c r="R5561"/>
      <c r="S5561"/>
    </row>
    <row r="5562" spans="18:19" ht="15" customHeight="1">
      <c r="R5562"/>
      <c r="S5562"/>
    </row>
    <row r="5563" spans="18:19" ht="15" customHeight="1">
      <c r="R5563"/>
      <c r="S5563"/>
    </row>
    <row r="5564" spans="18:19" ht="15" customHeight="1">
      <c r="R5564"/>
      <c r="S5564"/>
    </row>
    <row r="5565" spans="18:19" ht="15" customHeight="1">
      <c r="R5565"/>
      <c r="S5565"/>
    </row>
    <row r="5566" spans="18:19" ht="15" customHeight="1">
      <c r="R5566"/>
      <c r="S5566"/>
    </row>
    <row r="5567" spans="18:19" ht="15" customHeight="1">
      <c r="R5567"/>
      <c r="S5567"/>
    </row>
    <row r="5568" spans="18:19" ht="15" customHeight="1">
      <c r="R5568"/>
      <c r="S5568"/>
    </row>
    <row r="5569" spans="18:19" ht="15" customHeight="1">
      <c r="R5569"/>
      <c r="S5569"/>
    </row>
    <row r="5570" spans="18:19" ht="15" customHeight="1">
      <c r="R5570"/>
      <c r="S5570"/>
    </row>
    <row r="5571" spans="18:19" ht="15" customHeight="1">
      <c r="R5571"/>
      <c r="S5571"/>
    </row>
    <row r="5572" spans="18:19" ht="15" customHeight="1">
      <c r="R5572"/>
      <c r="S5572"/>
    </row>
    <row r="5573" spans="18:19" ht="15" customHeight="1">
      <c r="R5573"/>
      <c r="S5573"/>
    </row>
    <row r="5574" spans="18:19" ht="15" customHeight="1">
      <c r="R5574"/>
      <c r="S5574"/>
    </row>
    <row r="5575" spans="18:19" ht="15" customHeight="1">
      <c r="R5575"/>
      <c r="S5575"/>
    </row>
    <row r="5576" spans="18:19" ht="15" customHeight="1">
      <c r="R5576"/>
      <c r="S5576"/>
    </row>
    <row r="5577" spans="18:19" ht="15" customHeight="1">
      <c r="R5577"/>
      <c r="S5577"/>
    </row>
    <row r="5578" spans="18:19" ht="15" customHeight="1">
      <c r="R5578"/>
      <c r="S5578"/>
    </row>
    <row r="5579" spans="18:19" ht="15" customHeight="1">
      <c r="R5579"/>
      <c r="S5579"/>
    </row>
    <row r="5580" spans="18:19" ht="15" customHeight="1">
      <c r="R5580"/>
      <c r="S5580"/>
    </row>
    <row r="5581" spans="18:19" ht="15" customHeight="1">
      <c r="R5581"/>
      <c r="S5581"/>
    </row>
    <row r="5582" spans="18:19" ht="15" customHeight="1">
      <c r="R5582"/>
      <c r="S5582"/>
    </row>
    <row r="5583" spans="18:19" ht="15" customHeight="1">
      <c r="R5583"/>
      <c r="S5583"/>
    </row>
    <row r="5584" spans="18:19" ht="15" customHeight="1">
      <c r="R5584"/>
      <c r="S5584"/>
    </row>
    <row r="5585" spans="18:19" ht="15" customHeight="1">
      <c r="R5585"/>
      <c r="S5585"/>
    </row>
    <row r="5586" spans="18:19" ht="15" customHeight="1">
      <c r="R5586"/>
      <c r="S5586"/>
    </row>
    <row r="5587" spans="18:19" ht="15" customHeight="1">
      <c r="R5587"/>
      <c r="S5587"/>
    </row>
    <row r="5588" spans="18:19" ht="15" customHeight="1">
      <c r="R5588"/>
      <c r="S5588"/>
    </row>
    <row r="5589" spans="18:19" ht="15" customHeight="1">
      <c r="R5589"/>
      <c r="S5589"/>
    </row>
    <row r="5590" spans="18:19" ht="15" customHeight="1">
      <c r="R5590"/>
      <c r="S5590"/>
    </row>
    <row r="5591" spans="18:19" ht="15" customHeight="1">
      <c r="R5591"/>
      <c r="S5591"/>
    </row>
    <row r="5592" spans="18:19" ht="15" customHeight="1">
      <c r="R5592"/>
      <c r="S5592"/>
    </row>
    <row r="5593" spans="18:19" ht="15" customHeight="1">
      <c r="R5593"/>
      <c r="S5593"/>
    </row>
    <row r="5594" spans="18:19" ht="15" customHeight="1">
      <c r="R5594"/>
      <c r="S5594"/>
    </row>
    <row r="5595" spans="18:19" ht="15" customHeight="1">
      <c r="R5595"/>
      <c r="S5595"/>
    </row>
    <row r="5596" spans="18:19" ht="15" customHeight="1">
      <c r="R5596"/>
      <c r="S5596"/>
    </row>
    <row r="5597" spans="18:19" ht="15" customHeight="1">
      <c r="R5597"/>
      <c r="S5597"/>
    </row>
    <row r="5598" spans="18:19" ht="15" customHeight="1">
      <c r="R5598"/>
      <c r="S5598"/>
    </row>
    <row r="5599" spans="18:19" ht="15" customHeight="1">
      <c r="R5599"/>
      <c r="S5599"/>
    </row>
    <row r="5600" spans="18:19" ht="15" customHeight="1">
      <c r="R5600"/>
      <c r="S5600"/>
    </row>
    <row r="5601" spans="18:19" ht="15" customHeight="1">
      <c r="R5601"/>
      <c r="S5601"/>
    </row>
    <row r="5602" spans="18:19" ht="15" customHeight="1">
      <c r="R5602"/>
      <c r="S5602"/>
    </row>
    <row r="5603" spans="18:19" ht="15" customHeight="1">
      <c r="R5603"/>
      <c r="S5603"/>
    </row>
    <row r="5604" spans="18:19" ht="15" customHeight="1">
      <c r="R5604"/>
      <c r="S5604"/>
    </row>
    <row r="5605" spans="18:19" ht="15" customHeight="1">
      <c r="R5605"/>
      <c r="S5605"/>
    </row>
    <row r="5606" spans="18:19" ht="15" customHeight="1">
      <c r="R5606"/>
      <c r="S5606"/>
    </row>
    <row r="5607" spans="18:19" ht="15" customHeight="1">
      <c r="R5607"/>
      <c r="S5607"/>
    </row>
    <row r="5608" spans="18:19" ht="15" customHeight="1">
      <c r="R5608"/>
      <c r="S5608"/>
    </row>
    <row r="5609" spans="18:19" ht="15" customHeight="1">
      <c r="R5609"/>
      <c r="S5609"/>
    </row>
    <row r="5610" spans="18:19" ht="15" customHeight="1">
      <c r="R5610"/>
      <c r="S5610"/>
    </row>
    <row r="5611" spans="18:19" ht="15" customHeight="1">
      <c r="R5611"/>
      <c r="S5611"/>
    </row>
    <row r="5612" spans="18:19" ht="15" customHeight="1">
      <c r="R5612"/>
      <c r="S5612"/>
    </row>
    <row r="5613" spans="18:19" ht="15" customHeight="1">
      <c r="R5613"/>
      <c r="S5613"/>
    </row>
    <row r="5614" spans="18:19" ht="15" customHeight="1">
      <c r="R5614"/>
      <c r="S5614"/>
    </row>
    <row r="5615" spans="18:19" ht="15" customHeight="1">
      <c r="R5615"/>
      <c r="S5615"/>
    </row>
    <row r="5616" spans="18:19" ht="15" customHeight="1">
      <c r="R5616"/>
      <c r="S5616"/>
    </row>
    <row r="5617" spans="18:19" ht="15" customHeight="1">
      <c r="R5617"/>
      <c r="S5617"/>
    </row>
    <row r="5618" spans="18:19" ht="15" customHeight="1">
      <c r="R5618"/>
      <c r="S5618"/>
    </row>
    <row r="5619" spans="18:19" ht="15" customHeight="1">
      <c r="R5619"/>
      <c r="S5619"/>
    </row>
    <row r="5620" spans="18:19" ht="15" customHeight="1">
      <c r="R5620"/>
      <c r="S5620"/>
    </row>
    <row r="5621" spans="18:19" ht="15" customHeight="1">
      <c r="R5621"/>
      <c r="S5621"/>
    </row>
    <row r="5622" spans="18:19" ht="15" customHeight="1">
      <c r="R5622"/>
      <c r="S5622"/>
    </row>
    <row r="5623" spans="18:19" ht="15" customHeight="1">
      <c r="R5623"/>
      <c r="S5623"/>
    </row>
    <row r="5624" spans="18:19" ht="15" customHeight="1">
      <c r="R5624"/>
      <c r="S5624"/>
    </row>
    <row r="5625" spans="18:19" ht="15" customHeight="1">
      <c r="R5625"/>
      <c r="S5625"/>
    </row>
    <row r="5626" spans="18:19" ht="15" customHeight="1">
      <c r="R5626"/>
      <c r="S5626"/>
    </row>
    <row r="5627" spans="18:19" ht="15" customHeight="1">
      <c r="R5627"/>
      <c r="S5627"/>
    </row>
    <row r="5628" spans="18:19" ht="15" customHeight="1">
      <c r="R5628"/>
      <c r="S5628"/>
    </row>
    <row r="5629" spans="18:19" ht="15" customHeight="1">
      <c r="R5629"/>
      <c r="S5629"/>
    </row>
    <row r="5630" spans="18:19" ht="15" customHeight="1">
      <c r="R5630"/>
      <c r="S5630"/>
    </row>
    <row r="5631" spans="18:19" ht="15" customHeight="1">
      <c r="R5631"/>
      <c r="S5631"/>
    </row>
    <row r="5632" spans="18:19" ht="15" customHeight="1">
      <c r="R5632"/>
      <c r="S5632"/>
    </row>
    <row r="5633" spans="18:19" ht="15" customHeight="1">
      <c r="R5633"/>
      <c r="S5633"/>
    </row>
    <row r="5634" spans="18:19" ht="15" customHeight="1">
      <c r="R5634"/>
      <c r="S5634"/>
    </row>
    <row r="5635" spans="18:19" ht="15" customHeight="1">
      <c r="R5635"/>
      <c r="S5635"/>
    </row>
    <row r="5636" spans="18:19" ht="15" customHeight="1">
      <c r="R5636"/>
      <c r="S5636"/>
    </row>
    <row r="5637" spans="18:19" ht="15" customHeight="1">
      <c r="R5637"/>
      <c r="S5637"/>
    </row>
    <row r="5638" spans="18:19" ht="15" customHeight="1">
      <c r="R5638"/>
      <c r="S5638"/>
    </row>
    <row r="5639" spans="18:19" ht="15" customHeight="1">
      <c r="R5639"/>
      <c r="S5639"/>
    </row>
    <row r="5640" spans="18:19" ht="15" customHeight="1">
      <c r="R5640"/>
      <c r="S5640"/>
    </row>
    <row r="5641" spans="18:19" ht="15" customHeight="1">
      <c r="R5641"/>
      <c r="S5641"/>
    </row>
    <row r="5642" spans="18:19" ht="15" customHeight="1">
      <c r="R5642"/>
      <c r="S5642"/>
    </row>
    <row r="5643" spans="18:19" ht="15" customHeight="1">
      <c r="R5643"/>
      <c r="S5643"/>
    </row>
    <row r="5644" spans="18:19" ht="15" customHeight="1">
      <c r="R5644"/>
      <c r="S5644"/>
    </row>
    <row r="5645" spans="18:19" ht="15" customHeight="1">
      <c r="R5645"/>
      <c r="S5645"/>
    </row>
    <row r="5646" spans="18:19" ht="15" customHeight="1">
      <c r="R5646"/>
      <c r="S5646"/>
    </row>
    <row r="5647" spans="18:19" ht="15" customHeight="1">
      <c r="R5647"/>
      <c r="S5647"/>
    </row>
    <row r="5648" spans="18:19" ht="15" customHeight="1">
      <c r="R5648"/>
      <c r="S5648"/>
    </row>
    <row r="5649" spans="18:19" ht="15" customHeight="1">
      <c r="R5649"/>
      <c r="S5649"/>
    </row>
    <row r="5650" spans="18:19" ht="15" customHeight="1">
      <c r="R5650"/>
      <c r="S5650"/>
    </row>
    <row r="5651" spans="18:19" ht="15" customHeight="1">
      <c r="R5651"/>
      <c r="S5651"/>
    </row>
    <row r="5652" spans="18:19" ht="15" customHeight="1">
      <c r="R5652"/>
      <c r="S5652"/>
    </row>
    <row r="5653" spans="18:19" ht="15" customHeight="1">
      <c r="R5653"/>
      <c r="S5653"/>
    </row>
    <row r="5654" spans="18:19" ht="15" customHeight="1">
      <c r="R5654"/>
      <c r="S5654"/>
    </row>
    <row r="5655" spans="18:19" ht="15" customHeight="1">
      <c r="R5655"/>
      <c r="S5655"/>
    </row>
    <row r="5656" spans="18:19" ht="15" customHeight="1">
      <c r="R5656"/>
      <c r="S5656"/>
    </row>
    <row r="5657" spans="18:19" ht="15" customHeight="1">
      <c r="R5657"/>
      <c r="S5657"/>
    </row>
    <row r="5658" spans="18:19" ht="15" customHeight="1">
      <c r="R5658"/>
      <c r="S5658"/>
    </row>
    <row r="5659" spans="18:19" ht="15" customHeight="1">
      <c r="R5659"/>
      <c r="S5659"/>
    </row>
    <row r="5660" spans="18:19" ht="15" customHeight="1">
      <c r="R5660"/>
      <c r="S5660"/>
    </row>
    <row r="5661" spans="18:19" ht="15" customHeight="1">
      <c r="R5661"/>
      <c r="S5661"/>
    </row>
    <row r="5662" spans="18:19" ht="15" customHeight="1">
      <c r="R5662"/>
      <c r="S5662"/>
    </row>
    <row r="5663" spans="18:19" ht="15" customHeight="1">
      <c r="R5663"/>
      <c r="S5663"/>
    </row>
    <row r="5664" spans="18:19" ht="15" customHeight="1">
      <c r="R5664"/>
      <c r="S5664"/>
    </row>
    <row r="5665" spans="18:19" ht="15" customHeight="1">
      <c r="R5665"/>
      <c r="S5665"/>
    </row>
    <row r="5666" spans="18:19" ht="15" customHeight="1">
      <c r="R5666"/>
      <c r="S5666"/>
    </row>
    <row r="5667" spans="18:19" ht="15" customHeight="1">
      <c r="R5667"/>
      <c r="S5667"/>
    </row>
    <row r="5668" spans="18:19" ht="15" customHeight="1">
      <c r="R5668"/>
      <c r="S5668"/>
    </row>
    <row r="5669" spans="18:19" ht="15" customHeight="1">
      <c r="R5669"/>
      <c r="S5669"/>
    </row>
    <row r="5670" spans="18:19" ht="15" customHeight="1">
      <c r="R5670"/>
      <c r="S5670"/>
    </row>
    <row r="5671" spans="18:19" ht="15" customHeight="1">
      <c r="R5671"/>
      <c r="S5671"/>
    </row>
    <row r="5672" spans="18:19" ht="15" customHeight="1">
      <c r="R5672"/>
      <c r="S5672"/>
    </row>
    <row r="5673" spans="18:19" ht="15" customHeight="1">
      <c r="R5673"/>
      <c r="S5673"/>
    </row>
    <row r="5674" spans="18:19" ht="15" customHeight="1">
      <c r="R5674"/>
      <c r="S5674"/>
    </row>
    <row r="5675" spans="18:19" ht="15" customHeight="1">
      <c r="R5675"/>
      <c r="S5675"/>
    </row>
    <row r="5676" spans="18:19" ht="15" customHeight="1">
      <c r="R5676"/>
      <c r="S5676"/>
    </row>
    <row r="5677" spans="18:19" ht="15" customHeight="1">
      <c r="R5677"/>
      <c r="S5677"/>
    </row>
    <row r="5678" spans="18:19" ht="15" customHeight="1">
      <c r="R5678"/>
      <c r="S5678"/>
    </row>
    <row r="5679" spans="18:19" ht="15" customHeight="1">
      <c r="R5679"/>
      <c r="S5679"/>
    </row>
    <row r="5680" spans="18:19" ht="15" customHeight="1">
      <c r="R5680"/>
      <c r="S5680"/>
    </row>
    <row r="5681" spans="18:19" ht="15" customHeight="1">
      <c r="R5681"/>
      <c r="S5681"/>
    </row>
    <row r="5682" spans="18:19" ht="15" customHeight="1">
      <c r="R5682"/>
      <c r="S5682"/>
    </row>
    <row r="5683" spans="18:19" ht="15" customHeight="1">
      <c r="R5683"/>
      <c r="S5683"/>
    </row>
    <row r="5684" spans="18:19" ht="15" customHeight="1">
      <c r="R5684"/>
      <c r="S5684"/>
    </row>
    <row r="5685" spans="18:19" ht="15" customHeight="1">
      <c r="R5685"/>
      <c r="S5685"/>
    </row>
    <row r="5686" spans="18:19" ht="15" customHeight="1">
      <c r="R5686"/>
      <c r="S5686"/>
    </row>
    <row r="5687" spans="18:19" ht="15" customHeight="1">
      <c r="R5687"/>
      <c r="S5687"/>
    </row>
    <row r="5688" spans="18:19" ht="15" customHeight="1">
      <c r="R5688"/>
      <c r="S5688"/>
    </row>
    <row r="5689" spans="18:19" ht="15" customHeight="1">
      <c r="R5689"/>
      <c r="S5689"/>
    </row>
    <row r="5690" spans="18:19" ht="15" customHeight="1">
      <c r="R5690"/>
      <c r="S5690"/>
    </row>
    <row r="5691" spans="18:19" ht="15" customHeight="1">
      <c r="R5691"/>
      <c r="S5691"/>
    </row>
    <row r="5692" spans="18:19" ht="15" customHeight="1">
      <c r="R5692"/>
      <c r="S5692"/>
    </row>
    <row r="5693" spans="18:19" ht="15" customHeight="1">
      <c r="R5693"/>
      <c r="S5693"/>
    </row>
    <row r="5694" spans="18:19" ht="15" customHeight="1">
      <c r="R5694"/>
      <c r="S5694"/>
    </row>
    <row r="5695" spans="18:19" ht="15" customHeight="1">
      <c r="R5695"/>
      <c r="S5695"/>
    </row>
    <row r="5696" spans="18:19" ht="15" customHeight="1">
      <c r="R5696"/>
      <c r="S5696"/>
    </row>
    <row r="5697" spans="18:19" ht="15" customHeight="1">
      <c r="R5697"/>
      <c r="S5697"/>
    </row>
    <row r="5698" spans="18:19" ht="15" customHeight="1">
      <c r="R5698"/>
      <c r="S5698"/>
    </row>
    <row r="5699" spans="18:19" ht="15" customHeight="1">
      <c r="R5699"/>
      <c r="S5699"/>
    </row>
    <row r="5700" spans="18:19" ht="15" customHeight="1">
      <c r="R5700"/>
      <c r="S5700"/>
    </row>
    <row r="5701" spans="18:19" ht="15" customHeight="1">
      <c r="R5701"/>
      <c r="S5701"/>
    </row>
    <row r="5702" spans="18:19" ht="15" customHeight="1">
      <c r="R5702"/>
      <c r="S5702"/>
    </row>
    <row r="5703" spans="18:19" ht="15" customHeight="1">
      <c r="R5703"/>
      <c r="S5703"/>
    </row>
    <row r="5704" spans="18:19" ht="15" customHeight="1">
      <c r="R5704"/>
      <c r="S5704"/>
    </row>
    <row r="5705" spans="18:19" ht="15" customHeight="1">
      <c r="R5705"/>
      <c r="S5705"/>
    </row>
    <row r="5706" spans="18:19" ht="15" customHeight="1">
      <c r="R5706"/>
      <c r="S5706"/>
    </row>
    <row r="5707" spans="18:19" ht="15" customHeight="1">
      <c r="R5707"/>
      <c r="S5707"/>
    </row>
    <row r="5708" spans="18:19" ht="15" customHeight="1">
      <c r="R5708"/>
      <c r="S5708"/>
    </row>
    <row r="5709" spans="18:19" ht="15" customHeight="1">
      <c r="R5709"/>
      <c r="S5709"/>
    </row>
    <row r="5710" spans="18:19" ht="15" customHeight="1">
      <c r="R5710"/>
      <c r="S5710"/>
    </row>
    <row r="5711" spans="18:19" ht="15" customHeight="1">
      <c r="R5711"/>
      <c r="S5711"/>
    </row>
    <row r="5712" spans="18:19" ht="15" customHeight="1">
      <c r="R5712"/>
      <c r="S5712"/>
    </row>
    <row r="5713" spans="18:19" ht="15" customHeight="1">
      <c r="R5713"/>
      <c r="S5713"/>
    </row>
    <row r="5714" spans="18:19" ht="15" customHeight="1">
      <c r="R5714"/>
      <c r="S5714"/>
    </row>
    <row r="5715" spans="18:19" ht="15" customHeight="1">
      <c r="R5715"/>
      <c r="S5715"/>
    </row>
    <row r="5716" spans="18:19" ht="15" customHeight="1">
      <c r="R5716"/>
      <c r="S5716"/>
    </row>
    <row r="5717" spans="18:19" ht="15" customHeight="1">
      <c r="R5717"/>
      <c r="S5717"/>
    </row>
    <row r="5718" spans="18:19" ht="15" customHeight="1">
      <c r="R5718"/>
      <c r="S5718"/>
    </row>
    <row r="5719" spans="18:19" ht="15" customHeight="1">
      <c r="R5719"/>
      <c r="S5719"/>
    </row>
    <row r="5720" spans="18:19" ht="15" customHeight="1">
      <c r="R5720"/>
      <c r="S5720"/>
    </row>
    <row r="5721" spans="18:19" ht="15" customHeight="1">
      <c r="R5721"/>
      <c r="S5721"/>
    </row>
    <row r="5722" spans="18:19" ht="15" customHeight="1">
      <c r="R5722"/>
      <c r="S5722"/>
    </row>
    <row r="5723" spans="18:19" ht="15" customHeight="1">
      <c r="R5723"/>
      <c r="S5723"/>
    </row>
    <row r="5724" spans="18:19" ht="15" customHeight="1">
      <c r="R5724"/>
      <c r="S5724"/>
    </row>
    <row r="5725" spans="18:19" ht="15" customHeight="1">
      <c r="R5725"/>
      <c r="S5725"/>
    </row>
    <row r="5726" spans="18:19" ht="15" customHeight="1">
      <c r="R5726"/>
      <c r="S5726"/>
    </row>
    <row r="5727" spans="18:19" ht="15" customHeight="1">
      <c r="R5727"/>
      <c r="S5727"/>
    </row>
    <row r="5728" spans="18:19" ht="15" customHeight="1">
      <c r="R5728"/>
      <c r="S5728"/>
    </row>
    <row r="5729" spans="18:19" ht="15" customHeight="1">
      <c r="R5729"/>
      <c r="S5729"/>
    </row>
    <row r="5730" spans="18:19" ht="15" customHeight="1">
      <c r="R5730"/>
      <c r="S5730"/>
    </row>
    <row r="5731" spans="18:19" ht="15" customHeight="1">
      <c r="R5731"/>
      <c r="S5731"/>
    </row>
    <row r="5732" spans="18:19" ht="15" customHeight="1">
      <c r="R5732"/>
      <c r="S5732"/>
    </row>
    <row r="5733" spans="18:19" ht="15" customHeight="1">
      <c r="R5733"/>
      <c r="S5733"/>
    </row>
    <row r="5734" spans="18:19" ht="15" customHeight="1">
      <c r="R5734"/>
      <c r="S5734"/>
    </row>
    <row r="5735" spans="18:19" ht="15" customHeight="1">
      <c r="R5735"/>
      <c r="S5735"/>
    </row>
    <row r="5736" spans="18:19" ht="15" customHeight="1">
      <c r="R5736"/>
      <c r="S5736"/>
    </row>
    <row r="5737" spans="18:19" ht="15" customHeight="1">
      <c r="R5737"/>
      <c r="S5737"/>
    </row>
    <row r="5738" spans="18:19" ht="15" customHeight="1">
      <c r="R5738"/>
      <c r="S5738"/>
    </row>
    <row r="5739" spans="18:19" ht="15" customHeight="1">
      <c r="R5739"/>
      <c r="S5739"/>
    </row>
    <row r="5740" spans="18:19" ht="15" customHeight="1">
      <c r="R5740"/>
      <c r="S5740"/>
    </row>
    <row r="5741" spans="18:19" ht="15" customHeight="1">
      <c r="R5741"/>
      <c r="S5741"/>
    </row>
    <row r="5742" spans="18:19" ht="15" customHeight="1">
      <c r="R5742"/>
      <c r="S5742"/>
    </row>
    <row r="5743" spans="18:19" ht="15" customHeight="1">
      <c r="R5743"/>
      <c r="S5743"/>
    </row>
    <row r="5744" spans="18:19" ht="15" customHeight="1">
      <c r="R5744"/>
      <c r="S5744"/>
    </row>
    <row r="5745" spans="18:19" ht="15" customHeight="1">
      <c r="R5745"/>
      <c r="S5745"/>
    </row>
    <row r="5746" spans="18:19" ht="15" customHeight="1">
      <c r="R5746"/>
      <c r="S5746"/>
    </row>
    <row r="5747" spans="18:19" ht="15" customHeight="1">
      <c r="R5747"/>
      <c r="S5747"/>
    </row>
    <row r="5748" spans="18:19" ht="15" customHeight="1">
      <c r="R5748"/>
      <c r="S5748"/>
    </row>
    <row r="5749" spans="18:19" ht="15" customHeight="1">
      <c r="R5749"/>
      <c r="S5749"/>
    </row>
    <row r="5750" spans="18:19" ht="15" customHeight="1">
      <c r="R5750"/>
      <c r="S5750"/>
    </row>
    <row r="5751" spans="18:19" ht="15" customHeight="1">
      <c r="R5751"/>
      <c r="S5751"/>
    </row>
    <row r="5752" spans="18:19" ht="15" customHeight="1">
      <c r="R5752"/>
      <c r="S5752"/>
    </row>
    <row r="5753" spans="18:19" ht="15" customHeight="1">
      <c r="R5753"/>
      <c r="S5753"/>
    </row>
    <row r="5754" spans="18:19" ht="15" customHeight="1">
      <c r="R5754"/>
      <c r="S5754"/>
    </row>
    <row r="5755" spans="18:19" ht="15" customHeight="1">
      <c r="R5755"/>
      <c r="S5755"/>
    </row>
    <row r="5756" spans="18:19" ht="15" customHeight="1">
      <c r="R5756"/>
      <c r="S5756"/>
    </row>
    <row r="5757" spans="18:19" ht="15" customHeight="1">
      <c r="R5757"/>
      <c r="S5757"/>
    </row>
    <row r="5758" spans="18:19" ht="15" customHeight="1">
      <c r="R5758"/>
      <c r="S5758"/>
    </row>
    <row r="5759" spans="18:19" ht="15" customHeight="1">
      <c r="R5759"/>
      <c r="S5759"/>
    </row>
    <row r="5760" spans="18:19" ht="15" customHeight="1">
      <c r="R5760"/>
      <c r="S5760"/>
    </row>
    <row r="5761" spans="18:19" ht="15" customHeight="1">
      <c r="R5761"/>
      <c r="S5761"/>
    </row>
    <row r="5762" spans="18:19" ht="15" customHeight="1">
      <c r="R5762"/>
      <c r="S5762"/>
    </row>
    <row r="5763" spans="18:19" ht="15" customHeight="1">
      <c r="R5763"/>
      <c r="S5763"/>
    </row>
    <row r="5764" spans="18:19" ht="15" customHeight="1">
      <c r="R5764"/>
      <c r="S5764"/>
    </row>
    <row r="5765" spans="18:19" ht="15" customHeight="1">
      <c r="R5765"/>
      <c r="S5765"/>
    </row>
    <row r="5766" spans="18:19" ht="15" customHeight="1">
      <c r="R5766"/>
      <c r="S5766"/>
    </row>
    <row r="5767" spans="18:19" ht="15" customHeight="1">
      <c r="R5767"/>
      <c r="S5767"/>
    </row>
    <row r="5768" spans="18:19" ht="15" customHeight="1">
      <c r="R5768"/>
      <c r="S5768"/>
    </row>
    <row r="5769" spans="18:19" ht="15" customHeight="1">
      <c r="R5769"/>
      <c r="S5769"/>
    </row>
    <row r="5770" spans="18:19" ht="15" customHeight="1">
      <c r="R5770"/>
      <c r="S5770"/>
    </row>
    <row r="5771" spans="18:19" ht="15" customHeight="1">
      <c r="R5771"/>
      <c r="S5771"/>
    </row>
    <row r="5772" spans="18:19" ht="15" customHeight="1">
      <c r="R5772"/>
      <c r="S5772"/>
    </row>
    <row r="5773" spans="18:19" ht="15" customHeight="1">
      <c r="R5773"/>
      <c r="S5773"/>
    </row>
    <row r="5774" spans="18:19" ht="15" customHeight="1">
      <c r="R5774"/>
      <c r="S5774"/>
    </row>
    <row r="5775" spans="18:19" ht="15" customHeight="1">
      <c r="R5775"/>
      <c r="S5775"/>
    </row>
    <row r="5776" spans="18:19" ht="15" customHeight="1">
      <c r="R5776"/>
      <c r="S5776"/>
    </row>
    <row r="5777" spans="18:19" ht="15" customHeight="1">
      <c r="R5777"/>
      <c r="S5777"/>
    </row>
    <row r="5778" spans="18:19" ht="15" customHeight="1">
      <c r="R5778"/>
      <c r="S5778"/>
    </row>
    <row r="5779" spans="18:19" ht="15" customHeight="1">
      <c r="R5779"/>
      <c r="S5779"/>
    </row>
    <row r="5780" spans="18:19" ht="15" customHeight="1">
      <c r="R5780"/>
      <c r="S5780"/>
    </row>
    <row r="5781" spans="18:19" ht="15" customHeight="1">
      <c r="R5781"/>
      <c r="S5781"/>
    </row>
    <row r="5782" spans="18:19" ht="15" customHeight="1">
      <c r="R5782"/>
      <c r="S5782"/>
    </row>
    <row r="5783" spans="18:19" ht="15" customHeight="1">
      <c r="R5783"/>
      <c r="S5783"/>
    </row>
    <row r="5784" spans="18:19" ht="15" customHeight="1">
      <c r="R5784"/>
      <c r="S5784"/>
    </row>
    <row r="5785" spans="18:19" ht="15" customHeight="1">
      <c r="R5785"/>
      <c r="S5785"/>
    </row>
    <row r="5786" spans="18:19" ht="15" customHeight="1">
      <c r="R5786"/>
      <c r="S5786"/>
    </row>
    <row r="5787" spans="18:19" ht="15" customHeight="1">
      <c r="R5787"/>
      <c r="S5787"/>
    </row>
    <row r="5788" spans="18:19" ht="15" customHeight="1">
      <c r="R5788"/>
      <c r="S5788"/>
    </row>
    <row r="5789" spans="18:19" ht="15" customHeight="1">
      <c r="R5789"/>
      <c r="S5789"/>
    </row>
    <row r="5790" spans="18:19" ht="15" customHeight="1">
      <c r="R5790"/>
      <c r="S5790"/>
    </row>
    <row r="5791" spans="18:19" ht="15" customHeight="1">
      <c r="R5791"/>
      <c r="S5791"/>
    </row>
    <row r="5792" spans="18:19" ht="15" customHeight="1">
      <c r="R5792"/>
      <c r="S5792"/>
    </row>
    <row r="5793" spans="18:19" ht="15" customHeight="1">
      <c r="R5793"/>
      <c r="S5793"/>
    </row>
    <row r="5794" spans="18:19" ht="15" customHeight="1">
      <c r="R5794"/>
      <c r="S5794"/>
    </row>
    <row r="5795" spans="18:19" ht="15" customHeight="1">
      <c r="R5795"/>
      <c r="S5795"/>
    </row>
    <row r="5796" spans="18:19" ht="15" customHeight="1">
      <c r="R5796"/>
      <c r="S5796"/>
    </row>
    <row r="5797" spans="18:19" ht="15" customHeight="1">
      <c r="R5797"/>
      <c r="S5797"/>
    </row>
    <row r="5798" spans="18:19" ht="15" customHeight="1">
      <c r="R5798"/>
      <c r="S5798"/>
    </row>
    <row r="5799" spans="18:19" ht="15" customHeight="1">
      <c r="R5799"/>
      <c r="S5799"/>
    </row>
    <row r="5800" spans="18:19" ht="15" customHeight="1">
      <c r="R5800"/>
      <c r="S5800"/>
    </row>
    <row r="5801" spans="18:19" ht="15" customHeight="1">
      <c r="R5801"/>
      <c r="S5801"/>
    </row>
    <row r="5802" spans="18:19" ht="15" customHeight="1">
      <c r="R5802"/>
      <c r="S5802"/>
    </row>
    <row r="5803" spans="18:19" ht="15" customHeight="1">
      <c r="R5803"/>
      <c r="S5803"/>
    </row>
    <row r="5804" spans="18:19" ht="15" customHeight="1">
      <c r="R5804"/>
      <c r="S5804"/>
    </row>
    <row r="5805" spans="18:19" ht="15" customHeight="1">
      <c r="R5805"/>
      <c r="S5805"/>
    </row>
    <row r="5806" spans="18:19" ht="15" customHeight="1">
      <c r="R5806"/>
      <c r="S5806"/>
    </row>
    <row r="5807" spans="18:19" ht="15" customHeight="1">
      <c r="R5807"/>
      <c r="S5807"/>
    </row>
    <row r="5808" spans="18:19" ht="15" customHeight="1">
      <c r="R5808"/>
      <c r="S5808"/>
    </row>
    <row r="5809" spans="18:19" ht="15" customHeight="1">
      <c r="R5809"/>
      <c r="S5809"/>
    </row>
    <row r="5810" spans="18:19" ht="15" customHeight="1">
      <c r="R5810"/>
      <c r="S5810"/>
    </row>
    <row r="5811" spans="18:19" ht="15" customHeight="1">
      <c r="R5811"/>
      <c r="S5811"/>
    </row>
    <row r="5812" spans="18:19" ht="15" customHeight="1">
      <c r="R5812"/>
      <c r="S5812"/>
    </row>
    <row r="5813" spans="18:19" ht="15" customHeight="1">
      <c r="R5813"/>
      <c r="S5813"/>
    </row>
    <row r="5814" spans="18:19" ht="15" customHeight="1">
      <c r="R5814"/>
      <c r="S5814"/>
    </row>
    <row r="5815" spans="18:19" ht="15" customHeight="1">
      <c r="R5815"/>
      <c r="S5815"/>
    </row>
    <row r="5816" spans="18:19" ht="15" customHeight="1">
      <c r="R5816"/>
      <c r="S5816"/>
    </row>
    <row r="5817" spans="18:19" ht="15" customHeight="1">
      <c r="R5817"/>
      <c r="S5817"/>
    </row>
    <row r="5818" spans="18:19" ht="15" customHeight="1">
      <c r="R5818"/>
      <c r="S5818"/>
    </row>
    <row r="5819" spans="18:19" ht="15" customHeight="1">
      <c r="R5819"/>
      <c r="S5819"/>
    </row>
    <row r="5820" spans="18:19" ht="15" customHeight="1">
      <c r="R5820"/>
      <c r="S5820"/>
    </row>
    <row r="5821" spans="18:19" ht="15" customHeight="1">
      <c r="R5821"/>
      <c r="S5821"/>
    </row>
    <row r="5822" spans="18:19" ht="15" customHeight="1">
      <c r="R5822"/>
      <c r="S5822"/>
    </row>
    <row r="5823" spans="18:19" ht="15" customHeight="1">
      <c r="R5823"/>
      <c r="S5823"/>
    </row>
    <row r="5824" spans="18:19" ht="15" customHeight="1">
      <c r="R5824"/>
      <c r="S5824"/>
    </row>
    <row r="5825" spans="18:19" ht="15" customHeight="1">
      <c r="R5825"/>
      <c r="S5825"/>
    </row>
    <row r="5826" spans="18:19" ht="15" customHeight="1">
      <c r="R5826"/>
      <c r="S5826"/>
    </row>
    <row r="5827" spans="18:19" ht="15" customHeight="1">
      <c r="R5827"/>
      <c r="S5827"/>
    </row>
    <row r="5828" spans="18:19" ht="15" customHeight="1">
      <c r="R5828"/>
      <c r="S5828"/>
    </row>
    <row r="5829" spans="18:19" ht="15" customHeight="1">
      <c r="R5829"/>
      <c r="S5829"/>
    </row>
    <row r="5830" spans="18:19" ht="15" customHeight="1">
      <c r="R5830"/>
      <c r="S5830"/>
    </row>
    <row r="5831" spans="18:19" ht="15" customHeight="1">
      <c r="R5831"/>
      <c r="S5831"/>
    </row>
    <row r="5832" spans="18:19" ht="15" customHeight="1">
      <c r="R5832"/>
      <c r="S5832"/>
    </row>
    <row r="5833" spans="18:19" ht="15" customHeight="1">
      <c r="R5833"/>
      <c r="S5833"/>
    </row>
    <row r="5834" spans="18:19" ht="15" customHeight="1">
      <c r="R5834"/>
      <c r="S5834"/>
    </row>
    <row r="5835" spans="18:19" ht="15" customHeight="1">
      <c r="R5835"/>
      <c r="S5835"/>
    </row>
    <row r="5836" spans="18:19" ht="15" customHeight="1">
      <c r="R5836"/>
      <c r="S5836"/>
    </row>
    <row r="5837" spans="18:19" ht="15" customHeight="1">
      <c r="R5837"/>
      <c r="S5837"/>
    </row>
    <row r="5838" spans="18:19" ht="15" customHeight="1">
      <c r="R5838"/>
      <c r="S5838"/>
    </row>
    <row r="5839" spans="18:19" ht="15" customHeight="1">
      <c r="R5839"/>
      <c r="S5839"/>
    </row>
    <row r="5840" spans="18:19" ht="15" customHeight="1">
      <c r="R5840"/>
      <c r="S5840"/>
    </row>
    <row r="5841" spans="18:19" ht="15" customHeight="1">
      <c r="R5841"/>
      <c r="S5841"/>
    </row>
    <row r="5842" spans="18:19" ht="15" customHeight="1">
      <c r="R5842"/>
      <c r="S5842"/>
    </row>
    <row r="5843" spans="18:19" ht="15" customHeight="1">
      <c r="R5843"/>
      <c r="S5843"/>
    </row>
    <row r="5844" spans="18:19" ht="15" customHeight="1">
      <c r="R5844"/>
      <c r="S5844"/>
    </row>
    <row r="5845" spans="18:19" ht="15" customHeight="1">
      <c r="R5845"/>
      <c r="S5845"/>
    </row>
    <row r="5846" spans="18:19" ht="15" customHeight="1">
      <c r="R5846"/>
      <c r="S5846"/>
    </row>
    <row r="5847" spans="18:19" ht="15" customHeight="1">
      <c r="R5847"/>
      <c r="S5847"/>
    </row>
    <row r="5848" spans="18:19" ht="15" customHeight="1">
      <c r="R5848"/>
      <c r="S5848"/>
    </row>
    <row r="5849" spans="18:19" ht="15" customHeight="1">
      <c r="R5849"/>
      <c r="S5849"/>
    </row>
    <row r="5850" spans="18:19" ht="15" customHeight="1">
      <c r="R5850"/>
      <c r="S5850"/>
    </row>
    <row r="5851" spans="18:19" ht="15" customHeight="1">
      <c r="R5851"/>
      <c r="S5851"/>
    </row>
    <row r="5852" spans="18:19" ht="15" customHeight="1">
      <c r="R5852"/>
      <c r="S5852"/>
    </row>
    <row r="5853" spans="18:19" ht="15" customHeight="1">
      <c r="R5853"/>
      <c r="S5853"/>
    </row>
    <row r="5854" spans="18:19" ht="15" customHeight="1">
      <c r="R5854"/>
      <c r="S5854"/>
    </row>
    <row r="5855" spans="18:19" ht="15" customHeight="1">
      <c r="R5855"/>
      <c r="S5855"/>
    </row>
    <row r="5856" spans="18:19" ht="15" customHeight="1">
      <c r="R5856"/>
      <c r="S5856"/>
    </row>
    <row r="5857" spans="18:19" ht="15" customHeight="1">
      <c r="R5857"/>
      <c r="S5857"/>
    </row>
    <row r="5858" spans="18:19" ht="15" customHeight="1">
      <c r="R5858"/>
      <c r="S5858"/>
    </row>
    <row r="5859" spans="18:19" ht="15" customHeight="1">
      <c r="R5859"/>
      <c r="S5859"/>
    </row>
    <row r="5860" spans="18:19" ht="15" customHeight="1">
      <c r="R5860"/>
      <c r="S5860"/>
    </row>
    <row r="5861" spans="18:19" ht="15" customHeight="1">
      <c r="R5861"/>
      <c r="S5861"/>
    </row>
    <row r="5862" spans="18:19" ht="15" customHeight="1">
      <c r="R5862"/>
      <c r="S5862"/>
    </row>
    <row r="5863" spans="18:19" ht="15" customHeight="1">
      <c r="R5863"/>
      <c r="S5863"/>
    </row>
    <row r="5864" spans="18:19" ht="15" customHeight="1">
      <c r="R5864"/>
      <c r="S5864"/>
    </row>
    <row r="5865" spans="18:19" ht="15" customHeight="1">
      <c r="R5865"/>
      <c r="S5865"/>
    </row>
    <row r="5866" spans="18:19" ht="15" customHeight="1">
      <c r="R5866"/>
      <c r="S5866"/>
    </row>
    <row r="5867" spans="18:19" ht="15" customHeight="1">
      <c r="R5867"/>
      <c r="S5867"/>
    </row>
    <row r="5868" spans="18:19" ht="15" customHeight="1">
      <c r="R5868"/>
      <c r="S5868"/>
    </row>
    <row r="5869" spans="18:19" ht="15" customHeight="1">
      <c r="R5869"/>
      <c r="S5869"/>
    </row>
    <row r="5870" spans="18:19" ht="15" customHeight="1">
      <c r="R5870"/>
      <c r="S5870"/>
    </row>
    <row r="5871" spans="18:19" ht="15" customHeight="1">
      <c r="R5871"/>
      <c r="S5871"/>
    </row>
    <row r="5872" spans="18:19" ht="15" customHeight="1">
      <c r="R5872"/>
      <c r="S5872"/>
    </row>
    <row r="5873" spans="18:19" ht="15" customHeight="1">
      <c r="R5873"/>
      <c r="S5873"/>
    </row>
    <row r="5874" spans="18:19" ht="15" customHeight="1">
      <c r="R5874"/>
      <c r="S5874"/>
    </row>
    <row r="5875" spans="18:19" ht="15" customHeight="1">
      <c r="R5875"/>
      <c r="S5875"/>
    </row>
    <row r="5876" spans="18:19" ht="15" customHeight="1">
      <c r="R5876"/>
      <c r="S5876"/>
    </row>
    <row r="5877" spans="18:19" ht="15" customHeight="1">
      <c r="R5877"/>
      <c r="S5877"/>
    </row>
    <row r="5878" spans="18:19" ht="15" customHeight="1">
      <c r="R5878"/>
      <c r="S5878"/>
    </row>
    <row r="5879" spans="18:19" ht="15" customHeight="1">
      <c r="R5879"/>
      <c r="S5879"/>
    </row>
    <row r="5880" spans="18:19" ht="15" customHeight="1">
      <c r="R5880"/>
      <c r="S5880"/>
    </row>
    <row r="5881" spans="18:19" ht="15" customHeight="1">
      <c r="R5881"/>
      <c r="S5881"/>
    </row>
    <row r="5882" spans="18:19" ht="15" customHeight="1">
      <c r="R5882"/>
      <c r="S5882"/>
    </row>
    <row r="5883" spans="18:19" ht="15" customHeight="1">
      <c r="R5883"/>
      <c r="S5883"/>
    </row>
    <row r="5884" spans="18:19" ht="15" customHeight="1">
      <c r="R5884"/>
      <c r="S5884"/>
    </row>
    <row r="5885" spans="18:19" ht="15" customHeight="1">
      <c r="R5885"/>
      <c r="S5885"/>
    </row>
    <row r="5886" spans="18:19" ht="15" customHeight="1">
      <c r="R5886"/>
      <c r="S5886"/>
    </row>
    <row r="5887" spans="18:19" ht="15" customHeight="1">
      <c r="R5887"/>
      <c r="S5887"/>
    </row>
    <row r="5888" spans="18:19" ht="15" customHeight="1">
      <c r="R5888"/>
      <c r="S5888"/>
    </row>
    <row r="5889" spans="18:19" ht="15" customHeight="1">
      <c r="R5889"/>
      <c r="S5889"/>
    </row>
    <row r="5890" spans="18:19" ht="15" customHeight="1">
      <c r="R5890"/>
      <c r="S5890"/>
    </row>
    <row r="5891" spans="18:19" ht="15" customHeight="1">
      <c r="R5891"/>
      <c r="S5891"/>
    </row>
    <row r="5892" spans="18:19" ht="15" customHeight="1">
      <c r="R5892"/>
      <c r="S5892"/>
    </row>
    <row r="5893" spans="18:19" ht="15" customHeight="1">
      <c r="R5893"/>
      <c r="S5893"/>
    </row>
    <row r="5894" spans="18:19" ht="15" customHeight="1">
      <c r="R5894"/>
      <c r="S5894"/>
    </row>
    <row r="5895" spans="18:19" ht="15" customHeight="1">
      <c r="R5895"/>
      <c r="S5895"/>
    </row>
    <row r="5896" spans="18:19" ht="15" customHeight="1">
      <c r="R5896"/>
      <c r="S5896"/>
    </row>
    <row r="5897" spans="18:19" ht="15" customHeight="1">
      <c r="R5897"/>
      <c r="S5897"/>
    </row>
    <row r="5898" spans="18:19" ht="15" customHeight="1">
      <c r="R5898"/>
      <c r="S5898"/>
    </row>
    <row r="5899" spans="18:19" ht="15" customHeight="1">
      <c r="R5899"/>
      <c r="S5899"/>
    </row>
    <row r="5900" spans="18:19" ht="15" customHeight="1">
      <c r="R5900"/>
      <c r="S5900"/>
    </row>
    <row r="5901" spans="18:19" ht="15" customHeight="1">
      <c r="R5901"/>
      <c r="S5901"/>
    </row>
    <row r="5902" spans="18:19" ht="15" customHeight="1">
      <c r="R5902"/>
      <c r="S5902"/>
    </row>
    <row r="5903" spans="18:19" ht="15" customHeight="1">
      <c r="R5903"/>
      <c r="S5903"/>
    </row>
    <row r="5904" spans="18:19" ht="15" customHeight="1">
      <c r="R5904"/>
      <c r="S5904"/>
    </row>
    <row r="5905" spans="18:19" ht="15" customHeight="1">
      <c r="R5905"/>
      <c r="S5905"/>
    </row>
    <row r="5906" spans="18:19" ht="15" customHeight="1">
      <c r="R5906"/>
      <c r="S5906"/>
    </row>
    <row r="5907" spans="18:19" ht="15" customHeight="1">
      <c r="R5907"/>
      <c r="S5907"/>
    </row>
    <row r="5908" spans="18:19" ht="15" customHeight="1">
      <c r="R5908"/>
      <c r="S5908"/>
    </row>
    <row r="5909" spans="18:19" ht="15" customHeight="1">
      <c r="R5909"/>
      <c r="S5909"/>
    </row>
    <row r="5910" spans="18:19" ht="15" customHeight="1">
      <c r="R5910"/>
      <c r="S5910"/>
    </row>
    <row r="5911" spans="18:19" ht="15" customHeight="1">
      <c r="R5911"/>
      <c r="S5911"/>
    </row>
    <row r="5912" spans="18:19" ht="15" customHeight="1">
      <c r="R5912"/>
      <c r="S5912"/>
    </row>
    <row r="5913" spans="18:19" ht="15" customHeight="1">
      <c r="R5913"/>
      <c r="S5913"/>
    </row>
    <row r="5914" spans="18:19" ht="15" customHeight="1">
      <c r="R5914"/>
      <c r="S5914"/>
    </row>
    <row r="5915" spans="18:19" ht="15" customHeight="1">
      <c r="R5915"/>
      <c r="S5915"/>
    </row>
    <row r="5916" spans="18:19" ht="15" customHeight="1">
      <c r="R5916"/>
      <c r="S5916"/>
    </row>
    <row r="5917" spans="18:19" ht="15" customHeight="1">
      <c r="R5917"/>
      <c r="S5917"/>
    </row>
    <row r="5918" spans="18:19" ht="15" customHeight="1">
      <c r="R5918"/>
      <c r="S5918"/>
    </row>
    <row r="5919" spans="18:19" ht="15" customHeight="1">
      <c r="R5919"/>
      <c r="S5919"/>
    </row>
    <row r="5920" spans="18:19" ht="15" customHeight="1">
      <c r="R5920"/>
      <c r="S5920"/>
    </row>
    <row r="5921" spans="18:19" ht="15" customHeight="1">
      <c r="R5921"/>
      <c r="S5921"/>
    </row>
    <row r="5922" spans="18:19" ht="15" customHeight="1">
      <c r="R5922"/>
      <c r="S5922"/>
    </row>
    <row r="5923" spans="18:19" ht="15" customHeight="1">
      <c r="R5923"/>
      <c r="S5923"/>
    </row>
    <row r="5924" spans="18:19" ht="15" customHeight="1">
      <c r="R5924"/>
      <c r="S5924"/>
    </row>
    <row r="5925" spans="18:19" ht="15" customHeight="1">
      <c r="R5925"/>
      <c r="S5925"/>
    </row>
    <row r="5926" spans="18:19" ht="15" customHeight="1">
      <c r="R5926"/>
      <c r="S5926"/>
    </row>
    <row r="5927" spans="18:19" ht="15" customHeight="1">
      <c r="R5927"/>
      <c r="S5927"/>
    </row>
    <row r="5928" spans="18:19" ht="15" customHeight="1">
      <c r="R5928"/>
      <c r="S5928"/>
    </row>
    <row r="5929" spans="18:19" ht="15" customHeight="1">
      <c r="R5929"/>
      <c r="S5929"/>
    </row>
    <row r="5930" spans="18:19" ht="15" customHeight="1">
      <c r="R5930"/>
      <c r="S5930"/>
    </row>
    <row r="5931" spans="18:19" ht="15" customHeight="1">
      <c r="R5931"/>
      <c r="S5931"/>
    </row>
    <row r="5932" spans="18:19" ht="15" customHeight="1">
      <c r="R5932"/>
      <c r="S5932"/>
    </row>
    <row r="5933" spans="18:19" ht="15" customHeight="1">
      <c r="R5933"/>
      <c r="S5933"/>
    </row>
    <row r="5934" spans="18:19" ht="15" customHeight="1">
      <c r="R5934"/>
      <c r="S5934"/>
    </row>
    <row r="5935" spans="18:19" ht="15" customHeight="1">
      <c r="R5935"/>
      <c r="S5935"/>
    </row>
    <row r="5936" spans="18:19" ht="15" customHeight="1">
      <c r="R5936"/>
      <c r="S5936"/>
    </row>
    <row r="5937" spans="18:19" ht="15" customHeight="1">
      <c r="R5937"/>
      <c r="S5937"/>
    </row>
    <row r="5938" spans="18:19" ht="15" customHeight="1">
      <c r="R5938"/>
      <c r="S5938"/>
    </row>
    <row r="5939" spans="18:19" ht="15" customHeight="1">
      <c r="R5939"/>
      <c r="S5939"/>
    </row>
    <row r="5940" spans="18:19" ht="15" customHeight="1">
      <c r="R5940"/>
      <c r="S5940"/>
    </row>
    <row r="5941" spans="18:19" ht="15" customHeight="1">
      <c r="R5941"/>
      <c r="S5941"/>
    </row>
    <row r="5942" spans="18:19" ht="15" customHeight="1">
      <c r="R5942"/>
      <c r="S5942"/>
    </row>
    <row r="5943" spans="18:19" ht="15" customHeight="1">
      <c r="R5943"/>
      <c r="S5943"/>
    </row>
    <row r="5944" spans="18:19" ht="15" customHeight="1">
      <c r="R5944"/>
      <c r="S5944"/>
    </row>
    <row r="5945" spans="18:19" ht="15" customHeight="1">
      <c r="R5945"/>
      <c r="S5945"/>
    </row>
    <row r="5946" spans="18:19" ht="15" customHeight="1">
      <c r="R5946"/>
      <c r="S5946"/>
    </row>
    <row r="5947" spans="18:19" ht="15" customHeight="1">
      <c r="R5947"/>
      <c r="S5947"/>
    </row>
    <row r="5948" spans="18:19" ht="15" customHeight="1">
      <c r="R5948"/>
      <c r="S5948"/>
    </row>
    <row r="5949" spans="18:19" ht="15" customHeight="1">
      <c r="R5949"/>
      <c r="S5949"/>
    </row>
    <row r="5950" spans="18:19" ht="15" customHeight="1">
      <c r="R5950"/>
      <c r="S5950"/>
    </row>
    <row r="5951" spans="18:19" ht="15" customHeight="1">
      <c r="R5951"/>
      <c r="S5951"/>
    </row>
    <row r="5952" spans="18:19" ht="15" customHeight="1">
      <c r="R5952"/>
      <c r="S5952"/>
    </row>
    <row r="5953" spans="18:19" ht="15" customHeight="1">
      <c r="R5953"/>
      <c r="S5953"/>
    </row>
    <row r="5954" spans="18:19" ht="15" customHeight="1">
      <c r="R5954"/>
      <c r="S5954"/>
    </row>
    <row r="5955" spans="18:19" ht="15" customHeight="1">
      <c r="R5955"/>
      <c r="S5955"/>
    </row>
    <row r="5956" spans="18:19" ht="15" customHeight="1">
      <c r="R5956"/>
      <c r="S5956"/>
    </row>
    <row r="5957" spans="18:19" ht="15" customHeight="1">
      <c r="R5957"/>
      <c r="S5957"/>
    </row>
    <row r="5958" spans="18:19" ht="15" customHeight="1">
      <c r="R5958"/>
      <c r="S5958"/>
    </row>
    <row r="5959" spans="18:19" ht="15" customHeight="1">
      <c r="R5959"/>
      <c r="S5959"/>
    </row>
    <row r="5960" spans="18:19" ht="15" customHeight="1">
      <c r="R5960"/>
      <c r="S5960"/>
    </row>
    <row r="5961" spans="18:19" ht="15" customHeight="1">
      <c r="R5961"/>
      <c r="S5961"/>
    </row>
    <row r="5962" spans="18:19" ht="15" customHeight="1">
      <c r="R5962"/>
      <c r="S5962"/>
    </row>
    <row r="5963" spans="18:19" ht="15" customHeight="1">
      <c r="R5963"/>
      <c r="S5963"/>
    </row>
    <row r="5964" spans="18:19" ht="15" customHeight="1">
      <c r="R5964"/>
      <c r="S5964"/>
    </row>
    <row r="5965" spans="18:19" ht="15" customHeight="1">
      <c r="R5965"/>
      <c r="S5965"/>
    </row>
    <row r="5966" spans="18:19" ht="15" customHeight="1">
      <c r="R5966"/>
      <c r="S5966"/>
    </row>
    <row r="5967" spans="18:19" ht="15" customHeight="1">
      <c r="R5967"/>
      <c r="S5967"/>
    </row>
    <row r="5968" spans="18:19" ht="15" customHeight="1">
      <c r="R5968"/>
      <c r="S5968"/>
    </row>
    <row r="5969" spans="18:19" ht="15" customHeight="1">
      <c r="R5969"/>
      <c r="S5969"/>
    </row>
    <row r="5970" spans="18:19" ht="15" customHeight="1">
      <c r="R5970"/>
      <c r="S5970"/>
    </row>
    <row r="5971" spans="18:19" ht="15" customHeight="1">
      <c r="R5971"/>
      <c r="S5971"/>
    </row>
    <row r="5972" spans="18:19" ht="15" customHeight="1">
      <c r="R5972"/>
      <c r="S5972"/>
    </row>
    <row r="5973" spans="18:19" ht="15" customHeight="1">
      <c r="R5973"/>
      <c r="S5973"/>
    </row>
    <row r="5974" spans="18:19" ht="15" customHeight="1">
      <c r="R5974"/>
      <c r="S5974"/>
    </row>
    <row r="5975" spans="18:19" ht="15" customHeight="1">
      <c r="R5975"/>
      <c r="S5975"/>
    </row>
    <row r="5976" spans="18:19" ht="15" customHeight="1">
      <c r="R5976"/>
      <c r="S5976"/>
    </row>
    <row r="5977" spans="18:19" ht="15" customHeight="1">
      <c r="R5977"/>
      <c r="S5977"/>
    </row>
    <row r="5978" spans="18:19" ht="15" customHeight="1">
      <c r="R5978"/>
      <c r="S5978"/>
    </row>
    <row r="5979" spans="18:19" ht="15" customHeight="1">
      <c r="R5979"/>
      <c r="S5979"/>
    </row>
    <row r="5980" spans="18:19" ht="15" customHeight="1">
      <c r="R5980"/>
      <c r="S5980"/>
    </row>
    <row r="5981" spans="18:19" ht="15" customHeight="1">
      <c r="R5981"/>
      <c r="S5981"/>
    </row>
    <row r="5982" spans="18:19" ht="15" customHeight="1">
      <c r="R5982"/>
      <c r="S5982"/>
    </row>
    <row r="5983" spans="18:19" ht="15" customHeight="1">
      <c r="R5983"/>
      <c r="S5983"/>
    </row>
    <row r="5984" spans="18:19" ht="15" customHeight="1">
      <c r="R5984"/>
      <c r="S5984"/>
    </row>
    <row r="5985" spans="18:19" ht="15" customHeight="1">
      <c r="R5985"/>
      <c r="S5985"/>
    </row>
    <row r="5986" spans="18:19" ht="15" customHeight="1">
      <c r="R5986"/>
      <c r="S5986"/>
    </row>
    <row r="5987" spans="18:19" ht="15" customHeight="1">
      <c r="R5987"/>
      <c r="S5987"/>
    </row>
    <row r="5988" spans="18:19" ht="15" customHeight="1">
      <c r="R5988"/>
      <c r="S5988"/>
    </row>
    <row r="5989" spans="18:19" ht="15" customHeight="1">
      <c r="R5989"/>
      <c r="S5989"/>
    </row>
    <row r="5990" spans="18:19" ht="15" customHeight="1">
      <c r="R5990"/>
      <c r="S5990"/>
    </row>
    <row r="5991" spans="18:19" ht="15" customHeight="1">
      <c r="R5991"/>
      <c r="S5991"/>
    </row>
    <row r="5992" spans="18:19" ht="15" customHeight="1">
      <c r="R5992"/>
      <c r="S5992"/>
    </row>
    <row r="5993" spans="18:19" ht="15" customHeight="1">
      <c r="R5993"/>
      <c r="S5993"/>
    </row>
    <row r="5994" spans="18:19" ht="15" customHeight="1">
      <c r="R5994"/>
      <c r="S5994"/>
    </row>
    <row r="5995" spans="18:19" ht="15" customHeight="1">
      <c r="R5995"/>
      <c r="S5995"/>
    </row>
    <row r="5996" spans="18:19" ht="15" customHeight="1">
      <c r="R5996"/>
      <c r="S5996"/>
    </row>
    <row r="5997" spans="18:19" ht="15" customHeight="1">
      <c r="R5997"/>
      <c r="S5997"/>
    </row>
    <row r="5998" spans="18:19" ht="15" customHeight="1">
      <c r="R5998"/>
      <c r="S5998"/>
    </row>
    <row r="5999" spans="18:19" ht="15" customHeight="1">
      <c r="R5999"/>
      <c r="S5999"/>
    </row>
    <row r="6000" spans="18:19" ht="15" customHeight="1">
      <c r="R6000"/>
      <c r="S6000"/>
    </row>
    <row r="6001" spans="18:19" ht="15" customHeight="1">
      <c r="R6001"/>
      <c r="S6001"/>
    </row>
    <row r="6002" spans="18:19" ht="15" customHeight="1">
      <c r="R6002"/>
      <c r="S6002"/>
    </row>
    <row r="6003" spans="18:19" ht="15" customHeight="1">
      <c r="R6003"/>
      <c r="S6003"/>
    </row>
    <row r="6004" spans="18:19" ht="15" customHeight="1">
      <c r="R6004"/>
      <c r="S6004"/>
    </row>
    <row r="6005" spans="18:19" ht="15" customHeight="1">
      <c r="R6005"/>
      <c r="S6005"/>
    </row>
    <row r="6006" spans="18:19" ht="15" customHeight="1">
      <c r="R6006"/>
      <c r="S6006"/>
    </row>
    <row r="6007" spans="18:19" ht="15" customHeight="1">
      <c r="R6007"/>
      <c r="S6007"/>
    </row>
    <row r="6008" spans="18:19" ht="15" customHeight="1">
      <c r="R6008"/>
      <c r="S6008"/>
    </row>
    <row r="6009" spans="18:19" ht="15" customHeight="1">
      <c r="R6009"/>
      <c r="S6009"/>
    </row>
    <row r="6010" spans="18:19" ht="15" customHeight="1">
      <c r="R6010"/>
      <c r="S6010"/>
    </row>
    <row r="6011" spans="18:19" ht="15" customHeight="1">
      <c r="R6011"/>
      <c r="S6011"/>
    </row>
    <row r="6012" spans="18:19" ht="15" customHeight="1">
      <c r="R6012"/>
      <c r="S6012"/>
    </row>
    <row r="6013" spans="18:19" ht="15" customHeight="1">
      <c r="R6013"/>
      <c r="S6013"/>
    </row>
    <row r="6014" spans="18:19" ht="15" customHeight="1">
      <c r="R6014"/>
      <c r="S6014"/>
    </row>
    <row r="6015" spans="18:19" ht="15" customHeight="1">
      <c r="R6015"/>
      <c r="S6015"/>
    </row>
    <row r="6016" spans="18:19" ht="15" customHeight="1">
      <c r="R6016"/>
      <c r="S6016"/>
    </row>
    <row r="6017" spans="18:19" ht="15" customHeight="1">
      <c r="R6017"/>
      <c r="S6017"/>
    </row>
    <row r="6018" spans="18:19" ht="15" customHeight="1">
      <c r="R6018"/>
      <c r="S6018"/>
    </row>
    <row r="6019" spans="18:19" ht="15" customHeight="1">
      <c r="R6019"/>
      <c r="S6019"/>
    </row>
    <row r="6020" spans="18:19" ht="15" customHeight="1">
      <c r="R6020"/>
      <c r="S6020"/>
    </row>
    <row r="6021" spans="18:19" ht="15" customHeight="1">
      <c r="R6021"/>
      <c r="S6021"/>
    </row>
    <row r="6022" spans="18:19" ht="15" customHeight="1">
      <c r="R6022"/>
      <c r="S6022"/>
    </row>
    <row r="6023" spans="18:19" ht="15" customHeight="1">
      <c r="R6023"/>
      <c r="S6023"/>
    </row>
    <row r="6024" spans="18:19" ht="15" customHeight="1">
      <c r="R6024"/>
      <c r="S6024"/>
    </row>
    <row r="6025" spans="18:19" ht="15" customHeight="1">
      <c r="R6025"/>
      <c r="S6025"/>
    </row>
    <row r="6026" spans="18:19" ht="15" customHeight="1">
      <c r="R6026"/>
      <c r="S6026"/>
    </row>
    <row r="6027" spans="18:19" ht="15" customHeight="1">
      <c r="R6027"/>
      <c r="S6027"/>
    </row>
    <row r="6028" spans="18:19" ht="15" customHeight="1">
      <c r="R6028"/>
      <c r="S6028"/>
    </row>
    <row r="6029" spans="18:19" ht="15" customHeight="1">
      <c r="R6029"/>
      <c r="S6029"/>
    </row>
    <row r="6030" spans="18:19" ht="15" customHeight="1">
      <c r="R6030"/>
      <c r="S6030"/>
    </row>
    <row r="6031" spans="18:19" ht="15" customHeight="1">
      <c r="R6031"/>
      <c r="S6031"/>
    </row>
    <row r="6032" spans="18:19" ht="15" customHeight="1">
      <c r="R6032"/>
      <c r="S6032"/>
    </row>
    <row r="6033" spans="18:19" ht="15" customHeight="1">
      <c r="R6033"/>
      <c r="S6033"/>
    </row>
    <row r="6034" spans="18:19" ht="15" customHeight="1">
      <c r="R6034"/>
      <c r="S6034"/>
    </row>
    <row r="6035" spans="18:19" ht="15" customHeight="1">
      <c r="R6035"/>
      <c r="S6035"/>
    </row>
    <row r="6036" spans="18:19" ht="15" customHeight="1">
      <c r="R6036"/>
      <c r="S6036"/>
    </row>
    <row r="6037" spans="18:19" ht="15" customHeight="1">
      <c r="R6037"/>
      <c r="S6037"/>
    </row>
    <row r="6038" spans="18:19" ht="15" customHeight="1">
      <c r="R6038"/>
      <c r="S6038"/>
    </row>
    <row r="6039" spans="18:19" ht="15" customHeight="1">
      <c r="R6039"/>
      <c r="S6039"/>
    </row>
    <row r="6040" spans="18:19" ht="15" customHeight="1">
      <c r="R6040"/>
      <c r="S6040"/>
    </row>
    <row r="6041" spans="18:19" ht="15" customHeight="1">
      <c r="R6041"/>
      <c r="S6041"/>
    </row>
    <row r="6042" spans="18:19" ht="15" customHeight="1">
      <c r="R6042"/>
      <c r="S6042"/>
    </row>
    <row r="6043" spans="18:19" ht="15" customHeight="1">
      <c r="R6043"/>
      <c r="S6043"/>
    </row>
    <row r="6044" spans="18:19" ht="15" customHeight="1">
      <c r="R6044"/>
      <c r="S6044"/>
    </row>
    <row r="6045" spans="18:19" ht="15" customHeight="1">
      <c r="R6045"/>
      <c r="S6045"/>
    </row>
    <row r="6046" spans="18:19" ht="15" customHeight="1">
      <c r="R6046"/>
      <c r="S6046"/>
    </row>
    <row r="6047" spans="18:19" ht="15" customHeight="1">
      <c r="R6047"/>
      <c r="S6047"/>
    </row>
    <row r="6048" spans="18:19" ht="15" customHeight="1">
      <c r="R6048"/>
      <c r="S6048"/>
    </row>
    <row r="6049" spans="18:19" ht="15" customHeight="1">
      <c r="R6049"/>
      <c r="S6049"/>
    </row>
    <row r="6050" spans="18:19" ht="15" customHeight="1">
      <c r="R6050"/>
      <c r="S6050"/>
    </row>
    <row r="6051" spans="18:19" ht="15" customHeight="1">
      <c r="R6051"/>
      <c r="S6051"/>
    </row>
    <row r="6052" spans="18:19" ht="15" customHeight="1">
      <c r="R6052"/>
      <c r="S6052"/>
    </row>
    <row r="6053" spans="18:19" ht="15" customHeight="1">
      <c r="R6053"/>
      <c r="S6053"/>
    </row>
    <row r="6054" spans="18:19" ht="15" customHeight="1">
      <c r="R6054"/>
      <c r="S6054"/>
    </row>
    <row r="6055" spans="18:19" ht="15" customHeight="1">
      <c r="R6055"/>
      <c r="S6055"/>
    </row>
    <row r="6056" spans="18:19" ht="15" customHeight="1">
      <c r="R6056"/>
      <c r="S6056"/>
    </row>
    <row r="6057" spans="18:19" ht="15" customHeight="1">
      <c r="R6057"/>
      <c r="S6057"/>
    </row>
    <row r="6058" spans="18:19" ht="15" customHeight="1">
      <c r="R6058"/>
      <c r="S6058"/>
    </row>
    <row r="6059" spans="18:19" ht="15" customHeight="1">
      <c r="R6059"/>
      <c r="S6059"/>
    </row>
    <row r="6060" spans="18:19" ht="15" customHeight="1">
      <c r="R6060"/>
      <c r="S6060"/>
    </row>
    <row r="6061" spans="18:19" ht="15" customHeight="1">
      <c r="R6061"/>
      <c r="S6061"/>
    </row>
    <row r="6062" spans="18:19" ht="15" customHeight="1">
      <c r="R6062"/>
      <c r="S6062"/>
    </row>
    <row r="6063" spans="18:19" ht="15" customHeight="1">
      <c r="R6063"/>
      <c r="S6063"/>
    </row>
    <row r="6064" spans="18:19" ht="15" customHeight="1">
      <c r="R6064"/>
      <c r="S6064"/>
    </row>
    <row r="6065" spans="18:19" ht="15" customHeight="1">
      <c r="R6065"/>
      <c r="S6065"/>
    </row>
    <row r="6066" spans="18:19" ht="15" customHeight="1">
      <c r="R6066"/>
      <c r="S6066"/>
    </row>
    <row r="6067" spans="18:19" ht="15" customHeight="1">
      <c r="R6067"/>
      <c r="S6067"/>
    </row>
    <row r="6068" spans="18:19" ht="15" customHeight="1">
      <c r="R6068"/>
      <c r="S6068"/>
    </row>
    <row r="6069" spans="18:19" ht="15" customHeight="1">
      <c r="R6069"/>
      <c r="S6069"/>
    </row>
    <row r="6070" spans="18:19" ht="15" customHeight="1">
      <c r="R6070"/>
      <c r="S6070"/>
    </row>
    <row r="6071" spans="18:19" ht="15" customHeight="1">
      <c r="R6071"/>
      <c r="S6071"/>
    </row>
    <row r="6072" spans="18:19" ht="15" customHeight="1">
      <c r="R6072"/>
      <c r="S6072"/>
    </row>
    <row r="6073" spans="18:19" ht="15" customHeight="1">
      <c r="R6073"/>
      <c r="S6073"/>
    </row>
    <row r="6074" spans="18:19" ht="15" customHeight="1">
      <c r="R6074"/>
      <c r="S6074"/>
    </row>
    <row r="6075" spans="18:19" ht="15" customHeight="1">
      <c r="R6075"/>
      <c r="S6075"/>
    </row>
    <row r="6076" spans="18:19" ht="15" customHeight="1">
      <c r="R6076"/>
      <c r="S6076"/>
    </row>
    <row r="6077" spans="18:19" ht="15" customHeight="1">
      <c r="R6077"/>
      <c r="S6077"/>
    </row>
    <row r="6078" spans="18:19" ht="15" customHeight="1">
      <c r="R6078"/>
      <c r="S6078"/>
    </row>
    <row r="6079" spans="18:19" ht="15" customHeight="1">
      <c r="R6079"/>
      <c r="S6079"/>
    </row>
    <row r="6080" spans="18:19" ht="15" customHeight="1">
      <c r="R6080"/>
      <c r="S6080"/>
    </row>
    <row r="6081" spans="18:19" ht="15" customHeight="1">
      <c r="R6081"/>
      <c r="S6081"/>
    </row>
    <row r="6082" spans="18:19" ht="15" customHeight="1">
      <c r="R6082"/>
      <c r="S6082"/>
    </row>
    <row r="6083" spans="18:19" ht="15" customHeight="1">
      <c r="R6083"/>
      <c r="S6083"/>
    </row>
    <row r="6084" spans="18:19" ht="15" customHeight="1">
      <c r="R6084"/>
      <c r="S6084"/>
    </row>
    <row r="6085" spans="18:19" ht="15" customHeight="1">
      <c r="R6085"/>
      <c r="S6085"/>
    </row>
    <row r="6086" spans="18:19" ht="15" customHeight="1">
      <c r="R6086"/>
      <c r="S6086"/>
    </row>
    <row r="6087" spans="18:19" ht="15" customHeight="1">
      <c r="R6087"/>
      <c r="S6087"/>
    </row>
    <row r="6088" spans="18:19" ht="15" customHeight="1">
      <c r="R6088"/>
      <c r="S6088"/>
    </row>
    <row r="6089" spans="18:19" ht="15" customHeight="1">
      <c r="R6089"/>
      <c r="S6089"/>
    </row>
    <row r="6090" spans="18:19" ht="15" customHeight="1">
      <c r="R6090"/>
      <c r="S6090"/>
    </row>
    <row r="6091" spans="18:19" ht="15" customHeight="1">
      <c r="R6091"/>
      <c r="S6091"/>
    </row>
    <row r="6092" spans="18:19" ht="15" customHeight="1">
      <c r="R6092"/>
      <c r="S6092"/>
    </row>
    <row r="6093" spans="18:19" ht="15" customHeight="1">
      <c r="R6093"/>
      <c r="S6093"/>
    </row>
    <row r="6094" spans="18:19" ht="15" customHeight="1">
      <c r="R6094"/>
      <c r="S6094"/>
    </row>
    <row r="6095" spans="18:19" ht="15" customHeight="1">
      <c r="R6095"/>
      <c r="S6095"/>
    </row>
    <row r="6096" spans="18:19" ht="15" customHeight="1">
      <c r="R6096"/>
      <c r="S6096"/>
    </row>
    <row r="6097" spans="18:19" ht="15" customHeight="1">
      <c r="R6097"/>
      <c r="S6097"/>
    </row>
    <row r="6098" spans="18:19" ht="15" customHeight="1">
      <c r="R6098"/>
      <c r="S6098"/>
    </row>
    <row r="6099" spans="18:19" ht="15" customHeight="1">
      <c r="R6099"/>
      <c r="S6099"/>
    </row>
    <row r="6100" spans="18:19" ht="15" customHeight="1">
      <c r="R6100"/>
      <c r="S6100"/>
    </row>
    <row r="6101" spans="18:19" ht="15" customHeight="1">
      <c r="R6101"/>
      <c r="S6101"/>
    </row>
    <row r="6102" spans="18:19" ht="15" customHeight="1">
      <c r="R6102"/>
      <c r="S6102"/>
    </row>
    <row r="6103" spans="18:19" ht="15" customHeight="1">
      <c r="R6103"/>
      <c r="S6103"/>
    </row>
    <row r="6104" spans="18:19" ht="15" customHeight="1">
      <c r="R6104"/>
      <c r="S6104"/>
    </row>
    <row r="6105" spans="18:19" ht="15" customHeight="1">
      <c r="R6105"/>
      <c r="S6105"/>
    </row>
    <row r="6106" spans="18:19" ht="15" customHeight="1">
      <c r="R6106"/>
      <c r="S6106"/>
    </row>
    <row r="6107" spans="18:19" ht="15" customHeight="1">
      <c r="R6107"/>
      <c r="S6107"/>
    </row>
    <row r="6108" spans="18:19" ht="15" customHeight="1">
      <c r="R6108"/>
      <c r="S6108"/>
    </row>
    <row r="6109" spans="18:19" ht="15" customHeight="1">
      <c r="R6109"/>
      <c r="S6109"/>
    </row>
    <row r="6110" spans="18:19" ht="15" customHeight="1">
      <c r="R6110"/>
      <c r="S6110"/>
    </row>
    <row r="6111" spans="18:19" ht="15" customHeight="1">
      <c r="R6111"/>
      <c r="S6111"/>
    </row>
    <row r="6112" spans="18:19" ht="15" customHeight="1">
      <c r="R6112"/>
      <c r="S6112"/>
    </row>
    <row r="6113" spans="18:19" ht="15" customHeight="1">
      <c r="R6113"/>
      <c r="S6113"/>
    </row>
    <row r="6114" spans="18:19" ht="15" customHeight="1">
      <c r="R6114"/>
      <c r="S6114"/>
    </row>
    <row r="6115" spans="18:19" ht="15" customHeight="1">
      <c r="R6115"/>
      <c r="S6115"/>
    </row>
    <row r="6116" spans="18:19" ht="15" customHeight="1">
      <c r="R6116"/>
      <c r="S6116"/>
    </row>
    <row r="6117" spans="18:19" ht="15" customHeight="1">
      <c r="R6117"/>
      <c r="S6117"/>
    </row>
    <row r="6118" spans="18:19" ht="15" customHeight="1">
      <c r="R6118"/>
      <c r="S6118"/>
    </row>
    <row r="6119" spans="18:19" ht="15" customHeight="1">
      <c r="R6119"/>
      <c r="S6119"/>
    </row>
    <row r="6120" spans="18:19" ht="15" customHeight="1">
      <c r="R6120"/>
      <c r="S6120"/>
    </row>
    <row r="6121" spans="18:19" ht="15" customHeight="1">
      <c r="R6121"/>
      <c r="S6121"/>
    </row>
    <row r="6122" spans="18:19" ht="15" customHeight="1">
      <c r="R6122"/>
      <c r="S6122"/>
    </row>
    <row r="6123" spans="18:19" ht="15" customHeight="1">
      <c r="R6123"/>
      <c r="S6123"/>
    </row>
    <row r="6124" spans="18:19" ht="15" customHeight="1">
      <c r="R6124"/>
      <c r="S6124"/>
    </row>
    <row r="6125" spans="18:19" ht="15" customHeight="1">
      <c r="R6125"/>
      <c r="S6125"/>
    </row>
    <row r="6126" spans="18:19" ht="15" customHeight="1">
      <c r="R6126"/>
      <c r="S6126"/>
    </row>
    <row r="6127" spans="18:19" ht="15" customHeight="1">
      <c r="R6127"/>
      <c r="S6127"/>
    </row>
    <row r="6128" spans="18:19" ht="15" customHeight="1">
      <c r="R6128"/>
      <c r="S6128"/>
    </row>
    <row r="6129" spans="18:19" ht="15" customHeight="1">
      <c r="R6129"/>
      <c r="S6129"/>
    </row>
    <row r="6130" spans="18:19" ht="15" customHeight="1">
      <c r="R6130"/>
      <c r="S6130"/>
    </row>
    <row r="6131" spans="18:19" ht="15" customHeight="1">
      <c r="R6131"/>
      <c r="S6131"/>
    </row>
    <row r="6132" spans="18:19" ht="15" customHeight="1">
      <c r="R6132"/>
      <c r="S6132"/>
    </row>
    <row r="6133" spans="18:19" ht="15" customHeight="1">
      <c r="R6133"/>
      <c r="S6133"/>
    </row>
    <row r="6134" spans="18:19" ht="15" customHeight="1">
      <c r="R6134"/>
      <c r="S6134"/>
    </row>
    <row r="6135" spans="18:19" ht="15" customHeight="1">
      <c r="R6135"/>
      <c r="S6135"/>
    </row>
    <row r="6136" spans="18:19" ht="15" customHeight="1">
      <c r="R6136"/>
      <c r="S6136"/>
    </row>
    <row r="6137" spans="18:19" ht="15" customHeight="1">
      <c r="R6137"/>
      <c r="S6137"/>
    </row>
    <row r="6138" spans="18:19" ht="15" customHeight="1">
      <c r="R6138"/>
      <c r="S6138"/>
    </row>
    <row r="6139" spans="18:19" ht="15" customHeight="1">
      <c r="R6139"/>
      <c r="S6139"/>
    </row>
    <row r="6140" spans="18:19" ht="15" customHeight="1">
      <c r="R6140"/>
      <c r="S6140"/>
    </row>
    <row r="6141" spans="18:19" ht="15" customHeight="1">
      <c r="R6141"/>
      <c r="S6141"/>
    </row>
    <row r="6142" spans="18:19" ht="15" customHeight="1">
      <c r="R6142"/>
      <c r="S6142"/>
    </row>
    <row r="6143" spans="18:19" ht="15" customHeight="1">
      <c r="R6143"/>
      <c r="S6143"/>
    </row>
    <row r="6144" spans="18:19" ht="15" customHeight="1">
      <c r="R6144"/>
      <c r="S6144"/>
    </row>
    <row r="6145" spans="18:19" ht="15" customHeight="1">
      <c r="R6145"/>
      <c r="S6145"/>
    </row>
    <row r="6146" spans="18:19" ht="15" customHeight="1">
      <c r="R6146"/>
      <c r="S6146"/>
    </row>
    <row r="6147" spans="18:19" ht="15" customHeight="1">
      <c r="R6147"/>
      <c r="S6147"/>
    </row>
    <row r="6148" spans="18:19" ht="15" customHeight="1">
      <c r="R6148"/>
      <c r="S6148"/>
    </row>
    <row r="6149" spans="18:19" ht="15" customHeight="1">
      <c r="R6149"/>
      <c r="S6149"/>
    </row>
    <row r="6150" spans="18:19" ht="15" customHeight="1">
      <c r="R6150"/>
      <c r="S6150"/>
    </row>
    <row r="6151" spans="18:19" ht="15" customHeight="1">
      <c r="R6151"/>
      <c r="S6151"/>
    </row>
    <row r="6152" spans="18:19" ht="15" customHeight="1">
      <c r="R6152"/>
      <c r="S6152"/>
    </row>
    <row r="6153" spans="18:19" ht="15" customHeight="1">
      <c r="R6153"/>
      <c r="S6153"/>
    </row>
    <row r="6154" spans="18:19" ht="15" customHeight="1">
      <c r="R6154"/>
      <c r="S6154"/>
    </row>
    <row r="6155" spans="18:19" ht="15" customHeight="1">
      <c r="R6155"/>
      <c r="S6155"/>
    </row>
    <row r="6156" spans="18:19" ht="15" customHeight="1">
      <c r="R6156"/>
      <c r="S6156"/>
    </row>
    <row r="6157" spans="18:19" ht="15" customHeight="1">
      <c r="R6157"/>
      <c r="S6157"/>
    </row>
    <row r="6158" spans="18:19" ht="15" customHeight="1">
      <c r="R6158"/>
      <c r="S6158"/>
    </row>
    <row r="6159" spans="18:19" ht="15" customHeight="1">
      <c r="R6159"/>
      <c r="S6159"/>
    </row>
    <row r="6160" spans="18:19" ht="15" customHeight="1">
      <c r="R6160"/>
      <c r="S6160"/>
    </row>
    <row r="6161" spans="18:19" ht="15" customHeight="1">
      <c r="R6161"/>
      <c r="S6161"/>
    </row>
    <row r="6162" spans="18:19" ht="15" customHeight="1">
      <c r="R6162"/>
      <c r="S6162"/>
    </row>
    <row r="6163" spans="18:19" ht="15" customHeight="1">
      <c r="R6163"/>
      <c r="S6163"/>
    </row>
    <row r="6164" spans="18:19" ht="15" customHeight="1">
      <c r="R6164"/>
      <c r="S6164"/>
    </row>
    <row r="6165" spans="18:19" ht="15" customHeight="1">
      <c r="R6165"/>
      <c r="S6165"/>
    </row>
    <row r="6166" spans="18:19" ht="15" customHeight="1">
      <c r="R6166"/>
      <c r="S6166"/>
    </row>
    <row r="6167" spans="18:19" ht="15" customHeight="1">
      <c r="R6167"/>
      <c r="S6167"/>
    </row>
    <row r="6168" spans="18:19" ht="15" customHeight="1">
      <c r="R6168"/>
      <c r="S6168"/>
    </row>
    <row r="6169" spans="18:19" ht="15" customHeight="1">
      <c r="R6169"/>
      <c r="S6169"/>
    </row>
    <row r="6170" spans="18:19" ht="15" customHeight="1">
      <c r="R6170"/>
      <c r="S6170"/>
    </row>
    <row r="6171" spans="18:19" ht="15" customHeight="1">
      <c r="R6171"/>
      <c r="S6171"/>
    </row>
    <row r="6172" spans="18:19" ht="15" customHeight="1">
      <c r="R6172"/>
      <c r="S6172"/>
    </row>
    <row r="6173" spans="18:19" ht="15" customHeight="1">
      <c r="R6173"/>
      <c r="S6173"/>
    </row>
    <row r="6174" spans="18:19" ht="15" customHeight="1">
      <c r="R6174"/>
      <c r="S6174"/>
    </row>
    <row r="6175" spans="18:19" ht="15" customHeight="1">
      <c r="R6175"/>
      <c r="S6175"/>
    </row>
    <row r="6176" spans="18:19" ht="15" customHeight="1">
      <c r="R6176"/>
      <c r="S6176"/>
    </row>
    <row r="6177" spans="18:19" ht="15" customHeight="1">
      <c r="R6177"/>
      <c r="S6177"/>
    </row>
    <row r="6178" spans="18:19" ht="15" customHeight="1">
      <c r="R6178"/>
      <c r="S6178"/>
    </row>
    <row r="6179" spans="18:19" ht="15" customHeight="1">
      <c r="R6179"/>
      <c r="S6179"/>
    </row>
    <row r="6180" spans="18:19" ht="15" customHeight="1">
      <c r="R6180"/>
      <c r="S6180"/>
    </row>
    <row r="6181" spans="18:19" ht="15" customHeight="1">
      <c r="R6181"/>
      <c r="S6181"/>
    </row>
    <row r="6182" spans="18:19" ht="15" customHeight="1">
      <c r="R6182"/>
      <c r="S6182"/>
    </row>
    <row r="6183" spans="18:19" ht="15" customHeight="1">
      <c r="R6183"/>
      <c r="S6183"/>
    </row>
    <row r="6184" spans="18:19" ht="15" customHeight="1">
      <c r="R6184"/>
      <c r="S6184"/>
    </row>
    <row r="6185" spans="18:19" ht="15" customHeight="1">
      <c r="R6185"/>
      <c r="S6185"/>
    </row>
    <row r="6186" spans="18:19" ht="15" customHeight="1">
      <c r="R6186"/>
      <c r="S6186"/>
    </row>
    <row r="6187" spans="18:19" ht="15" customHeight="1">
      <c r="R6187"/>
      <c r="S6187"/>
    </row>
    <row r="6188" spans="18:19" ht="15" customHeight="1">
      <c r="R6188"/>
      <c r="S6188"/>
    </row>
    <row r="6189" spans="18:19" ht="15" customHeight="1">
      <c r="R6189"/>
      <c r="S6189"/>
    </row>
    <row r="6190" spans="18:19" ht="15" customHeight="1">
      <c r="R6190"/>
      <c r="S6190"/>
    </row>
    <row r="6191" spans="18:19" ht="15" customHeight="1">
      <c r="R6191"/>
      <c r="S6191"/>
    </row>
    <row r="6192" spans="18:19" ht="15" customHeight="1">
      <c r="R6192"/>
      <c r="S6192"/>
    </row>
    <row r="6193" spans="18:19" ht="15" customHeight="1">
      <c r="R6193"/>
      <c r="S6193"/>
    </row>
    <row r="6194" spans="18:19" ht="15" customHeight="1">
      <c r="R6194"/>
      <c r="S6194"/>
    </row>
    <row r="6195" spans="18:19" ht="15" customHeight="1">
      <c r="R6195"/>
      <c r="S6195"/>
    </row>
    <row r="6196" spans="18:19" ht="15" customHeight="1">
      <c r="R6196"/>
      <c r="S6196"/>
    </row>
    <row r="6197" spans="18:19" ht="15" customHeight="1">
      <c r="R6197"/>
      <c r="S6197"/>
    </row>
    <row r="6198" spans="18:19" ht="15" customHeight="1">
      <c r="R6198"/>
      <c r="S6198"/>
    </row>
    <row r="6199" spans="18:19" ht="15" customHeight="1">
      <c r="R6199"/>
      <c r="S6199"/>
    </row>
    <row r="6200" spans="18:19" ht="15" customHeight="1">
      <c r="R6200"/>
      <c r="S6200"/>
    </row>
    <row r="6201" spans="18:19" ht="15" customHeight="1">
      <c r="R6201"/>
      <c r="S6201"/>
    </row>
    <row r="6202" spans="18:19" ht="15" customHeight="1">
      <c r="R6202"/>
      <c r="S6202"/>
    </row>
    <row r="6203" spans="18:19" ht="15" customHeight="1">
      <c r="R6203"/>
      <c r="S6203"/>
    </row>
    <row r="6204" spans="18:19" ht="15" customHeight="1">
      <c r="R6204"/>
      <c r="S6204"/>
    </row>
    <row r="6205" spans="18:19" ht="15" customHeight="1">
      <c r="R6205"/>
      <c r="S6205"/>
    </row>
    <row r="6206" spans="18:19" ht="15" customHeight="1">
      <c r="R6206"/>
      <c r="S6206"/>
    </row>
    <row r="6207" spans="18:19" ht="15" customHeight="1">
      <c r="R6207"/>
      <c r="S6207"/>
    </row>
    <row r="6208" spans="18:19" ht="15" customHeight="1">
      <c r="R6208"/>
      <c r="S6208"/>
    </row>
    <row r="6209" spans="18:19" ht="15" customHeight="1">
      <c r="R6209"/>
      <c r="S6209"/>
    </row>
    <row r="6210" spans="18:19" ht="15" customHeight="1">
      <c r="R6210"/>
      <c r="S6210"/>
    </row>
    <row r="6211" spans="18:19" ht="15" customHeight="1">
      <c r="R6211"/>
      <c r="S6211"/>
    </row>
    <row r="6212" spans="18:19" ht="15" customHeight="1">
      <c r="R6212"/>
      <c r="S6212"/>
    </row>
    <row r="6213" spans="18:19" ht="15" customHeight="1">
      <c r="R6213"/>
      <c r="S6213"/>
    </row>
    <row r="6214" spans="18:19" ht="15" customHeight="1">
      <c r="R6214"/>
      <c r="S6214"/>
    </row>
    <row r="6215" spans="18:19" ht="15" customHeight="1">
      <c r="R6215"/>
      <c r="S6215"/>
    </row>
    <row r="6216" spans="18:19" ht="15" customHeight="1">
      <c r="R6216"/>
      <c r="S6216"/>
    </row>
    <row r="6217" spans="18:19" ht="15" customHeight="1">
      <c r="R6217"/>
      <c r="S6217"/>
    </row>
    <row r="6218" spans="18:19" ht="15" customHeight="1">
      <c r="R6218"/>
      <c r="S6218"/>
    </row>
    <row r="6219" spans="18:19" ht="15" customHeight="1">
      <c r="R6219"/>
      <c r="S6219"/>
    </row>
    <row r="6220" spans="18:19" ht="15" customHeight="1">
      <c r="R6220"/>
      <c r="S6220"/>
    </row>
    <row r="6221" spans="18:19" ht="15" customHeight="1">
      <c r="R6221"/>
      <c r="S6221"/>
    </row>
    <row r="6222" spans="18:19" ht="15" customHeight="1">
      <c r="R6222"/>
      <c r="S6222"/>
    </row>
    <row r="6223" spans="18:19" ht="15" customHeight="1">
      <c r="R6223"/>
      <c r="S6223"/>
    </row>
    <row r="6224" spans="18:19" ht="15" customHeight="1">
      <c r="R6224"/>
      <c r="S6224"/>
    </row>
    <row r="6225" spans="18:19" ht="15" customHeight="1">
      <c r="R6225"/>
      <c r="S6225"/>
    </row>
    <row r="6226" spans="18:19" ht="15" customHeight="1">
      <c r="R6226"/>
      <c r="S6226"/>
    </row>
    <row r="6227" spans="18:19" ht="15" customHeight="1">
      <c r="R6227"/>
      <c r="S6227"/>
    </row>
    <row r="6228" spans="18:19" ht="15" customHeight="1">
      <c r="R6228"/>
      <c r="S6228"/>
    </row>
    <row r="6229" spans="18:19" ht="15" customHeight="1">
      <c r="R6229"/>
      <c r="S6229"/>
    </row>
    <row r="6230" spans="18:19" ht="15" customHeight="1">
      <c r="R6230"/>
      <c r="S6230"/>
    </row>
    <row r="6231" spans="18:19" ht="15" customHeight="1">
      <c r="R6231"/>
      <c r="S6231"/>
    </row>
    <row r="6232" spans="18:19" ht="15" customHeight="1">
      <c r="R6232"/>
      <c r="S6232"/>
    </row>
    <row r="6233" spans="18:19" ht="15" customHeight="1">
      <c r="R6233"/>
      <c r="S6233"/>
    </row>
    <row r="6234" spans="18:19" ht="15" customHeight="1">
      <c r="R6234"/>
      <c r="S6234"/>
    </row>
    <row r="6235" spans="18:19" ht="15" customHeight="1">
      <c r="R6235"/>
      <c r="S6235"/>
    </row>
    <row r="6236" spans="18:19" ht="15" customHeight="1">
      <c r="R6236"/>
      <c r="S6236"/>
    </row>
    <row r="6237" spans="18:19" ht="15" customHeight="1">
      <c r="R6237"/>
      <c r="S6237"/>
    </row>
    <row r="6238" spans="18:19" ht="15" customHeight="1">
      <c r="R6238"/>
      <c r="S6238"/>
    </row>
    <row r="6239" spans="18:19" ht="15" customHeight="1">
      <c r="R6239"/>
      <c r="S6239"/>
    </row>
    <row r="6240" spans="18:19" ht="15" customHeight="1">
      <c r="R6240"/>
      <c r="S6240"/>
    </row>
    <row r="6241" spans="18:19" ht="15" customHeight="1">
      <c r="R6241"/>
      <c r="S6241"/>
    </row>
    <row r="6242" spans="18:19" ht="15" customHeight="1">
      <c r="R6242"/>
      <c r="S6242"/>
    </row>
    <row r="6243" spans="18:19" ht="15" customHeight="1">
      <c r="R6243"/>
      <c r="S6243"/>
    </row>
    <row r="6244" spans="18:19" ht="15" customHeight="1">
      <c r="R6244"/>
      <c r="S6244"/>
    </row>
    <row r="6245" spans="18:19" ht="15" customHeight="1">
      <c r="R6245"/>
      <c r="S6245"/>
    </row>
    <row r="6246" spans="18:19" ht="15" customHeight="1">
      <c r="R6246"/>
      <c r="S6246"/>
    </row>
    <row r="6247" spans="18:19" ht="15" customHeight="1">
      <c r="R6247"/>
      <c r="S6247"/>
    </row>
    <row r="6248" spans="18:19" ht="15" customHeight="1">
      <c r="R6248"/>
      <c r="S6248"/>
    </row>
    <row r="6249" spans="18:19" ht="15" customHeight="1">
      <c r="R6249"/>
      <c r="S6249"/>
    </row>
    <row r="6250" spans="18:19" ht="15" customHeight="1">
      <c r="R6250"/>
      <c r="S6250"/>
    </row>
    <row r="6251" spans="18:19" ht="15" customHeight="1">
      <c r="R6251"/>
      <c r="S6251"/>
    </row>
    <row r="6252" spans="18:19" ht="15" customHeight="1">
      <c r="R6252"/>
      <c r="S6252"/>
    </row>
    <row r="6253" spans="18:19" ht="15" customHeight="1">
      <c r="R6253"/>
      <c r="S6253"/>
    </row>
    <row r="6254" spans="18:19" ht="15" customHeight="1">
      <c r="R6254"/>
      <c r="S6254"/>
    </row>
    <row r="6255" spans="18:19" ht="15" customHeight="1">
      <c r="R6255"/>
      <c r="S6255"/>
    </row>
    <row r="6256" spans="18:19" ht="15" customHeight="1">
      <c r="R6256"/>
      <c r="S6256"/>
    </row>
    <row r="6257" spans="18:19" ht="15" customHeight="1">
      <c r="R6257"/>
      <c r="S6257"/>
    </row>
    <row r="6258" spans="18:19" ht="15" customHeight="1">
      <c r="R6258"/>
      <c r="S6258"/>
    </row>
    <row r="6259" spans="18:19" ht="15" customHeight="1">
      <c r="R6259"/>
      <c r="S6259"/>
    </row>
    <row r="6260" spans="18:19" ht="15" customHeight="1">
      <c r="R6260"/>
      <c r="S6260"/>
    </row>
    <row r="6261" spans="18:19" ht="15" customHeight="1">
      <c r="R6261"/>
      <c r="S6261"/>
    </row>
    <row r="6262" spans="18:19" ht="15" customHeight="1">
      <c r="R6262"/>
      <c r="S6262"/>
    </row>
    <row r="6263" spans="18:19" ht="15" customHeight="1">
      <c r="R6263"/>
      <c r="S6263"/>
    </row>
    <row r="6264" spans="18:19" ht="15" customHeight="1">
      <c r="R6264"/>
      <c r="S6264"/>
    </row>
    <row r="6265" spans="18:19" ht="15" customHeight="1">
      <c r="R6265"/>
      <c r="S6265"/>
    </row>
    <row r="6266" spans="18:19" ht="15" customHeight="1">
      <c r="R6266"/>
      <c r="S6266"/>
    </row>
    <row r="6267" spans="18:19" ht="15" customHeight="1">
      <c r="R6267"/>
      <c r="S6267"/>
    </row>
    <row r="6268" spans="18:19" ht="15" customHeight="1">
      <c r="R6268"/>
      <c r="S6268"/>
    </row>
    <row r="6269" spans="18:19" ht="15" customHeight="1">
      <c r="R6269"/>
      <c r="S6269"/>
    </row>
    <row r="6270" spans="18:19" ht="15" customHeight="1">
      <c r="R6270"/>
      <c r="S6270"/>
    </row>
    <row r="6271" spans="18:19" ht="15" customHeight="1">
      <c r="R6271"/>
      <c r="S6271"/>
    </row>
    <row r="6272" spans="18:19" ht="15" customHeight="1">
      <c r="R6272"/>
      <c r="S6272"/>
    </row>
    <row r="6273" spans="18:19" ht="15" customHeight="1">
      <c r="R6273"/>
      <c r="S6273"/>
    </row>
    <row r="6274" spans="18:19" ht="15" customHeight="1">
      <c r="R6274"/>
      <c r="S6274"/>
    </row>
    <row r="6275" spans="18:19" ht="15" customHeight="1">
      <c r="R6275"/>
      <c r="S6275"/>
    </row>
    <row r="6276" spans="18:19" ht="15" customHeight="1">
      <c r="R6276"/>
      <c r="S6276"/>
    </row>
    <row r="6277" spans="18:19" ht="15" customHeight="1">
      <c r="R6277"/>
      <c r="S6277"/>
    </row>
    <row r="6278" spans="18:19" ht="15" customHeight="1">
      <c r="R6278"/>
      <c r="S6278"/>
    </row>
    <row r="6279" spans="18:19" ht="15" customHeight="1">
      <c r="R6279"/>
      <c r="S6279"/>
    </row>
    <row r="6280" spans="18:19" ht="15" customHeight="1">
      <c r="R6280"/>
      <c r="S6280"/>
    </row>
    <row r="6281" spans="18:19" ht="15" customHeight="1">
      <c r="R6281"/>
      <c r="S6281"/>
    </row>
    <row r="6282" spans="18:19" ht="15" customHeight="1">
      <c r="R6282"/>
      <c r="S6282"/>
    </row>
    <row r="6283" spans="18:19" ht="15" customHeight="1">
      <c r="R6283"/>
      <c r="S6283"/>
    </row>
    <row r="6284" spans="18:19" ht="15" customHeight="1">
      <c r="R6284"/>
      <c r="S6284"/>
    </row>
    <row r="6285" spans="18:19" ht="15" customHeight="1">
      <c r="R6285"/>
      <c r="S6285"/>
    </row>
    <row r="6286" spans="18:19" ht="15" customHeight="1">
      <c r="R6286"/>
      <c r="S6286"/>
    </row>
    <row r="6287" spans="18:19" ht="15" customHeight="1">
      <c r="R6287"/>
      <c r="S6287"/>
    </row>
    <row r="6288" spans="18:19" ht="15" customHeight="1">
      <c r="R6288"/>
      <c r="S6288"/>
    </row>
    <row r="6289" spans="18:19" ht="15" customHeight="1">
      <c r="R6289"/>
      <c r="S6289"/>
    </row>
    <row r="6290" spans="18:19" ht="15" customHeight="1">
      <c r="R6290"/>
      <c r="S6290"/>
    </row>
    <row r="6291" spans="18:19" ht="15" customHeight="1">
      <c r="R6291"/>
      <c r="S6291"/>
    </row>
    <row r="6292" spans="18:19" ht="15" customHeight="1">
      <c r="R6292"/>
      <c r="S6292"/>
    </row>
    <row r="6293" spans="18:19" ht="15" customHeight="1">
      <c r="R6293"/>
      <c r="S6293"/>
    </row>
    <row r="6294" spans="18:19" ht="15" customHeight="1">
      <c r="R6294"/>
      <c r="S6294"/>
    </row>
    <row r="6295" spans="18:19" ht="15" customHeight="1">
      <c r="R6295"/>
      <c r="S6295"/>
    </row>
    <row r="6296" spans="18:19" ht="15" customHeight="1">
      <c r="R6296"/>
      <c r="S6296"/>
    </row>
    <row r="6297" spans="18:19" ht="15" customHeight="1">
      <c r="R6297"/>
      <c r="S6297"/>
    </row>
    <row r="6298" spans="18:19" ht="15" customHeight="1">
      <c r="R6298"/>
      <c r="S6298"/>
    </row>
    <row r="6299" spans="18:19" ht="15" customHeight="1">
      <c r="R6299"/>
      <c r="S6299"/>
    </row>
    <row r="6300" spans="18:19" ht="15" customHeight="1">
      <c r="R6300"/>
      <c r="S6300"/>
    </row>
    <row r="6301" spans="18:19" ht="15" customHeight="1">
      <c r="R6301"/>
      <c r="S6301"/>
    </row>
    <row r="6302" spans="18:19" ht="15" customHeight="1">
      <c r="R6302"/>
      <c r="S6302"/>
    </row>
    <row r="6303" spans="18:19" ht="15" customHeight="1">
      <c r="R6303"/>
      <c r="S6303"/>
    </row>
    <row r="6304" spans="18:19" ht="15" customHeight="1">
      <c r="R6304"/>
      <c r="S6304"/>
    </row>
    <row r="6305" spans="18:19" ht="15" customHeight="1">
      <c r="R6305"/>
      <c r="S6305"/>
    </row>
    <row r="6306" spans="18:19" ht="15" customHeight="1">
      <c r="R6306"/>
      <c r="S6306"/>
    </row>
    <row r="6307" spans="18:19" ht="15" customHeight="1">
      <c r="R6307"/>
      <c r="S6307"/>
    </row>
    <row r="6308" spans="18:19" ht="15" customHeight="1">
      <c r="R6308"/>
      <c r="S6308"/>
    </row>
    <row r="6309" spans="18:19" ht="15" customHeight="1">
      <c r="R6309"/>
      <c r="S6309"/>
    </row>
    <row r="6310" spans="18:19" ht="15" customHeight="1">
      <c r="R6310"/>
      <c r="S6310"/>
    </row>
    <row r="6311" spans="18:19" ht="15" customHeight="1">
      <c r="R6311"/>
      <c r="S6311"/>
    </row>
    <row r="6312" spans="18:19" ht="15" customHeight="1">
      <c r="R6312"/>
      <c r="S6312"/>
    </row>
    <row r="6313" spans="18:19" ht="15" customHeight="1">
      <c r="R6313"/>
      <c r="S6313"/>
    </row>
    <row r="6314" spans="18:19" ht="15" customHeight="1">
      <c r="R6314"/>
      <c r="S6314"/>
    </row>
    <row r="6315" spans="18:19" ht="15" customHeight="1">
      <c r="R6315"/>
      <c r="S6315"/>
    </row>
    <row r="6316" spans="18:19" ht="15" customHeight="1">
      <c r="R6316"/>
      <c r="S6316"/>
    </row>
    <row r="6317" spans="18:19" ht="15" customHeight="1">
      <c r="R6317"/>
      <c r="S6317"/>
    </row>
    <row r="6318" spans="18:19" ht="15" customHeight="1">
      <c r="R6318"/>
      <c r="S6318"/>
    </row>
    <row r="6319" spans="18:19" ht="15" customHeight="1">
      <c r="R6319"/>
      <c r="S6319"/>
    </row>
    <row r="6320" spans="18:19" ht="15" customHeight="1">
      <c r="R6320"/>
      <c r="S6320"/>
    </row>
    <row r="6321" spans="18:19" ht="15" customHeight="1">
      <c r="R6321"/>
      <c r="S6321"/>
    </row>
    <row r="6322" spans="18:19" ht="15" customHeight="1">
      <c r="R6322"/>
      <c r="S6322"/>
    </row>
    <row r="6323" spans="18:19" ht="15" customHeight="1">
      <c r="R6323"/>
      <c r="S6323"/>
    </row>
    <row r="6324" spans="18:19" ht="15" customHeight="1">
      <c r="R6324"/>
      <c r="S6324"/>
    </row>
    <row r="6325" spans="18:19" ht="15" customHeight="1">
      <c r="R6325"/>
      <c r="S6325"/>
    </row>
    <row r="6326" spans="18:19" ht="15" customHeight="1">
      <c r="R6326"/>
      <c r="S6326"/>
    </row>
    <row r="6327" spans="18:19" ht="15" customHeight="1">
      <c r="R6327"/>
      <c r="S6327"/>
    </row>
    <row r="6328" spans="18:19" ht="15" customHeight="1">
      <c r="R6328"/>
      <c r="S6328"/>
    </row>
    <row r="6329" spans="18:19" ht="15" customHeight="1">
      <c r="R6329"/>
      <c r="S6329"/>
    </row>
    <row r="6330" spans="18:19" ht="15" customHeight="1">
      <c r="R6330"/>
      <c r="S6330"/>
    </row>
    <row r="6331" spans="18:19" ht="15" customHeight="1">
      <c r="R6331"/>
      <c r="S6331"/>
    </row>
    <row r="6332" spans="18:19" ht="15" customHeight="1">
      <c r="R6332"/>
      <c r="S6332"/>
    </row>
    <row r="6333" spans="18:19" ht="15" customHeight="1">
      <c r="R6333"/>
      <c r="S6333"/>
    </row>
    <row r="6334" spans="18:19" ht="15" customHeight="1">
      <c r="R6334"/>
      <c r="S6334"/>
    </row>
    <row r="6335" spans="18:19" ht="15" customHeight="1">
      <c r="R6335"/>
      <c r="S6335"/>
    </row>
    <row r="6336" spans="18:19" ht="15" customHeight="1">
      <c r="R6336"/>
      <c r="S6336"/>
    </row>
    <row r="6337" spans="18:19" ht="15" customHeight="1">
      <c r="R6337"/>
      <c r="S6337"/>
    </row>
    <row r="6338" spans="18:19" ht="15" customHeight="1">
      <c r="R6338"/>
      <c r="S6338"/>
    </row>
    <row r="6339" spans="18:19" ht="15" customHeight="1">
      <c r="R6339"/>
      <c r="S6339"/>
    </row>
    <row r="6340" spans="18:19" ht="15" customHeight="1">
      <c r="R6340"/>
      <c r="S6340"/>
    </row>
    <row r="6341" spans="18:19" ht="15" customHeight="1">
      <c r="R6341"/>
      <c r="S6341"/>
    </row>
    <row r="6342" spans="18:19" ht="15" customHeight="1">
      <c r="R6342"/>
      <c r="S6342"/>
    </row>
    <row r="6343" spans="18:19" ht="15" customHeight="1">
      <c r="R6343"/>
      <c r="S6343"/>
    </row>
    <row r="6344" spans="18:19" ht="15" customHeight="1">
      <c r="R6344"/>
      <c r="S6344"/>
    </row>
    <row r="6345" spans="18:19" ht="15" customHeight="1">
      <c r="R6345"/>
      <c r="S6345"/>
    </row>
    <row r="6346" spans="18:19" ht="15" customHeight="1">
      <c r="R6346"/>
      <c r="S6346"/>
    </row>
    <row r="6347" spans="18:19" ht="15" customHeight="1">
      <c r="R6347"/>
      <c r="S6347"/>
    </row>
    <row r="6348" spans="18:19" ht="15" customHeight="1">
      <c r="R6348"/>
      <c r="S6348"/>
    </row>
    <row r="6349" spans="18:19" ht="15" customHeight="1">
      <c r="R6349"/>
      <c r="S6349"/>
    </row>
    <row r="6350" spans="18:19" ht="15" customHeight="1">
      <c r="R6350"/>
      <c r="S6350"/>
    </row>
    <row r="6351" spans="18:19" ht="15" customHeight="1">
      <c r="R6351"/>
      <c r="S6351"/>
    </row>
    <row r="6352" spans="18:19" ht="15" customHeight="1">
      <c r="R6352"/>
      <c r="S6352"/>
    </row>
    <row r="6353" spans="18:19" ht="15" customHeight="1">
      <c r="R6353"/>
      <c r="S6353"/>
    </row>
    <row r="6354" spans="18:19" ht="15" customHeight="1">
      <c r="R6354"/>
      <c r="S6354"/>
    </row>
    <row r="6355" spans="18:19" ht="15" customHeight="1">
      <c r="R6355"/>
      <c r="S6355"/>
    </row>
    <row r="6356" spans="18:19" ht="15" customHeight="1">
      <c r="R6356"/>
      <c r="S6356"/>
    </row>
    <row r="6357" spans="18:19" ht="15" customHeight="1">
      <c r="R6357"/>
      <c r="S6357"/>
    </row>
    <row r="6358" spans="18:19" ht="15" customHeight="1">
      <c r="R6358"/>
      <c r="S6358"/>
    </row>
    <row r="6359" spans="18:19" ht="15" customHeight="1">
      <c r="R6359"/>
      <c r="S6359"/>
    </row>
    <row r="6360" spans="18:19" ht="15" customHeight="1">
      <c r="R6360"/>
      <c r="S6360"/>
    </row>
    <row r="6361" spans="18:19" ht="15" customHeight="1">
      <c r="R6361"/>
      <c r="S6361"/>
    </row>
    <row r="6362" spans="18:19" ht="15" customHeight="1">
      <c r="R6362"/>
      <c r="S6362"/>
    </row>
    <row r="6363" spans="18:19" ht="15" customHeight="1">
      <c r="R6363"/>
      <c r="S6363"/>
    </row>
    <row r="6364" spans="18:19" ht="15" customHeight="1">
      <c r="R6364"/>
      <c r="S6364"/>
    </row>
    <row r="6365" spans="18:19" ht="15" customHeight="1">
      <c r="R6365"/>
      <c r="S6365"/>
    </row>
    <row r="6366" spans="18:19" ht="15" customHeight="1">
      <c r="R6366"/>
      <c r="S6366"/>
    </row>
    <row r="6367" spans="18:19" ht="15" customHeight="1">
      <c r="R6367"/>
      <c r="S6367"/>
    </row>
    <row r="6368" spans="18:19" ht="15" customHeight="1">
      <c r="R6368"/>
      <c r="S6368"/>
    </row>
    <row r="6369" spans="18:19" ht="15" customHeight="1">
      <c r="R6369"/>
      <c r="S6369"/>
    </row>
    <row r="6370" spans="18:19" ht="15" customHeight="1">
      <c r="R6370"/>
      <c r="S6370"/>
    </row>
    <row r="6371" spans="18:19" ht="15" customHeight="1">
      <c r="R6371"/>
      <c r="S6371"/>
    </row>
    <row r="6372" spans="18:19" ht="15" customHeight="1">
      <c r="R6372"/>
      <c r="S6372"/>
    </row>
    <row r="6373" spans="18:19" ht="15" customHeight="1">
      <c r="R6373"/>
      <c r="S6373"/>
    </row>
    <row r="6374" spans="18:19" ht="15" customHeight="1">
      <c r="R6374"/>
      <c r="S6374"/>
    </row>
    <row r="6375" spans="18:19" ht="15" customHeight="1">
      <c r="R6375"/>
      <c r="S6375"/>
    </row>
    <row r="6376" spans="18:19" ht="15" customHeight="1">
      <c r="R6376"/>
      <c r="S6376"/>
    </row>
    <row r="6377" spans="18:19" ht="15" customHeight="1">
      <c r="R6377"/>
      <c r="S6377"/>
    </row>
    <row r="6378" spans="18:19" ht="15" customHeight="1">
      <c r="R6378"/>
      <c r="S6378"/>
    </row>
    <row r="6379" spans="18:19" ht="15" customHeight="1">
      <c r="R6379"/>
      <c r="S6379"/>
    </row>
    <row r="6380" spans="18:19" ht="15" customHeight="1">
      <c r="R6380"/>
      <c r="S6380"/>
    </row>
    <row r="6381" spans="18:19" ht="15" customHeight="1">
      <c r="R6381"/>
      <c r="S6381"/>
    </row>
    <row r="6382" spans="18:19" ht="15" customHeight="1">
      <c r="R6382"/>
      <c r="S6382"/>
    </row>
    <row r="6383" spans="18:19" ht="15" customHeight="1">
      <c r="R6383"/>
      <c r="S6383"/>
    </row>
    <row r="6384" spans="18:19" ht="15" customHeight="1">
      <c r="R6384"/>
      <c r="S6384"/>
    </row>
    <row r="6385" spans="18:19" ht="15" customHeight="1">
      <c r="R6385"/>
      <c r="S6385"/>
    </row>
    <row r="6386" spans="18:19" ht="15" customHeight="1">
      <c r="R6386"/>
      <c r="S6386"/>
    </row>
    <row r="6387" spans="18:19" ht="15" customHeight="1">
      <c r="R6387"/>
      <c r="S6387"/>
    </row>
    <row r="6388" spans="18:19" ht="15" customHeight="1">
      <c r="R6388"/>
      <c r="S6388"/>
    </row>
    <row r="6389" spans="18:19" ht="15" customHeight="1">
      <c r="R6389"/>
      <c r="S6389"/>
    </row>
    <row r="6390" spans="18:19" ht="15" customHeight="1">
      <c r="R6390"/>
      <c r="S6390"/>
    </row>
    <row r="6391" spans="18:19" ht="15" customHeight="1">
      <c r="R6391"/>
      <c r="S6391"/>
    </row>
    <row r="6392" spans="18:19" ht="15" customHeight="1">
      <c r="R6392"/>
      <c r="S6392"/>
    </row>
    <row r="6393" spans="18:19" ht="15" customHeight="1">
      <c r="R6393"/>
      <c r="S6393"/>
    </row>
    <row r="6394" spans="18:19" ht="15" customHeight="1">
      <c r="R6394"/>
      <c r="S6394"/>
    </row>
    <row r="6395" spans="18:19" ht="15" customHeight="1">
      <c r="R6395"/>
      <c r="S6395"/>
    </row>
    <row r="6396" spans="18:19" ht="15" customHeight="1">
      <c r="R6396"/>
      <c r="S6396"/>
    </row>
    <row r="6397" spans="18:19" ht="15" customHeight="1">
      <c r="R6397"/>
      <c r="S6397"/>
    </row>
    <row r="6398" spans="18:19" ht="15" customHeight="1">
      <c r="R6398"/>
      <c r="S6398"/>
    </row>
    <row r="6399" spans="18:19" ht="15" customHeight="1">
      <c r="R6399"/>
      <c r="S6399"/>
    </row>
    <row r="6400" spans="18:19" ht="15" customHeight="1">
      <c r="R6400"/>
      <c r="S6400"/>
    </row>
    <row r="6401" spans="18:19" ht="15" customHeight="1">
      <c r="R6401"/>
      <c r="S6401"/>
    </row>
    <row r="6402" spans="18:19" ht="15" customHeight="1">
      <c r="R6402"/>
      <c r="S6402"/>
    </row>
    <row r="6403" spans="18:19" ht="15" customHeight="1">
      <c r="R6403"/>
      <c r="S6403"/>
    </row>
    <row r="6404" spans="18:19" ht="15" customHeight="1">
      <c r="R6404"/>
      <c r="S6404"/>
    </row>
    <row r="6405" spans="18:19" ht="15" customHeight="1">
      <c r="R6405"/>
      <c r="S6405"/>
    </row>
    <row r="6406" spans="18:19" ht="15" customHeight="1">
      <c r="R6406"/>
      <c r="S6406"/>
    </row>
    <row r="6407" spans="18:19" ht="15" customHeight="1">
      <c r="R6407"/>
      <c r="S6407"/>
    </row>
    <row r="6408" spans="18:19" ht="15" customHeight="1">
      <c r="R6408"/>
      <c r="S6408"/>
    </row>
    <row r="6409" spans="18:19" ht="15" customHeight="1">
      <c r="R6409"/>
      <c r="S6409"/>
    </row>
    <row r="6410" spans="18:19" ht="15" customHeight="1">
      <c r="R6410"/>
      <c r="S6410"/>
    </row>
    <row r="6411" spans="18:19" ht="15" customHeight="1">
      <c r="R6411"/>
      <c r="S6411"/>
    </row>
    <row r="6412" spans="18:19" ht="15" customHeight="1">
      <c r="R6412"/>
      <c r="S6412"/>
    </row>
    <row r="6413" spans="18:19" ht="15" customHeight="1">
      <c r="R6413"/>
      <c r="S6413"/>
    </row>
    <row r="6414" spans="18:19" ht="15" customHeight="1">
      <c r="R6414"/>
      <c r="S6414"/>
    </row>
    <row r="6415" spans="18:19" ht="15" customHeight="1">
      <c r="R6415"/>
      <c r="S6415"/>
    </row>
    <row r="6416" spans="18:19" ht="15" customHeight="1">
      <c r="R6416"/>
      <c r="S6416"/>
    </row>
    <row r="6417" spans="18:19" ht="15" customHeight="1">
      <c r="R6417"/>
      <c r="S6417"/>
    </row>
    <row r="6418" spans="18:19" ht="15" customHeight="1">
      <c r="R6418"/>
      <c r="S6418"/>
    </row>
    <row r="6419" spans="18:19" ht="15" customHeight="1">
      <c r="R6419"/>
      <c r="S6419"/>
    </row>
    <row r="6420" spans="18:19" ht="15" customHeight="1">
      <c r="R6420"/>
      <c r="S6420"/>
    </row>
    <row r="6421" spans="18:19" ht="15" customHeight="1">
      <c r="R6421"/>
      <c r="S6421"/>
    </row>
    <row r="6422" spans="18:19" ht="15" customHeight="1">
      <c r="R6422"/>
      <c r="S6422"/>
    </row>
    <row r="6423" spans="18:19" ht="15" customHeight="1">
      <c r="R6423"/>
      <c r="S6423"/>
    </row>
    <row r="6424" spans="18:19" ht="15" customHeight="1">
      <c r="R6424"/>
      <c r="S6424"/>
    </row>
    <row r="6425" spans="18:19" ht="15" customHeight="1">
      <c r="R6425"/>
      <c r="S6425"/>
    </row>
    <row r="6426" spans="18:19" ht="15" customHeight="1">
      <c r="R6426"/>
      <c r="S6426"/>
    </row>
    <row r="6427" spans="18:19" ht="15" customHeight="1">
      <c r="R6427"/>
      <c r="S6427"/>
    </row>
    <row r="6428" spans="18:19" ht="15" customHeight="1">
      <c r="R6428"/>
      <c r="S6428"/>
    </row>
    <row r="6429" spans="18:19" ht="15" customHeight="1">
      <c r="R6429"/>
      <c r="S6429"/>
    </row>
    <row r="6430" spans="18:19" ht="15" customHeight="1">
      <c r="R6430"/>
      <c r="S6430"/>
    </row>
    <row r="6431" spans="18:19" ht="15" customHeight="1">
      <c r="R6431"/>
      <c r="S6431"/>
    </row>
    <row r="6432" spans="18:19" ht="15" customHeight="1">
      <c r="R6432"/>
      <c r="S6432"/>
    </row>
    <row r="6433" spans="18:19" ht="15" customHeight="1">
      <c r="R6433"/>
      <c r="S6433"/>
    </row>
    <row r="6434" spans="18:19" ht="15" customHeight="1">
      <c r="R6434"/>
      <c r="S6434"/>
    </row>
    <row r="6435" spans="18:19" ht="15" customHeight="1">
      <c r="R6435"/>
      <c r="S6435"/>
    </row>
    <row r="6436" spans="18:19" ht="15" customHeight="1">
      <c r="R6436"/>
      <c r="S6436"/>
    </row>
    <row r="6437" spans="18:19" ht="15" customHeight="1">
      <c r="R6437"/>
      <c r="S6437"/>
    </row>
    <row r="6438" spans="18:19" ht="15" customHeight="1">
      <c r="R6438"/>
      <c r="S6438"/>
    </row>
    <row r="6439" spans="18:19" ht="15" customHeight="1">
      <c r="R6439"/>
      <c r="S6439"/>
    </row>
    <row r="6440" spans="18:19" ht="15" customHeight="1">
      <c r="R6440"/>
      <c r="S6440"/>
    </row>
    <row r="6441" spans="18:19" ht="15" customHeight="1">
      <c r="R6441"/>
      <c r="S6441"/>
    </row>
    <row r="6442" spans="18:19" ht="15" customHeight="1">
      <c r="R6442"/>
      <c r="S6442"/>
    </row>
    <row r="6443" spans="18:19" ht="15" customHeight="1">
      <c r="R6443"/>
      <c r="S6443"/>
    </row>
    <row r="6444" spans="18:19" ht="15" customHeight="1">
      <c r="R6444"/>
      <c r="S6444"/>
    </row>
    <row r="6445" spans="18:19" ht="15" customHeight="1">
      <c r="R6445"/>
      <c r="S6445"/>
    </row>
    <row r="6446" spans="18:19" ht="15" customHeight="1">
      <c r="R6446"/>
      <c r="S6446"/>
    </row>
    <row r="6447" spans="18:19" ht="15" customHeight="1">
      <c r="R6447"/>
      <c r="S6447"/>
    </row>
    <row r="6448" spans="18:19" ht="15" customHeight="1">
      <c r="R6448"/>
      <c r="S6448"/>
    </row>
    <row r="6449" spans="18:19" ht="15" customHeight="1">
      <c r="R6449"/>
      <c r="S6449"/>
    </row>
    <row r="6450" spans="18:19" ht="15" customHeight="1">
      <c r="R6450"/>
      <c r="S6450"/>
    </row>
    <row r="6451" spans="18:19" ht="15" customHeight="1">
      <c r="R6451"/>
      <c r="S6451"/>
    </row>
    <row r="6452" spans="18:19" ht="15" customHeight="1">
      <c r="R6452"/>
      <c r="S6452"/>
    </row>
    <row r="6453" spans="18:19" ht="15" customHeight="1">
      <c r="R6453"/>
      <c r="S6453"/>
    </row>
    <row r="6454" spans="18:19" ht="15" customHeight="1">
      <c r="R6454"/>
      <c r="S6454"/>
    </row>
    <row r="6455" spans="18:19" ht="15" customHeight="1">
      <c r="R6455"/>
      <c r="S6455"/>
    </row>
    <row r="6456" spans="18:19" ht="15" customHeight="1">
      <c r="R6456"/>
      <c r="S6456"/>
    </row>
    <row r="6457" spans="18:19" ht="15" customHeight="1">
      <c r="R6457"/>
      <c r="S6457"/>
    </row>
    <row r="6458" spans="18:19" ht="15" customHeight="1">
      <c r="R6458"/>
      <c r="S6458"/>
    </row>
    <row r="6459" spans="18:19" ht="15" customHeight="1">
      <c r="R6459"/>
      <c r="S6459"/>
    </row>
    <row r="6460" spans="18:19" ht="15" customHeight="1">
      <c r="R6460"/>
      <c r="S6460"/>
    </row>
    <row r="6461" spans="18:19" ht="15" customHeight="1">
      <c r="R6461"/>
      <c r="S6461"/>
    </row>
    <row r="6462" spans="18:19" ht="15" customHeight="1">
      <c r="R6462"/>
      <c r="S6462"/>
    </row>
    <row r="6463" spans="18:19" ht="15" customHeight="1">
      <c r="R6463"/>
      <c r="S6463"/>
    </row>
    <row r="6464" spans="18:19" ht="15" customHeight="1">
      <c r="R6464"/>
      <c r="S6464"/>
    </row>
    <row r="6465" spans="18:19" ht="15" customHeight="1">
      <c r="R6465"/>
      <c r="S6465"/>
    </row>
    <row r="6466" spans="18:19" ht="15" customHeight="1">
      <c r="R6466"/>
      <c r="S6466"/>
    </row>
    <row r="6467" spans="18:19" ht="15" customHeight="1">
      <c r="R6467"/>
      <c r="S6467"/>
    </row>
    <row r="6468" spans="18:19" ht="15" customHeight="1">
      <c r="R6468"/>
      <c r="S6468"/>
    </row>
    <row r="6469" spans="18:19" ht="15" customHeight="1">
      <c r="R6469"/>
      <c r="S6469"/>
    </row>
    <row r="6470" spans="18:19" ht="15" customHeight="1">
      <c r="R6470"/>
      <c r="S6470"/>
    </row>
    <row r="6471" spans="18:19" ht="15" customHeight="1">
      <c r="R6471"/>
      <c r="S6471"/>
    </row>
    <row r="6472" spans="18:19" ht="15" customHeight="1">
      <c r="R6472"/>
      <c r="S6472"/>
    </row>
    <row r="6473" spans="18:19" ht="15" customHeight="1">
      <c r="R6473"/>
      <c r="S6473"/>
    </row>
    <row r="6474" spans="18:19" ht="15" customHeight="1">
      <c r="R6474"/>
      <c r="S6474"/>
    </row>
    <row r="6475" spans="18:19" ht="15" customHeight="1">
      <c r="R6475"/>
      <c r="S6475"/>
    </row>
    <row r="6476" spans="18:19" ht="15" customHeight="1">
      <c r="R6476"/>
      <c r="S6476"/>
    </row>
    <row r="6477" spans="18:19" ht="15" customHeight="1">
      <c r="R6477"/>
      <c r="S6477"/>
    </row>
    <row r="6478" spans="18:19" ht="15" customHeight="1">
      <c r="R6478"/>
      <c r="S6478"/>
    </row>
    <row r="6479" spans="18:19" ht="15" customHeight="1">
      <c r="R6479"/>
      <c r="S6479"/>
    </row>
    <row r="6480" spans="18:19" ht="15" customHeight="1">
      <c r="R6480"/>
      <c r="S6480"/>
    </row>
    <row r="6481" spans="18:19" ht="15" customHeight="1">
      <c r="R6481"/>
      <c r="S6481"/>
    </row>
    <row r="6482" spans="18:19" ht="15" customHeight="1">
      <c r="R6482"/>
      <c r="S6482"/>
    </row>
    <row r="6483" spans="18:19" ht="15" customHeight="1">
      <c r="R6483"/>
      <c r="S6483"/>
    </row>
    <row r="6484" spans="18:19" ht="15" customHeight="1">
      <c r="R6484"/>
      <c r="S6484"/>
    </row>
    <row r="6485" spans="18:19" ht="15" customHeight="1">
      <c r="R6485"/>
      <c r="S6485"/>
    </row>
    <row r="6486" spans="18:19" ht="15" customHeight="1">
      <c r="R6486"/>
      <c r="S6486"/>
    </row>
    <row r="6487" spans="18:19" ht="15" customHeight="1">
      <c r="R6487"/>
      <c r="S6487"/>
    </row>
    <row r="6488" spans="18:19" ht="15" customHeight="1">
      <c r="R6488"/>
      <c r="S6488"/>
    </row>
    <row r="6489" spans="18:19" ht="15" customHeight="1">
      <c r="R6489"/>
      <c r="S6489"/>
    </row>
    <row r="6490" spans="18:19" ht="15" customHeight="1">
      <c r="R6490"/>
      <c r="S6490"/>
    </row>
    <row r="6491" spans="18:19" ht="15" customHeight="1">
      <c r="R6491"/>
      <c r="S6491"/>
    </row>
    <row r="6492" spans="18:19" ht="15" customHeight="1">
      <c r="R6492"/>
      <c r="S6492"/>
    </row>
    <row r="6493" spans="18:19" ht="15" customHeight="1">
      <c r="R6493"/>
      <c r="S6493"/>
    </row>
    <row r="6494" spans="18:19" ht="15" customHeight="1">
      <c r="R6494"/>
      <c r="S6494"/>
    </row>
    <row r="6495" spans="18:19" ht="15" customHeight="1">
      <c r="R6495"/>
      <c r="S6495"/>
    </row>
    <row r="6496" spans="18:19" ht="15" customHeight="1">
      <c r="R6496"/>
      <c r="S6496"/>
    </row>
    <row r="6497" spans="18:19" ht="15" customHeight="1">
      <c r="R6497"/>
      <c r="S6497"/>
    </row>
    <row r="6498" spans="18:19" ht="15" customHeight="1">
      <c r="R6498"/>
      <c r="S6498"/>
    </row>
    <row r="6499" spans="18:19" ht="15" customHeight="1">
      <c r="R6499"/>
      <c r="S6499"/>
    </row>
    <row r="6500" spans="18:19" ht="15" customHeight="1">
      <c r="R6500"/>
      <c r="S6500"/>
    </row>
    <row r="6501" spans="18:19" ht="15" customHeight="1">
      <c r="R6501"/>
      <c r="S6501"/>
    </row>
    <row r="6502" spans="18:19" ht="15" customHeight="1">
      <c r="R6502"/>
      <c r="S6502"/>
    </row>
    <row r="6503" spans="18:19" ht="15" customHeight="1">
      <c r="R6503"/>
      <c r="S6503"/>
    </row>
    <row r="6504" spans="18:19" ht="15" customHeight="1">
      <c r="R6504"/>
      <c r="S6504"/>
    </row>
    <row r="6505" spans="18:19" ht="15" customHeight="1">
      <c r="R6505"/>
      <c r="S6505"/>
    </row>
    <row r="6506" spans="18:19" ht="15" customHeight="1">
      <c r="R6506"/>
      <c r="S6506"/>
    </row>
    <row r="6507" spans="18:19" ht="15" customHeight="1">
      <c r="R6507"/>
      <c r="S6507"/>
    </row>
    <row r="6508" spans="18:19" ht="15" customHeight="1">
      <c r="R6508"/>
      <c r="S6508"/>
    </row>
    <row r="6509" spans="18:19" ht="15" customHeight="1">
      <c r="R6509"/>
      <c r="S6509"/>
    </row>
    <row r="6510" spans="18:19" ht="15" customHeight="1">
      <c r="R6510"/>
      <c r="S6510"/>
    </row>
    <row r="6511" spans="18:19" ht="15" customHeight="1">
      <c r="R6511"/>
      <c r="S6511"/>
    </row>
    <row r="6512" spans="18:19" ht="15" customHeight="1">
      <c r="R6512"/>
      <c r="S6512"/>
    </row>
    <row r="6513" spans="18:19" ht="15" customHeight="1">
      <c r="R6513"/>
      <c r="S6513"/>
    </row>
    <row r="6514" spans="18:19" ht="15" customHeight="1">
      <c r="R6514"/>
      <c r="S6514"/>
    </row>
    <row r="6515" spans="18:19" ht="15" customHeight="1">
      <c r="R6515"/>
      <c r="S6515"/>
    </row>
    <row r="6516" spans="18:19" ht="15" customHeight="1">
      <c r="R6516"/>
      <c r="S6516"/>
    </row>
    <row r="6517" spans="18:19" ht="15" customHeight="1">
      <c r="R6517"/>
      <c r="S6517"/>
    </row>
    <row r="6518" spans="18:19" ht="15" customHeight="1">
      <c r="R6518"/>
      <c r="S6518"/>
    </row>
    <row r="6519" spans="18:19" ht="15" customHeight="1">
      <c r="R6519"/>
      <c r="S6519"/>
    </row>
    <row r="6520" spans="18:19" ht="15" customHeight="1">
      <c r="R6520"/>
      <c r="S6520"/>
    </row>
    <row r="6521" spans="18:19" ht="15" customHeight="1">
      <c r="R6521"/>
      <c r="S6521"/>
    </row>
    <row r="6522" spans="18:19" ht="15" customHeight="1">
      <c r="R6522"/>
      <c r="S6522"/>
    </row>
    <row r="6523" spans="18:19" ht="15" customHeight="1">
      <c r="R6523"/>
      <c r="S6523"/>
    </row>
    <row r="6524" spans="18:19" ht="15" customHeight="1">
      <c r="R6524"/>
      <c r="S6524"/>
    </row>
    <row r="6525" spans="18:19" ht="15" customHeight="1">
      <c r="R6525"/>
      <c r="S6525"/>
    </row>
    <row r="6526" spans="18:19" ht="15" customHeight="1">
      <c r="R6526"/>
      <c r="S6526"/>
    </row>
    <row r="6527" spans="18:19" ht="15" customHeight="1">
      <c r="R6527"/>
      <c r="S6527"/>
    </row>
    <row r="6528" spans="18:19" ht="15" customHeight="1">
      <c r="R6528"/>
      <c r="S6528"/>
    </row>
    <row r="6529" spans="18:19" ht="15" customHeight="1">
      <c r="R6529"/>
      <c r="S6529"/>
    </row>
    <row r="6530" spans="18:19" ht="15" customHeight="1">
      <c r="R6530"/>
      <c r="S6530"/>
    </row>
    <row r="6531" spans="18:19" ht="15" customHeight="1">
      <c r="R6531"/>
      <c r="S6531"/>
    </row>
    <row r="6532" spans="18:19" ht="15" customHeight="1">
      <c r="R6532"/>
      <c r="S6532"/>
    </row>
    <row r="6533" spans="18:19" ht="15" customHeight="1">
      <c r="R6533"/>
      <c r="S6533"/>
    </row>
    <row r="6534" spans="18:19" ht="15" customHeight="1">
      <c r="R6534"/>
      <c r="S6534"/>
    </row>
    <row r="6535" spans="18:19" ht="15" customHeight="1">
      <c r="R6535"/>
      <c r="S6535"/>
    </row>
    <row r="6536" spans="18:19" ht="15" customHeight="1">
      <c r="R6536"/>
      <c r="S6536"/>
    </row>
    <row r="6537" spans="18:19" ht="15" customHeight="1">
      <c r="R6537"/>
      <c r="S6537"/>
    </row>
    <row r="6538" spans="18:19" ht="15" customHeight="1">
      <c r="R6538"/>
      <c r="S6538"/>
    </row>
    <row r="6539" spans="18:19" ht="15" customHeight="1">
      <c r="R6539"/>
      <c r="S6539"/>
    </row>
    <row r="6540" spans="18:19" ht="15" customHeight="1">
      <c r="R6540"/>
      <c r="S6540"/>
    </row>
    <row r="6541" spans="18:19" ht="15" customHeight="1">
      <c r="R6541"/>
      <c r="S6541"/>
    </row>
    <row r="6542" spans="18:19" ht="15" customHeight="1">
      <c r="R6542"/>
      <c r="S6542"/>
    </row>
    <row r="6543" spans="18:19" ht="15" customHeight="1">
      <c r="R6543"/>
      <c r="S6543"/>
    </row>
    <row r="6544" spans="18:19" ht="15" customHeight="1">
      <c r="R6544"/>
      <c r="S6544"/>
    </row>
    <row r="6545" spans="18:19" ht="15" customHeight="1">
      <c r="R6545"/>
      <c r="S6545"/>
    </row>
    <row r="6546" spans="18:19" ht="15" customHeight="1">
      <c r="R6546"/>
      <c r="S6546"/>
    </row>
    <row r="6547" spans="18:19" ht="15" customHeight="1">
      <c r="R6547"/>
      <c r="S6547"/>
    </row>
    <row r="6548" spans="18:19" ht="15" customHeight="1">
      <c r="R6548"/>
      <c r="S6548"/>
    </row>
    <row r="6549" spans="18:19" ht="15" customHeight="1">
      <c r="R6549"/>
      <c r="S6549"/>
    </row>
    <row r="6550" spans="18:19" ht="15" customHeight="1">
      <c r="R6550"/>
      <c r="S6550"/>
    </row>
    <row r="6551" spans="18:19" ht="15" customHeight="1">
      <c r="R6551"/>
      <c r="S6551"/>
    </row>
    <row r="6552" spans="18:19" ht="15" customHeight="1">
      <c r="R6552"/>
      <c r="S6552"/>
    </row>
    <row r="6553" spans="18:19" ht="15" customHeight="1">
      <c r="R6553"/>
      <c r="S6553"/>
    </row>
    <row r="6554" spans="18:19" ht="15" customHeight="1">
      <c r="R6554"/>
      <c r="S6554"/>
    </row>
    <row r="6555" spans="18:19" ht="15" customHeight="1">
      <c r="R6555"/>
      <c r="S6555"/>
    </row>
    <row r="6556" spans="18:19" ht="15" customHeight="1">
      <c r="R6556"/>
      <c r="S6556"/>
    </row>
    <row r="6557" spans="18:19" ht="15" customHeight="1">
      <c r="R6557"/>
      <c r="S6557"/>
    </row>
    <row r="6558" spans="18:19" ht="15" customHeight="1">
      <c r="R6558"/>
      <c r="S6558"/>
    </row>
    <row r="6559" spans="18:19" ht="15" customHeight="1">
      <c r="R6559"/>
      <c r="S6559"/>
    </row>
    <row r="6560" spans="18:19" ht="15" customHeight="1">
      <c r="R6560"/>
      <c r="S6560"/>
    </row>
    <row r="6561" spans="18:19" ht="15" customHeight="1">
      <c r="R6561"/>
      <c r="S6561"/>
    </row>
    <row r="6562" spans="18:19" ht="15" customHeight="1">
      <c r="R6562"/>
      <c r="S6562"/>
    </row>
    <row r="6563" spans="18:19" ht="15" customHeight="1">
      <c r="R6563"/>
      <c r="S6563"/>
    </row>
    <row r="6564" spans="18:19" ht="15" customHeight="1">
      <c r="R6564"/>
      <c r="S6564"/>
    </row>
    <row r="6565" spans="18:19" ht="15" customHeight="1">
      <c r="R6565"/>
      <c r="S6565"/>
    </row>
    <row r="6566" spans="18:19" ht="15" customHeight="1">
      <c r="R6566"/>
      <c r="S6566"/>
    </row>
    <row r="6567" spans="18:19" ht="15" customHeight="1">
      <c r="R6567"/>
      <c r="S6567"/>
    </row>
    <row r="6568" spans="18:19" ht="15" customHeight="1">
      <c r="R6568"/>
      <c r="S6568"/>
    </row>
    <row r="6569" spans="18:19" ht="15" customHeight="1">
      <c r="R6569"/>
      <c r="S6569"/>
    </row>
    <row r="6570" spans="18:19" ht="15" customHeight="1">
      <c r="R6570"/>
      <c r="S6570"/>
    </row>
    <row r="6571" spans="18:19" ht="15" customHeight="1">
      <c r="R6571"/>
      <c r="S6571"/>
    </row>
    <row r="6572" spans="18:19" ht="15" customHeight="1">
      <c r="R6572"/>
      <c r="S6572"/>
    </row>
    <row r="6573" spans="18:19" ht="15" customHeight="1">
      <c r="R6573"/>
      <c r="S6573"/>
    </row>
    <row r="6574" spans="18:19" ht="15" customHeight="1">
      <c r="R6574"/>
      <c r="S6574"/>
    </row>
    <row r="6575" spans="18:19" ht="15" customHeight="1">
      <c r="R6575"/>
      <c r="S6575"/>
    </row>
    <row r="6576" spans="18:19" ht="15" customHeight="1">
      <c r="R6576"/>
      <c r="S6576"/>
    </row>
    <row r="6577" spans="18:19" ht="15" customHeight="1">
      <c r="R6577"/>
      <c r="S6577"/>
    </row>
    <row r="6578" spans="18:19" ht="15" customHeight="1">
      <c r="R6578"/>
      <c r="S6578"/>
    </row>
    <row r="6579" spans="18:19" ht="15" customHeight="1">
      <c r="R6579"/>
      <c r="S6579"/>
    </row>
    <row r="6580" spans="18:19" ht="15" customHeight="1">
      <c r="R6580"/>
      <c r="S6580"/>
    </row>
    <row r="6581" spans="18:19" ht="15" customHeight="1">
      <c r="R6581"/>
      <c r="S6581"/>
    </row>
    <row r="6582" spans="18:19" ht="15" customHeight="1">
      <c r="R6582"/>
      <c r="S6582"/>
    </row>
    <row r="6583" spans="18:19" ht="15" customHeight="1">
      <c r="R6583"/>
      <c r="S6583"/>
    </row>
    <row r="6584" spans="18:19" ht="15" customHeight="1">
      <c r="R6584"/>
      <c r="S6584"/>
    </row>
    <row r="6585" spans="18:19" ht="15" customHeight="1">
      <c r="R6585"/>
      <c r="S6585"/>
    </row>
    <row r="6586" spans="18:19" ht="15" customHeight="1">
      <c r="R6586"/>
      <c r="S6586"/>
    </row>
    <row r="6587" spans="18:19" ht="15" customHeight="1">
      <c r="R6587"/>
      <c r="S6587"/>
    </row>
    <row r="6588" spans="18:19" ht="15" customHeight="1">
      <c r="R6588"/>
      <c r="S6588"/>
    </row>
    <row r="6589" spans="18:19" ht="15" customHeight="1">
      <c r="R6589"/>
      <c r="S6589"/>
    </row>
    <row r="6590" spans="18:19" ht="15" customHeight="1">
      <c r="R6590"/>
      <c r="S6590"/>
    </row>
    <row r="6591" spans="18:19" ht="15" customHeight="1">
      <c r="R6591"/>
      <c r="S6591"/>
    </row>
    <row r="6592" spans="18:19" ht="15" customHeight="1">
      <c r="R6592"/>
      <c r="S6592"/>
    </row>
    <row r="6593" spans="18:19" ht="15" customHeight="1">
      <c r="R6593"/>
      <c r="S6593"/>
    </row>
    <row r="6594" spans="18:19" ht="15" customHeight="1">
      <c r="R6594"/>
      <c r="S6594"/>
    </row>
    <row r="6595" spans="18:19" ht="15" customHeight="1">
      <c r="R6595"/>
      <c r="S6595"/>
    </row>
    <row r="6596" spans="18:19" ht="15" customHeight="1">
      <c r="R6596"/>
      <c r="S6596"/>
    </row>
    <row r="6597" spans="18:19" ht="15" customHeight="1">
      <c r="R6597"/>
      <c r="S6597"/>
    </row>
    <row r="6598" spans="18:19" ht="15" customHeight="1">
      <c r="R6598"/>
      <c r="S6598"/>
    </row>
    <row r="6599" spans="18:19" ht="15" customHeight="1">
      <c r="R6599"/>
      <c r="S6599"/>
    </row>
    <row r="6600" spans="18:19" ht="15" customHeight="1">
      <c r="R6600"/>
      <c r="S6600"/>
    </row>
    <row r="6601" spans="18:19" ht="15" customHeight="1">
      <c r="R6601"/>
      <c r="S6601"/>
    </row>
    <row r="6602" spans="18:19" ht="15" customHeight="1">
      <c r="R6602"/>
      <c r="S6602"/>
    </row>
    <row r="6603" spans="18:19" ht="15" customHeight="1">
      <c r="R6603"/>
      <c r="S6603"/>
    </row>
    <row r="6604" spans="18:19" ht="15" customHeight="1">
      <c r="R6604"/>
      <c r="S6604"/>
    </row>
    <row r="6605" spans="18:19" ht="15" customHeight="1">
      <c r="R6605"/>
      <c r="S6605"/>
    </row>
    <row r="6606" spans="18:19" ht="15" customHeight="1">
      <c r="R6606"/>
      <c r="S6606"/>
    </row>
    <row r="6607" spans="18:19" ht="15" customHeight="1">
      <c r="R6607"/>
      <c r="S6607"/>
    </row>
    <row r="6608" spans="18:19" ht="15" customHeight="1">
      <c r="R6608"/>
      <c r="S6608"/>
    </row>
    <row r="6609" spans="18:19" ht="15" customHeight="1">
      <c r="R6609"/>
      <c r="S6609"/>
    </row>
    <row r="6610" spans="18:19" ht="15" customHeight="1">
      <c r="R6610"/>
      <c r="S6610"/>
    </row>
    <row r="6611" spans="18:19" ht="15" customHeight="1">
      <c r="R6611"/>
      <c r="S6611"/>
    </row>
    <row r="6612" spans="18:19" ht="15" customHeight="1">
      <c r="R6612"/>
      <c r="S6612"/>
    </row>
    <row r="6613" spans="18:19" ht="15" customHeight="1">
      <c r="R6613"/>
      <c r="S6613"/>
    </row>
    <row r="6614" spans="18:19" ht="15" customHeight="1">
      <c r="R6614"/>
      <c r="S6614"/>
    </row>
    <row r="6615" spans="18:19" ht="15" customHeight="1">
      <c r="R6615"/>
      <c r="S6615"/>
    </row>
    <row r="6616" spans="18:19" ht="15" customHeight="1">
      <c r="R6616"/>
      <c r="S6616"/>
    </row>
    <row r="6617" spans="18:19" ht="15" customHeight="1">
      <c r="R6617"/>
      <c r="S6617"/>
    </row>
    <row r="6618" spans="18:19" ht="15" customHeight="1">
      <c r="R6618"/>
      <c r="S6618"/>
    </row>
    <row r="6619" spans="18:19" ht="15" customHeight="1">
      <c r="R6619"/>
      <c r="S6619"/>
    </row>
    <row r="6620" spans="18:19" ht="15" customHeight="1">
      <c r="R6620"/>
      <c r="S6620"/>
    </row>
    <row r="6621" spans="18:19" ht="15" customHeight="1">
      <c r="R6621"/>
      <c r="S6621"/>
    </row>
    <row r="6622" spans="18:19" ht="15" customHeight="1">
      <c r="R6622"/>
      <c r="S6622"/>
    </row>
    <row r="6623" spans="18:19" ht="15" customHeight="1">
      <c r="R6623"/>
      <c r="S6623"/>
    </row>
    <row r="6624" spans="18:19" ht="15" customHeight="1">
      <c r="R6624"/>
      <c r="S6624"/>
    </row>
    <row r="6625" spans="18:19" ht="15" customHeight="1">
      <c r="R6625"/>
      <c r="S6625"/>
    </row>
    <row r="6626" spans="18:19" ht="15" customHeight="1">
      <c r="R6626"/>
      <c r="S6626"/>
    </row>
    <row r="6627" spans="18:19" ht="15" customHeight="1">
      <c r="R6627"/>
      <c r="S6627"/>
    </row>
    <row r="6628" spans="18:19" ht="15" customHeight="1">
      <c r="R6628"/>
      <c r="S6628"/>
    </row>
    <row r="6629" spans="18:19" ht="15" customHeight="1">
      <c r="R6629"/>
      <c r="S6629"/>
    </row>
    <row r="6630" spans="18:19" ht="15" customHeight="1">
      <c r="R6630"/>
      <c r="S6630"/>
    </row>
    <row r="6631" spans="18:19" ht="15" customHeight="1">
      <c r="R6631"/>
      <c r="S6631"/>
    </row>
    <row r="6632" spans="18:19" ht="15" customHeight="1">
      <c r="R6632"/>
      <c r="S6632"/>
    </row>
    <row r="6633" spans="18:19" ht="15" customHeight="1">
      <c r="R6633"/>
      <c r="S6633"/>
    </row>
    <row r="6634" spans="18:19" ht="15" customHeight="1">
      <c r="R6634"/>
      <c r="S6634"/>
    </row>
    <row r="6635" spans="18:19" ht="15" customHeight="1">
      <c r="R6635"/>
      <c r="S6635"/>
    </row>
    <row r="6636" spans="18:19" ht="15" customHeight="1">
      <c r="R6636"/>
      <c r="S6636"/>
    </row>
    <row r="6637" spans="18:19" ht="15" customHeight="1">
      <c r="R6637"/>
      <c r="S6637"/>
    </row>
    <row r="6638" spans="18:19" ht="15" customHeight="1">
      <c r="R6638"/>
      <c r="S6638"/>
    </row>
    <row r="6639" spans="18:19" ht="15" customHeight="1">
      <c r="R6639"/>
      <c r="S6639"/>
    </row>
    <row r="6640" spans="18:19" ht="15" customHeight="1">
      <c r="R6640"/>
      <c r="S6640"/>
    </row>
    <row r="6641" spans="18:19" ht="15" customHeight="1">
      <c r="R6641"/>
      <c r="S6641"/>
    </row>
    <row r="6642" spans="18:19" ht="15" customHeight="1">
      <c r="R6642"/>
      <c r="S6642"/>
    </row>
    <row r="6643" spans="18:19" ht="15" customHeight="1">
      <c r="R6643"/>
      <c r="S6643"/>
    </row>
    <row r="6644" spans="18:19" ht="15" customHeight="1">
      <c r="R6644"/>
      <c r="S6644"/>
    </row>
    <row r="6645" spans="18:19" ht="15" customHeight="1">
      <c r="R6645"/>
      <c r="S6645"/>
    </row>
    <row r="6646" spans="18:19" ht="15" customHeight="1">
      <c r="R6646"/>
      <c r="S6646"/>
    </row>
    <row r="6647" spans="18:19" ht="15" customHeight="1">
      <c r="R6647"/>
      <c r="S6647"/>
    </row>
    <row r="6648" spans="18:19" ht="15" customHeight="1">
      <c r="R6648"/>
      <c r="S6648"/>
    </row>
    <row r="6649" spans="18:19" ht="15" customHeight="1">
      <c r="R6649"/>
      <c r="S6649"/>
    </row>
    <row r="6650" spans="18:19" ht="15" customHeight="1">
      <c r="R6650"/>
      <c r="S6650"/>
    </row>
    <row r="6651" spans="18:19" ht="15" customHeight="1">
      <c r="R6651"/>
      <c r="S6651"/>
    </row>
    <row r="6652" spans="18:19" ht="15" customHeight="1">
      <c r="R6652"/>
      <c r="S6652"/>
    </row>
    <row r="6653" spans="18:19" ht="15" customHeight="1">
      <c r="R6653"/>
      <c r="S6653"/>
    </row>
    <row r="6654" spans="18:19" ht="15" customHeight="1">
      <c r="R6654"/>
      <c r="S6654"/>
    </row>
    <row r="6655" spans="18:19" ht="15" customHeight="1">
      <c r="R6655"/>
      <c r="S6655"/>
    </row>
    <row r="6656" spans="18:19" ht="15" customHeight="1">
      <c r="R6656"/>
      <c r="S6656"/>
    </row>
    <row r="6657" spans="18:19" ht="15" customHeight="1">
      <c r="R6657"/>
      <c r="S6657"/>
    </row>
    <row r="6658" spans="18:19" ht="15" customHeight="1">
      <c r="R6658"/>
      <c r="S6658"/>
    </row>
    <row r="6659" spans="18:19" ht="15" customHeight="1">
      <c r="R6659"/>
      <c r="S6659"/>
    </row>
    <row r="6660" spans="18:19" ht="15" customHeight="1">
      <c r="R6660"/>
      <c r="S6660"/>
    </row>
    <row r="6661" spans="18:19" ht="15" customHeight="1">
      <c r="R6661"/>
      <c r="S6661"/>
    </row>
    <row r="6662" spans="18:19" ht="15" customHeight="1">
      <c r="R6662"/>
      <c r="S6662"/>
    </row>
    <row r="6663" spans="18:19" ht="15" customHeight="1">
      <c r="R6663"/>
      <c r="S6663"/>
    </row>
    <row r="6664" spans="18:19" ht="15" customHeight="1">
      <c r="R6664"/>
      <c r="S6664"/>
    </row>
    <row r="6665" spans="18:19" ht="15" customHeight="1">
      <c r="R6665"/>
      <c r="S6665"/>
    </row>
    <row r="6666" spans="18:19" ht="15" customHeight="1">
      <c r="R6666"/>
      <c r="S6666"/>
    </row>
    <row r="6667" spans="18:19" ht="15" customHeight="1">
      <c r="R6667"/>
      <c r="S6667"/>
    </row>
    <row r="6668" spans="18:19" ht="15" customHeight="1">
      <c r="R6668"/>
      <c r="S6668"/>
    </row>
    <row r="6669" spans="18:19" ht="15" customHeight="1">
      <c r="R6669"/>
      <c r="S6669"/>
    </row>
    <row r="6670" spans="18:19" ht="15" customHeight="1">
      <c r="R6670"/>
      <c r="S6670"/>
    </row>
    <row r="6671" spans="18:19" ht="15" customHeight="1">
      <c r="R6671"/>
      <c r="S6671"/>
    </row>
    <row r="6672" spans="18:19" ht="15" customHeight="1">
      <c r="R6672"/>
      <c r="S6672"/>
    </row>
    <row r="6673" spans="18:19" ht="15" customHeight="1">
      <c r="R6673"/>
      <c r="S6673"/>
    </row>
    <row r="6674" spans="18:19" ht="15" customHeight="1">
      <c r="R6674"/>
      <c r="S6674"/>
    </row>
    <row r="6675" spans="18:19" ht="15" customHeight="1">
      <c r="R6675"/>
      <c r="S6675"/>
    </row>
    <row r="6676" spans="18:19" ht="15" customHeight="1">
      <c r="R6676"/>
      <c r="S6676"/>
    </row>
    <row r="6677" spans="18:19" ht="15" customHeight="1">
      <c r="R6677"/>
      <c r="S6677"/>
    </row>
    <row r="6678" spans="18:19" ht="15" customHeight="1">
      <c r="R6678"/>
      <c r="S6678"/>
    </row>
    <row r="6679" spans="18:19" ht="15" customHeight="1">
      <c r="R6679"/>
      <c r="S6679"/>
    </row>
    <row r="6680" spans="18:19" ht="15" customHeight="1">
      <c r="R6680"/>
      <c r="S6680"/>
    </row>
    <row r="6681" spans="18:19" ht="15" customHeight="1">
      <c r="R6681"/>
      <c r="S6681"/>
    </row>
    <row r="6682" spans="18:19" ht="15" customHeight="1">
      <c r="R6682"/>
      <c r="S6682"/>
    </row>
    <row r="6683" spans="18:19" ht="15" customHeight="1">
      <c r="R6683"/>
      <c r="S6683"/>
    </row>
    <row r="6684" spans="18:19" ht="15" customHeight="1">
      <c r="R6684"/>
      <c r="S6684"/>
    </row>
    <row r="6685" spans="18:19" ht="15" customHeight="1">
      <c r="R6685"/>
      <c r="S6685"/>
    </row>
    <row r="6686" spans="18:19" ht="15" customHeight="1">
      <c r="R6686"/>
      <c r="S6686"/>
    </row>
    <row r="6687" spans="18:19" ht="15" customHeight="1">
      <c r="R6687"/>
      <c r="S6687"/>
    </row>
    <row r="6688" spans="18:19" ht="15" customHeight="1">
      <c r="R6688"/>
      <c r="S6688"/>
    </row>
    <row r="6689" spans="18:19" ht="15" customHeight="1">
      <c r="R6689"/>
      <c r="S6689"/>
    </row>
    <row r="6690" spans="18:19" ht="15" customHeight="1">
      <c r="R6690"/>
      <c r="S6690"/>
    </row>
    <row r="6691" spans="18:19" ht="15" customHeight="1">
      <c r="R6691"/>
      <c r="S6691"/>
    </row>
    <row r="6692" spans="18:19" ht="15" customHeight="1">
      <c r="R6692"/>
      <c r="S6692"/>
    </row>
    <row r="6693" spans="18:19" ht="15" customHeight="1">
      <c r="R6693"/>
      <c r="S6693"/>
    </row>
    <row r="6694" spans="18:19" ht="15" customHeight="1">
      <c r="R6694"/>
      <c r="S6694"/>
    </row>
    <row r="6695" spans="18:19" ht="15" customHeight="1">
      <c r="R6695"/>
      <c r="S6695"/>
    </row>
    <row r="6696" spans="18:19" ht="15" customHeight="1">
      <c r="R6696"/>
      <c r="S6696"/>
    </row>
    <row r="6697" spans="18:19" ht="15" customHeight="1">
      <c r="R6697"/>
      <c r="S6697"/>
    </row>
    <row r="6698" spans="18:19" ht="15" customHeight="1">
      <c r="R6698"/>
      <c r="S6698"/>
    </row>
    <row r="6699" spans="18:19" ht="15" customHeight="1">
      <c r="R6699"/>
      <c r="S6699"/>
    </row>
    <row r="6700" spans="18:19" ht="15" customHeight="1">
      <c r="R6700"/>
      <c r="S6700"/>
    </row>
    <row r="6701" spans="18:19" ht="15" customHeight="1">
      <c r="R6701"/>
      <c r="S6701"/>
    </row>
    <row r="6702" spans="18:19" ht="15" customHeight="1">
      <c r="R6702"/>
      <c r="S6702"/>
    </row>
    <row r="6703" spans="18:19" ht="15" customHeight="1">
      <c r="R6703"/>
      <c r="S6703"/>
    </row>
    <row r="6704" spans="18:19" ht="15" customHeight="1">
      <c r="R6704"/>
      <c r="S6704"/>
    </row>
    <row r="6705" spans="18:19" ht="15" customHeight="1">
      <c r="R6705"/>
      <c r="S6705"/>
    </row>
    <row r="6706" spans="18:19" ht="15" customHeight="1">
      <c r="R6706"/>
      <c r="S6706"/>
    </row>
    <row r="6707" spans="18:19" ht="15" customHeight="1">
      <c r="R6707"/>
      <c r="S6707"/>
    </row>
    <row r="6708" spans="18:19" ht="15" customHeight="1">
      <c r="R6708"/>
      <c r="S6708"/>
    </row>
    <row r="6709" spans="18:19" ht="15" customHeight="1">
      <c r="R6709"/>
      <c r="S6709"/>
    </row>
    <row r="6710" spans="18:19" ht="15" customHeight="1">
      <c r="R6710"/>
      <c r="S6710"/>
    </row>
    <row r="6711" spans="18:19" ht="15" customHeight="1">
      <c r="R6711"/>
      <c r="S6711"/>
    </row>
    <row r="6712" spans="18:19" ht="15" customHeight="1">
      <c r="R6712"/>
      <c r="S6712"/>
    </row>
    <row r="6713" spans="18:19" ht="15" customHeight="1">
      <c r="R6713"/>
      <c r="S6713"/>
    </row>
    <row r="6714" spans="18:19" ht="15" customHeight="1">
      <c r="R6714"/>
      <c r="S6714"/>
    </row>
    <row r="6715" spans="18:19" ht="15" customHeight="1">
      <c r="R6715"/>
      <c r="S6715"/>
    </row>
    <row r="6716" spans="18:19" ht="15" customHeight="1">
      <c r="R6716"/>
      <c r="S6716"/>
    </row>
    <row r="6717" spans="18:19" ht="15" customHeight="1">
      <c r="R6717"/>
      <c r="S6717"/>
    </row>
    <row r="6718" spans="18:19" ht="15" customHeight="1">
      <c r="R6718"/>
      <c r="S6718"/>
    </row>
    <row r="6719" spans="18:19" ht="15" customHeight="1">
      <c r="R6719"/>
      <c r="S6719"/>
    </row>
    <row r="6720" spans="18:19" ht="15" customHeight="1">
      <c r="R6720"/>
      <c r="S6720"/>
    </row>
    <row r="6721" spans="18:19" ht="15" customHeight="1">
      <c r="R6721"/>
      <c r="S6721"/>
    </row>
    <row r="6722" spans="18:19" ht="15" customHeight="1">
      <c r="R6722"/>
      <c r="S6722"/>
    </row>
    <row r="6723" spans="18:19" ht="15" customHeight="1">
      <c r="R6723"/>
      <c r="S6723"/>
    </row>
    <row r="6724" spans="18:19" ht="15" customHeight="1">
      <c r="R6724"/>
      <c r="S6724"/>
    </row>
    <row r="6725" spans="18:19" ht="15" customHeight="1">
      <c r="R6725"/>
      <c r="S6725"/>
    </row>
    <row r="6726" spans="18:19" ht="15" customHeight="1">
      <c r="R6726"/>
      <c r="S6726"/>
    </row>
    <row r="6727" spans="18:19" ht="15" customHeight="1">
      <c r="R6727"/>
      <c r="S6727"/>
    </row>
    <row r="6728" spans="18:19" ht="15" customHeight="1">
      <c r="R6728"/>
      <c r="S6728"/>
    </row>
    <row r="6729" spans="18:19" ht="15" customHeight="1">
      <c r="R6729"/>
      <c r="S6729"/>
    </row>
    <row r="6730" spans="18:19" ht="15" customHeight="1">
      <c r="R6730"/>
      <c r="S6730"/>
    </row>
    <row r="6731" spans="18:19" ht="15" customHeight="1">
      <c r="R6731"/>
      <c r="S6731"/>
    </row>
    <row r="6732" spans="18:19" ht="15" customHeight="1">
      <c r="R6732"/>
      <c r="S6732"/>
    </row>
    <row r="6733" spans="18:19" ht="15" customHeight="1">
      <c r="R6733"/>
      <c r="S6733"/>
    </row>
    <row r="6734" spans="18:19" ht="15" customHeight="1">
      <c r="R6734"/>
      <c r="S6734"/>
    </row>
    <row r="6735" spans="18:19" ht="15" customHeight="1">
      <c r="R6735"/>
      <c r="S6735"/>
    </row>
    <row r="6736" spans="18:19" ht="15" customHeight="1">
      <c r="R6736"/>
      <c r="S6736"/>
    </row>
    <row r="6737" spans="18:19" ht="15" customHeight="1">
      <c r="R6737"/>
      <c r="S6737"/>
    </row>
    <row r="6738" spans="18:19" ht="15" customHeight="1">
      <c r="R6738"/>
      <c r="S6738"/>
    </row>
    <row r="6739" spans="18:19" ht="15" customHeight="1">
      <c r="R6739"/>
      <c r="S6739"/>
    </row>
    <row r="6740" spans="18:19" ht="15" customHeight="1">
      <c r="R6740"/>
      <c r="S6740"/>
    </row>
    <row r="6741" spans="18:19" ht="15" customHeight="1">
      <c r="R6741"/>
      <c r="S6741"/>
    </row>
    <row r="6742" spans="18:19" ht="15" customHeight="1">
      <c r="R6742"/>
      <c r="S6742"/>
    </row>
    <row r="6743" spans="18:19" ht="15" customHeight="1">
      <c r="R6743"/>
      <c r="S6743"/>
    </row>
    <row r="6744" spans="18:19" ht="15" customHeight="1">
      <c r="R6744"/>
      <c r="S6744"/>
    </row>
    <row r="6745" spans="18:19" ht="15" customHeight="1">
      <c r="R6745"/>
      <c r="S6745"/>
    </row>
    <row r="6746" spans="18:19" ht="15" customHeight="1">
      <c r="R6746"/>
      <c r="S6746"/>
    </row>
    <row r="6747" spans="18:19" ht="15" customHeight="1">
      <c r="R6747"/>
      <c r="S6747"/>
    </row>
    <row r="6748" spans="18:19" ht="15" customHeight="1">
      <c r="R6748"/>
      <c r="S6748"/>
    </row>
    <row r="6749" spans="18:19" ht="15" customHeight="1">
      <c r="R6749"/>
      <c r="S6749"/>
    </row>
    <row r="6750" spans="18:19" ht="15" customHeight="1">
      <c r="R6750"/>
      <c r="S6750"/>
    </row>
    <row r="6751" spans="18:19" ht="15" customHeight="1">
      <c r="R6751"/>
      <c r="S6751"/>
    </row>
    <row r="6752" spans="18:19" ht="15" customHeight="1">
      <c r="R6752"/>
      <c r="S6752"/>
    </row>
    <row r="6753" spans="18:19" ht="15" customHeight="1">
      <c r="R6753"/>
      <c r="S6753"/>
    </row>
    <row r="6754" spans="18:19" ht="15" customHeight="1">
      <c r="R6754"/>
      <c r="S6754"/>
    </row>
    <row r="6755" spans="18:19" ht="15" customHeight="1">
      <c r="R6755"/>
      <c r="S6755"/>
    </row>
    <row r="6756" spans="18:19" ht="15" customHeight="1">
      <c r="R6756"/>
      <c r="S6756"/>
    </row>
    <row r="6757" spans="18:19" ht="15" customHeight="1">
      <c r="R6757"/>
      <c r="S6757"/>
    </row>
    <row r="6758" spans="18:19" ht="15" customHeight="1">
      <c r="R6758"/>
      <c r="S6758"/>
    </row>
    <row r="6759" spans="18:19" ht="15" customHeight="1">
      <c r="R6759"/>
      <c r="S6759"/>
    </row>
    <row r="6760" spans="18:19" ht="15" customHeight="1">
      <c r="R6760"/>
      <c r="S6760"/>
    </row>
    <row r="6761" spans="18:19" ht="15" customHeight="1">
      <c r="R6761"/>
      <c r="S6761"/>
    </row>
    <row r="6762" spans="18:19" ht="15" customHeight="1">
      <c r="R6762"/>
      <c r="S6762"/>
    </row>
    <row r="6763" spans="18:19" ht="15" customHeight="1">
      <c r="R6763"/>
      <c r="S6763"/>
    </row>
    <row r="6764" spans="18:19" ht="15" customHeight="1">
      <c r="R6764"/>
      <c r="S6764"/>
    </row>
    <row r="6765" spans="18:19" ht="15" customHeight="1">
      <c r="R6765"/>
      <c r="S6765"/>
    </row>
    <row r="6766" spans="18:19" ht="15" customHeight="1">
      <c r="R6766"/>
      <c r="S6766"/>
    </row>
    <row r="6767" spans="18:19" ht="15" customHeight="1">
      <c r="R6767"/>
      <c r="S6767"/>
    </row>
    <row r="6768" spans="18:19" ht="15" customHeight="1">
      <c r="R6768"/>
      <c r="S6768"/>
    </row>
    <row r="6769" spans="18:19" ht="15" customHeight="1">
      <c r="R6769"/>
      <c r="S6769"/>
    </row>
    <row r="6770" spans="18:19" ht="15" customHeight="1">
      <c r="R6770"/>
      <c r="S6770"/>
    </row>
    <row r="6771" spans="18:19" ht="15" customHeight="1">
      <c r="R6771"/>
      <c r="S6771"/>
    </row>
    <row r="6772" spans="18:19" ht="15" customHeight="1">
      <c r="R6772"/>
      <c r="S6772"/>
    </row>
    <row r="6773" spans="18:19" ht="15" customHeight="1">
      <c r="R6773"/>
      <c r="S6773"/>
    </row>
    <row r="6774" spans="18:19" ht="15" customHeight="1">
      <c r="R6774"/>
      <c r="S6774"/>
    </row>
    <row r="6775" spans="18:19" ht="15" customHeight="1">
      <c r="R6775"/>
      <c r="S6775"/>
    </row>
    <row r="6776" spans="18:19" ht="15" customHeight="1">
      <c r="R6776"/>
      <c r="S6776"/>
    </row>
    <row r="6777" spans="18:19" ht="15" customHeight="1">
      <c r="R6777"/>
      <c r="S6777"/>
    </row>
    <row r="6778" spans="18:19" ht="15" customHeight="1">
      <c r="R6778"/>
      <c r="S6778"/>
    </row>
    <row r="6779" spans="18:19" ht="15" customHeight="1">
      <c r="R6779"/>
      <c r="S6779"/>
    </row>
    <row r="6780" spans="18:19" ht="15" customHeight="1">
      <c r="R6780"/>
      <c r="S6780"/>
    </row>
    <row r="6781" spans="18:19" ht="15" customHeight="1">
      <c r="R6781"/>
      <c r="S6781"/>
    </row>
    <row r="6782" spans="18:19" ht="15" customHeight="1">
      <c r="R6782"/>
      <c r="S6782"/>
    </row>
    <row r="6783" spans="18:19" ht="15" customHeight="1">
      <c r="R6783"/>
      <c r="S6783"/>
    </row>
    <row r="6784" spans="18:19" ht="15" customHeight="1">
      <c r="R6784"/>
      <c r="S6784"/>
    </row>
    <row r="6785" spans="18:19" ht="15" customHeight="1">
      <c r="R6785"/>
      <c r="S6785"/>
    </row>
    <row r="6786" spans="18:19" ht="15" customHeight="1">
      <c r="R6786"/>
      <c r="S6786"/>
    </row>
    <row r="6787" spans="18:19" ht="15" customHeight="1">
      <c r="R6787"/>
      <c r="S6787"/>
    </row>
    <row r="6788" spans="18:19" ht="15" customHeight="1">
      <c r="R6788"/>
      <c r="S6788"/>
    </row>
    <row r="6789" spans="18:19" ht="15" customHeight="1">
      <c r="R6789"/>
      <c r="S6789"/>
    </row>
    <row r="6790" spans="18:19" ht="15" customHeight="1">
      <c r="R6790"/>
      <c r="S6790"/>
    </row>
    <row r="6791" spans="18:19" ht="15" customHeight="1">
      <c r="R6791"/>
      <c r="S6791"/>
    </row>
    <row r="6792" spans="18:19" ht="15" customHeight="1">
      <c r="R6792"/>
      <c r="S6792"/>
    </row>
    <row r="6793" spans="18:19" ht="15" customHeight="1">
      <c r="R6793"/>
      <c r="S6793"/>
    </row>
    <row r="6794" spans="18:19" ht="15" customHeight="1">
      <c r="R6794"/>
      <c r="S6794"/>
    </row>
    <row r="6795" spans="18:19" ht="15" customHeight="1">
      <c r="R6795"/>
      <c r="S6795"/>
    </row>
    <row r="6796" spans="18:19" ht="15" customHeight="1">
      <c r="R6796"/>
      <c r="S6796"/>
    </row>
    <row r="6797" spans="18:19" ht="15" customHeight="1">
      <c r="R6797"/>
      <c r="S6797"/>
    </row>
    <row r="6798" spans="18:19" ht="15" customHeight="1">
      <c r="R6798"/>
      <c r="S6798"/>
    </row>
    <row r="6799" spans="18:19" ht="15" customHeight="1">
      <c r="R6799"/>
      <c r="S6799"/>
    </row>
    <row r="6800" spans="18:19" ht="15" customHeight="1">
      <c r="R6800"/>
      <c r="S6800"/>
    </row>
    <row r="6801" spans="18:19" ht="15" customHeight="1">
      <c r="R6801"/>
      <c r="S6801"/>
    </row>
    <row r="6802" spans="18:19" ht="15" customHeight="1">
      <c r="R6802"/>
      <c r="S6802"/>
    </row>
    <row r="6803" spans="18:19" ht="15" customHeight="1">
      <c r="R6803"/>
      <c r="S6803"/>
    </row>
    <row r="6804" spans="18:19" ht="15" customHeight="1">
      <c r="R6804"/>
      <c r="S6804"/>
    </row>
    <row r="6805" spans="18:19" ht="15" customHeight="1">
      <c r="R6805"/>
      <c r="S6805"/>
    </row>
    <row r="6806" spans="18:19" ht="15" customHeight="1">
      <c r="R6806"/>
      <c r="S6806"/>
    </row>
    <row r="6807" spans="18:19" ht="15" customHeight="1">
      <c r="R6807"/>
      <c r="S6807"/>
    </row>
    <row r="6808" spans="18:19" ht="15" customHeight="1">
      <c r="R6808"/>
      <c r="S6808"/>
    </row>
    <row r="6809" spans="18:19" ht="15" customHeight="1">
      <c r="R6809"/>
      <c r="S6809"/>
    </row>
    <row r="6810" spans="18:19" ht="15" customHeight="1">
      <c r="R6810"/>
      <c r="S6810"/>
    </row>
    <row r="6811" spans="18:19" ht="15" customHeight="1">
      <c r="R6811"/>
      <c r="S6811"/>
    </row>
    <row r="6812" spans="18:19" ht="15" customHeight="1">
      <c r="R6812"/>
      <c r="S6812"/>
    </row>
    <row r="6813" spans="18:19" ht="15" customHeight="1">
      <c r="R6813"/>
      <c r="S6813"/>
    </row>
    <row r="6814" spans="18:19" ht="15" customHeight="1">
      <c r="R6814"/>
      <c r="S6814"/>
    </row>
    <row r="6815" spans="18:19" ht="15" customHeight="1">
      <c r="R6815"/>
      <c r="S6815"/>
    </row>
    <row r="6816" spans="18:19" ht="15" customHeight="1">
      <c r="R6816"/>
      <c r="S6816"/>
    </row>
    <row r="6817" spans="18:19" ht="15" customHeight="1">
      <c r="R6817"/>
      <c r="S6817"/>
    </row>
    <row r="6818" spans="18:19" ht="15" customHeight="1">
      <c r="R6818"/>
      <c r="S6818"/>
    </row>
    <row r="6819" spans="18:19" ht="15" customHeight="1">
      <c r="R6819"/>
      <c r="S6819"/>
    </row>
    <row r="6820" spans="18:19" ht="15" customHeight="1">
      <c r="R6820"/>
      <c r="S6820"/>
    </row>
    <row r="6821" spans="18:19" ht="15" customHeight="1">
      <c r="R6821"/>
      <c r="S6821"/>
    </row>
    <row r="6822" spans="18:19" ht="15" customHeight="1">
      <c r="R6822"/>
      <c r="S6822"/>
    </row>
    <row r="6823" spans="18:19" ht="15" customHeight="1">
      <c r="R6823"/>
      <c r="S6823"/>
    </row>
    <row r="6824" spans="18:19" ht="15" customHeight="1">
      <c r="R6824"/>
      <c r="S6824"/>
    </row>
    <row r="6825" spans="18:19" ht="15" customHeight="1">
      <c r="R6825"/>
      <c r="S6825"/>
    </row>
    <row r="6826" spans="18:19" ht="15" customHeight="1">
      <c r="R6826"/>
      <c r="S6826"/>
    </row>
    <row r="6827" spans="18:19" ht="15" customHeight="1">
      <c r="R6827"/>
      <c r="S6827"/>
    </row>
    <row r="6828" spans="18:19" ht="15" customHeight="1">
      <c r="R6828"/>
      <c r="S6828"/>
    </row>
    <row r="6829" spans="18:19" ht="15" customHeight="1">
      <c r="R6829"/>
      <c r="S6829"/>
    </row>
    <row r="6830" spans="18:19" ht="15" customHeight="1">
      <c r="R6830"/>
      <c r="S6830"/>
    </row>
    <row r="6831" spans="18:19" ht="15" customHeight="1">
      <c r="R6831"/>
      <c r="S6831"/>
    </row>
    <row r="6832" spans="18:19" ht="15" customHeight="1">
      <c r="R6832"/>
      <c r="S6832"/>
    </row>
    <row r="6833" spans="18:19" ht="15" customHeight="1">
      <c r="R6833"/>
      <c r="S6833"/>
    </row>
    <row r="6834" spans="18:19" ht="15" customHeight="1">
      <c r="R6834"/>
      <c r="S6834"/>
    </row>
    <row r="6835" spans="18:19" ht="15" customHeight="1">
      <c r="R6835"/>
      <c r="S6835"/>
    </row>
    <row r="6836" spans="18:19" ht="15" customHeight="1">
      <c r="R6836"/>
      <c r="S6836"/>
    </row>
    <row r="6837" spans="18:19" ht="15" customHeight="1">
      <c r="R6837"/>
      <c r="S6837"/>
    </row>
    <row r="6838" spans="18:19" ht="15" customHeight="1">
      <c r="R6838"/>
      <c r="S6838"/>
    </row>
    <row r="6839" spans="18:19" ht="15" customHeight="1">
      <c r="R6839"/>
      <c r="S6839"/>
    </row>
    <row r="6840" spans="18:19" ht="15" customHeight="1">
      <c r="R6840"/>
      <c r="S6840"/>
    </row>
    <row r="6841" spans="18:19" ht="15" customHeight="1">
      <c r="R6841"/>
      <c r="S6841"/>
    </row>
    <row r="6842" spans="18:19" ht="15" customHeight="1">
      <c r="R6842"/>
      <c r="S6842"/>
    </row>
    <row r="6843" spans="18:19" ht="15" customHeight="1">
      <c r="R6843"/>
      <c r="S6843"/>
    </row>
    <row r="6844" spans="18:19" ht="15" customHeight="1">
      <c r="R6844"/>
      <c r="S6844"/>
    </row>
    <row r="6845" spans="18:19" ht="15" customHeight="1">
      <c r="R6845"/>
      <c r="S6845"/>
    </row>
    <row r="6846" spans="18:19" ht="15" customHeight="1">
      <c r="R6846"/>
      <c r="S6846"/>
    </row>
    <row r="6847" spans="18:19" ht="15" customHeight="1">
      <c r="R6847"/>
      <c r="S6847"/>
    </row>
    <row r="6848" spans="18:19" ht="15" customHeight="1">
      <c r="R6848"/>
      <c r="S6848"/>
    </row>
    <row r="6849" spans="18:19" ht="15" customHeight="1">
      <c r="R6849"/>
      <c r="S6849"/>
    </row>
    <row r="6850" spans="18:19" ht="15" customHeight="1">
      <c r="R6850"/>
      <c r="S6850"/>
    </row>
    <row r="6851" spans="18:19" ht="15" customHeight="1">
      <c r="R6851"/>
      <c r="S6851"/>
    </row>
    <row r="6852" spans="18:19" ht="15" customHeight="1">
      <c r="R6852"/>
      <c r="S6852"/>
    </row>
    <row r="6853" spans="18:19" ht="15" customHeight="1">
      <c r="R6853"/>
      <c r="S6853"/>
    </row>
    <row r="6854" spans="18:19" ht="15" customHeight="1">
      <c r="R6854"/>
      <c r="S6854"/>
    </row>
    <row r="6855" spans="18:19" ht="15" customHeight="1">
      <c r="R6855"/>
      <c r="S6855"/>
    </row>
    <row r="6856" spans="18:19" ht="15" customHeight="1">
      <c r="R6856"/>
      <c r="S6856"/>
    </row>
    <row r="6857" spans="18:19" ht="15" customHeight="1">
      <c r="R6857"/>
      <c r="S6857"/>
    </row>
    <row r="6858" spans="18:19" ht="15" customHeight="1">
      <c r="R6858"/>
      <c r="S6858"/>
    </row>
    <row r="6859" spans="18:19" ht="15" customHeight="1">
      <c r="R6859"/>
      <c r="S6859"/>
    </row>
    <row r="6860" spans="18:19" ht="15" customHeight="1">
      <c r="R6860"/>
      <c r="S6860"/>
    </row>
    <row r="6861" spans="18:19" ht="15" customHeight="1">
      <c r="R6861"/>
      <c r="S6861"/>
    </row>
    <row r="6862" spans="18:19" ht="15" customHeight="1">
      <c r="R6862"/>
      <c r="S6862"/>
    </row>
    <row r="6863" spans="18:19" ht="15" customHeight="1">
      <c r="R6863"/>
      <c r="S6863"/>
    </row>
    <row r="6864" spans="18:19" ht="15" customHeight="1">
      <c r="R6864"/>
      <c r="S6864"/>
    </row>
    <row r="6865" spans="18:19" ht="15" customHeight="1">
      <c r="R6865"/>
      <c r="S6865"/>
    </row>
    <row r="6866" spans="18:19" ht="15" customHeight="1">
      <c r="R6866"/>
      <c r="S6866"/>
    </row>
    <row r="6867" spans="18:19" ht="15" customHeight="1">
      <c r="R6867"/>
      <c r="S6867"/>
    </row>
    <row r="6868" spans="18:19" ht="15" customHeight="1">
      <c r="R6868"/>
      <c r="S6868"/>
    </row>
    <row r="6869" spans="18:19" ht="15" customHeight="1">
      <c r="R6869"/>
      <c r="S6869"/>
    </row>
    <row r="6870" spans="18:19" ht="15" customHeight="1">
      <c r="R6870"/>
      <c r="S6870"/>
    </row>
    <row r="6871" spans="18:19" ht="15" customHeight="1">
      <c r="R6871"/>
      <c r="S6871"/>
    </row>
    <row r="6872" spans="18:19" ht="15" customHeight="1">
      <c r="R6872"/>
      <c r="S6872"/>
    </row>
    <row r="6873" spans="18:19" ht="15" customHeight="1">
      <c r="R6873"/>
      <c r="S6873"/>
    </row>
    <row r="6874" spans="18:19" ht="15" customHeight="1">
      <c r="R6874"/>
      <c r="S6874"/>
    </row>
    <row r="6875" spans="18:19" ht="15" customHeight="1">
      <c r="R6875"/>
      <c r="S6875"/>
    </row>
    <row r="6876" spans="18:19" ht="15" customHeight="1">
      <c r="R6876"/>
      <c r="S6876"/>
    </row>
    <row r="6877" spans="18:19" ht="15" customHeight="1">
      <c r="R6877"/>
      <c r="S6877"/>
    </row>
    <row r="6878" spans="18:19" ht="15" customHeight="1">
      <c r="R6878"/>
      <c r="S6878"/>
    </row>
    <row r="6879" spans="18:19" ht="15" customHeight="1">
      <c r="R6879"/>
      <c r="S6879"/>
    </row>
    <row r="6880" spans="18:19" ht="15" customHeight="1">
      <c r="R6880"/>
      <c r="S6880"/>
    </row>
    <row r="6881" spans="18:19" ht="15" customHeight="1">
      <c r="R6881"/>
      <c r="S6881"/>
    </row>
    <row r="6882" spans="18:19" ht="15" customHeight="1">
      <c r="R6882"/>
      <c r="S6882"/>
    </row>
    <row r="6883" spans="18:19" ht="15" customHeight="1">
      <c r="R6883"/>
      <c r="S6883"/>
    </row>
    <row r="6884" spans="18:19" ht="15" customHeight="1">
      <c r="R6884"/>
      <c r="S6884"/>
    </row>
    <row r="6885" spans="18:19" ht="15" customHeight="1">
      <c r="R6885"/>
      <c r="S6885"/>
    </row>
    <row r="6886" spans="18:19" ht="15" customHeight="1">
      <c r="R6886"/>
      <c r="S6886"/>
    </row>
    <row r="6887" spans="18:19" ht="15" customHeight="1">
      <c r="R6887"/>
      <c r="S6887"/>
    </row>
    <row r="6888" spans="18:19" ht="15" customHeight="1">
      <c r="R6888"/>
      <c r="S6888"/>
    </row>
    <row r="6889" spans="18:19" ht="15" customHeight="1">
      <c r="R6889"/>
      <c r="S6889"/>
    </row>
    <row r="6890" spans="18:19" ht="15" customHeight="1">
      <c r="R6890"/>
      <c r="S6890"/>
    </row>
    <row r="6891" spans="18:19" ht="15" customHeight="1">
      <c r="R6891"/>
      <c r="S6891"/>
    </row>
    <row r="6892" spans="18:19" ht="15" customHeight="1">
      <c r="R6892"/>
      <c r="S6892"/>
    </row>
    <row r="6893" spans="18:19" ht="15" customHeight="1">
      <c r="R6893"/>
      <c r="S6893"/>
    </row>
    <row r="6894" spans="18:19" ht="15" customHeight="1">
      <c r="R6894"/>
      <c r="S6894"/>
    </row>
    <row r="6895" spans="18:19" ht="15" customHeight="1">
      <c r="R6895"/>
      <c r="S6895"/>
    </row>
    <row r="6896" spans="18:19" ht="15" customHeight="1">
      <c r="R6896"/>
      <c r="S6896"/>
    </row>
    <row r="6897" spans="18:19" ht="15" customHeight="1">
      <c r="R6897"/>
      <c r="S6897"/>
    </row>
    <row r="6898" spans="18:19" ht="15" customHeight="1">
      <c r="R6898"/>
      <c r="S6898"/>
    </row>
    <row r="6899" spans="18:19" ht="15" customHeight="1">
      <c r="R6899"/>
      <c r="S6899"/>
    </row>
    <row r="6900" spans="18:19" ht="15" customHeight="1">
      <c r="R6900"/>
      <c r="S6900"/>
    </row>
    <row r="6901" spans="18:19" ht="15" customHeight="1">
      <c r="R6901"/>
      <c r="S6901"/>
    </row>
    <row r="6902" spans="18:19" ht="15" customHeight="1">
      <c r="R6902"/>
      <c r="S6902"/>
    </row>
    <row r="6903" spans="18:19" ht="15" customHeight="1">
      <c r="R6903"/>
      <c r="S6903"/>
    </row>
    <row r="6904" spans="18:19" ht="15" customHeight="1">
      <c r="R6904"/>
      <c r="S6904"/>
    </row>
    <row r="6905" spans="18:19" ht="15" customHeight="1">
      <c r="R6905"/>
      <c r="S6905"/>
    </row>
    <row r="6906" spans="18:19" ht="15" customHeight="1">
      <c r="R6906"/>
      <c r="S6906"/>
    </row>
    <row r="6907" spans="18:19" ht="15" customHeight="1">
      <c r="R6907"/>
      <c r="S6907"/>
    </row>
    <row r="6908" spans="18:19" ht="15" customHeight="1">
      <c r="R6908"/>
      <c r="S6908"/>
    </row>
    <row r="6909" spans="18:19" ht="15" customHeight="1">
      <c r="R6909"/>
      <c r="S6909"/>
    </row>
    <row r="6910" spans="18:19" ht="15" customHeight="1">
      <c r="R6910"/>
      <c r="S6910"/>
    </row>
    <row r="6911" spans="18:19" ht="15" customHeight="1">
      <c r="R6911"/>
      <c r="S6911"/>
    </row>
    <row r="6912" spans="18:19" ht="15" customHeight="1">
      <c r="R6912"/>
      <c r="S6912"/>
    </row>
    <row r="6913" spans="18:19" ht="15" customHeight="1">
      <c r="R6913"/>
      <c r="S6913"/>
    </row>
    <row r="6914" spans="18:19" ht="15" customHeight="1">
      <c r="R6914"/>
      <c r="S6914"/>
    </row>
    <row r="6915" spans="18:19" ht="15" customHeight="1">
      <c r="R6915"/>
      <c r="S6915"/>
    </row>
    <row r="6916" spans="18:19" ht="15" customHeight="1">
      <c r="R6916"/>
      <c r="S6916"/>
    </row>
    <row r="6917" spans="18:19" ht="15" customHeight="1">
      <c r="R6917"/>
      <c r="S6917"/>
    </row>
    <row r="6918" spans="18:19" ht="15" customHeight="1">
      <c r="R6918"/>
      <c r="S6918"/>
    </row>
    <row r="6919" spans="18:19" ht="15" customHeight="1">
      <c r="R6919"/>
      <c r="S6919"/>
    </row>
    <row r="6920" spans="18:19" ht="15" customHeight="1">
      <c r="R6920"/>
      <c r="S6920"/>
    </row>
    <row r="6921" spans="18:19" ht="15" customHeight="1">
      <c r="R6921"/>
      <c r="S6921"/>
    </row>
    <row r="6922" spans="18:19" ht="15" customHeight="1">
      <c r="R6922"/>
      <c r="S6922"/>
    </row>
    <row r="6923" spans="18:19" ht="15" customHeight="1">
      <c r="R6923"/>
      <c r="S6923"/>
    </row>
    <row r="6924" spans="18:19" ht="15" customHeight="1">
      <c r="R6924"/>
      <c r="S6924"/>
    </row>
    <row r="6925" spans="18:19" ht="15" customHeight="1">
      <c r="R6925"/>
      <c r="S6925"/>
    </row>
    <row r="6926" spans="18:19" ht="15" customHeight="1">
      <c r="R6926"/>
      <c r="S6926"/>
    </row>
    <row r="6927" spans="18:19" ht="15" customHeight="1">
      <c r="R6927"/>
      <c r="S6927"/>
    </row>
    <row r="6928" spans="18:19" ht="15" customHeight="1">
      <c r="R6928"/>
      <c r="S6928"/>
    </row>
    <row r="6929" spans="18:19" ht="15" customHeight="1">
      <c r="R6929"/>
      <c r="S6929"/>
    </row>
    <row r="6930" spans="18:19" ht="15" customHeight="1">
      <c r="R6930"/>
      <c r="S6930"/>
    </row>
    <row r="6931" spans="18:19" ht="15" customHeight="1">
      <c r="R6931"/>
      <c r="S6931"/>
    </row>
    <row r="6932" spans="18:19" ht="15" customHeight="1">
      <c r="R6932"/>
      <c r="S6932"/>
    </row>
    <row r="6933" spans="18:19" ht="15" customHeight="1">
      <c r="R6933"/>
      <c r="S6933"/>
    </row>
    <row r="6934" spans="18:19" ht="15" customHeight="1">
      <c r="R6934"/>
      <c r="S6934"/>
    </row>
    <row r="6935" spans="18:19" ht="15" customHeight="1">
      <c r="R6935"/>
      <c r="S6935"/>
    </row>
    <row r="6936" spans="18:19" ht="15" customHeight="1">
      <c r="R6936"/>
      <c r="S6936"/>
    </row>
    <row r="6937" spans="18:19" ht="15" customHeight="1">
      <c r="R6937"/>
      <c r="S6937"/>
    </row>
    <row r="6938" spans="18:19" ht="15" customHeight="1">
      <c r="R6938"/>
      <c r="S6938"/>
    </row>
    <row r="6939" spans="18:19" ht="15" customHeight="1">
      <c r="R6939"/>
      <c r="S6939"/>
    </row>
    <row r="6940" spans="18:19" ht="15" customHeight="1">
      <c r="R6940"/>
      <c r="S6940"/>
    </row>
    <row r="6941" spans="18:19" ht="15" customHeight="1">
      <c r="R6941"/>
      <c r="S6941"/>
    </row>
    <row r="6942" spans="18:19" ht="15" customHeight="1">
      <c r="R6942"/>
      <c r="S6942"/>
    </row>
    <row r="6943" spans="18:19" ht="15" customHeight="1">
      <c r="R6943"/>
      <c r="S6943"/>
    </row>
    <row r="6944" spans="18:19" ht="15" customHeight="1">
      <c r="R6944"/>
      <c r="S6944"/>
    </row>
    <row r="6945" spans="18:19" ht="15" customHeight="1">
      <c r="R6945"/>
      <c r="S6945"/>
    </row>
    <row r="6946" spans="18:19" ht="15" customHeight="1">
      <c r="R6946"/>
      <c r="S6946"/>
    </row>
    <row r="6947" spans="18:19" ht="15" customHeight="1">
      <c r="R6947"/>
      <c r="S6947"/>
    </row>
    <row r="6948" spans="18:19" ht="15" customHeight="1">
      <c r="R6948"/>
      <c r="S6948"/>
    </row>
    <row r="6949" spans="18:19" ht="15" customHeight="1">
      <c r="R6949"/>
      <c r="S6949"/>
    </row>
    <row r="6950" spans="18:19" ht="15" customHeight="1">
      <c r="R6950"/>
      <c r="S6950"/>
    </row>
    <row r="6951" spans="18:19" ht="15" customHeight="1">
      <c r="R6951"/>
      <c r="S6951"/>
    </row>
    <row r="6952" spans="18:19" ht="15" customHeight="1">
      <c r="R6952"/>
      <c r="S6952"/>
    </row>
    <row r="6953" spans="18:19" ht="15" customHeight="1">
      <c r="R6953"/>
      <c r="S6953"/>
    </row>
    <row r="6954" spans="18:19" ht="15" customHeight="1">
      <c r="R6954"/>
      <c r="S6954"/>
    </row>
    <row r="6955" spans="18:19" ht="15" customHeight="1">
      <c r="R6955"/>
      <c r="S6955"/>
    </row>
    <row r="6956" spans="18:19" ht="15" customHeight="1">
      <c r="R6956"/>
      <c r="S6956"/>
    </row>
    <row r="6957" spans="18:19" ht="15" customHeight="1">
      <c r="R6957"/>
      <c r="S6957"/>
    </row>
    <row r="6958" spans="18:19" ht="15" customHeight="1">
      <c r="R6958"/>
      <c r="S6958"/>
    </row>
    <row r="6959" spans="18:19" ht="15" customHeight="1">
      <c r="R6959"/>
      <c r="S6959"/>
    </row>
    <row r="6960" spans="18:19" ht="15" customHeight="1">
      <c r="R6960"/>
      <c r="S6960"/>
    </row>
    <row r="6961" spans="18:19" ht="15" customHeight="1">
      <c r="R6961"/>
      <c r="S6961"/>
    </row>
    <row r="6962" spans="18:19" ht="15" customHeight="1">
      <c r="R6962"/>
      <c r="S6962"/>
    </row>
    <row r="6963" spans="18:19" ht="15" customHeight="1">
      <c r="R6963"/>
      <c r="S6963"/>
    </row>
    <row r="6964" spans="18:19" ht="15" customHeight="1">
      <c r="R6964"/>
      <c r="S6964"/>
    </row>
    <row r="6965" spans="18:19" ht="15" customHeight="1">
      <c r="R6965"/>
      <c r="S6965"/>
    </row>
    <row r="6966" spans="18:19" ht="15" customHeight="1">
      <c r="R6966"/>
      <c r="S6966"/>
    </row>
    <row r="6967" spans="18:19" ht="15" customHeight="1">
      <c r="R6967"/>
      <c r="S6967"/>
    </row>
    <row r="6968" spans="18:19" ht="15" customHeight="1">
      <c r="R6968"/>
      <c r="S6968"/>
    </row>
    <row r="6969" spans="18:19" ht="15" customHeight="1">
      <c r="R6969"/>
      <c r="S6969"/>
    </row>
    <row r="6970" spans="18:19" ht="15" customHeight="1">
      <c r="R6970"/>
      <c r="S6970"/>
    </row>
    <row r="6971" spans="18:19" ht="15" customHeight="1">
      <c r="R6971"/>
      <c r="S6971"/>
    </row>
    <row r="6972" spans="18:19" ht="15" customHeight="1">
      <c r="R6972"/>
      <c r="S6972"/>
    </row>
    <row r="6973" spans="18:19" ht="15" customHeight="1">
      <c r="R6973"/>
      <c r="S6973"/>
    </row>
    <row r="6974" spans="18:19" ht="15" customHeight="1">
      <c r="R6974"/>
      <c r="S6974"/>
    </row>
    <row r="6975" spans="18:19" ht="15" customHeight="1">
      <c r="R6975"/>
      <c r="S6975"/>
    </row>
    <row r="6976" spans="18:19" ht="15" customHeight="1">
      <c r="R6976"/>
      <c r="S6976"/>
    </row>
    <row r="6977" spans="18:19" ht="15" customHeight="1">
      <c r="R6977"/>
      <c r="S6977"/>
    </row>
    <row r="6978" spans="18:19" ht="15" customHeight="1">
      <c r="R6978"/>
      <c r="S6978"/>
    </row>
    <row r="6979" spans="18:19" ht="15" customHeight="1">
      <c r="R6979"/>
      <c r="S6979"/>
    </row>
    <row r="6980" spans="18:19" ht="15" customHeight="1">
      <c r="R6980"/>
      <c r="S6980"/>
    </row>
    <row r="6981" spans="18:19" ht="15" customHeight="1">
      <c r="R6981"/>
      <c r="S6981"/>
    </row>
    <row r="6982" spans="18:19" ht="15" customHeight="1">
      <c r="R6982"/>
      <c r="S6982"/>
    </row>
    <row r="6983" spans="18:19" ht="15" customHeight="1">
      <c r="R6983"/>
      <c r="S6983"/>
    </row>
    <row r="6984" spans="18:19" ht="15" customHeight="1">
      <c r="R6984"/>
      <c r="S6984"/>
    </row>
    <row r="6985" spans="18:19" ht="15" customHeight="1">
      <c r="R6985"/>
      <c r="S6985"/>
    </row>
    <row r="6986" spans="18:19" ht="15" customHeight="1">
      <c r="R6986"/>
      <c r="S6986"/>
    </row>
    <row r="6987" spans="18:19" ht="15" customHeight="1">
      <c r="R6987"/>
      <c r="S6987"/>
    </row>
    <row r="6988" spans="18:19" ht="15" customHeight="1">
      <c r="R6988"/>
      <c r="S6988"/>
    </row>
    <row r="6989" spans="18:19" ht="15" customHeight="1">
      <c r="R6989"/>
      <c r="S6989"/>
    </row>
    <row r="6990" spans="18:19" ht="15" customHeight="1">
      <c r="R6990"/>
      <c r="S6990"/>
    </row>
    <row r="6991" spans="18:19" ht="15" customHeight="1">
      <c r="R6991"/>
      <c r="S6991"/>
    </row>
    <row r="6992" spans="18:19" ht="15" customHeight="1">
      <c r="R6992"/>
      <c r="S6992"/>
    </row>
    <row r="6993" spans="18:19" ht="15" customHeight="1">
      <c r="R6993"/>
      <c r="S6993"/>
    </row>
    <row r="6994" spans="18:19" ht="15" customHeight="1">
      <c r="R6994"/>
      <c r="S6994"/>
    </row>
    <row r="6995" spans="18:19" ht="15" customHeight="1">
      <c r="R6995"/>
      <c r="S6995"/>
    </row>
    <row r="6996" spans="18:19" ht="15" customHeight="1">
      <c r="R6996"/>
      <c r="S6996"/>
    </row>
    <row r="6997" spans="18:19" ht="15" customHeight="1">
      <c r="R6997"/>
      <c r="S6997"/>
    </row>
    <row r="6998" spans="18:19" ht="15" customHeight="1">
      <c r="R6998"/>
      <c r="S6998"/>
    </row>
    <row r="6999" spans="18:19" ht="15" customHeight="1">
      <c r="R6999"/>
      <c r="S6999"/>
    </row>
    <row r="7000" spans="18:19" ht="15" customHeight="1">
      <c r="R7000"/>
      <c r="S7000"/>
    </row>
    <row r="7001" spans="18:19" ht="15" customHeight="1">
      <c r="R7001"/>
      <c r="S7001"/>
    </row>
    <row r="7002" spans="18:19" ht="15" customHeight="1">
      <c r="R7002"/>
      <c r="S7002"/>
    </row>
    <row r="7003" spans="18:19" ht="15" customHeight="1">
      <c r="R7003"/>
      <c r="S7003"/>
    </row>
    <row r="7004" spans="18:19" ht="15" customHeight="1">
      <c r="R7004"/>
      <c r="S7004"/>
    </row>
    <row r="7005" spans="18:19" ht="15" customHeight="1">
      <c r="R7005"/>
      <c r="S7005"/>
    </row>
    <row r="7006" spans="18:19" ht="15" customHeight="1">
      <c r="R7006"/>
      <c r="S7006"/>
    </row>
    <row r="7007" spans="18:19" ht="15" customHeight="1">
      <c r="R7007"/>
      <c r="S7007"/>
    </row>
    <row r="7008" spans="18:19" ht="15" customHeight="1">
      <c r="R7008"/>
      <c r="S7008"/>
    </row>
    <row r="7009" spans="18:19" ht="15" customHeight="1">
      <c r="R7009"/>
      <c r="S7009"/>
    </row>
    <row r="7010" spans="18:19" ht="15" customHeight="1">
      <c r="R7010"/>
      <c r="S7010"/>
    </row>
    <row r="7011" spans="18:19" ht="15" customHeight="1">
      <c r="R7011"/>
      <c r="S7011"/>
    </row>
    <row r="7012" spans="18:19" ht="15" customHeight="1">
      <c r="R7012"/>
      <c r="S7012"/>
    </row>
    <row r="7013" spans="18:19" ht="15" customHeight="1">
      <c r="R7013"/>
      <c r="S7013"/>
    </row>
    <row r="7014" spans="18:19" ht="15" customHeight="1">
      <c r="R7014"/>
      <c r="S7014"/>
    </row>
    <row r="7015" spans="18:19" ht="15" customHeight="1">
      <c r="R7015"/>
      <c r="S7015"/>
    </row>
    <row r="7016" spans="18:19" ht="15" customHeight="1">
      <c r="R7016"/>
      <c r="S7016"/>
    </row>
    <row r="7017" spans="18:19" ht="15" customHeight="1">
      <c r="R7017"/>
      <c r="S7017"/>
    </row>
    <row r="7018" spans="18:19" ht="15" customHeight="1">
      <c r="R7018"/>
      <c r="S7018"/>
    </row>
    <row r="7019" spans="18:19" ht="15" customHeight="1">
      <c r="R7019"/>
      <c r="S7019"/>
    </row>
    <row r="7020" spans="18:19" ht="15" customHeight="1">
      <c r="R7020"/>
      <c r="S7020"/>
    </row>
    <row r="7021" spans="18:19" ht="15" customHeight="1">
      <c r="R7021"/>
      <c r="S7021"/>
    </row>
    <row r="7022" spans="18:19" ht="15" customHeight="1">
      <c r="R7022"/>
      <c r="S7022"/>
    </row>
    <row r="7023" spans="18:19" ht="15" customHeight="1">
      <c r="R7023"/>
      <c r="S7023"/>
    </row>
    <row r="7024" spans="18:19" ht="15" customHeight="1">
      <c r="R7024"/>
      <c r="S7024"/>
    </row>
    <row r="7025" spans="18:19" ht="15" customHeight="1">
      <c r="R7025"/>
      <c r="S7025"/>
    </row>
    <row r="7026" spans="18:19" ht="15" customHeight="1">
      <c r="R7026"/>
      <c r="S7026"/>
    </row>
    <row r="7027" spans="18:19" ht="15" customHeight="1">
      <c r="R7027"/>
      <c r="S7027"/>
    </row>
    <row r="7028" spans="18:19" ht="15" customHeight="1">
      <c r="R7028"/>
      <c r="S7028"/>
    </row>
    <row r="7029" spans="18:19" ht="15" customHeight="1">
      <c r="R7029"/>
      <c r="S7029"/>
    </row>
    <row r="7030" spans="18:19" ht="15" customHeight="1">
      <c r="R7030"/>
      <c r="S7030"/>
    </row>
    <row r="7031" spans="18:19" ht="15" customHeight="1">
      <c r="R7031"/>
      <c r="S7031"/>
    </row>
    <row r="7032" spans="18:19" ht="15" customHeight="1">
      <c r="R7032"/>
      <c r="S7032"/>
    </row>
    <row r="7033" spans="18:19" ht="15" customHeight="1">
      <c r="R7033"/>
      <c r="S7033"/>
    </row>
    <row r="7034" spans="18:19" ht="15" customHeight="1">
      <c r="R7034"/>
      <c r="S7034"/>
    </row>
    <row r="7035" spans="18:19" ht="15" customHeight="1">
      <c r="R7035"/>
      <c r="S7035"/>
    </row>
    <row r="7036" spans="18:19" ht="15" customHeight="1">
      <c r="R7036"/>
      <c r="S7036"/>
    </row>
    <row r="7037" spans="18:19" ht="15" customHeight="1">
      <c r="R7037"/>
      <c r="S7037"/>
    </row>
    <row r="7038" spans="18:19" ht="15" customHeight="1">
      <c r="R7038"/>
      <c r="S7038"/>
    </row>
    <row r="7039" spans="18:19" ht="15" customHeight="1">
      <c r="R7039"/>
      <c r="S7039"/>
    </row>
    <row r="7040" spans="18:19" ht="15" customHeight="1">
      <c r="R7040"/>
      <c r="S7040"/>
    </row>
    <row r="7041" spans="18:19" ht="15" customHeight="1">
      <c r="R7041"/>
      <c r="S7041"/>
    </row>
    <row r="7042" spans="18:19" ht="15" customHeight="1">
      <c r="R7042"/>
      <c r="S7042"/>
    </row>
    <row r="7043" spans="18:19" ht="15" customHeight="1">
      <c r="R7043"/>
      <c r="S7043"/>
    </row>
    <row r="7044" spans="18:19" ht="15" customHeight="1">
      <c r="R7044"/>
      <c r="S7044"/>
    </row>
    <row r="7045" spans="18:19" ht="15" customHeight="1">
      <c r="R7045"/>
      <c r="S7045"/>
    </row>
    <row r="7046" spans="18:19" ht="15" customHeight="1">
      <c r="R7046"/>
      <c r="S7046"/>
    </row>
    <row r="7047" spans="18:19" ht="15" customHeight="1">
      <c r="R7047"/>
      <c r="S7047"/>
    </row>
    <row r="7048" spans="18:19" ht="15" customHeight="1">
      <c r="R7048"/>
      <c r="S7048"/>
    </row>
    <row r="7049" spans="18:19" ht="15" customHeight="1">
      <c r="R7049"/>
      <c r="S7049"/>
    </row>
    <row r="7050" spans="18:19" ht="15" customHeight="1">
      <c r="R7050"/>
      <c r="S7050"/>
    </row>
    <row r="7051" spans="18:19" ht="15" customHeight="1">
      <c r="R7051"/>
      <c r="S7051"/>
    </row>
    <row r="7052" spans="18:19" ht="15" customHeight="1">
      <c r="R7052"/>
      <c r="S7052"/>
    </row>
    <row r="7053" spans="18:19" ht="15" customHeight="1">
      <c r="R7053"/>
      <c r="S7053"/>
    </row>
    <row r="7054" spans="18:19" ht="15" customHeight="1">
      <c r="R7054"/>
      <c r="S7054"/>
    </row>
    <row r="7055" spans="18:19" ht="15" customHeight="1">
      <c r="R7055"/>
      <c r="S7055"/>
    </row>
    <row r="7056" spans="18:19" ht="15" customHeight="1">
      <c r="R7056"/>
      <c r="S7056"/>
    </row>
    <row r="7057" spans="18:19" ht="15" customHeight="1">
      <c r="R7057"/>
      <c r="S7057"/>
    </row>
    <row r="7058" spans="18:19" ht="15" customHeight="1">
      <c r="R7058"/>
      <c r="S7058"/>
    </row>
    <row r="7059" spans="18:19" ht="15" customHeight="1">
      <c r="R7059"/>
      <c r="S7059"/>
    </row>
    <row r="7060" spans="18:19" ht="15" customHeight="1">
      <c r="R7060"/>
      <c r="S7060"/>
    </row>
    <row r="7061" spans="18:19" ht="15" customHeight="1">
      <c r="R7061"/>
      <c r="S7061"/>
    </row>
    <row r="7062" spans="18:19" ht="15" customHeight="1">
      <c r="R7062"/>
      <c r="S7062"/>
    </row>
    <row r="7063" spans="18:19" ht="15" customHeight="1">
      <c r="R7063"/>
      <c r="S7063"/>
    </row>
    <row r="7064" spans="18:19" ht="15" customHeight="1">
      <c r="R7064"/>
      <c r="S7064"/>
    </row>
    <row r="7065" spans="18:19" ht="15" customHeight="1">
      <c r="R7065"/>
      <c r="S7065"/>
    </row>
    <row r="7066" spans="18:19" ht="15" customHeight="1">
      <c r="R7066"/>
      <c r="S7066"/>
    </row>
    <row r="7067" spans="18:19" ht="15" customHeight="1">
      <c r="R7067"/>
      <c r="S7067"/>
    </row>
    <row r="7068" spans="18:19" ht="15" customHeight="1">
      <c r="R7068"/>
      <c r="S7068"/>
    </row>
    <row r="7069" spans="18:19" ht="15" customHeight="1">
      <c r="R7069"/>
      <c r="S7069"/>
    </row>
    <row r="7070" spans="18:19" ht="15" customHeight="1">
      <c r="R7070"/>
      <c r="S7070"/>
    </row>
    <row r="7071" spans="18:19" ht="15" customHeight="1">
      <c r="R7071"/>
      <c r="S7071"/>
    </row>
    <row r="7072" spans="18:19" ht="15" customHeight="1">
      <c r="R7072"/>
      <c r="S7072"/>
    </row>
    <row r="7073" spans="18:19" ht="15" customHeight="1">
      <c r="R7073"/>
      <c r="S7073"/>
    </row>
    <row r="7074" spans="18:19" ht="15" customHeight="1">
      <c r="R7074"/>
      <c r="S7074"/>
    </row>
    <row r="7075" spans="18:19" ht="15" customHeight="1">
      <c r="R7075"/>
      <c r="S7075"/>
    </row>
    <row r="7076" spans="18:19" ht="15" customHeight="1">
      <c r="R7076"/>
      <c r="S7076"/>
    </row>
    <row r="7077" spans="18:19" ht="15" customHeight="1">
      <c r="R7077"/>
      <c r="S7077"/>
    </row>
    <row r="7078" spans="18:19" ht="15" customHeight="1">
      <c r="R7078"/>
      <c r="S7078"/>
    </row>
    <row r="7079" spans="18:19" ht="15" customHeight="1">
      <c r="R7079"/>
      <c r="S7079"/>
    </row>
    <row r="7080" spans="18:19" ht="15" customHeight="1">
      <c r="R7080"/>
      <c r="S7080"/>
    </row>
    <row r="7081" spans="18:19" ht="15" customHeight="1">
      <c r="R7081"/>
      <c r="S7081"/>
    </row>
    <row r="7082" spans="18:19" ht="15" customHeight="1">
      <c r="R7082"/>
      <c r="S7082"/>
    </row>
    <row r="7083" spans="18:19" ht="15" customHeight="1">
      <c r="R7083"/>
      <c r="S7083"/>
    </row>
    <row r="7084" spans="18:19" ht="15" customHeight="1">
      <c r="R7084"/>
      <c r="S7084"/>
    </row>
    <row r="7085" spans="18:19" ht="15" customHeight="1">
      <c r="R7085"/>
      <c r="S7085"/>
    </row>
    <row r="7086" spans="18:19" ht="15" customHeight="1">
      <c r="R7086"/>
      <c r="S7086"/>
    </row>
    <row r="7087" spans="18:19" ht="15" customHeight="1">
      <c r="R7087"/>
      <c r="S7087"/>
    </row>
    <row r="7088" spans="18:19" ht="15" customHeight="1">
      <c r="R7088"/>
      <c r="S7088"/>
    </row>
    <row r="7089" spans="18:19" ht="15" customHeight="1">
      <c r="R7089"/>
      <c r="S7089"/>
    </row>
    <row r="7090" spans="18:19" ht="15" customHeight="1">
      <c r="R7090"/>
      <c r="S7090"/>
    </row>
    <row r="7091" spans="18:19" ht="15" customHeight="1">
      <c r="R7091"/>
      <c r="S7091"/>
    </row>
    <row r="7092" spans="18:19" ht="15" customHeight="1">
      <c r="R7092"/>
      <c r="S7092"/>
    </row>
    <row r="7093" spans="18:19" ht="15" customHeight="1">
      <c r="R7093"/>
      <c r="S7093"/>
    </row>
    <row r="7094" spans="18:19" ht="15" customHeight="1">
      <c r="R7094"/>
      <c r="S7094"/>
    </row>
    <row r="7095" spans="18:19" ht="15" customHeight="1">
      <c r="R7095"/>
      <c r="S7095"/>
    </row>
    <row r="7096" spans="18:19" ht="15" customHeight="1">
      <c r="R7096"/>
      <c r="S7096"/>
    </row>
    <row r="7097" spans="18:19" ht="15" customHeight="1">
      <c r="R7097"/>
      <c r="S7097"/>
    </row>
    <row r="7098" spans="18:19" ht="15" customHeight="1">
      <c r="R7098"/>
      <c r="S7098"/>
    </row>
    <row r="7099" spans="18:19" ht="15" customHeight="1">
      <c r="R7099"/>
      <c r="S7099"/>
    </row>
    <row r="7100" spans="18:19" ht="15" customHeight="1">
      <c r="R7100"/>
      <c r="S7100"/>
    </row>
    <row r="7101" spans="18:19" ht="15" customHeight="1">
      <c r="R7101"/>
      <c r="S7101"/>
    </row>
    <row r="7102" spans="18:19" ht="15" customHeight="1">
      <c r="R7102"/>
      <c r="S7102"/>
    </row>
    <row r="7103" spans="18:19" ht="15" customHeight="1">
      <c r="R7103"/>
      <c r="S7103"/>
    </row>
    <row r="7104" spans="18:19" ht="15" customHeight="1">
      <c r="R7104"/>
      <c r="S7104"/>
    </row>
    <row r="7105" spans="18:19" ht="15" customHeight="1">
      <c r="R7105"/>
      <c r="S7105"/>
    </row>
    <row r="7106" spans="18:19" ht="15" customHeight="1">
      <c r="R7106"/>
      <c r="S7106"/>
    </row>
    <row r="7107" spans="18:19" ht="15" customHeight="1">
      <c r="R7107"/>
      <c r="S7107"/>
    </row>
    <row r="7108" spans="18:19" ht="15" customHeight="1">
      <c r="R7108"/>
      <c r="S7108"/>
    </row>
    <row r="7109" spans="18:19" ht="15" customHeight="1">
      <c r="R7109"/>
      <c r="S7109"/>
    </row>
    <row r="7110" spans="18:19" ht="15" customHeight="1">
      <c r="R7110"/>
      <c r="S7110"/>
    </row>
    <row r="7111" spans="18:19" ht="15" customHeight="1">
      <c r="R7111"/>
      <c r="S7111"/>
    </row>
    <row r="7112" spans="18:19" ht="15" customHeight="1">
      <c r="R7112"/>
      <c r="S7112"/>
    </row>
    <row r="7113" spans="18:19" ht="15" customHeight="1">
      <c r="R7113"/>
      <c r="S7113"/>
    </row>
    <row r="7114" spans="18:19" ht="15" customHeight="1">
      <c r="R7114"/>
      <c r="S7114"/>
    </row>
    <row r="7115" spans="18:19" ht="15" customHeight="1">
      <c r="R7115"/>
      <c r="S7115"/>
    </row>
    <row r="7116" spans="18:19" ht="15" customHeight="1">
      <c r="R7116"/>
      <c r="S7116"/>
    </row>
    <row r="7117" spans="18:19" ht="15" customHeight="1">
      <c r="R7117"/>
      <c r="S7117"/>
    </row>
    <row r="7118" spans="18:19" ht="15" customHeight="1">
      <c r="R7118"/>
      <c r="S7118"/>
    </row>
    <row r="7119" spans="18:19" ht="15" customHeight="1">
      <c r="R7119"/>
      <c r="S7119"/>
    </row>
    <row r="7120" spans="18:19" ht="15" customHeight="1">
      <c r="R7120"/>
      <c r="S7120"/>
    </row>
    <row r="7121" spans="18:19" ht="15" customHeight="1">
      <c r="R7121"/>
      <c r="S7121"/>
    </row>
    <row r="7122" spans="18:19" ht="15" customHeight="1">
      <c r="R7122"/>
      <c r="S7122"/>
    </row>
    <row r="7123" spans="18:19" ht="15" customHeight="1">
      <c r="R7123"/>
      <c r="S7123"/>
    </row>
    <row r="7124" spans="18:19" ht="15" customHeight="1">
      <c r="R7124"/>
      <c r="S7124"/>
    </row>
    <row r="7125" spans="18:19" ht="15" customHeight="1">
      <c r="R7125"/>
      <c r="S7125"/>
    </row>
    <row r="7126" spans="18:19" ht="15" customHeight="1">
      <c r="R7126"/>
      <c r="S7126"/>
    </row>
    <row r="7127" spans="18:19" ht="15" customHeight="1">
      <c r="R7127"/>
      <c r="S7127"/>
    </row>
    <row r="7128" spans="18:19" ht="15" customHeight="1">
      <c r="R7128"/>
      <c r="S7128"/>
    </row>
    <row r="7129" spans="18:19" ht="15" customHeight="1">
      <c r="R7129"/>
      <c r="S7129"/>
    </row>
    <row r="7130" spans="18:19" ht="15" customHeight="1">
      <c r="R7130"/>
      <c r="S7130"/>
    </row>
    <row r="7131" spans="18:19" ht="15" customHeight="1">
      <c r="R7131"/>
      <c r="S7131"/>
    </row>
    <row r="7132" spans="18:19" ht="15" customHeight="1">
      <c r="R7132"/>
      <c r="S7132"/>
    </row>
    <row r="7133" spans="18:19" ht="15" customHeight="1">
      <c r="R7133"/>
      <c r="S7133"/>
    </row>
    <row r="7134" spans="18:19" ht="15" customHeight="1">
      <c r="R7134"/>
      <c r="S7134"/>
    </row>
    <row r="7135" spans="18:19" ht="15" customHeight="1">
      <c r="R7135"/>
      <c r="S7135"/>
    </row>
    <row r="7136" spans="18:19" ht="15" customHeight="1">
      <c r="R7136"/>
      <c r="S7136"/>
    </row>
    <row r="7137" spans="18:19" ht="15" customHeight="1">
      <c r="R7137"/>
      <c r="S7137"/>
    </row>
    <row r="7138" spans="18:19" ht="15" customHeight="1">
      <c r="R7138"/>
      <c r="S7138"/>
    </row>
    <row r="7139" spans="18:19" ht="15" customHeight="1">
      <c r="R7139"/>
      <c r="S7139"/>
    </row>
    <row r="7140" spans="18:19" ht="15" customHeight="1">
      <c r="R7140"/>
      <c r="S7140"/>
    </row>
    <row r="7141" spans="18:19" ht="15" customHeight="1">
      <c r="R7141"/>
      <c r="S7141"/>
    </row>
    <row r="7142" spans="18:19" ht="15" customHeight="1">
      <c r="R7142"/>
      <c r="S7142"/>
    </row>
    <row r="7143" spans="18:19" ht="15" customHeight="1">
      <c r="R7143"/>
      <c r="S7143"/>
    </row>
    <row r="7144" spans="18:19" ht="15" customHeight="1">
      <c r="R7144"/>
      <c r="S7144"/>
    </row>
    <row r="7145" spans="18:19" ht="15" customHeight="1">
      <c r="R7145"/>
      <c r="S7145"/>
    </row>
    <row r="7146" spans="18:19" ht="15" customHeight="1">
      <c r="R7146"/>
      <c r="S7146"/>
    </row>
    <row r="7147" spans="18:19" ht="15" customHeight="1">
      <c r="R7147"/>
      <c r="S7147"/>
    </row>
    <row r="7148" spans="18:19" ht="15" customHeight="1">
      <c r="R7148"/>
      <c r="S7148"/>
    </row>
    <row r="7149" spans="18:19" ht="15" customHeight="1">
      <c r="R7149"/>
      <c r="S7149"/>
    </row>
    <row r="7150" spans="18:19" ht="15" customHeight="1">
      <c r="R7150"/>
      <c r="S7150"/>
    </row>
    <row r="7151" spans="18:19" ht="15" customHeight="1">
      <c r="R7151"/>
      <c r="S7151"/>
    </row>
    <row r="7152" spans="18:19" ht="15" customHeight="1">
      <c r="R7152"/>
      <c r="S7152"/>
    </row>
    <row r="7153" spans="18:19" ht="15" customHeight="1">
      <c r="R7153"/>
      <c r="S7153"/>
    </row>
    <row r="7154" spans="18:19" ht="15" customHeight="1">
      <c r="R7154"/>
      <c r="S7154"/>
    </row>
    <row r="7155" spans="18:19" ht="15" customHeight="1">
      <c r="R7155"/>
      <c r="S7155"/>
    </row>
    <row r="7156" spans="18:19" ht="15" customHeight="1">
      <c r="R7156"/>
      <c r="S7156"/>
    </row>
    <row r="7157" spans="18:19" ht="15" customHeight="1">
      <c r="R7157"/>
      <c r="S7157"/>
    </row>
    <row r="7158" spans="18:19" ht="15" customHeight="1">
      <c r="R7158"/>
      <c r="S7158"/>
    </row>
    <row r="7159" spans="18:19" ht="15" customHeight="1">
      <c r="R7159"/>
      <c r="S7159"/>
    </row>
    <row r="7160" spans="18:19" ht="15" customHeight="1">
      <c r="R7160"/>
      <c r="S7160"/>
    </row>
    <row r="7161" spans="18:19" ht="15" customHeight="1">
      <c r="R7161"/>
      <c r="S7161"/>
    </row>
    <row r="7162" spans="18:19" ht="15" customHeight="1">
      <c r="R7162"/>
      <c r="S7162"/>
    </row>
    <row r="7163" spans="18:19" ht="15" customHeight="1">
      <c r="R7163"/>
      <c r="S7163"/>
    </row>
    <row r="7164" spans="18:19" ht="15" customHeight="1">
      <c r="R7164"/>
      <c r="S7164"/>
    </row>
    <row r="7165" spans="18:19" ht="15" customHeight="1">
      <c r="R7165"/>
      <c r="S7165"/>
    </row>
    <row r="7166" spans="18:19" ht="15" customHeight="1">
      <c r="R7166"/>
      <c r="S7166"/>
    </row>
    <row r="7167" spans="18:19" ht="15" customHeight="1">
      <c r="R7167"/>
      <c r="S7167"/>
    </row>
    <row r="7168" spans="18:19" ht="15" customHeight="1">
      <c r="R7168"/>
      <c r="S7168"/>
    </row>
    <row r="7169" spans="18:19" ht="15" customHeight="1">
      <c r="R7169"/>
      <c r="S7169"/>
    </row>
    <row r="7170" spans="18:19" ht="15" customHeight="1">
      <c r="R7170"/>
      <c r="S7170"/>
    </row>
    <row r="7171" spans="18:19" ht="15" customHeight="1">
      <c r="R7171"/>
      <c r="S7171"/>
    </row>
    <row r="7172" spans="18:19" ht="15" customHeight="1">
      <c r="R7172"/>
      <c r="S7172"/>
    </row>
    <row r="7173" spans="18:19" ht="15" customHeight="1">
      <c r="R7173"/>
      <c r="S7173"/>
    </row>
    <row r="7174" spans="18:19" ht="15" customHeight="1">
      <c r="R7174"/>
      <c r="S7174"/>
    </row>
    <row r="7175" spans="18:19" ht="15" customHeight="1">
      <c r="R7175"/>
      <c r="S7175"/>
    </row>
    <row r="7176" spans="18:19" ht="15" customHeight="1">
      <c r="R7176"/>
      <c r="S7176"/>
    </row>
    <row r="7177" spans="18:19" ht="15" customHeight="1">
      <c r="R7177"/>
      <c r="S7177"/>
    </row>
    <row r="7178" spans="18:19" ht="15" customHeight="1">
      <c r="R7178"/>
      <c r="S7178"/>
    </row>
    <row r="7179" spans="18:19" ht="15" customHeight="1">
      <c r="R7179"/>
      <c r="S7179"/>
    </row>
    <row r="7180" spans="18:19" ht="15" customHeight="1">
      <c r="R7180"/>
      <c r="S7180"/>
    </row>
    <row r="7181" spans="18:19" ht="15" customHeight="1">
      <c r="R7181"/>
      <c r="S7181"/>
    </row>
    <row r="7182" spans="18:19" ht="15" customHeight="1">
      <c r="R7182"/>
      <c r="S7182"/>
    </row>
    <row r="7183" spans="18:19" ht="15" customHeight="1">
      <c r="R7183"/>
      <c r="S7183"/>
    </row>
    <row r="7184" spans="18:19" ht="15" customHeight="1">
      <c r="R7184"/>
      <c r="S7184"/>
    </row>
    <row r="7185" spans="18:19" ht="15" customHeight="1">
      <c r="R7185"/>
      <c r="S7185"/>
    </row>
    <row r="7186" spans="18:19" ht="15" customHeight="1">
      <c r="R7186"/>
      <c r="S7186"/>
    </row>
    <row r="7187" spans="18:19" ht="15" customHeight="1">
      <c r="R7187"/>
      <c r="S7187"/>
    </row>
    <row r="7188" spans="18:19" ht="15" customHeight="1">
      <c r="R7188"/>
      <c r="S7188"/>
    </row>
    <row r="7189" spans="18:19" ht="15" customHeight="1">
      <c r="R7189"/>
      <c r="S7189"/>
    </row>
    <row r="7190" spans="18:19" ht="15" customHeight="1">
      <c r="R7190"/>
      <c r="S7190"/>
    </row>
    <row r="7191" spans="18:19" ht="15" customHeight="1">
      <c r="R7191"/>
      <c r="S7191"/>
    </row>
    <row r="7192" spans="18:19" ht="15" customHeight="1">
      <c r="R7192"/>
      <c r="S7192"/>
    </row>
    <row r="7193" spans="18:19" ht="15" customHeight="1">
      <c r="R7193"/>
      <c r="S7193"/>
    </row>
    <row r="7194" spans="18:19" ht="15" customHeight="1">
      <c r="R7194"/>
      <c r="S7194"/>
    </row>
    <row r="7195" spans="18:19" ht="15" customHeight="1">
      <c r="R7195"/>
      <c r="S7195"/>
    </row>
    <row r="7196" spans="18:19" ht="15" customHeight="1">
      <c r="R7196"/>
      <c r="S7196"/>
    </row>
    <row r="7197" spans="18:19" ht="15" customHeight="1">
      <c r="R7197"/>
      <c r="S7197"/>
    </row>
    <row r="7198" spans="18:19" ht="15" customHeight="1">
      <c r="R7198"/>
      <c r="S7198"/>
    </row>
    <row r="7199" spans="18:19" ht="15" customHeight="1">
      <c r="R7199"/>
      <c r="S7199"/>
    </row>
    <row r="7200" spans="18:19" ht="15" customHeight="1">
      <c r="R7200"/>
      <c r="S7200"/>
    </row>
    <row r="7201" spans="18:19" ht="15" customHeight="1">
      <c r="R7201"/>
      <c r="S7201"/>
    </row>
    <row r="7202" spans="18:19" ht="15" customHeight="1">
      <c r="R7202"/>
      <c r="S7202"/>
    </row>
    <row r="7203" spans="18:19" ht="15" customHeight="1">
      <c r="R7203"/>
      <c r="S7203"/>
    </row>
    <row r="7204" spans="18:19" ht="15" customHeight="1">
      <c r="R7204"/>
      <c r="S7204"/>
    </row>
    <row r="7205" spans="18:19" ht="15" customHeight="1">
      <c r="R7205"/>
      <c r="S7205"/>
    </row>
    <row r="7206" spans="18:19" ht="15" customHeight="1">
      <c r="R7206"/>
      <c r="S7206"/>
    </row>
    <row r="7207" spans="18:19" ht="15" customHeight="1">
      <c r="R7207"/>
      <c r="S7207"/>
    </row>
    <row r="7208" spans="18:19" ht="15" customHeight="1">
      <c r="R7208"/>
      <c r="S7208"/>
    </row>
    <row r="7209" spans="18:19" ht="15" customHeight="1">
      <c r="R7209"/>
      <c r="S7209"/>
    </row>
    <row r="7210" spans="18:19" ht="15" customHeight="1">
      <c r="R7210"/>
      <c r="S7210"/>
    </row>
    <row r="7211" spans="18:19" ht="15" customHeight="1">
      <c r="R7211"/>
      <c r="S7211"/>
    </row>
    <row r="7212" spans="18:19" ht="15" customHeight="1">
      <c r="R7212"/>
      <c r="S7212"/>
    </row>
    <row r="7213" spans="18:19" ht="15" customHeight="1">
      <c r="R7213"/>
      <c r="S7213"/>
    </row>
    <row r="7214" spans="18:19" ht="15" customHeight="1">
      <c r="R7214"/>
      <c r="S7214"/>
    </row>
    <row r="7215" spans="18:19" ht="15" customHeight="1">
      <c r="R7215"/>
      <c r="S7215"/>
    </row>
    <row r="7216" spans="18:19" ht="15" customHeight="1">
      <c r="R7216"/>
      <c r="S7216"/>
    </row>
    <row r="7217" spans="18:19" ht="15" customHeight="1">
      <c r="R7217"/>
      <c r="S7217"/>
    </row>
    <row r="7218" spans="18:19" ht="15" customHeight="1">
      <c r="R7218"/>
      <c r="S7218"/>
    </row>
    <row r="7219" spans="18:19" ht="15" customHeight="1">
      <c r="R7219"/>
      <c r="S7219"/>
    </row>
    <row r="7220" spans="18:19" ht="15" customHeight="1">
      <c r="R7220"/>
      <c r="S7220"/>
    </row>
    <row r="7221" spans="18:19" ht="15" customHeight="1">
      <c r="R7221"/>
      <c r="S7221"/>
    </row>
    <row r="7222" spans="18:19" ht="15" customHeight="1">
      <c r="R7222"/>
      <c r="S7222"/>
    </row>
    <row r="7223" spans="18:19" ht="15" customHeight="1">
      <c r="R7223"/>
      <c r="S7223"/>
    </row>
    <row r="7224" spans="18:19" ht="15" customHeight="1">
      <c r="R7224"/>
      <c r="S7224"/>
    </row>
    <row r="7225" spans="18:19" ht="15" customHeight="1">
      <c r="R7225"/>
      <c r="S7225"/>
    </row>
    <row r="7226" spans="18:19" ht="15" customHeight="1">
      <c r="R7226"/>
      <c r="S7226"/>
    </row>
    <row r="7227" spans="18:19" ht="15" customHeight="1">
      <c r="R7227"/>
      <c r="S7227"/>
    </row>
    <row r="7228" spans="18:19" ht="15" customHeight="1">
      <c r="R7228"/>
      <c r="S7228"/>
    </row>
    <row r="7229" spans="18:19" ht="15" customHeight="1">
      <c r="R7229"/>
      <c r="S7229"/>
    </row>
    <row r="7230" spans="18:19" ht="15" customHeight="1">
      <c r="R7230"/>
      <c r="S7230"/>
    </row>
    <row r="7231" spans="18:19" ht="15" customHeight="1">
      <c r="R7231"/>
      <c r="S7231"/>
    </row>
    <row r="7232" spans="18:19" ht="15" customHeight="1">
      <c r="R7232"/>
      <c r="S7232"/>
    </row>
    <row r="7233" spans="18:19" ht="15" customHeight="1">
      <c r="R7233"/>
      <c r="S7233"/>
    </row>
    <row r="7234" spans="18:19" ht="15" customHeight="1">
      <c r="R7234"/>
      <c r="S7234"/>
    </row>
    <row r="7235" spans="18:19" ht="15" customHeight="1">
      <c r="R7235"/>
      <c r="S7235"/>
    </row>
    <row r="7236" spans="18:19" ht="15" customHeight="1">
      <c r="R7236"/>
      <c r="S7236"/>
    </row>
    <row r="7237" spans="18:19" ht="15" customHeight="1">
      <c r="R7237"/>
      <c r="S7237"/>
    </row>
    <row r="7238" spans="18:19" ht="15" customHeight="1">
      <c r="R7238"/>
      <c r="S7238"/>
    </row>
    <row r="7239" spans="18:19" ht="15" customHeight="1">
      <c r="R7239"/>
      <c r="S7239"/>
    </row>
    <row r="7240" spans="18:19" ht="15" customHeight="1">
      <c r="R7240"/>
      <c r="S7240"/>
    </row>
    <row r="7241" spans="18:19" ht="15" customHeight="1">
      <c r="R7241"/>
      <c r="S7241"/>
    </row>
    <row r="7242" spans="18:19" ht="15" customHeight="1">
      <c r="R7242"/>
      <c r="S7242"/>
    </row>
    <row r="7243" spans="18:19" ht="15" customHeight="1">
      <c r="R7243"/>
      <c r="S7243"/>
    </row>
    <row r="7244" spans="18:19" ht="15" customHeight="1">
      <c r="R7244"/>
      <c r="S7244"/>
    </row>
    <row r="7245" spans="18:19" ht="15" customHeight="1">
      <c r="R7245"/>
      <c r="S7245"/>
    </row>
    <row r="7246" spans="18:19" ht="15" customHeight="1">
      <c r="R7246"/>
      <c r="S7246"/>
    </row>
    <row r="7247" spans="18:19" ht="15" customHeight="1">
      <c r="R7247"/>
      <c r="S7247"/>
    </row>
    <row r="7248" spans="18:19" ht="15" customHeight="1">
      <c r="R7248"/>
      <c r="S7248"/>
    </row>
    <row r="7249" spans="18:19" ht="15" customHeight="1">
      <c r="R7249"/>
      <c r="S7249"/>
    </row>
    <row r="7250" spans="18:19" ht="15" customHeight="1">
      <c r="R7250"/>
      <c r="S7250"/>
    </row>
    <row r="7251" spans="18:19" ht="15" customHeight="1">
      <c r="R7251"/>
      <c r="S7251"/>
    </row>
    <row r="7252" spans="18:19" ht="15" customHeight="1">
      <c r="R7252"/>
      <c r="S7252"/>
    </row>
    <row r="7253" spans="18:19" ht="15" customHeight="1">
      <c r="R7253"/>
      <c r="S7253"/>
    </row>
    <row r="7254" spans="18:19" ht="15" customHeight="1">
      <c r="R7254"/>
      <c r="S7254"/>
    </row>
    <row r="7255" spans="18:19" ht="15" customHeight="1">
      <c r="R7255"/>
      <c r="S7255"/>
    </row>
    <row r="7256" spans="18:19" ht="15" customHeight="1">
      <c r="R7256"/>
      <c r="S7256"/>
    </row>
    <row r="7257" spans="18:19" ht="15" customHeight="1">
      <c r="R7257"/>
      <c r="S7257"/>
    </row>
    <row r="7258" spans="18:19" ht="15" customHeight="1">
      <c r="R7258"/>
      <c r="S7258"/>
    </row>
    <row r="7259" spans="18:19" ht="15" customHeight="1">
      <c r="R7259"/>
      <c r="S7259"/>
    </row>
    <row r="7260" spans="18:19" ht="15" customHeight="1">
      <c r="R7260"/>
      <c r="S7260"/>
    </row>
    <row r="7261" spans="18:19" ht="15" customHeight="1">
      <c r="R7261"/>
      <c r="S7261"/>
    </row>
    <row r="7262" spans="18:19" ht="15" customHeight="1">
      <c r="R7262"/>
      <c r="S7262"/>
    </row>
    <row r="7263" spans="18:19" ht="15" customHeight="1">
      <c r="R7263"/>
      <c r="S7263"/>
    </row>
    <row r="7264" spans="18:19" ht="15" customHeight="1">
      <c r="R7264"/>
      <c r="S7264"/>
    </row>
    <row r="7265" spans="18:19" ht="15" customHeight="1">
      <c r="R7265"/>
      <c r="S7265"/>
    </row>
    <row r="7266" spans="18:19" ht="15" customHeight="1">
      <c r="R7266"/>
      <c r="S7266"/>
    </row>
    <row r="7267" spans="18:19" ht="15" customHeight="1">
      <c r="R7267"/>
      <c r="S7267"/>
    </row>
    <row r="7268" spans="18:19" ht="15" customHeight="1">
      <c r="R7268"/>
      <c r="S7268"/>
    </row>
    <row r="7269" spans="18:19" ht="15" customHeight="1">
      <c r="R7269"/>
      <c r="S7269"/>
    </row>
    <row r="7270" spans="18:19" ht="15" customHeight="1">
      <c r="R7270"/>
      <c r="S7270"/>
    </row>
    <row r="7271" spans="18:19" ht="15" customHeight="1">
      <c r="R7271"/>
      <c r="S7271"/>
    </row>
    <row r="7272" spans="18:19" ht="15" customHeight="1">
      <c r="R7272"/>
      <c r="S7272"/>
    </row>
    <row r="7273" spans="18:19" ht="15" customHeight="1">
      <c r="R7273"/>
      <c r="S7273"/>
    </row>
    <row r="7274" spans="18:19" ht="15" customHeight="1">
      <c r="R7274"/>
      <c r="S7274"/>
    </row>
    <row r="7275" spans="18:19" ht="15" customHeight="1">
      <c r="R7275"/>
      <c r="S7275"/>
    </row>
    <row r="7276" spans="18:19" ht="15" customHeight="1">
      <c r="R7276"/>
      <c r="S7276"/>
    </row>
    <row r="7277" spans="18:19" ht="15" customHeight="1">
      <c r="R7277"/>
      <c r="S7277"/>
    </row>
    <row r="7278" spans="18:19" ht="15" customHeight="1">
      <c r="R7278"/>
      <c r="S7278"/>
    </row>
    <row r="7279" spans="18:19" ht="15" customHeight="1">
      <c r="R7279"/>
      <c r="S7279"/>
    </row>
    <row r="7280" spans="18:19" ht="15" customHeight="1">
      <c r="R7280"/>
      <c r="S7280"/>
    </row>
    <row r="7281" spans="18:19" ht="15" customHeight="1">
      <c r="R7281"/>
      <c r="S7281"/>
    </row>
    <row r="7282" spans="18:19" ht="15" customHeight="1">
      <c r="R7282"/>
      <c r="S7282"/>
    </row>
    <row r="7283" spans="18:19" ht="15" customHeight="1">
      <c r="R7283"/>
      <c r="S7283"/>
    </row>
    <row r="7284" spans="18:19" ht="15" customHeight="1">
      <c r="R7284"/>
      <c r="S7284"/>
    </row>
    <row r="7285" spans="18:19" ht="15" customHeight="1">
      <c r="R7285"/>
      <c r="S7285"/>
    </row>
    <row r="7286" spans="18:19" ht="15" customHeight="1">
      <c r="R7286"/>
      <c r="S7286"/>
    </row>
    <row r="7287" spans="18:19" ht="15" customHeight="1">
      <c r="R7287"/>
      <c r="S7287"/>
    </row>
    <row r="7288" spans="18:19" ht="15" customHeight="1">
      <c r="R7288"/>
      <c r="S7288"/>
    </row>
    <row r="7289" spans="18:19" ht="15" customHeight="1">
      <c r="R7289"/>
      <c r="S7289"/>
    </row>
    <row r="7290" spans="18:19" ht="15" customHeight="1">
      <c r="R7290"/>
      <c r="S7290"/>
    </row>
    <row r="7291" spans="18:19" ht="15" customHeight="1">
      <c r="R7291"/>
      <c r="S7291"/>
    </row>
    <row r="7292" spans="18:19" ht="15" customHeight="1">
      <c r="R7292"/>
      <c r="S7292"/>
    </row>
    <row r="7293" spans="18:19" ht="15" customHeight="1">
      <c r="R7293"/>
      <c r="S7293"/>
    </row>
    <row r="7294" spans="18:19" ht="15" customHeight="1">
      <c r="R7294"/>
      <c r="S7294"/>
    </row>
    <row r="7295" spans="18:19" ht="15" customHeight="1">
      <c r="R7295"/>
      <c r="S7295"/>
    </row>
    <row r="7296" spans="18:19" ht="15" customHeight="1">
      <c r="R7296"/>
      <c r="S7296"/>
    </row>
    <row r="7297" spans="18:19" ht="15" customHeight="1">
      <c r="R7297"/>
      <c r="S7297"/>
    </row>
    <row r="7298" spans="18:19" ht="15" customHeight="1">
      <c r="R7298"/>
      <c r="S7298"/>
    </row>
    <row r="7299" spans="18:19" ht="15" customHeight="1">
      <c r="R7299"/>
      <c r="S7299"/>
    </row>
    <row r="7300" spans="18:19" ht="15" customHeight="1">
      <c r="R7300"/>
      <c r="S7300"/>
    </row>
    <row r="7301" spans="18:19" ht="15" customHeight="1">
      <c r="R7301"/>
      <c r="S7301"/>
    </row>
    <row r="7302" spans="18:19" ht="15" customHeight="1">
      <c r="R7302"/>
      <c r="S7302"/>
    </row>
    <row r="7303" spans="18:19" ht="15" customHeight="1">
      <c r="R7303"/>
      <c r="S7303"/>
    </row>
    <row r="7304" spans="18:19" ht="15" customHeight="1">
      <c r="R7304"/>
      <c r="S7304"/>
    </row>
    <row r="7305" spans="18:19" ht="15" customHeight="1">
      <c r="R7305"/>
      <c r="S7305"/>
    </row>
    <row r="7306" spans="18:19" ht="15" customHeight="1">
      <c r="R7306"/>
      <c r="S7306"/>
    </row>
    <row r="7307" spans="18:19" ht="15" customHeight="1">
      <c r="R7307"/>
      <c r="S7307"/>
    </row>
    <row r="7308" spans="18:19" ht="15" customHeight="1">
      <c r="R7308"/>
      <c r="S7308"/>
    </row>
    <row r="7309" spans="18:19" ht="15" customHeight="1">
      <c r="R7309"/>
      <c r="S7309"/>
    </row>
    <row r="7310" spans="18:19" ht="15" customHeight="1">
      <c r="R7310"/>
      <c r="S7310"/>
    </row>
    <row r="7311" spans="18:19" ht="15" customHeight="1">
      <c r="R7311"/>
      <c r="S7311"/>
    </row>
    <row r="7312" spans="18:19" ht="15" customHeight="1">
      <c r="R7312"/>
      <c r="S7312"/>
    </row>
    <row r="7313" spans="18:19" ht="15" customHeight="1">
      <c r="R7313"/>
      <c r="S7313"/>
    </row>
    <row r="7314" spans="18:19" ht="15" customHeight="1">
      <c r="R7314"/>
      <c r="S7314"/>
    </row>
    <row r="7315" spans="18:19" ht="15" customHeight="1">
      <c r="R7315"/>
      <c r="S7315"/>
    </row>
    <row r="7316" spans="18:19" ht="15" customHeight="1">
      <c r="R7316"/>
      <c r="S7316"/>
    </row>
    <row r="7317" spans="18:19" ht="15" customHeight="1">
      <c r="R7317"/>
      <c r="S7317"/>
    </row>
    <row r="7318" spans="18:19" ht="15" customHeight="1">
      <c r="R7318"/>
      <c r="S7318"/>
    </row>
    <row r="7319" spans="18:19" ht="15" customHeight="1">
      <c r="R7319"/>
      <c r="S7319"/>
    </row>
    <row r="7320" spans="18:19" ht="15" customHeight="1">
      <c r="R7320"/>
      <c r="S7320"/>
    </row>
    <row r="7321" spans="18:19" ht="15" customHeight="1">
      <c r="R7321"/>
      <c r="S7321"/>
    </row>
    <row r="7322" spans="18:19" ht="15" customHeight="1">
      <c r="R7322"/>
      <c r="S7322"/>
    </row>
    <row r="7323" spans="18:19" ht="15" customHeight="1">
      <c r="R7323"/>
      <c r="S7323"/>
    </row>
    <row r="7324" spans="18:19" ht="15" customHeight="1">
      <c r="R7324"/>
      <c r="S7324"/>
    </row>
    <row r="7325" spans="18:19" ht="15" customHeight="1">
      <c r="R7325"/>
      <c r="S7325"/>
    </row>
    <row r="7326" spans="18:19" ht="15" customHeight="1">
      <c r="R7326"/>
      <c r="S7326"/>
    </row>
    <row r="7327" spans="18:19" ht="15" customHeight="1">
      <c r="R7327"/>
      <c r="S7327"/>
    </row>
    <row r="7328" spans="18:19" ht="15" customHeight="1">
      <c r="R7328"/>
      <c r="S7328"/>
    </row>
    <row r="7329" spans="18:19" ht="15" customHeight="1">
      <c r="R7329"/>
      <c r="S7329"/>
    </row>
    <row r="7330" spans="18:19" ht="15" customHeight="1">
      <c r="R7330"/>
      <c r="S7330"/>
    </row>
    <row r="7331" spans="18:19" ht="15" customHeight="1">
      <c r="R7331"/>
      <c r="S7331"/>
    </row>
    <row r="7332" spans="18:19" ht="15" customHeight="1">
      <c r="R7332"/>
      <c r="S7332"/>
    </row>
    <row r="7333" spans="18:19" ht="15" customHeight="1">
      <c r="R7333"/>
      <c r="S7333"/>
    </row>
    <row r="7334" spans="18:19" ht="15" customHeight="1">
      <c r="R7334"/>
      <c r="S7334"/>
    </row>
    <row r="7335" spans="18:19" ht="15" customHeight="1">
      <c r="R7335"/>
      <c r="S7335"/>
    </row>
    <row r="7336" spans="18:19" ht="15" customHeight="1">
      <c r="R7336"/>
      <c r="S7336"/>
    </row>
    <row r="7337" spans="18:19" ht="15" customHeight="1">
      <c r="R7337"/>
      <c r="S7337"/>
    </row>
    <row r="7338" spans="18:19" ht="15" customHeight="1">
      <c r="R7338"/>
      <c r="S7338"/>
    </row>
    <row r="7339" spans="18:19" ht="15" customHeight="1">
      <c r="R7339"/>
      <c r="S7339"/>
    </row>
    <row r="7340" spans="18:19" ht="15" customHeight="1">
      <c r="R7340"/>
      <c r="S7340"/>
    </row>
    <row r="7341" spans="18:19" ht="15" customHeight="1">
      <c r="R7341"/>
      <c r="S7341"/>
    </row>
    <row r="7342" spans="18:19" ht="15" customHeight="1">
      <c r="R7342"/>
      <c r="S7342"/>
    </row>
    <row r="7343" spans="18:19" ht="15" customHeight="1">
      <c r="R7343"/>
      <c r="S7343"/>
    </row>
    <row r="7344" spans="18:19" ht="15" customHeight="1">
      <c r="R7344"/>
      <c r="S7344"/>
    </row>
    <row r="7345" spans="18:19" ht="15" customHeight="1">
      <c r="R7345"/>
      <c r="S7345"/>
    </row>
    <row r="7346" spans="18:19" ht="15" customHeight="1">
      <c r="R7346"/>
      <c r="S7346"/>
    </row>
    <row r="7347" spans="18:19" ht="15" customHeight="1">
      <c r="R7347"/>
      <c r="S7347"/>
    </row>
    <row r="7348" spans="18:19" ht="15" customHeight="1">
      <c r="R7348"/>
      <c r="S7348"/>
    </row>
    <row r="7349" spans="18:19" ht="15" customHeight="1">
      <c r="R7349"/>
      <c r="S7349"/>
    </row>
    <row r="7350" spans="18:19" ht="15" customHeight="1">
      <c r="R7350"/>
      <c r="S7350"/>
    </row>
    <row r="7351" spans="18:19" ht="15" customHeight="1">
      <c r="R7351"/>
      <c r="S7351"/>
    </row>
    <row r="7352" spans="18:19" ht="15" customHeight="1">
      <c r="R7352"/>
      <c r="S7352"/>
    </row>
    <row r="7353" spans="18:19" ht="15" customHeight="1">
      <c r="R7353"/>
      <c r="S7353"/>
    </row>
    <row r="7354" spans="18:19" ht="15" customHeight="1">
      <c r="R7354"/>
      <c r="S7354"/>
    </row>
    <row r="7355" spans="18:19" ht="15" customHeight="1">
      <c r="R7355"/>
      <c r="S7355"/>
    </row>
    <row r="7356" spans="18:19" ht="15" customHeight="1">
      <c r="R7356"/>
      <c r="S7356"/>
    </row>
    <row r="7357" spans="18:19" ht="15" customHeight="1">
      <c r="R7357"/>
      <c r="S7357"/>
    </row>
    <row r="7358" spans="18:19" ht="15" customHeight="1">
      <c r="R7358"/>
      <c r="S7358"/>
    </row>
    <row r="7359" spans="18:19" ht="15" customHeight="1">
      <c r="R7359"/>
      <c r="S7359"/>
    </row>
    <row r="7360" spans="18:19" ht="15" customHeight="1">
      <c r="R7360"/>
      <c r="S7360"/>
    </row>
    <row r="7361" spans="18:19" ht="15" customHeight="1">
      <c r="R7361"/>
      <c r="S7361"/>
    </row>
    <row r="7362" spans="18:19" ht="15" customHeight="1">
      <c r="R7362"/>
      <c r="S7362"/>
    </row>
    <row r="7363" spans="18:19" ht="15" customHeight="1">
      <c r="R7363"/>
      <c r="S7363"/>
    </row>
    <row r="7364" spans="18:19" ht="15" customHeight="1">
      <c r="R7364"/>
      <c r="S7364"/>
    </row>
    <row r="7365" spans="18:19" ht="15" customHeight="1">
      <c r="R7365"/>
      <c r="S7365"/>
    </row>
    <row r="7366" spans="18:19" ht="15" customHeight="1">
      <c r="R7366"/>
      <c r="S7366"/>
    </row>
    <row r="7367" spans="18:19" ht="15" customHeight="1">
      <c r="R7367"/>
      <c r="S7367"/>
    </row>
    <row r="7368" spans="18:19" ht="15" customHeight="1">
      <c r="R7368"/>
      <c r="S7368"/>
    </row>
    <row r="7369" spans="18:19" ht="15" customHeight="1">
      <c r="R7369"/>
      <c r="S7369"/>
    </row>
    <row r="7370" spans="18:19" ht="15" customHeight="1">
      <c r="R7370"/>
      <c r="S7370"/>
    </row>
    <row r="7371" spans="18:19" ht="15" customHeight="1">
      <c r="R7371"/>
      <c r="S7371"/>
    </row>
    <row r="7372" spans="18:19" ht="15" customHeight="1">
      <c r="R7372"/>
      <c r="S7372"/>
    </row>
    <row r="7373" spans="18:19" ht="15" customHeight="1">
      <c r="R7373"/>
      <c r="S7373"/>
    </row>
    <row r="7374" spans="18:19" ht="15" customHeight="1">
      <c r="R7374"/>
      <c r="S7374"/>
    </row>
    <row r="7375" spans="18:19" ht="15" customHeight="1">
      <c r="R7375"/>
      <c r="S7375"/>
    </row>
    <row r="7376" spans="18:19" ht="15" customHeight="1">
      <c r="R7376"/>
      <c r="S7376"/>
    </row>
    <row r="7377" spans="18:19" ht="15" customHeight="1">
      <c r="R7377"/>
      <c r="S7377"/>
    </row>
    <row r="7378" spans="18:19" ht="15" customHeight="1">
      <c r="R7378"/>
      <c r="S7378"/>
    </row>
    <row r="7379" spans="18:19" ht="15" customHeight="1">
      <c r="R7379"/>
      <c r="S7379"/>
    </row>
    <row r="7380" spans="18:19" ht="15" customHeight="1">
      <c r="R7380"/>
      <c r="S7380"/>
    </row>
    <row r="7381" spans="18:19" ht="15" customHeight="1">
      <c r="R7381"/>
      <c r="S7381"/>
    </row>
    <row r="7382" spans="18:19" ht="15" customHeight="1">
      <c r="R7382"/>
      <c r="S7382"/>
    </row>
    <row r="7383" spans="18:19" ht="15" customHeight="1">
      <c r="R7383"/>
      <c r="S7383"/>
    </row>
    <row r="7384" spans="18:19" ht="15" customHeight="1">
      <c r="R7384"/>
      <c r="S7384"/>
    </row>
    <row r="7385" spans="18:19" ht="15" customHeight="1">
      <c r="R7385"/>
      <c r="S7385"/>
    </row>
    <row r="7386" spans="18:19" ht="15" customHeight="1">
      <c r="R7386"/>
      <c r="S7386"/>
    </row>
    <row r="7387" spans="18:19" ht="15" customHeight="1">
      <c r="R7387"/>
      <c r="S7387"/>
    </row>
    <row r="7388" spans="18:19" ht="15" customHeight="1">
      <c r="R7388"/>
      <c r="S7388"/>
    </row>
    <row r="7389" spans="18:19" ht="15" customHeight="1">
      <c r="R7389"/>
      <c r="S7389"/>
    </row>
    <row r="7390" spans="18:19" ht="15" customHeight="1">
      <c r="R7390"/>
      <c r="S7390"/>
    </row>
    <row r="7391" spans="18:19" ht="15" customHeight="1">
      <c r="R7391"/>
      <c r="S7391"/>
    </row>
    <row r="7392" spans="18:19" ht="15" customHeight="1">
      <c r="R7392"/>
      <c r="S7392"/>
    </row>
    <row r="7393" spans="18:19" ht="15" customHeight="1">
      <c r="R7393"/>
      <c r="S7393"/>
    </row>
    <row r="7394" spans="18:19" ht="15" customHeight="1">
      <c r="R7394"/>
      <c r="S7394"/>
    </row>
    <row r="7395" spans="18:19" ht="15" customHeight="1">
      <c r="R7395"/>
      <c r="S7395"/>
    </row>
    <row r="7396" spans="18:19" ht="15" customHeight="1">
      <c r="R7396"/>
      <c r="S7396"/>
    </row>
    <row r="7397" spans="18:19" ht="15" customHeight="1">
      <c r="R7397"/>
      <c r="S7397"/>
    </row>
    <row r="7398" spans="18:19" ht="15" customHeight="1">
      <c r="R7398"/>
      <c r="S7398"/>
    </row>
    <row r="7399" spans="18:19" ht="15" customHeight="1">
      <c r="R7399"/>
      <c r="S7399"/>
    </row>
    <row r="7400" spans="18:19" ht="15" customHeight="1">
      <c r="R7400"/>
      <c r="S7400"/>
    </row>
    <row r="7401" spans="18:19" ht="15" customHeight="1">
      <c r="R7401"/>
      <c r="S7401"/>
    </row>
    <row r="7402" spans="18:19" ht="15" customHeight="1">
      <c r="R7402"/>
      <c r="S7402"/>
    </row>
    <row r="7403" spans="18:19" ht="15" customHeight="1">
      <c r="R7403"/>
      <c r="S7403"/>
    </row>
    <row r="7404" spans="18:19" ht="15" customHeight="1">
      <c r="R7404"/>
      <c r="S7404"/>
    </row>
    <row r="7405" spans="18:19" ht="15" customHeight="1">
      <c r="R7405"/>
      <c r="S7405"/>
    </row>
    <row r="7406" spans="18:19" ht="15" customHeight="1">
      <c r="R7406"/>
      <c r="S7406"/>
    </row>
    <row r="7407" spans="18:19" ht="15" customHeight="1">
      <c r="R7407"/>
      <c r="S7407"/>
    </row>
    <row r="7408" spans="18:19" ht="15" customHeight="1">
      <c r="R7408"/>
      <c r="S7408"/>
    </row>
    <row r="7409" spans="18:19" ht="15" customHeight="1">
      <c r="R7409"/>
      <c r="S7409"/>
    </row>
    <row r="7410" spans="18:19" ht="15" customHeight="1">
      <c r="R7410"/>
      <c r="S7410"/>
    </row>
    <row r="7411" spans="18:19" ht="15" customHeight="1">
      <c r="R7411"/>
      <c r="S7411"/>
    </row>
    <row r="7412" spans="18:19" ht="15" customHeight="1">
      <c r="R7412"/>
      <c r="S7412"/>
    </row>
    <row r="7413" spans="18:19" ht="15" customHeight="1">
      <c r="R7413"/>
      <c r="S7413"/>
    </row>
    <row r="7414" spans="18:19" ht="15" customHeight="1">
      <c r="R7414"/>
      <c r="S7414"/>
    </row>
    <row r="7415" spans="18:19" ht="15" customHeight="1">
      <c r="R7415"/>
      <c r="S7415"/>
    </row>
    <row r="7416" spans="18:19" ht="15" customHeight="1">
      <c r="R7416"/>
      <c r="S7416"/>
    </row>
    <row r="7417" spans="18:19" ht="15" customHeight="1">
      <c r="R7417"/>
      <c r="S7417"/>
    </row>
    <row r="7418" spans="18:19" ht="15" customHeight="1">
      <c r="R7418"/>
      <c r="S7418"/>
    </row>
    <row r="7419" spans="18:19" ht="15" customHeight="1">
      <c r="R7419"/>
      <c r="S7419"/>
    </row>
    <row r="7420" spans="18:19" ht="15" customHeight="1">
      <c r="R7420"/>
      <c r="S7420"/>
    </row>
    <row r="7421" spans="18:19" ht="15" customHeight="1">
      <c r="R7421"/>
      <c r="S7421"/>
    </row>
    <row r="7422" spans="18:19" ht="15" customHeight="1">
      <c r="R7422"/>
      <c r="S7422"/>
    </row>
    <row r="7423" spans="18:19" ht="15" customHeight="1">
      <c r="R7423"/>
      <c r="S7423"/>
    </row>
    <row r="7424" spans="18:19" ht="15" customHeight="1">
      <c r="R7424"/>
      <c r="S7424"/>
    </row>
    <row r="7425" spans="18:19" ht="15" customHeight="1">
      <c r="R7425"/>
      <c r="S7425"/>
    </row>
    <row r="7426" spans="18:19" ht="15" customHeight="1">
      <c r="R7426"/>
      <c r="S7426"/>
    </row>
    <row r="7427" spans="18:19" ht="15" customHeight="1">
      <c r="R7427"/>
      <c r="S7427"/>
    </row>
    <row r="7428" spans="18:19" ht="15" customHeight="1">
      <c r="R7428"/>
      <c r="S7428"/>
    </row>
    <row r="7429" spans="18:19" ht="15" customHeight="1">
      <c r="R7429"/>
      <c r="S7429"/>
    </row>
    <row r="7430" spans="18:19" ht="15" customHeight="1">
      <c r="R7430"/>
      <c r="S7430"/>
    </row>
    <row r="7431" spans="18:19" ht="15" customHeight="1">
      <c r="R7431"/>
      <c r="S7431"/>
    </row>
    <row r="7432" spans="18:19" ht="15" customHeight="1">
      <c r="R7432"/>
      <c r="S7432"/>
    </row>
    <row r="7433" spans="18:19" ht="15" customHeight="1">
      <c r="R7433"/>
      <c r="S7433"/>
    </row>
    <row r="7434" spans="18:19" ht="15" customHeight="1">
      <c r="R7434"/>
      <c r="S7434"/>
    </row>
    <row r="7435" spans="18:19" ht="15" customHeight="1">
      <c r="R7435"/>
      <c r="S7435"/>
    </row>
    <row r="7436" spans="18:19" ht="15" customHeight="1">
      <c r="R7436"/>
      <c r="S7436"/>
    </row>
    <row r="7437" spans="18:19" ht="15" customHeight="1">
      <c r="R7437"/>
      <c r="S7437"/>
    </row>
    <row r="7438" spans="18:19" ht="15" customHeight="1">
      <c r="R7438"/>
      <c r="S7438"/>
    </row>
    <row r="7439" spans="18:19" ht="15" customHeight="1">
      <c r="R7439"/>
      <c r="S7439"/>
    </row>
    <row r="7440" spans="18:19" ht="15" customHeight="1">
      <c r="R7440"/>
      <c r="S7440"/>
    </row>
    <row r="7441" spans="18:19" ht="15" customHeight="1">
      <c r="R7441"/>
      <c r="S7441"/>
    </row>
    <row r="7442" spans="18:19" ht="15" customHeight="1">
      <c r="R7442"/>
      <c r="S7442"/>
    </row>
    <row r="7443" spans="18:19" ht="15" customHeight="1">
      <c r="R7443"/>
      <c r="S7443"/>
    </row>
    <row r="7444" spans="18:19" ht="15" customHeight="1">
      <c r="R7444"/>
      <c r="S7444"/>
    </row>
    <row r="7445" spans="18:19" ht="15" customHeight="1">
      <c r="R7445"/>
      <c r="S7445"/>
    </row>
    <row r="7446" spans="18:19" ht="15" customHeight="1">
      <c r="R7446"/>
      <c r="S7446"/>
    </row>
    <row r="7447" spans="18:19" ht="15" customHeight="1">
      <c r="R7447"/>
      <c r="S7447"/>
    </row>
    <row r="7448" spans="18:19" ht="15" customHeight="1">
      <c r="R7448"/>
      <c r="S7448"/>
    </row>
    <row r="7449" spans="18:19" ht="15" customHeight="1">
      <c r="R7449"/>
      <c r="S7449"/>
    </row>
    <row r="7450" spans="18:19" ht="15" customHeight="1">
      <c r="R7450"/>
      <c r="S7450"/>
    </row>
    <row r="7451" spans="18:19" ht="15" customHeight="1">
      <c r="R7451"/>
      <c r="S7451"/>
    </row>
    <row r="7452" spans="18:19" ht="15" customHeight="1">
      <c r="R7452"/>
      <c r="S7452"/>
    </row>
    <row r="7453" spans="18:19" ht="15" customHeight="1">
      <c r="R7453"/>
      <c r="S7453"/>
    </row>
    <row r="7454" spans="18:19" ht="15" customHeight="1">
      <c r="R7454"/>
      <c r="S7454"/>
    </row>
    <row r="7455" spans="18:19" ht="15" customHeight="1">
      <c r="R7455"/>
      <c r="S7455"/>
    </row>
    <row r="7456" spans="18:19" ht="15" customHeight="1">
      <c r="R7456"/>
      <c r="S7456"/>
    </row>
    <row r="7457" spans="18:19" ht="15" customHeight="1">
      <c r="R7457"/>
      <c r="S7457"/>
    </row>
    <row r="7458" spans="18:19" ht="15" customHeight="1">
      <c r="R7458"/>
      <c r="S7458"/>
    </row>
    <row r="7459" spans="18:19" ht="15" customHeight="1">
      <c r="R7459"/>
      <c r="S7459"/>
    </row>
    <row r="7460" spans="18:19" ht="15" customHeight="1">
      <c r="R7460"/>
      <c r="S7460"/>
    </row>
    <row r="7461" spans="18:19" ht="15" customHeight="1">
      <c r="R7461"/>
      <c r="S7461"/>
    </row>
    <row r="7462" spans="18:19" ht="15" customHeight="1">
      <c r="R7462"/>
      <c r="S7462"/>
    </row>
    <row r="7463" spans="18:19" ht="15" customHeight="1">
      <c r="R7463"/>
      <c r="S7463"/>
    </row>
    <row r="7464" spans="18:19" ht="15" customHeight="1">
      <c r="R7464"/>
      <c r="S7464"/>
    </row>
    <row r="7465" spans="18:19" ht="15" customHeight="1">
      <c r="R7465"/>
      <c r="S7465"/>
    </row>
    <row r="7466" spans="18:19" ht="15" customHeight="1">
      <c r="R7466"/>
      <c r="S7466"/>
    </row>
    <row r="7467" spans="18:19" ht="15" customHeight="1">
      <c r="R7467"/>
      <c r="S7467"/>
    </row>
    <row r="7468" spans="18:19" ht="15" customHeight="1">
      <c r="R7468"/>
      <c r="S7468"/>
    </row>
    <row r="7469" spans="18:19" ht="15" customHeight="1">
      <c r="R7469"/>
      <c r="S7469"/>
    </row>
    <row r="7470" spans="18:19" ht="15" customHeight="1">
      <c r="R7470"/>
      <c r="S7470"/>
    </row>
    <row r="7471" spans="18:19" ht="15" customHeight="1">
      <c r="R7471"/>
      <c r="S7471"/>
    </row>
    <row r="7472" spans="18:19" ht="15" customHeight="1">
      <c r="R7472"/>
      <c r="S7472"/>
    </row>
    <row r="7473" spans="18:19" ht="15" customHeight="1">
      <c r="R7473"/>
      <c r="S7473"/>
    </row>
    <row r="7474" spans="18:19" ht="15" customHeight="1">
      <c r="R7474"/>
      <c r="S7474"/>
    </row>
    <row r="7475" spans="18:19" ht="15" customHeight="1">
      <c r="R7475"/>
      <c r="S7475"/>
    </row>
    <row r="7476" spans="18:19" ht="15" customHeight="1">
      <c r="R7476"/>
      <c r="S7476"/>
    </row>
    <row r="7477" spans="18:19" ht="15" customHeight="1">
      <c r="R7477"/>
      <c r="S7477"/>
    </row>
    <row r="7478" spans="18:19" ht="15" customHeight="1">
      <c r="R7478"/>
      <c r="S7478"/>
    </row>
    <row r="7479" spans="18:19" ht="15" customHeight="1">
      <c r="R7479"/>
      <c r="S7479"/>
    </row>
    <row r="7480" spans="18:19" ht="15" customHeight="1">
      <c r="R7480"/>
      <c r="S7480"/>
    </row>
    <row r="7481" spans="18:19" ht="15" customHeight="1">
      <c r="R7481"/>
      <c r="S7481"/>
    </row>
    <row r="7482" spans="18:19" ht="15" customHeight="1">
      <c r="R7482"/>
      <c r="S7482"/>
    </row>
    <row r="7483" spans="18:19" ht="15" customHeight="1">
      <c r="R7483"/>
      <c r="S7483"/>
    </row>
    <row r="7484" spans="18:19" ht="15" customHeight="1">
      <c r="R7484"/>
      <c r="S7484"/>
    </row>
    <row r="7485" spans="18:19" ht="15" customHeight="1">
      <c r="R7485"/>
      <c r="S7485"/>
    </row>
    <row r="7486" spans="18:19" ht="15" customHeight="1">
      <c r="R7486"/>
      <c r="S7486"/>
    </row>
    <row r="7487" spans="18:19" ht="15" customHeight="1">
      <c r="R7487"/>
      <c r="S7487"/>
    </row>
    <row r="7488" spans="18:19" ht="15" customHeight="1">
      <c r="R7488"/>
      <c r="S7488"/>
    </row>
    <row r="7489" spans="18:19" ht="15" customHeight="1">
      <c r="R7489"/>
      <c r="S7489"/>
    </row>
    <row r="7490" spans="18:19" ht="15" customHeight="1">
      <c r="R7490"/>
      <c r="S7490"/>
    </row>
    <row r="7491" spans="18:19" ht="15" customHeight="1">
      <c r="R7491"/>
      <c r="S7491"/>
    </row>
    <row r="7492" spans="18:19" ht="15" customHeight="1">
      <c r="R7492"/>
      <c r="S7492"/>
    </row>
    <row r="7493" spans="18:19" ht="15" customHeight="1">
      <c r="R7493"/>
      <c r="S7493"/>
    </row>
    <row r="7494" spans="18:19" ht="15" customHeight="1">
      <c r="R7494"/>
      <c r="S7494"/>
    </row>
    <row r="7495" spans="18:19" ht="15" customHeight="1">
      <c r="R7495"/>
      <c r="S7495"/>
    </row>
    <row r="7496" spans="18:19" ht="15" customHeight="1">
      <c r="R7496"/>
      <c r="S7496"/>
    </row>
    <row r="7497" spans="18:19" ht="15" customHeight="1">
      <c r="R7497"/>
      <c r="S7497"/>
    </row>
    <row r="7498" spans="18:19" ht="15" customHeight="1">
      <c r="R7498"/>
      <c r="S7498"/>
    </row>
    <row r="7499" spans="18:19" ht="15" customHeight="1">
      <c r="R7499"/>
      <c r="S7499"/>
    </row>
    <row r="7500" spans="18:19" ht="15" customHeight="1">
      <c r="R7500"/>
      <c r="S7500"/>
    </row>
    <row r="7501" spans="18:19" ht="15" customHeight="1">
      <c r="R7501"/>
      <c r="S7501"/>
    </row>
    <row r="7502" spans="18:19" ht="15" customHeight="1">
      <c r="R7502"/>
      <c r="S7502"/>
    </row>
    <row r="7503" spans="18:19" ht="15" customHeight="1">
      <c r="R7503"/>
      <c r="S7503"/>
    </row>
    <row r="7504" spans="18:19" ht="15" customHeight="1">
      <c r="R7504"/>
      <c r="S7504"/>
    </row>
    <row r="7505" spans="18:19" ht="15" customHeight="1">
      <c r="R7505"/>
      <c r="S7505"/>
    </row>
    <row r="7506" spans="18:19" ht="15" customHeight="1">
      <c r="R7506"/>
      <c r="S7506"/>
    </row>
    <row r="7507" spans="18:19" ht="15" customHeight="1">
      <c r="R7507"/>
      <c r="S7507"/>
    </row>
    <row r="7508" spans="18:19" ht="15" customHeight="1">
      <c r="R7508"/>
      <c r="S7508"/>
    </row>
    <row r="7509" spans="18:19" ht="15" customHeight="1">
      <c r="R7509"/>
      <c r="S7509"/>
    </row>
    <row r="7510" spans="18:19" ht="15" customHeight="1">
      <c r="R7510"/>
      <c r="S7510"/>
    </row>
    <row r="7511" spans="18:19" ht="15" customHeight="1">
      <c r="R7511"/>
      <c r="S7511"/>
    </row>
    <row r="7512" spans="18:19" ht="15" customHeight="1">
      <c r="R7512"/>
      <c r="S7512"/>
    </row>
    <row r="7513" spans="18:19" ht="15" customHeight="1">
      <c r="R7513"/>
      <c r="S7513"/>
    </row>
    <row r="7514" spans="18:19" ht="15" customHeight="1">
      <c r="R7514"/>
      <c r="S7514"/>
    </row>
    <row r="7515" spans="18:19" ht="15" customHeight="1">
      <c r="R7515"/>
      <c r="S7515"/>
    </row>
    <row r="7516" spans="18:19" ht="15" customHeight="1">
      <c r="R7516"/>
      <c r="S7516"/>
    </row>
    <row r="7517" spans="18:19" ht="15" customHeight="1">
      <c r="R7517"/>
      <c r="S7517"/>
    </row>
    <row r="7518" spans="18:19" ht="15" customHeight="1">
      <c r="R7518"/>
      <c r="S7518"/>
    </row>
    <row r="7519" spans="18:19" ht="15" customHeight="1">
      <c r="R7519"/>
      <c r="S7519"/>
    </row>
    <row r="7520" spans="18:19" ht="15" customHeight="1">
      <c r="R7520"/>
      <c r="S7520"/>
    </row>
    <row r="7521" spans="18:19" ht="15" customHeight="1">
      <c r="R7521"/>
      <c r="S7521"/>
    </row>
    <row r="7522" spans="18:19" ht="15" customHeight="1">
      <c r="R7522"/>
      <c r="S7522"/>
    </row>
    <row r="7523" spans="18:19" ht="15" customHeight="1">
      <c r="R7523"/>
      <c r="S7523"/>
    </row>
    <row r="7524" spans="18:19" ht="15" customHeight="1">
      <c r="R7524"/>
      <c r="S7524"/>
    </row>
    <row r="7525" spans="18:19" ht="15" customHeight="1">
      <c r="R7525"/>
      <c r="S7525"/>
    </row>
    <row r="7526" spans="18:19" ht="15" customHeight="1">
      <c r="R7526"/>
      <c r="S7526"/>
    </row>
    <row r="7527" spans="18:19" ht="15" customHeight="1">
      <c r="R7527"/>
      <c r="S7527"/>
    </row>
    <row r="7528" spans="18:19" ht="15" customHeight="1">
      <c r="R7528"/>
      <c r="S7528"/>
    </row>
    <row r="7529" spans="18:19" ht="15" customHeight="1">
      <c r="R7529"/>
      <c r="S7529"/>
    </row>
    <row r="7530" spans="18:19" ht="15" customHeight="1">
      <c r="R7530"/>
      <c r="S7530"/>
    </row>
    <row r="7531" spans="18:19" ht="15" customHeight="1">
      <c r="R7531"/>
      <c r="S7531"/>
    </row>
    <row r="7532" spans="18:19" ht="15" customHeight="1">
      <c r="R7532"/>
      <c r="S7532"/>
    </row>
    <row r="7533" spans="18:19" ht="15" customHeight="1">
      <c r="R7533"/>
      <c r="S7533"/>
    </row>
    <row r="7534" spans="18:19" ht="15" customHeight="1">
      <c r="R7534"/>
      <c r="S7534"/>
    </row>
    <row r="7535" spans="18:19" ht="15" customHeight="1">
      <c r="R7535"/>
      <c r="S7535"/>
    </row>
    <row r="7536" spans="18:19" ht="15" customHeight="1">
      <c r="R7536"/>
      <c r="S7536"/>
    </row>
    <row r="7537" spans="18:19" ht="15" customHeight="1">
      <c r="R7537"/>
      <c r="S7537"/>
    </row>
    <row r="7538" spans="18:19" ht="15" customHeight="1">
      <c r="R7538"/>
      <c r="S7538"/>
    </row>
    <row r="7539" spans="18:19" ht="15" customHeight="1">
      <c r="R7539"/>
      <c r="S7539"/>
    </row>
    <row r="7540" spans="18:19" ht="15" customHeight="1">
      <c r="R7540"/>
      <c r="S7540"/>
    </row>
    <row r="7541" spans="18:19" ht="15" customHeight="1">
      <c r="R7541"/>
      <c r="S7541"/>
    </row>
    <row r="7542" spans="18:19" ht="15" customHeight="1">
      <c r="R7542"/>
      <c r="S7542"/>
    </row>
    <row r="7543" spans="18:19" ht="15" customHeight="1">
      <c r="R7543"/>
      <c r="S7543"/>
    </row>
    <row r="7544" spans="18:19" ht="15" customHeight="1">
      <c r="R7544"/>
      <c r="S7544"/>
    </row>
    <row r="7545" spans="18:19" ht="15" customHeight="1">
      <c r="R7545"/>
      <c r="S7545"/>
    </row>
    <row r="7546" spans="18:19" ht="15" customHeight="1">
      <c r="R7546"/>
      <c r="S7546"/>
    </row>
    <row r="7547" spans="18:19" ht="15" customHeight="1">
      <c r="R7547"/>
      <c r="S7547"/>
    </row>
    <row r="7548" spans="18:19" ht="15" customHeight="1">
      <c r="R7548"/>
      <c r="S7548"/>
    </row>
    <row r="7549" spans="18:19" ht="15" customHeight="1">
      <c r="R7549"/>
      <c r="S7549"/>
    </row>
    <row r="7550" spans="18:19" ht="15" customHeight="1">
      <c r="R7550"/>
      <c r="S7550"/>
    </row>
    <row r="7551" spans="18:19" ht="15" customHeight="1">
      <c r="R7551"/>
      <c r="S7551"/>
    </row>
    <row r="7552" spans="18:19" ht="15" customHeight="1">
      <c r="R7552"/>
      <c r="S7552"/>
    </row>
    <row r="7553" spans="18:19" ht="15" customHeight="1">
      <c r="R7553"/>
      <c r="S7553"/>
    </row>
    <row r="7554" spans="18:19" ht="15" customHeight="1">
      <c r="R7554"/>
      <c r="S7554"/>
    </row>
    <row r="7555" spans="18:19" ht="15" customHeight="1">
      <c r="R7555"/>
      <c r="S7555"/>
    </row>
    <row r="7556" spans="18:19" ht="15" customHeight="1">
      <c r="R7556"/>
      <c r="S7556"/>
    </row>
    <row r="7557" spans="18:19" ht="15" customHeight="1">
      <c r="R7557"/>
      <c r="S7557"/>
    </row>
    <row r="7558" spans="18:19" ht="15" customHeight="1">
      <c r="R7558"/>
      <c r="S7558"/>
    </row>
    <row r="7559" spans="18:19" ht="15" customHeight="1">
      <c r="R7559"/>
      <c r="S7559"/>
    </row>
    <row r="7560" spans="18:19" ht="15" customHeight="1">
      <c r="R7560"/>
      <c r="S7560"/>
    </row>
    <row r="7561" spans="18:19" ht="15" customHeight="1">
      <c r="R7561"/>
      <c r="S7561"/>
    </row>
    <row r="7562" spans="18:19" ht="15" customHeight="1">
      <c r="R7562"/>
      <c r="S7562"/>
    </row>
    <row r="7563" spans="18:19" ht="15" customHeight="1">
      <c r="R7563"/>
      <c r="S7563"/>
    </row>
    <row r="7564" spans="18:19" ht="15" customHeight="1">
      <c r="R7564"/>
      <c r="S7564"/>
    </row>
    <row r="7565" spans="18:19" ht="15" customHeight="1">
      <c r="R7565"/>
      <c r="S7565"/>
    </row>
    <row r="7566" spans="18:19" ht="15" customHeight="1">
      <c r="R7566"/>
      <c r="S7566"/>
    </row>
    <row r="7567" spans="18:19" ht="15" customHeight="1">
      <c r="R7567"/>
      <c r="S7567"/>
    </row>
    <row r="7568" spans="18:19" ht="15" customHeight="1">
      <c r="R7568"/>
      <c r="S7568"/>
    </row>
    <row r="7569" spans="18:19" ht="15" customHeight="1">
      <c r="R7569"/>
      <c r="S7569"/>
    </row>
    <row r="7570" spans="18:19" ht="15" customHeight="1">
      <c r="R7570"/>
      <c r="S7570"/>
    </row>
    <row r="7571" spans="18:19" ht="15" customHeight="1">
      <c r="R7571"/>
      <c r="S7571"/>
    </row>
    <row r="7572" spans="18:19" ht="15" customHeight="1">
      <c r="R7572"/>
      <c r="S7572"/>
    </row>
    <row r="7573" spans="18:19" ht="15" customHeight="1">
      <c r="R7573"/>
      <c r="S7573"/>
    </row>
    <row r="7574" spans="18:19" ht="15" customHeight="1">
      <c r="R7574"/>
      <c r="S7574"/>
    </row>
    <row r="7575" spans="18:19" ht="15" customHeight="1">
      <c r="R7575"/>
      <c r="S7575"/>
    </row>
    <row r="7576" spans="18:19" ht="15" customHeight="1">
      <c r="R7576"/>
      <c r="S7576"/>
    </row>
    <row r="7577" spans="18:19" ht="15" customHeight="1">
      <c r="R7577"/>
      <c r="S7577"/>
    </row>
    <row r="7578" spans="18:19" ht="15" customHeight="1">
      <c r="R7578"/>
      <c r="S7578"/>
    </row>
    <row r="7579" spans="18:19" ht="15" customHeight="1">
      <c r="R7579"/>
      <c r="S7579"/>
    </row>
    <row r="7580" spans="18:19" ht="15" customHeight="1">
      <c r="R7580"/>
      <c r="S7580"/>
    </row>
    <row r="7581" spans="18:19" ht="15" customHeight="1">
      <c r="R7581"/>
      <c r="S7581"/>
    </row>
    <row r="7582" spans="18:19" ht="15" customHeight="1">
      <c r="R7582"/>
      <c r="S7582"/>
    </row>
    <row r="7583" spans="18:19" ht="15" customHeight="1">
      <c r="R7583"/>
      <c r="S7583"/>
    </row>
    <row r="7584" spans="18:19" ht="15" customHeight="1">
      <c r="R7584"/>
      <c r="S7584"/>
    </row>
    <row r="7585" spans="18:19" ht="15" customHeight="1">
      <c r="R7585"/>
      <c r="S7585"/>
    </row>
    <row r="7586" spans="18:19" ht="15" customHeight="1">
      <c r="R7586"/>
      <c r="S7586"/>
    </row>
    <row r="7587" spans="18:19" ht="15" customHeight="1">
      <c r="R7587"/>
      <c r="S7587"/>
    </row>
    <row r="7588" spans="18:19" ht="15" customHeight="1">
      <c r="R7588"/>
      <c r="S7588"/>
    </row>
    <row r="7589" spans="18:19" ht="15" customHeight="1">
      <c r="R7589"/>
      <c r="S7589"/>
    </row>
    <row r="7590" spans="18:19" ht="15" customHeight="1">
      <c r="R7590"/>
      <c r="S7590"/>
    </row>
    <row r="7591" spans="18:19" ht="15" customHeight="1">
      <c r="R7591"/>
      <c r="S7591"/>
    </row>
    <row r="7592" spans="18:19" ht="15" customHeight="1">
      <c r="R7592"/>
      <c r="S7592"/>
    </row>
    <row r="7593" spans="18:19" ht="15" customHeight="1">
      <c r="R7593"/>
      <c r="S7593"/>
    </row>
    <row r="7594" spans="18:19" ht="15" customHeight="1">
      <c r="R7594"/>
      <c r="S7594"/>
    </row>
    <row r="7595" spans="18:19" ht="15" customHeight="1">
      <c r="R7595"/>
      <c r="S7595"/>
    </row>
    <row r="7596" spans="18:19" ht="15" customHeight="1">
      <c r="R7596"/>
      <c r="S7596"/>
    </row>
    <row r="7597" spans="18:19" ht="15" customHeight="1">
      <c r="R7597"/>
      <c r="S7597"/>
    </row>
    <row r="7598" spans="18:19" ht="15" customHeight="1">
      <c r="R7598"/>
      <c r="S7598"/>
    </row>
    <row r="7599" spans="18:19" ht="15" customHeight="1">
      <c r="R7599"/>
      <c r="S7599"/>
    </row>
    <row r="7600" spans="18:19" ht="15" customHeight="1">
      <c r="R7600"/>
      <c r="S7600"/>
    </row>
    <row r="7601" spans="18:19" ht="15" customHeight="1">
      <c r="R7601"/>
      <c r="S7601"/>
    </row>
    <row r="7602" spans="18:19" ht="15" customHeight="1">
      <c r="R7602"/>
      <c r="S7602"/>
    </row>
    <row r="7603" spans="18:19" ht="15" customHeight="1">
      <c r="R7603"/>
      <c r="S7603"/>
    </row>
    <row r="7604" spans="18:19" ht="15" customHeight="1">
      <c r="R7604"/>
      <c r="S7604"/>
    </row>
    <row r="7605" spans="18:19" ht="15" customHeight="1">
      <c r="R7605"/>
      <c r="S7605"/>
    </row>
    <row r="7606" spans="18:19" ht="15" customHeight="1">
      <c r="R7606"/>
      <c r="S7606"/>
    </row>
    <row r="7607" spans="18:19" ht="15" customHeight="1">
      <c r="R7607"/>
      <c r="S7607"/>
    </row>
    <row r="7608" spans="18:19" ht="15" customHeight="1">
      <c r="R7608"/>
      <c r="S7608"/>
    </row>
    <row r="7609" spans="18:19" ht="15" customHeight="1">
      <c r="R7609"/>
      <c r="S7609"/>
    </row>
    <row r="7610" spans="18:19" ht="15" customHeight="1">
      <c r="R7610"/>
      <c r="S7610"/>
    </row>
    <row r="7611" spans="18:19" ht="15" customHeight="1">
      <c r="R7611"/>
      <c r="S7611"/>
    </row>
    <row r="7612" spans="18:19" ht="15" customHeight="1">
      <c r="R7612"/>
      <c r="S7612"/>
    </row>
    <row r="7613" spans="18:19" ht="15" customHeight="1">
      <c r="R7613"/>
      <c r="S7613"/>
    </row>
    <row r="7614" spans="18:19" ht="15" customHeight="1">
      <c r="R7614"/>
      <c r="S7614"/>
    </row>
    <row r="7615" spans="18:19" ht="15" customHeight="1">
      <c r="R7615"/>
      <c r="S7615"/>
    </row>
    <row r="7616" spans="18:19" ht="15" customHeight="1">
      <c r="R7616"/>
      <c r="S7616"/>
    </row>
    <row r="7617" spans="18:19" ht="15" customHeight="1">
      <c r="R7617"/>
      <c r="S7617"/>
    </row>
    <row r="7618" spans="18:19" ht="15" customHeight="1">
      <c r="R7618"/>
      <c r="S7618"/>
    </row>
    <row r="7619" spans="18:19" ht="15" customHeight="1">
      <c r="R7619"/>
      <c r="S7619"/>
    </row>
    <row r="7620" spans="18:19" ht="15" customHeight="1">
      <c r="R7620"/>
      <c r="S7620"/>
    </row>
    <row r="7621" spans="18:19" ht="15" customHeight="1">
      <c r="R7621"/>
      <c r="S7621"/>
    </row>
    <row r="7622" spans="18:19" ht="15" customHeight="1">
      <c r="R7622"/>
      <c r="S7622"/>
    </row>
    <row r="7623" spans="18:19" ht="15" customHeight="1">
      <c r="R7623"/>
      <c r="S7623"/>
    </row>
    <row r="7624" spans="18:19" ht="15" customHeight="1">
      <c r="R7624"/>
      <c r="S7624"/>
    </row>
    <row r="7625" spans="18:19" ht="15" customHeight="1">
      <c r="R7625"/>
      <c r="S7625"/>
    </row>
    <row r="7626" spans="18:19" ht="15" customHeight="1">
      <c r="R7626"/>
      <c r="S7626"/>
    </row>
    <row r="7627" spans="18:19" ht="15" customHeight="1">
      <c r="R7627"/>
      <c r="S7627"/>
    </row>
    <row r="7628" spans="18:19" ht="15" customHeight="1">
      <c r="R7628"/>
      <c r="S7628"/>
    </row>
    <row r="7629" spans="18:19" ht="15" customHeight="1">
      <c r="R7629"/>
      <c r="S7629"/>
    </row>
    <row r="7630" spans="18:19" ht="15" customHeight="1">
      <c r="R7630"/>
      <c r="S7630"/>
    </row>
    <row r="7631" spans="18:19" ht="15" customHeight="1">
      <c r="R7631"/>
      <c r="S7631"/>
    </row>
    <row r="7632" spans="18:19" ht="15" customHeight="1">
      <c r="R7632"/>
      <c r="S7632"/>
    </row>
    <row r="7633" spans="18:19" ht="15" customHeight="1">
      <c r="R7633"/>
      <c r="S7633"/>
    </row>
    <row r="7634" spans="18:19" ht="15" customHeight="1">
      <c r="R7634"/>
      <c r="S7634"/>
    </row>
    <row r="7635" spans="18:19" ht="15" customHeight="1">
      <c r="R7635"/>
      <c r="S7635"/>
    </row>
    <row r="7636" spans="18:19" ht="15" customHeight="1">
      <c r="R7636"/>
      <c r="S7636"/>
    </row>
    <row r="7637" spans="18:19" ht="15" customHeight="1">
      <c r="R7637"/>
      <c r="S7637"/>
    </row>
    <row r="7638" spans="18:19" ht="15" customHeight="1">
      <c r="R7638"/>
      <c r="S7638"/>
    </row>
    <row r="7639" spans="18:19" ht="15" customHeight="1">
      <c r="R7639"/>
      <c r="S7639"/>
    </row>
    <row r="7640" spans="18:19" ht="15" customHeight="1">
      <c r="R7640"/>
      <c r="S7640"/>
    </row>
    <row r="7641" spans="18:19" ht="15" customHeight="1">
      <c r="R7641"/>
      <c r="S7641"/>
    </row>
    <row r="7642" spans="18:19" ht="15" customHeight="1">
      <c r="R7642"/>
      <c r="S7642"/>
    </row>
    <row r="7643" spans="18:19" ht="15" customHeight="1">
      <c r="R7643"/>
      <c r="S7643"/>
    </row>
    <row r="7644" spans="18:19" ht="15" customHeight="1">
      <c r="R7644"/>
      <c r="S7644"/>
    </row>
    <row r="7645" spans="18:19" ht="15" customHeight="1">
      <c r="R7645"/>
      <c r="S7645"/>
    </row>
    <row r="7646" spans="18:19" ht="15" customHeight="1">
      <c r="R7646"/>
      <c r="S7646"/>
    </row>
    <row r="7647" spans="18:19" ht="15" customHeight="1">
      <c r="R7647"/>
      <c r="S7647"/>
    </row>
    <row r="7648" spans="18:19" ht="15" customHeight="1">
      <c r="R7648"/>
      <c r="S7648"/>
    </row>
    <row r="7649" spans="18:19" ht="15" customHeight="1">
      <c r="R7649"/>
      <c r="S7649"/>
    </row>
    <row r="7650" spans="18:19" ht="15" customHeight="1">
      <c r="R7650"/>
      <c r="S7650"/>
    </row>
    <row r="7651" spans="18:19" ht="15" customHeight="1">
      <c r="R7651"/>
      <c r="S7651"/>
    </row>
    <row r="7652" spans="18:19" ht="15" customHeight="1">
      <c r="R7652"/>
      <c r="S7652"/>
    </row>
    <row r="7653" spans="18:19" ht="15" customHeight="1">
      <c r="R7653"/>
      <c r="S7653"/>
    </row>
    <row r="7654" spans="18:19" ht="15" customHeight="1">
      <c r="R7654"/>
      <c r="S7654"/>
    </row>
    <row r="7655" spans="18:19" ht="15" customHeight="1">
      <c r="R7655"/>
      <c r="S7655"/>
    </row>
    <row r="7656" spans="18:19" ht="15" customHeight="1">
      <c r="R7656"/>
      <c r="S7656"/>
    </row>
    <row r="7657" spans="18:19" ht="15" customHeight="1">
      <c r="R7657"/>
      <c r="S7657"/>
    </row>
    <row r="7658" spans="18:19" ht="15" customHeight="1">
      <c r="R7658"/>
      <c r="S7658"/>
    </row>
    <row r="7659" spans="18:19" ht="15" customHeight="1">
      <c r="R7659"/>
      <c r="S7659"/>
    </row>
    <row r="7660" spans="18:19" ht="15" customHeight="1">
      <c r="R7660"/>
      <c r="S7660"/>
    </row>
    <row r="7661" spans="18:19" ht="15" customHeight="1">
      <c r="R7661"/>
      <c r="S7661"/>
    </row>
    <row r="7662" spans="18:19" ht="15" customHeight="1">
      <c r="R7662"/>
      <c r="S7662"/>
    </row>
    <row r="7663" spans="18:19" ht="15" customHeight="1">
      <c r="R7663"/>
      <c r="S7663"/>
    </row>
    <row r="7664" spans="18:19" ht="15" customHeight="1">
      <c r="R7664"/>
      <c r="S7664"/>
    </row>
    <row r="7665" spans="18:19" ht="15" customHeight="1">
      <c r="R7665"/>
      <c r="S7665"/>
    </row>
    <row r="7666" spans="18:19" ht="15" customHeight="1">
      <c r="R7666"/>
      <c r="S7666"/>
    </row>
    <row r="7667" spans="18:19" ht="15" customHeight="1">
      <c r="R7667"/>
      <c r="S7667"/>
    </row>
    <row r="7668" spans="18:19" ht="15" customHeight="1">
      <c r="R7668"/>
      <c r="S7668"/>
    </row>
    <row r="7669" spans="18:19" ht="15" customHeight="1">
      <c r="R7669"/>
      <c r="S7669"/>
    </row>
    <row r="7670" spans="18:19" ht="15" customHeight="1">
      <c r="R7670"/>
      <c r="S7670"/>
    </row>
    <row r="7671" spans="18:19" ht="15" customHeight="1">
      <c r="R7671"/>
      <c r="S7671"/>
    </row>
    <row r="7672" spans="18:19" ht="15" customHeight="1">
      <c r="R7672"/>
      <c r="S7672"/>
    </row>
    <row r="7673" spans="18:19" ht="15" customHeight="1">
      <c r="R7673"/>
      <c r="S7673"/>
    </row>
    <row r="7674" spans="18:19" ht="15" customHeight="1">
      <c r="R7674"/>
      <c r="S7674"/>
    </row>
    <row r="7675" spans="18:19" ht="15" customHeight="1">
      <c r="R7675"/>
      <c r="S7675"/>
    </row>
    <row r="7676" spans="18:19" ht="15" customHeight="1">
      <c r="R7676"/>
      <c r="S7676"/>
    </row>
    <row r="7677" spans="18:19" ht="15" customHeight="1">
      <c r="R7677"/>
      <c r="S7677"/>
    </row>
    <row r="7678" spans="18:19" ht="15" customHeight="1">
      <c r="R7678"/>
      <c r="S7678"/>
    </row>
    <row r="7679" spans="18:19" ht="15" customHeight="1">
      <c r="R7679"/>
      <c r="S7679"/>
    </row>
    <row r="7680" spans="18:19" ht="15" customHeight="1">
      <c r="R7680"/>
      <c r="S7680"/>
    </row>
    <row r="7681" spans="18:19" ht="15" customHeight="1">
      <c r="R7681"/>
      <c r="S7681"/>
    </row>
    <row r="7682" spans="18:19" ht="15" customHeight="1">
      <c r="R7682"/>
      <c r="S7682"/>
    </row>
    <row r="7683" spans="18:19" ht="15" customHeight="1">
      <c r="R7683"/>
      <c r="S7683"/>
    </row>
    <row r="7684" spans="18:19" ht="15" customHeight="1">
      <c r="R7684"/>
      <c r="S7684"/>
    </row>
    <row r="7685" spans="18:19" ht="15" customHeight="1">
      <c r="R7685"/>
      <c r="S7685"/>
    </row>
    <row r="7686" spans="18:19" ht="15" customHeight="1">
      <c r="R7686"/>
      <c r="S7686"/>
    </row>
    <row r="7687" spans="18:19" ht="15" customHeight="1">
      <c r="R7687"/>
      <c r="S7687"/>
    </row>
    <row r="7688" spans="18:19" ht="15" customHeight="1">
      <c r="R7688"/>
      <c r="S7688"/>
    </row>
    <row r="7689" spans="18:19" ht="15" customHeight="1">
      <c r="R7689"/>
      <c r="S7689"/>
    </row>
    <row r="7690" spans="18:19" ht="15" customHeight="1">
      <c r="R7690"/>
      <c r="S7690"/>
    </row>
    <row r="7691" spans="18:19" ht="15" customHeight="1">
      <c r="R7691"/>
      <c r="S7691"/>
    </row>
    <row r="7692" spans="18:19" ht="15" customHeight="1">
      <c r="R7692"/>
      <c r="S7692"/>
    </row>
    <row r="7693" spans="18:19" ht="15" customHeight="1">
      <c r="R7693"/>
      <c r="S7693"/>
    </row>
    <row r="7694" spans="18:19" ht="15" customHeight="1">
      <c r="R7694"/>
      <c r="S7694"/>
    </row>
    <row r="7695" spans="18:19" ht="15" customHeight="1">
      <c r="R7695"/>
      <c r="S7695"/>
    </row>
    <row r="7696" spans="18:19" ht="15" customHeight="1">
      <c r="R7696"/>
      <c r="S7696"/>
    </row>
    <row r="7697" spans="18:19" ht="15" customHeight="1">
      <c r="R7697"/>
      <c r="S7697"/>
    </row>
    <row r="7698" spans="18:19" ht="15" customHeight="1">
      <c r="R7698"/>
      <c r="S7698"/>
    </row>
    <row r="7699" spans="18:19" ht="15" customHeight="1">
      <c r="R7699"/>
      <c r="S7699"/>
    </row>
    <row r="7700" spans="18:19" ht="15" customHeight="1">
      <c r="R7700"/>
      <c r="S7700"/>
    </row>
    <row r="7701" spans="18:19" ht="15" customHeight="1">
      <c r="R7701"/>
      <c r="S7701"/>
    </row>
    <row r="7702" spans="18:19" ht="15" customHeight="1">
      <c r="R7702"/>
      <c r="S7702"/>
    </row>
    <row r="7703" spans="18:19" ht="15" customHeight="1">
      <c r="R7703"/>
      <c r="S7703"/>
    </row>
    <row r="7704" spans="18:19" ht="15" customHeight="1">
      <c r="R7704"/>
      <c r="S7704"/>
    </row>
    <row r="7705" spans="18:19" ht="15" customHeight="1">
      <c r="R7705"/>
      <c r="S7705"/>
    </row>
    <row r="7706" spans="18:19" ht="15" customHeight="1">
      <c r="R7706"/>
      <c r="S7706"/>
    </row>
    <row r="7707" spans="18:19" ht="15" customHeight="1">
      <c r="R7707"/>
      <c r="S7707"/>
    </row>
    <row r="7708" spans="18:19" ht="15" customHeight="1">
      <c r="R7708"/>
      <c r="S7708"/>
    </row>
    <row r="7709" spans="18:19" ht="15" customHeight="1">
      <c r="R7709"/>
      <c r="S7709"/>
    </row>
    <row r="7710" spans="18:19" ht="15" customHeight="1">
      <c r="R7710"/>
      <c r="S7710"/>
    </row>
    <row r="7711" spans="18:19" ht="15" customHeight="1">
      <c r="R7711"/>
      <c r="S7711"/>
    </row>
    <row r="7712" spans="18:19" ht="15" customHeight="1">
      <c r="R7712"/>
      <c r="S7712"/>
    </row>
    <row r="7713" spans="18:19" ht="15" customHeight="1">
      <c r="R7713"/>
      <c r="S7713"/>
    </row>
    <row r="7714" spans="18:19" ht="15" customHeight="1">
      <c r="R7714"/>
      <c r="S7714"/>
    </row>
    <row r="7715" spans="18:19" ht="15" customHeight="1">
      <c r="R7715"/>
      <c r="S7715"/>
    </row>
    <row r="7716" spans="18:19" ht="15" customHeight="1">
      <c r="R7716"/>
      <c r="S7716"/>
    </row>
    <row r="7717" spans="18:19" ht="15" customHeight="1">
      <c r="R7717"/>
      <c r="S7717"/>
    </row>
    <row r="7718" spans="18:19" ht="15" customHeight="1">
      <c r="R7718"/>
      <c r="S7718"/>
    </row>
    <row r="7719" spans="18:19" ht="15" customHeight="1">
      <c r="R7719"/>
      <c r="S7719"/>
    </row>
    <row r="7720" spans="18:19" ht="15" customHeight="1">
      <c r="R7720"/>
      <c r="S7720"/>
    </row>
    <row r="7721" spans="18:19" ht="15" customHeight="1">
      <c r="R7721"/>
      <c r="S7721"/>
    </row>
    <row r="7722" spans="18:19" ht="15" customHeight="1">
      <c r="R7722"/>
      <c r="S7722"/>
    </row>
    <row r="7723" spans="18:19" ht="15" customHeight="1">
      <c r="R7723"/>
      <c r="S7723"/>
    </row>
    <row r="7724" spans="18:19" ht="15" customHeight="1">
      <c r="R7724"/>
      <c r="S7724"/>
    </row>
    <row r="7725" spans="18:19" ht="15" customHeight="1">
      <c r="R7725"/>
      <c r="S7725"/>
    </row>
    <row r="7726" spans="18:19" ht="15" customHeight="1">
      <c r="R7726"/>
      <c r="S7726"/>
    </row>
    <row r="7727" spans="18:19" ht="15" customHeight="1">
      <c r="R7727"/>
      <c r="S7727"/>
    </row>
    <row r="7728" spans="18:19" ht="15" customHeight="1">
      <c r="R7728"/>
      <c r="S7728"/>
    </row>
    <row r="7729" spans="18:19" ht="15" customHeight="1">
      <c r="R7729"/>
      <c r="S7729"/>
    </row>
    <row r="7730" spans="18:19" ht="15" customHeight="1">
      <c r="R7730"/>
      <c r="S7730"/>
    </row>
    <row r="7731" spans="18:19" ht="15" customHeight="1">
      <c r="R7731"/>
      <c r="S7731"/>
    </row>
    <row r="7732" spans="18:19" ht="15" customHeight="1">
      <c r="R7732"/>
      <c r="S7732"/>
    </row>
    <row r="7733" spans="18:19" ht="15" customHeight="1">
      <c r="R7733"/>
      <c r="S7733"/>
    </row>
    <row r="7734" spans="18:19" ht="15" customHeight="1">
      <c r="R7734"/>
      <c r="S7734"/>
    </row>
    <row r="7735" spans="18:19" ht="15" customHeight="1">
      <c r="R7735"/>
      <c r="S7735"/>
    </row>
    <row r="7736" spans="18:19" ht="15" customHeight="1">
      <c r="R7736"/>
      <c r="S7736"/>
    </row>
    <row r="7737" spans="18:19" ht="15" customHeight="1">
      <c r="R7737"/>
      <c r="S7737"/>
    </row>
    <row r="7738" spans="18:19" ht="15" customHeight="1">
      <c r="R7738"/>
      <c r="S7738"/>
    </row>
    <row r="7739" spans="18:19" ht="15" customHeight="1">
      <c r="R7739"/>
      <c r="S7739"/>
    </row>
    <row r="7740" spans="18:19" ht="15" customHeight="1">
      <c r="R7740"/>
      <c r="S7740"/>
    </row>
    <row r="7741" spans="18:19" ht="15" customHeight="1">
      <c r="R7741"/>
      <c r="S7741"/>
    </row>
    <row r="7742" spans="18:19" ht="15" customHeight="1">
      <c r="R7742"/>
      <c r="S7742"/>
    </row>
    <row r="7743" spans="18:19" ht="15" customHeight="1">
      <c r="R7743"/>
      <c r="S7743"/>
    </row>
    <row r="7744" spans="18:19" ht="15" customHeight="1">
      <c r="R7744"/>
      <c r="S7744"/>
    </row>
    <row r="7745" spans="18:19" ht="15" customHeight="1">
      <c r="R7745"/>
      <c r="S7745"/>
    </row>
    <row r="7746" spans="18:19" ht="15" customHeight="1">
      <c r="R7746"/>
      <c r="S7746"/>
    </row>
    <row r="7747" spans="18:19" ht="15" customHeight="1">
      <c r="R7747"/>
      <c r="S7747"/>
    </row>
    <row r="7748" spans="18:19" ht="15" customHeight="1">
      <c r="R7748"/>
      <c r="S7748"/>
    </row>
    <row r="7749" spans="18:19" ht="15" customHeight="1">
      <c r="R7749"/>
      <c r="S7749"/>
    </row>
    <row r="7750" spans="18:19" ht="15" customHeight="1">
      <c r="R7750"/>
      <c r="S7750"/>
    </row>
    <row r="7751" spans="18:19" ht="15" customHeight="1">
      <c r="R7751"/>
      <c r="S7751"/>
    </row>
    <row r="7752" spans="18:19" ht="15" customHeight="1">
      <c r="R7752"/>
      <c r="S7752"/>
    </row>
    <row r="7753" spans="18:19" ht="15" customHeight="1">
      <c r="R7753"/>
      <c r="S7753"/>
    </row>
    <row r="7754" spans="18:19" ht="15" customHeight="1">
      <c r="R7754"/>
      <c r="S7754"/>
    </row>
    <row r="7755" spans="18:19" ht="15" customHeight="1">
      <c r="R7755"/>
      <c r="S7755"/>
    </row>
    <row r="7756" spans="18:19" ht="15" customHeight="1">
      <c r="R7756"/>
      <c r="S7756"/>
    </row>
    <row r="7757" spans="18:19" ht="15" customHeight="1">
      <c r="R7757"/>
      <c r="S7757"/>
    </row>
    <row r="7758" spans="18:19" ht="15" customHeight="1">
      <c r="R7758"/>
      <c r="S7758"/>
    </row>
    <row r="7759" spans="18:19" ht="15" customHeight="1">
      <c r="R7759"/>
      <c r="S7759"/>
    </row>
    <row r="7760" spans="18:19" ht="15" customHeight="1">
      <c r="R7760"/>
      <c r="S7760"/>
    </row>
    <row r="7761" spans="18:19" ht="15" customHeight="1">
      <c r="R7761"/>
      <c r="S7761"/>
    </row>
    <row r="7762" spans="18:19" ht="15" customHeight="1">
      <c r="R7762"/>
      <c r="S7762"/>
    </row>
    <row r="7763" spans="18:19" ht="15" customHeight="1">
      <c r="R7763"/>
      <c r="S7763"/>
    </row>
    <row r="7764" spans="18:19" ht="15" customHeight="1">
      <c r="R7764"/>
      <c r="S7764"/>
    </row>
    <row r="7765" spans="18:19" ht="15" customHeight="1">
      <c r="R7765"/>
      <c r="S7765"/>
    </row>
    <row r="7766" spans="18:19" ht="15" customHeight="1">
      <c r="R7766"/>
      <c r="S7766"/>
    </row>
    <row r="7767" spans="18:19" ht="15" customHeight="1">
      <c r="R7767"/>
      <c r="S7767"/>
    </row>
    <row r="7768" spans="18:19" ht="15" customHeight="1">
      <c r="R7768"/>
      <c r="S7768"/>
    </row>
    <row r="7769" spans="18:19" ht="15" customHeight="1">
      <c r="R7769"/>
      <c r="S7769"/>
    </row>
    <row r="7770" spans="18:19" ht="15" customHeight="1">
      <c r="R7770"/>
      <c r="S7770"/>
    </row>
    <row r="7771" spans="18:19" ht="15" customHeight="1">
      <c r="R7771"/>
      <c r="S7771"/>
    </row>
    <row r="7772" spans="18:19" ht="15" customHeight="1">
      <c r="R7772"/>
      <c r="S7772"/>
    </row>
    <row r="7773" spans="18:19" ht="15" customHeight="1">
      <c r="R7773"/>
      <c r="S7773"/>
    </row>
    <row r="7774" spans="18:19" ht="15" customHeight="1">
      <c r="R7774"/>
      <c r="S7774"/>
    </row>
    <row r="7775" spans="18:19" ht="15" customHeight="1">
      <c r="R7775"/>
      <c r="S7775"/>
    </row>
    <row r="7776" spans="18:19" ht="15" customHeight="1">
      <c r="R7776"/>
      <c r="S7776"/>
    </row>
    <row r="7777" spans="18:19" ht="15" customHeight="1">
      <c r="R7777"/>
      <c r="S7777"/>
    </row>
    <row r="7778" spans="18:19" ht="15" customHeight="1">
      <c r="R7778"/>
      <c r="S7778"/>
    </row>
    <row r="7779" spans="18:19" ht="15" customHeight="1">
      <c r="R7779"/>
      <c r="S7779"/>
    </row>
    <row r="7780" spans="18:19" ht="15" customHeight="1">
      <c r="R7780"/>
      <c r="S7780"/>
    </row>
    <row r="7781" spans="18:19" ht="15" customHeight="1">
      <c r="R7781"/>
      <c r="S7781"/>
    </row>
    <row r="7782" spans="18:19" ht="15" customHeight="1">
      <c r="R7782"/>
      <c r="S7782"/>
    </row>
    <row r="7783" spans="18:19" ht="15" customHeight="1">
      <c r="R7783"/>
      <c r="S7783"/>
    </row>
    <row r="7784" spans="18:19" ht="15" customHeight="1">
      <c r="R7784"/>
      <c r="S7784"/>
    </row>
    <row r="7785" spans="18:19" ht="15" customHeight="1">
      <c r="R7785"/>
      <c r="S7785"/>
    </row>
    <row r="7786" spans="18:19" ht="15" customHeight="1">
      <c r="R7786"/>
      <c r="S7786"/>
    </row>
    <row r="7787" spans="18:19" ht="15" customHeight="1">
      <c r="R7787"/>
      <c r="S7787"/>
    </row>
    <row r="7788" spans="18:19" ht="15" customHeight="1">
      <c r="R7788"/>
      <c r="S7788"/>
    </row>
    <row r="7789" spans="18:19" ht="15" customHeight="1">
      <c r="R7789"/>
      <c r="S7789"/>
    </row>
    <row r="7790" spans="18:19" ht="15" customHeight="1">
      <c r="R7790"/>
      <c r="S7790"/>
    </row>
    <row r="7791" spans="18:19" ht="15" customHeight="1">
      <c r="R7791"/>
      <c r="S7791"/>
    </row>
    <row r="7792" spans="18:19" ht="15" customHeight="1">
      <c r="R7792"/>
      <c r="S7792"/>
    </row>
    <row r="7793" spans="18:19" ht="15" customHeight="1">
      <c r="R7793"/>
      <c r="S7793"/>
    </row>
    <row r="7794" spans="18:19" ht="15" customHeight="1">
      <c r="R7794"/>
      <c r="S7794"/>
    </row>
    <row r="7795" spans="18:19" ht="15" customHeight="1">
      <c r="R7795"/>
      <c r="S7795"/>
    </row>
    <row r="7796" spans="18:19" ht="15" customHeight="1">
      <c r="R7796"/>
      <c r="S7796"/>
    </row>
    <row r="7797" spans="18:19" ht="15" customHeight="1">
      <c r="R7797"/>
      <c r="S7797"/>
    </row>
    <row r="7798" spans="18:19" ht="15" customHeight="1">
      <c r="R7798"/>
      <c r="S7798"/>
    </row>
    <row r="7799" spans="18:19" ht="15" customHeight="1">
      <c r="R7799"/>
      <c r="S7799"/>
    </row>
    <row r="7800" spans="18:19" ht="15" customHeight="1">
      <c r="R7800"/>
      <c r="S7800"/>
    </row>
    <row r="7801" spans="18:19" ht="15" customHeight="1">
      <c r="R7801"/>
      <c r="S7801"/>
    </row>
    <row r="7802" spans="18:19" ht="15" customHeight="1">
      <c r="R7802"/>
      <c r="S7802"/>
    </row>
    <row r="7803" spans="18:19" ht="15" customHeight="1">
      <c r="R7803"/>
      <c r="S7803"/>
    </row>
    <row r="7804" spans="18:19" ht="15" customHeight="1">
      <c r="R7804"/>
      <c r="S7804"/>
    </row>
    <row r="7805" spans="18:19" ht="15" customHeight="1">
      <c r="R7805"/>
      <c r="S7805"/>
    </row>
    <row r="7806" spans="18:19" ht="15" customHeight="1">
      <c r="R7806"/>
      <c r="S7806"/>
    </row>
    <row r="7807" spans="18:19" ht="15" customHeight="1">
      <c r="R7807"/>
      <c r="S7807"/>
    </row>
    <row r="7808" spans="18:19" ht="15" customHeight="1">
      <c r="R7808"/>
      <c r="S7808"/>
    </row>
    <row r="7809" spans="18:19" ht="15" customHeight="1">
      <c r="R7809"/>
      <c r="S7809"/>
    </row>
    <row r="7810" spans="18:19" ht="15" customHeight="1">
      <c r="R7810"/>
      <c r="S7810"/>
    </row>
    <row r="7811" spans="18:19" ht="15" customHeight="1">
      <c r="R7811"/>
      <c r="S7811"/>
    </row>
    <row r="7812" spans="18:19" ht="15" customHeight="1">
      <c r="R7812"/>
      <c r="S7812"/>
    </row>
    <row r="7813" spans="18:19" ht="15" customHeight="1">
      <c r="R7813"/>
      <c r="S7813"/>
    </row>
    <row r="7814" spans="18:19" ht="15" customHeight="1">
      <c r="R7814"/>
      <c r="S7814"/>
    </row>
    <row r="7815" spans="18:19" ht="15" customHeight="1">
      <c r="R7815"/>
      <c r="S7815"/>
    </row>
    <row r="7816" spans="18:19" ht="15" customHeight="1">
      <c r="R7816"/>
      <c r="S7816"/>
    </row>
    <row r="7817" spans="18:19" ht="15" customHeight="1">
      <c r="R7817"/>
      <c r="S7817"/>
    </row>
    <row r="7818" spans="18:19" ht="15" customHeight="1">
      <c r="R7818"/>
      <c r="S7818"/>
    </row>
    <row r="7819" spans="18:19" ht="15" customHeight="1">
      <c r="R7819"/>
      <c r="S7819"/>
    </row>
    <row r="7820" spans="18:19" ht="15" customHeight="1">
      <c r="R7820"/>
      <c r="S7820"/>
    </row>
    <row r="7821" spans="18:19" ht="15" customHeight="1">
      <c r="R7821"/>
      <c r="S7821"/>
    </row>
    <row r="7822" spans="18:19" ht="15" customHeight="1">
      <c r="R7822"/>
      <c r="S7822"/>
    </row>
    <row r="7823" spans="18:19" ht="15" customHeight="1">
      <c r="R7823"/>
      <c r="S7823"/>
    </row>
    <row r="7824" spans="18:19" ht="15" customHeight="1">
      <c r="R7824"/>
      <c r="S7824"/>
    </row>
    <row r="7825" spans="18:19" ht="15" customHeight="1">
      <c r="R7825"/>
      <c r="S7825"/>
    </row>
    <row r="7826" spans="18:19" ht="15" customHeight="1">
      <c r="R7826"/>
      <c r="S7826"/>
    </row>
    <row r="7827" spans="18:19" ht="15" customHeight="1">
      <c r="R7827"/>
      <c r="S7827"/>
    </row>
    <row r="7828" spans="18:19" ht="15" customHeight="1">
      <c r="R7828"/>
      <c r="S7828"/>
    </row>
    <row r="7829" spans="18:19" ht="15" customHeight="1">
      <c r="R7829"/>
      <c r="S7829"/>
    </row>
    <row r="7830" spans="18:19" ht="15" customHeight="1">
      <c r="R7830"/>
      <c r="S7830"/>
    </row>
    <row r="7831" spans="18:19" ht="15" customHeight="1">
      <c r="R7831"/>
      <c r="S7831"/>
    </row>
    <row r="7832" spans="18:19" ht="15" customHeight="1">
      <c r="R7832"/>
      <c r="S7832"/>
    </row>
    <row r="7833" spans="18:19" ht="15" customHeight="1">
      <c r="R7833"/>
      <c r="S7833"/>
    </row>
    <row r="7834" spans="18:19" ht="15" customHeight="1">
      <c r="R7834"/>
      <c r="S7834"/>
    </row>
    <row r="7835" spans="18:19" ht="15" customHeight="1">
      <c r="R7835"/>
      <c r="S7835"/>
    </row>
    <row r="7836" spans="18:19" ht="15" customHeight="1">
      <c r="R7836"/>
      <c r="S7836"/>
    </row>
    <row r="7837" spans="18:19" ht="15" customHeight="1">
      <c r="R7837"/>
      <c r="S7837"/>
    </row>
    <row r="7838" spans="18:19" ht="15" customHeight="1">
      <c r="R7838"/>
      <c r="S7838"/>
    </row>
    <row r="7839" spans="18:19" ht="15" customHeight="1">
      <c r="R7839"/>
      <c r="S7839"/>
    </row>
    <row r="7840" spans="18:19" ht="15" customHeight="1">
      <c r="R7840"/>
      <c r="S7840"/>
    </row>
    <row r="7841" spans="18:19" ht="15" customHeight="1">
      <c r="R7841"/>
      <c r="S7841"/>
    </row>
    <row r="7842" spans="18:19" ht="15" customHeight="1">
      <c r="R7842"/>
      <c r="S7842"/>
    </row>
    <row r="7843" spans="18:19" ht="15" customHeight="1">
      <c r="R7843"/>
      <c r="S7843"/>
    </row>
    <row r="7844" spans="18:19" ht="15" customHeight="1">
      <c r="R7844"/>
      <c r="S7844"/>
    </row>
    <row r="7845" spans="18:19" ht="15" customHeight="1">
      <c r="R7845"/>
      <c r="S7845"/>
    </row>
    <row r="7846" spans="18:19" ht="15" customHeight="1">
      <c r="R7846"/>
      <c r="S7846"/>
    </row>
    <row r="7847" spans="18:19" ht="15" customHeight="1">
      <c r="R7847"/>
      <c r="S7847"/>
    </row>
    <row r="7848" spans="18:19" ht="15" customHeight="1">
      <c r="R7848"/>
      <c r="S7848"/>
    </row>
    <row r="7849" spans="18:19" ht="15" customHeight="1">
      <c r="R7849"/>
      <c r="S7849"/>
    </row>
    <row r="7850" spans="18:19" ht="15" customHeight="1">
      <c r="R7850"/>
      <c r="S7850"/>
    </row>
    <row r="7851" spans="18:19" ht="15" customHeight="1">
      <c r="R7851"/>
      <c r="S7851"/>
    </row>
    <row r="7852" spans="18:19" ht="15" customHeight="1">
      <c r="R7852"/>
      <c r="S7852"/>
    </row>
    <row r="7853" spans="18:19" ht="15" customHeight="1">
      <c r="R7853"/>
      <c r="S7853"/>
    </row>
    <row r="7854" spans="18:19" ht="15" customHeight="1">
      <c r="R7854"/>
      <c r="S7854"/>
    </row>
    <row r="7855" spans="18:19" ht="15" customHeight="1">
      <c r="R7855"/>
      <c r="S7855"/>
    </row>
    <row r="7856" spans="18:19" ht="15" customHeight="1">
      <c r="R7856"/>
      <c r="S7856"/>
    </row>
    <row r="7857" spans="18:19" ht="15" customHeight="1">
      <c r="R7857"/>
      <c r="S7857"/>
    </row>
    <row r="7858" spans="18:19" ht="15" customHeight="1">
      <c r="R7858"/>
      <c r="S7858"/>
    </row>
    <row r="7859" spans="18:19" ht="15" customHeight="1">
      <c r="R7859"/>
      <c r="S7859"/>
    </row>
    <row r="7860" spans="18:19" ht="15" customHeight="1">
      <c r="R7860"/>
      <c r="S7860"/>
    </row>
    <row r="7861" spans="18:19" ht="15" customHeight="1">
      <c r="R7861"/>
      <c r="S7861"/>
    </row>
    <row r="7862" spans="18:19" ht="15" customHeight="1">
      <c r="R7862"/>
      <c r="S7862"/>
    </row>
    <row r="7863" spans="18:19" ht="15" customHeight="1">
      <c r="R7863"/>
      <c r="S7863"/>
    </row>
    <row r="7864" spans="18:19" ht="15" customHeight="1">
      <c r="R7864"/>
      <c r="S7864"/>
    </row>
    <row r="7865" spans="18:19" ht="15" customHeight="1">
      <c r="R7865"/>
      <c r="S7865"/>
    </row>
    <row r="7866" spans="18:19" ht="15" customHeight="1">
      <c r="R7866"/>
      <c r="S7866"/>
    </row>
    <row r="7867" spans="18:19" ht="15" customHeight="1">
      <c r="R7867"/>
      <c r="S7867"/>
    </row>
    <row r="7868" spans="18:19" ht="15" customHeight="1">
      <c r="R7868"/>
      <c r="S7868"/>
    </row>
    <row r="7869" spans="18:19" ht="15" customHeight="1">
      <c r="R7869"/>
      <c r="S7869"/>
    </row>
    <row r="7870" spans="18:19" ht="15" customHeight="1">
      <c r="R7870"/>
      <c r="S7870"/>
    </row>
    <row r="7871" spans="18:19" ht="15" customHeight="1">
      <c r="R7871"/>
      <c r="S7871"/>
    </row>
    <row r="7872" spans="18:19" ht="15" customHeight="1">
      <c r="R7872"/>
      <c r="S7872"/>
    </row>
    <row r="7873" spans="18:19" ht="15" customHeight="1">
      <c r="R7873"/>
      <c r="S7873"/>
    </row>
    <row r="7874" spans="18:19" ht="15" customHeight="1">
      <c r="R7874"/>
      <c r="S7874"/>
    </row>
    <row r="7875" spans="18:19" ht="15" customHeight="1">
      <c r="R7875"/>
      <c r="S7875"/>
    </row>
    <row r="7876" spans="18:19" ht="15" customHeight="1">
      <c r="R7876"/>
      <c r="S7876"/>
    </row>
    <row r="7877" spans="18:19" ht="15" customHeight="1">
      <c r="R7877"/>
      <c r="S7877"/>
    </row>
    <row r="7878" spans="18:19" ht="15" customHeight="1">
      <c r="R7878"/>
      <c r="S7878"/>
    </row>
    <row r="7879" spans="18:19" ht="15" customHeight="1">
      <c r="R7879"/>
      <c r="S7879"/>
    </row>
    <row r="7880" spans="18:19" ht="15" customHeight="1">
      <c r="R7880"/>
      <c r="S7880"/>
    </row>
    <row r="7881" spans="18:19" ht="15" customHeight="1">
      <c r="R7881"/>
      <c r="S7881"/>
    </row>
    <row r="7882" spans="18:19" ht="15" customHeight="1">
      <c r="R7882"/>
      <c r="S7882"/>
    </row>
    <row r="7883" spans="18:19" ht="15" customHeight="1">
      <c r="R7883"/>
      <c r="S7883"/>
    </row>
    <row r="7884" spans="18:19" ht="15" customHeight="1">
      <c r="R7884"/>
      <c r="S7884"/>
    </row>
    <row r="7885" spans="18:19" ht="15" customHeight="1">
      <c r="R7885"/>
      <c r="S7885"/>
    </row>
    <row r="7886" spans="18:19" ht="15" customHeight="1">
      <c r="R7886"/>
      <c r="S7886"/>
    </row>
    <row r="7887" spans="18:19" ht="15" customHeight="1">
      <c r="R7887"/>
      <c r="S7887"/>
    </row>
    <row r="7888" spans="18:19" ht="15" customHeight="1">
      <c r="R7888"/>
      <c r="S7888"/>
    </row>
    <row r="7889" spans="18:19" ht="15" customHeight="1">
      <c r="R7889"/>
      <c r="S7889"/>
    </row>
    <row r="7890" spans="18:19" ht="15" customHeight="1">
      <c r="R7890"/>
      <c r="S7890"/>
    </row>
    <row r="7891" spans="18:19" ht="15" customHeight="1">
      <c r="R7891"/>
      <c r="S7891"/>
    </row>
    <row r="7892" spans="18:19" ht="15" customHeight="1">
      <c r="R7892"/>
      <c r="S7892"/>
    </row>
    <row r="7893" spans="18:19" ht="15" customHeight="1">
      <c r="R7893"/>
      <c r="S7893"/>
    </row>
    <row r="7894" spans="18:19" ht="15" customHeight="1">
      <c r="R7894"/>
      <c r="S7894"/>
    </row>
    <row r="7895" spans="18:19" ht="15" customHeight="1">
      <c r="R7895"/>
      <c r="S7895"/>
    </row>
    <row r="7896" spans="18:19" ht="15" customHeight="1">
      <c r="R7896"/>
      <c r="S7896"/>
    </row>
    <row r="7897" spans="18:19" ht="15" customHeight="1">
      <c r="R7897"/>
      <c r="S7897"/>
    </row>
    <row r="7898" spans="18:19" ht="15" customHeight="1">
      <c r="R7898"/>
      <c r="S7898"/>
    </row>
    <row r="7899" spans="18:19" ht="15" customHeight="1">
      <c r="R7899"/>
      <c r="S7899"/>
    </row>
    <row r="7900" spans="18:19" ht="15" customHeight="1">
      <c r="R7900"/>
      <c r="S7900"/>
    </row>
    <row r="7901" spans="18:19" ht="15" customHeight="1">
      <c r="R7901"/>
      <c r="S7901"/>
    </row>
    <row r="7902" spans="18:19" ht="15" customHeight="1">
      <c r="R7902"/>
      <c r="S7902"/>
    </row>
    <row r="7903" spans="18:19" ht="15" customHeight="1">
      <c r="R7903"/>
      <c r="S7903"/>
    </row>
    <row r="7904" spans="18:19" ht="15" customHeight="1">
      <c r="R7904"/>
      <c r="S7904"/>
    </row>
    <row r="7905" spans="18:19" ht="15" customHeight="1">
      <c r="R7905"/>
      <c r="S7905"/>
    </row>
    <row r="7906" spans="18:19" ht="15" customHeight="1">
      <c r="R7906"/>
      <c r="S7906"/>
    </row>
    <row r="7907" spans="18:19" ht="15" customHeight="1">
      <c r="R7907"/>
      <c r="S7907"/>
    </row>
    <row r="7908" spans="18:19" ht="15" customHeight="1">
      <c r="R7908"/>
      <c r="S7908"/>
    </row>
    <row r="7909" spans="18:19" ht="15" customHeight="1">
      <c r="R7909"/>
      <c r="S7909"/>
    </row>
    <row r="7910" spans="18:19" ht="15" customHeight="1">
      <c r="R7910"/>
      <c r="S7910"/>
    </row>
    <row r="7911" spans="18:19" ht="15" customHeight="1">
      <c r="R7911"/>
      <c r="S7911"/>
    </row>
    <row r="7912" spans="18:19" ht="15" customHeight="1">
      <c r="R7912"/>
      <c r="S7912"/>
    </row>
    <row r="7913" spans="18:19" ht="15" customHeight="1">
      <c r="R7913"/>
      <c r="S7913"/>
    </row>
    <row r="7914" spans="18:19" ht="15" customHeight="1">
      <c r="R7914"/>
      <c r="S7914"/>
    </row>
    <row r="7915" spans="18:19" ht="15" customHeight="1">
      <c r="R7915"/>
      <c r="S7915"/>
    </row>
    <row r="7916" spans="18:19" ht="15" customHeight="1">
      <c r="R7916"/>
      <c r="S7916"/>
    </row>
    <row r="7917" spans="18:19" ht="15" customHeight="1">
      <c r="R7917"/>
      <c r="S7917"/>
    </row>
    <row r="7918" spans="18:19" ht="15" customHeight="1">
      <c r="R7918"/>
      <c r="S7918"/>
    </row>
    <row r="7919" spans="18:19" ht="15" customHeight="1">
      <c r="R7919"/>
      <c r="S7919"/>
    </row>
    <row r="7920" spans="18:19" ht="15" customHeight="1">
      <c r="R7920"/>
      <c r="S7920"/>
    </row>
    <row r="7921" spans="18:19" ht="15" customHeight="1">
      <c r="R7921"/>
      <c r="S7921"/>
    </row>
    <row r="7922" spans="18:19" ht="15" customHeight="1">
      <c r="R7922"/>
      <c r="S7922"/>
    </row>
    <row r="7923" spans="18:19" ht="15" customHeight="1">
      <c r="R7923"/>
      <c r="S7923"/>
    </row>
    <row r="7924" spans="18:19" ht="15" customHeight="1">
      <c r="R7924"/>
      <c r="S7924"/>
    </row>
    <row r="7925" spans="18:19" ht="15" customHeight="1">
      <c r="R7925"/>
      <c r="S7925"/>
    </row>
    <row r="7926" spans="18:19" ht="15" customHeight="1">
      <c r="R7926"/>
      <c r="S7926"/>
    </row>
    <row r="7927" spans="18:19" ht="15" customHeight="1">
      <c r="R7927"/>
      <c r="S7927"/>
    </row>
    <row r="7928" spans="18:19" ht="15" customHeight="1">
      <c r="R7928"/>
      <c r="S7928"/>
    </row>
    <row r="7929" spans="18:19" ht="15" customHeight="1">
      <c r="R7929"/>
      <c r="S7929"/>
    </row>
    <row r="7930" spans="18:19" ht="15" customHeight="1">
      <c r="R7930"/>
      <c r="S7930"/>
    </row>
    <row r="7931" spans="18:19" ht="15" customHeight="1">
      <c r="R7931"/>
      <c r="S7931"/>
    </row>
    <row r="7932" spans="18:19" ht="15" customHeight="1">
      <c r="R7932"/>
      <c r="S7932"/>
    </row>
    <row r="7933" spans="18:19" ht="15" customHeight="1">
      <c r="R7933"/>
      <c r="S7933"/>
    </row>
    <row r="7934" spans="18:19" ht="15" customHeight="1">
      <c r="R7934"/>
      <c r="S7934"/>
    </row>
    <row r="7935" spans="18:19" ht="15" customHeight="1">
      <c r="R7935"/>
      <c r="S7935"/>
    </row>
    <row r="7936" spans="18:19" ht="15" customHeight="1">
      <c r="R7936"/>
      <c r="S7936"/>
    </row>
    <row r="7937" spans="18:19" ht="15" customHeight="1">
      <c r="R7937"/>
      <c r="S7937"/>
    </row>
    <row r="7938" spans="18:19" ht="15" customHeight="1">
      <c r="R7938"/>
      <c r="S7938"/>
    </row>
    <row r="7939" spans="18:19" ht="15" customHeight="1">
      <c r="R7939"/>
      <c r="S7939"/>
    </row>
    <row r="7940" spans="18:19" ht="15" customHeight="1">
      <c r="R7940"/>
      <c r="S7940"/>
    </row>
    <row r="7941" spans="18:19" ht="15" customHeight="1">
      <c r="R7941"/>
      <c r="S7941"/>
    </row>
    <row r="7942" spans="18:19" ht="15" customHeight="1">
      <c r="R7942"/>
      <c r="S7942"/>
    </row>
    <row r="7943" spans="18:19" ht="15" customHeight="1">
      <c r="R7943"/>
      <c r="S7943"/>
    </row>
    <row r="7944" spans="18:19" ht="15" customHeight="1">
      <c r="R7944"/>
      <c r="S7944"/>
    </row>
    <row r="7945" spans="18:19" ht="15" customHeight="1">
      <c r="R7945"/>
      <c r="S7945"/>
    </row>
    <row r="7946" spans="18:19" ht="15" customHeight="1">
      <c r="R7946"/>
      <c r="S7946"/>
    </row>
    <row r="7947" spans="18:19" ht="15" customHeight="1">
      <c r="R7947"/>
      <c r="S7947"/>
    </row>
    <row r="7948" spans="18:19" ht="15" customHeight="1">
      <c r="R7948"/>
      <c r="S7948"/>
    </row>
    <row r="7949" spans="18:19" ht="15" customHeight="1">
      <c r="R7949"/>
      <c r="S7949"/>
    </row>
    <row r="7950" spans="18:19" ht="15" customHeight="1">
      <c r="R7950"/>
      <c r="S7950"/>
    </row>
    <row r="7951" spans="18:19" ht="15" customHeight="1">
      <c r="R7951"/>
      <c r="S7951"/>
    </row>
    <row r="7952" spans="18:19" ht="15" customHeight="1">
      <c r="R7952"/>
      <c r="S7952"/>
    </row>
    <row r="7953" spans="18:19" ht="15" customHeight="1">
      <c r="R7953"/>
      <c r="S7953"/>
    </row>
    <row r="7954" spans="18:19" ht="15" customHeight="1">
      <c r="R7954"/>
      <c r="S7954"/>
    </row>
    <row r="7955" spans="18:19" ht="15" customHeight="1">
      <c r="R7955"/>
      <c r="S7955"/>
    </row>
    <row r="7956" spans="18:19" ht="15" customHeight="1">
      <c r="R7956"/>
      <c r="S7956"/>
    </row>
    <row r="7957" spans="18:19" ht="15" customHeight="1">
      <c r="R7957"/>
      <c r="S7957"/>
    </row>
    <row r="7958" spans="18:19" ht="15" customHeight="1">
      <c r="R7958"/>
      <c r="S7958"/>
    </row>
    <row r="7959" spans="18:19" ht="15" customHeight="1">
      <c r="R7959"/>
      <c r="S7959"/>
    </row>
    <row r="7960" spans="18:19" ht="15" customHeight="1">
      <c r="R7960"/>
      <c r="S7960"/>
    </row>
    <row r="7961" spans="18:19" ht="15" customHeight="1">
      <c r="R7961"/>
      <c r="S7961"/>
    </row>
    <row r="7962" spans="18:19" ht="15" customHeight="1">
      <c r="R7962"/>
      <c r="S7962"/>
    </row>
    <row r="7963" spans="18:19" ht="15" customHeight="1">
      <c r="R7963"/>
      <c r="S7963"/>
    </row>
    <row r="7964" spans="18:19" ht="15" customHeight="1">
      <c r="R7964"/>
      <c r="S7964"/>
    </row>
    <row r="7965" spans="18:19" ht="15" customHeight="1">
      <c r="R7965"/>
      <c r="S7965"/>
    </row>
    <row r="7966" spans="18:19" ht="15" customHeight="1">
      <c r="R7966"/>
      <c r="S7966"/>
    </row>
    <row r="7967" spans="18:19" ht="15" customHeight="1">
      <c r="R7967"/>
      <c r="S7967"/>
    </row>
    <row r="7968" spans="18:19" ht="15" customHeight="1">
      <c r="R7968"/>
      <c r="S7968"/>
    </row>
    <row r="7969" spans="18:19" ht="15" customHeight="1">
      <c r="R7969"/>
      <c r="S7969"/>
    </row>
    <row r="7970" spans="18:19" ht="15" customHeight="1">
      <c r="R7970"/>
      <c r="S7970"/>
    </row>
    <row r="7971" spans="18:19" ht="15" customHeight="1">
      <c r="R7971"/>
      <c r="S7971"/>
    </row>
    <row r="7972" spans="18:19" ht="15" customHeight="1">
      <c r="R7972"/>
      <c r="S7972"/>
    </row>
    <row r="7973" spans="18:19" ht="15" customHeight="1">
      <c r="R7973"/>
      <c r="S7973"/>
    </row>
    <row r="7974" spans="18:19" ht="15" customHeight="1">
      <c r="R7974"/>
      <c r="S7974"/>
    </row>
    <row r="7975" spans="18:19" ht="15" customHeight="1">
      <c r="R7975"/>
      <c r="S7975"/>
    </row>
    <row r="7976" spans="18:19" ht="15" customHeight="1">
      <c r="R7976"/>
      <c r="S7976"/>
    </row>
    <row r="7977" spans="18:19" ht="15" customHeight="1">
      <c r="R7977"/>
      <c r="S7977"/>
    </row>
    <row r="7978" spans="18:19" ht="15" customHeight="1">
      <c r="R7978"/>
      <c r="S7978"/>
    </row>
    <row r="7979" spans="18:19" ht="15" customHeight="1">
      <c r="R7979"/>
      <c r="S7979"/>
    </row>
    <row r="7980" spans="18:19" ht="15" customHeight="1">
      <c r="R7980"/>
      <c r="S7980"/>
    </row>
    <row r="7981" spans="18:19" ht="15" customHeight="1">
      <c r="R7981"/>
      <c r="S7981"/>
    </row>
    <row r="7982" spans="18:19" ht="15" customHeight="1">
      <c r="R7982"/>
      <c r="S7982"/>
    </row>
    <row r="7983" spans="18:19" ht="15" customHeight="1">
      <c r="R7983"/>
      <c r="S7983"/>
    </row>
    <row r="7984" spans="18:19" ht="15" customHeight="1">
      <c r="R7984"/>
      <c r="S7984"/>
    </row>
    <row r="7985" spans="18:19" ht="15" customHeight="1">
      <c r="R7985"/>
      <c r="S7985"/>
    </row>
    <row r="7986" spans="18:19" ht="15" customHeight="1">
      <c r="R7986"/>
      <c r="S7986"/>
    </row>
    <row r="7987" spans="18:19" ht="15" customHeight="1">
      <c r="R7987"/>
      <c r="S7987"/>
    </row>
    <row r="7988" spans="18:19" ht="15" customHeight="1">
      <c r="R7988"/>
      <c r="S7988"/>
    </row>
    <row r="7989" spans="18:19" ht="15" customHeight="1">
      <c r="R7989"/>
      <c r="S7989"/>
    </row>
    <row r="7990" spans="18:19" ht="15" customHeight="1">
      <c r="R7990"/>
      <c r="S7990"/>
    </row>
    <row r="7991" spans="18:19" ht="15" customHeight="1">
      <c r="R7991"/>
      <c r="S7991"/>
    </row>
    <row r="7992" spans="18:19" ht="15" customHeight="1">
      <c r="R7992"/>
      <c r="S7992"/>
    </row>
    <row r="7993" spans="18:19" ht="15" customHeight="1">
      <c r="R7993"/>
      <c r="S7993"/>
    </row>
    <row r="7994" spans="18:19" ht="15" customHeight="1">
      <c r="R7994"/>
      <c r="S7994"/>
    </row>
    <row r="7995" spans="18:19" ht="15" customHeight="1">
      <c r="R7995"/>
      <c r="S7995"/>
    </row>
    <row r="7996" spans="18:19" ht="15" customHeight="1">
      <c r="R7996"/>
      <c r="S7996"/>
    </row>
    <row r="7997" spans="18:19" ht="15" customHeight="1">
      <c r="R7997"/>
      <c r="S7997"/>
    </row>
    <row r="7998" spans="18:19" ht="15" customHeight="1">
      <c r="R7998"/>
      <c r="S7998"/>
    </row>
    <row r="7999" spans="18:19" ht="15" customHeight="1">
      <c r="R7999"/>
      <c r="S7999"/>
    </row>
    <row r="8000" spans="18:19" ht="15" customHeight="1">
      <c r="R8000"/>
      <c r="S8000"/>
    </row>
    <row r="8001" spans="18:19" ht="15" customHeight="1">
      <c r="R8001"/>
      <c r="S8001"/>
    </row>
    <row r="8002" spans="18:19" ht="15" customHeight="1">
      <c r="R8002"/>
      <c r="S8002"/>
    </row>
    <row r="8003" spans="18:19" ht="15" customHeight="1">
      <c r="R8003"/>
      <c r="S8003"/>
    </row>
    <row r="8004" spans="18:19" ht="15" customHeight="1">
      <c r="R8004"/>
      <c r="S8004"/>
    </row>
    <row r="8005" spans="18:19" ht="15" customHeight="1">
      <c r="R8005"/>
      <c r="S8005"/>
    </row>
    <row r="8006" spans="18:19" ht="15" customHeight="1">
      <c r="R8006"/>
      <c r="S8006"/>
    </row>
    <row r="8007" spans="18:19" ht="15" customHeight="1">
      <c r="R8007"/>
      <c r="S8007"/>
    </row>
    <row r="8008" spans="18:19" ht="15" customHeight="1">
      <c r="R8008"/>
      <c r="S8008"/>
    </row>
    <row r="8009" spans="18:19" ht="15" customHeight="1">
      <c r="R8009"/>
      <c r="S8009"/>
    </row>
    <row r="8010" spans="18:19" ht="15" customHeight="1">
      <c r="R8010"/>
      <c r="S8010"/>
    </row>
    <row r="8011" spans="18:19" ht="15" customHeight="1">
      <c r="R8011"/>
      <c r="S8011"/>
    </row>
    <row r="8012" spans="18:19" ht="15" customHeight="1">
      <c r="R8012"/>
      <c r="S8012"/>
    </row>
    <row r="8013" spans="18:19" ht="15" customHeight="1">
      <c r="R8013"/>
      <c r="S8013"/>
    </row>
    <row r="8014" spans="18:19" ht="15" customHeight="1">
      <c r="R8014"/>
      <c r="S8014"/>
    </row>
    <row r="8015" spans="18:19" ht="15" customHeight="1">
      <c r="R8015"/>
      <c r="S8015"/>
    </row>
    <row r="8016" spans="18:19" ht="15" customHeight="1">
      <c r="R8016"/>
      <c r="S8016"/>
    </row>
    <row r="8017" spans="18:19" ht="15" customHeight="1">
      <c r="R8017"/>
      <c r="S8017"/>
    </row>
    <row r="8018" spans="18:19" ht="15" customHeight="1">
      <c r="R8018"/>
      <c r="S8018"/>
    </row>
    <row r="8019" spans="18:19" ht="15" customHeight="1">
      <c r="R8019"/>
      <c r="S8019"/>
    </row>
    <row r="8020" spans="18:19" ht="15" customHeight="1">
      <c r="R8020"/>
      <c r="S8020"/>
    </row>
    <row r="8021" spans="18:19" ht="15" customHeight="1">
      <c r="R8021"/>
      <c r="S8021"/>
    </row>
    <row r="8022" spans="18:19" ht="15" customHeight="1">
      <c r="R8022"/>
      <c r="S8022"/>
    </row>
    <row r="8023" spans="18:19" ht="15" customHeight="1">
      <c r="R8023"/>
      <c r="S8023"/>
    </row>
    <row r="8024" spans="18:19" ht="15" customHeight="1">
      <c r="R8024"/>
      <c r="S8024"/>
    </row>
    <row r="8025" spans="18:19" ht="15" customHeight="1">
      <c r="R8025"/>
      <c r="S8025"/>
    </row>
    <row r="8026" spans="18:19" ht="15" customHeight="1">
      <c r="R8026"/>
      <c r="S8026"/>
    </row>
    <row r="8027" spans="18:19" ht="15" customHeight="1">
      <c r="R8027"/>
      <c r="S8027"/>
    </row>
    <row r="8028" spans="18:19" ht="15" customHeight="1">
      <c r="R8028"/>
      <c r="S8028"/>
    </row>
    <row r="8029" spans="18:19" ht="15" customHeight="1">
      <c r="R8029"/>
      <c r="S8029"/>
    </row>
    <row r="8030" spans="18:19" ht="15" customHeight="1">
      <c r="R8030"/>
      <c r="S8030"/>
    </row>
    <row r="8031" spans="18:19" ht="15" customHeight="1">
      <c r="R8031"/>
      <c r="S8031"/>
    </row>
    <row r="8032" spans="18:19" ht="15" customHeight="1">
      <c r="R8032"/>
      <c r="S8032"/>
    </row>
    <row r="8033" spans="18:19" ht="15" customHeight="1">
      <c r="R8033"/>
      <c r="S8033"/>
    </row>
    <row r="8034" spans="18:19" ht="15" customHeight="1">
      <c r="R8034"/>
      <c r="S8034"/>
    </row>
    <row r="8035" spans="18:19" ht="15" customHeight="1">
      <c r="R8035"/>
      <c r="S8035"/>
    </row>
    <row r="8036" spans="18:19" ht="15" customHeight="1">
      <c r="R8036"/>
      <c r="S8036"/>
    </row>
    <row r="8037" spans="18:19" ht="15" customHeight="1">
      <c r="R8037"/>
      <c r="S8037"/>
    </row>
    <row r="8038" spans="18:19" ht="15" customHeight="1">
      <c r="R8038"/>
      <c r="S8038"/>
    </row>
    <row r="8039" spans="18:19" ht="15" customHeight="1">
      <c r="R8039"/>
      <c r="S8039"/>
    </row>
    <row r="8040" spans="18:19" ht="15" customHeight="1">
      <c r="R8040"/>
      <c r="S8040"/>
    </row>
    <row r="8041" spans="18:19" ht="15" customHeight="1">
      <c r="R8041"/>
      <c r="S8041"/>
    </row>
    <row r="8042" spans="18:19" ht="15" customHeight="1">
      <c r="R8042"/>
      <c r="S8042"/>
    </row>
    <row r="8043" spans="18:19" ht="15" customHeight="1">
      <c r="R8043"/>
      <c r="S8043"/>
    </row>
    <row r="8044" spans="18:19" ht="15" customHeight="1">
      <c r="R8044"/>
      <c r="S8044"/>
    </row>
    <row r="8045" spans="18:19" ht="15" customHeight="1">
      <c r="R8045"/>
      <c r="S8045"/>
    </row>
    <row r="8046" spans="18:19" ht="15" customHeight="1">
      <c r="R8046"/>
      <c r="S8046"/>
    </row>
    <row r="8047" spans="18:19" ht="15" customHeight="1">
      <c r="R8047"/>
      <c r="S8047"/>
    </row>
    <row r="8048" spans="18:19" ht="15" customHeight="1">
      <c r="R8048"/>
      <c r="S8048"/>
    </row>
    <row r="8049" spans="18:19" ht="15" customHeight="1">
      <c r="R8049"/>
      <c r="S8049"/>
    </row>
    <row r="8050" spans="18:19" ht="15" customHeight="1">
      <c r="R8050"/>
      <c r="S8050"/>
    </row>
    <row r="8051" spans="18:19" ht="15" customHeight="1">
      <c r="R8051"/>
      <c r="S8051"/>
    </row>
    <row r="8052" spans="18:19" ht="15" customHeight="1">
      <c r="R8052"/>
      <c r="S8052"/>
    </row>
    <row r="8053" spans="18:19" ht="15" customHeight="1">
      <c r="R8053"/>
      <c r="S8053"/>
    </row>
    <row r="8054" spans="18:19" ht="15" customHeight="1">
      <c r="R8054"/>
      <c r="S8054"/>
    </row>
    <row r="8055" spans="18:19" ht="15" customHeight="1">
      <c r="R8055"/>
      <c r="S8055"/>
    </row>
    <row r="8056" spans="18:19" ht="15" customHeight="1">
      <c r="R8056"/>
      <c r="S8056"/>
    </row>
    <row r="8057" spans="18:19" ht="15" customHeight="1">
      <c r="R8057"/>
      <c r="S8057"/>
    </row>
    <row r="8058" spans="18:19" ht="15" customHeight="1">
      <c r="R8058"/>
      <c r="S8058"/>
    </row>
    <row r="8059" spans="18:19" ht="15" customHeight="1">
      <c r="R8059"/>
      <c r="S8059"/>
    </row>
    <row r="8060" spans="18:19" ht="15" customHeight="1">
      <c r="R8060"/>
      <c r="S8060"/>
    </row>
    <row r="8061" spans="18:19" ht="15" customHeight="1">
      <c r="R8061"/>
      <c r="S8061"/>
    </row>
    <row r="8062" spans="18:19" ht="15" customHeight="1">
      <c r="R8062"/>
      <c r="S8062"/>
    </row>
    <row r="8063" spans="18:19" ht="15" customHeight="1">
      <c r="R8063"/>
      <c r="S8063"/>
    </row>
    <row r="8064" spans="18:19" ht="15" customHeight="1">
      <c r="R8064"/>
      <c r="S8064"/>
    </row>
    <row r="8065" spans="18:19" ht="15" customHeight="1">
      <c r="R8065"/>
      <c r="S8065"/>
    </row>
    <row r="8066" spans="18:19" ht="15" customHeight="1">
      <c r="R8066"/>
      <c r="S8066"/>
    </row>
    <row r="8067" spans="18:19" ht="15" customHeight="1">
      <c r="R8067"/>
      <c r="S8067"/>
    </row>
    <row r="8068" spans="18:19" ht="15" customHeight="1">
      <c r="R8068"/>
      <c r="S8068"/>
    </row>
    <row r="8069" spans="18:19" ht="15" customHeight="1">
      <c r="R8069"/>
      <c r="S8069"/>
    </row>
    <row r="8070" spans="18:19" ht="15" customHeight="1">
      <c r="R8070"/>
      <c r="S8070"/>
    </row>
    <row r="8071" spans="18:19" ht="15" customHeight="1">
      <c r="R8071"/>
      <c r="S8071"/>
    </row>
    <row r="8072" spans="18:19" ht="15" customHeight="1">
      <c r="R8072"/>
      <c r="S8072"/>
    </row>
    <row r="8073" spans="18:19" ht="15" customHeight="1">
      <c r="R8073"/>
      <c r="S8073"/>
    </row>
    <row r="8074" spans="18:19" ht="15" customHeight="1">
      <c r="R8074"/>
      <c r="S8074"/>
    </row>
    <row r="8075" spans="18:19" ht="15" customHeight="1">
      <c r="R8075"/>
      <c r="S8075"/>
    </row>
    <row r="8076" spans="18:19" ht="15" customHeight="1">
      <c r="R8076"/>
      <c r="S8076"/>
    </row>
    <row r="8077" spans="18:19" ht="15" customHeight="1">
      <c r="R8077"/>
      <c r="S8077"/>
    </row>
    <row r="8078" spans="18:19" ht="15" customHeight="1">
      <c r="R8078"/>
      <c r="S8078"/>
    </row>
    <row r="8079" spans="18:19" ht="15" customHeight="1">
      <c r="R8079"/>
      <c r="S8079"/>
    </row>
    <row r="8080" spans="18:19" ht="15" customHeight="1">
      <c r="R8080"/>
      <c r="S8080"/>
    </row>
    <row r="8081" spans="18:19" ht="15" customHeight="1">
      <c r="R8081"/>
      <c r="S8081"/>
    </row>
    <row r="8082" spans="18:19" ht="15" customHeight="1">
      <c r="R8082"/>
      <c r="S8082"/>
    </row>
    <row r="8083" spans="18:19" ht="15" customHeight="1">
      <c r="R8083"/>
      <c r="S8083"/>
    </row>
    <row r="8084" spans="18:19" ht="15" customHeight="1">
      <c r="R8084"/>
      <c r="S8084"/>
    </row>
    <row r="8085" spans="18:19" ht="15" customHeight="1">
      <c r="R8085"/>
      <c r="S8085"/>
    </row>
    <row r="8086" spans="18:19" ht="15" customHeight="1">
      <c r="R8086"/>
      <c r="S8086"/>
    </row>
    <row r="8087" spans="18:19" ht="15" customHeight="1">
      <c r="R8087"/>
      <c r="S8087"/>
    </row>
    <row r="8088" spans="18:19" ht="15" customHeight="1">
      <c r="R8088"/>
      <c r="S8088"/>
    </row>
    <row r="8089" spans="18:19" ht="15" customHeight="1">
      <c r="R8089"/>
      <c r="S8089"/>
    </row>
    <row r="8090" spans="18:19" ht="15" customHeight="1">
      <c r="R8090"/>
      <c r="S8090"/>
    </row>
    <row r="8091" spans="18:19" ht="15" customHeight="1">
      <c r="R8091"/>
      <c r="S8091"/>
    </row>
    <row r="8092" spans="18:19" ht="15" customHeight="1">
      <c r="R8092"/>
      <c r="S8092"/>
    </row>
    <row r="8093" spans="18:19" ht="15" customHeight="1">
      <c r="R8093"/>
      <c r="S8093"/>
    </row>
    <row r="8094" spans="18:19" ht="15" customHeight="1">
      <c r="R8094"/>
      <c r="S8094"/>
    </row>
    <row r="8095" spans="18:19" ht="15" customHeight="1">
      <c r="R8095"/>
      <c r="S8095"/>
    </row>
    <row r="8096" spans="18:19" ht="15" customHeight="1">
      <c r="R8096"/>
      <c r="S8096"/>
    </row>
    <row r="8097" spans="18:19" ht="15" customHeight="1">
      <c r="R8097"/>
      <c r="S8097"/>
    </row>
    <row r="8098" spans="18:19" ht="15" customHeight="1">
      <c r="R8098"/>
      <c r="S8098"/>
    </row>
    <row r="8099" spans="18:19" ht="15" customHeight="1">
      <c r="R8099"/>
      <c r="S8099"/>
    </row>
    <row r="8100" spans="18:19" ht="15" customHeight="1">
      <c r="R8100"/>
      <c r="S8100"/>
    </row>
    <row r="8101" spans="18:19" ht="15" customHeight="1">
      <c r="R8101"/>
      <c r="S8101"/>
    </row>
    <row r="8102" spans="18:19" ht="15" customHeight="1">
      <c r="R8102"/>
      <c r="S8102"/>
    </row>
    <row r="8103" spans="18:19" ht="15" customHeight="1">
      <c r="R8103"/>
      <c r="S8103"/>
    </row>
    <row r="8104" spans="18:19" ht="15" customHeight="1">
      <c r="R8104"/>
      <c r="S8104"/>
    </row>
    <row r="8105" spans="18:19" ht="15" customHeight="1">
      <c r="R8105"/>
      <c r="S8105"/>
    </row>
    <row r="8106" spans="18:19" ht="15" customHeight="1">
      <c r="R8106"/>
      <c r="S8106"/>
    </row>
    <row r="8107" spans="18:19" ht="15" customHeight="1">
      <c r="R8107"/>
      <c r="S8107"/>
    </row>
    <row r="8108" spans="18:19" ht="15" customHeight="1">
      <c r="R8108"/>
      <c r="S8108"/>
    </row>
    <row r="8109" spans="18:19" ht="15" customHeight="1">
      <c r="R8109"/>
      <c r="S8109"/>
    </row>
    <row r="8110" spans="18:19" ht="15" customHeight="1">
      <c r="R8110"/>
      <c r="S8110"/>
    </row>
    <row r="8111" spans="18:19" ht="15" customHeight="1">
      <c r="R8111"/>
      <c r="S8111"/>
    </row>
    <row r="8112" spans="18:19" ht="15" customHeight="1">
      <c r="R8112"/>
      <c r="S8112"/>
    </row>
    <row r="8113" spans="18:19" ht="15" customHeight="1">
      <c r="R8113"/>
      <c r="S8113"/>
    </row>
    <row r="8114" spans="18:19" ht="15" customHeight="1">
      <c r="R8114"/>
      <c r="S8114"/>
    </row>
    <row r="8115" spans="18:19" ht="15" customHeight="1">
      <c r="R8115"/>
      <c r="S8115"/>
    </row>
    <row r="8116" spans="18:19" ht="15" customHeight="1">
      <c r="R8116"/>
      <c r="S8116"/>
    </row>
    <row r="8117" spans="18:19" ht="15" customHeight="1">
      <c r="R8117"/>
      <c r="S8117"/>
    </row>
    <row r="8118" spans="18:19" ht="15" customHeight="1">
      <c r="R8118"/>
      <c r="S8118"/>
    </row>
    <row r="8119" spans="18:19" ht="15" customHeight="1">
      <c r="R8119"/>
      <c r="S8119"/>
    </row>
    <row r="8120" spans="18:19" ht="15" customHeight="1">
      <c r="R8120"/>
      <c r="S8120"/>
    </row>
    <row r="8121" spans="18:19" ht="15" customHeight="1">
      <c r="R8121"/>
      <c r="S8121"/>
    </row>
    <row r="8122" spans="18:19" ht="15" customHeight="1">
      <c r="R8122"/>
      <c r="S8122"/>
    </row>
    <row r="8123" spans="18:19" ht="15" customHeight="1">
      <c r="R8123"/>
      <c r="S8123"/>
    </row>
    <row r="8124" spans="18:19" ht="15" customHeight="1">
      <c r="R8124"/>
      <c r="S8124"/>
    </row>
    <row r="8125" spans="18:19" ht="15" customHeight="1">
      <c r="R8125"/>
      <c r="S8125"/>
    </row>
    <row r="8126" spans="18:19" ht="15" customHeight="1">
      <c r="R8126"/>
      <c r="S8126"/>
    </row>
    <row r="8127" spans="18:19" ht="15" customHeight="1">
      <c r="R8127"/>
      <c r="S8127"/>
    </row>
    <row r="8128" spans="18:19" ht="15" customHeight="1">
      <c r="R8128"/>
      <c r="S8128"/>
    </row>
    <row r="8129" spans="18:19" ht="15" customHeight="1">
      <c r="R8129"/>
      <c r="S8129"/>
    </row>
    <row r="8130" spans="18:19" ht="15" customHeight="1">
      <c r="R8130"/>
      <c r="S8130"/>
    </row>
    <row r="8131" spans="18:19" ht="15" customHeight="1">
      <c r="R8131"/>
      <c r="S8131"/>
    </row>
    <row r="8132" spans="18:19" ht="15" customHeight="1">
      <c r="R8132"/>
      <c r="S8132"/>
    </row>
    <row r="8133" spans="18:19" ht="15" customHeight="1">
      <c r="R8133"/>
      <c r="S8133"/>
    </row>
    <row r="8134" spans="18:19" ht="15" customHeight="1">
      <c r="R8134"/>
      <c r="S8134"/>
    </row>
    <row r="8135" spans="18:19" ht="15" customHeight="1">
      <c r="R8135"/>
      <c r="S8135"/>
    </row>
    <row r="8136" spans="18:19" ht="15" customHeight="1">
      <c r="R8136"/>
      <c r="S8136"/>
    </row>
    <row r="8137" spans="18:19" ht="15" customHeight="1">
      <c r="R8137"/>
      <c r="S8137"/>
    </row>
    <row r="8138" spans="18:19" ht="15" customHeight="1">
      <c r="R8138"/>
      <c r="S8138"/>
    </row>
    <row r="8139" spans="18:19" ht="15" customHeight="1">
      <c r="R8139"/>
      <c r="S8139"/>
    </row>
    <row r="8140" spans="18:19" ht="15" customHeight="1">
      <c r="R8140"/>
      <c r="S8140"/>
    </row>
    <row r="8141" spans="18:19" ht="15" customHeight="1">
      <c r="R8141"/>
      <c r="S8141"/>
    </row>
    <row r="8142" spans="18:19" ht="15" customHeight="1">
      <c r="R8142"/>
      <c r="S8142"/>
    </row>
    <row r="8143" spans="18:19" ht="15" customHeight="1">
      <c r="R8143"/>
      <c r="S8143"/>
    </row>
    <row r="8144" spans="18:19" ht="15" customHeight="1">
      <c r="R8144"/>
      <c r="S8144"/>
    </row>
    <row r="8145" spans="18:19" ht="15" customHeight="1">
      <c r="R8145"/>
      <c r="S8145"/>
    </row>
    <row r="8146" spans="18:19" ht="15" customHeight="1">
      <c r="R8146"/>
      <c r="S8146"/>
    </row>
    <row r="8147" spans="18:19" ht="15" customHeight="1">
      <c r="R8147"/>
      <c r="S8147"/>
    </row>
    <row r="8148" spans="18:19" ht="15" customHeight="1">
      <c r="R8148"/>
      <c r="S8148"/>
    </row>
    <row r="8149" spans="18:19" ht="15" customHeight="1">
      <c r="R8149"/>
      <c r="S8149"/>
    </row>
    <row r="8150" spans="18:19" ht="15" customHeight="1">
      <c r="R8150"/>
      <c r="S8150"/>
    </row>
    <row r="8151" spans="18:19" ht="15" customHeight="1">
      <c r="R8151"/>
      <c r="S8151"/>
    </row>
    <row r="8152" spans="18:19" ht="15" customHeight="1">
      <c r="R8152"/>
      <c r="S8152"/>
    </row>
    <row r="8153" spans="18:19" ht="15" customHeight="1">
      <c r="R8153"/>
      <c r="S8153"/>
    </row>
    <row r="8154" spans="18:19" ht="15" customHeight="1">
      <c r="R8154"/>
      <c r="S8154"/>
    </row>
    <row r="8155" spans="18:19" ht="15" customHeight="1">
      <c r="R8155"/>
      <c r="S8155"/>
    </row>
    <row r="8156" spans="18:19" ht="15" customHeight="1">
      <c r="R8156"/>
      <c r="S8156"/>
    </row>
    <row r="8157" spans="18:19" ht="15" customHeight="1">
      <c r="R8157"/>
      <c r="S8157"/>
    </row>
    <row r="8158" spans="18:19" ht="15" customHeight="1">
      <c r="R8158"/>
      <c r="S8158"/>
    </row>
    <row r="8159" spans="18:19" ht="15" customHeight="1">
      <c r="R8159"/>
      <c r="S8159"/>
    </row>
    <row r="8160" spans="18:19" ht="15" customHeight="1">
      <c r="R8160"/>
      <c r="S8160"/>
    </row>
    <row r="8161" spans="18:19" ht="15" customHeight="1">
      <c r="R8161"/>
      <c r="S8161"/>
    </row>
    <row r="8162" spans="18:19" ht="15" customHeight="1">
      <c r="R8162"/>
      <c r="S8162"/>
    </row>
    <row r="8163" spans="18:19" ht="15" customHeight="1">
      <c r="R8163"/>
      <c r="S8163"/>
    </row>
    <row r="8164" spans="18:19" ht="15" customHeight="1">
      <c r="R8164"/>
      <c r="S8164"/>
    </row>
    <row r="8165" spans="18:19" ht="15" customHeight="1">
      <c r="R8165"/>
      <c r="S8165"/>
    </row>
    <row r="8166" spans="18:19" ht="15" customHeight="1">
      <c r="R8166"/>
      <c r="S8166"/>
    </row>
    <row r="8167" spans="18:19" ht="15" customHeight="1">
      <c r="R8167"/>
      <c r="S8167"/>
    </row>
    <row r="8168" spans="18:19" ht="15" customHeight="1">
      <c r="R8168"/>
      <c r="S8168"/>
    </row>
    <row r="8169" spans="18:19" ht="15" customHeight="1">
      <c r="R8169"/>
      <c r="S8169"/>
    </row>
    <row r="8170" spans="18:19" ht="15" customHeight="1">
      <c r="R8170"/>
      <c r="S8170"/>
    </row>
    <row r="8171" spans="18:19" ht="15" customHeight="1">
      <c r="R8171"/>
      <c r="S8171"/>
    </row>
    <row r="8172" spans="18:19" ht="15" customHeight="1">
      <c r="R8172"/>
      <c r="S8172"/>
    </row>
    <row r="8173" spans="18:19" ht="15" customHeight="1">
      <c r="R8173"/>
      <c r="S8173"/>
    </row>
    <row r="8174" spans="18:19" ht="15" customHeight="1">
      <c r="R8174"/>
      <c r="S8174"/>
    </row>
    <row r="8175" spans="18:19" ht="15" customHeight="1">
      <c r="R8175"/>
      <c r="S8175"/>
    </row>
    <row r="8176" spans="18:19" ht="15" customHeight="1">
      <c r="R8176"/>
      <c r="S8176"/>
    </row>
    <row r="8177" spans="18:19" ht="15" customHeight="1">
      <c r="R8177"/>
      <c r="S8177"/>
    </row>
    <row r="8178" spans="18:19" ht="15" customHeight="1">
      <c r="R8178"/>
      <c r="S8178"/>
    </row>
    <row r="8179" spans="18:19" ht="15" customHeight="1">
      <c r="R8179"/>
      <c r="S8179"/>
    </row>
    <row r="8180" spans="18:19" ht="15" customHeight="1">
      <c r="R8180"/>
      <c r="S8180"/>
    </row>
    <row r="8181" spans="18:19" ht="15" customHeight="1">
      <c r="R8181"/>
      <c r="S8181"/>
    </row>
    <row r="8182" spans="18:19" ht="15" customHeight="1">
      <c r="R8182"/>
      <c r="S8182"/>
    </row>
    <row r="8183" spans="18:19" ht="15" customHeight="1">
      <c r="R8183"/>
      <c r="S8183"/>
    </row>
    <row r="8184" spans="18:19" ht="15" customHeight="1">
      <c r="R8184"/>
      <c r="S8184"/>
    </row>
    <row r="8185" spans="18:19" ht="15" customHeight="1">
      <c r="R8185"/>
      <c r="S8185"/>
    </row>
    <row r="8186" spans="18:19" ht="15" customHeight="1">
      <c r="R8186"/>
      <c r="S8186"/>
    </row>
    <row r="8187" spans="18:19" ht="15" customHeight="1">
      <c r="R8187"/>
      <c r="S8187"/>
    </row>
    <row r="8188" spans="18:19" ht="15" customHeight="1">
      <c r="R8188"/>
      <c r="S8188"/>
    </row>
    <row r="8189" spans="18:19" ht="15" customHeight="1">
      <c r="R8189"/>
      <c r="S8189"/>
    </row>
    <row r="8190" spans="18:19" ht="15" customHeight="1">
      <c r="R8190"/>
      <c r="S8190"/>
    </row>
    <row r="8191" spans="18:19" ht="15" customHeight="1">
      <c r="R8191"/>
      <c r="S8191"/>
    </row>
    <row r="8192" spans="18:19" ht="15" customHeight="1">
      <c r="R8192"/>
      <c r="S8192"/>
    </row>
    <row r="8193" spans="18:19" ht="15" customHeight="1">
      <c r="R8193"/>
      <c r="S8193"/>
    </row>
    <row r="8194" spans="18:19" ht="15" customHeight="1">
      <c r="R8194"/>
      <c r="S8194"/>
    </row>
    <row r="8195" spans="18:19" ht="15" customHeight="1">
      <c r="R8195"/>
      <c r="S8195"/>
    </row>
    <row r="8196" spans="18:19" ht="15" customHeight="1">
      <c r="R8196"/>
      <c r="S8196"/>
    </row>
    <row r="8197" spans="18:19" ht="15" customHeight="1">
      <c r="R8197"/>
      <c r="S8197"/>
    </row>
    <row r="8198" spans="18:19" ht="15" customHeight="1">
      <c r="R8198"/>
      <c r="S8198"/>
    </row>
    <row r="8199" spans="18:19" ht="15" customHeight="1">
      <c r="R8199"/>
      <c r="S8199"/>
    </row>
    <row r="8200" spans="18:19" ht="15" customHeight="1">
      <c r="R8200"/>
      <c r="S8200"/>
    </row>
    <row r="8201" spans="18:19" ht="15" customHeight="1">
      <c r="R8201"/>
      <c r="S8201"/>
    </row>
    <row r="8202" spans="18:19" ht="15" customHeight="1">
      <c r="R8202"/>
      <c r="S8202"/>
    </row>
    <row r="8203" spans="18:19" ht="15" customHeight="1">
      <c r="R8203"/>
      <c r="S8203"/>
    </row>
    <row r="8204" spans="18:19" ht="15" customHeight="1">
      <c r="R8204"/>
      <c r="S8204"/>
    </row>
    <row r="8205" spans="18:19" ht="15" customHeight="1">
      <c r="R8205"/>
      <c r="S8205"/>
    </row>
    <row r="8206" spans="18:19" ht="15" customHeight="1">
      <c r="R8206"/>
      <c r="S8206"/>
    </row>
    <row r="8207" spans="18:19" ht="15" customHeight="1">
      <c r="R8207"/>
      <c r="S8207"/>
    </row>
    <row r="8208" spans="18:19" ht="15" customHeight="1">
      <c r="R8208"/>
      <c r="S8208"/>
    </row>
    <row r="8209" spans="18:19" ht="15" customHeight="1">
      <c r="R8209"/>
      <c r="S8209"/>
    </row>
    <row r="8210" spans="18:19" ht="15" customHeight="1">
      <c r="R8210"/>
      <c r="S8210"/>
    </row>
    <row r="8211" spans="18:19" ht="15" customHeight="1">
      <c r="R8211"/>
      <c r="S8211"/>
    </row>
    <row r="8212" spans="18:19" ht="15" customHeight="1">
      <c r="R8212"/>
      <c r="S8212"/>
    </row>
    <row r="8213" spans="18:19" ht="15" customHeight="1">
      <c r="R8213"/>
      <c r="S8213"/>
    </row>
    <row r="8214" spans="18:19" ht="15" customHeight="1">
      <c r="R8214"/>
      <c r="S8214"/>
    </row>
    <row r="8215" spans="18:19" ht="15" customHeight="1">
      <c r="R8215"/>
      <c r="S8215"/>
    </row>
    <row r="8216" spans="18:19" ht="15" customHeight="1">
      <c r="R8216"/>
      <c r="S8216"/>
    </row>
    <row r="8217" spans="18:19" ht="15" customHeight="1">
      <c r="R8217"/>
      <c r="S8217"/>
    </row>
    <row r="8218" spans="18:19" ht="15" customHeight="1">
      <c r="R8218"/>
      <c r="S8218"/>
    </row>
    <row r="8219" spans="18:19" ht="15" customHeight="1">
      <c r="R8219"/>
      <c r="S8219"/>
    </row>
    <row r="8220" spans="18:19" ht="15" customHeight="1">
      <c r="R8220"/>
      <c r="S8220"/>
    </row>
    <row r="8221" spans="18:19" ht="15" customHeight="1">
      <c r="R8221"/>
      <c r="S8221"/>
    </row>
    <row r="8222" spans="18:19" ht="15" customHeight="1">
      <c r="R8222"/>
      <c r="S8222"/>
    </row>
    <row r="8223" spans="18:19" ht="15" customHeight="1">
      <c r="R8223"/>
      <c r="S8223"/>
    </row>
    <row r="8224" spans="18:19" ht="15" customHeight="1">
      <c r="R8224"/>
      <c r="S8224"/>
    </row>
    <row r="8225" spans="18:19" ht="15" customHeight="1">
      <c r="R8225"/>
      <c r="S8225"/>
    </row>
    <row r="8226" spans="18:19" ht="15" customHeight="1">
      <c r="R8226"/>
      <c r="S8226"/>
    </row>
    <row r="8227" spans="18:19" ht="15" customHeight="1">
      <c r="R8227"/>
      <c r="S8227"/>
    </row>
    <row r="8228" spans="18:19" ht="15" customHeight="1">
      <c r="R8228"/>
      <c r="S8228"/>
    </row>
    <row r="8229" spans="18:19" ht="15" customHeight="1">
      <c r="R8229"/>
      <c r="S8229"/>
    </row>
    <row r="8230" spans="18:19" ht="15" customHeight="1">
      <c r="R8230"/>
      <c r="S8230"/>
    </row>
    <row r="8231" spans="18:19" ht="15" customHeight="1">
      <c r="R8231"/>
      <c r="S8231"/>
    </row>
    <row r="8232" spans="18:19" ht="15" customHeight="1">
      <c r="R8232"/>
      <c r="S8232"/>
    </row>
    <row r="8233" spans="18:19" ht="15" customHeight="1">
      <c r="R8233"/>
      <c r="S8233"/>
    </row>
    <row r="8234" spans="18:19" ht="15" customHeight="1">
      <c r="R8234"/>
      <c r="S8234"/>
    </row>
    <row r="8235" spans="18:19" ht="15" customHeight="1">
      <c r="R8235"/>
      <c r="S8235"/>
    </row>
    <row r="8236" spans="18:19" ht="15" customHeight="1">
      <c r="R8236"/>
      <c r="S8236"/>
    </row>
    <row r="8237" spans="18:19" ht="15" customHeight="1">
      <c r="R8237"/>
      <c r="S8237"/>
    </row>
    <row r="8238" spans="18:19" ht="15" customHeight="1">
      <c r="R8238"/>
      <c r="S8238"/>
    </row>
    <row r="8239" spans="18:19" ht="15" customHeight="1">
      <c r="R8239"/>
      <c r="S8239"/>
    </row>
    <row r="8240" spans="18:19" ht="15" customHeight="1">
      <c r="R8240"/>
      <c r="S8240"/>
    </row>
    <row r="8241" spans="18:19" ht="15" customHeight="1">
      <c r="R8241"/>
      <c r="S8241"/>
    </row>
    <row r="8242" spans="18:19" ht="15" customHeight="1">
      <c r="R8242"/>
      <c r="S8242"/>
    </row>
    <row r="8243" spans="18:19" ht="15" customHeight="1">
      <c r="R8243"/>
      <c r="S8243"/>
    </row>
    <row r="8244" spans="18:19" ht="15" customHeight="1">
      <c r="R8244"/>
      <c r="S8244"/>
    </row>
    <row r="8245" spans="18:19" ht="15" customHeight="1">
      <c r="R8245"/>
      <c r="S8245"/>
    </row>
    <row r="8246" spans="18:19" ht="15" customHeight="1">
      <c r="R8246"/>
      <c r="S8246"/>
    </row>
    <row r="8247" spans="18:19" ht="15" customHeight="1">
      <c r="R8247"/>
      <c r="S8247"/>
    </row>
    <row r="8248" spans="18:19" ht="15" customHeight="1">
      <c r="R8248"/>
      <c r="S8248"/>
    </row>
    <row r="8249" spans="18:19" ht="15" customHeight="1">
      <c r="R8249"/>
      <c r="S8249"/>
    </row>
    <row r="8250" spans="18:19" ht="15" customHeight="1">
      <c r="R8250"/>
      <c r="S8250"/>
    </row>
    <row r="8251" spans="18:19" ht="15" customHeight="1">
      <c r="R8251"/>
      <c r="S8251"/>
    </row>
    <row r="8252" spans="18:19" ht="15" customHeight="1">
      <c r="R8252"/>
      <c r="S8252"/>
    </row>
    <row r="8253" spans="18:19" ht="15" customHeight="1">
      <c r="R8253"/>
      <c r="S8253"/>
    </row>
    <row r="8254" spans="18:19" ht="15" customHeight="1">
      <c r="R8254"/>
      <c r="S8254"/>
    </row>
    <row r="8255" spans="18:19" ht="15" customHeight="1">
      <c r="R8255"/>
      <c r="S8255"/>
    </row>
    <row r="8256" spans="18:19" ht="15" customHeight="1">
      <c r="R8256"/>
      <c r="S8256"/>
    </row>
    <row r="8257" spans="18:19" ht="15" customHeight="1">
      <c r="R8257"/>
      <c r="S8257"/>
    </row>
    <row r="8258" spans="18:19" ht="15" customHeight="1">
      <c r="R8258"/>
      <c r="S8258"/>
    </row>
    <row r="8259" spans="18:19" ht="15" customHeight="1">
      <c r="R8259"/>
      <c r="S8259"/>
    </row>
    <row r="8260" spans="18:19" ht="15" customHeight="1">
      <c r="R8260"/>
      <c r="S8260"/>
    </row>
    <row r="8261" spans="18:19" ht="15" customHeight="1">
      <c r="R8261"/>
      <c r="S8261"/>
    </row>
    <row r="8262" spans="18:19" ht="15" customHeight="1">
      <c r="R8262"/>
      <c r="S8262"/>
    </row>
    <row r="8263" spans="18:19" ht="15" customHeight="1">
      <c r="R8263"/>
      <c r="S8263"/>
    </row>
    <row r="8264" spans="18:19" ht="15" customHeight="1">
      <c r="R8264"/>
      <c r="S8264"/>
    </row>
    <row r="8265" spans="18:19" ht="15" customHeight="1">
      <c r="R8265"/>
      <c r="S8265"/>
    </row>
    <row r="8266" spans="18:19" ht="15" customHeight="1">
      <c r="R8266"/>
      <c r="S8266"/>
    </row>
    <row r="8267" spans="18:19" ht="15" customHeight="1">
      <c r="R8267"/>
      <c r="S8267"/>
    </row>
    <row r="8268" spans="18:19" ht="15" customHeight="1">
      <c r="R8268"/>
      <c r="S8268"/>
    </row>
    <row r="8269" spans="18:19" ht="15" customHeight="1">
      <c r="R8269"/>
      <c r="S8269"/>
    </row>
    <row r="8270" spans="18:19" ht="15" customHeight="1">
      <c r="R8270"/>
      <c r="S8270"/>
    </row>
    <row r="8271" spans="18:19" ht="15" customHeight="1">
      <c r="R8271"/>
      <c r="S8271"/>
    </row>
    <row r="8272" spans="18:19" ht="15" customHeight="1">
      <c r="R8272"/>
      <c r="S8272"/>
    </row>
    <row r="8273" spans="18:19" ht="15" customHeight="1">
      <c r="R8273"/>
      <c r="S8273"/>
    </row>
    <row r="8274" spans="18:19" ht="15" customHeight="1">
      <c r="R8274"/>
      <c r="S8274"/>
    </row>
    <row r="8275" spans="18:19" ht="15" customHeight="1">
      <c r="R8275"/>
      <c r="S8275"/>
    </row>
    <row r="8276" spans="18:19" ht="15" customHeight="1">
      <c r="R8276"/>
      <c r="S8276"/>
    </row>
    <row r="8277" spans="18:19" ht="15" customHeight="1">
      <c r="R8277"/>
      <c r="S8277"/>
    </row>
    <row r="8278" spans="18:19" ht="15" customHeight="1">
      <c r="R8278"/>
      <c r="S8278"/>
    </row>
    <row r="8279" spans="18:19" ht="15" customHeight="1">
      <c r="R8279"/>
      <c r="S8279"/>
    </row>
    <row r="8280" spans="18:19" ht="15" customHeight="1">
      <c r="R8280"/>
      <c r="S8280"/>
    </row>
    <row r="8281" spans="18:19" ht="15" customHeight="1">
      <c r="R8281"/>
      <c r="S8281"/>
    </row>
    <row r="8282" spans="18:19" ht="15" customHeight="1">
      <c r="R8282"/>
      <c r="S8282"/>
    </row>
    <row r="8283" spans="18:19" ht="15" customHeight="1">
      <c r="R8283"/>
      <c r="S8283"/>
    </row>
    <row r="8284" spans="18:19" ht="15" customHeight="1">
      <c r="R8284"/>
      <c r="S8284"/>
    </row>
    <row r="8285" spans="18:19" ht="15" customHeight="1">
      <c r="R8285"/>
      <c r="S8285"/>
    </row>
    <row r="8286" spans="18:19" ht="15" customHeight="1">
      <c r="R8286"/>
      <c r="S8286"/>
    </row>
    <row r="8287" spans="18:19" ht="15" customHeight="1">
      <c r="R8287"/>
      <c r="S8287"/>
    </row>
    <row r="8288" spans="18:19" ht="15" customHeight="1">
      <c r="R8288"/>
      <c r="S8288"/>
    </row>
    <row r="8289" spans="18:19" ht="15" customHeight="1">
      <c r="R8289"/>
      <c r="S8289"/>
    </row>
    <row r="8290" spans="18:19" ht="15" customHeight="1">
      <c r="R8290"/>
      <c r="S8290"/>
    </row>
    <row r="8291" spans="18:19" ht="15" customHeight="1">
      <c r="R8291"/>
      <c r="S8291"/>
    </row>
    <row r="8292" spans="18:19" ht="15" customHeight="1">
      <c r="R8292"/>
      <c r="S8292"/>
    </row>
    <row r="8293" spans="18:19" ht="15" customHeight="1">
      <c r="R8293"/>
      <c r="S8293"/>
    </row>
    <row r="8294" spans="18:19" ht="15" customHeight="1">
      <c r="R8294"/>
      <c r="S8294"/>
    </row>
    <row r="8295" spans="18:19" ht="15" customHeight="1">
      <c r="R8295"/>
      <c r="S8295"/>
    </row>
    <row r="8296" spans="18:19" ht="15" customHeight="1">
      <c r="R8296"/>
      <c r="S8296"/>
    </row>
    <row r="8297" spans="18:19" ht="15" customHeight="1">
      <c r="R8297"/>
      <c r="S8297"/>
    </row>
    <row r="8298" spans="18:19" ht="15" customHeight="1">
      <c r="R8298"/>
      <c r="S8298"/>
    </row>
    <row r="8299" spans="18:19" ht="15" customHeight="1">
      <c r="R8299"/>
      <c r="S8299"/>
    </row>
    <row r="8300" spans="18:19" ht="15" customHeight="1">
      <c r="R8300"/>
      <c r="S8300"/>
    </row>
    <row r="8301" spans="18:19" ht="15" customHeight="1">
      <c r="R8301"/>
      <c r="S8301"/>
    </row>
    <row r="8302" spans="18:19" ht="15" customHeight="1">
      <c r="R8302"/>
      <c r="S8302"/>
    </row>
    <row r="8303" spans="18:19" ht="15" customHeight="1">
      <c r="R8303"/>
      <c r="S8303"/>
    </row>
    <row r="8304" spans="18:19" ht="15" customHeight="1">
      <c r="R8304"/>
      <c r="S8304"/>
    </row>
    <row r="8305" spans="18:19" ht="15" customHeight="1">
      <c r="R8305"/>
      <c r="S8305"/>
    </row>
    <row r="8306" spans="18:19" ht="15" customHeight="1">
      <c r="R8306"/>
      <c r="S8306"/>
    </row>
    <row r="8307" spans="18:19" ht="15" customHeight="1">
      <c r="R8307"/>
      <c r="S8307"/>
    </row>
    <row r="8308" spans="18:19" ht="15" customHeight="1">
      <c r="R8308"/>
      <c r="S8308"/>
    </row>
    <row r="8309" spans="18:19" ht="15" customHeight="1">
      <c r="R8309"/>
      <c r="S8309"/>
    </row>
    <row r="8310" spans="18:19" ht="15" customHeight="1">
      <c r="R8310"/>
      <c r="S8310"/>
    </row>
    <row r="8311" spans="18:19" ht="15" customHeight="1">
      <c r="R8311"/>
      <c r="S8311"/>
    </row>
    <row r="8312" spans="18:19" ht="15" customHeight="1">
      <c r="R8312"/>
      <c r="S8312"/>
    </row>
    <row r="8313" spans="18:19" ht="15" customHeight="1">
      <c r="R8313"/>
      <c r="S8313"/>
    </row>
    <row r="8314" spans="18:19" ht="15" customHeight="1">
      <c r="R8314"/>
      <c r="S8314"/>
    </row>
    <row r="8315" spans="18:19" ht="15" customHeight="1">
      <c r="R8315"/>
      <c r="S8315"/>
    </row>
    <row r="8316" spans="18:19" ht="15" customHeight="1">
      <c r="R8316"/>
      <c r="S8316"/>
    </row>
    <row r="8317" spans="18:19" ht="15" customHeight="1">
      <c r="R8317"/>
      <c r="S8317"/>
    </row>
    <row r="8318" spans="18:19" ht="15" customHeight="1">
      <c r="R8318"/>
      <c r="S8318"/>
    </row>
    <row r="8319" spans="18:19" ht="15" customHeight="1">
      <c r="R8319"/>
      <c r="S8319"/>
    </row>
    <row r="8320" spans="18:19" ht="15" customHeight="1">
      <c r="R8320"/>
      <c r="S8320"/>
    </row>
    <row r="8321" spans="18:19" ht="15" customHeight="1">
      <c r="R8321"/>
      <c r="S8321"/>
    </row>
    <row r="8322" spans="18:19" ht="15" customHeight="1">
      <c r="R8322"/>
      <c r="S8322"/>
    </row>
    <row r="8323" spans="18:19" ht="15" customHeight="1">
      <c r="R8323"/>
      <c r="S8323"/>
    </row>
    <row r="8324" spans="18:19" ht="15" customHeight="1">
      <c r="R8324"/>
      <c r="S8324"/>
    </row>
    <row r="8325" spans="18:19" ht="15" customHeight="1">
      <c r="R8325"/>
      <c r="S8325"/>
    </row>
    <row r="8326" spans="18:19" ht="15" customHeight="1">
      <c r="R8326"/>
      <c r="S8326"/>
    </row>
    <row r="8327" spans="18:19" ht="15" customHeight="1">
      <c r="R8327"/>
      <c r="S8327"/>
    </row>
    <row r="8328" spans="18:19" ht="15" customHeight="1">
      <c r="R8328"/>
      <c r="S8328"/>
    </row>
    <row r="8329" spans="18:19" ht="15" customHeight="1">
      <c r="R8329"/>
      <c r="S8329"/>
    </row>
    <row r="8330" spans="18:19" ht="15" customHeight="1">
      <c r="R8330"/>
      <c r="S8330"/>
    </row>
    <row r="8331" spans="18:19" ht="15" customHeight="1">
      <c r="R8331"/>
      <c r="S8331"/>
    </row>
    <row r="8332" spans="18:19" ht="15" customHeight="1">
      <c r="R8332"/>
      <c r="S8332"/>
    </row>
    <row r="8333" spans="18:19" ht="15" customHeight="1">
      <c r="R8333"/>
      <c r="S8333"/>
    </row>
    <row r="8334" spans="18:19" ht="15" customHeight="1">
      <c r="R8334"/>
      <c r="S8334"/>
    </row>
    <row r="8335" spans="18:19" ht="15" customHeight="1">
      <c r="R8335"/>
      <c r="S8335"/>
    </row>
    <row r="8336" spans="18:19" ht="15" customHeight="1">
      <c r="R8336"/>
      <c r="S8336"/>
    </row>
    <row r="8337" spans="18:19" ht="15" customHeight="1">
      <c r="R8337"/>
      <c r="S8337"/>
    </row>
    <row r="8338" spans="18:19" ht="15" customHeight="1">
      <c r="R8338"/>
      <c r="S8338"/>
    </row>
    <row r="8339" spans="18:19" ht="15" customHeight="1">
      <c r="R8339"/>
      <c r="S8339"/>
    </row>
    <row r="8340" spans="18:19" ht="15" customHeight="1">
      <c r="R8340"/>
      <c r="S8340"/>
    </row>
    <row r="8341" spans="18:19" ht="15" customHeight="1">
      <c r="R8341"/>
      <c r="S8341"/>
    </row>
    <row r="8342" spans="18:19" ht="15" customHeight="1">
      <c r="R8342"/>
      <c r="S8342"/>
    </row>
    <row r="8343" spans="18:19" ht="15" customHeight="1">
      <c r="R8343"/>
      <c r="S8343"/>
    </row>
    <row r="8344" spans="18:19" ht="15" customHeight="1">
      <c r="R8344"/>
      <c r="S8344"/>
    </row>
    <row r="8345" spans="18:19" ht="15" customHeight="1">
      <c r="R8345"/>
      <c r="S8345"/>
    </row>
    <row r="8346" spans="18:19" ht="15" customHeight="1">
      <c r="R8346"/>
      <c r="S8346"/>
    </row>
    <row r="8347" spans="18:19" ht="15" customHeight="1">
      <c r="R8347"/>
      <c r="S8347"/>
    </row>
    <row r="8348" spans="18:19" ht="15" customHeight="1">
      <c r="R8348"/>
      <c r="S8348"/>
    </row>
    <row r="8349" spans="18:19" ht="15" customHeight="1">
      <c r="R8349"/>
      <c r="S8349"/>
    </row>
    <row r="8350" spans="18:19" ht="15" customHeight="1">
      <c r="R8350"/>
      <c r="S8350"/>
    </row>
    <row r="8351" spans="18:19" ht="15" customHeight="1">
      <c r="R8351"/>
      <c r="S8351"/>
    </row>
    <row r="8352" spans="18:19" ht="15" customHeight="1">
      <c r="R8352"/>
      <c r="S8352"/>
    </row>
    <row r="8353" spans="18:19" ht="15" customHeight="1">
      <c r="R8353"/>
      <c r="S8353"/>
    </row>
    <row r="8354" spans="18:19" ht="15" customHeight="1">
      <c r="R8354"/>
      <c r="S8354"/>
    </row>
    <row r="8355" spans="18:19" ht="15" customHeight="1">
      <c r="R8355"/>
      <c r="S8355"/>
    </row>
    <row r="8356" spans="18:19" ht="15" customHeight="1">
      <c r="R8356"/>
      <c r="S8356"/>
    </row>
    <row r="8357" spans="18:19" ht="15" customHeight="1">
      <c r="R8357"/>
      <c r="S8357"/>
    </row>
    <row r="8358" spans="18:19" ht="15" customHeight="1">
      <c r="R8358"/>
      <c r="S8358"/>
    </row>
    <row r="8359" spans="18:19" ht="15" customHeight="1">
      <c r="R8359"/>
      <c r="S8359"/>
    </row>
    <row r="8360" spans="18:19" ht="15" customHeight="1">
      <c r="R8360"/>
      <c r="S8360"/>
    </row>
    <row r="8361" spans="18:19" ht="15" customHeight="1">
      <c r="R8361"/>
      <c r="S8361"/>
    </row>
    <row r="8362" spans="18:19" ht="15" customHeight="1">
      <c r="R8362"/>
      <c r="S8362"/>
    </row>
    <row r="8363" spans="18:19" ht="15" customHeight="1">
      <c r="R8363"/>
      <c r="S8363"/>
    </row>
    <row r="8364" spans="18:19" ht="15" customHeight="1">
      <c r="R8364"/>
      <c r="S8364"/>
    </row>
    <row r="8365" spans="18:19" ht="15" customHeight="1">
      <c r="R8365"/>
      <c r="S8365"/>
    </row>
    <row r="8366" spans="18:19" ht="15" customHeight="1">
      <c r="R8366"/>
      <c r="S8366"/>
    </row>
    <row r="8367" spans="18:19" ht="15" customHeight="1">
      <c r="R8367"/>
      <c r="S8367"/>
    </row>
    <row r="8368" spans="18:19" ht="15" customHeight="1">
      <c r="R8368"/>
      <c r="S8368"/>
    </row>
    <row r="8369" spans="18:19" ht="15" customHeight="1">
      <c r="R8369"/>
      <c r="S8369"/>
    </row>
    <row r="8370" spans="18:19" ht="15" customHeight="1">
      <c r="R8370"/>
      <c r="S8370"/>
    </row>
    <row r="8371" spans="18:19" ht="15" customHeight="1">
      <c r="R8371"/>
      <c r="S8371"/>
    </row>
    <row r="8372" spans="18:19" ht="15" customHeight="1">
      <c r="R8372"/>
      <c r="S8372"/>
    </row>
    <row r="8373" spans="18:19" ht="15" customHeight="1">
      <c r="R8373"/>
      <c r="S8373"/>
    </row>
    <row r="8374" spans="18:19" ht="15" customHeight="1">
      <c r="R8374"/>
      <c r="S8374"/>
    </row>
    <row r="8375" spans="18:19" ht="15" customHeight="1">
      <c r="R8375"/>
      <c r="S8375"/>
    </row>
    <row r="8376" spans="18:19" ht="15" customHeight="1">
      <c r="R8376"/>
      <c r="S8376"/>
    </row>
    <row r="8377" spans="18:19" ht="15" customHeight="1">
      <c r="R8377"/>
      <c r="S8377"/>
    </row>
    <row r="8378" spans="18:19" ht="15" customHeight="1">
      <c r="R8378"/>
      <c r="S8378"/>
    </row>
    <row r="8379" spans="18:19" ht="15" customHeight="1">
      <c r="R8379"/>
      <c r="S8379"/>
    </row>
    <row r="8380" spans="18:19" ht="15" customHeight="1">
      <c r="R8380"/>
      <c r="S8380"/>
    </row>
    <row r="8381" spans="18:19" ht="15" customHeight="1">
      <c r="R8381"/>
      <c r="S8381"/>
    </row>
    <row r="8382" spans="18:19" ht="15" customHeight="1">
      <c r="R8382"/>
      <c r="S8382"/>
    </row>
    <row r="8383" spans="18:19" ht="15" customHeight="1">
      <c r="R8383"/>
      <c r="S8383"/>
    </row>
    <row r="8384" spans="18:19" ht="15" customHeight="1">
      <c r="R8384"/>
      <c r="S8384"/>
    </row>
    <row r="8385" spans="18:19" ht="15" customHeight="1">
      <c r="R8385"/>
      <c r="S8385"/>
    </row>
    <row r="8386" spans="18:19" ht="15" customHeight="1">
      <c r="R8386"/>
      <c r="S8386"/>
    </row>
    <row r="8387" spans="18:19" ht="15" customHeight="1">
      <c r="R8387"/>
      <c r="S8387"/>
    </row>
    <row r="8388" spans="18:19" ht="15" customHeight="1">
      <c r="R8388"/>
      <c r="S8388"/>
    </row>
    <row r="8389" spans="18:19" ht="15" customHeight="1">
      <c r="R8389"/>
      <c r="S8389"/>
    </row>
    <row r="8390" spans="18:19" ht="15" customHeight="1">
      <c r="R8390"/>
      <c r="S8390"/>
    </row>
    <row r="8391" spans="18:19" ht="15" customHeight="1">
      <c r="R8391"/>
      <c r="S8391"/>
    </row>
    <row r="8392" spans="18:19" ht="15" customHeight="1">
      <c r="R8392"/>
      <c r="S8392"/>
    </row>
    <row r="8393" spans="18:19" ht="15" customHeight="1">
      <c r="R8393"/>
      <c r="S8393"/>
    </row>
    <row r="8394" spans="18:19" ht="15" customHeight="1">
      <c r="R8394"/>
      <c r="S8394"/>
    </row>
    <row r="8395" spans="18:19" ht="15" customHeight="1">
      <c r="R8395"/>
      <c r="S8395"/>
    </row>
    <row r="8396" spans="18:19" ht="15" customHeight="1">
      <c r="R8396"/>
      <c r="S8396"/>
    </row>
    <row r="8397" spans="18:19" ht="15" customHeight="1">
      <c r="R8397"/>
      <c r="S8397"/>
    </row>
    <row r="8398" spans="18:19" ht="15" customHeight="1">
      <c r="R8398"/>
      <c r="S8398"/>
    </row>
    <row r="8399" spans="18:19" ht="15" customHeight="1">
      <c r="R8399"/>
      <c r="S8399"/>
    </row>
    <row r="8400" spans="18:19" ht="15" customHeight="1">
      <c r="R8400"/>
      <c r="S8400"/>
    </row>
    <row r="8401" spans="18:19" ht="15" customHeight="1">
      <c r="R8401"/>
      <c r="S8401"/>
    </row>
    <row r="8402" spans="18:19" ht="15" customHeight="1">
      <c r="R8402"/>
      <c r="S8402"/>
    </row>
    <row r="8403" spans="18:19" ht="15" customHeight="1">
      <c r="R8403"/>
      <c r="S8403"/>
    </row>
    <row r="8404" spans="18:19" ht="15" customHeight="1">
      <c r="R8404"/>
      <c r="S8404"/>
    </row>
    <row r="8405" spans="18:19" ht="15" customHeight="1">
      <c r="R8405"/>
      <c r="S8405"/>
    </row>
    <row r="8406" spans="18:19" ht="15" customHeight="1">
      <c r="R8406"/>
      <c r="S8406"/>
    </row>
    <row r="8407" spans="18:19" ht="15" customHeight="1">
      <c r="R8407"/>
      <c r="S8407"/>
    </row>
    <row r="8408" spans="18:19" ht="15" customHeight="1">
      <c r="R8408"/>
      <c r="S8408"/>
    </row>
    <row r="8409" spans="18:19" ht="15" customHeight="1">
      <c r="R8409"/>
      <c r="S8409"/>
    </row>
    <row r="8410" spans="18:19" ht="15" customHeight="1">
      <c r="R8410"/>
      <c r="S8410"/>
    </row>
    <row r="8411" spans="18:19" ht="15" customHeight="1">
      <c r="R8411"/>
      <c r="S8411"/>
    </row>
    <row r="8412" spans="18:19" ht="15" customHeight="1">
      <c r="R8412"/>
      <c r="S8412"/>
    </row>
    <row r="8413" spans="18:19" ht="15" customHeight="1">
      <c r="R8413"/>
      <c r="S8413"/>
    </row>
    <row r="8414" spans="18:19" ht="15" customHeight="1">
      <c r="R8414"/>
      <c r="S8414"/>
    </row>
    <row r="8415" spans="18:19" ht="15" customHeight="1">
      <c r="R8415"/>
      <c r="S8415"/>
    </row>
    <row r="8416" spans="18:19" ht="15" customHeight="1">
      <c r="R8416"/>
      <c r="S8416"/>
    </row>
    <row r="8417" spans="18:19" ht="15" customHeight="1">
      <c r="R8417"/>
      <c r="S8417"/>
    </row>
    <row r="8418" spans="18:19" ht="15" customHeight="1">
      <c r="R8418"/>
      <c r="S8418"/>
    </row>
    <row r="8419" spans="18:19" ht="15" customHeight="1">
      <c r="R8419"/>
      <c r="S8419"/>
    </row>
    <row r="8420" spans="18:19" ht="15" customHeight="1">
      <c r="R8420"/>
      <c r="S8420"/>
    </row>
    <row r="8421" spans="18:19" ht="15" customHeight="1">
      <c r="R8421"/>
      <c r="S8421"/>
    </row>
    <row r="8422" spans="18:19" ht="15" customHeight="1">
      <c r="R8422"/>
      <c r="S8422"/>
    </row>
    <row r="8423" spans="18:19" ht="15" customHeight="1">
      <c r="R8423"/>
      <c r="S8423"/>
    </row>
    <row r="8424" spans="18:19" ht="15" customHeight="1">
      <c r="R8424"/>
      <c r="S8424"/>
    </row>
    <row r="8425" spans="18:19" ht="15" customHeight="1">
      <c r="R8425"/>
      <c r="S8425"/>
    </row>
    <row r="8426" spans="18:19" ht="15" customHeight="1">
      <c r="R8426"/>
      <c r="S8426"/>
    </row>
    <row r="8427" spans="18:19" ht="15" customHeight="1">
      <c r="R8427"/>
      <c r="S8427"/>
    </row>
    <row r="8428" spans="18:19" ht="15" customHeight="1">
      <c r="R8428"/>
      <c r="S8428"/>
    </row>
    <row r="8429" spans="18:19" ht="15" customHeight="1">
      <c r="R8429"/>
      <c r="S8429"/>
    </row>
    <row r="8430" spans="18:19" ht="15" customHeight="1">
      <c r="R8430"/>
      <c r="S8430"/>
    </row>
    <row r="8431" spans="18:19" ht="15" customHeight="1">
      <c r="R8431"/>
      <c r="S8431"/>
    </row>
    <row r="8432" spans="18:19" ht="15" customHeight="1">
      <c r="R8432"/>
      <c r="S8432"/>
    </row>
    <row r="8433" spans="18:19" ht="15" customHeight="1">
      <c r="R8433"/>
      <c r="S8433"/>
    </row>
    <row r="8434" spans="18:19" ht="15" customHeight="1">
      <c r="R8434"/>
      <c r="S8434"/>
    </row>
    <row r="8435" spans="18:19" ht="15" customHeight="1">
      <c r="R8435"/>
      <c r="S8435"/>
    </row>
    <row r="8436" spans="18:19" ht="15" customHeight="1">
      <c r="R8436"/>
      <c r="S8436"/>
    </row>
    <row r="8437" spans="18:19" ht="15" customHeight="1">
      <c r="R8437"/>
      <c r="S8437"/>
    </row>
    <row r="8438" spans="18:19" ht="15" customHeight="1">
      <c r="R8438"/>
      <c r="S8438"/>
    </row>
    <row r="8439" spans="18:19" ht="15" customHeight="1">
      <c r="R8439"/>
      <c r="S8439"/>
    </row>
    <row r="8440" spans="18:19" ht="15" customHeight="1">
      <c r="R8440"/>
      <c r="S8440"/>
    </row>
    <row r="8441" spans="18:19" ht="15" customHeight="1">
      <c r="R8441"/>
      <c r="S8441"/>
    </row>
    <row r="8442" spans="18:19" ht="15" customHeight="1">
      <c r="R8442"/>
      <c r="S8442"/>
    </row>
    <row r="8443" spans="18:19" ht="15" customHeight="1">
      <c r="R8443"/>
      <c r="S8443"/>
    </row>
    <row r="8444" spans="18:19" ht="15" customHeight="1">
      <c r="R8444"/>
      <c r="S8444"/>
    </row>
    <row r="8445" spans="18:19" ht="15" customHeight="1">
      <c r="R8445"/>
      <c r="S8445"/>
    </row>
    <row r="8446" spans="18:19" ht="15" customHeight="1">
      <c r="R8446"/>
      <c r="S8446"/>
    </row>
    <row r="8447" spans="18:19" ht="15" customHeight="1">
      <c r="R8447"/>
      <c r="S8447"/>
    </row>
    <row r="8448" spans="18:19" ht="15" customHeight="1">
      <c r="R8448"/>
      <c r="S8448"/>
    </row>
    <row r="8449" spans="18:19" ht="15" customHeight="1">
      <c r="R8449"/>
      <c r="S8449"/>
    </row>
    <row r="8450" spans="18:19" ht="15" customHeight="1">
      <c r="R8450"/>
      <c r="S8450"/>
    </row>
    <row r="8451" spans="18:19" ht="15" customHeight="1">
      <c r="R8451"/>
      <c r="S8451"/>
    </row>
    <row r="8452" spans="18:19" ht="15" customHeight="1">
      <c r="R8452"/>
      <c r="S8452"/>
    </row>
    <row r="8453" spans="18:19" ht="15" customHeight="1">
      <c r="R8453"/>
      <c r="S8453"/>
    </row>
    <row r="8454" spans="18:19" ht="15" customHeight="1">
      <c r="R8454"/>
      <c r="S8454"/>
    </row>
    <row r="8455" spans="18:19" ht="15" customHeight="1">
      <c r="R8455"/>
      <c r="S8455"/>
    </row>
    <row r="8456" spans="18:19" ht="15" customHeight="1">
      <c r="R8456"/>
      <c r="S8456"/>
    </row>
    <row r="8457" spans="18:19" ht="15" customHeight="1">
      <c r="R8457"/>
      <c r="S8457"/>
    </row>
    <row r="8458" spans="18:19" ht="15" customHeight="1">
      <c r="R8458"/>
      <c r="S8458"/>
    </row>
    <row r="8459" spans="18:19" ht="15" customHeight="1">
      <c r="R8459"/>
      <c r="S8459"/>
    </row>
    <row r="8460" spans="18:19" ht="15" customHeight="1">
      <c r="R8460"/>
      <c r="S8460"/>
    </row>
    <row r="8461" spans="18:19" ht="15" customHeight="1">
      <c r="R8461"/>
      <c r="S8461"/>
    </row>
    <row r="8462" spans="18:19" ht="15" customHeight="1">
      <c r="R8462"/>
      <c r="S8462"/>
    </row>
    <row r="8463" spans="18:19" ht="15" customHeight="1">
      <c r="R8463"/>
      <c r="S8463"/>
    </row>
    <row r="8464" spans="18:19" ht="15" customHeight="1">
      <c r="R8464"/>
      <c r="S8464"/>
    </row>
    <row r="8465" spans="18:19" ht="15" customHeight="1">
      <c r="R8465"/>
      <c r="S8465"/>
    </row>
    <row r="8466" spans="18:19" ht="15" customHeight="1">
      <c r="R8466"/>
      <c r="S8466"/>
    </row>
    <row r="8467" spans="18:19" ht="15" customHeight="1">
      <c r="R8467"/>
      <c r="S8467"/>
    </row>
    <row r="8468" spans="18:19" ht="15" customHeight="1">
      <c r="R8468"/>
      <c r="S8468"/>
    </row>
    <row r="8469" spans="18:19" ht="15" customHeight="1">
      <c r="R8469"/>
      <c r="S8469"/>
    </row>
    <row r="8470" spans="18:19" ht="15" customHeight="1">
      <c r="R8470"/>
      <c r="S8470"/>
    </row>
    <row r="8471" spans="18:19" ht="15" customHeight="1">
      <c r="R8471"/>
      <c r="S8471"/>
    </row>
    <row r="8472" spans="18:19" ht="15" customHeight="1">
      <c r="R8472"/>
      <c r="S8472"/>
    </row>
    <row r="8473" spans="18:19" ht="15" customHeight="1">
      <c r="R8473"/>
      <c r="S8473"/>
    </row>
    <row r="8474" spans="18:19" ht="15" customHeight="1">
      <c r="R8474"/>
      <c r="S8474"/>
    </row>
    <row r="8475" spans="18:19" ht="15" customHeight="1">
      <c r="R8475"/>
      <c r="S8475"/>
    </row>
    <row r="8476" spans="18:19" ht="15" customHeight="1">
      <c r="R8476"/>
      <c r="S8476"/>
    </row>
    <row r="8477" spans="18:19" ht="15" customHeight="1">
      <c r="R8477"/>
      <c r="S8477"/>
    </row>
    <row r="8478" spans="18:19" ht="15" customHeight="1">
      <c r="R8478"/>
      <c r="S8478"/>
    </row>
    <row r="8479" spans="18:19" ht="15" customHeight="1">
      <c r="R8479"/>
      <c r="S8479"/>
    </row>
    <row r="8480" spans="18:19" ht="15" customHeight="1">
      <c r="R8480"/>
      <c r="S8480"/>
    </row>
    <row r="8481" spans="18:19" ht="15" customHeight="1">
      <c r="R8481"/>
      <c r="S8481"/>
    </row>
    <row r="8482" spans="18:19" ht="15" customHeight="1">
      <c r="R8482"/>
      <c r="S8482"/>
    </row>
    <row r="8483" spans="18:19" ht="15" customHeight="1">
      <c r="R8483"/>
      <c r="S8483"/>
    </row>
    <row r="8484" spans="18:19" ht="15" customHeight="1">
      <c r="R8484"/>
      <c r="S8484"/>
    </row>
    <row r="8485" spans="18:19" ht="15" customHeight="1">
      <c r="R8485"/>
      <c r="S8485"/>
    </row>
    <row r="8486" spans="18:19" ht="15" customHeight="1">
      <c r="R8486"/>
      <c r="S8486"/>
    </row>
    <row r="8487" spans="18:19" ht="15" customHeight="1">
      <c r="R8487"/>
      <c r="S8487"/>
    </row>
    <row r="8488" spans="18:19" ht="15" customHeight="1">
      <c r="R8488"/>
      <c r="S8488"/>
    </row>
    <row r="8489" spans="18:19" ht="15" customHeight="1">
      <c r="R8489"/>
      <c r="S8489"/>
    </row>
    <row r="8490" spans="18:19" ht="15" customHeight="1">
      <c r="R8490"/>
      <c r="S8490"/>
    </row>
    <row r="8491" spans="18:19" ht="15" customHeight="1">
      <c r="R8491"/>
      <c r="S8491"/>
    </row>
    <row r="8492" spans="18:19" ht="15" customHeight="1">
      <c r="R8492"/>
      <c r="S8492"/>
    </row>
    <row r="8493" spans="18:19" ht="15" customHeight="1">
      <c r="R8493"/>
      <c r="S8493"/>
    </row>
    <row r="8494" spans="18:19" ht="15" customHeight="1">
      <c r="R8494"/>
      <c r="S8494"/>
    </row>
    <row r="8495" spans="18:19" ht="15" customHeight="1">
      <c r="R8495"/>
      <c r="S8495"/>
    </row>
    <row r="8496" spans="18:19" ht="15" customHeight="1">
      <c r="R8496"/>
      <c r="S8496"/>
    </row>
    <row r="8497" spans="18:19" ht="15" customHeight="1">
      <c r="R8497"/>
      <c r="S8497"/>
    </row>
    <row r="8498" spans="18:19" ht="15" customHeight="1">
      <c r="R8498"/>
      <c r="S8498"/>
    </row>
    <row r="8499" spans="18:19" ht="15" customHeight="1">
      <c r="R8499"/>
      <c r="S8499"/>
    </row>
    <row r="8500" spans="18:19" ht="15" customHeight="1">
      <c r="R8500"/>
      <c r="S8500"/>
    </row>
    <row r="8501" spans="18:19" ht="15" customHeight="1">
      <c r="R8501"/>
      <c r="S8501"/>
    </row>
    <row r="8502" spans="18:19" ht="15" customHeight="1">
      <c r="R8502"/>
      <c r="S8502"/>
    </row>
    <row r="8503" spans="18:19" ht="15" customHeight="1">
      <c r="R8503"/>
      <c r="S8503"/>
    </row>
    <row r="8504" spans="18:19" ht="15" customHeight="1">
      <c r="R8504"/>
      <c r="S8504"/>
    </row>
    <row r="8505" spans="18:19" ht="15" customHeight="1">
      <c r="R8505"/>
      <c r="S8505"/>
    </row>
    <row r="8506" spans="18:19" ht="15" customHeight="1">
      <c r="R8506"/>
      <c r="S8506"/>
    </row>
    <row r="8507" spans="18:19" ht="15" customHeight="1">
      <c r="R8507"/>
      <c r="S8507"/>
    </row>
    <row r="8508" spans="18:19" ht="15" customHeight="1">
      <c r="R8508"/>
      <c r="S8508"/>
    </row>
    <row r="8509" spans="18:19" ht="15" customHeight="1">
      <c r="R8509"/>
      <c r="S8509"/>
    </row>
    <row r="8510" spans="18:19" ht="15" customHeight="1">
      <c r="R8510"/>
      <c r="S8510"/>
    </row>
    <row r="8511" spans="18:19" ht="15" customHeight="1">
      <c r="R8511"/>
      <c r="S8511"/>
    </row>
    <row r="8512" spans="18:19" ht="15" customHeight="1">
      <c r="R8512"/>
      <c r="S8512"/>
    </row>
    <row r="8513" spans="18:19" ht="15" customHeight="1">
      <c r="R8513"/>
      <c r="S8513"/>
    </row>
    <row r="8514" spans="18:19" ht="15" customHeight="1">
      <c r="R8514"/>
      <c r="S8514"/>
    </row>
    <row r="8515" spans="18:19" ht="15" customHeight="1">
      <c r="R8515"/>
      <c r="S8515"/>
    </row>
    <row r="8516" spans="18:19" ht="15" customHeight="1">
      <c r="R8516"/>
      <c r="S8516"/>
    </row>
    <row r="8517" spans="18:19" ht="15" customHeight="1">
      <c r="R8517"/>
      <c r="S8517"/>
    </row>
    <row r="8518" spans="18:19" ht="15" customHeight="1">
      <c r="R8518"/>
      <c r="S8518"/>
    </row>
    <row r="8519" spans="18:19" ht="15" customHeight="1">
      <c r="R8519"/>
      <c r="S8519"/>
    </row>
    <row r="8520" spans="18:19" ht="15" customHeight="1">
      <c r="R8520"/>
      <c r="S8520"/>
    </row>
    <row r="8521" spans="18:19" ht="15" customHeight="1">
      <c r="R8521"/>
      <c r="S8521"/>
    </row>
    <row r="8522" spans="18:19" ht="15" customHeight="1">
      <c r="R8522"/>
      <c r="S8522"/>
    </row>
    <row r="8523" spans="18:19" ht="15" customHeight="1">
      <c r="R8523"/>
      <c r="S8523"/>
    </row>
    <row r="8524" spans="18:19" ht="15" customHeight="1">
      <c r="R8524"/>
      <c r="S8524"/>
    </row>
    <row r="8525" spans="18:19" ht="15" customHeight="1">
      <c r="R8525"/>
      <c r="S8525"/>
    </row>
    <row r="8526" spans="18:19" ht="15" customHeight="1">
      <c r="R8526"/>
      <c r="S8526"/>
    </row>
    <row r="8527" spans="18:19" ht="15" customHeight="1">
      <c r="R8527"/>
      <c r="S8527"/>
    </row>
    <row r="8528" spans="18:19" ht="15" customHeight="1">
      <c r="R8528"/>
      <c r="S8528"/>
    </row>
    <row r="8529" spans="18:19" ht="15" customHeight="1">
      <c r="R8529"/>
      <c r="S8529"/>
    </row>
    <row r="8530" spans="18:19" ht="15" customHeight="1">
      <c r="R8530"/>
      <c r="S8530"/>
    </row>
    <row r="8531" spans="18:19" ht="15" customHeight="1">
      <c r="R8531"/>
      <c r="S8531"/>
    </row>
    <row r="8532" spans="18:19" ht="15" customHeight="1">
      <c r="R8532"/>
      <c r="S8532"/>
    </row>
    <row r="8533" spans="18:19" ht="15" customHeight="1">
      <c r="R8533"/>
      <c r="S8533"/>
    </row>
    <row r="8534" spans="18:19" ht="15" customHeight="1">
      <c r="R8534"/>
      <c r="S8534"/>
    </row>
    <row r="8535" spans="18:19" ht="15" customHeight="1">
      <c r="R8535"/>
      <c r="S8535"/>
    </row>
    <row r="8536" spans="18:19" ht="15" customHeight="1">
      <c r="R8536"/>
      <c r="S8536"/>
    </row>
    <row r="8537" spans="18:19" ht="15" customHeight="1">
      <c r="R8537"/>
      <c r="S8537"/>
    </row>
    <row r="8538" spans="18:19" ht="15" customHeight="1">
      <c r="R8538"/>
      <c r="S8538"/>
    </row>
    <row r="8539" spans="18:19" ht="15" customHeight="1">
      <c r="R8539"/>
      <c r="S8539"/>
    </row>
    <row r="8540" spans="18:19" ht="15" customHeight="1">
      <c r="R8540"/>
      <c r="S8540"/>
    </row>
    <row r="8541" spans="18:19" ht="15" customHeight="1">
      <c r="R8541"/>
      <c r="S8541"/>
    </row>
    <row r="8542" spans="18:19" ht="15" customHeight="1">
      <c r="R8542"/>
      <c r="S8542"/>
    </row>
    <row r="8543" spans="18:19" ht="15" customHeight="1">
      <c r="R8543"/>
      <c r="S8543"/>
    </row>
    <row r="8544" spans="18:19" ht="15" customHeight="1">
      <c r="R8544"/>
      <c r="S8544"/>
    </row>
    <row r="8545" spans="18:19" ht="15" customHeight="1">
      <c r="R8545"/>
      <c r="S8545"/>
    </row>
    <row r="8546" spans="18:19" ht="15" customHeight="1">
      <c r="R8546"/>
      <c r="S8546"/>
    </row>
    <row r="8547" spans="18:19" ht="15" customHeight="1">
      <c r="R8547"/>
      <c r="S8547"/>
    </row>
    <row r="8548" spans="18:19" ht="15" customHeight="1">
      <c r="R8548"/>
      <c r="S8548"/>
    </row>
    <row r="8549" spans="18:19" ht="15" customHeight="1">
      <c r="R8549"/>
      <c r="S8549"/>
    </row>
    <row r="8550" spans="18:19" ht="15" customHeight="1">
      <c r="R8550"/>
      <c r="S8550"/>
    </row>
    <row r="8551" spans="18:19" ht="15" customHeight="1">
      <c r="R8551"/>
      <c r="S8551"/>
    </row>
    <row r="8552" spans="18:19" ht="15" customHeight="1">
      <c r="R8552"/>
      <c r="S8552"/>
    </row>
    <row r="8553" spans="18:19" ht="15" customHeight="1">
      <c r="R8553"/>
      <c r="S8553"/>
    </row>
    <row r="8554" spans="18:19" ht="15" customHeight="1">
      <c r="R8554"/>
      <c r="S8554"/>
    </row>
    <row r="8555" spans="18:19" ht="15" customHeight="1">
      <c r="R8555"/>
      <c r="S8555"/>
    </row>
    <row r="8556" spans="18:19" ht="15" customHeight="1">
      <c r="R8556"/>
      <c r="S8556"/>
    </row>
    <row r="8557" spans="18:19" ht="15" customHeight="1">
      <c r="R8557"/>
      <c r="S8557"/>
    </row>
    <row r="8558" spans="18:19" ht="15" customHeight="1">
      <c r="R8558"/>
      <c r="S8558"/>
    </row>
    <row r="8559" spans="18:19" ht="15" customHeight="1">
      <c r="R8559"/>
      <c r="S8559"/>
    </row>
    <row r="8560" spans="18:19" ht="15" customHeight="1">
      <c r="R8560"/>
      <c r="S8560"/>
    </row>
    <row r="8561" spans="18:19" ht="15" customHeight="1">
      <c r="R8561"/>
      <c r="S8561"/>
    </row>
    <row r="8562" spans="18:19" ht="15" customHeight="1">
      <c r="R8562"/>
      <c r="S8562"/>
    </row>
    <row r="8563" spans="18:19" ht="15" customHeight="1">
      <c r="R8563"/>
      <c r="S8563"/>
    </row>
    <row r="8564" spans="18:19" ht="15" customHeight="1">
      <c r="R8564"/>
      <c r="S8564"/>
    </row>
    <row r="8565" spans="18:19" ht="15" customHeight="1">
      <c r="R8565"/>
      <c r="S8565"/>
    </row>
    <row r="8566" spans="18:19" ht="15" customHeight="1">
      <c r="R8566"/>
      <c r="S8566"/>
    </row>
    <row r="8567" spans="18:19" ht="15" customHeight="1">
      <c r="R8567"/>
      <c r="S8567"/>
    </row>
    <row r="8568" spans="18:19" ht="15" customHeight="1">
      <c r="R8568"/>
      <c r="S8568"/>
    </row>
    <row r="8569" spans="18:19" ht="15" customHeight="1">
      <c r="R8569"/>
      <c r="S8569"/>
    </row>
    <row r="8570" spans="18:19" ht="15" customHeight="1">
      <c r="R8570"/>
      <c r="S8570"/>
    </row>
    <row r="8571" spans="18:19" ht="15" customHeight="1">
      <c r="R8571"/>
      <c r="S8571"/>
    </row>
    <row r="8572" spans="18:19" ht="15" customHeight="1">
      <c r="R8572"/>
      <c r="S8572"/>
    </row>
    <row r="8573" spans="18:19" ht="15" customHeight="1">
      <c r="R8573"/>
      <c r="S8573"/>
    </row>
    <row r="8574" spans="18:19" ht="15" customHeight="1">
      <c r="R8574"/>
      <c r="S8574"/>
    </row>
    <row r="8575" spans="18:19" ht="15" customHeight="1">
      <c r="R8575"/>
      <c r="S8575"/>
    </row>
    <row r="8576" spans="18:19" ht="15" customHeight="1">
      <c r="R8576"/>
      <c r="S8576"/>
    </row>
    <row r="8577" spans="18:19" ht="15" customHeight="1">
      <c r="R8577"/>
      <c r="S8577"/>
    </row>
    <row r="8578" spans="18:19" ht="15" customHeight="1">
      <c r="R8578"/>
      <c r="S8578"/>
    </row>
    <row r="8579" spans="18:19" ht="15" customHeight="1">
      <c r="R8579"/>
      <c r="S8579"/>
    </row>
    <row r="8580" spans="18:19" ht="15" customHeight="1">
      <c r="R8580"/>
      <c r="S8580"/>
    </row>
    <row r="8581" spans="18:19" ht="15" customHeight="1">
      <c r="R8581"/>
      <c r="S8581"/>
    </row>
    <row r="8582" spans="18:19" ht="15" customHeight="1">
      <c r="R8582"/>
      <c r="S8582"/>
    </row>
    <row r="8583" spans="18:19" ht="15" customHeight="1">
      <c r="R8583"/>
      <c r="S8583"/>
    </row>
    <row r="8584" spans="18:19" ht="15" customHeight="1">
      <c r="R8584"/>
      <c r="S8584"/>
    </row>
    <row r="8585" spans="18:19" ht="15" customHeight="1">
      <c r="R8585"/>
      <c r="S8585"/>
    </row>
    <row r="8586" spans="18:19" ht="15" customHeight="1">
      <c r="R8586"/>
      <c r="S8586"/>
    </row>
    <row r="8587" spans="18:19" ht="15" customHeight="1">
      <c r="R8587"/>
      <c r="S8587"/>
    </row>
    <row r="8588" spans="18:19" ht="15" customHeight="1">
      <c r="R8588"/>
      <c r="S8588"/>
    </row>
    <row r="8589" spans="18:19" ht="15" customHeight="1">
      <c r="R8589"/>
      <c r="S8589"/>
    </row>
    <row r="8590" spans="18:19" ht="15" customHeight="1">
      <c r="R8590"/>
      <c r="S8590"/>
    </row>
    <row r="8591" spans="18:19" ht="15" customHeight="1">
      <c r="R8591"/>
      <c r="S8591"/>
    </row>
    <row r="8592" spans="18:19" ht="15" customHeight="1">
      <c r="R8592"/>
      <c r="S8592"/>
    </row>
    <row r="8593" spans="18:19" ht="15" customHeight="1">
      <c r="R8593"/>
      <c r="S8593"/>
    </row>
    <row r="8594" spans="18:19" ht="15" customHeight="1">
      <c r="R8594"/>
      <c r="S8594"/>
    </row>
    <row r="8595" spans="18:19" ht="15" customHeight="1">
      <c r="R8595"/>
      <c r="S8595"/>
    </row>
    <row r="8596" spans="18:19" ht="15" customHeight="1">
      <c r="R8596"/>
      <c r="S8596"/>
    </row>
    <row r="8597" spans="18:19" ht="15" customHeight="1">
      <c r="R8597"/>
      <c r="S8597"/>
    </row>
    <row r="8598" spans="18:19" ht="15" customHeight="1">
      <c r="R8598"/>
      <c r="S8598"/>
    </row>
    <row r="8599" spans="18:19" ht="15" customHeight="1">
      <c r="R8599"/>
      <c r="S8599"/>
    </row>
    <row r="8600" spans="18:19" ht="15" customHeight="1">
      <c r="R8600"/>
      <c r="S8600"/>
    </row>
    <row r="8601" spans="18:19" ht="15" customHeight="1">
      <c r="R8601"/>
      <c r="S8601"/>
    </row>
    <row r="8602" spans="18:19" ht="15" customHeight="1">
      <c r="R8602"/>
      <c r="S8602"/>
    </row>
    <row r="8603" spans="18:19" ht="15" customHeight="1">
      <c r="R8603"/>
      <c r="S8603"/>
    </row>
    <row r="8604" spans="18:19" ht="15" customHeight="1">
      <c r="R8604"/>
      <c r="S8604"/>
    </row>
    <row r="8605" spans="18:19" ht="15" customHeight="1">
      <c r="R8605"/>
      <c r="S8605"/>
    </row>
    <row r="8606" spans="18:19" ht="15" customHeight="1">
      <c r="R8606"/>
      <c r="S8606"/>
    </row>
    <row r="8607" spans="18:19" ht="15" customHeight="1">
      <c r="R8607"/>
      <c r="S8607"/>
    </row>
    <row r="8608" spans="18:19" ht="15" customHeight="1">
      <c r="R8608"/>
      <c r="S8608"/>
    </row>
    <row r="8609" spans="18:19" ht="15" customHeight="1">
      <c r="R8609"/>
      <c r="S8609"/>
    </row>
    <row r="8610" spans="18:19" ht="15" customHeight="1">
      <c r="R8610"/>
      <c r="S8610"/>
    </row>
    <row r="8611" spans="18:19" ht="15" customHeight="1">
      <c r="R8611"/>
      <c r="S8611"/>
    </row>
    <row r="8612" spans="18:19" ht="15" customHeight="1">
      <c r="R8612"/>
      <c r="S8612"/>
    </row>
    <row r="8613" spans="18:19" ht="15" customHeight="1">
      <c r="R8613"/>
      <c r="S8613"/>
    </row>
    <row r="8614" spans="18:19" ht="15" customHeight="1">
      <c r="R8614"/>
      <c r="S8614"/>
    </row>
    <row r="8615" spans="18:19" ht="15" customHeight="1">
      <c r="R8615"/>
      <c r="S8615"/>
    </row>
    <row r="8616" spans="18:19" ht="15" customHeight="1">
      <c r="R8616"/>
      <c r="S8616"/>
    </row>
    <row r="8617" spans="18:19" ht="15" customHeight="1">
      <c r="R8617"/>
      <c r="S8617"/>
    </row>
    <row r="8618" spans="18:19" ht="15" customHeight="1">
      <c r="R8618"/>
      <c r="S8618"/>
    </row>
    <row r="8619" spans="18:19" ht="15" customHeight="1">
      <c r="R8619"/>
      <c r="S8619"/>
    </row>
    <row r="8620" spans="18:19" ht="15" customHeight="1">
      <c r="R8620"/>
      <c r="S8620"/>
    </row>
    <row r="8621" spans="18:19" ht="15" customHeight="1">
      <c r="R8621"/>
      <c r="S8621"/>
    </row>
    <row r="8622" spans="18:19" ht="15" customHeight="1">
      <c r="R8622"/>
      <c r="S8622"/>
    </row>
    <row r="8623" spans="18:19" ht="15" customHeight="1">
      <c r="R8623"/>
      <c r="S8623"/>
    </row>
    <row r="8624" spans="18:19" ht="15" customHeight="1">
      <c r="R8624"/>
      <c r="S8624"/>
    </row>
    <row r="8625" spans="18:19" ht="15" customHeight="1">
      <c r="R8625"/>
      <c r="S8625"/>
    </row>
    <row r="8626" spans="18:19" ht="15" customHeight="1">
      <c r="R8626"/>
      <c r="S8626"/>
    </row>
    <row r="8627" spans="18:19" ht="15" customHeight="1">
      <c r="R8627"/>
      <c r="S8627"/>
    </row>
    <row r="8628" spans="18:19" ht="15" customHeight="1">
      <c r="R8628"/>
      <c r="S8628"/>
    </row>
    <row r="8629" spans="18:19" ht="15" customHeight="1">
      <c r="R8629"/>
      <c r="S8629"/>
    </row>
    <row r="8630" spans="18:19" ht="15" customHeight="1">
      <c r="R8630"/>
      <c r="S8630"/>
    </row>
    <row r="8631" spans="18:19" ht="15" customHeight="1">
      <c r="R8631"/>
      <c r="S8631"/>
    </row>
    <row r="8632" spans="18:19" ht="15" customHeight="1">
      <c r="R8632"/>
      <c r="S8632"/>
    </row>
    <row r="8633" spans="18:19" ht="15" customHeight="1">
      <c r="R8633"/>
      <c r="S8633"/>
    </row>
    <row r="8634" spans="18:19" ht="15" customHeight="1">
      <c r="R8634"/>
      <c r="S8634"/>
    </row>
    <row r="8635" spans="18:19" ht="15" customHeight="1">
      <c r="R8635"/>
      <c r="S8635"/>
    </row>
    <row r="8636" spans="18:19" ht="15" customHeight="1">
      <c r="R8636"/>
      <c r="S8636"/>
    </row>
    <row r="8637" spans="18:19" ht="15" customHeight="1">
      <c r="R8637"/>
      <c r="S8637"/>
    </row>
    <row r="8638" spans="18:19" ht="15" customHeight="1">
      <c r="R8638"/>
      <c r="S8638"/>
    </row>
    <row r="8639" spans="18:19" ht="15" customHeight="1">
      <c r="R8639"/>
      <c r="S8639"/>
    </row>
    <row r="8640" spans="18:19" ht="15" customHeight="1">
      <c r="R8640"/>
      <c r="S8640"/>
    </row>
    <row r="8641" spans="18:19" ht="15" customHeight="1">
      <c r="R8641"/>
      <c r="S8641"/>
    </row>
    <row r="8642" spans="18:19" ht="15" customHeight="1">
      <c r="R8642"/>
      <c r="S8642"/>
    </row>
    <row r="8643" spans="18:19" ht="15" customHeight="1">
      <c r="R8643"/>
      <c r="S8643"/>
    </row>
    <row r="8644" spans="18:19" ht="15" customHeight="1">
      <c r="R8644"/>
      <c r="S8644"/>
    </row>
    <row r="8645" spans="18:19" ht="15" customHeight="1">
      <c r="R8645"/>
      <c r="S8645"/>
    </row>
    <row r="8646" spans="18:19" ht="15" customHeight="1">
      <c r="R8646"/>
      <c r="S8646"/>
    </row>
    <row r="8647" spans="18:19" ht="15" customHeight="1">
      <c r="R8647"/>
      <c r="S8647"/>
    </row>
    <row r="8648" spans="18:19" ht="15" customHeight="1">
      <c r="R8648"/>
      <c r="S8648"/>
    </row>
    <row r="8649" spans="18:19" ht="15" customHeight="1">
      <c r="R8649"/>
      <c r="S8649"/>
    </row>
    <row r="8650" spans="18:19" ht="15" customHeight="1">
      <c r="R8650"/>
      <c r="S8650"/>
    </row>
    <row r="8651" spans="18:19" ht="15" customHeight="1">
      <c r="R8651"/>
      <c r="S8651"/>
    </row>
    <row r="8652" spans="18:19" ht="15" customHeight="1">
      <c r="R8652"/>
      <c r="S8652"/>
    </row>
    <row r="8653" spans="18:19" ht="15" customHeight="1">
      <c r="R8653"/>
      <c r="S8653"/>
    </row>
    <row r="8654" spans="18:19" ht="15" customHeight="1">
      <c r="R8654"/>
      <c r="S8654"/>
    </row>
    <row r="8655" spans="18:19" ht="15" customHeight="1">
      <c r="R8655"/>
      <c r="S8655"/>
    </row>
    <row r="8656" spans="18:19" ht="15" customHeight="1">
      <c r="R8656"/>
      <c r="S8656"/>
    </row>
    <row r="8657" spans="18:19" ht="15" customHeight="1">
      <c r="R8657"/>
      <c r="S8657"/>
    </row>
    <row r="8658" spans="18:19" ht="15" customHeight="1">
      <c r="R8658"/>
      <c r="S8658"/>
    </row>
    <row r="8659" spans="18:19" ht="15" customHeight="1">
      <c r="R8659"/>
      <c r="S8659"/>
    </row>
    <row r="8660" spans="18:19" ht="15" customHeight="1">
      <c r="R8660"/>
      <c r="S8660"/>
    </row>
    <row r="8661" spans="18:19" ht="15" customHeight="1">
      <c r="R8661"/>
      <c r="S8661"/>
    </row>
    <row r="8662" spans="18:19" ht="15" customHeight="1">
      <c r="R8662"/>
      <c r="S8662"/>
    </row>
    <row r="8663" spans="18:19" ht="15" customHeight="1">
      <c r="R8663"/>
      <c r="S8663"/>
    </row>
    <row r="8664" spans="18:19" ht="15" customHeight="1">
      <c r="R8664"/>
      <c r="S8664"/>
    </row>
    <row r="8665" spans="18:19" ht="15" customHeight="1">
      <c r="R8665"/>
      <c r="S8665"/>
    </row>
    <row r="8666" spans="18:19" ht="15" customHeight="1">
      <c r="R8666"/>
      <c r="S8666"/>
    </row>
    <row r="8667" spans="18:19" ht="15" customHeight="1">
      <c r="R8667"/>
      <c r="S8667"/>
    </row>
    <row r="8668" spans="18:19" ht="15" customHeight="1">
      <c r="R8668"/>
      <c r="S8668"/>
    </row>
    <row r="8669" spans="18:19" ht="15" customHeight="1">
      <c r="R8669"/>
      <c r="S8669"/>
    </row>
    <row r="8670" spans="18:19" ht="15" customHeight="1">
      <c r="R8670"/>
      <c r="S8670"/>
    </row>
    <row r="8671" spans="18:19" ht="15" customHeight="1">
      <c r="R8671"/>
      <c r="S8671"/>
    </row>
    <row r="8672" spans="18:19" ht="15" customHeight="1">
      <c r="R8672"/>
      <c r="S8672"/>
    </row>
    <row r="8673" spans="18:19" ht="15" customHeight="1">
      <c r="R8673"/>
      <c r="S8673"/>
    </row>
    <row r="8674" spans="18:19" ht="15" customHeight="1">
      <c r="R8674"/>
      <c r="S8674"/>
    </row>
    <row r="8675" spans="18:19" ht="15" customHeight="1">
      <c r="R8675"/>
      <c r="S8675"/>
    </row>
    <row r="8676" spans="18:19" ht="15" customHeight="1">
      <c r="R8676"/>
      <c r="S8676"/>
    </row>
    <row r="8677" spans="18:19" ht="15" customHeight="1">
      <c r="R8677"/>
      <c r="S8677"/>
    </row>
    <row r="8678" spans="18:19" ht="15" customHeight="1">
      <c r="R8678"/>
      <c r="S8678"/>
    </row>
    <row r="8679" spans="18:19" ht="15" customHeight="1">
      <c r="R8679"/>
      <c r="S8679"/>
    </row>
    <row r="8680" spans="18:19" ht="15" customHeight="1">
      <c r="R8680"/>
      <c r="S8680"/>
    </row>
    <row r="8681" spans="18:19" ht="15" customHeight="1">
      <c r="R8681"/>
      <c r="S8681"/>
    </row>
    <row r="8682" spans="18:19" ht="15" customHeight="1">
      <c r="R8682"/>
      <c r="S8682"/>
    </row>
    <row r="8683" spans="18:19" ht="15" customHeight="1">
      <c r="R8683"/>
      <c r="S8683"/>
    </row>
    <row r="8684" spans="18:19" ht="15" customHeight="1">
      <c r="R8684"/>
      <c r="S8684"/>
    </row>
    <row r="8685" spans="18:19" ht="15" customHeight="1">
      <c r="R8685"/>
      <c r="S8685"/>
    </row>
    <row r="8686" spans="18:19" ht="15" customHeight="1">
      <c r="R8686"/>
      <c r="S8686"/>
    </row>
    <row r="8687" spans="18:19" ht="15" customHeight="1">
      <c r="R8687"/>
      <c r="S8687"/>
    </row>
    <row r="8688" spans="18:19" ht="15" customHeight="1">
      <c r="R8688"/>
      <c r="S8688"/>
    </row>
    <row r="8689" spans="18:19" ht="15" customHeight="1">
      <c r="R8689"/>
      <c r="S8689"/>
    </row>
    <row r="8690" spans="18:19" ht="15" customHeight="1">
      <c r="R8690"/>
      <c r="S8690"/>
    </row>
    <row r="8691" spans="18:19" ht="15" customHeight="1">
      <c r="R8691"/>
      <c r="S8691"/>
    </row>
    <row r="8692" spans="18:19" ht="15" customHeight="1">
      <c r="R8692"/>
      <c r="S8692"/>
    </row>
    <row r="8693" spans="18:19" ht="15" customHeight="1">
      <c r="R8693"/>
      <c r="S8693"/>
    </row>
    <row r="8694" spans="18:19" ht="15" customHeight="1">
      <c r="R8694"/>
      <c r="S8694"/>
    </row>
    <row r="8695" spans="18:19" ht="15" customHeight="1">
      <c r="R8695"/>
      <c r="S8695"/>
    </row>
    <row r="8696" spans="18:19" ht="15" customHeight="1">
      <c r="R8696"/>
      <c r="S8696"/>
    </row>
    <row r="8697" spans="18:19" ht="15" customHeight="1">
      <c r="R8697"/>
      <c r="S8697"/>
    </row>
    <row r="8698" spans="18:19" ht="15" customHeight="1">
      <c r="R8698"/>
      <c r="S8698"/>
    </row>
    <row r="8699" spans="18:19" ht="15" customHeight="1">
      <c r="R8699"/>
      <c r="S8699"/>
    </row>
    <row r="8700" spans="18:19" ht="15" customHeight="1">
      <c r="R8700"/>
      <c r="S8700"/>
    </row>
    <row r="8701" spans="18:19" ht="15" customHeight="1">
      <c r="R8701"/>
      <c r="S8701"/>
    </row>
    <row r="8702" spans="18:19" ht="15" customHeight="1">
      <c r="R8702"/>
      <c r="S8702"/>
    </row>
    <row r="8703" spans="18:19" ht="15" customHeight="1">
      <c r="R8703"/>
      <c r="S8703"/>
    </row>
    <row r="8704" spans="18:19" ht="15" customHeight="1">
      <c r="R8704"/>
      <c r="S8704"/>
    </row>
    <row r="8705" spans="18:19" ht="15" customHeight="1">
      <c r="R8705"/>
      <c r="S8705"/>
    </row>
    <row r="8706" spans="18:19" ht="15" customHeight="1">
      <c r="R8706"/>
      <c r="S8706"/>
    </row>
    <row r="8707" spans="18:19" ht="15" customHeight="1">
      <c r="R8707"/>
      <c r="S8707"/>
    </row>
    <row r="8708" spans="18:19" ht="15" customHeight="1">
      <c r="R8708"/>
      <c r="S8708"/>
    </row>
    <row r="8709" spans="18:19" ht="15" customHeight="1">
      <c r="R8709"/>
      <c r="S8709"/>
    </row>
    <row r="8710" spans="18:19" ht="15" customHeight="1">
      <c r="R8710"/>
      <c r="S8710"/>
    </row>
    <row r="8711" spans="18:19" ht="15" customHeight="1">
      <c r="R8711"/>
      <c r="S8711"/>
    </row>
    <row r="8712" spans="18:19" ht="15" customHeight="1">
      <c r="R8712"/>
      <c r="S8712"/>
    </row>
    <row r="8713" spans="18:19" ht="15" customHeight="1">
      <c r="R8713"/>
      <c r="S8713"/>
    </row>
    <row r="8714" spans="18:19" ht="15" customHeight="1">
      <c r="R8714"/>
      <c r="S8714"/>
    </row>
    <row r="8715" spans="18:19" ht="15" customHeight="1">
      <c r="R8715"/>
      <c r="S8715"/>
    </row>
    <row r="8716" spans="18:19" ht="15" customHeight="1">
      <c r="R8716"/>
      <c r="S8716"/>
    </row>
    <row r="8717" spans="18:19" ht="15" customHeight="1">
      <c r="R8717"/>
      <c r="S8717"/>
    </row>
    <row r="8718" spans="18:19" ht="15" customHeight="1">
      <c r="R8718"/>
      <c r="S8718"/>
    </row>
    <row r="8719" spans="18:19" ht="15" customHeight="1">
      <c r="R8719"/>
      <c r="S8719"/>
    </row>
    <row r="8720" spans="18:19" ht="15" customHeight="1">
      <c r="R8720"/>
      <c r="S8720"/>
    </row>
    <row r="8721" spans="18:19" ht="15" customHeight="1">
      <c r="R8721"/>
      <c r="S8721"/>
    </row>
    <row r="8722" spans="18:19" ht="15" customHeight="1">
      <c r="R8722"/>
      <c r="S8722"/>
    </row>
    <row r="8723" spans="18:19" ht="15" customHeight="1">
      <c r="R8723"/>
      <c r="S8723"/>
    </row>
    <row r="8724" spans="18:19" ht="15" customHeight="1">
      <c r="R8724"/>
      <c r="S8724"/>
    </row>
    <row r="8725" spans="18:19" ht="15" customHeight="1">
      <c r="R8725"/>
      <c r="S8725"/>
    </row>
    <row r="8726" spans="18:19" ht="15" customHeight="1">
      <c r="R8726"/>
      <c r="S8726"/>
    </row>
    <row r="8727" spans="18:19" ht="15" customHeight="1">
      <c r="R8727"/>
      <c r="S8727"/>
    </row>
    <row r="8728" spans="18:19" ht="15" customHeight="1">
      <c r="R8728"/>
      <c r="S8728"/>
    </row>
    <row r="8729" spans="18:19" ht="15" customHeight="1">
      <c r="R8729"/>
      <c r="S8729"/>
    </row>
    <row r="8730" spans="18:19" ht="15" customHeight="1">
      <c r="R8730"/>
      <c r="S8730"/>
    </row>
    <row r="8731" spans="18:19" ht="15" customHeight="1">
      <c r="R8731"/>
      <c r="S8731"/>
    </row>
    <row r="8732" spans="18:19" ht="15" customHeight="1">
      <c r="R8732"/>
      <c r="S8732"/>
    </row>
    <row r="8733" spans="18:19" ht="15" customHeight="1">
      <c r="R8733"/>
      <c r="S8733"/>
    </row>
    <row r="8734" spans="18:19" ht="15" customHeight="1">
      <c r="R8734"/>
      <c r="S8734"/>
    </row>
    <row r="8735" spans="18:19" ht="15" customHeight="1">
      <c r="R8735"/>
      <c r="S8735"/>
    </row>
    <row r="8736" spans="18:19" ht="15" customHeight="1">
      <c r="R8736"/>
      <c r="S8736"/>
    </row>
    <row r="8737" spans="18:19" ht="15" customHeight="1">
      <c r="R8737"/>
      <c r="S8737"/>
    </row>
    <row r="8738" spans="18:19" ht="15" customHeight="1">
      <c r="R8738"/>
      <c r="S8738"/>
    </row>
    <row r="8739" spans="18:19" ht="15" customHeight="1">
      <c r="R8739"/>
      <c r="S8739"/>
    </row>
    <row r="8740" spans="18:19" ht="15" customHeight="1">
      <c r="R8740"/>
      <c r="S8740"/>
    </row>
    <row r="8741" spans="18:19" ht="15" customHeight="1">
      <c r="R8741"/>
      <c r="S8741"/>
    </row>
    <row r="8742" spans="18:19" ht="15" customHeight="1">
      <c r="R8742"/>
      <c r="S8742"/>
    </row>
    <row r="8743" spans="18:19" ht="15" customHeight="1">
      <c r="R8743"/>
      <c r="S8743"/>
    </row>
    <row r="8744" spans="18:19" ht="15" customHeight="1">
      <c r="R8744"/>
      <c r="S8744"/>
    </row>
    <row r="8745" spans="18:19" ht="15" customHeight="1">
      <c r="R8745"/>
      <c r="S8745"/>
    </row>
    <row r="8746" spans="18:19" ht="15" customHeight="1">
      <c r="R8746"/>
      <c r="S8746"/>
    </row>
    <row r="8747" spans="18:19" ht="15" customHeight="1">
      <c r="R8747"/>
      <c r="S8747"/>
    </row>
    <row r="8748" spans="18:19" ht="15" customHeight="1">
      <c r="R8748"/>
      <c r="S8748"/>
    </row>
    <row r="8749" spans="18:19" ht="15" customHeight="1">
      <c r="R8749"/>
      <c r="S8749"/>
    </row>
    <row r="8750" spans="18:19" ht="15" customHeight="1">
      <c r="R8750"/>
      <c r="S8750"/>
    </row>
    <row r="8751" spans="18:19" ht="15" customHeight="1">
      <c r="R8751"/>
      <c r="S8751"/>
    </row>
    <row r="8752" spans="18:19" ht="15" customHeight="1">
      <c r="R8752"/>
      <c r="S8752"/>
    </row>
    <row r="8753" spans="18:19" ht="15" customHeight="1">
      <c r="R8753"/>
      <c r="S8753"/>
    </row>
    <row r="8754" spans="18:19" ht="15" customHeight="1">
      <c r="R8754"/>
      <c r="S8754"/>
    </row>
    <row r="8755" spans="18:19" ht="15" customHeight="1">
      <c r="R8755"/>
      <c r="S8755"/>
    </row>
    <row r="8756" spans="18:19" ht="15" customHeight="1">
      <c r="R8756"/>
      <c r="S8756"/>
    </row>
    <row r="8757" spans="18:19" ht="15" customHeight="1">
      <c r="R8757"/>
      <c r="S8757"/>
    </row>
    <row r="8758" spans="18:19" ht="15" customHeight="1">
      <c r="R8758"/>
      <c r="S8758"/>
    </row>
    <row r="8759" spans="18:19" ht="15" customHeight="1">
      <c r="R8759"/>
      <c r="S8759"/>
    </row>
    <row r="8760" spans="18:19" ht="15" customHeight="1">
      <c r="R8760"/>
      <c r="S8760"/>
    </row>
    <row r="8761" spans="18:19" ht="15" customHeight="1">
      <c r="R8761"/>
      <c r="S8761"/>
    </row>
    <row r="8762" spans="18:19" ht="15" customHeight="1">
      <c r="R8762"/>
      <c r="S8762"/>
    </row>
    <row r="8763" spans="18:19" ht="15" customHeight="1">
      <c r="R8763"/>
      <c r="S8763"/>
    </row>
    <row r="8764" spans="18:19" ht="15" customHeight="1">
      <c r="R8764"/>
      <c r="S8764"/>
    </row>
    <row r="8765" spans="18:19" ht="15" customHeight="1">
      <c r="R8765"/>
      <c r="S8765"/>
    </row>
    <row r="8766" spans="18:19" ht="15" customHeight="1">
      <c r="R8766"/>
      <c r="S8766"/>
    </row>
    <row r="8767" spans="18:19" ht="15" customHeight="1">
      <c r="R8767"/>
      <c r="S8767"/>
    </row>
    <row r="8768" spans="18:19" ht="15" customHeight="1">
      <c r="R8768"/>
      <c r="S8768"/>
    </row>
    <row r="8769" spans="18:19" ht="15" customHeight="1">
      <c r="R8769"/>
      <c r="S8769"/>
    </row>
    <row r="8770" spans="18:19" ht="15" customHeight="1">
      <c r="R8770"/>
      <c r="S8770"/>
    </row>
    <row r="8771" spans="18:19" ht="15" customHeight="1">
      <c r="R8771"/>
      <c r="S8771"/>
    </row>
    <row r="8772" spans="18:19" ht="15" customHeight="1">
      <c r="R8772"/>
      <c r="S8772"/>
    </row>
    <row r="8773" spans="18:19" ht="15" customHeight="1">
      <c r="R8773"/>
      <c r="S8773"/>
    </row>
    <row r="8774" spans="18:19" ht="15" customHeight="1">
      <c r="R8774"/>
      <c r="S8774"/>
    </row>
    <row r="8775" spans="18:19" ht="15" customHeight="1">
      <c r="R8775"/>
      <c r="S8775"/>
    </row>
    <row r="8776" spans="18:19" ht="15" customHeight="1">
      <c r="R8776"/>
      <c r="S8776"/>
    </row>
    <row r="8777" spans="18:19" ht="15" customHeight="1">
      <c r="R8777"/>
      <c r="S8777"/>
    </row>
    <row r="8778" spans="18:19" ht="15" customHeight="1">
      <c r="R8778"/>
      <c r="S8778"/>
    </row>
    <row r="8779" spans="18:19" ht="15" customHeight="1">
      <c r="R8779"/>
      <c r="S8779"/>
    </row>
    <row r="8780" spans="18:19" ht="15" customHeight="1">
      <c r="R8780"/>
      <c r="S8780"/>
    </row>
    <row r="8781" spans="18:19" ht="15" customHeight="1">
      <c r="R8781"/>
      <c r="S8781"/>
    </row>
    <row r="8782" spans="18:19" ht="15" customHeight="1">
      <c r="R8782"/>
      <c r="S8782"/>
    </row>
    <row r="8783" spans="18:19" ht="15" customHeight="1">
      <c r="R8783"/>
      <c r="S8783"/>
    </row>
    <row r="8784" spans="18:19" ht="15" customHeight="1">
      <c r="R8784"/>
      <c r="S8784"/>
    </row>
    <row r="8785" spans="18:19" ht="15" customHeight="1">
      <c r="R8785"/>
      <c r="S8785"/>
    </row>
    <row r="8786" spans="18:19" ht="15" customHeight="1">
      <c r="R8786"/>
      <c r="S8786"/>
    </row>
    <row r="8787" spans="18:19" ht="15" customHeight="1">
      <c r="R8787"/>
      <c r="S8787"/>
    </row>
    <row r="8788" spans="18:19" ht="15" customHeight="1">
      <c r="R8788"/>
      <c r="S8788"/>
    </row>
    <row r="8789" spans="18:19" ht="15" customHeight="1">
      <c r="R8789"/>
      <c r="S8789"/>
    </row>
    <row r="8790" spans="18:19" ht="15" customHeight="1">
      <c r="R8790"/>
      <c r="S8790"/>
    </row>
    <row r="8791" spans="18:19" ht="15" customHeight="1">
      <c r="R8791"/>
      <c r="S8791"/>
    </row>
    <row r="8792" spans="18:19" ht="15" customHeight="1">
      <c r="R8792"/>
      <c r="S8792"/>
    </row>
    <row r="8793" spans="18:19" ht="15" customHeight="1">
      <c r="R8793"/>
      <c r="S8793"/>
    </row>
    <row r="8794" spans="18:19" ht="15" customHeight="1">
      <c r="R8794"/>
      <c r="S8794"/>
    </row>
    <row r="8795" spans="18:19" ht="15" customHeight="1">
      <c r="R8795"/>
      <c r="S8795"/>
    </row>
    <row r="8796" spans="18:19" ht="15" customHeight="1">
      <c r="R8796"/>
      <c r="S8796"/>
    </row>
    <row r="8797" spans="18:19" ht="15" customHeight="1">
      <c r="R8797"/>
      <c r="S8797"/>
    </row>
    <row r="8798" spans="18:19" ht="15" customHeight="1">
      <c r="R8798"/>
      <c r="S8798"/>
    </row>
    <row r="8799" spans="18:19" ht="15" customHeight="1">
      <c r="R8799"/>
      <c r="S8799"/>
    </row>
    <row r="8800" spans="18:19" ht="15" customHeight="1">
      <c r="R8800"/>
      <c r="S8800"/>
    </row>
    <row r="8801" spans="18:19" ht="15" customHeight="1">
      <c r="R8801"/>
      <c r="S8801"/>
    </row>
    <row r="8802" spans="18:19" ht="15" customHeight="1">
      <c r="R8802"/>
      <c r="S8802"/>
    </row>
    <row r="8803" spans="18:19" ht="15" customHeight="1">
      <c r="R8803"/>
      <c r="S8803"/>
    </row>
    <row r="8804" spans="18:19" ht="15" customHeight="1">
      <c r="R8804"/>
      <c r="S8804"/>
    </row>
    <row r="8805" spans="18:19" ht="15" customHeight="1">
      <c r="R8805"/>
      <c r="S8805"/>
    </row>
    <row r="8806" spans="18:19" ht="15" customHeight="1">
      <c r="R8806"/>
      <c r="S8806"/>
    </row>
    <row r="8807" spans="18:19" ht="15" customHeight="1">
      <c r="R8807"/>
      <c r="S8807"/>
    </row>
    <row r="8808" spans="18:19" ht="15" customHeight="1">
      <c r="R8808"/>
      <c r="S8808"/>
    </row>
    <row r="8809" spans="18:19" ht="15" customHeight="1">
      <c r="R8809"/>
      <c r="S8809"/>
    </row>
    <row r="8810" spans="18:19" ht="15" customHeight="1">
      <c r="R8810"/>
      <c r="S8810"/>
    </row>
    <row r="8811" spans="18:19" ht="15" customHeight="1">
      <c r="R8811"/>
      <c r="S8811"/>
    </row>
    <row r="8812" spans="18:19" ht="15" customHeight="1">
      <c r="R8812"/>
      <c r="S8812"/>
    </row>
    <row r="8813" spans="18:19" ht="15" customHeight="1">
      <c r="R8813"/>
      <c r="S8813"/>
    </row>
    <row r="8814" spans="18:19" ht="15" customHeight="1">
      <c r="R8814"/>
      <c r="S8814"/>
    </row>
    <row r="8815" spans="18:19" ht="15" customHeight="1">
      <c r="R8815"/>
      <c r="S8815"/>
    </row>
    <row r="8816" spans="18:19" ht="15" customHeight="1">
      <c r="R8816"/>
      <c r="S8816"/>
    </row>
    <row r="8817" spans="18:19" ht="15" customHeight="1">
      <c r="R8817"/>
      <c r="S8817"/>
    </row>
    <row r="8818" spans="18:19" ht="15" customHeight="1">
      <c r="R8818"/>
      <c r="S8818"/>
    </row>
    <row r="8819" spans="18:19" ht="15" customHeight="1">
      <c r="R8819"/>
      <c r="S8819"/>
    </row>
    <row r="8820" spans="18:19" ht="15" customHeight="1">
      <c r="R8820"/>
      <c r="S8820"/>
    </row>
    <row r="8821" spans="18:19" ht="15" customHeight="1">
      <c r="R8821"/>
      <c r="S8821"/>
    </row>
    <row r="8822" spans="18:19" ht="15" customHeight="1">
      <c r="R8822"/>
      <c r="S8822"/>
    </row>
    <row r="8823" spans="18:19" ht="15" customHeight="1">
      <c r="R8823"/>
      <c r="S8823"/>
    </row>
    <row r="8824" spans="18:19" ht="15" customHeight="1">
      <c r="R8824"/>
      <c r="S8824"/>
    </row>
    <row r="8825" spans="18:19" ht="15" customHeight="1">
      <c r="R8825"/>
      <c r="S8825"/>
    </row>
    <row r="8826" spans="18:19" ht="15" customHeight="1">
      <c r="R8826"/>
      <c r="S8826"/>
    </row>
    <row r="8827" spans="18:19" ht="15" customHeight="1">
      <c r="R8827"/>
      <c r="S8827"/>
    </row>
    <row r="8828" spans="18:19" ht="15" customHeight="1">
      <c r="R8828"/>
      <c r="S8828"/>
    </row>
    <row r="8829" spans="18:19" ht="15" customHeight="1">
      <c r="R8829"/>
      <c r="S8829"/>
    </row>
    <row r="8830" spans="18:19" ht="15" customHeight="1">
      <c r="R8830"/>
      <c r="S8830"/>
    </row>
    <row r="8831" spans="18:19" ht="15" customHeight="1">
      <c r="R8831"/>
      <c r="S8831"/>
    </row>
    <row r="8832" spans="18:19" ht="15" customHeight="1">
      <c r="R8832"/>
      <c r="S8832"/>
    </row>
    <row r="8833" spans="18:19" ht="15" customHeight="1">
      <c r="R8833"/>
      <c r="S8833"/>
    </row>
    <row r="8834" spans="18:19" ht="15" customHeight="1">
      <c r="R8834"/>
      <c r="S8834"/>
    </row>
    <row r="8835" spans="18:19" ht="15" customHeight="1">
      <c r="R8835"/>
      <c r="S8835"/>
    </row>
    <row r="8836" spans="18:19" ht="15" customHeight="1">
      <c r="R8836"/>
      <c r="S8836"/>
    </row>
    <row r="8837" spans="18:19" ht="15" customHeight="1">
      <c r="R8837"/>
      <c r="S8837"/>
    </row>
    <row r="8838" spans="18:19" ht="15" customHeight="1">
      <c r="R8838"/>
      <c r="S8838"/>
    </row>
    <row r="8839" spans="18:19" ht="15" customHeight="1">
      <c r="R8839"/>
      <c r="S8839"/>
    </row>
    <row r="8840" spans="18:19" ht="15" customHeight="1">
      <c r="R8840"/>
      <c r="S8840"/>
    </row>
    <row r="8841" spans="18:19" ht="15" customHeight="1">
      <c r="R8841"/>
      <c r="S8841"/>
    </row>
    <row r="8842" spans="18:19" ht="15" customHeight="1">
      <c r="R8842"/>
      <c r="S8842"/>
    </row>
    <row r="8843" spans="18:19" ht="15" customHeight="1">
      <c r="R8843"/>
      <c r="S8843"/>
    </row>
    <row r="8844" spans="18:19" ht="15" customHeight="1">
      <c r="R8844"/>
      <c r="S8844"/>
    </row>
    <row r="8845" spans="18:19" ht="15" customHeight="1">
      <c r="R8845"/>
      <c r="S8845"/>
    </row>
    <row r="8846" spans="18:19" ht="15" customHeight="1">
      <c r="R8846"/>
      <c r="S8846"/>
    </row>
    <row r="8847" spans="18:19" ht="15" customHeight="1">
      <c r="R8847"/>
      <c r="S8847"/>
    </row>
    <row r="8848" spans="18:19" ht="15" customHeight="1">
      <c r="R8848"/>
      <c r="S8848"/>
    </row>
    <row r="8849" spans="18:19" ht="15" customHeight="1">
      <c r="R8849"/>
      <c r="S8849"/>
    </row>
    <row r="8850" spans="18:19" ht="15" customHeight="1">
      <c r="R8850"/>
      <c r="S8850"/>
    </row>
    <row r="8851" spans="18:19" ht="15" customHeight="1">
      <c r="R8851"/>
      <c r="S8851"/>
    </row>
    <row r="8852" spans="18:19" ht="15" customHeight="1">
      <c r="R8852"/>
      <c r="S8852"/>
    </row>
    <row r="8853" spans="18:19" ht="15" customHeight="1">
      <c r="R8853"/>
      <c r="S8853"/>
    </row>
    <row r="8854" spans="18:19" ht="15" customHeight="1">
      <c r="R8854"/>
      <c r="S8854"/>
    </row>
    <row r="8855" spans="18:19" ht="15" customHeight="1">
      <c r="R8855"/>
      <c r="S8855"/>
    </row>
    <row r="8856" spans="18:19" ht="15" customHeight="1">
      <c r="R8856"/>
      <c r="S8856"/>
    </row>
    <row r="8857" spans="18:19" ht="15" customHeight="1">
      <c r="R8857"/>
      <c r="S8857"/>
    </row>
    <row r="8858" spans="18:19" ht="15" customHeight="1">
      <c r="R8858"/>
      <c r="S8858"/>
    </row>
    <row r="8859" spans="18:19" ht="15" customHeight="1">
      <c r="R8859"/>
      <c r="S8859"/>
    </row>
    <row r="8860" spans="18:19" ht="15" customHeight="1">
      <c r="R8860"/>
      <c r="S8860"/>
    </row>
    <row r="8861" spans="18:19" ht="15" customHeight="1">
      <c r="R8861"/>
      <c r="S8861"/>
    </row>
    <row r="8862" spans="18:19" ht="15" customHeight="1">
      <c r="R8862"/>
      <c r="S8862"/>
    </row>
    <row r="8863" spans="18:19" ht="15" customHeight="1">
      <c r="R8863"/>
      <c r="S8863"/>
    </row>
    <row r="8864" spans="18:19" ht="15" customHeight="1">
      <c r="R8864"/>
      <c r="S8864"/>
    </row>
    <row r="8865" spans="18:19" ht="15" customHeight="1">
      <c r="R8865"/>
      <c r="S8865"/>
    </row>
    <row r="8866" spans="18:19" ht="15" customHeight="1">
      <c r="R8866"/>
      <c r="S8866"/>
    </row>
    <row r="8867" spans="18:19" ht="15" customHeight="1">
      <c r="R8867"/>
      <c r="S8867"/>
    </row>
    <row r="8868" spans="18:19" ht="15" customHeight="1">
      <c r="R8868"/>
      <c r="S8868"/>
    </row>
    <row r="8869" spans="18:19" ht="15" customHeight="1">
      <c r="R8869"/>
      <c r="S8869"/>
    </row>
    <row r="8870" spans="18:19" ht="15" customHeight="1">
      <c r="R8870"/>
      <c r="S8870"/>
    </row>
    <row r="8871" spans="18:19" ht="15" customHeight="1">
      <c r="R8871"/>
      <c r="S8871"/>
    </row>
    <row r="8872" spans="18:19" ht="15" customHeight="1">
      <c r="R8872"/>
      <c r="S8872"/>
    </row>
    <row r="8873" spans="18:19" ht="15" customHeight="1">
      <c r="R8873"/>
      <c r="S8873"/>
    </row>
    <row r="8874" spans="18:19" ht="15" customHeight="1">
      <c r="R8874"/>
      <c r="S8874"/>
    </row>
    <row r="8875" spans="18:19" ht="15" customHeight="1">
      <c r="R8875"/>
      <c r="S8875"/>
    </row>
    <row r="8876" spans="18:19" ht="15" customHeight="1">
      <c r="R8876"/>
      <c r="S8876"/>
    </row>
    <row r="8877" spans="18:19" ht="15" customHeight="1">
      <c r="R8877"/>
      <c r="S8877"/>
    </row>
    <row r="8878" spans="18:19" ht="15" customHeight="1">
      <c r="R8878"/>
      <c r="S8878"/>
    </row>
    <row r="8879" spans="18:19" ht="15" customHeight="1">
      <c r="R8879"/>
      <c r="S8879"/>
    </row>
    <row r="8880" spans="18:19" ht="15" customHeight="1">
      <c r="R8880"/>
      <c r="S8880"/>
    </row>
    <row r="8881" spans="18:19" ht="15" customHeight="1">
      <c r="R8881"/>
      <c r="S8881"/>
    </row>
    <row r="8882" spans="18:19" ht="15" customHeight="1">
      <c r="R8882"/>
      <c r="S8882"/>
    </row>
    <row r="8883" spans="18:19" ht="15" customHeight="1">
      <c r="R8883"/>
      <c r="S8883"/>
    </row>
    <row r="8884" spans="18:19" ht="15" customHeight="1">
      <c r="R8884"/>
      <c r="S8884"/>
    </row>
    <row r="8885" spans="18:19" ht="15" customHeight="1">
      <c r="R8885"/>
      <c r="S8885"/>
    </row>
    <row r="8886" spans="18:19" ht="15" customHeight="1">
      <c r="R8886"/>
      <c r="S8886"/>
    </row>
    <row r="8887" spans="18:19" ht="15" customHeight="1">
      <c r="R8887"/>
      <c r="S8887"/>
    </row>
    <row r="8888" spans="18:19" ht="15" customHeight="1">
      <c r="R8888"/>
      <c r="S8888"/>
    </row>
    <row r="8889" spans="18:19" ht="15" customHeight="1">
      <c r="R8889"/>
      <c r="S8889"/>
    </row>
    <row r="8890" spans="18:19" ht="15" customHeight="1">
      <c r="R8890"/>
      <c r="S8890"/>
    </row>
    <row r="8891" spans="18:19" ht="15" customHeight="1">
      <c r="R8891"/>
      <c r="S8891"/>
    </row>
    <row r="8892" spans="18:19" ht="15" customHeight="1">
      <c r="R8892"/>
      <c r="S8892"/>
    </row>
    <row r="8893" spans="18:19" ht="15" customHeight="1">
      <c r="R8893"/>
      <c r="S8893"/>
    </row>
    <row r="8894" spans="18:19" ht="15" customHeight="1">
      <c r="R8894"/>
      <c r="S8894"/>
    </row>
    <row r="8895" spans="18:19" ht="15" customHeight="1">
      <c r="R8895"/>
      <c r="S8895"/>
    </row>
    <row r="8896" spans="18:19" ht="15" customHeight="1">
      <c r="R8896"/>
      <c r="S8896"/>
    </row>
    <row r="8897" spans="18:19" ht="15" customHeight="1">
      <c r="R8897"/>
      <c r="S8897"/>
    </row>
    <row r="8898" spans="18:19" ht="15" customHeight="1">
      <c r="R8898"/>
      <c r="S8898"/>
    </row>
    <row r="8899" spans="18:19" ht="15" customHeight="1">
      <c r="R8899"/>
      <c r="S8899"/>
    </row>
    <row r="8900" spans="18:19" ht="15" customHeight="1">
      <c r="R8900"/>
      <c r="S8900"/>
    </row>
    <row r="8901" spans="18:19" ht="15" customHeight="1">
      <c r="R8901"/>
      <c r="S8901"/>
    </row>
    <row r="8902" spans="18:19" ht="15" customHeight="1">
      <c r="R8902"/>
      <c r="S8902"/>
    </row>
    <row r="8903" spans="18:19" ht="15" customHeight="1">
      <c r="R8903"/>
      <c r="S8903"/>
    </row>
    <row r="8904" spans="18:19" ht="15" customHeight="1">
      <c r="R8904"/>
      <c r="S8904"/>
    </row>
    <row r="8905" spans="18:19" ht="15" customHeight="1">
      <c r="R8905"/>
      <c r="S8905"/>
    </row>
    <row r="8906" spans="18:19" ht="15" customHeight="1">
      <c r="R8906"/>
      <c r="S8906"/>
    </row>
    <row r="8907" spans="18:19" ht="15" customHeight="1">
      <c r="R8907"/>
      <c r="S8907"/>
    </row>
    <row r="8908" spans="18:19" ht="15" customHeight="1">
      <c r="R8908"/>
      <c r="S8908"/>
    </row>
    <row r="8909" spans="18:19" ht="15" customHeight="1">
      <c r="R8909"/>
      <c r="S8909"/>
    </row>
    <row r="8910" spans="18:19" ht="15" customHeight="1">
      <c r="R8910"/>
      <c r="S8910"/>
    </row>
    <row r="8911" spans="18:19" ht="15" customHeight="1">
      <c r="R8911"/>
      <c r="S8911"/>
    </row>
    <row r="8912" spans="18:19" ht="15" customHeight="1">
      <c r="R8912"/>
      <c r="S8912"/>
    </row>
    <row r="8913" spans="18:19" ht="15" customHeight="1">
      <c r="R8913"/>
      <c r="S8913"/>
    </row>
    <row r="8914" spans="18:19" ht="15" customHeight="1">
      <c r="R8914"/>
      <c r="S8914"/>
    </row>
    <row r="8915" spans="18:19" ht="15" customHeight="1">
      <c r="R8915"/>
      <c r="S8915"/>
    </row>
    <row r="8916" spans="18:19" ht="15" customHeight="1">
      <c r="R8916"/>
      <c r="S8916"/>
    </row>
    <row r="8917" spans="18:19" ht="15" customHeight="1">
      <c r="R8917"/>
      <c r="S8917"/>
    </row>
    <row r="8918" spans="18:19" ht="15" customHeight="1">
      <c r="R8918"/>
      <c r="S8918"/>
    </row>
    <row r="8919" spans="18:19" ht="15" customHeight="1">
      <c r="R8919"/>
      <c r="S8919"/>
    </row>
    <row r="8920" spans="18:19" ht="15" customHeight="1">
      <c r="R8920"/>
      <c r="S8920"/>
    </row>
    <row r="8921" spans="18:19" ht="15" customHeight="1">
      <c r="R8921"/>
      <c r="S8921"/>
    </row>
    <row r="8922" spans="18:19" ht="15" customHeight="1">
      <c r="R8922"/>
      <c r="S8922"/>
    </row>
    <row r="8923" spans="18:19" ht="15" customHeight="1">
      <c r="R8923"/>
      <c r="S8923"/>
    </row>
    <row r="8924" spans="18:19" ht="15" customHeight="1">
      <c r="R8924"/>
      <c r="S8924"/>
    </row>
    <row r="8925" spans="18:19" ht="15" customHeight="1">
      <c r="R8925"/>
      <c r="S8925"/>
    </row>
    <row r="8926" spans="18:19" ht="15" customHeight="1">
      <c r="R8926"/>
      <c r="S8926"/>
    </row>
    <row r="8927" spans="18:19" ht="15" customHeight="1">
      <c r="R8927"/>
      <c r="S8927"/>
    </row>
    <row r="8928" spans="18:19" ht="15" customHeight="1">
      <c r="R8928"/>
      <c r="S8928"/>
    </row>
    <row r="8929" spans="18:19" ht="15" customHeight="1">
      <c r="R8929"/>
      <c r="S8929"/>
    </row>
    <row r="8930" spans="18:19" ht="15" customHeight="1">
      <c r="R8930"/>
      <c r="S8930"/>
    </row>
    <row r="8931" spans="18:19" ht="15" customHeight="1">
      <c r="R8931"/>
      <c r="S8931"/>
    </row>
    <row r="8932" spans="18:19" ht="15" customHeight="1">
      <c r="R8932"/>
      <c r="S8932"/>
    </row>
    <row r="8933" spans="18:19" ht="15" customHeight="1">
      <c r="R8933"/>
      <c r="S8933"/>
    </row>
    <row r="8934" spans="18:19" ht="15" customHeight="1">
      <c r="R8934"/>
      <c r="S8934"/>
    </row>
    <row r="8935" spans="18:19" ht="15" customHeight="1">
      <c r="R8935"/>
      <c r="S8935"/>
    </row>
    <row r="8936" spans="18:19" ht="15" customHeight="1">
      <c r="R8936"/>
      <c r="S8936"/>
    </row>
    <row r="8937" spans="18:19" ht="15" customHeight="1">
      <c r="R8937"/>
      <c r="S8937"/>
    </row>
    <row r="8938" spans="18:19" ht="15" customHeight="1">
      <c r="R8938"/>
      <c r="S8938"/>
    </row>
    <row r="8939" spans="18:19" ht="15" customHeight="1">
      <c r="R8939"/>
      <c r="S8939"/>
    </row>
    <row r="8940" spans="18:19" ht="15" customHeight="1">
      <c r="R8940"/>
      <c r="S8940"/>
    </row>
    <row r="8941" spans="18:19" ht="15" customHeight="1">
      <c r="R8941"/>
      <c r="S8941"/>
    </row>
    <row r="8942" spans="18:19" ht="15" customHeight="1">
      <c r="R8942"/>
      <c r="S8942"/>
    </row>
    <row r="8943" spans="18:19" ht="15" customHeight="1">
      <c r="R8943"/>
      <c r="S8943"/>
    </row>
    <row r="8944" spans="18:19" ht="15" customHeight="1">
      <c r="R8944"/>
      <c r="S8944"/>
    </row>
    <row r="8945" spans="18:19" ht="15" customHeight="1">
      <c r="R8945"/>
      <c r="S8945"/>
    </row>
    <row r="8946" spans="18:19" ht="15" customHeight="1">
      <c r="R8946"/>
      <c r="S8946"/>
    </row>
    <row r="8947" spans="18:19" ht="15" customHeight="1">
      <c r="R8947"/>
      <c r="S8947"/>
    </row>
    <row r="8948" spans="18:19" ht="15" customHeight="1">
      <c r="R8948"/>
      <c r="S8948"/>
    </row>
    <row r="8949" spans="18:19" ht="15" customHeight="1">
      <c r="R8949"/>
      <c r="S8949"/>
    </row>
    <row r="8950" spans="18:19" ht="15" customHeight="1">
      <c r="R8950"/>
      <c r="S8950"/>
    </row>
    <row r="8951" spans="18:19" ht="15" customHeight="1">
      <c r="R8951"/>
      <c r="S8951"/>
    </row>
    <row r="8952" spans="18:19" ht="15" customHeight="1">
      <c r="R8952"/>
      <c r="S8952"/>
    </row>
    <row r="8953" spans="18:19" ht="15" customHeight="1">
      <c r="R8953"/>
      <c r="S8953"/>
    </row>
    <row r="8954" spans="18:19" ht="15" customHeight="1">
      <c r="R8954"/>
      <c r="S8954"/>
    </row>
    <row r="8955" spans="18:19" ht="15" customHeight="1">
      <c r="R8955"/>
      <c r="S8955"/>
    </row>
    <row r="8956" spans="18:19" ht="15" customHeight="1">
      <c r="R8956"/>
      <c r="S8956"/>
    </row>
    <row r="8957" spans="18:19" ht="15" customHeight="1">
      <c r="R8957"/>
      <c r="S8957"/>
    </row>
    <row r="8958" spans="18:19" ht="15" customHeight="1">
      <c r="R8958"/>
      <c r="S8958"/>
    </row>
    <row r="8959" spans="18:19" ht="15" customHeight="1">
      <c r="R8959"/>
      <c r="S8959"/>
    </row>
    <row r="8960" spans="18:19" ht="15" customHeight="1">
      <c r="R8960"/>
      <c r="S8960"/>
    </row>
    <row r="8961" spans="18:19" ht="15" customHeight="1">
      <c r="R8961"/>
      <c r="S8961"/>
    </row>
    <row r="8962" spans="18:19" ht="15" customHeight="1">
      <c r="R8962"/>
      <c r="S8962"/>
    </row>
    <row r="8963" spans="18:19" ht="15" customHeight="1">
      <c r="R8963"/>
      <c r="S8963"/>
    </row>
    <row r="8964" spans="18:19" ht="15" customHeight="1">
      <c r="R8964"/>
      <c r="S8964"/>
    </row>
    <row r="8965" spans="18:19" ht="15" customHeight="1">
      <c r="R8965"/>
      <c r="S8965"/>
    </row>
    <row r="8966" spans="18:19" ht="15" customHeight="1">
      <c r="R8966"/>
      <c r="S8966"/>
    </row>
    <row r="8967" spans="18:19" ht="15" customHeight="1">
      <c r="R8967"/>
      <c r="S8967"/>
    </row>
    <row r="8968" spans="18:19" ht="15" customHeight="1">
      <c r="R8968"/>
      <c r="S8968"/>
    </row>
    <row r="8969" spans="18:19" ht="15" customHeight="1">
      <c r="R8969"/>
      <c r="S8969"/>
    </row>
    <row r="8970" spans="18:19" ht="15" customHeight="1">
      <c r="R8970"/>
      <c r="S8970"/>
    </row>
    <row r="8971" spans="18:19" ht="15" customHeight="1">
      <c r="R8971"/>
      <c r="S8971"/>
    </row>
    <row r="8972" spans="18:19" ht="15" customHeight="1">
      <c r="R8972"/>
      <c r="S8972"/>
    </row>
    <row r="8973" spans="18:19" ht="15" customHeight="1">
      <c r="R8973"/>
      <c r="S8973"/>
    </row>
    <row r="8974" spans="18:19" ht="15" customHeight="1">
      <c r="R8974"/>
      <c r="S8974"/>
    </row>
    <row r="8975" spans="18:19" ht="15" customHeight="1">
      <c r="R8975"/>
      <c r="S8975"/>
    </row>
    <row r="8976" spans="18:19" ht="15" customHeight="1">
      <c r="R8976"/>
      <c r="S8976"/>
    </row>
    <row r="8977" spans="18:19" ht="15" customHeight="1">
      <c r="R8977"/>
      <c r="S8977"/>
    </row>
    <row r="8978" spans="18:19" ht="15" customHeight="1">
      <c r="R8978"/>
      <c r="S8978"/>
    </row>
    <row r="8979" spans="18:19" ht="15" customHeight="1">
      <c r="R8979"/>
      <c r="S8979"/>
    </row>
    <row r="8980" spans="18:19" ht="15" customHeight="1">
      <c r="R8980"/>
      <c r="S8980"/>
    </row>
    <row r="8981" spans="18:19" ht="15" customHeight="1">
      <c r="R8981"/>
      <c r="S8981"/>
    </row>
    <row r="8982" spans="18:19" ht="15" customHeight="1">
      <c r="R8982"/>
      <c r="S8982"/>
    </row>
    <row r="8983" spans="18:19" ht="15" customHeight="1">
      <c r="R8983"/>
      <c r="S8983"/>
    </row>
    <row r="8984" spans="18:19" ht="15" customHeight="1">
      <c r="R8984"/>
      <c r="S8984"/>
    </row>
    <row r="8985" spans="18:19" ht="15" customHeight="1">
      <c r="R8985"/>
      <c r="S8985"/>
    </row>
    <row r="8986" spans="18:19" ht="15" customHeight="1">
      <c r="R8986"/>
      <c r="S8986"/>
    </row>
    <row r="8987" spans="18:19" ht="15" customHeight="1">
      <c r="R8987"/>
      <c r="S8987"/>
    </row>
    <row r="8988" spans="18:19" ht="15" customHeight="1">
      <c r="R8988"/>
      <c r="S8988"/>
    </row>
    <row r="8989" spans="18:19" ht="15" customHeight="1">
      <c r="R8989"/>
      <c r="S8989"/>
    </row>
    <row r="8990" spans="18:19" ht="15" customHeight="1">
      <c r="R8990"/>
      <c r="S8990"/>
    </row>
    <row r="8991" spans="18:19" ht="15" customHeight="1">
      <c r="R8991"/>
      <c r="S8991"/>
    </row>
    <row r="8992" spans="18:19" ht="15" customHeight="1">
      <c r="R8992"/>
      <c r="S8992"/>
    </row>
    <row r="8993" spans="18:19" ht="15" customHeight="1">
      <c r="R8993"/>
      <c r="S8993"/>
    </row>
    <row r="8994" spans="18:19" ht="15" customHeight="1">
      <c r="R8994"/>
      <c r="S8994"/>
    </row>
    <row r="8995" spans="18:19" ht="15" customHeight="1">
      <c r="R8995"/>
      <c r="S8995"/>
    </row>
    <row r="8996" spans="18:19" ht="15" customHeight="1">
      <c r="R8996"/>
      <c r="S8996"/>
    </row>
    <row r="8997" spans="18:19" ht="15" customHeight="1">
      <c r="R8997"/>
      <c r="S8997"/>
    </row>
    <row r="8998" spans="18:19" ht="15" customHeight="1">
      <c r="R8998"/>
      <c r="S8998"/>
    </row>
    <row r="8999" spans="18:19" ht="15" customHeight="1">
      <c r="R8999"/>
      <c r="S8999"/>
    </row>
    <row r="9000" spans="18:19" ht="15" customHeight="1">
      <c r="R9000"/>
      <c r="S9000"/>
    </row>
    <row r="9001" spans="18:19" ht="15" customHeight="1">
      <c r="R9001"/>
      <c r="S9001"/>
    </row>
    <row r="9002" spans="18:19" ht="15" customHeight="1">
      <c r="R9002"/>
      <c r="S9002"/>
    </row>
    <row r="9003" spans="18:19" ht="15" customHeight="1">
      <c r="R9003"/>
      <c r="S9003"/>
    </row>
    <row r="9004" spans="18:19" ht="15" customHeight="1">
      <c r="R9004"/>
      <c r="S9004"/>
    </row>
    <row r="9005" spans="18:19" ht="15" customHeight="1">
      <c r="R9005"/>
      <c r="S9005"/>
    </row>
    <row r="9006" spans="18:19" ht="15" customHeight="1">
      <c r="R9006"/>
      <c r="S9006"/>
    </row>
    <row r="9007" spans="18:19" ht="15" customHeight="1">
      <c r="R9007"/>
      <c r="S9007"/>
    </row>
    <row r="9008" spans="18:19" ht="15" customHeight="1">
      <c r="R9008"/>
      <c r="S9008"/>
    </row>
    <row r="9009" spans="18:19" ht="15" customHeight="1">
      <c r="R9009"/>
      <c r="S9009"/>
    </row>
    <row r="9010" spans="18:19" ht="15" customHeight="1">
      <c r="R9010"/>
      <c r="S9010"/>
    </row>
    <row r="9011" spans="18:19" ht="15" customHeight="1">
      <c r="R9011"/>
      <c r="S9011"/>
    </row>
    <row r="9012" spans="18:19" ht="15" customHeight="1">
      <c r="R9012"/>
      <c r="S9012"/>
    </row>
    <row r="9013" spans="18:19" ht="15" customHeight="1">
      <c r="R9013"/>
      <c r="S9013"/>
    </row>
    <row r="9014" spans="18:19" ht="15" customHeight="1">
      <c r="R9014"/>
      <c r="S9014"/>
    </row>
    <row r="9015" spans="18:19" ht="15" customHeight="1">
      <c r="R9015"/>
      <c r="S9015"/>
    </row>
    <row r="9016" spans="18:19" ht="15" customHeight="1">
      <c r="R9016"/>
      <c r="S9016"/>
    </row>
    <row r="9017" spans="18:19" ht="15" customHeight="1">
      <c r="R9017"/>
      <c r="S9017"/>
    </row>
    <row r="9018" spans="18:19" ht="15" customHeight="1">
      <c r="R9018"/>
      <c r="S9018"/>
    </row>
    <row r="9019" spans="18:19" ht="15" customHeight="1">
      <c r="R9019"/>
      <c r="S9019"/>
    </row>
    <row r="9020" spans="18:19" ht="15" customHeight="1">
      <c r="R9020"/>
      <c r="S9020"/>
    </row>
    <row r="9021" spans="18:19" ht="15" customHeight="1">
      <c r="R9021"/>
      <c r="S9021"/>
    </row>
    <row r="9022" spans="18:19" ht="15" customHeight="1">
      <c r="R9022"/>
      <c r="S9022"/>
    </row>
    <row r="9023" spans="18:19" ht="15" customHeight="1">
      <c r="R9023"/>
      <c r="S9023"/>
    </row>
    <row r="9024" spans="18:19" ht="15" customHeight="1">
      <c r="R9024"/>
      <c r="S9024"/>
    </row>
    <row r="9025" spans="18:19" ht="15" customHeight="1">
      <c r="R9025"/>
      <c r="S9025"/>
    </row>
    <row r="9026" spans="18:19" ht="15" customHeight="1">
      <c r="R9026"/>
      <c r="S9026"/>
    </row>
    <row r="9027" spans="18:19" ht="15" customHeight="1">
      <c r="R9027"/>
      <c r="S9027"/>
    </row>
    <row r="9028" spans="18:19" ht="15" customHeight="1">
      <c r="R9028"/>
      <c r="S9028"/>
    </row>
    <row r="9029" spans="18:19" ht="15" customHeight="1">
      <c r="R9029"/>
      <c r="S9029"/>
    </row>
    <row r="9030" spans="18:19" ht="15" customHeight="1">
      <c r="R9030"/>
      <c r="S9030"/>
    </row>
    <row r="9031" spans="18:19" ht="15" customHeight="1">
      <c r="R9031"/>
      <c r="S9031"/>
    </row>
    <row r="9032" spans="18:19" ht="15" customHeight="1">
      <c r="R9032"/>
      <c r="S9032"/>
    </row>
    <row r="9033" spans="18:19" ht="15" customHeight="1">
      <c r="R9033"/>
      <c r="S9033"/>
    </row>
    <row r="9034" spans="18:19" ht="15" customHeight="1">
      <c r="R9034"/>
      <c r="S9034"/>
    </row>
    <row r="9035" spans="18:19" ht="15" customHeight="1">
      <c r="R9035"/>
      <c r="S9035"/>
    </row>
    <row r="9036" spans="18:19" ht="15" customHeight="1">
      <c r="R9036"/>
      <c r="S9036"/>
    </row>
    <row r="9037" spans="18:19" ht="15" customHeight="1">
      <c r="R9037"/>
      <c r="S9037"/>
    </row>
    <row r="9038" spans="18:19" ht="15" customHeight="1">
      <c r="R9038"/>
      <c r="S9038"/>
    </row>
    <row r="9039" spans="18:19" ht="15" customHeight="1">
      <c r="R9039"/>
      <c r="S9039"/>
    </row>
    <row r="9040" spans="18:19" ht="15" customHeight="1">
      <c r="R9040"/>
      <c r="S9040"/>
    </row>
    <row r="9041" spans="18:19" ht="15" customHeight="1">
      <c r="R9041"/>
      <c r="S9041"/>
    </row>
    <row r="9042" spans="18:19" ht="15" customHeight="1">
      <c r="R9042"/>
      <c r="S9042"/>
    </row>
    <row r="9043" spans="18:19" ht="15" customHeight="1">
      <c r="R9043"/>
      <c r="S9043"/>
    </row>
    <row r="9044" spans="18:19" ht="15" customHeight="1">
      <c r="R9044"/>
      <c r="S9044"/>
    </row>
    <row r="9045" spans="18:19" ht="15" customHeight="1">
      <c r="R9045"/>
      <c r="S9045"/>
    </row>
    <row r="9046" spans="18:19" ht="15" customHeight="1">
      <c r="R9046"/>
      <c r="S9046"/>
    </row>
    <row r="9047" spans="18:19" ht="15" customHeight="1">
      <c r="R9047"/>
      <c r="S9047"/>
    </row>
    <row r="9048" spans="18:19" ht="15" customHeight="1">
      <c r="R9048"/>
      <c r="S9048"/>
    </row>
    <row r="9049" spans="18:19" ht="15" customHeight="1">
      <c r="R9049"/>
      <c r="S9049"/>
    </row>
    <row r="9050" spans="18:19" ht="15" customHeight="1">
      <c r="R9050"/>
      <c r="S9050"/>
    </row>
    <row r="9051" spans="18:19" ht="15" customHeight="1">
      <c r="R9051"/>
      <c r="S9051"/>
    </row>
    <row r="9052" spans="18:19" ht="15" customHeight="1">
      <c r="R9052"/>
      <c r="S9052"/>
    </row>
    <row r="9053" spans="18:19" ht="15" customHeight="1">
      <c r="R9053"/>
      <c r="S9053"/>
    </row>
    <row r="9054" spans="18:19" ht="15" customHeight="1">
      <c r="R9054"/>
      <c r="S9054"/>
    </row>
    <row r="9055" spans="18:19" ht="15" customHeight="1">
      <c r="R9055"/>
      <c r="S9055"/>
    </row>
    <row r="9056" spans="18:19" ht="15" customHeight="1">
      <c r="R9056"/>
      <c r="S9056"/>
    </row>
    <row r="9057" spans="18:19" ht="15" customHeight="1">
      <c r="R9057"/>
      <c r="S9057"/>
    </row>
    <row r="9058" spans="18:19" ht="15" customHeight="1">
      <c r="R9058"/>
      <c r="S9058"/>
    </row>
    <row r="9059" spans="18:19" ht="15" customHeight="1">
      <c r="R9059"/>
      <c r="S9059"/>
    </row>
    <row r="9060" spans="18:19" ht="15" customHeight="1">
      <c r="R9060"/>
      <c r="S9060"/>
    </row>
    <row r="9061" spans="18:19" ht="15" customHeight="1">
      <c r="R9061"/>
      <c r="S9061"/>
    </row>
    <row r="9062" spans="18:19" ht="15" customHeight="1">
      <c r="R9062"/>
      <c r="S9062"/>
    </row>
    <row r="9063" spans="18:19" ht="15" customHeight="1">
      <c r="R9063"/>
      <c r="S9063"/>
    </row>
    <row r="9064" spans="18:19" ht="15" customHeight="1">
      <c r="R9064"/>
      <c r="S9064"/>
    </row>
    <row r="9065" spans="18:19" ht="15" customHeight="1">
      <c r="R9065"/>
      <c r="S9065"/>
    </row>
    <row r="9066" spans="18:19" ht="15" customHeight="1">
      <c r="R9066"/>
      <c r="S9066"/>
    </row>
    <row r="9067" spans="18:19" ht="15" customHeight="1">
      <c r="R9067"/>
      <c r="S9067"/>
    </row>
    <row r="9068" spans="18:19" ht="15" customHeight="1">
      <c r="R9068"/>
      <c r="S9068"/>
    </row>
    <row r="9069" spans="18:19" ht="15" customHeight="1">
      <c r="R9069"/>
      <c r="S9069"/>
    </row>
    <row r="9070" spans="18:19" ht="15" customHeight="1">
      <c r="R9070"/>
      <c r="S9070"/>
    </row>
    <row r="9071" spans="18:19" ht="15" customHeight="1">
      <c r="R9071"/>
      <c r="S9071"/>
    </row>
    <row r="9072" spans="18:19" ht="15" customHeight="1">
      <c r="R9072"/>
      <c r="S9072"/>
    </row>
    <row r="9073" spans="18:19" ht="15" customHeight="1">
      <c r="R9073"/>
      <c r="S9073"/>
    </row>
    <row r="9074" spans="18:19" ht="15" customHeight="1">
      <c r="R9074"/>
      <c r="S9074"/>
    </row>
    <row r="9075" spans="18:19" ht="15" customHeight="1">
      <c r="R9075"/>
      <c r="S9075"/>
    </row>
    <row r="9076" spans="18:19" ht="15" customHeight="1">
      <c r="R9076"/>
      <c r="S9076"/>
    </row>
    <row r="9077" spans="18:19" ht="15" customHeight="1">
      <c r="R9077"/>
      <c r="S9077"/>
    </row>
    <row r="9078" spans="18:19" ht="15" customHeight="1">
      <c r="R9078"/>
      <c r="S9078"/>
    </row>
    <row r="9079" spans="18:19" ht="15" customHeight="1">
      <c r="R9079"/>
      <c r="S9079"/>
    </row>
    <row r="9080" spans="18:19" ht="15" customHeight="1">
      <c r="R9080"/>
      <c r="S9080"/>
    </row>
    <row r="9081" spans="18:19" ht="15" customHeight="1">
      <c r="R9081"/>
      <c r="S9081"/>
    </row>
    <row r="9082" spans="18:19" ht="15" customHeight="1">
      <c r="R9082"/>
      <c r="S9082"/>
    </row>
    <row r="9083" spans="18:19" ht="15" customHeight="1">
      <c r="R9083"/>
      <c r="S9083"/>
    </row>
    <row r="9084" spans="18:19" ht="15" customHeight="1">
      <c r="R9084"/>
      <c r="S9084"/>
    </row>
    <row r="9085" spans="18:19" ht="15" customHeight="1">
      <c r="R9085"/>
      <c r="S9085"/>
    </row>
    <row r="9086" spans="18:19" ht="15" customHeight="1">
      <c r="R9086"/>
      <c r="S9086"/>
    </row>
    <row r="9087" spans="18:19" ht="15" customHeight="1">
      <c r="R9087"/>
      <c r="S9087"/>
    </row>
    <row r="9088" spans="18:19" ht="15" customHeight="1">
      <c r="R9088"/>
      <c r="S9088"/>
    </row>
    <row r="9089" spans="18:19" ht="15" customHeight="1">
      <c r="R9089"/>
      <c r="S9089"/>
    </row>
    <row r="9090" spans="18:19" ht="15" customHeight="1">
      <c r="R9090"/>
      <c r="S9090"/>
    </row>
    <row r="9091" spans="18:19" ht="15" customHeight="1">
      <c r="R9091"/>
      <c r="S9091"/>
    </row>
    <row r="9092" spans="18:19" ht="15" customHeight="1">
      <c r="R9092"/>
      <c r="S9092"/>
    </row>
    <row r="9093" spans="18:19" ht="15" customHeight="1">
      <c r="R9093"/>
      <c r="S9093"/>
    </row>
    <row r="9094" spans="18:19" ht="15" customHeight="1">
      <c r="R9094"/>
      <c r="S9094"/>
    </row>
    <row r="9095" spans="18:19" ht="15" customHeight="1">
      <c r="R9095"/>
      <c r="S9095"/>
    </row>
    <row r="9096" spans="18:19" ht="15" customHeight="1">
      <c r="R9096"/>
      <c r="S9096"/>
    </row>
    <row r="9097" spans="18:19" ht="15" customHeight="1">
      <c r="R9097"/>
      <c r="S9097"/>
    </row>
    <row r="9098" spans="18:19" ht="15" customHeight="1">
      <c r="R9098"/>
      <c r="S9098"/>
    </row>
    <row r="9099" spans="18:19" ht="15" customHeight="1">
      <c r="R9099"/>
      <c r="S9099"/>
    </row>
    <row r="9100" spans="18:19" ht="15" customHeight="1">
      <c r="R9100"/>
      <c r="S9100"/>
    </row>
    <row r="9101" spans="18:19" ht="15" customHeight="1">
      <c r="R9101"/>
      <c r="S9101"/>
    </row>
    <row r="9102" spans="18:19" ht="15" customHeight="1">
      <c r="R9102"/>
      <c r="S9102"/>
    </row>
    <row r="9103" spans="18:19" ht="15" customHeight="1">
      <c r="R9103"/>
      <c r="S9103"/>
    </row>
    <row r="9104" spans="18:19" ht="15" customHeight="1">
      <c r="R9104"/>
      <c r="S9104"/>
    </row>
    <row r="9105" spans="18:19" ht="15" customHeight="1">
      <c r="R9105"/>
      <c r="S9105"/>
    </row>
    <row r="9106" spans="18:19" ht="15" customHeight="1">
      <c r="R9106"/>
      <c r="S9106"/>
    </row>
    <row r="9107" spans="18:19" ht="15" customHeight="1">
      <c r="R9107"/>
      <c r="S9107"/>
    </row>
    <row r="9108" spans="18:19" ht="15" customHeight="1">
      <c r="R9108"/>
      <c r="S9108"/>
    </row>
    <row r="9109" spans="18:19" ht="15" customHeight="1">
      <c r="R9109"/>
      <c r="S9109"/>
    </row>
    <row r="9110" spans="18:19" ht="15" customHeight="1">
      <c r="R9110"/>
      <c r="S9110"/>
    </row>
    <row r="9111" spans="18:19" ht="15" customHeight="1">
      <c r="R9111"/>
      <c r="S9111"/>
    </row>
    <row r="9112" spans="18:19" ht="15" customHeight="1">
      <c r="R9112"/>
      <c r="S9112"/>
    </row>
    <row r="9113" spans="18:19" ht="15" customHeight="1">
      <c r="R9113"/>
      <c r="S9113"/>
    </row>
    <row r="9114" spans="18:19" ht="15" customHeight="1">
      <c r="R9114"/>
      <c r="S9114"/>
    </row>
    <row r="9115" spans="18:19" ht="15" customHeight="1">
      <c r="R9115"/>
      <c r="S9115"/>
    </row>
    <row r="9116" spans="18:19" ht="15" customHeight="1">
      <c r="R9116"/>
      <c r="S9116"/>
    </row>
    <row r="9117" spans="18:19" ht="15" customHeight="1">
      <c r="R9117"/>
      <c r="S9117"/>
    </row>
    <row r="9118" spans="18:19" ht="15" customHeight="1">
      <c r="R9118"/>
      <c r="S9118"/>
    </row>
    <row r="9119" spans="18:19" ht="15" customHeight="1">
      <c r="R9119"/>
      <c r="S9119"/>
    </row>
    <row r="9120" spans="18:19" ht="15" customHeight="1">
      <c r="R9120"/>
      <c r="S9120"/>
    </row>
    <row r="9121" spans="18:19" ht="15" customHeight="1">
      <c r="R9121"/>
      <c r="S9121"/>
    </row>
    <row r="9122" spans="18:19" ht="15" customHeight="1">
      <c r="R9122"/>
      <c r="S9122"/>
    </row>
    <row r="9123" spans="18:19" ht="15" customHeight="1">
      <c r="R9123"/>
      <c r="S9123"/>
    </row>
    <row r="9124" spans="18:19" ht="15" customHeight="1">
      <c r="R9124"/>
      <c r="S9124"/>
    </row>
    <row r="9125" spans="18:19" ht="15" customHeight="1">
      <c r="R9125"/>
      <c r="S9125"/>
    </row>
    <row r="9126" spans="18:19" ht="15" customHeight="1">
      <c r="R9126"/>
      <c r="S9126"/>
    </row>
    <row r="9127" spans="18:19" ht="15" customHeight="1">
      <c r="R9127"/>
      <c r="S9127"/>
    </row>
    <row r="9128" spans="18:19" ht="15" customHeight="1">
      <c r="R9128"/>
      <c r="S9128"/>
    </row>
    <row r="9129" spans="18:19" ht="15" customHeight="1">
      <c r="R9129"/>
      <c r="S9129"/>
    </row>
    <row r="9130" spans="18:19" ht="15" customHeight="1">
      <c r="R9130"/>
      <c r="S9130"/>
    </row>
    <row r="9131" spans="18:19" ht="15" customHeight="1">
      <c r="R9131"/>
      <c r="S9131"/>
    </row>
    <row r="9132" spans="18:19" ht="15" customHeight="1">
      <c r="R9132"/>
      <c r="S9132"/>
    </row>
    <row r="9133" spans="18:19" ht="15" customHeight="1">
      <c r="R9133"/>
      <c r="S9133"/>
    </row>
    <row r="9134" spans="18:19" ht="15" customHeight="1">
      <c r="R9134"/>
      <c r="S9134"/>
    </row>
    <row r="9135" spans="18:19" ht="15" customHeight="1">
      <c r="R9135"/>
      <c r="S9135"/>
    </row>
    <row r="9136" spans="18:19" ht="15" customHeight="1">
      <c r="R9136"/>
      <c r="S9136"/>
    </row>
    <row r="9137" spans="18:19" ht="15" customHeight="1">
      <c r="R9137"/>
      <c r="S9137"/>
    </row>
    <row r="9138" spans="18:19" ht="15" customHeight="1">
      <c r="R9138"/>
      <c r="S9138"/>
    </row>
    <row r="9139" spans="18:19" ht="15" customHeight="1">
      <c r="R9139"/>
      <c r="S9139"/>
    </row>
    <row r="9140" spans="18:19" ht="15" customHeight="1">
      <c r="R9140"/>
      <c r="S9140"/>
    </row>
    <row r="9141" spans="18:19" ht="15" customHeight="1">
      <c r="R9141"/>
      <c r="S9141"/>
    </row>
    <row r="9142" spans="18:19" ht="15" customHeight="1">
      <c r="R9142"/>
      <c r="S9142"/>
    </row>
    <row r="9143" spans="18:19" ht="15" customHeight="1">
      <c r="R9143"/>
      <c r="S9143"/>
    </row>
    <row r="9144" spans="18:19" ht="15" customHeight="1">
      <c r="R9144"/>
      <c r="S9144"/>
    </row>
    <row r="9145" spans="18:19" ht="15" customHeight="1">
      <c r="R9145"/>
      <c r="S9145"/>
    </row>
    <row r="9146" spans="18:19" ht="15" customHeight="1">
      <c r="R9146"/>
      <c r="S9146"/>
    </row>
    <row r="9147" spans="18:19" ht="15" customHeight="1">
      <c r="R9147"/>
      <c r="S9147"/>
    </row>
    <row r="9148" spans="18:19" ht="15" customHeight="1">
      <c r="R9148"/>
      <c r="S9148"/>
    </row>
    <row r="9149" spans="18:19" ht="15" customHeight="1">
      <c r="R9149"/>
      <c r="S9149"/>
    </row>
    <row r="9150" spans="18:19" ht="15" customHeight="1">
      <c r="R9150"/>
      <c r="S9150"/>
    </row>
    <row r="9151" spans="18:19" ht="15" customHeight="1">
      <c r="R9151"/>
      <c r="S9151"/>
    </row>
    <row r="9152" spans="18:19" ht="15" customHeight="1">
      <c r="R9152"/>
      <c r="S9152"/>
    </row>
    <row r="9153" spans="18:19" ht="15" customHeight="1">
      <c r="R9153"/>
      <c r="S9153"/>
    </row>
    <row r="9154" spans="18:19" ht="15" customHeight="1">
      <c r="R9154"/>
      <c r="S9154"/>
    </row>
    <row r="9155" spans="18:19" ht="15" customHeight="1">
      <c r="R9155"/>
      <c r="S9155"/>
    </row>
    <row r="9156" spans="18:19" ht="15" customHeight="1">
      <c r="R9156"/>
      <c r="S9156"/>
    </row>
    <row r="9157" spans="18:19" ht="15" customHeight="1">
      <c r="R9157"/>
      <c r="S9157"/>
    </row>
    <row r="9158" spans="18:19" ht="15" customHeight="1">
      <c r="R9158"/>
      <c r="S9158"/>
    </row>
    <row r="9159" spans="18:19" ht="15" customHeight="1">
      <c r="R9159"/>
      <c r="S9159"/>
    </row>
    <row r="9160" spans="18:19" ht="15" customHeight="1">
      <c r="R9160"/>
      <c r="S9160"/>
    </row>
    <row r="9161" spans="18:19" ht="15" customHeight="1">
      <c r="R9161"/>
      <c r="S9161"/>
    </row>
    <row r="9162" spans="18:19" ht="15" customHeight="1">
      <c r="R9162"/>
      <c r="S9162"/>
    </row>
    <row r="9163" spans="18:19" ht="15" customHeight="1">
      <c r="R9163"/>
      <c r="S9163"/>
    </row>
    <row r="9164" spans="18:19" ht="15" customHeight="1">
      <c r="R9164"/>
      <c r="S9164"/>
    </row>
    <row r="9165" spans="18:19" ht="15" customHeight="1">
      <c r="R9165"/>
      <c r="S9165"/>
    </row>
    <row r="9166" spans="18:19" ht="15" customHeight="1">
      <c r="R9166"/>
      <c r="S9166"/>
    </row>
    <row r="9167" spans="18:19" ht="15" customHeight="1">
      <c r="R9167"/>
      <c r="S9167"/>
    </row>
    <row r="9168" spans="18:19" ht="15" customHeight="1">
      <c r="R9168"/>
      <c r="S9168"/>
    </row>
    <row r="9169" spans="18:19" ht="15" customHeight="1">
      <c r="R9169"/>
      <c r="S9169"/>
    </row>
    <row r="9170" spans="18:19" ht="15" customHeight="1">
      <c r="R9170"/>
      <c r="S9170"/>
    </row>
    <row r="9171" spans="18:19" ht="15" customHeight="1">
      <c r="R9171"/>
      <c r="S9171"/>
    </row>
    <row r="9172" spans="18:19" ht="15" customHeight="1">
      <c r="R9172"/>
      <c r="S9172"/>
    </row>
    <row r="9173" spans="18:19" ht="15" customHeight="1">
      <c r="R9173"/>
      <c r="S9173"/>
    </row>
    <row r="9174" spans="18:19" ht="15" customHeight="1">
      <c r="R9174"/>
      <c r="S9174"/>
    </row>
    <row r="9175" spans="18:19" ht="15" customHeight="1">
      <c r="R9175"/>
      <c r="S9175"/>
    </row>
    <row r="9176" spans="18:19" ht="15" customHeight="1">
      <c r="R9176"/>
      <c r="S9176"/>
    </row>
    <row r="9177" spans="18:19" ht="15" customHeight="1">
      <c r="R9177"/>
      <c r="S9177"/>
    </row>
    <row r="9178" spans="18:19" ht="15" customHeight="1">
      <c r="R9178"/>
      <c r="S9178"/>
    </row>
    <row r="9179" spans="18:19" ht="15" customHeight="1">
      <c r="R9179"/>
      <c r="S9179"/>
    </row>
    <row r="9180" spans="18:19" ht="15" customHeight="1">
      <c r="R9180"/>
      <c r="S9180"/>
    </row>
    <row r="9181" spans="18:19" ht="15" customHeight="1">
      <c r="R9181"/>
      <c r="S9181"/>
    </row>
    <row r="9182" spans="18:19" ht="15" customHeight="1">
      <c r="R9182"/>
      <c r="S9182"/>
    </row>
    <row r="9183" spans="18:19" ht="15" customHeight="1">
      <c r="R9183"/>
      <c r="S9183"/>
    </row>
    <row r="9184" spans="18:19" ht="15" customHeight="1">
      <c r="R9184"/>
      <c r="S9184"/>
    </row>
    <row r="9185" spans="18:19" ht="15" customHeight="1">
      <c r="R9185"/>
      <c r="S9185"/>
    </row>
    <row r="9186" spans="18:19" ht="15" customHeight="1">
      <c r="R9186"/>
      <c r="S9186"/>
    </row>
    <row r="9187" spans="18:19" ht="15" customHeight="1">
      <c r="R9187"/>
      <c r="S9187"/>
    </row>
    <row r="9188" spans="18:19" ht="15" customHeight="1">
      <c r="R9188"/>
      <c r="S9188"/>
    </row>
    <row r="9189" spans="18:19" ht="15" customHeight="1">
      <c r="R9189"/>
      <c r="S9189"/>
    </row>
    <row r="9190" spans="18:19" ht="15" customHeight="1">
      <c r="R9190"/>
      <c r="S9190"/>
    </row>
    <row r="9191" spans="18:19" ht="15" customHeight="1">
      <c r="R9191"/>
      <c r="S9191"/>
    </row>
    <row r="9192" spans="18:19" ht="15" customHeight="1">
      <c r="R9192"/>
      <c r="S9192"/>
    </row>
    <row r="9193" spans="18:19" ht="15" customHeight="1">
      <c r="R9193"/>
      <c r="S9193"/>
    </row>
    <row r="9194" spans="18:19" ht="15" customHeight="1">
      <c r="R9194"/>
      <c r="S9194"/>
    </row>
    <row r="9195" spans="18:19" ht="15" customHeight="1">
      <c r="R9195"/>
      <c r="S9195"/>
    </row>
    <row r="9196" spans="18:19" ht="15" customHeight="1">
      <c r="R9196"/>
      <c r="S9196"/>
    </row>
    <row r="9197" spans="18:19" ht="15" customHeight="1">
      <c r="R9197"/>
      <c r="S9197"/>
    </row>
    <row r="9198" spans="18:19" ht="15" customHeight="1">
      <c r="R9198"/>
      <c r="S9198"/>
    </row>
    <row r="9199" spans="18:19" ht="15" customHeight="1">
      <c r="R9199"/>
      <c r="S9199"/>
    </row>
    <row r="9200" spans="18:19" ht="15" customHeight="1">
      <c r="R9200"/>
      <c r="S9200"/>
    </row>
    <row r="9201" spans="18:19" ht="15" customHeight="1">
      <c r="R9201"/>
      <c r="S9201"/>
    </row>
    <row r="9202" spans="18:19" ht="15" customHeight="1">
      <c r="R9202"/>
      <c r="S9202"/>
    </row>
    <row r="9203" spans="18:19" ht="15" customHeight="1">
      <c r="R9203"/>
      <c r="S9203"/>
    </row>
    <row r="9204" spans="18:19" ht="15" customHeight="1">
      <c r="R9204"/>
      <c r="S9204"/>
    </row>
    <row r="9205" spans="18:19" ht="15" customHeight="1">
      <c r="R9205"/>
      <c r="S9205"/>
    </row>
    <row r="9206" spans="18:19" ht="15" customHeight="1">
      <c r="R9206"/>
      <c r="S9206"/>
    </row>
    <row r="9207" spans="18:19" ht="15" customHeight="1">
      <c r="R9207"/>
      <c r="S9207"/>
    </row>
    <row r="9208" spans="18:19" ht="15" customHeight="1">
      <c r="R9208"/>
      <c r="S9208"/>
    </row>
    <row r="9209" spans="18:19" ht="15" customHeight="1">
      <c r="R9209"/>
      <c r="S9209"/>
    </row>
    <row r="9210" spans="18:19" ht="15" customHeight="1">
      <c r="R9210"/>
      <c r="S9210"/>
    </row>
    <row r="9211" spans="18:19" ht="15" customHeight="1">
      <c r="R9211"/>
      <c r="S9211"/>
    </row>
    <row r="9212" spans="18:19" ht="15" customHeight="1">
      <c r="R9212"/>
      <c r="S9212"/>
    </row>
    <row r="9213" spans="18:19" ht="15" customHeight="1">
      <c r="R9213"/>
      <c r="S9213"/>
    </row>
    <row r="9214" spans="18:19" ht="15" customHeight="1">
      <c r="R9214"/>
      <c r="S9214"/>
    </row>
    <row r="9215" spans="18:19" ht="15" customHeight="1">
      <c r="R9215"/>
      <c r="S9215"/>
    </row>
    <row r="9216" spans="18:19" ht="15" customHeight="1">
      <c r="R9216"/>
      <c r="S9216"/>
    </row>
    <row r="9217" spans="18:19" ht="15" customHeight="1">
      <c r="R9217"/>
      <c r="S9217"/>
    </row>
    <row r="9218" spans="18:19" ht="15" customHeight="1">
      <c r="R9218"/>
      <c r="S9218"/>
    </row>
    <row r="9219" spans="18:19" ht="15" customHeight="1">
      <c r="R9219"/>
      <c r="S9219"/>
    </row>
    <row r="9220" spans="18:19" ht="15" customHeight="1">
      <c r="R9220"/>
      <c r="S9220"/>
    </row>
    <row r="9221" spans="18:19" ht="15" customHeight="1">
      <c r="R9221"/>
      <c r="S9221"/>
    </row>
    <row r="9222" spans="18:19" ht="15" customHeight="1">
      <c r="R9222"/>
      <c r="S9222"/>
    </row>
    <row r="9223" spans="18:19" ht="15" customHeight="1">
      <c r="R9223"/>
      <c r="S9223"/>
    </row>
    <row r="9224" spans="18:19" ht="15" customHeight="1">
      <c r="R9224"/>
      <c r="S9224"/>
    </row>
    <row r="9225" spans="18:19" ht="15" customHeight="1">
      <c r="R9225"/>
      <c r="S9225"/>
    </row>
    <row r="9226" spans="18:19" ht="15" customHeight="1">
      <c r="R9226"/>
      <c r="S9226"/>
    </row>
    <row r="9227" spans="18:19" ht="15" customHeight="1">
      <c r="R9227"/>
      <c r="S9227"/>
    </row>
    <row r="9228" spans="18:19" ht="15" customHeight="1">
      <c r="R9228"/>
      <c r="S9228"/>
    </row>
    <row r="9229" spans="18:19" ht="15" customHeight="1">
      <c r="R9229"/>
      <c r="S9229"/>
    </row>
    <row r="9230" spans="18:19" ht="15" customHeight="1">
      <c r="R9230"/>
      <c r="S9230"/>
    </row>
    <row r="9231" spans="18:19" ht="15" customHeight="1">
      <c r="R9231"/>
      <c r="S9231"/>
    </row>
    <row r="9232" spans="18:19" ht="15" customHeight="1">
      <c r="R9232"/>
      <c r="S9232"/>
    </row>
    <row r="9233" spans="18:19" ht="15" customHeight="1">
      <c r="R9233"/>
      <c r="S9233"/>
    </row>
    <row r="9234" spans="18:19" ht="15" customHeight="1">
      <c r="R9234"/>
      <c r="S9234"/>
    </row>
    <row r="9235" spans="18:19" ht="15" customHeight="1">
      <c r="R9235"/>
      <c r="S9235"/>
    </row>
    <row r="9236" spans="18:19" ht="15" customHeight="1">
      <c r="R9236"/>
      <c r="S9236"/>
    </row>
    <row r="9237" spans="18:19" ht="15" customHeight="1">
      <c r="R9237"/>
      <c r="S9237"/>
    </row>
    <row r="9238" spans="18:19" ht="15" customHeight="1">
      <c r="R9238"/>
      <c r="S9238"/>
    </row>
    <row r="9239" spans="18:19" ht="15" customHeight="1">
      <c r="R9239"/>
      <c r="S9239"/>
    </row>
    <row r="9240" spans="18:19" ht="15" customHeight="1">
      <c r="R9240"/>
      <c r="S9240"/>
    </row>
    <row r="9241" spans="18:19" ht="15" customHeight="1">
      <c r="R9241"/>
      <c r="S9241"/>
    </row>
    <row r="9242" spans="18:19" ht="15" customHeight="1">
      <c r="R9242"/>
      <c r="S9242"/>
    </row>
    <row r="9243" spans="18:19" ht="15" customHeight="1">
      <c r="R9243"/>
      <c r="S9243"/>
    </row>
    <row r="9244" spans="18:19" ht="15" customHeight="1">
      <c r="R9244"/>
      <c r="S9244"/>
    </row>
    <row r="9245" spans="18:19" ht="15" customHeight="1">
      <c r="R9245"/>
      <c r="S9245"/>
    </row>
    <row r="9246" spans="18:19" ht="15" customHeight="1">
      <c r="R9246"/>
      <c r="S9246"/>
    </row>
    <row r="9247" spans="18:19" ht="15" customHeight="1">
      <c r="R9247"/>
      <c r="S9247"/>
    </row>
    <row r="9248" spans="18:19" ht="15" customHeight="1">
      <c r="R9248"/>
      <c r="S9248"/>
    </row>
    <row r="9249" spans="18:19" ht="15" customHeight="1">
      <c r="R9249"/>
      <c r="S9249"/>
    </row>
    <row r="9250" spans="18:19" ht="15" customHeight="1">
      <c r="R9250"/>
      <c r="S9250"/>
    </row>
    <row r="9251" spans="18:19" ht="15" customHeight="1">
      <c r="R9251"/>
      <c r="S9251"/>
    </row>
    <row r="9252" spans="18:19" ht="15" customHeight="1">
      <c r="R9252"/>
      <c r="S9252"/>
    </row>
    <row r="9253" spans="18:19" ht="15" customHeight="1">
      <c r="R9253"/>
      <c r="S9253"/>
    </row>
    <row r="9254" spans="18:19" ht="15" customHeight="1">
      <c r="R9254"/>
      <c r="S9254"/>
    </row>
    <row r="9255" spans="18:19" ht="15" customHeight="1">
      <c r="R9255"/>
      <c r="S9255"/>
    </row>
    <row r="9256" spans="18:19" ht="15" customHeight="1">
      <c r="R9256"/>
      <c r="S9256"/>
    </row>
    <row r="9257" spans="18:19" ht="15" customHeight="1">
      <c r="R9257"/>
      <c r="S9257"/>
    </row>
    <row r="9258" spans="18:19" ht="15" customHeight="1">
      <c r="R9258"/>
      <c r="S9258"/>
    </row>
    <row r="9259" spans="18:19" ht="15" customHeight="1">
      <c r="R9259"/>
      <c r="S9259"/>
    </row>
    <row r="9260" spans="18:19" ht="15" customHeight="1">
      <c r="R9260"/>
      <c r="S9260"/>
    </row>
    <row r="9261" spans="18:19" ht="15" customHeight="1">
      <c r="R9261"/>
      <c r="S9261"/>
    </row>
    <row r="9262" spans="18:19" ht="15" customHeight="1">
      <c r="R9262"/>
      <c r="S9262"/>
    </row>
    <row r="9263" spans="18:19" ht="15" customHeight="1">
      <c r="R9263"/>
      <c r="S9263"/>
    </row>
    <row r="9264" spans="18:19" ht="15" customHeight="1">
      <c r="R9264"/>
      <c r="S9264"/>
    </row>
    <row r="9265" spans="18:19" ht="15" customHeight="1">
      <c r="R9265"/>
      <c r="S9265"/>
    </row>
    <row r="9266" spans="18:19" ht="15" customHeight="1">
      <c r="R9266"/>
      <c r="S9266"/>
    </row>
    <row r="9267" spans="18:19" ht="15" customHeight="1">
      <c r="R9267"/>
      <c r="S9267"/>
    </row>
    <row r="9268" spans="18:19" ht="15" customHeight="1">
      <c r="R9268"/>
      <c r="S9268"/>
    </row>
    <row r="9269" spans="18:19" ht="15" customHeight="1">
      <c r="R9269"/>
      <c r="S9269"/>
    </row>
    <row r="9270" spans="18:19" ht="15" customHeight="1">
      <c r="R9270"/>
      <c r="S9270"/>
    </row>
    <row r="9271" spans="18:19" ht="15" customHeight="1">
      <c r="R9271"/>
      <c r="S9271"/>
    </row>
    <row r="9272" spans="18:19" ht="15" customHeight="1">
      <c r="R9272"/>
      <c r="S9272"/>
    </row>
    <row r="9273" spans="18:19" ht="15" customHeight="1">
      <c r="R9273"/>
      <c r="S9273"/>
    </row>
    <row r="9274" spans="18:19" ht="15" customHeight="1">
      <c r="R9274"/>
      <c r="S9274"/>
    </row>
    <row r="9275" spans="18:19" ht="15" customHeight="1">
      <c r="R9275"/>
      <c r="S9275"/>
    </row>
    <row r="9276" spans="18:19" ht="15" customHeight="1">
      <c r="R9276"/>
      <c r="S9276"/>
    </row>
    <row r="9277" spans="18:19" ht="15" customHeight="1">
      <c r="R9277"/>
      <c r="S9277"/>
    </row>
    <row r="9278" spans="18:19" ht="15" customHeight="1">
      <c r="R9278"/>
      <c r="S9278"/>
    </row>
    <row r="9279" spans="18:19" ht="15" customHeight="1">
      <c r="R9279"/>
      <c r="S9279"/>
    </row>
    <row r="9280" spans="18:19" ht="15" customHeight="1">
      <c r="R9280"/>
      <c r="S9280"/>
    </row>
    <row r="9281" spans="18:19" ht="15" customHeight="1">
      <c r="R9281"/>
      <c r="S9281"/>
    </row>
    <row r="9282" spans="18:19" ht="15" customHeight="1">
      <c r="R9282"/>
      <c r="S9282"/>
    </row>
    <row r="9283" spans="18:19" ht="15" customHeight="1">
      <c r="R9283"/>
      <c r="S9283"/>
    </row>
    <row r="9284" spans="18:19" ht="15" customHeight="1">
      <c r="R9284"/>
      <c r="S9284"/>
    </row>
    <row r="9285" spans="18:19" ht="15" customHeight="1">
      <c r="R9285"/>
      <c r="S9285"/>
    </row>
    <row r="9286" spans="18:19" ht="15" customHeight="1">
      <c r="R9286"/>
      <c r="S9286"/>
    </row>
    <row r="9287" spans="18:19" ht="15" customHeight="1">
      <c r="R9287"/>
      <c r="S9287"/>
    </row>
    <row r="9288" spans="18:19" ht="15" customHeight="1">
      <c r="R9288"/>
      <c r="S9288"/>
    </row>
    <row r="9289" spans="18:19" ht="15" customHeight="1">
      <c r="R9289"/>
      <c r="S9289"/>
    </row>
    <row r="9290" spans="18:19" ht="15" customHeight="1">
      <c r="R9290"/>
      <c r="S9290"/>
    </row>
    <row r="9291" spans="18:19" ht="15" customHeight="1">
      <c r="R9291"/>
      <c r="S9291"/>
    </row>
    <row r="9292" spans="18:19" ht="15" customHeight="1">
      <c r="R9292"/>
      <c r="S9292"/>
    </row>
    <row r="9293" spans="18:19" ht="15" customHeight="1">
      <c r="R9293"/>
      <c r="S9293"/>
    </row>
    <row r="9294" spans="18:19" ht="15" customHeight="1">
      <c r="R9294"/>
      <c r="S9294"/>
    </row>
    <row r="9295" spans="18:19" ht="15" customHeight="1">
      <c r="R9295"/>
      <c r="S9295"/>
    </row>
    <row r="9296" spans="18:19" ht="15" customHeight="1">
      <c r="R9296"/>
      <c r="S9296"/>
    </row>
    <row r="9297" spans="18:19" ht="15" customHeight="1">
      <c r="R9297"/>
      <c r="S9297"/>
    </row>
    <row r="9298" spans="18:19" ht="15" customHeight="1">
      <c r="R9298"/>
      <c r="S9298"/>
    </row>
    <row r="9299" spans="18:19" ht="15" customHeight="1">
      <c r="R9299"/>
      <c r="S9299"/>
    </row>
    <row r="9300" spans="18:19" ht="15" customHeight="1">
      <c r="R9300"/>
      <c r="S9300"/>
    </row>
    <row r="9301" spans="18:19" ht="15" customHeight="1">
      <c r="R9301"/>
      <c r="S9301"/>
    </row>
    <row r="9302" spans="18:19" ht="15" customHeight="1">
      <c r="R9302"/>
      <c r="S9302"/>
    </row>
    <row r="9303" spans="18:19" ht="15" customHeight="1">
      <c r="R9303"/>
      <c r="S9303"/>
    </row>
    <row r="9304" spans="18:19" ht="15" customHeight="1">
      <c r="R9304"/>
      <c r="S9304"/>
    </row>
    <row r="9305" spans="18:19" ht="15" customHeight="1">
      <c r="R9305"/>
      <c r="S9305"/>
    </row>
    <row r="9306" spans="18:19" ht="15" customHeight="1">
      <c r="R9306"/>
      <c r="S9306"/>
    </row>
    <row r="9307" spans="18:19" ht="15" customHeight="1">
      <c r="R9307"/>
      <c r="S9307"/>
    </row>
    <row r="9308" spans="18:19" ht="15" customHeight="1">
      <c r="R9308"/>
      <c r="S9308"/>
    </row>
    <row r="9309" spans="18:19" ht="15" customHeight="1">
      <c r="R9309"/>
      <c r="S9309"/>
    </row>
    <row r="9310" spans="18:19" ht="15" customHeight="1">
      <c r="R9310"/>
      <c r="S9310"/>
    </row>
    <row r="9311" spans="18:19" ht="15" customHeight="1">
      <c r="R9311"/>
      <c r="S9311"/>
    </row>
    <row r="9312" spans="18:19" ht="15" customHeight="1">
      <c r="R9312"/>
      <c r="S9312"/>
    </row>
    <row r="9313" spans="18:19" ht="15" customHeight="1">
      <c r="R9313"/>
      <c r="S9313"/>
    </row>
    <row r="9314" spans="18:19" ht="15" customHeight="1">
      <c r="R9314"/>
      <c r="S9314"/>
    </row>
    <row r="9315" spans="18:19" ht="15" customHeight="1">
      <c r="R9315"/>
      <c r="S9315"/>
    </row>
    <row r="9316" spans="18:19" ht="15" customHeight="1">
      <c r="R9316"/>
      <c r="S9316"/>
    </row>
    <row r="9317" spans="18:19" ht="15" customHeight="1">
      <c r="R9317"/>
      <c r="S9317"/>
    </row>
    <row r="9318" spans="18:19" ht="15" customHeight="1">
      <c r="R9318"/>
      <c r="S9318"/>
    </row>
    <row r="9319" spans="18:19" ht="15" customHeight="1">
      <c r="R9319"/>
      <c r="S9319"/>
    </row>
    <row r="9320" spans="18:19" ht="15" customHeight="1">
      <c r="R9320"/>
      <c r="S9320"/>
    </row>
    <row r="9321" spans="18:19" ht="15" customHeight="1">
      <c r="R9321"/>
      <c r="S9321"/>
    </row>
    <row r="9322" spans="18:19" ht="15" customHeight="1">
      <c r="R9322"/>
      <c r="S9322"/>
    </row>
    <row r="9323" spans="18:19" ht="15" customHeight="1">
      <c r="R9323"/>
      <c r="S9323"/>
    </row>
    <row r="9324" spans="18:19" ht="15" customHeight="1">
      <c r="R9324"/>
      <c r="S9324"/>
    </row>
    <row r="9325" spans="18:19" ht="15" customHeight="1">
      <c r="R9325"/>
      <c r="S9325"/>
    </row>
    <row r="9326" spans="18:19" ht="15" customHeight="1">
      <c r="R9326"/>
      <c r="S9326"/>
    </row>
    <row r="9327" spans="18:19" ht="15" customHeight="1">
      <c r="R9327"/>
      <c r="S9327"/>
    </row>
    <row r="9328" spans="18:19" ht="15" customHeight="1">
      <c r="R9328"/>
      <c r="S9328"/>
    </row>
    <row r="9329" spans="18:19" ht="15" customHeight="1">
      <c r="R9329"/>
      <c r="S9329"/>
    </row>
    <row r="9330" spans="18:19" ht="15" customHeight="1">
      <c r="R9330"/>
      <c r="S9330"/>
    </row>
    <row r="9331" spans="18:19" ht="15" customHeight="1">
      <c r="R9331"/>
      <c r="S9331"/>
    </row>
    <row r="9332" spans="18:19" ht="15" customHeight="1">
      <c r="R9332"/>
      <c r="S9332"/>
    </row>
    <row r="9333" spans="18:19" ht="15" customHeight="1">
      <c r="R9333"/>
      <c r="S9333"/>
    </row>
    <row r="9334" spans="18:19" ht="15" customHeight="1">
      <c r="R9334"/>
      <c r="S9334"/>
    </row>
    <row r="9335" spans="18:19" ht="15" customHeight="1">
      <c r="R9335"/>
      <c r="S9335"/>
    </row>
    <row r="9336" spans="18:19" ht="15" customHeight="1">
      <c r="R9336"/>
      <c r="S9336"/>
    </row>
    <row r="9337" spans="18:19" ht="15" customHeight="1">
      <c r="R9337"/>
      <c r="S9337"/>
    </row>
    <row r="9338" spans="18:19" ht="15" customHeight="1">
      <c r="R9338"/>
      <c r="S9338"/>
    </row>
    <row r="9339" spans="18:19" ht="15" customHeight="1">
      <c r="R9339"/>
      <c r="S9339"/>
    </row>
    <row r="9340" spans="18:19" ht="15" customHeight="1">
      <c r="R9340"/>
      <c r="S9340"/>
    </row>
    <row r="9341" spans="18:19" ht="15" customHeight="1">
      <c r="R9341"/>
      <c r="S9341"/>
    </row>
    <row r="9342" spans="18:19" ht="15" customHeight="1">
      <c r="R9342"/>
      <c r="S9342"/>
    </row>
    <row r="9343" spans="18:19" ht="15" customHeight="1">
      <c r="R9343"/>
      <c r="S9343"/>
    </row>
    <row r="9344" spans="18:19" ht="15" customHeight="1">
      <c r="R9344"/>
      <c r="S9344"/>
    </row>
    <row r="9345" spans="18:19" ht="15" customHeight="1">
      <c r="R9345"/>
      <c r="S9345"/>
    </row>
    <row r="9346" spans="18:19" ht="15" customHeight="1">
      <c r="R9346"/>
      <c r="S9346"/>
    </row>
    <row r="9347" spans="18:19" ht="15" customHeight="1">
      <c r="R9347"/>
      <c r="S9347"/>
    </row>
    <row r="9348" spans="18:19" ht="15" customHeight="1">
      <c r="R9348"/>
      <c r="S9348"/>
    </row>
    <row r="9349" spans="18:19" ht="15" customHeight="1">
      <c r="R9349"/>
      <c r="S9349"/>
    </row>
    <row r="9350" spans="18:19" ht="15" customHeight="1">
      <c r="R9350"/>
      <c r="S9350"/>
    </row>
    <row r="9351" spans="18:19" ht="15" customHeight="1">
      <c r="R9351"/>
      <c r="S9351"/>
    </row>
    <row r="9352" spans="18:19" ht="15" customHeight="1">
      <c r="R9352"/>
      <c r="S9352"/>
    </row>
    <row r="9353" spans="18:19" ht="15" customHeight="1">
      <c r="R9353"/>
      <c r="S9353"/>
    </row>
    <row r="9354" spans="18:19" ht="15" customHeight="1">
      <c r="R9354"/>
      <c r="S9354"/>
    </row>
    <row r="9355" spans="18:19" ht="15" customHeight="1">
      <c r="R9355"/>
      <c r="S9355"/>
    </row>
    <row r="9356" spans="18:19" ht="15" customHeight="1">
      <c r="R9356"/>
      <c r="S9356"/>
    </row>
    <row r="9357" spans="18:19" ht="15" customHeight="1">
      <c r="R9357"/>
      <c r="S9357"/>
    </row>
    <row r="9358" spans="18:19" ht="15" customHeight="1">
      <c r="R9358"/>
      <c r="S9358"/>
    </row>
    <row r="9359" spans="18:19" ht="15" customHeight="1">
      <c r="R9359"/>
      <c r="S9359"/>
    </row>
    <row r="9360" spans="18:19" ht="15" customHeight="1">
      <c r="R9360"/>
      <c r="S9360"/>
    </row>
    <row r="9361" spans="18:19" ht="15" customHeight="1">
      <c r="R9361"/>
      <c r="S9361"/>
    </row>
    <row r="9362" spans="18:19" ht="15" customHeight="1">
      <c r="R9362"/>
      <c r="S9362"/>
    </row>
    <row r="9363" spans="18:19" ht="15" customHeight="1">
      <c r="R9363"/>
      <c r="S9363"/>
    </row>
    <row r="9364" spans="18:19" ht="15" customHeight="1">
      <c r="R9364"/>
      <c r="S9364"/>
    </row>
    <row r="9365" spans="18:19" ht="15" customHeight="1">
      <c r="R9365"/>
      <c r="S9365"/>
    </row>
    <row r="9366" spans="18:19" ht="15" customHeight="1">
      <c r="R9366"/>
      <c r="S9366"/>
    </row>
    <row r="9367" spans="18:19" ht="15" customHeight="1">
      <c r="R9367"/>
      <c r="S9367"/>
    </row>
    <row r="9368" spans="18:19" ht="15" customHeight="1">
      <c r="R9368"/>
      <c r="S9368"/>
    </row>
    <row r="9369" spans="18:19" ht="15" customHeight="1">
      <c r="R9369"/>
      <c r="S9369"/>
    </row>
    <row r="9370" spans="18:19" ht="15" customHeight="1">
      <c r="R9370"/>
      <c r="S9370"/>
    </row>
    <row r="9371" spans="18:19" ht="15" customHeight="1">
      <c r="R9371"/>
      <c r="S9371"/>
    </row>
    <row r="9372" spans="18:19" ht="15" customHeight="1">
      <c r="R9372"/>
      <c r="S9372"/>
    </row>
    <row r="9373" spans="18:19" ht="15" customHeight="1">
      <c r="R9373"/>
      <c r="S9373"/>
    </row>
    <row r="9374" spans="18:19" ht="15" customHeight="1">
      <c r="R9374"/>
      <c r="S9374"/>
    </row>
    <row r="9375" spans="18:19" ht="15" customHeight="1">
      <c r="R9375"/>
      <c r="S9375"/>
    </row>
    <row r="9376" spans="18:19" ht="15" customHeight="1">
      <c r="R9376"/>
      <c r="S9376"/>
    </row>
    <row r="9377" spans="18:19" ht="15" customHeight="1">
      <c r="R9377"/>
      <c r="S9377"/>
    </row>
    <row r="9378" spans="18:19" ht="15" customHeight="1">
      <c r="R9378"/>
      <c r="S9378"/>
    </row>
    <row r="9379" spans="18:19" ht="15" customHeight="1">
      <c r="R9379"/>
      <c r="S9379"/>
    </row>
    <row r="9380" spans="18:19" ht="15" customHeight="1">
      <c r="R9380"/>
      <c r="S9380"/>
    </row>
    <row r="9381" spans="18:19" ht="15" customHeight="1">
      <c r="R9381"/>
      <c r="S9381"/>
    </row>
    <row r="9382" spans="18:19" ht="15" customHeight="1">
      <c r="R9382"/>
      <c r="S9382"/>
    </row>
    <row r="9383" spans="18:19" ht="15" customHeight="1">
      <c r="R9383"/>
      <c r="S9383"/>
    </row>
    <row r="9384" spans="18:19" ht="15" customHeight="1">
      <c r="R9384"/>
      <c r="S9384"/>
    </row>
    <row r="9385" spans="18:19" ht="15" customHeight="1">
      <c r="R9385"/>
      <c r="S9385"/>
    </row>
    <row r="9386" spans="18:19" ht="15" customHeight="1">
      <c r="R9386"/>
      <c r="S9386"/>
    </row>
    <row r="9387" spans="18:19" ht="15" customHeight="1">
      <c r="R9387"/>
      <c r="S9387"/>
    </row>
    <row r="9388" spans="18:19" ht="15" customHeight="1">
      <c r="R9388"/>
      <c r="S9388"/>
    </row>
    <row r="9389" spans="18:19" ht="15" customHeight="1">
      <c r="R9389"/>
      <c r="S9389"/>
    </row>
    <row r="9390" spans="18:19" ht="15" customHeight="1">
      <c r="R9390"/>
      <c r="S9390"/>
    </row>
    <row r="9391" spans="18:19" ht="15" customHeight="1">
      <c r="R9391"/>
      <c r="S9391"/>
    </row>
    <row r="9392" spans="18:19" ht="15" customHeight="1">
      <c r="R9392"/>
      <c r="S9392"/>
    </row>
    <row r="9393" spans="18:19" ht="15" customHeight="1">
      <c r="R9393"/>
      <c r="S9393"/>
    </row>
    <row r="9394" spans="18:19" ht="15" customHeight="1">
      <c r="R9394"/>
      <c r="S9394"/>
    </row>
    <row r="9395" spans="18:19" ht="15" customHeight="1">
      <c r="R9395"/>
      <c r="S9395"/>
    </row>
    <row r="9396" spans="18:19" ht="15" customHeight="1">
      <c r="R9396"/>
      <c r="S9396"/>
    </row>
    <row r="9397" spans="18:19" ht="15" customHeight="1">
      <c r="R9397"/>
      <c r="S9397"/>
    </row>
    <row r="9398" spans="18:19" ht="15" customHeight="1">
      <c r="R9398"/>
      <c r="S9398"/>
    </row>
    <row r="9399" spans="18:19" ht="15" customHeight="1">
      <c r="R9399"/>
      <c r="S9399"/>
    </row>
    <row r="9400" spans="18:19" ht="15" customHeight="1">
      <c r="R9400"/>
      <c r="S9400"/>
    </row>
    <row r="9401" spans="18:19" ht="15" customHeight="1">
      <c r="R9401"/>
      <c r="S9401"/>
    </row>
    <row r="9402" spans="18:19" ht="15" customHeight="1">
      <c r="R9402"/>
      <c r="S9402"/>
    </row>
    <row r="9403" spans="18:19" ht="15" customHeight="1">
      <c r="R9403"/>
      <c r="S9403"/>
    </row>
    <row r="9404" spans="18:19" ht="15" customHeight="1">
      <c r="R9404"/>
      <c r="S9404"/>
    </row>
    <row r="9405" spans="18:19" ht="15" customHeight="1">
      <c r="R9405"/>
      <c r="S9405"/>
    </row>
    <row r="9406" spans="18:19" ht="15" customHeight="1">
      <c r="R9406"/>
      <c r="S9406"/>
    </row>
    <row r="9407" spans="18:19" ht="15" customHeight="1">
      <c r="R9407"/>
      <c r="S9407"/>
    </row>
    <row r="9408" spans="18:19" ht="15" customHeight="1">
      <c r="R9408"/>
      <c r="S9408"/>
    </row>
    <row r="9409" spans="18:19" ht="15" customHeight="1">
      <c r="R9409"/>
      <c r="S9409"/>
    </row>
    <row r="9410" spans="18:19" ht="15" customHeight="1">
      <c r="R9410"/>
      <c r="S9410"/>
    </row>
    <row r="9411" spans="18:19" ht="15" customHeight="1">
      <c r="R9411"/>
      <c r="S9411"/>
    </row>
    <row r="9412" spans="18:19" ht="15" customHeight="1">
      <c r="R9412"/>
      <c r="S9412"/>
    </row>
    <row r="9413" spans="18:19" ht="15" customHeight="1">
      <c r="R9413"/>
      <c r="S9413"/>
    </row>
    <row r="9414" spans="18:19" ht="15" customHeight="1">
      <c r="R9414"/>
      <c r="S9414"/>
    </row>
    <row r="9415" spans="18:19" ht="15" customHeight="1">
      <c r="R9415"/>
      <c r="S9415"/>
    </row>
    <row r="9416" spans="18:19" ht="15" customHeight="1">
      <c r="R9416"/>
      <c r="S9416"/>
    </row>
    <row r="9417" spans="18:19" ht="15" customHeight="1">
      <c r="R9417"/>
      <c r="S9417"/>
    </row>
    <row r="9418" spans="18:19" ht="15" customHeight="1">
      <c r="R9418"/>
      <c r="S9418"/>
    </row>
    <row r="9419" spans="18:19" ht="15" customHeight="1">
      <c r="R9419"/>
      <c r="S9419"/>
    </row>
    <row r="9420" spans="18:19" ht="15" customHeight="1">
      <c r="R9420"/>
      <c r="S9420"/>
    </row>
    <row r="9421" spans="18:19" ht="15" customHeight="1">
      <c r="R9421"/>
      <c r="S9421"/>
    </row>
    <row r="9422" spans="18:19" ht="15" customHeight="1">
      <c r="R9422"/>
      <c r="S9422"/>
    </row>
    <row r="9423" spans="18:19" ht="15" customHeight="1">
      <c r="R9423"/>
      <c r="S9423"/>
    </row>
    <row r="9424" spans="18:19" ht="15" customHeight="1">
      <c r="R9424"/>
      <c r="S9424"/>
    </row>
    <row r="9425" spans="18:19" ht="15" customHeight="1">
      <c r="R9425"/>
      <c r="S9425"/>
    </row>
    <row r="9426" spans="18:19" ht="15" customHeight="1">
      <c r="R9426"/>
      <c r="S9426"/>
    </row>
    <row r="9427" spans="18:19" ht="15" customHeight="1">
      <c r="R9427"/>
      <c r="S9427"/>
    </row>
    <row r="9428" spans="18:19" ht="15" customHeight="1">
      <c r="R9428"/>
      <c r="S9428"/>
    </row>
    <row r="9429" spans="18:19" ht="15" customHeight="1">
      <c r="R9429"/>
      <c r="S9429"/>
    </row>
    <row r="9430" spans="18:19" ht="15" customHeight="1">
      <c r="R9430"/>
      <c r="S9430"/>
    </row>
    <row r="9431" spans="18:19" ht="15" customHeight="1">
      <c r="R9431"/>
      <c r="S9431"/>
    </row>
    <row r="9432" spans="18:19" ht="15" customHeight="1">
      <c r="R9432"/>
      <c r="S9432"/>
    </row>
    <row r="9433" spans="18:19" ht="15" customHeight="1">
      <c r="R9433"/>
      <c r="S9433"/>
    </row>
    <row r="9434" spans="18:19" ht="15" customHeight="1">
      <c r="R9434"/>
      <c r="S9434"/>
    </row>
    <row r="9435" spans="18:19" ht="15" customHeight="1">
      <c r="R9435"/>
      <c r="S9435"/>
    </row>
    <row r="9436" spans="18:19" ht="15" customHeight="1">
      <c r="R9436"/>
      <c r="S9436"/>
    </row>
    <row r="9437" spans="18:19" ht="15" customHeight="1">
      <c r="R9437"/>
      <c r="S9437"/>
    </row>
    <row r="9438" spans="18:19" ht="15" customHeight="1">
      <c r="R9438"/>
      <c r="S9438"/>
    </row>
    <row r="9439" spans="18:19" ht="15" customHeight="1">
      <c r="R9439"/>
      <c r="S9439"/>
    </row>
    <row r="9440" spans="18:19" ht="15" customHeight="1">
      <c r="R9440"/>
      <c r="S9440"/>
    </row>
    <row r="9441" spans="18:19" ht="15" customHeight="1">
      <c r="R9441"/>
      <c r="S9441"/>
    </row>
    <row r="9442" spans="18:19" ht="15" customHeight="1">
      <c r="R9442"/>
      <c r="S9442"/>
    </row>
    <row r="9443" spans="18:19" ht="15" customHeight="1">
      <c r="R9443"/>
      <c r="S9443"/>
    </row>
    <row r="9444" spans="18:19" ht="15" customHeight="1">
      <c r="R9444"/>
      <c r="S9444"/>
    </row>
    <row r="9445" spans="18:19" ht="15" customHeight="1">
      <c r="R9445"/>
      <c r="S9445"/>
    </row>
    <row r="9446" spans="18:19" ht="15" customHeight="1">
      <c r="R9446"/>
      <c r="S9446"/>
    </row>
    <row r="9447" spans="18:19" ht="15" customHeight="1">
      <c r="R9447"/>
      <c r="S9447"/>
    </row>
    <row r="9448" spans="18:19" ht="15" customHeight="1">
      <c r="R9448"/>
      <c r="S9448"/>
    </row>
    <row r="9449" spans="18:19" ht="15" customHeight="1">
      <c r="R9449"/>
      <c r="S9449"/>
    </row>
    <row r="9450" spans="18:19" ht="15" customHeight="1">
      <c r="R9450"/>
      <c r="S9450"/>
    </row>
    <row r="9451" spans="18:19" ht="15" customHeight="1">
      <c r="R9451"/>
      <c r="S9451"/>
    </row>
    <row r="9452" spans="18:19" ht="15" customHeight="1">
      <c r="R9452"/>
      <c r="S9452"/>
    </row>
    <row r="9453" spans="18:19" ht="15" customHeight="1">
      <c r="R9453"/>
      <c r="S9453"/>
    </row>
    <row r="9454" spans="18:19" ht="15" customHeight="1">
      <c r="R9454"/>
      <c r="S9454"/>
    </row>
    <row r="9455" spans="18:19" ht="15" customHeight="1">
      <c r="R9455"/>
      <c r="S9455"/>
    </row>
    <row r="9456" spans="18:19" ht="15" customHeight="1">
      <c r="R9456"/>
      <c r="S9456"/>
    </row>
    <row r="9457" spans="18:19" ht="15" customHeight="1">
      <c r="R9457"/>
      <c r="S9457"/>
    </row>
    <row r="9458" spans="18:19" ht="15" customHeight="1">
      <c r="R9458"/>
      <c r="S9458"/>
    </row>
    <row r="9459" spans="18:19" ht="15" customHeight="1">
      <c r="R9459"/>
      <c r="S9459"/>
    </row>
    <row r="9460" spans="18:19" ht="15" customHeight="1">
      <c r="R9460"/>
      <c r="S9460"/>
    </row>
    <row r="9461" spans="18:19" ht="15" customHeight="1">
      <c r="R9461"/>
      <c r="S9461"/>
    </row>
    <row r="9462" spans="18:19" ht="15" customHeight="1">
      <c r="R9462"/>
      <c r="S9462"/>
    </row>
    <row r="9463" spans="18:19" ht="15" customHeight="1">
      <c r="R9463"/>
      <c r="S9463"/>
    </row>
    <row r="9464" spans="18:19" ht="15" customHeight="1">
      <c r="R9464"/>
      <c r="S9464"/>
    </row>
    <row r="9465" spans="18:19" ht="15" customHeight="1">
      <c r="R9465"/>
      <c r="S9465"/>
    </row>
    <row r="9466" spans="18:19" ht="15" customHeight="1">
      <c r="R9466"/>
      <c r="S9466"/>
    </row>
    <row r="9467" spans="18:19" ht="15" customHeight="1">
      <c r="R9467"/>
      <c r="S9467"/>
    </row>
    <row r="9468" spans="18:19" ht="15" customHeight="1">
      <c r="R9468"/>
      <c r="S9468"/>
    </row>
    <row r="9469" spans="18:19" ht="15" customHeight="1">
      <c r="R9469"/>
      <c r="S9469"/>
    </row>
    <row r="9470" spans="18:19" ht="15" customHeight="1">
      <c r="R9470"/>
      <c r="S9470"/>
    </row>
    <row r="9471" spans="18:19" ht="15" customHeight="1">
      <c r="R9471"/>
      <c r="S9471"/>
    </row>
    <row r="9472" spans="18:19" ht="15" customHeight="1">
      <c r="R9472"/>
      <c r="S9472"/>
    </row>
    <row r="9473" spans="18:19" ht="15" customHeight="1">
      <c r="R9473"/>
      <c r="S9473"/>
    </row>
    <row r="9474" spans="18:19" ht="15" customHeight="1">
      <c r="R9474"/>
      <c r="S9474"/>
    </row>
    <row r="9475" spans="18:19" ht="15" customHeight="1">
      <c r="R9475"/>
      <c r="S9475"/>
    </row>
    <row r="9476" spans="18:19" ht="15" customHeight="1">
      <c r="R9476"/>
      <c r="S9476"/>
    </row>
    <row r="9477" spans="18:19" ht="15" customHeight="1">
      <c r="R9477"/>
      <c r="S9477"/>
    </row>
    <row r="9478" spans="18:19" ht="15" customHeight="1">
      <c r="R9478"/>
      <c r="S9478"/>
    </row>
    <row r="9479" spans="18:19" ht="15" customHeight="1">
      <c r="R9479"/>
      <c r="S9479"/>
    </row>
    <row r="9480" spans="18:19" ht="15" customHeight="1">
      <c r="R9480"/>
      <c r="S9480"/>
    </row>
    <row r="9481" spans="18:19" ht="15" customHeight="1">
      <c r="R9481"/>
      <c r="S9481"/>
    </row>
    <row r="9482" spans="18:19" ht="15" customHeight="1">
      <c r="R9482"/>
      <c r="S9482"/>
    </row>
    <row r="9483" spans="18:19" ht="15" customHeight="1">
      <c r="R9483"/>
      <c r="S9483"/>
    </row>
    <row r="9484" spans="18:19" ht="15" customHeight="1">
      <c r="R9484"/>
      <c r="S9484"/>
    </row>
    <row r="9485" spans="18:19" ht="15" customHeight="1">
      <c r="R9485"/>
      <c r="S9485"/>
    </row>
    <row r="9486" spans="18:19" ht="15" customHeight="1">
      <c r="R9486"/>
      <c r="S9486"/>
    </row>
    <row r="9487" spans="18:19" ht="15" customHeight="1">
      <c r="R9487"/>
      <c r="S9487"/>
    </row>
    <row r="9488" spans="18:19" ht="15" customHeight="1">
      <c r="R9488"/>
      <c r="S9488"/>
    </row>
    <row r="9489" spans="18:19" ht="15" customHeight="1">
      <c r="R9489"/>
      <c r="S9489"/>
    </row>
    <row r="9490" spans="18:19" ht="15" customHeight="1">
      <c r="R9490"/>
      <c r="S9490"/>
    </row>
    <row r="9491" spans="18:19" ht="15" customHeight="1">
      <c r="R9491"/>
      <c r="S9491"/>
    </row>
    <row r="9492" spans="18:19" ht="15" customHeight="1">
      <c r="R9492"/>
      <c r="S9492"/>
    </row>
    <row r="9493" spans="18:19" ht="15" customHeight="1">
      <c r="R9493"/>
      <c r="S9493"/>
    </row>
    <row r="9494" spans="18:19" ht="15" customHeight="1">
      <c r="R9494"/>
      <c r="S9494"/>
    </row>
    <row r="9495" spans="18:19" ht="15" customHeight="1">
      <c r="R9495"/>
      <c r="S9495"/>
    </row>
    <row r="9496" spans="18:19" ht="15" customHeight="1">
      <c r="R9496"/>
      <c r="S9496"/>
    </row>
    <row r="9497" spans="18:19" ht="15" customHeight="1">
      <c r="R9497"/>
      <c r="S9497"/>
    </row>
    <row r="9498" spans="18:19" ht="15" customHeight="1">
      <c r="R9498"/>
      <c r="S9498"/>
    </row>
    <row r="9499" spans="18:19" ht="15" customHeight="1">
      <c r="R9499"/>
      <c r="S9499"/>
    </row>
    <row r="9500" spans="18:19" ht="15" customHeight="1">
      <c r="R9500"/>
      <c r="S9500"/>
    </row>
    <row r="9501" spans="18:19" ht="15" customHeight="1">
      <c r="R9501"/>
      <c r="S9501"/>
    </row>
    <row r="9502" spans="18:19" ht="15" customHeight="1">
      <c r="R9502"/>
      <c r="S9502"/>
    </row>
    <row r="9503" spans="18:19" ht="15" customHeight="1">
      <c r="R9503"/>
      <c r="S9503"/>
    </row>
    <row r="9504" spans="18:19" ht="15" customHeight="1">
      <c r="R9504"/>
      <c r="S9504"/>
    </row>
    <row r="9505" spans="18:19" ht="15" customHeight="1">
      <c r="R9505"/>
      <c r="S9505"/>
    </row>
    <row r="9506" spans="18:19" ht="15" customHeight="1">
      <c r="R9506"/>
      <c r="S9506"/>
    </row>
    <row r="9507" spans="18:19" ht="15" customHeight="1">
      <c r="R9507"/>
      <c r="S9507"/>
    </row>
    <row r="9508" spans="18:19" ht="15" customHeight="1">
      <c r="R9508"/>
      <c r="S9508"/>
    </row>
    <row r="9509" spans="18:19" ht="15" customHeight="1">
      <c r="R9509"/>
      <c r="S9509"/>
    </row>
    <row r="9510" spans="18:19" ht="15" customHeight="1">
      <c r="R9510"/>
      <c r="S9510"/>
    </row>
    <row r="9511" spans="18:19" ht="15" customHeight="1">
      <c r="R9511"/>
      <c r="S9511"/>
    </row>
    <row r="9512" spans="18:19" ht="15" customHeight="1">
      <c r="R9512"/>
      <c r="S9512"/>
    </row>
    <row r="9513" spans="18:19" ht="15" customHeight="1">
      <c r="R9513"/>
      <c r="S9513"/>
    </row>
    <row r="9514" spans="18:19" ht="15" customHeight="1">
      <c r="R9514"/>
      <c r="S9514"/>
    </row>
    <row r="9515" spans="18:19" ht="15" customHeight="1">
      <c r="R9515"/>
      <c r="S9515"/>
    </row>
    <row r="9516" spans="18:19" ht="15" customHeight="1">
      <c r="R9516"/>
      <c r="S9516"/>
    </row>
    <row r="9517" spans="18:19" ht="15" customHeight="1">
      <c r="R9517"/>
      <c r="S9517"/>
    </row>
    <row r="9518" spans="18:19" ht="15" customHeight="1">
      <c r="R9518"/>
      <c r="S9518"/>
    </row>
    <row r="9519" spans="18:19" ht="15" customHeight="1">
      <c r="R9519"/>
      <c r="S9519"/>
    </row>
    <row r="9520" spans="18:19" ht="15" customHeight="1">
      <c r="R9520"/>
      <c r="S9520"/>
    </row>
    <row r="9521" spans="18:19" ht="15" customHeight="1">
      <c r="R9521"/>
      <c r="S9521"/>
    </row>
    <row r="9522" spans="18:19" ht="15" customHeight="1">
      <c r="R9522"/>
      <c r="S9522"/>
    </row>
    <row r="9523" spans="18:19" ht="15" customHeight="1">
      <c r="R9523"/>
      <c r="S9523"/>
    </row>
    <row r="9524" spans="18:19" ht="15" customHeight="1">
      <c r="R9524"/>
      <c r="S9524"/>
    </row>
    <row r="9525" spans="18:19" ht="15" customHeight="1">
      <c r="R9525"/>
      <c r="S9525"/>
    </row>
    <row r="9526" spans="18:19" ht="15" customHeight="1">
      <c r="R9526"/>
      <c r="S9526"/>
    </row>
    <row r="9527" spans="18:19" ht="15" customHeight="1">
      <c r="R9527"/>
      <c r="S9527"/>
    </row>
    <row r="9528" spans="18:19" ht="15" customHeight="1">
      <c r="R9528"/>
      <c r="S9528"/>
    </row>
    <row r="9529" spans="18:19" ht="15" customHeight="1">
      <c r="R9529"/>
      <c r="S9529"/>
    </row>
    <row r="9530" spans="18:19" ht="15" customHeight="1">
      <c r="R9530"/>
      <c r="S9530"/>
    </row>
    <row r="9531" spans="18:19" ht="15" customHeight="1">
      <c r="R9531"/>
      <c r="S9531"/>
    </row>
    <row r="9532" spans="18:19" ht="15" customHeight="1">
      <c r="R9532"/>
      <c r="S9532"/>
    </row>
    <row r="9533" spans="18:19" ht="15" customHeight="1">
      <c r="R9533"/>
      <c r="S9533"/>
    </row>
    <row r="9534" spans="18:19" ht="15" customHeight="1">
      <c r="R9534"/>
      <c r="S9534"/>
    </row>
    <row r="9535" spans="18:19" ht="15" customHeight="1">
      <c r="R9535"/>
      <c r="S9535"/>
    </row>
    <row r="9536" spans="18:19" ht="15" customHeight="1">
      <c r="R9536"/>
      <c r="S9536"/>
    </row>
    <row r="9537" spans="18:19" ht="15" customHeight="1">
      <c r="R9537"/>
      <c r="S9537"/>
    </row>
    <row r="9538" spans="18:19" ht="15" customHeight="1">
      <c r="R9538"/>
      <c r="S9538"/>
    </row>
    <row r="9539" spans="18:19" ht="15" customHeight="1">
      <c r="R9539"/>
      <c r="S9539"/>
    </row>
    <row r="9540" spans="18:19" ht="15" customHeight="1">
      <c r="R9540"/>
      <c r="S9540"/>
    </row>
    <row r="9541" spans="18:19" ht="15" customHeight="1">
      <c r="R9541"/>
      <c r="S9541"/>
    </row>
    <row r="9542" spans="18:19" ht="15" customHeight="1">
      <c r="R9542"/>
      <c r="S9542"/>
    </row>
    <row r="9543" spans="18:19" ht="15" customHeight="1">
      <c r="R9543"/>
      <c r="S9543"/>
    </row>
    <row r="9544" spans="18:19" ht="15" customHeight="1">
      <c r="R9544"/>
      <c r="S9544"/>
    </row>
    <row r="9545" spans="18:19" ht="15" customHeight="1">
      <c r="R9545"/>
      <c r="S9545"/>
    </row>
    <row r="9546" spans="18:19" ht="15" customHeight="1">
      <c r="R9546"/>
      <c r="S9546"/>
    </row>
    <row r="9547" spans="18:19" ht="15" customHeight="1">
      <c r="R9547"/>
      <c r="S9547"/>
    </row>
    <row r="9548" spans="18:19" ht="15" customHeight="1">
      <c r="R9548"/>
      <c r="S9548"/>
    </row>
    <row r="9549" spans="18:19" ht="15" customHeight="1">
      <c r="R9549"/>
      <c r="S9549"/>
    </row>
    <row r="9550" spans="18:19" ht="15" customHeight="1">
      <c r="R9550"/>
      <c r="S9550"/>
    </row>
    <row r="9551" spans="18:19" ht="15" customHeight="1">
      <c r="R9551"/>
      <c r="S9551"/>
    </row>
    <row r="9552" spans="18:19" ht="15" customHeight="1">
      <c r="R9552"/>
      <c r="S9552"/>
    </row>
    <row r="9553" spans="18:19" ht="15" customHeight="1">
      <c r="R9553"/>
      <c r="S9553"/>
    </row>
    <row r="9554" spans="18:19" ht="15" customHeight="1">
      <c r="R9554"/>
      <c r="S9554"/>
    </row>
    <row r="9555" spans="18:19" ht="15" customHeight="1">
      <c r="R9555"/>
      <c r="S9555"/>
    </row>
    <row r="9556" spans="18:19" ht="15" customHeight="1">
      <c r="R9556"/>
      <c r="S9556"/>
    </row>
    <row r="9557" spans="18:19" ht="15" customHeight="1">
      <c r="R9557"/>
      <c r="S9557"/>
    </row>
    <row r="9558" spans="18:19" ht="15" customHeight="1">
      <c r="R9558"/>
      <c r="S9558"/>
    </row>
    <row r="9559" spans="18:19" ht="15" customHeight="1">
      <c r="R9559"/>
      <c r="S9559"/>
    </row>
    <row r="9560" spans="18:19" ht="15" customHeight="1">
      <c r="R9560"/>
      <c r="S9560"/>
    </row>
    <row r="9561" spans="18:19" ht="15" customHeight="1">
      <c r="R9561"/>
      <c r="S9561"/>
    </row>
    <row r="9562" spans="18:19" ht="15" customHeight="1">
      <c r="R9562"/>
      <c r="S9562"/>
    </row>
    <row r="9563" spans="18:19" ht="15" customHeight="1">
      <c r="R9563"/>
      <c r="S9563"/>
    </row>
    <row r="9564" spans="18:19" ht="15" customHeight="1">
      <c r="R9564"/>
      <c r="S9564"/>
    </row>
    <row r="9565" spans="18:19" ht="15" customHeight="1">
      <c r="R9565"/>
      <c r="S9565"/>
    </row>
    <row r="9566" spans="18:19" ht="15" customHeight="1">
      <c r="R9566"/>
      <c r="S9566"/>
    </row>
    <row r="9567" spans="18:19" ht="15" customHeight="1">
      <c r="R9567"/>
      <c r="S9567"/>
    </row>
    <row r="9568" spans="18:19" ht="15" customHeight="1">
      <c r="R9568"/>
      <c r="S9568"/>
    </row>
    <row r="9569" spans="18:19" ht="15" customHeight="1">
      <c r="R9569"/>
      <c r="S9569"/>
    </row>
    <row r="9570" spans="18:19" ht="15" customHeight="1">
      <c r="R9570"/>
      <c r="S9570"/>
    </row>
    <row r="9571" spans="18:19" ht="15" customHeight="1">
      <c r="R9571"/>
      <c r="S9571"/>
    </row>
    <row r="9572" spans="18:19" ht="15" customHeight="1">
      <c r="R9572"/>
      <c r="S9572"/>
    </row>
    <row r="9573" spans="18:19" ht="15" customHeight="1">
      <c r="R9573"/>
      <c r="S9573"/>
    </row>
    <row r="9574" spans="18:19" ht="15" customHeight="1">
      <c r="R9574"/>
      <c r="S9574"/>
    </row>
    <row r="9575" spans="18:19" ht="15" customHeight="1">
      <c r="R9575"/>
      <c r="S9575"/>
    </row>
    <row r="9576" spans="18:19" ht="15" customHeight="1">
      <c r="R9576"/>
      <c r="S9576"/>
    </row>
    <row r="9577" spans="18:19" ht="15" customHeight="1">
      <c r="R9577"/>
      <c r="S9577"/>
    </row>
    <row r="9578" spans="18:19" ht="15" customHeight="1">
      <c r="R9578"/>
      <c r="S9578"/>
    </row>
    <row r="9579" spans="18:19" ht="15" customHeight="1">
      <c r="R9579"/>
      <c r="S9579"/>
    </row>
    <row r="9580" spans="18:19" ht="15" customHeight="1">
      <c r="R9580"/>
      <c r="S9580"/>
    </row>
    <row r="9581" spans="18:19" ht="15" customHeight="1">
      <c r="R9581"/>
      <c r="S9581"/>
    </row>
    <row r="9582" spans="18:19" ht="15" customHeight="1">
      <c r="R9582"/>
      <c r="S9582"/>
    </row>
    <row r="9583" spans="18:19" ht="15" customHeight="1">
      <c r="R9583"/>
      <c r="S9583"/>
    </row>
    <row r="9584" spans="18:19" ht="15" customHeight="1">
      <c r="R9584"/>
      <c r="S9584"/>
    </row>
    <row r="9585" spans="18:19" ht="15" customHeight="1">
      <c r="R9585"/>
      <c r="S9585"/>
    </row>
    <row r="9586" spans="18:19" ht="15" customHeight="1">
      <c r="R9586"/>
      <c r="S9586"/>
    </row>
    <row r="9587" spans="18:19" ht="15" customHeight="1">
      <c r="R9587"/>
      <c r="S9587"/>
    </row>
    <row r="9588" spans="18:19" ht="15" customHeight="1">
      <c r="R9588"/>
      <c r="S9588"/>
    </row>
    <row r="9589" spans="18:19" ht="15" customHeight="1">
      <c r="R9589"/>
      <c r="S9589"/>
    </row>
    <row r="9590" spans="18:19" ht="15" customHeight="1">
      <c r="R9590"/>
      <c r="S9590"/>
    </row>
    <row r="9591" spans="18:19" ht="15" customHeight="1">
      <c r="R9591"/>
      <c r="S9591"/>
    </row>
    <row r="9592" spans="18:19" ht="15" customHeight="1">
      <c r="R9592"/>
      <c r="S9592"/>
    </row>
    <row r="9593" spans="18:19" ht="15" customHeight="1">
      <c r="R9593"/>
      <c r="S9593"/>
    </row>
    <row r="9594" spans="18:19" ht="15" customHeight="1">
      <c r="R9594"/>
      <c r="S9594"/>
    </row>
    <row r="9595" spans="18:19" ht="15" customHeight="1">
      <c r="R9595"/>
      <c r="S9595"/>
    </row>
    <row r="9596" spans="18:19" ht="15" customHeight="1">
      <c r="R9596"/>
      <c r="S9596"/>
    </row>
    <row r="9597" spans="18:19" ht="15" customHeight="1">
      <c r="R9597"/>
      <c r="S9597"/>
    </row>
    <row r="9598" spans="18:19" ht="15" customHeight="1">
      <c r="R9598"/>
      <c r="S9598"/>
    </row>
    <row r="9599" spans="18:19" ht="15" customHeight="1">
      <c r="R9599"/>
      <c r="S9599"/>
    </row>
    <row r="9600" spans="18:19" ht="15" customHeight="1">
      <c r="R9600"/>
      <c r="S9600"/>
    </row>
    <row r="9601" spans="18:19" ht="15" customHeight="1">
      <c r="R9601"/>
      <c r="S9601"/>
    </row>
    <row r="9602" spans="18:19" ht="15" customHeight="1">
      <c r="R9602"/>
      <c r="S9602"/>
    </row>
    <row r="9603" spans="18:19" ht="15" customHeight="1">
      <c r="R9603"/>
      <c r="S9603"/>
    </row>
    <row r="9604" spans="18:19" ht="15" customHeight="1">
      <c r="R9604"/>
      <c r="S9604"/>
    </row>
    <row r="9605" spans="18:19" ht="15" customHeight="1">
      <c r="R9605"/>
      <c r="S9605"/>
    </row>
    <row r="9606" spans="18:19" ht="15" customHeight="1">
      <c r="R9606"/>
      <c r="S9606"/>
    </row>
    <row r="9607" spans="18:19" ht="15" customHeight="1">
      <c r="R9607"/>
      <c r="S9607"/>
    </row>
    <row r="9608" spans="18:19" ht="15" customHeight="1">
      <c r="R9608"/>
      <c r="S9608"/>
    </row>
    <row r="9609" spans="18:19" ht="15" customHeight="1">
      <c r="R9609"/>
      <c r="S9609"/>
    </row>
    <row r="9610" spans="18:19" ht="15" customHeight="1">
      <c r="R9610"/>
      <c r="S9610"/>
    </row>
    <row r="9611" spans="18:19" ht="15" customHeight="1">
      <c r="R9611"/>
      <c r="S9611"/>
    </row>
    <row r="9612" spans="18:19" ht="15" customHeight="1">
      <c r="R9612"/>
      <c r="S9612"/>
    </row>
    <row r="9613" spans="18:19" ht="15" customHeight="1">
      <c r="R9613"/>
      <c r="S9613"/>
    </row>
    <row r="9614" spans="18:19" ht="15" customHeight="1">
      <c r="R9614"/>
      <c r="S9614"/>
    </row>
    <row r="9615" spans="18:19" ht="15" customHeight="1">
      <c r="R9615"/>
      <c r="S9615"/>
    </row>
    <row r="9616" spans="18:19" ht="15" customHeight="1">
      <c r="R9616"/>
      <c r="S9616"/>
    </row>
    <row r="9617" spans="18:19" ht="15" customHeight="1">
      <c r="R9617"/>
      <c r="S9617"/>
    </row>
    <row r="9618" spans="18:19" ht="15" customHeight="1">
      <c r="R9618"/>
      <c r="S9618"/>
    </row>
    <row r="9619" spans="18:19" ht="15" customHeight="1">
      <c r="R9619"/>
      <c r="S9619"/>
    </row>
    <row r="9620" spans="18:19" ht="15" customHeight="1">
      <c r="R9620"/>
      <c r="S9620"/>
    </row>
    <row r="9621" spans="18:19" ht="15" customHeight="1">
      <c r="R9621"/>
      <c r="S9621"/>
    </row>
    <row r="9622" spans="18:19" ht="15" customHeight="1">
      <c r="R9622"/>
      <c r="S9622"/>
    </row>
    <row r="9623" spans="18:19" ht="15" customHeight="1">
      <c r="R9623"/>
      <c r="S9623"/>
    </row>
    <row r="9624" spans="18:19" ht="15" customHeight="1">
      <c r="R9624"/>
      <c r="S9624"/>
    </row>
    <row r="9625" spans="18:19" ht="15" customHeight="1">
      <c r="R9625"/>
      <c r="S9625"/>
    </row>
    <row r="9626" spans="18:19" ht="15" customHeight="1">
      <c r="R9626"/>
      <c r="S9626"/>
    </row>
    <row r="9627" spans="18:19" ht="15" customHeight="1">
      <c r="R9627"/>
      <c r="S9627"/>
    </row>
    <row r="9628" spans="18:19" ht="15" customHeight="1">
      <c r="R9628"/>
      <c r="S9628"/>
    </row>
    <row r="9629" spans="18:19" ht="15" customHeight="1">
      <c r="R9629"/>
      <c r="S9629"/>
    </row>
    <row r="9630" spans="18:19" ht="15" customHeight="1">
      <c r="R9630"/>
      <c r="S9630"/>
    </row>
    <row r="9631" spans="18:19" ht="15" customHeight="1">
      <c r="R9631"/>
      <c r="S9631"/>
    </row>
    <row r="9632" spans="18:19" ht="15" customHeight="1">
      <c r="R9632"/>
      <c r="S9632"/>
    </row>
    <row r="9633" spans="18:19" ht="15" customHeight="1">
      <c r="R9633"/>
      <c r="S9633"/>
    </row>
    <row r="9634" spans="18:19" ht="15" customHeight="1">
      <c r="R9634"/>
      <c r="S9634"/>
    </row>
    <row r="9635" spans="18:19" ht="15" customHeight="1">
      <c r="R9635"/>
      <c r="S9635"/>
    </row>
    <row r="9636" spans="18:19" ht="15" customHeight="1">
      <c r="R9636"/>
      <c r="S9636"/>
    </row>
    <row r="9637" spans="18:19" ht="15" customHeight="1">
      <c r="R9637"/>
      <c r="S9637"/>
    </row>
    <row r="9638" spans="18:19" ht="15" customHeight="1">
      <c r="R9638"/>
      <c r="S9638"/>
    </row>
    <row r="9639" spans="18:19" ht="15" customHeight="1">
      <c r="R9639"/>
      <c r="S9639"/>
    </row>
    <row r="9640" spans="18:19" ht="15" customHeight="1">
      <c r="R9640"/>
      <c r="S9640"/>
    </row>
    <row r="9641" spans="18:19" ht="15" customHeight="1">
      <c r="R9641"/>
      <c r="S9641"/>
    </row>
    <row r="9642" spans="18:19" ht="15" customHeight="1">
      <c r="R9642"/>
      <c r="S9642"/>
    </row>
    <row r="9643" spans="18:19" ht="15" customHeight="1">
      <c r="R9643"/>
      <c r="S9643"/>
    </row>
    <row r="9644" spans="18:19" ht="15" customHeight="1">
      <c r="R9644"/>
      <c r="S9644"/>
    </row>
    <row r="9645" spans="18:19" ht="15" customHeight="1">
      <c r="R9645"/>
      <c r="S9645"/>
    </row>
    <row r="9646" spans="18:19" ht="15" customHeight="1">
      <c r="R9646"/>
      <c r="S9646"/>
    </row>
    <row r="9647" spans="18:19" ht="15" customHeight="1">
      <c r="R9647"/>
      <c r="S9647"/>
    </row>
    <row r="9648" spans="18:19" ht="15" customHeight="1">
      <c r="R9648"/>
      <c r="S9648"/>
    </row>
    <row r="9649" spans="18:19" ht="15" customHeight="1">
      <c r="R9649"/>
      <c r="S9649"/>
    </row>
    <row r="9650" spans="18:19" ht="15" customHeight="1">
      <c r="R9650"/>
      <c r="S9650"/>
    </row>
    <row r="9651" spans="18:19" ht="15" customHeight="1">
      <c r="R9651"/>
      <c r="S9651"/>
    </row>
    <row r="9652" spans="18:19" ht="15" customHeight="1">
      <c r="R9652"/>
      <c r="S9652"/>
    </row>
    <row r="9653" spans="18:19" ht="15" customHeight="1">
      <c r="R9653"/>
      <c r="S9653"/>
    </row>
    <row r="9654" spans="18:19" ht="15" customHeight="1">
      <c r="R9654"/>
      <c r="S9654"/>
    </row>
    <row r="9655" spans="18:19" ht="15" customHeight="1">
      <c r="R9655"/>
      <c r="S9655"/>
    </row>
    <row r="9656" spans="18:19" ht="15" customHeight="1">
      <c r="R9656"/>
      <c r="S9656"/>
    </row>
    <row r="9657" spans="18:19" ht="15" customHeight="1">
      <c r="R9657"/>
      <c r="S9657"/>
    </row>
    <row r="9658" spans="18:19" ht="15" customHeight="1">
      <c r="R9658"/>
      <c r="S9658"/>
    </row>
    <row r="9659" spans="18:19" ht="15" customHeight="1">
      <c r="R9659"/>
      <c r="S9659"/>
    </row>
    <row r="9660" spans="18:19" ht="15" customHeight="1">
      <c r="R9660"/>
      <c r="S9660"/>
    </row>
    <row r="9661" spans="18:19" ht="15" customHeight="1">
      <c r="R9661"/>
      <c r="S9661"/>
    </row>
    <row r="9662" spans="18:19" ht="15" customHeight="1">
      <c r="R9662"/>
      <c r="S9662"/>
    </row>
    <row r="9663" spans="18:19" ht="15" customHeight="1">
      <c r="R9663"/>
      <c r="S9663"/>
    </row>
    <row r="9664" spans="18:19" ht="15" customHeight="1">
      <c r="R9664"/>
      <c r="S9664"/>
    </row>
    <row r="9665" spans="18:19" ht="15" customHeight="1">
      <c r="R9665"/>
      <c r="S9665"/>
    </row>
    <row r="9666" spans="18:19" ht="15" customHeight="1">
      <c r="R9666"/>
      <c r="S9666"/>
    </row>
    <row r="9667" spans="18:19" ht="15" customHeight="1">
      <c r="R9667"/>
      <c r="S9667"/>
    </row>
    <row r="9668" spans="18:19" ht="15" customHeight="1">
      <c r="R9668"/>
      <c r="S9668"/>
    </row>
    <row r="9669" spans="18:19" ht="15" customHeight="1">
      <c r="R9669"/>
      <c r="S9669"/>
    </row>
    <row r="9670" spans="18:19" ht="15" customHeight="1">
      <c r="R9670"/>
      <c r="S9670"/>
    </row>
    <row r="9671" spans="18:19" ht="15" customHeight="1">
      <c r="R9671"/>
      <c r="S9671"/>
    </row>
    <row r="9672" spans="18:19" ht="15" customHeight="1">
      <c r="R9672"/>
      <c r="S9672"/>
    </row>
    <row r="9673" spans="18:19" ht="15" customHeight="1">
      <c r="R9673"/>
      <c r="S9673"/>
    </row>
    <row r="9674" spans="18:19" ht="15" customHeight="1">
      <c r="R9674"/>
      <c r="S9674"/>
    </row>
    <row r="9675" spans="18:19" ht="15" customHeight="1">
      <c r="R9675"/>
      <c r="S9675"/>
    </row>
    <row r="9676" spans="18:19" ht="15" customHeight="1">
      <c r="R9676"/>
      <c r="S9676"/>
    </row>
    <row r="9677" spans="18:19" ht="15" customHeight="1">
      <c r="R9677"/>
      <c r="S9677"/>
    </row>
    <row r="9678" spans="18:19" ht="15" customHeight="1">
      <c r="R9678"/>
      <c r="S9678"/>
    </row>
    <row r="9679" spans="18:19" ht="15" customHeight="1">
      <c r="R9679"/>
      <c r="S9679"/>
    </row>
    <row r="9680" spans="18:19" ht="15" customHeight="1">
      <c r="R9680"/>
      <c r="S9680"/>
    </row>
    <row r="9681" spans="18:19" ht="15" customHeight="1">
      <c r="R9681"/>
      <c r="S9681"/>
    </row>
    <row r="9682" spans="18:19" ht="15" customHeight="1">
      <c r="R9682"/>
      <c r="S9682"/>
    </row>
    <row r="9683" spans="18:19" ht="15" customHeight="1">
      <c r="R9683"/>
      <c r="S9683"/>
    </row>
    <row r="9684" spans="18:19" ht="15" customHeight="1">
      <c r="R9684"/>
      <c r="S9684"/>
    </row>
    <row r="9685" spans="18:19" ht="15" customHeight="1">
      <c r="R9685"/>
      <c r="S9685"/>
    </row>
    <row r="9686" spans="18:19" ht="15" customHeight="1">
      <c r="R9686"/>
      <c r="S9686"/>
    </row>
    <row r="9687" spans="18:19" ht="15" customHeight="1">
      <c r="R9687"/>
      <c r="S9687"/>
    </row>
    <row r="9688" spans="18:19" ht="15" customHeight="1">
      <c r="R9688"/>
      <c r="S9688"/>
    </row>
    <row r="9689" spans="18:19" ht="15" customHeight="1">
      <c r="R9689"/>
      <c r="S9689"/>
    </row>
    <row r="9690" spans="18:19" ht="15" customHeight="1">
      <c r="R9690"/>
      <c r="S9690"/>
    </row>
    <row r="9691" spans="18:19" ht="15" customHeight="1">
      <c r="R9691"/>
      <c r="S9691"/>
    </row>
    <row r="9692" spans="18:19" ht="15" customHeight="1">
      <c r="R9692"/>
      <c r="S9692"/>
    </row>
    <row r="9693" spans="18:19" ht="15" customHeight="1">
      <c r="R9693"/>
      <c r="S9693"/>
    </row>
    <row r="9694" spans="18:19" ht="15" customHeight="1">
      <c r="R9694"/>
      <c r="S9694"/>
    </row>
    <row r="9695" spans="18:19" ht="15" customHeight="1">
      <c r="R9695"/>
      <c r="S9695"/>
    </row>
    <row r="9696" spans="18:19" ht="15" customHeight="1">
      <c r="R9696"/>
      <c r="S9696"/>
    </row>
    <row r="9697" spans="18:19" ht="15" customHeight="1">
      <c r="R9697"/>
      <c r="S9697"/>
    </row>
    <row r="9698" spans="18:19" ht="15" customHeight="1">
      <c r="R9698"/>
      <c r="S9698"/>
    </row>
    <row r="9699" spans="18:19" ht="15" customHeight="1">
      <c r="R9699"/>
      <c r="S9699"/>
    </row>
    <row r="9700" spans="18:19" ht="15" customHeight="1">
      <c r="R9700"/>
      <c r="S9700"/>
    </row>
    <row r="9701" spans="18:19" ht="15" customHeight="1">
      <c r="R9701"/>
      <c r="S9701"/>
    </row>
    <row r="9702" spans="18:19" ht="15" customHeight="1">
      <c r="R9702"/>
      <c r="S9702"/>
    </row>
    <row r="9703" spans="18:19" ht="15" customHeight="1">
      <c r="R9703"/>
      <c r="S9703"/>
    </row>
    <row r="9704" spans="18:19" ht="15" customHeight="1">
      <c r="R9704"/>
      <c r="S9704"/>
    </row>
    <row r="9705" spans="18:19" ht="15" customHeight="1">
      <c r="R9705"/>
      <c r="S9705"/>
    </row>
    <row r="9706" spans="18:19" ht="15" customHeight="1">
      <c r="R9706"/>
      <c r="S9706"/>
    </row>
    <row r="9707" spans="18:19" ht="15" customHeight="1">
      <c r="R9707"/>
      <c r="S9707"/>
    </row>
    <row r="9708" spans="18:19" ht="15" customHeight="1">
      <c r="R9708"/>
      <c r="S9708"/>
    </row>
    <row r="9709" spans="18:19" ht="15" customHeight="1">
      <c r="R9709"/>
      <c r="S9709"/>
    </row>
    <row r="9710" spans="18:19" ht="15" customHeight="1">
      <c r="R9710"/>
      <c r="S9710"/>
    </row>
    <row r="9711" spans="18:19" ht="15" customHeight="1">
      <c r="R9711"/>
      <c r="S9711"/>
    </row>
    <row r="9712" spans="18:19" ht="15" customHeight="1">
      <c r="R9712"/>
      <c r="S9712"/>
    </row>
    <row r="9713" spans="18:19" ht="15" customHeight="1">
      <c r="R9713"/>
      <c r="S9713"/>
    </row>
    <row r="9714" spans="18:19" ht="15" customHeight="1">
      <c r="R9714"/>
      <c r="S9714"/>
    </row>
    <row r="9715" spans="18:19" ht="15" customHeight="1">
      <c r="R9715"/>
      <c r="S9715"/>
    </row>
    <row r="9716" spans="18:19" ht="15" customHeight="1">
      <c r="R9716"/>
      <c r="S9716"/>
    </row>
    <row r="9717" spans="18:19" ht="15" customHeight="1">
      <c r="R9717"/>
      <c r="S9717"/>
    </row>
    <row r="9718" spans="18:19" ht="15" customHeight="1">
      <c r="R9718"/>
      <c r="S9718"/>
    </row>
    <row r="9719" spans="18:19" ht="15" customHeight="1">
      <c r="R9719"/>
      <c r="S9719"/>
    </row>
    <row r="9720" spans="18:19" ht="15" customHeight="1">
      <c r="R9720"/>
      <c r="S9720"/>
    </row>
    <row r="9721" spans="18:19" ht="15" customHeight="1">
      <c r="R9721"/>
      <c r="S9721"/>
    </row>
    <row r="9722" spans="18:19" ht="15" customHeight="1">
      <c r="R9722"/>
      <c r="S9722"/>
    </row>
    <row r="9723" spans="18:19" ht="15" customHeight="1">
      <c r="R9723"/>
      <c r="S9723"/>
    </row>
    <row r="9724" spans="18:19" ht="15" customHeight="1">
      <c r="R9724"/>
      <c r="S9724"/>
    </row>
    <row r="9725" spans="18:19" ht="15" customHeight="1">
      <c r="R9725"/>
      <c r="S9725"/>
    </row>
    <row r="9726" spans="18:19" ht="15" customHeight="1">
      <c r="R9726"/>
      <c r="S9726"/>
    </row>
    <row r="9727" spans="18:19" ht="15" customHeight="1">
      <c r="R9727"/>
      <c r="S9727"/>
    </row>
    <row r="9728" spans="18:19" ht="15" customHeight="1">
      <c r="R9728"/>
      <c r="S9728"/>
    </row>
    <row r="9729" spans="18:19" ht="15" customHeight="1">
      <c r="R9729"/>
      <c r="S9729"/>
    </row>
    <row r="9730" spans="18:19" ht="15" customHeight="1">
      <c r="R9730"/>
      <c r="S9730"/>
    </row>
    <row r="9731" spans="18:19" ht="15" customHeight="1">
      <c r="R9731"/>
      <c r="S9731"/>
    </row>
    <row r="9732" spans="18:19" ht="15" customHeight="1">
      <c r="R9732"/>
      <c r="S9732"/>
    </row>
    <row r="9733" spans="18:19" ht="15" customHeight="1">
      <c r="R9733"/>
      <c r="S9733"/>
    </row>
    <row r="9734" spans="18:19" ht="15" customHeight="1">
      <c r="R9734"/>
      <c r="S9734"/>
    </row>
    <row r="9735" spans="18:19" ht="15" customHeight="1">
      <c r="R9735"/>
      <c r="S9735"/>
    </row>
    <row r="9736" spans="18:19" ht="15" customHeight="1">
      <c r="R9736"/>
      <c r="S9736"/>
    </row>
    <row r="9737" spans="18:19" ht="15" customHeight="1">
      <c r="R9737"/>
      <c r="S9737"/>
    </row>
    <row r="9738" spans="18:19" ht="15" customHeight="1">
      <c r="R9738"/>
      <c r="S9738"/>
    </row>
    <row r="9739" spans="18:19" ht="15" customHeight="1">
      <c r="R9739"/>
      <c r="S9739"/>
    </row>
    <row r="9740" spans="18:19" ht="15" customHeight="1">
      <c r="R9740"/>
      <c r="S9740"/>
    </row>
    <row r="9741" spans="18:19" ht="15" customHeight="1">
      <c r="R9741"/>
      <c r="S9741"/>
    </row>
    <row r="9742" spans="18:19" ht="15" customHeight="1">
      <c r="R9742"/>
      <c r="S9742"/>
    </row>
    <row r="9743" spans="18:19" ht="15" customHeight="1">
      <c r="R9743"/>
      <c r="S9743"/>
    </row>
    <row r="9744" spans="18:19" ht="15" customHeight="1">
      <c r="R9744"/>
      <c r="S9744"/>
    </row>
    <row r="9745" spans="18:19" ht="15" customHeight="1">
      <c r="R9745"/>
      <c r="S9745"/>
    </row>
    <row r="9746" spans="18:19" ht="15" customHeight="1">
      <c r="R9746"/>
      <c r="S9746"/>
    </row>
    <row r="9747" spans="18:19" ht="15" customHeight="1">
      <c r="R9747"/>
      <c r="S9747"/>
    </row>
    <row r="9748" spans="18:19" ht="15" customHeight="1">
      <c r="R9748"/>
      <c r="S9748"/>
    </row>
    <row r="9749" spans="18:19" ht="15" customHeight="1">
      <c r="R9749"/>
      <c r="S9749"/>
    </row>
    <row r="9750" spans="18:19" ht="15" customHeight="1">
      <c r="R9750"/>
      <c r="S9750"/>
    </row>
    <row r="9751" spans="18:19" ht="15" customHeight="1">
      <c r="R9751"/>
      <c r="S9751"/>
    </row>
    <row r="9752" spans="18:19" ht="15" customHeight="1">
      <c r="R9752"/>
      <c r="S9752"/>
    </row>
    <row r="9753" spans="18:19" ht="15" customHeight="1">
      <c r="R9753"/>
      <c r="S9753"/>
    </row>
    <row r="9754" spans="18:19" ht="15" customHeight="1">
      <c r="R9754"/>
      <c r="S9754"/>
    </row>
    <row r="9755" spans="18:19" ht="15" customHeight="1">
      <c r="R9755"/>
      <c r="S9755"/>
    </row>
    <row r="9756" spans="18:19" ht="15" customHeight="1">
      <c r="R9756"/>
      <c r="S9756"/>
    </row>
    <row r="9757" spans="18:19" ht="15" customHeight="1">
      <c r="R9757"/>
      <c r="S9757"/>
    </row>
    <row r="9758" spans="18:19" ht="15" customHeight="1">
      <c r="R9758"/>
      <c r="S9758"/>
    </row>
    <row r="9759" spans="18:19" ht="15" customHeight="1">
      <c r="R9759"/>
      <c r="S9759"/>
    </row>
    <row r="9760" spans="18:19" ht="15" customHeight="1">
      <c r="R9760"/>
      <c r="S9760"/>
    </row>
    <row r="9761" spans="18:19" ht="15" customHeight="1">
      <c r="R9761"/>
      <c r="S9761"/>
    </row>
    <row r="9762" spans="18:19" ht="15" customHeight="1">
      <c r="R9762"/>
      <c r="S9762"/>
    </row>
    <row r="9763" spans="18:19" ht="15" customHeight="1">
      <c r="R9763"/>
      <c r="S9763"/>
    </row>
    <row r="9764" spans="18:19" ht="15" customHeight="1">
      <c r="R9764"/>
      <c r="S9764"/>
    </row>
    <row r="9765" spans="18:19" ht="15" customHeight="1">
      <c r="R9765"/>
      <c r="S9765"/>
    </row>
    <row r="9766" spans="18:19" ht="15" customHeight="1">
      <c r="R9766"/>
      <c r="S9766"/>
    </row>
    <row r="9767" spans="18:19" ht="15" customHeight="1">
      <c r="R9767"/>
      <c r="S9767"/>
    </row>
    <row r="9768" spans="18:19" ht="15" customHeight="1">
      <c r="R9768"/>
      <c r="S9768"/>
    </row>
    <row r="9769" spans="18:19" ht="15" customHeight="1">
      <c r="R9769"/>
      <c r="S9769"/>
    </row>
    <row r="9770" spans="18:19" ht="15" customHeight="1">
      <c r="R9770"/>
      <c r="S9770"/>
    </row>
    <row r="9771" spans="18:19" ht="15" customHeight="1">
      <c r="R9771"/>
      <c r="S9771"/>
    </row>
    <row r="9772" spans="18:19" ht="15" customHeight="1">
      <c r="R9772"/>
      <c r="S9772"/>
    </row>
    <row r="9773" spans="18:19" ht="15" customHeight="1">
      <c r="R9773"/>
      <c r="S9773"/>
    </row>
    <row r="9774" spans="18:19" ht="15" customHeight="1">
      <c r="R9774"/>
      <c r="S9774"/>
    </row>
    <row r="9775" spans="18:19" ht="15" customHeight="1">
      <c r="R9775"/>
      <c r="S9775"/>
    </row>
    <row r="9776" spans="18:19" ht="15" customHeight="1">
      <c r="R9776"/>
      <c r="S9776"/>
    </row>
    <row r="9777" spans="18:19" ht="15" customHeight="1">
      <c r="R9777"/>
      <c r="S9777"/>
    </row>
    <row r="9778" spans="18:19" ht="15" customHeight="1">
      <c r="R9778"/>
      <c r="S9778"/>
    </row>
    <row r="9779" spans="18:19" ht="15" customHeight="1">
      <c r="R9779"/>
      <c r="S9779"/>
    </row>
    <row r="9780" spans="18:19" ht="15" customHeight="1">
      <c r="R9780"/>
      <c r="S9780"/>
    </row>
    <row r="9781" spans="18:19" ht="15" customHeight="1">
      <c r="R9781"/>
      <c r="S9781"/>
    </row>
    <row r="9782" spans="18:19" ht="15" customHeight="1">
      <c r="R9782"/>
      <c r="S9782"/>
    </row>
    <row r="9783" spans="18:19" ht="15" customHeight="1">
      <c r="R9783"/>
      <c r="S9783"/>
    </row>
    <row r="9784" spans="18:19" ht="15" customHeight="1">
      <c r="R9784"/>
      <c r="S9784"/>
    </row>
    <row r="9785" spans="18:19" ht="15" customHeight="1">
      <c r="R9785"/>
      <c r="S9785"/>
    </row>
    <row r="9786" spans="18:19" ht="15" customHeight="1">
      <c r="R9786"/>
      <c r="S9786"/>
    </row>
    <row r="9787" spans="18:19" ht="15" customHeight="1">
      <c r="R9787"/>
      <c r="S9787"/>
    </row>
    <row r="9788" spans="18:19" ht="15" customHeight="1">
      <c r="R9788"/>
      <c r="S9788"/>
    </row>
    <row r="9789" spans="18:19" ht="15" customHeight="1">
      <c r="R9789"/>
      <c r="S9789"/>
    </row>
    <row r="9790" spans="18:19" ht="15" customHeight="1">
      <c r="R9790"/>
      <c r="S9790"/>
    </row>
    <row r="9791" spans="18:19" ht="15" customHeight="1">
      <c r="R9791"/>
      <c r="S9791"/>
    </row>
    <row r="9792" spans="18:19" ht="15" customHeight="1">
      <c r="R9792"/>
      <c r="S9792"/>
    </row>
    <row r="9793" spans="18:19" ht="15" customHeight="1">
      <c r="R9793"/>
      <c r="S9793"/>
    </row>
    <row r="9794" spans="18:19" ht="15" customHeight="1">
      <c r="R9794"/>
      <c r="S9794"/>
    </row>
    <row r="9795" spans="18:19" ht="15" customHeight="1">
      <c r="R9795"/>
      <c r="S9795"/>
    </row>
    <row r="9796" spans="18:19" ht="15" customHeight="1">
      <c r="R9796"/>
      <c r="S9796"/>
    </row>
    <row r="9797" spans="18:19" ht="15" customHeight="1">
      <c r="R9797"/>
      <c r="S9797"/>
    </row>
    <row r="9798" spans="18:19" ht="15" customHeight="1">
      <c r="R9798"/>
      <c r="S9798"/>
    </row>
    <row r="9799" spans="18:19" ht="15" customHeight="1">
      <c r="R9799"/>
      <c r="S9799"/>
    </row>
    <row r="9800" spans="18:19" ht="15" customHeight="1">
      <c r="R9800"/>
      <c r="S9800"/>
    </row>
    <row r="9801" spans="18:19" ht="15" customHeight="1">
      <c r="R9801"/>
      <c r="S9801"/>
    </row>
    <row r="9802" spans="18:19" ht="15" customHeight="1">
      <c r="R9802"/>
      <c r="S9802"/>
    </row>
    <row r="9803" spans="18:19" ht="15" customHeight="1">
      <c r="R9803"/>
      <c r="S9803"/>
    </row>
    <row r="9804" spans="18:19" ht="15" customHeight="1">
      <c r="R9804"/>
      <c r="S9804"/>
    </row>
    <row r="9805" spans="18:19" ht="15" customHeight="1">
      <c r="R9805"/>
      <c r="S9805"/>
    </row>
    <row r="9806" spans="18:19" ht="15" customHeight="1">
      <c r="R9806"/>
      <c r="S9806"/>
    </row>
    <row r="9807" spans="18:19" ht="15" customHeight="1">
      <c r="R9807"/>
      <c r="S9807"/>
    </row>
    <row r="9808" spans="18:19" ht="15" customHeight="1">
      <c r="R9808"/>
      <c r="S9808"/>
    </row>
    <row r="9809" spans="18:19" ht="15" customHeight="1">
      <c r="R9809"/>
      <c r="S9809"/>
    </row>
    <row r="9810" spans="18:19" ht="15" customHeight="1">
      <c r="R9810"/>
      <c r="S9810"/>
    </row>
    <row r="9811" spans="18:19" ht="15" customHeight="1">
      <c r="R9811"/>
      <c r="S9811"/>
    </row>
    <row r="9812" spans="18:19" ht="15" customHeight="1">
      <c r="R9812"/>
      <c r="S9812"/>
    </row>
    <row r="9813" spans="18:19" ht="15" customHeight="1">
      <c r="R9813"/>
      <c r="S9813"/>
    </row>
    <row r="9814" spans="18:19" ht="15" customHeight="1">
      <c r="R9814"/>
      <c r="S9814"/>
    </row>
    <row r="9815" spans="18:19" ht="15" customHeight="1">
      <c r="R9815"/>
      <c r="S9815"/>
    </row>
    <row r="9816" spans="18:19" ht="15" customHeight="1">
      <c r="R9816"/>
      <c r="S9816"/>
    </row>
    <row r="9817" spans="18:19" ht="15" customHeight="1">
      <c r="R9817"/>
      <c r="S9817"/>
    </row>
    <row r="9818" spans="18:19" ht="15" customHeight="1">
      <c r="R9818"/>
      <c r="S9818"/>
    </row>
    <row r="9819" spans="18:19" ht="15" customHeight="1">
      <c r="R9819"/>
      <c r="S9819"/>
    </row>
    <row r="9820" spans="18:19" ht="15" customHeight="1">
      <c r="R9820"/>
      <c r="S9820"/>
    </row>
    <row r="9821" spans="18:19" ht="15" customHeight="1">
      <c r="R9821"/>
      <c r="S9821"/>
    </row>
    <row r="9822" spans="18:19" ht="15" customHeight="1">
      <c r="R9822"/>
      <c r="S9822"/>
    </row>
    <row r="9823" spans="18:19" ht="15" customHeight="1">
      <c r="R9823"/>
      <c r="S9823"/>
    </row>
    <row r="9824" spans="18:19" ht="15" customHeight="1">
      <c r="R9824"/>
      <c r="S9824"/>
    </row>
    <row r="9825" spans="18:19" ht="15" customHeight="1">
      <c r="R9825"/>
      <c r="S9825"/>
    </row>
    <row r="9826" spans="18:19" ht="15" customHeight="1">
      <c r="R9826"/>
      <c r="S9826"/>
    </row>
    <row r="9827" spans="18:19" ht="15" customHeight="1">
      <c r="R9827"/>
      <c r="S9827"/>
    </row>
    <row r="9828" spans="18:19" ht="15" customHeight="1">
      <c r="R9828"/>
      <c r="S9828"/>
    </row>
    <row r="9829" spans="18:19" ht="15" customHeight="1">
      <c r="R9829"/>
      <c r="S9829"/>
    </row>
    <row r="9830" spans="18:19" ht="15" customHeight="1">
      <c r="R9830"/>
      <c r="S9830"/>
    </row>
    <row r="9831" spans="18:19" ht="15" customHeight="1">
      <c r="R9831"/>
      <c r="S9831"/>
    </row>
    <row r="9832" spans="18:19" ht="15" customHeight="1">
      <c r="R9832"/>
      <c r="S9832"/>
    </row>
    <row r="9833" spans="18:19" ht="15" customHeight="1">
      <c r="R9833"/>
      <c r="S9833"/>
    </row>
    <row r="9834" spans="18:19" ht="15" customHeight="1">
      <c r="R9834"/>
      <c r="S9834"/>
    </row>
    <row r="9835" spans="18:19" ht="15" customHeight="1">
      <c r="R9835"/>
      <c r="S9835"/>
    </row>
    <row r="9836" spans="18:19" ht="15" customHeight="1">
      <c r="R9836"/>
      <c r="S9836"/>
    </row>
    <row r="9837" spans="18:19" ht="15" customHeight="1">
      <c r="R9837"/>
      <c r="S9837"/>
    </row>
    <row r="9838" spans="18:19" ht="15" customHeight="1">
      <c r="R9838"/>
      <c r="S9838"/>
    </row>
    <row r="9839" spans="18:19" ht="15" customHeight="1">
      <c r="R9839"/>
      <c r="S9839"/>
    </row>
    <row r="9840" spans="18:19" ht="15" customHeight="1">
      <c r="R9840"/>
      <c r="S9840"/>
    </row>
    <row r="9841" spans="18:19" ht="15" customHeight="1">
      <c r="R9841"/>
      <c r="S9841"/>
    </row>
    <row r="9842" spans="18:19" ht="15" customHeight="1">
      <c r="R9842"/>
      <c r="S9842"/>
    </row>
    <row r="9843" spans="18:19" ht="15" customHeight="1">
      <c r="R9843"/>
      <c r="S9843"/>
    </row>
    <row r="9844" spans="18:19" ht="15" customHeight="1">
      <c r="R9844"/>
      <c r="S9844"/>
    </row>
    <row r="9845" spans="18:19" ht="15" customHeight="1">
      <c r="R9845"/>
      <c r="S9845"/>
    </row>
    <row r="9846" spans="18:19" ht="15" customHeight="1">
      <c r="R9846"/>
      <c r="S9846"/>
    </row>
    <row r="9847" spans="18:19" ht="15" customHeight="1">
      <c r="R9847"/>
      <c r="S9847"/>
    </row>
    <row r="9848" spans="18:19" ht="15" customHeight="1">
      <c r="R9848"/>
      <c r="S9848"/>
    </row>
    <row r="9849" spans="18:19" ht="15" customHeight="1">
      <c r="R9849"/>
      <c r="S9849"/>
    </row>
    <row r="9850" spans="18:19" ht="15" customHeight="1">
      <c r="R9850"/>
      <c r="S9850"/>
    </row>
    <row r="9851" spans="18:19" ht="15" customHeight="1">
      <c r="R9851"/>
      <c r="S9851"/>
    </row>
    <row r="9852" spans="18:19" ht="15" customHeight="1">
      <c r="R9852"/>
      <c r="S9852"/>
    </row>
    <row r="9853" spans="18:19" ht="15" customHeight="1">
      <c r="R9853"/>
      <c r="S9853"/>
    </row>
    <row r="9854" spans="18:19" ht="15" customHeight="1">
      <c r="R9854"/>
      <c r="S9854"/>
    </row>
    <row r="9855" spans="18:19" ht="15" customHeight="1">
      <c r="R9855"/>
      <c r="S9855"/>
    </row>
    <row r="9856" spans="18:19" ht="15" customHeight="1">
      <c r="R9856"/>
      <c r="S9856"/>
    </row>
    <row r="9857" spans="18:19" ht="15" customHeight="1">
      <c r="R9857"/>
      <c r="S9857"/>
    </row>
    <row r="9858" spans="18:19" ht="15" customHeight="1">
      <c r="R9858"/>
      <c r="S9858"/>
    </row>
    <row r="9859" spans="18:19" ht="15" customHeight="1">
      <c r="R9859"/>
      <c r="S9859"/>
    </row>
    <row r="9860" spans="18:19" ht="15" customHeight="1">
      <c r="R9860"/>
      <c r="S9860"/>
    </row>
    <row r="9861" spans="18:19" ht="15" customHeight="1">
      <c r="R9861"/>
      <c r="S9861"/>
    </row>
    <row r="9862" spans="18:19" ht="15" customHeight="1">
      <c r="R9862"/>
      <c r="S9862"/>
    </row>
    <row r="9863" spans="18:19" ht="15" customHeight="1">
      <c r="R9863"/>
      <c r="S9863"/>
    </row>
    <row r="9864" spans="18:19" ht="15" customHeight="1">
      <c r="R9864"/>
      <c r="S9864"/>
    </row>
    <row r="9865" spans="18:19" ht="15" customHeight="1">
      <c r="R9865"/>
      <c r="S9865"/>
    </row>
    <row r="9866" spans="18:19" ht="15" customHeight="1">
      <c r="R9866"/>
      <c r="S9866"/>
    </row>
    <row r="9867" spans="18:19" ht="15" customHeight="1">
      <c r="R9867"/>
      <c r="S9867"/>
    </row>
    <row r="9868" spans="18:19" ht="15" customHeight="1">
      <c r="R9868"/>
      <c r="S9868"/>
    </row>
    <row r="9869" spans="18:19" ht="15" customHeight="1">
      <c r="R9869"/>
      <c r="S9869"/>
    </row>
    <row r="9870" spans="18:19" ht="15" customHeight="1">
      <c r="R9870"/>
      <c r="S9870"/>
    </row>
    <row r="9871" spans="18:19" ht="15" customHeight="1">
      <c r="R9871"/>
      <c r="S9871"/>
    </row>
    <row r="9872" spans="18:19" ht="15" customHeight="1">
      <c r="R9872"/>
      <c r="S9872"/>
    </row>
    <row r="9873" spans="18:19" ht="15" customHeight="1">
      <c r="R9873"/>
      <c r="S9873"/>
    </row>
    <row r="9874" spans="18:19" ht="15" customHeight="1">
      <c r="R9874"/>
      <c r="S9874"/>
    </row>
    <row r="9875" spans="18:19" ht="15" customHeight="1">
      <c r="R9875"/>
      <c r="S9875"/>
    </row>
    <row r="9876" spans="18:19" ht="15" customHeight="1">
      <c r="R9876"/>
      <c r="S9876"/>
    </row>
    <row r="9877" spans="18:19" ht="15" customHeight="1">
      <c r="R9877"/>
      <c r="S9877"/>
    </row>
    <row r="9878" spans="18:19" ht="15" customHeight="1">
      <c r="R9878"/>
      <c r="S9878"/>
    </row>
    <row r="9879" spans="18:19" ht="15" customHeight="1">
      <c r="R9879"/>
      <c r="S9879"/>
    </row>
    <row r="9880" spans="18:19" ht="15" customHeight="1">
      <c r="R9880"/>
      <c r="S9880"/>
    </row>
    <row r="9881" spans="18:19" ht="15" customHeight="1">
      <c r="R9881"/>
      <c r="S9881"/>
    </row>
    <row r="9882" spans="18:19" ht="15" customHeight="1">
      <c r="R9882"/>
      <c r="S9882"/>
    </row>
    <row r="9883" spans="18:19" ht="15" customHeight="1">
      <c r="R9883"/>
      <c r="S9883"/>
    </row>
    <row r="9884" spans="18:19" ht="15" customHeight="1">
      <c r="R9884"/>
      <c r="S9884"/>
    </row>
    <row r="9885" spans="18:19" ht="15" customHeight="1">
      <c r="R9885"/>
      <c r="S9885"/>
    </row>
    <row r="9886" spans="18:19" ht="15" customHeight="1">
      <c r="R9886"/>
      <c r="S9886"/>
    </row>
    <row r="9887" spans="18:19" ht="15" customHeight="1">
      <c r="R9887"/>
      <c r="S9887"/>
    </row>
    <row r="9888" spans="18:19" ht="15" customHeight="1">
      <c r="R9888"/>
      <c r="S9888"/>
    </row>
    <row r="9889" spans="18:19" ht="15" customHeight="1">
      <c r="R9889"/>
      <c r="S9889"/>
    </row>
    <row r="9890" spans="18:19" ht="15" customHeight="1">
      <c r="R9890"/>
      <c r="S9890"/>
    </row>
    <row r="9891" spans="18:19" ht="15" customHeight="1">
      <c r="R9891"/>
      <c r="S9891"/>
    </row>
    <row r="9892" spans="18:19" ht="15" customHeight="1">
      <c r="R9892"/>
      <c r="S9892"/>
    </row>
    <row r="9893" spans="18:19" ht="15" customHeight="1">
      <c r="R9893"/>
      <c r="S9893"/>
    </row>
    <row r="9894" spans="18:19" ht="15" customHeight="1">
      <c r="R9894"/>
      <c r="S9894"/>
    </row>
    <row r="9895" spans="18:19" ht="15" customHeight="1">
      <c r="R9895"/>
      <c r="S9895"/>
    </row>
    <row r="9896" spans="18:19" ht="15" customHeight="1">
      <c r="R9896"/>
      <c r="S9896"/>
    </row>
    <row r="9897" spans="18:19" ht="15" customHeight="1">
      <c r="R9897"/>
      <c r="S9897"/>
    </row>
    <row r="9898" spans="18:19" ht="15" customHeight="1">
      <c r="R9898"/>
      <c r="S9898"/>
    </row>
    <row r="9899" spans="18:19" ht="15" customHeight="1">
      <c r="R9899"/>
      <c r="S9899"/>
    </row>
    <row r="9900" spans="18:19" ht="15" customHeight="1">
      <c r="R9900"/>
      <c r="S9900"/>
    </row>
    <row r="9901" spans="18:19" ht="15" customHeight="1">
      <c r="R9901"/>
      <c r="S9901"/>
    </row>
    <row r="9902" spans="18:19" ht="15" customHeight="1">
      <c r="R9902"/>
      <c r="S9902"/>
    </row>
    <row r="9903" spans="18:19" ht="15" customHeight="1">
      <c r="R9903"/>
      <c r="S9903"/>
    </row>
    <row r="9904" spans="18:19" ht="15" customHeight="1">
      <c r="R9904"/>
      <c r="S9904"/>
    </row>
    <row r="9905" spans="18:19" ht="15" customHeight="1">
      <c r="R9905"/>
      <c r="S9905"/>
    </row>
    <row r="9906" spans="18:19" ht="15" customHeight="1">
      <c r="R9906"/>
      <c r="S9906"/>
    </row>
    <row r="9907" spans="18:19" ht="15" customHeight="1">
      <c r="R9907"/>
      <c r="S9907"/>
    </row>
    <row r="9908" spans="18:19" ht="15" customHeight="1">
      <c r="R9908"/>
      <c r="S9908"/>
    </row>
    <row r="9909" spans="18:19" ht="15" customHeight="1">
      <c r="R9909"/>
      <c r="S9909"/>
    </row>
    <row r="9910" spans="18:19" ht="15" customHeight="1">
      <c r="R9910"/>
      <c r="S9910"/>
    </row>
    <row r="9911" spans="18:19" ht="15" customHeight="1">
      <c r="R9911"/>
      <c r="S9911"/>
    </row>
    <row r="9912" spans="18:19" ht="15" customHeight="1">
      <c r="R9912"/>
      <c r="S9912"/>
    </row>
    <row r="9913" spans="18:19" ht="15" customHeight="1">
      <c r="R9913"/>
      <c r="S9913"/>
    </row>
    <row r="9914" spans="18:19" ht="15" customHeight="1">
      <c r="R9914"/>
      <c r="S9914"/>
    </row>
    <row r="9915" spans="18:19" ht="15" customHeight="1">
      <c r="R9915"/>
      <c r="S9915"/>
    </row>
    <row r="9916" spans="18:19" ht="15" customHeight="1">
      <c r="R9916"/>
      <c r="S9916"/>
    </row>
    <row r="9917" spans="18:19" ht="15" customHeight="1">
      <c r="R9917"/>
      <c r="S9917"/>
    </row>
    <row r="9918" spans="18:19" ht="15" customHeight="1">
      <c r="R9918"/>
      <c r="S9918"/>
    </row>
    <row r="9919" spans="18:19" ht="15" customHeight="1">
      <c r="R9919"/>
      <c r="S9919"/>
    </row>
    <row r="9920" spans="18:19" ht="15" customHeight="1">
      <c r="R9920"/>
      <c r="S9920"/>
    </row>
    <row r="9921" spans="18:19" ht="15" customHeight="1">
      <c r="R9921"/>
      <c r="S9921"/>
    </row>
    <row r="9922" spans="18:19" ht="15" customHeight="1">
      <c r="R9922"/>
      <c r="S9922"/>
    </row>
    <row r="9923" spans="18:19" ht="15" customHeight="1">
      <c r="R9923"/>
      <c r="S9923"/>
    </row>
    <row r="9924" spans="18:19" ht="15" customHeight="1">
      <c r="R9924"/>
      <c r="S9924"/>
    </row>
    <row r="9925" spans="18:19" ht="15" customHeight="1">
      <c r="R9925"/>
      <c r="S9925"/>
    </row>
    <row r="9926" spans="18:19" ht="15" customHeight="1">
      <c r="R9926"/>
      <c r="S9926"/>
    </row>
    <row r="9927" spans="18:19" ht="15" customHeight="1">
      <c r="R9927"/>
      <c r="S9927"/>
    </row>
    <row r="9928" spans="18:19" ht="15" customHeight="1">
      <c r="R9928"/>
      <c r="S9928"/>
    </row>
    <row r="9929" spans="18:19" ht="15" customHeight="1">
      <c r="R9929"/>
      <c r="S9929"/>
    </row>
    <row r="9930" spans="18:19" ht="15" customHeight="1">
      <c r="R9930"/>
      <c r="S9930"/>
    </row>
    <row r="9931" spans="18:19" ht="15" customHeight="1">
      <c r="R9931"/>
      <c r="S9931"/>
    </row>
    <row r="9932" spans="18:19" ht="15" customHeight="1">
      <c r="R9932"/>
      <c r="S9932"/>
    </row>
    <row r="9933" spans="18:19" ht="15" customHeight="1">
      <c r="R9933"/>
      <c r="S9933"/>
    </row>
    <row r="9934" spans="18:19" ht="15" customHeight="1">
      <c r="R9934"/>
      <c r="S9934"/>
    </row>
    <row r="9935" spans="18:19" ht="15" customHeight="1">
      <c r="R9935"/>
      <c r="S9935"/>
    </row>
    <row r="9936" spans="18:19" ht="15" customHeight="1">
      <c r="R9936"/>
      <c r="S9936"/>
    </row>
    <row r="9937" spans="18:19" ht="15" customHeight="1">
      <c r="R9937"/>
      <c r="S9937"/>
    </row>
    <row r="9938" spans="18:19" ht="15" customHeight="1">
      <c r="R9938"/>
      <c r="S9938"/>
    </row>
    <row r="9939" spans="18:19" ht="15" customHeight="1">
      <c r="R9939"/>
      <c r="S9939"/>
    </row>
    <row r="9940" spans="18:19" ht="15" customHeight="1">
      <c r="R9940"/>
      <c r="S9940"/>
    </row>
    <row r="9941" spans="18:19" ht="15" customHeight="1">
      <c r="R9941"/>
      <c r="S9941"/>
    </row>
    <row r="9942" spans="18:19" ht="15" customHeight="1">
      <c r="R9942"/>
      <c r="S9942"/>
    </row>
    <row r="9943" spans="18:19" ht="15" customHeight="1">
      <c r="R9943"/>
      <c r="S9943"/>
    </row>
    <row r="9944" spans="18:19" ht="15" customHeight="1">
      <c r="R9944"/>
      <c r="S9944"/>
    </row>
    <row r="9945" spans="18:19" ht="15" customHeight="1">
      <c r="R9945"/>
      <c r="S9945"/>
    </row>
    <row r="9946" spans="18:19" ht="15" customHeight="1">
      <c r="R9946"/>
      <c r="S9946"/>
    </row>
    <row r="9947" spans="18:19" ht="15" customHeight="1">
      <c r="R9947"/>
      <c r="S9947"/>
    </row>
    <row r="9948" spans="18:19" ht="15" customHeight="1">
      <c r="R9948"/>
      <c r="S9948"/>
    </row>
    <row r="9949" spans="18:19" ht="15" customHeight="1">
      <c r="R9949"/>
      <c r="S9949"/>
    </row>
    <row r="9950" spans="18:19" ht="15" customHeight="1">
      <c r="R9950"/>
      <c r="S9950"/>
    </row>
    <row r="9951" spans="18:19" ht="15" customHeight="1">
      <c r="R9951"/>
      <c r="S9951"/>
    </row>
    <row r="9952" spans="18:19" ht="15" customHeight="1">
      <c r="R9952"/>
      <c r="S9952"/>
    </row>
    <row r="9953" spans="18:19" ht="15" customHeight="1">
      <c r="R9953"/>
      <c r="S9953"/>
    </row>
    <row r="9954" spans="18:19" ht="15" customHeight="1">
      <c r="R9954"/>
      <c r="S9954"/>
    </row>
    <row r="9955" spans="18:19" ht="15" customHeight="1">
      <c r="R9955"/>
      <c r="S9955"/>
    </row>
    <row r="9956" spans="18:19" ht="15" customHeight="1">
      <c r="R9956"/>
      <c r="S9956"/>
    </row>
    <row r="9957" spans="18:19" ht="15" customHeight="1">
      <c r="R9957"/>
      <c r="S9957"/>
    </row>
    <row r="9958" spans="18:19" ht="15" customHeight="1">
      <c r="R9958"/>
      <c r="S9958"/>
    </row>
    <row r="9959" spans="18:19" ht="15" customHeight="1">
      <c r="R9959"/>
      <c r="S9959"/>
    </row>
    <row r="9960" spans="18:19" ht="15" customHeight="1">
      <c r="R9960"/>
      <c r="S9960"/>
    </row>
    <row r="9961" spans="18:19" ht="15" customHeight="1">
      <c r="R9961"/>
      <c r="S9961"/>
    </row>
    <row r="9962" spans="18:19" ht="15" customHeight="1">
      <c r="R9962"/>
      <c r="S9962"/>
    </row>
    <row r="9963" spans="18:19" ht="15" customHeight="1">
      <c r="R9963"/>
      <c r="S9963"/>
    </row>
    <row r="9964" spans="18:19" ht="15" customHeight="1">
      <c r="R9964"/>
      <c r="S9964"/>
    </row>
    <row r="9965" spans="18:19" ht="15" customHeight="1">
      <c r="R9965"/>
      <c r="S9965"/>
    </row>
    <row r="9966" spans="18:19" ht="15" customHeight="1">
      <c r="R9966"/>
      <c r="S9966"/>
    </row>
    <row r="9967" spans="18:19" ht="15" customHeight="1">
      <c r="R9967"/>
      <c r="S9967"/>
    </row>
    <row r="9968" spans="18:19" ht="15" customHeight="1">
      <c r="R9968"/>
      <c r="S9968"/>
    </row>
    <row r="9969" spans="18:19" ht="15" customHeight="1">
      <c r="R9969"/>
      <c r="S9969"/>
    </row>
    <row r="9970" spans="18:19" ht="15" customHeight="1">
      <c r="R9970"/>
      <c r="S9970"/>
    </row>
    <row r="9971" spans="18:19" ht="15" customHeight="1">
      <c r="R9971"/>
      <c r="S9971"/>
    </row>
    <row r="9972" spans="18:19" ht="15" customHeight="1">
      <c r="R9972"/>
      <c r="S9972"/>
    </row>
    <row r="9973" spans="18:19" ht="15" customHeight="1">
      <c r="R9973"/>
      <c r="S9973"/>
    </row>
    <row r="9974" spans="18:19" ht="15" customHeight="1">
      <c r="R9974"/>
      <c r="S9974"/>
    </row>
    <row r="9975" spans="18:19" ht="15" customHeight="1">
      <c r="R9975"/>
      <c r="S9975"/>
    </row>
    <row r="9976" spans="18:19" ht="15" customHeight="1">
      <c r="R9976"/>
      <c r="S9976"/>
    </row>
    <row r="9977" spans="18:19" ht="15" customHeight="1">
      <c r="R9977"/>
      <c r="S9977"/>
    </row>
    <row r="9978" spans="18:19" ht="15" customHeight="1">
      <c r="R9978"/>
      <c r="S9978"/>
    </row>
    <row r="9979" spans="18:19" ht="15" customHeight="1">
      <c r="R9979"/>
      <c r="S9979"/>
    </row>
    <row r="9980" spans="18:19" ht="15" customHeight="1">
      <c r="R9980"/>
      <c r="S9980"/>
    </row>
    <row r="9981" spans="18:19" ht="15" customHeight="1">
      <c r="R9981"/>
      <c r="S9981"/>
    </row>
    <row r="9982" spans="18:19" ht="15" customHeight="1">
      <c r="R9982"/>
      <c r="S9982"/>
    </row>
    <row r="9983" spans="18:19" ht="15" customHeight="1">
      <c r="R9983"/>
      <c r="S9983"/>
    </row>
    <row r="9984" spans="18:19" ht="15" customHeight="1">
      <c r="R9984"/>
      <c r="S9984"/>
    </row>
    <row r="9985" spans="18:19" ht="15" customHeight="1">
      <c r="R9985"/>
      <c r="S9985"/>
    </row>
    <row r="9986" spans="18:19" ht="15" customHeight="1">
      <c r="R9986"/>
      <c r="S9986"/>
    </row>
    <row r="9987" spans="18:19" ht="15" customHeight="1">
      <c r="R9987"/>
      <c r="S9987"/>
    </row>
    <row r="9988" spans="18:19" ht="15" customHeight="1">
      <c r="R9988"/>
      <c r="S9988"/>
    </row>
    <row r="9989" spans="18:19" ht="15" customHeight="1">
      <c r="R9989"/>
      <c r="S9989"/>
    </row>
    <row r="9990" spans="18:19" ht="15" customHeight="1">
      <c r="R9990"/>
      <c r="S9990"/>
    </row>
    <row r="9991" spans="18:19" ht="15" customHeight="1">
      <c r="R9991"/>
      <c r="S9991"/>
    </row>
    <row r="9992" spans="18:19" ht="15" customHeight="1">
      <c r="R9992"/>
      <c r="S9992"/>
    </row>
    <row r="9993" spans="18:19" ht="15" customHeight="1">
      <c r="R9993"/>
      <c r="S9993"/>
    </row>
    <row r="9994" spans="18:19" ht="15" customHeight="1">
      <c r="R9994"/>
      <c r="S9994"/>
    </row>
    <row r="9995" spans="18:19" ht="15" customHeight="1">
      <c r="R9995"/>
      <c r="S9995"/>
    </row>
    <row r="9996" spans="18:19" ht="15" customHeight="1">
      <c r="R9996"/>
      <c r="S9996"/>
    </row>
    <row r="9997" spans="18:19" ht="15" customHeight="1">
      <c r="R9997"/>
      <c r="S9997"/>
    </row>
    <row r="9998" spans="18:19" ht="15" customHeight="1">
      <c r="R9998"/>
      <c r="S9998"/>
    </row>
    <row r="9999" spans="18:19" ht="15" customHeight="1">
      <c r="R9999"/>
      <c r="S9999"/>
    </row>
    <row r="10000" spans="18:19" ht="15" customHeight="1">
      <c r="R10000"/>
      <c r="S10000"/>
    </row>
    <row r="10001" spans="18:19" ht="15" customHeight="1">
      <c r="R10001"/>
      <c r="S10001"/>
    </row>
    <row r="10002" spans="18:19" ht="15" customHeight="1">
      <c r="R10002"/>
      <c r="S10002"/>
    </row>
    <row r="10003" spans="18:19" ht="15" customHeight="1">
      <c r="R10003"/>
      <c r="S10003"/>
    </row>
    <row r="10004" spans="18:19" ht="15" customHeight="1">
      <c r="R10004"/>
      <c r="S10004"/>
    </row>
    <row r="10005" spans="18:19" ht="15" customHeight="1">
      <c r="R10005"/>
      <c r="S10005"/>
    </row>
    <row r="10006" spans="18:19" ht="15" customHeight="1">
      <c r="R10006"/>
      <c r="S10006"/>
    </row>
    <row r="10007" spans="18:19" ht="15" customHeight="1">
      <c r="R10007"/>
      <c r="S10007"/>
    </row>
    <row r="10008" spans="18:19" ht="15" customHeight="1">
      <c r="R10008"/>
      <c r="S10008"/>
    </row>
    <row r="10009" spans="18:19" ht="15" customHeight="1">
      <c r="R10009"/>
      <c r="S10009"/>
    </row>
    <row r="10010" spans="18:19" ht="15" customHeight="1">
      <c r="R10010"/>
      <c r="S10010"/>
    </row>
    <row r="10011" spans="18:19" ht="15" customHeight="1">
      <c r="R10011"/>
      <c r="S10011"/>
    </row>
    <row r="10012" spans="18:19" ht="15" customHeight="1">
      <c r="R10012"/>
      <c r="S10012"/>
    </row>
    <row r="10013" spans="18:19" ht="15" customHeight="1">
      <c r="R10013"/>
      <c r="S10013"/>
    </row>
    <row r="10014" spans="18:19" ht="15" customHeight="1">
      <c r="R10014"/>
      <c r="S10014"/>
    </row>
    <row r="10015" spans="18:19" ht="15" customHeight="1">
      <c r="R10015"/>
      <c r="S10015"/>
    </row>
    <row r="10016" spans="18:19" ht="15" customHeight="1">
      <c r="R10016"/>
      <c r="S10016"/>
    </row>
    <row r="10017" spans="18:19" ht="15" customHeight="1">
      <c r="R10017"/>
      <c r="S10017"/>
    </row>
    <row r="10018" spans="18:19" ht="15" customHeight="1">
      <c r="R10018"/>
      <c r="S10018"/>
    </row>
    <row r="10019" spans="18:19" ht="15" customHeight="1">
      <c r="R10019"/>
      <c r="S10019"/>
    </row>
    <row r="10020" spans="18:19" ht="15" customHeight="1">
      <c r="R10020"/>
      <c r="S10020"/>
    </row>
    <row r="10021" spans="18:19" ht="15" customHeight="1">
      <c r="R10021"/>
      <c r="S10021"/>
    </row>
    <row r="10022" spans="18:19" ht="15" customHeight="1">
      <c r="R10022"/>
      <c r="S10022"/>
    </row>
    <row r="10023" spans="18:19" ht="15" customHeight="1">
      <c r="R10023"/>
      <c r="S10023"/>
    </row>
    <row r="10024" spans="18:19" ht="15" customHeight="1">
      <c r="R10024"/>
      <c r="S10024"/>
    </row>
    <row r="10025" spans="18:19" ht="15" customHeight="1">
      <c r="R10025"/>
      <c r="S10025"/>
    </row>
    <row r="10026" spans="18:19" ht="15" customHeight="1">
      <c r="R10026"/>
      <c r="S10026"/>
    </row>
    <row r="10027" spans="18:19" ht="15" customHeight="1">
      <c r="R10027"/>
      <c r="S10027"/>
    </row>
    <row r="10028" spans="18:19" ht="15" customHeight="1">
      <c r="R10028"/>
      <c r="S10028"/>
    </row>
    <row r="10029" spans="18:19" ht="15" customHeight="1">
      <c r="R10029"/>
      <c r="S10029"/>
    </row>
    <row r="10030" spans="18:19" ht="15" customHeight="1">
      <c r="R10030"/>
      <c r="S10030"/>
    </row>
    <row r="10031" spans="18:19" ht="15" customHeight="1">
      <c r="R10031"/>
      <c r="S10031"/>
    </row>
    <row r="10032" spans="18:19" ht="15" customHeight="1">
      <c r="R10032"/>
      <c r="S10032"/>
    </row>
    <row r="10033" spans="18:19" ht="15" customHeight="1">
      <c r="R10033"/>
      <c r="S10033"/>
    </row>
    <row r="10034" spans="18:19" ht="15" customHeight="1">
      <c r="R10034"/>
      <c r="S10034"/>
    </row>
    <row r="10035" spans="18:19" ht="15" customHeight="1">
      <c r="R10035"/>
      <c r="S10035"/>
    </row>
    <row r="10036" spans="18:19" ht="15" customHeight="1">
      <c r="R10036"/>
      <c r="S10036"/>
    </row>
    <row r="10037" spans="18:19" ht="15" customHeight="1">
      <c r="R10037"/>
      <c r="S10037"/>
    </row>
    <row r="10038" spans="18:19" ht="15" customHeight="1">
      <c r="R10038"/>
      <c r="S10038"/>
    </row>
    <row r="10039" spans="18:19" ht="15" customHeight="1">
      <c r="R10039"/>
      <c r="S10039"/>
    </row>
    <row r="10040" spans="18:19" ht="15" customHeight="1">
      <c r="R10040"/>
      <c r="S10040"/>
    </row>
    <row r="10041" spans="18:19" ht="15" customHeight="1">
      <c r="R10041"/>
      <c r="S10041"/>
    </row>
    <row r="10042" spans="18:19" ht="15" customHeight="1">
      <c r="R10042"/>
      <c r="S10042"/>
    </row>
    <row r="10043" spans="18:19" ht="15" customHeight="1">
      <c r="R10043"/>
      <c r="S10043"/>
    </row>
    <row r="10044" spans="18:19" ht="15" customHeight="1">
      <c r="R10044"/>
      <c r="S10044"/>
    </row>
    <row r="10045" spans="18:19" ht="15" customHeight="1">
      <c r="R10045"/>
      <c r="S10045"/>
    </row>
    <row r="10046" spans="18:19" ht="15" customHeight="1">
      <c r="R10046"/>
      <c r="S10046"/>
    </row>
    <row r="10047" spans="18:19" ht="15" customHeight="1">
      <c r="R10047"/>
      <c r="S10047"/>
    </row>
    <row r="10048" spans="18:19" ht="15" customHeight="1">
      <c r="R10048"/>
      <c r="S10048"/>
    </row>
    <row r="10049" spans="18:19" ht="15" customHeight="1">
      <c r="R10049"/>
      <c r="S10049"/>
    </row>
    <row r="10050" spans="18:19" ht="15" customHeight="1">
      <c r="R10050"/>
      <c r="S10050"/>
    </row>
    <row r="10051" spans="18:19" ht="15" customHeight="1">
      <c r="R10051"/>
      <c r="S10051"/>
    </row>
    <row r="10052" spans="18:19" ht="15" customHeight="1">
      <c r="R10052"/>
      <c r="S10052"/>
    </row>
    <row r="10053" spans="18:19" ht="15" customHeight="1">
      <c r="R10053"/>
      <c r="S10053"/>
    </row>
    <row r="10054" spans="18:19" ht="15" customHeight="1">
      <c r="R10054"/>
      <c r="S10054"/>
    </row>
    <row r="10055" spans="18:19" ht="15" customHeight="1">
      <c r="R10055"/>
      <c r="S10055"/>
    </row>
    <row r="10056" spans="18:19" ht="15" customHeight="1">
      <c r="R10056"/>
      <c r="S10056"/>
    </row>
    <row r="10057" spans="18:19" ht="15" customHeight="1">
      <c r="R10057"/>
      <c r="S10057"/>
    </row>
    <row r="10058" spans="18:19" ht="15" customHeight="1">
      <c r="R10058"/>
      <c r="S10058"/>
    </row>
    <row r="10059" spans="18:19" ht="15" customHeight="1">
      <c r="R10059"/>
      <c r="S10059"/>
    </row>
    <row r="10060" spans="18:19" ht="15" customHeight="1">
      <c r="R10060"/>
      <c r="S10060"/>
    </row>
    <row r="10061" spans="18:19" ht="15" customHeight="1">
      <c r="R10061"/>
      <c r="S10061"/>
    </row>
    <row r="10062" spans="18:19" ht="15" customHeight="1">
      <c r="R10062"/>
      <c r="S10062"/>
    </row>
    <row r="10063" spans="18:19" ht="15" customHeight="1">
      <c r="R10063"/>
      <c r="S10063"/>
    </row>
    <row r="10064" spans="18:19" ht="15" customHeight="1">
      <c r="R10064"/>
      <c r="S10064"/>
    </row>
    <row r="10065" spans="18:19" ht="15" customHeight="1">
      <c r="R10065"/>
      <c r="S10065"/>
    </row>
    <row r="10066" spans="18:19" ht="15" customHeight="1">
      <c r="R10066"/>
      <c r="S10066"/>
    </row>
    <row r="10067" spans="18:19" ht="15" customHeight="1">
      <c r="R10067"/>
      <c r="S10067"/>
    </row>
    <row r="10068" spans="18:19" ht="15" customHeight="1">
      <c r="R10068"/>
      <c r="S10068"/>
    </row>
    <row r="10069" spans="18:19" ht="15" customHeight="1">
      <c r="R10069"/>
      <c r="S10069"/>
    </row>
    <row r="10070" spans="18:19" ht="15" customHeight="1">
      <c r="R10070"/>
      <c r="S10070"/>
    </row>
    <row r="10071" spans="18:19" ht="15" customHeight="1">
      <c r="R10071"/>
      <c r="S10071"/>
    </row>
    <row r="10072" spans="18:19" ht="15" customHeight="1">
      <c r="R10072"/>
      <c r="S10072"/>
    </row>
    <row r="10073" spans="18:19" ht="15" customHeight="1">
      <c r="R10073"/>
      <c r="S10073"/>
    </row>
    <row r="10074" spans="18:19" ht="15" customHeight="1">
      <c r="R10074"/>
      <c r="S10074"/>
    </row>
    <row r="10075" spans="18:19" ht="15" customHeight="1">
      <c r="R10075"/>
      <c r="S10075"/>
    </row>
    <row r="10076" spans="18:19" ht="15" customHeight="1">
      <c r="R10076"/>
      <c r="S10076"/>
    </row>
    <row r="10077" spans="18:19" ht="15" customHeight="1">
      <c r="R10077"/>
      <c r="S10077"/>
    </row>
    <row r="10078" spans="18:19" ht="15" customHeight="1">
      <c r="R10078"/>
      <c r="S10078"/>
    </row>
    <row r="10079" spans="18:19" ht="15" customHeight="1">
      <c r="R10079"/>
      <c r="S10079"/>
    </row>
    <row r="10080" spans="18:19" ht="15" customHeight="1">
      <c r="R10080"/>
      <c r="S10080"/>
    </row>
    <row r="10081" spans="18:19" ht="15" customHeight="1">
      <c r="R10081"/>
      <c r="S10081"/>
    </row>
    <row r="10082" spans="18:19" ht="15" customHeight="1">
      <c r="R10082"/>
      <c r="S10082"/>
    </row>
    <row r="10083" spans="18:19" ht="15" customHeight="1">
      <c r="R10083"/>
      <c r="S10083"/>
    </row>
    <row r="10084" spans="18:19" ht="15" customHeight="1">
      <c r="R10084"/>
      <c r="S10084"/>
    </row>
    <row r="10085" spans="18:19" ht="15" customHeight="1">
      <c r="R10085"/>
      <c r="S10085"/>
    </row>
    <row r="10086" spans="18:19" ht="15" customHeight="1">
      <c r="R10086"/>
      <c r="S10086"/>
    </row>
    <row r="10087" spans="18:19" ht="15" customHeight="1">
      <c r="R10087"/>
      <c r="S10087"/>
    </row>
    <row r="10088" spans="18:19" ht="15" customHeight="1">
      <c r="R10088"/>
      <c r="S10088"/>
    </row>
    <row r="10089" spans="18:19" ht="15" customHeight="1">
      <c r="R10089"/>
      <c r="S10089"/>
    </row>
    <row r="10090" spans="18:19" ht="15" customHeight="1">
      <c r="R10090"/>
      <c r="S10090"/>
    </row>
    <row r="10091" spans="18:19" ht="15" customHeight="1">
      <c r="R10091"/>
      <c r="S10091"/>
    </row>
    <row r="10092" spans="18:19" ht="15" customHeight="1">
      <c r="R10092"/>
      <c r="S10092"/>
    </row>
    <row r="10093" spans="18:19" ht="15" customHeight="1">
      <c r="R10093"/>
      <c r="S10093"/>
    </row>
    <row r="10094" spans="18:19" ht="15" customHeight="1">
      <c r="R10094"/>
      <c r="S10094"/>
    </row>
    <row r="10095" spans="18:19" ht="15" customHeight="1">
      <c r="R10095"/>
      <c r="S10095"/>
    </row>
    <row r="10096" spans="18:19" ht="15" customHeight="1">
      <c r="R10096"/>
      <c r="S10096"/>
    </row>
    <row r="10097" spans="18:19" ht="15" customHeight="1">
      <c r="R10097"/>
      <c r="S10097"/>
    </row>
    <row r="10098" spans="18:19" ht="15" customHeight="1">
      <c r="R10098"/>
      <c r="S10098"/>
    </row>
    <row r="10099" spans="18:19" ht="15" customHeight="1">
      <c r="R10099"/>
      <c r="S10099"/>
    </row>
    <row r="10100" spans="18:19" ht="15" customHeight="1">
      <c r="R10100"/>
      <c r="S10100"/>
    </row>
    <row r="10101" spans="18:19" ht="15" customHeight="1">
      <c r="R10101"/>
      <c r="S10101"/>
    </row>
    <row r="10102" spans="18:19" ht="15" customHeight="1">
      <c r="R10102"/>
      <c r="S10102"/>
    </row>
    <row r="10103" spans="18:19" ht="15" customHeight="1">
      <c r="R10103"/>
      <c r="S10103"/>
    </row>
    <row r="10104" spans="18:19" ht="15" customHeight="1">
      <c r="R10104"/>
      <c r="S10104"/>
    </row>
    <row r="10105" spans="18:19" ht="15" customHeight="1">
      <c r="R10105"/>
      <c r="S10105"/>
    </row>
    <row r="10106" spans="18:19" ht="15" customHeight="1">
      <c r="R10106"/>
      <c r="S10106"/>
    </row>
    <row r="10107" spans="18:19" ht="15" customHeight="1">
      <c r="R10107"/>
      <c r="S10107"/>
    </row>
    <row r="10108" spans="18:19" ht="15" customHeight="1">
      <c r="R10108"/>
      <c r="S10108"/>
    </row>
    <row r="10109" spans="18:19" ht="15" customHeight="1">
      <c r="R10109"/>
      <c r="S10109"/>
    </row>
    <row r="10110" spans="18:19" ht="15" customHeight="1">
      <c r="R10110"/>
      <c r="S10110"/>
    </row>
    <row r="10111" spans="18:19" ht="15" customHeight="1">
      <c r="R10111"/>
      <c r="S10111"/>
    </row>
    <row r="10112" spans="18:19" ht="15" customHeight="1">
      <c r="R10112"/>
      <c r="S10112"/>
    </row>
    <row r="10113" spans="18:19" ht="15" customHeight="1">
      <c r="R10113"/>
      <c r="S10113"/>
    </row>
    <row r="10114" spans="18:19" ht="15" customHeight="1">
      <c r="R10114"/>
      <c r="S10114"/>
    </row>
    <row r="10115" spans="18:19" ht="15" customHeight="1">
      <c r="R10115"/>
      <c r="S10115"/>
    </row>
    <row r="10116" spans="18:19" ht="15" customHeight="1">
      <c r="R10116"/>
      <c r="S10116"/>
    </row>
    <row r="10117" spans="18:19" ht="15" customHeight="1">
      <c r="R10117"/>
      <c r="S10117"/>
    </row>
    <row r="10118" spans="18:19" ht="15" customHeight="1">
      <c r="R10118"/>
      <c r="S10118"/>
    </row>
    <row r="10119" spans="18:19" ht="15" customHeight="1">
      <c r="R10119"/>
      <c r="S10119"/>
    </row>
    <row r="10120" spans="18:19" ht="15" customHeight="1">
      <c r="R10120"/>
      <c r="S10120"/>
    </row>
    <row r="10121" spans="18:19" ht="15" customHeight="1">
      <c r="R10121"/>
      <c r="S10121"/>
    </row>
    <row r="10122" spans="18:19" ht="15" customHeight="1">
      <c r="R10122"/>
      <c r="S10122"/>
    </row>
    <row r="10123" spans="18:19" ht="15" customHeight="1">
      <c r="R10123"/>
      <c r="S10123"/>
    </row>
    <row r="10124" spans="18:19" ht="15" customHeight="1">
      <c r="R10124"/>
      <c r="S10124"/>
    </row>
    <row r="10125" spans="18:19" ht="15" customHeight="1">
      <c r="R10125"/>
      <c r="S10125"/>
    </row>
    <row r="10126" spans="18:19" ht="15" customHeight="1">
      <c r="R10126"/>
      <c r="S10126"/>
    </row>
    <row r="10127" spans="18:19" ht="15" customHeight="1">
      <c r="R10127"/>
      <c r="S10127"/>
    </row>
    <row r="10128" spans="18:19" ht="15" customHeight="1">
      <c r="R10128"/>
      <c r="S10128"/>
    </row>
    <row r="10129" spans="18:19" ht="15" customHeight="1">
      <c r="R10129"/>
      <c r="S10129"/>
    </row>
    <row r="10130" spans="18:19" ht="15" customHeight="1">
      <c r="R10130"/>
      <c r="S10130"/>
    </row>
    <row r="10131" spans="18:19" ht="15" customHeight="1">
      <c r="R10131"/>
      <c r="S10131"/>
    </row>
    <row r="10132" spans="18:19" ht="15" customHeight="1">
      <c r="R10132"/>
      <c r="S10132"/>
    </row>
    <row r="10133" spans="18:19" ht="15" customHeight="1">
      <c r="R10133"/>
      <c r="S10133"/>
    </row>
    <row r="10134" spans="18:19" ht="15" customHeight="1">
      <c r="R10134"/>
      <c r="S10134"/>
    </row>
    <row r="10135" spans="18:19" ht="15" customHeight="1">
      <c r="R10135"/>
      <c r="S10135"/>
    </row>
    <row r="10136" spans="18:19" ht="15" customHeight="1">
      <c r="R10136"/>
      <c r="S10136"/>
    </row>
    <row r="10137" spans="18:19" ht="15" customHeight="1">
      <c r="R10137"/>
      <c r="S10137"/>
    </row>
    <row r="10138" spans="18:19" ht="15" customHeight="1">
      <c r="R10138"/>
      <c r="S10138"/>
    </row>
    <row r="10139" spans="18:19" ht="15" customHeight="1">
      <c r="R10139"/>
      <c r="S10139"/>
    </row>
    <row r="10140" spans="18:19" ht="15" customHeight="1">
      <c r="R10140"/>
      <c r="S10140"/>
    </row>
    <row r="10141" spans="18:19" ht="15" customHeight="1">
      <c r="R10141"/>
      <c r="S10141"/>
    </row>
    <row r="10142" spans="18:19" ht="15" customHeight="1">
      <c r="R10142"/>
      <c r="S10142"/>
    </row>
    <row r="10143" spans="18:19" ht="15" customHeight="1">
      <c r="R10143"/>
      <c r="S10143"/>
    </row>
    <row r="10144" spans="18:19" ht="15" customHeight="1">
      <c r="R10144"/>
      <c r="S10144"/>
    </row>
    <row r="10145" spans="18:19" ht="15" customHeight="1">
      <c r="R10145"/>
      <c r="S10145"/>
    </row>
    <row r="10146" spans="18:19" ht="15" customHeight="1">
      <c r="R10146"/>
      <c r="S10146"/>
    </row>
    <row r="10147" spans="18:19" ht="15" customHeight="1">
      <c r="R10147"/>
      <c r="S10147"/>
    </row>
    <row r="10148" spans="18:19" ht="15" customHeight="1">
      <c r="R10148"/>
      <c r="S10148"/>
    </row>
    <row r="10149" spans="18:19" ht="15" customHeight="1">
      <c r="R10149"/>
      <c r="S10149"/>
    </row>
    <row r="10150" spans="18:19" ht="15" customHeight="1">
      <c r="R10150"/>
      <c r="S10150"/>
    </row>
    <row r="10151" spans="18:19" ht="15" customHeight="1">
      <c r="R10151"/>
      <c r="S10151"/>
    </row>
    <row r="10152" spans="18:19" ht="15" customHeight="1">
      <c r="R10152"/>
      <c r="S10152"/>
    </row>
    <row r="10153" spans="18:19" ht="15" customHeight="1">
      <c r="R10153"/>
      <c r="S10153"/>
    </row>
    <row r="10154" spans="18:19" ht="15" customHeight="1">
      <c r="R10154"/>
      <c r="S10154"/>
    </row>
    <row r="10155" spans="18:19" ht="15" customHeight="1">
      <c r="R10155"/>
      <c r="S10155"/>
    </row>
    <row r="10156" spans="18:19" ht="15" customHeight="1">
      <c r="R10156"/>
      <c r="S10156"/>
    </row>
    <row r="10157" spans="18:19" ht="15" customHeight="1">
      <c r="R10157"/>
      <c r="S10157"/>
    </row>
    <row r="10158" spans="18:19" ht="15" customHeight="1">
      <c r="R10158"/>
      <c r="S10158"/>
    </row>
    <row r="10159" spans="18:19" ht="15" customHeight="1">
      <c r="R10159"/>
      <c r="S10159"/>
    </row>
    <row r="10160" spans="18:19" ht="15" customHeight="1">
      <c r="R10160"/>
      <c r="S10160"/>
    </row>
    <row r="10161" spans="18:19" ht="15" customHeight="1">
      <c r="R10161"/>
      <c r="S10161"/>
    </row>
    <row r="10162" spans="18:19" ht="15" customHeight="1">
      <c r="R10162"/>
      <c r="S10162"/>
    </row>
    <row r="10163" spans="18:19" ht="15" customHeight="1">
      <c r="R10163"/>
      <c r="S10163"/>
    </row>
    <row r="10164" spans="18:19" ht="15" customHeight="1">
      <c r="R10164"/>
      <c r="S10164"/>
    </row>
    <row r="10165" spans="18:19" ht="15" customHeight="1">
      <c r="R10165"/>
      <c r="S10165"/>
    </row>
    <row r="10166" spans="18:19" ht="15" customHeight="1">
      <c r="R10166"/>
      <c r="S10166"/>
    </row>
    <row r="10167" spans="18:19" ht="15" customHeight="1">
      <c r="R10167"/>
      <c r="S10167"/>
    </row>
    <row r="10168" spans="18:19" ht="15" customHeight="1">
      <c r="R10168"/>
      <c r="S10168"/>
    </row>
    <row r="10169" spans="18:19" ht="15" customHeight="1">
      <c r="R10169"/>
      <c r="S10169"/>
    </row>
    <row r="10170" spans="18:19" ht="15" customHeight="1">
      <c r="R10170"/>
      <c r="S10170"/>
    </row>
    <row r="10171" spans="18:19" ht="15" customHeight="1">
      <c r="R10171"/>
      <c r="S10171"/>
    </row>
    <row r="10172" spans="18:19" ht="15" customHeight="1">
      <c r="R10172"/>
      <c r="S10172"/>
    </row>
    <row r="10173" spans="18:19" ht="15" customHeight="1">
      <c r="R10173"/>
      <c r="S10173"/>
    </row>
    <row r="10174" spans="18:19" ht="15" customHeight="1">
      <c r="R10174"/>
      <c r="S10174"/>
    </row>
    <row r="10175" spans="18:19" ht="15" customHeight="1">
      <c r="R10175"/>
      <c r="S10175"/>
    </row>
    <row r="10176" spans="18:19" ht="15" customHeight="1">
      <c r="R10176"/>
      <c r="S10176"/>
    </row>
    <row r="10177" spans="18:19" ht="15" customHeight="1">
      <c r="R10177"/>
      <c r="S10177"/>
    </row>
    <row r="10178" spans="18:19" ht="15" customHeight="1">
      <c r="R10178"/>
      <c r="S10178"/>
    </row>
    <row r="10179" spans="18:19" ht="15" customHeight="1">
      <c r="R10179"/>
      <c r="S10179"/>
    </row>
    <row r="10180" spans="18:19" ht="15" customHeight="1">
      <c r="R10180"/>
      <c r="S10180"/>
    </row>
    <row r="10181" spans="18:19" ht="15" customHeight="1">
      <c r="R10181"/>
      <c r="S10181"/>
    </row>
    <row r="10182" spans="18:19" ht="15" customHeight="1">
      <c r="R10182"/>
      <c r="S10182"/>
    </row>
    <row r="10183" spans="18:19" ht="15" customHeight="1">
      <c r="R10183"/>
      <c r="S10183"/>
    </row>
    <row r="10184" spans="18:19" ht="15" customHeight="1">
      <c r="R10184"/>
      <c r="S10184"/>
    </row>
    <row r="10185" spans="18:19" ht="15" customHeight="1">
      <c r="R10185"/>
      <c r="S10185"/>
    </row>
    <row r="10186" spans="18:19" ht="15" customHeight="1">
      <c r="R10186"/>
      <c r="S10186"/>
    </row>
    <row r="10187" spans="18:19" ht="15" customHeight="1">
      <c r="R10187"/>
      <c r="S10187"/>
    </row>
    <row r="10188" spans="18:19" ht="15" customHeight="1">
      <c r="R10188"/>
      <c r="S10188"/>
    </row>
    <row r="10189" spans="18:19" ht="15" customHeight="1">
      <c r="R10189"/>
      <c r="S10189"/>
    </row>
    <row r="10190" spans="18:19" ht="15" customHeight="1">
      <c r="R10190"/>
      <c r="S10190"/>
    </row>
    <row r="10191" spans="18:19" ht="15" customHeight="1">
      <c r="R10191"/>
      <c r="S10191"/>
    </row>
    <row r="10192" spans="18:19" ht="15" customHeight="1">
      <c r="R10192"/>
      <c r="S10192"/>
    </row>
    <row r="10193" spans="18:19" ht="15" customHeight="1">
      <c r="R10193"/>
      <c r="S10193"/>
    </row>
    <row r="10194" spans="18:19" ht="15" customHeight="1">
      <c r="R10194"/>
      <c r="S10194"/>
    </row>
    <row r="10195" spans="18:19" ht="15" customHeight="1">
      <c r="R10195"/>
      <c r="S10195"/>
    </row>
    <row r="10196" spans="18:19" ht="15" customHeight="1">
      <c r="R10196"/>
      <c r="S10196"/>
    </row>
    <row r="10197" spans="18:19" ht="15" customHeight="1">
      <c r="R10197"/>
      <c r="S10197"/>
    </row>
    <row r="10198" spans="18:19" ht="15" customHeight="1">
      <c r="R10198"/>
      <c r="S10198"/>
    </row>
    <row r="10199" spans="18:19" ht="15" customHeight="1">
      <c r="R10199"/>
      <c r="S10199"/>
    </row>
    <row r="10200" spans="18:19" ht="15" customHeight="1">
      <c r="R10200"/>
      <c r="S10200"/>
    </row>
    <row r="10201" spans="18:19" ht="15" customHeight="1">
      <c r="R10201"/>
      <c r="S10201"/>
    </row>
    <row r="10202" spans="18:19" ht="15" customHeight="1">
      <c r="R10202"/>
      <c r="S10202"/>
    </row>
    <row r="10203" spans="18:19" ht="15" customHeight="1">
      <c r="R10203"/>
      <c r="S10203"/>
    </row>
    <row r="10204" spans="18:19" ht="15" customHeight="1">
      <c r="R10204"/>
      <c r="S10204"/>
    </row>
    <row r="10205" spans="18:19" ht="15" customHeight="1">
      <c r="R10205"/>
      <c r="S10205"/>
    </row>
    <row r="10206" spans="18:19" ht="15" customHeight="1">
      <c r="R10206"/>
      <c r="S10206"/>
    </row>
    <row r="10207" spans="18:19" ht="15" customHeight="1">
      <c r="R10207"/>
      <c r="S10207"/>
    </row>
    <row r="10208" spans="18:19" ht="15" customHeight="1">
      <c r="R10208"/>
      <c r="S10208"/>
    </row>
    <row r="10209" spans="18:19" ht="15" customHeight="1">
      <c r="R10209"/>
      <c r="S10209"/>
    </row>
    <row r="10210" spans="18:19" ht="15" customHeight="1">
      <c r="R10210"/>
      <c r="S10210"/>
    </row>
    <row r="10211" spans="18:19" ht="15" customHeight="1">
      <c r="R10211"/>
      <c r="S10211"/>
    </row>
    <row r="10212" spans="18:19" ht="15" customHeight="1">
      <c r="R10212"/>
      <c r="S10212"/>
    </row>
    <row r="10213" spans="18:19" ht="15" customHeight="1">
      <c r="R10213"/>
      <c r="S10213"/>
    </row>
    <row r="10214" spans="18:19" ht="15" customHeight="1">
      <c r="R10214"/>
      <c r="S10214"/>
    </row>
    <row r="10215" spans="18:19" ht="15" customHeight="1">
      <c r="R10215"/>
      <c r="S10215"/>
    </row>
    <row r="10216" spans="18:19" ht="15" customHeight="1">
      <c r="R10216"/>
      <c r="S10216"/>
    </row>
    <row r="10217" spans="18:19" ht="15" customHeight="1">
      <c r="R10217"/>
      <c r="S10217"/>
    </row>
    <row r="10218" spans="18:19" ht="15" customHeight="1">
      <c r="R10218"/>
      <c r="S10218"/>
    </row>
    <row r="10219" spans="18:19" ht="15" customHeight="1">
      <c r="R10219"/>
      <c r="S10219"/>
    </row>
    <row r="10220" spans="18:19" ht="15" customHeight="1">
      <c r="R10220"/>
      <c r="S10220"/>
    </row>
    <row r="10221" spans="18:19" ht="15" customHeight="1">
      <c r="R10221"/>
      <c r="S10221"/>
    </row>
    <row r="10222" spans="18:19" ht="15" customHeight="1">
      <c r="R10222"/>
      <c r="S10222"/>
    </row>
    <row r="10223" spans="18:19" ht="15" customHeight="1">
      <c r="R10223"/>
      <c r="S10223"/>
    </row>
    <row r="10224" spans="18:19" ht="15" customHeight="1">
      <c r="R10224"/>
      <c r="S10224"/>
    </row>
    <row r="10225" spans="18:19" ht="15" customHeight="1">
      <c r="R10225"/>
      <c r="S10225"/>
    </row>
    <row r="10226" spans="18:19" ht="15" customHeight="1">
      <c r="R10226"/>
      <c r="S10226"/>
    </row>
    <row r="10227" spans="18:19" ht="15" customHeight="1">
      <c r="R10227"/>
      <c r="S10227"/>
    </row>
    <row r="10228" spans="18:19" ht="15" customHeight="1">
      <c r="R10228"/>
      <c r="S10228"/>
    </row>
    <row r="10229" spans="18:19" ht="15" customHeight="1">
      <c r="R10229"/>
      <c r="S10229"/>
    </row>
    <row r="10230" spans="18:19" ht="15" customHeight="1">
      <c r="R10230"/>
      <c r="S10230"/>
    </row>
    <row r="10231" spans="18:19" ht="15" customHeight="1">
      <c r="R10231"/>
      <c r="S10231"/>
    </row>
    <row r="10232" spans="18:19" ht="15" customHeight="1">
      <c r="R10232"/>
      <c r="S10232"/>
    </row>
    <row r="10233" spans="18:19" ht="15" customHeight="1">
      <c r="R10233"/>
      <c r="S10233"/>
    </row>
    <row r="10234" spans="18:19" ht="15" customHeight="1">
      <c r="R10234"/>
      <c r="S10234"/>
    </row>
    <row r="10235" spans="18:19" ht="15" customHeight="1">
      <c r="R10235"/>
      <c r="S10235"/>
    </row>
    <row r="10236" spans="18:19" ht="15" customHeight="1">
      <c r="R10236"/>
      <c r="S10236"/>
    </row>
    <row r="10237" spans="18:19" ht="15" customHeight="1">
      <c r="R10237"/>
      <c r="S10237"/>
    </row>
    <row r="10238" spans="18:19" ht="15" customHeight="1">
      <c r="R10238"/>
      <c r="S10238"/>
    </row>
    <row r="10239" spans="18:19" ht="15" customHeight="1">
      <c r="R10239"/>
      <c r="S10239"/>
    </row>
    <row r="10240" spans="18:19" ht="15" customHeight="1">
      <c r="R10240"/>
      <c r="S10240"/>
    </row>
    <row r="10241" spans="18:19" ht="15" customHeight="1">
      <c r="R10241"/>
      <c r="S10241"/>
    </row>
    <row r="10242" spans="18:19" ht="15" customHeight="1">
      <c r="R10242"/>
      <c r="S10242"/>
    </row>
    <row r="10243" spans="18:19" ht="15" customHeight="1">
      <c r="R10243"/>
      <c r="S10243"/>
    </row>
    <row r="10244" spans="18:19" ht="15" customHeight="1">
      <c r="R10244"/>
      <c r="S10244"/>
    </row>
    <row r="10245" spans="18:19" ht="15" customHeight="1">
      <c r="R10245"/>
      <c r="S10245"/>
    </row>
    <row r="10246" spans="18:19" ht="15" customHeight="1">
      <c r="R10246"/>
      <c r="S10246"/>
    </row>
    <row r="10247" spans="18:19" ht="15" customHeight="1">
      <c r="R10247"/>
      <c r="S10247"/>
    </row>
    <row r="10248" spans="18:19" ht="15" customHeight="1">
      <c r="R10248"/>
      <c r="S10248"/>
    </row>
    <row r="10249" spans="18:19" ht="15" customHeight="1">
      <c r="R10249"/>
      <c r="S10249"/>
    </row>
    <row r="10250" spans="18:19" ht="15" customHeight="1">
      <c r="R10250"/>
      <c r="S10250"/>
    </row>
    <row r="10251" spans="18:19" ht="15" customHeight="1">
      <c r="R10251"/>
      <c r="S10251"/>
    </row>
    <row r="10252" spans="18:19" ht="15" customHeight="1">
      <c r="R10252"/>
      <c r="S10252"/>
    </row>
    <row r="10253" spans="18:19" ht="15" customHeight="1">
      <c r="R10253"/>
      <c r="S10253"/>
    </row>
    <row r="10254" spans="18:19" ht="15" customHeight="1">
      <c r="R10254"/>
      <c r="S10254"/>
    </row>
    <row r="10255" spans="18:19" ht="15" customHeight="1">
      <c r="R10255"/>
      <c r="S10255"/>
    </row>
    <row r="10256" spans="18:19" ht="15" customHeight="1">
      <c r="R10256"/>
      <c r="S10256"/>
    </row>
    <row r="10257" spans="18:19" ht="15" customHeight="1">
      <c r="R10257"/>
      <c r="S10257"/>
    </row>
    <row r="10258" spans="18:19" ht="15" customHeight="1">
      <c r="R10258"/>
      <c r="S10258"/>
    </row>
    <row r="10259" spans="18:19" ht="15" customHeight="1">
      <c r="R10259"/>
      <c r="S10259"/>
    </row>
    <row r="10260" spans="18:19" ht="15" customHeight="1">
      <c r="R10260"/>
      <c r="S10260"/>
    </row>
    <row r="10261" spans="18:19" ht="15" customHeight="1">
      <c r="R10261"/>
      <c r="S10261"/>
    </row>
    <row r="10262" spans="18:19" ht="15" customHeight="1">
      <c r="R10262"/>
      <c r="S10262"/>
    </row>
    <row r="10263" spans="18:19" ht="15" customHeight="1">
      <c r="R10263"/>
      <c r="S10263"/>
    </row>
    <row r="10264" spans="18:19" ht="15" customHeight="1">
      <c r="R10264"/>
      <c r="S10264"/>
    </row>
    <row r="10265" spans="18:19" ht="15" customHeight="1">
      <c r="R10265"/>
      <c r="S10265"/>
    </row>
    <row r="10266" spans="18:19" ht="15" customHeight="1">
      <c r="R10266"/>
      <c r="S10266"/>
    </row>
    <row r="10267" spans="18:19" ht="15" customHeight="1">
      <c r="R10267"/>
      <c r="S10267"/>
    </row>
    <row r="10268" spans="18:19" ht="15" customHeight="1">
      <c r="R10268"/>
      <c r="S10268"/>
    </row>
    <row r="10269" spans="18:19" ht="15" customHeight="1">
      <c r="R10269"/>
      <c r="S10269"/>
    </row>
    <row r="10270" spans="18:19" ht="15" customHeight="1">
      <c r="R10270"/>
      <c r="S10270"/>
    </row>
    <row r="10271" spans="18:19" ht="15" customHeight="1">
      <c r="R10271"/>
      <c r="S10271"/>
    </row>
    <row r="10272" spans="18:19" ht="15" customHeight="1">
      <c r="R10272"/>
      <c r="S10272"/>
    </row>
    <row r="10273" spans="18:19" ht="15" customHeight="1">
      <c r="R10273"/>
      <c r="S10273"/>
    </row>
    <row r="10274" spans="18:19" ht="15" customHeight="1">
      <c r="R10274"/>
      <c r="S10274"/>
    </row>
    <row r="10275" spans="18:19" ht="15" customHeight="1">
      <c r="R10275"/>
      <c r="S10275"/>
    </row>
    <row r="10276" spans="18:19" ht="15" customHeight="1">
      <c r="R10276"/>
      <c r="S10276"/>
    </row>
    <row r="10277" spans="18:19" ht="15" customHeight="1">
      <c r="R10277"/>
      <c r="S10277"/>
    </row>
    <row r="10278" spans="18:19" ht="15" customHeight="1">
      <c r="R10278"/>
      <c r="S10278"/>
    </row>
    <row r="10279" spans="18:19" ht="15" customHeight="1">
      <c r="R10279"/>
      <c r="S10279"/>
    </row>
    <row r="10280" spans="18:19" ht="15" customHeight="1">
      <c r="R10280"/>
      <c r="S10280"/>
    </row>
    <row r="10281" spans="18:19" ht="15" customHeight="1">
      <c r="R10281"/>
      <c r="S10281"/>
    </row>
    <row r="10282" spans="18:19" ht="15" customHeight="1">
      <c r="R10282"/>
      <c r="S10282"/>
    </row>
    <row r="10283" spans="18:19" ht="15" customHeight="1">
      <c r="R10283"/>
      <c r="S10283"/>
    </row>
    <row r="10284" spans="18:19" ht="15" customHeight="1">
      <c r="R10284"/>
      <c r="S10284"/>
    </row>
    <row r="10285" spans="18:19" ht="15" customHeight="1">
      <c r="R10285"/>
      <c r="S10285"/>
    </row>
    <row r="10286" spans="18:19" ht="15" customHeight="1">
      <c r="R10286"/>
      <c r="S10286"/>
    </row>
    <row r="10287" spans="18:19" ht="15" customHeight="1">
      <c r="R10287"/>
      <c r="S10287"/>
    </row>
    <row r="10288" spans="18:19" ht="15" customHeight="1">
      <c r="R10288"/>
      <c r="S10288"/>
    </row>
    <row r="10289" spans="18:19" ht="15" customHeight="1">
      <c r="R10289"/>
      <c r="S10289"/>
    </row>
    <row r="10290" spans="18:19" ht="15" customHeight="1">
      <c r="R10290"/>
      <c r="S10290"/>
    </row>
    <row r="10291" spans="18:19" ht="15" customHeight="1">
      <c r="R10291"/>
      <c r="S10291"/>
    </row>
    <row r="10292" spans="18:19" ht="15" customHeight="1">
      <c r="R10292"/>
      <c r="S10292"/>
    </row>
    <row r="10293" spans="18:19" ht="15" customHeight="1">
      <c r="R10293"/>
      <c r="S10293"/>
    </row>
    <row r="10294" spans="18:19" ht="15" customHeight="1">
      <c r="R10294"/>
      <c r="S10294"/>
    </row>
    <row r="10295" spans="18:19" ht="15" customHeight="1">
      <c r="R10295"/>
      <c r="S10295"/>
    </row>
    <row r="10296" spans="18:19" ht="15" customHeight="1">
      <c r="R10296"/>
      <c r="S10296"/>
    </row>
    <row r="10297" spans="18:19" ht="15" customHeight="1">
      <c r="R10297"/>
      <c r="S10297"/>
    </row>
    <row r="10298" spans="18:19" ht="15" customHeight="1">
      <c r="R10298"/>
      <c r="S10298"/>
    </row>
    <row r="10299" spans="18:19" ht="15" customHeight="1">
      <c r="R10299"/>
      <c r="S10299"/>
    </row>
    <row r="10300" spans="18:19" ht="15" customHeight="1">
      <c r="R10300"/>
      <c r="S10300"/>
    </row>
    <row r="10301" spans="18:19" ht="15" customHeight="1">
      <c r="R10301"/>
      <c r="S10301"/>
    </row>
    <row r="10302" spans="18:19" ht="15" customHeight="1">
      <c r="R10302"/>
      <c r="S10302"/>
    </row>
    <row r="10303" spans="18:19" ht="15" customHeight="1">
      <c r="R10303"/>
      <c r="S10303"/>
    </row>
    <row r="10304" spans="18:19" ht="15" customHeight="1">
      <c r="R10304"/>
      <c r="S10304"/>
    </row>
    <row r="10305" spans="18:19" ht="15" customHeight="1">
      <c r="R10305"/>
      <c r="S10305"/>
    </row>
    <row r="10306" spans="18:19" ht="15" customHeight="1">
      <c r="R10306"/>
      <c r="S10306"/>
    </row>
    <row r="10307" spans="18:19" ht="15" customHeight="1">
      <c r="R10307"/>
      <c r="S10307"/>
    </row>
    <row r="10308" spans="18:19" ht="15" customHeight="1">
      <c r="R10308"/>
      <c r="S10308"/>
    </row>
    <row r="10309" spans="18:19" ht="15" customHeight="1">
      <c r="R10309"/>
      <c r="S10309"/>
    </row>
    <row r="10310" spans="18:19" ht="15" customHeight="1">
      <c r="R10310"/>
      <c r="S10310"/>
    </row>
    <row r="10311" spans="18:19" ht="15" customHeight="1">
      <c r="R10311"/>
      <c r="S10311"/>
    </row>
    <row r="10312" spans="18:19" ht="15" customHeight="1">
      <c r="R10312"/>
      <c r="S10312"/>
    </row>
    <row r="10313" spans="18:19" ht="15" customHeight="1">
      <c r="R10313"/>
      <c r="S10313"/>
    </row>
    <row r="10314" spans="18:19" ht="15" customHeight="1">
      <c r="R10314"/>
      <c r="S10314"/>
    </row>
    <row r="10315" spans="18:19" ht="15" customHeight="1">
      <c r="R10315"/>
      <c r="S10315"/>
    </row>
    <row r="10316" spans="18:19" ht="15" customHeight="1">
      <c r="R10316"/>
      <c r="S10316"/>
    </row>
    <row r="10317" spans="18:19" ht="15" customHeight="1">
      <c r="R10317"/>
      <c r="S10317"/>
    </row>
    <row r="10318" spans="18:19" ht="15" customHeight="1">
      <c r="R10318"/>
      <c r="S10318"/>
    </row>
    <row r="10319" spans="18:19" ht="15" customHeight="1">
      <c r="R10319"/>
      <c r="S10319"/>
    </row>
    <row r="10320" spans="18:19" ht="15" customHeight="1">
      <c r="R10320"/>
      <c r="S10320"/>
    </row>
    <row r="10321" spans="18:19" ht="15" customHeight="1">
      <c r="R10321"/>
      <c r="S10321"/>
    </row>
    <row r="10322" spans="18:19" ht="15" customHeight="1">
      <c r="R10322"/>
      <c r="S10322"/>
    </row>
    <row r="10323" spans="18:19" ht="15" customHeight="1">
      <c r="R10323"/>
      <c r="S10323"/>
    </row>
    <row r="10324" spans="18:19" ht="15" customHeight="1">
      <c r="R10324"/>
      <c r="S10324"/>
    </row>
    <row r="10325" spans="18:19" ht="15" customHeight="1">
      <c r="R10325"/>
      <c r="S10325"/>
    </row>
    <row r="10326" spans="18:19" ht="15" customHeight="1">
      <c r="R10326"/>
      <c r="S10326"/>
    </row>
    <row r="10327" spans="18:19" ht="15" customHeight="1">
      <c r="R10327"/>
      <c r="S10327"/>
    </row>
    <row r="10328" spans="18:19" ht="15" customHeight="1">
      <c r="R10328"/>
      <c r="S10328"/>
    </row>
    <row r="10329" spans="18:19" ht="15" customHeight="1">
      <c r="R10329"/>
      <c r="S10329"/>
    </row>
    <row r="10330" spans="18:19" ht="15" customHeight="1">
      <c r="R10330"/>
      <c r="S10330"/>
    </row>
    <row r="10331" spans="18:19" ht="15" customHeight="1">
      <c r="R10331"/>
      <c r="S10331"/>
    </row>
    <row r="10332" spans="18:19" ht="15" customHeight="1">
      <c r="R10332"/>
      <c r="S10332"/>
    </row>
    <row r="10333" spans="18:19" ht="15" customHeight="1">
      <c r="R10333"/>
      <c r="S10333"/>
    </row>
    <row r="10334" spans="18:19" ht="15" customHeight="1">
      <c r="R10334"/>
      <c r="S10334"/>
    </row>
    <row r="10335" spans="18:19" ht="15" customHeight="1">
      <c r="R10335"/>
      <c r="S10335"/>
    </row>
    <row r="10336" spans="18:19" ht="15" customHeight="1">
      <c r="R10336"/>
      <c r="S10336"/>
    </row>
    <row r="10337" spans="18:19" ht="15" customHeight="1">
      <c r="R10337"/>
      <c r="S10337"/>
    </row>
    <row r="10338" spans="18:19" ht="15" customHeight="1">
      <c r="R10338"/>
      <c r="S10338"/>
    </row>
    <row r="10339" spans="18:19" ht="15" customHeight="1">
      <c r="R10339"/>
      <c r="S10339"/>
    </row>
    <row r="10340" spans="18:19" ht="15" customHeight="1">
      <c r="R10340"/>
      <c r="S10340"/>
    </row>
    <row r="10341" spans="18:19" ht="15" customHeight="1">
      <c r="R10341"/>
      <c r="S10341"/>
    </row>
    <row r="10342" spans="18:19" ht="15" customHeight="1">
      <c r="R10342"/>
      <c r="S10342"/>
    </row>
    <row r="10343" spans="18:19" ht="15" customHeight="1">
      <c r="R10343"/>
      <c r="S10343"/>
    </row>
    <row r="10344" spans="18:19" ht="15" customHeight="1">
      <c r="R10344"/>
      <c r="S10344"/>
    </row>
    <row r="10345" spans="18:19" ht="15" customHeight="1">
      <c r="R10345"/>
      <c r="S10345"/>
    </row>
    <row r="10346" spans="18:19" ht="15" customHeight="1">
      <c r="R10346"/>
      <c r="S10346"/>
    </row>
    <row r="10347" spans="18:19" ht="15" customHeight="1">
      <c r="R10347"/>
      <c r="S10347"/>
    </row>
    <row r="10348" spans="18:19" ht="15" customHeight="1">
      <c r="R10348"/>
      <c r="S10348"/>
    </row>
    <row r="10349" spans="18:19" ht="15" customHeight="1">
      <c r="R10349"/>
      <c r="S10349"/>
    </row>
    <row r="10350" spans="18:19" ht="15" customHeight="1">
      <c r="R10350"/>
      <c r="S10350"/>
    </row>
    <row r="10351" spans="18:19" ht="15" customHeight="1">
      <c r="R10351"/>
      <c r="S10351"/>
    </row>
    <row r="10352" spans="18:19" ht="15" customHeight="1">
      <c r="R10352"/>
      <c r="S10352"/>
    </row>
    <row r="10353" spans="18:19" ht="15" customHeight="1">
      <c r="R10353"/>
      <c r="S10353"/>
    </row>
    <row r="10354" spans="18:19" ht="15" customHeight="1">
      <c r="R10354"/>
      <c r="S10354"/>
    </row>
    <row r="10355" spans="18:19" ht="15" customHeight="1">
      <c r="R10355"/>
      <c r="S10355"/>
    </row>
    <row r="10356" spans="18:19" ht="15" customHeight="1">
      <c r="R10356"/>
      <c r="S10356"/>
    </row>
    <row r="10357" spans="18:19" ht="15" customHeight="1">
      <c r="R10357"/>
      <c r="S10357"/>
    </row>
    <row r="10358" spans="18:19" ht="15" customHeight="1">
      <c r="R10358"/>
      <c r="S10358"/>
    </row>
    <row r="10359" spans="18:19" ht="15" customHeight="1">
      <c r="R10359"/>
      <c r="S10359"/>
    </row>
    <row r="10360" spans="18:19" ht="15" customHeight="1">
      <c r="R10360"/>
      <c r="S10360"/>
    </row>
    <row r="10361" spans="18:19" ht="15" customHeight="1">
      <c r="R10361"/>
      <c r="S10361"/>
    </row>
    <row r="10362" spans="18:19" ht="15" customHeight="1">
      <c r="R10362"/>
      <c r="S10362"/>
    </row>
    <row r="10363" spans="18:19" ht="15" customHeight="1">
      <c r="R10363"/>
      <c r="S10363"/>
    </row>
    <row r="10364" spans="18:19" ht="15" customHeight="1">
      <c r="R10364"/>
      <c r="S10364"/>
    </row>
    <row r="10365" spans="18:19" ht="15" customHeight="1">
      <c r="R10365"/>
      <c r="S10365"/>
    </row>
    <row r="10366" spans="18:19" ht="15" customHeight="1">
      <c r="R10366"/>
      <c r="S10366"/>
    </row>
    <row r="10367" spans="18:19" ht="15" customHeight="1">
      <c r="R10367"/>
      <c r="S10367"/>
    </row>
    <row r="10368" spans="18:19" ht="15" customHeight="1">
      <c r="R10368"/>
      <c r="S10368"/>
    </row>
    <row r="10369" spans="18:19" ht="15" customHeight="1">
      <c r="R10369"/>
      <c r="S10369"/>
    </row>
    <row r="10370" spans="18:19" ht="15" customHeight="1">
      <c r="R10370"/>
      <c r="S10370"/>
    </row>
    <row r="10371" spans="18:19" ht="15" customHeight="1">
      <c r="R10371"/>
      <c r="S10371"/>
    </row>
    <row r="10372" spans="18:19" ht="15" customHeight="1">
      <c r="R10372"/>
      <c r="S10372"/>
    </row>
    <row r="10373" spans="18:19" ht="15" customHeight="1">
      <c r="R10373"/>
      <c r="S10373"/>
    </row>
    <row r="10374" spans="18:19" ht="15" customHeight="1">
      <c r="R10374"/>
      <c r="S10374"/>
    </row>
    <row r="10375" spans="18:19" ht="15" customHeight="1">
      <c r="R10375"/>
      <c r="S10375"/>
    </row>
    <row r="10376" spans="18:19" ht="15" customHeight="1">
      <c r="R10376"/>
      <c r="S10376"/>
    </row>
    <row r="10377" spans="18:19" ht="15" customHeight="1">
      <c r="R10377"/>
      <c r="S10377"/>
    </row>
    <row r="10378" spans="18:19" ht="15" customHeight="1">
      <c r="R10378"/>
      <c r="S10378"/>
    </row>
    <row r="10379" spans="18:19" ht="15" customHeight="1">
      <c r="R10379"/>
      <c r="S10379"/>
    </row>
    <row r="10380" spans="18:19" ht="15" customHeight="1">
      <c r="R10380"/>
      <c r="S10380"/>
    </row>
    <row r="10381" spans="18:19" ht="15" customHeight="1">
      <c r="R10381"/>
      <c r="S10381"/>
    </row>
    <row r="10382" spans="18:19" ht="15" customHeight="1">
      <c r="R10382"/>
      <c r="S10382"/>
    </row>
    <row r="10383" spans="18:19" ht="15" customHeight="1">
      <c r="R10383"/>
      <c r="S10383"/>
    </row>
    <row r="10384" spans="18:19" ht="15" customHeight="1">
      <c r="R10384"/>
      <c r="S10384"/>
    </row>
    <row r="10385" spans="18:19" ht="15" customHeight="1">
      <c r="R10385"/>
      <c r="S10385"/>
    </row>
    <row r="10386" spans="18:19" ht="15" customHeight="1">
      <c r="R10386"/>
      <c r="S10386"/>
    </row>
    <row r="10387" spans="18:19" ht="15" customHeight="1">
      <c r="R10387"/>
      <c r="S10387"/>
    </row>
    <row r="10388" spans="18:19" ht="15" customHeight="1">
      <c r="R10388"/>
      <c r="S10388"/>
    </row>
    <row r="10389" spans="18:19" ht="15" customHeight="1">
      <c r="R10389"/>
      <c r="S10389"/>
    </row>
    <row r="10390" spans="18:19" ht="15" customHeight="1">
      <c r="R10390"/>
      <c r="S10390"/>
    </row>
    <row r="10391" spans="18:19" ht="15" customHeight="1">
      <c r="R10391"/>
      <c r="S10391"/>
    </row>
    <row r="10392" spans="18:19" ht="15" customHeight="1">
      <c r="R10392"/>
      <c r="S10392"/>
    </row>
    <row r="10393" spans="18:19" ht="15" customHeight="1">
      <c r="R10393"/>
      <c r="S10393"/>
    </row>
    <row r="10394" spans="18:19" ht="15" customHeight="1">
      <c r="R10394"/>
      <c r="S10394"/>
    </row>
    <row r="10395" spans="18:19" ht="15" customHeight="1">
      <c r="R10395"/>
      <c r="S10395"/>
    </row>
    <row r="10396" spans="18:19" ht="15" customHeight="1">
      <c r="R10396"/>
      <c r="S10396"/>
    </row>
    <row r="10397" spans="18:19" ht="15" customHeight="1">
      <c r="R10397"/>
      <c r="S10397"/>
    </row>
    <row r="10398" spans="18:19" ht="15" customHeight="1">
      <c r="R10398"/>
      <c r="S10398"/>
    </row>
    <row r="10399" spans="18:19" ht="15" customHeight="1">
      <c r="R10399"/>
      <c r="S10399"/>
    </row>
    <row r="10400" spans="18:19" ht="15" customHeight="1">
      <c r="R10400"/>
      <c r="S10400"/>
    </row>
    <row r="10401" spans="18:19" ht="15" customHeight="1">
      <c r="R10401"/>
      <c r="S10401"/>
    </row>
    <row r="10402" spans="18:19" ht="15" customHeight="1">
      <c r="R10402"/>
      <c r="S10402"/>
    </row>
    <row r="10403" spans="18:19" ht="15" customHeight="1">
      <c r="R10403"/>
      <c r="S10403"/>
    </row>
    <row r="10404" spans="18:19" ht="15" customHeight="1">
      <c r="R10404"/>
      <c r="S10404"/>
    </row>
    <row r="10405" spans="18:19" ht="15" customHeight="1">
      <c r="R10405"/>
      <c r="S10405"/>
    </row>
    <row r="10406" spans="18:19" ht="15" customHeight="1">
      <c r="R10406"/>
      <c r="S10406"/>
    </row>
    <row r="10407" spans="18:19" ht="15" customHeight="1">
      <c r="R10407"/>
      <c r="S10407"/>
    </row>
    <row r="10408" spans="18:19" ht="15" customHeight="1">
      <c r="R10408"/>
      <c r="S10408"/>
    </row>
    <row r="10409" spans="18:19" ht="15" customHeight="1">
      <c r="R10409"/>
      <c r="S10409"/>
    </row>
    <row r="10410" spans="18:19" ht="15" customHeight="1">
      <c r="R10410"/>
      <c r="S10410"/>
    </row>
    <row r="10411" spans="18:19" ht="15" customHeight="1">
      <c r="R10411"/>
      <c r="S10411"/>
    </row>
    <row r="10412" spans="18:19" ht="15" customHeight="1">
      <c r="R10412"/>
      <c r="S10412"/>
    </row>
    <row r="10413" spans="18:19" ht="15" customHeight="1">
      <c r="R10413"/>
      <c r="S10413"/>
    </row>
    <row r="10414" spans="18:19" ht="15" customHeight="1">
      <c r="R10414"/>
      <c r="S10414"/>
    </row>
    <row r="10415" spans="18:19" ht="15" customHeight="1">
      <c r="R10415"/>
      <c r="S10415"/>
    </row>
    <row r="10416" spans="18:19" ht="15" customHeight="1">
      <c r="R10416"/>
      <c r="S10416"/>
    </row>
    <row r="10417" spans="18:19" ht="15" customHeight="1">
      <c r="R10417"/>
      <c r="S10417"/>
    </row>
    <row r="10418" spans="18:19" ht="15" customHeight="1">
      <c r="R10418"/>
      <c r="S10418"/>
    </row>
    <row r="10419" spans="18:19" ht="15" customHeight="1">
      <c r="R10419"/>
      <c r="S10419"/>
    </row>
    <row r="10420" spans="18:19" ht="15" customHeight="1">
      <c r="R10420"/>
      <c r="S10420"/>
    </row>
    <row r="10421" spans="18:19" ht="15" customHeight="1">
      <c r="R10421"/>
      <c r="S10421"/>
    </row>
    <row r="10422" spans="18:19" ht="15" customHeight="1">
      <c r="R10422"/>
      <c r="S10422"/>
    </row>
    <row r="10423" spans="18:19" ht="15" customHeight="1">
      <c r="R10423"/>
      <c r="S10423"/>
    </row>
    <row r="10424" spans="18:19" ht="15" customHeight="1">
      <c r="R10424"/>
      <c r="S10424"/>
    </row>
    <row r="10425" spans="18:19" ht="15" customHeight="1">
      <c r="R10425"/>
      <c r="S10425"/>
    </row>
    <row r="10426" spans="18:19" ht="15" customHeight="1">
      <c r="R10426"/>
      <c r="S10426"/>
    </row>
    <row r="10427" spans="18:19" ht="15" customHeight="1">
      <c r="R10427"/>
      <c r="S10427"/>
    </row>
    <row r="10428" spans="18:19" ht="15" customHeight="1">
      <c r="R10428"/>
      <c r="S10428"/>
    </row>
    <row r="10429" spans="18:19" ht="15" customHeight="1">
      <c r="R10429"/>
      <c r="S10429"/>
    </row>
    <row r="10430" spans="18:19" ht="15" customHeight="1">
      <c r="R10430"/>
      <c r="S10430"/>
    </row>
    <row r="10431" spans="18:19" ht="15" customHeight="1">
      <c r="R10431"/>
      <c r="S10431"/>
    </row>
    <row r="10432" spans="18:19" ht="15" customHeight="1">
      <c r="R10432"/>
      <c r="S10432"/>
    </row>
    <row r="10433" spans="18:19" ht="15" customHeight="1">
      <c r="R10433"/>
      <c r="S10433"/>
    </row>
    <row r="10434" spans="18:19" ht="15" customHeight="1">
      <c r="R10434"/>
      <c r="S10434"/>
    </row>
    <row r="10435" spans="18:19" ht="15" customHeight="1">
      <c r="R10435"/>
      <c r="S10435"/>
    </row>
    <row r="10436" spans="18:19" ht="15" customHeight="1">
      <c r="R10436"/>
      <c r="S10436"/>
    </row>
    <row r="10437" spans="18:19" ht="15" customHeight="1">
      <c r="R10437"/>
      <c r="S10437"/>
    </row>
    <row r="10438" spans="18:19" ht="15" customHeight="1">
      <c r="R10438"/>
      <c r="S10438"/>
    </row>
    <row r="10439" spans="18:19" ht="15" customHeight="1">
      <c r="R10439"/>
      <c r="S10439"/>
    </row>
    <row r="10440" spans="18:19" ht="15" customHeight="1">
      <c r="R10440"/>
      <c r="S10440"/>
    </row>
    <row r="10441" spans="18:19" ht="15" customHeight="1">
      <c r="R10441"/>
      <c r="S10441"/>
    </row>
    <row r="10442" spans="18:19" ht="15" customHeight="1">
      <c r="R10442"/>
      <c r="S10442"/>
    </row>
    <row r="10443" spans="18:19" ht="15" customHeight="1">
      <c r="R10443"/>
      <c r="S10443"/>
    </row>
    <row r="10444" spans="18:19" ht="15" customHeight="1">
      <c r="R10444"/>
      <c r="S10444"/>
    </row>
    <row r="10445" spans="18:19" ht="15" customHeight="1">
      <c r="R10445"/>
      <c r="S10445"/>
    </row>
    <row r="10446" spans="18:19" ht="15" customHeight="1">
      <c r="R10446"/>
      <c r="S10446"/>
    </row>
    <row r="10447" spans="18:19" ht="15" customHeight="1">
      <c r="R10447"/>
      <c r="S10447"/>
    </row>
    <row r="10448" spans="18:19" ht="15" customHeight="1">
      <c r="R10448"/>
      <c r="S10448"/>
    </row>
    <row r="10449" spans="18:19" ht="15" customHeight="1">
      <c r="R10449"/>
      <c r="S10449"/>
    </row>
    <row r="10450" spans="18:19" ht="15" customHeight="1">
      <c r="R10450"/>
      <c r="S10450"/>
    </row>
    <row r="10451" spans="18:19" ht="15" customHeight="1">
      <c r="R10451"/>
      <c r="S10451"/>
    </row>
    <row r="10452" spans="18:19" ht="15" customHeight="1">
      <c r="R10452"/>
      <c r="S10452"/>
    </row>
    <row r="10453" spans="18:19" ht="15" customHeight="1">
      <c r="R10453"/>
      <c r="S10453"/>
    </row>
    <row r="10454" spans="18:19" ht="15" customHeight="1">
      <c r="R10454"/>
      <c r="S10454"/>
    </row>
    <row r="10455" spans="18:19" ht="15" customHeight="1">
      <c r="R10455"/>
      <c r="S10455"/>
    </row>
    <row r="10456" spans="18:19" ht="15" customHeight="1">
      <c r="R10456"/>
      <c r="S10456"/>
    </row>
    <row r="10457" spans="18:19" ht="15" customHeight="1">
      <c r="R10457"/>
      <c r="S10457"/>
    </row>
    <row r="10458" spans="18:19" ht="15" customHeight="1">
      <c r="R10458"/>
      <c r="S10458"/>
    </row>
    <row r="10459" spans="18:19" ht="15" customHeight="1">
      <c r="R10459"/>
      <c r="S10459"/>
    </row>
    <row r="10460" spans="18:19" ht="15" customHeight="1">
      <c r="R10460"/>
      <c r="S10460"/>
    </row>
    <row r="10461" spans="18:19" ht="15" customHeight="1">
      <c r="R10461"/>
      <c r="S10461"/>
    </row>
    <row r="10462" spans="18:19" ht="15" customHeight="1">
      <c r="R10462"/>
      <c r="S10462"/>
    </row>
    <row r="10463" spans="18:19" ht="15" customHeight="1">
      <c r="R10463"/>
      <c r="S10463"/>
    </row>
    <row r="10464" spans="18:19" ht="15" customHeight="1">
      <c r="R10464"/>
      <c r="S10464"/>
    </row>
    <row r="10465" spans="18:19" ht="15" customHeight="1">
      <c r="R10465"/>
      <c r="S10465"/>
    </row>
    <row r="10466" spans="18:19" ht="15" customHeight="1">
      <c r="R10466"/>
      <c r="S10466"/>
    </row>
    <row r="10467" spans="18:19" ht="15" customHeight="1">
      <c r="R10467"/>
      <c r="S10467"/>
    </row>
    <row r="10468" spans="18:19" ht="15" customHeight="1">
      <c r="R10468"/>
      <c r="S10468"/>
    </row>
    <row r="10469" spans="18:19" ht="15" customHeight="1">
      <c r="R10469"/>
      <c r="S10469"/>
    </row>
    <row r="10470" spans="18:19" ht="15" customHeight="1">
      <c r="R10470"/>
      <c r="S10470"/>
    </row>
    <row r="10471" spans="18:19" ht="15" customHeight="1">
      <c r="R10471"/>
      <c r="S10471"/>
    </row>
    <row r="10472" spans="18:19" ht="15" customHeight="1">
      <c r="R10472"/>
      <c r="S10472"/>
    </row>
    <row r="10473" spans="18:19" ht="15" customHeight="1">
      <c r="R10473"/>
      <c r="S10473"/>
    </row>
    <row r="10474" spans="18:19" ht="15" customHeight="1">
      <c r="R10474"/>
      <c r="S10474"/>
    </row>
    <row r="10475" spans="18:19" ht="15" customHeight="1">
      <c r="R10475"/>
      <c r="S10475"/>
    </row>
    <row r="10476" spans="18:19" ht="15" customHeight="1">
      <c r="R10476"/>
      <c r="S10476"/>
    </row>
    <row r="10477" spans="18:19" ht="15" customHeight="1">
      <c r="R10477"/>
      <c r="S10477"/>
    </row>
    <row r="10478" spans="18:19" ht="15" customHeight="1">
      <c r="R10478"/>
      <c r="S10478"/>
    </row>
    <row r="10479" spans="18:19" ht="15" customHeight="1">
      <c r="R10479"/>
      <c r="S10479"/>
    </row>
    <row r="10480" spans="18:19" ht="15" customHeight="1">
      <c r="R10480"/>
      <c r="S10480"/>
    </row>
    <row r="10481" spans="18:19" ht="15" customHeight="1">
      <c r="R10481"/>
      <c r="S10481"/>
    </row>
    <row r="10482" spans="18:19" ht="15" customHeight="1">
      <c r="R10482"/>
      <c r="S10482"/>
    </row>
    <row r="10483" spans="18:19" ht="15" customHeight="1">
      <c r="R10483"/>
      <c r="S10483"/>
    </row>
    <row r="10484" spans="18:19" ht="15" customHeight="1">
      <c r="R10484"/>
      <c r="S10484"/>
    </row>
    <row r="10485" spans="18:19" ht="15" customHeight="1">
      <c r="R10485"/>
      <c r="S10485"/>
    </row>
    <row r="10486" spans="18:19" ht="15" customHeight="1">
      <c r="R10486"/>
      <c r="S10486"/>
    </row>
    <row r="10487" spans="18:19" ht="15" customHeight="1">
      <c r="R10487"/>
      <c r="S10487"/>
    </row>
    <row r="10488" spans="18:19" ht="15" customHeight="1">
      <c r="R10488"/>
      <c r="S10488"/>
    </row>
    <row r="10489" spans="18:19" ht="15" customHeight="1">
      <c r="R10489"/>
      <c r="S10489"/>
    </row>
    <row r="10490" spans="18:19" ht="15" customHeight="1">
      <c r="R10490"/>
      <c r="S10490"/>
    </row>
    <row r="10491" spans="18:19" ht="15" customHeight="1">
      <c r="R10491"/>
      <c r="S10491"/>
    </row>
    <row r="10492" spans="18:19" ht="15" customHeight="1">
      <c r="R10492"/>
      <c r="S10492"/>
    </row>
    <row r="10493" spans="18:19" ht="15" customHeight="1">
      <c r="R10493"/>
      <c r="S10493"/>
    </row>
    <row r="10494" spans="18:19" ht="15" customHeight="1">
      <c r="R10494"/>
      <c r="S10494"/>
    </row>
    <row r="10495" spans="18:19" ht="15" customHeight="1">
      <c r="R10495"/>
      <c r="S10495"/>
    </row>
    <row r="10496" spans="18:19" ht="15" customHeight="1">
      <c r="R10496"/>
      <c r="S10496"/>
    </row>
    <row r="10497" spans="18:19" ht="15" customHeight="1">
      <c r="R10497"/>
      <c r="S10497"/>
    </row>
    <row r="10498" spans="18:19" ht="15" customHeight="1">
      <c r="R10498"/>
      <c r="S10498"/>
    </row>
    <row r="10499" spans="18:19" ht="15" customHeight="1">
      <c r="R10499"/>
      <c r="S10499"/>
    </row>
    <row r="10500" spans="18:19" ht="15" customHeight="1">
      <c r="R10500"/>
      <c r="S10500"/>
    </row>
    <row r="10501" spans="18:19" ht="15" customHeight="1">
      <c r="R10501"/>
      <c r="S10501"/>
    </row>
    <row r="10502" spans="18:19" ht="15" customHeight="1">
      <c r="R10502"/>
      <c r="S10502"/>
    </row>
    <row r="10503" spans="18:19" ht="15" customHeight="1">
      <c r="R10503"/>
      <c r="S10503"/>
    </row>
    <row r="10504" spans="18:19" ht="15" customHeight="1">
      <c r="R10504"/>
      <c r="S10504"/>
    </row>
    <row r="10505" spans="18:19" ht="15" customHeight="1">
      <c r="R10505"/>
      <c r="S10505"/>
    </row>
    <row r="10506" spans="18:19" ht="15" customHeight="1">
      <c r="R10506"/>
      <c r="S10506"/>
    </row>
    <row r="10507" spans="18:19" ht="15" customHeight="1">
      <c r="R10507"/>
      <c r="S10507"/>
    </row>
    <row r="10508" spans="18:19" ht="15" customHeight="1">
      <c r="R10508"/>
      <c r="S10508"/>
    </row>
    <row r="10509" spans="18:19" ht="15" customHeight="1">
      <c r="R10509"/>
      <c r="S10509"/>
    </row>
    <row r="10510" spans="18:19" ht="15" customHeight="1">
      <c r="R10510"/>
      <c r="S10510"/>
    </row>
    <row r="10511" spans="18:19" ht="15" customHeight="1">
      <c r="R10511"/>
      <c r="S10511"/>
    </row>
    <row r="10512" spans="18:19" ht="15" customHeight="1">
      <c r="R10512"/>
      <c r="S10512"/>
    </row>
    <row r="10513" spans="18:19" ht="15" customHeight="1">
      <c r="R10513"/>
      <c r="S10513"/>
    </row>
    <row r="10514" spans="18:19" ht="15" customHeight="1">
      <c r="R10514"/>
      <c r="S10514"/>
    </row>
    <row r="10515" spans="18:19" ht="15" customHeight="1">
      <c r="R10515"/>
      <c r="S10515"/>
    </row>
    <row r="10516" spans="18:19" ht="15" customHeight="1">
      <c r="R10516"/>
      <c r="S10516"/>
    </row>
    <row r="10517" spans="18:19" ht="15" customHeight="1">
      <c r="R10517"/>
      <c r="S10517"/>
    </row>
    <row r="10518" spans="18:19" ht="15" customHeight="1">
      <c r="R10518"/>
      <c r="S10518"/>
    </row>
    <row r="10519" spans="18:19" ht="15" customHeight="1">
      <c r="R10519"/>
      <c r="S10519"/>
    </row>
    <row r="10520" spans="18:19" ht="15" customHeight="1">
      <c r="R10520"/>
      <c r="S10520"/>
    </row>
    <row r="10521" spans="18:19" ht="15" customHeight="1">
      <c r="R10521"/>
      <c r="S10521"/>
    </row>
    <row r="10522" spans="18:19" ht="15" customHeight="1">
      <c r="R10522"/>
      <c r="S10522"/>
    </row>
    <row r="10523" spans="18:19" ht="15" customHeight="1">
      <c r="R10523"/>
      <c r="S10523"/>
    </row>
    <row r="10524" spans="18:19" ht="15" customHeight="1">
      <c r="R10524"/>
      <c r="S10524"/>
    </row>
    <row r="10525" spans="18:19" ht="15" customHeight="1">
      <c r="R10525"/>
      <c r="S10525"/>
    </row>
    <row r="10526" spans="18:19" ht="15" customHeight="1">
      <c r="R10526"/>
      <c r="S10526"/>
    </row>
    <row r="10527" spans="18:19" ht="15" customHeight="1">
      <c r="R10527"/>
      <c r="S10527"/>
    </row>
    <row r="10528" spans="18:19" ht="15" customHeight="1">
      <c r="R10528"/>
      <c r="S10528"/>
    </row>
    <row r="10529" spans="18:19" ht="15" customHeight="1">
      <c r="R10529"/>
      <c r="S10529"/>
    </row>
    <row r="10530" spans="18:19" ht="15" customHeight="1">
      <c r="R10530"/>
      <c r="S10530"/>
    </row>
    <row r="10531" spans="18:19" ht="15" customHeight="1">
      <c r="R10531"/>
      <c r="S10531"/>
    </row>
    <row r="10532" spans="18:19" ht="15" customHeight="1">
      <c r="R10532"/>
      <c r="S10532"/>
    </row>
    <row r="10533" spans="18:19" ht="15" customHeight="1">
      <c r="R10533"/>
      <c r="S10533"/>
    </row>
    <row r="10534" spans="18:19" ht="15" customHeight="1">
      <c r="R10534"/>
      <c r="S10534"/>
    </row>
    <row r="10535" spans="18:19" ht="15" customHeight="1">
      <c r="R10535"/>
      <c r="S10535"/>
    </row>
    <row r="10536" spans="18:19" ht="15" customHeight="1">
      <c r="R10536"/>
      <c r="S10536"/>
    </row>
    <row r="10537" spans="18:19" ht="15" customHeight="1">
      <c r="R10537"/>
      <c r="S10537"/>
    </row>
    <row r="10538" spans="18:19" ht="15" customHeight="1">
      <c r="R10538"/>
      <c r="S10538"/>
    </row>
    <row r="10539" spans="18:19" ht="15" customHeight="1">
      <c r="R10539"/>
      <c r="S10539"/>
    </row>
    <row r="10540" spans="18:19" ht="15" customHeight="1">
      <c r="R10540"/>
      <c r="S10540"/>
    </row>
    <row r="10541" spans="18:19" ht="15" customHeight="1">
      <c r="R10541"/>
      <c r="S10541"/>
    </row>
    <row r="10542" spans="18:19" ht="15" customHeight="1">
      <c r="R10542"/>
      <c r="S10542"/>
    </row>
    <row r="10543" spans="18:19" ht="15" customHeight="1">
      <c r="R10543"/>
      <c r="S10543"/>
    </row>
    <row r="10544" spans="18:19" ht="15" customHeight="1">
      <c r="R10544"/>
      <c r="S10544"/>
    </row>
    <row r="10545" spans="18:19" ht="15" customHeight="1">
      <c r="R10545"/>
      <c r="S10545"/>
    </row>
    <row r="10546" spans="18:19" ht="15" customHeight="1">
      <c r="R10546"/>
      <c r="S10546"/>
    </row>
    <row r="10547" spans="18:19" ht="15" customHeight="1">
      <c r="R10547"/>
      <c r="S10547"/>
    </row>
    <row r="10548" spans="18:19" ht="15" customHeight="1">
      <c r="R10548"/>
      <c r="S10548"/>
    </row>
    <row r="10549" spans="18:19" ht="15" customHeight="1">
      <c r="R10549"/>
      <c r="S10549"/>
    </row>
    <row r="10550" spans="18:19" ht="15" customHeight="1">
      <c r="R10550"/>
      <c r="S10550"/>
    </row>
    <row r="10551" spans="18:19" ht="15" customHeight="1">
      <c r="R10551"/>
      <c r="S10551"/>
    </row>
    <row r="10552" spans="18:19" ht="15" customHeight="1">
      <c r="R10552"/>
      <c r="S10552"/>
    </row>
    <row r="10553" spans="18:19" ht="15" customHeight="1">
      <c r="R10553"/>
      <c r="S10553"/>
    </row>
    <row r="10554" spans="18:19" ht="15" customHeight="1">
      <c r="R10554"/>
      <c r="S10554"/>
    </row>
    <row r="10555" spans="18:19" ht="15" customHeight="1">
      <c r="R10555"/>
      <c r="S10555"/>
    </row>
    <row r="10556" spans="18:19" ht="15" customHeight="1">
      <c r="R10556"/>
      <c r="S10556"/>
    </row>
    <row r="10557" spans="18:19" ht="15" customHeight="1">
      <c r="R10557"/>
      <c r="S10557"/>
    </row>
    <row r="10558" spans="18:19" ht="15" customHeight="1">
      <c r="R10558"/>
      <c r="S10558"/>
    </row>
    <row r="10559" spans="18:19" ht="15" customHeight="1">
      <c r="R10559"/>
      <c r="S10559"/>
    </row>
    <row r="10560" spans="18:19" ht="15" customHeight="1">
      <c r="R10560"/>
      <c r="S10560"/>
    </row>
    <row r="10561" spans="18:19" ht="15" customHeight="1">
      <c r="R10561"/>
      <c r="S10561"/>
    </row>
    <row r="10562" spans="18:19" ht="15" customHeight="1">
      <c r="R10562"/>
      <c r="S10562"/>
    </row>
    <row r="10563" spans="18:19" ht="15" customHeight="1">
      <c r="R10563"/>
      <c r="S10563"/>
    </row>
    <row r="10564" spans="18:19" ht="15" customHeight="1">
      <c r="R10564"/>
      <c r="S10564"/>
    </row>
    <row r="10565" spans="18:19" ht="15" customHeight="1">
      <c r="R10565"/>
      <c r="S10565"/>
    </row>
    <row r="10566" spans="18:19" ht="15" customHeight="1">
      <c r="R10566"/>
      <c r="S10566"/>
    </row>
    <row r="10567" spans="18:19" ht="15" customHeight="1">
      <c r="R10567"/>
      <c r="S10567"/>
    </row>
    <row r="10568" spans="18:19" ht="15" customHeight="1">
      <c r="R10568"/>
      <c r="S10568"/>
    </row>
    <row r="10569" spans="18:19" ht="15" customHeight="1">
      <c r="R10569"/>
      <c r="S10569"/>
    </row>
    <row r="10570" spans="18:19" ht="15" customHeight="1">
      <c r="R10570"/>
      <c r="S10570"/>
    </row>
    <row r="10571" spans="18:19" ht="15" customHeight="1">
      <c r="R10571"/>
      <c r="S10571"/>
    </row>
    <row r="10572" spans="18:19" ht="15" customHeight="1">
      <c r="R10572"/>
      <c r="S10572"/>
    </row>
    <row r="10573" spans="18:19" ht="15" customHeight="1">
      <c r="R10573"/>
      <c r="S10573"/>
    </row>
    <row r="10574" spans="18:19" ht="15" customHeight="1">
      <c r="R10574"/>
      <c r="S10574"/>
    </row>
    <row r="10575" spans="18:19" ht="15" customHeight="1">
      <c r="R10575"/>
      <c r="S10575"/>
    </row>
    <row r="10576" spans="18:19" ht="15" customHeight="1">
      <c r="R10576"/>
      <c r="S10576"/>
    </row>
    <row r="10577" spans="18:19" ht="15" customHeight="1">
      <c r="R10577"/>
      <c r="S10577"/>
    </row>
    <row r="10578" spans="18:19" ht="15" customHeight="1">
      <c r="R10578"/>
      <c r="S10578"/>
    </row>
    <row r="10579" spans="18:19" ht="15" customHeight="1">
      <c r="R10579"/>
      <c r="S10579"/>
    </row>
    <row r="10580" spans="18:19" ht="15" customHeight="1">
      <c r="R10580"/>
      <c r="S10580"/>
    </row>
    <row r="10581" spans="18:19" ht="15" customHeight="1">
      <c r="R10581"/>
      <c r="S10581"/>
    </row>
    <row r="10582" spans="18:19" ht="15" customHeight="1">
      <c r="R10582"/>
      <c r="S10582"/>
    </row>
    <row r="10583" spans="18:19" ht="15" customHeight="1">
      <c r="R10583"/>
      <c r="S10583"/>
    </row>
    <row r="10584" spans="18:19" ht="15" customHeight="1">
      <c r="R10584"/>
      <c r="S10584"/>
    </row>
    <row r="10585" spans="18:19" ht="15" customHeight="1">
      <c r="R10585"/>
      <c r="S10585"/>
    </row>
    <row r="10586" spans="18:19" ht="15" customHeight="1">
      <c r="R10586"/>
      <c r="S10586"/>
    </row>
    <row r="10587" spans="18:19" ht="15" customHeight="1">
      <c r="R10587"/>
      <c r="S10587"/>
    </row>
    <row r="10588" spans="18:19" ht="15" customHeight="1">
      <c r="R10588"/>
      <c r="S10588"/>
    </row>
    <row r="10589" spans="18:19" ht="15" customHeight="1">
      <c r="R10589"/>
      <c r="S10589"/>
    </row>
    <row r="10590" spans="18:19" ht="15" customHeight="1">
      <c r="R10590"/>
      <c r="S10590"/>
    </row>
    <row r="10591" spans="18:19" ht="15" customHeight="1">
      <c r="R10591"/>
      <c r="S10591"/>
    </row>
    <row r="10592" spans="18:19" ht="15" customHeight="1">
      <c r="R10592"/>
      <c r="S10592"/>
    </row>
    <row r="10593" spans="18:19" ht="15" customHeight="1">
      <c r="R10593"/>
      <c r="S10593"/>
    </row>
    <row r="10594" spans="18:19" ht="15" customHeight="1">
      <c r="R10594"/>
      <c r="S10594"/>
    </row>
    <row r="10595" spans="18:19" ht="15" customHeight="1">
      <c r="R10595"/>
      <c r="S10595"/>
    </row>
    <row r="10596" spans="18:19" ht="15" customHeight="1">
      <c r="R10596"/>
      <c r="S10596"/>
    </row>
    <row r="10597" spans="18:19" ht="15" customHeight="1">
      <c r="R10597"/>
      <c r="S10597"/>
    </row>
    <row r="10598" spans="18:19" ht="15" customHeight="1">
      <c r="R10598"/>
      <c r="S10598"/>
    </row>
    <row r="10599" spans="18:19" ht="15" customHeight="1">
      <c r="R10599"/>
      <c r="S10599"/>
    </row>
    <row r="10600" spans="18:19" ht="15" customHeight="1">
      <c r="R10600"/>
      <c r="S10600"/>
    </row>
    <row r="10601" spans="18:19" ht="15" customHeight="1">
      <c r="R10601"/>
      <c r="S10601"/>
    </row>
    <row r="10602" spans="18:19" ht="15" customHeight="1">
      <c r="R10602"/>
      <c r="S10602"/>
    </row>
    <row r="10603" spans="18:19" ht="15" customHeight="1">
      <c r="R10603"/>
      <c r="S10603"/>
    </row>
    <row r="10604" spans="18:19" ht="15" customHeight="1">
      <c r="R10604"/>
      <c r="S10604"/>
    </row>
    <row r="10605" spans="18:19" ht="15" customHeight="1">
      <c r="R10605"/>
      <c r="S10605"/>
    </row>
    <row r="10606" spans="18:19" ht="15" customHeight="1">
      <c r="R10606"/>
      <c r="S10606"/>
    </row>
    <row r="10607" spans="18:19" ht="15" customHeight="1">
      <c r="R10607"/>
      <c r="S10607"/>
    </row>
    <row r="10608" spans="18:19" ht="15" customHeight="1">
      <c r="R10608"/>
      <c r="S10608"/>
    </row>
    <row r="10609" spans="18:19" ht="15" customHeight="1">
      <c r="R10609"/>
      <c r="S10609"/>
    </row>
    <row r="10610" spans="18:19" ht="15" customHeight="1">
      <c r="R10610"/>
      <c r="S10610"/>
    </row>
    <row r="10611" spans="18:19" ht="15" customHeight="1">
      <c r="R10611"/>
      <c r="S10611"/>
    </row>
    <row r="10612" spans="18:19" ht="15" customHeight="1">
      <c r="R10612"/>
      <c r="S10612"/>
    </row>
    <row r="10613" spans="18:19" ht="15" customHeight="1">
      <c r="R10613"/>
      <c r="S10613"/>
    </row>
    <row r="10614" spans="18:19" ht="15" customHeight="1">
      <c r="R10614"/>
      <c r="S10614"/>
    </row>
    <row r="10615" spans="18:19" ht="15" customHeight="1">
      <c r="R10615"/>
      <c r="S10615"/>
    </row>
    <row r="10616" spans="18:19" ht="15" customHeight="1">
      <c r="R10616"/>
      <c r="S10616"/>
    </row>
    <row r="10617" spans="18:19" ht="15" customHeight="1">
      <c r="R10617"/>
      <c r="S10617"/>
    </row>
    <row r="10618" spans="18:19" ht="15" customHeight="1">
      <c r="R10618"/>
      <c r="S10618"/>
    </row>
    <row r="10619" spans="18:19" ht="15" customHeight="1">
      <c r="R10619"/>
      <c r="S10619"/>
    </row>
    <row r="10620" spans="18:19" ht="15" customHeight="1">
      <c r="R10620"/>
      <c r="S10620"/>
    </row>
    <row r="10621" spans="18:19" ht="15" customHeight="1">
      <c r="R10621"/>
      <c r="S10621"/>
    </row>
    <row r="10622" spans="18:19" ht="15" customHeight="1">
      <c r="R10622"/>
      <c r="S10622"/>
    </row>
    <row r="10623" spans="18:19" ht="15" customHeight="1">
      <c r="R10623"/>
      <c r="S10623"/>
    </row>
    <row r="10624" spans="18:19" ht="15" customHeight="1">
      <c r="R10624"/>
      <c r="S10624"/>
    </row>
    <row r="10625" spans="18:19" ht="15" customHeight="1">
      <c r="R10625"/>
      <c r="S10625"/>
    </row>
    <row r="10626" spans="18:19" ht="15" customHeight="1">
      <c r="R10626"/>
      <c r="S10626"/>
    </row>
    <row r="10627" spans="18:19" ht="15" customHeight="1">
      <c r="R10627"/>
      <c r="S10627"/>
    </row>
    <row r="10628" spans="18:19" ht="15" customHeight="1">
      <c r="R10628"/>
      <c r="S10628"/>
    </row>
    <row r="10629" spans="18:19" ht="15" customHeight="1">
      <c r="R10629"/>
      <c r="S10629"/>
    </row>
    <row r="10630" spans="18:19" ht="15" customHeight="1">
      <c r="R10630"/>
      <c r="S10630"/>
    </row>
    <row r="10631" spans="18:19" ht="15" customHeight="1">
      <c r="R10631"/>
      <c r="S10631"/>
    </row>
    <row r="10632" spans="18:19" ht="15" customHeight="1">
      <c r="R10632"/>
      <c r="S10632"/>
    </row>
    <row r="10633" spans="18:19" ht="15" customHeight="1">
      <c r="R10633"/>
      <c r="S10633"/>
    </row>
    <row r="10634" spans="18:19" ht="15" customHeight="1">
      <c r="R10634"/>
      <c r="S10634"/>
    </row>
    <row r="10635" spans="18:19" ht="15" customHeight="1">
      <c r="R10635"/>
      <c r="S10635"/>
    </row>
    <row r="10636" spans="18:19" ht="15" customHeight="1">
      <c r="R10636"/>
      <c r="S10636"/>
    </row>
    <row r="10637" spans="18:19" ht="15" customHeight="1">
      <c r="R10637"/>
      <c r="S10637"/>
    </row>
    <row r="10638" spans="18:19" ht="15" customHeight="1">
      <c r="R10638"/>
      <c r="S10638"/>
    </row>
    <row r="10639" spans="18:19" ht="15" customHeight="1">
      <c r="R10639"/>
      <c r="S10639"/>
    </row>
    <row r="10640" spans="18:19" ht="15" customHeight="1">
      <c r="R10640"/>
      <c r="S10640"/>
    </row>
    <row r="10641" spans="18:19" ht="15" customHeight="1">
      <c r="R10641"/>
      <c r="S10641"/>
    </row>
    <row r="10642" spans="18:19" ht="15" customHeight="1">
      <c r="R10642"/>
      <c r="S10642"/>
    </row>
    <row r="10643" spans="18:19" ht="15" customHeight="1">
      <c r="R10643"/>
      <c r="S10643"/>
    </row>
    <row r="10644" spans="18:19" ht="15" customHeight="1">
      <c r="R10644"/>
      <c r="S10644"/>
    </row>
    <row r="10645" spans="18:19" ht="15" customHeight="1">
      <c r="R10645"/>
      <c r="S10645"/>
    </row>
    <row r="10646" spans="18:19" ht="15" customHeight="1">
      <c r="R10646"/>
      <c r="S10646"/>
    </row>
    <row r="10647" spans="18:19" ht="15" customHeight="1">
      <c r="R10647"/>
      <c r="S10647"/>
    </row>
    <row r="10648" spans="18:19" ht="15" customHeight="1">
      <c r="R10648"/>
      <c r="S10648"/>
    </row>
    <row r="10649" spans="18:19" ht="15" customHeight="1">
      <c r="R10649"/>
      <c r="S10649"/>
    </row>
    <row r="10650" spans="18:19" ht="15" customHeight="1">
      <c r="R10650"/>
      <c r="S10650"/>
    </row>
    <row r="10651" spans="18:19" ht="15" customHeight="1">
      <c r="R10651"/>
      <c r="S10651"/>
    </row>
    <row r="10652" spans="18:19" ht="15" customHeight="1">
      <c r="R10652"/>
      <c r="S10652"/>
    </row>
    <row r="10653" spans="18:19" ht="15" customHeight="1">
      <c r="R10653"/>
      <c r="S10653"/>
    </row>
    <row r="10654" spans="18:19" ht="15" customHeight="1">
      <c r="R10654"/>
      <c r="S10654"/>
    </row>
    <row r="10655" spans="18:19" ht="15" customHeight="1">
      <c r="R10655"/>
      <c r="S10655"/>
    </row>
    <row r="10656" spans="18:19" ht="15" customHeight="1">
      <c r="R10656"/>
      <c r="S10656"/>
    </row>
    <row r="10657" spans="18:19" ht="15" customHeight="1">
      <c r="R10657"/>
      <c r="S10657"/>
    </row>
    <row r="10658" spans="18:19" ht="15" customHeight="1">
      <c r="R10658"/>
      <c r="S10658"/>
    </row>
    <row r="10659" spans="18:19" ht="15" customHeight="1">
      <c r="R10659"/>
      <c r="S10659"/>
    </row>
    <row r="10660" spans="18:19" ht="15" customHeight="1">
      <c r="R10660"/>
      <c r="S10660"/>
    </row>
    <row r="10661" spans="18:19" ht="15" customHeight="1">
      <c r="R10661"/>
      <c r="S10661"/>
    </row>
    <row r="10662" spans="18:19" ht="15" customHeight="1">
      <c r="R10662"/>
      <c r="S10662"/>
    </row>
    <row r="10663" spans="18:19" ht="15" customHeight="1">
      <c r="R10663"/>
      <c r="S10663"/>
    </row>
    <row r="10664" spans="18:19" ht="15" customHeight="1">
      <c r="R10664"/>
      <c r="S10664"/>
    </row>
    <row r="10665" spans="18:19" ht="15" customHeight="1">
      <c r="R10665"/>
      <c r="S10665"/>
    </row>
    <row r="10666" spans="18:19" ht="15" customHeight="1">
      <c r="R10666"/>
      <c r="S10666"/>
    </row>
    <row r="10667" spans="18:19" ht="15" customHeight="1">
      <c r="R10667"/>
      <c r="S10667"/>
    </row>
    <row r="10668" spans="18:19" ht="15" customHeight="1">
      <c r="R10668"/>
      <c r="S10668"/>
    </row>
    <row r="10669" spans="18:19" ht="15" customHeight="1">
      <c r="R10669"/>
      <c r="S10669"/>
    </row>
    <row r="10670" spans="18:19" ht="15" customHeight="1">
      <c r="R10670"/>
      <c r="S10670"/>
    </row>
    <row r="10671" spans="18:19" ht="15" customHeight="1">
      <c r="R10671"/>
      <c r="S10671"/>
    </row>
    <row r="10672" spans="18:19" ht="15" customHeight="1">
      <c r="R10672"/>
      <c r="S10672"/>
    </row>
    <row r="10673" spans="18:19" ht="15" customHeight="1">
      <c r="R10673"/>
      <c r="S10673"/>
    </row>
    <row r="10674" spans="18:19" ht="15" customHeight="1">
      <c r="R10674"/>
      <c r="S10674"/>
    </row>
    <row r="10675" spans="18:19" ht="15" customHeight="1">
      <c r="R10675"/>
      <c r="S10675"/>
    </row>
    <row r="10676" spans="18:19" ht="15" customHeight="1">
      <c r="R10676"/>
      <c r="S10676"/>
    </row>
    <row r="10677" spans="18:19" ht="15" customHeight="1">
      <c r="R10677"/>
      <c r="S10677"/>
    </row>
    <row r="10678" spans="18:19" ht="15" customHeight="1">
      <c r="R10678"/>
      <c r="S10678"/>
    </row>
    <row r="10679" spans="18:19" ht="15" customHeight="1">
      <c r="R10679"/>
      <c r="S10679"/>
    </row>
    <row r="10680" spans="18:19" ht="15" customHeight="1">
      <c r="R10680"/>
      <c r="S10680"/>
    </row>
    <row r="10681" spans="18:19" ht="15" customHeight="1">
      <c r="R10681"/>
      <c r="S10681"/>
    </row>
    <row r="10682" spans="18:19" ht="15" customHeight="1">
      <c r="R10682"/>
      <c r="S10682"/>
    </row>
    <row r="10683" spans="18:19" ht="15" customHeight="1">
      <c r="R10683"/>
      <c r="S10683"/>
    </row>
    <row r="10684" spans="18:19" ht="15" customHeight="1">
      <c r="R10684"/>
      <c r="S10684"/>
    </row>
    <row r="10685" spans="18:19" ht="15" customHeight="1">
      <c r="R10685"/>
      <c r="S10685"/>
    </row>
    <row r="10686" spans="18:19" ht="15" customHeight="1">
      <c r="R10686"/>
      <c r="S10686"/>
    </row>
    <row r="10687" spans="18:19" ht="15" customHeight="1">
      <c r="R10687"/>
      <c r="S10687"/>
    </row>
    <row r="10688" spans="18:19" ht="15" customHeight="1">
      <c r="R10688"/>
      <c r="S10688"/>
    </row>
    <row r="10689" spans="18:19" ht="15" customHeight="1">
      <c r="R10689"/>
      <c r="S10689"/>
    </row>
    <row r="10690" spans="18:19" ht="15" customHeight="1">
      <c r="R10690"/>
      <c r="S10690"/>
    </row>
    <row r="10691" spans="18:19" ht="15" customHeight="1">
      <c r="R10691"/>
      <c r="S10691"/>
    </row>
    <row r="10692" spans="18:19" ht="15" customHeight="1">
      <c r="R10692"/>
      <c r="S10692"/>
    </row>
    <row r="10693" spans="18:19" ht="15" customHeight="1">
      <c r="R10693"/>
      <c r="S10693"/>
    </row>
    <row r="10694" spans="18:19" ht="15" customHeight="1">
      <c r="R10694"/>
      <c r="S10694"/>
    </row>
    <row r="10695" spans="18:19" ht="15" customHeight="1">
      <c r="R10695"/>
      <c r="S10695"/>
    </row>
    <row r="10696" spans="18:19" ht="15" customHeight="1">
      <c r="R10696"/>
      <c r="S10696"/>
    </row>
    <row r="10697" spans="18:19" ht="15" customHeight="1">
      <c r="R10697"/>
      <c r="S10697"/>
    </row>
    <row r="10698" spans="18:19" ht="15" customHeight="1">
      <c r="R10698"/>
      <c r="S10698"/>
    </row>
    <row r="10699" spans="18:19" ht="15" customHeight="1">
      <c r="R10699"/>
      <c r="S10699"/>
    </row>
    <row r="10700" spans="18:19" ht="15" customHeight="1">
      <c r="R10700"/>
      <c r="S10700"/>
    </row>
    <row r="10701" spans="18:19" ht="15" customHeight="1">
      <c r="R10701"/>
      <c r="S10701"/>
    </row>
    <row r="10702" spans="18:19" ht="15" customHeight="1">
      <c r="R10702"/>
      <c r="S10702"/>
    </row>
    <row r="10703" spans="18:19" ht="15" customHeight="1">
      <c r="R10703"/>
      <c r="S10703"/>
    </row>
    <row r="10704" spans="18:19" ht="15" customHeight="1">
      <c r="R10704"/>
      <c r="S10704"/>
    </row>
    <row r="10705" spans="18:19" ht="15" customHeight="1">
      <c r="R10705"/>
      <c r="S10705"/>
    </row>
    <row r="10706" spans="18:19" ht="15" customHeight="1">
      <c r="R10706"/>
      <c r="S10706"/>
    </row>
    <row r="10707" spans="18:19" ht="15" customHeight="1">
      <c r="R10707"/>
      <c r="S10707"/>
    </row>
    <row r="10708" spans="18:19" ht="15" customHeight="1">
      <c r="R10708"/>
      <c r="S10708"/>
    </row>
    <row r="10709" spans="18:19" ht="15" customHeight="1">
      <c r="R10709"/>
      <c r="S10709"/>
    </row>
    <row r="10710" spans="18:19" ht="15" customHeight="1">
      <c r="R10710"/>
      <c r="S10710"/>
    </row>
    <row r="10711" spans="18:19" ht="15" customHeight="1">
      <c r="R10711"/>
      <c r="S10711"/>
    </row>
    <row r="10712" spans="18:19" ht="15" customHeight="1">
      <c r="R10712"/>
      <c r="S10712"/>
    </row>
    <row r="10713" spans="18:19" ht="15" customHeight="1">
      <c r="R10713"/>
      <c r="S10713"/>
    </row>
    <row r="10714" spans="18:19" ht="15" customHeight="1">
      <c r="R10714"/>
      <c r="S10714"/>
    </row>
    <row r="10715" spans="18:19" ht="15" customHeight="1">
      <c r="R10715"/>
      <c r="S10715"/>
    </row>
    <row r="10716" spans="18:19" ht="15" customHeight="1">
      <c r="R10716"/>
      <c r="S10716"/>
    </row>
    <row r="10717" spans="18:19" ht="15" customHeight="1">
      <c r="R10717"/>
      <c r="S10717"/>
    </row>
    <row r="10718" spans="18:19" ht="15" customHeight="1">
      <c r="R10718"/>
      <c r="S10718"/>
    </row>
    <row r="10719" spans="18:19" ht="15" customHeight="1">
      <c r="R10719"/>
      <c r="S10719"/>
    </row>
    <row r="10720" spans="18:19" ht="15" customHeight="1">
      <c r="R10720"/>
      <c r="S10720"/>
    </row>
    <row r="10721" spans="18:19" ht="15" customHeight="1">
      <c r="R10721"/>
      <c r="S10721"/>
    </row>
    <row r="10722" spans="18:19" ht="15" customHeight="1">
      <c r="R10722"/>
      <c r="S10722"/>
    </row>
    <row r="10723" spans="18:19" ht="15" customHeight="1">
      <c r="R10723"/>
      <c r="S10723"/>
    </row>
    <row r="10724" spans="18:19" ht="15" customHeight="1">
      <c r="R10724"/>
      <c r="S10724"/>
    </row>
    <row r="10725" spans="18:19" ht="15" customHeight="1">
      <c r="R10725"/>
      <c r="S10725"/>
    </row>
    <row r="10726" spans="18:19" ht="15" customHeight="1">
      <c r="R10726"/>
      <c r="S10726"/>
    </row>
    <row r="10727" spans="18:19" ht="15" customHeight="1">
      <c r="R10727"/>
      <c r="S10727"/>
    </row>
    <row r="10728" spans="18:19" ht="15" customHeight="1">
      <c r="R10728"/>
      <c r="S10728"/>
    </row>
    <row r="10729" spans="18:19" ht="15" customHeight="1">
      <c r="R10729"/>
      <c r="S10729"/>
    </row>
    <row r="10730" spans="18:19" ht="15" customHeight="1">
      <c r="R10730"/>
      <c r="S10730"/>
    </row>
    <row r="10731" spans="18:19" ht="15" customHeight="1">
      <c r="R10731"/>
      <c r="S10731"/>
    </row>
    <row r="10732" spans="18:19" ht="15" customHeight="1">
      <c r="R10732"/>
      <c r="S10732"/>
    </row>
    <row r="10733" spans="18:19" ht="15" customHeight="1">
      <c r="R10733"/>
      <c r="S10733"/>
    </row>
    <row r="10734" spans="18:19" ht="15" customHeight="1">
      <c r="R10734"/>
      <c r="S10734"/>
    </row>
    <row r="10735" spans="18:19" ht="15" customHeight="1">
      <c r="R10735"/>
      <c r="S10735"/>
    </row>
    <row r="10736" spans="18:19" ht="15" customHeight="1">
      <c r="R10736"/>
      <c r="S10736"/>
    </row>
    <row r="10737" spans="18:19" ht="15" customHeight="1">
      <c r="R10737"/>
      <c r="S10737"/>
    </row>
    <row r="10738" spans="18:19" ht="15" customHeight="1">
      <c r="R10738"/>
      <c r="S10738"/>
    </row>
    <row r="10739" spans="18:19" ht="15" customHeight="1">
      <c r="R10739"/>
      <c r="S10739"/>
    </row>
    <row r="10740" spans="18:19" ht="15" customHeight="1">
      <c r="R10740"/>
      <c r="S10740"/>
    </row>
    <row r="10741" spans="18:19" ht="15" customHeight="1">
      <c r="R10741"/>
      <c r="S10741"/>
    </row>
    <row r="10742" spans="18:19" ht="15" customHeight="1">
      <c r="R10742"/>
      <c r="S10742"/>
    </row>
    <row r="10743" spans="18:19" ht="15" customHeight="1">
      <c r="R10743"/>
      <c r="S10743"/>
    </row>
    <row r="10744" spans="18:19" ht="15" customHeight="1">
      <c r="R10744"/>
      <c r="S10744"/>
    </row>
    <row r="10745" spans="18:19" ht="15" customHeight="1">
      <c r="R10745"/>
      <c r="S10745"/>
    </row>
    <row r="10746" spans="18:19" ht="15" customHeight="1">
      <c r="R10746"/>
      <c r="S10746"/>
    </row>
    <row r="10747" spans="18:19" ht="15" customHeight="1">
      <c r="R10747"/>
      <c r="S10747"/>
    </row>
    <row r="10748" spans="18:19" ht="15" customHeight="1">
      <c r="R10748"/>
      <c r="S10748"/>
    </row>
    <row r="10749" spans="18:19" ht="15" customHeight="1">
      <c r="R10749"/>
      <c r="S10749"/>
    </row>
    <row r="10750" spans="18:19" ht="15" customHeight="1">
      <c r="R10750"/>
      <c r="S10750"/>
    </row>
    <row r="10751" spans="18:19" ht="15" customHeight="1">
      <c r="R10751"/>
      <c r="S10751"/>
    </row>
    <row r="10752" spans="18:19" ht="15" customHeight="1">
      <c r="R10752"/>
      <c r="S10752"/>
    </row>
    <row r="10753" spans="18:19" ht="15" customHeight="1">
      <c r="R10753"/>
      <c r="S10753"/>
    </row>
    <row r="10754" spans="18:19" ht="15" customHeight="1">
      <c r="R10754"/>
      <c r="S10754"/>
    </row>
    <row r="10755" spans="18:19" ht="15" customHeight="1">
      <c r="R10755"/>
      <c r="S10755"/>
    </row>
    <row r="10756" spans="18:19" ht="15" customHeight="1">
      <c r="R10756"/>
      <c r="S10756"/>
    </row>
    <row r="10757" spans="18:19" ht="15" customHeight="1">
      <c r="R10757"/>
      <c r="S10757"/>
    </row>
    <row r="10758" spans="18:19" ht="15" customHeight="1">
      <c r="R10758"/>
      <c r="S10758"/>
    </row>
    <row r="10759" spans="18:19" ht="15" customHeight="1">
      <c r="R10759"/>
      <c r="S10759"/>
    </row>
    <row r="10760" spans="18:19" ht="15" customHeight="1">
      <c r="R10760"/>
      <c r="S10760"/>
    </row>
    <row r="10761" spans="18:19" ht="15" customHeight="1">
      <c r="R10761"/>
      <c r="S10761"/>
    </row>
    <row r="10762" spans="18:19" ht="15" customHeight="1">
      <c r="R10762"/>
      <c r="S10762"/>
    </row>
    <row r="10763" spans="18:19" ht="15" customHeight="1">
      <c r="R10763"/>
      <c r="S10763"/>
    </row>
    <row r="10764" spans="18:19" ht="15" customHeight="1">
      <c r="R10764"/>
      <c r="S10764"/>
    </row>
    <row r="10765" spans="18:19" ht="15" customHeight="1">
      <c r="R10765"/>
      <c r="S10765"/>
    </row>
    <row r="10766" spans="18:19" ht="15" customHeight="1">
      <c r="R10766"/>
      <c r="S10766"/>
    </row>
    <row r="10767" spans="18:19" ht="15" customHeight="1">
      <c r="R10767"/>
      <c r="S10767"/>
    </row>
    <row r="10768" spans="18:19" ht="15" customHeight="1">
      <c r="R10768"/>
      <c r="S10768"/>
    </row>
    <row r="10769" spans="18:19" ht="15" customHeight="1">
      <c r="R10769"/>
      <c r="S10769"/>
    </row>
    <row r="10770" spans="18:19" ht="15" customHeight="1">
      <c r="R10770"/>
      <c r="S10770"/>
    </row>
    <row r="10771" spans="18:19" ht="15" customHeight="1">
      <c r="R10771"/>
      <c r="S10771"/>
    </row>
    <row r="10772" spans="18:19" ht="15" customHeight="1">
      <c r="R10772"/>
      <c r="S10772"/>
    </row>
    <row r="10773" spans="18:19" ht="15" customHeight="1">
      <c r="R10773"/>
      <c r="S10773"/>
    </row>
    <row r="10774" spans="18:19" ht="15" customHeight="1">
      <c r="R10774"/>
      <c r="S10774"/>
    </row>
    <row r="10775" spans="18:19" ht="15" customHeight="1">
      <c r="R10775"/>
      <c r="S10775"/>
    </row>
    <row r="10776" spans="18:19" ht="15" customHeight="1">
      <c r="R10776"/>
      <c r="S10776"/>
    </row>
    <row r="10777" spans="18:19" ht="15" customHeight="1">
      <c r="R10777"/>
      <c r="S10777"/>
    </row>
    <row r="10778" spans="18:19" ht="15" customHeight="1">
      <c r="R10778"/>
      <c r="S10778"/>
    </row>
    <row r="10779" spans="18:19" ht="15" customHeight="1">
      <c r="R10779"/>
      <c r="S10779"/>
    </row>
    <row r="10780" spans="18:19" ht="15" customHeight="1">
      <c r="R10780"/>
      <c r="S10780"/>
    </row>
    <row r="10781" spans="18:19" ht="15" customHeight="1">
      <c r="R10781"/>
      <c r="S10781"/>
    </row>
    <row r="10782" spans="18:19" ht="15" customHeight="1">
      <c r="R10782"/>
      <c r="S10782"/>
    </row>
    <row r="10783" spans="18:19" ht="15" customHeight="1">
      <c r="R10783"/>
      <c r="S10783"/>
    </row>
    <row r="10784" spans="18:19" ht="15" customHeight="1">
      <c r="R10784"/>
      <c r="S10784"/>
    </row>
    <row r="10785" spans="18:19" ht="15" customHeight="1">
      <c r="R10785"/>
      <c r="S10785"/>
    </row>
    <row r="10786" spans="18:19" ht="15" customHeight="1">
      <c r="R10786"/>
      <c r="S10786"/>
    </row>
    <row r="10787" spans="18:19" ht="15" customHeight="1">
      <c r="R10787"/>
      <c r="S10787"/>
    </row>
    <row r="10788" spans="18:19" ht="15" customHeight="1">
      <c r="R10788"/>
      <c r="S10788"/>
    </row>
    <row r="10789" spans="18:19" ht="15" customHeight="1">
      <c r="R10789"/>
      <c r="S10789"/>
    </row>
    <row r="10790" spans="18:19" ht="15" customHeight="1">
      <c r="R10790"/>
      <c r="S10790"/>
    </row>
    <row r="10791" spans="18:19" ht="15" customHeight="1">
      <c r="R10791"/>
      <c r="S10791"/>
    </row>
    <row r="10792" spans="18:19" ht="15" customHeight="1">
      <c r="R10792"/>
      <c r="S10792"/>
    </row>
    <row r="10793" spans="18:19" ht="15" customHeight="1">
      <c r="R10793"/>
      <c r="S10793"/>
    </row>
    <row r="10794" spans="18:19" ht="15" customHeight="1">
      <c r="R10794"/>
      <c r="S10794"/>
    </row>
    <row r="10795" spans="18:19" ht="15" customHeight="1">
      <c r="R10795"/>
      <c r="S10795"/>
    </row>
    <row r="10796" spans="18:19" ht="15" customHeight="1">
      <c r="R10796"/>
      <c r="S10796"/>
    </row>
    <row r="10797" spans="18:19" ht="15" customHeight="1">
      <c r="R10797"/>
      <c r="S10797"/>
    </row>
    <row r="10798" spans="18:19" ht="15" customHeight="1">
      <c r="R10798"/>
      <c r="S10798"/>
    </row>
    <row r="10799" spans="18:19" ht="15" customHeight="1">
      <c r="R10799"/>
      <c r="S10799"/>
    </row>
    <row r="10800" spans="18:19" ht="15" customHeight="1">
      <c r="R10800"/>
      <c r="S10800"/>
    </row>
    <row r="10801" spans="18:19" ht="15" customHeight="1">
      <c r="R10801"/>
      <c r="S10801"/>
    </row>
    <row r="10802" spans="18:19" ht="15" customHeight="1">
      <c r="R10802"/>
      <c r="S10802"/>
    </row>
    <row r="10803" spans="18:19" ht="15" customHeight="1">
      <c r="R10803"/>
      <c r="S10803"/>
    </row>
    <row r="10804" spans="18:19" ht="15" customHeight="1">
      <c r="R10804"/>
      <c r="S10804"/>
    </row>
    <row r="10805" spans="18:19" ht="15" customHeight="1">
      <c r="R10805"/>
      <c r="S10805"/>
    </row>
    <row r="10806" spans="18:19" ht="15" customHeight="1">
      <c r="R10806"/>
      <c r="S10806"/>
    </row>
    <row r="10807" spans="18:19" ht="15" customHeight="1">
      <c r="R10807"/>
      <c r="S10807"/>
    </row>
    <row r="10808" spans="18:19" ht="15" customHeight="1">
      <c r="R10808"/>
      <c r="S10808"/>
    </row>
    <row r="10809" spans="18:19" ht="15" customHeight="1">
      <c r="R10809"/>
      <c r="S10809"/>
    </row>
    <row r="10810" spans="18:19" ht="15" customHeight="1">
      <c r="R10810"/>
      <c r="S10810"/>
    </row>
    <row r="10811" spans="18:19" ht="15" customHeight="1">
      <c r="R10811"/>
      <c r="S10811"/>
    </row>
    <row r="10812" spans="18:19" ht="15" customHeight="1">
      <c r="R10812"/>
      <c r="S10812"/>
    </row>
    <row r="10813" spans="18:19" ht="15" customHeight="1">
      <c r="R10813"/>
      <c r="S10813"/>
    </row>
    <row r="10814" spans="18:19" ht="15" customHeight="1">
      <c r="R10814"/>
      <c r="S10814"/>
    </row>
    <row r="10815" spans="18:19" ht="15" customHeight="1">
      <c r="R10815"/>
      <c r="S10815"/>
    </row>
    <row r="10816" spans="18:19" ht="15" customHeight="1">
      <c r="R10816"/>
      <c r="S10816"/>
    </row>
    <row r="10817" spans="18:19" ht="15" customHeight="1">
      <c r="R10817"/>
      <c r="S10817"/>
    </row>
    <row r="10818" spans="18:19" ht="15" customHeight="1">
      <c r="R10818"/>
      <c r="S10818"/>
    </row>
    <row r="10819" spans="18:19" ht="15" customHeight="1">
      <c r="R10819"/>
      <c r="S10819"/>
    </row>
    <row r="10820" spans="18:19" ht="15" customHeight="1">
      <c r="R10820"/>
      <c r="S10820"/>
    </row>
    <row r="10821" spans="18:19" ht="15" customHeight="1">
      <c r="R10821"/>
      <c r="S10821"/>
    </row>
    <row r="10822" spans="18:19" ht="15" customHeight="1">
      <c r="R10822"/>
      <c r="S10822"/>
    </row>
    <row r="10823" spans="18:19" ht="15" customHeight="1">
      <c r="R10823"/>
      <c r="S10823"/>
    </row>
    <row r="10824" spans="18:19" ht="15" customHeight="1">
      <c r="R10824"/>
      <c r="S10824"/>
    </row>
    <row r="10825" spans="18:19" ht="15" customHeight="1">
      <c r="R10825"/>
      <c r="S10825"/>
    </row>
    <row r="10826" spans="18:19" ht="15" customHeight="1">
      <c r="R10826"/>
      <c r="S10826"/>
    </row>
    <row r="10827" spans="18:19" ht="15" customHeight="1">
      <c r="R10827"/>
      <c r="S10827"/>
    </row>
    <row r="10828" spans="18:19" ht="15" customHeight="1">
      <c r="R10828"/>
      <c r="S10828"/>
    </row>
    <row r="10829" spans="18:19" ht="15" customHeight="1">
      <c r="R10829"/>
      <c r="S10829"/>
    </row>
    <row r="10830" spans="18:19" ht="15" customHeight="1">
      <c r="R10830"/>
      <c r="S10830"/>
    </row>
    <row r="10831" spans="18:19" ht="15" customHeight="1">
      <c r="R10831"/>
      <c r="S10831"/>
    </row>
    <row r="10832" spans="18:19" ht="15" customHeight="1">
      <c r="R10832"/>
      <c r="S10832"/>
    </row>
    <row r="10833" spans="18:19" ht="15" customHeight="1">
      <c r="R10833"/>
      <c r="S10833"/>
    </row>
    <row r="10834" spans="18:19" ht="15" customHeight="1">
      <c r="R10834"/>
      <c r="S10834"/>
    </row>
    <row r="10835" spans="18:19" ht="15" customHeight="1">
      <c r="R10835"/>
      <c r="S10835"/>
    </row>
    <row r="10836" spans="18:19" ht="15" customHeight="1">
      <c r="R10836"/>
      <c r="S10836"/>
    </row>
    <row r="10837" spans="18:19" ht="15" customHeight="1">
      <c r="R10837"/>
      <c r="S10837"/>
    </row>
    <row r="10838" spans="18:19" ht="15" customHeight="1">
      <c r="R10838"/>
      <c r="S10838"/>
    </row>
    <row r="10839" spans="18:19" ht="15" customHeight="1">
      <c r="R10839"/>
      <c r="S10839"/>
    </row>
    <row r="10840" spans="18:19" ht="15" customHeight="1">
      <c r="R10840"/>
      <c r="S10840"/>
    </row>
    <row r="10841" spans="18:19" ht="15" customHeight="1">
      <c r="R10841"/>
      <c r="S10841"/>
    </row>
    <row r="10842" spans="18:19" ht="15" customHeight="1">
      <c r="R10842"/>
      <c r="S10842"/>
    </row>
    <row r="10843" spans="18:19" ht="15" customHeight="1">
      <c r="R10843"/>
      <c r="S10843"/>
    </row>
    <row r="10844" spans="18:19" ht="15" customHeight="1">
      <c r="R10844"/>
      <c r="S10844"/>
    </row>
    <row r="10845" spans="18:19" ht="15" customHeight="1">
      <c r="R10845"/>
      <c r="S10845"/>
    </row>
    <row r="10846" spans="18:19" ht="15" customHeight="1">
      <c r="R10846"/>
      <c r="S10846"/>
    </row>
    <row r="10847" spans="18:19" ht="15" customHeight="1">
      <c r="R10847"/>
      <c r="S10847"/>
    </row>
    <row r="10848" spans="18:19" ht="15" customHeight="1">
      <c r="R10848"/>
      <c r="S10848"/>
    </row>
    <row r="10849" spans="18:19" ht="15" customHeight="1">
      <c r="R10849"/>
      <c r="S10849"/>
    </row>
    <row r="10850" spans="18:19" ht="15" customHeight="1">
      <c r="R10850"/>
      <c r="S10850"/>
    </row>
    <row r="10851" spans="18:19" ht="15" customHeight="1">
      <c r="R10851"/>
      <c r="S10851"/>
    </row>
    <row r="10852" spans="18:19" ht="15" customHeight="1">
      <c r="R10852"/>
      <c r="S10852"/>
    </row>
    <row r="10853" spans="18:19" ht="15" customHeight="1">
      <c r="R10853"/>
      <c r="S10853"/>
    </row>
    <row r="10854" spans="18:19" ht="15" customHeight="1">
      <c r="R10854"/>
      <c r="S10854"/>
    </row>
    <row r="10855" spans="18:19" ht="15" customHeight="1">
      <c r="R10855"/>
      <c r="S10855"/>
    </row>
    <row r="10856" spans="18:19" ht="15" customHeight="1">
      <c r="R10856"/>
      <c r="S10856"/>
    </row>
    <row r="10857" spans="18:19" ht="15" customHeight="1">
      <c r="R10857"/>
      <c r="S10857"/>
    </row>
    <row r="10858" spans="18:19" ht="15" customHeight="1">
      <c r="R10858"/>
      <c r="S10858"/>
    </row>
    <row r="10859" spans="18:19" ht="15" customHeight="1">
      <c r="R10859"/>
      <c r="S10859"/>
    </row>
    <row r="10860" spans="18:19" ht="15" customHeight="1">
      <c r="R10860"/>
      <c r="S10860"/>
    </row>
    <row r="10861" spans="18:19" ht="15" customHeight="1">
      <c r="R10861"/>
      <c r="S10861"/>
    </row>
    <row r="10862" spans="18:19" ht="15" customHeight="1">
      <c r="R10862"/>
      <c r="S10862"/>
    </row>
    <row r="10863" spans="18:19" ht="15" customHeight="1">
      <c r="R10863"/>
      <c r="S10863"/>
    </row>
    <row r="10864" spans="18:19" ht="15" customHeight="1">
      <c r="R10864"/>
      <c r="S10864"/>
    </row>
    <row r="10865" spans="18:19" ht="15" customHeight="1">
      <c r="R10865"/>
      <c r="S10865"/>
    </row>
    <row r="10866" spans="18:19" ht="15" customHeight="1">
      <c r="R10866"/>
      <c r="S10866"/>
    </row>
    <row r="10867" spans="18:19" ht="15" customHeight="1">
      <c r="R10867"/>
      <c r="S10867"/>
    </row>
    <row r="10868" spans="18:19" ht="15" customHeight="1">
      <c r="R10868"/>
      <c r="S10868"/>
    </row>
    <row r="10869" spans="18:19" ht="15" customHeight="1">
      <c r="R10869"/>
      <c r="S10869"/>
    </row>
    <row r="10870" spans="18:19" ht="15" customHeight="1">
      <c r="R10870"/>
      <c r="S10870"/>
    </row>
    <row r="10871" spans="18:19" ht="15" customHeight="1">
      <c r="R10871"/>
      <c r="S10871"/>
    </row>
    <row r="10872" spans="18:19" ht="15" customHeight="1">
      <c r="R10872"/>
      <c r="S10872"/>
    </row>
    <row r="10873" spans="18:19" ht="15" customHeight="1">
      <c r="R10873"/>
      <c r="S10873"/>
    </row>
    <row r="10874" spans="18:19" ht="15" customHeight="1">
      <c r="R10874"/>
      <c r="S10874"/>
    </row>
    <row r="10875" spans="18:19" ht="15" customHeight="1">
      <c r="R10875"/>
      <c r="S10875"/>
    </row>
    <row r="10876" spans="18:19" ht="15" customHeight="1">
      <c r="R10876"/>
      <c r="S10876"/>
    </row>
    <row r="10877" spans="18:19" ht="15" customHeight="1">
      <c r="R10877"/>
      <c r="S10877"/>
    </row>
    <row r="10878" spans="18:19" ht="15" customHeight="1">
      <c r="R10878"/>
      <c r="S10878"/>
    </row>
    <row r="10879" spans="18:19" ht="15" customHeight="1">
      <c r="R10879"/>
      <c r="S10879"/>
    </row>
    <row r="10880" spans="18:19" ht="15" customHeight="1">
      <c r="R10880"/>
      <c r="S10880"/>
    </row>
    <row r="10881" spans="18:19" ht="15" customHeight="1">
      <c r="R10881"/>
      <c r="S10881"/>
    </row>
    <row r="10882" spans="18:19" ht="15" customHeight="1">
      <c r="R10882"/>
      <c r="S10882"/>
    </row>
    <row r="10883" spans="18:19" ht="15" customHeight="1">
      <c r="R10883"/>
      <c r="S10883"/>
    </row>
    <row r="10884" spans="18:19" ht="15" customHeight="1">
      <c r="R10884"/>
      <c r="S10884"/>
    </row>
    <row r="10885" spans="18:19" ht="15" customHeight="1">
      <c r="R10885"/>
      <c r="S10885"/>
    </row>
    <row r="10886" spans="18:19" ht="15" customHeight="1">
      <c r="R10886"/>
      <c r="S10886"/>
    </row>
    <row r="10887" spans="18:19" ht="15" customHeight="1">
      <c r="R10887"/>
      <c r="S10887"/>
    </row>
    <row r="10888" spans="18:19" ht="15" customHeight="1">
      <c r="R10888"/>
      <c r="S10888"/>
    </row>
    <row r="10889" spans="18:19" ht="15" customHeight="1">
      <c r="R10889"/>
      <c r="S10889"/>
    </row>
    <row r="10890" spans="18:19" ht="15" customHeight="1">
      <c r="R10890"/>
      <c r="S10890"/>
    </row>
    <row r="10891" spans="18:19" ht="15" customHeight="1">
      <c r="R10891"/>
      <c r="S10891"/>
    </row>
    <row r="10892" spans="18:19" ht="15" customHeight="1">
      <c r="R10892"/>
      <c r="S10892"/>
    </row>
    <row r="10893" spans="18:19" ht="15" customHeight="1">
      <c r="R10893"/>
      <c r="S10893"/>
    </row>
    <row r="10894" spans="18:19" ht="15" customHeight="1">
      <c r="R10894"/>
      <c r="S10894"/>
    </row>
    <row r="10895" spans="18:19" ht="15" customHeight="1">
      <c r="R10895"/>
      <c r="S10895"/>
    </row>
    <row r="10896" spans="18:19" ht="15" customHeight="1">
      <c r="R10896"/>
      <c r="S10896"/>
    </row>
    <row r="10897" spans="18:19" ht="15" customHeight="1">
      <c r="R10897"/>
      <c r="S10897"/>
    </row>
    <row r="10898" spans="18:19" ht="15" customHeight="1">
      <c r="R10898"/>
      <c r="S10898"/>
    </row>
    <row r="10899" spans="18:19" ht="15" customHeight="1">
      <c r="R10899"/>
      <c r="S10899"/>
    </row>
    <row r="10900" spans="18:19" ht="15" customHeight="1">
      <c r="R10900"/>
      <c r="S10900"/>
    </row>
    <row r="10901" spans="18:19" ht="15" customHeight="1">
      <c r="R10901"/>
      <c r="S10901"/>
    </row>
    <row r="10902" spans="18:19" ht="15" customHeight="1">
      <c r="R10902"/>
      <c r="S10902"/>
    </row>
    <row r="10903" spans="18:19" ht="15" customHeight="1">
      <c r="R10903"/>
      <c r="S10903"/>
    </row>
    <row r="10904" spans="18:19" ht="15" customHeight="1">
      <c r="R10904"/>
      <c r="S10904"/>
    </row>
    <row r="10905" spans="18:19" ht="15" customHeight="1">
      <c r="R10905"/>
      <c r="S10905"/>
    </row>
    <row r="10906" spans="18:19" ht="15" customHeight="1">
      <c r="R10906"/>
      <c r="S10906"/>
    </row>
    <row r="10907" spans="18:19" ht="15" customHeight="1">
      <c r="R10907"/>
      <c r="S10907"/>
    </row>
    <row r="10908" spans="18:19" ht="15" customHeight="1">
      <c r="R10908"/>
      <c r="S10908"/>
    </row>
    <row r="10909" spans="18:19" ht="15" customHeight="1">
      <c r="R10909"/>
      <c r="S10909"/>
    </row>
    <row r="10910" spans="18:19" ht="15" customHeight="1">
      <c r="R10910"/>
      <c r="S10910"/>
    </row>
    <row r="10911" spans="18:19" ht="15" customHeight="1">
      <c r="R10911"/>
      <c r="S10911"/>
    </row>
    <row r="10912" spans="18:19" ht="15" customHeight="1">
      <c r="R10912"/>
      <c r="S10912"/>
    </row>
    <row r="10913" spans="18:19" ht="15" customHeight="1">
      <c r="R10913"/>
      <c r="S10913"/>
    </row>
    <row r="10914" spans="18:19" ht="15" customHeight="1">
      <c r="R10914"/>
      <c r="S10914"/>
    </row>
    <row r="10915" spans="18:19" ht="15" customHeight="1">
      <c r="R10915"/>
      <c r="S10915"/>
    </row>
    <row r="10916" spans="18:19" ht="15" customHeight="1">
      <c r="R10916"/>
      <c r="S10916"/>
    </row>
    <row r="10917" spans="18:19" ht="15" customHeight="1">
      <c r="R10917"/>
      <c r="S10917"/>
    </row>
    <row r="10918" spans="18:19" ht="15" customHeight="1">
      <c r="R10918"/>
      <c r="S10918"/>
    </row>
    <row r="10919" spans="18:19" ht="15" customHeight="1">
      <c r="R10919"/>
      <c r="S10919"/>
    </row>
    <row r="10920" spans="18:19" ht="15" customHeight="1">
      <c r="R10920"/>
      <c r="S10920"/>
    </row>
    <row r="10921" spans="18:19" ht="15" customHeight="1">
      <c r="R10921"/>
      <c r="S10921"/>
    </row>
    <row r="10922" spans="18:19" ht="15" customHeight="1">
      <c r="R10922"/>
      <c r="S10922"/>
    </row>
    <row r="10923" spans="18:19" ht="15" customHeight="1">
      <c r="R10923"/>
      <c r="S10923"/>
    </row>
    <row r="10924" spans="18:19" ht="15" customHeight="1">
      <c r="R10924"/>
      <c r="S10924"/>
    </row>
    <row r="10925" spans="18:19" ht="15" customHeight="1">
      <c r="R10925"/>
      <c r="S10925"/>
    </row>
    <row r="10926" spans="18:19" ht="15" customHeight="1">
      <c r="R10926"/>
      <c r="S10926"/>
    </row>
    <row r="10927" spans="18:19" ht="15" customHeight="1">
      <c r="R10927"/>
      <c r="S10927"/>
    </row>
    <row r="10928" spans="18:19" ht="15" customHeight="1">
      <c r="R10928"/>
      <c r="S10928"/>
    </row>
    <row r="10929" spans="18:19" ht="15" customHeight="1">
      <c r="R10929"/>
      <c r="S10929"/>
    </row>
    <row r="10930" spans="18:19" ht="15" customHeight="1">
      <c r="R10930"/>
      <c r="S10930"/>
    </row>
    <row r="10931" spans="18:19" ht="15" customHeight="1">
      <c r="R10931"/>
      <c r="S10931"/>
    </row>
    <row r="10932" spans="18:19" ht="15" customHeight="1">
      <c r="R10932"/>
      <c r="S10932"/>
    </row>
    <row r="10933" spans="18:19" ht="15" customHeight="1">
      <c r="R10933"/>
      <c r="S10933"/>
    </row>
    <row r="10934" spans="18:19" ht="15" customHeight="1">
      <c r="R10934"/>
      <c r="S10934"/>
    </row>
    <row r="10935" spans="18:19" ht="15" customHeight="1">
      <c r="R10935"/>
      <c r="S10935"/>
    </row>
    <row r="10936" spans="18:19" ht="15" customHeight="1">
      <c r="R10936"/>
      <c r="S10936"/>
    </row>
    <row r="10937" spans="18:19" ht="15" customHeight="1">
      <c r="R10937"/>
      <c r="S10937"/>
    </row>
    <row r="10938" spans="18:19" ht="15" customHeight="1">
      <c r="R10938"/>
      <c r="S10938"/>
    </row>
    <row r="10939" spans="18:19" ht="15" customHeight="1">
      <c r="R10939"/>
      <c r="S10939"/>
    </row>
    <row r="10940" spans="18:19" ht="15" customHeight="1">
      <c r="R10940"/>
      <c r="S10940"/>
    </row>
    <row r="10941" spans="18:19" ht="15" customHeight="1">
      <c r="R10941"/>
      <c r="S10941"/>
    </row>
    <row r="10942" spans="18:19" ht="15" customHeight="1">
      <c r="R10942"/>
      <c r="S10942"/>
    </row>
    <row r="10943" spans="18:19" ht="15" customHeight="1">
      <c r="R10943"/>
      <c r="S10943"/>
    </row>
    <row r="10944" spans="18:19" ht="15" customHeight="1">
      <c r="R10944"/>
      <c r="S10944"/>
    </row>
    <row r="10945" spans="18:19" ht="15" customHeight="1">
      <c r="R10945"/>
      <c r="S10945"/>
    </row>
    <row r="10946" spans="18:19" ht="15" customHeight="1">
      <c r="R10946"/>
      <c r="S10946"/>
    </row>
    <row r="10947" spans="18:19" ht="15" customHeight="1">
      <c r="R10947"/>
      <c r="S10947"/>
    </row>
    <row r="10948" spans="18:19" ht="15" customHeight="1">
      <c r="R10948"/>
      <c r="S10948"/>
    </row>
    <row r="10949" spans="18:19" ht="15" customHeight="1">
      <c r="R10949"/>
      <c r="S10949"/>
    </row>
    <row r="10950" spans="18:19" ht="15" customHeight="1">
      <c r="R10950"/>
      <c r="S10950"/>
    </row>
    <row r="10951" spans="18:19" ht="15" customHeight="1">
      <c r="R10951"/>
      <c r="S10951"/>
    </row>
    <row r="10952" spans="18:19" ht="15" customHeight="1">
      <c r="R10952"/>
      <c r="S10952"/>
    </row>
    <row r="10953" spans="18:19" ht="15" customHeight="1">
      <c r="R10953"/>
      <c r="S10953"/>
    </row>
    <row r="10954" spans="18:19" ht="15" customHeight="1">
      <c r="R10954"/>
      <c r="S10954"/>
    </row>
    <row r="10955" spans="18:19" ht="15" customHeight="1">
      <c r="R10955"/>
      <c r="S10955"/>
    </row>
    <row r="10956" spans="18:19" ht="15" customHeight="1">
      <c r="R10956"/>
      <c r="S10956"/>
    </row>
    <row r="10957" spans="18:19" ht="15" customHeight="1">
      <c r="R10957"/>
      <c r="S10957"/>
    </row>
    <row r="10958" spans="18:19" ht="15" customHeight="1">
      <c r="R10958"/>
      <c r="S10958"/>
    </row>
    <row r="10959" spans="18:19" ht="15" customHeight="1">
      <c r="R10959"/>
      <c r="S10959"/>
    </row>
    <row r="10960" spans="18:19" ht="15" customHeight="1">
      <c r="R10960"/>
      <c r="S10960"/>
    </row>
    <row r="10961" spans="18:19" ht="15" customHeight="1">
      <c r="R10961"/>
      <c r="S10961"/>
    </row>
    <row r="10962" spans="18:19" ht="15" customHeight="1">
      <c r="R10962"/>
      <c r="S10962"/>
    </row>
    <row r="10963" spans="18:19" ht="15" customHeight="1">
      <c r="R10963"/>
      <c r="S10963"/>
    </row>
    <row r="10964" spans="18:19" ht="15" customHeight="1">
      <c r="R10964"/>
      <c r="S10964"/>
    </row>
    <row r="10965" spans="18:19" ht="15" customHeight="1">
      <c r="R10965"/>
      <c r="S10965"/>
    </row>
    <row r="10966" spans="18:19" ht="15" customHeight="1">
      <c r="R10966"/>
      <c r="S10966"/>
    </row>
    <row r="10967" spans="18:19" ht="15" customHeight="1">
      <c r="R10967"/>
      <c r="S10967"/>
    </row>
    <row r="10968" spans="18:19" ht="15" customHeight="1">
      <c r="R10968"/>
      <c r="S10968"/>
    </row>
    <row r="10969" spans="18:19" ht="15" customHeight="1">
      <c r="R10969"/>
      <c r="S10969"/>
    </row>
    <row r="10970" spans="18:19" ht="15" customHeight="1">
      <c r="R10970"/>
      <c r="S10970"/>
    </row>
    <row r="10971" spans="18:19" ht="15" customHeight="1">
      <c r="R10971"/>
      <c r="S10971"/>
    </row>
    <row r="10972" spans="18:19" ht="15" customHeight="1">
      <c r="R10972"/>
      <c r="S10972"/>
    </row>
    <row r="10973" spans="18:19" ht="15" customHeight="1">
      <c r="R10973"/>
      <c r="S10973"/>
    </row>
    <row r="10974" spans="18:19" ht="15" customHeight="1">
      <c r="R10974"/>
      <c r="S10974"/>
    </row>
    <row r="10975" spans="18:19" ht="15" customHeight="1">
      <c r="R10975"/>
      <c r="S10975"/>
    </row>
    <row r="10976" spans="18:19" ht="15" customHeight="1">
      <c r="R10976"/>
      <c r="S10976"/>
    </row>
    <row r="10977" spans="18:19" ht="15" customHeight="1">
      <c r="R10977"/>
      <c r="S10977"/>
    </row>
    <row r="10978" spans="18:19" ht="15" customHeight="1">
      <c r="R10978"/>
      <c r="S10978"/>
    </row>
    <row r="10979" spans="18:19" ht="15" customHeight="1">
      <c r="R10979"/>
      <c r="S10979"/>
    </row>
    <row r="10980" spans="18:19" ht="15" customHeight="1">
      <c r="R10980"/>
      <c r="S10980"/>
    </row>
    <row r="10981" spans="18:19" ht="15" customHeight="1">
      <c r="R10981"/>
      <c r="S10981"/>
    </row>
    <row r="10982" spans="18:19" ht="15" customHeight="1">
      <c r="R10982"/>
      <c r="S10982"/>
    </row>
    <row r="10983" spans="18:19" ht="15" customHeight="1">
      <c r="R10983"/>
      <c r="S10983"/>
    </row>
    <row r="10984" spans="18:19" ht="15" customHeight="1">
      <c r="R10984"/>
      <c r="S10984"/>
    </row>
    <row r="10985" spans="18:19" ht="15" customHeight="1">
      <c r="R10985"/>
      <c r="S10985"/>
    </row>
    <row r="10986" spans="18:19" ht="15" customHeight="1">
      <c r="R10986"/>
      <c r="S10986"/>
    </row>
    <row r="10987" spans="18:19" ht="15" customHeight="1">
      <c r="R10987"/>
      <c r="S10987"/>
    </row>
    <row r="10988" spans="18:19" ht="15" customHeight="1">
      <c r="R10988"/>
      <c r="S10988"/>
    </row>
    <row r="10989" spans="18:19" ht="15" customHeight="1">
      <c r="R10989"/>
      <c r="S10989"/>
    </row>
    <row r="10990" spans="18:19" ht="15" customHeight="1">
      <c r="R10990"/>
      <c r="S10990"/>
    </row>
    <row r="10991" spans="18:19" ht="15" customHeight="1">
      <c r="R10991"/>
      <c r="S10991"/>
    </row>
    <row r="10992" spans="18:19" ht="15" customHeight="1">
      <c r="R10992"/>
      <c r="S10992"/>
    </row>
    <row r="10993" spans="18:19" ht="15" customHeight="1">
      <c r="R10993"/>
      <c r="S10993"/>
    </row>
    <row r="10994" spans="18:19" ht="15" customHeight="1">
      <c r="R10994"/>
      <c r="S10994"/>
    </row>
    <row r="10995" spans="18:19" ht="15" customHeight="1">
      <c r="R10995"/>
      <c r="S10995"/>
    </row>
    <row r="10996" spans="18:19" ht="15" customHeight="1">
      <c r="R10996"/>
      <c r="S10996"/>
    </row>
    <row r="10997" spans="18:19" ht="15" customHeight="1">
      <c r="R10997"/>
      <c r="S10997"/>
    </row>
    <row r="10998" spans="18:19" ht="15" customHeight="1">
      <c r="R10998"/>
      <c r="S10998"/>
    </row>
    <row r="10999" spans="18:19" ht="15" customHeight="1">
      <c r="R10999"/>
      <c r="S10999"/>
    </row>
    <row r="11000" spans="18:19" ht="15" customHeight="1">
      <c r="R11000"/>
      <c r="S11000"/>
    </row>
    <row r="11001" spans="18:19" ht="15" customHeight="1">
      <c r="R11001"/>
      <c r="S11001"/>
    </row>
    <row r="11002" spans="18:19" ht="15" customHeight="1">
      <c r="R11002"/>
      <c r="S11002"/>
    </row>
    <row r="11003" spans="18:19" ht="15" customHeight="1">
      <c r="R11003"/>
      <c r="S11003"/>
    </row>
    <row r="11004" spans="18:19" ht="15" customHeight="1">
      <c r="R11004"/>
      <c r="S11004"/>
    </row>
    <row r="11005" spans="18:19" ht="15" customHeight="1">
      <c r="R11005"/>
      <c r="S11005"/>
    </row>
    <row r="11006" spans="18:19" ht="15" customHeight="1">
      <c r="R11006"/>
      <c r="S11006"/>
    </row>
    <row r="11007" spans="18:19" ht="15" customHeight="1">
      <c r="R11007"/>
      <c r="S11007"/>
    </row>
    <row r="11008" spans="18:19" ht="15" customHeight="1">
      <c r="R11008"/>
      <c r="S11008"/>
    </row>
    <row r="11009" spans="18:19" ht="15" customHeight="1">
      <c r="R11009"/>
      <c r="S11009"/>
    </row>
    <row r="11010" spans="18:19" ht="15" customHeight="1">
      <c r="R11010"/>
      <c r="S11010"/>
    </row>
    <row r="11011" spans="18:19" ht="15" customHeight="1">
      <c r="R11011"/>
      <c r="S11011"/>
    </row>
    <row r="11012" spans="18:19" ht="15" customHeight="1">
      <c r="R11012"/>
      <c r="S11012"/>
    </row>
    <row r="11013" spans="18:19" ht="15" customHeight="1">
      <c r="R11013"/>
      <c r="S11013"/>
    </row>
    <row r="11014" spans="18:19" ht="15" customHeight="1">
      <c r="R11014"/>
      <c r="S11014"/>
    </row>
    <row r="11015" spans="18:19" ht="15" customHeight="1">
      <c r="R11015"/>
      <c r="S11015"/>
    </row>
    <row r="11016" spans="18:19" ht="15" customHeight="1">
      <c r="R11016"/>
      <c r="S11016"/>
    </row>
    <row r="11017" spans="18:19" ht="15" customHeight="1">
      <c r="R11017"/>
      <c r="S11017"/>
    </row>
    <row r="11018" spans="18:19" ht="15" customHeight="1">
      <c r="R11018"/>
      <c r="S11018"/>
    </row>
    <row r="11019" spans="18:19" ht="15" customHeight="1">
      <c r="R11019"/>
      <c r="S11019"/>
    </row>
    <row r="11020" spans="18:19" ht="15" customHeight="1">
      <c r="R11020"/>
      <c r="S11020"/>
    </row>
    <row r="11021" spans="18:19" ht="15" customHeight="1">
      <c r="R11021"/>
      <c r="S11021"/>
    </row>
    <row r="11022" spans="18:19" ht="15" customHeight="1">
      <c r="R11022"/>
      <c r="S11022"/>
    </row>
    <row r="11023" spans="18:19" ht="15" customHeight="1">
      <c r="R11023"/>
      <c r="S11023"/>
    </row>
    <row r="11024" spans="18:19" ht="15" customHeight="1">
      <c r="R11024"/>
      <c r="S11024"/>
    </row>
    <row r="11025" spans="18:19" ht="15" customHeight="1">
      <c r="R11025"/>
      <c r="S11025"/>
    </row>
    <row r="11026" spans="18:19" ht="15" customHeight="1">
      <c r="R11026"/>
      <c r="S11026"/>
    </row>
    <row r="11027" spans="18:19" ht="15" customHeight="1">
      <c r="R11027"/>
      <c r="S11027"/>
    </row>
    <row r="11028" spans="18:19" ht="15" customHeight="1">
      <c r="R11028"/>
      <c r="S11028"/>
    </row>
    <row r="11029" spans="18:19" ht="15" customHeight="1">
      <c r="R11029"/>
      <c r="S11029"/>
    </row>
    <row r="11030" spans="18:19" ht="15" customHeight="1">
      <c r="R11030"/>
      <c r="S11030"/>
    </row>
    <row r="11031" spans="18:19" ht="15" customHeight="1">
      <c r="R11031"/>
      <c r="S11031"/>
    </row>
    <row r="11032" spans="18:19" ht="15" customHeight="1">
      <c r="R11032"/>
      <c r="S11032"/>
    </row>
    <row r="11033" spans="18:19" ht="15" customHeight="1">
      <c r="R11033"/>
      <c r="S11033"/>
    </row>
    <row r="11034" spans="18:19" ht="15" customHeight="1">
      <c r="R11034"/>
      <c r="S11034"/>
    </row>
    <row r="11035" spans="18:19" ht="15" customHeight="1">
      <c r="R11035"/>
      <c r="S11035"/>
    </row>
    <row r="11036" spans="18:19" ht="15" customHeight="1">
      <c r="R11036"/>
      <c r="S11036"/>
    </row>
    <row r="11037" spans="18:19" ht="15" customHeight="1">
      <c r="R11037"/>
      <c r="S11037"/>
    </row>
    <row r="11038" spans="18:19" ht="15" customHeight="1">
      <c r="R11038"/>
      <c r="S11038"/>
    </row>
    <row r="11039" spans="18:19" ht="15" customHeight="1">
      <c r="R11039"/>
      <c r="S11039"/>
    </row>
    <row r="11040" spans="18:19" ht="15" customHeight="1">
      <c r="R11040"/>
      <c r="S11040"/>
    </row>
    <row r="11041" spans="18:19" ht="15" customHeight="1">
      <c r="R11041"/>
      <c r="S11041"/>
    </row>
    <row r="11042" spans="18:19" ht="15" customHeight="1">
      <c r="R11042"/>
      <c r="S11042"/>
    </row>
    <row r="11043" spans="18:19" ht="15" customHeight="1">
      <c r="R11043"/>
      <c r="S11043"/>
    </row>
    <row r="11044" spans="18:19" ht="15" customHeight="1">
      <c r="R11044"/>
      <c r="S11044"/>
    </row>
    <row r="11045" spans="18:19" ht="15" customHeight="1">
      <c r="R11045"/>
      <c r="S11045"/>
    </row>
    <row r="11046" spans="18:19" ht="15" customHeight="1">
      <c r="R11046"/>
      <c r="S11046"/>
    </row>
    <row r="11047" spans="18:19" ht="15" customHeight="1">
      <c r="R11047"/>
      <c r="S11047"/>
    </row>
    <row r="11048" spans="18:19" ht="15" customHeight="1">
      <c r="R11048"/>
      <c r="S11048"/>
    </row>
    <row r="11049" spans="18:19" ht="15" customHeight="1">
      <c r="R11049"/>
      <c r="S11049"/>
    </row>
    <row r="11050" spans="18:19" ht="15" customHeight="1">
      <c r="R11050"/>
      <c r="S11050"/>
    </row>
    <row r="11051" spans="18:19" ht="15" customHeight="1">
      <c r="R11051"/>
      <c r="S11051"/>
    </row>
    <row r="11052" spans="18:19" ht="15" customHeight="1">
      <c r="R11052"/>
      <c r="S11052"/>
    </row>
    <row r="11053" spans="18:19" ht="15" customHeight="1">
      <c r="R11053"/>
      <c r="S11053"/>
    </row>
    <row r="11054" spans="18:19" ht="15" customHeight="1">
      <c r="R11054"/>
      <c r="S11054"/>
    </row>
    <row r="11055" spans="18:19" ht="15" customHeight="1">
      <c r="R11055"/>
      <c r="S11055"/>
    </row>
    <row r="11056" spans="18:19" ht="15" customHeight="1">
      <c r="R11056"/>
      <c r="S11056"/>
    </row>
    <row r="11057" spans="18:19" ht="15" customHeight="1">
      <c r="R11057"/>
      <c r="S11057"/>
    </row>
    <row r="11058" spans="18:19" ht="15" customHeight="1">
      <c r="R11058"/>
      <c r="S11058"/>
    </row>
    <row r="11059" spans="18:19" ht="15" customHeight="1">
      <c r="R11059"/>
      <c r="S11059"/>
    </row>
    <row r="11060" spans="18:19" ht="15" customHeight="1">
      <c r="R11060"/>
      <c r="S11060"/>
    </row>
    <row r="11061" spans="18:19" ht="15" customHeight="1">
      <c r="R11061"/>
      <c r="S11061"/>
    </row>
    <row r="11062" spans="18:19" ht="15" customHeight="1">
      <c r="R11062"/>
      <c r="S11062"/>
    </row>
    <row r="11063" spans="18:19" ht="15" customHeight="1">
      <c r="R11063"/>
      <c r="S11063"/>
    </row>
    <row r="11064" spans="18:19" ht="15" customHeight="1">
      <c r="R11064"/>
      <c r="S11064"/>
    </row>
    <row r="11065" spans="18:19" ht="15" customHeight="1">
      <c r="R11065"/>
      <c r="S11065"/>
    </row>
    <row r="11066" spans="18:19" ht="15" customHeight="1">
      <c r="R11066"/>
      <c r="S11066"/>
    </row>
    <row r="11067" spans="18:19" ht="15" customHeight="1">
      <c r="R11067"/>
      <c r="S11067"/>
    </row>
    <row r="11068" spans="18:19" ht="15" customHeight="1">
      <c r="R11068"/>
      <c r="S11068"/>
    </row>
    <row r="11069" spans="18:19" ht="15" customHeight="1">
      <c r="R11069"/>
      <c r="S11069"/>
    </row>
    <row r="11070" spans="18:19" ht="15" customHeight="1">
      <c r="R11070"/>
      <c r="S11070"/>
    </row>
    <row r="11071" spans="18:19" ht="15" customHeight="1">
      <c r="R11071"/>
      <c r="S11071"/>
    </row>
    <row r="11072" spans="18:19" ht="15" customHeight="1">
      <c r="R11072"/>
      <c r="S11072"/>
    </row>
    <row r="11073" spans="18:19" ht="15" customHeight="1">
      <c r="R11073"/>
      <c r="S11073"/>
    </row>
    <row r="11074" spans="18:19" ht="15" customHeight="1">
      <c r="R11074"/>
      <c r="S11074"/>
    </row>
    <row r="11075" spans="18:19" ht="15" customHeight="1">
      <c r="R11075"/>
      <c r="S11075"/>
    </row>
    <row r="11076" spans="18:19" ht="15" customHeight="1">
      <c r="R11076"/>
      <c r="S11076"/>
    </row>
    <row r="11077" spans="18:19" ht="15" customHeight="1">
      <c r="R11077"/>
      <c r="S11077"/>
    </row>
    <row r="11078" spans="18:19" ht="15" customHeight="1">
      <c r="R11078"/>
      <c r="S11078"/>
    </row>
    <row r="11079" spans="18:19" ht="15" customHeight="1">
      <c r="R11079"/>
      <c r="S11079"/>
    </row>
    <row r="11080" spans="18:19" ht="15" customHeight="1">
      <c r="R11080"/>
      <c r="S11080"/>
    </row>
    <row r="11081" spans="18:19" ht="15" customHeight="1">
      <c r="R11081"/>
      <c r="S11081"/>
    </row>
    <row r="11082" spans="18:19" ht="15" customHeight="1">
      <c r="R11082"/>
      <c r="S11082"/>
    </row>
    <row r="11083" spans="18:19" ht="15" customHeight="1">
      <c r="R11083"/>
      <c r="S11083"/>
    </row>
    <row r="11084" spans="18:19" ht="15" customHeight="1">
      <c r="R11084"/>
      <c r="S11084"/>
    </row>
    <row r="11085" spans="18:19" ht="15" customHeight="1">
      <c r="R11085"/>
      <c r="S11085"/>
    </row>
    <row r="11086" spans="18:19" ht="15" customHeight="1">
      <c r="R11086"/>
      <c r="S11086"/>
    </row>
    <row r="11087" spans="18:19" ht="15" customHeight="1">
      <c r="R11087"/>
      <c r="S11087"/>
    </row>
    <row r="11088" spans="18:19" ht="15" customHeight="1">
      <c r="R11088"/>
      <c r="S11088"/>
    </row>
    <row r="11089" spans="18:19" ht="15" customHeight="1">
      <c r="R11089"/>
      <c r="S11089"/>
    </row>
    <row r="11090" spans="18:19" ht="15" customHeight="1">
      <c r="R11090"/>
      <c r="S11090"/>
    </row>
    <row r="11091" spans="18:19" ht="15" customHeight="1">
      <c r="R11091"/>
      <c r="S11091"/>
    </row>
    <row r="11092" spans="18:19" ht="15" customHeight="1">
      <c r="R11092"/>
      <c r="S11092"/>
    </row>
    <row r="11093" spans="18:19" ht="15" customHeight="1">
      <c r="R11093"/>
      <c r="S11093"/>
    </row>
    <row r="11094" spans="18:19" ht="15" customHeight="1">
      <c r="R11094"/>
      <c r="S11094"/>
    </row>
    <row r="11095" spans="18:19" ht="15" customHeight="1">
      <c r="R11095"/>
      <c r="S11095"/>
    </row>
    <row r="11096" spans="18:19" ht="15" customHeight="1">
      <c r="R11096"/>
      <c r="S11096"/>
    </row>
    <row r="11097" spans="18:19" ht="15" customHeight="1">
      <c r="R11097"/>
      <c r="S11097"/>
    </row>
    <row r="11098" spans="18:19" ht="15" customHeight="1">
      <c r="R11098"/>
      <c r="S11098"/>
    </row>
    <row r="11099" spans="18:19" ht="15" customHeight="1">
      <c r="R11099"/>
      <c r="S11099"/>
    </row>
    <row r="11100" spans="18:19" ht="15" customHeight="1">
      <c r="R11100"/>
      <c r="S11100"/>
    </row>
    <row r="11101" spans="18:19" ht="15" customHeight="1">
      <c r="R11101"/>
      <c r="S11101"/>
    </row>
    <row r="11102" spans="18:19" ht="15" customHeight="1">
      <c r="R11102"/>
      <c r="S11102"/>
    </row>
    <row r="11103" spans="18:19" ht="15" customHeight="1">
      <c r="R11103"/>
      <c r="S11103"/>
    </row>
    <row r="11104" spans="18:19" ht="15" customHeight="1">
      <c r="R11104"/>
      <c r="S11104"/>
    </row>
    <row r="11105" spans="18:19" ht="15" customHeight="1">
      <c r="R11105"/>
      <c r="S11105"/>
    </row>
    <row r="11106" spans="18:19" ht="15" customHeight="1">
      <c r="R11106"/>
      <c r="S11106"/>
    </row>
    <row r="11107" spans="18:19" ht="15" customHeight="1">
      <c r="R11107"/>
      <c r="S11107"/>
    </row>
    <row r="11108" spans="18:19" ht="15" customHeight="1">
      <c r="R11108"/>
      <c r="S11108"/>
    </row>
    <row r="11109" spans="18:19" ht="15" customHeight="1">
      <c r="R11109"/>
      <c r="S11109"/>
    </row>
    <row r="11110" spans="18:19" ht="15" customHeight="1">
      <c r="R11110"/>
      <c r="S11110"/>
    </row>
    <row r="11111" spans="18:19" ht="15" customHeight="1">
      <c r="R11111"/>
      <c r="S11111"/>
    </row>
    <row r="11112" spans="18:19" ht="15" customHeight="1">
      <c r="R11112"/>
      <c r="S11112"/>
    </row>
    <row r="11113" spans="18:19" ht="15" customHeight="1">
      <c r="R11113"/>
      <c r="S11113"/>
    </row>
    <row r="11114" spans="18:19" ht="15" customHeight="1">
      <c r="R11114"/>
      <c r="S11114"/>
    </row>
    <row r="11115" spans="18:19" ht="15" customHeight="1">
      <c r="R11115"/>
      <c r="S11115"/>
    </row>
    <row r="11116" spans="18:19" ht="15" customHeight="1">
      <c r="R11116"/>
      <c r="S11116"/>
    </row>
    <row r="11117" spans="18:19" ht="15" customHeight="1">
      <c r="R11117"/>
      <c r="S11117"/>
    </row>
    <row r="11118" spans="18:19" ht="15" customHeight="1">
      <c r="R11118"/>
      <c r="S11118"/>
    </row>
    <row r="11119" spans="18:19" ht="15" customHeight="1">
      <c r="R11119"/>
      <c r="S11119"/>
    </row>
    <row r="11120" spans="18:19" ht="15" customHeight="1">
      <c r="R11120"/>
      <c r="S11120"/>
    </row>
    <row r="11121" spans="18:19" ht="15" customHeight="1">
      <c r="R11121"/>
      <c r="S11121"/>
    </row>
    <row r="11122" spans="18:19" ht="15" customHeight="1">
      <c r="R11122"/>
      <c r="S11122"/>
    </row>
    <row r="11123" spans="18:19" ht="15" customHeight="1">
      <c r="R11123"/>
      <c r="S11123"/>
    </row>
    <row r="11124" spans="18:19" ht="15" customHeight="1">
      <c r="R11124"/>
      <c r="S11124"/>
    </row>
    <row r="11125" spans="18:19" ht="15" customHeight="1">
      <c r="R11125"/>
      <c r="S11125"/>
    </row>
    <row r="11126" spans="18:19" ht="15" customHeight="1">
      <c r="R11126"/>
      <c r="S11126"/>
    </row>
    <row r="11127" spans="18:19" ht="15" customHeight="1">
      <c r="R11127"/>
      <c r="S11127"/>
    </row>
    <row r="11128" spans="18:19" ht="15" customHeight="1">
      <c r="R11128"/>
      <c r="S11128"/>
    </row>
    <row r="11129" spans="18:19" ht="15" customHeight="1">
      <c r="R11129"/>
      <c r="S11129"/>
    </row>
    <row r="11130" spans="18:19" ht="15" customHeight="1">
      <c r="R11130"/>
      <c r="S11130"/>
    </row>
    <row r="11131" spans="18:19" ht="15" customHeight="1">
      <c r="R11131"/>
      <c r="S11131"/>
    </row>
    <row r="11132" spans="18:19" ht="15" customHeight="1">
      <c r="R11132"/>
      <c r="S11132"/>
    </row>
    <row r="11133" spans="18:19" ht="15" customHeight="1">
      <c r="R11133"/>
      <c r="S11133"/>
    </row>
    <row r="11134" spans="18:19" ht="15" customHeight="1">
      <c r="R11134"/>
      <c r="S11134"/>
    </row>
    <row r="11135" spans="18:19" ht="15" customHeight="1">
      <c r="R11135"/>
      <c r="S11135"/>
    </row>
    <row r="11136" spans="18:19" ht="15" customHeight="1">
      <c r="R11136"/>
      <c r="S11136"/>
    </row>
    <row r="11137" spans="18:19" ht="15" customHeight="1">
      <c r="R11137"/>
      <c r="S11137"/>
    </row>
    <row r="11138" spans="18:19" ht="15" customHeight="1">
      <c r="R11138"/>
      <c r="S11138"/>
    </row>
    <row r="11139" spans="18:19" ht="15" customHeight="1">
      <c r="R11139"/>
      <c r="S11139"/>
    </row>
    <row r="11140" spans="18:19" ht="15" customHeight="1">
      <c r="R11140"/>
      <c r="S11140"/>
    </row>
    <row r="11141" spans="18:19" ht="15" customHeight="1">
      <c r="R11141"/>
      <c r="S11141"/>
    </row>
    <row r="11142" spans="18:19" ht="15" customHeight="1">
      <c r="R11142"/>
      <c r="S11142"/>
    </row>
    <row r="11143" spans="18:19" ht="15" customHeight="1">
      <c r="R11143"/>
      <c r="S11143"/>
    </row>
    <row r="11144" spans="18:19" ht="15" customHeight="1">
      <c r="R11144"/>
      <c r="S11144"/>
    </row>
    <row r="11145" spans="18:19" ht="15" customHeight="1">
      <c r="R11145"/>
      <c r="S11145"/>
    </row>
    <row r="11146" spans="18:19" ht="15" customHeight="1">
      <c r="R11146"/>
      <c r="S11146"/>
    </row>
    <row r="11147" spans="18:19" ht="15" customHeight="1">
      <c r="R11147"/>
      <c r="S11147"/>
    </row>
    <row r="11148" spans="18:19" ht="15" customHeight="1">
      <c r="R11148"/>
      <c r="S11148"/>
    </row>
    <row r="11149" spans="18:19" ht="15" customHeight="1">
      <c r="R11149"/>
      <c r="S11149"/>
    </row>
    <row r="11150" spans="18:19" ht="15" customHeight="1">
      <c r="R11150"/>
      <c r="S11150"/>
    </row>
    <row r="11151" spans="18:19" ht="15" customHeight="1">
      <c r="R11151"/>
      <c r="S11151"/>
    </row>
    <row r="11152" spans="18:19" ht="15" customHeight="1">
      <c r="R11152"/>
      <c r="S11152"/>
    </row>
    <row r="11153" spans="18:19" ht="15" customHeight="1">
      <c r="R11153"/>
      <c r="S11153"/>
    </row>
    <row r="11154" spans="18:19" ht="15" customHeight="1">
      <c r="R11154"/>
      <c r="S11154"/>
    </row>
    <row r="11155" spans="18:19" ht="15" customHeight="1">
      <c r="R11155"/>
      <c r="S11155"/>
    </row>
    <row r="11156" spans="18:19" ht="15" customHeight="1">
      <c r="R11156"/>
      <c r="S11156"/>
    </row>
    <row r="11157" spans="18:19" ht="15" customHeight="1">
      <c r="R11157"/>
      <c r="S11157"/>
    </row>
    <row r="11158" spans="18:19" ht="15" customHeight="1">
      <c r="R11158"/>
      <c r="S11158"/>
    </row>
    <row r="11159" spans="18:19" ht="15" customHeight="1">
      <c r="R11159"/>
      <c r="S11159"/>
    </row>
    <row r="11160" spans="18:19" ht="15" customHeight="1">
      <c r="R11160"/>
      <c r="S11160"/>
    </row>
    <row r="11161" spans="18:19" ht="15" customHeight="1">
      <c r="R11161"/>
      <c r="S11161"/>
    </row>
    <row r="11162" spans="18:19" ht="15" customHeight="1">
      <c r="R11162"/>
      <c r="S11162"/>
    </row>
    <row r="11163" spans="18:19" ht="15" customHeight="1">
      <c r="R11163"/>
      <c r="S11163"/>
    </row>
    <row r="11164" spans="18:19" ht="15" customHeight="1">
      <c r="R11164"/>
      <c r="S11164"/>
    </row>
    <row r="11165" spans="18:19" ht="15" customHeight="1">
      <c r="R11165"/>
      <c r="S11165"/>
    </row>
    <row r="11166" spans="18:19" ht="15" customHeight="1">
      <c r="R11166"/>
      <c r="S11166"/>
    </row>
    <row r="11167" spans="18:19" ht="15" customHeight="1">
      <c r="R11167"/>
      <c r="S11167"/>
    </row>
    <row r="11168" spans="18:19" ht="15" customHeight="1">
      <c r="R11168"/>
      <c r="S11168"/>
    </row>
    <row r="11169" spans="18:19" ht="15" customHeight="1">
      <c r="R11169"/>
      <c r="S11169"/>
    </row>
    <row r="11170" spans="18:19" ht="15" customHeight="1">
      <c r="R11170"/>
      <c r="S11170"/>
    </row>
    <row r="11171" spans="18:19" ht="15" customHeight="1">
      <c r="R11171"/>
      <c r="S11171"/>
    </row>
    <row r="11172" spans="18:19" ht="15" customHeight="1">
      <c r="R11172"/>
      <c r="S11172"/>
    </row>
    <row r="11173" spans="18:19" ht="15" customHeight="1">
      <c r="R11173"/>
      <c r="S11173"/>
    </row>
    <row r="11174" spans="18:19" ht="15" customHeight="1">
      <c r="R11174"/>
      <c r="S11174"/>
    </row>
    <row r="11175" spans="18:19" ht="15" customHeight="1">
      <c r="R11175"/>
      <c r="S11175"/>
    </row>
    <row r="11176" spans="18:19" ht="15" customHeight="1">
      <c r="R11176"/>
      <c r="S11176"/>
    </row>
    <row r="11177" spans="18:19" ht="15" customHeight="1">
      <c r="R11177"/>
      <c r="S11177"/>
    </row>
    <row r="11178" spans="18:19" ht="15" customHeight="1">
      <c r="R11178"/>
      <c r="S11178"/>
    </row>
    <row r="11179" spans="18:19" ht="15" customHeight="1">
      <c r="R11179"/>
      <c r="S11179"/>
    </row>
    <row r="11180" spans="18:19" ht="15" customHeight="1">
      <c r="R11180"/>
      <c r="S11180"/>
    </row>
    <row r="11181" spans="18:19" ht="15" customHeight="1">
      <c r="R11181"/>
      <c r="S11181"/>
    </row>
    <row r="11182" spans="18:19" ht="15" customHeight="1">
      <c r="R11182"/>
      <c r="S11182"/>
    </row>
    <row r="11183" spans="18:19" ht="15" customHeight="1">
      <c r="R11183"/>
      <c r="S11183"/>
    </row>
    <row r="11184" spans="18:19" ht="15" customHeight="1">
      <c r="R11184"/>
      <c r="S11184"/>
    </row>
    <row r="11185" spans="18:19" ht="15" customHeight="1">
      <c r="R11185"/>
      <c r="S11185"/>
    </row>
    <row r="11186" spans="18:19" ht="15" customHeight="1">
      <c r="R11186"/>
      <c r="S11186"/>
    </row>
    <row r="11187" spans="18:19" ht="15" customHeight="1">
      <c r="R11187"/>
      <c r="S11187"/>
    </row>
    <row r="11188" spans="18:19" ht="15" customHeight="1">
      <c r="R11188"/>
      <c r="S11188"/>
    </row>
    <row r="11189" spans="18:19" ht="15" customHeight="1">
      <c r="R11189"/>
      <c r="S11189"/>
    </row>
    <row r="11190" spans="18:19" ht="15" customHeight="1">
      <c r="R11190"/>
      <c r="S11190"/>
    </row>
    <row r="11191" spans="18:19" ht="15" customHeight="1">
      <c r="R11191"/>
      <c r="S11191"/>
    </row>
    <row r="11192" spans="18:19" ht="15" customHeight="1">
      <c r="R11192"/>
      <c r="S11192"/>
    </row>
    <row r="11193" spans="18:19" ht="15" customHeight="1">
      <c r="R11193"/>
      <c r="S11193"/>
    </row>
    <row r="11194" spans="18:19" ht="15" customHeight="1">
      <c r="R11194"/>
      <c r="S11194"/>
    </row>
    <row r="11195" spans="18:19" ht="15" customHeight="1">
      <c r="R11195"/>
      <c r="S11195"/>
    </row>
    <row r="11196" spans="18:19" ht="15" customHeight="1">
      <c r="R11196"/>
      <c r="S11196"/>
    </row>
    <row r="11197" spans="18:19" ht="15" customHeight="1">
      <c r="R11197"/>
      <c r="S11197"/>
    </row>
    <row r="11198" spans="18:19" ht="15" customHeight="1">
      <c r="R11198"/>
      <c r="S11198"/>
    </row>
    <row r="11199" spans="18:19" ht="15" customHeight="1">
      <c r="R11199"/>
      <c r="S11199"/>
    </row>
    <row r="11200" spans="18:19" ht="15" customHeight="1">
      <c r="R11200"/>
      <c r="S11200"/>
    </row>
    <row r="11201" spans="18:19" ht="15" customHeight="1">
      <c r="R11201"/>
      <c r="S11201"/>
    </row>
    <row r="11202" spans="18:19" ht="15" customHeight="1">
      <c r="R11202"/>
      <c r="S11202"/>
    </row>
    <row r="11203" spans="18:19" ht="15" customHeight="1">
      <c r="R11203"/>
      <c r="S11203"/>
    </row>
    <row r="11204" spans="18:19" ht="15" customHeight="1">
      <c r="R11204"/>
      <c r="S11204"/>
    </row>
    <row r="11205" spans="18:19" ht="15" customHeight="1">
      <c r="R11205"/>
      <c r="S11205"/>
    </row>
    <row r="11206" spans="18:19" ht="15" customHeight="1">
      <c r="R11206"/>
      <c r="S11206"/>
    </row>
    <row r="11207" spans="18:19" ht="15" customHeight="1">
      <c r="R11207"/>
      <c r="S11207"/>
    </row>
    <row r="11208" spans="18:19" ht="15" customHeight="1">
      <c r="R11208"/>
      <c r="S11208"/>
    </row>
    <row r="11209" spans="18:19" ht="15" customHeight="1">
      <c r="R11209"/>
      <c r="S11209"/>
    </row>
    <row r="11210" spans="18:19" ht="15" customHeight="1">
      <c r="R11210"/>
      <c r="S11210"/>
    </row>
    <row r="11211" spans="18:19" ht="15" customHeight="1">
      <c r="R11211"/>
      <c r="S11211"/>
    </row>
    <row r="11212" spans="18:19" ht="15" customHeight="1">
      <c r="R11212"/>
      <c r="S11212"/>
    </row>
    <row r="11213" spans="18:19" ht="15" customHeight="1">
      <c r="R11213"/>
      <c r="S11213"/>
    </row>
    <row r="11214" spans="18:19" ht="15" customHeight="1">
      <c r="R11214"/>
      <c r="S11214"/>
    </row>
    <row r="11215" spans="18:19" ht="15" customHeight="1">
      <c r="R11215"/>
      <c r="S11215"/>
    </row>
    <row r="11216" spans="18:19" ht="15" customHeight="1">
      <c r="R11216"/>
      <c r="S11216"/>
    </row>
    <row r="11217" spans="18:19" ht="15" customHeight="1">
      <c r="R11217"/>
      <c r="S11217"/>
    </row>
    <row r="11218" spans="18:19" ht="15" customHeight="1">
      <c r="R11218"/>
      <c r="S11218"/>
    </row>
    <row r="11219" spans="18:19" ht="15" customHeight="1">
      <c r="R11219"/>
      <c r="S11219"/>
    </row>
    <row r="11220" spans="18:19" ht="15" customHeight="1">
      <c r="R11220"/>
      <c r="S11220"/>
    </row>
    <row r="11221" spans="18:19" ht="15" customHeight="1">
      <c r="R11221"/>
      <c r="S11221"/>
    </row>
    <row r="11222" spans="18:19" ht="15" customHeight="1">
      <c r="R11222"/>
      <c r="S11222"/>
    </row>
    <row r="11223" spans="18:19" ht="15" customHeight="1">
      <c r="R11223"/>
      <c r="S11223"/>
    </row>
    <row r="11224" spans="18:19" ht="15" customHeight="1">
      <c r="R11224"/>
      <c r="S11224"/>
    </row>
    <row r="11225" spans="18:19" ht="15" customHeight="1">
      <c r="R11225"/>
      <c r="S11225"/>
    </row>
    <row r="11226" spans="18:19" ht="15" customHeight="1">
      <c r="R11226"/>
      <c r="S11226"/>
    </row>
    <row r="11227" spans="18:19" ht="15" customHeight="1">
      <c r="R11227"/>
      <c r="S11227"/>
    </row>
    <row r="11228" spans="18:19" ht="15" customHeight="1">
      <c r="R11228"/>
      <c r="S11228"/>
    </row>
    <row r="11229" spans="18:19" ht="15" customHeight="1">
      <c r="R11229"/>
      <c r="S11229"/>
    </row>
    <row r="11230" spans="18:19" ht="15" customHeight="1">
      <c r="R11230"/>
      <c r="S11230"/>
    </row>
    <row r="11231" spans="18:19" ht="15" customHeight="1">
      <c r="R11231"/>
      <c r="S11231"/>
    </row>
    <row r="11232" spans="18:19" ht="15" customHeight="1">
      <c r="R11232"/>
      <c r="S11232"/>
    </row>
    <row r="11233" spans="18:19" ht="15" customHeight="1">
      <c r="R11233"/>
      <c r="S11233"/>
    </row>
    <row r="11234" spans="18:19" ht="15" customHeight="1">
      <c r="R11234"/>
      <c r="S11234"/>
    </row>
    <row r="11235" spans="18:19" ht="15" customHeight="1">
      <c r="R11235"/>
      <c r="S11235"/>
    </row>
    <row r="11236" spans="18:19" ht="15" customHeight="1">
      <c r="R11236"/>
      <c r="S11236"/>
    </row>
    <row r="11237" spans="18:19" ht="15" customHeight="1">
      <c r="R11237"/>
      <c r="S11237"/>
    </row>
    <row r="11238" spans="18:19" ht="15" customHeight="1">
      <c r="R11238"/>
      <c r="S11238"/>
    </row>
    <row r="11239" spans="18:19" ht="15" customHeight="1">
      <c r="R11239"/>
      <c r="S11239"/>
    </row>
    <row r="11240" spans="18:19" ht="15" customHeight="1">
      <c r="R11240"/>
      <c r="S11240"/>
    </row>
    <row r="11241" spans="18:19" ht="15" customHeight="1">
      <c r="R11241"/>
      <c r="S11241"/>
    </row>
    <row r="11242" spans="18:19" ht="15" customHeight="1">
      <c r="R11242"/>
      <c r="S11242"/>
    </row>
    <row r="11243" spans="18:19" ht="15" customHeight="1">
      <c r="R11243"/>
      <c r="S11243"/>
    </row>
    <row r="11244" spans="18:19" ht="15" customHeight="1">
      <c r="R11244"/>
      <c r="S11244"/>
    </row>
    <row r="11245" spans="18:19" ht="15" customHeight="1">
      <c r="R11245"/>
      <c r="S11245"/>
    </row>
    <row r="11246" spans="18:19" ht="15" customHeight="1">
      <c r="R11246"/>
      <c r="S11246"/>
    </row>
    <row r="11247" spans="18:19" ht="15" customHeight="1">
      <c r="R11247"/>
      <c r="S11247"/>
    </row>
    <row r="11248" spans="18:19" ht="15" customHeight="1">
      <c r="R11248"/>
      <c r="S11248"/>
    </row>
    <row r="11249" spans="18:19" ht="15" customHeight="1">
      <c r="R11249"/>
      <c r="S11249"/>
    </row>
    <row r="11250" spans="18:19" ht="15" customHeight="1">
      <c r="R11250"/>
      <c r="S11250"/>
    </row>
    <row r="11251" spans="18:19" ht="15" customHeight="1">
      <c r="R11251"/>
      <c r="S11251"/>
    </row>
    <row r="11252" spans="18:19" ht="15" customHeight="1">
      <c r="R11252"/>
      <c r="S11252"/>
    </row>
    <row r="11253" spans="18:19" ht="15" customHeight="1">
      <c r="R11253"/>
      <c r="S11253"/>
    </row>
    <row r="11254" spans="18:19" ht="15" customHeight="1">
      <c r="R11254"/>
      <c r="S11254"/>
    </row>
    <row r="11255" spans="18:19" ht="15" customHeight="1">
      <c r="R11255"/>
      <c r="S11255"/>
    </row>
    <row r="11256" spans="18:19" ht="15" customHeight="1">
      <c r="R11256"/>
      <c r="S11256"/>
    </row>
    <row r="11257" spans="18:19" ht="15" customHeight="1">
      <c r="R11257"/>
      <c r="S11257"/>
    </row>
    <row r="11258" spans="18:19" ht="15" customHeight="1">
      <c r="R11258"/>
      <c r="S11258"/>
    </row>
    <row r="11259" spans="18:19" ht="15" customHeight="1">
      <c r="R11259"/>
      <c r="S11259"/>
    </row>
    <row r="11260" spans="18:19" ht="15" customHeight="1">
      <c r="R11260"/>
      <c r="S11260"/>
    </row>
    <row r="11261" spans="18:19" ht="15" customHeight="1">
      <c r="R11261"/>
      <c r="S11261"/>
    </row>
    <row r="11262" spans="18:19" ht="15" customHeight="1">
      <c r="R11262"/>
      <c r="S11262"/>
    </row>
    <row r="11263" spans="18:19" ht="15" customHeight="1">
      <c r="R11263"/>
      <c r="S11263"/>
    </row>
    <row r="11264" spans="18:19" ht="15" customHeight="1">
      <c r="R11264"/>
      <c r="S11264"/>
    </row>
    <row r="11265" spans="18:19" ht="15" customHeight="1">
      <c r="R11265"/>
      <c r="S11265"/>
    </row>
    <row r="11266" spans="18:19" ht="15" customHeight="1">
      <c r="R11266"/>
      <c r="S11266"/>
    </row>
    <row r="11267" spans="18:19" ht="15" customHeight="1">
      <c r="R11267"/>
      <c r="S11267"/>
    </row>
    <row r="11268" spans="18:19" ht="15" customHeight="1">
      <c r="R11268"/>
      <c r="S11268"/>
    </row>
    <row r="11269" spans="18:19" ht="15" customHeight="1">
      <c r="R11269"/>
      <c r="S11269"/>
    </row>
    <row r="11270" spans="18:19" ht="15" customHeight="1">
      <c r="R11270"/>
      <c r="S11270"/>
    </row>
    <row r="11271" spans="18:19" ht="15" customHeight="1">
      <c r="R11271"/>
      <c r="S11271"/>
    </row>
    <row r="11272" spans="18:19" ht="15" customHeight="1">
      <c r="R11272"/>
      <c r="S11272"/>
    </row>
    <row r="11273" spans="18:19" ht="15" customHeight="1">
      <c r="R11273"/>
      <c r="S11273"/>
    </row>
    <row r="11274" spans="18:19" ht="15" customHeight="1">
      <c r="R11274"/>
      <c r="S11274"/>
    </row>
    <row r="11275" spans="18:19" ht="15" customHeight="1">
      <c r="R11275"/>
      <c r="S11275"/>
    </row>
    <row r="11276" spans="18:19" ht="15" customHeight="1">
      <c r="R11276"/>
      <c r="S11276"/>
    </row>
    <row r="11277" spans="18:19" ht="15" customHeight="1">
      <c r="R11277"/>
      <c r="S11277"/>
    </row>
    <row r="11278" spans="18:19" ht="15" customHeight="1">
      <c r="R11278"/>
      <c r="S11278"/>
    </row>
    <row r="11279" spans="18:19" ht="15" customHeight="1">
      <c r="R11279"/>
      <c r="S11279"/>
    </row>
    <row r="11280" spans="18:19" ht="15" customHeight="1">
      <c r="R11280"/>
      <c r="S11280"/>
    </row>
    <row r="11281" spans="18:19" ht="15" customHeight="1">
      <c r="R11281"/>
      <c r="S11281"/>
    </row>
    <row r="11282" spans="18:19" ht="15" customHeight="1">
      <c r="R11282"/>
      <c r="S11282"/>
    </row>
    <row r="11283" spans="18:19" ht="15" customHeight="1">
      <c r="R11283"/>
      <c r="S11283"/>
    </row>
    <row r="11284" spans="18:19" ht="15" customHeight="1">
      <c r="R11284"/>
      <c r="S11284"/>
    </row>
    <row r="11285" spans="18:19" ht="15" customHeight="1">
      <c r="R11285"/>
      <c r="S11285"/>
    </row>
    <row r="11286" spans="18:19" ht="15" customHeight="1">
      <c r="R11286"/>
      <c r="S11286"/>
    </row>
    <row r="11287" spans="18:19" ht="15" customHeight="1">
      <c r="R11287"/>
      <c r="S11287"/>
    </row>
    <row r="11288" spans="18:19" ht="15" customHeight="1">
      <c r="R11288"/>
      <c r="S11288"/>
    </row>
    <row r="11289" spans="18:19" ht="15" customHeight="1">
      <c r="R11289"/>
      <c r="S11289"/>
    </row>
    <row r="11290" spans="18:19" ht="15" customHeight="1">
      <c r="R11290"/>
      <c r="S11290"/>
    </row>
    <row r="11291" spans="18:19" ht="15" customHeight="1">
      <c r="R11291"/>
      <c r="S11291"/>
    </row>
    <row r="11292" spans="18:19" ht="15" customHeight="1">
      <c r="R11292"/>
      <c r="S11292"/>
    </row>
    <row r="11293" spans="18:19" ht="15" customHeight="1">
      <c r="R11293"/>
      <c r="S11293"/>
    </row>
    <row r="11294" spans="18:19" ht="15" customHeight="1">
      <c r="R11294"/>
      <c r="S11294"/>
    </row>
    <row r="11295" spans="18:19" ht="15" customHeight="1">
      <c r="R11295"/>
      <c r="S11295"/>
    </row>
    <row r="11296" spans="18:19" ht="15" customHeight="1">
      <c r="R11296"/>
      <c r="S11296"/>
    </row>
    <row r="11297" spans="18:19" ht="15" customHeight="1">
      <c r="R11297"/>
      <c r="S11297"/>
    </row>
    <row r="11298" spans="18:19" ht="15" customHeight="1">
      <c r="R11298"/>
      <c r="S11298"/>
    </row>
    <row r="11299" spans="18:19" ht="15" customHeight="1">
      <c r="R11299"/>
      <c r="S11299"/>
    </row>
    <row r="11300" spans="18:19" ht="15" customHeight="1">
      <c r="R11300"/>
      <c r="S11300"/>
    </row>
    <row r="11301" spans="18:19" ht="15" customHeight="1">
      <c r="R11301"/>
      <c r="S11301"/>
    </row>
    <row r="11302" spans="18:19" ht="15" customHeight="1">
      <c r="R11302"/>
      <c r="S11302"/>
    </row>
    <row r="11303" spans="18:19" ht="15" customHeight="1">
      <c r="R11303"/>
      <c r="S11303"/>
    </row>
    <row r="11304" spans="18:19" ht="15" customHeight="1">
      <c r="R11304"/>
      <c r="S11304"/>
    </row>
    <row r="11305" spans="18:19" ht="15" customHeight="1">
      <c r="R11305"/>
      <c r="S11305"/>
    </row>
    <row r="11306" spans="18:19" ht="15" customHeight="1">
      <c r="R11306"/>
      <c r="S11306"/>
    </row>
    <row r="11307" spans="18:19" ht="15" customHeight="1">
      <c r="R11307"/>
      <c r="S11307"/>
    </row>
    <row r="11308" spans="18:19" ht="15" customHeight="1">
      <c r="R11308"/>
      <c r="S11308"/>
    </row>
    <row r="11309" spans="18:19" ht="15" customHeight="1">
      <c r="R11309"/>
      <c r="S11309"/>
    </row>
    <row r="11310" spans="18:19" ht="15" customHeight="1">
      <c r="R11310"/>
      <c r="S11310"/>
    </row>
    <row r="11311" spans="18:19" ht="15" customHeight="1">
      <c r="R11311"/>
      <c r="S11311"/>
    </row>
    <row r="11312" spans="18:19" ht="15" customHeight="1">
      <c r="R11312"/>
      <c r="S11312"/>
    </row>
    <row r="11313" spans="18:19" ht="15" customHeight="1">
      <c r="R11313"/>
      <c r="S11313"/>
    </row>
    <row r="11314" spans="18:19" ht="15" customHeight="1">
      <c r="R11314"/>
      <c r="S11314"/>
    </row>
    <row r="11315" spans="18:19" ht="15" customHeight="1">
      <c r="R11315"/>
      <c r="S11315"/>
    </row>
    <row r="11316" spans="18:19" ht="15" customHeight="1">
      <c r="R11316"/>
      <c r="S11316"/>
    </row>
    <row r="11317" spans="18:19" ht="15" customHeight="1">
      <c r="R11317"/>
      <c r="S11317"/>
    </row>
    <row r="11318" spans="18:19" ht="15" customHeight="1">
      <c r="R11318"/>
      <c r="S11318"/>
    </row>
    <row r="11319" spans="18:19" ht="15" customHeight="1">
      <c r="R11319"/>
      <c r="S11319"/>
    </row>
    <row r="11320" spans="18:19" ht="15" customHeight="1">
      <c r="R11320"/>
      <c r="S11320"/>
    </row>
    <row r="11321" spans="18:19" ht="15" customHeight="1">
      <c r="R11321"/>
      <c r="S11321"/>
    </row>
    <row r="11322" spans="18:19" ht="15" customHeight="1">
      <c r="R11322"/>
      <c r="S11322"/>
    </row>
    <row r="11323" spans="18:19" ht="15" customHeight="1">
      <c r="R11323"/>
      <c r="S11323"/>
    </row>
    <row r="11324" spans="18:19" ht="15" customHeight="1">
      <c r="R11324"/>
      <c r="S11324"/>
    </row>
    <row r="11325" spans="18:19" ht="15" customHeight="1">
      <c r="R11325"/>
      <c r="S11325"/>
    </row>
    <row r="11326" spans="18:19" ht="15" customHeight="1">
      <c r="R11326"/>
      <c r="S11326"/>
    </row>
    <row r="11327" spans="18:19" ht="15" customHeight="1">
      <c r="R11327"/>
      <c r="S11327"/>
    </row>
    <row r="11328" spans="18:19" ht="15" customHeight="1">
      <c r="R11328"/>
      <c r="S11328"/>
    </row>
    <row r="11329" spans="18:19" ht="15" customHeight="1">
      <c r="R11329"/>
      <c r="S11329"/>
    </row>
    <row r="11330" spans="18:19" ht="15" customHeight="1">
      <c r="R11330"/>
      <c r="S11330"/>
    </row>
    <row r="11331" spans="18:19" ht="15" customHeight="1">
      <c r="R11331"/>
      <c r="S11331"/>
    </row>
    <row r="11332" spans="18:19" ht="15" customHeight="1">
      <c r="R11332"/>
      <c r="S11332"/>
    </row>
    <row r="11333" spans="18:19" ht="15" customHeight="1">
      <c r="R11333"/>
      <c r="S11333"/>
    </row>
    <row r="11334" spans="18:19" ht="15" customHeight="1">
      <c r="R11334"/>
      <c r="S11334"/>
    </row>
    <row r="11335" spans="18:19" ht="15" customHeight="1">
      <c r="R11335"/>
      <c r="S11335"/>
    </row>
    <row r="11336" spans="18:19" ht="15" customHeight="1">
      <c r="R11336"/>
      <c r="S11336"/>
    </row>
    <row r="11337" spans="18:19" ht="15" customHeight="1">
      <c r="R11337"/>
      <c r="S11337"/>
    </row>
    <row r="11338" spans="18:19" ht="15" customHeight="1">
      <c r="R11338"/>
      <c r="S11338"/>
    </row>
    <row r="11339" spans="18:19" ht="15" customHeight="1">
      <c r="R11339"/>
      <c r="S11339"/>
    </row>
    <row r="11340" spans="18:19" ht="15" customHeight="1">
      <c r="R11340"/>
      <c r="S11340"/>
    </row>
    <row r="11341" spans="18:19" ht="15" customHeight="1">
      <c r="R11341"/>
      <c r="S11341"/>
    </row>
    <row r="11342" spans="18:19" ht="15" customHeight="1">
      <c r="R11342"/>
      <c r="S11342"/>
    </row>
    <row r="11343" spans="18:19" ht="15" customHeight="1">
      <c r="R11343"/>
      <c r="S11343"/>
    </row>
    <row r="11344" spans="18:19" ht="15" customHeight="1">
      <c r="R11344"/>
      <c r="S11344"/>
    </row>
    <row r="11345" spans="18:19" ht="15" customHeight="1">
      <c r="R11345"/>
      <c r="S11345"/>
    </row>
    <row r="11346" spans="18:19" ht="15" customHeight="1">
      <c r="R11346"/>
      <c r="S11346"/>
    </row>
    <row r="11347" spans="18:19" ht="15" customHeight="1">
      <c r="R11347"/>
      <c r="S11347"/>
    </row>
    <row r="11348" spans="18:19" ht="15" customHeight="1">
      <c r="R11348"/>
      <c r="S11348"/>
    </row>
    <row r="11349" spans="18:19" ht="15" customHeight="1">
      <c r="R11349"/>
      <c r="S11349"/>
    </row>
    <row r="11350" spans="18:19" ht="15" customHeight="1">
      <c r="R11350"/>
      <c r="S11350"/>
    </row>
    <row r="11351" spans="18:19" ht="15" customHeight="1">
      <c r="R11351"/>
      <c r="S11351"/>
    </row>
    <row r="11352" spans="18:19" ht="15" customHeight="1">
      <c r="R11352"/>
      <c r="S11352"/>
    </row>
    <row r="11353" spans="18:19" ht="15" customHeight="1">
      <c r="R11353"/>
      <c r="S11353"/>
    </row>
    <row r="11354" spans="18:19" ht="15" customHeight="1">
      <c r="R11354"/>
      <c r="S11354"/>
    </row>
    <row r="11355" spans="18:19" ht="15" customHeight="1">
      <c r="R11355"/>
      <c r="S11355"/>
    </row>
    <row r="11356" spans="18:19" ht="15" customHeight="1">
      <c r="R11356"/>
      <c r="S11356"/>
    </row>
    <row r="11357" spans="18:19" ht="15" customHeight="1">
      <c r="R11357"/>
      <c r="S11357"/>
    </row>
    <row r="11358" spans="18:19" ht="15" customHeight="1">
      <c r="R11358"/>
      <c r="S11358"/>
    </row>
    <row r="11359" spans="18:19" ht="15" customHeight="1">
      <c r="R11359"/>
      <c r="S11359"/>
    </row>
    <row r="11360" spans="18:19" ht="15" customHeight="1">
      <c r="R11360"/>
      <c r="S11360"/>
    </row>
    <row r="11361" spans="18:19" ht="15" customHeight="1">
      <c r="R11361"/>
      <c r="S11361"/>
    </row>
    <row r="11362" spans="18:19" ht="15" customHeight="1">
      <c r="R11362"/>
      <c r="S11362"/>
    </row>
    <row r="11363" spans="18:19" ht="15" customHeight="1">
      <c r="R11363"/>
      <c r="S11363"/>
    </row>
    <row r="11364" spans="18:19" ht="15" customHeight="1">
      <c r="R11364"/>
      <c r="S11364"/>
    </row>
    <row r="11365" spans="18:19" ht="15" customHeight="1">
      <c r="R11365"/>
      <c r="S11365"/>
    </row>
    <row r="11366" spans="18:19" ht="15" customHeight="1">
      <c r="R11366"/>
      <c r="S11366"/>
    </row>
    <row r="11367" spans="18:19" ht="15" customHeight="1">
      <c r="R11367"/>
      <c r="S11367"/>
    </row>
    <row r="11368" spans="18:19" ht="15" customHeight="1">
      <c r="R11368"/>
      <c r="S11368"/>
    </row>
    <row r="11369" spans="18:19" ht="15" customHeight="1">
      <c r="R11369"/>
      <c r="S11369"/>
    </row>
    <row r="11370" spans="18:19" ht="15" customHeight="1">
      <c r="R11370"/>
      <c r="S11370"/>
    </row>
    <row r="11371" spans="18:19" ht="15" customHeight="1">
      <c r="R11371"/>
      <c r="S11371"/>
    </row>
    <row r="11372" spans="18:19" ht="15" customHeight="1">
      <c r="R11372"/>
      <c r="S11372"/>
    </row>
    <row r="11373" spans="18:19" ht="15" customHeight="1">
      <c r="R11373"/>
      <c r="S11373"/>
    </row>
    <row r="11374" spans="18:19" ht="15" customHeight="1">
      <c r="R11374"/>
      <c r="S11374"/>
    </row>
    <row r="11375" spans="18:19" ht="15" customHeight="1">
      <c r="R11375"/>
      <c r="S11375"/>
    </row>
    <row r="11376" spans="18:19" ht="15" customHeight="1">
      <c r="R11376"/>
      <c r="S11376"/>
    </row>
    <row r="11377" spans="18:19" ht="15" customHeight="1">
      <c r="R11377"/>
      <c r="S11377"/>
    </row>
    <row r="11378" spans="18:19" ht="15" customHeight="1">
      <c r="R11378"/>
      <c r="S11378"/>
    </row>
    <row r="11379" spans="18:19" ht="15" customHeight="1">
      <c r="R11379"/>
      <c r="S11379"/>
    </row>
    <row r="11380" spans="18:19" ht="15" customHeight="1">
      <c r="R11380"/>
      <c r="S11380"/>
    </row>
    <row r="11381" spans="18:19" ht="15" customHeight="1">
      <c r="R11381"/>
      <c r="S11381"/>
    </row>
    <row r="11382" spans="18:19" ht="15" customHeight="1">
      <c r="R11382"/>
      <c r="S11382"/>
    </row>
    <row r="11383" spans="18:19" ht="15" customHeight="1">
      <c r="R11383"/>
      <c r="S11383"/>
    </row>
    <row r="11384" spans="18:19" ht="15" customHeight="1">
      <c r="R11384"/>
      <c r="S11384"/>
    </row>
    <row r="11385" spans="18:19" ht="15" customHeight="1">
      <c r="R11385"/>
      <c r="S11385"/>
    </row>
    <row r="11386" spans="18:19" ht="15" customHeight="1">
      <c r="R11386"/>
      <c r="S11386"/>
    </row>
    <row r="11387" spans="18:19" ht="15" customHeight="1">
      <c r="R11387"/>
      <c r="S11387"/>
    </row>
    <row r="11388" spans="18:19" ht="15" customHeight="1">
      <c r="R11388"/>
      <c r="S11388"/>
    </row>
    <row r="11389" spans="18:19" ht="15" customHeight="1">
      <c r="R11389"/>
      <c r="S11389"/>
    </row>
    <row r="11390" spans="18:19" ht="15" customHeight="1">
      <c r="R11390"/>
      <c r="S11390"/>
    </row>
    <row r="11391" spans="18:19" ht="15" customHeight="1">
      <c r="R11391"/>
      <c r="S11391"/>
    </row>
    <row r="11392" spans="18:19" ht="15" customHeight="1">
      <c r="R11392"/>
      <c r="S11392"/>
    </row>
    <row r="11393" spans="18:19" ht="15" customHeight="1">
      <c r="R11393"/>
      <c r="S11393"/>
    </row>
    <row r="11394" spans="18:19" ht="15" customHeight="1">
      <c r="R11394"/>
      <c r="S11394"/>
    </row>
    <row r="11395" spans="18:19" ht="15" customHeight="1">
      <c r="R11395"/>
      <c r="S11395"/>
    </row>
    <row r="11396" spans="18:19" ht="15" customHeight="1">
      <c r="R11396"/>
      <c r="S11396"/>
    </row>
    <row r="11397" spans="18:19" ht="15" customHeight="1">
      <c r="R11397"/>
      <c r="S11397"/>
    </row>
    <row r="11398" spans="18:19" ht="15" customHeight="1">
      <c r="R11398"/>
      <c r="S11398"/>
    </row>
    <row r="11399" spans="18:19" ht="15" customHeight="1">
      <c r="R11399"/>
      <c r="S11399"/>
    </row>
    <row r="11400" spans="18:19" ht="15" customHeight="1">
      <c r="R11400"/>
      <c r="S11400"/>
    </row>
    <row r="11401" spans="18:19" ht="15" customHeight="1">
      <c r="R11401"/>
      <c r="S11401"/>
    </row>
    <row r="11402" spans="18:19" ht="15" customHeight="1">
      <c r="R11402"/>
      <c r="S11402"/>
    </row>
    <row r="11403" spans="18:19" ht="15" customHeight="1">
      <c r="R11403"/>
      <c r="S11403"/>
    </row>
    <row r="11404" spans="18:19" ht="15" customHeight="1">
      <c r="R11404"/>
      <c r="S11404"/>
    </row>
    <row r="11405" spans="18:19" ht="15" customHeight="1">
      <c r="R11405"/>
      <c r="S11405"/>
    </row>
    <row r="11406" spans="18:19" ht="15" customHeight="1">
      <c r="R11406"/>
      <c r="S11406"/>
    </row>
    <row r="11407" spans="18:19" ht="15" customHeight="1">
      <c r="R11407"/>
      <c r="S11407"/>
    </row>
    <row r="11408" spans="18:19" ht="15" customHeight="1">
      <c r="R11408"/>
      <c r="S11408"/>
    </row>
    <row r="11409" spans="18:19" ht="15" customHeight="1">
      <c r="R11409"/>
      <c r="S11409"/>
    </row>
    <row r="11410" spans="18:19" ht="15" customHeight="1">
      <c r="R11410"/>
      <c r="S11410"/>
    </row>
    <row r="11411" spans="18:19" ht="15" customHeight="1">
      <c r="R11411"/>
      <c r="S11411"/>
    </row>
    <row r="11412" spans="18:19" ht="15" customHeight="1">
      <c r="R11412"/>
      <c r="S11412"/>
    </row>
    <row r="11413" spans="18:19" ht="15" customHeight="1">
      <c r="R11413"/>
      <c r="S11413"/>
    </row>
    <row r="11414" spans="18:19" ht="15" customHeight="1">
      <c r="R11414"/>
      <c r="S11414"/>
    </row>
    <row r="11415" spans="18:19" ht="15" customHeight="1">
      <c r="R11415"/>
      <c r="S11415"/>
    </row>
    <row r="11416" spans="18:19" ht="15" customHeight="1">
      <c r="R11416"/>
      <c r="S11416"/>
    </row>
    <row r="11417" spans="18:19" ht="15" customHeight="1">
      <c r="R11417"/>
      <c r="S11417"/>
    </row>
    <row r="11418" spans="18:19" ht="15" customHeight="1">
      <c r="R11418"/>
      <c r="S11418"/>
    </row>
    <row r="11419" spans="18:19" ht="15" customHeight="1">
      <c r="R11419"/>
      <c r="S11419"/>
    </row>
    <row r="11420" spans="18:19" ht="15" customHeight="1">
      <c r="R11420"/>
      <c r="S11420"/>
    </row>
    <row r="11421" spans="18:19" ht="15" customHeight="1">
      <c r="R11421"/>
      <c r="S11421"/>
    </row>
    <row r="11422" spans="18:19" ht="15" customHeight="1">
      <c r="R11422"/>
      <c r="S11422"/>
    </row>
    <row r="11423" spans="18:19" ht="15" customHeight="1">
      <c r="R11423"/>
      <c r="S11423"/>
    </row>
    <row r="11424" spans="18:19" ht="15" customHeight="1">
      <c r="R11424"/>
      <c r="S11424"/>
    </row>
    <row r="11425" spans="18:19" ht="15" customHeight="1">
      <c r="R11425"/>
      <c r="S11425"/>
    </row>
    <row r="11426" spans="18:19" ht="15" customHeight="1">
      <c r="R11426"/>
      <c r="S11426"/>
    </row>
    <row r="11427" spans="18:19" ht="15" customHeight="1">
      <c r="R11427"/>
      <c r="S11427"/>
    </row>
    <row r="11428" spans="18:19" ht="15" customHeight="1">
      <c r="R11428"/>
      <c r="S11428"/>
    </row>
    <row r="11429" spans="18:19" ht="15" customHeight="1">
      <c r="R11429"/>
      <c r="S11429"/>
    </row>
    <row r="11430" spans="18:19" ht="15" customHeight="1">
      <c r="R11430"/>
      <c r="S11430"/>
    </row>
    <row r="11431" spans="18:19" ht="15" customHeight="1">
      <c r="R11431"/>
      <c r="S11431"/>
    </row>
    <row r="11432" spans="18:19" ht="15" customHeight="1">
      <c r="R11432"/>
      <c r="S11432"/>
    </row>
    <row r="11433" spans="18:19" ht="15" customHeight="1">
      <c r="R11433"/>
      <c r="S11433"/>
    </row>
    <row r="11434" spans="18:19" ht="15" customHeight="1">
      <c r="R11434"/>
      <c r="S11434"/>
    </row>
    <row r="11435" spans="18:19" ht="15" customHeight="1">
      <c r="R11435"/>
      <c r="S11435"/>
    </row>
    <row r="11436" spans="18:19" ht="15" customHeight="1">
      <c r="R11436"/>
      <c r="S11436"/>
    </row>
    <row r="11437" spans="18:19" ht="15" customHeight="1">
      <c r="R11437"/>
      <c r="S11437"/>
    </row>
    <row r="11438" spans="18:19" ht="15" customHeight="1">
      <c r="R11438"/>
      <c r="S11438"/>
    </row>
    <row r="11439" spans="18:19" ht="15" customHeight="1">
      <c r="R11439"/>
      <c r="S11439"/>
    </row>
    <row r="11440" spans="18:19" ht="15" customHeight="1">
      <c r="R11440"/>
      <c r="S11440"/>
    </row>
    <row r="11441" spans="18:19" ht="15" customHeight="1">
      <c r="R11441"/>
      <c r="S11441"/>
    </row>
    <row r="11442" spans="18:19" ht="15" customHeight="1">
      <c r="R11442"/>
      <c r="S11442"/>
    </row>
    <row r="11443" spans="18:19" ht="15" customHeight="1">
      <c r="R11443"/>
      <c r="S11443"/>
    </row>
    <row r="11444" spans="18:19" ht="15" customHeight="1">
      <c r="R11444"/>
      <c r="S11444"/>
    </row>
    <row r="11445" spans="18:19" ht="15" customHeight="1">
      <c r="R11445"/>
      <c r="S11445"/>
    </row>
    <row r="11446" spans="18:19" ht="15" customHeight="1">
      <c r="R11446"/>
      <c r="S11446"/>
    </row>
    <row r="11447" spans="18:19" ht="15" customHeight="1">
      <c r="R11447"/>
      <c r="S11447"/>
    </row>
    <row r="11448" spans="18:19" ht="15" customHeight="1">
      <c r="R11448"/>
      <c r="S11448"/>
    </row>
    <row r="11449" spans="18:19" ht="15" customHeight="1">
      <c r="R11449"/>
      <c r="S11449"/>
    </row>
    <row r="11450" spans="18:19" ht="15" customHeight="1">
      <c r="R11450"/>
      <c r="S11450"/>
    </row>
    <row r="11451" spans="18:19" ht="15" customHeight="1">
      <c r="R11451"/>
      <c r="S11451"/>
    </row>
    <row r="11452" spans="18:19" ht="15" customHeight="1">
      <c r="R11452"/>
      <c r="S11452"/>
    </row>
    <row r="11453" spans="18:19" ht="15" customHeight="1">
      <c r="R11453"/>
      <c r="S11453"/>
    </row>
    <row r="11454" spans="18:19" ht="15" customHeight="1">
      <c r="R11454"/>
      <c r="S11454"/>
    </row>
    <row r="11455" spans="18:19" ht="15" customHeight="1">
      <c r="R11455"/>
      <c r="S11455"/>
    </row>
    <row r="11456" spans="18:19" ht="15" customHeight="1">
      <c r="R11456"/>
      <c r="S11456"/>
    </row>
    <row r="11457" spans="18:19" ht="15" customHeight="1">
      <c r="R11457"/>
      <c r="S11457"/>
    </row>
    <row r="11458" spans="18:19" ht="15" customHeight="1">
      <c r="R11458"/>
      <c r="S11458"/>
    </row>
    <row r="11459" spans="18:19" ht="15" customHeight="1">
      <c r="R11459"/>
      <c r="S11459"/>
    </row>
    <row r="11460" spans="18:19" ht="15" customHeight="1">
      <c r="R11460"/>
      <c r="S11460"/>
    </row>
    <row r="11461" spans="18:19" ht="15" customHeight="1">
      <c r="R11461"/>
      <c r="S11461"/>
    </row>
    <row r="11462" spans="18:19" ht="15" customHeight="1">
      <c r="R11462"/>
      <c r="S11462"/>
    </row>
    <row r="11463" spans="18:19" ht="15" customHeight="1">
      <c r="R11463"/>
      <c r="S11463"/>
    </row>
    <row r="11464" spans="18:19" ht="15" customHeight="1">
      <c r="R11464"/>
      <c r="S11464"/>
    </row>
    <row r="11465" spans="18:19" ht="15" customHeight="1">
      <c r="R11465"/>
      <c r="S11465"/>
    </row>
    <row r="11466" spans="18:19" ht="15" customHeight="1">
      <c r="R11466"/>
      <c r="S11466"/>
    </row>
    <row r="11467" spans="18:19" ht="15" customHeight="1">
      <c r="R11467"/>
      <c r="S11467"/>
    </row>
    <row r="11468" spans="18:19" ht="15" customHeight="1">
      <c r="R11468"/>
      <c r="S11468"/>
    </row>
    <row r="11469" spans="18:19" ht="15" customHeight="1">
      <c r="R11469"/>
      <c r="S11469"/>
    </row>
    <row r="11470" spans="18:19" ht="15" customHeight="1">
      <c r="R11470"/>
      <c r="S11470"/>
    </row>
    <row r="11471" spans="18:19" ht="15" customHeight="1">
      <c r="R11471"/>
      <c r="S11471"/>
    </row>
    <row r="11472" spans="18:19" ht="15" customHeight="1">
      <c r="R11472"/>
      <c r="S11472"/>
    </row>
    <row r="11473" spans="18:19" ht="15" customHeight="1">
      <c r="R11473"/>
      <c r="S11473"/>
    </row>
    <row r="11474" spans="18:19" ht="15" customHeight="1">
      <c r="R11474"/>
      <c r="S11474"/>
    </row>
    <row r="11475" spans="18:19" ht="15" customHeight="1">
      <c r="R11475"/>
      <c r="S11475"/>
    </row>
    <row r="11476" spans="18:19" ht="15" customHeight="1">
      <c r="R11476"/>
      <c r="S11476"/>
    </row>
    <row r="11477" spans="18:19" ht="15" customHeight="1">
      <c r="R11477"/>
      <c r="S11477"/>
    </row>
    <row r="11478" spans="18:19" ht="15" customHeight="1">
      <c r="R11478"/>
      <c r="S11478"/>
    </row>
    <row r="11479" spans="18:19" ht="15" customHeight="1">
      <c r="R11479"/>
      <c r="S11479"/>
    </row>
    <row r="11480" spans="18:19" ht="15" customHeight="1">
      <c r="R11480"/>
      <c r="S11480"/>
    </row>
    <row r="11481" spans="18:19" ht="15" customHeight="1">
      <c r="R11481"/>
      <c r="S11481"/>
    </row>
    <row r="11482" spans="18:19" ht="15" customHeight="1">
      <c r="R11482"/>
      <c r="S11482"/>
    </row>
    <row r="11483" spans="18:19" ht="15" customHeight="1">
      <c r="R11483"/>
      <c r="S11483"/>
    </row>
    <row r="11484" spans="18:19" ht="15" customHeight="1">
      <c r="R11484"/>
      <c r="S11484"/>
    </row>
    <row r="11485" spans="18:19" ht="15" customHeight="1">
      <c r="R11485"/>
      <c r="S11485"/>
    </row>
    <row r="11486" spans="18:19" ht="15" customHeight="1">
      <c r="R11486"/>
      <c r="S11486"/>
    </row>
    <row r="11487" spans="18:19" ht="15" customHeight="1">
      <c r="R11487"/>
      <c r="S11487"/>
    </row>
    <row r="11488" spans="18:19" ht="15" customHeight="1">
      <c r="R11488"/>
      <c r="S11488"/>
    </row>
    <row r="11489" spans="18:19" ht="15" customHeight="1">
      <c r="R11489"/>
      <c r="S11489"/>
    </row>
    <row r="11490" spans="18:19" ht="15" customHeight="1">
      <c r="R11490"/>
      <c r="S11490"/>
    </row>
    <row r="11491" spans="18:19" ht="15" customHeight="1">
      <c r="R11491"/>
      <c r="S11491"/>
    </row>
    <row r="11492" spans="18:19" ht="15" customHeight="1">
      <c r="R11492"/>
      <c r="S11492"/>
    </row>
    <row r="11493" spans="18:19" ht="15" customHeight="1">
      <c r="R11493"/>
      <c r="S11493"/>
    </row>
    <row r="11494" spans="18:19" ht="15" customHeight="1">
      <c r="R11494"/>
      <c r="S11494"/>
    </row>
    <row r="11495" spans="18:19" ht="15" customHeight="1">
      <c r="R11495"/>
      <c r="S11495"/>
    </row>
    <row r="11496" spans="18:19" ht="15" customHeight="1">
      <c r="R11496"/>
      <c r="S11496"/>
    </row>
    <row r="11497" spans="18:19" ht="15" customHeight="1">
      <c r="R11497"/>
      <c r="S11497"/>
    </row>
    <row r="11498" spans="18:19" ht="15" customHeight="1">
      <c r="R11498"/>
      <c r="S11498"/>
    </row>
    <row r="11499" spans="18:19" ht="15" customHeight="1">
      <c r="R11499"/>
      <c r="S11499"/>
    </row>
    <row r="11500" spans="18:19" ht="15" customHeight="1">
      <c r="R11500"/>
      <c r="S11500"/>
    </row>
    <row r="11501" spans="18:19" ht="15" customHeight="1">
      <c r="R11501"/>
      <c r="S11501"/>
    </row>
    <row r="11502" spans="18:19" ht="15" customHeight="1">
      <c r="R11502"/>
      <c r="S11502"/>
    </row>
    <row r="11503" spans="18:19" ht="15" customHeight="1">
      <c r="R11503"/>
      <c r="S11503"/>
    </row>
    <row r="11504" spans="18:19" ht="15" customHeight="1">
      <c r="R11504"/>
      <c r="S11504"/>
    </row>
    <row r="11505" spans="18:19" ht="15" customHeight="1">
      <c r="R11505"/>
      <c r="S11505"/>
    </row>
    <row r="11506" spans="18:19" ht="15" customHeight="1">
      <c r="R11506"/>
      <c r="S11506"/>
    </row>
    <row r="11507" spans="18:19" ht="15" customHeight="1">
      <c r="R11507"/>
      <c r="S11507"/>
    </row>
    <row r="11508" spans="18:19" ht="15" customHeight="1">
      <c r="R11508"/>
      <c r="S11508"/>
    </row>
    <row r="11509" spans="18:19" ht="15" customHeight="1">
      <c r="R11509"/>
      <c r="S11509"/>
    </row>
    <row r="11510" spans="18:19" ht="15" customHeight="1">
      <c r="R11510"/>
      <c r="S11510"/>
    </row>
    <row r="11511" spans="18:19" ht="15" customHeight="1">
      <c r="R11511"/>
      <c r="S11511"/>
    </row>
    <row r="11512" spans="18:19" ht="15" customHeight="1">
      <c r="R11512"/>
      <c r="S11512"/>
    </row>
    <row r="11513" spans="18:19" ht="15" customHeight="1">
      <c r="R11513"/>
      <c r="S11513"/>
    </row>
    <row r="11514" spans="18:19" ht="15" customHeight="1">
      <c r="R11514"/>
      <c r="S11514"/>
    </row>
    <row r="11515" spans="18:19" ht="15" customHeight="1">
      <c r="R11515"/>
      <c r="S11515"/>
    </row>
    <row r="11516" spans="18:19" ht="15" customHeight="1">
      <c r="R11516"/>
      <c r="S11516"/>
    </row>
    <row r="11517" spans="18:19" ht="15" customHeight="1">
      <c r="R11517"/>
      <c r="S11517"/>
    </row>
    <row r="11518" spans="18:19" ht="15" customHeight="1">
      <c r="R11518"/>
      <c r="S11518"/>
    </row>
    <row r="11519" spans="18:19" ht="15" customHeight="1">
      <c r="R11519"/>
      <c r="S11519"/>
    </row>
    <row r="11520" spans="18:19" ht="15" customHeight="1">
      <c r="R11520"/>
      <c r="S11520"/>
    </row>
    <row r="11521" spans="18:19" ht="15" customHeight="1">
      <c r="R11521"/>
      <c r="S11521"/>
    </row>
    <row r="11522" spans="18:19" ht="15" customHeight="1">
      <c r="R11522"/>
      <c r="S11522"/>
    </row>
    <row r="11523" spans="18:19" ht="15" customHeight="1">
      <c r="R11523"/>
      <c r="S11523"/>
    </row>
    <row r="11524" spans="18:19" ht="15" customHeight="1">
      <c r="R11524"/>
      <c r="S11524"/>
    </row>
    <row r="11525" spans="18:19" ht="15" customHeight="1">
      <c r="R11525"/>
      <c r="S11525"/>
    </row>
    <row r="11526" spans="18:19" ht="15" customHeight="1">
      <c r="R11526"/>
      <c r="S11526"/>
    </row>
    <row r="11527" spans="18:19" ht="15" customHeight="1">
      <c r="R11527"/>
      <c r="S11527"/>
    </row>
    <row r="11528" spans="18:19" ht="15" customHeight="1">
      <c r="R11528"/>
      <c r="S11528"/>
    </row>
    <row r="11529" spans="18:19" ht="15" customHeight="1">
      <c r="R11529"/>
      <c r="S11529"/>
    </row>
    <row r="11530" spans="18:19" ht="15" customHeight="1">
      <c r="R11530"/>
      <c r="S11530"/>
    </row>
    <row r="11531" spans="18:19" ht="15" customHeight="1">
      <c r="R11531"/>
      <c r="S11531"/>
    </row>
    <row r="11532" spans="18:19" ht="15" customHeight="1">
      <c r="R11532"/>
      <c r="S11532"/>
    </row>
    <row r="11533" spans="18:19" ht="15" customHeight="1">
      <c r="R11533"/>
      <c r="S11533"/>
    </row>
    <row r="11534" spans="18:19" ht="15" customHeight="1">
      <c r="R11534"/>
      <c r="S11534"/>
    </row>
    <row r="11535" spans="18:19" ht="15" customHeight="1">
      <c r="R11535"/>
      <c r="S11535"/>
    </row>
    <row r="11536" spans="18:19" ht="15" customHeight="1">
      <c r="R11536"/>
      <c r="S11536"/>
    </row>
    <row r="11537" spans="18:19" ht="15" customHeight="1">
      <c r="R11537"/>
      <c r="S11537"/>
    </row>
    <row r="11538" spans="18:19" ht="15" customHeight="1">
      <c r="R11538"/>
      <c r="S11538"/>
    </row>
    <row r="11539" spans="18:19" ht="15" customHeight="1">
      <c r="R11539"/>
      <c r="S11539"/>
    </row>
    <row r="11540" spans="18:19" ht="15" customHeight="1">
      <c r="R11540"/>
      <c r="S11540"/>
    </row>
    <row r="11541" spans="18:19" ht="15" customHeight="1">
      <c r="R11541"/>
      <c r="S11541"/>
    </row>
    <row r="11542" spans="18:19" ht="15" customHeight="1">
      <c r="R11542"/>
      <c r="S11542"/>
    </row>
    <row r="11543" spans="18:19" ht="15" customHeight="1">
      <c r="R11543"/>
      <c r="S11543"/>
    </row>
    <row r="11544" spans="18:19" ht="15" customHeight="1">
      <c r="R11544"/>
      <c r="S11544"/>
    </row>
    <row r="11545" spans="18:19" ht="15" customHeight="1">
      <c r="R11545"/>
      <c r="S11545"/>
    </row>
    <row r="11546" spans="18:19" ht="15" customHeight="1">
      <c r="R11546"/>
      <c r="S11546"/>
    </row>
    <row r="11547" spans="18:19" ht="15" customHeight="1">
      <c r="R11547"/>
      <c r="S11547"/>
    </row>
    <row r="11548" spans="18:19" ht="15" customHeight="1">
      <c r="R11548"/>
      <c r="S11548"/>
    </row>
    <row r="11549" spans="18:19" ht="15" customHeight="1">
      <c r="R11549"/>
      <c r="S11549"/>
    </row>
    <row r="11550" spans="18:19" ht="15" customHeight="1">
      <c r="R11550"/>
      <c r="S11550"/>
    </row>
    <row r="11551" spans="18:19" ht="15" customHeight="1">
      <c r="R11551"/>
      <c r="S11551"/>
    </row>
    <row r="11552" spans="18:19" ht="15" customHeight="1">
      <c r="R11552"/>
      <c r="S11552"/>
    </row>
    <row r="11553" spans="18:19" ht="15" customHeight="1">
      <c r="R11553"/>
      <c r="S11553"/>
    </row>
    <row r="11554" spans="18:19" ht="15" customHeight="1">
      <c r="R11554"/>
      <c r="S11554"/>
    </row>
    <row r="11555" spans="18:19" ht="15" customHeight="1">
      <c r="R11555"/>
      <c r="S11555"/>
    </row>
    <row r="11556" spans="18:19" ht="15" customHeight="1">
      <c r="R11556"/>
      <c r="S11556"/>
    </row>
    <row r="11557" spans="18:19" ht="15" customHeight="1">
      <c r="R11557"/>
      <c r="S11557"/>
    </row>
    <row r="11558" spans="18:19" ht="15" customHeight="1">
      <c r="R11558"/>
      <c r="S11558"/>
    </row>
    <row r="11559" spans="18:19" ht="15" customHeight="1">
      <c r="R11559"/>
      <c r="S11559"/>
    </row>
    <row r="11560" spans="18:19" ht="15" customHeight="1">
      <c r="R11560"/>
      <c r="S11560"/>
    </row>
    <row r="11561" spans="18:19" ht="15" customHeight="1">
      <c r="R11561"/>
      <c r="S11561"/>
    </row>
    <row r="11562" spans="18:19" ht="15" customHeight="1">
      <c r="R11562"/>
      <c r="S11562"/>
    </row>
    <row r="11563" spans="18:19" ht="15" customHeight="1">
      <c r="R11563"/>
      <c r="S11563"/>
    </row>
    <row r="11564" spans="18:19" ht="15" customHeight="1">
      <c r="R11564"/>
      <c r="S11564"/>
    </row>
    <row r="11565" spans="18:19" ht="15" customHeight="1">
      <c r="R11565"/>
      <c r="S11565"/>
    </row>
    <row r="11566" spans="18:19" ht="15" customHeight="1">
      <c r="R11566"/>
      <c r="S11566"/>
    </row>
    <row r="11567" spans="18:19" ht="15" customHeight="1">
      <c r="R11567"/>
      <c r="S11567"/>
    </row>
    <row r="11568" spans="18:19" ht="15" customHeight="1">
      <c r="R11568"/>
      <c r="S11568"/>
    </row>
    <row r="11569" spans="18:19" ht="15" customHeight="1">
      <c r="R11569"/>
      <c r="S11569"/>
    </row>
    <row r="11570" spans="18:19" ht="15" customHeight="1">
      <c r="R11570"/>
      <c r="S11570"/>
    </row>
    <row r="11571" spans="18:19" ht="15" customHeight="1">
      <c r="R11571"/>
      <c r="S11571"/>
    </row>
    <row r="11572" spans="18:19" ht="15" customHeight="1">
      <c r="R11572"/>
      <c r="S11572"/>
    </row>
    <row r="11573" spans="18:19" ht="15" customHeight="1">
      <c r="R11573"/>
      <c r="S11573"/>
    </row>
    <row r="11574" spans="18:19" ht="15" customHeight="1">
      <c r="R11574"/>
      <c r="S11574"/>
    </row>
    <row r="11575" spans="18:19" ht="15" customHeight="1">
      <c r="R11575"/>
      <c r="S11575"/>
    </row>
    <row r="11576" spans="18:19" ht="15" customHeight="1">
      <c r="R11576"/>
      <c r="S11576"/>
    </row>
    <row r="11577" spans="18:19" ht="15" customHeight="1">
      <c r="R11577"/>
      <c r="S11577"/>
    </row>
    <row r="11578" spans="18:19" ht="15" customHeight="1">
      <c r="R11578"/>
      <c r="S11578"/>
    </row>
    <row r="11579" spans="18:19" ht="15" customHeight="1">
      <c r="R11579"/>
      <c r="S11579"/>
    </row>
    <row r="11580" spans="18:19" ht="15" customHeight="1">
      <c r="R11580"/>
      <c r="S11580"/>
    </row>
    <row r="11581" spans="18:19" ht="15" customHeight="1">
      <c r="R11581"/>
      <c r="S11581"/>
    </row>
    <row r="11582" spans="18:19" ht="15" customHeight="1">
      <c r="R11582"/>
      <c r="S11582"/>
    </row>
    <row r="11583" spans="18:19" ht="15" customHeight="1">
      <c r="R11583"/>
      <c r="S11583"/>
    </row>
    <row r="11584" spans="18:19" ht="15" customHeight="1">
      <c r="R11584"/>
      <c r="S11584"/>
    </row>
    <row r="11585" spans="18:19" ht="15" customHeight="1">
      <c r="R11585"/>
      <c r="S11585"/>
    </row>
    <row r="11586" spans="18:19" ht="15" customHeight="1">
      <c r="R11586"/>
      <c r="S11586"/>
    </row>
    <row r="11587" spans="18:19" ht="15" customHeight="1">
      <c r="R11587"/>
      <c r="S11587"/>
    </row>
    <row r="11588" spans="18:19" ht="15" customHeight="1">
      <c r="R11588"/>
      <c r="S11588"/>
    </row>
    <row r="11589" spans="18:19" ht="15" customHeight="1">
      <c r="R11589"/>
      <c r="S11589"/>
    </row>
    <row r="11590" spans="18:19" ht="15" customHeight="1">
      <c r="R11590"/>
      <c r="S11590"/>
    </row>
    <row r="11591" spans="18:19" ht="15" customHeight="1">
      <c r="R11591"/>
      <c r="S11591"/>
    </row>
    <row r="11592" spans="18:19" ht="15" customHeight="1">
      <c r="R11592"/>
      <c r="S11592"/>
    </row>
    <row r="11593" spans="18:19" ht="15" customHeight="1">
      <c r="R11593"/>
      <c r="S11593"/>
    </row>
    <row r="11594" spans="18:19" ht="15" customHeight="1">
      <c r="R11594"/>
      <c r="S11594"/>
    </row>
    <row r="11595" spans="18:19" ht="15" customHeight="1">
      <c r="R11595"/>
      <c r="S11595"/>
    </row>
    <row r="11596" spans="18:19" ht="15" customHeight="1">
      <c r="R11596"/>
      <c r="S11596"/>
    </row>
    <row r="11597" spans="18:19" ht="15" customHeight="1">
      <c r="R11597"/>
      <c r="S11597"/>
    </row>
    <row r="11598" spans="18:19" ht="15" customHeight="1">
      <c r="R11598"/>
      <c r="S11598"/>
    </row>
    <row r="11599" spans="18:19" ht="15" customHeight="1">
      <c r="R11599"/>
      <c r="S11599"/>
    </row>
    <row r="11600" spans="18:19" ht="15" customHeight="1">
      <c r="R11600"/>
      <c r="S11600"/>
    </row>
    <row r="11601" spans="18:19" ht="15" customHeight="1">
      <c r="R11601"/>
      <c r="S11601"/>
    </row>
    <row r="11602" spans="18:19" ht="15" customHeight="1">
      <c r="R11602"/>
      <c r="S11602"/>
    </row>
    <row r="11603" spans="18:19" ht="15" customHeight="1">
      <c r="R11603"/>
      <c r="S11603"/>
    </row>
    <row r="11604" spans="18:19" ht="15" customHeight="1">
      <c r="R11604"/>
      <c r="S11604"/>
    </row>
    <row r="11605" spans="18:19" ht="15" customHeight="1">
      <c r="R11605"/>
      <c r="S11605"/>
    </row>
    <row r="11606" spans="18:19" ht="15" customHeight="1">
      <c r="R11606"/>
      <c r="S11606"/>
    </row>
    <row r="11607" spans="18:19" ht="15" customHeight="1">
      <c r="R11607"/>
      <c r="S11607"/>
    </row>
    <row r="11608" spans="18:19" ht="15" customHeight="1">
      <c r="R11608"/>
      <c r="S11608"/>
    </row>
    <row r="11609" spans="18:19" ht="15" customHeight="1">
      <c r="R11609"/>
      <c r="S11609"/>
    </row>
    <row r="11610" spans="18:19" ht="15" customHeight="1">
      <c r="R11610"/>
      <c r="S11610"/>
    </row>
    <row r="11611" spans="18:19" ht="15" customHeight="1">
      <c r="R11611"/>
      <c r="S11611"/>
    </row>
    <row r="11612" spans="18:19" ht="15" customHeight="1">
      <c r="R11612"/>
      <c r="S11612"/>
    </row>
    <row r="11613" spans="18:19" ht="15" customHeight="1">
      <c r="R11613"/>
      <c r="S11613"/>
    </row>
    <row r="11614" spans="18:19" ht="15" customHeight="1">
      <c r="R11614"/>
      <c r="S11614"/>
    </row>
    <row r="11615" spans="18:19" ht="15" customHeight="1">
      <c r="R11615"/>
      <c r="S11615"/>
    </row>
    <row r="11616" spans="18:19" ht="15" customHeight="1">
      <c r="R11616"/>
      <c r="S11616"/>
    </row>
    <row r="11617" spans="18:19" ht="15" customHeight="1">
      <c r="R11617"/>
      <c r="S11617"/>
    </row>
    <row r="11618" spans="18:19" ht="15" customHeight="1">
      <c r="R11618"/>
      <c r="S11618"/>
    </row>
    <row r="11619" spans="18:19" ht="15" customHeight="1">
      <c r="R11619"/>
      <c r="S11619"/>
    </row>
    <row r="11620" spans="18:19" ht="15" customHeight="1">
      <c r="R11620"/>
      <c r="S11620"/>
    </row>
    <row r="11621" spans="18:19" ht="15" customHeight="1">
      <c r="R11621"/>
      <c r="S11621"/>
    </row>
    <row r="11622" spans="18:19" ht="15" customHeight="1">
      <c r="R11622"/>
      <c r="S11622"/>
    </row>
    <row r="11623" spans="18:19" ht="15" customHeight="1">
      <c r="R11623"/>
      <c r="S11623"/>
    </row>
    <row r="11624" spans="18:19" ht="15" customHeight="1">
      <c r="R11624"/>
      <c r="S11624"/>
    </row>
    <row r="11625" spans="18:19" ht="15" customHeight="1">
      <c r="R11625"/>
      <c r="S11625"/>
    </row>
    <row r="11626" spans="18:19" ht="15" customHeight="1">
      <c r="R11626"/>
      <c r="S11626"/>
    </row>
    <row r="11627" spans="18:19" ht="15" customHeight="1">
      <c r="R11627"/>
      <c r="S11627"/>
    </row>
    <row r="11628" spans="18:19" ht="15" customHeight="1">
      <c r="R11628"/>
      <c r="S11628"/>
    </row>
    <row r="11629" spans="18:19" ht="15" customHeight="1">
      <c r="R11629"/>
      <c r="S11629"/>
    </row>
    <row r="11630" spans="18:19" ht="15" customHeight="1">
      <c r="R11630"/>
      <c r="S11630"/>
    </row>
    <row r="11631" spans="18:19" ht="15" customHeight="1">
      <c r="R11631"/>
      <c r="S11631"/>
    </row>
    <row r="11632" spans="18:19" ht="15" customHeight="1">
      <c r="R11632"/>
      <c r="S11632"/>
    </row>
    <row r="11633" spans="18:19" ht="15" customHeight="1">
      <c r="R11633"/>
      <c r="S11633"/>
    </row>
    <row r="11634" spans="18:19" ht="15" customHeight="1">
      <c r="R11634"/>
      <c r="S11634"/>
    </row>
    <row r="11635" spans="18:19" ht="15" customHeight="1">
      <c r="R11635"/>
      <c r="S11635"/>
    </row>
    <row r="11636" spans="18:19" ht="15" customHeight="1">
      <c r="R11636"/>
      <c r="S11636"/>
    </row>
    <row r="11637" spans="18:19" ht="15" customHeight="1">
      <c r="R11637"/>
      <c r="S11637"/>
    </row>
    <row r="11638" spans="18:19" ht="15" customHeight="1">
      <c r="R11638"/>
      <c r="S11638"/>
    </row>
    <row r="11639" spans="18:19" ht="15" customHeight="1">
      <c r="R11639"/>
      <c r="S11639"/>
    </row>
    <row r="11640" spans="18:19" ht="15" customHeight="1">
      <c r="R11640"/>
      <c r="S11640"/>
    </row>
    <row r="11641" spans="18:19" ht="15" customHeight="1">
      <c r="R11641"/>
      <c r="S11641"/>
    </row>
    <row r="11642" spans="18:19" ht="15" customHeight="1">
      <c r="R11642"/>
      <c r="S11642"/>
    </row>
    <row r="11643" spans="18:19" ht="15" customHeight="1">
      <c r="R11643"/>
      <c r="S11643"/>
    </row>
    <row r="11644" spans="18:19" ht="15" customHeight="1">
      <c r="R11644"/>
      <c r="S11644"/>
    </row>
    <row r="11645" spans="18:19" ht="15" customHeight="1">
      <c r="R11645"/>
      <c r="S11645"/>
    </row>
    <row r="11646" spans="18:19" ht="15" customHeight="1">
      <c r="R11646"/>
      <c r="S11646"/>
    </row>
    <row r="11647" spans="18:19" ht="15" customHeight="1">
      <c r="R11647"/>
      <c r="S11647"/>
    </row>
    <row r="11648" spans="18:19" ht="15" customHeight="1">
      <c r="R11648"/>
      <c r="S11648"/>
    </row>
    <row r="11649" spans="18:19" ht="15" customHeight="1">
      <c r="R11649"/>
      <c r="S11649"/>
    </row>
    <row r="11650" spans="18:19" ht="15" customHeight="1">
      <c r="R11650"/>
      <c r="S11650"/>
    </row>
    <row r="11651" spans="18:19" ht="15" customHeight="1">
      <c r="R11651"/>
      <c r="S11651"/>
    </row>
    <row r="11652" spans="18:19" ht="15" customHeight="1">
      <c r="R11652"/>
      <c r="S11652"/>
    </row>
    <row r="11653" spans="18:19" ht="15" customHeight="1">
      <c r="R11653"/>
      <c r="S11653"/>
    </row>
    <row r="11654" spans="18:19" ht="15" customHeight="1">
      <c r="R11654"/>
      <c r="S11654"/>
    </row>
    <row r="11655" spans="18:19" ht="15" customHeight="1">
      <c r="R11655"/>
      <c r="S11655"/>
    </row>
    <row r="11656" spans="18:19" ht="15" customHeight="1">
      <c r="R11656"/>
      <c r="S11656"/>
    </row>
    <row r="11657" spans="18:19" ht="15" customHeight="1">
      <c r="R11657"/>
      <c r="S11657"/>
    </row>
    <row r="11658" spans="18:19" ht="15" customHeight="1">
      <c r="R11658"/>
      <c r="S11658"/>
    </row>
    <row r="11659" spans="18:19" ht="15" customHeight="1">
      <c r="R11659"/>
      <c r="S11659"/>
    </row>
    <row r="11660" spans="18:19" ht="15" customHeight="1">
      <c r="R11660"/>
      <c r="S11660"/>
    </row>
    <row r="11661" spans="18:19" ht="15" customHeight="1">
      <c r="R11661"/>
      <c r="S11661"/>
    </row>
    <row r="11662" spans="18:19" ht="15" customHeight="1">
      <c r="R11662"/>
      <c r="S11662"/>
    </row>
    <row r="11663" spans="18:19" ht="15" customHeight="1">
      <c r="R11663"/>
      <c r="S11663"/>
    </row>
    <row r="11664" spans="18:19" ht="15" customHeight="1">
      <c r="R11664"/>
      <c r="S11664"/>
    </row>
    <row r="11665" spans="18:19" ht="15" customHeight="1">
      <c r="R11665"/>
      <c r="S11665"/>
    </row>
    <row r="11666" spans="18:19" ht="15" customHeight="1">
      <c r="R11666"/>
      <c r="S11666"/>
    </row>
    <row r="11667" spans="18:19" ht="15" customHeight="1">
      <c r="R11667"/>
      <c r="S11667"/>
    </row>
    <row r="11668" spans="18:19" ht="15" customHeight="1">
      <c r="R11668"/>
      <c r="S11668"/>
    </row>
    <row r="11669" spans="18:19" ht="15" customHeight="1">
      <c r="R11669"/>
      <c r="S11669"/>
    </row>
    <row r="11670" spans="18:19" ht="15" customHeight="1">
      <c r="R11670"/>
      <c r="S11670"/>
    </row>
    <row r="11671" spans="18:19" ht="15" customHeight="1">
      <c r="R11671"/>
      <c r="S11671"/>
    </row>
    <row r="11672" spans="18:19" ht="15" customHeight="1">
      <c r="R11672"/>
      <c r="S11672"/>
    </row>
    <row r="11673" spans="18:19" ht="15" customHeight="1">
      <c r="R11673"/>
      <c r="S11673"/>
    </row>
    <row r="11674" spans="18:19" ht="15" customHeight="1">
      <c r="R11674"/>
      <c r="S11674"/>
    </row>
    <row r="11675" spans="18:19" ht="15" customHeight="1">
      <c r="R11675"/>
      <c r="S11675"/>
    </row>
    <row r="11676" spans="18:19" ht="15" customHeight="1">
      <c r="R11676"/>
      <c r="S11676"/>
    </row>
    <row r="11677" spans="18:19" ht="15" customHeight="1">
      <c r="R11677"/>
      <c r="S11677"/>
    </row>
    <row r="11678" spans="18:19" ht="15" customHeight="1">
      <c r="R11678"/>
      <c r="S11678"/>
    </row>
    <row r="11679" spans="18:19" ht="15" customHeight="1">
      <c r="R11679"/>
      <c r="S11679"/>
    </row>
    <row r="11680" spans="18:19" ht="15" customHeight="1">
      <c r="R11680"/>
      <c r="S11680"/>
    </row>
    <row r="11681" spans="18:19" ht="15" customHeight="1">
      <c r="R11681"/>
      <c r="S11681"/>
    </row>
    <row r="11682" spans="18:19" ht="15" customHeight="1">
      <c r="R11682"/>
      <c r="S11682"/>
    </row>
    <row r="11683" spans="18:19" ht="15" customHeight="1">
      <c r="R11683"/>
      <c r="S11683"/>
    </row>
    <row r="11684" spans="18:19" ht="15" customHeight="1">
      <c r="R11684"/>
      <c r="S11684"/>
    </row>
    <row r="11685" spans="18:19" ht="15" customHeight="1">
      <c r="R11685"/>
      <c r="S11685"/>
    </row>
    <row r="11686" spans="18:19" ht="15" customHeight="1">
      <c r="R11686"/>
      <c r="S11686"/>
    </row>
    <row r="11687" spans="18:19" ht="15" customHeight="1">
      <c r="R11687"/>
      <c r="S11687"/>
    </row>
    <row r="11688" spans="18:19" ht="15" customHeight="1">
      <c r="R11688"/>
      <c r="S11688"/>
    </row>
    <row r="11689" spans="18:19" ht="15" customHeight="1">
      <c r="R11689"/>
      <c r="S11689"/>
    </row>
    <row r="11690" spans="18:19" ht="15" customHeight="1">
      <c r="R11690"/>
      <c r="S11690"/>
    </row>
    <row r="11691" spans="18:19" ht="15" customHeight="1">
      <c r="R11691"/>
      <c r="S11691"/>
    </row>
    <row r="11692" spans="18:19" ht="15" customHeight="1">
      <c r="R11692"/>
      <c r="S11692"/>
    </row>
    <row r="11693" spans="18:19" ht="15" customHeight="1">
      <c r="R11693"/>
      <c r="S11693"/>
    </row>
    <row r="11694" spans="18:19" ht="15" customHeight="1">
      <c r="R11694"/>
      <c r="S11694"/>
    </row>
    <row r="11695" spans="18:19" ht="15" customHeight="1">
      <c r="R11695"/>
      <c r="S11695"/>
    </row>
    <row r="11696" spans="18:19" ht="15" customHeight="1">
      <c r="R11696"/>
      <c r="S11696"/>
    </row>
    <row r="11697" spans="18:19" ht="15" customHeight="1">
      <c r="R11697"/>
      <c r="S11697"/>
    </row>
    <row r="11698" spans="18:19" ht="15" customHeight="1">
      <c r="R11698"/>
      <c r="S11698"/>
    </row>
    <row r="11699" spans="18:19" ht="15" customHeight="1">
      <c r="R11699"/>
      <c r="S11699"/>
    </row>
    <row r="11700" spans="18:19" ht="15" customHeight="1">
      <c r="R11700"/>
      <c r="S11700"/>
    </row>
    <row r="11701" spans="18:19" ht="15" customHeight="1">
      <c r="R11701"/>
      <c r="S11701"/>
    </row>
    <row r="11702" spans="18:19" ht="15" customHeight="1">
      <c r="R11702"/>
      <c r="S11702"/>
    </row>
    <row r="11703" spans="18:19" ht="15" customHeight="1">
      <c r="R11703"/>
      <c r="S11703"/>
    </row>
    <row r="11704" spans="18:19" ht="15" customHeight="1">
      <c r="R11704"/>
      <c r="S11704"/>
    </row>
    <row r="11705" spans="18:19" ht="15" customHeight="1">
      <c r="R11705"/>
      <c r="S11705"/>
    </row>
    <row r="11706" spans="18:19" ht="15" customHeight="1">
      <c r="R11706"/>
      <c r="S11706"/>
    </row>
    <row r="11707" spans="18:19" ht="15" customHeight="1">
      <c r="R11707"/>
      <c r="S11707"/>
    </row>
    <row r="11708" spans="18:19" ht="15" customHeight="1">
      <c r="R11708"/>
      <c r="S11708"/>
    </row>
    <row r="11709" spans="18:19" ht="15" customHeight="1">
      <c r="R11709"/>
      <c r="S11709"/>
    </row>
    <row r="11710" spans="18:19" ht="15" customHeight="1">
      <c r="R11710"/>
      <c r="S11710"/>
    </row>
    <row r="11711" spans="18:19" ht="15" customHeight="1">
      <c r="R11711"/>
      <c r="S11711"/>
    </row>
    <row r="11712" spans="18:19" ht="15" customHeight="1">
      <c r="R11712"/>
      <c r="S11712"/>
    </row>
    <row r="11713" spans="18:19" ht="15" customHeight="1">
      <c r="R11713"/>
      <c r="S11713"/>
    </row>
    <row r="11714" spans="18:19" ht="15" customHeight="1">
      <c r="R11714"/>
      <c r="S11714"/>
    </row>
    <row r="11715" spans="18:19" ht="15" customHeight="1">
      <c r="R11715"/>
      <c r="S11715"/>
    </row>
    <row r="11716" spans="18:19" ht="15" customHeight="1">
      <c r="R11716"/>
      <c r="S11716"/>
    </row>
    <row r="11717" spans="18:19" ht="15" customHeight="1">
      <c r="R11717"/>
      <c r="S11717"/>
    </row>
    <row r="11718" spans="18:19" ht="15" customHeight="1">
      <c r="R11718"/>
      <c r="S11718"/>
    </row>
    <row r="11719" spans="18:19" ht="15" customHeight="1">
      <c r="R11719"/>
      <c r="S11719"/>
    </row>
    <row r="11720" spans="18:19" ht="15" customHeight="1">
      <c r="R11720"/>
      <c r="S11720"/>
    </row>
    <row r="11721" spans="18:19" ht="15" customHeight="1">
      <c r="R11721"/>
      <c r="S11721"/>
    </row>
    <row r="11722" spans="18:19" ht="15" customHeight="1">
      <c r="R11722"/>
      <c r="S11722"/>
    </row>
    <row r="11723" spans="18:19" ht="15" customHeight="1">
      <c r="R11723"/>
      <c r="S11723"/>
    </row>
    <row r="11724" spans="18:19" ht="15" customHeight="1">
      <c r="R11724"/>
      <c r="S11724"/>
    </row>
    <row r="11725" spans="18:19" ht="15" customHeight="1">
      <c r="R11725"/>
      <c r="S11725"/>
    </row>
    <row r="11726" spans="18:19" ht="15" customHeight="1">
      <c r="R11726"/>
      <c r="S11726"/>
    </row>
    <row r="11727" spans="18:19" ht="15" customHeight="1">
      <c r="R11727"/>
      <c r="S11727"/>
    </row>
    <row r="11728" spans="18:19" ht="15" customHeight="1">
      <c r="R11728"/>
      <c r="S11728"/>
    </row>
    <row r="11729" spans="18:19" ht="15" customHeight="1">
      <c r="R11729"/>
      <c r="S11729"/>
    </row>
    <row r="11730" spans="18:19" ht="15" customHeight="1">
      <c r="R11730"/>
      <c r="S11730"/>
    </row>
    <row r="11731" spans="18:19" ht="15" customHeight="1">
      <c r="R11731"/>
      <c r="S11731"/>
    </row>
    <row r="11732" spans="18:19" ht="15" customHeight="1">
      <c r="R11732"/>
      <c r="S11732"/>
    </row>
    <row r="11733" spans="18:19" ht="15" customHeight="1">
      <c r="R11733"/>
      <c r="S11733"/>
    </row>
    <row r="11734" spans="18:19" ht="15" customHeight="1">
      <c r="R11734"/>
      <c r="S11734"/>
    </row>
    <row r="11735" spans="18:19" ht="15" customHeight="1">
      <c r="R11735"/>
      <c r="S11735"/>
    </row>
    <row r="11736" spans="18:19" ht="15" customHeight="1">
      <c r="R11736"/>
      <c r="S11736"/>
    </row>
    <row r="11737" spans="18:19" ht="15" customHeight="1">
      <c r="R11737"/>
      <c r="S11737"/>
    </row>
    <row r="11738" spans="18:19" ht="15" customHeight="1">
      <c r="R11738"/>
      <c r="S11738"/>
    </row>
    <row r="11739" spans="18:19" ht="15" customHeight="1">
      <c r="R11739"/>
      <c r="S11739"/>
    </row>
    <row r="11740" spans="18:19" ht="15" customHeight="1">
      <c r="R11740"/>
      <c r="S11740"/>
    </row>
    <row r="11741" spans="18:19" ht="15" customHeight="1">
      <c r="R11741"/>
      <c r="S11741"/>
    </row>
    <row r="11742" spans="18:19" ht="15" customHeight="1">
      <c r="R11742"/>
      <c r="S11742"/>
    </row>
    <row r="11743" spans="18:19" ht="15" customHeight="1">
      <c r="R11743"/>
      <c r="S11743"/>
    </row>
    <row r="11744" spans="18:19" ht="15" customHeight="1">
      <c r="R11744"/>
      <c r="S11744"/>
    </row>
    <row r="11745" spans="18:19" ht="15" customHeight="1">
      <c r="R11745"/>
      <c r="S11745"/>
    </row>
    <row r="11746" spans="18:19" ht="15" customHeight="1">
      <c r="R11746"/>
      <c r="S11746"/>
    </row>
    <row r="11747" spans="18:19" ht="15" customHeight="1">
      <c r="R11747"/>
      <c r="S11747"/>
    </row>
    <row r="11748" spans="18:19" ht="15" customHeight="1">
      <c r="R11748"/>
      <c r="S11748"/>
    </row>
    <row r="11749" spans="18:19" ht="15" customHeight="1">
      <c r="R11749"/>
      <c r="S11749"/>
    </row>
    <row r="11750" spans="18:19" ht="15" customHeight="1">
      <c r="R11750"/>
      <c r="S11750"/>
    </row>
    <row r="11751" spans="18:19" ht="15" customHeight="1">
      <c r="R11751"/>
      <c r="S11751"/>
    </row>
    <row r="11752" spans="18:19" ht="15" customHeight="1">
      <c r="R11752"/>
      <c r="S11752"/>
    </row>
    <row r="11753" spans="18:19" ht="15" customHeight="1">
      <c r="R11753"/>
      <c r="S11753"/>
    </row>
    <row r="11754" spans="18:19" ht="15" customHeight="1">
      <c r="R11754"/>
      <c r="S11754"/>
    </row>
    <row r="11755" spans="18:19" ht="15" customHeight="1">
      <c r="R11755"/>
      <c r="S11755"/>
    </row>
    <row r="11756" spans="18:19" ht="15" customHeight="1">
      <c r="R11756"/>
      <c r="S11756"/>
    </row>
    <row r="11757" spans="18:19" ht="15" customHeight="1">
      <c r="R11757"/>
      <c r="S11757"/>
    </row>
    <row r="11758" spans="18:19" ht="15" customHeight="1">
      <c r="R11758"/>
      <c r="S11758"/>
    </row>
    <row r="11759" spans="18:19" ht="15" customHeight="1">
      <c r="R11759"/>
      <c r="S11759"/>
    </row>
    <row r="11760" spans="18:19" ht="15" customHeight="1">
      <c r="R11760"/>
      <c r="S11760"/>
    </row>
    <row r="11761" spans="18:19" ht="15" customHeight="1">
      <c r="R11761"/>
      <c r="S11761"/>
    </row>
    <row r="11762" spans="18:19" ht="15" customHeight="1">
      <c r="R11762"/>
      <c r="S11762"/>
    </row>
    <row r="11763" spans="18:19" ht="15" customHeight="1">
      <c r="R11763"/>
      <c r="S11763"/>
    </row>
    <row r="11764" spans="18:19" ht="15" customHeight="1">
      <c r="R11764"/>
      <c r="S11764"/>
    </row>
    <row r="11765" spans="18:19" ht="15" customHeight="1">
      <c r="R11765"/>
      <c r="S11765"/>
    </row>
    <row r="11766" spans="18:19" ht="15" customHeight="1">
      <c r="R11766"/>
      <c r="S11766"/>
    </row>
    <row r="11767" spans="18:19" ht="15" customHeight="1">
      <c r="R11767"/>
      <c r="S11767"/>
    </row>
    <row r="11768" spans="18:19" ht="15" customHeight="1">
      <c r="R11768"/>
      <c r="S11768"/>
    </row>
    <row r="11769" spans="18:19" ht="15" customHeight="1">
      <c r="R11769"/>
      <c r="S11769"/>
    </row>
    <row r="11770" spans="18:19" ht="15" customHeight="1">
      <c r="R11770"/>
      <c r="S11770"/>
    </row>
    <row r="11771" spans="18:19" ht="15" customHeight="1">
      <c r="R11771"/>
      <c r="S11771"/>
    </row>
    <row r="11772" spans="18:19" ht="15" customHeight="1">
      <c r="R11772"/>
      <c r="S11772"/>
    </row>
    <row r="11773" spans="18:19" ht="15" customHeight="1">
      <c r="R11773"/>
      <c r="S11773"/>
    </row>
    <row r="11774" spans="18:19" ht="15" customHeight="1">
      <c r="R11774"/>
      <c r="S11774"/>
    </row>
    <row r="11775" spans="18:19" ht="15" customHeight="1">
      <c r="R11775"/>
      <c r="S11775"/>
    </row>
    <row r="11776" spans="18:19" ht="15" customHeight="1">
      <c r="R11776"/>
      <c r="S11776"/>
    </row>
    <row r="11777" spans="18:19" ht="15" customHeight="1">
      <c r="R11777"/>
      <c r="S11777"/>
    </row>
    <row r="11778" spans="18:19" ht="15" customHeight="1">
      <c r="R11778"/>
      <c r="S11778"/>
    </row>
    <row r="11779" spans="18:19" ht="15" customHeight="1">
      <c r="R11779"/>
      <c r="S11779"/>
    </row>
    <row r="11780" spans="18:19" ht="15" customHeight="1">
      <c r="R11780"/>
      <c r="S11780"/>
    </row>
    <row r="11781" spans="18:19" ht="15" customHeight="1">
      <c r="R11781"/>
      <c r="S11781"/>
    </row>
    <row r="11782" spans="18:19" ht="15" customHeight="1">
      <c r="R11782"/>
      <c r="S11782"/>
    </row>
    <row r="11783" spans="18:19" ht="15" customHeight="1">
      <c r="R11783"/>
      <c r="S11783"/>
    </row>
    <row r="11784" spans="18:19" ht="15" customHeight="1">
      <c r="R11784"/>
      <c r="S11784"/>
    </row>
    <row r="11785" spans="18:19" ht="15" customHeight="1">
      <c r="R11785"/>
      <c r="S11785"/>
    </row>
    <row r="11786" spans="18:19" ht="15" customHeight="1">
      <c r="R11786"/>
      <c r="S11786"/>
    </row>
    <row r="11787" spans="18:19" ht="15" customHeight="1">
      <c r="R11787"/>
      <c r="S11787"/>
    </row>
    <row r="11788" spans="18:19" ht="15" customHeight="1">
      <c r="R11788"/>
      <c r="S11788"/>
    </row>
    <row r="11789" spans="18:19" ht="15" customHeight="1">
      <c r="R11789"/>
      <c r="S11789"/>
    </row>
    <row r="11790" spans="18:19" ht="15" customHeight="1">
      <c r="R11790"/>
      <c r="S11790"/>
    </row>
    <row r="11791" spans="18:19" ht="15" customHeight="1">
      <c r="R11791"/>
      <c r="S11791"/>
    </row>
    <row r="11792" spans="18:19" ht="15" customHeight="1">
      <c r="R11792"/>
      <c r="S11792"/>
    </row>
    <row r="11793" spans="18:19" ht="15" customHeight="1">
      <c r="R11793"/>
      <c r="S11793"/>
    </row>
    <row r="11794" spans="18:19" ht="15" customHeight="1">
      <c r="R11794"/>
      <c r="S11794"/>
    </row>
    <row r="11795" spans="18:19" ht="15" customHeight="1">
      <c r="R11795"/>
      <c r="S11795"/>
    </row>
    <row r="11796" spans="18:19" ht="15" customHeight="1">
      <c r="R11796"/>
      <c r="S11796"/>
    </row>
    <row r="11797" spans="18:19" ht="15" customHeight="1">
      <c r="R11797"/>
      <c r="S11797"/>
    </row>
    <row r="11798" spans="18:19" ht="15" customHeight="1">
      <c r="R11798"/>
      <c r="S11798"/>
    </row>
    <row r="11799" spans="18:19" ht="15" customHeight="1">
      <c r="R11799"/>
      <c r="S11799"/>
    </row>
    <row r="11800" spans="18:19" ht="15" customHeight="1">
      <c r="R11800"/>
      <c r="S11800"/>
    </row>
    <row r="11801" spans="18:19" ht="15" customHeight="1">
      <c r="R11801"/>
      <c r="S11801"/>
    </row>
    <row r="11802" spans="18:19" ht="15" customHeight="1">
      <c r="R11802"/>
      <c r="S11802"/>
    </row>
    <row r="11803" spans="18:19" ht="15" customHeight="1">
      <c r="R11803"/>
      <c r="S11803"/>
    </row>
    <row r="11804" spans="18:19" ht="15" customHeight="1">
      <c r="R11804"/>
      <c r="S11804"/>
    </row>
    <row r="11805" spans="18:19" ht="15" customHeight="1">
      <c r="R11805"/>
      <c r="S11805"/>
    </row>
    <row r="11806" spans="18:19" ht="15" customHeight="1">
      <c r="R11806"/>
      <c r="S11806"/>
    </row>
    <row r="11807" spans="18:19" ht="15" customHeight="1">
      <c r="R11807"/>
      <c r="S11807"/>
    </row>
    <row r="11808" spans="18:19" ht="15" customHeight="1">
      <c r="R11808"/>
      <c r="S11808"/>
    </row>
    <row r="11809" spans="18:19" ht="15" customHeight="1">
      <c r="R11809"/>
      <c r="S11809"/>
    </row>
    <row r="11810" spans="18:19" ht="15" customHeight="1">
      <c r="R11810"/>
      <c r="S11810"/>
    </row>
    <row r="11811" spans="18:19" ht="15" customHeight="1">
      <c r="R11811"/>
      <c r="S11811"/>
    </row>
    <row r="11812" spans="18:19" ht="15" customHeight="1">
      <c r="R11812"/>
      <c r="S11812"/>
    </row>
    <row r="11813" spans="18:19" ht="15" customHeight="1">
      <c r="R11813"/>
      <c r="S11813"/>
    </row>
    <row r="11814" spans="18:19" ht="15" customHeight="1">
      <c r="R11814"/>
      <c r="S11814"/>
    </row>
    <row r="11815" spans="18:19" ht="15" customHeight="1">
      <c r="R11815"/>
      <c r="S11815"/>
    </row>
    <row r="11816" spans="18:19" ht="15" customHeight="1">
      <c r="R11816"/>
      <c r="S11816"/>
    </row>
    <row r="11817" spans="18:19" ht="15" customHeight="1">
      <c r="R11817"/>
      <c r="S11817"/>
    </row>
    <row r="11818" spans="18:19" ht="15" customHeight="1">
      <c r="R11818"/>
      <c r="S11818"/>
    </row>
    <row r="11819" spans="18:19" ht="15" customHeight="1">
      <c r="R11819"/>
      <c r="S11819"/>
    </row>
    <row r="11820" spans="18:19" ht="15" customHeight="1">
      <c r="R11820"/>
      <c r="S11820"/>
    </row>
    <row r="11821" spans="18:19" ht="15" customHeight="1">
      <c r="R11821"/>
      <c r="S11821"/>
    </row>
    <row r="11822" spans="18:19" ht="15" customHeight="1">
      <c r="R11822"/>
      <c r="S11822"/>
    </row>
    <row r="11823" spans="18:19" ht="15" customHeight="1">
      <c r="R11823"/>
      <c r="S11823"/>
    </row>
    <row r="11824" spans="18:19" ht="15" customHeight="1">
      <c r="R11824"/>
      <c r="S11824"/>
    </row>
    <row r="11825" spans="18:19" ht="15" customHeight="1">
      <c r="R11825"/>
      <c r="S11825"/>
    </row>
    <row r="11826" spans="18:19" ht="15" customHeight="1">
      <c r="R11826"/>
      <c r="S11826"/>
    </row>
    <row r="11827" spans="18:19" ht="15" customHeight="1">
      <c r="R11827"/>
      <c r="S11827"/>
    </row>
    <row r="11828" spans="18:19" ht="15" customHeight="1">
      <c r="R11828"/>
      <c r="S11828"/>
    </row>
    <row r="11829" spans="18:19" ht="15" customHeight="1">
      <c r="R11829"/>
      <c r="S11829"/>
    </row>
    <row r="11830" spans="18:19" ht="15" customHeight="1">
      <c r="R11830"/>
      <c r="S11830"/>
    </row>
    <row r="11831" spans="18:19" ht="15" customHeight="1">
      <c r="R11831"/>
      <c r="S11831"/>
    </row>
    <row r="11832" spans="18:19" ht="15" customHeight="1">
      <c r="R11832"/>
      <c r="S11832"/>
    </row>
    <row r="11833" spans="18:19" ht="15" customHeight="1">
      <c r="R11833"/>
      <c r="S11833"/>
    </row>
    <row r="11834" spans="18:19" ht="15" customHeight="1">
      <c r="R11834"/>
      <c r="S11834"/>
    </row>
    <row r="11835" spans="18:19" ht="15" customHeight="1">
      <c r="R11835"/>
      <c r="S11835"/>
    </row>
    <row r="11836" spans="18:19" ht="15" customHeight="1">
      <c r="R11836"/>
      <c r="S11836"/>
    </row>
    <row r="11837" spans="18:19" ht="15" customHeight="1">
      <c r="R11837"/>
      <c r="S11837"/>
    </row>
    <row r="11838" spans="18:19" ht="15" customHeight="1">
      <c r="R11838"/>
      <c r="S11838"/>
    </row>
    <row r="11839" spans="18:19" ht="15" customHeight="1">
      <c r="R11839"/>
      <c r="S11839"/>
    </row>
    <row r="11840" spans="18:19" ht="15" customHeight="1">
      <c r="R11840"/>
      <c r="S11840"/>
    </row>
    <row r="11841" spans="18:19" ht="15" customHeight="1">
      <c r="R11841"/>
      <c r="S11841"/>
    </row>
    <row r="11842" spans="18:19" ht="15" customHeight="1">
      <c r="R11842"/>
      <c r="S11842"/>
    </row>
    <row r="11843" spans="18:19" ht="15" customHeight="1">
      <c r="R11843"/>
      <c r="S11843"/>
    </row>
    <row r="11844" spans="18:19" ht="15" customHeight="1">
      <c r="R11844"/>
      <c r="S11844"/>
    </row>
    <row r="11845" spans="18:19" ht="15" customHeight="1">
      <c r="R11845"/>
      <c r="S11845"/>
    </row>
    <row r="11846" spans="18:19" ht="15" customHeight="1">
      <c r="R11846"/>
      <c r="S11846"/>
    </row>
    <row r="11847" spans="18:19" ht="15" customHeight="1">
      <c r="R11847"/>
      <c r="S11847"/>
    </row>
    <row r="11848" spans="18:19" ht="15" customHeight="1">
      <c r="R11848"/>
      <c r="S11848"/>
    </row>
    <row r="11849" spans="18:19" ht="15" customHeight="1">
      <c r="R11849"/>
      <c r="S11849"/>
    </row>
    <row r="11850" spans="18:19" ht="15" customHeight="1">
      <c r="R11850"/>
      <c r="S11850"/>
    </row>
    <row r="11851" spans="18:19" ht="15" customHeight="1">
      <c r="R11851"/>
      <c r="S11851"/>
    </row>
    <row r="11852" spans="18:19" ht="15" customHeight="1">
      <c r="R11852"/>
      <c r="S11852"/>
    </row>
    <row r="11853" spans="18:19" ht="15" customHeight="1">
      <c r="R11853"/>
      <c r="S11853"/>
    </row>
    <row r="11854" spans="18:19" ht="15" customHeight="1">
      <c r="R11854"/>
      <c r="S11854"/>
    </row>
    <row r="11855" spans="18:19" ht="15" customHeight="1">
      <c r="R11855"/>
      <c r="S11855"/>
    </row>
    <row r="11856" spans="18:19" ht="15" customHeight="1">
      <c r="R11856"/>
      <c r="S11856"/>
    </row>
    <row r="11857" spans="18:19" ht="15" customHeight="1">
      <c r="R11857"/>
      <c r="S11857"/>
    </row>
    <row r="11858" spans="18:19" ht="15" customHeight="1">
      <c r="R11858"/>
      <c r="S11858"/>
    </row>
    <row r="11859" spans="18:19" ht="15" customHeight="1">
      <c r="R11859"/>
      <c r="S11859"/>
    </row>
    <row r="11860" spans="18:19" ht="15" customHeight="1">
      <c r="R11860"/>
      <c r="S11860"/>
    </row>
    <row r="11861" spans="18:19" ht="15" customHeight="1">
      <c r="R11861"/>
      <c r="S11861"/>
    </row>
    <row r="11862" spans="18:19" ht="15" customHeight="1">
      <c r="R11862"/>
      <c r="S11862"/>
    </row>
    <row r="11863" spans="18:19" ht="15" customHeight="1">
      <c r="R11863"/>
      <c r="S11863"/>
    </row>
    <row r="11864" spans="18:19" ht="15" customHeight="1">
      <c r="R11864"/>
      <c r="S11864"/>
    </row>
    <row r="11865" spans="18:19" ht="15" customHeight="1">
      <c r="R11865"/>
      <c r="S11865"/>
    </row>
    <row r="11866" spans="18:19" ht="15" customHeight="1">
      <c r="R11866"/>
      <c r="S11866"/>
    </row>
    <row r="11867" spans="18:19" ht="15" customHeight="1">
      <c r="R11867"/>
      <c r="S11867"/>
    </row>
    <row r="11868" spans="18:19" ht="15" customHeight="1">
      <c r="R11868"/>
      <c r="S11868"/>
    </row>
    <row r="11869" spans="18:19" ht="15" customHeight="1">
      <c r="R11869"/>
      <c r="S11869"/>
    </row>
    <row r="11870" spans="18:19" ht="15" customHeight="1">
      <c r="R11870"/>
      <c r="S11870"/>
    </row>
    <row r="11871" spans="18:19" ht="15" customHeight="1">
      <c r="R11871"/>
      <c r="S11871"/>
    </row>
    <row r="11872" spans="18:19" ht="15" customHeight="1">
      <c r="R11872"/>
      <c r="S11872"/>
    </row>
    <row r="11873" spans="18:19" ht="15" customHeight="1">
      <c r="R11873"/>
      <c r="S11873"/>
    </row>
    <row r="11874" spans="18:19" ht="15" customHeight="1">
      <c r="R11874"/>
      <c r="S11874"/>
    </row>
    <row r="11875" spans="18:19" ht="15" customHeight="1">
      <c r="R11875"/>
      <c r="S11875"/>
    </row>
    <row r="11876" spans="18:19" ht="15" customHeight="1">
      <c r="R11876"/>
      <c r="S11876"/>
    </row>
    <row r="11877" spans="18:19" ht="15" customHeight="1">
      <c r="R11877"/>
      <c r="S11877"/>
    </row>
    <row r="11878" spans="18:19" ht="15" customHeight="1">
      <c r="R11878"/>
      <c r="S11878"/>
    </row>
    <row r="11879" spans="18:19" ht="15" customHeight="1">
      <c r="R11879"/>
      <c r="S11879"/>
    </row>
    <row r="11880" spans="18:19" ht="15" customHeight="1">
      <c r="R11880"/>
      <c r="S11880"/>
    </row>
    <row r="11881" spans="18:19" ht="15" customHeight="1">
      <c r="R11881"/>
      <c r="S11881"/>
    </row>
    <row r="11882" spans="18:19" ht="15" customHeight="1">
      <c r="R11882"/>
      <c r="S11882"/>
    </row>
    <row r="11883" spans="18:19" ht="15" customHeight="1">
      <c r="R11883"/>
      <c r="S11883"/>
    </row>
    <row r="11884" spans="18:19" ht="15" customHeight="1">
      <c r="R11884"/>
      <c r="S11884"/>
    </row>
    <row r="11885" spans="18:19" ht="15" customHeight="1">
      <c r="R11885"/>
      <c r="S11885"/>
    </row>
    <row r="11886" spans="18:19" ht="15" customHeight="1">
      <c r="R11886"/>
      <c r="S11886"/>
    </row>
    <row r="11887" spans="18:19" ht="15" customHeight="1">
      <c r="R11887"/>
      <c r="S11887"/>
    </row>
    <row r="11888" spans="18:19" ht="15" customHeight="1">
      <c r="R11888"/>
      <c r="S11888"/>
    </row>
    <row r="11889" spans="18:19" ht="15" customHeight="1">
      <c r="R11889"/>
      <c r="S11889"/>
    </row>
    <row r="11890" spans="18:19" ht="15" customHeight="1">
      <c r="R11890"/>
      <c r="S11890"/>
    </row>
    <row r="11891" spans="18:19" ht="15" customHeight="1">
      <c r="R11891"/>
      <c r="S11891"/>
    </row>
    <row r="11892" spans="18:19" ht="15" customHeight="1">
      <c r="R11892"/>
      <c r="S11892"/>
    </row>
    <row r="11893" spans="18:19" ht="15" customHeight="1">
      <c r="R11893"/>
      <c r="S11893"/>
    </row>
    <row r="11894" spans="18:19" ht="15" customHeight="1">
      <c r="R11894"/>
      <c r="S11894"/>
    </row>
    <row r="11895" spans="18:19" ht="15" customHeight="1">
      <c r="R11895"/>
      <c r="S11895"/>
    </row>
    <row r="11896" spans="18:19" ht="15" customHeight="1">
      <c r="R11896"/>
      <c r="S11896"/>
    </row>
    <row r="11897" spans="18:19" ht="15" customHeight="1">
      <c r="R11897"/>
      <c r="S11897"/>
    </row>
    <row r="11898" spans="18:19" ht="15" customHeight="1">
      <c r="R11898"/>
      <c r="S11898"/>
    </row>
    <row r="11899" spans="18:19" ht="15" customHeight="1">
      <c r="R11899"/>
      <c r="S11899"/>
    </row>
    <row r="11900" spans="18:19" ht="15" customHeight="1">
      <c r="R11900"/>
      <c r="S11900"/>
    </row>
    <row r="11901" spans="18:19" ht="15" customHeight="1">
      <c r="R11901"/>
      <c r="S11901"/>
    </row>
    <row r="11902" spans="18:19" ht="15" customHeight="1">
      <c r="R11902"/>
      <c r="S11902"/>
    </row>
    <row r="11903" spans="18:19" ht="15" customHeight="1">
      <c r="R11903"/>
      <c r="S11903"/>
    </row>
    <row r="11904" spans="18:19" ht="15" customHeight="1">
      <c r="R11904"/>
      <c r="S11904"/>
    </row>
    <row r="11905" spans="18:19" ht="15" customHeight="1">
      <c r="R11905"/>
      <c r="S11905"/>
    </row>
    <row r="11906" spans="18:19" ht="15" customHeight="1">
      <c r="R11906"/>
      <c r="S11906"/>
    </row>
    <row r="11907" spans="18:19" ht="15" customHeight="1">
      <c r="R11907"/>
      <c r="S11907"/>
    </row>
    <row r="11908" spans="18:19" ht="15" customHeight="1">
      <c r="R11908"/>
      <c r="S11908"/>
    </row>
    <row r="11909" spans="18:19" ht="15" customHeight="1">
      <c r="R11909"/>
      <c r="S11909"/>
    </row>
    <row r="11910" spans="18:19" ht="15" customHeight="1">
      <c r="R11910"/>
      <c r="S11910"/>
    </row>
    <row r="11911" spans="18:19" ht="15" customHeight="1">
      <c r="R11911"/>
      <c r="S11911"/>
    </row>
    <row r="11912" spans="18:19" ht="15" customHeight="1">
      <c r="R11912"/>
      <c r="S11912"/>
    </row>
    <row r="11913" spans="18:19" ht="15" customHeight="1">
      <c r="R11913"/>
      <c r="S11913"/>
    </row>
    <row r="11914" spans="18:19" ht="15" customHeight="1">
      <c r="R11914"/>
      <c r="S11914"/>
    </row>
    <row r="11915" spans="18:19" ht="15" customHeight="1">
      <c r="R11915"/>
      <c r="S11915"/>
    </row>
    <row r="11916" spans="18:19" ht="15" customHeight="1">
      <c r="R11916"/>
      <c r="S11916"/>
    </row>
    <row r="11917" spans="18:19" ht="15" customHeight="1">
      <c r="R11917"/>
      <c r="S11917"/>
    </row>
    <row r="11918" spans="18:19" ht="15" customHeight="1">
      <c r="R11918"/>
      <c r="S11918"/>
    </row>
    <row r="11919" spans="18:19" ht="15" customHeight="1">
      <c r="R11919"/>
      <c r="S11919"/>
    </row>
    <row r="11920" spans="18:19" ht="15" customHeight="1">
      <c r="R11920"/>
      <c r="S11920"/>
    </row>
    <row r="11921" spans="18:19" ht="15" customHeight="1">
      <c r="R11921"/>
      <c r="S11921"/>
    </row>
    <row r="11922" spans="18:19" ht="15" customHeight="1">
      <c r="R11922"/>
      <c r="S11922"/>
    </row>
    <row r="11923" spans="18:19" ht="15" customHeight="1">
      <c r="R11923"/>
      <c r="S11923"/>
    </row>
    <row r="11924" spans="18:19" ht="15" customHeight="1">
      <c r="R11924"/>
      <c r="S11924"/>
    </row>
    <row r="11925" spans="18:19" ht="15" customHeight="1">
      <c r="R11925"/>
      <c r="S11925"/>
    </row>
    <row r="11926" spans="18:19" ht="15" customHeight="1">
      <c r="R11926"/>
      <c r="S11926"/>
    </row>
    <row r="11927" spans="18:19" ht="15" customHeight="1">
      <c r="R11927"/>
      <c r="S11927"/>
    </row>
    <row r="11928" spans="18:19" ht="15" customHeight="1">
      <c r="R11928"/>
      <c r="S11928"/>
    </row>
    <row r="11929" spans="18:19" ht="15" customHeight="1">
      <c r="R11929"/>
      <c r="S11929"/>
    </row>
    <row r="11930" spans="18:19" ht="15" customHeight="1">
      <c r="R11930"/>
      <c r="S11930"/>
    </row>
    <row r="11931" spans="18:19" ht="15" customHeight="1">
      <c r="R11931"/>
      <c r="S11931"/>
    </row>
    <row r="11932" spans="18:19" ht="15" customHeight="1">
      <c r="R11932"/>
      <c r="S11932"/>
    </row>
    <row r="11933" spans="18:19" ht="15" customHeight="1">
      <c r="R11933"/>
      <c r="S11933"/>
    </row>
    <row r="11934" spans="18:19" ht="15" customHeight="1">
      <c r="R11934"/>
      <c r="S11934"/>
    </row>
    <row r="11935" spans="18:19" ht="15" customHeight="1">
      <c r="R11935"/>
      <c r="S11935"/>
    </row>
    <row r="11936" spans="18:19" ht="15" customHeight="1">
      <c r="R11936"/>
      <c r="S11936"/>
    </row>
    <row r="11937" spans="18:19" ht="15" customHeight="1">
      <c r="R11937"/>
      <c r="S11937"/>
    </row>
    <row r="11938" spans="18:19" ht="15" customHeight="1">
      <c r="R11938"/>
      <c r="S11938"/>
    </row>
    <row r="11939" spans="18:19" ht="15" customHeight="1">
      <c r="R11939"/>
      <c r="S11939"/>
    </row>
    <row r="11940" spans="18:19" ht="15" customHeight="1">
      <c r="R11940"/>
      <c r="S11940"/>
    </row>
    <row r="11941" spans="18:19" ht="15" customHeight="1">
      <c r="R11941"/>
      <c r="S11941"/>
    </row>
    <row r="11942" spans="18:19" ht="15" customHeight="1">
      <c r="R11942"/>
      <c r="S11942"/>
    </row>
    <row r="11943" spans="18:19" ht="15" customHeight="1">
      <c r="R11943"/>
      <c r="S11943"/>
    </row>
    <row r="11944" spans="18:19" ht="15" customHeight="1">
      <c r="R11944"/>
      <c r="S11944"/>
    </row>
    <row r="11945" spans="18:19" ht="15" customHeight="1">
      <c r="R11945"/>
      <c r="S11945"/>
    </row>
    <row r="11946" spans="18:19" ht="15" customHeight="1">
      <c r="R11946"/>
      <c r="S11946"/>
    </row>
    <row r="11947" spans="18:19" ht="15" customHeight="1">
      <c r="R11947"/>
      <c r="S11947"/>
    </row>
    <row r="11948" spans="18:19" ht="15" customHeight="1">
      <c r="R11948"/>
      <c r="S11948"/>
    </row>
    <row r="11949" spans="18:19" ht="15" customHeight="1">
      <c r="R11949"/>
      <c r="S11949"/>
    </row>
    <row r="11950" spans="18:19" ht="15" customHeight="1">
      <c r="R11950"/>
      <c r="S11950"/>
    </row>
    <row r="11951" spans="18:19" ht="15" customHeight="1">
      <c r="R11951"/>
      <c r="S11951"/>
    </row>
    <row r="11952" spans="18:19" ht="15" customHeight="1">
      <c r="R11952"/>
      <c r="S11952"/>
    </row>
    <row r="11953" spans="18:19" ht="15" customHeight="1">
      <c r="R11953"/>
      <c r="S11953"/>
    </row>
    <row r="11954" spans="18:19" ht="15" customHeight="1">
      <c r="R11954"/>
      <c r="S11954"/>
    </row>
    <row r="11955" spans="18:19" ht="15" customHeight="1">
      <c r="R11955"/>
      <c r="S11955"/>
    </row>
    <row r="11956" spans="18:19" ht="15" customHeight="1">
      <c r="R11956"/>
      <c r="S11956"/>
    </row>
    <row r="11957" spans="18:19" ht="15" customHeight="1">
      <c r="R11957"/>
      <c r="S11957"/>
    </row>
    <row r="11958" spans="18:19" ht="15" customHeight="1">
      <c r="R11958"/>
      <c r="S11958"/>
    </row>
    <row r="11959" spans="18:19" ht="15" customHeight="1">
      <c r="R11959"/>
      <c r="S11959"/>
    </row>
    <row r="11960" spans="18:19" ht="15" customHeight="1">
      <c r="R11960"/>
      <c r="S11960"/>
    </row>
    <row r="11961" spans="18:19" ht="15" customHeight="1">
      <c r="R11961"/>
      <c r="S11961"/>
    </row>
    <row r="11962" spans="18:19" ht="15" customHeight="1">
      <c r="R11962"/>
      <c r="S11962"/>
    </row>
    <row r="11963" spans="18:19" ht="15" customHeight="1">
      <c r="R11963"/>
      <c r="S11963"/>
    </row>
    <row r="11964" spans="18:19" ht="15" customHeight="1">
      <c r="R11964"/>
      <c r="S11964"/>
    </row>
    <row r="11965" spans="18:19" ht="15" customHeight="1">
      <c r="R11965"/>
      <c r="S11965"/>
    </row>
    <row r="11966" spans="18:19" ht="15" customHeight="1">
      <c r="R11966"/>
      <c r="S11966"/>
    </row>
    <row r="11967" spans="18:19" ht="15" customHeight="1">
      <c r="R11967"/>
      <c r="S11967"/>
    </row>
    <row r="11968" spans="18:19" ht="15" customHeight="1">
      <c r="R11968"/>
      <c r="S11968"/>
    </row>
    <row r="11969" spans="18:19" ht="15" customHeight="1">
      <c r="R11969"/>
      <c r="S11969"/>
    </row>
    <row r="11970" spans="18:19" ht="15" customHeight="1">
      <c r="R11970"/>
      <c r="S11970"/>
    </row>
    <row r="11971" spans="18:19" ht="15" customHeight="1">
      <c r="R11971"/>
      <c r="S11971"/>
    </row>
    <row r="11972" spans="18:19" ht="15" customHeight="1">
      <c r="R11972"/>
      <c r="S11972"/>
    </row>
    <row r="11973" spans="18:19" ht="15" customHeight="1">
      <c r="R11973"/>
      <c r="S11973"/>
    </row>
    <row r="11974" spans="18:19" ht="15" customHeight="1">
      <c r="R11974"/>
      <c r="S11974"/>
    </row>
    <row r="11975" spans="18:19" ht="15" customHeight="1">
      <c r="R11975"/>
      <c r="S11975"/>
    </row>
    <row r="11976" spans="18:19" ht="15" customHeight="1">
      <c r="R11976"/>
      <c r="S11976"/>
    </row>
    <row r="11977" spans="18:19" ht="15" customHeight="1">
      <c r="R11977"/>
      <c r="S11977"/>
    </row>
    <row r="11978" spans="18:19" ht="15" customHeight="1">
      <c r="R11978"/>
      <c r="S11978"/>
    </row>
    <row r="11979" spans="18:19" ht="15" customHeight="1">
      <c r="R11979"/>
      <c r="S11979"/>
    </row>
    <row r="11980" spans="18:19" ht="15" customHeight="1">
      <c r="R11980"/>
      <c r="S11980"/>
    </row>
    <row r="11981" spans="18:19" ht="15" customHeight="1">
      <c r="R11981"/>
      <c r="S11981"/>
    </row>
    <row r="11982" spans="18:19" ht="15" customHeight="1">
      <c r="R11982"/>
      <c r="S11982"/>
    </row>
    <row r="11983" spans="18:19" ht="15" customHeight="1">
      <c r="R11983"/>
      <c r="S11983"/>
    </row>
    <row r="11984" spans="18:19" ht="15" customHeight="1">
      <c r="R11984"/>
      <c r="S11984"/>
    </row>
    <row r="11985" spans="18:19" ht="15" customHeight="1">
      <c r="R11985"/>
      <c r="S11985"/>
    </row>
    <row r="11986" spans="18:19" ht="15" customHeight="1">
      <c r="R11986"/>
      <c r="S11986"/>
    </row>
    <row r="11987" spans="18:19" ht="15" customHeight="1">
      <c r="R11987"/>
      <c r="S11987"/>
    </row>
    <row r="11988" spans="18:19" ht="15" customHeight="1">
      <c r="R11988"/>
      <c r="S11988"/>
    </row>
    <row r="11989" spans="18:19" ht="15" customHeight="1">
      <c r="R11989"/>
      <c r="S11989"/>
    </row>
    <row r="11990" spans="18:19" ht="15" customHeight="1">
      <c r="R11990"/>
      <c r="S11990"/>
    </row>
    <row r="11991" spans="18:19" ht="15" customHeight="1">
      <c r="R11991"/>
      <c r="S11991"/>
    </row>
    <row r="11992" spans="18:19" ht="15" customHeight="1">
      <c r="R11992"/>
      <c r="S11992"/>
    </row>
    <row r="11993" spans="18:19" ht="15" customHeight="1">
      <c r="R11993"/>
      <c r="S11993"/>
    </row>
    <row r="11994" spans="18:19" ht="15" customHeight="1">
      <c r="R11994"/>
      <c r="S11994"/>
    </row>
    <row r="11995" spans="18:19" ht="15" customHeight="1">
      <c r="R11995"/>
      <c r="S11995"/>
    </row>
    <row r="11996" spans="18:19" ht="15" customHeight="1">
      <c r="R11996"/>
      <c r="S11996"/>
    </row>
    <row r="11997" spans="18:19" ht="15" customHeight="1">
      <c r="R11997"/>
      <c r="S11997"/>
    </row>
    <row r="11998" spans="18:19" ht="15" customHeight="1">
      <c r="R11998"/>
      <c r="S11998"/>
    </row>
    <row r="11999" spans="18:19" ht="15" customHeight="1">
      <c r="R11999"/>
      <c r="S11999"/>
    </row>
    <row r="12000" spans="18:19" ht="15" customHeight="1">
      <c r="R12000"/>
      <c r="S12000"/>
    </row>
    <row r="12001" spans="18:19" ht="15" customHeight="1">
      <c r="R12001"/>
      <c r="S12001"/>
    </row>
    <row r="12002" spans="18:19" ht="15" customHeight="1">
      <c r="R12002"/>
      <c r="S12002"/>
    </row>
    <row r="12003" spans="18:19" ht="15" customHeight="1">
      <c r="R12003"/>
      <c r="S12003"/>
    </row>
    <row r="12004" spans="18:19" ht="15" customHeight="1">
      <c r="R12004"/>
      <c r="S12004"/>
    </row>
    <row r="12005" spans="18:19" ht="15" customHeight="1">
      <c r="R12005"/>
      <c r="S12005"/>
    </row>
    <row r="12006" spans="18:19" ht="15" customHeight="1">
      <c r="R12006"/>
      <c r="S12006"/>
    </row>
    <row r="12007" spans="18:19" ht="15" customHeight="1">
      <c r="R12007"/>
      <c r="S12007"/>
    </row>
    <row r="12008" spans="18:19" ht="15" customHeight="1">
      <c r="R12008"/>
      <c r="S12008"/>
    </row>
    <row r="12009" spans="18:19" ht="15" customHeight="1">
      <c r="R12009"/>
      <c r="S12009"/>
    </row>
    <row r="12010" spans="18:19" ht="15" customHeight="1">
      <c r="R12010"/>
      <c r="S12010"/>
    </row>
    <row r="12011" spans="18:19" ht="15" customHeight="1">
      <c r="R12011"/>
      <c r="S12011"/>
    </row>
    <row r="12012" spans="18:19" ht="15" customHeight="1">
      <c r="R12012"/>
      <c r="S12012"/>
    </row>
    <row r="12013" spans="18:19" ht="15" customHeight="1">
      <c r="R12013"/>
      <c r="S12013"/>
    </row>
    <row r="12014" spans="18:19" ht="15" customHeight="1">
      <c r="R12014"/>
      <c r="S12014"/>
    </row>
    <row r="12015" spans="18:19" ht="15" customHeight="1">
      <c r="R12015"/>
      <c r="S12015"/>
    </row>
    <row r="12016" spans="18:19" ht="15" customHeight="1">
      <c r="R12016"/>
      <c r="S12016"/>
    </row>
    <row r="12017" spans="18:19" ht="15" customHeight="1">
      <c r="R12017"/>
      <c r="S12017"/>
    </row>
    <row r="12018" spans="18:19" ht="15" customHeight="1">
      <c r="R12018"/>
      <c r="S12018"/>
    </row>
    <row r="12019" spans="18:19" ht="15" customHeight="1">
      <c r="R12019"/>
      <c r="S12019"/>
    </row>
    <row r="12020" spans="18:19" ht="15" customHeight="1">
      <c r="R12020"/>
      <c r="S12020"/>
    </row>
    <row r="12021" spans="18:19" ht="15" customHeight="1">
      <c r="R12021"/>
      <c r="S12021"/>
    </row>
    <row r="12022" spans="18:19" ht="15" customHeight="1">
      <c r="R12022"/>
      <c r="S12022"/>
    </row>
    <row r="12023" spans="18:19" ht="15" customHeight="1">
      <c r="R12023"/>
      <c r="S12023"/>
    </row>
    <row r="12024" spans="18:19" ht="15" customHeight="1">
      <c r="R12024"/>
      <c r="S12024"/>
    </row>
    <row r="12025" spans="18:19" ht="15" customHeight="1">
      <c r="R12025"/>
      <c r="S12025"/>
    </row>
    <row r="12026" spans="18:19" ht="15" customHeight="1">
      <c r="R12026"/>
      <c r="S12026"/>
    </row>
    <row r="12027" spans="18:19" ht="15" customHeight="1">
      <c r="R12027"/>
      <c r="S12027"/>
    </row>
    <row r="12028" spans="18:19" ht="15" customHeight="1">
      <c r="R12028"/>
      <c r="S12028"/>
    </row>
    <row r="12029" spans="18:19" ht="15" customHeight="1">
      <c r="R12029"/>
      <c r="S12029"/>
    </row>
    <row r="12030" spans="18:19" ht="15" customHeight="1">
      <c r="R12030"/>
      <c r="S12030"/>
    </row>
    <row r="12031" spans="18:19" ht="15" customHeight="1">
      <c r="R12031"/>
      <c r="S12031"/>
    </row>
    <row r="12032" spans="18:19" ht="15" customHeight="1">
      <c r="R12032"/>
      <c r="S12032"/>
    </row>
    <row r="12033" spans="18:19" ht="15" customHeight="1">
      <c r="R12033"/>
      <c r="S12033"/>
    </row>
    <row r="12034" spans="18:19" ht="15" customHeight="1">
      <c r="R12034"/>
      <c r="S12034"/>
    </row>
    <row r="12035" spans="18:19" ht="15" customHeight="1">
      <c r="R12035"/>
      <c r="S12035"/>
    </row>
    <row r="12036" spans="18:19" ht="15" customHeight="1">
      <c r="R12036"/>
      <c r="S12036"/>
    </row>
    <row r="12037" spans="18:19" ht="15" customHeight="1">
      <c r="R12037"/>
      <c r="S12037"/>
    </row>
    <row r="12038" spans="18:19" ht="15" customHeight="1">
      <c r="R12038"/>
      <c r="S12038"/>
    </row>
    <row r="12039" spans="18:19" ht="15" customHeight="1">
      <c r="R12039"/>
      <c r="S12039"/>
    </row>
    <row r="12040" spans="18:19" ht="15" customHeight="1">
      <c r="R12040"/>
      <c r="S12040"/>
    </row>
    <row r="12041" spans="18:19" ht="15" customHeight="1">
      <c r="R12041"/>
      <c r="S12041"/>
    </row>
    <row r="12042" spans="18:19" ht="15" customHeight="1">
      <c r="R12042"/>
      <c r="S12042"/>
    </row>
    <row r="12043" spans="18:19" ht="15" customHeight="1">
      <c r="R12043"/>
      <c r="S12043"/>
    </row>
    <row r="12044" spans="18:19" ht="15" customHeight="1">
      <c r="R12044"/>
      <c r="S12044"/>
    </row>
    <row r="12045" spans="18:19" ht="15" customHeight="1">
      <c r="R12045"/>
      <c r="S12045"/>
    </row>
    <row r="12046" spans="18:19" ht="15" customHeight="1">
      <c r="R12046"/>
      <c r="S12046"/>
    </row>
    <row r="12047" spans="18:19" ht="15" customHeight="1">
      <c r="R12047"/>
      <c r="S12047"/>
    </row>
    <row r="12048" spans="18:19" ht="15" customHeight="1">
      <c r="R12048"/>
      <c r="S12048"/>
    </row>
    <row r="12049" spans="18:19" ht="15" customHeight="1">
      <c r="R12049"/>
      <c r="S12049"/>
    </row>
    <row r="12050" spans="18:19" ht="15" customHeight="1">
      <c r="R12050"/>
      <c r="S12050"/>
    </row>
    <row r="12051" spans="18:19" ht="15" customHeight="1">
      <c r="R12051"/>
      <c r="S12051"/>
    </row>
    <row r="12052" spans="18:19" ht="15" customHeight="1">
      <c r="R12052"/>
      <c r="S12052"/>
    </row>
    <row r="12053" spans="18:19" ht="15" customHeight="1">
      <c r="R12053"/>
      <c r="S12053"/>
    </row>
    <row r="12054" spans="18:19" ht="15" customHeight="1">
      <c r="R12054"/>
      <c r="S12054"/>
    </row>
    <row r="12055" spans="18:19" ht="15" customHeight="1">
      <c r="R12055"/>
      <c r="S12055"/>
    </row>
    <row r="12056" spans="18:19" ht="15" customHeight="1">
      <c r="R12056"/>
      <c r="S12056"/>
    </row>
    <row r="12057" spans="18:19" ht="15" customHeight="1">
      <c r="R12057"/>
      <c r="S12057"/>
    </row>
    <row r="12058" spans="18:19" ht="15" customHeight="1">
      <c r="R12058"/>
      <c r="S12058"/>
    </row>
    <row r="12059" spans="18:19" ht="15" customHeight="1">
      <c r="R12059"/>
      <c r="S12059"/>
    </row>
    <row r="12060" spans="18:19" ht="15" customHeight="1">
      <c r="R12060"/>
      <c r="S12060"/>
    </row>
    <row r="12061" spans="18:19" ht="15" customHeight="1">
      <c r="R12061"/>
      <c r="S12061"/>
    </row>
    <row r="12062" spans="18:19" ht="15" customHeight="1">
      <c r="R12062"/>
      <c r="S12062"/>
    </row>
    <row r="12063" spans="18:19" ht="15" customHeight="1">
      <c r="R12063"/>
      <c r="S12063"/>
    </row>
    <row r="12064" spans="18:19" ht="15" customHeight="1">
      <c r="R12064"/>
      <c r="S12064"/>
    </row>
    <row r="12065" spans="18:19" ht="15" customHeight="1">
      <c r="R12065"/>
      <c r="S12065"/>
    </row>
    <row r="12066" spans="18:19" ht="15" customHeight="1">
      <c r="R12066"/>
      <c r="S12066"/>
    </row>
    <row r="12067" spans="18:19" ht="15" customHeight="1">
      <c r="R12067"/>
      <c r="S12067"/>
    </row>
    <row r="12068" spans="18:19" ht="15" customHeight="1">
      <c r="R12068"/>
      <c r="S12068"/>
    </row>
    <row r="12069" spans="18:19" ht="15" customHeight="1">
      <c r="R12069"/>
      <c r="S12069"/>
    </row>
    <row r="12070" spans="18:19" ht="15" customHeight="1">
      <c r="R12070"/>
      <c r="S12070"/>
    </row>
    <row r="12071" spans="18:19" ht="15" customHeight="1">
      <c r="R12071"/>
      <c r="S12071"/>
    </row>
    <row r="12072" spans="18:19" ht="15" customHeight="1">
      <c r="R12072"/>
      <c r="S12072"/>
    </row>
    <row r="12073" spans="18:19" ht="15" customHeight="1">
      <c r="R12073"/>
      <c r="S12073"/>
    </row>
    <row r="12074" spans="18:19" ht="15" customHeight="1">
      <c r="R12074"/>
      <c r="S12074"/>
    </row>
    <row r="12075" spans="18:19" ht="15" customHeight="1">
      <c r="R12075"/>
      <c r="S12075"/>
    </row>
    <row r="12076" spans="18:19" ht="15" customHeight="1">
      <c r="R12076"/>
      <c r="S12076"/>
    </row>
    <row r="12077" spans="18:19" ht="15" customHeight="1">
      <c r="R12077"/>
      <c r="S12077"/>
    </row>
    <row r="12078" spans="18:19" ht="15" customHeight="1">
      <c r="R12078"/>
      <c r="S12078"/>
    </row>
    <row r="12079" spans="18:19" ht="15" customHeight="1">
      <c r="R12079"/>
      <c r="S12079"/>
    </row>
    <row r="12080" spans="18:19" ht="15" customHeight="1">
      <c r="R12080"/>
      <c r="S12080"/>
    </row>
    <row r="12081" spans="18:19" ht="15" customHeight="1">
      <c r="R12081"/>
      <c r="S12081"/>
    </row>
    <row r="12082" spans="18:19" ht="15" customHeight="1">
      <c r="R12082"/>
      <c r="S12082"/>
    </row>
    <row r="12083" spans="18:19" ht="15" customHeight="1">
      <c r="R12083"/>
      <c r="S12083"/>
    </row>
    <row r="12084" spans="18:19" ht="15" customHeight="1">
      <c r="R12084"/>
      <c r="S12084"/>
    </row>
    <row r="12085" spans="18:19" ht="15" customHeight="1">
      <c r="R12085"/>
      <c r="S12085"/>
    </row>
    <row r="12086" spans="18:19" ht="15" customHeight="1">
      <c r="R12086"/>
      <c r="S12086"/>
    </row>
    <row r="12087" spans="18:19" ht="15" customHeight="1">
      <c r="R12087"/>
      <c r="S12087"/>
    </row>
    <row r="12088" spans="18:19" ht="15" customHeight="1">
      <c r="R12088"/>
      <c r="S12088"/>
    </row>
    <row r="12089" spans="18:19" ht="15" customHeight="1">
      <c r="R12089"/>
      <c r="S12089"/>
    </row>
    <row r="12090" spans="18:19" ht="15" customHeight="1">
      <c r="R12090"/>
      <c r="S12090"/>
    </row>
    <row r="12091" spans="18:19" ht="15" customHeight="1">
      <c r="R12091"/>
      <c r="S12091"/>
    </row>
    <row r="12092" spans="18:19" ht="15" customHeight="1">
      <c r="R12092"/>
      <c r="S12092"/>
    </row>
    <row r="12093" spans="18:19" ht="15" customHeight="1">
      <c r="R12093"/>
      <c r="S12093"/>
    </row>
    <row r="12094" spans="18:19" ht="15" customHeight="1">
      <c r="R12094"/>
      <c r="S12094"/>
    </row>
    <row r="12095" spans="18:19" ht="15" customHeight="1">
      <c r="R12095"/>
      <c r="S12095"/>
    </row>
    <row r="12096" spans="18:19" ht="15" customHeight="1">
      <c r="R12096"/>
      <c r="S12096"/>
    </row>
    <row r="12097" spans="18:19" ht="15" customHeight="1">
      <c r="R12097"/>
      <c r="S12097"/>
    </row>
    <row r="12098" spans="18:19" ht="15" customHeight="1">
      <c r="R12098"/>
      <c r="S12098"/>
    </row>
    <row r="12099" spans="18:19" ht="15" customHeight="1">
      <c r="R12099"/>
      <c r="S12099"/>
    </row>
    <row r="12100" spans="18:19" ht="15" customHeight="1">
      <c r="R12100"/>
      <c r="S12100"/>
    </row>
    <row r="12101" spans="18:19" ht="15" customHeight="1">
      <c r="R12101"/>
      <c r="S12101"/>
    </row>
    <row r="12102" spans="18:19" ht="15" customHeight="1">
      <c r="R12102"/>
      <c r="S12102"/>
    </row>
    <row r="12103" spans="18:19" ht="15" customHeight="1">
      <c r="R12103"/>
      <c r="S12103"/>
    </row>
    <row r="12104" spans="18:19" ht="15" customHeight="1">
      <c r="R12104"/>
      <c r="S12104"/>
    </row>
    <row r="12105" spans="18:19" ht="15" customHeight="1">
      <c r="R12105"/>
      <c r="S12105"/>
    </row>
    <row r="12106" spans="18:19" ht="15" customHeight="1">
      <c r="R12106"/>
      <c r="S12106"/>
    </row>
    <row r="12107" spans="18:19" ht="15" customHeight="1">
      <c r="R12107"/>
      <c r="S12107"/>
    </row>
    <row r="12108" spans="18:19" ht="15" customHeight="1">
      <c r="R12108"/>
      <c r="S12108"/>
    </row>
    <row r="12109" spans="18:19" ht="15" customHeight="1">
      <c r="R12109"/>
      <c r="S12109"/>
    </row>
    <row r="12110" spans="18:19" ht="15" customHeight="1">
      <c r="R12110"/>
      <c r="S12110"/>
    </row>
    <row r="12111" spans="18:19" ht="15" customHeight="1">
      <c r="R12111"/>
      <c r="S12111"/>
    </row>
    <row r="12112" spans="18:19" ht="15" customHeight="1">
      <c r="R12112"/>
      <c r="S12112"/>
    </row>
    <row r="12113" spans="18:19" ht="15" customHeight="1">
      <c r="R12113"/>
      <c r="S12113"/>
    </row>
    <row r="12114" spans="18:19" ht="15" customHeight="1">
      <c r="R12114"/>
      <c r="S12114"/>
    </row>
    <row r="12115" spans="18:19" ht="15" customHeight="1">
      <c r="R12115"/>
      <c r="S12115"/>
    </row>
    <row r="12116" spans="18:19" ht="15" customHeight="1">
      <c r="R12116"/>
      <c r="S12116"/>
    </row>
    <row r="12117" spans="18:19" ht="15" customHeight="1">
      <c r="R12117"/>
      <c r="S12117"/>
    </row>
    <row r="12118" spans="18:19" ht="15" customHeight="1">
      <c r="R12118"/>
      <c r="S12118"/>
    </row>
    <row r="12119" spans="18:19" ht="15" customHeight="1">
      <c r="R12119"/>
      <c r="S12119"/>
    </row>
    <row r="12120" spans="18:19" ht="15" customHeight="1">
      <c r="R12120"/>
      <c r="S12120"/>
    </row>
    <row r="12121" spans="18:19" ht="15" customHeight="1">
      <c r="R12121"/>
      <c r="S12121"/>
    </row>
    <row r="12122" spans="18:19" ht="15" customHeight="1">
      <c r="R12122"/>
      <c r="S12122"/>
    </row>
    <row r="12123" spans="18:19" ht="15" customHeight="1">
      <c r="R12123"/>
      <c r="S12123"/>
    </row>
    <row r="12124" spans="18:19" ht="15" customHeight="1">
      <c r="R12124"/>
      <c r="S12124"/>
    </row>
    <row r="12125" spans="18:19" ht="15" customHeight="1">
      <c r="R12125"/>
      <c r="S12125"/>
    </row>
    <row r="12126" spans="18:19" ht="15" customHeight="1">
      <c r="R12126"/>
      <c r="S12126"/>
    </row>
    <row r="12127" spans="18:19" ht="15" customHeight="1">
      <c r="R12127"/>
      <c r="S12127"/>
    </row>
    <row r="12128" spans="18:19" ht="15" customHeight="1">
      <c r="R12128"/>
      <c r="S12128"/>
    </row>
    <row r="12129" spans="18:19" ht="15" customHeight="1">
      <c r="R12129"/>
      <c r="S12129"/>
    </row>
    <row r="12130" spans="18:19" ht="15" customHeight="1">
      <c r="R12130"/>
      <c r="S12130"/>
    </row>
    <row r="12131" spans="18:19" ht="15" customHeight="1">
      <c r="R12131"/>
      <c r="S12131"/>
    </row>
    <row r="12132" spans="18:19" ht="15" customHeight="1">
      <c r="R12132"/>
      <c r="S12132"/>
    </row>
    <row r="12133" spans="18:19" ht="15" customHeight="1">
      <c r="R12133"/>
      <c r="S12133"/>
    </row>
    <row r="12134" spans="18:19" ht="15" customHeight="1">
      <c r="R12134"/>
      <c r="S12134"/>
    </row>
    <row r="12135" spans="18:19" ht="15" customHeight="1">
      <c r="R12135"/>
      <c r="S12135"/>
    </row>
    <row r="12136" spans="18:19" ht="15" customHeight="1">
      <c r="R12136"/>
      <c r="S12136"/>
    </row>
    <row r="12137" spans="18:19" ht="15" customHeight="1">
      <c r="R12137"/>
      <c r="S12137"/>
    </row>
    <row r="12138" spans="18:19" ht="15" customHeight="1">
      <c r="R12138"/>
      <c r="S12138"/>
    </row>
    <row r="12139" spans="18:19" ht="15" customHeight="1">
      <c r="R12139"/>
      <c r="S12139"/>
    </row>
    <row r="12140" spans="18:19" ht="15" customHeight="1">
      <c r="R12140"/>
      <c r="S12140"/>
    </row>
    <row r="12141" spans="18:19" ht="15" customHeight="1">
      <c r="R12141"/>
      <c r="S12141"/>
    </row>
    <row r="12142" spans="18:19" ht="15" customHeight="1">
      <c r="R12142"/>
      <c r="S12142"/>
    </row>
    <row r="12143" spans="18:19" ht="15" customHeight="1">
      <c r="R12143"/>
      <c r="S12143"/>
    </row>
    <row r="12144" spans="18:19" ht="15" customHeight="1">
      <c r="R12144"/>
      <c r="S12144"/>
    </row>
    <row r="12145" spans="18:19" ht="15" customHeight="1">
      <c r="R12145"/>
      <c r="S12145"/>
    </row>
    <row r="12146" spans="18:19" ht="15" customHeight="1">
      <c r="R12146"/>
      <c r="S12146"/>
    </row>
    <row r="12147" spans="18:19" ht="15" customHeight="1">
      <c r="R12147"/>
      <c r="S12147"/>
    </row>
    <row r="12148" spans="18:19" ht="15" customHeight="1">
      <c r="R12148"/>
      <c r="S12148"/>
    </row>
    <row r="12149" spans="18:19" ht="15" customHeight="1">
      <c r="R12149"/>
      <c r="S12149"/>
    </row>
    <row r="12150" spans="18:19" ht="15" customHeight="1">
      <c r="R12150"/>
      <c r="S12150"/>
    </row>
    <row r="12151" spans="18:19" ht="15" customHeight="1">
      <c r="R12151"/>
      <c r="S12151"/>
    </row>
    <row r="12152" spans="18:19" ht="15" customHeight="1">
      <c r="R12152"/>
      <c r="S12152"/>
    </row>
    <row r="12153" spans="18:19" ht="15" customHeight="1">
      <c r="R12153"/>
      <c r="S12153"/>
    </row>
    <row r="12154" spans="18:19" ht="15" customHeight="1">
      <c r="R12154"/>
      <c r="S12154"/>
    </row>
    <row r="12155" spans="18:19" ht="15" customHeight="1">
      <c r="R12155"/>
      <c r="S12155"/>
    </row>
    <row r="12156" spans="18:19" ht="15" customHeight="1">
      <c r="R12156"/>
      <c r="S12156"/>
    </row>
    <row r="12157" spans="18:19" ht="15" customHeight="1">
      <c r="R12157"/>
      <c r="S12157"/>
    </row>
    <row r="12158" spans="18:19" ht="15" customHeight="1">
      <c r="R12158"/>
      <c r="S12158"/>
    </row>
    <row r="12159" spans="18:19" ht="15" customHeight="1">
      <c r="R12159"/>
      <c r="S12159"/>
    </row>
    <row r="12160" spans="18:19" ht="15" customHeight="1">
      <c r="R12160"/>
      <c r="S12160"/>
    </row>
    <row r="12161" spans="18:19" ht="15" customHeight="1">
      <c r="R12161"/>
      <c r="S12161"/>
    </row>
    <row r="12162" spans="18:19" ht="15" customHeight="1">
      <c r="R12162"/>
      <c r="S12162"/>
    </row>
    <row r="12163" spans="18:19" ht="15" customHeight="1">
      <c r="R12163"/>
      <c r="S12163"/>
    </row>
    <row r="12164" spans="18:19" ht="15" customHeight="1">
      <c r="R12164"/>
      <c r="S12164"/>
    </row>
    <row r="12165" spans="18:19" ht="15" customHeight="1">
      <c r="R12165"/>
      <c r="S12165"/>
    </row>
    <row r="12166" spans="18:19" ht="15" customHeight="1">
      <c r="R12166"/>
      <c r="S12166"/>
    </row>
    <row r="12167" spans="18:19" ht="15" customHeight="1">
      <c r="R12167"/>
      <c r="S12167"/>
    </row>
    <row r="12168" spans="18:19" ht="15" customHeight="1">
      <c r="R12168"/>
      <c r="S12168"/>
    </row>
    <row r="12169" spans="18:19" ht="15" customHeight="1">
      <c r="R12169"/>
      <c r="S12169"/>
    </row>
    <row r="12170" spans="18:19" ht="15" customHeight="1">
      <c r="R12170"/>
      <c r="S12170"/>
    </row>
    <row r="12171" spans="18:19" ht="15" customHeight="1">
      <c r="R12171"/>
      <c r="S12171"/>
    </row>
    <row r="12172" spans="18:19" ht="15" customHeight="1">
      <c r="R12172"/>
      <c r="S12172"/>
    </row>
    <row r="12173" spans="18:19" ht="15" customHeight="1">
      <c r="R12173"/>
      <c r="S12173"/>
    </row>
    <row r="12174" spans="18:19" ht="15" customHeight="1">
      <c r="R12174"/>
      <c r="S12174"/>
    </row>
    <row r="12175" spans="18:19" ht="15" customHeight="1">
      <c r="R12175"/>
      <c r="S12175"/>
    </row>
    <row r="12176" spans="18:19" ht="15" customHeight="1">
      <c r="R12176"/>
      <c r="S12176"/>
    </row>
    <row r="12177" spans="18:19" ht="15" customHeight="1">
      <c r="R12177"/>
      <c r="S12177"/>
    </row>
    <row r="12178" spans="18:19" ht="15" customHeight="1">
      <c r="R12178"/>
      <c r="S12178"/>
    </row>
    <row r="12179" spans="18:19" ht="15" customHeight="1">
      <c r="R12179"/>
      <c r="S12179"/>
    </row>
    <row r="12180" spans="18:19" ht="15" customHeight="1">
      <c r="R12180"/>
      <c r="S12180"/>
    </row>
    <row r="12181" spans="18:19" ht="15" customHeight="1">
      <c r="R12181"/>
      <c r="S12181"/>
    </row>
    <row r="12182" spans="18:19" ht="15" customHeight="1">
      <c r="R12182"/>
      <c r="S12182"/>
    </row>
    <row r="12183" spans="18:19" ht="15" customHeight="1">
      <c r="R12183"/>
      <c r="S12183"/>
    </row>
    <row r="12184" spans="18:19" ht="15" customHeight="1">
      <c r="R12184"/>
      <c r="S12184"/>
    </row>
    <row r="12185" spans="18:19" ht="15" customHeight="1">
      <c r="R12185"/>
      <c r="S12185"/>
    </row>
    <row r="12186" spans="18:19" ht="15" customHeight="1">
      <c r="R12186"/>
      <c r="S12186"/>
    </row>
    <row r="12187" spans="18:19" ht="15" customHeight="1">
      <c r="R12187"/>
      <c r="S12187"/>
    </row>
    <row r="12188" spans="18:19" ht="15" customHeight="1">
      <c r="R12188"/>
      <c r="S12188"/>
    </row>
    <row r="12189" spans="18:19" ht="15" customHeight="1">
      <c r="R12189"/>
      <c r="S12189"/>
    </row>
    <row r="12190" spans="18:19" ht="15" customHeight="1">
      <c r="R12190"/>
      <c r="S12190"/>
    </row>
    <row r="12191" spans="18:19" ht="15" customHeight="1">
      <c r="R12191"/>
      <c r="S12191"/>
    </row>
    <row r="12192" spans="18:19" ht="15" customHeight="1">
      <c r="R12192"/>
      <c r="S12192"/>
    </row>
    <row r="12193" spans="18:19" ht="15" customHeight="1">
      <c r="R12193"/>
      <c r="S12193"/>
    </row>
    <row r="12194" spans="18:19" ht="15" customHeight="1">
      <c r="R12194"/>
      <c r="S12194"/>
    </row>
    <row r="12195" spans="18:19" ht="15" customHeight="1">
      <c r="R12195"/>
      <c r="S12195"/>
    </row>
    <row r="12196" spans="18:19" ht="15" customHeight="1">
      <c r="R12196"/>
      <c r="S12196"/>
    </row>
    <row r="12197" spans="18:19" ht="15" customHeight="1">
      <c r="R12197"/>
      <c r="S12197"/>
    </row>
    <row r="12198" spans="18:19" ht="15" customHeight="1">
      <c r="R12198"/>
      <c r="S12198"/>
    </row>
    <row r="12199" spans="18:19" ht="15" customHeight="1">
      <c r="R12199"/>
      <c r="S12199"/>
    </row>
    <row r="12200" spans="18:19" ht="15" customHeight="1">
      <c r="R12200"/>
      <c r="S12200"/>
    </row>
    <row r="12201" spans="18:19" ht="15" customHeight="1">
      <c r="R12201"/>
      <c r="S12201"/>
    </row>
    <row r="12202" spans="18:19" ht="15" customHeight="1">
      <c r="R12202"/>
      <c r="S12202"/>
    </row>
    <row r="12203" spans="18:19" ht="15" customHeight="1">
      <c r="R12203"/>
      <c r="S12203"/>
    </row>
    <row r="12204" spans="18:19" ht="15" customHeight="1">
      <c r="R12204"/>
      <c r="S12204"/>
    </row>
    <row r="12205" spans="18:19" ht="15" customHeight="1">
      <c r="R12205"/>
      <c r="S12205"/>
    </row>
    <row r="12206" spans="18:19" ht="15" customHeight="1">
      <c r="R12206"/>
      <c r="S12206"/>
    </row>
    <row r="12207" spans="18:19" ht="15" customHeight="1">
      <c r="R12207"/>
      <c r="S12207"/>
    </row>
    <row r="12208" spans="18:19" ht="15" customHeight="1">
      <c r="R12208"/>
      <c r="S12208"/>
    </row>
    <row r="12209" spans="18:19" ht="15" customHeight="1">
      <c r="R12209"/>
      <c r="S12209"/>
    </row>
    <row r="12210" spans="18:19" ht="15" customHeight="1">
      <c r="R12210"/>
      <c r="S12210"/>
    </row>
    <row r="12211" spans="18:19" ht="15" customHeight="1">
      <c r="R12211"/>
      <c r="S12211"/>
    </row>
    <row r="12212" spans="18:19" ht="15" customHeight="1">
      <c r="R12212"/>
      <c r="S12212"/>
    </row>
    <row r="12213" spans="18:19" ht="15" customHeight="1">
      <c r="R12213"/>
      <c r="S12213"/>
    </row>
    <row r="12214" spans="18:19" ht="15" customHeight="1">
      <c r="R12214"/>
      <c r="S12214"/>
    </row>
    <row r="12215" spans="18:19" ht="15" customHeight="1">
      <c r="R12215"/>
      <c r="S12215"/>
    </row>
    <row r="12216" spans="18:19" ht="15" customHeight="1">
      <c r="R12216"/>
      <c r="S12216"/>
    </row>
    <row r="12217" spans="18:19" ht="15" customHeight="1">
      <c r="R12217"/>
      <c r="S12217"/>
    </row>
    <row r="12218" spans="18:19" ht="15" customHeight="1">
      <c r="R12218"/>
      <c r="S12218"/>
    </row>
    <row r="12219" spans="18:19" ht="15" customHeight="1">
      <c r="R12219"/>
      <c r="S12219"/>
    </row>
    <row r="12220" spans="18:19" ht="15" customHeight="1">
      <c r="R12220"/>
      <c r="S12220"/>
    </row>
    <row r="12221" spans="18:19" ht="15" customHeight="1">
      <c r="R12221"/>
      <c r="S12221"/>
    </row>
    <row r="12222" spans="18:19" ht="15" customHeight="1">
      <c r="R12222"/>
      <c r="S12222"/>
    </row>
    <row r="12223" spans="18:19" ht="15" customHeight="1">
      <c r="R12223"/>
      <c r="S12223"/>
    </row>
    <row r="12224" spans="18:19" ht="15" customHeight="1">
      <c r="R12224"/>
      <c r="S12224"/>
    </row>
    <row r="12225" spans="18:19" ht="15" customHeight="1">
      <c r="R12225"/>
      <c r="S12225"/>
    </row>
    <row r="12226" spans="18:19" ht="15" customHeight="1">
      <c r="R12226"/>
      <c r="S12226"/>
    </row>
    <row r="12227" spans="18:19" ht="15" customHeight="1">
      <c r="R12227"/>
      <c r="S12227"/>
    </row>
    <row r="12228" spans="18:19" ht="15" customHeight="1">
      <c r="R12228"/>
      <c r="S12228"/>
    </row>
    <row r="12229" spans="18:19" ht="15" customHeight="1">
      <c r="R12229"/>
      <c r="S12229"/>
    </row>
    <row r="12230" spans="18:19" ht="15" customHeight="1">
      <c r="R12230"/>
      <c r="S12230"/>
    </row>
    <row r="12231" spans="18:19" ht="15" customHeight="1">
      <c r="R12231"/>
      <c r="S12231"/>
    </row>
    <row r="12232" spans="18:19" ht="15" customHeight="1">
      <c r="R12232"/>
      <c r="S12232"/>
    </row>
    <row r="12233" spans="18:19" ht="15" customHeight="1">
      <c r="R12233"/>
      <c r="S12233"/>
    </row>
    <row r="12234" spans="18:19" ht="15" customHeight="1">
      <c r="R12234"/>
      <c r="S12234"/>
    </row>
    <row r="12235" spans="18:19" ht="15" customHeight="1">
      <c r="R12235"/>
      <c r="S12235"/>
    </row>
    <row r="12236" spans="18:19" ht="15" customHeight="1">
      <c r="R12236"/>
      <c r="S12236"/>
    </row>
    <row r="12237" spans="18:19" ht="15" customHeight="1">
      <c r="R12237"/>
      <c r="S12237"/>
    </row>
    <row r="12238" spans="18:19" ht="15" customHeight="1">
      <c r="R12238"/>
      <c r="S12238"/>
    </row>
    <row r="12239" spans="18:19" ht="15" customHeight="1">
      <c r="R12239"/>
      <c r="S12239"/>
    </row>
    <row r="12240" spans="18:19" ht="15" customHeight="1">
      <c r="R12240"/>
      <c r="S12240"/>
    </row>
    <row r="12241" spans="18:19" ht="15" customHeight="1">
      <c r="R12241"/>
      <c r="S12241"/>
    </row>
    <row r="12242" spans="18:19" ht="15" customHeight="1">
      <c r="R12242"/>
      <c r="S12242"/>
    </row>
    <row r="12243" spans="18:19" ht="15" customHeight="1">
      <c r="R12243"/>
      <c r="S12243"/>
    </row>
    <row r="12244" spans="18:19" ht="15" customHeight="1">
      <c r="R12244"/>
      <c r="S12244"/>
    </row>
    <row r="12245" spans="18:19" ht="15" customHeight="1">
      <c r="R12245"/>
      <c r="S12245"/>
    </row>
    <row r="12246" spans="18:19" ht="15" customHeight="1">
      <c r="R12246"/>
      <c r="S12246"/>
    </row>
    <row r="12247" spans="18:19" ht="15" customHeight="1">
      <c r="R12247"/>
      <c r="S12247"/>
    </row>
    <row r="12248" spans="18:19" ht="15" customHeight="1">
      <c r="R12248"/>
      <c r="S12248"/>
    </row>
    <row r="12249" spans="18:19" ht="15" customHeight="1">
      <c r="R12249"/>
      <c r="S12249"/>
    </row>
    <row r="12250" spans="18:19" ht="15" customHeight="1">
      <c r="R12250"/>
      <c r="S12250"/>
    </row>
    <row r="12251" spans="18:19" ht="15" customHeight="1">
      <c r="R12251"/>
      <c r="S12251"/>
    </row>
    <row r="12252" spans="18:19" ht="15" customHeight="1">
      <c r="R12252"/>
      <c r="S12252"/>
    </row>
    <row r="12253" spans="18:19" ht="15" customHeight="1">
      <c r="R12253"/>
      <c r="S12253"/>
    </row>
    <row r="12254" spans="18:19" ht="15" customHeight="1">
      <c r="R12254"/>
      <c r="S12254"/>
    </row>
    <row r="12255" spans="18:19" ht="15" customHeight="1">
      <c r="R12255"/>
      <c r="S12255"/>
    </row>
    <row r="12256" spans="18:19" ht="15" customHeight="1">
      <c r="R12256"/>
      <c r="S12256"/>
    </row>
    <row r="12257" spans="18:19" ht="15" customHeight="1">
      <c r="R12257"/>
      <c r="S12257"/>
    </row>
    <row r="12258" spans="18:19" ht="15" customHeight="1">
      <c r="R12258"/>
      <c r="S12258"/>
    </row>
    <row r="12259" spans="18:19" ht="15" customHeight="1">
      <c r="R12259"/>
      <c r="S12259"/>
    </row>
    <row r="12260" spans="18:19" ht="15" customHeight="1">
      <c r="R12260"/>
      <c r="S12260"/>
    </row>
    <row r="12261" spans="18:19" ht="15" customHeight="1">
      <c r="R12261"/>
      <c r="S12261"/>
    </row>
    <row r="12262" spans="18:19" ht="15" customHeight="1">
      <c r="R12262"/>
      <c r="S12262"/>
    </row>
    <row r="12263" spans="18:19" ht="15" customHeight="1">
      <c r="R12263"/>
      <c r="S12263"/>
    </row>
    <row r="12264" spans="18:19" ht="15" customHeight="1">
      <c r="R12264"/>
      <c r="S12264"/>
    </row>
    <row r="12265" spans="18:19" ht="15" customHeight="1">
      <c r="R12265"/>
      <c r="S12265"/>
    </row>
    <row r="12266" spans="18:19" ht="15" customHeight="1">
      <c r="R12266"/>
      <c r="S12266"/>
    </row>
    <row r="12267" spans="18:19" ht="15" customHeight="1">
      <c r="R12267"/>
      <c r="S12267"/>
    </row>
    <row r="12268" spans="18:19" ht="15" customHeight="1">
      <c r="R12268"/>
      <c r="S12268"/>
    </row>
    <row r="12269" spans="18:19" ht="15" customHeight="1">
      <c r="R12269"/>
      <c r="S12269"/>
    </row>
    <row r="12270" spans="18:19" ht="15" customHeight="1">
      <c r="R12270"/>
      <c r="S12270"/>
    </row>
    <row r="12271" spans="18:19" ht="15" customHeight="1">
      <c r="R12271"/>
      <c r="S12271"/>
    </row>
    <row r="12272" spans="18:19" ht="15" customHeight="1">
      <c r="R12272"/>
      <c r="S12272"/>
    </row>
    <row r="12273" spans="18:19" ht="15" customHeight="1">
      <c r="R12273"/>
      <c r="S12273"/>
    </row>
    <row r="12274" spans="18:19" ht="15" customHeight="1">
      <c r="R12274"/>
      <c r="S12274"/>
    </row>
    <row r="12275" spans="18:19" ht="15" customHeight="1">
      <c r="R12275"/>
      <c r="S12275"/>
    </row>
    <row r="12276" spans="18:19" ht="15" customHeight="1">
      <c r="R12276"/>
      <c r="S12276"/>
    </row>
    <row r="12277" spans="18:19" ht="15" customHeight="1">
      <c r="R12277"/>
      <c r="S12277"/>
    </row>
    <row r="12278" spans="18:19" ht="15" customHeight="1">
      <c r="R12278"/>
      <c r="S12278"/>
    </row>
    <row r="12279" spans="18:19" ht="15" customHeight="1">
      <c r="R12279"/>
      <c r="S12279"/>
    </row>
    <row r="12280" spans="18:19" ht="15" customHeight="1">
      <c r="R12280"/>
      <c r="S12280"/>
    </row>
    <row r="12281" spans="18:19" ht="15" customHeight="1">
      <c r="R12281"/>
      <c r="S12281"/>
    </row>
    <row r="12282" spans="18:19" ht="15" customHeight="1">
      <c r="R12282"/>
      <c r="S12282"/>
    </row>
    <row r="12283" spans="18:19" ht="15" customHeight="1">
      <c r="R12283"/>
      <c r="S12283"/>
    </row>
    <row r="12284" spans="18:19" ht="15" customHeight="1">
      <c r="R12284"/>
      <c r="S12284"/>
    </row>
    <row r="12285" spans="18:19" ht="15" customHeight="1">
      <c r="R12285"/>
      <c r="S12285"/>
    </row>
    <row r="12286" spans="18:19" ht="15" customHeight="1">
      <c r="R12286"/>
      <c r="S12286"/>
    </row>
    <row r="12287" spans="18:19" ht="15" customHeight="1">
      <c r="R12287"/>
      <c r="S12287"/>
    </row>
    <row r="12288" spans="18:19" ht="15" customHeight="1">
      <c r="R12288"/>
      <c r="S12288"/>
    </row>
    <row r="12289" spans="18:19" ht="15" customHeight="1">
      <c r="R12289"/>
      <c r="S12289"/>
    </row>
    <row r="12290" spans="18:19" ht="15" customHeight="1">
      <c r="R12290"/>
      <c r="S12290"/>
    </row>
    <row r="12291" spans="18:19" ht="15" customHeight="1">
      <c r="R12291"/>
      <c r="S12291"/>
    </row>
    <row r="12292" spans="18:19" ht="15" customHeight="1">
      <c r="R12292"/>
      <c r="S12292"/>
    </row>
    <row r="12293" spans="18:19" ht="15" customHeight="1">
      <c r="R12293"/>
      <c r="S12293"/>
    </row>
    <row r="12294" spans="18:19" ht="15" customHeight="1">
      <c r="R12294"/>
      <c r="S12294"/>
    </row>
    <row r="12295" spans="18:19" ht="15" customHeight="1">
      <c r="R12295"/>
      <c r="S12295"/>
    </row>
    <row r="12296" spans="18:19" ht="15" customHeight="1">
      <c r="R12296"/>
      <c r="S12296"/>
    </row>
    <row r="12297" spans="18:19" ht="15" customHeight="1">
      <c r="R12297"/>
      <c r="S12297"/>
    </row>
    <row r="12298" spans="18:19" ht="15" customHeight="1">
      <c r="R12298"/>
      <c r="S12298"/>
    </row>
    <row r="12299" spans="18:19" ht="15" customHeight="1">
      <c r="R12299"/>
      <c r="S12299"/>
    </row>
    <row r="12300" spans="18:19" ht="15" customHeight="1">
      <c r="R12300"/>
      <c r="S12300"/>
    </row>
    <row r="12301" spans="18:19" ht="15" customHeight="1">
      <c r="R12301"/>
      <c r="S12301"/>
    </row>
    <row r="12302" spans="18:19" ht="15" customHeight="1">
      <c r="R12302"/>
      <c r="S12302"/>
    </row>
    <row r="12303" spans="18:19" ht="15" customHeight="1">
      <c r="R12303"/>
      <c r="S12303"/>
    </row>
    <row r="12304" spans="18:19" ht="15" customHeight="1">
      <c r="R12304"/>
      <c r="S12304"/>
    </row>
    <row r="12305" spans="18:19" ht="15" customHeight="1">
      <c r="R12305"/>
      <c r="S12305"/>
    </row>
    <row r="12306" spans="18:19" ht="15" customHeight="1">
      <c r="R12306"/>
      <c r="S12306"/>
    </row>
    <row r="12307" spans="18:19" ht="15" customHeight="1">
      <c r="R12307"/>
      <c r="S12307"/>
    </row>
    <row r="12308" spans="18:19" ht="15" customHeight="1">
      <c r="R12308"/>
      <c r="S12308"/>
    </row>
    <row r="12309" spans="18:19" ht="15" customHeight="1">
      <c r="R12309"/>
      <c r="S12309"/>
    </row>
    <row r="12310" spans="18:19" ht="15" customHeight="1">
      <c r="R12310"/>
      <c r="S12310"/>
    </row>
    <row r="12311" spans="18:19" ht="15" customHeight="1">
      <c r="R12311"/>
      <c r="S12311"/>
    </row>
    <row r="12312" spans="18:19" ht="15" customHeight="1">
      <c r="R12312"/>
      <c r="S12312"/>
    </row>
    <row r="12313" spans="18:19" ht="15" customHeight="1">
      <c r="R12313"/>
      <c r="S12313"/>
    </row>
    <row r="12314" spans="18:19" ht="15" customHeight="1">
      <c r="R12314"/>
      <c r="S12314"/>
    </row>
    <row r="12315" spans="18:19" ht="15" customHeight="1">
      <c r="R12315"/>
      <c r="S12315"/>
    </row>
    <row r="12316" spans="18:19" ht="15" customHeight="1">
      <c r="R12316"/>
      <c r="S12316"/>
    </row>
    <row r="12317" spans="18:19" ht="15" customHeight="1">
      <c r="R12317"/>
      <c r="S12317"/>
    </row>
    <row r="12318" spans="18:19" ht="15" customHeight="1">
      <c r="R12318"/>
      <c r="S12318"/>
    </row>
    <row r="12319" spans="18:19" ht="15" customHeight="1">
      <c r="R12319"/>
      <c r="S12319"/>
    </row>
    <row r="12320" spans="18:19" ht="15" customHeight="1">
      <c r="R12320"/>
      <c r="S12320"/>
    </row>
    <row r="12321" spans="18:19" ht="15" customHeight="1">
      <c r="R12321"/>
      <c r="S12321"/>
    </row>
    <row r="12322" spans="18:19" ht="15" customHeight="1">
      <c r="R12322"/>
      <c r="S12322"/>
    </row>
    <row r="12323" spans="18:19" ht="15" customHeight="1">
      <c r="R12323"/>
      <c r="S12323"/>
    </row>
    <row r="12324" spans="18:19" ht="15" customHeight="1">
      <c r="R12324"/>
      <c r="S12324"/>
    </row>
    <row r="12325" spans="18:19" ht="15" customHeight="1">
      <c r="R12325"/>
      <c r="S12325"/>
    </row>
    <row r="12326" spans="18:19" ht="15" customHeight="1">
      <c r="R12326"/>
      <c r="S12326"/>
    </row>
    <row r="12327" spans="18:19" ht="15" customHeight="1">
      <c r="R12327"/>
      <c r="S12327"/>
    </row>
    <row r="12328" spans="18:19" ht="15" customHeight="1">
      <c r="R12328"/>
      <c r="S12328"/>
    </row>
    <row r="12329" spans="18:19" ht="15" customHeight="1">
      <c r="R12329"/>
      <c r="S12329"/>
    </row>
    <row r="12330" spans="18:19" ht="15" customHeight="1">
      <c r="R12330"/>
      <c r="S12330"/>
    </row>
    <row r="12331" spans="18:19" ht="15" customHeight="1">
      <c r="R12331"/>
      <c r="S12331"/>
    </row>
    <row r="12332" spans="18:19" ht="15" customHeight="1">
      <c r="R12332"/>
      <c r="S12332"/>
    </row>
    <row r="12333" spans="18:19" ht="15" customHeight="1">
      <c r="R12333"/>
      <c r="S12333"/>
    </row>
    <row r="12334" spans="18:19" ht="15" customHeight="1">
      <c r="R12334"/>
      <c r="S12334"/>
    </row>
    <row r="12335" spans="18:19" ht="15" customHeight="1">
      <c r="R12335"/>
      <c r="S12335"/>
    </row>
    <row r="12336" spans="18:19" ht="15" customHeight="1">
      <c r="R12336"/>
      <c r="S12336"/>
    </row>
    <row r="12337" spans="18:19" ht="15" customHeight="1">
      <c r="R12337"/>
      <c r="S12337"/>
    </row>
    <row r="12338" spans="18:19" ht="15" customHeight="1">
      <c r="R12338"/>
      <c r="S12338"/>
    </row>
    <row r="12339" spans="18:19" ht="15" customHeight="1">
      <c r="R12339"/>
      <c r="S12339"/>
    </row>
    <row r="12340" spans="18:19" ht="15" customHeight="1">
      <c r="R12340"/>
      <c r="S12340"/>
    </row>
    <row r="12341" spans="18:19" ht="15" customHeight="1">
      <c r="R12341"/>
      <c r="S12341"/>
    </row>
    <row r="12342" spans="18:19" ht="15" customHeight="1">
      <c r="R12342"/>
      <c r="S12342"/>
    </row>
    <row r="12343" spans="18:19" ht="15" customHeight="1">
      <c r="R12343"/>
      <c r="S12343"/>
    </row>
    <row r="12344" spans="18:19" ht="15" customHeight="1">
      <c r="R12344"/>
      <c r="S12344"/>
    </row>
    <row r="12345" spans="18:19" ht="15" customHeight="1">
      <c r="R12345"/>
      <c r="S12345"/>
    </row>
    <row r="12346" spans="18:19" ht="15" customHeight="1">
      <c r="R12346"/>
      <c r="S12346"/>
    </row>
    <row r="12347" spans="18:19" ht="15" customHeight="1">
      <c r="R12347"/>
      <c r="S12347"/>
    </row>
    <row r="12348" spans="18:19" ht="15" customHeight="1">
      <c r="R12348"/>
      <c r="S12348"/>
    </row>
    <row r="12349" spans="18:19" ht="15" customHeight="1">
      <c r="R12349"/>
      <c r="S12349"/>
    </row>
    <row r="12350" spans="18:19" ht="15" customHeight="1">
      <c r="R12350"/>
      <c r="S12350"/>
    </row>
    <row r="12351" spans="18:19" ht="15" customHeight="1">
      <c r="R12351"/>
      <c r="S12351"/>
    </row>
    <row r="12352" spans="18:19" ht="15" customHeight="1">
      <c r="R12352"/>
      <c r="S12352"/>
    </row>
    <row r="12353" spans="18:19" ht="15" customHeight="1">
      <c r="R12353"/>
      <c r="S12353"/>
    </row>
    <row r="12354" spans="18:19" ht="15" customHeight="1">
      <c r="R12354"/>
      <c r="S12354"/>
    </row>
    <row r="12355" spans="18:19" ht="15" customHeight="1">
      <c r="R12355"/>
      <c r="S12355"/>
    </row>
    <row r="12356" spans="18:19" ht="15" customHeight="1">
      <c r="R12356"/>
      <c r="S12356"/>
    </row>
    <row r="12357" spans="18:19" ht="15" customHeight="1">
      <c r="R12357"/>
      <c r="S12357"/>
    </row>
    <row r="12358" spans="18:19" ht="15" customHeight="1">
      <c r="R12358"/>
      <c r="S12358"/>
    </row>
    <row r="12359" spans="18:19" ht="15" customHeight="1">
      <c r="R12359"/>
      <c r="S12359"/>
    </row>
    <row r="12360" spans="18:19" ht="15" customHeight="1">
      <c r="R12360"/>
      <c r="S12360"/>
    </row>
    <row r="12361" spans="18:19" ht="15" customHeight="1">
      <c r="R12361"/>
      <c r="S12361"/>
    </row>
    <row r="12362" spans="18:19" ht="15" customHeight="1">
      <c r="R12362"/>
      <c r="S12362"/>
    </row>
    <row r="12363" spans="18:19" ht="15" customHeight="1">
      <c r="R12363"/>
      <c r="S12363"/>
    </row>
    <row r="12364" spans="18:19" ht="15" customHeight="1">
      <c r="R12364"/>
      <c r="S12364"/>
    </row>
    <row r="12365" spans="18:19" ht="15" customHeight="1">
      <c r="R12365"/>
      <c r="S12365"/>
    </row>
    <row r="12366" spans="18:19" ht="15" customHeight="1">
      <c r="R12366"/>
      <c r="S12366"/>
    </row>
    <row r="12367" spans="18:19" ht="15" customHeight="1">
      <c r="R12367"/>
      <c r="S12367"/>
    </row>
    <row r="12368" spans="18:19" ht="15" customHeight="1">
      <c r="R12368"/>
      <c r="S12368"/>
    </row>
    <row r="12369" spans="18:19" ht="15" customHeight="1">
      <c r="R12369"/>
      <c r="S12369"/>
    </row>
    <row r="12370" spans="18:19" ht="15" customHeight="1">
      <c r="R12370"/>
      <c r="S12370"/>
    </row>
    <row r="12371" spans="18:19" ht="15" customHeight="1">
      <c r="R12371"/>
      <c r="S12371"/>
    </row>
    <row r="12372" spans="18:19" ht="15" customHeight="1">
      <c r="R12372"/>
      <c r="S12372"/>
    </row>
    <row r="12373" spans="18:19" ht="15" customHeight="1">
      <c r="R12373"/>
      <c r="S12373"/>
    </row>
    <row r="12374" spans="18:19" ht="15" customHeight="1">
      <c r="R12374"/>
      <c r="S12374"/>
    </row>
    <row r="12375" spans="18:19" ht="15" customHeight="1">
      <c r="R12375"/>
      <c r="S12375"/>
    </row>
    <row r="12376" spans="18:19" ht="15" customHeight="1">
      <c r="R12376"/>
      <c r="S12376"/>
    </row>
    <row r="12377" spans="18:19" ht="15" customHeight="1">
      <c r="R12377"/>
      <c r="S12377"/>
    </row>
    <row r="12378" spans="18:19" ht="15" customHeight="1">
      <c r="R12378"/>
      <c r="S12378"/>
    </row>
    <row r="12379" spans="18:19" ht="15" customHeight="1">
      <c r="R12379"/>
      <c r="S12379"/>
    </row>
    <row r="12380" spans="18:19" ht="15" customHeight="1">
      <c r="R12380"/>
      <c r="S12380"/>
    </row>
    <row r="12381" spans="18:19" ht="15" customHeight="1">
      <c r="R12381"/>
      <c r="S12381"/>
    </row>
    <row r="12382" spans="18:19" ht="15" customHeight="1">
      <c r="R12382"/>
      <c r="S12382"/>
    </row>
    <row r="12383" spans="18:19" ht="15" customHeight="1">
      <c r="R12383"/>
      <c r="S12383"/>
    </row>
    <row r="12384" spans="18:19" ht="15" customHeight="1">
      <c r="R12384"/>
      <c r="S12384"/>
    </row>
    <row r="12385" spans="18:19" ht="15" customHeight="1">
      <c r="R12385"/>
      <c r="S12385"/>
    </row>
    <row r="12386" spans="18:19" ht="15" customHeight="1">
      <c r="R12386"/>
      <c r="S12386"/>
    </row>
    <row r="12387" spans="18:19" ht="15" customHeight="1">
      <c r="R12387"/>
      <c r="S12387"/>
    </row>
    <row r="12388" spans="18:19" ht="15" customHeight="1">
      <c r="R12388"/>
      <c r="S12388"/>
    </row>
    <row r="12389" spans="18:19" ht="15" customHeight="1">
      <c r="R12389"/>
      <c r="S12389"/>
    </row>
    <row r="12390" spans="18:19" ht="15" customHeight="1">
      <c r="R12390"/>
      <c r="S12390"/>
    </row>
    <row r="12391" spans="18:19" ht="15" customHeight="1">
      <c r="R12391"/>
      <c r="S12391"/>
    </row>
    <row r="12392" spans="18:19" ht="15" customHeight="1">
      <c r="R12392"/>
      <c r="S12392"/>
    </row>
    <row r="12393" spans="18:19" ht="15" customHeight="1">
      <c r="R12393"/>
      <c r="S12393"/>
    </row>
    <row r="12394" spans="18:19" ht="15" customHeight="1">
      <c r="R12394"/>
      <c r="S12394"/>
    </row>
    <row r="12395" spans="18:19" ht="15" customHeight="1">
      <c r="R12395"/>
      <c r="S12395"/>
    </row>
    <row r="12396" spans="18:19" ht="15" customHeight="1">
      <c r="R12396"/>
      <c r="S12396"/>
    </row>
    <row r="12397" spans="18:19" ht="15" customHeight="1">
      <c r="R12397"/>
      <c r="S12397"/>
    </row>
    <row r="12398" spans="18:19" ht="15" customHeight="1">
      <c r="R12398"/>
      <c r="S12398"/>
    </row>
    <row r="12399" spans="18:19" ht="15" customHeight="1">
      <c r="R12399"/>
      <c r="S12399"/>
    </row>
    <row r="12400" spans="18:19" ht="15" customHeight="1">
      <c r="R12400"/>
      <c r="S12400"/>
    </row>
    <row r="12401" spans="18:19" ht="15" customHeight="1">
      <c r="R12401"/>
      <c r="S12401"/>
    </row>
    <row r="12402" spans="18:19" ht="15" customHeight="1">
      <c r="R12402"/>
      <c r="S12402"/>
    </row>
    <row r="12403" spans="18:19" ht="15" customHeight="1">
      <c r="R12403"/>
      <c r="S12403"/>
    </row>
    <row r="12404" spans="18:19" ht="15" customHeight="1">
      <c r="R12404"/>
      <c r="S12404"/>
    </row>
    <row r="12405" spans="18:19" ht="15" customHeight="1">
      <c r="R12405"/>
      <c r="S12405"/>
    </row>
    <row r="12406" spans="18:19" ht="15" customHeight="1">
      <c r="R12406"/>
      <c r="S12406"/>
    </row>
    <row r="12407" spans="18:19" ht="15" customHeight="1">
      <c r="R12407"/>
      <c r="S12407"/>
    </row>
    <row r="12408" spans="18:19" ht="15" customHeight="1">
      <c r="R12408"/>
      <c r="S12408"/>
    </row>
    <row r="12409" spans="18:19" ht="15" customHeight="1">
      <c r="R12409"/>
      <c r="S12409"/>
    </row>
    <row r="12410" spans="18:19" ht="15" customHeight="1">
      <c r="R12410"/>
      <c r="S12410"/>
    </row>
    <row r="12411" spans="18:19" ht="15" customHeight="1">
      <c r="R12411"/>
      <c r="S12411"/>
    </row>
    <row r="12412" spans="18:19" ht="15" customHeight="1">
      <c r="R12412"/>
      <c r="S12412"/>
    </row>
    <row r="12413" spans="18:19" ht="15" customHeight="1">
      <c r="R12413"/>
      <c r="S12413"/>
    </row>
    <row r="12414" spans="18:19" ht="15" customHeight="1">
      <c r="R12414"/>
      <c r="S12414"/>
    </row>
    <row r="12415" spans="18:19" ht="15" customHeight="1">
      <c r="R12415"/>
      <c r="S12415"/>
    </row>
    <row r="12416" spans="18:19" ht="15" customHeight="1">
      <c r="R12416"/>
      <c r="S12416"/>
    </row>
    <row r="12417" spans="18:19" ht="15" customHeight="1">
      <c r="R12417"/>
      <c r="S12417"/>
    </row>
    <row r="12418" spans="18:19" ht="15" customHeight="1">
      <c r="R12418"/>
      <c r="S12418"/>
    </row>
    <row r="12419" spans="18:19" ht="15" customHeight="1">
      <c r="R12419"/>
      <c r="S12419"/>
    </row>
    <row r="12420" spans="18:19" ht="15" customHeight="1">
      <c r="R12420"/>
      <c r="S12420"/>
    </row>
    <row r="12421" spans="18:19" ht="15" customHeight="1">
      <c r="R12421"/>
      <c r="S12421"/>
    </row>
    <row r="12422" spans="18:19" ht="15" customHeight="1">
      <c r="R12422"/>
      <c r="S12422"/>
    </row>
    <row r="12423" spans="18:19" ht="15" customHeight="1">
      <c r="R12423"/>
      <c r="S12423"/>
    </row>
    <row r="12424" spans="18:19" ht="15" customHeight="1">
      <c r="R12424"/>
      <c r="S12424"/>
    </row>
    <row r="12425" spans="18:19" ht="15" customHeight="1">
      <c r="R12425"/>
      <c r="S12425"/>
    </row>
    <row r="12426" spans="18:19" ht="15" customHeight="1">
      <c r="R12426"/>
      <c r="S12426"/>
    </row>
    <row r="12427" spans="18:19" ht="15" customHeight="1">
      <c r="R12427"/>
      <c r="S12427"/>
    </row>
    <row r="12428" spans="18:19" ht="15" customHeight="1">
      <c r="R12428"/>
      <c r="S12428"/>
    </row>
    <row r="12429" spans="18:19" ht="15" customHeight="1">
      <c r="R12429"/>
      <c r="S12429"/>
    </row>
    <row r="12430" spans="18:19" ht="15" customHeight="1">
      <c r="R12430"/>
      <c r="S12430"/>
    </row>
    <row r="12431" spans="18:19" ht="15" customHeight="1">
      <c r="R12431"/>
      <c r="S12431"/>
    </row>
    <row r="12432" spans="18:19" ht="15" customHeight="1">
      <c r="R12432"/>
      <c r="S12432"/>
    </row>
    <row r="12433" spans="18:19" ht="15" customHeight="1">
      <c r="R12433"/>
      <c r="S12433"/>
    </row>
    <row r="12434" spans="18:19" ht="15" customHeight="1">
      <c r="R12434"/>
      <c r="S12434"/>
    </row>
    <row r="12435" spans="18:19" ht="15" customHeight="1">
      <c r="R12435"/>
      <c r="S12435"/>
    </row>
    <row r="12436" spans="18:19" ht="15" customHeight="1">
      <c r="R12436"/>
      <c r="S12436"/>
    </row>
    <row r="12437" spans="18:19" ht="15" customHeight="1">
      <c r="R12437"/>
      <c r="S12437"/>
    </row>
    <row r="12438" spans="18:19" ht="15" customHeight="1">
      <c r="R12438"/>
      <c r="S12438"/>
    </row>
    <row r="12439" spans="18:19" ht="15" customHeight="1">
      <c r="R12439"/>
      <c r="S12439"/>
    </row>
    <row r="12440" spans="18:19" ht="15" customHeight="1">
      <c r="R12440"/>
      <c r="S12440"/>
    </row>
    <row r="12441" spans="18:19" ht="15" customHeight="1">
      <c r="R12441"/>
      <c r="S12441"/>
    </row>
    <row r="12442" spans="18:19" ht="15" customHeight="1">
      <c r="R12442"/>
      <c r="S12442"/>
    </row>
    <row r="12443" spans="18:19" ht="15" customHeight="1">
      <c r="R12443"/>
      <c r="S12443"/>
    </row>
    <row r="12444" spans="18:19" ht="15" customHeight="1">
      <c r="R12444"/>
      <c r="S12444"/>
    </row>
    <row r="12445" spans="18:19" ht="15" customHeight="1">
      <c r="R12445"/>
      <c r="S12445"/>
    </row>
    <row r="12446" spans="18:19" ht="15" customHeight="1">
      <c r="R12446"/>
      <c r="S12446"/>
    </row>
    <row r="12447" spans="18:19" ht="15" customHeight="1">
      <c r="R12447"/>
      <c r="S12447"/>
    </row>
    <row r="12448" spans="18:19" ht="15" customHeight="1">
      <c r="R12448"/>
      <c r="S12448"/>
    </row>
    <row r="12449" spans="18:19" ht="15" customHeight="1">
      <c r="R12449"/>
      <c r="S12449"/>
    </row>
    <row r="12450" spans="18:19" ht="15" customHeight="1">
      <c r="R12450"/>
      <c r="S12450"/>
    </row>
    <row r="12451" spans="18:19" ht="15" customHeight="1">
      <c r="R12451"/>
      <c r="S12451"/>
    </row>
    <row r="12452" spans="18:19" ht="15" customHeight="1">
      <c r="R12452"/>
      <c r="S12452"/>
    </row>
    <row r="12453" spans="18:19" ht="15" customHeight="1">
      <c r="R12453"/>
      <c r="S12453"/>
    </row>
    <row r="12454" spans="18:19" ht="15" customHeight="1">
      <c r="R12454"/>
      <c r="S12454"/>
    </row>
    <row r="12455" spans="18:19" ht="15" customHeight="1">
      <c r="R12455"/>
      <c r="S12455"/>
    </row>
    <row r="12456" spans="18:19" ht="15" customHeight="1">
      <c r="R12456"/>
      <c r="S12456"/>
    </row>
    <row r="12457" spans="18:19" ht="15" customHeight="1">
      <c r="R12457"/>
      <c r="S12457"/>
    </row>
    <row r="12458" spans="18:19" ht="15" customHeight="1">
      <c r="R12458"/>
      <c r="S12458"/>
    </row>
    <row r="12459" spans="18:19" ht="15" customHeight="1">
      <c r="R12459"/>
      <c r="S12459"/>
    </row>
    <row r="12460" spans="18:19" ht="15" customHeight="1">
      <c r="R12460"/>
      <c r="S12460"/>
    </row>
    <row r="12461" spans="18:19" ht="15" customHeight="1">
      <c r="R12461"/>
      <c r="S12461"/>
    </row>
    <row r="12462" spans="18:19" ht="15" customHeight="1">
      <c r="R12462"/>
      <c r="S12462"/>
    </row>
    <row r="12463" spans="18:19" ht="15" customHeight="1">
      <c r="R12463"/>
      <c r="S12463"/>
    </row>
    <row r="12464" spans="18:19" ht="15" customHeight="1">
      <c r="R12464"/>
      <c r="S12464"/>
    </row>
    <row r="12465" spans="18:19" ht="15" customHeight="1">
      <c r="R12465"/>
      <c r="S12465"/>
    </row>
    <row r="12466" spans="18:19" ht="15" customHeight="1">
      <c r="R12466"/>
      <c r="S12466"/>
    </row>
    <row r="12467" spans="18:19" ht="15" customHeight="1">
      <c r="R12467"/>
      <c r="S12467"/>
    </row>
    <row r="12468" spans="18:19" ht="15" customHeight="1">
      <c r="R12468"/>
      <c r="S12468"/>
    </row>
    <row r="12469" spans="18:19" ht="15" customHeight="1">
      <c r="R12469"/>
      <c r="S12469"/>
    </row>
    <row r="12470" spans="18:19" ht="15" customHeight="1">
      <c r="R12470"/>
      <c r="S12470"/>
    </row>
    <row r="12471" spans="18:19" ht="15" customHeight="1">
      <c r="R12471"/>
      <c r="S12471"/>
    </row>
    <row r="12472" spans="18:19" ht="15" customHeight="1">
      <c r="R12472"/>
      <c r="S12472"/>
    </row>
    <row r="12473" spans="18:19" ht="15" customHeight="1">
      <c r="R12473"/>
      <c r="S12473"/>
    </row>
    <row r="12474" spans="18:19" ht="15" customHeight="1">
      <c r="R12474"/>
      <c r="S12474"/>
    </row>
    <row r="12475" spans="18:19" ht="15" customHeight="1">
      <c r="R12475"/>
      <c r="S12475"/>
    </row>
    <row r="12476" spans="18:19" ht="15" customHeight="1">
      <c r="R12476"/>
      <c r="S12476"/>
    </row>
    <row r="12477" spans="18:19" ht="15" customHeight="1">
      <c r="R12477"/>
      <c r="S12477"/>
    </row>
    <row r="12478" spans="18:19" ht="15" customHeight="1">
      <c r="R12478"/>
      <c r="S12478"/>
    </row>
    <row r="12479" spans="18:19" ht="15" customHeight="1">
      <c r="R12479"/>
      <c r="S12479"/>
    </row>
    <row r="12480" spans="18:19" ht="15" customHeight="1">
      <c r="R12480"/>
      <c r="S12480"/>
    </row>
    <row r="12481" spans="18:19" ht="15" customHeight="1">
      <c r="R12481"/>
      <c r="S12481"/>
    </row>
    <row r="12482" spans="18:19" ht="15" customHeight="1">
      <c r="R12482"/>
      <c r="S12482"/>
    </row>
    <row r="12483" spans="18:19" ht="15" customHeight="1">
      <c r="R12483"/>
      <c r="S12483"/>
    </row>
    <row r="12484" spans="18:19" ht="15" customHeight="1">
      <c r="R12484"/>
      <c r="S12484"/>
    </row>
    <row r="12485" spans="18:19" ht="15" customHeight="1">
      <c r="R12485"/>
      <c r="S12485"/>
    </row>
    <row r="12486" spans="18:19" ht="15" customHeight="1">
      <c r="R12486"/>
      <c r="S12486"/>
    </row>
    <row r="12487" spans="18:19" ht="15" customHeight="1">
      <c r="R12487"/>
      <c r="S12487"/>
    </row>
    <row r="12488" spans="18:19" ht="15" customHeight="1">
      <c r="R12488"/>
      <c r="S12488"/>
    </row>
    <row r="12489" spans="18:19" ht="15" customHeight="1">
      <c r="R12489"/>
      <c r="S12489"/>
    </row>
    <row r="12490" spans="18:19" ht="15" customHeight="1">
      <c r="R12490"/>
      <c r="S12490"/>
    </row>
    <row r="12491" spans="18:19" ht="15" customHeight="1">
      <c r="R12491"/>
      <c r="S12491"/>
    </row>
    <row r="12492" spans="18:19" ht="15" customHeight="1">
      <c r="R12492"/>
      <c r="S12492"/>
    </row>
    <row r="12493" spans="18:19" ht="15" customHeight="1">
      <c r="R12493"/>
      <c r="S12493"/>
    </row>
    <row r="12494" spans="18:19" ht="15" customHeight="1">
      <c r="R12494"/>
      <c r="S12494"/>
    </row>
    <row r="12495" spans="18:19" ht="15" customHeight="1">
      <c r="R12495"/>
      <c r="S12495"/>
    </row>
    <row r="12496" spans="18:19" ht="15" customHeight="1">
      <c r="R12496"/>
      <c r="S12496"/>
    </row>
    <row r="12497" spans="18:19" ht="15" customHeight="1">
      <c r="R12497"/>
      <c r="S12497"/>
    </row>
    <row r="12498" spans="18:19" ht="15" customHeight="1">
      <c r="R12498"/>
      <c r="S12498"/>
    </row>
    <row r="12499" spans="18:19" ht="15" customHeight="1">
      <c r="R12499"/>
      <c r="S12499"/>
    </row>
    <row r="12500" spans="18:19" ht="15" customHeight="1">
      <c r="R12500"/>
      <c r="S12500"/>
    </row>
    <row r="12501" spans="18:19" ht="15" customHeight="1">
      <c r="R12501"/>
      <c r="S12501"/>
    </row>
    <row r="12502" spans="18:19" ht="15" customHeight="1">
      <c r="R12502"/>
      <c r="S12502"/>
    </row>
    <row r="12503" spans="18:19" ht="15" customHeight="1">
      <c r="R12503"/>
      <c r="S12503"/>
    </row>
    <row r="12504" spans="18:19" ht="15" customHeight="1">
      <c r="R12504"/>
      <c r="S12504"/>
    </row>
    <row r="12505" spans="18:19" ht="15" customHeight="1">
      <c r="R12505"/>
      <c r="S12505"/>
    </row>
    <row r="12506" spans="18:19" ht="15" customHeight="1">
      <c r="R12506"/>
      <c r="S12506"/>
    </row>
    <row r="12507" spans="18:19" ht="15" customHeight="1">
      <c r="R12507"/>
      <c r="S12507"/>
    </row>
    <row r="12508" spans="18:19" ht="15" customHeight="1">
      <c r="R12508"/>
      <c r="S12508"/>
    </row>
    <row r="12509" spans="18:19" ht="15" customHeight="1">
      <c r="R12509"/>
      <c r="S12509"/>
    </row>
    <row r="12510" spans="18:19" ht="15" customHeight="1">
      <c r="R12510"/>
      <c r="S12510"/>
    </row>
    <row r="12511" spans="18:19" ht="15" customHeight="1">
      <c r="R12511"/>
      <c r="S12511"/>
    </row>
    <row r="12512" spans="18:19" ht="15" customHeight="1">
      <c r="R12512"/>
      <c r="S12512"/>
    </row>
    <row r="12513" spans="18:19" ht="15" customHeight="1">
      <c r="R12513"/>
      <c r="S12513"/>
    </row>
    <row r="12514" spans="18:19" ht="15" customHeight="1">
      <c r="R12514"/>
      <c r="S12514"/>
    </row>
    <row r="12515" spans="18:19" ht="15" customHeight="1">
      <c r="R12515"/>
      <c r="S12515"/>
    </row>
    <row r="12516" spans="18:19" ht="15" customHeight="1">
      <c r="R12516"/>
      <c r="S12516"/>
    </row>
    <row r="12517" spans="18:19" ht="15" customHeight="1">
      <c r="R12517"/>
      <c r="S12517"/>
    </row>
    <row r="12518" spans="18:19" ht="15" customHeight="1">
      <c r="R12518"/>
      <c r="S12518"/>
    </row>
    <row r="12519" spans="18:19" ht="15" customHeight="1">
      <c r="R12519"/>
      <c r="S12519"/>
    </row>
    <row r="12520" spans="18:19" ht="15" customHeight="1">
      <c r="R12520"/>
      <c r="S12520"/>
    </row>
    <row r="12521" spans="18:19" ht="15" customHeight="1">
      <c r="R12521"/>
      <c r="S12521"/>
    </row>
    <row r="12522" spans="18:19" ht="15" customHeight="1">
      <c r="R12522"/>
      <c r="S12522"/>
    </row>
    <row r="12523" spans="18:19" ht="15" customHeight="1">
      <c r="R12523"/>
      <c r="S12523"/>
    </row>
    <row r="12524" spans="18:19" ht="15" customHeight="1">
      <c r="R12524"/>
      <c r="S12524"/>
    </row>
    <row r="12525" spans="18:19" ht="15" customHeight="1">
      <c r="R12525"/>
      <c r="S12525"/>
    </row>
    <row r="12526" spans="18:19" ht="15" customHeight="1">
      <c r="R12526"/>
      <c r="S12526"/>
    </row>
    <row r="12527" spans="18:19" ht="15" customHeight="1">
      <c r="R12527"/>
      <c r="S12527"/>
    </row>
    <row r="12528" spans="18:19" ht="15" customHeight="1">
      <c r="R12528"/>
      <c r="S12528"/>
    </row>
    <row r="12529" spans="18:19" ht="15" customHeight="1">
      <c r="R12529"/>
      <c r="S12529"/>
    </row>
    <row r="12530" spans="18:19" ht="15" customHeight="1">
      <c r="R12530"/>
      <c r="S12530"/>
    </row>
    <row r="12531" spans="18:19" ht="15" customHeight="1">
      <c r="R12531"/>
      <c r="S12531"/>
    </row>
    <row r="12532" spans="18:19" ht="15" customHeight="1">
      <c r="R12532"/>
      <c r="S12532"/>
    </row>
    <row r="12533" spans="18:19" ht="15" customHeight="1">
      <c r="R12533"/>
      <c r="S12533"/>
    </row>
    <row r="12534" spans="18:19" ht="15" customHeight="1">
      <c r="R12534"/>
      <c r="S12534"/>
    </row>
    <row r="12535" spans="18:19" ht="15" customHeight="1">
      <c r="R12535"/>
      <c r="S12535"/>
    </row>
    <row r="12536" spans="18:19" ht="15" customHeight="1">
      <c r="R12536"/>
      <c r="S12536"/>
    </row>
    <row r="12537" spans="18:19" ht="15" customHeight="1">
      <c r="R12537"/>
      <c r="S12537"/>
    </row>
    <row r="12538" spans="18:19" ht="15" customHeight="1">
      <c r="R12538"/>
      <c r="S12538"/>
    </row>
    <row r="12539" spans="18:19" ht="15" customHeight="1">
      <c r="R12539"/>
      <c r="S12539"/>
    </row>
    <row r="12540" spans="18:19" ht="15" customHeight="1">
      <c r="R12540"/>
      <c r="S12540"/>
    </row>
    <row r="12541" spans="18:19" ht="15" customHeight="1">
      <c r="R12541"/>
      <c r="S12541"/>
    </row>
    <row r="12542" spans="18:19" ht="15" customHeight="1">
      <c r="R12542"/>
      <c r="S12542"/>
    </row>
    <row r="12543" spans="18:19" ht="15" customHeight="1">
      <c r="R12543"/>
      <c r="S12543"/>
    </row>
    <row r="12544" spans="18:19" ht="15" customHeight="1">
      <c r="R12544"/>
      <c r="S12544"/>
    </row>
    <row r="12545" spans="18:19" ht="15" customHeight="1">
      <c r="R12545"/>
      <c r="S12545"/>
    </row>
    <row r="12546" spans="18:19" ht="15" customHeight="1">
      <c r="R12546"/>
      <c r="S12546"/>
    </row>
    <row r="12547" spans="18:19" ht="15" customHeight="1">
      <c r="R12547"/>
      <c r="S12547"/>
    </row>
    <row r="12548" spans="18:19" ht="15" customHeight="1">
      <c r="R12548"/>
      <c r="S12548"/>
    </row>
    <row r="12549" spans="18:19" ht="15" customHeight="1">
      <c r="R12549"/>
      <c r="S12549"/>
    </row>
    <row r="12550" spans="18:19" ht="15" customHeight="1">
      <c r="R12550"/>
      <c r="S12550"/>
    </row>
    <row r="12551" spans="18:19" ht="15" customHeight="1">
      <c r="R12551"/>
      <c r="S12551"/>
    </row>
    <row r="12552" spans="18:19" ht="15" customHeight="1">
      <c r="R12552"/>
      <c r="S12552"/>
    </row>
    <row r="12553" spans="18:19" ht="15" customHeight="1">
      <c r="R12553"/>
      <c r="S12553"/>
    </row>
    <row r="12554" spans="18:19" ht="15" customHeight="1">
      <c r="R12554"/>
      <c r="S12554"/>
    </row>
    <row r="12555" spans="18:19" ht="15" customHeight="1">
      <c r="R12555"/>
      <c r="S12555"/>
    </row>
    <row r="12556" spans="18:19" ht="15" customHeight="1">
      <c r="R12556"/>
      <c r="S12556"/>
    </row>
    <row r="12557" spans="18:19" ht="15" customHeight="1">
      <c r="R12557"/>
      <c r="S12557"/>
    </row>
    <row r="12558" spans="18:19" ht="15" customHeight="1">
      <c r="R12558"/>
      <c r="S12558"/>
    </row>
    <row r="12559" spans="18:19" ht="15" customHeight="1">
      <c r="R12559"/>
      <c r="S12559"/>
    </row>
    <row r="12560" spans="18:19" ht="15" customHeight="1">
      <c r="R12560"/>
      <c r="S12560"/>
    </row>
    <row r="12561" spans="18:19" ht="15" customHeight="1">
      <c r="R12561"/>
      <c r="S12561"/>
    </row>
    <row r="12562" spans="18:19" ht="15" customHeight="1">
      <c r="R12562"/>
      <c r="S12562"/>
    </row>
    <row r="12563" spans="18:19" ht="15" customHeight="1">
      <c r="R12563"/>
      <c r="S12563"/>
    </row>
    <row r="12564" spans="18:19" ht="15" customHeight="1">
      <c r="R12564"/>
      <c r="S12564"/>
    </row>
    <row r="12565" spans="18:19" ht="15" customHeight="1">
      <c r="R12565"/>
      <c r="S12565"/>
    </row>
    <row r="12566" spans="18:19" ht="15" customHeight="1">
      <c r="R12566"/>
      <c r="S12566"/>
    </row>
    <row r="12567" spans="18:19" ht="15" customHeight="1">
      <c r="R12567"/>
      <c r="S12567"/>
    </row>
    <row r="12568" spans="18:19" ht="15" customHeight="1">
      <c r="R12568"/>
      <c r="S12568"/>
    </row>
    <row r="12569" spans="18:19" ht="15" customHeight="1">
      <c r="R12569"/>
      <c r="S12569"/>
    </row>
    <row r="12570" spans="18:19" ht="15" customHeight="1">
      <c r="R12570"/>
      <c r="S12570"/>
    </row>
    <row r="12571" spans="18:19" ht="15" customHeight="1">
      <c r="R12571"/>
      <c r="S12571"/>
    </row>
    <row r="12572" spans="18:19" ht="15" customHeight="1">
      <c r="R12572"/>
      <c r="S12572"/>
    </row>
    <row r="12573" spans="18:19" ht="15" customHeight="1">
      <c r="R12573"/>
      <c r="S12573"/>
    </row>
    <row r="12574" spans="18:19" ht="15" customHeight="1">
      <c r="R12574"/>
      <c r="S12574"/>
    </row>
    <row r="12575" spans="18:19" ht="15" customHeight="1">
      <c r="R12575"/>
      <c r="S12575"/>
    </row>
    <row r="12576" spans="18:19" ht="15" customHeight="1">
      <c r="R12576"/>
      <c r="S12576"/>
    </row>
    <row r="12577" spans="18:19" ht="15" customHeight="1">
      <c r="R12577"/>
      <c r="S12577"/>
    </row>
    <row r="12578" spans="18:19" ht="15" customHeight="1">
      <c r="R12578"/>
      <c r="S12578"/>
    </row>
    <row r="12579" spans="18:19" ht="15" customHeight="1">
      <c r="R12579"/>
      <c r="S12579"/>
    </row>
    <row r="12580" spans="18:19" ht="15" customHeight="1">
      <c r="R12580"/>
      <c r="S12580"/>
    </row>
    <row r="12581" spans="18:19" ht="15" customHeight="1">
      <c r="R12581"/>
      <c r="S12581"/>
    </row>
    <row r="12582" spans="18:19" ht="15" customHeight="1">
      <c r="R12582"/>
      <c r="S12582"/>
    </row>
    <row r="12583" spans="18:19" ht="15" customHeight="1">
      <c r="R12583"/>
      <c r="S12583"/>
    </row>
    <row r="12584" spans="18:19" ht="15" customHeight="1">
      <c r="R12584"/>
      <c r="S12584"/>
    </row>
    <row r="12585" spans="18:19" ht="15" customHeight="1">
      <c r="R12585"/>
      <c r="S12585"/>
    </row>
    <row r="12586" spans="18:19" ht="15" customHeight="1">
      <c r="R12586"/>
      <c r="S12586"/>
    </row>
    <row r="12587" spans="18:19" ht="15" customHeight="1">
      <c r="R12587"/>
      <c r="S12587"/>
    </row>
    <row r="12588" spans="18:19" ht="15" customHeight="1">
      <c r="R12588"/>
      <c r="S12588"/>
    </row>
    <row r="12589" spans="18:19" ht="15" customHeight="1">
      <c r="R12589"/>
      <c r="S12589"/>
    </row>
    <row r="12590" spans="18:19" ht="15" customHeight="1">
      <c r="R12590"/>
      <c r="S12590"/>
    </row>
    <row r="12591" spans="18:19" ht="15" customHeight="1">
      <c r="R12591"/>
      <c r="S12591"/>
    </row>
    <row r="12592" spans="18:19" ht="15" customHeight="1">
      <c r="R12592"/>
      <c r="S12592"/>
    </row>
    <row r="12593" spans="18:19" ht="15" customHeight="1">
      <c r="R12593"/>
      <c r="S12593"/>
    </row>
    <row r="12594" spans="18:19" ht="15" customHeight="1">
      <c r="R12594"/>
      <c r="S12594"/>
    </row>
    <row r="12595" spans="18:19" ht="15" customHeight="1">
      <c r="R12595"/>
      <c r="S12595"/>
    </row>
    <row r="12596" spans="18:19" ht="15" customHeight="1">
      <c r="R12596"/>
      <c r="S12596"/>
    </row>
    <row r="12597" spans="18:19" ht="15" customHeight="1">
      <c r="R12597"/>
      <c r="S12597"/>
    </row>
    <row r="12598" spans="18:19" ht="15" customHeight="1">
      <c r="R12598"/>
      <c r="S12598"/>
    </row>
    <row r="12599" spans="18:19" ht="15" customHeight="1">
      <c r="R12599"/>
      <c r="S12599"/>
    </row>
    <row r="12600" spans="18:19" ht="15" customHeight="1">
      <c r="R12600"/>
      <c r="S12600"/>
    </row>
    <row r="12601" spans="18:19" ht="15" customHeight="1">
      <c r="R12601"/>
      <c r="S12601"/>
    </row>
    <row r="12602" spans="18:19" ht="15" customHeight="1">
      <c r="R12602"/>
      <c r="S12602"/>
    </row>
    <row r="12603" spans="18:19" ht="15" customHeight="1">
      <c r="R12603"/>
      <c r="S12603"/>
    </row>
    <row r="12604" spans="18:19" ht="15" customHeight="1">
      <c r="R12604"/>
      <c r="S12604"/>
    </row>
    <row r="12605" spans="18:19" ht="15" customHeight="1">
      <c r="R12605"/>
      <c r="S12605"/>
    </row>
    <row r="12606" spans="18:19" ht="15" customHeight="1">
      <c r="R12606"/>
      <c r="S12606"/>
    </row>
    <row r="12607" spans="18:19" ht="15" customHeight="1">
      <c r="R12607"/>
      <c r="S12607"/>
    </row>
    <row r="12608" spans="18:19" ht="15" customHeight="1">
      <c r="R12608"/>
      <c r="S12608"/>
    </row>
    <row r="12609" spans="18:19" ht="15" customHeight="1">
      <c r="R12609"/>
      <c r="S12609"/>
    </row>
    <row r="12610" spans="18:19" ht="15" customHeight="1">
      <c r="R12610"/>
      <c r="S12610"/>
    </row>
    <row r="12611" spans="18:19" ht="15" customHeight="1">
      <c r="R12611"/>
      <c r="S12611"/>
    </row>
    <row r="12612" spans="18:19" ht="15" customHeight="1">
      <c r="R12612"/>
      <c r="S12612"/>
    </row>
    <row r="12613" spans="18:19" ht="15" customHeight="1">
      <c r="R12613"/>
      <c r="S12613"/>
    </row>
    <row r="12614" spans="18:19" ht="15" customHeight="1">
      <c r="R12614"/>
      <c r="S12614"/>
    </row>
    <row r="12615" spans="18:19" ht="15" customHeight="1">
      <c r="R12615"/>
      <c r="S12615"/>
    </row>
    <row r="12616" spans="18:19" ht="15" customHeight="1">
      <c r="R12616"/>
      <c r="S12616"/>
    </row>
    <row r="12617" spans="18:19" ht="15" customHeight="1">
      <c r="R12617"/>
      <c r="S12617"/>
    </row>
    <row r="12618" spans="18:19" ht="15" customHeight="1">
      <c r="R12618"/>
      <c r="S12618"/>
    </row>
    <row r="12619" spans="18:19" ht="15" customHeight="1">
      <c r="R12619"/>
      <c r="S12619"/>
    </row>
    <row r="12620" spans="18:19" ht="15" customHeight="1">
      <c r="R12620"/>
      <c r="S12620"/>
    </row>
    <row r="12621" spans="18:19" ht="15" customHeight="1">
      <c r="R12621"/>
      <c r="S12621"/>
    </row>
    <row r="12622" spans="18:19" ht="15" customHeight="1">
      <c r="R12622"/>
      <c r="S12622"/>
    </row>
    <row r="12623" spans="18:19" ht="15" customHeight="1">
      <c r="R12623"/>
      <c r="S12623"/>
    </row>
    <row r="12624" spans="18:19" ht="15" customHeight="1">
      <c r="R12624"/>
      <c r="S12624"/>
    </row>
    <row r="12625" spans="18:19" ht="15" customHeight="1">
      <c r="R12625"/>
      <c r="S12625"/>
    </row>
    <row r="12626" spans="18:19" ht="15" customHeight="1">
      <c r="R12626"/>
      <c r="S12626"/>
    </row>
    <row r="12627" spans="18:19" ht="15" customHeight="1">
      <c r="R12627"/>
      <c r="S12627"/>
    </row>
    <row r="12628" spans="18:19" ht="15" customHeight="1">
      <c r="R12628"/>
      <c r="S12628"/>
    </row>
    <row r="12629" spans="18:19" ht="15" customHeight="1">
      <c r="R12629"/>
      <c r="S12629"/>
    </row>
    <row r="12630" spans="18:19" ht="15" customHeight="1">
      <c r="R12630"/>
      <c r="S12630"/>
    </row>
    <row r="12631" spans="18:19" ht="15" customHeight="1">
      <c r="R12631"/>
      <c r="S12631"/>
    </row>
    <row r="12632" spans="18:19" ht="15" customHeight="1">
      <c r="R12632"/>
      <c r="S12632"/>
    </row>
    <row r="12633" spans="18:19" ht="15" customHeight="1">
      <c r="R12633"/>
      <c r="S12633"/>
    </row>
    <row r="12634" spans="18:19" ht="15" customHeight="1">
      <c r="R12634"/>
      <c r="S12634"/>
    </row>
    <row r="12635" spans="18:19" ht="15" customHeight="1">
      <c r="R12635"/>
      <c r="S12635"/>
    </row>
    <row r="12636" spans="18:19" ht="15" customHeight="1">
      <c r="R12636"/>
      <c r="S12636"/>
    </row>
    <row r="12637" spans="18:19" ht="15" customHeight="1">
      <c r="R12637"/>
      <c r="S12637"/>
    </row>
    <row r="12638" spans="18:19" ht="15" customHeight="1">
      <c r="R12638"/>
      <c r="S12638"/>
    </row>
    <row r="12639" spans="18:19" ht="15" customHeight="1">
      <c r="R12639"/>
      <c r="S12639"/>
    </row>
    <row r="12640" spans="18:19" ht="15" customHeight="1">
      <c r="R12640"/>
      <c r="S12640"/>
    </row>
    <row r="12641" spans="18:19" ht="15" customHeight="1">
      <c r="R12641"/>
      <c r="S12641"/>
    </row>
    <row r="12642" spans="18:19" ht="15" customHeight="1">
      <c r="R12642"/>
      <c r="S12642"/>
    </row>
    <row r="12643" spans="18:19" ht="15" customHeight="1">
      <c r="R12643"/>
      <c r="S12643"/>
    </row>
    <row r="12644" spans="18:19" ht="15" customHeight="1">
      <c r="R12644"/>
      <c r="S12644"/>
    </row>
    <row r="12645" spans="18:19" ht="15" customHeight="1">
      <c r="R12645"/>
      <c r="S12645"/>
    </row>
    <row r="12646" spans="18:19" ht="15" customHeight="1">
      <c r="R12646"/>
      <c r="S12646"/>
    </row>
    <row r="12647" spans="18:19" ht="15" customHeight="1">
      <c r="R12647"/>
      <c r="S12647"/>
    </row>
    <row r="12648" spans="18:19" ht="15" customHeight="1">
      <c r="R12648"/>
      <c r="S12648"/>
    </row>
    <row r="12649" spans="18:19" ht="15" customHeight="1">
      <c r="R12649"/>
      <c r="S12649"/>
    </row>
    <row r="12650" spans="18:19" ht="15" customHeight="1">
      <c r="R12650"/>
      <c r="S12650"/>
    </row>
    <row r="12651" spans="18:19" ht="15" customHeight="1">
      <c r="R12651"/>
      <c r="S12651"/>
    </row>
    <row r="12652" spans="18:19" ht="15" customHeight="1">
      <c r="R12652"/>
      <c r="S12652"/>
    </row>
    <row r="12653" spans="18:19" ht="15" customHeight="1">
      <c r="R12653"/>
      <c r="S12653"/>
    </row>
    <row r="12654" spans="18:19" ht="15" customHeight="1">
      <c r="R12654"/>
      <c r="S12654"/>
    </row>
    <row r="12655" spans="18:19" ht="15" customHeight="1">
      <c r="R12655"/>
      <c r="S12655"/>
    </row>
    <row r="12656" spans="18:19" ht="15" customHeight="1">
      <c r="R12656"/>
      <c r="S12656"/>
    </row>
    <row r="12657" spans="18:19" ht="15" customHeight="1">
      <c r="R12657"/>
      <c r="S12657"/>
    </row>
    <row r="12658" spans="18:19" ht="15" customHeight="1">
      <c r="R12658"/>
      <c r="S12658"/>
    </row>
    <row r="12659" spans="18:19" ht="15" customHeight="1">
      <c r="R12659"/>
      <c r="S12659"/>
    </row>
    <row r="12660" spans="18:19" ht="15" customHeight="1">
      <c r="R12660"/>
      <c r="S12660"/>
    </row>
    <row r="12661" spans="18:19" ht="15" customHeight="1">
      <c r="R12661"/>
      <c r="S12661"/>
    </row>
    <row r="12662" spans="18:19" ht="15" customHeight="1">
      <c r="R12662"/>
      <c r="S12662"/>
    </row>
    <row r="12663" spans="18:19" ht="15" customHeight="1">
      <c r="R12663"/>
      <c r="S12663"/>
    </row>
    <row r="12664" spans="18:19" ht="15" customHeight="1">
      <c r="R12664"/>
      <c r="S12664"/>
    </row>
    <row r="12665" spans="18:19" ht="15" customHeight="1">
      <c r="R12665"/>
      <c r="S12665"/>
    </row>
    <row r="12666" spans="18:19" ht="15" customHeight="1">
      <c r="R12666"/>
      <c r="S12666"/>
    </row>
    <row r="12667" spans="18:19" ht="15" customHeight="1">
      <c r="R12667"/>
      <c r="S12667"/>
    </row>
    <row r="12668" spans="18:19" ht="15" customHeight="1">
      <c r="R12668"/>
      <c r="S12668"/>
    </row>
    <row r="12669" spans="18:19" ht="15" customHeight="1">
      <c r="R12669"/>
      <c r="S12669"/>
    </row>
    <row r="12670" spans="18:19" ht="15" customHeight="1">
      <c r="R12670"/>
      <c r="S12670"/>
    </row>
    <row r="12671" spans="18:19" ht="15" customHeight="1">
      <c r="R12671"/>
      <c r="S12671"/>
    </row>
    <row r="12672" spans="18:19" ht="15" customHeight="1">
      <c r="R12672"/>
      <c r="S12672"/>
    </row>
    <row r="12673" spans="18:19" ht="15" customHeight="1">
      <c r="R12673"/>
      <c r="S12673"/>
    </row>
    <row r="12674" spans="18:19" ht="15" customHeight="1">
      <c r="R12674"/>
      <c r="S12674"/>
    </row>
    <row r="12675" spans="18:19" ht="15" customHeight="1">
      <c r="R12675"/>
      <c r="S12675"/>
    </row>
    <row r="12676" spans="18:19" ht="15" customHeight="1">
      <c r="R12676"/>
      <c r="S12676"/>
    </row>
    <row r="12677" spans="18:19" ht="15" customHeight="1">
      <c r="R12677"/>
      <c r="S12677"/>
    </row>
    <row r="12678" spans="18:19" ht="15" customHeight="1">
      <c r="R12678"/>
      <c r="S12678"/>
    </row>
    <row r="12679" spans="18:19" ht="15" customHeight="1">
      <c r="R12679"/>
      <c r="S12679"/>
    </row>
    <row r="12680" spans="18:19" ht="15" customHeight="1">
      <c r="R12680"/>
      <c r="S12680"/>
    </row>
    <row r="12681" spans="18:19" ht="15" customHeight="1">
      <c r="R12681"/>
      <c r="S12681"/>
    </row>
    <row r="12682" spans="18:19" ht="15" customHeight="1">
      <c r="R12682"/>
      <c r="S12682"/>
    </row>
    <row r="12683" spans="18:19" ht="15" customHeight="1">
      <c r="R12683"/>
      <c r="S12683"/>
    </row>
    <row r="12684" spans="18:19" ht="15" customHeight="1">
      <c r="R12684"/>
      <c r="S12684"/>
    </row>
    <row r="12685" spans="18:19" ht="15" customHeight="1">
      <c r="R12685"/>
      <c r="S12685"/>
    </row>
    <row r="12686" spans="18:19" ht="15" customHeight="1">
      <c r="R12686"/>
      <c r="S12686"/>
    </row>
    <row r="12687" spans="18:19" ht="15" customHeight="1">
      <c r="R12687"/>
      <c r="S12687"/>
    </row>
    <row r="12688" spans="18:19" ht="15" customHeight="1">
      <c r="R12688"/>
      <c r="S12688"/>
    </row>
    <row r="12689" spans="18:19" ht="15" customHeight="1">
      <c r="R12689"/>
      <c r="S12689"/>
    </row>
    <row r="12690" spans="18:19" ht="15" customHeight="1">
      <c r="R12690"/>
      <c r="S12690"/>
    </row>
    <row r="12691" spans="18:19" ht="15" customHeight="1">
      <c r="R12691"/>
      <c r="S12691"/>
    </row>
    <row r="12692" spans="18:19" ht="15" customHeight="1">
      <c r="R12692"/>
      <c r="S12692"/>
    </row>
    <row r="12693" spans="18:19" ht="15" customHeight="1">
      <c r="R12693"/>
      <c r="S12693"/>
    </row>
    <row r="12694" spans="18:19" ht="15" customHeight="1">
      <c r="R12694"/>
      <c r="S12694"/>
    </row>
    <row r="12695" spans="18:19" ht="15" customHeight="1">
      <c r="R12695"/>
      <c r="S12695"/>
    </row>
    <row r="12696" spans="18:19" ht="15" customHeight="1">
      <c r="R12696"/>
      <c r="S12696"/>
    </row>
    <row r="12697" spans="18:19" ht="15" customHeight="1">
      <c r="R12697"/>
      <c r="S12697"/>
    </row>
    <row r="12698" spans="18:19" ht="15" customHeight="1">
      <c r="R12698"/>
      <c r="S12698"/>
    </row>
    <row r="12699" spans="18:19" ht="15" customHeight="1">
      <c r="R12699"/>
      <c r="S12699"/>
    </row>
    <row r="12700" spans="18:19" ht="15" customHeight="1">
      <c r="R12700"/>
      <c r="S12700"/>
    </row>
    <row r="12701" spans="18:19" ht="15" customHeight="1">
      <c r="R12701"/>
      <c r="S12701"/>
    </row>
    <row r="12702" spans="18:19" ht="15" customHeight="1">
      <c r="R12702"/>
      <c r="S12702"/>
    </row>
    <row r="12703" spans="18:19" ht="15" customHeight="1">
      <c r="R12703"/>
      <c r="S12703"/>
    </row>
    <row r="12704" spans="18:19" ht="15" customHeight="1">
      <c r="R12704"/>
      <c r="S12704"/>
    </row>
    <row r="12705" spans="18:19" ht="15" customHeight="1">
      <c r="R12705"/>
      <c r="S12705"/>
    </row>
    <row r="12706" spans="18:19" ht="15" customHeight="1">
      <c r="R12706"/>
      <c r="S12706"/>
    </row>
    <row r="12707" spans="18:19" ht="15" customHeight="1">
      <c r="R12707"/>
      <c r="S12707"/>
    </row>
    <row r="12708" spans="18:19" ht="15" customHeight="1">
      <c r="R12708"/>
      <c r="S12708"/>
    </row>
    <row r="12709" spans="18:19" ht="15" customHeight="1">
      <c r="R12709"/>
      <c r="S12709"/>
    </row>
    <row r="12710" spans="18:19" ht="15" customHeight="1">
      <c r="R12710"/>
      <c r="S12710"/>
    </row>
    <row r="12711" spans="18:19" ht="15" customHeight="1">
      <c r="R12711"/>
      <c r="S12711"/>
    </row>
    <row r="12712" spans="18:19" ht="15" customHeight="1">
      <c r="R12712"/>
      <c r="S12712"/>
    </row>
    <row r="12713" spans="18:19" ht="15" customHeight="1">
      <c r="R12713"/>
      <c r="S12713"/>
    </row>
    <row r="12714" spans="18:19" ht="15" customHeight="1">
      <c r="R12714"/>
      <c r="S12714"/>
    </row>
    <row r="12715" spans="18:19" ht="15" customHeight="1">
      <c r="R12715"/>
      <c r="S12715"/>
    </row>
    <row r="12716" spans="18:19" ht="15" customHeight="1">
      <c r="R12716"/>
      <c r="S12716"/>
    </row>
    <row r="12717" spans="18:19" ht="15" customHeight="1">
      <c r="R12717"/>
      <c r="S12717"/>
    </row>
    <row r="12718" spans="18:19" ht="15" customHeight="1">
      <c r="R12718"/>
      <c r="S12718"/>
    </row>
    <row r="12719" spans="18:19" ht="15" customHeight="1">
      <c r="R12719"/>
      <c r="S12719"/>
    </row>
    <row r="12720" spans="18:19" ht="15" customHeight="1">
      <c r="R12720"/>
      <c r="S12720"/>
    </row>
    <row r="12721" spans="18:19" ht="15" customHeight="1">
      <c r="R12721"/>
      <c r="S12721"/>
    </row>
    <row r="12722" spans="18:19" ht="15" customHeight="1">
      <c r="R12722"/>
      <c r="S12722"/>
    </row>
    <row r="12723" spans="18:19" ht="15" customHeight="1">
      <c r="R12723"/>
      <c r="S12723"/>
    </row>
    <row r="12724" spans="18:19" ht="15" customHeight="1">
      <c r="R12724"/>
      <c r="S12724"/>
    </row>
    <row r="12725" spans="18:19" ht="15" customHeight="1">
      <c r="R12725"/>
      <c r="S12725"/>
    </row>
    <row r="12726" spans="18:19" ht="15" customHeight="1">
      <c r="R12726"/>
      <c r="S12726"/>
    </row>
    <row r="12727" spans="18:19" ht="15" customHeight="1">
      <c r="R12727"/>
      <c r="S12727"/>
    </row>
    <row r="12728" spans="18:19" ht="15" customHeight="1">
      <c r="R12728"/>
      <c r="S12728"/>
    </row>
    <row r="12729" spans="18:19" ht="15" customHeight="1">
      <c r="R12729"/>
      <c r="S12729"/>
    </row>
    <row r="12730" spans="18:19" ht="15" customHeight="1">
      <c r="R12730"/>
      <c r="S12730"/>
    </row>
    <row r="12731" spans="18:19" ht="15" customHeight="1">
      <c r="R12731"/>
      <c r="S12731"/>
    </row>
    <row r="12732" spans="18:19" ht="15" customHeight="1">
      <c r="R12732"/>
      <c r="S12732"/>
    </row>
    <row r="12733" spans="18:19" ht="15" customHeight="1">
      <c r="R12733"/>
      <c r="S12733"/>
    </row>
    <row r="12734" spans="18:19" ht="15" customHeight="1">
      <c r="R12734"/>
      <c r="S12734"/>
    </row>
    <row r="12735" spans="18:19" ht="15" customHeight="1">
      <c r="R12735"/>
      <c r="S12735"/>
    </row>
    <row r="12736" spans="18:19" ht="15" customHeight="1">
      <c r="R12736"/>
      <c r="S12736"/>
    </row>
    <row r="12737" spans="18:19" ht="15" customHeight="1">
      <c r="R12737"/>
      <c r="S12737"/>
    </row>
    <row r="12738" spans="18:19" ht="15" customHeight="1">
      <c r="R12738"/>
      <c r="S12738"/>
    </row>
    <row r="12739" spans="18:19" ht="15" customHeight="1">
      <c r="R12739"/>
      <c r="S12739"/>
    </row>
    <row r="12740" spans="18:19" ht="15" customHeight="1">
      <c r="R12740"/>
      <c r="S12740"/>
    </row>
    <row r="12741" spans="18:19" ht="15" customHeight="1">
      <c r="R12741"/>
      <c r="S12741"/>
    </row>
    <row r="12742" spans="18:19" ht="15" customHeight="1">
      <c r="R12742"/>
      <c r="S12742"/>
    </row>
    <row r="12743" spans="18:19" ht="15" customHeight="1">
      <c r="R12743"/>
      <c r="S12743"/>
    </row>
    <row r="12744" spans="18:19" ht="15" customHeight="1">
      <c r="R12744"/>
      <c r="S12744"/>
    </row>
    <row r="12745" spans="18:19" ht="15" customHeight="1">
      <c r="R12745"/>
      <c r="S12745"/>
    </row>
    <row r="12746" spans="18:19" ht="15" customHeight="1">
      <c r="R12746"/>
      <c r="S12746"/>
    </row>
    <row r="12747" spans="18:19" ht="15" customHeight="1">
      <c r="R12747"/>
      <c r="S12747"/>
    </row>
    <row r="12748" spans="18:19" ht="15" customHeight="1">
      <c r="R12748"/>
      <c r="S12748"/>
    </row>
    <row r="12749" spans="18:19" ht="15" customHeight="1">
      <c r="R12749"/>
      <c r="S12749"/>
    </row>
    <row r="12750" spans="18:19" ht="15" customHeight="1">
      <c r="R12750"/>
      <c r="S12750"/>
    </row>
    <row r="12751" spans="18:19" ht="15" customHeight="1">
      <c r="R12751"/>
      <c r="S12751"/>
    </row>
    <row r="12752" spans="18:19" ht="15" customHeight="1">
      <c r="R12752"/>
      <c r="S12752"/>
    </row>
    <row r="12753" spans="18:19" ht="15" customHeight="1">
      <c r="R12753"/>
      <c r="S12753"/>
    </row>
    <row r="12754" spans="18:19" ht="15" customHeight="1">
      <c r="R12754"/>
      <c r="S12754"/>
    </row>
    <row r="12755" spans="18:19" ht="15" customHeight="1">
      <c r="R12755"/>
      <c r="S12755"/>
    </row>
    <row r="12756" spans="18:19" ht="15" customHeight="1">
      <c r="R12756"/>
      <c r="S12756"/>
    </row>
    <row r="12757" spans="18:19" ht="15" customHeight="1">
      <c r="R12757"/>
      <c r="S12757"/>
    </row>
    <row r="12758" spans="18:19" ht="15" customHeight="1">
      <c r="R12758"/>
      <c r="S12758"/>
    </row>
    <row r="12759" spans="18:19" ht="15" customHeight="1">
      <c r="R12759"/>
      <c r="S12759"/>
    </row>
    <row r="12760" spans="18:19" ht="15" customHeight="1">
      <c r="R12760"/>
      <c r="S12760"/>
    </row>
    <row r="12761" spans="18:19" ht="15" customHeight="1">
      <c r="R12761"/>
      <c r="S12761"/>
    </row>
    <row r="12762" spans="18:19" ht="15" customHeight="1">
      <c r="R12762"/>
      <c r="S12762"/>
    </row>
    <row r="12763" spans="18:19" ht="15" customHeight="1">
      <c r="R12763"/>
      <c r="S12763"/>
    </row>
    <row r="12764" spans="18:19" ht="15" customHeight="1">
      <c r="R12764"/>
      <c r="S12764"/>
    </row>
    <row r="12765" spans="18:19" ht="15" customHeight="1">
      <c r="R12765"/>
      <c r="S12765"/>
    </row>
    <row r="12766" spans="18:19" ht="15" customHeight="1">
      <c r="R12766"/>
      <c r="S12766"/>
    </row>
    <row r="12767" spans="18:19" ht="15" customHeight="1">
      <c r="R12767"/>
      <c r="S12767"/>
    </row>
    <row r="12768" spans="18:19" ht="15" customHeight="1">
      <c r="R12768"/>
      <c r="S12768"/>
    </row>
    <row r="12769" spans="18:19" ht="15" customHeight="1">
      <c r="R12769"/>
      <c r="S12769"/>
    </row>
    <row r="12770" spans="18:19" ht="15" customHeight="1">
      <c r="R12770"/>
      <c r="S12770"/>
    </row>
    <row r="12771" spans="18:19" ht="15" customHeight="1">
      <c r="R12771"/>
      <c r="S12771"/>
    </row>
    <row r="12772" spans="18:19" ht="15" customHeight="1">
      <c r="R12772"/>
      <c r="S12772"/>
    </row>
    <row r="12773" spans="18:19" ht="15" customHeight="1">
      <c r="R12773"/>
      <c r="S12773"/>
    </row>
    <row r="12774" spans="18:19" ht="15" customHeight="1">
      <c r="R12774"/>
      <c r="S12774"/>
    </row>
    <row r="12775" spans="18:19" ht="15" customHeight="1">
      <c r="R12775"/>
      <c r="S12775"/>
    </row>
    <row r="12776" spans="18:19" ht="15" customHeight="1">
      <c r="R12776"/>
      <c r="S12776"/>
    </row>
    <row r="12777" spans="18:19" ht="15" customHeight="1">
      <c r="R12777"/>
      <c r="S12777"/>
    </row>
    <row r="12778" spans="18:19" ht="15" customHeight="1">
      <c r="R12778"/>
      <c r="S12778"/>
    </row>
    <row r="12779" spans="18:19" ht="15" customHeight="1">
      <c r="R12779"/>
      <c r="S12779"/>
    </row>
    <row r="12780" spans="18:19" ht="15" customHeight="1">
      <c r="R12780"/>
      <c r="S12780"/>
    </row>
    <row r="12781" spans="18:19" ht="15" customHeight="1">
      <c r="R12781"/>
      <c r="S12781"/>
    </row>
    <row r="12782" spans="18:19" ht="15" customHeight="1">
      <c r="R12782"/>
      <c r="S12782"/>
    </row>
    <row r="12783" spans="18:19" ht="15" customHeight="1">
      <c r="R12783"/>
      <c r="S12783"/>
    </row>
    <row r="12784" spans="18:19" ht="15" customHeight="1">
      <c r="R12784"/>
      <c r="S12784"/>
    </row>
    <row r="12785" spans="18:19" ht="15" customHeight="1">
      <c r="R12785"/>
      <c r="S12785"/>
    </row>
    <row r="12786" spans="18:19" ht="15" customHeight="1">
      <c r="R12786"/>
      <c r="S12786"/>
    </row>
    <row r="12787" spans="18:19" ht="15" customHeight="1">
      <c r="R12787"/>
      <c r="S12787"/>
    </row>
    <row r="12788" spans="18:19" ht="15" customHeight="1">
      <c r="R12788"/>
      <c r="S12788"/>
    </row>
    <row r="12789" spans="18:19" ht="15" customHeight="1">
      <c r="R12789"/>
      <c r="S12789"/>
    </row>
    <row r="12790" spans="18:19" ht="15" customHeight="1">
      <c r="R12790"/>
      <c r="S12790"/>
    </row>
    <row r="12791" spans="18:19" ht="15" customHeight="1">
      <c r="R12791"/>
      <c r="S12791"/>
    </row>
    <row r="12792" spans="18:19" ht="15" customHeight="1">
      <c r="R12792"/>
      <c r="S12792"/>
    </row>
    <row r="12793" spans="18:19" ht="15" customHeight="1">
      <c r="R12793"/>
      <c r="S12793"/>
    </row>
    <row r="12794" spans="18:19" ht="15" customHeight="1">
      <c r="R12794"/>
      <c r="S12794"/>
    </row>
    <row r="12795" spans="18:19" ht="15" customHeight="1">
      <c r="R12795"/>
      <c r="S12795"/>
    </row>
    <row r="12796" spans="18:19" ht="15" customHeight="1">
      <c r="R12796"/>
      <c r="S12796"/>
    </row>
    <row r="12797" spans="18:19" ht="15" customHeight="1">
      <c r="R12797"/>
      <c r="S12797"/>
    </row>
    <row r="12798" spans="18:19" ht="15" customHeight="1">
      <c r="R12798"/>
      <c r="S12798"/>
    </row>
    <row r="12799" spans="18:19" ht="15" customHeight="1">
      <c r="R12799"/>
      <c r="S12799"/>
    </row>
    <row r="12800" spans="18:19" ht="15" customHeight="1">
      <c r="R12800"/>
      <c r="S12800"/>
    </row>
    <row r="12801" spans="18:19" ht="15" customHeight="1">
      <c r="R12801"/>
      <c r="S12801"/>
    </row>
    <row r="12802" spans="18:19" ht="15" customHeight="1">
      <c r="R12802"/>
      <c r="S12802"/>
    </row>
    <row r="12803" spans="18:19" ht="15" customHeight="1">
      <c r="R12803"/>
      <c r="S12803"/>
    </row>
    <row r="12804" spans="18:19" ht="15" customHeight="1">
      <c r="R12804"/>
      <c r="S12804"/>
    </row>
    <row r="12805" spans="18:19" ht="15" customHeight="1">
      <c r="R12805"/>
      <c r="S12805"/>
    </row>
    <row r="12806" spans="18:19" ht="15" customHeight="1">
      <c r="R12806"/>
      <c r="S12806"/>
    </row>
    <row r="12807" spans="18:19" ht="15" customHeight="1">
      <c r="R12807"/>
      <c r="S12807"/>
    </row>
    <row r="12808" spans="18:19" ht="15" customHeight="1">
      <c r="R12808"/>
      <c r="S12808"/>
    </row>
    <row r="12809" spans="18:19" ht="15" customHeight="1">
      <c r="R12809"/>
      <c r="S12809"/>
    </row>
    <row r="12810" spans="18:19" ht="15" customHeight="1">
      <c r="R12810"/>
      <c r="S12810"/>
    </row>
    <row r="12811" spans="18:19" ht="15" customHeight="1">
      <c r="R12811"/>
      <c r="S12811"/>
    </row>
    <row r="12812" spans="18:19" ht="15" customHeight="1">
      <c r="R12812"/>
      <c r="S12812"/>
    </row>
    <row r="12813" spans="18:19" ht="15" customHeight="1">
      <c r="R12813"/>
      <c r="S12813"/>
    </row>
    <row r="12814" spans="18:19" ht="15" customHeight="1">
      <c r="R12814"/>
      <c r="S12814"/>
    </row>
    <row r="12815" spans="18:19" ht="15" customHeight="1">
      <c r="R12815"/>
      <c r="S12815"/>
    </row>
    <row r="12816" spans="18:19" ht="15" customHeight="1">
      <c r="R12816"/>
      <c r="S12816"/>
    </row>
    <row r="12817" spans="18:19" ht="15" customHeight="1">
      <c r="R12817"/>
      <c r="S12817"/>
    </row>
    <row r="12818" spans="18:19" ht="15" customHeight="1">
      <c r="R12818"/>
      <c r="S12818"/>
    </row>
    <row r="12819" spans="18:19" ht="15" customHeight="1">
      <c r="R12819"/>
      <c r="S12819"/>
    </row>
    <row r="12820" spans="18:19" ht="15" customHeight="1">
      <c r="R12820"/>
      <c r="S12820"/>
    </row>
    <row r="12821" spans="18:19" ht="15" customHeight="1">
      <c r="R12821"/>
      <c r="S12821"/>
    </row>
    <row r="12822" spans="18:19" ht="15" customHeight="1">
      <c r="R12822"/>
      <c r="S12822"/>
    </row>
    <row r="12823" spans="18:19" ht="15" customHeight="1">
      <c r="R12823"/>
      <c r="S12823"/>
    </row>
    <row r="12824" spans="18:19" ht="15" customHeight="1">
      <c r="R12824"/>
      <c r="S12824"/>
    </row>
    <row r="12825" spans="18:19" ht="15" customHeight="1">
      <c r="R12825"/>
      <c r="S12825"/>
    </row>
    <row r="12826" spans="18:19" ht="15" customHeight="1">
      <c r="R12826"/>
      <c r="S12826"/>
    </row>
    <row r="12827" spans="18:19" ht="15" customHeight="1">
      <c r="R12827"/>
      <c r="S12827"/>
    </row>
    <row r="12828" spans="18:19" ht="15" customHeight="1">
      <c r="R12828"/>
      <c r="S12828"/>
    </row>
    <row r="12829" spans="18:19" ht="15" customHeight="1">
      <c r="R12829"/>
      <c r="S12829"/>
    </row>
    <row r="12830" spans="18:19" ht="15" customHeight="1">
      <c r="R12830"/>
      <c r="S12830"/>
    </row>
    <row r="12831" spans="18:19" ht="15" customHeight="1">
      <c r="R12831"/>
      <c r="S12831"/>
    </row>
    <row r="12832" spans="18:19" ht="15" customHeight="1">
      <c r="R12832"/>
      <c r="S12832"/>
    </row>
    <row r="12833" spans="18:19" ht="15" customHeight="1">
      <c r="R12833"/>
      <c r="S12833"/>
    </row>
    <row r="12834" spans="18:19" ht="15" customHeight="1">
      <c r="R12834"/>
      <c r="S12834"/>
    </row>
    <row r="12835" spans="18:19" ht="15" customHeight="1">
      <c r="R12835"/>
      <c r="S12835"/>
    </row>
    <row r="12836" spans="18:19" ht="15" customHeight="1">
      <c r="R12836"/>
      <c r="S12836"/>
    </row>
    <row r="12837" spans="18:19" ht="15" customHeight="1">
      <c r="R12837"/>
      <c r="S12837"/>
    </row>
    <row r="12838" spans="18:19" ht="15" customHeight="1">
      <c r="R12838"/>
      <c r="S12838"/>
    </row>
    <row r="12839" spans="18:19" ht="15" customHeight="1">
      <c r="R12839"/>
      <c r="S12839"/>
    </row>
    <row r="12840" spans="18:19" ht="15" customHeight="1">
      <c r="R12840"/>
      <c r="S12840"/>
    </row>
    <row r="12841" spans="18:19" ht="15" customHeight="1">
      <c r="R12841"/>
      <c r="S12841"/>
    </row>
    <row r="12842" spans="18:19" ht="15" customHeight="1">
      <c r="R12842"/>
      <c r="S12842"/>
    </row>
    <row r="12843" spans="18:19" ht="15" customHeight="1">
      <c r="R12843"/>
      <c r="S12843"/>
    </row>
    <row r="12844" spans="18:19" ht="15" customHeight="1">
      <c r="R12844"/>
      <c r="S12844"/>
    </row>
    <row r="12845" spans="18:19" ht="15" customHeight="1">
      <c r="R12845"/>
      <c r="S12845"/>
    </row>
    <row r="12846" spans="18:19" ht="15" customHeight="1">
      <c r="R12846"/>
      <c r="S12846"/>
    </row>
    <row r="12847" spans="18:19" ht="15" customHeight="1">
      <c r="R12847"/>
      <c r="S12847"/>
    </row>
    <row r="12848" spans="18:19" ht="15" customHeight="1">
      <c r="R12848"/>
      <c r="S12848"/>
    </row>
    <row r="12849" spans="18:19" ht="15" customHeight="1">
      <c r="R12849"/>
      <c r="S12849"/>
    </row>
    <row r="12850" spans="18:19" ht="15" customHeight="1">
      <c r="R12850"/>
      <c r="S12850"/>
    </row>
    <row r="12851" spans="18:19" ht="15" customHeight="1">
      <c r="R12851"/>
      <c r="S12851"/>
    </row>
    <row r="12852" spans="18:19" ht="15" customHeight="1">
      <c r="R12852"/>
      <c r="S12852"/>
    </row>
    <row r="12853" spans="18:19" ht="15" customHeight="1">
      <c r="R12853"/>
      <c r="S12853"/>
    </row>
    <row r="12854" spans="18:19" ht="15" customHeight="1">
      <c r="R12854"/>
      <c r="S12854"/>
    </row>
    <row r="12855" spans="18:19" ht="15" customHeight="1">
      <c r="R12855"/>
      <c r="S12855"/>
    </row>
    <row r="12856" spans="18:19" ht="15" customHeight="1">
      <c r="R12856"/>
      <c r="S12856"/>
    </row>
    <row r="12857" spans="18:19" ht="15" customHeight="1">
      <c r="R12857"/>
      <c r="S12857"/>
    </row>
    <row r="12858" spans="18:19" ht="15" customHeight="1">
      <c r="R12858"/>
      <c r="S12858"/>
    </row>
    <row r="12859" spans="18:19" ht="15" customHeight="1">
      <c r="R12859"/>
      <c r="S12859"/>
    </row>
    <row r="12860" spans="18:19" ht="15" customHeight="1">
      <c r="R12860"/>
      <c r="S12860"/>
    </row>
    <row r="12861" spans="18:19" ht="15" customHeight="1">
      <c r="R12861"/>
      <c r="S12861"/>
    </row>
    <row r="12862" spans="18:19" ht="15" customHeight="1">
      <c r="R12862"/>
      <c r="S12862"/>
    </row>
    <row r="12863" spans="18:19" ht="15" customHeight="1">
      <c r="R12863"/>
      <c r="S12863"/>
    </row>
    <row r="12864" spans="18:19" ht="15" customHeight="1">
      <c r="R12864"/>
      <c r="S12864"/>
    </row>
    <row r="12865" spans="18:19" ht="15" customHeight="1">
      <c r="R12865"/>
      <c r="S12865"/>
    </row>
    <row r="12866" spans="18:19" ht="15" customHeight="1">
      <c r="R12866"/>
      <c r="S12866"/>
    </row>
    <row r="12867" spans="18:19" ht="15" customHeight="1">
      <c r="R12867"/>
      <c r="S12867"/>
    </row>
    <row r="12868" spans="18:19" ht="15" customHeight="1">
      <c r="R12868"/>
      <c r="S12868"/>
    </row>
    <row r="12869" spans="18:19" ht="15" customHeight="1">
      <c r="R12869"/>
      <c r="S12869"/>
    </row>
    <row r="12870" spans="18:19" ht="15" customHeight="1">
      <c r="R12870"/>
      <c r="S12870"/>
    </row>
    <row r="12871" spans="18:19" ht="15" customHeight="1">
      <c r="R12871"/>
      <c r="S12871"/>
    </row>
    <row r="12872" spans="18:19" ht="15" customHeight="1">
      <c r="R12872"/>
      <c r="S12872"/>
    </row>
    <row r="12873" spans="18:19" ht="15" customHeight="1">
      <c r="R12873"/>
      <c r="S12873"/>
    </row>
    <row r="12874" spans="18:19" ht="15" customHeight="1">
      <c r="R12874"/>
      <c r="S12874"/>
    </row>
    <row r="12875" spans="18:19" ht="15" customHeight="1">
      <c r="R12875"/>
      <c r="S12875"/>
    </row>
    <row r="12876" spans="18:19" ht="15" customHeight="1">
      <c r="R12876"/>
      <c r="S12876"/>
    </row>
    <row r="12877" spans="18:19" ht="15" customHeight="1">
      <c r="R12877"/>
      <c r="S12877"/>
    </row>
    <row r="12878" spans="18:19" ht="15" customHeight="1">
      <c r="R12878"/>
      <c r="S12878"/>
    </row>
    <row r="12879" spans="18:19" ht="15" customHeight="1">
      <c r="R12879"/>
      <c r="S12879"/>
    </row>
    <row r="12880" spans="18:19" ht="15" customHeight="1">
      <c r="R12880"/>
      <c r="S12880"/>
    </row>
    <row r="12881" spans="18:19" ht="15" customHeight="1">
      <c r="R12881"/>
      <c r="S12881"/>
    </row>
    <row r="12882" spans="18:19" ht="15" customHeight="1">
      <c r="R12882"/>
      <c r="S12882"/>
    </row>
    <row r="12883" spans="18:19" ht="15" customHeight="1">
      <c r="R12883"/>
      <c r="S12883"/>
    </row>
    <row r="12884" spans="18:19" ht="15" customHeight="1">
      <c r="R12884"/>
      <c r="S12884"/>
    </row>
    <row r="12885" spans="18:19" ht="15" customHeight="1">
      <c r="R12885"/>
      <c r="S12885"/>
    </row>
    <row r="12886" spans="18:19" ht="15" customHeight="1">
      <c r="R12886"/>
      <c r="S12886"/>
    </row>
    <row r="12887" spans="18:19" ht="15" customHeight="1">
      <c r="R12887"/>
      <c r="S12887"/>
    </row>
    <row r="12888" spans="18:19" ht="15" customHeight="1">
      <c r="R12888"/>
      <c r="S12888"/>
    </row>
    <row r="12889" spans="18:19" ht="15" customHeight="1">
      <c r="R12889"/>
      <c r="S12889"/>
    </row>
    <row r="12890" spans="18:19" ht="15" customHeight="1">
      <c r="R12890"/>
      <c r="S12890"/>
    </row>
    <row r="12891" spans="18:19" ht="15" customHeight="1">
      <c r="R12891"/>
      <c r="S12891"/>
    </row>
    <row r="12892" spans="18:19" ht="15" customHeight="1">
      <c r="R12892"/>
      <c r="S12892"/>
    </row>
    <row r="12893" spans="18:19" ht="15" customHeight="1">
      <c r="R12893"/>
      <c r="S12893"/>
    </row>
    <row r="12894" spans="18:19" ht="15" customHeight="1">
      <c r="R12894"/>
      <c r="S12894"/>
    </row>
    <row r="12895" spans="18:19" ht="15" customHeight="1">
      <c r="R12895"/>
      <c r="S12895"/>
    </row>
    <row r="12896" spans="18:19" ht="15" customHeight="1">
      <c r="R12896"/>
      <c r="S12896"/>
    </row>
    <row r="12897" spans="18:19" ht="15" customHeight="1">
      <c r="R12897"/>
      <c r="S12897"/>
    </row>
    <row r="12898" spans="18:19" ht="15" customHeight="1">
      <c r="R12898"/>
      <c r="S12898"/>
    </row>
    <row r="12899" spans="18:19" ht="15" customHeight="1">
      <c r="R12899"/>
      <c r="S12899"/>
    </row>
    <row r="12900" spans="18:19" ht="15" customHeight="1">
      <c r="R12900"/>
      <c r="S12900"/>
    </row>
    <row r="12901" spans="18:19" ht="15" customHeight="1">
      <c r="R12901"/>
      <c r="S12901"/>
    </row>
    <row r="12902" spans="18:19" ht="15" customHeight="1">
      <c r="R12902"/>
      <c r="S12902"/>
    </row>
    <row r="12903" spans="18:19" ht="15" customHeight="1">
      <c r="R12903"/>
      <c r="S12903"/>
    </row>
    <row r="12904" spans="18:19" ht="15" customHeight="1">
      <c r="R12904"/>
      <c r="S12904"/>
    </row>
    <row r="12905" spans="18:19" ht="15" customHeight="1">
      <c r="R12905"/>
      <c r="S12905"/>
    </row>
    <row r="12906" spans="18:19" ht="15" customHeight="1">
      <c r="R12906"/>
      <c r="S12906"/>
    </row>
    <row r="12907" spans="18:19" ht="15" customHeight="1">
      <c r="R12907"/>
      <c r="S12907"/>
    </row>
    <row r="12908" spans="18:19" ht="15" customHeight="1">
      <c r="R12908"/>
      <c r="S12908"/>
    </row>
    <row r="12909" spans="18:19" ht="15" customHeight="1">
      <c r="R12909"/>
      <c r="S12909"/>
    </row>
    <row r="12910" spans="18:19" ht="15" customHeight="1">
      <c r="R12910"/>
      <c r="S12910"/>
    </row>
    <row r="12911" spans="18:19" ht="15" customHeight="1">
      <c r="R12911"/>
      <c r="S12911"/>
    </row>
    <row r="12912" spans="18:19" ht="15" customHeight="1">
      <c r="R12912"/>
      <c r="S12912"/>
    </row>
    <row r="12913" spans="18:19" ht="15" customHeight="1">
      <c r="R12913"/>
      <c r="S12913"/>
    </row>
    <row r="12914" spans="18:19" ht="15" customHeight="1">
      <c r="R12914"/>
      <c r="S12914"/>
    </row>
    <row r="12915" spans="18:19" ht="15" customHeight="1">
      <c r="R12915"/>
      <c r="S12915"/>
    </row>
    <row r="12916" spans="18:19" ht="15" customHeight="1">
      <c r="R12916"/>
      <c r="S12916"/>
    </row>
    <row r="12917" spans="18:19" ht="15" customHeight="1">
      <c r="R12917"/>
      <c r="S12917"/>
    </row>
    <row r="12918" spans="18:19" ht="15" customHeight="1">
      <c r="R12918"/>
      <c r="S12918"/>
    </row>
    <row r="12919" spans="18:19" ht="15" customHeight="1">
      <c r="R12919"/>
      <c r="S12919"/>
    </row>
    <row r="12920" spans="18:19" ht="15" customHeight="1">
      <c r="R12920"/>
      <c r="S12920"/>
    </row>
    <row r="12921" spans="18:19" ht="15" customHeight="1">
      <c r="R12921"/>
      <c r="S12921"/>
    </row>
    <row r="12922" spans="18:19" ht="15" customHeight="1">
      <c r="R12922"/>
      <c r="S12922"/>
    </row>
    <row r="12923" spans="18:19" ht="15" customHeight="1">
      <c r="R12923"/>
      <c r="S12923"/>
    </row>
    <row r="12924" spans="18:19" ht="15" customHeight="1">
      <c r="R12924"/>
      <c r="S12924"/>
    </row>
    <row r="12925" spans="18:19" ht="15" customHeight="1">
      <c r="R12925"/>
      <c r="S12925"/>
    </row>
    <row r="12926" spans="18:19" ht="15" customHeight="1">
      <c r="R12926"/>
      <c r="S12926"/>
    </row>
    <row r="12927" spans="18:19" ht="15" customHeight="1">
      <c r="R12927"/>
      <c r="S12927"/>
    </row>
    <row r="12928" spans="18:19" ht="15" customHeight="1">
      <c r="R12928"/>
      <c r="S12928"/>
    </row>
    <row r="12929" spans="18:19" ht="15" customHeight="1">
      <c r="R12929"/>
      <c r="S12929"/>
    </row>
    <row r="12930" spans="18:19" ht="15" customHeight="1">
      <c r="R12930"/>
      <c r="S12930"/>
    </row>
    <row r="12931" spans="18:19" ht="15" customHeight="1">
      <c r="R12931"/>
      <c r="S12931"/>
    </row>
    <row r="12932" spans="18:19" ht="15" customHeight="1">
      <c r="R12932"/>
      <c r="S12932"/>
    </row>
    <row r="12933" spans="18:19" ht="15" customHeight="1">
      <c r="R12933"/>
      <c r="S12933"/>
    </row>
    <row r="12934" spans="18:19" ht="15" customHeight="1">
      <c r="R12934"/>
      <c r="S12934"/>
    </row>
    <row r="12935" spans="18:19" ht="15" customHeight="1">
      <c r="R12935"/>
      <c r="S12935"/>
    </row>
    <row r="12936" spans="18:19" ht="15" customHeight="1">
      <c r="R12936"/>
      <c r="S12936"/>
    </row>
    <row r="12937" spans="18:19" ht="15" customHeight="1">
      <c r="R12937"/>
      <c r="S12937"/>
    </row>
    <row r="12938" spans="18:19" ht="15" customHeight="1">
      <c r="R12938"/>
      <c r="S12938"/>
    </row>
    <row r="12939" spans="18:19" ht="15" customHeight="1">
      <c r="R12939"/>
      <c r="S12939"/>
    </row>
    <row r="12940" spans="18:19" ht="15" customHeight="1">
      <c r="R12940"/>
      <c r="S12940"/>
    </row>
    <row r="12941" spans="18:19" ht="15" customHeight="1">
      <c r="R12941"/>
      <c r="S12941"/>
    </row>
    <row r="12942" spans="18:19" ht="15" customHeight="1">
      <c r="R12942"/>
      <c r="S12942"/>
    </row>
    <row r="12943" spans="18:19" ht="15" customHeight="1">
      <c r="R12943"/>
      <c r="S12943"/>
    </row>
    <row r="12944" spans="18:19" ht="15" customHeight="1">
      <c r="R12944"/>
      <c r="S12944"/>
    </row>
    <row r="12945" spans="18:19" ht="15" customHeight="1">
      <c r="R12945"/>
      <c r="S12945"/>
    </row>
    <row r="12946" spans="18:19" ht="15" customHeight="1">
      <c r="R12946"/>
      <c r="S12946"/>
    </row>
    <row r="12947" spans="18:19" ht="15" customHeight="1">
      <c r="R12947"/>
      <c r="S12947"/>
    </row>
    <row r="12948" spans="18:19" ht="15" customHeight="1">
      <c r="R12948"/>
      <c r="S12948"/>
    </row>
    <row r="12949" spans="18:19" ht="15" customHeight="1">
      <c r="R12949"/>
      <c r="S12949"/>
    </row>
    <row r="12950" spans="18:19" ht="15" customHeight="1">
      <c r="R12950"/>
      <c r="S12950"/>
    </row>
    <row r="12951" spans="18:19" ht="15" customHeight="1">
      <c r="R12951"/>
      <c r="S12951"/>
    </row>
    <row r="12952" spans="18:19" ht="15" customHeight="1">
      <c r="R12952"/>
      <c r="S12952"/>
    </row>
    <row r="12953" spans="18:19" ht="15" customHeight="1">
      <c r="R12953"/>
      <c r="S12953"/>
    </row>
    <row r="12954" spans="18:19" ht="15" customHeight="1">
      <c r="R12954"/>
      <c r="S12954"/>
    </row>
    <row r="12955" spans="18:19" ht="15" customHeight="1">
      <c r="R12955"/>
      <c r="S12955"/>
    </row>
    <row r="12956" spans="18:19" ht="15" customHeight="1">
      <c r="R12956"/>
      <c r="S12956"/>
    </row>
    <row r="12957" spans="18:19" ht="15" customHeight="1">
      <c r="R12957"/>
      <c r="S12957"/>
    </row>
    <row r="12958" spans="18:19" ht="15" customHeight="1">
      <c r="R12958"/>
      <c r="S12958"/>
    </row>
    <row r="12959" spans="18:19" ht="15" customHeight="1">
      <c r="R12959"/>
      <c r="S12959"/>
    </row>
    <row r="12960" spans="18:19" ht="15" customHeight="1">
      <c r="R12960"/>
      <c r="S12960"/>
    </row>
    <row r="12961" spans="18:19" ht="15" customHeight="1">
      <c r="R12961"/>
      <c r="S12961"/>
    </row>
    <row r="12962" spans="18:19" ht="15" customHeight="1">
      <c r="R12962"/>
      <c r="S12962"/>
    </row>
    <row r="12963" spans="18:19" ht="15" customHeight="1">
      <c r="R12963"/>
      <c r="S12963"/>
    </row>
    <row r="12964" spans="18:19" ht="15" customHeight="1">
      <c r="R12964"/>
      <c r="S12964"/>
    </row>
    <row r="12965" spans="18:19" ht="15" customHeight="1">
      <c r="R12965"/>
      <c r="S12965"/>
    </row>
    <row r="12966" spans="18:19" ht="15" customHeight="1">
      <c r="R12966"/>
      <c r="S12966"/>
    </row>
    <row r="12967" spans="18:19" ht="15" customHeight="1">
      <c r="R12967"/>
      <c r="S12967"/>
    </row>
    <row r="12968" spans="18:19" ht="15" customHeight="1">
      <c r="R12968"/>
      <c r="S12968"/>
    </row>
    <row r="12969" spans="18:19" ht="15" customHeight="1">
      <c r="R12969"/>
      <c r="S12969"/>
    </row>
    <row r="12970" spans="18:19" ht="15" customHeight="1">
      <c r="R12970"/>
      <c r="S12970"/>
    </row>
    <row r="12971" spans="18:19" ht="15" customHeight="1">
      <c r="R12971"/>
      <c r="S12971"/>
    </row>
    <row r="12972" spans="18:19" ht="15" customHeight="1">
      <c r="R12972"/>
      <c r="S12972"/>
    </row>
    <row r="12973" spans="18:19" ht="15" customHeight="1">
      <c r="R12973"/>
      <c r="S12973"/>
    </row>
    <row r="12974" spans="18:19" ht="15" customHeight="1">
      <c r="R12974"/>
      <c r="S12974"/>
    </row>
    <row r="12975" spans="18:19" ht="15" customHeight="1">
      <c r="R12975"/>
      <c r="S12975"/>
    </row>
    <row r="12976" spans="18:19" ht="15" customHeight="1">
      <c r="R12976"/>
      <c r="S12976"/>
    </row>
    <row r="12977" spans="18:19" ht="15" customHeight="1">
      <c r="R12977"/>
      <c r="S12977"/>
    </row>
    <row r="12978" spans="18:19" ht="15" customHeight="1">
      <c r="R12978"/>
      <c r="S12978"/>
    </row>
    <row r="12979" spans="18:19" ht="15" customHeight="1">
      <c r="R12979"/>
      <c r="S12979"/>
    </row>
    <row r="12980" spans="18:19" ht="15" customHeight="1">
      <c r="R12980"/>
      <c r="S12980"/>
    </row>
    <row r="12981" spans="18:19" ht="15" customHeight="1">
      <c r="R12981"/>
      <c r="S12981"/>
    </row>
    <row r="12982" spans="18:19" ht="15" customHeight="1">
      <c r="R12982"/>
      <c r="S12982"/>
    </row>
    <row r="12983" spans="18:19" ht="15" customHeight="1">
      <c r="R12983"/>
      <c r="S12983"/>
    </row>
    <row r="12984" spans="18:19" ht="15" customHeight="1">
      <c r="R12984"/>
      <c r="S12984"/>
    </row>
    <row r="12985" spans="18:19" ht="15" customHeight="1">
      <c r="R12985"/>
      <c r="S12985"/>
    </row>
    <row r="12986" spans="18:19" ht="15" customHeight="1">
      <c r="R12986"/>
      <c r="S12986"/>
    </row>
    <row r="12987" spans="18:19" ht="15" customHeight="1">
      <c r="R12987"/>
      <c r="S12987"/>
    </row>
    <row r="12988" spans="18:19" ht="15" customHeight="1">
      <c r="R12988"/>
      <c r="S12988"/>
    </row>
    <row r="12989" spans="18:19" ht="15" customHeight="1">
      <c r="R12989"/>
      <c r="S12989"/>
    </row>
    <row r="12990" spans="18:19" ht="15" customHeight="1">
      <c r="R12990"/>
      <c r="S12990"/>
    </row>
    <row r="12991" spans="18:19" ht="15" customHeight="1">
      <c r="R12991"/>
      <c r="S12991"/>
    </row>
    <row r="12992" spans="18:19" ht="15" customHeight="1">
      <c r="R12992"/>
      <c r="S12992"/>
    </row>
    <row r="12993" spans="18:19" ht="15" customHeight="1">
      <c r="R12993"/>
      <c r="S12993"/>
    </row>
    <row r="12994" spans="18:19" ht="15" customHeight="1">
      <c r="R12994"/>
      <c r="S12994"/>
    </row>
    <row r="12995" spans="18:19" ht="15" customHeight="1">
      <c r="R12995"/>
      <c r="S12995"/>
    </row>
    <row r="12996" spans="18:19" ht="15" customHeight="1">
      <c r="R12996"/>
      <c r="S12996"/>
    </row>
    <row r="12997" spans="18:19" ht="15" customHeight="1">
      <c r="R12997"/>
      <c r="S12997"/>
    </row>
    <row r="12998" spans="18:19" ht="15" customHeight="1">
      <c r="R12998"/>
      <c r="S12998"/>
    </row>
    <row r="12999" spans="18:19" ht="15" customHeight="1">
      <c r="R12999"/>
      <c r="S12999"/>
    </row>
    <row r="13000" spans="18:19" ht="15" customHeight="1">
      <c r="R13000"/>
      <c r="S13000"/>
    </row>
    <row r="13001" spans="18:19" ht="15" customHeight="1">
      <c r="R13001"/>
      <c r="S13001"/>
    </row>
    <row r="13002" spans="18:19" ht="15" customHeight="1">
      <c r="R13002"/>
      <c r="S13002"/>
    </row>
    <row r="13003" spans="18:19" ht="15" customHeight="1">
      <c r="R13003"/>
      <c r="S13003"/>
    </row>
    <row r="13004" spans="18:19" ht="15" customHeight="1">
      <c r="R13004"/>
      <c r="S13004"/>
    </row>
    <row r="13005" spans="18:19" ht="15" customHeight="1">
      <c r="R13005"/>
      <c r="S13005"/>
    </row>
    <row r="13006" spans="18:19" ht="15" customHeight="1">
      <c r="R13006"/>
      <c r="S13006"/>
    </row>
    <row r="13007" spans="18:19" ht="15" customHeight="1">
      <c r="R13007"/>
      <c r="S13007"/>
    </row>
    <row r="13008" spans="18:19" ht="15" customHeight="1">
      <c r="R13008"/>
      <c r="S13008"/>
    </row>
    <row r="13009" spans="18:19" ht="15" customHeight="1">
      <c r="R13009"/>
      <c r="S13009"/>
    </row>
    <row r="13010" spans="18:19" ht="15" customHeight="1">
      <c r="R13010"/>
      <c r="S13010"/>
    </row>
    <row r="13011" spans="18:19" ht="15" customHeight="1">
      <c r="R13011"/>
      <c r="S13011"/>
    </row>
    <row r="13012" spans="18:19" ht="15" customHeight="1">
      <c r="R13012"/>
      <c r="S13012"/>
    </row>
    <row r="13013" spans="18:19" ht="15" customHeight="1">
      <c r="R13013"/>
      <c r="S13013"/>
    </row>
    <row r="13014" spans="18:19" ht="15" customHeight="1">
      <c r="R13014"/>
      <c r="S13014"/>
    </row>
    <row r="13015" spans="18:19" ht="15" customHeight="1">
      <c r="R13015"/>
      <c r="S13015"/>
    </row>
    <row r="13016" spans="18:19" ht="15" customHeight="1">
      <c r="R13016"/>
      <c r="S13016"/>
    </row>
    <row r="13017" spans="18:19" ht="15" customHeight="1">
      <c r="R13017"/>
      <c r="S13017"/>
    </row>
    <row r="13018" spans="18:19" ht="15" customHeight="1">
      <c r="R13018"/>
      <c r="S13018"/>
    </row>
    <row r="13019" spans="18:19" ht="15" customHeight="1">
      <c r="R13019"/>
      <c r="S13019"/>
    </row>
    <row r="13020" spans="18:19" ht="15" customHeight="1">
      <c r="R13020"/>
      <c r="S13020"/>
    </row>
    <row r="13021" spans="18:19" ht="15" customHeight="1">
      <c r="R13021"/>
      <c r="S13021"/>
    </row>
    <row r="13022" spans="18:19" ht="15" customHeight="1">
      <c r="R13022"/>
      <c r="S13022"/>
    </row>
    <row r="13023" spans="18:19" ht="15" customHeight="1">
      <c r="R13023"/>
      <c r="S13023"/>
    </row>
    <row r="13024" spans="18:19" ht="15" customHeight="1">
      <c r="R13024"/>
      <c r="S13024"/>
    </row>
    <row r="13025" spans="18:19" ht="15" customHeight="1">
      <c r="R13025"/>
      <c r="S13025"/>
    </row>
    <row r="13026" spans="18:19" ht="15" customHeight="1">
      <c r="R13026"/>
      <c r="S13026"/>
    </row>
    <row r="13027" spans="18:19" ht="15" customHeight="1">
      <c r="R13027"/>
      <c r="S13027"/>
    </row>
    <row r="13028" spans="18:19" ht="15" customHeight="1">
      <c r="R13028"/>
      <c r="S13028"/>
    </row>
    <row r="13029" spans="18:19" ht="15" customHeight="1">
      <c r="R13029"/>
      <c r="S13029"/>
    </row>
    <row r="13030" spans="18:19" ht="15" customHeight="1">
      <c r="R13030"/>
      <c r="S13030"/>
    </row>
    <row r="13031" spans="18:19" ht="15" customHeight="1">
      <c r="R13031"/>
      <c r="S13031"/>
    </row>
    <row r="13032" spans="18:19" ht="15" customHeight="1">
      <c r="R13032"/>
      <c r="S13032"/>
    </row>
    <row r="13033" spans="18:19" ht="15" customHeight="1">
      <c r="R13033"/>
      <c r="S13033"/>
    </row>
    <row r="13034" spans="18:19" ht="15" customHeight="1">
      <c r="R13034"/>
      <c r="S13034"/>
    </row>
    <row r="13035" spans="18:19" ht="15" customHeight="1">
      <c r="R13035"/>
      <c r="S13035"/>
    </row>
    <row r="13036" spans="18:19" ht="15" customHeight="1">
      <c r="R13036"/>
      <c r="S13036"/>
    </row>
    <row r="13037" spans="18:19" ht="15" customHeight="1">
      <c r="R13037"/>
      <c r="S13037"/>
    </row>
    <row r="13038" spans="18:19" ht="15" customHeight="1">
      <c r="R13038"/>
      <c r="S13038"/>
    </row>
    <row r="13039" spans="18:19" ht="15" customHeight="1">
      <c r="R13039"/>
      <c r="S13039"/>
    </row>
    <row r="13040" spans="18:19" ht="15" customHeight="1">
      <c r="R13040"/>
      <c r="S13040"/>
    </row>
    <row r="13041" spans="18:19" ht="15" customHeight="1">
      <c r="R13041"/>
      <c r="S13041"/>
    </row>
    <row r="13042" spans="18:19" ht="15" customHeight="1">
      <c r="R13042"/>
      <c r="S13042"/>
    </row>
    <row r="13043" spans="18:19" ht="15" customHeight="1">
      <c r="R13043"/>
      <c r="S13043"/>
    </row>
    <row r="13044" spans="18:19" ht="15" customHeight="1">
      <c r="R13044"/>
      <c r="S13044"/>
    </row>
    <row r="13045" spans="18:19" ht="15" customHeight="1">
      <c r="R13045"/>
      <c r="S13045"/>
    </row>
    <row r="13046" spans="18:19" ht="15" customHeight="1">
      <c r="R13046"/>
      <c r="S13046"/>
    </row>
    <row r="13047" spans="18:19" ht="15" customHeight="1">
      <c r="R13047"/>
      <c r="S13047"/>
    </row>
    <row r="13048" spans="18:19" ht="15" customHeight="1">
      <c r="R13048"/>
      <c r="S13048"/>
    </row>
    <row r="13049" spans="18:19" ht="15" customHeight="1">
      <c r="R13049"/>
      <c r="S13049"/>
    </row>
    <row r="13050" spans="18:19" ht="15" customHeight="1">
      <c r="R13050"/>
      <c r="S13050"/>
    </row>
    <row r="13051" spans="18:19" ht="15" customHeight="1">
      <c r="R13051"/>
      <c r="S13051"/>
    </row>
    <row r="13052" spans="18:19" ht="15" customHeight="1">
      <c r="R13052"/>
      <c r="S13052"/>
    </row>
    <row r="13053" spans="18:19" ht="15" customHeight="1">
      <c r="R13053"/>
      <c r="S13053"/>
    </row>
    <row r="13054" spans="18:19" ht="15" customHeight="1">
      <c r="R13054"/>
      <c r="S13054"/>
    </row>
    <row r="13055" spans="18:19" ht="15" customHeight="1">
      <c r="R13055"/>
      <c r="S13055"/>
    </row>
    <row r="13056" spans="18:19" ht="15" customHeight="1">
      <c r="R13056"/>
      <c r="S13056"/>
    </row>
    <row r="13057" spans="18:19" ht="15" customHeight="1">
      <c r="R13057"/>
      <c r="S13057"/>
    </row>
    <row r="13058" spans="18:19" ht="15" customHeight="1">
      <c r="R13058"/>
      <c r="S13058"/>
    </row>
    <row r="13059" spans="18:19" ht="15" customHeight="1">
      <c r="R13059"/>
      <c r="S13059"/>
    </row>
    <row r="13060" spans="18:19" ht="15" customHeight="1">
      <c r="R13060"/>
      <c r="S13060"/>
    </row>
    <row r="13061" spans="18:19" ht="15" customHeight="1">
      <c r="R13061"/>
      <c r="S13061"/>
    </row>
    <row r="13062" spans="18:19" ht="15" customHeight="1">
      <c r="R13062"/>
      <c r="S13062"/>
    </row>
    <row r="13063" spans="18:19" ht="15" customHeight="1">
      <c r="R13063"/>
      <c r="S13063"/>
    </row>
    <row r="13064" spans="18:19" ht="15" customHeight="1">
      <c r="R13064"/>
      <c r="S13064"/>
    </row>
    <row r="13065" spans="18:19" ht="15" customHeight="1">
      <c r="R13065"/>
      <c r="S13065"/>
    </row>
    <row r="13066" spans="18:19" ht="15" customHeight="1">
      <c r="R13066"/>
      <c r="S13066"/>
    </row>
    <row r="13067" spans="18:19" ht="15" customHeight="1">
      <c r="R13067"/>
      <c r="S13067"/>
    </row>
    <row r="13068" spans="18:19" ht="15" customHeight="1">
      <c r="R13068"/>
      <c r="S13068"/>
    </row>
    <row r="13069" spans="18:19" ht="15" customHeight="1">
      <c r="R13069"/>
      <c r="S13069"/>
    </row>
    <row r="13070" spans="18:19" ht="15" customHeight="1">
      <c r="R13070"/>
      <c r="S13070"/>
    </row>
    <row r="13071" spans="18:19" ht="15" customHeight="1">
      <c r="R13071"/>
      <c r="S13071"/>
    </row>
    <row r="13072" spans="18:19" ht="15" customHeight="1">
      <c r="R13072"/>
      <c r="S13072"/>
    </row>
    <row r="13073" spans="18:19" ht="15" customHeight="1">
      <c r="R13073"/>
      <c r="S13073"/>
    </row>
    <row r="13074" spans="18:19" ht="15" customHeight="1">
      <c r="R13074"/>
      <c r="S13074"/>
    </row>
    <row r="13075" spans="18:19" ht="15" customHeight="1">
      <c r="R13075"/>
      <c r="S13075"/>
    </row>
    <row r="13076" spans="18:19" ht="15" customHeight="1">
      <c r="R13076"/>
      <c r="S13076"/>
    </row>
    <row r="13077" spans="18:19" ht="15" customHeight="1">
      <c r="R13077"/>
      <c r="S13077"/>
    </row>
    <row r="13078" spans="18:19" ht="15" customHeight="1">
      <c r="R13078"/>
      <c r="S13078"/>
    </row>
    <row r="13079" spans="18:19" ht="15" customHeight="1">
      <c r="R13079"/>
      <c r="S13079"/>
    </row>
    <row r="13080" spans="18:19" ht="15" customHeight="1">
      <c r="R13080"/>
      <c r="S13080"/>
    </row>
    <row r="13081" spans="18:19" ht="15" customHeight="1">
      <c r="R13081"/>
      <c r="S13081"/>
    </row>
    <row r="13082" spans="18:19" ht="15" customHeight="1">
      <c r="R13082"/>
      <c r="S13082"/>
    </row>
    <row r="13083" spans="18:19" ht="15" customHeight="1">
      <c r="R13083"/>
      <c r="S13083"/>
    </row>
    <row r="13084" spans="18:19" ht="15" customHeight="1">
      <c r="R13084"/>
      <c r="S13084"/>
    </row>
    <row r="13085" spans="18:19" ht="15" customHeight="1">
      <c r="R13085"/>
      <c r="S13085"/>
    </row>
    <row r="13086" spans="18:19" ht="15" customHeight="1">
      <c r="R13086"/>
      <c r="S13086"/>
    </row>
    <row r="13087" spans="18:19" ht="15" customHeight="1">
      <c r="R13087"/>
      <c r="S13087"/>
    </row>
    <row r="13088" spans="18:19" ht="15" customHeight="1">
      <c r="R13088"/>
      <c r="S13088"/>
    </row>
    <row r="13089" spans="18:19" ht="15" customHeight="1">
      <c r="R13089"/>
      <c r="S13089"/>
    </row>
    <row r="13090" spans="18:19" ht="15" customHeight="1">
      <c r="R13090"/>
      <c r="S13090"/>
    </row>
    <row r="13091" spans="18:19" ht="15" customHeight="1">
      <c r="R13091"/>
      <c r="S13091"/>
    </row>
    <row r="13092" spans="18:19" ht="15" customHeight="1">
      <c r="R13092"/>
      <c r="S13092"/>
    </row>
    <row r="13093" spans="18:19" ht="15" customHeight="1">
      <c r="R13093"/>
      <c r="S13093"/>
    </row>
    <row r="13094" spans="18:19" ht="15" customHeight="1">
      <c r="R13094"/>
      <c r="S13094"/>
    </row>
    <row r="13095" spans="18:19" ht="15" customHeight="1">
      <c r="R13095"/>
      <c r="S13095"/>
    </row>
    <row r="13096" spans="18:19" ht="15" customHeight="1">
      <c r="R13096"/>
      <c r="S13096"/>
    </row>
    <row r="13097" spans="18:19" ht="15" customHeight="1">
      <c r="R13097"/>
      <c r="S13097"/>
    </row>
    <row r="13098" spans="18:19" ht="15" customHeight="1">
      <c r="R13098"/>
      <c r="S13098"/>
    </row>
    <row r="13099" spans="18:19" ht="15" customHeight="1">
      <c r="R13099"/>
      <c r="S13099"/>
    </row>
    <row r="13100" spans="18:19" ht="15" customHeight="1">
      <c r="R13100"/>
      <c r="S13100"/>
    </row>
    <row r="13101" spans="18:19" ht="15" customHeight="1">
      <c r="R13101"/>
      <c r="S13101"/>
    </row>
    <row r="13102" spans="18:19" ht="15" customHeight="1">
      <c r="R13102"/>
      <c r="S13102"/>
    </row>
    <row r="13103" spans="18:19" ht="15" customHeight="1">
      <c r="R13103"/>
      <c r="S13103"/>
    </row>
    <row r="13104" spans="18:19" ht="15" customHeight="1">
      <c r="R13104"/>
      <c r="S13104"/>
    </row>
    <row r="13105" spans="18:19" ht="15" customHeight="1">
      <c r="R13105"/>
      <c r="S13105"/>
    </row>
    <row r="13106" spans="18:19" ht="15" customHeight="1">
      <c r="R13106"/>
      <c r="S13106"/>
    </row>
    <row r="13107" spans="18:19" ht="15" customHeight="1">
      <c r="R13107"/>
      <c r="S13107"/>
    </row>
    <row r="13108" spans="18:19" ht="15" customHeight="1">
      <c r="R13108"/>
      <c r="S13108"/>
    </row>
    <row r="13109" spans="18:19" ht="15" customHeight="1">
      <c r="R13109"/>
      <c r="S13109"/>
    </row>
    <row r="13110" spans="18:19" ht="15" customHeight="1">
      <c r="R13110"/>
      <c r="S13110"/>
    </row>
    <row r="13111" spans="18:19" ht="15" customHeight="1">
      <c r="R13111"/>
      <c r="S13111"/>
    </row>
    <row r="13112" spans="18:19" ht="15" customHeight="1">
      <c r="R13112"/>
      <c r="S13112"/>
    </row>
    <row r="13113" spans="18:19" ht="15" customHeight="1">
      <c r="R13113"/>
      <c r="S13113"/>
    </row>
    <row r="13114" spans="18:19" ht="15" customHeight="1">
      <c r="R13114"/>
      <c r="S13114"/>
    </row>
    <row r="13115" spans="18:19" ht="15" customHeight="1">
      <c r="R13115"/>
      <c r="S13115"/>
    </row>
    <row r="13116" spans="18:19" ht="15" customHeight="1">
      <c r="R13116"/>
      <c r="S13116"/>
    </row>
    <row r="13117" spans="18:19" ht="15" customHeight="1">
      <c r="R13117"/>
      <c r="S13117"/>
    </row>
    <row r="13118" spans="18:19" ht="15" customHeight="1">
      <c r="R13118"/>
      <c r="S13118"/>
    </row>
    <row r="13119" spans="18:19" ht="15" customHeight="1">
      <c r="R13119"/>
      <c r="S13119"/>
    </row>
    <row r="13120" spans="18:19" ht="15" customHeight="1">
      <c r="R13120"/>
      <c r="S13120"/>
    </row>
    <row r="13121" spans="18:19" ht="15" customHeight="1">
      <c r="R13121"/>
      <c r="S13121"/>
    </row>
    <row r="13122" spans="18:19" ht="15" customHeight="1">
      <c r="R13122"/>
      <c r="S13122"/>
    </row>
    <row r="13123" spans="18:19" ht="15" customHeight="1">
      <c r="R13123"/>
      <c r="S13123"/>
    </row>
    <row r="13124" spans="18:19" ht="15" customHeight="1">
      <c r="R13124"/>
      <c r="S13124"/>
    </row>
    <row r="13125" spans="18:19" ht="15" customHeight="1">
      <c r="R13125"/>
      <c r="S13125"/>
    </row>
    <row r="13126" spans="18:19" ht="15" customHeight="1">
      <c r="R13126"/>
      <c r="S13126"/>
    </row>
    <row r="13127" spans="18:19" ht="15" customHeight="1">
      <c r="R13127"/>
      <c r="S13127"/>
    </row>
    <row r="13128" spans="18:19" ht="15" customHeight="1">
      <c r="R13128"/>
      <c r="S13128"/>
    </row>
    <row r="13129" spans="18:19" ht="15" customHeight="1">
      <c r="R13129"/>
      <c r="S13129"/>
    </row>
    <row r="13130" spans="18:19" ht="15" customHeight="1">
      <c r="R13130"/>
      <c r="S13130"/>
    </row>
    <row r="13131" spans="18:19" ht="15" customHeight="1">
      <c r="R13131"/>
      <c r="S13131"/>
    </row>
    <row r="13132" spans="18:19" ht="15" customHeight="1">
      <c r="R13132"/>
      <c r="S13132"/>
    </row>
    <row r="13133" spans="18:19" ht="15" customHeight="1">
      <c r="R13133"/>
      <c r="S13133"/>
    </row>
    <row r="13134" spans="18:19" ht="15" customHeight="1">
      <c r="R13134"/>
      <c r="S13134"/>
    </row>
    <row r="13135" spans="18:19" ht="15" customHeight="1">
      <c r="R13135"/>
      <c r="S13135"/>
    </row>
    <row r="13136" spans="18:19" ht="15" customHeight="1">
      <c r="R13136"/>
      <c r="S13136"/>
    </row>
    <row r="13137" spans="18:19" ht="15" customHeight="1">
      <c r="R13137"/>
      <c r="S13137"/>
    </row>
    <row r="13138" spans="18:19" ht="15" customHeight="1">
      <c r="R13138"/>
      <c r="S13138"/>
    </row>
    <row r="13139" spans="18:19" ht="15" customHeight="1">
      <c r="R13139"/>
      <c r="S13139"/>
    </row>
    <row r="13140" spans="18:19" ht="15" customHeight="1">
      <c r="R13140"/>
      <c r="S13140"/>
    </row>
    <row r="13141" spans="18:19" ht="15" customHeight="1">
      <c r="R13141"/>
      <c r="S13141"/>
    </row>
    <row r="13142" spans="18:19" ht="15" customHeight="1">
      <c r="R13142"/>
      <c r="S13142"/>
    </row>
    <row r="13143" spans="18:19" ht="15" customHeight="1">
      <c r="R13143"/>
      <c r="S13143"/>
    </row>
    <row r="13144" spans="18:19" ht="15" customHeight="1">
      <c r="R13144"/>
      <c r="S13144"/>
    </row>
    <row r="13145" spans="18:19" ht="15" customHeight="1">
      <c r="R13145"/>
      <c r="S13145"/>
    </row>
    <row r="13146" spans="18:19" ht="15" customHeight="1">
      <c r="R13146"/>
      <c r="S13146"/>
    </row>
    <row r="13147" spans="18:19" ht="15" customHeight="1">
      <c r="R13147"/>
      <c r="S13147"/>
    </row>
    <row r="13148" spans="18:19" ht="15" customHeight="1">
      <c r="R13148"/>
      <c r="S13148"/>
    </row>
    <row r="13149" spans="18:19" ht="15" customHeight="1">
      <c r="R13149"/>
      <c r="S13149"/>
    </row>
    <row r="13150" spans="18:19" ht="15" customHeight="1">
      <c r="R13150"/>
      <c r="S13150"/>
    </row>
    <row r="13151" spans="18:19" ht="15" customHeight="1">
      <c r="R13151"/>
      <c r="S13151"/>
    </row>
    <row r="13152" spans="18:19" ht="15" customHeight="1">
      <c r="R13152"/>
      <c r="S13152"/>
    </row>
    <row r="13153" spans="18:19" ht="15" customHeight="1">
      <c r="R13153"/>
      <c r="S13153"/>
    </row>
    <row r="13154" spans="18:19" ht="15" customHeight="1">
      <c r="R13154"/>
      <c r="S13154"/>
    </row>
    <row r="13155" spans="18:19" ht="15" customHeight="1">
      <c r="R13155"/>
      <c r="S13155"/>
    </row>
    <row r="13156" spans="18:19" ht="15" customHeight="1">
      <c r="R13156"/>
      <c r="S13156"/>
    </row>
    <row r="13157" spans="18:19" ht="15" customHeight="1">
      <c r="R13157"/>
      <c r="S13157"/>
    </row>
    <row r="13158" spans="18:19" ht="15" customHeight="1">
      <c r="R13158"/>
      <c r="S13158"/>
    </row>
    <row r="13159" spans="18:19" ht="15" customHeight="1">
      <c r="R13159"/>
      <c r="S13159"/>
    </row>
    <row r="13160" spans="18:19" ht="15" customHeight="1">
      <c r="R13160"/>
      <c r="S13160"/>
    </row>
    <row r="13161" spans="18:19" ht="15" customHeight="1">
      <c r="R13161"/>
      <c r="S13161"/>
    </row>
    <row r="13162" spans="18:19" ht="15" customHeight="1">
      <c r="R13162"/>
      <c r="S13162"/>
    </row>
    <row r="13163" spans="18:19" ht="15" customHeight="1">
      <c r="R13163"/>
      <c r="S13163"/>
    </row>
    <row r="13164" spans="18:19" ht="15" customHeight="1">
      <c r="R13164"/>
      <c r="S13164"/>
    </row>
    <row r="13165" spans="18:19" ht="15" customHeight="1">
      <c r="R13165"/>
      <c r="S13165"/>
    </row>
    <row r="13166" spans="18:19" ht="15" customHeight="1">
      <c r="R13166"/>
      <c r="S13166"/>
    </row>
    <row r="13167" spans="18:19" ht="15" customHeight="1">
      <c r="R13167"/>
      <c r="S13167"/>
    </row>
    <row r="13168" spans="18:19" ht="15" customHeight="1">
      <c r="R13168"/>
      <c r="S13168"/>
    </row>
    <row r="13169" spans="18:19" ht="15" customHeight="1">
      <c r="R13169"/>
      <c r="S13169"/>
    </row>
    <row r="13170" spans="18:19" ht="15" customHeight="1">
      <c r="R13170"/>
      <c r="S13170"/>
    </row>
    <row r="13171" spans="18:19" ht="15" customHeight="1">
      <c r="R13171"/>
      <c r="S13171"/>
    </row>
    <row r="13172" spans="18:19" ht="15" customHeight="1">
      <c r="R13172"/>
      <c r="S13172"/>
    </row>
    <row r="13173" spans="18:19" ht="15" customHeight="1">
      <c r="R13173"/>
      <c r="S13173"/>
    </row>
    <row r="13174" spans="18:19" ht="15" customHeight="1">
      <c r="R13174"/>
      <c r="S13174"/>
    </row>
    <row r="13175" spans="18:19" ht="15" customHeight="1">
      <c r="R13175"/>
      <c r="S13175"/>
    </row>
    <row r="13176" spans="18:19" ht="15" customHeight="1">
      <c r="R13176"/>
      <c r="S13176"/>
    </row>
    <row r="13177" spans="18:19" ht="15" customHeight="1">
      <c r="R13177"/>
      <c r="S13177"/>
    </row>
    <row r="13178" spans="18:19" ht="15" customHeight="1">
      <c r="R13178"/>
      <c r="S13178"/>
    </row>
    <row r="13179" spans="18:19" ht="15" customHeight="1">
      <c r="R13179"/>
      <c r="S13179"/>
    </row>
    <row r="13180" spans="18:19" ht="15" customHeight="1">
      <c r="R13180"/>
      <c r="S13180"/>
    </row>
    <row r="13181" spans="18:19" ht="15" customHeight="1">
      <c r="R13181"/>
      <c r="S13181"/>
    </row>
    <row r="13182" spans="18:19" ht="15" customHeight="1">
      <c r="R13182"/>
      <c r="S13182"/>
    </row>
    <row r="13183" spans="18:19" ht="15" customHeight="1">
      <c r="R13183"/>
      <c r="S13183"/>
    </row>
    <row r="13184" spans="18:19" ht="15" customHeight="1">
      <c r="R13184"/>
      <c r="S13184"/>
    </row>
    <row r="13185" spans="18:19" ht="15" customHeight="1">
      <c r="R13185"/>
      <c r="S13185"/>
    </row>
    <row r="13186" spans="18:19" ht="15" customHeight="1">
      <c r="R13186"/>
      <c r="S13186"/>
    </row>
    <row r="13187" spans="18:19" ht="15" customHeight="1">
      <c r="R13187"/>
      <c r="S13187"/>
    </row>
    <row r="13188" spans="18:19" ht="15" customHeight="1">
      <c r="R13188"/>
      <c r="S13188"/>
    </row>
    <row r="13189" spans="18:19" ht="15" customHeight="1">
      <c r="R13189"/>
      <c r="S13189"/>
    </row>
    <row r="13190" spans="18:19" ht="15" customHeight="1">
      <c r="R13190"/>
      <c r="S13190"/>
    </row>
    <row r="13191" spans="18:19" ht="15" customHeight="1">
      <c r="R13191"/>
      <c r="S13191"/>
    </row>
    <row r="13192" spans="18:19" ht="15" customHeight="1">
      <c r="R13192"/>
      <c r="S13192"/>
    </row>
    <row r="13193" spans="18:19" ht="15" customHeight="1">
      <c r="R13193"/>
      <c r="S13193"/>
    </row>
    <row r="13194" spans="18:19" ht="15" customHeight="1">
      <c r="R13194"/>
      <c r="S13194"/>
    </row>
    <row r="13195" spans="18:19" ht="15" customHeight="1">
      <c r="R13195"/>
      <c r="S13195"/>
    </row>
    <row r="13196" spans="18:19" ht="15" customHeight="1">
      <c r="R13196"/>
      <c r="S13196"/>
    </row>
    <row r="13197" spans="18:19" ht="15" customHeight="1">
      <c r="R13197"/>
      <c r="S13197"/>
    </row>
    <row r="13198" spans="18:19" ht="15" customHeight="1">
      <c r="R13198"/>
      <c r="S13198"/>
    </row>
    <row r="13199" spans="18:19" ht="15" customHeight="1">
      <c r="R13199"/>
      <c r="S13199"/>
    </row>
    <row r="13200" spans="18:19" ht="15" customHeight="1">
      <c r="R13200"/>
      <c r="S13200"/>
    </row>
    <row r="13201" spans="18:19" ht="15" customHeight="1">
      <c r="R13201"/>
      <c r="S13201"/>
    </row>
    <row r="13202" spans="18:19" ht="15" customHeight="1">
      <c r="R13202"/>
      <c r="S13202"/>
    </row>
    <row r="13203" spans="18:19" ht="15" customHeight="1">
      <c r="R13203"/>
      <c r="S13203"/>
    </row>
    <row r="13204" spans="18:19" ht="15" customHeight="1">
      <c r="R13204"/>
      <c r="S13204"/>
    </row>
    <row r="13205" spans="18:19" ht="15" customHeight="1">
      <c r="R13205"/>
      <c r="S13205"/>
    </row>
    <row r="13206" spans="18:19" ht="15" customHeight="1">
      <c r="R13206"/>
      <c r="S13206"/>
    </row>
    <row r="13207" spans="18:19" ht="15" customHeight="1">
      <c r="R13207"/>
      <c r="S13207"/>
    </row>
    <row r="13208" spans="18:19" ht="15" customHeight="1">
      <c r="R13208"/>
      <c r="S13208"/>
    </row>
    <row r="13209" spans="18:19" ht="15" customHeight="1">
      <c r="R13209"/>
      <c r="S13209"/>
    </row>
    <row r="13210" spans="18:19" ht="15" customHeight="1">
      <c r="R13210"/>
      <c r="S13210"/>
    </row>
    <row r="13211" spans="18:19" ht="15" customHeight="1">
      <c r="R13211"/>
      <c r="S13211"/>
    </row>
    <row r="13212" spans="18:19" ht="15" customHeight="1">
      <c r="R13212"/>
      <c r="S13212"/>
    </row>
    <row r="13213" spans="18:19" ht="15" customHeight="1">
      <c r="R13213"/>
      <c r="S13213"/>
    </row>
    <row r="13214" spans="18:19" ht="15" customHeight="1">
      <c r="R13214"/>
      <c r="S13214"/>
    </row>
    <row r="13215" spans="18:19" ht="15" customHeight="1">
      <c r="R13215"/>
      <c r="S13215"/>
    </row>
    <row r="13216" spans="18:19" ht="15" customHeight="1">
      <c r="R13216"/>
      <c r="S13216"/>
    </row>
    <row r="13217" spans="18:19" ht="15" customHeight="1">
      <c r="R13217"/>
      <c r="S13217"/>
    </row>
    <row r="13218" spans="18:19" ht="15" customHeight="1">
      <c r="R13218"/>
      <c r="S13218"/>
    </row>
    <row r="13219" spans="18:19" ht="15" customHeight="1">
      <c r="R13219"/>
      <c r="S13219"/>
    </row>
    <row r="13220" spans="18:19" ht="15" customHeight="1">
      <c r="R13220"/>
      <c r="S13220"/>
    </row>
    <row r="13221" spans="18:19" ht="15" customHeight="1">
      <c r="R13221"/>
      <c r="S13221"/>
    </row>
    <row r="13222" spans="18:19" ht="15" customHeight="1">
      <c r="R13222"/>
      <c r="S13222"/>
    </row>
    <row r="13223" spans="18:19" ht="15" customHeight="1">
      <c r="R13223"/>
      <c r="S13223"/>
    </row>
    <row r="13224" spans="18:19" ht="15" customHeight="1">
      <c r="R13224"/>
      <c r="S13224"/>
    </row>
    <row r="13225" spans="18:19" ht="15" customHeight="1">
      <c r="R13225"/>
      <c r="S13225"/>
    </row>
    <row r="13226" spans="18:19" ht="15" customHeight="1">
      <c r="R13226"/>
      <c r="S13226"/>
    </row>
    <row r="13227" spans="18:19" ht="15" customHeight="1">
      <c r="R13227"/>
      <c r="S13227"/>
    </row>
    <row r="13228" spans="18:19" ht="15" customHeight="1">
      <c r="R13228"/>
      <c r="S13228"/>
    </row>
    <row r="13229" spans="18:19" ht="15" customHeight="1">
      <c r="R13229"/>
      <c r="S13229"/>
    </row>
    <row r="13230" spans="18:19" ht="15" customHeight="1">
      <c r="R13230"/>
      <c r="S13230"/>
    </row>
    <row r="13231" spans="18:19" ht="15" customHeight="1">
      <c r="R13231"/>
      <c r="S13231"/>
    </row>
    <row r="13232" spans="18:19" ht="15" customHeight="1">
      <c r="R13232"/>
      <c r="S13232"/>
    </row>
    <row r="13233" spans="18:19" ht="15" customHeight="1">
      <c r="R13233"/>
      <c r="S13233"/>
    </row>
    <row r="13234" spans="18:19" ht="15" customHeight="1">
      <c r="R13234"/>
      <c r="S13234"/>
    </row>
    <row r="13235" spans="18:19" ht="15" customHeight="1">
      <c r="R13235"/>
      <c r="S13235"/>
    </row>
    <row r="13236" spans="18:19" ht="15" customHeight="1">
      <c r="R13236"/>
      <c r="S13236"/>
    </row>
    <row r="13237" spans="18:19" ht="15" customHeight="1">
      <c r="R13237"/>
      <c r="S13237"/>
    </row>
    <row r="13238" spans="18:19" ht="15" customHeight="1">
      <c r="R13238"/>
      <c r="S13238"/>
    </row>
    <row r="13239" spans="18:19" ht="15" customHeight="1">
      <c r="R13239"/>
      <c r="S13239"/>
    </row>
    <row r="13240" spans="18:19" ht="15" customHeight="1">
      <c r="R13240"/>
      <c r="S13240"/>
    </row>
    <row r="13241" spans="18:19" ht="15" customHeight="1">
      <c r="R13241"/>
      <c r="S13241"/>
    </row>
    <row r="13242" spans="18:19" ht="15" customHeight="1">
      <c r="R13242"/>
      <c r="S13242"/>
    </row>
    <row r="13243" spans="18:19" ht="15" customHeight="1">
      <c r="R13243"/>
      <c r="S13243"/>
    </row>
    <row r="13244" spans="18:19" ht="15" customHeight="1">
      <c r="R13244"/>
      <c r="S13244"/>
    </row>
    <row r="13245" spans="18:19" ht="15" customHeight="1">
      <c r="R13245"/>
      <c r="S13245"/>
    </row>
    <row r="13246" spans="18:19" ht="15" customHeight="1">
      <c r="R13246"/>
      <c r="S13246"/>
    </row>
    <row r="13247" spans="18:19" ht="15" customHeight="1">
      <c r="R13247"/>
      <c r="S13247"/>
    </row>
    <row r="13248" spans="18:19" ht="15" customHeight="1">
      <c r="R13248"/>
      <c r="S13248"/>
    </row>
    <row r="13249" spans="18:19" ht="15" customHeight="1">
      <c r="R13249"/>
      <c r="S13249"/>
    </row>
    <row r="13250" spans="18:19" ht="15" customHeight="1">
      <c r="R13250"/>
      <c r="S13250"/>
    </row>
    <row r="13251" spans="18:19" ht="15" customHeight="1">
      <c r="R13251"/>
      <c r="S13251"/>
    </row>
    <row r="13252" spans="18:19" ht="15" customHeight="1">
      <c r="R13252"/>
      <c r="S13252"/>
    </row>
    <row r="13253" spans="18:19" ht="15" customHeight="1">
      <c r="R13253"/>
      <c r="S13253"/>
    </row>
    <row r="13254" spans="18:19" ht="15" customHeight="1">
      <c r="R13254"/>
      <c r="S13254"/>
    </row>
    <row r="13255" spans="18:19" ht="15" customHeight="1">
      <c r="R13255"/>
      <c r="S13255"/>
    </row>
    <row r="13256" spans="18:19" ht="15" customHeight="1">
      <c r="R13256"/>
      <c r="S13256"/>
    </row>
    <row r="13257" spans="18:19" ht="15" customHeight="1">
      <c r="R13257"/>
      <c r="S13257"/>
    </row>
    <row r="13258" spans="18:19" ht="15" customHeight="1">
      <c r="R13258"/>
      <c r="S13258"/>
    </row>
    <row r="13259" spans="18:19" ht="15" customHeight="1">
      <c r="R13259"/>
      <c r="S13259"/>
    </row>
    <row r="13260" spans="18:19" ht="15" customHeight="1">
      <c r="R13260"/>
      <c r="S13260"/>
    </row>
    <row r="13261" spans="18:19" ht="15" customHeight="1">
      <c r="R13261"/>
      <c r="S13261"/>
    </row>
    <row r="13262" spans="18:19" ht="15" customHeight="1">
      <c r="R13262"/>
      <c r="S13262"/>
    </row>
    <row r="13263" spans="18:19" ht="15" customHeight="1">
      <c r="R13263"/>
      <c r="S13263"/>
    </row>
    <row r="13264" spans="18:19" ht="15" customHeight="1">
      <c r="R13264"/>
      <c r="S13264"/>
    </row>
    <row r="13265" spans="18:19" ht="15" customHeight="1">
      <c r="R13265"/>
      <c r="S13265"/>
    </row>
    <row r="13266" spans="18:19" ht="15" customHeight="1">
      <c r="R13266"/>
      <c r="S13266"/>
    </row>
    <row r="13267" spans="18:19" ht="15" customHeight="1">
      <c r="R13267"/>
      <c r="S13267"/>
    </row>
    <row r="13268" spans="18:19" ht="15" customHeight="1">
      <c r="R13268"/>
      <c r="S13268"/>
    </row>
    <row r="13269" spans="18:19" ht="15" customHeight="1">
      <c r="R13269"/>
      <c r="S13269"/>
    </row>
    <row r="13270" spans="18:19" ht="15" customHeight="1">
      <c r="R13270"/>
      <c r="S13270"/>
    </row>
    <row r="13271" spans="18:19" ht="15" customHeight="1">
      <c r="R13271"/>
      <c r="S13271"/>
    </row>
    <row r="13272" spans="18:19" ht="15" customHeight="1">
      <c r="R13272"/>
      <c r="S13272"/>
    </row>
    <row r="13273" spans="18:19" ht="15" customHeight="1">
      <c r="R13273"/>
      <c r="S13273"/>
    </row>
    <row r="13274" spans="18:19" ht="15" customHeight="1">
      <c r="R13274"/>
      <c r="S13274"/>
    </row>
    <row r="13275" spans="18:19" ht="15" customHeight="1">
      <c r="R13275"/>
      <c r="S13275"/>
    </row>
    <row r="13276" spans="18:19" ht="15" customHeight="1">
      <c r="R13276"/>
      <c r="S13276"/>
    </row>
    <row r="13277" spans="18:19" ht="15" customHeight="1">
      <c r="R13277"/>
      <c r="S13277"/>
    </row>
    <row r="13278" spans="18:19" ht="15" customHeight="1">
      <c r="R13278"/>
      <c r="S13278"/>
    </row>
    <row r="13279" spans="18:19" ht="15" customHeight="1">
      <c r="R13279"/>
      <c r="S13279"/>
    </row>
    <row r="13280" spans="18:19" ht="15" customHeight="1">
      <c r="R13280"/>
      <c r="S13280"/>
    </row>
    <row r="13281" spans="18:19" ht="15" customHeight="1">
      <c r="R13281"/>
      <c r="S13281"/>
    </row>
    <row r="13282" spans="18:19" ht="15" customHeight="1">
      <c r="R13282"/>
      <c r="S13282"/>
    </row>
    <row r="13283" spans="18:19" ht="15" customHeight="1">
      <c r="R13283"/>
      <c r="S13283"/>
    </row>
    <row r="13284" spans="18:19" ht="15" customHeight="1">
      <c r="R13284"/>
      <c r="S13284"/>
    </row>
    <row r="13285" spans="18:19" ht="15" customHeight="1">
      <c r="R13285"/>
      <c r="S13285"/>
    </row>
    <row r="13286" spans="18:19" ht="15" customHeight="1">
      <c r="R13286"/>
      <c r="S13286"/>
    </row>
    <row r="13287" spans="18:19" ht="15" customHeight="1">
      <c r="R13287"/>
      <c r="S13287"/>
    </row>
    <row r="13288" spans="18:19" ht="15" customHeight="1">
      <c r="R13288"/>
      <c r="S13288"/>
    </row>
    <row r="13289" spans="18:19" ht="15" customHeight="1">
      <c r="R13289"/>
      <c r="S13289"/>
    </row>
    <row r="13290" spans="18:19" ht="15" customHeight="1">
      <c r="R13290"/>
      <c r="S13290"/>
    </row>
    <row r="13291" spans="18:19" ht="15" customHeight="1">
      <c r="R13291"/>
      <c r="S13291"/>
    </row>
    <row r="13292" spans="18:19" ht="15" customHeight="1">
      <c r="R13292"/>
      <c r="S13292"/>
    </row>
    <row r="13293" spans="18:19" ht="15" customHeight="1">
      <c r="R13293"/>
      <c r="S13293"/>
    </row>
    <row r="13294" spans="18:19" ht="15" customHeight="1">
      <c r="R13294"/>
      <c r="S13294"/>
    </row>
    <row r="13295" spans="18:19" ht="15" customHeight="1">
      <c r="R13295"/>
      <c r="S13295"/>
    </row>
    <row r="13296" spans="18:19" ht="15" customHeight="1">
      <c r="R13296"/>
      <c r="S13296"/>
    </row>
    <row r="13297" spans="18:19" ht="15" customHeight="1">
      <c r="R13297"/>
      <c r="S13297"/>
    </row>
    <row r="13298" spans="18:19" ht="15" customHeight="1">
      <c r="R13298"/>
      <c r="S13298"/>
    </row>
    <row r="13299" spans="18:19" ht="15" customHeight="1">
      <c r="R13299"/>
      <c r="S13299"/>
    </row>
    <row r="13300" spans="18:19" ht="15" customHeight="1">
      <c r="R13300"/>
      <c r="S13300"/>
    </row>
    <row r="13301" spans="18:19" ht="15" customHeight="1">
      <c r="R13301"/>
      <c r="S13301"/>
    </row>
    <row r="13302" spans="18:19" ht="15" customHeight="1">
      <c r="R13302"/>
      <c r="S13302"/>
    </row>
    <row r="13303" spans="18:19" ht="15" customHeight="1">
      <c r="R13303"/>
      <c r="S13303"/>
    </row>
    <row r="13304" spans="18:19" ht="15" customHeight="1">
      <c r="R13304"/>
      <c r="S13304"/>
    </row>
    <row r="13305" spans="18:19" ht="15" customHeight="1">
      <c r="R13305"/>
      <c r="S13305"/>
    </row>
    <row r="13306" spans="18:19" ht="15" customHeight="1">
      <c r="R13306"/>
      <c r="S13306"/>
    </row>
    <row r="13307" spans="18:19" ht="15" customHeight="1">
      <c r="R13307"/>
      <c r="S13307"/>
    </row>
    <row r="13308" spans="18:19" ht="15" customHeight="1">
      <c r="R13308"/>
      <c r="S13308"/>
    </row>
    <row r="13309" spans="18:19" ht="15" customHeight="1">
      <c r="R13309"/>
      <c r="S13309"/>
    </row>
    <row r="13310" spans="18:19" ht="15" customHeight="1">
      <c r="R13310"/>
      <c r="S13310"/>
    </row>
    <row r="13311" spans="18:19" ht="15" customHeight="1">
      <c r="R13311"/>
      <c r="S13311"/>
    </row>
    <row r="13312" spans="18:19" ht="15" customHeight="1">
      <c r="R13312"/>
      <c r="S13312"/>
    </row>
    <row r="13313" spans="18:19" ht="15" customHeight="1">
      <c r="R13313"/>
      <c r="S13313"/>
    </row>
    <row r="13314" spans="18:19" ht="15" customHeight="1">
      <c r="R13314"/>
      <c r="S13314"/>
    </row>
    <row r="13315" spans="18:19" ht="15" customHeight="1">
      <c r="R13315"/>
      <c r="S13315"/>
    </row>
    <row r="13316" spans="18:19" ht="15" customHeight="1">
      <c r="R13316"/>
      <c r="S13316"/>
    </row>
    <row r="13317" spans="18:19" ht="15" customHeight="1">
      <c r="R13317"/>
      <c r="S13317"/>
    </row>
    <row r="13318" spans="18:19" ht="15" customHeight="1">
      <c r="R13318"/>
      <c r="S13318"/>
    </row>
    <row r="13319" spans="18:19" ht="15" customHeight="1">
      <c r="R13319"/>
      <c r="S13319"/>
    </row>
    <row r="13320" spans="18:19" ht="15" customHeight="1">
      <c r="R13320"/>
      <c r="S13320"/>
    </row>
    <row r="13321" spans="18:19" ht="15" customHeight="1">
      <c r="R13321"/>
      <c r="S13321"/>
    </row>
    <row r="13322" spans="18:19" ht="15" customHeight="1">
      <c r="R13322"/>
      <c r="S13322"/>
    </row>
    <row r="13323" spans="18:19" ht="15" customHeight="1">
      <c r="R13323"/>
      <c r="S13323"/>
    </row>
    <row r="13324" spans="18:19" ht="15" customHeight="1">
      <c r="R13324"/>
      <c r="S13324"/>
    </row>
    <row r="13325" spans="18:19" ht="15" customHeight="1">
      <c r="R13325"/>
      <c r="S13325"/>
    </row>
    <row r="13326" spans="18:19" ht="15" customHeight="1">
      <c r="R13326"/>
      <c r="S13326"/>
    </row>
    <row r="13327" spans="18:19" ht="15" customHeight="1">
      <c r="R13327"/>
      <c r="S13327"/>
    </row>
    <row r="13328" spans="18:19" ht="15" customHeight="1">
      <c r="R13328"/>
      <c r="S13328"/>
    </row>
    <row r="13329" spans="18:19" ht="15" customHeight="1">
      <c r="R13329"/>
      <c r="S13329"/>
    </row>
    <row r="13330" spans="18:19" ht="15" customHeight="1">
      <c r="R13330"/>
      <c r="S13330"/>
    </row>
    <row r="13331" spans="18:19" ht="15" customHeight="1">
      <c r="R13331"/>
      <c r="S13331"/>
    </row>
    <row r="13332" spans="18:19" ht="15" customHeight="1">
      <c r="R13332"/>
      <c r="S13332"/>
    </row>
    <row r="13333" spans="18:19" ht="15" customHeight="1">
      <c r="R13333"/>
      <c r="S13333"/>
    </row>
    <row r="13334" spans="18:19" ht="15" customHeight="1">
      <c r="R13334"/>
      <c r="S13334"/>
    </row>
    <row r="13335" spans="18:19" ht="15" customHeight="1">
      <c r="R13335"/>
      <c r="S13335"/>
    </row>
    <row r="13336" spans="18:19" ht="15" customHeight="1">
      <c r="R13336"/>
      <c r="S13336"/>
    </row>
    <row r="13337" spans="18:19" ht="15" customHeight="1">
      <c r="R13337"/>
      <c r="S13337"/>
    </row>
    <row r="13338" spans="18:19" ht="15" customHeight="1">
      <c r="R13338"/>
      <c r="S13338"/>
    </row>
    <row r="13339" spans="18:19" ht="15" customHeight="1">
      <c r="R13339"/>
      <c r="S13339"/>
    </row>
    <row r="13340" spans="18:19" ht="15" customHeight="1">
      <c r="R13340"/>
      <c r="S13340"/>
    </row>
    <row r="13341" spans="18:19" ht="15" customHeight="1">
      <c r="R13341"/>
      <c r="S13341"/>
    </row>
    <row r="13342" spans="18:19" ht="15" customHeight="1">
      <c r="R13342"/>
      <c r="S13342"/>
    </row>
    <row r="13343" spans="18:19" ht="15" customHeight="1">
      <c r="R13343"/>
      <c r="S13343"/>
    </row>
    <row r="13344" spans="18:19" ht="15" customHeight="1">
      <c r="R13344"/>
      <c r="S13344"/>
    </row>
    <row r="13345" spans="18:19" ht="15" customHeight="1">
      <c r="R13345"/>
      <c r="S13345"/>
    </row>
    <row r="13346" spans="18:19" ht="15" customHeight="1">
      <c r="R13346"/>
      <c r="S13346"/>
    </row>
    <row r="13347" spans="18:19" ht="15" customHeight="1">
      <c r="R13347"/>
      <c r="S13347"/>
    </row>
    <row r="13348" spans="18:19" ht="15" customHeight="1">
      <c r="R13348"/>
      <c r="S13348"/>
    </row>
    <row r="13349" spans="18:19" ht="15" customHeight="1">
      <c r="R13349"/>
      <c r="S13349"/>
    </row>
    <row r="13350" spans="18:19" ht="15" customHeight="1">
      <c r="R13350"/>
      <c r="S13350"/>
    </row>
    <row r="13351" spans="18:19" ht="15" customHeight="1">
      <c r="R13351"/>
      <c r="S13351"/>
    </row>
    <row r="13352" spans="18:19" ht="15" customHeight="1">
      <c r="R13352"/>
      <c r="S13352"/>
    </row>
    <row r="13353" spans="18:19" ht="15" customHeight="1">
      <c r="R13353"/>
      <c r="S13353"/>
    </row>
    <row r="13354" spans="18:19" ht="15" customHeight="1">
      <c r="R13354"/>
      <c r="S13354"/>
    </row>
    <row r="13355" spans="18:19" ht="15" customHeight="1">
      <c r="R13355"/>
      <c r="S13355"/>
    </row>
    <row r="13356" spans="18:19" ht="15" customHeight="1">
      <c r="R13356"/>
      <c r="S13356"/>
    </row>
    <row r="13357" spans="18:19" ht="15" customHeight="1">
      <c r="R13357"/>
      <c r="S13357"/>
    </row>
    <row r="13358" spans="18:19" ht="15" customHeight="1">
      <c r="R13358"/>
      <c r="S13358"/>
    </row>
    <row r="13359" spans="18:19" ht="15" customHeight="1">
      <c r="R13359"/>
      <c r="S13359"/>
    </row>
    <row r="13360" spans="18:19" ht="15" customHeight="1">
      <c r="R13360"/>
      <c r="S13360"/>
    </row>
    <row r="13361" spans="18:19" ht="15" customHeight="1">
      <c r="R13361"/>
      <c r="S13361"/>
    </row>
    <row r="13362" spans="18:19" ht="15" customHeight="1">
      <c r="R13362"/>
      <c r="S13362"/>
    </row>
    <row r="13363" spans="18:19" ht="15" customHeight="1">
      <c r="R13363"/>
      <c r="S13363"/>
    </row>
    <row r="13364" spans="18:19" ht="15" customHeight="1">
      <c r="R13364"/>
      <c r="S13364"/>
    </row>
    <row r="13365" spans="18:19" ht="15" customHeight="1">
      <c r="R13365"/>
      <c r="S13365"/>
    </row>
    <row r="13366" spans="18:19" ht="15" customHeight="1">
      <c r="R13366"/>
      <c r="S13366"/>
    </row>
    <row r="13367" spans="18:19" ht="15" customHeight="1">
      <c r="R13367"/>
      <c r="S13367"/>
    </row>
    <row r="13368" spans="18:19" ht="15" customHeight="1">
      <c r="R13368"/>
      <c r="S13368"/>
    </row>
    <row r="13369" spans="18:19" ht="15" customHeight="1">
      <c r="R13369"/>
      <c r="S13369"/>
    </row>
    <row r="13370" spans="18:19" ht="15" customHeight="1">
      <c r="R13370"/>
      <c r="S13370"/>
    </row>
    <row r="13371" spans="18:19" ht="15" customHeight="1">
      <c r="R13371"/>
      <c r="S13371"/>
    </row>
    <row r="13372" spans="18:19" ht="15" customHeight="1">
      <c r="R13372"/>
      <c r="S13372"/>
    </row>
    <row r="13373" spans="18:19" ht="15" customHeight="1">
      <c r="R13373"/>
      <c r="S13373"/>
    </row>
    <row r="13374" spans="18:19" ht="15" customHeight="1">
      <c r="R13374"/>
      <c r="S13374"/>
    </row>
    <row r="13375" spans="18:19" ht="15" customHeight="1">
      <c r="R13375"/>
      <c r="S13375"/>
    </row>
    <row r="13376" spans="18:19" ht="15" customHeight="1">
      <c r="R13376"/>
      <c r="S13376"/>
    </row>
    <row r="13377" spans="18:19" ht="15" customHeight="1">
      <c r="R13377"/>
      <c r="S13377"/>
    </row>
    <row r="13378" spans="18:19" ht="15" customHeight="1">
      <c r="R13378"/>
      <c r="S13378"/>
    </row>
    <row r="13379" spans="18:19" ht="15" customHeight="1">
      <c r="R13379"/>
      <c r="S13379"/>
    </row>
    <row r="13380" spans="18:19" ht="15" customHeight="1">
      <c r="R13380"/>
      <c r="S13380"/>
    </row>
    <row r="13381" spans="18:19" ht="15" customHeight="1">
      <c r="R13381"/>
      <c r="S13381"/>
    </row>
    <row r="13382" spans="18:19" ht="15" customHeight="1">
      <c r="R13382"/>
      <c r="S13382"/>
    </row>
    <row r="13383" spans="18:19" ht="15" customHeight="1">
      <c r="R13383"/>
      <c r="S13383"/>
    </row>
    <row r="13384" spans="18:19" ht="15" customHeight="1">
      <c r="R13384"/>
      <c r="S13384"/>
    </row>
    <row r="13385" spans="18:19" ht="15" customHeight="1">
      <c r="R13385"/>
      <c r="S13385"/>
    </row>
    <row r="13386" spans="18:19" ht="15" customHeight="1">
      <c r="R13386"/>
      <c r="S13386"/>
    </row>
    <row r="13387" spans="18:19" ht="15" customHeight="1">
      <c r="R13387"/>
      <c r="S13387"/>
    </row>
    <row r="13388" spans="18:19" ht="15" customHeight="1">
      <c r="R13388"/>
      <c r="S13388"/>
    </row>
    <row r="13389" spans="18:19" ht="15" customHeight="1">
      <c r="R13389"/>
      <c r="S13389"/>
    </row>
    <row r="13390" spans="18:19" ht="15" customHeight="1">
      <c r="R13390"/>
      <c r="S13390"/>
    </row>
    <row r="13391" spans="18:19" ht="15" customHeight="1">
      <c r="R13391"/>
      <c r="S13391"/>
    </row>
    <row r="13392" spans="18:19" ht="15" customHeight="1">
      <c r="R13392"/>
      <c r="S13392"/>
    </row>
    <row r="13393" spans="18:19" ht="15" customHeight="1">
      <c r="R13393"/>
      <c r="S13393"/>
    </row>
    <row r="13394" spans="18:19" ht="15" customHeight="1">
      <c r="R13394"/>
      <c r="S13394"/>
    </row>
    <row r="13395" spans="18:19" ht="15" customHeight="1">
      <c r="R13395"/>
      <c r="S13395"/>
    </row>
    <row r="13396" spans="18:19" ht="15" customHeight="1">
      <c r="R13396"/>
      <c r="S13396"/>
    </row>
    <row r="13397" spans="18:19" ht="15" customHeight="1">
      <c r="R13397"/>
      <c r="S13397"/>
    </row>
    <row r="13398" spans="18:19" ht="15" customHeight="1">
      <c r="R13398"/>
      <c r="S13398"/>
    </row>
    <row r="13399" spans="18:19" ht="15" customHeight="1">
      <c r="R13399"/>
      <c r="S13399"/>
    </row>
    <row r="13400" spans="18:19" ht="15" customHeight="1">
      <c r="R13400"/>
      <c r="S13400"/>
    </row>
    <row r="13401" spans="18:19" ht="15" customHeight="1">
      <c r="R13401"/>
      <c r="S13401"/>
    </row>
    <row r="13402" spans="18:19" ht="15" customHeight="1">
      <c r="R13402"/>
      <c r="S13402"/>
    </row>
    <row r="13403" spans="18:19" ht="15" customHeight="1">
      <c r="R13403"/>
      <c r="S13403"/>
    </row>
    <row r="13404" spans="18:19" ht="15" customHeight="1">
      <c r="R13404"/>
      <c r="S13404"/>
    </row>
    <row r="13405" spans="18:19" ht="15" customHeight="1">
      <c r="R13405"/>
      <c r="S13405"/>
    </row>
    <row r="13406" spans="18:19" ht="15" customHeight="1">
      <c r="R13406"/>
      <c r="S13406"/>
    </row>
    <row r="13407" spans="18:19" ht="15" customHeight="1">
      <c r="R13407"/>
      <c r="S13407"/>
    </row>
    <row r="13408" spans="18:19" ht="15" customHeight="1">
      <c r="R13408"/>
      <c r="S13408"/>
    </row>
    <row r="13409" spans="18:19" ht="15" customHeight="1">
      <c r="R13409"/>
      <c r="S13409"/>
    </row>
    <row r="13410" spans="18:19" ht="15" customHeight="1">
      <c r="R13410"/>
      <c r="S13410"/>
    </row>
    <row r="13411" spans="18:19" ht="15" customHeight="1">
      <c r="R13411"/>
      <c r="S13411"/>
    </row>
    <row r="13412" spans="18:19" ht="15" customHeight="1">
      <c r="R13412"/>
      <c r="S13412"/>
    </row>
    <row r="13413" spans="18:19" ht="15" customHeight="1">
      <c r="R13413"/>
      <c r="S13413"/>
    </row>
    <row r="13414" spans="18:19" ht="15" customHeight="1">
      <c r="R13414"/>
      <c r="S13414"/>
    </row>
    <row r="13415" spans="18:19" ht="15" customHeight="1">
      <c r="R13415"/>
      <c r="S13415"/>
    </row>
    <row r="13416" spans="18:19" ht="15" customHeight="1">
      <c r="R13416"/>
      <c r="S13416"/>
    </row>
    <row r="13417" spans="18:19" ht="15" customHeight="1">
      <c r="R13417"/>
      <c r="S13417"/>
    </row>
    <row r="13418" spans="18:19" ht="15" customHeight="1">
      <c r="R13418"/>
      <c r="S13418"/>
    </row>
    <row r="13419" spans="18:19" ht="15" customHeight="1">
      <c r="R13419"/>
      <c r="S13419"/>
    </row>
    <row r="13420" spans="18:19" ht="15" customHeight="1">
      <c r="R13420"/>
      <c r="S13420"/>
    </row>
    <row r="13421" spans="18:19" ht="15" customHeight="1">
      <c r="R13421"/>
      <c r="S13421"/>
    </row>
    <row r="13422" spans="18:19" ht="15" customHeight="1">
      <c r="R13422"/>
      <c r="S13422"/>
    </row>
    <row r="13423" spans="18:19" ht="15" customHeight="1">
      <c r="R13423"/>
      <c r="S13423"/>
    </row>
    <row r="13424" spans="18:19" ht="15" customHeight="1">
      <c r="R13424"/>
      <c r="S13424"/>
    </row>
    <row r="13425" spans="18:19" ht="15" customHeight="1">
      <c r="R13425"/>
      <c r="S13425"/>
    </row>
    <row r="13426" spans="18:19" ht="15" customHeight="1">
      <c r="R13426"/>
      <c r="S13426"/>
    </row>
    <row r="13427" spans="18:19" ht="15" customHeight="1">
      <c r="R13427"/>
      <c r="S13427"/>
    </row>
    <row r="13428" spans="18:19" ht="15" customHeight="1">
      <c r="R13428"/>
      <c r="S13428"/>
    </row>
    <row r="13429" spans="18:19" ht="15" customHeight="1">
      <c r="R13429"/>
      <c r="S13429"/>
    </row>
    <row r="13430" spans="18:19" ht="15" customHeight="1">
      <c r="R13430"/>
      <c r="S13430"/>
    </row>
    <row r="13431" spans="18:19" ht="15" customHeight="1">
      <c r="R13431"/>
      <c r="S13431"/>
    </row>
    <row r="13432" spans="18:19" ht="15" customHeight="1">
      <c r="R13432"/>
      <c r="S13432"/>
    </row>
    <row r="13433" spans="18:19" ht="15" customHeight="1">
      <c r="R13433"/>
      <c r="S13433"/>
    </row>
    <row r="13434" spans="18:19" ht="15" customHeight="1">
      <c r="R13434"/>
      <c r="S13434"/>
    </row>
    <row r="13435" spans="18:19" ht="15" customHeight="1">
      <c r="R13435"/>
      <c r="S13435"/>
    </row>
    <row r="13436" spans="18:19" ht="15" customHeight="1">
      <c r="R13436"/>
      <c r="S13436"/>
    </row>
    <row r="13437" spans="18:19" ht="15" customHeight="1">
      <c r="R13437"/>
      <c r="S13437"/>
    </row>
    <row r="13438" spans="18:19" ht="15" customHeight="1">
      <c r="R13438"/>
      <c r="S13438"/>
    </row>
    <row r="13439" spans="18:19" ht="15" customHeight="1">
      <c r="R13439"/>
      <c r="S13439"/>
    </row>
    <row r="13440" spans="18:19" ht="15" customHeight="1">
      <c r="R13440"/>
      <c r="S13440"/>
    </row>
    <row r="13441" spans="18:19" ht="15" customHeight="1">
      <c r="R13441"/>
      <c r="S13441"/>
    </row>
    <row r="13442" spans="18:19" ht="15" customHeight="1">
      <c r="R13442"/>
      <c r="S13442"/>
    </row>
    <row r="13443" spans="18:19" ht="15" customHeight="1">
      <c r="R13443"/>
      <c r="S13443"/>
    </row>
    <row r="13444" spans="18:19" ht="15" customHeight="1">
      <c r="R13444"/>
      <c r="S13444"/>
    </row>
    <row r="13445" spans="18:19" ht="15" customHeight="1">
      <c r="R13445"/>
      <c r="S13445"/>
    </row>
    <row r="13446" spans="18:19" ht="15" customHeight="1">
      <c r="R13446"/>
      <c r="S13446"/>
    </row>
    <row r="13447" spans="18:19" ht="15" customHeight="1">
      <c r="R13447"/>
      <c r="S13447"/>
    </row>
    <row r="13448" spans="18:19" ht="15" customHeight="1">
      <c r="R13448"/>
      <c r="S13448"/>
    </row>
    <row r="13449" spans="18:19" ht="15" customHeight="1">
      <c r="R13449"/>
      <c r="S13449"/>
    </row>
    <row r="13450" spans="18:19" ht="15" customHeight="1">
      <c r="R13450"/>
      <c r="S13450"/>
    </row>
    <row r="13451" spans="18:19" ht="15" customHeight="1">
      <c r="R13451"/>
      <c r="S13451"/>
    </row>
    <row r="13452" spans="18:19" ht="15" customHeight="1">
      <c r="R13452"/>
      <c r="S13452"/>
    </row>
    <row r="13453" spans="18:19" ht="15" customHeight="1">
      <c r="R13453"/>
      <c r="S13453"/>
    </row>
    <row r="13454" spans="18:19" ht="15" customHeight="1">
      <c r="R13454"/>
      <c r="S13454"/>
    </row>
    <row r="13455" spans="18:19" ht="15" customHeight="1">
      <c r="R13455"/>
      <c r="S13455"/>
    </row>
    <row r="13456" spans="18:19" ht="15" customHeight="1">
      <c r="R13456"/>
      <c r="S13456"/>
    </row>
    <row r="13457" spans="18:19" ht="15" customHeight="1">
      <c r="R13457"/>
      <c r="S13457"/>
    </row>
    <row r="13458" spans="18:19" ht="15" customHeight="1">
      <c r="R13458"/>
      <c r="S13458"/>
    </row>
    <row r="13459" spans="18:19" ht="15" customHeight="1">
      <c r="R13459"/>
      <c r="S13459"/>
    </row>
    <row r="13460" spans="18:19" ht="15" customHeight="1">
      <c r="R13460"/>
      <c r="S13460"/>
    </row>
    <row r="13461" spans="18:19" ht="15" customHeight="1">
      <c r="R13461"/>
      <c r="S13461"/>
    </row>
    <row r="13462" spans="18:19" ht="15" customHeight="1">
      <c r="R13462"/>
      <c r="S13462"/>
    </row>
    <row r="13463" spans="18:19" ht="15" customHeight="1">
      <c r="R13463"/>
      <c r="S13463"/>
    </row>
    <row r="13464" spans="18:19" ht="15" customHeight="1">
      <c r="R13464"/>
      <c r="S13464"/>
    </row>
    <row r="13465" spans="18:19" ht="15" customHeight="1">
      <c r="R13465"/>
      <c r="S13465"/>
    </row>
    <row r="13466" spans="18:19" ht="15" customHeight="1">
      <c r="R13466"/>
      <c r="S13466"/>
    </row>
    <row r="13467" spans="18:19" ht="15" customHeight="1">
      <c r="R13467"/>
      <c r="S13467"/>
    </row>
    <row r="13468" spans="18:19" ht="15" customHeight="1">
      <c r="R13468"/>
      <c r="S13468"/>
    </row>
    <row r="13469" spans="18:19" ht="15" customHeight="1">
      <c r="R13469"/>
      <c r="S13469"/>
    </row>
    <row r="13470" spans="18:19" ht="15" customHeight="1">
      <c r="R13470"/>
      <c r="S13470"/>
    </row>
    <row r="13471" spans="18:19" ht="15" customHeight="1">
      <c r="R13471"/>
      <c r="S13471"/>
    </row>
    <row r="13472" spans="18:19" ht="15" customHeight="1">
      <c r="R13472"/>
      <c r="S13472"/>
    </row>
    <row r="13473" spans="18:19" ht="15" customHeight="1">
      <c r="R13473"/>
      <c r="S13473"/>
    </row>
    <row r="13474" spans="18:19" ht="15" customHeight="1">
      <c r="R13474"/>
      <c r="S13474"/>
    </row>
    <row r="13475" spans="18:19" ht="15" customHeight="1">
      <c r="R13475"/>
      <c r="S13475"/>
    </row>
    <row r="13476" spans="18:19" ht="15" customHeight="1">
      <c r="R13476"/>
      <c r="S13476"/>
    </row>
    <row r="13477" spans="18:19" ht="15" customHeight="1">
      <c r="R13477"/>
      <c r="S13477"/>
    </row>
    <row r="13478" spans="18:19" ht="15" customHeight="1">
      <c r="R13478"/>
      <c r="S13478"/>
    </row>
    <row r="13479" spans="18:19" ht="15" customHeight="1">
      <c r="R13479"/>
      <c r="S13479"/>
    </row>
    <row r="13480" spans="18:19" ht="15" customHeight="1">
      <c r="R13480"/>
      <c r="S13480"/>
    </row>
    <row r="13481" spans="18:19" ht="15" customHeight="1">
      <c r="R13481"/>
      <c r="S13481"/>
    </row>
    <row r="13482" spans="18:19" ht="15" customHeight="1">
      <c r="R13482"/>
      <c r="S13482"/>
    </row>
    <row r="13483" spans="18:19" ht="15" customHeight="1">
      <c r="R13483"/>
      <c r="S13483"/>
    </row>
    <row r="13484" spans="18:19" ht="15" customHeight="1">
      <c r="R13484"/>
      <c r="S13484"/>
    </row>
    <row r="13485" spans="18:19" ht="15" customHeight="1">
      <c r="R13485"/>
      <c r="S13485"/>
    </row>
    <row r="13486" spans="18:19" ht="15" customHeight="1">
      <c r="R13486"/>
      <c r="S13486"/>
    </row>
    <row r="13487" spans="18:19" ht="15" customHeight="1">
      <c r="R13487"/>
      <c r="S13487"/>
    </row>
    <row r="13488" spans="18:19" ht="15" customHeight="1">
      <c r="R13488"/>
      <c r="S13488"/>
    </row>
    <row r="13489" spans="18:19" ht="15" customHeight="1">
      <c r="R13489"/>
      <c r="S13489"/>
    </row>
    <row r="13490" spans="18:19" ht="15" customHeight="1">
      <c r="R13490"/>
      <c r="S13490"/>
    </row>
    <row r="13491" spans="18:19" ht="15" customHeight="1">
      <c r="R13491"/>
      <c r="S13491"/>
    </row>
    <row r="13492" spans="18:19" ht="15" customHeight="1">
      <c r="R13492"/>
      <c r="S13492"/>
    </row>
    <row r="13493" spans="18:19" ht="15" customHeight="1">
      <c r="R13493"/>
      <c r="S13493"/>
    </row>
    <row r="13494" spans="18:19" ht="15" customHeight="1">
      <c r="R13494"/>
      <c r="S13494"/>
    </row>
    <row r="13495" spans="18:19" ht="15" customHeight="1">
      <c r="R13495"/>
      <c r="S13495"/>
    </row>
    <row r="13496" spans="18:19" ht="15" customHeight="1">
      <c r="R13496"/>
      <c r="S13496"/>
    </row>
    <row r="13497" spans="18:19" ht="15" customHeight="1">
      <c r="R13497"/>
      <c r="S13497"/>
    </row>
    <row r="13498" spans="18:19" ht="15" customHeight="1">
      <c r="R13498"/>
      <c r="S13498"/>
    </row>
    <row r="13499" spans="18:19" ht="15" customHeight="1">
      <c r="R13499"/>
      <c r="S13499"/>
    </row>
    <row r="13500" spans="18:19" ht="15" customHeight="1">
      <c r="R13500"/>
      <c r="S13500"/>
    </row>
    <row r="13501" spans="18:19" ht="15" customHeight="1">
      <c r="R13501"/>
      <c r="S13501"/>
    </row>
    <row r="13502" spans="18:19" ht="15" customHeight="1">
      <c r="R13502"/>
      <c r="S13502"/>
    </row>
    <row r="13503" spans="18:19" ht="15" customHeight="1">
      <c r="R13503"/>
      <c r="S13503"/>
    </row>
    <row r="13504" spans="18:19" ht="15" customHeight="1">
      <c r="R13504"/>
      <c r="S13504"/>
    </row>
    <row r="13505" spans="18:19" ht="15" customHeight="1">
      <c r="R13505"/>
      <c r="S13505"/>
    </row>
    <row r="13506" spans="18:19" ht="15" customHeight="1">
      <c r="R13506"/>
      <c r="S13506"/>
    </row>
    <row r="13507" spans="18:19" ht="15" customHeight="1">
      <c r="R13507"/>
      <c r="S13507"/>
    </row>
    <row r="13508" spans="18:19" ht="15" customHeight="1">
      <c r="R13508"/>
      <c r="S13508"/>
    </row>
    <row r="13509" spans="18:19" ht="15" customHeight="1">
      <c r="R13509"/>
      <c r="S13509"/>
    </row>
    <row r="13510" spans="18:19" ht="15" customHeight="1">
      <c r="R13510"/>
      <c r="S13510"/>
    </row>
    <row r="13511" spans="18:19" ht="15" customHeight="1">
      <c r="R13511"/>
      <c r="S13511"/>
    </row>
    <row r="13512" spans="18:19" ht="15" customHeight="1">
      <c r="R13512"/>
      <c r="S13512"/>
    </row>
    <row r="13513" spans="18:19" ht="15" customHeight="1">
      <c r="R13513"/>
      <c r="S13513"/>
    </row>
    <row r="13514" spans="18:19" ht="15" customHeight="1">
      <c r="R13514"/>
      <c r="S13514"/>
    </row>
    <row r="13515" spans="18:19" ht="15" customHeight="1">
      <c r="R13515"/>
      <c r="S13515"/>
    </row>
    <row r="13516" spans="18:19" ht="15" customHeight="1">
      <c r="R13516"/>
      <c r="S13516"/>
    </row>
    <row r="13517" spans="18:19" ht="15" customHeight="1">
      <c r="R13517"/>
      <c r="S13517"/>
    </row>
    <row r="13518" spans="18:19" ht="15" customHeight="1">
      <c r="R13518"/>
      <c r="S13518"/>
    </row>
    <row r="13519" spans="18:19" ht="15" customHeight="1">
      <c r="R13519"/>
      <c r="S13519"/>
    </row>
    <row r="13520" spans="18:19" ht="15" customHeight="1">
      <c r="R13520"/>
      <c r="S13520"/>
    </row>
    <row r="13521" spans="18:19" ht="15" customHeight="1">
      <c r="R13521"/>
      <c r="S13521"/>
    </row>
    <row r="13522" spans="18:19" ht="15" customHeight="1">
      <c r="R13522"/>
      <c r="S13522"/>
    </row>
    <row r="13523" spans="18:19" ht="15" customHeight="1">
      <c r="R13523"/>
      <c r="S13523"/>
    </row>
    <row r="13524" spans="18:19" ht="15" customHeight="1">
      <c r="R13524"/>
      <c r="S13524"/>
    </row>
    <row r="13525" spans="18:19" ht="15" customHeight="1">
      <c r="R13525"/>
      <c r="S13525"/>
    </row>
    <row r="13526" spans="18:19" ht="15" customHeight="1">
      <c r="R13526"/>
      <c r="S13526"/>
    </row>
    <row r="13527" spans="18:19" ht="15" customHeight="1">
      <c r="R13527"/>
      <c r="S13527"/>
    </row>
    <row r="13528" spans="18:19" ht="15" customHeight="1">
      <c r="R13528"/>
      <c r="S13528"/>
    </row>
    <row r="13529" spans="18:19" ht="15" customHeight="1">
      <c r="R13529"/>
      <c r="S13529"/>
    </row>
    <row r="13530" spans="18:19" ht="15" customHeight="1">
      <c r="R13530"/>
      <c r="S13530"/>
    </row>
    <row r="13531" spans="18:19" ht="15" customHeight="1">
      <c r="R13531"/>
      <c r="S13531"/>
    </row>
    <row r="13532" spans="18:19" ht="15" customHeight="1">
      <c r="R13532"/>
      <c r="S13532"/>
    </row>
    <row r="13533" spans="18:19" ht="15" customHeight="1">
      <c r="R13533"/>
      <c r="S13533"/>
    </row>
    <row r="13534" spans="18:19" ht="15" customHeight="1">
      <c r="R13534"/>
      <c r="S13534"/>
    </row>
    <row r="13535" spans="18:19" ht="15" customHeight="1">
      <c r="R13535"/>
      <c r="S13535"/>
    </row>
    <row r="13536" spans="18:19" ht="15" customHeight="1">
      <c r="R13536"/>
      <c r="S13536"/>
    </row>
    <row r="13537" spans="18:19" ht="15" customHeight="1">
      <c r="R13537"/>
      <c r="S13537"/>
    </row>
    <row r="13538" spans="18:19" ht="15" customHeight="1">
      <c r="R13538"/>
      <c r="S13538"/>
    </row>
    <row r="13539" spans="18:19" ht="15" customHeight="1">
      <c r="R13539"/>
      <c r="S13539"/>
    </row>
    <row r="13540" spans="18:19" ht="15" customHeight="1">
      <c r="R13540"/>
      <c r="S13540"/>
    </row>
    <row r="13541" spans="18:19" ht="15" customHeight="1">
      <c r="R13541"/>
      <c r="S13541"/>
    </row>
    <row r="13542" spans="18:19" ht="15" customHeight="1">
      <c r="R13542"/>
      <c r="S13542"/>
    </row>
    <row r="13543" spans="18:19" ht="15" customHeight="1">
      <c r="R13543"/>
      <c r="S13543"/>
    </row>
    <row r="13544" spans="18:19" ht="15" customHeight="1">
      <c r="R13544"/>
      <c r="S13544"/>
    </row>
    <row r="13545" spans="18:19" ht="15" customHeight="1">
      <c r="R13545"/>
      <c r="S13545"/>
    </row>
    <row r="13546" spans="18:19" ht="15" customHeight="1">
      <c r="R13546"/>
      <c r="S13546"/>
    </row>
    <row r="13547" spans="18:19" ht="15" customHeight="1">
      <c r="R13547"/>
      <c r="S13547"/>
    </row>
    <row r="13548" spans="18:19" ht="15" customHeight="1">
      <c r="R13548"/>
      <c r="S13548"/>
    </row>
    <row r="13549" spans="18:19" ht="15" customHeight="1">
      <c r="R13549"/>
      <c r="S13549"/>
    </row>
    <row r="13550" spans="18:19" ht="15" customHeight="1">
      <c r="R13550"/>
      <c r="S13550"/>
    </row>
    <row r="13551" spans="18:19" ht="15" customHeight="1">
      <c r="R13551"/>
      <c r="S13551"/>
    </row>
    <row r="13552" spans="18:19" ht="15" customHeight="1">
      <c r="R13552"/>
      <c r="S13552"/>
    </row>
    <row r="13553" spans="18:19" ht="15" customHeight="1">
      <c r="R13553"/>
      <c r="S13553"/>
    </row>
    <row r="13554" spans="18:19" ht="15" customHeight="1">
      <c r="R13554"/>
      <c r="S13554"/>
    </row>
    <row r="13555" spans="18:19" ht="15" customHeight="1">
      <c r="R13555"/>
      <c r="S13555"/>
    </row>
    <row r="13556" spans="18:19" ht="15" customHeight="1">
      <c r="R13556"/>
      <c r="S13556"/>
    </row>
    <row r="13557" spans="18:19" ht="15" customHeight="1">
      <c r="R13557"/>
      <c r="S13557"/>
    </row>
    <row r="13558" spans="18:19" ht="15" customHeight="1">
      <c r="R13558"/>
      <c r="S13558"/>
    </row>
    <row r="13559" spans="18:19" ht="15" customHeight="1">
      <c r="R13559"/>
      <c r="S13559"/>
    </row>
    <row r="13560" spans="18:19" ht="15" customHeight="1">
      <c r="R13560"/>
      <c r="S13560"/>
    </row>
    <row r="13561" spans="18:19" ht="15" customHeight="1">
      <c r="R13561"/>
      <c r="S13561"/>
    </row>
    <row r="13562" spans="18:19" ht="15" customHeight="1">
      <c r="R13562"/>
      <c r="S13562"/>
    </row>
    <row r="13563" spans="18:19" ht="15" customHeight="1">
      <c r="R13563"/>
      <c r="S13563"/>
    </row>
    <row r="13564" spans="18:19" ht="15" customHeight="1">
      <c r="R13564"/>
      <c r="S13564"/>
    </row>
    <row r="13565" spans="18:19" ht="15" customHeight="1">
      <c r="R13565"/>
      <c r="S13565"/>
    </row>
    <row r="13566" spans="18:19" ht="15" customHeight="1">
      <c r="R13566"/>
      <c r="S13566"/>
    </row>
    <row r="13567" spans="18:19" ht="15" customHeight="1">
      <c r="R13567"/>
      <c r="S13567"/>
    </row>
    <row r="13568" spans="18:19" ht="15" customHeight="1">
      <c r="R13568"/>
      <c r="S13568"/>
    </row>
    <row r="13569" spans="18:19" ht="15" customHeight="1">
      <c r="R13569"/>
      <c r="S13569"/>
    </row>
    <row r="13570" spans="18:19" ht="15" customHeight="1">
      <c r="R13570"/>
      <c r="S13570"/>
    </row>
    <row r="13571" spans="18:19" ht="15" customHeight="1">
      <c r="R13571"/>
      <c r="S13571"/>
    </row>
    <row r="13572" spans="18:19" ht="15" customHeight="1">
      <c r="R13572"/>
      <c r="S13572"/>
    </row>
    <row r="13573" spans="18:19" ht="15" customHeight="1">
      <c r="R13573"/>
      <c r="S13573"/>
    </row>
    <row r="13574" spans="18:19" ht="15" customHeight="1">
      <c r="R13574"/>
      <c r="S13574"/>
    </row>
    <row r="13575" spans="18:19" ht="15" customHeight="1">
      <c r="R13575"/>
      <c r="S13575"/>
    </row>
    <row r="13576" spans="18:19" ht="15" customHeight="1">
      <c r="R13576"/>
      <c r="S13576"/>
    </row>
    <row r="13577" spans="18:19" ht="15" customHeight="1">
      <c r="R13577"/>
      <c r="S13577"/>
    </row>
    <row r="13578" spans="18:19" ht="15" customHeight="1">
      <c r="R13578"/>
      <c r="S13578"/>
    </row>
    <row r="13579" spans="18:19" ht="15" customHeight="1">
      <c r="R13579"/>
      <c r="S13579"/>
    </row>
    <row r="13580" spans="18:19" ht="15" customHeight="1">
      <c r="R13580"/>
      <c r="S13580"/>
    </row>
    <row r="13581" spans="18:19" ht="15" customHeight="1">
      <c r="R13581"/>
      <c r="S13581"/>
    </row>
    <row r="13582" spans="18:19" ht="15" customHeight="1">
      <c r="R13582"/>
      <c r="S13582"/>
    </row>
    <row r="13583" spans="18:19" ht="15" customHeight="1">
      <c r="R13583"/>
      <c r="S13583"/>
    </row>
    <row r="13584" spans="18:19" ht="15" customHeight="1">
      <c r="R13584"/>
      <c r="S13584"/>
    </row>
    <row r="13585" spans="18:19" ht="15" customHeight="1">
      <c r="R13585"/>
      <c r="S13585"/>
    </row>
    <row r="13586" spans="18:19" ht="15" customHeight="1">
      <c r="R13586"/>
      <c r="S13586"/>
    </row>
    <row r="13587" spans="18:19" ht="15" customHeight="1">
      <c r="R13587"/>
      <c r="S13587"/>
    </row>
    <row r="13588" spans="18:19" ht="15" customHeight="1">
      <c r="R13588"/>
      <c r="S13588"/>
    </row>
    <row r="13589" spans="18:19" ht="15" customHeight="1">
      <c r="R13589"/>
      <c r="S13589"/>
    </row>
    <row r="13590" spans="18:19" ht="15" customHeight="1">
      <c r="R13590"/>
      <c r="S13590"/>
    </row>
    <row r="13591" spans="18:19" ht="15" customHeight="1">
      <c r="R13591"/>
      <c r="S13591"/>
    </row>
    <row r="13592" spans="18:19" ht="15" customHeight="1">
      <c r="R13592"/>
      <c r="S13592"/>
    </row>
    <row r="13593" spans="18:19" ht="15" customHeight="1">
      <c r="R13593"/>
      <c r="S13593"/>
    </row>
    <row r="13594" spans="18:19" ht="15" customHeight="1">
      <c r="R13594"/>
      <c r="S13594"/>
    </row>
    <row r="13595" spans="18:19" ht="15" customHeight="1">
      <c r="R13595"/>
      <c r="S13595"/>
    </row>
    <row r="13596" spans="18:19" ht="15" customHeight="1">
      <c r="R13596"/>
      <c r="S13596"/>
    </row>
    <row r="13597" spans="18:19" ht="15" customHeight="1">
      <c r="R13597"/>
      <c r="S13597"/>
    </row>
    <row r="13598" spans="18:19" ht="15" customHeight="1">
      <c r="R13598"/>
      <c r="S13598"/>
    </row>
    <row r="13599" spans="18:19" ht="15" customHeight="1">
      <c r="R13599"/>
      <c r="S13599"/>
    </row>
    <row r="13600" spans="18:19" ht="15" customHeight="1">
      <c r="R13600"/>
      <c r="S13600"/>
    </row>
    <row r="13601" spans="18:19" ht="15" customHeight="1">
      <c r="R13601"/>
      <c r="S13601"/>
    </row>
    <row r="13602" spans="18:19" ht="15" customHeight="1">
      <c r="R13602"/>
      <c r="S13602"/>
    </row>
    <row r="13603" spans="18:19" ht="15" customHeight="1">
      <c r="R13603"/>
      <c r="S13603"/>
    </row>
    <row r="13604" spans="18:19" ht="15" customHeight="1">
      <c r="R13604"/>
      <c r="S13604"/>
    </row>
    <row r="13605" spans="18:19" ht="15" customHeight="1">
      <c r="R13605"/>
      <c r="S13605"/>
    </row>
    <row r="13606" spans="18:19" ht="15" customHeight="1">
      <c r="R13606"/>
      <c r="S13606"/>
    </row>
    <row r="13607" spans="18:19" ht="15" customHeight="1">
      <c r="R13607"/>
      <c r="S13607"/>
    </row>
    <row r="13608" spans="18:19" ht="15" customHeight="1">
      <c r="R13608"/>
      <c r="S13608"/>
    </row>
    <row r="13609" spans="18:19" ht="15" customHeight="1">
      <c r="R13609"/>
      <c r="S13609"/>
    </row>
    <row r="13610" spans="18:19" ht="15" customHeight="1">
      <c r="R13610"/>
      <c r="S13610"/>
    </row>
    <row r="13611" spans="18:19" ht="15" customHeight="1">
      <c r="R13611"/>
      <c r="S13611"/>
    </row>
    <row r="13612" spans="18:19" ht="15" customHeight="1">
      <c r="R13612"/>
      <c r="S13612"/>
    </row>
    <row r="13613" spans="18:19" ht="15" customHeight="1">
      <c r="R13613"/>
      <c r="S13613"/>
    </row>
    <row r="13614" spans="18:19" ht="15" customHeight="1">
      <c r="R13614"/>
      <c r="S13614"/>
    </row>
    <row r="13615" spans="18:19" ht="15" customHeight="1">
      <c r="R13615"/>
      <c r="S13615"/>
    </row>
    <row r="13616" spans="18:19" ht="15" customHeight="1">
      <c r="R13616"/>
      <c r="S13616"/>
    </row>
    <row r="13617" spans="18:19" ht="15" customHeight="1">
      <c r="R13617"/>
      <c r="S13617"/>
    </row>
    <row r="13618" spans="18:19" ht="15" customHeight="1">
      <c r="R13618"/>
      <c r="S13618"/>
    </row>
    <row r="13619" spans="18:19" ht="15" customHeight="1">
      <c r="R13619"/>
      <c r="S13619"/>
    </row>
    <row r="13620" spans="18:19" ht="15" customHeight="1">
      <c r="R13620"/>
      <c r="S13620"/>
    </row>
    <row r="13621" spans="18:19" ht="15" customHeight="1">
      <c r="R13621"/>
      <c r="S13621"/>
    </row>
    <row r="13622" spans="18:19" ht="15" customHeight="1">
      <c r="R13622"/>
      <c r="S13622"/>
    </row>
    <row r="13623" spans="18:19" ht="15" customHeight="1">
      <c r="R13623"/>
      <c r="S13623"/>
    </row>
    <row r="13624" spans="18:19" ht="15" customHeight="1">
      <c r="R13624"/>
      <c r="S13624"/>
    </row>
    <row r="13625" spans="18:19" ht="15" customHeight="1">
      <c r="R13625"/>
      <c r="S13625"/>
    </row>
    <row r="13626" spans="18:19" ht="15" customHeight="1">
      <c r="R13626"/>
      <c r="S13626"/>
    </row>
    <row r="13627" spans="18:19" ht="15" customHeight="1">
      <c r="R13627"/>
      <c r="S13627"/>
    </row>
    <row r="13628" spans="18:19" ht="15" customHeight="1">
      <c r="R13628"/>
      <c r="S13628"/>
    </row>
    <row r="13629" spans="18:19" ht="15" customHeight="1">
      <c r="R13629"/>
      <c r="S13629"/>
    </row>
    <row r="13630" spans="18:19" ht="15" customHeight="1">
      <c r="R13630"/>
      <c r="S13630"/>
    </row>
    <row r="13631" spans="18:19" ht="15" customHeight="1">
      <c r="R13631"/>
      <c r="S13631"/>
    </row>
    <row r="13632" spans="18:19" ht="15" customHeight="1">
      <c r="R13632"/>
      <c r="S13632"/>
    </row>
    <row r="13633" spans="18:19" ht="15" customHeight="1">
      <c r="R13633"/>
      <c r="S13633"/>
    </row>
    <row r="13634" spans="18:19" ht="15" customHeight="1">
      <c r="R13634"/>
      <c r="S13634"/>
    </row>
    <row r="13635" spans="18:19" ht="15" customHeight="1">
      <c r="R13635"/>
      <c r="S13635"/>
    </row>
    <row r="13636" spans="18:19" ht="15" customHeight="1">
      <c r="R13636"/>
      <c r="S13636"/>
    </row>
    <row r="13637" spans="18:19" ht="15" customHeight="1">
      <c r="R13637"/>
      <c r="S13637"/>
    </row>
    <row r="13638" spans="18:19" ht="15" customHeight="1">
      <c r="R13638"/>
      <c r="S13638"/>
    </row>
    <row r="13639" spans="18:19" ht="15" customHeight="1">
      <c r="R13639"/>
      <c r="S13639"/>
    </row>
    <row r="13640" spans="18:19" ht="15" customHeight="1">
      <c r="R13640"/>
      <c r="S13640"/>
    </row>
    <row r="13641" spans="18:19" ht="15" customHeight="1">
      <c r="R13641"/>
      <c r="S13641"/>
    </row>
    <row r="13642" spans="18:19" ht="15" customHeight="1">
      <c r="R13642"/>
      <c r="S13642"/>
    </row>
    <row r="13643" spans="18:19" ht="15" customHeight="1">
      <c r="R13643"/>
      <c r="S13643"/>
    </row>
    <row r="13644" spans="18:19" ht="15" customHeight="1">
      <c r="R13644"/>
      <c r="S13644"/>
    </row>
    <row r="13645" spans="18:19" ht="15" customHeight="1">
      <c r="R13645"/>
      <c r="S13645"/>
    </row>
    <row r="13646" spans="18:19" ht="15" customHeight="1">
      <c r="R13646"/>
      <c r="S13646"/>
    </row>
    <row r="13647" spans="18:19" ht="15" customHeight="1">
      <c r="R13647"/>
      <c r="S13647"/>
    </row>
    <row r="13648" spans="18:19" ht="15" customHeight="1">
      <c r="R13648"/>
      <c r="S13648"/>
    </row>
    <row r="13649" spans="18:19" ht="15" customHeight="1">
      <c r="R13649"/>
      <c r="S13649"/>
    </row>
    <row r="13650" spans="18:19" ht="15" customHeight="1">
      <c r="R13650"/>
      <c r="S13650"/>
    </row>
    <row r="13651" spans="18:19" ht="15" customHeight="1">
      <c r="R13651"/>
      <c r="S13651"/>
    </row>
    <row r="13652" spans="18:19" ht="15" customHeight="1">
      <c r="R13652"/>
      <c r="S13652"/>
    </row>
    <row r="13653" spans="18:19" ht="15" customHeight="1">
      <c r="R13653"/>
      <c r="S13653"/>
    </row>
    <row r="13654" spans="18:19" ht="15" customHeight="1">
      <c r="R13654"/>
      <c r="S13654"/>
    </row>
    <row r="13655" spans="18:19" ht="15" customHeight="1">
      <c r="R13655"/>
      <c r="S13655"/>
    </row>
    <row r="13656" spans="18:19" ht="15" customHeight="1">
      <c r="R13656"/>
      <c r="S13656"/>
    </row>
    <row r="13657" spans="18:19" ht="15" customHeight="1">
      <c r="R13657"/>
      <c r="S13657"/>
    </row>
    <row r="13658" spans="18:19" ht="15" customHeight="1">
      <c r="R13658"/>
      <c r="S13658"/>
    </row>
    <row r="13659" spans="18:19" ht="15" customHeight="1">
      <c r="R13659"/>
      <c r="S13659"/>
    </row>
    <row r="13660" spans="18:19" ht="15" customHeight="1">
      <c r="R13660"/>
      <c r="S13660"/>
    </row>
    <row r="13661" spans="18:19" ht="15" customHeight="1">
      <c r="R13661"/>
      <c r="S13661"/>
    </row>
    <row r="13662" spans="18:19" ht="15" customHeight="1">
      <c r="R13662"/>
      <c r="S13662"/>
    </row>
    <row r="13663" spans="18:19" ht="15" customHeight="1">
      <c r="R13663"/>
      <c r="S13663"/>
    </row>
    <row r="13664" spans="18:19" ht="15" customHeight="1">
      <c r="R13664"/>
      <c r="S13664"/>
    </row>
    <row r="13665" spans="18:19" ht="15" customHeight="1">
      <c r="R13665"/>
      <c r="S13665"/>
    </row>
    <row r="13666" spans="18:19" ht="15" customHeight="1">
      <c r="R13666"/>
      <c r="S13666"/>
    </row>
    <row r="13667" spans="18:19" ht="15" customHeight="1">
      <c r="R13667"/>
      <c r="S13667"/>
    </row>
    <row r="13668" spans="18:19" ht="15" customHeight="1">
      <c r="R13668"/>
      <c r="S13668"/>
    </row>
    <row r="13669" spans="18:19" ht="15" customHeight="1">
      <c r="R13669"/>
      <c r="S13669"/>
    </row>
    <row r="13670" spans="18:19" ht="15" customHeight="1">
      <c r="R13670"/>
      <c r="S13670"/>
    </row>
    <row r="13671" spans="18:19" ht="15" customHeight="1">
      <c r="R13671"/>
      <c r="S13671"/>
    </row>
    <row r="13672" spans="18:19" ht="15" customHeight="1">
      <c r="R13672"/>
      <c r="S13672"/>
    </row>
    <row r="13673" spans="18:19" ht="15" customHeight="1">
      <c r="R13673"/>
      <c r="S13673"/>
    </row>
    <row r="13674" spans="18:19" ht="15" customHeight="1">
      <c r="R13674"/>
      <c r="S13674"/>
    </row>
    <row r="13675" spans="18:19" ht="15" customHeight="1">
      <c r="R13675"/>
      <c r="S13675"/>
    </row>
    <row r="13676" spans="18:19" ht="15" customHeight="1">
      <c r="R13676"/>
      <c r="S13676"/>
    </row>
    <row r="13677" spans="18:19" ht="15" customHeight="1">
      <c r="R13677"/>
      <c r="S13677"/>
    </row>
    <row r="13678" spans="18:19" ht="15" customHeight="1">
      <c r="R13678"/>
      <c r="S13678"/>
    </row>
    <row r="13679" spans="18:19" ht="15" customHeight="1">
      <c r="R13679"/>
      <c r="S13679"/>
    </row>
    <row r="13680" spans="18:19" ht="15" customHeight="1">
      <c r="R13680"/>
      <c r="S13680"/>
    </row>
    <row r="13681" spans="18:19" ht="15" customHeight="1">
      <c r="R13681"/>
      <c r="S13681"/>
    </row>
    <row r="13682" spans="18:19" ht="15" customHeight="1">
      <c r="R13682"/>
      <c r="S13682"/>
    </row>
    <row r="13683" spans="18:19" ht="15" customHeight="1">
      <c r="R13683"/>
      <c r="S13683"/>
    </row>
    <row r="13684" spans="18:19" ht="15" customHeight="1">
      <c r="R13684"/>
      <c r="S13684"/>
    </row>
    <row r="13685" spans="18:19" ht="15" customHeight="1">
      <c r="R13685"/>
      <c r="S13685"/>
    </row>
    <row r="13686" spans="18:19" ht="15" customHeight="1">
      <c r="R13686"/>
      <c r="S13686"/>
    </row>
    <row r="13687" spans="18:19" ht="15" customHeight="1">
      <c r="R13687"/>
      <c r="S13687"/>
    </row>
    <row r="13688" spans="18:19" ht="15" customHeight="1">
      <c r="R13688"/>
      <c r="S13688"/>
    </row>
    <row r="13689" spans="18:19" ht="15" customHeight="1">
      <c r="R13689"/>
      <c r="S13689"/>
    </row>
    <row r="13690" spans="18:19" ht="15" customHeight="1">
      <c r="R13690"/>
      <c r="S13690"/>
    </row>
    <row r="13691" spans="18:19" ht="15" customHeight="1">
      <c r="R13691"/>
      <c r="S13691"/>
    </row>
    <row r="13692" spans="18:19" ht="15" customHeight="1">
      <c r="R13692"/>
      <c r="S13692"/>
    </row>
    <row r="13693" spans="18:19" ht="15" customHeight="1">
      <c r="R13693"/>
      <c r="S13693"/>
    </row>
    <row r="13694" spans="18:19" ht="15" customHeight="1">
      <c r="R13694"/>
      <c r="S13694"/>
    </row>
    <row r="13695" spans="18:19" ht="15" customHeight="1">
      <c r="R13695"/>
      <c r="S13695"/>
    </row>
    <row r="13696" spans="18:19" ht="15" customHeight="1">
      <c r="R13696"/>
      <c r="S13696"/>
    </row>
    <row r="13697" spans="18:19" ht="15" customHeight="1">
      <c r="R13697"/>
      <c r="S13697"/>
    </row>
    <row r="13698" spans="18:19" ht="15" customHeight="1">
      <c r="R13698"/>
      <c r="S13698"/>
    </row>
    <row r="13699" spans="18:19" ht="15" customHeight="1">
      <c r="R13699"/>
      <c r="S13699"/>
    </row>
    <row r="13700" spans="18:19" ht="15" customHeight="1">
      <c r="R13700"/>
      <c r="S13700"/>
    </row>
    <row r="13701" spans="18:19" ht="15" customHeight="1">
      <c r="R13701"/>
      <c r="S13701"/>
    </row>
    <row r="13702" spans="18:19" ht="15" customHeight="1">
      <c r="R13702"/>
      <c r="S13702"/>
    </row>
    <row r="13703" spans="18:19" ht="15" customHeight="1">
      <c r="R13703"/>
      <c r="S13703"/>
    </row>
    <row r="13704" spans="18:19" ht="15" customHeight="1">
      <c r="R13704"/>
      <c r="S13704"/>
    </row>
    <row r="13705" spans="18:19" ht="15" customHeight="1">
      <c r="R13705"/>
      <c r="S13705"/>
    </row>
    <row r="13706" spans="18:19" ht="15" customHeight="1">
      <c r="R13706"/>
      <c r="S13706"/>
    </row>
    <row r="13707" spans="18:19" ht="15" customHeight="1">
      <c r="R13707"/>
      <c r="S13707"/>
    </row>
    <row r="13708" spans="18:19" ht="15" customHeight="1">
      <c r="R13708"/>
      <c r="S13708"/>
    </row>
    <row r="13709" spans="18:19" ht="15" customHeight="1">
      <c r="R13709"/>
      <c r="S13709"/>
    </row>
    <row r="13710" spans="18:19" ht="15" customHeight="1">
      <c r="R13710"/>
      <c r="S13710"/>
    </row>
    <row r="13711" spans="18:19" ht="15" customHeight="1">
      <c r="R13711"/>
      <c r="S13711"/>
    </row>
    <row r="13712" spans="18:19" ht="15" customHeight="1">
      <c r="R13712"/>
      <c r="S13712"/>
    </row>
    <row r="13713" spans="18:19" ht="15" customHeight="1">
      <c r="R13713"/>
      <c r="S13713"/>
    </row>
    <row r="13714" spans="18:19" ht="15" customHeight="1">
      <c r="R13714"/>
      <c r="S13714"/>
    </row>
    <row r="13715" spans="18:19" ht="15" customHeight="1">
      <c r="R13715"/>
      <c r="S13715"/>
    </row>
    <row r="13716" spans="18:19" ht="15" customHeight="1">
      <c r="R13716"/>
      <c r="S13716"/>
    </row>
    <row r="13717" spans="18:19" ht="15" customHeight="1">
      <c r="R13717"/>
      <c r="S13717"/>
    </row>
    <row r="13718" spans="18:19" ht="15" customHeight="1">
      <c r="R13718"/>
      <c r="S13718"/>
    </row>
    <row r="13719" spans="18:19" ht="15" customHeight="1">
      <c r="R13719"/>
      <c r="S13719"/>
    </row>
    <row r="13720" spans="18:19" ht="15" customHeight="1">
      <c r="R13720"/>
      <c r="S13720"/>
    </row>
    <row r="13721" spans="18:19" ht="15" customHeight="1">
      <c r="R13721"/>
      <c r="S13721"/>
    </row>
    <row r="13722" spans="18:19" ht="15" customHeight="1">
      <c r="R13722"/>
      <c r="S13722"/>
    </row>
    <row r="13723" spans="18:19" ht="15" customHeight="1">
      <c r="R13723"/>
      <c r="S13723"/>
    </row>
    <row r="13724" spans="18:19" ht="15" customHeight="1">
      <c r="R13724"/>
      <c r="S13724"/>
    </row>
    <row r="13725" spans="18:19" ht="15" customHeight="1">
      <c r="R13725"/>
      <c r="S13725"/>
    </row>
    <row r="13726" spans="18:19" ht="15" customHeight="1">
      <c r="R13726"/>
      <c r="S13726"/>
    </row>
    <row r="13727" spans="18:19" ht="15" customHeight="1">
      <c r="R13727"/>
      <c r="S13727"/>
    </row>
    <row r="13728" spans="18:19" ht="15" customHeight="1">
      <c r="R13728"/>
      <c r="S13728"/>
    </row>
    <row r="13729" spans="18:19" ht="15" customHeight="1">
      <c r="R13729"/>
      <c r="S13729"/>
    </row>
    <row r="13730" spans="18:19" ht="15" customHeight="1">
      <c r="R13730"/>
      <c r="S13730"/>
    </row>
    <row r="13731" spans="18:19" ht="15" customHeight="1">
      <c r="R13731"/>
      <c r="S13731"/>
    </row>
    <row r="13732" spans="18:19" ht="15" customHeight="1">
      <c r="R13732"/>
      <c r="S13732"/>
    </row>
    <row r="13733" spans="18:19" ht="15" customHeight="1">
      <c r="R13733"/>
      <c r="S13733"/>
    </row>
    <row r="13734" spans="18:19" ht="15" customHeight="1">
      <c r="R13734"/>
      <c r="S13734"/>
    </row>
    <row r="13735" spans="18:19" ht="15" customHeight="1">
      <c r="R13735"/>
      <c r="S13735"/>
    </row>
    <row r="13736" spans="18:19" ht="15" customHeight="1">
      <c r="R13736"/>
      <c r="S13736"/>
    </row>
    <row r="13737" spans="18:19" ht="15" customHeight="1">
      <c r="R13737"/>
      <c r="S13737"/>
    </row>
    <row r="13738" spans="18:19" ht="15" customHeight="1">
      <c r="R13738"/>
      <c r="S13738"/>
    </row>
    <row r="13739" spans="18:19" ht="15" customHeight="1">
      <c r="R13739"/>
      <c r="S13739"/>
    </row>
    <row r="13740" spans="18:19" ht="15" customHeight="1">
      <c r="R13740"/>
      <c r="S13740"/>
    </row>
    <row r="13741" spans="18:19" ht="15" customHeight="1">
      <c r="R13741"/>
      <c r="S13741"/>
    </row>
    <row r="13742" spans="18:19" ht="15" customHeight="1">
      <c r="R13742"/>
      <c r="S13742"/>
    </row>
    <row r="13743" spans="18:19" ht="15" customHeight="1">
      <c r="R13743"/>
      <c r="S13743"/>
    </row>
    <row r="13744" spans="18:19" ht="15" customHeight="1">
      <c r="R13744"/>
      <c r="S13744"/>
    </row>
    <row r="13745" spans="18:19" ht="15" customHeight="1">
      <c r="R13745"/>
      <c r="S13745"/>
    </row>
    <row r="13746" spans="18:19" ht="15" customHeight="1">
      <c r="R13746"/>
      <c r="S13746"/>
    </row>
    <row r="13747" spans="18:19" ht="15" customHeight="1">
      <c r="R13747"/>
      <c r="S13747"/>
    </row>
    <row r="13748" spans="18:19" ht="15" customHeight="1">
      <c r="R13748"/>
      <c r="S13748"/>
    </row>
    <row r="13749" spans="18:19" ht="15" customHeight="1">
      <c r="R13749"/>
      <c r="S13749"/>
    </row>
    <row r="13750" spans="18:19" ht="15" customHeight="1">
      <c r="R13750"/>
      <c r="S13750"/>
    </row>
    <row r="13751" spans="18:19" ht="15" customHeight="1">
      <c r="R13751"/>
      <c r="S13751"/>
    </row>
    <row r="13752" spans="18:19" ht="15" customHeight="1">
      <c r="R13752"/>
      <c r="S13752"/>
    </row>
    <row r="13753" spans="18:19" ht="15" customHeight="1">
      <c r="R13753"/>
      <c r="S13753"/>
    </row>
    <row r="13754" spans="18:19" ht="15" customHeight="1">
      <c r="R13754"/>
      <c r="S13754"/>
    </row>
    <row r="13755" spans="18:19" ht="15" customHeight="1">
      <c r="R13755"/>
      <c r="S13755"/>
    </row>
    <row r="13756" spans="18:19" ht="15" customHeight="1">
      <c r="R13756"/>
      <c r="S13756"/>
    </row>
    <row r="13757" spans="18:19" ht="15" customHeight="1">
      <c r="R13757"/>
      <c r="S13757"/>
    </row>
    <row r="13758" spans="18:19" ht="15" customHeight="1">
      <c r="R13758"/>
      <c r="S13758"/>
    </row>
    <row r="13759" spans="18:19" ht="15" customHeight="1">
      <c r="R13759"/>
      <c r="S13759"/>
    </row>
    <row r="13760" spans="18:19" ht="15" customHeight="1">
      <c r="R13760"/>
      <c r="S13760"/>
    </row>
    <row r="13761" spans="18:19" ht="15" customHeight="1">
      <c r="R13761"/>
      <c r="S13761"/>
    </row>
    <row r="13762" spans="18:19" ht="15" customHeight="1">
      <c r="R13762"/>
      <c r="S13762"/>
    </row>
    <row r="13763" spans="18:19" ht="15" customHeight="1">
      <c r="R13763"/>
      <c r="S13763"/>
    </row>
    <row r="13764" spans="18:19" ht="15" customHeight="1">
      <c r="R13764"/>
      <c r="S13764"/>
    </row>
    <row r="13765" spans="18:19" ht="15" customHeight="1">
      <c r="R13765"/>
      <c r="S13765"/>
    </row>
    <row r="13766" spans="18:19" ht="15" customHeight="1">
      <c r="R13766"/>
      <c r="S13766"/>
    </row>
    <row r="13767" spans="18:19" ht="15" customHeight="1">
      <c r="R13767"/>
      <c r="S13767"/>
    </row>
    <row r="13768" spans="18:19" ht="15" customHeight="1">
      <c r="R13768"/>
      <c r="S13768"/>
    </row>
    <row r="13769" spans="18:19" ht="15" customHeight="1">
      <c r="R13769"/>
      <c r="S13769"/>
    </row>
    <row r="13770" spans="18:19" ht="15" customHeight="1">
      <c r="R13770"/>
      <c r="S13770"/>
    </row>
    <row r="13771" spans="18:19" ht="15" customHeight="1">
      <c r="R13771"/>
      <c r="S13771"/>
    </row>
    <row r="13772" spans="18:19" ht="15" customHeight="1">
      <c r="R13772"/>
      <c r="S13772"/>
    </row>
    <row r="13773" spans="18:19" ht="15" customHeight="1">
      <c r="R13773"/>
      <c r="S13773"/>
    </row>
    <row r="13774" spans="18:19" ht="15" customHeight="1">
      <c r="R13774"/>
      <c r="S13774"/>
    </row>
    <row r="13775" spans="18:19" ht="15" customHeight="1">
      <c r="R13775"/>
      <c r="S13775"/>
    </row>
    <row r="13776" spans="18:19" ht="15" customHeight="1">
      <c r="R13776"/>
      <c r="S13776"/>
    </row>
    <row r="13777" spans="18:19" ht="15" customHeight="1">
      <c r="R13777"/>
      <c r="S13777"/>
    </row>
    <row r="13778" spans="18:19" ht="15" customHeight="1">
      <c r="R13778"/>
      <c r="S13778"/>
    </row>
    <row r="13779" spans="18:19" ht="15" customHeight="1">
      <c r="R13779"/>
      <c r="S13779"/>
    </row>
    <row r="13780" spans="18:19" ht="15" customHeight="1">
      <c r="R13780"/>
      <c r="S13780"/>
    </row>
    <row r="13781" spans="18:19" ht="15" customHeight="1">
      <c r="R13781"/>
      <c r="S13781"/>
    </row>
    <row r="13782" spans="18:19" ht="15" customHeight="1">
      <c r="R13782"/>
      <c r="S13782"/>
    </row>
    <row r="13783" spans="18:19" ht="15" customHeight="1">
      <c r="R13783"/>
      <c r="S13783"/>
    </row>
    <row r="13784" spans="18:19" ht="15" customHeight="1">
      <c r="R13784"/>
      <c r="S13784"/>
    </row>
    <row r="13785" spans="18:19" ht="15" customHeight="1">
      <c r="R13785"/>
      <c r="S13785"/>
    </row>
    <row r="13786" spans="18:19" ht="15" customHeight="1">
      <c r="R13786"/>
      <c r="S13786"/>
    </row>
    <row r="13787" spans="18:19" ht="15" customHeight="1">
      <c r="R13787"/>
      <c r="S13787"/>
    </row>
    <row r="13788" spans="18:19" ht="15" customHeight="1">
      <c r="R13788"/>
      <c r="S13788"/>
    </row>
    <row r="13789" spans="18:19" ht="15" customHeight="1">
      <c r="R13789"/>
      <c r="S13789"/>
    </row>
    <row r="13790" spans="18:19" ht="15" customHeight="1">
      <c r="R13790"/>
      <c r="S13790"/>
    </row>
    <row r="13791" spans="18:19" ht="15" customHeight="1">
      <c r="R13791"/>
      <c r="S13791"/>
    </row>
    <row r="13792" spans="18:19" ht="15" customHeight="1">
      <c r="R13792"/>
      <c r="S13792"/>
    </row>
    <row r="13793" spans="18:19" ht="15" customHeight="1">
      <c r="R13793"/>
      <c r="S13793"/>
    </row>
    <row r="13794" spans="18:19" ht="15" customHeight="1">
      <c r="R13794"/>
      <c r="S13794"/>
    </row>
    <row r="13795" spans="18:19" ht="15" customHeight="1">
      <c r="R13795"/>
      <c r="S13795"/>
    </row>
    <row r="13796" spans="18:19" ht="15" customHeight="1">
      <c r="R13796"/>
      <c r="S13796"/>
    </row>
    <row r="13797" spans="18:19" ht="15" customHeight="1">
      <c r="R13797"/>
      <c r="S13797"/>
    </row>
    <row r="13798" spans="18:19" ht="15" customHeight="1">
      <c r="R13798"/>
      <c r="S13798"/>
    </row>
    <row r="13799" spans="18:19" ht="15" customHeight="1">
      <c r="R13799"/>
      <c r="S13799"/>
    </row>
    <row r="13800" spans="18:19" ht="15" customHeight="1">
      <c r="R13800"/>
      <c r="S13800"/>
    </row>
    <row r="13801" spans="18:19" ht="15" customHeight="1">
      <c r="R13801"/>
      <c r="S13801"/>
    </row>
    <row r="13802" spans="18:19" ht="15" customHeight="1">
      <c r="R13802"/>
      <c r="S13802"/>
    </row>
    <row r="13803" spans="18:19" ht="15" customHeight="1">
      <c r="R13803"/>
      <c r="S13803"/>
    </row>
    <row r="13804" spans="18:19" ht="15" customHeight="1">
      <c r="R13804"/>
      <c r="S13804"/>
    </row>
    <row r="13805" spans="18:19" ht="15" customHeight="1">
      <c r="R13805"/>
      <c r="S13805"/>
    </row>
    <row r="13806" spans="18:19" ht="15" customHeight="1">
      <c r="R13806"/>
      <c r="S13806"/>
    </row>
    <row r="13807" spans="18:19" ht="15" customHeight="1">
      <c r="R13807"/>
      <c r="S13807"/>
    </row>
    <row r="13808" spans="18:19" ht="15" customHeight="1">
      <c r="R13808"/>
      <c r="S13808"/>
    </row>
    <row r="13809" spans="18:19" ht="15" customHeight="1">
      <c r="R13809"/>
      <c r="S13809"/>
    </row>
    <row r="13810" spans="18:19" ht="15" customHeight="1">
      <c r="R13810"/>
      <c r="S13810"/>
    </row>
    <row r="13811" spans="18:19" ht="15" customHeight="1">
      <c r="R13811"/>
      <c r="S13811"/>
    </row>
    <row r="13812" spans="18:19" ht="15" customHeight="1">
      <c r="R13812"/>
      <c r="S13812"/>
    </row>
    <row r="13813" spans="18:19" ht="15" customHeight="1">
      <c r="R13813"/>
      <c r="S13813"/>
    </row>
    <row r="13814" spans="18:19" ht="15" customHeight="1">
      <c r="R13814"/>
      <c r="S13814"/>
    </row>
    <row r="13815" spans="18:19" ht="15" customHeight="1">
      <c r="R13815"/>
      <c r="S13815"/>
    </row>
    <row r="13816" spans="18:19" ht="15" customHeight="1">
      <c r="R13816"/>
      <c r="S13816"/>
    </row>
    <row r="13817" spans="18:19" ht="15" customHeight="1">
      <c r="R13817"/>
      <c r="S13817"/>
    </row>
    <row r="13818" spans="18:19" ht="15" customHeight="1">
      <c r="R13818"/>
      <c r="S13818"/>
    </row>
    <row r="13819" spans="18:19" ht="15" customHeight="1">
      <c r="R13819"/>
      <c r="S13819"/>
    </row>
    <row r="13820" spans="18:19" ht="15" customHeight="1">
      <c r="R13820"/>
      <c r="S13820"/>
    </row>
    <row r="13821" spans="18:19" ht="15" customHeight="1">
      <c r="R13821"/>
      <c r="S13821"/>
    </row>
    <row r="13822" spans="18:19" ht="15" customHeight="1">
      <c r="R13822"/>
      <c r="S13822"/>
    </row>
    <row r="13823" spans="18:19" ht="15" customHeight="1">
      <c r="R13823"/>
      <c r="S13823"/>
    </row>
    <row r="13824" spans="18:19" ht="15" customHeight="1">
      <c r="R13824"/>
      <c r="S13824"/>
    </row>
    <row r="13825" spans="18:19" ht="15" customHeight="1">
      <c r="R13825"/>
      <c r="S13825"/>
    </row>
    <row r="13826" spans="18:19" ht="15" customHeight="1">
      <c r="R13826"/>
      <c r="S13826"/>
    </row>
    <row r="13827" spans="18:19" ht="15" customHeight="1">
      <c r="R13827"/>
      <c r="S13827"/>
    </row>
    <row r="13828" spans="18:19" ht="15" customHeight="1">
      <c r="R13828"/>
      <c r="S13828"/>
    </row>
    <row r="13829" spans="18:19" ht="15" customHeight="1">
      <c r="R13829"/>
      <c r="S13829"/>
    </row>
    <row r="13830" spans="18:19" ht="15" customHeight="1">
      <c r="R13830"/>
      <c r="S13830"/>
    </row>
    <row r="13831" spans="18:19" ht="15" customHeight="1">
      <c r="R13831"/>
      <c r="S13831"/>
    </row>
    <row r="13832" spans="18:19" ht="15" customHeight="1">
      <c r="R13832"/>
      <c r="S13832"/>
    </row>
    <row r="13833" spans="18:19" ht="15" customHeight="1">
      <c r="R13833"/>
      <c r="S13833"/>
    </row>
    <row r="13834" spans="18:19" ht="15" customHeight="1">
      <c r="R13834"/>
      <c r="S13834"/>
    </row>
    <row r="13835" spans="18:19" ht="15" customHeight="1">
      <c r="R13835"/>
      <c r="S13835"/>
    </row>
    <row r="13836" spans="18:19" ht="15" customHeight="1">
      <c r="R13836"/>
      <c r="S13836"/>
    </row>
    <row r="13837" spans="18:19" ht="15" customHeight="1">
      <c r="R13837"/>
      <c r="S13837"/>
    </row>
    <row r="13838" spans="18:19" ht="15" customHeight="1">
      <c r="R13838"/>
      <c r="S13838"/>
    </row>
    <row r="13839" spans="18:19" ht="15" customHeight="1">
      <c r="R13839"/>
      <c r="S13839"/>
    </row>
    <row r="13840" spans="18:19" ht="15" customHeight="1">
      <c r="R13840"/>
      <c r="S13840"/>
    </row>
    <row r="13841" spans="18:19" ht="15" customHeight="1">
      <c r="R13841"/>
      <c r="S13841"/>
    </row>
    <row r="13842" spans="18:19" ht="15" customHeight="1">
      <c r="R13842"/>
      <c r="S13842"/>
    </row>
    <row r="13843" spans="18:19" ht="15" customHeight="1">
      <c r="R13843"/>
      <c r="S13843"/>
    </row>
    <row r="13844" spans="18:19" ht="15" customHeight="1">
      <c r="R13844"/>
      <c r="S13844"/>
    </row>
    <row r="13845" spans="18:19" ht="15" customHeight="1">
      <c r="R13845"/>
      <c r="S13845"/>
    </row>
    <row r="13846" spans="18:19" ht="15" customHeight="1">
      <c r="R13846"/>
      <c r="S13846"/>
    </row>
    <row r="13847" spans="18:19" ht="15" customHeight="1">
      <c r="R13847"/>
      <c r="S13847"/>
    </row>
    <row r="13848" spans="18:19" ht="15" customHeight="1">
      <c r="R13848"/>
      <c r="S13848"/>
    </row>
    <row r="13849" spans="18:19" ht="15" customHeight="1">
      <c r="R13849"/>
      <c r="S13849"/>
    </row>
    <row r="13850" spans="18:19" ht="15" customHeight="1">
      <c r="R13850"/>
      <c r="S13850"/>
    </row>
    <row r="13851" spans="18:19" ht="15" customHeight="1">
      <c r="R13851"/>
      <c r="S13851"/>
    </row>
    <row r="13852" spans="18:19" ht="15" customHeight="1">
      <c r="R13852"/>
      <c r="S13852"/>
    </row>
    <row r="13853" spans="18:19" ht="15" customHeight="1">
      <c r="R13853"/>
      <c r="S13853"/>
    </row>
    <row r="13854" spans="18:19" ht="15" customHeight="1">
      <c r="R13854"/>
      <c r="S13854"/>
    </row>
    <row r="13855" spans="18:19" ht="15" customHeight="1">
      <c r="R13855"/>
      <c r="S13855"/>
    </row>
    <row r="13856" spans="18:19" ht="15" customHeight="1">
      <c r="R13856"/>
      <c r="S13856"/>
    </row>
    <row r="13857" spans="18:19" ht="15" customHeight="1">
      <c r="R13857"/>
      <c r="S13857"/>
    </row>
    <row r="13858" spans="18:19" ht="15" customHeight="1">
      <c r="R13858"/>
      <c r="S13858"/>
    </row>
    <row r="13859" spans="18:19" ht="15" customHeight="1">
      <c r="R13859"/>
      <c r="S13859"/>
    </row>
    <row r="13860" spans="18:19" ht="15" customHeight="1">
      <c r="R13860"/>
      <c r="S13860"/>
    </row>
    <row r="13861" spans="18:19" ht="15" customHeight="1">
      <c r="R13861"/>
      <c r="S13861"/>
    </row>
    <row r="13862" spans="18:19" ht="15" customHeight="1">
      <c r="R13862"/>
      <c r="S13862"/>
    </row>
    <row r="13863" spans="18:19" ht="15" customHeight="1">
      <c r="R13863"/>
      <c r="S13863"/>
    </row>
    <row r="13864" spans="18:19" ht="15" customHeight="1">
      <c r="R13864"/>
      <c r="S13864"/>
    </row>
    <row r="13865" spans="18:19" ht="15" customHeight="1">
      <c r="R13865"/>
      <c r="S13865"/>
    </row>
    <row r="13866" spans="18:19" ht="15" customHeight="1">
      <c r="R13866"/>
      <c r="S13866"/>
    </row>
    <row r="13867" spans="18:19" ht="15" customHeight="1">
      <c r="R13867"/>
      <c r="S13867"/>
    </row>
    <row r="13868" spans="18:19" ht="15" customHeight="1">
      <c r="R13868"/>
      <c r="S13868"/>
    </row>
    <row r="13869" spans="18:19" ht="15" customHeight="1">
      <c r="R13869"/>
      <c r="S13869"/>
    </row>
    <row r="13870" spans="18:19" ht="15" customHeight="1">
      <c r="R13870"/>
      <c r="S13870"/>
    </row>
    <row r="13871" spans="18:19" ht="15" customHeight="1">
      <c r="R13871"/>
      <c r="S13871"/>
    </row>
    <row r="13872" spans="18:19" ht="15" customHeight="1">
      <c r="R13872"/>
      <c r="S13872"/>
    </row>
    <row r="13873" spans="18:19" ht="15" customHeight="1">
      <c r="R13873"/>
      <c r="S13873"/>
    </row>
    <row r="13874" spans="18:19" ht="15" customHeight="1">
      <c r="R13874"/>
      <c r="S13874"/>
    </row>
    <row r="13875" spans="18:19" ht="15" customHeight="1">
      <c r="R13875"/>
      <c r="S13875"/>
    </row>
    <row r="13876" spans="18:19" ht="15" customHeight="1">
      <c r="R13876"/>
      <c r="S13876"/>
    </row>
    <row r="13877" spans="18:19" ht="15" customHeight="1">
      <c r="R13877"/>
      <c r="S13877"/>
    </row>
    <row r="13878" spans="18:19" ht="15" customHeight="1">
      <c r="R13878"/>
      <c r="S13878"/>
    </row>
    <row r="13879" spans="18:19" ht="15" customHeight="1">
      <c r="R13879"/>
      <c r="S13879"/>
    </row>
    <row r="13880" spans="18:19" ht="15" customHeight="1">
      <c r="R13880"/>
      <c r="S13880"/>
    </row>
    <row r="13881" spans="18:19" ht="15" customHeight="1">
      <c r="R13881"/>
      <c r="S13881"/>
    </row>
    <row r="13882" spans="18:19" ht="15" customHeight="1">
      <c r="R13882"/>
      <c r="S13882"/>
    </row>
    <row r="13883" spans="18:19" ht="15" customHeight="1">
      <c r="R13883"/>
      <c r="S13883"/>
    </row>
    <row r="13884" spans="18:19" ht="15" customHeight="1">
      <c r="R13884"/>
      <c r="S13884"/>
    </row>
    <row r="13885" spans="18:19" ht="15" customHeight="1">
      <c r="R13885"/>
      <c r="S13885"/>
    </row>
    <row r="13886" spans="18:19" ht="15" customHeight="1">
      <c r="R13886"/>
      <c r="S13886"/>
    </row>
    <row r="13887" spans="18:19" ht="15" customHeight="1">
      <c r="R13887"/>
      <c r="S13887"/>
    </row>
    <row r="13888" spans="18:19" ht="15" customHeight="1">
      <c r="R13888"/>
      <c r="S13888"/>
    </row>
    <row r="13889" spans="18:19" ht="15" customHeight="1">
      <c r="R13889"/>
      <c r="S13889"/>
    </row>
    <row r="13890" spans="18:19" ht="15" customHeight="1">
      <c r="R13890"/>
      <c r="S13890"/>
    </row>
    <row r="13891" spans="18:19" ht="15" customHeight="1">
      <c r="R13891"/>
      <c r="S13891"/>
    </row>
    <row r="13892" spans="18:19" ht="15" customHeight="1">
      <c r="R13892"/>
      <c r="S13892"/>
    </row>
    <row r="13893" spans="18:19" ht="15" customHeight="1">
      <c r="R13893"/>
      <c r="S13893"/>
    </row>
    <row r="13894" spans="18:19" ht="15" customHeight="1">
      <c r="R13894"/>
      <c r="S13894"/>
    </row>
    <row r="13895" spans="18:19" ht="15" customHeight="1">
      <c r="R13895"/>
      <c r="S13895"/>
    </row>
    <row r="13896" spans="18:19" ht="15" customHeight="1">
      <c r="R13896"/>
      <c r="S13896"/>
    </row>
    <row r="13897" spans="18:19" ht="15" customHeight="1">
      <c r="R13897"/>
      <c r="S13897"/>
    </row>
    <row r="13898" spans="18:19" ht="15" customHeight="1">
      <c r="R13898"/>
      <c r="S13898"/>
    </row>
    <row r="13899" spans="18:19" ht="15" customHeight="1">
      <c r="R13899"/>
      <c r="S13899"/>
    </row>
    <row r="13900" spans="18:19" ht="15" customHeight="1">
      <c r="R13900"/>
      <c r="S13900"/>
    </row>
    <row r="13901" spans="18:19" ht="15" customHeight="1">
      <c r="R13901"/>
      <c r="S13901"/>
    </row>
    <row r="13902" spans="18:19" ht="15" customHeight="1">
      <c r="R13902"/>
      <c r="S13902"/>
    </row>
    <row r="13903" spans="18:19" ht="15" customHeight="1">
      <c r="R13903"/>
      <c r="S13903"/>
    </row>
    <row r="13904" spans="18:19" ht="15" customHeight="1">
      <c r="R13904"/>
      <c r="S13904"/>
    </row>
    <row r="13905" spans="18:19" ht="15" customHeight="1">
      <c r="R13905"/>
      <c r="S13905"/>
    </row>
    <row r="13906" spans="18:19" ht="15" customHeight="1">
      <c r="R13906"/>
      <c r="S13906"/>
    </row>
    <row r="13907" spans="18:19" ht="15" customHeight="1">
      <c r="R13907"/>
      <c r="S13907"/>
    </row>
    <row r="13908" spans="18:19" ht="15" customHeight="1">
      <c r="R13908"/>
      <c r="S13908"/>
    </row>
    <row r="13909" spans="18:19" ht="15" customHeight="1">
      <c r="R13909"/>
      <c r="S13909"/>
    </row>
    <row r="13910" spans="18:19" ht="15" customHeight="1">
      <c r="R13910"/>
      <c r="S13910"/>
    </row>
    <row r="13911" spans="18:19" ht="15" customHeight="1">
      <c r="R13911"/>
      <c r="S13911"/>
    </row>
    <row r="13912" spans="18:19" ht="15" customHeight="1">
      <c r="R13912"/>
      <c r="S13912"/>
    </row>
    <row r="13913" spans="18:19" ht="15" customHeight="1">
      <c r="R13913"/>
      <c r="S13913"/>
    </row>
    <row r="13914" spans="18:19" ht="15" customHeight="1">
      <c r="R13914"/>
      <c r="S13914"/>
    </row>
    <row r="13915" spans="18:19" ht="15" customHeight="1">
      <c r="R13915"/>
      <c r="S13915"/>
    </row>
    <row r="13916" spans="18:19" ht="15" customHeight="1">
      <c r="R13916"/>
      <c r="S13916"/>
    </row>
    <row r="13917" spans="18:19" ht="15" customHeight="1">
      <c r="R13917"/>
      <c r="S13917"/>
    </row>
    <row r="13918" spans="18:19" ht="15" customHeight="1">
      <c r="R13918"/>
      <c r="S13918"/>
    </row>
    <row r="13919" spans="18:19" ht="15" customHeight="1">
      <c r="R13919"/>
      <c r="S13919"/>
    </row>
    <row r="13920" spans="18:19" ht="15" customHeight="1">
      <c r="R13920"/>
      <c r="S13920"/>
    </row>
    <row r="13921" spans="18:19" ht="15" customHeight="1">
      <c r="R13921"/>
      <c r="S13921"/>
    </row>
    <row r="13922" spans="18:19" ht="15" customHeight="1">
      <c r="R13922"/>
      <c r="S13922"/>
    </row>
    <row r="13923" spans="18:19" ht="15" customHeight="1">
      <c r="R13923"/>
      <c r="S13923"/>
    </row>
    <row r="13924" spans="18:19" ht="15" customHeight="1">
      <c r="R13924"/>
      <c r="S13924"/>
    </row>
    <row r="13925" spans="18:19" ht="15" customHeight="1">
      <c r="R13925"/>
      <c r="S13925"/>
    </row>
    <row r="13926" spans="18:19" ht="15" customHeight="1">
      <c r="R13926"/>
      <c r="S13926"/>
    </row>
    <row r="13927" spans="18:19" ht="15" customHeight="1">
      <c r="R13927"/>
      <c r="S13927"/>
    </row>
    <row r="13928" spans="18:19" ht="15" customHeight="1">
      <c r="R13928"/>
      <c r="S13928"/>
    </row>
    <row r="13929" spans="18:19" ht="15" customHeight="1">
      <c r="R13929"/>
      <c r="S13929"/>
    </row>
    <row r="13930" spans="18:19" ht="15" customHeight="1">
      <c r="R13930"/>
      <c r="S13930"/>
    </row>
    <row r="13931" spans="18:19" ht="15" customHeight="1">
      <c r="R13931"/>
      <c r="S13931"/>
    </row>
    <row r="13932" spans="18:19" ht="15" customHeight="1">
      <c r="R13932"/>
      <c r="S13932"/>
    </row>
    <row r="13933" spans="18:19" ht="15" customHeight="1">
      <c r="R13933"/>
      <c r="S13933"/>
    </row>
    <row r="13934" spans="18:19" ht="15" customHeight="1">
      <c r="R13934"/>
      <c r="S13934"/>
    </row>
    <row r="13935" spans="18:19" ht="15" customHeight="1">
      <c r="R13935"/>
      <c r="S13935"/>
    </row>
    <row r="13936" spans="18:19" ht="15" customHeight="1">
      <c r="R13936"/>
      <c r="S13936"/>
    </row>
    <row r="13937" spans="18:19" ht="15" customHeight="1">
      <c r="R13937"/>
      <c r="S13937"/>
    </row>
    <row r="13938" spans="18:19" ht="15" customHeight="1">
      <c r="R13938"/>
      <c r="S13938"/>
    </row>
    <row r="13939" spans="18:19" ht="15" customHeight="1">
      <c r="R13939"/>
      <c r="S13939"/>
    </row>
    <row r="13940" spans="18:19" ht="15" customHeight="1">
      <c r="R13940"/>
      <c r="S13940"/>
    </row>
    <row r="13941" spans="18:19" ht="15" customHeight="1">
      <c r="R13941"/>
      <c r="S13941"/>
    </row>
    <row r="13942" spans="18:19" ht="15" customHeight="1">
      <c r="R13942"/>
      <c r="S13942"/>
    </row>
    <row r="13943" spans="18:19" ht="15" customHeight="1">
      <c r="R13943"/>
      <c r="S13943"/>
    </row>
    <row r="13944" spans="18:19" ht="15" customHeight="1">
      <c r="R13944"/>
      <c r="S13944"/>
    </row>
    <row r="13945" spans="18:19" ht="15" customHeight="1">
      <c r="R13945"/>
      <c r="S13945"/>
    </row>
    <row r="13946" spans="18:19" ht="15" customHeight="1">
      <c r="R13946"/>
      <c r="S13946"/>
    </row>
    <row r="13947" spans="18:19" ht="15" customHeight="1">
      <c r="R13947"/>
      <c r="S13947"/>
    </row>
    <row r="13948" spans="18:19" ht="15" customHeight="1">
      <c r="R13948"/>
      <c r="S13948"/>
    </row>
    <row r="13949" spans="18:19" ht="15" customHeight="1">
      <c r="R13949"/>
      <c r="S13949"/>
    </row>
    <row r="13950" spans="18:19" ht="15" customHeight="1">
      <c r="R13950"/>
      <c r="S13950"/>
    </row>
    <row r="13951" spans="18:19" ht="15" customHeight="1">
      <c r="R13951"/>
      <c r="S13951"/>
    </row>
    <row r="13952" spans="18:19" ht="15" customHeight="1">
      <c r="R13952"/>
      <c r="S13952"/>
    </row>
    <row r="13953" spans="18:19" ht="15" customHeight="1">
      <c r="R13953"/>
      <c r="S13953"/>
    </row>
    <row r="13954" spans="18:19" ht="15" customHeight="1">
      <c r="R13954"/>
      <c r="S13954"/>
    </row>
    <row r="13955" spans="18:19" ht="15" customHeight="1">
      <c r="R13955"/>
      <c r="S13955"/>
    </row>
    <row r="13956" spans="18:19" ht="15" customHeight="1">
      <c r="R13956"/>
      <c r="S13956"/>
    </row>
    <row r="13957" spans="18:19" ht="15" customHeight="1">
      <c r="R13957"/>
      <c r="S13957"/>
    </row>
    <row r="13958" spans="18:19" ht="15" customHeight="1">
      <c r="R13958"/>
      <c r="S13958"/>
    </row>
    <row r="13959" spans="18:19" ht="15" customHeight="1">
      <c r="R13959"/>
      <c r="S13959"/>
    </row>
    <row r="13960" spans="18:19" ht="15" customHeight="1">
      <c r="R13960"/>
      <c r="S13960"/>
    </row>
    <row r="13961" spans="18:19" ht="15" customHeight="1">
      <c r="R13961"/>
      <c r="S13961"/>
    </row>
    <row r="13962" spans="18:19" ht="15" customHeight="1">
      <c r="R13962"/>
      <c r="S13962"/>
    </row>
    <row r="13963" spans="18:19" ht="15" customHeight="1">
      <c r="R13963"/>
      <c r="S13963"/>
    </row>
    <row r="13964" spans="18:19" ht="15" customHeight="1">
      <c r="R13964"/>
      <c r="S13964"/>
    </row>
    <row r="13965" spans="18:19" ht="15" customHeight="1">
      <c r="R13965"/>
      <c r="S13965"/>
    </row>
    <row r="13966" spans="18:19" ht="15" customHeight="1">
      <c r="R13966"/>
      <c r="S13966"/>
    </row>
    <row r="13967" spans="18:19" ht="15" customHeight="1">
      <c r="R13967"/>
      <c r="S13967"/>
    </row>
    <row r="13968" spans="18:19" ht="15" customHeight="1">
      <c r="R13968"/>
      <c r="S13968"/>
    </row>
    <row r="13969" spans="18:19" ht="15" customHeight="1">
      <c r="R13969"/>
      <c r="S13969"/>
    </row>
    <row r="13970" spans="18:19" ht="15" customHeight="1">
      <c r="R13970"/>
      <c r="S13970"/>
    </row>
    <row r="13971" spans="18:19" ht="15" customHeight="1">
      <c r="R13971"/>
      <c r="S13971"/>
    </row>
    <row r="13972" spans="18:19" ht="15" customHeight="1">
      <c r="R13972"/>
      <c r="S13972"/>
    </row>
    <row r="13973" spans="18:19" ht="15" customHeight="1">
      <c r="R13973"/>
      <c r="S13973"/>
    </row>
    <row r="13974" spans="18:19" ht="15" customHeight="1">
      <c r="R13974"/>
      <c r="S13974"/>
    </row>
    <row r="13975" spans="18:19" ht="15" customHeight="1">
      <c r="R13975"/>
      <c r="S13975"/>
    </row>
    <row r="13976" spans="18:19" ht="15" customHeight="1">
      <c r="R13976"/>
      <c r="S13976"/>
    </row>
    <row r="13977" spans="18:19" ht="15" customHeight="1">
      <c r="R13977"/>
      <c r="S13977"/>
    </row>
    <row r="13978" spans="18:19" ht="15" customHeight="1">
      <c r="R13978"/>
      <c r="S13978"/>
    </row>
    <row r="13979" spans="18:19" ht="15" customHeight="1">
      <c r="R13979"/>
      <c r="S13979"/>
    </row>
    <row r="13980" spans="18:19" ht="15" customHeight="1">
      <c r="R13980"/>
      <c r="S13980"/>
    </row>
    <row r="13981" spans="18:19" ht="15" customHeight="1">
      <c r="R13981"/>
      <c r="S13981"/>
    </row>
    <row r="13982" spans="18:19" ht="15" customHeight="1">
      <c r="R13982"/>
      <c r="S13982"/>
    </row>
    <row r="13983" spans="18:19" ht="15" customHeight="1">
      <c r="R13983"/>
      <c r="S13983"/>
    </row>
    <row r="13984" spans="18:19" ht="15" customHeight="1">
      <c r="R13984"/>
      <c r="S13984"/>
    </row>
    <row r="13985" spans="18:19" ht="15" customHeight="1">
      <c r="R13985"/>
      <c r="S13985"/>
    </row>
    <row r="13986" spans="18:19" ht="15" customHeight="1">
      <c r="R13986"/>
      <c r="S13986"/>
    </row>
    <row r="13987" spans="18:19" ht="15" customHeight="1">
      <c r="R13987"/>
      <c r="S13987"/>
    </row>
    <row r="13988" spans="18:19" ht="15" customHeight="1">
      <c r="R13988"/>
      <c r="S13988"/>
    </row>
    <row r="13989" spans="18:19" ht="15" customHeight="1">
      <c r="R13989"/>
      <c r="S13989"/>
    </row>
    <row r="13990" spans="18:19" ht="15" customHeight="1">
      <c r="R13990"/>
      <c r="S13990"/>
    </row>
    <row r="13991" spans="18:19" ht="15" customHeight="1">
      <c r="R13991"/>
      <c r="S13991"/>
    </row>
    <row r="13992" spans="18:19" ht="15" customHeight="1">
      <c r="R13992"/>
      <c r="S13992"/>
    </row>
    <row r="13993" spans="18:19" ht="15" customHeight="1">
      <c r="R13993"/>
      <c r="S13993"/>
    </row>
    <row r="13994" spans="18:19" ht="15" customHeight="1">
      <c r="R13994"/>
      <c r="S13994"/>
    </row>
    <row r="13995" spans="18:19" ht="15" customHeight="1">
      <c r="R13995"/>
      <c r="S13995"/>
    </row>
    <row r="13996" spans="18:19" ht="15" customHeight="1">
      <c r="R13996"/>
      <c r="S13996"/>
    </row>
    <row r="13997" spans="18:19" ht="15" customHeight="1">
      <c r="R13997"/>
      <c r="S13997"/>
    </row>
    <row r="13998" spans="18:19" ht="15" customHeight="1">
      <c r="R13998"/>
      <c r="S13998"/>
    </row>
    <row r="13999" spans="18:19" ht="15" customHeight="1">
      <c r="R13999"/>
      <c r="S13999"/>
    </row>
    <row r="14000" spans="18:19" ht="15" customHeight="1">
      <c r="R14000"/>
      <c r="S14000"/>
    </row>
    <row r="14001" spans="18:19" ht="15" customHeight="1">
      <c r="R14001"/>
      <c r="S14001"/>
    </row>
    <row r="14002" spans="18:19" ht="15" customHeight="1">
      <c r="R14002"/>
      <c r="S14002"/>
    </row>
    <row r="14003" spans="18:19" ht="15" customHeight="1">
      <c r="R14003"/>
      <c r="S14003"/>
    </row>
    <row r="14004" spans="18:19" ht="15" customHeight="1">
      <c r="R14004"/>
      <c r="S14004"/>
    </row>
    <row r="14005" spans="18:19" ht="15" customHeight="1">
      <c r="R14005"/>
      <c r="S14005"/>
    </row>
    <row r="14006" spans="18:19" ht="15" customHeight="1">
      <c r="R14006"/>
      <c r="S14006"/>
    </row>
    <row r="14007" spans="18:19" ht="15" customHeight="1">
      <c r="R14007"/>
      <c r="S14007"/>
    </row>
    <row r="14008" spans="18:19" ht="15" customHeight="1">
      <c r="R14008"/>
      <c r="S14008"/>
    </row>
    <row r="14009" spans="18:19" ht="15" customHeight="1">
      <c r="R14009"/>
      <c r="S14009"/>
    </row>
    <row r="14010" spans="18:19" ht="15" customHeight="1">
      <c r="R14010"/>
      <c r="S14010"/>
    </row>
    <row r="14011" spans="18:19" ht="15" customHeight="1">
      <c r="R14011"/>
      <c r="S14011"/>
    </row>
    <row r="14012" spans="18:19" ht="15" customHeight="1">
      <c r="R14012"/>
      <c r="S14012"/>
    </row>
    <row r="14013" spans="18:19" ht="15" customHeight="1">
      <c r="R14013"/>
      <c r="S14013"/>
    </row>
    <row r="14014" spans="18:19" ht="15" customHeight="1">
      <c r="R14014"/>
      <c r="S14014"/>
    </row>
    <row r="14015" spans="18:19" ht="15" customHeight="1">
      <c r="R14015"/>
      <c r="S14015"/>
    </row>
    <row r="14016" spans="18:19" ht="15" customHeight="1">
      <c r="R14016"/>
      <c r="S14016"/>
    </row>
    <row r="14017" spans="18:19" ht="15" customHeight="1">
      <c r="R14017"/>
      <c r="S14017"/>
    </row>
    <row r="14018" spans="18:19" ht="15" customHeight="1">
      <c r="R14018"/>
      <c r="S14018"/>
    </row>
    <row r="14019" spans="18:19" ht="15" customHeight="1">
      <c r="R14019"/>
      <c r="S14019"/>
    </row>
    <row r="14020" spans="18:19" ht="15" customHeight="1">
      <c r="R14020"/>
      <c r="S14020"/>
    </row>
    <row r="14021" spans="18:19" ht="15" customHeight="1">
      <c r="R14021"/>
      <c r="S14021"/>
    </row>
    <row r="14022" spans="18:19" ht="15" customHeight="1">
      <c r="R14022"/>
      <c r="S14022"/>
    </row>
    <row r="14023" spans="18:19" ht="15" customHeight="1">
      <c r="R14023"/>
      <c r="S14023"/>
    </row>
    <row r="14024" spans="18:19" ht="15" customHeight="1">
      <c r="R14024"/>
      <c r="S14024"/>
    </row>
    <row r="14025" spans="18:19" ht="15" customHeight="1">
      <c r="R14025"/>
      <c r="S14025"/>
    </row>
    <row r="14026" spans="18:19" ht="15" customHeight="1">
      <c r="R14026"/>
      <c r="S14026"/>
    </row>
    <row r="14027" spans="18:19" ht="15" customHeight="1">
      <c r="R14027"/>
      <c r="S14027"/>
    </row>
    <row r="14028" spans="18:19" ht="15" customHeight="1">
      <c r="R14028"/>
      <c r="S14028"/>
    </row>
    <row r="14029" spans="18:19" ht="15" customHeight="1">
      <c r="R14029"/>
      <c r="S14029"/>
    </row>
    <row r="14030" spans="18:19" ht="15" customHeight="1">
      <c r="R14030"/>
      <c r="S14030"/>
    </row>
    <row r="14031" spans="18:19" ht="15" customHeight="1">
      <c r="R14031"/>
      <c r="S14031"/>
    </row>
    <row r="14032" spans="18:19" ht="15" customHeight="1">
      <c r="R14032"/>
      <c r="S14032"/>
    </row>
    <row r="14033" spans="18:19" ht="15" customHeight="1">
      <c r="R14033"/>
      <c r="S14033"/>
    </row>
    <row r="14034" spans="18:19" ht="15" customHeight="1">
      <c r="R14034"/>
      <c r="S14034"/>
    </row>
    <row r="14035" spans="18:19" ht="15" customHeight="1">
      <c r="R14035"/>
      <c r="S14035"/>
    </row>
    <row r="14036" spans="18:19" ht="15" customHeight="1">
      <c r="R14036"/>
      <c r="S14036"/>
    </row>
    <row r="14037" spans="18:19" ht="15" customHeight="1">
      <c r="R14037"/>
      <c r="S14037"/>
    </row>
    <row r="14038" spans="18:19" ht="15" customHeight="1">
      <c r="R14038"/>
      <c r="S14038"/>
    </row>
    <row r="14039" spans="18:19" ht="15" customHeight="1">
      <c r="R14039"/>
      <c r="S14039"/>
    </row>
    <row r="14040" spans="18:19" ht="15" customHeight="1">
      <c r="R14040"/>
      <c r="S14040"/>
    </row>
    <row r="14041" spans="18:19" ht="15" customHeight="1">
      <c r="R14041"/>
      <c r="S14041"/>
    </row>
    <row r="14042" spans="18:19" ht="15" customHeight="1">
      <c r="R14042"/>
      <c r="S14042"/>
    </row>
    <row r="14043" spans="18:19" ht="15" customHeight="1">
      <c r="R14043"/>
      <c r="S14043"/>
    </row>
    <row r="14044" spans="18:19" ht="15" customHeight="1">
      <c r="R14044"/>
      <c r="S14044"/>
    </row>
    <row r="14045" spans="18:19" ht="15" customHeight="1">
      <c r="R14045"/>
      <c r="S14045"/>
    </row>
    <row r="14046" spans="18:19" ht="15" customHeight="1">
      <c r="R14046"/>
      <c r="S14046"/>
    </row>
    <row r="14047" spans="18:19" ht="15" customHeight="1">
      <c r="R14047"/>
      <c r="S14047"/>
    </row>
    <row r="14048" spans="18:19" ht="15" customHeight="1">
      <c r="R14048"/>
      <c r="S14048"/>
    </row>
    <row r="14049" spans="18:19" ht="15" customHeight="1">
      <c r="R14049"/>
      <c r="S14049"/>
    </row>
    <row r="14050" spans="18:19" ht="15" customHeight="1">
      <c r="R14050"/>
      <c r="S14050"/>
    </row>
    <row r="14051" spans="18:19" ht="15" customHeight="1">
      <c r="R14051"/>
      <c r="S14051"/>
    </row>
    <row r="14052" spans="18:19" ht="15" customHeight="1">
      <c r="R14052"/>
      <c r="S14052"/>
    </row>
    <row r="14053" spans="18:19" ht="15" customHeight="1">
      <c r="R14053"/>
      <c r="S14053"/>
    </row>
    <row r="14054" spans="18:19" ht="15" customHeight="1">
      <c r="R14054"/>
      <c r="S14054"/>
    </row>
    <row r="14055" spans="18:19" ht="15" customHeight="1">
      <c r="R14055"/>
      <c r="S14055"/>
    </row>
    <row r="14056" spans="18:19" ht="15" customHeight="1">
      <c r="R14056"/>
      <c r="S14056"/>
    </row>
    <row r="14057" spans="18:19" ht="15" customHeight="1">
      <c r="R14057"/>
      <c r="S14057"/>
    </row>
    <row r="14058" spans="18:19" ht="15" customHeight="1">
      <c r="R14058"/>
      <c r="S14058"/>
    </row>
    <row r="14059" spans="18:19" ht="15" customHeight="1">
      <c r="R14059"/>
      <c r="S14059"/>
    </row>
    <row r="14060" spans="18:19" ht="15" customHeight="1">
      <c r="R14060"/>
      <c r="S14060"/>
    </row>
    <row r="14061" spans="18:19" ht="15" customHeight="1">
      <c r="R14061"/>
      <c r="S14061"/>
    </row>
    <row r="14062" spans="18:19" ht="15" customHeight="1">
      <c r="R14062"/>
      <c r="S14062"/>
    </row>
    <row r="14063" spans="18:19" ht="15" customHeight="1">
      <c r="R14063"/>
      <c r="S14063"/>
    </row>
    <row r="14064" spans="18:19" ht="15" customHeight="1">
      <c r="R14064"/>
      <c r="S14064"/>
    </row>
    <row r="14065" spans="18:19" ht="15" customHeight="1">
      <c r="R14065"/>
      <c r="S14065"/>
    </row>
    <row r="14066" spans="18:19" ht="15" customHeight="1">
      <c r="R14066"/>
      <c r="S14066"/>
    </row>
    <row r="14067" spans="18:19" ht="15" customHeight="1">
      <c r="R14067"/>
      <c r="S14067"/>
    </row>
    <row r="14068" spans="18:19" ht="15" customHeight="1">
      <c r="R14068"/>
      <c r="S14068"/>
    </row>
    <row r="14069" spans="18:19" ht="15" customHeight="1">
      <c r="R14069"/>
      <c r="S14069"/>
    </row>
    <row r="14070" spans="18:19" ht="15" customHeight="1">
      <c r="R14070"/>
      <c r="S14070"/>
    </row>
    <row r="14071" spans="18:19" ht="15" customHeight="1">
      <c r="R14071"/>
      <c r="S14071"/>
    </row>
    <row r="14072" spans="18:19" ht="15" customHeight="1">
      <c r="R14072"/>
      <c r="S14072"/>
    </row>
    <row r="14073" spans="18:19" ht="15" customHeight="1">
      <c r="R14073"/>
      <c r="S14073"/>
    </row>
    <row r="14074" spans="18:19" ht="15" customHeight="1">
      <c r="R14074"/>
      <c r="S14074"/>
    </row>
    <row r="14075" spans="18:19" ht="15" customHeight="1">
      <c r="R14075"/>
      <c r="S14075"/>
    </row>
    <row r="14076" spans="18:19" ht="15" customHeight="1">
      <c r="R14076"/>
      <c r="S14076"/>
    </row>
    <row r="14077" spans="18:19" ht="15" customHeight="1">
      <c r="R14077"/>
      <c r="S14077"/>
    </row>
    <row r="14078" spans="18:19" ht="15" customHeight="1">
      <c r="R14078"/>
      <c r="S14078"/>
    </row>
    <row r="14079" spans="18:19" ht="15" customHeight="1">
      <c r="R14079"/>
      <c r="S14079"/>
    </row>
    <row r="14080" spans="18:19" ht="15" customHeight="1">
      <c r="R14080"/>
      <c r="S14080"/>
    </row>
    <row r="14081" spans="18:19" ht="15" customHeight="1">
      <c r="R14081"/>
      <c r="S14081"/>
    </row>
    <row r="14082" spans="18:19" ht="15" customHeight="1">
      <c r="R14082"/>
      <c r="S14082"/>
    </row>
    <row r="14083" spans="18:19" ht="15" customHeight="1">
      <c r="R14083"/>
      <c r="S14083"/>
    </row>
    <row r="14084" spans="18:19" ht="15" customHeight="1">
      <c r="R14084"/>
      <c r="S14084"/>
    </row>
    <row r="14085" spans="18:19" ht="15" customHeight="1">
      <c r="R14085"/>
      <c r="S14085"/>
    </row>
    <row r="14086" spans="18:19" ht="15" customHeight="1">
      <c r="R14086"/>
      <c r="S14086"/>
    </row>
    <row r="14087" spans="18:19" ht="15" customHeight="1">
      <c r="R14087"/>
      <c r="S14087"/>
    </row>
    <row r="14088" spans="18:19" ht="15" customHeight="1">
      <c r="R14088"/>
      <c r="S14088"/>
    </row>
    <row r="14089" spans="18:19" ht="15" customHeight="1">
      <c r="R14089"/>
      <c r="S14089"/>
    </row>
    <row r="14090" spans="18:19" ht="15" customHeight="1">
      <c r="R14090"/>
      <c r="S14090"/>
    </row>
    <row r="14091" spans="18:19" ht="15" customHeight="1">
      <c r="R14091"/>
      <c r="S14091"/>
    </row>
    <row r="14092" spans="18:19" ht="15" customHeight="1">
      <c r="R14092"/>
      <c r="S14092"/>
    </row>
    <row r="14093" spans="18:19" ht="15" customHeight="1">
      <c r="R14093"/>
      <c r="S14093"/>
    </row>
    <row r="14094" spans="18:19" ht="15" customHeight="1">
      <c r="R14094"/>
      <c r="S14094"/>
    </row>
    <row r="14095" spans="18:19" ht="15" customHeight="1">
      <c r="R14095"/>
      <c r="S14095"/>
    </row>
    <row r="14096" spans="18:19" ht="15" customHeight="1">
      <c r="R14096"/>
      <c r="S14096"/>
    </row>
    <row r="14097" spans="18:19" ht="15" customHeight="1">
      <c r="R14097"/>
      <c r="S14097"/>
    </row>
    <row r="14098" spans="18:19" ht="15" customHeight="1">
      <c r="R14098"/>
      <c r="S14098"/>
    </row>
    <row r="14099" spans="18:19" ht="15" customHeight="1">
      <c r="R14099"/>
      <c r="S14099"/>
    </row>
    <row r="14100" spans="18:19" ht="15" customHeight="1">
      <c r="R14100"/>
      <c r="S14100"/>
    </row>
    <row r="14101" spans="18:19" ht="15" customHeight="1">
      <c r="R14101"/>
      <c r="S14101"/>
    </row>
    <row r="14102" spans="18:19" ht="15" customHeight="1">
      <c r="R14102"/>
      <c r="S14102"/>
    </row>
    <row r="14103" spans="18:19" ht="15" customHeight="1">
      <c r="R14103"/>
      <c r="S14103"/>
    </row>
    <row r="14104" spans="18:19" ht="15" customHeight="1">
      <c r="R14104"/>
      <c r="S14104"/>
    </row>
    <row r="14105" spans="18:19" ht="15" customHeight="1">
      <c r="R14105"/>
      <c r="S14105"/>
    </row>
    <row r="14106" spans="18:19" ht="15" customHeight="1">
      <c r="R14106"/>
      <c r="S14106"/>
    </row>
    <row r="14107" spans="18:19" ht="15" customHeight="1">
      <c r="R14107"/>
      <c r="S14107"/>
    </row>
    <row r="14108" spans="18:19" ht="15" customHeight="1">
      <c r="R14108"/>
      <c r="S14108"/>
    </row>
    <row r="14109" spans="18:19" ht="15" customHeight="1">
      <c r="R14109"/>
      <c r="S14109"/>
    </row>
    <row r="14110" spans="18:19" ht="15" customHeight="1">
      <c r="R14110"/>
      <c r="S14110"/>
    </row>
    <row r="14111" spans="18:19" ht="15" customHeight="1">
      <c r="R14111"/>
      <c r="S14111"/>
    </row>
    <row r="14112" spans="18:19" ht="15" customHeight="1">
      <c r="R14112"/>
      <c r="S14112"/>
    </row>
    <row r="14113" spans="18:19" ht="15" customHeight="1">
      <c r="R14113"/>
      <c r="S14113"/>
    </row>
    <row r="14114" spans="18:19" ht="15" customHeight="1">
      <c r="R14114"/>
      <c r="S14114"/>
    </row>
    <row r="14115" spans="18:19" ht="15" customHeight="1">
      <c r="R14115"/>
      <c r="S14115"/>
    </row>
    <row r="14116" spans="18:19" ht="15" customHeight="1">
      <c r="R14116"/>
      <c r="S14116"/>
    </row>
    <row r="14117" spans="18:19" ht="15" customHeight="1">
      <c r="R14117"/>
      <c r="S14117"/>
    </row>
    <row r="14118" spans="18:19" ht="15" customHeight="1">
      <c r="R14118"/>
      <c r="S14118"/>
    </row>
    <row r="14119" spans="18:19" ht="15" customHeight="1">
      <c r="R14119"/>
      <c r="S14119"/>
    </row>
    <row r="14120" spans="18:19" ht="15" customHeight="1">
      <c r="R14120"/>
      <c r="S14120"/>
    </row>
    <row r="14121" spans="18:19" ht="15" customHeight="1">
      <c r="R14121"/>
      <c r="S14121"/>
    </row>
    <row r="14122" spans="18:19" ht="15" customHeight="1">
      <c r="R14122"/>
      <c r="S14122"/>
    </row>
    <row r="14123" spans="18:19" ht="15" customHeight="1">
      <c r="R14123"/>
      <c r="S14123"/>
    </row>
    <row r="14124" spans="18:19" ht="15" customHeight="1">
      <c r="R14124"/>
      <c r="S14124"/>
    </row>
    <row r="14125" spans="18:19" ht="15" customHeight="1">
      <c r="R14125"/>
      <c r="S14125"/>
    </row>
    <row r="14126" spans="18:19" ht="15" customHeight="1">
      <c r="R14126"/>
      <c r="S14126"/>
    </row>
    <row r="14127" spans="18:19" ht="15" customHeight="1">
      <c r="R14127"/>
      <c r="S14127"/>
    </row>
    <row r="14128" spans="18:19" ht="15" customHeight="1">
      <c r="R14128"/>
      <c r="S14128"/>
    </row>
    <row r="14129" spans="18:19" ht="15" customHeight="1">
      <c r="R14129"/>
      <c r="S14129"/>
    </row>
    <row r="14130" spans="18:19" ht="15" customHeight="1">
      <c r="R14130"/>
      <c r="S14130"/>
    </row>
    <row r="14131" spans="18:19" ht="15" customHeight="1">
      <c r="R14131"/>
      <c r="S14131"/>
    </row>
    <row r="14132" spans="18:19" ht="15" customHeight="1">
      <c r="R14132"/>
      <c r="S14132"/>
    </row>
    <row r="14133" spans="18:19" ht="15" customHeight="1">
      <c r="R14133"/>
      <c r="S14133"/>
    </row>
    <row r="14134" spans="18:19" ht="15" customHeight="1">
      <c r="R14134"/>
      <c r="S14134"/>
    </row>
    <row r="14135" spans="18:19" ht="15" customHeight="1">
      <c r="R14135"/>
      <c r="S14135"/>
    </row>
    <row r="14136" spans="18:19" ht="15" customHeight="1">
      <c r="R14136"/>
      <c r="S14136"/>
    </row>
    <row r="14137" spans="18:19" ht="15" customHeight="1">
      <c r="R14137"/>
      <c r="S14137"/>
    </row>
    <row r="14138" spans="18:19" ht="15" customHeight="1">
      <c r="R14138"/>
      <c r="S14138"/>
    </row>
    <row r="14139" spans="18:19" ht="15" customHeight="1">
      <c r="R14139"/>
      <c r="S14139"/>
    </row>
    <row r="14140" spans="18:19" ht="15" customHeight="1">
      <c r="R14140"/>
      <c r="S14140"/>
    </row>
    <row r="14141" spans="18:19" ht="15" customHeight="1">
      <c r="R14141"/>
      <c r="S14141"/>
    </row>
    <row r="14142" spans="18:19" ht="15" customHeight="1">
      <c r="R14142"/>
      <c r="S14142"/>
    </row>
    <row r="14143" spans="18:19" ht="15" customHeight="1">
      <c r="R14143"/>
      <c r="S14143"/>
    </row>
    <row r="14144" spans="18:19" ht="15" customHeight="1">
      <c r="R14144"/>
      <c r="S14144"/>
    </row>
    <row r="14145" spans="18:19" ht="15" customHeight="1">
      <c r="R14145"/>
      <c r="S14145"/>
    </row>
    <row r="14146" spans="18:19" ht="15" customHeight="1">
      <c r="R14146"/>
      <c r="S14146"/>
    </row>
    <row r="14147" spans="18:19" ht="15" customHeight="1">
      <c r="R14147"/>
      <c r="S14147"/>
    </row>
    <row r="14148" spans="18:19" ht="15" customHeight="1">
      <c r="R14148"/>
      <c r="S14148"/>
    </row>
    <row r="14149" spans="18:19" ht="15" customHeight="1">
      <c r="R14149"/>
      <c r="S14149"/>
    </row>
    <row r="14150" spans="18:19" ht="15" customHeight="1">
      <c r="R14150"/>
      <c r="S14150"/>
    </row>
    <row r="14151" spans="18:19" ht="15" customHeight="1">
      <c r="R14151"/>
      <c r="S14151"/>
    </row>
    <row r="14152" spans="18:19" ht="15" customHeight="1">
      <c r="R14152"/>
      <c r="S14152"/>
    </row>
    <row r="14153" spans="18:19" ht="15" customHeight="1">
      <c r="R14153"/>
      <c r="S14153"/>
    </row>
    <row r="14154" spans="18:19" ht="15" customHeight="1">
      <c r="R14154"/>
      <c r="S14154"/>
    </row>
    <row r="14155" spans="18:19" ht="15" customHeight="1">
      <c r="R14155"/>
      <c r="S14155"/>
    </row>
    <row r="14156" spans="18:19" ht="15" customHeight="1">
      <c r="R14156"/>
      <c r="S14156"/>
    </row>
    <row r="14157" spans="18:19" ht="15" customHeight="1">
      <c r="R14157"/>
      <c r="S14157"/>
    </row>
    <row r="14158" spans="18:19" ht="15" customHeight="1">
      <c r="R14158"/>
      <c r="S14158"/>
    </row>
    <row r="14159" spans="18:19" ht="15" customHeight="1">
      <c r="R14159"/>
      <c r="S14159"/>
    </row>
    <row r="14160" spans="18:19" ht="15" customHeight="1">
      <c r="R14160"/>
      <c r="S14160"/>
    </row>
    <row r="14161" spans="18:19" ht="15" customHeight="1">
      <c r="R14161"/>
      <c r="S14161"/>
    </row>
    <row r="14162" spans="18:19" ht="15" customHeight="1">
      <c r="R14162"/>
      <c r="S14162"/>
    </row>
    <row r="14163" spans="18:19" ht="15" customHeight="1">
      <c r="R14163"/>
      <c r="S14163"/>
    </row>
    <row r="14164" spans="18:19" ht="15" customHeight="1">
      <c r="R14164"/>
      <c r="S14164"/>
    </row>
    <row r="14165" spans="18:19" ht="15" customHeight="1">
      <c r="R14165"/>
      <c r="S14165"/>
    </row>
    <row r="14166" spans="18:19" ht="15" customHeight="1">
      <c r="R14166"/>
      <c r="S14166"/>
    </row>
    <row r="14167" spans="18:19" ht="15" customHeight="1">
      <c r="R14167"/>
      <c r="S14167"/>
    </row>
    <row r="14168" spans="18:19" ht="15" customHeight="1">
      <c r="R14168"/>
      <c r="S14168"/>
    </row>
    <row r="14169" spans="18:19" ht="15" customHeight="1">
      <c r="R14169"/>
      <c r="S14169"/>
    </row>
    <row r="14170" spans="18:19" ht="15" customHeight="1">
      <c r="R14170"/>
      <c r="S14170"/>
    </row>
    <row r="14171" spans="18:19" ht="15" customHeight="1">
      <c r="R14171"/>
      <c r="S14171"/>
    </row>
    <row r="14172" spans="18:19" ht="15" customHeight="1">
      <c r="R14172"/>
      <c r="S14172"/>
    </row>
    <row r="14173" spans="18:19" ht="15" customHeight="1">
      <c r="R14173"/>
      <c r="S14173"/>
    </row>
    <row r="14174" spans="18:19" ht="15" customHeight="1">
      <c r="R14174"/>
      <c r="S14174"/>
    </row>
    <row r="14175" spans="18:19" ht="15" customHeight="1">
      <c r="R14175"/>
      <c r="S14175"/>
    </row>
    <row r="14176" spans="18:19" ht="15" customHeight="1">
      <c r="R14176"/>
      <c r="S14176"/>
    </row>
    <row r="14177" spans="18:19" ht="15" customHeight="1">
      <c r="R14177"/>
      <c r="S14177"/>
    </row>
    <row r="14178" spans="18:19" ht="15" customHeight="1">
      <c r="R14178"/>
      <c r="S14178"/>
    </row>
    <row r="14179" spans="18:19" ht="15" customHeight="1">
      <c r="R14179"/>
      <c r="S14179"/>
    </row>
    <row r="14180" spans="18:19" ht="15" customHeight="1">
      <c r="R14180"/>
      <c r="S14180"/>
    </row>
    <row r="14181" spans="18:19" ht="15" customHeight="1">
      <c r="R14181"/>
      <c r="S14181"/>
    </row>
    <row r="14182" spans="18:19" ht="15" customHeight="1">
      <c r="R14182"/>
      <c r="S14182"/>
    </row>
    <row r="14183" spans="18:19" ht="15" customHeight="1">
      <c r="R14183"/>
      <c r="S14183"/>
    </row>
    <row r="14184" spans="18:19" ht="15" customHeight="1">
      <c r="R14184"/>
      <c r="S14184"/>
    </row>
    <row r="14185" spans="18:19" ht="15" customHeight="1">
      <c r="R14185"/>
      <c r="S14185"/>
    </row>
    <row r="14186" spans="18:19" ht="15" customHeight="1">
      <c r="R14186"/>
      <c r="S14186"/>
    </row>
    <row r="14187" spans="18:19" ht="15" customHeight="1">
      <c r="R14187"/>
      <c r="S14187"/>
    </row>
    <row r="14188" spans="18:19" ht="15" customHeight="1">
      <c r="R14188"/>
      <c r="S14188"/>
    </row>
    <row r="14189" spans="18:19" ht="15" customHeight="1">
      <c r="R14189"/>
      <c r="S14189"/>
    </row>
    <row r="14190" spans="18:19" ht="15" customHeight="1">
      <c r="R14190"/>
      <c r="S14190"/>
    </row>
    <row r="14191" spans="18:19" ht="15" customHeight="1">
      <c r="R14191"/>
      <c r="S14191"/>
    </row>
    <row r="14192" spans="18:19" ht="15" customHeight="1">
      <c r="R14192"/>
      <c r="S14192"/>
    </row>
    <row r="14193" spans="18:19" ht="15" customHeight="1">
      <c r="R14193"/>
      <c r="S14193"/>
    </row>
    <row r="14194" spans="18:19" ht="15" customHeight="1">
      <c r="R14194"/>
      <c r="S14194"/>
    </row>
    <row r="14195" spans="18:19" ht="15" customHeight="1">
      <c r="R14195"/>
      <c r="S14195"/>
    </row>
    <row r="14196" spans="18:19" ht="15" customHeight="1">
      <c r="R14196"/>
      <c r="S14196"/>
    </row>
    <row r="14197" spans="18:19" ht="15" customHeight="1">
      <c r="R14197"/>
      <c r="S14197"/>
    </row>
    <row r="14198" spans="18:19" ht="15" customHeight="1">
      <c r="R14198"/>
      <c r="S14198"/>
    </row>
    <row r="14199" spans="18:19" ht="15" customHeight="1">
      <c r="R14199"/>
      <c r="S14199"/>
    </row>
    <row r="14200" spans="18:19" ht="15" customHeight="1">
      <c r="R14200"/>
      <c r="S14200"/>
    </row>
    <row r="14201" spans="18:19" ht="15" customHeight="1">
      <c r="R14201"/>
      <c r="S14201"/>
    </row>
    <row r="14202" spans="18:19" ht="15" customHeight="1">
      <c r="R14202"/>
      <c r="S14202"/>
    </row>
    <row r="14203" spans="18:19" ht="15" customHeight="1">
      <c r="R14203"/>
      <c r="S14203"/>
    </row>
    <row r="14204" spans="18:19" ht="15" customHeight="1">
      <c r="R14204"/>
      <c r="S14204"/>
    </row>
    <row r="14205" spans="18:19" ht="15" customHeight="1">
      <c r="R14205"/>
      <c r="S14205"/>
    </row>
    <row r="14206" spans="18:19" ht="15" customHeight="1">
      <c r="R14206"/>
      <c r="S14206"/>
    </row>
    <row r="14207" spans="18:19" ht="15" customHeight="1">
      <c r="R14207"/>
      <c r="S14207"/>
    </row>
    <row r="14208" spans="18:19" ht="15" customHeight="1">
      <c r="R14208"/>
      <c r="S14208"/>
    </row>
    <row r="14209" spans="18:19" ht="15" customHeight="1">
      <c r="R14209"/>
      <c r="S14209"/>
    </row>
    <row r="14210" spans="18:19" ht="15" customHeight="1">
      <c r="R14210"/>
      <c r="S14210"/>
    </row>
    <row r="14211" spans="18:19" ht="15" customHeight="1">
      <c r="R14211"/>
      <c r="S14211"/>
    </row>
    <row r="14212" spans="18:19" ht="15" customHeight="1">
      <c r="R14212"/>
      <c r="S14212"/>
    </row>
    <row r="14213" spans="18:19" ht="15" customHeight="1">
      <c r="R14213"/>
      <c r="S14213"/>
    </row>
    <row r="14214" spans="18:19" ht="15" customHeight="1">
      <c r="R14214"/>
      <c r="S14214"/>
    </row>
    <row r="14215" spans="18:19" ht="15" customHeight="1">
      <c r="R14215"/>
      <c r="S14215"/>
    </row>
    <row r="14216" spans="18:19" ht="15" customHeight="1">
      <c r="R14216"/>
      <c r="S14216"/>
    </row>
    <row r="14217" spans="18:19" ht="15" customHeight="1">
      <c r="R14217"/>
      <c r="S14217"/>
    </row>
    <row r="14218" spans="18:19" ht="15" customHeight="1">
      <c r="R14218"/>
      <c r="S14218"/>
    </row>
    <row r="14219" spans="18:19" ht="15" customHeight="1">
      <c r="R14219"/>
      <c r="S14219"/>
    </row>
    <row r="14220" spans="18:19" ht="15" customHeight="1">
      <c r="R14220"/>
      <c r="S14220"/>
    </row>
    <row r="14221" spans="18:19" ht="15" customHeight="1">
      <c r="R14221"/>
      <c r="S14221"/>
    </row>
    <row r="14222" spans="18:19" ht="15" customHeight="1">
      <c r="R14222"/>
      <c r="S14222"/>
    </row>
    <row r="14223" spans="18:19" ht="15" customHeight="1">
      <c r="R14223"/>
      <c r="S14223"/>
    </row>
    <row r="14224" spans="18:19" ht="15" customHeight="1">
      <c r="R14224"/>
      <c r="S14224"/>
    </row>
    <row r="14225" spans="18:19" ht="15" customHeight="1">
      <c r="R14225"/>
      <c r="S14225"/>
    </row>
    <row r="14226" spans="18:19" ht="15" customHeight="1">
      <c r="R14226"/>
      <c r="S14226"/>
    </row>
    <row r="14227" spans="18:19" ht="15" customHeight="1">
      <c r="R14227"/>
      <c r="S14227"/>
    </row>
    <row r="14228" spans="18:19" ht="15" customHeight="1">
      <c r="R14228"/>
      <c r="S14228"/>
    </row>
    <row r="14229" spans="18:19" ht="15" customHeight="1">
      <c r="R14229"/>
      <c r="S14229"/>
    </row>
    <row r="14230" spans="18:19" ht="15" customHeight="1">
      <c r="R14230"/>
      <c r="S14230"/>
    </row>
    <row r="14231" spans="18:19" ht="15" customHeight="1">
      <c r="R14231"/>
      <c r="S14231"/>
    </row>
    <row r="14232" spans="18:19" ht="15" customHeight="1">
      <c r="R14232"/>
      <c r="S14232"/>
    </row>
    <row r="14233" spans="18:19" ht="15" customHeight="1">
      <c r="R14233"/>
      <c r="S14233"/>
    </row>
    <row r="14234" spans="18:19" ht="15" customHeight="1">
      <c r="R14234"/>
      <c r="S14234"/>
    </row>
    <row r="14235" spans="18:19" ht="15" customHeight="1">
      <c r="R14235"/>
      <c r="S14235"/>
    </row>
    <row r="14236" spans="18:19" ht="15" customHeight="1">
      <c r="R14236"/>
      <c r="S14236"/>
    </row>
    <row r="14237" spans="18:19" ht="15" customHeight="1">
      <c r="R14237"/>
      <c r="S14237"/>
    </row>
    <row r="14238" spans="18:19" ht="15" customHeight="1">
      <c r="R14238"/>
      <c r="S14238"/>
    </row>
    <row r="14239" spans="18:19" ht="15" customHeight="1">
      <c r="R14239"/>
      <c r="S14239"/>
    </row>
    <row r="14240" spans="18:19" ht="15" customHeight="1">
      <c r="R14240"/>
      <c r="S14240"/>
    </row>
    <row r="14241" spans="18:19" ht="15" customHeight="1">
      <c r="R14241"/>
      <c r="S14241"/>
    </row>
    <row r="14242" spans="18:19" ht="15" customHeight="1">
      <c r="R14242"/>
      <c r="S14242"/>
    </row>
    <row r="14243" spans="18:19" ht="15" customHeight="1">
      <c r="R14243"/>
      <c r="S14243"/>
    </row>
    <row r="14244" spans="18:19" ht="15" customHeight="1">
      <c r="R14244"/>
      <c r="S14244"/>
    </row>
    <row r="14245" spans="18:19" ht="15" customHeight="1">
      <c r="R14245"/>
      <c r="S14245"/>
    </row>
    <row r="14246" spans="18:19" ht="15" customHeight="1">
      <c r="R14246"/>
      <c r="S14246"/>
    </row>
    <row r="14247" spans="18:19" ht="15" customHeight="1">
      <c r="R14247"/>
      <c r="S14247"/>
    </row>
    <row r="14248" spans="18:19" ht="15" customHeight="1">
      <c r="R14248"/>
      <c r="S14248"/>
    </row>
    <row r="14249" spans="18:19" ht="15" customHeight="1">
      <c r="R14249"/>
      <c r="S14249"/>
    </row>
    <row r="14250" spans="18:19" ht="15" customHeight="1">
      <c r="R14250"/>
      <c r="S14250"/>
    </row>
    <row r="14251" spans="18:19" ht="15" customHeight="1">
      <c r="R14251"/>
      <c r="S14251"/>
    </row>
    <row r="14252" spans="18:19" ht="15" customHeight="1">
      <c r="R14252"/>
      <c r="S14252"/>
    </row>
    <row r="14253" spans="18:19" ht="15" customHeight="1">
      <c r="R14253"/>
      <c r="S14253"/>
    </row>
    <row r="14254" spans="18:19" ht="15" customHeight="1">
      <c r="R14254"/>
      <c r="S14254"/>
    </row>
    <row r="14255" spans="18:19" ht="15" customHeight="1">
      <c r="R14255"/>
      <c r="S14255"/>
    </row>
    <row r="14256" spans="18:19" ht="15" customHeight="1">
      <c r="R14256"/>
      <c r="S14256"/>
    </row>
    <row r="14257" spans="18:19" ht="15" customHeight="1">
      <c r="R14257"/>
      <c r="S14257"/>
    </row>
    <row r="14258" spans="18:19" ht="15" customHeight="1">
      <c r="R14258"/>
      <c r="S14258"/>
    </row>
    <row r="14259" spans="18:19" ht="15" customHeight="1">
      <c r="R14259"/>
      <c r="S14259"/>
    </row>
    <row r="14260" spans="18:19" ht="15" customHeight="1">
      <c r="R14260"/>
      <c r="S14260"/>
    </row>
    <row r="14261" spans="18:19" ht="15" customHeight="1">
      <c r="R14261"/>
      <c r="S14261"/>
    </row>
    <row r="14262" spans="18:19" ht="15" customHeight="1">
      <c r="R14262"/>
      <c r="S14262"/>
    </row>
    <row r="14263" spans="18:19" ht="15" customHeight="1">
      <c r="R14263"/>
      <c r="S14263"/>
    </row>
    <row r="14264" spans="18:19" ht="15" customHeight="1">
      <c r="R14264"/>
      <c r="S14264"/>
    </row>
    <row r="14265" spans="18:19" ht="15" customHeight="1">
      <c r="R14265"/>
      <c r="S14265"/>
    </row>
    <row r="14266" spans="18:19" ht="15" customHeight="1">
      <c r="R14266"/>
      <c r="S14266"/>
    </row>
    <row r="14267" spans="18:19" ht="15" customHeight="1">
      <c r="R14267"/>
      <c r="S14267"/>
    </row>
    <row r="14268" spans="18:19" ht="15" customHeight="1">
      <c r="R14268"/>
      <c r="S14268"/>
    </row>
    <row r="14269" spans="18:19" ht="15" customHeight="1">
      <c r="R14269"/>
      <c r="S14269"/>
    </row>
    <row r="14270" spans="18:19" ht="15" customHeight="1">
      <c r="R14270"/>
      <c r="S14270"/>
    </row>
    <row r="14271" spans="18:19" ht="15" customHeight="1">
      <c r="R14271"/>
      <c r="S14271"/>
    </row>
    <row r="14272" spans="18:19" ht="15" customHeight="1">
      <c r="R14272"/>
      <c r="S14272"/>
    </row>
    <row r="14273" spans="18:19" ht="15" customHeight="1">
      <c r="R14273"/>
      <c r="S14273"/>
    </row>
    <row r="14274" spans="18:19" ht="15" customHeight="1">
      <c r="R14274"/>
      <c r="S14274"/>
    </row>
    <row r="14275" spans="18:19" ht="15" customHeight="1">
      <c r="R14275"/>
      <c r="S14275"/>
    </row>
    <row r="14276" spans="18:19" ht="15" customHeight="1">
      <c r="R14276"/>
      <c r="S14276"/>
    </row>
    <row r="14277" spans="18:19" ht="15" customHeight="1">
      <c r="R14277"/>
      <c r="S14277"/>
    </row>
    <row r="14278" spans="18:19" ht="15" customHeight="1">
      <c r="R14278"/>
      <c r="S14278"/>
    </row>
    <row r="14279" spans="18:19" ht="15" customHeight="1">
      <c r="R14279"/>
      <c r="S14279"/>
    </row>
    <row r="14280" spans="18:19" ht="15" customHeight="1">
      <c r="R14280"/>
      <c r="S14280"/>
    </row>
    <row r="14281" spans="18:19" ht="15" customHeight="1">
      <c r="R14281"/>
      <c r="S14281"/>
    </row>
    <row r="14282" spans="18:19" ht="15" customHeight="1">
      <c r="R14282"/>
      <c r="S14282"/>
    </row>
    <row r="14283" spans="18:19" ht="15" customHeight="1">
      <c r="R14283"/>
      <c r="S14283"/>
    </row>
    <row r="14284" spans="18:19" ht="15" customHeight="1">
      <c r="R14284"/>
      <c r="S14284"/>
    </row>
    <row r="14285" spans="18:19" ht="15" customHeight="1">
      <c r="R14285"/>
      <c r="S14285"/>
    </row>
    <row r="14286" spans="18:19" ht="15" customHeight="1">
      <c r="R14286"/>
      <c r="S14286"/>
    </row>
    <row r="14287" spans="18:19" ht="15" customHeight="1">
      <c r="R14287"/>
      <c r="S14287"/>
    </row>
    <row r="14288" spans="18:19" ht="15" customHeight="1">
      <c r="R14288"/>
      <c r="S14288"/>
    </row>
    <row r="14289" spans="18:19" ht="15" customHeight="1">
      <c r="R14289"/>
      <c r="S14289"/>
    </row>
    <row r="14290" spans="18:19" ht="15" customHeight="1">
      <c r="R14290"/>
      <c r="S14290"/>
    </row>
    <row r="14291" spans="18:19" ht="15" customHeight="1">
      <c r="R14291"/>
      <c r="S14291"/>
    </row>
    <row r="14292" spans="18:19" ht="15" customHeight="1">
      <c r="R14292"/>
      <c r="S14292"/>
    </row>
    <row r="14293" spans="18:19" ht="15" customHeight="1">
      <c r="R14293"/>
      <c r="S14293"/>
    </row>
    <row r="14294" spans="18:19" ht="15" customHeight="1">
      <c r="R14294"/>
      <c r="S14294"/>
    </row>
    <row r="14295" spans="18:19" ht="15" customHeight="1">
      <c r="R14295"/>
      <c r="S14295"/>
    </row>
    <row r="14296" spans="18:19" ht="15" customHeight="1">
      <c r="R14296"/>
      <c r="S14296"/>
    </row>
    <row r="14297" spans="18:19" ht="15" customHeight="1">
      <c r="R14297"/>
      <c r="S14297"/>
    </row>
    <row r="14298" spans="18:19" ht="15" customHeight="1">
      <c r="R14298"/>
      <c r="S14298"/>
    </row>
    <row r="14299" spans="18:19" ht="15" customHeight="1">
      <c r="R14299"/>
      <c r="S14299"/>
    </row>
    <row r="14300" spans="18:19" ht="15" customHeight="1">
      <c r="R14300"/>
      <c r="S14300"/>
    </row>
    <row r="14301" spans="18:19" ht="15" customHeight="1">
      <c r="R14301"/>
      <c r="S14301"/>
    </row>
    <row r="14302" spans="18:19" ht="15" customHeight="1">
      <c r="R14302"/>
      <c r="S14302"/>
    </row>
    <row r="14303" spans="18:19" ht="15" customHeight="1">
      <c r="R14303"/>
      <c r="S14303"/>
    </row>
    <row r="14304" spans="18:19" ht="15" customHeight="1">
      <c r="R14304"/>
      <c r="S14304"/>
    </row>
    <row r="14305" spans="18:19" ht="15" customHeight="1">
      <c r="R14305"/>
      <c r="S14305"/>
    </row>
    <row r="14306" spans="18:19" ht="15" customHeight="1">
      <c r="R14306"/>
      <c r="S14306"/>
    </row>
    <row r="14307" spans="18:19" ht="15" customHeight="1">
      <c r="R14307"/>
      <c r="S14307"/>
    </row>
    <row r="14308" spans="18:19" ht="15" customHeight="1">
      <c r="R14308"/>
      <c r="S14308"/>
    </row>
    <row r="14309" spans="18:19" ht="15" customHeight="1">
      <c r="R14309"/>
      <c r="S14309"/>
    </row>
    <row r="14310" spans="18:19" ht="15" customHeight="1">
      <c r="R14310"/>
      <c r="S14310"/>
    </row>
    <row r="14311" spans="18:19" ht="15" customHeight="1">
      <c r="R14311"/>
      <c r="S14311"/>
    </row>
    <row r="14312" spans="18:19" ht="15" customHeight="1">
      <c r="R14312"/>
      <c r="S14312"/>
    </row>
    <row r="14313" spans="18:19" ht="15" customHeight="1">
      <c r="R14313"/>
      <c r="S14313"/>
    </row>
    <row r="14314" spans="18:19" ht="15" customHeight="1">
      <c r="R14314"/>
      <c r="S14314"/>
    </row>
    <row r="14315" spans="18:19" ht="15" customHeight="1">
      <c r="R14315"/>
      <c r="S14315"/>
    </row>
    <row r="14316" spans="18:19" ht="15" customHeight="1">
      <c r="R14316"/>
      <c r="S14316"/>
    </row>
    <row r="14317" spans="18:19" ht="15" customHeight="1">
      <c r="R14317"/>
      <c r="S14317"/>
    </row>
    <row r="14318" spans="18:19" ht="15" customHeight="1">
      <c r="R14318"/>
      <c r="S14318"/>
    </row>
    <row r="14319" spans="18:19" ht="15" customHeight="1">
      <c r="R14319"/>
      <c r="S14319"/>
    </row>
    <row r="14320" spans="18:19" ht="15" customHeight="1">
      <c r="R14320"/>
      <c r="S14320"/>
    </row>
    <row r="14321" spans="18:19" ht="15" customHeight="1">
      <c r="R14321"/>
      <c r="S14321"/>
    </row>
    <row r="14322" spans="18:19" ht="15" customHeight="1">
      <c r="R14322"/>
      <c r="S14322"/>
    </row>
    <row r="14323" spans="18:19" ht="15" customHeight="1">
      <c r="R14323"/>
      <c r="S14323"/>
    </row>
    <row r="14324" spans="18:19" ht="15" customHeight="1">
      <c r="R14324"/>
      <c r="S14324"/>
    </row>
    <row r="14325" spans="18:19" ht="15" customHeight="1">
      <c r="R14325"/>
      <c r="S14325"/>
    </row>
    <row r="14326" spans="18:19" ht="15" customHeight="1">
      <c r="R14326"/>
      <c r="S14326"/>
    </row>
    <row r="14327" spans="18:19" ht="15" customHeight="1">
      <c r="R14327"/>
      <c r="S14327"/>
    </row>
    <row r="14328" spans="18:19" ht="15" customHeight="1">
      <c r="R14328"/>
      <c r="S14328"/>
    </row>
    <row r="14329" spans="18:19" ht="15" customHeight="1">
      <c r="R14329"/>
      <c r="S14329"/>
    </row>
    <row r="14330" spans="18:19" ht="15" customHeight="1">
      <c r="R14330"/>
      <c r="S14330"/>
    </row>
    <row r="14331" spans="18:19" ht="15" customHeight="1">
      <c r="R14331"/>
      <c r="S14331"/>
    </row>
    <row r="14332" spans="18:19" ht="15" customHeight="1">
      <c r="R14332"/>
      <c r="S14332"/>
    </row>
    <row r="14333" spans="18:19" ht="15" customHeight="1">
      <c r="R14333"/>
      <c r="S14333"/>
    </row>
    <row r="14334" spans="18:19" ht="15" customHeight="1">
      <c r="R14334"/>
      <c r="S14334"/>
    </row>
    <row r="14335" spans="18:19" ht="15" customHeight="1">
      <c r="R14335"/>
      <c r="S14335"/>
    </row>
    <row r="14336" spans="18:19" ht="15" customHeight="1">
      <c r="R14336"/>
      <c r="S14336"/>
    </row>
    <row r="14337" spans="18:19" ht="15" customHeight="1">
      <c r="R14337"/>
      <c r="S14337"/>
    </row>
    <row r="14338" spans="18:19" ht="15" customHeight="1">
      <c r="R14338"/>
      <c r="S14338"/>
    </row>
    <row r="14339" spans="18:19" ht="15" customHeight="1">
      <c r="R14339"/>
      <c r="S14339"/>
    </row>
    <row r="14340" spans="18:19" ht="15" customHeight="1">
      <c r="R14340"/>
      <c r="S14340"/>
    </row>
    <row r="14341" spans="18:19" ht="15" customHeight="1">
      <c r="R14341"/>
      <c r="S14341"/>
    </row>
    <row r="14342" spans="18:19" ht="15" customHeight="1">
      <c r="R14342"/>
      <c r="S14342"/>
    </row>
    <row r="14343" spans="18:19" ht="15" customHeight="1">
      <c r="R14343"/>
      <c r="S14343"/>
    </row>
    <row r="14344" spans="18:19" ht="15" customHeight="1">
      <c r="R14344"/>
      <c r="S14344"/>
    </row>
    <row r="14345" spans="18:19" ht="15" customHeight="1">
      <c r="R14345"/>
      <c r="S14345"/>
    </row>
    <row r="14346" spans="18:19" ht="15" customHeight="1">
      <c r="R14346"/>
      <c r="S14346"/>
    </row>
    <row r="14347" spans="18:19" ht="15" customHeight="1">
      <c r="R14347"/>
      <c r="S14347"/>
    </row>
    <row r="14348" spans="18:19" ht="15" customHeight="1">
      <c r="R14348"/>
      <c r="S14348"/>
    </row>
    <row r="14349" spans="18:19" ht="15" customHeight="1">
      <c r="R14349"/>
      <c r="S14349"/>
    </row>
    <row r="14350" spans="18:19" ht="15" customHeight="1">
      <c r="R14350"/>
      <c r="S14350"/>
    </row>
    <row r="14351" spans="18:19" ht="15" customHeight="1">
      <c r="R14351"/>
      <c r="S14351"/>
    </row>
    <row r="14352" spans="18:19" ht="15" customHeight="1">
      <c r="R14352"/>
      <c r="S14352"/>
    </row>
    <row r="14353" spans="18:19" ht="15" customHeight="1">
      <c r="R14353"/>
      <c r="S14353"/>
    </row>
    <row r="14354" spans="18:19" ht="15" customHeight="1">
      <c r="R14354"/>
      <c r="S14354"/>
    </row>
    <row r="14355" spans="18:19" ht="15" customHeight="1">
      <c r="R14355"/>
      <c r="S14355"/>
    </row>
    <row r="14356" spans="18:19" ht="15" customHeight="1">
      <c r="R14356"/>
      <c r="S14356"/>
    </row>
    <row r="14357" spans="18:19" ht="15" customHeight="1">
      <c r="R14357"/>
      <c r="S14357"/>
    </row>
    <row r="14358" spans="18:19" ht="15" customHeight="1">
      <c r="R14358"/>
      <c r="S14358"/>
    </row>
    <row r="14359" spans="18:19" ht="15" customHeight="1">
      <c r="R14359"/>
      <c r="S14359"/>
    </row>
    <row r="14360" spans="18:19" ht="15" customHeight="1">
      <c r="R14360"/>
      <c r="S14360"/>
    </row>
    <row r="14361" spans="18:19" ht="15" customHeight="1">
      <c r="R14361"/>
      <c r="S14361"/>
    </row>
    <row r="14362" spans="18:19" ht="15" customHeight="1">
      <c r="R14362"/>
      <c r="S14362"/>
    </row>
    <row r="14363" spans="18:19" ht="15" customHeight="1">
      <c r="R14363"/>
      <c r="S14363"/>
    </row>
    <row r="14364" spans="18:19" ht="15" customHeight="1">
      <c r="R14364"/>
      <c r="S14364"/>
    </row>
    <row r="14365" spans="18:19" ht="15" customHeight="1">
      <c r="R14365"/>
      <c r="S14365"/>
    </row>
    <row r="14366" spans="18:19" ht="15" customHeight="1">
      <c r="R14366"/>
      <c r="S14366"/>
    </row>
    <row r="14367" spans="18:19" ht="15" customHeight="1">
      <c r="R14367"/>
      <c r="S14367"/>
    </row>
    <row r="14368" spans="18:19" ht="15" customHeight="1">
      <c r="R14368"/>
      <c r="S14368"/>
    </row>
    <row r="14369" spans="18:19" ht="15" customHeight="1">
      <c r="R14369"/>
      <c r="S14369"/>
    </row>
    <row r="14370" spans="18:19" ht="15" customHeight="1">
      <c r="R14370"/>
      <c r="S14370"/>
    </row>
    <row r="14371" spans="18:19" ht="15" customHeight="1">
      <c r="R14371"/>
      <c r="S14371"/>
    </row>
    <row r="14372" spans="18:19" ht="15" customHeight="1">
      <c r="R14372"/>
      <c r="S14372"/>
    </row>
    <row r="14373" spans="18:19" ht="15" customHeight="1">
      <c r="R14373"/>
      <c r="S14373"/>
    </row>
    <row r="14374" spans="18:19" ht="15" customHeight="1">
      <c r="R14374"/>
      <c r="S14374"/>
    </row>
    <row r="14375" spans="18:19" ht="15" customHeight="1">
      <c r="R14375"/>
      <c r="S14375"/>
    </row>
    <row r="14376" spans="18:19" ht="15" customHeight="1">
      <c r="R14376"/>
      <c r="S14376"/>
    </row>
    <row r="14377" spans="18:19" ht="15" customHeight="1">
      <c r="R14377"/>
      <c r="S14377"/>
    </row>
    <row r="14378" spans="18:19" ht="15" customHeight="1">
      <c r="R14378"/>
      <c r="S14378"/>
    </row>
    <row r="14379" spans="18:19" ht="15" customHeight="1">
      <c r="R14379"/>
      <c r="S14379"/>
    </row>
    <row r="14380" spans="18:19" ht="15" customHeight="1">
      <c r="R14380"/>
      <c r="S14380"/>
    </row>
    <row r="14381" spans="18:19" ht="15" customHeight="1">
      <c r="R14381"/>
      <c r="S14381"/>
    </row>
    <row r="14382" spans="18:19" ht="15" customHeight="1">
      <c r="R14382"/>
      <c r="S14382"/>
    </row>
    <row r="14383" spans="18:19" ht="15" customHeight="1">
      <c r="R14383"/>
      <c r="S14383"/>
    </row>
    <row r="14384" spans="18:19" ht="15" customHeight="1">
      <c r="R14384"/>
      <c r="S14384"/>
    </row>
    <row r="14385" spans="18:19" ht="15" customHeight="1">
      <c r="R14385"/>
      <c r="S14385"/>
    </row>
    <row r="14386" spans="18:19" ht="15" customHeight="1">
      <c r="R14386"/>
      <c r="S14386"/>
    </row>
    <row r="14387" spans="18:19" ht="15" customHeight="1">
      <c r="R14387"/>
      <c r="S14387"/>
    </row>
    <row r="14388" spans="18:19" ht="15" customHeight="1">
      <c r="R14388"/>
      <c r="S14388"/>
    </row>
    <row r="14389" spans="18:19" ht="15" customHeight="1">
      <c r="R14389"/>
      <c r="S14389"/>
    </row>
    <row r="14390" spans="18:19" ht="15" customHeight="1">
      <c r="R14390"/>
      <c r="S14390"/>
    </row>
    <row r="14391" spans="18:19" ht="15" customHeight="1">
      <c r="R14391"/>
      <c r="S14391"/>
    </row>
    <row r="14392" spans="18:19" ht="15" customHeight="1">
      <c r="R14392"/>
      <c r="S14392"/>
    </row>
    <row r="14393" spans="18:19" ht="15" customHeight="1">
      <c r="R14393"/>
      <c r="S14393"/>
    </row>
    <row r="14394" spans="18:19" ht="15" customHeight="1">
      <c r="R14394"/>
      <c r="S14394"/>
    </row>
    <row r="14395" spans="18:19" ht="15" customHeight="1">
      <c r="R14395"/>
      <c r="S14395"/>
    </row>
    <row r="14396" spans="18:19" ht="15" customHeight="1">
      <c r="R14396"/>
      <c r="S14396"/>
    </row>
    <row r="14397" spans="18:19" ht="15" customHeight="1">
      <c r="R14397"/>
      <c r="S14397"/>
    </row>
    <row r="14398" spans="18:19" ht="15" customHeight="1">
      <c r="R14398"/>
      <c r="S14398"/>
    </row>
    <row r="14399" spans="18:19" ht="15" customHeight="1">
      <c r="R14399"/>
      <c r="S14399"/>
    </row>
    <row r="14400" spans="18:19" ht="15" customHeight="1">
      <c r="R14400"/>
      <c r="S14400"/>
    </row>
    <row r="14401" spans="18:19" ht="15" customHeight="1">
      <c r="R14401"/>
      <c r="S14401"/>
    </row>
    <row r="14402" spans="18:19" ht="15" customHeight="1">
      <c r="R14402"/>
      <c r="S14402"/>
    </row>
    <row r="14403" spans="18:19" ht="15" customHeight="1">
      <c r="R14403"/>
      <c r="S14403"/>
    </row>
    <row r="14404" spans="18:19" ht="15" customHeight="1">
      <c r="R14404"/>
      <c r="S14404"/>
    </row>
    <row r="14405" spans="18:19" ht="15" customHeight="1">
      <c r="R14405"/>
      <c r="S14405"/>
    </row>
    <row r="14406" spans="18:19" ht="15" customHeight="1">
      <c r="R14406"/>
      <c r="S14406"/>
    </row>
    <row r="14407" spans="18:19" ht="15" customHeight="1">
      <c r="R14407"/>
      <c r="S14407"/>
    </row>
    <row r="14408" spans="18:19" ht="15" customHeight="1">
      <c r="R14408"/>
      <c r="S14408"/>
    </row>
    <row r="14409" spans="18:19" ht="15" customHeight="1">
      <c r="R14409"/>
      <c r="S14409"/>
    </row>
    <row r="14410" spans="18:19" ht="15" customHeight="1">
      <c r="R14410"/>
      <c r="S14410"/>
    </row>
    <row r="14411" spans="18:19" ht="15" customHeight="1">
      <c r="R14411"/>
      <c r="S14411"/>
    </row>
    <row r="14412" spans="18:19" ht="15" customHeight="1">
      <c r="R14412"/>
      <c r="S14412"/>
    </row>
    <row r="14413" spans="18:19" ht="15" customHeight="1">
      <c r="R14413"/>
      <c r="S14413"/>
    </row>
    <row r="14414" spans="18:19" ht="15" customHeight="1">
      <c r="R14414"/>
      <c r="S14414"/>
    </row>
    <row r="14415" spans="18:19" ht="15" customHeight="1">
      <c r="R14415"/>
      <c r="S14415"/>
    </row>
    <row r="14416" spans="18:19" ht="15" customHeight="1">
      <c r="R14416"/>
      <c r="S14416"/>
    </row>
    <row r="14417" spans="18:19" ht="15" customHeight="1">
      <c r="R14417"/>
      <c r="S14417"/>
    </row>
    <row r="14418" spans="18:19" ht="15" customHeight="1">
      <c r="R14418"/>
      <c r="S14418"/>
    </row>
    <row r="14419" spans="18:19" ht="15" customHeight="1">
      <c r="R14419"/>
      <c r="S14419"/>
    </row>
    <row r="14420" spans="18:19" ht="15" customHeight="1">
      <c r="R14420"/>
      <c r="S14420"/>
    </row>
    <row r="14421" spans="18:19" ht="15" customHeight="1">
      <c r="R14421"/>
      <c r="S14421"/>
    </row>
    <row r="14422" spans="18:19" ht="15" customHeight="1">
      <c r="R14422"/>
      <c r="S14422"/>
    </row>
    <row r="14423" spans="18:19" ht="15" customHeight="1">
      <c r="R14423"/>
      <c r="S14423"/>
    </row>
    <row r="14424" spans="18:19" ht="15" customHeight="1">
      <c r="R14424"/>
      <c r="S14424"/>
    </row>
    <row r="14425" spans="18:19" ht="15" customHeight="1">
      <c r="R14425"/>
      <c r="S14425"/>
    </row>
    <row r="14426" spans="18:19" ht="15" customHeight="1">
      <c r="R14426"/>
      <c r="S14426"/>
    </row>
    <row r="14427" spans="18:19" ht="15" customHeight="1">
      <c r="R14427"/>
      <c r="S14427"/>
    </row>
    <row r="14428" spans="18:19" ht="15" customHeight="1">
      <c r="R14428"/>
      <c r="S14428"/>
    </row>
    <row r="14429" spans="18:19" ht="15" customHeight="1">
      <c r="R14429"/>
      <c r="S14429"/>
    </row>
    <row r="14430" spans="18:19" ht="15" customHeight="1">
      <c r="R14430"/>
      <c r="S14430"/>
    </row>
    <row r="14431" spans="18:19" ht="15" customHeight="1">
      <c r="R14431"/>
      <c r="S14431"/>
    </row>
    <row r="14432" spans="18:19" ht="15" customHeight="1">
      <c r="R14432"/>
      <c r="S14432"/>
    </row>
    <row r="14433" spans="18:19" ht="15" customHeight="1">
      <c r="R14433"/>
      <c r="S14433"/>
    </row>
    <row r="14434" spans="18:19" ht="15" customHeight="1">
      <c r="R14434"/>
      <c r="S14434"/>
    </row>
    <row r="14435" spans="18:19" ht="15" customHeight="1">
      <c r="R14435"/>
      <c r="S14435"/>
    </row>
    <row r="14436" spans="18:19" ht="15" customHeight="1">
      <c r="R14436"/>
      <c r="S14436"/>
    </row>
    <row r="14437" spans="18:19" ht="15" customHeight="1">
      <c r="R14437"/>
      <c r="S14437"/>
    </row>
    <row r="14438" spans="18:19" ht="15" customHeight="1">
      <c r="R14438"/>
      <c r="S14438"/>
    </row>
    <row r="14439" spans="18:19" ht="15" customHeight="1">
      <c r="R14439"/>
      <c r="S14439"/>
    </row>
    <row r="14440" spans="18:19" ht="15" customHeight="1">
      <c r="R14440"/>
      <c r="S14440"/>
    </row>
    <row r="14441" spans="18:19" ht="15" customHeight="1">
      <c r="R14441"/>
      <c r="S14441"/>
    </row>
    <row r="14442" spans="18:19" ht="15" customHeight="1">
      <c r="R14442"/>
      <c r="S14442"/>
    </row>
    <row r="14443" spans="18:19" ht="15" customHeight="1">
      <c r="R14443"/>
      <c r="S14443"/>
    </row>
    <row r="14444" spans="18:19" ht="15" customHeight="1">
      <c r="R14444"/>
      <c r="S14444"/>
    </row>
    <row r="14445" spans="18:19" ht="15" customHeight="1">
      <c r="R14445"/>
      <c r="S14445"/>
    </row>
    <row r="14446" spans="18:19" ht="15" customHeight="1">
      <c r="R14446"/>
      <c r="S14446"/>
    </row>
    <row r="14447" spans="18:19" ht="15" customHeight="1">
      <c r="R14447"/>
      <c r="S14447"/>
    </row>
    <row r="14448" spans="18:19" ht="15" customHeight="1">
      <c r="R14448"/>
      <c r="S14448"/>
    </row>
    <row r="14449" spans="18:19" ht="15" customHeight="1">
      <c r="R14449"/>
      <c r="S14449"/>
    </row>
    <row r="14450" spans="18:19" ht="15" customHeight="1">
      <c r="R14450"/>
      <c r="S14450"/>
    </row>
    <row r="14451" spans="18:19" ht="15" customHeight="1">
      <c r="R14451"/>
      <c r="S14451"/>
    </row>
    <row r="14452" spans="18:19" ht="15" customHeight="1">
      <c r="R14452"/>
      <c r="S14452"/>
    </row>
    <row r="14453" spans="18:19" ht="15" customHeight="1">
      <c r="R14453"/>
      <c r="S14453"/>
    </row>
    <row r="14454" spans="18:19" ht="15" customHeight="1">
      <c r="R14454"/>
      <c r="S14454"/>
    </row>
    <row r="14455" spans="18:19" ht="15" customHeight="1">
      <c r="R14455"/>
      <c r="S14455"/>
    </row>
    <row r="14456" spans="18:19" ht="15" customHeight="1">
      <c r="R14456"/>
      <c r="S14456"/>
    </row>
    <row r="14457" spans="18:19" ht="15" customHeight="1">
      <c r="R14457"/>
      <c r="S14457"/>
    </row>
    <row r="14458" spans="18:19" ht="15" customHeight="1">
      <c r="R14458"/>
      <c r="S14458"/>
    </row>
    <row r="14459" spans="18:19" ht="15" customHeight="1">
      <c r="R14459"/>
      <c r="S14459"/>
    </row>
    <row r="14460" spans="18:19" ht="15" customHeight="1">
      <c r="R14460"/>
      <c r="S14460"/>
    </row>
    <row r="14461" spans="18:19" ht="15" customHeight="1">
      <c r="R14461"/>
      <c r="S14461"/>
    </row>
    <row r="14462" spans="18:19" ht="15" customHeight="1">
      <c r="R14462"/>
      <c r="S14462"/>
    </row>
    <row r="14463" spans="18:19" ht="15" customHeight="1">
      <c r="R14463"/>
      <c r="S14463"/>
    </row>
    <row r="14464" spans="18:19" ht="15" customHeight="1">
      <c r="R14464"/>
      <c r="S14464"/>
    </row>
    <row r="14465" spans="18:19" ht="15" customHeight="1">
      <c r="R14465"/>
      <c r="S14465"/>
    </row>
    <row r="14466" spans="18:19" ht="15" customHeight="1">
      <c r="R14466"/>
      <c r="S14466"/>
    </row>
    <row r="14467" spans="18:19" ht="15" customHeight="1">
      <c r="R14467"/>
      <c r="S14467"/>
    </row>
    <row r="14468" spans="18:19" ht="15" customHeight="1">
      <c r="R14468"/>
      <c r="S14468"/>
    </row>
    <row r="14469" spans="18:19" ht="15" customHeight="1">
      <c r="R14469"/>
      <c r="S14469"/>
    </row>
    <row r="14470" spans="18:19" ht="15" customHeight="1">
      <c r="R14470"/>
      <c r="S14470"/>
    </row>
    <row r="14471" spans="18:19" ht="15" customHeight="1">
      <c r="R14471"/>
      <c r="S14471"/>
    </row>
    <row r="14472" spans="18:19" ht="15" customHeight="1">
      <c r="R14472"/>
      <c r="S14472"/>
    </row>
    <row r="14473" spans="18:19" ht="15" customHeight="1">
      <c r="R14473"/>
      <c r="S14473"/>
    </row>
    <row r="14474" spans="18:19" ht="15" customHeight="1">
      <c r="R14474"/>
      <c r="S14474"/>
    </row>
    <row r="14475" spans="18:19" ht="15" customHeight="1">
      <c r="R14475"/>
      <c r="S14475"/>
    </row>
    <row r="14476" spans="18:19" ht="15" customHeight="1">
      <c r="R14476"/>
      <c r="S14476"/>
    </row>
    <row r="14477" spans="18:19" ht="15" customHeight="1">
      <c r="R14477"/>
      <c r="S14477"/>
    </row>
    <row r="14478" spans="18:19" ht="15" customHeight="1">
      <c r="R14478"/>
      <c r="S14478"/>
    </row>
    <row r="14479" spans="18:19" ht="15" customHeight="1">
      <c r="R14479"/>
      <c r="S14479"/>
    </row>
    <row r="14480" spans="18:19" ht="15" customHeight="1">
      <c r="R14480"/>
      <c r="S14480"/>
    </row>
    <row r="14481" spans="18:19" ht="15" customHeight="1">
      <c r="R14481"/>
      <c r="S14481"/>
    </row>
    <row r="14482" spans="18:19" ht="15" customHeight="1">
      <c r="R14482"/>
      <c r="S14482"/>
    </row>
    <row r="14483" spans="18:19" ht="15" customHeight="1">
      <c r="R14483"/>
      <c r="S14483"/>
    </row>
    <row r="14484" spans="18:19" ht="15" customHeight="1">
      <c r="R14484"/>
      <c r="S14484"/>
    </row>
    <row r="14485" spans="18:19" ht="15" customHeight="1">
      <c r="R14485"/>
      <c r="S14485"/>
    </row>
    <row r="14486" spans="18:19" ht="15" customHeight="1">
      <c r="R14486"/>
      <c r="S14486"/>
    </row>
    <row r="14487" spans="18:19" ht="15" customHeight="1">
      <c r="R14487"/>
      <c r="S14487"/>
    </row>
    <row r="14488" spans="18:19" ht="15" customHeight="1">
      <c r="R14488"/>
      <c r="S14488"/>
    </row>
    <row r="14489" spans="18:19" ht="15" customHeight="1">
      <c r="R14489"/>
      <c r="S14489"/>
    </row>
    <row r="14490" spans="18:19" ht="15" customHeight="1">
      <c r="R14490"/>
      <c r="S14490"/>
    </row>
    <row r="14491" spans="18:19" ht="15" customHeight="1">
      <c r="R14491"/>
      <c r="S14491"/>
    </row>
    <row r="14492" spans="18:19" ht="15" customHeight="1">
      <c r="R14492"/>
      <c r="S14492"/>
    </row>
    <row r="14493" spans="18:19" ht="15" customHeight="1">
      <c r="R14493"/>
      <c r="S14493"/>
    </row>
    <row r="14494" spans="18:19" ht="15" customHeight="1">
      <c r="R14494"/>
      <c r="S14494"/>
    </row>
    <row r="14495" spans="18:19" ht="15" customHeight="1">
      <c r="R14495"/>
      <c r="S14495"/>
    </row>
    <row r="14496" spans="18:19" ht="15" customHeight="1">
      <c r="R14496"/>
      <c r="S14496"/>
    </row>
    <row r="14497" spans="18:19" ht="15" customHeight="1">
      <c r="R14497"/>
      <c r="S14497"/>
    </row>
    <row r="14498" spans="18:19" ht="15" customHeight="1">
      <c r="R14498"/>
      <c r="S14498"/>
    </row>
    <row r="14499" spans="18:19" ht="15" customHeight="1">
      <c r="R14499"/>
      <c r="S14499"/>
    </row>
    <row r="14500" spans="18:19" ht="15" customHeight="1">
      <c r="R14500"/>
      <c r="S14500"/>
    </row>
    <row r="14501" spans="18:19" ht="15" customHeight="1">
      <c r="R14501"/>
      <c r="S14501"/>
    </row>
    <row r="14502" spans="18:19" ht="15" customHeight="1">
      <c r="R14502"/>
      <c r="S14502"/>
    </row>
    <row r="14503" spans="18:19" ht="15" customHeight="1">
      <c r="R14503"/>
      <c r="S14503"/>
    </row>
    <row r="14504" spans="18:19" ht="15" customHeight="1">
      <c r="R14504"/>
      <c r="S14504"/>
    </row>
    <row r="14505" spans="18:19" ht="15" customHeight="1">
      <c r="R14505"/>
      <c r="S14505"/>
    </row>
    <row r="14506" spans="18:19" ht="15" customHeight="1">
      <c r="R14506"/>
      <c r="S14506"/>
    </row>
    <row r="14507" spans="18:19" ht="15" customHeight="1">
      <c r="R14507"/>
      <c r="S14507"/>
    </row>
    <row r="14508" spans="18:19" ht="15" customHeight="1">
      <c r="R14508"/>
      <c r="S14508"/>
    </row>
    <row r="14509" spans="18:19" ht="15" customHeight="1">
      <c r="R14509"/>
      <c r="S14509"/>
    </row>
    <row r="14510" spans="18:19" ht="15" customHeight="1">
      <c r="R14510"/>
      <c r="S14510"/>
    </row>
    <row r="14511" spans="18:19" ht="15" customHeight="1">
      <c r="R14511"/>
      <c r="S14511"/>
    </row>
    <row r="14512" spans="18:19" ht="15" customHeight="1">
      <c r="R14512"/>
      <c r="S14512"/>
    </row>
    <row r="14513" spans="18:19" ht="15" customHeight="1">
      <c r="R14513"/>
      <c r="S14513"/>
    </row>
    <row r="14514" spans="18:19" ht="15" customHeight="1">
      <c r="R14514"/>
      <c r="S14514"/>
    </row>
    <row r="14515" spans="18:19" ht="15" customHeight="1">
      <c r="R14515"/>
      <c r="S14515"/>
    </row>
    <row r="14516" spans="18:19" ht="15" customHeight="1">
      <c r="R14516"/>
      <c r="S14516"/>
    </row>
    <row r="14517" spans="18:19" ht="15" customHeight="1">
      <c r="R14517"/>
      <c r="S14517"/>
    </row>
    <row r="14518" spans="18:19" ht="15" customHeight="1">
      <c r="R14518"/>
      <c r="S14518"/>
    </row>
    <row r="14519" spans="18:19" ht="15" customHeight="1">
      <c r="R14519"/>
      <c r="S14519"/>
    </row>
    <row r="14520" spans="18:19" ht="15" customHeight="1">
      <c r="R14520"/>
      <c r="S14520"/>
    </row>
    <row r="14521" spans="18:19" ht="15" customHeight="1">
      <c r="R14521"/>
      <c r="S14521"/>
    </row>
    <row r="14522" spans="18:19" ht="15" customHeight="1">
      <c r="R14522"/>
      <c r="S14522"/>
    </row>
    <row r="14523" spans="18:19" ht="15" customHeight="1">
      <c r="R14523"/>
      <c r="S14523"/>
    </row>
    <row r="14524" spans="18:19" ht="15" customHeight="1">
      <c r="R14524"/>
      <c r="S14524"/>
    </row>
    <row r="14525" spans="18:19" ht="15" customHeight="1">
      <c r="R14525"/>
      <c r="S14525"/>
    </row>
    <row r="14526" spans="18:19" ht="15" customHeight="1">
      <c r="R14526"/>
      <c r="S14526"/>
    </row>
    <row r="14527" spans="18:19" ht="15" customHeight="1">
      <c r="R14527"/>
      <c r="S14527"/>
    </row>
    <row r="14528" spans="18:19" ht="15" customHeight="1">
      <c r="R14528"/>
      <c r="S14528"/>
    </row>
    <row r="14529" spans="18:19" ht="15" customHeight="1">
      <c r="R14529"/>
      <c r="S14529"/>
    </row>
    <row r="14530" spans="18:19" ht="15" customHeight="1">
      <c r="R14530"/>
      <c r="S14530"/>
    </row>
    <row r="14531" spans="18:19" ht="15" customHeight="1">
      <c r="R14531"/>
      <c r="S14531"/>
    </row>
    <row r="14532" spans="18:19" ht="15" customHeight="1">
      <c r="R14532"/>
      <c r="S14532"/>
    </row>
    <row r="14533" spans="18:19" ht="15" customHeight="1">
      <c r="R14533"/>
      <c r="S14533"/>
    </row>
    <row r="14534" spans="18:19" ht="15" customHeight="1">
      <c r="R14534"/>
      <c r="S14534"/>
    </row>
    <row r="14535" spans="18:19" ht="15" customHeight="1">
      <c r="R14535"/>
      <c r="S14535"/>
    </row>
    <row r="14536" spans="18:19" ht="15" customHeight="1">
      <c r="R14536"/>
      <c r="S14536"/>
    </row>
    <row r="14537" spans="18:19" ht="15" customHeight="1">
      <c r="R14537"/>
      <c r="S14537"/>
    </row>
    <row r="14538" spans="18:19" ht="15" customHeight="1">
      <c r="R14538"/>
      <c r="S14538"/>
    </row>
    <row r="14539" spans="18:19" ht="15" customHeight="1">
      <c r="R14539"/>
      <c r="S14539"/>
    </row>
    <row r="14540" spans="18:19" ht="15" customHeight="1">
      <c r="R14540"/>
      <c r="S14540"/>
    </row>
    <row r="14541" spans="18:19" ht="15" customHeight="1">
      <c r="R14541"/>
      <c r="S14541"/>
    </row>
    <row r="14542" spans="18:19" ht="15" customHeight="1">
      <c r="R14542"/>
      <c r="S14542"/>
    </row>
    <row r="14543" spans="18:19" ht="15" customHeight="1">
      <c r="R14543"/>
      <c r="S14543"/>
    </row>
    <row r="14544" spans="18:19" ht="15" customHeight="1">
      <c r="R14544"/>
      <c r="S14544"/>
    </row>
    <row r="14545" spans="18:19" ht="15" customHeight="1">
      <c r="R14545"/>
      <c r="S14545"/>
    </row>
    <row r="14546" spans="18:19" ht="15" customHeight="1">
      <c r="R14546"/>
      <c r="S14546"/>
    </row>
    <row r="14547" spans="18:19" ht="15" customHeight="1">
      <c r="R14547"/>
      <c r="S14547"/>
    </row>
    <row r="14548" spans="18:19" ht="15" customHeight="1">
      <c r="R14548"/>
      <c r="S14548"/>
    </row>
    <row r="14549" spans="18:19" ht="15" customHeight="1">
      <c r="R14549"/>
      <c r="S14549"/>
    </row>
    <row r="14550" spans="18:19" ht="15" customHeight="1">
      <c r="R14550"/>
      <c r="S14550"/>
    </row>
    <row r="14551" spans="18:19" ht="15" customHeight="1">
      <c r="R14551"/>
      <c r="S14551"/>
    </row>
    <row r="14552" spans="18:19" ht="15" customHeight="1">
      <c r="R14552"/>
      <c r="S14552"/>
    </row>
    <row r="14553" spans="18:19" ht="15" customHeight="1">
      <c r="R14553"/>
      <c r="S14553"/>
    </row>
    <row r="14554" spans="18:19" ht="15" customHeight="1">
      <c r="R14554"/>
      <c r="S14554"/>
    </row>
    <row r="14555" spans="18:19" ht="15" customHeight="1">
      <c r="R14555"/>
      <c r="S14555"/>
    </row>
    <row r="14556" spans="18:19" ht="15" customHeight="1">
      <c r="R14556"/>
      <c r="S14556"/>
    </row>
    <row r="14557" spans="18:19" ht="15" customHeight="1">
      <c r="R14557"/>
      <c r="S14557"/>
    </row>
    <row r="14558" spans="18:19" ht="15" customHeight="1">
      <c r="R14558"/>
      <c r="S14558"/>
    </row>
    <row r="14559" spans="18:19" ht="15" customHeight="1">
      <c r="R14559"/>
      <c r="S14559"/>
    </row>
    <row r="14560" spans="18:19" ht="15" customHeight="1">
      <c r="R14560"/>
      <c r="S14560"/>
    </row>
    <row r="14561" spans="18:19" ht="15" customHeight="1">
      <c r="R14561"/>
      <c r="S14561"/>
    </row>
    <row r="14562" spans="18:19" ht="15" customHeight="1">
      <c r="R14562"/>
      <c r="S14562"/>
    </row>
    <row r="14563" spans="18:19" ht="15" customHeight="1">
      <c r="R14563"/>
      <c r="S14563"/>
    </row>
    <row r="14564" spans="18:19" ht="15" customHeight="1">
      <c r="R14564"/>
      <c r="S14564"/>
    </row>
    <row r="14565" spans="18:19" ht="15" customHeight="1">
      <c r="R14565"/>
      <c r="S14565"/>
    </row>
    <row r="14566" spans="18:19" ht="15" customHeight="1">
      <c r="R14566"/>
      <c r="S14566"/>
    </row>
    <row r="14567" spans="18:19" ht="15" customHeight="1">
      <c r="R14567"/>
      <c r="S14567"/>
    </row>
    <row r="14568" spans="18:19" ht="15" customHeight="1">
      <c r="R14568"/>
      <c r="S14568"/>
    </row>
    <row r="14569" spans="18:19" ht="15" customHeight="1">
      <c r="R14569"/>
      <c r="S14569"/>
    </row>
    <row r="14570" spans="18:19" ht="15" customHeight="1">
      <c r="R14570"/>
      <c r="S14570"/>
    </row>
    <row r="14571" spans="18:19" ht="15" customHeight="1">
      <c r="R14571"/>
      <c r="S14571"/>
    </row>
    <row r="14572" spans="18:19" ht="15" customHeight="1">
      <c r="R14572"/>
      <c r="S14572"/>
    </row>
    <row r="14573" spans="18:19" ht="15" customHeight="1">
      <c r="R14573"/>
      <c r="S14573"/>
    </row>
    <row r="14574" spans="18:19" ht="15" customHeight="1">
      <c r="R14574"/>
      <c r="S14574"/>
    </row>
    <row r="14575" spans="18:19" ht="15" customHeight="1">
      <c r="R14575"/>
      <c r="S14575"/>
    </row>
    <row r="14576" spans="18:19" ht="15" customHeight="1">
      <c r="R14576"/>
      <c r="S14576"/>
    </row>
    <row r="14577" spans="18:19" ht="15" customHeight="1">
      <c r="R14577"/>
      <c r="S14577"/>
    </row>
    <row r="14578" spans="18:19" ht="15" customHeight="1">
      <c r="R14578"/>
      <c r="S14578"/>
    </row>
    <row r="14579" spans="18:19" ht="15" customHeight="1">
      <c r="R14579"/>
      <c r="S14579"/>
    </row>
    <row r="14580" spans="18:19" ht="15" customHeight="1">
      <c r="R14580"/>
      <c r="S14580"/>
    </row>
    <row r="14581" spans="18:19" ht="15" customHeight="1">
      <c r="R14581"/>
      <c r="S14581"/>
    </row>
    <row r="14582" spans="18:19" ht="15" customHeight="1">
      <c r="R14582"/>
      <c r="S14582"/>
    </row>
    <row r="14583" spans="18:19" ht="15" customHeight="1">
      <c r="R14583"/>
      <c r="S14583"/>
    </row>
    <row r="14584" spans="18:19" ht="15" customHeight="1">
      <c r="R14584"/>
      <c r="S14584"/>
    </row>
    <row r="14585" spans="18:19" ht="15" customHeight="1">
      <c r="R14585"/>
      <c r="S14585"/>
    </row>
    <row r="14586" spans="18:19" ht="15" customHeight="1">
      <c r="R14586"/>
      <c r="S14586"/>
    </row>
    <row r="14587" spans="18:19" ht="15" customHeight="1">
      <c r="R14587"/>
      <c r="S14587"/>
    </row>
    <row r="14588" spans="18:19" ht="15" customHeight="1">
      <c r="R14588"/>
      <c r="S14588"/>
    </row>
    <row r="14589" spans="18:19" ht="15" customHeight="1">
      <c r="R14589"/>
      <c r="S14589"/>
    </row>
    <row r="14590" spans="18:19" ht="15" customHeight="1">
      <c r="R14590"/>
      <c r="S14590"/>
    </row>
    <row r="14591" spans="18:19" ht="15" customHeight="1">
      <c r="R14591"/>
      <c r="S14591"/>
    </row>
    <row r="14592" spans="18:19" ht="15" customHeight="1">
      <c r="R14592"/>
      <c r="S14592"/>
    </row>
    <row r="14593" spans="18:19" ht="15" customHeight="1">
      <c r="R14593"/>
      <c r="S14593"/>
    </row>
    <row r="14594" spans="18:19" ht="15" customHeight="1">
      <c r="R14594"/>
      <c r="S14594"/>
    </row>
    <row r="14595" spans="18:19" ht="15" customHeight="1">
      <c r="R14595"/>
      <c r="S14595"/>
    </row>
    <row r="14596" spans="18:19" ht="15" customHeight="1">
      <c r="R14596"/>
      <c r="S14596"/>
    </row>
    <row r="14597" spans="18:19" ht="15" customHeight="1">
      <c r="R14597"/>
      <c r="S14597"/>
    </row>
    <row r="14598" spans="18:19" ht="15" customHeight="1">
      <c r="R14598"/>
      <c r="S14598"/>
    </row>
    <row r="14599" spans="18:19" ht="15" customHeight="1">
      <c r="R14599"/>
      <c r="S14599"/>
    </row>
    <row r="14600" spans="18:19" ht="15" customHeight="1">
      <c r="R14600"/>
      <c r="S14600"/>
    </row>
    <row r="14601" spans="18:19" ht="15" customHeight="1">
      <c r="R14601"/>
      <c r="S14601"/>
    </row>
    <row r="14602" spans="18:19" ht="15" customHeight="1">
      <c r="R14602"/>
      <c r="S14602"/>
    </row>
    <row r="14603" spans="18:19" ht="15" customHeight="1">
      <c r="R14603"/>
      <c r="S14603"/>
    </row>
    <row r="14604" spans="18:19" ht="15" customHeight="1">
      <c r="R14604"/>
      <c r="S14604"/>
    </row>
    <row r="14605" spans="18:19" ht="15" customHeight="1">
      <c r="R14605"/>
      <c r="S14605"/>
    </row>
    <row r="14606" spans="18:19" ht="15" customHeight="1">
      <c r="R14606"/>
      <c r="S14606"/>
    </row>
    <row r="14607" spans="18:19" ht="15" customHeight="1">
      <c r="R14607"/>
      <c r="S14607"/>
    </row>
    <row r="14608" spans="18:19" ht="15" customHeight="1">
      <c r="R14608"/>
      <c r="S14608"/>
    </row>
    <row r="14609" spans="18:19" ht="15" customHeight="1">
      <c r="R14609"/>
      <c r="S14609"/>
    </row>
    <row r="14610" spans="18:19" ht="15" customHeight="1">
      <c r="R14610"/>
      <c r="S14610"/>
    </row>
    <row r="14611" spans="18:19" ht="15" customHeight="1">
      <c r="R14611"/>
      <c r="S14611"/>
    </row>
    <row r="14612" spans="18:19" ht="15" customHeight="1">
      <c r="R14612"/>
      <c r="S14612"/>
    </row>
    <row r="14613" spans="18:19" ht="15" customHeight="1">
      <c r="R14613"/>
      <c r="S14613"/>
    </row>
    <row r="14614" spans="18:19" ht="15" customHeight="1">
      <c r="R14614"/>
      <c r="S14614"/>
    </row>
    <row r="14615" spans="18:19" ht="15" customHeight="1">
      <c r="R14615"/>
      <c r="S14615"/>
    </row>
    <row r="14616" spans="18:19" ht="15" customHeight="1">
      <c r="R14616"/>
      <c r="S14616"/>
    </row>
    <row r="14617" spans="18:19" ht="15" customHeight="1">
      <c r="R14617"/>
      <c r="S14617"/>
    </row>
    <row r="14618" spans="18:19" ht="15" customHeight="1">
      <c r="R14618"/>
      <c r="S14618"/>
    </row>
    <row r="14619" spans="18:19" ht="15" customHeight="1">
      <c r="R14619"/>
      <c r="S14619"/>
    </row>
    <row r="14620" spans="18:19" ht="15" customHeight="1">
      <c r="R14620"/>
      <c r="S14620"/>
    </row>
    <row r="14621" spans="18:19" ht="15" customHeight="1">
      <c r="R14621"/>
      <c r="S14621"/>
    </row>
    <row r="14622" spans="18:19" ht="15" customHeight="1">
      <c r="R14622"/>
      <c r="S14622"/>
    </row>
    <row r="14623" spans="18:19" ht="15" customHeight="1">
      <c r="R14623"/>
      <c r="S14623"/>
    </row>
    <row r="14624" spans="18:19" ht="15" customHeight="1">
      <c r="R14624"/>
      <c r="S14624"/>
    </row>
    <row r="14625" spans="18:19" ht="15" customHeight="1">
      <c r="R14625"/>
      <c r="S14625"/>
    </row>
    <row r="14626" spans="18:19" ht="15" customHeight="1">
      <c r="R14626"/>
      <c r="S14626"/>
    </row>
    <row r="14627" spans="18:19" ht="15" customHeight="1">
      <c r="R14627"/>
      <c r="S14627"/>
    </row>
    <row r="14628" spans="18:19" ht="15" customHeight="1">
      <c r="R14628"/>
      <c r="S14628"/>
    </row>
    <row r="14629" spans="18:19" ht="15" customHeight="1">
      <c r="R14629"/>
      <c r="S14629"/>
    </row>
    <row r="14630" spans="18:19" ht="15" customHeight="1">
      <c r="R14630"/>
      <c r="S14630"/>
    </row>
    <row r="14631" spans="18:19" ht="15" customHeight="1">
      <c r="R14631"/>
      <c r="S14631"/>
    </row>
    <row r="14632" spans="18:19" ht="15" customHeight="1">
      <c r="R14632"/>
      <c r="S14632"/>
    </row>
    <row r="14633" spans="18:19" ht="15" customHeight="1">
      <c r="R14633"/>
      <c r="S14633"/>
    </row>
    <row r="14634" spans="18:19" ht="15" customHeight="1">
      <c r="R14634"/>
      <c r="S14634"/>
    </row>
    <row r="14635" spans="18:19" ht="15" customHeight="1">
      <c r="R14635"/>
      <c r="S14635"/>
    </row>
    <row r="14636" spans="18:19" ht="15" customHeight="1">
      <c r="R14636"/>
      <c r="S14636"/>
    </row>
    <row r="14637" spans="18:19" ht="15" customHeight="1">
      <c r="R14637"/>
      <c r="S14637"/>
    </row>
    <row r="14638" spans="18:19" ht="15" customHeight="1">
      <c r="R14638"/>
      <c r="S14638"/>
    </row>
    <row r="14639" spans="18:19" ht="15" customHeight="1">
      <c r="R14639"/>
      <c r="S14639"/>
    </row>
    <row r="14640" spans="18:19" ht="15" customHeight="1">
      <c r="R14640"/>
      <c r="S14640"/>
    </row>
    <row r="14641" spans="18:19" ht="15" customHeight="1">
      <c r="R14641"/>
      <c r="S14641"/>
    </row>
    <row r="14642" spans="18:19" ht="15" customHeight="1">
      <c r="R14642"/>
      <c r="S14642"/>
    </row>
    <row r="14643" spans="18:19" ht="15" customHeight="1">
      <c r="R14643"/>
      <c r="S14643"/>
    </row>
    <row r="14644" spans="18:19" ht="15" customHeight="1">
      <c r="R14644"/>
      <c r="S14644"/>
    </row>
    <row r="14645" spans="18:19" ht="15" customHeight="1">
      <c r="R14645"/>
      <c r="S14645"/>
    </row>
    <row r="14646" spans="18:19" ht="15" customHeight="1">
      <c r="R14646"/>
      <c r="S14646"/>
    </row>
    <row r="14647" spans="18:19" ht="15" customHeight="1">
      <c r="R14647"/>
      <c r="S14647"/>
    </row>
    <row r="14648" spans="18:19" ht="15" customHeight="1">
      <c r="R14648"/>
      <c r="S14648"/>
    </row>
    <row r="14649" spans="18:19" ht="15" customHeight="1">
      <c r="R14649"/>
      <c r="S14649"/>
    </row>
    <row r="14650" spans="18:19" ht="15" customHeight="1">
      <c r="R14650"/>
      <c r="S14650"/>
    </row>
    <row r="14651" spans="18:19" ht="15" customHeight="1">
      <c r="R14651"/>
      <c r="S14651"/>
    </row>
    <row r="14652" spans="18:19" ht="15" customHeight="1">
      <c r="R14652"/>
      <c r="S14652"/>
    </row>
    <row r="14653" spans="18:19" ht="15" customHeight="1">
      <c r="R14653"/>
      <c r="S14653"/>
    </row>
    <row r="14654" spans="18:19" ht="15" customHeight="1">
      <c r="R14654"/>
      <c r="S14654"/>
    </row>
    <row r="14655" spans="18:19" ht="15" customHeight="1">
      <c r="R14655"/>
      <c r="S14655"/>
    </row>
    <row r="14656" spans="18:19" ht="15" customHeight="1">
      <c r="R14656"/>
      <c r="S14656"/>
    </row>
    <row r="14657" spans="18:19" ht="15" customHeight="1">
      <c r="R14657"/>
      <c r="S14657"/>
    </row>
    <row r="14658" spans="18:19" ht="15" customHeight="1">
      <c r="R14658"/>
      <c r="S14658"/>
    </row>
    <row r="14659" spans="18:19" ht="15" customHeight="1">
      <c r="R14659"/>
      <c r="S14659"/>
    </row>
    <row r="14660" spans="18:19" ht="15" customHeight="1">
      <c r="R14660"/>
      <c r="S14660"/>
    </row>
    <row r="14661" spans="18:19" ht="15" customHeight="1">
      <c r="R14661"/>
      <c r="S14661"/>
    </row>
    <row r="14662" spans="18:19" ht="15" customHeight="1">
      <c r="R14662"/>
      <c r="S14662"/>
    </row>
    <row r="14663" spans="18:19" ht="15" customHeight="1">
      <c r="R14663"/>
      <c r="S14663"/>
    </row>
    <row r="14664" spans="18:19" ht="15" customHeight="1">
      <c r="R14664"/>
      <c r="S14664"/>
    </row>
    <row r="14665" spans="18:19" ht="15" customHeight="1">
      <c r="R14665"/>
      <c r="S14665"/>
    </row>
    <row r="14666" spans="18:19" ht="15" customHeight="1">
      <c r="R14666"/>
      <c r="S14666"/>
    </row>
    <row r="14667" spans="18:19" ht="15" customHeight="1">
      <c r="R14667"/>
      <c r="S14667"/>
    </row>
    <row r="14668" spans="18:19" ht="15" customHeight="1">
      <c r="R14668"/>
      <c r="S14668"/>
    </row>
    <row r="14669" spans="18:19" ht="15" customHeight="1">
      <c r="R14669"/>
      <c r="S14669"/>
    </row>
    <row r="14670" spans="18:19" ht="15" customHeight="1">
      <c r="R14670"/>
      <c r="S14670"/>
    </row>
    <row r="14671" spans="18:19" ht="15" customHeight="1">
      <c r="R14671"/>
      <c r="S14671"/>
    </row>
    <row r="14672" spans="18:19" ht="15" customHeight="1">
      <c r="R14672"/>
      <c r="S14672"/>
    </row>
    <row r="14673" spans="18:19" ht="15" customHeight="1">
      <c r="R14673"/>
      <c r="S14673"/>
    </row>
    <row r="14674" spans="18:19" ht="15" customHeight="1">
      <c r="R14674"/>
      <c r="S14674"/>
    </row>
    <row r="14675" spans="18:19" ht="15" customHeight="1">
      <c r="R14675"/>
      <c r="S14675"/>
    </row>
    <row r="14676" spans="18:19" ht="15" customHeight="1">
      <c r="R14676"/>
      <c r="S14676"/>
    </row>
    <row r="14677" spans="18:19" ht="15" customHeight="1">
      <c r="R14677"/>
      <c r="S14677"/>
    </row>
    <row r="14678" spans="18:19" ht="15" customHeight="1">
      <c r="R14678"/>
      <c r="S14678"/>
    </row>
    <row r="14679" spans="18:19" ht="15" customHeight="1">
      <c r="R14679"/>
      <c r="S14679"/>
    </row>
    <row r="14680" spans="18:19" ht="15" customHeight="1">
      <c r="R14680"/>
      <c r="S14680"/>
    </row>
    <row r="14681" spans="18:19" ht="15" customHeight="1">
      <c r="R14681"/>
      <c r="S14681"/>
    </row>
    <row r="14682" spans="18:19" ht="15" customHeight="1">
      <c r="R14682"/>
      <c r="S14682"/>
    </row>
    <row r="14683" spans="18:19" ht="15" customHeight="1">
      <c r="R14683"/>
      <c r="S14683"/>
    </row>
    <row r="14684" spans="18:19" ht="15" customHeight="1">
      <c r="R14684"/>
      <c r="S14684"/>
    </row>
    <row r="14685" spans="18:19" ht="15" customHeight="1">
      <c r="R14685"/>
      <c r="S14685"/>
    </row>
    <row r="14686" spans="18:19" ht="15" customHeight="1">
      <c r="R14686"/>
      <c r="S14686"/>
    </row>
    <row r="14687" spans="18:19" ht="15" customHeight="1">
      <c r="R14687"/>
      <c r="S14687"/>
    </row>
    <row r="14688" spans="18:19" ht="15" customHeight="1">
      <c r="R14688"/>
      <c r="S14688"/>
    </row>
    <row r="14689" spans="18:19" ht="15" customHeight="1">
      <c r="R14689"/>
      <c r="S14689"/>
    </row>
    <row r="14690" spans="18:19" ht="15" customHeight="1">
      <c r="R14690"/>
      <c r="S14690"/>
    </row>
    <row r="14691" spans="18:19" ht="15" customHeight="1">
      <c r="R14691"/>
      <c r="S14691"/>
    </row>
    <row r="14692" spans="18:19" ht="15" customHeight="1">
      <c r="R14692"/>
      <c r="S14692"/>
    </row>
    <row r="14693" spans="18:19" ht="15" customHeight="1">
      <c r="R14693"/>
      <c r="S14693"/>
    </row>
    <row r="14694" spans="18:19" ht="15" customHeight="1">
      <c r="R14694"/>
      <c r="S14694"/>
    </row>
    <row r="14695" spans="18:19" ht="15" customHeight="1">
      <c r="R14695"/>
      <c r="S14695"/>
    </row>
    <row r="14696" spans="18:19" ht="15" customHeight="1">
      <c r="R14696"/>
      <c r="S14696"/>
    </row>
    <row r="14697" spans="18:19" ht="15" customHeight="1">
      <c r="R14697"/>
      <c r="S14697"/>
    </row>
    <row r="14698" spans="18:19" ht="15" customHeight="1">
      <c r="R14698"/>
      <c r="S14698"/>
    </row>
    <row r="14699" spans="18:19" ht="15" customHeight="1">
      <c r="R14699"/>
      <c r="S14699"/>
    </row>
    <row r="14700" spans="18:19" ht="15" customHeight="1">
      <c r="R14700"/>
      <c r="S14700"/>
    </row>
    <row r="14701" spans="18:19" ht="15" customHeight="1">
      <c r="R14701"/>
      <c r="S14701"/>
    </row>
    <row r="14702" spans="18:19" ht="15" customHeight="1">
      <c r="R14702"/>
      <c r="S14702"/>
    </row>
    <row r="14703" spans="18:19" ht="15" customHeight="1">
      <c r="R14703"/>
      <c r="S14703"/>
    </row>
    <row r="14704" spans="18:19" ht="15" customHeight="1">
      <c r="R14704"/>
      <c r="S14704"/>
    </row>
    <row r="14705" spans="18:19" ht="15" customHeight="1">
      <c r="R14705"/>
      <c r="S14705"/>
    </row>
    <row r="14706" spans="18:19" ht="15" customHeight="1">
      <c r="R14706"/>
      <c r="S14706"/>
    </row>
    <row r="14707" spans="18:19" ht="15" customHeight="1">
      <c r="R14707"/>
      <c r="S14707"/>
    </row>
    <row r="14708" spans="18:19" ht="15" customHeight="1">
      <c r="R14708"/>
      <c r="S14708"/>
    </row>
    <row r="14709" spans="18:19" ht="15" customHeight="1">
      <c r="R14709"/>
      <c r="S14709"/>
    </row>
    <row r="14710" spans="18:19" ht="15" customHeight="1">
      <c r="R14710"/>
      <c r="S14710"/>
    </row>
    <row r="14711" spans="18:19" ht="15" customHeight="1">
      <c r="R14711"/>
      <c r="S14711"/>
    </row>
    <row r="14712" spans="18:19" ht="15" customHeight="1">
      <c r="R14712"/>
      <c r="S14712"/>
    </row>
    <row r="14713" spans="18:19" ht="15" customHeight="1">
      <c r="R14713"/>
      <c r="S14713"/>
    </row>
    <row r="14714" spans="18:19" ht="15" customHeight="1">
      <c r="R14714"/>
      <c r="S14714"/>
    </row>
    <row r="14715" spans="18:19" ht="15" customHeight="1">
      <c r="R14715"/>
      <c r="S14715"/>
    </row>
    <row r="14716" spans="18:19" ht="15" customHeight="1">
      <c r="R14716"/>
      <c r="S14716"/>
    </row>
    <row r="14717" spans="18:19" ht="15" customHeight="1">
      <c r="R14717"/>
      <c r="S14717"/>
    </row>
    <row r="14718" spans="18:19" ht="15" customHeight="1">
      <c r="R14718"/>
      <c r="S14718"/>
    </row>
    <row r="14719" spans="18:19" ht="15" customHeight="1">
      <c r="R14719"/>
      <c r="S14719"/>
    </row>
    <row r="14720" spans="18:19" ht="15" customHeight="1">
      <c r="R14720"/>
      <c r="S14720"/>
    </row>
    <row r="14721" spans="18:19" ht="15" customHeight="1">
      <c r="R14721"/>
      <c r="S14721"/>
    </row>
    <row r="14722" spans="18:19" ht="15" customHeight="1">
      <c r="R14722"/>
      <c r="S14722"/>
    </row>
    <row r="14723" spans="18:19" ht="15" customHeight="1">
      <c r="R14723"/>
      <c r="S14723"/>
    </row>
    <row r="14724" spans="18:19" ht="15" customHeight="1">
      <c r="R14724"/>
      <c r="S14724"/>
    </row>
    <row r="14725" spans="18:19" ht="15" customHeight="1">
      <c r="R14725"/>
      <c r="S14725"/>
    </row>
    <row r="14726" spans="18:19" ht="15" customHeight="1">
      <c r="R14726"/>
      <c r="S14726"/>
    </row>
    <row r="14727" spans="18:19" ht="15" customHeight="1">
      <c r="R14727"/>
      <c r="S14727"/>
    </row>
    <row r="14728" spans="18:19" ht="15" customHeight="1">
      <c r="R14728"/>
      <c r="S14728"/>
    </row>
    <row r="14729" spans="18:19" ht="15" customHeight="1">
      <c r="R14729"/>
      <c r="S14729"/>
    </row>
    <row r="14730" spans="18:19" ht="15" customHeight="1">
      <c r="R14730"/>
      <c r="S14730"/>
    </row>
    <row r="14731" spans="18:19" ht="15" customHeight="1">
      <c r="R14731"/>
      <c r="S14731"/>
    </row>
    <row r="14732" spans="18:19" ht="15" customHeight="1">
      <c r="R14732"/>
      <c r="S14732"/>
    </row>
    <row r="14733" spans="18:19" ht="15" customHeight="1">
      <c r="R14733"/>
      <c r="S14733"/>
    </row>
    <row r="14734" spans="18:19" ht="15" customHeight="1">
      <c r="R14734"/>
      <c r="S14734"/>
    </row>
    <row r="14735" spans="18:19" ht="15" customHeight="1">
      <c r="R14735"/>
      <c r="S14735"/>
    </row>
    <row r="14736" spans="18:19" ht="15" customHeight="1">
      <c r="R14736"/>
      <c r="S14736"/>
    </row>
    <row r="14737" spans="18:19" ht="15" customHeight="1">
      <c r="R14737"/>
      <c r="S14737"/>
    </row>
    <row r="14738" spans="18:19" ht="15" customHeight="1">
      <c r="R14738"/>
      <c r="S14738"/>
    </row>
    <row r="14739" spans="18:19" ht="15" customHeight="1">
      <c r="R14739"/>
      <c r="S14739"/>
    </row>
    <row r="14740" spans="18:19" ht="15" customHeight="1">
      <c r="R14740"/>
      <c r="S14740"/>
    </row>
    <row r="14741" spans="18:19" ht="15" customHeight="1">
      <c r="R14741"/>
      <c r="S14741"/>
    </row>
    <row r="14742" spans="18:19" ht="15" customHeight="1">
      <c r="R14742"/>
      <c r="S14742"/>
    </row>
    <row r="14743" spans="18:19" ht="15" customHeight="1">
      <c r="R14743"/>
      <c r="S14743"/>
    </row>
    <row r="14744" spans="18:19" ht="15" customHeight="1">
      <c r="R14744"/>
      <c r="S14744"/>
    </row>
    <row r="14745" spans="18:19" ht="15" customHeight="1">
      <c r="R14745"/>
      <c r="S14745"/>
    </row>
    <row r="14746" spans="18:19" ht="15" customHeight="1">
      <c r="R14746"/>
      <c r="S14746"/>
    </row>
    <row r="14747" spans="18:19" ht="15" customHeight="1">
      <c r="R14747"/>
      <c r="S14747"/>
    </row>
    <row r="14748" spans="18:19" ht="15" customHeight="1">
      <c r="R14748"/>
      <c r="S14748"/>
    </row>
    <row r="14749" spans="18:19" ht="15" customHeight="1">
      <c r="R14749"/>
      <c r="S14749"/>
    </row>
    <row r="14750" spans="18:19" ht="15" customHeight="1">
      <c r="R14750"/>
      <c r="S14750"/>
    </row>
    <row r="14751" spans="18:19" ht="15" customHeight="1">
      <c r="R14751"/>
      <c r="S14751"/>
    </row>
    <row r="14752" spans="18:19" ht="15" customHeight="1">
      <c r="R14752"/>
      <c r="S14752"/>
    </row>
    <row r="14753" spans="18:19" ht="15" customHeight="1">
      <c r="R14753"/>
      <c r="S14753"/>
    </row>
    <row r="14754" spans="18:19" ht="15" customHeight="1">
      <c r="R14754"/>
      <c r="S14754"/>
    </row>
    <row r="14755" spans="18:19" ht="15" customHeight="1">
      <c r="R14755"/>
      <c r="S14755"/>
    </row>
    <row r="14756" spans="18:19" ht="15" customHeight="1">
      <c r="R14756"/>
      <c r="S14756"/>
    </row>
    <row r="14757" spans="18:19" ht="15" customHeight="1">
      <c r="R14757"/>
      <c r="S14757"/>
    </row>
    <row r="14758" spans="18:19" ht="15" customHeight="1">
      <c r="R14758"/>
      <c r="S14758"/>
    </row>
    <row r="14759" spans="18:19" ht="15" customHeight="1">
      <c r="R14759"/>
      <c r="S14759"/>
    </row>
    <row r="14760" spans="18:19" ht="15" customHeight="1">
      <c r="R14760"/>
      <c r="S14760"/>
    </row>
    <row r="14761" spans="18:19" ht="15" customHeight="1">
      <c r="R14761"/>
      <c r="S14761"/>
    </row>
    <row r="14762" spans="18:19" ht="15" customHeight="1">
      <c r="R14762"/>
      <c r="S14762"/>
    </row>
    <row r="14763" spans="18:19" ht="15" customHeight="1">
      <c r="R14763"/>
      <c r="S14763"/>
    </row>
    <row r="14764" spans="18:19" ht="15" customHeight="1">
      <c r="R14764"/>
      <c r="S14764"/>
    </row>
    <row r="14765" spans="18:19" ht="15" customHeight="1">
      <c r="R14765"/>
      <c r="S14765"/>
    </row>
    <row r="14766" spans="18:19" ht="15" customHeight="1">
      <c r="R14766"/>
      <c r="S14766"/>
    </row>
    <row r="14767" spans="18:19" ht="15" customHeight="1">
      <c r="R14767"/>
      <c r="S14767"/>
    </row>
    <row r="14768" spans="18:19" ht="15" customHeight="1">
      <c r="R14768"/>
      <c r="S14768"/>
    </row>
    <row r="14769" spans="18:19" ht="15" customHeight="1">
      <c r="R14769"/>
      <c r="S14769"/>
    </row>
    <row r="14770" spans="18:19" ht="15" customHeight="1">
      <c r="R14770"/>
      <c r="S14770"/>
    </row>
    <row r="14771" spans="18:19" ht="15" customHeight="1">
      <c r="R14771"/>
      <c r="S14771"/>
    </row>
    <row r="14772" spans="18:19" ht="15" customHeight="1">
      <c r="R14772"/>
      <c r="S14772"/>
    </row>
    <row r="14773" spans="18:19" ht="15" customHeight="1">
      <c r="R14773"/>
      <c r="S14773"/>
    </row>
    <row r="14774" spans="18:19" ht="15" customHeight="1">
      <c r="R14774"/>
      <c r="S14774"/>
    </row>
    <row r="14775" spans="18:19" ht="15" customHeight="1">
      <c r="R14775"/>
      <c r="S14775"/>
    </row>
    <row r="14776" spans="18:19" ht="15" customHeight="1">
      <c r="R14776"/>
      <c r="S14776"/>
    </row>
    <row r="14777" spans="18:19" ht="15" customHeight="1">
      <c r="R14777"/>
      <c r="S14777"/>
    </row>
    <row r="14778" spans="18:19" ht="15" customHeight="1">
      <c r="R14778"/>
      <c r="S14778"/>
    </row>
    <row r="14779" spans="18:19" ht="15" customHeight="1">
      <c r="R14779"/>
      <c r="S14779"/>
    </row>
    <row r="14780" spans="18:19" ht="15" customHeight="1">
      <c r="R14780"/>
      <c r="S14780"/>
    </row>
    <row r="14781" spans="18:19" ht="15" customHeight="1">
      <c r="R14781"/>
      <c r="S14781"/>
    </row>
    <row r="14782" spans="18:19" ht="15" customHeight="1">
      <c r="R14782"/>
      <c r="S14782"/>
    </row>
    <row r="14783" spans="18:19" ht="15" customHeight="1">
      <c r="R14783"/>
      <c r="S14783"/>
    </row>
    <row r="14784" spans="18:19" ht="15" customHeight="1">
      <c r="R14784"/>
      <c r="S14784"/>
    </row>
    <row r="14785" spans="18:19" ht="15" customHeight="1">
      <c r="R14785"/>
      <c r="S14785"/>
    </row>
    <row r="14786" spans="18:19" ht="15" customHeight="1">
      <c r="R14786"/>
      <c r="S14786"/>
    </row>
    <row r="14787" spans="18:19" ht="15" customHeight="1">
      <c r="R14787"/>
      <c r="S14787"/>
    </row>
    <row r="14788" spans="18:19" ht="15" customHeight="1">
      <c r="R14788"/>
      <c r="S14788"/>
    </row>
    <row r="14789" spans="18:19" ht="15" customHeight="1">
      <c r="R14789"/>
      <c r="S14789"/>
    </row>
    <row r="14790" spans="18:19" ht="15" customHeight="1">
      <c r="R14790"/>
      <c r="S14790"/>
    </row>
    <row r="14791" spans="18:19" ht="15" customHeight="1">
      <c r="R14791"/>
      <c r="S14791"/>
    </row>
    <row r="14792" spans="18:19" ht="15" customHeight="1">
      <c r="R14792"/>
      <c r="S14792"/>
    </row>
    <row r="14793" spans="18:19" ht="15" customHeight="1">
      <c r="R14793"/>
      <c r="S14793"/>
    </row>
    <row r="14794" spans="18:19" ht="15" customHeight="1">
      <c r="R14794"/>
      <c r="S14794"/>
    </row>
    <row r="14795" spans="18:19" ht="15" customHeight="1">
      <c r="R14795"/>
      <c r="S14795"/>
    </row>
    <row r="14796" spans="18:19" ht="15" customHeight="1">
      <c r="R14796"/>
      <c r="S14796"/>
    </row>
    <row r="14797" spans="18:19" ht="15" customHeight="1">
      <c r="R14797"/>
      <c r="S14797"/>
    </row>
    <row r="14798" spans="18:19" ht="15" customHeight="1">
      <c r="R14798"/>
      <c r="S14798"/>
    </row>
    <row r="14799" spans="18:19" ht="15" customHeight="1">
      <c r="R14799"/>
      <c r="S14799"/>
    </row>
    <row r="14800" spans="18:19" ht="15" customHeight="1">
      <c r="R14800"/>
      <c r="S14800"/>
    </row>
    <row r="14801" spans="18:19" ht="15" customHeight="1">
      <c r="R14801"/>
      <c r="S14801"/>
    </row>
    <row r="14802" spans="18:19" ht="15" customHeight="1">
      <c r="R14802"/>
      <c r="S14802"/>
    </row>
    <row r="14803" spans="18:19" ht="15" customHeight="1">
      <c r="R14803"/>
      <c r="S14803"/>
    </row>
    <row r="14804" spans="18:19" ht="15" customHeight="1">
      <c r="R14804"/>
      <c r="S14804"/>
    </row>
    <row r="14805" spans="18:19" ht="15" customHeight="1">
      <c r="R14805"/>
      <c r="S14805"/>
    </row>
    <row r="14806" spans="18:19" ht="15" customHeight="1">
      <c r="R14806"/>
      <c r="S14806"/>
    </row>
    <row r="14807" spans="18:19" ht="15" customHeight="1">
      <c r="R14807"/>
      <c r="S14807"/>
    </row>
    <row r="14808" spans="18:19" ht="15" customHeight="1">
      <c r="R14808"/>
      <c r="S14808"/>
    </row>
    <row r="14809" spans="18:19" ht="15" customHeight="1">
      <c r="R14809"/>
      <c r="S14809"/>
    </row>
    <row r="14810" spans="18:19" ht="15" customHeight="1">
      <c r="R14810"/>
      <c r="S14810"/>
    </row>
    <row r="14811" spans="18:19" ht="15" customHeight="1">
      <c r="R14811"/>
      <c r="S14811"/>
    </row>
    <row r="14812" spans="18:19" ht="15" customHeight="1">
      <c r="R14812"/>
      <c r="S14812"/>
    </row>
    <row r="14813" spans="18:19" ht="15" customHeight="1">
      <c r="R14813"/>
      <c r="S14813"/>
    </row>
    <row r="14814" spans="18:19" ht="15" customHeight="1">
      <c r="R14814"/>
      <c r="S14814"/>
    </row>
    <row r="14815" spans="18:19" ht="15" customHeight="1">
      <c r="R14815"/>
      <c r="S14815"/>
    </row>
    <row r="14816" spans="18:19" ht="15" customHeight="1">
      <c r="R14816"/>
      <c r="S14816"/>
    </row>
    <row r="14817" spans="18:19" ht="15" customHeight="1">
      <c r="R14817"/>
      <c r="S14817"/>
    </row>
    <row r="14818" spans="18:19" ht="15" customHeight="1">
      <c r="R14818"/>
      <c r="S14818"/>
    </row>
    <row r="14819" spans="18:19" ht="15" customHeight="1">
      <c r="R14819"/>
      <c r="S14819"/>
    </row>
    <row r="14820" spans="18:19" ht="15" customHeight="1">
      <c r="R14820"/>
      <c r="S14820"/>
    </row>
    <row r="14821" spans="18:19" ht="15" customHeight="1">
      <c r="R14821"/>
      <c r="S14821"/>
    </row>
    <row r="14822" spans="18:19" ht="15" customHeight="1">
      <c r="R14822"/>
      <c r="S14822"/>
    </row>
    <row r="14823" spans="18:19" ht="15" customHeight="1">
      <c r="R14823"/>
      <c r="S14823"/>
    </row>
    <row r="14824" spans="18:19" ht="15" customHeight="1">
      <c r="R14824"/>
      <c r="S14824"/>
    </row>
    <row r="14825" spans="18:19" ht="15" customHeight="1">
      <c r="R14825"/>
      <c r="S14825"/>
    </row>
    <row r="14826" spans="18:19" ht="15" customHeight="1">
      <c r="R14826"/>
      <c r="S14826"/>
    </row>
    <row r="14827" spans="18:19" ht="15" customHeight="1">
      <c r="R14827"/>
      <c r="S14827"/>
    </row>
    <row r="14828" spans="18:19" ht="15" customHeight="1">
      <c r="R14828"/>
      <c r="S14828"/>
    </row>
    <row r="14829" spans="18:19" ht="15" customHeight="1">
      <c r="R14829"/>
      <c r="S14829"/>
    </row>
    <row r="14830" spans="18:19" ht="15" customHeight="1">
      <c r="R14830"/>
      <c r="S14830"/>
    </row>
    <row r="14831" spans="18:19" ht="15" customHeight="1">
      <c r="R14831"/>
      <c r="S14831"/>
    </row>
    <row r="14832" spans="18:19" ht="15" customHeight="1">
      <c r="R14832"/>
      <c r="S14832"/>
    </row>
    <row r="14833" spans="18:19" ht="15" customHeight="1">
      <c r="R14833"/>
      <c r="S14833"/>
    </row>
    <row r="14834" spans="18:19" ht="15" customHeight="1">
      <c r="R14834"/>
      <c r="S14834"/>
    </row>
    <row r="14835" spans="18:19" ht="15" customHeight="1">
      <c r="R14835"/>
      <c r="S14835"/>
    </row>
    <row r="14836" spans="18:19" ht="15" customHeight="1">
      <c r="R14836"/>
      <c r="S14836"/>
    </row>
    <row r="14837" spans="18:19" ht="15" customHeight="1">
      <c r="R14837"/>
      <c r="S14837"/>
    </row>
    <row r="14838" spans="18:19" ht="15" customHeight="1">
      <c r="R14838"/>
      <c r="S14838"/>
    </row>
    <row r="14839" spans="18:19" ht="15" customHeight="1">
      <c r="R14839"/>
      <c r="S14839"/>
    </row>
    <row r="14840" spans="18:19" ht="15" customHeight="1">
      <c r="R14840"/>
      <c r="S14840"/>
    </row>
    <row r="14841" spans="18:19" ht="15" customHeight="1">
      <c r="R14841"/>
      <c r="S14841"/>
    </row>
    <row r="14842" spans="18:19" ht="15" customHeight="1">
      <c r="R14842"/>
      <c r="S14842"/>
    </row>
    <row r="14843" spans="18:19" ht="15" customHeight="1">
      <c r="R14843"/>
      <c r="S14843"/>
    </row>
    <row r="14844" spans="18:19" ht="15" customHeight="1">
      <c r="R14844"/>
      <c r="S14844"/>
    </row>
    <row r="14845" spans="18:19" ht="15" customHeight="1">
      <c r="R14845"/>
      <c r="S14845"/>
    </row>
    <row r="14846" spans="18:19" ht="15" customHeight="1">
      <c r="R14846"/>
      <c r="S14846"/>
    </row>
    <row r="14847" spans="18:19" ht="15" customHeight="1">
      <c r="R14847"/>
      <c r="S14847"/>
    </row>
    <row r="14848" spans="18:19" ht="15" customHeight="1">
      <c r="R14848"/>
      <c r="S14848"/>
    </row>
    <row r="14849" spans="18:19" ht="15" customHeight="1">
      <c r="R14849"/>
      <c r="S14849"/>
    </row>
    <row r="14850" spans="18:19" ht="15" customHeight="1">
      <c r="R14850"/>
      <c r="S14850"/>
    </row>
    <row r="14851" spans="18:19" ht="15" customHeight="1">
      <c r="R14851"/>
      <c r="S14851"/>
    </row>
    <row r="14852" spans="18:19" ht="15" customHeight="1">
      <c r="R14852"/>
      <c r="S14852"/>
    </row>
    <row r="14853" spans="18:19" ht="15" customHeight="1">
      <c r="R14853"/>
      <c r="S14853"/>
    </row>
    <row r="14854" spans="18:19" ht="15" customHeight="1">
      <c r="R14854"/>
      <c r="S14854"/>
    </row>
    <row r="14855" spans="18:19" ht="15" customHeight="1">
      <c r="R14855"/>
      <c r="S14855"/>
    </row>
    <row r="14856" spans="18:19" ht="15" customHeight="1">
      <c r="R14856"/>
      <c r="S14856"/>
    </row>
    <row r="14857" spans="18:19" ht="15" customHeight="1">
      <c r="R14857"/>
      <c r="S14857"/>
    </row>
    <row r="14858" spans="18:19" ht="15" customHeight="1">
      <c r="R14858"/>
      <c r="S14858"/>
    </row>
    <row r="14859" spans="18:19" ht="15" customHeight="1">
      <c r="R14859"/>
      <c r="S14859"/>
    </row>
    <row r="14860" spans="18:19" ht="15" customHeight="1">
      <c r="R14860"/>
      <c r="S14860"/>
    </row>
    <row r="14861" spans="18:19" ht="15" customHeight="1">
      <c r="R14861"/>
      <c r="S14861"/>
    </row>
    <row r="14862" spans="18:19" ht="15" customHeight="1">
      <c r="R14862"/>
      <c r="S14862"/>
    </row>
    <row r="14863" spans="18:19" ht="15" customHeight="1">
      <c r="R14863"/>
      <c r="S14863"/>
    </row>
    <row r="14864" spans="18:19" ht="15" customHeight="1">
      <c r="R14864"/>
      <c r="S14864"/>
    </row>
    <row r="14865" spans="18:19" ht="15" customHeight="1">
      <c r="R14865"/>
      <c r="S14865"/>
    </row>
    <row r="14866" spans="18:19" ht="15" customHeight="1">
      <c r="R14866"/>
      <c r="S14866"/>
    </row>
    <row r="14867" spans="18:19" ht="15" customHeight="1">
      <c r="R14867"/>
      <c r="S14867"/>
    </row>
    <row r="14868" spans="18:19" ht="15" customHeight="1">
      <c r="R14868"/>
      <c r="S14868"/>
    </row>
    <row r="14869" spans="18:19" ht="15" customHeight="1">
      <c r="R14869"/>
      <c r="S14869"/>
    </row>
    <row r="14870" spans="18:19" ht="15" customHeight="1">
      <c r="R14870"/>
      <c r="S14870"/>
    </row>
    <row r="14871" spans="18:19" ht="15" customHeight="1">
      <c r="R14871"/>
      <c r="S14871"/>
    </row>
    <row r="14872" spans="18:19" ht="15" customHeight="1">
      <c r="R14872"/>
      <c r="S14872"/>
    </row>
    <row r="14873" spans="18:19" ht="15" customHeight="1">
      <c r="R14873"/>
      <c r="S14873"/>
    </row>
    <row r="14874" spans="18:19" ht="15" customHeight="1">
      <c r="R14874"/>
      <c r="S14874"/>
    </row>
    <row r="14875" spans="18:19" ht="15" customHeight="1">
      <c r="R14875"/>
      <c r="S14875"/>
    </row>
    <row r="14876" spans="18:19" ht="15" customHeight="1">
      <c r="R14876"/>
      <c r="S14876"/>
    </row>
    <row r="14877" spans="18:19" ht="15" customHeight="1">
      <c r="R14877"/>
      <c r="S14877"/>
    </row>
    <row r="14878" spans="18:19" ht="15" customHeight="1">
      <c r="R14878"/>
      <c r="S14878"/>
    </row>
    <row r="14879" spans="18:19" ht="15" customHeight="1">
      <c r="R14879"/>
      <c r="S14879"/>
    </row>
    <row r="14880" spans="18:19" ht="15" customHeight="1">
      <c r="R14880"/>
      <c r="S14880"/>
    </row>
    <row r="14881" spans="18:19" ht="15" customHeight="1">
      <c r="R14881"/>
      <c r="S14881"/>
    </row>
    <row r="14882" spans="18:19" ht="15" customHeight="1">
      <c r="R14882"/>
      <c r="S14882"/>
    </row>
    <row r="14883" spans="18:19" ht="15" customHeight="1">
      <c r="R14883"/>
      <c r="S14883"/>
    </row>
    <row r="14884" spans="18:19" ht="15" customHeight="1">
      <c r="R14884"/>
      <c r="S14884"/>
    </row>
    <row r="14885" spans="18:19" ht="15" customHeight="1">
      <c r="R14885"/>
      <c r="S14885"/>
    </row>
    <row r="14886" spans="18:19" ht="15" customHeight="1">
      <c r="R14886"/>
      <c r="S14886"/>
    </row>
    <row r="14887" spans="18:19" ht="15" customHeight="1">
      <c r="R14887"/>
      <c r="S14887"/>
    </row>
    <row r="14888" spans="18:19" ht="15" customHeight="1">
      <c r="R14888"/>
      <c r="S14888"/>
    </row>
    <row r="14889" spans="18:19" ht="15" customHeight="1">
      <c r="R14889"/>
      <c r="S14889"/>
    </row>
    <row r="14890" spans="18:19" ht="15" customHeight="1">
      <c r="R14890"/>
      <c r="S14890"/>
    </row>
    <row r="14891" spans="18:19" ht="15" customHeight="1">
      <c r="R14891"/>
      <c r="S14891"/>
    </row>
    <row r="14892" spans="18:19" ht="15" customHeight="1">
      <c r="R14892"/>
      <c r="S14892"/>
    </row>
    <row r="14893" spans="18:19" ht="15" customHeight="1">
      <c r="R14893"/>
      <c r="S14893"/>
    </row>
    <row r="14894" spans="18:19" ht="15" customHeight="1">
      <c r="R14894"/>
      <c r="S14894"/>
    </row>
    <row r="14895" spans="18:19" ht="15" customHeight="1">
      <c r="R14895"/>
      <c r="S14895"/>
    </row>
    <row r="14896" spans="18:19" ht="15" customHeight="1">
      <c r="R14896"/>
      <c r="S14896"/>
    </row>
    <row r="14897" spans="18:19" ht="15" customHeight="1">
      <c r="R14897"/>
      <c r="S14897"/>
    </row>
    <row r="14898" spans="18:19" ht="15" customHeight="1">
      <c r="R14898"/>
      <c r="S14898"/>
    </row>
    <row r="14899" spans="18:19" ht="15" customHeight="1">
      <c r="R14899"/>
      <c r="S14899"/>
    </row>
    <row r="14900" spans="18:19" ht="15" customHeight="1">
      <c r="R14900"/>
      <c r="S14900"/>
    </row>
    <row r="14901" spans="18:19" ht="15" customHeight="1">
      <c r="R14901"/>
      <c r="S14901"/>
    </row>
    <row r="14902" spans="18:19" ht="15" customHeight="1">
      <c r="R14902"/>
      <c r="S14902"/>
    </row>
    <row r="14903" spans="18:19" ht="15" customHeight="1">
      <c r="R14903"/>
      <c r="S14903"/>
    </row>
    <row r="14904" spans="18:19" ht="15" customHeight="1">
      <c r="R14904"/>
      <c r="S14904"/>
    </row>
    <row r="14905" spans="18:19" ht="15" customHeight="1">
      <c r="R14905"/>
      <c r="S14905"/>
    </row>
    <row r="14906" spans="18:19" ht="15" customHeight="1">
      <c r="R14906"/>
      <c r="S14906"/>
    </row>
    <row r="14907" spans="18:19" ht="15" customHeight="1">
      <c r="R14907"/>
      <c r="S14907"/>
    </row>
    <row r="14908" spans="18:19" ht="15" customHeight="1">
      <c r="R14908"/>
      <c r="S14908"/>
    </row>
    <row r="14909" spans="18:19" ht="15" customHeight="1">
      <c r="R14909"/>
      <c r="S14909"/>
    </row>
    <row r="14910" spans="18:19" ht="15" customHeight="1">
      <c r="R14910"/>
      <c r="S14910"/>
    </row>
    <row r="14911" spans="18:19" ht="15" customHeight="1">
      <c r="R14911"/>
      <c r="S14911"/>
    </row>
    <row r="14912" spans="18:19" ht="15" customHeight="1">
      <c r="R14912"/>
      <c r="S14912"/>
    </row>
    <row r="14913" spans="18:19" ht="15" customHeight="1">
      <c r="R14913"/>
      <c r="S14913"/>
    </row>
    <row r="14914" spans="18:19" ht="15" customHeight="1">
      <c r="R14914"/>
      <c r="S14914"/>
    </row>
    <row r="14915" spans="18:19" ht="15" customHeight="1">
      <c r="R14915"/>
      <c r="S14915"/>
    </row>
    <row r="14916" spans="18:19" ht="15" customHeight="1">
      <c r="R14916"/>
      <c r="S14916"/>
    </row>
    <row r="14917" spans="18:19" ht="15" customHeight="1">
      <c r="R14917"/>
      <c r="S14917"/>
    </row>
    <row r="14918" spans="18:19" ht="15" customHeight="1">
      <c r="R14918"/>
      <c r="S14918"/>
    </row>
    <row r="14919" spans="18:19" ht="15" customHeight="1">
      <c r="R14919"/>
      <c r="S14919"/>
    </row>
    <row r="14920" spans="18:19" ht="15" customHeight="1">
      <c r="R14920"/>
      <c r="S14920"/>
    </row>
    <row r="14921" spans="18:19" ht="15" customHeight="1">
      <c r="R14921"/>
      <c r="S14921"/>
    </row>
    <row r="14922" spans="18:19" ht="15" customHeight="1">
      <c r="R14922"/>
      <c r="S14922"/>
    </row>
    <row r="14923" spans="18:19" ht="15" customHeight="1">
      <c r="R14923"/>
      <c r="S14923"/>
    </row>
    <row r="14924" spans="18:19" ht="15" customHeight="1">
      <c r="R14924"/>
      <c r="S14924"/>
    </row>
    <row r="14925" spans="18:19" ht="15" customHeight="1">
      <c r="R14925"/>
      <c r="S14925"/>
    </row>
    <row r="14926" spans="18:19" ht="15" customHeight="1">
      <c r="R14926"/>
      <c r="S14926"/>
    </row>
    <row r="14927" spans="18:19" ht="15" customHeight="1">
      <c r="R14927"/>
      <c r="S14927"/>
    </row>
    <row r="14928" spans="18:19" ht="15" customHeight="1">
      <c r="R14928"/>
      <c r="S14928"/>
    </row>
    <row r="14929" spans="18:19" ht="15" customHeight="1">
      <c r="R14929"/>
      <c r="S14929"/>
    </row>
    <row r="14930" spans="18:19" ht="15" customHeight="1">
      <c r="R14930"/>
      <c r="S14930"/>
    </row>
    <row r="14931" spans="18:19" ht="15" customHeight="1">
      <c r="R14931"/>
      <c r="S14931"/>
    </row>
    <row r="14932" spans="18:19" ht="15" customHeight="1">
      <c r="R14932"/>
      <c r="S14932"/>
    </row>
    <row r="14933" spans="18:19" ht="15" customHeight="1">
      <c r="R14933"/>
      <c r="S14933"/>
    </row>
    <row r="14934" spans="18:19" ht="15" customHeight="1">
      <c r="R14934"/>
      <c r="S14934"/>
    </row>
    <row r="14935" spans="18:19" ht="15" customHeight="1">
      <c r="R14935"/>
      <c r="S14935"/>
    </row>
    <row r="14936" spans="18:19" ht="15" customHeight="1">
      <c r="R14936"/>
      <c r="S14936"/>
    </row>
    <row r="14937" spans="18:19" ht="15" customHeight="1">
      <c r="R14937"/>
      <c r="S14937"/>
    </row>
    <row r="14938" spans="18:19" ht="15" customHeight="1">
      <c r="R14938"/>
      <c r="S14938"/>
    </row>
    <row r="14939" spans="18:19" ht="15" customHeight="1">
      <c r="R14939"/>
      <c r="S14939"/>
    </row>
    <row r="14940" spans="18:19" ht="15" customHeight="1">
      <c r="R14940"/>
      <c r="S14940"/>
    </row>
    <row r="14941" spans="18:19" ht="15" customHeight="1">
      <c r="R14941"/>
      <c r="S14941"/>
    </row>
    <row r="14942" spans="18:19" ht="15" customHeight="1">
      <c r="R14942"/>
      <c r="S14942"/>
    </row>
    <row r="14943" spans="18:19" ht="15" customHeight="1">
      <c r="R14943"/>
      <c r="S14943"/>
    </row>
    <row r="14944" spans="18:19" ht="15" customHeight="1">
      <c r="R14944"/>
      <c r="S14944"/>
    </row>
    <row r="14945" spans="18:19" ht="15" customHeight="1">
      <c r="R14945"/>
      <c r="S14945"/>
    </row>
    <row r="14946" spans="18:19" ht="15" customHeight="1">
      <c r="R14946"/>
      <c r="S14946"/>
    </row>
    <row r="14947" spans="18:19" ht="15" customHeight="1">
      <c r="R14947"/>
      <c r="S14947"/>
    </row>
    <row r="14948" spans="18:19" ht="15" customHeight="1">
      <c r="R14948"/>
      <c r="S14948"/>
    </row>
    <row r="14949" spans="18:19" ht="15" customHeight="1">
      <c r="R14949"/>
      <c r="S14949"/>
    </row>
    <row r="14950" spans="18:19" ht="15" customHeight="1">
      <c r="R14950"/>
      <c r="S14950"/>
    </row>
    <row r="14951" spans="18:19" ht="15" customHeight="1">
      <c r="R14951"/>
      <c r="S14951"/>
    </row>
    <row r="14952" spans="18:19" ht="15" customHeight="1">
      <c r="R14952"/>
      <c r="S14952"/>
    </row>
    <row r="14953" spans="18:19" ht="15" customHeight="1">
      <c r="R14953"/>
      <c r="S14953"/>
    </row>
    <row r="14954" spans="18:19" ht="15" customHeight="1">
      <c r="R14954"/>
      <c r="S14954"/>
    </row>
    <row r="14955" spans="18:19" ht="15" customHeight="1">
      <c r="R14955"/>
      <c r="S14955"/>
    </row>
    <row r="14956" spans="18:19" ht="15" customHeight="1">
      <c r="R14956"/>
      <c r="S14956"/>
    </row>
    <row r="14957" spans="18:19" ht="15" customHeight="1">
      <c r="R14957"/>
      <c r="S14957"/>
    </row>
    <row r="14958" spans="18:19" ht="15" customHeight="1">
      <c r="R14958"/>
      <c r="S14958"/>
    </row>
    <row r="14959" spans="18:19" ht="15" customHeight="1">
      <c r="R14959"/>
      <c r="S14959"/>
    </row>
    <row r="14960" spans="18:19" ht="15" customHeight="1">
      <c r="R14960"/>
      <c r="S14960"/>
    </row>
    <row r="14961" spans="18:19" ht="15" customHeight="1">
      <c r="R14961"/>
      <c r="S14961"/>
    </row>
    <row r="14962" spans="18:19" ht="15" customHeight="1">
      <c r="R14962"/>
      <c r="S14962"/>
    </row>
    <row r="14963" spans="18:19" ht="15" customHeight="1">
      <c r="R14963"/>
      <c r="S14963"/>
    </row>
    <row r="14964" spans="18:19" ht="15" customHeight="1">
      <c r="R14964"/>
      <c r="S14964"/>
    </row>
    <row r="14965" spans="18:19" ht="15" customHeight="1">
      <c r="R14965"/>
      <c r="S14965"/>
    </row>
    <row r="14966" spans="18:19" ht="15" customHeight="1">
      <c r="R14966"/>
      <c r="S14966"/>
    </row>
    <row r="14967" spans="18:19" ht="15" customHeight="1">
      <c r="R14967"/>
      <c r="S14967"/>
    </row>
    <row r="14968" spans="18:19" ht="15" customHeight="1">
      <c r="R14968"/>
      <c r="S14968"/>
    </row>
    <row r="14969" spans="18:19" ht="15" customHeight="1">
      <c r="R14969"/>
      <c r="S14969"/>
    </row>
    <row r="14970" spans="18:19" ht="15" customHeight="1">
      <c r="R14970"/>
      <c r="S14970"/>
    </row>
    <row r="14971" spans="18:19" ht="15" customHeight="1">
      <c r="R14971"/>
      <c r="S14971"/>
    </row>
    <row r="14972" spans="18:19" ht="15" customHeight="1">
      <c r="R14972"/>
      <c r="S14972"/>
    </row>
    <row r="14973" spans="18:19" ht="15" customHeight="1">
      <c r="R14973"/>
      <c r="S14973"/>
    </row>
    <row r="14974" spans="18:19" ht="15" customHeight="1">
      <c r="R14974"/>
      <c r="S14974"/>
    </row>
    <row r="14975" spans="18:19" ht="15" customHeight="1">
      <c r="R14975"/>
      <c r="S14975"/>
    </row>
    <row r="14976" spans="18:19" ht="15" customHeight="1">
      <c r="R14976"/>
      <c r="S14976"/>
    </row>
    <row r="14977" spans="18:19" ht="15" customHeight="1">
      <c r="R14977"/>
      <c r="S14977"/>
    </row>
    <row r="14978" spans="18:19" ht="15" customHeight="1">
      <c r="R14978"/>
      <c r="S14978"/>
    </row>
    <row r="14979" spans="18:19" ht="15" customHeight="1">
      <c r="R14979"/>
      <c r="S14979"/>
    </row>
    <row r="14980" spans="18:19" ht="15" customHeight="1">
      <c r="R14980"/>
      <c r="S14980"/>
    </row>
    <row r="14981" spans="18:19" ht="15" customHeight="1">
      <c r="R14981"/>
      <c r="S14981"/>
    </row>
    <row r="14982" spans="18:19" ht="15" customHeight="1">
      <c r="R14982"/>
      <c r="S14982"/>
    </row>
    <row r="14983" spans="18:19" ht="15" customHeight="1">
      <c r="R14983"/>
      <c r="S14983"/>
    </row>
    <row r="14984" spans="18:19" ht="15" customHeight="1">
      <c r="R14984"/>
      <c r="S14984"/>
    </row>
    <row r="14985" spans="18:19" ht="15" customHeight="1">
      <c r="R14985"/>
      <c r="S14985"/>
    </row>
    <row r="14986" spans="18:19" ht="15" customHeight="1">
      <c r="R14986"/>
      <c r="S14986"/>
    </row>
    <row r="14987" spans="18:19" ht="15" customHeight="1">
      <c r="R14987"/>
      <c r="S14987"/>
    </row>
    <row r="14988" spans="18:19" ht="15" customHeight="1">
      <c r="R14988"/>
      <c r="S14988"/>
    </row>
    <row r="14989" spans="18:19" ht="15" customHeight="1">
      <c r="R14989"/>
      <c r="S14989"/>
    </row>
    <row r="14990" spans="18:19" ht="15" customHeight="1">
      <c r="R14990"/>
      <c r="S14990"/>
    </row>
    <row r="14991" spans="18:19" ht="15" customHeight="1">
      <c r="R14991"/>
      <c r="S14991"/>
    </row>
    <row r="14992" spans="18:19" ht="15" customHeight="1">
      <c r="R14992"/>
      <c r="S14992"/>
    </row>
    <row r="14993" spans="18:19" ht="15" customHeight="1">
      <c r="R14993"/>
      <c r="S14993"/>
    </row>
    <row r="14994" spans="18:19" ht="15" customHeight="1">
      <c r="R14994"/>
      <c r="S14994"/>
    </row>
    <row r="14995" spans="18:19" ht="15" customHeight="1">
      <c r="R14995"/>
      <c r="S14995"/>
    </row>
    <row r="14996" spans="18:19" ht="15" customHeight="1">
      <c r="R14996"/>
      <c r="S14996"/>
    </row>
    <row r="14997" spans="18:19" ht="15" customHeight="1">
      <c r="R14997"/>
      <c r="S14997"/>
    </row>
    <row r="14998" spans="18:19" ht="15" customHeight="1">
      <c r="R14998"/>
      <c r="S14998"/>
    </row>
    <row r="14999" spans="18:19" ht="15" customHeight="1">
      <c r="R14999"/>
      <c r="S14999"/>
    </row>
    <row r="15000" spans="18:19" ht="15" customHeight="1">
      <c r="R15000"/>
      <c r="S15000"/>
    </row>
    <row r="15001" spans="18:19" ht="15" customHeight="1">
      <c r="R15001"/>
      <c r="S15001"/>
    </row>
    <row r="15002" spans="18:19" ht="15" customHeight="1">
      <c r="R15002"/>
      <c r="S15002"/>
    </row>
    <row r="15003" spans="18:19" ht="15" customHeight="1">
      <c r="R15003"/>
      <c r="S15003"/>
    </row>
    <row r="15004" spans="18:19" ht="15" customHeight="1">
      <c r="R15004"/>
      <c r="S15004"/>
    </row>
    <row r="15005" spans="18:19" ht="15" customHeight="1">
      <c r="R15005"/>
      <c r="S15005"/>
    </row>
    <row r="15006" spans="18:19" ht="15" customHeight="1">
      <c r="R15006"/>
      <c r="S15006"/>
    </row>
    <row r="15007" spans="18:19" ht="15" customHeight="1">
      <c r="R15007"/>
      <c r="S15007"/>
    </row>
    <row r="15008" spans="18:19" ht="15" customHeight="1">
      <c r="R15008"/>
      <c r="S15008"/>
    </row>
    <row r="15009" spans="18:19" ht="15" customHeight="1">
      <c r="R15009"/>
      <c r="S15009"/>
    </row>
    <row r="15010" spans="18:19" ht="15" customHeight="1">
      <c r="R15010"/>
      <c r="S15010"/>
    </row>
    <row r="15011" spans="18:19" ht="15" customHeight="1">
      <c r="R15011"/>
      <c r="S15011"/>
    </row>
    <row r="15012" spans="18:19" ht="15" customHeight="1">
      <c r="R15012"/>
      <c r="S15012"/>
    </row>
    <row r="15013" spans="18:19" ht="15" customHeight="1">
      <c r="R15013"/>
      <c r="S15013"/>
    </row>
    <row r="15014" spans="18:19" ht="15" customHeight="1">
      <c r="R15014"/>
      <c r="S15014"/>
    </row>
    <row r="15015" spans="18:19" ht="15" customHeight="1">
      <c r="R15015"/>
      <c r="S15015"/>
    </row>
    <row r="15016" spans="18:19" ht="15" customHeight="1">
      <c r="R15016"/>
      <c r="S15016"/>
    </row>
    <row r="15017" spans="18:19" ht="15" customHeight="1">
      <c r="R15017"/>
      <c r="S15017"/>
    </row>
    <row r="15018" spans="18:19" ht="15" customHeight="1">
      <c r="R15018"/>
      <c r="S15018"/>
    </row>
    <row r="15019" spans="18:19" ht="15" customHeight="1">
      <c r="R15019"/>
      <c r="S15019"/>
    </row>
    <row r="15020" spans="18:19" ht="15" customHeight="1">
      <c r="R15020"/>
      <c r="S15020"/>
    </row>
    <row r="15021" spans="18:19" ht="15" customHeight="1">
      <c r="R15021"/>
      <c r="S15021"/>
    </row>
    <row r="15022" spans="18:19" ht="15" customHeight="1">
      <c r="R15022"/>
      <c r="S15022"/>
    </row>
    <row r="15023" spans="18:19" ht="15" customHeight="1">
      <c r="R15023"/>
      <c r="S15023"/>
    </row>
    <row r="15024" spans="18:19" ht="15" customHeight="1">
      <c r="R15024"/>
      <c r="S15024"/>
    </row>
    <row r="15025" spans="18:19" ht="15" customHeight="1">
      <c r="R15025"/>
      <c r="S15025"/>
    </row>
    <row r="15026" spans="18:19" ht="15" customHeight="1">
      <c r="R15026"/>
      <c r="S15026"/>
    </row>
    <row r="15027" spans="18:19" ht="15" customHeight="1">
      <c r="R15027"/>
      <c r="S15027"/>
    </row>
    <row r="15028" spans="18:19" ht="15" customHeight="1">
      <c r="R15028"/>
      <c r="S15028"/>
    </row>
    <row r="15029" spans="18:19" ht="15" customHeight="1">
      <c r="R15029"/>
      <c r="S15029"/>
    </row>
    <row r="15030" spans="18:19" ht="15" customHeight="1">
      <c r="R15030"/>
      <c r="S15030"/>
    </row>
    <row r="15031" spans="18:19" ht="15" customHeight="1">
      <c r="R15031"/>
      <c r="S15031"/>
    </row>
    <row r="15032" spans="18:19" ht="15" customHeight="1">
      <c r="R15032"/>
      <c r="S15032"/>
    </row>
    <row r="15033" spans="18:19" ht="15" customHeight="1">
      <c r="R15033"/>
      <c r="S15033"/>
    </row>
    <row r="15034" spans="18:19" ht="15" customHeight="1">
      <c r="R15034"/>
      <c r="S15034"/>
    </row>
    <row r="15035" spans="18:19" ht="15" customHeight="1">
      <c r="R15035"/>
      <c r="S15035"/>
    </row>
    <row r="15036" spans="18:19" ht="15" customHeight="1">
      <c r="R15036"/>
      <c r="S15036"/>
    </row>
    <row r="15037" spans="18:19" ht="15" customHeight="1">
      <c r="R15037"/>
      <c r="S15037"/>
    </row>
    <row r="15038" spans="18:19" ht="15" customHeight="1">
      <c r="R15038"/>
      <c r="S15038"/>
    </row>
    <row r="15039" spans="18:19" ht="15" customHeight="1">
      <c r="R15039"/>
      <c r="S15039"/>
    </row>
    <row r="15040" spans="18:19" ht="15" customHeight="1">
      <c r="R15040"/>
      <c r="S15040"/>
    </row>
    <row r="15041" spans="18:19" ht="15" customHeight="1">
      <c r="R15041"/>
      <c r="S15041"/>
    </row>
    <row r="15042" spans="18:19" ht="15" customHeight="1">
      <c r="R15042"/>
      <c r="S15042"/>
    </row>
    <row r="15043" spans="18:19" ht="15" customHeight="1">
      <c r="R15043"/>
      <c r="S15043"/>
    </row>
    <row r="15044" spans="18:19" ht="15" customHeight="1">
      <c r="R15044"/>
      <c r="S15044"/>
    </row>
    <row r="15045" spans="18:19" ht="15" customHeight="1">
      <c r="R15045"/>
      <c r="S15045"/>
    </row>
    <row r="15046" spans="18:19" ht="15" customHeight="1">
      <c r="R15046"/>
      <c r="S15046"/>
    </row>
    <row r="15047" spans="18:19" ht="15" customHeight="1">
      <c r="R15047"/>
      <c r="S15047"/>
    </row>
    <row r="15048" spans="18:19" ht="15" customHeight="1">
      <c r="R15048"/>
      <c r="S15048"/>
    </row>
    <row r="15049" spans="18:19" ht="15" customHeight="1">
      <c r="R15049"/>
      <c r="S15049"/>
    </row>
    <row r="15050" spans="18:19" ht="15" customHeight="1">
      <c r="R15050"/>
      <c r="S15050"/>
    </row>
    <row r="15051" spans="18:19" ht="15" customHeight="1">
      <c r="R15051"/>
      <c r="S15051"/>
    </row>
    <row r="15052" spans="18:19" ht="15" customHeight="1">
      <c r="R15052"/>
      <c r="S15052"/>
    </row>
    <row r="15053" spans="18:19" ht="15" customHeight="1">
      <c r="R15053"/>
      <c r="S15053"/>
    </row>
    <row r="15054" spans="18:19" ht="15" customHeight="1">
      <c r="R15054"/>
      <c r="S15054"/>
    </row>
    <row r="15055" spans="18:19" ht="15" customHeight="1">
      <c r="R15055"/>
      <c r="S15055"/>
    </row>
    <row r="15056" spans="18:19" ht="15" customHeight="1">
      <c r="R15056"/>
      <c r="S15056"/>
    </row>
    <row r="15057" spans="18:19" ht="15" customHeight="1">
      <c r="R15057"/>
      <c r="S15057"/>
    </row>
    <row r="15058" spans="18:19" ht="15" customHeight="1">
      <c r="R15058"/>
      <c r="S15058"/>
    </row>
    <row r="15059" spans="18:19" ht="15" customHeight="1">
      <c r="R15059"/>
      <c r="S15059"/>
    </row>
    <row r="15060" spans="18:19" ht="15" customHeight="1">
      <c r="R15060"/>
      <c r="S15060"/>
    </row>
    <row r="15061" spans="18:19" ht="15" customHeight="1">
      <c r="R15061"/>
      <c r="S15061"/>
    </row>
    <row r="15062" spans="18:19" ht="15" customHeight="1">
      <c r="R15062"/>
      <c r="S15062"/>
    </row>
    <row r="15063" spans="18:19" ht="15" customHeight="1">
      <c r="R15063"/>
      <c r="S15063"/>
    </row>
    <row r="15064" spans="18:19" ht="15" customHeight="1">
      <c r="R15064"/>
      <c r="S15064"/>
    </row>
    <row r="15065" spans="18:19" ht="15" customHeight="1">
      <c r="R15065"/>
      <c r="S15065"/>
    </row>
    <row r="15066" spans="18:19" ht="15" customHeight="1">
      <c r="R15066"/>
      <c r="S15066"/>
    </row>
    <row r="15067" spans="18:19" ht="15" customHeight="1">
      <c r="R15067"/>
      <c r="S15067"/>
    </row>
    <row r="15068" spans="18:19" ht="15" customHeight="1">
      <c r="R15068"/>
      <c r="S15068"/>
    </row>
    <row r="15069" spans="18:19" ht="15" customHeight="1">
      <c r="R15069"/>
      <c r="S15069"/>
    </row>
    <row r="15070" spans="18:19" ht="15" customHeight="1">
      <c r="R15070"/>
      <c r="S15070"/>
    </row>
    <row r="15071" spans="18:19" ht="15" customHeight="1">
      <c r="R15071"/>
      <c r="S15071"/>
    </row>
    <row r="15072" spans="18:19" ht="15" customHeight="1">
      <c r="R15072"/>
      <c r="S15072"/>
    </row>
    <row r="15073" spans="18:19" ht="15" customHeight="1">
      <c r="R15073"/>
      <c r="S15073"/>
    </row>
    <row r="15074" spans="18:19" ht="15" customHeight="1">
      <c r="R15074"/>
      <c r="S15074"/>
    </row>
    <row r="15075" spans="18:19" ht="15" customHeight="1">
      <c r="R15075"/>
      <c r="S15075"/>
    </row>
    <row r="15076" spans="18:19" ht="15" customHeight="1">
      <c r="R15076"/>
      <c r="S15076"/>
    </row>
    <row r="15077" spans="18:19" ht="15" customHeight="1">
      <c r="R15077"/>
      <c r="S15077"/>
    </row>
    <row r="15078" spans="18:19" ht="15" customHeight="1">
      <c r="R15078"/>
      <c r="S15078"/>
    </row>
    <row r="15079" spans="18:19" ht="15" customHeight="1">
      <c r="R15079"/>
      <c r="S15079"/>
    </row>
    <row r="15080" spans="18:19" ht="15" customHeight="1">
      <c r="R15080"/>
      <c r="S15080"/>
    </row>
    <row r="15081" spans="18:19" ht="15" customHeight="1">
      <c r="R15081"/>
      <c r="S15081"/>
    </row>
    <row r="15082" spans="18:19" ht="15" customHeight="1">
      <c r="R15082"/>
      <c r="S15082"/>
    </row>
    <row r="15083" spans="18:19" ht="15" customHeight="1">
      <c r="R15083"/>
      <c r="S15083"/>
    </row>
    <row r="15084" spans="18:19" ht="15" customHeight="1">
      <c r="R15084"/>
      <c r="S15084"/>
    </row>
    <row r="15085" spans="18:19" ht="15" customHeight="1">
      <c r="R15085"/>
      <c r="S15085"/>
    </row>
    <row r="15086" spans="18:19" ht="15" customHeight="1">
      <c r="R15086"/>
      <c r="S15086"/>
    </row>
    <row r="15087" spans="18:19" ht="15" customHeight="1">
      <c r="R15087"/>
      <c r="S15087"/>
    </row>
    <row r="15088" spans="18:19" ht="15" customHeight="1">
      <c r="R15088"/>
      <c r="S15088"/>
    </row>
    <row r="15089" spans="18:19" ht="15" customHeight="1">
      <c r="R15089"/>
      <c r="S15089"/>
    </row>
    <row r="15090" spans="18:19" ht="15" customHeight="1">
      <c r="R15090"/>
      <c r="S15090"/>
    </row>
    <row r="15091" spans="18:19" ht="15" customHeight="1">
      <c r="R15091"/>
      <c r="S15091"/>
    </row>
    <row r="15092" spans="18:19" ht="15" customHeight="1">
      <c r="R15092"/>
      <c r="S15092"/>
    </row>
    <row r="15093" spans="18:19" ht="15" customHeight="1">
      <c r="R15093"/>
      <c r="S15093"/>
    </row>
    <row r="15094" spans="18:19" ht="15" customHeight="1">
      <c r="R15094"/>
      <c r="S15094"/>
    </row>
    <row r="15095" spans="18:19" ht="15" customHeight="1">
      <c r="R15095"/>
      <c r="S15095"/>
    </row>
    <row r="15096" spans="18:19" ht="15" customHeight="1">
      <c r="R15096"/>
      <c r="S15096"/>
    </row>
    <row r="15097" spans="18:19" ht="15" customHeight="1">
      <c r="R15097"/>
      <c r="S15097"/>
    </row>
    <row r="15098" spans="18:19" ht="15" customHeight="1">
      <c r="R15098"/>
      <c r="S15098"/>
    </row>
    <row r="15099" spans="18:19" ht="15" customHeight="1">
      <c r="R15099"/>
      <c r="S15099"/>
    </row>
    <row r="15100" spans="18:19" ht="15" customHeight="1">
      <c r="R15100"/>
      <c r="S15100"/>
    </row>
    <row r="15101" spans="18:19" ht="15" customHeight="1">
      <c r="R15101"/>
      <c r="S15101"/>
    </row>
    <row r="15102" spans="18:19" ht="15" customHeight="1">
      <c r="R15102"/>
      <c r="S15102"/>
    </row>
    <row r="15103" spans="18:19" ht="15" customHeight="1">
      <c r="R15103"/>
      <c r="S15103"/>
    </row>
    <row r="15104" spans="18:19" ht="15" customHeight="1">
      <c r="R15104"/>
      <c r="S15104"/>
    </row>
    <row r="15105" spans="18:19" ht="15" customHeight="1">
      <c r="R15105"/>
      <c r="S15105"/>
    </row>
    <row r="15106" spans="18:19" ht="15" customHeight="1">
      <c r="R15106"/>
      <c r="S15106"/>
    </row>
    <row r="15107" spans="18:19" ht="15" customHeight="1">
      <c r="R15107"/>
      <c r="S15107"/>
    </row>
    <row r="15108" spans="18:19" ht="15" customHeight="1">
      <c r="R15108"/>
      <c r="S15108"/>
    </row>
    <row r="15109" spans="18:19" ht="15" customHeight="1">
      <c r="R15109"/>
      <c r="S15109"/>
    </row>
    <row r="15110" spans="18:19" ht="15" customHeight="1">
      <c r="R15110"/>
      <c r="S15110"/>
    </row>
    <row r="15111" spans="18:19" ht="15" customHeight="1">
      <c r="R15111"/>
      <c r="S15111"/>
    </row>
    <row r="15112" spans="18:19" ht="15" customHeight="1">
      <c r="R15112"/>
      <c r="S15112"/>
    </row>
    <row r="15113" spans="18:19" ht="15" customHeight="1">
      <c r="R15113"/>
      <c r="S15113"/>
    </row>
    <row r="15114" spans="18:19" ht="15" customHeight="1">
      <c r="R15114"/>
      <c r="S15114"/>
    </row>
    <row r="15115" spans="18:19" ht="15" customHeight="1">
      <c r="R15115"/>
      <c r="S15115"/>
    </row>
    <row r="15116" spans="18:19" ht="15" customHeight="1">
      <c r="R15116"/>
      <c r="S15116"/>
    </row>
    <row r="15117" spans="18:19" ht="15" customHeight="1">
      <c r="R15117"/>
      <c r="S15117"/>
    </row>
    <row r="15118" spans="18:19" ht="15" customHeight="1">
      <c r="R15118"/>
      <c r="S15118"/>
    </row>
    <row r="15119" spans="18:19" ht="15" customHeight="1">
      <c r="R15119"/>
      <c r="S15119"/>
    </row>
    <row r="15120" spans="18:19" ht="15" customHeight="1">
      <c r="R15120"/>
      <c r="S15120"/>
    </row>
    <row r="15121" spans="18:19" ht="15" customHeight="1">
      <c r="R15121"/>
      <c r="S15121"/>
    </row>
    <row r="15122" spans="18:19" ht="15" customHeight="1">
      <c r="R15122"/>
      <c r="S15122"/>
    </row>
    <row r="15123" spans="18:19" ht="15" customHeight="1">
      <c r="R15123"/>
      <c r="S15123"/>
    </row>
    <row r="15124" spans="18:19" ht="15" customHeight="1">
      <c r="R15124"/>
      <c r="S15124"/>
    </row>
    <row r="15125" spans="18:19" ht="15" customHeight="1">
      <c r="R15125"/>
      <c r="S15125"/>
    </row>
    <row r="15126" spans="18:19" ht="15" customHeight="1">
      <c r="R15126"/>
      <c r="S15126"/>
    </row>
    <row r="15127" spans="18:19" ht="15" customHeight="1">
      <c r="R15127"/>
      <c r="S15127"/>
    </row>
    <row r="15128" spans="18:19" ht="15" customHeight="1">
      <c r="R15128"/>
      <c r="S15128"/>
    </row>
    <row r="15129" spans="18:19" ht="15" customHeight="1">
      <c r="R15129"/>
      <c r="S15129"/>
    </row>
    <row r="15130" spans="18:19" ht="15" customHeight="1">
      <c r="R15130"/>
      <c r="S15130"/>
    </row>
    <row r="15131" spans="18:19" ht="15" customHeight="1">
      <c r="R15131"/>
      <c r="S15131"/>
    </row>
    <row r="15132" spans="18:19" ht="15" customHeight="1">
      <c r="R15132"/>
      <c r="S15132"/>
    </row>
    <row r="15133" spans="18:19" ht="15" customHeight="1">
      <c r="R15133"/>
      <c r="S15133"/>
    </row>
    <row r="15134" spans="18:19" ht="15" customHeight="1">
      <c r="R15134"/>
      <c r="S15134"/>
    </row>
    <row r="15135" spans="18:19" ht="15" customHeight="1">
      <c r="R15135"/>
      <c r="S15135"/>
    </row>
    <row r="15136" spans="18:19" ht="15" customHeight="1">
      <c r="R15136"/>
      <c r="S15136"/>
    </row>
    <row r="15137" spans="18:19" ht="15" customHeight="1">
      <c r="R15137"/>
      <c r="S15137"/>
    </row>
    <row r="15138" spans="18:19" ht="15" customHeight="1">
      <c r="R15138"/>
      <c r="S15138"/>
    </row>
    <row r="15139" spans="18:19" ht="15" customHeight="1">
      <c r="R15139"/>
      <c r="S15139"/>
    </row>
    <row r="15140" spans="18:19" ht="15" customHeight="1">
      <c r="R15140"/>
      <c r="S15140"/>
    </row>
    <row r="15141" spans="18:19" ht="15" customHeight="1">
      <c r="R15141"/>
      <c r="S15141"/>
    </row>
    <row r="15142" spans="18:19" ht="15" customHeight="1">
      <c r="R15142"/>
      <c r="S15142"/>
    </row>
    <row r="15143" spans="18:19" ht="15" customHeight="1">
      <c r="R15143"/>
      <c r="S15143"/>
    </row>
    <row r="15144" spans="18:19" ht="15" customHeight="1">
      <c r="R15144"/>
      <c r="S15144"/>
    </row>
    <row r="15145" spans="18:19" ht="15" customHeight="1">
      <c r="R15145"/>
      <c r="S15145"/>
    </row>
    <row r="15146" spans="18:19" ht="15" customHeight="1">
      <c r="R15146"/>
      <c r="S15146"/>
    </row>
    <row r="15147" spans="18:19" ht="15" customHeight="1">
      <c r="R15147"/>
      <c r="S15147"/>
    </row>
    <row r="15148" spans="18:19" ht="15" customHeight="1">
      <c r="R15148"/>
      <c r="S15148"/>
    </row>
    <row r="15149" spans="18:19" ht="15" customHeight="1">
      <c r="R15149"/>
      <c r="S15149"/>
    </row>
    <row r="15150" spans="18:19" ht="15" customHeight="1">
      <c r="R15150"/>
      <c r="S15150"/>
    </row>
    <row r="15151" spans="18:19" ht="15" customHeight="1">
      <c r="R15151"/>
      <c r="S15151"/>
    </row>
    <row r="15152" spans="18:19" ht="15" customHeight="1">
      <c r="R15152"/>
      <c r="S15152"/>
    </row>
    <row r="15153" spans="18:19" ht="15" customHeight="1">
      <c r="R15153"/>
      <c r="S15153"/>
    </row>
    <row r="15154" spans="18:19" ht="15" customHeight="1">
      <c r="R15154"/>
      <c r="S15154"/>
    </row>
    <row r="15155" spans="18:19" ht="15" customHeight="1">
      <c r="R15155"/>
      <c r="S15155"/>
    </row>
    <row r="15156" spans="18:19" ht="15" customHeight="1">
      <c r="R15156"/>
      <c r="S15156"/>
    </row>
    <row r="15157" spans="18:19" ht="15" customHeight="1">
      <c r="R15157"/>
      <c r="S15157"/>
    </row>
    <row r="15158" spans="18:19" ht="15" customHeight="1">
      <c r="R15158"/>
      <c r="S15158"/>
    </row>
    <row r="15159" spans="18:19" ht="15" customHeight="1">
      <c r="R15159"/>
      <c r="S15159"/>
    </row>
    <row r="15160" spans="18:19" ht="15" customHeight="1">
      <c r="R15160"/>
      <c r="S15160"/>
    </row>
    <row r="15161" spans="18:19" ht="15" customHeight="1">
      <c r="R15161"/>
      <c r="S15161"/>
    </row>
    <row r="15162" spans="18:19" ht="15" customHeight="1">
      <c r="R15162"/>
      <c r="S15162"/>
    </row>
    <row r="15163" spans="18:19" ht="15" customHeight="1">
      <c r="R15163"/>
      <c r="S15163"/>
    </row>
    <row r="15164" spans="18:19" ht="15" customHeight="1">
      <c r="R15164"/>
      <c r="S15164"/>
    </row>
    <row r="15165" spans="18:19" ht="15" customHeight="1">
      <c r="R15165"/>
      <c r="S15165"/>
    </row>
    <row r="15166" spans="18:19" ht="15" customHeight="1">
      <c r="R15166"/>
      <c r="S15166"/>
    </row>
    <row r="15167" spans="18:19" ht="15" customHeight="1">
      <c r="R15167"/>
      <c r="S15167"/>
    </row>
    <row r="15168" spans="18:19" ht="15" customHeight="1">
      <c r="R15168"/>
      <c r="S15168"/>
    </row>
    <row r="15169" spans="18:19" ht="15" customHeight="1">
      <c r="R15169"/>
      <c r="S15169"/>
    </row>
    <row r="15170" spans="18:19" ht="15" customHeight="1">
      <c r="R15170"/>
      <c r="S15170"/>
    </row>
    <row r="15171" spans="18:19" ht="15" customHeight="1">
      <c r="R15171"/>
      <c r="S15171"/>
    </row>
    <row r="15172" spans="18:19" ht="15" customHeight="1">
      <c r="R15172"/>
      <c r="S15172"/>
    </row>
    <row r="15173" spans="18:19" ht="15" customHeight="1">
      <c r="R15173"/>
      <c r="S15173"/>
    </row>
    <row r="15174" spans="18:19" ht="15" customHeight="1">
      <c r="R15174"/>
      <c r="S15174"/>
    </row>
    <row r="15175" spans="18:19" ht="15" customHeight="1">
      <c r="R15175"/>
      <c r="S15175"/>
    </row>
    <row r="15176" spans="18:19" ht="15" customHeight="1">
      <c r="R15176"/>
      <c r="S15176"/>
    </row>
    <row r="15177" spans="18:19" ht="15" customHeight="1">
      <c r="R15177"/>
      <c r="S15177"/>
    </row>
    <row r="15178" spans="18:19" ht="15" customHeight="1">
      <c r="R15178"/>
      <c r="S15178"/>
    </row>
    <row r="15179" spans="18:19" ht="15" customHeight="1">
      <c r="R15179"/>
      <c r="S15179"/>
    </row>
    <row r="15180" spans="18:19" ht="15" customHeight="1">
      <c r="R15180"/>
      <c r="S15180"/>
    </row>
    <row r="15181" spans="18:19" ht="15" customHeight="1">
      <c r="R15181"/>
      <c r="S15181"/>
    </row>
    <row r="15182" spans="18:19" ht="15" customHeight="1">
      <c r="R15182"/>
      <c r="S15182"/>
    </row>
    <row r="15183" spans="18:19" ht="15" customHeight="1">
      <c r="R15183"/>
      <c r="S15183"/>
    </row>
    <row r="15184" spans="18:19" ht="15" customHeight="1">
      <c r="R15184"/>
      <c r="S15184"/>
    </row>
    <row r="15185" spans="18:19" ht="15" customHeight="1">
      <c r="R15185"/>
      <c r="S15185"/>
    </row>
    <row r="15186" spans="18:19" ht="15" customHeight="1">
      <c r="R15186"/>
      <c r="S15186"/>
    </row>
    <row r="15187" spans="18:19" ht="15" customHeight="1">
      <c r="R15187"/>
      <c r="S15187"/>
    </row>
    <row r="15188" spans="18:19" ht="15" customHeight="1">
      <c r="R15188"/>
      <c r="S15188"/>
    </row>
    <row r="15189" spans="18:19" ht="15" customHeight="1">
      <c r="R15189"/>
      <c r="S15189"/>
    </row>
    <row r="15190" spans="18:19" ht="15" customHeight="1">
      <c r="R15190"/>
      <c r="S15190"/>
    </row>
    <row r="15191" spans="18:19" ht="15" customHeight="1">
      <c r="R15191"/>
      <c r="S15191"/>
    </row>
    <row r="15192" spans="18:19" ht="15" customHeight="1">
      <c r="R15192"/>
      <c r="S15192"/>
    </row>
    <row r="15193" spans="18:19" ht="15" customHeight="1">
      <c r="R15193"/>
      <c r="S15193"/>
    </row>
    <row r="15194" spans="18:19" ht="15" customHeight="1">
      <c r="R15194"/>
      <c r="S15194"/>
    </row>
    <row r="15195" spans="18:19" ht="15" customHeight="1">
      <c r="R15195"/>
      <c r="S15195"/>
    </row>
    <row r="15196" spans="18:19" ht="15" customHeight="1">
      <c r="R15196"/>
      <c r="S15196"/>
    </row>
    <row r="15197" spans="18:19" ht="15" customHeight="1">
      <c r="R15197"/>
      <c r="S15197"/>
    </row>
    <row r="15198" spans="18:19" ht="15" customHeight="1">
      <c r="R15198"/>
      <c r="S15198"/>
    </row>
    <row r="15199" spans="18:19" ht="15" customHeight="1">
      <c r="R15199"/>
      <c r="S15199"/>
    </row>
    <row r="15200" spans="18:19" ht="15" customHeight="1">
      <c r="R15200"/>
      <c r="S15200"/>
    </row>
    <row r="15201" spans="18:19" ht="15" customHeight="1">
      <c r="R15201"/>
      <c r="S15201"/>
    </row>
    <row r="15202" spans="18:19" ht="15" customHeight="1">
      <c r="R15202"/>
      <c r="S15202"/>
    </row>
    <row r="15203" spans="18:19" ht="15" customHeight="1">
      <c r="R15203"/>
      <c r="S15203"/>
    </row>
    <row r="15204" spans="18:19" ht="15" customHeight="1">
      <c r="R15204"/>
      <c r="S15204"/>
    </row>
    <row r="15205" spans="18:19" ht="15" customHeight="1">
      <c r="R15205"/>
      <c r="S15205"/>
    </row>
    <row r="15206" spans="18:19" ht="15" customHeight="1">
      <c r="R15206"/>
      <c r="S15206"/>
    </row>
    <row r="15207" spans="18:19" ht="15" customHeight="1">
      <c r="R15207"/>
      <c r="S15207"/>
    </row>
    <row r="15208" spans="18:19" ht="15" customHeight="1">
      <c r="R15208"/>
      <c r="S15208"/>
    </row>
    <row r="15209" spans="18:19" ht="15" customHeight="1">
      <c r="R15209"/>
      <c r="S15209"/>
    </row>
    <row r="15210" spans="18:19" ht="15" customHeight="1">
      <c r="R15210"/>
      <c r="S15210"/>
    </row>
    <row r="15211" spans="18:19" ht="15" customHeight="1">
      <c r="R15211"/>
      <c r="S15211"/>
    </row>
    <row r="15212" spans="18:19" ht="15" customHeight="1">
      <c r="R15212"/>
      <c r="S15212"/>
    </row>
    <row r="15213" spans="18:19" ht="15" customHeight="1">
      <c r="R15213"/>
      <c r="S15213"/>
    </row>
    <row r="15214" spans="18:19" ht="15" customHeight="1">
      <c r="R15214"/>
      <c r="S15214"/>
    </row>
    <row r="15215" spans="18:19" ht="15" customHeight="1">
      <c r="R15215"/>
      <c r="S15215"/>
    </row>
    <row r="15216" spans="18:19" ht="15" customHeight="1">
      <c r="R15216"/>
      <c r="S15216"/>
    </row>
    <row r="15217" spans="18:19" ht="15" customHeight="1">
      <c r="R15217"/>
      <c r="S15217"/>
    </row>
    <row r="15218" spans="18:19" ht="15" customHeight="1">
      <c r="R15218"/>
      <c r="S15218"/>
    </row>
    <row r="15219" spans="18:19" ht="15" customHeight="1">
      <c r="R15219"/>
      <c r="S15219"/>
    </row>
    <row r="15220" spans="18:19" ht="15" customHeight="1">
      <c r="R15220"/>
      <c r="S15220"/>
    </row>
    <row r="15221" spans="18:19" ht="15" customHeight="1">
      <c r="R15221"/>
      <c r="S15221"/>
    </row>
    <row r="15222" spans="18:19" ht="15" customHeight="1">
      <c r="R15222"/>
      <c r="S15222"/>
    </row>
    <row r="15223" spans="18:19" ht="15" customHeight="1">
      <c r="R15223"/>
      <c r="S15223"/>
    </row>
    <row r="15224" spans="18:19" ht="15" customHeight="1">
      <c r="R15224"/>
      <c r="S15224"/>
    </row>
    <row r="15225" spans="18:19" ht="15" customHeight="1">
      <c r="R15225"/>
      <c r="S15225"/>
    </row>
    <row r="15226" spans="18:19" ht="15" customHeight="1">
      <c r="R15226"/>
      <c r="S15226"/>
    </row>
    <row r="15227" spans="18:19" ht="15" customHeight="1">
      <c r="R15227"/>
      <c r="S15227"/>
    </row>
    <row r="15228" spans="18:19" ht="15" customHeight="1">
      <c r="R15228"/>
      <c r="S15228"/>
    </row>
    <row r="15229" spans="18:19" ht="15" customHeight="1">
      <c r="R15229"/>
      <c r="S15229"/>
    </row>
    <row r="15230" spans="18:19" ht="15" customHeight="1">
      <c r="R15230"/>
      <c r="S15230"/>
    </row>
    <row r="15231" spans="18:19" ht="15" customHeight="1">
      <c r="R15231"/>
      <c r="S15231"/>
    </row>
    <row r="15232" spans="18:19" ht="15" customHeight="1">
      <c r="R15232"/>
      <c r="S15232"/>
    </row>
    <row r="15233" spans="18:19" ht="15" customHeight="1">
      <c r="R15233"/>
      <c r="S15233"/>
    </row>
    <row r="15234" spans="18:19" ht="15" customHeight="1">
      <c r="R15234"/>
      <c r="S15234"/>
    </row>
    <row r="15235" spans="18:19" ht="15" customHeight="1">
      <c r="R15235"/>
      <c r="S15235"/>
    </row>
    <row r="15236" spans="18:19" ht="15" customHeight="1">
      <c r="R15236"/>
      <c r="S15236"/>
    </row>
    <row r="15237" spans="18:19" ht="15" customHeight="1">
      <c r="R15237"/>
      <c r="S15237"/>
    </row>
    <row r="15238" spans="18:19" ht="15" customHeight="1">
      <c r="R15238"/>
      <c r="S15238"/>
    </row>
    <row r="15239" spans="18:19" ht="15" customHeight="1">
      <c r="R15239"/>
      <c r="S15239"/>
    </row>
    <row r="15240" spans="18:19" ht="15" customHeight="1">
      <c r="R15240"/>
      <c r="S15240"/>
    </row>
    <row r="15241" spans="18:19" ht="15" customHeight="1">
      <c r="R15241"/>
      <c r="S15241"/>
    </row>
    <row r="15242" spans="18:19" ht="15" customHeight="1">
      <c r="R15242"/>
      <c r="S15242"/>
    </row>
    <row r="15243" spans="18:19" ht="15" customHeight="1">
      <c r="R15243"/>
      <c r="S15243"/>
    </row>
    <row r="15244" spans="18:19" ht="15" customHeight="1">
      <c r="R15244"/>
      <c r="S15244"/>
    </row>
    <row r="15245" spans="18:19" ht="15" customHeight="1">
      <c r="R15245"/>
      <c r="S15245"/>
    </row>
    <row r="15246" spans="18:19" ht="15" customHeight="1">
      <c r="R15246"/>
      <c r="S15246"/>
    </row>
    <row r="15247" spans="18:19" ht="15" customHeight="1">
      <c r="R15247"/>
      <c r="S15247"/>
    </row>
    <row r="15248" spans="18:19" ht="15" customHeight="1">
      <c r="R15248"/>
      <c r="S15248"/>
    </row>
    <row r="15249" spans="18:19" ht="15" customHeight="1">
      <c r="R15249"/>
      <c r="S15249"/>
    </row>
    <row r="15250" spans="18:19" ht="15" customHeight="1">
      <c r="R15250"/>
      <c r="S15250"/>
    </row>
    <row r="15251" spans="18:19" ht="15" customHeight="1">
      <c r="R15251"/>
      <c r="S15251"/>
    </row>
    <row r="15252" spans="18:19" ht="15" customHeight="1">
      <c r="R15252"/>
      <c r="S15252"/>
    </row>
    <row r="15253" spans="18:19" ht="15" customHeight="1">
      <c r="R15253"/>
      <c r="S15253"/>
    </row>
    <row r="15254" spans="18:19" ht="15" customHeight="1">
      <c r="R15254"/>
      <c r="S15254"/>
    </row>
    <row r="15255" spans="18:19" ht="15" customHeight="1">
      <c r="R15255"/>
      <c r="S15255"/>
    </row>
    <row r="15256" spans="18:19" ht="15" customHeight="1">
      <c r="R15256"/>
      <c r="S15256"/>
    </row>
    <row r="15257" spans="18:19" ht="15" customHeight="1">
      <c r="R15257"/>
      <c r="S15257"/>
    </row>
    <row r="15258" spans="18:19" ht="15" customHeight="1">
      <c r="R15258"/>
      <c r="S15258"/>
    </row>
    <row r="15259" spans="18:19" ht="15" customHeight="1">
      <c r="R15259"/>
      <c r="S15259"/>
    </row>
    <row r="15260" spans="18:19" ht="15" customHeight="1">
      <c r="R15260"/>
      <c r="S15260"/>
    </row>
    <row r="15261" spans="18:19" ht="15" customHeight="1">
      <c r="R15261"/>
      <c r="S15261"/>
    </row>
    <row r="15262" spans="18:19" ht="15" customHeight="1">
      <c r="R15262"/>
      <c r="S15262"/>
    </row>
    <row r="15263" spans="18:19" ht="15" customHeight="1">
      <c r="R15263"/>
      <c r="S15263"/>
    </row>
    <row r="15264" spans="18:19" ht="15" customHeight="1">
      <c r="R15264"/>
      <c r="S15264"/>
    </row>
    <row r="15265" spans="18:19" ht="15" customHeight="1">
      <c r="R15265"/>
      <c r="S15265"/>
    </row>
    <row r="15266" spans="18:19" ht="15" customHeight="1">
      <c r="R15266"/>
      <c r="S15266"/>
    </row>
    <row r="15267" spans="18:19" ht="15" customHeight="1">
      <c r="R15267"/>
      <c r="S15267"/>
    </row>
    <row r="15268" spans="18:19" ht="15" customHeight="1">
      <c r="R15268"/>
      <c r="S15268"/>
    </row>
    <row r="15269" spans="18:19" ht="15" customHeight="1">
      <c r="R15269"/>
      <c r="S15269"/>
    </row>
    <row r="15270" spans="18:19" ht="15" customHeight="1">
      <c r="R15270"/>
      <c r="S15270"/>
    </row>
    <row r="15271" spans="18:19" ht="15" customHeight="1">
      <c r="R15271"/>
      <c r="S15271"/>
    </row>
    <row r="15272" spans="18:19" ht="15" customHeight="1">
      <c r="R15272"/>
      <c r="S15272"/>
    </row>
    <row r="15273" spans="18:19" ht="15" customHeight="1">
      <c r="R15273"/>
      <c r="S15273"/>
    </row>
    <row r="15274" spans="18:19" ht="15" customHeight="1">
      <c r="R15274"/>
      <c r="S15274"/>
    </row>
    <row r="15275" spans="18:19" ht="15" customHeight="1">
      <c r="R15275"/>
      <c r="S15275"/>
    </row>
    <row r="15276" spans="18:19" ht="15" customHeight="1">
      <c r="R15276"/>
      <c r="S15276"/>
    </row>
    <row r="15277" spans="18:19" ht="15" customHeight="1">
      <c r="R15277"/>
      <c r="S15277"/>
    </row>
    <row r="15278" spans="18:19" ht="15" customHeight="1">
      <c r="R15278"/>
      <c r="S15278"/>
    </row>
    <row r="15279" spans="18:19" ht="15" customHeight="1">
      <c r="R15279"/>
      <c r="S15279"/>
    </row>
    <row r="15280" spans="18:19" ht="15" customHeight="1">
      <c r="R15280"/>
      <c r="S15280"/>
    </row>
    <row r="15281" spans="18:19" ht="15" customHeight="1">
      <c r="R15281"/>
      <c r="S15281"/>
    </row>
    <row r="15282" spans="18:19" ht="15" customHeight="1">
      <c r="R15282"/>
      <c r="S15282"/>
    </row>
    <row r="15283" spans="18:19" ht="15" customHeight="1">
      <c r="R15283"/>
      <c r="S15283"/>
    </row>
    <row r="15284" spans="18:19" ht="15" customHeight="1">
      <c r="R15284"/>
      <c r="S15284"/>
    </row>
    <row r="15285" spans="18:19" ht="15" customHeight="1">
      <c r="R15285"/>
      <c r="S15285"/>
    </row>
    <row r="15286" spans="18:19" ht="15" customHeight="1">
      <c r="R15286"/>
      <c r="S15286"/>
    </row>
    <row r="15287" spans="18:19" ht="15" customHeight="1">
      <c r="R15287"/>
      <c r="S15287"/>
    </row>
    <row r="15288" spans="18:19" ht="15" customHeight="1">
      <c r="R15288"/>
      <c r="S15288"/>
    </row>
    <row r="15289" spans="18:19" ht="15" customHeight="1">
      <c r="R15289"/>
      <c r="S15289"/>
    </row>
    <row r="15290" spans="18:19" ht="15" customHeight="1">
      <c r="R15290"/>
      <c r="S15290"/>
    </row>
    <row r="15291" spans="18:19" ht="15" customHeight="1">
      <c r="R15291"/>
      <c r="S15291"/>
    </row>
    <row r="15292" spans="18:19" ht="15" customHeight="1">
      <c r="R15292"/>
      <c r="S15292"/>
    </row>
    <row r="15293" spans="18:19" ht="15" customHeight="1">
      <c r="R15293"/>
      <c r="S15293"/>
    </row>
    <row r="15294" spans="18:19" ht="15" customHeight="1">
      <c r="R15294"/>
      <c r="S15294"/>
    </row>
    <row r="15295" spans="18:19" ht="15" customHeight="1">
      <c r="R15295"/>
      <c r="S15295"/>
    </row>
    <row r="15296" spans="18:19" ht="15" customHeight="1">
      <c r="R15296"/>
      <c r="S15296"/>
    </row>
    <row r="15297" spans="18:19" ht="15" customHeight="1">
      <c r="R15297"/>
      <c r="S15297"/>
    </row>
    <row r="15298" spans="18:19" ht="15" customHeight="1">
      <c r="R15298"/>
      <c r="S15298"/>
    </row>
    <row r="15299" spans="18:19" ht="15" customHeight="1">
      <c r="R15299"/>
      <c r="S15299"/>
    </row>
    <row r="15300" spans="18:19" ht="15" customHeight="1">
      <c r="R15300"/>
      <c r="S15300"/>
    </row>
    <row r="15301" spans="18:19" ht="15" customHeight="1">
      <c r="R15301"/>
      <c r="S15301"/>
    </row>
    <row r="15302" spans="18:19" ht="15" customHeight="1">
      <c r="R15302"/>
      <c r="S15302"/>
    </row>
    <row r="15303" spans="18:19" ht="15" customHeight="1">
      <c r="R15303"/>
      <c r="S15303"/>
    </row>
    <row r="15304" spans="18:19" ht="15" customHeight="1">
      <c r="R15304"/>
      <c r="S15304"/>
    </row>
    <row r="15305" spans="18:19" ht="15" customHeight="1">
      <c r="R15305"/>
      <c r="S15305"/>
    </row>
    <row r="15306" spans="18:19" ht="15" customHeight="1">
      <c r="R15306"/>
      <c r="S15306"/>
    </row>
    <row r="15307" spans="18:19" ht="15" customHeight="1">
      <c r="R15307"/>
      <c r="S15307"/>
    </row>
    <row r="15308" spans="18:19" ht="15" customHeight="1">
      <c r="R15308"/>
      <c r="S15308"/>
    </row>
    <row r="15309" spans="18:19" ht="15" customHeight="1">
      <c r="R15309"/>
      <c r="S15309"/>
    </row>
    <row r="15310" spans="18:19" ht="15" customHeight="1">
      <c r="R15310"/>
      <c r="S15310"/>
    </row>
    <row r="15311" spans="18:19" ht="15" customHeight="1">
      <c r="R15311"/>
      <c r="S15311"/>
    </row>
    <row r="15312" spans="18:19" ht="15" customHeight="1">
      <c r="R15312"/>
      <c r="S15312"/>
    </row>
    <row r="15313" spans="18:19" ht="15" customHeight="1">
      <c r="R15313"/>
      <c r="S15313"/>
    </row>
    <row r="15314" spans="18:19" ht="15" customHeight="1">
      <c r="R15314"/>
      <c r="S15314"/>
    </row>
    <row r="15315" spans="18:19" ht="15" customHeight="1">
      <c r="R15315"/>
      <c r="S15315"/>
    </row>
    <row r="15316" spans="18:19" ht="15" customHeight="1">
      <c r="R15316"/>
      <c r="S15316"/>
    </row>
    <row r="15317" spans="18:19" ht="15" customHeight="1">
      <c r="R15317"/>
      <c r="S15317"/>
    </row>
    <row r="15318" spans="18:19" ht="15" customHeight="1">
      <c r="R15318"/>
      <c r="S15318"/>
    </row>
    <row r="15319" spans="18:19" ht="15" customHeight="1">
      <c r="R15319"/>
      <c r="S15319"/>
    </row>
    <row r="15320" spans="18:19" ht="15" customHeight="1">
      <c r="R15320"/>
      <c r="S15320"/>
    </row>
    <row r="15321" spans="18:19" ht="15" customHeight="1">
      <c r="R15321"/>
      <c r="S15321"/>
    </row>
    <row r="15322" spans="18:19" ht="15" customHeight="1">
      <c r="R15322"/>
      <c r="S15322"/>
    </row>
    <row r="15323" spans="18:19" ht="15" customHeight="1">
      <c r="R15323"/>
      <c r="S15323"/>
    </row>
    <row r="15324" spans="18:19" ht="15" customHeight="1">
      <c r="R15324"/>
      <c r="S15324"/>
    </row>
    <row r="15325" spans="18:19" ht="15" customHeight="1">
      <c r="R15325"/>
      <c r="S15325"/>
    </row>
    <row r="15326" spans="18:19" ht="15" customHeight="1">
      <c r="R15326"/>
      <c r="S15326"/>
    </row>
    <row r="15327" spans="18:19" ht="15" customHeight="1">
      <c r="R15327"/>
      <c r="S15327"/>
    </row>
    <row r="15328" spans="18:19" ht="15" customHeight="1">
      <c r="R15328"/>
      <c r="S15328"/>
    </row>
    <row r="15329" spans="18:19" ht="15" customHeight="1">
      <c r="R15329"/>
      <c r="S15329"/>
    </row>
    <row r="15330" spans="18:19" ht="15" customHeight="1">
      <c r="R15330"/>
      <c r="S15330"/>
    </row>
    <row r="15331" spans="18:19" ht="15" customHeight="1">
      <c r="R15331"/>
      <c r="S15331"/>
    </row>
    <row r="15332" spans="18:19" ht="15" customHeight="1">
      <c r="R15332"/>
      <c r="S15332"/>
    </row>
    <row r="15333" spans="18:19" ht="15" customHeight="1">
      <c r="R15333"/>
      <c r="S15333"/>
    </row>
    <row r="15334" spans="18:19" ht="15" customHeight="1">
      <c r="R15334"/>
      <c r="S15334"/>
    </row>
    <row r="15335" spans="18:19" ht="15" customHeight="1">
      <c r="R15335"/>
      <c r="S15335"/>
    </row>
    <row r="15336" spans="18:19" ht="15" customHeight="1">
      <c r="R15336"/>
      <c r="S15336"/>
    </row>
    <row r="15337" spans="18:19" ht="15" customHeight="1">
      <c r="R15337"/>
      <c r="S15337"/>
    </row>
    <row r="15338" spans="18:19" ht="15" customHeight="1">
      <c r="R15338"/>
      <c r="S15338"/>
    </row>
    <row r="15339" spans="18:19" ht="15" customHeight="1">
      <c r="R15339"/>
      <c r="S15339"/>
    </row>
    <row r="15340" spans="18:19" ht="15" customHeight="1">
      <c r="R15340"/>
      <c r="S15340"/>
    </row>
    <row r="15341" spans="18:19" ht="15" customHeight="1">
      <c r="R15341"/>
      <c r="S15341"/>
    </row>
    <row r="15342" spans="18:19" ht="15" customHeight="1">
      <c r="R15342"/>
      <c r="S15342"/>
    </row>
    <row r="15343" spans="18:19" ht="15" customHeight="1">
      <c r="R15343"/>
      <c r="S15343"/>
    </row>
    <row r="15344" spans="18:19" ht="15" customHeight="1">
      <c r="R15344"/>
      <c r="S15344"/>
    </row>
    <row r="15345" spans="18:19" ht="15" customHeight="1">
      <c r="R15345"/>
      <c r="S15345"/>
    </row>
    <row r="15346" spans="18:19" ht="15" customHeight="1">
      <c r="R15346"/>
      <c r="S15346"/>
    </row>
    <row r="15347" spans="18:19" ht="15" customHeight="1">
      <c r="R15347"/>
      <c r="S15347"/>
    </row>
    <row r="15348" spans="18:19" ht="15" customHeight="1">
      <c r="R15348"/>
      <c r="S15348"/>
    </row>
    <row r="15349" spans="18:19" ht="15" customHeight="1">
      <c r="R15349"/>
      <c r="S15349"/>
    </row>
    <row r="15350" spans="18:19" ht="15" customHeight="1">
      <c r="R15350"/>
      <c r="S15350"/>
    </row>
    <row r="15351" spans="18:19" ht="15" customHeight="1">
      <c r="R15351"/>
      <c r="S15351"/>
    </row>
    <row r="15352" spans="18:19" ht="15" customHeight="1">
      <c r="R15352"/>
      <c r="S15352"/>
    </row>
    <row r="15353" spans="18:19" ht="15" customHeight="1">
      <c r="R15353"/>
      <c r="S15353"/>
    </row>
    <row r="15354" spans="18:19" ht="15" customHeight="1">
      <c r="R15354"/>
      <c r="S15354"/>
    </row>
    <row r="15355" spans="18:19" ht="15" customHeight="1">
      <c r="R15355"/>
      <c r="S15355"/>
    </row>
    <row r="15356" spans="18:19" ht="15" customHeight="1">
      <c r="R15356"/>
      <c r="S15356"/>
    </row>
    <row r="15357" spans="18:19" ht="15" customHeight="1">
      <c r="R15357"/>
      <c r="S15357"/>
    </row>
    <row r="15358" spans="18:19" ht="15" customHeight="1">
      <c r="R15358"/>
      <c r="S15358"/>
    </row>
    <row r="15359" spans="18:19" ht="15" customHeight="1">
      <c r="R15359"/>
      <c r="S15359"/>
    </row>
    <row r="15360" spans="18:19" ht="15" customHeight="1">
      <c r="R15360"/>
      <c r="S15360"/>
    </row>
    <row r="15361" spans="18:19" ht="15" customHeight="1">
      <c r="R15361"/>
      <c r="S15361"/>
    </row>
    <row r="15362" spans="18:19" ht="15" customHeight="1">
      <c r="R15362"/>
      <c r="S15362"/>
    </row>
    <row r="15363" spans="18:19" ht="15" customHeight="1">
      <c r="R15363"/>
      <c r="S15363"/>
    </row>
    <row r="15364" spans="18:19" ht="15" customHeight="1">
      <c r="R15364"/>
      <c r="S15364"/>
    </row>
    <row r="15365" spans="18:19" ht="15" customHeight="1">
      <c r="R15365"/>
      <c r="S15365"/>
    </row>
    <row r="15366" spans="18:19" ht="15" customHeight="1">
      <c r="R15366"/>
      <c r="S15366"/>
    </row>
    <row r="15367" spans="18:19" ht="15" customHeight="1">
      <c r="R15367"/>
      <c r="S15367"/>
    </row>
    <row r="15368" spans="18:19" ht="15" customHeight="1">
      <c r="R15368"/>
      <c r="S15368"/>
    </row>
    <row r="15369" spans="18:19" ht="15" customHeight="1">
      <c r="R15369"/>
      <c r="S15369"/>
    </row>
    <row r="15370" spans="18:19" ht="15" customHeight="1">
      <c r="R15370"/>
      <c r="S15370"/>
    </row>
    <row r="15371" spans="18:19" ht="15" customHeight="1">
      <c r="R15371"/>
      <c r="S15371"/>
    </row>
    <row r="15372" spans="18:19" ht="15" customHeight="1">
      <c r="R15372"/>
      <c r="S15372"/>
    </row>
    <row r="15373" spans="18:19" ht="15" customHeight="1">
      <c r="R15373"/>
      <c r="S15373"/>
    </row>
    <row r="15374" spans="18:19" ht="15" customHeight="1">
      <c r="R15374"/>
      <c r="S15374"/>
    </row>
    <row r="15375" spans="18:19" ht="15" customHeight="1">
      <c r="R15375"/>
      <c r="S15375"/>
    </row>
    <row r="15376" spans="18:19" ht="15" customHeight="1">
      <c r="R15376"/>
      <c r="S15376"/>
    </row>
    <row r="15377" spans="18:19" ht="15" customHeight="1">
      <c r="R15377"/>
      <c r="S15377"/>
    </row>
    <row r="15378" spans="18:19" ht="15" customHeight="1">
      <c r="R15378"/>
      <c r="S15378"/>
    </row>
    <row r="15379" spans="18:19" ht="15" customHeight="1">
      <c r="R15379"/>
      <c r="S15379"/>
    </row>
    <row r="15380" spans="18:19" ht="15" customHeight="1">
      <c r="R15380"/>
      <c r="S15380"/>
    </row>
    <row r="15381" spans="18:19" ht="15" customHeight="1">
      <c r="R15381"/>
      <c r="S15381"/>
    </row>
    <row r="15382" spans="18:19" ht="15" customHeight="1">
      <c r="R15382"/>
      <c r="S15382"/>
    </row>
    <row r="15383" spans="18:19" ht="15" customHeight="1">
      <c r="R15383"/>
      <c r="S15383"/>
    </row>
    <row r="15384" spans="18:19" ht="15" customHeight="1">
      <c r="R15384"/>
      <c r="S15384"/>
    </row>
    <row r="15385" spans="18:19" ht="15" customHeight="1">
      <c r="R15385"/>
      <c r="S15385"/>
    </row>
    <row r="15386" spans="18:19" ht="15" customHeight="1">
      <c r="R15386"/>
      <c r="S15386"/>
    </row>
    <row r="15387" spans="18:19" ht="15" customHeight="1">
      <c r="R15387"/>
      <c r="S15387"/>
    </row>
    <row r="15388" spans="18:19" ht="15" customHeight="1">
      <c r="R15388"/>
      <c r="S15388"/>
    </row>
    <row r="15389" spans="18:19" ht="15" customHeight="1">
      <c r="R15389"/>
      <c r="S15389"/>
    </row>
    <row r="15390" spans="18:19" ht="15" customHeight="1">
      <c r="R15390"/>
      <c r="S15390"/>
    </row>
    <row r="15391" spans="18:19" ht="15" customHeight="1">
      <c r="R15391"/>
      <c r="S15391"/>
    </row>
    <row r="15392" spans="18:19" ht="15" customHeight="1">
      <c r="R15392"/>
      <c r="S15392"/>
    </row>
    <row r="15393" spans="18:19" ht="15" customHeight="1">
      <c r="R15393"/>
      <c r="S15393"/>
    </row>
    <row r="15394" spans="18:19" ht="15" customHeight="1">
      <c r="R15394"/>
      <c r="S15394"/>
    </row>
    <row r="15395" spans="18:19" ht="15" customHeight="1">
      <c r="R15395"/>
      <c r="S15395"/>
    </row>
    <row r="15396" spans="18:19" ht="15" customHeight="1">
      <c r="R15396"/>
      <c r="S15396"/>
    </row>
    <row r="15397" spans="18:19" ht="15" customHeight="1">
      <c r="R15397"/>
      <c r="S15397"/>
    </row>
    <row r="15398" spans="18:19" ht="15" customHeight="1">
      <c r="R15398"/>
      <c r="S15398"/>
    </row>
    <row r="15399" spans="18:19" ht="15" customHeight="1">
      <c r="R15399"/>
      <c r="S15399"/>
    </row>
    <row r="15400" spans="18:19" ht="15" customHeight="1">
      <c r="R15400"/>
      <c r="S15400"/>
    </row>
    <row r="15401" spans="18:19" ht="15" customHeight="1">
      <c r="R15401"/>
      <c r="S15401"/>
    </row>
    <row r="15402" spans="18:19" ht="15" customHeight="1">
      <c r="R15402"/>
      <c r="S15402"/>
    </row>
    <row r="15403" spans="18:19" ht="15" customHeight="1">
      <c r="R15403"/>
      <c r="S15403"/>
    </row>
    <row r="15404" spans="18:19" ht="15" customHeight="1">
      <c r="R15404"/>
      <c r="S15404"/>
    </row>
    <row r="15405" spans="18:19" ht="15" customHeight="1">
      <c r="R15405"/>
      <c r="S15405"/>
    </row>
    <row r="15406" spans="18:19" ht="15" customHeight="1">
      <c r="R15406"/>
      <c r="S15406"/>
    </row>
    <row r="15407" spans="18:19" ht="15" customHeight="1">
      <c r="R15407"/>
      <c r="S15407"/>
    </row>
    <row r="15408" spans="18:19" ht="15" customHeight="1">
      <c r="R15408"/>
      <c r="S15408"/>
    </row>
    <row r="15409" spans="18:19" ht="15" customHeight="1">
      <c r="R15409"/>
      <c r="S15409"/>
    </row>
    <row r="15410" spans="18:19" ht="15" customHeight="1">
      <c r="R15410"/>
      <c r="S15410"/>
    </row>
    <row r="15411" spans="18:19" ht="15" customHeight="1">
      <c r="R15411"/>
      <c r="S15411"/>
    </row>
    <row r="15412" spans="18:19" ht="15" customHeight="1">
      <c r="R15412"/>
      <c r="S15412"/>
    </row>
    <row r="15413" spans="18:19" ht="15" customHeight="1">
      <c r="R15413"/>
      <c r="S15413"/>
    </row>
    <row r="15414" spans="18:19" ht="15" customHeight="1">
      <c r="R15414"/>
      <c r="S15414"/>
    </row>
    <row r="15415" spans="18:19" ht="15" customHeight="1">
      <c r="R15415"/>
      <c r="S15415"/>
    </row>
    <row r="15416" spans="18:19" ht="15" customHeight="1">
      <c r="R15416"/>
      <c r="S15416"/>
    </row>
    <row r="15417" spans="18:19" ht="15" customHeight="1">
      <c r="R15417"/>
      <c r="S15417"/>
    </row>
    <row r="15418" spans="18:19" ht="15" customHeight="1">
      <c r="R15418"/>
      <c r="S15418"/>
    </row>
    <row r="15419" spans="18:19" ht="15" customHeight="1">
      <c r="R15419"/>
      <c r="S15419"/>
    </row>
    <row r="15420" spans="18:19" ht="15" customHeight="1">
      <c r="R15420"/>
      <c r="S15420"/>
    </row>
    <row r="15421" spans="18:19" ht="15" customHeight="1">
      <c r="R15421"/>
      <c r="S15421"/>
    </row>
    <row r="15422" spans="18:19" ht="15" customHeight="1">
      <c r="R15422"/>
      <c r="S15422"/>
    </row>
    <row r="15423" spans="18:19" ht="15" customHeight="1">
      <c r="R15423"/>
      <c r="S15423"/>
    </row>
    <row r="15424" spans="18:19" ht="15" customHeight="1">
      <c r="R15424"/>
      <c r="S15424"/>
    </row>
    <row r="15425" spans="18:19" ht="15" customHeight="1">
      <c r="R15425"/>
      <c r="S15425"/>
    </row>
    <row r="15426" spans="18:19" ht="15" customHeight="1">
      <c r="R15426"/>
      <c r="S15426"/>
    </row>
    <row r="15427" spans="18:19" ht="15" customHeight="1">
      <c r="R15427"/>
      <c r="S15427"/>
    </row>
    <row r="15428" spans="18:19" ht="15" customHeight="1">
      <c r="R15428"/>
      <c r="S15428"/>
    </row>
    <row r="15429" spans="18:19" ht="15" customHeight="1">
      <c r="R15429"/>
      <c r="S15429"/>
    </row>
    <row r="15430" spans="18:19" ht="15" customHeight="1">
      <c r="R15430"/>
      <c r="S15430"/>
    </row>
    <row r="15431" spans="18:19" ht="15" customHeight="1">
      <c r="R15431"/>
      <c r="S15431"/>
    </row>
    <row r="15432" spans="18:19" ht="15" customHeight="1">
      <c r="R15432"/>
      <c r="S15432"/>
    </row>
    <row r="15433" spans="18:19" ht="15" customHeight="1">
      <c r="R15433"/>
      <c r="S15433"/>
    </row>
    <row r="15434" spans="18:19" ht="15" customHeight="1">
      <c r="R15434"/>
      <c r="S15434"/>
    </row>
    <row r="15435" spans="18:19" ht="15" customHeight="1">
      <c r="R15435"/>
      <c r="S15435"/>
    </row>
    <row r="15436" spans="18:19" ht="15" customHeight="1">
      <c r="R15436"/>
      <c r="S15436"/>
    </row>
    <row r="15437" spans="18:19" ht="15" customHeight="1">
      <c r="R15437"/>
      <c r="S15437"/>
    </row>
    <row r="15438" spans="18:19" ht="15" customHeight="1">
      <c r="R15438"/>
      <c r="S15438"/>
    </row>
    <row r="15439" spans="18:19" ht="15" customHeight="1">
      <c r="R15439"/>
      <c r="S15439"/>
    </row>
    <row r="15440" spans="18:19" ht="15" customHeight="1">
      <c r="R15440"/>
      <c r="S15440"/>
    </row>
    <row r="15441" spans="18:19" ht="15" customHeight="1">
      <c r="R15441"/>
      <c r="S15441"/>
    </row>
    <row r="15442" spans="18:19" ht="15" customHeight="1">
      <c r="R15442"/>
      <c r="S15442"/>
    </row>
    <row r="15443" spans="18:19" ht="15" customHeight="1">
      <c r="R15443"/>
      <c r="S15443"/>
    </row>
    <row r="15444" spans="18:19" ht="15" customHeight="1">
      <c r="R15444"/>
      <c r="S15444"/>
    </row>
    <row r="15445" spans="18:19" ht="15" customHeight="1">
      <c r="R15445"/>
      <c r="S15445"/>
    </row>
    <row r="15446" spans="18:19" ht="15" customHeight="1">
      <c r="R15446"/>
      <c r="S15446"/>
    </row>
    <row r="15447" spans="18:19" ht="15" customHeight="1">
      <c r="R15447"/>
      <c r="S15447"/>
    </row>
    <row r="15448" spans="18:19" ht="15" customHeight="1">
      <c r="R15448"/>
      <c r="S15448"/>
    </row>
    <row r="15449" spans="18:19" ht="15" customHeight="1">
      <c r="R15449"/>
      <c r="S15449"/>
    </row>
    <row r="15450" spans="18:19" ht="15" customHeight="1">
      <c r="R15450"/>
      <c r="S15450"/>
    </row>
    <row r="15451" spans="18:19" ht="15" customHeight="1">
      <c r="R15451"/>
      <c r="S15451"/>
    </row>
    <row r="15452" spans="18:19" ht="15" customHeight="1">
      <c r="R15452"/>
      <c r="S15452"/>
    </row>
    <row r="15453" spans="18:19" ht="15" customHeight="1">
      <c r="R15453"/>
      <c r="S15453"/>
    </row>
    <row r="15454" spans="18:19" ht="15" customHeight="1">
      <c r="R15454"/>
      <c r="S15454"/>
    </row>
    <row r="15455" spans="18:19" ht="15" customHeight="1">
      <c r="R15455"/>
      <c r="S15455"/>
    </row>
    <row r="15456" spans="18:19" ht="15" customHeight="1">
      <c r="R15456"/>
      <c r="S15456"/>
    </row>
    <row r="15457" spans="18:19" ht="15" customHeight="1">
      <c r="R15457"/>
      <c r="S15457"/>
    </row>
    <row r="15458" spans="18:19" ht="15" customHeight="1">
      <c r="R15458"/>
      <c r="S15458"/>
    </row>
    <row r="15459" spans="18:19" ht="15" customHeight="1">
      <c r="R15459"/>
      <c r="S15459"/>
    </row>
    <row r="15460" spans="18:19" ht="15" customHeight="1">
      <c r="R15460"/>
      <c r="S15460"/>
    </row>
    <row r="15461" spans="18:19" ht="15" customHeight="1">
      <c r="R15461"/>
      <c r="S15461"/>
    </row>
    <row r="15462" spans="18:19" ht="15" customHeight="1">
      <c r="R15462"/>
      <c r="S15462"/>
    </row>
    <row r="15463" spans="18:19" ht="15" customHeight="1">
      <c r="R15463"/>
      <c r="S15463"/>
    </row>
    <row r="15464" spans="18:19" ht="15" customHeight="1">
      <c r="R15464"/>
      <c r="S15464"/>
    </row>
    <row r="15465" spans="18:19" ht="15" customHeight="1">
      <c r="R15465"/>
      <c r="S15465"/>
    </row>
    <row r="15466" spans="18:19" ht="15" customHeight="1">
      <c r="R15466"/>
      <c r="S15466"/>
    </row>
    <row r="15467" spans="18:19" ht="15" customHeight="1">
      <c r="R15467"/>
      <c r="S15467"/>
    </row>
    <row r="15468" spans="18:19" ht="15" customHeight="1">
      <c r="R15468"/>
      <c r="S15468"/>
    </row>
    <row r="15469" spans="18:19" ht="15" customHeight="1">
      <c r="R15469"/>
      <c r="S15469"/>
    </row>
    <row r="15470" spans="18:19" ht="15" customHeight="1">
      <c r="R15470"/>
      <c r="S15470"/>
    </row>
    <row r="15471" spans="18:19" ht="15" customHeight="1">
      <c r="R15471"/>
      <c r="S15471"/>
    </row>
    <row r="15472" spans="18:19" ht="15" customHeight="1">
      <c r="R15472"/>
      <c r="S15472"/>
    </row>
    <row r="15473" spans="18:19" ht="15" customHeight="1">
      <c r="R15473"/>
      <c r="S15473"/>
    </row>
    <row r="15474" spans="18:19" ht="15" customHeight="1">
      <c r="R15474"/>
      <c r="S15474"/>
    </row>
    <row r="15475" spans="18:19" ht="15" customHeight="1">
      <c r="R15475"/>
      <c r="S15475"/>
    </row>
    <row r="15476" spans="18:19" ht="15" customHeight="1">
      <c r="R15476"/>
      <c r="S15476"/>
    </row>
    <row r="15477" spans="18:19" ht="15" customHeight="1">
      <c r="R15477"/>
      <c r="S15477"/>
    </row>
    <row r="15478" spans="18:19" ht="15" customHeight="1">
      <c r="R15478"/>
      <c r="S15478"/>
    </row>
    <row r="15479" spans="18:19" ht="15" customHeight="1">
      <c r="R15479"/>
      <c r="S15479"/>
    </row>
    <row r="15480" spans="18:19" ht="15" customHeight="1">
      <c r="R15480"/>
      <c r="S15480"/>
    </row>
    <row r="15481" spans="18:19" ht="15" customHeight="1">
      <c r="R15481"/>
      <c r="S15481"/>
    </row>
    <row r="15482" spans="18:19" ht="15" customHeight="1">
      <c r="R15482"/>
      <c r="S15482"/>
    </row>
    <row r="15483" spans="18:19" ht="15" customHeight="1">
      <c r="R15483"/>
      <c r="S15483"/>
    </row>
    <row r="15484" spans="18:19" ht="15" customHeight="1">
      <c r="R15484"/>
      <c r="S15484"/>
    </row>
    <row r="15485" spans="18:19" ht="15" customHeight="1">
      <c r="R15485"/>
      <c r="S15485"/>
    </row>
    <row r="15486" spans="18:19" ht="15" customHeight="1">
      <c r="R15486"/>
      <c r="S15486"/>
    </row>
    <row r="15487" spans="18:19" ht="15" customHeight="1">
      <c r="R15487"/>
      <c r="S15487"/>
    </row>
    <row r="15488" spans="18:19" ht="15" customHeight="1">
      <c r="R15488"/>
      <c r="S15488"/>
    </row>
    <row r="15489" spans="18:19" ht="15" customHeight="1">
      <c r="R15489"/>
      <c r="S15489"/>
    </row>
    <row r="15490" spans="18:19" ht="15" customHeight="1">
      <c r="R15490"/>
      <c r="S15490"/>
    </row>
    <row r="15491" spans="18:19" ht="15" customHeight="1">
      <c r="R15491"/>
      <c r="S15491"/>
    </row>
    <row r="15492" spans="18:19" ht="15" customHeight="1">
      <c r="R15492"/>
      <c r="S15492"/>
    </row>
    <row r="15493" spans="18:19" ht="15" customHeight="1">
      <c r="R15493"/>
      <c r="S15493"/>
    </row>
    <row r="15494" spans="18:19" ht="15" customHeight="1">
      <c r="R15494"/>
      <c r="S15494"/>
    </row>
    <row r="15495" spans="18:19" ht="15" customHeight="1">
      <c r="R15495"/>
      <c r="S15495"/>
    </row>
    <row r="15496" spans="18:19" ht="15" customHeight="1">
      <c r="R15496"/>
      <c r="S15496"/>
    </row>
    <row r="15497" spans="18:19" ht="15" customHeight="1">
      <c r="R15497"/>
      <c r="S15497"/>
    </row>
    <row r="15498" spans="18:19" ht="15" customHeight="1">
      <c r="R15498"/>
      <c r="S15498"/>
    </row>
    <row r="15499" spans="18:19" ht="15" customHeight="1">
      <c r="R15499"/>
      <c r="S15499"/>
    </row>
    <row r="15500" spans="18:19" ht="15" customHeight="1">
      <c r="R15500"/>
      <c r="S15500"/>
    </row>
    <row r="15501" spans="18:19" ht="15" customHeight="1">
      <c r="R15501"/>
      <c r="S15501"/>
    </row>
    <row r="15502" spans="18:19" ht="15" customHeight="1">
      <c r="R15502"/>
      <c r="S15502"/>
    </row>
    <row r="15503" spans="18:19" ht="15" customHeight="1">
      <c r="R15503"/>
      <c r="S15503"/>
    </row>
    <row r="15504" spans="18:19" ht="15" customHeight="1">
      <c r="R15504"/>
      <c r="S15504"/>
    </row>
    <row r="15505" spans="18:19" ht="15" customHeight="1">
      <c r="R15505"/>
      <c r="S15505"/>
    </row>
    <row r="15506" spans="18:19" ht="15" customHeight="1">
      <c r="R15506"/>
      <c r="S15506"/>
    </row>
    <row r="15507" spans="18:19" ht="15" customHeight="1">
      <c r="R15507"/>
      <c r="S15507"/>
    </row>
    <row r="15508" spans="18:19" ht="15" customHeight="1">
      <c r="R15508"/>
      <c r="S15508"/>
    </row>
    <row r="15509" spans="18:19" ht="15" customHeight="1">
      <c r="R15509"/>
      <c r="S15509"/>
    </row>
    <row r="15510" spans="18:19" ht="15" customHeight="1">
      <c r="R15510"/>
      <c r="S15510"/>
    </row>
    <row r="15511" spans="18:19" ht="15" customHeight="1">
      <c r="R15511"/>
      <c r="S15511"/>
    </row>
    <row r="15512" spans="18:19" ht="15" customHeight="1">
      <c r="R15512"/>
      <c r="S15512"/>
    </row>
    <row r="15513" spans="18:19" ht="15" customHeight="1">
      <c r="R15513"/>
      <c r="S15513"/>
    </row>
    <row r="15514" spans="18:19" ht="15" customHeight="1">
      <c r="R15514"/>
      <c r="S15514"/>
    </row>
    <row r="15515" spans="18:19" ht="15" customHeight="1">
      <c r="R15515"/>
      <c r="S15515"/>
    </row>
    <row r="15516" spans="18:19" ht="15" customHeight="1">
      <c r="R15516"/>
      <c r="S15516"/>
    </row>
    <row r="15517" spans="18:19" ht="15" customHeight="1">
      <c r="R15517"/>
      <c r="S15517"/>
    </row>
    <row r="15518" spans="18:19" ht="15" customHeight="1">
      <c r="R15518"/>
      <c r="S15518"/>
    </row>
    <row r="15519" spans="18:19" ht="15" customHeight="1">
      <c r="R15519"/>
      <c r="S15519"/>
    </row>
    <row r="15520" spans="18:19" ht="15" customHeight="1">
      <c r="R15520"/>
      <c r="S15520"/>
    </row>
    <row r="15521" spans="18:19" ht="15" customHeight="1">
      <c r="R15521"/>
      <c r="S15521"/>
    </row>
    <row r="15522" spans="18:19" ht="15" customHeight="1">
      <c r="R15522"/>
      <c r="S15522"/>
    </row>
    <row r="15523" spans="18:19" ht="15" customHeight="1">
      <c r="R15523"/>
      <c r="S15523"/>
    </row>
    <row r="15524" spans="18:19" ht="15" customHeight="1">
      <c r="R15524"/>
      <c r="S15524"/>
    </row>
    <row r="15525" spans="18:19" ht="15" customHeight="1">
      <c r="R15525"/>
      <c r="S15525"/>
    </row>
    <row r="15526" spans="18:19" ht="15" customHeight="1">
      <c r="R15526"/>
      <c r="S15526"/>
    </row>
    <row r="15527" spans="18:19" ht="15" customHeight="1">
      <c r="R15527"/>
      <c r="S15527"/>
    </row>
    <row r="15528" spans="18:19" ht="15" customHeight="1">
      <c r="R15528"/>
      <c r="S15528"/>
    </row>
    <row r="15529" spans="18:19" ht="15" customHeight="1">
      <c r="R15529"/>
      <c r="S15529"/>
    </row>
    <row r="15530" spans="18:19" ht="15" customHeight="1">
      <c r="R15530"/>
      <c r="S15530"/>
    </row>
    <row r="15531" spans="18:19" ht="15" customHeight="1">
      <c r="R15531"/>
      <c r="S15531"/>
    </row>
    <row r="15532" spans="18:19" ht="15" customHeight="1">
      <c r="R15532"/>
      <c r="S15532"/>
    </row>
    <row r="15533" spans="18:19" ht="15" customHeight="1">
      <c r="R15533"/>
      <c r="S15533"/>
    </row>
    <row r="15534" spans="18:19" ht="15" customHeight="1">
      <c r="R15534"/>
      <c r="S15534"/>
    </row>
    <row r="15535" spans="18:19" ht="15" customHeight="1">
      <c r="R15535"/>
      <c r="S15535"/>
    </row>
    <row r="15536" spans="18:19" ht="15" customHeight="1">
      <c r="R15536"/>
      <c r="S15536"/>
    </row>
    <row r="15537" spans="18:19" ht="15" customHeight="1">
      <c r="R15537"/>
      <c r="S15537"/>
    </row>
    <row r="15538" spans="18:19" ht="15" customHeight="1">
      <c r="R15538"/>
      <c r="S15538"/>
    </row>
    <row r="15539" spans="18:19" ht="15" customHeight="1">
      <c r="R15539"/>
      <c r="S15539"/>
    </row>
    <row r="15540" spans="18:19" ht="15" customHeight="1">
      <c r="R15540"/>
      <c r="S15540"/>
    </row>
    <row r="15541" spans="18:19" ht="15" customHeight="1">
      <c r="R15541"/>
      <c r="S15541"/>
    </row>
    <row r="15542" spans="18:19" ht="15" customHeight="1">
      <c r="R15542"/>
      <c r="S15542"/>
    </row>
    <row r="15543" spans="18:19" ht="15" customHeight="1">
      <c r="R15543"/>
      <c r="S15543"/>
    </row>
    <row r="15544" spans="18:19" ht="15" customHeight="1">
      <c r="R15544"/>
      <c r="S15544"/>
    </row>
    <row r="15545" spans="18:19" ht="15" customHeight="1">
      <c r="R15545"/>
      <c r="S15545"/>
    </row>
    <row r="15546" spans="18:19" ht="15" customHeight="1">
      <c r="R15546"/>
      <c r="S15546"/>
    </row>
    <row r="15547" spans="18:19" ht="15" customHeight="1">
      <c r="R15547"/>
      <c r="S15547"/>
    </row>
    <row r="15548" spans="18:19" ht="15" customHeight="1">
      <c r="R15548"/>
      <c r="S15548"/>
    </row>
    <row r="15549" spans="18:19" ht="15" customHeight="1">
      <c r="R15549"/>
      <c r="S15549"/>
    </row>
    <row r="15550" spans="18:19" ht="15" customHeight="1">
      <c r="R15550"/>
      <c r="S15550"/>
    </row>
    <row r="15551" spans="18:19" ht="15" customHeight="1">
      <c r="R15551"/>
      <c r="S15551"/>
    </row>
    <row r="15552" spans="18:19" ht="15" customHeight="1">
      <c r="R15552"/>
      <c r="S15552"/>
    </row>
    <row r="15553" spans="18:19" ht="15" customHeight="1">
      <c r="R15553"/>
      <c r="S15553"/>
    </row>
    <row r="15554" spans="18:19" ht="15" customHeight="1">
      <c r="R15554"/>
      <c r="S15554"/>
    </row>
    <row r="15555" spans="18:19" ht="15" customHeight="1">
      <c r="R15555"/>
      <c r="S15555"/>
    </row>
    <row r="15556" spans="18:19" ht="15" customHeight="1">
      <c r="R15556"/>
      <c r="S15556"/>
    </row>
    <row r="15557" spans="18:19" ht="15" customHeight="1">
      <c r="R15557"/>
      <c r="S15557"/>
    </row>
    <row r="15558" spans="18:19" ht="15" customHeight="1">
      <c r="R15558"/>
      <c r="S15558"/>
    </row>
    <row r="15559" spans="18:19" ht="15" customHeight="1">
      <c r="R15559"/>
      <c r="S15559"/>
    </row>
    <row r="15560" spans="18:19" ht="15" customHeight="1">
      <c r="R15560"/>
      <c r="S15560"/>
    </row>
    <row r="15561" spans="18:19" ht="15" customHeight="1">
      <c r="R15561"/>
      <c r="S15561"/>
    </row>
    <row r="15562" spans="18:19" ht="15" customHeight="1">
      <c r="R15562"/>
      <c r="S15562"/>
    </row>
    <row r="15563" spans="18:19" ht="15" customHeight="1">
      <c r="R15563"/>
      <c r="S15563"/>
    </row>
    <row r="15564" spans="18:19" ht="15" customHeight="1">
      <c r="R15564"/>
      <c r="S15564"/>
    </row>
    <row r="15565" spans="18:19" ht="15" customHeight="1">
      <c r="R15565"/>
      <c r="S15565"/>
    </row>
    <row r="15566" spans="18:19" ht="15" customHeight="1">
      <c r="R15566"/>
      <c r="S15566"/>
    </row>
    <row r="15567" spans="18:19" ht="15" customHeight="1">
      <c r="R15567"/>
      <c r="S15567"/>
    </row>
    <row r="15568" spans="18:19" ht="15" customHeight="1">
      <c r="R15568"/>
      <c r="S15568"/>
    </row>
    <row r="15569" spans="18:19" ht="15" customHeight="1">
      <c r="R15569"/>
      <c r="S15569"/>
    </row>
    <row r="15570" spans="18:19" ht="15" customHeight="1">
      <c r="R15570"/>
      <c r="S15570"/>
    </row>
    <row r="15571" spans="18:19" ht="15" customHeight="1">
      <c r="R15571"/>
      <c r="S15571"/>
    </row>
    <row r="15572" spans="18:19" ht="15" customHeight="1">
      <c r="R15572"/>
      <c r="S15572"/>
    </row>
    <row r="15573" spans="18:19" ht="15" customHeight="1">
      <c r="R15573"/>
      <c r="S15573"/>
    </row>
    <row r="15574" spans="18:19" ht="15" customHeight="1">
      <c r="R15574"/>
      <c r="S15574"/>
    </row>
    <row r="15575" spans="18:19" ht="15" customHeight="1">
      <c r="R15575"/>
      <c r="S15575"/>
    </row>
    <row r="15576" spans="18:19" ht="15" customHeight="1">
      <c r="R15576"/>
      <c r="S15576"/>
    </row>
    <row r="15577" spans="18:19" ht="15" customHeight="1">
      <c r="R15577"/>
      <c r="S15577"/>
    </row>
    <row r="15578" spans="18:19" ht="15" customHeight="1">
      <c r="R15578"/>
      <c r="S15578"/>
    </row>
    <row r="15579" spans="18:19" ht="15" customHeight="1">
      <c r="R15579"/>
      <c r="S15579"/>
    </row>
    <row r="15580" spans="18:19" ht="15" customHeight="1">
      <c r="R15580"/>
      <c r="S15580"/>
    </row>
    <row r="15581" spans="18:19" ht="15" customHeight="1">
      <c r="R15581"/>
      <c r="S15581"/>
    </row>
    <row r="15582" spans="18:19" ht="15" customHeight="1">
      <c r="R15582"/>
      <c r="S15582"/>
    </row>
    <row r="15583" spans="18:19" ht="15" customHeight="1">
      <c r="R15583"/>
      <c r="S15583"/>
    </row>
    <row r="15584" spans="18:19" ht="15" customHeight="1">
      <c r="R15584"/>
      <c r="S15584"/>
    </row>
    <row r="15585" spans="18:19" ht="15" customHeight="1">
      <c r="R15585"/>
      <c r="S15585"/>
    </row>
    <row r="15586" spans="18:19" ht="15" customHeight="1">
      <c r="R15586"/>
      <c r="S15586"/>
    </row>
    <row r="15587" spans="18:19" ht="15" customHeight="1">
      <c r="R15587"/>
      <c r="S15587"/>
    </row>
    <row r="15588" spans="18:19" ht="15" customHeight="1">
      <c r="R15588"/>
      <c r="S15588"/>
    </row>
    <row r="15589" spans="18:19" ht="15" customHeight="1">
      <c r="R15589"/>
      <c r="S15589"/>
    </row>
    <row r="15590" spans="18:19" ht="15" customHeight="1">
      <c r="R15590"/>
      <c r="S15590"/>
    </row>
    <row r="15591" spans="18:19" ht="15" customHeight="1">
      <c r="R15591"/>
      <c r="S15591"/>
    </row>
    <row r="15592" spans="18:19" ht="15" customHeight="1">
      <c r="R15592"/>
      <c r="S15592"/>
    </row>
    <row r="15593" spans="18:19" ht="15" customHeight="1">
      <c r="R15593"/>
      <c r="S15593"/>
    </row>
    <row r="15594" spans="18:19" ht="15" customHeight="1">
      <c r="R15594"/>
      <c r="S15594"/>
    </row>
    <row r="15595" spans="18:19" ht="15" customHeight="1">
      <c r="R15595"/>
      <c r="S15595"/>
    </row>
    <row r="15596" spans="18:19" ht="15" customHeight="1">
      <c r="R15596"/>
      <c r="S15596"/>
    </row>
    <row r="15597" spans="18:19" ht="15" customHeight="1">
      <c r="R15597"/>
      <c r="S15597"/>
    </row>
    <row r="15598" spans="18:19" ht="15" customHeight="1">
      <c r="R15598"/>
      <c r="S15598"/>
    </row>
    <row r="15599" spans="18:19" ht="15" customHeight="1">
      <c r="R15599"/>
      <c r="S15599"/>
    </row>
    <row r="15600" spans="18:19" ht="15" customHeight="1">
      <c r="R15600"/>
      <c r="S15600"/>
    </row>
    <row r="15601" spans="18:19" ht="15" customHeight="1">
      <c r="R15601"/>
      <c r="S15601"/>
    </row>
    <row r="15602" spans="18:19" ht="15" customHeight="1">
      <c r="R15602"/>
      <c r="S15602"/>
    </row>
    <row r="15603" spans="18:19" ht="15" customHeight="1">
      <c r="R15603"/>
      <c r="S15603"/>
    </row>
    <row r="15604" spans="18:19" ht="15" customHeight="1">
      <c r="R15604"/>
      <c r="S15604"/>
    </row>
    <row r="15605" spans="18:19" ht="15" customHeight="1">
      <c r="R15605"/>
      <c r="S15605"/>
    </row>
    <row r="15606" spans="18:19" ht="15" customHeight="1">
      <c r="R15606"/>
      <c r="S15606"/>
    </row>
    <row r="15607" spans="18:19" ht="15" customHeight="1">
      <c r="R15607"/>
      <c r="S15607"/>
    </row>
    <row r="15608" spans="18:19" ht="15" customHeight="1">
      <c r="R15608"/>
      <c r="S15608"/>
    </row>
    <row r="15609" spans="18:19" ht="15" customHeight="1">
      <c r="R15609"/>
      <c r="S15609"/>
    </row>
    <row r="15610" spans="18:19" ht="15" customHeight="1">
      <c r="R15610"/>
      <c r="S15610"/>
    </row>
    <row r="15611" spans="18:19" ht="15" customHeight="1">
      <c r="R15611"/>
      <c r="S15611"/>
    </row>
    <row r="15612" spans="18:19" ht="15" customHeight="1">
      <c r="R15612"/>
      <c r="S15612"/>
    </row>
    <row r="15613" spans="18:19" ht="15" customHeight="1">
      <c r="R15613"/>
      <c r="S15613"/>
    </row>
    <row r="15614" spans="18:19" ht="15" customHeight="1">
      <c r="R15614"/>
      <c r="S15614"/>
    </row>
    <row r="15615" spans="18:19" ht="15" customHeight="1">
      <c r="R15615"/>
      <c r="S15615"/>
    </row>
    <row r="15616" spans="18:19" ht="15" customHeight="1">
      <c r="R15616"/>
      <c r="S15616"/>
    </row>
    <row r="15617" spans="18:19" ht="15" customHeight="1">
      <c r="R15617"/>
      <c r="S15617"/>
    </row>
    <row r="15618" spans="18:19" ht="15" customHeight="1">
      <c r="R15618"/>
      <c r="S15618"/>
    </row>
    <row r="15619" spans="18:19" ht="15" customHeight="1">
      <c r="R15619"/>
      <c r="S15619"/>
    </row>
    <row r="15620" spans="18:19" ht="15" customHeight="1">
      <c r="R15620"/>
      <c r="S15620"/>
    </row>
    <row r="15621" spans="18:19" ht="15" customHeight="1">
      <c r="R15621"/>
      <c r="S15621"/>
    </row>
    <row r="15622" spans="18:19" ht="15" customHeight="1">
      <c r="R15622"/>
      <c r="S15622"/>
    </row>
    <row r="15623" spans="18:19" ht="15" customHeight="1">
      <c r="R15623"/>
      <c r="S15623"/>
    </row>
    <row r="15624" spans="18:19" ht="15" customHeight="1">
      <c r="R15624"/>
      <c r="S15624"/>
    </row>
    <row r="15625" spans="18:19" ht="15" customHeight="1">
      <c r="R15625"/>
      <c r="S15625"/>
    </row>
    <row r="15626" spans="18:19" ht="15" customHeight="1">
      <c r="R15626"/>
      <c r="S15626"/>
    </row>
    <row r="15627" spans="18:19" ht="15" customHeight="1">
      <c r="R15627"/>
      <c r="S15627"/>
    </row>
    <row r="15628" spans="18:19" ht="15" customHeight="1">
      <c r="R15628"/>
      <c r="S15628"/>
    </row>
    <row r="15629" spans="18:19" ht="15" customHeight="1">
      <c r="R15629"/>
      <c r="S15629"/>
    </row>
    <row r="15630" spans="18:19" ht="15" customHeight="1">
      <c r="R15630"/>
      <c r="S15630"/>
    </row>
    <row r="15631" spans="18:19" ht="15" customHeight="1">
      <c r="R15631"/>
      <c r="S15631"/>
    </row>
    <row r="15632" spans="18:19" ht="15" customHeight="1">
      <c r="R15632"/>
      <c r="S15632"/>
    </row>
    <row r="15633" spans="18:19" ht="15" customHeight="1">
      <c r="R15633"/>
      <c r="S15633"/>
    </row>
    <row r="15634" spans="18:19" ht="15" customHeight="1">
      <c r="R15634"/>
      <c r="S15634"/>
    </row>
    <row r="15635" spans="18:19" ht="15" customHeight="1">
      <c r="R15635"/>
      <c r="S15635"/>
    </row>
    <row r="15636" spans="18:19" ht="15" customHeight="1">
      <c r="R15636"/>
      <c r="S15636"/>
    </row>
    <row r="15637" spans="18:19" ht="15" customHeight="1">
      <c r="R15637"/>
      <c r="S15637"/>
    </row>
    <row r="15638" spans="18:19" ht="15" customHeight="1">
      <c r="R15638"/>
      <c r="S15638"/>
    </row>
    <row r="15639" spans="18:19" ht="15" customHeight="1">
      <c r="R15639"/>
      <c r="S15639"/>
    </row>
    <row r="15640" spans="18:19" ht="15" customHeight="1">
      <c r="R15640"/>
      <c r="S15640"/>
    </row>
    <row r="15641" spans="18:19" ht="15" customHeight="1">
      <c r="R15641"/>
      <c r="S15641"/>
    </row>
    <row r="15642" spans="18:19" ht="15" customHeight="1">
      <c r="R15642"/>
      <c r="S15642"/>
    </row>
    <row r="15643" spans="18:19" ht="15" customHeight="1">
      <c r="R15643"/>
      <c r="S15643"/>
    </row>
    <row r="15644" spans="18:19" ht="15" customHeight="1">
      <c r="R15644"/>
      <c r="S15644"/>
    </row>
    <row r="15645" spans="18:19" ht="15" customHeight="1">
      <c r="R15645"/>
      <c r="S15645"/>
    </row>
    <row r="15646" spans="18:19" ht="15" customHeight="1">
      <c r="R15646"/>
      <c r="S15646"/>
    </row>
    <row r="15647" spans="18:19" ht="15" customHeight="1">
      <c r="R15647"/>
      <c r="S15647"/>
    </row>
    <row r="15648" spans="18:19" ht="15" customHeight="1">
      <c r="R15648"/>
      <c r="S15648"/>
    </row>
    <row r="15649" spans="18:19" ht="15" customHeight="1">
      <c r="R15649"/>
      <c r="S15649"/>
    </row>
    <row r="15650" spans="18:19" ht="15" customHeight="1">
      <c r="R15650"/>
      <c r="S15650"/>
    </row>
    <row r="15651" spans="18:19" ht="15" customHeight="1">
      <c r="R15651"/>
      <c r="S15651"/>
    </row>
    <row r="15652" spans="18:19" ht="15" customHeight="1">
      <c r="R15652"/>
      <c r="S15652"/>
    </row>
    <row r="15653" spans="18:19" ht="15" customHeight="1">
      <c r="R15653"/>
      <c r="S15653"/>
    </row>
    <row r="15654" spans="18:19" ht="15" customHeight="1">
      <c r="R15654"/>
      <c r="S15654"/>
    </row>
    <row r="15655" spans="18:19" ht="15" customHeight="1">
      <c r="R15655"/>
      <c r="S15655"/>
    </row>
    <row r="15656" spans="18:19" ht="15" customHeight="1">
      <c r="R15656"/>
      <c r="S15656"/>
    </row>
    <row r="15657" spans="18:19" ht="15" customHeight="1">
      <c r="R15657"/>
      <c r="S15657"/>
    </row>
    <row r="15658" spans="18:19" ht="15" customHeight="1">
      <c r="R15658"/>
      <c r="S15658"/>
    </row>
    <row r="15659" spans="18:19" ht="15" customHeight="1">
      <c r="R15659"/>
      <c r="S15659"/>
    </row>
    <row r="15660" spans="18:19" ht="15" customHeight="1">
      <c r="R15660"/>
      <c r="S15660"/>
    </row>
    <row r="15661" spans="18:19" ht="15" customHeight="1">
      <c r="R15661"/>
      <c r="S15661"/>
    </row>
    <row r="15662" spans="18:19" ht="15" customHeight="1">
      <c r="R15662"/>
      <c r="S15662"/>
    </row>
    <row r="15663" spans="18:19" ht="15" customHeight="1">
      <c r="R15663"/>
      <c r="S15663"/>
    </row>
    <row r="15664" spans="18:19" ht="15" customHeight="1">
      <c r="R15664"/>
      <c r="S15664"/>
    </row>
    <row r="15665" spans="18:19" ht="15" customHeight="1">
      <c r="R15665"/>
      <c r="S15665"/>
    </row>
    <row r="15666" spans="18:19" ht="15" customHeight="1">
      <c r="R15666"/>
      <c r="S15666"/>
    </row>
    <row r="15667" spans="18:19" ht="15" customHeight="1">
      <c r="R15667"/>
      <c r="S15667"/>
    </row>
    <row r="15668" spans="18:19" ht="15" customHeight="1">
      <c r="R15668"/>
      <c r="S15668"/>
    </row>
    <row r="15669" spans="18:19" ht="15" customHeight="1">
      <c r="R15669"/>
      <c r="S15669"/>
    </row>
    <row r="15670" spans="18:19" ht="15" customHeight="1">
      <c r="R15670"/>
      <c r="S15670"/>
    </row>
    <row r="15671" spans="18:19" ht="15" customHeight="1">
      <c r="R15671"/>
      <c r="S15671"/>
    </row>
    <row r="15672" spans="18:19" ht="15" customHeight="1">
      <c r="R15672"/>
      <c r="S15672"/>
    </row>
    <row r="15673" spans="18:19" ht="15" customHeight="1">
      <c r="R15673"/>
      <c r="S15673"/>
    </row>
    <row r="15674" spans="18:19" ht="15" customHeight="1">
      <c r="R15674"/>
      <c r="S15674"/>
    </row>
    <row r="15675" spans="18:19" ht="15" customHeight="1">
      <c r="R15675"/>
      <c r="S15675"/>
    </row>
    <row r="15676" spans="18:19" ht="15" customHeight="1">
      <c r="R15676"/>
      <c r="S15676"/>
    </row>
    <row r="15677" spans="18:19" ht="15" customHeight="1">
      <c r="R15677"/>
      <c r="S15677"/>
    </row>
    <row r="15678" spans="18:19" ht="15" customHeight="1">
      <c r="R15678"/>
      <c r="S15678"/>
    </row>
    <row r="15679" spans="18:19" ht="15" customHeight="1">
      <c r="R15679"/>
      <c r="S15679"/>
    </row>
    <row r="15680" spans="18:19" ht="15" customHeight="1">
      <c r="R15680"/>
      <c r="S15680"/>
    </row>
    <row r="15681" spans="18:19" ht="15" customHeight="1">
      <c r="R15681"/>
      <c r="S15681"/>
    </row>
    <row r="15682" spans="18:19" ht="15" customHeight="1">
      <c r="R15682"/>
      <c r="S15682"/>
    </row>
    <row r="15683" spans="18:19" ht="15" customHeight="1">
      <c r="R15683"/>
      <c r="S15683"/>
    </row>
    <row r="15684" spans="18:19" ht="15" customHeight="1">
      <c r="R15684"/>
      <c r="S15684"/>
    </row>
    <row r="15685" spans="18:19" ht="15" customHeight="1">
      <c r="R15685"/>
      <c r="S15685"/>
    </row>
    <row r="15686" spans="18:19" ht="15" customHeight="1">
      <c r="R15686"/>
      <c r="S15686"/>
    </row>
    <row r="15687" spans="18:19" ht="15" customHeight="1">
      <c r="R15687"/>
      <c r="S15687"/>
    </row>
    <row r="15688" spans="18:19" ht="15" customHeight="1">
      <c r="R15688"/>
      <c r="S15688"/>
    </row>
    <row r="15689" spans="18:19" ht="15" customHeight="1">
      <c r="R15689"/>
      <c r="S15689"/>
    </row>
    <row r="15690" spans="18:19" ht="15" customHeight="1">
      <c r="R15690"/>
      <c r="S15690"/>
    </row>
    <row r="15691" spans="18:19" ht="15" customHeight="1">
      <c r="R15691"/>
      <c r="S15691"/>
    </row>
    <row r="15692" spans="18:19" ht="15" customHeight="1">
      <c r="R15692"/>
      <c r="S15692"/>
    </row>
    <row r="15693" spans="18:19" ht="15" customHeight="1">
      <c r="R15693"/>
      <c r="S15693"/>
    </row>
    <row r="15694" spans="18:19" ht="15" customHeight="1">
      <c r="R15694"/>
      <c r="S15694"/>
    </row>
    <row r="15695" spans="18:19" ht="15" customHeight="1">
      <c r="R15695"/>
      <c r="S15695"/>
    </row>
    <row r="15696" spans="18:19" ht="15" customHeight="1">
      <c r="R15696"/>
      <c r="S15696"/>
    </row>
    <row r="15697" spans="18:19" ht="15" customHeight="1">
      <c r="R15697"/>
      <c r="S15697"/>
    </row>
    <row r="15698" spans="18:19" ht="15" customHeight="1">
      <c r="R15698"/>
      <c r="S15698"/>
    </row>
    <row r="15699" spans="18:19" ht="15" customHeight="1">
      <c r="R15699"/>
      <c r="S15699"/>
    </row>
    <row r="15700" spans="18:19" ht="15" customHeight="1">
      <c r="R15700"/>
      <c r="S15700"/>
    </row>
    <row r="15701" spans="18:19" ht="15" customHeight="1">
      <c r="R15701"/>
      <c r="S15701"/>
    </row>
    <row r="15702" spans="18:19" ht="15" customHeight="1">
      <c r="R15702"/>
      <c r="S15702"/>
    </row>
    <row r="15703" spans="18:19" ht="15" customHeight="1">
      <c r="R15703"/>
      <c r="S15703"/>
    </row>
    <row r="15704" spans="18:19" ht="15" customHeight="1">
      <c r="R15704"/>
      <c r="S15704"/>
    </row>
    <row r="15705" spans="18:19" ht="15" customHeight="1">
      <c r="R15705"/>
      <c r="S15705"/>
    </row>
    <row r="15706" spans="18:19" ht="15" customHeight="1">
      <c r="R15706"/>
      <c r="S15706"/>
    </row>
    <row r="15707" spans="18:19" ht="15" customHeight="1">
      <c r="R15707"/>
      <c r="S15707"/>
    </row>
    <row r="15708" spans="18:19" ht="15" customHeight="1">
      <c r="R15708"/>
      <c r="S15708"/>
    </row>
    <row r="15709" spans="18:19" ht="15" customHeight="1">
      <c r="R15709"/>
      <c r="S15709"/>
    </row>
    <row r="15710" spans="18:19" ht="15" customHeight="1">
      <c r="R15710"/>
      <c r="S15710"/>
    </row>
    <row r="15711" spans="18:19" ht="15" customHeight="1">
      <c r="R15711"/>
      <c r="S15711"/>
    </row>
    <row r="15712" spans="18:19" ht="15" customHeight="1">
      <c r="R15712"/>
      <c r="S15712"/>
    </row>
    <row r="15713" spans="18:19" ht="15" customHeight="1">
      <c r="R15713"/>
      <c r="S15713"/>
    </row>
    <row r="15714" spans="18:19" ht="15" customHeight="1">
      <c r="R15714"/>
      <c r="S15714"/>
    </row>
    <row r="15715" spans="18:19" ht="15" customHeight="1">
      <c r="R15715"/>
      <c r="S15715"/>
    </row>
    <row r="15716" spans="18:19" ht="15" customHeight="1">
      <c r="R15716"/>
      <c r="S15716"/>
    </row>
    <row r="15717" spans="18:19" ht="15" customHeight="1">
      <c r="R15717"/>
      <c r="S15717"/>
    </row>
    <row r="15718" spans="18:19" ht="15" customHeight="1">
      <c r="R15718"/>
      <c r="S15718"/>
    </row>
    <row r="15719" spans="18:19" ht="15" customHeight="1">
      <c r="R15719"/>
      <c r="S15719"/>
    </row>
    <row r="15720" spans="18:19" ht="15" customHeight="1">
      <c r="R15720"/>
      <c r="S15720"/>
    </row>
    <row r="15721" spans="18:19" ht="15" customHeight="1">
      <c r="R15721"/>
      <c r="S15721"/>
    </row>
    <row r="15722" spans="18:19" ht="15" customHeight="1">
      <c r="R15722"/>
      <c r="S15722"/>
    </row>
    <row r="15723" spans="18:19" ht="15" customHeight="1">
      <c r="R15723"/>
      <c r="S15723"/>
    </row>
    <row r="15724" spans="18:19" ht="15" customHeight="1">
      <c r="R15724"/>
      <c r="S15724"/>
    </row>
    <row r="15725" spans="18:19" ht="15" customHeight="1">
      <c r="R15725"/>
      <c r="S15725"/>
    </row>
    <row r="15726" spans="18:19" ht="15" customHeight="1">
      <c r="R15726"/>
      <c r="S15726"/>
    </row>
    <row r="15727" spans="18:19" ht="15" customHeight="1">
      <c r="R15727"/>
      <c r="S15727"/>
    </row>
    <row r="15728" spans="18:19" ht="15" customHeight="1">
      <c r="R15728"/>
      <c r="S15728"/>
    </row>
    <row r="15729" spans="18:19" ht="15" customHeight="1">
      <c r="R15729"/>
      <c r="S15729"/>
    </row>
    <row r="15730" spans="18:19" ht="15" customHeight="1">
      <c r="R15730"/>
      <c r="S15730"/>
    </row>
    <row r="15731" spans="18:19" ht="15" customHeight="1">
      <c r="R15731"/>
      <c r="S15731"/>
    </row>
    <row r="15732" spans="18:19" ht="15" customHeight="1">
      <c r="R15732"/>
      <c r="S15732"/>
    </row>
    <row r="15733" spans="18:19" ht="15" customHeight="1">
      <c r="R15733"/>
      <c r="S15733"/>
    </row>
    <row r="15734" spans="18:19" ht="15" customHeight="1">
      <c r="R15734"/>
      <c r="S15734"/>
    </row>
    <row r="15735" spans="18:19" ht="15" customHeight="1">
      <c r="R15735"/>
      <c r="S15735"/>
    </row>
    <row r="15736" spans="18:19" ht="15" customHeight="1">
      <c r="R15736"/>
      <c r="S15736"/>
    </row>
    <row r="15737" spans="18:19" ht="15" customHeight="1">
      <c r="R15737"/>
      <c r="S15737"/>
    </row>
    <row r="15738" spans="18:19" ht="15" customHeight="1">
      <c r="R15738"/>
      <c r="S15738"/>
    </row>
    <row r="15739" spans="18:19" ht="15" customHeight="1">
      <c r="R15739"/>
      <c r="S15739"/>
    </row>
    <row r="15740" spans="18:19" ht="15" customHeight="1">
      <c r="R15740"/>
      <c r="S15740"/>
    </row>
    <row r="15741" spans="18:19" ht="15" customHeight="1">
      <c r="R15741"/>
      <c r="S15741"/>
    </row>
    <row r="15742" spans="18:19" ht="15" customHeight="1">
      <c r="R15742"/>
      <c r="S15742"/>
    </row>
    <row r="15743" spans="18:19" ht="15" customHeight="1">
      <c r="R15743"/>
      <c r="S15743"/>
    </row>
    <row r="15744" spans="18:19" ht="15" customHeight="1">
      <c r="R15744"/>
      <c r="S15744"/>
    </row>
    <row r="15745" spans="18:19" ht="15" customHeight="1">
      <c r="R15745"/>
      <c r="S15745"/>
    </row>
    <row r="15746" spans="18:19" ht="15" customHeight="1">
      <c r="R15746"/>
      <c r="S15746"/>
    </row>
    <row r="15747" spans="18:19" ht="15" customHeight="1">
      <c r="R15747"/>
      <c r="S15747"/>
    </row>
    <row r="15748" spans="18:19" ht="15" customHeight="1">
      <c r="R15748"/>
      <c r="S15748"/>
    </row>
    <row r="15749" spans="18:19" ht="15" customHeight="1">
      <c r="R15749"/>
      <c r="S15749"/>
    </row>
    <row r="15750" spans="18:19" ht="15" customHeight="1">
      <c r="R15750"/>
      <c r="S15750"/>
    </row>
    <row r="15751" spans="18:19" ht="15" customHeight="1">
      <c r="R15751"/>
      <c r="S15751"/>
    </row>
    <row r="15752" spans="18:19" ht="15" customHeight="1">
      <c r="R15752"/>
      <c r="S15752"/>
    </row>
    <row r="15753" spans="18:19" ht="15" customHeight="1">
      <c r="R15753"/>
      <c r="S15753"/>
    </row>
    <row r="15754" spans="18:19" ht="15" customHeight="1">
      <c r="R15754"/>
      <c r="S15754"/>
    </row>
    <row r="15755" spans="18:19" ht="15" customHeight="1">
      <c r="R15755"/>
      <c r="S15755"/>
    </row>
    <row r="15756" spans="18:19" ht="15" customHeight="1">
      <c r="R15756"/>
      <c r="S15756"/>
    </row>
    <row r="15757" spans="18:19" ht="15" customHeight="1">
      <c r="R15757"/>
      <c r="S15757"/>
    </row>
    <row r="15758" spans="18:19" ht="15" customHeight="1">
      <c r="R15758"/>
      <c r="S15758"/>
    </row>
    <row r="15759" spans="18:19" ht="15" customHeight="1">
      <c r="R15759"/>
      <c r="S15759"/>
    </row>
    <row r="15760" spans="18:19" ht="15" customHeight="1">
      <c r="R15760"/>
      <c r="S15760"/>
    </row>
    <row r="15761" spans="18:19" ht="15" customHeight="1">
      <c r="R15761"/>
      <c r="S15761"/>
    </row>
    <row r="15762" spans="18:19" ht="15" customHeight="1">
      <c r="R15762"/>
      <c r="S15762"/>
    </row>
    <row r="15763" spans="18:19" ht="15" customHeight="1">
      <c r="R15763"/>
      <c r="S15763"/>
    </row>
    <row r="15764" spans="18:19" ht="15" customHeight="1">
      <c r="R15764"/>
      <c r="S15764"/>
    </row>
    <row r="15765" spans="18:19" ht="15" customHeight="1">
      <c r="R15765"/>
      <c r="S15765"/>
    </row>
    <row r="15766" spans="18:19" ht="15" customHeight="1">
      <c r="R15766"/>
      <c r="S15766"/>
    </row>
    <row r="15767" spans="18:19" ht="15" customHeight="1">
      <c r="R15767"/>
      <c r="S15767"/>
    </row>
    <row r="15768" spans="18:19" ht="15" customHeight="1">
      <c r="R15768"/>
      <c r="S15768"/>
    </row>
    <row r="15769" spans="18:19" ht="15" customHeight="1">
      <c r="R15769"/>
      <c r="S15769"/>
    </row>
    <row r="15770" spans="18:19" ht="15" customHeight="1">
      <c r="R15770"/>
      <c r="S15770"/>
    </row>
    <row r="15771" spans="18:19" ht="15" customHeight="1">
      <c r="R15771"/>
      <c r="S15771"/>
    </row>
    <row r="15772" spans="18:19" ht="15" customHeight="1">
      <c r="R15772"/>
      <c r="S15772"/>
    </row>
    <row r="15773" spans="18:19" ht="15" customHeight="1">
      <c r="R15773"/>
      <c r="S15773"/>
    </row>
    <row r="15774" spans="18:19" ht="15" customHeight="1">
      <c r="R15774"/>
      <c r="S15774"/>
    </row>
    <row r="15775" spans="18:19" ht="15" customHeight="1">
      <c r="R15775"/>
      <c r="S15775"/>
    </row>
    <row r="15776" spans="18:19" ht="15" customHeight="1">
      <c r="R15776"/>
      <c r="S15776"/>
    </row>
    <row r="15777" spans="18:19" ht="15" customHeight="1">
      <c r="R15777"/>
      <c r="S15777"/>
    </row>
    <row r="15778" spans="18:19" ht="15" customHeight="1">
      <c r="R15778"/>
      <c r="S15778"/>
    </row>
    <row r="15779" spans="18:19" ht="15" customHeight="1">
      <c r="R15779"/>
      <c r="S15779"/>
    </row>
    <row r="15780" spans="18:19" ht="15" customHeight="1">
      <c r="R15780"/>
      <c r="S15780"/>
    </row>
    <row r="15781" spans="18:19" ht="15" customHeight="1">
      <c r="R15781"/>
      <c r="S15781"/>
    </row>
    <row r="15782" spans="18:19" ht="15" customHeight="1">
      <c r="R15782"/>
      <c r="S15782"/>
    </row>
    <row r="15783" spans="18:19" ht="15" customHeight="1">
      <c r="R15783"/>
      <c r="S15783"/>
    </row>
    <row r="15784" spans="18:19" ht="15" customHeight="1">
      <c r="R15784"/>
      <c r="S15784"/>
    </row>
    <row r="15785" spans="18:19" ht="15" customHeight="1">
      <c r="R15785"/>
      <c r="S15785"/>
    </row>
    <row r="15786" spans="18:19" ht="15" customHeight="1">
      <c r="R15786"/>
      <c r="S15786"/>
    </row>
    <row r="15787" spans="18:19" ht="15" customHeight="1">
      <c r="R15787"/>
      <c r="S15787"/>
    </row>
    <row r="15788" spans="18:19" ht="15" customHeight="1">
      <c r="R15788"/>
      <c r="S15788"/>
    </row>
    <row r="15789" spans="18:19" ht="15" customHeight="1">
      <c r="R15789"/>
      <c r="S15789"/>
    </row>
    <row r="15790" spans="18:19" ht="15" customHeight="1">
      <c r="R15790"/>
      <c r="S15790"/>
    </row>
    <row r="15791" spans="18:19" ht="15" customHeight="1">
      <c r="R15791"/>
      <c r="S15791"/>
    </row>
    <row r="15792" spans="18:19" ht="15" customHeight="1">
      <c r="R15792"/>
      <c r="S15792"/>
    </row>
    <row r="15793" spans="18:19" ht="15" customHeight="1">
      <c r="R15793"/>
      <c r="S15793"/>
    </row>
    <row r="15794" spans="18:19" ht="15" customHeight="1">
      <c r="R15794"/>
      <c r="S15794"/>
    </row>
    <row r="15795" spans="18:19" ht="15" customHeight="1">
      <c r="R15795"/>
      <c r="S15795"/>
    </row>
    <row r="15796" spans="18:19" ht="15" customHeight="1">
      <c r="R15796"/>
      <c r="S15796"/>
    </row>
    <row r="15797" spans="18:19" ht="15" customHeight="1">
      <c r="R15797"/>
      <c r="S15797"/>
    </row>
    <row r="15798" spans="18:19" ht="15" customHeight="1">
      <c r="R15798"/>
      <c r="S15798"/>
    </row>
    <row r="15799" spans="18:19" ht="15" customHeight="1">
      <c r="R15799"/>
      <c r="S15799"/>
    </row>
    <row r="15800" spans="18:19" ht="15" customHeight="1">
      <c r="R15800"/>
      <c r="S15800"/>
    </row>
    <row r="15801" spans="18:19" ht="15" customHeight="1">
      <c r="R15801"/>
      <c r="S15801"/>
    </row>
    <row r="15802" spans="18:19" ht="15" customHeight="1">
      <c r="R15802"/>
      <c r="S15802"/>
    </row>
    <row r="15803" spans="18:19" ht="15" customHeight="1">
      <c r="R15803"/>
      <c r="S15803"/>
    </row>
    <row r="15804" spans="18:19" ht="15" customHeight="1">
      <c r="R15804"/>
      <c r="S15804"/>
    </row>
    <row r="15805" spans="18:19" ht="15" customHeight="1">
      <c r="R15805"/>
      <c r="S15805"/>
    </row>
    <row r="15806" spans="18:19" ht="15" customHeight="1">
      <c r="R15806"/>
      <c r="S15806"/>
    </row>
    <row r="15807" spans="18:19" ht="15" customHeight="1">
      <c r="R15807"/>
      <c r="S15807"/>
    </row>
    <row r="15808" spans="18:19" ht="15" customHeight="1">
      <c r="R15808"/>
      <c r="S15808"/>
    </row>
    <row r="15809" spans="18:19" ht="15" customHeight="1">
      <c r="R15809"/>
      <c r="S15809"/>
    </row>
    <row r="15810" spans="18:19" ht="15" customHeight="1">
      <c r="R15810"/>
      <c r="S15810"/>
    </row>
    <row r="15811" spans="18:19" ht="15" customHeight="1">
      <c r="R15811"/>
      <c r="S15811"/>
    </row>
    <row r="15812" spans="18:19" ht="15" customHeight="1">
      <c r="R15812"/>
      <c r="S15812"/>
    </row>
    <row r="15813" spans="18:19" ht="15" customHeight="1">
      <c r="R15813"/>
      <c r="S15813"/>
    </row>
    <row r="15814" spans="18:19" ht="15" customHeight="1">
      <c r="R15814"/>
      <c r="S15814"/>
    </row>
    <row r="15815" spans="18:19" ht="15" customHeight="1">
      <c r="R15815"/>
      <c r="S15815"/>
    </row>
    <row r="15816" spans="18:19" ht="15" customHeight="1">
      <c r="R15816"/>
      <c r="S15816"/>
    </row>
    <row r="15817" spans="18:19" ht="15" customHeight="1">
      <c r="R15817"/>
      <c r="S15817"/>
    </row>
    <row r="15818" spans="18:19" ht="15" customHeight="1">
      <c r="R15818"/>
      <c r="S15818"/>
    </row>
    <row r="15819" spans="18:19" ht="15" customHeight="1">
      <c r="R15819"/>
      <c r="S15819"/>
    </row>
    <row r="15820" spans="18:19" ht="15" customHeight="1">
      <c r="R15820"/>
      <c r="S15820"/>
    </row>
    <row r="15821" spans="18:19" ht="15" customHeight="1">
      <c r="R15821"/>
      <c r="S15821"/>
    </row>
    <row r="15822" spans="18:19" ht="15" customHeight="1">
      <c r="R15822"/>
      <c r="S15822"/>
    </row>
    <row r="15823" spans="18:19" ht="15" customHeight="1">
      <c r="R15823"/>
      <c r="S15823"/>
    </row>
    <row r="15824" spans="18:19" ht="15" customHeight="1">
      <c r="R15824"/>
      <c r="S15824"/>
    </row>
    <row r="15825" spans="18:19" ht="15" customHeight="1">
      <c r="R15825"/>
      <c r="S15825"/>
    </row>
    <row r="15826" spans="18:19" ht="15" customHeight="1">
      <c r="R15826"/>
      <c r="S15826"/>
    </row>
    <row r="15827" spans="18:19" ht="15" customHeight="1">
      <c r="R15827"/>
      <c r="S15827"/>
    </row>
    <row r="15828" spans="18:19" ht="15" customHeight="1">
      <c r="R15828"/>
      <c r="S15828"/>
    </row>
    <row r="15829" spans="18:19" ht="15" customHeight="1">
      <c r="R15829"/>
      <c r="S15829"/>
    </row>
    <row r="15830" spans="18:19" ht="15" customHeight="1">
      <c r="R15830"/>
      <c r="S15830"/>
    </row>
    <row r="15831" spans="18:19" ht="15" customHeight="1">
      <c r="R15831"/>
      <c r="S15831"/>
    </row>
    <row r="15832" spans="18:19" ht="15" customHeight="1">
      <c r="R15832"/>
      <c r="S15832"/>
    </row>
    <row r="15833" spans="18:19" ht="15" customHeight="1">
      <c r="R15833"/>
      <c r="S15833"/>
    </row>
    <row r="15834" spans="18:19" ht="15" customHeight="1">
      <c r="R15834"/>
      <c r="S15834"/>
    </row>
    <row r="15835" spans="18:19" ht="15" customHeight="1">
      <c r="R15835"/>
      <c r="S15835"/>
    </row>
    <row r="15836" spans="18:19" ht="15" customHeight="1">
      <c r="R15836"/>
      <c r="S15836"/>
    </row>
    <row r="15837" spans="18:19" ht="15" customHeight="1">
      <c r="R15837"/>
      <c r="S15837"/>
    </row>
    <row r="15838" spans="18:19" ht="15" customHeight="1">
      <c r="R15838"/>
      <c r="S15838"/>
    </row>
    <row r="15839" spans="18:19" ht="15" customHeight="1">
      <c r="R15839"/>
      <c r="S15839"/>
    </row>
    <row r="15840" spans="18:19" ht="15" customHeight="1">
      <c r="R15840"/>
      <c r="S15840"/>
    </row>
    <row r="15841" spans="18:19" ht="15" customHeight="1">
      <c r="R15841"/>
      <c r="S15841"/>
    </row>
    <row r="15842" spans="18:19" ht="15" customHeight="1">
      <c r="R15842"/>
      <c r="S15842"/>
    </row>
    <row r="15843" spans="18:19" ht="15" customHeight="1">
      <c r="R15843"/>
      <c r="S15843"/>
    </row>
    <row r="15844" spans="18:19" ht="15" customHeight="1">
      <c r="R15844"/>
      <c r="S15844"/>
    </row>
    <row r="15845" spans="18:19" ht="15" customHeight="1">
      <c r="R15845"/>
      <c r="S15845"/>
    </row>
    <row r="15846" spans="18:19" ht="15" customHeight="1">
      <c r="R15846"/>
      <c r="S15846"/>
    </row>
    <row r="15847" spans="18:19" ht="15" customHeight="1">
      <c r="R15847"/>
      <c r="S15847"/>
    </row>
    <row r="15848" spans="18:19" ht="15" customHeight="1">
      <c r="R15848"/>
      <c r="S15848"/>
    </row>
    <row r="15849" spans="18:19" ht="15" customHeight="1">
      <c r="R15849"/>
      <c r="S15849"/>
    </row>
    <row r="15850" spans="18:19" ht="15" customHeight="1">
      <c r="R15850"/>
      <c r="S15850"/>
    </row>
    <row r="15851" spans="18:19" ht="15" customHeight="1">
      <c r="R15851"/>
      <c r="S15851"/>
    </row>
    <row r="15852" spans="18:19" ht="15" customHeight="1">
      <c r="R15852"/>
      <c r="S15852"/>
    </row>
    <row r="15853" spans="18:19" ht="15" customHeight="1">
      <c r="R15853"/>
      <c r="S15853"/>
    </row>
    <row r="15854" spans="18:19" ht="15" customHeight="1">
      <c r="R15854"/>
      <c r="S15854"/>
    </row>
    <row r="15855" spans="18:19" ht="15" customHeight="1">
      <c r="R15855"/>
      <c r="S15855"/>
    </row>
    <row r="15856" spans="18:19" ht="15" customHeight="1">
      <c r="R15856"/>
      <c r="S15856"/>
    </row>
    <row r="15857" spans="18:19" ht="15" customHeight="1">
      <c r="R15857"/>
      <c r="S15857"/>
    </row>
    <row r="15858" spans="18:19" ht="15" customHeight="1">
      <c r="R15858"/>
      <c r="S15858"/>
    </row>
    <row r="15859" spans="18:19" ht="15" customHeight="1">
      <c r="R15859"/>
      <c r="S15859"/>
    </row>
    <row r="15860" spans="18:19" ht="15" customHeight="1">
      <c r="R15860"/>
      <c r="S15860"/>
    </row>
    <row r="15861" spans="18:19" ht="15" customHeight="1">
      <c r="R15861"/>
      <c r="S15861"/>
    </row>
    <row r="15862" spans="18:19" ht="15" customHeight="1">
      <c r="R15862"/>
      <c r="S15862"/>
    </row>
    <row r="15863" spans="18:19" ht="15" customHeight="1">
      <c r="R15863"/>
      <c r="S15863"/>
    </row>
    <row r="15864" spans="18:19" ht="15" customHeight="1">
      <c r="R15864"/>
      <c r="S15864"/>
    </row>
    <row r="15865" spans="18:19" ht="15" customHeight="1">
      <c r="R15865"/>
      <c r="S15865"/>
    </row>
    <row r="15866" spans="18:19" ht="15" customHeight="1">
      <c r="R15866"/>
      <c r="S15866"/>
    </row>
    <row r="15867" spans="18:19" ht="15" customHeight="1">
      <c r="R15867"/>
      <c r="S15867"/>
    </row>
    <row r="15868" spans="18:19" ht="15" customHeight="1">
      <c r="R15868"/>
      <c r="S15868"/>
    </row>
    <row r="15869" spans="18:19" ht="15" customHeight="1">
      <c r="R15869"/>
      <c r="S15869"/>
    </row>
    <row r="15870" spans="18:19" ht="15" customHeight="1">
      <c r="R15870"/>
      <c r="S15870"/>
    </row>
    <row r="15871" spans="18:19" ht="15" customHeight="1">
      <c r="R15871"/>
      <c r="S15871"/>
    </row>
    <row r="15872" spans="18:19" ht="15" customHeight="1">
      <c r="R15872"/>
      <c r="S15872"/>
    </row>
    <row r="15873" spans="18:19" ht="15" customHeight="1">
      <c r="R15873"/>
      <c r="S15873"/>
    </row>
    <row r="15874" spans="18:19" ht="15" customHeight="1">
      <c r="R15874"/>
      <c r="S15874"/>
    </row>
    <row r="15875" spans="18:19" ht="15" customHeight="1">
      <c r="R15875"/>
      <c r="S15875"/>
    </row>
    <row r="15876" spans="18:19" ht="15" customHeight="1">
      <c r="R15876"/>
      <c r="S15876"/>
    </row>
    <row r="15877" spans="18:19" ht="15" customHeight="1">
      <c r="R15877"/>
      <c r="S15877"/>
    </row>
    <row r="15878" spans="18:19" ht="15" customHeight="1">
      <c r="R15878"/>
      <c r="S15878"/>
    </row>
    <row r="15879" spans="18:19" ht="15" customHeight="1">
      <c r="R15879"/>
      <c r="S15879"/>
    </row>
    <row r="15880" spans="18:19" ht="15" customHeight="1">
      <c r="R15880"/>
      <c r="S15880"/>
    </row>
    <row r="15881" spans="18:19" ht="15" customHeight="1">
      <c r="R15881"/>
      <c r="S15881"/>
    </row>
    <row r="15882" spans="18:19" ht="15" customHeight="1">
      <c r="R15882"/>
      <c r="S15882"/>
    </row>
    <row r="15883" spans="18:19" ht="15" customHeight="1">
      <c r="R15883"/>
      <c r="S15883"/>
    </row>
    <row r="15884" spans="18:19" ht="15" customHeight="1">
      <c r="R15884"/>
      <c r="S15884"/>
    </row>
    <row r="15885" spans="18:19" ht="15" customHeight="1">
      <c r="R15885"/>
      <c r="S15885"/>
    </row>
    <row r="15886" spans="18:19" ht="15" customHeight="1">
      <c r="R15886"/>
      <c r="S15886"/>
    </row>
    <row r="15887" spans="18:19" ht="15" customHeight="1">
      <c r="R15887"/>
      <c r="S15887"/>
    </row>
    <row r="15888" spans="18:19" ht="15" customHeight="1">
      <c r="R15888"/>
      <c r="S15888"/>
    </row>
    <row r="15889" spans="18:19" ht="15" customHeight="1">
      <c r="R15889"/>
      <c r="S15889"/>
    </row>
    <row r="15890" spans="18:19" ht="15" customHeight="1">
      <c r="R15890"/>
      <c r="S15890"/>
    </row>
    <row r="15891" spans="18:19" ht="15" customHeight="1">
      <c r="R15891"/>
      <c r="S15891"/>
    </row>
    <row r="15892" spans="18:19" ht="15" customHeight="1">
      <c r="R15892"/>
      <c r="S15892"/>
    </row>
    <row r="15893" spans="18:19" ht="15" customHeight="1">
      <c r="R15893"/>
      <c r="S15893"/>
    </row>
    <row r="15894" spans="18:19" ht="15" customHeight="1">
      <c r="R15894"/>
      <c r="S15894"/>
    </row>
    <row r="15895" spans="18:19" ht="15" customHeight="1">
      <c r="R15895"/>
      <c r="S15895"/>
    </row>
    <row r="15896" spans="18:19" ht="15" customHeight="1">
      <c r="R15896"/>
      <c r="S15896"/>
    </row>
    <row r="15897" spans="18:19" ht="15" customHeight="1">
      <c r="R15897"/>
      <c r="S15897"/>
    </row>
    <row r="15898" spans="18:19" ht="15" customHeight="1">
      <c r="R15898"/>
      <c r="S15898"/>
    </row>
    <row r="15899" spans="18:19" ht="15" customHeight="1">
      <c r="R15899"/>
      <c r="S15899"/>
    </row>
    <row r="15900" spans="18:19" ht="15" customHeight="1">
      <c r="R15900"/>
      <c r="S15900"/>
    </row>
    <row r="15901" spans="18:19" ht="15" customHeight="1">
      <c r="R15901"/>
      <c r="S15901"/>
    </row>
    <row r="15902" spans="18:19" ht="15" customHeight="1">
      <c r="R15902"/>
      <c r="S15902"/>
    </row>
    <row r="15903" spans="18:19" ht="15" customHeight="1">
      <c r="R15903"/>
      <c r="S15903"/>
    </row>
    <row r="15904" spans="18:19" ht="15" customHeight="1">
      <c r="R15904"/>
      <c r="S15904"/>
    </row>
    <row r="15905" spans="18:19" ht="15" customHeight="1">
      <c r="R15905"/>
      <c r="S15905"/>
    </row>
    <row r="15906" spans="18:19" ht="15" customHeight="1">
      <c r="R15906"/>
      <c r="S15906"/>
    </row>
    <row r="15907" spans="18:19" ht="15" customHeight="1">
      <c r="R15907"/>
      <c r="S15907"/>
    </row>
    <row r="15908" spans="18:19" ht="15" customHeight="1">
      <c r="R15908"/>
      <c r="S15908"/>
    </row>
    <row r="15909" spans="18:19" ht="15" customHeight="1">
      <c r="R15909"/>
      <c r="S15909"/>
    </row>
    <row r="15910" spans="18:19" ht="15" customHeight="1">
      <c r="R15910"/>
      <c r="S15910"/>
    </row>
    <row r="15911" spans="18:19" ht="15" customHeight="1">
      <c r="R15911"/>
      <c r="S15911"/>
    </row>
    <row r="15912" spans="18:19" ht="15" customHeight="1">
      <c r="R15912"/>
      <c r="S15912"/>
    </row>
    <row r="15913" spans="18:19" ht="15" customHeight="1">
      <c r="R15913"/>
      <c r="S15913"/>
    </row>
    <row r="15914" spans="18:19" ht="15" customHeight="1">
      <c r="R15914"/>
      <c r="S15914"/>
    </row>
    <row r="15915" spans="18:19" ht="15" customHeight="1">
      <c r="R15915"/>
      <c r="S15915"/>
    </row>
    <row r="15916" spans="18:19" ht="15" customHeight="1">
      <c r="R15916"/>
      <c r="S15916"/>
    </row>
    <row r="15917" spans="18:19" ht="15" customHeight="1">
      <c r="R15917"/>
      <c r="S15917"/>
    </row>
    <row r="15918" spans="18:19" ht="15" customHeight="1">
      <c r="R15918"/>
      <c r="S15918"/>
    </row>
    <row r="15919" spans="18:19" ht="15" customHeight="1">
      <c r="R15919"/>
      <c r="S15919"/>
    </row>
    <row r="15920" spans="18:19" ht="15" customHeight="1">
      <c r="R15920"/>
      <c r="S15920"/>
    </row>
    <row r="15921" spans="18:19" ht="15" customHeight="1">
      <c r="R15921"/>
      <c r="S15921"/>
    </row>
    <row r="15922" spans="18:19" ht="15" customHeight="1">
      <c r="R15922"/>
      <c r="S15922"/>
    </row>
    <row r="15923" spans="18:19" ht="15" customHeight="1">
      <c r="R15923"/>
      <c r="S15923"/>
    </row>
    <row r="15924" spans="18:19" ht="15" customHeight="1">
      <c r="R15924"/>
      <c r="S15924"/>
    </row>
    <row r="15925" spans="18:19" ht="15" customHeight="1">
      <c r="R15925"/>
      <c r="S15925"/>
    </row>
    <row r="15926" spans="18:19" ht="15" customHeight="1">
      <c r="R15926"/>
      <c r="S15926"/>
    </row>
    <row r="15927" spans="18:19" ht="15" customHeight="1">
      <c r="R15927"/>
      <c r="S15927"/>
    </row>
    <row r="15928" spans="18:19" ht="15" customHeight="1">
      <c r="R15928"/>
      <c r="S15928"/>
    </row>
    <row r="15929" spans="18:19" ht="15" customHeight="1">
      <c r="R15929"/>
      <c r="S15929"/>
    </row>
    <row r="15930" spans="18:19" ht="15" customHeight="1">
      <c r="R15930"/>
      <c r="S15930"/>
    </row>
    <row r="15931" spans="18:19" ht="15" customHeight="1">
      <c r="R15931"/>
      <c r="S15931"/>
    </row>
    <row r="15932" spans="18:19" ht="15" customHeight="1">
      <c r="R15932"/>
      <c r="S15932"/>
    </row>
    <row r="15933" spans="18:19" ht="15" customHeight="1">
      <c r="R15933"/>
      <c r="S15933"/>
    </row>
    <row r="15934" spans="18:19" ht="15" customHeight="1">
      <c r="R15934"/>
      <c r="S15934"/>
    </row>
    <row r="15935" spans="18:19" ht="15" customHeight="1">
      <c r="R15935"/>
      <c r="S15935"/>
    </row>
    <row r="15936" spans="18:19" ht="15" customHeight="1">
      <c r="R15936"/>
      <c r="S15936"/>
    </row>
    <row r="15937" spans="18:19" ht="15" customHeight="1">
      <c r="R15937"/>
      <c r="S15937"/>
    </row>
    <row r="15938" spans="18:19" ht="15" customHeight="1">
      <c r="R15938"/>
      <c r="S15938"/>
    </row>
    <row r="15939" spans="18:19" ht="15" customHeight="1">
      <c r="R15939"/>
      <c r="S15939"/>
    </row>
    <row r="15940" spans="18:19" ht="15" customHeight="1">
      <c r="R15940"/>
      <c r="S15940"/>
    </row>
    <row r="15941" spans="18:19" ht="15" customHeight="1">
      <c r="R15941"/>
      <c r="S15941"/>
    </row>
    <row r="15942" spans="18:19" ht="15" customHeight="1">
      <c r="R15942"/>
      <c r="S15942"/>
    </row>
    <row r="15943" spans="18:19" ht="15" customHeight="1">
      <c r="R15943"/>
      <c r="S15943"/>
    </row>
    <row r="15944" spans="18:19" ht="15" customHeight="1">
      <c r="R15944"/>
      <c r="S15944"/>
    </row>
    <row r="15945" spans="18:19" ht="15" customHeight="1">
      <c r="R15945"/>
      <c r="S15945"/>
    </row>
    <row r="15946" spans="18:19" ht="15" customHeight="1">
      <c r="R15946"/>
      <c r="S15946"/>
    </row>
    <row r="15947" spans="18:19" ht="15" customHeight="1">
      <c r="R15947"/>
      <c r="S15947"/>
    </row>
    <row r="15948" spans="18:19" ht="15" customHeight="1">
      <c r="R15948"/>
      <c r="S15948"/>
    </row>
    <row r="15949" spans="18:19" ht="15" customHeight="1">
      <c r="R15949"/>
      <c r="S15949"/>
    </row>
    <row r="15950" spans="18:19" ht="15" customHeight="1">
      <c r="R15950"/>
      <c r="S15950"/>
    </row>
    <row r="15951" spans="18:19" ht="15" customHeight="1">
      <c r="R15951"/>
      <c r="S15951"/>
    </row>
    <row r="15952" spans="18:19" ht="15" customHeight="1">
      <c r="R15952"/>
      <c r="S15952"/>
    </row>
    <row r="15953" spans="18:19" ht="15" customHeight="1">
      <c r="R15953"/>
      <c r="S15953"/>
    </row>
    <row r="15954" spans="18:19" ht="15" customHeight="1">
      <c r="R15954"/>
      <c r="S15954"/>
    </row>
    <row r="15955" spans="18:19" ht="15" customHeight="1">
      <c r="R15955"/>
      <c r="S15955"/>
    </row>
    <row r="15956" spans="18:19" ht="15" customHeight="1">
      <c r="R15956"/>
      <c r="S15956"/>
    </row>
    <row r="15957" spans="18:19" ht="15" customHeight="1">
      <c r="R15957"/>
      <c r="S15957"/>
    </row>
    <row r="15958" spans="18:19" ht="15" customHeight="1">
      <c r="R15958"/>
      <c r="S15958"/>
    </row>
    <row r="15959" spans="18:19" ht="15" customHeight="1">
      <c r="R15959"/>
      <c r="S15959"/>
    </row>
    <row r="15960" spans="18:19" ht="15" customHeight="1">
      <c r="R15960"/>
      <c r="S15960"/>
    </row>
    <row r="15961" spans="18:19" ht="15" customHeight="1">
      <c r="R15961"/>
      <c r="S15961"/>
    </row>
    <row r="15962" spans="18:19" ht="15" customHeight="1">
      <c r="R15962"/>
      <c r="S15962"/>
    </row>
    <row r="15963" spans="18:19" ht="15" customHeight="1">
      <c r="R15963"/>
      <c r="S15963"/>
    </row>
    <row r="15964" spans="18:19" ht="15" customHeight="1">
      <c r="R15964"/>
      <c r="S15964"/>
    </row>
    <row r="15965" spans="18:19" ht="15" customHeight="1">
      <c r="R15965"/>
      <c r="S15965"/>
    </row>
    <row r="15966" spans="18:19" ht="15" customHeight="1">
      <c r="R15966"/>
      <c r="S15966"/>
    </row>
    <row r="15967" spans="18:19" ht="15" customHeight="1">
      <c r="R15967"/>
      <c r="S15967"/>
    </row>
    <row r="15968" spans="18:19" ht="15" customHeight="1">
      <c r="R15968"/>
      <c r="S15968"/>
    </row>
    <row r="15969" spans="18:19" ht="15" customHeight="1">
      <c r="R15969"/>
      <c r="S15969"/>
    </row>
    <row r="15970" spans="18:19" ht="15" customHeight="1">
      <c r="R15970"/>
      <c r="S15970"/>
    </row>
    <row r="15971" spans="18:19" ht="15" customHeight="1">
      <c r="R15971"/>
      <c r="S15971"/>
    </row>
    <row r="15972" spans="18:19" ht="15" customHeight="1">
      <c r="R15972"/>
      <c r="S15972"/>
    </row>
    <row r="15973" spans="18:19" ht="15" customHeight="1">
      <c r="R15973"/>
      <c r="S15973"/>
    </row>
    <row r="15974" spans="18:19" ht="15" customHeight="1">
      <c r="R15974"/>
      <c r="S15974"/>
    </row>
    <row r="15975" spans="18:19" ht="15" customHeight="1">
      <c r="R15975"/>
      <c r="S15975"/>
    </row>
    <row r="15976" spans="18:19" ht="15" customHeight="1">
      <c r="R15976"/>
      <c r="S15976"/>
    </row>
    <row r="15977" spans="18:19" ht="15" customHeight="1">
      <c r="R15977"/>
      <c r="S15977"/>
    </row>
    <row r="15978" spans="18:19" ht="15" customHeight="1">
      <c r="R15978"/>
      <c r="S15978"/>
    </row>
    <row r="15979" spans="18:19" ht="15" customHeight="1">
      <c r="R15979"/>
      <c r="S15979"/>
    </row>
    <row r="15980" spans="18:19" ht="15" customHeight="1">
      <c r="R15980"/>
      <c r="S15980"/>
    </row>
    <row r="15981" spans="18:19" ht="15" customHeight="1">
      <c r="R15981"/>
      <c r="S15981"/>
    </row>
    <row r="15982" spans="18:19" ht="15" customHeight="1">
      <c r="R15982"/>
      <c r="S15982"/>
    </row>
    <row r="15983" spans="18:19" ht="15" customHeight="1">
      <c r="R15983"/>
      <c r="S15983"/>
    </row>
    <row r="15984" spans="18:19" ht="15" customHeight="1">
      <c r="R15984"/>
      <c r="S15984"/>
    </row>
    <row r="15985" spans="18:19" ht="15" customHeight="1">
      <c r="R15985"/>
      <c r="S15985"/>
    </row>
    <row r="15986" spans="18:19" ht="15" customHeight="1">
      <c r="R15986"/>
      <c r="S15986"/>
    </row>
    <row r="15987" spans="18:19" ht="15" customHeight="1">
      <c r="R15987"/>
      <c r="S15987"/>
    </row>
    <row r="15988" spans="18:19" ht="15" customHeight="1">
      <c r="R15988"/>
      <c r="S15988"/>
    </row>
    <row r="15989" spans="18:19" ht="15" customHeight="1">
      <c r="R15989"/>
      <c r="S15989"/>
    </row>
    <row r="15990" spans="18:19" ht="15" customHeight="1">
      <c r="R15990"/>
      <c r="S15990"/>
    </row>
    <row r="15991" spans="18:19" ht="15" customHeight="1">
      <c r="R15991"/>
      <c r="S15991"/>
    </row>
    <row r="15992" spans="18:19" ht="15" customHeight="1">
      <c r="R15992"/>
      <c r="S15992"/>
    </row>
    <row r="15993" spans="18:19" ht="15" customHeight="1">
      <c r="R15993"/>
      <c r="S15993"/>
    </row>
    <row r="15994" spans="18:19" ht="15" customHeight="1">
      <c r="R15994"/>
      <c r="S15994"/>
    </row>
    <row r="15995" spans="18:19" ht="15" customHeight="1">
      <c r="R15995"/>
      <c r="S15995"/>
    </row>
    <row r="15996" spans="18:19" ht="15" customHeight="1">
      <c r="R15996"/>
      <c r="S15996"/>
    </row>
    <row r="15997" spans="18:19" ht="15" customHeight="1">
      <c r="R15997"/>
      <c r="S15997"/>
    </row>
    <row r="15998" spans="18:19" ht="15" customHeight="1">
      <c r="R15998"/>
      <c r="S15998"/>
    </row>
    <row r="15999" spans="18:19" ht="15" customHeight="1">
      <c r="R15999"/>
      <c r="S15999"/>
    </row>
    <row r="16000" spans="18:19" ht="15" customHeight="1">
      <c r="R16000"/>
      <c r="S16000"/>
    </row>
    <row r="16001" spans="18:19" ht="15" customHeight="1">
      <c r="R16001"/>
      <c r="S16001"/>
    </row>
    <row r="16002" spans="18:19" ht="15" customHeight="1">
      <c r="R16002"/>
      <c r="S16002"/>
    </row>
    <row r="16003" spans="18:19" ht="15" customHeight="1">
      <c r="R16003"/>
      <c r="S16003"/>
    </row>
    <row r="16004" spans="18:19" ht="15" customHeight="1">
      <c r="R16004"/>
      <c r="S16004"/>
    </row>
    <row r="16005" spans="18:19" ht="15" customHeight="1">
      <c r="R16005"/>
      <c r="S16005"/>
    </row>
    <row r="16006" spans="18:19" ht="15" customHeight="1">
      <c r="R16006"/>
      <c r="S16006"/>
    </row>
    <row r="16007" spans="18:19" ht="15" customHeight="1">
      <c r="R16007"/>
      <c r="S16007"/>
    </row>
    <row r="16008" spans="18:19" ht="15" customHeight="1">
      <c r="R16008"/>
      <c r="S16008"/>
    </row>
    <row r="16009" spans="18:19" ht="15" customHeight="1">
      <c r="R16009"/>
      <c r="S16009"/>
    </row>
    <row r="16010" spans="18:19" ht="15" customHeight="1">
      <c r="R16010"/>
      <c r="S16010"/>
    </row>
    <row r="16011" spans="18:19" ht="15" customHeight="1">
      <c r="R16011"/>
      <c r="S16011"/>
    </row>
    <row r="16012" spans="18:19" ht="15" customHeight="1">
      <c r="R16012"/>
      <c r="S16012"/>
    </row>
    <row r="16013" spans="18:19" ht="15" customHeight="1">
      <c r="R16013"/>
      <c r="S16013"/>
    </row>
    <row r="16014" spans="18:19" ht="15" customHeight="1">
      <c r="R16014"/>
      <c r="S16014"/>
    </row>
    <row r="16015" spans="18:19" ht="15" customHeight="1">
      <c r="R16015"/>
      <c r="S16015"/>
    </row>
    <row r="16016" spans="18:19" ht="15" customHeight="1">
      <c r="R16016"/>
      <c r="S16016"/>
    </row>
    <row r="16017" spans="18:19" ht="15" customHeight="1">
      <c r="R16017"/>
      <c r="S16017"/>
    </row>
    <row r="16018" spans="18:19" ht="15" customHeight="1">
      <c r="R16018"/>
      <c r="S16018"/>
    </row>
    <row r="16019" spans="18:19" ht="15" customHeight="1">
      <c r="R16019"/>
      <c r="S16019"/>
    </row>
    <row r="16020" spans="18:19" ht="15" customHeight="1">
      <c r="R16020"/>
      <c r="S16020"/>
    </row>
    <row r="16021" spans="18:19" ht="15" customHeight="1">
      <c r="R16021"/>
      <c r="S16021"/>
    </row>
    <row r="16022" spans="18:19" ht="15" customHeight="1">
      <c r="R16022"/>
      <c r="S16022"/>
    </row>
    <row r="16023" spans="18:19" ht="15" customHeight="1">
      <c r="R16023"/>
      <c r="S16023"/>
    </row>
    <row r="16024" spans="18:19" ht="15" customHeight="1">
      <c r="R16024"/>
      <c r="S16024"/>
    </row>
    <row r="16025" spans="18:19" ht="15" customHeight="1">
      <c r="R16025"/>
      <c r="S16025"/>
    </row>
    <row r="16026" spans="18:19" ht="15" customHeight="1">
      <c r="R16026"/>
      <c r="S16026"/>
    </row>
    <row r="16027" spans="18:19" ht="15" customHeight="1">
      <c r="R16027"/>
      <c r="S16027"/>
    </row>
    <row r="16028" spans="18:19" ht="15" customHeight="1">
      <c r="R16028"/>
      <c r="S16028"/>
    </row>
    <row r="16029" spans="18:19" ht="15" customHeight="1">
      <c r="R16029"/>
      <c r="S16029"/>
    </row>
    <row r="16030" spans="18:19" ht="15" customHeight="1">
      <c r="R16030"/>
      <c r="S16030"/>
    </row>
    <row r="16031" spans="18:19" ht="15" customHeight="1">
      <c r="R16031"/>
      <c r="S16031"/>
    </row>
    <row r="16032" spans="18:19" ht="15" customHeight="1">
      <c r="R16032"/>
      <c r="S16032"/>
    </row>
    <row r="16033" spans="18:19" ht="15" customHeight="1">
      <c r="R16033"/>
      <c r="S16033"/>
    </row>
    <row r="16034" spans="18:19" ht="15" customHeight="1">
      <c r="R16034"/>
      <c r="S16034"/>
    </row>
    <row r="16035" spans="18:19" ht="15" customHeight="1">
      <c r="R16035"/>
      <c r="S16035"/>
    </row>
    <row r="16036" spans="18:19" ht="15" customHeight="1">
      <c r="R16036"/>
      <c r="S16036"/>
    </row>
    <row r="16037" spans="18:19" ht="15" customHeight="1">
      <c r="R16037"/>
      <c r="S16037"/>
    </row>
    <row r="16038" spans="18:19" ht="15" customHeight="1">
      <c r="R16038"/>
      <c r="S16038"/>
    </row>
    <row r="16039" spans="18:19" ht="15" customHeight="1">
      <c r="R16039"/>
      <c r="S16039"/>
    </row>
    <row r="16040" spans="18:19" ht="15" customHeight="1">
      <c r="R16040"/>
      <c r="S16040"/>
    </row>
    <row r="16041" spans="18:19" ht="15" customHeight="1">
      <c r="R16041"/>
      <c r="S16041"/>
    </row>
    <row r="16042" spans="18:19" ht="15" customHeight="1">
      <c r="R16042"/>
      <c r="S16042"/>
    </row>
    <row r="16043" spans="18:19" ht="15" customHeight="1">
      <c r="R16043"/>
      <c r="S16043"/>
    </row>
    <row r="16044" spans="18:19" ht="15" customHeight="1">
      <c r="R16044"/>
      <c r="S16044"/>
    </row>
    <row r="16045" spans="18:19" ht="15" customHeight="1">
      <c r="R16045"/>
      <c r="S16045"/>
    </row>
    <row r="16046" spans="18:19" ht="15" customHeight="1">
      <c r="R16046"/>
      <c r="S16046"/>
    </row>
    <row r="16047" spans="18:19" ht="15" customHeight="1">
      <c r="R16047"/>
      <c r="S16047"/>
    </row>
    <row r="16048" spans="18:19" ht="15" customHeight="1">
      <c r="R16048"/>
      <c r="S16048"/>
    </row>
    <row r="16049" spans="18:19" ht="15" customHeight="1">
      <c r="R16049"/>
      <c r="S16049"/>
    </row>
    <row r="16050" spans="18:19" ht="15" customHeight="1">
      <c r="R16050"/>
      <c r="S16050"/>
    </row>
    <row r="16051" spans="18:19" ht="15" customHeight="1">
      <c r="R16051"/>
      <c r="S16051"/>
    </row>
    <row r="16052" spans="18:19" ht="15" customHeight="1">
      <c r="R16052"/>
      <c r="S16052"/>
    </row>
    <row r="16053" spans="18:19" ht="15" customHeight="1">
      <c r="R16053"/>
      <c r="S16053"/>
    </row>
    <row r="16054" spans="18:19" ht="15" customHeight="1">
      <c r="R16054"/>
      <c r="S16054"/>
    </row>
    <row r="16055" spans="18:19" ht="15" customHeight="1">
      <c r="R16055"/>
      <c r="S16055"/>
    </row>
    <row r="16056" spans="18:19" ht="15" customHeight="1">
      <c r="R16056"/>
      <c r="S16056"/>
    </row>
    <row r="16057" spans="18:19" ht="15" customHeight="1">
      <c r="R16057"/>
      <c r="S16057"/>
    </row>
    <row r="16058" spans="18:19" ht="15" customHeight="1">
      <c r="R16058"/>
      <c r="S16058"/>
    </row>
    <row r="16059" spans="18:19" ht="15" customHeight="1">
      <c r="R16059"/>
      <c r="S16059"/>
    </row>
    <row r="16060" spans="18:19" ht="15" customHeight="1">
      <c r="R16060"/>
      <c r="S16060"/>
    </row>
    <row r="16061" spans="18:19" ht="15" customHeight="1">
      <c r="R16061"/>
      <c r="S16061"/>
    </row>
    <row r="16062" spans="18:19" ht="15" customHeight="1">
      <c r="R16062"/>
      <c r="S16062"/>
    </row>
    <row r="16063" spans="18:19" ht="15" customHeight="1">
      <c r="R16063"/>
      <c r="S16063"/>
    </row>
    <row r="16064" spans="18:19" ht="15" customHeight="1">
      <c r="R16064"/>
      <c r="S16064"/>
    </row>
    <row r="16065" spans="18:19" ht="15" customHeight="1">
      <c r="R16065"/>
      <c r="S16065"/>
    </row>
    <row r="16066" spans="18:19" ht="15" customHeight="1">
      <c r="R16066"/>
      <c r="S16066"/>
    </row>
    <row r="16067" spans="18:19" ht="15" customHeight="1">
      <c r="R16067"/>
      <c r="S16067"/>
    </row>
    <row r="16068" spans="18:19" ht="15" customHeight="1">
      <c r="R16068"/>
      <c r="S16068"/>
    </row>
    <row r="16069" spans="18:19" ht="15" customHeight="1">
      <c r="R16069"/>
      <c r="S16069"/>
    </row>
    <row r="16070" spans="18:19" ht="15" customHeight="1">
      <c r="R16070"/>
      <c r="S16070"/>
    </row>
    <row r="16071" spans="18:19" ht="15" customHeight="1">
      <c r="R16071"/>
      <c r="S16071"/>
    </row>
    <row r="16072" spans="18:19" ht="15" customHeight="1">
      <c r="R16072"/>
      <c r="S16072"/>
    </row>
    <row r="16073" spans="18:19" ht="15" customHeight="1">
      <c r="R16073"/>
      <c r="S16073"/>
    </row>
    <row r="16074" spans="18:19" ht="15" customHeight="1">
      <c r="R16074"/>
      <c r="S16074"/>
    </row>
    <row r="16075" spans="18:19" ht="15" customHeight="1">
      <c r="R16075"/>
      <c r="S16075"/>
    </row>
    <row r="16076" spans="18:19" ht="15" customHeight="1">
      <c r="R16076"/>
      <c r="S16076"/>
    </row>
    <row r="16077" spans="18:19" ht="15" customHeight="1">
      <c r="R16077"/>
      <c r="S16077"/>
    </row>
    <row r="16078" spans="18:19" ht="15" customHeight="1">
      <c r="R16078"/>
      <c r="S16078"/>
    </row>
    <row r="16079" spans="18:19" ht="15" customHeight="1">
      <c r="R16079"/>
      <c r="S16079"/>
    </row>
    <row r="16080" spans="18:19" ht="15" customHeight="1">
      <c r="R16080"/>
      <c r="S16080"/>
    </row>
    <row r="16081" spans="18:19" ht="15" customHeight="1">
      <c r="R16081"/>
      <c r="S16081"/>
    </row>
    <row r="16082" spans="18:19" ht="15" customHeight="1">
      <c r="R16082"/>
      <c r="S16082"/>
    </row>
    <row r="16083" spans="18:19" ht="15" customHeight="1">
      <c r="R16083"/>
      <c r="S16083"/>
    </row>
    <row r="16084" spans="18:19" ht="15" customHeight="1">
      <c r="R16084"/>
      <c r="S16084"/>
    </row>
    <row r="16085" spans="18:19" ht="15" customHeight="1">
      <c r="R16085"/>
      <c r="S16085"/>
    </row>
    <row r="16086" spans="18:19" ht="15" customHeight="1">
      <c r="R16086"/>
      <c r="S16086"/>
    </row>
    <row r="16087" spans="18:19" ht="15" customHeight="1">
      <c r="R16087"/>
      <c r="S16087"/>
    </row>
    <row r="16088" spans="18:19" ht="15" customHeight="1">
      <c r="R16088"/>
      <c r="S16088"/>
    </row>
    <row r="16089" spans="18:19" ht="15" customHeight="1">
      <c r="R16089"/>
      <c r="S16089"/>
    </row>
    <row r="16090" spans="18:19" ht="15" customHeight="1">
      <c r="R16090"/>
      <c r="S16090"/>
    </row>
    <row r="16091" spans="18:19" ht="15" customHeight="1">
      <c r="R16091"/>
      <c r="S16091"/>
    </row>
    <row r="16092" spans="18:19" ht="15" customHeight="1">
      <c r="R16092"/>
      <c r="S16092"/>
    </row>
    <row r="16093" spans="18:19" ht="15" customHeight="1">
      <c r="R16093"/>
      <c r="S16093"/>
    </row>
    <row r="16094" spans="18:19" ht="15" customHeight="1">
      <c r="R16094"/>
      <c r="S16094"/>
    </row>
    <row r="16095" spans="18:19" ht="15" customHeight="1">
      <c r="R16095"/>
      <c r="S16095"/>
    </row>
    <row r="16096" spans="18:19" ht="15" customHeight="1">
      <c r="R16096"/>
      <c r="S16096"/>
    </row>
    <row r="16097" spans="18:19" ht="15" customHeight="1">
      <c r="R16097"/>
      <c r="S16097"/>
    </row>
    <row r="16098" spans="18:19" ht="15" customHeight="1">
      <c r="R16098"/>
      <c r="S16098"/>
    </row>
    <row r="16099" spans="18:19" ht="15" customHeight="1">
      <c r="R16099"/>
      <c r="S16099"/>
    </row>
    <row r="16100" spans="18:19" ht="15" customHeight="1">
      <c r="R16100"/>
      <c r="S16100"/>
    </row>
    <row r="16101" spans="18:19" ht="15" customHeight="1">
      <c r="R16101"/>
      <c r="S16101"/>
    </row>
    <row r="16102" spans="18:19" ht="15" customHeight="1">
      <c r="R16102"/>
      <c r="S16102"/>
    </row>
    <row r="16103" spans="18:19" ht="15" customHeight="1">
      <c r="R16103"/>
      <c r="S16103"/>
    </row>
    <row r="16104" spans="18:19" ht="15" customHeight="1">
      <c r="R16104"/>
      <c r="S16104"/>
    </row>
    <row r="16105" spans="18:19" ht="15" customHeight="1">
      <c r="R16105"/>
      <c r="S16105"/>
    </row>
    <row r="16106" spans="18:19" ht="15" customHeight="1">
      <c r="R16106"/>
      <c r="S16106"/>
    </row>
    <row r="16107" spans="18:19" ht="15" customHeight="1">
      <c r="R16107"/>
      <c r="S16107"/>
    </row>
    <row r="16108" spans="18:19" ht="15" customHeight="1">
      <c r="R16108"/>
      <c r="S16108"/>
    </row>
    <row r="16109" spans="18:19" ht="15" customHeight="1">
      <c r="R16109"/>
      <c r="S16109"/>
    </row>
    <row r="16110" spans="18:19" ht="15" customHeight="1">
      <c r="R16110"/>
      <c r="S16110"/>
    </row>
    <row r="16111" spans="18:19" ht="15" customHeight="1">
      <c r="R16111"/>
      <c r="S16111"/>
    </row>
    <row r="16112" spans="18:19" ht="15" customHeight="1">
      <c r="R16112"/>
      <c r="S16112"/>
    </row>
    <row r="16113" spans="18:19" ht="15" customHeight="1">
      <c r="R16113"/>
      <c r="S16113"/>
    </row>
    <row r="16114" spans="18:19" ht="15" customHeight="1">
      <c r="R16114"/>
      <c r="S16114"/>
    </row>
    <row r="16115" spans="18:19" ht="15" customHeight="1">
      <c r="R16115"/>
      <c r="S16115"/>
    </row>
    <row r="16116" spans="18:19" ht="15" customHeight="1">
      <c r="R16116"/>
      <c r="S16116"/>
    </row>
    <row r="16117" spans="18:19" ht="15" customHeight="1">
      <c r="R16117"/>
      <c r="S16117"/>
    </row>
    <row r="16118" spans="18:19" ht="15" customHeight="1">
      <c r="R16118"/>
      <c r="S16118"/>
    </row>
    <row r="16119" spans="18:19" ht="15" customHeight="1">
      <c r="R16119"/>
      <c r="S16119"/>
    </row>
    <row r="16120" spans="18:19" ht="15" customHeight="1">
      <c r="R16120"/>
      <c r="S16120"/>
    </row>
    <row r="16121" spans="18:19" ht="15" customHeight="1">
      <c r="R16121"/>
      <c r="S16121"/>
    </row>
    <row r="16122" spans="18:19" ht="15" customHeight="1">
      <c r="R16122"/>
      <c r="S16122"/>
    </row>
    <row r="16123" spans="18:19" ht="15" customHeight="1">
      <c r="R16123"/>
      <c r="S16123"/>
    </row>
    <row r="16124" spans="18:19" ht="15" customHeight="1">
      <c r="R16124"/>
      <c r="S16124"/>
    </row>
    <row r="16125" spans="18:19" ht="15" customHeight="1">
      <c r="R16125"/>
      <c r="S16125"/>
    </row>
    <row r="16126" spans="18:19" ht="15" customHeight="1">
      <c r="R16126"/>
      <c r="S16126"/>
    </row>
    <row r="16127" spans="18:19" ht="15" customHeight="1">
      <c r="R16127"/>
      <c r="S16127"/>
    </row>
    <row r="16128" spans="18:19" ht="15" customHeight="1">
      <c r="R16128"/>
      <c r="S16128"/>
    </row>
    <row r="16129" spans="18:19" ht="15" customHeight="1">
      <c r="R16129"/>
      <c r="S16129"/>
    </row>
    <row r="16130" spans="18:19" ht="15" customHeight="1">
      <c r="R16130"/>
      <c r="S16130"/>
    </row>
    <row r="16131" spans="18:19" ht="15" customHeight="1">
      <c r="R16131"/>
      <c r="S16131"/>
    </row>
    <row r="16132" spans="18:19" ht="15" customHeight="1">
      <c r="R16132"/>
      <c r="S16132"/>
    </row>
    <row r="16133" spans="18:19" ht="15" customHeight="1">
      <c r="R16133"/>
      <c r="S16133"/>
    </row>
    <row r="16134" spans="18:19" ht="15" customHeight="1">
      <c r="R16134"/>
      <c r="S16134"/>
    </row>
    <row r="16135" spans="18:19" ht="15" customHeight="1">
      <c r="R16135"/>
      <c r="S16135"/>
    </row>
    <row r="16136" spans="18:19" ht="15" customHeight="1">
      <c r="R16136"/>
      <c r="S16136"/>
    </row>
    <row r="16137" spans="18:19" ht="15" customHeight="1">
      <c r="R16137"/>
      <c r="S16137"/>
    </row>
    <row r="16138" spans="18:19" ht="15" customHeight="1">
      <c r="R16138"/>
      <c r="S16138"/>
    </row>
    <row r="16139" spans="18:19" ht="15" customHeight="1">
      <c r="R16139"/>
      <c r="S16139"/>
    </row>
    <row r="16140" spans="18:19" ht="15" customHeight="1">
      <c r="R16140"/>
      <c r="S16140"/>
    </row>
    <row r="16141" spans="18:19" ht="15" customHeight="1">
      <c r="R16141"/>
      <c r="S16141"/>
    </row>
    <row r="16142" spans="18:19" ht="15" customHeight="1">
      <c r="R16142"/>
      <c r="S16142"/>
    </row>
    <row r="16143" spans="18:19" ht="15" customHeight="1">
      <c r="R16143"/>
      <c r="S16143"/>
    </row>
    <row r="16144" spans="18:19" ht="15" customHeight="1">
      <c r="R16144"/>
      <c r="S16144"/>
    </row>
    <row r="16145" spans="18:19" ht="15" customHeight="1">
      <c r="R16145"/>
      <c r="S16145"/>
    </row>
    <row r="16146" spans="18:19" ht="15" customHeight="1">
      <c r="R16146"/>
      <c r="S16146"/>
    </row>
    <row r="16147" spans="18:19" ht="15" customHeight="1">
      <c r="R16147"/>
      <c r="S16147"/>
    </row>
    <row r="16148" spans="18:19" ht="15" customHeight="1">
      <c r="R16148"/>
      <c r="S16148"/>
    </row>
    <row r="16149" spans="18:19" ht="15" customHeight="1">
      <c r="R16149"/>
      <c r="S16149"/>
    </row>
    <row r="16150" spans="18:19" ht="15" customHeight="1">
      <c r="R16150"/>
      <c r="S16150"/>
    </row>
    <row r="16151" spans="18:19" ht="15" customHeight="1">
      <c r="R16151"/>
      <c r="S16151"/>
    </row>
    <row r="16152" spans="18:19" ht="15" customHeight="1">
      <c r="R16152"/>
      <c r="S16152"/>
    </row>
    <row r="16153" spans="18:19" ht="15" customHeight="1">
      <c r="R16153"/>
      <c r="S16153"/>
    </row>
    <row r="16154" spans="18:19" ht="15" customHeight="1">
      <c r="R16154"/>
      <c r="S16154"/>
    </row>
    <row r="16155" spans="18:19" ht="15" customHeight="1">
      <c r="R16155"/>
      <c r="S16155"/>
    </row>
    <row r="16156" spans="18:19" ht="15" customHeight="1">
      <c r="R16156"/>
      <c r="S16156"/>
    </row>
    <row r="16157" spans="18:19" ht="15" customHeight="1">
      <c r="R16157"/>
      <c r="S16157"/>
    </row>
    <row r="16158" spans="18:19" ht="15" customHeight="1">
      <c r="R16158"/>
      <c r="S16158"/>
    </row>
    <row r="16159" spans="18:19" ht="15" customHeight="1">
      <c r="R16159"/>
      <c r="S16159"/>
    </row>
    <row r="16160" spans="18:19" ht="15" customHeight="1">
      <c r="R16160"/>
      <c r="S16160"/>
    </row>
    <row r="16161" spans="18:19" ht="15" customHeight="1">
      <c r="R16161"/>
      <c r="S16161"/>
    </row>
    <row r="16162" spans="18:19" ht="15" customHeight="1">
      <c r="R16162"/>
      <c r="S16162"/>
    </row>
    <row r="16163" spans="18:19" ht="15" customHeight="1">
      <c r="R16163"/>
      <c r="S16163"/>
    </row>
    <row r="16164" spans="18:19" ht="15" customHeight="1">
      <c r="R16164"/>
      <c r="S16164"/>
    </row>
    <row r="16165" spans="18:19" ht="15" customHeight="1">
      <c r="R16165"/>
      <c r="S16165"/>
    </row>
    <row r="16166" spans="18:19" ht="15" customHeight="1">
      <c r="R16166"/>
      <c r="S16166"/>
    </row>
    <row r="16167" spans="18:19" ht="15" customHeight="1">
      <c r="R16167"/>
      <c r="S16167"/>
    </row>
    <row r="16168" spans="18:19" ht="15" customHeight="1">
      <c r="R16168"/>
      <c r="S16168"/>
    </row>
    <row r="16169" spans="18:19" ht="15" customHeight="1">
      <c r="R16169"/>
      <c r="S16169"/>
    </row>
    <row r="16170" spans="18:19" ht="15" customHeight="1">
      <c r="R16170"/>
      <c r="S16170"/>
    </row>
    <row r="16171" spans="18:19" ht="15" customHeight="1">
      <c r="R16171"/>
      <c r="S16171"/>
    </row>
    <row r="16172" spans="18:19" ht="15" customHeight="1">
      <c r="R16172"/>
      <c r="S16172"/>
    </row>
    <row r="16173" spans="18:19" ht="15" customHeight="1">
      <c r="R16173"/>
      <c r="S16173"/>
    </row>
    <row r="16174" spans="18:19" ht="15" customHeight="1">
      <c r="R16174"/>
      <c r="S16174"/>
    </row>
    <row r="16175" spans="18:19" ht="15" customHeight="1">
      <c r="R16175"/>
      <c r="S16175"/>
    </row>
    <row r="16176" spans="18:19" ht="15" customHeight="1">
      <c r="R16176"/>
      <c r="S16176"/>
    </row>
    <row r="16177" spans="18:19" ht="15" customHeight="1">
      <c r="R16177"/>
      <c r="S16177"/>
    </row>
    <row r="16178" spans="18:19" ht="15" customHeight="1">
      <c r="R16178"/>
      <c r="S16178"/>
    </row>
    <row r="16179" spans="18:19" ht="15" customHeight="1">
      <c r="R16179"/>
      <c r="S16179"/>
    </row>
    <row r="16180" spans="18:19" ht="15" customHeight="1">
      <c r="R16180"/>
      <c r="S16180"/>
    </row>
    <row r="16181" spans="18:19" ht="15" customHeight="1">
      <c r="R16181"/>
      <c r="S16181"/>
    </row>
    <row r="16182" spans="18:19" ht="15" customHeight="1">
      <c r="R16182"/>
      <c r="S16182"/>
    </row>
    <row r="16183" spans="18:19" ht="15" customHeight="1">
      <c r="R16183"/>
      <c r="S16183"/>
    </row>
    <row r="16184" spans="18:19" ht="15" customHeight="1">
      <c r="R16184"/>
      <c r="S16184"/>
    </row>
    <row r="16185" spans="18:19" ht="15" customHeight="1">
      <c r="R16185"/>
      <c r="S16185"/>
    </row>
    <row r="16186" spans="18:19" ht="15" customHeight="1">
      <c r="R16186"/>
      <c r="S16186"/>
    </row>
    <row r="16187" spans="18:19" ht="15" customHeight="1">
      <c r="R16187"/>
      <c r="S16187"/>
    </row>
    <row r="16188" spans="18:19" ht="15" customHeight="1">
      <c r="R16188"/>
      <c r="S16188"/>
    </row>
    <row r="16189" spans="18:19" ht="15" customHeight="1">
      <c r="R16189"/>
      <c r="S16189"/>
    </row>
    <row r="16190" spans="18:19" ht="15" customHeight="1">
      <c r="R16190"/>
      <c r="S16190"/>
    </row>
    <row r="16191" spans="18:19" ht="15" customHeight="1">
      <c r="R16191"/>
      <c r="S16191"/>
    </row>
    <row r="16192" spans="18:19" ht="15" customHeight="1">
      <c r="R16192"/>
      <c r="S16192"/>
    </row>
    <row r="16193" spans="18:19" ht="15" customHeight="1">
      <c r="R16193"/>
      <c r="S16193"/>
    </row>
    <row r="16194" spans="18:19" ht="15" customHeight="1">
      <c r="R16194"/>
      <c r="S16194"/>
    </row>
    <row r="16195" spans="18:19" ht="15" customHeight="1">
      <c r="R16195"/>
      <c r="S16195"/>
    </row>
    <row r="16196" spans="18:19" ht="15" customHeight="1">
      <c r="R16196"/>
      <c r="S16196"/>
    </row>
    <row r="16197" spans="18:19" ht="15" customHeight="1">
      <c r="R16197"/>
      <c r="S16197"/>
    </row>
    <row r="16198" spans="18:19" ht="15" customHeight="1">
      <c r="R16198"/>
      <c r="S16198"/>
    </row>
    <row r="16199" spans="18:19" ht="15" customHeight="1">
      <c r="R16199"/>
      <c r="S16199"/>
    </row>
    <row r="16200" spans="18:19" ht="15" customHeight="1">
      <c r="R16200"/>
      <c r="S16200"/>
    </row>
    <row r="16201" spans="18:19" ht="15" customHeight="1">
      <c r="R16201"/>
      <c r="S16201"/>
    </row>
    <row r="16202" spans="18:19" ht="15" customHeight="1">
      <c r="R16202"/>
      <c r="S16202"/>
    </row>
    <row r="16203" spans="18:19" ht="15" customHeight="1">
      <c r="R16203"/>
      <c r="S16203"/>
    </row>
    <row r="16204" spans="18:19" ht="15" customHeight="1">
      <c r="R16204"/>
      <c r="S16204"/>
    </row>
    <row r="16205" spans="18:19" ht="15" customHeight="1">
      <c r="R16205"/>
      <c r="S16205"/>
    </row>
    <row r="16206" spans="18:19" ht="15" customHeight="1">
      <c r="R16206"/>
      <c r="S16206"/>
    </row>
    <row r="16207" spans="18:19" ht="15" customHeight="1">
      <c r="R16207"/>
      <c r="S16207"/>
    </row>
    <row r="16208" spans="18:19" ht="15" customHeight="1">
      <c r="R16208"/>
      <c r="S16208"/>
    </row>
    <row r="16209" spans="18:19" ht="15" customHeight="1">
      <c r="R16209"/>
      <c r="S16209"/>
    </row>
    <row r="16210" spans="18:19" ht="15" customHeight="1">
      <c r="R16210"/>
      <c r="S16210"/>
    </row>
    <row r="16211" spans="18:19" ht="15" customHeight="1">
      <c r="R16211"/>
      <c r="S16211"/>
    </row>
    <row r="16212" spans="18:19" ht="15" customHeight="1">
      <c r="R16212"/>
      <c r="S16212"/>
    </row>
    <row r="16213" spans="18:19" ht="15" customHeight="1">
      <c r="R16213"/>
      <c r="S16213"/>
    </row>
    <row r="16214" spans="18:19" ht="15" customHeight="1">
      <c r="R16214"/>
      <c r="S16214"/>
    </row>
    <row r="16215" spans="18:19" ht="15" customHeight="1">
      <c r="R16215"/>
      <c r="S16215"/>
    </row>
    <row r="16216" spans="18:19" ht="15" customHeight="1">
      <c r="R16216"/>
      <c r="S16216"/>
    </row>
    <row r="16217" spans="18:19" ht="15" customHeight="1">
      <c r="R16217"/>
      <c r="S16217"/>
    </row>
    <row r="16218" spans="18:19" ht="15" customHeight="1">
      <c r="R16218"/>
      <c r="S16218"/>
    </row>
    <row r="16219" spans="18:19" ht="15" customHeight="1">
      <c r="R16219"/>
      <c r="S16219"/>
    </row>
    <row r="16220" spans="18:19" ht="15" customHeight="1">
      <c r="R16220"/>
      <c r="S16220"/>
    </row>
    <row r="16221" spans="18:19" ht="15" customHeight="1">
      <c r="R16221"/>
      <c r="S16221"/>
    </row>
    <row r="16222" spans="18:19" ht="15" customHeight="1">
      <c r="R16222"/>
      <c r="S16222"/>
    </row>
    <row r="16223" spans="18:19" ht="15" customHeight="1">
      <c r="R16223"/>
      <c r="S16223"/>
    </row>
    <row r="16224" spans="18:19" ht="15" customHeight="1">
      <c r="R16224"/>
      <c r="S16224"/>
    </row>
    <row r="16225" spans="18:19" ht="15" customHeight="1">
      <c r="R16225"/>
      <c r="S16225"/>
    </row>
    <row r="16226" spans="18:19" ht="15" customHeight="1">
      <c r="R16226"/>
      <c r="S16226"/>
    </row>
    <row r="16227" spans="18:19" ht="15" customHeight="1">
      <c r="R16227"/>
      <c r="S16227"/>
    </row>
    <row r="16228" spans="18:19" ht="15" customHeight="1">
      <c r="R16228"/>
      <c r="S16228"/>
    </row>
    <row r="16229" spans="18:19" ht="15" customHeight="1">
      <c r="R16229"/>
      <c r="S16229"/>
    </row>
    <row r="16230" spans="18:19" ht="15" customHeight="1">
      <c r="R16230"/>
      <c r="S16230"/>
    </row>
    <row r="16231" spans="18:19" ht="15" customHeight="1">
      <c r="R16231"/>
      <c r="S16231"/>
    </row>
    <row r="16232" spans="18:19" ht="15" customHeight="1">
      <c r="R16232"/>
      <c r="S16232"/>
    </row>
    <row r="16233" spans="18:19" ht="15" customHeight="1">
      <c r="R16233"/>
      <c r="S16233"/>
    </row>
    <row r="16234" spans="18:19" ht="15" customHeight="1">
      <c r="R16234"/>
      <c r="S16234"/>
    </row>
    <row r="16235" spans="18:19" ht="15" customHeight="1">
      <c r="R16235"/>
      <c r="S16235"/>
    </row>
    <row r="16236" spans="18:19" ht="15" customHeight="1">
      <c r="R16236"/>
      <c r="S16236"/>
    </row>
    <row r="16237" spans="18:19" ht="15" customHeight="1">
      <c r="R16237"/>
      <c r="S16237"/>
    </row>
    <row r="16238" spans="18:19" ht="15" customHeight="1">
      <c r="R16238"/>
      <c r="S16238"/>
    </row>
    <row r="16239" spans="18:19" ht="15" customHeight="1">
      <c r="R16239"/>
      <c r="S16239"/>
    </row>
    <row r="16240" spans="18:19" ht="15" customHeight="1">
      <c r="R16240"/>
      <c r="S16240"/>
    </row>
    <row r="16241" spans="18:19" ht="15" customHeight="1">
      <c r="R16241"/>
      <c r="S16241"/>
    </row>
    <row r="16242" spans="18:19" ht="15" customHeight="1">
      <c r="R16242"/>
      <c r="S16242"/>
    </row>
    <row r="16243" spans="18:19" ht="15" customHeight="1">
      <c r="R16243"/>
      <c r="S16243"/>
    </row>
    <row r="16244" spans="18:19" ht="15" customHeight="1">
      <c r="R16244"/>
      <c r="S16244"/>
    </row>
    <row r="16245" spans="18:19" ht="15" customHeight="1">
      <c r="R16245"/>
      <c r="S16245"/>
    </row>
    <row r="16246" spans="18:19" ht="15" customHeight="1">
      <c r="R16246"/>
      <c r="S16246"/>
    </row>
    <row r="16247" spans="18:19" ht="15" customHeight="1">
      <c r="R16247"/>
      <c r="S16247"/>
    </row>
    <row r="16248" spans="18:19" ht="15" customHeight="1">
      <c r="R16248"/>
      <c r="S16248"/>
    </row>
    <row r="16249" spans="18:19" ht="15" customHeight="1">
      <c r="R16249"/>
      <c r="S16249"/>
    </row>
    <row r="16250" spans="18:19" ht="15" customHeight="1">
      <c r="R16250"/>
      <c r="S16250"/>
    </row>
    <row r="16251" spans="18:19" ht="15" customHeight="1">
      <c r="R16251"/>
      <c r="S16251"/>
    </row>
    <row r="16252" spans="18:19" ht="15" customHeight="1">
      <c r="R16252"/>
      <c r="S16252"/>
    </row>
    <row r="16253" spans="18:19" ht="15" customHeight="1">
      <c r="R16253"/>
      <c r="S16253"/>
    </row>
    <row r="16254" spans="18:19" ht="15" customHeight="1">
      <c r="R16254"/>
      <c r="S16254"/>
    </row>
    <row r="16255" spans="18:19" ht="15" customHeight="1">
      <c r="R16255"/>
      <c r="S16255"/>
    </row>
    <row r="16256" spans="18:19" ht="15" customHeight="1">
      <c r="R16256"/>
      <c r="S16256"/>
    </row>
    <row r="16257" spans="18:19" ht="15" customHeight="1">
      <c r="R16257"/>
      <c r="S16257"/>
    </row>
    <row r="16258" spans="18:19" ht="15" customHeight="1">
      <c r="R16258"/>
      <c r="S16258"/>
    </row>
    <row r="16259" spans="18:19" ht="15" customHeight="1">
      <c r="R16259"/>
      <c r="S16259"/>
    </row>
    <row r="16260" spans="18:19" ht="15" customHeight="1">
      <c r="R16260"/>
      <c r="S16260"/>
    </row>
    <row r="16261" spans="18:19" ht="15" customHeight="1">
      <c r="R16261"/>
      <c r="S16261"/>
    </row>
    <row r="16262" spans="18:19" ht="15" customHeight="1">
      <c r="R16262"/>
      <c r="S16262"/>
    </row>
    <row r="16263" spans="18:19" ht="15" customHeight="1">
      <c r="R16263"/>
      <c r="S16263"/>
    </row>
    <row r="16264" spans="18:19" ht="15" customHeight="1">
      <c r="R16264"/>
      <c r="S16264"/>
    </row>
    <row r="16265" spans="18:19" ht="15" customHeight="1">
      <c r="R16265"/>
      <c r="S16265"/>
    </row>
    <row r="16266" spans="18:19" ht="15" customHeight="1">
      <c r="R16266"/>
      <c r="S16266"/>
    </row>
    <row r="16267" spans="18:19" ht="15" customHeight="1">
      <c r="R16267"/>
      <c r="S16267"/>
    </row>
    <row r="16268" spans="18:19" ht="15" customHeight="1">
      <c r="R16268"/>
      <c r="S16268"/>
    </row>
    <row r="16269" spans="18:19" ht="15" customHeight="1">
      <c r="R16269"/>
      <c r="S16269"/>
    </row>
    <row r="16270" spans="18:19" ht="15" customHeight="1">
      <c r="R16270"/>
      <c r="S16270"/>
    </row>
    <row r="16271" spans="18:19" ht="15" customHeight="1">
      <c r="R16271"/>
      <c r="S16271"/>
    </row>
    <row r="16272" spans="18:19" ht="15" customHeight="1">
      <c r="R16272"/>
      <c r="S16272"/>
    </row>
    <row r="16273" spans="18:19" ht="15" customHeight="1">
      <c r="R16273"/>
      <c r="S16273"/>
    </row>
    <row r="16274" spans="18:19" ht="15" customHeight="1">
      <c r="R16274"/>
      <c r="S16274"/>
    </row>
    <row r="16275" spans="18:19" ht="15" customHeight="1">
      <c r="R16275"/>
      <c r="S16275"/>
    </row>
    <row r="16276" spans="18:19" ht="15" customHeight="1">
      <c r="R16276"/>
      <c r="S16276"/>
    </row>
    <row r="16277" spans="18:19" ht="15" customHeight="1">
      <c r="R16277"/>
      <c r="S16277"/>
    </row>
    <row r="16278" spans="18:19" ht="15" customHeight="1">
      <c r="R16278"/>
      <c r="S16278"/>
    </row>
    <row r="16279" spans="18:19" ht="15" customHeight="1">
      <c r="R16279"/>
      <c r="S16279"/>
    </row>
    <row r="16280" spans="18:19" ht="15" customHeight="1">
      <c r="R16280"/>
      <c r="S16280"/>
    </row>
    <row r="16281" spans="18:19" ht="15" customHeight="1">
      <c r="R16281"/>
      <c r="S16281"/>
    </row>
    <row r="16282" spans="18:19" ht="15" customHeight="1">
      <c r="R16282"/>
      <c r="S16282"/>
    </row>
    <row r="16283" spans="18:19" ht="15" customHeight="1">
      <c r="R16283"/>
      <c r="S16283"/>
    </row>
    <row r="16284" spans="18:19" ht="15" customHeight="1">
      <c r="R16284"/>
      <c r="S16284"/>
    </row>
    <row r="16285" spans="18:19" ht="15" customHeight="1">
      <c r="R16285"/>
      <c r="S16285"/>
    </row>
    <row r="16286" spans="18:19" ht="15" customHeight="1">
      <c r="R16286"/>
      <c r="S16286"/>
    </row>
    <row r="16287" spans="18:19" ht="15" customHeight="1">
      <c r="R16287"/>
      <c r="S16287"/>
    </row>
    <row r="16288" spans="18:19" ht="15" customHeight="1">
      <c r="R16288"/>
      <c r="S16288"/>
    </row>
    <row r="16289" spans="18:19" ht="15" customHeight="1">
      <c r="R16289"/>
      <c r="S16289"/>
    </row>
    <row r="16290" spans="18:19" ht="15" customHeight="1">
      <c r="R16290"/>
      <c r="S16290"/>
    </row>
    <row r="16291" spans="18:19" ht="15" customHeight="1">
      <c r="R16291"/>
      <c r="S16291"/>
    </row>
    <row r="16292" spans="18:19" ht="15" customHeight="1">
      <c r="R16292"/>
      <c r="S16292"/>
    </row>
    <row r="16293" spans="18:19" ht="15" customHeight="1">
      <c r="R16293"/>
      <c r="S16293"/>
    </row>
    <row r="16294" spans="18:19" ht="15" customHeight="1">
      <c r="R16294"/>
      <c r="S16294"/>
    </row>
    <row r="16295" spans="18:19" ht="15" customHeight="1">
      <c r="R16295"/>
      <c r="S16295"/>
    </row>
    <row r="16296" spans="18:19" ht="15" customHeight="1">
      <c r="R16296"/>
      <c r="S16296"/>
    </row>
    <row r="16297" spans="18:19" ht="15" customHeight="1">
      <c r="R16297"/>
      <c r="S16297"/>
    </row>
    <row r="16298" spans="18:19" ht="15" customHeight="1">
      <c r="R16298"/>
      <c r="S16298"/>
    </row>
    <row r="16299" spans="18:19" ht="15" customHeight="1">
      <c r="R16299"/>
      <c r="S16299"/>
    </row>
    <row r="16300" spans="18:19" ht="15" customHeight="1">
      <c r="R16300"/>
      <c r="S16300"/>
    </row>
    <row r="16301" spans="18:19" ht="15" customHeight="1">
      <c r="R16301"/>
      <c r="S16301"/>
    </row>
    <row r="16302" spans="18:19" ht="15" customHeight="1">
      <c r="R16302"/>
      <c r="S16302"/>
    </row>
    <row r="16303" spans="18:19" ht="15" customHeight="1">
      <c r="R16303"/>
      <c r="S16303"/>
    </row>
    <row r="16304" spans="18:19" ht="15" customHeight="1">
      <c r="R16304"/>
      <c r="S16304"/>
    </row>
    <row r="16305" spans="18:19" ht="15" customHeight="1">
      <c r="R16305"/>
      <c r="S16305"/>
    </row>
    <row r="16306" spans="18:19" ht="15" customHeight="1">
      <c r="R16306"/>
      <c r="S16306"/>
    </row>
    <row r="16307" spans="18:19" ht="15" customHeight="1">
      <c r="R16307"/>
      <c r="S16307"/>
    </row>
    <row r="16308" spans="18:19" ht="15" customHeight="1">
      <c r="R16308"/>
      <c r="S16308"/>
    </row>
    <row r="16309" spans="18:19" ht="15" customHeight="1">
      <c r="R16309"/>
      <c r="S16309"/>
    </row>
    <row r="16310" spans="18:19" ht="15" customHeight="1">
      <c r="R16310"/>
      <c r="S16310"/>
    </row>
    <row r="16311" spans="18:19" ht="15" customHeight="1">
      <c r="R16311"/>
      <c r="S16311"/>
    </row>
    <row r="16312" spans="18:19" ht="15" customHeight="1">
      <c r="R16312"/>
      <c r="S16312"/>
    </row>
    <row r="16313" spans="18:19" ht="15" customHeight="1">
      <c r="R16313"/>
      <c r="S16313"/>
    </row>
    <row r="16314" spans="18:19" ht="15" customHeight="1">
      <c r="R16314"/>
      <c r="S16314"/>
    </row>
    <row r="16315" spans="18:19" ht="15" customHeight="1">
      <c r="R16315"/>
      <c r="S16315"/>
    </row>
    <row r="16316" spans="18:19" ht="15" customHeight="1">
      <c r="R16316"/>
      <c r="S16316"/>
    </row>
    <row r="16317" spans="18:19" ht="15" customHeight="1">
      <c r="R16317"/>
      <c r="S16317"/>
    </row>
    <row r="16318" spans="18:19" ht="15" customHeight="1">
      <c r="R16318"/>
      <c r="S16318"/>
    </row>
    <row r="16319" spans="18:19" ht="15" customHeight="1">
      <c r="R16319"/>
      <c r="S16319"/>
    </row>
    <row r="16320" spans="18:19" ht="15" customHeight="1">
      <c r="R16320"/>
      <c r="S16320"/>
    </row>
    <row r="16321" spans="18:19" ht="15" customHeight="1">
      <c r="R16321"/>
      <c r="S16321"/>
    </row>
    <row r="16322" spans="18:19" ht="15" customHeight="1">
      <c r="R16322"/>
      <c r="S16322"/>
    </row>
    <row r="16323" spans="18:19" ht="15" customHeight="1">
      <c r="R16323"/>
      <c r="S16323"/>
    </row>
    <row r="16324" spans="18:19" ht="15" customHeight="1">
      <c r="R16324"/>
      <c r="S16324"/>
    </row>
    <row r="16325" spans="18:19" ht="15" customHeight="1">
      <c r="R16325"/>
      <c r="S16325"/>
    </row>
    <row r="16326" spans="18:19" ht="15" customHeight="1">
      <c r="R16326"/>
      <c r="S16326"/>
    </row>
    <row r="16327" spans="18:19" ht="15" customHeight="1">
      <c r="R16327"/>
      <c r="S16327"/>
    </row>
    <row r="16328" spans="18:19" ht="15" customHeight="1">
      <c r="R16328"/>
      <c r="S16328"/>
    </row>
    <row r="16329" spans="18:19" ht="15" customHeight="1">
      <c r="R16329"/>
      <c r="S16329"/>
    </row>
    <row r="16330" spans="18:19" ht="15" customHeight="1">
      <c r="R16330"/>
      <c r="S16330"/>
    </row>
    <row r="16331" spans="18:19" ht="15" customHeight="1">
      <c r="R16331"/>
      <c r="S16331"/>
    </row>
    <row r="16332" spans="18:19" ht="15" customHeight="1">
      <c r="R16332"/>
      <c r="S16332"/>
    </row>
    <row r="16333" spans="18:19" ht="15" customHeight="1">
      <c r="R16333"/>
      <c r="S16333"/>
    </row>
    <row r="16334" spans="18:19" ht="15" customHeight="1">
      <c r="R16334"/>
      <c r="S16334"/>
    </row>
    <row r="16335" spans="18:19" ht="15" customHeight="1">
      <c r="R16335"/>
      <c r="S16335"/>
    </row>
    <row r="16336" spans="18:19" ht="15" customHeight="1">
      <c r="R16336"/>
      <c r="S16336"/>
    </row>
    <row r="16337" spans="18:19" ht="15" customHeight="1">
      <c r="R16337"/>
      <c r="S16337"/>
    </row>
    <row r="16338" spans="18:19" ht="15" customHeight="1">
      <c r="R16338"/>
      <c r="S16338"/>
    </row>
    <row r="16339" spans="18:19" ht="15" customHeight="1">
      <c r="R16339"/>
      <c r="S16339"/>
    </row>
    <row r="16340" spans="18:19" ht="15" customHeight="1">
      <c r="R16340"/>
      <c r="S16340"/>
    </row>
    <row r="16341" spans="18:19" ht="15" customHeight="1">
      <c r="R16341"/>
      <c r="S16341"/>
    </row>
    <row r="16342" spans="18:19" ht="15" customHeight="1">
      <c r="R16342"/>
      <c r="S16342"/>
    </row>
    <row r="16343" spans="18:19" ht="15" customHeight="1">
      <c r="R16343"/>
      <c r="S16343"/>
    </row>
    <row r="16344" spans="18:19" ht="15" customHeight="1">
      <c r="R16344"/>
      <c r="S16344"/>
    </row>
    <row r="16345" spans="18:19" ht="15" customHeight="1">
      <c r="R16345"/>
      <c r="S16345"/>
    </row>
    <row r="16346" spans="18:19" ht="15" customHeight="1">
      <c r="R16346"/>
      <c r="S16346"/>
    </row>
    <row r="16347" spans="18:19" ht="15" customHeight="1">
      <c r="R16347"/>
      <c r="S16347"/>
    </row>
    <row r="16348" spans="18:19" ht="15" customHeight="1">
      <c r="R16348"/>
      <c r="S16348"/>
    </row>
    <row r="16349" spans="18:19" ht="15" customHeight="1">
      <c r="R16349"/>
      <c r="S16349"/>
    </row>
    <row r="16350" spans="18:19" ht="15" customHeight="1">
      <c r="R16350"/>
      <c r="S16350"/>
    </row>
    <row r="16351" spans="18:19" ht="15" customHeight="1">
      <c r="R16351"/>
      <c r="S16351"/>
    </row>
    <row r="16352" spans="18:19" ht="15" customHeight="1">
      <c r="R16352"/>
      <c r="S16352"/>
    </row>
    <row r="16353" spans="18:19" ht="15" customHeight="1">
      <c r="R16353"/>
      <c r="S16353"/>
    </row>
    <row r="16354" spans="18:19" ht="15" customHeight="1">
      <c r="R16354"/>
      <c r="S16354"/>
    </row>
    <row r="16355" spans="18:19" ht="15" customHeight="1">
      <c r="R16355"/>
      <c r="S16355"/>
    </row>
    <row r="16356" spans="18:19" ht="15" customHeight="1">
      <c r="R16356"/>
      <c r="S16356"/>
    </row>
    <row r="16357" spans="18:19" ht="15" customHeight="1">
      <c r="R16357"/>
      <c r="S16357"/>
    </row>
    <row r="16358" spans="18:19" ht="15" customHeight="1">
      <c r="R16358"/>
      <c r="S16358"/>
    </row>
    <row r="16359" spans="18:19" ht="15" customHeight="1">
      <c r="R16359"/>
      <c r="S16359"/>
    </row>
    <row r="16360" spans="18:19" ht="15" customHeight="1">
      <c r="R16360"/>
      <c r="S16360"/>
    </row>
    <row r="16361" spans="18:19" ht="15" customHeight="1">
      <c r="R16361"/>
      <c r="S16361"/>
    </row>
    <row r="16362" spans="18:19" ht="15" customHeight="1">
      <c r="R16362"/>
      <c r="S16362"/>
    </row>
    <row r="16363" spans="18:19" ht="15" customHeight="1">
      <c r="R16363"/>
      <c r="S16363"/>
    </row>
    <row r="16364" spans="18:19" ht="15" customHeight="1">
      <c r="R16364"/>
      <c r="S16364"/>
    </row>
    <row r="16365" spans="18:19" ht="15" customHeight="1">
      <c r="R16365"/>
      <c r="S16365"/>
    </row>
    <row r="16366" spans="18:19" ht="15" customHeight="1">
      <c r="R16366"/>
      <c r="S16366"/>
    </row>
    <row r="16367" spans="18:19" ht="15" customHeight="1">
      <c r="R16367"/>
      <c r="S16367"/>
    </row>
    <row r="16368" spans="18:19" ht="15" customHeight="1">
      <c r="R16368"/>
      <c r="S16368"/>
    </row>
    <row r="16369" spans="18:19" ht="15" customHeight="1">
      <c r="R16369"/>
      <c r="S16369"/>
    </row>
    <row r="16370" spans="18:19" ht="15" customHeight="1">
      <c r="R16370"/>
      <c r="S16370"/>
    </row>
    <row r="16371" spans="18:19" ht="15" customHeight="1">
      <c r="R16371"/>
      <c r="S16371"/>
    </row>
    <row r="16372" spans="18:19" ht="15" customHeight="1">
      <c r="R16372"/>
      <c r="S16372"/>
    </row>
    <row r="16373" spans="18:19" ht="15" customHeight="1">
      <c r="R16373"/>
      <c r="S16373"/>
    </row>
    <row r="16374" spans="18:19" ht="15" customHeight="1">
      <c r="R16374"/>
      <c r="S16374"/>
    </row>
    <row r="16375" spans="18:19" ht="15" customHeight="1">
      <c r="R16375"/>
      <c r="S16375"/>
    </row>
    <row r="16376" spans="18:19" ht="15" customHeight="1">
      <c r="R16376"/>
      <c r="S16376"/>
    </row>
    <row r="16377" spans="18:19" ht="15" customHeight="1">
      <c r="R16377"/>
      <c r="S16377"/>
    </row>
    <row r="16378" spans="18:19" ht="15" customHeight="1">
      <c r="R16378"/>
      <c r="S16378"/>
    </row>
    <row r="16379" spans="18:19" ht="15" customHeight="1">
      <c r="R16379"/>
      <c r="S16379"/>
    </row>
    <row r="16380" spans="18:19" ht="15" customHeight="1">
      <c r="R16380"/>
      <c r="S16380"/>
    </row>
    <row r="16381" spans="18:19" ht="15" customHeight="1">
      <c r="R16381"/>
      <c r="S16381"/>
    </row>
    <row r="16382" spans="18:19" ht="15" customHeight="1">
      <c r="R16382"/>
      <c r="S16382"/>
    </row>
    <row r="16383" spans="18:19" ht="15" customHeight="1">
      <c r="R16383"/>
      <c r="S16383"/>
    </row>
    <row r="16384" spans="18:19" ht="15" customHeight="1">
      <c r="R16384"/>
      <c r="S16384"/>
    </row>
    <row r="16385" spans="18:19" ht="15" customHeight="1">
      <c r="R16385"/>
      <c r="S16385"/>
    </row>
    <row r="16386" spans="18:19" ht="15" customHeight="1">
      <c r="R16386"/>
      <c r="S16386"/>
    </row>
    <row r="16387" spans="18:19" ht="15" customHeight="1">
      <c r="R16387"/>
      <c r="S16387"/>
    </row>
    <row r="16388" spans="18:19" ht="15" customHeight="1">
      <c r="R16388"/>
      <c r="S16388"/>
    </row>
    <row r="16389" spans="18:19" ht="15" customHeight="1">
      <c r="R16389"/>
      <c r="S16389"/>
    </row>
    <row r="16390" spans="18:19" ht="15" customHeight="1">
      <c r="R16390"/>
      <c r="S16390"/>
    </row>
    <row r="16391" spans="18:19" ht="15" customHeight="1">
      <c r="R16391"/>
      <c r="S16391"/>
    </row>
    <row r="16392" spans="18:19" ht="15" customHeight="1">
      <c r="R16392"/>
      <c r="S16392"/>
    </row>
    <row r="16393" spans="18:19" ht="15" customHeight="1">
      <c r="R16393"/>
      <c r="S16393"/>
    </row>
    <row r="16394" spans="18:19" ht="15" customHeight="1">
      <c r="R16394"/>
      <c r="S16394"/>
    </row>
    <row r="16395" spans="18:19" ht="15" customHeight="1">
      <c r="R16395"/>
      <c r="S16395"/>
    </row>
    <row r="16396" spans="18:19" ht="15" customHeight="1">
      <c r="R16396"/>
      <c r="S16396"/>
    </row>
    <row r="16397" spans="18:19" ht="15" customHeight="1">
      <c r="R16397"/>
      <c r="S16397"/>
    </row>
    <row r="16398" spans="18:19" ht="15" customHeight="1">
      <c r="R16398"/>
      <c r="S16398"/>
    </row>
    <row r="16399" spans="18:19" ht="15" customHeight="1">
      <c r="R16399"/>
      <c r="S16399"/>
    </row>
    <row r="16400" spans="18:19" ht="15" customHeight="1">
      <c r="R16400"/>
      <c r="S16400"/>
    </row>
    <row r="16401" spans="18:19" ht="15" customHeight="1">
      <c r="R16401"/>
      <c r="S16401"/>
    </row>
    <row r="16402" spans="18:19" ht="15" customHeight="1">
      <c r="R16402"/>
      <c r="S16402"/>
    </row>
    <row r="16403" spans="18:19" ht="15" customHeight="1">
      <c r="R16403"/>
      <c r="S16403"/>
    </row>
    <row r="16404" spans="18:19" ht="15" customHeight="1">
      <c r="R16404"/>
      <c r="S16404"/>
    </row>
    <row r="16405" spans="18:19" ht="15" customHeight="1">
      <c r="R16405"/>
      <c r="S16405"/>
    </row>
    <row r="16406" spans="18:19" ht="15" customHeight="1">
      <c r="R16406"/>
      <c r="S16406"/>
    </row>
    <row r="16407" spans="18:19" ht="15" customHeight="1">
      <c r="R16407"/>
      <c r="S16407"/>
    </row>
    <row r="16408" spans="18:19" ht="15" customHeight="1">
      <c r="R16408"/>
      <c r="S16408"/>
    </row>
    <row r="16409" spans="18:19" ht="15" customHeight="1">
      <c r="R16409"/>
      <c r="S16409"/>
    </row>
    <row r="16410" spans="18:19" ht="15" customHeight="1">
      <c r="R16410"/>
      <c r="S16410"/>
    </row>
    <row r="16411" spans="18:19" ht="15" customHeight="1">
      <c r="R16411"/>
      <c r="S16411"/>
    </row>
    <row r="16412" spans="18:19" ht="15" customHeight="1">
      <c r="R16412"/>
      <c r="S16412"/>
    </row>
    <row r="16413" spans="18:19" ht="15" customHeight="1">
      <c r="R16413"/>
      <c r="S16413"/>
    </row>
    <row r="16414" spans="18:19" ht="15" customHeight="1">
      <c r="R16414"/>
      <c r="S16414"/>
    </row>
    <row r="16415" spans="18:19" ht="15" customHeight="1">
      <c r="R16415"/>
      <c r="S16415"/>
    </row>
    <row r="16416" spans="18:19" ht="15" customHeight="1">
      <c r="R16416"/>
      <c r="S16416"/>
    </row>
    <row r="16417" spans="18:19" ht="15" customHeight="1">
      <c r="R16417"/>
      <c r="S16417"/>
    </row>
    <row r="16418" spans="18:19" ht="15" customHeight="1">
      <c r="R16418"/>
      <c r="S16418"/>
    </row>
    <row r="16419" spans="18:19" ht="15" customHeight="1">
      <c r="R16419"/>
      <c r="S16419"/>
    </row>
    <row r="16420" spans="18:19" ht="15" customHeight="1">
      <c r="R16420"/>
      <c r="S16420"/>
    </row>
    <row r="16421" spans="18:19" ht="15" customHeight="1">
      <c r="R16421"/>
      <c r="S16421"/>
    </row>
    <row r="16422" spans="18:19" ht="15" customHeight="1">
      <c r="R16422"/>
      <c r="S16422"/>
    </row>
    <row r="16423" spans="18:19" ht="15" customHeight="1">
      <c r="R16423"/>
      <c r="S16423"/>
    </row>
    <row r="16424" spans="18:19" ht="15" customHeight="1">
      <c r="R16424"/>
      <c r="S16424"/>
    </row>
    <row r="16425" spans="18:19" ht="15" customHeight="1">
      <c r="R16425"/>
      <c r="S16425"/>
    </row>
    <row r="16426" spans="18:19" ht="15" customHeight="1">
      <c r="R16426"/>
      <c r="S16426"/>
    </row>
    <row r="16427" spans="18:19" ht="15" customHeight="1">
      <c r="R16427"/>
      <c r="S16427"/>
    </row>
    <row r="16428" spans="18:19" ht="15" customHeight="1">
      <c r="R16428"/>
      <c r="S16428"/>
    </row>
    <row r="16429" spans="18:19" ht="15" customHeight="1">
      <c r="R16429"/>
      <c r="S16429"/>
    </row>
    <row r="16430" spans="18:19" ht="15" customHeight="1">
      <c r="R16430"/>
      <c r="S16430"/>
    </row>
    <row r="16431" spans="18:19" ht="15" customHeight="1">
      <c r="R16431"/>
      <c r="S16431"/>
    </row>
    <row r="16432" spans="18:19" ht="15" customHeight="1">
      <c r="R16432"/>
      <c r="S16432"/>
    </row>
    <row r="16433" spans="18:19" ht="15" customHeight="1">
      <c r="R16433"/>
      <c r="S16433"/>
    </row>
    <row r="16434" spans="18:19" ht="15" customHeight="1">
      <c r="R16434"/>
      <c r="S16434"/>
    </row>
    <row r="16435" spans="18:19" ht="15" customHeight="1">
      <c r="R16435"/>
      <c r="S16435"/>
    </row>
    <row r="16436" spans="18:19" ht="15" customHeight="1">
      <c r="R16436"/>
      <c r="S16436"/>
    </row>
    <row r="16437" spans="18:19" ht="15" customHeight="1">
      <c r="R16437"/>
      <c r="S16437"/>
    </row>
    <row r="16438" spans="18:19" ht="15" customHeight="1">
      <c r="R16438"/>
      <c r="S16438"/>
    </row>
    <row r="16439" spans="18:19" ht="15" customHeight="1">
      <c r="R16439"/>
      <c r="S16439"/>
    </row>
    <row r="16440" spans="18:19" ht="15" customHeight="1">
      <c r="R16440"/>
      <c r="S16440"/>
    </row>
    <row r="16441" spans="18:19" ht="15" customHeight="1">
      <c r="R16441"/>
      <c r="S16441"/>
    </row>
    <row r="16442" spans="18:19" ht="15" customHeight="1">
      <c r="R16442"/>
      <c r="S16442"/>
    </row>
    <row r="16443" spans="18:19" ht="15" customHeight="1">
      <c r="R16443"/>
      <c r="S16443"/>
    </row>
    <row r="16444" spans="18:19" ht="15" customHeight="1">
      <c r="R16444"/>
      <c r="S16444"/>
    </row>
    <row r="16445" spans="18:19" ht="15" customHeight="1">
      <c r="R16445"/>
      <c r="S16445"/>
    </row>
    <row r="16446" spans="18:19" ht="15" customHeight="1">
      <c r="R16446"/>
      <c r="S16446"/>
    </row>
    <row r="16447" spans="18:19" ht="15" customHeight="1">
      <c r="R16447"/>
      <c r="S16447"/>
    </row>
    <row r="16448" spans="18:19" ht="15" customHeight="1">
      <c r="R16448"/>
      <c r="S16448"/>
    </row>
    <row r="16449" spans="18:19" ht="15" customHeight="1">
      <c r="R16449"/>
      <c r="S16449"/>
    </row>
    <row r="16450" spans="18:19" ht="15" customHeight="1">
      <c r="R16450"/>
      <c r="S16450"/>
    </row>
    <row r="16451" spans="18:19" ht="15" customHeight="1">
      <c r="R16451"/>
      <c r="S16451"/>
    </row>
    <row r="16452" spans="18:19" ht="15" customHeight="1">
      <c r="R16452"/>
      <c r="S16452"/>
    </row>
    <row r="16453" spans="18:19" ht="15" customHeight="1">
      <c r="R16453"/>
      <c r="S16453"/>
    </row>
    <row r="16454" spans="18:19" ht="15" customHeight="1">
      <c r="R16454"/>
      <c r="S16454"/>
    </row>
    <row r="16455" spans="18:19" ht="15" customHeight="1">
      <c r="R16455"/>
      <c r="S16455"/>
    </row>
    <row r="16456" spans="18:19" ht="15" customHeight="1">
      <c r="R16456"/>
      <c r="S16456"/>
    </row>
    <row r="16457" spans="18:19" ht="15" customHeight="1">
      <c r="R16457"/>
      <c r="S16457"/>
    </row>
    <row r="16458" spans="18:19" ht="15" customHeight="1">
      <c r="R16458"/>
      <c r="S16458"/>
    </row>
    <row r="16459" spans="18:19" ht="15" customHeight="1">
      <c r="R16459"/>
      <c r="S16459"/>
    </row>
    <row r="16460" spans="18:19" ht="15" customHeight="1">
      <c r="R16460"/>
      <c r="S16460"/>
    </row>
    <row r="16461" spans="18:19" ht="15" customHeight="1">
      <c r="R16461"/>
      <c r="S16461"/>
    </row>
    <row r="16462" spans="18:19" ht="15" customHeight="1">
      <c r="R16462"/>
      <c r="S16462"/>
    </row>
    <row r="16463" spans="18:19" ht="15" customHeight="1">
      <c r="R16463"/>
      <c r="S16463"/>
    </row>
    <row r="16464" spans="18:19" ht="15" customHeight="1">
      <c r="R16464"/>
      <c r="S16464"/>
    </row>
    <row r="16465" spans="18:19" ht="15" customHeight="1">
      <c r="R16465"/>
      <c r="S16465"/>
    </row>
    <row r="16466" spans="18:19" ht="15" customHeight="1">
      <c r="R16466"/>
      <c r="S16466"/>
    </row>
    <row r="16467" spans="18:19" ht="15" customHeight="1">
      <c r="R16467"/>
      <c r="S16467"/>
    </row>
    <row r="16468" spans="18:19" ht="15" customHeight="1">
      <c r="R16468"/>
      <c r="S16468"/>
    </row>
    <row r="16469" spans="18:19" ht="15" customHeight="1">
      <c r="R16469"/>
      <c r="S16469"/>
    </row>
    <row r="16470" spans="18:19" ht="15" customHeight="1">
      <c r="R16470"/>
      <c r="S16470"/>
    </row>
    <row r="16471" spans="18:19" ht="15" customHeight="1">
      <c r="R16471"/>
      <c r="S16471"/>
    </row>
    <row r="16472" spans="18:19" ht="15" customHeight="1">
      <c r="R16472"/>
      <c r="S16472"/>
    </row>
    <row r="16473" spans="18:19" ht="15" customHeight="1">
      <c r="R16473"/>
      <c r="S16473"/>
    </row>
    <row r="16474" spans="18:19" ht="15" customHeight="1">
      <c r="R16474"/>
      <c r="S16474"/>
    </row>
    <row r="16475" spans="18:19" ht="15" customHeight="1">
      <c r="R16475"/>
      <c r="S16475"/>
    </row>
    <row r="16476" spans="18:19" ht="15" customHeight="1">
      <c r="R16476"/>
      <c r="S16476"/>
    </row>
    <row r="16477" spans="18:19" ht="15" customHeight="1">
      <c r="R16477"/>
      <c r="S16477"/>
    </row>
    <row r="16478" spans="18:19" ht="15" customHeight="1">
      <c r="R16478"/>
      <c r="S16478"/>
    </row>
    <row r="16479" spans="18:19" ht="15" customHeight="1">
      <c r="R16479"/>
      <c r="S16479"/>
    </row>
    <row r="16480" spans="18:19" ht="15" customHeight="1">
      <c r="R16480"/>
      <c r="S16480"/>
    </row>
    <row r="16481" spans="18:19" ht="15" customHeight="1">
      <c r="R16481"/>
      <c r="S16481"/>
    </row>
    <row r="16482" spans="18:19" ht="15" customHeight="1">
      <c r="R16482"/>
      <c r="S16482"/>
    </row>
    <row r="16483" spans="18:19" ht="15" customHeight="1">
      <c r="R16483"/>
      <c r="S16483"/>
    </row>
    <row r="16484" spans="18:19" ht="15" customHeight="1">
      <c r="R16484"/>
      <c r="S16484"/>
    </row>
    <row r="16485" spans="18:19" ht="15" customHeight="1">
      <c r="R16485"/>
      <c r="S16485"/>
    </row>
    <row r="16486" spans="18:19" ht="15" customHeight="1">
      <c r="R16486"/>
      <c r="S16486"/>
    </row>
    <row r="16487" spans="18:19" ht="15" customHeight="1">
      <c r="R16487"/>
      <c r="S16487"/>
    </row>
    <row r="16488" spans="18:19" ht="15" customHeight="1">
      <c r="R16488"/>
      <c r="S16488"/>
    </row>
    <row r="16489" spans="18:19" ht="15" customHeight="1">
      <c r="R16489"/>
      <c r="S16489"/>
    </row>
    <row r="16490" spans="18:19" ht="15" customHeight="1">
      <c r="R16490"/>
      <c r="S16490"/>
    </row>
    <row r="16491" spans="18:19" ht="15" customHeight="1">
      <c r="R16491"/>
      <c r="S16491"/>
    </row>
    <row r="16492" spans="18:19" ht="15" customHeight="1">
      <c r="R16492"/>
      <c r="S16492"/>
    </row>
    <row r="16493" spans="18:19" ht="15" customHeight="1">
      <c r="R16493"/>
      <c r="S16493"/>
    </row>
    <row r="16494" spans="18:19" ht="15" customHeight="1">
      <c r="R16494"/>
      <c r="S16494"/>
    </row>
    <row r="16495" spans="18:19" ht="15" customHeight="1">
      <c r="R16495"/>
      <c r="S16495"/>
    </row>
    <row r="16496" spans="18:19" ht="15" customHeight="1">
      <c r="R16496"/>
      <c r="S16496"/>
    </row>
    <row r="16497" spans="18:19" ht="15" customHeight="1">
      <c r="R16497"/>
      <c r="S16497"/>
    </row>
    <row r="16498" spans="18:19" ht="15" customHeight="1">
      <c r="R16498"/>
      <c r="S16498"/>
    </row>
    <row r="16499" spans="18:19" ht="15" customHeight="1">
      <c r="R16499"/>
      <c r="S16499"/>
    </row>
    <row r="16500" spans="18:19" ht="15" customHeight="1">
      <c r="R16500"/>
      <c r="S16500"/>
    </row>
    <row r="16501" spans="18:19" ht="15" customHeight="1">
      <c r="R16501"/>
      <c r="S16501"/>
    </row>
    <row r="16502" spans="18:19" ht="15" customHeight="1">
      <c r="R16502"/>
      <c r="S16502"/>
    </row>
    <row r="16503" spans="18:19" ht="15" customHeight="1">
      <c r="R16503"/>
      <c r="S16503"/>
    </row>
    <row r="16504" spans="18:19" ht="15" customHeight="1">
      <c r="R16504"/>
      <c r="S16504"/>
    </row>
    <row r="16505" spans="18:19" ht="15" customHeight="1">
      <c r="R16505"/>
      <c r="S16505"/>
    </row>
    <row r="16506" spans="18:19" ht="15" customHeight="1">
      <c r="R16506"/>
      <c r="S16506"/>
    </row>
    <row r="16507" spans="18:19" ht="15" customHeight="1">
      <c r="R16507"/>
      <c r="S16507"/>
    </row>
    <row r="16508" spans="18:19" ht="15" customHeight="1">
      <c r="R16508"/>
      <c r="S16508"/>
    </row>
    <row r="16509" spans="18:19" ht="15" customHeight="1">
      <c r="R16509"/>
      <c r="S16509"/>
    </row>
    <row r="16510" spans="18:19" ht="15" customHeight="1">
      <c r="R16510"/>
      <c r="S16510"/>
    </row>
    <row r="16511" spans="18:19" ht="15" customHeight="1">
      <c r="R16511"/>
      <c r="S16511"/>
    </row>
    <row r="16512" spans="18:19" ht="15" customHeight="1">
      <c r="R16512"/>
      <c r="S16512"/>
    </row>
    <row r="16513" spans="18:19" ht="15" customHeight="1">
      <c r="R16513"/>
      <c r="S16513"/>
    </row>
    <row r="16514" spans="18:19" ht="15" customHeight="1">
      <c r="R16514"/>
      <c r="S16514"/>
    </row>
    <row r="16515" spans="18:19" ht="15" customHeight="1">
      <c r="R16515"/>
      <c r="S16515"/>
    </row>
    <row r="16516" spans="18:19" ht="15" customHeight="1">
      <c r="R16516"/>
      <c r="S16516"/>
    </row>
    <row r="16517" spans="18:19" ht="15" customHeight="1">
      <c r="R16517"/>
      <c r="S16517"/>
    </row>
    <row r="16518" spans="18:19" ht="15" customHeight="1">
      <c r="R16518"/>
      <c r="S16518"/>
    </row>
    <row r="16519" spans="18:19" ht="15" customHeight="1">
      <c r="R16519"/>
      <c r="S16519"/>
    </row>
    <row r="16520" spans="18:19" ht="15" customHeight="1">
      <c r="R16520"/>
      <c r="S16520"/>
    </row>
    <row r="16521" spans="18:19" ht="15" customHeight="1">
      <c r="R16521"/>
      <c r="S16521"/>
    </row>
    <row r="16522" spans="18:19" ht="15" customHeight="1">
      <c r="R16522"/>
      <c r="S16522"/>
    </row>
    <row r="16523" spans="18:19" ht="15" customHeight="1">
      <c r="R16523"/>
      <c r="S16523"/>
    </row>
    <row r="16524" spans="18:19" ht="15" customHeight="1">
      <c r="R16524"/>
      <c r="S16524"/>
    </row>
    <row r="16525" spans="18:19" ht="15" customHeight="1">
      <c r="R16525"/>
      <c r="S16525"/>
    </row>
    <row r="16526" spans="18:19" ht="15" customHeight="1">
      <c r="R16526"/>
      <c r="S16526"/>
    </row>
    <row r="16527" spans="18:19" ht="15" customHeight="1">
      <c r="R16527"/>
      <c r="S16527"/>
    </row>
    <row r="16528" spans="18:19" ht="15" customHeight="1">
      <c r="R16528"/>
      <c r="S16528"/>
    </row>
    <row r="16529" spans="18:19" ht="15" customHeight="1">
      <c r="R16529"/>
      <c r="S16529"/>
    </row>
    <row r="16530" spans="18:19" ht="15" customHeight="1">
      <c r="R16530"/>
      <c r="S16530"/>
    </row>
    <row r="16531" spans="18:19" ht="15" customHeight="1">
      <c r="R16531"/>
      <c r="S16531"/>
    </row>
    <row r="16532" spans="18:19" ht="15" customHeight="1">
      <c r="R16532"/>
      <c r="S16532"/>
    </row>
    <row r="16533" spans="18:19" ht="15" customHeight="1">
      <c r="R16533"/>
      <c r="S16533"/>
    </row>
    <row r="16534" spans="18:19" ht="15" customHeight="1">
      <c r="R16534"/>
      <c r="S16534"/>
    </row>
    <row r="16535" spans="18:19" ht="15" customHeight="1">
      <c r="R16535"/>
      <c r="S16535"/>
    </row>
    <row r="16536" spans="18:19" ht="15" customHeight="1">
      <c r="R16536"/>
      <c r="S16536"/>
    </row>
    <row r="16537" spans="18:19" ht="15" customHeight="1">
      <c r="R16537"/>
      <c r="S16537"/>
    </row>
    <row r="16538" spans="18:19" ht="15" customHeight="1">
      <c r="R16538"/>
      <c r="S16538"/>
    </row>
    <row r="16539" spans="18:19" ht="15" customHeight="1">
      <c r="R16539"/>
      <c r="S16539"/>
    </row>
    <row r="16540" spans="18:19" ht="15" customHeight="1">
      <c r="R16540"/>
      <c r="S16540"/>
    </row>
    <row r="16541" spans="18:19" ht="15" customHeight="1">
      <c r="R16541"/>
      <c r="S16541"/>
    </row>
    <row r="16542" spans="18:19" ht="15" customHeight="1">
      <c r="R16542"/>
      <c r="S16542"/>
    </row>
    <row r="16543" spans="18:19" ht="15" customHeight="1">
      <c r="R16543"/>
      <c r="S16543"/>
    </row>
    <row r="16544" spans="18:19" ht="15" customHeight="1">
      <c r="R16544"/>
      <c r="S16544"/>
    </row>
    <row r="16545" spans="18:19" ht="15" customHeight="1">
      <c r="R16545"/>
      <c r="S16545"/>
    </row>
    <row r="16546" spans="18:19" ht="15" customHeight="1">
      <c r="R16546"/>
      <c r="S16546"/>
    </row>
    <row r="16547" spans="18:19" ht="15" customHeight="1">
      <c r="R16547"/>
      <c r="S16547"/>
    </row>
    <row r="16548" spans="18:19" ht="15" customHeight="1">
      <c r="R16548"/>
      <c r="S16548"/>
    </row>
    <row r="16549" spans="18:19" ht="15" customHeight="1">
      <c r="R16549"/>
      <c r="S16549"/>
    </row>
    <row r="16550" spans="18:19" ht="15" customHeight="1">
      <c r="R16550"/>
      <c r="S16550"/>
    </row>
    <row r="16551" spans="18:19" ht="15" customHeight="1">
      <c r="R16551"/>
      <c r="S16551"/>
    </row>
    <row r="16552" spans="18:19" ht="15" customHeight="1">
      <c r="R16552"/>
      <c r="S16552"/>
    </row>
    <row r="16553" spans="18:19" ht="15" customHeight="1">
      <c r="R16553"/>
      <c r="S16553"/>
    </row>
    <row r="16554" spans="18:19" ht="15" customHeight="1">
      <c r="R16554"/>
      <c r="S16554"/>
    </row>
    <row r="16555" spans="18:19" ht="15" customHeight="1">
      <c r="R16555"/>
      <c r="S16555"/>
    </row>
    <row r="16556" spans="18:19" ht="15" customHeight="1">
      <c r="R16556"/>
      <c r="S16556"/>
    </row>
    <row r="16557" spans="18:19" ht="15" customHeight="1">
      <c r="R16557"/>
      <c r="S16557"/>
    </row>
    <row r="16558" spans="18:19" ht="15" customHeight="1">
      <c r="R16558"/>
      <c r="S16558"/>
    </row>
    <row r="16559" spans="18:19" ht="15" customHeight="1">
      <c r="R16559"/>
      <c r="S16559"/>
    </row>
    <row r="16560" spans="18:19" ht="15" customHeight="1">
      <c r="R16560"/>
      <c r="S16560"/>
    </row>
    <row r="16561" spans="18:19" ht="15" customHeight="1">
      <c r="R16561"/>
      <c r="S16561"/>
    </row>
    <row r="16562" spans="18:19" ht="15" customHeight="1">
      <c r="R16562"/>
      <c r="S16562"/>
    </row>
    <row r="16563" spans="18:19" ht="15" customHeight="1">
      <c r="R16563"/>
      <c r="S16563"/>
    </row>
    <row r="16564" spans="18:19" ht="15" customHeight="1">
      <c r="R16564"/>
      <c r="S16564"/>
    </row>
    <row r="16565" spans="18:19" ht="15" customHeight="1">
      <c r="R16565"/>
      <c r="S16565"/>
    </row>
    <row r="16566" spans="18:19" ht="15" customHeight="1">
      <c r="R16566"/>
      <c r="S16566"/>
    </row>
    <row r="16567" spans="18:19" ht="15" customHeight="1">
      <c r="R16567"/>
      <c r="S16567"/>
    </row>
    <row r="16568" spans="18:19" ht="15" customHeight="1">
      <c r="R16568"/>
      <c r="S16568"/>
    </row>
    <row r="16569" spans="18:19" ht="15" customHeight="1">
      <c r="R16569"/>
      <c r="S16569"/>
    </row>
    <row r="16570" spans="18:19" ht="15" customHeight="1">
      <c r="R16570"/>
      <c r="S16570"/>
    </row>
    <row r="16571" spans="18:19" ht="15" customHeight="1">
      <c r="R16571"/>
      <c r="S16571"/>
    </row>
    <row r="16572" spans="18:19" ht="15" customHeight="1">
      <c r="R16572"/>
      <c r="S16572"/>
    </row>
    <row r="16573" spans="18:19" ht="15" customHeight="1">
      <c r="R16573"/>
      <c r="S16573"/>
    </row>
    <row r="16574" spans="18:19" ht="15" customHeight="1">
      <c r="R16574"/>
      <c r="S16574"/>
    </row>
    <row r="16575" spans="18:19" ht="15" customHeight="1">
      <c r="R16575"/>
      <c r="S16575"/>
    </row>
    <row r="16576" spans="18:19" ht="15" customHeight="1">
      <c r="R16576"/>
      <c r="S16576"/>
    </row>
    <row r="16577" spans="18:19" ht="15" customHeight="1">
      <c r="R16577"/>
      <c r="S16577"/>
    </row>
    <row r="16578" spans="18:19" ht="15" customHeight="1">
      <c r="R16578"/>
      <c r="S16578"/>
    </row>
    <row r="16579" spans="18:19" ht="15" customHeight="1">
      <c r="R16579"/>
      <c r="S16579"/>
    </row>
    <row r="16580" spans="18:19" ht="15" customHeight="1">
      <c r="R16580"/>
      <c r="S16580"/>
    </row>
    <row r="16581" spans="18:19" ht="15" customHeight="1">
      <c r="R16581"/>
      <c r="S16581"/>
    </row>
    <row r="16582" spans="18:19" ht="15" customHeight="1">
      <c r="R16582"/>
      <c r="S16582"/>
    </row>
    <row r="16583" spans="18:19" ht="15" customHeight="1">
      <c r="R16583"/>
      <c r="S16583"/>
    </row>
    <row r="16584" spans="18:19" ht="15" customHeight="1">
      <c r="R16584"/>
      <c r="S16584"/>
    </row>
    <row r="16585" spans="18:19" ht="15" customHeight="1">
      <c r="R16585"/>
      <c r="S16585"/>
    </row>
    <row r="16586" spans="18:19" ht="15" customHeight="1">
      <c r="R16586"/>
      <c r="S16586"/>
    </row>
    <row r="16587" spans="18:19" ht="15" customHeight="1">
      <c r="R16587"/>
      <c r="S16587"/>
    </row>
    <row r="16588" spans="18:19" ht="15" customHeight="1">
      <c r="R16588"/>
      <c r="S16588"/>
    </row>
    <row r="16589" spans="18:19" ht="15" customHeight="1">
      <c r="R16589"/>
      <c r="S16589"/>
    </row>
    <row r="16590" spans="18:19" ht="15" customHeight="1">
      <c r="R16590"/>
      <c r="S16590"/>
    </row>
    <row r="16591" spans="18:19" ht="15" customHeight="1">
      <c r="R16591"/>
      <c r="S16591"/>
    </row>
    <row r="16592" spans="18:19" ht="15" customHeight="1">
      <c r="R16592"/>
      <c r="S16592"/>
    </row>
    <row r="16593" spans="18:19" ht="15" customHeight="1">
      <c r="R16593"/>
      <c r="S16593"/>
    </row>
    <row r="16594" spans="18:19" ht="15" customHeight="1">
      <c r="R16594"/>
      <c r="S16594"/>
    </row>
    <row r="16595" spans="18:19" ht="15" customHeight="1">
      <c r="R16595"/>
      <c r="S16595"/>
    </row>
    <row r="16596" spans="18:19" ht="15" customHeight="1">
      <c r="R16596"/>
      <c r="S16596"/>
    </row>
    <row r="16597" spans="18:19" ht="15" customHeight="1">
      <c r="R16597"/>
      <c r="S16597"/>
    </row>
    <row r="16598" spans="18:19" ht="15" customHeight="1">
      <c r="R16598"/>
      <c r="S16598"/>
    </row>
    <row r="16599" spans="18:19" ht="15" customHeight="1">
      <c r="R16599"/>
      <c r="S16599"/>
    </row>
    <row r="16600" spans="18:19" ht="15" customHeight="1">
      <c r="R16600"/>
      <c r="S16600"/>
    </row>
    <row r="16601" spans="18:19" ht="15" customHeight="1">
      <c r="R16601"/>
      <c r="S16601"/>
    </row>
    <row r="16602" spans="18:19" ht="15" customHeight="1">
      <c r="R16602"/>
      <c r="S16602"/>
    </row>
    <row r="16603" spans="18:19" ht="15" customHeight="1">
      <c r="R16603"/>
      <c r="S16603"/>
    </row>
    <row r="16604" spans="18:19" ht="15" customHeight="1">
      <c r="R16604"/>
      <c r="S16604"/>
    </row>
    <row r="16605" spans="18:19" ht="15" customHeight="1">
      <c r="R16605"/>
      <c r="S16605"/>
    </row>
    <row r="16606" spans="18:19" ht="15" customHeight="1">
      <c r="R16606"/>
      <c r="S16606"/>
    </row>
    <row r="16607" spans="18:19" ht="15" customHeight="1">
      <c r="R16607"/>
      <c r="S16607"/>
    </row>
    <row r="16608" spans="18:19" ht="15" customHeight="1">
      <c r="R16608"/>
      <c r="S16608"/>
    </row>
    <row r="16609" spans="18:19" ht="15" customHeight="1">
      <c r="R16609"/>
      <c r="S16609"/>
    </row>
    <row r="16610" spans="18:19" ht="15" customHeight="1">
      <c r="R16610"/>
      <c r="S16610"/>
    </row>
    <row r="16611" spans="18:19" ht="15" customHeight="1">
      <c r="R16611"/>
      <c r="S16611"/>
    </row>
    <row r="16612" spans="18:19" ht="15" customHeight="1">
      <c r="R16612"/>
      <c r="S16612"/>
    </row>
    <row r="16613" spans="18:19" ht="15" customHeight="1">
      <c r="R16613"/>
      <c r="S16613"/>
    </row>
    <row r="16614" spans="18:19" ht="15" customHeight="1">
      <c r="R16614"/>
      <c r="S16614"/>
    </row>
    <row r="16615" spans="18:19" ht="15" customHeight="1">
      <c r="R16615"/>
      <c r="S16615"/>
    </row>
    <row r="16616" spans="18:19" ht="15" customHeight="1">
      <c r="R16616"/>
      <c r="S16616"/>
    </row>
    <row r="16617" spans="18:19" ht="15" customHeight="1">
      <c r="R16617"/>
      <c r="S16617"/>
    </row>
    <row r="16618" spans="18:19" ht="15" customHeight="1">
      <c r="R16618"/>
      <c r="S16618"/>
    </row>
    <row r="16619" spans="18:19" ht="15" customHeight="1">
      <c r="R16619"/>
      <c r="S16619"/>
    </row>
    <row r="16620" spans="18:19" ht="15" customHeight="1">
      <c r="R16620"/>
      <c r="S16620"/>
    </row>
    <row r="16621" spans="18:19" ht="15" customHeight="1">
      <c r="R16621"/>
      <c r="S16621"/>
    </row>
    <row r="16622" spans="18:19" ht="15" customHeight="1">
      <c r="R16622"/>
      <c r="S16622"/>
    </row>
    <row r="16623" spans="18:19" ht="15" customHeight="1">
      <c r="R16623"/>
      <c r="S16623"/>
    </row>
    <row r="16624" spans="18:19" ht="15" customHeight="1">
      <c r="R16624"/>
      <c r="S16624"/>
    </row>
    <row r="16625" spans="18:19" ht="15" customHeight="1">
      <c r="R16625"/>
      <c r="S16625"/>
    </row>
    <row r="16626" spans="18:19" ht="15" customHeight="1">
      <c r="R16626"/>
      <c r="S16626"/>
    </row>
    <row r="16627" spans="18:19" ht="15" customHeight="1">
      <c r="R16627"/>
      <c r="S16627"/>
    </row>
    <row r="16628" spans="18:19" ht="15" customHeight="1">
      <c r="R16628"/>
      <c r="S16628"/>
    </row>
    <row r="16629" spans="18:19" ht="15" customHeight="1">
      <c r="R16629"/>
      <c r="S16629"/>
    </row>
    <row r="16630" spans="18:19" ht="15" customHeight="1">
      <c r="R16630"/>
      <c r="S16630"/>
    </row>
    <row r="16631" spans="18:19" ht="15" customHeight="1">
      <c r="R16631"/>
      <c r="S16631"/>
    </row>
    <row r="16632" spans="18:19" ht="15" customHeight="1">
      <c r="R16632"/>
      <c r="S16632"/>
    </row>
    <row r="16633" spans="18:19" ht="15" customHeight="1">
      <c r="R16633"/>
      <c r="S16633"/>
    </row>
    <row r="16634" spans="18:19" ht="15" customHeight="1">
      <c r="R16634"/>
      <c r="S16634"/>
    </row>
    <row r="16635" spans="18:19" ht="15" customHeight="1">
      <c r="R16635"/>
      <c r="S16635"/>
    </row>
    <row r="16636" spans="18:19" ht="15" customHeight="1">
      <c r="R16636"/>
      <c r="S16636"/>
    </row>
    <row r="16637" spans="18:19" ht="15" customHeight="1">
      <c r="R16637"/>
      <c r="S16637"/>
    </row>
    <row r="16638" spans="18:19" ht="15" customHeight="1">
      <c r="R16638"/>
      <c r="S16638"/>
    </row>
    <row r="16639" spans="18:19" ht="15" customHeight="1">
      <c r="R16639"/>
      <c r="S16639"/>
    </row>
    <row r="16640" spans="18:19" ht="15" customHeight="1">
      <c r="R16640"/>
      <c r="S16640"/>
    </row>
    <row r="16641" spans="18:19" ht="15" customHeight="1">
      <c r="R16641"/>
      <c r="S16641"/>
    </row>
    <row r="16642" spans="18:19" ht="15" customHeight="1">
      <c r="R16642"/>
      <c r="S16642"/>
    </row>
    <row r="16643" spans="18:19" ht="15" customHeight="1">
      <c r="R16643"/>
      <c r="S16643"/>
    </row>
    <row r="16644" spans="18:19" ht="15" customHeight="1">
      <c r="R16644"/>
      <c r="S16644"/>
    </row>
    <row r="16645" spans="18:19" ht="15" customHeight="1">
      <c r="R16645"/>
      <c r="S16645"/>
    </row>
    <row r="16646" spans="18:19" ht="15" customHeight="1">
      <c r="R16646"/>
      <c r="S16646"/>
    </row>
    <row r="16647" spans="18:19" ht="15" customHeight="1">
      <c r="R16647"/>
      <c r="S16647"/>
    </row>
    <row r="16648" spans="18:19" ht="15" customHeight="1">
      <c r="R16648"/>
      <c r="S16648"/>
    </row>
    <row r="16649" spans="18:19" ht="15" customHeight="1">
      <c r="R16649"/>
      <c r="S16649"/>
    </row>
    <row r="16650" spans="18:19" ht="15" customHeight="1">
      <c r="R16650"/>
      <c r="S16650"/>
    </row>
    <row r="16651" spans="18:19" ht="15" customHeight="1">
      <c r="R16651"/>
      <c r="S16651"/>
    </row>
    <row r="16652" spans="18:19" ht="15" customHeight="1">
      <c r="R16652"/>
      <c r="S16652"/>
    </row>
    <row r="16653" spans="18:19" ht="15" customHeight="1">
      <c r="R16653"/>
      <c r="S16653"/>
    </row>
    <row r="16654" spans="18:19" ht="15" customHeight="1">
      <c r="R16654"/>
      <c r="S16654"/>
    </row>
    <row r="16655" spans="18:19" ht="15" customHeight="1">
      <c r="R16655"/>
      <c r="S16655"/>
    </row>
    <row r="16656" spans="18:19" ht="15" customHeight="1">
      <c r="R16656"/>
      <c r="S16656"/>
    </row>
    <row r="16657" spans="18:19" ht="15" customHeight="1">
      <c r="R16657"/>
      <c r="S16657"/>
    </row>
    <row r="16658" spans="18:19" ht="15" customHeight="1">
      <c r="R16658"/>
      <c r="S16658"/>
    </row>
    <row r="16659" spans="18:19" ht="15" customHeight="1">
      <c r="R16659"/>
      <c r="S16659"/>
    </row>
    <row r="16660" spans="18:19" ht="15" customHeight="1">
      <c r="R16660"/>
      <c r="S16660"/>
    </row>
    <row r="16661" spans="18:19" ht="15" customHeight="1">
      <c r="R16661"/>
      <c r="S16661"/>
    </row>
    <row r="16662" spans="18:19" ht="15" customHeight="1">
      <c r="R16662"/>
      <c r="S16662"/>
    </row>
    <row r="16663" spans="18:19" ht="15" customHeight="1">
      <c r="R16663"/>
      <c r="S16663"/>
    </row>
    <row r="16664" spans="18:19" ht="15" customHeight="1">
      <c r="R16664"/>
      <c r="S16664"/>
    </row>
    <row r="16665" spans="18:19" ht="15" customHeight="1">
      <c r="R16665"/>
      <c r="S16665"/>
    </row>
    <row r="16666" spans="18:19" ht="15" customHeight="1">
      <c r="R16666"/>
      <c r="S16666"/>
    </row>
    <row r="16667" spans="18:19" ht="15" customHeight="1">
      <c r="R16667"/>
      <c r="S16667"/>
    </row>
    <row r="16668" spans="18:19" ht="15" customHeight="1">
      <c r="R16668"/>
      <c r="S16668"/>
    </row>
    <row r="16669" spans="18:19" ht="15" customHeight="1">
      <c r="R16669"/>
      <c r="S16669"/>
    </row>
    <row r="16670" spans="18:19" ht="15" customHeight="1">
      <c r="R16670"/>
      <c r="S16670"/>
    </row>
    <row r="16671" spans="18:19" ht="15" customHeight="1">
      <c r="R16671"/>
      <c r="S16671"/>
    </row>
    <row r="16672" spans="18:19" ht="15" customHeight="1">
      <c r="R16672"/>
      <c r="S16672"/>
    </row>
    <row r="16673" spans="18:19" ht="15" customHeight="1">
      <c r="R16673"/>
      <c r="S16673"/>
    </row>
    <row r="16674" spans="18:19" ht="15" customHeight="1">
      <c r="R16674"/>
      <c r="S16674"/>
    </row>
    <row r="16675" spans="18:19" ht="15" customHeight="1">
      <c r="R16675"/>
      <c r="S16675"/>
    </row>
    <row r="16676" spans="18:19" ht="15" customHeight="1">
      <c r="R16676"/>
      <c r="S16676"/>
    </row>
    <row r="16677" spans="18:19" ht="15" customHeight="1">
      <c r="R16677"/>
      <c r="S16677"/>
    </row>
    <row r="16678" spans="18:19" ht="15" customHeight="1">
      <c r="R16678"/>
      <c r="S16678"/>
    </row>
    <row r="16679" spans="18:19" ht="15" customHeight="1">
      <c r="R16679"/>
      <c r="S16679"/>
    </row>
    <row r="16680" spans="18:19" ht="15" customHeight="1">
      <c r="R16680"/>
      <c r="S16680"/>
    </row>
    <row r="16681" spans="18:19" ht="15" customHeight="1">
      <c r="R16681"/>
      <c r="S16681"/>
    </row>
    <row r="16682" spans="18:19" ht="15" customHeight="1">
      <c r="R16682"/>
      <c r="S16682"/>
    </row>
    <row r="16683" spans="18:19" ht="15" customHeight="1">
      <c r="R16683"/>
      <c r="S16683"/>
    </row>
    <row r="16684" spans="18:19" ht="15" customHeight="1">
      <c r="R16684"/>
      <c r="S16684"/>
    </row>
    <row r="16685" spans="18:19" ht="15" customHeight="1">
      <c r="R16685"/>
      <c r="S16685"/>
    </row>
    <row r="16686" spans="18:19" ht="15" customHeight="1">
      <c r="R16686"/>
      <c r="S16686"/>
    </row>
    <row r="16687" spans="18:19" ht="15" customHeight="1">
      <c r="R16687"/>
      <c r="S16687"/>
    </row>
    <row r="16688" spans="18:19" ht="15" customHeight="1">
      <c r="R16688"/>
      <c r="S16688"/>
    </row>
    <row r="16689" spans="18:19" ht="15" customHeight="1">
      <c r="R16689"/>
      <c r="S16689"/>
    </row>
    <row r="16690" spans="18:19" ht="15" customHeight="1">
      <c r="R16690"/>
      <c r="S16690"/>
    </row>
    <row r="16691" spans="18:19" ht="15" customHeight="1">
      <c r="R16691"/>
      <c r="S16691"/>
    </row>
    <row r="16692" spans="18:19" ht="15" customHeight="1">
      <c r="R16692"/>
      <c r="S16692"/>
    </row>
    <row r="16693" spans="18:19" ht="15" customHeight="1">
      <c r="R16693"/>
      <c r="S16693"/>
    </row>
    <row r="16694" spans="18:19" ht="15" customHeight="1">
      <c r="R16694"/>
      <c r="S16694"/>
    </row>
    <row r="16695" spans="18:19" ht="15" customHeight="1">
      <c r="R16695"/>
      <c r="S16695"/>
    </row>
    <row r="16696" spans="18:19" ht="15" customHeight="1">
      <c r="R16696"/>
      <c r="S16696"/>
    </row>
    <row r="16697" spans="18:19" ht="15" customHeight="1">
      <c r="R16697"/>
      <c r="S16697"/>
    </row>
    <row r="16698" spans="18:19" ht="15" customHeight="1">
      <c r="R16698"/>
      <c r="S16698"/>
    </row>
    <row r="16699" spans="18:19" ht="15" customHeight="1">
      <c r="R16699"/>
      <c r="S16699"/>
    </row>
    <row r="16700" spans="18:19" ht="15" customHeight="1">
      <c r="R16700"/>
      <c r="S16700"/>
    </row>
    <row r="16701" spans="18:19" ht="15" customHeight="1">
      <c r="R16701"/>
      <c r="S16701"/>
    </row>
    <row r="16702" spans="18:19" ht="15" customHeight="1">
      <c r="R16702"/>
      <c r="S16702"/>
    </row>
    <row r="16703" spans="18:19" ht="15" customHeight="1">
      <c r="R16703"/>
      <c r="S16703"/>
    </row>
    <row r="16704" spans="18:19" ht="15" customHeight="1">
      <c r="R16704"/>
      <c r="S16704"/>
    </row>
    <row r="16705" spans="18:19" ht="15" customHeight="1">
      <c r="R16705"/>
      <c r="S16705"/>
    </row>
    <row r="16706" spans="18:19" ht="15" customHeight="1">
      <c r="R16706"/>
      <c r="S16706"/>
    </row>
    <row r="16707" spans="18:19" ht="15" customHeight="1">
      <c r="R16707"/>
      <c r="S16707"/>
    </row>
    <row r="16708" spans="18:19" ht="15" customHeight="1">
      <c r="R16708"/>
      <c r="S16708"/>
    </row>
    <row r="16709" spans="18:19" ht="15" customHeight="1">
      <c r="R16709"/>
      <c r="S16709"/>
    </row>
    <row r="16710" spans="18:19" ht="15" customHeight="1">
      <c r="R16710"/>
      <c r="S16710"/>
    </row>
    <row r="16711" spans="18:19" ht="15" customHeight="1">
      <c r="R16711"/>
      <c r="S16711"/>
    </row>
    <row r="16712" spans="18:19" ht="15" customHeight="1">
      <c r="R16712"/>
      <c r="S16712"/>
    </row>
    <row r="16713" spans="18:19" ht="15" customHeight="1">
      <c r="R16713"/>
      <c r="S16713"/>
    </row>
    <row r="16714" spans="18:19" ht="15" customHeight="1">
      <c r="R16714"/>
      <c r="S16714"/>
    </row>
    <row r="16715" spans="18:19" ht="15" customHeight="1">
      <c r="R16715"/>
      <c r="S16715"/>
    </row>
    <row r="16716" spans="18:19" ht="15" customHeight="1">
      <c r="R16716"/>
      <c r="S16716"/>
    </row>
    <row r="16717" spans="18:19" ht="15" customHeight="1">
      <c r="R16717"/>
      <c r="S16717"/>
    </row>
    <row r="16718" spans="18:19" ht="15" customHeight="1">
      <c r="R16718"/>
      <c r="S16718"/>
    </row>
    <row r="16719" spans="18:19" ht="15" customHeight="1">
      <c r="R16719"/>
      <c r="S16719"/>
    </row>
    <row r="16720" spans="18:19" ht="15" customHeight="1">
      <c r="R16720"/>
      <c r="S16720"/>
    </row>
    <row r="16721" spans="18:19" ht="15" customHeight="1">
      <c r="R16721"/>
      <c r="S16721"/>
    </row>
    <row r="16722" spans="18:19" ht="15" customHeight="1">
      <c r="R16722"/>
      <c r="S16722"/>
    </row>
    <row r="16723" spans="18:19" ht="15" customHeight="1">
      <c r="R16723"/>
      <c r="S16723"/>
    </row>
    <row r="16724" spans="18:19" ht="15" customHeight="1">
      <c r="R16724"/>
      <c r="S16724"/>
    </row>
    <row r="16725" spans="18:19" ht="15" customHeight="1">
      <c r="R16725"/>
      <c r="S16725"/>
    </row>
    <row r="16726" spans="18:19" ht="15" customHeight="1">
      <c r="R16726"/>
      <c r="S16726"/>
    </row>
    <row r="16727" spans="18:19" ht="15" customHeight="1">
      <c r="R16727"/>
      <c r="S16727"/>
    </row>
    <row r="16728" spans="18:19" ht="15" customHeight="1">
      <c r="R16728"/>
      <c r="S16728"/>
    </row>
    <row r="16729" spans="18:19" ht="15" customHeight="1">
      <c r="R16729"/>
      <c r="S16729"/>
    </row>
    <row r="16730" spans="18:19" ht="15" customHeight="1">
      <c r="R16730"/>
      <c r="S16730"/>
    </row>
    <row r="16731" spans="18:19" ht="15" customHeight="1">
      <c r="R16731"/>
      <c r="S16731"/>
    </row>
    <row r="16732" spans="18:19" ht="15" customHeight="1">
      <c r="R16732"/>
      <c r="S16732"/>
    </row>
    <row r="16733" spans="18:19" ht="15" customHeight="1">
      <c r="R16733"/>
      <c r="S16733"/>
    </row>
    <row r="16734" spans="18:19" ht="15" customHeight="1">
      <c r="R16734"/>
      <c r="S16734"/>
    </row>
    <row r="16735" spans="18:19" ht="15" customHeight="1">
      <c r="R16735"/>
      <c r="S16735"/>
    </row>
    <row r="16736" spans="18:19" ht="15" customHeight="1">
      <c r="R16736"/>
      <c r="S16736"/>
    </row>
    <row r="16737" spans="18:19" ht="15" customHeight="1">
      <c r="R16737"/>
      <c r="S16737"/>
    </row>
    <row r="16738" spans="18:19" ht="15" customHeight="1">
      <c r="R16738"/>
      <c r="S16738"/>
    </row>
    <row r="16739" spans="18:19" ht="15" customHeight="1">
      <c r="R16739"/>
      <c r="S16739"/>
    </row>
    <row r="16740" spans="18:19" ht="15" customHeight="1">
      <c r="R16740"/>
      <c r="S16740"/>
    </row>
    <row r="16741" spans="18:19" ht="15" customHeight="1">
      <c r="R16741"/>
      <c r="S16741"/>
    </row>
    <row r="16742" spans="18:19" ht="15" customHeight="1">
      <c r="R16742"/>
      <c r="S16742"/>
    </row>
    <row r="16743" spans="18:19" ht="15" customHeight="1">
      <c r="R16743"/>
      <c r="S16743"/>
    </row>
    <row r="16744" spans="18:19" ht="15" customHeight="1">
      <c r="R16744"/>
      <c r="S16744"/>
    </row>
    <row r="16745" spans="18:19" ht="15" customHeight="1">
      <c r="R16745"/>
      <c r="S16745"/>
    </row>
    <row r="16746" spans="18:19" ht="15" customHeight="1">
      <c r="R16746"/>
      <c r="S16746"/>
    </row>
    <row r="16747" spans="18:19" ht="15" customHeight="1">
      <c r="R16747"/>
      <c r="S16747"/>
    </row>
    <row r="16748" spans="18:19" ht="15" customHeight="1">
      <c r="R16748"/>
      <c r="S16748"/>
    </row>
    <row r="16749" spans="18:19" ht="15" customHeight="1">
      <c r="R16749"/>
      <c r="S16749"/>
    </row>
    <row r="16750" spans="18:19" ht="15" customHeight="1">
      <c r="R16750"/>
      <c r="S16750"/>
    </row>
    <row r="16751" spans="18:19" ht="15" customHeight="1">
      <c r="R16751"/>
      <c r="S16751"/>
    </row>
    <row r="16752" spans="18:19" ht="15" customHeight="1">
      <c r="R16752"/>
      <c r="S16752"/>
    </row>
    <row r="16753" spans="18:19" ht="15" customHeight="1">
      <c r="R16753"/>
      <c r="S16753"/>
    </row>
    <row r="16754" spans="18:19" ht="15" customHeight="1">
      <c r="R16754"/>
      <c r="S16754"/>
    </row>
    <row r="16755" spans="18:19" ht="15" customHeight="1">
      <c r="R16755"/>
      <c r="S16755"/>
    </row>
    <row r="16756" spans="18:19" ht="15" customHeight="1">
      <c r="R16756"/>
      <c r="S16756"/>
    </row>
    <row r="16757" spans="18:19" ht="15" customHeight="1">
      <c r="R16757"/>
      <c r="S16757"/>
    </row>
    <row r="16758" spans="18:19" ht="15" customHeight="1">
      <c r="R16758"/>
      <c r="S16758"/>
    </row>
    <row r="16759" spans="18:19" ht="15" customHeight="1">
      <c r="R16759"/>
      <c r="S16759"/>
    </row>
    <row r="16760" spans="18:19" ht="15" customHeight="1">
      <c r="R16760"/>
      <c r="S16760"/>
    </row>
    <row r="16761" spans="18:19" ht="15" customHeight="1">
      <c r="R16761"/>
      <c r="S16761"/>
    </row>
    <row r="16762" spans="18:19" ht="15" customHeight="1">
      <c r="R16762"/>
      <c r="S16762"/>
    </row>
    <row r="16763" spans="18:19" ht="15" customHeight="1">
      <c r="R16763"/>
      <c r="S16763"/>
    </row>
    <row r="16764" spans="18:19" ht="15" customHeight="1">
      <c r="R16764"/>
      <c r="S16764"/>
    </row>
    <row r="16765" spans="18:19" ht="15" customHeight="1">
      <c r="R16765"/>
      <c r="S16765"/>
    </row>
    <row r="16766" spans="18:19" ht="15" customHeight="1">
      <c r="R16766"/>
      <c r="S16766"/>
    </row>
    <row r="16767" spans="18:19" ht="15" customHeight="1">
      <c r="R16767"/>
      <c r="S16767"/>
    </row>
    <row r="16768" spans="18:19" ht="15" customHeight="1">
      <c r="R16768"/>
      <c r="S16768"/>
    </row>
    <row r="16769" spans="18:19" ht="15" customHeight="1">
      <c r="R16769"/>
      <c r="S16769"/>
    </row>
    <row r="16770" spans="18:19" ht="15" customHeight="1">
      <c r="R16770"/>
      <c r="S16770"/>
    </row>
    <row r="16771" spans="18:19" ht="15" customHeight="1">
      <c r="R16771"/>
      <c r="S16771"/>
    </row>
    <row r="16772" spans="18:19" ht="15" customHeight="1">
      <c r="R16772"/>
      <c r="S16772"/>
    </row>
    <row r="16773" spans="18:19" ht="15" customHeight="1">
      <c r="R16773"/>
      <c r="S16773"/>
    </row>
    <row r="16774" spans="18:19" ht="15" customHeight="1">
      <c r="R16774"/>
      <c r="S16774"/>
    </row>
    <row r="16775" spans="18:19" ht="15" customHeight="1">
      <c r="R16775"/>
      <c r="S16775"/>
    </row>
    <row r="16776" spans="18:19" ht="15" customHeight="1">
      <c r="R16776"/>
      <c r="S16776"/>
    </row>
    <row r="16777" spans="18:19" ht="15" customHeight="1">
      <c r="R16777"/>
      <c r="S16777"/>
    </row>
    <row r="16778" spans="18:19" ht="15" customHeight="1">
      <c r="R16778"/>
      <c r="S16778"/>
    </row>
    <row r="16779" spans="18:19" ht="15" customHeight="1">
      <c r="R16779"/>
      <c r="S16779"/>
    </row>
    <row r="16780" spans="18:19" ht="15" customHeight="1">
      <c r="R16780"/>
      <c r="S16780"/>
    </row>
    <row r="16781" spans="18:19" ht="15" customHeight="1">
      <c r="R16781"/>
      <c r="S16781"/>
    </row>
    <row r="16782" spans="18:19" ht="15" customHeight="1">
      <c r="R16782"/>
      <c r="S16782"/>
    </row>
    <row r="16783" spans="18:19" ht="15" customHeight="1">
      <c r="R16783"/>
      <c r="S16783"/>
    </row>
    <row r="16784" spans="18:19" ht="15" customHeight="1">
      <c r="R16784"/>
      <c r="S16784"/>
    </row>
    <row r="16785" spans="18:19" ht="15" customHeight="1">
      <c r="R16785"/>
      <c r="S16785"/>
    </row>
    <row r="16786" spans="18:19" ht="15" customHeight="1">
      <c r="R16786"/>
      <c r="S16786"/>
    </row>
    <row r="16787" spans="18:19" ht="15" customHeight="1">
      <c r="R16787"/>
      <c r="S16787"/>
    </row>
    <row r="16788" spans="18:19" ht="15" customHeight="1">
      <c r="R16788"/>
      <c r="S16788"/>
    </row>
    <row r="16789" spans="18:19" ht="15" customHeight="1">
      <c r="R16789"/>
      <c r="S16789"/>
    </row>
    <row r="16790" spans="18:19" ht="15" customHeight="1">
      <c r="R16790"/>
      <c r="S16790"/>
    </row>
    <row r="16791" spans="18:19" ht="15" customHeight="1">
      <c r="R16791"/>
      <c r="S16791"/>
    </row>
    <row r="16792" spans="18:19" ht="15" customHeight="1">
      <c r="R16792"/>
      <c r="S16792"/>
    </row>
    <row r="16793" spans="18:19" ht="15" customHeight="1">
      <c r="R16793"/>
      <c r="S16793"/>
    </row>
    <row r="16794" spans="18:19" ht="15" customHeight="1">
      <c r="R16794"/>
      <c r="S16794"/>
    </row>
    <row r="16795" spans="18:19" ht="15" customHeight="1">
      <c r="R16795"/>
      <c r="S16795"/>
    </row>
    <row r="16796" spans="18:19" ht="15" customHeight="1">
      <c r="R16796"/>
      <c r="S16796"/>
    </row>
    <row r="16797" spans="18:19" ht="15" customHeight="1">
      <c r="R16797"/>
      <c r="S16797"/>
    </row>
    <row r="16798" spans="18:19" ht="15" customHeight="1">
      <c r="R16798"/>
      <c r="S16798"/>
    </row>
    <row r="16799" spans="18:19" ht="15" customHeight="1">
      <c r="R16799"/>
      <c r="S16799"/>
    </row>
    <row r="16800" spans="18:19" ht="15" customHeight="1">
      <c r="R16800"/>
      <c r="S16800"/>
    </row>
    <row r="16801" spans="18:19" ht="15" customHeight="1">
      <c r="R16801"/>
      <c r="S16801"/>
    </row>
    <row r="16802" spans="18:19" ht="15" customHeight="1">
      <c r="R16802"/>
      <c r="S16802"/>
    </row>
    <row r="16803" spans="18:19" ht="15" customHeight="1">
      <c r="R16803"/>
      <c r="S16803"/>
    </row>
    <row r="16804" spans="18:19" ht="15" customHeight="1">
      <c r="R16804"/>
      <c r="S16804"/>
    </row>
    <row r="16805" spans="18:19" ht="15" customHeight="1">
      <c r="R16805"/>
      <c r="S16805"/>
    </row>
    <row r="16806" spans="18:19" ht="15" customHeight="1">
      <c r="R16806"/>
      <c r="S16806"/>
    </row>
    <row r="16807" spans="18:19" ht="15" customHeight="1">
      <c r="R16807"/>
      <c r="S16807"/>
    </row>
    <row r="16808" spans="18:19" ht="15" customHeight="1">
      <c r="R16808"/>
      <c r="S16808"/>
    </row>
    <row r="16809" spans="18:19" ht="15" customHeight="1">
      <c r="R16809"/>
      <c r="S16809"/>
    </row>
    <row r="16810" spans="18:19" ht="15" customHeight="1">
      <c r="R16810"/>
      <c r="S16810"/>
    </row>
    <row r="16811" spans="18:19" ht="15" customHeight="1">
      <c r="R16811"/>
      <c r="S16811"/>
    </row>
    <row r="16812" spans="18:19" ht="15" customHeight="1">
      <c r="R16812"/>
      <c r="S16812"/>
    </row>
    <row r="16813" spans="18:19" ht="15" customHeight="1">
      <c r="R16813"/>
      <c r="S16813"/>
    </row>
    <row r="16814" spans="18:19" ht="15" customHeight="1">
      <c r="R16814"/>
      <c r="S16814"/>
    </row>
    <row r="16815" spans="18:19" ht="15" customHeight="1">
      <c r="R16815"/>
      <c r="S16815"/>
    </row>
    <row r="16816" spans="18:19" ht="15" customHeight="1">
      <c r="R16816"/>
      <c r="S16816"/>
    </row>
    <row r="16817" spans="18:19" ht="15" customHeight="1">
      <c r="R16817"/>
      <c r="S16817"/>
    </row>
    <row r="16818" spans="18:19" ht="15" customHeight="1">
      <c r="R16818"/>
      <c r="S16818"/>
    </row>
    <row r="16819" spans="18:19" ht="15" customHeight="1">
      <c r="R16819"/>
      <c r="S16819"/>
    </row>
    <row r="16820" spans="18:19" ht="15" customHeight="1">
      <c r="R16820"/>
      <c r="S16820"/>
    </row>
    <row r="16821" spans="18:19" ht="15" customHeight="1">
      <c r="R16821"/>
      <c r="S16821"/>
    </row>
    <row r="16822" spans="18:19" ht="15" customHeight="1">
      <c r="R16822"/>
      <c r="S16822"/>
    </row>
    <row r="16823" spans="18:19" ht="15" customHeight="1">
      <c r="R16823"/>
      <c r="S16823"/>
    </row>
    <row r="16824" spans="18:19" ht="15" customHeight="1">
      <c r="R16824"/>
      <c r="S16824"/>
    </row>
    <row r="16825" spans="18:19" ht="15" customHeight="1">
      <c r="R16825"/>
      <c r="S16825"/>
    </row>
    <row r="16826" spans="18:19" ht="15" customHeight="1">
      <c r="R16826"/>
      <c r="S16826"/>
    </row>
    <row r="16827" spans="18:19" ht="15" customHeight="1">
      <c r="R16827"/>
      <c r="S16827"/>
    </row>
    <row r="16828" spans="18:19" ht="15" customHeight="1">
      <c r="R16828"/>
      <c r="S16828"/>
    </row>
    <row r="16829" spans="18:19" ht="15" customHeight="1">
      <c r="R16829"/>
      <c r="S16829"/>
    </row>
    <row r="16830" spans="18:19" ht="15" customHeight="1">
      <c r="R16830"/>
      <c r="S16830"/>
    </row>
    <row r="16831" spans="18:19" ht="15" customHeight="1">
      <c r="R16831"/>
      <c r="S16831"/>
    </row>
    <row r="16832" spans="18:19" ht="15" customHeight="1">
      <c r="R16832"/>
      <c r="S16832"/>
    </row>
    <row r="16833" spans="18:19" ht="15" customHeight="1">
      <c r="R16833"/>
      <c r="S16833"/>
    </row>
    <row r="16834" spans="18:19" ht="15" customHeight="1">
      <c r="R16834"/>
      <c r="S16834"/>
    </row>
    <row r="16835" spans="18:19" ht="15" customHeight="1">
      <c r="R16835"/>
      <c r="S16835"/>
    </row>
    <row r="16836" spans="18:19" ht="15" customHeight="1">
      <c r="R16836"/>
      <c r="S16836"/>
    </row>
    <row r="16837" spans="18:19" ht="15" customHeight="1">
      <c r="R16837"/>
      <c r="S16837"/>
    </row>
    <row r="16838" spans="18:19" ht="15" customHeight="1">
      <c r="R16838"/>
      <c r="S16838"/>
    </row>
    <row r="16839" spans="18:19" ht="15" customHeight="1">
      <c r="R16839"/>
      <c r="S16839"/>
    </row>
    <row r="16840" spans="18:19" ht="15" customHeight="1">
      <c r="R16840"/>
      <c r="S16840"/>
    </row>
    <row r="16841" spans="18:19" ht="15" customHeight="1">
      <c r="R16841"/>
      <c r="S16841"/>
    </row>
    <row r="16842" spans="18:19" ht="15" customHeight="1">
      <c r="R16842"/>
      <c r="S16842"/>
    </row>
    <row r="16843" spans="18:19" ht="15" customHeight="1">
      <c r="R16843"/>
      <c r="S16843"/>
    </row>
    <row r="16844" spans="18:19" ht="15" customHeight="1">
      <c r="R16844"/>
      <c r="S16844"/>
    </row>
    <row r="16845" spans="18:19" ht="15" customHeight="1">
      <c r="R16845"/>
      <c r="S16845"/>
    </row>
    <row r="16846" spans="18:19" ht="15" customHeight="1">
      <c r="R16846"/>
      <c r="S16846"/>
    </row>
    <row r="16847" spans="18:19" ht="15" customHeight="1">
      <c r="R16847"/>
      <c r="S16847"/>
    </row>
    <row r="16848" spans="18:19" ht="15" customHeight="1">
      <c r="R16848"/>
      <c r="S16848"/>
    </row>
    <row r="16849" spans="18:19" ht="15" customHeight="1">
      <c r="R16849"/>
      <c r="S16849"/>
    </row>
    <row r="16850" spans="18:19" ht="15" customHeight="1">
      <c r="R16850"/>
      <c r="S16850"/>
    </row>
    <row r="16851" spans="18:19" ht="15" customHeight="1">
      <c r="R16851"/>
      <c r="S16851"/>
    </row>
    <row r="16852" spans="18:19" ht="15" customHeight="1">
      <c r="R16852"/>
      <c r="S16852"/>
    </row>
    <row r="16853" spans="18:19" ht="15" customHeight="1">
      <c r="R16853"/>
      <c r="S16853"/>
    </row>
    <row r="16854" spans="18:19" ht="15" customHeight="1">
      <c r="R16854"/>
      <c r="S16854"/>
    </row>
    <row r="16855" spans="18:19" ht="15" customHeight="1">
      <c r="R16855"/>
      <c r="S16855"/>
    </row>
    <row r="16856" spans="18:19" ht="15" customHeight="1">
      <c r="R16856"/>
      <c r="S16856"/>
    </row>
    <row r="16857" spans="18:19" ht="15" customHeight="1">
      <c r="R16857"/>
      <c r="S16857"/>
    </row>
    <row r="16858" spans="18:19" ht="15" customHeight="1">
      <c r="R16858"/>
      <c r="S16858"/>
    </row>
    <row r="16859" spans="18:19" ht="15" customHeight="1">
      <c r="R16859"/>
      <c r="S16859"/>
    </row>
    <row r="16860" spans="18:19" ht="15" customHeight="1">
      <c r="R16860"/>
      <c r="S16860"/>
    </row>
    <row r="16861" spans="18:19" ht="15" customHeight="1">
      <c r="R16861"/>
      <c r="S16861"/>
    </row>
    <row r="16862" spans="18:19" ht="15" customHeight="1">
      <c r="R16862"/>
      <c r="S16862"/>
    </row>
    <row r="16863" spans="18:19" ht="15" customHeight="1">
      <c r="R16863"/>
      <c r="S16863"/>
    </row>
    <row r="16864" spans="18:19" ht="15" customHeight="1">
      <c r="R16864"/>
      <c r="S16864"/>
    </row>
    <row r="16865" spans="18:19" ht="15" customHeight="1">
      <c r="R16865"/>
      <c r="S16865"/>
    </row>
    <row r="16866" spans="18:19" ht="15" customHeight="1">
      <c r="R16866"/>
      <c r="S16866"/>
    </row>
    <row r="16867" spans="18:19" ht="15" customHeight="1">
      <c r="R16867"/>
      <c r="S16867"/>
    </row>
    <row r="16868" spans="18:19" ht="15" customHeight="1">
      <c r="R16868"/>
      <c r="S16868"/>
    </row>
    <row r="16869" spans="18:19" ht="15" customHeight="1">
      <c r="R16869"/>
      <c r="S16869"/>
    </row>
    <row r="16870" spans="18:19" ht="15" customHeight="1">
      <c r="R16870"/>
      <c r="S16870"/>
    </row>
    <row r="16871" spans="18:19" ht="15" customHeight="1">
      <c r="R16871"/>
      <c r="S16871"/>
    </row>
    <row r="16872" spans="18:19" ht="15" customHeight="1">
      <c r="R16872"/>
      <c r="S16872"/>
    </row>
    <row r="16873" spans="18:19" ht="15" customHeight="1">
      <c r="R16873"/>
      <c r="S16873"/>
    </row>
    <row r="16874" spans="18:19" ht="15" customHeight="1">
      <c r="R16874"/>
      <c r="S16874"/>
    </row>
    <row r="16875" spans="18:19" ht="15" customHeight="1">
      <c r="R16875"/>
      <c r="S16875"/>
    </row>
    <row r="16876" spans="18:19" ht="15" customHeight="1">
      <c r="R16876"/>
      <c r="S16876"/>
    </row>
    <row r="16877" spans="18:19" ht="15" customHeight="1">
      <c r="R16877"/>
      <c r="S16877"/>
    </row>
    <row r="16878" spans="18:19" ht="15" customHeight="1">
      <c r="R16878"/>
      <c r="S16878"/>
    </row>
    <row r="16879" spans="18:19" ht="15" customHeight="1">
      <c r="R16879"/>
      <c r="S16879"/>
    </row>
    <row r="16880" spans="18:19" ht="15" customHeight="1">
      <c r="R16880"/>
      <c r="S16880"/>
    </row>
    <row r="16881" spans="18:19" ht="15" customHeight="1">
      <c r="R16881"/>
      <c r="S16881"/>
    </row>
    <row r="16882" spans="18:19" ht="15" customHeight="1">
      <c r="R16882"/>
      <c r="S16882"/>
    </row>
    <row r="16883" spans="18:19" ht="15" customHeight="1">
      <c r="R16883"/>
      <c r="S16883"/>
    </row>
    <row r="16884" spans="18:19" ht="15" customHeight="1">
      <c r="R16884"/>
      <c r="S16884"/>
    </row>
    <row r="16885" spans="18:19" ht="15" customHeight="1">
      <c r="R16885"/>
      <c r="S16885"/>
    </row>
    <row r="16886" spans="18:19" ht="15" customHeight="1">
      <c r="R16886"/>
      <c r="S16886"/>
    </row>
    <row r="16887" spans="18:19" ht="15" customHeight="1">
      <c r="R16887"/>
      <c r="S16887"/>
    </row>
    <row r="16888" spans="18:19" ht="15" customHeight="1">
      <c r="R16888"/>
      <c r="S16888"/>
    </row>
    <row r="16889" spans="18:19" ht="15" customHeight="1">
      <c r="R16889"/>
      <c r="S16889"/>
    </row>
    <row r="16890" spans="18:19" ht="15" customHeight="1">
      <c r="R16890"/>
      <c r="S16890"/>
    </row>
    <row r="16891" spans="18:19" ht="15" customHeight="1">
      <c r="R16891"/>
      <c r="S16891"/>
    </row>
    <row r="16892" spans="18:19" ht="15" customHeight="1">
      <c r="R16892"/>
      <c r="S16892"/>
    </row>
    <row r="16893" spans="18:19" ht="15" customHeight="1">
      <c r="R16893"/>
      <c r="S16893"/>
    </row>
    <row r="16894" spans="18:19" ht="15" customHeight="1">
      <c r="R16894"/>
      <c r="S16894"/>
    </row>
    <row r="16895" spans="18:19" ht="15" customHeight="1">
      <c r="R16895"/>
      <c r="S16895"/>
    </row>
    <row r="16896" spans="18:19" ht="15" customHeight="1">
      <c r="R16896"/>
      <c r="S16896"/>
    </row>
    <row r="16897" spans="18:19" ht="15" customHeight="1">
      <c r="R16897"/>
      <c r="S16897"/>
    </row>
    <row r="16898" spans="18:19" ht="15" customHeight="1">
      <c r="R16898"/>
      <c r="S16898"/>
    </row>
    <row r="16899" spans="18:19" ht="15" customHeight="1">
      <c r="R16899"/>
      <c r="S16899"/>
    </row>
    <row r="16900" spans="18:19" ht="15" customHeight="1">
      <c r="R16900"/>
      <c r="S16900"/>
    </row>
    <row r="16901" spans="18:19" ht="15" customHeight="1">
      <c r="R16901"/>
      <c r="S16901"/>
    </row>
    <row r="16902" spans="18:19" ht="15" customHeight="1">
      <c r="R16902"/>
      <c r="S16902"/>
    </row>
    <row r="16903" spans="18:19" ht="15" customHeight="1">
      <c r="R16903"/>
      <c r="S16903"/>
    </row>
    <row r="16904" spans="18:19" ht="15" customHeight="1">
      <c r="R16904"/>
      <c r="S16904"/>
    </row>
    <row r="16905" spans="18:19" ht="15" customHeight="1">
      <c r="R16905"/>
      <c r="S16905"/>
    </row>
    <row r="16906" spans="18:19" ht="15" customHeight="1">
      <c r="R16906"/>
      <c r="S16906"/>
    </row>
    <row r="16907" spans="18:19" ht="15" customHeight="1">
      <c r="R16907"/>
      <c r="S16907"/>
    </row>
    <row r="16908" spans="18:19" ht="15" customHeight="1">
      <c r="R16908"/>
      <c r="S16908"/>
    </row>
    <row r="16909" spans="18:19" ht="15" customHeight="1">
      <c r="R16909"/>
      <c r="S16909"/>
    </row>
    <row r="16910" spans="18:19" ht="15" customHeight="1">
      <c r="R16910"/>
      <c r="S16910"/>
    </row>
    <row r="16911" spans="18:19" ht="15" customHeight="1">
      <c r="R16911"/>
      <c r="S16911"/>
    </row>
    <row r="16912" spans="18:19" ht="15" customHeight="1">
      <c r="R16912"/>
      <c r="S16912"/>
    </row>
    <row r="16913" spans="18:19" ht="15" customHeight="1">
      <c r="R16913"/>
      <c r="S16913"/>
    </row>
    <row r="16914" spans="18:19" ht="15" customHeight="1">
      <c r="R16914"/>
      <c r="S16914"/>
    </row>
    <row r="16915" spans="18:19" ht="15" customHeight="1">
      <c r="R16915"/>
      <c r="S16915"/>
    </row>
    <row r="16916" spans="18:19" ht="15" customHeight="1">
      <c r="R16916"/>
      <c r="S16916"/>
    </row>
    <row r="16917" spans="18:19" ht="15" customHeight="1">
      <c r="R16917"/>
      <c r="S16917"/>
    </row>
    <row r="16918" spans="18:19" ht="15" customHeight="1">
      <c r="R16918"/>
      <c r="S16918"/>
    </row>
    <row r="16919" spans="18:19" ht="15" customHeight="1">
      <c r="R16919"/>
      <c r="S16919"/>
    </row>
    <row r="16920" spans="18:19" ht="15" customHeight="1">
      <c r="R16920"/>
      <c r="S16920"/>
    </row>
    <row r="16921" spans="18:19" ht="15" customHeight="1">
      <c r="R16921"/>
      <c r="S16921"/>
    </row>
    <row r="16922" spans="18:19" ht="15" customHeight="1">
      <c r="R16922"/>
      <c r="S16922"/>
    </row>
    <row r="16923" spans="18:19" ht="15" customHeight="1">
      <c r="R16923"/>
      <c r="S16923"/>
    </row>
    <row r="16924" spans="18:19" ht="15" customHeight="1">
      <c r="R16924"/>
      <c r="S16924"/>
    </row>
    <row r="16925" spans="18:19" ht="15" customHeight="1">
      <c r="R16925"/>
      <c r="S16925"/>
    </row>
    <row r="16926" spans="18:19" ht="15" customHeight="1">
      <c r="R16926"/>
      <c r="S16926"/>
    </row>
    <row r="16927" spans="18:19" ht="15" customHeight="1">
      <c r="R16927"/>
      <c r="S16927"/>
    </row>
    <row r="16928" spans="18:19" ht="15" customHeight="1">
      <c r="R16928"/>
      <c r="S16928"/>
    </row>
    <row r="16929" spans="18:19" ht="15" customHeight="1">
      <c r="R16929"/>
      <c r="S16929"/>
    </row>
    <row r="16930" spans="18:19" ht="15" customHeight="1">
      <c r="R16930"/>
      <c r="S16930"/>
    </row>
    <row r="16931" spans="18:19" ht="15" customHeight="1">
      <c r="R16931"/>
      <c r="S16931"/>
    </row>
    <row r="16932" spans="18:19" ht="15" customHeight="1">
      <c r="R16932"/>
      <c r="S16932"/>
    </row>
    <row r="16933" spans="18:19" ht="15" customHeight="1">
      <c r="R16933"/>
      <c r="S16933"/>
    </row>
    <row r="16934" spans="18:19" ht="15" customHeight="1">
      <c r="R16934"/>
      <c r="S16934"/>
    </row>
    <row r="16935" spans="18:19" ht="15" customHeight="1">
      <c r="R16935"/>
      <c r="S16935"/>
    </row>
    <row r="16936" spans="18:19" ht="15" customHeight="1">
      <c r="R16936"/>
      <c r="S16936"/>
    </row>
    <row r="16937" spans="18:19" ht="15" customHeight="1">
      <c r="R16937"/>
      <c r="S16937"/>
    </row>
    <row r="16938" spans="18:19" ht="15" customHeight="1">
      <c r="R16938"/>
      <c r="S16938"/>
    </row>
    <row r="16939" spans="18:19" ht="15" customHeight="1">
      <c r="R16939"/>
      <c r="S16939"/>
    </row>
    <row r="16940" spans="18:19" ht="15" customHeight="1">
      <c r="R16940"/>
      <c r="S16940"/>
    </row>
    <row r="16941" spans="18:19" ht="15" customHeight="1">
      <c r="R16941"/>
      <c r="S16941"/>
    </row>
    <row r="16942" spans="18:19" ht="15" customHeight="1">
      <c r="R16942"/>
      <c r="S16942"/>
    </row>
    <row r="16943" spans="18:19" ht="15" customHeight="1">
      <c r="R16943"/>
      <c r="S16943"/>
    </row>
    <row r="16944" spans="18:19" ht="15" customHeight="1">
      <c r="R16944"/>
      <c r="S16944"/>
    </row>
    <row r="16945" spans="18:19" ht="15" customHeight="1">
      <c r="R16945"/>
      <c r="S16945"/>
    </row>
    <row r="16946" spans="18:19" ht="15" customHeight="1">
      <c r="R16946"/>
      <c r="S16946"/>
    </row>
    <row r="16947" spans="18:19" ht="15" customHeight="1">
      <c r="R16947"/>
      <c r="S16947"/>
    </row>
    <row r="16948" spans="18:19" ht="15" customHeight="1">
      <c r="R16948"/>
      <c r="S16948"/>
    </row>
    <row r="16949" spans="18:19" ht="15" customHeight="1">
      <c r="R16949"/>
      <c r="S16949"/>
    </row>
    <row r="16950" spans="18:19" ht="15" customHeight="1">
      <c r="R16950"/>
      <c r="S16950"/>
    </row>
    <row r="16951" spans="18:19" ht="15" customHeight="1">
      <c r="R16951"/>
      <c r="S16951"/>
    </row>
    <row r="16952" spans="18:19" ht="15" customHeight="1">
      <c r="R16952"/>
      <c r="S16952"/>
    </row>
    <row r="16953" spans="18:19" ht="15" customHeight="1">
      <c r="R16953"/>
      <c r="S16953"/>
    </row>
    <row r="16954" spans="18:19" ht="15" customHeight="1">
      <c r="R16954"/>
      <c r="S16954"/>
    </row>
    <row r="16955" spans="18:19" ht="15" customHeight="1">
      <c r="R16955"/>
      <c r="S16955"/>
    </row>
    <row r="16956" spans="18:19" ht="15" customHeight="1">
      <c r="R16956"/>
      <c r="S16956"/>
    </row>
    <row r="16957" spans="18:19" ht="15" customHeight="1">
      <c r="R16957"/>
      <c r="S16957"/>
    </row>
    <row r="16958" spans="18:19" ht="15" customHeight="1">
      <c r="R16958"/>
      <c r="S16958"/>
    </row>
    <row r="16959" spans="18:19" ht="15" customHeight="1">
      <c r="R16959"/>
      <c r="S16959"/>
    </row>
    <row r="16960" spans="18:19" ht="15" customHeight="1">
      <c r="R16960"/>
      <c r="S16960"/>
    </row>
    <row r="16961" spans="18:19" ht="15" customHeight="1">
      <c r="R16961"/>
      <c r="S16961"/>
    </row>
    <row r="16962" spans="18:19" ht="15" customHeight="1">
      <c r="R16962"/>
      <c r="S16962"/>
    </row>
    <row r="16963" spans="18:19" ht="15" customHeight="1">
      <c r="R16963"/>
      <c r="S16963"/>
    </row>
    <row r="16964" spans="18:19" ht="15" customHeight="1">
      <c r="R16964"/>
      <c r="S16964"/>
    </row>
    <row r="16965" spans="18:19" ht="15" customHeight="1">
      <c r="R16965"/>
      <c r="S16965"/>
    </row>
    <row r="16966" spans="18:19" ht="15" customHeight="1">
      <c r="R16966"/>
      <c r="S16966"/>
    </row>
    <row r="16967" spans="18:19" ht="15" customHeight="1">
      <c r="R16967"/>
      <c r="S16967"/>
    </row>
    <row r="16968" spans="18:19" ht="15" customHeight="1">
      <c r="R16968"/>
      <c r="S16968"/>
    </row>
    <row r="16969" spans="18:19" ht="15" customHeight="1">
      <c r="R16969"/>
      <c r="S16969"/>
    </row>
    <row r="16970" spans="18:19" ht="15" customHeight="1">
      <c r="R16970"/>
      <c r="S16970"/>
    </row>
    <row r="16971" spans="18:19" ht="15" customHeight="1">
      <c r="R16971"/>
      <c r="S16971"/>
    </row>
    <row r="16972" spans="18:19" ht="15" customHeight="1">
      <c r="R16972"/>
      <c r="S16972"/>
    </row>
    <row r="16973" spans="18:19" ht="15" customHeight="1">
      <c r="R16973"/>
      <c r="S16973"/>
    </row>
    <row r="16974" spans="18:19" ht="15" customHeight="1">
      <c r="R16974"/>
      <c r="S16974"/>
    </row>
    <row r="16975" spans="18:19" ht="15" customHeight="1">
      <c r="R16975"/>
      <c r="S16975"/>
    </row>
    <row r="16976" spans="18:19" ht="15" customHeight="1">
      <c r="R16976"/>
      <c r="S16976"/>
    </row>
    <row r="16977" spans="18:19" ht="15" customHeight="1">
      <c r="R16977"/>
      <c r="S16977"/>
    </row>
    <row r="16978" spans="18:19" ht="15" customHeight="1">
      <c r="R16978"/>
      <c r="S16978"/>
    </row>
    <row r="16979" spans="18:19" ht="15" customHeight="1">
      <c r="R16979"/>
      <c r="S16979"/>
    </row>
    <row r="16980" spans="18:19" ht="15" customHeight="1">
      <c r="R16980"/>
      <c r="S16980"/>
    </row>
    <row r="16981" spans="18:19" ht="15" customHeight="1">
      <c r="R16981"/>
      <c r="S16981"/>
    </row>
    <row r="16982" spans="18:19" ht="15" customHeight="1">
      <c r="R16982"/>
      <c r="S16982"/>
    </row>
    <row r="16983" spans="18:19" ht="15" customHeight="1">
      <c r="R16983"/>
      <c r="S16983"/>
    </row>
    <row r="16984" spans="18:19" ht="15" customHeight="1">
      <c r="R16984"/>
      <c r="S16984"/>
    </row>
    <row r="16985" spans="18:19" ht="15" customHeight="1">
      <c r="R16985"/>
      <c r="S16985"/>
    </row>
    <row r="16986" spans="18:19" ht="15" customHeight="1">
      <c r="R16986"/>
      <c r="S16986"/>
    </row>
    <row r="16987" spans="18:19" ht="15" customHeight="1">
      <c r="R16987"/>
      <c r="S16987"/>
    </row>
    <row r="16988" spans="18:19" ht="15" customHeight="1">
      <c r="R16988"/>
      <c r="S16988"/>
    </row>
    <row r="16989" spans="18:19" ht="15" customHeight="1">
      <c r="R16989"/>
      <c r="S16989"/>
    </row>
    <row r="16990" spans="18:19" ht="15" customHeight="1">
      <c r="R16990"/>
      <c r="S16990"/>
    </row>
    <row r="16991" spans="18:19" ht="15" customHeight="1">
      <c r="R16991"/>
      <c r="S16991"/>
    </row>
    <row r="16992" spans="18:19" ht="15" customHeight="1">
      <c r="R16992"/>
      <c r="S16992"/>
    </row>
    <row r="16993" spans="18:19" ht="15" customHeight="1">
      <c r="R16993"/>
      <c r="S16993"/>
    </row>
    <row r="16994" spans="18:19" ht="15" customHeight="1">
      <c r="R16994"/>
      <c r="S16994"/>
    </row>
    <row r="16995" spans="18:19" ht="15" customHeight="1">
      <c r="R16995"/>
      <c r="S16995"/>
    </row>
    <row r="16996" spans="18:19" ht="15" customHeight="1">
      <c r="R16996"/>
      <c r="S16996"/>
    </row>
    <row r="16997" spans="18:19" ht="15" customHeight="1">
      <c r="R16997"/>
      <c r="S16997"/>
    </row>
    <row r="16998" spans="18:19" ht="15" customHeight="1">
      <c r="R16998"/>
      <c r="S16998"/>
    </row>
    <row r="16999" spans="18:19" ht="15" customHeight="1">
      <c r="R16999"/>
      <c r="S16999"/>
    </row>
    <row r="17000" spans="18:19" ht="15" customHeight="1">
      <c r="R17000"/>
      <c r="S17000"/>
    </row>
    <row r="17001" spans="18:19" ht="15" customHeight="1">
      <c r="R17001"/>
      <c r="S17001"/>
    </row>
    <row r="17002" spans="18:19" ht="15" customHeight="1">
      <c r="R17002"/>
      <c r="S17002"/>
    </row>
    <row r="17003" spans="18:19" ht="15" customHeight="1">
      <c r="R17003"/>
      <c r="S17003"/>
    </row>
    <row r="17004" spans="18:19" ht="15" customHeight="1">
      <c r="R17004"/>
      <c r="S17004"/>
    </row>
    <row r="17005" spans="18:19" ht="15" customHeight="1">
      <c r="R17005"/>
      <c r="S17005"/>
    </row>
    <row r="17006" spans="18:19" ht="15" customHeight="1">
      <c r="R17006"/>
      <c r="S17006"/>
    </row>
    <row r="17007" spans="18:19" ht="15" customHeight="1">
      <c r="R17007"/>
      <c r="S17007"/>
    </row>
    <row r="17008" spans="18:19" ht="15" customHeight="1">
      <c r="R17008"/>
      <c r="S17008"/>
    </row>
    <row r="17009" spans="18:19" ht="15" customHeight="1">
      <c r="R17009"/>
      <c r="S17009"/>
    </row>
    <row r="17010" spans="18:19" ht="15" customHeight="1">
      <c r="R17010"/>
      <c r="S17010"/>
    </row>
    <row r="17011" spans="18:19" ht="15" customHeight="1">
      <c r="R17011"/>
      <c r="S17011"/>
    </row>
    <row r="17012" spans="18:19" ht="15" customHeight="1">
      <c r="R17012"/>
      <c r="S17012"/>
    </row>
    <row r="17013" spans="18:19" ht="15" customHeight="1">
      <c r="R17013"/>
      <c r="S17013"/>
    </row>
    <row r="17014" spans="18:19" ht="15" customHeight="1">
      <c r="R17014"/>
      <c r="S17014"/>
    </row>
    <row r="17015" spans="18:19" ht="15" customHeight="1">
      <c r="R17015"/>
      <c r="S17015"/>
    </row>
    <row r="17016" spans="18:19" ht="15" customHeight="1">
      <c r="R17016"/>
      <c r="S17016"/>
    </row>
    <row r="17017" spans="18:19" ht="15" customHeight="1">
      <c r="R17017"/>
      <c r="S17017"/>
    </row>
    <row r="17018" spans="18:19" ht="15" customHeight="1">
      <c r="R17018"/>
      <c r="S17018"/>
    </row>
    <row r="17019" spans="18:19" ht="15" customHeight="1">
      <c r="R17019"/>
      <c r="S17019"/>
    </row>
    <row r="17020" spans="18:19" ht="15" customHeight="1">
      <c r="R17020"/>
      <c r="S17020"/>
    </row>
    <row r="17021" spans="18:19" ht="15" customHeight="1">
      <c r="R17021"/>
      <c r="S17021"/>
    </row>
    <row r="17022" spans="18:19" ht="15" customHeight="1">
      <c r="R17022"/>
      <c r="S17022"/>
    </row>
    <row r="17023" spans="18:19" ht="15" customHeight="1">
      <c r="R17023"/>
      <c r="S17023"/>
    </row>
    <row r="17024" spans="18:19" ht="15" customHeight="1">
      <c r="R17024"/>
      <c r="S17024"/>
    </row>
    <row r="17025" spans="18:19" ht="15" customHeight="1">
      <c r="R17025"/>
      <c r="S17025"/>
    </row>
    <row r="17026" spans="18:19" ht="15" customHeight="1">
      <c r="R17026"/>
      <c r="S17026"/>
    </row>
    <row r="17027" spans="18:19" ht="15" customHeight="1">
      <c r="R17027"/>
      <c r="S17027"/>
    </row>
    <row r="17028" spans="18:19" ht="15" customHeight="1">
      <c r="R17028"/>
      <c r="S17028"/>
    </row>
    <row r="17029" spans="18:19" ht="15" customHeight="1">
      <c r="R17029"/>
      <c r="S17029"/>
    </row>
    <row r="17030" spans="18:19" ht="15" customHeight="1">
      <c r="R17030"/>
      <c r="S17030"/>
    </row>
    <row r="17031" spans="18:19" ht="15" customHeight="1">
      <c r="R17031"/>
      <c r="S17031"/>
    </row>
    <row r="17032" spans="18:19" ht="15" customHeight="1">
      <c r="R17032"/>
      <c r="S17032"/>
    </row>
    <row r="17033" spans="18:19" ht="15" customHeight="1">
      <c r="R17033"/>
      <c r="S17033"/>
    </row>
    <row r="17034" spans="18:19" ht="15" customHeight="1">
      <c r="R17034"/>
      <c r="S17034"/>
    </row>
    <row r="17035" spans="18:19" ht="15" customHeight="1">
      <c r="R17035"/>
      <c r="S17035"/>
    </row>
    <row r="17036" spans="18:19" ht="15" customHeight="1">
      <c r="R17036"/>
      <c r="S17036"/>
    </row>
    <row r="17037" spans="18:19" ht="15" customHeight="1">
      <c r="R17037"/>
      <c r="S17037"/>
    </row>
    <row r="17038" spans="18:19" ht="15" customHeight="1">
      <c r="R17038"/>
      <c r="S17038"/>
    </row>
    <row r="17039" spans="18:19" ht="15" customHeight="1">
      <c r="R17039"/>
      <c r="S17039"/>
    </row>
    <row r="17040" spans="18:19" ht="15" customHeight="1">
      <c r="R17040"/>
      <c r="S17040"/>
    </row>
    <row r="17041" spans="18:19" ht="15" customHeight="1">
      <c r="R17041"/>
      <c r="S17041"/>
    </row>
    <row r="17042" spans="18:19" ht="15" customHeight="1">
      <c r="R17042"/>
      <c r="S17042"/>
    </row>
    <row r="17043" spans="18:19" ht="15" customHeight="1">
      <c r="R17043"/>
      <c r="S17043"/>
    </row>
    <row r="17044" spans="18:19" ht="15" customHeight="1">
      <c r="R17044"/>
      <c r="S17044"/>
    </row>
    <row r="17045" spans="18:19" ht="15" customHeight="1">
      <c r="R17045"/>
      <c r="S17045"/>
    </row>
    <row r="17046" spans="18:19" ht="15" customHeight="1">
      <c r="R17046"/>
      <c r="S17046"/>
    </row>
    <row r="17047" spans="18:19" ht="15" customHeight="1">
      <c r="R17047"/>
      <c r="S17047"/>
    </row>
    <row r="17048" spans="18:19" ht="15" customHeight="1">
      <c r="R17048"/>
      <c r="S17048"/>
    </row>
    <row r="17049" spans="18:19" ht="15" customHeight="1">
      <c r="R17049"/>
      <c r="S17049"/>
    </row>
    <row r="17050" spans="18:19" ht="15" customHeight="1">
      <c r="R17050"/>
      <c r="S17050"/>
    </row>
    <row r="17051" spans="18:19" ht="15" customHeight="1">
      <c r="R17051"/>
      <c r="S17051"/>
    </row>
    <row r="17052" spans="18:19" ht="15" customHeight="1">
      <c r="R17052"/>
      <c r="S17052"/>
    </row>
    <row r="17053" spans="18:19" ht="15" customHeight="1">
      <c r="R17053"/>
      <c r="S17053"/>
    </row>
    <row r="17054" spans="18:19" ht="15" customHeight="1">
      <c r="R17054"/>
      <c r="S17054"/>
    </row>
    <row r="17055" spans="18:19" ht="15" customHeight="1">
      <c r="R17055"/>
      <c r="S17055"/>
    </row>
    <row r="17056" spans="18:19" ht="15" customHeight="1">
      <c r="R17056"/>
      <c r="S17056"/>
    </row>
    <row r="17057" spans="18:19" ht="15" customHeight="1">
      <c r="R17057"/>
      <c r="S17057"/>
    </row>
    <row r="17058" spans="18:19" ht="15" customHeight="1">
      <c r="R17058"/>
      <c r="S17058"/>
    </row>
    <row r="17059" spans="18:19" ht="15" customHeight="1">
      <c r="R17059"/>
      <c r="S17059"/>
    </row>
    <row r="17060" spans="18:19" ht="15" customHeight="1">
      <c r="R17060"/>
      <c r="S17060"/>
    </row>
    <row r="17061" spans="18:19" ht="15" customHeight="1">
      <c r="R17061"/>
      <c r="S17061"/>
    </row>
    <row r="17062" spans="18:19" ht="15" customHeight="1">
      <c r="R17062"/>
      <c r="S17062"/>
    </row>
    <row r="17063" spans="18:19" ht="15" customHeight="1">
      <c r="R17063"/>
      <c r="S17063"/>
    </row>
    <row r="17064" spans="18:19" ht="15" customHeight="1">
      <c r="R17064"/>
      <c r="S17064"/>
    </row>
    <row r="17065" spans="18:19" ht="15" customHeight="1">
      <c r="R17065"/>
      <c r="S17065"/>
    </row>
    <row r="17066" spans="18:19" ht="15" customHeight="1">
      <c r="R17066"/>
      <c r="S17066"/>
    </row>
    <row r="17067" spans="18:19" ht="15" customHeight="1">
      <c r="R17067"/>
      <c r="S17067"/>
    </row>
    <row r="17068" spans="18:19" ht="15" customHeight="1">
      <c r="R17068"/>
      <c r="S17068"/>
    </row>
    <row r="17069" spans="18:19" ht="15" customHeight="1">
      <c r="R17069"/>
      <c r="S17069"/>
    </row>
    <row r="17070" spans="18:19" ht="15" customHeight="1">
      <c r="R17070"/>
      <c r="S17070"/>
    </row>
    <row r="17071" spans="18:19" ht="15" customHeight="1">
      <c r="R17071"/>
      <c r="S17071"/>
    </row>
    <row r="17072" spans="18:19" ht="15" customHeight="1">
      <c r="R17072"/>
      <c r="S17072"/>
    </row>
    <row r="17073" spans="18:19" ht="15" customHeight="1">
      <c r="R17073"/>
      <c r="S17073"/>
    </row>
    <row r="17074" spans="18:19" ht="15" customHeight="1">
      <c r="R17074"/>
      <c r="S17074"/>
    </row>
    <row r="17075" spans="18:19" ht="15" customHeight="1">
      <c r="R17075"/>
      <c r="S17075"/>
    </row>
    <row r="17076" spans="18:19" ht="15" customHeight="1">
      <c r="R17076"/>
      <c r="S17076"/>
    </row>
    <row r="17077" spans="18:19" ht="15" customHeight="1">
      <c r="R17077"/>
      <c r="S17077"/>
    </row>
    <row r="17078" spans="18:19" ht="15" customHeight="1">
      <c r="R17078"/>
      <c r="S17078"/>
    </row>
    <row r="17079" spans="18:19" ht="15" customHeight="1">
      <c r="R17079"/>
      <c r="S17079"/>
    </row>
    <row r="17080" spans="18:19" ht="15" customHeight="1">
      <c r="R17080"/>
      <c r="S17080"/>
    </row>
    <row r="17081" spans="18:19" ht="15" customHeight="1">
      <c r="R17081"/>
      <c r="S17081"/>
    </row>
    <row r="17082" spans="18:19" ht="15" customHeight="1">
      <c r="R17082"/>
      <c r="S17082"/>
    </row>
    <row r="17083" spans="18:19" ht="15" customHeight="1">
      <c r="R17083"/>
      <c r="S17083"/>
    </row>
    <row r="17084" spans="18:19" ht="15" customHeight="1">
      <c r="R17084"/>
      <c r="S17084"/>
    </row>
    <row r="17085" spans="18:19" ht="15" customHeight="1">
      <c r="R17085"/>
      <c r="S17085"/>
    </row>
    <row r="17086" spans="18:19" ht="15" customHeight="1">
      <c r="R17086"/>
      <c r="S17086"/>
    </row>
    <row r="17087" spans="18:19" ht="15" customHeight="1">
      <c r="R17087"/>
      <c r="S17087"/>
    </row>
    <row r="17088" spans="18:19" ht="15" customHeight="1">
      <c r="R17088"/>
      <c r="S17088"/>
    </row>
    <row r="17089" spans="18:19" ht="15" customHeight="1">
      <c r="R17089"/>
      <c r="S17089"/>
    </row>
    <row r="17090" spans="18:19" ht="15" customHeight="1">
      <c r="R17090"/>
      <c r="S17090"/>
    </row>
    <row r="17091" spans="18:19" ht="15" customHeight="1">
      <c r="R17091"/>
      <c r="S17091"/>
    </row>
    <row r="17092" spans="18:19" ht="15" customHeight="1">
      <c r="R17092"/>
      <c r="S17092"/>
    </row>
    <row r="17093" spans="18:19" ht="15" customHeight="1">
      <c r="R17093"/>
      <c r="S17093"/>
    </row>
    <row r="17094" spans="18:19" ht="15" customHeight="1">
      <c r="R17094"/>
      <c r="S17094"/>
    </row>
    <row r="17095" spans="18:19" ht="15" customHeight="1">
      <c r="R17095"/>
      <c r="S17095"/>
    </row>
    <row r="17096" spans="18:19" ht="15" customHeight="1">
      <c r="R17096"/>
      <c r="S17096"/>
    </row>
    <row r="17097" spans="18:19" ht="15" customHeight="1">
      <c r="R17097"/>
      <c r="S17097"/>
    </row>
    <row r="17098" spans="18:19" ht="15" customHeight="1">
      <c r="R17098"/>
      <c r="S17098"/>
    </row>
    <row r="17099" spans="18:19" ht="15" customHeight="1">
      <c r="R17099"/>
      <c r="S17099"/>
    </row>
    <row r="17100" spans="18:19" ht="15" customHeight="1">
      <c r="R17100"/>
      <c r="S17100"/>
    </row>
    <row r="17101" spans="18:19" ht="15" customHeight="1">
      <c r="R17101"/>
      <c r="S17101"/>
    </row>
    <row r="17102" spans="18:19" ht="15" customHeight="1">
      <c r="R17102"/>
      <c r="S17102"/>
    </row>
    <row r="17103" spans="18:19" ht="15" customHeight="1">
      <c r="R17103"/>
      <c r="S17103"/>
    </row>
    <row r="17104" spans="18:19" ht="15" customHeight="1">
      <c r="R17104"/>
      <c r="S17104"/>
    </row>
    <row r="17105" spans="18:19" ht="15" customHeight="1">
      <c r="R17105"/>
      <c r="S17105"/>
    </row>
    <row r="17106" spans="18:19" ht="15" customHeight="1">
      <c r="R17106"/>
      <c r="S17106"/>
    </row>
    <row r="17107" spans="18:19" ht="15" customHeight="1">
      <c r="R17107"/>
      <c r="S17107"/>
    </row>
    <row r="17108" spans="18:19" ht="15" customHeight="1">
      <c r="R17108"/>
      <c r="S17108"/>
    </row>
    <row r="17109" spans="18:19" ht="15" customHeight="1">
      <c r="R17109"/>
      <c r="S17109"/>
    </row>
    <row r="17110" spans="18:19" ht="15" customHeight="1">
      <c r="R17110"/>
      <c r="S17110"/>
    </row>
    <row r="17111" spans="18:19" ht="15" customHeight="1">
      <c r="R17111"/>
      <c r="S17111"/>
    </row>
    <row r="17112" spans="18:19" ht="15" customHeight="1">
      <c r="R17112"/>
      <c r="S17112"/>
    </row>
    <row r="17113" spans="18:19" ht="15" customHeight="1">
      <c r="R17113"/>
      <c r="S17113"/>
    </row>
    <row r="17114" spans="18:19" ht="15" customHeight="1">
      <c r="R17114"/>
      <c r="S17114"/>
    </row>
    <row r="17115" spans="18:19" ht="15" customHeight="1">
      <c r="R17115"/>
      <c r="S17115"/>
    </row>
    <row r="17116" spans="18:19" ht="15" customHeight="1">
      <c r="R17116"/>
      <c r="S17116"/>
    </row>
    <row r="17117" spans="18:19" ht="15" customHeight="1">
      <c r="R17117"/>
      <c r="S17117"/>
    </row>
    <row r="17118" spans="18:19" ht="15" customHeight="1">
      <c r="R17118"/>
      <c r="S17118"/>
    </row>
    <row r="17119" spans="18:19" ht="15" customHeight="1">
      <c r="R17119"/>
      <c r="S17119"/>
    </row>
    <row r="17120" spans="18:19" ht="15" customHeight="1">
      <c r="R17120"/>
      <c r="S17120"/>
    </row>
    <row r="17121" spans="18:19" ht="15" customHeight="1">
      <c r="R17121"/>
      <c r="S17121"/>
    </row>
    <row r="17122" spans="18:19" ht="15" customHeight="1">
      <c r="R17122"/>
      <c r="S17122"/>
    </row>
    <row r="17123" spans="18:19" ht="15" customHeight="1">
      <c r="R17123"/>
      <c r="S17123"/>
    </row>
    <row r="17124" spans="18:19" ht="15" customHeight="1">
      <c r="R17124"/>
      <c r="S17124"/>
    </row>
    <row r="17125" spans="18:19" ht="15" customHeight="1">
      <c r="R17125"/>
      <c r="S17125"/>
    </row>
    <row r="17126" spans="18:19" ht="15" customHeight="1">
      <c r="R17126"/>
      <c r="S17126"/>
    </row>
    <row r="17127" spans="18:19" ht="15" customHeight="1">
      <c r="R17127"/>
      <c r="S17127"/>
    </row>
    <row r="17128" spans="18:19" ht="15" customHeight="1">
      <c r="R17128"/>
      <c r="S17128"/>
    </row>
    <row r="17129" spans="18:19" ht="15" customHeight="1">
      <c r="R17129"/>
      <c r="S17129"/>
    </row>
    <row r="17130" spans="18:19" ht="15" customHeight="1">
      <c r="R17130"/>
      <c r="S17130"/>
    </row>
    <row r="17131" spans="18:19" ht="15" customHeight="1">
      <c r="R17131"/>
      <c r="S17131"/>
    </row>
    <row r="17132" spans="18:19" ht="15" customHeight="1">
      <c r="R17132"/>
      <c r="S17132"/>
    </row>
    <row r="17133" spans="18:19" ht="15" customHeight="1">
      <c r="R17133"/>
      <c r="S17133"/>
    </row>
    <row r="17134" spans="18:19" ht="15" customHeight="1">
      <c r="R17134"/>
      <c r="S17134"/>
    </row>
    <row r="17135" spans="18:19" ht="15" customHeight="1">
      <c r="R17135"/>
      <c r="S17135"/>
    </row>
    <row r="17136" spans="18:19" ht="15" customHeight="1">
      <c r="R17136"/>
      <c r="S17136"/>
    </row>
    <row r="17137" spans="18:19" ht="15" customHeight="1">
      <c r="R17137"/>
      <c r="S17137"/>
    </row>
    <row r="17138" spans="18:19" ht="15" customHeight="1">
      <c r="R17138"/>
      <c r="S17138"/>
    </row>
    <row r="17139" spans="18:19" ht="15" customHeight="1">
      <c r="R17139"/>
      <c r="S17139"/>
    </row>
    <row r="17140" spans="18:19" ht="15" customHeight="1">
      <c r="R17140"/>
      <c r="S17140"/>
    </row>
    <row r="17141" spans="18:19" ht="15" customHeight="1">
      <c r="R17141"/>
      <c r="S17141"/>
    </row>
    <row r="17142" spans="18:19" ht="15" customHeight="1">
      <c r="R17142"/>
      <c r="S17142"/>
    </row>
    <row r="17143" spans="18:19" ht="15" customHeight="1">
      <c r="R17143"/>
      <c r="S17143"/>
    </row>
    <row r="17144" spans="18:19" ht="15" customHeight="1">
      <c r="R17144"/>
      <c r="S17144"/>
    </row>
    <row r="17145" spans="18:19" ht="15" customHeight="1">
      <c r="R17145"/>
      <c r="S17145"/>
    </row>
    <row r="17146" spans="18:19" ht="15" customHeight="1">
      <c r="R17146"/>
      <c r="S17146"/>
    </row>
    <row r="17147" spans="18:19" ht="15" customHeight="1">
      <c r="R17147"/>
      <c r="S17147"/>
    </row>
    <row r="17148" spans="18:19" ht="15" customHeight="1">
      <c r="R17148"/>
      <c r="S17148"/>
    </row>
    <row r="17149" spans="18:19" ht="15" customHeight="1">
      <c r="R17149"/>
      <c r="S17149"/>
    </row>
    <row r="17150" spans="18:19" ht="15" customHeight="1">
      <c r="R17150"/>
      <c r="S17150"/>
    </row>
    <row r="17151" spans="18:19" ht="15" customHeight="1">
      <c r="R17151"/>
      <c r="S17151"/>
    </row>
    <row r="17152" spans="18:19" ht="15" customHeight="1">
      <c r="R17152"/>
      <c r="S17152"/>
    </row>
    <row r="17153" spans="18:19" ht="15" customHeight="1">
      <c r="R17153"/>
      <c r="S17153"/>
    </row>
    <row r="17154" spans="18:19" ht="15" customHeight="1">
      <c r="R17154"/>
      <c r="S17154"/>
    </row>
    <row r="17155" spans="18:19" ht="15" customHeight="1">
      <c r="R17155"/>
      <c r="S17155"/>
    </row>
    <row r="17156" spans="18:19" ht="15" customHeight="1">
      <c r="R17156"/>
      <c r="S17156"/>
    </row>
    <row r="17157" spans="18:19" ht="15" customHeight="1">
      <c r="R17157"/>
      <c r="S17157"/>
    </row>
    <row r="17158" spans="18:19" ht="15" customHeight="1">
      <c r="R17158"/>
      <c r="S17158"/>
    </row>
    <row r="17159" spans="18:19" ht="15" customHeight="1">
      <c r="R17159"/>
      <c r="S17159"/>
    </row>
    <row r="17160" spans="18:19" ht="15" customHeight="1">
      <c r="R17160"/>
      <c r="S17160"/>
    </row>
    <row r="17161" spans="18:19" ht="15" customHeight="1">
      <c r="R17161"/>
      <c r="S17161"/>
    </row>
    <row r="17162" spans="18:19" ht="15" customHeight="1">
      <c r="R17162"/>
      <c r="S17162"/>
    </row>
    <row r="17163" spans="18:19" ht="15" customHeight="1">
      <c r="R17163"/>
      <c r="S17163"/>
    </row>
    <row r="17164" spans="18:19" ht="15" customHeight="1">
      <c r="R17164"/>
      <c r="S17164"/>
    </row>
    <row r="17165" spans="18:19" ht="15" customHeight="1">
      <c r="R17165"/>
      <c r="S17165"/>
    </row>
    <row r="17166" spans="18:19" ht="15" customHeight="1">
      <c r="R17166"/>
      <c r="S17166"/>
    </row>
    <row r="17167" spans="18:19" ht="15" customHeight="1">
      <c r="R17167"/>
      <c r="S17167"/>
    </row>
    <row r="17168" spans="18:19" ht="15" customHeight="1">
      <c r="R17168"/>
      <c r="S17168"/>
    </row>
    <row r="17169" spans="18:19" ht="15" customHeight="1">
      <c r="R17169"/>
      <c r="S17169"/>
    </row>
    <row r="17170" spans="18:19" ht="15" customHeight="1">
      <c r="R17170"/>
      <c r="S17170"/>
    </row>
    <row r="17171" spans="18:19" ht="15" customHeight="1">
      <c r="R17171"/>
      <c r="S17171"/>
    </row>
    <row r="17172" spans="18:19" ht="15" customHeight="1">
      <c r="R17172"/>
      <c r="S17172"/>
    </row>
    <row r="17173" spans="18:19" ht="15" customHeight="1">
      <c r="R17173"/>
      <c r="S17173"/>
    </row>
    <row r="17174" spans="18:19" ht="15" customHeight="1">
      <c r="R17174"/>
      <c r="S17174"/>
    </row>
    <row r="17175" spans="18:19" ht="15" customHeight="1">
      <c r="R17175"/>
      <c r="S17175"/>
    </row>
    <row r="17176" spans="18:19" ht="15" customHeight="1">
      <c r="R17176"/>
      <c r="S17176"/>
    </row>
    <row r="17177" spans="18:19" ht="15" customHeight="1">
      <c r="R17177"/>
      <c r="S17177"/>
    </row>
    <row r="17178" spans="18:19" ht="15" customHeight="1">
      <c r="R17178"/>
      <c r="S17178"/>
    </row>
    <row r="17179" spans="18:19" ht="15" customHeight="1">
      <c r="R17179"/>
      <c r="S17179"/>
    </row>
    <row r="17180" spans="18:19" ht="15" customHeight="1">
      <c r="R17180"/>
      <c r="S17180"/>
    </row>
    <row r="17181" spans="18:19" ht="15" customHeight="1">
      <c r="R17181"/>
      <c r="S17181"/>
    </row>
    <row r="17182" spans="18:19" ht="15" customHeight="1">
      <c r="R17182"/>
      <c r="S17182"/>
    </row>
    <row r="17183" spans="18:19" ht="15" customHeight="1">
      <c r="R17183"/>
      <c r="S17183"/>
    </row>
    <row r="17184" spans="18:19" ht="15" customHeight="1">
      <c r="R17184"/>
      <c r="S17184"/>
    </row>
    <row r="17185" spans="18:19" ht="15" customHeight="1">
      <c r="R17185"/>
      <c r="S17185"/>
    </row>
    <row r="17186" spans="18:19" ht="15" customHeight="1">
      <c r="R17186"/>
      <c r="S17186"/>
    </row>
    <row r="17187" spans="18:19" ht="15" customHeight="1">
      <c r="R17187"/>
      <c r="S17187"/>
    </row>
    <row r="17188" spans="18:19" ht="15" customHeight="1">
      <c r="R17188"/>
      <c r="S17188"/>
    </row>
    <row r="17189" spans="18:19" ht="15" customHeight="1">
      <c r="R17189"/>
      <c r="S17189"/>
    </row>
    <row r="17190" spans="18:19" ht="15" customHeight="1">
      <c r="R17190"/>
      <c r="S17190"/>
    </row>
    <row r="17191" spans="18:19" ht="15" customHeight="1">
      <c r="R17191"/>
      <c r="S17191"/>
    </row>
    <row r="17192" spans="18:19" ht="15" customHeight="1">
      <c r="R17192"/>
      <c r="S17192"/>
    </row>
    <row r="17193" spans="18:19" ht="15" customHeight="1">
      <c r="R17193"/>
      <c r="S17193"/>
    </row>
    <row r="17194" spans="18:19" ht="15" customHeight="1">
      <c r="R17194"/>
      <c r="S17194"/>
    </row>
    <row r="17195" spans="18:19" ht="15" customHeight="1">
      <c r="R17195"/>
      <c r="S17195"/>
    </row>
    <row r="17196" spans="18:19" ht="15" customHeight="1">
      <c r="R17196"/>
      <c r="S17196"/>
    </row>
    <row r="17197" spans="18:19" ht="15" customHeight="1">
      <c r="R17197"/>
      <c r="S17197"/>
    </row>
    <row r="17198" spans="18:19" ht="15" customHeight="1">
      <c r="R17198"/>
      <c r="S17198"/>
    </row>
    <row r="17199" spans="18:19" ht="15" customHeight="1">
      <c r="R17199"/>
      <c r="S17199"/>
    </row>
    <row r="17200" spans="18:19" ht="15" customHeight="1">
      <c r="R17200"/>
      <c r="S17200"/>
    </row>
    <row r="17201" spans="18:19" ht="15" customHeight="1">
      <c r="R17201"/>
      <c r="S17201"/>
    </row>
    <row r="17202" spans="18:19" ht="15" customHeight="1">
      <c r="R17202"/>
      <c r="S17202"/>
    </row>
    <row r="17203" spans="18:19" ht="15" customHeight="1">
      <c r="R17203"/>
      <c r="S17203"/>
    </row>
    <row r="17204" spans="18:19" ht="15" customHeight="1">
      <c r="R17204"/>
      <c r="S17204"/>
    </row>
    <row r="17205" spans="18:19" ht="15" customHeight="1">
      <c r="R17205"/>
      <c r="S17205"/>
    </row>
    <row r="17206" spans="18:19" ht="15" customHeight="1">
      <c r="R17206"/>
      <c r="S17206"/>
    </row>
    <row r="17207" spans="18:19" ht="15" customHeight="1">
      <c r="R17207"/>
      <c r="S17207"/>
    </row>
    <row r="17208" spans="18:19" ht="15" customHeight="1">
      <c r="R17208"/>
      <c r="S17208"/>
    </row>
    <row r="17209" spans="18:19" ht="15" customHeight="1">
      <c r="R17209"/>
      <c r="S17209"/>
    </row>
    <row r="17210" spans="18:19" ht="15" customHeight="1">
      <c r="R17210"/>
      <c r="S17210"/>
    </row>
    <row r="17211" spans="18:19" ht="15" customHeight="1">
      <c r="R17211"/>
      <c r="S17211"/>
    </row>
    <row r="17212" spans="18:19" ht="15" customHeight="1">
      <c r="R17212"/>
      <c r="S17212"/>
    </row>
    <row r="17213" spans="18:19" ht="15" customHeight="1">
      <c r="R17213"/>
      <c r="S17213"/>
    </row>
    <row r="17214" spans="18:19" ht="15" customHeight="1">
      <c r="R17214"/>
      <c r="S17214"/>
    </row>
    <row r="17215" spans="18:19" ht="15" customHeight="1">
      <c r="R17215"/>
      <c r="S17215"/>
    </row>
    <row r="17216" spans="18:19" ht="15" customHeight="1">
      <c r="R17216"/>
      <c r="S17216"/>
    </row>
    <row r="17217" spans="18:19" ht="15" customHeight="1">
      <c r="R17217"/>
      <c r="S17217"/>
    </row>
    <row r="17218" spans="18:19" ht="15" customHeight="1">
      <c r="R17218"/>
      <c r="S17218"/>
    </row>
    <row r="17219" spans="18:19" ht="15" customHeight="1">
      <c r="R17219"/>
      <c r="S17219"/>
    </row>
    <row r="17220" spans="18:19" ht="15" customHeight="1">
      <c r="R17220"/>
      <c r="S17220"/>
    </row>
    <row r="17221" spans="18:19" ht="15" customHeight="1">
      <c r="R17221"/>
      <c r="S17221"/>
    </row>
    <row r="17222" spans="18:19" ht="15" customHeight="1">
      <c r="R17222"/>
      <c r="S17222"/>
    </row>
    <row r="17223" spans="18:19" ht="15" customHeight="1">
      <c r="R17223"/>
      <c r="S17223"/>
    </row>
    <row r="17224" spans="18:19" ht="15" customHeight="1">
      <c r="R17224"/>
      <c r="S17224"/>
    </row>
    <row r="17225" spans="18:19" ht="15" customHeight="1">
      <c r="R17225"/>
      <c r="S17225"/>
    </row>
    <row r="17226" spans="18:19" ht="15" customHeight="1">
      <c r="R17226"/>
      <c r="S17226"/>
    </row>
    <row r="17227" spans="18:19" ht="15" customHeight="1">
      <c r="R17227"/>
      <c r="S17227"/>
    </row>
    <row r="17228" spans="18:19" ht="15" customHeight="1">
      <c r="R17228"/>
      <c r="S17228"/>
    </row>
    <row r="17229" spans="18:19" ht="15" customHeight="1">
      <c r="R17229"/>
      <c r="S17229"/>
    </row>
    <row r="17230" spans="18:19" ht="15" customHeight="1">
      <c r="R17230"/>
      <c r="S17230"/>
    </row>
    <row r="17231" spans="18:19" ht="15" customHeight="1">
      <c r="R17231"/>
      <c r="S17231"/>
    </row>
    <row r="17232" spans="18:19" ht="15" customHeight="1">
      <c r="R17232"/>
      <c r="S17232"/>
    </row>
    <row r="17233" spans="18:19" ht="15" customHeight="1">
      <c r="R17233"/>
      <c r="S17233"/>
    </row>
    <row r="17234" spans="18:19" ht="15" customHeight="1">
      <c r="R17234"/>
      <c r="S17234"/>
    </row>
    <row r="17235" spans="18:19" ht="15" customHeight="1">
      <c r="R17235"/>
      <c r="S17235"/>
    </row>
    <row r="17236" spans="18:19" ht="15" customHeight="1">
      <c r="R17236"/>
      <c r="S17236"/>
    </row>
    <row r="17237" spans="18:19" ht="15" customHeight="1">
      <c r="R17237"/>
      <c r="S17237"/>
    </row>
    <row r="17238" spans="18:19" ht="15" customHeight="1">
      <c r="R17238"/>
      <c r="S17238"/>
    </row>
    <row r="17239" spans="18:19" ht="15" customHeight="1">
      <c r="R17239"/>
      <c r="S17239"/>
    </row>
    <row r="17240" spans="18:19" ht="15" customHeight="1">
      <c r="R17240"/>
      <c r="S17240"/>
    </row>
    <row r="17241" spans="18:19" ht="15" customHeight="1">
      <c r="R17241"/>
      <c r="S17241"/>
    </row>
    <row r="17242" spans="18:19" ht="15" customHeight="1">
      <c r="R17242"/>
      <c r="S17242"/>
    </row>
    <row r="17243" spans="18:19" ht="15" customHeight="1">
      <c r="R17243"/>
      <c r="S17243"/>
    </row>
    <row r="17244" spans="18:19" ht="15" customHeight="1">
      <c r="R17244"/>
      <c r="S17244"/>
    </row>
    <row r="17245" spans="18:19" ht="15" customHeight="1">
      <c r="R17245"/>
      <c r="S17245"/>
    </row>
    <row r="17246" spans="18:19" ht="15" customHeight="1">
      <c r="R17246"/>
      <c r="S17246"/>
    </row>
    <row r="17247" spans="18:19" ht="15" customHeight="1">
      <c r="R17247"/>
      <c r="S17247"/>
    </row>
    <row r="17248" spans="18:19" ht="15" customHeight="1">
      <c r="R17248"/>
      <c r="S17248"/>
    </row>
    <row r="17249" spans="18:19" ht="15" customHeight="1">
      <c r="R17249"/>
      <c r="S17249"/>
    </row>
    <row r="17250" spans="18:19" ht="15" customHeight="1">
      <c r="R17250"/>
      <c r="S17250"/>
    </row>
    <row r="17251" spans="18:19" ht="15" customHeight="1">
      <c r="R17251"/>
      <c r="S17251"/>
    </row>
    <row r="17252" spans="18:19" ht="15" customHeight="1">
      <c r="R17252"/>
      <c r="S17252"/>
    </row>
    <row r="17253" spans="18:19" ht="15" customHeight="1">
      <c r="R17253"/>
      <c r="S17253"/>
    </row>
    <row r="17254" spans="18:19" ht="15" customHeight="1">
      <c r="R17254"/>
      <c r="S17254"/>
    </row>
    <row r="17255" spans="18:19" ht="15" customHeight="1">
      <c r="R17255"/>
      <c r="S17255"/>
    </row>
    <row r="17256" spans="18:19" ht="15" customHeight="1">
      <c r="R17256"/>
      <c r="S17256"/>
    </row>
    <row r="17257" spans="18:19" ht="15" customHeight="1">
      <c r="R17257"/>
      <c r="S17257"/>
    </row>
    <row r="17258" spans="18:19" ht="15" customHeight="1">
      <c r="R17258"/>
      <c r="S17258"/>
    </row>
    <row r="17259" spans="18:19" ht="15" customHeight="1">
      <c r="R17259"/>
      <c r="S17259"/>
    </row>
    <row r="17260" spans="18:19" ht="15" customHeight="1">
      <c r="R17260"/>
      <c r="S17260"/>
    </row>
    <row r="17261" spans="18:19" ht="15" customHeight="1">
      <c r="R17261"/>
      <c r="S17261"/>
    </row>
    <row r="17262" spans="18:19" ht="15" customHeight="1">
      <c r="R17262"/>
      <c r="S17262"/>
    </row>
    <row r="17263" spans="18:19" ht="15" customHeight="1">
      <c r="R17263"/>
      <c r="S17263"/>
    </row>
    <row r="17264" spans="18:19" ht="15" customHeight="1">
      <c r="R17264"/>
      <c r="S17264"/>
    </row>
    <row r="17265" spans="18:19" ht="15" customHeight="1">
      <c r="R17265"/>
      <c r="S17265"/>
    </row>
    <row r="17266" spans="18:19" ht="15" customHeight="1">
      <c r="R17266"/>
      <c r="S17266"/>
    </row>
    <row r="17267" spans="18:19" ht="15" customHeight="1">
      <c r="R17267"/>
      <c r="S17267"/>
    </row>
    <row r="17268" spans="18:19" ht="15" customHeight="1">
      <c r="R17268"/>
      <c r="S17268"/>
    </row>
    <row r="17269" spans="18:19" ht="15" customHeight="1">
      <c r="R17269"/>
      <c r="S17269"/>
    </row>
    <row r="17270" spans="18:19" ht="15" customHeight="1">
      <c r="R17270"/>
      <c r="S17270"/>
    </row>
    <row r="17271" spans="18:19" ht="15" customHeight="1">
      <c r="R17271"/>
      <c r="S17271"/>
    </row>
    <row r="17272" spans="18:19" ht="15" customHeight="1">
      <c r="R17272"/>
      <c r="S17272"/>
    </row>
    <row r="17273" spans="18:19" ht="15" customHeight="1">
      <c r="R17273"/>
      <c r="S17273"/>
    </row>
    <row r="17274" spans="18:19" ht="15" customHeight="1">
      <c r="R17274"/>
      <c r="S17274"/>
    </row>
    <row r="17275" spans="18:19" ht="15" customHeight="1">
      <c r="R17275"/>
      <c r="S17275"/>
    </row>
    <row r="17276" spans="18:19" ht="15" customHeight="1">
      <c r="R17276"/>
      <c r="S17276"/>
    </row>
    <row r="17277" spans="18:19" ht="15" customHeight="1">
      <c r="R17277"/>
      <c r="S17277"/>
    </row>
    <row r="17278" spans="18:19" ht="15" customHeight="1">
      <c r="R17278"/>
      <c r="S17278"/>
    </row>
    <row r="17279" spans="18:19" ht="15" customHeight="1">
      <c r="R17279"/>
      <c r="S17279"/>
    </row>
    <row r="17280" spans="18:19" ht="15" customHeight="1">
      <c r="R17280"/>
      <c r="S17280"/>
    </row>
    <row r="17281" spans="18:19" ht="15" customHeight="1">
      <c r="R17281"/>
      <c r="S17281"/>
    </row>
    <row r="17282" spans="18:19" ht="15" customHeight="1">
      <c r="R17282"/>
      <c r="S17282"/>
    </row>
    <row r="17283" spans="18:19" ht="15" customHeight="1">
      <c r="R17283"/>
      <c r="S17283"/>
    </row>
    <row r="17284" spans="18:19" ht="15" customHeight="1">
      <c r="R17284"/>
      <c r="S17284"/>
    </row>
    <row r="17285" spans="18:19" ht="15" customHeight="1">
      <c r="R17285"/>
      <c r="S17285"/>
    </row>
    <row r="17286" spans="18:19" ht="15" customHeight="1">
      <c r="R17286"/>
      <c r="S17286"/>
    </row>
    <row r="17287" spans="18:19" ht="15" customHeight="1">
      <c r="R17287"/>
      <c r="S17287"/>
    </row>
    <row r="17288" spans="18:19" ht="15" customHeight="1">
      <c r="R17288"/>
      <c r="S17288"/>
    </row>
    <row r="17289" spans="18:19" ht="15" customHeight="1">
      <c r="R17289"/>
      <c r="S17289"/>
    </row>
    <row r="17290" spans="18:19" ht="15" customHeight="1">
      <c r="R17290"/>
      <c r="S17290"/>
    </row>
    <row r="17291" spans="18:19" ht="15" customHeight="1">
      <c r="R17291"/>
      <c r="S17291"/>
    </row>
    <row r="17292" spans="18:19" ht="15" customHeight="1">
      <c r="R17292"/>
      <c r="S17292"/>
    </row>
    <row r="17293" spans="18:19" ht="15" customHeight="1">
      <c r="R17293"/>
      <c r="S17293"/>
    </row>
    <row r="17294" spans="18:19" ht="15" customHeight="1">
      <c r="R17294"/>
      <c r="S17294"/>
    </row>
    <row r="17295" spans="18:19" ht="15" customHeight="1">
      <c r="R17295"/>
      <c r="S17295"/>
    </row>
    <row r="17296" spans="18:19" ht="15" customHeight="1">
      <c r="R17296"/>
      <c r="S17296"/>
    </row>
    <row r="17297" spans="18:19" ht="15" customHeight="1">
      <c r="R17297"/>
      <c r="S17297"/>
    </row>
    <row r="17298" spans="18:19" ht="15" customHeight="1">
      <c r="R17298"/>
      <c r="S17298"/>
    </row>
    <row r="17299" spans="18:19" ht="15" customHeight="1">
      <c r="R17299"/>
      <c r="S17299"/>
    </row>
    <row r="17300" spans="18:19" ht="15" customHeight="1">
      <c r="R17300"/>
      <c r="S17300"/>
    </row>
    <row r="17301" spans="18:19" ht="15" customHeight="1">
      <c r="R17301"/>
      <c r="S17301"/>
    </row>
    <row r="17302" spans="18:19" ht="15" customHeight="1">
      <c r="R17302"/>
      <c r="S17302"/>
    </row>
    <row r="17303" spans="18:19" ht="15" customHeight="1">
      <c r="R17303"/>
      <c r="S17303"/>
    </row>
    <row r="17304" spans="18:19" ht="15" customHeight="1">
      <c r="R17304"/>
      <c r="S17304"/>
    </row>
    <row r="17305" spans="18:19" ht="15" customHeight="1">
      <c r="R17305"/>
      <c r="S17305"/>
    </row>
    <row r="17306" spans="18:19" ht="15" customHeight="1">
      <c r="R17306"/>
      <c r="S17306"/>
    </row>
    <row r="17307" spans="18:19" ht="15" customHeight="1">
      <c r="R17307"/>
      <c r="S17307"/>
    </row>
    <row r="17308" spans="18:19" ht="15" customHeight="1">
      <c r="R17308"/>
      <c r="S17308"/>
    </row>
    <row r="17309" spans="18:19" ht="15" customHeight="1">
      <c r="R17309"/>
      <c r="S17309"/>
    </row>
    <row r="17310" spans="18:19" ht="15" customHeight="1">
      <c r="R17310"/>
      <c r="S17310"/>
    </row>
    <row r="17311" spans="18:19" ht="15" customHeight="1">
      <c r="R17311"/>
      <c r="S17311"/>
    </row>
    <row r="17312" spans="18:19" ht="15" customHeight="1">
      <c r="R17312"/>
      <c r="S17312"/>
    </row>
    <row r="17313" spans="18:19" ht="15" customHeight="1">
      <c r="R17313"/>
      <c r="S17313"/>
    </row>
    <row r="17314" spans="18:19" ht="15" customHeight="1">
      <c r="R17314"/>
      <c r="S17314"/>
    </row>
    <row r="17315" spans="18:19" ht="15" customHeight="1">
      <c r="R17315"/>
      <c r="S17315"/>
    </row>
    <row r="17316" spans="18:19" ht="15" customHeight="1">
      <c r="R17316"/>
      <c r="S17316"/>
    </row>
    <row r="17317" spans="18:19" ht="15" customHeight="1">
      <c r="R17317"/>
      <c r="S17317"/>
    </row>
    <row r="17318" spans="18:19" ht="15" customHeight="1">
      <c r="R17318"/>
      <c r="S17318"/>
    </row>
    <row r="17319" spans="18:19" ht="15" customHeight="1">
      <c r="R17319"/>
      <c r="S17319"/>
    </row>
    <row r="17320" spans="18:19" ht="15" customHeight="1">
      <c r="R17320"/>
      <c r="S17320"/>
    </row>
    <row r="17321" spans="18:19" ht="15" customHeight="1">
      <c r="R17321"/>
      <c r="S17321"/>
    </row>
    <row r="17322" spans="18:19" ht="15" customHeight="1">
      <c r="R17322"/>
      <c r="S17322"/>
    </row>
    <row r="17323" spans="18:19" ht="15" customHeight="1">
      <c r="R17323"/>
      <c r="S17323"/>
    </row>
    <row r="17324" spans="18:19" ht="15" customHeight="1">
      <c r="R17324"/>
      <c r="S17324"/>
    </row>
    <row r="17325" spans="18:19" ht="15" customHeight="1">
      <c r="R17325"/>
      <c r="S17325"/>
    </row>
    <row r="17326" spans="18:19" ht="15" customHeight="1">
      <c r="R17326"/>
      <c r="S17326"/>
    </row>
    <row r="17327" spans="18:19" ht="15" customHeight="1">
      <c r="R17327"/>
      <c r="S17327"/>
    </row>
    <row r="17328" spans="18:19" ht="15" customHeight="1">
      <c r="R17328"/>
      <c r="S17328"/>
    </row>
    <row r="17329" spans="18:19" ht="15" customHeight="1">
      <c r="R17329"/>
      <c r="S17329"/>
    </row>
    <row r="17330" spans="18:19" ht="15" customHeight="1">
      <c r="R17330"/>
      <c r="S17330"/>
    </row>
    <row r="17331" spans="18:19" ht="15" customHeight="1">
      <c r="R17331"/>
      <c r="S17331"/>
    </row>
    <row r="17332" spans="18:19" ht="15" customHeight="1">
      <c r="R17332"/>
      <c r="S17332"/>
    </row>
    <row r="17333" spans="18:19" ht="15" customHeight="1">
      <c r="R17333"/>
      <c r="S17333"/>
    </row>
    <row r="17334" spans="18:19" ht="15" customHeight="1">
      <c r="R17334"/>
      <c r="S17334"/>
    </row>
    <row r="17335" spans="18:19" ht="15" customHeight="1">
      <c r="R17335"/>
      <c r="S17335"/>
    </row>
    <row r="17336" spans="18:19" ht="15" customHeight="1">
      <c r="R17336"/>
      <c r="S17336"/>
    </row>
    <row r="17337" spans="18:19" ht="15" customHeight="1">
      <c r="R17337"/>
      <c r="S17337"/>
    </row>
    <row r="17338" spans="18:19" ht="15" customHeight="1">
      <c r="R17338"/>
      <c r="S17338"/>
    </row>
    <row r="17339" spans="18:19" ht="15" customHeight="1">
      <c r="R17339"/>
      <c r="S17339"/>
    </row>
    <row r="17340" spans="18:19" ht="15" customHeight="1">
      <c r="R17340"/>
      <c r="S17340"/>
    </row>
    <row r="17341" spans="18:19" ht="15" customHeight="1">
      <c r="R17341"/>
      <c r="S17341"/>
    </row>
    <row r="17342" spans="18:19" ht="15" customHeight="1">
      <c r="R17342"/>
      <c r="S17342"/>
    </row>
    <row r="17343" spans="18:19" ht="15" customHeight="1">
      <c r="R17343"/>
      <c r="S17343"/>
    </row>
    <row r="17344" spans="18:19" ht="15" customHeight="1">
      <c r="R17344"/>
      <c r="S17344"/>
    </row>
    <row r="17345" spans="18:19" ht="15" customHeight="1">
      <c r="R17345"/>
      <c r="S17345"/>
    </row>
    <row r="17346" spans="18:19" ht="15" customHeight="1">
      <c r="R17346"/>
      <c r="S17346"/>
    </row>
    <row r="17347" spans="18:19" ht="15" customHeight="1">
      <c r="R17347"/>
      <c r="S17347"/>
    </row>
    <row r="17348" spans="18:19" ht="15" customHeight="1">
      <c r="R17348"/>
      <c r="S17348"/>
    </row>
    <row r="17349" spans="18:19" ht="15" customHeight="1">
      <c r="R17349"/>
      <c r="S17349"/>
    </row>
    <row r="17350" spans="18:19" ht="15" customHeight="1">
      <c r="R17350"/>
      <c r="S17350"/>
    </row>
    <row r="17351" spans="18:19" ht="15" customHeight="1">
      <c r="R17351"/>
      <c r="S17351"/>
    </row>
    <row r="17352" spans="18:19" ht="15" customHeight="1">
      <c r="R17352"/>
      <c r="S17352"/>
    </row>
    <row r="17353" spans="18:19" ht="15" customHeight="1">
      <c r="R17353"/>
      <c r="S17353"/>
    </row>
    <row r="17354" spans="18:19" ht="15" customHeight="1">
      <c r="R17354"/>
      <c r="S17354"/>
    </row>
    <row r="17355" spans="18:19" ht="15" customHeight="1">
      <c r="R17355"/>
      <c r="S17355"/>
    </row>
    <row r="17356" spans="18:19" ht="15" customHeight="1">
      <c r="R17356"/>
      <c r="S17356"/>
    </row>
    <row r="17357" spans="18:19" ht="15" customHeight="1">
      <c r="R17357"/>
      <c r="S17357"/>
    </row>
    <row r="17358" spans="18:19" ht="15" customHeight="1">
      <c r="R17358"/>
      <c r="S17358"/>
    </row>
    <row r="17359" spans="18:19" ht="15" customHeight="1">
      <c r="R17359"/>
      <c r="S17359"/>
    </row>
    <row r="17360" spans="18:19" ht="15" customHeight="1">
      <c r="R17360"/>
      <c r="S17360"/>
    </row>
    <row r="17361" spans="18:19" ht="15" customHeight="1">
      <c r="R17361"/>
      <c r="S17361"/>
    </row>
    <row r="17362" spans="18:19" ht="15" customHeight="1">
      <c r="R17362"/>
      <c r="S17362"/>
    </row>
    <row r="17363" spans="18:19" ht="15" customHeight="1">
      <c r="R17363"/>
      <c r="S17363"/>
    </row>
    <row r="17364" spans="18:19" ht="15" customHeight="1">
      <c r="R17364"/>
      <c r="S17364"/>
    </row>
    <row r="17365" spans="18:19" ht="15" customHeight="1">
      <c r="R17365"/>
      <c r="S17365"/>
    </row>
    <row r="17366" spans="18:19" ht="15" customHeight="1">
      <c r="R17366"/>
      <c r="S17366"/>
    </row>
    <row r="17367" spans="18:19" ht="15" customHeight="1">
      <c r="R17367"/>
      <c r="S17367"/>
    </row>
    <row r="17368" spans="18:19" ht="15" customHeight="1">
      <c r="R17368"/>
      <c r="S17368"/>
    </row>
    <row r="17369" spans="18:19" ht="15" customHeight="1">
      <c r="R17369"/>
      <c r="S17369"/>
    </row>
    <row r="17370" spans="18:19" ht="15" customHeight="1">
      <c r="R17370"/>
      <c r="S17370"/>
    </row>
    <row r="17371" spans="18:19" ht="15" customHeight="1">
      <c r="R17371"/>
      <c r="S17371"/>
    </row>
    <row r="17372" spans="18:19" ht="15" customHeight="1">
      <c r="R17372"/>
      <c r="S17372"/>
    </row>
    <row r="17373" spans="18:19" ht="15" customHeight="1">
      <c r="R17373"/>
      <c r="S17373"/>
    </row>
    <row r="17374" spans="18:19" ht="15" customHeight="1">
      <c r="R17374"/>
      <c r="S17374"/>
    </row>
    <row r="17375" spans="18:19" ht="15" customHeight="1">
      <c r="R17375"/>
      <c r="S17375"/>
    </row>
    <row r="17376" spans="18:19" ht="15" customHeight="1">
      <c r="R17376"/>
      <c r="S17376"/>
    </row>
    <row r="17377" spans="18:19" ht="15" customHeight="1">
      <c r="R17377"/>
      <c r="S17377"/>
    </row>
    <row r="17378" spans="18:19" ht="15" customHeight="1">
      <c r="R17378"/>
      <c r="S17378"/>
    </row>
    <row r="17379" spans="18:19" ht="15" customHeight="1">
      <c r="R17379"/>
      <c r="S17379"/>
    </row>
    <row r="17380" spans="18:19" ht="15" customHeight="1">
      <c r="R17380"/>
      <c r="S17380"/>
    </row>
    <row r="17381" spans="18:19" ht="15" customHeight="1">
      <c r="R17381"/>
      <c r="S17381"/>
    </row>
    <row r="17382" spans="18:19" ht="15" customHeight="1">
      <c r="R17382"/>
      <c r="S17382"/>
    </row>
    <row r="17383" spans="18:19" ht="15" customHeight="1">
      <c r="R17383"/>
      <c r="S17383"/>
    </row>
    <row r="17384" spans="18:19" ht="15" customHeight="1">
      <c r="R17384"/>
      <c r="S17384"/>
    </row>
    <row r="17385" spans="18:19" ht="15" customHeight="1">
      <c r="R17385"/>
      <c r="S17385"/>
    </row>
    <row r="17386" spans="18:19" ht="15" customHeight="1">
      <c r="R17386"/>
      <c r="S17386"/>
    </row>
    <row r="17387" spans="18:19" ht="15" customHeight="1">
      <c r="R17387"/>
      <c r="S17387"/>
    </row>
    <row r="17388" spans="18:19" ht="15" customHeight="1">
      <c r="R17388"/>
      <c r="S17388"/>
    </row>
    <row r="17389" spans="18:19" ht="15" customHeight="1">
      <c r="R17389"/>
      <c r="S17389"/>
    </row>
    <row r="17390" spans="18:19" ht="15" customHeight="1">
      <c r="R17390"/>
      <c r="S17390"/>
    </row>
    <row r="17391" spans="18:19" ht="15" customHeight="1">
      <c r="R17391"/>
      <c r="S17391"/>
    </row>
    <row r="17392" spans="18:19" ht="15" customHeight="1">
      <c r="R17392"/>
      <c r="S17392"/>
    </row>
    <row r="17393" spans="18:19" ht="15" customHeight="1">
      <c r="R17393"/>
      <c r="S17393"/>
    </row>
    <row r="17394" spans="18:19" ht="15" customHeight="1">
      <c r="R17394"/>
      <c r="S17394"/>
    </row>
    <row r="17395" spans="18:19" ht="15" customHeight="1">
      <c r="R17395"/>
      <c r="S17395"/>
    </row>
    <row r="17396" spans="18:19" ht="15" customHeight="1">
      <c r="R17396"/>
      <c r="S17396"/>
    </row>
    <row r="17397" spans="18:19" ht="15" customHeight="1">
      <c r="R17397"/>
      <c r="S17397"/>
    </row>
    <row r="17398" spans="18:19" ht="15" customHeight="1">
      <c r="R17398"/>
      <c r="S17398"/>
    </row>
    <row r="17399" spans="18:19" ht="15" customHeight="1">
      <c r="R17399"/>
      <c r="S17399"/>
    </row>
    <row r="17400" spans="18:19" ht="15" customHeight="1">
      <c r="R17400"/>
      <c r="S17400"/>
    </row>
    <row r="17401" spans="18:19" ht="15" customHeight="1">
      <c r="R17401"/>
      <c r="S17401"/>
    </row>
    <row r="17402" spans="18:19" ht="15" customHeight="1">
      <c r="R17402"/>
      <c r="S17402"/>
    </row>
    <row r="17403" spans="18:19" ht="15" customHeight="1">
      <c r="R17403"/>
      <c r="S17403"/>
    </row>
    <row r="17404" spans="18:19" ht="15" customHeight="1">
      <c r="R17404"/>
      <c r="S17404"/>
    </row>
    <row r="17405" spans="18:19" ht="15" customHeight="1">
      <c r="R17405"/>
      <c r="S17405"/>
    </row>
    <row r="17406" spans="18:19" ht="15" customHeight="1">
      <c r="R17406"/>
      <c r="S17406"/>
    </row>
    <row r="17407" spans="18:19" ht="15" customHeight="1">
      <c r="R17407"/>
      <c r="S17407"/>
    </row>
    <row r="17408" spans="18:19" ht="15" customHeight="1">
      <c r="R17408"/>
      <c r="S17408"/>
    </row>
    <row r="17409" spans="18:19" ht="15" customHeight="1">
      <c r="R17409"/>
      <c r="S17409"/>
    </row>
    <row r="17410" spans="18:19" ht="15" customHeight="1">
      <c r="R17410"/>
      <c r="S17410"/>
    </row>
    <row r="17411" spans="18:19" ht="15" customHeight="1">
      <c r="R17411"/>
      <c r="S17411"/>
    </row>
    <row r="17412" spans="18:19" ht="15" customHeight="1">
      <c r="R17412"/>
      <c r="S17412"/>
    </row>
    <row r="17413" spans="18:19" ht="15" customHeight="1">
      <c r="R17413"/>
      <c r="S17413"/>
    </row>
    <row r="17414" spans="18:19" ht="15" customHeight="1">
      <c r="R17414"/>
      <c r="S17414"/>
    </row>
    <row r="17415" spans="18:19" ht="15" customHeight="1">
      <c r="R17415"/>
      <c r="S17415"/>
    </row>
    <row r="17416" spans="18:19" ht="15" customHeight="1">
      <c r="R17416"/>
      <c r="S17416"/>
    </row>
    <row r="17417" spans="18:19" ht="15" customHeight="1">
      <c r="R17417"/>
      <c r="S17417"/>
    </row>
    <row r="17418" spans="18:19" ht="15" customHeight="1">
      <c r="R17418"/>
      <c r="S17418"/>
    </row>
    <row r="17419" spans="18:19" ht="15" customHeight="1">
      <c r="R17419"/>
      <c r="S17419"/>
    </row>
    <row r="17420" spans="18:19" ht="15" customHeight="1">
      <c r="R17420"/>
      <c r="S17420"/>
    </row>
    <row r="17421" spans="18:19" ht="15" customHeight="1">
      <c r="R17421"/>
      <c r="S17421"/>
    </row>
    <row r="17422" spans="18:19" ht="15" customHeight="1">
      <c r="R17422"/>
      <c r="S17422"/>
    </row>
    <row r="17423" spans="18:19" ht="15" customHeight="1">
      <c r="R17423"/>
      <c r="S17423"/>
    </row>
    <row r="17424" spans="18:19" ht="15" customHeight="1">
      <c r="R17424"/>
      <c r="S17424"/>
    </row>
    <row r="17425" spans="18:19" ht="15" customHeight="1">
      <c r="R17425"/>
      <c r="S17425"/>
    </row>
    <row r="17426" spans="18:19" ht="15" customHeight="1">
      <c r="R17426"/>
      <c r="S17426"/>
    </row>
    <row r="17427" spans="18:19" ht="15" customHeight="1">
      <c r="R17427"/>
      <c r="S17427"/>
    </row>
    <row r="17428" spans="18:19" ht="15" customHeight="1">
      <c r="R17428"/>
      <c r="S17428"/>
    </row>
    <row r="17429" spans="18:19" ht="15" customHeight="1">
      <c r="R17429"/>
      <c r="S17429"/>
    </row>
    <row r="17430" spans="18:19" ht="15" customHeight="1">
      <c r="R17430"/>
      <c r="S17430"/>
    </row>
    <row r="17431" spans="18:19" ht="15" customHeight="1">
      <c r="R17431"/>
      <c r="S17431"/>
    </row>
    <row r="17432" spans="18:19" ht="15" customHeight="1">
      <c r="R17432"/>
      <c r="S17432"/>
    </row>
    <row r="17433" spans="18:19" ht="15" customHeight="1">
      <c r="R17433"/>
      <c r="S17433"/>
    </row>
    <row r="17434" spans="18:19" ht="15" customHeight="1">
      <c r="R17434"/>
      <c r="S17434"/>
    </row>
    <row r="17435" spans="18:19" ht="15" customHeight="1">
      <c r="R17435"/>
      <c r="S17435"/>
    </row>
    <row r="17436" spans="18:19" ht="15" customHeight="1">
      <c r="R17436"/>
      <c r="S17436"/>
    </row>
    <row r="17437" spans="18:19" ht="15" customHeight="1">
      <c r="R17437"/>
      <c r="S17437"/>
    </row>
    <row r="17438" spans="18:19" ht="15" customHeight="1">
      <c r="R17438"/>
      <c r="S17438"/>
    </row>
    <row r="17439" spans="18:19" ht="15" customHeight="1">
      <c r="R17439"/>
      <c r="S17439"/>
    </row>
    <row r="17440" spans="18:19" ht="15" customHeight="1">
      <c r="R17440"/>
      <c r="S17440"/>
    </row>
    <row r="17441" spans="18:19" ht="15" customHeight="1">
      <c r="R17441"/>
      <c r="S17441"/>
    </row>
    <row r="17442" spans="18:19" ht="15" customHeight="1">
      <c r="R17442"/>
      <c r="S17442"/>
    </row>
    <row r="17443" spans="18:19" ht="15" customHeight="1">
      <c r="R17443"/>
      <c r="S17443"/>
    </row>
    <row r="17444" spans="18:19" ht="15" customHeight="1">
      <c r="R17444"/>
      <c r="S17444"/>
    </row>
    <row r="17445" spans="18:19" ht="15" customHeight="1">
      <c r="R17445"/>
      <c r="S17445"/>
    </row>
    <row r="17446" spans="18:19" ht="15" customHeight="1">
      <c r="R17446"/>
      <c r="S17446"/>
    </row>
    <row r="17447" spans="18:19" ht="15" customHeight="1">
      <c r="R17447"/>
      <c r="S17447"/>
    </row>
    <row r="17448" spans="18:19" ht="15" customHeight="1">
      <c r="R17448"/>
      <c r="S17448"/>
    </row>
    <row r="17449" spans="18:19" ht="15" customHeight="1">
      <c r="R17449"/>
      <c r="S17449"/>
    </row>
    <row r="17450" spans="18:19" ht="15" customHeight="1">
      <c r="R17450"/>
      <c r="S17450"/>
    </row>
    <row r="17451" spans="18:19" ht="15" customHeight="1">
      <c r="R17451"/>
      <c r="S17451"/>
    </row>
    <row r="17452" spans="18:19" ht="15" customHeight="1">
      <c r="R17452"/>
      <c r="S17452"/>
    </row>
    <row r="17453" spans="18:19" ht="15" customHeight="1">
      <c r="R17453"/>
      <c r="S17453"/>
    </row>
    <row r="17454" spans="18:19" ht="15" customHeight="1">
      <c r="R17454"/>
      <c r="S17454"/>
    </row>
    <row r="17455" spans="18:19" ht="15" customHeight="1">
      <c r="R17455"/>
      <c r="S17455"/>
    </row>
    <row r="17456" spans="18:19" ht="15" customHeight="1">
      <c r="R17456"/>
      <c r="S17456"/>
    </row>
    <row r="17457" spans="18:19" ht="15" customHeight="1">
      <c r="R17457"/>
      <c r="S17457"/>
    </row>
    <row r="17458" spans="18:19" ht="15" customHeight="1">
      <c r="R17458"/>
      <c r="S17458"/>
    </row>
    <row r="17459" spans="18:19" ht="15" customHeight="1">
      <c r="R17459"/>
      <c r="S17459"/>
    </row>
    <row r="17460" spans="18:19" ht="15" customHeight="1">
      <c r="R17460"/>
      <c r="S17460"/>
    </row>
    <row r="17461" spans="18:19" ht="15" customHeight="1">
      <c r="R17461"/>
      <c r="S17461"/>
    </row>
    <row r="17462" spans="18:19" ht="15" customHeight="1">
      <c r="R17462"/>
      <c r="S17462"/>
    </row>
    <row r="17463" spans="18:19" ht="15" customHeight="1">
      <c r="R17463"/>
      <c r="S17463"/>
    </row>
    <row r="17464" spans="18:19" ht="15" customHeight="1">
      <c r="R17464"/>
      <c r="S17464"/>
    </row>
    <row r="17465" spans="18:19" ht="15" customHeight="1">
      <c r="R17465"/>
      <c r="S17465"/>
    </row>
    <row r="17466" spans="18:19" ht="15" customHeight="1">
      <c r="R17466"/>
      <c r="S17466"/>
    </row>
    <row r="17467" spans="18:19" ht="15" customHeight="1">
      <c r="R17467"/>
      <c r="S17467"/>
    </row>
    <row r="17468" spans="18:19" ht="15" customHeight="1">
      <c r="R17468"/>
      <c r="S17468"/>
    </row>
    <row r="17469" spans="18:19" ht="15" customHeight="1">
      <c r="R17469"/>
      <c r="S17469"/>
    </row>
    <row r="17470" spans="18:19" ht="15" customHeight="1">
      <c r="R17470"/>
      <c r="S17470"/>
    </row>
    <row r="17471" spans="18:19" ht="15" customHeight="1">
      <c r="R17471"/>
      <c r="S17471"/>
    </row>
    <row r="17472" spans="18:19" ht="15" customHeight="1">
      <c r="R17472"/>
      <c r="S17472"/>
    </row>
    <row r="17473" spans="18:19" ht="15" customHeight="1">
      <c r="R17473"/>
      <c r="S17473"/>
    </row>
    <row r="17474" spans="18:19" ht="15" customHeight="1">
      <c r="R17474"/>
      <c r="S17474"/>
    </row>
    <row r="17475" spans="18:19" ht="15" customHeight="1">
      <c r="R17475"/>
      <c r="S17475"/>
    </row>
    <row r="17476" spans="18:19" ht="15" customHeight="1">
      <c r="R17476"/>
      <c r="S17476"/>
    </row>
    <row r="17477" spans="18:19" ht="15" customHeight="1">
      <c r="R17477"/>
      <c r="S17477"/>
    </row>
    <row r="17478" spans="18:19" ht="15" customHeight="1">
      <c r="R17478"/>
      <c r="S17478"/>
    </row>
    <row r="17479" spans="18:19" ht="15" customHeight="1">
      <c r="R17479"/>
      <c r="S17479"/>
    </row>
    <row r="17480" spans="18:19" ht="15" customHeight="1">
      <c r="R17480"/>
      <c r="S17480"/>
    </row>
    <row r="17481" spans="18:19" ht="15" customHeight="1">
      <c r="R17481"/>
      <c r="S17481"/>
    </row>
    <row r="17482" spans="18:19" ht="15" customHeight="1">
      <c r="R17482"/>
      <c r="S17482"/>
    </row>
    <row r="17483" spans="18:19" ht="15" customHeight="1">
      <c r="R17483"/>
      <c r="S17483"/>
    </row>
    <row r="17484" spans="18:19" ht="15" customHeight="1">
      <c r="R17484"/>
      <c r="S17484"/>
    </row>
    <row r="17485" spans="18:19" ht="15" customHeight="1">
      <c r="R17485"/>
      <c r="S17485"/>
    </row>
    <row r="17486" spans="18:19" ht="15" customHeight="1">
      <c r="R17486"/>
      <c r="S17486"/>
    </row>
    <row r="17487" spans="18:19" ht="15" customHeight="1">
      <c r="R17487"/>
      <c r="S17487"/>
    </row>
    <row r="17488" spans="18:19" ht="15" customHeight="1">
      <c r="R17488"/>
      <c r="S17488"/>
    </row>
    <row r="17489" spans="18:19" ht="15" customHeight="1">
      <c r="R17489"/>
      <c r="S17489"/>
    </row>
    <row r="17490" spans="18:19" ht="15" customHeight="1">
      <c r="R17490"/>
      <c r="S17490"/>
    </row>
    <row r="17491" spans="18:19" ht="15" customHeight="1">
      <c r="R17491"/>
      <c r="S17491"/>
    </row>
    <row r="17492" spans="18:19" ht="15" customHeight="1">
      <c r="R17492"/>
      <c r="S17492"/>
    </row>
    <row r="17493" spans="18:19" ht="15" customHeight="1">
      <c r="R17493"/>
      <c r="S17493"/>
    </row>
    <row r="17494" spans="18:19" ht="15" customHeight="1">
      <c r="R17494"/>
      <c r="S17494"/>
    </row>
    <row r="17495" spans="18:19" ht="15" customHeight="1">
      <c r="R17495"/>
      <c r="S17495"/>
    </row>
    <row r="17496" spans="18:19" ht="15" customHeight="1">
      <c r="R17496"/>
      <c r="S17496"/>
    </row>
    <row r="17497" spans="18:19" ht="15" customHeight="1">
      <c r="R17497"/>
      <c r="S17497"/>
    </row>
    <row r="17498" spans="18:19" ht="15" customHeight="1">
      <c r="R17498"/>
      <c r="S17498"/>
    </row>
    <row r="17499" spans="18:19" ht="15" customHeight="1">
      <c r="R17499"/>
      <c r="S17499"/>
    </row>
    <row r="17500" spans="18:19" ht="15" customHeight="1">
      <c r="R17500"/>
      <c r="S17500"/>
    </row>
    <row r="17501" spans="18:19" ht="15" customHeight="1">
      <c r="R17501"/>
      <c r="S17501"/>
    </row>
    <row r="17502" spans="18:19" ht="15" customHeight="1">
      <c r="R17502"/>
      <c r="S17502"/>
    </row>
    <row r="17503" spans="18:19" ht="15" customHeight="1">
      <c r="R17503"/>
      <c r="S17503"/>
    </row>
    <row r="17504" spans="18:19" ht="15" customHeight="1">
      <c r="R17504"/>
      <c r="S17504"/>
    </row>
    <row r="17505" spans="18:19" ht="15" customHeight="1">
      <c r="R17505"/>
      <c r="S17505"/>
    </row>
    <row r="17506" spans="18:19" ht="15" customHeight="1">
      <c r="R17506"/>
      <c r="S17506"/>
    </row>
    <row r="17507" spans="18:19" ht="15" customHeight="1">
      <c r="R17507"/>
      <c r="S17507"/>
    </row>
    <row r="17508" spans="18:19" ht="15" customHeight="1">
      <c r="R17508"/>
      <c r="S17508"/>
    </row>
    <row r="17509" spans="18:19" ht="15" customHeight="1">
      <c r="R17509"/>
      <c r="S17509"/>
    </row>
    <row r="17510" spans="18:19" ht="15" customHeight="1">
      <c r="R17510"/>
      <c r="S17510"/>
    </row>
    <row r="17511" spans="18:19" ht="15" customHeight="1">
      <c r="R17511"/>
      <c r="S17511"/>
    </row>
    <row r="17512" spans="18:19" ht="15" customHeight="1">
      <c r="R17512"/>
      <c r="S17512"/>
    </row>
    <row r="17513" spans="18:19" ht="15" customHeight="1">
      <c r="R17513"/>
      <c r="S17513"/>
    </row>
    <row r="17514" spans="18:19" ht="15" customHeight="1">
      <c r="R17514"/>
      <c r="S17514"/>
    </row>
    <row r="17515" spans="18:19" ht="15" customHeight="1">
      <c r="R17515"/>
      <c r="S17515"/>
    </row>
    <row r="17516" spans="18:19" ht="15" customHeight="1">
      <c r="R17516"/>
      <c r="S17516"/>
    </row>
    <row r="17517" spans="18:19" ht="15" customHeight="1">
      <c r="R17517"/>
      <c r="S17517"/>
    </row>
    <row r="17518" spans="18:19" ht="15" customHeight="1">
      <c r="R17518"/>
      <c r="S17518"/>
    </row>
    <row r="17519" spans="18:19" ht="15" customHeight="1">
      <c r="R17519"/>
      <c r="S17519"/>
    </row>
    <row r="17520" spans="18:19" ht="15" customHeight="1">
      <c r="R17520"/>
      <c r="S17520"/>
    </row>
    <row r="17521" spans="18:19" ht="15" customHeight="1">
      <c r="R17521"/>
      <c r="S17521"/>
    </row>
    <row r="17522" spans="18:19" ht="15" customHeight="1">
      <c r="R17522"/>
      <c r="S17522"/>
    </row>
    <row r="17523" spans="18:19" ht="15" customHeight="1">
      <c r="R17523"/>
      <c r="S17523"/>
    </row>
    <row r="17524" spans="18:19" ht="15" customHeight="1">
      <c r="R17524"/>
      <c r="S17524"/>
    </row>
    <row r="17525" spans="18:19" ht="15" customHeight="1">
      <c r="R17525"/>
      <c r="S17525"/>
    </row>
    <row r="17526" spans="18:19" ht="15" customHeight="1">
      <c r="R17526"/>
      <c r="S17526"/>
    </row>
    <row r="17527" spans="18:19" ht="15" customHeight="1">
      <c r="R17527"/>
      <c r="S17527"/>
    </row>
    <row r="17528" spans="18:19" ht="15" customHeight="1">
      <c r="R17528"/>
      <c r="S17528"/>
    </row>
    <row r="17529" spans="18:19" ht="15" customHeight="1">
      <c r="R17529"/>
      <c r="S17529"/>
    </row>
    <row r="17530" spans="18:19" ht="15" customHeight="1">
      <c r="R17530"/>
      <c r="S17530"/>
    </row>
    <row r="17531" spans="18:19" ht="15" customHeight="1">
      <c r="R17531"/>
      <c r="S17531"/>
    </row>
    <row r="17532" spans="18:19" ht="15" customHeight="1">
      <c r="R17532"/>
      <c r="S17532"/>
    </row>
    <row r="17533" spans="18:19" ht="15" customHeight="1">
      <c r="R17533"/>
      <c r="S17533"/>
    </row>
    <row r="17534" spans="18:19" ht="15" customHeight="1">
      <c r="R17534"/>
      <c r="S17534"/>
    </row>
    <row r="17535" spans="18:19" ht="15" customHeight="1">
      <c r="R17535"/>
      <c r="S17535"/>
    </row>
    <row r="17536" spans="18:19" ht="15" customHeight="1">
      <c r="R17536"/>
      <c r="S17536"/>
    </row>
    <row r="17537" spans="18:19" ht="15" customHeight="1">
      <c r="R17537"/>
      <c r="S17537"/>
    </row>
    <row r="17538" spans="18:19" ht="15" customHeight="1">
      <c r="R17538"/>
      <c r="S17538"/>
    </row>
    <row r="17539" spans="18:19" ht="15" customHeight="1">
      <c r="R17539"/>
      <c r="S17539"/>
    </row>
    <row r="17540" spans="18:19" ht="15" customHeight="1">
      <c r="R17540"/>
      <c r="S17540"/>
    </row>
    <row r="17541" spans="18:19" ht="15" customHeight="1">
      <c r="R17541"/>
      <c r="S17541"/>
    </row>
    <row r="17542" spans="18:19" ht="15" customHeight="1">
      <c r="R17542"/>
      <c r="S17542"/>
    </row>
    <row r="17543" spans="18:19" ht="15" customHeight="1">
      <c r="R17543"/>
      <c r="S17543"/>
    </row>
    <row r="17544" spans="18:19" ht="15" customHeight="1">
      <c r="R17544"/>
      <c r="S17544"/>
    </row>
    <row r="17545" spans="18:19" ht="15" customHeight="1">
      <c r="R17545"/>
      <c r="S17545"/>
    </row>
    <row r="17546" spans="18:19" ht="15" customHeight="1">
      <c r="R17546"/>
      <c r="S17546"/>
    </row>
    <row r="17547" spans="18:19" ht="15" customHeight="1">
      <c r="R17547"/>
      <c r="S17547"/>
    </row>
    <row r="17548" spans="18:19" ht="15" customHeight="1">
      <c r="R17548"/>
      <c r="S17548"/>
    </row>
    <row r="17549" spans="18:19" ht="15" customHeight="1">
      <c r="R17549"/>
      <c r="S17549"/>
    </row>
    <row r="17550" spans="18:19" ht="15" customHeight="1">
      <c r="R17550"/>
      <c r="S17550"/>
    </row>
    <row r="17551" spans="18:19" ht="15" customHeight="1">
      <c r="R17551"/>
      <c r="S17551"/>
    </row>
    <row r="17552" spans="18:19" ht="15" customHeight="1">
      <c r="R17552"/>
      <c r="S17552"/>
    </row>
    <row r="17553" spans="18:19" ht="15" customHeight="1">
      <c r="R17553"/>
      <c r="S17553"/>
    </row>
    <row r="17554" spans="18:19" ht="15" customHeight="1">
      <c r="R17554"/>
      <c r="S17554"/>
    </row>
    <row r="17555" spans="18:19" ht="15" customHeight="1">
      <c r="R17555"/>
      <c r="S17555"/>
    </row>
    <row r="17556" spans="18:19" ht="15" customHeight="1">
      <c r="R17556"/>
      <c r="S17556"/>
    </row>
    <row r="17557" spans="18:19" ht="15" customHeight="1">
      <c r="R17557"/>
      <c r="S17557"/>
    </row>
    <row r="17558" spans="18:19" ht="15" customHeight="1">
      <c r="R17558"/>
      <c r="S17558"/>
    </row>
    <row r="17559" spans="18:19" ht="15" customHeight="1">
      <c r="R17559"/>
      <c r="S17559"/>
    </row>
    <row r="17560" spans="18:19" ht="15" customHeight="1">
      <c r="R17560"/>
      <c r="S17560"/>
    </row>
    <row r="17561" spans="18:19" ht="15" customHeight="1">
      <c r="R17561"/>
      <c r="S17561"/>
    </row>
    <row r="17562" spans="18:19" ht="15" customHeight="1">
      <c r="R17562"/>
      <c r="S17562"/>
    </row>
    <row r="17563" spans="18:19" ht="15" customHeight="1">
      <c r="R17563"/>
      <c r="S17563"/>
    </row>
    <row r="17564" spans="18:19" ht="15" customHeight="1">
      <c r="R17564"/>
      <c r="S17564"/>
    </row>
    <row r="17565" spans="18:19" ht="15" customHeight="1">
      <c r="R17565"/>
      <c r="S17565"/>
    </row>
    <row r="17566" spans="18:19" ht="15" customHeight="1">
      <c r="R17566"/>
      <c r="S17566"/>
    </row>
    <row r="17567" spans="18:19" ht="15" customHeight="1">
      <c r="R17567"/>
      <c r="S17567"/>
    </row>
    <row r="17568" spans="18:19" ht="15" customHeight="1">
      <c r="R17568"/>
      <c r="S17568"/>
    </row>
    <row r="17569" spans="18:19" ht="15" customHeight="1">
      <c r="R17569"/>
      <c r="S17569"/>
    </row>
    <row r="17570" spans="18:19" ht="15" customHeight="1">
      <c r="R17570"/>
      <c r="S17570"/>
    </row>
    <row r="17571" spans="18:19" ht="15" customHeight="1">
      <c r="R17571"/>
      <c r="S17571"/>
    </row>
    <row r="17572" spans="18:19" ht="15" customHeight="1">
      <c r="R17572"/>
      <c r="S17572"/>
    </row>
    <row r="17573" spans="18:19" ht="15" customHeight="1">
      <c r="R17573"/>
      <c r="S17573"/>
    </row>
    <row r="17574" spans="18:19" ht="15" customHeight="1">
      <c r="R17574"/>
      <c r="S17574"/>
    </row>
    <row r="17575" spans="18:19" ht="15" customHeight="1">
      <c r="R17575"/>
      <c r="S17575"/>
    </row>
    <row r="17576" spans="18:19" ht="15" customHeight="1">
      <c r="R17576"/>
      <c r="S17576"/>
    </row>
    <row r="17577" spans="18:19" ht="15" customHeight="1">
      <c r="R17577"/>
      <c r="S17577"/>
    </row>
    <row r="17578" spans="18:19" ht="15" customHeight="1">
      <c r="R17578"/>
      <c r="S17578"/>
    </row>
    <row r="17579" spans="18:19" ht="15" customHeight="1">
      <c r="R17579"/>
      <c r="S17579"/>
    </row>
    <row r="17580" spans="18:19" ht="15" customHeight="1">
      <c r="R17580"/>
      <c r="S17580"/>
    </row>
    <row r="17581" spans="18:19" ht="15" customHeight="1">
      <c r="R17581"/>
      <c r="S17581"/>
    </row>
    <row r="17582" spans="18:19" ht="15" customHeight="1">
      <c r="R17582"/>
      <c r="S17582"/>
    </row>
    <row r="17583" spans="18:19" ht="15" customHeight="1">
      <c r="R17583"/>
      <c r="S17583"/>
    </row>
    <row r="17584" spans="18:19" ht="15" customHeight="1">
      <c r="R17584"/>
      <c r="S17584"/>
    </row>
    <row r="17585" spans="18:19" ht="15" customHeight="1">
      <c r="R17585"/>
      <c r="S17585"/>
    </row>
    <row r="17586" spans="18:19" ht="15" customHeight="1">
      <c r="R17586"/>
      <c r="S17586"/>
    </row>
    <row r="17587" spans="18:19" ht="15" customHeight="1">
      <c r="R17587"/>
      <c r="S17587"/>
    </row>
    <row r="17588" spans="18:19" ht="15" customHeight="1">
      <c r="R17588"/>
      <c r="S17588"/>
    </row>
    <row r="17589" spans="18:19" ht="15" customHeight="1">
      <c r="R17589"/>
      <c r="S17589"/>
    </row>
    <row r="17590" spans="18:19" ht="15" customHeight="1">
      <c r="R17590"/>
      <c r="S17590"/>
    </row>
    <row r="17591" spans="18:19" ht="15" customHeight="1">
      <c r="R17591"/>
      <c r="S17591"/>
    </row>
    <row r="17592" spans="18:19" ht="15" customHeight="1">
      <c r="R17592"/>
      <c r="S17592"/>
    </row>
    <row r="17593" spans="18:19" ht="15" customHeight="1">
      <c r="R17593"/>
      <c r="S17593"/>
    </row>
    <row r="17594" spans="18:19" ht="15" customHeight="1">
      <c r="R17594"/>
      <c r="S17594"/>
    </row>
    <row r="17595" spans="18:19" ht="15" customHeight="1">
      <c r="R17595"/>
      <c r="S17595"/>
    </row>
    <row r="17596" spans="18:19" ht="15" customHeight="1">
      <c r="R17596"/>
      <c r="S17596"/>
    </row>
    <row r="17597" spans="18:19" ht="15" customHeight="1">
      <c r="R17597"/>
      <c r="S17597"/>
    </row>
    <row r="17598" spans="18:19" ht="15" customHeight="1">
      <c r="R17598"/>
      <c r="S17598"/>
    </row>
    <row r="17599" spans="18:19" ht="15" customHeight="1">
      <c r="R17599"/>
      <c r="S17599"/>
    </row>
    <row r="17600" spans="18:19" ht="15" customHeight="1">
      <c r="R17600"/>
      <c r="S17600"/>
    </row>
    <row r="17601" spans="18:19" ht="15" customHeight="1">
      <c r="R17601"/>
      <c r="S17601"/>
    </row>
    <row r="17602" spans="18:19" ht="15" customHeight="1">
      <c r="R17602"/>
      <c r="S17602"/>
    </row>
    <row r="17603" spans="18:19" ht="15" customHeight="1">
      <c r="R17603"/>
      <c r="S17603"/>
    </row>
    <row r="17604" spans="18:19" ht="15" customHeight="1">
      <c r="R17604"/>
      <c r="S17604"/>
    </row>
    <row r="17605" spans="18:19" ht="15" customHeight="1">
      <c r="R17605"/>
      <c r="S17605"/>
    </row>
    <row r="17606" spans="18:19" ht="15" customHeight="1">
      <c r="R17606"/>
      <c r="S17606"/>
    </row>
    <row r="17607" spans="18:19" ht="15" customHeight="1">
      <c r="R17607"/>
      <c r="S17607"/>
    </row>
    <row r="17608" spans="18:19" ht="15" customHeight="1">
      <c r="R17608"/>
      <c r="S17608"/>
    </row>
    <row r="17609" spans="18:19" ht="15" customHeight="1">
      <c r="R17609"/>
      <c r="S17609"/>
    </row>
    <row r="17610" spans="18:19" ht="15" customHeight="1">
      <c r="R17610"/>
      <c r="S17610"/>
    </row>
    <row r="17611" spans="18:19" ht="15" customHeight="1">
      <c r="R17611"/>
      <c r="S17611"/>
    </row>
    <row r="17612" spans="18:19" ht="15" customHeight="1">
      <c r="R17612"/>
      <c r="S17612"/>
    </row>
    <row r="17613" spans="18:19" ht="15" customHeight="1">
      <c r="R17613"/>
      <c r="S17613"/>
    </row>
    <row r="17614" spans="18:19" ht="15" customHeight="1">
      <c r="R17614"/>
      <c r="S17614"/>
    </row>
    <row r="17615" spans="18:19" ht="15" customHeight="1">
      <c r="R17615"/>
      <c r="S17615"/>
    </row>
    <row r="17616" spans="18:19" ht="15" customHeight="1">
      <c r="R17616"/>
      <c r="S17616"/>
    </row>
    <row r="17617" spans="18:19" ht="15" customHeight="1">
      <c r="R17617"/>
      <c r="S17617"/>
    </row>
    <row r="17618" spans="18:19" ht="15" customHeight="1">
      <c r="R17618"/>
      <c r="S17618"/>
    </row>
    <row r="17619" spans="18:19" ht="15" customHeight="1">
      <c r="R17619"/>
      <c r="S17619"/>
    </row>
    <row r="17620" spans="18:19" ht="15" customHeight="1">
      <c r="R17620"/>
      <c r="S17620"/>
    </row>
    <row r="17621" spans="18:19" ht="15" customHeight="1">
      <c r="R17621"/>
      <c r="S17621"/>
    </row>
    <row r="17622" spans="18:19" ht="15" customHeight="1">
      <c r="R17622"/>
      <c r="S17622"/>
    </row>
    <row r="17623" spans="18:19" ht="15" customHeight="1">
      <c r="R17623"/>
      <c r="S17623"/>
    </row>
    <row r="17624" spans="18:19" ht="15" customHeight="1">
      <c r="R17624"/>
      <c r="S17624"/>
    </row>
    <row r="17625" spans="18:19" ht="15" customHeight="1">
      <c r="R17625"/>
      <c r="S17625"/>
    </row>
    <row r="17626" spans="18:19" ht="15" customHeight="1">
      <c r="R17626"/>
      <c r="S17626"/>
    </row>
    <row r="17627" spans="18:19" ht="15" customHeight="1">
      <c r="R17627"/>
      <c r="S17627"/>
    </row>
    <row r="17628" spans="18:19" ht="15" customHeight="1">
      <c r="R17628"/>
      <c r="S17628"/>
    </row>
    <row r="17629" spans="18:19" ht="15" customHeight="1">
      <c r="R17629"/>
      <c r="S17629"/>
    </row>
    <row r="17630" spans="18:19" ht="15" customHeight="1">
      <c r="R17630"/>
      <c r="S17630"/>
    </row>
    <row r="17631" spans="18:19" ht="15" customHeight="1">
      <c r="R17631"/>
      <c r="S17631"/>
    </row>
    <row r="17632" spans="18:19" ht="15" customHeight="1">
      <c r="R17632"/>
      <c r="S17632"/>
    </row>
    <row r="17633" spans="18:19" ht="15" customHeight="1">
      <c r="R17633"/>
      <c r="S17633"/>
    </row>
    <row r="17634" spans="18:19" ht="15" customHeight="1">
      <c r="R17634"/>
      <c r="S17634"/>
    </row>
    <row r="17635" spans="18:19" ht="15" customHeight="1">
      <c r="R17635"/>
      <c r="S17635"/>
    </row>
    <row r="17636" spans="18:19" ht="15" customHeight="1">
      <c r="R17636"/>
      <c r="S17636"/>
    </row>
    <row r="17637" spans="18:19" ht="15" customHeight="1">
      <c r="R17637"/>
      <c r="S17637"/>
    </row>
    <row r="17638" spans="18:19" ht="15" customHeight="1">
      <c r="R17638"/>
      <c r="S17638"/>
    </row>
    <row r="17639" spans="18:19" ht="15" customHeight="1">
      <c r="R17639"/>
      <c r="S17639"/>
    </row>
    <row r="17640" spans="18:19" ht="15" customHeight="1">
      <c r="R17640"/>
      <c r="S17640"/>
    </row>
    <row r="17641" spans="18:19" ht="15" customHeight="1">
      <c r="R17641"/>
      <c r="S17641"/>
    </row>
    <row r="17642" spans="18:19" ht="15" customHeight="1">
      <c r="R17642"/>
      <c r="S17642"/>
    </row>
    <row r="17643" spans="18:19" ht="15" customHeight="1">
      <c r="R17643"/>
      <c r="S17643"/>
    </row>
    <row r="17644" spans="18:19" ht="15" customHeight="1">
      <c r="R17644"/>
      <c r="S17644"/>
    </row>
    <row r="17645" spans="18:19" ht="15" customHeight="1">
      <c r="R17645"/>
      <c r="S17645"/>
    </row>
    <row r="17646" spans="18:19" ht="15" customHeight="1">
      <c r="R17646"/>
      <c r="S17646"/>
    </row>
    <row r="17647" spans="18:19" ht="15" customHeight="1">
      <c r="R17647"/>
      <c r="S17647"/>
    </row>
    <row r="17648" spans="18:19" ht="15" customHeight="1">
      <c r="R17648"/>
      <c r="S17648"/>
    </row>
    <row r="17649" spans="18:19" ht="15" customHeight="1">
      <c r="R17649"/>
      <c r="S17649"/>
    </row>
    <row r="17650" spans="18:19" ht="15" customHeight="1">
      <c r="R17650"/>
      <c r="S17650"/>
    </row>
    <row r="17651" spans="18:19" ht="15" customHeight="1">
      <c r="R17651"/>
      <c r="S17651"/>
    </row>
    <row r="17652" spans="18:19" ht="15" customHeight="1">
      <c r="R17652"/>
      <c r="S17652"/>
    </row>
    <row r="17653" spans="18:19" ht="15" customHeight="1">
      <c r="R17653"/>
      <c r="S17653"/>
    </row>
    <row r="17654" spans="18:19" ht="15" customHeight="1">
      <c r="R17654"/>
      <c r="S17654"/>
    </row>
    <row r="17655" spans="18:19" ht="15" customHeight="1">
      <c r="R17655"/>
      <c r="S17655"/>
    </row>
    <row r="17656" spans="18:19" ht="15" customHeight="1">
      <c r="R17656"/>
      <c r="S17656"/>
    </row>
    <row r="17657" spans="18:19" ht="15" customHeight="1">
      <c r="R17657"/>
      <c r="S17657"/>
    </row>
    <row r="17658" spans="18:19" ht="15" customHeight="1">
      <c r="R17658"/>
      <c r="S17658"/>
    </row>
    <row r="17659" spans="18:19" ht="15" customHeight="1">
      <c r="R17659"/>
      <c r="S17659"/>
    </row>
    <row r="17660" spans="18:19" ht="15" customHeight="1">
      <c r="R17660"/>
      <c r="S17660"/>
    </row>
    <row r="17661" spans="18:19" ht="15" customHeight="1">
      <c r="R17661"/>
      <c r="S17661"/>
    </row>
    <row r="17662" spans="18:19" ht="15" customHeight="1">
      <c r="R17662"/>
      <c r="S17662"/>
    </row>
    <row r="17663" spans="18:19" ht="15" customHeight="1">
      <c r="R17663"/>
      <c r="S17663"/>
    </row>
    <row r="17664" spans="18:19" ht="15" customHeight="1">
      <c r="R17664"/>
      <c r="S17664"/>
    </row>
    <row r="17665" spans="18:19" ht="15" customHeight="1">
      <c r="R17665"/>
      <c r="S17665"/>
    </row>
    <row r="17666" spans="18:19" ht="15" customHeight="1">
      <c r="R17666"/>
      <c r="S17666"/>
    </row>
    <row r="17667" spans="18:19" ht="15" customHeight="1">
      <c r="R17667"/>
      <c r="S17667"/>
    </row>
    <row r="17668" spans="18:19" ht="15" customHeight="1">
      <c r="R17668"/>
      <c r="S17668"/>
    </row>
    <row r="17669" spans="18:19" ht="15" customHeight="1">
      <c r="R17669"/>
      <c r="S17669"/>
    </row>
    <row r="17670" spans="18:19" ht="15" customHeight="1">
      <c r="R17670"/>
      <c r="S17670"/>
    </row>
    <row r="17671" spans="18:19" ht="15" customHeight="1">
      <c r="R17671"/>
      <c r="S17671"/>
    </row>
    <row r="17672" spans="18:19" ht="15" customHeight="1">
      <c r="R17672"/>
      <c r="S17672"/>
    </row>
    <row r="17673" spans="18:19" ht="15" customHeight="1">
      <c r="R17673"/>
      <c r="S17673"/>
    </row>
    <row r="17674" spans="18:19" ht="15" customHeight="1">
      <c r="R17674"/>
      <c r="S17674"/>
    </row>
    <row r="17675" spans="18:19" ht="15" customHeight="1">
      <c r="R17675"/>
      <c r="S17675"/>
    </row>
    <row r="17676" spans="18:19" ht="15" customHeight="1">
      <c r="R17676"/>
      <c r="S17676"/>
    </row>
    <row r="17677" spans="18:19" ht="15" customHeight="1">
      <c r="R17677"/>
      <c r="S17677"/>
    </row>
    <row r="17678" spans="18:19" ht="15" customHeight="1">
      <c r="R17678"/>
      <c r="S17678"/>
    </row>
    <row r="17679" spans="18:19" ht="15" customHeight="1">
      <c r="R17679"/>
      <c r="S17679"/>
    </row>
    <row r="17680" spans="18:19" ht="15" customHeight="1">
      <c r="R17680"/>
      <c r="S17680"/>
    </row>
    <row r="17681" spans="18:19" ht="15" customHeight="1">
      <c r="R17681"/>
      <c r="S17681"/>
    </row>
    <row r="17682" spans="18:19" ht="15" customHeight="1">
      <c r="R17682"/>
      <c r="S17682"/>
    </row>
    <row r="17683" spans="18:19" ht="15" customHeight="1">
      <c r="R17683"/>
      <c r="S17683"/>
    </row>
    <row r="17684" spans="18:19" ht="15" customHeight="1">
      <c r="R17684"/>
      <c r="S17684"/>
    </row>
    <row r="17685" spans="18:19" ht="15" customHeight="1">
      <c r="R17685"/>
      <c r="S17685"/>
    </row>
    <row r="17686" spans="18:19" ht="15" customHeight="1">
      <c r="R17686"/>
      <c r="S17686"/>
    </row>
    <row r="17687" spans="18:19" ht="15" customHeight="1">
      <c r="R17687"/>
      <c r="S17687"/>
    </row>
    <row r="17688" spans="18:19" ht="15" customHeight="1">
      <c r="R17688"/>
      <c r="S17688"/>
    </row>
    <row r="17689" spans="18:19" ht="15" customHeight="1">
      <c r="R17689"/>
      <c r="S17689"/>
    </row>
    <row r="17690" spans="18:19" ht="15" customHeight="1">
      <c r="R17690"/>
      <c r="S17690"/>
    </row>
    <row r="17691" spans="18:19" ht="15" customHeight="1">
      <c r="R17691"/>
      <c r="S17691"/>
    </row>
    <row r="17692" spans="18:19" ht="15" customHeight="1">
      <c r="R17692"/>
      <c r="S17692"/>
    </row>
    <row r="17693" spans="18:19" ht="15" customHeight="1">
      <c r="R17693"/>
      <c r="S17693"/>
    </row>
    <row r="17694" spans="18:19" ht="15" customHeight="1">
      <c r="R17694"/>
      <c r="S17694"/>
    </row>
    <row r="17695" spans="18:19" ht="15" customHeight="1">
      <c r="R17695"/>
      <c r="S17695"/>
    </row>
    <row r="17696" spans="18:19" ht="15" customHeight="1">
      <c r="R17696"/>
      <c r="S17696"/>
    </row>
    <row r="17697" spans="18:19" ht="15" customHeight="1">
      <c r="R17697"/>
      <c r="S17697"/>
    </row>
    <row r="17698" spans="18:19" ht="15" customHeight="1">
      <c r="R17698"/>
      <c r="S17698"/>
    </row>
    <row r="17699" spans="18:19" ht="15" customHeight="1">
      <c r="R17699"/>
      <c r="S17699"/>
    </row>
    <row r="17700" spans="18:19" ht="15" customHeight="1">
      <c r="R17700"/>
      <c r="S17700"/>
    </row>
    <row r="17701" spans="18:19" ht="15" customHeight="1">
      <c r="R17701"/>
      <c r="S17701"/>
    </row>
    <row r="17702" spans="18:19" ht="15" customHeight="1">
      <c r="R17702"/>
      <c r="S17702"/>
    </row>
    <row r="17703" spans="18:19" ht="15" customHeight="1">
      <c r="R17703"/>
      <c r="S17703"/>
    </row>
    <row r="17704" spans="18:19" ht="15" customHeight="1">
      <c r="R17704"/>
      <c r="S17704"/>
    </row>
    <row r="17705" spans="18:19" ht="15" customHeight="1">
      <c r="R17705"/>
      <c r="S17705"/>
    </row>
    <row r="17706" spans="18:19" ht="15" customHeight="1">
      <c r="R17706"/>
      <c r="S17706"/>
    </row>
    <row r="17707" spans="18:19" ht="15" customHeight="1">
      <c r="R17707"/>
      <c r="S17707"/>
    </row>
    <row r="17708" spans="18:19" ht="15" customHeight="1">
      <c r="R17708"/>
      <c r="S17708"/>
    </row>
    <row r="17709" spans="18:19" ht="15" customHeight="1">
      <c r="R17709"/>
      <c r="S17709"/>
    </row>
    <row r="17710" spans="18:19" ht="15" customHeight="1">
      <c r="R17710"/>
      <c r="S17710"/>
    </row>
    <row r="17711" spans="18:19" ht="15" customHeight="1">
      <c r="R17711"/>
      <c r="S17711"/>
    </row>
    <row r="17712" spans="18:19" ht="15" customHeight="1">
      <c r="R17712"/>
      <c r="S17712"/>
    </row>
    <row r="17713" spans="18:19" ht="15" customHeight="1">
      <c r="R17713"/>
      <c r="S17713"/>
    </row>
    <row r="17714" spans="18:19" ht="15" customHeight="1">
      <c r="R17714"/>
      <c r="S17714"/>
    </row>
    <row r="17715" spans="18:19" ht="15" customHeight="1">
      <c r="R17715"/>
      <c r="S17715"/>
    </row>
    <row r="17716" spans="18:19" ht="15" customHeight="1">
      <c r="R17716"/>
      <c r="S17716"/>
    </row>
    <row r="17717" spans="18:19" ht="15" customHeight="1">
      <c r="R17717"/>
      <c r="S17717"/>
    </row>
    <row r="17718" spans="18:19" ht="15" customHeight="1">
      <c r="R17718"/>
      <c r="S17718"/>
    </row>
    <row r="17719" spans="18:19" ht="15" customHeight="1">
      <c r="R17719"/>
      <c r="S17719"/>
    </row>
    <row r="17720" spans="18:19" ht="15" customHeight="1">
      <c r="R17720"/>
      <c r="S17720"/>
    </row>
    <row r="17721" spans="18:19" ht="15" customHeight="1">
      <c r="R17721"/>
      <c r="S17721"/>
    </row>
    <row r="17722" spans="18:19" ht="15" customHeight="1">
      <c r="R17722"/>
      <c r="S17722"/>
    </row>
    <row r="17723" spans="18:19" ht="15" customHeight="1">
      <c r="R17723"/>
      <c r="S17723"/>
    </row>
    <row r="17724" spans="18:19" ht="15" customHeight="1">
      <c r="R17724"/>
      <c r="S17724"/>
    </row>
    <row r="17725" spans="18:19" ht="15" customHeight="1">
      <c r="R17725"/>
      <c r="S17725"/>
    </row>
    <row r="17726" spans="18:19" ht="15" customHeight="1">
      <c r="R17726"/>
      <c r="S17726"/>
    </row>
    <row r="17727" spans="18:19" ht="15" customHeight="1">
      <c r="R17727"/>
      <c r="S17727"/>
    </row>
    <row r="17728" spans="18:19" ht="15" customHeight="1">
      <c r="R17728"/>
      <c r="S17728"/>
    </row>
    <row r="17729" spans="18:19" ht="15" customHeight="1">
      <c r="R17729"/>
      <c r="S17729"/>
    </row>
    <row r="17730" spans="18:19" ht="15" customHeight="1">
      <c r="R17730"/>
      <c r="S17730"/>
    </row>
    <row r="17731" spans="18:19" ht="15" customHeight="1">
      <c r="R17731"/>
      <c r="S17731"/>
    </row>
    <row r="17732" spans="18:19" ht="15" customHeight="1">
      <c r="R17732"/>
      <c r="S17732"/>
    </row>
    <row r="17733" spans="18:19" ht="15" customHeight="1">
      <c r="R17733"/>
      <c r="S17733"/>
    </row>
    <row r="17734" spans="18:19" ht="15" customHeight="1">
      <c r="R17734"/>
      <c r="S17734"/>
    </row>
    <row r="17735" spans="18:19" ht="15" customHeight="1">
      <c r="R17735"/>
      <c r="S17735"/>
    </row>
    <row r="17736" spans="18:19" ht="15" customHeight="1">
      <c r="R17736"/>
      <c r="S17736"/>
    </row>
    <row r="17737" spans="18:19" ht="15" customHeight="1">
      <c r="R17737"/>
      <c r="S17737"/>
    </row>
    <row r="17738" spans="18:19" ht="15" customHeight="1">
      <c r="R17738"/>
      <c r="S17738"/>
    </row>
    <row r="17739" spans="18:19" ht="15" customHeight="1">
      <c r="R17739"/>
      <c r="S17739"/>
    </row>
    <row r="17740" spans="18:19" ht="15" customHeight="1">
      <c r="R17740"/>
      <c r="S17740"/>
    </row>
    <row r="17741" spans="18:19" ht="15" customHeight="1">
      <c r="R17741"/>
      <c r="S17741"/>
    </row>
    <row r="17742" spans="18:19" ht="15" customHeight="1">
      <c r="R17742"/>
      <c r="S17742"/>
    </row>
    <row r="17743" spans="18:19" ht="15" customHeight="1">
      <c r="R17743"/>
      <c r="S17743"/>
    </row>
    <row r="17744" spans="18:19" ht="15" customHeight="1">
      <c r="R17744"/>
      <c r="S17744"/>
    </row>
    <row r="17745" spans="18:19" ht="15" customHeight="1">
      <c r="R17745"/>
      <c r="S17745"/>
    </row>
    <row r="17746" spans="18:19" ht="15" customHeight="1">
      <c r="R17746"/>
      <c r="S17746"/>
    </row>
    <row r="17747" spans="18:19" ht="15" customHeight="1">
      <c r="R17747"/>
      <c r="S17747"/>
    </row>
    <row r="17748" spans="18:19" ht="15" customHeight="1">
      <c r="R17748"/>
      <c r="S17748"/>
    </row>
    <row r="17749" spans="18:19" ht="15" customHeight="1">
      <c r="R17749"/>
      <c r="S17749"/>
    </row>
    <row r="17750" spans="18:19" ht="15" customHeight="1">
      <c r="R17750"/>
      <c r="S17750"/>
    </row>
    <row r="17751" spans="18:19" ht="15" customHeight="1">
      <c r="R17751"/>
      <c r="S17751"/>
    </row>
    <row r="17752" spans="18:19" ht="15" customHeight="1">
      <c r="R17752"/>
      <c r="S17752"/>
    </row>
    <row r="17753" spans="18:19" ht="15" customHeight="1">
      <c r="R17753"/>
      <c r="S17753"/>
    </row>
    <row r="17754" spans="18:19" ht="15" customHeight="1">
      <c r="R17754"/>
      <c r="S17754"/>
    </row>
    <row r="17755" spans="18:19" ht="15" customHeight="1">
      <c r="R17755"/>
      <c r="S17755"/>
    </row>
    <row r="17756" spans="18:19" ht="15" customHeight="1">
      <c r="R17756"/>
      <c r="S17756"/>
    </row>
    <row r="17757" spans="18:19" ht="15" customHeight="1">
      <c r="R17757"/>
      <c r="S17757"/>
    </row>
    <row r="17758" spans="18:19" ht="15" customHeight="1">
      <c r="R17758"/>
      <c r="S17758"/>
    </row>
    <row r="17759" spans="18:19" ht="15" customHeight="1">
      <c r="R17759"/>
      <c r="S17759"/>
    </row>
    <row r="17760" spans="18:19" ht="15" customHeight="1">
      <c r="R17760"/>
      <c r="S17760"/>
    </row>
    <row r="17761" spans="18:19" ht="15" customHeight="1">
      <c r="R17761"/>
      <c r="S17761"/>
    </row>
    <row r="17762" spans="18:19" ht="15" customHeight="1">
      <c r="R17762"/>
      <c r="S17762"/>
    </row>
    <row r="17763" spans="18:19" ht="15" customHeight="1">
      <c r="R17763"/>
      <c r="S17763"/>
    </row>
    <row r="17764" spans="18:19" ht="15" customHeight="1">
      <c r="R17764"/>
      <c r="S17764"/>
    </row>
    <row r="17765" spans="18:19" ht="15" customHeight="1">
      <c r="R17765"/>
      <c r="S17765"/>
    </row>
    <row r="17766" spans="18:19" ht="15" customHeight="1">
      <c r="R17766"/>
      <c r="S17766"/>
    </row>
    <row r="17767" spans="18:19" ht="15" customHeight="1">
      <c r="R17767"/>
      <c r="S17767"/>
    </row>
    <row r="17768" spans="18:19" ht="15" customHeight="1">
      <c r="R17768"/>
      <c r="S17768"/>
    </row>
    <row r="17769" spans="18:19" ht="15" customHeight="1">
      <c r="R17769"/>
      <c r="S17769"/>
    </row>
    <row r="17770" spans="18:19" ht="15" customHeight="1">
      <c r="R17770"/>
      <c r="S17770"/>
    </row>
    <row r="17771" spans="18:19" ht="15" customHeight="1">
      <c r="R17771"/>
      <c r="S17771"/>
    </row>
    <row r="17772" spans="18:19" ht="15" customHeight="1">
      <c r="R17772"/>
      <c r="S17772"/>
    </row>
    <row r="17773" spans="18:19" ht="15" customHeight="1">
      <c r="R17773"/>
      <c r="S17773"/>
    </row>
    <row r="17774" spans="18:19" ht="15" customHeight="1">
      <c r="R17774"/>
      <c r="S17774"/>
    </row>
    <row r="17775" spans="18:19" ht="15" customHeight="1">
      <c r="R17775"/>
      <c r="S17775"/>
    </row>
    <row r="17776" spans="18:19" ht="15" customHeight="1">
      <c r="R17776"/>
      <c r="S17776"/>
    </row>
    <row r="17777" spans="18:19" ht="15" customHeight="1">
      <c r="R17777"/>
      <c r="S17777"/>
    </row>
    <row r="17778" spans="18:19" ht="15" customHeight="1">
      <c r="R17778"/>
      <c r="S17778"/>
    </row>
    <row r="17779" spans="18:19" ht="15" customHeight="1">
      <c r="R17779"/>
      <c r="S17779"/>
    </row>
    <row r="17780" spans="18:19" ht="15" customHeight="1">
      <c r="R17780"/>
      <c r="S17780"/>
    </row>
    <row r="17781" spans="18:19" ht="15" customHeight="1">
      <c r="R17781"/>
      <c r="S17781"/>
    </row>
    <row r="17782" spans="18:19" ht="15" customHeight="1">
      <c r="R17782"/>
      <c r="S17782"/>
    </row>
    <row r="17783" spans="18:19" ht="15" customHeight="1">
      <c r="R17783"/>
      <c r="S17783"/>
    </row>
    <row r="17784" spans="18:19" ht="15" customHeight="1">
      <c r="R17784"/>
      <c r="S17784"/>
    </row>
    <row r="17785" spans="18:19" ht="15" customHeight="1">
      <c r="R17785"/>
      <c r="S17785"/>
    </row>
    <row r="17786" spans="18:19" ht="15" customHeight="1">
      <c r="R17786"/>
      <c r="S17786"/>
    </row>
    <row r="17787" spans="18:19" ht="15" customHeight="1">
      <c r="R17787"/>
      <c r="S17787"/>
    </row>
    <row r="17788" spans="18:19" ht="15" customHeight="1">
      <c r="R17788"/>
      <c r="S17788"/>
    </row>
    <row r="17789" spans="18:19" ht="15" customHeight="1">
      <c r="R17789"/>
      <c r="S17789"/>
    </row>
    <row r="17790" spans="18:19" ht="15" customHeight="1">
      <c r="R17790"/>
      <c r="S17790"/>
    </row>
    <row r="17791" spans="18:19" ht="15" customHeight="1">
      <c r="R17791"/>
      <c r="S17791"/>
    </row>
    <row r="17792" spans="18:19" ht="15" customHeight="1">
      <c r="R17792"/>
      <c r="S17792"/>
    </row>
    <row r="17793" spans="18:19" ht="15" customHeight="1">
      <c r="R17793"/>
      <c r="S17793"/>
    </row>
    <row r="17794" spans="18:19" ht="15" customHeight="1">
      <c r="R17794"/>
      <c r="S17794"/>
    </row>
    <row r="17795" spans="18:19" ht="15" customHeight="1">
      <c r="R17795"/>
      <c r="S17795"/>
    </row>
    <row r="17796" spans="18:19" ht="15" customHeight="1">
      <c r="R17796"/>
      <c r="S17796"/>
    </row>
    <row r="17797" spans="18:19" ht="15" customHeight="1">
      <c r="R17797"/>
      <c r="S17797"/>
    </row>
    <row r="17798" spans="18:19" ht="15" customHeight="1">
      <c r="R17798"/>
      <c r="S17798"/>
    </row>
    <row r="17799" spans="18:19" ht="15" customHeight="1">
      <c r="R17799"/>
      <c r="S17799"/>
    </row>
    <row r="17800" spans="18:19" ht="15" customHeight="1">
      <c r="R17800"/>
      <c r="S17800"/>
    </row>
    <row r="17801" spans="18:19" ht="15" customHeight="1">
      <c r="R17801"/>
      <c r="S17801"/>
    </row>
    <row r="17802" spans="18:19" ht="15" customHeight="1">
      <c r="R17802"/>
      <c r="S17802"/>
    </row>
    <row r="17803" spans="18:19" ht="15" customHeight="1">
      <c r="R17803"/>
      <c r="S17803"/>
    </row>
    <row r="17804" spans="18:19" ht="15" customHeight="1">
      <c r="R17804"/>
      <c r="S17804"/>
    </row>
    <row r="17805" spans="18:19" ht="15" customHeight="1">
      <c r="R17805"/>
      <c r="S17805"/>
    </row>
    <row r="17806" spans="18:19" ht="15" customHeight="1">
      <c r="R17806"/>
      <c r="S17806"/>
    </row>
    <row r="17807" spans="18:19" ht="15" customHeight="1">
      <c r="R17807"/>
      <c r="S17807"/>
    </row>
    <row r="17808" spans="18:19" ht="15" customHeight="1">
      <c r="R17808"/>
      <c r="S17808"/>
    </row>
    <row r="17809" spans="18:19" ht="15" customHeight="1">
      <c r="R17809"/>
      <c r="S17809"/>
    </row>
    <row r="17810" spans="18:19" ht="15" customHeight="1">
      <c r="R17810"/>
      <c r="S17810"/>
    </row>
    <row r="17811" spans="18:19" ht="15" customHeight="1">
      <c r="R17811"/>
      <c r="S17811"/>
    </row>
    <row r="17812" spans="18:19" ht="15" customHeight="1">
      <c r="R17812"/>
      <c r="S17812"/>
    </row>
    <row r="17813" spans="18:19" ht="15" customHeight="1">
      <c r="R17813"/>
      <c r="S17813"/>
    </row>
    <row r="17814" spans="18:19" ht="15" customHeight="1">
      <c r="R17814"/>
      <c r="S17814"/>
    </row>
    <row r="17815" spans="18:19" ht="15" customHeight="1">
      <c r="R17815"/>
      <c r="S17815"/>
    </row>
    <row r="17816" spans="18:19" ht="15" customHeight="1">
      <c r="R17816"/>
      <c r="S17816"/>
    </row>
    <row r="17817" spans="18:19" ht="15" customHeight="1">
      <c r="R17817"/>
      <c r="S17817"/>
    </row>
    <row r="17818" spans="18:19" ht="15" customHeight="1">
      <c r="R17818"/>
      <c r="S17818"/>
    </row>
    <row r="17819" spans="18:19" ht="15" customHeight="1">
      <c r="R17819"/>
      <c r="S17819"/>
    </row>
    <row r="17820" spans="18:19" ht="15" customHeight="1">
      <c r="R17820"/>
      <c r="S17820"/>
    </row>
    <row r="17821" spans="18:19" ht="15" customHeight="1">
      <c r="R17821"/>
      <c r="S17821"/>
    </row>
    <row r="17822" spans="18:19" ht="15" customHeight="1">
      <c r="R17822"/>
      <c r="S17822"/>
    </row>
    <row r="17823" spans="18:19" ht="15" customHeight="1">
      <c r="R17823"/>
      <c r="S17823"/>
    </row>
    <row r="17824" spans="18:19" ht="15" customHeight="1">
      <c r="R17824"/>
      <c r="S17824"/>
    </row>
    <row r="17825" spans="18:19" ht="15" customHeight="1">
      <c r="R17825"/>
      <c r="S17825"/>
    </row>
    <row r="17826" spans="18:19" ht="15" customHeight="1">
      <c r="R17826"/>
      <c r="S17826"/>
    </row>
    <row r="17827" spans="18:19" ht="15" customHeight="1">
      <c r="R17827"/>
      <c r="S17827"/>
    </row>
    <row r="17828" spans="18:19" ht="15" customHeight="1">
      <c r="R17828"/>
      <c r="S17828"/>
    </row>
    <row r="17829" spans="18:19" ht="15" customHeight="1">
      <c r="R17829"/>
      <c r="S17829"/>
    </row>
    <row r="17830" spans="18:19" ht="15" customHeight="1">
      <c r="R17830"/>
      <c r="S17830"/>
    </row>
    <row r="17831" spans="18:19" ht="15" customHeight="1">
      <c r="R17831"/>
      <c r="S17831"/>
    </row>
    <row r="17832" spans="18:19" ht="15" customHeight="1">
      <c r="R17832"/>
      <c r="S17832"/>
    </row>
    <row r="17833" spans="18:19" ht="15" customHeight="1">
      <c r="R17833"/>
      <c r="S17833"/>
    </row>
    <row r="17834" spans="18:19" ht="15" customHeight="1">
      <c r="R17834"/>
      <c r="S17834"/>
    </row>
    <row r="17835" spans="18:19" ht="15" customHeight="1">
      <c r="R17835"/>
      <c r="S17835"/>
    </row>
    <row r="17836" spans="18:19" ht="15" customHeight="1">
      <c r="R17836"/>
      <c r="S17836"/>
    </row>
    <row r="17837" spans="18:19" ht="15" customHeight="1">
      <c r="R17837"/>
      <c r="S17837"/>
    </row>
    <row r="17838" spans="18:19" ht="15" customHeight="1">
      <c r="R17838"/>
      <c r="S17838"/>
    </row>
    <row r="17839" spans="18:19" ht="15" customHeight="1">
      <c r="R17839"/>
      <c r="S17839"/>
    </row>
    <row r="17840" spans="18:19" ht="15" customHeight="1">
      <c r="R17840"/>
      <c r="S17840"/>
    </row>
    <row r="17841" spans="18:19" ht="15" customHeight="1">
      <c r="R17841"/>
      <c r="S17841"/>
    </row>
    <row r="17842" spans="18:19" ht="15" customHeight="1">
      <c r="R17842"/>
      <c r="S17842"/>
    </row>
    <row r="17843" spans="18:19" ht="15" customHeight="1">
      <c r="R17843"/>
      <c r="S17843"/>
    </row>
    <row r="17844" spans="18:19" ht="15" customHeight="1">
      <c r="R17844"/>
      <c r="S17844"/>
    </row>
    <row r="17845" spans="18:19" ht="15" customHeight="1">
      <c r="R17845"/>
      <c r="S17845"/>
    </row>
    <row r="17846" spans="18:19" ht="15" customHeight="1">
      <c r="R17846"/>
      <c r="S17846"/>
    </row>
    <row r="17847" spans="18:19" ht="15" customHeight="1">
      <c r="R17847"/>
      <c r="S17847"/>
    </row>
    <row r="17848" spans="18:19" ht="15" customHeight="1">
      <c r="R17848"/>
      <c r="S17848"/>
    </row>
    <row r="17849" spans="18:19" ht="15" customHeight="1">
      <c r="R17849"/>
      <c r="S17849"/>
    </row>
    <row r="17850" spans="18:19" ht="15" customHeight="1">
      <c r="R17850"/>
      <c r="S17850"/>
    </row>
    <row r="17851" spans="18:19" ht="15" customHeight="1">
      <c r="R17851"/>
      <c r="S17851"/>
    </row>
    <row r="17852" spans="18:19" ht="15" customHeight="1">
      <c r="R17852"/>
      <c r="S17852"/>
    </row>
    <row r="17853" spans="18:19" ht="15" customHeight="1">
      <c r="R17853"/>
      <c r="S17853"/>
    </row>
    <row r="17854" spans="18:19" ht="15" customHeight="1">
      <c r="R17854"/>
      <c r="S17854"/>
    </row>
    <row r="17855" spans="18:19" ht="15" customHeight="1">
      <c r="R17855"/>
      <c r="S17855"/>
    </row>
    <row r="17856" spans="18:19" ht="15" customHeight="1">
      <c r="R17856"/>
      <c r="S17856"/>
    </row>
    <row r="17857" spans="18:19" ht="15" customHeight="1">
      <c r="R17857"/>
      <c r="S17857"/>
    </row>
    <row r="17858" spans="18:19" ht="15" customHeight="1">
      <c r="R17858"/>
      <c r="S17858"/>
    </row>
    <row r="17859" spans="18:19" ht="15" customHeight="1">
      <c r="R17859"/>
      <c r="S17859"/>
    </row>
    <row r="17860" spans="18:19" ht="15" customHeight="1">
      <c r="R17860"/>
      <c r="S17860"/>
    </row>
    <row r="17861" spans="18:19" ht="15" customHeight="1">
      <c r="R17861"/>
      <c r="S17861"/>
    </row>
    <row r="17862" spans="18:19" ht="15" customHeight="1">
      <c r="R17862"/>
      <c r="S17862"/>
    </row>
    <row r="17863" spans="18:19" ht="15" customHeight="1">
      <c r="R17863"/>
      <c r="S17863"/>
    </row>
    <row r="17864" spans="18:19" ht="15" customHeight="1">
      <c r="R17864"/>
      <c r="S17864"/>
    </row>
    <row r="17865" spans="18:19" ht="15" customHeight="1">
      <c r="R17865"/>
      <c r="S17865"/>
    </row>
    <row r="17866" spans="18:19" ht="15" customHeight="1">
      <c r="R17866"/>
      <c r="S17866"/>
    </row>
    <row r="17867" spans="18:19" ht="15" customHeight="1">
      <c r="R17867"/>
      <c r="S17867"/>
    </row>
    <row r="17868" spans="18:19" ht="15" customHeight="1">
      <c r="R17868"/>
      <c r="S17868"/>
    </row>
    <row r="17869" spans="18:19" ht="15" customHeight="1">
      <c r="R17869"/>
      <c r="S17869"/>
    </row>
    <row r="17870" spans="18:19" ht="15" customHeight="1">
      <c r="R17870"/>
      <c r="S17870"/>
    </row>
    <row r="17871" spans="18:19" ht="15" customHeight="1">
      <c r="R17871"/>
      <c r="S17871"/>
    </row>
    <row r="17872" spans="18:19" ht="15" customHeight="1">
      <c r="R17872"/>
      <c r="S17872"/>
    </row>
    <row r="17873" spans="18:19" ht="15" customHeight="1">
      <c r="R17873"/>
      <c r="S17873"/>
    </row>
    <row r="17874" spans="18:19" ht="15" customHeight="1">
      <c r="R17874"/>
      <c r="S17874"/>
    </row>
    <row r="17875" spans="18:19" ht="15" customHeight="1">
      <c r="R17875"/>
      <c r="S17875"/>
    </row>
    <row r="17876" spans="18:19" ht="15" customHeight="1">
      <c r="R17876"/>
      <c r="S17876"/>
    </row>
    <row r="17877" spans="18:19" ht="15" customHeight="1">
      <c r="R17877"/>
      <c r="S17877"/>
    </row>
    <row r="17878" spans="18:19" ht="15" customHeight="1">
      <c r="R17878"/>
      <c r="S17878"/>
    </row>
    <row r="17879" spans="18:19" ht="15" customHeight="1">
      <c r="R17879"/>
      <c r="S17879"/>
    </row>
    <row r="17880" spans="18:19" ht="15" customHeight="1">
      <c r="R17880"/>
      <c r="S17880"/>
    </row>
    <row r="17881" spans="18:19" ht="15" customHeight="1">
      <c r="R17881"/>
      <c r="S17881"/>
    </row>
    <row r="17882" spans="18:19" ht="15" customHeight="1">
      <c r="R17882"/>
      <c r="S17882"/>
    </row>
    <row r="17883" spans="18:19" ht="15" customHeight="1">
      <c r="R17883"/>
      <c r="S17883"/>
    </row>
    <row r="17884" spans="18:19" ht="15" customHeight="1">
      <c r="R17884"/>
      <c r="S17884"/>
    </row>
    <row r="17885" spans="18:19" ht="15" customHeight="1">
      <c r="R17885"/>
      <c r="S17885"/>
    </row>
    <row r="17886" spans="18:19" ht="15" customHeight="1">
      <c r="R17886"/>
      <c r="S17886"/>
    </row>
    <row r="17887" spans="18:19" ht="15" customHeight="1">
      <c r="R17887"/>
      <c r="S17887"/>
    </row>
    <row r="17888" spans="18:19" ht="15" customHeight="1">
      <c r="R17888"/>
      <c r="S17888"/>
    </row>
    <row r="17889" spans="18:19" ht="15" customHeight="1">
      <c r="R17889"/>
      <c r="S17889"/>
    </row>
    <row r="17890" spans="18:19" ht="15" customHeight="1">
      <c r="R17890"/>
      <c r="S17890"/>
    </row>
    <row r="17891" spans="18:19" ht="15" customHeight="1">
      <c r="R17891"/>
      <c r="S17891"/>
    </row>
    <row r="17892" spans="18:19" ht="15" customHeight="1">
      <c r="R17892"/>
      <c r="S17892"/>
    </row>
    <row r="17893" spans="18:19" ht="15" customHeight="1">
      <c r="R17893"/>
      <c r="S17893"/>
    </row>
    <row r="17894" spans="18:19" ht="15" customHeight="1">
      <c r="R17894"/>
      <c r="S17894"/>
    </row>
    <row r="17895" spans="18:19" ht="15" customHeight="1">
      <c r="R17895"/>
      <c r="S17895"/>
    </row>
    <row r="17896" spans="18:19" ht="15" customHeight="1">
      <c r="R17896"/>
      <c r="S17896"/>
    </row>
    <row r="17897" spans="18:19" ht="15" customHeight="1">
      <c r="R17897"/>
      <c r="S17897"/>
    </row>
    <row r="17898" spans="18:19" ht="15" customHeight="1">
      <c r="R17898"/>
      <c r="S17898"/>
    </row>
    <row r="17899" spans="18:19" ht="15" customHeight="1">
      <c r="R17899"/>
      <c r="S17899"/>
    </row>
    <row r="17900" spans="18:19" ht="15" customHeight="1">
      <c r="R17900"/>
      <c r="S17900"/>
    </row>
    <row r="17901" spans="18:19" ht="15" customHeight="1">
      <c r="R17901"/>
      <c r="S17901"/>
    </row>
    <row r="17902" spans="18:19" ht="15" customHeight="1">
      <c r="R17902"/>
      <c r="S17902"/>
    </row>
    <row r="17903" spans="18:19" ht="15" customHeight="1">
      <c r="R17903"/>
      <c r="S17903"/>
    </row>
    <row r="17904" spans="18:19" ht="15" customHeight="1">
      <c r="R17904"/>
      <c r="S17904"/>
    </row>
    <row r="17905" spans="18:19" ht="15" customHeight="1">
      <c r="R17905"/>
      <c r="S17905"/>
    </row>
    <row r="17906" spans="18:19" ht="15" customHeight="1">
      <c r="R17906"/>
      <c r="S17906"/>
    </row>
    <row r="17907" spans="18:19" ht="15" customHeight="1">
      <c r="R17907"/>
      <c r="S17907"/>
    </row>
    <row r="17908" spans="18:19" ht="15" customHeight="1">
      <c r="R17908"/>
      <c r="S17908"/>
    </row>
    <row r="17909" spans="18:19" ht="15" customHeight="1">
      <c r="R17909"/>
      <c r="S17909"/>
    </row>
    <row r="17910" spans="18:19" ht="15" customHeight="1">
      <c r="R17910"/>
      <c r="S17910"/>
    </row>
    <row r="17911" spans="18:19" ht="15" customHeight="1">
      <c r="R17911"/>
      <c r="S17911"/>
    </row>
    <row r="17912" spans="18:19" ht="15" customHeight="1">
      <c r="R17912"/>
      <c r="S17912"/>
    </row>
    <row r="17913" spans="18:19" ht="15" customHeight="1">
      <c r="R17913"/>
      <c r="S17913"/>
    </row>
    <row r="17914" spans="18:19" ht="15" customHeight="1">
      <c r="R17914"/>
      <c r="S17914"/>
    </row>
    <row r="17915" spans="18:19" ht="15" customHeight="1">
      <c r="R17915"/>
      <c r="S17915"/>
    </row>
    <row r="17916" spans="18:19" ht="15" customHeight="1">
      <c r="R17916"/>
      <c r="S17916"/>
    </row>
    <row r="17917" spans="18:19" ht="15" customHeight="1">
      <c r="R17917"/>
      <c r="S17917"/>
    </row>
    <row r="17918" spans="18:19" ht="15" customHeight="1">
      <c r="R17918"/>
      <c r="S17918"/>
    </row>
    <row r="17919" spans="18:19" ht="15" customHeight="1">
      <c r="R17919"/>
      <c r="S17919"/>
    </row>
    <row r="17920" spans="18:19" ht="15" customHeight="1">
      <c r="R17920"/>
      <c r="S17920"/>
    </row>
    <row r="17921" spans="18:19" ht="15" customHeight="1">
      <c r="R17921"/>
      <c r="S17921"/>
    </row>
    <row r="17922" spans="18:19" ht="15" customHeight="1">
      <c r="R17922"/>
      <c r="S17922"/>
    </row>
    <row r="17923" spans="18:19" ht="15" customHeight="1">
      <c r="R17923"/>
      <c r="S17923"/>
    </row>
    <row r="17924" spans="18:19" ht="15" customHeight="1">
      <c r="R17924"/>
      <c r="S17924"/>
    </row>
    <row r="17925" spans="18:19" ht="15" customHeight="1">
      <c r="R17925"/>
      <c r="S17925"/>
    </row>
    <row r="17926" spans="18:19" ht="15" customHeight="1">
      <c r="R17926"/>
      <c r="S17926"/>
    </row>
    <row r="17927" spans="18:19" ht="15" customHeight="1">
      <c r="R17927"/>
      <c r="S17927"/>
    </row>
    <row r="17928" spans="18:19" ht="15" customHeight="1">
      <c r="R17928"/>
      <c r="S17928"/>
    </row>
    <row r="17929" spans="18:19" ht="15" customHeight="1">
      <c r="R17929"/>
      <c r="S17929"/>
    </row>
    <row r="17930" spans="18:19" ht="15" customHeight="1">
      <c r="R17930"/>
      <c r="S17930"/>
    </row>
    <row r="17931" spans="18:19" ht="15" customHeight="1">
      <c r="R17931"/>
      <c r="S17931"/>
    </row>
    <row r="17932" spans="18:19" ht="15" customHeight="1">
      <c r="R17932"/>
      <c r="S17932"/>
    </row>
    <row r="17933" spans="18:19" ht="15" customHeight="1">
      <c r="R17933"/>
      <c r="S17933"/>
    </row>
    <row r="17934" spans="18:19" ht="15" customHeight="1">
      <c r="R17934"/>
      <c r="S17934"/>
    </row>
    <row r="17935" spans="18:19" ht="15" customHeight="1">
      <c r="R17935"/>
      <c r="S17935"/>
    </row>
    <row r="17936" spans="18:19" ht="15" customHeight="1">
      <c r="R17936"/>
      <c r="S17936"/>
    </row>
    <row r="17937" spans="18:19" ht="15" customHeight="1">
      <c r="R17937"/>
      <c r="S17937"/>
    </row>
    <row r="17938" spans="18:19" ht="15" customHeight="1">
      <c r="R17938"/>
      <c r="S17938"/>
    </row>
    <row r="17939" spans="18:19" ht="15" customHeight="1">
      <c r="R17939"/>
      <c r="S17939"/>
    </row>
    <row r="17940" spans="18:19" ht="15" customHeight="1">
      <c r="R17940"/>
      <c r="S17940"/>
    </row>
    <row r="17941" spans="18:19" ht="15" customHeight="1">
      <c r="R17941"/>
      <c r="S17941"/>
    </row>
    <row r="17942" spans="18:19" ht="15" customHeight="1">
      <c r="R17942"/>
      <c r="S17942"/>
    </row>
    <row r="17943" spans="18:19" ht="15" customHeight="1">
      <c r="R17943"/>
      <c r="S17943"/>
    </row>
    <row r="17944" spans="18:19" ht="15" customHeight="1">
      <c r="R17944"/>
      <c r="S17944"/>
    </row>
    <row r="17945" spans="18:19" ht="15" customHeight="1">
      <c r="R17945"/>
      <c r="S17945"/>
    </row>
    <row r="17946" spans="18:19" ht="15" customHeight="1">
      <c r="R17946"/>
      <c r="S17946"/>
    </row>
    <row r="17947" spans="18:19" ht="15" customHeight="1">
      <c r="R17947"/>
      <c r="S17947"/>
    </row>
    <row r="17948" spans="18:19" ht="15" customHeight="1">
      <c r="R17948"/>
      <c r="S17948"/>
    </row>
    <row r="17949" spans="18:19" ht="15" customHeight="1">
      <c r="R17949"/>
      <c r="S17949"/>
    </row>
    <row r="17950" spans="18:19" ht="15" customHeight="1">
      <c r="R17950"/>
      <c r="S17950"/>
    </row>
    <row r="17951" spans="18:19" ht="15" customHeight="1">
      <c r="R17951"/>
      <c r="S17951"/>
    </row>
    <row r="17952" spans="18:19" ht="15" customHeight="1">
      <c r="R17952"/>
      <c r="S17952"/>
    </row>
    <row r="17953" spans="18:19" ht="15" customHeight="1">
      <c r="R17953"/>
      <c r="S17953"/>
    </row>
    <row r="17954" spans="18:19" ht="15" customHeight="1">
      <c r="R17954"/>
      <c r="S17954"/>
    </row>
    <row r="17955" spans="18:19" ht="15" customHeight="1">
      <c r="R17955"/>
      <c r="S17955"/>
    </row>
    <row r="17956" spans="18:19" ht="15" customHeight="1">
      <c r="R17956"/>
      <c r="S17956"/>
    </row>
    <row r="17957" spans="18:19" ht="15" customHeight="1">
      <c r="R17957"/>
      <c r="S17957"/>
    </row>
    <row r="17958" spans="18:19" ht="15" customHeight="1">
      <c r="R17958"/>
      <c r="S17958"/>
    </row>
    <row r="17959" spans="18:19" ht="15" customHeight="1">
      <c r="R17959"/>
      <c r="S17959"/>
    </row>
    <row r="17960" spans="18:19" ht="15" customHeight="1">
      <c r="R17960"/>
      <c r="S17960"/>
    </row>
    <row r="17961" spans="18:19" ht="15" customHeight="1">
      <c r="R17961"/>
      <c r="S17961"/>
    </row>
    <row r="17962" spans="18:19" ht="15" customHeight="1">
      <c r="R17962"/>
      <c r="S17962"/>
    </row>
    <row r="17963" spans="18:19" ht="15" customHeight="1">
      <c r="R17963"/>
      <c r="S17963"/>
    </row>
    <row r="17964" spans="18:19" ht="15" customHeight="1">
      <c r="R17964"/>
      <c r="S17964"/>
    </row>
    <row r="17965" spans="18:19" ht="15" customHeight="1">
      <c r="R17965"/>
      <c r="S17965"/>
    </row>
    <row r="17966" spans="18:19" ht="15" customHeight="1">
      <c r="R17966"/>
      <c r="S17966"/>
    </row>
    <row r="17967" spans="18:19" ht="15" customHeight="1">
      <c r="R17967"/>
      <c r="S17967"/>
    </row>
    <row r="17968" spans="18:19" ht="15" customHeight="1">
      <c r="R17968"/>
      <c r="S17968"/>
    </row>
    <row r="17969" spans="18:19" ht="15" customHeight="1">
      <c r="R17969"/>
      <c r="S17969"/>
    </row>
    <row r="17970" spans="18:19" ht="15" customHeight="1">
      <c r="R17970"/>
      <c r="S17970"/>
    </row>
    <row r="17971" spans="18:19" ht="15" customHeight="1">
      <c r="R17971"/>
      <c r="S17971"/>
    </row>
    <row r="17972" spans="18:19" ht="15" customHeight="1">
      <c r="R17972"/>
      <c r="S17972"/>
    </row>
    <row r="17973" spans="18:19" ht="15" customHeight="1">
      <c r="R17973"/>
      <c r="S17973"/>
    </row>
    <row r="17974" spans="18:19" ht="15" customHeight="1">
      <c r="R17974"/>
      <c r="S17974"/>
    </row>
    <row r="17975" spans="18:19" ht="15" customHeight="1">
      <c r="R17975"/>
      <c r="S17975"/>
    </row>
    <row r="17976" spans="18:19" ht="15" customHeight="1">
      <c r="R17976"/>
      <c r="S17976"/>
    </row>
    <row r="17977" spans="18:19" ht="15" customHeight="1">
      <c r="R17977"/>
      <c r="S17977"/>
    </row>
    <row r="17978" spans="18:19" ht="15" customHeight="1">
      <c r="R17978"/>
      <c r="S17978"/>
    </row>
    <row r="17979" spans="18:19" ht="15" customHeight="1">
      <c r="R17979"/>
      <c r="S17979"/>
    </row>
    <row r="17980" spans="18:19" ht="15" customHeight="1">
      <c r="R17980"/>
      <c r="S17980"/>
    </row>
    <row r="17981" spans="18:19" ht="15" customHeight="1">
      <c r="R17981"/>
      <c r="S17981"/>
    </row>
    <row r="17982" spans="18:19" ht="15" customHeight="1">
      <c r="R17982"/>
      <c r="S17982"/>
    </row>
    <row r="17983" spans="18:19" ht="15" customHeight="1">
      <c r="R17983"/>
      <c r="S17983"/>
    </row>
    <row r="17984" spans="18:19" ht="15" customHeight="1">
      <c r="R17984"/>
      <c r="S17984"/>
    </row>
    <row r="17985" spans="18:19" ht="15" customHeight="1">
      <c r="R17985"/>
      <c r="S17985"/>
    </row>
    <row r="17986" spans="18:19" ht="15" customHeight="1">
      <c r="R17986"/>
      <c r="S17986"/>
    </row>
    <row r="17987" spans="18:19" ht="15" customHeight="1">
      <c r="R17987"/>
      <c r="S17987"/>
    </row>
    <row r="17988" spans="18:19" ht="15" customHeight="1">
      <c r="R17988"/>
      <c r="S17988"/>
    </row>
    <row r="17989" spans="18:19" ht="15" customHeight="1">
      <c r="R17989"/>
      <c r="S17989"/>
    </row>
    <row r="17990" spans="18:19" ht="15" customHeight="1">
      <c r="R17990"/>
      <c r="S17990"/>
    </row>
    <row r="17991" spans="18:19" ht="15" customHeight="1">
      <c r="R17991"/>
      <c r="S17991"/>
    </row>
    <row r="17992" spans="18:19" ht="15" customHeight="1">
      <c r="R17992"/>
      <c r="S17992"/>
    </row>
    <row r="17993" spans="18:19" ht="15" customHeight="1">
      <c r="R17993"/>
      <c r="S17993"/>
    </row>
    <row r="17994" spans="18:19" ht="15" customHeight="1">
      <c r="R17994"/>
      <c r="S17994"/>
    </row>
    <row r="17995" spans="18:19" ht="15" customHeight="1">
      <c r="R17995"/>
      <c r="S17995"/>
    </row>
    <row r="17996" spans="18:19" ht="15" customHeight="1">
      <c r="R17996"/>
      <c r="S17996"/>
    </row>
    <row r="17997" spans="18:19" ht="15" customHeight="1">
      <c r="R17997"/>
      <c r="S17997"/>
    </row>
    <row r="17998" spans="18:19" ht="15" customHeight="1">
      <c r="R17998"/>
      <c r="S17998"/>
    </row>
    <row r="17999" spans="18:19" ht="15" customHeight="1">
      <c r="R17999"/>
      <c r="S17999"/>
    </row>
    <row r="18000" spans="18:19" ht="15" customHeight="1">
      <c r="R18000"/>
      <c r="S18000"/>
    </row>
    <row r="18001" spans="18:19" ht="15" customHeight="1">
      <c r="R18001"/>
      <c r="S18001"/>
    </row>
    <row r="18002" spans="18:19" ht="15" customHeight="1">
      <c r="R18002"/>
      <c r="S18002"/>
    </row>
    <row r="18003" spans="18:19" ht="15" customHeight="1">
      <c r="R18003"/>
      <c r="S18003"/>
    </row>
    <row r="18004" spans="18:19" ht="15" customHeight="1">
      <c r="R18004"/>
      <c r="S18004"/>
    </row>
    <row r="18005" spans="18:19" ht="15" customHeight="1">
      <c r="R18005"/>
      <c r="S18005"/>
    </row>
    <row r="18006" spans="18:19" ht="15" customHeight="1">
      <c r="R18006"/>
      <c r="S18006"/>
    </row>
    <row r="18007" spans="18:19" ht="15" customHeight="1">
      <c r="R18007"/>
      <c r="S18007"/>
    </row>
    <row r="18008" spans="18:19" ht="15" customHeight="1">
      <c r="R18008"/>
      <c r="S18008"/>
    </row>
    <row r="18009" spans="18:19" ht="15" customHeight="1">
      <c r="R18009"/>
      <c r="S18009"/>
    </row>
    <row r="18010" spans="18:19" ht="15" customHeight="1">
      <c r="R18010"/>
      <c r="S18010"/>
    </row>
    <row r="18011" spans="18:19" ht="15" customHeight="1">
      <c r="R18011"/>
      <c r="S18011"/>
    </row>
    <row r="18012" spans="18:19" ht="15" customHeight="1">
      <c r="R18012"/>
      <c r="S18012"/>
    </row>
    <row r="18013" spans="18:19" ht="15" customHeight="1">
      <c r="R18013"/>
      <c r="S18013"/>
    </row>
    <row r="18014" spans="18:19" ht="15" customHeight="1">
      <c r="R18014"/>
      <c r="S18014"/>
    </row>
    <row r="18015" spans="18:19" ht="15" customHeight="1">
      <c r="R18015"/>
      <c r="S18015"/>
    </row>
    <row r="18016" spans="18:19" ht="15" customHeight="1">
      <c r="R18016"/>
      <c r="S18016"/>
    </row>
    <row r="18017" spans="18:19" ht="15" customHeight="1">
      <c r="R18017"/>
      <c r="S18017"/>
    </row>
    <row r="18018" spans="18:19" ht="15" customHeight="1">
      <c r="R18018"/>
      <c r="S18018"/>
    </row>
    <row r="18019" spans="18:19" ht="15" customHeight="1">
      <c r="R18019"/>
      <c r="S18019"/>
    </row>
    <row r="18020" spans="18:19" ht="15" customHeight="1">
      <c r="R18020"/>
      <c r="S18020"/>
    </row>
    <row r="18021" spans="18:19" ht="15" customHeight="1">
      <c r="R18021"/>
      <c r="S18021"/>
    </row>
    <row r="18022" spans="18:19" ht="15" customHeight="1">
      <c r="R18022"/>
      <c r="S18022"/>
    </row>
    <row r="18023" spans="18:19" ht="15" customHeight="1">
      <c r="R18023"/>
      <c r="S18023"/>
    </row>
    <row r="18024" spans="18:19" ht="15" customHeight="1">
      <c r="R18024"/>
      <c r="S18024"/>
    </row>
    <row r="18025" spans="18:19" ht="15" customHeight="1">
      <c r="R18025"/>
      <c r="S18025"/>
    </row>
    <row r="18026" spans="18:19" ht="15" customHeight="1">
      <c r="R18026"/>
      <c r="S18026"/>
    </row>
    <row r="18027" spans="18:19" ht="15" customHeight="1">
      <c r="R18027"/>
      <c r="S18027"/>
    </row>
    <row r="18028" spans="18:19" ht="15" customHeight="1">
      <c r="R18028"/>
      <c r="S18028"/>
    </row>
    <row r="18029" spans="18:19" ht="15" customHeight="1">
      <c r="R18029"/>
      <c r="S18029"/>
    </row>
    <row r="18030" spans="18:19" ht="15" customHeight="1">
      <c r="R18030"/>
      <c r="S18030"/>
    </row>
    <row r="18031" spans="18:19" ht="15" customHeight="1">
      <c r="R18031"/>
      <c r="S18031"/>
    </row>
    <row r="18032" spans="18:19" ht="15" customHeight="1">
      <c r="R18032"/>
      <c r="S18032"/>
    </row>
    <row r="18033" spans="18:19" ht="15" customHeight="1">
      <c r="R18033"/>
      <c r="S18033"/>
    </row>
    <row r="18034" spans="18:19" ht="15" customHeight="1">
      <c r="R18034"/>
      <c r="S18034"/>
    </row>
    <row r="18035" spans="18:19" ht="15" customHeight="1">
      <c r="R18035"/>
      <c r="S18035"/>
    </row>
    <row r="18036" spans="18:19" ht="15" customHeight="1">
      <c r="R18036"/>
      <c r="S18036"/>
    </row>
    <row r="18037" spans="18:19" ht="15" customHeight="1">
      <c r="R18037"/>
      <c r="S18037"/>
    </row>
    <row r="18038" spans="18:19" ht="15" customHeight="1">
      <c r="R18038"/>
      <c r="S18038"/>
    </row>
    <row r="18039" spans="18:19" ht="15" customHeight="1">
      <c r="R18039"/>
      <c r="S18039"/>
    </row>
    <row r="18040" spans="18:19" ht="15" customHeight="1">
      <c r="R18040"/>
      <c r="S18040"/>
    </row>
    <row r="18041" spans="18:19" ht="15" customHeight="1">
      <c r="R18041"/>
      <c r="S18041"/>
    </row>
    <row r="18042" spans="18:19" ht="15" customHeight="1">
      <c r="R18042"/>
      <c r="S18042"/>
    </row>
    <row r="18043" spans="18:19" ht="15" customHeight="1">
      <c r="R18043"/>
      <c r="S18043"/>
    </row>
    <row r="18044" spans="18:19" ht="15" customHeight="1">
      <c r="R18044"/>
      <c r="S18044"/>
    </row>
    <row r="18045" spans="18:19" ht="15" customHeight="1">
      <c r="R18045"/>
      <c r="S18045"/>
    </row>
    <row r="18046" spans="18:19" ht="15" customHeight="1">
      <c r="R18046"/>
      <c r="S18046"/>
    </row>
    <row r="18047" spans="18:19" ht="15" customHeight="1">
      <c r="R18047"/>
      <c r="S18047"/>
    </row>
    <row r="18048" spans="18:19" ht="15" customHeight="1">
      <c r="R18048"/>
      <c r="S18048"/>
    </row>
    <row r="18049" spans="18:19" ht="15" customHeight="1">
      <c r="R18049"/>
      <c r="S18049"/>
    </row>
    <row r="18050" spans="18:19" ht="15" customHeight="1">
      <c r="R18050"/>
      <c r="S18050"/>
    </row>
    <row r="18051" spans="18:19" ht="15" customHeight="1">
      <c r="R18051"/>
      <c r="S18051"/>
    </row>
    <row r="18052" spans="18:19" ht="15" customHeight="1">
      <c r="R18052"/>
      <c r="S18052"/>
    </row>
    <row r="18053" spans="18:19" ht="15" customHeight="1">
      <c r="R18053"/>
      <c r="S18053"/>
    </row>
    <row r="18054" spans="18:19" ht="15" customHeight="1">
      <c r="R18054"/>
      <c r="S18054"/>
    </row>
    <row r="18055" spans="18:19" ht="15" customHeight="1">
      <c r="R18055"/>
      <c r="S18055"/>
    </row>
    <row r="18056" spans="18:19" ht="15" customHeight="1">
      <c r="R18056"/>
      <c r="S18056"/>
    </row>
    <row r="18057" spans="18:19" ht="15" customHeight="1">
      <c r="R18057"/>
      <c r="S18057"/>
    </row>
    <row r="18058" spans="18:19" ht="15" customHeight="1">
      <c r="R18058"/>
      <c r="S18058"/>
    </row>
    <row r="18059" spans="18:19" ht="15" customHeight="1">
      <c r="R18059"/>
      <c r="S18059"/>
    </row>
    <row r="18060" spans="18:19" ht="15" customHeight="1">
      <c r="R18060"/>
      <c r="S18060"/>
    </row>
    <row r="18061" spans="18:19" ht="15" customHeight="1">
      <c r="R18061"/>
      <c r="S18061"/>
    </row>
    <row r="18062" spans="18:19" ht="15" customHeight="1">
      <c r="R18062"/>
      <c r="S18062"/>
    </row>
    <row r="18063" spans="18:19" ht="15" customHeight="1">
      <c r="R18063"/>
      <c r="S18063"/>
    </row>
    <row r="18064" spans="18:19" ht="15" customHeight="1">
      <c r="R18064"/>
      <c r="S18064"/>
    </row>
    <row r="18065" spans="18:19" ht="15" customHeight="1">
      <c r="R18065"/>
      <c r="S18065"/>
    </row>
    <row r="18066" spans="18:19" ht="15" customHeight="1">
      <c r="R18066"/>
      <c r="S18066"/>
    </row>
    <row r="18067" spans="18:19" ht="15" customHeight="1">
      <c r="R18067"/>
      <c r="S18067"/>
    </row>
    <row r="18068" spans="18:19" ht="15" customHeight="1">
      <c r="R18068"/>
      <c r="S18068"/>
    </row>
    <row r="18069" spans="18:19" ht="15" customHeight="1">
      <c r="R18069"/>
      <c r="S18069"/>
    </row>
    <row r="18070" spans="18:19" ht="15" customHeight="1">
      <c r="R18070"/>
      <c r="S18070"/>
    </row>
    <row r="18071" spans="18:19" ht="15" customHeight="1">
      <c r="R18071"/>
      <c r="S18071"/>
    </row>
    <row r="18072" spans="18:19" ht="15" customHeight="1">
      <c r="R18072"/>
      <c r="S18072"/>
    </row>
    <row r="18073" spans="18:19" ht="15" customHeight="1">
      <c r="R18073"/>
      <c r="S18073"/>
    </row>
    <row r="18074" spans="18:19" ht="15" customHeight="1">
      <c r="R18074"/>
      <c r="S18074"/>
    </row>
    <row r="18075" spans="18:19" ht="15" customHeight="1">
      <c r="R18075"/>
      <c r="S18075"/>
    </row>
    <row r="18076" spans="18:19" ht="15" customHeight="1">
      <c r="R18076"/>
      <c r="S18076"/>
    </row>
    <row r="18077" spans="18:19" ht="15" customHeight="1">
      <c r="R18077"/>
      <c r="S18077"/>
    </row>
    <row r="18078" spans="18:19" ht="15" customHeight="1">
      <c r="R18078"/>
      <c r="S18078"/>
    </row>
    <row r="18079" spans="18:19" ht="15" customHeight="1">
      <c r="R18079"/>
      <c r="S18079"/>
    </row>
    <row r="18080" spans="18:19" ht="15" customHeight="1">
      <c r="R18080"/>
      <c r="S18080"/>
    </row>
    <row r="18081" spans="18:19" ht="15" customHeight="1">
      <c r="R18081"/>
      <c r="S18081"/>
    </row>
    <row r="18082" spans="18:19" ht="15" customHeight="1">
      <c r="R18082"/>
      <c r="S18082"/>
    </row>
    <row r="18083" spans="18:19" ht="15" customHeight="1">
      <c r="R18083"/>
      <c r="S18083"/>
    </row>
    <row r="18084" spans="18:19" ht="15" customHeight="1">
      <c r="R18084"/>
      <c r="S18084"/>
    </row>
    <row r="18085" spans="18:19" ht="15" customHeight="1">
      <c r="R18085"/>
      <c r="S18085"/>
    </row>
    <row r="18086" spans="18:19" ht="15" customHeight="1">
      <c r="R18086"/>
      <c r="S18086"/>
    </row>
    <row r="18087" spans="18:19" ht="15" customHeight="1">
      <c r="R18087"/>
      <c r="S18087"/>
    </row>
    <row r="18088" spans="18:19" ht="15" customHeight="1">
      <c r="R18088"/>
      <c r="S18088"/>
    </row>
    <row r="18089" spans="18:19" ht="15" customHeight="1">
      <c r="R18089"/>
      <c r="S18089"/>
    </row>
    <row r="18090" spans="18:19" ht="15" customHeight="1">
      <c r="R18090"/>
      <c r="S18090"/>
    </row>
    <row r="18091" spans="18:19" ht="15" customHeight="1">
      <c r="R18091"/>
      <c r="S18091"/>
    </row>
    <row r="18092" spans="18:19" ht="15" customHeight="1">
      <c r="R18092"/>
      <c r="S18092"/>
    </row>
    <row r="18093" spans="18:19" ht="15" customHeight="1">
      <c r="R18093"/>
      <c r="S18093"/>
    </row>
    <row r="18094" spans="18:19" ht="15" customHeight="1">
      <c r="R18094"/>
      <c r="S18094"/>
    </row>
    <row r="18095" spans="18:19" ht="15" customHeight="1">
      <c r="R18095"/>
      <c r="S18095"/>
    </row>
    <row r="18096" spans="18:19" ht="15" customHeight="1">
      <c r="R18096"/>
      <c r="S18096"/>
    </row>
    <row r="18097" spans="18:19" ht="15" customHeight="1">
      <c r="R18097"/>
      <c r="S18097"/>
    </row>
    <row r="18098" spans="18:19" ht="15" customHeight="1">
      <c r="R18098"/>
      <c r="S18098"/>
    </row>
    <row r="18099" spans="18:19" ht="15" customHeight="1">
      <c r="R18099"/>
      <c r="S18099"/>
    </row>
    <row r="18100" spans="18:19" ht="15" customHeight="1">
      <c r="R18100"/>
      <c r="S18100"/>
    </row>
    <row r="18101" spans="18:19" ht="15" customHeight="1">
      <c r="R18101"/>
      <c r="S18101"/>
    </row>
    <row r="18102" spans="18:19" ht="15" customHeight="1">
      <c r="R18102"/>
      <c r="S18102"/>
    </row>
    <row r="18103" spans="18:19" ht="15" customHeight="1">
      <c r="R18103"/>
      <c r="S18103"/>
    </row>
    <row r="18104" spans="18:19" ht="15" customHeight="1">
      <c r="R18104"/>
      <c r="S18104"/>
    </row>
    <row r="18105" spans="18:19" ht="15" customHeight="1">
      <c r="R18105"/>
      <c r="S18105"/>
    </row>
    <row r="18106" spans="18:19" ht="15" customHeight="1">
      <c r="R18106"/>
      <c r="S18106"/>
    </row>
    <row r="18107" spans="18:19" ht="15" customHeight="1">
      <c r="R18107"/>
      <c r="S18107"/>
    </row>
    <row r="18108" spans="18:19" ht="15" customHeight="1">
      <c r="R18108"/>
      <c r="S18108"/>
    </row>
    <row r="18109" spans="18:19" ht="15" customHeight="1">
      <c r="R18109"/>
      <c r="S18109"/>
    </row>
    <row r="18110" spans="18:19" ht="15" customHeight="1">
      <c r="R18110"/>
      <c r="S18110"/>
    </row>
    <row r="18111" spans="18:19" ht="15" customHeight="1">
      <c r="R18111"/>
      <c r="S18111"/>
    </row>
    <row r="18112" spans="18:19" ht="15" customHeight="1">
      <c r="R18112"/>
      <c r="S18112"/>
    </row>
    <row r="18113" spans="18:19" ht="15" customHeight="1">
      <c r="R18113"/>
      <c r="S18113"/>
    </row>
    <row r="18114" spans="18:19" ht="15" customHeight="1">
      <c r="R18114"/>
      <c r="S18114"/>
    </row>
    <row r="18115" spans="18:19" ht="15" customHeight="1">
      <c r="R18115"/>
      <c r="S18115"/>
    </row>
    <row r="18116" spans="18:19" ht="15" customHeight="1">
      <c r="R18116"/>
      <c r="S18116"/>
    </row>
    <row r="18117" spans="18:19" ht="15" customHeight="1">
      <c r="R18117"/>
      <c r="S18117"/>
    </row>
    <row r="18118" spans="18:19" ht="15" customHeight="1">
      <c r="R18118"/>
      <c r="S18118"/>
    </row>
    <row r="18119" spans="18:19" ht="15" customHeight="1">
      <c r="R18119"/>
      <c r="S18119"/>
    </row>
    <row r="18120" spans="18:19" ht="15" customHeight="1">
      <c r="R18120"/>
      <c r="S18120"/>
    </row>
    <row r="18121" spans="18:19" ht="15" customHeight="1">
      <c r="R18121"/>
      <c r="S18121"/>
    </row>
    <row r="18122" spans="18:19" ht="15" customHeight="1">
      <c r="R18122"/>
      <c r="S18122"/>
    </row>
    <row r="18123" spans="18:19" ht="15" customHeight="1">
      <c r="R18123"/>
      <c r="S18123"/>
    </row>
    <row r="18124" spans="18:19" ht="15" customHeight="1">
      <c r="R18124"/>
      <c r="S18124"/>
    </row>
    <row r="18125" spans="18:19" ht="15" customHeight="1">
      <c r="R18125"/>
      <c r="S18125"/>
    </row>
    <row r="18126" spans="18:19" ht="15" customHeight="1">
      <c r="R18126"/>
      <c r="S18126"/>
    </row>
    <row r="18127" spans="18:19" ht="15" customHeight="1">
      <c r="R18127"/>
      <c r="S18127"/>
    </row>
    <row r="18128" spans="18:19" ht="15" customHeight="1">
      <c r="R18128"/>
      <c r="S18128"/>
    </row>
    <row r="18129" spans="18:19" ht="15" customHeight="1">
      <c r="R18129"/>
      <c r="S18129"/>
    </row>
    <row r="18130" spans="18:19" ht="15" customHeight="1">
      <c r="R18130"/>
      <c r="S18130"/>
    </row>
    <row r="18131" spans="18:19" ht="15" customHeight="1">
      <c r="R18131"/>
      <c r="S18131"/>
    </row>
    <row r="18132" spans="18:19" ht="15" customHeight="1">
      <c r="R18132"/>
      <c r="S18132"/>
    </row>
    <row r="18133" spans="18:19" ht="15" customHeight="1">
      <c r="R18133"/>
      <c r="S18133"/>
    </row>
    <row r="18134" spans="18:19" ht="15" customHeight="1">
      <c r="R18134"/>
      <c r="S18134"/>
    </row>
    <row r="18135" spans="18:19" ht="15" customHeight="1">
      <c r="R18135"/>
      <c r="S18135"/>
    </row>
    <row r="18136" spans="18:19" ht="15" customHeight="1">
      <c r="R18136"/>
      <c r="S18136"/>
    </row>
    <row r="18137" spans="18:19" ht="15" customHeight="1">
      <c r="R18137"/>
      <c r="S18137"/>
    </row>
    <row r="18138" spans="18:19" ht="15" customHeight="1">
      <c r="R18138"/>
      <c r="S18138"/>
    </row>
    <row r="18139" spans="18:19" ht="15" customHeight="1">
      <c r="R18139"/>
      <c r="S18139"/>
    </row>
    <row r="18140" spans="18:19" ht="15" customHeight="1">
      <c r="R18140"/>
      <c r="S18140"/>
    </row>
    <row r="18141" spans="18:19" ht="15" customHeight="1">
      <c r="R18141"/>
      <c r="S18141"/>
    </row>
    <row r="18142" spans="18:19" ht="15" customHeight="1">
      <c r="R18142"/>
      <c r="S18142"/>
    </row>
    <row r="18143" spans="18:19" ht="15" customHeight="1">
      <c r="R18143"/>
      <c r="S18143"/>
    </row>
    <row r="18144" spans="18:19" ht="15" customHeight="1">
      <c r="R18144"/>
      <c r="S18144"/>
    </row>
    <row r="18145" spans="18:19" ht="15" customHeight="1">
      <c r="R18145"/>
      <c r="S18145"/>
    </row>
    <row r="18146" spans="18:19" ht="15" customHeight="1">
      <c r="R18146"/>
      <c r="S18146"/>
    </row>
    <row r="18147" spans="18:19" ht="15" customHeight="1">
      <c r="R18147"/>
      <c r="S18147"/>
    </row>
    <row r="18148" spans="18:19" ht="15" customHeight="1">
      <c r="R18148"/>
      <c r="S18148"/>
    </row>
    <row r="18149" spans="18:19" ht="15" customHeight="1">
      <c r="R18149"/>
      <c r="S18149"/>
    </row>
    <row r="18150" spans="18:19" ht="15" customHeight="1">
      <c r="R18150"/>
      <c r="S18150"/>
    </row>
    <row r="18151" spans="18:19" ht="15" customHeight="1">
      <c r="R18151"/>
      <c r="S18151"/>
    </row>
    <row r="18152" spans="18:19" ht="15" customHeight="1">
      <c r="R18152"/>
      <c r="S18152"/>
    </row>
    <row r="18153" spans="18:19" ht="15" customHeight="1">
      <c r="R18153"/>
      <c r="S18153"/>
    </row>
    <row r="18154" spans="18:19" ht="15" customHeight="1">
      <c r="R18154"/>
      <c r="S18154"/>
    </row>
    <row r="18155" spans="18:19" ht="15" customHeight="1">
      <c r="R18155"/>
      <c r="S18155"/>
    </row>
    <row r="18156" spans="18:19" ht="15" customHeight="1">
      <c r="R18156"/>
      <c r="S18156"/>
    </row>
    <row r="18157" spans="18:19" ht="15" customHeight="1">
      <c r="R18157"/>
      <c r="S18157"/>
    </row>
    <row r="18158" spans="18:19" ht="15" customHeight="1">
      <c r="R18158"/>
      <c r="S18158"/>
    </row>
    <row r="18159" spans="18:19" ht="15" customHeight="1">
      <c r="R18159"/>
      <c r="S18159"/>
    </row>
    <row r="18160" spans="18:19" ht="15" customHeight="1">
      <c r="R18160"/>
      <c r="S18160"/>
    </row>
    <row r="18161" spans="18:19" ht="15" customHeight="1">
      <c r="R18161"/>
      <c r="S18161"/>
    </row>
    <row r="18162" spans="18:19" ht="15" customHeight="1">
      <c r="R18162"/>
      <c r="S18162"/>
    </row>
    <row r="18163" spans="18:19" ht="15" customHeight="1">
      <c r="R18163"/>
      <c r="S18163"/>
    </row>
    <row r="18164" spans="18:19" ht="15" customHeight="1">
      <c r="R18164"/>
      <c r="S18164"/>
    </row>
    <row r="18165" spans="18:19" ht="15" customHeight="1">
      <c r="R18165"/>
      <c r="S18165"/>
    </row>
    <row r="18166" spans="18:19" ht="15" customHeight="1">
      <c r="R18166"/>
      <c r="S18166"/>
    </row>
    <row r="18167" spans="18:19" ht="15" customHeight="1">
      <c r="R18167"/>
      <c r="S18167"/>
    </row>
    <row r="18168" spans="18:19" ht="15" customHeight="1">
      <c r="R18168"/>
      <c r="S18168"/>
    </row>
    <row r="18169" spans="18:19" ht="15" customHeight="1">
      <c r="R18169"/>
      <c r="S18169"/>
    </row>
    <row r="18170" spans="18:19" ht="15" customHeight="1">
      <c r="R18170"/>
      <c r="S18170"/>
    </row>
    <row r="18171" spans="18:19" ht="15" customHeight="1">
      <c r="R18171"/>
      <c r="S18171"/>
    </row>
    <row r="18172" spans="18:19" ht="15" customHeight="1">
      <c r="R18172"/>
      <c r="S18172"/>
    </row>
    <row r="18173" spans="18:19" ht="15" customHeight="1">
      <c r="R18173"/>
      <c r="S18173"/>
    </row>
    <row r="18174" spans="18:19" ht="15" customHeight="1">
      <c r="R18174"/>
      <c r="S18174"/>
    </row>
    <row r="18175" spans="18:19" ht="15" customHeight="1">
      <c r="R18175"/>
      <c r="S18175"/>
    </row>
    <row r="18176" spans="18:19" ht="15" customHeight="1">
      <c r="R18176"/>
      <c r="S18176"/>
    </row>
    <row r="18177" spans="18:19" ht="15" customHeight="1">
      <c r="R18177"/>
      <c r="S18177"/>
    </row>
    <row r="18178" spans="18:19" ht="15" customHeight="1">
      <c r="R18178"/>
      <c r="S18178"/>
    </row>
    <row r="18179" spans="18:19" ht="15" customHeight="1">
      <c r="R18179"/>
      <c r="S18179"/>
    </row>
    <row r="18180" spans="18:19" ht="15" customHeight="1">
      <c r="R18180"/>
      <c r="S18180"/>
    </row>
    <row r="18181" spans="18:19" ht="15" customHeight="1">
      <c r="R18181"/>
      <c r="S18181"/>
    </row>
    <row r="18182" spans="18:19" ht="15" customHeight="1">
      <c r="R18182"/>
      <c r="S18182"/>
    </row>
    <row r="18183" spans="18:19" ht="15" customHeight="1">
      <c r="R18183"/>
      <c r="S18183"/>
    </row>
    <row r="18184" spans="18:19" ht="15" customHeight="1">
      <c r="R18184"/>
      <c r="S18184"/>
    </row>
    <row r="18185" spans="18:19" ht="15" customHeight="1">
      <c r="R18185"/>
      <c r="S18185"/>
    </row>
    <row r="18186" spans="18:19" ht="15" customHeight="1">
      <c r="R18186"/>
      <c r="S18186"/>
    </row>
    <row r="18187" spans="18:19" ht="15" customHeight="1">
      <c r="R18187"/>
      <c r="S18187"/>
    </row>
    <row r="18188" spans="18:19" ht="15" customHeight="1">
      <c r="R18188"/>
      <c r="S18188"/>
    </row>
    <row r="18189" spans="18:19" ht="15" customHeight="1">
      <c r="R18189"/>
      <c r="S18189"/>
    </row>
    <row r="18190" spans="18:19" ht="15" customHeight="1">
      <c r="R18190"/>
      <c r="S18190"/>
    </row>
    <row r="18191" spans="18:19" ht="15" customHeight="1">
      <c r="R18191"/>
      <c r="S18191"/>
    </row>
    <row r="18192" spans="18:19" ht="15" customHeight="1">
      <c r="R18192"/>
      <c r="S18192"/>
    </row>
    <row r="18193" spans="18:19" ht="15" customHeight="1">
      <c r="R18193"/>
      <c r="S18193"/>
    </row>
    <row r="18194" spans="18:19" ht="15" customHeight="1">
      <c r="R18194"/>
      <c r="S18194"/>
    </row>
    <row r="18195" spans="18:19" ht="15" customHeight="1">
      <c r="R18195"/>
      <c r="S18195"/>
    </row>
    <row r="18196" spans="18:19" ht="15" customHeight="1">
      <c r="R18196"/>
      <c r="S18196"/>
    </row>
    <row r="18197" spans="18:19" ht="15" customHeight="1">
      <c r="R18197"/>
      <c r="S18197"/>
    </row>
    <row r="18198" spans="18:19" ht="15" customHeight="1">
      <c r="R18198"/>
      <c r="S18198"/>
    </row>
    <row r="18199" spans="18:19" ht="15" customHeight="1">
      <c r="R18199"/>
      <c r="S18199"/>
    </row>
    <row r="18200" spans="18:19" ht="15" customHeight="1">
      <c r="R18200"/>
      <c r="S18200"/>
    </row>
    <row r="18201" spans="18:19" ht="15" customHeight="1">
      <c r="R18201"/>
      <c r="S18201"/>
    </row>
    <row r="18202" spans="18:19" ht="15" customHeight="1">
      <c r="R18202"/>
      <c r="S18202"/>
    </row>
    <row r="18203" spans="18:19" ht="15" customHeight="1">
      <c r="R18203"/>
      <c r="S18203"/>
    </row>
    <row r="18204" spans="18:19" ht="15" customHeight="1">
      <c r="R18204"/>
      <c r="S18204"/>
    </row>
    <row r="18205" spans="18:19" ht="15" customHeight="1">
      <c r="R18205"/>
      <c r="S18205"/>
    </row>
    <row r="18206" spans="18:19" ht="15" customHeight="1">
      <c r="R18206"/>
      <c r="S18206"/>
    </row>
    <row r="18207" spans="18:19" ht="15" customHeight="1">
      <c r="R18207"/>
      <c r="S18207"/>
    </row>
    <row r="18208" spans="18:19" ht="15" customHeight="1">
      <c r="R18208"/>
      <c r="S18208"/>
    </row>
    <row r="18209" spans="18:19" ht="15" customHeight="1">
      <c r="R18209"/>
      <c r="S18209"/>
    </row>
    <row r="18210" spans="18:19" ht="15" customHeight="1">
      <c r="R18210"/>
      <c r="S18210"/>
    </row>
    <row r="18211" spans="18:19" ht="15" customHeight="1">
      <c r="R18211"/>
      <c r="S18211"/>
    </row>
    <row r="18212" spans="18:19" ht="15" customHeight="1">
      <c r="R18212"/>
      <c r="S18212"/>
    </row>
    <row r="18213" spans="18:19" ht="15" customHeight="1">
      <c r="R18213"/>
      <c r="S18213"/>
    </row>
    <row r="18214" spans="18:19" ht="15" customHeight="1">
      <c r="R18214"/>
      <c r="S18214"/>
    </row>
    <row r="18215" spans="18:19" ht="15" customHeight="1">
      <c r="R18215"/>
      <c r="S18215"/>
    </row>
    <row r="18216" spans="18:19" ht="15" customHeight="1">
      <c r="R18216"/>
      <c r="S18216"/>
    </row>
    <row r="18217" spans="18:19" ht="15" customHeight="1">
      <c r="R18217"/>
      <c r="S18217"/>
    </row>
    <row r="18218" spans="18:19" ht="15" customHeight="1">
      <c r="R18218"/>
      <c r="S18218"/>
    </row>
    <row r="18219" spans="18:19" ht="15" customHeight="1">
      <c r="R18219"/>
      <c r="S18219"/>
    </row>
    <row r="18220" spans="18:19" ht="15" customHeight="1">
      <c r="R18220"/>
      <c r="S18220"/>
    </row>
    <row r="18221" spans="18:19" ht="15" customHeight="1">
      <c r="R18221"/>
      <c r="S18221"/>
    </row>
    <row r="18222" spans="18:19" ht="15" customHeight="1">
      <c r="R18222"/>
      <c r="S18222"/>
    </row>
    <row r="18223" spans="18:19" ht="15" customHeight="1">
      <c r="R18223"/>
      <c r="S18223"/>
    </row>
    <row r="18224" spans="18:19" ht="15" customHeight="1">
      <c r="R18224"/>
      <c r="S18224"/>
    </row>
    <row r="18225" spans="18:19" ht="15" customHeight="1">
      <c r="R18225"/>
      <c r="S18225"/>
    </row>
    <row r="18226" spans="18:19" ht="15" customHeight="1">
      <c r="R18226"/>
      <c r="S18226"/>
    </row>
    <row r="18227" spans="18:19" ht="15" customHeight="1">
      <c r="R18227"/>
      <c r="S18227"/>
    </row>
    <row r="18228" spans="18:19" ht="15" customHeight="1">
      <c r="R18228"/>
      <c r="S18228"/>
    </row>
    <row r="18229" spans="18:19" ht="15" customHeight="1">
      <c r="R18229"/>
      <c r="S18229"/>
    </row>
    <row r="18230" spans="18:19" ht="15" customHeight="1">
      <c r="R18230"/>
      <c r="S18230"/>
    </row>
    <row r="18231" spans="18:19" ht="15" customHeight="1">
      <c r="R18231"/>
      <c r="S18231"/>
    </row>
    <row r="18232" spans="18:19" ht="15" customHeight="1">
      <c r="R18232"/>
      <c r="S18232"/>
    </row>
    <row r="18233" spans="18:19" ht="15" customHeight="1">
      <c r="R18233"/>
      <c r="S18233"/>
    </row>
    <row r="18234" spans="18:19" ht="15" customHeight="1">
      <c r="R18234"/>
      <c r="S18234"/>
    </row>
    <row r="18235" spans="18:19" ht="15" customHeight="1">
      <c r="R18235"/>
      <c r="S18235"/>
    </row>
    <row r="18236" spans="18:19" ht="15" customHeight="1">
      <c r="R18236"/>
      <c r="S18236"/>
    </row>
    <row r="18237" spans="18:19" ht="15" customHeight="1">
      <c r="R18237"/>
      <c r="S18237"/>
    </row>
    <row r="18238" spans="18:19" ht="15" customHeight="1">
      <c r="R18238"/>
      <c r="S18238"/>
    </row>
    <row r="18239" spans="18:19" ht="15" customHeight="1">
      <c r="R18239"/>
      <c r="S18239"/>
    </row>
    <row r="18240" spans="18:19" ht="15" customHeight="1">
      <c r="R18240"/>
      <c r="S18240"/>
    </row>
    <row r="18241" spans="18:19" ht="15" customHeight="1">
      <c r="R18241"/>
      <c r="S18241"/>
    </row>
    <row r="18242" spans="18:19" ht="15" customHeight="1">
      <c r="R18242"/>
      <c r="S18242"/>
    </row>
    <row r="18243" spans="18:19" ht="15" customHeight="1">
      <c r="R18243"/>
      <c r="S18243"/>
    </row>
    <row r="18244" spans="18:19" ht="15" customHeight="1">
      <c r="R18244"/>
      <c r="S18244"/>
    </row>
    <row r="18245" spans="18:19" ht="15" customHeight="1">
      <c r="R18245"/>
      <c r="S18245"/>
    </row>
    <row r="18246" spans="18:19" ht="15" customHeight="1">
      <c r="R18246"/>
      <c r="S18246"/>
    </row>
    <row r="18247" spans="18:19" ht="15" customHeight="1">
      <c r="R18247"/>
      <c r="S18247"/>
    </row>
    <row r="18248" spans="18:19" ht="15" customHeight="1">
      <c r="R18248"/>
      <c r="S18248"/>
    </row>
    <row r="18249" spans="18:19" ht="15" customHeight="1">
      <c r="R18249"/>
      <c r="S18249"/>
    </row>
    <row r="18250" spans="18:19" ht="15" customHeight="1">
      <c r="R18250"/>
      <c r="S18250"/>
    </row>
    <row r="18251" spans="18:19" ht="15" customHeight="1">
      <c r="R18251"/>
      <c r="S18251"/>
    </row>
    <row r="18252" spans="18:19" ht="15" customHeight="1">
      <c r="R18252"/>
      <c r="S18252"/>
    </row>
    <row r="18253" spans="18:19" ht="15" customHeight="1">
      <c r="R18253"/>
      <c r="S18253"/>
    </row>
    <row r="18254" spans="18:19" ht="15" customHeight="1">
      <c r="R18254"/>
      <c r="S18254"/>
    </row>
    <row r="18255" spans="18:19" ht="15" customHeight="1">
      <c r="R18255"/>
      <c r="S18255"/>
    </row>
    <row r="18256" spans="18:19" ht="15" customHeight="1">
      <c r="R18256"/>
      <c r="S18256"/>
    </row>
    <row r="18257" spans="18:19" ht="15" customHeight="1">
      <c r="R18257"/>
      <c r="S18257"/>
    </row>
    <row r="18258" spans="18:19" ht="15" customHeight="1">
      <c r="R18258"/>
      <c r="S18258"/>
    </row>
    <row r="18259" spans="18:19" ht="15" customHeight="1">
      <c r="R18259"/>
      <c r="S18259"/>
    </row>
    <row r="18260" spans="18:19" ht="15" customHeight="1">
      <c r="R18260"/>
      <c r="S18260"/>
    </row>
    <row r="18261" spans="18:19" ht="15" customHeight="1">
      <c r="R18261"/>
      <c r="S18261"/>
    </row>
    <row r="18262" spans="18:19" ht="15" customHeight="1">
      <c r="R18262"/>
      <c r="S18262"/>
    </row>
    <row r="18263" spans="18:19" ht="15" customHeight="1">
      <c r="R18263"/>
      <c r="S18263"/>
    </row>
    <row r="18264" spans="18:19" ht="15" customHeight="1">
      <c r="R18264"/>
      <c r="S18264"/>
    </row>
    <row r="18265" spans="18:19" ht="15" customHeight="1">
      <c r="R18265"/>
      <c r="S18265"/>
    </row>
    <row r="18266" spans="18:19" ht="15" customHeight="1">
      <c r="R18266"/>
      <c r="S18266"/>
    </row>
    <row r="18267" spans="18:19" ht="15" customHeight="1">
      <c r="R18267"/>
      <c r="S18267"/>
    </row>
    <row r="18268" spans="18:19" ht="15" customHeight="1">
      <c r="R18268"/>
      <c r="S18268"/>
    </row>
    <row r="18269" spans="18:19" ht="15" customHeight="1">
      <c r="R18269"/>
      <c r="S18269"/>
    </row>
    <row r="18270" spans="18:19" ht="15" customHeight="1">
      <c r="R18270"/>
      <c r="S18270"/>
    </row>
    <row r="18271" spans="18:19" ht="15" customHeight="1">
      <c r="R18271"/>
      <c r="S18271"/>
    </row>
    <row r="18272" spans="18:19" ht="15" customHeight="1">
      <c r="R18272"/>
      <c r="S18272"/>
    </row>
    <row r="18273" spans="18:19" ht="15" customHeight="1">
      <c r="R18273"/>
      <c r="S18273"/>
    </row>
    <row r="18274" spans="18:19" ht="15" customHeight="1">
      <c r="R18274"/>
      <c r="S18274"/>
    </row>
    <row r="18275" spans="18:19" ht="15" customHeight="1">
      <c r="R18275"/>
      <c r="S18275"/>
    </row>
    <row r="18276" spans="18:19" ht="15" customHeight="1">
      <c r="R18276"/>
      <c r="S18276"/>
    </row>
    <row r="18277" spans="18:19" ht="15" customHeight="1">
      <c r="R18277"/>
      <c r="S18277"/>
    </row>
    <row r="18278" spans="18:19" ht="15" customHeight="1">
      <c r="R18278"/>
      <c r="S18278"/>
    </row>
    <row r="18279" spans="18:19" ht="15" customHeight="1">
      <c r="R18279"/>
      <c r="S18279"/>
    </row>
    <row r="18280" spans="18:19" ht="15" customHeight="1">
      <c r="R18280"/>
      <c r="S18280"/>
    </row>
    <row r="18281" spans="18:19" ht="15" customHeight="1">
      <c r="R18281"/>
      <c r="S18281"/>
    </row>
    <row r="18282" spans="18:19" ht="15" customHeight="1">
      <c r="R18282"/>
      <c r="S18282"/>
    </row>
    <row r="18283" spans="18:19" ht="15" customHeight="1">
      <c r="R18283"/>
      <c r="S18283"/>
    </row>
    <row r="18284" spans="18:19" ht="15" customHeight="1">
      <c r="R18284"/>
      <c r="S18284"/>
    </row>
    <row r="18285" spans="18:19" ht="15" customHeight="1">
      <c r="R18285"/>
      <c r="S18285"/>
    </row>
    <row r="18286" spans="18:19" ht="15" customHeight="1">
      <c r="R18286"/>
      <c r="S18286"/>
    </row>
    <row r="18287" spans="18:19" ht="15" customHeight="1">
      <c r="R18287"/>
      <c r="S18287"/>
    </row>
    <row r="18288" spans="18:19" ht="15" customHeight="1">
      <c r="R18288"/>
      <c r="S18288"/>
    </row>
    <row r="18289" spans="18:19" ht="15" customHeight="1">
      <c r="R18289"/>
      <c r="S18289"/>
    </row>
    <row r="18290" spans="18:19" ht="15" customHeight="1">
      <c r="R18290"/>
      <c r="S18290"/>
    </row>
    <row r="18291" spans="18:19" ht="15" customHeight="1">
      <c r="R18291"/>
      <c r="S18291"/>
    </row>
    <row r="18292" spans="18:19" ht="15" customHeight="1">
      <c r="R18292"/>
      <c r="S18292"/>
    </row>
    <row r="18293" spans="18:19" ht="15" customHeight="1">
      <c r="R18293"/>
      <c r="S18293"/>
    </row>
    <row r="18294" spans="18:19" ht="15" customHeight="1">
      <c r="R18294"/>
      <c r="S18294"/>
    </row>
    <row r="18295" spans="18:19" ht="15" customHeight="1">
      <c r="R18295"/>
      <c r="S18295"/>
    </row>
    <row r="18296" spans="18:19" ht="15" customHeight="1">
      <c r="R18296"/>
      <c r="S18296"/>
    </row>
    <row r="18297" spans="18:19" ht="15" customHeight="1">
      <c r="R18297"/>
      <c r="S18297"/>
    </row>
    <row r="18298" spans="18:19" ht="15" customHeight="1">
      <c r="R18298"/>
      <c r="S18298"/>
    </row>
    <row r="18299" spans="18:19" ht="15" customHeight="1">
      <c r="R18299"/>
      <c r="S18299"/>
    </row>
    <row r="18300" spans="18:19" ht="15" customHeight="1">
      <c r="R18300"/>
      <c r="S18300"/>
    </row>
    <row r="18301" spans="18:19" ht="15" customHeight="1">
      <c r="R18301"/>
      <c r="S18301"/>
    </row>
    <row r="18302" spans="18:19" ht="15" customHeight="1">
      <c r="R18302"/>
      <c r="S18302"/>
    </row>
    <row r="18303" spans="18:19" ht="15" customHeight="1">
      <c r="R18303"/>
      <c r="S18303"/>
    </row>
    <row r="18304" spans="18:19" ht="15" customHeight="1">
      <c r="R18304"/>
      <c r="S18304"/>
    </row>
    <row r="18305" spans="18:19" ht="15" customHeight="1">
      <c r="R18305"/>
      <c r="S18305"/>
    </row>
    <row r="18306" spans="18:19" ht="15" customHeight="1">
      <c r="R18306"/>
      <c r="S18306"/>
    </row>
    <row r="18307" spans="18:19" ht="15" customHeight="1">
      <c r="R18307"/>
      <c r="S18307"/>
    </row>
    <row r="18308" spans="18:19" ht="15" customHeight="1">
      <c r="R18308"/>
      <c r="S18308"/>
    </row>
    <row r="18309" spans="18:19" ht="15" customHeight="1">
      <c r="R18309"/>
      <c r="S18309"/>
    </row>
    <row r="18310" spans="18:19" ht="15" customHeight="1">
      <c r="R18310"/>
      <c r="S18310"/>
    </row>
    <row r="18311" spans="18:19" ht="15" customHeight="1">
      <c r="R18311"/>
      <c r="S18311"/>
    </row>
    <row r="18312" spans="18:19" ht="15" customHeight="1">
      <c r="R18312"/>
      <c r="S18312"/>
    </row>
    <row r="18313" spans="18:19" ht="15" customHeight="1">
      <c r="R18313"/>
      <c r="S18313"/>
    </row>
    <row r="18314" spans="18:19" ht="15" customHeight="1">
      <c r="R18314"/>
      <c r="S18314"/>
    </row>
    <row r="18315" spans="18:19" ht="15" customHeight="1">
      <c r="R18315"/>
      <c r="S18315"/>
    </row>
    <row r="18316" spans="18:19" ht="15" customHeight="1">
      <c r="R18316"/>
      <c r="S18316"/>
    </row>
    <row r="18317" spans="18:19" ht="15" customHeight="1">
      <c r="R18317"/>
      <c r="S18317"/>
    </row>
    <row r="18318" spans="18:19" ht="15" customHeight="1">
      <c r="R18318"/>
      <c r="S18318"/>
    </row>
    <row r="18319" spans="18:19" ht="15" customHeight="1">
      <c r="R18319"/>
      <c r="S18319"/>
    </row>
    <row r="18320" spans="18:19" ht="15" customHeight="1">
      <c r="R18320"/>
      <c r="S18320"/>
    </row>
    <row r="18321" spans="18:19" ht="15" customHeight="1">
      <c r="R18321"/>
      <c r="S18321"/>
    </row>
    <row r="18322" spans="18:19" ht="15" customHeight="1">
      <c r="R18322"/>
      <c r="S18322"/>
    </row>
    <row r="18323" spans="18:19" ht="15" customHeight="1">
      <c r="R18323"/>
      <c r="S18323"/>
    </row>
    <row r="18324" spans="18:19" ht="15" customHeight="1">
      <c r="R18324"/>
      <c r="S18324"/>
    </row>
    <row r="18325" spans="18:19" ht="15" customHeight="1">
      <c r="R18325"/>
      <c r="S18325"/>
    </row>
    <row r="18326" spans="18:19" ht="15" customHeight="1">
      <c r="R18326"/>
      <c r="S18326"/>
    </row>
    <row r="18327" spans="18:19" ht="15" customHeight="1">
      <c r="R18327"/>
      <c r="S18327"/>
    </row>
    <row r="18328" spans="18:19" ht="15" customHeight="1">
      <c r="R18328"/>
      <c r="S18328"/>
    </row>
    <row r="18329" spans="18:19" ht="15" customHeight="1">
      <c r="R18329"/>
      <c r="S18329"/>
    </row>
    <row r="18330" spans="18:19" ht="15" customHeight="1">
      <c r="R18330"/>
      <c r="S18330"/>
    </row>
    <row r="18331" spans="18:19" ht="15" customHeight="1">
      <c r="R18331"/>
      <c r="S18331"/>
    </row>
    <row r="18332" spans="18:19" ht="15" customHeight="1">
      <c r="R18332"/>
      <c r="S18332"/>
    </row>
    <row r="18333" spans="18:19" ht="15" customHeight="1">
      <c r="R18333"/>
      <c r="S18333"/>
    </row>
    <row r="18334" spans="18:19" ht="15" customHeight="1">
      <c r="R18334"/>
      <c r="S18334"/>
    </row>
    <row r="18335" spans="18:19" ht="15" customHeight="1">
      <c r="R18335"/>
      <c r="S18335"/>
    </row>
    <row r="18336" spans="18:19" ht="15" customHeight="1">
      <c r="R18336"/>
      <c r="S18336"/>
    </row>
    <row r="18337" spans="18:19" ht="15" customHeight="1">
      <c r="R18337"/>
      <c r="S18337"/>
    </row>
    <row r="18338" spans="18:19" ht="15" customHeight="1">
      <c r="R18338"/>
      <c r="S18338"/>
    </row>
    <row r="18339" spans="18:19" ht="15" customHeight="1">
      <c r="R18339"/>
      <c r="S18339"/>
    </row>
    <row r="18340" spans="18:19" ht="15" customHeight="1">
      <c r="R18340"/>
      <c r="S18340"/>
    </row>
    <row r="18341" spans="18:19" ht="15" customHeight="1">
      <c r="R18341"/>
      <c r="S18341"/>
    </row>
    <row r="18342" spans="18:19" ht="15" customHeight="1">
      <c r="R18342"/>
      <c r="S18342"/>
    </row>
    <row r="18343" spans="18:19" ht="15" customHeight="1">
      <c r="R18343"/>
      <c r="S18343"/>
    </row>
    <row r="18344" spans="18:19" ht="15" customHeight="1">
      <c r="R18344"/>
      <c r="S18344"/>
    </row>
    <row r="18345" spans="18:19" ht="15" customHeight="1">
      <c r="R18345"/>
      <c r="S18345"/>
    </row>
    <row r="18346" spans="18:19" ht="15" customHeight="1">
      <c r="R18346"/>
      <c r="S18346"/>
    </row>
    <row r="18347" spans="18:19" ht="15" customHeight="1">
      <c r="R18347"/>
      <c r="S18347"/>
    </row>
    <row r="18348" spans="18:19" ht="15" customHeight="1">
      <c r="R18348"/>
      <c r="S18348"/>
    </row>
    <row r="18349" spans="18:19" ht="15" customHeight="1">
      <c r="R18349"/>
      <c r="S18349"/>
    </row>
    <row r="18350" spans="18:19" ht="15" customHeight="1">
      <c r="R18350"/>
      <c r="S18350"/>
    </row>
    <row r="18351" spans="18:19" ht="15" customHeight="1">
      <c r="R18351"/>
      <c r="S18351"/>
    </row>
    <row r="18352" spans="18:19" ht="15" customHeight="1">
      <c r="R18352"/>
      <c r="S18352"/>
    </row>
    <row r="18353" spans="18:19" ht="15" customHeight="1">
      <c r="R18353"/>
      <c r="S18353"/>
    </row>
    <row r="18354" spans="18:19" ht="15" customHeight="1">
      <c r="R18354"/>
      <c r="S18354"/>
    </row>
    <row r="18355" spans="18:19" ht="15" customHeight="1">
      <c r="R18355"/>
      <c r="S18355"/>
    </row>
    <row r="18356" spans="18:19" ht="15" customHeight="1">
      <c r="R18356"/>
      <c r="S18356"/>
    </row>
    <row r="18357" spans="18:19" ht="15" customHeight="1">
      <c r="R18357"/>
      <c r="S18357"/>
    </row>
    <row r="18358" spans="18:19" ht="15" customHeight="1">
      <c r="R18358"/>
      <c r="S18358"/>
    </row>
    <row r="18359" spans="18:19" ht="15" customHeight="1">
      <c r="R18359"/>
      <c r="S18359"/>
    </row>
    <row r="18360" spans="18:19" ht="15" customHeight="1">
      <c r="R18360"/>
      <c r="S18360"/>
    </row>
    <row r="18361" spans="18:19" ht="15" customHeight="1">
      <c r="R18361"/>
      <c r="S18361"/>
    </row>
    <row r="18362" spans="18:19" ht="15" customHeight="1">
      <c r="R18362"/>
      <c r="S18362"/>
    </row>
    <row r="18363" spans="18:19" ht="15" customHeight="1">
      <c r="R18363"/>
      <c r="S18363"/>
    </row>
    <row r="18364" spans="18:19" ht="15" customHeight="1">
      <c r="R18364"/>
      <c r="S18364"/>
    </row>
    <row r="18365" spans="18:19" ht="15" customHeight="1">
      <c r="R18365"/>
      <c r="S18365"/>
    </row>
    <row r="18366" spans="18:19" ht="15" customHeight="1">
      <c r="R18366"/>
      <c r="S18366"/>
    </row>
    <row r="18367" spans="18:19" ht="15" customHeight="1">
      <c r="R18367"/>
      <c r="S18367"/>
    </row>
    <row r="18368" spans="18:19" ht="15" customHeight="1">
      <c r="R18368"/>
      <c r="S18368"/>
    </row>
    <row r="18369" spans="18:19" ht="15" customHeight="1">
      <c r="R18369"/>
      <c r="S18369"/>
    </row>
    <row r="18370" spans="18:19" ht="15" customHeight="1">
      <c r="R18370"/>
      <c r="S18370"/>
    </row>
    <row r="18371" spans="18:19" ht="15" customHeight="1">
      <c r="R18371"/>
      <c r="S18371"/>
    </row>
    <row r="18372" spans="18:19" ht="15" customHeight="1">
      <c r="R18372"/>
      <c r="S18372"/>
    </row>
    <row r="18373" spans="18:19" ht="15" customHeight="1">
      <c r="R18373"/>
      <c r="S18373"/>
    </row>
    <row r="18374" spans="18:19" ht="15" customHeight="1">
      <c r="R18374"/>
      <c r="S18374"/>
    </row>
    <row r="18375" spans="18:19" ht="15" customHeight="1">
      <c r="R18375"/>
      <c r="S18375"/>
    </row>
    <row r="18376" spans="18:19" ht="15" customHeight="1">
      <c r="R18376"/>
      <c r="S18376"/>
    </row>
    <row r="18377" spans="18:19" ht="15" customHeight="1">
      <c r="R18377"/>
      <c r="S18377"/>
    </row>
    <row r="18378" spans="18:19" ht="15" customHeight="1">
      <c r="R18378"/>
      <c r="S18378"/>
    </row>
    <row r="18379" spans="18:19" ht="15" customHeight="1">
      <c r="R18379"/>
      <c r="S18379"/>
    </row>
    <row r="18380" spans="18:19" ht="15" customHeight="1">
      <c r="R18380"/>
      <c r="S18380"/>
    </row>
    <row r="18381" spans="18:19" ht="15" customHeight="1">
      <c r="R18381"/>
      <c r="S18381"/>
    </row>
    <row r="18382" spans="18:19" ht="15" customHeight="1">
      <c r="R18382"/>
      <c r="S18382"/>
    </row>
    <row r="18383" spans="18:19" ht="15" customHeight="1">
      <c r="R18383"/>
      <c r="S18383"/>
    </row>
    <row r="18384" spans="18:19" ht="15" customHeight="1">
      <c r="R18384"/>
      <c r="S18384"/>
    </row>
    <row r="18385" spans="18:19" ht="15" customHeight="1">
      <c r="R18385"/>
      <c r="S18385"/>
    </row>
    <row r="18386" spans="18:19" ht="15" customHeight="1">
      <c r="R18386"/>
      <c r="S18386"/>
    </row>
    <row r="18387" spans="18:19" ht="15" customHeight="1">
      <c r="R18387"/>
      <c r="S18387"/>
    </row>
    <row r="18388" spans="18:19" ht="15" customHeight="1">
      <c r="R18388"/>
      <c r="S18388"/>
    </row>
    <row r="18389" spans="18:19" ht="15" customHeight="1">
      <c r="R18389"/>
      <c r="S18389"/>
    </row>
    <row r="18390" spans="18:19" ht="15" customHeight="1">
      <c r="R18390"/>
      <c r="S18390"/>
    </row>
    <row r="18391" spans="18:19" ht="15" customHeight="1">
      <c r="R18391"/>
      <c r="S18391"/>
    </row>
    <row r="18392" spans="18:19" ht="15" customHeight="1">
      <c r="R18392"/>
      <c r="S18392"/>
    </row>
    <row r="18393" spans="18:19" ht="15" customHeight="1">
      <c r="R18393"/>
      <c r="S18393"/>
    </row>
    <row r="18394" spans="18:19" ht="15" customHeight="1">
      <c r="R18394"/>
      <c r="S18394"/>
    </row>
    <row r="18395" spans="18:19" ht="15" customHeight="1">
      <c r="R18395"/>
      <c r="S18395"/>
    </row>
    <row r="18396" spans="18:19" ht="15" customHeight="1">
      <c r="R18396"/>
      <c r="S18396"/>
    </row>
    <row r="18397" spans="18:19" ht="15" customHeight="1">
      <c r="R18397"/>
      <c r="S18397"/>
    </row>
    <row r="18398" spans="18:19" ht="15" customHeight="1">
      <c r="R18398"/>
      <c r="S18398"/>
    </row>
    <row r="18399" spans="18:19" ht="15" customHeight="1">
      <c r="R18399"/>
      <c r="S18399"/>
    </row>
    <row r="18400" spans="18:19" ht="15" customHeight="1">
      <c r="R18400"/>
      <c r="S18400"/>
    </row>
    <row r="18401" spans="18:19" ht="15" customHeight="1">
      <c r="R18401"/>
      <c r="S18401"/>
    </row>
    <row r="18402" spans="18:19" ht="15" customHeight="1">
      <c r="R18402"/>
      <c r="S18402"/>
    </row>
    <row r="18403" spans="18:19" ht="15" customHeight="1">
      <c r="R18403"/>
      <c r="S18403"/>
    </row>
    <row r="18404" spans="18:19" ht="15" customHeight="1">
      <c r="R18404"/>
      <c r="S18404"/>
    </row>
    <row r="18405" spans="18:19" ht="15" customHeight="1">
      <c r="R18405"/>
      <c r="S18405"/>
    </row>
    <row r="18406" spans="18:19" ht="15" customHeight="1">
      <c r="R18406"/>
      <c r="S18406"/>
    </row>
    <row r="18407" spans="18:19" ht="15" customHeight="1">
      <c r="R18407"/>
      <c r="S18407"/>
    </row>
    <row r="18408" spans="18:19" ht="15" customHeight="1">
      <c r="R18408"/>
      <c r="S18408"/>
    </row>
    <row r="18409" spans="18:19" ht="15" customHeight="1">
      <c r="R18409"/>
      <c r="S18409"/>
    </row>
    <row r="18410" spans="18:19" ht="15" customHeight="1">
      <c r="R18410"/>
      <c r="S18410"/>
    </row>
    <row r="18411" spans="18:19" ht="15" customHeight="1">
      <c r="R18411"/>
      <c r="S18411"/>
    </row>
    <row r="18412" spans="18:19" ht="15" customHeight="1">
      <c r="R18412"/>
      <c r="S18412"/>
    </row>
    <row r="18413" spans="18:19" ht="15" customHeight="1">
      <c r="R18413"/>
      <c r="S18413"/>
    </row>
    <row r="18414" spans="18:19" ht="15" customHeight="1">
      <c r="R18414"/>
      <c r="S18414"/>
    </row>
    <row r="18415" spans="18:19" ht="15" customHeight="1">
      <c r="R18415"/>
      <c r="S18415"/>
    </row>
    <row r="18416" spans="18:19" ht="15" customHeight="1">
      <c r="R18416"/>
      <c r="S18416"/>
    </row>
    <row r="18417" spans="18:19" ht="15" customHeight="1">
      <c r="R18417"/>
      <c r="S18417"/>
    </row>
    <row r="18418" spans="18:19" ht="15" customHeight="1">
      <c r="R18418"/>
      <c r="S18418"/>
    </row>
    <row r="18419" spans="18:19" ht="15" customHeight="1">
      <c r="R18419"/>
      <c r="S18419"/>
    </row>
    <row r="18420" spans="18:19" ht="15" customHeight="1">
      <c r="R18420"/>
      <c r="S18420"/>
    </row>
    <row r="18421" spans="18:19" ht="15" customHeight="1">
      <c r="R18421"/>
      <c r="S18421"/>
    </row>
    <row r="18422" spans="18:19" ht="15" customHeight="1">
      <c r="R18422"/>
      <c r="S18422"/>
    </row>
    <row r="18423" spans="18:19" ht="15" customHeight="1">
      <c r="R18423"/>
      <c r="S18423"/>
    </row>
    <row r="18424" spans="18:19" ht="15" customHeight="1">
      <c r="R18424"/>
      <c r="S18424"/>
    </row>
    <row r="18425" spans="18:19" ht="15" customHeight="1">
      <c r="R18425"/>
      <c r="S18425"/>
    </row>
    <row r="18426" spans="18:19" ht="15" customHeight="1">
      <c r="R18426"/>
      <c r="S18426"/>
    </row>
    <row r="18427" spans="18:19" ht="15" customHeight="1">
      <c r="R18427"/>
      <c r="S18427"/>
    </row>
    <row r="18428" spans="18:19" ht="15" customHeight="1">
      <c r="R18428"/>
      <c r="S18428"/>
    </row>
    <row r="18429" spans="18:19" ht="15" customHeight="1">
      <c r="R18429"/>
      <c r="S18429"/>
    </row>
    <row r="18430" spans="18:19" ht="15" customHeight="1">
      <c r="R18430"/>
      <c r="S18430"/>
    </row>
    <row r="18431" spans="18:19" ht="15" customHeight="1">
      <c r="R18431"/>
      <c r="S18431"/>
    </row>
    <row r="18432" spans="18:19" ht="15" customHeight="1">
      <c r="R18432"/>
      <c r="S18432"/>
    </row>
    <row r="18433" spans="18:19" ht="15" customHeight="1">
      <c r="R18433"/>
      <c r="S18433"/>
    </row>
    <row r="18434" spans="18:19" ht="15" customHeight="1">
      <c r="R18434"/>
      <c r="S18434"/>
    </row>
    <row r="18435" spans="18:19" ht="15" customHeight="1">
      <c r="R18435"/>
      <c r="S18435"/>
    </row>
    <row r="18436" spans="18:19" ht="15" customHeight="1">
      <c r="R18436"/>
      <c r="S18436"/>
    </row>
    <row r="18437" spans="18:19" ht="15" customHeight="1">
      <c r="R18437"/>
      <c r="S18437"/>
    </row>
    <row r="18438" spans="18:19" ht="15" customHeight="1">
      <c r="R18438"/>
      <c r="S18438"/>
    </row>
    <row r="18439" spans="18:19" ht="15" customHeight="1">
      <c r="R18439"/>
      <c r="S18439"/>
    </row>
    <row r="18440" spans="18:19" ht="15" customHeight="1">
      <c r="R18440"/>
      <c r="S18440"/>
    </row>
    <row r="18441" spans="18:19" ht="15" customHeight="1">
      <c r="R18441"/>
      <c r="S18441"/>
    </row>
    <row r="18442" spans="18:19" ht="15" customHeight="1">
      <c r="R18442"/>
      <c r="S18442"/>
    </row>
    <row r="18443" spans="18:19" ht="15" customHeight="1">
      <c r="R18443"/>
      <c r="S18443"/>
    </row>
    <row r="18444" spans="18:19" ht="15" customHeight="1">
      <c r="R18444"/>
      <c r="S18444"/>
    </row>
    <row r="18445" spans="18:19" ht="15" customHeight="1">
      <c r="R18445"/>
      <c r="S18445"/>
    </row>
    <row r="18446" spans="18:19" ht="15" customHeight="1">
      <c r="R18446"/>
      <c r="S18446"/>
    </row>
    <row r="18447" spans="18:19" ht="15" customHeight="1">
      <c r="R18447"/>
      <c r="S18447"/>
    </row>
    <row r="18448" spans="18:19" ht="15" customHeight="1">
      <c r="R18448"/>
      <c r="S18448"/>
    </row>
    <row r="18449" spans="18:19" ht="15" customHeight="1">
      <c r="R18449"/>
      <c r="S18449"/>
    </row>
    <row r="18450" spans="18:19" ht="15" customHeight="1">
      <c r="R18450"/>
      <c r="S18450"/>
    </row>
    <row r="18451" spans="18:19" ht="15" customHeight="1">
      <c r="R18451"/>
      <c r="S18451"/>
    </row>
    <row r="18452" spans="18:19" ht="15" customHeight="1">
      <c r="R18452"/>
      <c r="S18452"/>
    </row>
    <row r="18453" spans="18:19" ht="15" customHeight="1">
      <c r="R18453"/>
      <c r="S18453"/>
    </row>
    <row r="18454" spans="18:19" ht="15" customHeight="1">
      <c r="R18454"/>
      <c r="S18454"/>
    </row>
    <row r="18455" spans="18:19" ht="15" customHeight="1">
      <c r="R18455"/>
      <c r="S18455"/>
    </row>
    <row r="18456" spans="18:19" ht="15" customHeight="1">
      <c r="R18456"/>
      <c r="S18456"/>
    </row>
    <row r="18457" spans="18:19" ht="15" customHeight="1">
      <c r="R18457"/>
      <c r="S18457"/>
    </row>
    <row r="18458" spans="18:19" ht="15" customHeight="1">
      <c r="R18458"/>
      <c r="S18458"/>
    </row>
    <row r="18459" spans="18:19" ht="15" customHeight="1">
      <c r="R18459"/>
      <c r="S18459"/>
    </row>
    <row r="18460" spans="18:19" ht="15" customHeight="1">
      <c r="R18460"/>
      <c r="S18460"/>
    </row>
    <row r="18461" spans="18:19" ht="15" customHeight="1">
      <c r="R18461"/>
      <c r="S18461"/>
    </row>
    <row r="18462" spans="18:19" ht="15" customHeight="1">
      <c r="R18462"/>
      <c r="S18462"/>
    </row>
    <row r="18463" spans="18:19" ht="15" customHeight="1">
      <c r="R18463"/>
      <c r="S18463"/>
    </row>
    <row r="18464" spans="18:19" ht="15" customHeight="1">
      <c r="R18464"/>
      <c r="S18464"/>
    </row>
    <row r="18465" spans="18:19" ht="15" customHeight="1">
      <c r="R18465"/>
      <c r="S18465"/>
    </row>
    <row r="18466" spans="18:19" ht="15" customHeight="1">
      <c r="R18466"/>
      <c r="S18466"/>
    </row>
    <row r="18467" spans="18:19" ht="15" customHeight="1">
      <c r="R18467"/>
      <c r="S18467"/>
    </row>
    <row r="18468" spans="18:19" ht="15" customHeight="1">
      <c r="R18468"/>
      <c r="S18468"/>
    </row>
    <row r="18469" spans="18:19" ht="15" customHeight="1">
      <c r="R18469"/>
      <c r="S18469"/>
    </row>
    <row r="18470" spans="18:19" ht="15" customHeight="1">
      <c r="R18470"/>
      <c r="S18470"/>
    </row>
    <row r="18471" spans="18:19" ht="15" customHeight="1">
      <c r="R18471"/>
      <c r="S18471"/>
    </row>
    <row r="18472" spans="18:19" ht="15" customHeight="1">
      <c r="R18472"/>
      <c r="S18472"/>
    </row>
    <row r="18473" spans="18:19" ht="15" customHeight="1">
      <c r="R18473"/>
      <c r="S18473"/>
    </row>
    <row r="18474" spans="18:19" ht="15" customHeight="1">
      <c r="R18474"/>
      <c r="S18474"/>
    </row>
    <row r="18475" spans="18:19" ht="15" customHeight="1">
      <c r="R18475"/>
      <c r="S18475"/>
    </row>
    <row r="18476" spans="18:19" ht="15" customHeight="1">
      <c r="R18476"/>
      <c r="S18476"/>
    </row>
    <row r="18477" spans="18:19" ht="15" customHeight="1">
      <c r="R18477"/>
      <c r="S18477"/>
    </row>
    <row r="18478" spans="18:19" ht="15" customHeight="1">
      <c r="R18478"/>
      <c r="S18478"/>
    </row>
    <row r="18479" spans="18:19" ht="15" customHeight="1">
      <c r="R18479"/>
      <c r="S18479"/>
    </row>
    <row r="18480" spans="18:19" ht="15" customHeight="1">
      <c r="R18480"/>
      <c r="S18480"/>
    </row>
    <row r="18481" spans="18:19" ht="15" customHeight="1">
      <c r="R18481"/>
      <c r="S18481"/>
    </row>
    <row r="18482" spans="18:19" ht="15" customHeight="1">
      <c r="R18482"/>
      <c r="S18482"/>
    </row>
    <row r="18483" spans="18:19" ht="15" customHeight="1">
      <c r="R18483"/>
      <c r="S18483"/>
    </row>
    <row r="18484" spans="18:19" ht="15" customHeight="1">
      <c r="R18484"/>
      <c r="S18484"/>
    </row>
    <row r="18485" spans="18:19" ht="15" customHeight="1">
      <c r="R18485"/>
      <c r="S18485"/>
    </row>
    <row r="18486" spans="18:19" ht="15" customHeight="1">
      <c r="R18486"/>
      <c r="S18486"/>
    </row>
    <row r="18487" spans="18:19" ht="15" customHeight="1">
      <c r="R18487"/>
      <c r="S18487"/>
    </row>
    <row r="18488" spans="18:19" ht="15" customHeight="1">
      <c r="R18488"/>
      <c r="S18488"/>
    </row>
    <row r="18489" spans="18:19" ht="15" customHeight="1">
      <c r="R18489"/>
      <c r="S18489"/>
    </row>
    <row r="18490" spans="18:19" ht="15" customHeight="1">
      <c r="R18490"/>
      <c r="S18490"/>
    </row>
    <row r="18491" spans="18:19" ht="15" customHeight="1">
      <c r="R18491"/>
      <c r="S18491"/>
    </row>
    <row r="18492" spans="18:19" ht="15" customHeight="1">
      <c r="R18492"/>
      <c r="S18492"/>
    </row>
    <row r="18493" spans="18:19" ht="15" customHeight="1">
      <c r="R18493"/>
      <c r="S18493"/>
    </row>
    <row r="18494" spans="18:19" ht="15" customHeight="1">
      <c r="R18494"/>
      <c r="S18494"/>
    </row>
    <row r="18495" spans="18:19" ht="15" customHeight="1">
      <c r="R18495"/>
      <c r="S18495"/>
    </row>
    <row r="18496" spans="18:19" ht="15" customHeight="1">
      <c r="R18496"/>
      <c r="S18496"/>
    </row>
    <row r="18497" spans="18:19" ht="15" customHeight="1">
      <c r="R18497"/>
      <c r="S18497"/>
    </row>
    <row r="18498" spans="18:19" ht="15" customHeight="1">
      <c r="R18498"/>
      <c r="S18498"/>
    </row>
    <row r="18499" spans="18:19" ht="15" customHeight="1">
      <c r="R18499"/>
      <c r="S18499"/>
    </row>
    <row r="18500" spans="18:19" ht="15" customHeight="1">
      <c r="R18500"/>
      <c r="S18500"/>
    </row>
    <row r="18501" spans="18:19" ht="15" customHeight="1">
      <c r="R18501"/>
      <c r="S18501"/>
    </row>
    <row r="18502" spans="18:19" ht="15" customHeight="1">
      <c r="R18502"/>
      <c r="S18502"/>
    </row>
    <row r="18503" spans="18:19" ht="15" customHeight="1">
      <c r="R18503"/>
      <c r="S18503"/>
    </row>
    <row r="18504" spans="18:19" ht="15" customHeight="1">
      <c r="R18504"/>
      <c r="S18504"/>
    </row>
    <row r="18505" spans="18:19" ht="15" customHeight="1">
      <c r="R18505"/>
      <c r="S18505"/>
    </row>
    <row r="18506" spans="18:19" ht="15" customHeight="1">
      <c r="R18506"/>
      <c r="S18506"/>
    </row>
    <row r="18507" spans="18:19" ht="15" customHeight="1">
      <c r="R18507"/>
      <c r="S18507"/>
    </row>
    <row r="18508" spans="18:19" ht="15" customHeight="1">
      <c r="R18508"/>
      <c r="S18508"/>
    </row>
    <row r="18509" spans="18:19" ht="15" customHeight="1">
      <c r="R18509"/>
      <c r="S18509"/>
    </row>
    <row r="18510" spans="18:19" ht="15" customHeight="1">
      <c r="R18510"/>
      <c r="S18510"/>
    </row>
    <row r="18511" spans="18:19" ht="15" customHeight="1">
      <c r="R18511"/>
      <c r="S18511"/>
    </row>
    <row r="18512" spans="18:19" ht="15" customHeight="1">
      <c r="R18512"/>
      <c r="S18512"/>
    </row>
    <row r="18513" spans="18:19" ht="15" customHeight="1">
      <c r="R18513"/>
      <c r="S18513"/>
    </row>
    <row r="18514" spans="18:19" ht="15" customHeight="1">
      <c r="R18514"/>
      <c r="S18514"/>
    </row>
    <row r="18515" spans="18:19" ht="15" customHeight="1">
      <c r="R18515"/>
      <c r="S18515"/>
    </row>
    <row r="18516" spans="18:19" ht="15" customHeight="1">
      <c r="R18516"/>
      <c r="S18516"/>
    </row>
    <row r="18517" spans="18:19" ht="15" customHeight="1">
      <c r="R18517"/>
      <c r="S18517"/>
    </row>
    <row r="18518" spans="18:19" ht="15" customHeight="1">
      <c r="R18518"/>
      <c r="S18518"/>
    </row>
    <row r="18519" spans="18:19" ht="15" customHeight="1">
      <c r="R18519"/>
      <c r="S18519"/>
    </row>
    <row r="18520" spans="18:19" ht="15" customHeight="1">
      <c r="R18520"/>
      <c r="S18520"/>
    </row>
    <row r="18521" spans="18:19" ht="15" customHeight="1">
      <c r="R18521"/>
      <c r="S18521"/>
    </row>
    <row r="18522" spans="18:19" ht="15" customHeight="1">
      <c r="R18522"/>
      <c r="S18522"/>
    </row>
    <row r="18523" spans="18:19" ht="15" customHeight="1">
      <c r="R18523"/>
      <c r="S18523"/>
    </row>
    <row r="18524" spans="18:19" ht="15" customHeight="1">
      <c r="R18524"/>
      <c r="S18524"/>
    </row>
    <row r="18525" spans="18:19" ht="15" customHeight="1">
      <c r="R18525"/>
      <c r="S18525"/>
    </row>
    <row r="18526" spans="18:19" ht="15" customHeight="1">
      <c r="R18526"/>
      <c r="S18526"/>
    </row>
    <row r="18527" spans="18:19" ht="15" customHeight="1">
      <c r="R18527"/>
      <c r="S18527"/>
    </row>
    <row r="18528" spans="18:19" ht="15" customHeight="1">
      <c r="R18528"/>
      <c r="S18528"/>
    </row>
    <row r="18529" spans="18:19" ht="15" customHeight="1">
      <c r="R18529"/>
      <c r="S18529"/>
    </row>
    <row r="18530" spans="18:19" ht="15" customHeight="1">
      <c r="R18530"/>
      <c r="S18530"/>
    </row>
    <row r="18531" spans="18:19" ht="15" customHeight="1">
      <c r="R18531"/>
      <c r="S18531"/>
    </row>
    <row r="18532" spans="18:19" ht="15" customHeight="1">
      <c r="R18532"/>
      <c r="S18532"/>
    </row>
    <row r="18533" spans="18:19" ht="15" customHeight="1">
      <c r="R18533"/>
      <c r="S18533"/>
    </row>
    <row r="18534" spans="18:19" ht="15" customHeight="1">
      <c r="R18534"/>
      <c r="S18534"/>
    </row>
    <row r="18535" spans="18:19" ht="15" customHeight="1">
      <c r="R18535"/>
      <c r="S18535"/>
    </row>
    <row r="18536" spans="18:19" ht="15" customHeight="1">
      <c r="R18536"/>
      <c r="S18536"/>
    </row>
    <row r="18537" spans="18:19" ht="15" customHeight="1">
      <c r="R18537"/>
      <c r="S18537"/>
    </row>
    <row r="18538" spans="18:19" ht="15" customHeight="1">
      <c r="R18538"/>
      <c r="S18538"/>
    </row>
    <row r="18539" spans="18:19" ht="15" customHeight="1">
      <c r="R18539"/>
      <c r="S18539"/>
    </row>
    <row r="18540" spans="18:19" ht="15" customHeight="1">
      <c r="R18540"/>
      <c r="S18540"/>
    </row>
    <row r="18541" spans="18:19" ht="15" customHeight="1">
      <c r="R18541"/>
      <c r="S18541"/>
    </row>
    <row r="18542" spans="18:19" ht="15" customHeight="1">
      <c r="R18542"/>
      <c r="S18542"/>
    </row>
    <row r="18543" spans="18:19" ht="15" customHeight="1">
      <c r="R18543"/>
      <c r="S18543"/>
    </row>
    <row r="18544" spans="18:19" ht="15" customHeight="1">
      <c r="R18544"/>
      <c r="S18544"/>
    </row>
    <row r="18545" spans="18:19" ht="15" customHeight="1">
      <c r="R18545"/>
      <c r="S18545"/>
    </row>
    <row r="18546" spans="18:19" ht="15" customHeight="1">
      <c r="R18546"/>
      <c r="S18546"/>
    </row>
    <row r="18547" spans="18:19" ht="15" customHeight="1">
      <c r="R18547"/>
      <c r="S18547"/>
    </row>
    <row r="18548" spans="18:19" ht="15" customHeight="1">
      <c r="R18548"/>
      <c r="S18548"/>
    </row>
    <row r="18549" spans="18:19" ht="15" customHeight="1">
      <c r="R18549"/>
      <c r="S18549"/>
    </row>
    <row r="18550" spans="18:19" ht="15" customHeight="1">
      <c r="R18550"/>
      <c r="S18550"/>
    </row>
    <row r="18551" spans="18:19" ht="15" customHeight="1">
      <c r="R18551"/>
      <c r="S18551"/>
    </row>
    <row r="18552" spans="18:19" ht="15" customHeight="1">
      <c r="R18552"/>
      <c r="S18552"/>
    </row>
    <row r="18553" spans="18:19" ht="15" customHeight="1">
      <c r="R18553"/>
      <c r="S18553"/>
    </row>
    <row r="18554" spans="18:19" ht="15" customHeight="1">
      <c r="R18554"/>
      <c r="S18554"/>
    </row>
    <row r="18555" spans="18:19" ht="15" customHeight="1">
      <c r="R18555"/>
      <c r="S18555"/>
    </row>
    <row r="18556" spans="18:19" ht="15" customHeight="1">
      <c r="R18556"/>
      <c r="S18556"/>
    </row>
    <row r="18557" spans="18:19" ht="15" customHeight="1">
      <c r="R18557"/>
      <c r="S18557"/>
    </row>
    <row r="18558" spans="18:19" ht="15" customHeight="1">
      <c r="R18558"/>
      <c r="S18558"/>
    </row>
    <row r="18559" spans="18:19" ht="15" customHeight="1">
      <c r="R18559"/>
      <c r="S18559"/>
    </row>
    <row r="18560" spans="18:19" ht="15" customHeight="1">
      <c r="R18560"/>
      <c r="S18560"/>
    </row>
    <row r="18561" spans="18:19" ht="15" customHeight="1">
      <c r="R18561"/>
      <c r="S18561"/>
    </row>
    <row r="18562" spans="18:19" ht="15" customHeight="1">
      <c r="R18562"/>
      <c r="S18562"/>
    </row>
    <row r="18563" spans="18:19" ht="15" customHeight="1">
      <c r="R18563"/>
      <c r="S18563"/>
    </row>
    <row r="18564" spans="18:19" ht="15" customHeight="1">
      <c r="R18564"/>
      <c r="S18564"/>
    </row>
    <row r="18565" spans="18:19" ht="15" customHeight="1">
      <c r="R18565"/>
      <c r="S18565"/>
    </row>
    <row r="18566" spans="18:19" ht="15" customHeight="1">
      <c r="R18566"/>
      <c r="S18566"/>
    </row>
    <row r="18567" spans="18:19" ht="15" customHeight="1">
      <c r="R18567"/>
      <c r="S18567"/>
    </row>
    <row r="18568" spans="18:19" ht="15" customHeight="1">
      <c r="R18568"/>
      <c r="S18568"/>
    </row>
    <row r="18569" spans="18:19" ht="15" customHeight="1">
      <c r="R18569"/>
      <c r="S18569"/>
    </row>
    <row r="18570" spans="18:19" ht="15" customHeight="1">
      <c r="R18570"/>
      <c r="S18570"/>
    </row>
    <row r="18571" spans="18:19" ht="15" customHeight="1">
      <c r="R18571"/>
      <c r="S18571"/>
    </row>
    <row r="18572" spans="18:19" ht="15" customHeight="1">
      <c r="R18572"/>
      <c r="S18572"/>
    </row>
    <row r="18573" spans="18:19" ht="15" customHeight="1">
      <c r="R18573"/>
      <c r="S18573"/>
    </row>
    <row r="18574" spans="18:19" ht="15" customHeight="1">
      <c r="R18574"/>
      <c r="S18574"/>
    </row>
    <row r="18575" spans="18:19" ht="15" customHeight="1">
      <c r="R18575"/>
      <c r="S18575"/>
    </row>
    <row r="18576" spans="18:19" ht="15" customHeight="1">
      <c r="R18576"/>
      <c r="S18576"/>
    </row>
    <row r="18577" spans="18:19" ht="15" customHeight="1">
      <c r="R18577"/>
      <c r="S18577"/>
    </row>
    <row r="18578" spans="18:19" ht="15" customHeight="1">
      <c r="R18578"/>
      <c r="S18578"/>
    </row>
    <row r="18579" spans="18:19" ht="15" customHeight="1">
      <c r="R18579"/>
      <c r="S18579"/>
    </row>
    <row r="18580" spans="18:19" ht="15" customHeight="1">
      <c r="R18580"/>
      <c r="S18580"/>
    </row>
    <row r="18581" spans="18:19" ht="15" customHeight="1">
      <c r="R18581"/>
      <c r="S18581"/>
    </row>
    <row r="18582" spans="18:19" ht="15" customHeight="1">
      <c r="R18582"/>
      <c r="S18582"/>
    </row>
    <row r="18583" spans="18:19" ht="15" customHeight="1">
      <c r="R18583"/>
      <c r="S18583"/>
    </row>
    <row r="18584" spans="18:19" ht="15" customHeight="1">
      <c r="R18584"/>
      <c r="S18584"/>
    </row>
    <row r="18585" spans="18:19" ht="15" customHeight="1">
      <c r="R18585"/>
      <c r="S18585"/>
    </row>
    <row r="18586" spans="18:19" ht="15" customHeight="1">
      <c r="R18586"/>
      <c r="S18586"/>
    </row>
    <row r="18587" spans="18:19" ht="15" customHeight="1">
      <c r="R18587"/>
      <c r="S18587"/>
    </row>
    <row r="18588" spans="18:19" ht="15" customHeight="1">
      <c r="R18588"/>
      <c r="S18588"/>
    </row>
    <row r="18589" spans="18:19" ht="15" customHeight="1">
      <c r="R18589"/>
      <c r="S18589"/>
    </row>
    <row r="18590" spans="18:19" ht="15" customHeight="1">
      <c r="R18590"/>
      <c r="S18590"/>
    </row>
    <row r="18591" spans="18:19" ht="15" customHeight="1">
      <c r="R18591"/>
      <c r="S18591"/>
    </row>
    <row r="18592" spans="18:19" ht="15" customHeight="1">
      <c r="R18592"/>
      <c r="S18592"/>
    </row>
    <row r="18593" spans="18:19" ht="15" customHeight="1">
      <c r="R18593"/>
      <c r="S18593"/>
    </row>
    <row r="18594" spans="18:19" ht="15" customHeight="1">
      <c r="R18594"/>
      <c r="S18594"/>
    </row>
    <row r="18595" spans="18:19" ht="15" customHeight="1">
      <c r="R18595"/>
      <c r="S18595"/>
    </row>
    <row r="18596" spans="18:19" ht="15" customHeight="1">
      <c r="R18596"/>
      <c r="S18596"/>
    </row>
    <row r="18597" spans="18:19" ht="15" customHeight="1">
      <c r="R18597"/>
      <c r="S18597"/>
    </row>
    <row r="18598" spans="18:19" ht="15" customHeight="1">
      <c r="R18598"/>
      <c r="S18598"/>
    </row>
    <row r="18599" spans="18:19" ht="15" customHeight="1">
      <c r="R18599"/>
      <c r="S18599"/>
    </row>
    <row r="18600" spans="18:19" ht="15" customHeight="1">
      <c r="R18600"/>
      <c r="S18600"/>
    </row>
    <row r="18601" spans="18:19" ht="15" customHeight="1">
      <c r="R18601"/>
      <c r="S18601"/>
    </row>
    <row r="18602" spans="18:19" ht="15" customHeight="1">
      <c r="R18602"/>
      <c r="S18602"/>
    </row>
    <row r="18603" spans="18:19" ht="15" customHeight="1">
      <c r="R18603"/>
      <c r="S18603"/>
    </row>
    <row r="18604" spans="18:19" ht="15" customHeight="1">
      <c r="R18604"/>
      <c r="S18604"/>
    </row>
    <row r="18605" spans="18:19" ht="15" customHeight="1">
      <c r="R18605"/>
      <c r="S18605"/>
    </row>
    <row r="18606" spans="18:19" ht="15" customHeight="1">
      <c r="R18606"/>
      <c r="S18606"/>
    </row>
    <row r="18607" spans="18:19" ht="15" customHeight="1">
      <c r="R18607"/>
      <c r="S18607"/>
    </row>
    <row r="18608" spans="18:19" ht="15" customHeight="1">
      <c r="R18608"/>
      <c r="S18608"/>
    </row>
    <row r="18609" spans="18:19" ht="15" customHeight="1">
      <c r="R18609"/>
      <c r="S18609"/>
    </row>
    <row r="18610" spans="18:19" ht="15" customHeight="1">
      <c r="R18610"/>
      <c r="S18610"/>
    </row>
    <row r="18611" spans="18:19" ht="15" customHeight="1">
      <c r="R18611"/>
      <c r="S18611"/>
    </row>
    <row r="18612" spans="18:19" ht="15" customHeight="1">
      <c r="R18612"/>
      <c r="S18612"/>
    </row>
    <row r="18613" spans="18:19" ht="15" customHeight="1">
      <c r="R18613"/>
      <c r="S18613"/>
    </row>
    <row r="18614" spans="18:19" ht="15" customHeight="1">
      <c r="R18614"/>
      <c r="S18614"/>
    </row>
    <row r="18615" spans="18:19" ht="15" customHeight="1">
      <c r="R18615"/>
      <c r="S18615"/>
    </row>
    <row r="18616" spans="18:19" ht="15" customHeight="1">
      <c r="R18616"/>
      <c r="S18616"/>
    </row>
    <row r="18617" spans="18:19" ht="15" customHeight="1">
      <c r="R18617"/>
      <c r="S18617"/>
    </row>
    <row r="18618" spans="18:19" ht="15" customHeight="1">
      <c r="R18618"/>
      <c r="S18618"/>
    </row>
    <row r="18619" spans="18:19" ht="15" customHeight="1">
      <c r="R18619"/>
      <c r="S18619"/>
    </row>
    <row r="18620" spans="18:19" ht="15" customHeight="1">
      <c r="R18620"/>
      <c r="S18620"/>
    </row>
    <row r="18621" spans="18:19" ht="15" customHeight="1">
      <c r="R18621"/>
      <c r="S18621"/>
    </row>
    <row r="18622" spans="18:19" ht="15" customHeight="1">
      <c r="R18622"/>
      <c r="S18622"/>
    </row>
    <row r="18623" spans="18:19" ht="15" customHeight="1">
      <c r="R18623"/>
      <c r="S18623"/>
    </row>
    <row r="18624" spans="18:19" ht="15" customHeight="1">
      <c r="R18624"/>
      <c r="S18624"/>
    </row>
    <row r="18625" spans="18:19" ht="15" customHeight="1">
      <c r="R18625"/>
      <c r="S18625"/>
    </row>
    <row r="18626" spans="18:19" ht="15" customHeight="1">
      <c r="R18626"/>
      <c r="S18626"/>
    </row>
    <row r="18627" spans="18:19" ht="15" customHeight="1">
      <c r="R18627"/>
      <c r="S18627"/>
    </row>
    <row r="18628" spans="18:19" ht="15" customHeight="1">
      <c r="R18628"/>
      <c r="S18628"/>
    </row>
    <row r="18629" spans="18:19" ht="15" customHeight="1">
      <c r="R18629"/>
      <c r="S18629"/>
    </row>
    <row r="18630" spans="18:19" ht="15" customHeight="1">
      <c r="R18630"/>
      <c r="S18630"/>
    </row>
    <row r="18631" spans="18:19" ht="15" customHeight="1">
      <c r="R18631"/>
      <c r="S18631"/>
    </row>
    <row r="18632" spans="18:19" ht="15" customHeight="1">
      <c r="R18632"/>
      <c r="S18632"/>
    </row>
    <row r="18633" spans="18:19" ht="15" customHeight="1">
      <c r="R18633"/>
      <c r="S18633"/>
    </row>
    <row r="18634" spans="18:19" ht="15" customHeight="1">
      <c r="R18634"/>
      <c r="S18634"/>
    </row>
    <row r="18635" spans="18:19" ht="15" customHeight="1">
      <c r="R18635"/>
      <c r="S18635"/>
    </row>
    <row r="18636" spans="18:19" ht="15" customHeight="1">
      <c r="R18636"/>
      <c r="S18636"/>
    </row>
    <row r="18637" spans="18:19" ht="15" customHeight="1">
      <c r="R18637"/>
      <c r="S18637"/>
    </row>
    <row r="18638" spans="18:19" ht="15" customHeight="1">
      <c r="R18638"/>
      <c r="S18638"/>
    </row>
    <row r="18639" spans="18:19" ht="15" customHeight="1">
      <c r="R18639"/>
      <c r="S18639"/>
    </row>
    <row r="18640" spans="18:19" ht="15" customHeight="1">
      <c r="R18640"/>
      <c r="S18640"/>
    </row>
    <row r="18641" spans="18:19" ht="15" customHeight="1">
      <c r="R18641"/>
      <c r="S18641"/>
    </row>
    <row r="18642" spans="18:19" ht="15" customHeight="1">
      <c r="R18642"/>
      <c r="S18642"/>
    </row>
    <row r="18643" spans="18:19" ht="15" customHeight="1">
      <c r="R18643"/>
      <c r="S18643"/>
    </row>
    <row r="18644" spans="18:19" ht="15" customHeight="1">
      <c r="R18644"/>
      <c r="S18644"/>
    </row>
    <row r="18645" spans="18:19" ht="15" customHeight="1">
      <c r="R18645"/>
      <c r="S18645"/>
    </row>
    <row r="18646" spans="18:19" ht="15" customHeight="1">
      <c r="R18646"/>
      <c r="S18646"/>
    </row>
    <row r="18647" spans="18:19" ht="15" customHeight="1">
      <c r="R18647"/>
      <c r="S18647"/>
    </row>
    <row r="18648" spans="18:19" ht="15" customHeight="1">
      <c r="R18648"/>
      <c r="S18648"/>
    </row>
    <row r="18649" spans="18:19" ht="15" customHeight="1">
      <c r="R18649"/>
      <c r="S18649"/>
    </row>
    <row r="18650" spans="18:19" ht="15" customHeight="1">
      <c r="R18650"/>
      <c r="S18650"/>
    </row>
    <row r="18651" spans="18:19" ht="15" customHeight="1">
      <c r="R18651"/>
      <c r="S18651"/>
    </row>
    <row r="18652" spans="18:19" ht="15" customHeight="1">
      <c r="R18652"/>
      <c r="S18652"/>
    </row>
    <row r="18653" spans="18:19" ht="15" customHeight="1">
      <c r="R18653"/>
      <c r="S18653"/>
    </row>
    <row r="18654" spans="18:19" ht="15" customHeight="1">
      <c r="R18654"/>
      <c r="S18654"/>
    </row>
    <row r="18655" spans="18:19" ht="15" customHeight="1">
      <c r="R18655"/>
      <c r="S18655"/>
    </row>
    <row r="18656" spans="18:19" ht="15" customHeight="1">
      <c r="R18656"/>
      <c r="S18656"/>
    </row>
    <row r="18657" spans="18:19" ht="15" customHeight="1">
      <c r="R18657"/>
      <c r="S18657"/>
    </row>
    <row r="18658" spans="18:19" ht="15" customHeight="1">
      <c r="R18658"/>
      <c r="S18658"/>
    </row>
    <row r="18659" spans="18:19" ht="15" customHeight="1">
      <c r="R18659"/>
      <c r="S18659"/>
    </row>
    <row r="18660" spans="18:19" ht="15" customHeight="1">
      <c r="R18660"/>
      <c r="S18660"/>
    </row>
    <row r="18661" spans="18:19" ht="15" customHeight="1">
      <c r="R18661"/>
      <c r="S18661"/>
    </row>
    <row r="18662" spans="18:19" ht="15" customHeight="1">
      <c r="R18662"/>
      <c r="S18662"/>
    </row>
    <row r="18663" spans="18:19" ht="15" customHeight="1">
      <c r="R18663"/>
      <c r="S18663"/>
    </row>
    <row r="18664" spans="18:19" ht="15" customHeight="1">
      <c r="R18664"/>
      <c r="S18664"/>
    </row>
    <row r="18665" spans="18:19" ht="15" customHeight="1">
      <c r="R18665"/>
      <c r="S18665"/>
    </row>
    <row r="18666" spans="18:19" ht="15" customHeight="1">
      <c r="R18666"/>
      <c r="S18666"/>
    </row>
    <row r="18667" spans="18:19" ht="15" customHeight="1">
      <c r="R18667"/>
      <c r="S18667"/>
    </row>
    <row r="18668" spans="18:19" ht="15" customHeight="1">
      <c r="R18668"/>
      <c r="S18668"/>
    </row>
    <row r="18669" spans="18:19" ht="15" customHeight="1">
      <c r="R18669"/>
      <c r="S18669"/>
    </row>
    <row r="18670" spans="18:19" ht="15" customHeight="1">
      <c r="R18670"/>
      <c r="S18670"/>
    </row>
    <row r="18671" spans="18:19" ht="15" customHeight="1">
      <c r="R18671"/>
      <c r="S18671"/>
    </row>
    <row r="18672" spans="18:19" ht="15" customHeight="1">
      <c r="R18672"/>
      <c r="S18672"/>
    </row>
    <row r="18673" spans="18:19" ht="15" customHeight="1">
      <c r="R18673"/>
      <c r="S18673"/>
    </row>
    <row r="18674" spans="18:19" ht="15" customHeight="1">
      <c r="R18674"/>
      <c r="S18674"/>
    </row>
    <row r="18675" spans="18:19" ht="15" customHeight="1">
      <c r="R18675"/>
      <c r="S18675"/>
    </row>
    <row r="18676" spans="18:19" ht="15" customHeight="1">
      <c r="R18676"/>
      <c r="S18676"/>
    </row>
    <row r="18677" spans="18:19" ht="15" customHeight="1">
      <c r="R18677"/>
      <c r="S18677"/>
    </row>
    <row r="18678" spans="18:19" ht="15" customHeight="1">
      <c r="R18678"/>
      <c r="S18678"/>
    </row>
    <row r="18679" spans="18:19" ht="15" customHeight="1">
      <c r="R18679"/>
      <c r="S18679"/>
    </row>
    <row r="18680" spans="18:19" ht="15" customHeight="1">
      <c r="R18680"/>
      <c r="S18680"/>
    </row>
    <row r="18681" spans="18:19" ht="15" customHeight="1">
      <c r="R18681"/>
      <c r="S18681"/>
    </row>
    <row r="18682" spans="18:19" ht="15" customHeight="1">
      <c r="R18682"/>
      <c r="S18682"/>
    </row>
    <row r="18683" spans="18:19" ht="15" customHeight="1">
      <c r="R18683"/>
      <c r="S18683"/>
    </row>
    <row r="18684" spans="18:19" ht="15" customHeight="1">
      <c r="R18684"/>
      <c r="S18684"/>
    </row>
    <row r="18685" spans="18:19" ht="15" customHeight="1">
      <c r="R18685"/>
      <c r="S18685"/>
    </row>
    <row r="18686" spans="18:19" ht="15" customHeight="1">
      <c r="R18686"/>
      <c r="S18686"/>
    </row>
    <row r="18687" spans="18:19" ht="15" customHeight="1">
      <c r="R18687"/>
      <c r="S18687"/>
    </row>
    <row r="18688" spans="18:19" ht="15" customHeight="1">
      <c r="R18688"/>
      <c r="S18688"/>
    </row>
    <row r="18689" spans="18:19" ht="15" customHeight="1">
      <c r="R18689"/>
      <c r="S18689"/>
    </row>
    <row r="18690" spans="18:19" ht="15" customHeight="1">
      <c r="R18690"/>
      <c r="S18690"/>
    </row>
    <row r="18691" spans="18:19" ht="15" customHeight="1">
      <c r="R18691"/>
      <c r="S18691"/>
    </row>
    <row r="18692" spans="18:19" ht="15" customHeight="1">
      <c r="R18692"/>
      <c r="S18692"/>
    </row>
    <row r="18693" spans="18:19" ht="15" customHeight="1">
      <c r="R18693"/>
      <c r="S18693"/>
    </row>
    <row r="18694" spans="18:19" ht="15" customHeight="1">
      <c r="R18694"/>
      <c r="S18694"/>
    </row>
    <row r="18695" spans="18:19" ht="15" customHeight="1">
      <c r="R18695"/>
      <c r="S18695"/>
    </row>
    <row r="18696" spans="18:19" ht="15" customHeight="1">
      <c r="R18696"/>
      <c r="S18696"/>
    </row>
    <row r="18697" spans="18:19" ht="15" customHeight="1">
      <c r="R18697"/>
      <c r="S18697"/>
    </row>
    <row r="18698" spans="18:19" ht="15" customHeight="1">
      <c r="R18698"/>
      <c r="S18698"/>
    </row>
    <row r="18699" spans="18:19" ht="15" customHeight="1">
      <c r="R18699"/>
      <c r="S18699"/>
    </row>
    <row r="18700" spans="18:19" ht="15" customHeight="1">
      <c r="R18700"/>
      <c r="S18700"/>
    </row>
    <row r="18701" spans="18:19" ht="15" customHeight="1">
      <c r="R18701"/>
      <c r="S18701"/>
    </row>
    <row r="18702" spans="18:19" ht="15" customHeight="1">
      <c r="R18702"/>
      <c r="S18702"/>
    </row>
    <row r="18703" spans="18:19" ht="15" customHeight="1">
      <c r="R18703"/>
      <c r="S18703"/>
    </row>
    <row r="18704" spans="18:19" ht="15" customHeight="1">
      <c r="R18704"/>
      <c r="S18704"/>
    </row>
    <row r="18705" spans="18:19" ht="15" customHeight="1">
      <c r="R18705"/>
      <c r="S18705"/>
    </row>
    <row r="18706" spans="18:19" ht="15" customHeight="1">
      <c r="R18706"/>
      <c r="S18706"/>
    </row>
    <row r="18707" spans="18:19" ht="15" customHeight="1">
      <c r="R18707"/>
      <c r="S18707"/>
    </row>
    <row r="18708" spans="18:19" ht="15" customHeight="1">
      <c r="R18708"/>
      <c r="S18708"/>
    </row>
    <row r="18709" spans="18:19" ht="15" customHeight="1">
      <c r="R18709"/>
      <c r="S18709"/>
    </row>
    <row r="18710" spans="18:19" ht="15" customHeight="1">
      <c r="R18710"/>
      <c r="S18710"/>
    </row>
    <row r="18711" spans="18:19" ht="15" customHeight="1">
      <c r="R18711"/>
      <c r="S18711"/>
    </row>
    <row r="18712" spans="18:19" ht="15" customHeight="1">
      <c r="R18712"/>
      <c r="S18712"/>
    </row>
    <row r="18713" spans="18:19" ht="15" customHeight="1">
      <c r="R18713"/>
      <c r="S18713"/>
    </row>
    <row r="18714" spans="18:19" ht="15" customHeight="1">
      <c r="R18714"/>
      <c r="S18714"/>
    </row>
    <row r="18715" spans="18:19" ht="15" customHeight="1">
      <c r="R18715"/>
      <c r="S18715"/>
    </row>
    <row r="18716" spans="18:19" ht="15" customHeight="1">
      <c r="R18716"/>
      <c r="S18716"/>
    </row>
    <row r="18717" spans="18:19" ht="15" customHeight="1">
      <c r="R18717"/>
      <c r="S18717"/>
    </row>
    <row r="18718" spans="18:19" ht="15" customHeight="1">
      <c r="R18718"/>
      <c r="S18718"/>
    </row>
    <row r="18719" spans="18:19" ht="15" customHeight="1">
      <c r="R18719"/>
      <c r="S18719"/>
    </row>
    <row r="18720" spans="18:19" ht="15" customHeight="1">
      <c r="R18720"/>
      <c r="S18720"/>
    </row>
    <row r="18721" spans="18:19" ht="15" customHeight="1">
      <c r="R18721"/>
      <c r="S18721"/>
    </row>
    <row r="18722" spans="18:19" ht="15" customHeight="1">
      <c r="R18722"/>
      <c r="S18722"/>
    </row>
    <row r="18723" spans="18:19" ht="15" customHeight="1">
      <c r="R18723"/>
      <c r="S18723"/>
    </row>
    <row r="18724" spans="18:19" ht="15" customHeight="1">
      <c r="R18724"/>
      <c r="S18724"/>
    </row>
    <row r="18725" spans="18:19" ht="15" customHeight="1">
      <c r="R18725"/>
      <c r="S18725"/>
    </row>
    <row r="18726" spans="18:19" ht="15" customHeight="1">
      <c r="R18726"/>
      <c r="S18726"/>
    </row>
    <row r="18727" spans="18:19" ht="15" customHeight="1">
      <c r="R18727"/>
      <c r="S18727"/>
    </row>
    <row r="18728" spans="18:19" ht="15" customHeight="1">
      <c r="R18728"/>
      <c r="S18728"/>
    </row>
    <row r="18729" spans="18:19" ht="15" customHeight="1">
      <c r="R18729"/>
      <c r="S18729"/>
    </row>
    <row r="18730" spans="18:19" ht="15" customHeight="1">
      <c r="R18730"/>
      <c r="S18730"/>
    </row>
    <row r="18731" spans="18:19" ht="15" customHeight="1">
      <c r="R18731"/>
      <c r="S18731"/>
    </row>
    <row r="18732" spans="18:19" ht="15" customHeight="1">
      <c r="R18732"/>
      <c r="S18732"/>
    </row>
    <row r="18733" spans="18:19" ht="15" customHeight="1">
      <c r="R18733"/>
      <c r="S18733"/>
    </row>
    <row r="18734" spans="18:19" ht="15" customHeight="1">
      <c r="R18734"/>
      <c r="S18734"/>
    </row>
    <row r="18735" spans="18:19" ht="15" customHeight="1">
      <c r="R18735"/>
      <c r="S18735"/>
    </row>
    <row r="18736" spans="18:19" ht="15" customHeight="1">
      <c r="R18736"/>
      <c r="S18736"/>
    </row>
    <row r="18737" spans="18:19" ht="15" customHeight="1">
      <c r="R18737"/>
      <c r="S18737"/>
    </row>
    <row r="18738" spans="18:19" ht="15" customHeight="1">
      <c r="R18738"/>
      <c r="S18738"/>
    </row>
    <row r="18739" spans="18:19" ht="15" customHeight="1">
      <c r="R18739"/>
      <c r="S18739"/>
    </row>
    <row r="18740" spans="18:19" ht="15" customHeight="1">
      <c r="R18740"/>
      <c r="S18740"/>
    </row>
    <row r="18741" spans="18:19" ht="15" customHeight="1">
      <c r="R18741"/>
      <c r="S18741"/>
    </row>
    <row r="18742" spans="18:19" ht="15" customHeight="1">
      <c r="R18742"/>
      <c r="S18742"/>
    </row>
    <row r="18743" spans="18:19" ht="15" customHeight="1">
      <c r="R18743"/>
      <c r="S18743"/>
    </row>
    <row r="18744" spans="18:19" ht="15" customHeight="1">
      <c r="R18744"/>
      <c r="S18744"/>
    </row>
    <row r="18745" spans="18:19" ht="15" customHeight="1">
      <c r="R18745"/>
      <c r="S18745"/>
    </row>
    <row r="18746" spans="18:19" ht="15" customHeight="1">
      <c r="R18746"/>
      <c r="S18746"/>
    </row>
    <row r="18747" spans="18:19" ht="15" customHeight="1">
      <c r="R18747"/>
      <c r="S18747"/>
    </row>
    <row r="18748" spans="18:19" ht="15" customHeight="1">
      <c r="R18748"/>
      <c r="S18748"/>
    </row>
    <row r="18749" spans="18:19" ht="15" customHeight="1">
      <c r="R18749"/>
      <c r="S18749"/>
    </row>
    <row r="18750" spans="18:19" ht="15" customHeight="1">
      <c r="R18750"/>
      <c r="S18750"/>
    </row>
    <row r="18751" spans="18:19" ht="15" customHeight="1">
      <c r="R18751"/>
      <c r="S18751"/>
    </row>
    <row r="18752" spans="18:19" ht="15" customHeight="1">
      <c r="R18752"/>
      <c r="S18752"/>
    </row>
    <row r="18753" spans="18:19" ht="15" customHeight="1">
      <c r="R18753"/>
      <c r="S18753"/>
    </row>
    <row r="18754" spans="18:19" ht="15" customHeight="1">
      <c r="R18754"/>
      <c r="S18754"/>
    </row>
    <row r="18755" spans="18:19" ht="15" customHeight="1">
      <c r="R18755"/>
      <c r="S18755"/>
    </row>
    <row r="18756" spans="18:19" ht="15" customHeight="1">
      <c r="R18756"/>
      <c r="S18756"/>
    </row>
    <row r="18757" spans="18:19" ht="15" customHeight="1">
      <c r="R18757"/>
      <c r="S18757"/>
    </row>
    <row r="18758" spans="18:19" ht="15" customHeight="1">
      <c r="R18758"/>
      <c r="S18758"/>
    </row>
    <row r="18759" spans="18:19" ht="15" customHeight="1">
      <c r="R18759"/>
      <c r="S18759"/>
    </row>
    <row r="18760" spans="18:19" ht="15" customHeight="1">
      <c r="R18760"/>
      <c r="S18760"/>
    </row>
    <row r="18761" spans="18:19" ht="15" customHeight="1">
      <c r="R18761"/>
      <c r="S18761"/>
    </row>
    <row r="18762" spans="18:19" ht="15" customHeight="1">
      <c r="R18762"/>
      <c r="S18762"/>
    </row>
    <row r="18763" spans="18:19" ht="15" customHeight="1">
      <c r="R18763"/>
      <c r="S18763"/>
    </row>
    <row r="18764" spans="18:19" ht="15" customHeight="1">
      <c r="R18764"/>
      <c r="S18764"/>
    </row>
    <row r="18765" spans="18:19" ht="15" customHeight="1">
      <c r="R18765"/>
      <c r="S18765"/>
    </row>
    <row r="18766" spans="18:19" ht="15" customHeight="1">
      <c r="R18766"/>
      <c r="S18766"/>
    </row>
    <row r="18767" spans="18:19" ht="15" customHeight="1">
      <c r="R18767"/>
      <c r="S18767"/>
    </row>
    <row r="18768" spans="18:19" ht="15" customHeight="1">
      <c r="R18768"/>
      <c r="S18768"/>
    </row>
    <row r="18769" spans="18:19" ht="15" customHeight="1">
      <c r="R18769"/>
      <c r="S18769"/>
    </row>
    <row r="18770" spans="18:19" ht="15" customHeight="1">
      <c r="R18770"/>
      <c r="S18770"/>
    </row>
    <row r="18771" spans="18:19" ht="15" customHeight="1">
      <c r="R18771"/>
      <c r="S18771"/>
    </row>
    <row r="18772" spans="18:19" ht="15" customHeight="1">
      <c r="R18772"/>
      <c r="S18772"/>
    </row>
    <row r="18773" spans="18:19" ht="15" customHeight="1">
      <c r="R18773"/>
      <c r="S18773"/>
    </row>
    <row r="18774" spans="18:19" ht="15" customHeight="1">
      <c r="R18774"/>
      <c r="S18774"/>
    </row>
    <row r="18775" spans="18:19" ht="15" customHeight="1">
      <c r="R18775"/>
      <c r="S18775"/>
    </row>
    <row r="18776" spans="18:19" ht="15" customHeight="1">
      <c r="R18776"/>
      <c r="S18776"/>
    </row>
    <row r="18777" spans="18:19" ht="15" customHeight="1">
      <c r="R18777"/>
      <c r="S18777"/>
    </row>
    <row r="18778" spans="18:19" ht="15" customHeight="1">
      <c r="R18778"/>
      <c r="S18778"/>
    </row>
    <row r="18779" spans="18:19" ht="15" customHeight="1">
      <c r="R18779"/>
      <c r="S18779"/>
    </row>
    <row r="18780" spans="18:19" ht="15" customHeight="1">
      <c r="R18780"/>
      <c r="S18780"/>
    </row>
    <row r="18781" spans="18:19" ht="15" customHeight="1">
      <c r="R18781"/>
      <c r="S18781"/>
    </row>
    <row r="18782" spans="18:19" ht="15" customHeight="1">
      <c r="R18782"/>
      <c r="S18782"/>
    </row>
    <row r="18783" spans="18:19" ht="15" customHeight="1">
      <c r="R18783"/>
      <c r="S18783"/>
    </row>
    <row r="18784" spans="18:19" ht="15" customHeight="1">
      <c r="R18784"/>
      <c r="S18784"/>
    </row>
    <row r="18785" spans="18:19" ht="15" customHeight="1">
      <c r="R18785"/>
      <c r="S18785"/>
    </row>
    <row r="18786" spans="18:19" ht="15" customHeight="1">
      <c r="R18786"/>
      <c r="S18786"/>
    </row>
    <row r="18787" spans="18:19" ht="15" customHeight="1">
      <c r="R18787"/>
      <c r="S18787"/>
    </row>
    <row r="18788" spans="18:19" ht="15" customHeight="1">
      <c r="R18788"/>
      <c r="S18788"/>
    </row>
    <row r="18789" spans="18:19" ht="15" customHeight="1">
      <c r="R18789"/>
      <c r="S18789"/>
    </row>
    <row r="18790" spans="18:19" ht="15" customHeight="1">
      <c r="R18790"/>
      <c r="S18790"/>
    </row>
    <row r="18791" spans="18:19" ht="15" customHeight="1">
      <c r="R18791"/>
      <c r="S18791"/>
    </row>
    <row r="18792" spans="18:19" ht="15" customHeight="1">
      <c r="R18792"/>
      <c r="S18792"/>
    </row>
    <row r="18793" spans="18:19" ht="15" customHeight="1">
      <c r="R18793"/>
      <c r="S18793"/>
    </row>
    <row r="18794" spans="18:19" ht="15" customHeight="1">
      <c r="R18794"/>
      <c r="S18794"/>
    </row>
    <row r="18795" spans="18:19" ht="15" customHeight="1">
      <c r="R18795"/>
      <c r="S18795"/>
    </row>
    <row r="18796" spans="18:19" ht="15" customHeight="1">
      <c r="R18796"/>
      <c r="S18796"/>
    </row>
    <row r="18797" spans="18:19" ht="15" customHeight="1">
      <c r="R18797"/>
      <c r="S18797"/>
    </row>
    <row r="18798" spans="18:19" ht="15" customHeight="1">
      <c r="R18798"/>
      <c r="S18798"/>
    </row>
    <row r="18799" spans="18:19" ht="15" customHeight="1">
      <c r="R18799"/>
      <c r="S18799"/>
    </row>
    <row r="18800" spans="18:19" ht="15" customHeight="1">
      <c r="R18800"/>
      <c r="S18800"/>
    </row>
    <row r="18801" spans="18:19" ht="15" customHeight="1">
      <c r="R18801"/>
      <c r="S18801"/>
    </row>
    <row r="18802" spans="18:19" ht="15" customHeight="1">
      <c r="R18802"/>
      <c r="S18802"/>
    </row>
    <row r="18803" spans="18:19" ht="15" customHeight="1">
      <c r="R18803"/>
      <c r="S18803"/>
    </row>
    <row r="18804" spans="18:19" ht="15" customHeight="1">
      <c r="R18804"/>
      <c r="S18804"/>
    </row>
    <row r="18805" spans="18:19" ht="15" customHeight="1">
      <c r="R18805"/>
      <c r="S18805"/>
    </row>
    <row r="18806" spans="18:19" ht="15" customHeight="1">
      <c r="R18806"/>
      <c r="S18806"/>
    </row>
    <row r="18807" spans="18:19" ht="15" customHeight="1">
      <c r="R18807"/>
      <c r="S18807"/>
    </row>
    <row r="18808" spans="18:19" ht="15" customHeight="1">
      <c r="R18808"/>
      <c r="S18808"/>
    </row>
    <row r="18809" spans="18:19" ht="15" customHeight="1">
      <c r="R18809"/>
      <c r="S18809"/>
    </row>
    <row r="18810" spans="18:19" ht="15" customHeight="1">
      <c r="R18810"/>
      <c r="S18810"/>
    </row>
    <row r="18811" spans="18:19" ht="15" customHeight="1">
      <c r="R18811"/>
      <c r="S18811"/>
    </row>
    <row r="18812" spans="18:19" ht="15" customHeight="1">
      <c r="R18812"/>
      <c r="S18812"/>
    </row>
    <row r="18813" spans="18:19" ht="15" customHeight="1">
      <c r="R18813"/>
      <c r="S18813"/>
    </row>
    <row r="18814" spans="18:19" ht="15" customHeight="1">
      <c r="R18814"/>
      <c r="S18814"/>
    </row>
    <row r="18815" spans="18:19" ht="15" customHeight="1">
      <c r="R18815"/>
      <c r="S18815"/>
    </row>
    <row r="18816" spans="18:19" ht="15" customHeight="1">
      <c r="R18816"/>
      <c r="S18816"/>
    </row>
    <row r="18817" spans="18:19" ht="15" customHeight="1">
      <c r="R18817"/>
      <c r="S18817"/>
    </row>
    <row r="18818" spans="18:19" ht="15" customHeight="1">
      <c r="R18818"/>
      <c r="S18818"/>
    </row>
    <row r="18819" spans="18:19" ht="15" customHeight="1">
      <c r="R18819"/>
      <c r="S18819"/>
    </row>
    <row r="18820" spans="18:19" ht="15" customHeight="1">
      <c r="R18820"/>
      <c r="S18820"/>
    </row>
    <row r="18821" spans="18:19" ht="15" customHeight="1">
      <c r="R18821"/>
      <c r="S18821"/>
    </row>
    <row r="18822" spans="18:19" ht="15" customHeight="1">
      <c r="R18822"/>
      <c r="S18822"/>
    </row>
    <row r="18823" spans="18:19" ht="15" customHeight="1">
      <c r="R18823"/>
      <c r="S18823"/>
    </row>
    <row r="18824" spans="18:19" ht="15" customHeight="1">
      <c r="R18824"/>
      <c r="S18824"/>
    </row>
    <row r="18825" spans="18:19" ht="15" customHeight="1">
      <c r="R18825"/>
      <c r="S18825"/>
    </row>
    <row r="18826" spans="18:19" ht="15" customHeight="1">
      <c r="R18826"/>
      <c r="S18826"/>
    </row>
    <row r="18827" spans="18:19" ht="15" customHeight="1">
      <c r="R18827"/>
      <c r="S18827"/>
    </row>
    <row r="18828" spans="18:19" ht="15" customHeight="1">
      <c r="R18828"/>
      <c r="S18828"/>
    </row>
    <row r="18829" spans="18:19" ht="15" customHeight="1">
      <c r="R18829"/>
      <c r="S18829"/>
    </row>
    <row r="18830" spans="18:19" ht="15" customHeight="1">
      <c r="R18830"/>
      <c r="S18830"/>
    </row>
    <row r="18831" spans="18:19" ht="15" customHeight="1">
      <c r="R18831"/>
      <c r="S18831"/>
    </row>
    <row r="18832" spans="18:19" ht="15" customHeight="1">
      <c r="R18832"/>
      <c r="S18832"/>
    </row>
    <row r="18833" spans="18:19" ht="15" customHeight="1">
      <c r="R18833"/>
      <c r="S18833"/>
    </row>
    <row r="18834" spans="18:19" ht="15" customHeight="1">
      <c r="R18834"/>
      <c r="S18834"/>
    </row>
    <row r="18835" spans="18:19" ht="15" customHeight="1">
      <c r="R18835"/>
      <c r="S18835"/>
    </row>
    <row r="18836" spans="18:19" ht="15" customHeight="1">
      <c r="R18836"/>
      <c r="S18836"/>
    </row>
    <row r="18837" spans="18:19" ht="15" customHeight="1">
      <c r="R18837"/>
      <c r="S18837"/>
    </row>
    <row r="18838" spans="18:19" ht="15" customHeight="1">
      <c r="R18838"/>
      <c r="S18838"/>
    </row>
    <row r="18839" spans="18:19" ht="15" customHeight="1">
      <c r="R18839"/>
      <c r="S18839"/>
    </row>
    <row r="18840" spans="18:19" ht="15" customHeight="1">
      <c r="R18840"/>
      <c r="S18840"/>
    </row>
    <row r="18841" spans="18:19" ht="15" customHeight="1">
      <c r="R18841"/>
      <c r="S18841"/>
    </row>
    <row r="18842" spans="18:19" ht="15" customHeight="1">
      <c r="R18842"/>
      <c r="S18842"/>
    </row>
    <row r="18843" spans="18:19" ht="15" customHeight="1">
      <c r="R18843"/>
      <c r="S18843"/>
    </row>
    <row r="18844" spans="18:19" ht="15" customHeight="1">
      <c r="R18844"/>
      <c r="S18844"/>
    </row>
    <row r="18845" spans="18:19" ht="15" customHeight="1">
      <c r="R18845"/>
      <c r="S18845"/>
    </row>
    <row r="18846" spans="18:19" ht="15" customHeight="1">
      <c r="R18846"/>
      <c r="S18846"/>
    </row>
    <row r="18847" spans="18:19" ht="15" customHeight="1">
      <c r="R18847"/>
      <c r="S18847"/>
    </row>
    <row r="18848" spans="18:19" ht="15" customHeight="1">
      <c r="R18848"/>
      <c r="S18848"/>
    </row>
    <row r="18849" spans="18:19" ht="15" customHeight="1">
      <c r="R18849"/>
      <c r="S18849"/>
    </row>
    <row r="18850" spans="18:19" ht="15" customHeight="1">
      <c r="R18850"/>
      <c r="S18850"/>
    </row>
    <row r="18851" spans="18:19" ht="15" customHeight="1">
      <c r="R18851"/>
      <c r="S18851"/>
    </row>
    <row r="18852" spans="18:19" ht="15" customHeight="1">
      <c r="R18852"/>
      <c r="S18852"/>
    </row>
    <row r="18853" spans="18:19" ht="15" customHeight="1">
      <c r="R18853"/>
      <c r="S18853"/>
    </row>
    <row r="18854" spans="18:19" ht="15" customHeight="1">
      <c r="R18854"/>
      <c r="S18854"/>
    </row>
    <row r="18855" spans="18:19" ht="15" customHeight="1">
      <c r="R18855"/>
      <c r="S18855"/>
    </row>
    <row r="18856" spans="18:19" ht="15" customHeight="1">
      <c r="R18856"/>
      <c r="S18856"/>
    </row>
    <row r="18857" spans="18:19" ht="15" customHeight="1">
      <c r="R18857"/>
      <c r="S18857"/>
    </row>
    <row r="18858" spans="18:19" ht="15" customHeight="1">
      <c r="R18858"/>
      <c r="S18858"/>
    </row>
    <row r="18859" spans="18:19" ht="15" customHeight="1">
      <c r="R18859"/>
      <c r="S18859"/>
    </row>
    <row r="18860" spans="18:19" ht="15" customHeight="1">
      <c r="R18860"/>
      <c r="S18860"/>
    </row>
    <row r="18861" spans="18:19" ht="15" customHeight="1">
      <c r="R18861"/>
      <c r="S18861"/>
    </row>
    <row r="18862" spans="18:19" ht="15" customHeight="1">
      <c r="R18862"/>
      <c r="S18862"/>
    </row>
    <row r="18863" spans="18:19" ht="15" customHeight="1">
      <c r="R18863"/>
      <c r="S18863"/>
    </row>
    <row r="18864" spans="18:19" ht="15" customHeight="1">
      <c r="R18864"/>
      <c r="S18864"/>
    </row>
    <row r="18865" spans="18:19" ht="15" customHeight="1">
      <c r="R18865"/>
      <c r="S18865"/>
    </row>
    <row r="18866" spans="18:19" ht="15" customHeight="1">
      <c r="R18866"/>
      <c r="S18866"/>
    </row>
    <row r="18867" spans="18:19" ht="15" customHeight="1">
      <c r="R18867"/>
      <c r="S18867"/>
    </row>
    <row r="18868" spans="18:19" ht="15" customHeight="1">
      <c r="R18868"/>
      <c r="S18868"/>
    </row>
    <row r="18869" spans="18:19" ht="15" customHeight="1">
      <c r="R18869"/>
      <c r="S18869"/>
    </row>
    <row r="18870" spans="18:19" ht="15" customHeight="1">
      <c r="R18870"/>
      <c r="S18870"/>
    </row>
    <row r="18871" spans="18:19" ht="15" customHeight="1">
      <c r="R18871"/>
      <c r="S18871"/>
    </row>
    <row r="18872" spans="18:19" ht="15" customHeight="1">
      <c r="R18872"/>
      <c r="S18872"/>
    </row>
    <row r="18873" spans="18:19" ht="15" customHeight="1">
      <c r="R18873"/>
      <c r="S18873"/>
    </row>
    <row r="18874" spans="18:19" ht="15" customHeight="1">
      <c r="R18874"/>
      <c r="S18874"/>
    </row>
    <row r="18875" spans="18:19" ht="15" customHeight="1">
      <c r="R18875"/>
      <c r="S18875"/>
    </row>
    <row r="18876" spans="18:19" ht="15" customHeight="1">
      <c r="R18876"/>
      <c r="S18876"/>
    </row>
    <row r="18877" spans="18:19" ht="15" customHeight="1">
      <c r="R18877"/>
      <c r="S18877"/>
    </row>
    <row r="18878" spans="18:19" ht="15" customHeight="1">
      <c r="R18878"/>
      <c r="S18878"/>
    </row>
    <row r="18879" spans="18:19" ht="15" customHeight="1">
      <c r="R18879"/>
      <c r="S18879"/>
    </row>
    <row r="18880" spans="18:19" ht="15" customHeight="1">
      <c r="R18880"/>
      <c r="S18880"/>
    </row>
    <row r="18881" spans="18:19" ht="15" customHeight="1">
      <c r="R18881"/>
      <c r="S18881"/>
    </row>
    <row r="18882" spans="18:19" ht="15" customHeight="1">
      <c r="R18882"/>
      <c r="S18882"/>
    </row>
    <row r="18883" spans="18:19" ht="15" customHeight="1">
      <c r="R18883"/>
      <c r="S18883"/>
    </row>
    <row r="18884" spans="18:19" ht="15" customHeight="1">
      <c r="R18884"/>
      <c r="S18884"/>
    </row>
    <row r="18885" spans="18:19" ht="15" customHeight="1">
      <c r="R18885"/>
      <c r="S18885"/>
    </row>
    <row r="18886" spans="18:19" ht="15" customHeight="1">
      <c r="R18886"/>
      <c r="S18886"/>
    </row>
    <row r="18887" spans="18:19" ht="15" customHeight="1">
      <c r="R18887"/>
      <c r="S18887"/>
    </row>
    <row r="18888" spans="18:19" ht="15" customHeight="1">
      <c r="R18888"/>
      <c r="S18888"/>
    </row>
    <row r="18889" spans="18:19" ht="15" customHeight="1">
      <c r="R18889"/>
      <c r="S18889"/>
    </row>
    <row r="18890" spans="18:19" ht="15" customHeight="1">
      <c r="R18890"/>
      <c r="S18890"/>
    </row>
    <row r="18891" spans="18:19" ht="15" customHeight="1">
      <c r="R18891"/>
      <c r="S18891"/>
    </row>
    <row r="18892" spans="18:19" ht="15" customHeight="1">
      <c r="R18892"/>
      <c r="S18892"/>
    </row>
    <row r="18893" spans="18:19" ht="15" customHeight="1">
      <c r="R18893"/>
      <c r="S18893"/>
    </row>
    <row r="18894" spans="18:19" ht="15" customHeight="1">
      <c r="R18894"/>
      <c r="S18894"/>
    </row>
    <row r="18895" spans="18:19" ht="15" customHeight="1">
      <c r="R18895"/>
      <c r="S18895"/>
    </row>
    <row r="18896" spans="18:19" ht="15" customHeight="1">
      <c r="R18896"/>
      <c r="S18896"/>
    </row>
    <row r="18897" spans="18:19" ht="15" customHeight="1">
      <c r="R18897"/>
      <c r="S18897"/>
    </row>
    <row r="18898" spans="18:19" ht="15" customHeight="1">
      <c r="R18898"/>
      <c r="S18898"/>
    </row>
    <row r="18899" spans="18:19" ht="15" customHeight="1">
      <c r="R18899"/>
      <c r="S18899"/>
    </row>
    <row r="18900" spans="18:19" ht="15" customHeight="1">
      <c r="R18900"/>
      <c r="S18900"/>
    </row>
    <row r="18901" spans="18:19" ht="15" customHeight="1">
      <c r="R18901"/>
      <c r="S18901"/>
    </row>
    <row r="18902" spans="18:19" ht="15" customHeight="1">
      <c r="R18902"/>
      <c r="S18902"/>
    </row>
    <row r="18903" spans="18:19" ht="15" customHeight="1">
      <c r="R18903"/>
      <c r="S18903"/>
    </row>
    <row r="18904" spans="18:19" ht="15" customHeight="1">
      <c r="R18904"/>
      <c r="S18904"/>
    </row>
    <row r="18905" spans="18:19" ht="15" customHeight="1">
      <c r="R18905"/>
      <c r="S18905"/>
    </row>
    <row r="18906" spans="18:19" ht="15" customHeight="1">
      <c r="R18906"/>
      <c r="S18906"/>
    </row>
    <row r="18907" spans="18:19" ht="15" customHeight="1">
      <c r="R18907"/>
      <c r="S18907"/>
    </row>
    <row r="18908" spans="18:19" ht="15" customHeight="1">
      <c r="R18908"/>
      <c r="S18908"/>
    </row>
    <row r="18909" spans="18:19" ht="15" customHeight="1">
      <c r="R18909"/>
      <c r="S18909"/>
    </row>
    <row r="18910" spans="18:19" ht="15" customHeight="1">
      <c r="R18910"/>
      <c r="S18910"/>
    </row>
    <row r="18911" spans="18:19" ht="15" customHeight="1">
      <c r="R18911"/>
      <c r="S18911"/>
    </row>
    <row r="18912" spans="18:19" ht="15" customHeight="1">
      <c r="R18912"/>
      <c r="S18912"/>
    </row>
    <row r="18913" spans="18:19" ht="15" customHeight="1">
      <c r="R18913"/>
      <c r="S18913"/>
    </row>
    <row r="18914" spans="18:19" ht="15" customHeight="1">
      <c r="R18914"/>
      <c r="S18914"/>
    </row>
    <row r="18915" spans="18:19" ht="15" customHeight="1">
      <c r="R18915"/>
      <c r="S18915"/>
    </row>
    <row r="18916" spans="18:19" ht="15" customHeight="1">
      <c r="R18916"/>
      <c r="S18916"/>
    </row>
    <row r="18917" spans="18:19" ht="15" customHeight="1">
      <c r="R18917"/>
      <c r="S18917"/>
    </row>
    <row r="18918" spans="18:19" ht="15" customHeight="1">
      <c r="R18918"/>
      <c r="S18918"/>
    </row>
    <row r="18919" spans="18:19" ht="15" customHeight="1">
      <c r="R18919"/>
      <c r="S18919"/>
    </row>
    <row r="18920" spans="18:19" ht="15" customHeight="1">
      <c r="R18920"/>
      <c r="S18920"/>
    </row>
    <row r="18921" spans="18:19" ht="15" customHeight="1">
      <c r="R18921"/>
      <c r="S18921"/>
    </row>
    <row r="18922" spans="18:19" ht="15" customHeight="1">
      <c r="R18922"/>
      <c r="S18922"/>
    </row>
    <row r="18923" spans="18:19" ht="15" customHeight="1">
      <c r="R18923"/>
      <c r="S18923"/>
    </row>
    <row r="18924" spans="18:19" ht="15" customHeight="1">
      <c r="R18924"/>
      <c r="S18924"/>
    </row>
    <row r="18925" spans="18:19" ht="15" customHeight="1">
      <c r="R18925"/>
      <c r="S18925"/>
    </row>
    <row r="18926" spans="18:19" ht="15" customHeight="1">
      <c r="R18926"/>
      <c r="S18926"/>
    </row>
    <row r="18927" spans="18:19" ht="15" customHeight="1">
      <c r="R18927"/>
      <c r="S18927"/>
    </row>
    <row r="18928" spans="18:19" ht="15" customHeight="1">
      <c r="R18928"/>
      <c r="S18928"/>
    </row>
    <row r="18929" spans="18:19" ht="15" customHeight="1">
      <c r="R18929"/>
      <c r="S18929"/>
    </row>
    <row r="18930" spans="18:19" ht="15" customHeight="1">
      <c r="R18930"/>
      <c r="S18930"/>
    </row>
    <row r="18931" spans="18:19" ht="15" customHeight="1">
      <c r="R18931"/>
      <c r="S18931"/>
    </row>
    <row r="18932" spans="18:19" ht="15" customHeight="1">
      <c r="R18932"/>
      <c r="S18932"/>
    </row>
    <row r="18933" spans="18:19" ht="15" customHeight="1">
      <c r="R18933"/>
      <c r="S18933"/>
    </row>
    <row r="18934" spans="18:19" ht="15" customHeight="1">
      <c r="R18934"/>
      <c r="S18934"/>
    </row>
    <row r="18935" spans="18:19" ht="15" customHeight="1">
      <c r="R18935"/>
      <c r="S18935"/>
    </row>
    <row r="18936" spans="18:19" ht="15" customHeight="1">
      <c r="R18936"/>
      <c r="S18936"/>
    </row>
    <row r="18937" spans="18:19" ht="15" customHeight="1">
      <c r="R18937"/>
      <c r="S18937"/>
    </row>
    <row r="18938" spans="18:19" ht="15" customHeight="1">
      <c r="R18938"/>
      <c r="S18938"/>
    </row>
    <row r="18939" spans="18:19" ht="15" customHeight="1">
      <c r="R18939"/>
      <c r="S18939"/>
    </row>
    <row r="18940" spans="18:19" ht="15" customHeight="1">
      <c r="R18940"/>
      <c r="S18940"/>
    </row>
    <row r="18941" spans="18:19" ht="15" customHeight="1">
      <c r="R18941"/>
      <c r="S18941"/>
    </row>
    <row r="18942" spans="18:19" ht="15" customHeight="1">
      <c r="R18942"/>
      <c r="S18942"/>
    </row>
    <row r="18943" spans="18:19" ht="15" customHeight="1">
      <c r="R18943"/>
      <c r="S18943"/>
    </row>
    <row r="18944" spans="18:19" ht="15" customHeight="1">
      <c r="R18944"/>
      <c r="S18944"/>
    </row>
    <row r="18945" spans="18:19" ht="15" customHeight="1">
      <c r="R18945"/>
      <c r="S18945"/>
    </row>
    <row r="18946" spans="18:19" ht="15" customHeight="1">
      <c r="R18946"/>
      <c r="S18946"/>
    </row>
    <row r="18947" spans="18:19" ht="15" customHeight="1">
      <c r="R18947"/>
      <c r="S18947"/>
    </row>
    <row r="18948" spans="18:19" ht="15" customHeight="1">
      <c r="R18948"/>
      <c r="S18948"/>
    </row>
    <row r="18949" spans="18:19" ht="15" customHeight="1">
      <c r="R18949"/>
      <c r="S18949"/>
    </row>
    <row r="18950" spans="18:19" ht="15" customHeight="1">
      <c r="R18950"/>
      <c r="S18950"/>
    </row>
    <row r="18951" spans="18:19" ht="15" customHeight="1">
      <c r="R18951"/>
      <c r="S18951"/>
    </row>
    <row r="18952" spans="18:19" ht="15" customHeight="1">
      <c r="R18952"/>
      <c r="S18952"/>
    </row>
    <row r="18953" spans="18:19" ht="15" customHeight="1">
      <c r="R18953"/>
      <c r="S18953"/>
    </row>
    <row r="18954" spans="18:19" ht="15" customHeight="1">
      <c r="R18954"/>
      <c r="S18954"/>
    </row>
    <row r="18955" spans="18:19" ht="15" customHeight="1">
      <c r="R18955"/>
      <c r="S18955"/>
    </row>
    <row r="18956" spans="18:19" ht="15" customHeight="1">
      <c r="R18956"/>
      <c r="S18956"/>
    </row>
    <row r="18957" spans="18:19" ht="15" customHeight="1">
      <c r="R18957"/>
      <c r="S18957"/>
    </row>
    <row r="18958" spans="18:19" ht="15" customHeight="1">
      <c r="R18958"/>
      <c r="S18958"/>
    </row>
    <row r="18959" spans="18:19" ht="15" customHeight="1">
      <c r="R18959"/>
      <c r="S18959"/>
    </row>
    <row r="18960" spans="18:19" ht="15" customHeight="1">
      <c r="R18960"/>
      <c r="S18960"/>
    </row>
    <row r="18961" spans="18:19" ht="15" customHeight="1">
      <c r="R18961"/>
      <c r="S18961"/>
    </row>
    <row r="18962" spans="18:19" ht="15" customHeight="1">
      <c r="R18962"/>
      <c r="S18962"/>
    </row>
    <row r="18963" spans="18:19" ht="15" customHeight="1">
      <c r="R18963"/>
      <c r="S18963"/>
    </row>
    <row r="18964" spans="18:19" ht="15" customHeight="1">
      <c r="R18964"/>
      <c r="S18964"/>
    </row>
    <row r="18965" spans="18:19" ht="15" customHeight="1">
      <c r="R18965"/>
      <c r="S18965"/>
    </row>
    <row r="18966" spans="18:19" ht="15" customHeight="1">
      <c r="R18966"/>
      <c r="S18966"/>
    </row>
    <row r="18967" spans="18:19" ht="15" customHeight="1">
      <c r="R18967"/>
      <c r="S18967"/>
    </row>
    <row r="18968" spans="18:19" ht="15" customHeight="1">
      <c r="R18968"/>
      <c r="S18968"/>
    </row>
    <row r="18969" spans="18:19" ht="15" customHeight="1">
      <c r="R18969"/>
      <c r="S18969"/>
    </row>
    <row r="18970" spans="18:19" ht="15" customHeight="1">
      <c r="R18970"/>
      <c r="S18970"/>
    </row>
    <row r="18971" spans="18:19" ht="15" customHeight="1">
      <c r="R18971"/>
      <c r="S18971"/>
    </row>
    <row r="18972" spans="18:19" ht="15" customHeight="1">
      <c r="R18972"/>
      <c r="S18972"/>
    </row>
    <row r="18973" spans="18:19" ht="15" customHeight="1">
      <c r="R18973"/>
      <c r="S18973"/>
    </row>
    <row r="18974" spans="18:19" ht="15" customHeight="1">
      <c r="R18974"/>
      <c r="S18974"/>
    </row>
    <row r="18975" spans="18:19" ht="15" customHeight="1">
      <c r="R18975"/>
      <c r="S18975"/>
    </row>
    <row r="18976" spans="18:19" ht="15" customHeight="1">
      <c r="R18976"/>
      <c r="S18976"/>
    </row>
    <row r="18977" spans="18:19" ht="15" customHeight="1">
      <c r="R18977"/>
      <c r="S18977"/>
    </row>
    <row r="18978" spans="18:19" ht="15" customHeight="1">
      <c r="R18978"/>
      <c r="S18978"/>
    </row>
    <row r="18979" spans="18:19" ht="15" customHeight="1">
      <c r="R18979"/>
      <c r="S18979"/>
    </row>
    <row r="18980" spans="18:19" ht="15" customHeight="1">
      <c r="R18980"/>
      <c r="S18980"/>
    </row>
    <row r="18981" spans="18:19" ht="15" customHeight="1">
      <c r="R18981"/>
      <c r="S18981"/>
    </row>
    <row r="18982" spans="18:19" ht="15" customHeight="1">
      <c r="R18982"/>
      <c r="S18982"/>
    </row>
    <row r="18983" spans="18:19" ht="15" customHeight="1">
      <c r="R18983"/>
      <c r="S18983"/>
    </row>
    <row r="18984" spans="18:19" ht="15" customHeight="1">
      <c r="R18984"/>
      <c r="S18984"/>
    </row>
    <row r="18985" spans="18:19" ht="15" customHeight="1">
      <c r="R18985"/>
      <c r="S18985"/>
    </row>
    <row r="18986" spans="18:19" ht="15" customHeight="1">
      <c r="R18986"/>
      <c r="S18986"/>
    </row>
    <row r="18987" spans="18:19" ht="15" customHeight="1">
      <c r="R18987"/>
      <c r="S18987"/>
    </row>
    <row r="18988" spans="18:19" ht="15" customHeight="1">
      <c r="R18988"/>
      <c r="S18988"/>
    </row>
    <row r="18989" spans="18:19" ht="15" customHeight="1">
      <c r="R18989"/>
      <c r="S18989"/>
    </row>
    <row r="18990" spans="18:19" ht="15" customHeight="1">
      <c r="R18990"/>
      <c r="S18990"/>
    </row>
    <row r="18991" spans="18:19" ht="15" customHeight="1">
      <c r="R18991"/>
      <c r="S18991"/>
    </row>
    <row r="18992" spans="18:19" ht="15" customHeight="1">
      <c r="R18992"/>
      <c r="S18992"/>
    </row>
    <row r="18993" spans="18:19" ht="15" customHeight="1">
      <c r="R18993"/>
      <c r="S18993"/>
    </row>
    <row r="18994" spans="18:19" ht="15" customHeight="1">
      <c r="R18994"/>
      <c r="S18994"/>
    </row>
    <row r="18995" spans="18:19" ht="15" customHeight="1">
      <c r="R18995"/>
      <c r="S18995"/>
    </row>
    <row r="18996" spans="18:19" ht="15" customHeight="1">
      <c r="R18996"/>
      <c r="S18996"/>
    </row>
    <row r="18997" spans="18:19" ht="15" customHeight="1">
      <c r="R18997"/>
      <c r="S18997"/>
    </row>
    <row r="18998" spans="18:19" ht="15" customHeight="1">
      <c r="R18998"/>
      <c r="S18998"/>
    </row>
    <row r="18999" spans="18:19" ht="15" customHeight="1">
      <c r="R18999"/>
      <c r="S18999"/>
    </row>
    <row r="19000" spans="18:19" ht="15" customHeight="1">
      <c r="R19000"/>
      <c r="S19000"/>
    </row>
    <row r="19001" spans="18:19" ht="15" customHeight="1">
      <c r="R19001"/>
      <c r="S19001"/>
    </row>
    <row r="19002" spans="18:19" ht="15" customHeight="1">
      <c r="R19002"/>
      <c r="S19002"/>
    </row>
    <row r="19003" spans="18:19" ht="15" customHeight="1">
      <c r="R19003"/>
      <c r="S19003"/>
    </row>
    <row r="19004" spans="18:19" ht="15" customHeight="1">
      <c r="R19004"/>
      <c r="S19004"/>
    </row>
    <row r="19005" spans="18:19" ht="15" customHeight="1">
      <c r="R19005"/>
      <c r="S19005"/>
    </row>
    <row r="19006" spans="18:19" ht="15" customHeight="1">
      <c r="R19006"/>
      <c r="S19006"/>
    </row>
    <row r="19007" spans="18:19" ht="15" customHeight="1">
      <c r="R19007"/>
      <c r="S19007"/>
    </row>
    <row r="19008" spans="18:19" ht="15" customHeight="1">
      <c r="R19008"/>
      <c r="S19008"/>
    </row>
    <row r="19009" spans="18:19" ht="15" customHeight="1">
      <c r="R19009"/>
      <c r="S19009"/>
    </row>
    <row r="19010" spans="18:19" ht="15" customHeight="1">
      <c r="R19010"/>
      <c r="S19010"/>
    </row>
    <row r="19011" spans="18:19" ht="15" customHeight="1">
      <c r="R19011"/>
      <c r="S19011"/>
    </row>
    <row r="19012" spans="18:19" ht="15" customHeight="1">
      <c r="R19012"/>
      <c r="S19012"/>
    </row>
    <row r="19013" spans="18:19" ht="15" customHeight="1">
      <c r="R19013"/>
      <c r="S19013"/>
    </row>
    <row r="19014" spans="18:19" ht="15" customHeight="1">
      <c r="R19014"/>
      <c r="S19014"/>
    </row>
    <row r="19015" spans="18:19" ht="15" customHeight="1">
      <c r="R19015"/>
      <c r="S19015"/>
    </row>
    <row r="19016" spans="18:19" ht="15" customHeight="1">
      <c r="R19016"/>
      <c r="S19016"/>
    </row>
    <row r="19017" spans="18:19" ht="15" customHeight="1">
      <c r="R19017"/>
      <c r="S19017"/>
    </row>
    <row r="19018" spans="18:19" ht="15" customHeight="1">
      <c r="R19018"/>
      <c r="S19018"/>
    </row>
    <row r="19019" spans="18:19" ht="15" customHeight="1">
      <c r="R19019"/>
      <c r="S19019"/>
    </row>
    <row r="19020" spans="18:19" ht="15" customHeight="1">
      <c r="R19020"/>
      <c r="S19020"/>
    </row>
    <row r="19021" spans="18:19" ht="15" customHeight="1">
      <c r="R19021"/>
      <c r="S19021"/>
    </row>
    <row r="19022" spans="18:19" ht="15" customHeight="1">
      <c r="R19022"/>
      <c r="S19022"/>
    </row>
    <row r="19023" spans="18:19" ht="15" customHeight="1">
      <c r="R19023"/>
      <c r="S19023"/>
    </row>
    <row r="19024" spans="18:19" ht="15" customHeight="1">
      <c r="R19024"/>
      <c r="S19024"/>
    </row>
    <row r="19025" spans="18:19" ht="15" customHeight="1">
      <c r="R19025"/>
      <c r="S19025"/>
    </row>
    <row r="19026" spans="18:19" ht="15" customHeight="1">
      <c r="R19026"/>
      <c r="S19026"/>
    </row>
    <row r="19027" spans="18:19" ht="15" customHeight="1">
      <c r="R19027"/>
      <c r="S19027"/>
    </row>
    <row r="19028" spans="18:19" ht="15" customHeight="1">
      <c r="R19028"/>
      <c r="S19028"/>
    </row>
    <row r="19029" spans="18:19" ht="15" customHeight="1">
      <c r="R19029"/>
      <c r="S19029"/>
    </row>
    <row r="19030" spans="18:19" ht="15" customHeight="1">
      <c r="R19030"/>
      <c r="S19030"/>
    </row>
    <row r="19031" spans="18:19" ht="15" customHeight="1">
      <c r="R19031"/>
      <c r="S19031"/>
    </row>
    <row r="19032" spans="18:19" ht="15" customHeight="1">
      <c r="R19032"/>
      <c r="S19032"/>
    </row>
    <row r="19033" spans="18:19" ht="15" customHeight="1">
      <c r="R19033"/>
      <c r="S19033"/>
    </row>
    <row r="19034" spans="18:19" ht="15" customHeight="1">
      <c r="R19034"/>
      <c r="S19034"/>
    </row>
    <row r="19035" spans="18:19" ht="15" customHeight="1">
      <c r="R19035"/>
      <c r="S19035"/>
    </row>
    <row r="19036" spans="18:19" ht="15" customHeight="1">
      <c r="R19036"/>
      <c r="S19036"/>
    </row>
    <row r="19037" spans="18:19" ht="15" customHeight="1">
      <c r="R19037"/>
      <c r="S19037"/>
    </row>
    <row r="19038" spans="18:19" ht="15" customHeight="1">
      <c r="R19038"/>
      <c r="S19038"/>
    </row>
    <row r="19039" spans="18:19" ht="15" customHeight="1">
      <c r="R19039"/>
      <c r="S19039"/>
    </row>
    <row r="19040" spans="18:19" ht="15" customHeight="1">
      <c r="R19040"/>
      <c r="S19040"/>
    </row>
    <row r="19041" spans="18:19" ht="15" customHeight="1">
      <c r="R19041"/>
      <c r="S19041"/>
    </row>
    <row r="19042" spans="18:19" ht="15" customHeight="1">
      <c r="R19042"/>
      <c r="S19042"/>
    </row>
    <row r="19043" spans="18:19" ht="15" customHeight="1">
      <c r="R19043"/>
      <c r="S19043"/>
    </row>
    <row r="19044" spans="18:19" ht="15" customHeight="1">
      <c r="R19044"/>
      <c r="S19044"/>
    </row>
    <row r="19045" spans="18:19" ht="15" customHeight="1">
      <c r="R19045"/>
      <c r="S19045"/>
    </row>
    <row r="19046" spans="18:19" ht="15" customHeight="1">
      <c r="R19046"/>
      <c r="S19046"/>
    </row>
    <row r="19047" spans="18:19" ht="15" customHeight="1">
      <c r="R19047"/>
      <c r="S19047"/>
    </row>
    <row r="19048" spans="18:19" ht="15" customHeight="1">
      <c r="R19048"/>
      <c r="S19048"/>
    </row>
    <row r="19049" spans="18:19" ht="15" customHeight="1">
      <c r="R19049"/>
      <c r="S19049"/>
    </row>
    <row r="19050" spans="18:19" ht="15" customHeight="1">
      <c r="R19050"/>
      <c r="S19050"/>
    </row>
    <row r="19051" spans="18:19" ht="15" customHeight="1">
      <c r="R19051"/>
      <c r="S19051"/>
    </row>
    <row r="19052" spans="18:19" ht="15" customHeight="1">
      <c r="R19052"/>
      <c r="S19052"/>
    </row>
    <row r="19053" spans="18:19" ht="15" customHeight="1">
      <c r="R19053"/>
      <c r="S19053"/>
    </row>
    <row r="19054" spans="18:19" ht="15" customHeight="1">
      <c r="R19054"/>
      <c r="S19054"/>
    </row>
    <row r="19055" spans="18:19" ht="15" customHeight="1">
      <c r="R19055"/>
      <c r="S19055"/>
    </row>
    <row r="19056" spans="18:19" ht="15" customHeight="1">
      <c r="R19056"/>
      <c r="S19056"/>
    </row>
    <row r="19057" spans="18:19" ht="15" customHeight="1">
      <c r="R19057"/>
      <c r="S19057"/>
    </row>
    <row r="19058" spans="18:19" ht="15" customHeight="1">
      <c r="R19058"/>
      <c r="S19058"/>
    </row>
    <row r="19059" spans="18:19" ht="15" customHeight="1">
      <c r="R19059"/>
      <c r="S19059"/>
    </row>
    <row r="19060" spans="18:19" ht="15" customHeight="1">
      <c r="R19060"/>
      <c r="S19060"/>
    </row>
    <row r="19061" spans="18:19" ht="15" customHeight="1">
      <c r="R19061"/>
      <c r="S19061"/>
    </row>
    <row r="19062" spans="18:19" ht="15" customHeight="1">
      <c r="R19062"/>
      <c r="S19062"/>
    </row>
    <row r="19063" spans="18:19" ht="15" customHeight="1">
      <c r="R19063"/>
      <c r="S19063"/>
    </row>
    <row r="19064" spans="18:19" ht="15" customHeight="1">
      <c r="R19064"/>
      <c r="S19064"/>
    </row>
    <row r="19065" spans="18:19" ht="15" customHeight="1">
      <c r="R19065"/>
      <c r="S19065"/>
    </row>
    <row r="19066" spans="18:19" ht="15" customHeight="1">
      <c r="R19066"/>
      <c r="S19066"/>
    </row>
    <row r="19067" spans="18:19" ht="15" customHeight="1">
      <c r="R19067"/>
      <c r="S19067"/>
    </row>
    <row r="19068" spans="18:19" ht="15" customHeight="1">
      <c r="R19068"/>
      <c r="S19068"/>
    </row>
    <row r="19069" spans="18:19" ht="15" customHeight="1">
      <c r="R19069"/>
      <c r="S19069"/>
    </row>
    <row r="19070" spans="18:19" ht="15" customHeight="1">
      <c r="R19070"/>
      <c r="S19070"/>
    </row>
    <row r="19071" spans="18:19" ht="15" customHeight="1">
      <c r="R19071"/>
      <c r="S19071"/>
    </row>
    <row r="19072" spans="18:19" ht="15" customHeight="1">
      <c r="R19072"/>
      <c r="S19072"/>
    </row>
    <row r="19073" spans="18:19" ht="15" customHeight="1">
      <c r="R19073"/>
      <c r="S19073"/>
    </row>
    <row r="19074" spans="18:19" ht="15" customHeight="1">
      <c r="R19074"/>
      <c r="S19074"/>
    </row>
    <row r="19075" spans="18:19" ht="15" customHeight="1">
      <c r="R19075"/>
      <c r="S19075"/>
    </row>
    <row r="19076" spans="18:19" ht="15" customHeight="1">
      <c r="R19076"/>
      <c r="S19076"/>
    </row>
    <row r="19077" spans="18:19" ht="15" customHeight="1">
      <c r="R19077"/>
      <c r="S19077"/>
    </row>
    <row r="19078" spans="18:19" ht="15" customHeight="1">
      <c r="R19078"/>
      <c r="S19078"/>
    </row>
    <row r="19079" spans="18:19" ht="15" customHeight="1">
      <c r="R19079"/>
      <c r="S19079"/>
    </row>
    <row r="19080" spans="18:19" ht="15" customHeight="1">
      <c r="R19080"/>
      <c r="S19080"/>
    </row>
    <row r="19081" spans="18:19" ht="15" customHeight="1">
      <c r="R19081"/>
      <c r="S19081"/>
    </row>
    <row r="19082" spans="18:19" ht="15" customHeight="1">
      <c r="R19082"/>
      <c r="S19082"/>
    </row>
    <row r="19083" spans="18:19" ht="15" customHeight="1">
      <c r="R19083"/>
      <c r="S19083"/>
    </row>
    <row r="19084" spans="18:19" ht="15" customHeight="1">
      <c r="R19084"/>
      <c r="S19084"/>
    </row>
    <row r="19085" spans="18:19" ht="15" customHeight="1">
      <c r="R19085"/>
      <c r="S19085"/>
    </row>
    <row r="19086" spans="18:19" ht="15" customHeight="1">
      <c r="R19086"/>
      <c r="S19086"/>
    </row>
    <row r="19087" spans="18:19" ht="15" customHeight="1">
      <c r="R19087"/>
      <c r="S19087"/>
    </row>
    <row r="19088" spans="18:19" ht="15" customHeight="1">
      <c r="R19088"/>
      <c r="S19088"/>
    </row>
    <row r="19089" spans="18:19" ht="15" customHeight="1">
      <c r="R19089"/>
      <c r="S19089"/>
    </row>
    <row r="19090" spans="18:19" ht="15" customHeight="1">
      <c r="R19090"/>
      <c r="S19090"/>
    </row>
    <row r="19091" spans="18:19" ht="15" customHeight="1">
      <c r="R19091"/>
      <c r="S19091"/>
    </row>
    <row r="19092" spans="18:19" ht="15" customHeight="1">
      <c r="R19092"/>
      <c r="S19092"/>
    </row>
    <row r="19093" spans="18:19" ht="15" customHeight="1">
      <c r="R19093"/>
      <c r="S19093"/>
    </row>
    <row r="19094" spans="18:19" ht="15" customHeight="1">
      <c r="R19094"/>
      <c r="S19094"/>
    </row>
    <row r="19095" spans="18:19" ht="15" customHeight="1">
      <c r="R19095"/>
      <c r="S19095"/>
    </row>
    <row r="19096" spans="18:19" ht="15" customHeight="1">
      <c r="R19096"/>
      <c r="S19096"/>
    </row>
    <row r="19097" spans="18:19" ht="15" customHeight="1">
      <c r="R19097"/>
      <c r="S19097"/>
    </row>
    <row r="19098" spans="18:19" ht="15" customHeight="1">
      <c r="R19098"/>
      <c r="S19098"/>
    </row>
    <row r="19099" spans="18:19" ht="15" customHeight="1">
      <c r="R19099"/>
      <c r="S19099"/>
    </row>
    <row r="19100" spans="18:19" ht="15" customHeight="1">
      <c r="R19100"/>
      <c r="S19100"/>
    </row>
    <row r="19101" spans="18:19" ht="15" customHeight="1">
      <c r="R19101"/>
      <c r="S19101"/>
    </row>
    <row r="19102" spans="18:19" ht="15" customHeight="1">
      <c r="R19102"/>
      <c r="S19102"/>
    </row>
    <row r="19103" spans="18:19" ht="15" customHeight="1">
      <c r="R19103"/>
      <c r="S19103"/>
    </row>
    <row r="19104" spans="18:19" ht="15" customHeight="1">
      <c r="R19104"/>
      <c r="S19104"/>
    </row>
    <row r="19105" spans="18:19" ht="15" customHeight="1">
      <c r="R19105"/>
      <c r="S19105"/>
    </row>
    <row r="19106" spans="18:19" ht="15" customHeight="1">
      <c r="R19106"/>
      <c r="S19106"/>
    </row>
    <row r="19107" spans="18:19" ht="15" customHeight="1">
      <c r="R19107"/>
      <c r="S19107"/>
    </row>
    <row r="19108" spans="18:19" ht="15" customHeight="1">
      <c r="R19108"/>
      <c r="S19108"/>
    </row>
    <row r="19109" spans="18:19" ht="15" customHeight="1">
      <c r="R19109"/>
      <c r="S19109"/>
    </row>
    <row r="19110" spans="18:19" ht="15" customHeight="1">
      <c r="R19110"/>
      <c r="S19110"/>
    </row>
    <row r="19111" spans="18:19" ht="15" customHeight="1">
      <c r="R19111"/>
      <c r="S19111"/>
    </row>
    <row r="19112" spans="18:19" ht="15" customHeight="1">
      <c r="R19112"/>
      <c r="S19112"/>
    </row>
    <row r="19113" spans="18:19" ht="15" customHeight="1">
      <c r="R19113"/>
      <c r="S19113"/>
    </row>
    <row r="19114" spans="18:19" ht="15" customHeight="1">
      <c r="R19114"/>
      <c r="S19114"/>
    </row>
    <row r="19115" spans="18:19" ht="15" customHeight="1">
      <c r="R19115"/>
      <c r="S19115"/>
    </row>
    <row r="19116" spans="18:19" ht="15" customHeight="1">
      <c r="R19116"/>
      <c r="S19116"/>
    </row>
    <row r="19117" spans="18:19" ht="15" customHeight="1">
      <c r="R19117"/>
      <c r="S19117"/>
    </row>
    <row r="19118" spans="18:19" ht="15" customHeight="1">
      <c r="R19118"/>
      <c r="S19118"/>
    </row>
    <row r="19119" spans="18:19" ht="15" customHeight="1">
      <c r="R19119"/>
      <c r="S19119"/>
    </row>
    <row r="19120" spans="18:19" ht="15" customHeight="1">
      <c r="R19120"/>
      <c r="S19120"/>
    </row>
    <row r="19121" spans="18:19" ht="15" customHeight="1">
      <c r="R19121"/>
      <c r="S19121"/>
    </row>
    <row r="19122" spans="18:19" ht="15" customHeight="1">
      <c r="R19122"/>
      <c r="S19122"/>
    </row>
    <row r="19123" spans="18:19" ht="15" customHeight="1">
      <c r="R19123"/>
      <c r="S19123"/>
    </row>
    <row r="19124" spans="18:19" ht="15" customHeight="1">
      <c r="R19124"/>
      <c r="S19124"/>
    </row>
    <row r="19125" spans="18:19" ht="15" customHeight="1">
      <c r="R19125"/>
      <c r="S19125"/>
    </row>
    <row r="19126" spans="18:19" ht="15" customHeight="1">
      <c r="R19126"/>
      <c r="S19126"/>
    </row>
    <row r="19127" spans="18:19" ht="15" customHeight="1">
      <c r="R19127"/>
      <c r="S19127"/>
    </row>
    <row r="19128" spans="18:19" ht="15" customHeight="1">
      <c r="R19128"/>
      <c r="S19128"/>
    </row>
    <row r="19129" spans="18:19" ht="15" customHeight="1">
      <c r="R19129"/>
      <c r="S19129"/>
    </row>
    <row r="19130" spans="18:19" ht="15" customHeight="1">
      <c r="R19130"/>
      <c r="S19130"/>
    </row>
    <row r="19131" spans="18:19" ht="15" customHeight="1">
      <c r="R19131"/>
      <c r="S19131"/>
    </row>
    <row r="19132" spans="18:19" ht="15" customHeight="1">
      <c r="R19132"/>
      <c r="S19132"/>
    </row>
    <row r="19133" spans="18:19" ht="15" customHeight="1">
      <c r="R19133"/>
      <c r="S19133"/>
    </row>
    <row r="19134" spans="18:19" ht="15" customHeight="1">
      <c r="R19134"/>
      <c r="S19134"/>
    </row>
    <row r="19135" spans="18:19" ht="15" customHeight="1">
      <c r="R19135"/>
      <c r="S19135"/>
    </row>
    <row r="19136" spans="18:19" ht="15" customHeight="1">
      <c r="R19136"/>
      <c r="S19136"/>
    </row>
    <row r="19137" spans="18:19" ht="15" customHeight="1">
      <c r="R19137"/>
      <c r="S19137"/>
    </row>
    <row r="19138" spans="18:19" ht="15" customHeight="1">
      <c r="R19138"/>
      <c r="S19138"/>
    </row>
    <row r="19139" spans="18:19" ht="15" customHeight="1">
      <c r="R19139"/>
      <c r="S19139"/>
    </row>
    <row r="19140" spans="18:19" ht="15" customHeight="1">
      <c r="R19140"/>
      <c r="S19140"/>
    </row>
    <row r="19141" spans="18:19" ht="15" customHeight="1">
      <c r="R19141"/>
      <c r="S19141"/>
    </row>
    <row r="19142" spans="18:19" ht="15" customHeight="1">
      <c r="R19142"/>
      <c r="S19142"/>
    </row>
    <row r="19143" spans="18:19" ht="15" customHeight="1">
      <c r="R19143"/>
      <c r="S19143"/>
    </row>
    <row r="19144" spans="18:19" ht="15" customHeight="1">
      <c r="R19144"/>
      <c r="S19144"/>
    </row>
    <row r="19145" spans="18:19" ht="15" customHeight="1">
      <c r="R19145"/>
      <c r="S19145"/>
    </row>
    <row r="19146" spans="18:19" ht="15" customHeight="1">
      <c r="R19146"/>
      <c r="S19146"/>
    </row>
    <row r="19147" spans="18:19" ht="15" customHeight="1">
      <c r="R19147"/>
      <c r="S19147"/>
    </row>
    <row r="19148" spans="18:19" ht="15" customHeight="1">
      <c r="R19148"/>
      <c r="S19148"/>
    </row>
    <row r="19149" spans="18:19" ht="15" customHeight="1">
      <c r="R19149"/>
      <c r="S19149"/>
    </row>
    <row r="19150" spans="18:19" ht="15" customHeight="1">
      <c r="R19150"/>
      <c r="S19150"/>
    </row>
    <row r="19151" spans="18:19" ht="15" customHeight="1">
      <c r="R19151"/>
      <c r="S19151"/>
    </row>
    <row r="19152" spans="18:19" ht="15" customHeight="1">
      <c r="R19152"/>
      <c r="S19152"/>
    </row>
    <row r="19153" spans="18:19" ht="15" customHeight="1">
      <c r="R19153"/>
      <c r="S19153"/>
    </row>
    <row r="19154" spans="18:19" ht="15" customHeight="1">
      <c r="R19154"/>
      <c r="S19154"/>
    </row>
    <row r="19155" spans="18:19" ht="15" customHeight="1">
      <c r="R19155"/>
      <c r="S19155"/>
    </row>
    <row r="19156" spans="18:19" ht="15" customHeight="1">
      <c r="R19156"/>
      <c r="S19156"/>
    </row>
    <row r="19157" spans="18:19" ht="15" customHeight="1">
      <c r="R19157"/>
      <c r="S19157"/>
    </row>
    <row r="19158" spans="18:19" ht="15" customHeight="1">
      <c r="R19158"/>
      <c r="S19158"/>
    </row>
    <row r="19159" spans="18:19" ht="15" customHeight="1">
      <c r="R19159"/>
      <c r="S19159"/>
    </row>
    <row r="19160" spans="18:19" ht="15" customHeight="1">
      <c r="R19160"/>
      <c r="S19160"/>
    </row>
    <row r="19161" spans="18:19" ht="15" customHeight="1">
      <c r="R19161"/>
      <c r="S19161"/>
    </row>
    <row r="19162" spans="18:19" ht="15" customHeight="1">
      <c r="R19162"/>
      <c r="S19162"/>
    </row>
    <row r="19163" spans="18:19" ht="15" customHeight="1">
      <c r="R19163"/>
      <c r="S19163"/>
    </row>
    <row r="19164" spans="18:19" ht="15" customHeight="1">
      <c r="R19164"/>
      <c r="S19164"/>
    </row>
    <row r="19165" spans="18:19" ht="15" customHeight="1">
      <c r="R19165"/>
      <c r="S19165"/>
    </row>
    <row r="19166" spans="18:19" ht="15" customHeight="1">
      <c r="R19166"/>
      <c r="S19166"/>
    </row>
    <row r="19167" spans="18:19" ht="15" customHeight="1">
      <c r="R19167"/>
      <c r="S19167"/>
    </row>
    <row r="19168" spans="18:19" ht="15" customHeight="1">
      <c r="R19168"/>
      <c r="S19168"/>
    </row>
    <row r="19169" spans="18:19" ht="15" customHeight="1">
      <c r="R19169"/>
      <c r="S19169"/>
    </row>
    <row r="19170" spans="18:19" ht="15" customHeight="1">
      <c r="R19170"/>
      <c r="S19170"/>
    </row>
    <row r="19171" spans="18:19" ht="15" customHeight="1">
      <c r="R19171"/>
      <c r="S19171"/>
    </row>
    <row r="19172" spans="18:19" ht="15" customHeight="1">
      <c r="R19172"/>
      <c r="S19172"/>
    </row>
    <row r="19173" spans="18:19" ht="15" customHeight="1">
      <c r="R19173"/>
      <c r="S19173"/>
    </row>
    <row r="19174" spans="18:19" ht="15" customHeight="1">
      <c r="R19174"/>
      <c r="S19174"/>
    </row>
    <row r="19175" spans="18:19" ht="15" customHeight="1">
      <c r="R19175"/>
      <c r="S19175"/>
    </row>
    <row r="19176" spans="18:19" ht="15" customHeight="1">
      <c r="R19176"/>
      <c r="S19176"/>
    </row>
    <row r="19177" spans="18:19" ht="15" customHeight="1">
      <c r="R19177"/>
      <c r="S19177"/>
    </row>
    <row r="19178" spans="18:19" ht="15" customHeight="1">
      <c r="R19178"/>
      <c r="S19178"/>
    </row>
    <row r="19179" spans="18:19" ht="15" customHeight="1">
      <c r="R19179"/>
      <c r="S19179"/>
    </row>
    <row r="19180" spans="18:19" ht="15" customHeight="1">
      <c r="R19180"/>
      <c r="S19180"/>
    </row>
    <row r="19181" spans="18:19" ht="15" customHeight="1">
      <c r="R19181"/>
      <c r="S19181"/>
    </row>
    <row r="19182" spans="18:19" ht="15" customHeight="1">
      <c r="R19182"/>
      <c r="S19182"/>
    </row>
    <row r="19183" spans="18:19" ht="15" customHeight="1">
      <c r="R19183"/>
      <c r="S19183"/>
    </row>
    <row r="19184" spans="18:19" ht="15" customHeight="1">
      <c r="R19184"/>
      <c r="S19184"/>
    </row>
    <row r="19185" spans="18:19" ht="15" customHeight="1">
      <c r="R19185"/>
      <c r="S19185"/>
    </row>
    <row r="19186" spans="18:19" ht="15" customHeight="1">
      <c r="R19186"/>
      <c r="S19186"/>
    </row>
    <row r="19187" spans="18:19" ht="15" customHeight="1">
      <c r="R19187"/>
      <c r="S19187"/>
    </row>
    <row r="19188" spans="18:19" ht="15" customHeight="1">
      <c r="R19188"/>
      <c r="S19188"/>
    </row>
    <row r="19189" spans="18:19" ht="15" customHeight="1">
      <c r="R19189"/>
      <c r="S19189"/>
    </row>
    <row r="19190" spans="18:19" ht="15" customHeight="1">
      <c r="R19190"/>
      <c r="S19190"/>
    </row>
    <row r="19191" spans="18:19" ht="15" customHeight="1">
      <c r="R19191"/>
      <c r="S19191"/>
    </row>
    <row r="19192" spans="18:19" ht="15" customHeight="1">
      <c r="R19192"/>
      <c r="S19192"/>
    </row>
    <row r="19193" spans="18:19" ht="15" customHeight="1">
      <c r="R19193"/>
      <c r="S19193"/>
    </row>
    <row r="19194" spans="18:19" ht="15" customHeight="1">
      <c r="R19194"/>
      <c r="S19194"/>
    </row>
    <row r="19195" spans="18:19" ht="15" customHeight="1">
      <c r="R19195"/>
      <c r="S19195"/>
    </row>
    <row r="19196" spans="18:19" ht="15" customHeight="1">
      <c r="R19196"/>
      <c r="S19196"/>
    </row>
    <row r="19197" spans="18:19" ht="15" customHeight="1">
      <c r="R19197"/>
      <c r="S19197"/>
    </row>
    <row r="19198" spans="18:19" ht="15" customHeight="1">
      <c r="R19198"/>
      <c r="S19198"/>
    </row>
    <row r="19199" spans="18:19" ht="15" customHeight="1">
      <c r="R19199"/>
      <c r="S19199"/>
    </row>
    <row r="19200" spans="18:19" ht="15" customHeight="1">
      <c r="R19200"/>
      <c r="S19200"/>
    </row>
    <row r="19201" spans="18:19" ht="15" customHeight="1">
      <c r="R19201"/>
      <c r="S19201"/>
    </row>
    <row r="19202" spans="18:19" ht="15" customHeight="1">
      <c r="R19202"/>
      <c r="S19202"/>
    </row>
    <row r="19203" spans="18:19" ht="15" customHeight="1">
      <c r="R19203"/>
      <c r="S19203"/>
    </row>
    <row r="19204" spans="18:19" ht="15" customHeight="1">
      <c r="R19204"/>
      <c r="S19204"/>
    </row>
    <row r="19205" spans="18:19" ht="15" customHeight="1">
      <c r="R19205"/>
      <c r="S19205"/>
    </row>
    <row r="19206" spans="18:19" ht="15" customHeight="1">
      <c r="R19206"/>
      <c r="S19206"/>
    </row>
    <row r="19207" spans="18:19" ht="15" customHeight="1">
      <c r="R19207"/>
      <c r="S19207"/>
    </row>
    <row r="19208" spans="18:19" ht="15" customHeight="1">
      <c r="R19208"/>
      <c r="S19208"/>
    </row>
    <row r="19209" spans="18:19" ht="15" customHeight="1">
      <c r="R19209"/>
      <c r="S19209"/>
    </row>
    <row r="19210" spans="18:19" ht="15" customHeight="1">
      <c r="R19210"/>
      <c r="S19210"/>
    </row>
    <row r="19211" spans="18:19" ht="15" customHeight="1">
      <c r="R19211"/>
      <c r="S19211"/>
    </row>
    <row r="19212" spans="18:19" ht="15" customHeight="1">
      <c r="R19212"/>
      <c r="S19212"/>
    </row>
    <row r="19213" spans="18:19" ht="15" customHeight="1">
      <c r="R19213"/>
      <c r="S19213"/>
    </row>
    <row r="19214" spans="18:19" ht="15" customHeight="1">
      <c r="R19214"/>
      <c r="S19214"/>
    </row>
    <row r="19215" spans="18:19" ht="15" customHeight="1">
      <c r="R19215"/>
      <c r="S19215"/>
    </row>
    <row r="19216" spans="18:19" ht="15" customHeight="1">
      <c r="R19216"/>
      <c r="S19216"/>
    </row>
    <row r="19217" spans="18:19" ht="15" customHeight="1">
      <c r="R19217"/>
      <c r="S19217"/>
    </row>
    <row r="19218" spans="18:19" ht="15" customHeight="1">
      <c r="R19218"/>
      <c r="S19218"/>
    </row>
    <row r="19219" spans="18:19" ht="15" customHeight="1">
      <c r="R19219"/>
      <c r="S19219"/>
    </row>
    <row r="19220" spans="18:19" ht="15" customHeight="1">
      <c r="R19220"/>
      <c r="S19220"/>
    </row>
    <row r="19221" spans="18:19" ht="15" customHeight="1">
      <c r="R19221"/>
      <c r="S19221"/>
    </row>
    <row r="19222" spans="18:19" ht="15" customHeight="1">
      <c r="R19222"/>
      <c r="S19222"/>
    </row>
    <row r="19223" spans="18:19" ht="15" customHeight="1">
      <c r="R19223"/>
      <c r="S19223"/>
    </row>
    <row r="19224" spans="18:19" ht="15" customHeight="1">
      <c r="R19224"/>
      <c r="S19224"/>
    </row>
    <row r="19225" spans="18:19" ht="15" customHeight="1">
      <c r="R19225"/>
      <c r="S19225"/>
    </row>
    <row r="19226" spans="18:19" ht="15" customHeight="1">
      <c r="R19226"/>
      <c r="S19226"/>
    </row>
    <row r="19227" spans="18:19" ht="15" customHeight="1">
      <c r="R19227"/>
      <c r="S19227"/>
    </row>
    <row r="19228" spans="18:19" ht="15" customHeight="1">
      <c r="R19228"/>
      <c r="S19228"/>
    </row>
    <row r="19229" spans="18:19" ht="15" customHeight="1">
      <c r="R19229"/>
      <c r="S19229"/>
    </row>
    <row r="19230" spans="18:19" ht="15" customHeight="1">
      <c r="R19230"/>
      <c r="S19230"/>
    </row>
    <row r="19231" spans="18:19" ht="15" customHeight="1">
      <c r="R19231"/>
      <c r="S19231"/>
    </row>
    <row r="19232" spans="18:19" ht="15" customHeight="1">
      <c r="R19232"/>
      <c r="S19232"/>
    </row>
    <row r="19233" spans="18:19" ht="15" customHeight="1">
      <c r="R19233"/>
      <c r="S19233"/>
    </row>
    <row r="19234" spans="18:19" ht="15" customHeight="1">
      <c r="R19234"/>
      <c r="S19234"/>
    </row>
    <row r="19235" spans="18:19" ht="15" customHeight="1">
      <c r="R19235"/>
      <c r="S19235"/>
    </row>
    <row r="19236" spans="18:19" ht="15" customHeight="1">
      <c r="R19236"/>
      <c r="S19236"/>
    </row>
    <row r="19237" spans="18:19" ht="15" customHeight="1">
      <c r="R19237"/>
      <c r="S19237"/>
    </row>
    <row r="19238" spans="18:19" ht="15" customHeight="1">
      <c r="R19238"/>
      <c r="S19238"/>
    </row>
    <row r="19239" spans="18:19" ht="15" customHeight="1">
      <c r="R19239"/>
      <c r="S19239"/>
    </row>
    <row r="19240" spans="18:19" ht="15" customHeight="1">
      <c r="R19240"/>
      <c r="S19240"/>
    </row>
    <row r="19241" spans="18:19" ht="15" customHeight="1">
      <c r="R19241"/>
      <c r="S19241"/>
    </row>
    <row r="19242" spans="18:19" ht="15" customHeight="1">
      <c r="R19242"/>
      <c r="S19242"/>
    </row>
    <row r="19243" spans="18:19" ht="15" customHeight="1">
      <c r="R19243"/>
      <c r="S19243"/>
    </row>
    <row r="19244" spans="18:19" ht="15" customHeight="1">
      <c r="R19244"/>
      <c r="S19244"/>
    </row>
    <row r="19245" spans="18:19" ht="15" customHeight="1">
      <c r="R19245"/>
      <c r="S19245"/>
    </row>
    <row r="19246" spans="18:19" ht="15" customHeight="1">
      <c r="R19246"/>
      <c r="S19246"/>
    </row>
    <row r="19247" spans="18:19" ht="15" customHeight="1">
      <c r="R19247"/>
      <c r="S19247"/>
    </row>
    <row r="19248" spans="18:19" ht="15" customHeight="1">
      <c r="R19248"/>
      <c r="S19248"/>
    </row>
    <row r="19249" spans="18:19" ht="15" customHeight="1">
      <c r="R19249"/>
      <c r="S19249"/>
    </row>
    <row r="19250" spans="18:19" ht="15" customHeight="1">
      <c r="R19250"/>
      <c r="S19250"/>
    </row>
    <row r="19251" spans="18:19" ht="15" customHeight="1">
      <c r="R19251"/>
      <c r="S19251"/>
    </row>
    <row r="19252" spans="18:19" ht="15" customHeight="1">
      <c r="R19252"/>
      <c r="S19252"/>
    </row>
    <row r="19253" spans="18:19" ht="15" customHeight="1">
      <c r="R19253"/>
      <c r="S19253"/>
    </row>
    <row r="19254" spans="18:19" ht="15" customHeight="1">
      <c r="R19254"/>
      <c r="S19254"/>
    </row>
    <row r="19255" spans="18:19" ht="15" customHeight="1">
      <c r="R19255"/>
      <c r="S19255"/>
    </row>
    <row r="19256" spans="18:19" ht="15" customHeight="1">
      <c r="R19256"/>
      <c r="S19256"/>
    </row>
    <row r="19257" spans="18:19" ht="15" customHeight="1">
      <c r="R19257"/>
      <c r="S19257"/>
    </row>
    <row r="19258" spans="18:19" ht="15" customHeight="1">
      <c r="R19258"/>
      <c r="S19258"/>
    </row>
    <row r="19259" spans="18:19" ht="15" customHeight="1">
      <c r="R19259"/>
      <c r="S19259"/>
    </row>
    <row r="19260" spans="18:19" ht="15" customHeight="1">
      <c r="R19260"/>
      <c r="S19260"/>
    </row>
    <row r="19261" spans="18:19" ht="15" customHeight="1">
      <c r="R19261"/>
      <c r="S19261"/>
    </row>
    <row r="19262" spans="18:19" ht="15" customHeight="1">
      <c r="R19262"/>
      <c r="S19262"/>
    </row>
    <row r="19263" spans="18:19" ht="15" customHeight="1">
      <c r="R19263"/>
      <c r="S19263"/>
    </row>
    <row r="19264" spans="18:19" ht="15" customHeight="1">
      <c r="R19264"/>
      <c r="S19264"/>
    </row>
    <row r="19265" spans="18:19" ht="15" customHeight="1">
      <c r="R19265"/>
      <c r="S19265"/>
    </row>
    <row r="19266" spans="18:19" ht="15" customHeight="1">
      <c r="R19266"/>
      <c r="S19266"/>
    </row>
    <row r="19267" spans="18:19" ht="15" customHeight="1">
      <c r="R19267"/>
      <c r="S19267"/>
    </row>
    <row r="19268" spans="18:19" ht="15" customHeight="1">
      <c r="R19268"/>
      <c r="S19268"/>
    </row>
    <row r="19269" spans="18:19" ht="15" customHeight="1">
      <c r="R19269"/>
      <c r="S19269"/>
    </row>
    <row r="19270" spans="18:19" ht="15" customHeight="1">
      <c r="R19270"/>
      <c r="S19270"/>
    </row>
    <row r="19271" spans="18:19" ht="15" customHeight="1">
      <c r="R19271"/>
      <c r="S19271"/>
    </row>
    <row r="19272" spans="18:19" ht="15" customHeight="1">
      <c r="R19272"/>
      <c r="S19272"/>
    </row>
    <row r="19273" spans="18:19" ht="15" customHeight="1">
      <c r="R19273"/>
      <c r="S19273"/>
    </row>
    <row r="19274" spans="18:19" ht="15" customHeight="1">
      <c r="R19274"/>
      <c r="S19274"/>
    </row>
    <row r="19275" spans="18:19" ht="15" customHeight="1">
      <c r="R19275"/>
      <c r="S19275"/>
    </row>
    <row r="19276" spans="18:19" ht="15" customHeight="1">
      <c r="R19276"/>
      <c r="S19276"/>
    </row>
    <row r="19277" spans="18:19" ht="15" customHeight="1">
      <c r="R19277"/>
      <c r="S19277"/>
    </row>
    <row r="19278" spans="18:19" ht="15" customHeight="1">
      <c r="R19278"/>
      <c r="S19278"/>
    </row>
    <row r="19279" spans="18:19" ht="15" customHeight="1">
      <c r="R19279"/>
      <c r="S19279"/>
    </row>
    <row r="19280" spans="18:19" ht="15" customHeight="1">
      <c r="R19280"/>
      <c r="S19280"/>
    </row>
    <row r="19281" spans="18:19" ht="15" customHeight="1">
      <c r="R19281"/>
      <c r="S19281"/>
    </row>
    <row r="19282" spans="18:19" ht="15" customHeight="1">
      <c r="R19282"/>
      <c r="S19282"/>
    </row>
    <row r="19283" spans="18:19" ht="15" customHeight="1">
      <c r="R19283"/>
      <c r="S19283"/>
    </row>
    <row r="19284" spans="18:19" ht="15" customHeight="1">
      <c r="R19284"/>
      <c r="S19284"/>
    </row>
    <row r="19285" spans="18:19" ht="15" customHeight="1">
      <c r="R19285"/>
      <c r="S19285"/>
    </row>
    <row r="19286" spans="18:19" ht="15" customHeight="1">
      <c r="R19286"/>
      <c r="S19286"/>
    </row>
    <row r="19287" spans="18:19" ht="15" customHeight="1">
      <c r="R19287"/>
      <c r="S19287"/>
    </row>
    <row r="19288" spans="18:19" ht="15" customHeight="1">
      <c r="R19288"/>
      <c r="S19288"/>
    </row>
    <row r="19289" spans="18:19" ht="15" customHeight="1">
      <c r="R19289"/>
      <c r="S19289"/>
    </row>
    <row r="19290" spans="18:19" ht="15" customHeight="1">
      <c r="R19290"/>
      <c r="S19290"/>
    </row>
    <row r="19291" spans="18:19" ht="15" customHeight="1">
      <c r="R19291"/>
      <c r="S19291"/>
    </row>
    <row r="19292" spans="18:19" ht="15" customHeight="1">
      <c r="R19292"/>
      <c r="S19292"/>
    </row>
    <row r="19293" spans="18:19" ht="15" customHeight="1">
      <c r="R19293"/>
      <c r="S19293"/>
    </row>
    <row r="19294" spans="18:19" ht="15" customHeight="1">
      <c r="R19294"/>
      <c r="S19294"/>
    </row>
    <row r="19295" spans="18:19" ht="15" customHeight="1">
      <c r="R19295"/>
      <c r="S19295"/>
    </row>
    <row r="19296" spans="18:19" ht="15" customHeight="1">
      <c r="R19296"/>
      <c r="S19296"/>
    </row>
    <row r="19297" spans="18:19" ht="15" customHeight="1">
      <c r="R19297"/>
      <c r="S19297"/>
    </row>
    <row r="19298" spans="18:19" ht="15" customHeight="1">
      <c r="R19298"/>
      <c r="S19298"/>
    </row>
    <row r="19299" spans="18:19" ht="15" customHeight="1">
      <c r="R19299"/>
      <c r="S19299"/>
    </row>
    <row r="19300" spans="18:19" ht="15" customHeight="1">
      <c r="R19300"/>
      <c r="S19300"/>
    </row>
    <row r="19301" spans="18:19" ht="15" customHeight="1">
      <c r="R19301"/>
      <c r="S19301"/>
    </row>
    <row r="19302" spans="18:19" ht="15" customHeight="1">
      <c r="R19302"/>
      <c r="S19302"/>
    </row>
    <row r="19303" spans="18:19" ht="15" customHeight="1">
      <c r="R19303"/>
      <c r="S19303"/>
    </row>
    <row r="19304" spans="18:19" ht="15" customHeight="1">
      <c r="R19304"/>
      <c r="S19304"/>
    </row>
    <row r="19305" spans="18:19" ht="15" customHeight="1">
      <c r="R19305"/>
      <c r="S19305"/>
    </row>
    <row r="19306" spans="18:19" ht="15" customHeight="1">
      <c r="R19306"/>
      <c r="S19306"/>
    </row>
    <row r="19307" spans="18:19" ht="15" customHeight="1">
      <c r="R19307"/>
      <c r="S19307"/>
    </row>
    <row r="19308" spans="18:19" ht="15" customHeight="1">
      <c r="R19308"/>
      <c r="S19308"/>
    </row>
    <row r="19309" spans="18:19" ht="15" customHeight="1">
      <c r="R19309"/>
      <c r="S19309"/>
    </row>
    <row r="19310" spans="18:19" ht="15" customHeight="1">
      <c r="R19310"/>
      <c r="S19310"/>
    </row>
    <row r="19311" spans="18:19" ht="15" customHeight="1">
      <c r="R19311"/>
      <c r="S19311"/>
    </row>
    <row r="19312" spans="18:19" ht="15" customHeight="1">
      <c r="R19312"/>
      <c r="S19312"/>
    </row>
    <row r="19313" spans="18:19" ht="15" customHeight="1">
      <c r="R19313"/>
      <c r="S19313"/>
    </row>
    <row r="19314" spans="18:19" ht="15" customHeight="1">
      <c r="R19314"/>
      <c r="S19314"/>
    </row>
    <row r="19315" spans="18:19" ht="15" customHeight="1">
      <c r="R19315"/>
      <c r="S19315"/>
    </row>
    <row r="19316" spans="18:19" ht="15" customHeight="1">
      <c r="R19316"/>
      <c r="S19316"/>
    </row>
    <row r="19317" spans="18:19" ht="15" customHeight="1">
      <c r="R19317"/>
      <c r="S19317"/>
    </row>
    <row r="19318" spans="18:19" ht="15" customHeight="1">
      <c r="R19318"/>
      <c r="S19318"/>
    </row>
    <row r="19319" spans="18:19" ht="15" customHeight="1">
      <c r="R19319"/>
      <c r="S19319"/>
    </row>
    <row r="19320" spans="18:19" ht="15" customHeight="1">
      <c r="R19320"/>
      <c r="S19320"/>
    </row>
    <row r="19321" spans="18:19" ht="15" customHeight="1">
      <c r="R19321"/>
      <c r="S19321"/>
    </row>
    <row r="19322" spans="18:19" ht="15" customHeight="1">
      <c r="R19322"/>
      <c r="S19322"/>
    </row>
    <row r="19323" spans="18:19" ht="15" customHeight="1">
      <c r="R19323"/>
      <c r="S19323"/>
    </row>
    <row r="19324" spans="18:19" ht="15" customHeight="1">
      <c r="R19324"/>
      <c r="S19324"/>
    </row>
    <row r="19325" spans="18:19" ht="15" customHeight="1">
      <c r="R19325"/>
      <c r="S19325"/>
    </row>
    <row r="19326" spans="18:19" ht="15" customHeight="1">
      <c r="R19326"/>
      <c r="S19326"/>
    </row>
    <row r="19327" spans="18:19" ht="15" customHeight="1">
      <c r="R19327"/>
      <c r="S19327"/>
    </row>
    <row r="19328" spans="18:19" ht="15" customHeight="1">
      <c r="R19328"/>
      <c r="S19328"/>
    </row>
    <row r="19329" spans="18:19" ht="15" customHeight="1">
      <c r="R19329"/>
      <c r="S19329"/>
    </row>
    <row r="19330" spans="18:19" ht="15" customHeight="1">
      <c r="R19330"/>
      <c r="S19330"/>
    </row>
    <row r="19331" spans="18:19" ht="15" customHeight="1">
      <c r="R19331"/>
      <c r="S19331"/>
    </row>
    <row r="19332" spans="18:19" ht="15" customHeight="1">
      <c r="R19332"/>
      <c r="S19332"/>
    </row>
    <row r="19333" spans="18:19" ht="15" customHeight="1">
      <c r="R19333"/>
      <c r="S19333"/>
    </row>
    <row r="19334" spans="18:19" ht="15" customHeight="1">
      <c r="R19334"/>
      <c r="S19334"/>
    </row>
    <row r="19335" spans="18:19" ht="15" customHeight="1">
      <c r="R19335"/>
      <c r="S19335"/>
    </row>
    <row r="19336" spans="18:19" ht="15" customHeight="1">
      <c r="R19336"/>
      <c r="S19336"/>
    </row>
    <row r="19337" spans="18:19" ht="15" customHeight="1">
      <c r="R19337"/>
      <c r="S19337"/>
    </row>
    <row r="19338" spans="18:19" ht="15" customHeight="1">
      <c r="R19338"/>
      <c r="S19338"/>
    </row>
    <row r="19339" spans="18:19" ht="15" customHeight="1">
      <c r="R19339"/>
      <c r="S19339"/>
    </row>
    <row r="19340" spans="18:19" ht="15" customHeight="1">
      <c r="R19340"/>
      <c r="S19340"/>
    </row>
    <row r="19341" spans="18:19" ht="15" customHeight="1">
      <c r="R19341"/>
      <c r="S19341"/>
    </row>
    <row r="19342" spans="18:19" ht="15" customHeight="1">
      <c r="R19342"/>
      <c r="S19342"/>
    </row>
    <row r="19343" spans="18:19" ht="15" customHeight="1">
      <c r="R19343"/>
      <c r="S19343"/>
    </row>
    <row r="19344" spans="18:19" ht="15" customHeight="1">
      <c r="R19344"/>
      <c r="S19344"/>
    </row>
    <row r="19345" spans="18:19" ht="15" customHeight="1">
      <c r="R19345"/>
      <c r="S19345"/>
    </row>
    <row r="19346" spans="18:19" ht="15" customHeight="1">
      <c r="R19346"/>
      <c r="S19346"/>
    </row>
    <row r="19347" spans="18:19" ht="15" customHeight="1">
      <c r="R19347"/>
      <c r="S19347"/>
    </row>
    <row r="19348" spans="18:19" ht="15" customHeight="1">
      <c r="R19348"/>
      <c r="S19348"/>
    </row>
    <row r="19349" spans="18:19" ht="15" customHeight="1">
      <c r="R19349"/>
      <c r="S19349"/>
    </row>
    <row r="19350" spans="18:19" ht="15" customHeight="1">
      <c r="R19350"/>
      <c r="S19350"/>
    </row>
    <row r="19351" spans="18:19" ht="15" customHeight="1">
      <c r="R19351"/>
      <c r="S19351"/>
    </row>
    <row r="19352" spans="18:19" ht="15" customHeight="1">
      <c r="R19352"/>
      <c r="S19352"/>
    </row>
    <row r="19353" spans="18:19" ht="15" customHeight="1">
      <c r="R19353"/>
      <c r="S19353"/>
    </row>
    <row r="19354" spans="18:19" ht="15" customHeight="1">
      <c r="R19354"/>
      <c r="S19354"/>
    </row>
    <row r="19355" spans="18:19" ht="15" customHeight="1">
      <c r="R19355"/>
      <c r="S19355"/>
    </row>
    <row r="19356" spans="18:19" ht="15" customHeight="1">
      <c r="R19356"/>
      <c r="S19356"/>
    </row>
    <row r="19357" spans="18:19" ht="15" customHeight="1">
      <c r="R19357"/>
      <c r="S19357"/>
    </row>
    <row r="19358" spans="18:19" ht="15" customHeight="1">
      <c r="R19358"/>
      <c r="S19358"/>
    </row>
    <row r="19359" spans="18:19" ht="15" customHeight="1">
      <c r="R19359"/>
      <c r="S19359"/>
    </row>
    <row r="19360" spans="18:19" ht="15" customHeight="1">
      <c r="R19360"/>
      <c r="S19360"/>
    </row>
    <row r="19361" spans="18:19" ht="15" customHeight="1">
      <c r="R19361"/>
      <c r="S19361"/>
    </row>
    <row r="19362" spans="18:19" ht="15" customHeight="1">
      <c r="R19362"/>
      <c r="S19362"/>
    </row>
    <row r="19363" spans="18:19" ht="15" customHeight="1">
      <c r="R19363"/>
      <c r="S19363"/>
    </row>
    <row r="19364" spans="18:19" ht="15" customHeight="1">
      <c r="R19364"/>
      <c r="S19364"/>
    </row>
    <row r="19365" spans="18:19" ht="15" customHeight="1">
      <c r="R19365"/>
      <c r="S19365"/>
    </row>
    <row r="19366" spans="18:19" ht="15" customHeight="1">
      <c r="R19366"/>
      <c r="S19366"/>
    </row>
    <row r="19367" spans="18:19" ht="15" customHeight="1">
      <c r="R19367"/>
      <c r="S19367"/>
    </row>
    <row r="19368" spans="18:19" ht="15" customHeight="1">
      <c r="R19368"/>
      <c r="S19368"/>
    </row>
    <row r="19369" spans="18:19" ht="15" customHeight="1">
      <c r="R19369"/>
      <c r="S19369"/>
    </row>
    <row r="19370" spans="18:19" ht="15" customHeight="1">
      <c r="R19370"/>
      <c r="S19370"/>
    </row>
    <row r="19371" spans="18:19" ht="15" customHeight="1">
      <c r="R19371"/>
      <c r="S19371"/>
    </row>
    <row r="19372" spans="18:19" ht="15" customHeight="1">
      <c r="R19372"/>
      <c r="S19372"/>
    </row>
    <row r="19373" spans="18:19" ht="15" customHeight="1">
      <c r="R19373"/>
      <c r="S19373"/>
    </row>
    <row r="19374" spans="18:19" ht="15" customHeight="1">
      <c r="R19374"/>
      <c r="S19374"/>
    </row>
    <row r="19375" spans="18:19" ht="15" customHeight="1">
      <c r="R19375"/>
      <c r="S19375"/>
    </row>
    <row r="19376" spans="18:19" ht="15" customHeight="1">
      <c r="R19376"/>
      <c r="S19376"/>
    </row>
    <row r="19377" spans="18:19" ht="15" customHeight="1">
      <c r="R19377"/>
      <c r="S19377"/>
    </row>
    <row r="19378" spans="18:19" ht="15" customHeight="1">
      <c r="R19378"/>
      <c r="S19378"/>
    </row>
    <row r="19379" spans="18:19" ht="15" customHeight="1">
      <c r="R19379"/>
      <c r="S19379"/>
    </row>
    <row r="19380" spans="18:19" ht="15" customHeight="1">
      <c r="R19380"/>
      <c r="S19380"/>
    </row>
    <row r="19381" spans="18:19" ht="15" customHeight="1">
      <c r="R19381"/>
      <c r="S19381"/>
    </row>
    <row r="19382" spans="18:19" ht="15" customHeight="1">
      <c r="R19382"/>
      <c r="S19382"/>
    </row>
    <row r="19383" spans="18:19" ht="15" customHeight="1">
      <c r="R19383"/>
      <c r="S19383"/>
    </row>
    <row r="19384" spans="18:19" ht="15" customHeight="1">
      <c r="R19384"/>
      <c r="S19384"/>
    </row>
    <row r="19385" spans="18:19" ht="15" customHeight="1">
      <c r="R19385"/>
      <c r="S19385"/>
    </row>
    <row r="19386" spans="18:19" ht="15" customHeight="1">
      <c r="R19386"/>
      <c r="S19386"/>
    </row>
    <row r="19387" spans="18:19" ht="15" customHeight="1">
      <c r="R19387"/>
      <c r="S19387"/>
    </row>
    <row r="19388" spans="18:19" ht="15" customHeight="1">
      <c r="R19388"/>
      <c r="S19388"/>
    </row>
    <row r="19389" spans="18:19" ht="15" customHeight="1">
      <c r="R19389"/>
      <c r="S19389"/>
    </row>
    <row r="19390" spans="18:19" ht="15" customHeight="1">
      <c r="R19390"/>
      <c r="S19390"/>
    </row>
    <row r="19391" spans="18:19" ht="15" customHeight="1">
      <c r="R19391"/>
      <c r="S19391"/>
    </row>
    <row r="19392" spans="18:19" ht="15" customHeight="1">
      <c r="R19392"/>
      <c r="S19392"/>
    </row>
    <row r="19393" spans="18:19" ht="15" customHeight="1">
      <c r="R19393"/>
      <c r="S19393"/>
    </row>
    <row r="19394" spans="18:19" ht="15" customHeight="1">
      <c r="R19394"/>
      <c r="S19394"/>
    </row>
    <row r="19395" spans="18:19" ht="15" customHeight="1">
      <c r="R19395"/>
      <c r="S19395"/>
    </row>
    <row r="19396" spans="18:19" ht="15" customHeight="1">
      <c r="R19396"/>
      <c r="S19396"/>
    </row>
    <row r="19397" spans="18:19" ht="15" customHeight="1">
      <c r="R19397"/>
      <c r="S19397"/>
    </row>
    <row r="19398" spans="18:19" ht="15" customHeight="1">
      <c r="R19398"/>
      <c r="S19398"/>
    </row>
    <row r="19399" spans="18:19" ht="15" customHeight="1">
      <c r="R19399"/>
      <c r="S19399"/>
    </row>
    <row r="19400" spans="18:19" ht="15" customHeight="1">
      <c r="R19400"/>
      <c r="S19400"/>
    </row>
    <row r="19401" spans="18:19" ht="15" customHeight="1">
      <c r="R19401"/>
      <c r="S19401"/>
    </row>
    <row r="19402" spans="18:19" ht="15" customHeight="1">
      <c r="R19402"/>
      <c r="S19402"/>
    </row>
    <row r="19403" spans="18:19" ht="15" customHeight="1">
      <c r="R19403"/>
      <c r="S19403"/>
    </row>
    <row r="19404" spans="18:19" ht="15" customHeight="1">
      <c r="R19404"/>
      <c r="S19404"/>
    </row>
    <row r="19405" spans="18:19" ht="15" customHeight="1">
      <c r="R19405"/>
      <c r="S19405"/>
    </row>
    <row r="19406" spans="18:19" ht="15" customHeight="1">
      <c r="R19406"/>
      <c r="S19406"/>
    </row>
    <row r="19407" spans="18:19" ht="15" customHeight="1">
      <c r="R19407"/>
      <c r="S19407"/>
    </row>
    <row r="19408" spans="18:19" ht="15" customHeight="1">
      <c r="R19408"/>
      <c r="S19408"/>
    </row>
    <row r="19409" spans="18:19" ht="15" customHeight="1">
      <c r="R19409"/>
      <c r="S19409"/>
    </row>
    <row r="19410" spans="18:19" ht="15" customHeight="1">
      <c r="R19410"/>
      <c r="S19410"/>
    </row>
    <row r="19411" spans="18:19" ht="15" customHeight="1">
      <c r="R19411"/>
      <c r="S19411"/>
    </row>
    <row r="19412" spans="18:19" ht="15" customHeight="1">
      <c r="R19412"/>
      <c r="S19412"/>
    </row>
    <row r="19413" spans="18:19" ht="15" customHeight="1">
      <c r="R19413"/>
      <c r="S19413"/>
    </row>
    <row r="19414" spans="18:19" ht="15" customHeight="1">
      <c r="R19414"/>
      <c r="S19414"/>
    </row>
    <row r="19415" spans="18:19" ht="15" customHeight="1">
      <c r="R19415"/>
      <c r="S19415"/>
    </row>
    <row r="19416" spans="18:19" ht="15" customHeight="1">
      <c r="R19416"/>
      <c r="S19416"/>
    </row>
    <row r="19417" spans="18:19" ht="15" customHeight="1">
      <c r="R19417"/>
      <c r="S19417"/>
    </row>
    <row r="19418" spans="18:19" ht="15" customHeight="1">
      <c r="R19418"/>
      <c r="S19418"/>
    </row>
    <row r="19419" spans="18:19" ht="15" customHeight="1">
      <c r="R19419"/>
      <c r="S19419"/>
    </row>
    <row r="19420" spans="18:19" ht="15" customHeight="1">
      <c r="R19420"/>
      <c r="S19420"/>
    </row>
    <row r="19421" spans="18:19" ht="15" customHeight="1">
      <c r="R19421"/>
      <c r="S19421"/>
    </row>
    <row r="19422" spans="18:19" ht="15" customHeight="1">
      <c r="R19422"/>
      <c r="S19422"/>
    </row>
    <row r="19423" spans="18:19" ht="15" customHeight="1">
      <c r="R19423"/>
      <c r="S19423"/>
    </row>
    <row r="19424" spans="18:19" ht="15" customHeight="1">
      <c r="R19424"/>
      <c r="S19424"/>
    </row>
    <row r="19425" spans="18:19" ht="15" customHeight="1">
      <c r="R19425"/>
      <c r="S19425"/>
    </row>
    <row r="19426" spans="18:19" ht="15" customHeight="1">
      <c r="R19426"/>
      <c r="S19426"/>
    </row>
    <row r="19427" spans="18:19" ht="15" customHeight="1">
      <c r="R19427"/>
      <c r="S19427"/>
    </row>
    <row r="19428" spans="18:19" ht="15" customHeight="1">
      <c r="R19428"/>
      <c r="S19428"/>
    </row>
    <row r="19429" spans="18:19" ht="15" customHeight="1">
      <c r="R19429"/>
      <c r="S19429"/>
    </row>
    <row r="19430" spans="18:19" ht="15" customHeight="1">
      <c r="R19430"/>
      <c r="S19430"/>
    </row>
    <row r="19431" spans="18:19" ht="15" customHeight="1">
      <c r="R19431"/>
      <c r="S19431"/>
    </row>
    <row r="19432" spans="18:19" ht="15" customHeight="1">
      <c r="R19432"/>
      <c r="S19432"/>
    </row>
    <row r="19433" spans="18:19" ht="15" customHeight="1">
      <c r="R19433"/>
      <c r="S19433"/>
    </row>
    <row r="19434" spans="18:19" ht="15" customHeight="1">
      <c r="R19434"/>
      <c r="S19434"/>
    </row>
    <row r="19435" spans="18:19" ht="15" customHeight="1">
      <c r="R19435"/>
      <c r="S19435"/>
    </row>
    <row r="19436" spans="18:19" ht="15" customHeight="1">
      <c r="R19436"/>
      <c r="S19436"/>
    </row>
    <row r="19437" spans="18:19" ht="15" customHeight="1">
      <c r="R19437"/>
      <c r="S19437"/>
    </row>
    <row r="19438" spans="18:19" ht="15" customHeight="1">
      <c r="R19438"/>
      <c r="S19438"/>
    </row>
    <row r="19439" spans="18:19" ht="15" customHeight="1">
      <c r="R19439"/>
      <c r="S19439"/>
    </row>
    <row r="19440" spans="18:19" ht="15" customHeight="1">
      <c r="R19440"/>
      <c r="S19440"/>
    </row>
    <row r="19441" spans="18:19" ht="15" customHeight="1">
      <c r="R19441"/>
      <c r="S19441"/>
    </row>
    <row r="19442" spans="18:19" ht="15" customHeight="1">
      <c r="R19442"/>
      <c r="S19442"/>
    </row>
    <row r="19443" spans="18:19" ht="15" customHeight="1">
      <c r="R19443"/>
      <c r="S19443"/>
    </row>
    <row r="19444" spans="18:19" ht="15" customHeight="1">
      <c r="R19444"/>
      <c r="S19444"/>
    </row>
    <row r="19445" spans="18:19" ht="15" customHeight="1">
      <c r="R19445"/>
      <c r="S19445"/>
    </row>
    <row r="19446" spans="18:19" ht="15" customHeight="1">
      <c r="R19446"/>
      <c r="S19446"/>
    </row>
    <row r="19447" spans="18:19" ht="15" customHeight="1">
      <c r="R19447"/>
      <c r="S19447"/>
    </row>
    <row r="19448" spans="18:19" ht="15" customHeight="1">
      <c r="R19448"/>
      <c r="S19448"/>
    </row>
    <row r="19449" spans="18:19" ht="15" customHeight="1">
      <c r="R19449"/>
      <c r="S19449"/>
    </row>
    <row r="19450" spans="18:19" ht="15" customHeight="1">
      <c r="R19450"/>
      <c r="S19450"/>
    </row>
    <row r="19451" spans="18:19" ht="15" customHeight="1">
      <c r="R19451"/>
      <c r="S19451"/>
    </row>
    <row r="19452" spans="18:19" ht="15" customHeight="1">
      <c r="R19452"/>
      <c r="S19452"/>
    </row>
    <row r="19453" spans="18:19" ht="15" customHeight="1">
      <c r="R19453"/>
      <c r="S19453"/>
    </row>
    <row r="19454" spans="18:19" ht="15" customHeight="1">
      <c r="R19454"/>
      <c r="S19454"/>
    </row>
    <row r="19455" spans="18:19" ht="15" customHeight="1">
      <c r="R19455"/>
      <c r="S19455"/>
    </row>
    <row r="19456" spans="18:19" ht="15" customHeight="1">
      <c r="R19456"/>
      <c r="S19456"/>
    </row>
    <row r="19457" spans="18:19" ht="15" customHeight="1">
      <c r="R19457"/>
      <c r="S19457"/>
    </row>
    <row r="19458" spans="18:19" ht="15" customHeight="1">
      <c r="R19458"/>
      <c r="S19458"/>
    </row>
    <row r="19459" spans="18:19" ht="15" customHeight="1">
      <c r="R19459"/>
      <c r="S19459"/>
    </row>
    <row r="19460" spans="18:19" ht="15" customHeight="1">
      <c r="R19460"/>
      <c r="S19460"/>
    </row>
    <row r="19461" spans="18:19" ht="15" customHeight="1">
      <c r="R19461"/>
      <c r="S19461"/>
    </row>
    <row r="19462" spans="18:19" ht="15" customHeight="1">
      <c r="R19462"/>
      <c r="S19462"/>
    </row>
    <row r="19463" spans="18:19" ht="15" customHeight="1">
      <c r="R19463"/>
      <c r="S19463"/>
    </row>
    <row r="19464" spans="18:19" ht="15" customHeight="1">
      <c r="R19464"/>
      <c r="S19464"/>
    </row>
    <row r="19465" spans="18:19" ht="15" customHeight="1">
      <c r="R19465"/>
      <c r="S19465"/>
    </row>
    <row r="19466" spans="18:19" ht="15" customHeight="1">
      <c r="R19466"/>
      <c r="S19466"/>
    </row>
    <row r="19467" spans="18:19" ht="15" customHeight="1">
      <c r="R19467"/>
      <c r="S19467"/>
    </row>
    <row r="19468" spans="18:19" ht="15" customHeight="1">
      <c r="R19468"/>
      <c r="S19468"/>
    </row>
    <row r="19469" spans="18:19" ht="15" customHeight="1">
      <c r="R19469"/>
      <c r="S19469"/>
    </row>
    <row r="19470" spans="18:19" ht="15" customHeight="1">
      <c r="R19470"/>
      <c r="S19470"/>
    </row>
    <row r="19471" spans="18:19" ht="15" customHeight="1">
      <c r="R19471"/>
      <c r="S19471"/>
    </row>
    <row r="19472" spans="18:19" ht="15" customHeight="1">
      <c r="R19472"/>
      <c r="S19472"/>
    </row>
    <row r="19473" spans="18:19" ht="15" customHeight="1">
      <c r="R19473"/>
      <c r="S19473"/>
    </row>
    <row r="19474" spans="18:19" ht="15" customHeight="1">
      <c r="R19474"/>
      <c r="S19474"/>
    </row>
    <row r="19475" spans="18:19" ht="15" customHeight="1">
      <c r="R19475"/>
      <c r="S19475"/>
    </row>
    <row r="19476" spans="18:19" ht="15" customHeight="1">
      <c r="R19476"/>
      <c r="S19476"/>
    </row>
    <row r="19477" spans="18:19" ht="15" customHeight="1">
      <c r="R19477"/>
      <c r="S19477"/>
    </row>
    <row r="19478" spans="18:19" ht="15" customHeight="1">
      <c r="R19478"/>
      <c r="S19478"/>
    </row>
    <row r="19479" spans="18:19" ht="15" customHeight="1">
      <c r="R19479"/>
      <c r="S19479"/>
    </row>
    <row r="19480" spans="18:19" ht="15" customHeight="1">
      <c r="R19480"/>
      <c r="S19480"/>
    </row>
    <row r="19481" spans="18:19" ht="15" customHeight="1">
      <c r="R19481"/>
      <c r="S19481"/>
    </row>
    <row r="19482" spans="18:19" ht="15" customHeight="1">
      <c r="R19482"/>
      <c r="S19482"/>
    </row>
    <row r="19483" spans="18:19" ht="15" customHeight="1">
      <c r="R19483"/>
      <c r="S19483"/>
    </row>
    <row r="19484" spans="18:19" ht="15" customHeight="1">
      <c r="R19484"/>
      <c r="S19484"/>
    </row>
    <row r="19485" spans="18:19" ht="15" customHeight="1">
      <c r="R19485"/>
      <c r="S19485"/>
    </row>
    <row r="19486" spans="18:19" ht="15" customHeight="1">
      <c r="R19486"/>
      <c r="S19486"/>
    </row>
    <row r="19487" spans="18:19" ht="15" customHeight="1">
      <c r="R19487"/>
      <c r="S19487"/>
    </row>
    <row r="19488" spans="18:19" ht="15" customHeight="1">
      <c r="R19488"/>
      <c r="S19488"/>
    </row>
    <row r="19489" spans="18:19" ht="15" customHeight="1">
      <c r="R19489"/>
      <c r="S19489"/>
    </row>
    <row r="19490" spans="18:19" ht="15" customHeight="1">
      <c r="R19490"/>
      <c r="S19490"/>
    </row>
    <row r="19491" spans="18:19" ht="15" customHeight="1">
      <c r="R19491"/>
      <c r="S19491"/>
    </row>
    <row r="19492" spans="18:19" ht="15" customHeight="1">
      <c r="R19492"/>
      <c r="S19492"/>
    </row>
    <row r="19493" spans="18:19" ht="15" customHeight="1">
      <c r="R19493"/>
      <c r="S19493"/>
    </row>
    <row r="19494" spans="18:19" ht="15" customHeight="1">
      <c r="R19494"/>
      <c r="S19494"/>
    </row>
    <row r="19495" spans="18:19" ht="15" customHeight="1">
      <c r="R19495"/>
      <c r="S19495"/>
    </row>
    <row r="19496" spans="18:19" ht="15" customHeight="1">
      <c r="R19496"/>
      <c r="S19496"/>
    </row>
    <row r="19497" spans="18:19" ht="15" customHeight="1">
      <c r="R19497"/>
      <c r="S19497"/>
    </row>
    <row r="19498" spans="18:19" ht="15" customHeight="1">
      <c r="R19498"/>
      <c r="S19498"/>
    </row>
    <row r="19499" spans="18:19" ht="15" customHeight="1">
      <c r="R19499"/>
      <c r="S19499"/>
    </row>
    <row r="19500" spans="18:19" ht="15" customHeight="1">
      <c r="R19500"/>
      <c r="S19500"/>
    </row>
    <row r="19501" spans="18:19" ht="15" customHeight="1">
      <c r="R19501"/>
      <c r="S19501"/>
    </row>
    <row r="19502" spans="18:19" ht="15" customHeight="1">
      <c r="R19502"/>
      <c r="S19502"/>
    </row>
    <row r="19503" spans="18:19" ht="15" customHeight="1">
      <c r="R19503"/>
      <c r="S19503"/>
    </row>
    <row r="19504" spans="18:19" ht="15" customHeight="1">
      <c r="R19504"/>
      <c r="S19504"/>
    </row>
    <row r="19505" spans="18:19" ht="15" customHeight="1">
      <c r="R19505"/>
      <c r="S19505"/>
    </row>
    <row r="19506" spans="18:19" ht="15" customHeight="1">
      <c r="R19506"/>
      <c r="S19506"/>
    </row>
    <row r="19507" spans="18:19" ht="15" customHeight="1">
      <c r="R19507"/>
      <c r="S19507"/>
    </row>
    <row r="19508" spans="18:19" ht="15" customHeight="1">
      <c r="R19508"/>
      <c r="S19508"/>
    </row>
    <row r="19509" spans="18:19" ht="15" customHeight="1">
      <c r="R19509"/>
      <c r="S19509"/>
    </row>
    <row r="19510" spans="18:19" ht="15" customHeight="1">
      <c r="R19510"/>
      <c r="S19510"/>
    </row>
    <row r="19511" spans="18:19" ht="15" customHeight="1">
      <c r="R19511"/>
      <c r="S19511"/>
    </row>
    <row r="19512" spans="18:19" ht="15" customHeight="1">
      <c r="R19512"/>
      <c r="S19512"/>
    </row>
    <row r="19513" spans="18:19" ht="15" customHeight="1">
      <c r="R19513"/>
      <c r="S19513"/>
    </row>
    <row r="19514" spans="18:19" ht="15" customHeight="1">
      <c r="R19514"/>
      <c r="S19514"/>
    </row>
    <row r="19515" spans="18:19" ht="15" customHeight="1">
      <c r="R19515"/>
      <c r="S19515"/>
    </row>
    <row r="19516" spans="18:19" ht="15" customHeight="1">
      <c r="R19516"/>
      <c r="S19516"/>
    </row>
    <row r="19517" spans="18:19" ht="15" customHeight="1">
      <c r="R19517"/>
      <c r="S19517"/>
    </row>
    <row r="19518" spans="18:19" ht="15" customHeight="1">
      <c r="R19518"/>
      <c r="S19518"/>
    </row>
    <row r="19519" spans="18:19" ht="15" customHeight="1">
      <c r="R19519"/>
      <c r="S19519"/>
    </row>
    <row r="19520" spans="18:19" ht="15" customHeight="1">
      <c r="R19520"/>
      <c r="S19520"/>
    </row>
    <row r="19521" spans="18:19" ht="15" customHeight="1">
      <c r="R19521"/>
      <c r="S19521"/>
    </row>
    <row r="19522" spans="18:19" ht="15" customHeight="1">
      <c r="R19522"/>
      <c r="S19522"/>
    </row>
    <row r="19523" spans="18:19" ht="15" customHeight="1">
      <c r="R19523"/>
      <c r="S19523"/>
    </row>
    <row r="19524" spans="18:19" ht="15" customHeight="1">
      <c r="R19524"/>
      <c r="S19524"/>
    </row>
    <row r="19525" spans="18:19" ht="15" customHeight="1">
      <c r="R19525"/>
      <c r="S19525"/>
    </row>
    <row r="19526" spans="18:19" ht="15" customHeight="1">
      <c r="R19526"/>
      <c r="S19526"/>
    </row>
    <row r="19527" spans="18:19" ht="15" customHeight="1">
      <c r="R19527"/>
      <c r="S19527"/>
    </row>
    <row r="19528" spans="18:19" ht="15" customHeight="1">
      <c r="R19528"/>
      <c r="S19528"/>
    </row>
    <row r="19529" spans="18:19" ht="15" customHeight="1">
      <c r="R19529"/>
      <c r="S19529"/>
    </row>
    <row r="19530" spans="18:19" ht="15" customHeight="1">
      <c r="R19530"/>
      <c r="S19530"/>
    </row>
    <row r="19531" spans="18:19" ht="15" customHeight="1">
      <c r="R19531"/>
      <c r="S19531"/>
    </row>
    <row r="19532" spans="18:19" ht="15" customHeight="1">
      <c r="R19532"/>
      <c r="S19532"/>
    </row>
    <row r="19533" spans="18:19" ht="15" customHeight="1">
      <c r="R19533"/>
      <c r="S19533"/>
    </row>
    <row r="19534" spans="18:19" ht="15" customHeight="1">
      <c r="R19534"/>
      <c r="S19534"/>
    </row>
    <row r="19535" spans="18:19" ht="15" customHeight="1">
      <c r="R19535"/>
      <c r="S19535"/>
    </row>
    <row r="19536" spans="18:19" ht="15" customHeight="1">
      <c r="R19536"/>
      <c r="S19536"/>
    </row>
    <row r="19537" spans="18:19" ht="15" customHeight="1">
      <c r="R19537"/>
      <c r="S19537"/>
    </row>
    <row r="19538" spans="18:19" ht="15" customHeight="1">
      <c r="R19538"/>
      <c r="S19538"/>
    </row>
    <row r="19539" spans="18:19" ht="15" customHeight="1">
      <c r="R19539"/>
      <c r="S19539"/>
    </row>
    <row r="19540" spans="18:19" ht="15" customHeight="1">
      <c r="R19540"/>
      <c r="S19540"/>
    </row>
    <row r="19541" spans="18:19" ht="15" customHeight="1">
      <c r="R19541"/>
      <c r="S19541"/>
    </row>
    <row r="19542" spans="18:19" ht="15" customHeight="1">
      <c r="R19542"/>
      <c r="S19542"/>
    </row>
    <row r="19543" spans="18:19" ht="15" customHeight="1">
      <c r="R19543"/>
      <c r="S19543"/>
    </row>
    <row r="19544" spans="18:19" ht="15" customHeight="1">
      <c r="R19544"/>
      <c r="S19544"/>
    </row>
    <row r="19545" spans="18:19" ht="15" customHeight="1">
      <c r="R19545"/>
      <c r="S19545"/>
    </row>
    <row r="19546" spans="18:19" ht="15" customHeight="1">
      <c r="R19546"/>
      <c r="S19546"/>
    </row>
    <row r="19547" spans="18:19" ht="15" customHeight="1">
      <c r="R19547"/>
      <c r="S19547"/>
    </row>
    <row r="19548" spans="18:19" ht="15" customHeight="1">
      <c r="R19548"/>
      <c r="S19548"/>
    </row>
    <row r="19549" spans="18:19" ht="15" customHeight="1">
      <c r="R19549"/>
      <c r="S19549"/>
    </row>
    <row r="19550" spans="18:19" ht="15" customHeight="1">
      <c r="R19550"/>
      <c r="S19550"/>
    </row>
    <row r="19551" spans="18:19" ht="15" customHeight="1">
      <c r="R19551"/>
      <c r="S19551"/>
    </row>
    <row r="19552" spans="18:19" ht="15" customHeight="1">
      <c r="R19552"/>
      <c r="S19552"/>
    </row>
    <row r="19553" spans="18:19" ht="15" customHeight="1">
      <c r="R19553"/>
      <c r="S19553"/>
    </row>
    <row r="19554" spans="18:19" ht="15" customHeight="1">
      <c r="R19554"/>
      <c r="S19554"/>
    </row>
    <row r="19555" spans="18:19" ht="15" customHeight="1">
      <c r="R19555"/>
      <c r="S19555"/>
    </row>
    <row r="19556" spans="18:19" ht="15" customHeight="1">
      <c r="R19556"/>
      <c r="S19556"/>
    </row>
    <row r="19557" spans="18:19" ht="15" customHeight="1">
      <c r="R19557"/>
      <c r="S19557"/>
    </row>
    <row r="19558" spans="18:19" ht="15" customHeight="1">
      <c r="R19558"/>
      <c r="S19558"/>
    </row>
    <row r="19559" spans="18:19" ht="15" customHeight="1">
      <c r="R19559"/>
      <c r="S19559"/>
    </row>
    <row r="19560" spans="18:19" ht="15" customHeight="1">
      <c r="R19560"/>
      <c r="S19560"/>
    </row>
    <row r="19561" spans="18:19" ht="15" customHeight="1">
      <c r="R19561"/>
      <c r="S19561"/>
    </row>
    <row r="19562" spans="18:19" ht="15" customHeight="1">
      <c r="R19562"/>
      <c r="S19562"/>
    </row>
    <row r="19563" spans="18:19" ht="15" customHeight="1">
      <c r="R19563"/>
      <c r="S19563"/>
    </row>
    <row r="19564" spans="18:19" ht="15" customHeight="1">
      <c r="R19564"/>
      <c r="S19564"/>
    </row>
    <row r="19565" spans="18:19" ht="15" customHeight="1">
      <c r="R19565"/>
      <c r="S19565"/>
    </row>
    <row r="19566" spans="18:19" ht="15" customHeight="1">
      <c r="R19566"/>
      <c r="S19566"/>
    </row>
    <row r="19567" spans="18:19" ht="15" customHeight="1">
      <c r="R19567"/>
      <c r="S19567"/>
    </row>
    <row r="19568" spans="18:19" ht="15" customHeight="1">
      <c r="R19568"/>
      <c r="S19568"/>
    </row>
    <row r="19569" spans="18:19" ht="15" customHeight="1">
      <c r="R19569"/>
      <c r="S19569"/>
    </row>
    <row r="19570" spans="18:19" ht="15" customHeight="1">
      <c r="R19570"/>
      <c r="S19570"/>
    </row>
    <row r="19571" spans="18:19" ht="15" customHeight="1">
      <c r="R19571"/>
      <c r="S19571"/>
    </row>
    <row r="19572" spans="18:19" ht="15" customHeight="1">
      <c r="R19572"/>
      <c r="S19572"/>
    </row>
    <row r="19573" spans="18:19" ht="15" customHeight="1">
      <c r="R19573"/>
      <c r="S19573"/>
    </row>
    <row r="19574" spans="18:19" ht="15" customHeight="1">
      <c r="R19574"/>
      <c r="S19574"/>
    </row>
    <row r="19575" spans="18:19" ht="15" customHeight="1">
      <c r="R19575"/>
      <c r="S19575"/>
    </row>
    <row r="19576" spans="18:19" ht="15" customHeight="1">
      <c r="R19576"/>
      <c r="S19576"/>
    </row>
    <row r="19577" spans="18:19" ht="15" customHeight="1">
      <c r="R19577"/>
      <c r="S19577"/>
    </row>
    <row r="19578" spans="18:19" ht="15" customHeight="1">
      <c r="R19578"/>
      <c r="S19578"/>
    </row>
    <row r="19579" spans="18:19" ht="15" customHeight="1">
      <c r="R19579"/>
      <c r="S19579"/>
    </row>
    <row r="19580" spans="18:19" ht="15" customHeight="1">
      <c r="R19580"/>
      <c r="S19580"/>
    </row>
    <row r="19581" spans="18:19" ht="15" customHeight="1">
      <c r="R19581"/>
      <c r="S19581"/>
    </row>
    <row r="19582" spans="18:19" ht="15" customHeight="1">
      <c r="R19582"/>
      <c r="S19582"/>
    </row>
    <row r="19583" spans="18:19" ht="15" customHeight="1">
      <c r="R19583"/>
      <c r="S19583"/>
    </row>
    <row r="19584" spans="18:19" ht="15" customHeight="1">
      <c r="R19584"/>
      <c r="S19584"/>
    </row>
    <row r="19585" spans="18:19" ht="15" customHeight="1">
      <c r="R19585"/>
      <c r="S19585"/>
    </row>
    <row r="19586" spans="18:19" ht="15" customHeight="1">
      <c r="R19586"/>
      <c r="S19586"/>
    </row>
    <row r="19587" spans="18:19" ht="15" customHeight="1">
      <c r="R19587"/>
      <c r="S19587"/>
    </row>
    <row r="19588" spans="18:19" ht="15" customHeight="1">
      <c r="R19588"/>
      <c r="S19588"/>
    </row>
    <row r="19589" spans="18:19" ht="15" customHeight="1">
      <c r="R19589"/>
      <c r="S19589"/>
    </row>
    <row r="19590" spans="18:19" ht="15" customHeight="1">
      <c r="R19590"/>
      <c r="S19590"/>
    </row>
    <row r="19591" spans="18:19" ht="15" customHeight="1">
      <c r="R19591"/>
      <c r="S19591"/>
    </row>
    <row r="19592" spans="18:19" ht="15" customHeight="1">
      <c r="R19592"/>
      <c r="S19592"/>
    </row>
    <row r="19593" spans="18:19" ht="15" customHeight="1">
      <c r="R19593"/>
      <c r="S19593"/>
    </row>
    <row r="19594" spans="18:19" ht="15" customHeight="1">
      <c r="R19594"/>
      <c r="S19594"/>
    </row>
    <row r="19595" spans="18:19" ht="15" customHeight="1">
      <c r="R19595"/>
      <c r="S19595"/>
    </row>
    <row r="19596" spans="18:19" ht="15" customHeight="1">
      <c r="R19596"/>
      <c r="S19596"/>
    </row>
    <row r="19597" spans="18:19" ht="15" customHeight="1">
      <c r="R19597"/>
      <c r="S19597"/>
    </row>
    <row r="19598" spans="18:19" ht="15" customHeight="1">
      <c r="R19598"/>
      <c r="S19598"/>
    </row>
    <row r="19599" spans="18:19" ht="15" customHeight="1">
      <c r="R19599"/>
      <c r="S19599"/>
    </row>
    <row r="19600" spans="18:19" ht="15" customHeight="1">
      <c r="R19600"/>
      <c r="S19600"/>
    </row>
    <row r="19601" spans="18:19" ht="15" customHeight="1">
      <c r="R19601"/>
      <c r="S19601"/>
    </row>
    <row r="19602" spans="18:19" ht="15" customHeight="1">
      <c r="R19602"/>
      <c r="S19602"/>
    </row>
    <row r="19603" spans="18:19" ht="15" customHeight="1">
      <c r="R19603"/>
      <c r="S19603"/>
    </row>
    <row r="19604" spans="18:19" ht="15" customHeight="1">
      <c r="R19604"/>
      <c r="S19604"/>
    </row>
    <row r="19605" spans="18:19" ht="15" customHeight="1">
      <c r="R19605"/>
      <c r="S19605"/>
    </row>
    <row r="19606" spans="18:19" ht="15" customHeight="1">
      <c r="R19606"/>
      <c r="S19606"/>
    </row>
    <row r="19607" spans="18:19" ht="15" customHeight="1">
      <c r="R19607"/>
      <c r="S19607"/>
    </row>
    <row r="19608" spans="18:19" ht="15" customHeight="1">
      <c r="R19608"/>
      <c r="S19608"/>
    </row>
    <row r="19609" spans="18:19" ht="15" customHeight="1">
      <c r="R19609"/>
      <c r="S19609"/>
    </row>
    <row r="19610" spans="18:19" ht="15" customHeight="1">
      <c r="R19610"/>
      <c r="S19610"/>
    </row>
    <row r="19611" spans="18:19" ht="15" customHeight="1">
      <c r="R19611"/>
      <c r="S19611"/>
    </row>
    <row r="19612" spans="18:19" ht="15" customHeight="1">
      <c r="R19612"/>
      <c r="S19612"/>
    </row>
    <row r="19613" spans="18:19" ht="15" customHeight="1">
      <c r="R19613"/>
      <c r="S19613"/>
    </row>
    <row r="19614" spans="18:19" ht="15" customHeight="1">
      <c r="R19614"/>
      <c r="S19614"/>
    </row>
    <row r="19615" spans="18:19" ht="15" customHeight="1">
      <c r="R19615"/>
      <c r="S19615"/>
    </row>
    <row r="19616" spans="18:19" ht="15" customHeight="1">
      <c r="R19616"/>
      <c r="S19616"/>
    </row>
    <row r="19617" spans="18:19" ht="15" customHeight="1">
      <c r="R19617"/>
      <c r="S19617"/>
    </row>
    <row r="19618" spans="18:19" ht="15" customHeight="1">
      <c r="R19618"/>
      <c r="S19618"/>
    </row>
    <row r="19619" spans="18:19" ht="15" customHeight="1">
      <c r="R19619"/>
      <c r="S19619"/>
    </row>
    <row r="19620" spans="18:19" ht="15" customHeight="1">
      <c r="R19620"/>
      <c r="S19620"/>
    </row>
    <row r="19621" spans="18:19" ht="15" customHeight="1">
      <c r="R19621"/>
      <c r="S19621"/>
    </row>
    <row r="19622" spans="18:19" ht="15" customHeight="1">
      <c r="R19622"/>
      <c r="S19622"/>
    </row>
    <row r="19623" spans="18:19" ht="15" customHeight="1">
      <c r="R19623"/>
      <c r="S19623"/>
    </row>
    <row r="19624" spans="18:19" ht="15" customHeight="1">
      <c r="R19624"/>
      <c r="S19624"/>
    </row>
    <row r="19625" spans="18:19" ht="15" customHeight="1">
      <c r="R19625"/>
      <c r="S19625"/>
    </row>
    <row r="19626" spans="18:19" ht="15" customHeight="1">
      <c r="R19626"/>
      <c r="S19626"/>
    </row>
    <row r="19627" spans="18:19" ht="15" customHeight="1">
      <c r="R19627"/>
      <c r="S19627"/>
    </row>
    <row r="19628" spans="18:19" ht="15" customHeight="1">
      <c r="R19628"/>
      <c r="S19628"/>
    </row>
    <row r="19629" spans="18:19" ht="15" customHeight="1">
      <c r="R19629"/>
      <c r="S19629"/>
    </row>
    <row r="19630" spans="18:19" ht="15" customHeight="1">
      <c r="R19630"/>
      <c r="S19630"/>
    </row>
    <row r="19631" spans="18:19" ht="15" customHeight="1">
      <c r="R19631"/>
      <c r="S19631"/>
    </row>
    <row r="19632" spans="18:19" ht="15" customHeight="1">
      <c r="R19632"/>
      <c r="S19632"/>
    </row>
    <row r="19633" spans="18:19" ht="15" customHeight="1">
      <c r="R19633"/>
      <c r="S19633"/>
    </row>
    <row r="19634" spans="18:19" ht="15" customHeight="1">
      <c r="R19634"/>
      <c r="S19634"/>
    </row>
    <row r="19635" spans="18:19" ht="15" customHeight="1">
      <c r="R19635"/>
      <c r="S19635"/>
    </row>
    <row r="19636" spans="18:19" ht="15" customHeight="1">
      <c r="R19636"/>
      <c r="S19636"/>
    </row>
    <row r="19637" spans="18:19" ht="15" customHeight="1">
      <c r="R19637"/>
      <c r="S19637"/>
    </row>
    <row r="19638" spans="18:19" ht="15" customHeight="1">
      <c r="R19638"/>
      <c r="S19638"/>
    </row>
    <row r="19639" spans="18:19" ht="15" customHeight="1">
      <c r="R19639"/>
      <c r="S19639"/>
    </row>
    <row r="19640" spans="18:19" ht="15" customHeight="1">
      <c r="R19640"/>
      <c r="S19640"/>
    </row>
    <row r="19641" spans="18:19" ht="15" customHeight="1">
      <c r="R19641"/>
      <c r="S19641"/>
    </row>
    <row r="19642" spans="18:19" ht="15" customHeight="1">
      <c r="R19642"/>
      <c r="S19642"/>
    </row>
    <row r="19643" spans="18:19" ht="15" customHeight="1">
      <c r="R19643"/>
      <c r="S19643"/>
    </row>
    <row r="19644" spans="18:19" ht="15" customHeight="1">
      <c r="R19644"/>
      <c r="S19644"/>
    </row>
    <row r="19645" spans="18:19" ht="15" customHeight="1">
      <c r="R19645"/>
      <c r="S19645"/>
    </row>
    <row r="19646" spans="18:19" ht="15" customHeight="1">
      <c r="R19646"/>
      <c r="S19646"/>
    </row>
    <row r="19647" spans="18:19" ht="15" customHeight="1">
      <c r="R19647"/>
      <c r="S19647"/>
    </row>
    <row r="19648" spans="18:19" ht="15" customHeight="1">
      <c r="R19648"/>
      <c r="S19648"/>
    </row>
    <row r="19649" spans="18:19" ht="15" customHeight="1">
      <c r="R19649"/>
      <c r="S19649"/>
    </row>
    <row r="19650" spans="18:19" ht="15" customHeight="1">
      <c r="R19650"/>
      <c r="S19650"/>
    </row>
    <row r="19651" spans="18:19" ht="15" customHeight="1">
      <c r="R19651"/>
      <c r="S19651"/>
    </row>
    <row r="19652" spans="18:19" ht="15" customHeight="1">
      <c r="R19652"/>
      <c r="S19652"/>
    </row>
    <row r="19653" spans="18:19" ht="15" customHeight="1">
      <c r="R19653"/>
      <c r="S19653"/>
    </row>
    <row r="19654" spans="18:19" ht="15" customHeight="1">
      <c r="R19654"/>
      <c r="S19654"/>
    </row>
    <row r="19655" spans="18:19" ht="15" customHeight="1">
      <c r="R19655"/>
      <c r="S19655"/>
    </row>
    <row r="19656" spans="18:19" ht="15" customHeight="1">
      <c r="R19656"/>
      <c r="S19656"/>
    </row>
    <row r="19657" spans="18:19" ht="15" customHeight="1">
      <c r="R19657"/>
      <c r="S19657"/>
    </row>
    <row r="19658" spans="18:19" ht="15" customHeight="1">
      <c r="R19658"/>
      <c r="S19658"/>
    </row>
    <row r="19659" spans="18:19" ht="15" customHeight="1">
      <c r="R19659"/>
      <c r="S19659"/>
    </row>
    <row r="19660" spans="18:19" ht="15" customHeight="1">
      <c r="R19660"/>
      <c r="S19660"/>
    </row>
    <row r="19661" spans="18:19" ht="15" customHeight="1">
      <c r="R19661"/>
      <c r="S19661"/>
    </row>
    <row r="19662" spans="18:19" ht="15" customHeight="1">
      <c r="R19662"/>
      <c r="S19662"/>
    </row>
    <row r="19663" spans="18:19" ht="15" customHeight="1">
      <c r="R19663"/>
      <c r="S19663"/>
    </row>
    <row r="19664" spans="18:19" ht="15" customHeight="1">
      <c r="R19664"/>
      <c r="S19664"/>
    </row>
    <row r="19665" spans="18:19" ht="15" customHeight="1">
      <c r="R19665"/>
      <c r="S19665"/>
    </row>
    <row r="19666" spans="18:19" ht="15" customHeight="1">
      <c r="R19666"/>
      <c r="S19666"/>
    </row>
    <row r="19667" spans="18:19" ht="15" customHeight="1">
      <c r="R19667"/>
      <c r="S19667"/>
    </row>
    <row r="19668" spans="18:19" ht="15" customHeight="1">
      <c r="R19668"/>
      <c r="S19668"/>
    </row>
    <row r="19669" spans="18:19" ht="15" customHeight="1">
      <c r="R19669"/>
      <c r="S19669"/>
    </row>
    <row r="19670" spans="18:19" ht="15" customHeight="1">
      <c r="R19670"/>
      <c r="S19670"/>
    </row>
    <row r="19671" spans="18:19" ht="15" customHeight="1">
      <c r="R19671"/>
      <c r="S19671"/>
    </row>
    <row r="19672" spans="18:19" ht="15" customHeight="1">
      <c r="R19672"/>
      <c r="S19672"/>
    </row>
    <row r="19673" spans="18:19" ht="15" customHeight="1">
      <c r="R19673"/>
      <c r="S19673"/>
    </row>
    <row r="19674" spans="18:19" ht="15" customHeight="1">
      <c r="R19674"/>
      <c r="S19674"/>
    </row>
    <row r="19675" spans="18:19" ht="15" customHeight="1">
      <c r="R19675"/>
      <c r="S19675"/>
    </row>
    <row r="19676" spans="18:19" ht="15" customHeight="1">
      <c r="R19676"/>
      <c r="S19676"/>
    </row>
    <row r="19677" spans="18:19" ht="15" customHeight="1">
      <c r="R19677"/>
      <c r="S19677"/>
    </row>
    <row r="19678" spans="18:19" ht="15" customHeight="1">
      <c r="R19678"/>
      <c r="S19678"/>
    </row>
    <row r="19679" spans="18:19" ht="15" customHeight="1">
      <c r="R19679"/>
      <c r="S19679"/>
    </row>
    <row r="19680" spans="18:19" ht="15" customHeight="1">
      <c r="R19680"/>
      <c r="S19680"/>
    </row>
    <row r="19681" spans="18:19" ht="15" customHeight="1">
      <c r="R19681"/>
      <c r="S19681"/>
    </row>
    <row r="19682" spans="18:19" ht="15" customHeight="1">
      <c r="R19682"/>
      <c r="S19682"/>
    </row>
    <row r="19683" spans="18:19" ht="15" customHeight="1">
      <c r="R19683"/>
      <c r="S19683"/>
    </row>
    <row r="19684" spans="18:19" ht="15" customHeight="1">
      <c r="R19684"/>
      <c r="S19684"/>
    </row>
    <row r="19685" spans="18:19" ht="15" customHeight="1">
      <c r="R19685"/>
      <c r="S19685"/>
    </row>
    <row r="19686" spans="18:19" ht="15" customHeight="1">
      <c r="R19686"/>
      <c r="S19686"/>
    </row>
    <row r="19687" spans="18:19" ht="15" customHeight="1">
      <c r="R19687"/>
      <c r="S19687"/>
    </row>
    <row r="19688" spans="18:19" ht="15" customHeight="1">
      <c r="R19688"/>
      <c r="S19688"/>
    </row>
    <row r="19689" spans="18:19" ht="15" customHeight="1">
      <c r="R19689"/>
      <c r="S19689"/>
    </row>
    <row r="19690" spans="18:19" ht="15" customHeight="1">
      <c r="R19690"/>
      <c r="S19690"/>
    </row>
    <row r="19691" spans="18:19" ht="15" customHeight="1">
      <c r="R19691"/>
      <c r="S19691"/>
    </row>
    <row r="19692" spans="18:19" ht="15" customHeight="1">
      <c r="R19692"/>
      <c r="S19692"/>
    </row>
    <row r="19693" spans="18:19" ht="15" customHeight="1">
      <c r="R19693"/>
      <c r="S19693"/>
    </row>
    <row r="19694" spans="18:19" ht="15" customHeight="1">
      <c r="R19694"/>
      <c r="S19694"/>
    </row>
    <row r="19695" spans="18:19" ht="15" customHeight="1">
      <c r="R19695"/>
      <c r="S19695"/>
    </row>
    <row r="19696" spans="18:19" ht="15" customHeight="1">
      <c r="R19696"/>
      <c r="S19696"/>
    </row>
    <row r="19697" spans="18:19" ht="15" customHeight="1">
      <c r="R19697"/>
      <c r="S19697"/>
    </row>
    <row r="19698" spans="18:19" ht="15" customHeight="1">
      <c r="R19698"/>
      <c r="S19698"/>
    </row>
    <row r="19699" spans="18:19" ht="15" customHeight="1">
      <c r="R19699"/>
      <c r="S19699"/>
    </row>
    <row r="19700" spans="18:19" ht="15" customHeight="1">
      <c r="R19700"/>
      <c r="S19700"/>
    </row>
    <row r="19701" spans="18:19" ht="15" customHeight="1">
      <c r="R19701"/>
      <c r="S19701"/>
    </row>
    <row r="19702" spans="18:19" ht="15" customHeight="1">
      <c r="R19702"/>
      <c r="S19702"/>
    </row>
    <row r="19703" spans="18:19" ht="15" customHeight="1">
      <c r="R19703"/>
      <c r="S19703"/>
    </row>
    <row r="19704" spans="18:19" ht="15" customHeight="1">
      <c r="R19704"/>
      <c r="S19704"/>
    </row>
    <row r="19705" spans="18:19" ht="15" customHeight="1">
      <c r="R19705"/>
      <c r="S19705"/>
    </row>
    <row r="19706" spans="18:19" ht="15" customHeight="1">
      <c r="R19706"/>
      <c r="S19706"/>
    </row>
    <row r="19707" spans="18:19" ht="15" customHeight="1">
      <c r="R19707"/>
      <c r="S19707"/>
    </row>
    <row r="19708" spans="18:19" ht="15" customHeight="1">
      <c r="R19708"/>
      <c r="S19708"/>
    </row>
    <row r="19709" spans="18:19" ht="15" customHeight="1">
      <c r="R19709"/>
      <c r="S19709"/>
    </row>
    <row r="19710" spans="18:19" ht="15" customHeight="1">
      <c r="R19710"/>
      <c r="S19710"/>
    </row>
    <row r="19711" spans="18:19" ht="15" customHeight="1">
      <c r="R19711"/>
      <c r="S19711"/>
    </row>
    <row r="19712" spans="18:19" ht="15" customHeight="1">
      <c r="R19712"/>
      <c r="S19712"/>
    </row>
    <row r="19713" spans="18:19" ht="15" customHeight="1">
      <c r="R19713"/>
      <c r="S19713"/>
    </row>
    <row r="19714" spans="18:19" ht="15" customHeight="1">
      <c r="R19714"/>
      <c r="S19714"/>
    </row>
    <row r="19715" spans="18:19" ht="15" customHeight="1">
      <c r="R19715"/>
      <c r="S19715"/>
    </row>
    <row r="19716" spans="18:19" ht="15" customHeight="1">
      <c r="R19716"/>
      <c r="S19716"/>
    </row>
    <row r="19717" spans="18:19" ht="15" customHeight="1">
      <c r="R19717"/>
      <c r="S19717"/>
    </row>
    <row r="19718" spans="18:19" ht="15" customHeight="1">
      <c r="R19718"/>
      <c r="S19718"/>
    </row>
    <row r="19719" spans="18:19" ht="15" customHeight="1">
      <c r="R19719"/>
      <c r="S19719"/>
    </row>
    <row r="19720" spans="18:19" ht="15" customHeight="1">
      <c r="R19720"/>
      <c r="S19720"/>
    </row>
    <row r="19721" spans="18:19" ht="15" customHeight="1">
      <c r="R19721"/>
      <c r="S19721"/>
    </row>
    <row r="19722" spans="18:19" ht="15" customHeight="1">
      <c r="R19722"/>
      <c r="S19722"/>
    </row>
    <row r="19723" spans="18:19" ht="15" customHeight="1">
      <c r="R19723"/>
      <c r="S19723"/>
    </row>
    <row r="19724" spans="18:19" ht="15" customHeight="1">
      <c r="R19724"/>
      <c r="S19724"/>
    </row>
    <row r="19725" spans="18:19" ht="15" customHeight="1">
      <c r="R19725"/>
      <c r="S19725"/>
    </row>
    <row r="19726" spans="18:19" ht="15" customHeight="1">
      <c r="R19726"/>
      <c r="S19726"/>
    </row>
    <row r="19727" spans="18:19" ht="15" customHeight="1">
      <c r="R19727"/>
      <c r="S19727"/>
    </row>
    <row r="19728" spans="18:19" ht="15" customHeight="1">
      <c r="R19728"/>
      <c r="S19728"/>
    </row>
    <row r="19729" spans="18:19" ht="15" customHeight="1">
      <c r="R19729"/>
      <c r="S19729"/>
    </row>
    <row r="19730" spans="18:19" ht="15" customHeight="1">
      <c r="R19730"/>
      <c r="S19730"/>
    </row>
    <row r="19731" spans="18:19" ht="15" customHeight="1">
      <c r="R19731"/>
      <c r="S19731"/>
    </row>
    <row r="19732" spans="18:19" ht="15" customHeight="1">
      <c r="R19732"/>
      <c r="S19732"/>
    </row>
    <row r="19733" spans="18:19" ht="15" customHeight="1">
      <c r="R19733"/>
      <c r="S19733"/>
    </row>
    <row r="19734" spans="18:19" ht="15" customHeight="1">
      <c r="R19734"/>
      <c r="S19734"/>
    </row>
    <row r="19735" spans="18:19" ht="15" customHeight="1">
      <c r="R19735"/>
      <c r="S19735"/>
    </row>
    <row r="19736" spans="18:19" ht="15" customHeight="1">
      <c r="R19736"/>
      <c r="S19736"/>
    </row>
    <row r="19737" spans="18:19" ht="15" customHeight="1">
      <c r="R19737"/>
      <c r="S19737"/>
    </row>
    <row r="19738" spans="18:19" ht="15" customHeight="1">
      <c r="R19738"/>
      <c r="S19738"/>
    </row>
    <row r="19739" spans="18:19" ht="15" customHeight="1">
      <c r="R19739"/>
      <c r="S19739"/>
    </row>
    <row r="19740" spans="18:19" ht="15" customHeight="1">
      <c r="R19740"/>
      <c r="S19740"/>
    </row>
    <row r="19741" spans="18:19" ht="15" customHeight="1">
      <c r="R19741"/>
      <c r="S19741"/>
    </row>
    <row r="19742" spans="18:19" ht="15" customHeight="1">
      <c r="R19742"/>
      <c r="S19742"/>
    </row>
    <row r="19743" spans="18:19" ht="15" customHeight="1">
      <c r="R19743"/>
      <c r="S19743"/>
    </row>
    <row r="19744" spans="18:19" ht="15" customHeight="1">
      <c r="R19744"/>
      <c r="S19744"/>
    </row>
    <row r="19745" spans="18:19" ht="15" customHeight="1">
      <c r="R19745"/>
      <c r="S19745"/>
    </row>
    <row r="19746" spans="18:19" ht="15" customHeight="1">
      <c r="R19746"/>
      <c r="S19746"/>
    </row>
    <row r="19747" spans="18:19" ht="15" customHeight="1">
      <c r="R19747"/>
      <c r="S19747"/>
    </row>
    <row r="19748" spans="18:19" ht="15" customHeight="1">
      <c r="R19748"/>
      <c r="S19748"/>
    </row>
    <row r="19749" spans="18:19" ht="15" customHeight="1">
      <c r="R19749"/>
      <c r="S19749"/>
    </row>
    <row r="19750" spans="18:19" ht="15" customHeight="1">
      <c r="R19750"/>
      <c r="S19750"/>
    </row>
    <row r="19751" spans="18:19" ht="15" customHeight="1">
      <c r="R19751"/>
      <c r="S19751"/>
    </row>
    <row r="19752" spans="18:19" ht="15" customHeight="1">
      <c r="R19752"/>
      <c r="S19752"/>
    </row>
    <row r="19753" spans="18:19" ht="15" customHeight="1">
      <c r="R19753"/>
      <c r="S19753"/>
    </row>
    <row r="19754" spans="18:19" ht="15" customHeight="1">
      <c r="R19754"/>
      <c r="S19754"/>
    </row>
    <row r="19755" spans="18:19" ht="15" customHeight="1">
      <c r="R19755"/>
      <c r="S19755"/>
    </row>
    <row r="19756" spans="18:19" ht="15" customHeight="1">
      <c r="R19756"/>
      <c r="S19756"/>
    </row>
    <row r="19757" spans="18:19" ht="15" customHeight="1">
      <c r="R19757"/>
      <c r="S19757"/>
    </row>
    <row r="19758" spans="18:19" ht="15" customHeight="1">
      <c r="R19758"/>
      <c r="S19758"/>
    </row>
    <row r="19759" spans="18:19" ht="15" customHeight="1">
      <c r="R19759"/>
      <c r="S19759"/>
    </row>
    <row r="19760" spans="18:19" ht="15" customHeight="1">
      <c r="R19760"/>
      <c r="S19760"/>
    </row>
    <row r="19761" spans="18:19" ht="15" customHeight="1">
      <c r="R19761"/>
      <c r="S19761"/>
    </row>
    <row r="19762" spans="18:19" ht="15" customHeight="1">
      <c r="R19762"/>
      <c r="S19762"/>
    </row>
    <row r="19763" spans="18:19" ht="15" customHeight="1">
      <c r="R19763"/>
      <c r="S19763"/>
    </row>
    <row r="19764" spans="18:19" ht="15" customHeight="1">
      <c r="R19764"/>
      <c r="S19764"/>
    </row>
    <row r="19765" spans="18:19" ht="15" customHeight="1">
      <c r="R19765"/>
      <c r="S19765"/>
    </row>
    <row r="19766" spans="18:19" ht="15" customHeight="1">
      <c r="R19766"/>
      <c r="S19766"/>
    </row>
    <row r="19767" spans="18:19" ht="15" customHeight="1">
      <c r="R19767"/>
      <c r="S19767"/>
    </row>
    <row r="19768" spans="18:19" ht="15" customHeight="1">
      <c r="R19768"/>
      <c r="S19768"/>
    </row>
    <row r="19769" spans="18:19" ht="15" customHeight="1">
      <c r="R19769"/>
      <c r="S19769"/>
    </row>
    <row r="19770" spans="18:19" ht="15" customHeight="1">
      <c r="R19770"/>
      <c r="S19770"/>
    </row>
    <row r="19771" spans="18:19" ht="15" customHeight="1">
      <c r="R19771"/>
      <c r="S19771"/>
    </row>
    <row r="19772" spans="18:19" ht="15" customHeight="1">
      <c r="R19772"/>
      <c r="S19772"/>
    </row>
    <row r="19773" spans="18:19" ht="15" customHeight="1">
      <c r="R19773"/>
      <c r="S19773"/>
    </row>
    <row r="19774" spans="18:19" ht="15" customHeight="1">
      <c r="R19774"/>
      <c r="S19774"/>
    </row>
    <row r="19775" spans="18:19" ht="15" customHeight="1">
      <c r="R19775"/>
      <c r="S19775"/>
    </row>
    <row r="19776" spans="18:19" ht="15" customHeight="1">
      <c r="R19776"/>
      <c r="S19776"/>
    </row>
    <row r="19777" spans="18:19" ht="15" customHeight="1">
      <c r="R19777"/>
      <c r="S19777"/>
    </row>
    <row r="19778" spans="18:19" ht="15" customHeight="1">
      <c r="R19778"/>
      <c r="S19778"/>
    </row>
    <row r="19779" spans="18:19" ht="15" customHeight="1">
      <c r="R19779"/>
      <c r="S19779"/>
    </row>
    <row r="19780" spans="18:19" ht="15" customHeight="1">
      <c r="R19780"/>
      <c r="S19780"/>
    </row>
    <row r="19781" spans="18:19" ht="15" customHeight="1">
      <c r="R19781"/>
      <c r="S19781"/>
    </row>
    <row r="19782" spans="18:19" ht="15" customHeight="1">
      <c r="R19782"/>
      <c r="S19782"/>
    </row>
    <row r="19783" spans="18:19" ht="15" customHeight="1">
      <c r="R19783"/>
      <c r="S19783"/>
    </row>
    <row r="19784" spans="18:19" ht="15" customHeight="1">
      <c r="R19784"/>
      <c r="S19784"/>
    </row>
    <row r="19785" spans="18:19" ht="15" customHeight="1">
      <c r="R19785"/>
      <c r="S19785"/>
    </row>
    <row r="19786" spans="18:19" ht="15" customHeight="1">
      <c r="R19786"/>
      <c r="S19786"/>
    </row>
    <row r="19787" spans="18:19" ht="15" customHeight="1">
      <c r="R19787"/>
      <c r="S19787"/>
    </row>
    <row r="19788" spans="18:19" ht="15" customHeight="1">
      <c r="R19788"/>
      <c r="S19788"/>
    </row>
    <row r="19789" spans="18:19" ht="15" customHeight="1">
      <c r="R19789"/>
      <c r="S19789"/>
    </row>
    <row r="19790" spans="18:19" ht="15" customHeight="1">
      <c r="R19790"/>
      <c r="S19790"/>
    </row>
    <row r="19791" spans="18:19" ht="15" customHeight="1">
      <c r="R19791"/>
      <c r="S19791"/>
    </row>
    <row r="19792" spans="18:19" ht="15" customHeight="1">
      <c r="R19792"/>
      <c r="S19792"/>
    </row>
    <row r="19793" spans="18:19" ht="15" customHeight="1">
      <c r="R19793"/>
      <c r="S19793"/>
    </row>
    <row r="19794" spans="18:19" ht="15" customHeight="1">
      <c r="R19794"/>
      <c r="S19794"/>
    </row>
    <row r="19795" spans="18:19" ht="15" customHeight="1">
      <c r="R19795"/>
      <c r="S19795"/>
    </row>
    <row r="19796" spans="18:19" ht="15" customHeight="1">
      <c r="R19796"/>
      <c r="S19796"/>
    </row>
    <row r="19797" spans="18:19" ht="15" customHeight="1">
      <c r="R19797"/>
      <c r="S19797"/>
    </row>
    <row r="19798" spans="18:19" ht="15" customHeight="1">
      <c r="R19798"/>
      <c r="S19798"/>
    </row>
    <row r="19799" spans="18:19" ht="15" customHeight="1">
      <c r="R19799"/>
      <c r="S19799"/>
    </row>
    <row r="19800" spans="18:19" ht="15" customHeight="1">
      <c r="R19800"/>
      <c r="S19800"/>
    </row>
    <row r="19801" spans="18:19" ht="15" customHeight="1">
      <c r="R19801"/>
      <c r="S19801"/>
    </row>
    <row r="19802" spans="18:19" ht="15" customHeight="1">
      <c r="R19802"/>
      <c r="S19802"/>
    </row>
    <row r="19803" spans="18:19" ht="15" customHeight="1">
      <c r="R19803"/>
      <c r="S19803"/>
    </row>
    <row r="19804" spans="18:19" ht="15" customHeight="1">
      <c r="R19804"/>
      <c r="S19804"/>
    </row>
    <row r="19805" spans="18:19" ht="15" customHeight="1">
      <c r="R19805"/>
      <c r="S19805"/>
    </row>
    <row r="19806" spans="18:19" ht="15" customHeight="1">
      <c r="R19806"/>
      <c r="S19806"/>
    </row>
    <row r="19807" spans="18:19" ht="15" customHeight="1">
      <c r="R19807"/>
      <c r="S19807"/>
    </row>
    <row r="19808" spans="18:19" ht="15" customHeight="1">
      <c r="R19808"/>
      <c r="S19808"/>
    </row>
    <row r="19809" spans="18:19" ht="15" customHeight="1">
      <c r="R19809"/>
      <c r="S19809"/>
    </row>
    <row r="19810" spans="18:19" ht="15" customHeight="1">
      <c r="R19810"/>
      <c r="S19810"/>
    </row>
    <row r="19811" spans="18:19" ht="15" customHeight="1">
      <c r="R19811"/>
      <c r="S19811"/>
    </row>
    <row r="19812" spans="18:19" ht="15" customHeight="1">
      <c r="R19812"/>
      <c r="S19812"/>
    </row>
    <row r="19813" spans="18:19" ht="15" customHeight="1">
      <c r="R19813"/>
      <c r="S19813"/>
    </row>
    <row r="19814" spans="18:19" ht="15" customHeight="1">
      <c r="R19814"/>
      <c r="S19814"/>
    </row>
    <row r="19815" spans="18:19" ht="15" customHeight="1">
      <c r="R19815"/>
      <c r="S19815"/>
    </row>
    <row r="19816" spans="18:19" ht="15" customHeight="1">
      <c r="R19816"/>
      <c r="S19816"/>
    </row>
    <row r="19817" spans="18:19" ht="15" customHeight="1">
      <c r="R19817"/>
      <c r="S19817"/>
    </row>
    <row r="19818" spans="18:19" ht="15" customHeight="1">
      <c r="R19818"/>
      <c r="S19818"/>
    </row>
    <row r="19819" spans="18:19" ht="15" customHeight="1">
      <c r="R19819"/>
      <c r="S19819"/>
    </row>
    <row r="19820" spans="18:19" ht="15" customHeight="1">
      <c r="R19820"/>
      <c r="S19820"/>
    </row>
    <row r="19821" spans="18:19" ht="15" customHeight="1">
      <c r="R19821"/>
      <c r="S19821"/>
    </row>
    <row r="19822" spans="18:19" ht="15" customHeight="1">
      <c r="R19822"/>
      <c r="S19822"/>
    </row>
    <row r="19823" spans="18:19" ht="15" customHeight="1">
      <c r="R19823"/>
      <c r="S19823"/>
    </row>
    <row r="19824" spans="18:19" ht="15" customHeight="1">
      <c r="R19824"/>
      <c r="S19824"/>
    </row>
    <row r="19825" spans="18:19" ht="15" customHeight="1">
      <c r="R19825"/>
      <c r="S19825"/>
    </row>
    <row r="19826" spans="18:19" ht="15" customHeight="1">
      <c r="R19826"/>
      <c r="S19826"/>
    </row>
    <row r="19827" spans="18:19" ht="15" customHeight="1">
      <c r="R19827"/>
      <c r="S19827"/>
    </row>
    <row r="19828" spans="18:19" ht="15" customHeight="1">
      <c r="R19828"/>
      <c r="S19828"/>
    </row>
    <row r="19829" spans="18:19" ht="15" customHeight="1">
      <c r="R19829"/>
      <c r="S19829"/>
    </row>
    <row r="19830" spans="18:19" ht="15" customHeight="1">
      <c r="R19830"/>
      <c r="S19830"/>
    </row>
    <row r="19831" spans="18:19" ht="15" customHeight="1">
      <c r="R19831"/>
      <c r="S19831"/>
    </row>
    <row r="19832" spans="18:19" ht="15" customHeight="1">
      <c r="R19832"/>
      <c r="S19832"/>
    </row>
    <row r="19833" spans="18:19" ht="15" customHeight="1">
      <c r="R19833"/>
      <c r="S19833"/>
    </row>
    <row r="19834" spans="18:19" ht="15" customHeight="1">
      <c r="R19834"/>
      <c r="S19834"/>
    </row>
    <row r="19835" spans="18:19" ht="15" customHeight="1">
      <c r="R19835"/>
      <c r="S19835"/>
    </row>
    <row r="19836" spans="18:19" ht="15" customHeight="1">
      <c r="R19836"/>
      <c r="S19836"/>
    </row>
    <row r="19837" spans="18:19" ht="15" customHeight="1">
      <c r="R19837"/>
      <c r="S19837"/>
    </row>
    <row r="19838" spans="18:19" ht="15" customHeight="1">
      <c r="R19838"/>
      <c r="S19838"/>
    </row>
    <row r="19839" spans="18:19" ht="15" customHeight="1">
      <c r="R19839"/>
      <c r="S19839"/>
    </row>
    <row r="19840" spans="18:19" ht="15" customHeight="1">
      <c r="R19840"/>
      <c r="S19840"/>
    </row>
    <row r="19841" spans="18:19" ht="15" customHeight="1">
      <c r="R19841"/>
      <c r="S19841"/>
    </row>
    <row r="19842" spans="18:19" ht="15" customHeight="1">
      <c r="R19842"/>
      <c r="S19842"/>
    </row>
    <row r="19843" spans="18:19" ht="15" customHeight="1">
      <c r="R19843"/>
      <c r="S19843"/>
    </row>
    <row r="19844" spans="18:19" ht="15" customHeight="1">
      <c r="R19844"/>
      <c r="S19844"/>
    </row>
    <row r="19845" spans="18:19" ht="15" customHeight="1">
      <c r="R19845"/>
      <c r="S19845"/>
    </row>
    <row r="19846" spans="18:19" ht="15" customHeight="1">
      <c r="R19846"/>
      <c r="S19846"/>
    </row>
    <row r="19847" spans="18:19" ht="15" customHeight="1">
      <c r="R19847"/>
      <c r="S19847"/>
    </row>
    <row r="19848" spans="18:19" ht="15" customHeight="1">
      <c r="R19848"/>
      <c r="S19848"/>
    </row>
    <row r="19849" spans="18:19" ht="15" customHeight="1">
      <c r="R19849"/>
      <c r="S19849"/>
    </row>
    <row r="19850" spans="18:19" ht="15" customHeight="1">
      <c r="R19850"/>
      <c r="S19850"/>
    </row>
    <row r="19851" spans="18:19" ht="15" customHeight="1">
      <c r="R19851"/>
      <c r="S19851"/>
    </row>
    <row r="19852" spans="18:19" ht="15" customHeight="1">
      <c r="R19852"/>
      <c r="S19852"/>
    </row>
    <row r="19853" spans="18:19" ht="15" customHeight="1">
      <c r="R19853"/>
      <c r="S19853"/>
    </row>
    <row r="19854" spans="18:19" ht="15" customHeight="1">
      <c r="R19854"/>
      <c r="S19854"/>
    </row>
    <row r="19855" spans="18:19" ht="15" customHeight="1">
      <c r="R19855"/>
      <c r="S19855"/>
    </row>
    <row r="19856" spans="18:19" ht="15" customHeight="1">
      <c r="R19856"/>
      <c r="S19856"/>
    </row>
    <row r="19857" spans="18:19" ht="15" customHeight="1">
      <c r="R19857"/>
      <c r="S19857"/>
    </row>
    <row r="19858" spans="18:19" ht="15" customHeight="1">
      <c r="R19858"/>
      <c r="S19858"/>
    </row>
    <row r="19859" spans="18:19" ht="15" customHeight="1">
      <c r="R19859"/>
      <c r="S19859"/>
    </row>
    <row r="19860" spans="18:19" ht="15" customHeight="1">
      <c r="R19860"/>
      <c r="S19860"/>
    </row>
    <row r="19861" spans="18:19" ht="15" customHeight="1">
      <c r="R19861"/>
      <c r="S19861"/>
    </row>
    <row r="19862" spans="18:19" ht="15" customHeight="1">
      <c r="R19862"/>
      <c r="S19862"/>
    </row>
    <row r="19863" spans="18:19" ht="15" customHeight="1">
      <c r="R19863"/>
      <c r="S19863"/>
    </row>
    <row r="19864" spans="18:19" ht="15" customHeight="1">
      <c r="R19864"/>
      <c r="S19864"/>
    </row>
    <row r="19865" spans="18:19" ht="15" customHeight="1">
      <c r="R19865"/>
      <c r="S19865"/>
    </row>
    <row r="19866" spans="18:19" ht="15" customHeight="1">
      <c r="R19866"/>
      <c r="S19866"/>
    </row>
    <row r="19867" spans="18:19" ht="15" customHeight="1">
      <c r="R19867"/>
      <c r="S19867"/>
    </row>
    <row r="19868" spans="18:19" ht="15" customHeight="1">
      <c r="R19868"/>
      <c r="S19868"/>
    </row>
    <row r="19869" spans="18:19" ht="15" customHeight="1">
      <c r="R19869"/>
      <c r="S19869"/>
    </row>
    <row r="19870" spans="18:19" ht="15" customHeight="1">
      <c r="R19870"/>
      <c r="S19870"/>
    </row>
    <row r="19871" spans="18:19" ht="15" customHeight="1">
      <c r="R19871"/>
      <c r="S19871"/>
    </row>
    <row r="19872" spans="18:19" ht="15" customHeight="1">
      <c r="R19872"/>
      <c r="S19872"/>
    </row>
    <row r="19873" spans="18:19" ht="15" customHeight="1">
      <c r="R19873"/>
      <c r="S19873"/>
    </row>
    <row r="19874" spans="18:19" ht="15" customHeight="1">
      <c r="R19874"/>
      <c r="S19874"/>
    </row>
    <row r="19875" spans="18:19" ht="15" customHeight="1">
      <c r="R19875"/>
      <c r="S19875"/>
    </row>
    <row r="19876" spans="18:19" ht="15" customHeight="1">
      <c r="R19876"/>
      <c r="S19876"/>
    </row>
    <row r="19877" spans="18:19" ht="15" customHeight="1">
      <c r="R19877"/>
      <c r="S19877"/>
    </row>
    <row r="19878" spans="18:19" ht="15" customHeight="1">
      <c r="R19878"/>
      <c r="S19878"/>
    </row>
    <row r="19879" spans="18:19" ht="15" customHeight="1">
      <c r="R19879"/>
      <c r="S19879"/>
    </row>
    <row r="19880" spans="18:19" ht="15" customHeight="1">
      <c r="R19880"/>
      <c r="S19880"/>
    </row>
    <row r="19881" spans="18:19" ht="15" customHeight="1">
      <c r="R19881"/>
      <c r="S19881"/>
    </row>
    <row r="19882" spans="18:19" ht="15" customHeight="1">
      <c r="R19882"/>
      <c r="S19882"/>
    </row>
    <row r="19883" spans="18:19" ht="15" customHeight="1">
      <c r="R19883"/>
      <c r="S19883"/>
    </row>
    <row r="19884" spans="18:19" ht="15" customHeight="1">
      <c r="R19884"/>
      <c r="S19884"/>
    </row>
    <row r="19885" spans="18:19" ht="15" customHeight="1">
      <c r="R19885"/>
      <c r="S19885"/>
    </row>
    <row r="19886" spans="18:19" ht="15" customHeight="1">
      <c r="R19886"/>
      <c r="S19886"/>
    </row>
    <row r="19887" spans="18:19" ht="15" customHeight="1">
      <c r="R19887"/>
      <c r="S19887"/>
    </row>
    <row r="19888" spans="18:19" ht="15" customHeight="1">
      <c r="R19888"/>
      <c r="S19888"/>
    </row>
    <row r="19889" spans="18:19" ht="15" customHeight="1">
      <c r="R19889"/>
      <c r="S19889"/>
    </row>
    <row r="19890" spans="18:19" ht="15" customHeight="1">
      <c r="R19890"/>
      <c r="S19890"/>
    </row>
    <row r="19891" spans="18:19" ht="15" customHeight="1">
      <c r="R19891"/>
      <c r="S19891"/>
    </row>
    <row r="19892" spans="18:19" ht="15" customHeight="1">
      <c r="R19892"/>
      <c r="S19892"/>
    </row>
    <row r="19893" spans="18:19" ht="15" customHeight="1">
      <c r="R19893"/>
      <c r="S19893"/>
    </row>
    <row r="19894" spans="18:19" ht="15" customHeight="1">
      <c r="R19894"/>
      <c r="S19894"/>
    </row>
    <row r="19895" spans="18:19" ht="15" customHeight="1">
      <c r="R19895"/>
      <c r="S19895"/>
    </row>
    <row r="19896" spans="18:19" ht="15" customHeight="1">
      <c r="R19896"/>
      <c r="S19896"/>
    </row>
    <row r="19897" spans="18:19" ht="15" customHeight="1">
      <c r="R19897"/>
      <c r="S19897"/>
    </row>
    <row r="19898" spans="18:19" ht="15" customHeight="1">
      <c r="R19898"/>
      <c r="S19898"/>
    </row>
    <row r="19899" spans="18:19" ht="15" customHeight="1">
      <c r="R19899"/>
      <c r="S19899"/>
    </row>
    <row r="19900" spans="18:19" ht="15" customHeight="1">
      <c r="R19900"/>
      <c r="S19900"/>
    </row>
    <row r="19901" spans="18:19" ht="15" customHeight="1">
      <c r="R19901"/>
      <c r="S19901"/>
    </row>
    <row r="19902" spans="18:19" ht="15" customHeight="1">
      <c r="R19902"/>
      <c r="S19902"/>
    </row>
    <row r="19903" spans="18:19" ht="15" customHeight="1">
      <c r="R19903"/>
      <c r="S19903"/>
    </row>
    <row r="19904" spans="18:19" ht="15" customHeight="1">
      <c r="R19904"/>
      <c r="S19904"/>
    </row>
    <row r="19905" spans="18:19" ht="15" customHeight="1">
      <c r="R19905"/>
      <c r="S19905"/>
    </row>
    <row r="19906" spans="18:19" ht="15" customHeight="1">
      <c r="R19906"/>
      <c r="S19906"/>
    </row>
    <row r="19907" spans="18:19" ht="15" customHeight="1">
      <c r="R19907"/>
      <c r="S19907"/>
    </row>
    <row r="19908" spans="18:19" ht="15" customHeight="1">
      <c r="R19908"/>
      <c r="S19908"/>
    </row>
    <row r="19909" spans="18:19" ht="15" customHeight="1">
      <c r="R19909"/>
      <c r="S19909"/>
    </row>
    <row r="19910" spans="18:19" ht="15" customHeight="1">
      <c r="R19910"/>
      <c r="S19910"/>
    </row>
    <row r="19911" spans="18:19" ht="15" customHeight="1">
      <c r="R19911"/>
      <c r="S19911"/>
    </row>
    <row r="19912" spans="18:19" ht="15" customHeight="1">
      <c r="R19912"/>
      <c r="S19912"/>
    </row>
    <row r="19913" spans="18:19" ht="15" customHeight="1">
      <c r="R19913"/>
      <c r="S19913"/>
    </row>
    <row r="19914" spans="18:19" ht="15" customHeight="1">
      <c r="R19914"/>
      <c r="S19914"/>
    </row>
    <row r="19915" spans="18:19" ht="15" customHeight="1">
      <c r="R19915"/>
      <c r="S19915"/>
    </row>
    <row r="19916" spans="18:19" ht="15" customHeight="1">
      <c r="R19916"/>
      <c r="S19916"/>
    </row>
    <row r="19917" spans="18:19" ht="15" customHeight="1">
      <c r="R19917"/>
      <c r="S19917"/>
    </row>
    <row r="19918" spans="18:19" ht="15" customHeight="1">
      <c r="R19918"/>
      <c r="S19918"/>
    </row>
    <row r="19919" spans="18:19" ht="15" customHeight="1">
      <c r="R19919"/>
      <c r="S19919"/>
    </row>
    <row r="19920" spans="18:19" ht="15" customHeight="1">
      <c r="R19920"/>
      <c r="S19920"/>
    </row>
    <row r="19921" spans="18:19" ht="15" customHeight="1">
      <c r="R19921"/>
      <c r="S19921"/>
    </row>
    <row r="19922" spans="18:19" ht="15" customHeight="1">
      <c r="R19922"/>
      <c r="S19922"/>
    </row>
    <row r="19923" spans="18:19" ht="15" customHeight="1">
      <c r="R19923"/>
      <c r="S19923"/>
    </row>
    <row r="19924" spans="18:19" ht="15" customHeight="1">
      <c r="R19924"/>
      <c r="S19924"/>
    </row>
    <row r="19925" spans="18:19" ht="15" customHeight="1">
      <c r="R19925"/>
      <c r="S19925"/>
    </row>
    <row r="19926" spans="18:19" ht="15" customHeight="1">
      <c r="R19926"/>
      <c r="S19926"/>
    </row>
    <row r="19927" spans="18:19" ht="15" customHeight="1">
      <c r="R19927"/>
      <c r="S19927"/>
    </row>
    <row r="19928" spans="18:19" ht="15" customHeight="1">
      <c r="R19928"/>
      <c r="S19928"/>
    </row>
    <row r="19929" spans="18:19" ht="15" customHeight="1">
      <c r="R19929"/>
      <c r="S19929"/>
    </row>
    <row r="19930" spans="18:19" ht="15" customHeight="1">
      <c r="R19930"/>
      <c r="S19930"/>
    </row>
    <row r="19931" spans="18:19" ht="15" customHeight="1">
      <c r="R19931"/>
      <c r="S19931"/>
    </row>
    <row r="19932" spans="18:19" ht="15" customHeight="1">
      <c r="R19932"/>
      <c r="S19932"/>
    </row>
    <row r="19933" spans="18:19" ht="15" customHeight="1">
      <c r="R19933"/>
      <c r="S19933"/>
    </row>
    <row r="19934" spans="18:19" ht="15" customHeight="1">
      <c r="R19934"/>
      <c r="S19934"/>
    </row>
    <row r="19935" spans="18:19" ht="15" customHeight="1">
      <c r="R19935"/>
      <c r="S19935"/>
    </row>
    <row r="19936" spans="18:19" ht="15" customHeight="1">
      <c r="R19936"/>
      <c r="S19936"/>
    </row>
    <row r="19937" spans="18:19" ht="15" customHeight="1">
      <c r="R19937"/>
      <c r="S19937"/>
    </row>
    <row r="19938" spans="18:19" ht="15" customHeight="1">
      <c r="R19938"/>
      <c r="S19938"/>
    </row>
    <row r="19939" spans="18:19" ht="15" customHeight="1">
      <c r="R19939"/>
      <c r="S19939"/>
    </row>
    <row r="19940" spans="18:19" ht="15" customHeight="1">
      <c r="R19940"/>
      <c r="S19940"/>
    </row>
    <row r="19941" spans="18:19" ht="15" customHeight="1">
      <c r="R19941"/>
      <c r="S19941"/>
    </row>
    <row r="19942" spans="18:19" ht="15" customHeight="1">
      <c r="R19942"/>
      <c r="S19942"/>
    </row>
    <row r="19943" spans="18:19" ht="15" customHeight="1">
      <c r="R19943"/>
      <c r="S19943"/>
    </row>
    <row r="19944" spans="18:19" ht="15" customHeight="1">
      <c r="R19944"/>
      <c r="S19944"/>
    </row>
    <row r="19945" spans="18:19" ht="15" customHeight="1">
      <c r="R19945"/>
      <c r="S19945"/>
    </row>
    <row r="19946" spans="18:19" ht="15" customHeight="1">
      <c r="R19946"/>
      <c r="S19946"/>
    </row>
    <row r="19947" spans="18:19" ht="15" customHeight="1">
      <c r="R19947"/>
      <c r="S19947"/>
    </row>
    <row r="19948" spans="18:19" ht="15" customHeight="1">
      <c r="R19948"/>
      <c r="S19948"/>
    </row>
    <row r="19949" spans="18:19" ht="15" customHeight="1">
      <c r="R19949"/>
      <c r="S19949"/>
    </row>
    <row r="19950" spans="18:19" ht="15" customHeight="1">
      <c r="R19950"/>
      <c r="S19950"/>
    </row>
    <row r="19951" spans="18:19" ht="15" customHeight="1">
      <c r="R19951"/>
      <c r="S19951"/>
    </row>
    <row r="19952" spans="18:19" ht="15" customHeight="1">
      <c r="R19952"/>
      <c r="S19952"/>
    </row>
    <row r="19953" spans="18:19" ht="15" customHeight="1">
      <c r="R19953"/>
      <c r="S19953"/>
    </row>
    <row r="19954" spans="18:19" ht="15" customHeight="1">
      <c r="R19954"/>
      <c r="S19954"/>
    </row>
    <row r="19955" spans="18:19" ht="15" customHeight="1">
      <c r="R19955"/>
      <c r="S19955"/>
    </row>
    <row r="19956" spans="18:19" ht="15" customHeight="1">
      <c r="R19956"/>
      <c r="S19956"/>
    </row>
    <row r="19957" spans="18:19" ht="15" customHeight="1">
      <c r="R19957"/>
      <c r="S19957"/>
    </row>
    <row r="19958" spans="18:19" ht="15" customHeight="1">
      <c r="R19958"/>
      <c r="S19958"/>
    </row>
    <row r="19959" spans="18:19" ht="15" customHeight="1">
      <c r="R19959"/>
      <c r="S19959"/>
    </row>
    <row r="19960" spans="18:19" ht="15" customHeight="1">
      <c r="R19960"/>
      <c r="S19960"/>
    </row>
    <row r="19961" spans="18:19" ht="15" customHeight="1">
      <c r="R19961"/>
      <c r="S19961"/>
    </row>
    <row r="19962" spans="18:19" ht="15" customHeight="1">
      <c r="R19962"/>
      <c r="S19962"/>
    </row>
    <row r="19963" spans="18:19" ht="15" customHeight="1">
      <c r="R19963"/>
      <c r="S19963"/>
    </row>
    <row r="19964" spans="18:19" ht="15" customHeight="1">
      <c r="R19964"/>
      <c r="S19964"/>
    </row>
    <row r="19965" spans="18:19" ht="15" customHeight="1">
      <c r="R19965"/>
      <c r="S19965"/>
    </row>
    <row r="19966" spans="18:19" ht="15" customHeight="1">
      <c r="R19966"/>
      <c r="S19966"/>
    </row>
    <row r="19967" spans="18:19" ht="15" customHeight="1">
      <c r="R19967"/>
      <c r="S19967"/>
    </row>
    <row r="19968" spans="18:19" ht="15" customHeight="1">
      <c r="R19968"/>
      <c r="S19968"/>
    </row>
    <row r="19969" spans="18:19" ht="15" customHeight="1">
      <c r="R19969"/>
      <c r="S19969"/>
    </row>
    <row r="19970" spans="18:19" ht="15" customHeight="1">
      <c r="R19970"/>
      <c r="S19970"/>
    </row>
    <row r="19971" spans="18:19" ht="15" customHeight="1">
      <c r="R19971"/>
      <c r="S19971"/>
    </row>
    <row r="19972" spans="18:19" ht="15" customHeight="1">
      <c r="R19972"/>
      <c r="S19972"/>
    </row>
    <row r="19973" spans="18:19" ht="15" customHeight="1">
      <c r="R19973"/>
      <c r="S19973"/>
    </row>
    <row r="19974" spans="18:19" ht="15" customHeight="1">
      <c r="R19974"/>
      <c r="S19974"/>
    </row>
    <row r="19975" spans="18:19" ht="15" customHeight="1">
      <c r="R19975"/>
      <c r="S19975"/>
    </row>
    <row r="19976" spans="18:19" ht="15" customHeight="1">
      <c r="R19976"/>
      <c r="S19976"/>
    </row>
    <row r="19977" spans="18:19" ht="15" customHeight="1">
      <c r="R19977"/>
      <c r="S19977"/>
    </row>
    <row r="19978" spans="18:19" ht="15" customHeight="1">
      <c r="R19978"/>
      <c r="S19978"/>
    </row>
    <row r="19979" spans="18:19" ht="15" customHeight="1">
      <c r="R19979"/>
      <c r="S19979"/>
    </row>
    <row r="19980" spans="18:19" ht="15" customHeight="1">
      <c r="R19980"/>
      <c r="S19980"/>
    </row>
    <row r="19981" spans="18:19" ht="15" customHeight="1">
      <c r="R19981"/>
      <c r="S19981"/>
    </row>
    <row r="19982" spans="18:19" ht="15" customHeight="1">
      <c r="R19982"/>
      <c r="S19982"/>
    </row>
    <row r="19983" spans="18:19" ht="15" customHeight="1">
      <c r="R19983"/>
      <c r="S19983"/>
    </row>
    <row r="19984" spans="18:19" ht="15" customHeight="1">
      <c r="R19984"/>
      <c r="S19984"/>
    </row>
    <row r="19985" spans="18:19" ht="15" customHeight="1">
      <c r="R19985"/>
      <c r="S19985"/>
    </row>
    <row r="19986" spans="18:19" ht="15" customHeight="1">
      <c r="R19986"/>
      <c r="S19986"/>
    </row>
    <row r="19987" spans="18:19" ht="15" customHeight="1">
      <c r="R19987"/>
      <c r="S19987"/>
    </row>
    <row r="19988" spans="18:19" ht="15" customHeight="1">
      <c r="R19988"/>
      <c r="S19988"/>
    </row>
    <row r="19989" spans="18:19" ht="15" customHeight="1">
      <c r="R19989"/>
      <c r="S19989"/>
    </row>
    <row r="19990" spans="18:19" ht="15" customHeight="1">
      <c r="R19990"/>
      <c r="S19990"/>
    </row>
    <row r="19991" spans="18:19" ht="15" customHeight="1">
      <c r="R19991"/>
      <c r="S19991"/>
    </row>
    <row r="19992" spans="18:19" ht="15" customHeight="1">
      <c r="R19992"/>
      <c r="S19992"/>
    </row>
    <row r="19993" spans="18:19" ht="15" customHeight="1">
      <c r="R19993"/>
      <c r="S19993"/>
    </row>
    <row r="19994" spans="18:19" ht="15" customHeight="1">
      <c r="R19994"/>
      <c r="S19994"/>
    </row>
    <row r="19995" spans="18:19" ht="15" customHeight="1">
      <c r="R19995"/>
      <c r="S19995"/>
    </row>
    <row r="19996" spans="18:19" ht="15" customHeight="1">
      <c r="R19996"/>
      <c r="S19996"/>
    </row>
    <row r="19997" spans="18:19" ht="15" customHeight="1">
      <c r="R19997"/>
      <c r="S19997"/>
    </row>
    <row r="19998" spans="18:19" ht="15" customHeight="1">
      <c r="R19998"/>
      <c r="S19998"/>
    </row>
    <row r="19999" spans="18:19" ht="15" customHeight="1">
      <c r="R19999"/>
      <c r="S19999"/>
    </row>
    <row r="20000" spans="18:19" ht="15" customHeight="1">
      <c r="R20000"/>
      <c r="S20000"/>
    </row>
    <row r="20001" spans="18:19" ht="15" customHeight="1">
      <c r="R20001"/>
      <c r="S20001"/>
    </row>
    <row r="20002" spans="18:19" ht="15" customHeight="1">
      <c r="R20002"/>
      <c r="S20002"/>
    </row>
    <row r="20003" spans="18:19" ht="15" customHeight="1">
      <c r="R20003"/>
      <c r="S20003"/>
    </row>
    <row r="20004" spans="18:19" ht="15" customHeight="1">
      <c r="R20004"/>
      <c r="S20004"/>
    </row>
    <row r="20005" spans="18:19" ht="15" customHeight="1">
      <c r="R20005"/>
      <c r="S20005"/>
    </row>
    <row r="20006" spans="18:19" ht="15" customHeight="1">
      <c r="R20006"/>
      <c r="S20006"/>
    </row>
    <row r="20007" spans="18:19" ht="15" customHeight="1">
      <c r="R20007"/>
      <c r="S20007"/>
    </row>
    <row r="20008" spans="18:19" ht="15" customHeight="1">
      <c r="R20008"/>
      <c r="S20008"/>
    </row>
    <row r="20009" spans="18:19" ht="15" customHeight="1">
      <c r="R20009"/>
      <c r="S20009"/>
    </row>
    <row r="20010" spans="18:19" ht="15" customHeight="1">
      <c r="R20010"/>
      <c r="S20010"/>
    </row>
    <row r="20011" spans="18:19" ht="15" customHeight="1">
      <c r="R20011"/>
      <c r="S20011"/>
    </row>
    <row r="20012" spans="18:19" ht="15" customHeight="1">
      <c r="R20012"/>
      <c r="S20012"/>
    </row>
    <row r="20013" spans="18:19" ht="15" customHeight="1">
      <c r="R20013"/>
      <c r="S20013"/>
    </row>
    <row r="20014" spans="18:19" ht="15" customHeight="1">
      <c r="R20014"/>
      <c r="S20014"/>
    </row>
    <row r="20015" spans="18:19" ht="15" customHeight="1">
      <c r="R20015"/>
      <c r="S20015"/>
    </row>
    <row r="20016" spans="18:19" ht="15" customHeight="1">
      <c r="R20016"/>
      <c r="S20016"/>
    </row>
    <row r="20017" spans="18:19" ht="15" customHeight="1">
      <c r="R20017"/>
      <c r="S20017"/>
    </row>
    <row r="20018" spans="18:19" ht="15" customHeight="1">
      <c r="R20018"/>
      <c r="S20018"/>
    </row>
    <row r="20019" spans="18:19" ht="15" customHeight="1">
      <c r="R20019"/>
      <c r="S20019"/>
    </row>
    <row r="20020" spans="18:19" ht="15" customHeight="1">
      <c r="R20020"/>
      <c r="S20020"/>
    </row>
    <row r="20021" spans="18:19" ht="15" customHeight="1">
      <c r="R20021"/>
      <c r="S20021"/>
    </row>
    <row r="20022" spans="18:19" ht="15" customHeight="1">
      <c r="R20022"/>
      <c r="S20022"/>
    </row>
    <row r="20023" spans="18:19" ht="15" customHeight="1">
      <c r="R20023"/>
      <c r="S20023"/>
    </row>
    <row r="20024" spans="18:19" ht="15" customHeight="1">
      <c r="R20024"/>
      <c r="S20024"/>
    </row>
    <row r="20025" spans="18:19" ht="15" customHeight="1">
      <c r="R20025"/>
      <c r="S20025"/>
    </row>
    <row r="20026" spans="18:19" ht="15" customHeight="1">
      <c r="R20026"/>
      <c r="S20026"/>
    </row>
    <row r="20027" spans="18:19" ht="15" customHeight="1">
      <c r="R20027"/>
      <c r="S20027"/>
    </row>
    <row r="20028" spans="18:19" ht="15" customHeight="1">
      <c r="R20028"/>
      <c r="S20028"/>
    </row>
    <row r="20029" spans="18:19" ht="15" customHeight="1">
      <c r="R20029"/>
      <c r="S20029"/>
    </row>
    <row r="20030" spans="18:19" ht="15" customHeight="1">
      <c r="R20030"/>
      <c r="S20030"/>
    </row>
    <row r="20031" spans="18:19" ht="15" customHeight="1">
      <c r="R20031"/>
      <c r="S20031"/>
    </row>
    <row r="20032" spans="18:19" ht="15" customHeight="1">
      <c r="R20032"/>
      <c r="S20032"/>
    </row>
    <row r="20033" spans="18:19" ht="15" customHeight="1">
      <c r="R20033"/>
      <c r="S20033"/>
    </row>
    <row r="20034" spans="18:19" ht="15" customHeight="1">
      <c r="R20034"/>
      <c r="S20034"/>
    </row>
    <row r="20035" spans="18:19" ht="15" customHeight="1">
      <c r="R20035"/>
      <c r="S20035"/>
    </row>
    <row r="20036" spans="18:19" ht="15" customHeight="1">
      <c r="R20036"/>
      <c r="S20036"/>
    </row>
    <row r="20037" spans="18:19" ht="15" customHeight="1">
      <c r="R20037"/>
      <c r="S20037"/>
    </row>
    <row r="20038" spans="18:19" ht="15" customHeight="1">
      <c r="R20038"/>
      <c r="S20038"/>
    </row>
    <row r="20039" spans="18:19" ht="15" customHeight="1">
      <c r="R20039"/>
      <c r="S20039"/>
    </row>
    <row r="20040" spans="18:19" ht="15" customHeight="1">
      <c r="R20040"/>
      <c r="S20040"/>
    </row>
    <row r="20041" spans="18:19" ht="15" customHeight="1">
      <c r="R20041"/>
      <c r="S20041"/>
    </row>
    <row r="20042" spans="18:19" ht="15" customHeight="1">
      <c r="R20042"/>
      <c r="S20042"/>
    </row>
    <row r="20043" spans="18:19" ht="15" customHeight="1">
      <c r="R20043"/>
      <c r="S20043"/>
    </row>
    <row r="20044" spans="18:19" ht="15" customHeight="1">
      <c r="R20044"/>
      <c r="S20044"/>
    </row>
    <row r="20045" spans="18:19" ht="15" customHeight="1">
      <c r="R20045"/>
      <c r="S20045"/>
    </row>
    <row r="20046" spans="18:19" ht="15" customHeight="1">
      <c r="R20046"/>
      <c r="S20046"/>
    </row>
    <row r="20047" spans="18:19" ht="15" customHeight="1">
      <c r="R20047"/>
      <c r="S20047"/>
    </row>
    <row r="20048" spans="18:19" ht="15" customHeight="1">
      <c r="R20048"/>
      <c r="S20048"/>
    </row>
    <row r="20049" spans="18:19" ht="15" customHeight="1">
      <c r="R20049"/>
      <c r="S20049"/>
    </row>
    <row r="20050" spans="18:19" ht="15" customHeight="1">
      <c r="R20050"/>
      <c r="S20050"/>
    </row>
    <row r="20051" spans="18:19" ht="15" customHeight="1">
      <c r="R20051"/>
      <c r="S20051"/>
    </row>
    <row r="20052" spans="18:19" ht="15" customHeight="1">
      <c r="R20052"/>
      <c r="S20052"/>
    </row>
    <row r="20053" spans="18:19" ht="15" customHeight="1">
      <c r="R20053"/>
      <c r="S20053"/>
    </row>
    <row r="20054" spans="18:19" ht="15" customHeight="1">
      <c r="R20054"/>
      <c r="S20054"/>
    </row>
    <row r="20055" spans="18:19" ht="15" customHeight="1">
      <c r="R20055"/>
      <c r="S20055"/>
    </row>
    <row r="20056" spans="18:19" ht="15" customHeight="1">
      <c r="R20056"/>
      <c r="S20056"/>
    </row>
    <row r="20057" spans="18:19" ht="15" customHeight="1">
      <c r="R20057"/>
      <c r="S20057"/>
    </row>
    <row r="20058" spans="18:19" ht="15" customHeight="1">
      <c r="R20058"/>
      <c r="S20058"/>
    </row>
    <row r="20059" spans="18:19" ht="15" customHeight="1">
      <c r="R20059"/>
      <c r="S20059"/>
    </row>
    <row r="20060" spans="18:19" ht="15" customHeight="1">
      <c r="R20060"/>
      <c r="S20060"/>
    </row>
    <row r="20061" spans="18:19" ht="15" customHeight="1">
      <c r="R20061"/>
      <c r="S20061"/>
    </row>
    <row r="20062" spans="18:19" ht="15" customHeight="1">
      <c r="R20062"/>
      <c r="S20062"/>
    </row>
    <row r="20063" spans="18:19" ht="15" customHeight="1">
      <c r="R20063"/>
      <c r="S20063"/>
    </row>
    <row r="20064" spans="18:19" ht="15" customHeight="1">
      <c r="R20064"/>
      <c r="S20064"/>
    </row>
    <row r="20065" spans="18:19" ht="15" customHeight="1">
      <c r="R20065"/>
      <c r="S20065"/>
    </row>
    <row r="20066" spans="18:19" ht="15" customHeight="1">
      <c r="R20066"/>
      <c r="S20066"/>
    </row>
    <row r="20067" spans="18:19" ht="15" customHeight="1">
      <c r="R20067"/>
      <c r="S20067"/>
    </row>
    <row r="20068" spans="18:19" ht="15" customHeight="1">
      <c r="R20068"/>
      <c r="S20068"/>
    </row>
    <row r="20069" spans="18:19" ht="15" customHeight="1">
      <c r="R20069"/>
      <c r="S20069"/>
    </row>
    <row r="20070" spans="18:19" ht="15" customHeight="1">
      <c r="R20070"/>
      <c r="S20070"/>
    </row>
    <row r="20071" spans="18:19" ht="15" customHeight="1">
      <c r="R20071"/>
      <c r="S20071"/>
    </row>
    <row r="20072" spans="18:19" ht="15" customHeight="1">
      <c r="R20072"/>
      <c r="S20072"/>
    </row>
    <row r="20073" spans="18:19" ht="15" customHeight="1">
      <c r="R20073"/>
      <c r="S20073"/>
    </row>
    <row r="20074" spans="18:19" ht="15" customHeight="1">
      <c r="R20074"/>
      <c r="S20074"/>
    </row>
    <row r="20075" spans="18:19" ht="15" customHeight="1">
      <c r="R20075"/>
      <c r="S20075"/>
    </row>
    <row r="20076" spans="18:19" ht="15" customHeight="1">
      <c r="R20076"/>
      <c r="S20076"/>
    </row>
    <row r="20077" spans="18:19" ht="15" customHeight="1">
      <c r="R20077"/>
      <c r="S20077"/>
    </row>
    <row r="20078" spans="18:19" ht="15" customHeight="1">
      <c r="R20078"/>
      <c r="S20078"/>
    </row>
    <row r="20079" spans="18:19" ht="15" customHeight="1">
      <c r="R20079"/>
      <c r="S20079"/>
    </row>
    <row r="20080" spans="18:19" ht="15" customHeight="1">
      <c r="R20080"/>
      <c r="S20080"/>
    </row>
    <row r="20081" spans="18:19" ht="15" customHeight="1">
      <c r="R20081"/>
      <c r="S20081"/>
    </row>
    <row r="20082" spans="18:19" ht="15" customHeight="1">
      <c r="R20082"/>
      <c r="S20082"/>
    </row>
    <row r="20083" spans="18:19" ht="15" customHeight="1">
      <c r="R20083"/>
      <c r="S20083"/>
    </row>
    <row r="20084" spans="18:19" ht="15" customHeight="1">
      <c r="R20084"/>
      <c r="S20084"/>
    </row>
    <row r="20085" spans="18:19" ht="15" customHeight="1">
      <c r="R20085"/>
      <c r="S20085"/>
    </row>
    <row r="20086" spans="18:19" ht="15" customHeight="1">
      <c r="R20086"/>
      <c r="S20086"/>
    </row>
    <row r="20087" spans="18:19" ht="15" customHeight="1">
      <c r="R20087"/>
      <c r="S20087"/>
    </row>
    <row r="20088" spans="18:19" ht="15" customHeight="1">
      <c r="R20088"/>
      <c r="S20088"/>
    </row>
    <row r="20089" spans="18:19" ht="15" customHeight="1">
      <c r="R20089"/>
      <c r="S20089"/>
    </row>
    <row r="20090" spans="18:19" ht="15" customHeight="1">
      <c r="R20090"/>
      <c r="S20090"/>
    </row>
    <row r="20091" spans="18:19" ht="15" customHeight="1">
      <c r="R20091"/>
      <c r="S20091"/>
    </row>
    <row r="20092" spans="18:19" ht="15" customHeight="1">
      <c r="R20092"/>
      <c r="S20092"/>
    </row>
    <row r="20093" spans="18:19" ht="15" customHeight="1">
      <c r="R20093"/>
      <c r="S20093"/>
    </row>
    <row r="20094" spans="18:19" ht="15" customHeight="1">
      <c r="R20094"/>
      <c r="S20094"/>
    </row>
    <row r="20095" spans="18:19" ht="15" customHeight="1">
      <c r="R20095"/>
      <c r="S20095"/>
    </row>
    <row r="20096" spans="18:19" ht="15" customHeight="1">
      <c r="R20096"/>
      <c r="S20096"/>
    </row>
    <row r="20097" spans="18:19" ht="15" customHeight="1">
      <c r="R20097"/>
      <c r="S20097"/>
    </row>
    <row r="20098" spans="18:19" ht="15" customHeight="1">
      <c r="R20098"/>
      <c r="S20098"/>
    </row>
    <row r="20099" spans="18:19" ht="15" customHeight="1">
      <c r="R20099"/>
      <c r="S20099"/>
    </row>
    <row r="20100" spans="18:19" ht="15" customHeight="1">
      <c r="R20100"/>
      <c r="S20100"/>
    </row>
    <row r="20101" spans="18:19" ht="15" customHeight="1">
      <c r="R20101"/>
      <c r="S20101"/>
    </row>
    <row r="20102" spans="18:19" ht="15" customHeight="1">
      <c r="R20102"/>
      <c r="S20102"/>
    </row>
    <row r="20103" spans="18:19" ht="15" customHeight="1">
      <c r="R20103"/>
      <c r="S20103"/>
    </row>
    <row r="20104" spans="18:19" ht="15" customHeight="1">
      <c r="R20104"/>
      <c r="S20104"/>
    </row>
    <row r="20105" spans="18:19" ht="15" customHeight="1">
      <c r="R20105"/>
      <c r="S20105"/>
    </row>
    <row r="20106" spans="18:19" ht="15" customHeight="1">
      <c r="R20106"/>
      <c r="S20106"/>
    </row>
    <row r="20107" spans="18:19" ht="15" customHeight="1">
      <c r="R20107"/>
      <c r="S20107"/>
    </row>
    <row r="20108" spans="18:19" ht="15" customHeight="1">
      <c r="R20108"/>
      <c r="S20108"/>
    </row>
    <row r="20109" spans="18:19" ht="15" customHeight="1">
      <c r="R20109"/>
      <c r="S20109"/>
    </row>
    <row r="20110" spans="18:19" ht="15" customHeight="1">
      <c r="R20110"/>
      <c r="S20110"/>
    </row>
    <row r="20111" spans="18:19" ht="15" customHeight="1">
      <c r="R20111"/>
      <c r="S20111"/>
    </row>
    <row r="20112" spans="18:19" ht="15" customHeight="1">
      <c r="R20112"/>
      <c r="S20112"/>
    </row>
    <row r="20113" spans="18:19" ht="15" customHeight="1">
      <c r="R20113"/>
      <c r="S20113"/>
    </row>
    <row r="20114" spans="18:19" ht="15" customHeight="1">
      <c r="R20114"/>
      <c r="S20114"/>
    </row>
    <row r="20115" spans="18:19" ht="15" customHeight="1">
      <c r="R20115"/>
      <c r="S20115"/>
    </row>
    <row r="20116" spans="18:19" ht="15" customHeight="1">
      <c r="R20116"/>
      <c r="S20116"/>
    </row>
    <row r="20117" spans="18:19" ht="15" customHeight="1">
      <c r="R20117"/>
      <c r="S20117"/>
    </row>
    <row r="20118" spans="18:19" ht="15" customHeight="1">
      <c r="R20118"/>
      <c r="S20118"/>
    </row>
    <row r="20119" spans="18:19" ht="15" customHeight="1">
      <c r="R20119"/>
      <c r="S20119"/>
    </row>
    <row r="20120" spans="18:19" ht="15" customHeight="1">
      <c r="R20120"/>
      <c r="S20120"/>
    </row>
    <row r="20121" spans="18:19" ht="15" customHeight="1">
      <c r="R20121"/>
      <c r="S20121"/>
    </row>
    <row r="20122" spans="18:19" ht="15" customHeight="1">
      <c r="R20122"/>
      <c r="S20122"/>
    </row>
    <row r="20123" spans="18:19" ht="15" customHeight="1">
      <c r="R20123"/>
      <c r="S20123"/>
    </row>
    <row r="20124" spans="18:19" ht="15" customHeight="1">
      <c r="R20124"/>
      <c r="S20124"/>
    </row>
    <row r="20125" spans="18:19" ht="15" customHeight="1">
      <c r="R20125"/>
      <c r="S20125"/>
    </row>
    <row r="20126" spans="18:19" ht="15" customHeight="1">
      <c r="R20126"/>
      <c r="S20126"/>
    </row>
    <row r="20127" spans="18:19" ht="15" customHeight="1">
      <c r="R20127"/>
      <c r="S20127"/>
    </row>
    <row r="20128" spans="18:19" ht="15" customHeight="1">
      <c r="R20128"/>
      <c r="S20128"/>
    </row>
    <row r="20129" spans="18:19" ht="15" customHeight="1">
      <c r="R20129"/>
      <c r="S20129"/>
    </row>
    <row r="20130" spans="18:19" ht="15" customHeight="1">
      <c r="R20130"/>
      <c r="S20130"/>
    </row>
    <row r="20131" spans="18:19" ht="15" customHeight="1">
      <c r="R20131"/>
      <c r="S20131"/>
    </row>
    <row r="20132" spans="18:19" ht="15" customHeight="1">
      <c r="R20132"/>
      <c r="S20132"/>
    </row>
    <row r="20133" spans="18:19" ht="15" customHeight="1">
      <c r="R20133"/>
      <c r="S20133"/>
    </row>
    <row r="20134" spans="18:19" ht="15" customHeight="1">
      <c r="R20134"/>
      <c r="S20134"/>
    </row>
    <row r="20135" spans="18:19" ht="15" customHeight="1">
      <c r="R20135"/>
      <c r="S20135"/>
    </row>
    <row r="20136" spans="18:19" ht="15" customHeight="1">
      <c r="R20136"/>
      <c r="S20136"/>
    </row>
    <row r="20137" spans="18:19" ht="15" customHeight="1">
      <c r="R20137"/>
      <c r="S20137"/>
    </row>
    <row r="20138" spans="18:19" ht="15" customHeight="1">
      <c r="R20138"/>
      <c r="S20138"/>
    </row>
    <row r="20139" spans="18:19" ht="15" customHeight="1">
      <c r="R20139"/>
      <c r="S20139"/>
    </row>
    <row r="20140" spans="18:19" ht="15" customHeight="1">
      <c r="R20140"/>
      <c r="S20140"/>
    </row>
    <row r="20141" spans="18:19" ht="15" customHeight="1">
      <c r="R20141"/>
      <c r="S20141"/>
    </row>
    <row r="20142" spans="18:19" ht="15" customHeight="1">
      <c r="R20142"/>
      <c r="S20142"/>
    </row>
    <row r="20143" spans="18:19" ht="15" customHeight="1">
      <c r="R20143"/>
      <c r="S20143"/>
    </row>
    <row r="20144" spans="18:19" ht="15" customHeight="1">
      <c r="R20144"/>
      <c r="S20144"/>
    </row>
    <row r="20145" spans="18:19" ht="15" customHeight="1">
      <c r="R20145"/>
      <c r="S20145"/>
    </row>
    <row r="20146" spans="18:19" ht="15" customHeight="1">
      <c r="R20146"/>
      <c r="S20146"/>
    </row>
    <row r="20147" spans="18:19" ht="15" customHeight="1">
      <c r="R20147"/>
      <c r="S20147"/>
    </row>
    <row r="20148" spans="18:19" ht="15" customHeight="1">
      <c r="R20148"/>
      <c r="S20148"/>
    </row>
    <row r="20149" spans="18:19" ht="15" customHeight="1">
      <c r="R20149"/>
      <c r="S20149"/>
    </row>
    <row r="20150" spans="18:19" ht="15" customHeight="1">
      <c r="R20150"/>
      <c r="S20150"/>
    </row>
    <row r="20151" spans="18:19" ht="15" customHeight="1">
      <c r="R20151"/>
      <c r="S20151"/>
    </row>
    <row r="20152" spans="18:19" ht="15" customHeight="1">
      <c r="R20152"/>
      <c r="S20152"/>
    </row>
    <row r="20153" spans="18:19" ht="15" customHeight="1">
      <c r="R20153"/>
      <c r="S20153"/>
    </row>
    <row r="20154" spans="18:19" ht="15" customHeight="1">
      <c r="R20154"/>
      <c r="S20154"/>
    </row>
    <row r="20155" spans="18:19" ht="15" customHeight="1">
      <c r="R20155"/>
      <c r="S20155"/>
    </row>
    <row r="20156" spans="18:19" ht="15" customHeight="1">
      <c r="R20156"/>
      <c r="S20156"/>
    </row>
    <row r="20157" spans="18:19" ht="15" customHeight="1">
      <c r="R20157"/>
      <c r="S20157"/>
    </row>
    <row r="20158" spans="18:19" ht="15" customHeight="1">
      <c r="R20158"/>
      <c r="S20158"/>
    </row>
    <row r="20159" spans="18:19" ht="15" customHeight="1">
      <c r="R20159"/>
      <c r="S20159"/>
    </row>
    <row r="20160" spans="18:19" ht="15" customHeight="1">
      <c r="R20160"/>
      <c r="S20160"/>
    </row>
    <row r="20161" spans="18:19" ht="15" customHeight="1">
      <c r="R20161"/>
      <c r="S20161"/>
    </row>
    <row r="20162" spans="18:19" ht="15" customHeight="1">
      <c r="R20162"/>
      <c r="S20162"/>
    </row>
    <row r="20163" spans="18:19" ht="15" customHeight="1">
      <c r="R20163"/>
      <c r="S20163"/>
    </row>
    <row r="20164" spans="18:19" ht="15" customHeight="1">
      <c r="R20164"/>
      <c r="S20164"/>
    </row>
    <row r="20165" spans="18:19" ht="15" customHeight="1">
      <c r="R20165"/>
      <c r="S20165"/>
    </row>
    <row r="20166" spans="18:19" ht="15" customHeight="1">
      <c r="R20166"/>
      <c r="S20166"/>
    </row>
    <row r="20167" spans="18:19" ht="15" customHeight="1">
      <c r="R20167"/>
      <c r="S20167"/>
    </row>
    <row r="20168" spans="18:19" ht="15" customHeight="1">
      <c r="R20168"/>
      <c r="S20168"/>
    </row>
    <row r="20169" spans="18:19" ht="15" customHeight="1">
      <c r="R20169"/>
      <c r="S20169"/>
    </row>
    <row r="20170" spans="18:19" ht="15" customHeight="1">
      <c r="R20170"/>
      <c r="S20170"/>
    </row>
    <row r="20171" spans="18:19" ht="15" customHeight="1">
      <c r="R20171"/>
      <c r="S20171"/>
    </row>
    <row r="20172" spans="18:19" ht="15" customHeight="1">
      <c r="R20172"/>
      <c r="S20172"/>
    </row>
    <row r="20173" spans="18:19" ht="15" customHeight="1">
      <c r="R20173"/>
      <c r="S20173"/>
    </row>
    <row r="20174" spans="18:19" ht="15" customHeight="1">
      <c r="R20174"/>
      <c r="S20174"/>
    </row>
    <row r="20175" spans="18:19" ht="15" customHeight="1">
      <c r="R20175"/>
      <c r="S20175"/>
    </row>
    <row r="20176" spans="18:19" ht="15" customHeight="1">
      <c r="R20176"/>
      <c r="S20176"/>
    </row>
    <row r="20177" spans="18:19" ht="15" customHeight="1">
      <c r="R20177"/>
      <c r="S20177"/>
    </row>
    <row r="20178" spans="18:19" ht="15" customHeight="1">
      <c r="R20178"/>
      <c r="S20178"/>
    </row>
    <row r="20179" spans="18:19" ht="15" customHeight="1">
      <c r="R20179"/>
      <c r="S20179"/>
    </row>
    <row r="20180" spans="18:19" ht="15" customHeight="1">
      <c r="R20180"/>
      <c r="S20180"/>
    </row>
    <row r="20181" spans="18:19" ht="15" customHeight="1">
      <c r="R20181"/>
      <c r="S20181"/>
    </row>
    <row r="20182" spans="18:19" ht="15" customHeight="1">
      <c r="R20182"/>
      <c r="S20182"/>
    </row>
    <row r="20183" spans="18:19" ht="15" customHeight="1">
      <c r="R20183"/>
      <c r="S20183"/>
    </row>
    <row r="20184" spans="18:19" ht="15" customHeight="1">
      <c r="R20184"/>
      <c r="S20184"/>
    </row>
    <row r="20185" spans="18:19" ht="15" customHeight="1">
      <c r="R20185"/>
      <c r="S20185"/>
    </row>
    <row r="20186" spans="18:19" ht="15" customHeight="1">
      <c r="R20186"/>
      <c r="S20186"/>
    </row>
    <row r="20187" spans="18:19" ht="15" customHeight="1">
      <c r="R20187"/>
      <c r="S20187"/>
    </row>
    <row r="20188" spans="18:19" ht="15" customHeight="1">
      <c r="R20188"/>
      <c r="S20188"/>
    </row>
    <row r="20189" spans="18:19" ht="15" customHeight="1">
      <c r="R20189"/>
      <c r="S20189"/>
    </row>
    <row r="20190" spans="18:19" ht="15" customHeight="1">
      <c r="R20190"/>
      <c r="S20190"/>
    </row>
    <row r="20191" spans="18:19" ht="15" customHeight="1">
      <c r="R20191"/>
      <c r="S20191"/>
    </row>
    <row r="20192" spans="18:19" ht="15" customHeight="1">
      <c r="R20192"/>
      <c r="S20192"/>
    </row>
    <row r="20193" spans="18:19" ht="15" customHeight="1">
      <c r="R20193"/>
      <c r="S20193"/>
    </row>
    <row r="20194" spans="18:19" ht="15" customHeight="1">
      <c r="R20194"/>
      <c r="S20194"/>
    </row>
    <row r="20195" spans="18:19" ht="15" customHeight="1">
      <c r="R20195"/>
      <c r="S20195"/>
    </row>
    <row r="20196" spans="18:19" ht="15" customHeight="1">
      <c r="R20196"/>
      <c r="S20196"/>
    </row>
    <row r="20197" spans="18:19" ht="15" customHeight="1">
      <c r="R20197"/>
      <c r="S20197"/>
    </row>
    <row r="20198" spans="18:19" ht="15" customHeight="1">
      <c r="R20198"/>
      <c r="S20198"/>
    </row>
    <row r="20199" spans="18:19" ht="15" customHeight="1">
      <c r="R20199"/>
      <c r="S20199"/>
    </row>
    <row r="20200" spans="18:19" ht="15" customHeight="1">
      <c r="R20200"/>
      <c r="S20200"/>
    </row>
    <row r="20201" spans="18:19" ht="15" customHeight="1">
      <c r="R20201"/>
      <c r="S20201"/>
    </row>
    <row r="20202" spans="18:19" ht="15" customHeight="1">
      <c r="R20202"/>
      <c r="S20202"/>
    </row>
    <row r="20203" spans="18:19" ht="15" customHeight="1">
      <c r="R20203"/>
      <c r="S20203"/>
    </row>
    <row r="20204" spans="18:19" ht="15" customHeight="1">
      <c r="R20204"/>
      <c r="S20204"/>
    </row>
    <row r="20205" spans="18:19" ht="15" customHeight="1">
      <c r="R20205"/>
      <c r="S20205"/>
    </row>
    <row r="20206" spans="18:19" ht="15" customHeight="1">
      <c r="R20206"/>
      <c r="S20206"/>
    </row>
    <row r="20207" spans="18:19" ht="15" customHeight="1">
      <c r="R20207"/>
      <c r="S20207"/>
    </row>
    <row r="20208" spans="18:19" ht="15" customHeight="1">
      <c r="R20208"/>
      <c r="S20208"/>
    </row>
    <row r="20209" spans="18:19" ht="15" customHeight="1">
      <c r="R20209"/>
      <c r="S20209"/>
    </row>
    <row r="20210" spans="18:19" ht="15" customHeight="1">
      <c r="R20210"/>
      <c r="S20210"/>
    </row>
    <row r="20211" spans="18:19" ht="15" customHeight="1">
      <c r="R20211"/>
      <c r="S20211"/>
    </row>
    <row r="20212" spans="18:19" ht="15" customHeight="1">
      <c r="R20212"/>
      <c r="S20212"/>
    </row>
    <row r="20213" spans="18:19" ht="15" customHeight="1">
      <c r="R20213"/>
      <c r="S20213"/>
    </row>
    <row r="20214" spans="18:19" ht="15" customHeight="1">
      <c r="R20214"/>
      <c r="S20214"/>
    </row>
    <row r="20215" spans="18:19" ht="15" customHeight="1">
      <c r="R20215"/>
      <c r="S20215"/>
    </row>
    <row r="20216" spans="18:19" ht="15" customHeight="1">
      <c r="R20216"/>
      <c r="S20216"/>
    </row>
    <row r="20217" spans="18:19" ht="15" customHeight="1">
      <c r="R20217"/>
      <c r="S20217"/>
    </row>
    <row r="20218" spans="18:19" ht="15" customHeight="1">
      <c r="R20218"/>
      <c r="S20218"/>
    </row>
    <row r="20219" spans="18:19" ht="15" customHeight="1">
      <c r="R20219"/>
      <c r="S20219"/>
    </row>
    <row r="20220" spans="18:19" ht="15" customHeight="1">
      <c r="R20220"/>
      <c r="S20220"/>
    </row>
    <row r="20221" spans="18:19" ht="15" customHeight="1">
      <c r="R20221"/>
      <c r="S20221"/>
    </row>
    <row r="20222" spans="18:19" ht="15" customHeight="1">
      <c r="R20222"/>
      <c r="S20222"/>
    </row>
    <row r="20223" spans="18:19" ht="15" customHeight="1">
      <c r="R20223"/>
      <c r="S20223"/>
    </row>
    <row r="20224" spans="18:19" ht="15" customHeight="1">
      <c r="R20224"/>
      <c r="S20224"/>
    </row>
    <row r="20225" spans="18:19" ht="15" customHeight="1">
      <c r="R20225"/>
      <c r="S20225"/>
    </row>
    <row r="20226" spans="18:19" ht="15" customHeight="1">
      <c r="R20226"/>
      <c r="S20226"/>
    </row>
    <row r="20227" spans="18:19" ht="15" customHeight="1">
      <c r="R20227"/>
      <c r="S20227"/>
    </row>
    <row r="20228" spans="18:19" ht="15" customHeight="1">
      <c r="R20228"/>
      <c r="S20228"/>
    </row>
    <row r="20229" spans="18:19" ht="15" customHeight="1">
      <c r="R20229"/>
      <c r="S20229"/>
    </row>
    <row r="20230" spans="18:19" ht="15" customHeight="1">
      <c r="R20230"/>
      <c r="S20230"/>
    </row>
    <row r="20231" spans="18:19" ht="15" customHeight="1">
      <c r="R20231"/>
      <c r="S20231"/>
    </row>
    <row r="20232" spans="18:19" ht="15" customHeight="1">
      <c r="R20232"/>
      <c r="S20232"/>
    </row>
    <row r="20233" spans="18:19" ht="15" customHeight="1">
      <c r="R20233"/>
      <c r="S20233"/>
    </row>
    <row r="20234" spans="18:19" ht="15" customHeight="1">
      <c r="R20234"/>
      <c r="S20234"/>
    </row>
    <row r="20235" spans="18:19" ht="15" customHeight="1">
      <c r="R20235"/>
      <c r="S20235"/>
    </row>
    <row r="20236" spans="18:19" ht="15" customHeight="1">
      <c r="R20236"/>
      <c r="S20236"/>
    </row>
    <row r="20237" spans="18:19" ht="15" customHeight="1">
      <c r="R20237"/>
      <c r="S20237"/>
    </row>
    <row r="20238" spans="18:19" ht="15" customHeight="1">
      <c r="R20238"/>
      <c r="S20238"/>
    </row>
    <row r="20239" spans="18:19" ht="15" customHeight="1">
      <c r="R20239"/>
      <c r="S20239"/>
    </row>
    <row r="20240" spans="18:19" ht="15" customHeight="1">
      <c r="R20240"/>
      <c r="S20240"/>
    </row>
    <row r="20241" spans="18:19" ht="15" customHeight="1">
      <c r="R20241"/>
      <c r="S20241"/>
    </row>
    <row r="20242" spans="18:19" ht="15" customHeight="1">
      <c r="R20242"/>
      <c r="S20242"/>
    </row>
    <row r="20243" spans="18:19" ht="15" customHeight="1">
      <c r="R20243"/>
      <c r="S20243"/>
    </row>
    <row r="20244" spans="18:19" ht="15" customHeight="1">
      <c r="R20244"/>
      <c r="S20244"/>
    </row>
    <row r="20245" spans="18:19" ht="15" customHeight="1">
      <c r="R20245"/>
      <c r="S20245"/>
    </row>
    <row r="20246" spans="18:19" ht="15" customHeight="1">
      <c r="R20246"/>
      <c r="S20246"/>
    </row>
    <row r="20247" spans="18:19" ht="15" customHeight="1">
      <c r="R20247"/>
      <c r="S20247"/>
    </row>
    <row r="20248" spans="18:19" ht="15" customHeight="1">
      <c r="R20248"/>
      <c r="S20248"/>
    </row>
    <row r="20249" spans="18:19" ht="15" customHeight="1">
      <c r="R20249"/>
      <c r="S20249"/>
    </row>
    <row r="20250" spans="18:19" ht="15" customHeight="1">
      <c r="R20250"/>
      <c r="S20250"/>
    </row>
    <row r="20251" spans="18:19" ht="15" customHeight="1">
      <c r="R20251"/>
      <c r="S20251"/>
    </row>
    <row r="20252" spans="18:19" ht="15" customHeight="1">
      <c r="R20252"/>
      <c r="S20252"/>
    </row>
    <row r="20253" spans="18:19" ht="15" customHeight="1">
      <c r="R20253"/>
      <c r="S20253"/>
    </row>
    <row r="20254" spans="18:19" ht="15" customHeight="1">
      <c r="R20254"/>
      <c r="S20254"/>
    </row>
    <row r="20255" spans="18:19" ht="15" customHeight="1">
      <c r="R20255"/>
      <c r="S20255"/>
    </row>
    <row r="20256" spans="18:19" ht="15" customHeight="1">
      <c r="R20256"/>
      <c r="S20256"/>
    </row>
    <row r="20257" spans="18:19" ht="15" customHeight="1">
      <c r="R20257"/>
      <c r="S20257"/>
    </row>
    <row r="20258" spans="18:19" ht="15" customHeight="1">
      <c r="R20258"/>
      <c r="S20258"/>
    </row>
    <row r="20259" spans="18:19" ht="15" customHeight="1">
      <c r="R20259"/>
      <c r="S20259"/>
    </row>
    <row r="20260" spans="18:19" ht="15" customHeight="1">
      <c r="R20260"/>
      <c r="S20260"/>
    </row>
    <row r="20261" spans="18:19" ht="15" customHeight="1">
      <c r="R20261"/>
      <c r="S20261"/>
    </row>
    <row r="20262" spans="18:19" ht="15" customHeight="1">
      <c r="R20262"/>
      <c r="S20262"/>
    </row>
    <row r="20263" spans="18:19" ht="15" customHeight="1">
      <c r="R20263"/>
      <c r="S20263"/>
    </row>
    <row r="20264" spans="18:19" ht="15" customHeight="1">
      <c r="R20264"/>
      <c r="S20264"/>
    </row>
    <row r="20265" spans="18:19" ht="15" customHeight="1">
      <c r="R20265"/>
      <c r="S20265"/>
    </row>
    <row r="20266" spans="18:19" ht="15" customHeight="1">
      <c r="R20266"/>
      <c r="S20266"/>
    </row>
    <row r="20267" spans="18:19" ht="15" customHeight="1">
      <c r="R20267"/>
      <c r="S20267"/>
    </row>
    <row r="20268" spans="18:19" ht="15" customHeight="1">
      <c r="R20268"/>
      <c r="S20268"/>
    </row>
    <row r="20269" spans="18:19" ht="15" customHeight="1">
      <c r="R20269"/>
      <c r="S20269"/>
    </row>
    <row r="20270" spans="18:19" ht="15" customHeight="1">
      <c r="R20270"/>
      <c r="S20270"/>
    </row>
    <row r="20271" spans="18:19" ht="15" customHeight="1">
      <c r="R20271"/>
      <c r="S20271"/>
    </row>
    <row r="20272" spans="18:19" ht="15" customHeight="1">
      <c r="R20272"/>
      <c r="S20272"/>
    </row>
    <row r="20273" spans="18:19" ht="15" customHeight="1">
      <c r="R20273"/>
      <c r="S20273"/>
    </row>
    <row r="20274" spans="18:19" ht="15" customHeight="1">
      <c r="R20274"/>
      <c r="S20274"/>
    </row>
    <row r="20275" spans="18:19" ht="15" customHeight="1">
      <c r="R20275"/>
      <c r="S20275"/>
    </row>
    <row r="20276" spans="18:19" ht="15" customHeight="1">
      <c r="R20276"/>
      <c r="S20276"/>
    </row>
    <row r="20277" spans="18:19" ht="15" customHeight="1">
      <c r="R20277"/>
      <c r="S20277"/>
    </row>
    <row r="20278" spans="18:19" ht="15" customHeight="1">
      <c r="R20278"/>
      <c r="S20278"/>
    </row>
    <row r="20279" spans="18:19" ht="15" customHeight="1">
      <c r="R20279"/>
      <c r="S20279"/>
    </row>
    <row r="20280" spans="18:19" ht="15" customHeight="1">
      <c r="R20280"/>
      <c r="S20280"/>
    </row>
    <row r="20281" spans="18:19" ht="15" customHeight="1">
      <c r="R20281"/>
      <c r="S20281"/>
    </row>
    <row r="20282" spans="18:19" ht="15" customHeight="1">
      <c r="R20282"/>
      <c r="S20282"/>
    </row>
    <row r="20283" spans="18:19" ht="15" customHeight="1">
      <c r="R20283"/>
      <c r="S20283"/>
    </row>
    <row r="20284" spans="18:19" ht="15" customHeight="1">
      <c r="R20284"/>
      <c r="S20284"/>
    </row>
    <row r="20285" spans="18:19" ht="15" customHeight="1">
      <c r="R20285"/>
      <c r="S20285"/>
    </row>
    <row r="20286" spans="18:19" ht="15" customHeight="1">
      <c r="R20286"/>
      <c r="S20286"/>
    </row>
    <row r="20287" spans="18:19" ht="15" customHeight="1">
      <c r="R20287"/>
      <c r="S20287"/>
    </row>
    <row r="20288" spans="18:19" ht="15" customHeight="1">
      <c r="R20288"/>
      <c r="S20288"/>
    </row>
    <row r="20289" spans="18:19" ht="15" customHeight="1">
      <c r="R20289"/>
      <c r="S20289"/>
    </row>
    <row r="20290" spans="18:19" ht="15" customHeight="1">
      <c r="R20290"/>
      <c r="S20290"/>
    </row>
    <row r="20291" spans="18:19" ht="15" customHeight="1">
      <c r="R20291"/>
      <c r="S20291"/>
    </row>
    <row r="20292" spans="18:19" ht="15" customHeight="1">
      <c r="R20292"/>
      <c r="S20292"/>
    </row>
    <row r="20293" spans="18:19" ht="15" customHeight="1">
      <c r="R20293"/>
      <c r="S20293"/>
    </row>
    <row r="20294" spans="18:19" ht="15" customHeight="1">
      <c r="R20294"/>
      <c r="S20294"/>
    </row>
    <row r="20295" spans="18:19" ht="15" customHeight="1">
      <c r="R20295"/>
      <c r="S20295"/>
    </row>
    <row r="20296" spans="18:19" ht="15" customHeight="1">
      <c r="R20296"/>
      <c r="S20296"/>
    </row>
    <row r="20297" spans="18:19" ht="15" customHeight="1">
      <c r="R20297"/>
      <c r="S20297"/>
    </row>
    <row r="20298" spans="18:19" ht="15" customHeight="1">
      <c r="R20298"/>
      <c r="S20298"/>
    </row>
    <row r="20299" spans="18:19" ht="15" customHeight="1">
      <c r="R20299"/>
      <c r="S20299"/>
    </row>
    <row r="20300" spans="18:19" ht="15" customHeight="1">
      <c r="R20300"/>
      <c r="S20300"/>
    </row>
    <row r="20301" spans="18:19" ht="15" customHeight="1">
      <c r="R20301"/>
      <c r="S20301"/>
    </row>
    <row r="20302" spans="18:19" ht="15" customHeight="1">
      <c r="R20302"/>
      <c r="S20302"/>
    </row>
    <row r="20303" spans="18:19" ht="15" customHeight="1">
      <c r="R20303"/>
      <c r="S20303"/>
    </row>
    <row r="20304" spans="18:19" ht="15" customHeight="1">
      <c r="R20304"/>
      <c r="S20304"/>
    </row>
    <row r="20305" spans="18:19" ht="15" customHeight="1">
      <c r="R20305"/>
      <c r="S20305"/>
    </row>
    <row r="20306" spans="18:19" ht="15" customHeight="1">
      <c r="R20306"/>
      <c r="S20306"/>
    </row>
    <row r="20307" spans="18:19" ht="15" customHeight="1">
      <c r="R20307"/>
      <c r="S20307"/>
    </row>
    <row r="20308" spans="18:19" ht="15" customHeight="1">
      <c r="R20308"/>
      <c r="S20308"/>
    </row>
    <row r="20309" spans="18:19" ht="15" customHeight="1">
      <c r="R20309"/>
      <c r="S20309"/>
    </row>
    <row r="20310" spans="18:19" ht="15" customHeight="1">
      <c r="R20310"/>
      <c r="S20310"/>
    </row>
    <row r="20311" spans="18:19" ht="15" customHeight="1">
      <c r="R20311"/>
      <c r="S20311"/>
    </row>
    <row r="20312" spans="18:19" ht="15" customHeight="1">
      <c r="R20312"/>
      <c r="S20312"/>
    </row>
    <row r="20313" spans="18:19" ht="15" customHeight="1">
      <c r="R20313"/>
      <c r="S20313"/>
    </row>
    <row r="20314" spans="18:19" ht="15" customHeight="1">
      <c r="R20314"/>
      <c r="S20314"/>
    </row>
    <row r="20315" spans="18:19" ht="15" customHeight="1">
      <c r="R20315"/>
      <c r="S20315"/>
    </row>
    <row r="20316" spans="18:19" ht="15" customHeight="1">
      <c r="R20316"/>
      <c r="S20316"/>
    </row>
    <row r="20317" spans="18:19" ht="15" customHeight="1">
      <c r="R20317"/>
      <c r="S20317"/>
    </row>
    <row r="20318" spans="18:19" ht="15" customHeight="1">
      <c r="R20318"/>
      <c r="S20318"/>
    </row>
    <row r="20319" spans="18:19" ht="15" customHeight="1">
      <c r="R20319"/>
      <c r="S20319"/>
    </row>
    <row r="20320" spans="18:19" ht="15" customHeight="1">
      <c r="R20320"/>
      <c r="S20320"/>
    </row>
    <row r="20321" spans="18:19" ht="15" customHeight="1">
      <c r="R20321"/>
      <c r="S20321"/>
    </row>
    <row r="20322" spans="18:19" ht="15" customHeight="1">
      <c r="R20322"/>
      <c r="S20322"/>
    </row>
    <row r="20323" spans="18:19" ht="15" customHeight="1">
      <c r="R20323"/>
      <c r="S20323"/>
    </row>
    <row r="20324" spans="18:19" ht="15" customHeight="1">
      <c r="R20324"/>
      <c r="S20324"/>
    </row>
    <row r="20325" spans="18:19" ht="15" customHeight="1">
      <c r="R20325"/>
      <c r="S20325"/>
    </row>
    <row r="20326" spans="18:19" ht="15" customHeight="1">
      <c r="R20326"/>
      <c r="S20326"/>
    </row>
    <row r="20327" spans="18:19" ht="15" customHeight="1">
      <c r="R20327"/>
      <c r="S20327"/>
    </row>
    <row r="20328" spans="18:19" ht="15" customHeight="1">
      <c r="R20328"/>
      <c r="S20328"/>
    </row>
    <row r="20329" spans="18:19" ht="15" customHeight="1">
      <c r="R20329"/>
      <c r="S20329"/>
    </row>
    <row r="20330" spans="18:19" ht="15" customHeight="1">
      <c r="R20330"/>
      <c r="S20330"/>
    </row>
    <row r="20331" spans="18:19" ht="15" customHeight="1">
      <c r="R20331"/>
      <c r="S20331"/>
    </row>
    <row r="20332" spans="18:19" ht="15" customHeight="1">
      <c r="R20332"/>
      <c r="S20332"/>
    </row>
    <row r="20333" spans="18:19" ht="15" customHeight="1">
      <c r="R20333"/>
      <c r="S20333"/>
    </row>
    <row r="20334" spans="18:19" ht="15" customHeight="1">
      <c r="R20334"/>
      <c r="S20334"/>
    </row>
    <row r="20335" spans="18:19" ht="15" customHeight="1">
      <c r="R20335"/>
      <c r="S20335"/>
    </row>
    <row r="20336" spans="18:19" ht="15" customHeight="1">
      <c r="R20336"/>
      <c r="S20336"/>
    </row>
    <row r="20337" spans="18:19" ht="15" customHeight="1">
      <c r="R20337"/>
      <c r="S20337"/>
    </row>
    <row r="20338" spans="18:19" ht="15" customHeight="1">
      <c r="R20338"/>
      <c r="S20338"/>
    </row>
    <row r="20339" spans="18:19" ht="15" customHeight="1">
      <c r="R20339"/>
      <c r="S20339"/>
    </row>
    <row r="20340" spans="18:19" ht="15" customHeight="1">
      <c r="R20340"/>
      <c r="S20340"/>
    </row>
    <row r="20341" spans="18:19" ht="15" customHeight="1">
      <c r="R20341"/>
      <c r="S20341"/>
    </row>
    <row r="20342" spans="18:19" ht="15" customHeight="1">
      <c r="R20342"/>
      <c r="S20342"/>
    </row>
    <row r="20343" spans="18:19" ht="15" customHeight="1">
      <c r="R20343"/>
      <c r="S20343"/>
    </row>
    <row r="20344" spans="18:19" ht="15" customHeight="1">
      <c r="R20344"/>
      <c r="S20344"/>
    </row>
    <row r="20345" spans="18:19" ht="15" customHeight="1">
      <c r="R20345"/>
      <c r="S20345"/>
    </row>
    <row r="20346" spans="18:19" ht="15" customHeight="1">
      <c r="R20346"/>
      <c r="S20346"/>
    </row>
    <row r="20347" spans="18:19" ht="15" customHeight="1">
      <c r="R20347"/>
      <c r="S20347"/>
    </row>
    <row r="20348" spans="18:19" ht="15" customHeight="1">
      <c r="R20348"/>
      <c r="S20348"/>
    </row>
    <row r="20349" spans="18:19" ht="15" customHeight="1">
      <c r="R20349"/>
      <c r="S20349"/>
    </row>
    <row r="20350" spans="18:19" ht="15" customHeight="1">
      <c r="R20350"/>
      <c r="S20350"/>
    </row>
    <row r="20351" spans="18:19" ht="15" customHeight="1">
      <c r="R20351"/>
      <c r="S20351"/>
    </row>
    <row r="20352" spans="18:19" ht="15" customHeight="1">
      <c r="R20352"/>
      <c r="S20352"/>
    </row>
    <row r="20353" spans="18:19" ht="15" customHeight="1">
      <c r="R20353"/>
      <c r="S20353"/>
    </row>
    <row r="20354" spans="18:19" ht="15" customHeight="1">
      <c r="R20354"/>
      <c r="S20354"/>
    </row>
    <row r="20355" spans="18:19" ht="15" customHeight="1">
      <c r="R20355"/>
      <c r="S20355"/>
    </row>
    <row r="20356" spans="18:19" ht="15" customHeight="1">
      <c r="R20356"/>
      <c r="S20356"/>
    </row>
    <row r="20357" spans="18:19" ht="15" customHeight="1">
      <c r="R20357"/>
      <c r="S20357"/>
    </row>
    <row r="20358" spans="18:19" ht="15" customHeight="1">
      <c r="R20358"/>
      <c r="S20358"/>
    </row>
    <row r="20359" spans="18:19" ht="15" customHeight="1">
      <c r="R20359"/>
      <c r="S20359"/>
    </row>
    <row r="20360" spans="18:19" ht="15" customHeight="1">
      <c r="R20360"/>
      <c r="S20360"/>
    </row>
    <row r="20361" spans="18:19" ht="15" customHeight="1">
      <c r="R20361"/>
      <c r="S20361"/>
    </row>
    <row r="20362" spans="18:19" ht="15" customHeight="1">
      <c r="R20362"/>
      <c r="S20362"/>
    </row>
    <row r="20363" spans="18:19" ht="15" customHeight="1">
      <c r="R20363"/>
      <c r="S20363"/>
    </row>
    <row r="20364" spans="18:19" ht="15" customHeight="1">
      <c r="R20364"/>
      <c r="S20364"/>
    </row>
    <row r="20365" spans="18:19" ht="15" customHeight="1">
      <c r="R20365"/>
      <c r="S20365"/>
    </row>
    <row r="20366" spans="18:19" ht="15" customHeight="1">
      <c r="R20366"/>
      <c r="S20366"/>
    </row>
    <row r="20367" spans="18:19" ht="15" customHeight="1">
      <c r="R20367"/>
      <c r="S20367"/>
    </row>
    <row r="20368" spans="18:19" ht="15" customHeight="1">
      <c r="R20368"/>
      <c r="S20368"/>
    </row>
    <row r="20369" spans="18:19" ht="15" customHeight="1">
      <c r="R20369"/>
      <c r="S20369"/>
    </row>
    <row r="20370" spans="18:19" ht="15" customHeight="1">
      <c r="R20370"/>
      <c r="S20370"/>
    </row>
    <row r="20371" spans="18:19" ht="15" customHeight="1">
      <c r="R20371"/>
      <c r="S20371"/>
    </row>
    <row r="20372" spans="18:19" ht="15" customHeight="1">
      <c r="R20372"/>
      <c r="S20372"/>
    </row>
    <row r="20373" spans="18:19" ht="15" customHeight="1">
      <c r="R20373"/>
      <c r="S20373"/>
    </row>
    <row r="20374" spans="18:19" ht="15" customHeight="1">
      <c r="R20374"/>
      <c r="S20374"/>
    </row>
    <row r="20375" spans="18:19" ht="15" customHeight="1">
      <c r="R20375"/>
      <c r="S20375"/>
    </row>
    <row r="20376" spans="18:19" ht="15" customHeight="1">
      <c r="R20376"/>
      <c r="S20376"/>
    </row>
    <row r="20377" spans="18:19" ht="15" customHeight="1">
      <c r="R20377"/>
      <c r="S20377"/>
    </row>
    <row r="20378" spans="18:19" ht="15" customHeight="1">
      <c r="R20378"/>
      <c r="S20378"/>
    </row>
    <row r="20379" spans="18:19" ht="15" customHeight="1">
      <c r="R20379"/>
      <c r="S20379"/>
    </row>
    <row r="20380" spans="18:19" ht="15" customHeight="1">
      <c r="R20380"/>
      <c r="S20380"/>
    </row>
    <row r="20381" spans="18:19" ht="15" customHeight="1">
      <c r="R20381"/>
      <c r="S20381"/>
    </row>
    <row r="20382" spans="18:19" ht="15" customHeight="1">
      <c r="R20382"/>
      <c r="S20382"/>
    </row>
    <row r="20383" spans="18:19" ht="15" customHeight="1">
      <c r="R20383"/>
      <c r="S20383"/>
    </row>
    <row r="20384" spans="18:19" ht="15" customHeight="1">
      <c r="R20384"/>
      <c r="S20384"/>
    </row>
    <row r="20385" spans="18:19" ht="15" customHeight="1">
      <c r="R20385"/>
      <c r="S20385"/>
    </row>
    <row r="20386" spans="18:19" ht="15" customHeight="1">
      <c r="R20386"/>
      <c r="S20386"/>
    </row>
    <row r="20387" spans="18:19" ht="15" customHeight="1">
      <c r="R20387"/>
      <c r="S20387"/>
    </row>
    <row r="20388" spans="18:19" ht="15" customHeight="1">
      <c r="R20388"/>
      <c r="S20388"/>
    </row>
    <row r="20389" spans="18:19" ht="15" customHeight="1">
      <c r="R20389"/>
      <c r="S20389"/>
    </row>
    <row r="20390" spans="18:19" ht="15" customHeight="1">
      <c r="R20390"/>
      <c r="S20390"/>
    </row>
    <row r="20391" spans="18:19" ht="15" customHeight="1">
      <c r="R20391"/>
      <c r="S20391"/>
    </row>
    <row r="20392" spans="18:19" ht="15" customHeight="1">
      <c r="R20392"/>
      <c r="S20392"/>
    </row>
    <row r="20393" spans="18:19" ht="15" customHeight="1">
      <c r="R20393"/>
      <c r="S20393"/>
    </row>
    <row r="20394" spans="18:19" ht="15" customHeight="1">
      <c r="R20394"/>
      <c r="S20394"/>
    </row>
    <row r="20395" spans="18:19" ht="15" customHeight="1">
      <c r="R20395"/>
      <c r="S20395"/>
    </row>
    <row r="20396" spans="18:19" ht="15" customHeight="1">
      <c r="R20396"/>
      <c r="S20396"/>
    </row>
    <row r="20397" spans="18:19" ht="15" customHeight="1">
      <c r="R20397"/>
      <c r="S20397"/>
    </row>
    <row r="20398" spans="18:19" ht="15" customHeight="1">
      <c r="R20398"/>
      <c r="S20398"/>
    </row>
    <row r="20399" spans="18:19" ht="15" customHeight="1">
      <c r="R20399"/>
      <c r="S20399"/>
    </row>
    <row r="20400" spans="18:19" ht="15" customHeight="1">
      <c r="R20400"/>
      <c r="S20400"/>
    </row>
    <row r="20401" spans="18:19" ht="15" customHeight="1">
      <c r="R20401"/>
      <c r="S20401"/>
    </row>
    <row r="20402" spans="18:19" ht="15" customHeight="1">
      <c r="R20402"/>
      <c r="S20402"/>
    </row>
    <row r="20403" spans="18:19" ht="15" customHeight="1">
      <c r="R20403"/>
      <c r="S20403"/>
    </row>
    <row r="20404" spans="18:19" ht="15" customHeight="1">
      <c r="R20404"/>
      <c r="S20404"/>
    </row>
    <row r="20405" spans="18:19" ht="15" customHeight="1">
      <c r="R20405"/>
      <c r="S20405"/>
    </row>
    <row r="20406" spans="18:19" ht="15" customHeight="1">
      <c r="R20406"/>
      <c r="S20406"/>
    </row>
    <row r="20407" spans="18:19" ht="15" customHeight="1">
      <c r="R20407"/>
      <c r="S20407"/>
    </row>
    <row r="20408" spans="18:19" ht="15" customHeight="1">
      <c r="R20408"/>
      <c r="S20408"/>
    </row>
    <row r="20409" spans="18:19" ht="15" customHeight="1">
      <c r="R20409"/>
      <c r="S20409"/>
    </row>
    <row r="20410" spans="18:19" ht="15" customHeight="1">
      <c r="R20410"/>
      <c r="S20410"/>
    </row>
    <row r="20411" spans="18:19" ht="15" customHeight="1">
      <c r="R20411"/>
      <c r="S20411"/>
    </row>
    <row r="20412" spans="18:19" ht="15" customHeight="1">
      <c r="R20412"/>
      <c r="S20412"/>
    </row>
    <row r="20413" spans="18:19" ht="15" customHeight="1">
      <c r="R20413"/>
      <c r="S20413"/>
    </row>
    <row r="20414" spans="18:19" ht="15" customHeight="1">
      <c r="R20414"/>
      <c r="S20414"/>
    </row>
    <row r="20415" spans="18:19" ht="15" customHeight="1">
      <c r="R20415"/>
      <c r="S20415"/>
    </row>
    <row r="20416" spans="18:19" ht="15" customHeight="1">
      <c r="R20416"/>
      <c r="S20416"/>
    </row>
    <row r="20417" spans="18:19" ht="15" customHeight="1">
      <c r="R20417"/>
      <c r="S20417"/>
    </row>
    <row r="20418" spans="18:19" ht="15" customHeight="1">
      <c r="R20418"/>
      <c r="S20418"/>
    </row>
    <row r="20419" spans="18:19" ht="15" customHeight="1">
      <c r="R20419"/>
      <c r="S20419"/>
    </row>
    <row r="20420" spans="18:19" ht="15" customHeight="1">
      <c r="R20420"/>
      <c r="S20420"/>
    </row>
    <row r="20421" spans="18:19" ht="15" customHeight="1">
      <c r="R20421"/>
      <c r="S20421"/>
    </row>
    <row r="20422" spans="18:19" ht="15" customHeight="1">
      <c r="R20422"/>
      <c r="S20422"/>
    </row>
    <row r="20423" spans="18:19" ht="15" customHeight="1">
      <c r="R20423"/>
      <c r="S20423"/>
    </row>
    <row r="20424" spans="18:19" ht="15" customHeight="1">
      <c r="R20424"/>
      <c r="S20424"/>
    </row>
    <row r="20425" spans="18:19" ht="15" customHeight="1">
      <c r="R20425"/>
      <c r="S20425"/>
    </row>
    <row r="20426" spans="18:19" ht="15" customHeight="1">
      <c r="R20426"/>
      <c r="S20426"/>
    </row>
    <row r="20427" spans="18:19" ht="15" customHeight="1">
      <c r="R20427"/>
      <c r="S20427"/>
    </row>
    <row r="20428" spans="18:19" ht="15" customHeight="1">
      <c r="R20428"/>
      <c r="S20428"/>
    </row>
    <row r="20429" spans="18:19" ht="15" customHeight="1">
      <c r="R20429"/>
      <c r="S20429"/>
    </row>
    <row r="20430" spans="18:19" ht="15" customHeight="1">
      <c r="R20430"/>
      <c r="S20430"/>
    </row>
    <row r="20431" spans="18:19" ht="15" customHeight="1">
      <c r="R20431"/>
      <c r="S20431"/>
    </row>
    <row r="20432" spans="18:19" ht="15" customHeight="1">
      <c r="R20432"/>
      <c r="S20432"/>
    </row>
    <row r="20433" spans="18:19" ht="15" customHeight="1">
      <c r="R20433"/>
      <c r="S20433"/>
    </row>
    <row r="20434" spans="18:19" ht="15" customHeight="1">
      <c r="R20434"/>
      <c r="S20434"/>
    </row>
    <row r="20435" spans="18:19" ht="15" customHeight="1">
      <c r="R20435"/>
      <c r="S20435"/>
    </row>
    <row r="20436" spans="18:19" ht="15" customHeight="1">
      <c r="R20436"/>
      <c r="S20436"/>
    </row>
    <row r="20437" spans="18:19" ht="15" customHeight="1">
      <c r="R20437"/>
      <c r="S20437"/>
    </row>
    <row r="20438" spans="18:19" ht="15" customHeight="1">
      <c r="R20438"/>
      <c r="S20438"/>
    </row>
    <row r="20439" spans="18:19" ht="15" customHeight="1">
      <c r="R20439"/>
      <c r="S20439"/>
    </row>
    <row r="20440" spans="18:19" ht="15" customHeight="1">
      <c r="R20440"/>
      <c r="S20440"/>
    </row>
    <row r="20441" spans="18:19" ht="15" customHeight="1">
      <c r="R20441"/>
      <c r="S20441"/>
    </row>
    <row r="20442" spans="18:19" ht="15" customHeight="1">
      <c r="R20442"/>
      <c r="S20442"/>
    </row>
    <row r="20443" spans="18:19" ht="15" customHeight="1">
      <c r="R20443"/>
      <c r="S20443"/>
    </row>
    <row r="20444" spans="18:19" ht="15" customHeight="1">
      <c r="R20444"/>
      <c r="S20444"/>
    </row>
    <row r="20445" spans="18:19" ht="15" customHeight="1">
      <c r="R20445"/>
      <c r="S20445"/>
    </row>
    <row r="20446" spans="18:19" ht="15" customHeight="1">
      <c r="R20446"/>
      <c r="S20446"/>
    </row>
    <row r="20447" spans="18:19" ht="15" customHeight="1">
      <c r="R20447"/>
      <c r="S20447"/>
    </row>
    <row r="20448" spans="18:19" ht="15" customHeight="1">
      <c r="R20448"/>
      <c r="S20448"/>
    </row>
    <row r="20449" spans="18:19" ht="15" customHeight="1">
      <c r="R20449"/>
      <c r="S20449"/>
    </row>
    <row r="20450" spans="18:19" ht="15" customHeight="1">
      <c r="R20450"/>
      <c r="S20450"/>
    </row>
    <row r="20451" spans="18:19" ht="15" customHeight="1">
      <c r="R20451"/>
      <c r="S20451"/>
    </row>
    <row r="20452" spans="18:19" ht="15" customHeight="1">
      <c r="R20452"/>
      <c r="S20452"/>
    </row>
    <row r="20453" spans="18:19" ht="15" customHeight="1">
      <c r="R20453"/>
      <c r="S20453"/>
    </row>
    <row r="20454" spans="18:19" ht="15" customHeight="1">
      <c r="R20454"/>
      <c r="S20454"/>
    </row>
    <row r="20455" spans="18:19" ht="15" customHeight="1">
      <c r="R20455"/>
      <c r="S20455"/>
    </row>
    <row r="20456" spans="18:19" ht="15" customHeight="1">
      <c r="R20456"/>
      <c r="S20456"/>
    </row>
    <row r="20457" spans="18:19" ht="15" customHeight="1">
      <c r="R20457"/>
      <c r="S20457"/>
    </row>
    <row r="20458" spans="18:19" ht="15" customHeight="1">
      <c r="R20458"/>
      <c r="S20458"/>
    </row>
    <row r="20459" spans="18:19" ht="15" customHeight="1">
      <c r="R20459"/>
      <c r="S20459"/>
    </row>
    <row r="20460" spans="18:19" ht="15" customHeight="1">
      <c r="R20460"/>
      <c r="S20460"/>
    </row>
    <row r="20461" spans="18:19" ht="15" customHeight="1">
      <c r="R20461"/>
      <c r="S20461"/>
    </row>
    <row r="20462" spans="18:19" ht="15" customHeight="1">
      <c r="R20462"/>
      <c r="S20462"/>
    </row>
    <row r="20463" spans="18:19" ht="15" customHeight="1">
      <c r="R20463"/>
      <c r="S20463"/>
    </row>
    <row r="20464" spans="18:19" ht="15" customHeight="1">
      <c r="R20464"/>
      <c r="S20464"/>
    </row>
    <row r="20465" spans="18:19" ht="15" customHeight="1">
      <c r="R20465"/>
      <c r="S20465"/>
    </row>
    <row r="20466" spans="18:19" ht="15" customHeight="1">
      <c r="R20466"/>
      <c r="S20466"/>
    </row>
    <row r="20467" spans="18:19" ht="15" customHeight="1">
      <c r="R20467"/>
      <c r="S20467"/>
    </row>
    <row r="20468" spans="18:19" ht="15" customHeight="1">
      <c r="R20468"/>
      <c r="S20468"/>
    </row>
    <row r="20469" spans="18:19" ht="15" customHeight="1">
      <c r="R20469"/>
      <c r="S20469"/>
    </row>
    <row r="20470" spans="18:19" ht="15" customHeight="1">
      <c r="R20470"/>
      <c r="S20470"/>
    </row>
    <row r="20471" spans="18:19" ht="15" customHeight="1">
      <c r="R20471"/>
      <c r="S20471"/>
    </row>
    <row r="20472" spans="18:19" ht="15" customHeight="1">
      <c r="R20472"/>
      <c r="S20472"/>
    </row>
    <row r="20473" spans="18:19" ht="15" customHeight="1">
      <c r="R20473"/>
      <c r="S20473"/>
    </row>
    <row r="20474" spans="18:19" ht="15" customHeight="1">
      <c r="R20474"/>
      <c r="S20474"/>
    </row>
    <row r="20475" spans="18:19" ht="15" customHeight="1">
      <c r="R20475"/>
      <c r="S20475"/>
    </row>
    <row r="20476" spans="18:19" ht="15" customHeight="1">
      <c r="R20476"/>
      <c r="S20476"/>
    </row>
    <row r="20477" spans="18:19" ht="15" customHeight="1">
      <c r="R20477"/>
      <c r="S20477"/>
    </row>
    <row r="20478" spans="18:19" ht="15" customHeight="1">
      <c r="R20478"/>
      <c r="S20478"/>
    </row>
    <row r="20479" spans="18:19" ht="15" customHeight="1">
      <c r="R20479"/>
      <c r="S20479"/>
    </row>
    <row r="20480" spans="18:19" ht="15" customHeight="1">
      <c r="R20480"/>
      <c r="S20480"/>
    </row>
    <row r="20481" spans="18:19" ht="15" customHeight="1">
      <c r="R20481"/>
      <c r="S20481"/>
    </row>
    <row r="20482" spans="18:19" ht="15" customHeight="1">
      <c r="R20482"/>
      <c r="S20482"/>
    </row>
    <row r="20483" spans="18:19" ht="15" customHeight="1">
      <c r="R20483"/>
      <c r="S20483"/>
    </row>
    <row r="20484" spans="18:19" ht="15" customHeight="1">
      <c r="R20484"/>
      <c r="S20484"/>
    </row>
    <row r="20485" spans="18:19" ht="15" customHeight="1">
      <c r="R20485"/>
      <c r="S20485"/>
    </row>
    <row r="20486" spans="18:19" ht="15" customHeight="1">
      <c r="R20486"/>
      <c r="S20486"/>
    </row>
    <row r="20487" spans="18:19" ht="15" customHeight="1">
      <c r="R20487"/>
      <c r="S20487"/>
    </row>
    <row r="20488" spans="18:19" ht="15" customHeight="1">
      <c r="R20488"/>
      <c r="S20488"/>
    </row>
    <row r="20489" spans="18:19" ht="15" customHeight="1">
      <c r="R20489"/>
      <c r="S20489"/>
    </row>
    <row r="20490" spans="18:19" ht="15" customHeight="1">
      <c r="R20490"/>
      <c r="S20490"/>
    </row>
    <row r="20491" spans="18:19" ht="15" customHeight="1">
      <c r="R20491"/>
      <c r="S20491"/>
    </row>
    <row r="20492" spans="18:19" ht="15" customHeight="1">
      <c r="R20492"/>
      <c r="S20492"/>
    </row>
    <row r="20493" spans="18:19" ht="15" customHeight="1">
      <c r="R20493"/>
      <c r="S20493"/>
    </row>
    <row r="20494" spans="18:19" ht="15" customHeight="1">
      <c r="R20494"/>
      <c r="S20494"/>
    </row>
    <row r="20495" spans="18:19" ht="15" customHeight="1">
      <c r="R20495"/>
      <c r="S20495"/>
    </row>
    <row r="20496" spans="18:19" ht="15" customHeight="1">
      <c r="R20496"/>
      <c r="S20496"/>
    </row>
    <row r="20497" spans="18:19" ht="15" customHeight="1">
      <c r="R20497"/>
      <c r="S20497"/>
    </row>
    <row r="20498" spans="18:19" ht="15" customHeight="1">
      <c r="R20498"/>
      <c r="S20498"/>
    </row>
    <row r="20499" spans="18:19" ht="15" customHeight="1">
      <c r="R20499"/>
      <c r="S20499"/>
    </row>
    <row r="20500" spans="18:19" ht="15" customHeight="1">
      <c r="R20500"/>
      <c r="S20500"/>
    </row>
    <row r="20501" spans="18:19" ht="15" customHeight="1">
      <c r="R20501"/>
      <c r="S20501"/>
    </row>
    <row r="20502" spans="18:19" ht="15" customHeight="1">
      <c r="R20502"/>
      <c r="S20502"/>
    </row>
    <row r="20503" spans="18:19" ht="15" customHeight="1">
      <c r="R20503"/>
      <c r="S20503"/>
    </row>
    <row r="20504" spans="18:19" ht="15" customHeight="1">
      <c r="R20504"/>
      <c r="S20504"/>
    </row>
    <row r="20505" spans="18:19" ht="15" customHeight="1">
      <c r="R20505"/>
      <c r="S20505"/>
    </row>
    <row r="20506" spans="18:19" ht="15" customHeight="1">
      <c r="R20506"/>
      <c r="S20506"/>
    </row>
    <row r="20507" spans="18:19" ht="15" customHeight="1">
      <c r="R20507"/>
      <c r="S20507"/>
    </row>
    <row r="20508" spans="18:19" ht="15" customHeight="1">
      <c r="R20508"/>
      <c r="S20508"/>
    </row>
    <row r="20509" spans="18:19" ht="15" customHeight="1">
      <c r="R20509"/>
      <c r="S20509"/>
    </row>
    <row r="20510" spans="18:19" ht="15" customHeight="1">
      <c r="R20510"/>
      <c r="S20510"/>
    </row>
    <row r="20511" spans="18:19" ht="15" customHeight="1">
      <c r="R20511"/>
      <c r="S20511"/>
    </row>
    <row r="20512" spans="18:19" ht="15" customHeight="1">
      <c r="R20512"/>
      <c r="S20512"/>
    </row>
    <row r="20513" spans="18:19" ht="15" customHeight="1">
      <c r="R20513"/>
      <c r="S20513"/>
    </row>
    <row r="20514" spans="18:19" ht="15" customHeight="1">
      <c r="R20514"/>
      <c r="S20514"/>
    </row>
    <row r="20515" spans="18:19" ht="15" customHeight="1">
      <c r="R20515"/>
      <c r="S20515"/>
    </row>
    <row r="20516" spans="18:19" ht="15" customHeight="1">
      <c r="R20516"/>
      <c r="S20516"/>
    </row>
    <row r="20517" spans="18:19" ht="15" customHeight="1">
      <c r="R20517"/>
      <c r="S20517"/>
    </row>
    <row r="20518" spans="18:19" ht="15" customHeight="1">
      <c r="R20518"/>
      <c r="S20518"/>
    </row>
    <row r="20519" spans="18:19" ht="15" customHeight="1">
      <c r="R20519"/>
      <c r="S20519"/>
    </row>
    <row r="20520" spans="18:19" ht="15" customHeight="1">
      <c r="R20520"/>
      <c r="S20520"/>
    </row>
    <row r="20521" spans="18:19" ht="15" customHeight="1">
      <c r="R20521"/>
      <c r="S20521"/>
    </row>
    <row r="20522" spans="18:19" ht="15" customHeight="1">
      <c r="R20522"/>
      <c r="S20522"/>
    </row>
    <row r="20523" spans="18:19" ht="15" customHeight="1">
      <c r="R20523"/>
      <c r="S20523"/>
    </row>
    <row r="20524" spans="18:19" ht="15" customHeight="1">
      <c r="R20524"/>
      <c r="S20524"/>
    </row>
    <row r="20525" spans="18:19" ht="15" customHeight="1">
      <c r="R20525"/>
      <c r="S20525"/>
    </row>
    <row r="20526" spans="18:19" ht="15" customHeight="1">
      <c r="R20526"/>
      <c r="S20526"/>
    </row>
    <row r="20527" spans="18:19" ht="15" customHeight="1">
      <c r="R20527"/>
      <c r="S20527"/>
    </row>
    <row r="20528" spans="18:19" ht="15" customHeight="1">
      <c r="R20528"/>
      <c r="S20528"/>
    </row>
    <row r="20529" spans="18:19" ht="15" customHeight="1">
      <c r="R20529"/>
      <c r="S20529"/>
    </row>
    <row r="20530" spans="18:19" ht="15" customHeight="1">
      <c r="R20530"/>
      <c r="S20530"/>
    </row>
    <row r="20531" spans="18:19" ht="15" customHeight="1">
      <c r="R20531"/>
      <c r="S20531"/>
    </row>
    <row r="20532" spans="18:19" ht="15" customHeight="1">
      <c r="R20532"/>
      <c r="S20532"/>
    </row>
    <row r="20533" spans="18:19" ht="15" customHeight="1">
      <c r="R20533"/>
      <c r="S20533"/>
    </row>
    <row r="20534" spans="18:19" ht="15" customHeight="1">
      <c r="R20534"/>
      <c r="S20534"/>
    </row>
    <row r="20535" spans="18:19" ht="15" customHeight="1">
      <c r="R20535"/>
      <c r="S20535"/>
    </row>
    <row r="20536" spans="18:19" ht="15" customHeight="1">
      <c r="R20536"/>
      <c r="S20536"/>
    </row>
    <row r="20537" spans="18:19" ht="15" customHeight="1">
      <c r="R20537"/>
      <c r="S20537"/>
    </row>
    <row r="20538" spans="18:19" ht="15" customHeight="1">
      <c r="R20538"/>
      <c r="S20538"/>
    </row>
    <row r="20539" spans="18:19" ht="15" customHeight="1">
      <c r="R20539"/>
      <c r="S20539"/>
    </row>
    <row r="20540" spans="18:19" ht="15" customHeight="1">
      <c r="R20540"/>
      <c r="S20540"/>
    </row>
    <row r="20541" spans="18:19" ht="15" customHeight="1">
      <c r="R20541"/>
      <c r="S20541"/>
    </row>
    <row r="20542" spans="18:19" ht="15" customHeight="1">
      <c r="R20542"/>
      <c r="S20542"/>
    </row>
    <row r="20543" spans="18:19" ht="15" customHeight="1">
      <c r="R20543"/>
      <c r="S20543"/>
    </row>
    <row r="20544" spans="18:19" ht="15" customHeight="1">
      <c r="R20544"/>
      <c r="S20544"/>
    </row>
    <row r="20545" spans="18:19" ht="15" customHeight="1">
      <c r="R20545"/>
      <c r="S20545"/>
    </row>
    <row r="20546" spans="18:19" ht="15" customHeight="1">
      <c r="R20546"/>
      <c r="S20546"/>
    </row>
    <row r="20547" spans="18:19" ht="15" customHeight="1">
      <c r="R20547"/>
      <c r="S20547"/>
    </row>
    <row r="20548" spans="18:19" ht="15" customHeight="1">
      <c r="R20548"/>
      <c r="S20548"/>
    </row>
    <row r="20549" spans="18:19" ht="15" customHeight="1">
      <c r="R20549"/>
      <c r="S20549"/>
    </row>
    <row r="20550" spans="18:19" ht="15" customHeight="1">
      <c r="R20550"/>
      <c r="S20550"/>
    </row>
    <row r="20551" spans="18:19" ht="15" customHeight="1">
      <c r="R20551"/>
      <c r="S20551"/>
    </row>
    <row r="20552" spans="18:19" ht="15" customHeight="1">
      <c r="R20552"/>
      <c r="S20552"/>
    </row>
    <row r="20553" spans="18:19" ht="15" customHeight="1">
      <c r="R20553"/>
      <c r="S20553"/>
    </row>
    <row r="20554" spans="18:19" ht="15" customHeight="1">
      <c r="R20554"/>
      <c r="S20554"/>
    </row>
    <row r="20555" spans="18:19" ht="15" customHeight="1">
      <c r="R20555"/>
      <c r="S20555"/>
    </row>
    <row r="20556" spans="18:19" ht="15" customHeight="1">
      <c r="R20556"/>
      <c r="S20556"/>
    </row>
    <row r="20557" spans="18:19" ht="15" customHeight="1">
      <c r="R20557"/>
      <c r="S20557"/>
    </row>
    <row r="20558" spans="18:19" ht="15" customHeight="1">
      <c r="R20558"/>
      <c r="S20558"/>
    </row>
    <row r="20559" spans="18:19" ht="15" customHeight="1">
      <c r="R20559"/>
      <c r="S20559"/>
    </row>
    <row r="20560" spans="18:19" ht="15" customHeight="1">
      <c r="R20560"/>
      <c r="S20560"/>
    </row>
    <row r="20561" spans="18:19" ht="15" customHeight="1">
      <c r="R20561"/>
      <c r="S20561"/>
    </row>
    <row r="20562" spans="18:19" ht="15" customHeight="1">
      <c r="R20562"/>
      <c r="S20562"/>
    </row>
    <row r="20563" spans="18:19" ht="15" customHeight="1">
      <c r="R20563"/>
      <c r="S20563"/>
    </row>
    <row r="20564" spans="18:19" ht="15" customHeight="1">
      <c r="R20564"/>
      <c r="S20564"/>
    </row>
    <row r="20565" spans="18:19" ht="15" customHeight="1">
      <c r="R20565"/>
      <c r="S20565"/>
    </row>
    <row r="20566" spans="18:19" ht="15" customHeight="1">
      <c r="R20566"/>
      <c r="S20566"/>
    </row>
    <row r="20567" spans="18:19" ht="15" customHeight="1">
      <c r="R20567"/>
      <c r="S20567"/>
    </row>
    <row r="20568" spans="18:19" ht="15" customHeight="1">
      <c r="R20568"/>
      <c r="S20568"/>
    </row>
    <row r="20569" spans="18:19" ht="15" customHeight="1">
      <c r="R20569"/>
      <c r="S20569"/>
    </row>
    <row r="20570" spans="18:19" ht="15" customHeight="1">
      <c r="R20570"/>
      <c r="S20570"/>
    </row>
    <row r="20571" spans="18:19" ht="15" customHeight="1">
      <c r="R20571"/>
      <c r="S20571"/>
    </row>
    <row r="20572" spans="18:19" ht="15" customHeight="1">
      <c r="R20572"/>
      <c r="S20572"/>
    </row>
    <row r="20573" spans="18:19" ht="15" customHeight="1">
      <c r="R20573"/>
      <c r="S20573"/>
    </row>
    <row r="20574" spans="18:19" ht="15" customHeight="1">
      <c r="R20574"/>
      <c r="S20574"/>
    </row>
    <row r="20575" spans="18:19" ht="15" customHeight="1">
      <c r="R20575"/>
      <c r="S20575"/>
    </row>
    <row r="20576" spans="18:19" ht="15" customHeight="1">
      <c r="R20576"/>
      <c r="S20576"/>
    </row>
    <row r="20577" spans="18:19" ht="15" customHeight="1">
      <c r="R20577"/>
      <c r="S20577"/>
    </row>
    <row r="20578" spans="18:19" ht="15" customHeight="1">
      <c r="R20578"/>
      <c r="S20578"/>
    </row>
    <row r="20579" spans="18:19" ht="15" customHeight="1">
      <c r="R20579"/>
      <c r="S20579"/>
    </row>
    <row r="20580" spans="18:19" ht="15" customHeight="1">
      <c r="R20580"/>
      <c r="S20580"/>
    </row>
    <row r="20581" spans="18:19" ht="15" customHeight="1">
      <c r="R20581"/>
      <c r="S20581"/>
    </row>
    <row r="20582" spans="18:19" ht="15" customHeight="1">
      <c r="R20582"/>
      <c r="S20582"/>
    </row>
    <row r="20583" spans="18:19" ht="15" customHeight="1">
      <c r="R20583"/>
      <c r="S20583"/>
    </row>
    <row r="20584" spans="18:19" ht="15" customHeight="1">
      <c r="R20584"/>
      <c r="S20584"/>
    </row>
    <row r="20585" spans="18:19" ht="15" customHeight="1">
      <c r="R20585"/>
      <c r="S20585"/>
    </row>
    <row r="20586" spans="18:19" ht="15" customHeight="1">
      <c r="R20586"/>
      <c r="S20586"/>
    </row>
    <row r="20587" spans="18:19" ht="15" customHeight="1">
      <c r="R20587"/>
      <c r="S20587"/>
    </row>
    <row r="20588" spans="18:19" ht="15" customHeight="1">
      <c r="R20588"/>
      <c r="S20588"/>
    </row>
    <row r="20589" spans="18:19" ht="15" customHeight="1">
      <c r="R20589"/>
      <c r="S20589"/>
    </row>
    <row r="20590" spans="18:19" ht="15" customHeight="1">
      <c r="R20590"/>
      <c r="S20590"/>
    </row>
    <row r="20591" spans="18:19" ht="15" customHeight="1">
      <c r="R20591"/>
      <c r="S20591"/>
    </row>
    <row r="20592" spans="18:19" ht="15" customHeight="1">
      <c r="R20592"/>
      <c r="S20592"/>
    </row>
    <row r="20593" spans="18:19" ht="15" customHeight="1">
      <c r="R20593"/>
      <c r="S20593"/>
    </row>
    <row r="20594" spans="18:19" ht="15" customHeight="1">
      <c r="R20594"/>
      <c r="S20594"/>
    </row>
    <row r="20595" spans="18:19" ht="15" customHeight="1">
      <c r="R20595"/>
      <c r="S20595"/>
    </row>
    <row r="20596" spans="18:19" ht="15" customHeight="1">
      <c r="R20596"/>
      <c r="S20596"/>
    </row>
    <row r="20597" spans="18:19" ht="15" customHeight="1">
      <c r="R20597"/>
      <c r="S20597"/>
    </row>
    <row r="20598" spans="18:19" ht="15" customHeight="1">
      <c r="R20598"/>
      <c r="S20598"/>
    </row>
    <row r="20599" spans="18:19" ht="15" customHeight="1">
      <c r="R20599"/>
      <c r="S20599"/>
    </row>
    <row r="20600" spans="18:19" ht="15" customHeight="1">
      <c r="R20600"/>
      <c r="S20600"/>
    </row>
    <row r="20601" spans="18:19" ht="15" customHeight="1">
      <c r="R20601"/>
      <c r="S20601"/>
    </row>
    <row r="20602" spans="18:19" ht="15" customHeight="1">
      <c r="R20602"/>
      <c r="S20602"/>
    </row>
    <row r="20603" spans="18:19" ht="15" customHeight="1">
      <c r="R20603"/>
      <c r="S20603"/>
    </row>
    <row r="20604" spans="18:19" ht="15" customHeight="1">
      <c r="R20604"/>
      <c r="S20604"/>
    </row>
    <row r="20605" spans="18:19" ht="15" customHeight="1">
      <c r="R20605"/>
      <c r="S20605"/>
    </row>
    <row r="20606" spans="18:19" ht="15" customHeight="1">
      <c r="R20606"/>
      <c r="S20606"/>
    </row>
    <row r="20607" spans="18:19" ht="15" customHeight="1">
      <c r="R20607"/>
      <c r="S20607"/>
    </row>
    <row r="20608" spans="18:19" ht="15" customHeight="1">
      <c r="R20608"/>
      <c r="S20608"/>
    </row>
    <row r="20609" spans="18:19" ht="15" customHeight="1">
      <c r="R20609"/>
      <c r="S20609"/>
    </row>
    <row r="20610" spans="18:19" ht="15" customHeight="1">
      <c r="R20610"/>
      <c r="S20610"/>
    </row>
    <row r="20611" spans="18:19" ht="15" customHeight="1">
      <c r="R20611"/>
      <c r="S20611"/>
    </row>
    <row r="20612" spans="18:19" ht="15" customHeight="1">
      <c r="R20612"/>
      <c r="S20612"/>
    </row>
    <row r="20613" spans="18:19" ht="15" customHeight="1">
      <c r="R20613"/>
      <c r="S20613"/>
    </row>
    <row r="20614" spans="18:19" ht="15" customHeight="1">
      <c r="R20614"/>
      <c r="S20614"/>
    </row>
    <row r="20615" spans="18:19" ht="15" customHeight="1">
      <c r="R20615"/>
      <c r="S20615"/>
    </row>
    <row r="20616" spans="18:19" ht="15" customHeight="1">
      <c r="R20616"/>
      <c r="S20616"/>
    </row>
    <row r="20617" spans="18:19" ht="15" customHeight="1">
      <c r="R20617"/>
      <c r="S20617"/>
    </row>
    <row r="20618" spans="18:19" ht="15" customHeight="1">
      <c r="R20618"/>
      <c r="S20618"/>
    </row>
    <row r="20619" spans="18:19" ht="15" customHeight="1">
      <c r="R20619"/>
      <c r="S20619"/>
    </row>
    <row r="20620" spans="18:19" ht="15" customHeight="1">
      <c r="R20620"/>
      <c r="S20620"/>
    </row>
    <row r="20621" spans="18:19" ht="15" customHeight="1">
      <c r="R20621"/>
      <c r="S20621"/>
    </row>
    <row r="20622" spans="18:19" ht="15" customHeight="1">
      <c r="R20622"/>
      <c r="S20622"/>
    </row>
    <row r="20623" spans="18:19" ht="15" customHeight="1">
      <c r="R20623"/>
      <c r="S20623"/>
    </row>
    <row r="20624" spans="18:19" ht="15" customHeight="1">
      <c r="R20624"/>
      <c r="S20624"/>
    </row>
    <row r="20625" spans="18:19" ht="15" customHeight="1">
      <c r="R20625"/>
      <c r="S20625"/>
    </row>
    <row r="20626" spans="18:19" ht="15" customHeight="1">
      <c r="R20626"/>
      <c r="S20626"/>
    </row>
    <row r="20627" spans="18:19" ht="15" customHeight="1">
      <c r="R20627"/>
      <c r="S20627"/>
    </row>
    <row r="20628" spans="18:19" ht="15" customHeight="1">
      <c r="R20628"/>
      <c r="S20628"/>
    </row>
    <row r="20629" spans="18:19" ht="15" customHeight="1">
      <c r="R20629"/>
      <c r="S20629"/>
    </row>
    <row r="20630" spans="18:19" ht="15" customHeight="1">
      <c r="R20630"/>
      <c r="S20630"/>
    </row>
    <row r="20631" spans="18:19" ht="15" customHeight="1">
      <c r="R20631"/>
      <c r="S20631"/>
    </row>
    <row r="20632" spans="18:19" ht="15" customHeight="1">
      <c r="R20632"/>
      <c r="S20632"/>
    </row>
    <row r="20633" spans="18:19" ht="15" customHeight="1">
      <c r="R20633"/>
      <c r="S20633"/>
    </row>
    <row r="20634" spans="18:19" ht="15" customHeight="1">
      <c r="R20634"/>
      <c r="S20634"/>
    </row>
    <row r="20635" spans="18:19" ht="15" customHeight="1">
      <c r="R20635"/>
      <c r="S20635"/>
    </row>
    <row r="20636" spans="18:19" ht="15" customHeight="1">
      <c r="R20636"/>
      <c r="S20636"/>
    </row>
    <row r="20637" spans="18:19" ht="15" customHeight="1">
      <c r="R20637"/>
      <c r="S20637"/>
    </row>
    <row r="20638" spans="18:19" ht="15" customHeight="1">
      <c r="R20638"/>
      <c r="S20638"/>
    </row>
    <row r="20639" spans="18:19" ht="15" customHeight="1">
      <c r="R20639"/>
      <c r="S20639"/>
    </row>
    <row r="20640" spans="18:19" ht="15" customHeight="1">
      <c r="R20640"/>
      <c r="S20640"/>
    </row>
    <row r="20641" spans="18:19" ht="15" customHeight="1">
      <c r="R20641"/>
      <c r="S20641"/>
    </row>
    <row r="20642" spans="18:19" ht="15" customHeight="1">
      <c r="R20642"/>
      <c r="S20642"/>
    </row>
    <row r="20643" spans="18:19" ht="15" customHeight="1">
      <c r="R20643"/>
      <c r="S20643"/>
    </row>
    <row r="20644" spans="18:19" ht="15" customHeight="1">
      <c r="R20644"/>
      <c r="S20644"/>
    </row>
    <row r="20645" spans="18:19" ht="15" customHeight="1">
      <c r="R20645"/>
      <c r="S20645"/>
    </row>
    <row r="20646" spans="18:19" ht="15" customHeight="1">
      <c r="R20646"/>
      <c r="S20646"/>
    </row>
    <row r="20647" spans="18:19" ht="15" customHeight="1">
      <c r="R20647"/>
      <c r="S20647"/>
    </row>
    <row r="20648" spans="18:19" ht="15" customHeight="1">
      <c r="R20648"/>
      <c r="S20648"/>
    </row>
    <row r="20649" spans="18:19" ht="15" customHeight="1">
      <c r="R20649"/>
      <c r="S20649"/>
    </row>
    <row r="20650" spans="18:19" ht="15" customHeight="1">
      <c r="R20650"/>
      <c r="S20650"/>
    </row>
    <row r="20651" spans="18:19" ht="15" customHeight="1">
      <c r="R20651"/>
      <c r="S20651"/>
    </row>
    <row r="20652" spans="18:19" ht="15" customHeight="1">
      <c r="R20652"/>
      <c r="S20652"/>
    </row>
    <row r="20653" spans="18:19" ht="15" customHeight="1">
      <c r="R20653"/>
      <c r="S20653"/>
    </row>
    <row r="20654" spans="18:19" ht="15" customHeight="1">
      <c r="R20654"/>
      <c r="S20654"/>
    </row>
    <row r="20655" spans="18:19" ht="15" customHeight="1">
      <c r="R20655"/>
      <c r="S20655"/>
    </row>
    <row r="20656" spans="18:19" ht="15" customHeight="1">
      <c r="R20656"/>
      <c r="S20656"/>
    </row>
    <row r="20657" spans="18:19" ht="15" customHeight="1">
      <c r="R20657"/>
      <c r="S20657"/>
    </row>
    <row r="20658" spans="18:19" ht="15" customHeight="1">
      <c r="R20658"/>
      <c r="S20658"/>
    </row>
    <row r="20659" spans="18:19" ht="15" customHeight="1">
      <c r="R20659"/>
      <c r="S20659"/>
    </row>
    <row r="20660" spans="18:19" ht="15" customHeight="1">
      <c r="R20660"/>
      <c r="S20660"/>
    </row>
    <row r="20661" spans="18:19" ht="15" customHeight="1">
      <c r="R20661"/>
      <c r="S20661"/>
    </row>
    <row r="20662" spans="18:19" ht="15" customHeight="1">
      <c r="R20662"/>
      <c r="S20662"/>
    </row>
    <row r="20663" spans="18:19" ht="15" customHeight="1">
      <c r="R20663"/>
      <c r="S20663"/>
    </row>
    <row r="20664" spans="18:19" ht="15" customHeight="1">
      <c r="R20664"/>
      <c r="S20664"/>
    </row>
    <row r="20665" spans="18:19" ht="15" customHeight="1">
      <c r="R20665"/>
      <c r="S20665"/>
    </row>
    <row r="20666" spans="18:19" ht="15" customHeight="1">
      <c r="R20666"/>
      <c r="S20666"/>
    </row>
    <row r="20667" spans="18:19" ht="15" customHeight="1">
      <c r="R20667"/>
      <c r="S20667"/>
    </row>
    <row r="20668" spans="18:19" ht="15" customHeight="1">
      <c r="R20668"/>
      <c r="S20668"/>
    </row>
    <row r="20669" spans="18:19" ht="15" customHeight="1">
      <c r="R20669"/>
      <c r="S20669"/>
    </row>
    <row r="20670" spans="18:19" ht="15" customHeight="1">
      <c r="R20670"/>
      <c r="S20670"/>
    </row>
    <row r="20671" spans="18:19" ht="15" customHeight="1">
      <c r="R20671"/>
      <c r="S20671"/>
    </row>
    <row r="20672" spans="18:19" ht="15" customHeight="1">
      <c r="R20672"/>
      <c r="S20672"/>
    </row>
    <row r="20673" spans="18:19" ht="15" customHeight="1">
      <c r="R20673"/>
      <c r="S20673"/>
    </row>
    <row r="20674" spans="18:19" ht="15" customHeight="1">
      <c r="R20674"/>
      <c r="S20674"/>
    </row>
    <row r="20675" spans="18:19" ht="15" customHeight="1">
      <c r="R20675"/>
      <c r="S20675"/>
    </row>
    <row r="20676" spans="18:19" ht="15" customHeight="1">
      <c r="R20676"/>
      <c r="S20676"/>
    </row>
    <row r="20677" spans="18:19" ht="15" customHeight="1">
      <c r="R20677"/>
      <c r="S20677"/>
    </row>
    <row r="20678" spans="18:19" ht="15" customHeight="1">
      <c r="R20678"/>
      <c r="S20678"/>
    </row>
    <row r="20679" spans="18:19" ht="15" customHeight="1">
      <c r="R20679"/>
      <c r="S20679"/>
    </row>
    <row r="20680" spans="18:19" ht="15" customHeight="1">
      <c r="R20680"/>
      <c r="S20680"/>
    </row>
    <row r="20681" spans="18:19" ht="15" customHeight="1">
      <c r="R20681"/>
      <c r="S20681"/>
    </row>
    <row r="20682" spans="18:19" ht="15" customHeight="1">
      <c r="R20682"/>
      <c r="S20682"/>
    </row>
    <row r="20683" spans="18:19" ht="15" customHeight="1">
      <c r="R20683"/>
      <c r="S20683"/>
    </row>
    <row r="20684" spans="18:19" ht="15" customHeight="1">
      <c r="R20684"/>
      <c r="S20684"/>
    </row>
    <row r="20685" spans="18:19" ht="15" customHeight="1">
      <c r="R20685"/>
      <c r="S20685"/>
    </row>
    <row r="20686" spans="18:19" ht="15" customHeight="1">
      <c r="R20686"/>
      <c r="S20686"/>
    </row>
    <row r="20687" spans="18:19" ht="15" customHeight="1">
      <c r="R20687"/>
      <c r="S20687"/>
    </row>
    <row r="20688" spans="18:19" ht="15" customHeight="1">
      <c r="R20688"/>
      <c r="S20688"/>
    </row>
    <row r="20689" spans="18:19" ht="15" customHeight="1">
      <c r="R20689"/>
      <c r="S20689"/>
    </row>
    <row r="20690" spans="18:19" ht="15" customHeight="1">
      <c r="R20690"/>
      <c r="S20690"/>
    </row>
    <row r="20691" spans="18:19" ht="15" customHeight="1">
      <c r="R20691"/>
      <c r="S20691"/>
    </row>
    <row r="20692" spans="18:19" ht="15" customHeight="1">
      <c r="R20692"/>
      <c r="S20692"/>
    </row>
    <row r="20693" spans="18:19" ht="15" customHeight="1">
      <c r="R20693"/>
      <c r="S20693"/>
    </row>
    <row r="20694" spans="18:19" ht="15" customHeight="1">
      <c r="R20694"/>
      <c r="S20694"/>
    </row>
    <row r="20695" spans="18:19" ht="15" customHeight="1">
      <c r="R20695"/>
      <c r="S20695"/>
    </row>
    <row r="20696" spans="18:19" ht="15" customHeight="1">
      <c r="R20696"/>
      <c r="S20696"/>
    </row>
    <row r="20697" spans="18:19" ht="15" customHeight="1">
      <c r="R20697"/>
      <c r="S20697"/>
    </row>
    <row r="20698" spans="18:19" ht="15" customHeight="1">
      <c r="R20698"/>
      <c r="S20698"/>
    </row>
    <row r="20699" spans="18:19" ht="15" customHeight="1">
      <c r="R20699"/>
      <c r="S20699"/>
    </row>
    <row r="20700" spans="18:19" ht="15" customHeight="1">
      <c r="R20700"/>
      <c r="S20700"/>
    </row>
    <row r="20701" spans="18:19" ht="15" customHeight="1">
      <c r="R20701"/>
      <c r="S20701"/>
    </row>
    <row r="20702" spans="18:19" ht="15" customHeight="1">
      <c r="R20702"/>
      <c r="S20702"/>
    </row>
    <row r="20703" spans="18:19" ht="15" customHeight="1">
      <c r="R20703"/>
      <c r="S20703"/>
    </row>
    <row r="20704" spans="18:19" ht="15" customHeight="1">
      <c r="R20704"/>
      <c r="S20704"/>
    </row>
    <row r="20705" spans="18:19" ht="15" customHeight="1">
      <c r="R20705"/>
      <c r="S20705"/>
    </row>
    <row r="20706" spans="18:19" ht="15" customHeight="1">
      <c r="R20706"/>
      <c r="S20706"/>
    </row>
    <row r="20707" spans="18:19" ht="15" customHeight="1">
      <c r="R20707"/>
      <c r="S20707"/>
    </row>
    <row r="20708" spans="18:19" ht="15" customHeight="1">
      <c r="R20708"/>
      <c r="S20708"/>
    </row>
    <row r="20709" spans="18:19" ht="15" customHeight="1">
      <c r="R20709"/>
      <c r="S20709"/>
    </row>
    <row r="20710" spans="18:19" ht="15" customHeight="1">
      <c r="R20710"/>
      <c r="S20710"/>
    </row>
    <row r="20711" spans="18:19" ht="15" customHeight="1">
      <c r="R20711"/>
      <c r="S20711"/>
    </row>
    <row r="20712" spans="18:19" ht="15" customHeight="1">
      <c r="R20712"/>
      <c r="S20712"/>
    </row>
    <row r="20713" spans="18:19" ht="15" customHeight="1">
      <c r="R20713"/>
      <c r="S20713"/>
    </row>
    <row r="20714" spans="18:19" ht="15" customHeight="1">
      <c r="R20714"/>
      <c r="S20714"/>
    </row>
    <row r="20715" spans="18:19" ht="15" customHeight="1">
      <c r="R20715"/>
      <c r="S20715"/>
    </row>
    <row r="20716" spans="18:19" ht="15" customHeight="1">
      <c r="R20716"/>
      <c r="S20716"/>
    </row>
    <row r="20717" spans="18:19" ht="15" customHeight="1">
      <c r="R20717"/>
      <c r="S20717"/>
    </row>
    <row r="20718" spans="18:19" ht="15" customHeight="1">
      <c r="R20718"/>
      <c r="S20718"/>
    </row>
    <row r="20719" spans="18:19" ht="15" customHeight="1">
      <c r="R20719"/>
      <c r="S20719"/>
    </row>
    <row r="20720" spans="18:19" ht="15" customHeight="1">
      <c r="R20720"/>
      <c r="S20720"/>
    </row>
    <row r="20721" spans="18:19" ht="15" customHeight="1">
      <c r="R20721"/>
      <c r="S20721"/>
    </row>
    <row r="20722" spans="18:19" ht="15" customHeight="1">
      <c r="R20722"/>
      <c r="S20722"/>
    </row>
    <row r="20723" spans="18:19" ht="15" customHeight="1">
      <c r="R20723"/>
      <c r="S20723"/>
    </row>
    <row r="20724" spans="18:19" ht="15" customHeight="1">
      <c r="R20724"/>
      <c r="S20724"/>
    </row>
    <row r="20725" spans="18:19" ht="15" customHeight="1">
      <c r="R20725"/>
      <c r="S20725"/>
    </row>
    <row r="20726" spans="18:19" ht="15" customHeight="1">
      <c r="R20726"/>
      <c r="S20726"/>
    </row>
    <row r="20727" spans="18:19" ht="15" customHeight="1">
      <c r="R20727"/>
      <c r="S20727"/>
    </row>
    <row r="20728" spans="18:19" ht="15" customHeight="1">
      <c r="R20728"/>
      <c r="S20728"/>
    </row>
    <row r="20729" spans="18:19" ht="15" customHeight="1">
      <c r="R20729"/>
      <c r="S20729"/>
    </row>
    <row r="20730" spans="18:19" ht="15" customHeight="1">
      <c r="R20730"/>
      <c r="S20730"/>
    </row>
    <row r="20731" spans="18:19" ht="15" customHeight="1">
      <c r="R20731"/>
      <c r="S20731"/>
    </row>
    <row r="20732" spans="18:19" ht="15" customHeight="1">
      <c r="R20732"/>
      <c r="S20732"/>
    </row>
    <row r="20733" spans="18:19" ht="15" customHeight="1">
      <c r="R20733"/>
      <c r="S20733"/>
    </row>
    <row r="20734" spans="18:19" ht="15" customHeight="1">
      <c r="R20734"/>
      <c r="S20734"/>
    </row>
    <row r="20735" spans="18:19" ht="15" customHeight="1">
      <c r="R20735"/>
      <c r="S20735"/>
    </row>
    <row r="20736" spans="18:19" ht="15" customHeight="1">
      <c r="R20736"/>
      <c r="S20736"/>
    </row>
    <row r="20737" spans="18:19" ht="15" customHeight="1">
      <c r="R20737"/>
      <c r="S20737"/>
    </row>
    <row r="20738" spans="18:19" ht="15" customHeight="1">
      <c r="R20738"/>
      <c r="S20738"/>
    </row>
    <row r="20739" spans="18:19" ht="15" customHeight="1">
      <c r="R20739"/>
      <c r="S20739"/>
    </row>
    <row r="20740" spans="18:19" ht="15" customHeight="1">
      <c r="R20740"/>
      <c r="S20740"/>
    </row>
    <row r="20741" spans="18:19" ht="15" customHeight="1">
      <c r="R20741"/>
      <c r="S20741"/>
    </row>
    <row r="20742" spans="18:19" ht="15" customHeight="1">
      <c r="R20742"/>
      <c r="S20742"/>
    </row>
    <row r="20743" spans="18:19" ht="15" customHeight="1">
      <c r="R20743"/>
      <c r="S20743"/>
    </row>
    <row r="20744" spans="18:19" ht="15" customHeight="1">
      <c r="R20744"/>
      <c r="S20744"/>
    </row>
    <row r="20745" spans="18:19" ht="15" customHeight="1">
      <c r="R20745"/>
      <c r="S20745"/>
    </row>
    <row r="20746" spans="18:19" ht="15" customHeight="1">
      <c r="R20746"/>
      <c r="S20746"/>
    </row>
    <row r="20747" spans="18:19" ht="15" customHeight="1">
      <c r="R20747"/>
      <c r="S20747"/>
    </row>
    <row r="20748" spans="18:19" ht="15" customHeight="1">
      <c r="R20748"/>
      <c r="S20748"/>
    </row>
    <row r="20749" spans="18:19" ht="15" customHeight="1">
      <c r="R20749"/>
      <c r="S20749"/>
    </row>
    <row r="20750" spans="18:19" ht="15" customHeight="1">
      <c r="R20750"/>
      <c r="S20750"/>
    </row>
    <row r="20751" spans="18:19" ht="15" customHeight="1">
      <c r="R20751"/>
      <c r="S20751"/>
    </row>
    <row r="20752" spans="18:19" ht="15" customHeight="1">
      <c r="R20752"/>
      <c r="S20752"/>
    </row>
    <row r="20753" spans="18:19" ht="15" customHeight="1">
      <c r="R20753"/>
      <c r="S20753"/>
    </row>
    <row r="20754" spans="18:19" ht="15" customHeight="1">
      <c r="R20754"/>
      <c r="S20754"/>
    </row>
    <row r="20755" spans="18:19" ht="15" customHeight="1">
      <c r="R20755"/>
      <c r="S20755"/>
    </row>
    <row r="20756" spans="18:19" ht="15" customHeight="1">
      <c r="R20756"/>
      <c r="S20756"/>
    </row>
    <row r="20757" spans="18:19" ht="15" customHeight="1">
      <c r="R20757"/>
      <c r="S20757"/>
    </row>
    <row r="20758" spans="18:19" ht="15" customHeight="1">
      <c r="R20758"/>
      <c r="S20758"/>
    </row>
    <row r="20759" spans="18:19" ht="15" customHeight="1">
      <c r="R20759"/>
      <c r="S20759"/>
    </row>
    <row r="20760" spans="18:19" ht="15" customHeight="1">
      <c r="R20760"/>
      <c r="S20760"/>
    </row>
    <row r="20761" spans="18:19" ht="15" customHeight="1">
      <c r="R20761"/>
      <c r="S20761"/>
    </row>
    <row r="20762" spans="18:19" ht="15" customHeight="1">
      <c r="R20762"/>
      <c r="S20762"/>
    </row>
    <row r="20763" spans="18:19" ht="15" customHeight="1">
      <c r="R20763"/>
      <c r="S20763"/>
    </row>
    <row r="20764" spans="18:19" ht="15" customHeight="1">
      <c r="R20764"/>
      <c r="S20764"/>
    </row>
    <row r="20765" spans="18:19" ht="15" customHeight="1">
      <c r="R20765"/>
      <c r="S20765"/>
    </row>
    <row r="20766" spans="18:19" ht="15" customHeight="1">
      <c r="R20766"/>
      <c r="S20766"/>
    </row>
    <row r="20767" spans="18:19" ht="15" customHeight="1">
      <c r="R20767"/>
      <c r="S20767"/>
    </row>
    <row r="20768" spans="18:19" ht="15" customHeight="1">
      <c r="R20768"/>
      <c r="S20768"/>
    </row>
    <row r="20769" spans="18:19" ht="15" customHeight="1">
      <c r="R20769"/>
      <c r="S20769"/>
    </row>
    <row r="20770" spans="18:19" ht="15" customHeight="1">
      <c r="R20770"/>
      <c r="S20770"/>
    </row>
    <row r="20771" spans="18:19" ht="15" customHeight="1">
      <c r="R20771"/>
      <c r="S20771"/>
    </row>
    <row r="20772" spans="18:19" ht="15" customHeight="1">
      <c r="R20772"/>
      <c r="S20772"/>
    </row>
    <row r="20773" spans="18:19" ht="15" customHeight="1">
      <c r="R20773"/>
      <c r="S20773"/>
    </row>
    <row r="20774" spans="18:19" ht="15" customHeight="1">
      <c r="R20774"/>
      <c r="S20774"/>
    </row>
    <row r="20775" spans="18:19" ht="15" customHeight="1">
      <c r="R20775"/>
      <c r="S20775"/>
    </row>
    <row r="20776" spans="18:19" ht="15" customHeight="1">
      <c r="R20776"/>
      <c r="S20776"/>
    </row>
    <row r="20777" spans="18:19" ht="15" customHeight="1">
      <c r="R20777"/>
      <c r="S20777"/>
    </row>
    <row r="20778" spans="18:19" ht="15" customHeight="1">
      <c r="R20778"/>
      <c r="S20778"/>
    </row>
    <row r="20779" spans="18:19" ht="15" customHeight="1">
      <c r="R20779"/>
      <c r="S20779"/>
    </row>
    <row r="20780" spans="18:19" ht="15" customHeight="1">
      <c r="R20780"/>
      <c r="S20780"/>
    </row>
    <row r="20781" spans="18:19" ht="15" customHeight="1">
      <c r="R20781"/>
      <c r="S20781"/>
    </row>
    <row r="20782" spans="18:19" ht="15" customHeight="1">
      <c r="R20782"/>
      <c r="S20782"/>
    </row>
    <row r="20783" spans="18:19" ht="15" customHeight="1">
      <c r="R20783"/>
      <c r="S20783"/>
    </row>
    <row r="20784" spans="18:19" ht="15" customHeight="1">
      <c r="R20784"/>
      <c r="S20784"/>
    </row>
    <row r="20785" spans="18:19" ht="15" customHeight="1">
      <c r="R20785"/>
      <c r="S20785"/>
    </row>
    <row r="20786" spans="18:19" ht="15" customHeight="1">
      <c r="R20786"/>
      <c r="S20786"/>
    </row>
    <row r="20787" spans="18:19" ht="15" customHeight="1">
      <c r="R20787"/>
      <c r="S20787"/>
    </row>
    <row r="20788" spans="18:19" ht="15" customHeight="1">
      <c r="R20788"/>
      <c r="S20788"/>
    </row>
    <row r="20789" spans="18:19" ht="15" customHeight="1">
      <c r="R20789"/>
      <c r="S20789"/>
    </row>
    <row r="20790" spans="18:19" ht="15" customHeight="1">
      <c r="R20790"/>
      <c r="S20790"/>
    </row>
    <row r="20791" spans="18:19" ht="15" customHeight="1">
      <c r="R20791"/>
      <c r="S20791"/>
    </row>
    <row r="20792" spans="18:19" ht="15" customHeight="1">
      <c r="R20792"/>
      <c r="S20792"/>
    </row>
    <row r="20793" spans="18:19" ht="15" customHeight="1">
      <c r="R20793"/>
      <c r="S20793"/>
    </row>
    <row r="20794" spans="18:19" ht="15" customHeight="1">
      <c r="R20794"/>
      <c r="S20794"/>
    </row>
    <row r="20795" spans="18:19" ht="15" customHeight="1">
      <c r="R20795"/>
      <c r="S20795"/>
    </row>
    <row r="20796" spans="18:19" ht="15" customHeight="1">
      <c r="R20796"/>
      <c r="S20796"/>
    </row>
    <row r="20797" spans="18:19" ht="15" customHeight="1">
      <c r="R20797"/>
      <c r="S20797"/>
    </row>
    <row r="20798" spans="18:19" ht="15" customHeight="1">
      <c r="R20798"/>
      <c r="S20798"/>
    </row>
    <row r="20799" spans="18:19" ht="15" customHeight="1">
      <c r="R20799"/>
      <c r="S20799"/>
    </row>
    <row r="20800" spans="18:19" ht="15" customHeight="1">
      <c r="R20800"/>
      <c r="S20800"/>
    </row>
    <row r="20801" spans="18:19" ht="15" customHeight="1">
      <c r="R20801"/>
      <c r="S20801"/>
    </row>
    <row r="20802" spans="18:19" ht="15" customHeight="1">
      <c r="R20802"/>
      <c r="S20802"/>
    </row>
    <row r="20803" spans="18:19" ht="15" customHeight="1">
      <c r="R20803"/>
      <c r="S20803"/>
    </row>
    <row r="20804" spans="18:19" ht="15" customHeight="1">
      <c r="R20804"/>
      <c r="S20804"/>
    </row>
    <row r="20805" spans="18:19" ht="15" customHeight="1">
      <c r="R20805"/>
      <c r="S20805"/>
    </row>
    <row r="20806" spans="18:19" ht="15" customHeight="1">
      <c r="R20806"/>
      <c r="S20806"/>
    </row>
    <row r="20807" spans="18:19" ht="15" customHeight="1">
      <c r="R20807"/>
      <c r="S20807"/>
    </row>
    <row r="20808" spans="18:19" ht="15" customHeight="1">
      <c r="R20808"/>
      <c r="S20808"/>
    </row>
    <row r="20809" spans="18:19" ht="15" customHeight="1">
      <c r="R20809"/>
      <c r="S20809"/>
    </row>
    <row r="20810" spans="18:19" ht="15" customHeight="1">
      <c r="R20810"/>
      <c r="S20810"/>
    </row>
    <row r="20811" spans="18:19" ht="15" customHeight="1">
      <c r="R20811"/>
      <c r="S20811"/>
    </row>
    <row r="20812" spans="18:19" ht="15" customHeight="1">
      <c r="R20812"/>
      <c r="S20812"/>
    </row>
    <row r="20813" spans="18:19" ht="15" customHeight="1">
      <c r="R20813"/>
      <c r="S20813"/>
    </row>
    <row r="20814" spans="18:19" ht="15" customHeight="1">
      <c r="R20814"/>
      <c r="S20814"/>
    </row>
    <row r="20815" spans="18:19" ht="15" customHeight="1">
      <c r="R20815"/>
      <c r="S20815"/>
    </row>
    <row r="20816" spans="18:19" ht="15" customHeight="1">
      <c r="R20816"/>
      <c r="S20816"/>
    </row>
    <row r="20817" spans="18:19" ht="15" customHeight="1">
      <c r="R20817"/>
      <c r="S20817"/>
    </row>
    <row r="20818" spans="18:19" ht="15" customHeight="1">
      <c r="R20818"/>
      <c r="S20818"/>
    </row>
    <row r="20819" spans="18:19" ht="15" customHeight="1">
      <c r="R20819"/>
      <c r="S20819"/>
    </row>
    <row r="20820" spans="18:19" ht="15" customHeight="1">
      <c r="R20820"/>
      <c r="S20820"/>
    </row>
    <row r="20821" spans="18:19" ht="15" customHeight="1">
      <c r="R20821"/>
      <c r="S20821"/>
    </row>
    <row r="20822" spans="18:19" ht="15" customHeight="1">
      <c r="R20822"/>
      <c r="S20822"/>
    </row>
    <row r="20823" spans="18:19" ht="15" customHeight="1">
      <c r="R20823"/>
      <c r="S20823"/>
    </row>
    <row r="20824" spans="18:19" ht="15" customHeight="1">
      <c r="R20824"/>
      <c r="S20824"/>
    </row>
    <row r="20825" spans="18:19" ht="15" customHeight="1">
      <c r="R20825"/>
      <c r="S20825"/>
    </row>
    <row r="20826" spans="18:19" ht="15" customHeight="1">
      <c r="R20826"/>
      <c r="S20826"/>
    </row>
    <row r="20827" spans="18:19" ht="15" customHeight="1">
      <c r="R20827"/>
      <c r="S20827"/>
    </row>
    <row r="20828" spans="18:19" ht="15" customHeight="1">
      <c r="R20828"/>
      <c r="S20828"/>
    </row>
    <row r="20829" spans="18:19" ht="15" customHeight="1">
      <c r="R20829"/>
      <c r="S20829"/>
    </row>
    <row r="20830" spans="18:19" ht="15" customHeight="1">
      <c r="R20830"/>
      <c r="S20830"/>
    </row>
    <row r="20831" spans="18:19" ht="15" customHeight="1">
      <c r="R20831"/>
      <c r="S20831"/>
    </row>
    <row r="20832" spans="18:19" ht="15" customHeight="1">
      <c r="R20832"/>
      <c r="S20832"/>
    </row>
    <row r="20833" spans="18:19" ht="15" customHeight="1">
      <c r="R20833"/>
      <c r="S20833"/>
    </row>
    <row r="20834" spans="18:19" ht="15" customHeight="1">
      <c r="R20834"/>
      <c r="S20834"/>
    </row>
    <row r="20835" spans="18:19" ht="15" customHeight="1">
      <c r="R20835"/>
      <c r="S20835"/>
    </row>
    <row r="20836" spans="18:19" ht="15" customHeight="1">
      <c r="R20836"/>
      <c r="S20836"/>
    </row>
    <row r="20837" spans="18:19" ht="15" customHeight="1">
      <c r="R20837"/>
      <c r="S20837"/>
    </row>
    <row r="20838" spans="18:19" ht="15" customHeight="1">
      <c r="R20838"/>
      <c r="S20838"/>
    </row>
    <row r="20839" spans="18:19" ht="15" customHeight="1">
      <c r="R20839"/>
      <c r="S20839"/>
    </row>
    <row r="20840" spans="18:19" ht="15" customHeight="1">
      <c r="R20840"/>
      <c r="S20840"/>
    </row>
    <row r="20841" spans="18:19" ht="15" customHeight="1">
      <c r="R20841"/>
      <c r="S20841"/>
    </row>
    <row r="20842" spans="18:19" ht="15" customHeight="1">
      <c r="R20842"/>
      <c r="S20842"/>
    </row>
    <row r="20843" spans="18:19" ht="15" customHeight="1">
      <c r="R20843"/>
      <c r="S20843"/>
    </row>
    <row r="20844" spans="18:19" ht="15" customHeight="1">
      <c r="R20844"/>
      <c r="S20844"/>
    </row>
    <row r="20845" spans="18:19" ht="15" customHeight="1">
      <c r="R20845"/>
      <c r="S20845"/>
    </row>
    <row r="20846" spans="18:19" ht="15" customHeight="1">
      <c r="R20846"/>
      <c r="S20846"/>
    </row>
    <row r="20847" spans="18:19" ht="15" customHeight="1">
      <c r="R20847"/>
      <c r="S20847"/>
    </row>
    <row r="20848" spans="18:19" ht="15" customHeight="1">
      <c r="R20848"/>
      <c r="S20848"/>
    </row>
    <row r="20849" spans="18:19" ht="15" customHeight="1">
      <c r="R20849"/>
      <c r="S20849"/>
    </row>
    <row r="20850" spans="18:19" ht="15" customHeight="1">
      <c r="R20850"/>
      <c r="S20850"/>
    </row>
    <row r="20851" spans="18:19" ht="15" customHeight="1">
      <c r="R20851"/>
      <c r="S20851"/>
    </row>
    <row r="20852" spans="18:19" ht="15" customHeight="1">
      <c r="R20852"/>
      <c r="S20852"/>
    </row>
    <row r="20853" spans="18:19" ht="15" customHeight="1">
      <c r="R20853"/>
      <c r="S20853"/>
    </row>
    <row r="20854" spans="18:19" ht="15" customHeight="1">
      <c r="R20854"/>
      <c r="S20854"/>
    </row>
    <row r="20855" spans="18:19" ht="15" customHeight="1">
      <c r="R20855"/>
      <c r="S20855"/>
    </row>
    <row r="20856" spans="18:19" ht="15" customHeight="1">
      <c r="R20856"/>
      <c r="S20856"/>
    </row>
    <row r="20857" spans="18:19" ht="15" customHeight="1">
      <c r="R20857"/>
      <c r="S20857"/>
    </row>
    <row r="20858" spans="18:19" ht="15" customHeight="1">
      <c r="R20858"/>
      <c r="S20858"/>
    </row>
    <row r="20859" spans="18:19" ht="15" customHeight="1">
      <c r="R20859"/>
      <c r="S20859"/>
    </row>
    <row r="20860" spans="18:19" ht="15" customHeight="1">
      <c r="R20860"/>
      <c r="S20860"/>
    </row>
    <row r="20861" spans="18:19" ht="15" customHeight="1">
      <c r="R20861"/>
      <c r="S20861"/>
    </row>
    <row r="20862" spans="18:19" ht="15" customHeight="1">
      <c r="R20862"/>
      <c r="S20862"/>
    </row>
    <row r="20863" spans="18:19" ht="15" customHeight="1">
      <c r="R20863"/>
      <c r="S20863"/>
    </row>
    <row r="20864" spans="18:19" ht="15" customHeight="1">
      <c r="R20864"/>
      <c r="S20864"/>
    </row>
    <row r="20865" spans="18:19" ht="15" customHeight="1">
      <c r="R20865"/>
      <c r="S20865"/>
    </row>
    <row r="20866" spans="18:19" ht="15" customHeight="1">
      <c r="R20866"/>
      <c r="S20866"/>
    </row>
    <row r="20867" spans="18:19" ht="15" customHeight="1">
      <c r="R20867"/>
      <c r="S20867"/>
    </row>
    <row r="20868" spans="18:19" ht="15" customHeight="1">
      <c r="R20868"/>
      <c r="S20868"/>
    </row>
    <row r="20869" spans="18:19" ht="15" customHeight="1">
      <c r="R20869"/>
      <c r="S20869"/>
    </row>
    <row r="20870" spans="18:19" ht="15" customHeight="1">
      <c r="R20870"/>
      <c r="S20870"/>
    </row>
    <row r="20871" spans="18:19" ht="15" customHeight="1">
      <c r="R20871"/>
      <c r="S20871"/>
    </row>
    <row r="20872" spans="18:19" ht="15" customHeight="1">
      <c r="R20872"/>
      <c r="S20872"/>
    </row>
    <row r="20873" spans="18:19" ht="15" customHeight="1">
      <c r="R20873"/>
      <c r="S20873"/>
    </row>
    <row r="20874" spans="18:19" ht="15" customHeight="1">
      <c r="R20874"/>
      <c r="S20874"/>
    </row>
    <row r="20875" spans="18:19" ht="15" customHeight="1">
      <c r="R20875"/>
      <c r="S20875"/>
    </row>
    <row r="20876" spans="18:19" ht="15" customHeight="1">
      <c r="R20876"/>
      <c r="S20876"/>
    </row>
    <row r="20877" spans="18:19" ht="15" customHeight="1">
      <c r="R20877"/>
      <c r="S20877"/>
    </row>
    <row r="20878" spans="18:19" ht="15" customHeight="1">
      <c r="R20878"/>
      <c r="S20878"/>
    </row>
    <row r="20879" spans="18:19" ht="15" customHeight="1">
      <c r="R20879"/>
      <c r="S20879"/>
    </row>
    <row r="20880" spans="18:19" ht="15" customHeight="1">
      <c r="R20880"/>
      <c r="S20880"/>
    </row>
    <row r="20881" spans="18:19" ht="15" customHeight="1">
      <c r="R20881"/>
      <c r="S20881"/>
    </row>
    <row r="20882" spans="18:19" ht="15" customHeight="1">
      <c r="R20882"/>
      <c r="S20882"/>
    </row>
    <row r="20883" spans="18:19" ht="15" customHeight="1">
      <c r="R20883"/>
      <c r="S20883"/>
    </row>
    <row r="20884" spans="18:19" ht="15" customHeight="1">
      <c r="R20884"/>
      <c r="S20884"/>
    </row>
    <row r="20885" spans="18:19" ht="15" customHeight="1">
      <c r="R20885"/>
      <c r="S20885"/>
    </row>
    <row r="20886" spans="18:19" ht="15" customHeight="1">
      <c r="R20886"/>
      <c r="S20886"/>
    </row>
    <row r="20887" spans="18:19" ht="15" customHeight="1">
      <c r="R20887"/>
      <c r="S20887"/>
    </row>
    <row r="20888" spans="18:19" ht="15" customHeight="1">
      <c r="R20888"/>
      <c r="S20888"/>
    </row>
    <row r="20889" spans="18:19" ht="15" customHeight="1">
      <c r="R20889"/>
      <c r="S20889"/>
    </row>
    <row r="20890" spans="18:19" ht="15" customHeight="1">
      <c r="R20890"/>
      <c r="S20890"/>
    </row>
    <row r="20891" spans="18:19" ht="15" customHeight="1">
      <c r="R20891"/>
      <c r="S20891"/>
    </row>
    <row r="20892" spans="18:19" ht="15" customHeight="1">
      <c r="R20892"/>
      <c r="S20892"/>
    </row>
    <row r="20893" spans="18:19" ht="15" customHeight="1">
      <c r="R20893"/>
      <c r="S20893"/>
    </row>
    <row r="20894" spans="18:19" ht="15" customHeight="1">
      <c r="R20894"/>
      <c r="S20894"/>
    </row>
    <row r="20895" spans="18:19" ht="15" customHeight="1">
      <c r="R20895"/>
      <c r="S20895"/>
    </row>
    <row r="20896" spans="18:19" ht="15" customHeight="1">
      <c r="R20896"/>
      <c r="S20896"/>
    </row>
    <row r="20897" spans="18:19" ht="15" customHeight="1">
      <c r="R20897"/>
      <c r="S20897"/>
    </row>
    <row r="20898" spans="18:19" ht="15" customHeight="1">
      <c r="R20898"/>
      <c r="S20898"/>
    </row>
    <row r="20899" spans="18:19" ht="15" customHeight="1">
      <c r="R20899"/>
      <c r="S20899"/>
    </row>
    <row r="20900" spans="18:19" ht="15" customHeight="1">
      <c r="R20900"/>
      <c r="S20900"/>
    </row>
    <row r="20901" spans="18:19" ht="15" customHeight="1">
      <c r="R20901"/>
      <c r="S20901"/>
    </row>
    <row r="20902" spans="18:19" ht="15" customHeight="1">
      <c r="R20902"/>
      <c r="S20902"/>
    </row>
    <row r="20903" spans="18:19" ht="15" customHeight="1">
      <c r="R20903"/>
      <c r="S20903"/>
    </row>
    <row r="20904" spans="18:19" ht="15" customHeight="1">
      <c r="R20904"/>
      <c r="S20904"/>
    </row>
    <row r="20905" spans="18:19" ht="15" customHeight="1">
      <c r="R20905"/>
      <c r="S20905"/>
    </row>
    <row r="20906" spans="18:19" ht="15" customHeight="1">
      <c r="R20906"/>
      <c r="S20906"/>
    </row>
    <row r="20907" spans="18:19" ht="15" customHeight="1">
      <c r="R20907"/>
      <c r="S20907"/>
    </row>
    <row r="20908" spans="18:19" ht="15" customHeight="1">
      <c r="R20908"/>
      <c r="S20908"/>
    </row>
    <row r="20909" spans="18:19" ht="15" customHeight="1">
      <c r="R20909"/>
      <c r="S20909"/>
    </row>
    <row r="20910" spans="18:19" ht="15" customHeight="1">
      <c r="R20910"/>
      <c r="S20910"/>
    </row>
    <row r="20911" spans="18:19" ht="15" customHeight="1">
      <c r="R20911"/>
      <c r="S20911"/>
    </row>
    <row r="20912" spans="18:19" ht="15" customHeight="1">
      <c r="R20912"/>
      <c r="S20912"/>
    </row>
    <row r="20913" spans="18:19" ht="15" customHeight="1">
      <c r="R20913"/>
      <c r="S20913"/>
    </row>
    <row r="20914" spans="18:19" ht="15" customHeight="1">
      <c r="R20914"/>
      <c r="S20914"/>
    </row>
    <row r="20915" spans="18:19" ht="15" customHeight="1">
      <c r="R20915"/>
      <c r="S20915"/>
    </row>
    <row r="20916" spans="18:19" ht="15" customHeight="1">
      <c r="R20916"/>
      <c r="S20916"/>
    </row>
    <row r="20917" spans="18:19" ht="15" customHeight="1">
      <c r="R20917"/>
      <c r="S20917"/>
    </row>
    <row r="20918" spans="18:19" ht="15" customHeight="1">
      <c r="R20918"/>
      <c r="S20918"/>
    </row>
    <row r="20919" spans="18:19" ht="15" customHeight="1">
      <c r="R20919"/>
      <c r="S20919"/>
    </row>
    <row r="20920" spans="18:19" ht="15" customHeight="1">
      <c r="R20920"/>
      <c r="S20920"/>
    </row>
    <row r="20921" spans="18:19" ht="15" customHeight="1">
      <c r="R20921"/>
      <c r="S20921"/>
    </row>
    <row r="20922" spans="18:19" ht="15" customHeight="1">
      <c r="R20922"/>
      <c r="S20922"/>
    </row>
    <row r="20923" spans="18:19" ht="15" customHeight="1">
      <c r="R20923"/>
      <c r="S20923"/>
    </row>
    <row r="20924" spans="18:19" ht="15" customHeight="1">
      <c r="R20924"/>
      <c r="S20924"/>
    </row>
    <row r="20925" spans="18:19" ht="15" customHeight="1">
      <c r="R20925"/>
      <c r="S20925"/>
    </row>
    <row r="20926" spans="18:19" ht="15" customHeight="1">
      <c r="R20926"/>
      <c r="S20926"/>
    </row>
    <row r="20927" spans="18:19" ht="15" customHeight="1">
      <c r="R20927"/>
      <c r="S20927"/>
    </row>
    <row r="20928" spans="18:19" ht="15" customHeight="1">
      <c r="R20928"/>
      <c r="S20928"/>
    </row>
    <row r="20929" spans="18:19" ht="15" customHeight="1">
      <c r="R20929"/>
      <c r="S20929"/>
    </row>
    <row r="20930" spans="18:19" ht="15" customHeight="1">
      <c r="R20930"/>
      <c r="S20930"/>
    </row>
    <row r="20931" spans="18:19" ht="15" customHeight="1">
      <c r="R20931"/>
      <c r="S20931"/>
    </row>
    <row r="20932" spans="18:19" ht="15" customHeight="1">
      <c r="R20932"/>
      <c r="S20932"/>
    </row>
    <row r="20933" spans="18:19" ht="15" customHeight="1">
      <c r="R20933"/>
      <c r="S20933"/>
    </row>
    <row r="20934" spans="18:19" ht="15" customHeight="1">
      <c r="R20934"/>
      <c r="S20934"/>
    </row>
    <row r="20935" spans="18:19" ht="15" customHeight="1">
      <c r="R20935"/>
      <c r="S20935"/>
    </row>
    <row r="20936" spans="18:19" ht="15" customHeight="1">
      <c r="R20936"/>
      <c r="S20936"/>
    </row>
    <row r="20937" spans="18:19" ht="15" customHeight="1">
      <c r="R20937"/>
      <c r="S20937"/>
    </row>
    <row r="20938" spans="18:19" ht="15" customHeight="1">
      <c r="R20938"/>
      <c r="S20938"/>
    </row>
    <row r="20939" spans="18:19" ht="15" customHeight="1">
      <c r="R20939"/>
      <c r="S20939"/>
    </row>
    <row r="20940" spans="18:19" ht="15" customHeight="1">
      <c r="R20940"/>
      <c r="S20940"/>
    </row>
    <row r="20941" spans="18:19" ht="15" customHeight="1">
      <c r="R20941"/>
      <c r="S20941"/>
    </row>
    <row r="20942" spans="18:19" ht="15" customHeight="1">
      <c r="R20942"/>
      <c r="S20942"/>
    </row>
    <row r="20943" spans="18:19" ht="15" customHeight="1">
      <c r="R20943"/>
      <c r="S20943"/>
    </row>
    <row r="20944" spans="18:19" ht="15" customHeight="1">
      <c r="R20944"/>
      <c r="S20944"/>
    </row>
    <row r="20945" spans="18:19" ht="15" customHeight="1">
      <c r="R20945"/>
      <c r="S20945"/>
    </row>
    <row r="20946" spans="18:19" ht="15" customHeight="1">
      <c r="R20946"/>
      <c r="S20946"/>
    </row>
    <row r="20947" spans="18:19" ht="15" customHeight="1">
      <c r="R20947"/>
      <c r="S20947"/>
    </row>
    <row r="20948" spans="18:19" ht="15" customHeight="1">
      <c r="R20948"/>
      <c r="S20948"/>
    </row>
    <row r="20949" spans="18:19" ht="15" customHeight="1">
      <c r="R20949"/>
      <c r="S20949"/>
    </row>
    <row r="20950" spans="18:19" ht="15" customHeight="1">
      <c r="R20950"/>
      <c r="S20950"/>
    </row>
    <row r="20951" spans="18:19" ht="15" customHeight="1">
      <c r="R20951"/>
      <c r="S20951"/>
    </row>
    <row r="20952" spans="18:19" ht="15" customHeight="1">
      <c r="R20952"/>
      <c r="S20952"/>
    </row>
    <row r="20953" spans="18:19" ht="15" customHeight="1">
      <c r="R20953"/>
      <c r="S20953"/>
    </row>
    <row r="20954" spans="18:19" ht="15" customHeight="1">
      <c r="R20954"/>
      <c r="S20954"/>
    </row>
    <row r="20955" spans="18:19" ht="15" customHeight="1">
      <c r="R20955"/>
      <c r="S20955"/>
    </row>
    <row r="20956" spans="18:19" ht="15" customHeight="1">
      <c r="R20956"/>
      <c r="S20956"/>
    </row>
    <row r="20957" spans="18:19" ht="15" customHeight="1">
      <c r="R20957"/>
      <c r="S20957"/>
    </row>
    <row r="20958" spans="18:19" ht="15" customHeight="1">
      <c r="R20958"/>
      <c r="S20958"/>
    </row>
    <row r="20959" spans="18:19" ht="15" customHeight="1">
      <c r="R20959"/>
      <c r="S20959"/>
    </row>
    <row r="20960" spans="18:19" ht="15" customHeight="1">
      <c r="R20960"/>
      <c r="S20960"/>
    </row>
    <row r="20961" spans="18:19" ht="15" customHeight="1">
      <c r="R20961"/>
      <c r="S20961"/>
    </row>
    <row r="20962" spans="18:19" ht="15" customHeight="1">
      <c r="R20962"/>
      <c r="S20962"/>
    </row>
    <row r="20963" spans="18:19" ht="15" customHeight="1">
      <c r="R20963"/>
      <c r="S20963"/>
    </row>
    <row r="20964" spans="18:19" ht="15" customHeight="1">
      <c r="R20964"/>
      <c r="S20964"/>
    </row>
    <row r="20965" spans="18:19" ht="15" customHeight="1">
      <c r="R20965"/>
      <c r="S20965"/>
    </row>
    <row r="20966" spans="18:19" ht="15" customHeight="1">
      <c r="R20966"/>
      <c r="S20966"/>
    </row>
    <row r="20967" spans="18:19" ht="15" customHeight="1">
      <c r="R20967"/>
      <c r="S20967"/>
    </row>
    <row r="20968" spans="18:19" ht="15" customHeight="1">
      <c r="R20968"/>
      <c r="S20968"/>
    </row>
    <row r="20969" spans="18:19" ht="15" customHeight="1">
      <c r="R20969"/>
      <c r="S20969"/>
    </row>
    <row r="20970" spans="18:19" ht="15" customHeight="1">
      <c r="R20970"/>
      <c r="S20970"/>
    </row>
    <row r="20971" spans="18:19" ht="15" customHeight="1">
      <c r="R20971"/>
      <c r="S20971"/>
    </row>
    <row r="20972" spans="18:19" ht="15" customHeight="1">
      <c r="R20972"/>
      <c r="S20972"/>
    </row>
    <row r="20973" spans="18:19" ht="15" customHeight="1">
      <c r="R20973"/>
      <c r="S20973"/>
    </row>
    <row r="20974" spans="18:19" ht="15" customHeight="1">
      <c r="R20974"/>
      <c r="S20974"/>
    </row>
    <row r="20975" spans="18:19" ht="15" customHeight="1">
      <c r="R20975"/>
      <c r="S20975"/>
    </row>
    <row r="20976" spans="18:19" ht="15" customHeight="1">
      <c r="R20976"/>
      <c r="S20976"/>
    </row>
    <row r="20977" spans="18:19" ht="15" customHeight="1">
      <c r="R20977"/>
      <c r="S20977"/>
    </row>
    <row r="20978" spans="18:19" ht="15" customHeight="1">
      <c r="R20978"/>
      <c r="S20978"/>
    </row>
    <row r="20979" spans="18:19" ht="15" customHeight="1">
      <c r="R20979"/>
      <c r="S20979"/>
    </row>
    <row r="20980" spans="18:19" ht="15" customHeight="1">
      <c r="R20980"/>
      <c r="S20980"/>
    </row>
    <row r="20981" spans="18:19" ht="15" customHeight="1">
      <c r="R20981"/>
      <c r="S20981"/>
    </row>
    <row r="20982" spans="18:19" ht="15" customHeight="1">
      <c r="R20982"/>
      <c r="S20982"/>
    </row>
    <row r="20983" spans="18:19" ht="15" customHeight="1">
      <c r="R20983"/>
      <c r="S20983"/>
    </row>
    <row r="20984" spans="18:19" ht="15" customHeight="1">
      <c r="R20984"/>
      <c r="S20984"/>
    </row>
    <row r="20985" spans="18:19" ht="15" customHeight="1">
      <c r="R20985"/>
      <c r="S20985"/>
    </row>
    <row r="20986" spans="18:19" ht="15" customHeight="1">
      <c r="R20986"/>
      <c r="S20986"/>
    </row>
    <row r="20987" spans="18:19" ht="15" customHeight="1">
      <c r="R20987"/>
      <c r="S20987"/>
    </row>
    <row r="20988" spans="18:19" ht="15" customHeight="1">
      <c r="R20988"/>
      <c r="S20988"/>
    </row>
    <row r="20989" spans="18:19" ht="15" customHeight="1">
      <c r="R20989"/>
      <c r="S20989"/>
    </row>
    <row r="20990" spans="18:19" ht="15" customHeight="1">
      <c r="R20990"/>
      <c r="S20990"/>
    </row>
    <row r="20991" spans="18:19" ht="15" customHeight="1">
      <c r="R20991"/>
      <c r="S20991"/>
    </row>
    <row r="20992" spans="18:19" ht="15" customHeight="1">
      <c r="R20992"/>
      <c r="S20992"/>
    </row>
    <row r="20993" spans="18:19" ht="15" customHeight="1">
      <c r="R20993"/>
      <c r="S20993"/>
    </row>
    <row r="20994" spans="18:19" ht="15" customHeight="1">
      <c r="R20994"/>
      <c r="S20994"/>
    </row>
    <row r="20995" spans="18:19" ht="15" customHeight="1">
      <c r="R20995"/>
      <c r="S20995"/>
    </row>
    <row r="20996" spans="18:19" ht="15" customHeight="1">
      <c r="R20996"/>
      <c r="S20996"/>
    </row>
    <row r="20997" spans="18:19" ht="15" customHeight="1">
      <c r="R20997"/>
      <c r="S20997"/>
    </row>
    <row r="20998" spans="18:19" ht="15" customHeight="1">
      <c r="R20998"/>
      <c r="S20998"/>
    </row>
    <row r="20999" spans="18:19" ht="15" customHeight="1">
      <c r="R20999"/>
      <c r="S20999"/>
    </row>
    <row r="21000" spans="18:19" ht="15" customHeight="1">
      <c r="R21000"/>
      <c r="S21000"/>
    </row>
    <row r="21001" spans="18:19" ht="15" customHeight="1">
      <c r="R21001"/>
      <c r="S21001"/>
    </row>
    <row r="21002" spans="18:19" ht="15" customHeight="1">
      <c r="R21002"/>
      <c r="S21002"/>
    </row>
    <row r="21003" spans="18:19" ht="15" customHeight="1">
      <c r="R21003"/>
      <c r="S21003"/>
    </row>
    <row r="21004" spans="18:19" ht="15" customHeight="1">
      <c r="R21004"/>
      <c r="S21004"/>
    </row>
    <row r="21005" spans="18:19" ht="15" customHeight="1">
      <c r="R21005"/>
      <c r="S21005"/>
    </row>
    <row r="21006" spans="18:19" ht="15" customHeight="1">
      <c r="R21006"/>
      <c r="S21006"/>
    </row>
    <row r="21007" spans="18:19" ht="15" customHeight="1">
      <c r="R21007"/>
      <c r="S21007"/>
    </row>
    <row r="21008" spans="18:19" ht="15" customHeight="1">
      <c r="R21008"/>
      <c r="S21008"/>
    </row>
    <row r="21009" spans="18:19" ht="15" customHeight="1">
      <c r="R21009"/>
      <c r="S21009"/>
    </row>
    <row r="21010" spans="18:19" ht="15" customHeight="1">
      <c r="R21010"/>
      <c r="S21010"/>
    </row>
    <row r="21011" spans="18:19" ht="15" customHeight="1">
      <c r="R21011"/>
      <c r="S21011"/>
    </row>
    <row r="21012" spans="18:19" ht="15" customHeight="1">
      <c r="R21012"/>
      <c r="S21012"/>
    </row>
    <row r="21013" spans="18:19" ht="15" customHeight="1">
      <c r="R21013"/>
      <c r="S21013"/>
    </row>
    <row r="21014" spans="18:19" ht="15" customHeight="1">
      <c r="R21014"/>
      <c r="S21014"/>
    </row>
    <row r="21015" spans="18:19" ht="15" customHeight="1">
      <c r="R21015"/>
      <c r="S21015"/>
    </row>
    <row r="21016" spans="18:19" ht="15" customHeight="1">
      <c r="R21016"/>
      <c r="S21016"/>
    </row>
    <row r="21017" spans="18:19" ht="15" customHeight="1">
      <c r="R21017"/>
      <c r="S21017"/>
    </row>
    <row r="21018" spans="18:19" ht="15" customHeight="1">
      <c r="R21018"/>
      <c r="S21018"/>
    </row>
    <row r="21019" spans="18:19" ht="15" customHeight="1">
      <c r="R21019"/>
      <c r="S21019"/>
    </row>
    <row r="21020" spans="18:19" ht="15" customHeight="1">
      <c r="R21020"/>
      <c r="S21020"/>
    </row>
    <row r="21021" spans="18:19" ht="15" customHeight="1">
      <c r="R21021"/>
      <c r="S21021"/>
    </row>
    <row r="21022" spans="18:19" ht="15" customHeight="1">
      <c r="R21022"/>
      <c r="S21022"/>
    </row>
    <row r="21023" spans="18:19" ht="15" customHeight="1">
      <c r="R21023"/>
      <c r="S21023"/>
    </row>
    <row r="21024" spans="18:19" ht="15" customHeight="1">
      <c r="R21024"/>
      <c r="S21024"/>
    </row>
    <row r="21025" spans="18:19" ht="15" customHeight="1">
      <c r="R21025"/>
      <c r="S21025"/>
    </row>
    <row r="21026" spans="18:19" ht="15" customHeight="1">
      <c r="R21026"/>
      <c r="S21026"/>
    </row>
    <row r="21027" spans="18:19" ht="15" customHeight="1">
      <c r="R21027"/>
      <c r="S21027"/>
    </row>
    <row r="21028" spans="18:19" ht="15" customHeight="1">
      <c r="R21028"/>
      <c r="S21028"/>
    </row>
    <row r="21029" spans="18:19" ht="15" customHeight="1">
      <c r="R21029"/>
      <c r="S21029"/>
    </row>
    <row r="21030" spans="18:19" ht="15" customHeight="1">
      <c r="R21030"/>
      <c r="S21030"/>
    </row>
    <row r="21031" spans="18:19" ht="15" customHeight="1">
      <c r="R21031"/>
      <c r="S21031"/>
    </row>
    <row r="21032" spans="18:19" ht="15" customHeight="1">
      <c r="R21032"/>
      <c r="S21032"/>
    </row>
    <row r="21033" spans="18:19" ht="15" customHeight="1">
      <c r="R21033"/>
      <c r="S21033"/>
    </row>
    <row r="21034" spans="18:19" ht="15" customHeight="1">
      <c r="R21034"/>
      <c r="S21034"/>
    </row>
    <row r="21035" spans="18:19" ht="15" customHeight="1">
      <c r="R21035"/>
      <c r="S21035"/>
    </row>
    <row r="21036" spans="18:19" ht="15" customHeight="1">
      <c r="R21036"/>
      <c r="S21036"/>
    </row>
    <row r="21037" spans="18:19" ht="15" customHeight="1">
      <c r="R21037"/>
      <c r="S21037"/>
    </row>
    <row r="21038" spans="18:19" ht="15" customHeight="1">
      <c r="R21038"/>
      <c r="S21038"/>
    </row>
    <row r="21039" spans="18:19" ht="15" customHeight="1">
      <c r="R21039"/>
      <c r="S21039"/>
    </row>
    <row r="21040" spans="18:19" ht="15" customHeight="1">
      <c r="R21040"/>
      <c r="S21040"/>
    </row>
    <row r="21041" spans="18:19" ht="15" customHeight="1">
      <c r="R21041"/>
      <c r="S21041"/>
    </row>
    <row r="21042" spans="18:19" ht="15" customHeight="1">
      <c r="R21042"/>
      <c r="S21042"/>
    </row>
    <row r="21043" spans="18:19" ht="15" customHeight="1">
      <c r="R21043"/>
      <c r="S21043"/>
    </row>
    <row r="21044" spans="18:19" ht="15" customHeight="1">
      <c r="R21044"/>
      <c r="S21044"/>
    </row>
    <row r="21045" spans="18:19" ht="15" customHeight="1">
      <c r="R21045"/>
      <c r="S21045"/>
    </row>
    <row r="21046" spans="18:19" ht="15" customHeight="1">
      <c r="R21046"/>
      <c r="S21046"/>
    </row>
    <row r="21047" spans="18:19" ht="15" customHeight="1">
      <c r="R21047"/>
      <c r="S21047"/>
    </row>
    <row r="21048" spans="18:19" ht="15" customHeight="1">
      <c r="R21048"/>
      <c r="S21048"/>
    </row>
    <row r="21049" spans="18:19" ht="15" customHeight="1">
      <c r="R21049"/>
      <c r="S21049"/>
    </row>
    <row r="21050" spans="18:19" ht="15" customHeight="1">
      <c r="R21050"/>
      <c r="S21050"/>
    </row>
    <row r="21051" spans="18:19" ht="15" customHeight="1">
      <c r="R21051"/>
      <c r="S21051"/>
    </row>
    <row r="21052" spans="18:19" ht="15" customHeight="1">
      <c r="R21052"/>
      <c r="S21052"/>
    </row>
    <row r="21053" spans="18:19" ht="15" customHeight="1">
      <c r="R21053"/>
      <c r="S21053"/>
    </row>
    <row r="21054" spans="18:19" ht="15" customHeight="1">
      <c r="R21054"/>
      <c r="S21054"/>
    </row>
    <row r="21055" spans="18:19" ht="15" customHeight="1">
      <c r="R21055"/>
      <c r="S21055"/>
    </row>
    <row r="21056" spans="18:19" ht="15" customHeight="1">
      <c r="R21056"/>
      <c r="S21056"/>
    </row>
    <row r="21057" spans="18:19" ht="15" customHeight="1">
      <c r="R21057"/>
      <c r="S21057"/>
    </row>
    <row r="21058" spans="18:19" ht="15" customHeight="1">
      <c r="R21058"/>
      <c r="S21058"/>
    </row>
    <row r="21059" spans="18:19" ht="15" customHeight="1">
      <c r="R21059"/>
      <c r="S21059"/>
    </row>
    <row r="21060" spans="18:19" ht="15" customHeight="1">
      <c r="R21060"/>
      <c r="S21060"/>
    </row>
    <row r="21061" spans="18:19" ht="15" customHeight="1">
      <c r="R21061"/>
      <c r="S21061"/>
    </row>
    <row r="21062" spans="18:19" ht="15" customHeight="1">
      <c r="R21062"/>
      <c r="S21062"/>
    </row>
    <row r="21063" spans="18:19" ht="15" customHeight="1">
      <c r="R21063"/>
      <c r="S21063"/>
    </row>
    <row r="21064" spans="18:19" ht="15" customHeight="1">
      <c r="R21064"/>
      <c r="S21064"/>
    </row>
    <row r="21065" spans="18:19" ht="15" customHeight="1">
      <c r="R21065"/>
      <c r="S21065"/>
    </row>
    <row r="21066" spans="18:19" ht="15" customHeight="1">
      <c r="R21066"/>
      <c r="S21066"/>
    </row>
    <row r="21067" spans="18:19" ht="15" customHeight="1">
      <c r="R21067"/>
      <c r="S21067"/>
    </row>
    <row r="21068" spans="18:19" ht="15" customHeight="1">
      <c r="R21068"/>
      <c r="S21068"/>
    </row>
    <row r="21069" spans="18:19" ht="15" customHeight="1">
      <c r="R21069"/>
      <c r="S21069"/>
    </row>
    <row r="21070" spans="18:19" ht="15" customHeight="1">
      <c r="R21070"/>
      <c r="S21070"/>
    </row>
    <row r="21071" spans="18:19" ht="15" customHeight="1">
      <c r="R21071"/>
      <c r="S21071"/>
    </row>
    <row r="21072" spans="18:19" ht="15" customHeight="1">
      <c r="R21072"/>
      <c r="S21072"/>
    </row>
    <row r="21073" spans="18:19" ht="15" customHeight="1">
      <c r="R21073"/>
      <c r="S21073"/>
    </row>
    <row r="21074" spans="18:19" ht="15" customHeight="1">
      <c r="R21074"/>
      <c r="S21074"/>
    </row>
    <row r="21075" spans="18:19" ht="15" customHeight="1">
      <c r="R21075"/>
      <c r="S21075"/>
    </row>
    <row r="21076" spans="18:19" ht="15" customHeight="1">
      <c r="R21076"/>
      <c r="S21076"/>
    </row>
    <row r="21077" spans="18:19" ht="15" customHeight="1">
      <c r="R21077"/>
      <c r="S21077"/>
    </row>
    <row r="21078" spans="18:19" ht="15" customHeight="1">
      <c r="R21078"/>
      <c r="S21078"/>
    </row>
    <row r="21079" spans="18:19" ht="15" customHeight="1">
      <c r="R21079"/>
      <c r="S21079"/>
    </row>
    <row r="21080" spans="18:19" ht="15" customHeight="1">
      <c r="R21080"/>
      <c r="S21080"/>
    </row>
    <row r="21081" spans="18:19" ht="15" customHeight="1">
      <c r="R21081"/>
      <c r="S21081"/>
    </row>
    <row r="21082" spans="18:19" ht="15" customHeight="1">
      <c r="R21082"/>
      <c r="S21082"/>
    </row>
    <row r="21083" spans="18:19" ht="15" customHeight="1">
      <c r="R21083"/>
      <c r="S21083"/>
    </row>
    <row r="21084" spans="18:19" ht="15" customHeight="1">
      <c r="R21084"/>
      <c r="S21084"/>
    </row>
    <row r="21085" spans="18:19" ht="15" customHeight="1">
      <c r="R21085"/>
      <c r="S21085"/>
    </row>
    <row r="21086" spans="18:19" ht="15" customHeight="1">
      <c r="R21086"/>
      <c r="S21086"/>
    </row>
    <row r="21087" spans="18:19" ht="15" customHeight="1">
      <c r="R21087"/>
      <c r="S21087"/>
    </row>
    <row r="21088" spans="18:19" ht="15" customHeight="1">
      <c r="R21088"/>
      <c r="S21088"/>
    </row>
    <row r="21089" spans="18:19" ht="15" customHeight="1">
      <c r="R21089"/>
      <c r="S21089"/>
    </row>
    <row r="21090" spans="18:19" ht="15" customHeight="1">
      <c r="R21090"/>
      <c r="S21090"/>
    </row>
    <row r="21091" spans="18:19" ht="15" customHeight="1">
      <c r="R21091"/>
      <c r="S21091"/>
    </row>
    <row r="21092" spans="18:19" ht="15" customHeight="1">
      <c r="R21092"/>
      <c r="S21092"/>
    </row>
    <row r="21093" spans="18:19" ht="15" customHeight="1">
      <c r="R21093"/>
      <c r="S21093"/>
    </row>
    <row r="21094" spans="18:19" ht="15" customHeight="1">
      <c r="R21094"/>
      <c r="S21094"/>
    </row>
    <row r="21095" spans="18:19" ht="15" customHeight="1">
      <c r="R21095"/>
      <c r="S21095"/>
    </row>
    <row r="21096" spans="18:19" ht="15" customHeight="1">
      <c r="R21096"/>
      <c r="S21096"/>
    </row>
    <row r="21097" spans="18:19" ht="15" customHeight="1">
      <c r="R21097"/>
      <c r="S21097"/>
    </row>
    <row r="21098" spans="18:19" ht="15" customHeight="1">
      <c r="R21098"/>
      <c r="S21098"/>
    </row>
    <row r="21099" spans="18:19" ht="15" customHeight="1">
      <c r="R21099"/>
      <c r="S21099"/>
    </row>
    <row r="21100" spans="18:19" ht="15" customHeight="1">
      <c r="R21100"/>
      <c r="S21100"/>
    </row>
    <row r="21101" spans="18:19" ht="15" customHeight="1">
      <c r="R21101"/>
      <c r="S21101"/>
    </row>
    <row r="21102" spans="18:19" ht="15" customHeight="1">
      <c r="R21102"/>
      <c r="S21102"/>
    </row>
    <row r="21103" spans="18:19" ht="15" customHeight="1">
      <c r="R21103"/>
      <c r="S21103"/>
    </row>
    <row r="21104" spans="18:19" ht="15" customHeight="1">
      <c r="R21104"/>
      <c r="S21104"/>
    </row>
    <row r="21105" spans="18:19" ht="15" customHeight="1">
      <c r="R21105"/>
      <c r="S21105"/>
    </row>
    <row r="21106" spans="18:19" ht="15" customHeight="1">
      <c r="R21106"/>
      <c r="S21106"/>
    </row>
    <row r="21107" spans="18:19" ht="15" customHeight="1">
      <c r="R21107"/>
      <c r="S21107"/>
    </row>
    <row r="21108" spans="18:19" ht="15" customHeight="1">
      <c r="R21108"/>
      <c r="S21108"/>
    </row>
    <row r="21109" spans="18:19" ht="15" customHeight="1">
      <c r="R21109"/>
      <c r="S21109"/>
    </row>
    <row r="21110" spans="18:19" ht="15" customHeight="1">
      <c r="R21110"/>
      <c r="S21110"/>
    </row>
    <row r="21111" spans="18:19" ht="15" customHeight="1">
      <c r="R21111"/>
      <c r="S21111"/>
    </row>
    <row r="21112" spans="18:19" ht="15" customHeight="1">
      <c r="R21112"/>
      <c r="S21112"/>
    </row>
    <row r="21113" spans="18:19" ht="15" customHeight="1">
      <c r="R21113"/>
      <c r="S21113"/>
    </row>
    <row r="21114" spans="18:19" ht="15" customHeight="1">
      <c r="R21114"/>
      <c r="S21114"/>
    </row>
    <row r="21115" spans="18:19" ht="15" customHeight="1">
      <c r="R21115"/>
      <c r="S21115"/>
    </row>
    <row r="21116" spans="18:19" ht="15" customHeight="1">
      <c r="R21116"/>
      <c r="S21116"/>
    </row>
    <row r="21117" spans="18:19" ht="15" customHeight="1">
      <c r="R21117"/>
      <c r="S21117"/>
    </row>
    <row r="21118" spans="18:19" ht="15" customHeight="1">
      <c r="R21118"/>
      <c r="S21118"/>
    </row>
    <row r="21119" spans="18:19" ht="15" customHeight="1">
      <c r="R21119"/>
      <c r="S21119"/>
    </row>
    <row r="21120" spans="18:19" ht="15" customHeight="1">
      <c r="R21120"/>
      <c r="S21120"/>
    </row>
    <row r="21121" spans="18:19" ht="15" customHeight="1">
      <c r="R21121"/>
      <c r="S21121"/>
    </row>
    <row r="21122" spans="18:19" ht="15" customHeight="1">
      <c r="R21122"/>
      <c r="S21122"/>
    </row>
    <row r="21123" spans="18:19" ht="15" customHeight="1">
      <c r="R21123"/>
      <c r="S21123"/>
    </row>
    <row r="21124" spans="18:19" ht="15" customHeight="1">
      <c r="R21124"/>
      <c r="S21124"/>
    </row>
    <row r="21125" spans="18:19" ht="15" customHeight="1">
      <c r="R21125"/>
      <c r="S21125"/>
    </row>
    <row r="21126" spans="18:19" ht="15" customHeight="1">
      <c r="R21126"/>
      <c r="S21126"/>
    </row>
    <row r="21127" spans="18:19" ht="15" customHeight="1">
      <c r="R21127"/>
      <c r="S21127"/>
    </row>
    <row r="21128" spans="18:19" ht="15" customHeight="1">
      <c r="R21128"/>
      <c r="S21128"/>
    </row>
    <row r="21129" spans="18:19" ht="15" customHeight="1">
      <c r="R21129"/>
      <c r="S21129"/>
    </row>
    <row r="21130" spans="18:19" ht="15" customHeight="1">
      <c r="R21130"/>
      <c r="S21130"/>
    </row>
    <row r="21131" spans="18:19" ht="15" customHeight="1">
      <c r="R21131"/>
      <c r="S21131"/>
    </row>
    <row r="21132" spans="18:19" ht="15" customHeight="1">
      <c r="R21132"/>
      <c r="S21132"/>
    </row>
    <row r="21133" spans="18:19" ht="15" customHeight="1">
      <c r="R21133"/>
      <c r="S21133"/>
    </row>
    <row r="21134" spans="18:19" ht="15" customHeight="1">
      <c r="R21134"/>
      <c r="S21134"/>
    </row>
    <row r="21135" spans="18:19" ht="15" customHeight="1">
      <c r="R21135"/>
      <c r="S21135"/>
    </row>
    <row r="21136" spans="18:19" ht="15" customHeight="1">
      <c r="R21136"/>
      <c r="S21136"/>
    </row>
    <row r="21137" spans="18:19" ht="15" customHeight="1">
      <c r="R21137"/>
      <c r="S21137"/>
    </row>
    <row r="21138" spans="18:19" ht="15" customHeight="1">
      <c r="R21138"/>
      <c r="S21138"/>
    </row>
    <row r="21139" spans="18:19" ht="15" customHeight="1">
      <c r="R21139"/>
      <c r="S21139"/>
    </row>
    <row r="21140" spans="18:19" ht="15" customHeight="1">
      <c r="R21140"/>
      <c r="S21140"/>
    </row>
    <row r="21141" spans="18:19" ht="15" customHeight="1">
      <c r="R21141"/>
      <c r="S21141"/>
    </row>
    <row r="21142" spans="18:19" ht="15" customHeight="1">
      <c r="R21142"/>
      <c r="S21142"/>
    </row>
    <row r="21143" spans="18:19" ht="15" customHeight="1">
      <c r="R21143"/>
      <c r="S21143"/>
    </row>
    <row r="21144" spans="18:19" ht="15" customHeight="1">
      <c r="R21144"/>
      <c r="S21144"/>
    </row>
    <row r="21145" spans="18:19" ht="15" customHeight="1">
      <c r="R21145"/>
      <c r="S21145"/>
    </row>
    <row r="21146" spans="18:19" ht="15" customHeight="1">
      <c r="R21146"/>
      <c r="S21146"/>
    </row>
    <row r="21147" spans="18:19" ht="15" customHeight="1">
      <c r="R21147"/>
      <c r="S21147"/>
    </row>
    <row r="21148" spans="18:19" ht="15" customHeight="1">
      <c r="R21148"/>
      <c r="S21148"/>
    </row>
    <row r="21149" spans="18:19" ht="15" customHeight="1">
      <c r="R21149"/>
      <c r="S21149"/>
    </row>
    <row r="21150" spans="18:19" ht="15" customHeight="1">
      <c r="R21150"/>
      <c r="S21150"/>
    </row>
    <row r="21151" spans="18:19" ht="15" customHeight="1">
      <c r="R21151"/>
      <c r="S21151"/>
    </row>
    <row r="21152" spans="18:19" ht="15" customHeight="1">
      <c r="R21152"/>
      <c r="S21152"/>
    </row>
    <row r="21153" spans="18:19" ht="15" customHeight="1">
      <c r="R21153"/>
      <c r="S21153"/>
    </row>
    <row r="21154" spans="18:19" ht="15" customHeight="1">
      <c r="R21154"/>
      <c r="S21154"/>
    </row>
    <row r="21155" spans="18:19" ht="15" customHeight="1">
      <c r="R21155"/>
      <c r="S21155"/>
    </row>
    <row r="21156" spans="18:19" ht="15" customHeight="1">
      <c r="R21156"/>
      <c r="S21156"/>
    </row>
    <row r="21157" spans="18:19" ht="15" customHeight="1">
      <c r="R21157"/>
      <c r="S21157"/>
    </row>
    <row r="21158" spans="18:19" ht="15" customHeight="1">
      <c r="R21158"/>
      <c r="S21158"/>
    </row>
    <row r="21159" spans="18:19" ht="15" customHeight="1">
      <c r="R21159"/>
      <c r="S21159"/>
    </row>
    <row r="21160" spans="18:19" ht="15" customHeight="1">
      <c r="R21160"/>
      <c r="S21160"/>
    </row>
    <row r="21161" spans="18:19" ht="15" customHeight="1">
      <c r="R21161"/>
      <c r="S21161"/>
    </row>
    <row r="21162" spans="18:19" ht="15" customHeight="1">
      <c r="R21162"/>
      <c r="S21162"/>
    </row>
    <row r="21163" spans="18:19" ht="15" customHeight="1">
      <c r="R21163"/>
      <c r="S21163"/>
    </row>
    <row r="21164" spans="18:19" ht="15" customHeight="1">
      <c r="R21164"/>
      <c r="S21164"/>
    </row>
    <row r="21165" spans="18:19" ht="15" customHeight="1">
      <c r="R21165"/>
      <c r="S21165"/>
    </row>
    <row r="21166" spans="18:19" ht="15" customHeight="1">
      <c r="R21166"/>
      <c r="S21166"/>
    </row>
    <row r="21167" spans="18:19" ht="15" customHeight="1">
      <c r="R21167"/>
      <c r="S21167"/>
    </row>
    <row r="21168" spans="18:19" ht="15" customHeight="1">
      <c r="R21168"/>
      <c r="S21168"/>
    </row>
    <row r="21169" spans="18:19" ht="15" customHeight="1">
      <c r="R21169"/>
      <c r="S21169"/>
    </row>
    <row r="21170" spans="18:19" ht="15" customHeight="1">
      <c r="R21170"/>
      <c r="S21170"/>
    </row>
    <row r="21171" spans="18:19" ht="15" customHeight="1">
      <c r="R21171"/>
      <c r="S21171"/>
    </row>
    <row r="21172" spans="18:19" ht="15" customHeight="1">
      <c r="R21172"/>
      <c r="S21172"/>
    </row>
    <row r="21173" spans="18:19" ht="15" customHeight="1">
      <c r="R21173"/>
      <c r="S21173"/>
    </row>
    <row r="21174" spans="18:19" ht="15" customHeight="1">
      <c r="R21174"/>
      <c r="S21174"/>
    </row>
    <row r="21175" spans="18:19" ht="15" customHeight="1">
      <c r="R21175"/>
      <c r="S21175"/>
    </row>
    <row r="21176" spans="18:19" ht="15" customHeight="1">
      <c r="R21176"/>
      <c r="S21176"/>
    </row>
    <row r="21177" spans="18:19" ht="15" customHeight="1">
      <c r="R21177"/>
      <c r="S21177"/>
    </row>
    <row r="21178" spans="18:19" ht="15" customHeight="1">
      <c r="R21178"/>
      <c r="S21178"/>
    </row>
    <row r="21179" spans="18:19" ht="15" customHeight="1">
      <c r="R21179"/>
      <c r="S21179"/>
    </row>
    <row r="21180" spans="18:19" ht="15" customHeight="1">
      <c r="R21180"/>
      <c r="S21180"/>
    </row>
    <row r="21181" spans="18:19" ht="15" customHeight="1">
      <c r="R21181"/>
      <c r="S21181"/>
    </row>
    <row r="21182" spans="18:19" ht="15" customHeight="1">
      <c r="R21182"/>
      <c r="S21182"/>
    </row>
    <row r="21183" spans="18:19" ht="15" customHeight="1">
      <c r="R21183"/>
      <c r="S21183"/>
    </row>
    <row r="21184" spans="18:19" ht="15" customHeight="1">
      <c r="R21184"/>
      <c r="S21184"/>
    </row>
    <row r="21185" spans="18:19" ht="15" customHeight="1">
      <c r="R21185"/>
      <c r="S21185"/>
    </row>
    <row r="21186" spans="18:19" ht="15" customHeight="1">
      <c r="R21186"/>
      <c r="S21186"/>
    </row>
    <row r="21187" spans="18:19" ht="15" customHeight="1">
      <c r="R21187"/>
      <c r="S21187"/>
    </row>
    <row r="21188" spans="18:19" ht="15" customHeight="1">
      <c r="R21188"/>
      <c r="S21188"/>
    </row>
    <row r="21189" spans="18:19" ht="15" customHeight="1">
      <c r="R21189"/>
      <c r="S21189"/>
    </row>
    <row r="21190" spans="18:19" ht="15" customHeight="1">
      <c r="R21190"/>
      <c r="S21190"/>
    </row>
    <row r="21191" spans="18:19" ht="15" customHeight="1">
      <c r="R21191"/>
      <c r="S21191"/>
    </row>
    <row r="21192" spans="18:19" ht="15" customHeight="1">
      <c r="R21192"/>
      <c r="S21192"/>
    </row>
    <row r="21193" spans="18:19" ht="15" customHeight="1">
      <c r="R21193"/>
      <c r="S21193"/>
    </row>
    <row r="21194" spans="18:19" ht="15" customHeight="1">
      <c r="R21194"/>
      <c r="S21194"/>
    </row>
    <row r="21195" spans="18:19" ht="15" customHeight="1">
      <c r="R21195"/>
      <c r="S21195"/>
    </row>
    <row r="21196" spans="18:19" ht="15" customHeight="1">
      <c r="R21196"/>
      <c r="S21196"/>
    </row>
    <row r="21197" spans="18:19" ht="15" customHeight="1">
      <c r="R21197"/>
      <c r="S21197"/>
    </row>
    <row r="21198" spans="18:19" ht="15" customHeight="1">
      <c r="R21198"/>
      <c r="S21198"/>
    </row>
    <row r="21199" spans="18:19" ht="15" customHeight="1">
      <c r="R21199"/>
      <c r="S21199"/>
    </row>
    <row r="21200" spans="18:19" ht="15" customHeight="1">
      <c r="R21200"/>
      <c r="S21200"/>
    </row>
    <row r="21201" spans="18:19" ht="15" customHeight="1">
      <c r="R21201"/>
      <c r="S21201"/>
    </row>
    <row r="21202" spans="18:19" ht="15" customHeight="1">
      <c r="R21202"/>
      <c r="S21202"/>
    </row>
    <row r="21203" spans="18:19" ht="15" customHeight="1">
      <c r="R21203"/>
      <c r="S21203"/>
    </row>
    <row r="21204" spans="18:19" ht="15" customHeight="1">
      <c r="R21204"/>
      <c r="S21204"/>
    </row>
    <row r="21205" spans="18:19" ht="15" customHeight="1">
      <c r="R21205"/>
      <c r="S21205"/>
    </row>
    <row r="21206" spans="18:19" ht="15" customHeight="1">
      <c r="R21206"/>
      <c r="S21206"/>
    </row>
    <row r="21207" spans="18:19" ht="15" customHeight="1">
      <c r="R21207"/>
      <c r="S21207"/>
    </row>
    <row r="21208" spans="18:19" ht="15" customHeight="1">
      <c r="R21208"/>
      <c r="S21208"/>
    </row>
    <row r="21209" spans="18:19" ht="15" customHeight="1">
      <c r="R21209"/>
      <c r="S21209"/>
    </row>
    <row r="21210" spans="18:19" ht="15" customHeight="1">
      <c r="R21210"/>
      <c r="S21210"/>
    </row>
    <row r="21211" spans="18:19" ht="15" customHeight="1">
      <c r="R21211"/>
      <c r="S21211"/>
    </row>
    <row r="21212" spans="18:19" ht="15" customHeight="1">
      <c r="R21212"/>
      <c r="S21212"/>
    </row>
    <row r="21213" spans="18:19" ht="15" customHeight="1">
      <c r="R21213"/>
      <c r="S21213"/>
    </row>
    <row r="21214" spans="18:19" ht="15" customHeight="1">
      <c r="R21214"/>
      <c r="S21214"/>
    </row>
    <row r="21215" spans="18:19" ht="15" customHeight="1">
      <c r="R21215"/>
      <c r="S21215"/>
    </row>
    <row r="21216" spans="18:19" ht="15" customHeight="1">
      <c r="R21216"/>
      <c r="S21216"/>
    </row>
    <row r="21217" spans="18:19" ht="15" customHeight="1">
      <c r="R21217"/>
      <c r="S21217"/>
    </row>
    <row r="21218" spans="18:19" ht="15" customHeight="1">
      <c r="R21218"/>
      <c r="S21218"/>
    </row>
    <row r="21219" spans="18:19" ht="15" customHeight="1">
      <c r="R21219"/>
      <c r="S21219"/>
    </row>
    <row r="21220" spans="18:19" ht="15" customHeight="1">
      <c r="R21220"/>
      <c r="S21220"/>
    </row>
    <row r="21221" spans="18:19" ht="15" customHeight="1">
      <c r="R21221"/>
      <c r="S21221"/>
    </row>
    <row r="21222" spans="18:19" ht="15" customHeight="1">
      <c r="R21222"/>
      <c r="S21222"/>
    </row>
    <row r="21223" spans="18:19" ht="15" customHeight="1">
      <c r="R21223"/>
      <c r="S21223"/>
    </row>
    <row r="21224" spans="18:19" ht="15" customHeight="1">
      <c r="R21224"/>
      <c r="S21224"/>
    </row>
    <row r="21225" spans="18:19" ht="15" customHeight="1">
      <c r="R21225"/>
      <c r="S21225"/>
    </row>
    <row r="21226" spans="18:19" ht="15" customHeight="1">
      <c r="R21226"/>
      <c r="S21226"/>
    </row>
    <row r="21227" spans="18:19" ht="15" customHeight="1">
      <c r="R21227"/>
      <c r="S21227"/>
    </row>
    <row r="21228" spans="18:19" ht="15" customHeight="1">
      <c r="R21228"/>
      <c r="S21228"/>
    </row>
    <row r="21229" spans="18:19" ht="15" customHeight="1">
      <c r="R21229"/>
      <c r="S21229"/>
    </row>
    <row r="21230" spans="18:19" ht="15" customHeight="1">
      <c r="R21230"/>
      <c r="S21230"/>
    </row>
    <row r="21231" spans="18:19" ht="15" customHeight="1">
      <c r="R21231"/>
      <c r="S21231"/>
    </row>
    <row r="21232" spans="18:19" ht="15" customHeight="1">
      <c r="R21232"/>
      <c r="S21232"/>
    </row>
    <row r="21233" spans="18:19" ht="15" customHeight="1">
      <c r="R21233"/>
      <c r="S21233"/>
    </row>
    <row r="21234" spans="18:19" ht="15" customHeight="1">
      <c r="R21234"/>
      <c r="S21234"/>
    </row>
    <row r="21235" spans="18:19" ht="15" customHeight="1">
      <c r="R21235"/>
      <c r="S21235"/>
    </row>
    <row r="21236" spans="18:19" ht="15" customHeight="1">
      <c r="R21236"/>
      <c r="S21236"/>
    </row>
    <row r="21237" spans="18:19" ht="15" customHeight="1">
      <c r="R21237"/>
      <c r="S21237"/>
    </row>
    <row r="21238" spans="18:19" ht="15" customHeight="1">
      <c r="R21238"/>
      <c r="S21238"/>
    </row>
    <row r="21239" spans="18:19" ht="15" customHeight="1">
      <c r="R21239"/>
      <c r="S21239"/>
    </row>
    <row r="21240" spans="18:19" ht="15" customHeight="1">
      <c r="R21240"/>
      <c r="S21240"/>
    </row>
    <row r="21241" spans="18:19" ht="15" customHeight="1">
      <c r="R21241"/>
      <c r="S21241"/>
    </row>
    <row r="21242" spans="18:19" ht="15" customHeight="1">
      <c r="R21242"/>
      <c r="S21242"/>
    </row>
    <row r="21243" spans="18:19" ht="15" customHeight="1">
      <c r="R21243"/>
      <c r="S21243"/>
    </row>
    <row r="21244" spans="18:19" ht="15" customHeight="1">
      <c r="R21244"/>
      <c r="S21244"/>
    </row>
    <row r="21245" spans="18:19" ht="15" customHeight="1">
      <c r="R21245"/>
      <c r="S21245"/>
    </row>
    <row r="21246" spans="18:19" ht="15" customHeight="1">
      <c r="R21246"/>
      <c r="S21246"/>
    </row>
    <row r="21247" spans="18:19" ht="15" customHeight="1">
      <c r="R21247"/>
      <c r="S21247"/>
    </row>
    <row r="21248" spans="18:19" ht="15" customHeight="1">
      <c r="R21248"/>
      <c r="S21248"/>
    </row>
    <row r="21249" spans="18:19" ht="15" customHeight="1">
      <c r="R21249"/>
      <c r="S21249"/>
    </row>
    <row r="21250" spans="18:19" ht="15" customHeight="1">
      <c r="R21250"/>
      <c r="S21250"/>
    </row>
    <row r="21251" spans="18:19" ht="15" customHeight="1">
      <c r="R21251"/>
      <c r="S21251"/>
    </row>
    <row r="21252" spans="18:19" ht="15" customHeight="1">
      <c r="R21252"/>
      <c r="S21252"/>
    </row>
    <row r="21253" spans="18:19" ht="15" customHeight="1">
      <c r="R21253"/>
      <c r="S21253"/>
    </row>
    <row r="21254" spans="18:19" ht="15" customHeight="1">
      <c r="R21254"/>
      <c r="S21254"/>
    </row>
    <row r="21255" spans="18:19" ht="15" customHeight="1">
      <c r="R21255"/>
      <c r="S21255"/>
    </row>
    <row r="21256" spans="18:19" ht="15" customHeight="1">
      <c r="R21256"/>
      <c r="S21256"/>
    </row>
    <row r="21257" spans="18:19" ht="15" customHeight="1">
      <c r="R21257"/>
      <c r="S21257"/>
    </row>
    <row r="21258" spans="18:19" ht="15" customHeight="1">
      <c r="R21258"/>
      <c r="S21258"/>
    </row>
    <row r="21259" spans="18:19" ht="15" customHeight="1">
      <c r="R21259"/>
      <c r="S21259"/>
    </row>
    <row r="21260" spans="18:19" ht="15" customHeight="1">
      <c r="R21260"/>
      <c r="S21260"/>
    </row>
    <row r="21261" spans="18:19" ht="15" customHeight="1">
      <c r="R21261"/>
      <c r="S21261"/>
    </row>
    <row r="21262" spans="18:19" ht="15" customHeight="1">
      <c r="R21262"/>
      <c r="S21262"/>
    </row>
    <row r="21263" spans="18:19" ht="15" customHeight="1">
      <c r="R21263"/>
      <c r="S21263"/>
    </row>
    <row r="21264" spans="18:19" ht="15" customHeight="1">
      <c r="R21264"/>
      <c r="S21264"/>
    </row>
    <row r="21265" spans="18:19" ht="15" customHeight="1">
      <c r="R21265"/>
      <c r="S21265"/>
    </row>
    <row r="21266" spans="18:19" ht="15" customHeight="1">
      <c r="R21266"/>
      <c r="S21266"/>
    </row>
    <row r="21267" spans="18:19" ht="15" customHeight="1">
      <c r="R21267"/>
      <c r="S21267"/>
    </row>
    <row r="21268" spans="18:19" ht="15" customHeight="1">
      <c r="R21268"/>
      <c r="S21268"/>
    </row>
    <row r="21269" spans="18:19" ht="15" customHeight="1">
      <c r="R21269"/>
      <c r="S21269"/>
    </row>
    <row r="21270" spans="18:19" ht="15" customHeight="1">
      <c r="R21270"/>
      <c r="S21270"/>
    </row>
    <row r="21271" spans="18:19" ht="15" customHeight="1">
      <c r="R21271"/>
      <c r="S21271"/>
    </row>
    <row r="21272" spans="18:19" ht="15" customHeight="1">
      <c r="R21272"/>
      <c r="S21272"/>
    </row>
    <row r="21273" spans="18:19" ht="15" customHeight="1">
      <c r="R21273"/>
      <c r="S21273"/>
    </row>
    <row r="21274" spans="18:19" ht="15" customHeight="1">
      <c r="R21274"/>
      <c r="S21274"/>
    </row>
    <row r="21275" spans="18:19" ht="15" customHeight="1">
      <c r="R21275"/>
      <c r="S21275"/>
    </row>
    <row r="21276" spans="18:19" ht="15" customHeight="1">
      <c r="R21276"/>
      <c r="S21276"/>
    </row>
    <row r="21277" spans="18:19" ht="15" customHeight="1">
      <c r="R21277"/>
      <c r="S21277"/>
    </row>
    <row r="21278" spans="18:19" ht="15" customHeight="1">
      <c r="R21278"/>
      <c r="S21278"/>
    </row>
    <row r="21279" spans="18:19" ht="15" customHeight="1">
      <c r="R21279"/>
      <c r="S21279"/>
    </row>
    <row r="21280" spans="18:19" ht="15" customHeight="1">
      <c r="R21280"/>
      <c r="S21280"/>
    </row>
    <row r="21281" spans="18:19" ht="15" customHeight="1">
      <c r="R21281"/>
      <c r="S21281"/>
    </row>
    <row r="21282" spans="18:19" ht="15" customHeight="1">
      <c r="R21282"/>
      <c r="S21282"/>
    </row>
    <row r="21283" spans="18:19" ht="15" customHeight="1">
      <c r="R21283"/>
      <c r="S21283"/>
    </row>
    <row r="21284" spans="18:19" ht="15" customHeight="1">
      <c r="R21284"/>
      <c r="S21284"/>
    </row>
    <row r="21285" spans="18:19" ht="15" customHeight="1">
      <c r="R21285"/>
      <c r="S21285"/>
    </row>
    <row r="21286" spans="18:19" ht="15" customHeight="1">
      <c r="R21286"/>
      <c r="S21286"/>
    </row>
    <row r="21287" spans="18:19" ht="15" customHeight="1">
      <c r="R21287"/>
      <c r="S21287"/>
    </row>
    <row r="21288" spans="18:19" ht="15" customHeight="1">
      <c r="R21288"/>
      <c r="S21288"/>
    </row>
    <row r="21289" spans="18:19" ht="15" customHeight="1">
      <c r="R21289"/>
      <c r="S21289"/>
    </row>
    <row r="21290" spans="18:19" ht="15" customHeight="1">
      <c r="R21290"/>
      <c r="S21290"/>
    </row>
    <row r="21291" spans="18:19" ht="15" customHeight="1">
      <c r="R21291"/>
      <c r="S21291"/>
    </row>
    <row r="21292" spans="18:19" ht="15" customHeight="1">
      <c r="R21292"/>
      <c r="S21292"/>
    </row>
    <row r="21293" spans="18:19" ht="15" customHeight="1">
      <c r="R21293"/>
      <c r="S21293"/>
    </row>
    <row r="21294" spans="18:19" ht="15" customHeight="1">
      <c r="R21294"/>
      <c r="S21294"/>
    </row>
    <row r="21295" spans="18:19" ht="15" customHeight="1">
      <c r="R21295"/>
      <c r="S21295"/>
    </row>
    <row r="21296" spans="18:19" ht="15" customHeight="1">
      <c r="R21296"/>
      <c r="S21296"/>
    </row>
    <row r="21297" spans="18:19" ht="15" customHeight="1">
      <c r="R21297"/>
      <c r="S21297"/>
    </row>
    <row r="21298" spans="18:19" ht="15" customHeight="1">
      <c r="R21298"/>
      <c r="S21298"/>
    </row>
    <row r="21299" spans="18:19" ht="15" customHeight="1">
      <c r="R21299"/>
      <c r="S21299"/>
    </row>
    <row r="21300" spans="18:19" ht="15" customHeight="1">
      <c r="R21300"/>
      <c r="S21300"/>
    </row>
    <row r="21301" spans="18:19" ht="15" customHeight="1">
      <c r="R21301"/>
      <c r="S21301"/>
    </row>
    <row r="21302" spans="18:19" ht="15" customHeight="1">
      <c r="R21302"/>
      <c r="S21302"/>
    </row>
    <row r="21303" spans="18:19" ht="15" customHeight="1">
      <c r="R21303"/>
      <c r="S21303"/>
    </row>
    <row r="21304" spans="18:19" ht="15" customHeight="1">
      <c r="R21304"/>
      <c r="S21304"/>
    </row>
    <row r="21305" spans="18:19" ht="15" customHeight="1">
      <c r="R21305"/>
      <c r="S21305"/>
    </row>
    <row r="21306" spans="18:19" ht="15" customHeight="1">
      <c r="R21306"/>
      <c r="S21306"/>
    </row>
    <row r="21307" spans="18:19" ht="15" customHeight="1">
      <c r="R21307"/>
      <c r="S21307"/>
    </row>
    <row r="21308" spans="18:19" ht="15" customHeight="1">
      <c r="R21308"/>
      <c r="S21308"/>
    </row>
    <row r="21309" spans="18:19" ht="15" customHeight="1">
      <c r="R21309"/>
      <c r="S21309"/>
    </row>
    <row r="21310" spans="18:19" ht="15" customHeight="1">
      <c r="R21310"/>
      <c r="S21310"/>
    </row>
    <row r="21311" spans="18:19" ht="15" customHeight="1">
      <c r="R21311"/>
      <c r="S21311"/>
    </row>
    <row r="21312" spans="18:19" ht="15" customHeight="1">
      <c r="R21312"/>
      <c r="S21312"/>
    </row>
    <row r="21313" spans="18:19" ht="15" customHeight="1">
      <c r="R21313"/>
      <c r="S21313"/>
    </row>
    <row r="21314" spans="18:19" ht="15" customHeight="1">
      <c r="R21314"/>
      <c r="S21314"/>
    </row>
    <row r="21315" spans="18:19" ht="15" customHeight="1">
      <c r="R21315"/>
      <c r="S21315"/>
    </row>
    <row r="21316" spans="18:19" ht="15" customHeight="1">
      <c r="R21316"/>
      <c r="S21316"/>
    </row>
    <row r="21317" spans="18:19" ht="15" customHeight="1">
      <c r="R21317"/>
      <c r="S21317"/>
    </row>
    <row r="21318" spans="18:19" ht="15" customHeight="1">
      <c r="R21318"/>
      <c r="S21318"/>
    </row>
    <row r="21319" spans="18:19" ht="15" customHeight="1">
      <c r="R21319"/>
      <c r="S21319"/>
    </row>
    <row r="21320" spans="18:19" ht="15" customHeight="1">
      <c r="R21320"/>
      <c r="S21320"/>
    </row>
    <row r="21321" spans="18:19" ht="15" customHeight="1">
      <c r="R21321"/>
      <c r="S21321"/>
    </row>
    <row r="21322" spans="18:19" ht="15" customHeight="1">
      <c r="R21322"/>
      <c r="S21322"/>
    </row>
    <row r="21323" spans="18:19" ht="15" customHeight="1">
      <c r="R21323"/>
      <c r="S21323"/>
    </row>
    <row r="21324" spans="18:19" ht="15" customHeight="1">
      <c r="R21324"/>
      <c r="S21324"/>
    </row>
    <row r="21325" spans="18:19" ht="15" customHeight="1">
      <c r="R21325"/>
      <c r="S21325"/>
    </row>
    <row r="21326" spans="18:19" ht="15" customHeight="1">
      <c r="R21326"/>
      <c r="S21326"/>
    </row>
    <row r="21327" spans="18:19" ht="15" customHeight="1">
      <c r="R21327"/>
      <c r="S21327"/>
    </row>
    <row r="21328" spans="18:19" ht="15" customHeight="1">
      <c r="R21328"/>
      <c r="S21328"/>
    </row>
    <row r="21329" spans="18:19" ht="15" customHeight="1">
      <c r="R21329"/>
      <c r="S21329"/>
    </row>
    <row r="21330" spans="18:19" ht="15" customHeight="1">
      <c r="R21330"/>
      <c r="S21330"/>
    </row>
    <row r="21331" spans="18:19" ht="15" customHeight="1">
      <c r="R21331"/>
      <c r="S21331"/>
    </row>
    <row r="21332" spans="18:19" ht="15" customHeight="1">
      <c r="R21332"/>
      <c r="S21332"/>
    </row>
    <row r="21333" spans="18:19" ht="15" customHeight="1">
      <c r="R21333"/>
      <c r="S21333"/>
    </row>
    <row r="21334" spans="18:19" ht="15" customHeight="1">
      <c r="R21334"/>
      <c r="S21334"/>
    </row>
    <row r="21335" spans="18:19" ht="15" customHeight="1">
      <c r="R21335"/>
      <c r="S21335"/>
    </row>
    <row r="21336" spans="18:19" ht="15" customHeight="1">
      <c r="R21336"/>
      <c r="S21336"/>
    </row>
    <row r="21337" spans="18:19" ht="15" customHeight="1">
      <c r="R21337"/>
      <c r="S21337"/>
    </row>
    <row r="21338" spans="18:19" ht="15" customHeight="1">
      <c r="R21338"/>
      <c r="S21338"/>
    </row>
    <row r="21339" spans="18:19" ht="15" customHeight="1">
      <c r="R21339"/>
      <c r="S21339"/>
    </row>
    <row r="21340" spans="18:19" ht="15" customHeight="1">
      <c r="R21340"/>
      <c r="S21340"/>
    </row>
    <row r="21341" spans="18:19" ht="15" customHeight="1">
      <c r="R21341"/>
      <c r="S21341"/>
    </row>
    <row r="21342" spans="18:19" ht="15" customHeight="1">
      <c r="R21342"/>
      <c r="S21342"/>
    </row>
    <row r="21343" spans="18:19" ht="15" customHeight="1">
      <c r="R21343"/>
      <c r="S21343"/>
    </row>
    <row r="21344" spans="18:19" ht="15" customHeight="1">
      <c r="R21344"/>
      <c r="S21344"/>
    </row>
    <row r="21345" spans="18:19" ht="15" customHeight="1">
      <c r="R21345"/>
      <c r="S21345"/>
    </row>
    <row r="21346" spans="18:19" ht="15" customHeight="1">
      <c r="R21346"/>
      <c r="S21346"/>
    </row>
    <row r="21347" spans="18:19" ht="15" customHeight="1">
      <c r="R21347"/>
      <c r="S21347"/>
    </row>
    <row r="21348" spans="18:19" ht="15" customHeight="1">
      <c r="R21348"/>
      <c r="S21348"/>
    </row>
    <row r="21349" spans="18:19" ht="15" customHeight="1">
      <c r="R21349"/>
      <c r="S21349"/>
    </row>
    <row r="21350" spans="18:19" ht="15" customHeight="1">
      <c r="R21350"/>
      <c r="S21350"/>
    </row>
    <row r="21351" spans="18:19" ht="15" customHeight="1">
      <c r="R21351"/>
      <c r="S21351"/>
    </row>
    <row r="21352" spans="18:19" ht="15" customHeight="1">
      <c r="R21352"/>
      <c r="S21352"/>
    </row>
    <row r="21353" spans="18:19" ht="15" customHeight="1">
      <c r="R21353"/>
      <c r="S21353"/>
    </row>
    <row r="21354" spans="18:19" ht="15" customHeight="1">
      <c r="R21354"/>
      <c r="S21354"/>
    </row>
    <row r="21355" spans="18:19" ht="15" customHeight="1">
      <c r="R21355"/>
      <c r="S21355"/>
    </row>
    <row r="21356" spans="18:19" ht="15" customHeight="1">
      <c r="R21356"/>
      <c r="S21356"/>
    </row>
    <row r="21357" spans="18:19" ht="15" customHeight="1">
      <c r="R21357"/>
      <c r="S21357"/>
    </row>
    <row r="21358" spans="18:19" ht="15" customHeight="1">
      <c r="R21358"/>
      <c r="S21358"/>
    </row>
    <row r="21359" spans="18:19" ht="15" customHeight="1">
      <c r="R21359"/>
      <c r="S21359"/>
    </row>
    <row r="21360" spans="18:19" ht="15" customHeight="1">
      <c r="R21360"/>
      <c r="S21360"/>
    </row>
    <row r="21361" spans="18:19" ht="15" customHeight="1">
      <c r="R21361"/>
      <c r="S21361"/>
    </row>
    <row r="21362" spans="18:19" ht="15" customHeight="1">
      <c r="R21362"/>
      <c r="S21362"/>
    </row>
    <row r="21363" spans="18:19" ht="15" customHeight="1">
      <c r="R21363"/>
      <c r="S21363"/>
    </row>
    <row r="21364" spans="18:19" ht="15" customHeight="1">
      <c r="R21364"/>
      <c r="S21364"/>
    </row>
    <row r="21365" spans="18:19" ht="15" customHeight="1">
      <c r="R21365"/>
      <c r="S21365"/>
    </row>
    <row r="21366" spans="18:19" ht="15" customHeight="1">
      <c r="R21366"/>
      <c r="S21366"/>
    </row>
    <row r="21367" spans="18:19" ht="15" customHeight="1">
      <c r="R21367"/>
      <c r="S21367"/>
    </row>
    <row r="21368" spans="18:19" ht="15" customHeight="1">
      <c r="R21368"/>
      <c r="S21368"/>
    </row>
    <row r="21369" spans="18:19" ht="15" customHeight="1">
      <c r="R21369"/>
      <c r="S21369"/>
    </row>
    <row r="21370" spans="18:19" ht="15" customHeight="1">
      <c r="R21370"/>
      <c r="S21370"/>
    </row>
    <row r="21371" spans="18:19" ht="15" customHeight="1">
      <c r="R21371"/>
      <c r="S21371"/>
    </row>
    <row r="21372" spans="18:19" ht="15" customHeight="1">
      <c r="R21372"/>
      <c r="S21372"/>
    </row>
    <row r="21373" spans="18:19" ht="15" customHeight="1">
      <c r="R21373"/>
      <c r="S21373"/>
    </row>
    <row r="21374" spans="18:19" ht="15" customHeight="1">
      <c r="R21374"/>
      <c r="S21374"/>
    </row>
    <row r="21375" spans="18:19" ht="15" customHeight="1">
      <c r="R21375"/>
      <c r="S21375"/>
    </row>
    <row r="21376" spans="18:19" ht="15" customHeight="1">
      <c r="R21376"/>
      <c r="S21376"/>
    </row>
    <row r="21377" spans="18:19" ht="15" customHeight="1">
      <c r="R21377"/>
      <c r="S21377"/>
    </row>
    <row r="21378" spans="18:19" ht="15" customHeight="1">
      <c r="R21378"/>
      <c r="S21378"/>
    </row>
    <row r="21379" spans="18:19" ht="15" customHeight="1">
      <c r="R21379"/>
      <c r="S21379"/>
    </row>
    <row r="21380" spans="18:19" ht="15" customHeight="1">
      <c r="R21380"/>
      <c r="S21380"/>
    </row>
    <row r="21381" spans="18:19" ht="15" customHeight="1">
      <c r="R21381"/>
      <c r="S21381"/>
    </row>
    <row r="21382" spans="18:19" ht="15" customHeight="1">
      <c r="R21382"/>
      <c r="S21382"/>
    </row>
    <row r="21383" spans="18:19" ht="15" customHeight="1">
      <c r="R21383"/>
      <c r="S21383"/>
    </row>
    <row r="21384" spans="18:19" ht="15" customHeight="1">
      <c r="R21384"/>
      <c r="S21384"/>
    </row>
    <row r="21385" spans="18:19" ht="15" customHeight="1">
      <c r="R21385"/>
      <c r="S21385"/>
    </row>
    <row r="21386" spans="18:19" ht="15" customHeight="1">
      <c r="R21386"/>
      <c r="S21386"/>
    </row>
    <row r="21387" spans="18:19" ht="15" customHeight="1">
      <c r="R21387"/>
      <c r="S21387"/>
    </row>
    <row r="21388" spans="18:19" ht="15" customHeight="1">
      <c r="R21388"/>
      <c r="S21388"/>
    </row>
    <row r="21389" spans="18:19" ht="15" customHeight="1">
      <c r="R21389"/>
      <c r="S21389"/>
    </row>
    <row r="21390" spans="18:19" ht="15" customHeight="1">
      <c r="R21390"/>
      <c r="S21390"/>
    </row>
    <row r="21391" spans="18:19" ht="15" customHeight="1">
      <c r="R21391"/>
      <c r="S21391"/>
    </row>
    <row r="21392" spans="18:19" ht="15" customHeight="1">
      <c r="R21392"/>
      <c r="S21392"/>
    </row>
    <row r="21393" spans="18:19" ht="15" customHeight="1">
      <c r="R21393"/>
      <c r="S21393"/>
    </row>
    <row r="21394" spans="18:19" ht="15" customHeight="1">
      <c r="R21394"/>
      <c r="S21394"/>
    </row>
    <row r="21395" spans="18:19" ht="15" customHeight="1">
      <c r="R21395"/>
      <c r="S21395"/>
    </row>
    <row r="21396" spans="18:19" ht="15" customHeight="1">
      <c r="R21396"/>
      <c r="S21396"/>
    </row>
    <row r="21397" spans="18:19" ht="15" customHeight="1">
      <c r="R21397"/>
      <c r="S21397"/>
    </row>
    <row r="21398" spans="18:19" ht="15" customHeight="1">
      <c r="R21398"/>
      <c r="S21398"/>
    </row>
    <row r="21399" spans="18:19" ht="15" customHeight="1">
      <c r="R21399"/>
      <c r="S21399"/>
    </row>
    <row r="21400" spans="18:19" ht="15" customHeight="1">
      <c r="R21400"/>
      <c r="S21400"/>
    </row>
    <row r="21401" spans="18:19" ht="15" customHeight="1">
      <c r="R21401"/>
      <c r="S21401"/>
    </row>
    <row r="21402" spans="18:19" ht="15" customHeight="1">
      <c r="R21402"/>
      <c r="S21402"/>
    </row>
    <row r="21403" spans="18:19" ht="15" customHeight="1">
      <c r="R21403"/>
      <c r="S21403"/>
    </row>
    <row r="21404" spans="18:19" ht="15" customHeight="1">
      <c r="R21404"/>
      <c r="S21404"/>
    </row>
    <row r="21405" spans="18:19" ht="15" customHeight="1">
      <c r="R21405"/>
      <c r="S21405"/>
    </row>
    <row r="21406" spans="18:19" ht="15" customHeight="1">
      <c r="R21406"/>
      <c r="S21406"/>
    </row>
    <row r="21407" spans="18:19" ht="15" customHeight="1">
      <c r="R21407"/>
      <c r="S21407"/>
    </row>
    <row r="21408" spans="18:19" ht="15" customHeight="1">
      <c r="R21408"/>
      <c r="S21408"/>
    </row>
    <row r="21409" spans="18:19" ht="15" customHeight="1">
      <c r="R21409"/>
      <c r="S21409"/>
    </row>
    <row r="21410" spans="18:19" ht="15" customHeight="1">
      <c r="R21410"/>
      <c r="S21410"/>
    </row>
    <row r="21411" spans="18:19" ht="15" customHeight="1">
      <c r="R21411"/>
      <c r="S21411"/>
    </row>
    <row r="21412" spans="18:19" ht="15" customHeight="1">
      <c r="R21412"/>
      <c r="S21412"/>
    </row>
    <row r="21413" spans="18:19" ht="15" customHeight="1">
      <c r="R21413"/>
      <c r="S21413"/>
    </row>
    <row r="21414" spans="18:19" ht="15" customHeight="1">
      <c r="R21414"/>
      <c r="S21414"/>
    </row>
    <row r="21415" spans="18:19" ht="15" customHeight="1">
      <c r="R21415"/>
      <c r="S21415"/>
    </row>
    <row r="21416" spans="18:19" ht="15" customHeight="1">
      <c r="R21416"/>
      <c r="S21416"/>
    </row>
    <row r="21417" spans="18:19" ht="15" customHeight="1">
      <c r="R21417"/>
      <c r="S21417"/>
    </row>
    <row r="21418" spans="18:19" ht="15" customHeight="1">
      <c r="R21418"/>
      <c r="S21418"/>
    </row>
    <row r="21419" spans="18:19" ht="15" customHeight="1">
      <c r="R21419"/>
      <c r="S21419"/>
    </row>
    <row r="21420" spans="18:19" ht="15" customHeight="1">
      <c r="R21420"/>
      <c r="S21420"/>
    </row>
    <row r="21421" spans="18:19" ht="15" customHeight="1">
      <c r="R21421"/>
      <c r="S21421"/>
    </row>
    <row r="21422" spans="18:19" ht="15" customHeight="1">
      <c r="R21422"/>
      <c r="S21422"/>
    </row>
    <row r="21423" spans="18:19" ht="15" customHeight="1">
      <c r="R21423"/>
      <c r="S21423"/>
    </row>
    <row r="21424" spans="18:19" ht="15" customHeight="1">
      <c r="R21424"/>
      <c r="S21424"/>
    </row>
    <row r="21425" spans="18:19" ht="15" customHeight="1">
      <c r="R21425"/>
      <c r="S21425"/>
    </row>
    <row r="21426" spans="18:19" ht="15" customHeight="1">
      <c r="R21426"/>
      <c r="S21426"/>
    </row>
    <row r="21427" spans="18:19" ht="15" customHeight="1">
      <c r="R21427"/>
      <c r="S21427"/>
    </row>
    <row r="21428" spans="18:19" ht="15" customHeight="1">
      <c r="R21428"/>
      <c r="S21428"/>
    </row>
    <row r="21429" spans="18:19" ht="15" customHeight="1">
      <c r="R21429"/>
      <c r="S21429"/>
    </row>
    <row r="21430" spans="18:19" ht="15" customHeight="1">
      <c r="R21430"/>
      <c r="S21430"/>
    </row>
    <row r="21431" spans="18:19" ht="15" customHeight="1">
      <c r="R21431"/>
      <c r="S21431"/>
    </row>
    <row r="21432" spans="18:19" ht="15" customHeight="1">
      <c r="R21432"/>
      <c r="S21432"/>
    </row>
    <row r="21433" spans="18:19" ht="15" customHeight="1">
      <c r="R21433"/>
      <c r="S21433"/>
    </row>
    <row r="21434" spans="18:19" ht="15" customHeight="1">
      <c r="R21434"/>
      <c r="S21434"/>
    </row>
    <row r="21435" spans="18:19" ht="15" customHeight="1">
      <c r="R21435"/>
      <c r="S21435"/>
    </row>
    <row r="21436" spans="18:19" ht="15" customHeight="1">
      <c r="R21436"/>
      <c r="S21436"/>
    </row>
    <row r="21437" spans="18:19" ht="15" customHeight="1">
      <c r="R21437"/>
      <c r="S21437"/>
    </row>
    <row r="21438" spans="18:19" ht="15" customHeight="1">
      <c r="R21438"/>
      <c r="S21438"/>
    </row>
    <row r="21439" spans="18:19" ht="15" customHeight="1">
      <c r="R21439"/>
      <c r="S21439"/>
    </row>
    <row r="21440" spans="18:19" ht="15" customHeight="1">
      <c r="R21440"/>
      <c r="S21440"/>
    </row>
    <row r="21441" spans="18:19" ht="15" customHeight="1">
      <c r="R21441"/>
      <c r="S21441"/>
    </row>
    <row r="21442" spans="18:19" ht="15" customHeight="1">
      <c r="R21442"/>
      <c r="S21442"/>
    </row>
    <row r="21443" spans="18:19" ht="15" customHeight="1">
      <c r="R21443"/>
      <c r="S21443"/>
    </row>
    <row r="21444" spans="18:19" ht="15" customHeight="1">
      <c r="R21444"/>
      <c r="S21444"/>
    </row>
    <row r="21445" spans="18:19" ht="15" customHeight="1">
      <c r="R21445"/>
      <c r="S21445"/>
    </row>
    <row r="21446" spans="18:19" ht="15" customHeight="1">
      <c r="R21446"/>
      <c r="S21446"/>
    </row>
    <row r="21447" spans="18:19" ht="15" customHeight="1">
      <c r="R21447"/>
      <c r="S21447"/>
    </row>
    <row r="21448" spans="18:19" ht="15" customHeight="1">
      <c r="R21448"/>
      <c r="S21448"/>
    </row>
    <row r="21449" spans="18:19" ht="15" customHeight="1">
      <c r="R21449"/>
      <c r="S21449"/>
    </row>
    <row r="21450" spans="18:19" ht="15" customHeight="1">
      <c r="R21450"/>
      <c r="S21450"/>
    </row>
    <row r="21451" spans="18:19" ht="15" customHeight="1">
      <c r="R21451"/>
      <c r="S21451"/>
    </row>
    <row r="21452" spans="18:19" ht="15" customHeight="1">
      <c r="R21452"/>
      <c r="S21452"/>
    </row>
    <row r="21453" spans="18:19" ht="15" customHeight="1">
      <c r="R21453"/>
      <c r="S21453"/>
    </row>
    <row r="21454" spans="18:19" ht="15" customHeight="1">
      <c r="R21454"/>
      <c r="S21454"/>
    </row>
    <row r="21455" spans="18:19" ht="15" customHeight="1">
      <c r="R21455"/>
      <c r="S21455"/>
    </row>
    <row r="21456" spans="18:19" ht="15" customHeight="1">
      <c r="R21456"/>
      <c r="S21456"/>
    </row>
    <row r="21457" spans="18:19" ht="15" customHeight="1">
      <c r="R21457"/>
      <c r="S21457"/>
    </row>
    <row r="21458" spans="18:19" ht="15" customHeight="1">
      <c r="R21458"/>
      <c r="S21458"/>
    </row>
    <row r="21459" spans="18:19" ht="15" customHeight="1">
      <c r="R21459"/>
      <c r="S21459"/>
    </row>
    <row r="21460" spans="18:19" ht="15" customHeight="1">
      <c r="R21460"/>
      <c r="S21460"/>
    </row>
    <row r="21461" spans="18:19" ht="15" customHeight="1">
      <c r="R21461"/>
      <c r="S21461"/>
    </row>
    <row r="21462" spans="18:19" ht="15" customHeight="1">
      <c r="R21462"/>
      <c r="S21462"/>
    </row>
    <row r="21463" spans="18:19" ht="15" customHeight="1">
      <c r="R21463"/>
      <c r="S21463"/>
    </row>
    <row r="21464" spans="18:19" ht="15" customHeight="1">
      <c r="R21464"/>
      <c r="S21464"/>
    </row>
    <row r="21465" spans="18:19" ht="15" customHeight="1">
      <c r="R21465"/>
      <c r="S21465"/>
    </row>
    <row r="21466" spans="18:19" ht="15" customHeight="1">
      <c r="R21466"/>
      <c r="S21466"/>
    </row>
    <row r="21467" spans="18:19" ht="15" customHeight="1">
      <c r="R21467"/>
      <c r="S21467"/>
    </row>
    <row r="21468" spans="18:19" ht="15" customHeight="1">
      <c r="R21468"/>
      <c r="S21468"/>
    </row>
    <row r="21469" spans="18:19" ht="15" customHeight="1">
      <c r="R21469"/>
      <c r="S21469"/>
    </row>
    <row r="21470" spans="18:19" ht="15" customHeight="1">
      <c r="R21470"/>
      <c r="S21470"/>
    </row>
    <row r="21471" spans="18:19" ht="15" customHeight="1">
      <c r="R21471"/>
      <c r="S21471"/>
    </row>
    <row r="21472" spans="18:19" ht="15" customHeight="1">
      <c r="R21472"/>
      <c r="S21472"/>
    </row>
    <row r="21473" spans="18:19" ht="15" customHeight="1">
      <c r="R21473"/>
      <c r="S21473"/>
    </row>
    <row r="21474" spans="18:19" ht="15" customHeight="1">
      <c r="R21474"/>
      <c r="S21474"/>
    </row>
    <row r="21475" spans="18:19" ht="15" customHeight="1">
      <c r="R21475"/>
      <c r="S21475"/>
    </row>
    <row r="21476" spans="18:19" ht="15" customHeight="1">
      <c r="R21476"/>
      <c r="S21476"/>
    </row>
    <row r="21477" spans="18:19" ht="15" customHeight="1">
      <c r="R21477"/>
      <c r="S21477"/>
    </row>
    <row r="21478" spans="18:19" ht="15" customHeight="1">
      <c r="R21478"/>
      <c r="S21478"/>
    </row>
    <row r="21479" spans="18:19" ht="15" customHeight="1">
      <c r="R21479"/>
      <c r="S21479"/>
    </row>
    <row r="21480" spans="18:19" ht="15" customHeight="1">
      <c r="R21480"/>
      <c r="S21480"/>
    </row>
    <row r="21481" spans="18:19" ht="15" customHeight="1">
      <c r="R21481"/>
      <c r="S21481"/>
    </row>
    <row r="21482" spans="18:19" ht="15" customHeight="1">
      <c r="R21482"/>
      <c r="S21482"/>
    </row>
    <row r="21483" spans="18:19" ht="15" customHeight="1">
      <c r="R21483"/>
      <c r="S21483"/>
    </row>
    <row r="21484" spans="18:19" ht="15" customHeight="1">
      <c r="R21484"/>
      <c r="S21484"/>
    </row>
    <row r="21485" spans="18:19" ht="15" customHeight="1">
      <c r="R21485"/>
      <c r="S21485"/>
    </row>
    <row r="21486" spans="18:19" ht="15" customHeight="1">
      <c r="R21486"/>
      <c r="S21486"/>
    </row>
    <row r="21487" spans="18:19" ht="15" customHeight="1">
      <c r="R21487"/>
      <c r="S21487"/>
    </row>
    <row r="21488" spans="18:19" ht="15" customHeight="1">
      <c r="R21488"/>
      <c r="S21488"/>
    </row>
    <row r="21489" spans="18:19" ht="15" customHeight="1">
      <c r="R21489"/>
      <c r="S21489"/>
    </row>
    <row r="21490" spans="18:19" ht="15" customHeight="1">
      <c r="R21490"/>
      <c r="S21490"/>
    </row>
    <row r="21491" spans="18:19" ht="15" customHeight="1">
      <c r="R21491"/>
      <c r="S21491"/>
    </row>
    <row r="21492" spans="18:19" ht="15" customHeight="1">
      <c r="R21492"/>
      <c r="S21492"/>
    </row>
    <row r="21493" spans="18:19" ht="15" customHeight="1">
      <c r="R21493"/>
      <c r="S21493"/>
    </row>
    <row r="21494" spans="18:19" ht="15" customHeight="1">
      <c r="R21494"/>
      <c r="S21494"/>
    </row>
    <row r="21495" spans="18:19" ht="15" customHeight="1">
      <c r="R21495"/>
      <c r="S21495"/>
    </row>
    <row r="21496" spans="18:19" ht="15" customHeight="1">
      <c r="R21496"/>
      <c r="S21496"/>
    </row>
    <row r="21497" spans="18:19" ht="15" customHeight="1">
      <c r="R21497"/>
      <c r="S21497"/>
    </row>
    <row r="21498" spans="18:19" ht="15" customHeight="1">
      <c r="R21498"/>
      <c r="S21498"/>
    </row>
    <row r="21499" spans="18:19" ht="15" customHeight="1">
      <c r="R21499"/>
      <c r="S21499"/>
    </row>
    <row r="21500" spans="18:19" ht="15" customHeight="1">
      <c r="R21500"/>
      <c r="S21500"/>
    </row>
    <row r="21501" spans="18:19" ht="15" customHeight="1">
      <c r="R21501"/>
      <c r="S21501"/>
    </row>
    <row r="21502" spans="18:19" ht="15" customHeight="1">
      <c r="R21502"/>
      <c r="S21502"/>
    </row>
    <row r="21503" spans="18:19" ht="15" customHeight="1">
      <c r="R21503"/>
      <c r="S21503"/>
    </row>
    <row r="21504" spans="18:19" ht="15" customHeight="1">
      <c r="R21504"/>
      <c r="S21504"/>
    </row>
    <row r="21505" spans="18:19" ht="15" customHeight="1">
      <c r="R21505"/>
      <c r="S21505"/>
    </row>
    <row r="21506" spans="18:19" ht="15" customHeight="1">
      <c r="R21506"/>
      <c r="S21506"/>
    </row>
    <row r="21507" spans="18:19" ht="15" customHeight="1">
      <c r="R21507"/>
      <c r="S21507"/>
    </row>
    <row r="21508" spans="18:19" ht="15" customHeight="1">
      <c r="R21508"/>
      <c r="S21508"/>
    </row>
    <row r="21509" spans="18:19" ht="15" customHeight="1">
      <c r="R21509"/>
      <c r="S21509"/>
    </row>
    <row r="21510" spans="18:19" ht="15" customHeight="1">
      <c r="R21510"/>
      <c r="S21510"/>
    </row>
    <row r="21511" spans="18:19" ht="15" customHeight="1">
      <c r="R21511"/>
      <c r="S21511"/>
    </row>
    <row r="21512" spans="18:19" ht="15" customHeight="1">
      <c r="R21512"/>
      <c r="S21512"/>
    </row>
    <row r="21513" spans="18:19" ht="15" customHeight="1">
      <c r="R21513"/>
      <c r="S21513"/>
    </row>
    <row r="21514" spans="18:19" ht="15" customHeight="1">
      <c r="R21514"/>
      <c r="S21514"/>
    </row>
    <row r="21515" spans="18:19" ht="15" customHeight="1">
      <c r="R21515"/>
      <c r="S21515"/>
    </row>
    <row r="21516" spans="18:19" ht="15" customHeight="1">
      <c r="R21516"/>
      <c r="S21516"/>
    </row>
    <row r="21517" spans="18:19" ht="15" customHeight="1">
      <c r="R21517"/>
      <c r="S21517"/>
    </row>
    <row r="21518" spans="18:19" ht="15" customHeight="1">
      <c r="R21518"/>
      <c r="S21518"/>
    </row>
    <row r="21519" spans="18:19" ht="15" customHeight="1">
      <c r="R21519"/>
      <c r="S21519"/>
    </row>
    <row r="21520" spans="18:19" ht="15" customHeight="1">
      <c r="R21520"/>
      <c r="S21520"/>
    </row>
    <row r="21521" spans="18:19" ht="15" customHeight="1">
      <c r="R21521"/>
      <c r="S21521"/>
    </row>
    <row r="21522" spans="18:19" ht="15" customHeight="1">
      <c r="R21522"/>
      <c r="S21522"/>
    </row>
    <row r="21523" spans="18:19" ht="15" customHeight="1">
      <c r="R21523"/>
      <c r="S21523"/>
    </row>
    <row r="21524" spans="18:19" ht="15" customHeight="1">
      <c r="R21524"/>
      <c r="S21524"/>
    </row>
    <row r="21525" spans="18:19" ht="15" customHeight="1">
      <c r="R21525"/>
      <c r="S21525"/>
    </row>
    <row r="21526" spans="18:19" ht="15" customHeight="1">
      <c r="R21526"/>
      <c r="S21526"/>
    </row>
    <row r="21527" spans="18:19" ht="15" customHeight="1">
      <c r="R21527"/>
      <c r="S21527"/>
    </row>
    <row r="21528" spans="18:19" ht="15" customHeight="1">
      <c r="R21528"/>
      <c r="S21528"/>
    </row>
    <row r="21529" spans="18:19" ht="15" customHeight="1">
      <c r="R21529"/>
      <c r="S21529"/>
    </row>
    <row r="21530" spans="18:19" ht="15" customHeight="1">
      <c r="R21530"/>
      <c r="S21530"/>
    </row>
    <row r="21531" spans="18:19" ht="15" customHeight="1">
      <c r="R21531"/>
      <c r="S21531"/>
    </row>
    <row r="21532" spans="18:19" ht="15" customHeight="1">
      <c r="R21532"/>
      <c r="S21532"/>
    </row>
    <row r="21533" spans="18:19" ht="15" customHeight="1">
      <c r="R21533"/>
      <c r="S21533"/>
    </row>
    <row r="21534" spans="18:19" ht="15" customHeight="1">
      <c r="R21534"/>
      <c r="S21534"/>
    </row>
    <row r="21535" spans="18:19" ht="15" customHeight="1">
      <c r="R21535"/>
      <c r="S21535"/>
    </row>
    <row r="21536" spans="18:19" ht="15" customHeight="1">
      <c r="R21536"/>
      <c r="S21536"/>
    </row>
    <row r="21537" spans="18:19" ht="15" customHeight="1">
      <c r="R21537"/>
      <c r="S21537"/>
    </row>
    <row r="21538" spans="18:19" ht="15" customHeight="1">
      <c r="R21538"/>
      <c r="S21538"/>
    </row>
    <row r="21539" spans="18:19" ht="15" customHeight="1">
      <c r="R21539"/>
      <c r="S21539"/>
    </row>
    <row r="21540" spans="18:19" ht="15" customHeight="1">
      <c r="R21540"/>
      <c r="S21540"/>
    </row>
    <row r="21541" spans="18:19" ht="15" customHeight="1">
      <c r="R21541"/>
      <c r="S21541"/>
    </row>
    <row r="21542" spans="18:19" ht="15" customHeight="1">
      <c r="R21542"/>
      <c r="S21542"/>
    </row>
    <row r="21543" spans="18:19" ht="15" customHeight="1">
      <c r="R21543"/>
      <c r="S21543"/>
    </row>
    <row r="21544" spans="18:19" ht="15" customHeight="1">
      <c r="R21544"/>
      <c r="S21544"/>
    </row>
    <row r="21545" spans="18:19" ht="15" customHeight="1">
      <c r="R21545"/>
      <c r="S21545"/>
    </row>
    <row r="21546" spans="18:19" ht="15" customHeight="1">
      <c r="R21546"/>
      <c r="S21546"/>
    </row>
    <row r="21547" spans="18:19" ht="15" customHeight="1">
      <c r="R21547"/>
      <c r="S21547"/>
    </row>
    <row r="21548" spans="18:19" ht="15" customHeight="1">
      <c r="R21548"/>
      <c r="S21548"/>
    </row>
    <row r="21549" spans="18:19" ht="15" customHeight="1">
      <c r="R21549"/>
      <c r="S21549"/>
    </row>
    <row r="21550" spans="18:19" ht="15" customHeight="1">
      <c r="R21550"/>
      <c r="S21550"/>
    </row>
    <row r="21551" spans="18:19" ht="15" customHeight="1">
      <c r="R21551"/>
      <c r="S21551"/>
    </row>
    <row r="21552" spans="18:19" ht="15" customHeight="1">
      <c r="R21552"/>
      <c r="S21552"/>
    </row>
    <row r="21553" spans="18:19" ht="15" customHeight="1">
      <c r="R21553"/>
      <c r="S21553"/>
    </row>
    <row r="21554" spans="18:19" ht="15" customHeight="1">
      <c r="R21554"/>
      <c r="S21554"/>
    </row>
    <row r="21555" spans="18:19" ht="15" customHeight="1">
      <c r="R21555"/>
      <c r="S21555"/>
    </row>
    <row r="21556" spans="18:19" ht="15" customHeight="1">
      <c r="R21556"/>
      <c r="S21556"/>
    </row>
    <row r="21557" spans="18:19" ht="15" customHeight="1">
      <c r="R21557"/>
      <c r="S21557"/>
    </row>
    <row r="21558" spans="18:19" ht="15" customHeight="1">
      <c r="R21558"/>
      <c r="S21558"/>
    </row>
    <row r="21559" spans="18:19" ht="15" customHeight="1">
      <c r="R21559"/>
      <c r="S21559"/>
    </row>
    <row r="21560" spans="18:19" ht="15" customHeight="1">
      <c r="R21560"/>
      <c r="S21560"/>
    </row>
    <row r="21561" spans="18:19" ht="15" customHeight="1">
      <c r="R21561"/>
      <c r="S21561"/>
    </row>
    <row r="21562" spans="18:19" ht="15" customHeight="1">
      <c r="R21562"/>
      <c r="S21562"/>
    </row>
    <row r="21563" spans="18:19" ht="15" customHeight="1">
      <c r="R21563"/>
      <c r="S21563"/>
    </row>
    <row r="21564" spans="18:19" ht="15" customHeight="1">
      <c r="R21564"/>
      <c r="S21564"/>
    </row>
    <row r="21565" spans="18:19" ht="15" customHeight="1">
      <c r="R21565"/>
      <c r="S21565"/>
    </row>
    <row r="21566" spans="18:19" ht="15" customHeight="1">
      <c r="R21566"/>
      <c r="S21566"/>
    </row>
    <row r="21567" spans="18:19" ht="15" customHeight="1">
      <c r="R21567"/>
      <c r="S21567"/>
    </row>
    <row r="21568" spans="18:19" ht="15" customHeight="1">
      <c r="R21568"/>
      <c r="S21568"/>
    </row>
    <row r="21569" spans="18:19" ht="15" customHeight="1">
      <c r="R21569"/>
      <c r="S21569"/>
    </row>
    <row r="21570" spans="18:19" ht="15" customHeight="1">
      <c r="R21570"/>
      <c r="S21570"/>
    </row>
    <row r="21571" spans="18:19" ht="15" customHeight="1">
      <c r="R21571"/>
      <c r="S21571"/>
    </row>
    <row r="21572" spans="18:19" ht="15" customHeight="1">
      <c r="R21572"/>
      <c r="S21572"/>
    </row>
    <row r="21573" spans="18:19" ht="15" customHeight="1">
      <c r="R21573"/>
      <c r="S21573"/>
    </row>
    <row r="21574" spans="18:19" ht="15" customHeight="1">
      <c r="R21574"/>
      <c r="S21574"/>
    </row>
    <row r="21575" spans="18:19" ht="15" customHeight="1">
      <c r="R21575"/>
      <c r="S21575"/>
    </row>
    <row r="21576" spans="18:19" ht="15" customHeight="1">
      <c r="R21576"/>
      <c r="S21576"/>
    </row>
    <row r="21577" spans="18:19" ht="15" customHeight="1">
      <c r="R21577"/>
      <c r="S21577"/>
    </row>
    <row r="21578" spans="18:19" ht="15" customHeight="1">
      <c r="R21578"/>
      <c r="S21578"/>
    </row>
    <row r="21579" spans="18:19" ht="15" customHeight="1">
      <c r="R21579"/>
      <c r="S21579"/>
    </row>
    <row r="21580" spans="18:19" ht="15" customHeight="1">
      <c r="R21580"/>
      <c r="S21580"/>
    </row>
    <row r="21581" spans="18:19" ht="15" customHeight="1">
      <c r="R21581"/>
      <c r="S21581"/>
    </row>
    <row r="21582" spans="18:19" ht="15" customHeight="1">
      <c r="R21582"/>
      <c r="S21582"/>
    </row>
    <row r="21583" spans="18:19" ht="15" customHeight="1">
      <c r="R21583"/>
      <c r="S21583"/>
    </row>
    <row r="21584" spans="18:19" ht="15" customHeight="1">
      <c r="R21584"/>
      <c r="S21584"/>
    </row>
    <row r="21585" spans="18:19" ht="15" customHeight="1">
      <c r="R21585"/>
      <c r="S21585"/>
    </row>
    <row r="21586" spans="18:19" ht="15" customHeight="1">
      <c r="R21586"/>
      <c r="S21586"/>
    </row>
    <row r="21587" spans="18:19" ht="15" customHeight="1">
      <c r="R21587"/>
      <c r="S21587"/>
    </row>
    <row r="21588" spans="18:19" ht="15" customHeight="1">
      <c r="R21588"/>
      <c r="S21588"/>
    </row>
    <row r="21589" spans="18:19" ht="15" customHeight="1">
      <c r="R21589"/>
      <c r="S21589"/>
    </row>
    <row r="21590" spans="18:19" ht="15" customHeight="1">
      <c r="R21590"/>
      <c r="S21590"/>
    </row>
    <row r="21591" spans="18:19" ht="15" customHeight="1">
      <c r="R21591"/>
      <c r="S21591"/>
    </row>
    <row r="21592" spans="18:19" ht="15" customHeight="1">
      <c r="R21592"/>
      <c r="S21592"/>
    </row>
    <row r="21593" spans="18:19" ht="15" customHeight="1">
      <c r="R21593"/>
      <c r="S21593"/>
    </row>
    <row r="21594" spans="18:19" ht="15" customHeight="1">
      <c r="R21594"/>
      <c r="S21594"/>
    </row>
    <row r="21595" spans="18:19" ht="15" customHeight="1">
      <c r="R21595"/>
      <c r="S21595"/>
    </row>
    <row r="21596" spans="18:19" ht="15" customHeight="1">
      <c r="R21596"/>
      <c r="S21596"/>
    </row>
    <row r="21597" spans="18:19" ht="15" customHeight="1">
      <c r="R21597"/>
      <c r="S21597"/>
    </row>
    <row r="21598" spans="18:19" ht="15" customHeight="1">
      <c r="R21598"/>
      <c r="S21598"/>
    </row>
    <row r="21599" spans="18:19" ht="15" customHeight="1">
      <c r="R21599"/>
      <c r="S21599"/>
    </row>
    <row r="21600" spans="18:19" ht="15" customHeight="1">
      <c r="R21600"/>
      <c r="S21600"/>
    </row>
    <row r="21601" spans="18:19" ht="15" customHeight="1">
      <c r="R21601"/>
      <c r="S21601"/>
    </row>
    <row r="21602" spans="18:19" ht="15" customHeight="1">
      <c r="R21602"/>
      <c r="S21602"/>
    </row>
    <row r="21603" spans="18:19" ht="15" customHeight="1">
      <c r="R21603"/>
      <c r="S21603"/>
    </row>
    <row r="21604" spans="18:19" ht="15" customHeight="1">
      <c r="R21604"/>
      <c r="S21604"/>
    </row>
    <row r="21605" spans="18:19" ht="15" customHeight="1">
      <c r="R21605"/>
      <c r="S21605"/>
    </row>
    <row r="21606" spans="18:19" ht="15" customHeight="1">
      <c r="R21606"/>
      <c r="S21606"/>
    </row>
    <row r="21607" spans="18:19" ht="15" customHeight="1">
      <c r="R21607"/>
      <c r="S21607"/>
    </row>
    <row r="21608" spans="18:19" ht="15" customHeight="1">
      <c r="R21608"/>
      <c r="S21608"/>
    </row>
    <row r="21609" spans="18:19" ht="15" customHeight="1">
      <c r="R21609"/>
      <c r="S21609"/>
    </row>
    <row r="21610" spans="18:19" ht="15" customHeight="1">
      <c r="R21610"/>
      <c r="S21610"/>
    </row>
    <row r="21611" spans="18:19" ht="15" customHeight="1">
      <c r="R21611"/>
      <c r="S21611"/>
    </row>
    <row r="21612" spans="18:19" ht="15" customHeight="1">
      <c r="R21612"/>
      <c r="S21612"/>
    </row>
    <row r="21613" spans="18:19" ht="15" customHeight="1">
      <c r="R21613"/>
      <c r="S21613"/>
    </row>
    <row r="21614" spans="18:19" ht="15" customHeight="1">
      <c r="R21614"/>
      <c r="S21614"/>
    </row>
    <row r="21615" spans="18:19" ht="15" customHeight="1">
      <c r="R21615"/>
      <c r="S21615"/>
    </row>
    <row r="21616" spans="18:19" ht="15" customHeight="1">
      <c r="R21616"/>
      <c r="S21616"/>
    </row>
    <row r="21617" spans="18:19" ht="15" customHeight="1">
      <c r="R21617"/>
      <c r="S21617"/>
    </row>
    <row r="21618" spans="18:19" ht="15" customHeight="1">
      <c r="R21618"/>
      <c r="S21618"/>
    </row>
    <row r="21619" spans="18:19" ht="15" customHeight="1">
      <c r="R21619"/>
      <c r="S21619"/>
    </row>
    <row r="21620" spans="18:19" ht="15" customHeight="1">
      <c r="R21620"/>
      <c r="S21620"/>
    </row>
    <row r="21621" spans="18:19" ht="15" customHeight="1">
      <c r="R21621"/>
      <c r="S21621"/>
    </row>
    <row r="21622" spans="18:19" ht="15" customHeight="1">
      <c r="R21622"/>
      <c r="S21622"/>
    </row>
    <row r="21623" spans="18:19" ht="15" customHeight="1">
      <c r="R21623"/>
      <c r="S21623"/>
    </row>
    <row r="21624" spans="18:19" ht="15" customHeight="1">
      <c r="R21624"/>
      <c r="S21624"/>
    </row>
    <row r="21625" spans="18:19" ht="15" customHeight="1">
      <c r="R21625"/>
      <c r="S21625"/>
    </row>
    <row r="21626" spans="18:19" ht="15" customHeight="1">
      <c r="R21626"/>
      <c r="S21626"/>
    </row>
    <row r="21627" spans="18:19" ht="15" customHeight="1">
      <c r="R21627"/>
      <c r="S21627"/>
    </row>
    <row r="21628" spans="18:19" ht="15" customHeight="1">
      <c r="R21628"/>
      <c r="S21628"/>
    </row>
    <row r="21629" spans="18:19" ht="15" customHeight="1">
      <c r="R21629"/>
      <c r="S21629"/>
    </row>
    <row r="21630" spans="18:19" ht="15" customHeight="1">
      <c r="R21630"/>
      <c r="S21630"/>
    </row>
    <row r="21631" spans="18:19" ht="15" customHeight="1">
      <c r="R21631"/>
      <c r="S21631"/>
    </row>
    <row r="21632" spans="18:19" ht="15" customHeight="1">
      <c r="R21632"/>
      <c r="S21632"/>
    </row>
    <row r="21633" spans="18:19" ht="15" customHeight="1">
      <c r="R21633"/>
      <c r="S21633"/>
    </row>
    <row r="21634" spans="18:19" ht="15" customHeight="1">
      <c r="R21634"/>
      <c r="S21634"/>
    </row>
    <row r="21635" spans="18:19" ht="15" customHeight="1">
      <c r="R21635"/>
      <c r="S21635"/>
    </row>
    <row r="21636" spans="18:19" ht="15" customHeight="1">
      <c r="R21636"/>
      <c r="S21636"/>
    </row>
    <row r="21637" spans="18:19" ht="15" customHeight="1">
      <c r="R21637"/>
      <c r="S21637"/>
    </row>
    <row r="21638" spans="18:19" ht="15" customHeight="1">
      <c r="R21638"/>
      <c r="S21638"/>
    </row>
    <row r="21639" spans="18:19" ht="15" customHeight="1">
      <c r="R21639"/>
      <c r="S21639"/>
    </row>
    <row r="21640" spans="18:19" ht="15" customHeight="1">
      <c r="R21640"/>
      <c r="S21640"/>
    </row>
    <row r="21641" spans="18:19" ht="15" customHeight="1">
      <c r="R21641"/>
      <c r="S21641"/>
    </row>
    <row r="21642" spans="18:19" ht="15" customHeight="1">
      <c r="R21642"/>
      <c r="S21642"/>
    </row>
    <row r="21643" spans="18:19" ht="15" customHeight="1">
      <c r="R21643"/>
      <c r="S21643"/>
    </row>
    <row r="21644" spans="18:19" ht="15" customHeight="1">
      <c r="R21644"/>
      <c r="S21644"/>
    </row>
    <row r="21645" spans="18:19" ht="15" customHeight="1">
      <c r="R21645"/>
      <c r="S21645"/>
    </row>
    <row r="21646" spans="18:19" ht="15" customHeight="1">
      <c r="R21646"/>
      <c r="S21646"/>
    </row>
    <row r="21647" spans="18:19" ht="15" customHeight="1">
      <c r="R21647"/>
      <c r="S21647"/>
    </row>
    <row r="21648" spans="18:19" ht="15" customHeight="1">
      <c r="R21648"/>
      <c r="S21648"/>
    </row>
    <row r="21649" spans="18:19" ht="15" customHeight="1">
      <c r="R21649"/>
      <c r="S21649"/>
    </row>
    <row r="21650" spans="18:19" ht="15" customHeight="1">
      <c r="R21650"/>
      <c r="S21650"/>
    </row>
    <row r="21651" spans="18:19" ht="15" customHeight="1">
      <c r="R21651"/>
      <c r="S21651"/>
    </row>
    <row r="21652" spans="18:19" ht="15" customHeight="1">
      <c r="R21652"/>
      <c r="S21652"/>
    </row>
    <row r="21653" spans="18:19" ht="15" customHeight="1">
      <c r="R21653"/>
      <c r="S21653"/>
    </row>
    <row r="21654" spans="18:19" ht="15" customHeight="1">
      <c r="R21654"/>
      <c r="S21654"/>
    </row>
    <row r="21655" spans="18:19" ht="15" customHeight="1">
      <c r="R21655"/>
      <c r="S21655"/>
    </row>
    <row r="21656" spans="18:19" ht="15" customHeight="1">
      <c r="R21656"/>
      <c r="S21656"/>
    </row>
    <row r="21657" spans="18:19" ht="15" customHeight="1">
      <c r="R21657"/>
      <c r="S21657"/>
    </row>
    <row r="21658" spans="18:19" ht="15" customHeight="1">
      <c r="R21658"/>
      <c r="S21658"/>
    </row>
    <row r="21659" spans="18:19" ht="15" customHeight="1">
      <c r="R21659"/>
      <c r="S21659"/>
    </row>
    <row r="21660" spans="18:19" ht="15" customHeight="1">
      <c r="R21660"/>
      <c r="S21660"/>
    </row>
    <row r="21661" spans="18:19" ht="15" customHeight="1">
      <c r="R21661"/>
      <c r="S21661"/>
    </row>
    <row r="21662" spans="18:19" ht="15" customHeight="1">
      <c r="R21662"/>
      <c r="S21662"/>
    </row>
    <row r="21663" spans="18:19" ht="15" customHeight="1">
      <c r="R21663"/>
      <c r="S21663"/>
    </row>
    <row r="21664" spans="18:19" ht="15" customHeight="1">
      <c r="R21664"/>
      <c r="S21664"/>
    </row>
    <row r="21665" spans="18:19" ht="15" customHeight="1">
      <c r="R21665"/>
      <c r="S21665"/>
    </row>
    <row r="21666" spans="18:19" ht="15" customHeight="1">
      <c r="R21666"/>
      <c r="S21666"/>
    </row>
    <row r="21667" spans="18:19" ht="15" customHeight="1">
      <c r="R21667"/>
      <c r="S21667"/>
    </row>
    <row r="21668" spans="18:19" ht="15" customHeight="1">
      <c r="R21668"/>
      <c r="S21668"/>
    </row>
    <row r="21669" spans="18:19" ht="15" customHeight="1">
      <c r="R21669"/>
      <c r="S21669"/>
    </row>
    <row r="21670" spans="18:19" ht="15" customHeight="1">
      <c r="R21670"/>
      <c r="S21670"/>
    </row>
    <row r="21671" spans="18:19" ht="15" customHeight="1">
      <c r="R21671"/>
      <c r="S21671"/>
    </row>
    <row r="21672" spans="18:19" ht="15" customHeight="1">
      <c r="R21672"/>
      <c r="S21672"/>
    </row>
    <row r="21673" spans="18:19" ht="15" customHeight="1">
      <c r="R21673"/>
      <c r="S21673"/>
    </row>
    <row r="21674" spans="18:19" ht="15" customHeight="1">
      <c r="R21674"/>
      <c r="S21674"/>
    </row>
    <row r="21675" spans="18:19" ht="15" customHeight="1">
      <c r="R21675"/>
      <c r="S21675"/>
    </row>
    <row r="21676" spans="18:19" ht="15" customHeight="1">
      <c r="R21676"/>
      <c r="S21676"/>
    </row>
    <row r="21677" spans="18:19" ht="15" customHeight="1">
      <c r="R21677"/>
      <c r="S21677"/>
    </row>
    <row r="21678" spans="18:19" ht="15" customHeight="1">
      <c r="R21678"/>
      <c r="S21678"/>
    </row>
    <row r="21679" spans="18:19" ht="15" customHeight="1">
      <c r="R21679"/>
      <c r="S21679"/>
    </row>
    <row r="21680" spans="18:19" ht="15" customHeight="1">
      <c r="R21680"/>
      <c r="S21680"/>
    </row>
    <row r="21681" spans="18:19" ht="15" customHeight="1">
      <c r="R21681"/>
      <c r="S21681"/>
    </row>
    <row r="21682" spans="18:19" ht="15" customHeight="1">
      <c r="R21682"/>
      <c r="S21682"/>
    </row>
    <row r="21683" spans="18:19" ht="15" customHeight="1">
      <c r="R21683"/>
      <c r="S21683"/>
    </row>
    <row r="21684" spans="18:19" ht="15" customHeight="1">
      <c r="R21684"/>
      <c r="S21684"/>
    </row>
    <row r="21685" spans="18:19" ht="15" customHeight="1">
      <c r="R21685"/>
      <c r="S21685"/>
    </row>
    <row r="21686" spans="18:19" ht="15" customHeight="1">
      <c r="R21686"/>
      <c r="S21686"/>
    </row>
    <row r="21687" spans="18:19" ht="15" customHeight="1">
      <c r="R21687"/>
      <c r="S21687"/>
    </row>
    <row r="21688" spans="18:19" ht="15" customHeight="1">
      <c r="R21688"/>
      <c r="S21688"/>
    </row>
    <row r="21689" spans="18:19" ht="15" customHeight="1">
      <c r="R21689"/>
      <c r="S21689"/>
    </row>
    <row r="21690" spans="18:19" ht="15" customHeight="1">
      <c r="R21690"/>
      <c r="S21690"/>
    </row>
    <row r="21691" spans="18:19" ht="15" customHeight="1">
      <c r="R21691"/>
      <c r="S21691"/>
    </row>
    <row r="21692" spans="18:19" ht="15" customHeight="1">
      <c r="R21692"/>
      <c r="S21692"/>
    </row>
    <row r="21693" spans="18:19" ht="15" customHeight="1">
      <c r="R21693"/>
      <c r="S21693"/>
    </row>
    <row r="21694" spans="18:19" ht="15" customHeight="1">
      <c r="R21694"/>
      <c r="S21694"/>
    </row>
    <row r="21695" spans="18:19" ht="15" customHeight="1">
      <c r="R21695"/>
      <c r="S21695"/>
    </row>
    <row r="21696" spans="18:19" ht="15" customHeight="1">
      <c r="R21696"/>
      <c r="S21696"/>
    </row>
    <row r="21697" spans="18:19" ht="15" customHeight="1">
      <c r="R21697"/>
      <c r="S21697"/>
    </row>
    <row r="21698" spans="18:19" ht="15" customHeight="1">
      <c r="R21698"/>
      <c r="S21698"/>
    </row>
    <row r="21699" spans="18:19" ht="15" customHeight="1">
      <c r="R21699"/>
      <c r="S21699"/>
    </row>
    <row r="21700" spans="18:19" ht="15" customHeight="1">
      <c r="R21700"/>
      <c r="S21700"/>
    </row>
    <row r="21701" spans="18:19" ht="15" customHeight="1">
      <c r="R21701"/>
      <c r="S21701"/>
    </row>
    <row r="21702" spans="18:19" ht="15" customHeight="1">
      <c r="R21702"/>
      <c r="S21702"/>
    </row>
    <row r="21703" spans="18:19" ht="15" customHeight="1">
      <c r="R21703"/>
      <c r="S21703"/>
    </row>
    <row r="21704" spans="18:19" ht="15" customHeight="1">
      <c r="R21704"/>
      <c r="S21704"/>
    </row>
    <row r="21705" spans="18:19" ht="15" customHeight="1">
      <c r="R21705"/>
      <c r="S21705"/>
    </row>
    <row r="21706" spans="18:19" ht="15" customHeight="1">
      <c r="R21706"/>
      <c r="S21706"/>
    </row>
    <row r="21707" spans="18:19" ht="15" customHeight="1">
      <c r="R21707"/>
      <c r="S21707"/>
    </row>
    <row r="21708" spans="18:19" ht="15" customHeight="1">
      <c r="R21708"/>
      <c r="S21708"/>
    </row>
    <row r="21709" spans="18:19" ht="15" customHeight="1">
      <c r="R21709"/>
      <c r="S21709"/>
    </row>
    <row r="21710" spans="18:19" ht="15" customHeight="1">
      <c r="R21710"/>
      <c r="S21710"/>
    </row>
    <row r="21711" spans="18:19" ht="15" customHeight="1">
      <c r="R21711"/>
      <c r="S21711"/>
    </row>
    <row r="21712" spans="18:19" ht="15" customHeight="1">
      <c r="R21712"/>
      <c r="S21712"/>
    </row>
    <row r="21713" spans="18:19" ht="15" customHeight="1">
      <c r="R21713"/>
      <c r="S21713"/>
    </row>
    <row r="21714" spans="18:19" ht="15" customHeight="1">
      <c r="R21714"/>
      <c r="S21714"/>
    </row>
    <row r="21715" spans="18:19" ht="15" customHeight="1">
      <c r="R21715"/>
      <c r="S21715"/>
    </row>
    <row r="21716" spans="18:19" ht="15" customHeight="1">
      <c r="R21716"/>
      <c r="S21716"/>
    </row>
    <row r="21717" spans="18:19" ht="15" customHeight="1">
      <c r="R21717"/>
      <c r="S21717"/>
    </row>
    <row r="21718" spans="18:19" ht="15" customHeight="1">
      <c r="R21718"/>
      <c r="S21718"/>
    </row>
    <row r="21719" spans="18:19" ht="15" customHeight="1">
      <c r="R21719"/>
      <c r="S21719"/>
    </row>
    <row r="21720" spans="18:19" ht="15" customHeight="1">
      <c r="R21720"/>
      <c r="S21720"/>
    </row>
    <row r="21721" spans="18:19" ht="15" customHeight="1">
      <c r="R21721"/>
      <c r="S21721"/>
    </row>
    <row r="21722" spans="18:19" ht="15" customHeight="1">
      <c r="R21722"/>
      <c r="S21722"/>
    </row>
    <row r="21723" spans="18:19" ht="15" customHeight="1">
      <c r="R21723"/>
      <c r="S21723"/>
    </row>
    <row r="21724" spans="18:19" ht="15" customHeight="1">
      <c r="R21724"/>
      <c r="S21724"/>
    </row>
    <row r="21725" spans="18:19" ht="15" customHeight="1">
      <c r="R21725"/>
      <c r="S21725"/>
    </row>
    <row r="21726" spans="18:19" ht="15" customHeight="1">
      <c r="R21726"/>
      <c r="S21726"/>
    </row>
    <row r="21727" spans="18:19" ht="15" customHeight="1">
      <c r="R21727"/>
      <c r="S21727"/>
    </row>
    <row r="21728" spans="18:19" ht="15" customHeight="1">
      <c r="R21728"/>
      <c r="S21728"/>
    </row>
    <row r="21729" spans="18:19" ht="15" customHeight="1">
      <c r="R21729"/>
      <c r="S21729"/>
    </row>
    <row r="21730" spans="18:19" ht="15" customHeight="1">
      <c r="R21730"/>
      <c r="S21730"/>
    </row>
    <row r="21731" spans="18:19" ht="15" customHeight="1">
      <c r="R21731"/>
      <c r="S21731"/>
    </row>
    <row r="21732" spans="18:19" ht="15" customHeight="1">
      <c r="R21732"/>
      <c r="S21732"/>
    </row>
    <row r="21733" spans="18:19" ht="15" customHeight="1">
      <c r="R21733"/>
      <c r="S21733"/>
    </row>
    <row r="21734" spans="18:19" ht="15" customHeight="1">
      <c r="R21734"/>
      <c r="S21734"/>
    </row>
    <row r="21735" spans="18:19" ht="15" customHeight="1">
      <c r="R21735"/>
      <c r="S21735"/>
    </row>
    <row r="21736" spans="18:19" ht="15" customHeight="1">
      <c r="R21736"/>
      <c r="S21736"/>
    </row>
    <row r="21737" spans="18:19" ht="15" customHeight="1">
      <c r="R21737"/>
      <c r="S21737"/>
    </row>
    <row r="21738" spans="18:19" ht="15" customHeight="1">
      <c r="R21738"/>
      <c r="S21738"/>
    </row>
    <row r="21739" spans="18:19" ht="15" customHeight="1">
      <c r="R21739"/>
      <c r="S21739"/>
    </row>
    <row r="21740" spans="18:19" ht="15" customHeight="1">
      <c r="R21740"/>
      <c r="S21740"/>
    </row>
    <row r="21741" spans="18:19" ht="15" customHeight="1">
      <c r="R21741"/>
      <c r="S21741"/>
    </row>
    <row r="21742" spans="18:19" ht="15" customHeight="1">
      <c r="R21742"/>
      <c r="S21742"/>
    </row>
    <row r="21743" spans="18:19" ht="15" customHeight="1">
      <c r="R21743"/>
      <c r="S21743"/>
    </row>
    <row r="21744" spans="18:19" ht="15" customHeight="1">
      <c r="R21744"/>
      <c r="S21744"/>
    </row>
    <row r="21745" spans="18:19" ht="15" customHeight="1">
      <c r="R21745"/>
      <c r="S21745"/>
    </row>
    <row r="21746" spans="18:19" ht="15" customHeight="1">
      <c r="R21746"/>
      <c r="S21746"/>
    </row>
    <row r="21747" spans="18:19" ht="15" customHeight="1">
      <c r="R21747"/>
      <c r="S21747"/>
    </row>
    <row r="21748" spans="18:19" ht="15" customHeight="1">
      <c r="R21748"/>
      <c r="S21748"/>
    </row>
    <row r="21749" spans="18:19" ht="15" customHeight="1">
      <c r="R21749"/>
      <c r="S21749"/>
    </row>
    <row r="21750" spans="18:19" ht="15" customHeight="1">
      <c r="R21750"/>
      <c r="S21750"/>
    </row>
    <row r="21751" spans="18:19" ht="15" customHeight="1">
      <c r="R21751"/>
      <c r="S21751"/>
    </row>
    <row r="21752" spans="18:19" ht="15" customHeight="1">
      <c r="R21752"/>
      <c r="S21752"/>
    </row>
    <row r="21753" spans="18:19" ht="15" customHeight="1">
      <c r="R21753"/>
      <c r="S21753"/>
    </row>
    <row r="21754" spans="18:19" ht="15" customHeight="1">
      <c r="R21754"/>
      <c r="S21754"/>
    </row>
    <row r="21755" spans="18:19" ht="15" customHeight="1">
      <c r="R21755"/>
      <c r="S21755"/>
    </row>
    <row r="21756" spans="18:19" ht="15" customHeight="1">
      <c r="R21756"/>
      <c r="S21756"/>
    </row>
    <row r="21757" spans="18:19" ht="15" customHeight="1">
      <c r="R21757"/>
      <c r="S21757"/>
    </row>
    <row r="21758" spans="18:19" ht="15" customHeight="1">
      <c r="R21758"/>
      <c r="S21758"/>
    </row>
    <row r="21759" spans="18:19" ht="15" customHeight="1">
      <c r="R21759"/>
      <c r="S21759"/>
    </row>
    <row r="21760" spans="18:19" ht="15" customHeight="1">
      <c r="R21760"/>
      <c r="S21760"/>
    </row>
    <row r="21761" spans="18:19" ht="15" customHeight="1">
      <c r="R21761"/>
      <c r="S21761"/>
    </row>
    <row r="21762" spans="18:19" ht="15" customHeight="1">
      <c r="R21762"/>
      <c r="S21762"/>
    </row>
    <row r="21763" spans="18:19" ht="15" customHeight="1">
      <c r="R21763"/>
      <c r="S21763"/>
    </row>
    <row r="21764" spans="18:19" ht="15" customHeight="1">
      <c r="R21764"/>
      <c r="S21764"/>
    </row>
    <row r="21765" spans="18:19" ht="15" customHeight="1">
      <c r="R21765"/>
      <c r="S21765"/>
    </row>
    <row r="21766" spans="18:19" ht="15" customHeight="1">
      <c r="R21766"/>
      <c r="S21766"/>
    </row>
    <row r="21767" spans="18:19" ht="15" customHeight="1">
      <c r="R21767"/>
      <c r="S21767"/>
    </row>
    <row r="21768" spans="18:19" ht="15" customHeight="1">
      <c r="R21768"/>
      <c r="S21768"/>
    </row>
    <row r="21769" spans="18:19" ht="15" customHeight="1">
      <c r="R21769"/>
      <c r="S21769"/>
    </row>
    <row r="21770" spans="18:19" ht="15" customHeight="1">
      <c r="R21770"/>
      <c r="S21770"/>
    </row>
    <row r="21771" spans="18:19" ht="15" customHeight="1">
      <c r="R21771"/>
      <c r="S21771"/>
    </row>
    <row r="21772" spans="18:19" ht="15" customHeight="1">
      <c r="R21772"/>
      <c r="S21772"/>
    </row>
    <row r="21773" spans="18:19" ht="15" customHeight="1">
      <c r="R21773"/>
      <c r="S21773"/>
    </row>
    <row r="21774" spans="18:19" ht="15" customHeight="1">
      <c r="R21774"/>
      <c r="S21774"/>
    </row>
    <row r="21775" spans="18:19" ht="15" customHeight="1">
      <c r="R21775"/>
      <c r="S21775"/>
    </row>
    <row r="21776" spans="18:19" ht="15" customHeight="1">
      <c r="R21776"/>
      <c r="S21776"/>
    </row>
    <row r="21777" spans="18:19" ht="15" customHeight="1">
      <c r="R21777"/>
      <c r="S21777"/>
    </row>
    <row r="21778" spans="18:19" ht="15" customHeight="1">
      <c r="R21778"/>
      <c r="S21778"/>
    </row>
    <row r="21779" spans="18:19" ht="15" customHeight="1">
      <c r="R21779"/>
      <c r="S21779"/>
    </row>
    <row r="21780" spans="18:19" ht="15" customHeight="1">
      <c r="R21780"/>
      <c r="S21780"/>
    </row>
    <row r="21781" spans="18:19" ht="15" customHeight="1">
      <c r="R21781"/>
      <c r="S21781"/>
    </row>
    <row r="21782" spans="18:19" ht="15" customHeight="1">
      <c r="R21782"/>
      <c r="S21782"/>
    </row>
    <row r="21783" spans="18:19" ht="15" customHeight="1">
      <c r="R21783"/>
      <c r="S21783"/>
    </row>
    <row r="21784" spans="18:19" ht="15" customHeight="1">
      <c r="R21784"/>
      <c r="S21784"/>
    </row>
    <row r="21785" spans="18:19" ht="15" customHeight="1">
      <c r="R21785"/>
      <c r="S21785"/>
    </row>
    <row r="21786" spans="18:19" ht="15" customHeight="1">
      <c r="R21786"/>
      <c r="S21786"/>
    </row>
    <row r="21787" spans="18:19" ht="15" customHeight="1">
      <c r="R21787"/>
      <c r="S21787"/>
    </row>
    <row r="21788" spans="18:19" ht="15" customHeight="1">
      <c r="R21788"/>
      <c r="S21788"/>
    </row>
    <row r="21789" spans="18:19" ht="15" customHeight="1">
      <c r="R21789"/>
      <c r="S21789"/>
    </row>
    <row r="21790" spans="18:19" ht="15" customHeight="1">
      <c r="R21790"/>
      <c r="S21790"/>
    </row>
    <row r="21791" spans="18:19" ht="15" customHeight="1">
      <c r="R21791"/>
      <c r="S21791"/>
    </row>
    <row r="21792" spans="18:19" ht="15" customHeight="1">
      <c r="R21792"/>
      <c r="S21792"/>
    </row>
    <row r="21793" spans="18:19" ht="15" customHeight="1">
      <c r="R21793"/>
      <c r="S21793"/>
    </row>
    <row r="21794" spans="18:19" ht="15" customHeight="1">
      <c r="R21794"/>
      <c r="S21794"/>
    </row>
    <row r="21795" spans="18:19" ht="15" customHeight="1">
      <c r="R21795"/>
      <c r="S21795"/>
    </row>
    <row r="21796" spans="18:19" ht="15" customHeight="1">
      <c r="R21796"/>
      <c r="S21796"/>
    </row>
    <row r="21797" spans="18:19" ht="15" customHeight="1">
      <c r="R21797"/>
      <c r="S21797"/>
    </row>
    <row r="21798" spans="18:19" ht="15" customHeight="1">
      <c r="R21798"/>
      <c r="S21798"/>
    </row>
    <row r="21799" spans="18:19" ht="15" customHeight="1">
      <c r="R21799"/>
      <c r="S21799"/>
    </row>
    <row r="21800" spans="18:19" ht="15" customHeight="1">
      <c r="R21800"/>
      <c r="S21800"/>
    </row>
    <row r="21801" spans="18:19" ht="15" customHeight="1">
      <c r="R21801"/>
      <c r="S21801"/>
    </row>
    <row r="21802" spans="18:19" ht="15" customHeight="1">
      <c r="R21802"/>
      <c r="S21802"/>
    </row>
    <row r="21803" spans="18:19" ht="15" customHeight="1">
      <c r="R21803"/>
      <c r="S21803"/>
    </row>
    <row r="21804" spans="18:19" ht="15" customHeight="1">
      <c r="R21804"/>
      <c r="S21804"/>
    </row>
    <row r="21805" spans="18:19" ht="15" customHeight="1">
      <c r="R21805"/>
      <c r="S21805"/>
    </row>
    <row r="21806" spans="18:19" ht="15" customHeight="1">
      <c r="R21806"/>
      <c r="S21806"/>
    </row>
    <row r="21807" spans="18:19" ht="15" customHeight="1">
      <c r="R21807"/>
      <c r="S21807"/>
    </row>
    <row r="21808" spans="18:19" ht="15" customHeight="1">
      <c r="R21808"/>
      <c r="S21808"/>
    </row>
    <row r="21809" spans="18:19" ht="15" customHeight="1">
      <c r="R21809"/>
      <c r="S21809"/>
    </row>
    <row r="21810" spans="18:19" ht="15" customHeight="1">
      <c r="R21810"/>
      <c r="S21810"/>
    </row>
    <row r="21811" spans="18:19" ht="15" customHeight="1">
      <c r="R21811"/>
      <c r="S21811"/>
    </row>
    <row r="21812" spans="18:19" ht="15" customHeight="1">
      <c r="R21812"/>
      <c r="S21812"/>
    </row>
    <row r="21813" spans="18:19" ht="15" customHeight="1">
      <c r="R21813"/>
      <c r="S21813"/>
    </row>
    <row r="21814" spans="18:19" ht="15" customHeight="1">
      <c r="R21814"/>
      <c r="S21814"/>
    </row>
    <row r="21815" spans="18:19" ht="15" customHeight="1">
      <c r="R21815"/>
      <c r="S21815"/>
    </row>
    <row r="21816" spans="18:19" ht="15" customHeight="1">
      <c r="R21816"/>
      <c r="S21816"/>
    </row>
    <row r="21817" spans="18:19" ht="15" customHeight="1">
      <c r="R21817"/>
      <c r="S21817"/>
    </row>
    <row r="21818" spans="18:19" ht="15" customHeight="1">
      <c r="R21818"/>
      <c r="S21818"/>
    </row>
    <row r="21819" spans="18:19" ht="15" customHeight="1">
      <c r="R21819"/>
      <c r="S21819"/>
    </row>
    <row r="21820" spans="18:19" ht="15" customHeight="1">
      <c r="R21820"/>
      <c r="S21820"/>
    </row>
    <row r="21821" spans="18:19" ht="15" customHeight="1">
      <c r="R21821"/>
      <c r="S21821"/>
    </row>
    <row r="21822" spans="18:19" ht="15" customHeight="1">
      <c r="R21822"/>
      <c r="S21822"/>
    </row>
    <row r="21823" spans="18:19" ht="15" customHeight="1">
      <c r="R21823"/>
      <c r="S21823"/>
    </row>
    <row r="21824" spans="18:19" ht="15" customHeight="1">
      <c r="R21824"/>
      <c r="S21824"/>
    </row>
    <row r="21825" spans="18:19" ht="15" customHeight="1">
      <c r="R21825"/>
      <c r="S21825"/>
    </row>
    <row r="21826" spans="18:19" ht="15" customHeight="1">
      <c r="R21826"/>
      <c r="S21826"/>
    </row>
    <row r="21827" spans="18:19" ht="15" customHeight="1">
      <c r="R21827"/>
      <c r="S21827"/>
    </row>
    <row r="21828" spans="18:19" ht="15" customHeight="1">
      <c r="R21828"/>
      <c r="S21828"/>
    </row>
    <row r="21829" spans="18:19" ht="15" customHeight="1">
      <c r="R21829"/>
      <c r="S21829"/>
    </row>
    <row r="21830" spans="18:19" ht="15" customHeight="1">
      <c r="R21830"/>
      <c r="S21830"/>
    </row>
    <row r="21831" spans="18:19" ht="15" customHeight="1">
      <c r="R21831"/>
      <c r="S21831"/>
    </row>
    <row r="21832" spans="18:19" ht="15" customHeight="1">
      <c r="R21832"/>
      <c r="S21832"/>
    </row>
    <row r="21833" spans="18:19" ht="15" customHeight="1">
      <c r="R21833"/>
      <c r="S21833"/>
    </row>
    <row r="21834" spans="18:19" ht="15" customHeight="1">
      <c r="R21834"/>
      <c r="S21834"/>
    </row>
    <row r="21835" spans="18:19" ht="15" customHeight="1">
      <c r="R21835"/>
      <c r="S21835"/>
    </row>
    <row r="21836" spans="18:19" ht="15" customHeight="1">
      <c r="R21836"/>
      <c r="S21836"/>
    </row>
    <row r="21837" spans="18:19" ht="15" customHeight="1">
      <c r="R21837"/>
      <c r="S21837"/>
    </row>
    <row r="21838" spans="18:19" ht="15" customHeight="1">
      <c r="R21838"/>
      <c r="S21838"/>
    </row>
    <row r="21839" spans="18:19" ht="15" customHeight="1">
      <c r="R21839"/>
      <c r="S21839"/>
    </row>
    <row r="21840" spans="18:19" ht="15" customHeight="1">
      <c r="R21840"/>
      <c r="S21840"/>
    </row>
    <row r="21841" spans="18:19" ht="15" customHeight="1">
      <c r="R21841"/>
      <c r="S21841"/>
    </row>
    <row r="21842" spans="18:19" ht="15" customHeight="1">
      <c r="R21842"/>
      <c r="S21842"/>
    </row>
    <row r="21843" spans="18:19" ht="15" customHeight="1">
      <c r="R21843"/>
      <c r="S21843"/>
    </row>
    <row r="21844" spans="18:19" ht="15" customHeight="1">
      <c r="R21844"/>
      <c r="S21844"/>
    </row>
    <row r="21845" spans="18:19" ht="15" customHeight="1">
      <c r="R21845"/>
      <c r="S21845"/>
    </row>
    <row r="21846" spans="18:19" ht="15" customHeight="1">
      <c r="R21846"/>
      <c r="S21846"/>
    </row>
    <row r="21847" spans="18:19" ht="15" customHeight="1">
      <c r="R21847"/>
      <c r="S21847"/>
    </row>
    <row r="21848" spans="18:19" ht="15" customHeight="1">
      <c r="R21848"/>
      <c r="S21848"/>
    </row>
    <row r="21849" spans="18:19" ht="15" customHeight="1">
      <c r="R21849"/>
      <c r="S21849"/>
    </row>
    <row r="21850" spans="18:19" ht="15" customHeight="1">
      <c r="R21850"/>
      <c r="S21850"/>
    </row>
    <row r="21851" spans="18:19" ht="15" customHeight="1">
      <c r="R21851"/>
      <c r="S21851"/>
    </row>
    <row r="21852" spans="18:19" ht="15" customHeight="1">
      <c r="R21852"/>
      <c r="S21852"/>
    </row>
    <row r="21853" spans="18:19" ht="15" customHeight="1">
      <c r="R21853"/>
      <c r="S21853"/>
    </row>
    <row r="21854" spans="18:19" ht="15" customHeight="1">
      <c r="R21854"/>
      <c r="S21854"/>
    </row>
    <row r="21855" spans="18:19" ht="15" customHeight="1">
      <c r="R21855"/>
      <c r="S21855"/>
    </row>
    <row r="21856" spans="18:19" ht="15" customHeight="1">
      <c r="R21856"/>
      <c r="S21856"/>
    </row>
    <row r="21857" spans="18:19" ht="15" customHeight="1">
      <c r="R21857"/>
      <c r="S21857"/>
    </row>
    <row r="21858" spans="18:19" ht="15" customHeight="1">
      <c r="R21858"/>
      <c r="S21858"/>
    </row>
    <row r="21859" spans="18:19" ht="15" customHeight="1">
      <c r="R21859"/>
      <c r="S21859"/>
    </row>
    <row r="21860" spans="18:19" ht="15" customHeight="1">
      <c r="R21860"/>
      <c r="S21860"/>
    </row>
    <row r="21861" spans="18:19" ht="15" customHeight="1">
      <c r="R21861"/>
      <c r="S21861"/>
    </row>
    <row r="21862" spans="18:19" ht="15" customHeight="1">
      <c r="R21862"/>
      <c r="S21862"/>
    </row>
    <row r="21863" spans="18:19" ht="15" customHeight="1">
      <c r="R21863"/>
      <c r="S21863"/>
    </row>
    <row r="21864" spans="18:19" ht="15" customHeight="1">
      <c r="R21864"/>
      <c r="S21864"/>
    </row>
    <row r="21865" spans="18:19" ht="15" customHeight="1">
      <c r="R21865"/>
      <c r="S21865"/>
    </row>
    <row r="21866" spans="18:19" ht="15" customHeight="1">
      <c r="R21866"/>
      <c r="S21866"/>
    </row>
    <row r="21867" spans="18:19" ht="15" customHeight="1">
      <c r="R21867"/>
      <c r="S21867"/>
    </row>
    <row r="21868" spans="18:19" ht="15" customHeight="1">
      <c r="R21868"/>
      <c r="S21868"/>
    </row>
    <row r="21869" spans="18:19" ht="15" customHeight="1">
      <c r="R21869"/>
      <c r="S21869"/>
    </row>
    <row r="21870" spans="18:19" ht="15" customHeight="1">
      <c r="R21870"/>
      <c r="S21870"/>
    </row>
    <row r="21871" spans="18:19" ht="15" customHeight="1">
      <c r="R21871"/>
      <c r="S21871"/>
    </row>
    <row r="21872" spans="18:19" ht="15" customHeight="1">
      <c r="R21872"/>
      <c r="S21872"/>
    </row>
    <row r="21873" spans="18:19" ht="15" customHeight="1">
      <c r="R21873"/>
      <c r="S21873"/>
    </row>
    <row r="21874" spans="18:19" ht="15" customHeight="1">
      <c r="R21874"/>
      <c r="S21874"/>
    </row>
    <row r="21875" spans="18:19" ht="15" customHeight="1">
      <c r="R21875"/>
      <c r="S21875"/>
    </row>
    <row r="21876" spans="18:19" ht="15" customHeight="1">
      <c r="R21876"/>
      <c r="S21876"/>
    </row>
    <row r="21877" spans="18:19" ht="15" customHeight="1">
      <c r="R21877"/>
      <c r="S21877"/>
    </row>
    <row r="21878" spans="18:19" ht="15" customHeight="1">
      <c r="R21878"/>
      <c r="S21878"/>
    </row>
    <row r="21879" spans="18:19" ht="15" customHeight="1">
      <c r="R21879"/>
      <c r="S21879"/>
    </row>
    <row r="21880" spans="18:19" ht="15" customHeight="1">
      <c r="R21880"/>
      <c r="S21880"/>
    </row>
    <row r="21881" spans="18:19" ht="15" customHeight="1">
      <c r="R21881"/>
      <c r="S21881"/>
    </row>
    <row r="21882" spans="18:19" ht="15" customHeight="1">
      <c r="R21882"/>
      <c r="S21882"/>
    </row>
    <row r="21883" spans="18:19" ht="15" customHeight="1">
      <c r="R21883"/>
      <c r="S21883"/>
    </row>
    <row r="21884" spans="18:19" ht="15" customHeight="1">
      <c r="R21884"/>
      <c r="S21884"/>
    </row>
    <row r="21885" spans="18:19" ht="15" customHeight="1">
      <c r="R21885"/>
      <c r="S21885"/>
    </row>
    <row r="21886" spans="18:19" ht="15" customHeight="1">
      <c r="R21886"/>
      <c r="S21886"/>
    </row>
    <row r="21887" spans="18:19" ht="15" customHeight="1">
      <c r="R21887"/>
      <c r="S21887"/>
    </row>
    <row r="21888" spans="18:19" ht="15" customHeight="1">
      <c r="R21888"/>
      <c r="S21888"/>
    </row>
    <row r="21889" spans="18:19" ht="15" customHeight="1">
      <c r="R21889"/>
      <c r="S21889"/>
    </row>
    <row r="21890" spans="18:19" ht="15" customHeight="1">
      <c r="R21890"/>
      <c r="S21890"/>
    </row>
    <row r="21891" spans="18:19" ht="15" customHeight="1">
      <c r="R21891"/>
      <c r="S21891"/>
    </row>
    <row r="21892" spans="18:19" ht="15" customHeight="1">
      <c r="R21892"/>
      <c r="S21892"/>
    </row>
    <row r="21893" spans="18:19" ht="15" customHeight="1">
      <c r="R21893"/>
      <c r="S21893"/>
    </row>
    <row r="21894" spans="18:19" ht="15" customHeight="1">
      <c r="R21894"/>
      <c r="S21894"/>
    </row>
    <row r="21895" spans="18:19" ht="15" customHeight="1">
      <c r="R21895"/>
      <c r="S21895"/>
    </row>
    <row r="21896" spans="18:19" ht="15" customHeight="1">
      <c r="R21896"/>
      <c r="S21896"/>
    </row>
    <row r="21897" spans="18:19" ht="15" customHeight="1">
      <c r="R21897"/>
      <c r="S21897"/>
    </row>
    <row r="21898" spans="18:19" ht="15" customHeight="1">
      <c r="R21898"/>
      <c r="S21898"/>
    </row>
    <row r="21899" spans="18:19" ht="15" customHeight="1">
      <c r="R21899"/>
      <c r="S21899"/>
    </row>
    <row r="21900" spans="18:19" ht="15" customHeight="1">
      <c r="R21900"/>
      <c r="S21900"/>
    </row>
    <row r="21901" spans="18:19" ht="15" customHeight="1">
      <c r="R21901"/>
      <c r="S21901"/>
    </row>
    <row r="21902" spans="18:19" ht="15" customHeight="1">
      <c r="R21902"/>
      <c r="S21902"/>
    </row>
    <row r="21903" spans="18:19" ht="15" customHeight="1">
      <c r="R21903"/>
      <c r="S21903"/>
    </row>
    <row r="21904" spans="18:19" ht="15" customHeight="1">
      <c r="R21904"/>
      <c r="S21904"/>
    </row>
    <row r="21905" spans="18:19" ht="15" customHeight="1">
      <c r="R21905"/>
      <c r="S21905"/>
    </row>
    <row r="21906" spans="18:19" ht="15" customHeight="1">
      <c r="R21906"/>
      <c r="S21906"/>
    </row>
    <row r="21907" spans="18:19" ht="15" customHeight="1">
      <c r="R21907"/>
      <c r="S21907"/>
    </row>
    <row r="21908" spans="18:19" ht="15" customHeight="1">
      <c r="R21908"/>
      <c r="S21908"/>
    </row>
    <row r="21909" spans="18:19" ht="15" customHeight="1">
      <c r="R21909"/>
      <c r="S21909"/>
    </row>
    <row r="21910" spans="18:19" ht="15" customHeight="1">
      <c r="R21910"/>
      <c r="S21910"/>
    </row>
    <row r="21911" spans="18:19" ht="15" customHeight="1">
      <c r="R21911"/>
      <c r="S21911"/>
    </row>
    <row r="21912" spans="18:19" ht="15" customHeight="1">
      <c r="R21912"/>
      <c r="S21912"/>
    </row>
    <row r="21913" spans="18:19" ht="15" customHeight="1">
      <c r="R21913"/>
      <c r="S21913"/>
    </row>
    <row r="21914" spans="18:19" ht="15" customHeight="1">
      <c r="R21914"/>
      <c r="S21914"/>
    </row>
    <row r="21915" spans="18:19" ht="15" customHeight="1">
      <c r="R21915"/>
      <c r="S21915"/>
    </row>
    <row r="21916" spans="18:19" ht="15" customHeight="1">
      <c r="R21916"/>
      <c r="S21916"/>
    </row>
    <row r="21917" spans="18:19" ht="15" customHeight="1">
      <c r="R21917"/>
      <c r="S21917"/>
    </row>
    <row r="21918" spans="18:19" ht="15" customHeight="1">
      <c r="R21918"/>
      <c r="S21918"/>
    </row>
    <row r="21919" spans="18:19" ht="15" customHeight="1">
      <c r="R21919"/>
      <c r="S21919"/>
    </row>
    <row r="21920" spans="18:19" ht="15" customHeight="1">
      <c r="R21920"/>
      <c r="S21920"/>
    </row>
    <row r="21921" spans="18:19" ht="15" customHeight="1">
      <c r="R21921"/>
      <c r="S21921"/>
    </row>
    <row r="21922" spans="18:19" ht="15" customHeight="1">
      <c r="R21922"/>
      <c r="S21922"/>
    </row>
    <row r="21923" spans="18:19" ht="15" customHeight="1">
      <c r="R21923"/>
      <c r="S21923"/>
    </row>
    <row r="21924" spans="18:19" ht="15" customHeight="1">
      <c r="R21924"/>
      <c r="S21924"/>
    </row>
    <row r="21925" spans="18:19" ht="15" customHeight="1">
      <c r="R21925"/>
      <c r="S21925"/>
    </row>
    <row r="21926" spans="18:19" ht="15" customHeight="1">
      <c r="R21926"/>
      <c r="S21926"/>
    </row>
    <row r="21927" spans="18:19" ht="15" customHeight="1">
      <c r="R21927"/>
      <c r="S21927"/>
    </row>
    <row r="21928" spans="18:19" ht="15" customHeight="1">
      <c r="R21928"/>
      <c r="S21928"/>
    </row>
    <row r="21929" spans="18:19" ht="15" customHeight="1">
      <c r="R21929"/>
      <c r="S21929"/>
    </row>
    <row r="21930" spans="18:19" ht="15" customHeight="1">
      <c r="R21930"/>
      <c r="S21930"/>
    </row>
    <row r="21931" spans="18:19" ht="15" customHeight="1">
      <c r="R21931"/>
      <c r="S21931"/>
    </row>
    <row r="21932" spans="18:19" ht="15" customHeight="1">
      <c r="R21932"/>
      <c r="S21932"/>
    </row>
    <row r="21933" spans="18:19" ht="15" customHeight="1">
      <c r="R21933"/>
      <c r="S21933"/>
    </row>
    <row r="21934" spans="18:19" ht="15" customHeight="1">
      <c r="R21934"/>
      <c r="S21934"/>
    </row>
    <row r="21935" spans="18:19" ht="15" customHeight="1">
      <c r="R21935"/>
      <c r="S21935"/>
    </row>
    <row r="21936" spans="18:19" ht="15" customHeight="1">
      <c r="R21936"/>
      <c r="S21936"/>
    </row>
    <row r="21937" spans="18:19" ht="15" customHeight="1">
      <c r="R21937"/>
      <c r="S21937"/>
    </row>
    <row r="21938" spans="18:19" ht="15" customHeight="1">
      <c r="R21938"/>
      <c r="S21938"/>
    </row>
    <row r="21939" spans="18:19" ht="15" customHeight="1">
      <c r="R21939"/>
      <c r="S21939"/>
    </row>
    <row r="21940" spans="18:19" ht="15" customHeight="1">
      <c r="R21940"/>
      <c r="S21940"/>
    </row>
    <row r="21941" spans="18:19" ht="15" customHeight="1">
      <c r="R21941"/>
      <c r="S21941"/>
    </row>
    <row r="21942" spans="18:19" ht="15" customHeight="1">
      <c r="R21942"/>
      <c r="S21942"/>
    </row>
    <row r="21943" spans="18:19" ht="15" customHeight="1">
      <c r="R21943"/>
      <c r="S21943"/>
    </row>
    <row r="21944" spans="18:19" ht="15" customHeight="1">
      <c r="R21944"/>
      <c r="S21944"/>
    </row>
    <row r="21945" spans="18:19" ht="15" customHeight="1">
      <c r="R21945"/>
      <c r="S21945"/>
    </row>
    <row r="21946" spans="18:19" ht="15" customHeight="1">
      <c r="R21946"/>
      <c r="S21946"/>
    </row>
    <row r="21947" spans="18:19" ht="15" customHeight="1">
      <c r="R21947"/>
      <c r="S21947"/>
    </row>
    <row r="21948" spans="18:19" ht="15" customHeight="1">
      <c r="R21948"/>
      <c r="S21948"/>
    </row>
    <row r="21949" spans="18:19" ht="15" customHeight="1">
      <c r="R21949"/>
      <c r="S21949"/>
    </row>
    <row r="21950" spans="18:19" ht="15" customHeight="1">
      <c r="R21950"/>
      <c r="S21950"/>
    </row>
    <row r="21951" spans="18:19" ht="15" customHeight="1">
      <c r="R21951"/>
      <c r="S21951"/>
    </row>
    <row r="21952" spans="18:19" ht="15" customHeight="1">
      <c r="R21952"/>
      <c r="S21952"/>
    </row>
    <row r="21953" spans="18:19" ht="15" customHeight="1">
      <c r="R21953"/>
      <c r="S21953"/>
    </row>
    <row r="21954" spans="18:19" ht="15" customHeight="1">
      <c r="R21954"/>
      <c r="S21954"/>
    </row>
    <row r="21955" spans="18:19" ht="15" customHeight="1">
      <c r="R21955"/>
      <c r="S21955"/>
    </row>
    <row r="21956" spans="18:19" ht="15" customHeight="1">
      <c r="R21956"/>
      <c r="S21956"/>
    </row>
    <row r="21957" spans="18:19" ht="15" customHeight="1">
      <c r="R21957"/>
      <c r="S21957"/>
    </row>
    <row r="21958" spans="18:19" ht="15" customHeight="1">
      <c r="R21958"/>
      <c r="S21958"/>
    </row>
    <row r="21959" spans="18:19" ht="15" customHeight="1">
      <c r="R21959"/>
      <c r="S21959"/>
    </row>
    <row r="21960" spans="18:19" ht="15" customHeight="1">
      <c r="R21960"/>
      <c r="S21960"/>
    </row>
    <row r="21961" spans="18:19" ht="15" customHeight="1">
      <c r="R21961"/>
      <c r="S21961"/>
    </row>
    <row r="21962" spans="18:19" ht="15" customHeight="1">
      <c r="R21962"/>
      <c r="S21962"/>
    </row>
    <row r="21963" spans="18:19" ht="15" customHeight="1">
      <c r="R21963"/>
      <c r="S21963"/>
    </row>
    <row r="21964" spans="18:19" ht="15" customHeight="1">
      <c r="R21964"/>
      <c r="S21964"/>
    </row>
    <row r="21965" spans="18:19" ht="15" customHeight="1">
      <c r="R21965"/>
      <c r="S21965"/>
    </row>
    <row r="21966" spans="18:19" ht="15" customHeight="1">
      <c r="R21966"/>
      <c r="S21966"/>
    </row>
    <row r="21967" spans="18:19" ht="15" customHeight="1">
      <c r="R21967"/>
      <c r="S21967"/>
    </row>
    <row r="21968" spans="18:19" ht="15" customHeight="1">
      <c r="R21968"/>
      <c r="S21968"/>
    </row>
    <row r="21969" spans="18:19" ht="15" customHeight="1">
      <c r="R21969"/>
      <c r="S21969"/>
    </row>
    <row r="21970" spans="18:19" ht="15" customHeight="1">
      <c r="R21970"/>
      <c r="S21970"/>
    </row>
    <row r="21971" spans="18:19" ht="15" customHeight="1">
      <c r="R21971"/>
      <c r="S21971"/>
    </row>
    <row r="21972" spans="18:19" ht="15" customHeight="1">
      <c r="R21972"/>
      <c r="S21972"/>
    </row>
    <row r="21973" spans="18:19" ht="15" customHeight="1">
      <c r="R21973"/>
      <c r="S21973"/>
    </row>
    <row r="21974" spans="18:19" ht="15" customHeight="1">
      <c r="R21974"/>
      <c r="S21974"/>
    </row>
    <row r="21975" spans="18:19" ht="15" customHeight="1">
      <c r="R21975"/>
      <c r="S21975"/>
    </row>
    <row r="21976" spans="18:19" ht="15" customHeight="1">
      <c r="R21976"/>
      <c r="S21976"/>
    </row>
    <row r="21977" spans="18:19" ht="15" customHeight="1">
      <c r="R21977"/>
      <c r="S21977"/>
    </row>
    <row r="21978" spans="18:19" ht="15" customHeight="1">
      <c r="R21978"/>
      <c r="S21978"/>
    </row>
    <row r="21979" spans="18:19" ht="15" customHeight="1">
      <c r="R21979"/>
      <c r="S21979"/>
    </row>
    <row r="21980" spans="18:19" ht="15" customHeight="1">
      <c r="R21980"/>
      <c r="S21980"/>
    </row>
    <row r="21981" spans="18:19" ht="15" customHeight="1">
      <c r="R21981"/>
      <c r="S21981"/>
    </row>
    <row r="21982" spans="18:19" ht="15" customHeight="1">
      <c r="R21982"/>
      <c r="S21982"/>
    </row>
    <row r="21983" spans="18:19" ht="15" customHeight="1">
      <c r="R21983"/>
      <c r="S21983"/>
    </row>
    <row r="21984" spans="18:19" ht="15" customHeight="1">
      <c r="R21984"/>
      <c r="S21984"/>
    </row>
    <row r="21985" spans="18:19" ht="15" customHeight="1">
      <c r="R21985"/>
      <c r="S21985"/>
    </row>
    <row r="21986" spans="18:19" ht="15" customHeight="1">
      <c r="R21986"/>
      <c r="S21986"/>
    </row>
    <row r="21987" spans="18:19" ht="15" customHeight="1">
      <c r="R21987"/>
      <c r="S21987"/>
    </row>
    <row r="21988" spans="18:19" ht="15" customHeight="1">
      <c r="R21988"/>
      <c r="S21988"/>
    </row>
    <row r="21989" spans="18:19" ht="15" customHeight="1">
      <c r="R21989"/>
      <c r="S21989"/>
    </row>
    <row r="21990" spans="18:19" ht="15" customHeight="1">
      <c r="R21990"/>
      <c r="S21990"/>
    </row>
    <row r="21991" spans="18:19" ht="15" customHeight="1">
      <c r="R21991"/>
      <c r="S21991"/>
    </row>
    <row r="21992" spans="18:19" ht="15" customHeight="1">
      <c r="R21992"/>
      <c r="S21992"/>
    </row>
    <row r="21993" spans="18:19" ht="15" customHeight="1">
      <c r="R21993"/>
      <c r="S21993"/>
    </row>
    <row r="21994" spans="18:19" ht="15" customHeight="1">
      <c r="R21994"/>
      <c r="S21994"/>
    </row>
    <row r="21995" spans="18:19" ht="15" customHeight="1">
      <c r="R21995"/>
      <c r="S21995"/>
    </row>
    <row r="21996" spans="18:19" ht="15" customHeight="1">
      <c r="R21996"/>
      <c r="S21996"/>
    </row>
    <row r="21997" spans="18:19" ht="15" customHeight="1">
      <c r="R21997"/>
      <c r="S21997"/>
    </row>
    <row r="21998" spans="18:19" ht="15" customHeight="1">
      <c r="R21998"/>
      <c r="S21998"/>
    </row>
    <row r="21999" spans="18:19" ht="15" customHeight="1">
      <c r="R21999"/>
      <c r="S21999"/>
    </row>
    <row r="22000" spans="18:19" ht="15" customHeight="1">
      <c r="R22000"/>
      <c r="S22000"/>
    </row>
    <row r="22001" spans="18:19" ht="15" customHeight="1">
      <c r="R22001"/>
      <c r="S22001"/>
    </row>
    <row r="22002" spans="18:19" ht="15" customHeight="1">
      <c r="R22002"/>
      <c r="S22002"/>
    </row>
    <row r="22003" spans="18:19" ht="15" customHeight="1">
      <c r="R22003"/>
      <c r="S22003"/>
    </row>
    <row r="22004" spans="18:19" ht="15" customHeight="1">
      <c r="R22004"/>
      <c r="S22004"/>
    </row>
    <row r="22005" spans="18:19" ht="15" customHeight="1">
      <c r="R22005"/>
      <c r="S22005"/>
    </row>
    <row r="22006" spans="18:19" ht="15" customHeight="1">
      <c r="R22006"/>
      <c r="S22006"/>
    </row>
    <row r="22007" spans="18:19" ht="15" customHeight="1">
      <c r="R22007"/>
      <c r="S22007"/>
    </row>
    <row r="22008" spans="18:19" ht="15" customHeight="1">
      <c r="R22008"/>
      <c r="S22008"/>
    </row>
    <row r="22009" spans="18:19" ht="15" customHeight="1">
      <c r="R22009"/>
      <c r="S22009"/>
    </row>
    <row r="22010" spans="18:19" ht="15" customHeight="1">
      <c r="R22010"/>
      <c r="S22010"/>
    </row>
    <row r="22011" spans="18:19" ht="15" customHeight="1">
      <c r="R22011"/>
      <c r="S22011"/>
    </row>
    <row r="22012" spans="18:19" ht="15" customHeight="1">
      <c r="R22012"/>
      <c r="S22012"/>
    </row>
    <row r="22013" spans="18:19" ht="15" customHeight="1">
      <c r="R22013"/>
      <c r="S22013"/>
    </row>
    <row r="22014" spans="18:19" ht="15" customHeight="1">
      <c r="R22014"/>
      <c r="S22014"/>
    </row>
    <row r="22015" spans="18:19" ht="15" customHeight="1">
      <c r="R22015"/>
      <c r="S22015"/>
    </row>
    <row r="22016" spans="18:19" ht="15" customHeight="1">
      <c r="R22016"/>
      <c r="S22016"/>
    </row>
    <row r="22017" spans="18:19" ht="15" customHeight="1">
      <c r="R22017"/>
      <c r="S22017"/>
    </row>
    <row r="22018" spans="18:19" ht="15" customHeight="1">
      <c r="R22018"/>
      <c r="S22018"/>
    </row>
    <row r="22019" spans="18:19" ht="15" customHeight="1">
      <c r="R22019"/>
      <c r="S22019"/>
    </row>
    <row r="22020" spans="18:19" ht="15" customHeight="1">
      <c r="R22020"/>
      <c r="S22020"/>
    </row>
    <row r="22021" spans="18:19" ht="15" customHeight="1">
      <c r="R22021"/>
      <c r="S22021"/>
    </row>
    <row r="22022" spans="18:19" ht="15" customHeight="1">
      <c r="R22022"/>
      <c r="S22022"/>
    </row>
    <row r="22023" spans="18:19" ht="15" customHeight="1">
      <c r="R22023"/>
      <c r="S22023"/>
    </row>
    <row r="22024" spans="18:19" ht="15" customHeight="1">
      <c r="R22024"/>
      <c r="S22024"/>
    </row>
    <row r="22025" spans="18:19" ht="15" customHeight="1">
      <c r="R22025"/>
      <c r="S22025"/>
    </row>
    <row r="22026" spans="18:19" ht="15" customHeight="1">
      <c r="R22026"/>
      <c r="S22026"/>
    </row>
    <row r="22027" spans="18:19" ht="15" customHeight="1">
      <c r="R22027"/>
      <c r="S22027"/>
    </row>
    <row r="22028" spans="18:19" ht="15" customHeight="1">
      <c r="R22028"/>
      <c r="S22028"/>
    </row>
    <row r="22029" spans="18:19" ht="15" customHeight="1">
      <c r="R22029"/>
      <c r="S22029"/>
    </row>
    <row r="22030" spans="18:19" ht="15" customHeight="1">
      <c r="R22030"/>
      <c r="S22030"/>
    </row>
    <row r="22031" spans="18:19" ht="15" customHeight="1">
      <c r="R22031"/>
      <c r="S22031"/>
    </row>
    <row r="22032" spans="18:19" ht="15" customHeight="1">
      <c r="R22032"/>
      <c r="S22032"/>
    </row>
    <row r="22033" spans="18:19" ht="15" customHeight="1">
      <c r="R22033"/>
      <c r="S22033"/>
    </row>
    <row r="22034" spans="18:19" ht="15" customHeight="1">
      <c r="R22034"/>
      <c r="S22034"/>
    </row>
    <row r="22035" spans="18:19" ht="15" customHeight="1">
      <c r="R22035"/>
      <c r="S22035"/>
    </row>
    <row r="22036" spans="18:19" ht="15" customHeight="1">
      <c r="R22036"/>
      <c r="S22036"/>
    </row>
    <row r="22037" spans="18:19" ht="15" customHeight="1">
      <c r="R22037"/>
      <c r="S22037"/>
    </row>
    <row r="22038" spans="18:19" ht="15" customHeight="1">
      <c r="R22038"/>
      <c r="S22038"/>
    </row>
    <row r="22039" spans="18:19" ht="15" customHeight="1">
      <c r="R22039"/>
      <c r="S22039"/>
    </row>
    <row r="22040" spans="18:19" ht="15" customHeight="1">
      <c r="R22040"/>
      <c r="S22040"/>
    </row>
    <row r="22041" spans="18:19" ht="15" customHeight="1">
      <c r="R22041"/>
      <c r="S22041"/>
    </row>
    <row r="22042" spans="18:19" ht="15" customHeight="1">
      <c r="R22042"/>
      <c r="S22042"/>
    </row>
    <row r="22043" spans="18:19" ht="15" customHeight="1">
      <c r="R22043"/>
      <c r="S22043"/>
    </row>
    <row r="22044" spans="18:19" ht="15" customHeight="1">
      <c r="R22044"/>
      <c r="S22044"/>
    </row>
    <row r="22045" spans="18:19" ht="15" customHeight="1">
      <c r="R22045"/>
      <c r="S22045"/>
    </row>
    <row r="22046" spans="18:19" ht="15" customHeight="1">
      <c r="R22046"/>
      <c r="S22046"/>
    </row>
    <row r="22047" spans="18:19" ht="15" customHeight="1">
      <c r="R22047"/>
      <c r="S22047"/>
    </row>
    <row r="22048" spans="18:19" ht="15" customHeight="1">
      <c r="R22048"/>
      <c r="S22048"/>
    </row>
    <row r="22049" spans="18:19" ht="15" customHeight="1">
      <c r="R22049"/>
      <c r="S22049"/>
    </row>
    <row r="22050" spans="18:19" ht="15" customHeight="1">
      <c r="R22050"/>
      <c r="S22050"/>
    </row>
    <row r="22051" spans="18:19" ht="15" customHeight="1">
      <c r="R22051"/>
      <c r="S22051"/>
    </row>
    <row r="22052" spans="18:19" ht="15" customHeight="1">
      <c r="R22052"/>
      <c r="S22052"/>
    </row>
    <row r="22053" spans="18:19" ht="15" customHeight="1">
      <c r="R22053"/>
      <c r="S22053"/>
    </row>
    <row r="22054" spans="18:19" ht="15" customHeight="1">
      <c r="R22054"/>
      <c r="S22054"/>
    </row>
    <row r="22055" spans="18:19" ht="15" customHeight="1">
      <c r="R22055"/>
      <c r="S22055"/>
    </row>
    <row r="22056" spans="18:19" ht="15" customHeight="1">
      <c r="R22056"/>
      <c r="S22056"/>
    </row>
    <row r="22057" spans="18:19" ht="15" customHeight="1">
      <c r="R22057"/>
      <c r="S22057"/>
    </row>
    <row r="22058" spans="18:19" ht="15" customHeight="1">
      <c r="R22058"/>
      <c r="S22058"/>
    </row>
    <row r="22059" spans="18:19" ht="15" customHeight="1">
      <c r="R22059"/>
      <c r="S22059"/>
    </row>
    <row r="22060" spans="18:19" ht="15" customHeight="1">
      <c r="R22060"/>
      <c r="S22060"/>
    </row>
    <row r="22061" spans="18:19" ht="15" customHeight="1">
      <c r="R22061"/>
      <c r="S22061"/>
    </row>
    <row r="22062" spans="18:19" ht="15" customHeight="1">
      <c r="R22062"/>
      <c r="S22062"/>
    </row>
    <row r="22063" spans="18:19" ht="15" customHeight="1">
      <c r="R22063"/>
      <c r="S22063"/>
    </row>
    <row r="22064" spans="18:19" ht="15" customHeight="1">
      <c r="R22064"/>
      <c r="S22064"/>
    </row>
    <row r="22065" spans="18:19" ht="15" customHeight="1">
      <c r="R22065"/>
      <c r="S22065"/>
    </row>
    <row r="22066" spans="18:19" ht="15" customHeight="1">
      <c r="R22066"/>
      <c r="S22066"/>
    </row>
    <row r="22067" spans="18:19" ht="15" customHeight="1">
      <c r="R22067"/>
      <c r="S22067"/>
    </row>
    <row r="22068" spans="18:19" ht="15" customHeight="1">
      <c r="R22068"/>
      <c r="S22068"/>
    </row>
    <row r="22069" spans="18:19" ht="15" customHeight="1">
      <c r="R22069"/>
      <c r="S22069"/>
    </row>
    <row r="22070" spans="18:19" ht="15" customHeight="1">
      <c r="R22070"/>
      <c r="S22070"/>
    </row>
    <row r="22071" spans="18:19" ht="15" customHeight="1">
      <c r="R22071"/>
      <c r="S22071"/>
    </row>
    <row r="22072" spans="18:19" ht="15" customHeight="1">
      <c r="R22072"/>
      <c r="S22072"/>
    </row>
    <row r="22073" spans="18:19" ht="15" customHeight="1">
      <c r="R22073"/>
      <c r="S22073"/>
    </row>
    <row r="22074" spans="18:19" ht="15" customHeight="1">
      <c r="R22074"/>
      <c r="S22074"/>
    </row>
    <row r="22075" spans="18:19" ht="15" customHeight="1">
      <c r="R22075"/>
      <c r="S22075"/>
    </row>
    <row r="22076" spans="18:19" ht="15" customHeight="1">
      <c r="R22076"/>
      <c r="S22076"/>
    </row>
    <row r="22077" spans="18:19" ht="15" customHeight="1">
      <c r="R22077"/>
      <c r="S22077"/>
    </row>
    <row r="22078" spans="18:19" ht="15" customHeight="1">
      <c r="R22078"/>
      <c r="S22078"/>
    </row>
    <row r="22079" spans="18:19" ht="15" customHeight="1">
      <c r="R22079"/>
      <c r="S22079"/>
    </row>
    <row r="22080" spans="18:19" ht="15" customHeight="1">
      <c r="R22080"/>
      <c r="S22080"/>
    </row>
    <row r="22081" spans="18:19" ht="15" customHeight="1">
      <c r="R22081"/>
      <c r="S22081"/>
    </row>
    <row r="22082" spans="18:19" ht="15" customHeight="1">
      <c r="R22082"/>
      <c r="S22082"/>
    </row>
    <row r="22083" spans="18:19" ht="15" customHeight="1">
      <c r="R22083"/>
      <c r="S22083"/>
    </row>
    <row r="22084" spans="18:19" ht="15" customHeight="1">
      <c r="R22084"/>
      <c r="S22084"/>
    </row>
    <row r="22085" spans="18:19" ht="15" customHeight="1">
      <c r="R22085"/>
      <c r="S22085"/>
    </row>
    <row r="22086" spans="18:19" ht="15" customHeight="1">
      <c r="R22086"/>
      <c r="S22086"/>
    </row>
    <row r="22087" spans="18:19" ht="15" customHeight="1">
      <c r="R22087"/>
      <c r="S22087"/>
    </row>
    <row r="22088" spans="18:19" ht="15" customHeight="1">
      <c r="R22088"/>
      <c r="S22088"/>
    </row>
    <row r="22089" spans="18:19" ht="15" customHeight="1">
      <c r="R22089"/>
      <c r="S22089"/>
    </row>
    <row r="22090" spans="18:19" ht="15" customHeight="1">
      <c r="R22090"/>
      <c r="S22090"/>
    </row>
    <row r="22091" spans="18:19" ht="15" customHeight="1">
      <c r="R22091"/>
      <c r="S22091"/>
    </row>
    <row r="22092" spans="18:19" ht="15" customHeight="1">
      <c r="R22092"/>
      <c r="S22092"/>
    </row>
    <row r="22093" spans="18:19" ht="15" customHeight="1">
      <c r="R22093"/>
      <c r="S22093"/>
    </row>
    <row r="22094" spans="18:19" ht="15" customHeight="1">
      <c r="R22094"/>
      <c r="S22094"/>
    </row>
    <row r="22095" spans="18:19" ht="15" customHeight="1">
      <c r="R22095"/>
      <c r="S22095"/>
    </row>
    <row r="22096" spans="18:19" ht="15" customHeight="1">
      <c r="R22096"/>
      <c r="S22096"/>
    </row>
    <row r="22097" spans="18:19" ht="15" customHeight="1">
      <c r="R22097"/>
      <c r="S22097"/>
    </row>
    <row r="22098" spans="18:19" ht="15" customHeight="1">
      <c r="R22098"/>
      <c r="S22098"/>
    </row>
    <row r="22099" spans="18:19" ht="15" customHeight="1">
      <c r="R22099"/>
      <c r="S22099"/>
    </row>
    <row r="22100" spans="18:19" ht="15" customHeight="1">
      <c r="R22100"/>
      <c r="S22100"/>
    </row>
    <row r="22101" spans="18:19" ht="15" customHeight="1">
      <c r="R22101"/>
      <c r="S22101"/>
    </row>
    <row r="22102" spans="18:19" ht="15" customHeight="1">
      <c r="R22102"/>
      <c r="S22102"/>
    </row>
    <row r="22103" spans="18:19" ht="15" customHeight="1">
      <c r="R22103"/>
      <c r="S22103"/>
    </row>
    <row r="22104" spans="18:19" ht="15" customHeight="1">
      <c r="R22104"/>
      <c r="S22104"/>
    </row>
    <row r="22105" spans="18:19" ht="15" customHeight="1">
      <c r="R22105"/>
      <c r="S22105"/>
    </row>
    <row r="22106" spans="18:19" ht="15" customHeight="1">
      <c r="R22106"/>
      <c r="S22106"/>
    </row>
    <row r="22107" spans="18:19" ht="15" customHeight="1">
      <c r="R22107"/>
      <c r="S22107"/>
    </row>
    <row r="22108" spans="18:19" ht="15" customHeight="1">
      <c r="R22108"/>
      <c r="S22108"/>
    </row>
    <row r="22109" spans="18:19" ht="15" customHeight="1">
      <c r="R22109"/>
      <c r="S22109"/>
    </row>
    <row r="22110" spans="18:19" ht="15" customHeight="1">
      <c r="R22110"/>
      <c r="S22110"/>
    </row>
    <row r="22111" spans="18:19" ht="15" customHeight="1">
      <c r="R22111"/>
      <c r="S22111"/>
    </row>
    <row r="22112" spans="18:19" ht="15" customHeight="1">
      <c r="R22112"/>
      <c r="S22112"/>
    </row>
    <row r="22113" spans="18:19" ht="15" customHeight="1">
      <c r="R22113"/>
      <c r="S22113"/>
    </row>
    <row r="22114" spans="18:19" ht="15" customHeight="1">
      <c r="R22114"/>
      <c r="S22114"/>
    </row>
    <row r="22115" spans="18:19" ht="15" customHeight="1">
      <c r="R22115"/>
      <c r="S22115"/>
    </row>
    <row r="22116" spans="18:19" ht="15" customHeight="1">
      <c r="R22116"/>
      <c r="S22116"/>
    </row>
    <row r="22117" spans="18:19" ht="15" customHeight="1">
      <c r="R22117"/>
      <c r="S22117"/>
    </row>
    <row r="22118" spans="18:19" ht="15" customHeight="1">
      <c r="R22118"/>
      <c r="S22118"/>
    </row>
    <row r="22119" spans="18:19" ht="15" customHeight="1">
      <c r="R22119"/>
      <c r="S22119"/>
    </row>
    <row r="22120" spans="18:19" ht="15" customHeight="1">
      <c r="R22120"/>
      <c r="S22120"/>
    </row>
    <row r="22121" spans="18:19" ht="15" customHeight="1">
      <c r="R22121"/>
      <c r="S22121"/>
    </row>
    <row r="22122" spans="18:19" ht="15" customHeight="1">
      <c r="R22122"/>
      <c r="S22122"/>
    </row>
    <row r="22123" spans="18:19" ht="15" customHeight="1">
      <c r="R22123"/>
      <c r="S22123"/>
    </row>
    <row r="22124" spans="18:19" ht="15" customHeight="1">
      <c r="R22124"/>
      <c r="S22124"/>
    </row>
    <row r="22125" spans="18:19" ht="15" customHeight="1">
      <c r="R22125"/>
      <c r="S22125"/>
    </row>
    <row r="22126" spans="18:19" ht="15" customHeight="1">
      <c r="R22126"/>
      <c r="S22126"/>
    </row>
    <row r="22127" spans="18:19" ht="15" customHeight="1">
      <c r="R22127"/>
      <c r="S22127"/>
    </row>
    <row r="22128" spans="18:19" ht="15" customHeight="1">
      <c r="R22128"/>
      <c r="S22128"/>
    </row>
    <row r="22129" spans="18:19" ht="15" customHeight="1">
      <c r="R22129"/>
      <c r="S22129"/>
    </row>
    <row r="22130" spans="18:19" ht="15" customHeight="1">
      <c r="R22130"/>
      <c r="S22130"/>
    </row>
    <row r="22131" spans="18:19" ht="15" customHeight="1">
      <c r="R22131"/>
      <c r="S22131"/>
    </row>
    <row r="22132" spans="18:19" ht="15" customHeight="1">
      <c r="R22132"/>
      <c r="S22132"/>
    </row>
    <row r="22133" spans="18:19" ht="15" customHeight="1">
      <c r="R22133"/>
      <c r="S22133"/>
    </row>
    <row r="22134" spans="18:19" ht="15" customHeight="1">
      <c r="R22134"/>
      <c r="S22134"/>
    </row>
    <row r="22135" spans="18:19" ht="15" customHeight="1">
      <c r="R22135"/>
      <c r="S22135"/>
    </row>
    <row r="22136" spans="18:19" ht="15" customHeight="1">
      <c r="R22136"/>
      <c r="S22136"/>
    </row>
    <row r="22137" spans="18:19" ht="15" customHeight="1">
      <c r="R22137"/>
      <c r="S22137"/>
    </row>
    <row r="22138" spans="18:19" ht="15" customHeight="1">
      <c r="R22138"/>
      <c r="S22138"/>
    </row>
    <row r="22139" spans="18:19" ht="15" customHeight="1">
      <c r="R22139"/>
      <c r="S22139"/>
    </row>
    <row r="22140" spans="18:19" ht="15" customHeight="1">
      <c r="R22140"/>
      <c r="S22140"/>
    </row>
    <row r="22141" spans="18:19" ht="15" customHeight="1">
      <c r="R22141"/>
      <c r="S22141"/>
    </row>
    <row r="22142" spans="18:19" ht="15" customHeight="1">
      <c r="R22142"/>
      <c r="S22142"/>
    </row>
    <row r="22143" spans="18:19" ht="15" customHeight="1">
      <c r="R22143"/>
      <c r="S22143"/>
    </row>
    <row r="22144" spans="18:19" ht="15" customHeight="1">
      <c r="R22144"/>
      <c r="S22144"/>
    </row>
    <row r="22145" spans="18:19" ht="15" customHeight="1">
      <c r="R22145"/>
      <c r="S22145"/>
    </row>
    <row r="22146" spans="18:19" ht="15" customHeight="1">
      <c r="R22146"/>
      <c r="S22146"/>
    </row>
    <row r="22147" spans="18:19" ht="15" customHeight="1">
      <c r="R22147"/>
      <c r="S22147"/>
    </row>
    <row r="22148" spans="18:19" ht="15" customHeight="1">
      <c r="R22148"/>
      <c r="S22148"/>
    </row>
    <row r="22149" spans="18:19" ht="15" customHeight="1">
      <c r="R22149"/>
      <c r="S22149"/>
    </row>
    <row r="22150" spans="18:19" ht="15" customHeight="1">
      <c r="R22150"/>
      <c r="S22150"/>
    </row>
    <row r="22151" spans="18:19" ht="15" customHeight="1">
      <c r="R22151"/>
      <c r="S22151"/>
    </row>
    <row r="22152" spans="18:19" ht="15" customHeight="1">
      <c r="R22152"/>
      <c r="S22152"/>
    </row>
    <row r="22153" spans="18:19" ht="15" customHeight="1">
      <c r="R22153"/>
      <c r="S22153"/>
    </row>
    <row r="22154" spans="18:19" ht="15" customHeight="1">
      <c r="R22154"/>
      <c r="S22154"/>
    </row>
    <row r="22155" spans="18:19" ht="15" customHeight="1">
      <c r="R22155"/>
      <c r="S22155"/>
    </row>
    <row r="22156" spans="18:19" ht="15" customHeight="1">
      <c r="R22156"/>
      <c r="S22156"/>
    </row>
    <row r="22157" spans="18:19" ht="15" customHeight="1">
      <c r="R22157"/>
      <c r="S22157"/>
    </row>
    <row r="22158" spans="18:19" ht="15" customHeight="1">
      <c r="R22158"/>
      <c r="S22158"/>
    </row>
    <row r="22159" spans="18:19" ht="15" customHeight="1">
      <c r="R22159"/>
      <c r="S22159"/>
    </row>
    <row r="22160" spans="18:19" ht="15" customHeight="1">
      <c r="R22160"/>
      <c r="S22160"/>
    </row>
    <row r="22161" spans="18:19" ht="15" customHeight="1">
      <c r="R22161"/>
      <c r="S22161"/>
    </row>
    <row r="22162" spans="18:19" ht="15" customHeight="1">
      <c r="R22162"/>
      <c r="S22162"/>
    </row>
    <row r="22163" spans="18:19" ht="15" customHeight="1">
      <c r="R22163"/>
      <c r="S22163"/>
    </row>
    <row r="22164" spans="18:19" ht="15" customHeight="1">
      <c r="R22164"/>
      <c r="S22164"/>
    </row>
    <row r="22165" spans="18:19" ht="15" customHeight="1">
      <c r="R22165"/>
      <c r="S22165"/>
    </row>
    <row r="22166" spans="18:19" ht="15" customHeight="1">
      <c r="R22166"/>
      <c r="S22166"/>
    </row>
    <row r="22167" spans="18:19" ht="15" customHeight="1">
      <c r="R22167"/>
      <c r="S22167"/>
    </row>
    <row r="22168" spans="18:19" ht="15" customHeight="1">
      <c r="R22168"/>
      <c r="S22168"/>
    </row>
    <row r="22169" spans="18:19" ht="15" customHeight="1">
      <c r="R22169"/>
      <c r="S22169"/>
    </row>
    <row r="22170" spans="18:19" ht="15" customHeight="1">
      <c r="R22170"/>
      <c r="S22170"/>
    </row>
    <row r="22171" spans="18:19" ht="15" customHeight="1">
      <c r="R22171"/>
      <c r="S22171"/>
    </row>
    <row r="22172" spans="18:19" ht="15" customHeight="1">
      <c r="R22172"/>
      <c r="S22172"/>
    </row>
    <row r="22173" spans="18:19" ht="15" customHeight="1">
      <c r="R22173"/>
      <c r="S22173"/>
    </row>
    <row r="22174" spans="18:19" ht="15" customHeight="1">
      <c r="R22174"/>
      <c r="S22174"/>
    </row>
    <row r="22175" spans="18:19" ht="15" customHeight="1">
      <c r="R22175"/>
      <c r="S22175"/>
    </row>
    <row r="22176" spans="18:19" ht="15" customHeight="1">
      <c r="R22176"/>
      <c r="S22176"/>
    </row>
    <row r="22177" spans="18:19" ht="15" customHeight="1">
      <c r="R22177"/>
      <c r="S22177"/>
    </row>
    <row r="22178" spans="18:19" ht="15" customHeight="1">
      <c r="R22178"/>
      <c r="S22178"/>
    </row>
    <row r="22179" spans="18:19" ht="15" customHeight="1">
      <c r="R22179"/>
      <c r="S22179"/>
    </row>
    <row r="22180" spans="18:19" ht="15" customHeight="1">
      <c r="R22180"/>
      <c r="S22180"/>
    </row>
    <row r="22181" spans="18:19" ht="15" customHeight="1">
      <c r="R22181"/>
      <c r="S22181"/>
    </row>
    <row r="22182" spans="18:19" ht="15" customHeight="1">
      <c r="R22182"/>
      <c r="S22182"/>
    </row>
    <row r="22183" spans="18:19" ht="15" customHeight="1">
      <c r="R22183"/>
      <c r="S22183"/>
    </row>
    <row r="22184" spans="18:19" ht="15" customHeight="1">
      <c r="R22184"/>
      <c r="S22184"/>
    </row>
    <row r="22185" spans="18:19" ht="15" customHeight="1">
      <c r="R22185"/>
      <c r="S22185"/>
    </row>
    <row r="22186" spans="18:19" ht="15" customHeight="1">
      <c r="R22186"/>
      <c r="S22186"/>
    </row>
    <row r="22187" spans="18:19" ht="15" customHeight="1">
      <c r="R22187"/>
      <c r="S22187"/>
    </row>
    <row r="22188" spans="18:19" ht="15" customHeight="1">
      <c r="R22188"/>
      <c r="S22188"/>
    </row>
    <row r="22189" spans="18:19" ht="15" customHeight="1">
      <c r="R22189"/>
      <c r="S22189"/>
    </row>
    <row r="22190" spans="18:19" ht="15" customHeight="1">
      <c r="R22190"/>
      <c r="S22190"/>
    </row>
    <row r="22191" spans="18:19" ht="15" customHeight="1">
      <c r="R22191"/>
      <c r="S22191"/>
    </row>
    <row r="22192" spans="18:19" ht="15" customHeight="1">
      <c r="R22192"/>
      <c r="S22192"/>
    </row>
    <row r="22193" spans="18:19" ht="15" customHeight="1">
      <c r="R22193"/>
      <c r="S22193"/>
    </row>
    <row r="22194" spans="18:19" ht="15" customHeight="1">
      <c r="R22194"/>
      <c r="S22194"/>
    </row>
    <row r="22195" spans="18:19" ht="15" customHeight="1">
      <c r="R22195"/>
      <c r="S22195"/>
    </row>
    <row r="22196" spans="18:19" ht="15" customHeight="1">
      <c r="R22196"/>
      <c r="S22196"/>
    </row>
    <row r="22197" spans="18:19" ht="15" customHeight="1">
      <c r="R22197"/>
      <c r="S22197"/>
    </row>
    <row r="22198" spans="18:19" ht="15" customHeight="1">
      <c r="R22198"/>
      <c r="S22198"/>
    </row>
    <row r="22199" spans="18:19" ht="15" customHeight="1">
      <c r="R22199"/>
      <c r="S22199"/>
    </row>
    <row r="22200" spans="18:19" ht="15" customHeight="1">
      <c r="R22200"/>
      <c r="S22200"/>
    </row>
    <row r="22201" spans="18:19" ht="15" customHeight="1">
      <c r="R22201"/>
      <c r="S22201"/>
    </row>
    <row r="22202" spans="18:19" ht="15" customHeight="1">
      <c r="R22202"/>
      <c r="S22202"/>
    </row>
    <row r="22203" spans="18:19" ht="15" customHeight="1">
      <c r="R22203"/>
      <c r="S22203"/>
    </row>
    <row r="22204" spans="18:19" ht="15" customHeight="1">
      <c r="R22204"/>
      <c r="S22204"/>
    </row>
    <row r="22205" spans="18:19" ht="15" customHeight="1">
      <c r="R22205"/>
      <c r="S22205"/>
    </row>
    <row r="22206" spans="18:19" ht="15" customHeight="1">
      <c r="R22206"/>
      <c r="S22206"/>
    </row>
    <row r="22207" spans="18:19" ht="15" customHeight="1">
      <c r="R22207"/>
      <c r="S22207"/>
    </row>
    <row r="22208" spans="18:19" ht="15" customHeight="1">
      <c r="R22208"/>
      <c r="S22208"/>
    </row>
    <row r="22209" spans="18:19" ht="15" customHeight="1">
      <c r="R22209"/>
      <c r="S22209"/>
    </row>
    <row r="22210" spans="18:19" ht="15" customHeight="1">
      <c r="R22210"/>
      <c r="S22210"/>
    </row>
    <row r="22211" spans="18:19" ht="15" customHeight="1">
      <c r="R22211"/>
      <c r="S22211"/>
    </row>
    <row r="22212" spans="18:19" ht="15" customHeight="1">
      <c r="R22212"/>
      <c r="S22212"/>
    </row>
    <row r="22213" spans="18:19" ht="15" customHeight="1">
      <c r="R22213"/>
      <c r="S22213"/>
    </row>
    <row r="22214" spans="18:19" ht="15" customHeight="1">
      <c r="R22214"/>
      <c r="S22214"/>
    </row>
    <row r="22215" spans="18:19" ht="15" customHeight="1">
      <c r="R22215"/>
      <c r="S22215"/>
    </row>
    <row r="22216" spans="18:19" ht="15" customHeight="1">
      <c r="R22216"/>
      <c r="S22216"/>
    </row>
    <row r="22217" spans="18:19" ht="15" customHeight="1">
      <c r="R22217"/>
      <c r="S22217"/>
    </row>
    <row r="22218" spans="18:19" ht="15" customHeight="1">
      <c r="R22218"/>
      <c r="S22218"/>
    </row>
    <row r="22219" spans="18:19" ht="15" customHeight="1">
      <c r="R22219"/>
      <c r="S22219"/>
    </row>
    <row r="22220" spans="18:19" ht="15" customHeight="1">
      <c r="R22220"/>
      <c r="S22220"/>
    </row>
    <row r="22221" spans="18:19" ht="15" customHeight="1">
      <c r="R22221"/>
      <c r="S22221"/>
    </row>
    <row r="22222" spans="18:19" ht="15" customHeight="1">
      <c r="R22222"/>
      <c r="S22222"/>
    </row>
    <row r="22223" spans="18:19" ht="15" customHeight="1">
      <c r="R22223"/>
      <c r="S22223"/>
    </row>
    <row r="22224" spans="18:19" ht="15" customHeight="1">
      <c r="R22224"/>
      <c r="S22224"/>
    </row>
    <row r="22225" spans="18:19" ht="15" customHeight="1">
      <c r="R22225"/>
      <c r="S22225"/>
    </row>
    <row r="22226" spans="18:19" ht="15" customHeight="1">
      <c r="R22226"/>
      <c r="S22226"/>
    </row>
    <row r="22227" spans="18:19" ht="15" customHeight="1">
      <c r="R22227"/>
      <c r="S22227"/>
    </row>
    <row r="22228" spans="18:19" ht="15" customHeight="1">
      <c r="R22228"/>
      <c r="S22228"/>
    </row>
    <row r="22229" spans="18:19" ht="15" customHeight="1">
      <c r="R22229"/>
      <c r="S22229"/>
    </row>
    <row r="22230" spans="18:19" ht="15" customHeight="1">
      <c r="R22230"/>
      <c r="S22230"/>
    </row>
    <row r="22231" spans="18:19" ht="15" customHeight="1">
      <c r="R22231"/>
      <c r="S22231"/>
    </row>
    <row r="22232" spans="18:19" ht="15" customHeight="1">
      <c r="R22232"/>
      <c r="S22232"/>
    </row>
    <row r="22233" spans="18:19" ht="15" customHeight="1">
      <c r="R22233"/>
      <c r="S22233"/>
    </row>
    <row r="22234" spans="18:19" ht="15" customHeight="1">
      <c r="R22234"/>
      <c r="S22234"/>
    </row>
    <row r="22235" spans="18:19" ht="15" customHeight="1">
      <c r="R22235"/>
      <c r="S22235"/>
    </row>
    <row r="22236" spans="18:19" ht="15" customHeight="1">
      <c r="R22236"/>
      <c r="S22236"/>
    </row>
    <row r="22237" spans="18:19" ht="15" customHeight="1">
      <c r="R22237"/>
      <c r="S22237"/>
    </row>
    <row r="22238" spans="18:19" ht="15" customHeight="1">
      <c r="R22238"/>
      <c r="S22238"/>
    </row>
    <row r="22239" spans="18:19" ht="15" customHeight="1">
      <c r="R22239"/>
      <c r="S22239"/>
    </row>
    <row r="22240" spans="18:19" ht="15" customHeight="1">
      <c r="R22240"/>
      <c r="S22240"/>
    </row>
    <row r="22241" spans="18:19" ht="15" customHeight="1">
      <c r="R22241"/>
      <c r="S22241"/>
    </row>
    <row r="22242" spans="18:19" ht="15" customHeight="1">
      <c r="R22242"/>
      <c r="S22242"/>
    </row>
    <row r="22243" spans="18:19" ht="15" customHeight="1">
      <c r="R22243"/>
      <c r="S22243"/>
    </row>
    <row r="22244" spans="18:19" ht="15" customHeight="1">
      <c r="R22244"/>
      <c r="S22244"/>
    </row>
    <row r="22245" spans="18:19" ht="15" customHeight="1">
      <c r="R22245"/>
      <c r="S22245"/>
    </row>
    <row r="22246" spans="18:19" ht="15" customHeight="1">
      <c r="R22246"/>
      <c r="S22246"/>
    </row>
    <row r="22247" spans="18:19" ht="15" customHeight="1">
      <c r="R22247"/>
      <c r="S22247"/>
    </row>
    <row r="22248" spans="18:19" ht="15" customHeight="1">
      <c r="R22248"/>
      <c r="S22248"/>
    </row>
    <row r="22249" spans="18:19" ht="15" customHeight="1">
      <c r="R22249"/>
      <c r="S22249"/>
    </row>
    <row r="22250" spans="18:19" ht="15" customHeight="1">
      <c r="R22250"/>
      <c r="S22250"/>
    </row>
    <row r="22251" spans="18:19" ht="15" customHeight="1">
      <c r="R22251"/>
      <c r="S22251"/>
    </row>
    <row r="22252" spans="18:19" ht="15" customHeight="1">
      <c r="R22252"/>
      <c r="S22252"/>
    </row>
    <row r="22253" spans="18:19" ht="15" customHeight="1">
      <c r="R22253"/>
      <c r="S22253"/>
    </row>
    <row r="22254" spans="18:19" ht="15" customHeight="1">
      <c r="R22254"/>
      <c r="S22254"/>
    </row>
    <row r="22255" spans="18:19" ht="15" customHeight="1">
      <c r="R22255"/>
      <c r="S22255"/>
    </row>
    <row r="22256" spans="18:19" ht="15" customHeight="1">
      <c r="R22256"/>
      <c r="S22256"/>
    </row>
    <row r="22257" spans="18:19" ht="15" customHeight="1">
      <c r="R22257"/>
      <c r="S22257"/>
    </row>
    <row r="22258" spans="18:19" ht="15" customHeight="1">
      <c r="R22258"/>
      <c r="S22258"/>
    </row>
    <row r="22259" spans="18:19" ht="15" customHeight="1">
      <c r="R22259"/>
      <c r="S22259"/>
    </row>
    <row r="22260" spans="18:19" ht="15" customHeight="1">
      <c r="R22260"/>
      <c r="S22260"/>
    </row>
    <row r="22261" spans="18:19" ht="15" customHeight="1">
      <c r="R22261"/>
      <c r="S22261"/>
    </row>
    <row r="22262" spans="18:19" ht="15" customHeight="1">
      <c r="R22262"/>
      <c r="S22262"/>
    </row>
    <row r="22263" spans="18:19" ht="15" customHeight="1">
      <c r="R22263"/>
      <c r="S22263"/>
    </row>
    <row r="22264" spans="18:19" ht="15" customHeight="1">
      <c r="R22264"/>
      <c r="S22264"/>
    </row>
    <row r="22265" spans="18:19" ht="15" customHeight="1">
      <c r="R22265"/>
      <c r="S22265"/>
    </row>
    <row r="22266" spans="18:19" ht="15" customHeight="1">
      <c r="R22266"/>
      <c r="S22266"/>
    </row>
    <row r="22267" spans="18:19" ht="15" customHeight="1">
      <c r="R22267"/>
      <c r="S22267"/>
    </row>
    <row r="22268" spans="18:19" ht="15" customHeight="1">
      <c r="R22268"/>
      <c r="S22268"/>
    </row>
    <row r="22269" spans="18:19" ht="15" customHeight="1">
      <c r="R22269"/>
      <c r="S22269"/>
    </row>
    <row r="22270" spans="18:19" ht="15" customHeight="1">
      <c r="R22270"/>
      <c r="S22270"/>
    </row>
    <row r="22271" spans="18:19" ht="15" customHeight="1">
      <c r="R22271"/>
      <c r="S22271"/>
    </row>
    <row r="22272" spans="18:19" ht="15" customHeight="1">
      <c r="R22272"/>
      <c r="S22272"/>
    </row>
    <row r="22273" spans="18:19" ht="15" customHeight="1">
      <c r="R22273"/>
      <c r="S22273"/>
    </row>
    <row r="22274" spans="18:19" ht="15" customHeight="1">
      <c r="R22274"/>
      <c r="S22274"/>
    </row>
    <row r="22275" spans="18:19" ht="15" customHeight="1">
      <c r="R22275"/>
      <c r="S22275"/>
    </row>
    <row r="22276" spans="18:19" ht="15" customHeight="1">
      <c r="R22276"/>
      <c r="S22276"/>
    </row>
    <row r="22277" spans="18:19" ht="15" customHeight="1">
      <c r="R22277"/>
      <c r="S22277"/>
    </row>
    <row r="22278" spans="18:19" ht="15" customHeight="1">
      <c r="R22278"/>
      <c r="S22278"/>
    </row>
    <row r="22279" spans="18:19" ht="15" customHeight="1">
      <c r="R22279"/>
      <c r="S22279"/>
    </row>
    <row r="22280" spans="18:19" ht="15" customHeight="1">
      <c r="R22280"/>
      <c r="S22280"/>
    </row>
    <row r="22281" spans="18:19" ht="15" customHeight="1">
      <c r="R22281"/>
      <c r="S22281"/>
    </row>
    <row r="22282" spans="18:19" ht="15" customHeight="1">
      <c r="R22282"/>
      <c r="S22282"/>
    </row>
    <row r="22283" spans="18:19" ht="15" customHeight="1">
      <c r="R22283"/>
      <c r="S22283"/>
    </row>
    <row r="22284" spans="18:19" ht="15" customHeight="1">
      <c r="R22284"/>
      <c r="S22284"/>
    </row>
    <row r="22285" spans="18:19" ht="15" customHeight="1">
      <c r="R22285"/>
      <c r="S22285"/>
    </row>
    <row r="22286" spans="18:19" ht="15" customHeight="1">
      <c r="R22286"/>
      <c r="S22286"/>
    </row>
    <row r="22287" spans="18:19" ht="15" customHeight="1">
      <c r="R22287"/>
      <c r="S22287"/>
    </row>
    <row r="22288" spans="18:19" ht="15" customHeight="1">
      <c r="R22288"/>
      <c r="S22288"/>
    </row>
    <row r="22289" spans="18:19" ht="15" customHeight="1">
      <c r="R22289"/>
      <c r="S22289"/>
    </row>
    <row r="22290" spans="18:19" ht="15" customHeight="1">
      <c r="R22290"/>
      <c r="S22290"/>
    </row>
    <row r="22291" spans="18:19" ht="15" customHeight="1">
      <c r="R22291"/>
      <c r="S22291"/>
    </row>
    <row r="22292" spans="18:19" ht="15" customHeight="1">
      <c r="R22292"/>
      <c r="S22292"/>
    </row>
    <row r="22293" spans="18:19" ht="15" customHeight="1">
      <c r="R22293"/>
      <c r="S22293"/>
    </row>
    <row r="22294" spans="18:19" ht="15" customHeight="1">
      <c r="R22294"/>
      <c r="S22294"/>
    </row>
    <row r="22295" spans="18:19" ht="15" customHeight="1">
      <c r="R22295"/>
      <c r="S22295"/>
    </row>
    <row r="22296" spans="18:19" ht="15" customHeight="1">
      <c r="R22296"/>
      <c r="S22296"/>
    </row>
    <row r="22297" spans="18:19" ht="15" customHeight="1">
      <c r="R22297"/>
      <c r="S22297"/>
    </row>
    <row r="22298" spans="18:19" ht="15" customHeight="1">
      <c r="R22298"/>
      <c r="S22298"/>
    </row>
    <row r="22299" spans="18:19" ht="15" customHeight="1">
      <c r="R22299"/>
      <c r="S22299"/>
    </row>
    <row r="22300" spans="18:19" ht="15" customHeight="1">
      <c r="R22300"/>
      <c r="S22300"/>
    </row>
    <row r="22301" spans="18:19" ht="15" customHeight="1">
      <c r="R22301"/>
      <c r="S22301"/>
    </row>
    <row r="22302" spans="18:19" ht="15" customHeight="1">
      <c r="R22302"/>
      <c r="S22302"/>
    </row>
    <row r="22303" spans="18:19" ht="15" customHeight="1">
      <c r="R22303"/>
      <c r="S22303"/>
    </row>
    <row r="22304" spans="18:19" ht="15" customHeight="1">
      <c r="R22304"/>
      <c r="S22304"/>
    </row>
    <row r="22305" spans="18:19" ht="15" customHeight="1">
      <c r="R22305"/>
      <c r="S22305"/>
    </row>
    <row r="22306" spans="18:19" ht="15" customHeight="1">
      <c r="R22306"/>
      <c r="S22306"/>
    </row>
    <row r="22307" spans="18:19" ht="15" customHeight="1">
      <c r="R22307"/>
      <c r="S22307"/>
    </row>
    <row r="22308" spans="18:19" ht="15" customHeight="1">
      <c r="R22308"/>
      <c r="S22308"/>
    </row>
    <row r="22309" spans="18:19" ht="15" customHeight="1">
      <c r="R22309"/>
      <c r="S22309"/>
    </row>
    <row r="22310" spans="18:19" ht="15" customHeight="1">
      <c r="R22310"/>
      <c r="S22310"/>
    </row>
    <row r="22311" spans="18:19" ht="15" customHeight="1">
      <c r="R22311"/>
      <c r="S22311"/>
    </row>
    <row r="22312" spans="18:19" ht="15" customHeight="1">
      <c r="R22312"/>
      <c r="S22312"/>
    </row>
    <row r="22313" spans="18:19" ht="15" customHeight="1">
      <c r="R22313"/>
      <c r="S22313"/>
    </row>
    <row r="22314" spans="18:19" ht="15" customHeight="1">
      <c r="R22314"/>
      <c r="S22314"/>
    </row>
    <row r="22315" spans="18:19" ht="15" customHeight="1">
      <c r="R22315"/>
      <c r="S22315"/>
    </row>
    <row r="22316" spans="18:19" ht="15" customHeight="1">
      <c r="R22316"/>
      <c r="S22316"/>
    </row>
    <row r="22317" spans="18:19" ht="15" customHeight="1">
      <c r="R22317"/>
      <c r="S22317"/>
    </row>
    <row r="22318" spans="18:19" ht="15" customHeight="1">
      <c r="R22318"/>
      <c r="S22318"/>
    </row>
    <row r="22319" spans="18:19" ht="15" customHeight="1">
      <c r="R22319"/>
      <c r="S22319"/>
    </row>
    <row r="22320" spans="18:19" ht="15" customHeight="1">
      <c r="R22320"/>
      <c r="S22320"/>
    </row>
    <row r="22321" spans="18:19" ht="15" customHeight="1">
      <c r="R22321"/>
      <c r="S22321"/>
    </row>
    <row r="22322" spans="18:19" ht="15" customHeight="1">
      <c r="R22322"/>
      <c r="S22322"/>
    </row>
    <row r="22323" spans="18:19" ht="15" customHeight="1">
      <c r="R22323"/>
      <c r="S22323"/>
    </row>
    <row r="22324" spans="18:19" ht="15" customHeight="1">
      <c r="R22324"/>
      <c r="S22324"/>
    </row>
    <row r="22325" spans="18:19" ht="15" customHeight="1">
      <c r="R22325"/>
      <c r="S22325"/>
    </row>
    <row r="22326" spans="18:19" ht="15" customHeight="1">
      <c r="R22326"/>
      <c r="S22326"/>
    </row>
    <row r="22327" spans="18:19" ht="15" customHeight="1">
      <c r="R22327"/>
      <c r="S22327"/>
    </row>
    <row r="22328" spans="18:19" ht="15" customHeight="1">
      <c r="R22328"/>
      <c r="S22328"/>
    </row>
    <row r="22329" spans="18:19" ht="15" customHeight="1">
      <c r="R22329"/>
      <c r="S22329"/>
    </row>
    <row r="22330" spans="18:19" ht="15" customHeight="1">
      <c r="R22330"/>
      <c r="S22330"/>
    </row>
    <row r="22331" spans="18:19" ht="15" customHeight="1">
      <c r="R22331"/>
      <c r="S22331"/>
    </row>
    <row r="22332" spans="18:19" ht="15" customHeight="1">
      <c r="R22332"/>
      <c r="S22332"/>
    </row>
    <row r="22333" spans="18:19" ht="15" customHeight="1">
      <c r="R22333"/>
      <c r="S22333"/>
    </row>
    <row r="22334" spans="18:19" ht="15" customHeight="1">
      <c r="R22334"/>
      <c r="S22334"/>
    </row>
    <row r="22335" spans="18:19" ht="15" customHeight="1">
      <c r="R22335"/>
      <c r="S22335"/>
    </row>
    <row r="22336" spans="18:19" ht="15" customHeight="1">
      <c r="R22336"/>
      <c r="S22336"/>
    </row>
    <row r="22337" spans="18:19" ht="15" customHeight="1">
      <c r="R22337"/>
      <c r="S22337"/>
    </row>
    <row r="22338" spans="18:19" ht="15" customHeight="1">
      <c r="R22338"/>
      <c r="S22338"/>
    </row>
    <row r="22339" spans="18:19" ht="15" customHeight="1">
      <c r="R22339"/>
      <c r="S22339"/>
    </row>
    <row r="22340" spans="18:19" ht="15" customHeight="1">
      <c r="R22340"/>
      <c r="S22340"/>
    </row>
    <row r="22341" spans="18:19" ht="15" customHeight="1">
      <c r="R22341"/>
      <c r="S22341"/>
    </row>
    <row r="22342" spans="18:19" ht="15" customHeight="1">
      <c r="R22342"/>
      <c r="S22342"/>
    </row>
    <row r="22343" spans="18:19" ht="15" customHeight="1">
      <c r="R22343"/>
      <c r="S22343"/>
    </row>
    <row r="22344" spans="18:19" ht="15" customHeight="1">
      <c r="R22344"/>
      <c r="S22344"/>
    </row>
    <row r="22345" spans="18:19" ht="15" customHeight="1">
      <c r="R22345"/>
      <c r="S22345"/>
    </row>
    <row r="22346" spans="18:19" ht="15" customHeight="1">
      <c r="R22346"/>
      <c r="S22346"/>
    </row>
    <row r="22347" spans="18:19" ht="15" customHeight="1">
      <c r="R22347"/>
      <c r="S22347"/>
    </row>
    <row r="22348" spans="18:19" ht="15" customHeight="1">
      <c r="R22348"/>
      <c r="S22348"/>
    </row>
    <row r="22349" spans="18:19" ht="15" customHeight="1">
      <c r="R22349"/>
      <c r="S22349"/>
    </row>
    <row r="22350" spans="18:19" ht="15" customHeight="1">
      <c r="R22350"/>
      <c r="S22350"/>
    </row>
    <row r="22351" spans="18:19" ht="15" customHeight="1">
      <c r="R22351"/>
      <c r="S22351"/>
    </row>
    <row r="22352" spans="18:19" ht="15" customHeight="1">
      <c r="R22352"/>
      <c r="S22352"/>
    </row>
    <row r="22353" spans="18:19" ht="15" customHeight="1">
      <c r="R22353"/>
      <c r="S22353"/>
    </row>
    <row r="22354" spans="18:19" ht="15" customHeight="1">
      <c r="R22354"/>
      <c r="S22354"/>
    </row>
    <row r="22355" spans="18:19" ht="15" customHeight="1">
      <c r="R22355"/>
      <c r="S22355"/>
    </row>
    <row r="22356" spans="18:19" ht="15" customHeight="1">
      <c r="R22356"/>
      <c r="S22356"/>
    </row>
    <row r="22357" spans="18:19" ht="15" customHeight="1">
      <c r="R22357"/>
      <c r="S22357"/>
    </row>
    <row r="22358" spans="18:19" ht="15" customHeight="1">
      <c r="R22358"/>
      <c r="S22358"/>
    </row>
    <row r="22359" spans="18:19" ht="15" customHeight="1">
      <c r="R22359"/>
      <c r="S22359"/>
    </row>
    <row r="22360" spans="18:19" ht="15" customHeight="1">
      <c r="R22360"/>
      <c r="S22360"/>
    </row>
    <row r="22361" spans="18:19" ht="15" customHeight="1">
      <c r="R22361"/>
      <c r="S22361"/>
    </row>
    <row r="22362" spans="18:19" ht="15" customHeight="1">
      <c r="R22362"/>
      <c r="S22362"/>
    </row>
    <row r="22363" spans="18:19" ht="15" customHeight="1">
      <c r="R22363"/>
      <c r="S22363"/>
    </row>
    <row r="22364" spans="18:19" ht="15" customHeight="1">
      <c r="R22364"/>
      <c r="S22364"/>
    </row>
    <row r="22365" spans="18:19" ht="15" customHeight="1">
      <c r="R22365"/>
      <c r="S22365"/>
    </row>
    <row r="22366" spans="18:19" ht="15" customHeight="1">
      <c r="R22366"/>
      <c r="S22366"/>
    </row>
    <row r="22367" spans="18:19" ht="15" customHeight="1">
      <c r="R22367"/>
      <c r="S22367"/>
    </row>
    <row r="22368" spans="18:19" ht="15" customHeight="1">
      <c r="R22368"/>
      <c r="S22368"/>
    </row>
    <row r="22369" spans="18:19" ht="15" customHeight="1">
      <c r="R22369"/>
      <c r="S22369"/>
    </row>
    <row r="22370" spans="18:19" ht="15" customHeight="1">
      <c r="R22370"/>
      <c r="S22370"/>
    </row>
    <row r="22371" spans="18:19" ht="15" customHeight="1">
      <c r="R22371"/>
      <c r="S22371"/>
    </row>
    <row r="22372" spans="18:19" ht="15" customHeight="1">
      <c r="R22372"/>
      <c r="S22372"/>
    </row>
    <row r="22373" spans="18:19" ht="15" customHeight="1">
      <c r="R22373"/>
      <c r="S22373"/>
    </row>
    <row r="22374" spans="18:19" ht="15" customHeight="1">
      <c r="R22374"/>
      <c r="S22374"/>
    </row>
    <row r="22375" spans="18:19" ht="15" customHeight="1">
      <c r="R22375"/>
      <c r="S22375"/>
    </row>
    <row r="22376" spans="18:19" ht="15" customHeight="1">
      <c r="R22376"/>
      <c r="S22376"/>
    </row>
    <row r="22377" spans="18:19" ht="15" customHeight="1">
      <c r="R22377"/>
      <c r="S22377"/>
    </row>
    <row r="22378" spans="18:19" ht="15" customHeight="1">
      <c r="R22378"/>
      <c r="S22378"/>
    </row>
    <row r="22379" spans="18:19" ht="15" customHeight="1">
      <c r="R22379"/>
      <c r="S22379"/>
    </row>
    <row r="22380" spans="18:19" ht="15" customHeight="1">
      <c r="R22380"/>
      <c r="S22380"/>
    </row>
    <row r="22381" spans="18:19" ht="15" customHeight="1">
      <c r="R22381"/>
      <c r="S22381"/>
    </row>
    <row r="22382" spans="18:19" ht="15" customHeight="1">
      <c r="R22382"/>
      <c r="S22382"/>
    </row>
    <row r="22383" spans="18:19" ht="15" customHeight="1">
      <c r="R22383"/>
      <c r="S22383"/>
    </row>
    <row r="22384" spans="18:19" ht="15" customHeight="1">
      <c r="R22384"/>
      <c r="S22384"/>
    </row>
    <row r="22385" spans="18:19" ht="15" customHeight="1">
      <c r="R22385"/>
      <c r="S22385"/>
    </row>
    <row r="22386" spans="18:19" ht="15" customHeight="1">
      <c r="R22386"/>
      <c r="S22386"/>
    </row>
    <row r="22387" spans="18:19" ht="15" customHeight="1">
      <c r="R22387"/>
      <c r="S22387"/>
    </row>
    <row r="22388" spans="18:19" ht="15" customHeight="1">
      <c r="R22388"/>
      <c r="S22388"/>
    </row>
    <row r="22389" spans="18:19" ht="15" customHeight="1">
      <c r="R22389"/>
      <c r="S22389"/>
    </row>
    <row r="22390" spans="18:19" ht="15" customHeight="1">
      <c r="R22390"/>
      <c r="S22390"/>
    </row>
    <row r="22391" spans="18:19" ht="15" customHeight="1">
      <c r="R22391"/>
      <c r="S22391"/>
    </row>
    <row r="22392" spans="18:19" ht="15" customHeight="1">
      <c r="R22392"/>
      <c r="S22392"/>
    </row>
    <row r="22393" spans="18:19" ht="15" customHeight="1">
      <c r="R22393"/>
      <c r="S22393"/>
    </row>
    <row r="22394" spans="18:19" ht="15" customHeight="1">
      <c r="R22394"/>
      <c r="S22394"/>
    </row>
    <row r="22395" spans="18:19" ht="15" customHeight="1">
      <c r="R22395"/>
      <c r="S22395"/>
    </row>
    <row r="22396" spans="18:19" ht="15" customHeight="1">
      <c r="R22396"/>
      <c r="S22396"/>
    </row>
    <row r="22397" spans="18:19" ht="15" customHeight="1">
      <c r="R22397"/>
      <c r="S22397"/>
    </row>
    <row r="22398" spans="18:19" ht="15" customHeight="1">
      <c r="R22398"/>
      <c r="S22398"/>
    </row>
    <row r="22399" spans="18:19" ht="15" customHeight="1">
      <c r="R22399"/>
      <c r="S22399"/>
    </row>
    <row r="22400" spans="18:19" ht="15" customHeight="1">
      <c r="R22400"/>
      <c r="S22400"/>
    </row>
    <row r="22401" spans="18:19" ht="15" customHeight="1">
      <c r="R22401"/>
      <c r="S22401"/>
    </row>
    <row r="22402" spans="18:19" ht="15" customHeight="1">
      <c r="R22402"/>
      <c r="S22402"/>
    </row>
    <row r="22403" spans="18:19" ht="15" customHeight="1">
      <c r="R22403"/>
      <c r="S22403"/>
    </row>
    <row r="22404" spans="18:19" ht="15" customHeight="1">
      <c r="R22404"/>
      <c r="S22404"/>
    </row>
    <row r="22405" spans="18:19" ht="15" customHeight="1">
      <c r="R22405"/>
      <c r="S22405"/>
    </row>
    <row r="22406" spans="18:19" ht="15" customHeight="1">
      <c r="R22406"/>
      <c r="S22406"/>
    </row>
    <row r="22407" spans="18:19" ht="15" customHeight="1">
      <c r="R22407"/>
      <c r="S22407"/>
    </row>
    <row r="22408" spans="18:19" ht="15" customHeight="1">
      <c r="R22408"/>
      <c r="S22408"/>
    </row>
    <row r="22409" spans="18:19" ht="15" customHeight="1">
      <c r="R22409"/>
      <c r="S22409"/>
    </row>
    <row r="22410" spans="18:19" ht="15" customHeight="1">
      <c r="R22410"/>
      <c r="S22410"/>
    </row>
    <row r="22411" spans="18:19" ht="15" customHeight="1">
      <c r="R22411"/>
      <c r="S22411"/>
    </row>
    <row r="22412" spans="18:19" ht="15" customHeight="1">
      <c r="R22412"/>
      <c r="S22412"/>
    </row>
    <row r="22413" spans="18:19" ht="15" customHeight="1">
      <c r="R22413"/>
      <c r="S22413"/>
    </row>
    <row r="22414" spans="18:19" ht="15" customHeight="1">
      <c r="R22414"/>
      <c r="S22414"/>
    </row>
    <row r="22415" spans="18:19" ht="15" customHeight="1">
      <c r="R22415"/>
      <c r="S22415"/>
    </row>
    <row r="22416" spans="18:19" ht="15" customHeight="1">
      <c r="R22416"/>
      <c r="S22416"/>
    </row>
    <row r="22417" spans="18:19" ht="15" customHeight="1">
      <c r="R22417"/>
      <c r="S22417"/>
    </row>
    <row r="22418" spans="18:19" ht="15" customHeight="1">
      <c r="R22418"/>
      <c r="S22418"/>
    </row>
    <row r="22419" spans="18:19" ht="15" customHeight="1">
      <c r="R22419"/>
      <c r="S22419"/>
    </row>
    <row r="22420" spans="18:19" ht="15" customHeight="1">
      <c r="R22420"/>
      <c r="S22420"/>
    </row>
    <row r="22421" spans="18:19" ht="15" customHeight="1">
      <c r="R22421"/>
      <c r="S22421"/>
    </row>
    <row r="22422" spans="18:19" ht="15" customHeight="1">
      <c r="R22422"/>
      <c r="S22422"/>
    </row>
    <row r="22423" spans="18:19" ht="15" customHeight="1">
      <c r="R22423"/>
      <c r="S22423"/>
    </row>
    <row r="22424" spans="18:19" ht="15" customHeight="1">
      <c r="R22424"/>
      <c r="S22424"/>
    </row>
    <row r="22425" spans="18:19" ht="15" customHeight="1">
      <c r="R22425"/>
      <c r="S22425"/>
    </row>
    <row r="22426" spans="18:19" ht="15" customHeight="1">
      <c r="R22426"/>
      <c r="S22426"/>
    </row>
    <row r="22427" spans="18:19" ht="15" customHeight="1">
      <c r="R22427"/>
      <c r="S22427"/>
    </row>
    <row r="22428" spans="18:19" ht="15" customHeight="1">
      <c r="R22428"/>
      <c r="S22428"/>
    </row>
    <row r="22429" spans="18:19" ht="15" customHeight="1">
      <c r="R22429"/>
      <c r="S22429"/>
    </row>
    <row r="22430" spans="18:19" ht="15" customHeight="1">
      <c r="R22430"/>
      <c r="S22430"/>
    </row>
    <row r="22431" spans="18:19" ht="15" customHeight="1">
      <c r="R22431"/>
      <c r="S22431"/>
    </row>
    <row r="22432" spans="18:19" ht="15" customHeight="1">
      <c r="R22432"/>
      <c r="S22432"/>
    </row>
    <row r="22433" spans="18:19" ht="15" customHeight="1">
      <c r="R22433"/>
      <c r="S22433"/>
    </row>
    <row r="22434" spans="18:19" ht="15" customHeight="1">
      <c r="R22434"/>
      <c r="S22434"/>
    </row>
    <row r="22435" spans="18:19" ht="15" customHeight="1">
      <c r="R22435"/>
      <c r="S22435"/>
    </row>
    <row r="22436" spans="18:19" ht="15" customHeight="1">
      <c r="R22436"/>
      <c r="S22436"/>
    </row>
    <row r="22437" spans="18:19" ht="15" customHeight="1">
      <c r="R22437"/>
      <c r="S22437"/>
    </row>
    <row r="22438" spans="18:19" ht="15" customHeight="1">
      <c r="R22438"/>
      <c r="S22438"/>
    </row>
    <row r="22439" spans="18:19" ht="15" customHeight="1">
      <c r="R22439"/>
      <c r="S22439"/>
    </row>
    <row r="22440" spans="18:19" ht="15" customHeight="1">
      <c r="R22440"/>
      <c r="S22440"/>
    </row>
    <row r="22441" spans="18:19" ht="15" customHeight="1">
      <c r="R22441"/>
      <c r="S22441"/>
    </row>
    <row r="22442" spans="18:19" ht="15" customHeight="1">
      <c r="R22442"/>
      <c r="S22442"/>
    </row>
    <row r="22443" spans="18:19" ht="15" customHeight="1">
      <c r="R22443"/>
      <c r="S22443"/>
    </row>
    <row r="22444" spans="18:19" ht="15" customHeight="1">
      <c r="R22444"/>
      <c r="S22444"/>
    </row>
    <row r="22445" spans="18:19" ht="15" customHeight="1">
      <c r="R22445"/>
      <c r="S22445"/>
    </row>
    <row r="22446" spans="18:19" ht="15" customHeight="1">
      <c r="R22446"/>
      <c r="S22446"/>
    </row>
    <row r="22447" spans="18:19" ht="15" customHeight="1">
      <c r="R22447"/>
      <c r="S22447"/>
    </row>
    <row r="22448" spans="18:19" ht="15" customHeight="1">
      <c r="R22448"/>
      <c r="S22448"/>
    </row>
    <row r="22449" spans="18:19" ht="15" customHeight="1">
      <c r="R22449"/>
      <c r="S22449"/>
    </row>
    <row r="22450" spans="18:19" ht="15" customHeight="1">
      <c r="R22450"/>
      <c r="S22450"/>
    </row>
    <row r="22451" spans="18:19" ht="15" customHeight="1">
      <c r="R22451"/>
      <c r="S22451"/>
    </row>
    <row r="22452" spans="18:19" ht="15" customHeight="1">
      <c r="R22452"/>
      <c r="S22452"/>
    </row>
    <row r="22453" spans="18:19" ht="15" customHeight="1">
      <c r="R22453"/>
      <c r="S22453"/>
    </row>
    <row r="22454" spans="18:19" ht="15" customHeight="1">
      <c r="R22454"/>
      <c r="S22454"/>
    </row>
    <row r="22455" spans="18:19" ht="15" customHeight="1">
      <c r="R22455"/>
      <c r="S22455"/>
    </row>
    <row r="22456" spans="18:19" ht="15" customHeight="1">
      <c r="R22456"/>
      <c r="S22456"/>
    </row>
    <row r="22457" spans="18:19" ht="15" customHeight="1">
      <c r="R22457"/>
      <c r="S22457"/>
    </row>
    <row r="22458" spans="18:19" ht="15" customHeight="1">
      <c r="R22458"/>
      <c r="S22458"/>
    </row>
    <row r="22459" spans="18:19" ht="15" customHeight="1">
      <c r="R22459"/>
      <c r="S22459"/>
    </row>
    <row r="22460" spans="18:19" ht="15" customHeight="1">
      <c r="R22460"/>
      <c r="S22460"/>
    </row>
    <row r="22461" spans="18:19" ht="15" customHeight="1">
      <c r="R22461"/>
      <c r="S22461"/>
    </row>
    <row r="22462" spans="18:19" ht="15" customHeight="1">
      <c r="R22462"/>
      <c r="S22462"/>
    </row>
    <row r="22463" spans="18:19" ht="15" customHeight="1">
      <c r="R22463"/>
      <c r="S22463"/>
    </row>
    <row r="22464" spans="18:19" ht="15" customHeight="1">
      <c r="R22464"/>
      <c r="S22464"/>
    </row>
    <row r="22465" spans="18:19" ht="15" customHeight="1">
      <c r="R22465"/>
      <c r="S22465"/>
    </row>
    <row r="22466" spans="18:19" ht="15" customHeight="1">
      <c r="R22466"/>
      <c r="S22466"/>
    </row>
    <row r="22467" spans="18:19" ht="15" customHeight="1">
      <c r="R22467"/>
      <c r="S22467"/>
    </row>
    <row r="22468" spans="18:19" ht="15" customHeight="1">
      <c r="R22468"/>
      <c r="S22468"/>
    </row>
    <row r="22469" spans="18:19" ht="15" customHeight="1">
      <c r="R22469"/>
      <c r="S22469"/>
    </row>
    <row r="22470" spans="18:19" ht="15" customHeight="1">
      <c r="R22470"/>
      <c r="S22470"/>
    </row>
    <row r="22471" spans="18:19" ht="15" customHeight="1">
      <c r="R22471"/>
      <c r="S22471"/>
    </row>
    <row r="22472" spans="18:19" ht="15" customHeight="1">
      <c r="R22472"/>
      <c r="S22472"/>
    </row>
    <row r="22473" spans="18:19" ht="15" customHeight="1">
      <c r="R22473"/>
      <c r="S22473"/>
    </row>
    <row r="22474" spans="18:19" ht="15" customHeight="1">
      <c r="R22474"/>
      <c r="S22474"/>
    </row>
    <row r="22475" spans="18:19" ht="15" customHeight="1">
      <c r="R22475"/>
      <c r="S22475"/>
    </row>
    <row r="22476" spans="18:19" ht="15" customHeight="1">
      <c r="R22476"/>
      <c r="S22476"/>
    </row>
    <row r="22477" spans="18:19" ht="15" customHeight="1">
      <c r="R22477"/>
      <c r="S22477"/>
    </row>
    <row r="22478" spans="18:19" ht="15" customHeight="1">
      <c r="R22478"/>
      <c r="S22478"/>
    </row>
    <row r="22479" spans="18:19" ht="15" customHeight="1">
      <c r="R22479"/>
      <c r="S22479"/>
    </row>
    <row r="22480" spans="18:19" ht="15" customHeight="1">
      <c r="R22480"/>
      <c r="S22480"/>
    </row>
    <row r="22481" spans="18:19" ht="15" customHeight="1">
      <c r="R22481"/>
      <c r="S22481"/>
    </row>
    <row r="22482" spans="18:19" ht="15" customHeight="1">
      <c r="R22482"/>
      <c r="S22482"/>
    </row>
    <row r="22483" spans="18:19" ht="15" customHeight="1">
      <c r="R22483"/>
      <c r="S22483"/>
    </row>
    <row r="22484" spans="18:19" ht="15" customHeight="1">
      <c r="R22484"/>
      <c r="S22484"/>
    </row>
    <row r="22485" spans="18:19" ht="15" customHeight="1">
      <c r="R22485"/>
      <c r="S22485"/>
    </row>
    <row r="22486" spans="18:19" ht="15" customHeight="1">
      <c r="R22486"/>
      <c r="S22486"/>
    </row>
    <row r="22487" spans="18:19" ht="15" customHeight="1">
      <c r="R22487"/>
      <c r="S22487"/>
    </row>
    <row r="22488" spans="18:19" ht="15" customHeight="1">
      <c r="R22488"/>
      <c r="S22488"/>
    </row>
    <row r="22489" spans="18:19" ht="15" customHeight="1">
      <c r="R22489"/>
      <c r="S22489"/>
    </row>
    <row r="22490" spans="18:19" ht="15" customHeight="1">
      <c r="R22490"/>
      <c r="S22490"/>
    </row>
    <row r="22491" spans="18:19" ht="15" customHeight="1">
      <c r="R22491"/>
      <c r="S22491"/>
    </row>
    <row r="22492" spans="18:19" ht="15" customHeight="1">
      <c r="R22492"/>
      <c r="S22492"/>
    </row>
    <row r="22493" spans="18:19" ht="15" customHeight="1">
      <c r="R22493"/>
      <c r="S22493"/>
    </row>
    <row r="22494" spans="18:19" ht="15" customHeight="1">
      <c r="R22494"/>
      <c r="S22494"/>
    </row>
    <row r="22495" spans="18:19" ht="15" customHeight="1">
      <c r="R22495"/>
      <c r="S22495"/>
    </row>
    <row r="22496" spans="18:19" ht="15" customHeight="1">
      <c r="R22496"/>
      <c r="S22496"/>
    </row>
    <row r="22497" spans="18:19" ht="15" customHeight="1">
      <c r="R22497"/>
      <c r="S22497"/>
    </row>
    <row r="22498" spans="18:19" ht="15" customHeight="1">
      <c r="R22498"/>
      <c r="S22498"/>
    </row>
    <row r="22499" spans="18:19" ht="15" customHeight="1">
      <c r="R22499"/>
      <c r="S22499"/>
    </row>
    <row r="22500" spans="18:19" ht="15" customHeight="1">
      <c r="R22500"/>
      <c r="S22500"/>
    </row>
    <row r="22501" spans="18:19" ht="15" customHeight="1">
      <c r="R22501"/>
      <c r="S22501"/>
    </row>
    <row r="22502" spans="18:19" ht="15" customHeight="1">
      <c r="R22502"/>
      <c r="S22502"/>
    </row>
    <row r="22503" spans="18:19" ht="15" customHeight="1">
      <c r="R22503"/>
      <c r="S22503"/>
    </row>
    <row r="22504" spans="18:19" ht="15" customHeight="1">
      <c r="R22504"/>
      <c r="S22504"/>
    </row>
    <row r="22505" spans="18:19" ht="15" customHeight="1">
      <c r="R22505"/>
      <c r="S22505"/>
    </row>
    <row r="22506" spans="18:19" ht="15" customHeight="1">
      <c r="R22506"/>
      <c r="S22506"/>
    </row>
    <row r="22507" spans="18:19" ht="15" customHeight="1">
      <c r="R22507"/>
      <c r="S22507"/>
    </row>
    <row r="22508" spans="18:19" ht="15" customHeight="1">
      <c r="R22508"/>
      <c r="S22508"/>
    </row>
    <row r="22509" spans="18:19" ht="15" customHeight="1">
      <c r="R22509"/>
      <c r="S22509"/>
    </row>
    <row r="22510" spans="18:19" ht="15" customHeight="1">
      <c r="R22510"/>
      <c r="S22510"/>
    </row>
    <row r="22511" spans="18:19" ht="15" customHeight="1">
      <c r="R22511"/>
      <c r="S22511"/>
    </row>
    <row r="22512" spans="18:19" ht="15" customHeight="1">
      <c r="R22512"/>
      <c r="S22512"/>
    </row>
    <row r="22513" spans="18:19" ht="15" customHeight="1">
      <c r="R22513"/>
      <c r="S22513"/>
    </row>
    <row r="22514" spans="18:19" ht="15" customHeight="1">
      <c r="R22514"/>
      <c r="S22514"/>
    </row>
    <row r="22515" spans="18:19" ht="15" customHeight="1">
      <c r="R22515"/>
      <c r="S22515"/>
    </row>
    <row r="22516" spans="18:19" ht="15" customHeight="1">
      <c r="R22516"/>
      <c r="S22516"/>
    </row>
    <row r="22517" spans="18:19" ht="15" customHeight="1">
      <c r="R22517"/>
      <c r="S22517"/>
    </row>
    <row r="22518" spans="18:19" ht="15" customHeight="1">
      <c r="R22518"/>
      <c r="S22518"/>
    </row>
    <row r="22519" spans="18:19" ht="15" customHeight="1">
      <c r="R22519"/>
      <c r="S22519"/>
    </row>
    <row r="22520" spans="18:19" ht="15" customHeight="1">
      <c r="R22520"/>
      <c r="S22520"/>
    </row>
    <row r="22521" spans="18:19" ht="15" customHeight="1">
      <c r="R22521"/>
      <c r="S22521"/>
    </row>
    <row r="22522" spans="18:19" ht="15" customHeight="1">
      <c r="R22522"/>
      <c r="S22522"/>
    </row>
    <row r="22523" spans="18:19" ht="15" customHeight="1">
      <c r="R22523"/>
      <c r="S22523"/>
    </row>
    <row r="22524" spans="18:19" ht="15" customHeight="1">
      <c r="R22524"/>
      <c r="S22524"/>
    </row>
    <row r="22525" spans="18:19" ht="15" customHeight="1">
      <c r="R22525"/>
      <c r="S22525"/>
    </row>
    <row r="22526" spans="18:19" ht="15" customHeight="1">
      <c r="R22526"/>
      <c r="S22526"/>
    </row>
    <row r="22527" spans="18:19" ht="15" customHeight="1">
      <c r="R22527"/>
      <c r="S22527"/>
    </row>
    <row r="22528" spans="18:19" ht="15" customHeight="1">
      <c r="R22528"/>
      <c r="S22528"/>
    </row>
    <row r="22529" spans="18:19" ht="15" customHeight="1">
      <c r="R22529"/>
      <c r="S22529"/>
    </row>
    <row r="22530" spans="18:19" ht="15" customHeight="1">
      <c r="R22530"/>
      <c r="S22530"/>
    </row>
    <row r="22531" spans="18:19" ht="15" customHeight="1">
      <c r="R22531"/>
      <c r="S22531"/>
    </row>
    <row r="22532" spans="18:19" ht="15" customHeight="1">
      <c r="R22532"/>
      <c r="S22532"/>
    </row>
    <row r="22533" spans="18:19" ht="15" customHeight="1">
      <c r="R22533"/>
      <c r="S22533"/>
    </row>
    <row r="22534" spans="18:19" ht="15" customHeight="1">
      <c r="R22534"/>
      <c r="S22534"/>
    </row>
    <row r="22535" spans="18:19" ht="15" customHeight="1">
      <c r="R22535"/>
      <c r="S22535"/>
    </row>
    <row r="22536" spans="18:19" ht="15" customHeight="1">
      <c r="R22536"/>
      <c r="S22536"/>
    </row>
    <row r="22537" spans="18:19" ht="15" customHeight="1">
      <c r="R22537"/>
      <c r="S22537"/>
    </row>
    <row r="22538" spans="18:19" ht="15" customHeight="1">
      <c r="R22538"/>
      <c r="S22538"/>
    </row>
    <row r="22539" spans="18:19" ht="15" customHeight="1">
      <c r="R22539"/>
      <c r="S22539"/>
    </row>
    <row r="22540" spans="18:19" ht="15" customHeight="1">
      <c r="R22540"/>
      <c r="S22540"/>
    </row>
    <row r="22541" spans="18:19" ht="15" customHeight="1">
      <c r="R22541"/>
      <c r="S22541"/>
    </row>
    <row r="22542" spans="18:19" ht="15" customHeight="1">
      <c r="R22542"/>
      <c r="S22542"/>
    </row>
    <row r="22543" spans="18:19" ht="15" customHeight="1">
      <c r="R22543"/>
      <c r="S22543"/>
    </row>
    <row r="22544" spans="18:19" ht="15" customHeight="1">
      <c r="R22544"/>
      <c r="S22544"/>
    </row>
    <row r="22545" spans="18:19" ht="15" customHeight="1">
      <c r="R22545"/>
      <c r="S22545"/>
    </row>
    <row r="22546" spans="18:19" ht="15" customHeight="1">
      <c r="R22546"/>
      <c r="S22546"/>
    </row>
    <row r="22547" spans="18:19" ht="15" customHeight="1">
      <c r="R22547"/>
      <c r="S22547"/>
    </row>
    <row r="22548" spans="18:19" ht="15" customHeight="1">
      <c r="R22548"/>
      <c r="S22548"/>
    </row>
    <row r="22549" spans="18:19" ht="15" customHeight="1">
      <c r="R22549"/>
      <c r="S22549"/>
    </row>
    <row r="22550" spans="18:19" ht="15" customHeight="1">
      <c r="R22550"/>
      <c r="S22550"/>
    </row>
    <row r="22551" spans="18:19" ht="15" customHeight="1">
      <c r="R22551"/>
      <c r="S22551"/>
    </row>
    <row r="22552" spans="18:19" ht="15" customHeight="1">
      <c r="R22552"/>
      <c r="S22552"/>
    </row>
    <row r="22553" spans="18:19" ht="15" customHeight="1">
      <c r="R22553"/>
      <c r="S22553"/>
    </row>
    <row r="22554" spans="18:19" ht="15" customHeight="1">
      <c r="R22554"/>
      <c r="S22554"/>
    </row>
    <row r="22555" spans="18:19" ht="15" customHeight="1">
      <c r="R22555"/>
      <c r="S22555"/>
    </row>
    <row r="22556" spans="18:19" ht="15" customHeight="1">
      <c r="R22556"/>
      <c r="S22556"/>
    </row>
    <row r="22557" spans="18:19" ht="15" customHeight="1">
      <c r="R22557"/>
      <c r="S22557"/>
    </row>
    <row r="22558" spans="18:19" ht="15" customHeight="1">
      <c r="R22558"/>
      <c r="S22558"/>
    </row>
    <row r="22559" spans="18:19" ht="15" customHeight="1">
      <c r="R22559"/>
      <c r="S22559"/>
    </row>
    <row r="22560" spans="18:19" ht="15" customHeight="1">
      <c r="R22560"/>
      <c r="S22560"/>
    </row>
    <row r="22561" spans="18:19" ht="15" customHeight="1">
      <c r="R22561"/>
      <c r="S22561"/>
    </row>
    <row r="22562" spans="18:19" ht="15" customHeight="1">
      <c r="R22562"/>
      <c r="S22562"/>
    </row>
    <row r="22563" spans="18:19" ht="15" customHeight="1">
      <c r="R22563"/>
      <c r="S22563"/>
    </row>
    <row r="22564" spans="18:19" ht="15" customHeight="1">
      <c r="R22564"/>
      <c r="S22564"/>
    </row>
    <row r="22565" spans="18:19" ht="15" customHeight="1">
      <c r="R22565"/>
      <c r="S22565"/>
    </row>
    <row r="22566" spans="18:19" ht="15" customHeight="1">
      <c r="R22566"/>
      <c r="S22566"/>
    </row>
    <row r="22567" spans="18:19" ht="15" customHeight="1">
      <c r="R22567"/>
      <c r="S22567"/>
    </row>
    <row r="22568" spans="18:19" ht="15" customHeight="1">
      <c r="R22568"/>
      <c r="S22568"/>
    </row>
    <row r="22569" spans="18:19" ht="15" customHeight="1">
      <c r="R22569"/>
      <c r="S22569"/>
    </row>
    <row r="22570" spans="18:19" ht="15" customHeight="1">
      <c r="R22570"/>
      <c r="S22570"/>
    </row>
    <row r="22571" spans="18:19" ht="15" customHeight="1">
      <c r="R22571"/>
      <c r="S22571"/>
    </row>
    <row r="22572" spans="18:19" ht="15" customHeight="1">
      <c r="R22572"/>
      <c r="S22572"/>
    </row>
    <row r="22573" spans="18:19" ht="15" customHeight="1">
      <c r="R22573"/>
      <c r="S22573"/>
    </row>
    <row r="22574" spans="18:19" ht="15" customHeight="1">
      <c r="R22574"/>
      <c r="S22574"/>
    </row>
    <row r="22575" spans="18:19" ht="15" customHeight="1">
      <c r="R22575"/>
      <c r="S22575"/>
    </row>
    <row r="22576" spans="18:19" ht="15" customHeight="1">
      <c r="R22576"/>
      <c r="S22576"/>
    </row>
    <row r="22577" spans="18:19" ht="15" customHeight="1">
      <c r="R22577"/>
      <c r="S22577"/>
    </row>
    <row r="22578" spans="18:19" ht="15" customHeight="1">
      <c r="R22578"/>
      <c r="S22578"/>
    </row>
    <row r="22579" spans="18:19" ht="15" customHeight="1">
      <c r="R22579"/>
      <c r="S22579"/>
    </row>
    <row r="22580" spans="18:19" ht="15" customHeight="1">
      <c r="R22580"/>
      <c r="S22580"/>
    </row>
    <row r="22581" spans="18:19" ht="15" customHeight="1">
      <c r="R22581"/>
      <c r="S22581"/>
    </row>
    <row r="22582" spans="18:19" ht="15" customHeight="1">
      <c r="R22582"/>
      <c r="S22582"/>
    </row>
    <row r="22583" spans="18:19" ht="15" customHeight="1">
      <c r="R22583"/>
      <c r="S22583"/>
    </row>
    <row r="22584" spans="18:19" ht="15" customHeight="1">
      <c r="R22584"/>
      <c r="S22584"/>
    </row>
    <row r="22585" spans="18:19" ht="15" customHeight="1">
      <c r="R22585"/>
      <c r="S22585"/>
    </row>
    <row r="22586" spans="18:19" ht="15" customHeight="1">
      <c r="R22586"/>
      <c r="S22586"/>
    </row>
    <row r="22587" spans="18:19" ht="15" customHeight="1">
      <c r="R22587"/>
      <c r="S22587"/>
    </row>
    <row r="22588" spans="18:19" ht="15" customHeight="1">
      <c r="R22588"/>
      <c r="S22588"/>
    </row>
    <row r="22589" spans="18:19" ht="15" customHeight="1">
      <c r="R22589"/>
      <c r="S22589"/>
    </row>
    <row r="22590" spans="18:19" ht="15" customHeight="1">
      <c r="R22590"/>
      <c r="S22590"/>
    </row>
    <row r="22591" spans="18:19" ht="15" customHeight="1">
      <c r="R22591"/>
      <c r="S22591"/>
    </row>
    <row r="22592" spans="18:19" ht="15" customHeight="1">
      <c r="R22592"/>
      <c r="S22592"/>
    </row>
    <row r="22593" spans="18:19" ht="15" customHeight="1">
      <c r="R22593"/>
      <c r="S22593"/>
    </row>
    <row r="22594" spans="18:19" ht="15" customHeight="1">
      <c r="R22594"/>
      <c r="S22594"/>
    </row>
    <row r="22595" spans="18:19" ht="15" customHeight="1">
      <c r="R22595"/>
      <c r="S22595"/>
    </row>
    <row r="22596" spans="18:19" ht="15" customHeight="1">
      <c r="R22596"/>
      <c r="S22596"/>
    </row>
    <row r="22597" spans="18:19" ht="15" customHeight="1">
      <c r="R22597"/>
      <c r="S22597"/>
    </row>
    <row r="22598" spans="18:19" ht="15" customHeight="1">
      <c r="R22598"/>
      <c r="S22598"/>
    </row>
    <row r="22599" spans="18:19" ht="15" customHeight="1">
      <c r="R22599"/>
      <c r="S22599"/>
    </row>
    <row r="22600" spans="18:19" ht="15" customHeight="1">
      <c r="R22600"/>
      <c r="S22600"/>
    </row>
    <row r="22601" spans="18:19" ht="15" customHeight="1">
      <c r="R22601"/>
      <c r="S22601"/>
    </row>
    <row r="22602" spans="18:19" ht="15" customHeight="1">
      <c r="R22602"/>
      <c r="S22602"/>
    </row>
    <row r="22603" spans="18:19" ht="15" customHeight="1">
      <c r="R22603"/>
      <c r="S22603"/>
    </row>
    <row r="22604" spans="18:19" ht="15" customHeight="1">
      <c r="R22604"/>
      <c r="S22604"/>
    </row>
    <row r="22605" spans="18:19" ht="15" customHeight="1">
      <c r="R22605"/>
      <c r="S22605"/>
    </row>
    <row r="22606" spans="18:19" ht="15" customHeight="1">
      <c r="R22606"/>
      <c r="S22606"/>
    </row>
    <row r="22607" spans="18:19" ht="15" customHeight="1">
      <c r="R22607"/>
      <c r="S22607"/>
    </row>
    <row r="22608" spans="18:19" ht="15" customHeight="1">
      <c r="R22608"/>
      <c r="S22608"/>
    </row>
    <row r="22609" spans="18:19" ht="15" customHeight="1">
      <c r="R22609"/>
      <c r="S22609"/>
    </row>
    <row r="22610" spans="18:19" ht="15" customHeight="1">
      <c r="R22610"/>
      <c r="S22610"/>
    </row>
    <row r="22611" spans="18:19" ht="15" customHeight="1">
      <c r="R22611"/>
      <c r="S22611"/>
    </row>
    <row r="22612" spans="18:19" ht="15" customHeight="1">
      <c r="R22612"/>
      <c r="S22612"/>
    </row>
    <row r="22613" spans="18:19" ht="15" customHeight="1">
      <c r="R22613"/>
      <c r="S22613"/>
    </row>
    <row r="22614" spans="18:19" ht="15" customHeight="1">
      <c r="R22614"/>
      <c r="S22614"/>
    </row>
    <row r="22615" spans="18:19" ht="15" customHeight="1">
      <c r="R22615"/>
      <c r="S22615"/>
    </row>
    <row r="22616" spans="18:19" ht="15" customHeight="1">
      <c r="R22616"/>
      <c r="S22616"/>
    </row>
    <row r="22617" spans="18:19" ht="15" customHeight="1">
      <c r="R22617"/>
      <c r="S22617"/>
    </row>
    <row r="22618" spans="18:19" ht="15" customHeight="1">
      <c r="R22618"/>
      <c r="S22618"/>
    </row>
    <row r="22619" spans="18:19" ht="15" customHeight="1">
      <c r="R22619"/>
      <c r="S22619"/>
    </row>
    <row r="22620" spans="18:19" ht="15" customHeight="1">
      <c r="R22620"/>
      <c r="S22620"/>
    </row>
    <row r="22621" spans="18:19" ht="15" customHeight="1">
      <c r="R22621"/>
      <c r="S22621"/>
    </row>
    <row r="22622" spans="18:19" ht="15" customHeight="1">
      <c r="R22622"/>
      <c r="S22622"/>
    </row>
    <row r="22623" spans="18:19" ht="15" customHeight="1">
      <c r="R22623"/>
      <c r="S22623"/>
    </row>
    <row r="22624" spans="18:19" ht="15" customHeight="1">
      <c r="R22624"/>
      <c r="S22624"/>
    </row>
    <row r="22625" spans="18:19" ht="15" customHeight="1">
      <c r="R22625"/>
      <c r="S22625"/>
    </row>
    <row r="22626" spans="18:19" ht="15" customHeight="1">
      <c r="R22626"/>
      <c r="S22626"/>
    </row>
    <row r="22627" spans="18:19" ht="15" customHeight="1">
      <c r="R22627"/>
      <c r="S22627"/>
    </row>
    <row r="22628" spans="18:19" ht="15" customHeight="1">
      <c r="R22628"/>
      <c r="S22628"/>
    </row>
    <row r="22629" spans="18:19" ht="15" customHeight="1">
      <c r="R22629"/>
      <c r="S22629"/>
    </row>
    <row r="22630" spans="18:19" ht="15" customHeight="1">
      <c r="R22630"/>
      <c r="S22630"/>
    </row>
    <row r="22631" spans="18:19" ht="15" customHeight="1">
      <c r="R22631"/>
      <c r="S22631"/>
    </row>
    <row r="22632" spans="18:19" ht="15" customHeight="1">
      <c r="R22632"/>
      <c r="S22632"/>
    </row>
    <row r="22633" spans="18:19" ht="15" customHeight="1">
      <c r="R22633"/>
      <c r="S22633"/>
    </row>
    <row r="22634" spans="18:19" ht="15" customHeight="1">
      <c r="R22634"/>
      <c r="S22634"/>
    </row>
    <row r="22635" spans="18:19" ht="15" customHeight="1">
      <c r="R22635"/>
      <c r="S22635"/>
    </row>
    <row r="22636" spans="18:19" ht="15" customHeight="1">
      <c r="R22636"/>
      <c r="S22636"/>
    </row>
    <row r="22637" spans="18:19" ht="15" customHeight="1">
      <c r="R22637"/>
      <c r="S22637"/>
    </row>
    <row r="22638" spans="18:19" ht="15" customHeight="1">
      <c r="R22638"/>
      <c r="S22638"/>
    </row>
    <row r="22639" spans="18:19" ht="15" customHeight="1">
      <c r="R22639"/>
      <c r="S22639"/>
    </row>
    <row r="22640" spans="18:19" ht="15" customHeight="1">
      <c r="R22640"/>
      <c r="S22640"/>
    </row>
    <row r="22641" spans="18:19" ht="15" customHeight="1">
      <c r="R22641"/>
      <c r="S22641"/>
    </row>
    <row r="22642" spans="18:19" ht="15" customHeight="1">
      <c r="R22642"/>
      <c r="S22642"/>
    </row>
    <row r="22643" spans="18:19" ht="15" customHeight="1">
      <c r="R22643"/>
      <c r="S22643"/>
    </row>
    <row r="22644" spans="18:19" ht="15" customHeight="1">
      <c r="R22644"/>
      <c r="S22644"/>
    </row>
    <row r="22645" spans="18:19" ht="15" customHeight="1">
      <c r="R22645"/>
      <c r="S22645"/>
    </row>
    <row r="22646" spans="18:19" ht="15" customHeight="1">
      <c r="R22646"/>
      <c r="S22646"/>
    </row>
    <row r="22647" spans="18:19" ht="15" customHeight="1">
      <c r="R22647"/>
      <c r="S22647"/>
    </row>
    <row r="22648" spans="18:19" ht="15" customHeight="1">
      <c r="R22648"/>
      <c r="S22648"/>
    </row>
    <row r="22649" spans="18:19" ht="15" customHeight="1">
      <c r="R22649"/>
      <c r="S22649"/>
    </row>
    <row r="22650" spans="18:19" ht="15" customHeight="1">
      <c r="R22650"/>
      <c r="S22650"/>
    </row>
    <row r="22651" spans="18:19" ht="15" customHeight="1">
      <c r="R22651"/>
      <c r="S22651"/>
    </row>
    <row r="22652" spans="18:19" ht="15" customHeight="1">
      <c r="R22652"/>
      <c r="S22652"/>
    </row>
    <row r="22653" spans="18:19" ht="15" customHeight="1">
      <c r="R22653"/>
      <c r="S22653"/>
    </row>
    <row r="22654" spans="18:19" ht="15" customHeight="1">
      <c r="R22654"/>
      <c r="S22654"/>
    </row>
    <row r="22655" spans="18:19" ht="15" customHeight="1">
      <c r="R22655"/>
      <c r="S22655"/>
    </row>
    <row r="22656" spans="18:19" ht="15" customHeight="1">
      <c r="R22656"/>
      <c r="S22656"/>
    </row>
    <row r="22657" spans="18:19" ht="15" customHeight="1">
      <c r="R22657"/>
      <c r="S22657"/>
    </row>
    <row r="22658" spans="18:19" ht="15" customHeight="1">
      <c r="R22658"/>
      <c r="S22658"/>
    </row>
    <row r="22659" spans="18:19" ht="15" customHeight="1">
      <c r="R22659"/>
      <c r="S22659"/>
    </row>
    <row r="22660" spans="18:19" ht="15" customHeight="1">
      <c r="R22660"/>
      <c r="S22660"/>
    </row>
    <row r="22661" spans="18:19" ht="15" customHeight="1">
      <c r="R22661"/>
      <c r="S22661"/>
    </row>
    <row r="22662" spans="18:19" ht="15" customHeight="1">
      <c r="R22662"/>
      <c r="S22662"/>
    </row>
    <row r="22663" spans="18:19" ht="15" customHeight="1">
      <c r="R22663"/>
      <c r="S22663"/>
    </row>
    <row r="22664" spans="18:19" ht="15" customHeight="1">
      <c r="R22664"/>
      <c r="S22664"/>
    </row>
    <row r="22665" spans="18:19" ht="15" customHeight="1">
      <c r="R22665"/>
      <c r="S22665"/>
    </row>
    <row r="22666" spans="18:19" ht="15" customHeight="1">
      <c r="R22666"/>
      <c r="S22666"/>
    </row>
    <row r="22667" spans="18:19" ht="15" customHeight="1">
      <c r="R22667"/>
      <c r="S22667"/>
    </row>
    <row r="22668" spans="18:19" ht="15" customHeight="1">
      <c r="R22668"/>
      <c r="S22668"/>
    </row>
    <row r="22669" spans="18:19" ht="15" customHeight="1">
      <c r="R22669"/>
      <c r="S22669"/>
    </row>
    <row r="22670" spans="18:19" ht="15" customHeight="1">
      <c r="R22670"/>
      <c r="S22670"/>
    </row>
    <row r="22671" spans="18:19" ht="15" customHeight="1">
      <c r="R22671"/>
      <c r="S22671"/>
    </row>
    <row r="22672" spans="18:19" ht="15" customHeight="1">
      <c r="R22672"/>
      <c r="S22672"/>
    </row>
    <row r="22673" spans="18:19" ht="15" customHeight="1">
      <c r="R22673"/>
      <c r="S22673"/>
    </row>
    <row r="22674" spans="18:19" ht="15" customHeight="1">
      <c r="R22674"/>
      <c r="S22674"/>
    </row>
    <row r="22675" spans="18:19" ht="15" customHeight="1">
      <c r="R22675"/>
      <c r="S22675"/>
    </row>
    <row r="22676" spans="18:19" ht="15" customHeight="1">
      <c r="R22676"/>
      <c r="S22676"/>
    </row>
    <row r="22677" spans="18:19" ht="15" customHeight="1">
      <c r="R22677"/>
      <c r="S22677"/>
    </row>
    <row r="22678" spans="18:19" ht="15" customHeight="1">
      <c r="R22678"/>
      <c r="S22678"/>
    </row>
    <row r="22679" spans="18:19" ht="15" customHeight="1">
      <c r="R22679"/>
      <c r="S22679"/>
    </row>
    <row r="22680" spans="18:19" ht="15" customHeight="1">
      <c r="R22680"/>
      <c r="S22680"/>
    </row>
    <row r="22681" spans="18:19" ht="15" customHeight="1">
      <c r="R22681"/>
      <c r="S22681"/>
    </row>
    <row r="22682" spans="18:19" ht="15" customHeight="1">
      <c r="R22682"/>
      <c r="S22682"/>
    </row>
    <row r="22683" spans="18:19" ht="15" customHeight="1">
      <c r="R22683"/>
      <c r="S22683"/>
    </row>
    <row r="22684" spans="18:19" ht="15" customHeight="1">
      <c r="R22684"/>
      <c r="S22684"/>
    </row>
    <row r="22685" spans="18:19" ht="15" customHeight="1">
      <c r="R22685"/>
      <c r="S22685"/>
    </row>
    <row r="22686" spans="18:19" ht="15" customHeight="1">
      <c r="R22686"/>
      <c r="S22686"/>
    </row>
    <row r="22687" spans="18:19" ht="15" customHeight="1">
      <c r="R22687"/>
      <c r="S22687"/>
    </row>
    <row r="22688" spans="18:19" ht="15" customHeight="1">
      <c r="R22688"/>
      <c r="S22688"/>
    </row>
    <row r="22689" spans="18:19" ht="15" customHeight="1">
      <c r="R22689"/>
      <c r="S22689"/>
    </row>
    <row r="22690" spans="18:19" ht="15" customHeight="1">
      <c r="R22690"/>
      <c r="S22690"/>
    </row>
    <row r="22691" spans="18:19" ht="15" customHeight="1">
      <c r="R22691"/>
      <c r="S22691"/>
    </row>
    <row r="22692" spans="18:19" ht="15" customHeight="1">
      <c r="R22692"/>
      <c r="S22692"/>
    </row>
    <row r="22693" spans="18:19" ht="15" customHeight="1">
      <c r="R22693"/>
      <c r="S22693"/>
    </row>
    <row r="22694" spans="18:19" ht="15" customHeight="1">
      <c r="R22694"/>
      <c r="S22694"/>
    </row>
    <row r="22695" spans="18:19" ht="15" customHeight="1">
      <c r="R22695"/>
      <c r="S22695"/>
    </row>
    <row r="22696" spans="18:19" ht="15" customHeight="1">
      <c r="R22696"/>
      <c r="S22696"/>
    </row>
    <row r="22697" spans="18:19" ht="15" customHeight="1">
      <c r="R22697"/>
      <c r="S22697"/>
    </row>
    <row r="22698" spans="18:19" ht="15" customHeight="1">
      <c r="R22698"/>
      <c r="S22698"/>
    </row>
    <row r="22699" spans="18:19" ht="15" customHeight="1">
      <c r="R22699"/>
      <c r="S22699"/>
    </row>
    <row r="22700" spans="18:19" ht="15" customHeight="1">
      <c r="R22700"/>
      <c r="S22700"/>
    </row>
    <row r="22701" spans="18:19" ht="15" customHeight="1">
      <c r="R22701"/>
      <c r="S22701"/>
    </row>
    <row r="22702" spans="18:19" ht="15" customHeight="1">
      <c r="R22702"/>
      <c r="S22702"/>
    </row>
    <row r="22703" spans="18:19" ht="15" customHeight="1">
      <c r="R22703"/>
      <c r="S22703"/>
    </row>
    <row r="22704" spans="18:19" ht="15" customHeight="1">
      <c r="R22704"/>
      <c r="S22704"/>
    </row>
    <row r="22705" spans="18:19" ht="15" customHeight="1">
      <c r="R22705"/>
      <c r="S22705"/>
    </row>
    <row r="22706" spans="18:19" ht="15" customHeight="1">
      <c r="R22706"/>
      <c r="S22706"/>
    </row>
    <row r="22707" spans="18:19" ht="15" customHeight="1">
      <c r="R22707"/>
      <c r="S22707"/>
    </row>
    <row r="22708" spans="18:19" ht="15" customHeight="1">
      <c r="R22708"/>
      <c r="S22708"/>
    </row>
    <row r="22709" spans="18:19" ht="15" customHeight="1">
      <c r="R22709"/>
      <c r="S22709"/>
    </row>
    <row r="22710" spans="18:19" ht="15" customHeight="1">
      <c r="R22710"/>
      <c r="S22710"/>
    </row>
    <row r="22711" spans="18:19" ht="15" customHeight="1">
      <c r="R22711"/>
      <c r="S22711"/>
    </row>
    <row r="22712" spans="18:19" ht="15" customHeight="1">
      <c r="R22712"/>
      <c r="S22712"/>
    </row>
    <row r="22713" spans="18:19" ht="15" customHeight="1">
      <c r="R22713"/>
      <c r="S22713"/>
    </row>
    <row r="22714" spans="18:19" ht="15" customHeight="1">
      <c r="R22714"/>
      <c r="S22714"/>
    </row>
    <row r="22715" spans="18:19" ht="15" customHeight="1">
      <c r="R22715"/>
      <c r="S22715"/>
    </row>
    <row r="22716" spans="18:19" ht="15" customHeight="1">
      <c r="R22716"/>
      <c r="S22716"/>
    </row>
    <row r="22717" spans="18:19" ht="15" customHeight="1">
      <c r="R22717"/>
      <c r="S22717"/>
    </row>
    <row r="22718" spans="18:19" ht="15" customHeight="1">
      <c r="R22718"/>
      <c r="S22718"/>
    </row>
    <row r="22719" spans="18:19" ht="15" customHeight="1">
      <c r="R22719"/>
      <c r="S22719"/>
    </row>
    <row r="22720" spans="18:19" ht="15" customHeight="1">
      <c r="R22720"/>
      <c r="S22720"/>
    </row>
    <row r="22721" spans="18:19" ht="15" customHeight="1">
      <c r="R22721"/>
      <c r="S22721"/>
    </row>
    <row r="22722" spans="18:19" ht="15" customHeight="1">
      <c r="R22722"/>
      <c r="S22722"/>
    </row>
    <row r="22723" spans="18:19" ht="15" customHeight="1">
      <c r="R22723"/>
      <c r="S22723"/>
    </row>
    <row r="22724" spans="18:19" ht="15" customHeight="1">
      <c r="R22724"/>
      <c r="S22724"/>
    </row>
    <row r="22725" spans="18:19" ht="15" customHeight="1">
      <c r="R22725"/>
      <c r="S22725"/>
    </row>
    <row r="22726" spans="18:19" ht="15" customHeight="1">
      <c r="R22726"/>
      <c r="S22726"/>
    </row>
    <row r="22727" spans="18:19" ht="15" customHeight="1">
      <c r="R22727"/>
      <c r="S22727"/>
    </row>
    <row r="22728" spans="18:19" ht="15" customHeight="1">
      <c r="R22728"/>
      <c r="S22728"/>
    </row>
    <row r="22729" spans="18:19" ht="15" customHeight="1">
      <c r="R22729"/>
      <c r="S22729"/>
    </row>
    <row r="22730" spans="18:19" ht="15" customHeight="1">
      <c r="R22730"/>
      <c r="S22730"/>
    </row>
    <row r="22731" spans="18:19" ht="15" customHeight="1">
      <c r="R22731"/>
      <c r="S22731"/>
    </row>
    <row r="22732" spans="18:19" ht="15" customHeight="1">
      <c r="R22732"/>
      <c r="S22732"/>
    </row>
    <row r="22733" spans="18:19" ht="15" customHeight="1">
      <c r="R22733"/>
      <c r="S22733"/>
    </row>
    <row r="22734" spans="18:19" ht="15" customHeight="1">
      <c r="R22734"/>
      <c r="S22734"/>
    </row>
    <row r="22735" spans="18:19" ht="15" customHeight="1">
      <c r="R22735"/>
      <c r="S22735"/>
    </row>
    <row r="22736" spans="18:19" ht="15" customHeight="1">
      <c r="R22736"/>
      <c r="S22736"/>
    </row>
    <row r="22737" spans="18:19" ht="15" customHeight="1">
      <c r="R22737"/>
      <c r="S22737"/>
    </row>
    <row r="22738" spans="18:19" ht="15" customHeight="1">
      <c r="R22738"/>
      <c r="S22738"/>
    </row>
    <row r="22739" spans="18:19" ht="15" customHeight="1">
      <c r="R22739"/>
      <c r="S22739"/>
    </row>
    <row r="22740" spans="18:19" ht="15" customHeight="1">
      <c r="R22740"/>
      <c r="S22740"/>
    </row>
    <row r="22741" spans="18:19" ht="15" customHeight="1">
      <c r="R22741"/>
      <c r="S22741"/>
    </row>
    <row r="22742" spans="18:19" ht="15" customHeight="1">
      <c r="R22742"/>
      <c r="S22742"/>
    </row>
    <row r="22743" spans="18:19" ht="15" customHeight="1">
      <c r="R22743"/>
      <c r="S22743"/>
    </row>
    <row r="22744" spans="18:19" ht="15" customHeight="1">
      <c r="R22744"/>
      <c r="S22744"/>
    </row>
    <row r="22745" spans="18:19" ht="15" customHeight="1">
      <c r="R22745"/>
      <c r="S22745"/>
    </row>
    <row r="22746" spans="18:19" ht="15" customHeight="1">
      <c r="R22746"/>
      <c r="S22746"/>
    </row>
    <row r="22747" spans="18:19" ht="15" customHeight="1">
      <c r="R22747"/>
      <c r="S22747"/>
    </row>
    <row r="22748" spans="18:19" ht="15" customHeight="1">
      <c r="R22748"/>
      <c r="S22748"/>
    </row>
    <row r="22749" spans="18:19" ht="15" customHeight="1">
      <c r="R22749"/>
      <c r="S22749"/>
    </row>
    <row r="22750" spans="18:19" ht="15" customHeight="1">
      <c r="R22750"/>
      <c r="S22750"/>
    </row>
    <row r="22751" spans="18:19" ht="15" customHeight="1">
      <c r="R22751"/>
      <c r="S22751"/>
    </row>
    <row r="22752" spans="18:19" ht="15" customHeight="1">
      <c r="R22752"/>
      <c r="S22752"/>
    </row>
    <row r="22753" spans="18:19" ht="15" customHeight="1">
      <c r="R22753"/>
      <c r="S22753"/>
    </row>
    <row r="22754" spans="18:19" ht="15" customHeight="1">
      <c r="R22754"/>
      <c r="S22754"/>
    </row>
    <row r="22755" spans="18:19" ht="15" customHeight="1">
      <c r="R22755"/>
      <c r="S22755"/>
    </row>
    <row r="22756" spans="18:19" ht="15" customHeight="1">
      <c r="R22756"/>
      <c r="S22756"/>
    </row>
    <row r="22757" spans="18:19" ht="15" customHeight="1">
      <c r="R22757"/>
      <c r="S22757"/>
    </row>
    <row r="22758" spans="18:19" ht="15" customHeight="1">
      <c r="R22758"/>
      <c r="S22758"/>
    </row>
    <row r="22759" spans="18:19" ht="15" customHeight="1">
      <c r="R22759"/>
      <c r="S22759"/>
    </row>
    <row r="22760" spans="18:19" ht="15" customHeight="1">
      <c r="R22760"/>
      <c r="S22760"/>
    </row>
    <row r="22761" spans="18:19" ht="15" customHeight="1">
      <c r="R22761"/>
      <c r="S22761"/>
    </row>
    <row r="22762" spans="18:19" ht="15" customHeight="1">
      <c r="R22762"/>
      <c r="S22762"/>
    </row>
    <row r="22763" spans="18:19" ht="15" customHeight="1">
      <c r="R22763"/>
      <c r="S22763"/>
    </row>
    <row r="22764" spans="18:19" ht="15" customHeight="1">
      <c r="R22764"/>
      <c r="S22764"/>
    </row>
    <row r="22765" spans="18:19" ht="15" customHeight="1">
      <c r="R22765"/>
      <c r="S22765"/>
    </row>
    <row r="22766" spans="18:19" ht="15" customHeight="1">
      <c r="R22766"/>
      <c r="S22766"/>
    </row>
    <row r="22767" spans="18:19" ht="15" customHeight="1">
      <c r="R22767"/>
      <c r="S22767"/>
    </row>
    <row r="22768" spans="18:19" ht="15" customHeight="1">
      <c r="R22768"/>
      <c r="S22768"/>
    </row>
    <row r="22769" spans="18:19" ht="15" customHeight="1">
      <c r="R22769"/>
      <c r="S22769"/>
    </row>
    <row r="22770" spans="18:19" ht="15" customHeight="1">
      <c r="R22770"/>
      <c r="S22770"/>
    </row>
    <row r="22771" spans="18:19" ht="15" customHeight="1">
      <c r="R22771"/>
      <c r="S22771"/>
    </row>
    <row r="22772" spans="18:19" ht="15" customHeight="1">
      <c r="R22772"/>
      <c r="S22772"/>
    </row>
    <row r="22773" spans="18:19" ht="15" customHeight="1">
      <c r="R22773"/>
      <c r="S22773"/>
    </row>
    <row r="22774" spans="18:19" ht="15" customHeight="1">
      <c r="R22774"/>
      <c r="S22774"/>
    </row>
    <row r="22775" spans="18:19" ht="15" customHeight="1">
      <c r="R22775"/>
      <c r="S22775"/>
    </row>
    <row r="22776" spans="18:19" ht="15" customHeight="1">
      <c r="R22776"/>
      <c r="S22776"/>
    </row>
    <row r="22777" spans="18:19" ht="15" customHeight="1">
      <c r="R22777"/>
      <c r="S22777"/>
    </row>
    <row r="22778" spans="18:19" ht="15" customHeight="1">
      <c r="R22778"/>
      <c r="S22778"/>
    </row>
    <row r="22779" spans="18:19" ht="15" customHeight="1">
      <c r="R22779"/>
      <c r="S22779"/>
    </row>
    <row r="22780" spans="18:19" ht="15" customHeight="1">
      <c r="R22780"/>
      <c r="S22780"/>
    </row>
    <row r="22781" spans="18:19" ht="15" customHeight="1">
      <c r="R22781"/>
      <c r="S22781"/>
    </row>
    <row r="22782" spans="18:19" ht="15" customHeight="1">
      <c r="R22782"/>
      <c r="S22782"/>
    </row>
    <row r="22783" spans="18:19" ht="15" customHeight="1">
      <c r="R22783"/>
      <c r="S22783"/>
    </row>
    <row r="22784" spans="18:19" ht="15" customHeight="1">
      <c r="R22784"/>
      <c r="S22784"/>
    </row>
    <row r="22785" spans="18:19" ht="15" customHeight="1">
      <c r="R22785"/>
      <c r="S22785"/>
    </row>
    <row r="22786" spans="18:19" ht="15" customHeight="1">
      <c r="R22786"/>
      <c r="S22786"/>
    </row>
    <row r="22787" spans="18:19" ht="15" customHeight="1">
      <c r="R22787"/>
      <c r="S22787"/>
    </row>
    <row r="22788" spans="18:19" ht="15" customHeight="1">
      <c r="R22788"/>
      <c r="S22788"/>
    </row>
    <row r="22789" spans="18:19" ht="15" customHeight="1">
      <c r="R22789"/>
      <c r="S22789"/>
    </row>
    <row r="22790" spans="18:19" ht="15" customHeight="1">
      <c r="R22790"/>
      <c r="S22790"/>
    </row>
    <row r="22791" spans="18:19" ht="15" customHeight="1">
      <c r="R22791"/>
      <c r="S22791"/>
    </row>
    <row r="22792" spans="18:19" ht="15" customHeight="1">
      <c r="R22792"/>
      <c r="S22792"/>
    </row>
    <row r="22793" spans="18:19" ht="15" customHeight="1">
      <c r="R22793"/>
      <c r="S22793"/>
    </row>
    <row r="22794" spans="18:19" ht="15" customHeight="1">
      <c r="R22794"/>
      <c r="S22794"/>
    </row>
    <row r="22795" spans="18:19" ht="15" customHeight="1">
      <c r="R22795"/>
      <c r="S22795"/>
    </row>
    <row r="22796" spans="18:19" ht="15" customHeight="1">
      <c r="R22796"/>
      <c r="S22796"/>
    </row>
    <row r="22797" spans="18:19" ht="15" customHeight="1">
      <c r="R22797"/>
      <c r="S22797"/>
    </row>
    <row r="22798" spans="18:19" ht="15" customHeight="1">
      <c r="R22798"/>
      <c r="S22798"/>
    </row>
    <row r="22799" spans="18:19" ht="15" customHeight="1">
      <c r="R22799"/>
      <c r="S22799"/>
    </row>
    <row r="22800" spans="18:19" ht="15" customHeight="1">
      <c r="R22800"/>
      <c r="S22800"/>
    </row>
    <row r="22801" spans="18:19" ht="15" customHeight="1">
      <c r="R22801"/>
      <c r="S22801"/>
    </row>
    <row r="22802" spans="18:19" ht="15" customHeight="1">
      <c r="R22802"/>
      <c r="S22802"/>
    </row>
    <row r="22803" spans="18:19" ht="15" customHeight="1">
      <c r="R22803"/>
      <c r="S22803"/>
    </row>
    <row r="22804" spans="18:19" ht="15" customHeight="1">
      <c r="R22804"/>
      <c r="S22804"/>
    </row>
    <row r="22805" spans="18:19" ht="15" customHeight="1">
      <c r="R22805"/>
      <c r="S22805"/>
    </row>
    <row r="22806" spans="18:19" ht="15" customHeight="1">
      <c r="R22806"/>
      <c r="S22806"/>
    </row>
    <row r="22807" spans="18:19" ht="15" customHeight="1">
      <c r="R22807"/>
      <c r="S22807"/>
    </row>
    <row r="22808" spans="18:19" ht="15" customHeight="1">
      <c r="R22808"/>
      <c r="S22808"/>
    </row>
    <row r="22809" spans="18:19" ht="15" customHeight="1">
      <c r="R22809"/>
      <c r="S22809"/>
    </row>
    <row r="22810" spans="18:19" ht="15" customHeight="1">
      <c r="R22810"/>
      <c r="S22810"/>
    </row>
    <row r="22811" spans="18:19" ht="15" customHeight="1">
      <c r="R22811"/>
      <c r="S22811"/>
    </row>
    <row r="22812" spans="18:19" ht="15" customHeight="1">
      <c r="R22812"/>
      <c r="S22812"/>
    </row>
    <row r="22813" spans="18:19" ht="15" customHeight="1">
      <c r="R22813"/>
      <c r="S22813"/>
    </row>
    <row r="22814" spans="18:19" ht="15" customHeight="1">
      <c r="R22814"/>
      <c r="S22814"/>
    </row>
    <row r="22815" spans="18:19" ht="15" customHeight="1">
      <c r="R22815"/>
      <c r="S22815"/>
    </row>
    <row r="22816" spans="18:19" ht="15" customHeight="1">
      <c r="R22816"/>
      <c r="S22816"/>
    </row>
    <row r="22817" spans="18:19" ht="15" customHeight="1">
      <c r="R22817"/>
      <c r="S22817"/>
    </row>
    <row r="22818" spans="18:19" ht="15" customHeight="1">
      <c r="R22818"/>
      <c r="S22818"/>
    </row>
    <row r="22819" spans="18:19" ht="15" customHeight="1">
      <c r="R22819"/>
      <c r="S22819"/>
    </row>
    <row r="22820" spans="18:19" ht="15" customHeight="1">
      <c r="R22820"/>
      <c r="S22820"/>
    </row>
    <row r="22821" spans="18:19" ht="15" customHeight="1">
      <c r="R22821"/>
      <c r="S22821"/>
    </row>
    <row r="22822" spans="18:19" ht="15" customHeight="1">
      <c r="R22822"/>
      <c r="S22822"/>
    </row>
    <row r="22823" spans="18:19" ht="15" customHeight="1">
      <c r="R22823"/>
      <c r="S22823"/>
    </row>
    <row r="22824" spans="18:19" ht="15" customHeight="1">
      <c r="R22824"/>
      <c r="S22824"/>
    </row>
    <row r="22825" spans="18:19" ht="15" customHeight="1">
      <c r="R22825"/>
      <c r="S22825"/>
    </row>
    <row r="22826" spans="18:19" ht="15" customHeight="1">
      <c r="R22826"/>
      <c r="S22826"/>
    </row>
    <row r="22827" spans="18:19" ht="15" customHeight="1">
      <c r="R22827"/>
      <c r="S22827"/>
    </row>
    <row r="22828" spans="18:19" ht="15" customHeight="1">
      <c r="R22828"/>
      <c r="S22828"/>
    </row>
    <row r="22829" spans="18:19" ht="15" customHeight="1">
      <c r="R22829"/>
      <c r="S22829"/>
    </row>
    <row r="22830" spans="18:19" ht="15" customHeight="1">
      <c r="R22830"/>
      <c r="S22830"/>
    </row>
    <row r="22831" spans="18:19" ht="15" customHeight="1">
      <c r="R22831"/>
      <c r="S22831"/>
    </row>
    <row r="22832" spans="18:19" ht="15" customHeight="1">
      <c r="R22832"/>
      <c r="S22832"/>
    </row>
    <row r="22833" spans="18:19" ht="15" customHeight="1">
      <c r="R22833"/>
      <c r="S22833"/>
    </row>
    <row r="22834" spans="18:19" ht="15" customHeight="1">
      <c r="R22834"/>
      <c r="S22834"/>
    </row>
    <row r="22835" spans="18:19" ht="15" customHeight="1">
      <c r="R22835"/>
      <c r="S22835"/>
    </row>
    <row r="22836" spans="18:19" ht="15" customHeight="1">
      <c r="R22836"/>
      <c r="S22836"/>
    </row>
    <row r="22837" spans="18:19" ht="15" customHeight="1">
      <c r="R22837"/>
      <c r="S22837"/>
    </row>
    <row r="22838" spans="18:19" ht="15" customHeight="1">
      <c r="R22838"/>
      <c r="S22838"/>
    </row>
    <row r="22839" spans="18:19" ht="15" customHeight="1">
      <c r="R22839"/>
      <c r="S22839"/>
    </row>
    <row r="22840" spans="18:19" ht="15" customHeight="1">
      <c r="R22840"/>
      <c r="S22840"/>
    </row>
    <row r="22841" spans="18:19" ht="15" customHeight="1">
      <c r="R22841"/>
      <c r="S22841"/>
    </row>
    <row r="22842" spans="18:19" ht="15" customHeight="1">
      <c r="R22842"/>
      <c r="S22842"/>
    </row>
    <row r="22843" spans="18:19" ht="15" customHeight="1">
      <c r="R22843"/>
      <c r="S22843"/>
    </row>
    <row r="22844" spans="18:19" ht="15" customHeight="1">
      <c r="R22844"/>
      <c r="S22844"/>
    </row>
    <row r="22845" spans="18:19" ht="15" customHeight="1">
      <c r="R22845"/>
      <c r="S22845"/>
    </row>
    <row r="22846" spans="18:19" ht="15" customHeight="1">
      <c r="R22846"/>
      <c r="S22846"/>
    </row>
    <row r="22847" spans="18:19" ht="15" customHeight="1">
      <c r="R22847"/>
      <c r="S22847"/>
    </row>
    <row r="22848" spans="18:19" ht="15" customHeight="1">
      <c r="R22848"/>
      <c r="S22848"/>
    </row>
    <row r="22849" spans="18:19" ht="15" customHeight="1">
      <c r="R22849"/>
      <c r="S22849"/>
    </row>
    <row r="22850" spans="18:19" ht="15" customHeight="1">
      <c r="R22850"/>
      <c r="S22850"/>
    </row>
    <row r="22851" spans="18:19" ht="15" customHeight="1">
      <c r="R22851"/>
      <c r="S22851"/>
    </row>
    <row r="22852" spans="18:19" ht="15" customHeight="1">
      <c r="R22852"/>
      <c r="S22852"/>
    </row>
    <row r="22853" spans="18:19" ht="15" customHeight="1">
      <c r="R22853"/>
      <c r="S22853"/>
    </row>
    <row r="22854" spans="18:19" ht="15" customHeight="1">
      <c r="R22854"/>
      <c r="S22854"/>
    </row>
    <row r="22855" spans="18:19" ht="15" customHeight="1">
      <c r="R22855"/>
      <c r="S22855"/>
    </row>
    <row r="22856" spans="18:19" ht="15" customHeight="1">
      <c r="R22856"/>
      <c r="S22856"/>
    </row>
    <row r="22857" spans="18:19" ht="15" customHeight="1">
      <c r="R22857"/>
      <c r="S22857"/>
    </row>
    <row r="22858" spans="18:19" ht="15" customHeight="1">
      <c r="R22858"/>
      <c r="S22858"/>
    </row>
    <row r="22859" spans="18:19" ht="15" customHeight="1">
      <c r="R22859"/>
      <c r="S22859"/>
    </row>
    <row r="22860" spans="18:19" ht="15" customHeight="1">
      <c r="R22860"/>
      <c r="S22860"/>
    </row>
    <row r="22861" spans="18:19" ht="15" customHeight="1">
      <c r="R22861"/>
      <c r="S22861"/>
    </row>
    <row r="22862" spans="18:19" ht="15" customHeight="1">
      <c r="R22862"/>
      <c r="S22862"/>
    </row>
    <row r="22863" spans="18:19" ht="15" customHeight="1">
      <c r="R22863"/>
      <c r="S22863"/>
    </row>
    <row r="22864" spans="18:19" ht="15" customHeight="1">
      <c r="R22864"/>
      <c r="S22864"/>
    </row>
    <row r="22865" spans="18:19" ht="15" customHeight="1">
      <c r="R22865"/>
      <c r="S22865"/>
    </row>
    <row r="22866" spans="18:19" ht="15" customHeight="1">
      <c r="R22866"/>
      <c r="S22866"/>
    </row>
    <row r="22867" spans="18:19" ht="15" customHeight="1">
      <c r="R22867"/>
      <c r="S22867"/>
    </row>
    <row r="22868" spans="18:19" ht="15" customHeight="1">
      <c r="R22868"/>
      <c r="S22868"/>
    </row>
    <row r="22869" spans="18:19" ht="15" customHeight="1">
      <c r="R22869"/>
      <c r="S22869"/>
    </row>
    <row r="22870" spans="18:19" ht="15" customHeight="1">
      <c r="R22870"/>
      <c r="S22870"/>
    </row>
    <row r="22871" spans="18:19" ht="15" customHeight="1">
      <c r="R22871"/>
      <c r="S22871"/>
    </row>
    <row r="22872" spans="18:19" ht="15" customHeight="1">
      <c r="R22872"/>
      <c r="S22872"/>
    </row>
    <row r="22873" spans="18:19" ht="15" customHeight="1">
      <c r="R22873"/>
      <c r="S22873"/>
    </row>
    <row r="22874" spans="18:19" ht="15" customHeight="1">
      <c r="R22874"/>
      <c r="S22874"/>
    </row>
    <row r="22875" spans="18:19" ht="15" customHeight="1">
      <c r="R22875"/>
      <c r="S22875"/>
    </row>
    <row r="22876" spans="18:19" ht="15" customHeight="1">
      <c r="R22876"/>
      <c r="S22876"/>
    </row>
    <row r="22877" spans="18:19" ht="15" customHeight="1">
      <c r="R22877"/>
      <c r="S22877"/>
    </row>
    <row r="22878" spans="18:19" ht="15" customHeight="1">
      <c r="R22878"/>
      <c r="S22878"/>
    </row>
    <row r="22879" spans="18:19" ht="15" customHeight="1">
      <c r="R22879"/>
      <c r="S22879"/>
    </row>
    <row r="22880" spans="18:19" ht="15" customHeight="1">
      <c r="R22880"/>
      <c r="S22880"/>
    </row>
    <row r="22881" spans="18:19" ht="15" customHeight="1">
      <c r="R22881"/>
      <c r="S22881"/>
    </row>
    <row r="22882" spans="18:19" ht="15" customHeight="1">
      <c r="R22882"/>
      <c r="S22882"/>
    </row>
    <row r="22883" spans="18:19" ht="15" customHeight="1">
      <c r="R22883"/>
      <c r="S22883"/>
    </row>
    <row r="22884" spans="18:19" ht="15" customHeight="1">
      <c r="R22884"/>
      <c r="S22884"/>
    </row>
    <row r="22885" spans="18:19" ht="15" customHeight="1">
      <c r="R22885"/>
      <c r="S22885"/>
    </row>
    <row r="22886" spans="18:19" ht="15" customHeight="1">
      <c r="R22886"/>
      <c r="S22886"/>
    </row>
    <row r="22887" spans="18:19" ht="15" customHeight="1">
      <c r="R22887"/>
      <c r="S22887"/>
    </row>
    <row r="22888" spans="18:19" ht="15" customHeight="1">
      <c r="R22888"/>
      <c r="S22888"/>
    </row>
    <row r="22889" spans="18:19" ht="15" customHeight="1">
      <c r="R22889"/>
      <c r="S22889"/>
    </row>
    <row r="22890" spans="18:19" ht="15" customHeight="1">
      <c r="R22890"/>
      <c r="S22890"/>
    </row>
    <row r="22891" spans="18:19" ht="15" customHeight="1">
      <c r="R22891"/>
      <c r="S22891"/>
    </row>
    <row r="22892" spans="18:19" ht="15" customHeight="1">
      <c r="R22892"/>
      <c r="S22892"/>
    </row>
    <row r="22893" spans="18:19" ht="15" customHeight="1">
      <c r="R22893"/>
      <c r="S22893"/>
    </row>
    <row r="22894" spans="18:19" ht="15" customHeight="1">
      <c r="R22894"/>
      <c r="S22894"/>
    </row>
    <row r="22895" spans="18:19" ht="15" customHeight="1">
      <c r="R22895"/>
      <c r="S22895"/>
    </row>
    <row r="22896" spans="18:19" ht="15" customHeight="1">
      <c r="R22896"/>
      <c r="S22896"/>
    </row>
    <row r="22897" spans="18:19" ht="15" customHeight="1">
      <c r="R22897"/>
      <c r="S22897"/>
    </row>
    <row r="22898" spans="18:19" ht="15" customHeight="1">
      <c r="R22898"/>
      <c r="S22898"/>
    </row>
    <row r="22899" spans="18:19" ht="15" customHeight="1">
      <c r="R22899"/>
      <c r="S22899"/>
    </row>
    <row r="22900" spans="18:19" ht="15" customHeight="1">
      <c r="R22900"/>
      <c r="S22900"/>
    </row>
    <row r="22901" spans="18:19" ht="15" customHeight="1">
      <c r="R22901"/>
      <c r="S22901"/>
    </row>
    <row r="22902" spans="18:19" ht="15" customHeight="1">
      <c r="R22902"/>
      <c r="S22902"/>
    </row>
    <row r="22903" spans="18:19" ht="15" customHeight="1">
      <c r="R22903"/>
      <c r="S22903"/>
    </row>
    <row r="22904" spans="18:19" ht="15" customHeight="1">
      <c r="R22904"/>
      <c r="S22904"/>
    </row>
    <row r="22905" spans="18:19" ht="15" customHeight="1">
      <c r="R22905"/>
      <c r="S22905"/>
    </row>
    <row r="22906" spans="18:19" ht="15" customHeight="1">
      <c r="R22906"/>
      <c r="S22906"/>
    </row>
    <row r="22907" spans="18:19" ht="15" customHeight="1">
      <c r="R22907"/>
      <c r="S22907"/>
    </row>
    <row r="22908" spans="18:19" ht="15" customHeight="1">
      <c r="R22908"/>
      <c r="S22908"/>
    </row>
    <row r="22909" spans="18:19" ht="15" customHeight="1">
      <c r="R22909"/>
      <c r="S22909"/>
    </row>
    <row r="22910" spans="18:19" ht="15" customHeight="1">
      <c r="R22910"/>
      <c r="S22910"/>
    </row>
    <row r="22911" spans="18:19" ht="15" customHeight="1">
      <c r="R22911"/>
      <c r="S22911"/>
    </row>
    <row r="22912" spans="18:19" ht="15" customHeight="1">
      <c r="R22912"/>
      <c r="S22912"/>
    </row>
    <row r="22913" spans="18:19" ht="15" customHeight="1">
      <c r="R22913"/>
      <c r="S22913"/>
    </row>
    <row r="22914" spans="18:19" ht="15" customHeight="1">
      <c r="R22914"/>
      <c r="S22914"/>
    </row>
    <row r="22915" spans="18:19" ht="15" customHeight="1">
      <c r="R22915"/>
      <c r="S22915"/>
    </row>
    <row r="22916" spans="18:19" ht="15" customHeight="1">
      <c r="R22916"/>
      <c r="S22916"/>
    </row>
    <row r="22917" spans="18:19" ht="15" customHeight="1">
      <c r="R22917"/>
      <c r="S22917"/>
    </row>
    <row r="22918" spans="18:19" ht="15" customHeight="1">
      <c r="R22918"/>
      <c r="S22918"/>
    </row>
    <row r="22919" spans="18:19" ht="15" customHeight="1">
      <c r="R22919"/>
      <c r="S22919"/>
    </row>
    <row r="22920" spans="18:19" ht="15" customHeight="1">
      <c r="R22920"/>
      <c r="S22920"/>
    </row>
    <row r="22921" spans="18:19" ht="15" customHeight="1">
      <c r="R22921"/>
      <c r="S22921"/>
    </row>
    <row r="22922" spans="18:19" ht="15" customHeight="1">
      <c r="R22922"/>
      <c r="S22922"/>
    </row>
    <row r="22923" spans="18:19" ht="15" customHeight="1">
      <c r="R22923"/>
      <c r="S22923"/>
    </row>
    <row r="22924" spans="18:19" ht="15" customHeight="1">
      <c r="R22924"/>
      <c r="S22924"/>
    </row>
    <row r="22925" spans="18:19" ht="15" customHeight="1">
      <c r="R22925"/>
      <c r="S22925"/>
    </row>
    <row r="22926" spans="18:19" ht="15" customHeight="1">
      <c r="R22926"/>
      <c r="S22926"/>
    </row>
    <row r="22927" spans="18:19" ht="15" customHeight="1">
      <c r="R22927"/>
      <c r="S22927"/>
    </row>
    <row r="22928" spans="18:19" ht="15" customHeight="1">
      <c r="R22928"/>
      <c r="S22928"/>
    </row>
    <row r="22929" spans="18:19" ht="15" customHeight="1">
      <c r="R22929"/>
      <c r="S22929"/>
    </row>
    <row r="22930" spans="18:19" ht="15" customHeight="1">
      <c r="R22930"/>
      <c r="S22930"/>
    </row>
    <row r="22931" spans="18:19" ht="15" customHeight="1">
      <c r="R22931"/>
      <c r="S22931"/>
    </row>
    <row r="22932" spans="18:19" ht="15" customHeight="1">
      <c r="R22932"/>
      <c r="S22932"/>
    </row>
    <row r="22933" spans="18:19" ht="15" customHeight="1">
      <c r="R22933"/>
      <c r="S22933"/>
    </row>
    <row r="22934" spans="18:19" ht="15" customHeight="1">
      <c r="R22934"/>
      <c r="S22934"/>
    </row>
    <row r="22935" spans="18:19" ht="15" customHeight="1">
      <c r="R22935"/>
      <c r="S22935"/>
    </row>
    <row r="22936" spans="18:19" ht="15" customHeight="1">
      <c r="R22936"/>
      <c r="S22936"/>
    </row>
    <row r="22937" spans="18:19" ht="15" customHeight="1">
      <c r="R22937"/>
      <c r="S22937"/>
    </row>
    <row r="22938" spans="18:19" ht="15" customHeight="1">
      <c r="R22938"/>
      <c r="S22938"/>
    </row>
    <row r="22939" spans="18:19" ht="15" customHeight="1">
      <c r="R22939"/>
      <c r="S22939"/>
    </row>
    <row r="22940" spans="18:19" ht="15" customHeight="1">
      <c r="R22940"/>
      <c r="S22940"/>
    </row>
    <row r="22941" spans="18:19" ht="15" customHeight="1">
      <c r="R22941"/>
      <c r="S22941"/>
    </row>
    <row r="22942" spans="18:19" ht="15" customHeight="1">
      <c r="R22942"/>
      <c r="S22942"/>
    </row>
    <row r="22943" spans="18:19" ht="15" customHeight="1">
      <c r="R22943"/>
      <c r="S22943"/>
    </row>
    <row r="22944" spans="18:19" ht="15" customHeight="1">
      <c r="R22944"/>
      <c r="S22944"/>
    </row>
    <row r="22945" spans="18:19" ht="15" customHeight="1">
      <c r="R22945"/>
      <c r="S22945"/>
    </row>
    <row r="22946" spans="18:19" ht="15" customHeight="1">
      <c r="R22946"/>
      <c r="S22946"/>
    </row>
    <row r="22947" spans="18:19" ht="15" customHeight="1">
      <c r="R22947"/>
      <c r="S22947"/>
    </row>
    <row r="22948" spans="18:19" ht="15" customHeight="1">
      <c r="R22948"/>
      <c r="S22948"/>
    </row>
    <row r="22949" spans="18:19" ht="15" customHeight="1">
      <c r="R22949"/>
      <c r="S22949"/>
    </row>
    <row r="22950" spans="18:19" ht="15" customHeight="1">
      <c r="R22950"/>
      <c r="S22950"/>
    </row>
    <row r="22951" spans="18:19" ht="15" customHeight="1">
      <c r="R22951"/>
      <c r="S22951"/>
    </row>
    <row r="22952" spans="18:19" ht="15" customHeight="1">
      <c r="R22952"/>
      <c r="S22952"/>
    </row>
    <row r="22953" spans="18:19" ht="15" customHeight="1">
      <c r="R22953"/>
      <c r="S22953"/>
    </row>
    <row r="22954" spans="18:19" ht="15" customHeight="1">
      <c r="R22954"/>
      <c r="S22954"/>
    </row>
    <row r="22955" spans="18:19" ht="15" customHeight="1">
      <c r="R22955"/>
      <c r="S22955"/>
    </row>
    <row r="22956" spans="18:19" ht="15" customHeight="1">
      <c r="R22956"/>
      <c r="S22956"/>
    </row>
    <row r="22957" spans="18:19" ht="15" customHeight="1">
      <c r="R22957"/>
      <c r="S22957"/>
    </row>
    <row r="22958" spans="18:19" ht="15" customHeight="1">
      <c r="R22958"/>
      <c r="S22958"/>
    </row>
    <row r="22959" spans="18:19" ht="15" customHeight="1">
      <c r="R22959"/>
      <c r="S22959"/>
    </row>
    <row r="22960" spans="18:19" ht="15" customHeight="1">
      <c r="R22960"/>
      <c r="S22960"/>
    </row>
    <row r="22961" spans="18:19" ht="15" customHeight="1">
      <c r="R22961"/>
      <c r="S22961"/>
    </row>
    <row r="22962" spans="18:19" ht="15" customHeight="1">
      <c r="R22962"/>
      <c r="S22962"/>
    </row>
    <row r="22963" spans="18:19" ht="15" customHeight="1">
      <c r="R22963"/>
      <c r="S22963"/>
    </row>
    <row r="22964" spans="18:19" ht="15" customHeight="1">
      <c r="R22964"/>
      <c r="S22964"/>
    </row>
    <row r="22965" spans="18:19" ht="15" customHeight="1">
      <c r="R22965"/>
      <c r="S22965"/>
    </row>
    <row r="22966" spans="18:19" ht="15" customHeight="1">
      <c r="R22966"/>
      <c r="S22966"/>
    </row>
    <row r="22967" spans="18:19" ht="15" customHeight="1">
      <c r="R22967"/>
      <c r="S22967"/>
    </row>
    <row r="22968" spans="18:19" ht="15" customHeight="1">
      <c r="R22968"/>
      <c r="S22968"/>
    </row>
    <row r="22969" spans="18:19" ht="15" customHeight="1">
      <c r="R22969"/>
      <c r="S22969"/>
    </row>
    <row r="22970" spans="18:19" ht="15" customHeight="1">
      <c r="R22970"/>
      <c r="S22970"/>
    </row>
    <row r="22971" spans="18:19" ht="15" customHeight="1">
      <c r="R22971"/>
      <c r="S22971"/>
    </row>
    <row r="22972" spans="18:19" ht="15" customHeight="1">
      <c r="R22972"/>
      <c r="S22972"/>
    </row>
    <row r="22973" spans="18:19" ht="15" customHeight="1">
      <c r="R22973"/>
      <c r="S22973"/>
    </row>
    <row r="22974" spans="18:19" ht="15" customHeight="1">
      <c r="R22974"/>
      <c r="S22974"/>
    </row>
    <row r="22975" spans="18:19" ht="15" customHeight="1">
      <c r="R22975"/>
      <c r="S22975"/>
    </row>
    <row r="22976" spans="18:19" ht="15" customHeight="1">
      <c r="R22976"/>
      <c r="S22976"/>
    </row>
    <row r="22977" spans="18:19" ht="15" customHeight="1">
      <c r="R22977"/>
      <c r="S22977"/>
    </row>
    <row r="22978" spans="18:19" ht="15" customHeight="1">
      <c r="R22978"/>
      <c r="S22978"/>
    </row>
    <row r="22979" spans="18:19" ht="15" customHeight="1">
      <c r="R22979"/>
      <c r="S22979"/>
    </row>
    <row r="22980" spans="18:19" ht="15" customHeight="1">
      <c r="R22980"/>
      <c r="S22980"/>
    </row>
    <row r="22981" spans="18:19" ht="15" customHeight="1">
      <c r="R22981"/>
      <c r="S22981"/>
    </row>
    <row r="22982" spans="18:19" ht="15" customHeight="1">
      <c r="R22982"/>
      <c r="S22982"/>
    </row>
    <row r="22983" spans="18:19" ht="15" customHeight="1">
      <c r="R22983"/>
      <c r="S22983"/>
    </row>
    <row r="22984" spans="18:19" ht="15" customHeight="1">
      <c r="R22984"/>
      <c r="S22984"/>
    </row>
    <row r="22985" spans="18:19" ht="15" customHeight="1">
      <c r="R22985"/>
      <c r="S22985"/>
    </row>
    <row r="22986" spans="18:19" ht="15" customHeight="1">
      <c r="R22986"/>
      <c r="S22986"/>
    </row>
    <row r="22987" spans="18:19" ht="15" customHeight="1">
      <c r="R22987"/>
      <c r="S22987"/>
    </row>
    <row r="22988" spans="18:19" ht="15" customHeight="1">
      <c r="R22988"/>
      <c r="S22988"/>
    </row>
    <row r="22989" spans="18:19" ht="15" customHeight="1">
      <c r="R22989"/>
      <c r="S22989"/>
    </row>
    <row r="22990" spans="18:19" ht="15" customHeight="1">
      <c r="R22990"/>
      <c r="S22990"/>
    </row>
    <row r="22991" spans="18:19" ht="15" customHeight="1">
      <c r="R22991"/>
      <c r="S22991"/>
    </row>
    <row r="22992" spans="18:19" ht="15" customHeight="1">
      <c r="R22992"/>
      <c r="S22992"/>
    </row>
    <row r="22993" spans="18:19" ht="15" customHeight="1">
      <c r="R22993"/>
      <c r="S22993"/>
    </row>
    <row r="22994" spans="18:19" ht="15" customHeight="1">
      <c r="R22994"/>
      <c r="S22994"/>
    </row>
    <row r="22995" spans="18:19" ht="15" customHeight="1">
      <c r="R22995"/>
      <c r="S22995"/>
    </row>
    <row r="22996" spans="18:19" ht="15" customHeight="1">
      <c r="R22996"/>
      <c r="S22996"/>
    </row>
    <row r="22997" spans="18:19" ht="15" customHeight="1">
      <c r="R22997"/>
      <c r="S22997"/>
    </row>
    <row r="22998" spans="18:19" ht="15" customHeight="1">
      <c r="R22998"/>
      <c r="S22998"/>
    </row>
    <row r="22999" spans="18:19" ht="15" customHeight="1">
      <c r="R22999"/>
      <c r="S22999"/>
    </row>
    <row r="23000" spans="18:19" ht="15" customHeight="1">
      <c r="R23000"/>
      <c r="S23000"/>
    </row>
    <row r="23001" spans="18:19" ht="15" customHeight="1">
      <c r="R23001"/>
      <c r="S23001"/>
    </row>
    <row r="23002" spans="18:19" ht="15" customHeight="1">
      <c r="R23002"/>
      <c r="S23002"/>
    </row>
    <row r="23003" spans="18:19" ht="15" customHeight="1">
      <c r="R23003"/>
      <c r="S23003"/>
    </row>
    <row r="23004" spans="18:19" ht="15" customHeight="1">
      <c r="R23004"/>
      <c r="S23004"/>
    </row>
    <row r="23005" spans="18:19" ht="15" customHeight="1">
      <c r="R23005"/>
      <c r="S23005"/>
    </row>
    <row r="23006" spans="18:19" ht="15" customHeight="1">
      <c r="R23006"/>
      <c r="S23006"/>
    </row>
    <row r="23007" spans="18:19" ht="15" customHeight="1">
      <c r="R23007"/>
      <c r="S23007"/>
    </row>
    <row r="23008" spans="18:19" ht="15" customHeight="1">
      <c r="R23008"/>
      <c r="S23008"/>
    </row>
    <row r="23009" spans="18:19" ht="15" customHeight="1">
      <c r="R23009"/>
      <c r="S23009"/>
    </row>
    <row r="23010" spans="18:19" ht="15" customHeight="1">
      <c r="R23010"/>
      <c r="S23010"/>
    </row>
    <row r="23011" spans="18:19" ht="15" customHeight="1">
      <c r="R23011"/>
      <c r="S23011"/>
    </row>
    <row r="23012" spans="18:19" ht="15" customHeight="1">
      <c r="R23012"/>
      <c r="S23012"/>
    </row>
    <row r="23013" spans="18:19" ht="15" customHeight="1">
      <c r="R23013"/>
      <c r="S23013"/>
    </row>
    <row r="23014" spans="18:19" ht="15" customHeight="1">
      <c r="R23014"/>
      <c r="S23014"/>
    </row>
    <row r="23015" spans="18:19" ht="15" customHeight="1">
      <c r="R23015"/>
      <c r="S23015"/>
    </row>
    <row r="23016" spans="18:19" ht="15" customHeight="1">
      <c r="R23016"/>
      <c r="S23016"/>
    </row>
    <row r="23017" spans="18:19" ht="15" customHeight="1">
      <c r="R23017"/>
      <c r="S23017"/>
    </row>
    <row r="23018" spans="18:19" ht="15" customHeight="1">
      <c r="R23018"/>
      <c r="S23018"/>
    </row>
    <row r="23019" spans="18:19" ht="15" customHeight="1">
      <c r="R23019"/>
      <c r="S23019"/>
    </row>
    <row r="23020" spans="18:19" ht="15" customHeight="1">
      <c r="R23020"/>
      <c r="S23020"/>
    </row>
    <row r="23021" spans="18:19" ht="15" customHeight="1">
      <c r="R23021"/>
      <c r="S23021"/>
    </row>
    <row r="23022" spans="18:19" ht="15" customHeight="1">
      <c r="R23022"/>
      <c r="S23022"/>
    </row>
    <row r="23023" spans="18:19" ht="15" customHeight="1">
      <c r="R23023"/>
      <c r="S23023"/>
    </row>
    <row r="23024" spans="18:19" ht="15" customHeight="1">
      <c r="R23024"/>
      <c r="S23024"/>
    </row>
    <row r="23025" spans="18:19" ht="15" customHeight="1">
      <c r="R23025"/>
      <c r="S23025"/>
    </row>
    <row r="23026" spans="18:19" ht="15" customHeight="1">
      <c r="R23026"/>
      <c r="S23026"/>
    </row>
    <row r="23027" spans="18:19" ht="15" customHeight="1">
      <c r="R23027"/>
      <c r="S23027"/>
    </row>
    <row r="23028" spans="18:19" ht="15" customHeight="1">
      <c r="R23028"/>
      <c r="S23028"/>
    </row>
    <row r="23029" spans="18:19" ht="15" customHeight="1">
      <c r="R23029"/>
      <c r="S23029"/>
    </row>
    <row r="23030" spans="18:19" ht="15" customHeight="1">
      <c r="R23030"/>
      <c r="S23030"/>
    </row>
    <row r="23031" spans="18:19" ht="15" customHeight="1">
      <c r="R23031"/>
      <c r="S23031"/>
    </row>
    <row r="23032" spans="18:19" ht="15" customHeight="1">
      <c r="R23032"/>
      <c r="S23032"/>
    </row>
    <row r="23033" spans="18:19" ht="15" customHeight="1">
      <c r="R23033"/>
      <c r="S23033"/>
    </row>
    <row r="23034" spans="18:19" ht="15" customHeight="1">
      <c r="R23034"/>
      <c r="S23034"/>
    </row>
    <row r="23035" spans="18:19" ht="15" customHeight="1">
      <c r="R23035"/>
      <c r="S23035"/>
    </row>
    <row r="23036" spans="18:19" ht="15" customHeight="1">
      <c r="R23036"/>
      <c r="S23036"/>
    </row>
    <row r="23037" spans="18:19" ht="15" customHeight="1">
      <c r="R23037"/>
      <c r="S23037"/>
    </row>
    <row r="23038" spans="18:19" ht="15" customHeight="1">
      <c r="R23038"/>
      <c r="S23038"/>
    </row>
    <row r="23039" spans="18:19" ht="15" customHeight="1">
      <c r="R23039"/>
      <c r="S23039"/>
    </row>
    <row r="23040" spans="18:19" ht="15" customHeight="1">
      <c r="R23040"/>
      <c r="S23040"/>
    </row>
    <row r="23041" spans="18:19" ht="15" customHeight="1">
      <c r="R23041"/>
      <c r="S23041"/>
    </row>
    <row r="23042" spans="18:19" ht="15" customHeight="1">
      <c r="R23042"/>
      <c r="S23042"/>
    </row>
    <row r="23043" spans="18:19" ht="15" customHeight="1">
      <c r="R23043"/>
      <c r="S23043"/>
    </row>
    <row r="23044" spans="18:19" ht="15" customHeight="1">
      <c r="R23044"/>
      <c r="S23044"/>
    </row>
    <row r="23045" spans="18:19" ht="15" customHeight="1">
      <c r="R23045"/>
      <c r="S23045"/>
    </row>
    <row r="23046" spans="18:19" ht="15" customHeight="1">
      <c r="R23046"/>
      <c r="S23046"/>
    </row>
    <row r="23047" spans="18:19" ht="15" customHeight="1">
      <c r="R23047"/>
      <c r="S23047"/>
    </row>
    <row r="23048" spans="18:19" ht="15" customHeight="1">
      <c r="R23048"/>
      <c r="S23048"/>
    </row>
    <row r="23049" spans="18:19" ht="15" customHeight="1">
      <c r="R23049"/>
      <c r="S23049"/>
    </row>
    <row r="23050" spans="18:19" ht="15" customHeight="1">
      <c r="R23050"/>
      <c r="S23050"/>
    </row>
    <row r="23051" spans="18:19" ht="15" customHeight="1">
      <c r="R23051"/>
      <c r="S23051"/>
    </row>
    <row r="23052" spans="18:19" ht="15" customHeight="1">
      <c r="R23052"/>
      <c r="S23052"/>
    </row>
    <row r="23053" spans="18:19" ht="15" customHeight="1">
      <c r="R23053"/>
      <c r="S23053"/>
    </row>
    <row r="23054" spans="18:19" ht="15" customHeight="1">
      <c r="R23054"/>
      <c r="S23054"/>
    </row>
    <row r="23055" spans="18:19" ht="15" customHeight="1">
      <c r="R23055"/>
      <c r="S23055"/>
    </row>
    <row r="23056" spans="18:19" ht="15" customHeight="1">
      <c r="R23056"/>
      <c r="S23056"/>
    </row>
    <row r="23057" spans="18:19" ht="15" customHeight="1">
      <c r="R23057"/>
      <c r="S23057"/>
    </row>
    <row r="23058" spans="18:19" ht="15" customHeight="1">
      <c r="R23058"/>
      <c r="S23058"/>
    </row>
    <row r="23059" spans="18:19" ht="15" customHeight="1">
      <c r="R23059"/>
      <c r="S23059"/>
    </row>
    <row r="23060" spans="18:19" ht="15" customHeight="1">
      <c r="R23060"/>
      <c r="S23060"/>
    </row>
    <row r="23061" spans="18:19" ht="15" customHeight="1">
      <c r="R23061"/>
      <c r="S23061"/>
    </row>
    <row r="23062" spans="18:19" ht="15" customHeight="1">
      <c r="R23062"/>
      <c r="S23062"/>
    </row>
    <row r="23063" spans="18:19" ht="15" customHeight="1">
      <c r="R23063"/>
      <c r="S23063"/>
    </row>
    <row r="23064" spans="18:19" ht="15" customHeight="1">
      <c r="R23064"/>
      <c r="S23064"/>
    </row>
    <row r="23065" spans="18:19" ht="15" customHeight="1">
      <c r="R23065"/>
      <c r="S23065"/>
    </row>
    <row r="23066" spans="18:19" ht="15" customHeight="1">
      <c r="R23066"/>
      <c r="S23066"/>
    </row>
    <row r="23067" spans="18:19" ht="15" customHeight="1">
      <c r="R23067"/>
      <c r="S23067"/>
    </row>
    <row r="23068" spans="18:19" ht="15" customHeight="1">
      <c r="R23068"/>
      <c r="S23068"/>
    </row>
    <row r="23069" spans="18:19" ht="15" customHeight="1">
      <c r="R23069"/>
      <c r="S23069"/>
    </row>
    <row r="23070" spans="18:19" ht="15" customHeight="1">
      <c r="R23070"/>
      <c r="S23070"/>
    </row>
    <row r="23071" spans="18:19" ht="15" customHeight="1">
      <c r="R23071"/>
      <c r="S23071"/>
    </row>
    <row r="23072" spans="18:19" ht="15" customHeight="1">
      <c r="R23072"/>
      <c r="S23072"/>
    </row>
    <row r="23073" spans="18:19" ht="15" customHeight="1">
      <c r="R23073"/>
      <c r="S23073"/>
    </row>
    <row r="23074" spans="18:19" ht="15" customHeight="1">
      <c r="R23074"/>
      <c r="S23074"/>
    </row>
    <row r="23075" spans="18:19" ht="15" customHeight="1">
      <c r="R23075"/>
      <c r="S23075"/>
    </row>
    <row r="23076" spans="18:19" ht="15" customHeight="1">
      <c r="R23076"/>
      <c r="S23076"/>
    </row>
    <row r="23077" spans="18:19" ht="15" customHeight="1">
      <c r="R23077"/>
      <c r="S23077"/>
    </row>
    <row r="23078" spans="18:19" ht="15" customHeight="1">
      <c r="R23078"/>
      <c r="S23078"/>
    </row>
    <row r="23079" spans="18:19" ht="15" customHeight="1">
      <c r="R23079"/>
      <c r="S23079"/>
    </row>
    <row r="23080" spans="18:19" ht="15" customHeight="1">
      <c r="R23080"/>
      <c r="S23080"/>
    </row>
    <row r="23081" spans="18:19" ht="15" customHeight="1">
      <c r="R23081"/>
      <c r="S23081"/>
    </row>
    <row r="23082" spans="18:19" ht="15" customHeight="1">
      <c r="R23082"/>
      <c r="S23082"/>
    </row>
    <row r="23083" spans="18:19" ht="15" customHeight="1">
      <c r="R23083"/>
      <c r="S23083"/>
    </row>
    <row r="23084" spans="18:19" ht="15" customHeight="1">
      <c r="R23084"/>
      <c r="S23084"/>
    </row>
    <row r="23085" spans="18:19" ht="15" customHeight="1">
      <c r="R23085"/>
      <c r="S23085"/>
    </row>
    <row r="23086" spans="18:19" ht="15" customHeight="1">
      <c r="R23086"/>
      <c r="S23086"/>
    </row>
    <row r="23087" spans="18:19" ht="15" customHeight="1">
      <c r="R23087"/>
      <c r="S23087"/>
    </row>
    <row r="23088" spans="18:19" ht="15" customHeight="1">
      <c r="R23088"/>
      <c r="S23088"/>
    </row>
    <row r="23089" spans="18:19" ht="15" customHeight="1">
      <c r="R23089"/>
      <c r="S23089"/>
    </row>
    <row r="23090" spans="18:19" ht="15" customHeight="1">
      <c r="R23090"/>
      <c r="S23090"/>
    </row>
    <row r="23091" spans="18:19" ht="15" customHeight="1">
      <c r="R23091"/>
      <c r="S23091"/>
    </row>
    <row r="23092" spans="18:19" ht="15" customHeight="1">
      <c r="R23092"/>
      <c r="S23092"/>
    </row>
    <row r="23093" spans="18:19" ht="15" customHeight="1">
      <c r="R23093"/>
      <c r="S23093"/>
    </row>
    <row r="23094" spans="18:19" ht="15" customHeight="1">
      <c r="R23094"/>
      <c r="S23094"/>
    </row>
    <row r="23095" spans="18:19" ht="15" customHeight="1">
      <c r="R23095"/>
      <c r="S23095"/>
    </row>
    <row r="23096" spans="18:19" ht="15" customHeight="1">
      <c r="R23096"/>
      <c r="S23096"/>
    </row>
    <row r="23097" spans="18:19" ht="15" customHeight="1">
      <c r="R23097"/>
      <c r="S23097"/>
    </row>
    <row r="23098" spans="18:19" ht="15" customHeight="1">
      <c r="R23098"/>
      <c r="S23098"/>
    </row>
    <row r="23099" spans="18:19" ht="15" customHeight="1">
      <c r="R23099"/>
      <c r="S23099"/>
    </row>
    <row r="23100" spans="18:19" ht="15" customHeight="1">
      <c r="R23100"/>
      <c r="S23100"/>
    </row>
    <row r="23101" spans="18:19" ht="15" customHeight="1">
      <c r="R23101"/>
      <c r="S23101"/>
    </row>
    <row r="23102" spans="18:19" ht="15" customHeight="1">
      <c r="R23102"/>
      <c r="S23102"/>
    </row>
    <row r="23103" spans="18:19" ht="15" customHeight="1">
      <c r="R23103"/>
      <c r="S23103"/>
    </row>
    <row r="23104" spans="18:19" ht="15" customHeight="1">
      <c r="R23104"/>
      <c r="S23104"/>
    </row>
    <row r="23105" spans="18:19" ht="15" customHeight="1">
      <c r="R23105"/>
      <c r="S23105"/>
    </row>
    <row r="23106" spans="18:19" ht="15" customHeight="1">
      <c r="R23106"/>
      <c r="S23106"/>
    </row>
    <row r="23107" spans="18:19" ht="15" customHeight="1">
      <c r="R23107"/>
      <c r="S23107"/>
    </row>
    <row r="23108" spans="18:19" ht="15" customHeight="1">
      <c r="R23108"/>
      <c r="S23108"/>
    </row>
    <row r="23109" spans="18:19" ht="15" customHeight="1">
      <c r="R23109"/>
      <c r="S23109"/>
    </row>
    <row r="23110" spans="18:19" ht="15" customHeight="1">
      <c r="R23110"/>
      <c r="S23110"/>
    </row>
    <row r="23111" spans="18:19" ht="15" customHeight="1">
      <c r="R23111"/>
      <c r="S23111"/>
    </row>
    <row r="23112" spans="18:19" ht="15" customHeight="1">
      <c r="R23112"/>
      <c r="S23112"/>
    </row>
    <row r="23113" spans="18:19" ht="15" customHeight="1">
      <c r="R23113"/>
      <c r="S23113"/>
    </row>
    <row r="23114" spans="18:19" ht="15" customHeight="1">
      <c r="R23114"/>
      <c r="S23114"/>
    </row>
    <row r="23115" spans="18:19" ht="15" customHeight="1">
      <c r="R23115"/>
      <c r="S23115"/>
    </row>
    <row r="23116" spans="18:19" ht="15" customHeight="1">
      <c r="R23116"/>
      <c r="S23116"/>
    </row>
    <row r="23117" spans="18:19" ht="15" customHeight="1">
      <c r="R23117"/>
      <c r="S23117"/>
    </row>
    <row r="23118" spans="18:19" ht="15" customHeight="1">
      <c r="R23118"/>
      <c r="S23118"/>
    </row>
    <row r="23119" spans="18:19" ht="15" customHeight="1">
      <c r="R23119"/>
      <c r="S23119"/>
    </row>
    <row r="23120" spans="18:19" ht="15" customHeight="1">
      <c r="R23120"/>
      <c r="S23120"/>
    </row>
    <row r="23121" spans="18:19" ht="15" customHeight="1">
      <c r="R23121"/>
      <c r="S23121"/>
    </row>
    <row r="23122" spans="18:19" ht="15" customHeight="1">
      <c r="R23122"/>
      <c r="S23122"/>
    </row>
    <row r="23123" spans="18:19" ht="15" customHeight="1">
      <c r="R23123"/>
      <c r="S23123"/>
    </row>
    <row r="23124" spans="18:19" ht="15" customHeight="1">
      <c r="R23124"/>
      <c r="S23124"/>
    </row>
    <row r="23125" spans="18:19" ht="15" customHeight="1">
      <c r="R23125"/>
      <c r="S23125"/>
    </row>
    <row r="23126" spans="18:19" ht="15" customHeight="1">
      <c r="R23126"/>
      <c r="S23126"/>
    </row>
    <row r="23127" spans="18:19" ht="15" customHeight="1">
      <c r="R23127"/>
      <c r="S23127"/>
    </row>
    <row r="23128" spans="18:19" ht="15" customHeight="1">
      <c r="R23128"/>
      <c r="S23128"/>
    </row>
    <row r="23129" spans="18:19" ht="15" customHeight="1">
      <c r="R23129"/>
      <c r="S23129"/>
    </row>
    <row r="23130" spans="18:19" ht="15" customHeight="1">
      <c r="R23130"/>
      <c r="S23130"/>
    </row>
    <row r="23131" spans="18:19" ht="15" customHeight="1">
      <c r="R23131"/>
      <c r="S23131"/>
    </row>
    <row r="23132" spans="18:19" ht="15" customHeight="1">
      <c r="R23132"/>
      <c r="S23132"/>
    </row>
    <row r="23133" spans="18:19" ht="15" customHeight="1">
      <c r="R23133"/>
      <c r="S23133"/>
    </row>
    <row r="23134" spans="18:19" ht="15" customHeight="1">
      <c r="R23134"/>
      <c r="S23134"/>
    </row>
    <row r="23135" spans="18:19" ht="15" customHeight="1">
      <c r="R23135"/>
      <c r="S23135"/>
    </row>
    <row r="23136" spans="18:19" ht="15" customHeight="1">
      <c r="R23136"/>
      <c r="S23136"/>
    </row>
    <row r="23137" spans="18:19" ht="15" customHeight="1">
      <c r="R23137"/>
      <c r="S23137"/>
    </row>
    <row r="23138" spans="18:19" ht="15" customHeight="1">
      <c r="R23138"/>
      <c r="S23138"/>
    </row>
    <row r="23139" spans="18:19" ht="15" customHeight="1">
      <c r="R23139"/>
      <c r="S23139"/>
    </row>
    <row r="23140" spans="18:19" ht="15" customHeight="1">
      <c r="R23140"/>
      <c r="S23140"/>
    </row>
    <row r="23141" spans="18:19" ht="15" customHeight="1">
      <c r="R23141"/>
      <c r="S23141"/>
    </row>
    <row r="23142" spans="18:19" ht="15" customHeight="1">
      <c r="R23142"/>
      <c r="S23142"/>
    </row>
    <row r="23143" spans="18:19" ht="15" customHeight="1">
      <c r="R23143"/>
      <c r="S23143"/>
    </row>
    <row r="23144" spans="18:19" ht="15" customHeight="1">
      <c r="R23144"/>
      <c r="S23144"/>
    </row>
    <row r="23145" spans="18:19" ht="15" customHeight="1">
      <c r="R23145"/>
      <c r="S23145"/>
    </row>
    <row r="23146" spans="18:19" ht="15" customHeight="1">
      <c r="R23146"/>
      <c r="S23146"/>
    </row>
    <row r="23147" spans="18:19" ht="15" customHeight="1">
      <c r="R23147"/>
      <c r="S23147"/>
    </row>
    <row r="23148" spans="18:19" ht="15" customHeight="1">
      <c r="R23148"/>
      <c r="S23148"/>
    </row>
    <row r="23149" spans="18:19" ht="15" customHeight="1">
      <c r="R23149"/>
      <c r="S23149"/>
    </row>
    <row r="23150" spans="18:19" ht="15" customHeight="1">
      <c r="R23150"/>
      <c r="S23150"/>
    </row>
    <row r="23151" spans="18:19" ht="15" customHeight="1">
      <c r="R23151"/>
      <c r="S23151"/>
    </row>
    <row r="23152" spans="18:19" ht="15" customHeight="1">
      <c r="R23152"/>
      <c r="S23152"/>
    </row>
    <row r="23153" spans="18:19" ht="15" customHeight="1">
      <c r="R23153"/>
      <c r="S23153"/>
    </row>
    <row r="23154" spans="18:19" ht="15" customHeight="1">
      <c r="R23154"/>
      <c r="S23154"/>
    </row>
    <row r="23155" spans="18:19" ht="15" customHeight="1">
      <c r="R23155"/>
      <c r="S23155"/>
    </row>
    <row r="23156" spans="18:19" ht="15" customHeight="1">
      <c r="R23156"/>
      <c r="S23156"/>
    </row>
    <row r="23157" spans="18:19" ht="15" customHeight="1">
      <c r="R23157"/>
      <c r="S23157"/>
    </row>
    <row r="23158" spans="18:19" ht="15" customHeight="1">
      <c r="R23158"/>
      <c r="S23158"/>
    </row>
    <row r="23159" spans="18:19" ht="15" customHeight="1">
      <c r="R23159"/>
      <c r="S23159"/>
    </row>
    <row r="23160" spans="18:19" ht="15" customHeight="1">
      <c r="R23160"/>
      <c r="S23160"/>
    </row>
    <row r="23161" spans="18:19" ht="15" customHeight="1">
      <c r="R23161"/>
      <c r="S23161"/>
    </row>
    <row r="23162" spans="18:19" ht="15" customHeight="1">
      <c r="R23162"/>
      <c r="S23162"/>
    </row>
    <row r="23163" spans="18:19" ht="15" customHeight="1">
      <c r="R23163"/>
      <c r="S23163"/>
    </row>
    <row r="23164" spans="18:19" ht="15" customHeight="1">
      <c r="R23164"/>
      <c r="S23164"/>
    </row>
    <row r="23165" spans="18:19" ht="15" customHeight="1">
      <c r="R23165"/>
      <c r="S23165"/>
    </row>
    <row r="23166" spans="18:19" ht="15" customHeight="1">
      <c r="R23166"/>
      <c r="S23166"/>
    </row>
    <row r="23167" spans="18:19" ht="15" customHeight="1">
      <c r="R23167"/>
      <c r="S23167"/>
    </row>
    <row r="23168" spans="18:19" ht="15" customHeight="1">
      <c r="R23168"/>
      <c r="S23168"/>
    </row>
    <row r="23169" spans="18:19" ht="15" customHeight="1">
      <c r="R23169"/>
      <c r="S23169"/>
    </row>
    <row r="23170" spans="18:19" ht="15" customHeight="1">
      <c r="R23170"/>
      <c r="S23170"/>
    </row>
    <row r="23171" spans="18:19" ht="15" customHeight="1">
      <c r="R23171"/>
      <c r="S23171"/>
    </row>
    <row r="23172" spans="18:19" ht="15" customHeight="1">
      <c r="R23172"/>
      <c r="S23172"/>
    </row>
    <row r="23173" spans="18:19" ht="15" customHeight="1">
      <c r="R23173"/>
      <c r="S23173"/>
    </row>
    <row r="23174" spans="18:19" ht="15" customHeight="1">
      <c r="R23174"/>
      <c r="S23174"/>
    </row>
    <row r="23175" spans="18:19" ht="15" customHeight="1">
      <c r="R23175"/>
      <c r="S23175"/>
    </row>
    <row r="23176" spans="18:19" ht="15" customHeight="1">
      <c r="R23176"/>
      <c r="S23176"/>
    </row>
    <row r="23177" spans="18:19" ht="15" customHeight="1">
      <c r="R23177"/>
      <c r="S23177"/>
    </row>
    <row r="23178" spans="18:19" ht="15" customHeight="1">
      <c r="R23178"/>
      <c r="S23178"/>
    </row>
    <row r="23179" spans="18:19" ht="15" customHeight="1">
      <c r="R23179"/>
      <c r="S23179"/>
    </row>
    <row r="23180" spans="18:19" ht="15" customHeight="1">
      <c r="R23180"/>
      <c r="S23180"/>
    </row>
    <row r="23181" spans="18:19" ht="15" customHeight="1">
      <c r="R23181"/>
      <c r="S23181"/>
    </row>
    <row r="23182" spans="18:19" ht="15" customHeight="1">
      <c r="R23182"/>
      <c r="S23182"/>
    </row>
    <row r="23183" spans="18:19" ht="15" customHeight="1">
      <c r="R23183"/>
      <c r="S23183"/>
    </row>
    <row r="23184" spans="18:19" ht="15" customHeight="1">
      <c r="R23184"/>
      <c r="S23184"/>
    </row>
    <row r="23185" spans="18:19" ht="15" customHeight="1">
      <c r="R23185"/>
      <c r="S23185"/>
    </row>
    <row r="23186" spans="18:19" ht="15" customHeight="1">
      <c r="R23186"/>
      <c r="S23186"/>
    </row>
    <row r="23187" spans="18:19" ht="15" customHeight="1">
      <c r="R23187"/>
      <c r="S23187"/>
    </row>
    <row r="23188" spans="18:19" ht="15" customHeight="1">
      <c r="R23188"/>
      <c r="S23188"/>
    </row>
    <row r="23189" spans="18:19" ht="15" customHeight="1">
      <c r="R23189"/>
      <c r="S23189"/>
    </row>
    <row r="23190" spans="18:19" ht="15" customHeight="1">
      <c r="R23190"/>
      <c r="S23190"/>
    </row>
    <row r="23191" spans="18:19" ht="15" customHeight="1">
      <c r="R23191"/>
      <c r="S23191"/>
    </row>
    <row r="23192" spans="18:19" ht="15" customHeight="1">
      <c r="R23192"/>
      <c r="S23192"/>
    </row>
    <row r="23193" spans="18:19" ht="15" customHeight="1">
      <c r="R23193"/>
      <c r="S23193"/>
    </row>
    <row r="23194" spans="18:19" ht="15" customHeight="1">
      <c r="R23194"/>
      <c r="S23194"/>
    </row>
    <row r="23195" spans="18:19" ht="15" customHeight="1">
      <c r="R23195"/>
      <c r="S23195"/>
    </row>
    <row r="23196" spans="18:19" ht="15" customHeight="1">
      <c r="R23196"/>
      <c r="S23196"/>
    </row>
    <row r="23197" spans="18:19" ht="15" customHeight="1">
      <c r="R23197"/>
      <c r="S23197"/>
    </row>
    <row r="23198" spans="18:19" ht="15" customHeight="1">
      <c r="R23198"/>
      <c r="S23198"/>
    </row>
    <row r="23199" spans="18:19" ht="15" customHeight="1">
      <c r="R23199"/>
      <c r="S23199"/>
    </row>
    <row r="23200" spans="18:19" ht="15" customHeight="1">
      <c r="R23200"/>
      <c r="S23200"/>
    </row>
    <row r="23201" spans="18:19" ht="15" customHeight="1">
      <c r="R23201"/>
      <c r="S23201"/>
    </row>
    <row r="23202" spans="18:19" ht="15" customHeight="1">
      <c r="R23202"/>
      <c r="S23202"/>
    </row>
    <row r="23203" spans="18:19" ht="15" customHeight="1">
      <c r="R23203"/>
      <c r="S23203"/>
    </row>
    <row r="23204" spans="18:19" ht="15" customHeight="1">
      <c r="R23204"/>
      <c r="S23204"/>
    </row>
    <row r="23205" spans="18:19" ht="15" customHeight="1">
      <c r="R23205"/>
      <c r="S23205"/>
    </row>
    <row r="23206" spans="18:19" ht="15" customHeight="1">
      <c r="R23206"/>
      <c r="S23206"/>
    </row>
    <row r="23207" spans="18:19" ht="15" customHeight="1">
      <c r="R23207"/>
      <c r="S23207"/>
    </row>
    <row r="23208" spans="18:19" ht="15" customHeight="1">
      <c r="R23208"/>
      <c r="S23208"/>
    </row>
    <row r="23209" spans="18:19" ht="15" customHeight="1">
      <c r="R23209"/>
      <c r="S23209"/>
    </row>
    <row r="23210" spans="18:19" ht="15" customHeight="1">
      <c r="R23210"/>
      <c r="S23210"/>
    </row>
    <row r="23211" spans="18:19" ht="15" customHeight="1">
      <c r="R23211"/>
      <c r="S23211"/>
    </row>
    <row r="23212" spans="18:19" ht="15" customHeight="1">
      <c r="R23212"/>
      <c r="S23212"/>
    </row>
    <row r="23213" spans="18:19" ht="15" customHeight="1">
      <c r="R23213"/>
      <c r="S23213"/>
    </row>
    <row r="23214" spans="18:19" ht="15" customHeight="1">
      <c r="R23214"/>
      <c r="S23214"/>
    </row>
    <row r="23215" spans="18:19" ht="15" customHeight="1">
      <c r="R23215"/>
      <c r="S23215"/>
    </row>
    <row r="23216" spans="18:19" ht="15" customHeight="1">
      <c r="R23216"/>
      <c r="S23216"/>
    </row>
    <row r="23217" spans="18:19" ht="15" customHeight="1">
      <c r="R23217"/>
      <c r="S23217"/>
    </row>
    <row r="23218" spans="18:19" ht="15" customHeight="1">
      <c r="R23218"/>
      <c r="S23218"/>
    </row>
    <row r="23219" spans="18:19" ht="15" customHeight="1">
      <c r="R23219"/>
      <c r="S23219"/>
    </row>
    <row r="23220" spans="18:19" ht="15" customHeight="1">
      <c r="R23220"/>
      <c r="S23220"/>
    </row>
    <row r="23221" spans="18:19" ht="15" customHeight="1">
      <c r="R23221"/>
      <c r="S23221"/>
    </row>
    <row r="23222" spans="18:19" ht="15" customHeight="1">
      <c r="R23222"/>
      <c r="S23222"/>
    </row>
    <row r="23223" spans="18:19" ht="15" customHeight="1">
      <c r="R23223"/>
      <c r="S23223"/>
    </row>
    <row r="23224" spans="18:19" ht="15" customHeight="1">
      <c r="R23224"/>
      <c r="S23224"/>
    </row>
    <row r="23225" spans="18:19" ht="15" customHeight="1">
      <c r="R23225"/>
      <c r="S23225"/>
    </row>
    <row r="23226" spans="18:19" ht="15" customHeight="1">
      <c r="R23226"/>
      <c r="S23226"/>
    </row>
    <row r="23227" spans="18:19" ht="15" customHeight="1">
      <c r="R23227"/>
      <c r="S23227"/>
    </row>
    <row r="23228" spans="18:19" ht="15" customHeight="1">
      <c r="R23228"/>
      <c r="S23228"/>
    </row>
    <row r="23229" spans="18:19" ht="15" customHeight="1">
      <c r="R23229"/>
      <c r="S23229"/>
    </row>
    <row r="23230" spans="18:19" ht="15" customHeight="1">
      <c r="R23230"/>
      <c r="S23230"/>
    </row>
    <row r="23231" spans="18:19" ht="15" customHeight="1">
      <c r="R23231"/>
      <c r="S23231"/>
    </row>
    <row r="23232" spans="18:19" ht="15" customHeight="1">
      <c r="R23232"/>
      <c r="S23232"/>
    </row>
    <row r="23233" spans="18:19" ht="15" customHeight="1">
      <c r="R23233"/>
      <c r="S23233"/>
    </row>
    <row r="23234" spans="18:19" ht="15" customHeight="1">
      <c r="R23234"/>
      <c r="S23234"/>
    </row>
    <row r="23235" spans="18:19" ht="15" customHeight="1">
      <c r="R23235"/>
      <c r="S23235"/>
    </row>
    <row r="23236" spans="18:19" ht="15" customHeight="1">
      <c r="R23236"/>
      <c r="S23236"/>
    </row>
    <row r="23237" spans="18:19" ht="15" customHeight="1">
      <c r="R23237"/>
      <c r="S23237"/>
    </row>
    <row r="23238" spans="18:19" ht="15" customHeight="1">
      <c r="R23238"/>
      <c r="S23238"/>
    </row>
    <row r="23239" spans="18:19" ht="15" customHeight="1">
      <c r="R23239"/>
      <c r="S23239"/>
    </row>
    <row r="23240" spans="18:19" ht="15" customHeight="1">
      <c r="R23240"/>
      <c r="S23240"/>
    </row>
    <row r="23241" spans="18:19" ht="15" customHeight="1">
      <c r="R23241"/>
      <c r="S23241"/>
    </row>
    <row r="23242" spans="18:19" ht="15" customHeight="1">
      <c r="R23242"/>
      <c r="S23242"/>
    </row>
    <row r="23243" spans="18:19" ht="15" customHeight="1">
      <c r="R23243"/>
      <c r="S23243"/>
    </row>
    <row r="23244" spans="18:19" ht="15" customHeight="1">
      <c r="R23244"/>
      <c r="S23244"/>
    </row>
    <row r="23245" spans="18:19" ht="15" customHeight="1">
      <c r="R23245"/>
      <c r="S23245"/>
    </row>
    <row r="23246" spans="18:19" ht="15" customHeight="1">
      <c r="R23246"/>
      <c r="S23246"/>
    </row>
    <row r="23247" spans="18:19" ht="15" customHeight="1">
      <c r="R23247"/>
      <c r="S23247"/>
    </row>
    <row r="23248" spans="18:19" ht="15" customHeight="1">
      <c r="R23248"/>
      <c r="S23248"/>
    </row>
    <row r="23249" spans="18:19" ht="15" customHeight="1">
      <c r="R23249"/>
      <c r="S23249"/>
    </row>
    <row r="23250" spans="18:19" ht="15" customHeight="1">
      <c r="R23250"/>
      <c r="S23250"/>
    </row>
    <row r="23251" spans="18:19" ht="15" customHeight="1">
      <c r="R23251"/>
      <c r="S23251"/>
    </row>
    <row r="23252" spans="18:19" ht="15" customHeight="1">
      <c r="R23252"/>
      <c r="S23252"/>
    </row>
    <row r="23253" spans="18:19" ht="15" customHeight="1">
      <c r="R23253"/>
      <c r="S23253"/>
    </row>
    <row r="23254" spans="18:19" ht="15" customHeight="1">
      <c r="R23254"/>
      <c r="S23254"/>
    </row>
    <row r="23255" spans="18:19" ht="15" customHeight="1">
      <c r="R23255"/>
      <c r="S23255"/>
    </row>
    <row r="23256" spans="18:19" ht="15" customHeight="1">
      <c r="R23256"/>
      <c r="S23256"/>
    </row>
    <row r="23257" spans="18:19" ht="15" customHeight="1">
      <c r="R23257"/>
      <c r="S23257"/>
    </row>
    <row r="23258" spans="18:19" ht="15" customHeight="1">
      <c r="R23258"/>
      <c r="S23258"/>
    </row>
    <row r="23259" spans="18:19" ht="15" customHeight="1">
      <c r="R23259"/>
      <c r="S23259"/>
    </row>
    <row r="23260" spans="18:19" ht="15" customHeight="1">
      <c r="R23260"/>
      <c r="S23260"/>
    </row>
    <row r="23261" spans="18:19" ht="15" customHeight="1">
      <c r="R23261"/>
      <c r="S23261"/>
    </row>
    <row r="23262" spans="18:19" ht="15" customHeight="1">
      <c r="R23262"/>
      <c r="S23262"/>
    </row>
    <row r="23263" spans="18:19" ht="15" customHeight="1">
      <c r="R23263"/>
      <c r="S23263"/>
    </row>
    <row r="23264" spans="18:19" ht="15" customHeight="1">
      <c r="R23264"/>
      <c r="S23264"/>
    </row>
    <row r="23265" spans="18:19" ht="15" customHeight="1">
      <c r="R23265"/>
      <c r="S23265"/>
    </row>
    <row r="23266" spans="18:19" ht="15" customHeight="1">
      <c r="R23266"/>
      <c r="S23266"/>
    </row>
    <row r="23267" spans="18:19" ht="15" customHeight="1">
      <c r="R23267"/>
      <c r="S23267"/>
    </row>
    <row r="23268" spans="18:19" ht="15" customHeight="1">
      <c r="R23268"/>
      <c r="S23268"/>
    </row>
    <row r="23269" spans="18:19" ht="15" customHeight="1">
      <c r="R23269"/>
      <c r="S23269"/>
    </row>
    <row r="23270" spans="18:19" ht="15" customHeight="1">
      <c r="R23270"/>
      <c r="S23270"/>
    </row>
    <row r="23271" spans="18:19" ht="15" customHeight="1">
      <c r="R23271"/>
      <c r="S23271"/>
    </row>
    <row r="23272" spans="18:19" ht="15" customHeight="1">
      <c r="R23272"/>
      <c r="S23272"/>
    </row>
    <row r="23273" spans="18:19" ht="15" customHeight="1">
      <c r="R23273"/>
      <c r="S23273"/>
    </row>
    <row r="23274" spans="18:19" ht="15" customHeight="1">
      <c r="R23274"/>
      <c r="S23274"/>
    </row>
    <row r="23275" spans="18:19" ht="15" customHeight="1">
      <c r="R23275"/>
      <c r="S23275"/>
    </row>
    <row r="23276" spans="18:19" ht="15" customHeight="1">
      <c r="R23276"/>
      <c r="S23276"/>
    </row>
    <row r="23277" spans="18:19" ht="15" customHeight="1">
      <c r="R23277"/>
      <c r="S23277"/>
    </row>
    <row r="23278" spans="18:19" ht="15" customHeight="1">
      <c r="R23278"/>
      <c r="S23278"/>
    </row>
    <row r="23279" spans="18:19" ht="15" customHeight="1">
      <c r="R23279"/>
      <c r="S23279"/>
    </row>
    <row r="23280" spans="18:19" ht="15" customHeight="1">
      <c r="R23280"/>
      <c r="S23280"/>
    </row>
    <row r="23281" spans="18:19" ht="15" customHeight="1">
      <c r="R23281"/>
      <c r="S23281"/>
    </row>
    <row r="23282" spans="18:19" ht="15" customHeight="1">
      <c r="R23282"/>
      <c r="S23282"/>
    </row>
    <row r="23283" spans="18:19" ht="15" customHeight="1">
      <c r="R23283"/>
      <c r="S23283"/>
    </row>
    <row r="23284" spans="18:19" ht="15" customHeight="1">
      <c r="R23284"/>
      <c r="S23284"/>
    </row>
    <row r="23285" spans="18:19" ht="15" customHeight="1">
      <c r="R23285"/>
      <c r="S23285"/>
    </row>
    <row r="23286" spans="18:19" ht="15" customHeight="1">
      <c r="R23286"/>
      <c r="S23286"/>
    </row>
    <row r="23287" spans="18:19" ht="15" customHeight="1">
      <c r="R23287"/>
      <c r="S23287"/>
    </row>
    <row r="23288" spans="18:19" ht="15" customHeight="1">
      <c r="R23288"/>
      <c r="S23288"/>
    </row>
    <row r="23289" spans="18:19" ht="15" customHeight="1">
      <c r="R23289"/>
      <c r="S23289"/>
    </row>
    <row r="23290" spans="18:19" ht="15" customHeight="1">
      <c r="R23290"/>
      <c r="S23290"/>
    </row>
    <row r="23291" spans="18:19" ht="15" customHeight="1">
      <c r="R23291"/>
      <c r="S23291"/>
    </row>
    <row r="23292" spans="18:19" ht="15" customHeight="1">
      <c r="R23292"/>
      <c r="S23292"/>
    </row>
    <row r="23293" spans="18:19" ht="15" customHeight="1">
      <c r="R23293"/>
      <c r="S23293"/>
    </row>
    <row r="23294" spans="18:19" ht="15" customHeight="1">
      <c r="R23294"/>
      <c r="S23294"/>
    </row>
    <row r="23295" spans="18:19" ht="15" customHeight="1">
      <c r="R23295"/>
      <c r="S23295"/>
    </row>
    <row r="23296" spans="18:19" ht="15" customHeight="1">
      <c r="R23296"/>
      <c r="S23296"/>
    </row>
    <row r="23297" spans="18:19" ht="15" customHeight="1">
      <c r="R23297"/>
      <c r="S23297"/>
    </row>
    <row r="23298" spans="18:19" ht="15" customHeight="1">
      <c r="R23298"/>
      <c r="S23298"/>
    </row>
    <row r="23299" spans="18:19" ht="15" customHeight="1">
      <c r="R23299"/>
      <c r="S23299"/>
    </row>
    <row r="23300" spans="18:19" ht="15" customHeight="1">
      <c r="R23300"/>
      <c r="S23300"/>
    </row>
    <row r="23301" spans="18:19" ht="15" customHeight="1">
      <c r="R23301"/>
      <c r="S23301"/>
    </row>
    <row r="23302" spans="18:19" ht="15" customHeight="1">
      <c r="R23302"/>
      <c r="S23302"/>
    </row>
    <row r="23303" spans="18:19" ht="15" customHeight="1">
      <c r="R23303"/>
      <c r="S23303"/>
    </row>
    <row r="23304" spans="18:19" ht="15" customHeight="1">
      <c r="R23304"/>
      <c r="S23304"/>
    </row>
    <row r="23305" spans="18:19" ht="15" customHeight="1">
      <c r="R23305"/>
      <c r="S23305"/>
    </row>
    <row r="23306" spans="18:19" ht="15" customHeight="1">
      <c r="R23306"/>
      <c r="S23306"/>
    </row>
    <row r="23307" spans="18:19" ht="15" customHeight="1">
      <c r="R23307"/>
      <c r="S23307"/>
    </row>
    <row r="23308" spans="18:19" ht="15" customHeight="1">
      <c r="R23308"/>
      <c r="S23308"/>
    </row>
    <row r="23309" spans="18:19" ht="15" customHeight="1">
      <c r="R23309"/>
      <c r="S23309"/>
    </row>
    <row r="23310" spans="18:19" ht="15" customHeight="1">
      <c r="R23310"/>
      <c r="S23310"/>
    </row>
    <row r="23311" spans="18:19" ht="15" customHeight="1">
      <c r="R23311"/>
      <c r="S23311"/>
    </row>
    <row r="23312" spans="18:19" ht="15" customHeight="1">
      <c r="R23312"/>
      <c r="S23312"/>
    </row>
    <row r="23313" spans="18:19" ht="15" customHeight="1">
      <c r="R23313"/>
      <c r="S23313"/>
    </row>
    <row r="23314" spans="18:19" ht="15" customHeight="1">
      <c r="R23314"/>
      <c r="S23314"/>
    </row>
    <row r="23315" spans="18:19" ht="15" customHeight="1">
      <c r="R23315"/>
      <c r="S23315"/>
    </row>
    <row r="23316" spans="18:19" ht="15" customHeight="1">
      <c r="R23316"/>
      <c r="S23316"/>
    </row>
    <row r="23317" spans="18:19" ht="15" customHeight="1">
      <c r="R23317"/>
      <c r="S23317"/>
    </row>
    <row r="23318" spans="18:19" ht="15" customHeight="1">
      <c r="R23318"/>
      <c r="S23318"/>
    </row>
    <row r="23319" spans="18:19" ht="15" customHeight="1">
      <c r="R23319"/>
      <c r="S23319"/>
    </row>
    <row r="23320" spans="18:19" ht="15" customHeight="1">
      <c r="R23320"/>
      <c r="S23320"/>
    </row>
    <row r="23321" spans="18:19" ht="15" customHeight="1">
      <c r="R23321"/>
      <c r="S23321"/>
    </row>
    <row r="23322" spans="18:19" ht="15" customHeight="1">
      <c r="R23322"/>
      <c r="S23322"/>
    </row>
    <row r="23323" spans="18:19" ht="15" customHeight="1">
      <c r="R23323"/>
      <c r="S23323"/>
    </row>
    <row r="23324" spans="18:19" ht="15" customHeight="1">
      <c r="R23324"/>
      <c r="S23324"/>
    </row>
    <row r="23325" spans="18:19" ht="15" customHeight="1">
      <c r="R23325"/>
      <c r="S23325"/>
    </row>
    <row r="23326" spans="18:19" ht="15" customHeight="1">
      <c r="R23326"/>
      <c r="S23326"/>
    </row>
    <row r="23327" spans="18:19" ht="15" customHeight="1">
      <c r="R23327"/>
      <c r="S23327"/>
    </row>
    <row r="23328" spans="18:19" ht="15" customHeight="1">
      <c r="R23328"/>
      <c r="S23328"/>
    </row>
    <row r="23329" spans="18:19" ht="15" customHeight="1">
      <c r="R23329"/>
      <c r="S23329"/>
    </row>
    <row r="23330" spans="18:19" ht="15" customHeight="1">
      <c r="R23330"/>
      <c r="S23330"/>
    </row>
    <row r="23331" spans="18:19" ht="15" customHeight="1">
      <c r="R23331"/>
      <c r="S23331"/>
    </row>
    <row r="23332" spans="18:19" ht="15" customHeight="1">
      <c r="R23332"/>
      <c r="S23332"/>
    </row>
    <row r="23333" spans="18:19" ht="15" customHeight="1">
      <c r="R23333"/>
      <c r="S23333"/>
    </row>
    <row r="23334" spans="18:19" ht="15" customHeight="1">
      <c r="R23334"/>
      <c r="S23334"/>
    </row>
    <row r="23335" spans="18:19" ht="15" customHeight="1">
      <c r="R23335"/>
      <c r="S23335"/>
    </row>
    <row r="23336" spans="18:19" ht="15" customHeight="1">
      <c r="R23336"/>
      <c r="S23336"/>
    </row>
    <row r="23337" spans="18:19" ht="15" customHeight="1">
      <c r="R23337"/>
      <c r="S23337"/>
    </row>
    <row r="23338" spans="18:19" ht="15" customHeight="1">
      <c r="R23338"/>
      <c r="S23338"/>
    </row>
    <row r="23339" spans="18:19" ht="15" customHeight="1">
      <c r="R23339"/>
      <c r="S23339"/>
    </row>
    <row r="23340" spans="18:19" ht="15" customHeight="1">
      <c r="R23340"/>
      <c r="S23340"/>
    </row>
    <row r="23341" spans="18:19" ht="15" customHeight="1">
      <c r="R23341"/>
      <c r="S23341"/>
    </row>
    <row r="23342" spans="18:19" ht="15" customHeight="1">
      <c r="R23342"/>
      <c r="S23342"/>
    </row>
    <row r="23343" spans="18:19" ht="15" customHeight="1">
      <c r="R23343"/>
      <c r="S23343"/>
    </row>
    <row r="23344" spans="18:19" ht="15" customHeight="1">
      <c r="R23344"/>
      <c r="S23344"/>
    </row>
    <row r="23345" spans="18:19" ht="15" customHeight="1">
      <c r="R23345"/>
      <c r="S23345"/>
    </row>
    <row r="23346" spans="18:19" ht="15" customHeight="1">
      <c r="R23346"/>
      <c r="S23346"/>
    </row>
    <row r="23347" spans="18:19" ht="15" customHeight="1">
      <c r="R23347"/>
      <c r="S23347"/>
    </row>
    <row r="23348" spans="18:19" ht="15" customHeight="1">
      <c r="R23348"/>
      <c r="S23348"/>
    </row>
    <row r="23349" spans="18:19" ht="15" customHeight="1">
      <c r="R23349"/>
      <c r="S23349"/>
    </row>
    <row r="23350" spans="18:19" ht="15" customHeight="1">
      <c r="R23350"/>
      <c r="S23350"/>
    </row>
    <row r="23351" spans="18:19" ht="15" customHeight="1">
      <c r="R23351"/>
      <c r="S23351"/>
    </row>
    <row r="23352" spans="18:19" ht="15" customHeight="1">
      <c r="R23352"/>
      <c r="S23352"/>
    </row>
    <row r="23353" spans="18:19" ht="15" customHeight="1">
      <c r="R23353"/>
      <c r="S23353"/>
    </row>
    <row r="23354" spans="18:19" ht="15" customHeight="1">
      <c r="R23354"/>
      <c r="S23354"/>
    </row>
    <row r="23355" spans="18:19" ht="15" customHeight="1">
      <c r="R23355"/>
      <c r="S23355"/>
    </row>
    <row r="23356" spans="18:19" ht="15" customHeight="1">
      <c r="R23356"/>
      <c r="S23356"/>
    </row>
    <row r="23357" spans="18:19" ht="15" customHeight="1">
      <c r="R23357"/>
      <c r="S23357"/>
    </row>
    <row r="23358" spans="18:19" ht="15" customHeight="1">
      <c r="R23358"/>
      <c r="S23358"/>
    </row>
    <row r="23359" spans="18:19" ht="15" customHeight="1">
      <c r="R23359"/>
      <c r="S23359"/>
    </row>
    <row r="23360" spans="18:19" ht="15" customHeight="1">
      <c r="R23360"/>
      <c r="S23360"/>
    </row>
    <row r="23361" spans="18:19" ht="15" customHeight="1">
      <c r="R23361"/>
      <c r="S23361"/>
    </row>
    <row r="23362" spans="18:19" ht="15" customHeight="1">
      <c r="R23362"/>
      <c r="S23362"/>
    </row>
    <row r="23363" spans="18:19" ht="15" customHeight="1">
      <c r="R23363"/>
      <c r="S23363"/>
    </row>
    <row r="23364" spans="18:19" ht="15" customHeight="1">
      <c r="R23364"/>
      <c r="S23364"/>
    </row>
    <row r="23365" spans="18:19" ht="15" customHeight="1">
      <c r="R23365"/>
      <c r="S23365"/>
    </row>
    <row r="23366" spans="18:19" ht="15" customHeight="1">
      <c r="R23366"/>
      <c r="S23366"/>
    </row>
    <row r="23367" spans="18:19" ht="15" customHeight="1">
      <c r="R23367"/>
      <c r="S23367"/>
    </row>
    <row r="23368" spans="18:19" ht="15" customHeight="1">
      <c r="R23368"/>
      <c r="S23368"/>
    </row>
    <row r="23369" spans="18:19" ht="15" customHeight="1">
      <c r="R23369"/>
      <c r="S23369"/>
    </row>
    <row r="23370" spans="18:19" ht="15" customHeight="1">
      <c r="R23370"/>
      <c r="S23370"/>
    </row>
    <row r="23371" spans="18:19" ht="15" customHeight="1">
      <c r="R23371"/>
      <c r="S23371"/>
    </row>
    <row r="23372" spans="18:19" ht="15" customHeight="1">
      <c r="R23372"/>
      <c r="S23372"/>
    </row>
    <row r="23373" spans="18:19" ht="15" customHeight="1">
      <c r="R23373"/>
      <c r="S23373"/>
    </row>
    <row r="23374" spans="18:19" ht="15" customHeight="1">
      <c r="R23374"/>
      <c r="S23374"/>
    </row>
    <row r="23375" spans="18:19" ht="15" customHeight="1">
      <c r="R23375"/>
      <c r="S23375"/>
    </row>
    <row r="23376" spans="18:19" ht="15" customHeight="1">
      <c r="R23376"/>
      <c r="S23376"/>
    </row>
    <row r="23377" spans="18:19" ht="15" customHeight="1">
      <c r="R23377"/>
      <c r="S23377"/>
    </row>
    <row r="23378" spans="18:19" ht="15" customHeight="1">
      <c r="R23378"/>
      <c r="S23378"/>
    </row>
    <row r="23379" spans="18:19" ht="15" customHeight="1">
      <c r="R23379"/>
      <c r="S23379"/>
    </row>
    <row r="23380" spans="18:19" ht="15" customHeight="1">
      <c r="R23380"/>
      <c r="S23380"/>
    </row>
    <row r="23381" spans="18:19" ht="15" customHeight="1">
      <c r="R23381"/>
      <c r="S23381"/>
    </row>
    <row r="23382" spans="18:19" ht="15" customHeight="1">
      <c r="R23382"/>
      <c r="S23382"/>
    </row>
    <row r="23383" spans="18:19" ht="15" customHeight="1">
      <c r="R23383"/>
      <c r="S23383"/>
    </row>
    <row r="23384" spans="18:19" ht="15" customHeight="1">
      <c r="R23384"/>
      <c r="S23384"/>
    </row>
    <row r="23385" spans="18:19" ht="15" customHeight="1">
      <c r="R23385"/>
      <c r="S23385"/>
    </row>
    <row r="23386" spans="18:19" ht="15" customHeight="1">
      <c r="R23386"/>
      <c r="S23386"/>
    </row>
    <row r="23387" spans="18:19" ht="15" customHeight="1">
      <c r="R23387"/>
      <c r="S23387"/>
    </row>
    <row r="23388" spans="18:19" ht="15" customHeight="1">
      <c r="R23388"/>
      <c r="S23388"/>
    </row>
    <row r="23389" spans="18:19" ht="15" customHeight="1">
      <c r="R23389"/>
      <c r="S23389"/>
    </row>
    <row r="23390" spans="18:19" ht="15" customHeight="1">
      <c r="R23390"/>
      <c r="S23390"/>
    </row>
    <row r="23391" spans="18:19" ht="15" customHeight="1">
      <c r="R23391"/>
      <c r="S23391"/>
    </row>
    <row r="23392" spans="18:19" ht="15" customHeight="1">
      <c r="R23392"/>
      <c r="S23392"/>
    </row>
    <row r="23393" spans="18:19" ht="15" customHeight="1">
      <c r="R23393"/>
      <c r="S23393"/>
    </row>
    <row r="23394" spans="18:19" ht="15" customHeight="1">
      <c r="R23394"/>
      <c r="S23394"/>
    </row>
    <row r="23395" spans="18:19" ht="15" customHeight="1">
      <c r="R23395"/>
      <c r="S23395"/>
    </row>
    <row r="23396" spans="18:19" ht="15" customHeight="1">
      <c r="R23396"/>
      <c r="S23396"/>
    </row>
    <row r="23397" spans="18:19" ht="15" customHeight="1">
      <c r="R23397"/>
      <c r="S23397"/>
    </row>
    <row r="23398" spans="18:19" ht="15" customHeight="1">
      <c r="R23398"/>
      <c r="S23398"/>
    </row>
    <row r="23399" spans="18:19" ht="15" customHeight="1">
      <c r="R23399"/>
      <c r="S23399"/>
    </row>
    <row r="23400" spans="18:19" ht="15" customHeight="1">
      <c r="R23400"/>
      <c r="S23400"/>
    </row>
    <row r="23401" spans="18:19" ht="15" customHeight="1">
      <c r="R23401"/>
      <c r="S23401"/>
    </row>
    <row r="23402" spans="18:19" ht="15" customHeight="1">
      <c r="R23402"/>
      <c r="S23402"/>
    </row>
    <row r="23403" spans="18:19" ht="15" customHeight="1">
      <c r="R23403"/>
      <c r="S23403"/>
    </row>
    <row r="23404" spans="18:19" ht="15" customHeight="1">
      <c r="R23404"/>
      <c r="S23404"/>
    </row>
    <row r="23405" spans="18:19" ht="15" customHeight="1">
      <c r="R23405"/>
      <c r="S23405"/>
    </row>
    <row r="23406" spans="18:19" ht="15" customHeight="1">
      <c r="R23406"/>
      <c r="S23406"/>
    </row>
    <row r="23407" spans="18:19" ht="15" customHeight="1">
      <c r="R23407"/>
      <c r="S23407"/>
    </row>
    <row r="23408" spans="18:19" ht="15" customHeight="1">
      <c r="R23408"/>
      <c r="S23408"/>
    </row>
    <row r="23409" spans="18:19" ht="15" customHeight="1">
      <c r="R23409"/>
      <c r="S23409"/>
    </row>
    <row r="23410" spans="18:19" ht="15" customHeight="1">
      <c r="R23410"/>
      <c r="S23410"/>
    </row>
    <row r="23411" spans="18:19" ht="15" customHeight="1">
      <c r="R23411"/>
      <c r="S23411"/>
    </row>
    <row r="23412" spans="18:19" ht="15" customHeight="1">
      <c r="R23412"/>
      <c r="S23412"/>
    </row>
    <row r="23413" spans="18:19" ht="15" customHeight="1">
      <c r="R23413"/>
      <c r="S23413"/>
    </row>
    <row r="23414" spans="18:19" ht="15" customHeight="1">
      <c r="R23414"/>
      <c r="S23414"/>
    </row>
    <row r="23415" spans="18:19" ht="15" customHeight="1">
      <c r="R23415"/>
      <c r="S23415"/>
    </row>
    <row r="23416" spans="18:19" ht="15" customHeight="1">
      <c r="R23416"/>
      <c r="S23416"/>
    </row>
    <row r="23417" spans="18:19" ht="15" customHeight="1">
      <c r="R23417"/>
      <c r="S23417"/>
    </row>
    <row r="23418" spans="18:19" ht="15" customHeight="1">
      <c r="R23418"/>
      <c r="S23418"/>
    </row>
    <row r="23419" spans="18:19" ht="15" customHeight="1">
      <c r="R23419"/>
      <c r="S23419"/>
    </row>
    <row r="23420" spans="18:19" ht="15" customHeight="1">
      <c r="R23420"/>
      <c r="S23420"/>
    </row>
    <row r="23421" spans="18:19" ht="15" customHeight="1">
      <c r="R23421"/>
      <c r="S23421"/>
    </row>
    <row r="23422" spans="18:19" ht="15" customHeight="1">
      <c r="R23422"/>
      <c r="S23422"/>
    </row>
    <row r="23423" spans="18:19" ht="15" customHeight="1">
      <c r="R23423"/>
      <c r="S23423"/>
    </row>
    <row r="23424" spans="18:19" ht="15" customHeight="1">
      <c r="R23424"/>
      <c r="S23424"/>
    </row>
    <row r="23425" spans="18:19" ht="15" customHeight="1">
      <c r="R23425"/>
      <c r="S23425"/>
    </row>
    <row r="23426" spans="18:19" ht="15" customHeight="1">
      <c r="R23426"/>
      <c r="S23426"/>
    </row>
    <row r="23427" spans="18:19" ht="15" customHeight="1">
      <c r="R23427"/>
      <c r="S23427"/>
    </row>
    <row r="23428" spans="18:19" ht="15" customHeight="1">
      <c r="R23428"/>
      <c r="S23428"/>
    </row>
    <row r="23429" spans="18:19" ht="15" customHeight="1">
      <c r="R23429"/>
      <c r="S23429"/>
    </row>
    <row r="23430" spans="18:19" ht="15" customHeight="1">
      <c r="R23430"/>
      <c r="S23430"/>
    </row>
    <row r="23431" spans="18:19" ht="15" customHeight="1">
      <c r="R23431"/>
      <c r="S23431"/>
    </row>
    <row r="23432" spans="18:19" ht="15" customHeight="1">
      <c r="R23432"/>
      <c r="S23432"/>
    </row>
    <row r="23433" spans="18:19" ht="15" customHeight="1">
      <c r="R23433"/>
      <c r="S23433"/>
    </row>
    <row r="23434" spans="18:19" ht="15" customHeight="1">
      <c r="R23434"/>
      <c r="S23434"/>
    </row>
    <row r="23435" spans="18:19" ht="15" customHeight="1">
      <c r="R23435"/>
      <c r="S23435"/>
    </row>
    <row r="23436" spans="18:19" ht="15" customHeight="1">
      <c r="R23436"/>
      <c r="S23436"/>
    </row>
    <row r="23437" spans="18:19" ht="15" customHeight="1">
      <c r="R23437"/>
      <c r="S23437"/>
    </row>
    <row r="23438" spans="18:19" ht="15" customHeight="1">
      <c r="R23438"/>
      <c r="S23438"/>
    </row>
    <row r="23439" spans="18:19" ht="15" customHeight="1">
      <c r="R23439"/>
      <c r="S23439"/>
    </row>
    <row r="23440" spans="18:19" ht="15" customHeight="1">
      <c r="R23440"/>
      <c r="S23440"/>
    </row>
    <row r="23441" spans="18:19" ht="15" customHeight="1">
      <c r="R23441"/>
      <c r="S23441"/>
    </row>
    <row r="23442" spans="18:19" ht="15" customHeight="1">
      <c r="R23442"/>
      <c r="S23442"/>
    </row>
    <row r="23443" spans="18:19" ht="15" customHeight="1">
      <c r="R23443"/>
      <c r="S23443"/>
    </row>
    <row r="23444" spans="18:19" ht="15" customHeight="1">
      <c r="R23444"/>
      <c r="S23444"/>
    </row>
    <row r="23445" spans="18:19" ht="15" customHeight="1">
      <c r="R23445"/>
      <c r="S23445"/>
    </row>
    <row r="23446" spans="18:19" ht="15" customHeight="1">
      <c r="R23446"/>
      <c r="S23446"/>
    </row>
    <row r="23447" spans="18:19" ht="15" customHeight="1">
      <c r="R23447"/>
      <c r="S23447"/>
    </row>
    <row r="23448" spans="18:19" ht="15" customHeight="1">
      <c r="R23448"/>
      <c r="S23448"/>
    </row>
    <row r="23449" spans="18:19" ht="15" customHeight="1">
      <c r="R23449"/>
      <c r="S23449"/>
    </row>
    <row r="23450" spans="18:19" ht="15" customHeight="1">
      <c r="R23450"/>
      <c r="S23450"/>
    </row>
    <row r="23451" spans="18:19" ht="15" customHeight="1">
      <c r="R23451"/>
      <c r="S23451"/>
    </row>
    <row r="23452" spans="18:19" ht="15" customHeight="1">
      <c r="R23452"/>
      <c r="S23452"/>
    </row>
    <row r="23453" spans="18:19" ht="15" customHeight="1">
      <c r="R23453"/>
      <c r="S23453"/>
    </row>
    <row r="23454" spans="18:19" ht="15" customHeight="1">
      <c r="R23454"/>
      <c r="S23454"/>
    </row>
    <row r="23455" spans="18:19" ht="15" customHeight="1">
      <c r="R23455"/>
      <c r="S23455"/>
    </row>
    <row r="23456" spans="18:19" ht="15" customHeight="1">
      <c r="R23456"/>
      <c r="S23456"/>
    </row>
    <row r="23457" spans="18:19" ht="15" customHeight="1">
      <c r="R23457"/>
      <c r="S23457"/>
    </row>
    <row r="23458" spans="18:19" ht="15" customHeight="1">
      <c r="R23458"/>
      <c r="S23458"/>
    </row>
    <row r="23459" spans="18:19" ht="15" customHeight="1">
      <c r="R23459"/>
      <c r="S23459"/>
    </row>
    <row r="23460" spans="18:19" ht="15" customHeight="1">
      <c r="R23460"/>
      <c r="S23460"/>
    </row>
    <row r="23461" spans="18:19" ht="15" customHeight="1">
      <c r="R23461"/>
      <c r="S23461"/>
    </row>
    <row r="23462" spans="18:19" ht="15" customHeight="1">
      <c r="R23462"/>
      <c r="S23462"/>
    </row>
    <row r="23463" spans="18:19" ht="15" customHeight="1">
      <c r="R23463"/>
      <c r="S23463"/>
    </row>
    <row r="23464" spans="18:19" ht="15" customHeight="1">
      <c r="R23464"/>
      <c r="S23464"/>
    </row>
    <row r="23465" spans="18:19" ht="15" customHeight="1">
      <c r="R23465"/>
      <c r="S23465"/>
    </row>
    <row r="23466" spans="18:19" ht="15" customHeight="1">
      <c r="R23466"/>
      <c r="S23466"/>
    </row>
    <row r="23467" spans="18:19" ht="15" customHeight="1">
      <c r="R23467"/>
      <c r="S23467"/>
    </row>
    <row r="23468" spans="18:19" ht="15" customHeight="1">
      <c r="R23468"/>
      <c r="S23468"/>
    </row>
    <row r="23469" spans="18:19" ht="15" customHeight="1">
      <c r="R23469"/>
      <c r="S23469"/>
    </row>
    <row r="23470" spans="18:19" ht="15" customHeight="1">
      <c r="R23470"/>
      <c r="S23470"/>
    </row>
    <row r="23471" spans="18:19" ht="15" customHeight="1">
      <c r="R23471"/>
      <c r="S23471"/>
    </row>
    <row r="23472" spans="18:19" ht="15" customHeight="1">
      <c r="R23472"/>
      <c r="S23472"/>
    </row>
    <row r="23473" spans="18:19" ht="15" customHeight="1">
      <c r="R23473"/>
      <c r="S23473"/>
    </row>
    <row r="23474" spans="18:19" ht="15" customHeight="1">
      <c r="R23474"/>
      <c r="S23474"/>
    </row>
    <row r="23475" spans="18:19" ht="15" customHeight="1">
      <c r="R23475"/>
      <c r="S23475"/>
    </row>
    <row r="23476" spans="18:19" ht="15" customHeight="1">
      <c r="R23476"/>
      <c r="S23476"/>
    </row>
    <row r="23477" spans="18:19" ht="15" customHeight="1">
      <c r="R23477"/>
      <c r="S23477"/>
    </row>
    <row r="23478" spans="18:19" ht="15" customHeight="1">
      <c r="R23478"/>
      <c r="S23478"/>
    </row>
    <row r="23479" spans="18:19" ht="15" customHeight="1">
      <c r="R23479"/>
      <c r="S23479"/>
    </row>
    <row r="23480" spans="18:19" ht="15" customHeight="1">
      <c r="R23480"/>
      <c r="S23480"/>
    </row>
    <row r="23481" spans="18:19" ht="15" customHeight="1">
      <c r="R23481"/>
      <c r="S23481"/>
    </row>
    <row r="23482" spans="18:19" ht="15" customHeight="1">
      <c r="R23482"/>
      <c r="S23482"/>
    </row>
    <row r="23483" spans="18:19" ht="15" customHeight="1">
      <c r="R23483"/>
      <c r="S23483"/>
    </row>
    <row r="23484" spans="18:19" ht="15" customHeight="1">
      <c r="R23484"/>
      <c r="S23484"/>
    </row>
    <row r="23485" spans="18:19" ht="15" customHeight="1">
      <c r="R23485"/>
      <c r="S23485"/>
    </row>
    <row r="23486" spans="18:19" ht="15" customHeight="1">
      <c r="R23486"/>
      <c r="S23486"/>
    </row>
    <row r="23487" spans="18:19" ht="15" customHeight="1">
      <c r="R23487"/>
      <c r="S23487"/>
    </row>
    <row r="23488" spans="18:19" ht="15" customHeight="1">
      <c r="R23488"/>
      <c r="S23488"/>
    </row>
    <row r="23489" spans="18:19" ht="15" customHeight="1">
      <c r="R23489"/>
      <c r="S23489"/>
    </row>
    <row r="23490" spans="18:19" ht="15" customHeight="1">
      <c r="R23490"/>
      <c r="S23490"/>
    </row>
    <row r="23491" spans="18:19" ht="15" customHeight="1">
      <c r="R23491"/>
      <c r="S23491"/>
    </row>
    <row r="23492" spans="18:19" ht="15" customHeight="1">
      <c r="R23492"/>
      <c r="S23492"/>
    </row>
    <row r="23493" spans="18:19" ht="15" customHeight="1">
      <c r="R23493"/>
      <c r="S23493"/>
    </row>
    <row r="23494" spans="18:19" ht="15" customHeight="1">
      <c r="R23494"/>
      <c r="S23494"/>
    </row>
    <row r="23495" spans="18:19" ht="15" customHeight="1">
      <c r="R23495"/>
      <c r="S23495"/>
    </row>
    <row r="23496" spans="18:19" ht="15" customHeight="1">
      <c r="R23496"/>
      <c r="S23496"/>
    </row>
    <row r="23497" spans="18:19" ht="15" customHeight="1">
      <c r="R23497"/>
      <c r="S23497"/>
    </row>
    <row r="23498" spans="18:19" ht="15" customHeight="1">
      <c r="R23498"/>
      <c r="S23498"/>
    </row>
    <row r="23499" spans="18:19" ht="15" customHeight="1">
      <c r="R23499"/>
      <c r="S23499"/>
    </row>
    <row r="23500" spans="18:19" ht="15" customHeight="1">
      <c r="R23500"/>
      <c r="S23500"/>
    </row>
    <row r="23501" spans="18:19" ht="15" customHeight="1">
      <c r="R23501"/>
      <c r="S23501"/>
    </row>
    <row r="23502" spans="18:19" ht="15" customHeight="1">
      <c r="R23502"/>
      <c r="S23502"/>
    </row>
    <row r="23503" spans="18:19" ht="15" customHeight="1">
      <c r="R23503"/>
      <c r="S23503"/>
    </row>
    <row r="23504" spans="18:19" ht="15" customHeight="1">
      <c r="R23504"/>
      <c r="S23504"/>
    </row>
    <row r="23505" spans="18:19" ht="15" customHeight="1">
      <c r="R23505"/>
      <c r="S23505"/>
    </row>
    <row r="23506" spans="18:19" ht="15" customHeight="1">
      <c r="R23506"/>
      <c r="S23506"/>
    </row>
    <row r="23507" spans="18:19" ht="15" customHeight="1">
      <c r="R23507"/>
      <c r="S23507"/>
    </row>
    <row r="23508" spans="18:19" ht="15" customHeight="1">
      <c r="R23508"/>
      <c r="S23508"/>
    </row>
    <row r="23509" spans="18:19" ht="15" customHeight="1">
      <c r="R23509"/>
      <c r="S23509"/>
    </row>
    <row r="23510" spans="18:19" ht="15" customHeight="1">
      <c r="R23510"/>
      <c r="S23510"/>
    </row>
    <row r="23511" spans="18:19" ht="15" customHeight="1">
      <c r="R23511"/>
      <c r="S23511"/>
    </row>
    <row r="23512" spans="18:19" ht="15" customHeight="1">
      <c r="R23512"/>
      <c r="S23512"/>
    </row>
    <row r="23513" spans="18:19" ht="15" customHeight="1">
      <c r="R23513"/>
      <c r="S23513"/>
    </row>
    <row r="23514" spans="18:19" ht="15" customHeight="1">
      <c r="R23514"/>
      <c r="S23514"/>
    </row>
    <row r="23515" spans="18:19" ht="15" customHeight="1">
      <c r="R23515"/>
      <c r="S23515"/>
    </row>
    <row r="23516" spans="18:19" ht="15" customHeight="1">
      <c r="R23516"/>
      <c r="S23516"/>
    </row>
    <row r="23517" spans="18:19" ht="15" customHeight="1">
      <c r="R23517"/>
      <c r="S23517"/>
    </row>
    <row r="23518" spans="18:19" ht="15" customHeight="1">
      <c r="R23518"/>
      <c r="S23518"/>
    </row>
    <row r="23519" spans="18:19" ht="15" customHeight="1">
      <c r="R23519"/>
      <c r="S23519"/>
    </row>
    <row r="23520" spans="18:19" ht="15" customHeight="1">
      <c r="R23520"/>
      <c r="S23520"/>
    </row>
    <row r="23521" spans="18:19" ht="15" customHeight="1">
      <c r="R23521"/>
      <c r="S23521"/>
    </row>
    <row r="23522" spans="18:19" ht="15" customHeight="1">
      <c r="R23522"/>
      <c r="S23522"/>
    </row>
    <row r="23523" spans="18:19" ht="15" customHeight="1">
      <c r="R23523"/>
      <c r="S23523"/>
    </row>
    <row r="23524" spans="18:19" ht="15" customHeight="1">
      <c r="R23524"/>
      <c r="S23524"/>
    </row>
    <row r="23525" spans="18:19" ht="15" customHeight="1">
      <c r="R23525"/>
      <c r="S23525"/>
    </row>
    <row r="23526" spans="18:19" ht="15" customHeight="1">
      <c r="R23526"/>
      <c r="S23526"/>
    </row>
    <row r="23527" spans="18:19" ht="15" customHeight="1">
      <c r="R23527"/>
      <c r="S23527"/>
    </row>
    <row r="23528" spans="18:19" ht="15" customHeight="1">
      <c r="R23528"/>
      <c r="S23528"/>
    </row>
    <row r="23529" spans="18:19" ht="15" customHeight="1">
      <c r="R23529"/>
      <c r="S23529"/>
    </row>
    <row r="23530" spans="18:19" ht="15" customHeight="1">
      <c r="R23530"/>
      <c r="S23530"/>
    </row>
    <row r="23531" spans="18:19" ht="15" customHeight="1">
      <c r="R23531"/>
      <c r="S23531"/>
    </row>
    <row r="23532" spans="18:19" ht="15" customHeight="1">
      <c r="R23532"/>
      <c r="S23532"/>
    </row>
    <row r="23533" spans="18:19" ht="15" customHeight="1">
      <c r="R23533"/>
      <c r="S23533"/>
    </row>
    <row r="23534" spans="18:19" ht="15" customHeight="1">
      <c r="R23534"/>
      <c r="S23534"/>
    </row>
    <row r="23535" spans="18:19" ht="15" customHeight="1">
      <c r="R23535"/>
      <c r="S23535"/>
    </row>
    <row r="23536" spans="18:19" ht="15" customHeight="1">
      <c r="R23536"/>
      <c r="S23536"/>
    </row>
    <row r="23537" spans="18:19" ht="15" customHeight="1">
      <c r="R23537"/>
      <c r="S23537"/>
    </row>
    <row r="23538" spans="18:19" ht="15" customHeight="1">
      <c r="R23538"/>
      <c r="S23538"/>
    </row>
    <row r="23539" spans="18:19" ht="15" customHeight="1">
      <c r="R23539"/>
      <c r="S23539"/>
    </row>
    <row r="23540" spans="18:19" ht="15" customHeight="1">
      <c r="R23540"/>
      <c r="S23540"/>
    </row>
    <row r="23541" spans="18:19" ht="15" customHeight="1">
      <c r="R23541"/>
      <c r="S23541"/>
    </row>
    <row r="23542" spans="18:19" ht="15" customHeight="1">
      <c r="R23542"/>
      <c r="S23542"/>
    </row>
    <row r="23543" spans="18:19" ht="15" customHeight="1">
      <c r="R23543"/>
      <c r="S23543"/>
    </row>
    <row r="23544" spans="18:19" ht="15" customHeight="1">
      <c r="R23544"/>
      <c r="S23544"/>
    </row>
    <row r="23545" spans="18:19" ht="15" customHeight="1">
      <c r="R23545"/>
      <c r="S23545"/>
    </row>
    <row r="23546" spans="18:19" ht="15" customHeight="1">
      <c r="R23546"/>
      <c r="S23546"/>
    </row>
    <row r="23547" spans="18:19" ht="15" customHeight="1">
      <c r="R23547"/>
      <c r="S23547"/>
    </row>
    <row r="23548" spans="18:19" ht="15" customHeight="1">
      <c r="R23548"/>
      <c r="S23548"/>
    </row>
    <row r="23549" spans="18:19" ht="15" customHeight="1">
      <c r="R23549"/>
      <c r="S23549"/>
    </row>
    <row r="23550" spans="18:19" ht="15" customHeight="1">
      <c r="R23550"/>
      <c r="S23550"/>
    </row>
    <row r="23551" spans="18:19" ht="15" customHeight="1">
      <c r="R23551"/>
      <c r="S23551"/>
    </row>
    <row r="23552" spans="18:19" ht="15" customHeight="1">
      <c r="R23552"/>
      <c r="S23552"/>
    </row>
    <row r="23553" spans="18:19" ht="15" customHeight="1">
      <c r="R23553"/>
      <c r="S23553"/>
    </row>
    <row r="23554" spans="18:19" ht="15" customHeight="1">
      <c r="R23554"/>
      <c r="S23554"/>
    </row>
    <row r="23555" spans="18:19" ht="15" customHeight="1">
      <c r="R23555"/>
      <c r="S23555"/>
    </row>
    <row r="23556" spans="18:19" ht="15" customHeight="1">
      <c r="R23556"/>
      <c r="S23556"/>
    </row>
    <row r="23557" spans="18:19" ht="15" customHeight="1">
      <c r="R23557"/>
      <c r="S23557"/>
    </row>
    <row r="23558" spans="18:19" ht="15" customHeight="1">
      <c r="R23558"/>
      <c r="S23558"/>
    </row>
    <row r="23559" spans="18:19" ht="15" customHeight="1">
      <c r="R23559"/>
      <c r="S23559"/>
    </row>
    <row r="23560" spans="18:19" ht="15" customHeight="1">
      <c r="R23560"/>
      <c r="S23560"/>
    </row>
    <row r="23561" spans="18:19" ht="15" customHeight="1">
      <c r="R23561"/>
      <c r="S23561"/>
    </row>
    <row r="23562" spans="18:19" ht="15" customHeight="1">
      <c r="R23562"/>
      <c r="S23562"/>
    </row>
    <row r="23563" spans="18:19" ht="15" customHeight="1">
      <c r="R23563"/>
      <c r="S23563"/>
    </row>
    <row r="23564" spans="18:19" ht="15" customHeight="1">
      <c r="R23564"/>
      <c r="S23564"/>
    </row>
    <row r="23565" spans="18:19" ht="15" customHeight="1">
      <c r="R23565"/>
      <c r="S23565"/>
    </row>
    <row r="23566" spans="18:19" ht="15" customHeight="1">
      <c r="R23566"/>
      <c r="S23566"/>
    </row>
    <row r="23567" spans="18:19" ht="15" customHeight="1">
      <c r="R23567"/>
      <c r="S23567"/>
    </row>
    <row r="23568" spans="18:19" ht="15" customHeight="1">
      <c r="R23568"/>
      <c r="S23568"/>
    </row>
    <row r="23569" spans="18:19" ht="15" customHeight="1">
      <c r="R23569"/>
      <c r="S23569"/>
    </row>
    <row r="23570" spans="18:19" ht="15" customHeight="1">
      <c r="R23570"/>
      <c r="S23570"/>
    </row>
    <row r="23571" spans="18:19" ht="15" customHeight="1">
      <c r="R23571"/>
      <c r="S23571"/>
    </row>
    <row r="23572" spans="18:19" ht="15" customHeight="1">
      <c r="R23572"/>
      <c r="S23572"/>
    </row>
    <row r="23573" spans="18:19" ht="15" customHeight="1">
      <c r="R23573"/>
      <c r="S23573"/>
    </row>
    <row r="23574" spans="18:19" ht="15" customHeight="1">
      <c r="R23574"/>
      <c r="S23574"/>
    </row>
    <row r="23575" spans="18:19" ht="15" customHeight="1">
      <c r="R23575"/>
      <c r="S23575"/>
    </row>
    <row r="23576" spans="18:19" ht="15" customHeight="1">
      <c r="R23576"/>
      <c r="S23576"/>
    </row>
    <row r="23577" spans="18:19" ht="15" customHeight="1">
      <c r="R23577"/>
      <c r="S23577"/>
    </row>
    <row r="23578" spans="18:19" ht="15" customHeight="1">
      <c r="R23578"/>
      <c r="S23578"/>
    </row>
    <row r="23579" spans="18:19" ht="15" customHeight="1">
      <c r="R23579"/>
      <c r="S23579"/>
    </row>
    <row r="23580" spans="18:19" ht="15" customHeight="1">
      <c r="R23580"/>
      <c r="S23580"/>
    </row>
    <row r="23581" spans="18:19" ht="15" customHeight="1">
      <c r="R23581"/>
      <c r="S23581"/>
    </row>
    <row r="23582" spans="18:19" ht="15" customHeight="1">
      <c r="R23582"/>
      <c r="S23582"/>
    </row>
    <row r="23583" spans="18:19" ht="15" customHeight="1">
      <c r="R23583"/>
      <c r="S23583"/>
    </row>
    <row r="23584" spans="18:19" ht="15" customHeight="1">
      <c r="R23584"/>
      <c r="S23584"/>
    </row>
    <row r="23585" spans="18:19" ht="15" customHeight="1">
      <c r="R23585"/>
      <c r="S23585"/>
    </row>
    <row r="23586" spans="18:19" ht="15" customHeight="1">
      <c r="R23586"/>
      <c r="S23586"/>
    </row>
    <row r="23587" spans="18:19" ht="15" customHeight="1">
      <c r="R23587"/>
      <c r="S23587"/>
    </row>
    <row r="23588" spans="18:19" ht="15" customHeight="1">
      <c r="R23588"/>
      <c r="S23588"/>
    </row>
    <row r="23589" spans="18:19" ht="15" customHeight="1">
      <c r="R23589"/>
      <c r="S23589"/>
    </row>
    <row r="23590" spans="18:19" ht="15" customHeight="1">
      <c r="R23590"/>
      <c r="S23590"/>
    </row>
    <row r="23591" spans="18:19" ht="15" customHeight="1">
      <c r="R23591"/>
      <c r="S23591"/>
    </row>
    <row r="23592" spans="18:19" ht="15" customHeight="1">
      <c r="R23592"/>
      <c r="S23592"/>
    </row>
    <row r="23593" spans="18:19" ht="15" customHeight="1">
      <c r="R23593"/>
      <c r="S23593"/>
    </row>
    <row r="23594" spans="18:19" ht="15" customHeight="1">
      <c r="R23594"/>
      <c r="S23594"/>
    </row>
    <row r="23595" spans="18:19" ht="15" customHeight="1">
      <c r="R23595"/>
      <c r="S23595"/>
    </row>
    <row r="23596" spans="18:19" ht="15" customHeight="1">
      <c r="R23596"/>
      <c r="S23596"/>
    </row>
    <row r="23597" spans="18:19" ht="15" customHeight="1">
      <c r="R23597"/>
      <c r="S23597"/>
    </row>
    <row r="23598" spans="18:19" ht="15" customHeight="1">
      <c r="R23598"/>
      <c r="S23598"/>
    </row>
    <row r="23599" spans="18:19" ht="15" customHeight="1">
      <c r="R23599"/>
      <c r="S23599"/>
    </row>
    <row r="23600" spans="18:19" ht="15" customHeight="1">
      <c r="R23600"/>
      <c r="S23600"/>
    </row>
    <row r="23601" spans="18:19" ht="15" customHeight="1">
      <c r="R23601"/>
      <c r="S23601"/>
    </row>
    <row r="23602" spans="18:19" ht="15" customHeight="1">
      <c r="R23602"/>
      <c r="S23602"/>
    </row>
    <row r="23603" spans="18:19" ht="15" customHeight="1">
      <c r="R23603"/>
      <c r="S23603"/>
    </row>
    <row r="23604" spans="18:19" ht="15" customHeight="1">
      <c r="R23604"/>
      <c r="S23604"/>
    </row>
    <row r="23605" spans="18:19" ht="15" customHeight="1">
      <c r="R23605"/>
      <c r="S23605"/>
    </row>
    <row r="23606" spans="18:19" ht="15" customHeight="1">
      <c r="R23606"/>
      <c r="S23606"/>
    </row>
    <row r="23607" spans="18:19" ht="15" customHeight="1">
      <c r="R23607"/>
      <c r="S23607"/>
    </row>
    <row r="23608" spans="18:19" ht="15" customHeight="1">
      <c r="R23608"/>
      <c r="S23608"/>
    </row>
    <row r="23609" spans="18:19" ht="15" customHeight="1">
      <c r="R23609"/>
      <c r="S23609"/>
    </row>
    <row r="23610" spans="18:19" ht="15" customHeight="1">
      <c r="R23610"/>
      <c r="S23610"/>
    </row>
    <row r="23611" spans="18:19" ht="15" customHeight="1">
      <c r="R23611"/>
      <c r="S23611"/>
    </row>
    <row r="23612" spans="18:19" ht="15" customHeight="1">
      <c r="R23612"/>
      <c r="S23612"/>
    </row>
    <row r="23613" spans="18:19" ht="15" customHeight="1">
      <c r="R23613"/>
      <c r="S23613"/>
    </row>
    <row r="23614" spans="18:19" ht="15" customHeight="1">
      <c r="R23614"/>
      <c r="S23614"/>
    </row>
    <row r="23615" spans="18:19" ht="15" customHeight="1">
      <c r="R23615"/>
      <c r="S23615"/>
    </row>
    <row r="23616" spans="18:19" ht="15" customHeight="1">
      <c r="R23616"/>
      <c r="S23616"/>
    </row>
    <row r="23617" spans="18:19" ht="15" customHeight="1">
      <c r="R23617"/>
      <c r="S23617"/>
    </row>
    <row r="23618" spans="18:19" ht="15" customHeight="1">
      <c r="R23618"/>
      <c r="S23618"/>
    </row>
    <row r="23619" spans="18:19" ht="15" customHeight="1">
      <c r="R23619"/>
      <c r="S23619"/>
    </row>
    <row r="23620" spans="18:19" ht="15" customHeight="1">
      <c r="R23620"/>
      <c r="S23620"/>
    </row>
    <row r="23621" spans="18:19" ht="15" customHeight="1">
      <c r="R23621"/>
      <c r="S23621"/>
    </row>
    <row r="23622" spans="18:19" ht="15" customHeight="1">
      <c r="R23622"/>
      <c r="S23622"/>
    </row>
    <row r="23623" spans="18:19" ht="15" customHeight="1">
      <c r="R23623"/>
      <c r="S23623"/>
    </row>
    <row r="23624" spans="18:19" ht="15" customHeight="1">
      <c r="R23624"/>
      <c r="S23624"/>
    </row>
    <row r="23625" spans="18:19" ht="15" customHeight="1">
      <c r="R23625"/>
      <c r="S23625"/>
    </row>
    <row r="23626" spans="18:19" ht="15" customHeight="1">
      <c r="R23626"/>
      <c r="S23626"/>
    </row>
    <row r="23627" spans="18:19" ht="15" customHeight="1">
      <c r="R23627"/>
      <c r="S23627"/>
    </row>
    <row r="23628" spans="18:19" ht="15" customHeight="1">
      <c r="R23628"/>
      <c r="S23628"/>
    </row>
    <row r="23629" spans="18:19" ht="15" customHeight="1">
      <c r="R23629"/>
      <c r="S23629"/>
    </row>
    <row r="23630" spans="18:19" ht="15" customHeight="1">
      <c r="R23630"/>
      <c r="S23630"/>
    </row>
    <row r="23631" spans="18:19" ht="15" customHeight="1">
      <c r="R23631"/>
      <c r="S23631"/>
    </row>
    <row r="23632" spans="18:19" ht="15" customHeight="1">
      <c r="R23632"/>
      <c r="S23632"/>
    </row>
    <row r="23633" spans="18:19" ht="15" customHeight="1">
      <c r="R23633"/>
      <c r="S23633"/>
    </row>
    <row r="23634" spans="18:19" ht="15" customHeight="1">
      <c r="R23634"/>
      <c r="S23634"/>
    </row>
    <row r="23635" spans="18:19" ht="15" customHeight="1">
      <c r="R23635"/>
      <c r="S23635"/>
    </row>
    <row r="23636" spans="18:19" ht="15" customHeight="1">
      <c r="R23636"/>
      <c r="S23636"/>
    </row>
    <row r="23637" spans="18:19" ht="15" customHeight="1">
      <c r="R23637"/>
      <c r="S23637"/>
    </row>
    <row r="23638" spans="18:19" ht="15" customHeight="1">
      <c r="R23638"/>
      <c r="S23638"/>
    </row>
    <row r="23639" spans="18:19" ht="15" customHeight="1">
      <c r="R23639"/>
      <c r="S23639"/>
    </row>
    <row r="23640" spans="18:19" ht="15" customHeight="1">
      <c r="R23640"/>
      <c r="S23640"/>
    </row>
    <row r="23641" spans="18:19" ht="15" customHeight="1">
      <c r="R23641"/>
      <c r="S23641"/>
    </row>
    <row r="23642" spans="18:19" ht="15" customHeight="1">
      <c r="R23642"/>
      <c r="S23642"/>
    </row>
    <row r="23643" spans="18:19" ht="15" customHeight="1">
      <c r="R23643"/>
      <c r="S23643"/>
    </row>
    <row r="23644" spans="18:19" ht="15" customHeight="1">
      <c r="R23644"/>
      <c r="S23644"/>
    </row>
    <row r="23645" spans="18:19" ht="15" customHeight="1">
      <c r="R23645"/>
      <c r="S23645"/>
    </row>
    <row r="23646" spans="18:19" ht="15" customHeight="1">
      <c r="R23646"/>
      <c r="S23646"/>
    </row>
    <row r="23647" spans="18:19" ht="15" customHeight="1">
      <c r="R23647"/>
      <c r="S23647"/>
    </row>
    <row r="23648" spans="18:19" ht="15" customHeight="1">
      <c r="R23648"/>
      <c r="S23648"/>
    </row>
    <row r="23649" spans="18:19" ht="15" customHeight="1">
      <c r="R23649"/>
      <c r="S23649"/>
    </row>
    <row r="23650" spans="18:19" ht="15" customHeight="1">
      <c r="R23650"/>
      <c r="S23650"/>
    </row>
    <row r="23651" spans="18:19" ht="15" customHeight="1">
      <c r="R23651"/>
      <c r="S23651"/>
    </row>
    <row r="23652" spans="18:19" ht="15" customHeight="1">
      <c r="R23652"/>
      <c r="S23652"/>
    </row>
    <row r="23653" spans="18:19" ht="15" customHeight="1">
      <c r="R23653"/>
      <c r="S23653"/>
    </row>
    <row r="23654" spans="18:19" ht="15" customHeight="1">
      <c r="R23654"/>
      <c r="S23654"/>
    </row>
    <row r="23655" spans="18:19" ht="15" customHeight="1">
      <c r="R23655"/>
      <c r="S23655"/>
    </row>
    <row r="23656" spans="18:19" ht="15" customHeight="1">
      <c r="R23656"/>
      <c r="S23656"/>
    </row>
    <row r="23657" spans="18:19" ht="15" customHeight="1">
      <c r="R23657"/>
      <c r="S23657"/>
    </row>
    <row r="23658" spans="18:19" ht="15" customHeight="1">
      <c r="R23658"/>
      <c r="S23658"/>
    </row>
    <row r="23659" spans="18:19" ht="15" customHeight="1">
      <c r="R23659"/>
      <c r="S23659"/>
    </row>
    <row r="23660" spans="18:19" ht="15" customHeight="1">
      <c r="R23660"/>
      <c r="S23660"/>
    </row>
    <row r="23661" spans="18:19" ht="15" customHeight="1">
      <c r="R23661"/>
      <c r="S23661"/>
    </row>
    <row r="23662" spans="18:19" ht="15" customHeight="1">
      <c r="R23662"/>
      <c r="S23662"/>
    </row>
    <row r="23663" spans="18:19" ht="15" customHeight="1">
      <c r="R23663"/>
      <c r="S23663"/>
    </row>
    <row r="23664" spans="18:19" ht="15" customHeight="1">
      <c r="R23664"/>
      <c r="S23664"/>
    </row>
    <row r="23665" spans="18:19" ht="15" customHeight="1">
      <c r="R23665"/>
      <c r="S23665"/>
    </row>
    <row r="23666" spans="18:19" ht="15" customHeight="1">
      <c r="R23666"/>
      <c r="S23666"/>
    </row>
    <row r="23667" spans="18:19" ht="15" customHeight="1">
      <c r="R23667"/>
      <c r="S23667"/>
    </row>
    <row r="23668" spans="18:19" ht="15" customHeight="1">
      <c r="R23668"/>
      <c r="S23668"/>
    </row>
    <row r="23669" spans="18:19" ht="15" customHeight="1">
      <c r="R23669"/>
      <c r="S23669"/>
    </row>
    <row r="23670" spans="18:19" ht="15" customHeight="1">
      <c r="R23670"/>
      <c r="S23670"/>
    </row>
    <row r="23671" spans="18:19" ht="15" customHeight="1">
      <c r="R23671"/>
      <c r="S23671"/>
    </row>
    <row r="23672" spans="18:19" ht="15" customHeight="1">
      <c r="R23672"/>
      <c r="S23672"/>
    </row>
    <row r="23673" spans="18:19" ht="15" customHeight="1">
      <c r="R23673"/>
      <c r="S23673"/>
    </row>
    <row r="23674" spans="18:19" ht="15" customHeight="1">
      <c r="R23674"/>
      <c r="S23674"/>
    </row>
    <row r="23675" spans="18:19" ht="15" customHeight="1">
      <c r="R23675"/>
      <c r="S23675"/>
    </row>
    <row r="23676" spans="18:19" ht="15" customHeight="1">
      <c r="R23676"/>
      <c r="S23676"/>
    </row>
    <row r="23677" spans="18:19" ht="15" customHeight="1">
      <c r="R23677"/>
      <c r="S23677"/>
    </row>
    <row r="23678" spans="18:19" ht="15" customHeight="1">
      <c r="R23678"/>
      <c r="S23678"/>
    </row>
    <row r="23679" spans="18:19" ht="15" customHeight="1">
      <c r="R23679"/>
      <c r="S23679"/>
    </row>
    <row r="23680" spans="18:19" ht="15" customHeight="1">
      <c r="R23680"/>
      <c r="S23680"/>
    </row>
    <row r="23681" spans="18:19" ht="15" customHeight="1">
      <c r="R23681"/>
      <c r="S23681"/>
    </row>
    <row r="23682" spans="18:19" ht="15" customHeight="1">
      <c r="R23682"/>
      <c r="S23682"/>
    </row>
    <row r="23683" spans="18:19" ht="15" customHeight="1">
      <c r="R23683"/>
      <c r="S23683"/>
    </row>
    <row r="23684" spans="18:19" ht="15" customHeight="1">
      <c r="R23684"/>
      <c r="S23684"/>
    </row>
    <row r="23685" spans="18:19" ht="15" customHeight="1">
      <c r="R23685"/>
      <c r="S23685"/>
    </row>
    <row r="23686" spans="18:19" ht="15" customHeight="1">
      <c r="R23686"/>
      <c r="S23686"/>
    </row>
    <row r="23687" spans="18:19" ht="15" customHeight="1">
      <c r="R23687"/>
      <c r="S23687"/>
    </row>
    <row r="23688" spans="18:19" ht="15" customHeight="1">
      <c r="R23688"/>
      <c r="S23688"/>
    </row>
    <row r="23689" spans="18:19" ht="15" customHeight="1">
      <c r="R23689"/>
      <c r="S23689"/>
    </row>
    <row r="23690" spans="18:19" ht="15" customHeight="1">
      <c r="R23690"/>
      <c r="S23690"/>
    </row>
    <row r="23691" spans="18:19" ht="15" customHeight="1">
      <c r="R23691"/>
      <c r="S23691"/>
    </row>
    <row r="23692" spans="18:19" ht="15" customHeight="1">
      <c r="R23692"/>
      <c r="S23692"/>
    </row>
    <row r="23693" spans="18:19" ht="15" customHeight="1">
      <c r="R23693"/>
      <c r="S23693"/>
    </row>
    <row r="23694" spans="18:19" ht="15" customHeight="1">
      <c r="R23694"/>
      <c r="S23694"/>
    </row>
    <row r="23695" spans="18:19" ht="15" customHeight="1">
      <c r="R23695"/>
      <c r="S23695"/>
    </row>
    <row r="23696" spans="18:19" ht="15" customHeight="1">
      <c r="R23696"/>
      <c r="S23696"/>
    </row>
    <row r="23697" spans="18:19" ht="15" customHeight="1">
      <c r="R23697"/>
      <c r="S23697"/>
    </row>
    <row r="23698" spans="18:19" ht="15" customHeight="1">
      <c r="R23698"/>
      <c r="S23698"/>
    </row>
    <row r="23699" spans="18:19" ht="15" customHeight="1">
      <c r="R23699"/>
      <c r="S23699"/>
    </row>
    <row r="23700" spans="18:19" ht="15" customHeight="1">
      <c r="R23700"/>
      <c r="S23700"/>
    </row>
    <row r="23701" spans="18:19" ht="15" customHeight="1">
      <c r="R23701"/>
      <c r="S23701"/>
    </row>
    <row r="23702" spans="18:19" ht="15" customHeight="1">
      <c r="R23702"/>
      <c r="S23702"/>
    </row>
    <row r="23703" spans="18:19" ht="15" customHeight="1">
      <c r="R23703"/>
      <c r="S23703"/>
    </row>
    <row r="23704" spans="18:19" ht="15" customHeight="1">
      <c r="R23704"/>
      <c r="S23704"/>
    </row>
    <row r="23705" spans="18:19" ht="15" customHeight="1">
      <c r="R23705"/>
      <c r="S23705"/>
    </row>
    <row r="23706" spans="18:19" ht="15" customHeight="1">
      <c r="R23706"/>
      <c r="S23706"/>
    </row>
    <row r="23707" spans="18:19" ht="15" customHeight="1">
      <c r="R23707"/>
      <c r="S23707"/>
    </row>
    <row r="23708" spans="18:19" ht="15" customHeight="1">
      <c r="R23708"/>
      <c r="S23708"/>
    </row>
    <row r="23709" spans="18:19" ht="15" customHeight="1">
      <c r="R23709"/>
      <c r="S23709"/>
    </row>
    <row r="23710" spans="18:19" ht="15" customHeight="1">
      <c r="R23710"/>
      <c r="S23710"/>
    </row>
    <row r="23711" spans="18:19" ht="15" customHeight="1">
      <c r="R23711"/>
      <c r="S23711"/>
    </row>
    <row r="23712" spans="18:19" ht="15" customHeight="1">
      <c r="R23712"/>
      <c r="S23712"/>
    </row>
    <row r="23713" spans="18:19" ht="15" customHeight="1">
      <c r="R23713"/>
      <c r="S23713"/>
    </row>
    <row r="23714" spans="18:19" ht="15" customHeight="1">
      <c r="R23714"/>
      <c r="S23714"/>
    </row>
    <row r="23715" spans="18:19" ht="15" customHeight="1">
      <c r="R23715"/>
      <c r="S23715"/>
    </row>
    <row r="23716" spans="18:19" ht="15" customHeight="1">
      <c r="R23716"/>
      <c r="S23716"/>
    </row>
    <row r="23717" spans="18:19" ht="15" customHeight="1">
      <c r="R23717"/>
      <c r="S23717"/>
    </row>
    <row r="23718" spans="18:19" ht="15" customHeight="1">
      <c r="R23718"/>
      <c r="S23718"/>
    </row>
    <row r="23719" spans="18:19" ht="15" customHeight="1">
      <c r="R23719"/>
      <c r="S23719"/>
    </row>
    <row r="23720" spans="18:19" ht="15" customHeight="1">
      <c r="R23720"/>
      <c r="S23720"/>
    </row>
    <row r="23721" spans="18:19" ht="15" customHeight="1">
      <c r="R23721"/>
      <c r="S23721"/>
    </row>
    <row r="23722" spans="18:19" ht="15" customHeight="1">
      <c r="R23722"/>
      <c r="S23722"/>
    </row>
    <row r="23723" spans="18:19" ht="15" customHeight="1">
      <c r="R23723"/>
      <c r="S23723"/>
    </row>
    <row r="23724" spans="18:19" ht="15" customHeight="1">
      <c r="R23724"/>
      <c r="S23724"/>
    </row>
    <row r="23725" spans="18:19" ht="15" customHeight="1">
      <c r="R23725"/>
      <c r="S23725"/>
    </row>
    <row r="23726" spans="18:19" ht="15" customHeight="1">
      <c r="R23726"/>
      <c r="S23726"/>
    </row>
    <row r="23727" spans="18:19" ht="15" customHeight="1">
      <c r="R23727"/>
      <c r="S23727"/>
    </row>
    <row r="23728" spans="18:19" ht="15" customHeight="1">
      <c r="R23728"/>
      <c r="S23728"/>
    </row>
    <row r="23729" spans="18:19" ht="15" customHeight="1">
      <c r="R23729"/>
      <c r="S23729"/>
    </row>
    <row r="23730" spans="18:19" ht="15" customHeight="1">
      <c r="R23730"/>
      <c r="S23730"/>
    </row>
    <row r="23731" spans="18:19" ht="15" customHeight="1">
      <c r="R23731"/>
      <c r="S23731"/>
    </row>
    <row r="23732" spans="18:19" ht="15" customHeight="1">
      <c r="R23732"/>
      <c r="S23732"/>
    </row>
    <row r="23733" spans="18:19" ht="15" customHeight="1">
      <c r="R23733"/>
      <c r="S23733"/>
    </row>
    <row r="23734" spans="18:19" ht="15" customHeight="1">
      <c r="R23734"/>
      <c r="S23734"/>
    </row>
    <row r="23735" spans="18:19" ht="15" customHeight="1">
      <c r="R23735"/>
      <c r="S23735"/>
    </row>
    <row r="23736" spans="18:19" ht="15" customHeight="1">
      <c r="R23736"/>
      <c r="S23736"/>
    </row>
    <row r="23737" spans="18:19" ht="15" customHeight="1">
      <c r="R23737"/>
      <c r="S23737"/>
    </row>
    <row r="23738" spans="18:19" ht="15" customHeight="1">
      <c r="R23738"/>
      <c r="S23738"/>
    </row>
    <row r="23739" spans="18:19" ht="15" customHeight="1">
      <c r="R23739"/>
      <c r="S23739"/>
    </row>
    <row r="23740" spans="18:19" ht="15" customHeight="1">
      <c r="R23740"/>
      <c r="S23740"/>
    </row>
    <row r="23741" spans="18:19" ht="15" customHeight="1">
      <c r="R23741"/>
      <c r="S23741"/>
    </row>
    <row r="23742" spans="18:19" ht="15" customHeight="1">
      <c r="R23742"/>
      <c r="S23742"/>
    </row>
    <row r="23743" spans="18:19" ht="15" customHeight="1">
      <c r="R23743"/>
      <c r="S23743"/>
    </row>
    <row r="23744" spans="18:19" ht="15" customHeight="1">
      <c r="R23744"/>
      <c r="S23744"/>
    </row>
    <row r="23745" spans="18:19" ht="15" customHeight="1">
      <c r="R23745"/>
      <c r="S23745"/>
    </row>
    <row r="23746" spans="18:19" ht="15" customHeight="1">
      <c r="R23746"/>
      <c r="S23746"/>
    </row>
    <row r="23747" spans="18:19" ht="15" customHeight="1">
      <c r="R23747"/>
      <c r="S23747"/>
    </row>
    <row r="23748" spans="18:19" ht="15" customHeight="1">
      <c r="R23748"/>
      <c r="S23748"/>
    </row>
    <row r="23749" spans="18:19" ht="15" customHeight="1">
      <c r="R23749"/>
      <c r="S23749"/>
    </row>
    <row r="23750" spans="18:19" ht="15" customHeight="1">
      <c r="R23750"/>
      <c r="S23750"/>
    </row>
    <row r="23751" spans="18:19" ht="15" customHeight="1">
      <c r="R23751"/>
      <c r="S23751"/>
    </row>
    <row r="23752" spans="18:19" ht="15" customHeight="1">
      <c r="R23752"/>
      <c r="S23752"/>
    </row>
    <row r="23753" spans="18:19" ht="15" customHeight="1">
      <c r="R23753"/>
      <c r="S23753"/>
    </row>
    <row r="23754" spans="18:19" ht="15" customHeight="1">
      <c r="R23754"/>
      <c r="S23754"/>
    </row>
    <row r="23755" spans="18:19" ht="15" customHeight="1">
      <c r="R23755"/>
      <c r="S23755"/>
    </row>
    <row r="23756" spans="18:19" ht="15" customHeight="1">
      <c r="R23756"/>
      <c r="S23756"/>
    </row>
    <row r="23757" spans="18:19" ht="15" customHeight="1">
      <c r="R23757"/>
      <c r="S23757"/>
    </row>
    <row r="23758" spans="18:19" ht="15" customHeight="1">
      <c r="R23758"/>
      <c r="S23758"/>
    </row>
    <row r="23759" spans="18:19" ht="15" customHeight="1">
      <c r="R23759"/>
      <c r="S23759"/>
    </row>
    <row r="23760" spans="18:19" ht="15" customHeight="1">
      <c r="R23760"/>
      <c r="S23760"/>
    </row>
    <row r="23761" spans="18:19" ht="15" customHeight="1">
      <c r="R23761"/>
      <c r="S23761"/>
    </row>
    <row r="23762" spans="18:19" ht="15" customHeight="1">
      <c r="R23762"/>
      <c r="S23762"/>
    </row>
    <row r="23763" spans="18:19" ht="15" customHeight="1">
      <c r="R23763"/>
      <c r="S23763"/>
    </row>
    <row r="23764" spans="18:19" ht="15" customHeight="1">
      <c r="R23764"/>
      <c r="S23764"/>
    </row>
    <row r="23765" spans="18:19" ht="15" customHeight="1">
      <c r="R23765"/>
      <c r="S23765"/>
    </row>
    <row r="23766" spans="18:19" ht="15" customHeight="1">
      <c r="R23766"/>
      <c r="S23766"/>
    </row>
    <row r="23767" spans="18:19" ht="15" customHeight="1">
      <c r="R23767"/>
      <c r="S23767"/>
    </row>
    <row r="23768" spans="18:19" ht="15" customHeight="1">
      <c r="R23768"/>
      <c r="S23768"/>
    </row>
    <row r="23769" spans="18:19" ht="15" customHeight="1">
      <c r="R23769"/>
      <c r="S23769"/>
    </row>
    <row r="23770" spans="18:19" ht="15" customHeight="1">
      <c r="R23770"/>
      <c r="S23770"/>
    </row>
    <row r="23771" spans="18:19" ht="15" customHeight="1">
      <c r="R23771"/>
      <c r="S23771"/>
    </row>
    <row r="23772" spans="18:19" ht="15" customHeight="1">
      <c r="R23772"/>
      <c r="S23772"/>
    </row>
    <row r="23773" spans="18:19" ht="15" customHeight="1">
      <c r="R23773"/>
      <c r="S23773"/>
    </row>
    <row r="23774" spans="18:19" ht="15" customHeight="1">
      <c r="R23774"/>
      <c r="S23774"/>
    </row>
    <row r="23775" spans="18:19" ht="15" customHeight="1">
      <c r="R23775"/>
      <c r="S23775"/>
    </row>
    <row r="23776" spans="18:19" ht="15" customHeight="1">
      <c r="R23776"/>
      <c r="S23776"/>
    </row>
    <row r="23777" spans="18:19" ht="15" customHeight="1">
      <c r="R23777"/>
      <c r="S23777"/>
    </row>
    <row r="23778" spans="18:19" ht="15" customHeight="1">
      <c r="R23778"/>
      <c r="S23778"/>
    </row>
    <row r="23779" spans="18:19" ht="15" customHeight="1">
      <c r="R23779"/>
      <c r="S23779"/>
    </row>
    <row r="23780" spans="18:19" ht="15" customHeight="1">
      <c r="R23780"/>
      <c r="S23780"/>
    </row>
    <row r="23781" spans="18:19" ht="15" customHeight="1">
      <c r="R23781"/>
      <c r="S23781"/>
    </row>
    <row r="23782" spans="18:19" ht="15" customHeight="1">
      <c r="R23782"/>
      <c r="S23782"/>
    </row>
    <row r="23783" spans="18:19" ht="15" customHeight="1">
      <c r="R23783"/>
      <c r="S23783"/>
    </row>
    <row r="23784" spans="18:19" ht="15" customHeight="1">
      <c r="R23784"/>
      <c r="S23784"/>
    </row>
    <row r="23785" spans="18:19" ht="15" customHeight="1">
      <c r="R23785"/>
      <c r="S23785"/>
    </row>
    <row r="23786" spans="18:19" ht="15" customHeight="1">
      <c r="R23786"/>
      <c r="S23786"/>
    </row>
    <row r="23787" spans="18:19" ht="15" customHeight="1">
      <c r="R23787"/>
      <c r="S23787"/>
    </row>
    <row r="23788" spans="18:19" ht="15" customHeight="1">
      <c r="R23788"/>
      <c r="S23788"/>
    </row>
    <row r="23789" spans="18:19" ht="15" customHeight="1">
      <c r="R23789"/>
      <c r="S23789"/>
    </row>
    <row r="23790" spans="18:19" ht="15" customHeight="1">
      <c r="R23790"/>
      <c r="S23790"/>
    </row>
    <row r="23791" spans="18:19" ht="15" customHeight="1">
      <c r="R23791"/>
      <c r="S23791"/>
    </row>
    <row r="23792" spans="18:19" ht="15" customHeight="1">
      <c r="R23792"/>
      <c r="S23792"/>
    </row>
    <row r="23793" spans="18:19" ht="15" customHeight="1">
      <c r="R23793"/>
      <c r="S23793"/>
    </row>
    <row r="23794" spans="18:19" ht="15" customHeight="1">
      <c r="R23794"/>
      <c r="S23794"/>
    </row>
    <row r="23795" spans="18:19" ht="15" customHeight="1">
      <c r="R23795"/>
      <c r="S23795"/>
    </row>
    <row r="23796" spans="18:19" ht="15" customHeight="1">
      <c r="R23796"/>
      <c r="S23796"/>
    </row>
    <row r="23797" spans="18:19" ht="15" customHeight="1">
      <c r="R23797"/>
      <c r="S23797"/>
    </row>
    <row r="23798" spans="18:19" ht="15" customHeight="1">
      <c r="R23798"/>
      <c r="S23798"/>
    </row>
    <row r="23799" spans="18:19" ht="15" customHeight="1">
      <c r="R23799"/>
      <c r="S23799"/>
    </row>
    <row r="23800" spans="18:19" ht="15" customHeight="1">
      <c r="R23800"/>
      <c r="S23800"/>
    </row>
    <row r="23801" spans="18:19" ht="15" customHeight="1">
      <c r="R23801"/>
      <c r="S23801"/>
    </row>
    <row r="23802" spans="18:19" ht="15" customHeight="1">
      <c r="R23802"/>
      <c r="S23802"/>
    </row>
    <row r="23803" spans="18:19" ht="15" customHeight="1">
      <c r="R23803"/>
      <c r="S23803"/>
    </row>
    <row r="23804" spans="18:19" ht="15" customHeight="1">
      <c r="R23804"/>
      <c r="S23804"/>
    </row>
    <row r="23805" spans="18:19" ht="15" customHeight="1">
      <c r="R23805"/>
      <c r="S23805"/>
    </row>
    <row r="23806" spans="18:19" ht="15" customHeight="1">
      <c r="R23806"/>
      <c r="S23806"/>
    </row>
    <row r="23807" spans="18:19" ht="15" customHeight="1">
      <c r="R23807"/>
      <c r="S23807"/>
    </row>
    <row r="23808" spans="18:19" ht="15" customHeight="1">
      <c r="R23808"/>
      <c r="S23808"/>
    </row>
    <row r="23809" spans="18:19" ht="15" customHeight="1">
      <c r="R23809"/>
      <c r="S23809"/>
    </row>
    <row r="23810" spans="18:19" ht="15" customHeight="1">
      <c r="R23810"/>
      <c r="S23810"/>
    </row>
    <row r="23811" spans="18:19" ht="15" customHeight="1">
      <c r="R23811"/>
      <c r="S23811"/>
    </row>
    <row r="23812" spans="18:19" ht="15" customHeight="1">
      <c r="R23812"/>
      <c r="S23812"/>
    </row>
    <row r="23813" spans="18:19" ht="15" customHeight="1">
      <c r="R23813"/>
      <c r="S23813"/>
    </row>
    <row r="23814" spans="18:19" ht="15" customHeight="1">
      <c r="R23814"/>
      <c r="S23814"/>
    </row>
    <row r="23815" spans="18:19" ht="15" customHeight="1">
      <c r="R23815"/>
      <c r="S23815"/>
    </row>
    <row r="23816" spans="18:19" ht="15" customHeight="1">
      <c r="R23816"/>
      <c r="S23816"/>
    </row>
    <row r="23817" spans="18:19" ht="15" customHeight="1">
      <c r="R23817"/>
      <c r="S23817"/>
    </row>
    <row r="23818" spans="18:19" ht="15" customHeight="1">
      <c r="R23818"/>
      <c r="S23818"/>
    </row>
    <row r="23819" spans="18:19" ht="15" customHeight="1">
      <c r="R23819"/>
      <c r="S23819"/>
    </row>
    <row r="23820" spans="18:19" ht="15" customHeight="1">
      <c r="R23820"/>
      <c r="S23820"/>
    </row>
    <row r="23821" spans="18:19" ht="15" customHeight="1">
      <c r="R23821"/>
      <c r="S23821"/>
    </row>
    <row r="23822" spans="18:19" ht="15" customHeight="1">
      <c r="R23822"/>
      <c r="S23822"/>
    </row>
    <row r="23823" spans="18:19" ht="15" customHeight="1">
      <c r="R23823"/>
      <c r="S23823"/>
    </row>
    <row r="23824" spans="18:19" ht="15" customHeight="1">
      <c r="R23824"/>
      <c r="S23824"/>
    </row>
    <row r="23825" spans="18:19" ht="15" customHeight="1">
      <c r="R23825"/>
      <c r="S23825"/>
    </row>
    <row r="23826" spans="18:19" ht="15" customHeight="1">
      <c r="R23826"/>
      <c r="S23826"/>
    </row>
    <row r="23827" spans="18:19" ht="15" customHeight="1">
      <c r="R23827"/>
      <c r="S23827"/>
    </row>
    <row r="23828" spans="18:19" ht="15" customHeight="1">
      <c r="R23828"/>
      <c r="S23828"/>
    </row>
    <row r="23829" spans="18:19" ht="15" customHeight="1">
      <c r="R23829"/>
      <c r="S23829"/>
    </row>
    <row r="23830" spans="18:19" ht="15" customHeight="1">
      <c r="R23830"/>
      <c r="S23830"/>
    </row>
    <row r="23831" spans="18:19" ht="15" customHeight="1">
      <c r="R23831"/>
      <c r="S23831"/>
    </row>
    <row r="23832" spans="18:19" ht="15" customHeight="1">
      <c r="R23832"/>
      <c r="S23832"/>
    </row>
    <row r="23833" spans="18:19" ht="15" customHeight="1">
      <c r="R23833"/>
      <c r="S23833"/>
    </row>
    <row r="23834" spans="18:19" ht="15" customHeight="1">
      <c r="R23834"/>
      <c r="S23834"/>
    </row>
    <row r="23835" spans="18:19" ht="15" customHeight="1">
      <c r="R23835"/>
      <c r="S23835"/>
    </row>
    <row r="23836" spans="18:19" ht="15" customHeight="1">
      <c r="R23836"/>
      <c r="S23836"/>
    </row>
    <row r="23837" spans="18:19" ht="15" customHeight="1">
      <c r="R23837"/>
      <c r="S23837"/>
    </row>
    <row r="23838" spans="18:19" ht="15" customHeight="1">
      <c r="R23838"/>
      <c r="S23838"/>
    </row>
    <row r="23839" spans="18:19" ht="15" customHeight="1">
      <c r="R23839"/>
      <c r="S23839"/>
    </row>
    <row r="23840" spans="18:19" ht="15" customHeight="1">
      <c r="R23840"/>
      <c r="S23840"/>
    </row>
    <row r="23841" spans="18:19" ht="15" customHeight="1">
      <c r="R23841"/>
      <c r="S23841"/>
    </row>
    <row r="23842" spans="18:19" ht="15" customHeight="1">
      <c r="R23842"/>
      <c r="S23842"/>
    </row>
    <row r="23843" spans="18:19" ht="15" customHeight="1">
      <c r="R23843"/>
      <c r="S23843"/>
    </row>
    <row r="23844" spans="18:19" ht="15" customHeight="1">
      <c r="R23844"/>
      <c r="S23844"/>
    </row>
    <row r="23845" spans="18:19" ht="15" customHeight="1">
      <c r="R23845"/>
      <c r="S23845"/>
    </row>
    <row r="23846" spans="18:19" ht="15" customHeight="1">
      <c r="R23846"/>
      <c r="S23846"/>
    </row>
    <row r="23847" spans="18:19" ht="15" customHeight="1">
      <c r="R23847"/>
      <c r="S23847"/>
    </row>
    <row r="23848" spans="18:19" ht="15" customHeight="1">
      <c r="R23848"/>
      <c r="S23848"/>
    </row>
    <row r="23849" spans="18:19" ht="15" customHeight="1">
      <c r="R23849"/>
      <c r="S23849"/>
    </row>
    <row r="23850" spans="18:19" ht="15" customHeight="1">
      <c r="R23850"/>
      <c r="S23850"/>
    </row>
    <row r="23851" spans="18:19" ht="15" customHeight="1">
      <c r="R23851"/>
      <c r="S23851"/>
    </row>
    <row r="23852" spans="18:19" ht="15" customHeight="1">
      <c r="R23852"/>
      <c r="S23852"/>
    </row>
    <row r="23853" spans="18:19" ht="15" customHeight="1">
      <c r="R23853"/>
      <c r="S23853"/>
    </row>
    <row r="23854" spans="18:19" ht="15" customHeight="1">
      <c r="R23854"/>
      <c r="S23854"/>
    </row>
    <row r="23855" spans="18:19" ht="15" customHeight="1">
      <c r="R23855"/>
      <c r="S23855"/>
    </row>
    <row r="23856" spans="18:19" ht="15" customHeight="1">
      <c r="R23856"/>
      <c r="S23856"/>
    </row>
    <row r="23857" spans="18:19" ht="15" customHeight="1">
      <c r="R23857"/>
      <c r="S23857"/>
    </row>
    <row r="23858" spans="18:19" ht="15" customHeight="1">
      <c r="R23858"/>
      <c r="S23858"/>
    </row>
    <row r="23859" spans="18:19" ht="15" customHeight="1">
      <c r="R23859"/>
      <c r="S23859"/>
    </row>
    <row r="23860" spans="18:19" ht="15" customHeight="1">
      <c r="R23860"/>
      <c r="S23860"/>
    </row>
    <row r="23861" spans="18:19" ht="15" customHeight="1">
      <c r="R23861"/>
      <c r="S23861"/>
    </row>
    <row r="23862" spans="18:19" ht="15" customHeight="1">
      <c r="R23862"/>
      <c r="S23862"/>
    </row>
    <row r="23863" spans="18:19" ht="15" customHeight="1">
      <c r="R23863"/>
      <c r="S23863"/>
    </row>
    <row r="23864" spans="18:19" ht="15" customHeight="1">
      <c r="R23864"/>
      <c r="S23864"/>
    </row>
    <row r="23865" spans="18:19" ht="15" customHeight="1">
      <c r="R23865"/>
      <c r="S23865"/>
    </row>
    <row r="23866" spans="18:19" ht="15" customHeight="1">
      <c r="R23866"/>
      <c r="S23866"/>
    </row>
    <row r="23867" spans="18:19" ht="15" customHeight="1">
      <c r="R23867"/>
      <c r="S23867"/>
    </row>
    <row r="23868" spans="18:19" ht="15" customHeight="1">
      <c r="R23868"/>
      <c r="S23868"/>
    </row>
    <row r="23869" spans="18:19" ht="15" customHeight="1">
      <c r="R23869"/>
      <c r="S23869"/>
    </row>
    <row r="23870" spans="18:19" ht="15" customHeight="1">
      <c r="R23870"/>
      <c r="S23870"/>
    </row>
    <row r="23871" spans="18:19" ht="15" customHeight="1">
      <c r="R23871"/>
      <c r="S23871"/>
    </row>
    <row r="23872" spans="18:19" ht="15" customHeight="1">
      <c r="R23872"/>
      <c r="S23872"/>
    </row>
    <row r="23873" spans="18:19" ht="15" customHeight="1">
      <c r="R23873"/>
      <c r="S23873"/>
    </row>
    <row r="23874" spans="18:19" ht="15" customHeight="1">
      <c r="R23874"/>
      <c r="S23874"/>
    </row>
    <row r="23875" spans="18:19" ht="15" customHeight="1">
      <c r="R23875"/>
      <c r="S23875"/>
    </row>
    <row r="23876" spans="18:19" ht="15" customHeight="1">
      <c r="R23876"/>
      <c r="S23876"/>
    </row>
    <row r="23877" spans="18:19" ht="15" customHeight="1">
      <c r="R23877"/>
      <c r="S23877"/>
    </row>
    <row r="23878" spans="18:19" ht="15" customHeight="1">
      <c r="R23878"/>
      <c r="S23878"/>
    </row>
    <row r="23879" spans="18:19" ht="15" customHeight="1">
      <c r="R23879"/>
      <c r="S23879"/>
    </row>
    <row r="23880" spans="18:19" ht="15" customHeight="1">
      <c r="R23880"/>
      <c r="S23880"/>
    </row>
    <row r="23881" spans="18:19" ht="15" customHeight="1">
      <c r="R23881"/>
      <c r="S23881"/>
    </row>
    <row r="23882" spans="18:19" ht="15" customHeight="1">
      <c r="R23882"/>
      <c r="S23882"/>
    </row>
    <row r="23883" spans="18:19" ht="15" customHeight="1">
      <c r="R23883"/>
      <c r="S23883"/>
    </row>
    <row r="23884" spans="18:19" ht="15" customHeight="1">
      <c r="R23884"/>
      <c r="S23884"/>
    </row>
    <row r="23885" spans="18:19" ht="15" customHeight="1">
      <c r="R23885"/>
      <c r="S23885"/>
    </row>
    <row r="23886" spans="18:19" ht="15" customHeight="1">
      <c r="R23886"/>
      <c r="S23886"/>
    </row>
    <row r="23887" spans="18:19" ht="15" customHeight="1">
      <c r="R23887"/>
      <c r="S23887"/>
    </row>
    <row r="23888" spans="18:19" ht="15" customHeight="1">
      <c r="R23888"/>
      <c r="S23888"/>
    </row>
    <row r="23889" spans="18:19" ht="15" customHeight="1">
      <c r="R23889"/>
      <c r="S23889"/>
    </row>
    <row r="23890" spans="18:19" ht="15" customHeight="1">
      <c r="R23890"/>
      <c r="S23890"/>
    </row>
    <row r="23891" spans="18:19" ht="15" customHeight="1">
      <c r="R23891"/>
      <c r="S23891"/>
    </row>
    <row r="23892" spans="18:19" ht="15" customHeight="1">
      <c r="R23892"/>
      <c r="S23892"/>
    </row>
    <row r="23893" spans="18:19" ht="15" customHeight="1">
      <c r="R23893"/>
      <c r="S23893"/>
    </row>
    <row r="23894" spans="18:19" ht="15" customHeight="1">
      <c r="R23894"/>
      <c r="S23894"/>
    </row>
    <row r="23895" spans="18:19" ht="15" customHeight="1">
      <c r="R23895"/>
      <c r="S23895"/>
    </row>
    <row r="23896" spans="18:19" ht="15" customHeight="1">
      <c r="R23896"/>
      <c r="S23896"/>
    </row>
    <row r="23897" spans="18:19" ht="15" customHeight="1">
      <c r="R23897"/>
      <c r="S23897"/>
    </row>
    <row r="23898" spans="18:19" ht="15" customHeight="1">
      <c r="R23898"/>
      <c r="S23898"/>
    </row>
    <row r="23899" spans="18:19" ht="15" customHeight="1">
      <c r="R23899"/>
      <c r="S23899"/>
    </row>
    <row r="23900" spans="18:19" ht="15" customHeight="1">
      <c r="R23900"/>
      <c r="S23900"/>
    </row>
    <row r="23901" spans="18:19" ht="15" customHeight="1">
      <c r="R23901"/>
      <c r="S23901"/>
    </row>
    <row r="23902" spans="18:19" ht="15" customHeight="1">
      <c r="R23902"/>
      <c r="S23902"/>
    </row>
    <row r="23903" spans="18:19" ht="15" customHeight="1">
      <c r="R23903"/>
      <c r="S23903"/>
    </row>
    <row r="23904" spans="18:19" ht="15" customHeight="1">
      <c r="R23904"/>
      <c r="S23904"/>
    </row>
    <row r="23905" spans="18:19" ht="15" customHeight="1">
      <c r="R23905"/>
      <c r="S23905"/>
    </row>
    <row r="23906" spans="18:19" ht="15" customHeight="1">
      <c r="R23906"/>
      <c r="S23906"/>
    </row>
    <row r="23907" spans="18:19" ht="15" customHeight="1">
      <c r="R23907"/>
      <c r="S23907"/>
    </row>
    <row r="23908" spans="18:19" ht="15" customHeight="1">
      <c r="R23908"/>
      <c r="S23908"/>
    </row>
    <row r="23909" spans="18:19" ht="15" customHeight="1">
      <c r="R23909"/>
      <c r="S23909"/>
    </row>
    <row r="23910" spans="18:19" ht="15" customHeight="1">
      <c r="R23910"/>
      <c r="S23910"/>
    </row>
    <row r="23911" spans="18:19" ht="15" customHeight="1">
      <c r="R23911"/>
      <c r="S23911"/>
    </row>
    <row r="23912" spans="18:19" ht="15" customHeight="1">
      <c r="R23912"/>
      <c r="S23912"/>
    </row>
    <row r="23913" spans="18:19" ht="15" customHeight="1">
      <c r="R23913"/>
      <c r="S23913"/>
    </row>
    <row r="23914" spans="18:19" ht="15" customHeight="1">
      <c r="R23914"/>
      <c r="S23914"/>
    </row>
    <row r="23915" spans="18:19" ht="15" customHeight="1">
      <c r="R23915"/>
      <c r="S23915"/>
    </row>
    <row r="23916" spans="18:19" ht="15" customHeight="1">
      <c r="R23916"/>
      <c r="S23916"/>
    </row>
    <row r="23917" spans="18:19" ht="15" customHeight="1">
      <c r="R23917"/>
      <c r="S23917"/>
    </row>
    <row r="23918" spans="18:19" ht="15" customHeight="1">
      <c r="R23918"/>
      <c r="S23918"/>
    </row>
    <row r="23919" spans="18:19" ht="15" customHeight="1">
      <c r="R23919"/>
      <c r="S23919"/>
    </row>
    <row r="23920" spans="18:19" ht="15" customHeight="1">
      <c r="R23920"/>
      <c r="S23920"/>
    </row>
    <row r="23921" spans="18:19" ht="15" customHeight="1">
      <c r="R23921"/>
      <c r="S23921"/>
    </row>
    <row r="23922" spans="18:19" ht="15" customHeight="1">
      <c r="R23922"/>
      <c r="S23922"/>
    </row>
    <row r="23923" spans="18:19" ht="15" customHeight="1">
      <c r="R23923"/>
      <c r="S23923"/>
    </row>
    <row r="23924" spans="18:19" ht="15" customHeight="1">
      <c r="R23924"/>
      <c r="S23924"/>
    </row>
    <row r="23925" spans="18:19" ht="15" customHeight="1">
      <c r="R23925"/>
      <c r="S23925"/>
    </row>
    <row r="23926" spans="18:19" ht="15" customHeight="1">
      <c r="R23926"/>
      <c r="S23926"/>
    </row>
    <row r="23927" spans="18:19" ht="15" customHeight="1">
      <c r="R23927"/>
      <c r="S23927"/>
    </row>
    <row r="23928" spans="18:19" ht="15" customHeight="1">
      <c r="R23928"/>
      <c r="S23928"/>
    </row>
    <row r="23929" spans="18:19" ht="15" customHeight="1">
      <c r="R23929"/>
      <c r="S23929"/>
    </row>
    <row r="23930" spans="18:19" ht="15" customHeight="1">
      <c r="R23930"/>
      <c r="S23930"/>
    </row>
    <row r="23931" spans="18:19" ht="15" customHeight="1">
      <c r="R23931"/>
      <c r="S23931"/>
    </row>
    <row r="23932" spans="18:19" ht="15" customHeight="1">
      <c r="R23932"/>
      <c r="S23932"/>
    </row>
    <row r="23933" spans="18:19" ht="15" customHeight="1">
      <c r="R23933"/>
      <c r="S23933"/>
    </row>
    <row r="23934" spans="18:19" ht="15" customHeight="1">
      <c r="R23934"/>
      <c r="S23934"/>
    </row>
    <row r="23935" spans="18:19" ht="15" customHeight="1">
      <c r="R23935"/>
      <c r="S23935"/>
    </row>
    <row r="23936" spans="18:19" ht="15" customHeight="1">
      <c r="R23936"/>
      <c r="S23936"/>
    </row>
    <row r="23937" spans="18:19" ht="15" customHeight="1">
      <c r="R23937"/>
      <c r="S23937"/>
    </row>
    <row r="23938" spans="18:19" ht="15" customHeight="1">
      <c r="R23938"/>
      <c r="S23938"/>
    </row>
    <row r="23939" spans="18:19" ht="15" customHeight="1">
      <c r="R23939"/>
      <c r="S23939"/>
    </row>
    <row r="23940" spans="18:19" ht="15" customHeight="1">
      <c r="R23940"/>
      <c r="S23940"/>
    </row>
    <row r="23941" spans="18:19" ht="15" customHeight="1">
      <c r="R23941"/>
      <c r="S23941"/>
    </row>
    <row r="23942" spans="18:19" ht="15" customHeight="1">
      <c r="R23942"/>
      <c r="S23942"/>
    </row>
    <row r="23943" spans="18:19" ht="15" customHeight="1">
      <c r="R23943"/>
      <c r="S23943"/>
    </row>
    <row r="23944" spans="18:19" ht="15" customHeight="1">
      <c r="R23944"/>
      <c r="S23944"/>
    </row>
    <row r="23945" spans="18:19" ht="15" customHeight="1">
      <c r="R23945"/>
      <c r="S23945"/>
    </row>
    <row r="23946" spans="18:19" ht="15" customHeight="1">
      <c r="R23946"/>
      <c r="S23946"/>
    </row>
    <row r="23947" spans="18:19" ht="15" customHeight="1">
      <c r="R23947"/>
      <c r="S23947"/>
    </row>
    <row r="23948" spans="18:19" ht="15" customHeight="1">
      <c r="R23948"/>
      <c r="S23948"/>
    </row>
    <row r="23949" spans="18:19" ht="15" customHeight="1">
      <c r="R23949"/>
      <c r="S23949"/>
    </row>
    <row r="23950" spans="18:19" ht="15" customHeight="1">
      <c r="R23950"/>
      <c r="S23950"/>
    </row>
    <row r="23951" spans="18:19" ht="15" customHeight="1">
      <c r="R23951"/>
      <c r="S23951"/>
    </row>
    <row r="23952" spans="18:19" ht="15" customHeight="1">
      <c r="R23952"/>
      <c r="S23952"/>
    </row>
    <row r="23953" spans="18:19" ht="15" customHeight="1">
      <c r="R23953"/>
      <c r="S23953"/>
    </row>
    <row r="23954" spans="18:19" ht="15" customHeight="1">
      <c r="R23954"/>
      <c r="S23954"/>
    </row>
    <row r="23955" spans="18:19" ht="15" customHeight="1">
      <c r="R23955"/>
      <c r="S23955"/>
    </row>
    <row r="23956" spans="18:19" ht="15" customHeight="1">
      <c r="R23956"/>
      <c r="S23956"/>
    </row>
    <row r="23957" spans="18:19" ht="15" customHeight="1">
      <c r="R23957"/>
      <c r="S23957"/>
    </row>
    <row r="23958" spans="18:19" ht="15" customHeight="1">
      <c r="R23958"/>
      <c r="S23958"/>
    </row>
    <row r="23959" spans="18:19" ht="15" customHeight="1">
      <c r="R23959"/>
      <c r="S23959"/>
    </row>
    <row r="23960" spans="18:19" ht="15" customHeight="1">
      <c r="R23960"/>
      <c r="S23960"/>
    </row>
    <row r="23961" spans="18:19" ht="15" customHeight="1">
      <c r="R23961"/>
      <c r="S23961"/>
    </row>
    <row r="23962" spans="18:19" ht="15" customHeight="1">
      <c r="R23962"/>
      <c r="S23962"/>
    </row>
    <row r="23963" spans="18:19" ht="15" customHeight="1">
      <c r="R23963"/>
      <c r="S23963"/>
    </row>
    <row r="23964" spans="18:19" ht="15" customHeight="1">
      <c r="R23964"/>
      <c r="S23964"/>
    </row>
    <row r="23965" spans="18:19" ht="15" customHeight="1">
      <c r="R23965"/>
      <c r="S23965"/>
    </row>
    <row r="23966" spans="18:19" ht="15" customHeight="1">
      <c r="R23966"/>
      <c r="S23966"/>
    </row>
    <row r="23967" spans="18:19" ht="15" customHeight="1">
      <c r="R23967"/>
      <c r="S23967"/>
    </row>
    <row r="23968" spans="18:19" ht="15" customHeight="1">
      <c r="R23968"/>
      <c r="S23968"/>
    </row>
    <row r="23969" spans="18:19" ht="15" customHeight="1">
      <c r="R23969"/>
      <c r="S23969"/>
    </row>
    <row r="23970" spans="18:19" ht="15" customHeight="1">
      <c r="R23970"/>
      <c r="S23970"/>
    </row>
    <row r="23971" spans="18:19" ht="15" customHeight="1">
      <c r="R23971"/>
      <c r="S23971"/>
    </row>
    <row r="23972" spans="18:19" ht="15" customHeight="1">
      <c r="R23972"/>
      <c r="S23972"/>
    </row>
    <row r="23973" spans="18:19" ht="15" customHeight="1">
      <c r="R23973"/>
      <c r="S23973"/>
    </row>
    <row r="23974" spans="18:19" ht="15" customHeight="1">
      <c r="R23974"/>
      <c r="S23974"/>
    </row>
    <row r="23975" spans="18:19" ht="15" customHeight="1">
      <c r="R23975"/>
      <c r="S23975"/>
    </row>
    <row r="23976" spans="18:19" ht="15" customHeight="1">
      <c r="R23976"/>
      <c r="S23976"/>
    </row>
    <row r="23977" spans="18:19" ht="15" customHeight="1">
      <c r="R23977"/>
      <c r="S23977"/>
    </row>
    <row r="23978" spans="18:19" ht="15" customHeight="1">
      <c r="R23978"/>
      <c r="S23978"/>
    </row>
    <row r="23979" spans="18:19" ht="15" customHeight="1">
      <c r="R23979"/>
      <c r="S23979"/>
    </row>
    <row r="23980" spans="18:19" ht="15" customHeight="1">
      <c r="R23980"/>
      <c r="S23980"/>
    </row>
    <row r="23981" spans="18:19" ht="15" customHeight="1">
      <c r="R23981"/>
      <c r="S23981"/>
    </row>
    <row r="23982" spans="18:19" ht="15" customHeight="1">
      <c r="R23982"/>
      <c r="S23982"/>
    </row>
    <row r="23983" spans="18:19" ht="15" customHeight="1">
      <c r="R23983"/>
      <c r="S23983"/>
    </row>
    <row r="23984" spans="18:19" ht="15" customHeight="1">
      <c r="R23984"/>
      <c r="S23984"/>
    </row>
    <row r="23985" spans="18:19" ht="15" customHeight="1">
      <c r="R23985"/>
      <c r="S23985"/>
    </row>
    <row r="23986" spans="18:19" ht="15" customHeight="1">
      <c r="R23986"/>
      <c r="S23986"/>
    </row>
    <row r="23987" spans="18:19" ht="15" customHeight="1">
      <c r="R23987"/>
      <c r="S23987"/>
    </row>
    <row r="23988" spans="18:19" ht="15" customHeight="1">
      <c r="R23988"/>
      <c r="S23988"/>
    </row>
    <row r="23989" spans="18:19" ht="15" customHeight="1">
      <c r="R23989"/>
      <c r="S23989"/>
    </row>
    <row r="23990" spans="18:19" ht="15" customHeight="1">
      <c r="R23990"/>
      <c r="S23990"/>
    </row>
    <row r="23991" spans="18:19" ht="15" customHeight="1">
      <c r="R23991"/>
      <c r="S23991"/>
    </row>
    <row r="23992" spans="18:19" ht="15" customHeight="1">
      <c r="R23992"/>
      <c r="S23992"/>
    </row>
    <row r="23993" spans="18:19" ht="15" customHeight="1">
      <c r="R23993"/>
      <c r="S23993"/>
    </row>
    <row r="23994" spans="18:19" ht="15" customHeight="1">
      <c r="R23994"/>
      <c r="S23994"/>
    </row>
    <row r="23995" spans="18:19" ht="15" customHeight="1">
      <c r="R23995"/>
      <c r="S23995"/>
    </row>
    <row r="23996" spans="18:19" ht="15" customHeight="1">
      <c r="R23996"/>
      <c r="S23996"/>
    </row>
    <row r="23997" spans="18:19" ht="15" customHeight="1">
      <c r="R23997"/>
      <c r="S23997"/>
    </row>
    <row r="23998" spans="18:19" ht="15" customHeight="1">
      <c r="R23998"/>
      <c r="S23998"/>
    </row>
    <row r="23999" spans="18:19" ht="15" customHeight="1">
      <c r="R23999"/>
      <c r="S23999"/>
    </row>
    <row r="24000" spans="18:19" ht="15" customHeight="1">
      <c r="R24000"/>
      <c r="S24000"/>
    </row>
    <row r="24001" spans="18:19" ht="15" customHeight="1">
      <c r="R24001"/>
      <c r="S24001"/>
    </row>
    <row r="24002" spans="18:19" ht="15" customHeight="1">
      <c r="R24002"/>
      <c r="S24002"/>
    </row>
    <row r="24003" spans="18:19" ht="15" customHeight="1">
      <c r="R24003"/>
      <c r="S24003"/>
    </row>
    <row r="24004" spans="18:19" ht="15" customHeight="1">
      <c r="R24004"/>
      <c r="S24004"/>
    </row>
    <row r="24005" spans="18:19" ht="15" customHeight="1">
      <c r="R24005"/>
      <c r="S24005"/>
    </row>
    <row r="24006" spans="18:19" ht="15" customHeight="1">
      <c r="R24006"/>
      <c r="S24006"/>
    </row>
    <row r="24007" spans="18:19" ht="15" customHeight="1">
      <c r="R24007"/>
      <c r="S24007"/>
    </row>
    <row r="24008" spans="18:19" ht="15" customHeight="1">
      <c r="R24008"/>
      <c r="S24008"/>
    </row>
    <row r="24009" spans="18:19" ht="15" customHeight="1">
      <c r="R24009"/>
      <c r="S24009"/>
    </row>
    <row r="24010" spans="18:19" ht="15" customHeight="1">
      <c r="R24010"/>
      <c r="S24010"/>
    </row>
    <row r="24011" spans="18:19" ht="15" customHeight="1">
      <c r="R24011"/>
      <c r="S24011"/>
    </row>
    <row r="24012" spans="18:19" ht="15" customHeight="1">
      <c r="R24012"/>
      <c r="S24012"/>
    </row>
    <row r="24013" spans="18:19" ht="15" customHeight="1">
      <c r="R24013"/>
      <c r="S24013"/>
    </row>
    <row r="24014" spans="18:19" ht="15" customHeight="1">
      <c r="R24014"/>
      <c r="S24014"/>
    </row>
    <row r="24015" spans="18:19" ht="15" customHeight="1">
      <c r="R24015"/>
      <c r="S24015"/>
    </row>
    <row r="24016" spans="18:19" ht="15" customHeight="1">
      <c r="R24016"/>
      <c r="S24016"/>
    </row>
    <row r="24017" spans="18:19" ht="15" customHeight="1">
      <c r="R24017"/>
      <c r="S24017"/>
    </row>
    <row r="24018" spans="18:19" ht="15" customHeight="1">
      <c r="R24018"/>
      <c r="S24018"/>
    </row>
    <row r="24019" spans="18:19" ht="15" customHeight="1">
      <c r="R24019"/>
      <c r="S24019"/>
    </row>
    <row r="24020" spans="18:19" ht="15" customHeight="1">
      <c r="R24020"/>
      <c r="S24020"/>
    </row>
    <row r="24021" spans="18:19" ht="15" customHeight="1">
      <c r="R24021"/>
      <c r="S24021"/>
    </row>
    <row r="24022" spans="18:19" ht="15" customHeight="1">
      <c r="R24022"/>
      <c r="S24022"/>
    </row>
    <row r="24023" spans="18:19" ht="15" customHeight="1">
      <c r="R24023"/>
      <c r="S24023"/>
    </row>
    <row r="24024" spans="18:19" ht="15" customHeight="1">
      <c r="R24024"/>
      <c r="S24024"/>
    </row>
    <row r="24025" spans="18:19" ht="15" customHeight="1">
      <c r="R24025"/>
      <c r="S24025"/>
    </row>
    <row r="24026" spans="18:19" ht="15" customHeight="1">
      <c r="R24026"/>
      <c r="S24026"/>
    </row>
    <row r="24027" spans="18:19" ht="15" customHeight="1">
      <c r="R24027"/>
      <c r="S24027"/>
    </row>
    <row r="24028" spans="18:19" ht="15" customHeight="1">
      <c r="R24028"/>
      <c r="S24028"/>
    </row>
    <row r="24029" spans="18:19" ht="15" customHeight="1">
      <c r="R24029"/>
      <c r="S24029"/>
    </row>
    <row r="24030" spans="18:19" ht="15" customHeight="1">
      <c r="R24030"/>
      <c r="S24030"/>
    </row>
    <row r="24031" spans="18:19" ht="15" customHeight="1">
      <c r="R24031"/>
      <c r="S24031"/>
    </row>
    <row r="24032" spans="18:19" ht="15" customHeight="1">
      <c r="R24032"/>
      <c r="S24032"/>
    </row>
    <row r="24033" spans="18:19" ht="15" customHeight="1">
      <c r="R24033"/>
      <c r="S24033"/>
    </row>
    <row r="24034" spans="18:19" ht="15" customHeight="1">
      <c r="R24034"/>
      <c r="S24034"/>
    </row>
    <row r="24035" spans="18:19" ht="15" customHeight="1">
      <c r="R24035"/>
      <c r="S24035"/>
    </row>
    <row r="24036" spans="18:19" ht="15" customHeight="1">
      <c r="R24036"/>
      <c r="S24036"/>
    </row>
    <row r="24037" spans="18:19" ht="15" customHeight="1">
      <c r="R24037"/>
      <c r="S24037"/>
    </row>
    <row r="24038" spans="18:19" ht="15" customHeight="1">
      <c r="R24038"/>
      <c r="S24038"/>
    </row>
    <row r="24039" spans="18:19" ht="15" customHeight="1">
      <c r="R24039"/>
      <c r="S24039"/>
    </row>
    <row r="24040" spans="18:19" ht="15" customHeight="1">
      <c r="R24040"/>
      <c r="S24040"/>
    </row>
    <row r="24041" spans="18:19" ht="15" customHeight="1">
      <c r="R24041"/>
      <c r="S24041"/>
    </row>
    <row r="24042" spans="18:19" ht="15" customHeight="1">
      <c r="R24042"/>
      <c r="S24042"/>
    </row>
    <row r="24043" spans="18:19" ht="15" customHeight="1">
      <c r="R24043"/>
      <c r="S24043"/>
    </row>
    <row r="24044" spans="18:19" ht="15" customHeight="1">
      <c r="R24044"/>
      <c r="S24044"/>
    </row>
    <row r="24045" spans="18:19" ht="15" customHeight="1">
      <c r="R24045"/>
      <c r="S24045"/>
    </row>
    <row r="24046" spans="18:19" ht="15" customHeight="1">
      <c r="R24046"/>
      <c r="S24046"/>
    </row>
    <row r="24047" spans="18:19" ht="15" customHeight="1">
      <c r="R24047"/>
      <c r="S24047"/>
    </row>
    <row r="24048" spans="18:19" ht="15" customHeight="1">
      <c r="R24048"/>
      <c r="S24048"/>
    </row>
    <row r="24049" spans="18:19" ht="15" customHeight="1">
      <c r="R24049"/>
      <c r="S24049"/>
    </row>
    <row r="24050" spans="18:19" ht="15" customHeight="1">
      <c r="R24050"/>
      <c r="S24050"/>
    </row>
    <row r="24051" spans="18:19" ht="15" customHeight="1">
      <c r="R24051"/>
      <c r="S24051"/>
    </row>
    <row r="24052" spans="18:19" ht="15" customHeight="1">
      <c r="R24052"/>
      <c r="S24052"/>
    </row>
    <row r="24053" spans="18:19" ht="15" customHeight="1">
      <c r="R24053"/>
      <c r="S24053"/>
    </row>
    <row r="24054" spans="18:19" ht="15" customHeight="1">
      <c r="R24054"/>
      <c r="S24054"/>
    </row>
    <row r="24055" spans="18:19" ht="15" customHeight="1">
      <c r="R24055"/>
      <c r="S24055"/>
    </row>
    <row r="24056" spans="18:19" ht="15" customHeight="1">
      <c r="R24056"/>
      <c r="S24056"/>
    </row>
    <row r="24057" spans="18:19" ht="15" customHeight="1">
      <c r="R24057"/>
      <c r="S24057"/>
    </row>
    <row r="24058" spans="18:19" ht="15" customHeight="1">
      <c r="R24058"/>
      <c r="S24058"/>
    </row>
    <row r="24059" spans="18:19" ht="15" customHeight="1">
      <c r="R24059"/>
      <c r="S24059"/>
    </row>
    <row r="24060" spans="18:19" ht="15" customHeight="1">
      <c r="R24060"/>
      <c r="S24060"/>
    </row>
    <row r="24061" spans="18:19" ht="15" customHeight="1">
      <c r="R24061"/>
      <c r="S24061"/>
    </row>
    <row r="24062" spans="18:19" ht="15" customHeight="1">
      <c r="R24062"/>
      <c r="S24062"/>
    </row>
    <row r="24063" spans="18:19" ht="15" customHeight="1">
      <c r="R24063"/>
      <c r="S24063"/>
    </row>
    <row r="24064" spans="18:19" ht="15" customHeight="1">
      <c r="R24064"/>
      <c r="S24064"/>
    </row>
    <row r="24065" spans="18:19" ht="15" customHeight="1">
      <c r="R24065"/>
      <c r="S24065"/>
    </row>
    <row r="24066" spans="18:19" ht="15" customHeight="1">
      <c r="R24066"/>
      <c r="S24066"/>
    </row>
    <row r="24067" spans="18:19" ht="15" customHeight="1">
      <c r="R24067"/>
      <c r="S24067"/>
    </row>
    <row r="24068" spans="18:19" ht="15" customHeight="1">
      <c r="R24068"/>
      <c r="S24068"/>
    </row>
    <row r="24069" spans="18:19" ht="15" customHeight="1">
      <c r="R24069"/>
      <c r="S24069"/>
    </row>
    <row r="24070" spans="18:19" ht="15" customHeight="1">
      <c r="R24070"/>
      <c r="S24070"/>
    </row>
    <row r="24071" spans="18:19" ht="15" customHeight="1">
      <c r="R24071"/>
      <c r="S24071"/>
    </row>
    <row r="24072" spans="18:19" ht="15" customHeight="1">
      <c r="R24072"/>
      <c r="S24072"/>
    </row>
    <row r="24073" spans="18:19" ht="15" customHeight="1">
      <c r="R24073"/>
      <c r="S24073"/>
    </row>
    <row r="24074" spans="18:19" ht="15" customHeight="1">
      <c r="R24074"/>
      <c r="S24074"/>
    </row>
    <row r="24075" spans="18:19" ht="15" customHeight="1">
      <c r="R24075"/>
      <c r="S24075"/>
    </row>
    <row r="24076" spans="18:19" ht="15" customHeight="1">
      <c r="R24076"/>
      <c r="S24076"/>
    </row>
    <row r="24077" spans="18:19" ht="15" customHeight="1">
      <c r="R24077"/>
      <c r="S24077"/>
    </row>
    <row r="24078" spans="18:19" ht="15" customHeight="1">
      <c r="R24078"/>
      <c r="S24078"/>
    </row>
    <row r="24079" spans="18:19" ht="15" customHeight="1">
      <c r="R24079"/>
      <c r="S24079"/>
    </row>
    <row r="24080" spans="18:19" ht="15" customHeight="1">
      <c r="R24080"/>
      <c r="S24080"/>
    </row>
    <row r="24081" spans="18:19" ht="15" customHeight="1">
      <c r="R24081"/>
      <c r="S24081"/>
    </row>
    <row r="24082" spans="18:19" ht="15" customHeight="1">
      <c r="R24082"/>
      <c r="S24082"/>
    </row>
    <row r="24083" spans="18:19" ht="15" customHeight="1">
      <c r="R24083"/>
      <c r="S24083"/>
    </row>
    <row r="24084" spans="18:19" ht="15" customHeight="1">
      <c r="R24084"/>
      <c r="S24084"/>
    </row>
    <row r="24085" spans="18:19" ht="15" customHeight="1">
      <c r="R24085"/>
      <c r="S24085"/>
    </row>
    <row r="24086" spans="18:19" ht="15" customHeight="1">
      <c r="R24086"/>
      <c r="S24086"/>
    </row>
    <row r="24087" spans="18:19" ht="15" customHeight="1">
      <c r="R24087"/>
      <c r="S24087"/>
    </row>
    <row r="24088" spans="18:19" ht="15" customHeight="1">
      <c r="R24088"/>
      <c r="S24088"/>
    </row>
    <row r="24089" spans="18:19" ht="15" customHeight="1">
      <c r="R24089"/>
      <c r="S24089"/>
    </row>
    <row r="24090" spans="18:19" ht="15" customHeight="1">
      <c r="R24090"/>
      <c r="S24090"/>
    </row>
    <row r="24091" spans="18:19" ht="15" customHeight="1">
      <c r="R24091"/>
      <c r="S24091"/>
    </row>
    <row r="24092" spans="18:19" ht="15" customHeight="1">
      <c r="R24092"/>
      <c r="S24092"/>
    </row>
    <row r="24093" spans="18:19" ht="15" customHeight="1">
      <c r="R24093"/>
      <c r="S24093"/>
    </row>
    <row r="24094" spans="18:19" ht="15" customHeight="1">
      <c r="R24094"/>
      <c r="S24094"/>
    </row>
    <row r="24095" spans="18:19" ht="15" customHeight="1">
      <c r="R24095"/>
      <c r="S24095"/>
    </row>
    <row r="24096" spans="18:19" ht="15" customHeight="1">
      <c r="R24096"/>
      <c r="S24096"/>
    </row>
    <row r="24097" spans="18:19" ht="15" customHeight="1">
      <c r="R24097"/>
      <c r="S24097"/>
    </row>
    <row r="24098" spans="18:19" ht="15" customHeight="1">
      <c r="R24098"/>
      <c r="S24098"/>
    </row>
    <row r="24099" spans="18:19" ht="15" customHeight="1">
      <c r="R24099"/>
      <c r="S24099"/>
    </row>
    <row r="24100" spans="18:19" ht="15" customHeight="1">
      <c r="R24100"/>
      <c r="S24100"/>
    </row>
    <row r="24101" spans="18:19" ht="15" customHeight="1">
      <c r="R24101"/>
      <c r="S24101"/>
    </row>
    <row r="24102" spans="18:19" ht="15" customHeight="1">
      <c r="R24102"/>
      <c r="S24102"/>
    </row>
    <row r="24103" spans="18:19" ht="15" customHeight="1">
      <c r="R24103"/>
      <c r="S24103"/>
    </row>
    <row r="24104" spans="18:19" ht="15" customHeight="1">
      <c r="R24104"/>
      <c r="S24104"/>
    </row>
    <row r="24105" spans="18:19" ht="15" customHeight="1">
      <c r="R24105"/>
      <c r="S24105"/>
    </row>
    <row r="24106" spans="18:19" ht="15" customHeight="1">
      <c r="R24106"/>
      <c r="S24106"/>
    </row>
    <row r="24107" spans="18:19" ht="15" customHeight="1">
      <c r="R24107"/>
      <c r="S24107"/>
    </row>
    <row r="24108" spans="18:19" ht="15" customHeight="1">
      <c r="R24108"/>
      <c r="S24108"/>
    </row>
    <row r="24109" spans="18:19" ht="15" customHeight="1">
      <c r="R24109"/>
      <c r="S24109"/>
    </row>
    <row r="24110" spans="18:19" ht="15" customHeight="1">
      <c r="R24110"/>
      <c r="S24110"/>
    </row>
    <row r="24111" spans="18:19" ht="15" customHeight="1">
      <c r="R24111"/>
      <c r="S24111"/>
    </row>
    <row r="24112" spans="18:19" ht="15" customHeight="1">
      <c r="R24112"/>
      <c r="S24112"/>
    </row>
    <row r="24113" spans="18:19" ht="15" customHeight="1">
      <c r="R24113"/>
      <c r="S24113"/>
    </row>
    <row r="24114" spans="18:19" ht="15" customHeight="1">
      <c r="R24114"/>
      <c r="S24114"/>
    </row>
    <row r="24115" spans="18:19" ht="15" customHeight="1">
      <c r="R24115"/>
      <c r="S24115"/>
    </row>
    <row r="24116" spans="18:19" ht="15" customHeight="1">
      <c r="R24116"/>
      <c r="S24116"/>
    </row>
    <row r="24117" spans="18:19" ht="15" customHeight="1">
      <c r="R24117"/>
      <c r="S24117"/>
    </row>
    <row r="24118" spans="18:19" ht="15" customHeight="1">
      <c r="R24118"/>
      <c r="S24118"/>
    </row>
    <row r="24119" spans="18:19" ht="15" customHeight="1">
      <c r="R24119"/>
      <c r="S24119"/>
    </row>
    <row r="24120" spans="18:19" ht="15" customHeight="1">
      <c r="R24120"/>
      <c r="S24120"/>
    </row>
    <row r="24121" spans="18:19" ht="15" customHeight="1">
      <c r="R24121"/>
      <c r="S24121"/>
    </row>
    <row r="24122" spans="18:19" ht="15" customHeight="1">
      <c r="R24122"/>
      <c r="S24122"/>
    </row>
    <row r="24123" spans="18:19" ht="15" customHeight="1">
      <c r="R24123"/>
      <c r="S24123"/>
    </row>
    <row r="24124" spans="18:19" ht="15" customHeight="1">
      <c r="R24124"/>
      <c r="S24124"/>
    </row>
    <row r="24125" spans="18:19" ht="15" customHeight="1">
      <c r="R24125"/>
      <c r="S24125"/>
    </row>
    <row r="24126" spans="18:19" ht="15" customHeight="1">
      <c r="R24126"/>
      <c r="S24126"/>
    </row>
    <row r="24127" spans="18:19" ht="15" customHeight="1">
      <c r="R24127"/>
      <c r="S24127"/>
    </row>
    <row r="24128" spans="18:19" ht="15" customHeight="1">
      <c r="R24128"/>
      <c r="S24128"/>
    </row>
    <row r="24129" spans="18:19" ht="15" customHeight="1">
      <c r="R24129"/>
      <c r="S24129"/>
    </row>
    <row r="24130" spans="18:19" ht="15" customHeight="1">
      <c r="R24130"/>
      <c r="S24130"/>
    </row>
    <row r="24131" spans="18:19" ht="15" customHeight="1">
      <c r="R24131"/>
      <c r="S24131"/>
    </row>
    <row r="24132" spans="18:19" ht="15" customHeight="1">
      <c r="R24132"/>
      <c r="S24132"/>
    </row>
    <row r="24133" spans="18:19" ht="15" customHeight="1">
      <c r="R24133"/>
      <c r="S24133"/>
    </row>
    <row r="24134" spans="18:19" ht="15" customHeight="1">
      <c r="R24134"/>
      <c r="S24134"/>
    </row>
    <row r="24135" spans="18:19" ht="15" customHeight="1">
      <c r="R24135"/>
      <c r="S24135"/>
    </row>
    <row r="24136" spans="18:19" ht="15" customHeight="1">
      <c r="R24136"/>
      <c r="S24136"/>
    </row>
    <row r="24137" spans="18:19" ht="15" customHeight="1">
      <c r="R24137"/>
      <c r="S24137"/>
    </row>
    <row r="24138" spans="18:19" ht="15" customHeight="1">
      <c r="R24138"/>
      <c r="S24138"/>
    </row>
    <row r="24139" spans="18:19" ht="15" customHeight="1">
      <c r="R24139"/>
      <c r="S24139"/>
    </row>
    <row r="24140" spans="18:19" ht="15" customHeight="1">
      <c r="R24140"/>
      <c r="S24140"/>
    </row>
    <row r="24141" spans="18:19" ht="15" customHeight="1">
      <c r="R24141"/>
      <c r="S24141"/>
    </row>
    <row r="24142" spans="18:19" ht="15" customHeight="1">
      <c r="R24142"/>
      <c r="S24142"/>
    </row>
    <row r="24143" spans="18:19" ht="15" customHeight="1">
      <c r="R24143"/>
      <c r="S24143"/>
    </row>
    <row r="24144" spans="18:19" ht="15" customHeight="1">
      <c r="R24144"/>
      <c r="S24144"/>
    </row>
    <row r="24145" spans="18:19" ht="15" customHeight="1">
      <c r="R24145"/>
      <c r="S24145"/>
    </row>
    <row r="24146" spans="18:19" ht="15" customHeight="1">
      <c r="R24146"/>
      <c r="S24146"/>
    </row>
    <row r="24147" spans="18:19" ht="15" customHeight="1">
      <c r="R24147"/>
      <c r="S24147"/>
    </row>
    <row r="24148" spans="18:19" ht="15" customHeight="1">
      <c r="R24148"/>
      <c r="S24148"/>
    </row>
    <row r="24149" spans="18:19" ht="15" customHeight="1">
      <c r="R24149"/>
      <c r="S24149"/>
    </row>
    <row r="24150" spans="18:19" ht="15" customHeight="1">
      <c r="R24150"/>
      <c r="S24150"/>
    </row>
    <row r="24151" spans="18:19" ht="15" customHeight="1">
      <c r="R24151"/>
      <c r="S24151"/>
    </row>
    <row r="24152" spans="18:19" ht="15" customHeight="1">
      <c r="R24152"/>
      <c r="S24152"/>
    </row>
    <row r="24153" spans="18:19" ht="15" customHeight="1">
      <c r="R24153"/>
      <c r="S24153"/>
    </row>
    <row r="24154" spans="18:19" ht="15" customHeight="1">
      <c r="R24154"/>
      <c r="S24154"/>
    </row>
    <row r="24155" spans="18:19" ht="15" customHeight="1">
      <c r="R24155"/>
      <c r="S24155"/>
    </row>
    <row r="24156" spans="18:19" ht="15" customHeight="1">
      <c r="R24156"/>
      <c r="S24156"/>
    </row>
    <row r="24157" spans="18:19" ht="15" customHeight="1">
      <c r="R24157"/>
      <c r="S24157"/>
    </row>
    <row r="24158" spans="18:19" ht="15" customHeight="1">
      <c r="R24158"/>
      <c r="S24158"/>
    </row>
    <row r="24159" spans="18:19" ht="15" customHeight="1">
      <c r="R24159"/>
      <c r="S24159"/>
    </row>
    <row r="24160" spans="18:19" ht="15" customHeight="1">
      <c r="R24160"/>
      <c r="S24160"/>
    </row>
    <row r="24161" spans="18:19" ht="15" customHeight="1">
      <c r="R24161"/>
      <c r="S24161"/>
    </row>
    <row r="24162" spans="18:19" ht="15" customHeight="1">
      <c r="R24162"/>
      <c r="S24162"/>
    </row>
    <row r="24163" spans="18:19" ht="15" customHeight="1">
      <c r="R24163"/>
      <c r="S24163"/>
    </row>
    <row r="24164" spans="18:19" ht="15" customHeight="1">
      <c r="R24164"/>
      <c r="S24164"/>
    </row>
    <row r="24165" spans="18:19" ht="15" customHeight="1">
      <c r="R24165"/>
      <c r="S24165"/>
    </row>
    <row r="24166" spans="18:19" ht="15" customHeight="1">
      <c r="R24166"/>
      <c r="S24166"/>
    </row>
    <row r="24167" spans="18:19" ht="15" customHeight="1">
      <c r="R24167"/>
      <c r="S24167"/>
    </row>
    <row r="24168" spans="18:19" ht="15" customHeight="1">
      <c r="R24168"/>
      <c r="S24168"/>
    </row>
    <row r="24169" spans="18:19" ht="15" customHeight="1">
      <c r="R24169"/>
      <c r="S24169"/>
    </row>
    <row r="24170" spans="18:19" ht="15" customHeight="1">
      <c r="R24170"/>
      <c r="S24170"/>
    </row>
    <row r="24171" spans="18:19" ht="15" customHeight="1">
      <c r="R24171"/>
      <c r="S24171"/>
    </row>
    <row r="24172" spans="18:19" ht="15" customHeight="1">
      <c r="R24172"/>
      <c r="S24172"/>
    </row>
    <row r="24173" spans="18:19" ht="15" customHeight="1">
      <c r="R24173"/>
      <c r="S24173"/>
    </row>
    <row r="24174" spans="18:19" ht="15" customHeight="1">
      <c r="R24174"/>
      <c r="S24174"/>
    </row>
    <row r="24175" spans="18:19" ht="15" customHeight="1">
      <c r="R24175"/>
      <c r="S24175"/>
    </row>
    <row r="24176" spans="18:19" ht="15" customHeight="1">
      <c r="R24176"/>
      <c r="S24176"/>
    </row>
    <row r="24177" spans="18:19" ht="15" customHeight="1">
      <c r="R24177"/>
      <c r="S24177"/>
    </row>
    <row r="24178" spans="18:19" ht="15" customHeight="1">
      <c r="R24178"/>
      <c r="S24178"/>
    </row>
    <row r="24179" spans="18:19" ht="15" customHeight="1">
      <c r="R24179"/>
      <c r="S24179"/>
    </row>
    <row r="24180" spans="18:19" ht="15" customHeight="1">
      <c r="R24180"/>
      <c r="S24180"/>
    </row>
    <row r="24181" spans="18:19" ht="15" customHeight="1">
      <c r="R24181"/>
      <c r="S24181"/>
    </row>
    <row r="24182" spans="18:19" ht="15" customHeight="1">
      <c r="R24182"/>
      <c r="S24182"/>
    </row>
    <row r="24183" spans="18:19" ht="15" customHeight="1">
      <c r="R24183"/>
      <c r="S24183"/>
    </row>
    <row r="24184" spans="18:19" ht="15" customHeight="1">
      <c r="R24184"/>
      <c r="S24184"/>
    </row>
    <row r="24185" spans="18:19" ht="15" customHeight="1">
      <c r="R24185"/>
      <c r="S24185"/>
    </row>
    <row r="24186" spans="18:19" ht="15" customHeight="1">
      <c r="R24186"/>
      <c r="S24186"/>
    </row>
    <row r="24187" spans="18:19" ht="15" customHeight="1">
      <c r="R24187"/>
      <c r="S24187"/>
    </row>
    <row r="24188" spans="18:19" ht="15" customHeight="1">
      <c r="R24188"/>
      <c r="S24188"/>
    </row>
    <row r="24189" spans="18:19" ht="15" customHeight="1">
      <c r="R24189"/>
      <c r="S24189"/>
    </row>
    <row r="24190" spans="18:19" ht="15" customHeight="1">
      <c r="R24190"/>
      <c r="S24190"/>
    </row>
    <row r="24191" spans="18:19" ht="15" customHeight="1">
      <c r="R24191"/>
      <c r="S24191"/>
    </row>
    <row r="24192" spans="18:19" ht="15" customHeight="1">
      <c r="R24192"/>
      <c r="S24192"/>
    </row>
    <row r="24193" spans="18:19" ht="15" customHeight="1">
      <c r="R24193"/>
      <c r="S24193"/>
    </row>
    <row r="24194" spans="18:19" ht="15" customHeight="1">
      <c r="R24194"/>
      <c r="S24194"/>
    </row>
    <row r="24195" spans="18:19" ht="15" customHeight="1">
      <c r="R24195"/>
      <c r="S24195"/>
    </row>
    <row r="24196" spans="18:19" ht="15" customHeight="1">
      <c r="R24196"/>
      <c r="S24196"/>
    </row>
    <row r="24197" spans="18:19" ht="15" customHeight="1">
      <c r="R24197"/>
      <c r="S24197"/>
    </row>
    <row r="24198" spans="18:19" ht="15" customHeight="1">
      <c r="R24198"/>
      <c r="S24198"/>
    </row>
    <row r="24199" spans="18:19" ht="15" customHeight="1">
      <c r="R24199"/>
      <c r="S24199"/>
    </row>
    <row r="24200" spans="18:19" ht="15" customHeight="1">
      <c r="R24200"/>
      <c r="S24200"/>
    </row>
    <row r="24201" spans="18:19" ht="15" customHeight="1">
      <c r="R24201"/>
      <c r="S24201"/>
    </row>
    <row r="24202" spans="18:19" ht="15" customHeight="1">
      <c r="R24202"/>
      <c r="S24202"/>
    </row>
    <row r="24203" spans="18:19" ht="15" customHeight="1">
      <c r="R24203"/>
      <c r="S24203"/>
    </row>
    <row r="24204" spans="18:19" ht="15" customHeight="1">
      <c r="R24204"/>
      <c r="S24204"/>
    </row>
    <row r="24205" spans="18:19" ht="15" customHeight="1">
      <c r="R24205"/>
      <c r="S24205"/>
    </row>
    <row r="24206" spans="18:19" ht="15" customHeight="1">
      <c r="R24206"/>
      <c r="S24206"/>
    </row>
    <row r="24207" spans="18:19" ht="15" customHeight="1">
      <c r="R24207"/>
      <c r="S24207"/>
    </row>
    <row r="24208" spans="18:19" ht="15" customHeight="1">
      <c r="R24208"/>
      <c r="S24208"/>
    </row>
    <row r="24209" spans="18:19" ht="15" customHeight="1">
      <c r="R24209"/>
      <c r="S24209"/>
    </row>
    <row r="24210" spans="18:19" ht="15" customHeight="1">
      <c r="R24210"/>
      <c r="S24210"/>
    </row>
    <row r="24211" spans="18:19" ht="15" customHeight="1">
      <c r="R24211"/>
      <c r="S24211"/>
    </row>
    <row r="24212" spans="18:19" ht="15" customHeight="1">
      <c r="R24212"/>
      <c r="S24212"/>
    </row>
    <row r="24213" spans="18:19" ht="15" customHeight="1">
      <c r="R24213"/>
      <c r="S24213"/>
    </row>
    <row r="24214" spans="18:19" ht="15" customHeight="1">
      <c r="R24214"/>
      <c r="S24214"/>
    </row>
    <row r="24215" spans="18:19" ht="15" customHeight="1">
      <c r="R24215"/>
      <c r="S24215"/>
    </row>
    <row r="24216" spans="18:19" ht="15" customHeight="1">
      <c r="R24216"/>
      <c r="S24216"/>
    </row>
    <row r="24217" spans="18:19" ht="15" customHeight="1">
      <c r="R24217"/>
      <c r="S24217"/>
    </row>
    <row r="24218" spans="18:19" ht="15" customHeight="1">
      <c r="R24218"/>
      <c r="S24218"/>
    </row>
    <row r="24219" spans="18:19" ht="15" customHeight="1">
      <c r="R24219"/>
      <c r="S24219"/>
    </row>
    <row r="24220" spans="18:19" ht="15" customHeight="1">
      <c r="R24220"/>
      <c r="S24220"/>
    </row>
    <row r="24221" spans="18:19" ht="15" customHeight="1">
      <c r="R24221"/>
      <c r="S24221"/>
    </row>
    <row r="24222" spans="18:19" ht="15" customHeight="1">
      <c r="R24222"/>
      <c r="S24222"/>
    </row>
    <row r="24223" spans="18:19" ht="15" customHeight="1">
      <c r="R24223"/>
      <c r="S24223"/>
    </row>
    <row r="24224" spans="18:19" ht="15" customHeight="1">
      <c r="R24224"/>
      <c r="S24224"/>
    </row>
    <row r="24225" spans="18:19" ht="15" customHeight="1">
      <c r="R24225"/>
      <c r="S24225"/>
    </row>
    <row r="24226" spans="18:19" ht="15" customHeight="1">
      <c r="R24226"/>
      <c r="S24226"/>
    </row>
    <row r="24227" spans="18:19" ht="15" customHeight="1">
      <c r="R24227"/>
      <c r="S24227"/>
    </row>
    <row r="24228" spans="18:19" ht="15" customHeight="1">
      <c r="R24228"/>
      <c r="S24228"/>
    </row>
    <row r="24229" spans="18:19" ht="15" customHeight="1">
      <c r="R24229"/>
      <c r="S24229"/>
    </row>
    <row r="24230" spans="18:19" ht="15" customHeight="1">
      <c r="R24230"/>
      <c r="S24230"/>
    </row>
    <row r="24231" spans="18:19" ht="15" customHeight="1">
      <c r="R24231"/>
      <c r="S24231"/>
    </row>
    <row r="24232" spans="18:19" ht="15" customHeight="1">
      <c r="R24232"/>
      <c r="S24232"/>
    </row>
    <row r="24233" spans="18:19" ht="15" customHeight="1">
      <c r="R24233"/>
      <c r="S24233"/>
    </row>
    <row r="24234" spans="18:19" ht="15" customHeight="1">
      <c r="R24234"/>
      <c r="S24234"/>
    </row>
    <row r="24235" spans="18:19" ht="15" customHeight="1">
      <c r="R24235"/>
      <c r="S24235"/>
    </row>
    <row r="24236" spans="18:19" ht="15" customHeight="1">
      <c r="R24236"/>
      <c r="S24236"/>
    </row>
    <row r="24237" spans="18:19" ht="15" customHeight="1">
      <c r="R24237"/>
      <c r="S24237"/>
    </row>
    <row r="24238" spans="18:19" ht="15" customHeight="1">
      <c r="R24238"/>
      <c r="S24238"/>
    </row>
    <row r="24239" spans="18:19" ht="15" customHeight="1">
      <c r="R24239"/>
      <c r="S24239"/>
    </row>
    <row r="24240" spans="18:19" ht="15" customHeight="1">
      <c r="R24240"/>
      <c r="S24240"/>
    </row>
    <row r="24241" spans="18:19" ht="15" customHeight="1">
      <c r="R24241"/>
      <c r="S24241"/>
    </row>
    <row r="24242" spans="18:19" ht="15" customHeight="1">
      <c r="R24242"/>
      <c r="S24242"/>
    </row>
    <row r="24243" spans="18:19" ht="15" customHeight="1">
      <c r="R24243"/>
      <c r="S24243"/>
    </row>
    <row r="24244" spans="18:19" ht="15" customHeight="1">
      <c r="R24244"/>
      <c r="S24244"/>
    </row>
    <row r="24245" spans="18:19" ht="15" customHeight="1">
      <c r="R24245"/>
      <c r="S24245"/>
    </row>
    <row r="24246" spans="18:19" ht="15" customHeight="1">
      <c r="R24246"/>
      <c r="S24246"/>
    </row>
    <row r="24247" spans="18:19" ht="15" customHeight="1">
      <c r="R24247"/>
      <c r="S24247"/>
    </row>
    <row r="24248" spans="18:19" ht="15" customHeight="1">
      <c r="R24248"/>
      <c r="S24248"/>
    </row>
    <row r="24249" spans="18:19" ht="15" customHeight="1">
      <c r="R24249"/>
      <c r="S24249"/>
    </row>
    <row r="24250" spans="18:19" ht="15" customHeight="1">
      <c r="R24250"/>
      <c r="S24250"/>
    </row>
    <row r="24251" spans="18:19" ht="15" customHeight="1">
      <c r="R24251"/>
      <c r="S24251"/>
    </row>
    <row r="24252" spans="18:19" ht="15" customHeight="1">
      <c r="R24252"/>
      <c r="S24252"/>
    </row>
    <row r="24253" spans="18:19" ht="15" customHeight="1">
      <c r="R24253"/>
      <c r="S24253"/>
    </row>
    <row r="24254" spans="18:19" ht="15" customHeight="1">
      <c r="R24254"/>
      <c r="S24254"/>
    </row>
    <row r="24255" spans="18:19" ht="15" customHeight="1">
      <c r="R24255"/>
      <c r="S24255"/>
    </row>
    <row r="24256" spans="18:19" ht="15" customHeight="1">
      <c r="R24256"/>
      <c r="S24256"/>
    </row>
    <row r="24257" spans="18:19" ht="15" customHeight="1">
      <c r="R24257"/>
      <c r="S24257"/>
    </row>
    <row r="24258" spans="18:19" ht="15" customHeight="1">
      <c r="R24258"/>
      <c r="S24258"/>
    </row>
    <row r="24259" spans="18:19" ht="15" customHeight="1">
      <c r="R24259"/>
      <c r="S24259"/>
    </row>
    <row r="24260" spans="18:19" ht="15" customHeight="1">
      <c r="R24260"/>
      <c r="S24260"/>
    </row>
    <row r="24261" spans="18:19" ht="15" customHeight="1">
      <c r="R24261"/>
      <c r="S24261"/>
    </row>
    <row r="24262" spans="18:19" ht="15" customHeight="1">
      <c r="R24262"/>
      <c r="S24262"/>
    </row>
    <row r="24263" spans="18:19" ht="15" customHeight="1">
      <c r="R24263"/>
      <c r="S24263"/>
    </row>
    <row r="24264" spans="18:19" ht="15" customHeight="1">
      <c r="R24264"/>
      <c r="S24264"/>
    </row>
    <row r="24265" spans="18:19" ht="15" customHeight="1">
      <c r="R24265"/>
      <c r="S24265"/>
    </row>
    <row r="24266" spans="18:19" ht="15" customHeight="1">
      <c r="R24266"/>
      <c r="S24266"/>
    </row>
    <row r="24267" spans="18:19" ht="15" customHeight="1">
      <c r="R24267"/>
      <c r="S24267"/>
    </row>
    <row r="24268" spans="18:19" ht="15" customHeight="1">
      <c r="R24268"/>
      <c r="S24268"/>
    </row>
    <row r="24269" spans="18:19" ht="15" customHeight="1">
      <c r="R24269"/>
      <c r="S24269"/>
    </row>
    <row r="24270" spans="18:19" ht="15" customHeight="1">
      <c r="R24270"/>
      <c r="S24270"/>
    </row>
    <row r="24271" spans="18:19" ht="15" customHeight="1">
      <c r="R24271"/>
      <c r="S24271"/>
    </row>
    <row r="24272" spans="18:19" ht="15" customHeight="1">
      <c r="R24272"/>
      <c r="S24272"/>
    </row>
    <row r="24273" spans="18:19" ht="15" customHeight="1">
      <c r="R24273"/>
      <c r="S24273"/>
    </row>
    <row r="24274" spans="18:19" ht="15" customHeight="1">
      <c r="R24274"/>
      <c r="S24274"/>
    </row>
    <row r="24275" spans="18:19" ht="15" customHeight="1">
      <c r="R24275"/>
      <c r="S24275"/>
    </row>
    <row r="24276" spans="18:19" ht="15" customHeight="1">
      <c r="R24276"/>
      <c r="S24276"/>
    </row>
    <row r="24277" spans="18:19" ht="15" customHeight="1">
      <c r="R24277"/>
      <c r="S24277"/>
    </row>
    <row r="24278" spans="18:19" ht="15" customHeight="1">
      <c r="R24278"/>
      <c r="S24278"/>
    </row>
    <row r="24279" spans="18:19" ht="15" customHeight="1">
      <c r="R24279"/>
      <c r="S24279"/>
    </row>
    <row r="24280" spans="18:19" ht="15" customHeight="1">
      <c r="R24280"/>
      <c r="S24280"/>
    </row>
    <row r="24281" spans="18:19" ht="15" customHeight="1">
      <c r="R24281"/>
      <c r="S24281"/>
    </row>
    <row r="24282" spans="18:19" ht="15" customHeight="1">
      <c r="R24282"/>
      <c r="S24282"/>
    </row>
    <row r="24283" spans="18:19" ht="15" customHeight="1">
      <c r="R24283"/>
      <c r="S24283"/>
    </row>
    <row r="24284" spans="18:19" ht="15" customHeight="1">
      <c r="R24284"/>
      <c r="S24284"/>
    </row>
    <row r="24285" spans="18:19" ht="15" customHeight="1">
      <c r="R24285"/>
      <c r="S24285"/>
    </row>
    <row r="24286" spans="18:19" ht="15" customHeight="1">
      <c r="R24286"/>
      <c r="S24286"/>
    </row>
    <row r="24287" spans="18:19" ht="15" customHeight="1">
      <c r="R24287"/>
      <c r="S24287"/>
    </row>
    <row r="24288" spans="18:19" ht="15" customHeight="1">
      <c r="R24288"/>
      <c r="S24288"/>
    </row>
    <row r="24289" spans="18:19" ht="15" customHeight="1">
      <c r="R24289"/>
      <c r="S24289"/>
    </row>
    <row r="24290" spans="18:19" ht="15" customHeight="1">
      <c r="R24290"/>
      <c r="S24290"/>
    </row>
    <row r="24291" spans="18:19" ht="15" customHeight="1">
      <c r="R24291"/>
      <c r="S24291"/>
    </row>
    <row r="24292" spans="18:19" ht="15" customHeight="1">
      <c r="R24292"/>
      <c r="S24292"/>
    </row>
    <row r="24293" spans="18:19" ht="15" customHeight="1">
      <c r="R24293"/>
      <c r="S24293"/>
    </row>
    <row r="24294" spans="18:19" ht="15" customHeight="1">
      <c r="R24294"/>
      <c r="S24294"/>
    </row>
    <row r="24295" spans="18:19" ht="15" customHeight="1">
      <c r="R24295"/>
      <c r="S24295"/>
    </row>
    <row r="24296" spans="18:19" ht="15" customHeight="1">
      <c r="R24296"/>
      <c r="S24296"/>
    </row>
    <row r="24297" spans="18:19" ht="15" customHeight="1">
      <c r="R24297"/>
      <c r="S24297"/>
    </row>
    <row r="24298" spans="18:19" ht="15" customHeight="1">
      <c r="R24298"/>
      <c r="S24298"/>
    </row>
    <row r="24299" spans="18:19" ht="15" customHeight="1">
      <c r="R24299"/>
      <c r="S24299"/>
    </row>
    <row r="24300" spans="18:19" ht="15" customHeight="1">
      <c r="R24300"/>
      <c r="S24300"/>
    </row>
    <row r="24301" spans="18:19" ht="15" customHeight="1">
      <c r="R24301"/>
      <c r="S24301"/>
    </row>
    <row r="24302" spans="18:19" ht="15" customHeight="1">
      <c r="R24302"/>
      <c r="S24302"/>
    </row>
    <row r="24303" spans="18:19" ht="15" customHeight="1">
      <c r="R24303"/>
      <c r="S24303"/>
    </row>
    <row r="24304" spans="18:19" ht="15" customHeight="1">
      <c r="R24304"/>
      <c r="S24304"/>
    </row>
    <row r="24305" spans="18:19" ht="15" customHeight="1">
      <c r="R24305"/>
      <c r="S24305"/>
    </row>
    <row r="24306" spans="18:19" ht="15" customHeight="1">
      <c r="R24306"/>
      <c r="S24306"/>
    </row>
    <row r="24307" spans="18:19" ht="15" customHeight="1">
      <c r="R24307"/>
      <c r="S24307"/>
    </row>
    <row r="24308" spans="18:19" ht="15" customHeight="1">
      <c r="R24308"/>
      <c r="S24308"/>
    </row>
    <row r="24309" spans="18:19" ht="15" customHeight="1">
      <c r="R24309"/>
      <c r="S24309"/>
    </row>
    <row r="24310" spans="18:19" ht="15" customHeight="1">
      <c r="R24310"/>
      <c r="S24310"/>
    </row>
    <row r="24311" spans="18:19" ht="15" customHeight="1">
      <c r="R24311"/>
      <c r="S24311"/>
    </row>
    <row r="24312" spans="18:19" ht="15" customHeight="1">
      <c r="R24312"/>
      <c r="S24312"/>
    </row>
    <row r="24313" spans="18:19" ht="15" customHeight="1">
      <c r="R24313"/>
      <c r="S24313"/>
    </row>
    <row r="24314" spans="18:19" ht="15" customHeight="1">
      <c r="R24314"/>
      <c r="S24314"/>
    </row>
    <row r="24315" spans="18:19" ht="15" customHeight="1">
      <c r="R24315"/>
      <c r="S24315"/>
    </row>
    <row r="24316" spans="18:19" ht="15" customHeight="1">
      <c r="R24316"/>
      <c r="S24316"/>
    </row>
    <row r="24317" spans="18:19" ht="15" customHeight="1">
      <c r="R24317"/>
      <c r="S24317"/>
    </row>
    <row r="24318" spans="18:19" ht="15" customHeight="1">
      <c r="R24318"/>
      <c r="S24318"/>
    </row>
    <row r="24319" spans="18:19" ht="15" customHeight="1">
      <c r="R24319"/>
      <c r="S24319"/>
    </row>
    <row r="24320" spans="18:19" ht="15" customHeight="1">
      <c r="R24320"/>
      <c r="S24320"/>
    </row>
    <row r="24321" spans="18:19" ht="15" customHeight="1">
      <c r="R24321"/>
      <c r="S24321"/>
    </row>
    <row r="24322" spans="18:19" ht="15" customHeight="1">
      <c r="R24322"/>
      <c r="S24322"/>
    </row>
    <row r="24323" spans="18:19" ht="15" customHeight="1">
      <c r="R24323"/>
      <c r="S24323"/>
    </row>
    <row r="24324" spans="18:19" ht="15" customHeight="1">
      <c r="R24324"/>
      <c r="S24324"/>
    </row>
    <row r="24325" spans="18:19" ht="15" customHeight="1">
      <c r="R24325"/>
      <c r="S24325"/>
    </row>
    <row r="24326" spans="18:19" ht="15" customHeight="1">
      <c r="R24326"/>
      <c r="S24326"/>
    </row>
    <row r="24327" spans="18:19" ht="15" customHeight="1">
      <c r="R24327"/>
      <c r="S24327"/>
    </row>
    <row r="24328" spans="18:19" ht="15" customHeight="1">
      <c r="R24328"/>
      <c r="S24328"/>
    </row>
    <row r="24329" spans="18:19" ht="15" customHeight="1">
      <c r="R24329"/>
      <c r="S24329"/>
    </row>
    <row r="24330" spans="18:19" ht="15" customHeight="1">
      <c r="R24330"/>
      <c r="S24330"/>
    </row>
    <row r="24331" spans="18:19" ht="15" customHeight="1">
      <c r="R24331"/>
      <c r="S24331"/>
    </row>
    <row r="24332" spans="18:19" ht="15" customHeight="1">
      <c r="R24332"/>
      <c r="S24332"/>
    </row>
    <row r="24333" spans="18:19" ht="15" customHeight="1">
      <c r="R24333"/>
      <c r="S24333"/>
    </row>
    <row r="24334" spans="18:19" ht="15" customHeight="1">
      <c r="R24334"/>
      <c r="S24334"/>
    </row>
    <row r="24335" spans="18:19" ht="15" customHeight="1">
      <c r="R24335"/>
      <c r="S24335"/>
    </row>
    <row r="24336" spans="18:19" ht="15" customHeight="1">
      <c r="R24336"/>
      <c r="S24336"/>
    </row>
    <row r="24337" spans="18:19" ht="15" customHeight="1">
      <c r="R24337"/>
      <c r="S24337"/>
    </row>
    <row r="24338" spans="18:19" ht="15" customHeight="1">
      <c r="R24338"/>
      <c r="S24338"/>
    </row>
    <row r="24339" spans="18:19" ht="15" customHeight="1">
      <c r="R24339"/>
      <c r="S24339"/>
    </row>
    <row r="24340" spans="18:19" ht="15" customHeight="1">
      <c r="R24340"/>
      <c r="S24340"/>
    </row>
    <row r="24341" spans="18:19" ht="15" customHeight="1">
      <c r="R24341"/>
      <c r="S24341"/>
    </row>
    <row r="24342" spans="18:19" ht="15" customHeight="1">
      <c r="R24342"/>
      <c r="S24342"/>
    </row>
    <row r="24343" spans="18:19" ht="15" customHeight="1">
      <c r="R24343"/>
      <c r="S24343"/>
    </row>
    <row r="24344" spans="18:19" ht="15" customHeight="1">
      <c r="R24344"/>
      <c r="S24344"/>
    </row>
    <row r="24345" spans="18:19" ht="15" customHeight="1">
      <c r="R24345"/>
      <c r="S24345"/>
    </row>
    <row r="24346" spans="18:19" ht="15" customHeight="1">
      <c r="R24346"/>
      <c r="S24346"/>
    </row>
    <row r="24347" spans="18:19" ht="15" customHeight="1">
      <c r="R24347"/>
      <c r="S24347"/>
    </row>
    <row r="24348" spans="18:19" ht="15" customHeight="1">
      <c r="R24348"/>
      <c r="S24348"/>
    </row>
    <row r="24349" spans="18:19" ht="15" customHeight="1">
      <c r="R24349"/>
      <c r="S24349"/>
    </row>
    <row r="24350" spans="18:19" ht="15" customHeight="1">
      <c r="R24350"/>
      <c r="S24350"/>
    </row>
    <row r="24351" spans="18:19" ht="15" customHeight="1">
      <c r="R24351"/>
      <c r="S24351"/>
    </row>
    <row r="24352" spans="18:19" ht="15" customHeight="1">
      <c r="R24352"/>
      <c r="S24352"/>
    </row>
    <row r="24353" spans="18:19" ht="15" customHeight="1">
      <c r="R24353"/>
      <c r="S24353"/>
    </row>
    <row r="24354" spans="18:19" ht="15" customHeight="1">
      <c r="R24354"/>
      <c r="S24354"/>
    </row>
    <row r="24355" spans="18:19" ht="15" customHeight="1">
      <c r="R24355"/>
      <c r="S24355"/>
    </row>
    <row r="24356" spans="18:19" ht="15" customHeight="1">
      <c r="R24356"/>
      <c r="S24356"/>
    </row>
    <row r="24357" spans="18:19" ht="15" customHeight="1">
      <c r="R24357"/>
      <c r="S24357"/>
    </row>
    <row r="24358" spans="18:19" ht="15" customHeight="1">
      <c r="R24358"/>
      <c r="S24358"/>
    </row>
    <row r="24359" spans="18:19" ht="15" customHeight="1">
      <c r="R24359"/>
      <c r="S24359"/>
    </row>
    <row r="24360" spans="18:19" ht="15" customHeight="1">
      <c r="R24360"/>
      <c r="S24360"/>
    </row>
    <row r="24361" spans="18:19" ht="15" customHeight="1">
      <c r="R24361"/>
      <c r="S24361"/>
    </row>
    <row r="24362" spans="18:19" ht="15" customHeight="1">
      <c r="R24362"/>
      <c r="S24362"/>
    </row>
    <row r="24363" spans="18:19" ht="15" customHeight="1">
      <c r="R24363"/>
      <c r="S24363"/>
    </row>
    <row r="24364" spans="18:19" ht="15" customHeight="1">
      <c r="R24364"/>
      <c r="S24364"/>
    </row>
    <row r="24365" spans="18:19" ht="15" customHeight="1">
      <c r="R24365"/>
      <c r="S24365"/>
    </row>
    <row r="24366" spans="18:19" ht="15" customHeight="1">
      <c r="R24366"/>
      <c r="S24366"/>
    </row>
    <row r="24367" spans="18:19" ht="15" customHeight="1">
      <c r="R24367"/>
      <c r="S24367"/>
    </row>
    <row r="24368" spans="18:19" ht="15" customHeight="1">
      <c r="R24368"/>
      <c r="S24368"/>
    </row>
    <row r="24369" spans="18:19" ht="15" customHeight="1">
      <c r="R24369"/>
      <c r="S24369"/>
    </row>
    <row r="24370" spans="18:19" ht="15" customHeight="1">
      <c r="R24370"/>
      <c r="S24370"/>
    </row>
    <row r="24371" spans="18:19" ht="15" customHeight="1">
      <c r="R24371"/>
      <c r="S24371"/>
    </row>
    <row r="24372" spans="18:19" ht="15" customHeight="1">
      <c r="R24372"/>
      <c r="S24372"/>
    </row>
    <row r="24373" spans="18:19" ht="15" customHeight="1">
      <c r="R24373"/>
      <c r="S24373"/>
    </row>
    <row r="24374" spans="18:19" ht="15" customHeight="1">
      <c r="R24374"/>
      <c r="S24374"/>
    </row>
    <row r="24375" spans="18:19" ht="15" customHeight="1">
      <c r="R24375"/>
      <c r="S24375"/>
    </row>
    <row r="24376" spans="18:19" ht="15" customHeight="1">
      <c r="R24376"/>
      <c r="S24376"/>
    </row>
    <row r="24377" spans="18:19" ht="15" customHeight="1">
      <c r="R24377"/>
      <c r="S24377"/>
    </row>
    <row r="24378" spans="18:19" ht="15" customHeight="1">
      <c r="R24378"/>
      <c r="S24378"/>
    </row>
    <row r="24379" spans="18:19" ht="15" customHeight="1">
      <c r="R24379"/>
      <c r="S24379"/>
    </row>
    <row r="24380" spans="18:19" ht="15" customHeight="1">
      <c r="R24380"/>
      <c r="S24380"/>
    </row>
    <row r="24381" spans="18:19" ht="15" customHeight="1">
      <c r="R24381"/>
      <c r="S24381"/>
    </row>
    <row r="24382" spans="18:19" ht="15" customHeight="1">
      <c r="R24382"/>
      <c r="S24382"/>
    </row>
    <row r="24383" spans="18:19" ht="15" customHeight="1">
      <c r="R24383"/>
      <c r="S24383"/>
    </row>
    <row r="24384" spans="18:19" ht="15" customHeight="1">
      <c r="R24384"/>
      <c r="S24384"/>
    </row>
    <row r="24385" spans="18:19" ht="15" customHeight="1">
      <c r="R24385"/>
      <c r="S24385"/>
    </row>
    <row r="24386" spans="18:19" ht="15" customHeight="1">
      <c r="R24386"/>
      <c r="S24386"/>
    </row>
    <row r="24387" spans="18:19" ht="15" customHeight="1">
      <c r="R24387"/>
      <c r="S24387"/>
    </row>
    <row r="24388" spans="18:19" ht="15" customHeight="1">
      <c r="R24388"/>
      <c r="S24388"/>
    </row>
    <row r="24389" spans="18:19" ht="15" customHeight="1">
      <c r="R24389"/>
      <c r="S24389"/>
    </row>
    <row r="24390" spans="18:19" ht="15" customHeight="1">
      <c r="R24390"/>
      <c r="S24390"/>
    </row>
    <row r="24391" spans="18:19" ht="15" customHeight="1">
      <c r="R24391"/>
      <c r="S24391"/>
    </row>
    <row r="24392" spans="18:19" ht="15" customHeight="1">
      <c r="R24392"/>
      <c r="S24392"/>
    </row>
    <row r="24393" spans="18:19" ht="15" customHeight="1">
      <c r="R24393"/>
      <c r="S24393"/>
    </row>
    <row r="24394" spans="18:19" ht="15" customHeight="1">
      <c r="R24394"/>
      <c r="S24394"/>
    </row>
    <row r="24395" spans="18:19" ht="15" customHeight="1">
      <c r="R24395"/>
      <c r="S24395"/>
    </row>
    <row r="24396" spans="18:19" ht="15" customHeight="1">
      <c r="R24396"/>
      <c r="S24396"/>
    </row>
    <row r="24397" spans="18:19" ht="15" customHeight="1">
      <c r="R24397"/>
      <c r="S24397"/>
    </row>
    <row r="24398" spans="18:19" ht="15" customHeight="1">
      <c r="R24398"/>
      <c r="S24398"/>
    </row>
    <row r="24399" spans="18:19" ht="15" customHeight="1">
      <c r="R24399"/>
      <c r="S24399"/>
    </row>
    <row r="24400" spans="18:19" ht="15" customHeight="1">
      <c r="R24400"/>
      <c r="S24400"/>
    </row>
    <row r="24401" spans="18:19" ht="15" customHeight="1">
      <c r="R24401"/>
      <c r="S24401"/>
    </row>
    <row r="24402" spans="18:19" ht="15" customHeight="1">
      <c r="R24402"/>
      <c r="S24402"/>
    </row>
    <row r="24403" spans="18:19" ht="15" customHeight="1">
      <c r="R24403"/>
      <c r="S24403"/>
    </row>
    <row r="24404" spans="18:19" ht="15" customHeight="1">
      <c r="R24404"/>
      <c r="S24404"/>
    </row>
    <row r="24405" spans="18:19" ht="15" customHeight="1">
      <c r="R24405"/>
      <c r="S24405"/>
    </row>
    <row r="24406" spans="18:19" ht="15" customHeight="1">
      <c r="R24406"/>
      <c r="S24406"/>
    </row>
    <row r="24407" spans="18:19" ht="15" customHeight="1">
      <c r="R24407"/>
      <c r="S24407"/>
    </row>
    <row r="24408" spans="18:19" ht="15" customHeight="1">
      <c r="R24408"/>
      <c r="S24408"/>
    </row>
    <row r="24409" spans="18:19" ht="15" customHeight="1">
      <c r="R24409"/>
      <c r="S24409"/>
    </row>
    <row r="24410" spans="18:19" ht="15" customHeight="1">
      <c r="R24410"/>
      <c r="S24410"/>
    </row>
    <row r="24411" spans="18:19" ht="15" customHeight="1">
      <c r="R24411"/>
      <c r="S24411"/>
    </row>
    <row r="24412" spans="18:19" ht="15" customHeight="1">
      <c r="R24412"/>
      <c r="S24412"/>
    </row>
    <row r="24413" spans="18:19" ht="15" customHeight="1">
      <c r="R24413"/>
      <c r="S24413"/>
    </row>
    <row r="24414" spans="18:19" ht="15" customHeight="1">
      <c r="R24414"/>
      <c r="S24414"/>
    </row>
    <row r="24415" spans="18:19" ht="15" customHeight="1">
      <c r="R24415"/>
      <c r="S24415"/>
    </row>
    <row r="24416" spans="18:19" ht="15" customHeight="1">
      <c r="R24416"/>
      <c r="S24416"/>
    </row>
    <row r="24417" spans="18:19" ht="15" customHeight="1">
      <c r="R24417"/>
      <c r="S24417"/>
    </row>
    <row r="24418" spans="18:19" ht="15" customHeight="1">
      <c r="R24418"/>
      <c r="S24418"/>
    </row>
    <row r="24419" spans="18:19" ht="15" customHeight="1">
      <c r="R24419"/>
      <c r="S24419"/>
    </row>
    <row r="24420" spans="18:19" ht="15" customHeight="1">
      <c r="R24420"/>
      <c r="S24420"/>
    </row>
    <row r="24421" spans="18:19" ht="15" customHeight="1">
      <c r="R24421"/>
      <c r="S24421"/>
    </row>
    <row r="24422" spans="18:19" ht="15" customHeight="1">
      <c r="R24422"/>
      <c r="S24422"/>
    </row>
    <row r="24423" spans="18:19" ht="15" customHeight="1">
      <c r="R24423"/>
      <c r="S24423"/>
    </row>
    <row r="24424" spans="18:19" ht="15" customHeight="1">
      <c r="R24424"/>
      <c r="S24424"/>
    </row>
    <row r="24425" spans="18:19" ht="15" customHeight="1">
      <c r="R24425"/>
      <c r="S24425"/>
    </row>
    <row r="24426" spans="18:19" ht="15" customHeight="1">
      <c r="R24426"/>
      <c r="S24426"/>
    </row>
    <row r="24427" spans="18:19" ht="15" customHeight="1">
      <c r="R24427"/>
      <c r="S24427"/>
    </row>
    <row r="24428" spans="18:19" ht="15" customHeight="1">
      <c r="R24428"/>
      <c r="S24428"/>
    </row>
    <row r="24429" spans="18:19" ht="15" customHeight="1">
      <c r="R24429"/>
      <c r="S24429"/>
    </row>
    <row r="24430" spans="18:19" ht="15" customHeight="1">
      <c r="R24430"/>
      <c r="S24430"/>
    </row>
    <row r="24431" spans="18:19" ht="15" customHeight="1">
      <c r="R24431"/>
      <c r="S24431"/>
    </row>
    <row r="24432" spans="18:19" ht="15" customHeight="1">
      <c r="R24432"/>
      <c r="S24432"/>
    </row>
    <row r="24433" spans="18:19" ht="15" customHeight="1">
      <c r="R24433"/>
      <c r="S24433"/>
    </row>
    <row r="24434" spans="18:19" ht="15" customHeight="1">
      <c r="R24434"/>
      <c r="S24434"/>
    </row>
    <row r="24435" spans="18:19" ht="15" customHeight="1">
      <c r="R24435"/>
      <c r="S24435"/>
    </row>
    <row r="24436" spans="18:19" ht="15" customHeight="1">
      <c r="R24436"/>
      <c r="S24436"/>
    </row>
    <row r="24437" spans="18:19" ht="15" customHeight="1">
      <c r="R24437"/>
      <c r="S24437"/>
    </row>
    <row r="24438" spans="18:19" ht="15" customHeight="1">
      <c r="R24438"/>
      <c r="S24438"/>
    </row>
    <row r="24439" spans="18:19" ht="15" customHeight="1">
      <c r="R24439"/>
      <c r="S24439"/>
    </row>
    <row r="24440" spans="18:19" ht="15" customHeight="1">
      <c r="R24440"/>
      <c r="S24440"/>
    </row>
    <row r="24441" spans="18:19" ht="15" customHeight="1">
      <c r="R24441"/>
      <c r="S24441"/>
    </row>
    <row r="24442" spans="18:19" ht="15" customHeight="1">
      <c r="R24442"/>
      <c r="S24442"/>
    </row>
    <row r="24443" spans="18:19" ht="15" customHeight="1">
      <c r="R24443"/>
      <c r="S24443"/>
    </row>
    <row r="24444" spans="18:19" ht="15" customHeight="1">
      <c r="R24444"/>
      <c r="S24444"/>
    </row>
    <row r="24445" spans="18:19" ht="15" customHeight="1">
      <c r="R24445"/>
      <c r="S24445"/>
    </row>
    <row r="24446" spans="18:19" ht="15" customHeight="1">
      <c r="R24446"/>
      <c r="S24446"/>
    </row>
    <row r="24447" spans="18:19" ht="15" customHeight="1">
      <c r="R24447"/>
      <c r="S24447"/>
    </row>
    <row r="24448" spans="18:19" ht="15" customHeight="1">
      <c r="R24448"/>
      <c r="S24448"/>
    </row>
    <row r="24449" spans="18:19" ht="15" customHeight="1">
      <c r="R24449"/>
      <c r="S24449"/>
    </row>
    <row r="24450" spans="18:19" ht="15" customHeight="1">
      <c r="R24450"/>
      <c r="S24450"/>
    </row>
    <row r="24451" spans="18:19" ht="15" customHeight="1">
      <c r="R24451"/>
      <c r="S24451"/>
    </row>
    <row r="24452" spans="18:19" ht="15" customHeight="1">
      <c r="R24452"/>
      <c r="S24452"/>
    </row>
    <row r="24453" spans="18:19" ht="15" customHeight="1">
      <c r="R24453"/>
      <c r="S24453"/>
    </row>
    <row r="24454" spans="18:19" ht="15" customHeight="1">
      <c r="R24454"/>
      <c r="S24454"/>
    </row>
    <row r="24455" spans="18:19" ht="15" customHeight="1">
      <c r="R24455"/>
      <c r="S24455"/>
    </row>
    <row r="24456" spans="18:19" ht="15" customHeight="1">
      <c r="R24456"/>
      <c r="S24456"/>
    </row>
    <row r="24457" spans="18:19" ht="15" customHeight="1">
      <c r="R24457"/>
      <c r="S24457"/>
    </row>
    <row r="24458" spans="18:19" ht="15" customHeight="1">
      <c r="R24458"/>
      <c r="S24458"/>
    </row>
    <row r="24459" spans="18:19" ht="15" customHeight="1">
      <c r="R24459"/>
      <c r="S24459"/>
    </row>
    <row r="24460" spans="18:19" ht="15" customHeight="1">
      <c r="R24460"/>
      <c r="S24460"/>
    </row>
    <row r="24461" spans="18:19" ht="15" customHeight="1">
      <c r="R24461"/>
      <c r="S24461"/>
    </row>
    <row r="24462" spans="18:19" ht="15" customHeight="1">
      <c r="R24462"/>
      <c r="S24462"/>
    </row>
    <row r="24463" spans="18:19" ht="15" customHeight="1">
      <c r="R24463"/>
      <c r="S24463"/>
    </row>
    <row r="24464" spans="18:19" ht="15" customHeight="1">
      <c r="R24464"/>
      <c r="S24464"/>
    </row>
    <row r="24465" spans="18:19" ht="15" customHeight="1">
      <c r="R24465"/>
      <c r="S24465"/>
    </row>
    <row r="24466" spans="18:19" ht="15" customHeight="1">
      <c r="R24466"/>
      <c r="S24466"/>
    </row>
    <row r="24467" spans="18:19" ht="15" customHeight="1">
      <c r="R24467"/>
      <c r="S24467"/>
    </row>
    <row r="24468" spans="18:19" ht="15" customHeight="1">
      <c r="R24468"/>
      <c r="S24468"/>
    </row>
    <row r="24469" spans="18:19" ht="15" customHeight="1">
      <c r="R24469"/>
      <c r="S24469"/>
    </row>
    <row r="24470" spans="18:19" ht="15" customHeight="1">
      <c r="R24470"/>
      <c r="S24470"/>
    </row>
    <row r="24471" spans="18:19" ht="15" customHeight="1">
      <c r="R24471"/>
      <c r="S24471"/>
    </row>
    <row r="24472" spans="18:19" ht="15" customHeight="1">
      <c r="R24472"/>
      <c r="S24472"/>
    </row>
    <row r="24473" spans="18:19" ht="15" customHeight="1">
      <c r="R24473"/>
      <c r="S24473"/>
    </row>
    <row r="24474" spans="18:19" ht="15" customHeight="1">
      <c r="R24474"/>
      <c r="S24474"/>
    </row>
    <row r="24475" spans="18:19" ht="15" customHeight="1">
      <c r="R24475"/>
      <c r="S24475"/>
    </row>
    <row r="24476" spans="18:19" ht="15" customHeight="1">
      <c r="R24476"/>
      <c r="S24476"/>
    </row>
    <row r="24477" spans="18:19" ht="15" customHeight="1">
      <c r="R24477"/>
      <c r="S24477"/>
    </row>
    <row r="24478" spans="18:19" ht="15" customHeight="1">
      <c r="R24478"/>
      <c r="S24478"/>
    </row>
    <row r="24479" spans="18:19" ht="15" customHeight="1">
      <c r="R24479"/>
      <c r="S24479"/>
    </row>
    <row r="24480" spans="18:19" ht="15" customHeight="1">
      <c r="R24480"/>
      <c r="S24480"/>
    </row>
    <row r="24481" spans="18:19" ht="15" customHeight="1">
      <c r="R24481"/>
      <c r="S24481"/>
    </row>
    <row r="24482" spans="18:19" ht="15" customHeight="1">
      <c r="R24482"/>
      <c r="S24482"/>
    </row>
    <row r="24483" spans="18:19" ht="15" customHeight="1">
      <c r="R24483"/>
      <c r="S24483"/>
    </row>
    <row r="24484" spans="18:19" ht="15" customHeight="1">
      <c r="R24484"/>
      <c r="S24484"/>
    </row>
    <row r="24485" spans="18:19" ht="15" customHeight="1">
      <c r="R24485"/>
      <c r="S24485"/>
    </row>
    <row r="24486" spans="18:19" ht="15" customHeight="1">
      <c r="R24486"/>
      <c r="S24486"/>
    </row>
    <row r="24487" spans="18:19" ht="15" customHeight="1">
      <c r="R24487"/>
      <c r="S24487"/>
    </row>
    <row r="24488" spans="18:19" ht="15" customHeight="1">
      <c r="R24488"/>
      <c r="S24488"/>
    </row>
    <row r="24489" spans="18:19" ht="15" customHeight="1">
      <c r="R24489"/>
      <c r="S24489"/>
    </row>
    <row r="24490" spans="18:19" ht="15" customHeight="1">
      <c r="R24490"/>
      <c r="S24490"/>
    </row>
    <row r="24491" spans="18:19" ht="15" customHeight="1">
      <c r="R24491"/>
      <c r="S24491"/>
    </row>
    <row r="24492" spans="18:19" ht="15" customHeight="1">
      <c r="R24492"/>
      <c r="S24492"/>
    </row>
    <row r="24493" spans="18:19" ht="15" customHeight="1">
      <c r="R24493"/>
      <c r="S24493"/>
    </row>
    <row r="24494" spans="18:19" ht="15" customHeight="1">
      <c r="R24494"/>
      <c r="S24494"/>
    </row>
    <row r="24495" spans="18:19" ht="15" customHeight="1">
      <c r="R24495"/>
      <c r="S24495"/>
    </row>
    <row r="24496" spans="18:19" ht="15" customHeight="1">
      <c r="R24496"/>
      <c r="S24496"/>
    </row>
    <row r="24497" spans="18:19" ht="15" customHeight="1">
      <c r="R24497"/>
      <c r="S24497"/>
    </row>
    <row r="24498" spans="18:19" ht="15" customHeight="1">
      <c r="R24498"/>
      <c r="S24498"/>
    </row>
    <row r="24499" spans="18:19" ht="15" customHeight="1">
      <c r="R24499"/>
      <c r="S24499"/>
    </row>
    <row r="24500" spans="18:19" ht="15" customHeight="1">
      <c r="R24500"/>
      <c r="S24500"/>
    </row>
    <row r="24501" spans="18:19" ht="15" customHeight="1">
      <c r="R24501"/>
      <c r="S24501"/>
    </row>
    <row r="24502" spans="18:19" ht="15" customHeight="1">
      <c r="R24502"/>
      <c r="S24502"/>
    </row>
    <row r="24503" spans="18:19" ht="15" customHeight="1">
      <c r="R24503"/>
      <c r="S24503"/>
    </row>
    <row r="24504" spans="18:19" ht="15" customHeight="1">
      <c r="R24504"/>
      <c r="S24504"/>
    </row>
    <row r="24505" spans="18:19" ht="15" customHeight="1">
      <c r="R24505"/>
      <c r="S24505"/>
    </row>
    <row r="24506" spans="18:19" ht="15" customHeight="1">
      <c r="R24506"/>
      <c r="S24506"/>
    </row>
    <row r="24507" spans="18:19" ht="15" customHeight="1">
      <c r="R24507"/>
      <c r="S24507"/>
    </row>
    <row r="24508" spans="18:19" ht="15" customHeight="1">
      <c r="R24508"/>
      <c r="S24508"/>
    </row>
    <row r="24509" spans="18:19" ht="15" customHeight="1">
      <c r="R24509"/>
      <c r="S24509"/>
    </row>
    <row r="24510" spans="18:19" ht="15" customHeight="1">
      <c r="R24510"/>
      <c r="S24510"/>
    </row>
    <row r="24511" spans="18:19" ht="15" customHeight="1">
      <c r="R24511"/>
      <c r="S24511"/>
    </row>
    <row r="24512" spans="18:19" ht="15" customHeight="1">
      <c r="R24512"/>
      <c r="S24512"/>
    </row>
    <row r="24513" spans="18:19" ht="15" customHeight="1">
      <c r="R24513"/>
      <c r="S24513"/>
    </row>
    <row r="24514" spans="18:19" ht="15" customHeight="1">
      <c r="R24514"/>
      <c r="S24514"/>
    </row>
    <row r="24515" spans="18:19" ht="15" customHeight="1">
      <c r="R24515"/>
      <c r="S24515"/>
    </row>
    <row r="24516" spans="18:19" ht="15" customHeight="1">
      <c r="R24516"/>
      <c r="S24516"/>
    </row>
    <row r="24517" spans="18:19" ht="15" customHeight="1">
      <c r="R24517"/>
      <c r="S24517"/>
    </row>
    <row r="24518" spans="18:19" ht="15" customHeight="1">
      <c r="R24518"/>
      <c r="S24518"/>
    </row>
    <row r="24519" spans="18:19" ht="15" customHeight="1">
      <c r="R24519"/>
      <c r="S24519"/>
    </row>
    <row r="24520" spans="18:19" ht="15" customHeight="1">
      <c r="R24520"/>
      <c r="S24520"/>
    </row>
    <row r="24521" spans="18:19" ht="15" customHeight="1">
      <c r="R24521"/>
      <c r="S24521"/>
    </row>
    <row r="24522" spans="18:19" ht="15" customHeight="1">
      <c r="R24522"/>
      <c r="S24522"/>
    </row>
    <row r="24523" spans="18:19" ht="15" customHeight="1">
      <c r="R24523"/>
      <c r="S24523"/>
    </row>
    <row r="24524" spans="18:19" ht="15" customHeight="1">
      <c r="R24524"/>
      <c r="S24524"/>
    </row>
    <row r="24525" spans="18:19" ht="15" customHeight="1">
      <c r="R24525"/>
      <c r="S24525"/>
    </row>
    <row r="24526" spans="18:19" ht="15" customHeight="1">
      <c r="R24526"/>
      <c r="S24526"/>
    </row>
    <row r="24527" spans="18:19" ht="15" customHeight="1">
      <c r="R24527"/>
      <c r="S24527"/>
    </row>
    <row r="24528" spans="18:19" ht="15" customHeight="1">
      <c r="R24528"/>
      <c r="S24528"/>
    </row>
    <row r="24529" spans="18:19" ht="15" customHeight="1">
      <c r="R24529"/>
      <c r="S24529"/>
    </row>
    <row r="24530" spans="18:19" ht="15" customHeight="1">
      <c r="R24530"/>
      <c r="S24530"/>
    </row>
    <row r="24531" spans="18:19" ht="15" customHeight="1">
      <c r="R24531"/>
      <c r="S24531"/>
    </row>
    <row r="24532" spans="18:19" ht="15" customHeight="1">
      <c r="R24532"/>
      <c r="S24532"/>
    </row>
    <row r="24533" spans="18:19" ht="15" customHeight="1">
      <c r="R24533"/>
      <c r="S24533"/>
    </row>
    <row r="24534" spans="18:19" ht="15" customHeight="1">
      <c r="R24534"/>
      <c r="S24534"/>
    </row>
    <row r="24535" spans="18:19" ht="15" customHeight="1">
      <c r="R24535"/>
      <c r="S24535"/>
    </row>
    <row r="24536" spans="18:19" ht="15" customHeight="1">
      <c r="R24536"/>
      <c r="S24536"/>
    </row>
    <row r="24537" spans="18:19" ht="15" customHeight="1">
      <c r="R24537"/>
      <c r="S24537"/>
    </row>
    <row r="24538" spans="18:19" ht="15" customHeight="1">
      <c r="R24538"/>
      <c r="S24538"/>
    </row>
    <row r="24539" spans="18:19" ht="15" customHeight="1">
      <c r="R24539"/>
      <c r="S24539"/>
    </row>
    <row r="24540" spans="18:19" ht="15" customHeight="1">
      <c r="R24540"/>
      <c r="S24540"/>
    </row>
    <row r="24541" spans="18:19" ht="15" customHeight="1">
      <c r="R24541"/>
      <c r="S24541"/>
    </row>
    <row r="24542" spans="18:19" ht="15" customHeight="1">
      <c r="R24542"/>
      <c r="S24542"/>
    </row>
    <row r="24543" spans="18:19" ht="15" customHeight="1">
      <c r="R24543"/>
      <c r="S24543"/>
    </row>
    <row r="24544" spans="18:19" ht="15" customHeight="1">
      <c r="R24544"/>
      <c r="S24544"/>
    </row>
    <row r="24545" spans="18:19" ht="15" customHeight="1">
      <c r="R24545"/>
      <c r="S24545"/>
    </row>
    <row r="24546" spans="18:19" ht="15" customHeight="1">
      <c r="R24546"/>
      <c r="S24546"/>
    </row>
    <row r="24547" spans="18:19" ht="15" customHeight="1">
      <c r="R24547"/>
      <c r="S24547"/>
    </row>
    <row r="24548" spans="18:19" ht="15" customHeight="1">
      <c r="R24548"/>
      <c r="S24548"/>
    </row>
    <row r="24549" spans="18:19" ht="15" customHeight="1">
      <c r="R24549"/>
      <c r="S24549"/>
    </row>
    <row r="24550" spans="18:19" ht="15" customHeight="1">
      <c r="R24550"/>
      <c r="S24550"/>
    </row>
    <row r="24551" spans="18:19" ht="15" customHeight="1">
      <c r="R24551"/>
      <c r="S24551"/>
    </row>
    <row r="24552" spans="18:19" ht="15" customHeight="1">
      <c r="R24552"/>
      <c r="S24552"/>
    </row>
    <row r="24553" spans="18:19" ht="15" customHeight="1">
      <c r="R24553"/>
      <c r="S24553"/>
    </row>
    <row r="24554" spans="18:19" ht="15" customHeight="1">
      <c r="R24554"/>
      <c r="S24554"/>
    </row>
    <row r="24555" spans="18:19" ht="15" customHeight="1">
      <c r="R24555"/>
      <c r="S24555"/>
    </row>
    <row r="24556" spans="18:19" ht="15" customHeight="1">
      <c r="R24556"/>
      <c r="S24556"/>
    </row>
    <row r="24557" spans="18:19" ht="15" customHeight="1">
      <c r="R24557"/>
      <c r="S24557"/>
    </row>
    <row r="24558" spans="18:19" ht="15" customHeight="1">
      <c r="R24558"/>
      <c r="S24558"/>
    </row>
    <row r="24559" spans="18:19" ht="15" customHeight="1">
      <c r="R24559"/>
      <c r="S24559"/>
    </row>
    <row r="24560" spans="18:19" ht="15" customHeight="1">
      <c r="R24560"/>
      <c r="S24560"/>
    </row>
    <row r="24561" spans="18:19" ht="15" customHeight="1">
      <c r="R24561"/>
      <c r="S24561"/>
    </row>
    <row r="24562" spans="18:19" ht="15" customHeight="1">
      <c r="R24562"/>
      <c r="S24562"/>
    </row>
    <row r="24563" spans="18:19" ht="15" customHeight="1">
      <c r="R24563"/>
      <c r="S24563"/>
    </row>
    <row r="24564" spans="18:19" ht="15" customHeight="1">
      <c r="R24564"/>
      <c r="S24564"/>
    </row>
    <row r="24565" spans="18:19" ht="15" customHeight="1">
      <c r="R24565"/>
      <c r="S24565"/>
    </row>
    <row r="24566" spans="18:19" ht="15" customHeight="1">
      <c r="R24566"/>
      <c r="S24566"/>
    </row>
    <row r="24567" spans="18:19" ht="15" customHeight="1">
      <c r="R24567"/>
      <c r="S24567"/>
    </row>
    <row r="24568" spans="18:19" ht="15" customHeight="1">
      <c r="R24568"/>
      <c r="S24568"/>
    </row>
    <row r="24569" spans="18:19" ht="15" customHeight="1">
      <c r="R24569"/>
      <c r="S24569"/>
    </row>
    <row r="24570" spans="18:19" ht="15" customHeight="1">
      <c r="R24570"/>
      <c r="S24570"/>
    </row>
    <row r="24571" spans="18:19" ht="15" customHeight="1">
      <c r="R24571"/>
      <c r="S24571"/>
    </row>
    <row r="24572" spans="18:19" ht="15" customHeight="1">
      <c r="R24572"/>
      <c r="S24572"/>
    </row>
    <row r="24573" spans="18:19" ht="15" customHeight="1">
      <c r="R24573"/>
      <c r="S24573"/>
    </row>
    <row r="24574" spans="18:19" ht="15" customHeight="1">
      <c r="R24574"/>
      <c r="S24574"/>
    </row>
    <row r="24575" spans="18:19" ht="15" customHeight="1">
      <c r="R24575"/>
      <c r="S24575"/>
    </row>
    <row r="24576" spans="18:19" ht="15" customHeight="1">
      <c r="R24576"/>
      <c r="S24576"/>
    </row>
    <row r="24577" spans="18:19" ht="15" customHeight="1">
      <c r="R24577"/>
      <c r="S24577"/>
    </row>
    <row r="24578" spans="18:19" ht="15" customHeight="1">
      <c r="R24578"/>
      <c r="S24578"/>
    </row>
    <row r="24579" spans="18:19" ht="15" customHeight="1">
      <c r="R24579"/>
      <c r="S24579"/>
    </row>
    <row r="24580" spans="18:19" ht="15" customHeight="1">
      <c r="R24580"/>
      <c r="S24580"/>
    </row>
    <row r="24581" spans="18:19" ht="15" customHeight="1">
      <c r="R24581"/>
      <c r="S24581"/>
    </row>
    <row r="24582" spans="18:19" ht="15" customHeight="1">
      <c r="R24582"/>
      <c r="S24582"/>
    </row>
    <row r="24583" spans="18:19" ht="15" customHeight="1">
      <c r="R24583"/>
      <c r="S24583"/>
    </row>
    <row r="24584" spans="18:19" ht="15" customHeight="1">
      <c r="R24584"/>
      <c r="S24584"/>
    </row>
    <row r="24585" spans="18:19" ht="15" customHeight="1">
      <c r="R24585"/>
      <c r="S24585"/>
    </row>
    <row r="24586" spans="18:19" ht="15" customHeight="1">
      <c r="R24586"/>
      <c r="S24586"/>
    </row>
    <row r="24587" spans="18:19" ht="15" customHeight="1">
      <c r="R24587"/>
      <c r="S24587"/>
    </row>
    <row r="24588" spans="18:19" ht="15" customHeight="1">
      <c r="R24588"/>
      <c r="S24588"/>
    </row>
    <row r="24589" spans="18:19" ht="15" customHeight="1">
      <c r="R24589"/>
      <c r="S24589"/>
    </row>
    <row r="24590" spans="18:19" ht="15" customHeight="1">
      <c r="R24590"/>
      <c r="S24590"/>
    </row>
    <row r="24591" spans="18:19" ht="15" customHeight="1">
      <c r="R24591"/>
      <c r="S24591"/>
    </row>
    <row r="24592" spans="18:19" ht="15" customHeight="1">
      <c r="R24592"/>
      <c r="S24592"/>
    </row>
    <row r="24593" spans="18:19" ht="15" customHeight="1">
      <c r="R24593"/>
      <c r="S24593"/>
    </row>
    <row r="24594" spans="18:19" ht="15" customHeight="1">
      <c r="R24594"/>
      <c r="S24594"/>
    </row>
    <row r="24595" spans="18:19" ht="15" customHeight="1">
      <c r="R24595"/>
      <c r="S24595"/>
    </row>
    <row r="24596" spans="18:19" ht="15" customHeight="1">
      <c r="R24596"/>
      <c r="S24596"/>
    </row>
    <row r="24597" spans="18:19" ht="15" customHeight="1">
      <c r="R24597"/>
      <c r="S24597"/>
    </row>
    <row r="24598" spans="18:19" ht="15" customHeight="1">
      <c r="R24598"/>
      <c r="S24598"/>
    </row>
    <row r="24599" spans="18:19" ht="15" customHeight="1">
      <c r="R24599"/>
      <c r="S24599"/>
    </row>
    <row r="24600" spans="18:19" ht="15" customHeight="1">
      <c r="R24600"/>
      <c r="S24600"/>
    </row>
    <row r="24601" spans="18:19" ht="15" customHeight="1">
      <c r="R24601"/>
      <c r="S24601"/>
    </row>
    <row r="24602" spans="18:19" ht="15" customHeight="1">
      <c r="R24602"/>
      <c r="S24602"/>
    </row>
    <row r="24603" spans="18:19" ht="15" customHeight="1">
      <c r="R24603"/>
      <c r="S24603"/>
    </row>
    <row r="24604" spans="18:19" ht="15" customHeight="1">
      <c r="R24604"/>
      <c r="S24604"/>
    </row>
    <row r="24605" spans="18:19" ht="15" customHeight="1">
      <c r="R24605"/>
      <c r="S24605"/>
    </row>
    <row r="24606" spans="18:19" ht="15" customHeight="1">
      <c r="R24606"/>
      <c r="S24606"/>
    </row>
    <row r="24607" spans="18:19" ht="15" customHeight="1">
      <c r="R24607"/>
      <c r="S24607"/>
    </row>
    <row r="24608" spans="18:19" ht="15" customHeight="1">
      <c r="R24608"/>
      <c r="S24608"/>
    </row>
    <row r="24609" spans="18:19" ht="15" customHeight="1">
      <c r="R24609"/>
      <c r="S24609"/>
    </row>
    <row r="24610" spans="18:19" ht="15" customHeight="1">
      <c r="R24610"/>
      <c r="S24610"/>
    </row>
    <row r="24611" spans="18:19" ht="15" customHeight="1">
      <c r="R24611"/>
      <c r="S24611"/>
    </row>
    <row r="24612" spans="18:19" ht="15" customHeight="1">
      <c r="R24612"/>
      <c r="S24612"/>
    </row>
    <row r="24613" spans="18:19" ht="15" customHeight="1">
      <c r="R24613"/>
      <c r="S24613"/>
    </row>
    <row r="24614" spans="18:19" ht="15" customHeight="1">
      <c r="R24614"/>
      <c r="S24614"/>
    </row>
    <row r="24615" spans="18:19" ht="15" customHeight="1">
      <c r="R24615"/>
      <c r="S24615"/>
    </row>
    <row r="24616" spans="18:19" ht="15" customHeight="1">
      <c r="R24616"/>
      <c r="S24616"/>
    </row>
    <row r="24617" spans="18:19" ht="15" customHeight="1">
      <c r="R24617"/>
      <c r="S24617"/>
    </row>
    <row r="24618" spans="18:19" ht="15" customHeight="1">
      <c r="R24618"/>
      <c r="S24618"/>
    </row>
    <row r="24619" spans="18:19" ht="15" customHeight="1">
      <c r="R24619"/>
      <c r="S24619"/>
    </row>
    <row r="24620" spans="18:19" ht="15" customHeight="1">
      <c r="R24620"/>
      <c r="S24620"/>
    </row>
    <row r="24621" spans="18:19" ht="15" customHeight="1">
      <c r="R24621"/>
      <c r="S24621"/>
    </row>
    <row r="24622" spans="18:19" ht="15" customHeight="1">
      <c r="R24622"/>
      <c r="S24622"/>
    </row>
    <row r="24623" spans="18:19" ht="15" customHeight="1">
      <c r="R24623"/>
      <c r="S24623"/>
    </row>
    <row r="24624" spans="18:19" ht="15" customHeight="1">
      <c r="R24624"/>
      <c r="S24624"/>
    </row>
    <row r="24625" spans="18:19" ht="15" customHeight="1">
      <c r="R24625"/>
      <c r="S24625"/>
    </row>
    <row r="24626" spans="18:19" ht="15" customHeight="1">
      <c r="R24626"/>
      <c r="S24626"/>
    </row>
    <row r="24627" spans="18:19" ht="15" customHeight="1">
      <c r="R24627"/>
      <c r="S24627"/>
    </row>
    <row r="24628" spans="18:19" ht="15" customHeight="1">
      <c r="R24628"/>
      <c r="S24628"/>
    </row>
    <row r="24629" spans="18:19" ht="15" customHeight="1">
      <c r="R24629"/>
      <c r="S24629"/>
    </row>
    <row r="24630" spans="18:19" ht="15" customHeight="1">
      <c r="R24630"/>
      <c r="S24630"/>
    </row>
    <row r="24631" spans="18:19" ht="15" customHeight="1">
      <c r="R24631"/>
      <c r="S24631"/>
    </row>
    <row r="24632" spans="18:19" ht="15" customHeight="1">
      <c r="R24632"/>
      <c r="S24632"/>
    </row>
    <row r="24633" spans="18:19" ht="15" customHeight="1">
      <c r="R24633"/>
      <c r="S24633"/>
    </row>
    <row r="24634" spans="18:19" ht="15" customHeight="1">
      <c r="R24634"/>
      <c r="S24634"/>
    </row>
    <row r="24635" spans="18:19" ht="15" customHeight="1">
      <c r="R24635"/>
      <c r="S24635"/>
    </row>
    <row r="24636" spans="18:19" ht="15" customHeight="1">
      <c r="R24636"/>
      <c r="S24636"/>
    </row>
    <row r="24637" spans="18:19" ht="15" customHeight="1">
      <c r="R24637"/>
      <c r="S24637"/>
    </row>
    <row r="24638" spans="18:19" ht="15" customHeight="1">
      <c r="R24638"/>
      <c r="S24638"/>
    </row>
    <row r="24639" spans="18:19" ht="15" customHeight="1">
      <c r="R24639"/>
      <c r="S24639"/>
    </row>
    <row r="24640" spans="18:19" ht="15" customHeight="1">
      <c r="R24640"/>
      <c r="S24640"/>
    </row>
    <row r="24641" spans="18:19" ht="15" customHeight="1">
      <c r="R24641"/>
      <c r="S24641"/>
    </row>
    <row r="24642" spans="18:19" ht="15" customHeight="1">
      <c r="R24642"/>
      <c r="S24642"/>
    </row>
    <row r="24643" spans="18:19" ht="15" customHeight="1">
      <c r="R24643"/>
      <c r="S24643"/>
    </row>
    <row r="24644" spans="18:19" ht="15" customHeight="1">
      <c r="R24644"/>
      <c r="S24644"/>
    </row>
    <row r="24645" spans="18:19" ht="15" customHeight="1">
      <c r="R24645"/>
      <c r="S24645"/>
    </row>
    <row r="24646" spans="18:19" ht="15" customHeight="1">
      <c r="R24646"/>
      <c r="S24646"/>
    </row>
    <row r="24647" spans="18:19" ht="15" customHeight="1">
      <c r="R24647"/>
      <c r="S24647"/>
    </row>
    <row r="24648" spans="18:19" ht="15" customHeight="1">
      <c r="R24648"/>
      <c r="S24648"/>
    </row>
    <row r="24649" spans="18:19" ht="15" customHeight="1">
      <c r="R24649"/>
      <c r="S24649"/>
    </row>
    <row r="24650" spans="18:19" ht="15" customHeight="1">
      <c r="R24650"/>
      <c r="S24650"/>
    </row>
    <row r="24651" spans="18:19" ht="15" customHeight="1">
      <c r="R24651"/>
      <c r="S24651"/>
    </row>
    <row r="24652" spans="18:19" ht="15" customHeight="1">
      <c r="R24652"/>
      <c r="S24652"/>
    </row>
    <row r="24653" spans="18:19" ht="15" customHeight="1">
      <c r="R24653"/>
      <c r="S24653"/>
    </row>
    <row r="24654" spans="18:19" ht="15" customHeight="1">
      <c r="R24654"/>
      <c r="S24654"/>
    </row>
    <row r="24655" spans="18:19" ht="15" customHeight="1">
      <c r="R24655"/>
      <c r="S24655"/>
    </row>
    <row r="24656" spans="18:19" ht="15" customHeight="1">
      <c r="R24656"/>
      <c r="S24656"/>
    </row>
    <row r="24657" spans="18:19" ht="15" customHeight="1">
      <c r="R24657"/>
      <c r="S24657"/>
    </row>
    <row r="24658" spans="18:19" ht="15" customHeight="1">
      <c r="R24658"/>
      <c r="S24658"/>
    </row>
    <row r="24659" spans="18:19" ht="15" customHeight="1">
      <c r="R24659"/>
      <c r="S24659"/>
    </row>
    <row r="24660" spans="18:19" ht="15" customHeight="1">
      <c r="R24660"/>
      <c r="S24660"/>
    </row>
    <row r="24661" spans="18:19" ht="15" customHeight="1">
      <c r="R24661"/>
      <c r="S24661"/>
    </row>
    <row r="24662" spans="18:19" ht="15" customHeight="1">
      <c r="R24662"/>
      <c r="S24662"/>
    </row>
    <row r="24663" spans="18:19" ht="15" customHeight="1">
      <c r="R24663"/>
      <c r="S24663"/>
    </row>
    <row r="24664" spans="18:19" ht="15" customHeight="1">
      <c r="R24664"/>
      <c r="S24664"/>
    </row>
    <row r="24665" spans="18:19" ht="15" customHeight="1">
      <c r="R24665"/>
      <c r="S24665"/>
    </row>
    <row r="24666" spans="18:19" ht="15" customHeight="1">
      <c r="R24666"/>
      <c r="S24666"/>
    </row>
    <row r="24667" spans="18:19" ht="15" customHeight="1">
      <c r="R24667"/>
      <c r="S24667"/>
    </row>
    <row r="24668" spans="18:19" ht="15" customHeight="1">
      <c r="R24668"/>
      <c r="S24668"/>
    </row>
    <row r="24669" spans="18:19" ht="15" customHeight="1">
      <c r="R24669"/>
      <c r="S24669"/>
    </row>
    <row r="24670" spans="18:19" ht="15" customHeight="1">
      <c r="R24670"/>
      <c r="S24670"/>
    </row>
    <row r="24671" spans="18:19" ht="15" customHeight="1">
      <c r="R24671"/>
      <c r="S24671"/>
    </row>
    <row r="24672" spans="18:19" ht="15" customHeight="1">
      <c r="R24672"/>
      <c r="S24672"/>
    </row>
    <row r="24673" spans="18:19" ht="15" customHeight="1">
      <c r="R24673"/>
      <c r="S24673"/>
    </row>
    <row r="24674" spans="18:19" ht="15" customHeight="1">
      <c r="R24674"/>
      <c r="S24674"/>
    </row>
    <row r="24675" spans="18:19" ht="15" customHeight="1">
      <c r="R24675"/>
      <c r="S24675"/>
    </row>
    <row r="24676" spans="18:19" ht="15" customHeight="1">
      <c r="R24676"/>
      <c r="S24676"/>
    </row>
    <row r="24677" spans="18:19" ht="15" customHeight="1">
      <c r="R24677"/>
      <c r="S24677"/>
    </row>
    <row r="24678" spans="18:19" ht="15" customHeight="1">
      <c r="R24678"/>
      <c r="S24678"/>
    </row>
    <row r="24679" spans="18:19" ht="15" customHeight="1">
      <c r="R24679"/>
      <c r="S24679"/>
    </row>
    <row r="24680" spans="18:19" ht="15" customHeight="1">
      <c r="R24680"/>
      <c r="S24680"/>
    </row>
    <row r="24681" spans="18:19" ht="15" customHeight="1">
      <c r="R24681"/>
      <c r="S24681"/>
    </row>
    <row r="24682" spans="18:19" ht="15" customHeight="1">
      <c r="R24682"/>
      <c r="S24682"/>
    </row>
    <row r="24683" spans="18:19" ht="15" customHeight="1">
      <c r="R24683"/>
      <c r="S24683"/>
    </row>
    <row r="24684" spans="18:19" ht="15" customHeight="1">
      <c r="R24684"/>
      <c r="S24684"/>
    </row>
    <row r="24685" spans="18:19" ht="15" customHeight="1">
      <c r="R24685"/>
      <c r="S24685"/>
    </row>
    <row r="24686" spans="18:19" ht="15" customHeight="1">
      <c r="R24686"/>
      <c r="S24686"/>
    </row>
    <row r="24687" spans="18:19" ht="15" customHeight="1">
      <c r="R24687"/>
      <c r="S24687"/>
    </row>
    <row r="24688" spans="18:19" ht="15" customHeight="1">
      <c r="R24688"/>
      <c r="S24688"/>
    </row>
    <row r="24689" spans="18:19" ht="15" customHeight="1">
      <c r="R24689"/>
      <c r="S24689"/>
    </row>
    <row r="24690" spans="18:19" ht="15" customHeight="1">
      <c r="R24690"/>
      <c r="S24690"/>
    </row>
    <row r="24691" spans="18:19" ht="15" customHeight="1">
      <c r="R24691"/>
      <c r="S24691"/>
    </row>
    <row r="24692" spans="18:19" ht="15" customHeight="1">
      <c r="R24692"/>
      <c r="S24692"/>
    </row>
    <row r="24693" spans="18:19" ht="15" customHeight="1">
      <c r="R24693"/>
      <c r="S24693"/>
    </row>
    <row r="24694" spans="18:19" ht="15" customHeight="1">
      <c r="R24694"/>
      <c r="S24694"/>
    </row>
    <row r="24695" spans="18:19" ht="15" customHeight="1">
      <c r="R24695"/>
      <c r="S24695"/>
    </row>
    <row r="24696" spans="18:19" ht="15" customHeight="1">
      <c r="R24696"/>
      <c r="S24696"/>
    </row>
    <row r="24697" spans="18:19" ht="15" customHeight="1">
      <c r="R24697"/>
      <c r="S24697"/>
    </row>
    <row r="24698" spans="18:19" ht="15" customHeight="1">
      <c r="R24698"/>
      <c r="S24698"/>
    </row>
    <row r="24699" spans="18:19" ht="15" customHeight="1">
      <c r="R24699"/>
      <c r="S24699"/>
    </row>
    <row r="24700" spans="18:19" ht="15" customHeight="1">
      <c r="R24700"/>
      <c r="S24700"/>
    </row>
    <row r="24701" spans="18:19" ht="15" customHeight="1">
      <c r="R24701"/>
      <c r="S24701"/>
    </row>
    <row r="24702" spans="18:19" ht="15" customHeight="1">
      <c r="R24702"/>
      <c r="S24702"/>
    </row>
    <row r="24703" spans="18:19" ht="15" customHeight="1">
      <c r="R24703"/>
      <c r="S24703"/>
    </row>
    <row r="24704" spans="18:19" ht="15" customHeight="1">
      <c r="R24704"/>
      <c r="S24704"/>
    </row>
    <row r="24705" spans="18:19" ht="15" customHeight="1">
      <c r="R24705"/>
      <c r="S24705"/>
    </row>
    <row r="24706" spans="18:19" ht="15" customHeight="1">
      <c r="R24706"/>
      <c r="S24706"/>
    </row>
    <row r="24707" spans="18:19" ht="15" customHeight="1">
      <c r="R24707"/>
      <c r="S24707"/>
    </row>
    <row r="24708" spans="18:19" ht="15" customHeight="1">
      <c r="R24708"/>
      <c r="S24708"/>
    </row>
    <row r="24709" spans="18:19" ht="15" customHeight="1">
      <c r="R24709"/>
      <c r="S24709"/>
    </row>
    <row r="24710" spans="18:19" ht="15" customHeight="1">
      <c r="R24710"/>
      <c r="S24710"/>
    </row>
    <row r="24711" spans="18:19" ht="15" customHeight="1">
      <c r="R24711"/>
      <c r="S24711"/>
    </row>
    <row r="24712" spans="18:19" ht="15" customHeight="1">
      <c r="R24712"/>
      <c r="S24712"/>
    </row>
    <row r="24713" spans="18:19" ht="15" customHeight="1">
      <c r="R24713"/>
      <c r="S24713"/>
    </row>
    <row r="24714" spans="18:19" ht="15" customHeight="1">
      <c r="R24714"/>
      <c r="S24714"/>
    </row>
    <row r="24715" spans="18:19" ht="15" customHeight="1">
      <c r="R24715"/>
      <c r="S24715"/>
    </row>
    <row r="24716" spans="18:19" ht="15" customHeight="1">
      <c r="R24716"/>
      <c r="S24716"/>
    </row>
    <row r="24717" spans="18:19" ht="15" customHeight="1">
      <c r="R24717"/>
      <c r="S24717"/>
    </row>
    <row r="24718" spans="18:19" ht="15" customHeight="1">
      <c r="R24718"/>
      <c r="S24718"/>
    </row>
    <row r="24719" spans="18:19" ht="15" customHeight="1">
      <c r="R24719"/>
      <c r="S24719"/>
    </row>
    <row r="24720" spans="18:19" ht="15" customHeight="1">
      <c r="R24720"/>
      <c r="S24720"/>
    </row>
    <row r="24721" spans="18:19" ht="15" customHeight="1">
      <c r="R24721"/>
      <c r="S24721"/>
    </row>
    <row r="24722" spans="18:19" ht="15" customHeight="1">
      <c r="R24722"/>
      <c r="S24722"/>
    </row>
    <row r="24723" spans="18:19" ht="15" customHeight="1">
      <c r="R24723"/>
      <c r="S24723"/>
    </row>
    <row r="24724" spans="18:19" ht="15" customHeight="1">
      <c r="R24724"/>
      <c r="S24724"/>
    </row>
    <row r="24725" spans="18:19" ht="15" customHeight="1">
      <c r="R24725"/>
      <c r="S24725"/>
    </row>
    <row r="24726" spans="18:19" ht="15" customHeight="1">
      <c r="R24726"/>
      <c r="S24726"/>
    </row>
    <row r="24727" spans="18:19" ht="15" customHeight="1">
      <c r="R24727"/>
      <c r="S24727"/>
    </row>
    <row r="24728" spans="18:19" ht="15" customHeight="1">
      <c r="R24728"/>
      <c r="S24728"/>
    </row>
    <row r="24729" spans="18:19" ht="15" customHeight="1">
      <c r="R24729"/>
      <c r="S24729"/>
    </row>
    <row r="24730" spans="18:19" ht="15" customHeight="1">
      <c r="R24730"/>
      <c r="S24730"/>
    </row>
    <row r="24731" spans="18:19" ht="15" customHeight="1">
      <c r="R24731"/>
      <c r="S24731"/>
    </row>
    <row r="24732" spans="18:19" ht="15" customHeight="1">
      <c r="R24732"/>
      <c r="S24732"/>
    </row>
    <row r="24733" spans="18:19" ht="15" customHeight="1">
      <c r="R24733"/>
      <c r="S24733"/>
    </row>
    <row r="24734" spans="18:19" ht="15" customHeight="1">
      <c r="R24734"/>
      <c r="S24734"/>
    </row>
    <row r="24735" spans="18:19" ht="15" customHeight="1">
      <c r="R24735"/>
      <c r="S24735"/>
    </row>
    <row r="24736" spans="18:19" ht="15" customHeight="1">
      <c r="R24736"/>
      <c r="S24736"/>
    </row>
    <row r="24737" spans="18:19" ht="15" customHeight="1">
      <c r="R24737"/>
      <c r="S24737"/>
    </row>
    <row r="24738" spans="18:19" ht="15" customHeight="1">
      <c r="R24738"/>
      <c r="S24738"/>
    </row>
    <row r="24739" spans="18:19" ht="15" customHeight="1">
      <c r="R24739"/>
      <c r="S24739"/>
    </row>
    <row r="24740" spans="18:19" ht="15" customHeight="1">
      <c r="R24740"/>
      <c r="S24740"/>
    </row>
    <row r="24741" spans="18:19" ht="15" customHeight="1">
      <c r="R24741"/>
      <c r="S24741"/>
    </row>
    <row r="24742" spans="18:19" ht="15" customHeight="1">
      <c r="R24742"/>
      <c r="S24742"/>
    </row>
    <row r="24743" spans="18:19" ht="15" customHeight="1">
      <c r="R24743"/>
      <c r="S24743"/>
    </row>
    <row r="24744" spans="18:19" ht="15" customHeight="1">
      <c r="R24744"/>
      <c r="S24744"/>
    </row>
    <row r="24745" spans="18:19" ht="15" customHeight="1">
      <c r="R24745"/>
      <c r="S24745"/>
    </row>
    <row r="24746" spans="18:19" ht="15" customHeight="1">
      <c r="R24746"/>
      <c r="S24746"/>
    </row>
    <row r="24747" spans="18:19" ht="15" customHeight="1">
      <c r="R24747"/>
      <c r="S24747"/>
    </row>
    <row r="24748" spans="18:19" ht="15" customHeight="1">
      <c r="R24748"/>
      <c r="S24748"/>
    </row>
    <row r="24749" spans="18:19" ht="15" customHeight="1">
      <c r="R24749"/>
      <c r="S24749"/>
    </row>
    <row r="24750" spans="18:19" ht="15" customHeight="1">
      <c r="R24750"/>
      <c r="S24750"/>
    </row>
    <row r="24751" spans="18:19" ht="15" customHeight="1">
      <c r="R24751"/>
      <c r="S24751"/>
    </row>
    <row r="24752" spans="18:19" ht="15" customHeight="1">
      <c r="R24752"/>
      <c r="S24752"/>
    </row>
    <row r="24753" spans="18:19" ht="15" customHeight="1">
      <c r="R24753"/>
      <c r="S24753"/>
    </row>
    <row r="24754" spans="18:19" ht="15" customHeight="1">
      <c r="R24754"/>
      <c r="S24754"/>
    </row>
    <row r="24755" spans="18:19" ht="15" customHeight="1">
      <c r="R24755"/>
      <c r="S24755"/>
    </row>
    <row r="24756" spans="18:19" ht="15" customHeight="1">
      <c r="R24756"/>
      <c r="S24756"/>
    </row>
    <row r="24757" spans="18:19" ht="15" customHeight="1">
      <c r="R24757"/>
      <c r="S24757"/>
    </row>
    <row r="24758" spans="18:19" ht="15" customHeight="1">
      <c r="R24758"/>
      <c r="S24758"/>
    </row>
    <row r="24759" spans="18:19" ht="15" customHeight="1">
      <c r="R24759"/>
      <c r="S24759"/>
    </row>
    <row r="24760" spans="18:19" ht="15" customHeight="1">
      <c r="R24760"/>
      <c r="S24760"/>
    </row>
    <row r="24761" spans="18:19" ht="15" customHeight="1">
      <c r="R24761"/>
      <c r="S24761"/>
    </row>
    <row r="24762" spans="18:19" ht="15" customHeight="1">
      <c r="R24762"/>
      <c r="S24762"/>
    </row>
    <row r="24763" spans="18:19" ht="15" customHeight="1">
      <c r="R24763"/>
      <c r="S24763"/>
    </row>
    <row r="24764" spans="18:19" ht="15" customHeight="1">
      <c r="R24764"/>
      <c r="S24764"/>
    </row>
    <row r="24765" spans="18:19" ht="15" customHeight="1">
      <c r="R24765"/>
      <c r="S24765"/>
    </row>
    <row r="24766" spans="18:19" ht="15" customHeight="1">
      <c r="R24766"/>
      <c r="S24766"/>
    </row>
    <row r="24767" spans="18:19" ht="15" customHeight="1">
      <c r="R24767"/>
      <c r="S24767"/>
    </row>
    <row r="24768" spans="18:19" ht="15" customHeight="1">
      <c r="R24768"/>
      <c r="S24768"/>
    </row>
    <row r="24769" spans="18:19" ht="15" customHeight="1">
      <c r="R24769"/>
      <c r="S24769"/>
    </row>
    <row r="24770" spans="18:19" ht="15" customHeight="1">
      <c r="R24770"/>
      <c r="S24770"/>
    </row>
    <row r="24771" spans="18:19" ht="15" customHeight="1">
      <c r="R24771"/>
      <c r="S24771"/>
    </row>
    <row r="24772" spans="18:19" ht="15" customHeight="1">
      <c r="R24772"/>
      <c r="S24772"/>
    </row>
    <row r="24773" spans="18:19" ht="15" customHeight="1">
      <c r="R24773"/>
      <c r="S24773"/>
    </row>
    <row r="24774" spans="18:19" ht="15" customHeight="1">
      <c r="R24774"/>
      <c r="S24774"/>
    </row>
    <row r="24775" spans="18:19" ht="15" customHeight="1">
      <c r="R24775"/>
      <c r="S24775"/>
    </row>
    <row r="24776" spans="18:19" ht="15" customHeight="1">
      <c r="R24776"/>
      <c r="S24776"/>
    </row>
    <row r="24777" spans="18:19" ht="15" customHeight="1">
      <c r="R24777"/>
      <c r="S24777"/>
    </row>
    <row r="24778" spans="18:19" ht="15" customHeight="1">
      <c r="R24778"/>
      <c r="S24778"/>
    </row>
    <row r="24779" spans="18:19" ht="15" customHeight="1">
      <c r="R24779"/>
      <c r="S24779"/>
    </row>
    <row r="24780" spans="18:19" ht="15" customHeight="1">
      <c r="R24780"/>
      <c r="S24780"/>
    </row>
    <row r="24781" spans="18:19" ht="15" customHeight="1">
      <c r="R24781"/>
      <c r="S24781"/>
    </row>
    <row r="24782" spans="18:19" ht="15" customHeight="1">
      <c r="R24782"/>
      <c r="S24782"/>
    </row>
    <row r="24783" spans="18:19" ht="15" customHeight="1">
      <c r="R24783"/>
      <c r="S24783"/>
    </row>
    <row r="24784" spans="18:19" ht="15" customHeight="1">
      <c r="R24784"/>
      <c r="S24784"/>
    </row>
    <row r="24785" spans="18:19" ht="15" customHeight="1">
      <c r="R24785"/>
      <c r="S24785"/>
    </row>
    <row r="24786" spans="18:19" ht="15" customHeight="1">
      <c r="R24786"/>
      <c r="S24786"/>
    </row>
    <row r="24787" spans="18:19" ht="15" customHeight="1">
      <c r="R24787"/>
      <c r="S24787"/>
    </row>
    <row r="24788" spans="18:19" ht="15" customHeight="1">
      <c r="R24788"/>
      <c r="S24788"/>
    </row>
    <row r="24789" spans="18:19" ht="15" customHeight="1">
      <c r="R24789"/>
      <c r="S24789"/>
    </row>
    <row r="24790" spans="18:19" ht="15" customHeight="1">
      <c r="R24790"/>
      <c r="S24790"/>
    </row>
    <row r="24791" spans="18:19" ht="15" customHeight="1">
      <c r="R24791"/>
      <c r="S24791"/>
    </row>
    <row r="24792" spans="18:19" ht="15" customHeight="1">
      <c r="R24792"/>
      <c r="S24792"/>
    </row>
    <row r="24793" spans="18:19" ht="15" customHeight="1">
      <c r="R24793"/>
      <c r="S24793"/>
    </row>
    <row r="24794" spans="18:19" ht="15" customHeight="1">
      <c r="R24794"/>
      <c r="S24794"/>
    </row>
    <row r="24795" spans="18:19" ht="15" customHeight="1">
      <c r="R24795"/>
      <c r="S24795"/>
    </row>
    <row r="24796" spans="18:19" ht="15" customHeight="1">
      <c r="R24796"/>
      <c r="S24796"/>
    </row>
    <row r="24797" spans="18:19" ht="15" customHeight="1">
      <c r="R24797"/>
      <c r="S24797"/>
    </row>
    <row r="24798" spans="18:19" ht="15" customHeight="1">
      <c r="R24798"/>
      <c r="S24798"/>
    </row>
    <row r="24799" spans="18:19" ht="15" customHeight="1">
      <c r="R24799"/>
      <c r="S24799"/>
    </row>
    <row r="24800" spans="18:19" ht="15" customHeight="1">
      <c r="R24800"/>
      <c r="S24800"/>
    </row>
    <row r="24801" spans="18:19" ht="15" customHeight="1">
      <c r="R24801"/>
      <c r="S24801"/>
    </row>
    <row r="24802" spans="18:19" ht="15" customHeight="1">
      <c r="R24802"/>
      <c r="S24802"/>
    </row>
    <row r="24803" spans="18:19" ht="15" customHeight="1">
      <c r="R24803"/>
      <c r="S24803"/>
    </row>
    <row r="24804" spans="18:19" ht="15" customHeight="1">
      <c r="R24804"/>
      <c r="S24804"/>
    </row>
    <row r="24805" spans="18:19" ht="15" customHeight="1">
      <c r="R24805"/>
      <c r="S24805"/>
    </row>
    <row r="24806" spans="18:19" ht="15" customHeight="1">
      <c r="R24806"/>
      <c r="S24806"/>
    </row>
    <row r="24807" spans="18:19" ht="15" customHeight="1">
      <c r="R24807"/>
      <c r="S24807"/>
    </row>
    <row r="24808" spans="18:19" ht="15" customHeight="1">
      <c r="R24808"/>
      <c r="S24808"/>
    </row>
    <row r="24809" spans="18:19" ht="15" customHeight="1">
      <c r="R24809"/>
      <c r="S24809"/>
    </row>
    <row r="24810" spans="18:19" ht="15" customHeight="1">
      <c r="R24810"/>
      <c r="S24810"/>
    </row>
    <row r="24811" spans="18:19" ht="15" customHeight="1">
      <c r="R24811"/>
      <c r="S24811"/>
    </row>
    <row r="24812" spans="18:19" ht="15" customHeight="1">
      <c r="R24812"/>
      <c r="S24812"/>
    </row>
    <row r="24813" spans="18:19" ht="15" customHeight="1">
      <c r="R24813"/>
      <c r="S24813"/>
    </row>
    <row r="24814" spans="18:19" ht="15" customHeight="1">
      <c r="R24814"/>
      <c r="S24814"/>
    </row>
    <row r="24815" spans="18:19" ht="15" customHeight="1">
      <c r="R24815"/>
      <c r="S24815"/>
    </row>
    <row r="24816" spans="18:19" ht="15" customHeight="1">
      <c r="R24816"/>
      <c r="S24816"/>
    </row>
    <row r="24817" spans="18:19" ht="15" customHeight="1">
      <c r="R24817"/>
      <c r="S24817"/>
    </row>
    <row r="24818" spans="18:19" ht="15" customHeight="1">
      <c r="R24818"/>
      <c r="S24818"/>
    </row>
    <row r="24819" spans="18:19" ht="15" customHeight="1">
      <c r="R24819"/>
      <c r="S24819"/>
    </row>
    <row r="24820" spans="18:19" ht="15" customHeight="1">
      <c r="R24820"/>
      <c r="S24820"/>
    </row>
    <row r="24821" spans="18:19" ht="15" customHeight="1">
      <c r="R24821"/>
      <c r="S24821"/>
    </row>
    <row r="24822" spans="18:19" ht="15" customHeight="1">
      <c r="R24822"/>
      <c r="S24822"/>
    </row>
    <row r="24823" spans="18:19" ht="15" customHeight="1">
      <c r="R24823"/>
      <c r="S24823"/>
    </row>
    <row r="24824" spans="18:19" ht="15" customHeight="1">
      <c r="R24824"/>
      <c r="S24824"/>
    </row>
    <row r="24825" spans="18:19" ht="15" customHeight="1">
      <c r="R24825"/>
      <c r="S24825"/>
    </row>
    <row r="24826" spans="18:19" ht="15" customHeight="1">
      <c r="R24826"/>
      <c r="S24826"/>
    </row>
    <row r="24827" spans="18:19" ht="15" customHeight="1">
      <c r="R24827"/>
      <c r="S24827"/>
    </row>
    <row r="24828" spans="18:19" ht="15" customHeight="1">
      <c r="R24828"/>
      <c r="S24828"/>
    </row>
    <row r="24829" spans="18:19" ht="15" customHeight="1">
      <c r="R24829"/>
      <c r="S24829"/>
    </row>
    <row r="24830" spans="18:19" ht="15" customHeight="1">
      <c r="R24830"/>
      <c r="S24830"/>
    </row>
    <row r="24831" spans="18:19" ht="15" customHeight="1">
      <c r="R24831"/>
      <c r="S24831"/>
    </row>
    <row r="24832" spans="18:19" ht="15" customHeight="1">
      <c r="R24832"/>
      <c r="S24832"/>
    </row>
    <row r="24833" spans="18:19" ht="15" customHeight="1">
      <c r="R24833"/>
      <c r="S24833"/>
    </row>
    <row r="24834" spans="18:19" ht="15" customHeight="1">
      <c r="R24834"/>
      <c r="S24834"/>
    </row>
    <row r="24835" spans="18:19" ht="15" customHeight="1">
      <c r="R24835"/>
      <c r="S24835"/>
    </row>
    <row r="24836" spans="18:19" ht="15" customHeight="1">
      <c r="R24836"/>
      <c r="S24836"/>
    </row>
    <row r="24837" spans="18:19" ht="15" customHeight="1">
      <c r="R24837"/>
      <c r="S24837"/>
    </row>
    <row r="24838" spans="18:19" ht="15" customHeight="1">
      <c r="R24838"/>
      <c r="S24838"/>
    </row>
    <row r="24839" spans="18:19" ht="15" customHeight="1">
      <c r="R24839"/>
      <c r="S24839"/>
    </row>
    <row r="24840" spans="18:19" ht="15" customHeight="1">
      <c r="R24840"/>
      <c r="S24840"/>
    </row>
    <row r="24841" spans="18:19" ht="15" customHeight="1">
      <c r="R24841"/>
      <c r="S24841"/>
    </row>
    <row r="24842" spans="18:19" ht="15" customHeight="1">
      <c r="R24842"/>
      <c r="S24842"/>
    </row>
    <row r="24843" spans="18:19" ht="15" customHeight="1">
      <c r="R24843"/>
      <c r="S24843"/>
    </row>
    <row r="24844" spans="18:19" ht="15" customHeight="1">
      <c r="R24844"/>
      <c r="S24844"/>
    </row>
    <row r="24845" spans="18:19" ht="15" customHeight="1">
      <c r="R24845"/>
      <c r="S24845"/>
    </row>
    <row r="24846" spans="18:19" ht="15" customHeight="1">
      <c r="R24846"/>
      <c r="S24846"/>
    </row>
    <row r="24847" spans="18:19" ht="15" customHeight="1">
      <c r="R24847"/>
      <c r="S24847"/>
    </row>
    <row r="24848" spans="18:19" ht="15" customHeight="1">
      <c r="R24848"/>
      <c r="S24848"/>
    </row>
    <row r="24849" spans="18:19" ht="15" customHeight="1">
      <c r="R24849"/>
      <c r="S24849"/>
    </row>
    <row r="24850" spans="18:19" ht="15" customHeight="1">
      <c r="R24850"/>
      <c r="S24850"/>
    </row>
    <row r="24851" spans="18:19" ht="15" customHeight="1">
      <c r="R24851"/>
      <c r="S24851"/>
    </row>
    <row r="24852" spans="18:19" ht="15" customHeight="1">
      <c r="R24852"/>
      <c r="S24852"/>
    </row>
    <row r="24853" spans="18:19" ht="15" customHeight="1">
      <c r="R24853"/>
      <c r="S24853"/>
    </row>
    <row r="24854" spans="18:19" ht="15" customHeight="1">
      <c r="R24854"/>
      <c r="S24854"/>
    </row>
    <row r="24855" spans="18:19" ht="15" customHeight="1">
      <c r="R24855"/>
      <c r="S24855"/>
    </row>
    <row r="24856" spans="18:19" ht="15" customHeight="1">
      <c r="R24856"/>
      <c r="S24856"/>
    </row>
    <row r="24857" spans="18:19" ht="15" customHeight="1">
      <c r="R24857"/>
      <c r="S24857"/>
    </row>
    <row r="24858" spans="18:19" ht="15" customHeight="1">
      <c r="R24858"/>
      <c r="S24858"/>
    </row>
    <row r="24859" spans="18:19" ht="15" customHeight="1">
      <c r="R24859"/>
      <c r="S24859"/>
    </row>
    <row r="24860" spans="18:19" ht="15" customHeight="1">
      <c r="R24860"/>
      <c r="S24860"/>
    </row>
    <row r="24861" spans="18:19" ht="15" customHeight="1">
      <c r="R24861"/>
      <c r="S24861"/>
    </row>
    <row r="24862" spans="18:19" ht="15" customHeight="1">
      <c r="R24862"/>
      <c r="S24862"/>
    </row>
    <row r="24863" spans="18:19" ht="15" customHeight="1">
      <c r="R24863"/>
      <c r="S24863"/>
    </row>
    <row r="24864" spans="18:19" ht="15" customHeight="1">
      <c r="R24864"/>
      <c r="S24864"/>
    </row>
    <row r="24865" spans="18:19" ht="15" customHeight="1">
      <c r="R24865"/>
      <c r="S24865"/>
    </row>
    <row r="24866" spans="18:19" ht="15" customHeight="1">
      <c r="R24866"/>
      <c r="S24866"/>
    </row>
    <row r="24867" spans="18:19" ht="15" customHeight="1">
      <c r="R24867"/>
      <c r="S24867"/>
    </row>
    <row r="24868" spans="18:19" ht="15" customHeight="1">
      <c r="R24868"/>
      <c r="S24868"/>
    </row>
    <row r="24869" spans="18:19" ht="15" customHeight="1">
      <c r="R24869"/>
      <c r="S24869"/>
    </row>
    <row r="24870" spans="18:19" ht="15" customHeight="1">
      <c r="R24870"/>
      <c r="S24870"/>
    </row>
    <row r="24871" spans="18:19" ht="15" customHeight="1">
      <c r="R24871"/>
      <c r="S24871"/>
    </row>
    <row r="24872" spans="18:19" ht="15" customHeight="1">
      <c r="R24872"/>
      <c r="S24872"/>
    </row>
    <row r="24873" spans="18:19" ht="15" customHeight="1">
      <c r="R24873"/>
      <c r="S24873"/>
    </row>
    <row r="24874" spans="18:19" ht="15" customHeight="1">
      <c r="R24874"/>
      <c r="S24874"/>
    </row>
    <row r="24875" spans="18:19" ht="15" customHeight="1">
      <c r="R24875"/>
      <c r="S24875"/>
    </row>
    <row r="24876" spans="18:19" ht="15" customHeight="1">
      <c r="R24876"/>
      <c r="S24876"/>
    </row>
    <row r="24877" spans="18:19" ht="15" customHeight="1">
      <c r="R24877"/>
      <c r="S24877"/>
    </row>
    <row r="24878" spans="18:19" ht="15" customHeight="1">
      <c r="R24878"/>
      <c r="S24878"/>
    </row>
    <row r="24879" spans="18:19" ht="15" customHeight="1">
      <c r="R24879"/>
      <c r="S24879"/>
    </row>
    <row r="24880" spans="18:19" ht="15" customHeight="1">
      <c r="R24880"/>
      <c r="S24880"/>
    </row>
    <row r="24881" spans="18:19" ht="15" customHeight="1">
      <c r="R24881"/>
      <c r="S24881"/>
    </row>
    <row r="24882" spans="18:19" ht="15" customHeight="1">
      <c r="R24882"/>
      <c r="S24882"/>
    </row>
    <row r="24883" spans="18:19" ht="15" customHeight="1">
      <c r="R24883"/>
      <c r="S24883"/>
    </row>
    <row r="24884" spans="18:19" ht="15" customHeight="1">
      <c r="R24884"/>
      <c r="S24884"/>
    </row>
    <row r="24885" spans="18:19" ht="15" customHeight="1">
      <c r="R24885"/>
      <c r="S24885"/>
    </row>
    <row r="24886" spans="18:19" ht="15" customHeight="1">
      <c r="R24886"/>
      <c r="S24886"/>
    </row>
    <row r="24887" spans="18:19" ht="15" customHeight="1">
      <c r="R24887"/>
      <c r="S24887"/>
    </row>
    <row r="24888" spans="18:19" ht="15" customHeight="1">
      <c r="R24888"/>
      <c r="S24888"/>
    </row>
    <row r="24889" spans="18:19" ht="15" customHeight="1">
      <c r="R24889"/>
      <c r="S24889"/>
    </row>
    <row r="24890" spans="18:19" ht="15" customHeight="1">
      <c r="R24890"/>
      <c r="S24890"/>
    </row>
    <row r="24891" spans="18:19" ht="15" customHeight="1">
      <c r="R24891"/>
      <c r="S24891"/>
    </row>
    <row r="24892" spans="18:19" ht="15" customHeight="1">
      <c r="R24892"/>
      <c r="S24892"/>
    </row>
    <row r="24893" spans="18:19" ht="15" customHeight="1">
      <c r="R24893"/>
      <c r="S24893"/>
    </row>
    <row r="24894" spans="18:19" ht="15" customHeight="1">
      <c r="R24894"/>
      <c r="S24894"/>
    </row>
    <row r="24895" spans="18:19" ht="15" customHeight="1">
      <c r="R24895"/>
      <c r="S24895"/>
    </row>
    <row r="24896" spans="18:19" ht="15" customHeight="1">
      <c r="R24896"/>
      <c r="S24896"/>
    </row>
    <row r="24897" spans="18:19" ht="15" customHeight="1">
      <c r="R24897"/>
      <c r="S24897"/>
    </row>
    <row r="24898" spans="18:19" ht="15" customHeight="1">
      <c r="R24898"/>
      <c r="S24898"/>
    </row>
    <row r="24899" spans="18:19" ht="15" customHeight="1">
      <c r="R24899"/>
      <c r="S24899"/>
    </row>
    <row r="24900" spans="18:19" ht="15" customHeight="1">
      <c r="R24900"/>
      <c r="S24900"/>
    </row>
    <row r="24901" spans="18:19" ht="15" customHeight="1">
      <c r="R24901"/>
      <c r="S24901"/>
    </row>
    <row r="24902" spans="18:19" ht="15" customHeight="1">
      <c r="R24902"/>
      <c r="S24902"/>
    </row>
    <row r="24903" spans="18:19" ht="15" customHeight="1">
      <c r="R24903"/>
      <c r="S24903"/>
    </row>
    <row r="24904" spans="18:19" ht="15" customHeight="1">
      <c r="R24904"/>
      <c r="S24904"/>
    </row>
    <row r="24905" spans="18:19" ht="15" customHeight="1">
      <c r="R24905"/>
      <c r="S24905"/>
    </row>
    <row r="24906" spans="18:19" ht="15" customHeight="1">
      <c r="R24906"/>
      <c r="S24906"/>
    </row>
    <row r="24907" spans="18:19" ht="15" customHeight="1">
      <c r="R24907"/>
      <c r="S24907"/>
    </row>
    <row r="24908" spans="18:19" ht="15" customHeight="1">
      <c r="R24908"/>
      <c r="S24908"/>
    </row>
    <row r="24909" spans="18:19" ht="15" customHeight="1">
      <c r="R24909"/>
      <c r="S24909"/>
    </row>
    <row r="24910" spans="18:19" ht="15" customHeight="1">
      <c r="R24910"/>
      <c r="S24910"/>
    </row>
    <row r="24911" spans="18:19" ht="15" customHeight="1">
      <c r="R24911"/>
      <c r="S24911"/>
    </row>
    <row r="24912" spans="18:19" ht="15" customHeight="1">
      <c r="R24912"/>
      <c r="S24912"/>
    </row>
    <row r="24913" spans="18:19" ht="15" customHeight="1">
      <c r="R24913"/>
      <c r="S24913"/>
    </row>
    <row r="24914" spans="18:19" ht="15" customHeight="1">
      <c r="R24914"/>
      <c r="S24914"/>
    </row>
    <row r="24915" spans="18:19" ht="15" customHeight="1">
      <c r="R24915"/>
      <c r="S24915"/>
    </row>
    <row r="24916" spans="18:19" ht="15" customHeight="1">
      <c r="R24916"/>
      <c r="S24916"/>
    </row>
    <row r="24917" spans="18:19" ht="15" customHeight="1">
      <c r="R24917"/>
      <c r="S24917"/>
    </row>
    <row r="24918" spans="18:19" ht="15" customHeight="1">
      <c r="R24918"/>
      <c r="S24918"/>
    </row>
    <row r="24919" spans="18:19" ht="15" customHeight="1">
      <c r="R24919"/>
      <c r="S24919"/>
    </row>
    <row r="24920" spans="18:19" ht="15" customHeight="1">
      <c r="R24920"/>
      <c r="S24920"/>
    </row>
    <row r="24921" spans="18:19" ht="15" customHeight="1">
      <c r="R24921"/>
      <c r="S24921"/>
    </row>
    <row r="24922" spans="18:19" ht="15" customHeight="1">
      <c r="R24922"/>
      <c r="S24922"/>
    </row>
    <row r="24923" spans="18:19" ht="15" customHeight="1">
      <c r="R24923"/>
      <c r="S24923"/>
    </row>
    <row r="24924" spans="18:19" ht="15" customHeight="1">
      <c r="R24924"/>
      <c r="S24924"/>
    </row>
    <row r="24925" spans="18:19" ht="15" customHeight="1">
      <c r="R24925"/>
      <c r="S24925"/>
    </row>
    <row r="24926" spans="18:19" ht="15" customHeight="1">
      <c r="R24926"/>
      <c r="S24926"/>
    </row>
    <row r="24927" spans="18:19" ht="15" customHeight="1">
      <c r="R24927"/>
      <c r="S24927"/>
    </row>
    <row r="24928" spans="18:19" ht="15" customHeight="1">
      <c r="R24928"/>
      <c r="S24928"/>
    </row>
    <row r="24929" spans="18:19" ht="15" customHeight="1">
      <c r="R24929"/>
      <c r="S24929"/>
    </row>
    <row r="24930" spans="18:19" ht="15" customHeight="1">
      <c r="R24930"/>
      <c r="S24930"/>
    </row>
    <row r="24931" spans="18:19" ht="15" customHeight="1">
      <c r="R24931"/>
      <c r="S24931"/>
    </row>
    <row r="24932" spans="18:19" ht="15" customHeight="1">
      <c r="R24932"/>
      <c r="S24932"/>
    </row>
    <row r="24933" spans="18:19" ht="15" customHeight="1">
      <c r="R24933"/>
      <c r="S24933"/>
    </row>
    <row r="24934" spans="18:19" ht="15" customHeight="1">
      <c r="R24934"/>
      <c r="S24934"/>
    </row>
    <row r="24935" spans="18:19" ht="15" customHeight="1">
      <c r="R24935"/>
      <c r="S24935"/>
    </row>
    <row r="24936" spans="18:19" ht="15" customHeight="1">
      <c r="R24936"/>
      <c r="S24936"/>
    </row>
    <row r="24937" spans="18:19" ht="15" customHeight="1">
      <c r="R24937"/>
      <c r="S24937"/>
    </row>
    <row r="24938" spans="18:19" ht="15" customHeight="1">
      <c r="R24938"/>
      <c r="S24938"/>
    </row>
    <row r="24939" spans="18:19" ht="15" customHeight="1">
      <c r="R24939"/>
      <c r="S24939"/>
    </row>
    <row r="24940" spans="18:19" ht="15" customHeight="1">
      <c r="R24940"/>
      <c r="S24940"/>
    </row>
    <row r="24941" spans="18:19" ht="15" customHeight="1">
      <c r="R24941"/>
      <c r="S24941"/>
    </row>
    <row r="24942" spans="18:19" ht="15" customHeight="1">
      <c r="R24942"/>
      <c r="S24942"/>
    </row>
    <row r="24943" spans="18:19" ht="15" customHeight="1">
      <c r="R24943"/>
      <c r="S24943"/>
    </row>
    <row r="24944" spans="18:19" ht="15" customHeight="1">
      <c r="R24944"/>
      <c r="S24944"/>
    </row>
    <row r="24945" spans="18:19" ht="15" customHeight="1">
      <c r="R24945"/>
      <c r="S24945"/>
    </row>
    <row r="24946" spans="18:19" ht="15" customHeight="1">
      <c r="R24946"/>
      <c r="S24946"/>
    </row>
    <row r="24947" spans="18:19" ht="15" customHeight="1">
      <c r="R24947"/>
      <c r="S24947"/>
    </row>
    <row r="24948" spans="18:19" ht="15" customHeight="1">
      <c r="R24948"/>
      <c r="S24948"/>
    </row>
    <row r="24949" spans="18:19" ht="15" customHeight="1">
      <c r="R24949"/>
      <c r="S24949"/>
    </row>
    <row r="24950" spans="18:19" ht="15" customHeight="1">
      <c r="R24950"/>
      <c r="S24950"/>
    </row>
    <row r="24951" spans="18:19" ht="15" customHeight="1">
      <c r="R24951"/>
      <c r="S24951"/>
    </row>
    <row r="24952" spans="18:19" ht="15" customHeight="1">
      <c r="R24952"/>
      <c r="S24952"/>
    </row>
    <row r="24953" spans="18:19" ht="15" customHeight="1">
      <c r="R24953"/>
      <c r="S24953"/>
    </row>
    <row r="24954" spans="18:19" ht="15" customHeight="1">
      <c r="R24954"/>
      <c r="S24954"/>
    </row>
    <row r="24955" spans="18:19" ht="15" customHeight="1">
      <c r="R24955"/>
      <c r="S24955"/>
    </row>
    <row r="24956" spans="18:19" ht="15" customHeight="1">
      <c r="R24956"/>
      <c r="S24956"/>
    </row>
    <row r="24957" spans="18:19" ht="15" customHeight="1">
      <c r="R24957"/>
      <c r="S24957"/>
    </row>
    <row r="24958" spans="18:19" ht="15" customHeight="1">
      <c r="R24958"/>
      <c r="S24958"/>
    </row>
    <row r="24959" spans="18:19" ht="15" customHeight="1">
      <c r="R24959"/>
      <c r="S24959"/>
    </row>
    <row r="24960" spans="18:19" ht="15" customHeight="1">
      <c r="R24960"/>
      <c r="S24960"/>
    </row>
    <row r="24961" spans="18:19" ht="15" customHeight="1">
      <c r="R24961"/>
      <c r="S24961"/>
    </row>
    <row r="24962" spans="18:19" ht="15" customHeight="1">
      <c r="R24962"/>
      <c r="S24962"/>
    </row>
    <row r="24963" spans="18:19" ht="15" customHeight="1">
      <c r="R24963"/>
      <c r="S24963"/>
    </row>
    <row r="24964" spans="18:19" ht="15" customHeight="1">
      <c r="R24964"/>
      <c r="S24964"/>
    </row>
    <row r="24965" spans="18:19" ht="15" customHeight="1">
      <c r="R24965"/>
      <c r="S24965"/>
    </row>
    <row r="24966" spans="18:19" ht="15" customHeight="1">
      <c r="R24966"/>
      <c r="S24966"/>
    </row>
    <row r="24967" spans="18:19" ht="15" customHeight="1">
      <c r="R24967"/>
      <c r="S24967"/>
    </row>
    <row r="24968" spans="18:19" ht="15" customHeight="1">
      <c r="R24968"/>
      <c r="S24968"/>
    </row>
    <row r="24969" spans="18:19" ht="15" customHeight="1">
      <c r="R24969"/>
      <c r="S24969"/>
    </row>
    <row r="24970" spans="18:19" ht="15" customHeight="1">
      <c r="R24970"/>
      <c r="S24970"/>
    </row>
    <row r="24971" spans="18:19" ht="15" customHeight="1">
      <c r="R24971"/>
      <c r="S24971"/>
    </row>
    <row r="24972" spans="18:19" ht="15" customHeight="1">
      <c r="R24972"/>
      <c r="S24972"/>
    </row>
    <row r="24973" spans="18:19" ht="15" customHeight="1">
      <c r="R24973"/>
      <c r="S24973"/>
    </row>
    <row r="24974" spans="18:19" ht="15" customHeight="1">
      <c r="R24974"/>
      <c r="S24974"/>
    </row>
    <row r="24975" spans="18:19" ht="15" customHeight="1">
      <c r="R24975"/>
      <c r="S24975"/>
    </row>
    <row r="24976" spans="18:19" ht="15" customHeight="1">
      <c r="R24976"/>
      <c r="S24976"/>
    </row>
    <row r="24977" spans="18:19" ht="15" customHeight="1">
      <c r="R24977"/>
      <c r="S24977"/>
    </row>
    <row r="24978" spans="18:19" ht="15" customHeight="1">
      <c r="R24978"/>
      <c r="S24978"/>
    </row>
    <row r="24979" spans="18:19" ht="15" customHeight="1">
      <c r="R24979"/>
      <c r="S24979"/>
    </row>
    <row r="24980" spans="18:19" ht="15" customHeight="1">
      <c r="R24980"/>
      <c r="S24980"/>
    </row>
    <row r="24981" spans="18:19" ht="15" customHeight="1">
      <c r="R24981"/>
      <c r="S24981"/>
    </row>
    <row r="24982" spans="18:19" ht="15" customHeight="1">
      <c r="R24982"/>
      <c r="S24982"/>
    </row>
    <row r="24983" spans="18:19" ht="15" customHeight="1">
      <c r="R24983"/>
      <c r="S24983"/>
    </row>
    <row r="24984" spans="18:19" ht="15" customHeight="1">
      <c r="R24984"/>
      <c r="S24984"/>
    </row>
    <row r="24985" spans="18:19" ht="15" customHeight="1">
      <c r="R24985"/>
      <c r="S24985"/>
    </row>
    <row r="24986" spans="18:19" ht="15" customHeight="1">
      <c r="R24986"/>
      <c r="S24986"/>
    </row>
    <row r="24987" spans="18:19" ht="15" customHeight="1">
      <c r="R24987"/>
      <c r="S24987"/>
    </row>
    <row r="24988" spans="18:19" ht="15" customHeight="1">
      <c r="R24988"/>
      <c r="S24988"/>
    </row>
    <row r="24989" spans="18:19" ht="15" customHeight="1">
      <c r="R24989"/>
      <c r="S24989"/>
    </row>
    <row r="24990" spans="18:19" ht="15" customHeight="1">
      <c r="R24990"/>
      <c r="S24990"/>
    </row>
    <row r="24991" spans="18:19" ht="15" customHeight="1">
      <c r="R24991"/>
      <c r="S24991"/>
    </row>
    <row r="24992" spans="18:19" ht="15" customHeight="1">
      <c r="R24992"/>
      <c r="S24992"/>
    </row>
    <row r="24993" spans="18:19" ht="15" customHeight="1">
      <c r="R24993"/>
      <c r="S24993"/>
    </row>
    <row r="24994" spans="18:19" ht="15" customHeight="1">
      <c r="R24994"/>
      <c r="S24994"/>
    </row>
    <row r="24995" spans="18:19" ht="15" customHeight="1">
      <c r="R24995"/>
      <c r="S24995"/>
    </row>
    <row r="24996" spans="18:19" ht="15" customHeight="1">
      <c r="R24996"/>
      <c r="S24996"/>
    </row>
    <row r="24997" spans="18:19" ht="15" customHeight="1">
      <c r="R24997"/>
      <c r="S24997"/>
    </row>
    <row r="24998" spans="18:19" ht="15" customHeight="1">
      <c r="R24998"/>
      <c r="S24998"/>
    </row>
    <row r="24999" spans="18:19" ht="15" customHeight="1">
      <c r="R24999"/>
      <c r="S24999"/>
    </row>
    <row r="25000" spans="18:19" ht="15" customHeight="1">
      <c r="R25000"/>
      <c r="S25000"/>
    </row>
    <row r="25001" spans="18:19" ht="15" customHeight="1">
      <c r="R25001"/>
      <c r="S25001"/>
    </row>
    <row r="25002" spans="18:19" ht="15" customHeight="1">
      <c r="R25002"/>
      <c r="S25002"/>
    </row>
    <row r="25003" spans="18:19" ht="15" customHeight="1">
      <c r="R25003"/>
      <c r="S25003"/>
    </row>
    <row r="25004" spans="18:19" ht="15" customHeight="1">
      <c r="R25004"/>
      <c r="S25004"/>
    </row>
    <row r="25005" spans="18:19" ht="15" customHeight="1">
      <c r="R25005"/>
      <c r="S25005"/>
    </row>
    <row r="25006" spans="18:19" ht="15" customHeight="1">
      <c r="R25006"/>
      <c r="S25006"/>
    </row>
    <row r="25007" spans="18:19" ht="15" customHeight="1">
      <c r="R25007"/>
      <c r="S25007"/>
    </row>
    <row r="25008" spans="18:19" ht="15" customHeight="1">
      <c r="R25008"/>
      <c r="S25008"/>
    </row>
    <row r="25009" spans="18:19" ht="15" customHeight="1">
      <c r="R25009"/>
      <c r="S25009"/>
    </row>
    <row r="25010" spans="18:19" ht="15" customHeight="1">
      <c r="R25010"/>
      <c r="S25010"/>
    </row>
    <row r="25011" spans="18:19" ht="15" customHeight="1">
      <c r="R25011"/>
      <c r="S25011"/>
    </row>
    <row r="25012" spans="18:19" ht="15" customHeight="1">
      <c r="R25012"/>
      <c r="S25012"/>
    </row>
    <row r="25013" spans="18:19" ht="15" customHeight="1">
      <c r="R25013"/>
      <c r="S25013"/>
    </row>
    <row r="25014" spans="18:19" ht="15" customHeight="1">
      <c r="R25014"/>
      <c r="S25014"/>
    </row>
    <row r="25015" spans="18:19" ht="15" customHeight="1">
      <c r="R25015"/>
      <c r="S25015"/>
    </row>
    <row r="25016" spans="18:19" ht="15" customHeight="1">
      <c r="R25016"/>
      <c r="S25016"/>
    </row>
    <row r="25017" spans="18:19" ht="15" customHeight="1">
      <c r="R25017"/>
      <c r="S25017"/>
    </row>
    <row r="25018" spans="18:19" ht="15" customHeight="1">
      <c r="R25018"/>
      <c r="S25018"/>
    </row>
    <row r="25019" spans="18:19" ht="15" customHeight="1">
      <c r="R25019"/>
      <c r="S25019"/>
    </row>
    <row r="25020" spans="18:19" ht="15" customHeight="1">
      <c r="R25020"/>
      <c r="S25020"/>
    </row>
    <row r="25021" spans="18:19" ht="15" customHeight="1">
      <c r="R25021"/>
      <c r="S25021"/>
    </row>
    <row r="25022" spans="18:19" ht="15" customHeight="1">
      <c r="R25022"/>
      <c r="S25022"/>
    </row>
    <row r="25023" spans="18:19" ht="15" customHeight="1">
      <c r="R25023"/>
      <c r="S25023"/>
    </row>
    <row r="25024" spans="18:19" ht="15" customHeight="1">
      <c r="R25024"/>
      <c r="S25024"/>
    </row>
    <row r="25025" spans="18:19" ht="15" customHeight="1">
      <c r="R25025"/>
      <c r="S25025"/>
    </row>
    <row r="25026" spans="18:19" ht="15" customHeight="1">
      <c r="R25026"/>
      <c r="S25026"/>
    </row>
    <row r="25027" spans="18:19" ht="15" customHeight="1">
      <c r="R25027"/>
      <c r="S25027"/>
    </row>
    <row r="25028" spans="18:19" ht="15" customHeight="1">
      <c r="R25028"/>
      <c r="S25028"/>
    </row>
    <row r="25029" spans="18:19" ht="15" customHeight="1">
      <c r="R25029"/>
      <c r="S25029"/>
    </row>
    <row r="25030" spans="18:19" ht="15" customHeight="1">
      <c r="R25030"/>
      <c r="S25030"/>
    </row>
    <row r="25031" spans="18:19" ht="15" customHeight="1">
      <c r="R25031"/>
      <c r="S25031"/>
    </row>
    <row r="25032" spans="18:19" ht="15" customHeight="1">
      <c r="R25032"/>
      <c r="S25032"/>
    </row>
    <row r="25033" spans="18:19" ht="15" customHeight="1">
      <c r="R25033"/>
      <c r="S25033"/>
    </row>
    <row r="25034" spans="18:19" ht="15" customHeight="1">
      <c r="R25034"/>
      <c r="S25034"/>
    </row>
    <row r="25035" spans="18:19" ht="15" customHeight="1">
      <c r="R25035"/>
      <c r="S25035"/>
    </row>
    <row r="25036" spans="18:19" ht="15" customHeight="1">
      <c r="R25036"/>
      <c r="S25036"/>
    </row>
    <row r="25037" spans="18:19" ht="15" customHeight="1">
      <c r="R25037"/>
      <c r="S25037"/>
    </row>
    <row r="25038" spans="18:19" ht="15" customHeight="1">
      <c r="R25038"/>
      <c r="S25038"/>
    </row>
    <row r="25039" spans="18:19" ht="15" customHeight="1">
      <c r="R25039"/>
      <c r="S25039"/>
    </row>
    <row r="25040" spans="18:19" ht="15" customHeight="1">
      <c r="R25040"/>
      <c r="S25040"/>
    </row>
    <row r="25041" spans="18:19" ht="15" customHeight="1">
      <c r="R25041"/>
      <c r="S25041"/>
    </row>
    <row r="25042" spans="18:19" ht="15" customHeight="1">
      <c r="R25042"/>
      <c r="S25042"/>
    </row>
    <row r="25043" spans="18:19" ht="15" customHeight="1">
      <c r="R25043"/>
      <c r="S25043"/>
    </row>
    <row r="25044" spans="18:19" ht="15" customHeight="1">
      <c r="R25044"/>
      <c r="S25044"/>
    </row>
    <row r="25045" spans="18:19" ht="15" customHeight="1">
      <c r="R25045"/>
      <c r="S25045"/>
    </row>
    <row r="25046" spans="18:19" ht="15" customHeight="1">
      <c r="R25046"/>
      <c r="S25046"/>
    </row>
    <row r="25047" spans="18:19" ht="15" customHeight="1">
      <c r="R25047"/>
      <c r="S25047"/>
    </row>
    <row r="25048" spans="18:19" ht="15" customHeight="1">
      <c r="R25048"/>
      <c r="S25048"/>
    </row>
    <row r="25049" spans="18:19" ht="15" customHeight="1">
      <c r="R25049"/>
      <c r="S25049"/>
    </row>
    <row r="25050" spans="18:19" ht="15" customHeight="1">
      <c r="R25050"/>
      <c r="S25050"/>
    </row>
    <row r="25051" spans="18:19" ht="15" customHeight="1">
      <c r="R25051"/>
      <c r="S25051"/>
    </row>
    <row r="25052" spans="18:19" ht="15" customHeight="1">
      <c r="R25052"/>
      <c r="S25052"/>
    </row>
    <row r="25053" spans="18:19" ht="15" customHeight="1">
      <c r="R25053"/>
      <c r="S25053"/>
    </row>
    <row r="25054" spans="18:19" ht="15" customHeight="1">
      <c r="R25054"/>
      <c r="S25054"/>
    </row>
    <row r="25055" spans="18:19" ht="15" customHeight="1">
      <c r="R25055"/>
      <c r="S25055"/>
    </row>
    <row r="25056" spans="18:19" ht="15" customHeight="1">
      <c r="R25056"/>
      <c r="S25056"/>
    </row>
    <row r="25057" spans="18:19" ht="15" customHeight="1">
      <c r="R25057"/>
      <c r="S25057"/>
    </row>
    <row r="25058" spans="18:19" ht="15" customHeight="1">
      <c r="R25058"/>
      <c r="S25058"/>
    </row>
    <row r="25059" spans="18:19" ht="15" customHeight="1">
      <c r="R25059"/>
      <c r="S25059"/>
    </row>
    <row r="25060" spans="18:19" ht="15" customHeight="1">
      <c r="R25060"/>
      <c r="S25060"/>
    </row>
    <row r="25061" spans="18:19" ht="15" customHeight="1">
      <c r="R25061"/>
      <c r="S25061"/>
    </row>
    <row r="25062" spans="18:19" ht="15" customHeight="1">
      <c r="R25062"/>
      <c r="S25062"/>
    </row>
    <row r="25063" spans="18:19" ht="15" customHeight="1">
      <c r="R25063"/>
      <c r="S25063"/>
    </row>
    <row r="25064" spans="18:19" ht="15" customHeight="1">
      <c r="R25064"/>
      <c r="S25064"/>
    </row>
    <row r="25065" spans="18:19" ht="15" customHeight="1">
      <c r="R25065"/>
      <c r="S25065"/>
    </row>
    <row r="25066" spans="18:19" ht="15" customHeight="1">
      <c r="R25066"/>
      <c r="S25066"/>
    </row>
    <row r="25067" spans="18:19" ht="15" customHeight="1">
      <c r="R25067"/>
      <c r="S25067"/>
    </row>
    <row r="25068" spans="18:19" ht="15" customHeight="1">
      <c r="R25068"/>
      <c r="S25068"/>
    </row>
    <row r="25069" spans="18:19" ht="15" customHeight="1">
      <c r="R25069"/>
      <c r="S25069"/>
    </row>
    <row r="25070" spans="18:19" ht="15" customHeight="1">
      <c r="R25070"/>
      <c r="S25070"/>
    </row>
    <row r="25071" spans="18:19" ht="15" customHeight="1">
      <c r="R25071"/>
      <c r="S25071"/>
    </row>
    <row r="25072" spans="18:19" ht="15" customHeight="1">
      <c r="R25072"/>
      <c r="S25072"/>
    </row>
    <row r="25073" spans="18:19" ht="15" customHeight="1">
      <c r="R25073"/>
      <c r="S25073"/>
    </row>
    <row r="25074" spans="18:19" ht="15" customHeight="1">
      <c r="R25074"/>
      <c r="S25074"/>
    </row>
    <row r="25075" spans="18:19" ht="15" customHeight="1">
      <c r="R25075"/>
      <c r="S25075"/>
    </row>
    <row r="25076" spans="18:19" ht="15" customHeight="1">
      <c r="R25076"/>
      <c r="S25076"/>
    </row>
    <row r="25077" spans="18:19" ht="15" customHeight="1">
      <c r="R25077"/>
      <c r="S25077"/>
    </row>
    <row r="25078" spans="18:19" ht="15" customHeight="1">
      <c r="R25078"/>
      <c r="S25078"/>
    </row>
    <row r="25079" spans="18:19" ht="15" customHeight="1">
      <c r="R25079"/>
      <c r="S25079"/>
    </row>
    <row r="25080" spans="18:19" ht="15" customHeight="1">
      <c r="R25080"/>
      <c r="S25080"/>
    </row>
    <row r="25081" spans="18:19" ht="15" customHeight="1">
      <c r="R25081"/>
      <c r="S25081"/>
    </row>
    <row r="25082" spans="18:19" ht="15" customHeight="1">
      <c r="R25082"/>
      <c r="S25082"/>
    </row>
    <row r="25083" spans="18:19" ht="15" customHeight="1">
      <c r="R25083"/>
      <c r="S25083"/>
    </row>
    <row r="25084" spans="18:19" ht="15" customHeight="1">
      <c r="R25084"/>
      <c r="S25084"/>
    </row>
    <row r="25085" spans="18:19" ht="15" customHeight="1">
      <c r="R25085"/>
      <c r="S25085"/>
    </row>
    <row r="25086" spans="18:19" ht="15" customHeight="1">
      <c r="R25086"/>
      <c r="S25086"/>
    </row>
    <row r="25087" spans="18:19" ht="15" customHeight="1">
      <c r="R25087"/>
      <c r="S25087"/>
    </row>
    <row r="25088" spans="18:19" ht="15" customHeight="1">
      <c r="R25088"/>
      <c r="S25088"/>
    </row>
    <row r="25089" spans="18:19" ht="15" customHeight="1">
      <c r="R25089"/>
      <c r="S25089"/>
    </row>
    <row r="25090" spans="18:19" ht="15" customHeight="1">
      <c r="R25090"/>
      <c r="S25090"/>
    </row>
    <row r="25091" spans="18:19" ht="15" customHeight="1">
      <c r="R25091"/>
      <c r="S25091"/>
    </row>
    <row r="25092" spans="18:19" ht="15" customHeight="1">
      <c r="R25092"/>
      <c r="S25092"/>
    </row>
    <row r="25093" spans="18:19" ht="15" customHeight="1">
      <c r="R25093"/>
      <c r="S25093"/>
    </row>
    <row r="25094" spans="18:19" ht="15" customHeight="1">
      <c r="R25094"/>
      <c r="S25094"/>
    </row>
    <row r="25095" spans="18:19" ht="15" customHeight="1">
      <c r="R25095"/>
      <c r="S25095"/>
    </row>
    <row r="25096" spans="18:19" ht="15" customHeight="1">
      <c r="R25096"/>
      <c r="S25096"/>
    </row>
    <row r="25097" spans="18:19" ht="15" customHeight="1">
      <c r="R25097"/>
      <c r="S25097"/>
    </row>
    <row r="25098" spans="18:19" ht="15" customHeight="1">
      <c r="R25098"/>
      <c r="S25098"/>
    </row>
    <row r="25099" spans="18:19" ht="15" customHeight="1">
      <c r="R25099"/>
      <c r="S25099"/>
    </row>
    <row r="25100" spans="18:19" ht="15" customHeight="1">
      <c r="R25100"/>
      <c r="S25100"/>
    </row>
    <row r="25101" spans="18:19" ht="15" customHeight="1">
      <c r="R25101"/>
      <c r="S25101"/>
    </row>
    <row r="25102" spans="18:19" ht="15" customHeight="1">
      <c r="R25102"/>
      <c r="S25102"/>
    </row>
    <row r="25103" spans="18:19" ht="15" customHeight="1">
      <c r="R25103"/>
      <c r="S25103"/>
    </row>
    <row r="25104" spans="18:19" ht="15" customHeight="1">
      <c r="R25104"/>
      <c r="S25104"/>
    </row>
    <row r="25105" spans="18:19" ht="15" customHeight="1">
      <c r="R25105"/>
      <c r="S25105"/>
    </row>
    <row r="25106" spans="18:19" ht="15" customHeight="1">
      <c r="R25106"/>
      <c r="S25106"/>
    </row>
    <row r="25107" spans="18:19" ht="15" customHeight="1">
      <c r="R25107"/>
      <c r="S25107"/>
    </row>
    <row r="25108" spans="18:19" ht="15" customHeight="1">
      <c r="R25108"/>
      <c r="S25108"/>
    </row>
    <row r="25109" spans="18:19" ht="15" customHeight="1">
      <c r="R25109"/>
      <c r="S25109"/>
    </row>
    <row r="25110" spans="18:19" ht="15" customHeight="1">
      <c r="R25110"/>
      <c r="S25110"/>
    </row>
    <row r="25111" spans="18:19" ht="15" customHeight="1">
      <c r="R25111"/>
      <c r="S25111"/>
    </row>
    <row r="25112" spans="18:19" ht="15" customHeight="1">
      <c r="R25112"/>
      <c r="S25112"/>
    </row>
    <row r="25113" spans="18:19" ht="15" customHeight="1">
      <c r="R25113"/>
      <c r="S25113"/>
    </row>
    <row r="25114" spans="18:19" ht="15" customHeight="1">
      <c r="R25114"/>
      <c r="S25114"/>
    </row>
    <row r="25115" spans="18:19" ht="15" customHeight="1">
      <c r="R25115"/>
      <c r="S25115"/>
    </row>
    <row r="25116" spans="18:19" ht="15" customHeight="1">
      <c r="R25116"/>
      <c r="S25116"/>
    </row>
    <row r="25117" spans="18:19" ht="15" customHeight="1">
      <c r="R25117"/>
      <c r="S25117"/>
    </row>
    <row r="25118" spans="18:19" ht="15" customHeight="1">
      <c r="R25118"/>
      <c r="S25118"/>
    </row>
    <row r="25119" spans="18:19" ht="15" customHeight="1">
      <c r="R25119"/>
      <c r="S25119"/>
    </row>
    <row r="25120" spans="18:19" ht="15" customHeight="1">
      <c r="R25120"/>
      <c r="S25120"/>
    </row>
    <row r="25121" spans="18:19" ht="15" customHeight="1">
      <c r="R25121"/>
      <c r="S25121"/>
    </row>
    <row r="25122" spans="18:19" ht="15" customHeight="1">
      <c r="R25122"/>
      <c r="S25122"/>
    </row>
    <row r="25123" spans="18:19" ht="15" customHeight="1">
      <c r="R25123"/>
      <c r="S25123"/>
    </row>
    <row r="25124" spans="18:19" ht="15" customHeight="1">
      <c r="R25124"/>
      <c r="S25124"/>
    </row>
    <row r="25125" spans="18:19" ht="15" customHeight="1">
      <c r="R25125"/>
      <c r="S25125"/>
    </row>
    <row r="25126" spans="18:19" ht="15" customHeight="1">
      <c r="R25126"/>
      <c r="S25126"/>
    </row>
    <row r="25127" spans="18:19" ht="15" customHeight="1">
      <c r="R25127"/>
      <c r="S25127"/>
    </row>
    <row r="25128" spans="18:19" ht="15" customHeight="1">
      <c r="R25128"/>
      <c r="S25128"/>
    </row>
    <row r="25129" spans="18:19" ht="15" customHeight="1">
      <c r="R25129"/>
      <c r="S25129"/>
    </row>
    <row r="25130" spans="18:19" ht="15" customHeight="1">
      <c r="R25130"/>
      <c r="S25130"/>
    </row>
    <row r="25131" spans="18:19" ht="15" customHeight="1">
      <c r="R25131"/>
      <c r="S25131"/>
    </row>
    <row r="25132" spans="18:19" ht="15" customHeight="1">
      <c r="R25132"/>
      <c r="S25132"/>
    </row>
    <row r="25133" spans="18:19" ht="15" customHeight="1">
      <c r="R25133"/>
      <c r="S25133"/>
    </row>
    <row r="25134" spans="18:19" ht="15" customHeight="1">
      <c r="R25134"/>
      <c r="S25134"/>
    </row>
    <row r="25135" spans="18:19" ht="15" customHeight="1">
      <c r="R25135"/>
      <c r="S25135"/>
    </row>
    <row r="25136" spans="18:19" ht="15" customHeight="1">
      <c r="R25136"/>
      <c r="S25136"/>
    </row>
    <row r="25137" spans="18:19" ht="15" customHeight="1">
      <c r="R25137"/>
      <c r="S25137"/>
    </row>
    <row r="25138" spans="18:19" ht="15" customHeight="1">
      <c r="R25138"/>
      <c r="S25138"/>
    </row>
    <row r="25139" spans="18:19" ht="15" customHeight="1">
      <c r="R25139"/>
      <c r="S25139"/>
    </row>
    <row r="25140" spans="18:19" ht="15" customHeight="1">
      <c r="R25140"/>
      <c r="S25140"/>
    </row>
    <row r="25141" spans="18:19" ht="15" customHeight="1">
      <c r="R25141"/>
      <c r="S25141"/>
    </row>
    <row r="25142" spans="18:19" ht="15" customHeight="1">
      <c r="R25142"/>
      <c r="S25142"/>
    </row>
    <row r="25143" spans="18:19" ht="15" customHeight="1">
      <c r="R25143"/>
      <c r="S25143"/>
    </row>
    <row r="25144" spans="18:19" ht="15" customHeight="1">
      <c r="R25144"/>
      <c r="S25144"/>
    </row>
    <row r="25145" spans="18:19" ht="15" customHeight="1">
      <c r="R25145"/>
      <c r="S25145"/>
    </row>
    <row r="25146" spans="18:19" ht="15" customHeight="1">
      <c r="R25146"/>
      <c r="S25146"/>
    </row>
    <row r="25147" spans="18:19" ht="15" customHeight="1">
      <c r="R25147"/>
      <c r="S25147"/>
    </row>
    <row r="25148" spans="18:19" ht="15" customHeight="1">
      <c r="R25148"/>
      <c r="S25148"/>
    </row>
    <row r="25149" spans="18:19" ht="15" customHeight="1">
      <c r="R25149"/>
      <c r="S25149"/>
    </row>
    <row r="25150" spans="18:19" ht="15" customHeight="1">
      <c r="R25150"/>
      <c r="S25150"/>
    </row>
    <row r="25151" spans="18:19" ht="15" customHeight="1">
      <c r="R25151"/>
      <c r="S25151"/>
    </row>
    <row r="25152" spans="18:19" ht="15" customHeight="1">
      <c r="R25152"/>
      <c r="S25152"/>
    </row>
    <row r="25153" spans="18:19" ht="15" customHeight="1">
      <c r="R25153"/>
      <c r="S25153"/>
    </row>
    <row r="25154" spans="18:19" ht="15" customHeight="1">
      <c r="R25154"/>
      <c r="S25154"/>
    </row>
    <row r="25155" spans="18:19" ht="15" customHeight="1">
      <c r="R25155"/>
      <c r="S25155"/>
    </row>
    <row r="25156" spans="18:19" ht="15" customHeight="1">
      <c r="R25156"/>
      <c r="S25156"/>
    </row>
    <row r="25157" spans="18:19" ht="15" customHeight="1">
      <c r="R25157"/>
      <c r="S25157"/>
    </row>
    <row r="25158" spans="18:19" ht="15" customHeight="1">
      <c r="R25158"/>
      <c r="S25158"/>
    </row>
    <row r="25159" spans="18:19" ht="15" customHeight="1">
      <c r="R25159"/>
      <c r="S25159"/>
    </row>
    <row r="25160" spans="18:19" ht="15" customHeight="1">
      <c r="R25160"/>
      <c r="S25160"/>
    </row>
    <row r="25161" spans="18:19" ht="15" customHeight="1">
      <c r="R25161"/>
      <c r="S25161"/>
    </row>
    <row r="25162" spans="18:19" ht="15" customHeight="1">
      <c r="R25162"/>
      <c r="S25162"/>
    </row>
    <row r="25163" spans="18:19" ht="15" customHeight="1">
      <c r="R25163"/>
      <c r="S25163"/>
    </row>
    <row r="25164" spans="18:19" ht="15" customHeight="1">
      <c r="R25164"/>
      <c r="S25164"/>
    </row>
    <row r="25165" spans="18:19" ht="15" customHeight="1">
      <c r="R25165"/>
      <c r="S25165"/>
    </row>
    <row r="25166" spans="18:19" ht="15" customHeight="1">
      <c r="R25166"/>
      <c r="S25166"/>
    </row>
    <row r="25167" spans="18:19" ht="15" customHeight="1">
      <c r="R25167"/>
      <c r="S25167"/>
    </row>
    <row r="25168" spans="18:19" ht="15" customHeight="1">
      <c r="R25168"/>
      <c r="S25168"/>
    </row>
    <row r="25169" spans="18:19" ht="15" customHeight="1">
      <c r="R25169"/>
      <c r="S25169"/>
    </row>
    <row r="25170" spans="18:19" ht="15" customHeight="1">
      <c r="R25170"/>
      <c r="S25170"/>
    </row>
    <row r="25171" spans="18:19" ht="15" customHeight="1">
      <c r="R25171"/>
      <c r="S25171"/>
    </row>
    <row r="25172" spans="18:19" ht="15" customHeight="1">
      <c r="R25172"/>
      <c r="S25172"/>
    </row>
    <row r="25173" spans="18:19" ht="15" customHeight="1">
      <c r="R25173"/>
      <c r="S25173"/>
    </row>
    <row r="25174" spans="18:19" ht="15" customHeight="1">
      <c r="R25174"/>
      <c r="S25174"/>
    </row>
    <row r="25175" spans="18:19" ht="15" customHeight="1">
      <c r="R25175"/>
      <c r="S25175"/>
    </row>
    <row r="25176" spans="18:19" ht="15" customHeight="1">
      <c r="R25176"/>
      <c r="S25176"/>
    </row>
    <row r="25177" spans="18:19" ht="15" customHeight="1">
      <c r="R25177"/>
      <c r="S25177"/>
    </row>
    <row r="25178" spans="18:19" ht="15" customHeight="1">
      <c r="R25178"/>
      <c r="S25178"/>
    </row>
    <row r="25179" spans="18:19" ht="15" customHeight="1">
      <c r="R25179"/>
      <c r="S25179"/>
    </row>
    <row r="25180" spans="18:19" ht="15" customHeight="1">
      <c r="R25180"/>
      <c r="S25180"/>
    </row>
    <row r="25181" spans="18:19" ht="15" customHeight="1">
      <c r="R25181"/>
      <c r="S25181"/>
    </row>
    <row r="25182" spans="18:19" ht="15" customHeight="1">
      <c r="R25182"/>
      <c r="S25182"/>
    </row>
    <row r="25183" spans="18:19" ht="15" customHeight="1">
      <c r="R25183"/>
      <c r="S25183"/>
    </row>
    <row r="25184" spans="18:19" ht="15" customHeight="1">
      <c r="R25184"/>
      <c r="S25184"/>
    </row>
    <row r="25185" spans="18:19" ht="15" customHeight="1">
      <c r="R25185"/>
      <c r="S25185"/>
    </row>
    <row r="25186" spans="18:19" ht="15" customHeight="1">
      <c r="R25186"/>
      <c r="S25186"/>
    </row>
    <row r="25187" spans="18:19" ht="15" customHeight="1">
      <c r="R25187"/>
      <c r="S25187"/>
    </row>
    <row r="25188" spans="18:19" ht="15" customHeight="1">
      <c r="R25188"/>
      <c r="S25188"/>
    </row>
    <row r="25189" spans="18:19" ht="15" customHeight="1">
      <c r="R25189"/>
      <c r="S25189"/>
    </row>
    <row r="25190" spans="18:19" ht="15" customHeight="1">
      <c r="R25190"/>
      <c r="S25190"/>
    </row>
    <row r="25191" spans="18:19" ht="15" customHeight="1">
      <c r="R25191"/>
      <c r="S25191"/>
    </row>
    <row r="25192" spans="18:19" ht="15" customHeight="1">
      <c r="R25192"/>
      <c r="S25192"/>
    </row>
    <row r="25193" spans="18:19" ht="15" customHeight="1">
      <c r="R25193"/>
      <c r="S25193"/>
    </row>
    <row r="25194" spans="18:19" ht="15" customHeight="1">
      <c r="R25194"/>
      <c r="S25194"/>
    </row>
    <row r="25195" spans="18:19" ht="15" customHeight="1">
      <c r="R25195"/>
      <c r="S25195"/>
    </row>
    <row r="25196" spans="18:19" ht="15" customHeight="1">
      <c r="R25196"/>
      <c r="S25196"/>
    </row>
    <row r="25197" spans="18:19" ht="15" customHeight="1">
      <c r="R25197"/>
      <c r="S25197"/>
    </row>
    <row r="25198" spans="18:19" ht="15" customHeight="1">
      <c r="R25198"/>
      <c r="S25198"/>
    </row>
    <row r="25199" spans="18:19" ht="15" customHeight="1">
      <c r="R25199"/>
      <c r="S25199"/>
    </row>
    <row r="25200" spans="18:19" ht="15" customHeight="1">
      <c r="R25200"/>
      <c r="S25200"/>
    </row>
    <row r="25201" spans="18:19" ht="15" customHeight="1">
      <c r="R25201"/>
      <c r="S25201"/>
    </row>
    <row r="25202" spans="18:19" ht="15" customHeight="1">
      <c r="R25202"/>
      <c r="S25202"/>
    </row>
    <row r="25203" spans="18:19" ht="15" customHeight="1">
      <c r="R25203"/>
      <c r="S25203"/>
    </row>
    <row r="25204" spans="18:19" ht="15" customHeight="1">
      <c r="R25204"/>
      <c r="S25204"/>
    </row>
    <row r="25205" spans="18:19" ht="15" customHeight="1">
      <c r="R25205"/>
      <c r="S25205"/>
    </row>
    <row r="25206" spans="18:19" ht="15" customHeight="1">
      <c r="R25206"/>
      <c r="S25206"/>
    </row>
    <row r="25207" spans="18:19" ht="15" customHeight="1">
      <c r="R25207"/>
      <c r="S25207"/>
    </row>
    <row r="25208" spans="18:19" ht="15" customHeight="1">
      <c r="R25208"/>
      <c r="S25208"/>
    </row>
    <row r="25209" spans="18:19" ht="15" customHeight="1">
      <c r="R25209"/>
      <c r="S25209"/>
    </row>
    <row r="25210" spans="18:19" ht="15" customHeight="1">
      <c r="R25210"/>
      <c r="S25210"/>
    </row>
    <row r="25211" spans="18:19" ht="15" customHeight="1">
      <c r="R25211"/>
      <c r="S25211"/>
    </row>
    <row r="25212" spans="18:19" ht="15" customHeight="1">
      <c r="R25212"/>
      <c r="S25212"/>
    </row>
    <row r="25213" spans="18:19" ht="15" customHeight="1">
      <c r="R25213"/>
      <c r="S25213"/>
    </row>
    <row r="25214" spans="18:19" ht="15" customHeight="1">
      <c r="R25214"/>
      <c r="S25214"/>
    </row>
    <row r="25215" spans="18:19" ht="15" customHeight="1">
      <c r="R25215"/>
      <c r="S25215"/>
    </row>
    <row r="25216" spans="18:19" ht="15" customHeight="1">
      <c r="R25216"/>
      <c r="S25216"/>
    </row>
    <row r="25217" spans="18:19" ht="15" customHeight="1">
      <c r="R25217"/>
      <c r="S25217"/>
    </row>
    <row r="25218" spans="18:19" ht="15" customHeight="1">
      <c r="R25218"/>
      <c r="S25218"/>
    </row>
    <row r="25219" spans="18:19" ht="15" customHeight="1">
      <c r="R25219"/>
      <c r="S25219"/>
    </row>
    <row r="25220" spans="18:19" ht="15" customHeight="1">
      <c r="R25220"/>
      <c r="S25220"/>
    </row>
    <row r="25221" spans="18:19" ht="15" customHeight="1">
      <c r="R25221"/>
      <c r="S25221"/>
    </row>
    <row r="25222" spans="18:19" ht="15" customHeight="1">
      <c r="R25222"/>
      <c r="S25222"/>
    </row>
    <row r="25223" spans="18:19" ht="15" customHeight="1">
      <c r="R25223"/>
      <c r="S25223"/>
    </row>
    <row r="25224" spans="18:19" ht="15" customHeight="1">
      <c r="R25224"/>
      <c r="S25224"/>
    </row>
    <row r="25225" spans="18:19" ht="15" customHeight="1">
      <c r="R25225"/>
      <c r="S25225"/>
    </row>
    <row r="25226" spans="18:19" ht="15" customHeight="1">
      <c r="R25226"/>
      <c r="S25226"/>
    </row>
    <row r="25227" spans="18:19" ht="15" customHeight="1">
      <c r="R25227"/>
      <c r="S25227"/>
    </row>
    <row r="25228" spans="18:19" ht="15" customHeight="1">
      <c r="R25228"/>
      <c r="S25228"/>
    </row>
    <row r="25229" spans="18:19" ht="15" customHeight="1">
      <c r="R25229"/>
      <c r="S25229"/>
    </row>
    <row r="25230" spans="18:19" ht="15" customHeight="1">
      <c r="R25230"/>
      <c r="S25230"/>
    </row>
    <row r="25231" spans="18:19" ht="15" customHeight="1">
      <c r="R25231"/>
      <c r="S25231"/>
    </row>
    <row r="25232" spans="18:19" ht="15" customHeight="1">
      <c r="R25232"/>
      <c r="S25232"/>
    </row>
    <row r="25233" spans="18:19" ht="15" customHeight="1">
      <c r="R25233"/>
      <c r="S25233"/>
    </row>
    <row r="25234" spans="18:19" ht="15" customHeight="1">
      <c r="R25234"/>
      <c r="S25234"/>
    </row>
    <row r="25235" spans="18:19" ht="15" customHeight="1">
      <c r="R25235"/>
      <c r="S25235"/>
    </row>
    <row r="25236" spans="18:19" ht="15" customHeight="1">
      <c r="R25236"/>
      <c r="S25236"/>
    </row>
    <row r="25237" spans="18:19" ht="15" customHeight="1">
      <c r="R25237"/>
      <c r="S25237"/>
    </row>
    <row r="25238" spans="18:19" ht="15" customHeight="1">
      <c r="R25238"/>
      <c r="S25238"/>
    </row>
    <row r="25239" spans="18:19" ht="15" customHeight="1">
      <c r="R25239"/>
      <c r="S25239"/>
    </row>
    <row r="25240" spans="18:19" ht="15" customHeight="1">
      <c r="R25240"/>
      <c r="S25240"/>
    </row>
    <row r="25241" spans="18:19" ht="15" customHeight="1">
      <c r="R25241"/>
      <c r="S25241"/>
    </row>
    <row r="25242" spans="18:19" ht="15" customHeight="1">
      <c r="R25242"/>
      <c r="S25242"/>
    </row>
    <row r="25243" spans="18:19" ht="15" customHeight="1">
      <c r="R25243"/>
      <c r="S25243"/>
    </row>
    <row r="25244" spans="18:19" ht="15" customHeight="1">
      <c r="R25244"/>
      <c r="S25244"/>
    </row>
    <row r="25245" spans="18:19" ht="15" customHeight="1">
      <c r="R25245"/>
      <c r="S25245"/>
    </row>
    <row r="25246" spans="18:19" ht="15" customHeight="1">
      <c r="R25246"/>
      <c r="S25246"/>
    </row>
    <row r="25247" spans="18:19" ht="15" customHeight="1">
      <c r="R25247"/>
      <c r="S25247"/>
    </row>
    <row r="25248" spans="18:19" ht="15" customHeight="1">
      <c r="R25248"/>
      <c r="S25248"/>
    </row>
    <row r="25249" spans="18:19" ht="15" customHeight="1">
      <c r="R25249"/>
      <c r="S25249"/>
    </row>
    <row r="25250" spans="18:19" ht="15" customHeight="1">
      <c r="R25250"/>
      <c r="S25250"/>
    </row>
    <row r="25251" spans="18:19" ht="15" customHeight="1">
      <c r="R25251"/>
      <c r="S25251"/>
    </row>
    <row r="25252" spans="18:19" ht="15" customHeight="1">
      <c r="R25252"/>
      <c r="S25252"/>
    </row>
    <row r="25253" spans="18:19" ht="15" customHeight="1">
      <c r="R25253"/>
      <c r="S25253"/>
    </row>
    <row r="25254" spans="18:19" ht="15" customHeight="1">
      <c r="R25254"/>
      <c r="S25254"/>
    </row>
    <row r="25255" spans="18:19" ht="15" customHeight="1">
      <c r="R25255"/>
      <c r="S25255"/>
    </row>
    <row r="25256" spans="18:19" ht="15" customHeight="1">
      <c r="R25256"/>
      <c r="S25256"/>
    </row>
    <row r="25257" spans="18:19" ht="15" customHeight="1">
      <c r="R25257"/>
      <c r="S25257"/>
    </row>
    <row r="25258" spans="18:19" ht="15" customHeight="1">
      <c r="R25258"/>
      <c r="S25258"/>
    </row>
    <row r="25259" spans="18:19" ht="15" customHeight="1">
      <c r="R25259"/>
      <c r="S25259"/>
    </row>
    <row r="25260" spans="18:19" ht="15" customHeight="1">
      <c r="R25260"/>
      <c r="S25260"/>
    </row>
    <row r="25261" spans="18:19" ht="15" customHeight="1">
      <c r="R25261"/>
      <c r="S25261"/>
    </row>
    <row r="25262" spans="18:19" ht="15" customHeight="1">
      <c r="R25262"/>
      <c r="S25262"/>
    </row>
    <row r="25263" spans="18:19" ht="15" customHeight="1">
      <c r="R25263"/>
      <c r="S25263"/>
    </row>
    <row r="25264" spans="18:19" ht="15" customHeight="1">
      <c r="R25264"/>
      <c r="S25264"/>
    </row>
    <row r="25265" spans="18:19" ht="15" customHeight="1">
      <c r="R25265"/>
      <c r="S25265"/>
    </row>
    <row r="25266" spans="18:19" ht="15" customHeight="1">
      <c r="R25266"/>
      <c r="S25266"/>
    </row>
    <row r="25267" spans="18:19" ht="15" customHeight="1">
      <c r="R25267"/>
      <c r="S25267"/>
    </row>
    <row r="25268" spans="18:19" ht="15" customHeight="1">
      <c r="R25268"/>
      <c r="S25268"/>
    </row>
    <row r="25269" spans="18:19" ht="15" customHeight="1">
      <c r="R25269"/>
      <c r="S25269"/>
    </row>
    <row r="25270" spans="18:19" ht="15" customHeight="1">
      <c r="R25270"/>
      <c r="S25270"/>
    </row>
    <row r="25271" spans="18:19" ht="15" customHeight="1">
      <c r="R25271"/>
      <c r="S25271"/>
    </row>
    <row r="25272" spans="18:19" ht="15" customHeight="1">
      <c r="R25272"/>
      <c r="S25272"/>
    </row>
    <row r="25273" spans="18:19" ht="15" customHeight="1">
      <c r="R25273"/>
      <c r="S25273"/>
    </row>
    <row r="25274" spans="18:19" ht="15" customHeight="1">
      <c r="R25274"/>
      <c r="S25274"/>
    </row>
    <row r="25275" spans="18:19" ht="15" customHeight="1">
      <c r="R25275"/>
      <c r="S25275"/>
    </row>
    <row r="25276" spans="18:19" ht="15" customHeight="1">
      <c r="R25276"/>
      <c r="S25276"/>
    </row>
    <row r="25277" spans="18:19" ht="15" customHeight="1">
      <c r="R25277"/>
      <c r="S25277"/>
    </row>
    <row r="25278" spans="18:19" ht="15" customHeight="1">
      <c r="R25278"/>
      <c r="S25278"/>
    </row>
    <row r="25279" spans="18:19" ht="15" customHeight="1">
      <c r="R25279"/>
      <c r="S25279"/>
    </row>
    <row r="25280" spans="18:19" ht="15" customHeight="1">
      <c r="R25280"/>
      <c r="S25280"/>
    </row>
    <row r="25281" spans="18:19" ht="15" customHeight="1">
      <c r="R25281"/>
      <c r="S25281"/>
    </row>
    <row r="25282" spans="18:19" ht="15" customHeight="1">
      <c r="R25282"/>
      <c r="S25282"/>
    </row>
    <row r="25283" spans="18:19" ht="15" customHeight="1">
      <c r="R25283"/>
      <c r="S25283"/>
    </row>
    <row r="25284" spans="18:19" ht="15" customHeight="1">
      <c r="R25284"/>
      <c r="S25284"/>
    </row>
    <row r="25285" spans="18:19" ht="15" customHeight="1">
      <c r="R25285"/>
      <c r="S25285"/>
    </row>
    <row r="25286" spans="18:19" ht="15" customHeight="1">
      <c r="R25286"/>
      <c r="S25286"/>
    </row>
    <row r="25287" spans="18:19" ht="15" customHeight="1">
      <c r="R25287"/>
      <c r="S25287"/>
    </row>
    <row r="25288" spans="18:19" ht="15" customHeight="1">
      <c r="R25288"/>
      <c r="S25288"/>
    </row>
    <row r="25289" spans="18:19" ht="15" customHeight="1">
      <c r="R25289"/>
      <c r="S25289"/>
    </row>
    <row r="25290" spans="18:19" ht="15" customHeight="1">
      <c r="R25290"/>
      <c r="S25290"/>
    </row>
    <row r="25291" spans="18:19" ht="15" customHeight="1">
      <c r="R25291"/>
      <c r="S25291"/>
    </row>
    <row r="25292" spans="18:19" ht="15" customHeight="1">
      <c r="R25292"/>
      <c r="S25292"/>
    </row>
    <row r="25293" spans="18:19" ht="15" customHeight="1">
      <c r="R25293"/>
      <c r="S25293"/>
    </row>
    <row r="25294" spans="18:19" ht="15" customHeight="1">
      <c r="R25294"/>
      <c r="S25294"/>
    </row>
    <row r="25295" spans="18:19" ht="15" customHeight="1">
      <c r="R25295"/>
      <c r="S25295"/>
    </row>
    <row r="25296" spans="18:19" ht="15" customHeight="1">
      <c r="R25296"/>
      <c r="S25296"/>
    </row>
    <row r="25297" spans="18:19" ht="15" customHeight="1">
      <c r="R25297"/>
      <c r="S25297"/>
    </row>
    <row r="25298" spans="18:19" ht="15" customHeight="1">
      <c r="R25298"/>
      <c r="S25298"/>
    </row>
    <row r="25299" spans="18:19" ht="15" customHeight="1">
      <c r="R25299"/>
      <c r="S25299"/>
    </row>
    <row r="25300" spans="18:19" ht="15" customHeight="1">
      <c r="R25300"/>
      <c r="S25300"/>
    </row>
    <row r="25301" spans="18:19" ht="15" customHeight="1">
      <c r="R25301"/>
      <c r="S25301"/>
    </row>
    <row r="25302" spans="18:19" ht="15" customHeight="1">
      <c r="R25302"/>
      <c r="S25302"/>
    </row>
    <row r="25303" spans="18:19" ht="15" customHeight="1">
      <c r="R25303"/>
      <c r="S25303"/>
    </row>
    <row r="25304" spans="18:19" ht="15" customHeight="1">
      <c r="R25304"/>
      <c r="S25304"/>
    </row>
    <row r="25305" spans="18:19" ht="15" customHeight="1">
      <c r="R25305"/>
      <c r="S25305"/>
    </row>
    <row r="25306" spans="18:19" ht="15" customHeight="1">
      <c r="R25306"/>
      <c r="S25306"/>
    </row>
    <row r="25307" spans="18:19" ht="15" customHeight="1">
      <c r="R25307"/>
      <c r="S25307"/>
    </row>
    <row r="25308" spans="18:19" ht="15" customHeight="1">
      <c r="R25308"/>
      <c r="S25308"/>
    </row>
    <row r="25309" spans="18:19" ht="15" customHeight="1">
      <c r="R25309"/>
      <c r="S25309"/>
    </row>
    <row r="25310" spans="18:19" ht="15" customHeight="1">
      <c r="R25310"/>
      <c r="S25310"/>
    </row>
    <row r="25311" spans="18:19" ht="15" customHeight="1">
      <c r="R25311"/>
      <c r="S25311"/>
    </row>
    <row r="25312" spans="18:19" ht="15" customHeight="1">
      <c r="R25312"/>
      <c r="S25312"/>
    </row>
    <row r="25313" spans="18:19" ht="15" customHeight="1">
      <c r="R25313"/>
      <c r="S25313"/>
    </row>
    <row r="25314" spans="18:19" ht="15" customHeight="1">
      <c r="R25314"/>
      <c r="S25314"/>
    </row>
    <row r="25315" spans="18:19" ht="15" customHeight="1">
      <c r="R25315"/>
      <c r="S25315"/>
    </row>
    <row r="25316" spans="18:19" ht="15" customHeight="1">
      <c r="R25316"/>
      <c r="S25316"/>
    </row>
    <row r="25317" spans="18:19" ht="15" customHeight="1">
      <c r="R25317"/>
      <c r="S25317"/>
    </row>
    <row r="25318" spans="18:19" ht="15" customHeight="1">
      <c r="R25318"/>
      <c r="S25318"/>
    </row>
    <row r="25319" spans="18:19" ht="15" customHeight="1">
      <c r="R25319"/>
      <c r="S25319"/>
    </row>
    <row r="25320" spans="18:19" ht="15" customHeight="1">
      <c r="R25320"/>
      <c r="S25320"/>
    </row>
    <row r="25321" spans="18:19" ht="15" customHeight="1">
      <c r="R25321"/>
      <c r="S25321"/>
    </row>
    <row r="25322" spans="18:19" ht="15" customHeight="1">
      <c r="R25322"/>
      <c r="S25322"/>
    </row>
    <row r="25323" spans="18:19" ht="15" customHeight="1">
      <c r="R25323"/>
      <c r="S25323"/>
    </row>
    <row r="25324" spans="18:19" ht="15" customHeight="1">
      <c r="R25324"/>
      <c r="S25324"/>
    </row>
    <row r="25325" spans="18:19" ht="15" customHeight="1">
      <c r="R25325"/>
      <c r="S25325"/>
    </row>
    <row r="25326" spans="18:19" ht="15" customHeight="1">
      <c r="R25326"/>
      <c r="S25326"/>
    </row>
    <row r="25327" spans="18:19" ht="15" customHeight="1">
      <c r="R25327"/>
      <c r="S25327"/>
    </row>
    <row r="25328" spans="18:19" ht="15" customHeight="1">
      <c r="R25328"/>
      <c r="S25328"/>
    </row>
    <row r="25329" spans="18:19" ht="15" customHeight="1">
      <c r="R25329"/>
      <c r="S25329"/>
    </row>
    <row r="25330" spans="18:19" ht="15" customHeight="1">
      <c r="R25330"/>
      <c r="S25330"/>
    </row>
    <row r="25331" spans="18:19" ht="15" customHeight="1">
      <c r="R25331"/>
      <c r="S25331"/>
    </row>
    <row r="25332" spans="18:19" ht="15" customHeight="1">
      <c r="R25332"/>
      <c r="S25332"/>
    </row>
    <row r="25333" spans="18:19" ht="15" customHeight="1">
      <c r="R25333"/>
      <c r="S25333"/>
    </row>
    <row r="25334" spans="18:19" ht="15" customHeight="1">
      <c r="R25334"/>
      <c r="S25334"/>
    </row>
    <row r="25335" spans="18:19" ht="15" customHeight="1">
      <c r="R25335"/>
      <c r="S25335"/>
    </row>
    <row r="25336" spans="18:19" ht="15" customHeight="1">
      <c r="R25336"/>
      <c r="S25336"/>
    </row>
    <row r="25337" spans="18:19" ht="15" customHeight="1">
      <c r="R25337"/>
      <c r="S25337"/>
    </row>
    <row r="25338" spans="18:19" ht="15" customHeight="1">
      <c r="R25338"/>
      <c r="S25338"/>
    </row>
    <row r="25339" spans="18:19" ht="15" customHeight="1">
      <c r="R25339"/>
      <c r="S25339"/>
    </row>
    <row r="25340" spans="18:19" ht="15" customHeight="1">
      <c r="R25340"/>
      <c r="S25340"/>
    </row>
    <row r="25341" spans="18:19" ht="15" customHeight="1">
      <c r="R25341"/>
      <c r="S25341"/>
    </row>
    <row r="25342" spans="18:19" ht="15" customHeight="1">
      <c r="R25342"/>
      <c r="S25342"/>
    </row>
    <row r="25343" spans="18:19" ht="15" customHeight="1">
      <c r="R25343"/>
      <c r="S25343"/>
    </row>
    <row r="25344" spans="18:19" ht="15" customHeight="1">
      <c r="R25344"/>
      <c r="S25344"/>
    </row>
    <row r="25345" spans="18:19" ht="15" customHeight="1">
      <c r="R25345"/>
      <c r="S25345"/>
    </row>
    <row r="25346" spans="18:19" ht="15" customHeight="1">
      <c r="R25346"/>
      <c r="S25346"/>
    </row>
    <row r="25347" spans="18:19" ht="15" customHeight="1">
      <c r="R25347"/>
      <c r="S25347"/>
    </row>
    <row r="25348" spans="18:19" ht="15" customHeight="1">
      <c r="R25348"/>
      <c r="S25348"/>
    </row>
    <row r="25349" spans="18:19" ht="15" customHeight="1">
      <c r="R25349"/>
      <c r="S25349"/>
    </row>
    <row r="25350" spans="18:19" ht="15" customHeight="1">
      <c r="R25350"/>
      <c r="S25350"/>
    </row>
    <row r="25351" spans="18:19" ht="15" customHeight="1">
      <c r="R25351"/>
      <c r="S25351"/>
    </row>
    <row r="25352" spans="18:19" ht="15" customHeight="1">
      <c r="R25352"/>
      <c r="S25352"/>
    </row>
    <row r="25353" spans="18:19" ht="15" customHeight="1">
      <c r="R25353"/>
      <c r="S25353"/>
    </row>
    <row r="25354" spans="18:19" ht="15" customHeight="1">
      <c r="R25354"/>
      <c r="S25354"/>
    </row>
    <row r="25355" spans="18:19" ht="15" customHeight="1">
      <c r="R25355"/>
      <c r="S25355"/>
    </row>
    <row r="25356" spans="18:19" ht="15" customHeight="1">
      <c r="R25356"/>
      <c r="S25356"/>
    </row>
    <row r="25357" spans="18:19" ht="15" customHeight="1">
      <c r="R25357"/>
      <c r="S25357"/>
    </row>
    <row r="25358" spans="18:19" ht="15" customHeight="1">
      <c r="R25358"/>
      <c r="S25358"/>
    </row>
    <row r="25359" spans="18:19" ht="15" customHeight="1">
      <c r="R25359"/>
      <c r="S25359"/>
    </row>
    <row r="25360" spans="18:19" ht="15" customHeight="1">
      <c r="R25360"/>
      <c r="S25360"/>
    </row>
    <row r="25361" spans="18:19" ht="15" customHeight="1">
      <c r="R25361"/>
      <c r="S25361"/>
    </row>
    <row r="25362" spans="18:19" ht="15" customHeight="1">
      <c r="R25362"/>
      <c r="S25362"/>
    </row>
    <row r="25363" spans="18:19" ht="15" customHeight="1">
      <c r="R25363"/>
      <c r="S25363"/>
    </row>
    <row r="25364" spans="18:19" ht="15" customHeight="1">
      <c r="R25364"/>
      <c r="S25364"/>
    </row>
    <row r="25365" spans="18:19" ht="15" customHeight="1">
      <c r="R25365"/>
      <c r="S25365"/>
    </row>
    <row r="25366" spans="18:19" ht="15" customHeight="1">
      <c r="R25366"/>
      <c r="S25366"/>
    </row>
    <row r="25367" spans="18:19" ht="15" customHeight="1">
      <c r="R25367"/>
      <c r="S25367"/>
    </row>
    <row r="25368" spans="18:19" ht="15" customHeight="1">
      <c r="R25368"/>
      <c r="S25368"/>
    </row>
    <row r="25369" spans="18:19" ht="15" customHeight="1">
      <c r="R25369"/>
      <c r="S25369"/>
    </row>
    <row r="25370" spans="18:19" ht="15" customHeight="1">
      <c r="R25370"/>
      <c r="S25370"/>
    </row>
    <row r="25371" spans="18:19" ht="15" customHeight="1">
      <c r="R25371"/>
      <c r="S25371"/>
    </row>
    <row r="25372" spans="18:19" ht="15" customHeight="1">
      <c r="R25372"/>
      <c r="S25372"/>
    </row>
    <row r="25373" spans="18:19" ht="15" customHeight="1">
      <c r="R25373"/>
      <c r="S25373"/>
    </row>
    <row r="25374" spans="18:19" ht="15" customHeight="1">
      <c r="R25374"/>
      <c r="S25374"/>
    </row>
    <row r="25375" spans="18:19" ht="15" customHeight="1">
      <c r="R25375"/>
      <c r="S25375"/>
    </row>
    <row r="25376" spans="18:19" ht="15" customHeight="1">
      <c r="R25376"/>
      <c r="S25376"/>
    </row>
    <row r="25377" spans="18:19" ht="15" customHeight="1">
      <c r="R25377"/>
      <c r="S25377"/>
    </row>
    <row r="25378" spans="18:19" ht="15" customHeight="1">
      <c r="R25378"/>
      <c r="S25378"/>
    </row>
    <row r="25379" spans="18:19" ht="15" customHeight="1">
      <c r="R25379"/>
      <c r="S25379"/>
    </row>
    <row r="25380" spans="18:19" ht="15" customHeight="1">
      <c r="R25380"/>
      <c r="S25380"/>
    </row>
    <row r="25381" spans="18:19" ht="15" customHeight="1">
      <c r="R25381"/>
      <c r="S25381"/>
    </row>
    <row r="25382" spans="18:19" ht="15" customHeight="1">
      <c r="R25382"/>
      <c r="S25382"/>
    </row>
    <row r="25383" spans="18:19" ht="15" customHeight="1">
      <c r="R25383"/>
      <c r="S25383"/>
    </row>
    <row r="25384" spans="18:19" ht="15" customHeight="1">
      <c r="R25384"/>
      <c r="S25384"/>
    </row>
    <row r="25385" spans="18:19" ht="15" customHeight="1">
      <c r="R25385"/>
      <c r="S25385"/>
    </row>
    <row r="25386" spans="18:19" ht="15" customHeight="1">
      <c r="R25386"/>
      <c r="S25386"/>
    </row>
    <row r="25387" spans="18:19" ht="15" customHeight="1">
      <c r="R25387"/>
      <c r="S25387"/>
    </row>
    <row r="25388" spans="18:19" ht="15" customHeight="1">
      <c r="R25388"/>
      <c r="S25388"/>
    </row>
    <row r="25389" spans="18:19" ht="15" customHeight="1">
      <c r="R25389"/>
      <c r="S25389"/>
    </row>
    <row r="25390" spans="18:19" ht="15" customHeight="1">
      <c r="R25390"/>
      <c r="S25390"/>
    </row>
    <row r="25391" spans="18:19" ht="15" customHeight="1">
      <c r="R25391"/>
      <c r="S25391"/>
    </row>
    <row r="25392" spans="18:19" ht="15" customHeight="1">
      <c r="R25392"/>
      <c r="S25392"/>
    </row>
    <row r="25393" spans="18:19" ht="15" customHeight="1">
      <c r="R25393"/>
      <c r="S25393"/>
    </row>
    <row r="25394" spans="18:19" ht="15" customHeight="1">
      <c r="R25394"/>
      <c r="S25394"/>
    </row>
    <row r="25395" spans="18:19" ht="15" customHeight="1">
      <c r="R25395"/>
      <c r="S25395"/>
    </row>
    <row r="25396" spans="18:19" ht="15" customHeight="1">
      <c r="R25396"/>
      <c r="S25396"/>
    </row>
    <row r="25397" spans="18:19" ht="15" customHeight="1">
      <c r="R25397"/>
      <c r="S25397"/>
    </row>
    <row r="25398" spans="18:19" ht="15" customHeight="1">
      <c r="R25398"/>
      <c r="S25398"/>
    </row>
    <row r="25399" spans="18:19" ht="15" customHeight="1">
      <c r="R25399"/>
      <c r="S25399"/>
    </row>
    <row r="25400" spans="18:19" ht="15" customHeight="1">
      <c r="R25400"/>
      <c r="S25400"/>
    </row>
    <row r="25401" spans="18:19" ht="15" customHeight="1">
      <c r="R25401"/>
      <c r="S25401"/>
    </row>
    <row r="25402" spans="18:19" ht="15" customHeight="1">
      <c r="R25402"/>
      <c r="S25402"/>
    </row>
    <row r="25403" spans="18:19" ht="15" customHeight="1">
      <c r="R25403"/>
      <c r="S25403"/>
    </row>
    <row r="25404" spans="18:19" ht="15" customHeight="1">
      <c r="R25404"/>
      <c r="S25404"/>
    </row>
    <row r="25405" spans="18:19" ht="15" customHeight="1">
      <c r="R25405"/>
      <c r="S25405"/>
    </row>
    <row r="25406" spans="18:19" ht="15" customHeight="1">
      <c r="R25406"/>
      <c r="S25406"/>
    </row>
    <row r="25407" spans="18:19" ht="15" customHeight="1">
      <c r="R25407"/>
      <c r="S25407"/>
    </row>
    <row r="25408" spans="18:19" ht="15" customHeight="1">
      <c r="R25408"/>
      <c r="S25408"/>
    </row>
    <row r="25409" spans="18:19" ht="15" customHeight="1">
      <c r="R25409"/>
      <c r="S25409"/>
    </row>
    <row r="25410" spans="18:19" ht="15" customHeight="1">
      <c r="R25410"/>
      <c r="S25410"/>
    </row>
    <row r="25411" spans="18:19" ht="15" customHeight="1">
      <c r="R25411"/>
      <c r="S25411"/>
    </row>
    <row r="25412" spans="18:19" ht="15" customHeight="1">
      <c r="R25412"/>
      <c r="S25412"/>
    </row>
    <row r="25413" spans="18:19" ht="15" customHeight="1">
      <c r="R25413"/>
      <c r="S25413"/>
    </row>
    <row r="25414" spans="18:19" ht="15" customHeight="1">
      <c r="R25414"/>
      <c r="S25414"/>
    </row>
    <row r="25415" spans="18:19" ht="15" customHeight="1">
      <c r="R25415"/>
      <c r="S25415"/>
    </row>
    <row r="25416" spans="18:19" ht="15" customHeight="1">
      <c r="R25416"/>
      <c r="S25416"/>
    </row>
    <row r="25417" spans="18:19" ht="15" customHeight="1">
      <c r="R25417"/>
      <c r="S25417"/>
    </row>
    <row r="25418" spans="18:19" ht="15" customHeight="1">
      <c r="R25418"/>
      <c r="S25418"/>
    </row>
    <row r="25419" spans="18:19" ht="15" customHeight="1">
      <c r="R25419"/>
      <c r="S25419"/>
    </row>
    <row r="25420" spans="18:19" ht="15" customHeight="1">
      <c r="R25420"/>
      <c r="S25420"/>
    </row>
    <row r="25421" spans="18:19" ht="15" customHeight="1">
      <c r="R25421"/>
      <c r="S25421"/>
    </row>
    <row r="25422" spans="18:19" ht="15" customHeight="1">
      <c r="R25422"/>
      <c r="S25422"/>
    </row>
    <row r="25423" spans="18:19" ht="15" customHeight="1">
      <c r="R25423"/>
      <c r="S25423"/>
    </row>
    <row r="25424" spans="18:19" ht="15" customHeight="1">
      <c r="R25424"/>
      <c r="S25424"/>
    </row>
    <row r="25425" spans="18:19" ht="15" customHeight="1">
      <c r="R25425"/>
      <c r="S25425"/>
    </row>
    <row r="25426" spans="18:19" ht="15" customHeight="1">
      <c r="R25426"/>
      <c r="S25426"/>
    </row>
    <row r="25427" spans="18:19" ht="15" customHeight="1">
      <c r="R25427"/>
      <c r="S25427"/>
    </row>
    <row r="25428" spans="18:19" ht="15" customHeight="1">
      <c r="R25428"/>
      <c r="S25428"/>
    </row>
    <row r="25429" spans="18:19" ht="15" customHeight="1">
      <c r="R25429"/>
      <c r="S25429"/>
    </row>
    <row r="25430" spans="18:19" ht="15" customHeight="1">
      <c r="R25430"/>
      <c r="S25430"/>
    </row>
    <row r="25431" spans="18:19" ht="15" customHeight="1">
      <c r="R25431"/>
      <c r="S25431"/>
    </row>
    <row r="25432" spans="18:19" ht="15" customHeight="1">
      <c r="R25432"/>
      <c r="S25432"/>
    </row>
    <row r="25433" spans="18:19" ht="15" customHeight="1">
      <c r="R25433"/>
      <c r="S25433"/>
    </row>
    <row r="25434" spans="18:19" ht="15" customHeight="1">
      <c r="R25434"/>
      <c r="S25434"/>
    </row>
    <row r="25435" spans="18:19" ht="15" customHeight="1">
      <c r="R25435"/>
      <c r="S25435"/>
    </row>
    <row r="25436" spans="18:19" ht="15" customHeight="1">
      <c r="R25436"/>
      <c r="S25436"/>
    </row>
    <row r="25437" spans="18:19" ht="15" customHeight="1">
      <c r="R25437"/>
      <c r="S25437"/>
    </row>
    <row r="25438" spans="18:19" ht="15" customHeight="1">
      <c r="R25438"/>
      <c r="S25438"/>
    </row>
    <row r="25439" spans="18:19" ht="15" customHeight="1">
      <c r="R25439"/>
      <c r="S25439"/>
    </row>
    <row r="25440" spans="18:19" ht="15" customHeight="1">
      <c r="R25440"/>
      <c r="S25440"/>
    </row>
    <row r="25441" spans="18:19" ht="15" customHeight="1">
      <c r="R25441"/>
      <c r="S25441"/>
    </row>
    <row r="25442" spans="18:19" ht="15" customHeight="1">
      <c r="R25442"/>
      <c r="S25442"/>
    </row>
    <row r="25443" spans="18:19" ht="15" customHeight="1">
      <c r="R25443"/>
      <c r="S25443"/>
    </row>
    <row r="25444" spans="18:19" ht="15" customHeight="1">
      <c r="R25444"/>
      <c r="S25444"/>
    </row>
    <row r="25445" spans="18:19" ht="15" customHeight="1">
      <c r="R25445"/>
      <c r="S25445"/>
    </row>
    <row r="25446" spans="18:19" ht="15" customHeight="1">
      <c r="R25446"/>
      <c r="S25446"/>
    </row>
    <row r="25447" spans="18:19" ht="15" customHeight="1">
      <c r="R25447"/>
      <c r="S25447"/>
    </row>
    <row r="25448" spans="18:19" ht="15" customHeight="1">
      <c r="R25448"/>
      <c r="S25448"/>
    </row>
    <row r="25449" spans="18:19" ht="15" customHeight="1">
      <c r="R25449"/>
      <c r="S25449"/>
    </row>
    <row r="25450" spans="18:19" ht="15" customHeight="1">
      <c r="R25450"/>
      <c r="S25450"/>
    </row>
    <row r="25451" spans="18:19" ht="15" customHeight="1">
      <c r="R25451"/>
      <c r="S25451"/>
    </row>
    <row r="25452" spans="18:19" ht="15" customHeight="1">
      <c r="R25452"/>
      <c r="S25452"/>
    </row>
    <row r="25453" spans="18:19" ht="15" customHeight="1">
      <c r="R25453"/>
      <c r="S25453"/>
    </row>
    <row r="25454" spans="18:19" ht="15" customHeight="1">
      <c r="R25454"/>
      <c r="S25454"/>
    </row>
    <row r="25455" spans="18:19" ht="15" customHeight="1">
      <c r="R25455"/>
      <c r="S25455"/>
    </row>
    <row r="25456" spans="18:19" ht="15" customHeight="1">
      <c r="R25456"/>
      <c r="S25456"/>
    </row>
    <row r="25457" spans="18:19" ht="15" customHeight="1">
      <c r="R25457"/>
      <c r="S25457"/>
    </row>
    <row r="25458" spans="18:19" ht="15" customHeight="1">
      <c r="R25458"/>
      <c r="S25458"/>
    </row>
    <row r="25459" spans="18:19" ht="15" customHeight="1">
      <c r="R25459"/>
      <c r="S25459"/>
    </row>
    <row r="25460" spans="18:19" ht="15" customHeight="1">
      <c r="R25460"/>
      <c r="S25460"/>
    </row>
    <row r="25461" spans="18:19" ht="15" customHeight="1">
      <c r="R25461"/>
      <c r="S25461"/>
    </row>
    <row r="25462" spans="18:19" ht="15" customHeight="1">
      <c r="R25462"/>
      <c r="S25462"/>
    </row>
    <row r="25463" spans="18:19" ht="15" customHeight="1">
      <c r="R25463"/>
      <c r="S25463"/>
    </row>
    <row r="25464" spans="18:19" ht="15" customHeight="1">
      <c r="R25464"/>
      <c r="S25464"/>
    </row>
    <row r="25465" spans="18:19" ht="15" customHeight="1">
      <c r="R25465"/>
      <c r="S25465"/>
    </row>
    <row r="25466" spans="18:19" ht="15" customHeight="1">
      <c r="R25466"/>
      <c r="S25466"/>
    </row>
    <row r="25467" spans="18:19" ht="15" customHeight="1">
      <c r="R25467"/>
      <c r="S25467"/>
    </row>
    <row r="25468" spans="18:19" ht="15" customHeight="1">
      <c r="R25468"/>
      <c r="S25468"/>
    </row>
    <row r="25469" spans="18:19" ht="15" customHeight="1">
      <c r="R25469"/>
      <c r="S25469"/>
    </row>
    <row r="25470" spans="18:19" ht="15" customHeight="1">
      <c r="R25470"/>
      <c r="S25470"/>
    </row>
    <row r="25471" spans="18:19" ht="15" customHeight="1">
      <c r="R25471"/>
      <c r="S25471"/>
    </row>
    <row r="25472" spans="18:19" ht="15" customHeight="1">
      <c r="R25472"/>
      <c r="S25472"/>
    </row>
    <row r="25473" spans="18:19" ht="15" customHeight="1">
      <c r="R25473"/>
      <c r="S25473"/>
    </row>
    <row r="25474" spans="18:19" ht="15" customHeight="1">
      <c r="R25474"/>
      <c r="S25474"/>
    </row>
    <row r="25475" spans="18:19" ht="15" customHeight="1">
      <c r="R25475"/>
      <c r="S25475"/>
    </row>
    <row r="25476" spans="18:19" ht="15" customHeight="1">
      <c r="R25476"/>
      <c r="S25476"/>
    </row>
    <row r="25477" spans="18:19" ht="15" customHeight="1">
      <c r="R25477"/>
      <c r="S25477"/>
    </row>
    <row r="25478" spans="18:19" ht="15" customHeight="1">
      <c r="R25478"/>
      <c r="S25478"/>
    </row>
    <row r="25479" spans="18:19" ht="15" customHeight="1">
      <c r="R25479"/>
      <c r="S25479"/>
    </row>
    <row r="25480" spans="18:19" ht="15" customHeight="1">
      <c r="R25480"/>
      <c r="S25480"/>
    </row>
    <row r="25481" spans="18:19" ht="15" customHeight="1">
      <c r="R25481"/>
      <c r="S25481"/>
    </row>
    <row r="25482" spans="18:19" ht="15" customHeight="1">
      <c r="R25482"/>
      <c r="S25482"/>
    </row>
    <row r="25483" spans="18:19" ht="15" customHeight="1">
      <c r="R25483"/>
      <c r="S25483"/>
    </row>
    <row r="25484" spans="18:19" ht="15" customHeight="1">
      <c r="R25484"/>
      <c r="S25484"/>
    </row>
    <row r="25485" spans="18:19" ht="15" customHeight="1">
      <c r="R25485"/>
      <c r="S25485"/>
    </row>
    <row r="25486" spans="18:19" ht="15" customHeight="1">
      <c r="R25486"/>
      <c r="S25486"/>
    </row>
    <row r="25487" spans="18:19" ht="15" customHeight="1">
      <c r="R25487"/>
      <c r="S25487"/>
    </row>
    <row r="25488" spans="18:19" ht="15" customHeight="1">
      <c r="R25488"/>
      <c r="S25488"/>
    </row>
    <row r="25489" spans="18:19" ht="15" customHeight="1">
      <c r="R25489"/>
      <c r="S25489"/>
    </row>
    <row r="25490" spans="18:19" ht="15" customHeight="1">
      <c r="R25490"/>
      <c r="S25490"/>
    </row>
    <row r="25491" spans="18:19" ht="15" customHeight="1">
      <c r="R25491"/>
      <c r="S25491"/>
    </row>
    <row r="25492" spans="18:19" ht="15" customHeight="1">
      <c r="R25492"/>
      <c r="S25492"/>
    </row>
    <row r="25493" spans="18:19" ht="15" customHeight="1">
      <c r="R25493"/>
      <c r="S25493"/>
    </row>
    <row r="25494" spans="18:19" ht="15" customHeight="1">
      <c r="R25494"/>
      <c r="S25494"/>
    </row>
    <row r="25495" spans="18:19" ht="15" customHeight="1">
      <c r="R25495"/>
      <c r="S25495"/>
    </row>
    <row r="25496" spans="18:19" ht="15" customHeight="1">
      <c r="R25496"/>
      <c r="S25496"/>
    </row>
    <row r="25497" spans="18:19" ht="15" customHeight="1">
      <c r="R25497"/>
      <c r="S25497"/>
    </row>
    <row r="25498" spans="18:19" ht="15" customHeight="1">
      <c r="R25498"/>
      <c r="S25498"/>
    </row>
    <row r="25499" spans="18:19" ht="15" customHeight="1">
      <c r="R25499"/>
      <c r="S25499"/>
    </row>
    <row r="25500" spans="18:19" ht="15" customHeight="1">
      <c r="R25500"/>
      <c r="S25500"/>
    </row>
    <row r="25501" spans="18:19" ht="15" customHeight="1">
      <c r="R25501"/>
      <c r="S25501"/>
    </row>
    <row r="25502" spans="18:19" ht="15" customHeight="1">
      <c r="R25502"/>
      <c r="S25502"/>
    </row>
    <row r="25503" spans="18:19" ht="15" customHeight="1">
      <c r="R25503"/>
      <c r="S25503"/>
    </row>
    <row r="25504" spans="18:19" ht="15" customHeight="1">
      <c r="R25504"/>
      <c r="S25504"/>
    </row>
    <row r="25505" spans="18:19" ht="15" customHeight="1">
      <c r="R25505"/>
      <c r="S25505"/>
    </row>
    <row r="25506" spans="18:19" ht="15" customHeight="1">
      <c r="R25506"/>
      <c r="S25506"/>
    </row>
    <row r="25507" spans="18:19" ht="15" customHeight="1">
      <c r="R25507"/>
      <c r="S25507"/>
    </row>
    <row r="25508" spans="18:19" ht="15" customHeight="1">
      <c r="R25508"/>
      <c r="S25508"/>
    </row>
    <row r="25509" spans="18:19" ht="15" customHeight="1">
      <c r="R25509"/>
      <c r="S25509"/>
    </row>
    <row r="25510" spans="18:19" ht="15" customHeight="1">
      <c r="R25510"/>
      <c r="S25510"/>
    </row>
    <row r="25511" spans="18:19" ht="15" customHeight="1">
      <c r="R25511"/>
      <c r="S25511"/>
    </row>
    <row r="25512" spans="18:19" ht="15" customHeight="1">
      <c r="R25512"/>
      <c r="S25512"/>
    </row>
    <row r="25513" spans="18:19" ht="15" customHeight="1">
      <c r="R25513"/>
      <c r="S25513"/>
    </row>
    <row r="25514" spans="18:19" ht="15" customHeight="1">
      <c r="R25514"/>
      <c r="S25514"/>
    </row>
    <row r="25515" spans="18:19" ht="15" customHeight="1">
      <c r="R25515"/>
      <c r="S25515"/>
    </row>
    <row r="25516" spans="18:19" ht="15" customHeight="1">
      <c r="R25516"/>
      <c r="S25516"/>
    </row>
    <row r="25517" spans="18:19" ht="15" customHeight="1">
      <c r="R25517"/>
      <c r="S25517"/>
    </row>
    <row r="25518" spans="18:19" ht="15" customHeight="1">
      <c r="R25518"/>
      <c r="S25518"/>
    </row>
    <row r="25519" spans="18:19" ht="15" customHeight="1">
      <c r="R25519"/>
      <c r="S25519"/>
    </row>
    <row r="25520" spans="18:19" ht="15" customHeight="1">
      <c r="R25520"/>
      <c r="S25520"/>
    </row>
    <row r="25521" spans="18:19" ht="15" customHeight="1">
      <c r="R25521"/>
      <c r="S25521"/>
    </row>
    <row r="25522" spans="18:19" ht="15" customHeight="1">
      <c r="R25522"/>
      <c r="S25522"/>
    </row>
    <row r="25523" spans="18:19" ht="15" customHeight="1">
      <c r="R25523"/>
      <c r="S25523"/>
    </row>
    <row r="25524" spans="18:19" ht="15" customHeight="1">
      <c r="R25524"/>
      <c r="S25524"/>
    </row>
    <row r="25525" spans="18:19" ht="15" customHeight="1">
      <c r="R25525"/>
      <c r="S25525"/>
    </row>
    <row r="25526" spans="18:19" ht="15" customHeight="1">
      <c r="R25526"/>
      <c r="S25526"/>
    </row>
    <row r="25527" spans="18:19" ht="15" customHeight="1">
      <c r="R25527"/>
      <c r="S25527"/>
    </row>
    <row r="25528" spans="18:19" ht="15" customHeight="1">
      <c r="R25528"/>
      <c r="S25528"/>
    </row>
    <row r="25529" spans="18:19" ht="15" customHeight="1">
      <c r="R25529"/>
      <c r="S25529"/>
    </row>
    <row r="25530" spans="18:19" ht="15" customHeight="1">
      <c r="R25530"/>
      <c r="S25530"/>
    </row>
    <row r="25531" spans="18:19" ht="15" customHeight="1">
      <c r="R25531"/>
      <c r="S25531"/>
    </row>
    <row r="25532" spans="18:19" ht="15" customHeight="1">
      <c r="R25532"/>
      <c r="S25532"/>
    </row>
    <row r="25533" spans="18:19" ht="15" customHeight="1">
      <c r="R25533"/>
      <c r="S25533"/>
    </row>
    <row r="25534" spans="18:19" ht="15" customHeight="1">
      <c r="R25534"/>
      <c r="S25534"/>
    </row>
    <row r="25535" spans="18:19" ht="15" customHeight="1">
      <c r="R25535"/>
      <c r="S25535"/>
    </row>
    <row r="25536" spans="18:19" ht="15" customHeight="1">
      <c r="R25536"/>
      <c r="S25536"/>
    </row>
    <row r="25537" spans="18:19" ht="15" customHeight="1">
      <c r="R25537"/>
      <c r="S25537"/>
    </row>
    <row r="25538" spans="18:19" ht="15" customHeight="1">
      <c r="R25538"/>
      <c r="S25538"/>
    </row>
    <row r="25539" spans="18:19" ht="15" customHeight="1">
      <c r="R25539"/>
      <c r="S25539"/>
    </row>
    <row r="25540" spans="18:19" ht="15" customHeight="1">
      <c r="R25540"/>
      <c r="S25540"/>
    </row>
    <row r="25541" spans="18:19" ht="15" customHeight="1">
      <c r="R25541"/>
      <c r="S25541"/>
    </row>
    <row r="25542" spans="18:19" ht="15" customHeight="1">
      <c r="R25542"/>
      <c r="S25542"/>
    </row>
    <row r="25543" spans="18:19" ht="15" customHeight="1">
      <c r="R25543"/>
      <c r="S25543"/>
    </row>
    <row r="25544" spans="18:19" ht="15" customHeight="1">
      <c r="R25544"/>
      <c r="S25544"/>
    </row>
    <row r="25545" spans="18:19" ht="15" customHeight="1">
      <c r="R25545"/>
      <c r="S25545"/>
    </row>
    <row r="25546" spans="18:19" ht="15" customHeight="1">
      <c r="R25546"/>
      <c r="S25546"/>
    </row>
    <row r="25547" spans="18:19" ht="15" customHeight="1">
      <c r="R25547"/>
      <c r="S25547"/>
    </row>
    <row r="25548" spans="18:19" ht="15" customHeight="1">
      <c r="R25548"/>
      <c r="S25548"/>
    </row>
    <row r="25549" spans="18:19" ht="15" customHeight="1">
      <c r="R25549"/>
      <c r="S25549"/>
    </row>
    <row r="25550" spans="18:19" ht="15" customHeight="1">
      <c r="R25550"/>
      <c r="S25550"/>
    </row>
    <row r="25551" spans="18:19" ht="15" customHeight="1">
      <c r="R25551"/>
      <c r="S25551"/>
    </row>
    <row r="25552" spans="18:19" ht="15" customHeight="1">
      <c r="R25552"/>
      <c r="S25552"/>
    </row>
    <row r="25553" spans="18:19" ht="15" customHeight="1">
      <c r="R25553"/>
      <c r="S25553"/>
    </row>
    <row r="25554" spans="18:19" ht="15" customHeight="1">
      <c r="R25554"/>
      <c r="S25554"/>
    </row>
    <row r="25555" spans="18:19" ht="15" customHeight="1">
      <c r="R25555"/>
      <c r="S25555"/>
    </row>
    <row r="25556" spans="18:19" ht="15" customHeight="1">
      <c r="R25556"/>
      <c r="S25556"/>
    </row>
    <row r="25557" spans="18:19" ht="15" customHeight="1">
      <c r="R25557"/>
      <c r="S25557"/>
    </row>
    <row r="25558" spans="18:19" ht="15" customHeight="1">
      <c r="R25558"/>
      <c r="S25558"/>
    </row>
    <row r="25559" spans="18:19" ht="15" customHeight="1">
      <c r="R25559"/>
      <c r="S25559"/>
    </row>
    <row r="25560" spans="18:19" ht="15" customHeight="1">
      <c r="R25560"/>
      <c r="S25560"/>
    </row>
    <row r="25561" spans="18:19" ht="15" customHeight="1">
      <c r="R25561"/>
      <c r="S25561"/>
    </row>
    <row r="25562" spans="18:19" ht="15" customHeight="1">
      <c r="R25562"/>
      <c r="S25562"/>
    </row>
    <row r="25563" spans="18:19" ht="15" customHeight="1">
      <c r="R25563"/>
      <c r="S25563"/>
    </row>
    <row r="25564" spans="18:19" ht="15" customHeight="1">
      <c r="R25564"/>
      <c r="S25564"/>
    </row>
    <row r="25565" spans="18:19" ht="15" customHeight="1">
      <c r="R25565"/>
      <c r="S25565"/>
    </row>
    <row r="25566" spans="18:19" ht="15" customHeight="1">
      <c r="R25566"/>
      <c r="S25566"/>
    </row>
    <row r="25567" spans="18:19" ht="15" customHeight="1">
      <c r="R25567"/>
      <c r="S25567"/>
    </row>
    <row r="25568" spans="18:19" ht="15" customHeight="1">
      <c r="R25568"/>
      <c r="S25568"/>
    </row>
    <row r="25569" spans="18:19" ht="15" customHeight="1">
      <c r="R25569"/>
      <c r="S25569"/>
    </row>
    <row r="25570" spans="18:19" ht="15" customHeight="1">
      <c r="R25570"/>
      <c r="S25570"/>
    </row>
    <row r="25571" spans="18:19" ht="15" customHeight="1">
      <c r="R25571"/>
      <c r="S25571"/>
    </row>
    <row r="25572" spans="18:19" ht="15" customHeight="1">
      <c r="R25572"/>
      <c r="S25572"/>
    </row>
    <row r="25573" spans="18:19" ht="15" customHeight="1">
      <c r="R25573"/>
      <c r="S25573"/>
    </row>
    <row r="25574" spans="18:19" ht="15" customHeight="1">
      <c r="R25574"/>
      <c r="S25574"/>
    </row>
    <row r="25575" spans="18:19" ht="15" customHeight="1">
      <c r="R25575"/>
      <c r="S25575"/>
    </row>
    <row r="25576" spans="18:19" ht="15" customHeight="1">
      <c r="R25576"/>
      <c r="S25576"/>
    </row>
    <row r="25577" spans="18:19" ht="15" customHeight="1">
      <c r="R25577"/>
      <c r="S25577"/>
    </row>
    <row r="25578" spans="18:19" ht="15" customHeight="1">
      <c r="R25578"/>
      <c r="S25578"/>
    </row>
    <row r="25579" spans="18:19" ht="15" customHeight="1">
      <c r="R25579"/>
      <c r="S25579"/>
    </row>
    <row r="25580" spans="18:19" ht="15" customHeight="1">
      <c r="R25580"/>
      <c r="S25580"/>
    </row>
    <row r="25581" spans="18:19" ht="15" customHeight="1">
      <c r="R25581"/>
      <c r="S25581"/>
    </row>
    <row r="25582" spans="18:19" ht="15" customHeight="1">
      <c r="R25582"/>
      <c r="S25582"/>
    </row>
    <row r="25583" spans="18:19" ht="15" customHeight="1">
      <c r="R25583"/>
      <c r="S25583"/>
    </row>
    <row r="25584" spans="18:19" ht="15" customHeight="1">
      <c r="R25584"/>
      <c r="S25584"/>
    </row>
    <row r="25585" spans="18:19" ht="15" customHeight="1">
      <c r="R25585"/>
      <c r="S25585"/>
    </row>
    <row r="25586" spans="18:19" ht="15" customHeight="1">
      <c r="R25586"/>
      <c r="S25586"/>
    </row>
    <row r="25587" spans="18:19" ht="15" customHeight="1">
      <c r="R25587"/>
      <c r="S25587"/>
    </row>
    <row r="25588" spans="18:19" ht="15" customHeight="1">
      <c r="R25588"/>
      <c r="S25588"/>
    </row>
    <row r="25589" spans="18:19" ht="15" customHeight="1">
      <c r="R25589"/>
      <c r="S25589"/>
    </row>
    <row r="25590" spans="18:19" ht="15" customHeight="1">
      <c r="R25590"/>
      <c r="S25590"/>
    </row>
    <row r="25591" spans="18:19" ht="15" customHeight="1">
      <c r="R25591"/>
      <c r="S25591"/>
    </row>
    <row r="25592" spans="18:19" ht="15" customHeight="1">
      <c r="R25592"/>
      <c r="S25592"/>
    </row>
    <row r="25593" spans="18:19" ht="15" customHeight="1">
      <c r="R25593"/>
      <c r="S25593"/>
    </row>
    <row r="25594" spans="18:19" ht="15" customHeight="1">
      <c r="R25594"/>
      <c r="S25594"/>
    </row>
    <row r="25595" spans="18:19" ht="15" customHeight="1">
      <c r="R25595"/>
      <c r="S25595"/>
    </row>
    <row r="25596" spans="18:19" ht="15" customHeight="1">
      <c r="R25596"/>
      <c r="S25596"/>
    </row>
    <row r="25597" spans="18:19" ht="15" customHeight="1">
      <c r="R25597"/>
      <c r="S25597"/>
    </row>
    <row r="25598" spans="18:19" ht="15" customHeight="1">
      <c r="R25598"/>
      <c r="S25598"/>
    </row>
    <row r="25599" spans="18:19" ht="15" customHeight="1">
      <c r="R25599"/>
      <c r="S25599"/>
    </row>
    <row r="25600" spans="18:19" ht="15" customHeight="1">
      <c r="R25600"/>
      <c r="S25600"/>
    </row>
    <row r="25601" spans="18:19" ht="15" customHeight="1">
      <c r="R25601"/>
      <c r="S25601"/>
    </row>
    <row r="25602" spans="18:19" ht="15" customHeight="1">
      <c r="R25602"/>
      <c r="S25602"/>
    </row>
    <row r="25603" spans="18:19" ht="15" customHeight="1">
      <c r="R25603"/>
      <c r="S25603"/>
    </row>
    <row r="25604" spans="18:19" ht="15" customHeight="1">
      <c r="R25604"/>
      <c r="S25604"/>
    </row>
    <row r="25605" spans="18:19" ht="15" customHeight="1">
      <c r="R25605"/>
      <c r="S25605"/>
    </row>
    <row r="25606" spans="18:19" ht="15" customHeight="1">
      <c r="R25606"/>
      <c r="S25606"/>
    </row>
    <row r="25607" spans="18:19" ht="15" customHeight="1">
      <c r="R25607"/>
      <c r="S25607"/>
    </row>
    <row r="25608" spans="18:19" ht="15" customHeight="1">
      <c r="R25608"/>
      <c r="S25608"/>
    </row>
    <row r="25609" spans="18:19" ht="15" customHeight="1">
      <c r="R25609"/>
      <c r="S25609"/>
    </row>
    <row r="25610" spans="18:19" ht="15" customHeight="1">
      <c r="R25610"/>
      <c r="S25610"/>
    </row>
    <row r="25611" spans="18:19" ht="15" customHeight="1">
      <c r="R25611"/>
      <c r="S25611"/>
    </row>
    <row r="25612" spans="18:19" ht="15" customHeight="1">
      <c r="R25612"/>
      <c r="S25612"/>
    </row>
    <row r="25613" spans="18:19" ht="15" customHeight="1">
      <c r="R25613"/>
      <c r="S25613"/>
    </row>
    <row r="25614" spans="18:19" ht="15" customHeight="1">
      <c r="R25614"/>
      <c r="S25614"/>
    </row>
    <row r="25615" spans="18:19" ht="15" customHeight="1">
      <c r="R25615"/>
      <c r="S25615"/>
    </row>
    <row r="25616" spans="18:19" ht="15" customHeight="1">
      <c r="R25616"/>
      <c r="S25616"/>
    </row>
    <row r="25617" spans="18:19" ht="15" customHeight="1">
      <c r="R25617"/>
      <c r="S25617"/>
    </row>
    <row r="25618" spans="18:19" ht="15" customHeight="1">
      <c r="R25618"/>
      <c r="S25618"/>
    </row>
    <row r="25619" spans="18:19" ht="15" customHeight="1">
      <c r="R25619"/>
      <c r="S25619"/>
    </row>
    <row r="25620" spans="18:19" ht="15" customHeight="1">
      <c r="R25620"/>
      <c r="S25620"/>
    </row>
    <row r="25621" spans="18:19" ht="15" customHeight="1">
      <c r="R25621"/>
      <c r="S25621"/>
    </row>
    <row r="25622" spans="18:19" ht="15" customHeight="1">
      <c r="R25622"/>
      <c r="S25622"/>
    </row>
    <row r="25623" spans="18:19" ht="15" customHeight="1">
      <c r="R25623"/>
      <c r="S25623"/>
    </row>
    <row r="25624" spans="18:19" ht="15" customHeight="1">
      <c r="R25624"/>
      <c r="S25624"/>
    </row>
    <row r="25625" spans="18:19" ht="15" customHeight="1">
      <c r="R25625"/>
      <c r="S25625"/>
    </row>
    <row r="25626" spans="18:19" ht="15" customHeight="1">
      <c r="R25626"/>
      <c r="S25626"/>
    </row>
    <row r="25627" spans="18:19" ht="15" customHeight="1">
      <c r="R25627"/>
      <c r="S25627"/>
    </row>
    <row r="25628" spans="18:19" ht="15" customHeight="1">
      <c r="R25628"/>
      <c r="S25628"/>
    </row>
    <row r="25629" spans="18:19" ht="15" customHeight="1">
      <c r="R25629"/>
      <c r="S25629"/>
    </row>
    <row r="25630" spans="18:19" ht="15" customHeight="1">
      <c r="R25630"/>
      <c r="S25630"/>
    </row>
    <row r="25631" spans="18:19" ht="15" customHeight="1">
      <c r="R25631"/>
      <c r="S25631"/>
    </row>
    <row r="25632" spans="18:19" ht="15" customHeight="1">
      <c r="R25632"/>
      <c r="S25632"/>
    </row>
    <row r="25633" spans="18:19" ht="15" customHeight="1">
      <c r="R25633"/>
      <c r="S25633"/>
    </row>
    <row r="25634" spans="18:19" ht="15" customHeight="1">
      <c r="R25634"/>
      <c r="S25634"/>
    </row>
    <row r="25635" spans="18:19" ht="15" customHeight="1">
      <c r="R25635"/>
      <c r="S25635"/>
    </row>
    <row r="25636" spans="18:19" ht="15" customHeight="1">
      <c r="R25636"/>
      <c r="S25636"/>
    </row>
    <row r="25637" spans="18:19" ht="15" customHeight="1">
      <c r="R25637"/>
      <c r="S25637"/>
    </row>
    <row r="25638" spans="18:19" ht="15" customHeight="1">
      <c r="R25638"/>
      <c r="S25638"/>
    </row>
    <row r="25639" spans="18:19" ht="15" customHeight="1">
      <c r="R25639"/>
      <c r="S25639"/>
    </row>
    <row r="25640" spans="18:19" ht="15" customHeight="1">
      <c r="R25640"/>
      <c r="S25640"/>
    </row>
    <row r="25641" spans="18:19" ht="15" customHeight="1">
      <c r="R25641"/>
      <c r="S25641"/>
    </row>
    <row r="25642" spans="18:19" ht="15" customHeight="1">
      <c r="R25642"/>
      <c r="S25642"/>
    </row>
    <row r="25643" spans="18:19" ht="15" customHeight="1">
      <c r="R25643"/>
      <c r="S25643"/>
    </row>
    <row r="25644" spans="18:19" ht="15" customHeight="1">
      <c r="R25644"/>
      <c r="S25644"/>
    </row>
    <row r="25645" spans="18:19" ht="15" customHeight="1">
      <c r="R25645"/>
      <c r="S25645"/>
    </row>
    <row r="25646" spans="18:19" ht="15" customHeight="1">
      <c r="R25646"/>
      <c r="S25646"/>
    </row>
    <row r="25647" spans="18:19" ht="15" customHeight="1">
      <c r="R25647"/>
      <c r="S25647"/>
    </row>
    <row r="25648" spans="18:19" ht="15" customHeight="1">
      <c r="R25648"/>
      <c r="S25648"/>
    </row>
    <row r="25649" spans="18:19" ht="15" customHeight="1">
      <c r="R25649"/>
      <c r="S25649"/>
    </row>
    <row r="25650" spans="18:19" ht="15" customHeight="1">
      <c r="R25650"/>
      <c r="S25650"/>
    </row>
    <row r="25651" spans="18:19" ht="15" customHeight="1">
      <c r="R25651"/>
      <c r="S25651"/>
    </row>
    <row r="25652" spans="18:19" ht="15" customHeight="1">
      <c r="R25652"/>
      <c r="S25652"/>
    </row>
    <row r="25653" spans="18:19" ht="15" customHeight="1">
      <c r="R25653"/>
      <c r="S25653"/>
    </row>
    <row r="25654" spans="18:19" ht="15" customHeight="1">
      <c r="R25654"/>
      <c r="S25654"/>
    </row>
    <row r="25655" spans="18:19" ht="15" customHeight="1">
      <c r="R25655"/>
      <c r="S25655"/>
    </row>
    <row r="25656" spans="18:19" ht="15" customHeight="1">
      <c r="R25656"/>
      <c r="S25656"/>
    </row>
    <row r="25657" spans="18:19" ht="15" customHeight="1">
      <c r="R25657"/>
      <c r="S25657"/>
    </row>
    <row r="25658" spans="18:19" ht="15" customHeight="1">
      <c r="R25658"/>
      <c r="S25658"/>
    </row>
    <row r="25659" spans="18:19" ht="15" customHeight="1">
      <c r="R25659"/>
      <c r="S25659"/>
    </row>
    <row r="25660" spans="18:19" ht="15" customHeight="1">
      <c r="R25660"/>
      <c r="S25660"/>
    </row>
    <row r="25661" spans="18:19" ht="15" customHeight="1">
      <c r="R25661"/>
      <c r="S25661"/>
    </row>
    <row r="25662" spans="18:19" ht="15" customHeight="1">
      <c r="R25662"/>
      <c r="S25662"/>
    </row>
    <row r="25663" spans="18:19" ht="15" customHeight="1">
      <c r="R25663"/>
      <c r="S25663"/>
    </row>
    <row r="25664" spans="18:19" ht="15" customHeight="1">
      <c r="R25664"/>
      <c r="S25664"/>
    </row>
    <row r="25665" spans="18:19" ht="15" customHeight="1">
      <c r="R25665"/>
      <c r="S25665"/>
    </row>
    <row r="25666" spans="18:19" ht="15" customHeight="1">
      <c r="R25666"/>
      <c r="S25666"/>
    </row>
    <row r="25667" spans="18:19" ht="15" customHeight="1">
      <c r="R25667"/>
      <c r="S25667"/>
    </row>
    <row r="25668" spans="18:19" ht="15" customHeight="1">
      <c r="R25668"/>
      <c r="S25668"/>
    </row>
    <row r="25669" spans="18:19" ht="15" customHeight="1">
      <c r="R25669"/>
      <c r="S25669"/>
    </row>
    <row r="25670" spans="18:19" ht="15" customHeight="1">
      <c r="R25670"/>
      <c r="S25670"/>
    </row>
    <row r="25671" spans="18:19" ht="15" customHeight="1">
      <c r="R25671"/>
      <c r="S25671"/>
    </row>
    <row r="25672" spans="18:19" ht="15" customHeight="1">
      <c r="R25672"/>
      <c r="S25672"/>
    </row>
    <row r="25673" spans="18:19" ht="15" customHeight="1">
      <c r="R25673"/>
      <c r="S25673"/>
    </row>
    <row r="25674" spans="18:19" ht="15" customHeight="1">
      <c r="R25674"/>
      <c r="S25674"/>
    </row>
    <row r="25675" spans="18:19" ht="15" customHeight="1">
      <c r="R25675"/>
      <c r="S25675"/>
    </row>
    <row r="25676" spans="18:19" ht="15" customHeight="1">
      <c r="R25676"/>
      <c r="S25676"/>
    </row>
    <row r="25677" spans="18:19" ht="15" customHeight="1">
      <c r="R25677"/>
      <c r="S25677"/>
    </row>
    <row r="25678" spans="18:19" ht="15" customHeight="1">
      <c r="R25678"/>
      <c r="S25678"/>
    </row>
    <row r="25679" spans="18:19" ht="15" customHeight="1">
      <c r="R25679"/>
      <c r="S25679"/>
    </row>
    <row r="25680" spans="18:19" ht="15" customHeight="1">
      <c r="R25680"/>
      <c r="S25680"/>
    </row>
    <row r="25681" spans="18:19" ht="15" customHeight="1">
      <c r="R25681"/>
      <c r="S25681"/>
    </row>
    <row r="25682" spans="18:19" ht="15" customHeight="1">
      <c r="R25682"/>
      <c r="S25682"/>
    </row>
    <row r="25683" spans="18:19" ht="15" customHeight="1">
      <c r="R25683"/>
      <c r="S25683"/>
    </row>
    <row r="25684" spans="18:19" ht="15" customHeight="1">
      <c r="R25684"/>
      <c r="S25684"/>
    </row>
    <row r="25685" spans="18:19" ht="15" customHeight="1">
      <c r="R25685"/>
      <c r="S25685"/>
    </row>
    <row r="25686" spans="18:19" ht="15" customHeight="1">
      <c r="R25686"/>
      <c r="S25686"/>
    </row>
    <row r="25687" spans="18:19" ht="15" customHeight="1">
      <c r="R25687"/>
      <c r="S25687"/>
    </row>
    <row r="25688" spans="18:19" ht="15" customHeight="1">
      <c r="R25688"/>
      <c r="S25688"/>
    </row>
    <row r="25689" spans="18:19" ht="15" customHeight="1">
      <c r="R25689"/>
      <c r="S25689"/>
    </row>
    <row r="25690" spans="18:19" ht="15" customHeight="1">
      <c r="R25690"/>
      <c r="S25690"/>
    </row>
    <row r="25691" spans="18:19" ht="15" customHeight="1">
      <c r="R25691"/>
      <c r="S25691"/>
    </row>
    <row r="25692" spans="18:19" ht="15" customHeight="1">
      <c r="R25692"/>
      <c r="S25692"/>
    </row>
    <row r="25693" spans="18:19" ht="15" customHeight="1">
      <c r="R25693"/>
      <c r="S25693"/>
    </row>
    <row r="25694" spans="18:19" ht="15" customHeight="1">
      <c r="R25694"/>
      <c r="S25694"/>
    </row>
    <row r="25695" spans="18:19" ht="15" customHeight="1">
      <c r="R25695"/>
      <c r="S25695"/>
    </row>
    <row r="25696" spans="18:19" ht="15" customHeight="1">
      <c r="R25696"/>
      <c r="S25696"/>
    </row>
    <row r="25697" spans="18:19" ht="15" customHeight="1">
      <c r="R25697"/>
      <c r="S25697"/>
    </row>
    <row r="25698" spans="18:19" ht="15" customHeight="1">
      <c r="R25698"/>
      <c r="S25698"/>
    </row>
    <row r="25699" spans="18:19" ht="15" customHeight="1">
      <c r="R25699"/>
      <c r="S25699"/>
    </row>
    <row r="25700" spans="18:19" ht="15" customHeight="1">
      <c r="R25700"/>
      <c r="S25700"/>
    </row>
    <row r="25701" spans="18:19" ht="15" customHeight="1">
      <c r="R25701"/>
      <c r="S25701"/>
    </row>
    <row r="25702" spans="18:19" ht="15" customHeight="1">
      <c r="R25702"/>
      <c r="S25702"/>
    </row>
    <row r="25703" spans="18:19" ht="15" customHeight="1">
      <c r="R25703"/>
      <c r="S25703"/>
    </row>
    <row r="25704" spans="18:19" ht="15" customHeight="1">
      <c r="R25704"/>
      <c r="S25704"/>
    </row>
    <row r="25705" spans="18:19" ht="15" customHeight="1">
      <c r="R25705"/>
      <c r="S25705"/>
    </row>
    <row r="25706" spans="18:19" ht="15" customHeight="1">
      <c r="R25706"/>
      <c r="S25706"/>
    </row>
    <row r="25707" spans="18:19" ht="15" customHeight="1">
      <c r="R25707"/>
      <c r="S25707"/>
    </row>
    <row r="25708" spans="18:19" ht="15" customHeight="1">
      <c r="R25708"/>
      <c r="S25708"/>
    </row>
    <row r="25709" spans="18:19" ht="15" customHeight="1">
      <c r="R25709"/>
      <c r="S25709"/>
    </row>
    <row r="25710" spans="18:19" ht="15" customHeight="1">
      <c r="R25710"/>
      <c r="S25710"/>
    </row>
    <row r="25711" spans="18:19" ht="15" customHeight="1">
      <c r="R25711"/>
      <c r="S25711"/>
    </row>
    <row r="25712" spans="18:19" ht="15" customHeight="1">
      <c r="R25712"/>
      <c r="S25712"/>
    </row>
    <row r="25713" spans="18:19" ht="15" customHeight="1">
      <c r="R25713"/>
      <c r="S25713"/>
    </row>
    <row r="25714" spans="18:19" ht="15" customHeight="1">
      <c r="R25714"/>
      <c r="S25714"/>
    </row>
    <row r="25715" spans="18:19" ht="15" customHeight="1">
      <c r="R25715"/>
      <c r="S25715"/>
    </row>
    <row r="25716" spans="18:19" ht="15" customHeight="1">
      <c r="R25716"/>
      <c r="S25716"/>
    </row>
    <row r="25717" spans="18:19" ht="15" customHeight="1">
      <c r="R25717"/>
      <c r="S25717"/>
    </row>
    <row r="25718" spans="18:19" ht="15" customHeight="1">
      <c r="R25718"/>
      <c r="S25718"/>
    </row>
    <row r="25719" spans="18:19" ht="15" customHeight="1">
      <c r="R25719"/>
      <c r="S25719"/>
    </row>
    <row r="25720" spans="18:19" ht="15" customHeight="1">
      <c r="R25720"/>
      <c r="S25720"/>
    </row>
    <row r="25721" spans="18:19" ht="15" customHeight="1">
      <c r="R25721"/>
      <c r="S25721"/>
    </row>
    <row r="25722" spans="18:19" ht="15" customHeight="1">
      <c r="R25722"/>
      <c r="S25722"/>
    </row>
    <row r="25723" spans="18:19" ht="15" customHeight="1">
      <c r="R25723"/>
      <c r="S25723"/>
    </row>
    <row r="25724" spans="18:19" ht="15" customHeight="1">
      <c r="R25724"/>
      <c r="S25724"/>
    </row>
    <row r="25725" spans="18:19" ht="15" customHeight="1">
      <c r="R25725"/>
      <c r="S25725"/>
    </row>
    <row r="25726" spans="18:19" ht="15" customHeight="1">
      <c r="R25726"/>
      <c r="S25726"/>
    </row>
    <row r="25727" spans="18:19" ht="15" customHeight="1">
      <c r="R25727"/>
      <c r="S25727"/>
    </row>
    <row r="25728" spans="18:19" ht="15" customHeight="1">
      <c r="R25728"/>
      <c r="S25728"/>
    </row>
    <row r="25729" spans="18:19" ht="15" customHeight="1">
      <c r="R25729"/>
      <c r="S25729"/>
    </row>
    <row r="25730" spans="18:19" ht="15" customHeight="1">
      <c r="R25730"/>
      <c r="S25730"/>
    </row>
    <row r="25731" spans="18:19" ht="15" customHeight="1">
      <c r="R25731"/>
      <c r="S25731"/>
    </row>
    <row r="25732" spans="18:19" ht="15" customHeight="1">
      <c r="R25732"/>
      <c r="S25732"/>
    </row>
    <row r="25733" spans="18:19" ht="15" customHeight="1">
      <c r="R25733"/>
      <c r="S25733"/>
    </row>
    <row r="25734" spans="18:19" ht="15" customHeight="1">
      <c r="R25734"/>
      <c r="S25734"/>
    </row>
    <row r="25735" spans="18:19" ht="15" customHeight="1">
      <c r="R25735"/>
      <c r="S25735"/>
    </row>
    <row r="25736" spans="18:19" ht="15" customHeight="1">
      <c r="R25736"/>
      <c r="S25736"/>
    </row>
    <row r="25737" spans="18:19" ht="15" customHeight="1">
      <c r="R25737"/>
      <c r="S25737"/>
    </row>
    <row r="25738" spans="18:19" ht="15" customHeight="1">
      <c r="R25738"/>
      <c r="S25738"/>
    </row>
    <row r="25739" spans="18:19" ht="15" customHeight="1">
      <c r="R25739"/>
      <c r="S25739"/>
    </row>
    <row r="25740" spans="18:19" ht="15" customHeight="1">
      <c r="R25740"/>
      <c r="S25740"/>
    </row>
    <row r="25741" spans="18:19" ht="15" customHeight="1">
      <c r="R25741"/>
      <c r="S25741"/>
    </row>
    <row r="25742" spans="18:19" ht="15" customHeight="1">
      <c r="R25742"/>
      <c r="S25742"/>
    </row>
    <row r="25743" spans="18:19" ht="15" customHeight="1">
      <c r="R25743"/>
      <c r="S25743"/>
    </row>
    <row r="25744" spans="18:19" ht="15" customHeight="1">
      <c r="R25744"/>
      <c r="S25744"/>
    </row>
    <row r="25745" spans="18:19" ht="15" customHeight="1">
      <c r="R25745"/>
      <c r="S25745"/>
    </row>
    <row r="25746" spans="18:19" ht="15" customHeight="1">
      <c r="R25746"/>
      <c r="S25746"/>
    </row>
    <row r="25747" spans="18:19" ht="15" customHeight="1">
      <c r="R25747"/>
      <c r="S25747"/>
    </row>
    <row r="25748" spans="18:19" ht="15" customHeight="1">
      <c r="R25748"/>
      <c r="S25748"/>
    </row>
    <row r="25749" spans="18:19" ht="15" customHeight="1">
      <c r="R25749"/>
      <c r="S25749"/>
    </row>
    <row r="25750" spans="18:19" ht="15" customHeight="1">
      <c r="R25750"/>
      <c r="S25750"/>
    </row>
    <row r="25751" spans="18:19" ht="15" customHeight="1">
      <c r="R25751"/>
      <c r="S25751"/>
    </row>
    <row r="25752" spans="18:19" ht="15" customHeight="1">
      <c r="R25752"/>
      <c r="S25752"/>
    </row>
    <row r="25753" spans="18:19" ht="15" customHeight="1">
      <c r="R25753"/>
      <c r="S25753"/>
    </row>
    <row r="25754" spans="18:19" ht="15" customHeight="1">
      <c r="R25754"/>
      <c r="S25754"/>
    </row>
    <row r="25755" spans="18:19" ht="15" customHeight="1">
      <c r="R25755"/>
      <c r="S25755"/>
    </row>
    <row r="25756" spans="18:19" ht="15" customHeight="1">
      <c r="R25756"/>
      <c r="S25756"/>
    </row>
    <row r="25757" spans="18:19" ht="15" customHeight="1">
      <c r="R25757"/>
      <c r="S25757"/>
    </row>
    <row r="25758" spans="18:19" ht="15" customHeight="1">
      <c r="R25758"/>
      <c r="S25758"/>
    </row>
    <row r="25759" spans="18:19" ht="15" customHeight="1">
      <c r="R25759"/>
      <c r="S25759"/>
    </row>
    <row r="25760" spans="18:19" ht="15" customHeight="1">
      <c r="R25760"/>
      <c r="S25760"/>
    </row>
    <row r="25761" spans="18:19" ht="15" customHeight="1">
      <c r="R25761"/>
      <c r="S25761"/>
    </row>
    <row r="25762" spans="18:19" ht="15" customHeight="1">
      <c r="R25762"/>
      <c r="S25762"/>
    </row>
    <row r="25763" spans="18:19" ht="15" customHeight="1">
      <c r="R25763"/>
      <c r="S25763"/>
    </row>
    <row r="25764" spans="18:19" ht="15" customHeight="1">
      <c r="R25764"/>
      <c r="S25764"/>
    </row>
    <row r="25765" spans="18:19" ht="15" customHeight="1">
      <c r="R25765"/>
      <c r="S25765"/>
    </row>
    <row r="25766" spans="18:19" ht="15" customHeight="1">
      <c r="R25766"/>
      <c r="S25766"/>
    </row>
    <row r="25767" spans="18:19" ht="15" customHeight="1">
      <c r="R25767"/>
      <c r="S25767"/>
    </row>
    <row r="25768" spans="18:19" ht="15" customHeight="1">
      <c r="R25768"/>
      <c r="S25768"/>
    </row>
    <row r="25769" spans="18:19" ht="15" customHeight="1">
      <c r="R25769"/>
      <c r="S25769"/>
    </row>
    <row r="25770" spans="18:19" ht="15" customHeight="1">
      <c r="R25770"/>
      <c r="S25770"/>
    </row>
    <row r="25771" spans="18:19" ht="15" customHeight="1">
      <c r="R25771"/>
      <c r="S25771"/>
    </row>
    <row r="25772" spans="18:19" ht="15" customHeight="1">
      <c r="R25772"/>
      <c r="S25772"/>
    </row>
    <row r="25773" spans="18:19" ht="15" customHeight="1">
      <c r="R25773"/>
      <c r="S25773"/>
    </row>
    <row r="25774" spans="18:19" ht="15" customHeight="1">
      <c r="R25774"/>
      <c r="S25774"/>
    </row>
    <row r="25775" spans="18:19" ht="15" customHeight="1">
      <c r="R25775"/>
      <c r="S25775"/>
    </row>
    <row r="25776" spans="18:19" ht="15" customHeight="1">
      <c r="R25776"/>
      <c r="S25776"/>
    </row>
    <row r="25777" spans="18:19" ht="15" customHeight="1">
      <c r="R25777"/>
      <c r="S25777"/>
    </row>
    <row r="25778" spans="18:19" ht="15" customHeight="1">
      <c r="R25778"/>
      <c r="S25778"/>
    </row>
    <row r="25779" spans="18:19" ht="15" customHeight="1">
      <c r="R25779"/>
      <c r="S25779"/>
    </row>
    <row r="25780" spans="18:19" ht="15" customHeight="1">
      <c r="R25780"/>
      <c r="S25780"/>
    </row>
    <row r="25781" spans="18:19" ht="15" customHeight="1">
      <c r="R25781"/>
      <c r="S25781"/>
    </row>
    <row r="25782" spans="18:19" ht="15" customHeight="1">
      <c r="R25782"/>
      <c r="S25782"/>
    </row>
    <row r="25783" spans="18:19" ht="15" customHeight="1">
      <c r="R25783"/>
      <c r="S25783"/>
    </row>
    <row r="25784" spans="18:19" ht="15" customHeight="1">
      <c r="R25784"/>
      <c r="S25784"/>
    </row>
    <row r="25785" spans="18:19" ht="15" customHeight="1">
      <c r="R25785"/>
      <c r="S25785"/>
    </row>
    <row r="25786" spans="18:19" ht="15" customHeight="1">
      <c r="R25786"/>
      <c r="S25786"/>
    </row>
    <row r="25787" spans="18:19" ht="15" customHeight="1">
      <c r="R25787"/>
      <c r="S25787"/>
    </row>
    <row r="25788" spans="18:19" ht="15" customHeight="1">
      <c r="R25788"/>
      <c r="S25788"/>
    </row>
    <row r="25789" spans="18:19" ht="15" customHeight="1">
      <c r="R25789"/>
      <c r="S25789"/>
    </row>
    <row r="25790" spans="18:19" ht="15" customHeight="1">
      <c r="R25790"/>
      <c r="S25790"/>
    </row>
    <row r="25791" spans="18:19" ht="15" customHeight="1">
      <c r="R25791"/>
      <c r="S25791"/>
    </row>
    <row r="25792" spans="18:19" ht="15" customHeight="1">
      <c r="R25792"/>
      <c r="S25792"/>
    </row>
    <row r="25793" spans="18:19" ht="15" customHeight="1">
      <c r="R25793"/>
      <c r="S25793"/>
    </row>
    <row r="25794" spans="18:19" ht="15" customHeight="1">
      <c r="R25794"/>
      <c r="S25794"/>
    </row>
    <row r="25795" spans="18:19" ht="15" customHeight="1">
      <c r="R25795"/>
      <c r="S25795"/>
    </row>
    <row r="25796" spans="18:19" ht="15" customHeight="1">
      <c r="R25796"/>
      <c r="S25796"/>
    </row>
    <row r="25797" spans="18:19" ht="15" customHeight="1">
      <c r="R25797"/>
      <c r="S25797"/>
    </row>
    <row r="25798" spans="18:19" ht="15" customHeight="1">
      <c r="R25798"/>
      <c r="S25798"/>
    </row>
    <row r="25799" spans="18:19" ht="15" customHeight="1">
      <c r="R25799"/>
      <c r="S25799"/>
    </row>
    <row r="25800" spans="18:19" ht="15" customHeight="1">
      <c r="R25800"/>
      <c r="S25800"/>
    </row>
    <row r="25801" spans="18:19" ht="15" customHeight="1">
      <c r="R25801"/>
      <c r="S25801"/>
    </row>
    <row r="25802" spans="18:19" ht="15" customHeight="1">
      <c r="R25802"/>
      <c r="S25802"/>
    </row>
    <row r="25803" spans="18:19" ht="15" customHeight="1">
      <c r="R25803"/>
      <c r="S25803"/>
    </row>
    <row r="25804" spans="18:19" ht="15" customHeight="1">
      <c r="R25804"/>
      <c r="S25804"/>
    </row>
    <row r="25805" spans="18:19" ht="15" customHeight="1">
      <c r="R25805"/>
      <c r="S25805"/>
    </row>
    <row r="25806" spans="18:19" ht="15" customHeight="1">
      <c r="R25806"/>
      <c r="S25806"/>
    </row>
    <row r="25807" spans="18:19" ht="15" customHeight="1">
      <c r="R25807"/>
      <c r="S25807"/>
    </row>
    <row r="25808" spans="18:19" ht="15" customHeight="1">
      <c r="R25808"/>
      <c r="S25808"/>
    </row>
    <row r="25809" spans="18:19" ht="15" customHeight="1">
      <c r="R25809"/>
      <c r="S25809"/>
    </row>
    <row r="25810" spans="18:19" ht="15" customHeight="1">
      <c r="R25810"/>
      <c r="S25810"/>
    </row>
    <row r="25811" spans="18:19" ht="15" customHeight="1">
      <c r="R25811"/>
      <c r="S25811"/>
    </row>
    <row r="25812" spans="18:19" ht="15" customHeight="1">
      <c r="R25812"/>
      <c r="S25812"/>
    </row>
    <row r="25813" spans="18:19" ht="15" customHeight="1">
      <c r="R25813"/>
      <c r="S25813"/>
    </row>
    <row r="25814" spans="18:19" ht="15" customHeight="1">
      <c r="R25814"/>
      <c r="S25814"/>
    </row>
    <row r="25815" spans="18:19" ht="15" customHeight="1">
      <c r="R25815"/>
      <c r="S25815"/>
    </row>
    <row r="25816" spans="18:19" ht="15" customHeight="1">
      <c r="R25816"/>
      <c r="S25816"/>
    </row>
    <row r="25817" spans="18:19" ht="15" customHeight="1">
      <c r="R25817"/>
      <c r="S25817"/>
    </row>
    <row r="25818" spans="18:19" ht="15" customHeight="1">
      <c r="R25818"/>
      <c r="S25818"/>
    </row>
    <row r="25819" spans="18:19" ht="15" customHeight="1">
      <c r="R25819"/>
      <c r="S25819"/>
    </row>
    <row r="25820" spans="18:19" ht="15" customHeight="1">
      <c r="R25820"/>
      <c r="S25820"/>
    </row>
    <row r="25821" spans="18:19" ht="15" customHeight="1">
      <c r="R25821"/>
      <c r="S25821"/>
    </row>
    <row r="25822" spans="18:19" ht="15" customHeight="1">
      <c r="R25822"/>
      <c r="S25822"/>
    </row>
    <row r="25823" spans="18:19" ht="15" customHeight="1">
      <c r="R25823"/>
      <c r="S25823"/>
    </row>
    <row r="25824" spans="18:19" ht="15" customHeight="1">
      <c r="R25824"/>
      <c r="S25824"/>
    </row>
    <row r="25825" spans="18:19" ht="15" customHeight="1">
      <c r="R25825"/>
      <c r="S25825"/>
    </row>
    <row r="25826" spans="18:19" ht="15" customHeight="1">
      <c r="R25826"/>
      <c r="S25826"/>
    </row>
    <row r="25827" spans="18:19" ht="15" customHeight="1">
      <c r="R25827"/>
      <c r="S25827"/>
    </row>
    <row r="25828" spans="18:19" ht="15" customHeight="1">
      <c r="R25828"/>
      <c r="S25828"/>
    </row>
    <row r="25829" spans="18:19" ht="15" customHeight="1">
      <c r="R25829"/>
      <c r="S25829"/>
    </row>
    <row r="25830" spans="18:19" ht="15" customHeight="1">
      <c r="R25830"/>
      <c r="S25830"/>
    </row>
    <row r="25831" spans="18:19" ht="15" customHeight="1">
      <c r="R25831"/>
      <c r="S25831"/>
    </row>
    <row r="25832" spans="18:19" ht="15" customHeight="1">
      <c r="R25832"/>
      <c r="S25832"/>
    </row>
    <row r="25833" spans="18:19" ht="15" customHeight="1">
      <c r="R25833"/>
      <c r="S25833"/>
    </row>
    <row r="25834" spans="18:19" ht="15" customHeight="1">
      <c r="R25834"/>
      <c r="S25834"/>
    </row>
    <row r="25835" spans="18:19" ht="15" customHeight="1">
      <c r="R25835"/>
      <c r="S25835"/>
    </row>
    <row r="25836" spans="18:19" ht="15" customHeight="1">
      <c r="R25836"/>
      <c r="S25836"/>
    </row>
    <row r="25837" spans="18:19" ht="15" customHeight="1">
      <c r="R25837"/>
      <c r="S25837"/>
    </row>
    <row r="25838" spans="18:19" ht="15" customHeight="1">
      <c r="R25838"/>
      <c r="S25838"/>
    </row>
    <row r="25839" spans="18:19" ht="15" customHeight="1">
      <c r="R25839"/>
      <c r="S25839"/>
    </row>
    <row r="25840" spans="18:19" ht="15" customHeight="1">
      <c r="R25840"/>
      <c r="S25840"/>
    </row>
    <row r="25841" spans="18:19" ht="15" customHeight="1">
      <c r="R25841"/>
      <c r="S25841"/>
    </row>
    <row r="25842" spans="18:19" ht="15" customHeight="1">
      <c r="R25842"/>
      <c r="S25842"/>
    </row>
    <row r="25843" spans="18:19" ht="15" customHeight="1">
      <c r="R25843"/>
      <c r="S25843"/>
    </row>
    <row r="25844" spans="18:19" ht="15" customHeight="1">
      <c r="R25844"/>
      <c r="S25844"/>
    </row>
    <row r="25845" spans="18:19" ht="15" customHeight="1">
      <c r="R25845"/>
      <c r="S25845"/>
    </row>
    <row r="25846" spans="18:19" ht="15" customHeight="1">
      <c r="R25846"/>
      <c r="S25846"/>
    </row>
    <row r="25847" spans="18:19" ht="15" customHeight="1">
      <c r="R25847"/>
      <c r="S25847"/>
    </row>
    <row r="25848" spans="18:19" ht="15" customHeight="1">
      <c r="R25848"/>
      <c r="S25848"/>
    </row>
    <row r="25849" spans="18:19" ht="15" customHeight="1">
      <c r="R25849"/>
      <c r="S25849"/>
    </row>
    <row r="25850" spans="18:19" ht="15" customHeight="1">
      <c r="R25850"/>
      <c r="S25850"/>
    </row>
    <row r="25851" spans="18:19" ht="15" customHeight="1">
      <c r="R25851"/>
      <c r="S25851"/>
    </row>
    <row r="25852" spans="18:19" ht="15" customHeight="1">
      <c r="R25852"/>
      <c r="S25852"/>
    </row>
    <row r="25853" spans="18:19" ht="15" customHeight="1">
      <c r="R25853"/>
      <c r="S25853"/>
    </row>
    <row r="25854" spans="18:19" ht="15" customHeight="1">
      <c r="R25854"/>
      <c r="S25854"/>
    </row>
    <row r="25855" spans="18:19" ht="15" customHeight="1">
      <c r="R25855"/>
      <c r="S25855"/>
    </row>
    <row r="25856" spans="18:19" ht="15" customHeight="1">
      <c r="R25856"/>
      <c r="S25856"/>
    </row>
    <row r="25857" spans="18:19" ht="15" customHeight="1">
      <c r="R25857"/>
      <c r="S25857"/>
    </row>
    <row r="25858" spans="18:19" ht="15" customHeight="1">
      <c r="R25858"/>
      <c r="S25858"/>
    </row>
    <row r="25859" spans="18:19" ht="15" customHeight="1">
      <c r="R25859"/>
      <c r="S25859"/>
    </row>
    <row r="25860" spans="18:19" ht="15" customHeight="1">
      <c r="R25860"/>
      <c r="S25860"/>
    </row>
    <row r="25861" spans="18:19" ht="15" customHeight="1">
      <c r="R25861"/>
      <c r="S25861"/>
    </row>
    <row r="25862" spans="18:19" ht="15" customHeight="1">
      <c r="R25862"/>
      <c r="S25862"/>
    </row>
    <row r="25863" spans="18:19" ht="15" customHeight="1">
      <c r="R25863"/>
      <c r="S25863"/>
    </row>
    <row r="25864" spans="18:19" ht="15" customHeight="1">
      <c r="R25864"/>
      <c r="S25864"/>
    </row>
    <row r="25865" spans="18:19" ht="15" customHeight="1">
      <c r="R25865"/>
      <c r="S25865"/>
    </row>
    <row r="25866" spans="18:19" ht="15" customHeight="1">
      <c r="R25866"/>
      <c r="S25866"/>
    </row>
    <row r="25867" spans="18:19" ht="15" customHeight="1">
      <c r="R25867"/>
      <c r="S25867"/>
    </row>
    <row r="25868" spans="18:19" ht="15" customHeight="1">
      <c r="R25868"/>
      <c r="S25868"/>
    </row>
    <row r="25869" spans="18:19" ht="15" customHeight="1">
      <c r="R25869"/>
      <c r="S25869"/>
    </row>
    <row r="25870" spans="18:19" ht="15" customHeight="1">
      <c r="R25870"/>
      <c r="S25870"/>
    </row>
    <row r="25871" spans="18:19" ht="15" customHeight="1">
      <c r="R25871"/>
      <c r="S25871"/>
    </row>
    <row r="25872" spans="18:19" ht="15" customHeight="1">
      <c r="R25872"/>
      <c r="S25872"/>
    </row>
    <row r="25873" spans="18:19" ht="15" customHeight="1">
      <c r="R25873"/>
      <c r="S25873"/>
    </row>
    <row r="25874" spans="18:19" ht="15" customHeight="1">
      <c r="R25874"/>
      <c r="S25874"/>
    </row>
    <row r="25875" spans="18:19" ht="15" customHeight="1">
      <c r="R25875"/>
      <c r="S25875"/>
    </row>
    <row r="25876" spans="18:19" ht="15" customHeight="1">
      <c r="R25876"/>
      <c r="S25876"/>
    </row>
    <row r="25877" spans="18:19" ht="15" customHeight="1">
      <c r="R25877"/>
      <c r="S25877"/>
    </row>
    <row r="25878" spans="18:19" ht="15" customHeight="1">
      <c r="R25878"/>
      <c r="S25878"/>
    </row>
    <row r="25879" spans="18:19" ht="15" customHeight="1">
      <c r="R25879"/>
      <c r="S25879"/>
    </row>
    <row r="25880" spans="18:19" ht="15" customHeight="1">
      <c r="R25880"/>
      <c r="S25880"/>
    </row>
    <row r="25881" spans="18:19" ht="15" customHeight="1">
      <c r="R25881"/>
      <c r="S25881"/>
    </row>
    <row r="25882" spans="18:19" ht="15" customHeight="1">
      <c r="R25882"/>
      <c r="S25882"/>
    </row>
    <row r="25883" spans="18:19" ht="15" customHeight="1">
      <c r="R25883"/>
      <c r="S25883"/>
    </row>
    <row r="25884" spans="18:19" ht="15" customHeight="1">
      <c r="R25884"/>
      <c r="S25884"/>
    </row>
    <row r="25885" spans="18:19" ht="15" customHeight="1">
      <c r="R25885"/>
      <c r="S25885"/>
    </row>
    <row r="25886" spans="18:19" ht="15" customHeight="1">
      <c r="R25886"/>
      <c r="S25886"/>
    </row>
    <row r="25887" spans="18:19" ht="15" customHeight="1">
      <c r="R25887"/>
      <c r="S25887"/>
    </row>
    <row r="25888" spans="18:19" ht="15" customHeight="1">
      <c r="R25888"/>
      <c r="S25888"/>
    </row>
    <row r="25889" spans="18:19" ht="15" customHeight="1">
      <c r="R25889"/>
      <c r="S25889"/>
    </row>
    <row r="25890" spans="18:19" ht="15" customHeight="1">
      <c r="R25890"/>
      <c r="S25890"/>
    </row>
    <row r="25891" spans="18:19" ht="15" customHeight="1">
      <c r="R25891"/>
      <c r="S25891"/>
    </row>
    <row r="25892" spans="18:19" ht="15" customHeight="1">
      <c r="R25892"/>
      <c r="S25892"/>
    </row>
    <row r="25893" spans="18:19" ht="15" customHeight="1">
      <c r="R25893"/>
      <c r="S25893"/>
    </row>
    <row r="25894" spans="18:19" ht="15" customHeight="1">
      <c r="R25894"/>
      <c r="S25894"/>
    </row>
    <row r="25895" spans="18:19" ht="15" customHeight="1">
      <c r="R25895"/>
      <c r="S25895"/>
    </row>
    <row r="25896" spans="18:19" ht="15" customHeight="1">
      <c r="R25896"/>
      <c r="S25896"/>
    </row>
    <row r="25897" spans="18:19" ht="15" customHeight="1">
      <c r="R25897"/>
      <c r="S25897"/>
    </row>
    <row r="25898" spans="18:19" ht="15" customHeight="1">
      <c r="R25898"/>
      <c r="S25898"/>
    </row>
    <row r="25899" spans="18:19" ht="15" customHeight="1">
      <c r="R25899"/>
      <c r="S25899"/>
    </row>
    <row r="25900" spans="18:19" ht="15" customHeight="1">
      <c r="R25900"/>
      <c r="S25900"/>
    </row>
    <row r="25901" spans="18:19" ht="15" customHeight="1">
      <c r="R25901"/>
      <c r="S25901"/>
    </row>
    <row r="25902" spans="18:19" ht="15" customHeight="1">
      <c r="R25902"/>
      <c r="S25902"/>
    </row>
    <row r="25903" spans="18:19" ht="15" customHeight="1">
      <c r="R25903"/>
      <c r="S25903"/>
    </row>
    <row r="25904" spans="18:19" ht="15" customHeight="1">
      <c r="R25904"/>
      <c r="S25904"/>
    </row>
    <row r="25905" spans="18:19" ht="15" customHeight="1">
      <c r="R25905"/>
      <c r="S25905"/>
    </row>
    <row r="25906" spans="18:19" ht="15" customHeight="1">
      <c r="R25906"/>
      <c r="S25906"/>
    </row>
    <row r="25907" spans="18:19" ht="15" customHeight="1">
      <c r="R25907"/>
      <c r="S25907"/>
    </row>
    <row r="25908" spans="18:19" ht="15" customHeight="1">
      <c r="R25908"/>
      <c r="S25908"/>
    </row>
    <row r="25909" spans="18:19" ht="15" customHeight="1">
      <c r="R25909"/>
      <c r="S25909"/>
    </row>
    <row r="25910" spans="18:19" ht="15" customHeight="1">
      <c r="R25910"/>
      <c r="S25910"/>
    </row>
    <row r="25911" spans="18:19" ht="15" customHeight="1">
      <c r="R25911"/>
      <c r="S25911"/>
    </row>
    <row r="25912" spans="18:19" ht="15" customHeight="1">
      <c r="R25912"/>
      <c r="S25912"/>
    </row>
    <row r="25913" spans="18:19" ht="15" customHeight="1">
      <c r="R25913"/>
      <c r="S25913"/>
    </row>
    <row r="25914" spans="18:19" ht="15" customHeight="1">
      <c r="R25914"/>
      <c r="S25914"/>
    </row>
    <row r="25915" spans="18:19" ht="15" customHeight="1">
      <c r="R25915"/>
      <c r="S25915"/>
    </row>
    <row r="25916" spans="18:19" ht="15" customHeight="1">
      <c r="R25916"/>
      <c r="S25916"/>
    </row>
    <row r="25917" spans="18:19" ht="15" customHeight="1">
      <c r="R25917"/>
      <c r="S25917"/>
    </row>
    <row r="25918" spans="18:19" ht="15" customHeight="1">
      <c r="R25918"/>
      <c r="S25918"/>
    </row>
    <row r="25919" spans="18:19" ht="15" customHeight="1">
      <c r="R25919"/>
      <c r="S25919"/>
    </row>
    <row r="25920" spans="18:19" ht="15" customHeight="1">
      <c r="R25920"/>
      <c r="S25920"/>
    </row>
    <row r="25921" spans="18:19" ht="15" customHeight="1">
      <c r="R25921"/>
      <c r="S25921"/>
    </row>
    <row r="25922" spans="18:19" ht="15" customHeight="1">
      <c r="R25922"/>
      <c r="S25922"/>
    </row>
    <row r="25923" spans="18:19" ht="15" customHeight="1">
      <c r="R25923"/>
      <c r="S25923"/>
    </row>
    <row r="25924" spans="18:19" ht="15" customHeight="1">
      <c r="R25924"/>
      <c r="S25924"/>
    </row>
    <row r="25925" spans="18:19" ht="15" customHeight="1">
      <c r="R25925"/>
      <c r="S25925"/>
    </row>
    <row r="25926" spans="18:19" ht="15" customHeight="1">
      <c r="R25926"/>
      <c r="S25926"/>
    </row>
    <row r="25927" spans="18:19" ht="15" customHeight="1">
      <c r="R25927"/>
      <c r="S25927"/>
    </row>
    <row r="25928" spans="18:19" ht="15" customHeight="1">
      <c r="R25928"/>
      <c r="S25928"/>
    </row>
    <row r="25929" spans="18:19" ht="15" customHeight="1">
      <c r="R25929"/>
      <c r="S25929"/>
    </row>
    <row r="25930" spans="18:19" ht="15" customHeight="1">
      <c r="R25930"/>
      <c r="S25930"/>
    </row>
    <row r="25931" spans="18:19" ht="15" customHeight="1">
      <c r="R25931"/>
      <c r="S25931"/>
    </row>
    <row r="25932" spans="18:19" ht="15" customHeight="1">
      <c r="R25932"/>
      <c r="S25932"/>
    </row>
    <row r="25933" spans="18:19" ht="15" customHeight="1">
      <c r="R25933"/>
      <c r="S25933"/>
    </row>
    <row r="25934" spans="18:19" ht="15" customHeight="1">
      <c r="R25934"/>
      <c r="S25934"/>
    </row>
    <row r="25935" spans="18:19" ht="15" customHeight="1">
      <c r="R25935"/>
      <c r="S25935"/>
    </row>
    <row r="25936" spans="18:19" ht="15" customHeight="1">
      <c r="R25936"/>
      <c r="S25936"/>
    </row>
    <row r="25937" spans="18:19" ht="15" customHeight="1">
      <c r="R25937"/>
      <c r="S25937"/>
    </row>
    <row r="25938" spans="18:19" ht="15" customHeight="1">
      <c r="R25938"/>
      <c r="S25938"/>
    </row>
    <row r="25939" spans="18:19" ht="15" customHeight="1">
      <c r="R25939"/>
      <c r="S25939"/>
    </row>
    <row r="25940" spans="18:19" ht="15" customHeight="1">
      <c r="R25940"/>
      <c r="S25940"/>
    </row>
    <row r="25941" spans="18:19" ht="15" customHeight="1">
      <c r="R25941"/>
      <c r="S25941"/>
    </row>
    <row r="25942" spans="18:19" ht="15" customHeight="1">
      <c r="R25942"/>
      <c r="S25942"/>
    </row>
    <row r="25943" spans="18:19" ht="15" customHeight="1">
      <c r="R25943"/>
      <c r="S25943"/>
    </row>
    <row r="25944" spans="18:19" ht="15" customHeight="1">
      <c r="R25944"/>
      <c r="S25944"/>
    </row>
    <row r="25945" spans="18:19" ht="15" customHeight="1">
      <c r="R25945"/>
      <c r="S25945"/>
    </row>
    <row r="25946" spans="18:19" ht="15" customHeight="1">
      <c r="R25946"/>
      <c r="S25946"/>
    </row>
    <row r="25947" spans="18:19" ht="15" customHeight="1">
      <c r="R25947"/>
      <c r="S25947"/>
    </row>
    <row r="25948" spans="18:19" ht="15" customHeight="1">
      <c r="R25948"/>
      <c r="S25948"/>
    </row>
    <row r="25949" spans="18:19" ht="15" customHeight="1">
      <c r="R25949"/>
      <c r="S25949"/>
    </row>
    <row r="25950" spans="18:19" ht="15" customHeight="1">
      <c r="R25950"/>
      <c r="S25950"/>
    </row>
    <row r="25951" spans="18:19" ht="15" customHeight="1">
      <c r="R25951"/>
      <c r="S25951"/>
    </row>
    <row r="25952" spans="18:19" ht="15" customHeight="1">
      <c r="R25952"/>
      <c r="S25952"/>
    </row>
    <row r="25953" spans="18:19" ht="15" customHeight="1">
      <c r="R25953"/>
      <c r="S25953"/>
    </row>
    <row r="25954" spans="18:19" ht="15" customHeight="1">
      <c r="R25954"/>
      <c r="S25954"/>
    </row>
    <row r="25955" spans="18:19" ht="15" customHeight="1">
      <c r="R25955"/>
      <c r="S25955"/>
    </row>
    <row r="25956" spans="18:19" ht="15" customHeight="1">
      <c r="R25956"/>
      <c r="S25956"/>
    </row>
    <row r="25957" spans="18:19" ht="15" customHeight="1">
      <c r="R25957"/>
      <c r="S25957"/>
    </row>
    <row r="25958" spans="18:19" ht="15" customHeight="1">
      <c r="R25958"/>
      <c r="S25958"/>
    </row>
    <row r="25959" spans="18:19" ht="15" customHeight="1">
      <c r="R25959"/>
      <c r="S25959"/>
    </row>
    <row r="25960" spans="18:19" ht="15" customHeight="1">
      <c r="R25960"/>
      <c r="S25960"/>
    </row>
    <row r="25961" spans="18:19" ht="15" customHeight="1">
      <c r="R25961"/>
      <c r="S25961"/>
    </row>
    <row r="25962" spans="18:19" ht="15" customHeight="1">
      <c r="R25962"/>
      <c r="S25962"/>
    </row>
    <row r="25963" spans="18:19" ht="15" customHeight="1">
      <c r="R25963"/>
      <c r="S25963"/>
    </row>
    <row r="25964" spans="18:19" ht="15" customHeight="1">
      <c r="R25964"/>
      <c r="S25964"/>
    </row>
    <row r="25965" spans="18:19" ht="15" customHeight="1">
      <c r="R25965"/>
      <c r="S25965"/>
    </row>
    <row r="25966" spans="18:19" ht="15" customHeight="1">
      <c r="R25966"/>
      <c r="S25966"/>
    </row>
    <row r="25967" spans="18:19" ht="15" customHeight="1">
      <c r="R25967"/>
      <c r="S25967"/>
    </row>
    <row r="25968" spans="18:19" ht="15" customHeight="1">
      <c r="R25968"/>
      <c r="S25968"/>
    </row>
    <row r="25969" spans="18:19" ht="15" customHeight="1">
      <c r="R25969"/>
      <c r="S25969"/>
    </row>
    <row r="25970" spans="18:19" ht="15" customHeight="1">
      <c r="R25970"/>
      <c r="S25970"/>
    </row>
    <row r="25971" spans="18:19" ht="15" customHeight="1">
      <c r="R25971"/>
      <c r="S25971"/>
    </row>
    <row r="25972" spans="18:19" ht="15" customHeight="1">
      <c r="R25972"/>
      <c r="S25972"/>
    </row>
    <row r="25973" spans="18:19" ht="15" customHeight="1">
      <c r="R25973"/>
      <c r="S25973"/>
    </row>
    <row r="25974" spans="18:19" ht="15" customHeight="1">
      <c r="R25974"/>
      <c r="S25974"/>
    </row>
    <row r="25975" spans="18:19" ht="15" customHeight="1">
      <c r="R25975"/>
      <c r="S25975"/>
    </row>
    <row r="25976" spans="18:19" ht="15" customHeight="1">
      <c r="R25976"/>
      <c r="S25976"/>
    </row>
    <row r="25977" spans="18:19" ht="15" customHeight="1">
      <c r="R25977"/>
      <c r="S25977"/>
    </row>
    <row r="25978" spans="18:19" ht="15" customHeight="1">
      <c r="R25978"/>
      <c r="S25978"/>
    </row>
    <row r="25979" spans="18:19" ht="15" customHeight="1">
      <c r="R25979"/>
      <c r="S25979"/>
    </row>
    <row r="25980" spans="18:19" ht="15" customHeight="1">
      <c r="R25980"/>
      <c r="S25980"/>
    </row>
    <row r="25981" spans="18:19" ht="15" customHeight="1">
      <c r="R25981"/>
      <c r="S25981"/>
    </row>
    <row r="25982" spans="18:19" ht="15" customHeight="1">
      <c r="R25982"/>
      <c r="S25982"/>
    </row>
    <row r="25983" spans="18:19" ht="15" customHeight="1">
      <c r="R25983"/>
      <c r="S25983"/>
    </row>
    <row r="25984" spans="18:19" ht="15" customHeight="1">
      <c r="R25984"/>
      <c r="S25984"/>
    </row>
    <row r="25985" spans="18:19" ht="15" customHeight="1">
      <c r="R25985"/>
      <c r="S25985"/>
    </row>
    <row r="25986" spans="18:19" ht="15" customHeight="1">
      <c r="R25986"/>
      <c r="S25986"/>
    </row>
    <row r="25987" spans="18:19" ht="15" customHeight="1">
      <c r="R25987"/>
      <c r="S25987"/>
    </row>
    <row r="25988" spans="18:19" ht="15" customHeight="1">
      <c r="R25988"/>
      <c r="S25988"/>
    </row>
    <row r="25989" spans="18:19" ht="15" customHeight="1">
      <c r="R25989"/>
      <c r="S25989"/>
    </row>
    <row r="25990" spans="18:19" ht="15" customHeight="1">
      <c r="R25990"/>
      <c r="S25990"/>
    </row>
    <row r="25991" spans="18:19" ht="15" customHeight="1">
      <c r="R25991"/>
      <c r="S25991"/>
    </row>
    <row r="25992" spans="18:19" ht="15" customHeight="1">
      <c r="R25992"/>
      <c r="S25992"/>
    </row>
    <row r="25993" spans="18:19" ht="15" customHeight="1">
      <c r="R25993"/>
      <c r="S25993"/>
    </row>
    <row r="25994" spans="18:19" ht="15" customHeight="1">
      <c r="R25994"/>
      <c r="S25994"/>
    </row>
    <row r="25995" spans="18:19" ht="15" customHeight="1">
      <c r="R25995"/>
      <c r="S25995"/>
    </row>
    <row r="25996" spans="18:19" ht="15" customHeight="1">
      <c r="R25996"/>
      <c r="S25996"/>
    </row>
    <row r="25997" spans="18:19" ht="15" customHeight="1">
      <c r="R25997"/>
      <c r="S25997"/>
    </row>
    <row r="25998" spans="18:19" ht="15" customHeight="1">
      <c r="R25998"/>
      <c r="S25998"/>
    </row>
    <row r="25999" spans="18:19" ht="15" customHeight="1">
      <c r="R25999"/>
      <c r="S25999"/>
    </row>
    <row r="26000" spans="18:19" ht="15" customHeight="1">
      <c r="R26000"/>
      <c r="S26000"/>
    </row>
    <row r="26001" spans="18:19" ht="15" customHeight="1">
      <c r="R26001"/>
      <c r="S26001"/>
    </row>
    <row r="26002" spans="18:19" ht="15" customHeight="1">
      <c r="R26002"/>
      <c r="S26002"/>
    </row>
    <row r="26003" spans="18:19" ht="15" customHeight="1">
      <c r="R26003"/>
      <c r="S26003"/>
    </row>
    <row r="26004" spans="18:19" ht="15" customHeight="1">
      <c r="R26004"/>
      <c r="S26004"/>
    </row>
    <row r="26005" spans="18:19" ht="15" customHeight="1">
      <c r="R26005"/>
      <c r="S26005"/>
    </row>
    <row r="26006" spans="18:19" ht="15" customHeight="1">
      <c r="R26006"/>
      <c r="S26006"/>
    </row>
    <row r="26007" spans="18:19" ht="15" customHeight="1">
      <c r="R26007"/>
      <c r="S26007"/>
    </row>
    <row r="26008" spans="18:19" ht="15" customHeight="1">
      <c r="R26008"/>
      <c r="S26008"/>
    </row>
    <row r="26009" spans="18:19" ht="15" customHeight="1">
      <c r="R26009"/>
      <c r="S26009"/>
    </row>
    <row r="26010" spans="18:19" ht="15" customHeight="1">
      <c r="R26010"/>
      <c r="S26010"/>
    </row>
    <row r="26011" spans="18:19" ht="15" customHeight="1">
      <c r="R26011"/>
      <c r="S26011"/>
    </row>
    <row r="26012" spans="18:19" ht="15" customHeight="1">
      <c r="R26012"/>
      <c r="S26012"/>
    </row>
    <row r="26013" spans="18:19" ht="15" customHeight="1">
      <c r="R26013"/>
      <c r="S26013"/>
    </row>
    <row r="26014" spans="18:19" ht="15" customHeight="1">
      <c r="R26014"/>
      <c r="S26014"/>
    </row>
    <row r="26015" spans="18:19" ht="15" customHeight="1">
      <c r="R26015"/>
      <c r="S26015"/>
    </row>
    <row r="26016" spans="18:19" ht="15" customHeight="1">
      <c r="R26016"/>
      <c r="S26016"/>
    </row>
    <row r="26017" spans="18:19" ht="15" customHeight="1">
      <c r="R26017"/>
      <c r="S26017"/>
    </row>
    <row r="26018" spans="18:19" ht="15" customHeight="1">
      <c r="R26018"/>
      <c r="S26018"/>
    </row>
    <row r="26019" spans="18:19" ht="15" customHeight="1">
      <c r="R26019"/>
      <c r="S26019"/>
    </row>
    <row r="26020" spans="18:19" ht="15" customHeight="1">
      <c r="R26020"/>
      <c r="S26020"/>
    </row>
    <row r="26021" spans="18:19" ht="15" customHeight="1">
      <c r="R26021"/>
      <c r="S26021"/>
    </row>
    <row r="26022" spans="18:19" ht="15" customHeight="1">
      <c r="R26022"/>
      <c r="S26022"/>
    </row>
    <row r="26023" spans="18:19" ht="15" customHeight="1">
      <c r="R26023"/>
      <c r="S26023"/>
    </row>
    <row r="26024" spans="18:19" ht="15" customHeight="1">
      <c r="R26024"/>
      <c r="S26024"/>
    </row>
    <row r="26025" spans="18:19" ht="15" customHeight="1">
      <c r="R26025"/>
      <c r="S26025"/>
    </row>
    <row r="26026" spans="18:19" ht="15" customHeight="1">
      <c r="R26026"/>
      <c r="S26026"/>
    </row>
    <row r="26027" spans="18:19" ht="15" customHeight="1">
      <c r="R26027"/>
      <c r="S26027"/>
    </row>
    <row r="26028" spans="18:19" ht="15" customHeight="1">
      <c r="R26028"/>
      <c r="S26028"/>
    </row>
    <row r="26029" spans="18:19" ht="15" customHeight="1">
      <c r="R26029"/>
      <c r="S26029"/>
    </row>
    <row r="26030" spans="18:19" ht="15" customHeight="1">
      <c r="R26030"/>
      <c r="S26030"/>
    </row>
    <row r="26031" spans="18:19" ht="15" customHeight="1">
      <c r="R26031"/>
      <c r="S26031"/>
    </row>
    <row r="26032" spans="18:19" ht="15" customHeight="1">
      <c r="R26032"/>
      <c r="S26032"/>
    </row>
    <row r="26033" spans="18:19" ht="15" customHeight="1">
      <c r="R26033"/>
      <c r="S26033"/>
    </row>
    <row r="26034" spans="18:19" ht="15" customHeight="1">
      <c r="R26034"/>
      <c r="S26034"/>
    </row>
    <row r="26035" spans="18:19" ht="15" customHeight="1">
      <c r="R26035"/>
      <c r="S26035"/>
    </row>
    <row r="26036" spans="18:19" ht="15" customHeight="1">
      <c r="R26036"/>
      <c r="S26036"/>
    </row>
    <row r="26037" spans="18:19" ht="15" customHeight="1">
      <c r="R26037"/>
      <c r="S26037"/>
    </row>
    <row r="26038" spans="18:19" ht="15" customHeight="1">
      <c r="R26038"/>
      <c r="S26038"/>
    </row>
    <row r="26039" spans="18:19" ht="15" customHeight="1">
      <c r="R26039"/>
      <c r="S26039"/>
    </row>
    <row r="26040" spans="18:19" ht="15" customHeight="1">
      <c r="R26040"/>
      <c r="S26040"/>
    </row>
    <row r="26041" spans="18:19" ht="15" customHeight="1">
      <c r="R26041"/>
      <c r="S26041"/>
    </row>
    <row r="26042" spans="18:19" ht="15" customHeight="1">
      <c r="R26042"/>
      <c r="S26042"/>
    </row>
    <row r="26043" spans="18:19" ht="15" customHeight="1">
      <c r="R26043"/>
      <c r="S26043"/>
    </row>
    <row r="26044" spans="18:19" ht="15" customHeight="1">
      <c r="R26044"/>
      <c r="S26044"/>
    </row>
    <row r="26045" spans="18:19" ht="15" customHeight="1">
      <c r="R26045"/>
      <c r="S26045"/>
    </row>
    <row r="26046" spans="18:19" ht="15" customHeight="1">
      <c r="R26046"/>
      <c r="S26046"/>
    </row>
    <row r="26047" spans="18:19" ht="15" customHeight="1">
      <c r="R26047"/>
      <c r="S26047"/>
    </row>
    <row r="26048" spans="18:19" ht="15" customHeight="1">
      <c r="R26048"/>
      <c r="S26048"/>
    </row>
    <row r="26049" spans="18:19" ht="15" customHeight="1">
      <c r="R26049"/>
      <c r="S26049"/>
    </row>
    <row r="26050" spans="18:19" ht="15" customHeight="1">
      <c r="R26050"/>
      <c r="S26050"/>
    </row>
    <row r="26051" spans="18:19" ht="15" customHeight="1">
      <c r="R26051"/>
      <c r="S26051"/>
    </row>
    <row r="26052" spans="18:19" ht="15" customHeight="1">
      <c r="R26052"/>
      <c r="S26052"/>
    </row>
    <row r="26053" spans="18:19" ht="15" customHeight="1">
      <c r="R26053"/>
      <c r="S26053"/>
    </row>
    <row r="26054" spans="18:19" ht="15" customHeight="1">
      <c r="R26054"/>
      <c r="S26054"/>
    </row>
    <row r="26055" spans="18:19" ht="15" customHeight="1">
      <c r="R26055"/>
      <c r="S26055"/>
    </row>
    <row r="26056" spans="18:19" ht="15" customHeight="1">
      <c r="R26056"/>
      <c r="S26056"/>
    </row>
    <row r="26057" spans="18:19" ht="15" customHeight="1">
      <c r="R26057"/>
      <c r="S26057"/>
    </row>
    <row r="26058" spans="18:19" ht="15" customHeight="1">
      <c r="R26058"/>
      <c r="S26058"/>
    </row>
    <row r="26059" spans="18:19" ht="15" customHeight="1">
      <c r="R26059"/>
      <c r="S26059"/>
    </row>
    <row r="26060" spans="18:19" ht="15" customHeight="1">
      <c r="R26060"/>
      <c r="S26060"/>
    </row>
    <row r="26061" spans="18:19" ht="15" customHeight="1">
      <c r="R26061"/>
      <c r="S26061"/>
    </row>
    <row r="26062" spans="18:19" ht="15" customHeight="1">
      <c r="R26062"/>
      <c r="S26062"/>
    </row>
    <row r="26063" spans="18:19" ht="15" customHeight="1">
      <c r="R26063"/>
      <c r="S26063"/>
    </row>
    <row r="26064" spans="18:19" ht="15" customHeight="1">
      <c r="R26064"/>
      <c r="S26064"/>
    </row>
    <row r="26065" spans="18:19" ht="15" customHeight="1">
      <c r="R26065"/>
      <c r="S26065"/>
    </row>
    <row r="26066" spans="18:19" ht="15" customHeight="1">
      <c r="R26066"/>
      <c r="S26066"/>
    </row>
    <row r="26067" spans="18:19" ht="15" customHeight="1">
      <c r="R26067"/>
      <c r="S26067"/>
    </row>
    <row r="26068" spans="18:19" ht="15" customHeight="1">
      <c r="R26068"/>
      <c r="S26068"/>
    </row>
    <row r="26069" spans="18:19" ht="15" customHeight="1">
      <c r="R26069"/>
      <c r="S26069"/>
    </row>
    <row r="26070" spans="18:19" ht="15" customHeight="1">
      <c r="R26070"/>
      <c r="S26070"/>
    </row>
    <row r="26071" spans="18:19" ht="15" customHeight="1">
      <c r="R26071"/>
      <c r="S26071"/>
    </row>
    <row r="26072" spans="18:19" ht="15" customHeight="1">
      <c r="R26072"/>
      <c r="S26072"/>
    </row>
    <row r="26073" spans="18:19" ht="15" customHeight="1">
      <c r="R26073"/>
      <c r="S26073"/>
    </row>
    <row r="26074" spans="18:19" ht="15" customHeight="1">
      <c r="R26074"/>
      <c r="S26074"/>
    </row>
    <row r="26075" spans="18:19" ht="15" customHeight="1">
      <c r="R26075"/>
      <c r="S26075"/>
    </row>
    <row r="26076" spans="18:19" ht="15" customHeight="1">
      <c r="R26076"/>
      <c r="S26076"/>
    </row>
    <row r="26077" spans="18:19" ht="15" customHeight="1">
      <c r="R26077"/>
      <c r="S26077"/>
    </row>
    <row r="26078" spans="18:19" ht="15" customHeight="1">
      <c r="R26078"/>
      <c r="S26078"/>
    </row>
    <row r="26079" spans="18:19" ht="15" customHeight="1">
      <c r="R26079"/>
      <c r="S26079"/>
    </row>
    <row r="26080" spans="18:19" ht="15" customHeight="1">
      <c r="R26080"/>
      <c r="S26080"/>
    </row>
    <row r="26081" spans="18:19" ht="15" customHeight="1">
      <c r="R26081"/>
      <c r="S26081"/>
    </row>
    <row r="26082" spans="18:19" ht="15" customHeight="1">
      <c r="R26082"/>
      <c r="S26082"/>
    </row>
    <row r="26083" spans="18:19" ht="15" customHeight="1">
      <c r="R26083"/>
      <c r="S26083"/>
    </row>
    <row r="26084" spans="18:19" ht="15" customHeight="1">
      <c r="R26084"/>
      <c r="S26084"/>
    </row>
    <row r="26085" spans="18:19" ht="15" customHeight="1">
      <c r="R26085"/>
      <c r="S26085"/>
    </row>
    <row r="26086" spans="18:19" ht="15" customHeight="1">
      <c r="R26086"/>
      <c r="S26086"/>
    </row>
    <row r="26087" spans="18:19" ht="15" customHeight="1">
      <c r="R26087"/>
      <c r="S26087"/>
    </row>
    <row r="26088" spans="18:19" ht="15" customHeight="1">
      <c r="R26088"/>
      <c r="S26088"/>
    </row>
    <row r="26089" spans="18:19" ht="15" customHeight="1">
      <c r="R26089"/>
      <c r="S26089"/>
    </row>
    <row r="26090" spans="18:19" ht="15" customHeight="1">
      <c r="R26090"/>
      <c r="S26090"/>
    </row>
    <row r="26091" spans="18:19" ht="15" customHeight="1">
      <c r="R26091"/>
      <c r="S26091"/>
    </row>
    <row r="26092" spans="18:19" ht="15" customHeight="1">
      <c r="R26092"/>
      <c r="S26092"/>
    </row>
    <row r="26093" spans="18:19" ht="15" customHeight="1">
      <c r="R26093"/>
      <c r="S26093"/>
    </row>
    <row r="26094" spans="18:19" ht="15" customHeight="1">
      <c r="R26094"/>
      <c r="S26094"/>
    </row>
    <row r="26095" spans="18:19" ht="15" customHeight="1">
      <c r="R26095"/>
      <c r="S26095"/>
    </row>
    <row r="26096" spans="18:19" ht="15" customHeight="1">
      <c r="R26096"/>
      <c r="S26096"/>
    </row>
    <row r="26097" spans="18:19" ht="15" customHeight="1">
      <c r="R26097"/>
      <c r="S26097"/>
    </row>
    <row r="26098" spans="18:19" ht="15" customHeight="1">
      <c r="R26098"/>
      <c r="S26098"/>
    </row>
    <row r="26099" spans="18:19" ht="15" customHeight="1">
      <c r="R26099"/>
      <c r="S26099"/>
    </row>
    <row r="26100" spans="18:19" ht="15" customHeight="1">
      <c r="R26100"/>
      <c r="S26100"/>
    </row>
    <row r="26101" spans="18:19" ht="15" customHeight="1">
      <c r="R26101"/>
      <c r="S26101"/>
    </row>
    <row r="26102" spans="18:19" ht="15" customHeight="1">
      <c r="R26102"/>
      <c r="S26102"/>
    </row>
    <row r="26103" spans="18:19" ht="15" customHeight="1">
      <c r="R26103"/>
      <c r="S26103"/>
    </row>
    <row r="26104" spans="18:19" ht="15" customHeight="1">
      <c r="R26104"/>
      <c r="S26104"/>
    </row>
    <row r="26105" spans="18:19" ht="15" customHeight="1">
      <c r="R26105"/>
      <c r="S26105"/>
    </row>
    <row r="26106" spans="18:19" ht="15" customHeight="1">
      <c r="R26106"/>
      <c r="S26106"/>
    </row>
    <row r="26107" spans="18:19" ht="15" customHeight="1">
      <c r="R26107"/>
      <c r="S26107"/>
    </row>
    <row r="26108" spans="18:19" ht="15" customHeight="1">
      <c r="R26108"/>
      <c r="S26108"/>
    </row>
    <row r="26109" spans="18:19" ht="15" customHeight="1">
      <c r="R26109"/>
      <c r="S26109"/>
    </row>
    <row r="26110" spans="18:19" ht="15" customHeight="1">
      <c r="R26110"/>
      <c r="S26110"/>
    </row>
    <row r="26111" spans="18:19" ht="15" customHeight="1">
      <c r="R26111"/>
      <c r="S26111"/>
    </row>
    <row r="26112" spans="18:19" ht="15" customHeight="1">
      <c r="R26112"/>
      <c r="S26112"/>
    </row>
    <row r="26113" spans="18:19" ht="15" customHeight="1">
      <c r="R26113"/>
      <c r="S26113"/>
    </row>
    <row r="26114" spans="18:19" ht="15" customHeight="1">
      <c r="R26114"/>
      <c r="S26114"/>
    </row>
    <row r="26115" spans="18:19" ht="15" customHeight="1">
      <c r="R26115"/>
      <c r="S26115"/>
    </row>
    <row r="26116" spans="18:19" ht="15" customHeight="1">
      <c r="R26116"/>
      <c r="S26116"/>
    </row>
    <row r="26117" spans="18:19" ht="15" customHeight="1">
      <c r="R26117"/>
      <c r="S26117"/>
    </row>
    <row r="26118" spans="18:19" ht="15" customHeight="1">
      <c r="R26118"/>
      <c r="S26118"/>
    </row>
    <row r="26119" spans="18:19" ht="15" customHeight="1">
      <c r="R26119"/>
      <c r="S26119"/>
    </row>
    <row r="26120" spans="18:19" ht="15" customHeight="1">
      <c r="R26120"/>
      <c r="S26120"/>
    </row>
    <row r="26121" spans="18:19" ht="15" customHeight="1">
      <c r="R26121"/>
      <c r="S26121"/>
    </row>
    <row r="26122" spans="18:19" ht="15" customHeight="1">
      <c r="R26122"/>
      <c r="S26122"/>
    </row>
    <row r="26123" spans="18:19" ht="15" customHeight="1">
      <c r="R26123"/>
      <c r="S26123"/>
    </row>
    <row r="26124" spans="18:19" ht="15" customHeight="1">
      <c r="R26124"/>
      <c r="S26124"/>
    </row>
    <row r="26125" spans="18:19" ht="15" customHeight="1">
      <c r="R26125"/>
      <c r="S26125"/>
    </row>
    <row r="26126" spans="18:19" ht="15" customHeight="1">
      <c r="R26126"/>
      <c r="S26126"/>
    </row>
    <row r="26127" spans="18:19" ht="15" customHeight="1">
      <c r="R26127"/>
      <c r="S26127"/>
    </row>
    <row r="26128" spans="18:19" ht="15" customHeight="1">
      <c r="R26128"/>
      <c r="S26128"/>
    </row>
    <row r="26129" spans="18:19" ht="15" customHeight="1">
      <c r="R26129"/>
      <c r="S26129"/>
    </row>
    <row r="26130" spans="18:19" ht="15" customHeight="1">
      <c r="R26130"/>
      <c r="S26130"/>
    </row>
    <row r="26131" spans="18:19" ht="15" customHeight="1">
      <c r="R26131"/>
      <c r="S26131"/>
    </row>
    <row r="26132" spans="18:19" ht="15" customHeight="1">
      <c r="R26132"/>
      <c r="S26132"/>
    </row>
    <row r="26133" spans="18:19" ht="15" customHeight="1">
      <c r="R26133"/>
      <c r="S26133"/>
    </row>
    <row r="26134" spans="18:19" ht="15" customHeight="1">
      <c r="R26134"/>
      <c r="S26134"/>
    </row>
    <row r="26135" spans="18:19" ht="15" customHeight="1">
      <c r="R26135"/>
      <c r="S26135"/>
    </row>
    <row r="26136" spans="18:19" ht="15" customHeight="1">
      <c r="R26136"/>
      <c r="S26136"/>
    </row>
    <row r="26137" spans="18:19" ht="15" customHeight="1">
      <c r="R26137"/>
      <c r="S26137"/>
    </row>
    <row r="26138" spans="18:19" ht="15" customHeight="1">
      <c r="R26138"/>
      <c r="S26138"/>
    </row>
    <row r="26139" spans="18:19" ht="15" customHeight="1">
      <c r="R26139"/>
      <c r="S26139"/>
    </row>
    <row r="26140" spans="18:19" ht="15" customHeight="1">
      <c r="R26140"/>
      <c r="S26140"/>
    </row>
    <row r="26141" spans="18:19" ht="15" customHeight="1">
      <c r="R26141"/>
      <c r="S26141"/>
    </row>
    <row r="26142" spans="18:19" ht="15" customHeight="1">
      <c r="R26142"/>
      <c r="S26142"/>
    </row>
    <row r="26143" spans="18:19" ht="15" customHeight="1">
      <c r="R26143"/>
      <c r="S26143"/>
    </row>
    <row r="26144" spans="18:19" ht="15" customHeight="1">
      <c r="R26144"/>
      <c r="S26144"/>
    </row>
    <row r="26145" spans="18:19" ht="15" customHeight="1">
      <c r="R26145"/>
      <c r="S26145"/>
    </row>
    <row r="26146" spans="18:19" ht="15" customHeight="1">
      <c r="R26146"/>
      <c r="S26146"/>
    </row>
    <row r="26147" spans="18:19" ht="15" customHeight="1">
      <c r="R26147"/>
      <c r="S26147"/>
    </row>
    <row r="26148" spans="18:19" ht="15" customHeight="1">
      <c r="R26148"/>
      <c r="S26148"/>
    </row>
    <row r="26149" spans="18:19" ht="15" customHeight="1">
      <c r="R26149"/>
      <c r="S26149"/>
    </row>
    <row r="26150" spans="18:19" ht="15" customHeight="1">
      <c r="R26150"/>
      <c r="S26150"/>
    </row>
    <row r="26151" spans="18:19" ht="15" customHeight="1">
      <c r="R26151"/>
      <c r="S26151"/>
    </row>
    <row r="26152" spans="18:19" ht="15" customHeight="1">
      <c r="R26152"/>
      <c r="S26152"/>
    </row>
    <row r="26153" spans="18:19" ht="15" customHeight="1">
      <c r="R26153"/>
      <c r="S26153"/>
    </row>
    <row r="26154" spans="18:19" ht="15" customHeight="1">
      <c r="R26154"/>
      <c r="S26154"/>
    </row>
    <row r="26155" spans="18:19" ht="15" customHeight="1">
      <c r="R26155"/>
      <c r="S26155"/>
    </row>
    <row r="26156" spans="18:19" ht="15" customHeight="1">
      <c r="R26156"/>
      <c r="S26156"/>
    </row>
    <row r="26157" spans="18:19" ht="15" customHeight="1">
      <c r="R26157"/>
      <c r="S26157"/>
    </row>
    <row r="26158" spans="18:19" ht="15" customHeight="1">
      <c r="R26158"/>
      <c r="S26158"/>
    </row>
    <row r="26159" spans="18:19" ht="15" customHeight="1">
      <c r="R26159"/>
      <c r="S26159"/>
    </row>
    <row r="26160" spans="18:19" ht="15" customHeight="1">
      <c r="R26160"/>
      <c r="S26160"/>
    </row>
    <row r="26161" spans="18:19" ht="15" customHeight="1">
      <c r="R26161"/>
      <c r="S26161"/>
    </row>
    <row r="26162" spans="18:19" ht="15" customHeight="1">
      <c r="R26162"/>
      <c r="S26162"/>
    </row>
    <row r="26163" spans="18:19" ht="15" customHeight="1">
      <c r="R26163"/>
      <c r="S26163"/>
    </row>
    <row r="26164" spans="18:19" ht="15" customHeight="1">
      <c r="R26164"/>
      <c r="S26164"/>
    </row>
    <row r="26165" spans="18:19" ht="15" customHeight="1">
      <c r="R26165"/>
      <c r="S26165"/>
    </row>
    <row r="26166" spans="18:19" ht="15" customHeight="1">
      <c r="R26166"/>
      <c r="S26166"/>
    </row>
    <row r="26167" spans="18:19" ht="15" customHeight="1">
      <c r="R26167"/>
      <c r="S26167"/>
    </row>
    <row r="26168" spans="18:19" ht="15" customHeight="1">
      <c r="R26168"/>
      <c r="S26168"/>
    </row>
    <row r="26169" spans="18:19" ht="15" customHeight="1">
      <c r="R26169"/>
      <c r="S26169"/>
    </row>
    <row r="26170" spans="18:19" ht="15" customHeight="1">
      <c r="R26170"/>
      <c r="S26170"/>
    </row>
    <row r="26171" spans="18:19" ht="15" customHeight="1">
      <c r="R26171"/>
      <c r="S26171"/>
    </row>
    <row r="26172" spans="18:19" ht="15" customHeight="1">
      <c r="R26172"/>
      <c r="S26172"/>
    </row>
    <row r="26173" spans="18:19" ht="15" customHeight="1">
      <c r="R26173"/>
      <c r="S26173"/>
    </row>
    <row r="26174" spans="18:19" ht="15" customHeight="1">
      <c r="R26174"/>
      <c r="S26174"/>
    </row>
    <row r="26175" spans="18:19" ht="15" customHeight="1">
      <c r="R26175"/>
      <c r="S26175"/>
    </row>
    <row r="26176" spans="18:19" ht="15" customHeight="1">
      <c r="R26176"/>
      <c r="S26176"/>
    </row>
    <row r="26177" spans="18:19" ht="15" customHeight="1">
      <c r="R26177"/>
      <c r="S26177"/>
    </row>
    <row r="26178" spans="18:19" ht="15" customHeight="1">
      <c r="R26178"/>
      <c r="S26178"/>
    </row>
    <row r="26179" spans="18:19" ht="15" customHeight="1">
      <c r="R26179"/>
      <c r="S26179"/>
    </row>
    <row r="26180" spans="18:19" ht="15" customHeight="1">
      <c r="R26180"/>
      <c r="S26180"/>
    </row>
    <row r="26181" spans="18:19" ht="15" customHeight="1">
      <c r="R26181"/>
      <c r="S26181"/>
    </row>
    <row r="26182" spans="18:19" ht="15" customHeight="1">
      <c r="R26182"/>
      <c r="S26182"/>
    </row>
    <row r="26183" spans="18:19" ht="15" customHeight="1">
      <c r="R26183"/>
      <c r="S26183"/>
    </row>
    <row r="26184" spans="18:19" ht="15" customHeight="1">
      <c r="R26184"/>
      <c r="S26184"/>
    </row>
    <row r="26185" spans="18:19" ht="15" customHeight="1">
      <c r="R26185"/>
      <c r="S26185"/>
    </row>
    <row r="26186" spans="18:19" ht="15" customHeight="1">
      <c r="R26186"/>
      <c r="S26186"/>
    </row>
    <row r="26187" spans="18:19" ht="15" customHeight="1">
      <c r="R26187"/>
      <c r="S26187"/>
    </row>
    <row r="26188" spans="18:19" ht="15" customHeight="1">
      <c r="R26188"/>
      <c r="S26188"/>
    </row>
    <row r="26189" spans="18:19" ht="15" customHeight="1">
      <c r="R26189"/>
      <c r="S26189"/>
    </row>
    <row r="26190" spans="18:19" ht="15" customHeight="1">
      <c r="R26190"/>
      <c r="S26190"/>
    </row>
    <row r="26191" spans="18:19" ht="15" customHeight="1">
      <c r="R26191"/>
      <c r="S26191"/>
    </row>
    <row r="26192" spans="18:19" ht="15" customHeight="1">
      <c r="R26192"/>
      <c r="S26192"/>
    </row>
    <row r="26193" spans="18:19" ht="15" customHeight="1">
      <c r="R26193"/>
      <c r="S26193"/>
    </row>
    <row r="26194" spans="18:19" ht="15" customHeight="1">
      <c r="R26194"/>
      <c r="S26194"/>
    </row>
    <row r="26195" spans="18:19" ht="15" customHeight="1">
      <c r="R26195"/>
      <c r="S26195"/>
    </row>
    <row r="26196" spans="18:19" ht="15" customHeight="1">
      <c r="R26196"/>
      <c r="S26196"/>
    </row>
    <row r="26197" spans="18:19" ht="15" customHeight="1">
      <c r="R26197"/>
      <c r="S26197"/>
    </row>
    <row r="26198" spans="18:19" ht="15" customHeight="1">
      <c r="R26198"/>
      <c r="S26198"/>
    </row>
    <row r="26199" spans="18:19" ht="15" customHeight="1">
      <c r="R26199"/>
      <c r="S26199"/>
    </row>
    <row r="26200" spans="18:19" ht="15" customHeight="1">
      <c r="R26200"/>
      <c r="S26200"/>
    </row>
    <row r="26201" spans="18:19" ht="15" customHeight="1">
      <c r="R26201"/>
      <c r="S26201"/>
    </row>
    <row r="26202" spans="18:19" ht="15" customHeight="1">
      <c r="R26202"/>
      <c r="S26202"/>
    </row>
    <row r="26203" spans="18:19" ht="15" customHeight="1">
      <c r="R26203"/>
      <c r="S26203"/>
    </row>
    <row r="26204" spans="18:19" ht="15" customHeight="1">
      <c r="R26204"/>
      <c r="S26204"/>
    </row>
    <row r="26205" spans="18:19" ht="15" customHeight="1">
      <c r="R26205"/>
      <c r="S26205"/>
    </row>
    <row r="26206" spans="18:19" ht="15" customHeight="1">
      <c r="R26206"/>
      <c r="S26206"/>
    </row>
    <row r="26207" spans="18:19" ht="15" customHeight="1">
      <c r="R26207"/>
      <c r="S26207"/>
    </row>
    <row r="26208" spans="18:19" ht="15" customHeight="1">
      <c r="R26208"/>
      <c r="S26208"/>
    </row>
    <row r="26209" spans="18:19" ht="15" customHeight="1">
      <c r="R26209"/>
      <c r="S26209"/>
    </row>
    <row r="26210" spans="18:19" ht="15" customHeight="1">
      <c r="R26210"/>
      <c r="S26210"/>
    </row>
    <row r="26211" spans="18:19" ht="15" customHeight="1">
      <c r="R26211"/>
      <c r="S26211"/>
    </row>
    <row r="26212" spans="18:19" ht="15" customHeight="1">
      <c r="R26212"/>
      <c r="S26212"/>
    </row>
    <row r="26213" spans="18:19" ht="15" customHeight="1">
      <c r="R26213"/>
      <c r="S26213"/>
    </row>
    <row r="26214" spans="18:19" ht="15" customHeight="1">
      <c r="R26214"/>
      <c r="S26214"/>
    </row>
    <row r="26215" spans="18:19" ht="15" customHeight="1">
      <c r="R26215"/>
      <c r="S26215"/>
    </row>
    <row r="26216" spans="18:19" ht="15" customHeight="1">
      <c r="R26216"/>
      <c r="S26216"/>
    </row>
    <row r="26217" spans="18:19" ht="15" customHeight="1">
      <c r="R26217"/>
      <c r="S26217"/>
    </row>
    <row r="26218" spans="18:19" ht="15" customHeight="1">
      <c r="R26218"/>
      <c r="S26218"/>
    </row>
    <row r="26219" spans="18:19" ht="15" customHeight="1">
      <c r="R26219"/>
      <c r="S26219"/>
    </row>
    <row r="26220" spans="18:19" ht="15" customHeight="1">
      <c r="R26220"/>
      <c r="S26220"/>
    </row>
    <row r="26221" spans="18:19" ht="15" customHeight="1">
      <c r="R26221"/>
      <c r="S26221"/>
    </row>
    <row r="26222" spans="18:19" ht="15" customHeight="1">
      <c r="R26222"/>
      <c r="S26222"/>
    </row>
    <row r="26223" spans="18:19" ht="15" customHeight="1">
      <c r="R26223"/>
      <c r="S26223"/>
    </row>
    <row r="26224" spans="18:19" ht="15" customHeight="1">
      <c r="R26224"/>
      <c r="S26224"/>
    </row>
    <row r="26225" spans="18:19" ht="15" customHeight="1">
      <c r="R26225"/>
      <c r="S26225"/>
    </row>
    <row r="26226" spans="18:19" ht="15" customHeight="1">
      <c r="R26226"/>
      <c r="S26226"/>
    </row>
    <row r="26227" spans="18:19" ht="15" customHeight="1">
      <c r="R26227"/>
      <c r="S26227"/>
    </row>
    <row r="26228" spans="18:19" ht="15" customHeight="1">
      <c r="R26228"/>
      <c r="S26228"/>
    </row>
    <row r="26229" spans="18:19" ht="15" customHeight="1">
      <c r="R26229"/>
      <c r="S26229"/>
    </row>
    <row r="26230" spans="18:19" ht="15" customHeight="1">
      <c r="R26230"/>
      <c r="S26230"/>
    </row>
    <row r="26231" spans="18:19" ht="15" customHeight="1">
      <c r="R26231"/>
      <c r="S26231"/>
    </row>
    <row r="26232" spans="18:19" ht="15" customHeight="1">
      <c r="R26232"/>
      <c r="S26232"/>
    </row>
    <row r="26233" spans="18:19" ht="15" customHeight="1">
      <c r="R26233"/>
      <c r="S26233"/>
    </row>
    <row r="26234" spans="18:19" ht="15" customHeight="1">
      <c r="R26234"/>
      <c r="S26234"/>
    </row>
    <row r="26235" spans="18:19" ht="15" customHeight="1">
      <c r="R26235"/>
      <c r="S26235"/>
    </row>
    <row r="26236" spans="18:19" ht="15" customHeight="1">
      <c r="R26236"/>
      <c r="S26236"/>
    </row>
    <row r="26237" spans="18:19" ht="15" customHeight="1">
      <c r="R26237"/>
      <c r="S26237"/>
    </row>
    <row r="26238" spans="18:19" ht="15" customHeight="1">
      <c r="R26238"/>
      <c r="S26238"/>
    </row>
    <row r="26239" spans="18:19" ht="15" customHeight="1">
      <c r="R26239"/>
      <c r="S26239"/>
    </row>
    <row r="26240" spans="18:19" ht="15" customHeight="1">
      <c r="R26240"/>
      <c r="S26240"/>
    </row>
    <row r="26241" spans="18:19" ht="15" customHeight="1">
      <c r="R26241"/>
      <c r="S26241"/>
    </row>
    <row r="26242" spans="18:19" ht="15" customHeight="1">
      <c r="R26242"/>
      <c r="S26242"/>
    </row>
    <row r="26243" spans="18:19" ht="15" customHeight="1">
      <c r="R26243"/>
      <c r="S26243"/>
    </row>
    <row r="26244" spans="18:19" ht="15" customHeight="1">
      <c r="R26244"/>
      <c r="S26244"/>
    </row>
    <row r="26245" spans="18:19" ht="15" customHeight="1">
      <c r="R26245"/>
      <c r="S26245"/>
    </row>
    <row r="26246" spans="18:19" ht="15" customHeight="1">
      <c r="R26246"/>
      <c r="S26246"/>
    </row>
    <row r="26247" spans="18:19" ht="15" customHeight="1">
      <c r="R26247"/>
      <c r="S26247"/>
    </row>
    <row r="26248" spans="18:19" ht="15" customHeight="1">
      <c r="R26248"/>
      <c r="S26248"/>
    </row>
    <row r="26249" spans="18:19" ht="15" customHeight="1">
      <c r="R26249"/>
      <c r="S26249"/>
    </row>
    <row r="26250" spans="18:19" ht="15" customHeight="1">
      <c r="R26250"/>
      <c r="S26250"/>
    </row>
    <row r="26251" spans="18:19" ht="15" customHeight="1">
      <c r="R26251"/>
      <c r="S26251"/>
    </row>
    <row r="26252" spans="18:19" ht="15" customHeight="1">
      <c r="R26252"/>
      <c r="S26252"/>
    </row>
    <row r="26253" spans="18:19" ht="15" customHeight="1">
      <c r="R26253"/>
      <c r="S26253"/>
    </row>
    <row r="26254" spans="18:19" ht="15" customHeight="1">
      <c r="R26254"/>
      <c r="S26254"/>
    </row>
    <row r="26255" spans="18:19" ht="15" customHeight="1">
      <c r="R26255"/>
      <c r="S26255"/>
    </row>
    <row r="26256" spans="18:19" ht="15" customHeight="1">
      <c r="R26256"/>
      <c r="S26256"/>
    </row>
    <row r="26257" spans="18:19" ht="15" customHeight="1">
      <c r="R26257"/>
      <c r="S26257"/>
    </row>
    <row r="26258" spans="18:19" ht="15" customHeight="1">
      <c r="R26258"/>
      <c r="S26258"/>
    </row>
    <row r="26259" spans="18:19" ht="15" customHeight="1">
      <c r="R26259"/>
      <c r="S26259"/>
    </row>
    <row r="26260" spans="18:19" ht="15" customHeight="1">
      <c r="R26260"/>
      <c r="S26260"/>
    </row>
    <row r="26261" spans="18:19" ht="15" customHeight="1">
      <c r="R26261"/>
      <c r="S26261"/>
    </row>
    <row r="26262" spans="18:19" ht="15" customHeight="1">
      <c r="R26262"/>
      <c r="S26262"/>
    </row>
    <row r="26263" spans="18:19" ht="15" customHeight="1">
      <c r="R26263"/>
      <c r="S26263"/>
    </row>
    <row r="26264" spans="18:19" ht="15" customHeight="1">
      <c r="R26264"/>
      <c r="S26264"/>
    </row>
    <row r="26265" spans="18:19" ht="15" customHeight="1">
      <c r="R26265"/>
      <c r="S26265"/>
    </row>
    <row r="26266" spans="18:19" ht="15" customHeight="1">
      <c r="R26266"/>
      <c r="S26266"/>
    </row>
    <row r="26267" spans="18:19" ht="15" customHeight="1">
      <c r="R26267"/>
      <c r="S26267"/>
    </row>
    <row r="26268" spans="18:19" ht="15" customHeight="1">
      <c r="R26268"/>
      <c r="S26268"/>
    </row>
    <row r="26269" spans="18:19" ht="15" customHeight="1">
      <c r="R26269"/>
      <c r="S26269"/>
    </row>
    <row r="26270" spans="18:19" ht="15" customHeight="1">
      <c r="R26270"/>
      <c r="S26270"/>
    </row>
    <row r="26271" spans="18:19" ht="15" customHeight="1">
      <c r="R26271"/>
      <c r="S26271"/>
    </row>
    <row r="26272" spans="18:19" ht="15" customHeight="1">
      <c r="R26272"/>
      <c r="S26272"/>
    </row>
    <row r="26273" spans="18:19" ht="15" customHeight="1">
      <c r="R26273"/>
      <c r="S26273"/>
    </row>
    <row r="26274" spans="18:19" ht="15" customHeight="1">
      <c r="R26274"/>
      <c r="S26274"/>
    </row>
    <row r="26275" spans="18:19" ht="15" customHeight="1">
      <c r="R26275"/>
      <c r="S26275"/>
    </row>
    <row r="26276" spans="18:19" ht="15" customHeight="1">
      <c r="R26276"/>
      <c r="S26276"/>
    </row>
    <row r="26277" spans="18:19" ht="15" customHeight="1">
      <c r="R26277"/>
      <c r="S26277"/>
    </row>
    <row r="26278" spans="18:19" ht="15" customHeight="1">
      <c r="R26278"/>
      <c r="S26278"/>
    </row>
    <row r="26279" spans="18:19" ht="15" customHeight="1">
      <c r="R26279"/>
      <c r="S26279"/>
    </row>
    <row r="26280" spans="18:19" ht="15" customHeight="1">
      <c r="R26280"/>
      <c r="S26280"/>
    </row>
    <row r="26281" spans="18:19" ht="15" customHeight="1">
      <c r="R26281"/>
      <c r="S26281"/>
    </row>
    <row r="26282" spans="18:19" ht="15" customHeight="1">
      <c r="R26282"/>
      <c r="S26282"/>
    </row>
    <row r="26283" spans="18:19" ht="15" customHeight="1">
      <c r="R26283"/>
      <c r="S26283"/>
    </row>
    <row r="26284" spans="18:19" ht="15" customHeight="1">
      <c r="R26284"/>
      <c r="S26284"/>
    </row>
    <row r="26285" spans="18:19" ht="15" customHeight="1">
      <c r="R26285"/>
      <c r="S26285"/>
    </row>
    <row r="26286" spans="18:19" ht="15" customHeight="1">
      <c r="R26286"/>
      <c r="S26286"/>
    </row>
    <row r="26287" spans="18:19" ht="15" customHeight="1">
      <c r="R26287"/>
      <c r="S26287"/>
    </row>
    <row r="26288" spans="18:19" ht="15" customHeight="1">
      <c r="R26288"/>
      <c r="S26288"/>
    </row>
    <row r="26289" spans="18:19" ht="15" customHeight="1">
      <c r="R26289"/>
      <c r="S26289"/>
    </row>
    <row r="26290" spans="18:19" ht="15" customHeight="1">
      <c r="R26290"/>
      <c r="S26290"/>
    </row>
    <row r="26291" spans="18:19" ht="15" customHeight="1">
      <c r="R26291"/>
      <c r="S26291"/>
    </row>
    <row r="26292" spans="18:19" ht="15" customHeight="1">
      <c r="R26292"/>
      <c r="S26292"/>
    </row>
    <row r="26293" spans="18:19" ht="15" customHeight="1">
      <c r="R26293"/>
      <c r="S26293"/>
    </row>
    <row r="26294" spans="18:19" ht="15" customHeight="1">
      <c r="R26294"/>
      <c r="S26294"/>
    </row>
    <row r="26295" spans="18:19" ht="15" customHeight="1">
      <c r="R26295"/>
      <c r="S26295"/>
    </row>
    <row r="26296" spans="18:19" ht="15" customHeight="1">
      <c r="R26296"/>
      <c r="S26296"/>
    </row>
    <row r="26297" spans="18:19" ht="15" customHeight="1">
      <c r="R26297"/>
      <c r="S26297"/>
    </row>
    <row r="26298" spans="18:19" ht="15" customHeight="1">
      <c r="R26298"/>
      <c r="S26298"/>
    </row>
    <row r="26299" spans="18:19" ht="15" customHeight="1">
      <c r="R26299"/>
      <c r="S26299"/>
    </row>
    <row r="26300" spans="18:19" ht="15" customHeight="1">
      <c r="R26300"/>
      <c r="S26300"/>
    </row>
    <row r="26301" spans="18:19" ht="15" customHeight="1">
      <c r="R26301"/>
      <c r="S26301"/>
    </row>
    <row r="26302" spans="18:19" ht="15" customHeight="1">
      <c r="R26302"/>
      <c r="S26302"/>
    </row>
    <row r="26303" spans="18:19" ht="15" customHeight="1">
      <c r="R26303"/>
      <c r="S26303"/>
    </row>
    <row r="26304" spans="18:19" ht="15" customHeight="1">
      <c r="R26304"/>
      <c r="S26304"/>
    </row>
    <row r="26305" spans="18:19" ht="15" customHeight="1">
      <c r="R26305"/>
      <c r="S26305"/>
    </row>
    <row r="26306" spans="18:19" ht="15" customHeight="1">
      <c r="R26306"/>
      <c r="S26306"/>
    </row>
    <row r="26307" spans="18:19" ht="15" customHeight="1">
      <c r="R26307"/>
      <c r="S26307"/>
    </row>
    <row r="26308" spans="18:19" ht="15" customHeight="1">
      <c r="R26308"/>
      <c r="S26308"/>
    </row>
    <row r="26309" spans="18:19" ht="15" customHeight="1">
      <c r="R26309"/>
      <c r="S26309"/>
    </row>
    <row r="26310" spans="18:19" ht="15" customHeight="1">
      <c r="R26310"/>
      <c r="S26310"/>
    </row>
    <row r="26311" spans="18:19" ht="15" customHeight="1">
      <c r="R26311"/>
      <c r="S26311"/>
    </row>
    <row r="26312" spans="18:19" ht="15" customHeight="1">
      <c r="R26312"/>
      <c r="S26312"/>
    </row>
    <row r="26313" spans="18:19" ht="15" customHeight="1">
      <c r="R26313"/>
      <c r="S26313"/>
    </row>
    <row r="26314" spans="18:19" ht="15" customHeight="1">
      <c r="R26314"/>
      <c r="S26314"/>
    </row>
    <row r="26315" spans="18:19" ht="15" customHeight="1">
      <c r="R26315"/>
      <c r="S26315"/>
    </row>
    <row r="26316" spans="18:19" ht="15" customHeight="1">
      <c r="R26316"/>
      <c r="S26316"/>
    </row>
    <row r="26317" spans="18:19" ht="15" customHeight="1">
      <c r="R26317"/>
      <c r="S26317"/>
    </row>
    <row r="26318" spans="18:19" ht="15" customHeight="1">
      <c r="R26318"/>
      <c r="S26318"/>
    </row>
    <row r="26319" spans="18:19" ht="15" customHeight="1">
      <c r="R26319"/>
      <c r="S26319"/>
    </row>
    <row r="26320" spans="18:19" ht="15" customHeight="1">
      <c r="R26320"/>
      <c r="S26320"/>
    </row>
    <row r="26321" spans="18:19" ht="15" customHeight="1">
      <c r="R26321"/>
      <c r="S26321"/>
    </row>
    <row r="26322" spans="18:19" ht="15" customHeight="1">
      <c r="R26322"/>
      <c r="S26322"/>
    </row>
    <row r="26323" spans="18:19" ht="15" customHeight="1">
      <c r="R26323"/>
      <c r="S26323"/>
    </row>
    <row r="26324" spans="18:19" ht="15" customHeight="1">
      <c r="R26324"/>
      <c r="S26324"/>
    </row>
    <row r="26325" spans="18:19" ht="15" customHeight="1">
      <c r="R26325"/>
      <c r="S26325"/>
    </row>
    <row r="26326" spans="18:19" ht="15" customHeight="1">
      <c r="R26326"/>
      <c r="S26326"/>
    </row>
    <row r="26327" spans="18:19" ht="15" customHeight="1">
      <c r="R26327"/>
      <c r="S26327"/>
    </row>
    <row r="26328" spans="18:19" ht="15" customHeight="1">
      <c r="R26328"/>
      <c r="S26328"/>
    </row>
    <row r="26329" spans="18:19" ht="15" customHeight="1">
      <c r="R26329"/>
      <c r="S26329"/>
    </row>
    <row r="26330" spans="18:19" ht="15" customHeight="1">
      <c r="R26330"/>
      <c r="S26330"/>
    </row>
    <row r="26331" spans="18:19" ht="15" customHeight="1">
      <c r="R26331"/>
      <c r="S26331"/>
    </row>
    <row r="26332" spans="18:19" ht="15" customHeight="1">
      <c r="R26332"/>
      <c r="S26332"/>
    </row>
    <row r="26333" spans="18:19" ht="15" customHeight="1">
      <c r="R26333"/>
      <c r="S26333"/>
    </row>
    <row r="26334" spans="18:19" ht="15" customHeight="1">
      <c r="R26334"/>
      <c r="S26334"/>
    </row>
    <row r="26335" spans="18:19" ht="15" customHeight="1">
      <c r="R26335"/>
      <c r="S26335"/>
    </row>
    <row r="26336" spans="18:19" ht="15" customHeight="1">
      <c r="R26336"/>
      <c r="S26336"/>
    </row>
    <row r="26337" spans="18:19" ht="15" customHeight="1">
      <c r="R26337"/>
      <c r="S26337"/>
    </row>
    <row r="26338" spans="18:19" ht="15" customHeight="1">
      <c r="R26338"/>
      <c r="S26338"/>
    </row>
    <row r="26339" spans="18:19" ht="15" customHeight="1">
      <c r="R26339"/>
      <c r="S26339"/>
    </row>
    <row r="26340" spans="18:19" ht="15" customHeight="1">
      <c r="R26340"/>
      <c r="S26340"/>
    </row>
    <row r="26341" spans="18:19" ht="15" customHeight="1">
      <c r="R26341"/>
      <c r="S26341"/>
    </row>
    <row r="26342" spans="18:19" ht="15" customHeight="1">
      <c r="R26342"/>
      <c r="S26342"/>
    </row>
    <row r="26343" spans="18:19" ht="15" customHeight="1">
      <c r="R26343"/>
      <c r="S26343"/>
    </row>
    <row r="26344" spans="18:19" ht="15" customHeight="1">
      <c r="R26344"/>
      <c r="S26344"/>
    </row>
    <row r="26345" spans="18:19" ht="15" customHeight="1">
      <c r="R26345"/>
      <c r="S26345"/>
    </row>
    <row r="26346" spans="18:19" ht="15" customHeight="1">
      <c r="R26346"/>
      <c r="S26346"/>
    </row>
    <row r="26347" spans="18:19" ht="15" customHeight="1">
      <c r="R26347"/>
      <c r="S26347"/>
    </row>
    <row r="26348" spans="18:19" ht="15" customHeight="1">
      <c r="R26348"/>
      <c r="S26348"/>
    </row>
    <row r="26349" spans="18:19" ht="15" customHeight="1">
      <c r="R26349"/>
      <c r="S26349"/>
    </row>
    <row r="26350" spans="18:19" ht="15" customHeight="1">
      <c r="R26350"/>
      <c r="S26350"/>
    </row>
    <row r="26351" spans="18:19" ht="15" customHeight="1">
      <c r="R26351"/>
      <c r="S26351"/>
    </row>
    <row r="26352" spans="18:19" ht="15" customHeight="1">
      <c r="R26352"/>
      <c r="S26352"/>
    </row>
    <row r="26353" spans="18:19" ht="15" customHeight="1">
      <c r="R26353"/>
      <c r="S26353"/>
    </row>
    <row r="26354" spans="18:19" ht="15" customHeight="1">
      <c r="R26354"/>
      <c r="S26354"/>
    </row>
    <row r="26355" spans="18:19" ht="15" customHeight="1">
      <c r="R26355"/>
      <c r="S26355"/>
    </row>
    <row r="26356" spans="18:19" ht="15" customHeight="1">
      <c r="R26356"/>
      <c r="S26356"/>
    </row>
    <row r="26357" spans="18:19" ht="15" customHeight="1">
      <c r="R26357"/>
      <c r="S26357"/>
    </row>
    <row r="26358" spans="18:19" ht="15" customHeight="1">
      <c r="R26358"/>
      <c r="S26358"/>
    </row>
    <row r="26359" spans="18:19" ht="15" customHeight="1">
      <c r="R26359"/>
      <c r="S26359"/>
    </row>
    <row r="26360" spans="18:19" ht="15" customHeight="1">
      <c r="R26360"/>
      <c r="S26360"/>
    </row>
    <row r="26361" spans="18:19" ht="15" customHeight="1">
      <c r="R26361"/>
      <c r="S26361"/>
    </row>
    <row r="26362" spans="18:19" ht="15" customHeight="1">
      <c r="R26362"/>
      <c r="S26362"/>
    </row>
    <row r="26363" spans="18:19" ht="15" customHeight="1">
      <c r="R26363"/>
      <c r="S26363"/>
    </row>
    <row r="26364" spans="18:19" ht="15" customHeight="1">
      <c r="R26364"/>
      <c r="S26364"/>
    </row>
    <row r="26365" spans="18:19" ht="15" customHeight="1">
      <c r="R26365"/>
      <c r="S26365"/>
    </row>
    <row r="26366" spans="18:19" ht="15" customHeight="1">
      <c r="R26366"/>
      <c r="S26366"/>
    </row>
    <row r="26367" spans="18:19" ht="15" customHeight="1">
      <c r="R26367"/>
      <c r="S26367"/>
    </row>
    <row r="26368" spans="18:19" ht="15" customHeight="1">
      <c r="R26368"/>
      <c r="S26368"/>
    </row>
    <row r="26369" spans="18:19" ht="15" customHeight="1">
      <c r="R26369"/>
      <c r="S26369"/>
    </row>
    <row r="26370" spans="18:19" ht="15" customHeight="1">
      <c r="R26370"/>
      <c r="S26370"/>
    </row>
    <row r="26371" spans="18:19" ht="15" customHeight="1">
      <c r="R26371"/>
      <c r="S26371"/>
    </row>
    <row r="26372" spans="18:19" ht="15" customHeight="1">
      <c r="R26372"/>
      <c r="S26372"/>
    </row>
    <row r="26373" spans="18:19" ht="15" customHeight="1">
      <c r="R26373"/>
      <c r="S26373"/>
    </row>
    <row r="26374" spans="18:19" ht="15" customHeight="1">
      <c r="R26374"/>
      <c r="S26374"/>
    </row>
    <row r="26375" spans="18:19" ht="15" customHeight="1">
      <c r="R26375"/>
      <c r="S26375"/>
    </row>
    <row r="26376" spans="18:19" ht="15" customHeight="1">
      <c r="R26376"/>
      <c r="S26376"/>
    </row>
    <row r="26377" spans="18:19" ht="15" customHeight="1">
      <c r="R26377"/>
      <c r="S26377"/>
    </row>
    <row r="26378" spans="18:19" ht="15" customHeight="1">
      <c r="R26378"/>
      <c r="S26378"/>
    </row>
    <row r="26379" spans="18:19" ht="15" customHeight="1">
      <c r="R26379"/>
      <c r="S26379"/>
    </row>
    <row r="26380" spans="18:19" ht="15" customHeight="1">
      <c r="R26380"/>
      <c r="S26380"/>
    </row>
    <row r="26381" spans="18:19" ht="15" customHeight="1">
      <c r="R26381"/>
      <c r="S26381"/>
    </row>
    <row r="26382" spans="18:19" ht="15" customHeight="1">
      <c r="R26382"/>
      <c r="S26382"/>
    </row>
    <row r="26383" spans="18:19" ht="15" customHeight="1">
      <c r="R26383"/>
      <c r="S26383"/>
    </row>
    <row r="26384" spans="18:19" ht="15" customHeight="1">
      <c r="R26384"/>
      <c r="S26384"/>
    </row>
    <row r="26385" spans="18:19" ht="15" customHeight="1">
      <c r="R26385"/>
      <c r="S26385"/>
    </row>
    <row r="26386" spans="18:19" ht="15" customHeight="1">
      <c r="R26386"/>
      <c r="S26386"/>
    </row>
    <row r="26387" spans="18:19" ht="15" customHeight="1">
      <c r="R26387"/>
      <c r="S26387"/>
    </row>
    <row r="26388" spans="18:19" ht="15" customHeight="1">
      <c r="R26388"/>
      <c r="S26388"/>
    </row>
    <row r="26389" spans="18:19" ht="15" customHeight="1">
      <c r="R26389"/>
      <c r="S26389"/>
    </row>
    <row r="26390" spans="18:19" ht="15" customHeight="1">
      <c r="R26390"/>
      <c r="S26390"/>
    </row>
    <row r="26391" spans="18:19" ht="15" customHeight="1">
      <c r="R26391"/>
      <c r="S26391"/>
    </row>
    <row r="26392" spans="18:19" ht="15" customHeight="1">
      <c r="R26392"/>
      <c r="S26392"/>
    </row>
    <row r="26393" spans="18:19" ht="15" customHeight="1">
      <c r="R26393"/>
      <c r="S26393"/>
    </row>
    <row r="26394" spans="18:19" ht="15" customHeight="1">
      <c r="R26394"/>
      <c r="S26394"/>
    </row>
    <row r="26395" spans="18:19" ht="15" customHeight="1">
      <c r="R26395"/>
      <c r="S26395"/>
    </row>
    <row r="26396" spans="18:19" ht="15" customHeight="1">
      <c r="R26396"/>
      <c r="S26396"/>
    </row>
    <row r="26397" spans="18:19" ht="15" customHeight="1">
      <c r="R26397"/>
      <c r="S26397"/>
    </row>
    <row r="26398" spans="18:19" ht="15" customHeight="1">
      <c r="R26398"/>
      <c r="S26398"/>
    </row>
    <row r="26399" spans="18:19" ht="15" customHeight="1">
      <c r="R26399"/>
      <c r="S26399"/>
    </row>
    <row r="26400" spans="18:19" ht="15" customHeight="1">
      <c r="R26400"/>
      <c r="S26400"/>
    </row>
    <row r="26401" spans="18:19" ht="15" customHeight="1">
      <c r="R26401"/>
      <c r="S26401"/>
    </row>
    <row r="26402" spans="18:19" ht="15" customHeight="1">
      <c r="R26402"/>
      <c r="S26402"/>
    </row>
    <row r="26403" spans="18:19" ht="15" customHeight="1">
      <c r="R26403"/>
      <c r="S26403"/>
    </row>
    <row r="26404" spans="18:19" ht="15" customHeight="1">
      <c r="R26404"/>
      <c r="S26404"/>
    </row>
    <row r="26405" spans="18:19" ht="15" customHeight="1">
      <c r="R26405"/>
      <c r="S26405"/>
    </row>
    <row r="26406" spans="18:19" ht="15" customHeight="1">
      <c r="R26406"/>
      <c r="S26406"/>
    </row>
    <row r="26407" spans="18:19" ht="15" customHeight="1">
      <c r="R26407"/>
      <c r="S26407"/>
    </row>
    <row r="26408" spans="18:19" ht="15" customHeight="1">
      <c r="R26408"/>
      <c r="S26408"/>
    </row>
    <row r="26409" spans="18:19" ht="15" customHeight="1">
      <c r="R26409"/>
      <c r="S26409"/>
    </row>
    <row r="26410" spans="18:19" ht="15" customHeight="1">
      <c r="R26410"/>
      <c r="S26410"/>
    </row>
    <row r="26411" spans="18:19" ht="15" customHeight="1">
      <c r="R26411"/>
      <c r="S26411"/>
    </row>
    <row r="26412" spans="18:19" ht="15" customHeight="1">
      <c r="R26412"/>
      <c r="S26412"/>
    </row>
    <row r="26413" spans="18:19" ht="15" customHeight="1">
      <c r="R26413"/>
      <c r="S26413"/>
    </row>
    <row r="26414" spans="18:19" ht="15" customHeight="1">
      <c r="R26414"/>
      <c r="S26414"/>
    </row>
    <row r="26415" spans="18:19" ht="15" customHeight="1">
      <c r="R26415"/>
      <c r="S26415"/>
    </row>
    <row r="26416" spans="18:19" ht="15" customHeight="1">
      <c r="R26416"/>
      <c r="S26416"/>
    </row>
    <row r="26417" spans="18:19" ht="15" customHeight="1">
      <c r="R26417"/>
      <c r="S26417"/>
    </row>
    <row r="26418" spans="18:19" ht="15" customHeight="1">
      <c r="R26418"/>
      <c r="S26418"/>
    </row>
    <row r="26419" spans="18:19" ht="15" customHeight="1">
      <c r="R26419"/>
      <c r="S26419"/>
    </row>
    <row r="26420" spans="18:19" ht="15" customHeight="1">
      <c r="R26420"/>
      <c r="S26420"/>
    </row>
    <row r="26421" spans="18:19" ht="15" customHeight="1">
      <c r="R26421"/>
      <c r="S26421"/>
    </row>
    <row r="26422" spans="18:19" ht="15" customHeight="1">
      <c r="R26422"/>
      <c r="S26422"/>
    </row>
    <row r="26423" spans="18:19" ht="15" customHeight="1">
      <c r="R26423"/>
      <c r="S26423"/>
    </row>
    <row r="26424" spans="18:19" ht="15" customHeight="1">
      <c r="R26424"/>
      <c r="S26424"/>
    </row>
    <row r="26425" spans="18:19" ht="15" customHeight="1">
      <c r="R26425"/>
      <c r="S26425"/>
    </row>
    <row r="26426" spans="18:19" ht="15" customHeight="1">
      <c r="R26426"/>
      <c r="S26426"/>
    </row>
    <row r="26427" spans="18:19" ht="15" customHeight="1">
      <c r="R26427"/>
      <c r="S26427"/>
    </row>
    <row r="26428" spans="18:19" ht="15" customHeight="1">
      <c r="R26428"/>
      <c r="S26428"/>
    </row>
    <row r="26429" spans="18:19" ht="15" customHeight="1">
      <c r="R26429"/>
      <c r="S26429"/>
    </row>
    <row r="26430" spans="18:19" ht="15" customHeight="1">
      <c r="R26430"/>
      <c r="S26430"/>
    </row>
    <row r="26431" spans="18:19" ht="15" customHeight="1">
      <c r="R26431"/>
      <c r="S26431"/>
    </row>
    <row r="26432" spans="18:19" ht="15" customHeight="1">
      <c r="R26432"/>
      <c r="S26432"/>
    </row>
    <row r="26433" spans="18:19" ht="15" customHeight="1">
      <c r="R26433"/>
      <c r="S26433"/>
    </row>
    <row r="26434" spans="18:19" ht="15" customHeight="1">
      <c r="R26434"/>
      <c r="S26434"/>
    </row>
    <row r="26435" spans="18:19" ht="15" customHeight="1">
      <c r="R26435"/>
      <c r="S26435"/>
    </row>
    <row r="26436" spans="18:19" ht="15" customHeight="1">
      <c r="R26436"/>
      <c r="S26436"/>
    </row>
    <row r="26437" spans="18:19" ht="15" customHeight="1">
      <c r="R26437"/>
      <c r="S26437"/>
    </row>
    <row r="26438" spans="18:19" ht="15" customHeight="1">
      <c r="R26438"/>
      <c r="S26438"/>
    </row>
    <row r="26439" spans="18:19" ht="15" customHeight="1">
      <c r="R26439"/>
      <c r="S26439"/>
    </row>
    <row r="26440" spans="18:19" ht="15" customHeight="1">
      <c r="R26440"/>
      <c r="S26440"/>
    </row>
    <row r="26441" spans="18:19" ht="15" customHeight="1">
      <c r="R26441"/>
      <c r="S26441"/>
    </row>
    <row r="26442" spans="18:19" ht="15" customHeight="1">
      <c r="R26442"/>
      <c r="S26442"/>
    </row>
    <row r="26443" spans="18:19" ht="15" customHeight="1">
      <c r="R26443"/>
      <c r="S26443"/>
    </row>
    <row r="26444" spans="18:19" ht="15" customHeight="1">
      <c r="R26444"/>
      <c r="S26444"/>
    </row>
    <row r="26445" spans="18:19" ht="15" customHeight="1">
      <c r="R26445"/>
      <c r="S26445"/>
    </row>
    <row r="26446" spans="18:19" ht="15" customHeight="1">
      <c r="R26446"/>
      <c r="S26446"/>
    </row>
    <row r="26447" spans="18:19" ht="15" customHeight="1">
      <c r="R26447"/>
      <c r="S26447"/>
    </row>
    <row r="26448" spans="18:19" ht="15" customHeight="1">
      <c r="R26448"/>
      <c r="S26448"/>
    </row>
    <row r="26449" spans="18:19" ht="15" customHeight="1">
      <c r="R26449"/>
      <c r="S26449"/>
    </row>
    <row r="26450" spans="18:19" ht="15" customHeight="1">
      <c r="R26450"/>
      <c r="S26450"/>
    </row>
    <row r="26451" spans="18:19" ht="15" customHeight="1">
      <c r="R26451"/>
      <c r="S26451"/>
    </row>
    <row r="26452" spans="18:19" ht="15" customHeight="1">
      <c r="R26452"/>
      <c r="S26452"/>
    </row>
    <row r="26453" spans="18:19" ht="15" customHeight="1">
      <c r="R26453"/>
      <c r="S26453"/>
    </row>
    <row r="26454" spans="18:19" ht="15" customHeight="1">
      <c r="R26454"/>
      <c r="S26454"/>
    </row>
    <row r="26455" spans="18:19" ht="15" customHeight="1">
      <c r="R26455"/>
      <c r="S26455"/>
    </row>
    <row r="26456" spans="18:19" ht="15" customHeight="1">
      <c r="R26456"/>
      <c r="S26456"/>
    </row>
    <row r="26457" spans="18:19" ht="15" customHeight="1">
      <c r="R26457"/>
      <c r="S26457"/>
    </row>
    <row r="26458" spans="18:19" ht="15" customHeight="1">
      <c r="R26458"/>
      <c r="S26458"/>
    </row>
    <row r="26459" spans="18:19" ht="15" customHeight="1">
      <c r="R26459"/>
      <c r="S26459"/>
    </row>
    <row r="26460" spans="18:19" ht="15" customHeight="1">
      <c r="R26460"/>
      <c r="S26460"/>
    </row>
    <row r="26461" spans="18:19" ht="15" customHeight="1">
      <c r="R26461"/>
      <c r="S26461"/>
    </row>
    <row r="26462" spans="18:19" ht="15" customHeight="1">
      <c r="R26462"/>
      <c r="S26462"/>
    </row>
    <row r="26463" spans="18:19" ht="15" customHeight="1">
      <c r="R26463"/>
      <c r="S26463"/>
    </row>
    <row r="26464" spans="18:19" ht="15" customHeight="1">
      <c r="R26464"/>
      <c r="S26464"/>
    </row>
    <row r="26465" spans="18:19" ht="15" customHeight="1">
      <c r="R26465"/>
      <c r="S26465"/>
    </row>
    <row r="26466" spans="18:19" ht="15" customHeight="1">
      <c r="R26466"/>
      <c r="S26466"/>
    </row>
    <row r="26467" spans="18:19" ht="15" customHeight="1">
      <c r="R26467"/>
      <c r="S26467"/>
    </row>
    <row r="26468" spans="18:19" ht="15" customHeight="1">
      <c r="R26468"/>
      <c r="S26468"/>
    </row>
    <row r="26469" spans="18:19" ht="15" customHeight="1">
      <c r="R26469"/>
      <c r="S26469"/>
    </row>
    <row r="26470" spans="18:19" ht="15" customHeight="1">
      <c r="R26470"/>
      <c r="S26470"/>
    </row>
    <row r="26471" spans="18:19" ht="15" customHeight="1">
      <c r="R26471"/>
      <c r="S26471"/>
    </row>
    <row r="26472" spans="18:19" ht="15" customHeight="1">
      <c r="R26472"/>
      <c r="S26472"/>
    </row>
    <row r="26473" spans="18:19" ht="15" customHeight="1">
      <c r="R26473"/>
      <c r="S26473"/>
    </row>
    <row r="26474" spans="18:19" ht="15" customHeight="1">
      <c r="R26474"/>
      <c r="S26474"/>
    </row>
    <row r="26475" spans="18:19" ht="15" customHeight="1">
      <c r="R26475"/>
      <c r="S26475"/>
    </row>
    <row r="26476" spans="18:19" ht="15" customHeight="1">
      <c r="R26476"/>
      <c r="S26476"/>
    </row>
    <row r="26477" spans="18:19" ht="15" customHeight="1">
      <c r="R26477"/>
      <c r="S26477"/>
    </row>
    <row r="26478" spans="18:19" ht="15" customHeight="1">
      <c r="R26478"/>
      <c r="S26478"/>
    </row>
    <row r="26479" spans="18:19" ht="15" customHeight="1">
      <c r="R26479"/>
      <c r="S26479"/>
    </row>
    <row r="26480" spans="18:19" ht="15" customHeight="1">
      <c r="R26480"/>
      <c r="S26480"/>
    </row>
    <row r="26481" spans="18:19" ht="15" customHeight="1">
      <c r="R26481"/>
      <c r="S26481"/>
    </row>
    <row r="26482" spans="18:19" ht="15" customHeight="1">
      <c r="R26482"/>
      <c r="S26482"/>
    </row>
    <row r="26483" spans="18:19" ht="15" customHeight="1">
      <c r="R26483"/>
      <c r="S26483"/>
    </row>
    <row r="26484" spans="18:19" ht="15" customHeight="1">
      <c r="R26484"/>
      <c r="S26484"/>
    </row>
    <row r="26485" spans="18:19" ht="15" customHeight="1">
      <c r="R26485"/>
      <c r="S26485"/>
    </row>
    <row r="26486" spans="18:19" ht="15" customHeight="1">
      <c r="R26486"/>
      <c r="S26486"/>
    </row>
    <row r="26487" spans="18:19" ht="15" customHeight="1">
      <c r="R26487"/>
      <c r="S26487"/>
    </row>
    <row r="26488" spans="18:19" ht="15" customHeight="1">
      <c r="R26488"/>
      <c r="S26488"/>
    </row>
    <row r="26489" spans="18:19" ht="15" customHeight="1">
      <c r="R26489"/>
      <c r="S26489"/>
    </row>
    <row r="26490" spans="18:19" ht="15" customHeight="1">
      <c r="R26490"/>
      <c r="S26490"/>
    </row>
    <row r="26491" spans="18:19" ht="15" customHeight="1">
      <c r="R26491"/>
      <c r="S26491"/>
    </row>
    <row r="26492" spans="18:19" ht="15" customHeight="1">
      <c r="R26492"/>
      <c r="S26492"/>
    </row>
    <row r="26493" spans="18:19" ht="15" customHeight="1">
      <c r="R26493"/>
      <c r="S26493"/>
    </row>
    <row r="26494" spans="18:19" ht="15" customHeight="1">
      <c r="R26494"/>
      <c r="S26494"/>
    </row>
    <row r="26495" spans="18:19" ht="15" customHeight="1">
      <c r="R26495"/>
      <c r="S26495"/>
    </row>
    <row r="26496" spans="18:19" ht="15" customHeight="1">
      <c r="R26496"/>
      <c r="S26496"/>
    </row>
    <row r="26497" spans="18:19" ht="15" customHeight="1">
      <c r="R26497"/>
      <c r="S26497"/>
    </row>
    <row r="26498" spans="18:19" ht="15" customHeight="1">
      <c r="R26498"/>
      <c r="S26498"/>
    </row>
    <row r="26499" spans="18:19" ht="15" customHeight="1">
      <c r="R26499"/>
      <c r="S26499"/>
    </row>
    <row r="26500" spans="18:19" ht="15" customHeight="1">
      <c r="R26500"/>
      <c r="S26500"/>
    </row>
    <row r="26501" spans="18:19" ht="15" customHeight="1">
      <c r="R26501"/>
      <c r="S26501"/>
    </row>
    <row r="26502" spans="18:19" ht="15" customHeight="1">
      <c r="R26502"/>
      <c r="S26502"/>
    </row>
    <row r="26503" spans="18:19" ht="15" customHeight="1">
      <c r="R26503"/>
      <c r="S26503"/>
    </row>
    <row r="26504" spans="18:19" ht="15" customHeight="1">
      <c r="R26504"/>
      <c r="S26504"/>
    </row>
    <row r="26505" spans="18:19" ht="15" customHeight="1">
      <c r="R26505"/>
      <c r="S26505"/>
    </row>
    <row r="26506" spans="18:19" ht="15" customHeight="1">
      <c r="R26506"/>
      <c r="S26506"/>
    </row>
    <row r="26507" spans="18:19" ht="15" customHeight="1">
      <c r="R26507"/>
      <c r="S26507"/>
    </row>
    <row r="26508" spans="18:19" ht="15" customHeight="1">
      <c r="R26508"/>
      <c r="S26508"/>
    </row>
    <row r="26509" spans="18:19" ht="15" customHeight="1">
      <c r="R26509"/>
      <c r="S26509"/>
    </row>
    <row r="26510" spans="18:19" ht="15" customHeight="1">
      <c r="R26510"/>
      <c r="S26510"/>
    </row>
    <row r="26511" spans="18:19" ht="15" customHeight="1">
      <c r="R26511"/>
      <c r="S26511"/>
    </row>
    <row r="26512" spans="18:19" ht="15" customHeight="1">
      <c r="R26512"/>
      <c r="S26512"/>
    </row>
    <row r="26513" spans="18:19" ht="15" customHeight="1">
      <c r="R26513"/>
      <c r="S26513"/>
    </row>
    <row r="26514" spans="18:19" ht="15" customHeight="1">
      <c r="R26514"/>
      <c r="S26514"/>
    </row>
    <row r="26515" spans="18:19" ht="15" customHeight="1">
      <c r="R26515"/>
      <c r="S26515"/>
    </row>
    <row r="26516" spans="18:19" ht="15" customHeight="1">
      <c r="R26516"/>
      <c r="S26516"/>
    </row>
    <row r="26517" spans="18:19" ht="15" customHeight="1">
      <c r="R26517"/>
      <c r="S26517"/>
    </row>
    <row r="26518" spans="18:19" ht="15" customHeight="1">
      <c r="R26518"/>
      <c r="S26518"/>
    </row>
    <row r="26519" spans="18:19" ht="15" customHeight="1">
      <c r="R26519"/>
      <c r="S26519"/>
    </row>
    <row r="26520" spans="18:19" ht="15" customHeight="1">
      <c r="R26520"/>
      <c r="S26520"/>
    </row>
    <row r="26521" spans="18:19" ht="15" customHeight="1">
      <c r="R26521"/>
      <c r="S26521"/>
    </row>
    <row r="26522" spans="18:19" ht="15" customHeight="1">
      <c r="R26522"/>
      <c r="S26522"/>
    </row>
    <row r="26523" spans="18:19" ht="15" customHeight="1">
      <c r="R26523"/>
      <c r="S26523"/>
    </row>
    <row r="26524" spans="18:19" ht="15" customHeight="1">
      <c r="R26524"/>
      <c r="S26524"/>
    </row>
    <row r="26525" spans="18:19" ht="15" customHeight="1">
      <c r="R26525"/>
      <c r="S26525"/>
    </row>
    <row r="26526" spans="18:19" ht="15" customHeight="1">
      <c r="R26526"/>
      <c r="S26526"/>
    </row>
    <row r="26527" spans="18:19" ht="15" customHeight="1">
      <c r="R26527"/>
      <c r="S26527"/>
    </row>
    <row r="26528" spans="18:19" ht="15" customHeight="1">
      <c r="R26528"/>
      <c r="S26528"/>
    </row>
    <row r="26529" spans="18:19" ht="15" customHeight="1">
      <c r="R26529"/>
      <c r="S26529"/>
    </row>
    <row r="26530" spans="18:19" ht="15" customHeight="1">
      <c r="R26530"/>
      <c r="S26530"/>
    </row>
    <row r="26531" spans="18:19" ht="15" customHeight="1">
      <c r="R26531"/>
      <c r="S26531"/>
    </row>
    <row r="26532" spans="18:19" ht="15" customHeight="1">
      <c r="R26532"/>
      <c r="S26532"/>
    </row>
    <row r="26533" spans="18:19" ht="15" customHeight="1">
      <c r="R26533"/>
      <c r="S26533"/>
    </row>
    <row r="26534" spans="18:19" ht="15" customHeight="1">
      <c r="R26534"/>
      <c r="S26534"/>
    </row>
    <row r="26535" spans="18:19" ht="15" customHeight="1">
      <c r="R26535"/>
      <c r="S26535"/>
    </row>
    <row r="26536" spans="18:19" ht="15" customHeight="1">
      <c r="R26536"/>
      <c r="S26536"/>
    </row>
    <row r="26537" spans="18:19" ht="15" customHeight="1">
      <c r="R26537"/>
      <c r="S26537"/>
    </row>
    <row r="26538" spans="18:19" ht="15" customHeight="1">
      <c r="R26538"/>
      <c r="S26538"/>
    </row>
    <row r="26539" spans="18:19" ht="15" customHeight="1">
      <c r="R26539"/>
      <c r="S26539"/>
    </row>
    <row r="26540" spans="18:19" ht="15" customHeight="1">
      <c r="R26540"/>
      <c r="S26540"/>
    </row>
    <row r="26541" spans="18:19" ht="15" customHeight="1">
      <c r="R26541"/>
      <c r="S26541"/>
    </row>
    <row r="26542" spans="18:19" ht="15" customHeight="1">
      <c r="R26542"/>
      <c r="S26542"/>
    </row>
    <row r="26543" spans="18:19" ht="15" customHeight="1">
      <c r="R26543"/>
      <c r="S26543"/>
    </row>
    <row r="26544" spans="18:19" ht="15" customHeight="1">
      <c r="R26544"/>
      <c r="S26544"/>
    </row>
    <row r="26545" spans="18:19" ht="15" customHeight="1">
      <c r="R26545"/>
      <c r="S26545"/>
    </row>
    <row r="26546" spans="18:19" ht="15" customHeight="1">
      <c r="R26546"/>
      <c r="S26546"/>
    </row>
    <row r="26547" spans="18:19" ht="15" customHeight="1">
      <c r="R26547"/>
      <c r="S26547"/>
    </row>
    <row r="26548" spans="18:19" ht="15" customHeight="1">
      <c r="R26548"/>
      <c r="S26548"/>
    </row>
    <row r="26549" spans="18:19" ht="15" customHeight="1">
      <c r="R26549"/>
      <c r="S26549"/>
    </row>
    <row r="26550" spans="18:19" ht="15" customHeight="1">
      <c r="R26550"/>
      <c r="S26550"/>
    </row>
    <row r="26551" spans="18:19" ht="15" customHeight="1">
      <c r="R26551"/>
      <c r="S26551"/>
    </row>
    <row r="26552" spans="18:19" ht="15" customHeight="1">
      <c r="R26552"/>
      <c r="S26552"/>
    </row>
    <row r="26553" spans="18:19" ht="15" customHeight="1">
      <c r="R26553"/>
      <c r="S26553"/>
    </row>
    <row r="26554" spans="18:19" ht="15" customHeight="1">
      <c r="R26554"/>
      <c r="S26554"/>
    </row>
    <row r="26555" spans="18:19" ht="15" customHeight="1">
      <c r="R26555"/>
      <c r="S26555"/>
    </row>
    <row r="26556" spans="18:19" ht="15" customHeight="1">
      <c r="R26556"/>
      <c r="S26556"/>
    </row>
    <row r="26557" spans="18:19" ht="15" customHeight="1">
      <c r="R26557"/>
      <c r="S26557"/>
    </row>
    <row r="26558" spans="18:19" ht="15" customHeight="1">
      <c r="R26558"/>
      <c r="S26558"/>
    </row>
    <row r="26559" spans="18:19" ht="15" customHeight="1">
      <c r="R26559"/>
      <c r="S26559"/>
    </row>
    <row r="26560" spans="18:19" ht="15" customHeight="1">
      <c r="R26560"/>
      <c r="S26560"/>
    </row>
    <row r="26561" spans="18:19" ht="15" customHeight="1">
      <c r="R26561"/>
      <c r="S26561"/>
    </row>
    <row r="26562" spans="18:19" ht="15" customHeight="1">
      <c r="R26562"/>
      <c r="S26562"/>
    </row>
    <row r="26563" spans="18:19" ht="15" customHeight="1">
      <c r="R26563"/>
      <c r="S26563"/>
    </row>
    <row r="26564" spans="18:19" ht="15" customHeight="1">
      <c r="R26564"/>
      <c r="S26564"/>
    </row>
    <row r="26565" spans="18:19" ht="15" customHeight="1">
      <c r="R26565"/>
      <c r="S26565"/>
    </row>
    <row r="26566" spans="18:19" ht="15" customHeight="1">
      <c r="R26566"/>
      <c r="S26566"/>
    </row>
    <row r="26567" spans="18:19" ht="15" customHeight="1">
      <c r="R26567"/>
      <c r="S26567"/>
    </row>
    <row r="26568" spans="18:19" ht="15" customHeight="1">
      <c r="R26568"/>
      <c r="S26568"/>
    </row>
    <row r="26569" spans="18:19" ht="15" customHeight="1">
      <c r="R26569"/>
      <c r="S26569"/>
    </row>
    <row r="26570" spans="18:19" ht="15" customHeight="1">
      <c r="R26570"/>
      <c r="S26570"/>
    </row>
    <row r="26571" spans="18:19" ht="15" customHeight="1">
      <c r="R26571"/>
      <c r="S26571"/>
    </row>
    <row r="26572" spans="18:19" ht="15" customHeight="1">
      <c r="R26572"/>
      <c r="S26572"/>
    </row>
    <row r="26573" spans="18:19" ht="15" customHeight="1">
      <c r="R26573"/>
      <c r="S26573"/>
    </row>
    <row r="26574" spans="18:19" ht="15" customHeight="1">
      <c r="R26574"/>
      <c r="S26574"/>
    </row>
    <row r="26575" spans="18:19" ht="15" customHeight="1">
      <c r="R26575"/>
      <c r="S26575"/>
    </row>
    <row r="26576" spans="18:19" ht="15" customHeight="1">
      <c r="R26576"/>
      <c r="S26576"/>
    </row>
    <row r="26577" spans="18:19" ht="15" customHeight="1">
      <c r="R26577"/>
      <c r="S26577"/>
    </row>
    <row r="26578" spans="18:19" ht="15" customHeight="1">
      <c r="R26578"/>
      <c r="S26578"/>
    </row>
    <row r="26579" spans="18:19" ht="15" customHeight="1">
      <c r="R26579"/>
      <c r="S26579"/>
    </row>
    <row r="26580" spans="18:19" ht="15" customHeight="1">
      <c r="R26580"/>
      <c r="S26580"/>
    </row>
    <row r="26581" spans="18:19" ht="15" customHeight="1">
      <c r="R26581"/>
      <c r="S26581"/>
    </row>
    <row r="26582" spans="18:19" ht="15" customHeight="1">
      <c r="R26582"/>
      <c r="S26582"/>
    </row>
    <row r="26583" spans="18:19" ht="15" customHeight="1">
      <c r="R26583"/>
      <c r="S26583"/>
    </row>
    <row r="26584" spans="18:19" ht="15" customHeight="1">
      <c r="R26584"/>
      <c r="S26584"/>
    </row>
    <row r="26585" spans="18:19" ht="15" customHeight="1">
      <c r="R26585"/>
      <c r="S26585"/>
    </row>
    <row r="26586" spans="18:19" ht="15" customHeight="1">
      <c r="R26586"/>
      <c r="S26586"/>
    </row>
    <row r="26587" spans="18:19" ht="15" customHeight="1">
      <c r="R26587"/>
      <c r="S26587"/>
    </row>
    <row r="26588" spans="18:19" ht="15" customHeight="1">
      <c r="R26588"/>
      <c r="S26588"/>
    </row>
    <row r="26589" spans="18:19" ht="15" customHeight="1">
      <c r="R26589"/>
      <c r="S26589"/>
    </row>
    <row r="26590" spans="18:19" ht="15" customHeight="1">
      <c r="R26590"/>
      <c r="S26590"/>
    </row>
    <row r="26591" spans="18:19" ht="15" customHeight="1">
      <c r="R26591"/>
      <c r="S26591"/>
    </row>
    <row r="26592" spans="18:19" ht="15" customHeight="1">
      <c r="R26592"/>
      <c r="S26592"/>
    </row>
    <row r="26593" spans="18:19" ht="15" customHeight="1">
      <c r="R26593"/>
      <c r="S26593"/>
    </row>
    <row r="26594" spans="18:19" ht="15" customHeight="1">
      <c r="R26594"/>
      <c r="S26594"/>
    </row>
    <row r="26595" spans="18:19" ht="15" customHeight="1">
      <c r="R26595"/>
      <c r="S26595"/>
    </row>
    <row r="26596" spans="18:19" ht="15" customHeight="1">
      <c r="R26596"/>
      <c r="S26596"/>
    </row>
    <row r="26597" spans="18:19" ht="15" customHeight="1">
      <c r="R26597"/>
      <c r="S26597"/>
    </row>
    <row r="26598" spans="18:19" ht="15" customHeight="1">
      <c r="R26598"/>
      <c r="S26598"/>
    </row>
    <row r="26599" spans="18:19" ht="15" customHeight="1">
      <c r="R26599"/>
      <c r="S26599"/>
    </row>
    <row r="26600" spans="18:19" ht="15" customHeight="1">
      <c r="R26600"/>
      <c r="S26600"/>
    </row>
    <row r="26601" spans="18:19" ht="15" customHeight="1">
      <c r="R26601"/>
      <c r="S26601"/>
    </row>
    <row r="26602" spans="18:19" ht="15" customHeight="1">
      <c r="R26602"/>
      <c r="S26602"/>
    </row>
    <row r="26603" spans="18:19" ht="15" customHeight="1">
      <c r="R26603"/>
      <c r="S26603"/>
    </row>
    <row r="26604" spans="18:19" ht="15" customHeight="1">
      <c r="R26604"/>
      <c r="S26604"/>
    </row>
    <row r="26605" spans="18:19" ht="15" customHeight="1">
      <c r="R26605"/>
      <c r="S26605"/>
    </row>
    <row r="26606" spans="18:19" ht="15" customHeight="1">
      <c r="R26606"/>
      <c r="S26606"/>
    </row>
    <row r="26607" spans="18:19" ht="15" customHeight="1">
      <c r="R26607"/>
      <c r="S26607"/>
    </row>
    <row r="26608" spans="18:19" ht="15" customHeight="1">
      <c r="R26608"/>
      <c r="S26608"/>
    </row>
    <row r="26609" spans="18:19" ht="15" customHeight="1">
      <c r="R26609"/>
      <c r="S26609"/>
    </row>
    <row r="26610" spans="18:19" ht="15" customHeight="1">
      <c r="R26610"/>
      <c r="S26610"/>
    </row>
    <row r="26611" spans="18:19" ht="15" customHeight="1">
      <c r="R26611"/>
      <c r="S26611"/>
    </row>
    <row r="26612" spans="18:19" ht="15" customHeight="1">
      <c r="R26612"/>
      <c r="S26612"/>
    </row>
    <row r="26613" spans="18:19" ht="15" customHeight="1">
      <c r="R26613"/>
      <c r="S26613"/>
    </row>
    <row r="26614" spans="18:19" ht="15" customHeight="1">
      <c r="R26614"/>
      <c r="S26614"/>
    </row>
    <row r="26615" spans="18:19" ht="15" customHeight="1">
      <c r="R26615"/>
      <c r="S26615"/>
    </row>
    <row r="26616" spans="18:19" ht="15" customHeight="1">
      <c r="R26616"/>
      <c r="S26616"/>
    </row>
    <row r="26617" spans="18:19" ht="15" customHeight="1">
      <c r="R26617"/>
      <c r="S26617"/>
    </row>
    <row r="26618" spans="18:19" ht="15" customHeight="1">
      <c r="R26618"/>
      <c r="S26618"/>
    </row>
    <row r="26619" spans="18:19" ht="15" customHeight="1">
      <c r="R26619"/>
      <c r="S26619"/>
    </row>
    <row r="26620" spans="18:19" ht="15" customHeight="1">
      <c r="R26620"/>
      <c r="S26620"/>
    </row>
    <row r="26621" spans="18:19" ht="15" customHeight="1">
      <c r="R26621"/>
      <c r="S26621"/>
    </row>
    <row r="26622" spans="18:19" ht="15" customHeight="1">
      <c r="R26622"/>
      <c r="S26622"/>
    </row>
    <row r="26623" spans="18:19" ht="15" customHeight="1">
      <c r="R26623"/>
      <c r="S26623"/>
    </row>
    <row r="26624" spans="18:19" ht="15" customHeight="1">
      <c r="R26624"/>
      <c r="S26624"/>
    </row>
    <row r="26625" spans="18:19" ht="15" customHeight="1">
      <c r="R26625"/>
      <c r="S26625"/>
    </row>
    <row r="26626" spans="18:19" ht="15" customHeight="1">
      <c r="R26626"/>
      <c r="S26626"/>
    </row>
    <row r="26627" spans="18:19" ht="15" customHeight="1">
      <c r="R26627"/>
      <c r="S26627"/>
    </row>
    <row r="26628" spans="18:19" ht="15" customHeight="1">
      <c r="R26628"/>
      <c r="S26628"/>
    </row>
    <row r="26629" spans="18:19" ht="15" customHeight="1">
      <c r="R26629"/>
      <c r="S26629"/>
    </row>
    <row r="26630" spans="18:19" ht="15" customHeight="1">
      <c r="R26630"/>
      <c r="S26630"/>
    </row>
    <row r="26631" spans="18:19" ht="15" customHeight="1">
      <c r="R26631"/>
      <c r="S26631"/>
    </row>
    <row r="26632" spans="18:19" ht="15" customHeight="1">
      <c r="R26632"/>
      <c r="S26632"/>
    </row>
    <row r="26633" spans="18:19" ht="15" customHeight="1">
      <c r="R26633"/>
      <c r="S26633"/>
    </row>
    <row r="26634" spans="18:19" ht="15" customHeight="1">
      <c r="R26634"/>
      <c r="S26634"/>
    </row>
    <row r="26635" spans="18:19" ht="15" customHeight="1">
      <c r="R26635"/>
      <c r="S26635"/>
    </row>
    <row r="26636" spans="18:19" ht="15" customHeight="1">
      <c r="R26636"/>
      <c r="S26636"/>
    </row>
    <row r="26637" spans="18:19" ht="15" customHeight="1">
      <c r="R26637"/>
      <c r="S26637"/>
    </row>
    <row r="26638" spans="18:19" ht="15" customHeight="1">
      <c r="R26638"/>
      <c r="S26638"/>
    </row>
    <row r="26639" spans="18:19" ht="15" customHeight="1">
      <c r="R26639"/>
      <c r="S26639"/>
    </row>
    <row r="26640" spans="18:19" ht="15" customHeight="1">
      <c r="R26640"/>
      <c r="S26640"/>
    </row>
    <row r="26641" spans="18:19" ht="15" customHeight="1">
      <c r="R26641"/>
      <c r="S26641"/>
    </row>
    <row r="26642" spans="18:19" ht="15" customHeight="1">
      <c r="R26642"/>
      <c r="S26642"/>
    </row>
    <row r="26643" spans="18:19" ht="15" customHeight="1">
      <c r="R26643"/>
      <c r="S26643"/>
    </row>
    <row r="26644" spans="18:19" ht="15" customHeight="1">
      <c r="R26644"/>
      <c r="S26644"/>
    </row>
    <row r="26645" spans="18:19" ht="15" customHeight="1">
      <c r="R26645"/>
      <c r="S26645"/>
    </row>
    <row r="26646" spans="18:19" ht="15" customHeight="1">
      <c r="R26646"/>
      <c r="S26646"/>
    </row>
    <row r="26647" spans="18:19" ht="15" customHeight="1">
      <c r="R26647"/>
      <c r="S26647"/>
    </row>
    <row r="26648" spans="18:19" ht="15" customHeight="1">
      <c r="R26648"/>
      <c r="S26648"/>
    </row>
    <row r="26649" spans="18:19" ht="15" customHeight="1">
      <c r="R26649"/>
      <c r="S26649"/>
    </row>
    <row r="26650" spans="18:19" ht="15" customHeight="1">
      <c r="R26650"/>
      <c r="S26650"/>
    </row>
    <row r="26651" spans="18:19" ht="15" customHeight="1">
      <c r="R26651"/>
      <c r="S26651"/>
    </row>
    <row r="26652" spans="18:19" ht="15" customHeight="1">
      <c r="R26652"/>
      <c r="S26652"/>
    </row>
    <row r="26653" spans="18:19" ht="15" customHeight="1">
      <c r="R26653"/>
      <c r="S26653"/>
    </row>
    <row r="26654" spans="18:19" ht="15" customHeight="1">
      <c r="R26654"/>
      <c r="S26654"/>
    </row>
    <row r="26655" spans="18:19" ht="15" customHeight="1">
      <c r="R26655"/>
      <c r="S26655"/>
    </row>
    <row r="26656" spans="18:19" ht="15" customHeight="1">
      <c r="R26656"/>
      <c r="S26656"/>
    </row>
    <row r="26657" spans="18:19" ht="15" customHeight="1">
      <c r="R26657"/>
      <c r="S26657"/>
    </row>
    <row r="26658" spans="18:19" ht="15" customHeight="1">
      <c r="R26658"/>
      <c r="S26658"/>
    </row>
    <row r="26659" spans="18:19" ht="15" customHeight="1">
      <c r="R26659"/>
      <c r="S26659"/>
    </row>
    <row r="26660" spans="18:19" ht="15" customHeight="1">
      <c r="R26660"/>
      <c r="S26660"/>
    </row>
    <row r="26661" spans="18:19" ht="15" customHeight="1">
      <c r="R26661"/>
      <c r="S26661"/>
    </row>
    <row r="26662" spans="18:19" ht="15" customHeight="1">
      <c r="R26662"/>
      <c r="S26662"/>
    </row>
    <row r="26663" spans="18:19" ht="15" customHeight="1">
      <c r="R26663"/>
      <c r="S26663"/>
    </row>
    <row r="26664" spans="18:19" ht="15" customHeight="1">
      <c r="R26664"/>
      <c r="S26664"/>
    </row>
    <row r="26665" spans="18:19" ht="15" customHeight="1">
      <c r="R26665"/>
      <c r="S26665"/>
    </row>
    <row r="26666" spans="18:19" ht="15" customHeight="1">
      <c r="R26666"/>
      <c r="S26666"/>
    </row>
    <row r="26667" spans="18:19" ht="15" customHeight="1">
      <c r="R26667"/>
      <c r="S26667"/>
    </row>
    <row r="26668" spans="18:19" ht="15" customHeight="1">
      <c r="R26668"/>
      <c r="S26668"/>
    </row>
    <row r="26669" spans="18:19" ht="15" customHeight="1">
      <c r="R26669"/>
      <c r="S26669"/>
    </row>
    <row r="26670" spans="18:19" ht="15" customHeight="1">
      <c r="R26670"/>
      <c r="S26670"/>
    </row>
    <row r="26671" spans="18:19" ht="15" customHeight="1">
      <c r="R26671"/>
      <c r="S26671"/>
    </row>
    <row r="26672" spans="18:19" ht="15" customHeight="1">
      <c r="R26672"/>
      <c r="S26672"/>
    </row>
    <row r="26673" spans="18:19" ht="15" customHeight="1">
      <c r="R26673"/>
      <c r="S26673"/>
    </row>
    <row r="26674" spans="18:19" ht="15" customHeight="1">
      <c r="R26674"/>
      <c r="S26674"/>
    </row>
    <row r="26675" spans="18:19" ht="15" customHeight="1">
      <c r="R26675"/>
      <c r="S26675"/>
    </row>
    <row r="26676" spans="18:19" ht="15" customHeight="1">
      <c r="R26676"/>
      <c r="S26676"/>
    </row>
    <row r="26677" spans="18:19" ht="15" customHeight="1">
      <c r="R26677"/>
      <c r="S26677"/>
    </row>
    <row r="26678" spans="18:19" ht="15" customHeight="1">
      <c r="R26678"/>
      <c r="S26678"/>
    </row>
    <row r="26679" spans="18:19" ht="15" customHeight="1">
      <c r="R26679"/>
      <c r="S26679"/>
    </row>
    <row r="26680" spans="18:19" ht="15" customHeight="1">
      <c r="R26680"/>
      <c r="S26680"/>
    </row>
    <row r="26681" spans="18:19" ht="15" customHeight="1">
      <c r="R26681"/>
      <c r="S26681"/>
    </row>
    <row r="26682" spans="18:19" ht="15" customHeight="1">
      <c r="R26682"/>
      <c r="S26682"/>
    </row>
    <row r="26683" spans="18:19" ht="15" customHeight="1">
      <c r="R26683"/>
      <c r="S26683"/>
    </row>
    <row r="26684" spans="18:19" ht="15" customHeight="1">
      <c r="R26684"/>
      <c r="S26684"/>
    </row>
    <row r="26685" spans="18:19" ht="15" customHeight="1">
      <c r="R26685"/>
      <c r="S26685"/>
    </row>
    <row r="26686" spans="18:19" ht="15" customHeight="1">
      <c r="R26686"/>
      <c r="S26686"/>
    </row>
    <row r="26687" spans="18:19" ht="15" customHeight="1">
      <c r="R26687"/>
      <c r="S26687"/>
    </row>
    <row r="26688" spans="18:19" ht="15" customHeight="1">
      <c r="R26688"/>
      <c r="S26688"/>
    </row>
    <row r="26689" spans="18:19" ht="15" customHeight="1">
      <c r="R26689"/>
      <c r="S26689"/>
    </row>
    <row r="26690" spans="18:19" ht="15" customHeight="1">
      <c r="R26690"/>
      <c r="S26690"/>
    </row>
    <row r="26691" spans="18:19" ht="15" customHeight="1">
      <c r="R26691"/>
      <c r="S26691"/>
    </row>
    <row r="26692" spans="18:19" ht="15" customHeight="1">
      <c r="R26692"/>
      <c r="S26692"/>
    </row>
    <row r="26693" spans="18:19" ht="15" customHeight="1">
      <c r="R26693"/>
      <c r="S26693"/>
    </row>
    <row r="26694" spans="18:19" ht="15" customHeight="1">
      <c r="R26694"/>
      <c r="S26694"/>
    </row>
    <row r="26695" spans="18:19" ht="15" customHeight="1">
      <c r="R26695"/>
      <c r="S26695"/>
    </row>
    <row r="26696" spans="18:19" ht="15" customHeight="1">
      <c r="R26696"/>
      <c r="S26696"/>
    </row>
    <row r="26697" spans="18:19" ht="15" customHeight="1">
      <c r="R26697"/>
      <c r="S26697"/>
    </row>
    <row r="26698" spans="18:19" ht="15" customHeight="1">
      <c r="R26698"/>
      <c r="S26698"/>
    </row>
    <row r="26699" spans="18:19" ht="15" customHeight="1">
      <c r="R26699"/>
      <c r="S26699"/>
    </row>
    <row r="26700" spans="18:19" ht="15" customHeight="1">
      <c r="R26700"/>
      <c r="S26700"/>
    </row>
    <row r="26701" spans="18:19" ht="15" customHeight="1">
      <c r="R26701"/>
      <c r="S26701"/>
    </row>
    <row r="26702" spans="18:19" ht="15" customHeight="1">
      <c r="R26702"/>
      <c r="S26702"/>
    </row>
    <row r="26703" spans="18:19" ht="15" customHeight="1">
      <c r="R26703"/>
      <c r="S26703"/>
    </row>
    <row r="26704" spans="18:19" ht="15" customHeight="1">
      <c r="R26704"/>
      <c r="S26704"/>
    </row>
    <row r="26705" spans="18:19" ht="15" customHeight="1">
      <c r="R26705"/>
      <c r="S26705"/>
    </row>
    <row r="26706" spans="18:19" ht="15" customHeight="1">
      <c r="R26706"/>
      <c r="S26706"/>
    </row>
    <row r="26707" spans="18:19" ht="15" customHeight="1">
      <c r="R26707"/>
      <c r="S26707"/>
    </row>
    <row r="26708" spans="18:19" ht="15" customHeight="1">
      <c r="R26708"/>
      <c r="S26708"/>
    </row>
    <row r="26709" spans="18:19" ht="15" customHeight="1">
      <c r="R26709"/>
      <c r="S26709"/>
    </row>
    <row r="26710" spans="18:19" ht="15" customHeight="1">
      <c r="R26710"/>
      <c r="S26710"/>
    </row>
    <row r="26711" spans="18:19" ht="15" customHeight="1">
      <c r="R26711"/>
      <c r="S26711"/>
    </row>
    <row r="26712" spans="18:19" ht="15" customHeight="1">
      <c r="R26712"/>
      <c r="S26712"/>
    </row>
    <row r="26713" spans="18:19" ht="15" customHeight="1">
      <c r="R26713"/>
      <c r="S26713"/>
    </row>
    <row r="26714" spans="18:19" ht="15" customHeight="1">
      <c r="R26714"/>
      <c r="S26714"/>
    </row>
    <row r="26715" spans="18:19" ht="15" customHeight="1">
      <c r="R26715"/>
      <c r="S26715"/>
    </row>
    <row r="26716" spans="18:19" ht="15" customHeight="1">
      <c r="R26716"/>
      <c r="S26716"/>
    </row>
    <row r="26717" spans="18:19" ht="15" customHeight="1">
      <c r="R26717"/>
      <c r="S26717"/>
    </row>
    <row r="26718" spans="18:19" ht="15" customHeight="1">
      <c r="R26718"/>
      <c r="S26718"/>
    </row>
    <row r="26719" spans="18:19" ht="15" customHeight="1">
      <c r="R26719"/>
      <c r="S26719"/>
    </row>
    <row r="26720" spans="18:19" ht="15" customHeight="1">
      <c r="R26720"/>
      <c r="S26720"/>
    </row>
    <row r="26721" spans="18:19" ht="15" customHeight="1">
      <c r="R26721"/>
      <c r="S26721"/>
    </row>
    <row r="26722" spans="18:19" ht="15" customHeight="1">
      <c r="R26722"/>
      <c r="S26722"/>
    </row>
    <row r="26723" spans="18:19" ht="15" customHeight="1">
      <c r="R26723"/>
      <c r="S26723"/>
    </row>
    <row r="26724" spans="18:19" ht="15" customHeight="1">
      <c r="R26724"/>
      <c r="S26724"/>
    </row>
    <row r="26725" spans="18:19" ht="15" customHeight="1">
      <c r="R26725"/>
      <c r="S26725"/>
    </row>
    <row r="26726" spans="18:19" ht="15" customHeight="1">
      <c r="R26726"/>
      <c r="S26726"/>
    </row>
    <row r="26727" spans="18:19" ht="15" customHeight="1">
      <c r="R26727"/>
      <c r="S26727"/>
    </row>
    <row r="26728" spans="18:19" ht="15" customHeight="1">
      <c r="R26728"/>
      <c r="S26728"/>
    </row>
    <row r="26729" spans="18:19" ht="15" customHeight="1">
      <c r="R26729"/>
      <c r="S26729"/>
    </row>
    <row r="26730" spans="18:19" ht="15" customHeight="1">
      <c r="R26730"/>
      <c r="S26730"/>
    </row>
    <row r="26731" spans="18:19" ht="15" customHeight="1">
      <c r="R26731"/>
      <c r="S26731"/>
    </row>
    <row r="26732" spans="18:19" ht="15" customHeight="1">
      <c r="R26732"/>
      <c r="S26732"/>
    </row>
    <row r="26733" spans="18:19" ht="15" customHeight="1">
      <c r="R26733"/>
      <c r="S26733"/>
    </row>
    <row r="26734" spans="18:19" ht="15" customHeight="1">
      <c r="R26734"/>
      <c r="S26734"/>
    </row>
    <row r="26735" spans="18:19" ht="15" customHeight="1">
      <c r="R26735"/>
      <c r="S26735"/>
    </row>
    <row r="26736" spans="18:19" ht="15" customHeight="1">
      <c r="R26736"/>
      <c r="S26736"/>
    </row>
    <row r="26737" spans="18:19" ht="15" customHeight="1">
      <c r="R26737"/>
      <c r="S26737"/>
    </row>
    <row r="26738" spans="18:19" ht="15" customHeight="1">
      <c r="R26738"/>
      <c r="S26738"/>
    </row>
    <row r="26739" spans="18:19" ht="15" customHeight="1">
      <c r="R26739"/>
      <c r="S26739"/>
    </row>
    <row r="26740" spans="18:19" ht="15" customHeight="1">
      <c r="R26740"/>
      <c r="S26740"/>
    </row>
    <row r="26741" spans="18:19" ht="15" customHeight="1">
      <c r="R26741"/>
      <c r="S26741"/>
    </row>
    <row r="26742" spans="18:19" ht="15" customHeight="1">
      <c r="R26742"/>
      <c r="S26742"/>
    </row>
    <row r="26743" spans="18:19" ht="15" customHeight="1">
      <c r="R26743"/>
      <c r="S26743"/>
    </row>
    <row r="26744" spans="18:19" ht="15" customHeight="1">
      <c r="R26744"/>
      <c r="S26744"/>
    </row>
    <row r="26745" spans="18:19" ht="15" customHeight="1">
      <c r="R26745"/>
      <c r="S26745"/>
    </row>
    <row r="26746" spans="18:19" ht="15" customHeight="1">
      <c r="R26746"/>
      <c r="S26746"/>
    </row>
    <row r="26747" spans="18:19" ht="15" customHeight="1">
      <c r="R26747"/>
      <c r="S26747"/>
    </row>
    <row r="26748" spans="18:19" ht="15" customHeight="1">
      <c r="R26748"/>
      <c r="S26748"/>
    </row>
    <row r="26749" spans="18:19" ht="15" customHeight="1">
      <c r="R26749"/>
      <c r="S26749"/>
    </row>
    <row r="26750" spans="18:19" ht="15" customHeight="1">
      <c r="R26750"/>
      <c r="S26750"/>
    </row>
    <row r="26751" spans="18:19" ht="15" customHeight="1">
      <c r="R26751"/>
      <c r="S26751"/>
    </row>
    <row r="26752" spans="18:19" ht="15" customHeight="1">
      <c r="R26752"/>
      <c r="S26752"/>
    </row>
    <row r="26753" spans="18:19" ht="15" customHeight="1">
      <c r="R26753"/>
      <c r="S26753"/>
    </row>
    <row r="26754" spans="18:19" ht="15" customHeight="1">
      <c r="R26754"/>
      <c r="S26754"/>
    </row>
    <row r="26755" spans="18:19" ht="15" customHeight="1">
      <c r="R26755"/>
      <c r="S26755"/>
    </row>
    <row r="26756" spans="18:19" ht="15" customHeight="1">
      <c r="R26756"/>
      <c r="S26756"/>
    </row>
    <row r="26757" spans="18:19" ht="15" customHeight="1">
      <c r="R26757"/>
      <c r="S26757"/>
    </row>
    <row r="26758" spans="18:19" ht="15" customHeight="1">
      <c r="R26758"/>
      <c r="S26758"/>
    </row>
    <row r="26759" spans="18:19" ht="15" customHeight="1">
      <c r="R26759"/>
      <c r="S26759"/>
    </row>
    <row r="26760" spans="18:19" ht="15" customHeight="1">
      <c r="R26760"/>
      <c r="S26760"/>
    </row>
    <row r="26761" spans="18:19" ht="15" customHeight="1">
      <c r="R26761"/>
      <c r="S26761"/>
    </row>
    <row r="26762" spans="18:19" ht="15" customHeight="1">
      <c r="R26762"/>
      <c r="S26762"/>
    </row>
    <row r="26763" spans="18:19" ht="15" customHeight="1">
      <c r="R26763"/>
      <c r="S26763"/>
    </row>
    <row r="26764" spans="18:19" ht="15" customHeight="1">
      <c r="R26764"/>
      <c r="S26764"/>
    </row>
    <row r="26765" spans="18:19" ht="15" customHeight="1">
      <c r="R26765"/>
      <c r="S26765"/>
    </row>
    <row r="26766" spans="18:19" ht="15" customHeight="1">
      <c r="R26766"/>
      <c r="S26766"/>
    </row>
    <row r="26767" spans="18:19" ht="15" customHeight="1">
      <c r="R26767"/>
      <c r="S26767"/>
    </row>
    <row r="26768" spans="18:19" ht="15" customHeight="1">
      <c r="R26768"/>
      <c r="S26768"/>
    </row>
    <row r="26769" spans="18:19" ht="15" customHeight="1">
      <c r="R26769"/>
      <c r="S26769"/>
    </row>
    <row r="26770" spans="18:19" ht="15" customHeight="1">
      <c r="R26770"/>
      <c r="S26770"/>
    </row>
    <row r="26771" spans="18:19" ht="15" customHeight="1">
      <c r="R26771"/>
      <c r="S26771"/>
    </row>
    <row r="26772" spans="18:19" ht="15" customHeight="1">
      <c r="R26772"/>
      <c r="S26772"/>
    </row>
    <row r="26773" spans="18:19" ht="15" customHeight="1">
      <c r="R26773"/>
      <c r="S26773"/>
    </row>
    <row r="26774" spans="18:19" ht="15" customHeight="1">
      <c r="R26774"/>
      <c r="S26774"/>
    </row>
    <row r="26775" spans="18:19" ht="15" customHeight="1">
      <c r="R26775"/>
      <c r="S26775"/>
    </row>
    <row r="26776" spans="18:19" ht="15" customHeight="1">
      <c r="R26776"/>
      <c r="S26776"/>
    </row>
    <row r="26777" spans="18:19" ht="15" customHeight="1">
      <c r="R26777"/>
      <c r="S26777"/>
    </row>
    <row r="26778" spans="18:19" ht="15" customHeight="1">
      <c r="R26778"/>
      <c r="S26778"/>
    </row>
    <row r="26779" spans="18:19" ht="15" customHeight="1">
      <c r="R26779"/>
      <c r="S26779"/>
    </row>
    <row r="26780" spans="18:19" ht="15" customHeight="1">
      <c r="R26780"/>
      <c r="S26780"/>
    </row>
    <row r="26781" spans="18:19" ht="15" customHeight="1">
      <c r="R26781"/>
      <c r="S26781"/>
    </row>
    <row r="26782" spans="18:19" ht="15" customHeight="1">
      <c r="R26782"/>
      <c r="S26782"/>
    </row>
    <row r="26783" spans="18:19" ht="15" customHeight="1">
      <c r="R26783"/>
      <c r="S26783"/>
    </row>
    <row r="26784" spans="18:19" ht="15" customHeight="1">
      <c r="R26784"/>
      <c r="S26784"/>
    </row>
    <row r="26785" spans="18:19" ht="15" customHeight="1">
      <c r="R26785"/>
      <c r="S26785"/>
    </row>
    <row r="26786" spans="18:19" ht="15" customHeight="1">
      <c r="R26786"/>
      <c r="S26786"/>
    </row>
    <row r="26787" spans="18:19" ht="15" customHeight="1">
      <c r="R26787"/>
      <c r="S26787"/>
    </row>
    <row r="26788" spans="18:19" ht="15" customHeight="1">
      <c r="R26788"/>
      <c r="S26788"/>
    </row>
    <row r="26789" spans="18:19" ht="15" customHeight="1">
      <c r="R26789"/>
      <c r="S26789"/>
    </row>
    <row r="26790" spans="18:19" ht="15" customHeight="1">
      <c r="R26790"/>
      <c r="S26790"/>
    </row>
    <row r="26791" spans="18:19" ht="15" customHeight="1">
      <c r="R26791"/>
      <c r="S26791"/>
    </row>
    <row r="26792" spans="18:19" ht="15" customHeight="1">
      <c r="R26792"/>
      <c r="S26792"/>
    </row>
    <row r="26793" spans="18:19" ht="15" customHeight="1">
      <c r="R26793"/>
      <c r="S26793"/>
    </row>
    <row r="26794" spans="18:19" ht="15" customHeight="1">
      <c r="R26794"/>
      <c r="S26794"/>
    </row>
    <row r="26795" spans="18:19" ht="15" customHeight="1">
      <c r="R26795"/>
      <c r="S26795"/>
    </row>
    <row r="26796" spans="18:19" ht="15" customHeight="1">
      <c r="R26796"/>
      <c r="S26796"/>
    </row>
    <row r="26797" spans="18:19" ht="15" customHeight="1">
      <c r="R26797"/>
      <c r="S26797"/>
    </row>
    <row r="26798" spans="18:19" ht="15" customHeight="1">
      <c r="R26798"/>
      <c r="S26798"/>
    </row>
    <row r="26799" spans="18:19" ht="15" customHeight="1">
      <c r="R26799"/>
      <c r="S26799"/>
    </row>
    <row r="26800" spans="18:19" ht="15" customHeight="1">
      <c r="R26800"/>
      <c r="S26800"/>
    </row>
    <row r="26801" spans="18:19" ht="15" customHeight="1">
      <c r="R26801"/>
      <c r="S26801"/>
    </row>
    <row r="26802" spans="18:19" ht="15" customHeight="1">
      <c r="R26802"/>
      <c r="S26802"/>
    </row>
    <row r="26803" spans="18:19" ht="15" customHeight="1">
      <c r="R26803"/>
      <c r="S26803"/>
    </row>
    <row r="26804" spans="18:19" ht="15" customHeight="1">
      <c r="R26804"/>
      <c r="S26804"/>
    </row>
    <row r="26805" spans="18:19" ht="15" customHeight="1">
      <c r="R26805"/>
      <c r="S26805"/>
    </row>
    <row r="26806" spans="18:19" ht="15" customHeight="1">
      <c r="R26806"/>
      <c r="S26806"/>
    </row>
    <row r="26807" spans="18:19" ht="15" customHeight="1">
      <c r="R26807"/>
      <c r="S26807"/>
    </row>
    <row r="26808" spans="18:19" ht="15" customHeight="1">
      <c r="R26808"/>
      <c r="S26808"/>
    </row>
    <row r="26809" spans="18:19" ht="15" customHeight="1">
      <c r="R26809"/>
      <c r="S26809"/>
    </row>
    <row r="26810" spans="18:19" ht="15" customHeight="1">
      <c r="R26810"/>
      <c r="S26810"/>
    </row>
    <row r="26811" spans="18:19" ht="15" customHeight="1">
      <c r="R26811"/>
      <c r="S26811"/>
    </row>
    <row r="26812" spans="18:19" ht="15" customHeight="1">
      <c r="R26812"/>
      <c r="S26812"/>
    </row>
    <row r="26813" spans="18:19" ht="15" customHeight="1">
      <c r="R26813"/>
      <c r="S26813"/>
    </row>
    <row r="26814" spans="18:19" ht="15" customHeight="1">
      <c r="R26814"/>
      <c r="S26814"/>
    </row>
    <row r="26815" spans="18:19" ht="15" customHeight="1">
      <c r="R26815"/>
      <c r="S26815"/>
    </row>
    <row r="26816" spans="18:19" ht="15" customHeight="1">
      <c r="R26816"/>
      <c r="S26816"/>
    </row>
    <row r="26817" spans="18:19" ht="15" customHeight="1">
      <c r="R26817"/>
      <c r="S26817"/>
    </row>
    <row r="26818" spans="18:19" ht="15" customHeight="1">
      <c r="R26818"/>
      <c r="S26818"/>
    </row>
    <row r="26819" spans="18:19" ht="15" customHeight="1">
      <c r="R26819"/>
      <c r="S26819"/>
    </row>
    <row r="26820" spans="18:19" ht="15" customHeight="1">
      <c r="R26820"/>
      <c r="S26820"/>
    </row>
    <row r="26821" spans="18:19" ht="15" customHeight="1">
      <c r="R26821"/>
      <c r="S26821"/>
    </row>
    <row r="26822" spans="18:19" ht="15" customHeight="1">
      <c r="R26822"/>
      <c r="S26822"/>
    </row>
    <row r="26823" spans="18:19" ht="15" customHeight="1">
      <c r="R26823"/>
      <c r="S26823"/>
    </row>
    <row r="26824" spans="18:19" ht="15" customHeight="1">
      <c r="R26824"/>
      <c r="S26824"/>
    </row>
    <row r="26825" spans="18:19" ht="15" customHeight="1">
      <c r="R26825"/>
      <c r="S26825"/>
    </row>
    <row r="26826" spans="18:19" ht="15" customHeight="1">
      <c r="R26826"/>
      <c r="S26826"/>
    </row>
    <row r="26827" spans="18:19" ht="15" customHeight="1">
      <c r="R26827"/>
      <c r="S26827"/>
    </row>
    <row r="26828" spans="18:19" ht="15" customHeight="1">
      <c r="R26828"/>
      <c r="S26828"/>
    </row>
    <row r="26829" spans="18:19" ht="15" customHeight="1">
      <c r="R26829"/>
      <c r="S26829"/>
    </row>
    <row r="26830" spans="18:19" ht="15" customHeight="1">
      <c r="R26830"/>
      <c r="S26830"/>
    </row>
    <row r="26831" spans="18:19" ht="15" customHeight="1">
      <c r="R26831"/>
      <c r="S26831"/>
    </row>
    <row r="26832" spans="18:19" ht="15" customHeight="1">
      <c r="R26832"/>
      <c r="S26832"/>
    </row>
    <row r="26833" spans="18:19" ht="15" customHeight="1">
      <c r="R26833"/>
      <c r="S26833"/>
    </row>
    <row r="26834" spans="18:19" ht="15" customHeight="1">
      <c r="R26834"/>
      <c r="S26834"/>
    </row>
    <row r="26835" spans="18:19" ht="15" customHeight="1">
      <c r="R26835"/>
      <c r="S26835"/>
    </row>
    <row r="26836" spans="18:19" ht="15" customHeight="1">
      <c r="R26836"/>
      <c r="S26836"/>
    </row>
    <row r="26837" spans="18:19" ht="15" customHeight="1">
      <c r="R26837"/>
      <c r="S26837"/>
    </row>
    <row r="26838" spans="18:19" ht="15" customHeight="1">
      <c r="R26838"/>
      <c r="S26838"/>
    </row>
    <row r="26839" spans="18:19" ht="15" customHeight="1">
      <c r="R26839"/>
      <c r="S26839"/>
    </row>
    <row r="26840" spans="18:19" ht="15" customHeight="1">
      <c r="R26840"/>
      <c r="S26840"/>
    </row>
    <row r="26841" spans="18:19" ht="15" customHeight="1">
      <c r="R26841"/>
      <c r="S26841"/>
    </row>
    <row r="26842" spans="18:19" ht="15" customHeight="1">
      <c r="R26842"/>
      <c r="S26842"/>
    </row>
    <row r="26843" spans="18:19" ht="15" customHeight="1">
      <c r="R26843"/>
      <c r="S26843"/>
    </row>
    <row r="26844" spans="18:19" ht="15" customHeight="1">
      <c r="R26844"/>
      <c r="S26844"/>
    </row>
    <row r="26845" spans="18:19" ht="15" customHeight="1">
      <c r="R26845"/>
      <c r="S26845"/>
    </row>
    <row r="26846" spans="18:19" ht="15" customHeight="1">
      <c r="R26846"/>
      <c r="S26846"/>
    </row>
    <row r="26847" spans="18:19" ht="15" customHeight="1">
      <c r="R26847"/>
      <c r="S26847"/>
    </row>
    <row r="26848" spans="18:19" ht="15" customHeight="1">
      <c r="R26848"/>
      <c r="S26848"/>
    </row>
    <row r="26849" spans="18:19" ht="15" customHeight="1">
      <c r="R26849"/>
      <c r="S26849"/>
    </row>
    <row r="26850" spans="18:19" ht="15" customHeight="1">
      <c r="R26850"/>
      <c r="S26850"/>
    </row>
    <row r="26851" spans="18:19" ht="15" customHeight="1">
      <c r="R26851"/>
      <c r="S26851"/>
    </row>
    <row r="26852" spans="18:19" ht="15" customHeight="1">
      <c r="R26852"/>
      <c r="S26852"/>
    </row>
    <row r="26853" spans="18:19" ht="15" customHeight="1">
      <c r="R26853"/>
      <c r="S26853"/>
    </row>
    <row r="26854" spans="18:19" ht="15" customHeight="1">
      <c r="R26854"/>
      <c r="S26854"/>
    </row>
    <row r="26855" spans="18:19" ht="15" customHeight="1">
      <c r="R26855"/>
      <c r="S26855"/>
    </row>
    <row r="26856" spans="18:19" ht="15" customHeight="1">
      <c r="R26856"/>
      <c r="S26856"/>
    </row>
    <row r="26857" spans="18:19" ht="15" customHeight="1">
      <c r="R26857"/>
      <c r="S26857"/>
    </row>
    <row r="26858" spans="18:19" ht="15" customHeight="1">
      <c r="R26858"/>
      <c r="S26858"/>
    </row>
    <row r="26859" spans="18:19" ht="15" customHeight="1">
      <c r="R26859"/>
      <c r="S26859"/>
    </row>
    <row r="26860" spans="18:19" ht="15" customHeight="1">
      <c r="R26860"/>
      <c r="S26860"/>
    </row>
    <row r="26861" spans="18:19" ht="15" customHeight="1">
      <c r="R26861"/>
      <c r="S26861"/>
    </row>
    <row r="26862" spans="18:19" ht="15" customHeight="1">
      <c r="R26862"/>
      <c r="S26862"/>
    </row>
    <row r="26863" spans="18:19" ht="15" customHeight="1">
      <c r="R26863"/>
      <c r="S26863"/>
    </row>
    <row r="26864" spans="18:19" ht="15" customHeight="1">
      <c r="R26864"/>
      <c r="S26864"/>
    </row>
    <row r="26865" spans="18:19" ht="15" customHeight="1">
      <c r="R26865"/>
      <c r="S26865"/>
    </row>
    <row r="26866" spans="18:19" ht="15" customHeight="1">
      <c r="R26866"/>
      <c r="S26866"/>
    </row>
    <row r="26867" spans="18:19" ht="15" customHeight="1">
      <c r="R26867"/>
      <c r="S26867"/>
    </row>
    <row r="26868" spans="18:19" ht="15" customHeight="1">
      <c r="R26868"/>
      <c r="S26868"/>
    </row>
    <row r="26869" spans="18:19" ht="15" customHeight="1">
      <c r="R26869"/>
      <c r="S26869"/>
    </row>
    <row r="26870" spans="18:19" ht="15" customHeight="1">
      <c r="R26870"/>
      <c r="S26870"/>
    </row>
    <row r="26871" spans="18:19" ht="15" customHeight="1">
      <c r="R26871"/>
      <c r="S26871"/>
    </row>
    <row r="26872" spans="18:19" ht="15" customHeight="1">
      <c r="R26872"/>
      <c r="S26872"/>
    </row>
    <row r="26873" spans="18:19" ht="15" customHeight="1">
      <c r="R26873"/>
      <c r="S26873"/>
    </row>
    <row r="26874" spans="18:19" ht="15" customHeight="1">
      <c r="R26874"/>
      <c r="S26874"/>
    </row>
    <row r="26875" spans="18:19" ht="15" customHeight="1">
      <c r="R26875"/>
      <c r="S26875"/>
    </row>
    <row r="26876" spans="18:19" ht="15" customHeight="1">
      <c r="R26876"/>
      <c r="S26876"/>
    </row>
    <row r="26877" spans="18:19" ht="15" customHeight="1">
      <c r="R26877"/>
      <c r="S26877"/>
    </row>
    <row r="26878" spans="18:19" ht="15" customHeight="1">
      <c r="R26878"/>
      <c r="S26878"/>
    </row>
    <row r="26879" spans="18:19" ht="15" customHeight="1">
      <c r="R26879"/>
      <c r="S26879"/>
    </row>
    <row r="26880" spans="18:19" ht="15" customHeight="1">
      <c r="R26880"/>
      <c r="S26880"/>
    </row>
    <row r="26881" spans="18:19" ht="15" customHeight="1">
      <c r="R26881"/>
      <c r="S26881"/>
    </row>
    <row r="26882" spans="18:19" ht="15" customHeight="1">
      <c r="R26882"/>
      <c r="S26882"/>
    </row>
    <row r="26883" spans="18:19" ht="15" customHeight="1">
      <c r="R26883"/>
      <c r="S26883"/>
    </row>
    <row r="26884" spans="18:19" ht="15" customHeight="1">
      <c r="R26884"/>
      <c r="S26884"/>
    </row>
    <row r="26885" spans="18:19" ht="15" customHeight="1">
      <c r="R26885"/>
      <c r="S26885"/>
    </row>
    <row r="26886" spans="18:19" ht="15" customHeight="1">
      <c r="R26886"/>
      <c r="S26886"/>
    </row>
    <row r="26887" spans="18:19" ht="15" customHeight="1">
      <c r="R26887"/>
      <c r="S26887"/>
    </row>
    <row r="26888" spans="18:19" ht="15" customHeight="1">
      <c r="R26888"/>
      <c r="S26888"/>
    </row>
    <row r="26889" spans="18:19" ht="15" customHeight="1">
      <c r="R26889"/>
      <c r="S26889"/>
    </row>
    <row r="26890" spans="18:19" ht="15" customHeight="1">
      <c r="R26890"/>
      <c r="S26890"/>
    </row>
    <row r="26891" spans="18:19" ht="15" customHeight="1">
      <c r="R26891"/>
      <c r="S26891"/>
    </row>
    <row r="26892" spans="18:19" ht="15" customHeight="1">
      <c r="R26892"/>
      <c r="S26892"/>
    </row>
    <row r="26893" spans="18:19" ht="15" customHeight="1">
      <c r="R26893"/>
      <c r="S26893"/>
    </row>
    <row r="26894" spans="18:19" ht="15" customHeight="1">
      <c r="R26894"/>
      <c r="S26894"/>
    </row>
    <row r="26895" spans="18:19" ht="15" customHeight="1">
      <c r="R26895"/>
      <c r="S26895"/>
    </row>
    <row r="26896" spans="18:19" ht="15" customHeight="1">
      <c r="R26896"/>
      <c r="S26896"/>
    </row>
    <row r="26897" spans="18:19" ht="15" customHeight="1">
      <c r="R26897"/>
      <c r="S26897"/>
    </row>
    <row r="26898" spans="18:19" ht="15" customHeight="1">
      <c r="R26898"/>
      <c r="S26898"/>
    </row>
    <row r="26899" spans="18:19" ht="15" customHeight="1">
      <c r="R26899"/>
      <c r="S26899"/>
    </row>
    <row r="26900" spans="18:19" ht="15" customHeight="1">
      <c r="R26900"/>
      <c r="S26900"/>
    </row>
    <row r="26901" spans="18:19" ht="15" customHeight="1">
      <c r="R26901"/>
      <c r="S26901"/>
    </row>
    <row r="26902" spans="18:19" ht="15" customHeight="1">
      <c r="R26902"/>
      <c r="S26902"/>
    </row>
    <row r="26903" spans="18:19" ht="15" customHeight="1">
      <c r="R26903"/>
      <c r="S26903"/>
    </row>
    <row r="26904" spans="18:19" ht="15" customHeight="1">
      <c r="R26904"/>
      <c r="S26904"/>
    </row>
    <row r="26905" spans="18:19" ht="15" customHeight="1">
      <c r="R26905"/>
      <c r="S26905"/>
    </row>
    <row r="26906" spans="18:19" ht="15" customHeight="1">
      <c r="R26906"/>
      <c r="S26906"/>
    </row>
    <row r="26907" spans="18:19" ht="15" customHeight="1">
      <c r="R26907"/>
      <c r="S26907"/>
    </row>
    <row r="26908" spans="18:19" ht="15" customHeight="1">
      <c r="R26908"/>
      <c r="S26908"/>
    </row>
    <row r="26909" spans="18:19" ht="15" customHeight="1">
      <c r="R26909"/>
      <c r="S26909"/>
    </row>
    <row r="26910" spans="18:19" ht="15" customHeight="1">
      <c r="R26910"/>
      <c r="S26910"/>
    </row>
    <row r="26911" spans="18:19" ht="15" customHeight="1">
      <c r="R26911"/>
      <c r="S26911"/>
    </row>
    <row r="26912" spans="18:19" ht="15" customHeight="1">
      <c r="R26912"/>
      <c r="S26912"/>
    </row>
    <row r="26913" spans="18:19" ht="15" customHeight="1">
      <c r="R26913"/>
      <c r="S26913"/>
    </row>
    <row r="26914" spans="18:19" ht="15" customHeight="1">
      <c r="R26914"/>
      <c r="S26914"/>
    </row>
    <row r="26915" spans="18:19" ht="15" customHeight="1">
      <c r="R26915"/>
      <c r="S26915"/>
    </row>
    <row r="26916" spans="18:19" ht="15" customHeight="1">
      <c r="R26916"/>
      <c r="S26916"/>
    </row>
    <row r="26917" spans="18:19" ht="15" customHeight="1">
      <c r="R26917"/>
      <c r="S26917"/>
    </row>
    <row r="26918" spans="18:19" ht="15" customHeight="1">
      <c r="R26918"/>
      <c r="S26918"/>
    </row>
    <row r="26919" spans="18:19" ht="15" customHeight="1">
      <c r="R26919"/>
      <c r="S26919"/>
    </row>
    <row r="26920" spans="18:19" ht="15" customHeight="1">
      <c r="R26920"/>
      <c r="S26920"/>
    </row>
    <row r="26921" spans="18:19" ht="15" customHeight="1">
      <c r="R26921"/>
      <c r="S26921"/>
    </row>
    <row r="26922" spans="18:19" ht="15" customHeight="1">
      <c r="R26922"/>
      <c r="S26922"/>
    </row>
    <row r="26923" spans="18:19" ht="15" customHeight="1">
      <c r="R26923"/>
      <c r="S26923"/>
    </row>
    <row r="26924" spans="18:19" ht="15" customHeight="1">
      <c r="R26924"/>
      <c r="S26924"/>
    </row>
    <row r="26925" spans="18:19" ht="15" customHeight="1">
      <c r="R26925"/>
      <c r="S26925"/>
    </row>
    <row r="26926" spans="18:19" ht="15" customHeight="1">
      <c r="R26926"/>
      <c r="S26926"/>
    </row>
    <row r="26927" spans="18:19" ht="15" customHeight="1">
      <c r="R26927"/>
      <c r="S26927"/>
    </row>
    <row r="26928" spans="18:19" ht="15" customHeight="1">
      <c r="R26928"/>
      <c r="S26928"/>
    </row>
    <row r="26929" spans="18:19" ht="15" customHeight="1">
      <c r="R26929"/>
      <c r="S26929"/>
    </row>
    <row r="26930" spans="18:19" ht="15" customHeight="1">
      <c r="R26930"/>
      <c r="S26930"/>
    </row>
    <row r="26931" spans="18:19" ht="15" customHeight="1">
      <c r="R26931"/>
      <c r="S26931"/>
    </row>
    <row r="26932" spans="18:19" ht="15" customHeight="1">
      <c r="R26932"/>
      <c r="S26932"/>
    </row>
    <row r="26933" spans="18:19" ht="15" customHeight="1">
      <c r="R26933"/>
      <c r="S26933"/>
    </row>
    <row r="26934" spans="18:19" ht="15" customHeight="1">
      <c r="R26934"/>
      <c r="S26934"/>
    </row>
    <row r="26935" spans="18:19" ht="15" customHeight="1">
      <c r="R26935"/>
      <c r="S26935"/>
    </row>
    <row r="26936" spans="18:19" ht="15" customHeight="1">
      <c r="R26936"/>
      <c r="S26936"/>
    </row>
    <row r="26937" spans="18:19" ht="15" customHeight="1">
      <c r="R26937"/>
      <c r="S26937"/>
    </row>
    <row r="26938" spans="18:19" ht="15" customHeight="1">
      <c r="R26938"/>
      <c r="S26938"/>
    </row>
    <row r="26939" spans="18:19" ht="15" customHeight="1">
      <c r="R26939"/>
      <c r="S26939"/>
    </row>
    <row r="26940" spans="18:19" ht="15" customHeight="1">
      <c r="R26940"/>
      <c r="S26940"/>
    </row>
    <row r="26941" spans="18:19" ht="15" customHeight="1">
      <c r="R26941"/>
      <c r="S26941"/>
    </row>
    <row r="26942" spans="18:19" ht="15" customHeight="1">
      <c r="R26942"/>
      <c r="S26942"/>
    </row>
    <row r="26943" spans="18:19" ht="15" customHeight="1">
      <c r="R26943"/>
      <c r="S26943"/>
    </row>
    <row r="26944" spans="18:19" ht="15" customHeight="1">
      <c r="R26944"/>
      <c r="S26944"/>
    </row>
    <row r="26945" spans="18:19" ht="15" customHeight="1">
      <c r="R26945"/>
      <c r="S26945"/>
    </row>
    <row r="26946" spans="18:19" ht="15" customHeight="1">
      <c r="R26946"/>
      <c r="S26946"/>
    </row>
    <row r="26947" spans="18:19" ht="15" customHeight="1">
      <c r="R26947"/>
      <c r="S26947"/>
    </row>
    <row r="26948" spans="18:19" ht="15" customHeight="1">
      <c r="R26948"/>
      <c r="S26948"/>
    </row>
    <row r="26949" spans="18:19" ht="15" customHeight="1">
      <c r="R26949"/>
      <c r="S26949"/>
    </row>
    <row r="26950" spans="18:19" ht="15" customHeight="1">
      <c r="R26950"/>
      <c r="S26950"/>
    </row>
    <row r="26951" spans="18:19" ht="15" customHeight="1">
      <c r="R26951"/>
      <c r="S26951"/>
    </row>
    <row r="26952" spans="18:19" ht="15" customHeight="1">
      <c r="R26952"/>
      <c r="S26952"/>
    </row>
    <row r="26953" spans="18:19" ht="15" customHeight="1">
      <c r="R26953"/>
      <c r="S26953"/>
    </row>
    <row r="26954" spans="18:19" ht="15" customHeight="1">
      <c r="R26954"/>
      <c r="S26954"/>
    </row>
    <row r="26955" spans="18:19" ht="15" customHeight="1">
      <c r="R26955"/>
      <c r="S26955"/>
    </row>
    <row r="26956" spans="18:19" ht="15" customHeight="1">
      <c r="R26956"/>
      <c r="S26956"/>
    </row>
    <row r="26957" spans="18:19" ht="15" customHeight="1">
      <c r="R26957"/>
      <c r="S26957"/>
    </row>
    <row r="26958" spans="18:19" ht="15" customHeight="1">
      <c r="R26958"/>
      <c r="S26958"/>
    </row>
    <row r="26959" spans="18:19" ht="15" customHeight="1">
      <c r="R26959"/>
      <c r="S26959"/>
    </row>
    <row r="26960" spans="18:19" ht="15" customHeight="1">
      <c r="R26960"/>
      <c r="S26960"/>
    </row>
    <row r="26961" spans="18:19" ht="15" customHeight="1">
      <c r="R26961"/>
      <c r="S26961"/>
    </row>
    <row r="26962" spans="18:19" ht="15" customHeight="1">
      <c r="R26962"/>
      <c r="S26962"/>
    </row>
    <row r="26963" spans="18:19" ht="15" customHeight="1">
      <c r="R26963"/>
      <c r="S26963"/>
    </row>
    <row r="26964" spans="18:19" ht="15" customHeight="1">
      <c r="R26964"/>
      <c r="S26964"/>
    </row>
    <row r="26965" spans="18:19" ht="15" customHeight="1">
      <c r="R26965"/>
      <c r="S26965"/>
    </row>
    <row r="26966" spans="18:19" ht="15" customHeight="1">
      <c r="R26966"/>
      <c r="S26966"/>
    </row>
    <row r="26967" spans="18:19" ht="15" customHeight="1">
      <c r="R26967"/>
      <c r="S26967"/>
    </row>
    <row r="26968" spans="18:19" ht="15" customHeight="1">
      <c r="R26968"/>
      <c r="S26968"/>
    </row>
    <row r="26969" spans="18:19" ht="15" customHeight="1">
      <c r="R26969"/>
      <c r="S26969"/>
    </row>
    <row r="26970" spans="18:19" ht="15" customHeight="1">
      <c r="R26970"/>
      <c r="S26970"/>
    </row>
    <row r="26971" spans="18:19" ht="15" customHeight="1">
      <c r="R26971"/>
      <c r="S26971"/>
    </row>
    <row r="26972" spans="18:19" ht="15" customHeight="1">
      <c r="R26972"/>
      <c r="S26972"/>
    </row>
    <row r="26973" spans="18:19" ht="15" customHeight="1">
      <c r="R26973"/>
      <c r="S26973"/>
    </row>
    <row r="26974" spans="18:19" ht="15" customHeight="1">
      <c r="R26974"/>
      <c r="S26974"/>
    </row>
    <row r="26975" spans="18:19" ht="15" customHeight="1">
      <c r="R26975"/>
      <c r="S26975"/>
    </row>
    <row r="26976" spans="18:19" ht="15" customHeight="1">
      <c r="R26976"/>
      <c r="S26976"/>
    </row>
    <row r="26977" spans="18:19" ht="15" customHeight="1">
      <c r="R26977"/>
      <c r="S26977"/>
    </row>
    <row r="26978" spans="18:19" ht="15" customHeight="1">
      <c r="R26978"/>
      <c r="S26978"/>
    </row>
    <row r="26979" spans="18:19" ht="15" customHeight="1">
      <c r="R26979"/>
      <c r="S26979"/>
    </row>
    <row r="26980" spans="18:19" ht="15" customHeight="1">
      <c r="R26980"/>
      <c r="S26980"/>
    </row>
    <row r="26981" spans="18:19" ht="15" customHeight="1">
      <c r="R26981"/>
      <c r="S26981"/>
    </row>
    <row r="26982" spans="18:19" ht="15" customHeight="1">
      <c r="R26982"/>
      <c r="S26982"/>
    </row>
    <row r="26983" spans="18:19" ht="15" customHeight="1">
      <c r="R26983"/>
      <c r="S26983"/>
    </row>
    <row r="26984" spans="18:19" ht="15" customHeight="1">
      <c r="R26984"/>
      <c r="S26984"/>
    </row>
    <row r="26985" spans="18:19" ht="15" customHeight="1">
      <c r="R26985"/>
      <c r="S26985"/>
    </row>
    <row r="26986" spans="18:19" ht="15" customHeight="1">
      <c r="R26986"/>
      <c r="S26986"/>
    </row>
    <row r="26987" spans="18:19" ht="15" customHeight="1">
      <c r="R26987"/>
      <c r="S26987"/>
    </row>
    <row r="26988" spans="18:19" ht="15" customHeight="1">
      <c r="R26988"/>
      <c r="S26988"/>
    </row>
    <row r="26989" spans="18:19" ht="15" customHeight="1">
      <c r="R26989"/>
      <c r="S26989"/>
    </row>
    <row r="26990" spans="18:19" ht="15" customHeight="1">
      <c r="R26990"/>
      <c r="S26990"/>
    </row>
    <row r="26991" spans="18:19" ht="15" customHeight="1">
      <c r="R26991"/>
      <c r="S26991"/>
    </row>
    <row r="26992" spans="18:19" ht="15" customHeight="1">
      <c r="R26992"/>
      <c r="S26992"/>
    </row>
    <row r="26993" spans="18:19" ht="15" customHeight="1">
      <c r="R26993"/>
      <c r="S26993"/>
    </row>
    <row r="26994" spans="18:19" ht="15" customHeight="1">
      <c r="R26994"/>
      <c r="S26994"/>
    </row>
    <row r="26995" spans="18:19" ht="15" customHeight="1">
      <c r="R26995"/>
      <c r="S26995"/>
    </row>
    <row r="26996" spans="18:19" ht="15" customHeight="1">
      <c r="R26996"/>
      <c r="S26996"/>
    </row>
    <row r="26997" spans="18:19" ht="15" customHeight="1">
      <c r="R26997"/>
      <c r="S26997"/>
    </row>
    <row r="26998" spans="18:19" ht="15" customHeight="1">
      <c r="R26998"/>
      <c r="S26998"/>
    </row>
    <row r="26999" spans="18:19" ht="15" customHeight="1">
      <c r="R26999"/>
      <c r="S26999"/>
    </row>
    <row r="27000" spans="18:19" ht="15" customHeight="1">
      <c r="R27000"/>
      <c r="S27000"/>
    </row>
    <row r="27001" spans="18:19" ht="15" customHeight="1">
      <c r="R27001"/>
      <c r="S27001"/>
    </row>
    <row r="27002" spans="18:19" ht="15" customHeight="1">
      <c r="R27002"/>
      <c r="S27002"/>
    </row>
    <row r="27003" spans="18:19" ht="15" customHeight="1">
      <c r="R27003"/>
      <c r="S27003"/>
    </row>
    <row r="27004" spans="18:19" ht="15" customHeight="1">
      <c r="R27004"/>
      <c r="S27004"/>
    </row>
    <row r="27005" spans="18:19" ht="15" customHeight="1">
      <c r="R27005"/>
      <c r="S27005"/>
    </row>
    <row r="27006" spans="18:19" ht="15" customHeight="1">
      <c r="R27006"/>
      <c r="S27006"/>
    </row>
    <row r="27007" spans="18:19" ht="15" customHeight="1">
      <c r="R27007"/>
      <c r="S27007"/>
    </row>
    <row r="27008" spans="18:19" ht="15" customHeight="1">
      <c r="R27008"/>
      <c r="S27008"/>
    </row>
    <row r="27009" spans="18:19" ht="15" customHeight="1">
      <c r="R27009"/>
      <c r="S27009"/>
    </row>
    <row r="27010" spans="18:19" ht="15" customHeight="1">
      <c r="R27010"/>
      <c r="S27010"/>
    </row>
    <row r="27011" spans="18:19" ht="15" customHeight="1">
      <c r="R27011"/>
      <c r="S27011"/>
    </row>
    <row r="27012" spans="18:19" ht="15" customHeight="1">
      <c r="R27012"/>
      <c r="S27012"/>
    </row>
    <row r="27013" spans="18:19" ht="15" customHeight="1">
      <c r="R27013"/>
      <c r="S27013"/>
    </row>
    <row r="27014" spans="18:19" ht="15" customHeight="1">
      <c r="R27014"/>
      <c r="S27014"/>
    </row>
    <row r="27015" spans="18:19" ht="15" customHeight="1">
      <c r="R27015"/>
      <c r="S27015"/>
    </row>
    <row r="27016" spans="18:19" ht="15" customHeight="1">
      <c r="R27016"/>
      <c r="S27016"/>
    </row>
    <row r="27017" spans="18:19" ht="15" customHeight="1">
      <c r="R27017"/>
      <c r="S27017"/>
    </row>
    <row r="27018" spans="18:19" ht="15" customHeight="1">
      <c r="R27018"/>
      <c r="S27018"/>
    </row>
    <row r="27019" spans="18:19" ht="15" customHeight="1">
      <c r="R27019"/>
      <c r="S27019"/>
    </row>
    <row r="27020" spans="18:19" ht="15" customHeight="1">
      <c r="R27020"/>
      <c r="S27020"/>
    </row>
    <row r="27021" spans="18:19" ht="15" customHeight="1">
      <c r="R27021"/>
      <c r="S27021"/>
    </row>
    <row r="27022" spans="18:19" ht="15" customHeight="1">
      <c r="R27022"/>
      <c r="S27022"/>
    </row>
    <row r="27023" spans="18:19" ht="15" customHeight="1">
      <c r="R27023"/>
      <c r="S27023"/>
    </row>
    <row r="27024" spans="18:19" ht="15" customHeight="1">
      <c r="R27024"/>
      <c r="S27024"/>
    </row>
    <row r="27025" spans="18:19" ht="15" customHeight="1">
      <c r="R27025"/>
      <c r="S27025"/>
    </row>
    <row r="27026" spans="18:19" ht="15" customHeight="1">
      <c r="R27026"/>
      <c r="S27026"/>
    </row>
    <row r="27027" spans="18:19" ht="15" customHeight="1">
      <c r="R27027"/>
      <c r="S27027"/>
    </row>
    <row r="27028" spans="18:19" ht="15" customHeight="1">
      <c r="R27028"/>
      <c r="S27028"/>
    </row>
    <row r="27029" spans="18:19" ht="15" customHeight="1">
      <c r="R27029"/>
      <c r="S27029"/>
    </row>
    <row r="27030" spans="18:19" ht="15" customHeight="1">
      <c r="R27030"/>
      <c r="S27030"/>
    </row>
    <row r="27031" spans="18:19" ht="15" customHeight="1">
      <c r="R27031"/>
      <c r="S27031"/>
    </row>
    <row r="27032" spans="18:19" ht="15" customHeight="1">
      <c r="R27032"/>
      <c r="S27032"/>
    </row>
    <row r="27033" spans="18:19" ht="15" customHeight="1">
      <c r="R27033"/>
      <c r="S27033"/>
    </row>
    <row r="27034" spans="18:19" ht="15" customHeight="1">
      <c r="R27034"/>
      <c r="S27034"/>
    </row>
    <row r="27035" spans="18:19" ht="15" customHeight="1">
      <c r="R27035"/>
      <c r="S27035"/>
    </row>
    <row r="27036" spans="18:19" ht="15" customHeight="1">
      <c r="R27036"/>
      <c r="S27036"/>
    </row>
    <row r="27037" spans="18:19" ht="15" customHeight="1">
      <c r="R27037"/>
      <c r="S27037"/>
    </row>
    <row r="27038" spans="18:19" ht="15" customHeight="1">
      <c r="R27038"/>
      <c r="S27038"/>
    </row>
    <row r="27039" spans="18:19" ht="15" customHeight="1">
      <c r="R27039"/>
      <c r="S27039"/>
    </row>
    <row r="27040" spans="18:19" ht="15" customHeight="1">
      <c r="R27040"/>
      <c r="S27040"/>
    </row>
    <row r="27041" spans="18:19" ht="15" customHeight="1">
      <c r="R27041"/>
      <c r="S27041"/>
    </row>
    <row r="27042" spans="18:19" ht="15" customHeight="1">
      <c r="R27042"/>
      <c r="S27042"/>
    </row>
    <row r="27043" spans="18:19" ht="15" customHeight="1">
      <c r="R27043"/>
      <c r="S27043"/>
    </row>
    <row r="27044" spans="18:19" ht="15" customHeight="1">
      <c r="R27044"/>
      <c r="S27044"/>
    </row>
    <row r="27045" spans="18:19" ht="15" customHeight="1">
      <c r="R27045"/>
      <c r="S27045"/>
    </row>
    <row r="27046" spans="18:19" ht="15" customHeight="1">
      <c r="R27046"/>
      <c r="S27046"/>
    </row>
    <row r="27047" spans="18:19" ht="15" customHeight="1">
      <c r="R27047"/>
      <c r="S27047"/>
    </row>
    <row r="27048" spans="18:19" ht="15" customHeight="1">
      <c r="R27048"/>
      <c r="S27048"/>
    </row>
    <row r="27049" spans="18:19" ht="15" customHeight="1">
      <c r="R27049"/>
      <c r="S27049"/>
    </row>
    <row r="27050" spans="18:19" ht="15" customHeight="1">
      <c r="R27050"/>
      <c r="S27050"/>
    </row>
    <row r="27051" spans="18:19" ht="15" customHeight="1">
      <c r="R27051"/>
      <c r="S27051"/>
    </row>
    <row r="27052" spans="18:19" ht="15" customHeight="1">
      <c r="R27052"/>
      <c r="S27052"/>
    </row>
    <row r="27053" spans="18:19" ht="15" customHeight="1">
      <c r="R27053"/>
      <c r="S27053"/>
    </row>
    <row r="27054" spans="18:19" ht="15" customHeight="1">
      <c r="R27054"/>
      <c r="S27054"/>
    </row>
    <row r="27055" spans="18:19" ht="15" customHeight="1">
      <c r="R27055"/>
      <c r="S27055"/>
    </row>
    <row r="27056" spans="18:19" ht="15" customHeight="1">
      <c r="R27056"/>
      <c r="S27056"/>
    </row>
    <row r="27057" spans="18:19" ht="15" customHeight="1">
      <c r="R27057"/>
      <c r="S27057"/>
    </row>
    <row r="27058" spans="18:19" ht="15" customHeight="1">
      <c r="R27058"/>
      <c r="S27058"/>
    </row>
    <row r="27059" spans="18:19" ht="15" customHeight="1">
      <c r="R27059"/>
      <c r="S27059"/>
    </row>
    <row r="27060" spans="18:19" ht="15" customHeight="1">
      <c r="R27060"/>
      <c r="S27060"/>
    </row>
    <row r="27061" spans="18:19" ht="15" customHeight="1">
      <c r="R27061"/>
      <c r="S27061"/>
    </row>
    <row r="27062" spans="18:19" ht="15" customHeight="1">
      <c r="R27062"/>
      <c r="S27062"/>
    </row>
    <row r="27063" spans="18:19" ht="15" customHeight="1">
      <c r="R27063"/>
      <c r="S27063"/>
    </row>
    <row r="27064" spans="18:19" ht="15" customHeight="1">
      <c r="R27064"/>
      <c r="S27064"/>
    </row>
    <row r="27065" spans="18:19" ht="15" customHeight="1">
      <c r="R27065"/>
      <c r="S27065"/>
    </row>
    <row r="27066" spans="18:19" ht="15" customHeight="1">
      <c r="R27066"/>
      <c r="S27066"/>
    </row>
    <row r="27067" spans="18:19" ht="15" customHeight="1">
      <c r="R27067"/>
      <c r="S27067"/>
    </row>
    <row r="27068" spans="18:19" ht="15" customHeight="1">
      <c r="R27068"/>
      <c r="S27068"/>
    </row>
    <row r="27069" spans="18:19" ht="15" customHeight="1">
      <c r="R27069"/>
      <c r="S27069"/>
    </row>
    <row r="27070" spans="18:19" ht="15" customHeight="1">
      <c r="R27070"/>
      <c r="S27070"/>
    </row>
    <row r="27071" spans="18:19" ht="15" customHeight="1">
      <c r="R27071"/>
      <c r="S27071"/>
    </row>
    <row r="27072" spans="18:19" ht="15" customHeight="1">
      <c r="R27072"/>
      <c r="S27072"/>
    </row>
    <row r="27073" spans="18:19" ht="15" customHeight="1">
      <c r="R27073"/>
      <c r="S27073"/>
    </row>
    <row r="27074" spans="18:19" ht="15" customHeight="1">
      <c r="R27074"/>
      <c r="S27074"/>
    </row>
    <row r="27075" spans="18:19" ht="15" customHeight="1">
      <c r="R27075"/>
      <c r="S27075"/>
    </row>
    <row r="27076" spans="18:19" ht="15" customHeight="1">
      <c r="R27076"/>
      <c r="S27076"/>
    </row>
    <row r="27077" spans="18:19" ht="15" customHeight="1">
      <c r="R27077"/>
      <c r="S27077"/>
    </row>
    <row r="27078" spans="18:19" ht="15" customHeight="1">
      <c r="R27078"/>
      <c r="S27078"/>
    </row>
    <row r="27079" spans="18:19" ht="15" customHeight="1">
      <c r="R27079"/>
      <c r="S27079"/>
    </row>
    <row r="27080" spans="18:19" ht="15" customHeight="1">
      <c r="R27080"/>
      <c r="S27080"/>
    </row>
    <row r="27081" spans="18:19" ht="15" customHeight="1">
      <c r="R27081"/>
      <c r="S27081"/>
    </row>
    <row r="27082" spans="18:19" ht="15" customHeight="1">
      <c r="R27082"/>
      <c r="S27082"/>
    </row>
    <row r="27083" spans="18:19" ht="15" customHeight="1">
      <c r="R27083"/>
      <c r="S27083"/>
    </row>
    <row r="27084" spans="18:19" ht="15" customHeight="1">
      <c r="R27084"/>
      <c r="S27084"/>
    </row>
    <row r="27085" spans="18:19" ht="15" customHeight="1">
      <c r="R27085"/>
      <c r="S27085"/>
    </row>
    <row r="27086" spans="18:19" ht="15" customHeight="1">
      <c r="R27086"/>
      <c r="S27086"/>
    </row>
    <row r="27087" spans="18:19" ht="15" customHeight="1">
      <c r="R27087"/>
      <c r="S27087"/>
    </row>
    <row r="27088" spans="18:19" ht="15" customHeight="1">
      <c r="R27088"/>
      <c r="S27088"/>
    </row>
    <row r="27089" spans="18:19" ht="15" customHeight="1">
      <c r="R27089"/>
      <c r="S27089"/>
    </row>
    <row r="27090" spans="18:19" ht="15" customHeight="1">
      <c r="R27090"/>
      <c r="S27090"/>
    </row>
    <row r="27091" spans="18:19" ht="15" customHeight="1">
      <c r="R27091"/>
      <c r="S27091"/>
    </row>
    <row r="27092" spans="18:19" ht="15" customHeight="1">
      <c r="R27092"/>
      <c r="S27092"/>
    </row>
    <row r="27093" spans="18:19" ht="15" customHeight="1">
      <c r="R27093"/>
      <c r="S27093"/>
    </row>
    <row r="27094" spans="18:19" ht="15" customHeight="1">
      <c r="R27094"/>
      <c r="S27094"/>
    </row>
    <row r="27095" spans="18:19" ht="15" customHeight="1">
      <c r="R27095"/>
      <c r="S27095"/>
    </row>
    <row r="27096" spans="18:19" ht="15" customHeight="1">
      <c r="R27096"/>
      <c r="S27096"/>
    </row>
    <row r="27097" spans="18:19" ht="15" customHeight="1">
      <c r="R27097"/>
      <c r="S27097"/>
    </row>
    <row r="27098" spans="18:19" ht="15" customHeight="1">
      <c r="R27098"/>
      <c r="S27098"/>
    </row>
    <row r="27099" spans="18:19" ht="15" customHeight="1">
      <c r="R27099"/>
      <c r="S27099"/>
    </row>
    <row r="27100" spans="18:19" ht="15" customHeight="1">
      <c r="R27100"/>
      <c r="S27100"/>
    </row>
    <row r="27101" spans="18:19" ht="15" customHeight="1">
      <c r="R27101"/>
      <c r="S27101"/>
    </row>
    <row r="27102" spans="18:19" ht="15" customHeight="1">
      <c r="R27102"/>
      <c r="S27102"/>
    </row>
    <row r="27103" spans="18:19" ht="15" customHeight="1">
      <c r="R27103"/>
      <c r="S27103"/>
    </row>
    <row r="27104" spans="18:19" ht="15" customHeight="1">
      <c r="R27104"/>
      <c r="S27104"/>
    </row>
    <row r="27105" spans="18:19" ht="15" customHeight="1">
      <c r="R27105"/>
      <c r="S27105"/>
    </row>
    <row r="27106" spans="18:19" ht="15" customHeight="1">
      <c r="R27106"/>
      <c r="S27106"/>
    </row>
    <row r="27107" spans="18:19" ht="15" customHeight="1">
      <c r="R27107"/>
      <c r="S27107"/>
    </row>
    <row r="27108" spans="18:19" ht="15" customHeight="1">
      <c r="R27108"/>
      <c r="S27108"/>
    </row>
    <row r="27109" spans="18:19" ht="15" customHeight="1">
      <c r="R27109"/>
      <c r="S27109"/>
    </row>
    <row r="27110" spans="18:19" ht="15" customHeight="1">
      <c r="R27110"/>
      <c r="S27110"/>
    </row>
    <row r="27111" spans="18:19" ht="15" customHeight="1">
      <c r="R27111"/>
      <c r="S27111"/>
    </row>
    <row r="27112" spans="18:19" ht="15" customHeight="1">
      <c r="R27112"/>
      <c r="S27112"/>
    </row>
    <row r="27113" spans="18:19" ht="15" customHeight="1">
      <c r="R27113"/>
      <c r="S27113"/>
    </row>
    <row r="27114" spans="18:19" ht="15" customHeight="1">
      <c r="R27114"/>
      <c r="S27114"/>
    </row>
    <row r="27115" spans="18:19" ht="15" customHeight="1">
      <c r="R27115"/>
      <c r="S27115"/>
    </row>
    <row r="27116" spans="18:19" ht="15" customHeight="1">
      <c r="R27116"/>
      <c r="S27116"/>
    </row>
    <row r="27117" spans="18:19" ht="15" customHeight="1">
      <c r="R27117"/>
      <c r="S27117"/>
    </row>
    <row r="27118" spans="18:19" ht="15" customHeight="1">
      <c r="R27118"/>
      <c r="S27118"/>
    </row>
    <row r="27119" spans="18:19" ht="15" customHeight="1">
      <c r="R27119"/>
      <c r="S27119"/>
    </row>
    <row r="27120" spans="18:19" ht="15" customHeight="1">
      <c r="R27120"/>
      <c r="S27120"/>
    </row>
    <row r="27121" spans="18:19" ht="15" customHeight="1">
      <c r="R27121"/>
      <c r="S27121"/>
    </row>
    <row r="27122" spans="18:19" ht="15" customHeight="1">
      <c r="R27122"/>
      <c r="S27122"/>
    </row>
    <row r="27123" spans="18:19" ht="15" customHeight="1">
      <c r="R27123"/>
      <c r="S27123"/>
    </row>
    <row r="27124" spans="18:19" ht="15" customHeight="1">
      <c r="R27124"/>
      <c r="S27124"/>
    </row>
    <row r="27125" spans="18:19" ht="15" customHeight="1">
      <c r="R27125"/>
      <c r="S27125"/>
    </row>
    <row r="27126" spans="18:19" ht="15" customHeight="1">
      <c r="R27126"/>
      <c r="S27126"/>
    </row>
    <row r="27127" spans="18:19" ht="15" customHeight="1">
      <c r="R27127"/>
      <c r="S27127"/>
    </row>
    <row r="27128" spans="18:19" ht="15" customHeight="1">
      <c r="R27128"/>
      <c r="S27128"/>
    </row>
    <row r="27129" spans="18:19" ht="15" customHeight="1">
      <c r="R27129"/>
      <c r="S27129"/>
    </row>
    <row r="27130" spans="18:19" ht="15" customHeight="1">
      <c r="R27130"/>
      <c r="S27130"/>
    </row>
    <row r="27131" spans="18:19" ht="15" customHeight="1">
      <c r="R27131"/>
      <c r="S27131"/>
    </row>
    <row r="27132" spans="18:19" ht="15" customHeight="1">
      <c r="R27132"/>
      <c r="S27132"/>
    </row>
    <row r="27133" spans="18:19" ht="15" customHeight="1">
      <c r="R27133"/>
      <c r="S27133"/>
    </row>
    <row r="27134" spans="18:19" ht="15" customHeight="1">
      <c r="R27134"/>
      <c r="S27134"/>
    </row>
    <row r="27135" spans="18:19" ht="15" customHeight="1">
      <c r="R27135"/>
      <c r="S27135"/>
    </row>
    <row r="27136" spans="18:19" ht="15" customHeight="1">
      <c r="R27136"/>
      <c r="S27136"/>
    </row>
    <row r="27137" spans="18:19" ht="15" customHeight="1">
      <c r="R27137"/>
      <c r="S27137"/>
    </row>
    <row r="27138" spans="18:19" ht="15" customHeight="1">
      <c r="R27138"/>
      <c r="S27138"/>
    </row>
    <row r="27139" spans="18:19" ht="15" customHeight="1">
      <c r="R27139"/>
      <c r="S27139"/>
    </row>
    <row r="27140" spans="18:19" ht="15" customHeight="1">
      <c r="R27140"/>
      <c r="S27140"/>
    </row>
    <row r="27141" spans="18:19" ht="15" customHeight="1">
      <c r="R27141"/>
      <c r="S27141"/>
    </row>
    <row r="27142" spans="18:19" ht="15" customHeight="1">
      <c r="R27142"/>
      <c r="S27142"/>
    </row>
    <row r="27143" spans="18:19" ht="15" customHeight="1">
      <c r="R27143"/>
      <c r="S27143"/>
    </row>
    <row r="27144" spans="18:19" ht="15" customHeight="1">
      <c r="R27144"/>
      <c r="S27144"/>
    </row>
    <row r="27145" spans="18:19" ht="15" customHeight="1">
      <c r="R27145"/>
      <c r="S27145"/>
    </row>
    <row r="27146" spans="18:19" ht="15" customHeight="1">
      <c r="R27146"/>
      <c r="S27146"/>
    </row>
    <row r="27147" spans="18:19" ht="15" customHeight="1">
      <c r="R27147"/>
      <c r="S27147"/>
    </row>
    <row r="27148" spans="18:19" ht="15" customHeight="1">
      <c r="R27148"/>
      <c r="S27148"/>
    </row>
    <row r="27149" spans="18:19" ht="15" customHeight="1">
      <c r="R27149"/>
      <c r="S27149"/>
    </row>
    <row r="27150" spans="18:19" ht="15" customHeight="1">
      <c r="R27150"/>
      <c r="S27150"/>
    </row>
    <row r="27151" spans="18:19" ht="15" customHeight="1">
      <c r="R27151"/>
      <c r="S27151"/>
    </row>
    <row r="27152" spans="18:19" ht="15" customHeight="1">
      <c r="R27152"/>
      <c r="S27152"/>
    </row>
    <row r="27153" spans="18:19" ht="15" customHeight="1">
      <c r="R27153"/>
      <c r="S27153"/>
    </row>
    <row r="27154" spans="18:19" ht="15" customHeight="1">
      <c r="R27154"/>
      <c r="S27154"/>
    </row>
    <row r="27155" spans="18:19" ht="15" customHeight="1">
      <c r="R27155"/>
      <c r="S27155"/>
    </row>
    <row r="27156" spans="18:19" ht="15" customHeight="1">
      <c r="R27156"/>
      <c r="S27156"/>
    </row>
    <row r="27157" spans="18:19" ht="15" customHeight="1">
      <c r="R27157"/>
      <c r="S27157"/>
    </row>
    <row r="27158" spans="18:19" ht="15" customHeight="1">
      <c r="R27158"/>
      <c r="S27158"/>
    </row>
    <row r="27159" spans="18:19" ht="15" customHeight="1">
      <c r="R27159"/>
      <c r="S27159"/>
    </row>
    <row r="27160" spans="18:19" ht="15" customHeight="1">
      <c r="R27160"/>
      <c r="S27160"/>
    </row>
    <row r="27161" spans="18:19" ht="15" customHeight="1">
      <c r="R27161"/>
      <c r="S27161"/>
    </row>
    <row r="27162" spans="18:19" ht="15" customHeight="1">
      <c r="R27162"/>
      <c r="S27162"/>
    </row>
    <row r="27163" spans="18:19" ht="15" customHeight="1">
      <c r="R27163"/>
      <c r="S27163"/>
    </row>
    <row r="27164" spans="18:19" ht="15" customHeight="1">
      <c r="R27164"/>
      <c r="S27164"/>
    </row>
    <row r="27165" spans="18:19" ht="15" customHeight="1">
      <c r="R27165"/>
      <c r="S27165"/>
    </row>
    <row r="27166" spans="18:19" ht="15" customHeight="1">
      <c r="R27166"/>
      <c r="S27166"/>
    </row>
    <row r="27167" spans="18:19" ht="15" customHeight="1">
      <c r="R27167"/>
      <c r="S27167"/>
    </row>
    <row r="27168" spans="18:19" ht="15" customHeight="1">
      <c r="R27168"/>
      <c r="S27168"/>
    </row>
    <row r="27169" spans="18:19" ht="15" customHeight="1">
      <c r="R27169"/>
      <c r="S27169"/>
    </row>
    <row r="27170" spans="18:19" ht="15" customHeight="1">
      <c r="R27170"/>
      <c r="S27170"/>
    </row>
    <row r="27171" spans="18:19" ht="15" customHeight="1">
      <c r="R27171"/>
      <c r="S27171"/>
    </row>
    <row r="27172" spans="18:19" ht="15" customHeight="1">
      <c r="R27172"/>
      <c r="S27172"/>
    </row>
    <row r="27173" spans="18:19" ht="15" customHeight="1">
      <c r="R27173"/>
      <c r="S27173"/>
    </row>
    <row r="27174" spans="18:19" ht="15" customHeight="1">
      <c r="R27174"/>
      <c r="S27174"/>
    </row>
    <row r="27175" spans="18:19" ht="15" customHeight="1">
      <c r="R27175"/>
      <c r="S27175"/>
    </row>
    <row r="27176" spans="18:19" ht="15" customHeight="1">
      <c r="R27176"/>
      <c r="S27176"/>
    </row>
    <row r="27177" spans="18:19" ht="15" customHeight="1">
      <c r="R27177"/>
      <c r="S27177"/>
    </row>
    <row r="27178" spans="18:19" ht="15" customHeight="1">
      <c r="R27178"/>
      <c r="S27178"/>
    </row>
    <row r="27179" spans="18:19" ht="15" customHeight="1">
      <c r="R27179"/>
      <c r="S27179"/>
    </row>
    <row r="27180" spans="18:19" ht="15" customHeight="1">
      <c r="R27180"/>
      <c r="S27180"/>
    </row>
    <row r="27181" spans="18:19" ht="15" customHeight="1">
      <c r="R27181"/>
      <c r="S27181"/>
    </row>
    <row r="27182" spans="18:19" ht="15" customHeight="1">
      <c r="R27182"/>
      <c r="S27182"/>
    </row>
    <row r="27183" spans="18:19" ht="15" customHeight="1">
      <c r="R27183"/>
      <c r="S27183"/>
    </row>
    <row r="27184" spans="18:19" ht="15" customHeight="1">
      <c r="R27184"/>
      <c r="S27184"/>
    </row>
    <row r="27185" spans="18:19" ht="15" customHeight="1">
      <c r="R27185"/>
      <c r="S27185"/>
    </row>
    <row r="27186" spans="18:19" ht="15" customHeight="1">
      <c r="R27186"/>
      <c r="S27186"/>
    </row>
    <row r="27187" spans="18:19" ht="15" customHeight="1">
      <c r="R27187"/>
      <c r="S27187"/>
    </row>
    <row r="27188" spans="18:19" ht="15" customHeight="1">
      <c r="R27188"/>
      <c r="S27188"/>
    </row>
    <row r="27189" spans="18:19" ht="15" customHeight="1">
      <c r="R27189"/>
      <c r="S27189"/>
    </row>
    <row r="27190" spans="18:19" ht="15" customHeight="1">
      <c r="R27190"/>
      <c r="S27190"/>
    </row>
    <row r="27191" spans="18:19" ht="15" customHeight="1">
      <c r="R27191"/>
      <c r="S27191"/>
    </row>
    <row r="27192" spans="18:19" ht="15" customHeight="1">
      <c r="R27192"/>
      <c r="S27192"/>
    </row>
    <row r="27193" spans="18:19" ht="15" customHeight="1">
      <c r="R27193"/>
      <c r="S27193"/>
    </row>
    <row r="27194" spans="18:19" ht="15" customHeight="1">
      <c r="R27194"/>
      <c r="S27194"/>
    </row>
    <row r="27195" spans="18:19" ht="15" customHeight="1">
      <c r="R27195"/>
      <c r="S27195"/>
    </row>
    <row r="27196" spans="18:19" ht="15" customHeight="1">
      <c r="R27196"/>
      <c r="S27196"/>
    </row>
    <row r="27197" spans="18:19" ht="15" customHeight="1">
      <c r="R27197"/>
      <c r="S27197"/>
    </row>
    <row r="27198" spans="18:19" ht="15" customHeight="1">
      <c r="R27198"/>
      <c r="S27198"/>
    </row>
    <row r="27199" spans="18:19" ht="15" customHeight="1">
      <c r="R27199"/>
      <c r="S27199"/>
    </row>
    <row r="27200" spans="18:19" ht="15" customHeight="1">
      <c r="R27200"/>
      <c r="S27200"/>
    </row>
    <row r="27201" spans="18:19" ht="15" customHeight="1">
      <c r="R27201"/>
      <c r="S27201"/>
    </row>
    <row r="27202" spans="18:19" ht="15" customHeight="1">
      <c r="R27202"/>
      <c r="S27202"/>
    </row>
    <row r="27203" spans="18:19" ht="15" customHeight="1">
      <c r="R27203"/>
      <c r="S27203"/>
    </row>
    <row r="27204" spans="18:19" ht="15" customHeight="1">
      <c r="R27204"/>
      <c r="S27204"/>
    </row>
    <row r="27205" spans="18:19" ht="15" customHeight="1">
      <c r="R27205"/>
      <c r="S27205"/>
    </row>
    <row r="27206" spans="18:19" ht="15" customHeight="1">
      <c r="R27206"/>
      <c r="S27206"/>
    </row>
    <row r="27207" spans="18:19" ht="15" customHeight="1">
      <c r="R27207"/>
      <c r="S27207"/>
    </row>
    <row r="27208" spans="18:19" ht="15" customHeight="1">
      <c r="R27208"/>
      <c r="S27208"/>
    </row>
    <row r="27209" spans="18:19" ht="15" customHeight="1">
      <c r="R27209"/>
      <c r="S27209"/>
    </row>
    <row r="27210" spans="18:19" ht="15" customHeight="1">
      <c r="R27210"/>
      <c r="S27210"/>
    </row>
    <row r="27211" spans="18:19" ht="15" customHeight="1">
      <c r="R27211"/>
      <c r="S27211"/>
    </row>
    <row r="27212" spans="18:19" ht="15" customHeight="1">
      <c r="R27212"/>
      <c r="S27212"/>
    </row>
    <row r="27213" spans="18:19" ht="15" customHeight="1">
      <c r="R27213"/>
      <c r="S27213"/>
    </row>
    <row r="27214" spans="18:19" ht="15" customHeight="1">
      <c r="R27214"/>
      <c r="S27214"/>
    </row>
    <row r="27215" spans="18:19" ht="15" customHeight="1">
      <c r="R27215"/>
      <c r="S27215"/>
    </row>
    <row r="27216" spans="18:19" ht="15" customHeight="1">
      <c r="R27216"/>
      <c r="S27216"/>
    </row>
    <row r="27217" spans="18:19" ht="15" customHeight="1">
      <c r="R27217"/>
      <c r="S27217"/>
    </row>
    <row r="27218" spans="18:19" ht="15" customHeight="1">
      <c r="R27218"/>
      <c r="S27218"/>
    </row>
    <row r="27219" spans="18:19" ht="15" customHeight="1">
      <c r="R27219"/>
      <c r="S27219"/>
    </row>
    <row r="27220" spans="18:19" ht="15" customHeight="1">
      <c r="R27220"/>
      <c r="S27220"/>
    </row>
    <row r="27221" spans="18:19" ht="15" customHeight="1">
      <c r="R27221"/>
      <c r="S27221"/>
    </row>
    <row r="27222" spans="18:19" ht="15" customHeight="1">
      <c r="R27222"/>
      <c r="S27222"/>
    </row>
    <row r="27223" spans="18:19" ht="15" customHeight="1">
      <c r="R27223"/>
      <c r="S27223"/>
    </row>
    <row r="27224" spans="18:19" ht="15" customHeight="1">
      <c r="R27224"/>
      <c r="S27224"/>
    </row>
    <row r="27225" spans="18:19" ht="15" customHeight="1">
      <c r="R27225"/>
      <c r="S27225"/>
    </row>
    <row r="27226" spans="18:19" ht="15" customHeight="1">
      <c r="R27226"/>
      <c r="S27226"/>
    </row>
    <row r="27227" spans="18:19" ht="15" customHeight="1">
      <c r="R27227"/>
      <c r="S27227"/>
    </row>
    <row r="27228" spans="18:19" ht="15" customHeight="1">
      <c r="R27228"/>
      <c r="S27228"/>
    </row>
    <row r="27229" spans="18:19" ht="15" customHeight="1">
      <c r="R27229"/>
      <c r="S27229"/>
    </row>
    <row r="27230" spans="18:19" ht="15" customHeight="1">
      <c r="R27230"/>
      <c r="S27230"/>
    </row>
    <row r="27231" spans="18:19" ht="15" customHeight="1">
      <c r="R27231"/>
      <c r="S27231"/>
    </row>
    <row r="27232" spans="18:19" ht="15" customHeight="1">
      <c r="R27232"/>
      <c r="S27232"/>
    </row>
    <row r="27233" spans="18:19" ht="15" customHeight="1">
      <c r="R27233"/>
      <c r="S27233"/>
    </row>
    <row r="27234" spans="18:19" ht="15" customHeight="1">
      <c r="R27234"/>
      <c r="S27234"/>
    </row>
    <row r="27235" spans="18:19" ht="15" customHeight="1">
      <c r="R27235"/>
      <c r="S27235"/>
    </row>
    <row r="27236" spans="18:19" ht="15" customHeight="1">
      <c r="R27236"/>
      <c r="S27236"/>
    </row>
    <row r="27237" spans="18:19" ht="15" customHeight="1">
      <c r="R27237"/>
      <c r="S27237"/>
    </row>
    <row r="27238" spans="18:19" ht="15" customHeight="1">
      <c r="R27238"/>
      <c r="S27238"/>
    </row>
    <row r="27239" spans="18:19" ht="15" customHeight="1">
      <c r="R27239"/>
      <c r="S27239"/>
    </row>
    <row r="27240" spans="18:19" ht="15" customHeight="1">
      <c r="R27240"/>
      <c r="S27240"/>
    </row>
    <row r="27241" spans="18:19" ht="15" customHeight="1">
      <c r="R27241"/>
      <c r="S27241"/>
    </row>
    <row r="27242" spans="18:19" ht="15" customHeight="1">
      <c r="R27242"/>
      <c r="S27242"/>
    </row>
    <row r="27243" spans="18:19" ht="15" customHeight="1">
      <c r="R27243"/>
      <c r="S27243"/>
    </row>
    <row r="27244" spans="18:19" ht="15" customHeight="1">
      <c r="R27244"/>
      <c r="S27244"/>
    </row>
    <row r="27245" spans="18:19" ht="15" customHeight="1">
      <c r="R27245"/>
      <c r="S27245"/>
    </row>
    <row r="27246" spans="18:19" ht="15" customHeight="1">
      <c r="R27246"/>
      <c r="S27246"/>
    </row>
    <row r="27247" spans="18:19" ht="15" customHeight="1">
      <c r="R27247"/>
      <c r="S27247"/>
    </row>
    <row r="27248" spans="18:19" ht="15" customHeight="1">
      <c r="R27248"/>
      <c r="S27248"/>
    </row>
    <row r="27249" spans="18:19" ht="15" customHeight="1">
      <c r="R27249"/>
      <c r="S27249"/>
    </row>
    <row r="27250" spans="18:19" ht="15" customHeight="1">
      <c r="R27250"/>
      <c r="S27250"/>
    </row>
    <row r="27251" spans="18:19" ht="15" customHeight="1">
      <c r="R27251"/>
      <c r="S27251"/>
    </row>
    <row r="27252" spans="18:19" ht="15" customHeight="1">
      <c r="R27252"/>
      <c r="S27252"/>
    </row>
    <row r="27253" spans="18:19" ht="15" customHeight="1">
      <c r="R27253"/>
      <c r="S27253"/>
    </row>
    <row r="27254" spans="18:19" ht="15" customHeight="1">
      <c r="R27254"/>
      <c r="S27254"/>
    </row>
    <row r="27255" spans="18:19" ht="15" customHeight="1">
      <c r="R27255"/>
      <c r="S27255"/>
    </row>
    <row r="27256" spans="18:19" ht="15" customHeight="1">
      <c r="R27256"/>
      <c r="S27256"/>
    </row>
    <row r="27257" spans="18:19" ht="15" customHeight="1">
      <c r="R27257"/>
      <c r="S27257"/>
    </row>
    <row r="27258" spans="18:19" ht="15" customHeight="1">
      <c r="R27258"/>
      <c r="S27258"/>
    </row>
    <row r="27259" spans="18:19" ht="15" customHeight="1">
      <c r="R27259"/>
      <c r="S27259"/>
    </row>
    <row r="27260" spans="18:19" ht="15" customHeight="1">
      <c r="R27260"/>
      <c r="S27260"/>
    </row>
    <row r="27261" spans="18:19" ht="15" customHeight="1">
      <c r="R27261"/>
      <c r="S27261"/>
    </row>
    <row r="27262" spans="18:19" ht="15" customHeight="1">
      <c r="R27262"/>
      <c r="S27262"/>
    </row>
    <row r="27263" spans="18:19" ht="15" customHeight="1">
      <c r="R27263"/>
      <c r="S27263"/>
    </row>
    <row r="27264" spans="18:19" ht="15" customHeight="1">
      <c r="R27264"/>
      <c r="S27264"/>
    </row>
    <row r="27265" spans="18:19" ht="15" customHeight="1">
      <c r="R27265"/>
      <c r="S27265"/>
    </row>
    <row r="27266" spans="18:19" ht="15" customHeight="1">
      <c r="R27266"/>
      <c r="S27266"/>
    </row>
    <row r="27267" spans="18:19" ht="15" customHeight="1">
      <c r="R27267"/>
      <c r="S27267"/>
    </row>
    <row r="27268" spans="18:19" ht="15" customHeight="1">
      <c r="R27268"/>
      <c r="S27268"/>
    </row>
    <row r="27269" spans="18:19" ht="15" customHeight="1">
      <c r="R27269"/>
      <c r="S27269"/>
    </row>
    <row r="27270" spans="18:19" ht="15" customHeight="1">
      <c r="R27270"/>
      <c r="S27270"/>
    </row>
    <row r="27271" spans="18:19" ht="15" customHeight="1">
      <c r="R27271"/>
      <c r="S27271"/>
    </row>
    <row r="27272" spans="18:19" ht="15" customHeight="1">
      <c r="R27272"/>
      <c r="S27272"/>
    </row>
    <row r="27273" spans="18:19" ht="15" customHeight="1">
      <c r="R27273"/>
      <c r="S27273"/>
    </row>
    <row r="27274" spans="18:19" ht="15" customHeight="1">
      <c r="R27274"/>
      <c r="S27274"/>
    </row>
    <row r="27275" spans="18:19" ht="15" customHeight="1">
      <c r="R27275"/>
      <c r="S27275"/>
    </row>
    <row r="27276" spans="18:19" ht="15" customHeight="1">
      <c r="R27276"/>
      <c r="S27276"/>
    </row>
    <row r="27277" spans="18:19" ht="15" customHeight="1">
      <c r="R27277"/>
      <c r="S27277"/>
    </row>
    <row r="27278" spans="18:19" ht="15" customHeight="1">
      <c r="R27278"/>
      <c r="S27278"/>
    </row>
    <row r="27279" spans="18:19" ht="15" customHeight="1">
      <c r="R27279"/>
      <c r="S27279"/>
    </row>
    <row r="27280" spans="18:19" ht="15" customHeight="1">
      <c r="R27280"/>
      <c r="S27280"/>
    </row>
    <row r="27281" spans="18:19" ht="15" customHeight="1">
      <c r="R27281"/>
      <c r="S27281"/>
    </row>
    <row r="27282" spans="18:19" ht="15" customHeight="1">
      <c r="R27282"/>
      <c r="S27282"/>
    </row>
    <row r="27283" spans="18:19" ht="15" customHeight="1">
      <c r="R27283"/>
      <c r="S27283"/>
    </row>
    <row r="27284" spans="18:19" ht="15" customHeight="1">
      <c r="R27284"/>
      <c r="S27284"/>
    </row>
    <row r="27285" spans="18:19" ht="15" customHeight="1">
      <c r="R27285"/>
      <c r="S27285"/>
    </row>
    <row r="27286" spans="18:19" ht="15" customHeight="1">
      <c r="R27286"/>
      <c r="S27286"/>
    </row>
    <row r="27287" spans="18:19" ht="15" customHeight="1">
      <c r="R27287"/>
      <c r="S27287"/>
    </row>
    <row r="27288" spans="18:19" ht="15" customHeight="1">
      <c r="R27288"/>
      <c r="S27288"/>
    </row>
    <row r="27289" spans="18:19" ht="15" customHeight="1">
      <c r="R27289"/>
      <c r="S27289"/>
    </row>
    <row r="27290" spans="18:19" ht="15" customHeight="1">
      <c r="R27290"/>
      <c r="S27290"/>
    </row>
    <row r="27291" spans="18:19" ht="15" customHeight="1">
      <c r="R27291"/>
      <c r="S27291"/>
    </row>
    <row r="27292" spans="18:19" ht="15" customHeight="1">
      <c r="R27292"/>
      <c r="S27292"/>
    </row>
    <row r="27293" spans="18:19" ht="15" customHeight="1">
      <c r="R27293"/>
      <c r="S27293"/>
    </row>
    <row r="27294" spans="18:19" ht="15" customHeight="1">
      <c r="R27294"/>
      <c r="S27294"/>
    </row>
    <row r="27295" spans="18:19" ht="15" customHeight="1">
      <c r="R27295"/>
      <c r="S27295"/>
    </row>
    <row r="27296" spans="18:19" ht="15" customHeight="1">
      <c r="R27296"/>
      <c r="S27296"/>
    </row>
    <row r="27297" spans="18:19" ht="15" customHeight="1">
      <c r="R27297"/>
      <c r="S27297"/>
    </row>
    <row r="27298" spans="18:19" ht="15" customHeight="1">
      <c r="R27298"/>
      <c r="S27298"/>
    </row>
    <row r="27299" spans="18:19" ht="15" customHeight="1">
      <c r="R27299"/>
      <c r="S27299"/>
    </row>
    <row r="27300" spans="18:19" ht="15" customHeight="1">
      <c r="R27300"/>
      <c r="S27300"/>
    </row>
    <row r="27301" spans="18:19" ht="15" customHeight="1">
      <c r="R27301"/>
      <c r="S27301"/>
    </row>
    <row r="27302" spans="18:19" ht="15" customHeight="1">
      <c r="R27302"/>
      <c r="S27302"/>
    </row>
    <row r="27303" spans="18:19" ht="15" customHeight="1">
      <c r="R27303"/>
      <c r="S27303"/>
    </row>
    <row r="27304" spans="18:19" ht="15" customHeight="1">
      <c r="R27304"/>
      <c r="S27304"/>
    </row>
    <row r="27305" spans="18:19" ht="15" customHeight="1">
      <c r="R27305"/>
      <c r="S27305"/>
    </row>
    <row r="27306" spans="18:19" ht="15" customHeight="1">
      <c r="R27306"/>
      <c r="S27306"/>
    </row>
    <row r="27307" spans="18:19" ht="15" customHeight="1">
      <c r="R27307"/>
      <c r="S27307"/>
    </row>
    <row r="27308" spans="18:19" ht="15" customHeight="1">
      <c r="R27308"/>
      <c r="S27308"/>
    </row>
    <row r="27309" spans="18:19" ht="15" customHeight="1">
      <c r="R27309"/>
      <c r="S27309"/>
    </row>
    <row r="27310" spans="18:19" ht="15" customHeight="1">
      <c r="R27310"/>
      <c r="S27310"/>
    </row>
    <row r="27311" spans="18:19" ht="15" customHeight="1">
      <c r="R27311"/>
      <c r="S27311"/>
    </row>
    <row r="27312" spans="18:19" ht="15" customHeight="1">
      <c r="R27312"/>
      <c r="S27312"/>
    </row>
    <row r="27313" spans="18:19" ht="15" customHeight="1">
      <c r="R27313"/>
      <c r="S27313"/>
    </row>
    <row r="27314" spans="18:19" ht="15" customHeight="1">
      <c r="R27314"/>
      <c r="S27314"/>
    </row>
    <row r="27315" spans="18:19" ht="15" customHeight="1">
      <c r="R27315"/>
      <c r="S27315"/>
    </row>
    <row r="27316" spans="18:19" ht="15" customHeight="1">
      <c r="R27316"/>
      <c r="S27316"/>
    </row>
    <row r="27317" spans="18:19" ht="15" customHeight="1">
      <c r="R27317"/>
      <c r="S27317"/>
    </row>
    <row r="27318" spans="18:19" ht="15" customHeight="1">
      <c r="R27318"/>
      <c r="S27318"/>
    </row>
    <row r="27319" spans="18:19" ht="15" customHeight="1">
      <c r="R27319"/>
      <c r="S27319"/>
    </row>
    <row r="27320" spans="18:19" ht="15" customHeight="1">
      <c r="R27320"/>
      <c r="S27320"/>
    </row>
    <row r="27321" spans="18:19" ht="15" customHeight="1">
      <c r="R27321"/>
      <c r="S27321"/>
    </row>
    <row r="27322" spans="18:19" ht="15" customHeight="1">
      <c r="R27322"/>
      <c r="S27322"/>
    </row>
    <row r="27323" spans="18:19" ht="15" customHeight="1">
      <c r="R27323"/>
      <c r="S27323"/>
    </row>
    <row r="27324" spans="18:19" ht="15" customHeight="1">
      <c r="R27324"/>
      <c r="S27324"/>
    </row>
    <row r="27325" spans="18:19" ht="15" customHeight="1">
      <c r="R27325"/>
      <c r="S27325"/>
    </row>
    <row r="27326" spans="18:19" ht="15" customHeight="1">
      <c r="R27326"/>
      <c r="S27326"/>
    </row>
    <row r="27327" spans="18:19" ht="15" customHeight="1">
      <c r="R27327"/>
      <c r="S27327"/>
    </row>
    <row r="27328" spans="18:19" ht="15" customHeight="1">
      <c r="R27328"/>
      <c r="S27328"/>
    </row>
    <row r="27329" spans="18:19" ht="15" customHeight="1">
      <c r="R27329"/>
      <c r="S27329"/>
    </row>
    <row r="27330" spans="18:19" ht="15" customHeight="1">
      <c r="R27330"/>
      <c r="S27330"/>
    </row>
    <row r="27331" spans="18:19" ht="15" customHeight="1">
      <c r="R27331"/>
      <c r="S27331"/>
    </row>
    <row r="27332" spans="18:19" ht="15" customHeight="1">
      <c r="R27332"/>
      <c r="S27332"/>
    </row>
    <row r="27333" spans="18:19" ht="15" customHeight="1">
      <c r="R27333"/>
      <c r="S27333"/>
    </row>
    <row r="27334" spans="18:19" ht="15" customHeight="1">
      <c r="R27334"/>
      <c r="S27334"/>
    </row>
    <row r="27335" spans="18:19" ht="15" customHeight="1">
      <c r="R27335"/>
      <c r="S27335"/>
    </row>
    <row r="27336" spans="18:19" ht="15" customHeight="1">
      <c r="R27336"/>
      <c r="S27336"/>
    </row>
    <row r="27337" spans="18:19" ht="15" customHeight="1">
      <c r="R27337"/>
      <c r="S27337"/>
    </row>
    <row r="27338" spans="18:19" ht="15" customHeight="1">
      <c r="R27338"/>
      <c r="S27338"/>
    </row>
    <row r="27339" spans="18:19" ht="15" customHeight="1">
      <c r="R27339"/>
      <c r="S27339"/>
    </row>
    <row r="27340" spans="18:19" ht="15" customHeight="1">
      <c r="R27340"/>
      <c r="S27340"/>
    </row>
    <row r="27341" spans="18:19" ht="15" customHeight="1">
      <c r="R27341"/>
      <c r="S27341"/>
    </row>
    <row r="27342" spans="18:19" ht="15" customHeight="1">
      <c r="R27342"/>
      <c r="S27342"/>
    </row>
    <row r="27343" spans="18:19" ht="15" customHeight="1">
      <c r="R27343"/>
      <c r="S27343"/>
    </row>
    <row r="27344" spans="18:19" ht="15" customHeight="1">
      <c r="R27344"/>
      <c r="S27344"/>
    </row>
    <row r="27345" spans="18:19" ht="15" customHeight="1">
      <c r="R27345"/>
      <c r="S27345"/>
    </row>
    <row r="27346" spans="18:19" ht="15" customHeight="1">
      <c r="R27346"/>
      <c r="S27346"/>
    </row>
    <row r="27347" spans="18:19" ht="15" customHeight="1">
      <c r="R27347"/>
      <c r="S27347"/>
    </row>
    <row r="27348" spans="18:19" ht="15" customHeight="1">
      <c r="R27348"/>
      <c r="S27348"/>
    </row>
    <row r="27349" spans="18:19" ht="15" customHeight="1">
      <c r="R27349"/>
      <c r="S27349"/>
    </row>
    <row r="27350" spans="18:19" ht="15" customHeight="1">
      <c r="R27350"/>
      <c r="S27350"/>
    </row>
    <row r="27351" spans="18:19" ht="15" customHeight="1">
      <c r="R27351"/>
      <c r="S27351"/>
    </row>
    <row r="27352" spans="18:19" ht="15" customHeight="1">
      <c r="R27352"/>
      <c r="S27352"/>
    </row>
    <row r="27353" spans="18:19" ht="15" customHeight="1">
      <c r="R27353"/>
      <c r="S27353"/>
    </row>
    <row r="27354" spans="18:19" ht="15" customHeight="1">
      <c r="R27354"/>
      <c r="S27354"/>
    </row>
    <row r="27355" spans="18:19" ht="15" customHeight="1">
      <c r="R27355"/>
      <c r="S27355"/>
    </row>
    <row r="27356" spans="18:19" ht="15" customHeight="1">
      <c r="R27356"/>
      <c r="S27356"/>
    </row>
    <row r="27357" spans="18:19" ht="15" customHeight="1">
      <c r="R27357"/>
      <c r="S27357"/>
    </row>
    <row r="27358" spans="18:19" ht="15" customHeight="1">
      <c r="R27358"/>
      <c r="S27358"/>
    </row>
    <row r="27359" spans="18:19" ht="15" customHeight="1">
      <c r="R27359"/>
      <c r="S27359"/>
    </row>
    <row r="27360" spans="18:19" ht="15" customHeight="1">
      <c r="R27360"/>
      <c r="S27360"/>
    </row>
    <row r="27361" spans="18:19" ht="15" customHeight="1">
      <c r="R27361"/>
      <c r="S27361"/>
    </row>
    <row r="27362" spans="18:19" ht="15" customHeight="1">
      <c r="R27362"/>
      <c r="S27362"/>
    </row>
    <row r="27363" spans="18:19" ht="15" customHeight="1">
      <c r="R27363"/>
      <c r="S27363"/>
    </row>
    <row r="27364" spans="18:19" ht="15" customHeight="1">
      <c r="R27364"/>
      <c r="S27364"/>
    </row>
    <row r="27365" spans="18:19" ht="15" customHeight="1">
      <c r="R27365"/>
      <c r="S27365"/>
    </row>
    <row r="27366" spans="18:19" ht="15" customHeight="1">
      <c r="R27366"/>
      <c r="S27366"/>
    </row>
    <row r="27367" spans="18:19" ht="15" customHeight="1">
      <c r="R27367"/>
      <c r="S27367"/>
    </row>
    <row r="27368" spans="18:19" ht="15" customHeight="1">
      <c r="R27368"/>
      <c r="S27368"/>
    </row>
    <row r="27369" spans="18:19" ht="15" customHeight="1">
      <c r="R27369"/>
      <c r="S27369"/>
    </row>
    <row r="27370" spans="18:19" ht="15" customHeight="1">
      <c r="R27370"/>
      <c r="S27370"/>
    </row>
    <row r="27371" spans="18:19" ht="15" customHeight="1">
      <c r="R27371"/>
      <c r="S27371"/>
    </row>
    <row r="27372" spans="18:19" ht="15" customHeight="1">
      <c r="R27372"/>
      <c r="S27372"/>
    </row>
    <row r="27373" spans="18:19" ht="15" customHeight="1">
      <c r="R27373"/>
      <c r="S27373"/>
    </row>
    <row r="27374" spans="18:19" ht="15" customHeight="1">
      <c r="R27374"/>
      <c r="S27374"/>
    </row>
    <row r="27375" spans="18:19" ht="15" customHeight="1">
      <c r="R27375"/>
      <c r="S27375"/>
    </row>
    <row r="27376" spans="18:19" ht="15" customHeight="1">
      <c r="R27376"/>
      <c r="S27376"/>
    </row>
    <row r="27377" spans="18:19" ht="15" customHeight="1">
      <c r="R27377"/>
      <c r="S27377"/>
    </row>
    <row r="27378" spans="18:19" ht="15" customHeight="1">
      <c r="R27378"/>
      <c r="S27378"/>
    </row>
    <row r="27379" spans="18:19" ht="15" customHeight="1">
      <c r="R27379"/>
      <c r="S27379"/>
    </row>
    <row r="27380" spans="18:19" ht="15" customHeight="1">
      <c r="R27380"/>
      <c r="S27380"/>
    </row>
    <row r="27381" spans="18:19" ht="15" customHeight="1">
      <c r="R27381"/>
      <c r="S27381"/>
    </row>
    <row r="27382" spans="18:19" ht="15" customHeight="1">
      <c r="R27382"/>
      <c r="S27382"/>
    </row>
    <row r="27383" spans="18:19" ht="15" customHeight="1">
      <c r="R27383"/>
      <c r="S27383"/>
    </row>
    <row r="27384" spans="18:19" ht="15" customHeight="1">
      <c r="R27384"/>
      <c r="S27384"/>
    </row>
    <row r="27385" spans="18:19" ht="15" customHeight="1">
      <c r="R27385"/>
      <c r="S27385"/>
    </row>
    <row r="27386" spans="18:19" ht="15" customHeight="1">
      <c r="R27386"/>
      <c r="S27386"/>
    </row>
    <row r="27387" spans="18:19" ht="15" customHeight="1">
      <c r="R27387"/>
      <c r="S27387"/>
    </row>
    <row r="27388" spans="18:19" ht="15" customHeight="1">
      <c r="R27388"/>
      <c r="S27388"/>
    </row>
    <row r="27389" spans="18:19" ht="15" customHeight="1">
      <c r="R27389"/>
      <c r="S27389"/>
    </row>
    <row r="27390" spans="18:19" ht="15" customHeight="1">
      <c r="R27390"/>
      <c r="S27390"/>
    </row>
    <row r="27391" spans="18:19" ht="15" customHeight="1">
      <c r="R27391"/>
      <c r="S27391"/>
    </row>
    <row r="27392" spans="18:19" ht="15" customHeight="1">
      <c r="R27392"/>
      <c r="S27392"/>
    </row>
    <row r="27393" spans="18:19" ht="15" customHeight="1">
      <c r="R27393"/>
      <c r="S27393"/>
    </row>
    <row r="27394" spans="18:19" ht="15" customHeight="1">
      <c r="R27394"/>
      <c r="S27394"/>
    </row>
    <row r="27395" spans="18:19" ht="15" customHeight="1">
      <c r="R27395"/>
      <c r="S27395"/>
    </row>
    <row r="27396" spans="18:19" ht="15" customHeight="1">
      <c r="R27396"/>
      <c r="S27396"/>
    </row>
    <row r="27397" spans="18:19" ht="15" customHeight="1">
      <c r="R27397"/>
      <c r="S27397"/>
    </row>
    <row r="27398" spans="18:19" ht="15" customHeight="1">
      <c r="R27398"/>
      <c r="S27398"/>
    </row>
    <row r="27399" spans="18:19" ht="15" customHeight="1">
      <c r="R27399"/>
      <c r="S27399"/>
    </row>
    <row r="27400" spans="18:19" ht="15" customHeight="1">
      <c r="R27400"/>
      <c r="S27400"/>
    </row>
    <row r="27401" spans="18:19" ht="15" customHeight="1">
      <c r="R27401"/>
      <c r="S27401"/>
    </row>
    <row r="27402" spans="18:19" ht="15" customHeight="1">
      <c r="R27402"/>
      <c r="S27402"/>
    </row>
    <row r="27403" spans="18:19" ht="15" customHeight="1">
      <c r="R27403"/>
      <c r="S27403"/>
    </row>
    <row r="27404" spans="18:19" ht="15" customHeight="1">
      <c r="R27404"/>
      <c r="S27404"/>
    </row>
    <row r="27405" spans="18:19" ht="15" customHeight="1">
      <c r="R27405"/>
      <c r="S27405"/>
    </row>
    <row r="27406" spans="18:19" ht="15" customHeight="1">
      <c r="R27406"/>
      <c r="S27406"/>
    </row>
    <row r="27407" spans="18:19" ht="15" customHeight="1">
      <c r="R27407"/>
      <c r="S27407"/>
    </row>
    <row r="27408" spans="18:19" ht="15" customHeight="1">
      <c r="R27408"/>
      <c r="S27408"/>
    </row>
    <row r="27409" spans="18:19" ht="15" customHeight="1">
      <c r="R27409"/>
      <c r="S27409"/>
    </row>
    <row r="27410" spans="18:19" ht="15" customHeight="1">
      <c r="R27410"/>
      <c r="S27410"/>
    </row>
    <row r="27411" spans="18:19" ht="15" customHeight="1">
      <c r="R27411"/>
      <c r="S27411"/>
    </row>
    <row r="27412" spans="18:19" ht="15" customHeight="1">
      <c r="R27412"/>
      <c r="S27412"/>
    </row>
    <row r="27413" spans="18:19" ht="15" customHeight="1">
      <c r="R27413"/>
      <c r="S27413"/>
    </row>
    <row r="27414" spans="18:19" ht="15" customHeight="1">
      <c r="R27414"/>
      <c r="S27414"/>
    </row>
    <row r="27415" spans="18:19" ht="15" customHeight="1">
      <c r="R27415"/>
      <c r="S27415"/>
    </row>
    <row r="27416" spans="18:19" ht="15" customHeight="1">
      <c r="R27416"/>
      <c r="S27416"/>
    </row>
    <row r="27417" spans="18:19" ht="15" customHeight="1">
      <c r="R27417"/>
      <c r="S27417"/>
    </row>
    <row r="27418" spans="18:19" ht="15" customHeight="1">
      <c r="R27418"/>
      <c r="S27418"/>
    </row>
    <row r="27419" spans="18:19" ht="15" customHeight="1">
      <c r="R27419"/>
      <c r="S27419"/>
    </row>
    <row r="27420" spans="18:19" ht="15" customHeight="1">
      <c r="R27420"/>
      <c r="S27420"/>
    </row>
    <row r="27421" spans="18:19" ht="15" customHeight="1">
      <c r="R27421"/>
      <c r="S27421"/>
    </row>
    <row r="27422" spans="18:19" ht="15" customHeight="1">
      <c r="R27422"/>
      <c r="S27422"/>
    </row>
    <row r="27423" spans="18:19" ht="15" customHeight="1">
      <c r="R27423"/>
      <c r="S27423"/>
    </row>
    <row r="27424" spans="18:19" ht="15" customHeight="1">
      <c r="R27424"/>
      <c r="S27424"/>
    </row>
    <row r="27425" spans="18:19" ht="15" customHeight="1">
      <c r="R27425"/>
      <c r="S27425"/>
    </row>
    <row r="27426" spans="18:19" ht="15" customHeight="1">
      <c r="R27426"/>
      <c r="S27426"/>
    </row>
    <row r="27427" spans="18:19" ht="15" customHeight="1">
      <c r="R27427"/>
      <c r="S27427"/>
    </row>
    <row r="27428" spans="18:19" ht="15" customHeight="1">
      <c r="R27428"/>
      <c r="S27428"/>
    </row>
    <row r="27429" spans="18:19" ht="15" customHeight="1">
      <c r="R27429"/>
      <c r="S27429"/>
    </row>
    <row r="27430" spans="18:19" ht="15" customHeight="1">
      <c r="R27430"/>
      <c r="S27430"/>
    </row>
    <row r="27431" spans="18:19" ht="15" customHeight="1">
      <c r="R27431"/>
      <c r="S27431"/>
    </row>
    <row r="27432" spans="18:19" ht="15" customHeight="1">
      <c r="R27432"/>
      <c r="S27432"/>
    </row>
    <row r="27433" spans="18:19" ht="15" customHeight="1">
      <c r="R27433"/>
      <c r="S27433"/>
    </row>
    <row r="27434" spans="18:19" ht="15" customHeight="1">
      <c r="R27434"/>
      <c r="S27434"/>
    </row>
    <row r="27435" spans="18:19" ht="15" customHeight="1">
      <c r="R27435"/>
      <c r="S27435"/>
    </row>
    <row r="27436" spans="18:19" ht="15" customHeight="1">
      <c r="R27436"/>
      <c r="S27436"/>
    </row>
    <row r="27437" spans="18:19" ht="15" customHeight="1">
      <c r="R27437"/>
      <c r="S27437"/>
    </row>
    <row r="27438" spans="18:19" ht="15" customHeight="1">
      <c r="R27438"/>
      <c r="S27438"/>
    </row>
    <row r="27439" spans="18:19" ht="15" customHeight="1">
      <c r="R27439"/>
      <c r="S27439"/>
    </row>
    <row r="27440" spans="18:19" ht="15" customHeight="1">
      <c r="R27440"/>
      <c r="S27440"/>
    </row>
    <row r="27441" spans="18:19" ht="15" customHeight="1">
      <c r="R27441"/>
      <c r="S27441"/>
    </row>
    <row r="27442" spans="18:19" ht="15" customHeight="1">
      <c r="R27442"/>
      <c r="S27442"/>
    </row>
    <row r="27443" spans="18:19" ht="15" customHeight="1">
      <c r="R27443"/>
      <c r="S27443"/>
    </row>
    <row r="27444" spans="18:19" ht="15" customHeight="1">
      <c r="R27444"/>
      <c r="S27444"/>
    </row>
    <row r="27445" spans="18:19" ht="15" customHeight="1">
      <c r="R27445"/>
      <c r="S27445"/>
    </row>
    <row r="27446" spans="18:19" ht="15" customHeight="1">
      <c r="R27446"/>
      <c r="S27446"/>
    </row>
    <row r="27447" spans="18:19" ht="15" customHeight="1">
      <c r="R27447"/>
      <c r="S27447"/>
    </row>
    <row r="27448" spans="18:19" ht="15" customHeight="1">
      <c r="R27448"/>
      <c r="S27448"/>
    </row>
    <row r="27449" spans="18:19" ht="15" customHeight="1">
      <c r="R27449"/>
      <c r="S27449"/>
    </row>
    <row r="27450" spans="18:19" ht="15" customHeight="1">
      <c r="R27450"/>
      <c r="S27450"/>
    </row>
    <row r="27451" spans="18:19" ht="15" customHeight="1">
      <c r="R27451"/>
      <c r="S27451"/>
    </row>
    <row r="27452" spans="18:19" ht="15" customHeight="1">
      <c r="R27452"/>
      <c r="S27452"/>
    </row>
    <row r="27453" spans="18:19" ht="15" customHeight="1">
      <c r="R27453"/>
      <c r="S27453"/>
    </row>
    <row r="27454" spans="18:19" ht="15" customHeight="1">
      <c r="R27454"/>
      <c r="S27454"/>
    </row>
    <row r="27455" spans="18:19" ht="15" customHeight="1">
      <c r="R27455"/>
      <c r="S27455"/>
    </row>
    <row r="27456" spans="18:19" ht="15" customHeight="1">
      <c r="R27456"/>
      <c r="S27456"/>
    </row>
    <row r="27457" spans="18:19" ht="15" customHeight="1">
      <c r="R27457"/>
      <c r="S27457"/>
    </row>
    <row r="27458" spans="18:19" ht="15" customHeight="1">
      <c r="R27458"/>
      <c r="S27458"/>
    </row>
    <row r="27459" spans="18:19" ht="15" customHeight="1">
      <c r="R27459"/>
      <c r="S27459"/>
    </row>
    <row r="27460" spans="18:19" ht="15" customHeight="1">
      <c r="R27460"/>
      <c r="S27460"/>
    </row>
    <row r="27461" spans="18:19" ht="15" customHeight="1">
      <c r="R27461"/>
      <c r="S27461"/>
    </row>
    <row r="27462" spans="18:19" ht="15" customHeight="1">
      <c r="R27462"/>
      <c r="S27462"/>
    </row>
    <row r="27463" spans="18:19" ht="15" customHeight="1">
      <c r="R27463"/>
      <c r="S27463"/>
    </row>
    <row r="27464" spans="18:19" ht="15" customHeight="1">
      <c r="R27464"/>
      <c r="S27464"/>
    </row>
    <row r="27465" spans="18:19" ht="15" customHeight="1">
      <c r="R27465"/>
      <c r="S27465"/>
    </row>
    <row r="27466" spans="18:19" ht="15" customHeight="1">
      <c r="R27466"/>
      <c r="S27466"/>
    </row>
    <row r="27467" spans="18:19" ht="15" customHeight="1">
      <c r="R27467"/>
      <c r="S27467"/>
    </row>
    <row r="27468" spans="18:19" ht="15" customHeight="1">
      <c r="R27468"/>
      <c r="S27468"/>
    </row>
    <row r="27469" spans="18:19" ht="15" customHeight="1">
      <c r="R27469"/>
      <c r="S27469"/>
    </row>
    <row r="27470" spans="18:19" ht="15" customHeight="1">
      <c r="R27470"/>
      <c r="S27470"/>
    </row>
    <row r="27471" spans="18:19" ht="15" customHeight="1">
      <c r="R27471"/>
      <c r="S27471"/>
    </row>
    <row r="27472" spans="18:19" ht="15" customHeight="1">
      <c r="R27472"/>
      <c r="S27472"/>
    </row>
    <row r="27473" spans="18:19" ht="15" customHeight="1">
      <c r="R27473"/>
      <c r="S27473"/>
    </row>
    <row r="27474" spans="18:19" ht="15" customHeight="1">
      <c r="R27474"/>
      <c r="S27474"/>
    </row>
    <row r="27475" spans="18:19" ht="15" customHeight="1">
      <c r="R27475"/>
      <c r="S27475"/>
    </row>
    <row r="27476" spans="18:19" ht="15" customHeight="1">
      <c r="R27476"/>
      <c r="S27476"/>
    </row>
    <row r="27477" spans="18:19" ht="15" customHeight="1">
      <c r="R27477"/>
      <c r="S27477"/>
    </row>
    <row r="27478" spans="18:19" ht="15" customHeight="1">
      <c r="R27478"/>
      <c r="S27478"/>
    </row>
    <row r="27479" spans="18:19" ht="15" customHeight="1">
      <c r="R27479"/>
      <c r="S27479"/>
    </row>
    <row r="27480" spans="18:19" ht="15" customHeight="1">
      <c r="R27480"/>
      <c r="S27480"/>
    </row>
    <row r="27481" spans="18:19" ht="15" customHeight="1">
      <c r="R27481"/>
      <c r="S27481"/>
    </row>
    <row r="27482" spans="18:19" ht="15" customHeight="1">
      <c r="R27482"/>
      <c r="S27482"/>
    </row>
    <row r="27483" spans="18:19" ht="15" customHeight="1">
      <c r="R27483"/>
      <c r="S27483"/>
    </row>
    <row r="27484" spans="18:19" ht="15" customHeight="1">
      <c r="R27484"/>
      <c r="S27484"/>
    </row>
    <row r="27485" spans="18:19" ht="15" customHeight="1">
      <c r="R27485"/>
      <c r="S27485"/>
    </row>
    <row r="27486" spans="18:19" ht="15" customHeight="1">
      <c r="R27486"/>
      <c r="S27486"/>
    </row>
    <row r="27487" spans="18:19" ht="15" customHeight="1">
      <c r="R27487"/>
      <c r="S27487"/>
    </row>
    <row r="27488" spans="18:19" ht="15" customHeight="1">
      <c r="R27488"/>
      <c r="S27488"/>
    </row>
    <row r="27489" spans="18:19" ht="15" customHeight="1">
      <c r="R27489"/>
      <c r="S27489"/>
    </row>
    <row r="27490" spans="18:19" ht="15" customHeight="1">
      <c r="R27490"/>
      <c r="S27490"/>
    </row>
    <row r="27491" spans="18:19" ht="15" customHeight="1">
      <c r="R27491"/>
      <c r="S27491"/>
    </row>
    <row r="27492" spans="18:19" ht="15" customHeight="1">
      <c r="R27492"/>
      <c r="S27492"/>
    </row>
    <row r="27493" spans="18:19" ht="15" customHeight="1">
      <c r="R27493"/>
      <c r="S27493"/>
    </row>
    <row r="27494" spans="18:19" ht="15" customHeight="1">
      <c r="R27494"/>
      <c r="S27494"/>
    </row>
    <row r="27495" spans="18:19" ht="15" customHeight="1">
      <c r="R27495"/>
      <c r="S27495"/>
    </row>
    <row r="27496" spans="18:19" ht="15" customHeight="1">
      <c r="R27496"/>
      <c r="S27496"/>
    </row>
    <row r="27497" spans="18:19" ht="15" customHeight="1">
      <c r="R27497"/>
      <c r="S27497"/>
    </row>
    <row r="27498" spans="18:19" ht="15" customHeight="1">
      <c r="R27498"/>
      <c r="S27498"/>
    </row>
    <row r="27499" spans="18:19" ht="15" customHeight="1">
      <c r="R27499"/>
      <c r="S27499"/>
    </row>
    <row r="27500" spans="18:19" ht="15" customHeight="1">
      <c r="R27500"/>
      <c r="S27500"/>
    </row>
    <row r="27501" spans="18:19" ht="15" customHeight="1">
      <c r="R27501"/>
      <c r="S27501"/>
    </row>
    <row r="27502" spans="18:19" ht="15" customHeight="1">
      <c r="R27502"/>
      <c r="S27502"/>
    </row>
    <row r="27503" spans="18:19" ht="15" customHeight="1">
      <c r="R27503"/>
      <c r="S27503"/>
    </row>
    <row r="27504" spans="18:19" ht="15" customHeight="1">
      <c r="R27504"/>
      <c r="S27504"/>
    </row>
    <row r="27505" spans="18:19" ht="15" customHeight="1">
      <c r="R27505"/>
      <c r="S27505"/>
    </row>
    <row r="27506" spans="18:19" ht="15" customHeight="1">
      <c r="R27506"/>
      <c r="S27506"/>
    </row>
    <row r="27507" spans="18:19" ht="15" customHeight="1">
      <c r="R27507"/>
      <c r="S27507"/>
    </row>
    <row r="27508" spans="18:19" ht="15" customHeight="1">
      <c r="R27508"/>
      <c r="S27508"/>
    </row>
    <row r="27509" spans="18:19" ht="15" customHeight="1">
      <c r="R27509"/>
      <c r="S27509"/>
    </row>
    <row r="27510" spans="18:19" ht="15" customHeight="1">
      <c r="R27510"/>
      <c r="S27510"/>
    </row>
    <row r="27511" spans="18:19" ht="15" customHeight="1">
      <c r="R27511"/>
      <c r="S27511"/>
    </row>
    <row r="27512" spans="18:19" ht="15" customHeight="1">
      <c r="R27512"/>
      <c r="S27512"/>
    </row>
    <row r="27513" spans="18:19" ht="15" customHeight="1">
      <c r="R27513"/>
      <c r="S27513"/>
    </row>
    <row r="27514" spans="18:19" ht="15" customHeight="1">
      <c r="R27514"/>
      <c r="S27514"/>
    </row>
    <row r="27515" spans="18:19" ht="15" customHeight="1">
      <c r="R27515"/>
      <c r="S27515"/>
    </row>
    <row r="27516" spans="18:19" ht="15" customHeight="1">
      <c r="R27516"/>
      <c r="S27516"/>
    </row>
    <row r="27517" spans="18:19" ht="15" customHeight="1">
      <c r="R27517"/>
      <c r="S27517"/>
    </row>
    <row r="27518" spans="18:19" ht="15" customHeight="1">
      <c r="R27518"/>
      <c r="S27518"/>
    </row>
    <row r="27519" spans="18:19" ht="15" customHeight="1">
      <c r="R27519"/>
      <c r="S27519"/>
    </row>
    <row r="27520" spans="18:19" ht="15" customHeight="1">
      <c r="R27520"/>
      <c r="S27520"/>
    </row>
    <row r="27521" spans="18:19" ht="15" customHeight="1">
      <c r="R27521"/>
      <c r="S27521"/>
    </row>
    <row r="27522" spans="18:19" ht="15" customHeight="1">
      <c r="R27522"/>
      <c r="S27522"/>
    </row>
    <row r="27523" spans="18:19" ht="15" customHeight="1">
      <c r="R27523"/>
      <c r="S27523"/>
    </row>
    <row r="27524" spans="18:19" ht="15" customHeight="1">
      <c r="R27524"/>
      <c r="S27524"/>
    </row>
    <row r="27525" spans="18:19" ht="15" customHeight="1">
      <c r="R27525"/>
      <c r="S27525"/>
    </row>
    <row r="27526" spans="18:19" ht="15" customHeight="1">
      <c r="R27526"/>
      <c r="S27526"/>
    </row>
    <row r="27527" spans="18:19" ht="15" customHeight="1">
      <c r="R27527"/>
      <c r="S27527"/>
    </row>
    <row r="27528" spans="18:19" ht="15" customHeight="1">
      <c r="R27528"/>
      <c r="S27528"/>
    </row>
    <row r="27529" spans="18:19" ht="15" customHeight="1">
      <c r="R27529"/>
      <c r="S27529"/>
    </row>
    <row r="27530" spans="18:19" ht="15" customHeight="1">
      <c r="R27530"/>
      <c r="S27530"/>
    </row>
    <row r="27531" spans="18:19" ht="15" customHeight="1">
      <c r="R27531"/>
      <c r="S27531"/>
    </row>
    <row r="27532" spans="18:19" ht="15" customHeight="1">
      <c r="R27532"/>
      <c r="S27532"/>
    </row>
    <row r="27533" spans="18:19" ht="15" customHeight="1">
      <c r="R27533"/>
      <c r="S27533"/>
    </row>
    <row r="27534" spans="18:19" ht="15" customHeight="1">
      <c r="R27534"/>
      <c r="S27534"/>
    </row>
    <row r="27535" spans="18:19" ht="15" customHeight="1">
      <c r="R27535"/>
      <c r="S27535"/>
    </row>
    <row r="27536" spans="18:19" ht="15" customHeight="1">
      <c r="R27536"/>
      <c r="S27536"/>
    </row>
    <row r="27537" spans="18:19" ht="15" customHeight="1">
      <c r="R27537"/>
      <c r="S27537"/>
    </row>
    <row r="27538" spans="18:19" ht="15" customHeight="1">
      <c r="R27538"/>
      <c r="S27538"/>
    </row>
    <row r="27539" spans="18:19" ht="15" customHeight="1">
      <c r="R27539"/>
      <c r="S27539"/>
    </row>
    <row r="27540" spans="18:19" ht="15" customHeight="1">
      <c r="R27540"/>
      <c r="S27540"/>
    </row>
    <row r="27541" spans="18:19" ht="15" customHeight="1">
      <c r="R27541"/>
      <c r="S27541"/>
    </row>
    <row r="27542" spans="18:19" ht="15" customHeight="1">
      <c r="R27542"/>
      <c r="S27542"/>
    </row>
    <row r="27543" spans="18:19" ht="15" customHeight="1">
      <c r="R27543"/>
      <c r="S27543"/>
    </row>
    <row r="27544" spans="18:19" ht="15" customHeight="1">
      <c r="R27544"/>
      <c r="S27544"/>
    </row>
    <row r="27545" spans="18:19" ht="15" customHeight="1">
      <c r="R27545"/>
      <c r="S27545"/>
    </row>
    <row r="27546" spans="18:19" ht="15" customHeight="1">
      <c r="R27546"/>
      <c r="S27546"/>
    </row>
    <row r="27547" spans="18:19" ht="15" customHeight="1">
      <c r="R27547"/>
      <c r="S27547"/>
    </row>
    <row r="27548" spans="18:19" ht="15" customHeight="1">
      <c r="R27548"/>
      <c r="S27548"/>
    </row>
    <row r="27549" spans="18:19" ht="15" customHeight="1">
      <c r="R27549"/>
      <c r="S27549"/>
    </row>
    <row r="27550" spans="18:19" ht="15" customHeight="1">
      <c r="R27550"/>
      <c r="S27550"/>
    </row>
    <row r="27551" spans="18:19" ht="15" customHeight="1">
      <c r="R27551"/>
      <c r="S27551"/>
    </row>
    <row r="27552" spans="18:19" ht="15" customHeight="1">
      <c r="R27552"/>
      <c r="S27552"/>
    </row>
    <row r="27553" spans="18:19" ht="15" customHeight="1">
      <c r="R27553"/>
      <c r="S27553"/>
    </row>
    <row r="27554" spans="18:19" ht="15" customHeight="1">
      <c r="R27554"/>
      <c r="S27554"/>
    </row>
    <row r="27555" spans="18:19" ht="15" customHeight="1">
      <c r="R27555"/>
      <c r="S27555"/>
    </row>
    <row r="27556" spans="18:19" ht="15" customHeight="1">
      <c r="R27556"/>
      <c r="S27556"/>
    </row>
    <row r="27557" spans="18:19" ht="15" customHeight="1">
      <c r="R27557"/>
      <c r="S27557"/>
    </row>
    <row r="27558" spans="18:19" ht="15" customHeight="1">
      <c r="R27558"/>
      <c r="S27558"/>
    </row>
    <row r="27559" spans="18:19" ht="15" customHeight="1">
      <c r="R27559"/>
      <c r="S27559"/>
    </row>
    <row r="27560" spans="18:19" ht="15" customHeight="1">
      <c r="R27560"/>
      <c r="S27560"/>
    </row>
    <row r="27561" spans="18:19" ht="15" customHeight="1">
      <c r="R27561"/>
      <c r="S27561"/>
    </row>
    <row r="27562" spans="18:19" ht="15" customHeight="1">
      <c r="R27562"/>
      <c r="S27562"/>
    </row>
    <row r="27563" spans="18:19" ht="15" customHeight="1">
      <c r="R27563"/>
      <c r="S27563"/>
    </row>
    <row r="27564" spans="18:19" ht="15" customHeight="1">
      <c r="R27564"/>
      <c r="S27564"/>
    </row>
    <row r="27565" spans="18:19" ht="15" customHeight="1">
      <c r="R27565"/>
      <c r="S27565"/>
    </row>
    <row r="27566" spans="18:19" ht="15" customHeight="1">
      <c r="R27566"/>
      <c r="S27566"/>
    </row>
    <row r="27567" spans="18:19" ht="15" customHeight="1">
      <c r="R27567"/>
      <c r="S27567"/>
    </row>
    <row r="27568" spans="18:19" ht="15" customHeight="1">
      <c r="R27568"/>
      <c r="S27568"/>
    </row>
    <row r="27569" spans="18:19" ht="15" customHeight="1">
      <c r="R27569"/>
      <c r="S27569"/>
    </row>
    <row r="27570" spans="18:19" ht="15" customHeight="1">
      <c r="R27570"/>
      <c r="S27570"/>
    </row>
    <row r="27571" spans="18:19" ht="15" customHeight="1">
      <c r="R27571"/>
      <c r="S27571"/>
    </row>
    <row r="27572" spans="18:19" ht="15" customHeight="1">
      <c r="R27572"/>
      <c r="S27572"/>
    </row>
    <row r="27573" spans="18:19" ht="15" customHeight="1">
      <c r="R27573"/>
      <c r="S27573"/>
    </row>
    <row r="27574" spans="18:19" ht="15" customHeight="1">
      <c r="R27574"/>
      <c r="S27574"/>
    </row>
    <row r="27575" spans="18:19" ht="15" customHeight="1">
      <c r="R27575"/>
      <c r="S27575"/>
    </row>
    <row r="27576" spans="18:19" ht="15" customHeight="1">
      <c r="R27576"/>
      <c r="S27576"/>
    </row>
    <row r="27577" spans="18:19" ht="15" customHeight="1">
      <c r="R27577"/>
      <c r="S27577"/>
    </row>
    <row r="27578" spans="18:19" ht="15" customHeight="1">
      <c r="R27578"/>
      <c r="S27578"/>
    </row>
    <row r="27579" spans="18:19" ht="15" customHeight="1">
      <c r="R27579"/>
      <c r="S27579"/>
    </row>
    <row r="27580" spans="18:19" ht="15" customHeight="1">
      <c r="R27580"/>
      <c r="S27580"/>
    </row>
    <row r="27581" spans="18:19" ht="15" customHeight="1">
      <c r="R27581"/>
      <c r="S27581"/>
    </row>
    <row r="27582" spans="18:19" ht="15" customHeight="1">
      <c r="R27582"/>
      <c r="S27582"/>
    </row>
    <row r="27583" spans="18:19" ht="15" customHeight="1">
      <c r="R27583"/>
      <c r="S27583"/>
    </row>
    <row r="27584" spans="18:19" ht="15" customHeight="1">
      <c r="R27584"/>
      <c r="S27584"/>
    </row>
    <row r="27585" spans="18:19" ht="15" customHeight="1">
      <c r="R27585"/>
      <c r="S27585"/>
    </row>
    <row r="27586" spans="18:19" ht="15" customHeight="1">
      <c r="R27586"/>
      <c r="S27586"/>
    </row>
    <row r="27587" spans="18:19" ht="15" customHeight="1">
      <c r="R27587"/>
      <c r="S27587"/>
    </row>
    <row r="27588" spans="18:19" ht="15" customHeight="1">
      <c r="R27588"/>
      <c r="S27588"/>
    </row>
    <row r="27589" spans="18:19" ht="15" customHeight="1">
      <c r="R27589"/>
      <c r="S27589"/>
    </row>
    <row r="27590" spans="18:19" ht="15" customHeight="1">
      <c r="R27590"/>
      <c r="S27590"/>
    </row>
    <row r="27591" spans="18:19" ht="15" customHeight="1">
      <c r="R27591"/>
      <c r="S27591"/>
    </row>
    <row r="27592" spans="18:19" ht="15" customHeight="1">
      <c r="R27592"/>
      <c r="S27592"/>
    </row>
    <row r="27593" spans="18:19" ht="15" customHeight="1">
      <c r="R27593"/>
      <c r="S27593"/>
    </row>
    <row r="27594" spans="18:19" ht="15" customHeight="1">
      <c r="R27594"/>
      <c r="S27594"/>
    </row>
    <row r="27595" spans="18:19" ht="15" customHeight="1">
      <c r="R27595"/>
      <c r="S27595"/>
    </row>
    <row r="27596" spans="18:19" ht="15" customHeight="1">
      <c r="R27596"/>
      <c r="S27596"/>
    </row>
    <row r="27597" spans="18:19" ht="15" customHeight="1">
      <c r="R27597"/>
      <c r="S27597"/>
    </row>
    <row r="27598" spans="18:19" ht="15" customHeight="1">
      <c r="R27598"/>
      <c r="S27598"/>
    </row>
    <row r="27599" spans="18:19" ht="15" customHeight="1">
      <c r="R27599"/>
      <c r="S27599"/>
    </row>
    <row r="27600" spans="18:19" ht="15" customHeight="1">
      <c r="R27600"/>
      <c r="S27600"/>
    </row>
    <row r="27601" spans="18:19" ht="15" customHeight="1">
      <c r="R27601"/>
      <c r="S27601"/>
    </row>
    <row r="27602" spans="18:19" ht="15" customHeight="1">
      <c r="R27602"/>
      <c r="S27602"/>
    </row>
    <row r="27603" spans="18:19" ht="15" customHeight="1">
      <c r="R27603"/>
      <c r="S27603"/>
    </row>
    <row r="27604" spans="18:19" ht="15" customHeight="1">
      <c r="R27604"/>
      <c r="S27604"/>
    </row>
    <row r="27605" spans="18:19" ht="15" customHeight="1">
      <c r="R27605"/>
      <c r="S27605"/>
    </row>
    <row r="27606" spans="18:19" ht="15" customHeight="1">
      <c r="R27606"/>
      <c r="S27606"/>
    </row>
    <row r="27607" spans="18:19" ht="15" customHeight="1">
      <c r="R27607"/>
      <c r="S27607"/>
    </row>
    <row r="27608" spans="18:19" ht="15" customHeight="1">
      <c r="R27608"/>
      <c r="S27608"/>
    </row>
    <row r="27609" spans="18:19" ht="15" customHeight="1">
      <c r="R27609"/>
      <c r="S27609"/>
    </row>
    <row r="27610" spans="18:19" ht="15" customHeight="1">
      <c r="R27610"/>
      <c r="S27610"/>
    </row>
    <row r="27611" spans="18:19" ht="15" customHeight="1">
      <c r="R27611"/>
      <c r="S27611"/>
    </row>
    <row r="27612" spans="18:19" ht="15" customHeight="1">
      <c r="R27612"/>
      <c r="S27612"/>
    </row>
    <row r="27613" spans="18:19" ht="15" customHeight="1">
      <c r="R27613"/>
      <c r="S27613"/>
    </row>
    <row r="27614" spans="18:19" ht="15" customHeight="1">
      <c r="R27614"/>
      <c r="S27614"/>
    </row>
    <row r="27615" spans="18:19" ht="15" customHeight="1">
      <c r="R27615"/>
      <c r="S27615"/>
    </row>
    <row r="27616" spans="18:19" ht="15" customHeight="1">
      <c r="R27616"/>
      <c r="S27616"/>
    </row>
    <row r="27617" spans="18:19" ht="15" customHeight="1">
      <c r="R27617"/>
      <c r="S27617"/>
    </row>
    <row r="27618" spans="18:19" ht="15" customHeight="1">
      <c r="R27618"/>
      <c r="S27618"/>
    </row>
    <row r="27619" spans="18:19" ht="15" customHeight="1">
      <c r="R27619"/>
      <c r="S27619"/>
    </row>
    <row r="27620" spans="18:19" ht="15" customHeight="1">
      <c r="R27620"/>
      <c r="S27620"/>
    </row>
    <row r="27621" spans="18:19" ht="15" customHeight="1">
      <c r="R27621"/>
      <c r="S27621"/>
    </row>
    <row r="27622" spans="18:19" ht="15" customHeight="1">
      <c r="R27622"/>
      <c r="S27622"/>
    </row>
    <row r="27623" spans="18:19" ht="15" customHeight="1">
      <c r="R27623"/>
      <c r="S27623"/>
    </row>
    <row r="27624" spans="18:19" ht="15" customHeight="1">
      <c r="R27624"/>
      <c r="S27624"/>
    </row>
    <row r="27625" spans="18:19" ht="15" customHeight="1">
      <c r="R27625"/>
      <c r="S27625"/>
    </row>
    <row r="27626" spans="18:19" ht="15" customHeight="1">
      <c r="R27626"/>
      <c r="S27626"/>
    </row>
    <row r="27627" spans="18:19" ht="15" customHeight="1">
      <c r="R27627"/>
      <c r="S27627"/>
    </row>
    <row r="27628" spans="18:19" ht="15" customHeight="1">
      <c r="R27628"/>
      <c r="S27628"/>
    </row>
    <row r="27629" spans="18:19" ht="15" customHeight="1">
      <c r="R27629"/>
      <c r="S27629"/>
    </row>
    <row r="27630" spans="18:19" ht="15" customHeight="1">
      <c r="R27630"/>
      <c r="S27630"/>
    </row>
    <row r="27631" spans="18:19" ht="15" customHeight="1">
      <c r="R27631"/>
      <c r="S27631"/>
    </row>
    <row r="27632" spans="18:19" ht="15" customHeight="1">
      <c r="R27632"/>
      <c r="S27632"/>
    </row>
    <row r="27633" spans="18:19" ht="15" customHeight="1">
      <c r="R27633"/>
      <c r="S27633"/>
    </row>
    <row r="27634" spans="18:19" ht="15" customHeight="1">
      <c r="R27634"/>
      <c r="S27634"/>
    </row>
    <row r="27635" spans="18:19" ht="15" customHeight="1">
      <c r="R27635"/>
      <c r="S27635"/>
    </row>
    <row r="27636" spans="18:19" ht="15" customHeight="1">
      <c r="R27636"/>
      <c r="S27636"/>
    </row>
    <row r="27637" spans="18:19" ht="15" customHeight="1">
      <c r="R27637"/>
      <c r="S27637"/>
    </row>
    <row r="27638" spans="18:19" ht="15" customHeight="1">
      <c r="R27638"/>
      <c r="S27638"/>
    </row>
    <row r="27639" spans="18:19" ht="15" customHeight="1">
      <c r="R27639"/>
      <c r="S27639"/>
    </row>
    <row r="27640" spans="18:19" ht="15" customHeight="1">
      <c r="R27640"/>
      <c r="S27640"/>
    </row>
    <row r="27641" spans="18:19" ht="15" customHeight="1">
      <c r="R27641"/>
      <c r="S27641"/>
    </row>
    <row r="27642" spans="18:19" ht="15" customHeight="1">
      <c r="R27642"/>
      <c r="S27642"/>
    </row>
    <row r="27643" spans="18:19" ht="15" customHeight="1">
      <c r="R27643"/>
      <c r="S27643"/>
    </row>
    <row r="27644" spans="18:19" ht="15" customHeight="1">
      <c r="R27644"/>
      <c r="S27644"/>
    </row>
    <row r="27645" spans="18:19" ht="15" customHeight="1">
      <c r="R27645"/>
      <c r="S27645"/>
    </row>
    <row r="27646" spans="18:19" ht="15" customHeight="1">
      <c r="R27646"/>
      <c r="S27646"/>
    </row>
    <row r="27647" spans="18:19" ht="15" customHeight="1">
      <c r="R27647"/>
      <c r="S27647"/>
    </row>
    <row r="27648" spans="18:19" ht="15" customHeight="1">
      <c r="R27648"/>
      <c r="S27648"/>
    </row>
    <row r="27649" spans="18:19" ht="15" customHeight="1">
      <c r="R27649"/>
      <c r="S27649"/>
    </row>
    <row r="27650" spans="18:19" ht="15" customHeight="1">
      <c r="R27650"/>
      <c r="S27650"/>
    </row>
    <row r="27651" spans="18:19" ht="15" customHeight="1">
      <c r="R27651"/>
      <c r="S27651"/>
    </row>
    <row r="27652" spans="18:19" ht="15" customHeight="1">
      <c r="R27652"/>
      <c r="S27652"/>
    </row>
    <row r="27653" spans="18:19" ht="15" customHeight="1">
      <c r="R27653"/>
      <c r="S27653"/>
    </row>
    <row r="27654" spans="18:19" ht="15" customHeight="1">
      <c r="R27654"/>
      <c r="S27654"/>
    </row>
    <row r="27655" spans="18:19" ht="15" customHeight="1">
      <c r="R27655"/>
      <c r="S27655"/>
    </row>
    <row r="27656" spans="18:19" ht="15" customHeight="1">
      <c r="R27656"/>
      <c r="S27656"/>
    </row>
    <row r="27657" spans="18:19" ht="15" customHeight="1">
      <c r="R27657"/>
      <c r="S27657"/>
    </row>
    <row r="27658" spans="18:19" ht="15" customHeight="1">
      <c r="R27658"/>
      <c r="S27658"/>
    </row>
    <row r="27659" spans="18:19" ht="15" customHeight="1">
      <c r="R27659"/>
      <c r="S27659"/>
    </row>
    <row r="27660" spans="18:19" ht="15" customHeight="1">
      <c r="R27660"/>
      <c r="S27660"/>
    </row>
    <row r="27661" spans="18:19" ht="15" customHeight="1">
      <c r="R27661"/>
      <c r="S27661"/>
    </row>
    <row r="27662" spans="18:19" ht="15" customHeight="1">
      <c r="R27662"/>
      <c r="S27662"/>
    </row>
    <row r="27663" spans="18:19" ht="15" customHeight="1">
      <c r="R27663"/>
      <c r="S27663"/>
    </row>
    <row r="27664" spans="18:19" ht="15" customHeight="1">
      <c r="R27664"/>
      <c r="S27664"/>
    </row>
    <row r="27665" spans="18:19" ht="15" customHeight="1">
      <c r="R27665"/>
      <c r="S27665"/>
    </row>
    <row r="27666" spans="18:19" ht="15" customHeight="1">
      <c r="R27666"/>
      <c r="S27666"/>
    </row>
    <row r="27667" spans="18:19" ht="15" customHeight="1">
      <c r="R27667"/>
      <c r="S27667"/>
    </row>
    <row r="27668" spans="18:19" ht="15" customHeight="1">
      <c r="R27668"/>
      <c r="S27668"/>
    </row>
    <row r="27669" spans="18:19" ht="15" customHeight="1">
      <c r="R27669"/>
      <c r="S27669"/>
    </row>
    <row r="27670" spans="18:19" ht="15" customHeight="1">
      <c r="R27670"/>
      <c r="S27670"/>
    </row>
    <row r="27671" spans="18:19" ht="15" customHeight="1">
      <c r="R27671"/>
      <c r="S27671"/>
    </row>
    <row r="27672" spans="18:19" ht="15" customHeight="1">
      <c r="R27672"/>
      <c r="S27672"/>
    </row>
    <row r="27673" spans="18:19" ht="15" customHeight="1">
      <c r="R27673"/>
      <c r="S27673"/>
    </row>
    <row r="27674" spans="18:19" ht="15" customHeight="1">
      <c r="R27674"/>
      <c r="S27674"/>
    </row>
    <row r="27675" spans="18:19" ht="15" customHeight="1">
      <c r="R27675"/>
      <c r="S27675"/>
    </row>
    <row r="27676" spans="18:19" ht="15" customHeight="1">
      <c r="R27676"/>
      <c r="S27676"/>
    </row>
    <row r="27677" spans="18:19" ht="15" customHeight="1">
      <c r="R27677"/>
      <c r="S27677"/>
    </row>
    <row r="27678" spans="18:19" ht="15" customHeight="1">
      <c r="R27678"/>
      <c r="S27678"/>
    </row>
    <row r="27679" spans="18:19" ht="15" customHeight="1">
      <c r="R27679"/>
      <c r="S27679"/>
    </row>
    <row r="27680" spans="18:19" ht="15" customHeight="1">
      <c r="R27680"/>
      <c r="S27680"/>
    </row>
    <row r="27681" spans="18:19" ht="15" customHeight="1">
      <c r="R27681"/>
      <c r="S27681"/>
    </row>
    <row r="27682" spans="18:19" ht="15" customHeight="1">
      <c r="R27682"/>
      <c r="S27682"/>
    </row>
    <row r="27683" spans="18:19" ht="15" customHeight="1">
      <c r="R27683"/>
      <c r="S27683"/>
    </row>
    <row r="27684" spans="18:19" ht="15" customHeight="1">
      <c r="R27684"/>
      <c r="S27684"/>
    </row>
    <row r="27685" spans="18:19" ht="15" customHeight="1">
      <c r="R27685"/>
      <c r="S27685"/>
    </row>
    <row r="27686" spans="18:19" ht="15" customHeight="1">
      <c r="R27686"/>
      <c r="S27686"/>
    </row>
    <row r="27687" spans="18:19" ht="15" customHeight="1">
      <c r="R27687"/>
      <c r="S27687"/>
    </row>
    <row r="27688" spans="18:19" ht="15" customHeight="1">
      <c r="R27688"/>
      <c r="S27688"/>
    </row>
    <row r="27689" spans="18:19" ht="15" customHeight="1">
      <c r="R27689"/>
      <c r="S27689"/>
    </row>
    <row r="27690" spans="18:19" ht="15" customHeight="1">
      <c r="R27690"/>
      <c r="S27690"/>
    </row>
    <row r="27691" spans="18:19" ht="15" customHeight="1">
      <c r="R27691"/>
      <c r="S27691"/>
    </row>
    <row r="27692" spans="18:19" ht="15" customHeight="1">
      <c r="R27692"/>
      <c r="S27692"/>
    </row>
    <row r="27693" spans="18:19" ht="15" customHeight="1">
      <c r="R27693"/>
      <c r="S27693"/>
    </row>
    <row r="27694" spans="18:19" ht="15" customHeight="1">
      <c r="R27694"/>
      <c r="S27694"/>
    </row>
    <row r="27695" spans="18:19" ht="15" customHeight="1">
      <c r="R27695"/>
      <c r="S27695"/>
    </row>
    <row r="27696" spans="18:19" ht="15" customHeight="1">
      <c r="R27696"/>
      <c r="S27696"/>
    </row>
    <row r="27697" spans="18:19" ht="15" customHeight="1">
      <c r="R27697"/>
      <c r="S27697"/>
    </row>
    <row r="27698" spans="18:19" ht="15" customHeight="1">
      <c r="R27698"/>
      <c r="S27698"/>
    </row>
    <row r="27699" spans="18:19" ht="15" customHeight="1">
      <c r="R27699"/>
      <c r="S27699"/>
    </row>
    <row r="27700" spans="18:19" ht="15" customHeight="1">
      <c r="R27700"/>
      <c r="S27700"/>
    </row>
    <row r="27701" spans="18:19" ht="15" customHeight="1">
      <c r="R27701"/>
      <c r="S27701"/>
    </row>
    <row r="27702" spans="18:19" ht="15" customHeight="1">
      <c r="R27702"/>
      <c r="S27702"/>
    </row>
    <row r="27703" spans="18:19" ht="15" customHeight="1">
      <c r="R27703"/>
      <c r="S27703"/>
    </row>
    <row r="27704" spans="18:19" ht="15" customHeight="1">
      <c r="R27704"/>
      <c r="S27704"/>
    </row>
    <row r="27705" spans="18:19" ht="15" customHeight="1">
      <c r="R27705"/>
      <c r="S27705"/>
    </row>
    <row r="27706" spans="18:19" ht="15" customHeight="1">
      <c r="R27706"/>
      <c r="S27706"/>
    </row>
    <row r="27707" spans="18:19" ht="15" customHeight="1">
      <c r="R27707"/>
      <c r="S27707"/>
    </row>
    <row r="27708" spans="18:19" ht="15" customHeight="1">
      <c r="R27708"/>
      <c r="S27708"/>
    </row>
    <row r="27709" spans="18:19" ht="15" customHeight="1">
      <c r="R27709"/>
      <c r="S27709"/>
    </row>
    <row r="27710" spans="18:19" ht="15" customHeight="1">
      <c r="R27710"/>
      <c r="S27710"/>
    </row>
    <row r="27711" spans="18:19" ht="15" customHeight="1">
      <c r="R27711"/>
      <c r="S27711"/>
    </row>
    <row r="27712" spans="18:19" ht="15" customHeight="1">
      <c r="R27712"/>
      <c r="S27712"/>
    </row>
    <row r="27713" spans="18:19" ht="15" customHeight="1">
      <c r="R27713"/>
      <c r="S27713"/>
    </row>
    <row r="27714" spans="18:19" ht="15" customHeight="1">
      <c r="R27714"/>
      <c r="S27714"/>
    </row>
    <row r="27715" spans="18:19" ht="15" customHeight="1">
      <c r="R27715"/>
      <c r="S27715"/>
    </row>
    <row r="27716" spans="18:19" ht="15" customHeight="1">
      <c r="R27716"/>
      <c r="S27716"/>
    </row>
    <row r="27717" spans="18:19" ht="15" customHeight="1">
      <c r="R27717"/>
      <c r="S27717"/>
    </row>
    <row r="27718" spans="18:19" ht="15" customHeight="1">
      <c r="R27718"/>
      <c r="S27718"/>
    </row>
    <row r="27719" spans="18:19" ht="15" customHeight="1">
      <c r="R27719"/>
      <c r="S27719"/>
    </row>
    <row r="27720" spans="18:19" ht="15" customHeight="1">
      <c r="R27720"/>
      <c r="S27720"/>
    </row>
    <row r="27721" spans="18:19" ht="15" customHeight="1">
      <c r="R27721"/>
      <c r="S27721"/>
    </row>
    <row r="27722" spans="18:19" ht="15" customHeight="1">
      <c r="R27722"/>
      <c r="S27722"/>
    </row>
    <row r="27723" spans="18:19" ht="15" customHeight="1">
      <c r="R27723"/>
      <c r="S27723"/>
    </row>
    <row r="27724" spans="18:19" ht="15" customHeight="1">
      <c r="R27724"/>
      <c r="S27724"/>
    </row>
    <row r="27725" spans="18:19" ht="15" customHeight="1">
      <c r="R27725"/>
      <c r="S27725"/>
    </row>
    <row r="27726" spans="18:19" ht="15" customHeight="1">
      <c r="R27726"/>
      <c r="S27726"/>
    </row>
    <row r="27727" spans="18:19" ht="15" customHeight="1">
      <c r="R27727"/>
      <c r="S27727"/>
    </row>
    <row r="27728" spans="18:19" ht="15" customHeight="1">
      <c r="R27728"/>
      <c r="S27728"/>
    </row>
    <row r="27729" spans="18:19" ht="15" customHeight="1">
      <c r="R27729"/>
      <c r="S27729"/>
    </row>
    <row r="27730" spans="18:19" ht="15" customHeight="1">
      <c r="R27730"/>
      <c r="S27730"/>
    </row>
    <row r="27731" spans="18:19" ht="15" customHeight="1">
      <c r="R27731"/>
      <c r="S27731"/>
    </row>
    <row r="27732" spans="18:19" ht="15" customHeight="1">
      <c r="R27732"/>
      <c r="S27732"/>
    </row>
    <row r="27733" spans="18:19" ht="15" customHeight="1">
      <c r="R27733"/>
      <c r="S27733"/>
    </row>
    <row r="27734" spans="18:19" ht="15" customHeight="1">
      <c r="R27734"/>
      <c r="S27734"/>
    </row>
    <row r="27735" spans="18:19" ht="15" customHeight="1">
      <c r="R27735"/>
      <c r="S27735"/>
    </row>
    <row r="27736" spans="18:19" ht="15" customHeight="1">
      <c r="R27736"/>
      <c r="S27736"/>
    </row>
    <row r="27737" spans="18:19" ht="15" customHeight="1">
      <c r="R27737"/>
      <c r="S27737"/>
    </row>
    <row r="27738" spans="18:19" ht="15" customHeight="1">
      <c r="R27738"/>
      <c r="S27738"/>
    </row>
    <row r="27739" spans="18:19" ht="15" customHeight="1">
      <c r="R27739"/>
      <c r="S27739"/>
    </row>
    <row r="27740" spans="18:19" ht="15" customHeight="1">
      <c r="R27740"/>
      <c r="S27740"/>
    </row>
    <row r="27741" spans="18:19" ht="15" customHeight="1">
      <c r="R27741"/>
      <c r="S27741"/>
    </row>
    <row r="27742" spans="18:19" ht="15" customHeight="1">
      <c r="R27742"/>
      <c r="S27742"/>
    </row>
    <row r="27743" spans="18:19" ht="15" customHeight="1">
      <c r="R27743"/>
      <c r="S27743"/>
    </row>
    <row r="27744" spans="18:19" ht="15" customHeight="1">
      <c r="R27744"/>
      <c r="S27744"/>
    </row>
    <row r="27745" spans="18:19" ht="15" customHeight="1">
      <c r="R27745"/>
      <c r="S27745"/>
    </row>
    <row r="27746" spans="18:19" ht="15" customHeight="1">
      <c r="R27746"/>
      <c r="S27746"/>
    </row>
    <row r="27747" spans="18:19" ht="15" customHeight="1">
      <c r="R27747"/>
      <c r="S27747"/>
    </row>
    <row r="27748" spans="18:19" ht="15" customHeight="1">
      <c r="R27748"/>
      <c r="S27748"/>
    </row>
    <row r="27749" spans="18:19" ht="15" customHeight="1">
      <c r="R27749"/>
      <c r="S27749"/>
    </row>
    <row r="27750" spans="18:19" ht="15" customHeight="1">
      <c r="R27750"/>
      <c r="S27750"/>
    </row>
    <row r="27751" spans="18:19" ht="15" customHeight="1">
      <c r="R27751"/>
      <c r="S27751"/>
    </row>
    <row r="27752" spans="18:19" ht="15" customHeight="1">
      <c r="R27752"/>
      <c r="S27752"/>
    </row>
    <row r="27753" spans="18:19" ht="15" customHeight="1">
      <c r="R27753"/>
      <c r="S27753"/>
    </row>
    <row r="27754" spans="18:19" ht="15" customHeight="1">
      <c r="R27754"/>
      <c r="S27754"/>
    </row>
    <row r="27755" spans="18:19" ht="15" customHeight="1">
      <c r="R27755"/>
      <c r="S27755"/>
    </row>
    <row r="27756" spans="18:19" ht="15" customHeight="1">
      <c r="R27756"/>
      <c r="S27756"/>
    </row>
    <row r="27757" spans="18:19" ht="15" customHeight="1">
      <c r="R27757"/>
      <c r="S27757"/>
    </row>
    <row r="27758" spans="18:19" ht="15" customHeight="1">
      <c r="R27758"/>
      <c r="S27758"/>
    </row>
    <row r="27759" spans="18:19" ht="15" customHeight="1">
      <c r="R27759"/>
      <c r="S27759"/>
    </row>
    <row r="27760" spans="18:19" ht="15" customHeight="1">
      <c r="R27760"/>
      <c r="S27760"/>
    </row>
    <row r="27761" spans="18:19" ht="15" customHeight="1">
      <c r="R27761"/>
      <c r="S27761"/>
    </row>
    <row r="27762" spans="18:19" ht="15" customHeight="1">
      <c r="R27762"/>
      <c r="S27762"/>
    </row>
    <row r="27763" spans="18:19" ht="15" customHeight="1">
      <c r="R27763"/>
      <c r="S27763"/>
    </row>
    <row r="27764" spans="18:19" ht="15" customHeight="1">
      <c r="R27764"/>
      <c r="S27764"/>
    </row>
    <row r="27765" spans="18:19" ht="15" customHeight="1">
      <c r="R27765"/>
      <c r="S27765"/>
    </row>
    <row r="27766" spans="18:19" ht="15" customHeight="1">
      <c r="R27766"/>
      <c r="S27766"/>
    </row>
    <row r="27767" spans="18:19" ht="15" customHeight="1">
      <c r="R27767"/>
      <c r="S27767"/>
    </row>
    <row r="27768" spans="18:19" ht="15" customHeight="1">
      <c r="R27768"/>
      <c r="S27768"/>
    </row>
    <row r="27769" spans="18:19" ht="15" customHeight="1">
      <c r="R27769"/>
      <c r="S27769"/>
    </row>
    <row r="27770" spans="18:19" ht="15" customHeight="1">
      <c r="R27770"/>
      <c r="S27770"/>
    </row>
    <row r="27771" spans="18:19" ht="15" customHeight="1">
      <c r="R27771"/>
      <c r="S27771"/>
    </row>
    <row r="27772" spans="18:19" ht="15" customHeight="1">
      <c r="R27772"/>
      <c r="S27772"/>
    </row>
    <row r="27773" spans="18:19" ht="15" customHeight="1">
      <c r="R27773"/>
      <c r="S27773"/>
    </row>
    <row r="27774" spans="18:19" ht="15" customHeight="1">
      <c r="R27774"/>
      <c r="S27774"/>
    </row>
    <row r="27775" spans="18:19" ht="15" customHeight="1">
      <c r="R27775"/>
      <c r="S27775"/>
    </row>
    <row r="27776" spans="18:19" ht="15" customHeight="1">
      <c r="R27776"/>
      <c r="S27776"/>
    </row>
    <row r="27777" spans="18:19" ht="15" customHeight="1">
      <c r="R27777"/>
      <c r="S27777"/>
    </row>
    <row r="27778" spans="18:19" ht="15" customHeight="1">
      <c r="R27778"/>
      <c r="S27778"/>
    </row>
    <row r="27779" spans="18:19" ht="15" customHeight="1">
      <c r="R27779"/>
      <c r="S27779"/>
    </row>
    <row r="27780" spans="18:19" ht="15" customHeight="1">
      <c r="R27780"/>
      <c r="S27780"/>
    </row>
    <row r="27781" spans="18:19" ht="15" customHeight="1">
      <c r="R27781"/>
      <c r="S27781"/>
    </row>
    <row r="27782" spans="18:19" ht="15" customHeight="1">
      <c r="R27782"/>
      <c r="S27782"/>
    </row>
    <row r="27783" spans="18:19" ht="15" customHeight="1">
      <c r="R27783"/>
      <c r="S27783"/>
    </row>
    <row r="27784" spans="18:19" ht="15" customHeight="1">
      <c r="R27784"/>
      <c r="S27784"/>
    </row>
    <row r="27785" spans="18:19" ht="15" customHeight="1">
      <c r="R27785"/>
      <c r="S27785"/>
    </row>
    <row r="27786" spans="18:19" ht="15" customHeight="1">
      <c r="R27786"/>
      <c r="S27786"/>
    </row>
    <row r="27787" spans="18:19" ht="15" customHeight="1">
      <c r="R27787"/>
      <c r="S27787"/>
    </row>
    <row r="27788" spans="18:19" ht="15" customHeight="1">
      <c r="R27788"/>
      <c r="S27788"/>
    </row>
    <row r="27789" spans="18:19" ht="15" customHeight="1">
      <c r="R27789"/>
      <c r="S27789"/>
    </row>
    <row r="27790" spans="18:19" ht="15" customHeight="1">
      <c r="R27790"/>
      <c r="S27790"/>
    </row>
    <row r="27791" spans="18:19" ht="15" customHeight="1">
      <c r="R27791"/>
      <c r="S27791"/>
    </row>
    <row r="27792" spans="18:19" ht="15" customHeight="1">
      <c r="R27792"/>
      <c r="S27792"/>
    </row>
    <row r="27793" spans="18:19" ht="15" customHeight="1">
      <c r="R27793"/>
      <c r="S27793"/>
    </row>
    <row r="27794" spans="18:19" ht="15" customHeight="1">
      <c r="R27794"/>
      <c r="S27794"/>
    </row>
    <row r="27795" spans="18:19" ht="15" customHeight="1">
      <c r="R27795"/>
      <c r="S27795"/>
    </row>
    <row r="27796" spans="18:19" ht="15" customHeight="1">
      <c r="R27796"/>
      <c r="S27796"/>
    </row>
    <row r="27797" spans="18:19" ht="15" customHeight="1">
      <c r="R27797"/>
      <c r="S27797"/>
    </row>
    <row r="27798" spans="18:19" ht="15" customHeight="1">
      <c r="R27798"/>
      <c r="S27798"/>
    </row>
    <row r="27799" spans="18:19" ht="15" customHeight="1">
      <c r="R27799"/>
      <c r="S27799"/>
    </row>
    <row r="27800" spans="18:19" ht="15" customHeight="1">
      <c r="R27800"/>
      <c r="S27800"/>
    </row>
    <row r="27801" spans="18:19" ht="15" customHeight="1">
      <c r="R27801"/>
      <c r="S27801"/>
    </row>
    <row r="27802" spans="18:19" ht="15" customHeight="1">
      <c r="R27802"/>
      <c r="S27802"/>
    </row>
    <row r="27803" spans="18:19" ht="15" customHeight="1">
      <c r="R27803"/>
      <c r="S27803"/>
    </row>
    <row r="27804" spans="18:19" ht="15" customHeight="1">
      <c r="R27804"/>
      <c r="S27804"/>
    </row>
    <row r="27805" spans="18:19" ht="15" customHeight="1">
      <c r="R27805"/>
      <c r="S27805"/>
    </row>
    <row r="27806" spans="18:19" ht="15" customHeight="1">
      <c r="R27806"/>
      <c r="S27806"/>
    </row>
    <row r="27807" spans="18:19" ht="15" customHeight="1">
      <c r="R27807"/>
      <c r="S27807"/>
    </row>
    <row r="27808" spans="18:19" ht="15" customHeight="1">
      <c r="R27808"/>
      <c r="S27808"/>
    </row>
    <row r="27809" spans="18:19" ht="15" customHeight="1">
      <c r="R27809"/>
      <c r="S27809"/>
    </row>
    <row r="27810" spans="18:19" ht="15" customHeight="1">
      <c r="R27810"/>
      <c r="S27810"/>
    </row>
    <row r="27811" spans="18:19" ht="15" customHeight="1">
      <c r="R27811"/>
      <c r="S27811"/>
    </row>
    <row r="27812" spans="18:19" ht="15" customHeight="1">
      <c r="R27812"/>
      <c r="S27812"/>
    </row>
    <row r="27813" spans="18:19" ht="15" customHeight="1">
      <c r="R27813"/>
      <c r="S27813"/>
    </row>
    <row r="27814" spans="18:19" ht="15" customHeight="1">
      <c r="R27814"/>
      <c r="S27814"/>
    </row>
    <row r="27815" spans="18:19" ht="15" customHeight="1">
      <c r="R27815"/>
      <c r="S27815"/>
    </row>
    <row r="27816" spans="18:19" ht="15" customHeight="1">
      <c r="R27816"/>
      <c r="S27816"/>
    </row>
    <row r="27817" spans="18:19" ht="15" customHeight="1">
      <c r="R27817"/>
      <c r="S27817"/>
    </row>
    <row r="27818" spans="18:19" ht="15" customHeight="1">
      <c r="R27818"/>
      <c r="S27818"/>
    </row>
    <row r="27819" spans="18:19" ht="15" customHeight="1">
      <c r="R27819"/>
      <c r="S27819"/>
    </row>
    <row r="27820" spans="18:19" ht="15" customHeight="1">
      <c r="R27820"/>
      <c r="S27820"/>
    </row>
    <row r="27821" spans="18:19" ht="15" customHeight="1">
      <c r="R27821"/>
      <c r="S27821"/>
    </row>
    <row r="27822" spans="18:19" ht="15" customHeight="1">
      <c r="R27822"/>
      <c r="S27822"/>
    </row>
    <row r="27823" spans="18:19" ht="15" customHeight="1">
      <c r="R27823"/>
      <c r="S27823"/>
    </row>
    <row r="27824" spans="18:19" ht="15" customHeight="1">
      <c r="R27824"/>
      <c r="S27824"/>
    </row>
    <row r="27825" spans="18:19" ht="15" customHeight="1">
      <c r="R27825"/>
      <c r="S27825"/>
    </row>
    <row r="27826" spans="18:19" ht="15" customHeight="1">
      <c r="R27826"/>
      <c r="S27826"/>
    </row>
    <row r="27827" spans="18:19" ht="15" customHeight="1">
      <c r="R27827"/>
      <c r="S27827"/>
    </row>
    <row r="27828" spans="18:19" ht="15" customHeight="1">
      <c r="R27828"/>
      <c r="S27828"/>
    </row>
    <row r="27829" spans="18:19" ht="15" customHeight="1">
      <c r="R27829"/>
      <c r="S27829"/>
    </row>
    <row r="27830" spans="18:19" ht="15" customHeight="1">
      <c r="R27830"/>
      <c r="S27830"/>
    </row>
    <row r="27831" spans="18:19" ht="15" customHeight="1">
      <c r="R27831"/>
      <c r="S27831"/>
    </row>
    <row r="27832" spans="18:19" ht="15" customHeight="1">
      <c r="R27832"/>
      <c r="S27832"/>
    </row>
    <row r="27833" spans="18:19" ht="15" customHeight="1">
      <c r="R27833"/>
      <c r="S27833"/>
    </row>
    <row r="27834" spans="18:19" ht="15" customHeight="1">
      <c r="R27834"/>
      <c r="S27834"/>
    </row>
    <row r="27835" spans="18:19" ht="15" customHeight="1">
      <c r="R27835"/>
      <c r="S27835"/>
    </row>
    <row r="27836" spans="18:19" ht="15" customHeight="1">
      <c r="R27836"/>
      <c r="S27836"/>
    </row>
    <row r="27837" spans="18:19" ht="15" customHeight="1">
      <c r="R27837"/>
      <c r="S27837"/>
    </row>
    <row r="27838" spans="18:19" ht="15" customHeight="1">
      <c r="R27838"/>
      <c r="S27838"/>
    </row>
    <row r="27839" spans="18:19" ht="15" customHeight="1">
      <c r="R27839"/>
      <c r="S27839"/>
    </row>
    <row r="27840" spans="18:19" ht="15" customHeight="1">
      <c r="R27840"/>
      <c r="S27840"/>
    </row>
    <row r="27841" spans="18:19" ht="15" customHeight="1">
      <c r="R27841"/>
      <c r="S27841"/>
    </row>
    <row r="27842" spans="18:19" ht="15" customHeight="1">
      <c r="R27842"/>
      <c r="S27842"/>
    </row>
    <row r="27843" spans="18:19" ht="15" customHeight="1">
      <c r="R27843"/>
      <c r="S27843"/>
    </row>
    <row r="27844" spans="18:19" ht="15" customHeight="1">
      <c r="R27844"/>
      <c r="S27844"/>
    </row>
    <row r="27845" spans="18:19" ht="15" customHeight="1">
      <c r="R27845"/>
      <c r="S27845"/>
    </row>
    <row r="27846" spans="18:19" ht="15" customHeight="1">
      <c r="R27846"/>
      <c r="S27846"/>
    </row>
    <row r="27847" spans="18:19" ht="15" customHeight="1">
      <c r="R27847"/>
      <c r="S27847"/>
    </row>
    <row r="27848" spans="18:19" ht="15" customHeight="1">
      <c r="R27848"/>
      <c r="S27848"/>
    </row>
    <row r="27849" spans="18:19" ht="15" customHeight="1">
      <c r="R27849"/>
      <c r="S27849"/>
    </row>
    <row r="27850" spans="18:19" ht="15" customHeight="1">
      <c r="R27850"/>
      <c r="S27850"/>
    </row>
    <row r="27851" spans="18:19" ht="15" customHeight="1">
      <c r="R27851"/>
      <c r="S27851"/>
    </row>
    <row r="27852" spans="18:19" ht="15" customHeight="1">
      <c r="R27852"/>
      <c r="S27852"/>
    </row>
    <row r="27853" spans="18:19" ht="15" customHeight="1">
      <c r="R27853"/>
      <c r="S27853"/>
    </row>
    <row r="27854" spans="18:19" ht="15" customHeight="1">
      <c r="R27854"/>
      <c r="S27854"/>
    </row>
    <row r="27855" spans="18:19" ht="15" customHeight="1">
      <c r="R27855"/>
      <c r="S27855"/>
    </row>
    <row r="27856" spans="18:19" ht="15" customHeight="1">
      <c r="R27856"/>
      <c r="S27856"/>
    </row>
    <row r="27857" spans="18:19" ht="15" customHeight="1">
      <c r="R27857"/>
      <c r="S27857"/>
    </row>
    <row r="27858" spans="18:19" ht="15" customHeight="1">
      <c r="R27858"/>
      <c r="S27858"/>
    </row>
    <row r="27859" spans="18:19" ht="15" customHeight="1">
      <c r="R27859"/>
      <c r="S27859"/>
    </row>
    <row r="27860" spans="18:19" ht="15" customHeight="1">
      <c r="R27860"/>
      <c r="S27860"/>
    </row>
    <row r="27861" spans="18:19" ht="15" customHeight="1">
      <c r="R27861"/>
      <c r="S27861"/>
    </row>
    <row r="27862" spans="18:19" ht="15" customHeight="1">
      <c r="R27862"/>
      <c r="S27862"/>
    </row>
    <row r="27863" spans="18:19" ht="15" customHeight="1">
      <c r="R27863"/>
      <c r="S27863"/>
    </row>
    <row r="27864" spans="18:19" ht="15" customHeight="1">
      <c r="R27864"/>
      <c r="S27864"/>
    </row>
    <row r="27865" spans="18:19" ht="15" customHeight="1">
      <c r="R27865"/>
      <c r="S27865"/>
    </row>
    <row r="27866" spans="18:19" ht="15" customHeight="1">
      <c r="R27866"/>
      <c r="S27866"/>
    </row>
    <row r="27867" spans="18:19" ht="15" customHeight="1">
      <c r="R27867"/>
      <c r="S27867"/>
    </row>
    <row r="27868" spans="18:19" ht="15" customHeight="1">
      <c r="R27868"/>
      <c r="S27868"/>
    </row>
    <row r="27869" spans="18:19" ht="15" customHeight="1">
      <c r="R27869"/>
      <c r="S27869"/>
    </row>
    <row r="27870" spans="18:19" ht="15" customHeight="1">
      <c r="R27870"/>
      <c r="S27870"/>
    </row>
    <row r="27871" spans="18:19" ht="15" customHeight="1">
      <c r="R27871"/>
      <c r="S27871"/>
    </row>
    <row r="27872" spans="18:19" ht="15" customHeight="1">
      <c r="R27872"/>
      <c r="S27872"/>
    </row>
    <row r="27873" spans="18:19" ht="15" customHeight="1">
      <c r="R27873"/>
      <c r="S27873"/>
    </row>
    <row r="27874" spans="18:19" ht="15" customHeight="1">
      <c r="R27874"/>
      <c r="S27874"/>
    </row>
    <row r="27875" spans="18:19" ht="15" customHeight="1">
      <c r="R27875"/>
      <c r="S27875"/>
    </row>
    <row r="27876" spans="18:19" ht="15" customHeight="1">
      <c r="R27876"/>
      <c r="S27876"/>
    </row>
    <row r="27877" spans="18:19" ht="15" customHeight="1">
      <c r="R27877"/>
      <c r="S27877"/>
    </row>
    <row r="27878" spans="18:19" ht="15" customHeight="1">
      <c r="R27878"/>
      <c r="S27878"/>
    </row>
    <row r="27879" spans="18:19" ht="15" customHeight="1">
      <c r="R27879"/>
      <c r="S27879"/>
    </row>
    <row r="27880" spans="18:19" ht="15" customHeight="1">
      <c r="R27880"/>
      <c r="S27880"/>
    </row>
    <row r="27881" spans="18:19" ht="15" customHeight="1">
      <c r="R27881"/>
      <c r="S27881"/>
    </row>
    <row r="27882" spans="18:19" ht="15" customHeight="1">
      <c r="R27882"/>
      <c r="S27882"/>
    </row>
    <row r="27883" spans="18:19" ht="15" customHeight="1">
      <c r="R27883"/>
      <c r="S27883"/>
    </row>
    <row r="27884" spans="18:19" ht="15" customHeight="1">
      <c r="R27884"/>
      <c r="S27884"/>
    </row>
    <row r="27885" spans="18:19" ht="15" customHeight="1">
      <c r="R27885"/>
      <c r="S27885"/>
    </row>
    <row r="27886" spans="18:19" ht="15" customHeight="1">
      <c r="R27886"/>
      <c r="S27886"/>
    </row>
    <row r="27887" spans="18:19" ht="15" customHeight="1">
      <c r="R27887"/>
      <c r="S27887"/>
    </row>
    <row r="27888" spans="18:19" ht="15" customHeight="1">
      <c r="R27888"/>
      <c r="S27888"/>
    </row>
    <row r="27889" spans="18:19" ht="15" customHeight="1">
      <c r="R27889"/>
      <c r="S27889"/>
    </row>
    <row r="27890" spans="18:19" ht="15" customHeight="1">
      <c r="R27890"/>
      <c r="S27890"/>
    </row>
    <row r="27891" spans="18:19" ht="15" customHeight="1">
      <c r="R27891"/>
      <c r="S27891"/>
    </row>
    <row r="27892" spans="18:19" ht="15" customHeight="1">
      <c r="R27892"/>
      <c r="S27892"/>
    </row>
    <row r="27893" spans="18:19" ht="15" customHeight="1">
      <c r="R27893"/>
      <c r="S27893"/>
    </row>
    <row r="27894" spans="18:19" ht="15" customHeight="1">
      <c r="R27894"/>
      <c r="S27894"/>
    </row>
    <row r="27895" spans="18:19" ht="15" customHeight="1">
      <c r="R27895"/>
      <c r="S27895"/>
    </row>
    <row r="27896" spans="18:19" ht="15" customHeight="1">
      <c r="R27896"/>
      <c r="S27896"/>
    </row>
    <row r="27897" spans="18:19" ht="15" customHeight="1">
      <c r="R27897"/>
      <c r="S27897"/>
    </row>
    <row r="27898" spans="18:19" ht="15" customHeight="1">
      <c r="R27898"/>
      <c r="S27898"/>
    </row>
    <row r="27899" spans="18:19" ht="15" customHeight="1">
      <c r="R27899"/>
      <c r="S27899"/>
    </row>
    <row r="27900" spans="18:19" ht="15" customHeight="1">
      <c r="R27900"/>
      <c r="S27900"/>
    </row>
    <row r="27901" spans="18:19" ht="15" customHeight="1">
      <c r="R27901"/>
      <c r="S27901"/>
    </row>
    <row r="27902" spans="18:19" ht="15" customHeight="1">
      <c r="R27902"/>
      <c r="S27902"/>
    </row>
    <row r="27903" spans="18:19" ht="15" customHeight="1">
      <c r="R27903"/>
      <c r="S27903"/>
    </row>
    <row r="27904" spans="18:19" ht="15" customHeight="1">
      <c r="R27904"/>
      <c r="S27904"/>
    </row>
    <row r="27905" spans="18:19" ht="15" customHeight="1">
      <c r="R27905"/>
      <c r="S27905"/>
    </row>
    <row r="27906" spans="18:19" ht="15" customHeight="1">
      <c r="R27906"/>
      <c r="S27906"/>
    </row>
    <row r="27907" spans="18:19" ht="15" customHeight="1">
      <c r="R27907"/>
      <c r="S27907"/>
    </row>
    <row r="27908" spans="18:19" ht="15" customHeight="1">
      <c r="R27908"/>
      <c r="S27908"/>
    </row>
    <row r="27909" spans="18:19" ht="15" customHeight="1">
      <c r="R27909"/>
      <c r="S27909"/>
    </row>
    <row r="27910" spans="18:19" ht="15" customHeight="1">
      <c r="R27910"/>
      <c r="S27910"/>
    </row>
    <row r="27911" spans="18:19" ht="15" customHeight="1">
      <c r="R27911"/>
      <c r="S27911"/>
    </row>
    <row r="27912" spans="18:19" ht="15" customHeight="1">
      <c r="R27912"/>
      <c r="S27912"/>
    </row>
    <row r="27913" spans="18:19" ht="15" customHeight="1">
      <c r="R27913"/>
      <c r="S27913"/>
    </row>
    <row r="27914" spans="18:19" ht="15" customHeight="1">
      <c r="R27914"/>
      <c r="S27914"/>
    </row>
    <row r="27915" spans="18:19" ht="15" customHeight="1">
      <c r="R27915"/>
      <c r="S27915"/>
    </row>
    <row r="27916" spans="18:19" ht="15" customHeight="1">
      <c r="R27916"/>
      <c r="S27916"/>
    </row>
    <row r="27917" spans="18:19" ht="15" customHeight="1">
      <c r="R27917"/>
      <c r="S27917"/>
    </row>
    <row r="27918" spans="18:19" ht="15" customHeight="1">
      <c r="R27918"/>
      <c r="S27918"/>
    </row>
    <row r="27919" spans="18:19" ht="15" customHeight="1">
      <c r="R27919"/>
      <c r="S27919"/>
    </row>
    <row r="27920" spans="18:19" ht="15" customHeight="1">
      <c r="R27920"/>
      <c r="S27920"/>
    </row>
    <row r="27921" spans="18:19" ht="15" customHeight="1">
      <c r="R27921"/>
      <c r="S27921"/>
    </row>
    <row r="27922" spans="18:19" ht="15" customHeight="1">
      <c r="R27922"/>
      <c r="S27922"/>
    </row>
    <row r="27923" spans="18:19" ht="15" customHeight="1">
      <c r="R27923"/>
      <c r="S27923"/>
    </row>
    <row r="27924" spans="18:19" ht="15" customHeight="1">
      <c r="R27924"/>
      <c r="S27924"/>
    </row>
    <row r="27925" spans="18:19" ht="15" customHeight="1">
      <c r="R27925"/>
      <c r="S27925"/>
    </row>
    <row r="27926" spans="18:19" ht="15" customHeight="1">
      <c r="R27926"/>
      <c r="S27926"/>
    </row>
    <row r="27927" spans="18:19" ht="15" customHeight="1">
      <c r="R27927"/>
      <c r="S27927"/>
    </row>
    <row r="27928" spans="18:19" ht="15" customHeight="1">
      <c r="R27928"/>
      <c r="S27928"/>
    </row>
    <row r="27929" spans="18:19" ht="15" customHeight="1">
      <c r="R27929"/>
      <c r="S27929"/>
    </row>
    <row r="27930" spans="18:19" ht="15" customHeight="1">
      <c r="R27930"/>
      <c r="S27930"/>
    </row>
    <row r="27931" spans="18:19" ht="15" customHeight="1">
      <c r="R27931"/>
      <c r="S27931"/>
    </row>
    <row r="27932" spans="18:19" ht="15" customHeight="1">
      <c r="R27932"/>
      <c r="S27932"/>
    </row>
    <row r="27933" spans="18:19" ht="15" customHeight="1">
      <c r="R27933"/>
      <c r="S27933"/>
    </row>
    <row r="27934" spans="18:19" ht="15" customHeight="1">
      <c r="R27934"/>
      <c r="S27934"/>
    </row>
    <row r="27935" spans="18:19" ht="15" customHeight="1">
      <c r="R27935"/>
      <c r="S27935"/>
    </row>
    <row r="27936" spans="18:19" ht="15" customHeight="1">
      <c r="R27936"/>
      <c r="S27936"/>
    </row>
    <row r="27937" spans="18:19" ht="15" customHeight="1">
      <c r="R27937"/>
      <c r="S27937"/>
    </row>
    <row r="27938" spans="18:19" ht="15" customHeight="1">
      <c r="R27938"/>
      <c r="S27938"/>
    </row>
    <row r="27939" spans="18:19" ht="15" customHeight="1">
      <c r="R27939"/>
      <c r="S27939"/>
    </row>
    <row r="27940" spans="18:19" ht="15" customHeight="1">
      <c r="R27940"/>
      <c r="S27940"/>
    </row>
    <row r="27941" spans="18:19" ht="15" customHeight="1">
      <c r="R27941"/>
      <c r="S27941"/>
    </row>
    <row r="27942" spans="18:19" ht="15" customHeight="1">
      <c r="R27942"/>
      <c r="S27942"/>
    </row>
    <row r="27943" spans="18:19" ht="15" customHeight="1">
      <c r="R27943"/>
      <c r="S27943"/>
    </row>
    <row r="27944" spans="18:19" ht="15" customHeight="1">
      <c r="R27944"/>
      <c r="S27944"/>
    </row>
    <row r="27945" spans="18:19" ht="15" customHeight="1">
      <c r="R27945"/>
      <c r="S27945"/>
    </row>
    <row r="27946" spans="18:19" ht="15" customHeight="1">
      <c r="R27946"/>
      <c r="S27946"/>
    </row>
    <row r="27947" spans="18:19" ht="15" customHeight="1">
      <c r="R27947"/>
      <c r="S27947"/>
    </row>
    <row r="27948" spans="18:19" ht="15" customHeight="1">
      <c r="R27948"/>
      <c r="S27948"/>
    </row>
    <row r="27949" spans="18:19" ht="15" customHeight="1">
      <c r="R27949"/>
      <c r="S27949"/>
    </row>
    <row r="27950" spans="18:19" ht="15" customHeight="1">
      <c r="R27950"/>
      <c r="S27950"/>
    </row>
    <row r="27951" spans="18:19" ht="15" customHeight="1">
      <c r="R27951"/>
      <c r="S27951"/>
    </row>
    <row r="27952" spans="18:19" ht="15" customHeight="1">
      <c r="R27952"/>
      <c r="S27952"/>
    </row>
    <row r="27953" spans="18:19" ht="15" customHeight="1">
      <c r="R27953"/>
      <c r="S27953"/>
    </row>
    <row r="27954" spans="18:19" ht="15" customHeight="1">
      <c r="R27954"/>
      <c r="S27954"/>
    </row>
    <row r="27955" spans="18:19" ht="15" customHeight="1">
      <c r="R27955"/>
      <c r="S27955"/>
    </row>
    <row r="27956" spans="18:19" ht="15" customHeight="1">
      <c r="R27956"/>
      <c r="S27956"/>
    </row>
    <row r="27957" spans="18:19" ht="15" customHeight="1">
      <c r="R27957"/>
      <c r="S27957"/>
    </row>
    <row r="27958" spans="18:19" ht="15" customHeight="1">
      <c r="R27958"/>
      <c r="S27958"/>
    </row>
    <row r="27959" spans="18:19" ht="15" customHeight="1">
      <c r="R27959"/>
      <c r="S27959"/>
    </row>
    <row r="27960" spans="18:19" ht="15" customHeight="1">
      <c r="R27960"/>
      <c r="S27960"/>
    </row>
    <row r="27961" spans="18:19" ht="15" customHeight="1">
      <c r="R27961"/>
      <c r="S27961"/>
    </row>
    <row r="27962" spans="18:19" ht="15" customHeight="1">
      <c r="R27962"/>
      <c r="S27962"/>
    </row>
    <row r="27963" spans="18:19" ht="15" customHeight="1">
      <c r="R27963"/>
      <c r="S27963"/>
    </row>
    <row r="27964" spans="18:19" ht="15" customHeight="1">
      <c r="R27964"/>
      <c r="S27964"/>
    </row>
    <row r="27965" spans="18:19" ht="15" customHeight="1">
      <c r="R27965"/>
      <c r="S27965"/>
    </row>
    <row r="27966" spans="18:19" ht="15" customHeight="1">
      <c r="R27966"/>
      <c r="S27966"/>
    </row>
    <row r="27967" spans="18:19" ht="15" customHeight="1">
      <c r="R27967"/>
      <c r="S27967"/>
    </row>
    <row r="27968" spans="18:19" ht="15" customHeight="1">
      <c r="R27968"/>
      <c r="S27968"/>
    </row>
    <row r="27969" spans="18:19" ht="15" customHeight="1">
      <c r="R27969"/>
      <c r="S27969"/>
    </row>
    <row r="27970" spans="18:19" ht="15" customHeight="1">
      <c r="R27970"/>
      <c r="S27970"/>
    </row>
    <row r="27971" spans="18:19" ht="15" customHeight="1">
      <c r="R27971"/>
      <c r="S27971"/>
    </row>
    <row r="27972" spans="18:19" ht="15" customHeight="1">
      <c r="R27972"/>
      <c r="S27972"/>
    </row>
    <row r="27973" spans="18:19" ht="15" customHeight="1">
      <c r="R27973"/>
      <c r="S27973"/>
    </row>
    <row r="27974" spans="18:19" ht="15" customHeight="1">
      <c r="R27974"/>
      <c r="S27974"/>
    </row>
    <row r="27975" spans="18:19" ht="15" customHeight="1">
      <c r="R27975"/>
      <c r="S27975"/>
    </row>
    <row r="27976" spans="18:19" ht="15" customHeight="1">
      <c r="R27976"/>
      <c r="S27976"/>
    </row>
    <row r="27977" spans="18:19" ht="15" customHeight="1">
      <c r="R27977"/>
      <c r="S27977"/>
    </row>
    <row r="27978" spans="18:19" ht="15" customHeight="1">
      <c r="R27978"/>
      <c r="S27978"/>
    </row>
    <row r="27979" spans="18:19" ht="15" customHeight="1">
      <c r="R27979"/>
      <c r="S27979"/>
    </row>
    <row r="27980" spans="18:19" ht="15" customHeight="1">
      <c r="R27980"/>
      <c r="S27980"/>
    </row>
    <row r="27981" spans="18:19" ht="15" customHeight="1">
      <c r="R27981"/>
      <c r="S27981"/>
    </row>
    <row r="27982" spans="18:19" ht="15" customHeight="1">
      <c r="R27982"/>
      <c r="S27982"/>
    </row>
    <row r="27983" spans="18:19" ht="15" customHeight="1">
      <c r="R27983"/>
      <c r="S27983"/>
    </row>
    <row r="27984" spans="18:19" ht="15" customHeight="1">
      <c r="R27984"/>
      <c r="S27984"/>
    </row>
    <row r="27985" spans="18:19" ht="15" customHeight="1">
      <c r="R27985"/>
      <c r="S27985"/>
    </row>
    <row r="27986" spans="18:19" ht="15" customHeight="1">
      <c r="R27986"/>
      <c r="S27986"/>
    </row>
    <row r="27987" spans="18:19" ht="15" customHeight="1">
      <c r="R27987"/>
      <c r="S27987"/>
    </row>
    <row r="27988" spans="18:19" ht="15" customHeight="1">
      <c r="R27988"/>
      <c r="S27988"/>
    </row>
    <row r="27989" spans="18:19" ht="15" customHeight="1">
      <c r="R27989"/>
      <c r="S27989"/>
    </row>
    <row r="27990" spans="18:19" ht="15" customHeight="1">
      <c r="R27990"/>
      <c r="S27990"/>
    </row>
    <row r="27991" spans="18:19" ht="15" customHeight="1">
      <c r="R27991"/>
      <c r="S27991"/>
    </row>
    <row r="27992" spans="18:19" ht="15" customHeight="1">
      <c r="R27992"/>
      <c r="S27992"/>
    </row>
    <row r="27993" spans="18:19" ht="15" customHeight="1">
      <c r="R27993"/>
      <c r="S27993"/>
    </row>
    <row r="27994" spans="18:19" ht="15" customHeight="1">
      <c r="R27994"/>
      <c r="S27994"/>
    </row>
    <row r="27995" spans="18:19" ht="15" customHeight="1">
      <c r="R27995"/>
      <c r="S27995"/>
    </row>
    <row r="27996" spans="18:19" ht="15" customHeight="1">
      <c r="R27996"/>
      <c r="S27996"/>
    </row>
    <row r="27997" spans="18:19" ht="15" customHeight="1">
      <c r="R27997"/>
      <c r="S27997"/>
    </row>
    <row r="27998" spans="18:19" ht="15" customHeight="1">
      <c r="R27998"/>
      <c r="S27998"/>
    </row>
    <row r="27999" spans="18:19" ht="15" customHeight="1">
      <c r="R27999"/>
      <c r="S27999"/>
    </row>
    <row r="28000" spans="18:19" ht="15" customHeight="1">
      <c r="R28000"/>
      <c r="S28000"/>
    </row>
    <row r="28001" spans="18:19" ht="15" customHeight="1">
      <c r="R28001"/>
      <c r="S28001"/>
    </row>
    <row r="28002" spans="18:19" ht="15" customHeight="1">
      <c r="R28002"/>
      <c r="S28002"/>
    </row>
    <row r="28003" spans="18:19" ht="15" customHeight="1">
      <c r="R28003"/>
      <c r="S28003"/>
    </row>
    <row r="28004" spans="18:19" ht="15" customHeight="1">
      <c r="R28004"/>
      <c r="S28004"/>
    </row>
    <row r="28005" spans="18:19" ht="15" customHeight="1">
      <c r="R28005"/>
      <c r="S28005"/>
    </row>
    <row r="28006" spans="18:19" ht="15" customHeight="1">
      <c r="R28006"/>
      <c r="S28006"/>
    </row>
    <row r="28007" spans="18:19" ht="15" customHeight="1">
      <c r="R28007"/>
      <c r="S28007"/>
    </row>
    <row r="28008" spans="18:19" ht="15" customHeight="1">
      <c r="R28008"/>
      <c r="S28008"/>
    </row>
    <row r="28009" spans="18:19" ht="15" customHeight="1">
      <c r="R28009"/>
      <c r="S28009"/>
    </row>
    <row r="28010" spans="18:19" ht="15" customHeight="1">
      <c r="R28010"/>
      <c r="S28010"/>
    </row>
    <row r="28011" spans="18:19" ht="15" customHeight="1">
      <c r="R28011"/>
      <c r="S28011"/>
    </row>
    <row r="28012" spans="18:19" ht="15" customHeight="1">
      <c r="R28012"/>
      <c r="S28012"/>
    </row>
    <row r="28013" spans="18:19" ht="15" customHeight="1">
      <c r="R28013"/>
      <c r="S28013"/>
    </row>
    <row r="28014" spans="18:19" ht="15" customHeight="1">
      <c r="R28014"/>
      <c r="S28014"/>
    </row>
    <row r="28015" spans="18:19" ht="15" customHeight="1">
      <c r="R28015"/>
      <c r="S28015"/>
    </row>
    <row r="28016" spans="18:19" ht="15" customHeight="1">
      <c r="R28016"/>
      <c r="S28016"/>
    </row>
    <row r="28017" spans="18:19" ht="15" customHeight="1">
      <c r="R28017"/>
      <c r="S28017"/>
    </row>
    <row r="28018" spans="18:19" ht="15" customHeight="1">
      <c r="R28018"/>
      <c r="S28018"/>
    </row>
    <row r="28019" spans="18:19" ht="15" customHeight="1">
      <c r="R28019"/>
      <c r="S28019"/>
    </row>
    <row r="28020" spans="18:19" ht="15" customHeight="1">
      <c r="R28020"/>
      <c r="S28020"/>
    </row>
    <row r="28021" spans="18:19" ht="15" customHeight="1">
      <c r="R28021"/>
      <c r="S28021"/>
    </row>
    <row r="28022" spans="18:19" ht="15" customHeight="1">
      <c r="R28022"/>
      <c r="S28022"/>
    </row>
    <row r="28023" spans="18:19" ht="15" customHeight="1">
      <c r="R28023"/>
      <c r="S28023"/>
    </row>
    <row r="28024" spans="18:19" ht="15" customHeight="1">
      <c r="R28024"/>
      <c r="S28024"/>
    </row>
    <row r="28025" spans="18:19" ht="15" customHeight="1">
      <c r="R28025"/>
      <c r="S28025"/>
    </row>
    <row r="28026" spans="18:19" ht="15" customHeight="1">
      <c r="R28026"/>
      <c r="S28026"/>
    </row>
    <row r="28027" spans="18:19" ht="15" customHeight="1">
      <c r="R28027"/>
      <c r="S28027"/>
    </row>
    <row r="28028" spans="18:19" ht="15" customHeight="1">
      <c r="R28028"/>
      <c r="S28028"/>
    </row>
    <row r="28029" spans="18:19" ht="15" customHeight="1">
      <c r="R28029"/>
      <c r="S28029"/>
    </row>
    <row r="28030" spans="18:19" ht="15" customHeight="1">
      <c r="R28030"/>
      <c r="S28030"/>
    </row>
    <row r="28031" spans="18:19" ht="15" customHeight="1">
      <c r="R28031"/>
      <c r="S28031"/>
    </row>
    <row r="28032" spans="18:19" ht="15" customHeight="1">
      <c r="R28032"/>
      <c r="S28032"/>
    </row>
    <row r="28033" spans="18:19" ht="15" customHeight="1">
      <c r="R28033"/>
      <c r="S28033"/>
    </row>
    <row r="28034" spans="18:19" ht="15" customHeight="1">
      <c r="R28034"/>
      <c r="S28034"/>
    </row>
    <row r="28035" spans="18:19" ht="15" customHeight="1">
      <c r="R28035"/>
      <c r="S28035"/>
    </row>
    <row r="28036" spans="18:19" ht="15" customHeight="1">
      <c r="R28036"/>
      <c r="S28036"/>
    </row>
    <row r="28037" spans="18:19" ht="15" customHeight="1">
      <c r="R28037"/>
      <c r="S28037"/>
    </row>
    <row r="28038" spans="18:19" ht="15" customHeight="1">
      <c r="R28038"/>
      <c r="S28038"/>
    </row>
    <row r="28039" spans="18:19" ht="15" customHeight="1">
      <c r="R28039"/>
      <c r="S28039"/>
    </row>
    <row r="28040" spans="18:19" ht="15" customHeight="1">
      <c r="R28040"/>
      <c r="S28040"/>
    </row>
    <row r="28041" spans="18:19" ht="15" customHeight="1">
      <c r="R28041"/>
      <c r="S28041"/>
    </row>
    <row r="28042" spans="18:19" ht="15" customHeight="1">
      <c r="R28042"/>
      <c r="S28042"/>
    </row>
    <row r="28043" spans="18:19" ht="15" customHeight="1">
      <c r="R28043"/>
      <c r="S28043"/>
    </row>
    <row r="28044" spans="18:19" ht="15" customHeight="1">
      <c r="R28044"/>
      <c r="S28044"/>
    </row>
    <row r="28045" spans="18:19" ht="15" customHeight="1">
      <c r="R28045"/>
      <c r="S28045"/>
    </row>
    <row r="28046" spans="18:19" ht="15" customHeight="1">
      <c r="R28046"/>
      <c r="S28046"/>
    </row>
    <row r="28047" spans="18:19" ht="15" customHeight="1">
      <c r="R28047"/>
      <c r="S28047"/>
    </row>
    <row r="28048" spans="18:19" ht="15" customHeight="1">
      <c r="R28048"/>
      <c r="S28048"/>
    </row>
    <row r="28049" spans="18:19" ht="15" customHeight="1">
      <c r="R28049"/>
      <c r="S28049"/>
    </row>
    <row r="28050" spans="18:19" ht="15" customHeight="1">
      <c r="R28050"/>
      <c r="S28050"/>
    </row>
    <row r="28051" spans="18:19" ht="15" customHeight="1">
      <c r="R28051"/>
      <c r="S28051"/>
    </row>
    <row r="28052" spans="18:19" ht="15" customHeight="1">
      <c r="R28052"/>
      <c r="S28052"/>
    </row>
    <row r="28053" spans="18:19" ht="15" customHeight="1">
      <c r="R28053"/>
      <c r="S28053"/>
    </row>
    <row r="28054" spans="18:19" ht="15" customHeight="1">
      <c r="R28054"/>
      <c r="S28054"/>
    </row>
    <row r="28055" spans="18:19" ht="15" customHeight="1">
      <c r="R28055"/>
      <c r="S28055"/>
    </row>
    <row r="28056" spans="18:19" ht="15" customHeight="1">
      <c r="R28056"/>
      <c r="S28056"/>
    </row>
    <row r="28057" spans="18:19" ht="15" customHeight="1">
      <c r="R28057"/>
      <c r="S28057"/>
    </row>
    <row r="28058" spans="18:19" ht="15" customHeight="1">
      <c r="R28058"/>
      <c r="S28058"/>
    </row>
    <row r="28059" spans="18:19" ht="15" customHeight="1">
      <c r="R28059"/>
      <c r="S28059"/>
    </row>
    <row r="28060" spans="18:19" ht="15" customHeight="1">
      <c r="R28060"/>
      <c r="S28060"/>
    </row>
    <row r="28061" spans="18:19" ht="15" customHeight="1">
      <c r="R28061"/>
      <c r="S28061"/>
    </row>
    <row r="28062" spans="18:19" ht="15" customHeight="1">
      <c r="R28062"/>
      <c r="S28062"/>
    </row>
    <row r="28063" spans="18:19" ht="15" customHeight="1">
      <c r="R28063"/>
      <c r="S28063"/>
    </row>
    <row r="28064" spans="18:19" ht="15" customHeight="1">
      <c r="R28064"/>
      <c r="S28064"/>
    </row>
    <row r="28065" spans="18:19" ht="15" customHeight="1">
      <c r="R28065"/>
      <c r="S28065"/>
    </row>
    <row r="28066" spans="18:19" ht="15" customHeight="1">
      <c r="R28066"/>
      <c r="S28066"/>
    </row>
    <row r="28067" spans="18:19" ht="15" customHeight="1">
      <c r="R28067"/>
      <c r="S28067"/>
    </row>
    <row r="28068" spans="18:19" ht="15" customHeight="1">
      <c r="R28068"/>
      <c r="S28068"/>
    </row>
    <row r="28069" spans="18:19" ht="15" customHeight="1">
      <c r="R28069"/>
      <c r="S28069"/>
    </row>
    <row r="28070" spans="18:19" ht="15" customHeight="1">
      <c r="R28070"/>
      <c r="S28070"/>
    </row>
    <row r="28071" spans="18:19" ht="15" customHeight="1">
      <c r="R28071"/>
      <c r="S28071"/>
    </row>
    <row r="28072" spans="18:19" ht="15" customHeight="1">
      <c r="R28072"/>
      <c r="S28072"/>
    </row>
    <row r="28073" spans="18:19" ht="15" customHeight="1">
      <c r="R28073"/>
      <c r="S28073"/>
    </row>
    <row r="28074" spans="18:19" ht="15" customHeight="1">
      <c r="R28074"/>
      <c r="S28074"/>
    </row>
    <row r="28075" spans="18:19" ht="15" customHeight="1">
      <c r="R28075"/>
      <c r="S28075"/>
    </row>
    <row r="28076" spans="18:19" ht="15" customHeight="1">
      <c r="R28076"/>
      <c r="S28076"/>
    </row>
    <row r="28077" spans="18:19" ht="15" customHeight="1">
      <c r="R28077"/>
      <c r="S28077"/>
    </row>
    <row r="28078" spans="18:19" ht="15" customHeight="1">
      <c r="R28078"/>
      <c r="S28078"/>
    </row>
    <row r="28079" spans="18:19" ht="15" customHeight="1">
      <c r="R28079"/>
      <c r="S28079"/>
    </row>
    <row r="28080" spans="18:19" ht="15" customHeight="1">
      <c r="R28080"/>
      <c r="S28080"/>
    </row>
    <row r="28081" spans="18:19" ht="15" customHeight="1">
      <c r="R28081"/>
      <c r="S28081"/>
    </row>
    <row r="28082" spans="18:19" ht="15" customHeight="1">
      <c r="R28082"/>
      <c r="S28082"/>
    </row>
    <row r="28083" spans="18:19" ht="15" customHeight="1">
      <c r="R28083"/>
      <c r="S28083"/>
    </row>
    <row r="28084" spans="18:19" ht="15" customHeight="1">
      <c r="R28084"/>
      <c r="S28084"/>
    </row>
    <row r="28085" spans="18:19" ht="15" customHeight="1">
      <c r="R28085"/>
      <c r="S28085"/>
    </row>
    <row r="28086" spans="18:19" ht="15" customHeight="1">
      <c r="R28086"/>
      <c r="S28086"/>
    </row>
    <row r="28087" spans="18:19" ht="15" customHeight="1">
      <c r="R28087"/>
      <c r="S28087"/>
    </row>
    <row r="28088" spans="18:19" ht="15" customHeight="1">
      <c r="R28088"/>
      <c r="S28088"/>
    </row>
    <row r="28089" spans="18:19" ht="15" customHeight="1">
      <c r="R28089"/>
      <c r="S28089"/>
    </row>
    <row r="28090" spans="18:19" ht="15" customHeight="1">
      <c r="R28090"/>
      <c r="S28090"/>
    </row>
    <row r="28091" spans="18:19" ht="15" customHeight="1">
      <c r="R28091"/>
      <c r="S28091"/>
    </row>
    <row r="28092" spans="18:19" ht="15" customHeight="1">
      <c r="R28092"/>
      <c r="S28092"/>
    </row>
    <row r="28093" spans="18:19" ht="15" customHeight="1">
      <c r="R28093"/>
      <c r="S28093"/>
    </row>
    <row r="28094" spans="18:19" ht="15" customHeight="1">
      <c r="R28094"/>
      <c r="S28094"/>
    </row>
    <row r="28095" spans="18:19" ht="15" customHeight="1">
      <c r="R28095"/>
      <c r="S28095"/>
    </row>
    <row r="28096" spans="18:19" ht="15" customHeight="1">
      <c r="R28096"/>
      <c r="S28096"/>
    </row>
    <row r="28097" spans="18:19" ht="15" customHeight="1">
      <c r="R28097"/>
      <c r="S28097"/>
    </row>
    <row r="28098" spans="18:19" ht="15" customHeight="1">
      <c r="R28098"/>
      <c r="S28098"/>
    </row>
    <row r="28099" spans="18:19" ht="15" customHeight="1">
      <c r="R28099"/>
      <c r="S28099"/>
    </row>
    <row r="28100" spans="18:19" ht="15" customHeight="1">
      <c r="R28100"/>
      <c r="S28100"/>
    </row>
    <row r="28101" spans="18:19" ht="15" customHeight="1">
      <c r="R28101"/>
      <c r="S28101"/>
    </row>
    <row r="28102" spans="18:19" ht="15" customHeight="1">
      <c r="R28102"/>
      <c r="S28102"/>
    </row>
    <row r="28103" spans="18:19" ht="15" customHeight="1">
      <c r="R28103"/>
      <c r="S28103"/>
    </row>
    <row r="28104" spans="18:19" ht="15" customHeight="1">
      <c r="R28104"/>
      <c r="S28104"/>
    </row>
    <row r="28105" spans="18:19" ht="15" customHeight="1">
      <c r="R28105"/>
      <c r="S28105"/>
    </row>
    <row r="28106" spans="18:19" ht="15" customHeight="1">
      <c r="R28106"/>
      <c r="S28106"/>
    </row>
    <row r="28107" spans="18:19" ht="15" customHeight="1">
      <c r="R28107"/>
      <c r="S28107"/>
    </row>
    <row r="28108" spans="18:19" ht="15" customHeight="1">
      <c r="R28108"/>
      <c r="S28108"/>
    </row>
    <row r="28109" spans="18:19" ht="15" customHeight="1">
      <c r="R28109"/>
      <c r="S28109"/>
    </row>
    <row r="28110" spans="18:19" ht="15" customHeight="1">
      <c r="R28110"/>
      <c r="S28110"/>
    </row>
    <row r="28111" spans="18:19" ht="15" customHeight="1">
      <c r="R28111"/>
      <c r="S28111"/>
    </row>
    <row r="28112" spans="18:19" ht="15" customHeight="1">
      <c r="R28112"/>
      <c r="S28112"/>
    </row>
    <row r="28113" spans="18:19" ht="15" customHeight="1">
      <c r="R28113"/>
      <c r="S28113"/>
    </row>
    <row r="28114" spans="18:19" ht="15" customHeight="1">
      <c r="R28114"/>
      <c r="S28114"/>
    </row>
    <row r="28115" spans="18:19" ht="15" customHeight="1">
      <c r="R28115"/>
      <c r="S28115"/>
    </row>
    <row r="28116" spans="18:19" ht="15" customHeight="1">
      <c r="R28116"/>
      <c r="S28116"/>
    </row>
    <row r="28117" spans="18:19" ht="15" customHeight="1">
      <c r="R28117"/>
      <c r="S28117"/>
    </row>
    <row r="28118" spans="18:19" ht="15" customHeight="1">
      <c r="R28118"/>
      <c r="S28118"/>
    </row>
    <row r="28119" spans="18:19" ht="15" customHeight="1">
      <c r="R28119"/>
      <c r="S28119"/>
    </row>
    <row r="28120" spans="18:19" ht="15" customHeight="1">
      <c r="R28120"/>
      <c r="S28120"/>
    </row>
    <row r="28121" spans="18:19" ht="15" customHeight="1">
      <c r="R28121"/>
      <c r="S28121"/>
    </row>
    <row r="28122" spans="18:19" ht="15" customHeight="1">
      <c r="R28122"/>
      <c r="S28122"/>
    </row>
    <row r="28123" spans="18:19" ht="15" customHeight="1">
      <c r="R28123"/>
      <c r="S28123"/>
    </row>
    <row r="28124" spans="18:19" ht="15" customHeight="1">
      <c r="R28124"/>
      <c r="S28124"/>
    </row>
    <row r="28125" spans="18:19" ht="15" customHeight="1">
      <c r="R28125"/>
      <c r="S28125"/>
    </row>
    <row r="28126" spans="18:19" ht="15" customHeight="1">
      <c r="R28126"/>
      <c r="S28126"/>
    </row>
    <row r="28127" spans="18:19" ht="15" customHeight="1">
      <c r="R28127"/>
      <c r="S28127"/>
    </row>
    <row r="28128" spans="18:19" ht="15" customHeight="1">
      <c r="R28128"/>
      <c r="S28128"/>
    </row>
    <row r="28129" spans="18:19" ht="15" customHeight="1">
      <c r="R28129"/>
      <c r="S28129"/>
    </row>
    <row r="28130" spans="18:19" ht="15" customHeight="1">
      <c r="R28130"/>
      <c r="S28130"/>
    </row>
    <row r="28131" spans="18:19" ht="15" customHeight="1">
      <c r="R28131"/>
      <c r="S28131"/>
    </row>
    <row r="28132" spans="18:19" ht="15" customHeight="1">
      <c r="R28132"/>
      <c r="S28132"/>
    </row>
    <row r="28133" spans="18:19" ht="15" customHeight="1">
      <c r="R28133"/>
      <c r="S28133"/>
    </row>
    <row r="28134" spans="18:19" ht="15" customHeight="1">
      <c r="R28134"/>
      <c r="S28134"/>
    </row>
    <row r="28135" spans="18:19" ht="15" customHeight="1">
      <c r="R28135"/>
      <c r="S28135"/>
    </row>
    <row r="28136" spans="18:19" ht="15" customHeight="1">
      <c r="R28136"/>
      <c r="S28136"/>
    </row>
    <row r="28137" spans="18:19" ht="15" customHeight="1">
      <c r="R28137"/>
      <c r="S28137"/>
    </row>
    <row r="28138" spans="18:19" ht="15" customHeight="1">
      <c r="R28138"/>
      <c r="S28138"/>
    </row>
    <row r="28139" spans="18:19" ht="15" customHeight="1">
      <c r="R28139"/>
      <c r="S28139"/>
    </row>
    <row r="28140" spans="18:19" ht="15" customHeight="1">
      <c r="R28140"/>
      <c r="S28140"/>
    </row>
    <row r="28141" spans="18:19" ht="15" customHeight="1">
      <c r="R28141"/>
      <c r="S28141"/>
    </row>
    <row r="28142" spans="18:19" ht="15" customHeight="1">
      <c r="R28142"/>
      <c r="S28142"/>
    </row>
    <row r="28143" spans="18:19" ht="15" customHeight="1">
      <c r="R28143"/>
      <c r="S28143"/>
    </row>
    <row r="28144" spans="18:19" ht="15" customHeight="1">
      <c r="R28144"/>
      <c r="S28144"/>
    </row>
    <row r="28145" spans="18:19" ht="15" customHeight="1">
      <c r="R28145"/>
      <c r="S28145"/>
    </row>
    <row r="28146" spans="18:19" ht="15" customHeight="1">
      <c r="R28146"/>
      <c r="S28146"/>
    </row>
    <row r="28147" spans="18:19" ht="15" customHeight="1">
      <c r="R28147"/>
      <c r="S28147"/>
    </row>
    <row r="28148" spans="18:19" ht="15" customHeight="1">
      <c r="R28148"/>
      <c r="S28148"/>
    </row>
    <row r="28149" spans="18:19" ht="15" customHeight="1">
      <c r="R28149"/>
      <c r="S28149"/>
    </row>
    <row r="28150" spans="18:19" ht="15" customHeight="1">
      <c r="R28150"/>
      <c r="S28150"/>
    </row>
    <row r="28151" spans="18:19" ht="15" customHeight="1">
      <c r="R28151"/>
      <c r="S28151"/>
    </row>
    <row r="28152" spans="18:19" ht="15" customHeight="1">
      <c r="R28152"/>
      <c r="S28152"/>
    </row>
    <row r="28153" spans="18:19" ht="15" customHeight="1">
      <c r="R28153"/>
      <c r="S28153"/>
    </row>
    <row r="28154" spans="18:19" ht="15" customHeight="1">
      <c r="R28154"/>
      <c r="S28154"/>
    </row>
    <row r="28155" spans="18:19" ht="15" customHeight="1">
      <c r="R28155"/>
      <c r="S28155"/>
    </row>
    <row r="28156" spans="18:19" ht="15" customHeight="1">
      <c r="R28156"/>
      <c r="S28156"/>
    </row>
    <row r="28157" spans="18:19" ht="15" customHeight="1">
      <c r="R28157"/>
      <c r="S28157"/>
    </row>
    <row r="28158" spans="18:19" ht="15" customHeight="1">
      <c r="R28158"/>
      <c r="S28158"/>
    </row>
    <row r="28159" spans="18:19" ht="15" customHeight="1">
      <c r="R28159"/>
      <c r="S28159"/>
    </row>
    <row r="28160" spans="18:19" ht="15" customHeight="1">
      <c r="R28160"/>
      <c r="S28160"/>
    </row>
    <row r="28161" spans="18:19" ht="15" customHeight="1">
      <c r="R28161"/>
      <c r="S28161"/>
    </row>
    <row r="28162" spans="18:19" ht="15" customHeight="1">
      <c r="R28162"/>
      <c r="S28162"/>
    </row>
    <row r="28163" spans="18:19" ht="15" customHeight="1">
      <c r="R28163"/>
      <c r="S28163"/>
    </row>
    <row r="28164" spans="18:19" ht="15" customHeight="1">
      <c r="R28164"/>
      <c r="S28164"/>
    </row>
    <row r="28165" spans="18:19" ht="15" customHeight="1">
      <c r="R28165"/>
      <c r="S28165"/>
    </row>
    <row r="28166" spans="18:19" ht="15" customHeight="1">
      <c r="R28166"/>
      <c r="S28166"/>
    </row>
    <row r="28167" spans="18:19" ht="15" customHeight="1">
      <c r="R28167"/>
      <c r="S28167"/>
    </row>
    <row r="28168" spans="18:19" ht="15" customHeight="1">
      <c r="R28168"/>
      <c r="S28168"/>
    </row>
    <row r="28169" spans="18:19" ht="15" customHeight="1">
      <c r="R28169"/>
      <c r="S28169"/>
    </row>
    <row r="28170" spans="18:19" ht="15" customHeight="1">
      <c r="R28170"/>
      <c r="S28170"/>
    </row>
    <row r="28171" spans="18:19" ht="15" customHeight="1">
      <c r="R28171"/>
      <c r="S28171"/>
    </row>
    <row r="28172" spans="18:19" ht="15" customHeight="1">
      <c r="R28172"/>
      <c r="S28172"/>
    </row>
    <row r="28173" spans="18:19" ht="15" customHeight="1">
      <c r="R28173"/>
      <c r="S28173"/>
    </row>
    <row r="28174" spans="18:19" ht="15" customHeight="1">
      <c r="R28174"/>
      <c r="S28174"/>
    </row>
    <row r="28175" spans="18:19" ht="15" customHeight="1">
      <c r="R28175"/>
      <c r="S28175"/>
    </row>
    <row r="28176" spans="18:19" ht="15" customHeight="1">
      <c r="R28176"/>
      <c r="S28176"/>
    </row>
    <row r="28177" spans="18:19" ht="15" customHeight="1">
      <c r="R28177"/>
      <c r="S28177"/>
    </row>
    <row r="28178" spans="18:19" ht="15" customHeight="1">
      <c r="R28178"/>
      <c r="S28178"/>
    </row>
    <row r="28179" spans="18:19" ht="15" customHeight="1">
      <c r="R28179"/>
      <c r="S28179"/>
    </row>
    <row r="28180" spans="18:19" ht="15" customHeight="1">
      <c r="R28180"/>
      <c r="S28180"/>
    </row>
    <row r="28181" spans="18:19" ht="15" customHeight="1">
      <c r="R28181"/>
      <c r="S28181"/>
    </row>
    <row r="28182" spans="18:19" ht="15" customHeight="1">
      <c r="R28182"/>
      <c r="S28182"/>
    </row>
    <row r="28183" spans="18:19" ht="15" customHeight="1">
      <c r="R28183"/>
      <c r="S28183"/>
    </row>
    <row r="28184" spans="18:19" ht="15" customHeight="1">
      <c r="R28184"/>
      <c r="S28184"/>
    </row>
    <row r="28185" spans="18:19" ht="15" customHeight="1">
      <c r="R28185"/>
      <c r="S28185"/>
    </row>
    <row r="28186" spans="18:19" ht="15" customHeight="1">
      <c r="R28186"/>
      <c r="S28186"/>
    </row>
    <row r="28187" spans="18:19" ht="15" customHeight="1">
      <c r="R28187"/>
      <c r="S28187"/>
    </row>
    <row r="28188" spans="18:19" ht="15" customHeight="1">
      <c r="R28188"/>
      <c r="S28188"/>
    </row>
    <row r="28189" spans="18:19" ht="15" customHeight="1">
      <c r="R28189"/>
      <c r="S28189"/>
    </row>
    <row r="28190" spans="18:19" ht="15" customHeight="1">
      <c r="R28190"/>
      <c r="S28190"/>
    </row>
    <row r="28191" spans="18:19" ht="15" customHeight="1">
      <c r="R28191"/>
      <c r="S28191"/>
    </row>
    <row r="28192" spans="18:19" ht="15" customHeight="1">
      <c r="R28192"/>
      <c r="S28192"/>
    </row>
    <row r="28193" spans="18:19" ht="15" customHeight="1">
      <c r="R28193"/>
      <c r="S28193"/>
    </row>
    <row r="28194" spans="18:19" ht="15" customHeight="1">
      <c r="R28194"/>
      <c r="S28194"/>
    </row>
    <row r="28195" spans="18:19" ht="15" customHeight="1">
      <c r="R28195"/>
      <c r="S28195"/>
    </row>
    <row r="28196" spans="18:19" ht="15" customHeight="1">
      <c r="R28196"/>
      <c r="S28196"/>
    </row>
    <row r="28197" spans="18:19" ht="15" customHeight="1">
      <c r="R28197"/>
      <c r="S28197"/>
    </row>
    <row r="28198" spans="18:19" ht="15" customHeight="1">
      <c r="R28198"/>
      <c r="S28198"/>
    </row>
    <row r="28199" spans="18:19" ht="15" customHeight="1">
      <c r="R28199"/>
      <c r="S28199"/>
    </row>
    <row r="28200" spans="18:19" ht="15" customHeight="1">
      <c r="R28200"/>
      <c r="S28200"/>
    </row>
    <row r="28201" spans="18:19" ht="15" customHeight="1">
      <c r="R28201"/>
      <c r="S28201"/>
    </row>
    <row r="28202" spans="18:19" ht="15" customHeight="1">
      <c r="R28202"/>
      <c r="S28202"/>
    </row>
    <row r="28203" spans="18:19" ht="15" customHeight="1">
      <c r="R28203"/>
      <c r="S28203"/>
    </row>
    <row r="28204" spans="18:19" ht="15" customHeight="1">
      <c r="R28204"/>
      <c r="S28204"/>
    </row>
    <row r="28205" spans="18:19" ht="15" customHeight="1">
      <c r="R28205"/>
      <c r="S28205"/>
    </row>
    <row r="28206" spans="18:19" ht="15" customHeight="1">
      <c r="R28206"/>
      <c r="S28206"/>
    </row>
    <row r="28207" spans="18:19" ht="15" customHeight="1">
      <c r="R28207"/>
      <c r="S28207"/>
    </row>
    <row r="28208" spans="18:19" ht="15" customHeight="1">
      <c r="R28208"/>
      <c r="S28208"/>
    </row>
    <row r="28209" spans="18:19" ht="15" customHeight="1">
      <c r="R28209"/>
      <c r="S28209"/>
    </row>
    <row r="28210" spans="18:19" ht="15" customHeight="1">
      <c r="R28210"/>
      <c r="S28210"/>
    </row>
    <row r="28211" spans="18:19" ht="15" customHeight="1">
      <c r="R28211"/>
      <c r="S28211"/>
    </row>
    <row r="28212" spans="18:19" ht="15" customHeight="1">
      <c r="R28212"/>
      <c r="S28212"/>
    </row>
    <row r="28213" spans="18:19" ht="15" customHeight="1">
      <c r="R28213"/>
      <c r="S28213"/>
    </row>
    <row r="28214" spans="18:19" ht="15" customHeight="1">
      <c r="R28214"/>
      <c r="S28214"/>
    </row>
    <row r="28215" spans="18:19" ht="15" customHeight="1">
      <c r="R28215"/>
      <c r="S28215"/>
    </row>
    <row r="28216" spans="18:19" ht="15" customHeight="1">
      <c r="R28216"/>
      <c r="S28216"/>
    </row>
    <row r="28217" spans="18:19" ht="15" customHeight="1">
      <c r="R28217"/>
      <c r="S28217"/>
    </row>
    <row r="28218" spans="18:19" ht="15" customHeight="1">
      <c r="R28218"/>
      <c r="S28218"/>
    </row>
    <row r="28219" spans="18:19" ht="15" customHeight="1">
      <c r="R28219"/>
      <c r="S28219"/>
    </row>
    <row r="28220" spans="18:19" ht="15" customHeight="1">
      <c r="R28220"/>
      <c r="S28220"/>
    </row>
    <row r="28221" spans="18:19" ht="15" customHeight="1">
      <c r="R28221"/>
      <c r="S28221"/>
    </row>
    <row r="28222" spans="18:19" ht="15" customHeight="1">
      <c r="R28222"/>
      <c r="S28222"/>
    </row>
    <row r="28223" spans="18:19" ht="15" customHeight="1">
      <c r="R28223"/>
      <c r="S28223"/>
    </row>
    <row r="28224" spans="18:19" ht="15" customHeight="1">
      <c r="R28224"/>
      <c r="S28224"/>
    </row>
    <row r="28225" spans="18:19" ht="15" customHeight="1">
      <c r="R28225"/>
      <c r="S28225"/>
    </row>
    <row r="28226" spans="18:19" ht="15" customHeight="1">
      <c r="R28226"/>
      <c r="S28226"/>
    </row>
    <row r="28227" spans="18:19" ht="15" customHeight="1">
      <c r="R28227"/>
      <c r="S28227"/>
    </row>
    <row r="28228" spans="18:19" ht="15" customHeight="1">
      <c r="R28228"/>
      <c r="S28228"/>
    </row>
    <row r="28229" spans="18:19" ht="15" customHeight="1">
      <c r="R28229"/>
      <c r="S28229"/>
    </row>
    <row r="28230" spans="18:19" ht="15" customHeight="1">
      <c r="R28230"/>
      <c r="S28230"/>
    </row>
    <row r="28231" spans="18:19" ht="15" customHeight="1">
      <c r="R28231"/>
      <c r="S28231"/>
    </row>
    <row r="28232" spans="18:19" ht="15" customHeight="1">
      <c r="R28232"/>
      <c r="S28232"/>
    </row>
    <row r="28233" spans="18:19" ht="15" customHeight="1">
      <c r="R28233"/>
      <c r="S28233"/>
    </row>
    <row r="28234" spans="18:19" ht="15" customHeight="1">
      <c r="R28234"/>
      <c r="S28234"/>
    </row>
    <row r="28235" spans="18:19" ht="15" customHeight="1">
      <c r="R28235"/>
      <c r="S28235"/>
    </row>
    <row r="28236" spans="18:19" ht="15" customHeight="1">
      <c r="R28236"/>
      <c r="S28236"/>
    </row>
    <row r="28237" spans="18:19" ht="15" customHeight="1">
      <c r="R28237"/>
      <c r="S28237"/>
    </row>
    <row r="28238" spans="18:19" ht="15" customHeight="1">
      <c r="R28238"/>
      <c r="S28238"/>
    </row>
    <row r="28239" spans="18:19" ht="15" customHeight="1">
      <c r="R28239"/>
      <c r="S28239"/>
    </row>
    <row r="28240" spans="18:19" ht="15" customHeight="1">
      <c r="R28240"/>
      <c r="S28240"/>
    </row>
    <row r="28241" spans="18:19" ht="15" customHeight="1">
      <c r="R28241"/>
      <c r="S28241"/>
    </row>
    <row r="28242" spans="18:19" ht="15" customHeight="1">
      <c r="R28242"/>
      <c r="S28242"/>
    </row>
    <row r="28243" spans="18:19" ht="15" customHeight="1">
      <c r="R28243"/>
      <c r="S28243"/>
    </row>
    <row r="28244" spans="18:19" ht="15" customHeight="1">
      <c r="R28244"/>
      <c r="S28244"/>
    </row>
    <row r="28245" spans="18:19" ht="15" customHeight="1">
      <c r="R28245"/>
      <c r="S28245"/>
    </row>
    <row r="28246" spans="18:19" ht="15" customHeight="1">
      <c r="R28246"/>
      <c r="S28246"/>
    </row>
    <row r="28247" spans="18:19" ht="15" customHeight="1">
      <c r="R28247"/>
      <c r="S28247"/>
    </row>
    <row r="28248" spans="18:19" ht="15" customHeight="1">
      <c r="R28248"/>
      <c r="S28248"/>
    </row>
    <row r="28249" spans="18:19" ht="15" customHeight="1">
      <c r="R28249"/>
      <c r="S28249"/>
    </row>
    <row r="28250" spans="18:19" ht="15" customHeight="1">
      <c r="R28250"/>
      <c r="S28250"/>
    </row>
    <row r="28251" spans="18:19" ht="15" customHeight="1">
      <c r="R28251"/>
      <c r="S28251"/>
    </row>
    <row r="28252" spans="18:19" ht="15" customHeight="1">
      <c r="R28252"/>
      <c r="S28252"/>
    </row>
    <row r="28253" spans="18:19" ht="15" customHeight="1">
      <c r="R28253"/>
      <c r="S28253"/>
    </row>
    <row r="28254" spans="18:19" ht="15" customHeight="1">
      <c r="R28254"/>
      <c r="S28254"/>
    </row>
    <row r="28255" spans="18:19" ht="15" customHeight="1">
      <c r="R28255"/>
      <c r="S28255"/>
    </row>
    <row r="28256" spans="18:19" ht="15" customHeight="1">
      <c r="R28256"/>
      <c r="S28256"/>
    </row>
    <row r="28257" spans="18:19" ht="15" customHeight="1">
      <c r="R28257"/>
      <c r="S28257"/>
    </row>
    <row r="28258" spans="18:19" ht="15" customHeight="1">
      <c r="R28258"/>
      <c r="S28258"/>
    </row>
    <row r="28259" spans="18:19" ht="15" customHeight="1">
      <c r="R28259"/>
      <c r="S28259"/>
    </row>
    <row r="28260" spans="18:19" ht="15" customHeight="1">
      <c r="R28260"/>
      <c r="S28260"/>
    </row>
    <row r="28261" spans="18:19" ht="15" customHeight="1">
      <c r="R28261"/>
      <c r="S28261"/>
    </row>
    <row r="28262" spans="18:19" ht="15" customHeight="1">
      <c r="R28262"/>
      <c r="S28262"/>
    </row>
    <row r="28263" spans="18:19" ht="15" customHeight="1">
      <c r="R28263"/>
      <c r="S28263"/>
    </row>
    <row r="28264" spans="18:19" ht="15" customHeight="1">
      <c r="R28264"/>
      <c r="S28264"/>
    </row>
    <row r="28265" spans="18:19" ht="15" customHeight="1">
      <c r="R28265"/>
      <c r="S28265"/>
    </row>
    <row r="28266" spans="18:19" ht="15" customHeight="1">
      <c r="R28266"/>
      <c r="S28266"/>
    </row>
    <row r="28267" spans="18:19" ht="15" customHeight="1">
      <c r="R28267"/>
      <c r="S28267"/>
    </row>
    <row r="28268" spans="18:19" ht="15" customHeight="1">
      <c r="R28268"/>
      <c r="S28268"/>
    </row>
    <row r="28269" spans="18:19" ht="15" customHeight="1">
      <c r="R28269"/>
      <c r="S28269"/>
    </row>
    <row r="28270" spans="18:19" ht="15" customHeight="1">
      <c r="R28270"/>
      <c r="S28270"/>
    </row>
    <row r="28271" spans="18:19" ht="15" customHeight="1">
      <c r="R28271"/>
      <c r="S28271"/>
    </row>
    <row r="28272" spans="18:19" ht="15" customHeight="1">
      <c r="R28272"/>
      <c r="S28272"/>
    </row>
    <row r="28273" spans="18:19" ht="15" customHeight="1">
      <c r="R28273"/>
      <c r="S28273"/>
    </row>
    <row r="28274" spans="18:19" ht="15" customHeight="1">
      <c r="R28274"/>
      <c r="S28274"/>
    </row>
    <row r="28275" spans="18:19" ht="15" customHeight="1">
      <c r="R28275"/>
      <c r="S28275"/>
    </row>
    <row r="28276" spans="18:19" ht="15" customHeight="1">
      <c r="R28276"/>
      <c r="S28276"/>
    </row>
    <row r="28277" spans="18:19" ht="15" customHeight="1">
      <c r="R28277"/>
      <c r="S28277"/>
    </row>
    <row r="28278" spans="18:19" ht="15" customHeight="1">
      <c r="R28278"/>
      <c r="S28278"/>
    </row>
    <row r="28279" spans="18:19" ht="15" customHeight="1">
      <c r="R28279"/>
      <c r="S28279"/>
    </row>
    <row r="28280" spans="18:19" ht="15" customHeight="1">
      <c r="R28280"/>
      <c r="S28280"/>
    </row>
    <row r="28281" spans="18:19" ht="15" customHeight="1">
      <c r="R28281"/>
      <c r="S28281"/>
    </row>
    <row r="28282" spans="18:19" ht="15" customHeight="1">
      <c r="R28282"/>
      <c r="S28282"/>
    </row>
    <row r="28283" spans="18:19" ht="15" customHeight="1">
      <c r="R28283"/>
      <c r="S28283"/>
    </row>
    <row r="28284" spans="18:19" ht="15" customHeight="1">
      <c r="R28284"/>
      <c r="S28284"/>
    </row>
    <row r="28285" spans="18:19" ht="15" customHeight="1">
      <c r="R28285"/>
      <c r="S28285"/>
    </row>
    <row r="28286" spans="18:19" ht="15" customHeight="1">
      <c r="R28286"/>
      <c r="S28286"/>
    </row>
    <row r="28287" spans="18:19" ht="15" customHeight="1">
      <c r="R28287"/>
      <c r="S28287"/>
    </row>
    <row r="28288" spans="18:19" ht="15" customHeight="1">
      <c r="R28288"/>
      <c r="S28288"/>
    </row>
    <row r="28289" spans="18:19" ht="15" customHeight="1">
      <c r="R28289"/>
      <c r="S28289"/>
    </row>
    <row r="28290" spans="18:19" ht="15" customHeight="1">
      <c r="R28290"/>
      <c r="S28290"/>
    </row>
    <row r="28291" spans="18:19" ht="15" customHeight="1">
      <c r="R28291"/>
      <c r="S28291"/>
    </row>
    <row r="28292" spans="18:19" ht="15" customHeight="1">
      <c r="R28292"/>
      <c r="S28292"/>
    </row>
    <row r="28293" spans="18:19" ht="15" customHeight="1">
      <c r="R28293"/>
      <c r="S28293"/>
    </row>
    <row r="28294" spans="18:19" ht="15" customHeight="1">
      <c r="R28294"/>
      <c r="S28294"/>
    </row>
    <row r="28295" spans="18:19" ht="15" customHeight="1">
      <c r="R28295"/>
      <c r="S28295"/>
    </row>
    <row r="28296" spans="18:19" ht="15" customHeight="1">
      <c r="R28296"/>
      <c r="S28296"/>
    </row>
    <row r="28297" spans="18:19" ht="15" customHeight="1">
      <c r="R28297"/>
      <c r="S28297"/>
    </row>
    <row r="28298" spans="18:19" ht="15" customHeight="1">
      <c r="R28298"/>
      <c r="S28298"/>
    </row>
    <row r="28299" spans="18:19" ht="15" customHeight="1">
      <c r="R28299"/>
      <c r="S28299"/>
    </row>
    <row r="28300" spans="18:19" ht="15" customHeight="1">
      <c r="R28300"/>
      <c r="S28300"/>
    </row>
    <row r="28301" spans="18:19" ht="15" customHeight="1">
      <c r="R28301"/>
      <c r="S28301"/>
    </row>
    <row r="28302" spans="18:19" ht="15" customHeight="1">
      <c r="R28302"/>
      <c r="S28302"/>
    </row>
    <row r="28303" spans="18:19" ht="15" customHeight="1">
      <c r="R28303"/>
      <c r="S28303"/>
    </row>
    <row r="28304" spans="18:19" ht="15" customHeight="1">
      <c r="R28304"/>
      <c r="S28304"/>
    </row>
    <row r="28305" spans="18:19" ht="15" customHeight="1">
      <c r="R28305"/>
      <c r="S28305"/>
    </row>
    <row r="28306" spans="18:19" ht="15" customHeight="1">
      <c r="R28306"/>
      <c r="S28306"/>
    </row>
    <row r="28307" spans="18:19" ht="15" customHeight="1">
      <c r="R28307"/>
      <c r="S28307"/>
    </row>
    <row r="28308" spans="18:19" ht="15" customHeight="1">
      <c r="R28308"/>
      <c r="S28308"/>
    </row>
    <row r="28309" spans="18:19" ht="15" customHeight="1">
      <c r="R28309"/>
      <c r="S28309"/>
    </row>
    <row r="28310" spans="18:19" ht="15" customHeight="1">
      <c r="R28310"/>
      <c r="S28310"/>
    </row>
    <row r="28311" spans="18:19" ht="15" customHeight="1">
      <c r="R28311"/>
      <c r="S28311"/>
    </row>
    <row r="28312" spans="18:19" ht="15" customHeight="1">
      <c r="R28312"/>
      <c r="S28312"/>
    </row>
    <row r="28313" spans="18:19" ht="15" customHeight="1">
      <c r="R28313"/>
      <c r="S28313"/>
    </row>
    <row r="28314" spans="18:19" ht="15" customHeight="1">
      <c r="R28314"/>
      <c r="S28314"/>
    </row>
    <row r="28315" spans="18:19" ht="15" customHeight="1">
      <c r="R28315"/>
      <c r="S28315"/>
    </row>
    <row r="28316" spans="18:19" ht="15" customHeight="1">
      <c r="R28316"/>
      <c r="S28316"/>
    </row>
    <row r="28317" spans="18:19" ht="15" customHeight="1">
      <c r="R28317"/>
      <c r="S28317"/>
    </row>
    <row r="28318" spans="18:19" ht="15" customHeight="1">
      <c r="R28318"/>
      <c r="S28318"/>
    </row>
    <row r="28319" spans="18:19" ht="15" customHeight="1">
      <c r="R28319"/>
      <c r="S28319"/>
    </row>
    <row r="28320" spans="18:19" ht="15" customHeight="1">
      <c r="R28320"/>
      <c r="S28320"/>
    </row>
    <row r="28321" spans="18:19" ht="15" customHeight="1">
      <c r="R28321"/>
      <c r="S28321"/>
    </row>
    <row r="28322" spans="18:19" ht="15" customHeight="1">
      <c r="R28322"/>
      <c r="S28322"/>
    </row>
    <row r="28323" spans="18:19" ht="15" customHeight="1">
      <c r="R28323"/>
      <c r="S28323"/>
    </row>
    <row r="28324" spans="18:19" ht="15" customHeight="1">
      <c r="R28324"/>
      <c r="S28324"/>
    </row>
    <row r="28325" spans="18:19" ht="15" customHeight="1">
      <c r="R28325"/>
      <c r="S28325"/>
    </row>
    <row r="28326" spans="18:19" ht="15" customHeight="1">
      <c r="R28326"/>
      <c r="S28326"/>
    </row>
    <row r="28327" spans="18:19" ht="15" customHeight="1">
      <c r="R28327"/>
      <c r="S28327"/>
    </row>
    <row r="28328" spans="18:19" ht="15" customHeight="1">
      <c r="R28328"/>
      <c r="S28328"/>
    </row>
    <row r="28329" spans="18:19" ht="15" customHeight="1">
      <c r="R28329"/>
      <c r="S28329"/>
    </row>
    <row r="28330" spans="18:19" ht="15" customHeight="1">
      <c r="R28330"/>
      <c r="S28330"/>
    </row>
    <row r="28331" spans="18:19" ht="15" customHeight="1">
      <c r="R28331"/>
      <c r="S28331"/>
    </row>
    <row r="28332" spans="18:19" ht="15" customHeight="1">
      <c r="R28332"/>
      <c r="S28332"/>
    </row>
    <row r="28333" spans="18:19" ht="15" customHeight="1">
      <c r="R28333"/>
      <c r="S28333"/>
    </row>
    <row r="28334" spans="18:19" ht="15" customHeight="1">
      <c r="R28334"/>
      <c r="S28334"/>
    </row>
    <row r="28335" spans="18:19" ht="15" customHeight="1">
      <c r="R28335"/>
      <c r="S28335"/>
    </row>
    <row r="28336" spans="18:19" ht="15" customHeight="1">
      <c r="R28336"/>
      <c r="S28336"/>
    </row>
    <row r="28337" spans="18:19" ht="15" customHeight="1">
      <c r="R28337"/>
      <c r="S28337"/>
    </row>
    <row r="28338" spans="18:19" ht="15" customHeight="1">
      <c r="R28338"/>
      <c r="S28338"/>
    </row>
    <row r="28339" spans="18:19" ht="15" customHeight="1">
      <c r="R28339"/>
      <c r="S28339"/>
    </row>
    <row r="28340" spans="18:19" ht="15" customHeight="1">
      <c r="R28340"/>
      <c r="S28340"/>
    </row>
    <row r="28341" spans="18:19" ht="15" customHeight="1">
      <c r="R28341"/>
      <c r="S28341"/>
    </row>
    <row r="28342" spans="18:19" ht="15" customHeight="1">
      <c r="R28342"/>
      <c r="S28342"/>
    </row>
    <row r="28343" spans="18:19" ht="15" customHeight="1">
      <c r="R28343"/>
      <c r="S28343"/>
    </row>
    <row r="28344" spans="18:19" ht="15" customHeight="1">
      <c r="R28344"/>
      <c r="S28344"/>
    </row>
    <row r="28345" spans="18:19" ht="15" customHeight="1">
      <c r="R28345"/>
      <c r="S28345"/>
    </row>
    <row r="28346" spans="18:19" ht="15" customHeight="1">
      <c r="R28346"/>
      <c r="S28346"/>
    </row>
    <row r="28347" spans="18:19" ht="15" customHeight="1">
      <c r="R28347"/>
      <c r="S28347"/>
    </row>
    <row r="28348" spans="18:19" ht="15" customHeight="1">
      <c r="R28348"/>
      <c r="S28348"/>
    </row>
    <row r="28349" spans="18:19" ht="15" customHeight="1">
      <c r="R28349"/>
      <c r="S28349"/>
    </row>
    <row r="28350" spans="18:19" ht="15" customHeight="1">
      <c r="R28350"/>
      <c r="S28350"/>
    </row>
    <row r="28351" spans="18:19" ht="15" customHeight="1">
      <c r="R28351"/>
      <c r="S28351"/>
    </row>
    <row r="28352" spans="18:19" ht="15" customHeight="1">
      <c r="R28352"/>
      <c r="S28352"/>
    </row>
    <row r="28353" spans="18:19" ht="15" customHeight="1">
      <c r="R28353"/>
      <c r="S28353"/>
    </row>
    <row r="28354" spans="18:19" ht="15" customHeight="1">
      <c r="R28354"/>
      <c r="S28354"/>
    </row>
    <row r="28355" spans="18:19" ht="15" customHeight="1">
      <c r="R28355"/>
      <c r="S28355"/>
    </row>
    <row r="28356" spans="18:19" ht="15" customHeight="1">
      <c r="R28356"/>
      <c r="S28356"/>
    </row>
    <row r="28357" spans="18:19" ht="15" customHeight="1">
      <c r="R28357"/>
      <c r="S28357"/>
    </row>
    <row r="28358" spans="18:19" ht="15" customHeight="1">
      <c r="R28358"/>
      <c r="S28358"/>
    </row>
    <row r="28359" spans="18:19" ht="15" customHeight="1">
      <c r="R28359"/>
      <c r="S28359"/>
    </row>
    <row r="28360" spans="18:19" ht="15" customHeight="1">
      <c r="R28360"/>
      <c r="S28360"/>
    </row>
    <row r="28361" spans="18:19" ht="15" customHeight="1">
      <c r="R28361"/>
      <c r="S28361"/>
    </row>
    <row r="28362" spans="18:19" ht="15" customHeight="1">
      <c r="R28362"/>
      <c r="S28362"/>
    </row>
    <row r="28363" spans="18:19" ht="15" customHeight="1">
      <c r="R28363"/>
      <c r="S28363"/>
    </row>
    <row r="28364" spans="18:19" ht="15" customHeight="1">
      <c r="R28364"/>
      <c r="S28364"/>
    </row>
    <row r="28365" spans="18:19" ht="15" customHeight="1">
      <c r="R28365"/>
      <c r="S28365"/>
    </row>
    <row r="28366" spans="18:19" ht="15" customHeight="1">
      <c r="R28366"/>
      <c r="S28366"/>
    </row>
    <row r="28367" spans="18:19" ht="15" customHeight="1">
      <c r="R28367"/>
      <c r="S28367"/>
    </row>
    <row r="28368" spans="18:19" ht="15" customHeight="1">
      <c r="R28368"/>
      <c r="S28368"/>
    </row>
    <row r="28369" spans="18:19" ht="15" customHeight="1">
      <c r="R28369"/>
      <c r="S28369"/>
    </row>
    <row r="28370" spans="18:19" ht="15" customHeight="1">
      <c r="R28370"/>
      <c r="S28370"/>
    </row>
    <row r="28371" spans="18:19" ht="15" customHeight="1">
      <c r="R28371"/>
      <c r="S28371"/>
    </row>
    <row r="28372" spans="18:19" ht="15" customHeight="1">
      <c r="R28372"/>
      <c r="S28372"/>
    </row>
    <row r="28373" spans="18:19" ht="15" customHeight="1">
      <c r="R28373"/>
      <c r="S28373"/>
    </row>
    <row r="28374" spans="18:19" ht="15" customHeight="1">
      <c r="R28374"/>
      <c r="S28374"/>
    </row>
    <row r="28375" spans="18:19" ht="15" customHeight="1">
      <c r="R28375"/>
      <c r="S28375"/>
    </row>
    <row r="28376" spans="18:19" ht="15" customHeight="1">
      <c r="R28376"/>
      <c r="S28376"/>
    </row>
    <row r="28377" spans="18:19" ht="15" customHeight="1">
      <c r="R28377"/>
      <c r="S28377"/>
    </row>
    <row r="28378" spans="18:19" ht="15" customHeight="1">
      <c r="R28378"/>
      <c r="S28378"/>
    </row>
    <row r="28379" spans="18:19" ht="15" customHeight="1">
      <c r="R28379"/>
      <c r="S28379"/>
    </row>
    <row r="28380" spans="18:19" ht="15" customHeight="1">
      <c r="R28380"/>
      <c r="S28380"/>
    </row>
    <row r="28381" spans="18:19" ht="15" customHeight="1">
      <c r="R28381"/>
      <c r="S28381"/>
    </row>
    <row r="28382" spans="18:19" ht="15" customHeight="1">
      <c r="R28382"/>
      <c r="S28382"/>
    </row>
    <row r="28383" spans="18:19" ht="15" customHeight="1">
      <c r="R28383"/>
      <c r="S28383"/>
    </row>
    <row r="28384" spans="18:19" ht="15" customHeight="1">
      <c r="R28384"/>
      <c r="S28384"/>
    </row>
    <row r="28385" spans="18:19" ht="15" customHeight="1">
      <c r="R28385"/>
      <c r="S28385"/>
    </row>
    <row r="28386" spans="18:19" ht="15" customHeight="1">
      <c r="R28386"/>
      <c r="S28386"/>
    </row>
    <row r="28387" spans="18:19" ht="15" customHeight="1">
      <c r="R28387"/>
      <c r="S28387"/>
    </row>
    <row r="28388" spans="18:19" ht="15" customHeight="1">
      <c r="R28388"/>
      <c r="S28388"/>
    </row>
    <row r="28389" spans="18:19" ht="15" customHeight="1">
      <c r="R28389"/>
      <c r="S28389"/>
    </row>
    <row r="28390" spans="18:19" ht="15" customHeight="1">
      <c r="R28390"/>
      <c r="S28390"/>
    </row>
    <row r="28391" spans="18:19" ht="15" customHeight="1">
      <c r="R28391"/>
      <c r="S28391"/>
    </row>
    <row r="28392" spans="18:19" ht="15" customHeight="1">
      <c r="R28392"/>
      <c r="S28392"/>
    </row>
    <row r="28393" spans="18:19" ht="15" customHeight="1">
      <c r="R28393"/>
      <c r="S28393"/>
    </row>
    <row r="28394" spans="18:19" ht="15" customHeight="1">
      <c r="R28394"/>
      <c r="S28394"/>
    </row>
    <row r="28395" spans="18:19" ht="15" customHeight="1">
      <c r="R28395"/>
      <c r="S28395"/>
    </row>
    <row r="28396" spans="18:19" ht="15" customHeight="1">
      <c r="R28396"/>
      <c r="S28396"/>
    </row>
    <row r="28397" spans="18:19" ht="15" customHeight="1">
      <c r="R28397"/>
      <c r="S28397"/>
    </row>
    <row r="28398" spans="18:19" ht="15" customHeight="1">
      <c r="R28398"/>
      <c r="S28398"/>
    </row>
    <row r="28399" spans="18:19" ht="15" customHeight="1">
      <c r="R28399"/>
      <c r="S28399"/>
    </row>
    <row r="28400" spans="18:19" ht="15" customHeight="1">
      <c r="R28400"/>
      <c r="S28400"/>
    </row>
    <row r="28401" spans="18:19" ht="15" customHeight="1">
      <c r="R28401"/>
      <c r="S28401"/>
    </row>
    <row r="28402" spans="18:19" ht="15" customHeight="1">
      <c r="R28402"/>
      <c r="S28402"/>
    </row>
    <row r="28403" spans="18:19" ht="15" customHeight="1">
      <c r="R28403"/>
      <c r="S28403"/>
    </row>
    <row r="28404" spans="18:19" ht="15" customHeight="1">
      <c r="R28404"/>
      <c r="S28404"/>
    </row>
    <row r="28405" spans="18:19" ht="15" customHeight="1">
      <c r="R28405"/>
      <c r="S28405"/>
    </row>
    <row r="28406" spans="18:19" ht="15" customHeight="1">
      <c r="R28406"/>
      <c r="S28406"/>
    </row>
    <row r="28407" spans="18:19" ht="15" customHeight="1">
      <c r="R28407"/>
      <c r="S28407"/>
    </row>
    <row r="28408" spans="18:19" ht="15" customHeight="1">
      <c r="R28408"/>
      <c r="S28408"/>
    </row>
    <row r="28409" spans="18:19" ht="15" customHeight="1">
      <c r="R28409"/>
      <c r="S28409"/>
    </row>
    <row r="28410" spans="18:19" ht="15" customHeight="1">
      <c r="R28410"/>
      <c r="S28410"/>
    </row>
    <row r="28411" spans="18:19" ht="15" customHeight="1">
      <c r="R28411"/>
      <c r="S28411"/>
    </row>
    <row r="28412" spans="18:19" ht="15" customHeight="1">
      <c r="R28412"/>
      <c r="S28412"/>
    </row>
    <row r="28413" spans="18:19" ht="15" customHeight="1">
      <c r="R28413"/>
      <c r="S28413"/>
    </row>
    <row r="28414" spans="18:19" ht="15" customHeight="1">
      <c r="R28414"/>
      <c r="S28414"/>
    </row>
    <row r="28415" spans="18:19" ht="15" customHeight="1">
      <c r="R28415"/>
      <c r="S28415"/>
    </row>
    <row r="28416" spans="18:19" ht="15" customHeight="1">
      <c r="R28416"/>
      <c r="S28416"/>
    </row>
    <row r="28417" spans="18:19" ht="15" customHeight="1">
      <c r="R28417"/>
      <c r="S28417"/>
    </row>
    <row r="28418" spans="18:19" ht="15" customHeight="1">
      <c r="R28418"/>
      <c r="S28418"/>
    </row>
    <row r="28419" spans="18:19" ht="15" customHeight="1">
      <c r="R28419"/>
      <c r="S28419"/>
    </row>
    <row r="28420" spans="18:19" ht="15" customHeight="1">
      <c r="R28420"/>
      <c r="S28420"/>
    </row>
    <row r="28421" spans="18:19" ht="15" customHeight="1">
      <c r="R28421"/>
      <c r="S28421"/>
    </row>
    <row r="28422" spans="18:19" ht="15" customHeight="1">
      <c r="R28422"/>
      <c r="S28422"/>
    </row>
    <row r="28423" spans="18:19" ht="15" customHeight="1">
      <c r="R28423"/>
      <c r="S28423"/>
    </row>
    <row r="28424" spans="18:19" ht="15" customHeight="1">
      <c r="R28424"/>
      <c r="S28424"/>
    </row>
    <row r="28425" spans="18:19" ht="15" customHeight="1">
      <c r="R28425"/>
      <c r="S28425"/>
    </row>
    <row r="28426" spans="18:19" ht="15" customHeight="1">
      <c r="R28426"/>
      <c r="S28426"/>
    </row>
    <row r="28427" spans="18:19" ht="15" customHeight="1">
      <c r="R28427"/>
      <c r="S28427"/>
    </row>
    <row r="28428" spans="18:19" ht="15" customHeight="1">
      <c r="R28428"/>
      <c r="S28428"/>
    </row>
    <row r="28429" spans="18:19" ht="15" customHeight="1">
      <c r="R28429"/>
      <c r="S28429"/>
    </row>
    <row r="28430" spans="18:19" ht="15" customHeight="1">
      <c r="R28430"/>
      <c r="S28430"/>
    </row>
    <row r="28431" spans="18:19" ht="15" customHeight="1">
      <c r="R28431"/>
      <c r="S28431"/>
    </row>
    <row r="28432" spans="18:19" ht="15" customHeight="1">
      <c r="R28432"/>
      <c r="S28432"/>
    </row>
    <row r="28433" spans="18:19" ht="15" customHeight="1">
      <c r="R28433"/>
      <c r="S28433"/>
    </row>
    <row r="28434" spans="18:19" ht="15" customHeight="1">
      <c r="R28434"/>
      <c r="S28434"/>
    </row>
    <row r="28435" spans="18:19" ht="15" customHeight="1">
      <c r="R28435"/>
      <c r="S28435"/>
    </row>
    <row r="28436" spans="18:19" ht="15" customHeight="1">
      <c r="R28436"/>
      <c r="S28436"/>
    </row>
    <row r="28437" spans="18:19" ht="15" customHeight="1">
      <c r="R28437"/>
      <c r="S28437"/>
    </row>
    <row r="28438" spans="18:19" ht="15" customHeight="1">
      <c r="R28438"/>
      <c r="S28438"/>
    </row>
    <row r="28439" spans="18:19" ht="15" customHeight="1">
      <c r="R28439"/>
      <c r="S28439"/>
    </row>
    <row r="28440" spans="18:19" ht="15" customHeight="1">
      <c r="R28440"/>
      <c r="S28440"/>
    </row>
    <row r="28441" spans="18:19" ht="15" customHeight="1">
      <c r="R28441"/>
      <c r="S28441"/>
    </row>
    <row r="28442" spans="18:19" ht="15" customHeight="1">
      <c r="R28442"/>
      <c r="S28442"/>
    </row>
    <row r="28443" spans="18:19" ht="15" customHeight="1">
      <c r="R28443"/>
      <c r="S28443"/>
    </row>
    <row r="28444" spans="18:19" ht="15" customHeight="1">
      <c r="R28444"/>
      <c r="S28444"/>
    </row>
    <row r="28445" spans="18:19" ht="15" customHeight="1">
      <c r="R28445"/>
      <c r="S28445"/>
    </row>
    <row r="28446" spans="18:19" ht="15" customHeight="1">
      <c r="R28446"/>
      <c r="S28446"/>
    </row>
    <row r="28447" spans="18:19" ht="15" customHeight="1">
      <c r="R28447"/>
      <c r="S28447"/>
    </row>
    <row r="28448" spans="18:19" ht="15" customHeight="1">
      <c r="R28448"/>
      <c r="S28448"/>
    </row>
    <row r="28449" spans="18:19" ht="15" customHeight="1">
      <c r="R28449"/>
      <c r="S28449"/>
    </row>
    <row r="28450" spans="18:19" ht="15" customHeight="1">
      <c r="R28450"/>
      <c r="S28450"/>
    </row>
    <row r="28451" spans="18:19" ht="15" customHeight="1">
      <c r="R28451"/>
      <c r="S28451"/>
    </row>
    <row r="28452" spans="18:19" ht="15" customHeight="1">
      <c r="R28452"/>
      <c r="S28452"/>
    </row>
    <row r="28453" spans="18:19" ht="15" customHeight="1">
      <c r="R28453"/>
      <c r="S28453"/>
    </row>
    <row r="28454" spans="18:19" ht="15" customHeight="1">
      <c r="R28454"/>
      <c r="S28454"/>
    </row>
    <row r="28455" spans="18:19" ht="15" customHeight="1">
      <c r="R28455"/>
      <c r="S28455"/>
    </row>
    <row r="28456" spans="18:19" ht="15" customHeight="1">
      <c r="R28456"/>
      <c r="S28456"/>
    </row>
    <row r="28457" spans="18:19" ht="15" customHeight="1">
      <c r="R28457"/>
      <c r="S28457"/>
    </row>
    <row r="28458" spans="18:19" ht="15" customHeight="1">
      <c r="R28458"/>
      <c r="S28458"/>
    </row>
    <row r="28459" spans="18:19" ht="15" customHeight="1">
      <c r="R28459"/>
      <c r="S28459"/>
    </row>
    <row r="28460" spans="18:19" ht="15" customHeight="1">
      <c r="R28460"/>
      <c r="S28460"/>
    </row>
    <row r="28461" spans="18:19" ht="15" customHeight="1">
      <c r="R28461"/>
      <c r="S28461"/>
    </row>
    <row r="28462" spans="18:19" ht="15" customHeight="1">
      <c r="R28462"/>
      <c r="S28462"/>
    </row>
    <row r="28463" spans="18:19" ht="15" customHeight="1">
      <c r="R28463"/>
      <c r="S28463"/>
    </row>
    <row r="28464" spans="18:19" ht="15" customHeight="1">
      <c r="R28464"/>
      <c r="S28464"/>
    </row>
    <row r="28465" spans="18:19" ht="15" customHeight="1">
      <c r="R28465"/>
      <c r="S28465"/>
    </row>
    <row r="28466" spans="18:19" ht="15" customHeight="1">
      <c r="R28466"/>
      <c r="S28466"/>
    </row>
    <row r="28467" spans="18:19" ht="15" customHeight="1">
      <c r="R28467"/>
      <c r="S28467"/>
    </row>
    <row r="28468" spans="18:19" ht="15" customHeight="1">
      <c r="R28468"/>
      <c r="S28468"/>
    </row>
    <row r="28469" spans="18:19" ht="15" customHeight="1">
      <c r="R28469"/>
      <c r="S28469"/>
    </row>
    <row r="28470" spans="18:19" ht="15" customHeight="1">
      <c r="R28470"/>
      <c r="S28470"/>
    </row>
    <row r="28471" spans="18:19" ht="15" customHeight="1">
      <c r="R28471"/>
      <c r="S28471"/>
    </row>
    <row r="28472" spans="18:19" ht="15" customHeight="1">
      <c r="R28472"/>
      <c r="S28472"/>
    </row>
    <row r="28473" spans="18:19" ht="15" customHeight="1">
      <c r="R28473"/>
      <c r="S28473"/>
    </row>
    <row r="28474" spans="18:19" ht="15" customHeight="1">
      <c r="R28474"/>
      <c r="S28474"/>
    </row>
    <row r="28475" spans="18:19" ht="15" customHeight="1">
      <c r="R28475"/>
      <c r="S28475"/>
    </row>
    <row r="28476" spans="18:19" ht="15" customHeight="1">
      <c r="R28476"/>
      <c r="S28476"/>
    </row>
    <row r="28477" spans="18:19" ht="15" customHeight="1">
      <c r="R28477"/>
      <c r="S28477"/>
    </row>
    <row r="28478" spans="18:19" ht="15" customHeight="1">
      <c r="R28478"/>
      <c r="S28478"/>
    </row>
    <row r="28479" spans="18:19" ht="15" customHeight="1">
      <c r="R28479"/>
      <c r="S28479"/>
    </row>
    <row r="28480" spans="18:19" ht="15" customHeight="1">
      <c r="R28480"/>
      <c r="S28480"/>
    </row>
    <row r="28481" spans="18:19" ht="15" customHeight="1">
      <c r="R28481"/>
      <c r="S28481"/>
    </row>
    <row r="28482" spans="18:19" ht="15" customHeight="1">
      <c r="R28482"/>
      <c r="S28482"/>
    </row>
    <row r="28483" spans="18:19" ht="15" customHeight="1">
      <c r="R28483"/>
      <c r="S28483"/>
    </row>
    <row r="28484" spans="18:19" ht="15" customHeight="1">
      <c r="R28484"/>
      <c r="S28484"/>
    </row>
    <row r="28485" spans="18:19" ht="15" customHeight="1">
      <c r="R28485"/>
      <c r="S28485"/>
    </row>
    <row r="28486" spans="18:19" ht="15" customHeight="1">
      <c r="R28486"/>
      <c r="S28486"/>
    </row>
    <row r="28487" spans="18:19" ht="15" customHeight="1">
      <c r="R28487"/>
      <c r="S28487"/>
    </row>
    <row r="28488" spans="18:19" ht="15" customHeight="1">
      <c r="R28488"/>
      <c r="S28488"/>
    </row>
    <row r="28489" spans="18:19" ht="15" customHeight="1">
      <c r="R28489"/>
      <c r="S28489"/>
    </row>
    <row r="28490" spans="18:19" ht="15" customHeight="1">
      <c r="R28490"/>
      <c r="S28490"/>
    </row>
    <row r="28491" spans="18:19" ht="15" customHeight="1">
      <c r="R28491"/>
      <c r="S28491"/>
    </row>
    <row r="28492" spans="18:19" ht="15" customHeight="1">
      <c r="R28492"/>
      <c r="S28492"/>
    </row>
    <row r="28493" spans="18:19" ht="15" customHeight="1">
      <c r="R28493"/>
      <c r="S28493"/>
    </row>
    <row r="28494" spans="18:19" ht="15" customHeight="1">
      <c r="R28494"/>
      <c r="S28494"/>
    </row>
    <row r="28495" spans="18:19" ht="15" customHeight="1">
      <c r="R28495"/>
      <c r="S28495"/>
    </row>
    <row r="28496" spans="18:19" ht="15" customHeight="1">
      <c r="R28496"/>
      <c r="S28496"/>
    </row>
    <row r="28497" spans="18:19" ht="15" customHeight="1">
      <c r="R28497"/>
      <c r="S28497"/>
    </row>
    <row r="28498" spans="18:19" ht="15" customHeight="1">
      <c r="R28498"/>
      <c r="S28498"/>
    </row>
    <row r="28499" spans="18:19" ht="15" customHeight="1">
      <c r="R28499"/>
      <c r="S28499"/>
    </row>
    <row r="28500" spans="18:19" ht="15" customHeight="1">
      <c r="R28500"/>
      <c r="S28500"/>
    </row>
    <row r="28501" spans="18:19" ht="15" customHeight="1">
      <c r="R28501"/>
      <c r="S28501"/>
    </row>
    <row r="28502" spans="18:19" ht="15" customHeight="1">
      <c r="R28502"/>
      <c r="S28502"/>
    </row>
    <row r="28503" spans="18:19" ht="15" customHeight="1">
      <c r="R28503"/>
      <c r="S28503"/>
    </row>
    <row r="28504" spans="18:19" ht="15" customHeight="1">
      <c r="R28504"/>
      <c r="S28504"/>
    </row>
    <row r="28505" spans="18:19" ht="15" customHeight="1">
      <c r="R28505"/>
      <c r="S28505"/>
    </row>
    <row r="28506" spans="18:19" ht="15" customHeight="1">
      <c r="R28506"/>
      <c r="S28506"/>
    </row>
    <row r="28507" spans="18:19" ht="15" customHeight="1">
      <c r="R28507"/>
      <c r="S28507"/>
    </row>
    <row r="28508" spans="18:19" ht="15" customHeight="1">
      <c r="R28508"/>
      <c r="S28508"/>
    </row>
    <row r="28509" spans="18:19" ht="15" customHeight="1">
      <c r="R28509"/>
      <c r="S28509"/>
    </row>
    <row r="28510" spans="18:19" ht="15" customHeight="1">
      <c r="R28510"/>
      <c r="S28510"/>
    </row>
    <row r="28511" spans="18:19" ht="15" customHeight="1">
      <c r="R28511"/>
      <c r="S28511"/>
    </row>
    <row r="28512" spans="18:19" ht="15" customHeight="1">
      <c r="R28512"/>
      <c r="S28512"/>
    </row>
    <row r="28513" spans="18:19" ht="15" customHeight="1">
      <c r="R28513"/>
      <c r="S28513"/>
    </row>
    <row r="28514" spans="18:19" ht="15" customHeight="1">
      <c r="R28514"/>
      <c r="S28514"/>
    </row>
    <row r="28515" spans="18:19" ht="15" customHeight="1">
      <c r="R28515"/>
      <c r="S28515"/>
    </row>
    <row r="28516" spans="18:19" ht="15" customHeight="1">
      <c r="R28516"/>
      <c r="S28516"/>
    </row>
    <row r="28517" spans="18:19" ht="15" customHeight="1">
      <c r="R28517"/>
      <c r="S28517"/>
    </row>
    <row r="28518" spans="18:19" ht="15" customHeight="1">
      <c r="R28518"/>
      <c r="S28518"/>
    </row>
    <row r="28519" spans="18:19" ht="15" customHeight="1">
      <c r="R28519"/>
      <c r="S28519"/>
    </row>
    <row r="28520" spans="18:19" ht="15" customHeight="1">
      <c r="R28520"/>
      <c r="S28520"/>
    </row>
    <row r="28521" spans="18:19" ht="15" customHeight="1">
      <c r="R28521"/>
      <c r="S28521"/>
    </row>
    <row r="28522" spans="18:19" ht="15" customHeight="1">
      <c r="R28522"/>
      <c r="S28522"/>
    </row>
    <row r="28523" spans="18:19" ht="15" customHeight="1">
      <c r="R28523"/>
      <c r="S28523"/>
    </row>
    <row r="28524" spans="18:19" ht="15" customHeight="1">
      <c r="R28524"/>
      <c r="S28524"/>
    </row>
    <row r="28525" spans="18:19" ht="15" customHeight="1">
      <c r="R28525"/>
      <c r="S28525"/>
    </row>
    <row r="28526" spans="18:19" ht="15" customHeight="1">
      <c r="R28526"/>
      <c r="S28526"/>
    </row>
    <row r="28527" spans="18:19" ht="15" customHeight="1">
      <c r="R28527"/>
      <c r="S28527"/>
    </row>
    <row r="28528" spans="18:19" ht="15" customHeight="1">
      <c r="R28528"/>
      <c r="S28528"/>
    </row>
    <row r="28529" spans="18:19" ht="15" customHeight="1">
      <c r="R28529"/>
      <c r="S28529"/>
    </row>
    <row r="28530" spans="18:19" ht="15" customHeight="1">
      <c r="R28530"/>
      <c r="S28530"/>
    </row>
    <row r="28531" spans="18:19" ht="15" customHeight="1">
      <c r="R28531"/>
      <c r="S28531"/>
    </row>
    <row r="28532" spans="18:19" ht="15" customHeight="1">
      <c r="R28532"/>
      <c r="S28532"/>
    </row>
    <row r="28533" spans="18:19" ht="15" customHeight="1">
      <c r="R28533"/>
      <c r="S28533"/>
    </row>
    <row r="28534" spans="18:19" ht="15" customHeight="1">
      <c r="R28534"/>
      <c r="S28534"/>
    </row>
    <row r="28535" spans="18:19" ht="15" customHeight="1">
      <c r="R28535"/>
      <c r="S28535"/>
    </row>
    <row r="28536" spans="18:19" ht="15" customHeight="1">
      <c r="R28536"/>
      <c r="S28536"/>
    </row>
    <row r="28537" spans="18:19" ht="15" customHeight="1">
      <c r="R28537"/>
      <c r="S28537"/>
    </row>
    <row r="28538" spans="18:19" ht="15" customHeight="1">
      <c r="R28538"/>
      <c r="S28538"/>
    </row>
    <row r="28539" spans="18:19" ht="15" customHeight="1">
      <c r="R28539"/>
      <c r="S28539"/>
    </row>
    <row r="28540" spans="18:19" ht="15" customHeight="1">
      <c r="R28540"/>
      <c r="S28540"/>
    </row>
    <row r="28541" spans="18:19" ht="15" customHeight="1">
      <c r="R28541"/>
      <c r="S28541"/>
    </row>
    <row r="28542" spans="18:19" ht="15" customHeight="1">
      <c r="R28542"/>
      <c r="S28542"/>
    </row>
    <row r="28543" spans="18:19" ht="15" customHeight="1">
      <c r="R28543"/>
      <c r="S28543"/>
    </row>
    <row r="28544" spans="18:19" ht="15" customHeight="1">
      <c r="R28544"/>
      <c r="S28544"/>
    </row>
    <row r="28545" spans="18:19" ht="15" customHeight="1">
      <c r="R28545"/>
      <c r="S28545"/>
    </row>
    <row r="28546" spans="18:19" ht="15" customHeight="1">
      <c r="R28546"/>
      <c r="S28546"/>
    </row>
    <row r="28547" spans="18:19" ht="15" customHeight="1">
      <c r="R28547"/>
      <c r="S28547"/>
    </row>
    <row r="28548" spans="18:19" ht="15" customHeight="1">
      <c r="R28548"/>
      <c r="S28548"/>
    </row>
    <row r="28549" spans="18:19" ht="15" customHeight="1">
      <c r="R28549"/>
      <c r="S28549"/>
    </row>
    <row r="28550" spans="18:19" ht="15" customHeight="1">
      <c r="R28550"/>
      <c r="S28550"/>
    </row>
    <row r="28551" spans="18:19" ht="15" customHeight="1">
      <c r="R28551"/>
      <c r="S28551"/>
    </row>
    <row r="28552" spans="18:19" ht="15" customHeight="1">
      <c r="R28552"/>
      <c r="S28552"/>
    </row>
    <row r="28553" spans="18:19" ht="15" customHeight="1">
      <c r="R28553"/>
      <c r="S28553"/>
    </row>
    <row r="28554" spans="18:19" ht="15" customHeight="1">
      <c r="R28554"/>
      <c r="S28554"/>
    </row>
    <row r="28555" spans="18:19" ht="15" customHeight="1">
      <c r="R28555"/>
      <c r="S28555"/>
    </row>
    <row r="28556" spans="18:19" ht="15" customHeight="1">
      <c r="R28556"/>
      <c r="S28556"/>
    </row>
    <row r="28557" spans="18:19" ht="15" customHeight="1">
      <c r="R28557"/>
      <c r="S28557"/>
    </row>
    <row r="28558" spans="18:19" ht="15" customHeight="1">
      <c r="R28558"/>
      <c r="S28558"/>
    </row>
    <row r="28559" spans="18:19" ht="15" customHeight="1">
      <c r="R28559"/>
      <c r="S28559"/>
    </row>
    <row r="28560" spans="18:19" ht="15" customHeight="1">
      <c r="R28560"/>
      <c r="S28560"/>
    </row>
    <row r="28561" spans="18:19" ht="15" customHeight="1">
      <c r="R28561"/>
      <c r="S28561"/>
    </row>
    <row r="28562" spans="18:19" ht="15" customHeight="1">
      <c r="R28562"/>
      <c r="S28562"/>
    </row>
    <row r="28563" spans="18:19" ht="15" customHeight="1">
      <c r="R28563"/>
      <c r="S28563"/>
    </row>
    <row r="28564" spans="18:19" ht="15" customHeight="1">
      <c r="R28564"/>
      <c r="S28564"/>
    </row>
    <row r="28565" spans="18:19" ht="15" customHeight="1">
      <c r="R28565"/>
      <c r="S28565"/>
    </row>
    <row r="28566" spans="18:19" ht="15" customHeight="1">
      <c r="R28566"/>
      <c r="S28566"/>
    </row>
    <row r="28567" spans="18:19" ht="15" customHeight="1">
      <c r="R28567"/>
      <c r="S28567"/>
    </row>
    <row r="28568" spans="18:19" ht="15" customHeight="1">
      <c r="R28568"/>
      <c r="S28568"/>
    </row>
    <row r="28569" spans="18:19" ht="15" customHeight="1">
      <c r="R28569"/>
      <c r="S28569"/>
    </row>
    <row r="28570" spans="18:19" ht="15" customHeight="1">
      <c r="R28570"/>
      <c r="S28570"/>
    </row>
    <row r="28571" spans="18:19" ht="15" customHeight="1">
      <c r="R28571"/>
      <c r="S28571"/>
    </row>
    <row r="28572" spans="18:19" ht="15" customHeight="1">
      <c r="R28572"/>
      <c r="S28572"/>
    </row>
    <row r="28573" spans="18:19" ht="15" customHeight="1">
      <c r="R28573"/>
      <c r="S28573"/>
    </row>
    <row r="28574" spans="18:19" ht="15" customHeight="1">
      <c r="R28574"/>
      <c r="S28574"/>
    </row>
    <row r="28575" spans="18:19" ht="15" customHeight="1">
      <c r="R28575"/>
      <c r="S28575"/>
    </row>
    <row r="28576" spans="18:19" ht="15" customHeight="1">
      <c r="R28576"/>
      <c r="S28576"/>
    </row>
    <row r="28577" spans="18:19" ht="15" customHeight="1">
      <c r="R28577"/>
      <c r="S28577"/>
    </row>
    <row r="28578" spans="18:19" ht="15" customHeight="1">
      <c r="R28578"/>
      <c r="S28578"/>
    </row>
    <row r="28579" spans="18:19" ht="15" customHeight="1">
      <c r="R28579"/>
      <c r="S28579"/>
    </row>
    <row r="28580" spans="18:19" ht="15" customHeight="1">
      <c r="R28580"/>
      <c r="S28580"/>
    </row>
    <row r="28581" spans="18:19" ht="15" customHeight="1">
      <c r="R28581"/>
      <c r="S28581"/>
    </row>
    <row r="28582" spans="18:19" ht="15" customHeight="1">
      <c r="R28582"/>
      <c r="S28582"/>
    </row>
    <row r="28583" spans="18:19" ht="15" customHeight="1">
      <c r="R28583"/>
      <c r="S28583"/>
    </row>
    <row r="28584" spans="18:19" ht="15" customHeight="1">
      <c r="R28584"/>
      <c r="S28584"/>
    </row>
    <row r="28585" spans="18:19" ht="15" customHeight="1">
      <c r="R28585"/>
      <c r="S28585"/>
    </row>
    <row r="28586" spans="18:19" ht="15" customHeight="1">
      <c r="R28586"/>
      <c r="S28586"/>
    </row>
    <row r="28587" spans="18:19" ht="15" customHeight="1">
      <c r="R28587"/>
      <c r="S28587"/>
    </row>
    <row r="28588" spans="18:19" ht="15" customHeight="1">
      <c r="R28588"/>
      <c r="S28588"/>
    </row>
    <row r="28589" spans="18:19" ht="15" customHeight="1">
      <c r="R28589"/>
      <c r="S28589"/>
    </row>
    <row r="28590" spans="18:19" ht="15" customHeight="1">
      <c r="R28590"/>
      <c r="S28590"/>
    </row>
    <row r="28591" spans="18:19" ht="15" customHeight="1">
      <c r="R28591"/>
      <c r="S28591"/>
    </row>
    <row r="28592" spans="18:19" ht="15" customHeight="1">
      <c r="R28592"/>
      <c r="S28592"/>
    </row>
    <row r="28593" spans="18:19" ht="15" customHeight="1">
      <c r="R28593"/>
      <c r="S28593"/>
    </row>
    <row r="28594" spans="18:19" ht="15" customHeight="1">
      <c r="R28594"/>
      <c r="S28594"/>
    </row>
    <row r="28595" spans="18:19" ht="15" customHeight="1">
      <c r="R28595"/>
      <c r="S28595"/>
    </row>
    <row r="28596" spans="18:19" ht="15" customHeight="1">
      <c r="R28596"/>
      <c r="S28596"/>
    </row>
    <row r="28597" spans="18:19" ht="15" customHeight="1">
      <c r="R28597"/>
      <c r="S28597"/>
    </row>
    <row r="28598" spans="18:19" ht="15" customHeight="1">
      <c r="R28598"/>
      <c r="S28598"/>
    </row>
    <row r="28599" spans="18:19" ht="15" customHeight="1">
      <c r="R28599"/>
      <c r="S28599"/>
    </row>
    <row r="28600" spans="18:19" ht="15" customHeight="1">
      <c r="R28600"/>
      <c r="S28600"/>
    </row>
    <row r="28601" spans="18:19" ht="15" customHeight="1">
      <c r="R28601"/>
      <c r="S28601"/>
    </row>
    <row r="28602" spans="18:19" ht="15" customHeight="1">
      <c r="R28602"/>
      <c r="S28602"/>
    </row>
    <row r="28603" spans="18:19" ht="15" customHeight="1">
      <c r="R28603"/>
      <c r="S28603"/>
    </row>
    <row r="28604" spans="18:19" ht="15" customHeight="1">
      <c r="R28604"/>
      <c r="S28604"/>
    </row>
    <row r="28605" spans="18:19" ht="15" customHeight="1">
      <c r="R28605"/>
      <c r="S28605"/>
    </row>
    <row r="28606" spans="18:19" ht="15" customHeight="1">
      <c r="R28606"/>
      <c r="S28606"/>
    </row>
    <row r="28607" spans="18:19" ht="15" customHeight="1">
      <c r="R28607"/>
      <c r="S28607"/>
    </row>
    <row r="28608" spans="18:19" ht="15" customHeight="1">
      <c r="R28608"/>
      <c r="S28608"/>
    </row>
    <row r="28609" spans="18:19" ht="15" customHeight="1">
      <c r="R28609"/>
      <c r="S28609"/>
    </row>
    <row r="28610" spans="18:19" ht="15" customHeight="1">
      <c r="R28610"/>
      <c r="S28610"/>
    </row>
    <row r="28611" spans="18:19" ht="15" customHeight="1">
      <c r="R28611"/>
      <c r="S28611"/>
    </row>
    <row r="28612" spans="18:19" ht="15" customHeight="1">
      <c r="R28612"/>
      <c r="S28612"/>
    </row>
    <row r="28613" spans="18:19" ht="15" customHeight="1">
      <c r="R28613"/>
      <c r="S28613"/>
    </row>
    <row r="28614" spans="18:19" ht="15" customHeight="1">
      <c r="R28614"/>
      <c r="S28614"/>
    </row>
    <row r="28615" spans="18:19" ht="15" customHeight="1">
      <c r="R28615"/>
      <c r="S28615"/>
    </row>
    <row r="28616" spans="18:19" ht="15" customHeight="1">
      <c r="R28616"/>
      <c r="S28616"/>
    </row>
    <row r="28617" spans="18:19" ht="15" customHeight="1">
      <c r="R28617"/>
      <c r="S28617"/>
    </row>
    <row r="28618" spans="18:19" ht="15" customHeight="1">
      <c r="R28618"/>
      <c r="S28618"/>
    </row>
    <row r="28619" spans="18:19" ht="15" customHeight="1">
      <c r="R28619"/>
      <c r="S28619"/>
    </row>
    <row r="28620" spans="18:19" ht="15" customHeight="1">
      <c r="R28620"/>
      <c r="S28620"/>
    </row>
    <row r="28621" spans="18:19" ht="15" customHeight="1">
      <c r="R28621"/>
      <c r="S28621"/>
    </row>
    <row r="28622" spans="18:19" ht="15" customHeight="1">
      <c r="R28622"/>
      <c r="S28622"/>
    </row>
    <row r="28623" spans="18:19" ht="15" customHeight="1">
      <c r="R28623"/>
      <c r="S28623"/>
    </row>
    <row r="28624" spans="18:19" ht="15" customHeight="1">
      <c r="R28624"/>
      <c r="S28624"/>
    </row>
    <row r="28625" spans="18:19" ht="15" customHeight="1">
      <c r="R28625"/>
      <c r="S28625"/>
    </row>
    <row r="28626" spans="18:19" ht="15" customHeight="1">
      <c r="R28626"/>
      <c r="S28626"/>
    </row>
    <row r="28627" spans="18:19" ht="15" customHeight="1">
      <c r="R28627"/>
      <c r="S28627"/>
    </row>
    <row r="28628" spans="18:19" ht="15" customHeight="1">
      <c r="R28628"/>
      <c r="S28628"/>
    </row>
    <row r="28629" spans="18:19" ht="15" customHeight="1">
      <c r="R28629"/>
      <c r="S28629"/>
    </row>
    <row r="28630" spans="18:19" ht="15" customHeight="1">
      <c r="R28630"/>
      <c r="S28630"/>
    </row>
    <row r="28631" spans="18:19" ht="15" customHeight="1">
      <c r="R28631"/>
      <c r="S28631"/>
    </row>
    <row r="28632" spans="18:19" ht="15" customHeight="1">
      <c r="R28632"/>
      <c r="S28632"/>
    </row>
    <row r="28633" spans="18:19" ht="15" customHeight="1">
      <c r="R28633"/>
      <c r="S28633"/>
    </row>
    <row r="28634" spans="18:19" ht="15" customHeight="1">
      <c r="R28634"/>
      <c r="S28634"/>
    </row>
    <row r="28635" spans="18:19" ht="15" customHeight="1">
      <c r="R28635"/>
      <c r="S28635"/>
    </row>
    <row r="28636" spans="18:19" ht="15" customHeight="1">
      <c r="R28636"/>
      <c r="S28636"/>
    </row>
    <row r="28637" spans="18:19" ht="15" customHeight="1">
      <c r="R28637"/>
      <c r="S28637"/>
    </row>
    <row r="28638" spans="18:19" ht="15" customHeight="1">
      <c r="R28638"/>
      <c r="S28638"/>
    </row>
    <row r="28639" spans="18:19" ht="15" customHeight="1">
      <c r="R28639"/>
      <c r="S28639"/>
    </row>
    <row r="28640" spans="18:19" ht="15" customHeight="1">
      <c r="R28640"/>
      <c r="S28640"/>
    </row>
    <row r="28641" spans="18:19" ht="15" customHeight="1">
      <c r="R28641"/>
      <c r="S28641"/>
    </row>
    <row r="28642" spans="18:19" ht="15" customHeight="1">
      <c r="R28642"/>
      <c r="S28642"/>
    </row>
    <row r="28643" spans="18:19" ht="15" customHeight="1">
      <c r="R28643"/>
      <c r="S28643"/>
    </row>
    <row r="28644" spans="18:19" ht="15" customHeight="1">
      <c r="R28644"/>
      <c r="S28644"/>
    </row>
    <row r="28645" spans="18:19" ht="15" customHeight="1">
      <c r="R28645"/>
      <c r="S28645"/>
    </row>
    <row r="28646" spans="18:19" ht="15" customHeight="1">
      <c r="R28646"/>
      <c r="S28646"/>
    </row>
    <row r="28647" spans="18:19" ht="15" customHeight="1">
      <c r="R28647"/>
      <c r="S28647"/>
    </row>
    <row r="28648" spans="18:19" ht="15" customHeight="1">
      <c r="R28648"/>
      <c r="S28648"/>
    </row>
    <row r="28649" spans="18:19" ht="15" customHeight="1">
      <c r="R28649"/>
      <c r="S28649"/>
    </row>
    <row r="28650" spans="18:19" ht="15" customHeight="1">
      <c r="R28650"/>
      <c r="S28650"/>
    </row>
    <row r="28651" spans="18:19" ht="15" customHeight="1">
      <c r="R28651"/>
      <c r="S28651"/>
    </row>
    <row r="28652" spans="18:19" ht="15" customHeight="1">
      <c r="R28652"/>
      <c r="S28652"/>
    </row>
    <row r="28653" spans="18:19" ht="15" customHeight="1">
      <c r="R28653"/>
      <c r="S28653"/>
    </row>
    <row r="28654" spans="18:19" ht="15" customHeight="1">
      <c r="R28654"/>
      <c r="S28654"/>
    </row>
    <row r="28655" spans="18:19" ht="15" customHeight="1">
      <c r="R28655"/>
      <c r="S28655"/>
    </row>
    <row r="28656" spans="18:19" ht="15" customHeight="1">
      <c r="R28656"/>
      <c r="S28656"/>
    </row>
    <row r="28657" spans="18:19" ht="15" customHeight="1">
      <c r="R28657"/>
      <c r="S28657"/>
    </row>
    <row r="28658" spans="18:19" ht="15" customHeight="1">
      <c r="R28658"/>
      <c r="S28658"/>
    </row>
    <row r="28659" spans="18:19" ht="15" customHeight="1">
      <c r="R28659"/>
      <c r="S28659"/>
    </row>
    <row r="28660" spans="18:19" ht="15" customHeight="1">
      <c r="R28660"/>
      <c r="S28660"/>
    </row>
    <row r="28661" spans="18:19" ht="15" customHeight="1">
      <c r="R28661"/>
      <c r="S28661"/>
    </row>
    <row r="28662" spans="18:19" ht="15" customHeight="1">
      <c r="R28662"/>
      <c r="S28662"/>
    </row>
    <row r="28663" spans="18:19" ht="15" customHeight="1">
      <c r="R28663"/>
      <c r="S28663"/>
    </row>
    <row r="28664" spans="18:19" ht="15" customHeight="1">
      <c r="R28664"/>
      <c r="S28664"/>
    </row>
    <row r="28665" spans="18:19" ht="15" customHeight="1">
      <c r="R28665"/>
      <c r="S28665"/>
    </row>
    <row r="28666" spans="18:19" ht="15" customHeight="1">
      <c r="R28666"/>
      <c r="S28666"/>
    </row>
    <row r="28667" spans="18:19" ht="15" customHeight="1">
      <c r="R28667"/>
      <c r="S28667"/>
    </row>
    <row r="28668" spans="18:19" ht="15" customHeight="1">
      <c r="R28668"/>
      <c r="S28668"/>
    </row>
    <row r="28669" spans="18:19" ht="15" customHeight="1">
      <c r="R28669"/>
      <c r="S28669"/>
    </row>
    <row r="28670" spans="18:19" ht="15" customHeight="1">
      <c r="R28670"/>
      <c r="S28670"/>
    </row>
    <row r="28671" spans="18:19" ht="15" customHeight="1">
      <c r="R28671"/>
      <c r="S28671"/>
    </row>
    <row r="28672" spans="18:19" ht="15" customHeight="1">
      <c r="R28672"/>
      <c r="S28672"/>
    </row>
    <row r="28673" spans="18:19" ht="15" customHeight="1">
      <c r="R28673"/>
      <c r="S28673"/>
    </row>
    <row r="28674" spans="18:19" ht="15" customHeight="1">
      <c r="R28674"/>
      <c r="S28674"/>
    </row>
    <row r="28675" spans="18:19" ht="15" customHeight="1">
      <c r="R28675"/>
      <c r="S28675"/>
    </row>
    <row r="28676" spans="18:19" ht="15" customHeight="1">
      <c r="R28676"/>
      <c r="S28676"/>
    </row>
    <row r="28677" spans="18:19" ht="15" customHeight="1">
      <c r="R28677"/>
      <c r="S28677"/>
    </row>
    <row r="28678" spans="18:19" ht="15" customHeight="1">
      <c r="R28678"/>
      <c r="S28678"/>
    </row>
    <row r="28679" spans="18:19" ht="15" customHeight="1">
      <c r="R28679"/>
      <c r="S28679"/>
    </row>
    <row r="28680" spans="18:19" ht="15" customHeight="1">
      <c r="R28680"/>
      <c r="S28680"/>
    </row>
    <row r="28681" spans="18:19" ht="15" customHeight="1">
      <c r="R28681"/>
      <c r="S28681"/>
    </row>
    <row r="28682" spans="18:19" ht="15" customHeight="1">
      <c r="R28682"/>
      <c r="S28682"/>
    </row>
    <row r="28683" spans="18:19" ht="15" customHeight="1">
      <c r="R28683"/>
      <c r="S28683"/>
    </row>
    <row r="28684" spans="18:19" ht="15" customHeight="1">
      <c r="R28684"/>
      <c r="S28684"/>
    </row>
    <row r="28685" spans="18:19" ht="15" customHeight="1">
      <c r="R28685"/>
      <c r="S28685"/>
    </row>
    <row r="28686" spans="18:19" ht="15" customHeight="1">
      <c r="R28686"/>
      <c r="S28686"/>
    </row>
    <row r="28687" spans="18:19" ht="15" customHeight="1">
      <c r="R28687"/>
      <c r="S28687"/>
    </row>
    <row r="28688" spans="18:19" ht="15" customHeight="1">
      <c r="R28688"/>
      <c r="S28688"/>
    </row>
    <row r="28689" spans="18:19" ht="15" customHeight="1">
      <c r="R28689"/>
      <c r="S28689"/>
    </row>
    <row r="28690" spans="18:19" ht="15" customHeight="1">
      <c r="R28690"/>
      <c r="S28690"/>
    </row>
    <row r="28691" spans="18:19" ht="15" customHeight="1">
      <c r="R28691"/>
      <c r="S28691"/>
    </row>
    <row r="28692" spans="18:19" ht="15" customHeight="1">
      <c r="R28692"/>
      <c r="S28692"/>
    </row>
    <row r="28693" spans="18:19" ht="15" customHeight="1">
      <c r="R28693"/>
      <c r="S28693"/>
    </row>
    <row r="28694" spans="18:19" ht="15" customHeight="1">
      <c r="R28694"/>
      <c r="S28694"/>
    </row>
    <row r="28695" spans="18:19" ht="15" customHeight="1">
      <c r="R28695"/>
      <c r="S28695"/>
    </row>
    <row r="28696" spans="18:19" ht="15" customHeight="1">
      <c r="R28696"/>
      <c r="S28696"/>
    </row>
    <row r="28697" spans="18:19" ht="15" customHeight="1">
      <c r="R28697"/>
      <c r="S28697"/>
    </row>
    <row r="28698" spans="18:19" ht="15" customHeight="1">
      <c r="R28698"/>
      <c r="S28698"/>
    </row>
    <row r="28699" spans="18:19" ht="15" customHeight="1">
      <c r="R28699"/>
      <c r="S28699"/>
    </row>
    <row r="28700" spans="18:19" ht="15" customHeight="1">
      <c r="R28700"/>
      <c r="S28700"/>
    </row>
    <row r="28701" spans="18:19" ht="15" customHeight="1">
      <c r="R28701"/>
      <c r="S28701"/>
    </row>
    <row r="28702" spans="18:19" ht="15" customHeight="1">
      <c r="R28702"/>
      <c r="S28702"/>
    </row>
    <row r="28703" spans="18:19" ht="15" customHeight="1">
      <c r="R28703"/>
      <c r="S28703"/>
    </row>
    <row r="28704" spans="18:19" ht="15" customHeight="1">
      <c r="R28704"/>
      <c r="S28704"/>
    </row>
    <row r="28705" spans="18:19" ht="15" customHeight="1">
      <c r="R28705"/>
      <c r="S28705"/>
    </row>
    <row r="28706" spans="18:19" ht="15" customHeight="1">
      <c r="R28706"/>
      <c r="S28706"/>
    </row>
    <row r="28707" spans="18:19" ht="15" customHeight="1">
      <c r="R28707"/>
      <c r="S28707"/>
    </row>
    <row r="28708" spans="18:19" ht="15" customHeight="1">
      <c r="R28708"/>
      <c r="S28708"/>
    </row>
    <row r="28709" spans="18:19" ht="15" customHeight="1">
      <c r="R28709"/>
      <c r="S28709"/>
    </row>
    <row r="28710" spans="18:19" ht="15" customHeight="1">
      <c r="R28710"/>
      <c r="S28710"/>
    </row>
    <row r="28711" spans="18:19" ht="15" customHeight="1">
      <c r="R28711"/>
      <c r="S28711"/>
    </row>
    <row r="28712" spans="18:19" ht="15" customHeight="1">
      <c r="R28712"/>
      <c r="S28712"/>
    </row>
    <row r="28713" spans="18:19" ht="15" customHeight="1">
      <c r="R28713"/>
      <c r="S28713"/>
    </row>
    <row r="28714" spans="18:19" ht="15" customHeight="1">
      <c r="R28714"/>
      <c r="S28714"/>
    </row>
    <row r="28715" spans="18:19" ht="15" customHeight="1">
      <c r="R28715"/>
      <c r="S28715"/>
    </row>
    <row r="28716" spans="18:19" ht="15" customHeight="1">
      <c r="R28716"/>
      <c r="S28716"/>
    </row>
    <row r="28717" spans="18:19" ht="15" customHeight="1">
      <c r="R28717"/>
      <c r="S28717"/>
    </row>
    <row r="28718" spans="18:19" ht="15" customHeight="1">
      <c r="R28718"/>
      <c r="S28718"/>
    </row>
    <row r="28719" spans="18:19" ht="15" customHeight="1">
      <c r="R28719"/>
      <c r="S28719"/>
    </row>
    <row r="28720" spans="18:19" ht="15" customHeight="1">
      <c r="R28720"/>
      <c r="S28720"/>
    </row>
    <row r="28721" spans="18:19" ht="15" customHeight="1">
      <c r="R28721"/>
      <c r="S28721"/>
    </row>
    <row r="28722" spans="18:19" ht="15" customHeight="1">
      <c r="R28722"/>
      <c r="S28722"/>
    </row>
    <row r="28723" spans="18:19" ht="15" customHeight="1">
      <c r="R28723"/>
      <c r="S28723"/>
    </row>
    <row r="28724" spans="18:19" ht="15" customHeight="1">
      <c r="R28724"/>
      <c r="S28724"/>
    </row>
    <row r="28725" spans="18:19" ht="15" customHeight="1">
      <c r="R28725"/>
      <c r="S28725"/>
    </row>
    <row r="28726" spans="18:19" ht="15" customHeight="1">
      <c r="R28726"/>
      <c r="S28726"/>
    </row>
    <row r="28727" spans="18:19" ht="15" customHeight="1">
      <c r="R28727"/>
      <c r="S28727"/>
    </row>
    <row r="28728" spans="18:19" ht="15" customHeight="1">
      <c r="R28728"/>
      <c r="S28728"/>
    </row>
    <row r="28729" spans="18:19" ht="15" customHeight="1">
      <c r="R28729"/>
      <c r="S28729"/>
    </row>
    <row r="28730" spans="18:19" ht="15" customHeight="1">
      <c r="R28730"/>
      <c r="S28730"/>
    </row>
    <row r="28731" spans="18:19" ht="15" customHeight="1">
      <c r="R28731"/>
      <c r="S28731"/>
    </row>
    <row r="28732" spans="18:19" ht="15" customHeight="1">
      <c r="R28732"/>
      <c r="S28732"/>
    </row>
    <row r="28733" spans="18:19" ht="15" customHeight="1">
      <c r="R28733"/>
      <c r="S28733"/>
    </row>
    <row r="28734" spans="18:19" ht="15" customHeight="1">
      <c r="R28734"/>
      <c r="S28734"/>
    </row>
    <row r="28735" spans="18:19" ht="15" customHeight="1">
      <c r="R28735"/>
      <c r="S28735"/>
    </row>
    <row r="28736" spans="18:19" ht="15" customHeight="1">
      <c r="R28736"/>
      <c r="S28736"/>
    </row>
    <row r="28737" spans="18:19" ht="15" customHeight="1">
      <c r="R28737"/>
      <c r="S28737"/>
    </row>
    <row r="28738" spans="18:19" ht="15" customHeight="1">
      <c r="R28738"/>
      <c r="S28738"/>
    </row>
    <row r="28739" spans="18:19" ht="15" customHeight="1">
      <c r="R28739"/>
      <c r="S28739"/>
    </row>
    <row r="28740" spans="18:19" ht="15" customHeight="1">
      <c r="R28740"/>
      <c r="S28740"/>
    </row>
    <row r="28741" spans="18:19" ht="15" customHeight="1">
      <c r="R28741"/>
      <c r="S28741"/>
    </row>
    <row r="28742" spans="18:19" ht="15" customHeight="1">
      <c r="R28742"/>
      <c r="S28742"/>
    </row>
    <row r="28743" spans="18:19" ht="15" customHeight="1">
      <c r="R28743"/>
      <c r="S28743"/>
    </row>
    <row r="28744" spans="18:19" ht="15" customHeight="1">
      <c r="R28744"/>
      <c r="S28744"/>
    </row>
    <row r="28745" spans="18:19" ht="15" customHeight="1">
      <c r="R28745"/>
      <c r="S28745"/>
    </row>
    <row r="28746" spans="18:19" ht="15" customHeight="1">
      <c r="R28746"/>
      <c r="S28746"/>
    </row>
    <row r="28747" spans="18:19" ht="15" customHeight="1">
      <c r="R28747"/>
      <c r="S28747"/>
    </row>
    <row r="28748" spans="18:19" ht="15" customHeight="1">
      <c r="R28748"/>
      <c r="S28748"/>
    </row>
    <row r="28749" spans="18:19" ht="15" customHeight="1">
      <c r="R28749"/>
      <c r="S28749"/>
    </row>
    <row r="28750" spans="18:19" ht="15" customHeight="1">
      <c r="R28750"/>
      <c r="S28750"/>
    </row>
    <row r="28751" spans="18:19" ht="15" customHeight="1">
      <c r="R28751"/>
      <c r="S28751"/>
    </row>
    <row r="28752" spans="18:19" ht="15" customHeight="1">
      <c r="R28752"/>
      <c r="S28752"/>
    </row>
    <row r="28753" spans="18:19" ht="15" customHeight="1">
      <c r="R28753"/>
      <c r="S28753"/>
    </row>
    <row r="28754" spans="18:19" ht="15" customHeight="1">
      <c r="R28754"/>
      <c r="S28754"/>
    </row>
    <row r="28755" spans="18:19" ht="15" customHeight="1">
      <c r="R28755"/>
      <c r="S28755"/>
    </row>
    <row r="28756" spans="18:19" ht="15" customHeight="1">
      <c r="R28756"/>
      <c r="S28756"/>
    </row>
    <row r="28757" spans="18:19" ht="15" customHeight="1">
      <c r="R28757"/>
      <c r="S28757"/>
    </row>
    <row r="28758" spans="18:19" ht="15" customHeight="1">
      <c r="R28758"/>
      <c r="S28758"/>
    </row>
    <row r="28759" spans="18:19" ht="15" customHeight="1">
      <c r="R28759"/>
      <c r="S28759"/>
    </row>
    <row r="28760" spans="18:19" ht="15" customHeight="1">
      <c r="R28760"/>
      <c r="S28760"/>
    </row>
    <row r="28761" spans="18:19" ht="15" customHeight="1">
      <c r="R28761"/>
      <c r="S28761"/>
    </row>
    <row r="28762" spans="18:19" ht="15" customHeight="1">
      <c r="R28762"/>
      <c r="S28762"/>
    </row>
    <row r="28763" spans="18:19" ht="15" customHeight="1">
      <c r="R28763"/>
      <c r="S28763"/>
    </row>
    <row r="28764" spans="18:19" ht="15" customHeight="1">
      <c r="R28764"/>
      <c r="S28764"/>
    </row>
    <row r="28765" spans="18:19" ht="15" customHeight="1">
      <c r="R28765"/>
      <c r="S28765"/>
    </row>
    <row r="28766" spans="18:19" ht="15" customHeight="1">
      <c r="R28766"/>
      <c r="S28766"/>
    </row>
    <row r="28767" spans="18:19" ht="15" customHeight="1">
      <c r="R28767"/>
      <c r="S28767"/>
    </row>
    <row r="28768" spans="18:19" ht="15" customHeight="1">
      <c r="R28768"/>
      <c r="S28768"/>
    </row>
    <row r="28769" spans="18:19" ht="15" customHeight="1">
      <c r="R28769"/>
      <c r="S28769"/>
    </row>
    <row r="28770" spans="18:19" ht="15" customHeight="1">
      <c r="R28770"/>
      <c r="S28770"/>
    </row>
    <row r="28771" spans="18:19" ht="15" customHeight="1">
      <c r="R28771"/>
      <c r="S28771"/>
    </row>
    <row r="28772" spans="18:19" ht="15" customHeight="1">
      <c r="R28772"/>
      <c r="S28772"/>
    </row>
    <row r="28773" spans="18:19" ht="15" customHeight="1">
      <c r="R28773"/>
      <c r="S28773"/>
    </row>
    <row r="28774" spans="18:19" ht="15" customHeight="1">
      <c r="R28774"/>
      <c r="S28774"/>
    </row>
    <row r="28775" spans="18:19" ht="15" customHeight="1">
      <c r="R28775"/>
      <c r="S28775"/>
    </row>
    <row r="28776" spans="18:19" ht="15" customHeight="1">
      <c r="R28776"/>
      <c r="S28776"/>
    </row>
    <row r="28777" spans="18:19" ht="15" customHeight="1">
      <c r="R28777"/>
      <c r="S28777"/>
    </row>
    <row r="28778" spans="18:19" ht="15" customHeight="1">
      <c r="R28778"/>
      <c r="S28778"/>
    </row>
    <row r="28779" spans="18:19" ht="15" customHeight="1">
      <c r="R28779"/>
      <c r="S28779"/>
    </row>
    <row r="28780" spans="18:19" ht="15" customHeight="1">
      <c r="R28780"/>
      <c r="S28780"/>
    </row>
    <row r="28781" spans="18:19" ht="15" customHeight="1">
      <c r="R28781"/>
      <c r="S28781"/>
    </row>
    <row r="28782" spans="18:19" ht="15" customHeight="1">
      <c r="R28782"/>
      <c r="S28782"/>
    </row>
    <row r="28783" spans="18:19" ht="15" customHeight="1">
      <c r="R28783"/>
      <c r="S28783"/>
    </row>
    <row r="28784" spans="18:19" ht="15" customHeight="1">
      <c r="R28784"/>
      <c r="S28784"/>
    </row>
    <row r="28785" spans="18:19" ht="15" customHeight="1">
      <c r="R28785"/>
      <c r="S28785"/>
    </row>
    <row r="28786" spans="18:19" ht="15" customHeight="1">
      <c r="R28786"/>
      <c r="S28786"/>
    </row>
    <row r="28787" spans="18:19" ht="15" customHeight="1">
      <c r="R28787"/>
      <c r="S28787"/>
    </row>
    <row r="28788" spans="18:19" ht="15" customHeight="1">
      <c r="R28788"/>
      <c r="S28788"/>
    </row>
    <row r="28789" spans="18:19" ht="15" customHeight="1">
      <c r="R28789"/>
      <c r="S28789"/>
    </row>
    <row r="28790" spans="18:19" ht="15" customHeight="1">
      <c r="R28790"/>
      <c r="S28790"/>
    </row>
    <row r="28791" spans="18:19" ht="15" customHeight="1">
      <c r="R28791"/>
      <c r="S28791"/>
    </row>
    <row r="28792" spans="18:19" ht="15" customHeight="1">
      <c r="R28792"/>
      <c r="S28792"/>
    </row>
    <row r="28793" spans="18:19" ht="15" customHeight="1">
      <c r="R28793"/>
      <c r="S28793"/>
    </row>
    <row r="28794" spans="18:19" ht="15" customHeight="1">
      <c r="R28794"/>
      <c r="S28794"/>
    </row>
    <row r="28795" spans="18:19" ht="15" customHeight="1">
      <c r="R28795"/>
      <c r="S28795"/>
    </row>
    <row r="28796" spans="18:19" ht="15" customHeight="1">
      <c r="R28796"/>
      <c r="S28796"/>
    </row>
    <row r="28797" spans="18:19" ht="15" customHeight="1">
      <c r="R28797"/>
      <c r="S28797"/>
    </row>
    <row r="28798" spans="18:19" ht="15" customHeight="1">
      <c r="R28798"/>
      <c r="S28798"/>
    </row>
    <row r="28799" spans="18:19" ht="15" customHeight="1">
      <c r="R28799"/>
      <c r="S28799"/>
    </row>
    <row r="28800" spans="18:19" ht="15" customHeight="1">
      <c r="R28800"/>
      <c r="S28800"/>
    </row>
    <row r="28801" spans="18:19" ht="15" customHeight="1">
      <c r="R28801"/>
      <c r="S28801"/>
    </row>
    <row r="28802" spans="18:19" ht="15" customHeight="1">
      <c r="R28802"/>
      <c r="S28802"/>
    </row>
    <row r="28803" spans="18:19" ht="15" customHeight="1">
      <c r="R28803"/>
      <c r="S28803"/>
    </row>
    <row r="28804" spans="18:19" ht="15" customHeight="1">
      <c r="R28804"/>
      <c r="S28804"/>
    </row>
    <row r="28805" spans="18:19" ht="15" customHeight="1">
      <c r="R28805"/>
      <c r="S28805"/>
    </row>
    <row r="28806" spans="18:19" ht="15" customHeight="1">
      <c r="R28806"/>
      <c r="S28806"/>
    </row>
    <row r="28807" spans="18:19" ht="15" customHeight="1">
      <c r="R28807"/>
      <c r="S28807"/>
    </row>
    <row r="28808" spans="18:19" ht="15" customHeight="1">
      <c r="R28808"/>
      <c r="S28808"/>
    </row>
    <row r="28809" spans="18:19" ht="15" customHeight="1">
      <c r="R28809"/>
      <c r="S28809"/>
    </row>
    <row r="28810" spans="18:19" ht="15" customHeight="1">
      <c r="R28810"/>
      <c r="S28810"/>
    </row>
    <row r="28811" spans="18:19" ht="15" customHeight="1">
      <c r="R28811"/>
      <c r="S28811"/>
    </row>
    <row r="28812" spans="18:19" ht="15" customHeight="1">
      <c r="R28812"/>
      <c r="S28812"/>
    </row>
    <row r="28813" spans="18:19" ht="15" customHeight="1">
      <c r="R28813"/>
      <c r="S28813"/>
    </row>
    <row r="28814" spans="18:19" ht="15" customHeight="1">
      <c r="R28814"/>
      <c r="S28814"/>
    </row>
    <row r="28815" spans="18:19" ht="15" customHeight="1">
      <c r="R28815"/>
      <c r="S28815"/>
    </row>
    <row r="28816" spans="18:19" ht="15" customHeight="1">
      <c r="R28816"/>
      <c r="S28816"/>
    </row>
    <row r="28817" spans="18:19" ht="15" customHeight="1">
      <c r="R28817"/>
      <c r="S28817"/>
    </row>
    <row r="28818" spans="18:19" ht="15" customHeight="1">
      <c r="R28818"/>
      <c r="S28818"/>
    </row>
    <row r="28819" spans="18:19" ht="15" customHeight="1">
      <c r="R28819"/>
      <c r="S28819"/>
    </row>
    <row r="28820" spans="18:19" ht="15" customHeight="1">
      <c r="R28820"/>
      <c r="S28820"/>
    </row>
    <row r="28821" spans="18:19" ht="15" customHeight="1">
      <c r="R28821"/>
      <c r="S28821"/>
    </row>
    <row r="28822" spans="18:19" ht="15" customHeight="1">
      <c r="R28822"/>
      <c r="S28822"/>
    </row>
    <row r="28823" spans="18:19" ht="15" customHeight="1">
      <c r="R28823"/>
      <c r="S28823"/>
    </row>
    <row r="28824" spans="18:19" ht="15" customHeight="1">
      <c r="R28824"/>
      <c r="S28824"/>
    </row>
    <row r="28825" spans="18:19" ht="15" customHeight="1">
      <c r="R28825"/>
      <c r="S28825"/>
    </row>
    <row r="28826" spans="18:19" ht="15" customHeight="1">
      <c r="R28826"/>
      <c r="S28826"/>
    </row>
    <row r="28827" spans="18:19" ht="15" customHeight="1">
      <c r="R28827"/>
      <c r="S28827"/>
    </row>
    <row r="28828" spans="18:19" ht="15" customHeight="1">
      <c r="R28828"/>
      <c r="S28828"/>
    </row>
    <row r="28829" spans="18:19" ht="15" customHeight="1">
      <c r="R28829"/>
      <c r="S28829"/>
    </row>
    <row r="28830" spans="18:19" ht="15" customHeight="1">
      <c r="R28830"/>
      <c r="S28830"/>
    </row>
    <row r="28831" spans="18:19" ht="15" customHeight="1">
      <c r="R28831"/>
      <c r="S28831"/>
    </row>
    <row r="28832" spans="18:19" ht="15" customHeight="1">
      <c r="R28832"/>
      <c r="S28832"/>
    </row>
    <row r="28833" spans="18:19" ht="15" customHeight="1">
      <c r="R28833"/>
      <c r="S28833"/>
    </row>
    <row r="28834" spans="18:19" ht="15" customHeight="1">
      <c r="R28834"/>
      <c r="S28834"/>
    </row>
    <row r="28835" spans="18:19" ht="15" customHeight="1">
      <c r="R28835"/>
      <c r="S28835"/>
    </row>
    <row r="28836" spans="18:19" ht="15" customHeight="1">
      <c r="R28836"/>
      <c r="S28836"/>
    </row>
    <row r="28837" spans="18:19" ht="15" customHeight="1">
      <c r="R28837"/>
      <c r="S28837"/>
    </row>
    <row r="28838" spans="18:19" ht="15" customHeight="1">
      <c r="R28838"/>
      <c r="S28838"/>
    </row>
    <row r="28839" spans="18:19" ht="15" customHeight="1">
      <c r="R28839"/>
      <c r="S28839"/>
    </row>
    <row r="28840" spans="18:19" ht="15" customHeight="1">
      <c r="R28840"/>
      <c r="S28840"/>
    </row>
    <row r="28841" spans="18:19" ht="15" customHeight="1">
      <c r="R28841"/>
      <c r="S28841"/>
    </row>
    <row r="28842" spans="18:19" ht="15" customHeight="1">
      <c r="R28842"/>
      <c r="S28842"/>
    </row>
    <row r="28843" spans="18:19" ht="15" customHeight="1">
      <c r="R28843"/>
      <c r="S28843"/>
    </row>
    <row r="28844" spans="18:19" ht="15" customHeight="1">
      <c r="R28844"/>
      <c r="S28844"/>
    </row>
    <row r="28845" spans="18:19" ht="15" customHeight="1">
      <c r="R28845"/>
      <c r="S28845"/>
    </row>
    <row r="28846" spans="18:19" ht="15" customHeight="1">
      <c r="R28846"/>
      <c r="S28846"/>
    </row>
    <row r="28847" spans="18:19" ht="15" customHeight="1">
      <c r="R28847"/>
      <c r="S28847"/>
    </row>
    <row r="28848" spans="18:19" ht="15" customHeight="1">
      <c r="R28848"/>
      <c r="S28848"/>
    </row>
    <row r="28849" spans="18:19" ht="15" customHeight="1">
      <c r="R28849"/>
      <c r="S28849"/>
    </row>
    <row r="28850" spans="18:19" ht="15" customHeight="1">
      <c r="R28850"/>
      <c r="S28850"/>
    </row>
    <row r="28851" spans="18:19" ht="15" customHeight="1">
      <c r="R28851"/>
      <c r="S28851"/>
    </row>
    <row r="28852" spans="18:19" ht="15" customHeight="1">
      <c r="R28852"/>
      <c r="S28852"/>
    </row>
    <row r="28853" spans="18:19" ht="15" customHeight="1">
      <c r="R28853"/>
      <c r="S28853"/>
    </row>
    <row r="28854" spans="18:19" ht="15" customHeight="1">
      <c r="R28854"/>
      <c r="S28854"/>
    </row>
    <row r="28855" spans="18:19" ht="15" customHeight="1">
      <c r="R28855"/>
      <c r="S28855"/>
    </row>
    <row r="28856" spans="18:19" ht="15" customHeight="1">
      <c r="R28856"/>
      <c r="S28856"/>
    </row>
    <row r="28857" spans="18:19" ht="15" customHeight="1">
      <c r="R28857"/>
      <c r="S28857"/>
    </row>
    <row r="28858" spans="18:19" ht="15" customHeight="1">
      <c r="R28858"/>
      <c r="S28858"/>
    </row>
    <row r="28859" spans="18:19" ht="15" customHeight="1">
      <c r="R28859"/>
      <c r="S28859"/>
    </row>
    <row r="28860" spans="18:19" ht="15" customHeight="1">
      <c r="R28860"/>
      <c r="S28860"/>
    </row>
    <row r="28861" spans="18:19" ht="15" customHeight="1">
      <c r="R28861"/>
      <c r="S28861"/>
    </row>
    <row r="28862" spans="18:19" ht="15" customHeight="1">
      <c r="R28862"/>
      <c r="S28862"/>
    </row>
    <row r="28863" spans="18:19" ht="15" customHeight="1">
      <c r="R28863"/>
      <c r="S28863"/>
    </row>
    <row r="28864" spans="18:19" ht="15" customHeight="1">
      <c r="R28864"/>
      <c r="S28864"/>
    </row>
    <row r="28865" spans="18:19" ht="15" customHeight="1">
      <c r="R28865"/>
      <c r="S28865"/>
    </row>
    <row r="28866" spans="18:19" ht="15" customHeight="1">
      <c r="R28866"/>
      <c r="S28866"/>
    </row>
    <row r="28867" spans="18:19" ht="15" customHeight="1">
      <c r="R28867"/>
      <c r="S28867"/>
    </row>
    <row r="28868" spans="18:19" ht="15" customHeight="1">
      <c r="R28868"/>
      <c r="S28868"/>
    </row>
    <row r="28869" spans="18:19" ht="15" customHeight="1">
      <c r="R28869"/>
      <c r="S28869"/>
    </row>
    <row r="28870" spans="18:19" ht="15" customHeight="1">
      <c r="R28870"/>
      <c r="S28870"/>
    </row>
    <row r="28871" spans="18:19" ht="15" customHeight="1">
      <c r="R28871"/>
      <c r="S28871"/>
    </row>
    <row r="28872" spans="18:19" ht="15" customHeight="1">
      <c r="R28872"/>
      <c r="S28872"/>
    </row>
    <row r="28873" spans="18:19" ht="15" customHeight="1">
      <c r="R28873"/>
      <c r="S28873"/>
    </row>
    <row r="28874" spans="18:19" ht="15" customHeight="1">
      <c r="R28874"/>
      <c r="S28874"/>
    </row>
    <row r="28875" spans="18:19" ht="15" customHeight="1">
      <c r="R28875"/>
      <c r="S28875"/>
    </row>
    <row r="28876" spans="18:19" ht="15" customHeight="1">
      <c r="R28876"/>
      <c r="S28876"/>
    </row>
    <row r="28877" spans="18:19" ht="15" customHeight="1">
      <c r="R28877"/>
      <c r="S28877"/>
    </row>
    <row r="28878" spans="18:19" ht="15" customHeight="1">
      <c r="R28878"/>
      <c r="S28878"/>
    </row>
    <row r="28879" spans="18:19" ht="15" customHeight="1">
      <c r="R28879"/>
      <c r="S28879"/>
    </row>
    <row r="28880" spans="18:19" ht="15" customHeight="1">
      <c r="R28880"/>
      <c r="S28880"/>
    </row>
    <row r="28881" spans="18:19" ht="15" customHeight="1">
      <c r="R28881"/>
      <c r="S28881"/>
    </row>
    <row r="28882" spans="18:19" ht="15" customHeight="1">
      <c r="R28882"/>
      <c r="S28882"/>
    </row>
    <row r="28883" spans="18:19" ht="15" customHeight="1">
      <c r="R28883"/>
      <c r="S28883"/>
    </row>
    <row r="28884" spans="18:19" ht="15" customHeight="1">
      <c r="R28884"/>
      <c r="S28884"/>
    </row>
    <row r="28885" spans="18:19" ht="15" customHeight="1">
      <c r="R28885"/>
      <c r="S28885"/>
    </row>
    <row r="28886" spans="18:19" ht="15" customHeight="1">
      <c r="R28886"/>
      <c r="S28886"/>
    </row>
    <row r="28887" spans="18:19" ht="15" customHeight="1">
      <c r="R28887"/>
      <c r="S28887"/>
    </row>
    <row r="28888" spans="18:19" ht="15" customHeight="1">
      <c r="R28888"/>
      <c r="S28888"/>
    </row>
    <row r="28889" spans="18:19" ht="15" customHeight="1">
      <c r="R28889"/>
      <c r="S28889"/>
    </row>
    <row r="28890" spans="18:19" ht="15" customHeight="1">
      <c r="R28890"/>
      <c r="S28890"/>
    </row>
    <row r="28891" spans="18:19" ht="15" customHeight="1">
      <c r="R28891"/>
      <c r="S28891"/>
    </row>
    <row r="28892" spans="18:19" ht="15" customHeight="1">
      <c r="R28892"/>
      <c r="S28892"/>
    </row>
    <row r="28893" spans="18:19" ht="15" customHeight="1">
      <c r="R28893"/>
      <c r="S28893"/>
    </row>
    <row r="28894" spans="18:19" ht="15" customHeight="1">
      <c r="R28894"/>
      <c r="S28894"/>
    </row>
    <row r="28895" spans="18:19" ht="15" customHeight="1">
      <c r="R28895"/>
      <c r="S28895"/>
    </row>
    <row r="28896" spans="18:19" ht="15" customHeight="1">
      <c r="R28896"/>
      <c r="S28896"/>
    </row>
    <row r="28897" spans="18:19" ht="15" customHeight="1">
      <c r="R28897"/>
      <c r="S28897"/>
    </row>
    <row r="28898" spans="18:19" ht="15" customHeight="1">
      <c r="R28898"/>
      <c r="S28898"/>
    </row>
    <row r="28899" spans="18:19" ht="15" customHeight="1">
      <c r="R28899"/>
      <c r="S28899"/>
    </row>
    <row r="28900" spans="18:19" ht="15" customHeight="1">
      <c r="R28900"/>
      <c r="S28900"/>
    </row>
    <row r="28901" spans="18:19" ht="15" customHeight="1">
      <c r="R28901"/>
      <c r="S28901"/>
    </row>
    <row r="28902" spans="18:19" ht="15" customHeight="1">
      <c r="R28902"/>
      <c r="S28902"/>
    </row>
    <row r="28903" spans="18:19" ht="15" customHeight="1">
      <c r="R28903"/>
      <c r="S28903"/>
    </row>
    <row r="28904" spans="18:19" ht="15" customHeight="1">
      <c r="R28904"/>
      <c r="S28904"/>
    </row>
    <row r="28905" spans="18:19" ht="15" customHeight="1">
      <c r="R28905"/>
      <c r="S28905"/>
    </row>
    <row r="28906" spans="18:19" ht="15" customHeight="1">
      <c r="R28906"/>
      <c r="S28906"/>
    </row>
    <row r="28907" spans="18:19" ht="15" customHeight="1">
      <c r="R28907"/>
      <c r="S28907"/>
    </row>
    <row r="28908" spans="18:19" ht="15" customHeight="1">
      <c r="R28908"/>
      <c r="S28908"/>
    </row>
    <row r="28909" spans="18:19" ht="15" customHeight="1">
      <c r="R28909"/>
      <c r="S28909"/>
    </row>
    <row r="28910" spans="18:19" ht="15" customHeight="1">
      <c r="R28910"/>
      <c r="S28910"/>
    </row>
    <row r="28911" spans="18:19" ht="15" customHeight="1">
      <c r="R28911"/>
      <c r="S28911"/>
    </row>
    <row r="28912" spans="18:19" ht="15" customHeight="1">
      <c r="R28912"/>
      <c r="S28912"/>
    </row>
    <row r="28913" spans="18:19" ht="15" customHeight="1">
      <c r="R28913"/>
      <c r="S28913"/>
    </row>
    <row r="28914" spans="18:19" ht="15" customHeight="1">
      <c r="R28914"/>
      <c r="S28914"/>
    </row>
    <row r="28915" spans="18:19" ht="15" customHeight="1">
      <c r="R28915"/>
      <c r="S28915"/>
    </row>
    <row r="28916" spans="18:19" ht="15" customHeight="1">
      <c r="R28916"/>
      <c r="S28916"/>
    </row>
    <row r="28917" spans="18:19" ht="15" customHeight="1">
      <c r="R28917"/>
      <c r="S28917"/>
    </row>
    <row r="28918" spans="18:19" ht="15" customHeight="1">
      <c r="R28918"/>
      <c r="S28918"/>
    </row>
    <row r="28919" spans="18:19" ht="15" customHeight="1">
      <c r="R28919"/>
      <c r="S28919"/>
    </row>
    <row r="28920" spans="18:19" ht="15" customHeight="1">
      <c r="R28920"/>
      <c r="S28920"/>
    </row>
    <row r="28921" spans="18:19" ht="15" customHeight="1">
      <c r="R28921"/>
      <c r="S28921"/>
    </row>
    <row r="28922" spans="18:19" ht="15" customHeight="1">
      <c r="R28922"/>
      <c r="S28922"/>
    </row>
    <row r="28923" spans="18:19" ht="15" customHeight="1">
      <c r="R28923"/>
      <c r="S28923"/>
    </row>
    <row r="28924" spans="18:19" ht="15" customHeight="1">
      <c r="R28924"/>
      <c r="S28924"/>
    </row>
    <row r="28925" spans="18:19" ht="15" customHeight="1">
      <c r="R28925"/>
      <c r="S28925"/>
    </row>
    <row r="28926" spans="18:19" ht="15" customHeight="1">
      <c r="R28926"/>
      <c r="S28926"/>
    </row>
    <row r="28927" spans="18:19" ht="15" customHeight="1">
      <c r="R28927"/>
      <c r="S28927"/>
    </row>
    <row r="28928" spans="18:19" ht="15" customHeight="1">
      <c r="R28928"/>
      <c r="S28928"/>
    </row>
    <row r="28929" spans="18:19" ht="15" customHeight="1">
      <c r="R28929"/>
      <c r="S28929"/>
    </row>
    <row r="28930" spans="18:19" ht="15" customHeight="1">
      <c r="R28930"/>
      <c r="S28930"/>
    </row>
    <row r="28931" spans="18:19" ht="15" customHeight="1">
      <c r="R28931"/>
      <c r="S28931"/>
    </row>
    <row r="28932" spans="18:19" ht="15" customHeight="1">
      <c r="R28932"/>
      <c r="S28932"/>
    </row>
    <row r="28933" spans="18:19" ht="15" customHeight="1">
      <c r="R28933"/>
      <c r="S28933"/>
    </row>
    <row r="28934" spans="18:19" ht="15" customHeight="1">
      <c r="R28934"/>
      <c r="S28934"/>
    </row>
    <row r="28935" spans="18:19" ht="15" customHeight="1">
      <c r="R28935"/>
      <c r="S28935"/>
    </row>
    <row r="28936" spans="18:19" ht="15" customHeight="1">
      <c r="R28936"/>
      <c r="S28936"/>
    </row>
    <row r="28937" spans="18:19" ht="15" customHeight="1">
      <c r="R28937"/>
      <c r="S28937"/>
    </row>
    <row r="28938" spans="18:19" ht="15" customHeight="1">
      <c r="R28938"/>
      <c r="S28938"/>
    </row>
    <row r="28939" spans="18:19" ht="15" customHeight="1">
      <c r="R28939"/>
      <c r="S28939"/>
    </row>
    <row r="28940" spans="18:19" ht="15" customHeight="1">
      <c r="R28940"/>
      <c r="S28940"/>
    </row>
    <row r="28941" spans="18:19" ht="15" customHeight="1">
      <c r="R28941"/>
      <c r="S28941"/>
    </row>
    <row r="28942" spans="18:19" ht="15" customHeight="1">
      <c r="R28942"/>
      <c r="S28942"/>
    </row>
    <row r="28943" spans="18:19" ht="15" customHeight="1">
      <c r="R28943"/>
      <c r="S28943"/>
    </row>
    <row r="28944" spans="18:19" ht="15" customHeight="1">
      <c r="R28944"/>
      <c r="S28944"/>
    </row>
    <row r="28945" spans="18:19" ht="15" customHeight="1">
      <c r="R28945"/>
      <c r="S28945"/>
    </row>
    <row r="28946" spans="18:19" ht="15" customHeight="1">
      <c r="R28946"/>
      <c r="S28946"/>
    </row>
    <row r="28947" spans="18:19" ht="15" customHeight="1">
      <c r="R28947"/>
      <c r="S28947"/>
    </row>
    <row r="28948" spans="18:19" ht="15" customHeight="1">
      <c r="R28948"/>
      <c r="S28948"/>
    </row>
    <row r="28949" spans="18:19" ht="15" customHeight="1">
      <c r="R28949"/>
      <c r="S28949"/>
    </row>
    <row r="28950" spans="18:19" ht="15" customHeight="1">
      <c r="R28950"/>
      <c r="S28950"/>
    </row>
    <row r="28951" spans="18:19" ht="15" customHeight="1">
      <c r="R28951"/>
      <c r="S28951"/>
    </row>
    <row r="28952" spans="18:19" ht="15" customHeight="1">
      <c r="R28952"/>
      <c r="S28952"/>
    </row>
    <row r="28953" spans="18:19" ht="15" customHeight="1">
      <c r="R28953"/>
      <c r="S28953"/>
    </row>
    <row r="28954" spans="18:19" ht="15" customHeight="1">
      <c r="R28954"/>
      <c r="S28954"/>
    </row>
    <row r="28955" spans="18:19" ht="15" customHeight="1">
      <c r="R28955"/>
      <c r="S28955"/>
    </row>
    <row r="28956" spans="18:19" ht="15" customHeight="1">
      <c r="R28956"/>
      <c r="S28956"/>
    </row>
    <row r="28957" spans="18:19" ht="15" customHeight="1">
      <c r="R28957"/>
      <c r="S28957"/>
    </row>
    <row r="28958" spans="18:19" ht="15" customHeight="1">
      <c r="R28958"/>
      <c r="S28958"/>
    </row>
    <row r="28959" spans="18:19" ht="15" customHeight="1">
      <c r="R28959"/>
      <c r="S28959"/>
    </row>
    <row r="28960" spans="18:19" ht="15" customHeight="1">
      <c r="R28960"/>
      <c r="S28960"/>
    </row>
    <row r="28961" spans="18:19" ht="15" customHeight="1">
      <c r="R28961"/>
      <c r="S28961"/>
    </row>
    <row r="28962" spans="18:19" ht="15" customHeight="1">
      <c r="R28962"/>
      <c r="S28962"/>
    </row>
    <row r="28963" spans="18:19" ht="15" customHeight="1">
      <c r="R28963"/>
      <c r="S28963"/>
    </row>
    <row r="28964" spans="18:19" ht="15" customHeight="1">
      <c r="R28964"/>
      <c r="S28964"/>
    </row>
    <row r="28965" spans="18:19" ht="15" customHeight="1">
      <c r="R28965"/>
      <c r="S28965"/>
    </row>
    <row r="28966" spans="18:19" ht="15" customHeight="1">
      <c r="R28966"/>
      <c r="S28966"/>
    </row>
    <row r="28967" spans="18:19" ht="15" customHeight="1">
      <c r="R28967"/>
      <c r="S28967"/>
    </row>
    <row r="28968" spans="18:19" ht="15" customHeight="1">
      <c r="R28968"/>
      <c r="S28968"/>
    </row>
    <row r="28969" spans="18:19" ht="15" customHeight="1">
      <c r="R28969"/>
      <c r="S28969"/>
    </row>
    <row r="28970" spans="18:19" ht="15" customHeight="1">
      <c r="R28970"/>
      <c r="S28970"/>
    </row>
    <row r="28971" spans="18:19" ht="15" customHeight="1">
      <c r="R28971"/>
      <c r="S28971"/>
    </row>
    <row r="28972" spans="18:19" ht="15" customHeight="1">
      <c r="R28972"/>
      <c r="S28972"/>
    </row>
    <row r="28973" spans="18:19" ht="15" customHeight="1">
      <c r="R28973"/>
      <c r="S28973"/>
    </row>
    <row r="28974" spans="18:19" ht="15" customHeight="1">
      <c r="R28974"/>
      <c r="S28974"/>
    </row>
    <row r="28975" spans="18:19" ht="15" customHeight="1">
      <c r="R28975"/>
      <c r="S28975"/>
    </row>
    <row r="28976" spans="18:19" ht="15" customHeight="1">
      <c r="R28976"/>
      <c r="S28976"/>
    </row>
    <row r="28977" spans="18:19" ht="15" customHeight="1">
      <c r="R28977"/>
      <c r="S28977"/>
    </row>
    <row r="28978" spans="18:19" ht="15" customHeight="1">
      <c r="R28978"/>
      <c r="S28978"/>
    </row>
    <row r="28979" spans="18:19" ht="15" customHeight="1">
      <c r="R28979"/>
      <c r="S28979"/>
    </row>
    <row r="28980" spans="18:19" ht="15" customHeight="1">
      <c r="R28980"/>
      <c r="S28980"/>
    </row>
    <row r="28981" spans="18:19" ht="15" customHeight="1">
      <c r="R28981"/>
      <c r="S28981"/>
    </row>
    <row r="28982" spans="18:19" ht="15" customHeight="1">
      <c r="R28982"/>
      <c r="S28982"/>
    </row>
    <row r="28983" spans="18:19" ht="15" customHeight="1">
      <c r="R28983"/>
      <c r="S28983"/>
    </row>
    <row r="28984" spans="18:19" ht="15" customHeight="1">
      <c r="R28984"/>
      <c r="S28984"/>
    </row>
    <row r="28985" spans="18:19" ht="15" customHeight="1">
      <c r="R28985"/>
      <c r="S28985"/>
    </row>
    <row r="28986" spans="18:19" ht="15" customHeight="1">
      <c r="R28986"/>
      <c r="S28986"/>
    </row>
    <row r="28987" spans="18:19" ht="15" customHeight="1">
      <c r="R28987"/>
      <c r="S28987"/>
    </row>
    <row r="28988" spans="18:19" ht="15" customHeight="1">
      <c r="R28988"/>
      <c r="S28988"/>
    </row>
    <row r="28989" spans="18:19" ht="15" customHeight="1">
      <c r="R28989"/>
      <c r="S28989"/>
    </row>
    <row r="28990" spans="18:19" ht="15" customHeight="1">
      <c r="R28990"/>
      <c r="S28990"/>
    </row>
    <row r="28991" spans="18:19" ht="15" customHeight="1">
      <c r="R28991"/>
      <c r="S28991"/>
    </row>
    <row r="28992" spans="18:19" ht="15" customHeight="1">
      <c r="R28992"/>
      <c r="S28992"/>
    </row>
    <row r="28993" spans="18:19" ht="15" customHeight="1">
      <c r="R28993"/>
      <c r="S28993"/>
    </row>
    <row r="28994" spans="18:19" ht="15" customHeight="1">
      <c r="R28994"/>
      <c r="S28994"/>
    </row>
    <row r="28995" spans="18:19" ht="15" customHeight="1">
      <c r="R28995"/>
      <c r="S28995"/>
    </row>
    <row r="28996" spans="18:19" ht="15" customHeight="1">
      <c r="R28996"/>
      <c r="S28996"/>
    </row>
    <row r="28997" spans="18:19" ht="15" customHeight="1">
      <c r="R28997"/>
      <c r="S28997"/>
    </row>
    <row r="28998" spans="18:19" ht="15" customHeight="1">
      <c r="R28998"/>
      <c r="S28998"/>
    </row>
    <row r="28999" spans="18:19" ht="15" customHeight="1">
      <c r="R28999"/>
      <c r="S28999"/>
    </row>
    <row r="29000" spans="18:19" ht="15" customHeight="1">
      <c r="R29000"/>
      <c r="S29000"/>
    </row>
    <row r="29001" spans="18:19" ht="15" customHeight="1">
      <c r="R29001"/>
      <c r="S29001"/>
    </row>
    <row r="29002" spans="18:19" ht="15" customHeight="1">
      <c r="R29002"/>
      <c r="S29002"/>
    </row>
    <row r="29003" spans="18:19" ht="15" customHeight="1">
      <c r="R29003"/>
      <c r="S29003"/>
    </row>
    <row r="29004" spans="18:19" ht="15" customHeight="1">
      <c r="R29004"/>
      <c r="S29004"/>
    </row>
    <row r="29005" spans="18:19" ht="15" customHeight="1">
      <c r="R29005"/>
      <c r="S29005"/>
    </row>
    <row r="29006" spans="18:19" ht="15" customHeight="1">
      <c r="R29006"/>
      <c r="S29006"/>
    </row>
    <row r="29007" spans="18:19" ht="15" customHeight="1">
      <c r="R29007"/>
      <c r="S29007"/>
    </row>
    <row r="29008" spans="18:19" ht="15" customHeight="1">
      <c r="R29008"/>
      <c r="S29008"/>
    </row>
    <row r="29009" spans="18:19" ht="15" customHeight="1">
      <c r="R29009"/>
      <c r="S29009"/>
    </row>
    <row r="29010" spans="18:19" ht="15" customHeight="1">
      <c r="R29010"/>
      <c r="S29010"/>
    </row>
    <row r="29011" spans="18:19" ht="15" customHeight="1">
      <c r="R29011"/>
      <c r="S29011"/>
    </row>
    <row r="29012" spans="18:19" ht="15" customHeight="1">
      <c r="R29012"/>
      <c r="S29012"/>
    </row>
    <row r="29013" spans="18:19" ht="15" customHeight="1">
      <c r="R29013"/>
      <c r="S29013"/>
    </row>
    <row r="29014" spans="18:19" ht="15" customHeight="1">
      <c r="R29014"/>
      <c r="S29014"/>
    </row>
    <row r="29015" spans="18:19" ht="15" customHeight="1">
      <c r="R29015"/>
      <c r="S29015"/>
    </row>
    <row r="29016" spans="18:19" ht="15" customHeight="1">
      <c r="R29016"/>
      <c r="S29016"/>
    </row>
    <row r="29017" spans="18:19" ht="15" customHeight="1">
      <c r="R29017"/>
      <c r="S29017"/>
    </row>
    <row r="29018" spans="18:19" ht="15" customHeight="1">
      <c r="R29018"/>
      <c r="S29018"/>
    </row>
    <row r="29019" spans="18:19" ht="15" customHeight="1">
      <c r="R29019"/>
      <c r="S29019"/>
    </row>
    <row r="29020" spans="18:19" ht="15" customHeight="1">
      <c r="R29020"/>
      <c r="S29020"/>
    </row>
    <row r="29021" spans="18:19" ht="15" customHeight="1">
      <c r="R29021"/>
      <c r="S29021"/>
    </row>
    <row r="29022" spans="18:19" ht="15" customHeight="1">
      <c r="R29022"/>
      <c r="S29022"/>
    </row>
    <row r="29023" spans="18:19" ht="15" customHeight="1">
      <c r="R29023"/>
      <c r="S29023"/>
    </row>
    <row r="29024" spans="18:19" ht="15" customHeight="1">
      <c r="R29024"/>
      <c r="S29024"/>
    </row>
    <row r="29025" spans="18:19" ht="15" customHeight="1">
      <c r="R29025"/>
      <c r="S29025"/>
    </row>
    <row r="29026" spans="18:19" ht="15" customHeight="1">
      <c r="R29026"/>
      <c r="S29026"/>
    </row>
    <row r="29027" spans="18:19" ht="15" customHeight="1">
      <c r="R29027"/>
      <c r="S29027"/>
    </row>
    <row r="29028" spans="18:19" ht="15" customHeight="1">
      <c r="R29028"/>
      <c r="S29028"/>
    </row>
    <row r="29029" spans="18:19" ht="15" customHeight="1">
      <c r="R29029"/>
      <c r="S29029"/>
    </row>
    <row r="29030" spans="18:19" ht="15" customHeight="1">
      <c r="R29030"/>
      <c r="S29030"/>
    </row>
    <row r="29031" spans="18:19" ht="15" customHeight="1">
      <c r="R29031"/>
      <c r="S29031"/>
    </row>
    <row r="29032" spans="18:19" ht="15" customHeight="1">
      <c r="R29032"/>
      <c r="S29032"/>
    </row>
    <row r="29033" spans="18:19" ht="15" customHeight="1">
      <c r="R29033"/>
      <c r="S29033"/>
    </row>
    <row r="29034" spans="18:19" ht="15" customHeight="1">
      <c r="R29034"/>
      <c r="S29034"/>
    </row>
    <row r="29035" spans="18:19" ht="15" customHeight="1">
      <c r="R29035"/>
      <c r="S29035"/>
    </row>
    <row r="29036" spans="18:19" ht="15" customHeight="1">
      <c r="R29036"/>
      <c r="S29036"/>
    </row>
    <row r="29037" spans="18:19" ht="15" customHeight="1">
      <c r="R29037"/>
      <c r="S29037"/>
    </row>
    <row r="29038" spans="18:19" ht="15" customHeight="1">
      <c r="R29038"/>
      <c r="S29038"/>
    </row>
    <row r="29039" spans="18:19" ht="15" customHeight="1">
      <c r="R29039"/>
      <c r="S29039"/>
    </row>
    <row r="29040" spans="18:19" ht="15" customHeight="1">
      <c r="R29040"/>
      <c r="S29040"/>
    </row>
    <row r="29041" spans="18:19" ht="15" customHeight="1">
      <c r="R29041"/>
      <c r="S29041"/>
    </row>
    <row r="29042" spans="18:19" ht="15" customHeight="1">
      <c r="R29042"/>
      <c r="S29042"/>
    </row>
    <row r="29043" spans="18:19" ht="15" customHeight="1">
      <c r="R29043"/>
      <c r="S29043"/>
    </row>
    <row r="29044" spans="18:19" ht="15" customHeight="1">
      <c r="R29044"/>
      <c r="S29044"/>
    </row>
    <row r="29045" spans="18:19" ht="15" customHeight="1">
      <c r="R29045"/>
      <c r="S29045"/>
    </row>
    <row r="29046" spans="18:19" ht="15" customHeight="1">
      <c r="R29046"/>
      <c r="S29046"/>
    </row>
    <row r="29047" spans="18:19" ht="15" customHeight="1">
      <c r="R29047"/>
      <c r="S29047"/>
    </row>
    <row r="29048" spans="18:19" ht="15" customHeight="1">
      <c r="R29048"/>
      <c r="S29048"/>
    </row>
    <row r="29049" spans="18:19" ht="15" customHeight="1">
      <c r="R29049"/>
      <c r="S29049"/>
    </row>
    <row r="29050" spans="18:19" ht="15" customHeight="1">
      <c r="R29050"/>
      <c r="S29050"/>
    </row>
    <row r="29051" spans="18:19" ht="15" customHeight="1">
      <c r="R29051"/>
      <c r="S29051"/>
    </row>
    <row r="29052" spans="18:19" ht="15" customHeight="1">
      <c r="R29052"/>
      <c r="S29052"/>
    </row>
    <row r="29053" spans="18:19" ht="15" customHeight="1">
      <c r="R29053"/>
      <c r="S29053"/>
    </row>
    <row r="29054" spans="18:19" ht="15" customHeight="1">
      <c r="R29054"/>
      <c r="S29054"/>
    </row>
    <row r="29055" spans="18:19" ht="15" customHeight="1">
      <c r="R29055"/>
      <c r="S29055"/>
    </row>
    <row r="29056" spans="18:19" ht="15" customHeight="1">
      <c r="R29056"/>
      <c r="S29056"/>
    </row>
    <row r="29057" spans="18:19" ht="15" customHeight="1">
      <c r="R29057"/>
      <c r="S29057"/>
    </row>
    <row r="29058" spans="18:19" ht="15" customHeight="1">
      <c r="R29058"/>
      <c r="S29058"/>
    </row>
    <row r="29059" spans="18:19" ht="15" customHeight="1">
      <c r="R29059"/>
      <c r="S29059"/>
    </row>
    <row r="29060" spans="18:19" ht="15" customHeight="1">
      <c r="R29060"/>
      <c r="S29060"/>
    </row>
    <row r="29061" spans="18:19" ht="15" customHeight="1">
      <c r="R29061"/>
      <c r="S29061"/>
    </row>
    <row r="29062" spans="18:19" ht="15" customHeight="1">
      <c r="R29062"/>
      <c r="S29062"/>
    </row>
    <row r="29063" spans="18:19" ht="15" customHeight="1">
      <c r="R29063"/>
      <c r="S29063"/>
    </row>
    <row r="29064" spans="18:19" ht="15" customHeight="1">
      <c r="R29064"/>
      <c r="S29064"/>
    </row>
    <row r="29065" spans="18:19" ht="15" customHeight="1">
      <c r="R29065"/>
      <c r="S29065"/>
    </row>
    <row r="29066" spans="18:19" ht="15" customHeight="1">
      <c r="R29066"/>
      <c r="S29066"/>
    </row>
    <row r="29067" spans="18:19" ht="15" customHeight="1">
      <c r="R29067"/>
      <c r="S29067"/>
    </row>
    <row r="29068" spans="18:19" ht="15" customHeight="1">
      <c r="R29068"/>
      <c r="S29068"/>
    </row>
    <row r="29069" spans="18:19" ht="15" customHeight="1">
      <c r="R29069"/>
      <c r="S29069"/>
    </row>
    <row r="29070" spans="18:19" ht="15" customHeight="1">
      <c r="R29070"/>
      <c r="S29070"/>
    </row>
    <row r="29071" spans="18:19" ht="15" customHeight="1">
      <c r="R29071"/>
      <c r="S29071"/>
    </row>
    <row r="29072" spans="18:19" ht="15" customHeight="1">
      <c r="R29072"/>
      <c r="S29072"/>
    </row>
    <row r="29073" spans="18:19" ht="15" customHeight="1">
      <c r="R29073"/>
      <c r="S29073"/>
    </row>
    <row r="29074" spans="18:19" ht="15" customHeight="1">
      <c r="R29074"/>
      <c r="S29074"/>
    </row>
    <row r="29075" spans="18:19" ht="15" customHeight="1">
      <c r="R29075"/>
      <c r="S29075"/>
    </row>
    <row r="29076" spans="18:19" ht="15" customHeight="1">
      <c r="R29076"/>
      <c r="S29076"/>
    </row>
    <row r="29077" spans="18:19" ht="15" customHeight="1">
      <c r="R29077"/>
      <c r="S29077"/>
    </row>
    <row r="29078" spans="18:19" ht="15" customHeight="1">
      <c r="R29078"/>
      <c r="S29078"/>
    </row>
    <row r="29079" spans="18:19" ht="15" customHeight="1">
      <c r="R29079"/>
      <c r="S29079"/>
    </row>
    <row r="29080" spans="18:19" ht="15" customHeight="1">
      <c r="R29080"/>
      <c r="S29080"/>
    </row>
    <row r="29081" spans="18:19" ht="15" customHeight="1">
      <c r="R29081"/>
      <c r="S29081"/>
    </row>
    <row r="29082" spans="18:19" ht="15" customHeight="1">
      <c r="R29082"/>
      <c r="S29082"/>
    </row>
    <row r="29083" spans="18:19" ht="15" customHeight="1">
      <c r="R29083"/>
      <c r="S29083"/>
    </row>
    <row r="29084" spans="18:19" ht="15" customHeight="1">
      <c r="R29084"/>
      <c r="S29084"/>
    </row>
    <row r="29085" spans="18:19" ht="15" customHeight="1">
      <c r="R29085"/>
      <c r="S29085"/>
    </row>
    <row r="29086" spans="18:19" ht="15" customHeight="1">
      <c r="R29086"/>
      <c r="S29086"/>
    </row>
    <row r="29087" spans="18:19" ht="15" customHeight="1">
      <c r="R29087"/>
      <c r="S29087"/>
    </row>
    <row r="29088" spans="18:19" ht="15" customHeight="1">
      <c r="R29088"/>
      <c r="S29088"/>
    </row>
    <row r="29089" spans="18:19" ht="15" customHeight="1">
      <c r="R29089"/>
      <c r="S29089"/>
    </row>
    <row r="29090" spans="18:19" ht="15" customHeight="1">
      <c r="R29090"/>
      <c r="S29090"/>
    </row>
    <row r="29091" spans="18:19" ht="15" customHeight="1">
      <c r="R29091"/>
      <c r="S29091"/>
    </row>
    <row r="29092" spans="18:19" ht="15" customHeight="1">
      <c r="R29092"/>
      <c r="S29092"/>
    </row>
    <row r="29093" spans="18:19" ht="15" customHeight="1">
      <c r="R29093"/>
      <c r="S29093"/>
    </row>
    <row r="29094" spans="18:19" ht="15" customHeight="1">
      <c r="R29094"/>
      <c r="S29094"/>
    </row>
    <row r="29095" spans="18:19" ht="15" customHeight="1">
      <c r="R29095"/>
      <c r="S29095"/>
    </row>
    <row r="29096" spans="18:19" ht="15" customHeight="1">
      <c r="R29096"/>
      <c r="S29096"/>
    </row>
    <row r="29097" spans="18:19" ht="15" customHeight="1">
      <c r="R29097"/>
      <c r="S29097"/>
    </row>
    <row r="29098" spans="18:19" ht="15" customHeight="1">
      <c r="R29098"/>
      <c r="S29098"/>
    </row>
    <row r="29099" spans="18:19" ht="15" customHeight="1">
      <c r="R29099"/>
      <c r="S29099"/>
    </row>
    <row r="29100" spans="18:19" ht="15" customHeight="1">
      <c r="R29100"/>
      <c r="S29100"/>
    </row>
    <row r="29101" spans="18:19" ht="15" customHeight="1">
      <c r="R29101"/>
      <c r="S29101"/>
    </row>
    <row r="29102" spans="18:19" ht="15" customHeight="1">
      <c r="R29102"/>
      <c r="S29102"/>
    </row>
    <row r="29103" spans="18:19" ht="15" customHeight="1">
      <c r="R29103"/>
      <c r="S29103"/>
    </row>
    <row r="29104" spans="18:19" ht="15" customHeight="1">
      <c r="R29104"/>
      <c r="S29104"/>
    </row>
    <row r="29105" spans="18:19" ht="15" customHeight="1">
      <c r="R29105"/>
      <c r="S29105"/>
    </row>
    <row r="29106" spans="18:19" ht="15" customHeight="1">
      <c r="R29106"/>
      <c r="S29106"/>
    </row>
    <row r="29107" spans="18:19" ht="15" customHeight="1">
      <c r="R29107"/>
      <c r="S29107"/>
    </row>
    <row r="29108" spans="18:19" ht="15" customHeight="1">
      <c r="R29108"/>
      <c r="S29108"/>
    </row>
    <row r="29109" spans="18:19" ht="15" customHeight="1">
      <c r="R29109"/>
      <c r="S29109"/>
    </row>
    <row r="29110" spans="18:19" ht="15" customHeight="1">
      <c r="R29110"/>
      <c r="S29110"/>
    </row>
    <row r="29111" spans="18:19" ht="15" customHeight="1">
      <c r="R29111"/>
      <c r="S29111"/>
    </row>
    <row r="29112" spans="18:19" ht="15" customHeight="1">
      <c r="R29112"/>
      <c r="S29112"/>
    </row>
    <row r="29113" spans="18:19" ht="15" customHeight="1">
      <c r="R29113"/>
      <c r="S29113"/>
    </row>
    <row r="29114" spans="18:19" ht="15" customHeight="1">
      <c r="R29114"/>
      <c r="S29114"/>
    </row>
    <row r="29115" spans="18:19" ht="15" customHeight="1">
      <c r="R29115"/>
      <c r="S29115"/>
    </row>
    <row r="29116" spans="18:19" ht="15" customHeight="1">
      <c r="R29116"/>
      <c r="S29116"/>
    </row>
    <row r="29117" spans="18:19" ht="15" customHeight="1">
      <c r="R29117"/>
      <c r="S29117"/>
    </row>
    <row r="29118" spans="18:19" ht="15" customHeight="1">
      <c r="R29118"/>
      <c r="S29118"/>
    </row>
    <row r="29119" spans="18:19" ht="15" customHeight="1">
      <c r="R29119"/>
      <c r="S29119"/>
    </row>
    <row r="29120" spans="18:19" ht="15" customHeight="1">
      <c r="R29120"/>
      <c r="S29120"/>
    </row>
    <row r="29121" spans="18:19" ht="15" customHeight="1">
      <c r="R29121"/>
      <c r="S29121"/>
    </row>
    <row r="29122" spans="18:19" ht="15" customHeight="1">
      <c r="R29122"/>
      <c r="S29122"/>
    </row>
    <row r="29123" spans="18:19" ht="15" customHeight="1">
      <c r="R29123"/>
      <c r="S29123"/>
    </row>
    <row r="29124" spans="18:19" ht="15" customHeight="1">
      <c r="R29124"/>
      <c r="S29124"/>
    </row>
    <row r="29125" spans="18:19" ht="15" customHeight="1">
      <c r="R29125"/>
      <c r="S29125"/>
    </row>
    <row r="29126" spans="18:19" ht="15" customHeight="1">
      <c r="R29126"/>
      <c r="S29126"/>
    </row>
    <row r="29127" spans="18:19" ht="15" customHeight="1">
      <c r="R29127"/>
      <c r="S29127"/>
    </row>
    <row r="29128" spans="18:19" ht="15" customHeight="1">
      <c r="R29128"/>
      <c r="S29128"/>
    </row>
    <row r="29129" spans="18:19" ht="15" customHeight="1">
      <c r="R29129"/>
      <c r="S29129"/>
    </row>
    <row r="29130" spans="18:19" ht="15" customHeight="1">
      <c r="R29130"/>
      <c r="S29130"/>
    </row>
    <row r="29131" spans="18:19" ht="15" customHeight="1">
      <c r="R29131"/>
      <c r="S29131"/>
    </row>
    <row r="29132" spans="18:19" ht="15" customHeight="1">
      <c r="R29132"/>
      <c r="S29132"/>
    </row>
    <row r="29133" spans="18:19" ht="15" customHeight="1">
      <c r="R29133"/>
      <c r="S29133"/>
    </row>
    <row r="29134" spans="18:19" ht="15" customHeight="1">
      <c r="R29134"/>
      <c r="S29134"/>
    </row>
    <row r="29135" spans="18:19" ht="15" customHeight="1">
      <c r="R29135"/>
      <c r="S29135"/>
    </row>
    <row r="29136" spans="18:19" ht="15" customHeight="1">
      <c r="R29136"/>
      <c r="S29136"/>
    </row>
    <row r="29137" spans="18:19" ht="15" customHeight="1">
      <c r="R29137"/>
      <c r="S29137"/>
    </row>
    <row r="29138" spans="18:19" ht="15" customHeight="1">
      <c r="R29138"/>
      <c r="S29138"/>
    </row>
    <row r="29139" spans="18:19" ht="15" customHeight="1">
      <c r="R29139"/>
      <c r="S29139"/>
    </row>
    <row r="29140" spans="18:19" ht="15" customHeight="1">
      <c r="R29140"/>
      <c r="S29140"/>
    </row>
    <row r="29141" spans="18:19" ht="15" customHeight="1">
      <c r="R29141"/>
      <c r="S29141"/>
    </row>
    <row r="29142" spans="18:19" ht="15" customHeight="1">
      <c r="R29142"/>
      <c r="S29142"/>
    </row>
    <row r="29143" spans="18:19" ht="15" customHeight="1">
      <c r="R29143"/>
      <c r="S29143"/>
    </row>
    <row r="29144" spans="18:19" ht="15" customHeight="1">
      <c r="R29144"/>
      <c r="S29144"/>
    </row>
    <row r="29145" spans="18:19" ht="15" customHeight="1">
      <c r="R29145"/>
      <c r="S29145"/>
    </row>
    <row r="29146" spans="18:19" ht="15" customHeight="1">
      <c r="R29146"/>
      <c r="S29146"/>
    </row>
    <row r="29147" spans="18:19" ht="15" customHeight="1">
      <c r="R29147"/>
      <c r="S29147"/>
    </row>
    <row r="29148" spans="18:19" ht="15" customHeight="1">
      <c r="R29148"/>
      <c r="S29148"/>
    </row>
    <row r="29149" spans="18:19" ht="15" customHeight="1">
      <c r="R29149"/>
      <c r="S29149"/>
    </row>
    <row r="29150" spans="18:19" ht="15" customHeight="1">
      <c r="R29150"/>
      <c r="S29150"/>
    </row>
    <row r="29151" spans="18:19" ht="15" customHeight="1">
      <c r="R29151"/>
      <c r="S29151"/>
    </row>
    <row r="29152" spans="18:19" ht="15" customHeight="1">
      <c r="R29152"/>
      <c r="S29152"/>
    </row>
    <row r="29153" spans="18:19" ht="15" customHeight="1">
      <c r="R29153"/>
      <c r="S29153"/>
    </row>
    <row r="29154" spans="18:19" ht="15" customHeight="1">
      <c r="R29154"/>
      <c r="S29154"/>
    </row>
    <row r="29155" spans="18:19" ht="15" customHeight="1">
      <c r="R29155"/>
      <c r="S29155"/>
    </row>
    <row r="29156" spans="18:19" ht="15" customHeight="1">
      <c r="R29156"/>
      <c r="S29156"/>
    </row>
    <row r="29157" spans="18:19" ht="15" customHeight="1">
      <c r="R29157"/>
      <c r="S29157"/>
    </row>
    <row r="29158" spans="18:19" ht="15" customHeight="1">
      <c r="R29158"/>
      <c r="S29158"/>
    </row>
    <row r="29159" spans="18:19" ht="15" customHeight="1">
      <c r="R29159"/>
      <c r="S29159"/>
    </row>
    <row r="29160" spans="18:19" ht="15" customHeight="1">
      <c r="R29160"/>
      <c r="S29160"/>
    </row>
    <row r="29161" spans="18:19" ht="15" customHeight="1">
      <c r="R29161"/>
      <c r="S29161"/>
    </row>
    <row r="29162" spans="18:19" ht="15" customHeight="1">
      <c r="R29162"/>
      <c r="S29162"/>
    </row>
    <row r="29163" spans="18:19" ht="15" customHeight="1">
      <c r="R29163"/>
      <c r="S29163"/>
    </row>
    <row r="29164" spans="18:19" ht="15" customHeight="1">
      <c r="R29164"/>
      <c r="S29164"/>
    </row>
    <row r="29165" spans="18:19" ht="15" customHeight="1">
      <c r="R29165"/>
      <c r="S29165"/>
    </row>
    <row r="29166" spans="18:19" ht="15" customHeight="1">
      <c r="R29166"/>
      <c r="S29166"/>
    </row>
    <row r="29167" spans="18:19" ht="15" customHeight="1">
      <c r="R29167"/>
      <c r="S29167"/>
    </row>
    <row r="29168" spans="18:19" ht="15" customHeight="1">
      <c r="R29168"/>
      <c r="S29168"/>
    </row>
    <row r="29169" spans="18:19" ht="15" customHeight="1">
      <c r="R29169"/>
      <c r="S29169"/>
    </row>
    <row r="29170" spans="18:19" ht="15" customHeight="1">
      <c r="R29170"/>
      <c r="S29170"/>
    </row>
    <row r="29171" spans="18:19" ht="15" customHeight="1">
      <c r="R29171"/>
      <c r="S29171"/>
    </row>
    <row r="29172" spans="18:19" ht="15" customHeight="1">
      <c r="R29172"/>
      <c r="S29172"/>
    </row>
    <row r="29173" spans="18:19" ht="15" customHeight="1">
      <c r="R29173"/>
      <c r="S29173"/>
    </row>
    <row r="29174" spans="18:19" ht="15" customHeight="1">
      <c r="R29174"/>
      <c r="S29174"/>
    </row>
    <row r="29175" spans="18:19" ht="15" customHeight="1">
      <c r="R29175"/>
      <c r="S29175"/>
    </row>
    <row r="29176" spans="18:19" ht="15" customHeight="1">
      <c r="R29176"/>
      <c r="S29176"/>
    </row>
    <row r="29177" spans="18:19" ht="15" customHeight="1">
      <c r="R29177"/>
      <c r="S29177"/>
    </row>
    <row r="29178" spans="18:19" ht="15" customHeight="1">
      <c r="R29178"/>
      <c r="S29178"/>
    </row>
    <row r="29179" spans="18:19" ht="15" customHeight="1">
      <c r="R29179"/>
      <c r="S29179"/>
    </row>
    <row r="29180" spans="18:19" ht="15" customHeight="1">
      <c r="R29180"/>
      <c r="S29180"/>
    </row>
    <row r="29181" spans="18:19" ht="15" customHeight="1">
      <c r="R29181"/>
      <c r="S29181"/>
    </row>
    <row r="29182" spans="18:19" ht="15" customHeight="1">
      <c r="R29182"/>
      <c r="S29182"/>
    </row>
    <row r="29183" spans="18:19" ht="15" customHeight="1">
      <c r="R29183"/>
      <c r="S29183"/>
    </row>
    <row r="29184" spans="18:19" ht="15" customHeight="1">
      <c r="R29184"/>
      <c r="S29184"/>
    </row>
    <row r="29185" spans="18:19" ht="15" customHeight="1">
      <c r="R29185"/>
      <c r="S29185"/>
    </row>
    <row r="29186" spans="18:19" ht="15" customHeight="1">
      <c r="R29186"/>
      <c r="S29186"/>
    </row>
    <row r="29187" spans="18:19" ht="15" customHeight="1">
      <c r="R29187"/>
      <c r="S29187"/>
    </row>
    <row r="29188" spans="18:19" ht="15" customHeight="1">
      <c r="R29188"/>
      <c r="S29188"/>
    </row>
    <row r="29189" spans="18:19" ht="15" customHeight="1">
      <c r="R29189"/>
      <c r="S29189"/>
    </row>
    <row r="29190" spans="18:19" ht="15" customHeight="1">
      <c r="R29190"/>
      <c r="S29190"/>
    </row>
    <row r="29191" spans="18:19" ht="15" customHeight="1">
      <c r="R29191"/>
      <c r="S29191"/>
    </row>
    <row r="29192" spans="18:19" ht="15" customHeight="1">
      <c r="R29192"/>
      <c r="S29192"/>
    </row>
    <row r="29193" spans="18:19" ht="15" customHeight="1">
      <c r="R29193"/>
      <c r="S29193"/>
    </row>
    <row r="29194" spans="18:19" ht="15" customHeight="1">
      <c r="R29194"/>
      <c r="S29194"/>
    </row>
    <row r="29195" spans="18:19" ht="15" customHeight="1">
      <c r="R29195"/>
      <c r="S29195"/>
    </row>
    <row r="29196" spans="18:19" ht="15" customHeight="1">
      <c r="R29196"/>
      <c r="S29196"/>
    </row>
    <row r="29197" spans="18:19" ht="15" customHeight="1">
      <c r="R29197"/>
      <c r="S29197"/>
    </row>
    <row r="29198" spans="18:19" ht="15" customHeight="1">
      <c r="R29198"/>
      <c r="S29198"/>
    </row>
    <row r="29199" spans="18:19" ht="15" customHeight="1">
      <c r="R29199"/>
      <c r="S29199"/>
    </row>
    <row r="29200" spans="18:19" ht="15" customHeight="1">
      <c r="R29200"/>
      <c r="S29200"/>
    </row>
    <row r="29201" spans="18:19" ht="15" customHeight="1">
      <c r="R29201"/>
      <c r="S29201"/>
    </row>
    <row r="29202" spans="18:19" ht="15" customHeight="1">
      <c r="R29202"/>
      <c r="S29202"/>
    </row>
    <row r="29203" spans="18:19" ht="15" customHeight="1">
      <c r="R29203"/>
      <c r="S29203"/>
    </row>
    <row r="29204" spans="18:19" ht="15" customHeight="1">
      <c r="R29204"/>
      <c r="S29204"/>
    </row>
    <row r="29205" spans="18:19" ht="15" customHeight="1">
      <c r="R29205"/>
      <c r="S29205"/>
    </row>
    <row r="29206" spans="18:19" ht="15" customHeight="1">
      <c r="R29206"/>
      <c r="S29206"/>
    </row>
    <row r="29207" spans="18:19" ht="15" customHeight="1">
      <c r="R29207"/>
      <c r="S29207"/>
    </row>
    <row r="29208" spans="18:19" ht="15" customHeight="1">
      <c r="R29208"/>
      <c r="S29208"/>
    </row>
    <row r="29209" spans="18:19" ht="15" customHeight="1">
      <c r="R29209"/>
      <c r="S29209"/>
    </row>
    <row r="29210" spans="18:19" ht="15" customHeight="1">
      <c r="R29210"/>
      <c r="S29210"/>
    </row>
    <row r="29211" spans="18:19" ht="15" customHeight="1">
      <c r="R29211"/>
      <c r="S29211"/>
    </row>
    <row r="29212" spans="18:19" ht="15" customHeight="1">
      <c r="R29212"/>
      <c r="S29212"/>
    </row>
    <row r="29213" spans="18:19" ht="15" customHeight="1">
      <c r="R29213"/>
      <c r="S29213"/>
    </row>
    <row r="29214" spans="18:19" ht="15" customHeight="1">
      <c r="R29214"/>
      <c r="S29214"/>
    </row>
    <row r="29215" spans="18:19" ht="15" customHeight="1">
      <c r="R29215"/>
      <c r="S29215"/>
    </row>
    <row r="29216" spans="18:19" ht="15" customHeight="1">
      <c r="R29216"/>
      <c r="S29216"/>
    </row>
    <row r="29217" spans="18:19" ht="15" customHeight="1">
      <c r="R29217"/>
      <c r="S29217"/>
    </row>
    <row r="29218" spans="18:19" ht="15" customHeight="1">
      <c r="R29218"/>
      <c r="S29218"/>
    </row>
    <row r="29219" spans="18:19" ht="15" customHeight="1">
      <c r="R29219"/>
      <c r="S29219"/>
    </row>
    <row r="29220" spans="18:19" ht="15" customHeight="1">
      <c r="R29220"/>
      <c r="S29220"/>
    </row>
    <row r="29221" spans="18:19" ht="15" customHeight="1">
      <c r="R29221"/>
      <c r="S29221"/>
    </row>
    <row r="29222" spans="18:19" ht="15" customHeight="1">
      <c r="R29222"/>
      <c r="S29222"/>
    </row>
    <row r="29223" spans="18:19" ht="15" customHeight="1">
      <c r="R29223"/>
      <c r="S29223"/>
    </row>
    <row r="29224" spans="18:19" ht="15" customHeight="1">
      <c r="R29224"/>
      <c r="S29224"/>
    </row>
    <row r="29225" spans="18:19" ht="15" customHeight="1">
      <c r="R29225"/>
      <c r="S29225"/>
    </row>
    <row r="29226" spans="18:19" ht="15" customHeight="1">
      <c r="R29226"/>
      <c r="S29226"/>
    </row>
    <row r="29227" spans="18:19" ht="15" customHeight="1">
      <c r="R29227"/>
      <c r="S29227"/>
    </row>
    <row r="29228" spans="18:19" ht="15" customHeight="1">
      <c r="R29228"/>
      <c r="S29228"/>
    </row>
    <row r="29229" spans="18:19" ht="15" customHeight="1">
      <c r="R29229"/>
      <c r="S29229"/>
    </row>
    <row r="29230" spans="18:19" ht="15" customHeight="1">
      <c r="R29230"/>
      <c r="S29230"/>
    </row>
    <row r="29231" spans="18:19" ht="15" customHeight="1">
      <c r="R29231"/>
      <c r="S29231"/>
    </row>
    <row r="29232" spans="18:19" ht="15" customHeight="1">
      <c r="R29232"/>
      <c r="S29232"/>
    </row>
    <row r="29233" spans="18:19" ht="15" customHeight="1">
      <c r="R29233"/>
      <c r="S29233"/>
    </row>
    <row r="29234" spans="18:19" ht="15" customHeight="1">
      <c r="R29234"/>
      <c r="S29234"/>
    </row>
    <row r="29235" spans="18:19" ht="15" customHeight="1">
      <c r="R29235"/>
      <c r="S29235"/>
    </row>
    <row r="29236" spans="18:19" ht="15" customHeight="1">
      <c r="R29236"/>
      <c r="S29236"/>
    </row>
    <row r="29237" spans="18:19" ht="15" customHeight="1">
      <c r="R29237"/>
      <c r="S29237"/>
    </row>
    <row r="29238" spans="18:19" ht="15" customHeight="1">
      <c r="R29238"/>
      <c r="S29238"/>
    </row>
    <row r="29239" spans="18:19" ht="15" customHeight="1">
      <c r="R29239"/>
      <c r="S29239"/>
    </row>
    <row r="29240" spans="18:19" ht="15" customHeight="1">
      <c r="R29240"/>
      <c r="S29240"/>
    </row>
    <row r="29241" spans="18:19" ht="15" customHeight="1">
      <c r="R29241"/>
      <c r="S29241"/>
    </row>
    <row r="29242" spans="18:19" ht="15" customHeight="1">
      <c r="R29242"/>
      <c r="S29242"/>
    </row>
    <row r="29243" spans="18:19" ht="15" customHeight="1">
      <c r="R29243"/>
      <c r="S29243"/>
    </row>
    <row r="29244" spans="18:19" ht="15" customHeight="1">
      <c r="R29244"/>
      <c r="S29244"/>
    </row>
    <row r="29245" spans="18:19" ht="15" customHeight="1">
      <c r="R29245"/>
      <c r="S29245"/>
    </row>
    <row r="29246" spans="18:19" ht="15" customHeight="1">
      <c r="R29246"/>
      <c r="S29246"/>
    </row>
    <row r="29247" spans="18:19" ht="15" customHeight="1">
      <c r="R29247"/>
      <c r="S29247"/>
    </row>
    <row r="29248" spans="18:19" ht="15" customHeight="1">
      <c r="R29248"/>
      <c r="S29248"/>
    </row>
    <row r="29249" spans="18:19" ht="15" customHeight="1">
      <c r="R29249"/>
      <c r="S29249"/>
    </row>
    <row r="29250" spans="18:19" ht="15" customHeight="1">
      <c r="R29250"/>
      <c r="S29250"/>
    </row>
    <row r="29251" spans="18:19" ht="15" customHeight="1">
      <c r="R29251"/>
      <c r="S29251"/>
    </row>
    <row r="29252" spans="18:19" ht="15" customHeight="1">
      <c r="R29252"/>
      <c r="S29252"/>
    </row>
    <row r="29253" spans="18:19" ht="15" customHeight="1">
      <c r="R29253"/>
      <c r="S29253"/>
    </row>
    <row r="29254" spans="18:19" ht="15" customHeight="1">
      <c r="R29254"/>
      <c r="S29254"/>
    </row>
    <row r="29255" spans="18:19" ht="15" customHeight="1">
      <c r="R29255"/>
      <c r="S29255"/>
    </row>
    <row r="29256" spans="18:19" ht="15" customHeight="1">
      <c r="R29256"/>
      <c r="S29256"/>
    </row>
    <row r="29257" spans="18:19" ht="15" customHeight="1">
      <c r="R29257"/>
      <c r="S29257"/>
    </row>
    <row r="29258" spans="18:19" ht="15" customHeight="1">
      <c r="R29258"/>
      <c r="S29258"/>
    </row>
    <row r="29259" spans="18:19" ht="15" customHeight="1">
      <c r="R29259"/>
      <c r="S29259"/>
    </row>
    <row r="29260" spans="18:19" ht="15" customHeight="1">
      <c r="R29260"/>
      <c r="S29260"/>
    </row>
    <row r="29261" spans="18:19" ht="15" customHeight="1">
      <c r="R29261"/>
      <c r="S29261"/>
    </row>
    <row r="29262" spans="18:19" ht="15" customHeight="1">
      <c r="R29262"/>
      <c r="S29262"/>
    </row>
    <row r="29263" spans="18:19" ht="15" customHeight="1">
      <c r="R29263"/>
      <c r="S29263"/>
    </row>
    <row r="29264" spans="18:19" ht="15" customHeight="1">
      <c r="R29264"/>
      <c r="S29264"/>
    </row>
    <row r="29265" spans="18:19" ht="15" customHeight="1">
      <c r="R29265"/>
      <c r="S29265"/>
    </row>
    <row r="29266" spans="18:19" ht="15" customHeight="1">
      <c r="R29266"/>
      <c r="S29266"/>
    </row>
    <row r="29267" spans="18:19" ht="15" customHeight="1">
      <c r="R29267"/>
      <c r="S29267"/>
    </row>
    <row r="29268" spans="18:19" ht="15" customHeight="1">
      <c r="R29268"/>
      <c r="S29268"/>
    </row>
    <row r="29269" spans="18:19" ht="15" customHeight="1">
      <c r="R29269"/>
      <c r="S29269"/>
    </row>
    <row r="29270" spans="18:19" ht="15" customHeight="1">
      <c r="R29270"/>
      <c r="S29270"/>
    </row>
    <row r="29271" spans="18:19" ht="15" customHeight="1">
      <c r="R29271"/>
      <c r="S29271"/>
    </row>
    <row r="29272" spans="18:19" ht="15" customHeight="1">
      <c r="R29272"/>
      <c r="S29272"/>
    </row>
    <row r="29273" spans="18:19" ht="15" customHeight="1">
      <c r="R29273"/>
      <c r="S29273"/>
    </row>
    <row r="29274" spans="18:19" ht="15" customHeight="1">
      <c r="R29274"/>
      <c r="S29274"/>
    </row>
    <row r="29275" spans="18:19" ht="15" customHeight="1">
      <c r="R29275"/>
      <c r="S29275"/>
    </row>
    <row r="29276" spans="18:19" ht="15" customHeight="1">
      <c r="R29276"/>
      <c r="S29276"/>
    </row>
    <row r="29277" spans="18:19" ht="15" customHeight="1">
      <c r="R29277"/>
      <c r="S29277"/>
    </row>
    <row r="29278" spans="18:19" ht="15" customHeight="1">
      <c r="R29278"/>
      <c r="S29278"/>
    </row>
    <row r="29279" spans="18:19" ht="15" customHeight="1">
      <c r="R29279"/>
      <c r="S29279"/>
    </row>
    <row r="29280" spans="18:19" ht="15" customHeight="1">
      <c r="R29280"/>
      <c r="S29280"/>
    </row>
    <row r="29281" spans="18:19" ht="15" customHeight="1">
      <c r="R29281"/>
      <c r="S29281"/>
    </row>
    <row r="29282" spans="18:19" ht="15" customHeight="1">
      <c r="R29282"/>
      <c r="S29282"/>
    </row>
    <row r="29283" spans="18:19" ht="15" customHeight="1">
      <c r="R29283"/>
      <c r="S29283"/>
    </row>
    <row r="29284" spans="18:19" ht="15" customHeight="1">
      <c r="R29284"/>
      <c r="S29284"/>
    </row>
    <row r="29285" spans="18:19" ht="15" customHeight="1">
      <c r="R29285"/>
      <c r="S29285"/>
    </row>
    <row r="29286" spans="18:19" ht="15" customHeight="1">
      <c r="R29286"/>
      <c r="S29286"/>
    </row>
    <row r="29287" spans="18:19" ht="15" customHeight="1">
      <c r="R29287"/>
      <c r="S29287"/>
    </row>
    <row r="29288" spans="18:19" ht="15" customHeight="1">
      <c r="R29288"/>
      <c r="S29288"/>
    </row>
    <row r="29289" spans="18:19" ht="15" customHeight="1">
      <c r="R29289"/>
      <c r="S29289"/>
    </row>
    <row r="29290" spans="18:19" ht="15" customHeight="1">
      <c r="R29290"/>
      <c r="S29290"/>
    </row>
    <row r="29291" spans="18:19" ht="15" customHeight="1">
      <c r="R29291"/>
      <c r="S29291"/>
    </row>
    <row r="29292" spans="18:19" ht="15" customHeight="1">
      <c r="R29292"/>
      <c r="S29292"/>
    </row>
    <row r="29293" spans="18:19" ht="15" customHeight="1">
      <c r="R29293"/>
      <c r="S29293"/>
    </row>
    <row r="29294" spans="18:19" ht="15" customHeight="1">
      <c r="R29294"/>
      <c r="S29294"/>
    </row>
    <row r="29295" spans="18:19" ht="15" customHeight="1">
      <c r="R29295"/>
      <c r="S29295"/>
    </row>
    <row r="29296" spans="18:19" ht="15" customHeight="1">
      <c r="R29296"/>
      <c r="S29296"/>
    </row>
    <row r="29297" spans="18:19" ht="15" customHeight="1">
      <c r="R29297"/>
      <c r="S29297"/>
    </row>
    <row r="29298" spans="18:19" ht="15" customHeight="1">
      <c r="R29298"/>
      <c r="S29298"/>
    </row>
    <row r="29299" spans="18:19" ht="15" customHeight="1">
      <c r="R29299"/>
      <c r="S29299"/>
    </row>
    <row r="29300" spans="18:19" ht="15" customHeight="1">
      <c r="R29300"/>
      <c r="S29300"/>
    </row>
    <row r="29301" spans="18:19" ht="15" customHeight="1">
      <c r="R29301"/>
      <c r="S29301"/>
    </row>
    <row r="29302" spans="18:19" ht="15" customHeight="1">
      <c r="R29302"/>
      <c r="S29302"/>
    </row>
    <row r="29303" spans="18:19" ht="15" customHeight="1">
      <c r="R29303"/>
      <c r="S29303"/>
    </row>
    <row r="29304" spans="18:19" ht="15" customHeight="1">
      <c r="R29304"/>
      <c r="S29304"/>
    </row>
    <row r="29305" spans="18:19" ht="15" customHeight="1">
      <c r="R29305"/>
      <c r="S29305"/>
    </row>
    <row r="29306" spans="18:19" ht="15" customHeight="1">
      <c r="R29306"/>
      <c r="S29306"/>
    </row>
    <row r="29307" spans="18:19" ht="15" customHeight="1">
      <c r="R29307"/>
      <c r="S29307"/>
    </row>
    <row r="29308" spans="18:19" ht="15" customHeight="1">
      <c r="R29308"/>
      <c r="S29308"/>
    </row>
    <row r="29309" spans="18:19" ht="15" customHeight="1">
      <c r="R29309"/>
      <c r="S29309"/>
    </row>
    <row r="29310" spans="18:19" ht="15" customHeight="1">
      <c r="R29310"/>
      <c r="S29310"/>
    </row>
    <row r="29311" spans="18:19" ht="15" customHeight="1">
      <c r="R29311"/>
      <c r="S29311"/>
    </row>
    <row r="29312" spans="18:19" ht="15" customHeight="1">
      <c r="R29312"/>
      <c r="S29312"/>
    </row>
    <row r="29313" spans="18:19" ht="15" customHeight="1">
      <c r="R29313"/>
      <c r="S29313"/>
    </row>
    <row r="29314" spans="18:19" ht="15" customHeight="1">
      <c r="R29314"/>
      <c r="S29314"/>
    </row>
    <row r="29315" spans="18:19" ht="15" customHeight="1">
      <c r="R29315"/>
      <c r="S29315"/>
    </row>
    <row r="29316" spans="18:19" ht="15" customHeight="1">
      <c r="R29316"/>
      <c r="S29316"/>
    </row>
    <row r="29317" spans="18:19" ht="15" customHeight="1">
      <c r="R29317"/>
      <c r="S29317"/>
    </row>
    <row r="29318" spans="18:19" ht="15" customHeight="1">
      <c r="R29318"/>
      <c r="S29318"/>
    </row>
    <row r="29319" spans="18:19" ht="15" customHeight="1">
      <c r="R29319"/>
      <c r="S29319"/>
    </row>
    <row r="29320" spans="18:19" ht="15" customHeight="1">
      <c r="R29320"/>
      <c r="S29320"/>
    </row>
    <row r="29321" spans="18:19" ht="15" customHeight="1">
      <c r="R29321"/>
      <c r="S29321"/>
    </row>
    <row r="29322" spans="18:19" ht="15" customHeight="1">
      <c r="R29322"/>
      <c r="S29322"/>
    </row>
    <row r="29323" spans="18:19" ht="15" customHeight="1">
      <c r="R29323"/>
      <c r="S29323"/>
    </row>
    <row r="29324" spans="18:19" ht="15" customHeight="1">
      <c r="R29324"/>
      <c r="S29324"/>
    </row>
    <row r="29325" spans="18:19" ht="15" customHeight="1">
      <c r="R29325"/>
      <c r="S29325"/>
    </row>
    <row r="29326" spans="18:19" ht="15" customHeight="1">
      <c r="R29326"/>
      <c r="S29326"/>
    </row>
    <row r="29327" spans="18:19" ht="15" customHeight="1">
      <c r="R29327"/>
      <c r="S29327"/>
    </row>
    <row r="29328" spans="18:19" ht="15" customHeight="1">
      <c r="R29328"/>
      <c r="S29328"/>
    </row>
    <row r="29329" spans="18:19" ht="15" customHeight="1">
      <c r="R29329"/>
      <c r="S29329"/>
    </row>
    <row r="29330" spans="18:19" ht="15" customHeight="1">
      <c r="R29330"/>
      <c r="S29330"/>
    </row>
    <row r="29331" spans="18:19" ht="15" customHeight="1">
      <c r="R29331"/>
      <c r="S29331"/>
    </row>
    <row r="29332" spans="18:19" ht="15" customHeight="1">
      <c r="R29332"/>
      <c r="S29332"/>
    </row>
    <row r="29333" spans="18:19" ht="15" customHeight="1">
      <c r="R29333"/>
      <c r="S29333"/>
    </row>
    <row r="29334" spans="18:19" ht="15" customHeight="1">
      <c r="R29334"/>
      <c r="S29334"/>
    </row>
    <row r="29335" spans="18:19" ht="15" customHeight="1">
      <c r="R29335"/>
      <c r="S29335"/>
    </row>
    <row r="29336" spans="18:19" ht="15" customHeight="1">
      <c r="R29336"/>
      <c r="S29336"/>
    </row>
    <row r="29337" spans="18:19" ht="15" customHeight="1">
      <c r="R29337"/>
      <c r="S29337"/>
    </row>
    <row r="29338" spans="18:19" ht="15" customHeight="1">
      <c r="R29338"/>
      <c r="S29338"/>
    </row>
    <row r="29339" spans="18:19" ht="15" customHeight="1">
      <c r="R29339"/>
      <c r="S29339"/>
    </row>
    <row r="29340" spans="18:19" ht="15" customHeight="1">
      <c r="R29340"/>
      <c r="S29340"/>
    </row>
    <row r="29341" spans="18:19" ht="15" customHeight="1">
      <c r="R29341"/>
      <c r="S29341"/>
    </row>
    <row r="29342" spans="18:19" ht="15" customHeight="1">
      <c r="R29342"/>
      <c r="S29342"/>
    </row>
    <row r="29343" spans="18:19" ht="15" customHeight="1">
      <c r="R29343"/>
      <c r="S29343"/>
    </row>
    <row r="29344" spans="18:19" ht="15" customHeight="1">
      <c r="R29344"/>
      <c r="S29344"/>
    </row>
    <row r="29345" spans="18:19" ht="15" customHeight="1">
      <c r="R29345"/>
      <c r="S29345"/>
    </row>
    <row r="29346" spans="18:19" ht="15" customHeight="1">
      <c r="R29346"/>
      <c r="S29346"/>
    </row>
    <row r="29347" spans="18:19" ht="15" customHeight="1">
      <c r="R29347"/>
      <c r="S29347"/>
    </row>
    <row r="29348" spans="18:19" ht="15" customHeight="1">
      <c r="R29348"/>
      <c r="S29348"/>
    </row>
    <row r="29349" spans="18:19" ht="15" customHeight="1">
      <c r="R29349"/>
      <c r="S29349"/>
    </row>
    <row r="29350" spans="18:19" ht="15" customHeight="1">
      <c r="R29350"/>
      <c r="S29350"/>
    </row>
    <row r="29351" spans="18:19" ht="15" customHeight="1">
      <c r="R29351"/>
      <c r="S29351"/>
    </row>
    <row r="29352" spans="18:19" ht="15" customHeight="1">
      <c r="R29352"/>
      <c r="S29352"/>
    </row>
    <row r="29353" spans="18:19" ht="15" customHeight="1">
      <c r="R29353"/>
      <c r="S29353"/>
    </row>
    <row r="29354" spans="18:19" ht="15" customHeight="1">
      <c r="R29354"/>
      <c r="S29354"/>
    </row>
    <row r="29355" spans="18:19" ht="15" customHeight="1">
      <c r="R29355"/>
      <c r="S29355"/>
    </row>
    <row r="29356" spans="18:19" ht="15" customHeight="1">
      <c r="R29356"/>
      <c r="S29356"/>
    </row>
    <row r="29357" spans="18:19" ht="15" customHeight="1">
      <c r="R29357"/>
      <c r="S29357"/>
    </row>
    <row r="29358" spans="18:19" ht="15" customHeight="1">
      <c r="R29358"/>
      <c r="S29358"/>
    </row>
    <row r="29359" spans="18:19" ht="15" customHeight="1">
      <c r="R29359"/>
      <c r="S29359"/>
    </row>
    <row r="29360" spans="18:19" ht="15" customHeight="1">
      <c r="R29360"/>
      <c r="S29360"/>
    </row>
    <row r="29361" spans="18:19" ht="15" customHeight="1">
      <c r="R29361"/>
      <c r="S29361"/>
    </row>
    <row r="29362" spans="18:19" ht="15" customHeight="1">
      <c r="R29362"/>
      <c r="S29362"/>
    </row>
    <row r="29363" spans="18:19" ht="15" customHeight="1">
      <c r="R29363"/>
      <c r="S29363"/>
    </row>
    <row r="29364" spans="18:19" ht="15" customHeight="1">
      <c r="R29364"/>
      <c r="S29364"/>
    </row>
    <row r="29365" spans="18:19" ht="15" customHeight="1">
      <c r="R29365"/>
      <c r="S29365"/>
    </row>
    <row r="29366" spans="18:19" ht="15" customHeight="1">
      <c r="R29366"/>
      <c r="S29366"/>
    </row>
    <row r="29367" spans="18:19" ht="15" customHeight="1">
      <c r="R29367"/>
      <c r="S29367"/>
    </row>
    <row r="29368" spans="18:19" ht="15" customHeight="1">
      <c r="R29368"/>
      <c r="S29368"/>
    </row>
    <row r="29369" spans="18:19" ht="15" customHeight="1">
      <c r="R29369"/>
      <c r="S29369"/>
    </row>
    <row r="29370" spans="18:19" ht="15" customHeight="1">
      <c r="R29370"/>
      <c r="S29370"/>
    </row>
    <row r="29371" spans="18:19" ht="15" customHeight="1">
      <c r="R29371"/>
      <c r="S29371"/>
    </row>
    <row r="29372" spans="18:19" ht="15" customHeight="1">
      <c r="R29372"/>
      <c r="S29372"/>
    </row>
    <row r="29373" spans="18:19" ht="15" customHeight="1">
      <c r="R29373"/>
      <c r="S29373"/>
    </row>
    <row r="29374" spans="18:19" ht="15" customHeight="1">
      <c r="R29374"/>
      <c r="S29374"/>
    </row>
    <row r="29375" spans="18:19" ht="15" customHeight="1">
      <c r="R29375"/>
      <c r="S29375"/>
    </row>
    <row r="29376" spans="18:19" ht="15" customHeight="1">
      <c r="R29376"/>
      <c r="S29376"/>
    </row>
    <row r="29377" spans="18:19" ht="15" customHeight="1">
      <c r="R29377"/>
      <c r="S29377"/>
    </row>
    <row r="29378" spans="18:19" ht="15" customHeight="1">
      <c r="R29378"/>
      <c r="S29378"/>
    </row>
    <row r="29379" spans="18:19" ht="15" customHeight="1">
      <c r="R29379"/>
      <c r="S29379"/>
    </row>
    <row r="29380" spans="18:19" ht="15" customHeight="1">
      <c r="R29380"/>
      <c r="S29380"/>
    </row>
    <row r="29381" spans="18:19" ht="15" customHeight="1">
      <c r="R29381"/>
      <c r="S29381"/>
    </row>
    <row r="29382" spans="18:19" ht="15" customHeight="1">
      <c r="R29382"/>
      <c r="S29382"/>
    </row>
    <row r="29383" spans="18:19" ht="15" customHeight="1">
      <c r="R29383"/>
      <c r="S29383"/>
    </row>
    <row r="29384" spans="18:19" ht="15" customHeight="1">
      <c r="R29384"/>
      <c r="S29384"/>
    </row>
    <row r="29385" spans="18:19" ht="15" customHeight="1">
      <c r="R29385"/>
      <c r="S29385"/>
    </row>
    <row r="29386" spans="18:19" ht="15" customHeight="1">
      <c r="R29386"/>
      <c r="S29386"/>
    </row>
    <row r="29387" spans="18:19" ht="15" customHeight="1">
      <c r="R29387"/>
      <c r="S29387"/>
    </row>
    <row r="29388" spans="18:19" ht="15" customHeight="1">
      <c r="R29388"/>
      <c r="S29388"/>
    </row>
    <row r="29389" spans="18:19" ht="15" customHeight="1">
      <c r="R29389"/>
      <c r="S29389"/>
    </row>
    <row r="29390" spans="18:19" ht="15" customHeight="1">
      <c r="R29390"/>
      <c r="S29390"/>
    </row>
    <row r="29391" spans="18:19" ht="15" customHeight="1">
      <c r="R29391"/>
      <c r="S29391"/>
    </row>
    <row r="29392" spans="18:19" ht="15" customHeight="1">
      <c r="R29392"/>
      <c r="S29392"/>
    </row>
    <row r="29393" spans="18:19" ht="15" customHeight="1">
      <c r="R29393"/>
      <c r="S29393"/>
    </row>
    <row r="29394" spans="18:19" ht="15" customHeight="1">
      <c r="R29394"/>
      <c r="S29394"/>
    </row>
    <row r="29395" spans="18:19" ht="15" customHeight="1">
      <c r="R29395"/>
      <c r="S29395"/>
    </row>
    <row r="29396" spans="18:19" ht="15" customHeight="1">
      <c r="R29396"/>
      <c r="S29396"/>
    </row>
    <row r="29397" spans="18:19" ht="15" customHeight="1">
      <c r="R29397"/>
      <c r="S29397"/>
    </row>
    <row r="29398" spans="18:19" ht="15" customHeight="1">
      <c r="R29398"/>
      <c r="S29398"/>
    </row>
    <row r="29399" spans="18:19" ht="15" customHeight="1">
      <c r="R29399"/>
      <c r="S29399"/>
    </row>
    <row r="29400" spans="18:19" ht="15" customHeight="1">
      <c r="R29400"/>
      <c r="S29400"/>
    </row>
    <row r="29401" spans="18:19" ht="15" customHeight="1">
      <c r="R29401"/>
      <c r="S29401"/>
    </row>
    <row r="29402" spans="18:19" ht="15" customHeight="1">
      <c r="R29402"/>
      <c r="S29402"/>
    </row>
    <row r="29403" spans="18:19" ht="15" customHeight="1">
      <c r="R29403"/>
      <c r="S29403"/>
    </row>
    <row r="29404" spans="18:19" ht="15" customHeight="1">
      <c r="R29404"/>
      <c r="S29404"/>
    </row>
    <row r="29405" spans="18:19" ht="15" customHeight="1">
      <c r="R29405"/>
      <c r="S29405"/>
    </row>
    <row r="29406" spans="18:19" ht="15" customHeight="1">
      <c r="R29406"/>
      <c r="S29406"/>
    </row>
    <row r="29407" spans="18:19" ht="15" customHeight="1">
      <c r="R29407"/>
      <c r="S29407"/>
    </row>
    <row r="29408" spans="18:19" ht="15" customHeight="1">
      <c r="R29408"/>
      <c r="S29408"/>
    </row>
    <row r="29409" spans="18:19" ht="15" customHeight="1">
      <c r="R29409"/>
      <c r="S29409"/>
    </row>
    <row r="29410" spans="18:19" ht="15" customHeight="1">
      <c r="R29410"/>
      <c r="S29410"/>
    </row>
    <row r="29411" spans="18:19" ht="15" customHeight="1">
      <c r="R29411"/>
      <c r="S29411"/>
    </row>
    <row r="29412" spans="18:19" ht="15" customHeight="1">
      <c r="R29412"/>
      <c r="S29412"/>
    </row>
    <row r="29413" spans="18:19" ht="15" customHeight="1">
      <c r="R29413"/>
      <c r="S29413"/>
    </row>
    <row r="29414" spans="18:19" ht="15" customHeight="1">
      <c r="R29414"/>
      <c r="S29414"/>
    </row>
    <row r="29415" spans="18:19" ht="15" customHeight="1">
      <c r="R29415"/>
      <c r="S29415"/>
    </row>
    <row r="29416" spans="18:19" ht="15" customHeight="1">
      <c r="R29416"/>
      <c r="S29416"/>
    </row>
    <row r="29417" spans="18:19" ht="15" customHeight="1">
      <c r="R29417"/>
      <c r="S29417"/>
    </row>
    <row r="29418" spans="18:19" ht="15" customHeight="1">
      <c r="R29418"/>
      <c r="S29418"/>
    </row>
    <row r="29419" spans="18:19" ht="15" customHeight="1">
      <c r="R29419"/>
      <c r="S29419"/>
    </row>
    <row r="29420" spans="18:19" ht="15" customHeight="1">
      <c r="R29420"/>
      <c r="S29420"/>
    </row>
    <row r="29421" spans="18:19" ht="15" customHeight="1">
      <c r="R29421"/>
      <c r="S29421"/>
    </row>
    <row r="29422" spans="18:19" ht="15" customHeight="1">
      <c r="R29422"/>
      <c r="S29422"/>
    </row>
    <row r="29423" spans="18:19" ht="15" customHeight="1">
      <c r="R29423"/>
      <c r="S29423"/>
    </row>
    <row r="29424" spans="18:19" ht="15" customHeight="1">
      <c r="R29424"/>
      <c r="S29424"/>
    </row>
    <row r="29425" spans="18:19" ht="15" customHeight="1">
      <c r="R29425"/>
      <c r="S29425"/>
    </row>
    <row r="29426" spans="18:19" ht="15" customHeight="1">
      <c r="R29426"/>
      <c r="S29426"/>
    </row>
    <row r="29427" spans="18:19" ht="15" customHeight="1">
      <c r="R29427"/>
      <c r="S29427"/>
    </row>
    <row r="29428" spans="18:19" ht="15" customHeight="1">
      <c r="R29428"/>
      <c r="S29428"/>
    </row>
    <row r="29429" spans="18:19" ht="15" customHeight="1">
      <c r="R29429"/>
      <c r="S29429"/>
    </row>
    <row r="29430" spans="18:19" ht="15" customHeight="1">
      <c r="R29430"/>
      <c r="S29430"/>
    </row>
    <row r="29431" spans="18:19" ht="15" customHeight="1">
      <c r="R29431"/>
      <c r="S29431"/>
    </row>
    <row r="29432" spans="18:19" ht="15" customHeight="1">
      <c r="R29432"/>
      <c r="S29432"/>
    </row>
    <row r="29433" spans="18:19" ht="15" customHeight="1">
      <c r="R29433"/>
      <c r="S29433"/>
    </row>
    <row r="29434" spans="18:19" ht="15" customHeight="1">
      <c r="R29434"/>
      <c r="S29434"/>
    </row>
    <row r="29435" spans="18:19" ht="15" customHeight="1">
      <c r="R29435"/>
      <c r="S29435"/>
    </row>
    <row r="29436" spans="18:19" ht="15" customHeight="1">
      <c r="R29436"/>
      <c r="S29436"/>
    </row>
    <row r="29437" spans="18:19" ht="15" customHeight="1">
      <c r="R29437"/>
      <c r="S29437"/>
    </row>
    <row r="29438" spans="18:19" ht="15" customHeight="1">
      <c r="R29438"/>
      <c r="S29438"/>
    </row>
    <row r="29439" spans="18:19" ht="15" customHeight="1">
      <c r="R29439"/>
      <c r="S29439"/>
    </row>
    <row r="29440" spans="18:19" ht="15" customHeight="1">
      <c r="R29440"/>
      <c r="S29440"/>
    </row>
    <row r="29441" spans="18:19" ht="15" customHeight="1">
      <c r="R29441"/>
      <c r="S29441"/>
    </row>
    <row r="29442" spans="18:19" ht="15" customHeight="1">
      <c r="R29442"/>
      <c r="S29442"/>
    </row>
    <row r="29443" spans="18:19" ht="15" customHeight="1">
      <c r="R29443"/>
      <c r="S29443"/>
    </row>
    <row r="29444" spans="18:19" ht="15" customHeight="1">
      <c r="R29444"/>
      <c r="S29444"/>
    </row>
    <row r="29445" spans="18:19" ht="15" customHeight="1">
      <c r="R29445"/>
      <c r="S29445"/>
    </row>
    <row r="29446" spans="18:19" ht="15" customHeight="1">
      <c r="R29446"/>
      <c r="S29446"/>
    </row>
    <row r="29447" spans="18:19" ht="15" customHeight="1">
      <c r="R29447"/>
      <c r="S29447"/>
    </row>
    <row r="29448" spans="18:19" ht="15" customHeight="1">
      <c r="R29448"/>
      <c r="S29448"/>
    </row>
    <row r="29449" spans="18:19" ht="15" customHeight="1">
      <c r="R29449"/>
      <c r="S29449"/>
    </row>
    <row r="29450" spans="18:19" ht="15" customHeight="1">
      <c r="R29450"/>
      <c r="S29450"/>
    </row>
    <row r="29451" spans="18:19" ht="15" customHeight="1">
      <c r="R29451"/>
      <c r="S29451"/>
    </row>
    <row r="29452" spans="18:19" ht="15" customHeight="1">
      <c r="R29452"/>
      <c r="S29452"/>
    </row>
    <row r="29453" spans="18:19" ht="15" customHeight="1">
      <c r="R29453"/>
      <c r="S29453"/>
    </row>
    <row r="29454" spans="18:19" ht="15" customHeight="1">
      <c r="R29454"/>
      <c r="S29454"/>
    </row>
    <row r="29455" spans="18:19" ht="15" customHeight="1">
      <c r="R29455"/>
      <c r="S29455"/>
    </row>
    <row r="29456" spans="18:19" ht="15" customHeight="1">
      <c r="R29456"/>
      <c r="S29456"/>
    </row>
    <row r="29457" spans="18:19" ht="15" customHeight="1">
      <c r="R29457"/>
      <c r="S29457"/>
    </row>
    <row r="29458" spans="18:19" ht="15" customHeight="1">
      <c r="R29458"/>
      <c r="S29458"/>
    </row>
    <row r="29459" spans="18:19" ht="15" customHeight="1">
      <c r="R29459"/>
      <c r="S29459"/>
    </row>
    <row r="29460" spans="18:19" ht="15" customHeight="1">
      <c r="R29460"/>
      <c r="S29460"/>
    </row>
    <row r="29461" spans="18:19" ht="15" customHeight="1">
      <c r="R29461"/>
      <c r="S29461"/>
    </row>
    <row r="29462" spans="18:19" ht="15" customHeight="1">
      <c r="R29462"/>
      <c r="S29462"/>
    </row>
    <row r="29463" spans="18:19" ht="15" customHeight="1">
      <c r="R29463"/>
      <c r="S29463"/>
    </row>
    <row r="29464" spans="18:19" ht="15" customHeight="1">
      <c r="R29464"/>
      <c r="S29464"/>
    </row>
    <row r="29465" spans="18:19" ht="15" customHeight="1">
      <c r="R29465"/>
      <c r="S29465"/>
    </row>
    <row r="29466" spans="18:19" ht="15" customHeight="1">
      <c r="R29466"/>
      <c r="S29466"/>
    </row>
    <row r="29467" spans="18:19" ht="15" customHeight="1">
      <c r="R29467"/>
      <c r="S29467"/>
    </row>
    <row r="29468" spans="18:19" ht="15" customHeight="1">
      <c r="R29468"/>
      <c r="S29468"/>
    </row>
    <row r="29469" spans="18:19" ht="15" customHeight="1">
      <c r="R29469"/>
      <c r="S29469"/>
    </row>
    <row r="29470" spans="18:19" ht="15" customHeight="1">
      <c r="R29470"/>
      <c r="S29470"/>
    </row>
    <row r="29471" spans="18:19" ht="15" customHeight="1">
      <c r="R29471"/>
      <c r="S29471"/>
    </row>
    <row r="29472" spans="18:19" ht="15" customHeight="1">
      <c r="R29472"/>
      <c r="S29472"/>
    </row>
    <row r="29473" spans="18:19" ht="15" customHeight="1">
      <c r="R29473"/>
      <c r="S29473"/>
    </row>
    <row r="29474" spans="18:19" ht="15" customHeight="1">
      <c r="R29474"/>
      <c r="S29474"/>
    </row>
    <row r="29475" spans="18:19" ht="15" customHeight="1">
      <c r="R29475"/>
      <c r="S29475"/>
    </row>
    <row r="29476" spans="18:19" ht="15" customHeight="1">
      <c r="R29476"/>
      <c r="S29476"/>
    </row>
    <row r="29477" spans="18:19" ht="15" customHeight="1">
      <c r="R29477"/>
      <c r="S29477"/>
    </row>
    <row r="29478" spans="18:19" ht="15" customHeight="1">
      <c r="R29478"/>
      <c r="S29478"/>
    </row>
    <row r="29479" spans="18:19" ht="15" customHeight="1">
      <c r="R29479"/>
      <c r="S29479"/>
    </row>
    <row r="29480" spans="18:19" ht="15" customHeight="1">
      <c r="R29480"/>
      <c r="S29480"/>
    </row>
    <row r="29481" spans="18:19" ht="15" customHeight="1">
      <c r="R29481"/>
      <c r="S29481"/>
    </row>
    <row r="29482" spans="18:19" ht="15" customHeight="1">
      <c r="R29482"/>
      <c r="S29482"/>
    </row>
    <row r="29483" spans="18:19" ht="15" customHeight="1">
      <c r="R29483"/>
      <c r="S29483"/>
    </row>
    <row r="29484" spans="18:19" ht="15" customHeight="1">
      <c r="R29484"/>
      <c r="S29484"/>
    </row>
    <row r="29485" spans="18:19" ht="15" customHeight="1">
      <c r="R29485"/>
      <c r="S29485"/>
    </row>
    <row r="29486" spans="18:19" ht="15" customHeight="1">
      <c r="R29486"/>
      <c r="S29486"/>
    </row>
    <row r="29487" spans="18:19" ht="15" customHeight="1">
      <c r="R29487"/>
      <c r="S29487"/>
    </row>
    <row r="29488" spans="18:19" ht="15" customHeight="1">
      <c r="R29488"/>
      <c r="S29488"/>
    </row>
    <row r="29489" spans="18:19" ht="15" customHeight="1">
      <c r="R29489"/>
      <c r="S29489"/>
    </row>
    <row r="29490" spans="18:19" ht="15" customHeight="1">
      <c r="R29490"/>
      <c r="S29490"/>
    </row>
    <row r="29491" spans="18:19" ht="15" customHeight="1">
      <c r="R29491"/>
      <c r="S29491"/>
    </row>
    <row r="29492" spans="18:19" ht="15" customHeight="1">
      <c r="R29492"/>
      <c r="S29492"/>
    </row>
    <row r="29493" spans="18:19" ht="15" customHeight="1">
      <c r="R29493"/>
      <c r="S29493"/>
    </row>
    <row r="29494" spans="18:19" ht="15" customHeight="1">
      <c r="R29494"/>
      <c r="S29494"/>
    </row>
    <row r="29495" spans="18:19" ht="15" customHeight="1">
      <c r="R29495"/>
      <c r="S29495"/>
    </row>
    <row r="29496" spans="18:19" ht="15" customHeight="1">
      <c r="R29496"/>
      <c r="S29496"/>
    </row>
    <row r="29497" spans="18:19" ht="15" customHeight="1">
      <c r="R29497"/>
      <c r="S29497"/>
    </row>
    <row r="29498" spans="18:19" ht="15" customHeight="1">
      <c r="R29498"/>
      <c r="S29498"/>
    </row>
    <row r="29499" spans="18:19" ht="15" customHeight="1">
      <c r="R29499"/>
      <c r="S29499"/>
    </row>
    <row r="29500" spans="18:19" ht="15" customHeight="1">
      <c r="R29500"/>
      <c r="S29500"/>
    </row>
    <row r="29501" spans="18:19" ht="15" customHeight="1">
      <c r="R29501"/>
      <c r="S29501"/>
    </row>
    <row r="29502" spans="18:19" ht="15" customHeight="1">
      <c r="R29502"/>
      <c r="S29502"/>
    </row>
    <row r="29503" spans="18:19" ht="15" customHeight="1">
      <c r="R29503"/>
      <c r="S29503"/>
    </row>
    <row r="29504" spans="18:19" ht="15" customHeight="1">
      <c r="R29504"/>
      <c r="S29504"/>
    </row>
    <row r="29505" spans="18:19" ht="15" customHeight="1">
      <c r="R29505"/>
      <c r="S29505"/>
    </row>
    <row r="29506" spans="18:19" ht="15" customHeight="1">
      <c r="R29506"/>
      <c r="S29506"/>
    </row>
    <row r="29507" spans="18:19" ht="15" customHeight="1">
      <c r="R29507"/>
      <c r="S29507"/>
    </row>
    <row r="29508" spans="18:19" ht="15" customHeight="1">
      <c r="R29508"/>
      <c r="S29508"/>
    </row>
    <row r="29509" spans="18:19" ht="15" customHeight="1">
      <c r="R29509"/>
      <c r="S29509"/>
    </row>
    <row r="29510" spans="18:19" ht="15" customHeight="1">
      <c r="R29510"/>
      <c r="S29510"/>
    </row>
    <row r="29511" spans="18:19" ht="15" customHeight="1">
      <c r="R29511"/>
      <c r="S29511"/>
    </row>
    <row r="29512" spans="18:19" ht="15" customHeight="1">
      <c r="R29512"/>
      <c r="S29512"/>
    </row>
    <row r="29513" spans="18:19" ht="15" customHeight="1">
      <c r="R29513"/>
      <c r="S29513"/>
    </row>
    <row r="29514" spans="18:19" ht="15" customHeight="1">
      <c r="R29514"/>
      <c r="S29514"/>
    </row>
    <row r="29515" spans="18:19" ht="15" customHeight="1">
      <c r="R29515"/>
      <c r="S29515"/>
    </row>
    <row r="29516" spans="18:19" ht="15" customHeight="1">
      <c r="R29516"/>
      <c r="S29516"/>
    </row>
    <row r="29517" spans="18:19" ht="15" customHeight="1">
      <c r="R29517"/>
      <c r="S29517"/>
    </row>
    <row r="29518" spans="18:19" ht="15" customHeight="1">
      <c r="R29518"/>
      <c r="S29518"/>
    </row>
    <row r="29519" spans="18:19" ht="15" customHeight="1">
      <c r="R29519"/>
      <c r="S29519"/>
    </row>
    <row r="29520" spans="18:19" ht="15" customHeight="1">
      <c r="R29520"/>
      <c r="S29520"/>
    </row>
    <row r="29521" spans="18:19" ht="15" customHeight="1">
      <c r="R29521"/>
      <c r="S29521"/>
    </row>
    <row r="29522" spans="18:19" ht="15" customHeight="1">
      <c r="R29522"/>
      <c r="S29522"/>
    </row>
    <row r="29523" spans="18:19" ht="15" customHeight="1">
      <c r="R29523"/>
      <c r="S29523"/>
    </row>
    <row r="29524" spans="18:19" ht="15" customHeight="1">
      <c r="R29524"/>
      <c r="S29524"/>
    </row>
    <row r="29525" spans="18:19" ht="15" customHeight="1">
      <c r="R29525"/>
      <c r="S29525"/>
    </row>
    <row r="29526" spans="18:19" ht="15" customHeight="1">
      <c r="R29526"/>
      <c r="S29526"/>
    </row>
    <row r="29527" spans="18:19" ht="15" customHeight="1">
      <c r="R29527"/>
      <c r="S29527"/>
    </row>
    <row r="29528" spans="18:19" ht="15" customHeight="1">
      <c r="R29528"/>
      <c r="S29528"/>
    </row>
    <row r="29529" spans="18:19" ht="15" customHeight="1">
      <c r="R29529"/>
      <c r="S29529"/>
    </row>
    <row r="29530" spans="18:19" ht="15" customHeight="1">
      <c r="R29530"/>
      <c r="S29530"/>
    </row>
    <row r="29531" spans="18:19" ht="15" customHeight="1">
      <c r="R29531"/>
      <c r="S29531"/>
    </row>
    <row r="29532" spans="18:19" ht="15" customHeight="1">
      <c r="R29532"/>
      <c r="S29532"/>
    </row>
    <row r="29533" spans="18:19" ht="15" customHeight="1">
      <c r="R29533"/>
      <c r="S29533"/>
    </row>
    <row r="29534" spans="18:19" ht="15" customHeight="1">
      <c r="R29534"/>
      <c r="S29534"/>
    </row>
    <row r="29535" spans="18:19" ht="15" customHeight="1">
      <c r="R29535"/>
      <c r="S29535"/>
    </row>
    <row r="29536" spans="18:19" ht="15" customHeight="1">
      <c r="R29536"/>
      <c r="S29536"/>
    </row>
    <row r="29537" spans="18:19" ht="15" customHeight="1">
      <c r="R29537"/>
      <c r="S29537"/>
    </row>
    <row r="29538" spans="18:19" ht="15" customHeight="1">
      <c r="R29538"/>
      <c r="S29538"/>
    </row>
    <row r="29539" spans="18:19" ht="15" customHeight="1">
      <c r="R29539"/>
      <c r="S29539"/>
    </row>
    <row r="29540" spans="18:19" ht="15" customHeight="1">
      <c r="R29540"/>
      <c r="S29540"/>
    </row>
    <row r="29541" spans="18:19" ht="15" customHeight="1">
      <c r="R29541"/>
      <c r="S29541"/>
    </row>
    <row r="29542" spans="18:19" ht="15" customHeight="1">
      <c r="R29542"/>
      <c r="S29542"/>
    </row>
    <row r="29543" spans="18:19" ht="15" customHeight="1">
      <c r="R29543"/>
      <c r="S29543"/>
    </row>
    <row r="29544" spans="18:19" ht="15" customHeight="1">
      <c r="R29544"/>
      <c r="S29544"/>
    </row>
    <row r="29545" spans="18:19" ht="15" customHeight="1">
      <c r="R29545"/>
      <c r="S29545"/>
    </row>
    <row r="29546" spans="18:19" ht="15" customHeight="1">
      <c r="R29546"/>
      <c r="S29546"/>
    </row>
    <row r="29547" spans="18:19" ht="15" customHeight="1">
      <c r="R29547"/>
      <c r="S29547"/>
    </row>
    <row r="29548" spans="18:19" ht="15" customHeight="1">
      <c r="R29548"/>
      <c r="S29548"/>
    </row>
    <row r="29549" spans="18:19" ht="15" customHeight="1">
      <c r="R29549"/>
      <c r="S29549"/>
    </row>
    <row r="29550" spans="18:19" ht="15" customHeight="1">
      <c r="R29550"/>
      <c r="S29550"/>
    </row>
    <row r="29551" spans="18:19" ht="15" customHeight="1">
      <c r="R29551"/>
      <c r="S29551"/>
    </row>
    <row r="29552" spans="18:19" ht="15" customHeight="1">
      <c r="R29552"/>
      <c r="S29552"/>
    </row>
    <row r="29553" spans="18:19" ht="15" customHeight="1">
      <c r="R29553"/>
      <c r="S29553"/>
    </row>
    <row r="29554" spans="18:19" ht="15" customHeight="1">
      <c r="R29554"/>
      <c r="S29554"/>
    </row>
    <row r="29555" spans="18:19" ht="15" customHeight="1">
      <c r="R29555"/>
      <c r="S29555"/>
    </row>
    <row r="29556" spans="18:19" ht="15" customHeight="1">
      <c r="R29556"/>
      <c r="S29556"/>
    </row>
    <row r="29557" spans="18:19" ht="15" customHeight="1">
      <c r="R29557"/>
      <c r="S29557"/>
    </row>
    <row r="29558" spans="18:19" ht="15" customHeight="1">
      <c r="R29558"/>
      <c r="S29558"/>
    </row>
    <row r="29559" spans="18:19" ht="15" customHeight="1">
      <c r="R29559"/>
      <c r="S29559"/>
    </row>
    <row r="29560" spans="18:19" ht="15" customHeight="1">
      <c r="R29560"/>
      <c r="S29560"/>
    </row>
    <row r="29561" spans="18:19" ht="15" customHeight="1">
      <c r="R29561"/>
      <c r="S29561"/>
    </row>
    <row r="29562" spans="18:19" ht="15" customHeight="1">
      <c r="R29562"/>
      <c r="S29562"/>
    </row>
    <row r="29563" spans="18:19" ht="15" customHeight="1">
      <c r="R29563"/>
      <c r="S29563"/>
    </row>
    <row r="29564" spans="18:19" ht="15" customHeight="1">
      <c r="R29564"/>
      <c r="S29564"/>
    </row>
    <row r="29565" spans="18:19" ht="15" customHeight="1">
      <c r="R29565"/>
      <c r="S29565"/>
    </row>
    <row r="29566" spans="18:19" ht="15" customHeight="1">
      <c r="R29566"/>
      <c r="S29566"/>
    </row>
    <row r="29567" spans="18:19" ht="15" customHeight="1">
      <c r="R29567"/>
      <c r="S29567"/>
    </row>
    <row r="29568" spans="18:19" ht="15" customHeight="1">
      <c r="R29568"/>
      <c r="S29568"/>
    </row>
    <row r="29569" spans="18:19" ht="15" customHeight="1">
      <c r="R29569"/>
      <c r="S29569"/>
    </row>
    <row r="29570" spans="18:19" ht="15" customHeight="1">
      <c r="R29570"/>
      <c r="S29570"/>
    </row>
    <row r="29571" spans="18:19" ht="15" customHeight="1">
      <c r="R29571"/>
      <c r="S29571"/>
    </row>
    <row r="29572" spans="18:19" ht="15" customHeight="1">
      <c r="R29572"/>
      <c r="S29572"/>
    </row>
    <row r="29573" spans="18:19" ht="15" customHeight="1">
      <c r="R29573"/>
      <c r="S29573"/>
    </row>
    <row r="29574" spans="18:19" ht="15" customHeight="1">
      <c r="R29574"/>
      <c r="S29574"/>
    </row>
    <row r="29575" spans="18:19" ht="15" customHeight="1">
      <c r="R29575"/>
      <c r="S29575"/>
    </row>
    <row r="29576" spans="18:19" ht="15" customHeight="1">
      <c r="R29576"/>
      <c r="S29576"/>
    </row>
    <row r="29577" spans="18:19" ht="15" customHeight="1">
      <c r="R29577"/>
      <c r="S29577"/>
    </row>
    <row r="29578" spans="18:19" ht="15" customHeight="1">
      <c r="R29578"/>
      <c r="S29578"/>
    </row>
    <row r="29579" spans="18:19" ht="15" customHeight="1">
      <c r="R29579"/>
      <c r="S29579"/>
    </row>
    <row r="29580" spans="18:19" ht="15" customHeight="1">
      <c r="R29580"/>
      <c r="S29580"/>
    </row>
    <row r="29581" spans="18:19" ht="15" customHeight="1">
      <c r="R29581"/>
      <c r="S29581"/>
    </row>
    <row r="29582" spans="18:19" ht="15" customHeight="1">
      <c r="R29582"/>
      <c r="S29582"/>
    </row>
    <row r="29583" spans="18:19" ht="15" customHeight="1">
      <c r="R29583"/>
      <c r="S29583"/>
    </row>
    <row r="29584" spans="18:19" ht="15" customHeight="1">
      <c r="R29584"/>
      <c r="S29584"/>
    </row>
    <row r="29585" spans="18:19" ht="15" customHeight="1">
      <c r="R29585"/>
      <c r="S29585"/>
    </row>
    <row r="29586" spans="18:19" ht="15" customHeight="1">
      <c r="R29586"/>
      <c r="S29586"/>
    </row>
    <row r="29587" spans="18:19" ht="15" customHeight="1">
      <c r="R29587"/>
      <c r="S29587"/>
    </row>
    <row r="29588" spans="18:19" ht="15" customHeight="1">
      <c r="R29588"/>
      <c r="S29588"/>
    </row>
    <row r="29589" spans="18:19" ht="15" customHeight="1">
      <c r="R29589"/>
      <c r="S29589"/>
    </row>
    <row r="29590" spans="18:19" ht="15" customHeight="1">
      <c r="R29590"/>
      <c r="S29590"/>
    </row>
    <row r="29591" spans="18:19" ht="15" customHeight="1">
      <c r="R29591"/>
      <c r="S29591"/>
    </row>
    <row r="29592" spans="18:19" ht="15" customHeight="1">
      <c r="R29592"/>
      <c r="S29592"/>
    </row>
    <row r="29593" spans="18:19" ht="15" customHeight="1">
      <c r="R29593"/>
      <c r="S29593"/>
    </row>
    <row r="29594" spans="18:19" ht="15" customHeight="1">
      <c r="R29594"/>
      <c r="S29594"/>
    </row>
    <row r="29595" spans="18:19" ht="15" customHeight="1">
      <c r="R29595"/>
      <c r="S29595"/>
    </row>
    <row r="29596" spans="18:19" ht="15" customHeight="1">
      <c r="R29596"/>
      <c r="S29596"/>
    </row>
    <row r="29597" spans="18:19" ht="15" customHeight="1">
      <c r="R29597"/>
      <c r="S29597"/>
    </row>
    <row r="29598" spans="18:19" ht="15" customHeight="1">
      <c r="R29598"/>
      <c r="S29598"/>
    </row>
    <row r="29599" spans="18:19" ht="15" customHeight="1">
      <c r="R29599"/>
      <c r="S29599"/>
    </row>
    <row r="29600" spans="18:19" ht="15" customHeight="1">
      <c r="R29600"/>
      <c r="S29600"/>
    </row>
    <row r="29601" spans="18:19" ht="15" customHeight="1">
      <c r="R29601"/>
      <c r="S29601"/>
    </row>
    <row r="29602" spans="18:19" ht="15" customHeight="1">
      <c r="R29602"/>
      <c r="S29602"/>
    </row>
    <row r="29603" spans="18:19" ht="15" customHeight="1">
      <c r="R29603"/>
      <c r="S29603"/>
    </row>
    <row r="29604" spans="18:19" ht="15" customHeight="1">
      <c r="R29604"/>
      <c r="S29604"/>
    </row>
    <row r="29605" spans="18:19" ht="15" customHeight="1">
      <c r="R29605"/>
      <c r="S29605"/>
    </row>
    <row r="29606" spans="18:19" ht="15" customHeight="1">
      <c r="R29606"/>
      <c r="S29606"/>
    </row>
    <row r="29607" spans="18:19" ht="15" customHeight="1">
      <c r="R29607"/>
      <c r="S29607"/>
    </row>
    <row r="29608" spans="18:19" ht="15" customHeight="1">
      <c r="R29608"/>
      <c r="S29608"/>
    </row>
    <row r="29609" spans="18:19" ht="15" customHeight="1">
      <c r="R29609"/>
      <c r="S29609"/>
    </row>
    <row r="29610" spans="18:19" ht="15" customHeight="1">
      <c r="R29610"/>
      <c r="S29610"/>
    </row>
    <row r="29611" spans="18:19" ht="15" customHeight="1">
      <c r="R29611"/>
      <c r="S29611"/>
    </row>
    <row r="29612" spans="18:19" ht="15" customHeight="1">
      <c r="R29612"/>
      <c r="S29612"/>
    </row>
    <row r="29613" spans="18:19" ht="15" customHeight="1">
      <c r="R29613"/>
      <c r="S29613"/>
    </row>
    <row r="29614" spans="18:19" ht="15" customHeight="1">
      <c r="R29614"/>
      <c r="S29614"/>
    </row>
    <row r="29615" spans="18:19" ht="15" customHeight="1">
      <c r="R29615"/>
      <c r="S29615"/>
    </row>
    <row r="29616" spans="18:19" ht="15" customHeight="1">
      <c r="R29616"/>
      <c r="S29616"/>
    </row>
    <row r="29617" spans="18:19" ht="15" customHeight="1">
      <c r="R29617"/>
      <c r="S29617"/>
    </row>
    <row r="29618" spans="18:19" ht="15" customHeight="1">
      <c r="R29618"/>
      <c r="S29618"/>
    </row>
    <row r="29619" spans="18:19" ht="15" customHeight="1">
      <c r="R29619"/>
      <c r="S29619"/>
    </row>
    <row r="29620" spans="18:19" ht="15" customHeight="1">
      <c r="R29620"/>
      <c r="S29620"/>
    </row>
    <row r="29621" spans="18:19" ht="15" customHeight="1">
      <c r="R29621"/>
      <c r="S29621"/>
    </row>
    <row r="29622" spans="18:19" ht="15" customHeight="1">
      <c r="R29622"/>
      <c r="S29622"/>
    </row>
    <row r="29623" spans="18:19" ht="15" customHeight="1">
      <c r="R29623"/>
      <c r="S29623"/>
    </row>
    <row r="29624" spans="18:19" ht="15" customHeight="1">
      <c r="R29624"/>
      <c r="S29624"/>
    </row>
    <row r="29625" spans="18:19" ht="15" customHeight="1">
      <c r="R29625"/>
      <c r="S29625"/>
    </row>
    <row r="29626" spans="18:19" ht="15" customHeight="1">
      <c r="R29626"/>
      <c r="S29626"/>
    </row>
    <row r="29627" spans="18:19" ht="15" customHeight="1">
      <c r="R29627"/>
      <c r="S29627"/>
    </row>
    <row r="29628" spans="18:19" ht="15" customHeight="1">
      <c r="R29628"/>
      <c r="S29628"/>
    </row>
    <row r="29629" spans="18:19" ht="15" customHeight="1">
      <c r="R29629"/>
      <c r="S29629"/>
    </row>
    <row r="29630" spans="18:19" ht="15" customHeight="1">
      <c r="R29630"/>
      <c r="S29630"/>
    </row>
    <row r="29631" spans="18:19" ht="15" customHeight="1">
      <c r="R29631"/>
      <c r="S29631"/>
    </row>
    <row r="29632" spans="18:19" ht="15" customHeight="1">
      <c r="R29632"/>
      <c r="S29632"/>
    </row>
    <row r="29633" spans="18:19" ht="15" customHeight="1">
      <c r="R29633"/>
      <c r="S29633"/>
    </row>
    <row r="29634" spans="18:19" ht="15" customHeight="1">
      <c r="R29634"/>
      <c r="S29634"/>
    </row>
    <row r="29635" spans="18:19" ht="15" customHeight="1">
      <c r="R29635"/>
      <c r="S29635"/>
    </row>
    <row r="29636" spans="18:19" ht="15" customHeight="1">
      <c r="R29636"/>
      <c r="S29636"/>
    </row>
    <row r="29637" spans="18:19" ht="15" customHeight="1">
      <c r="R29637"/>
      <c r="S29637"/>
    </row>
    <row r="29638" spans="18:19" ht="15" customHeight="1">
      <c r="R29638"/>
      <c r="S29638"/>
    </row>
    <row r="29639" spans="18:19" ht="15" customHeight="1">
      <c r="R29639"/>
      <c r="S29639"/>
    </row>
    <row r="29640" spans="18:19" ht="15" customHeight="1">
      <c r="R29640"/>
      <c r="S29640"/>
    </row>
    <row r="29641" spans="18:19" ht="15" customHeight="1">
      <c r="R29641"/>
      <c r="S29641"/>
    </row>
    <row r="29642" spans="18:19" ht="15" customHeight="1">
      <c r="R29642"/>
      <c r="S29642"/>
    </row>
    <row r="29643" spans="18:19" ht="15" customHeight="1">
      <c r="R29643"/>
      <c r="S29643"/>
    </row>
    <row r="29644" spans="18:19" ht="15" customHeight="1">
      <c r="R29644"/>
      <c r="S29644"/>
    </row>
    <row r="29645" spans="18:19" ht="15" customHeight="1">
      <c r="R29645"/>
      <c r="S29645"/>
    </row>
    <row r="29646" spans="18:19" ht="15" customHeight="1">
      <c r="R29646"/>
      <c r="S29646"/>
    </row>
    <row r="29647" spans="18:19" ht="15" customHeight="1">
      <c r="R29647"/>
      <c r="S29647"/>
    </row>
    <row r="29648" spans="18:19" ht="15" customHeight="1">
      <c r="R29648"/>
      <c r="S29648"/>
    </row>
    <row r="29649" spans="18:19" ht="15" customHeight="1">
      <c r="R29649"/>
      <c r="S29649"/>
    </row>
    <row r="29650" spans="18:19" ht="15" customHeight="1">
      <c r="R29650"/>
      <c r="S29650"/>
    </row>
    <row r="29651" spans="18:19" ht="15" customHeight="1">
      <c r="R29651"/>
      <c r="S29651"/>
    </row>
    <row r="29652" spans="18:19" ht="15" customHeight="1">
      <c r="R29652"/>
      <c r="S29652"/>
    </row>
    <row r="29653" spans="18:19" ht="15" customHeight="1">
      <c r="R29653"/>
      <c r="S29653"/>
    </row>
    <row r="29654" spans="18:19" ht="15" customHeight="1">
      <c r="R29654"/>
      <c r="S29654"/>
    </row>
    <row r="29655" spans="18:19" ht="15" customHeight="1">
      <c r="R29655"/>
      <c r="S29655"/>
    </row>
    <row r="29656" spans="18:19" ht="15" customHeight="1">
      <c r="R29656"/>
      <c r="S29656"/>
    </row>
    <row r="29657" spans="18:19" ht="15" customHeight="1">
      <c r="R29657"/>
      <c r="S29657"/>
    </row>
    <row r="29658" spans="18:19" ht="15" customHeight="1">
      <c r="R29658"/>
      <c r="S29658"/>
    </row>
    <row r="29659" spans="18:19" ht="15" customHeight="1">
      <c r="R29659"/>
      <c r="S29659"/>
    </row>
    <row r="29660" spans="18:19" ht="15" customHeight="1">
      <c r="R29660"/>
      <c r="S29660"/>
    </row>
    <row r="29661" spans="18:19" ht="15" customHeight="1">
      <c r="R29661"/>
      <c r="S29661"/>
    </row>
    <row r="29662" spans="18:19" ht="15" customHeight="1">
      <c r="R29662"/>
      <c r="S29662"/>
    </row>
    <row r="29663" spans="18:19" ht="15" customHeight="1">
      <c r="R29663"/>
      <c r="S29663"/>
    </row>
    <row r="29664" spans="18:19" ht="15" customHeight="1">
      <c r="R29664"/>
      <c r="S29664"/>
    </row>
    <row r="29665" spans="18:19" ht="15" customHeight="1">
      <c r="R29665"/>
      <c r="S29665"/>
    </row>
    <row r="29666" spans="18:19" ht="15" customHeight="1">
      <c r="R29666"/>
      <c r="S29666"/>
    </row>
    <row r="29667" spans="18:19" ht="15" customHeight="1">
      <c r="R29667"/>
      <c r="S29667"/>
    </row>
    <row r="29668" spans="18:19" ht="15" customHeight="1">
      <c r="R29668"/>
      <c r="S29668"/>
    </row>
    <row r="29669" spans="18:19" ht="15" customHeight="1">
      <c r="R29669"/>
      <c r="S29669"/>
    </row>
    <row r="29670" spans="18:19" ht="15" customHeight="1">
      <c r="R29670"/>
      <c r="S29670"/>
    </row>
    <row r="29671" spans="18:19" ht="15" customHeight="1">
      <c r="R29671"/>
      <c r="S29671"/>
    </row>
    <row r="29672" spans="18:19" ht="15" customHeight="1">
      <c r="R29672"/>
      <c r="S29672"/>
    </row>
    <row r="29673" spans="18:19" ht="15" customHeight="1">
      <c r="R29673"/>
      <c r="S29673"/>
    </row>
    <row r="29674" spans="18:19" ht="15" customHeight="1">
      <c r="R29674"/>
      <c r="S29674"/>
    </row>
    <row r="29675" spans="18:19" ht="15" customHeight="1">
      <c r="R29675"/>
      <c r="S29675"/>
    </row>
    <row r="29676" spans="18:19" ht="15" customHeight="1">
      <c r="R29676"/>
      <c r="S29676"/>
    </row>
    <row r="29677" spans="18:19" ht="15" customHeight="1">
      <c r="R29677"/>
      <c r="S29677"/>
    </row>
    <row r="29678" spans="18:19" ht="15" customHeight="1">
      <c r="R29678"/>
      <c r="S29678"/>
    </row>
    <row r="29679" spans="18:19" ht="15" customHeight="1">
      <c r="R29679"/>
      <c r="S29679"/>
    </row>
    <row r="29680" spans="18:19" ht="15" customHeight="1">
      <c r="R29680"/>
      <c r="S29680"/>
    </row>
    <row r="29681" spans="18:19" ht="15" customHeight="1">
      <c r="R29681"/>
      <c r="S29681"/>
    </row>
    <row r="29682" spans="18:19" ht="15" customHeight="1">
      <c r="R29682"/>
      <c r="S29682"/>
    </row>
    <row r="29683" spans="18:19" ht="15" customHeight="1">
      <c r="R29683"/>
      <c r="S29683"/>
    </row>
    <row r="29684" spans="18:19" ht="15" customHeight="1">
      <c r="R29684"/>
      <c r="S29684"/>
    </row>
    <row r="29685" spans="18:19" ht="15" customHeight="1">
      <c r="R29685"/>
      <c r="S29685"/>
    </row>
    <row r="29686" spans="18:19" ht="15" customHeight="1">
      <c r="R29686"/>
      <c r="S29686"/>
    </row>
    <row r="29687" spans="18:19" ht="15" customHeight="1">
      <c r="R29687"/>
      <c r="S29687"/>
    </row>
    <row r="29688" spans="18:19" ht="15" customHeight="1">
      <c r="R29688"/>
      <c r="S29688"/>
    </row>
    <row r="29689" spans="18:19" ht="15" customHeight="1">
      <c r="R29689"/>
      <c r="S29689"/>
    </row>
    <row r="29690" spans="18:19" ht="15" customHeight="1">
      <c r="R29690"/>
      <c r="S29690"/>
    </row>
    <row r="29691" spans="18:19" ht="15" customHeight="1">
      <c r="R29691"/>
      <c r="S29691"/>
    </row>
    <row r="29692" spans="18:19" ht="15" customHeight="1">
      <c r="R29692"/>
      <c r="S29692"/>
    </row>
    <row r="29693" spans="18:19" ht="15" customHeight="1">
      <c r="R29693"/>
      <c r="S29693"/>
    </row>
    <row r="29694" spans="18:19" ht="15" customHeight="1">
      <c r="R29694"/>
      <c r="S29694"/>
    </row>
    <row r="29695" spans="18:19" ht="15" customHeight="1">
      <c r="R29695"/>
      <c r="S29695"/>
    </row>
    <row r="29696" spans="18:19" ht="15" customHeight="1">
      <c r="R29696"/>
      <c r="S29696"/>
    </row>
    <row r="29697" spans="18:19" ht="15" customHeight="1">
      <c r="R29697"/>
      <c r="S29697"/>
    </row>
    <row r="29698" spans="18:19" ht="15" customHeight="1">
      <c r="R29698"/>
      <c r="S29698"/>
    </row>
    <row r="29699" spans="18:19" ht="15" customHeight="1">
      <c r="R29699"/>
      <c r="S29699"/>
    </row>
    <row r="29700" spans="18:19" ht="15" customHeight="1">
      <c r="R29700"/>
      <c r="S29700"/>
    </row>
    <row r="29701" spans="18:19" ht="15" customHeight="1">
      <c r="R29701"/>
      <c r="S29701"/>
    </row>
    <row r="29702" spans="18:19" ht="15" customHeight="1">
      <c r="R29702"/>
      <c r="S29702"/>
    </row>
    <row r="29703" spans="18:19" ht="15" customHeight="1">
      <c r="R29703"/>
      <c r="S29703"/>
    </row>
    <row r="29704" spans="18:19" ht="15" customHeight="1">
      <c r="R29704"/>
      <c r="S29704"/>
    </row>
    <row r="29705" spans="18:19" ht="15" customHeight="1">
      <c r="R29705"/>
      <c r="S29705"/>
    </row>
    <row r="29706" spans="18:19" ht="15" customHeight="1">
      <c r="R29706"/>
      <c r="S29706"/>
    </row>
    <row r="29707" spans="18:19" ht="15" customHeight="1">
      <c r="R29707"/>
      <c r="S29707"/>
    </row>
    <row r="29708" spans="18:19" ht="15" customHeight="1">
      <c r="R29708"/>
      <c r="S29708"/>
    </row>
    <row r="29709" spans="18:19" ht="15" customHeight="1">
      <c r="R29709"/>
      <c r="S29709"/>
    </row>
    <row r="29710" spans="18:19" ht="15" customHeight="1">
      <c r="R29710"/>
      <c r="S29710"/>
    </row>
    <row r="29711" spans="18:19" ht="15" customHeight="1">
      <c r="R29711"/>
      <c r="S29711"/>
    </row>
    <row r="29712" spans="18:19" ht="15" customHeight="1">
      <c r="R29712"/>
      <c r="S29712"/>
    </row>
    <row r="29713" spans="18:19" ht="15" customHeight="1">
      <c r="R29713"/>
      <c r="S29713"/>
    </row>
    <row r="29714" spans="18:19" ht="15" customHeight="1">
      <c r="R29714"/>
      <c r="S29714"/>
    </row>
    <row r="29715" spans="18:19" ht="15" customHeight="1">
      <c r="R29715"/>
      <c r="S29715"/>
    </row>
    <row r="29716" spans="18:19" ht="15" customHeight="1">
      <c r="R29716"/>
      <c r="S29716"/>
    </row>
    <row r="29717" spans="18:19" ht="15" customHeight="1">
      <c r="R29717"/>
      <c r="S29717"/>
    </row>
    <row r="29718" spans="18:19" ht="15" customHeight="1">
      <c r="R29718"/>
      <c r="S29718"/>
    </row>
    <row r="29719" spans="18:19" ht="15" customHeight="1">
      <c r="R29719"/>
      <c r="S29719"/>
    </row>
    <row r="29720" spans="18:19" ht="15" customHeight="1">
      <c r="R29720"/>
      <c r="S29720"/>
    </row>
    <row r="29721" spans="18:19" ht="15" customHeight="1">
      <c r="R29721"/>
      <c r="S29721"/>
    </row>
    <row r="29722" spans="18:19" ht="15" customHeight="1">
      <c r="R29722"/>
      <c r="S29722"/>
    </row>
    <row r="29723" spans="18:19" ht="15" customHeight="1">
      <c r="R29723"/>
      <c r="S29723"/>
    </row>
    <row r="29724" spans="18:19" ht="15" customHeight="1">
      <c r="R29724"/>
      <c r="S29724"/>
    </row>
    <row r="29725" spans="18:19" ht="15" customHeight="1">
      <c r="R29725"/>
      <c r="S29725"/>
    </row>
    <row r="29726" spans="18:19" ht="15" customHeight="1">
      <c r="R29726"/>
      <c r="S29726"/>
    </row>
    <row r="29727" spans="18:19" ht="15" customHeight="1">
      <c r="R29727"/>
      <c r="S29727"/>
    </row>
    <row r="29728" spans="18:19" ht="15" customHeight="1">
      <c r="R29728"/>
      <c r="S29728"/>
    </row>
    <row r="29729" spans="18:19" ht="15" customHeight="1">
      <c r="R29729"/>
      <c r="S29729"/>
    </row>
    <row r="29730" spans="18:19" ht="15" customHeight="1">
      <c r="R29730"/>
      <c r="S29730"/>
    </row>
    <row r="29731" spans="18:19" ht="15" customHeight="1">
      <c r="R29731"/>
      <c r="S29731"/>
    </row>
    <row r="29732" spans="18:19" ht="15" customHeight="1">
      <c r="R29732"/>
      <c r="S29732"/>
    </row>
    <row r="29733" spans="18:19" ht="15" customHeight="1">
      <c r="R29733"/>
      <c r="S29733"/>
    </row>
    <row r="29734" spans="18:19" ht="15" customHeight="1">
      <c r="R29734"/>
      <c r="S29734"/>
    </row>
    <row r="29735" spans="18:19" ht="15" customHeight="1">
      <c r="R29735"/>
      <c r="S29735"/>
    </row>
    <row r="29736" spans="18:19" ht="15" customHeight="1">
      <c r="R29736"/>
      <c r="S29736"/>
    </row>
    <row r="29737" spans="18:19" ht="15" customHeight="1">
      <c r="R29737"/>
      <c r="S29737"/>
    </row>
    <row r="29738" spans="18:19" ht="15" customHeight="1">
      <c r="R29738"/>
      <c r="S29738"/>
    </row>
    <row r="29739" spans="18:19" ht="15" customHeight="1">
      <c r="R29739"/>
      <c r="S29739"/>
    </row>
    <row r="29740" spans="18:19" ht="15" customHeight="1">
      <c r="R29740"/>
      <c r="S29740"/>
    </row>
    <row r="29741" spans="18:19" ht="15" customHeight="1">
      <c r="R29741"/>
      <c r="S29741"/>
    </row>
    <row r="29742" spans="18:19" ht="15" customHeight="1">
      <c r="R29742"/>
      <c r="S29742"/>
    </row>
    <row r="29743" spans="18:19" ht="15" customHeight="1">
      <c r="R29743"/>
      <c r="S29743"/>
    </row>
    <row r="29744" spans="18:19" ht="15" customHeight="1">
      <c r="R29744"/>
      <c r="S29744"/>
    </row>
    <row r="29745" spans="18:19" ht="15" customHeight="1">
      <c r="R29745"/>
      <c r="S29745"/>
    </row>
    <row r="29746" spans="18:19" ht="15" customHeight="1">
      <c r="R29746"/>
      <c r="S29746"/>
    </row>
    <row r="29747" spans="18:19" ht="15" customHeight="1">
      <c r="R29747"/>
      <c r="S29747"/>
    </row>
    <row r="29748" spans="18:19" ht="15" customHeight="1">
      <c r="R29748"/>
      <c r="S29748"/>
    </row>
    <row r="29749" spans="18:19" ht="15" customHeight="1">
      <c r="R29749"/>
      <c r="S29749"/>
    </row>
    <row r="29750" spans="18:19" ht="15" customHeight="1">
      <c r="R29750"/>
      <c r="S29750"/>
    </row>
    <row r="29751" spans="18:19" ht="15" customHeight="1">
      <c r="R29751"/>
      <c r="S29751"/>
    </row>
    <row r="29752" spans="18:19" ht="15" customHeight="1">
      <c r="R29752"/>
      <c r="S29752"/>
    </row>
    <row r="29753" spans="18:19" ht="15" customHeight="1">
      <c r="R29753"/>
      <c r="S29753"/>
    </row>
    <row r="29754" spans="18:19" ht="15" customHeight="1">
      <c r="R29754"/>
      <c r="S29754"/>
    </row>
    <row r="29755" spans="18:19" ht="15" customHeight="1">
      <c r="R29755"/>
      <c r="S29755"/>
    </row>
    <row r="29756" spans="18:19" ht="15" customHeight="1">
      <c r="R29756"/>
      <c r="S29756"/>
    </row>
    <row r="29757" spans="18:19" ht="15" customHeight="1">
      <c r="R29757"/>
      <c r="S29757"/>
    </row>
    <row r="29758" spans="18:19" ht="15" customHeight="1">
      <c r="R29758"/>
      <c r="S29758"/>
    </row>
    <row r="29759" spans="18:19" ht="15" customHeight="1">
      <c r="R29759"/>
      <c r="S29759"/>
    </row>
    <row r="29760" spans="18:19" ht="15" customHeight="1">
      <c r="R29760"/>
      <c r="S29760"/>
    </row>
    <row r="29761" spans="18:19" ht="15" customHeight="1">
      <c r="R29761"/>
      <c r="S29761"/>
    </row>
    <row r="29762" spans="18:19" ht="15" customHeight="1">
      <c r="R29762"/>
      <c r="S29762"/>
    </row>
    <row r="29763" spans="18:19" ht="15" customHeight="1">
      <c r="R29763"/>
      <c r="S29763"/>
    </row>
    <row r="29764" spans="18:19" ht="15" customHeight="1">
      <c r="R29764"/>
      <c r="S29764"/>
    </row>
    <row r="29765" spans="18:19" ht="15" customHeight="1">
      <c r="R29765"/>
      <c r="S29765"/>
    </row>
    <row r="29766" spans="18:19" ht="15" customHeight="1">
      <c r="R29766"/>
      <c r="S29766"/>
    </row>
    <row r="29767" spans="18:19" ht="15" customHeight="1">
      <c r="R29767"/>
      <c r="S29767"/>
    </row>
    <row r="29768" spans="18:19" ht="15" customHeight="1">
      <c r="R29768"/>
      <c r="S29768"/>
    </row>
    <row r="29769" spans="18:19" ht="15" customHeight="1">
      <c r="R29769"/>
      <c r="S29769"/>
    </row>
    <row r="29770" spans="18:19" ht="15" customHeight="1">
      <c r="R29770"/>
      <c r="S29770"/>
    </row>
    <row r="29771" spans="18:19" ht="15" customHeight="1">
      <c r="R29771"/>
      <c r="S29771"/>
    </row>
    <row r="29772" spans="18:19" ht="15" customHeight="1">
      <c r="R29772"/>
      <c r="S29772"/>
    </row>
    <row r="29773" spans="18:19" ht="15" customHeight="1">
      <c r="R29773"/>
      <c r="S29773"/>
    </row>
    <row r="29774" spans="18:19" ht="15" customHeight="1">
      <c r="R29774"/>
      <c r="S29774"/>
    </row>
    <row r="29775" spans="18:19" ht="15" customHeight="1">
      <c r="R29775"/>
      <c r="S29775"/>
    </row>
    <row r="29776" spans="18:19" ht="15" customHeight="1">
      <c r="R29776"/>
      <c r="S29776"/>
    </row>
    <row r="29777" spans="18:19" ht="15" customHeight="1">
      <c r="R29777"/>
      <c r="S29777"/>
    </row>
    <row r="29778" spans="18:19" ht="15" customHeight="1">
      <c r="R29778"/>
      <c r="S29778"/>
    </row>
    <row r="29779" spans="18:19" ht="15" customHeight="1">
      <c r="R29779"/>
      <c r="S29779"/>
    </row>
    <row r="29780" spans="18:19" ht="15" customHeight="1">
      <c r="R29780"/>
      <c r="S29780"/>
    </row>
    <row r="29781" spans="18:19" ht="15" customHeight="1">
      <c r="R29781"/>
      <c r="S29781"/>
    </row>
    <row r="29782" spans="18:19" ht="15" customHeight="1">
      <c r="R29782"/>
      <c r="S29782"/>
    </row>
    <row r="29783" spans="18:19" ht="15" customHeight="1">
      <c r="R29783"/>
      <c r="S29783"/>
    </row>
    <row r="29784" spans="18:19" ht="15" customHeight="1">
      <c r="R29784"/>
      <c r="S29784"/>
    </row>
    <row r="29785" spans="18:19" ht="15" customHeight="1">
      <c r="R29785"/>
      <c r="S29785"/>
    </row>
    <row r="29786" spans="18:19" ht="15" customHeight="1">
      <c r="R29786"/>
      <c r="S29786"/>
    </row>
    <row r="29787" spans="18:19" ht="15" customHeight="1">
      <c r="R29787"/>
      <c r="S29787"/>
    </row>
    <row r="29788" spans="18:19" ht="15" customHeight="1">
      <c r="R29788"/>
      <c r="S29788"/>
    </row>
    <row r="29789" spans="18:19" ht="15" customHeight="1">
      <c r="R29789"/>
      <c r="S29789"/>
    </row>
    <row r="29790" spans="18:19" ht="15" customHeight="1">
      <c r="R29790"/>
      <c r="S29790"/>
    </row>
    <row r="29791" spans="18:19" ht="15" customHeight="1">
      <c r="R29791"/>
      <c r="S29791"/>
    </row>
    <row r="29792" spans="18:19" ht="15" customHeight="1">
      <c r="R29792"/>
      <c r="S29792"/>
    </row>
    <row r="29793" spans="18:19" ht="15" customHeight="1">
      <c r="R29793"/>
      <c r="S29793"/>
    </row>
    <row r="29794" spans="18:19" ht="15" customHeight="1">
      <c r="R29794"/>
      <c r="S29794"/>
    </row>
    <row r="29795" spans="18:19" ht="15" customHeight="1">
      <c r="R29795"/>
      <c r="S29795"/>
    </row>
    <row r="29796" spans="18:19" ht="15" customHeight="1">
      <c r="R29796"/>
      <c r="S29796"/>
    </row>
    <row r="29797" spans="18:19" ht="15" customHeight="1">
      <c r="R29797"/>
      <c r="S29797"/>
    </row>
    <row r="29798" spans="18:19" ht="15" customHeight="1">
      <c r="R29798"/>
      <c r="S29798"/>
    </row>
    <row r="29799" spans="18:19" ht="15" customHeight="1">
      <c r="R29799"/>
      <c r="S29799"/>
    </row>
    <row r="29800" spans="18:19" ht="15" customHeight="1">
      <c r="R29800"/>
      <c r="S29800"/>
    </row>
    <row r="29801" spans="18:19" ht="15" customHeight="1">
      <c r="R29801"/>
      <c r="S29801"/>
    </row>
    <row r="29802" spans="18:19" ht="15" customHeight="1">
      <c r="R29802"/>
      <c r="S29802"/>
    </row>
    <row r="29803" spans="18:19" ht="15" customHeight="1">
      <c r="R29803"/>
      <c r="S29803"/>
    </row>
    <row r="29804" spans="18:19" ht="15" customHeight="1">
      <c r="R29804"/>
      <c r="S29804"/>
    </row>
    <row r="29805" spans="18:19" ht="15" customHeight="1">
      <c r="R29805"/>
      <c r="S29805"/>
    </row>
    <row r="29806" spans="18:19" ht="15" customHeight="1">
      <c r="R29806"/>
      <c r="S29806"/>
    </row>
    <row r="29807" spans="18:19" ht="15" customHeight="1">
      <c r="R29807"/>
      <c r="S29807"/>
    </row>
    <row r="29808" spans="18:19" ht="15" customHeight="1">
      <c r="R29808"/>
      <c r="S29808"/>
    </row>
    <row r="29809" spans="18:19" ht="15" customHeight="1">
      <c r="R29809"/>
      <c r="S29809"/>
    </row>
    <row r="29810" spans="18:19" ht="15" customHeight="1">
      <c r="R29810"/>
      <c r="S29810"/>
    </row>
    <row r="29811" spans="18:19" ht="15" customHeight="1">
      <c r="R29811"/>
      <c r="S29811"/>
    </row>
    <row r="29812" spans="18:19" ht="15" customHeight="1">
      <c r="R29812"/>
      <c r="S29812"/>
    </row>
    <row r="29813" spans="18:19" ht="15" customHeight="1">
      <c r="R29813"/>
      <c r="S29813"/>
    </row>
    <row r="29814" spans="18:19" ht="15" customHeight="1">
      <c r="R29814"/>
      <c r="S29814"/>
    </row>
    <row r="29815" spans="18:19" ht="15" customHeight="1">
      <c r="R29815"/>
      <c r="S29815"/>
    </row>
    <row r="29816" spans="18:19" ht="15" customHeight="1">
      <c r="R29816"/>
      <c r="S29816"/>
    </row>
    <row r="29817" spans="18:19" ht="15" customHeight="1">
      <c r="R29817"/>
      <c r="S29817"/>
    </row>
    <row r="29818" spans="18:19" ht="15" customHeight="1">
      <c r="R29818"/>
      <c r="S29818"/>
    </row>
    <row r="29819" spans="18:19" ht="15" customHeight="1">
      <c r="R29819"/>
      <c r="S29819"/>
    </row>
    <row r="29820" spans="18:19" ht="15" customHeight="1">
      <c r="R29820"/>
      <c r="S29820"/>
    </row>
    <row r="29821" spans="18:19" ht="15" customHeight="1">
      <c r="R29821"/>
      <c r="S29821"/>
    </row>
    <row r="29822" spans="18:19" ht="15" customHeight="1">
      <c r="R29822"/>
      <c r="S29822"/>
    </row>
    <row r="29823" spans="18:19" ht="15" customHeight="1">
      <c r="R29823"/>
      <c r="S29823"/>
    </row>
    <row r="29824" spans="18:19" ht="15" customHeight="1">
      <c r="R29824"/>
      <c r="S29824"/>
    </row>
    <row r="29825" spans="18:19" ht="15" customHeight="1">
      <c r="R29825"/>
      <c r="S29825"/>
    </row>
    <row r="29826" spans="18:19" ht="15" customHeight="1">
      <c r="R29826"/>
      <c r="S29826"/>
    </row>
    <row r="29827" spans="18:19" ht="15" customHeight="1">
      <c r="R29827"/>
      <c r="S29827"/>
    </row>
    <row r="29828" spans="18:19" ht="15" customHeight="1">
      <c r="R29828"/>
      <c r="S29828"/>
    </row>
    <row r="29829" spans="18:19" ht="15" customHeight="1">
      <c r="R29829"/>
      <c r="S29829"/>
    </row>
    <row r="29830" spans="18:19" ht="15" customHeight="1">
      <c r="R29830"/>
      <c r="S29830"/>
    </row>
    <row r="29831" spans="18:19" ht="15" customHeight="1">
      <c r="R29831"/>
      <c r="S29831"/>
    </row>
    <row r="29832" spans="18:19" ht="15" customHeight="1">
      <c r="R29832"/>
      <c r="S29832"/>
    </row>
    <row r="29833" spans="18:19" ht="15" customHeight="1">
      <c r="R29833"/>
      <c r="S29833"/>
    </row>
    <row r="29834" spans="18:19" ht="15" customHeight="1">
      <c r="R29834"/>
      <c r="S29834"/>
    </row>
    <row r="29835" spans="18:19" ht="15" customHeight="1">
      <c r="R29835"/>
      <c r="S29835"/>
    </row>
    <row r="29836" spans="18:19" ht="15" customHeight="1">
      <c r="R29836"/>
      <c r="S29836"/>
    </row>
    <row r="29837" spans="18:19" ht="15" customHeight="1">
      <c r="R29837"/>
      <c r="S29837"/>
    </row>
    <row r="29838" spans="18:19" ht="15" customHeight="1">
      <c r="R29838"/>
      <c r="S29838"/>
    </row>
    <row r="29839" spans="18:19" ht="15" customHeight="1">
      <c r="R29839"/>
      <c r="S29839"/>
    </row>
    <row r="29840" spans="18:19" ht="15" customHeight="1">
      <c r="R29840"/>
      <c r="S29840"/>
    </row>
    <row r="29841" spans="18:19" ht="15" customHeight="1">
      <c r="R29841"/>
      <c r="S29841"/>
    </row>
    <row r="29842" spans="18:19" ht="15" customHeight="1">
      <c r="R29842"/>
      <c r="S29842"/>
    </row>
    <row r="29843" spans="18:19" ht="15" customHeight="1">
      <c r="R29843"/>
      <c r="S29843"/>
    </row>
    <row r="29844" spans="18:19" ht="15" customHeight="1">
      <c r="R29844"/>
      <c r="S29844"/>
    </row>
    <row r="29845" spans="18:19" ht="15" customHeight="1">
      <c r="R29845"/>
      <c r="S29845"/>
    </row>
    <row r="29846" spans="18:19" ht="15" customHeight="1">
      <c r="R29846"/>
      <c r="S29846"/>
    </row>
    <row r="29847" spans="18:19" ht="15" customHeight="1">
      <c r="R29847"/>
      <c r="S29847"/>
    </row>
    <row r="29848" spans="18:19" ht="15" customHeight="1">
      <c r="R29848"/>
      <c r="S29848"/>
    </row>
    <row r="29849" spans="18:19" ht="15" customHeight="1">
      <c r="R29849"/>
      <c r="S29849"/>
    </row>
    <row r="29850" spans="18:19" ht="15" customHeight="1">
      <c r="R29850"/>
      <c r="S29850"/>
    </row>
    <row r="29851" spans="18:19" ht="15" customHeight="1">
      <c r="R29851"/>
      <c r="S29851"/>
    </row>
    <row r="29852" spans="18:19" ht="15" customHeight="1">
      <c r="R29852"/>
      <c r="S29852"/>
    </row>
    <row r="29853" spans="18:19" ht="15" customHeight="1">
      <c r="R29853"/>
      <c r="S29853"/>
    </row>
    <row r="29854" spans="18:19" ht="15" customHeight="1">
      <c r="R29854"/>
      <c r="S29854"/>
    </row>
    <row r="29855" spans="18:19" ht="15" customHeight="1">
      <c r="R29855"/>
      <c r="S29855"/>
    </row>
    <row r="29856" spans="18:19" ht="15" customHeight="1">
      <c r="R29856"/>
      <c r="S29856"/>
    </row>
    <row r="29857" spans="18:19" ht="15" customHeight="1">
      <c r="R29857"/>
      <c r="S29857"/>
    </row>
    <row r="29858" spans="18:19" ht="15" customHeight="1">
      <c r="R29858"/>
      <c r="S29858"/>
    </row>
    <row r="29859" spans="18:19" ht="15" customHeight="1">
      <c r="R29859"/>
      <c r="S29859"/>
    </row>
    <row r="29860" spans="18:19" ht="15" customHeight="1">
      <c r="R29860"/>
      <c r="S29860"/>
    </row>
    <row r="29861" spans="18:19" ht="15" customHeight="1">
      <c r="R29861"/>
      <c r="S29861"/>
    </row>
    <row r="29862" spans="18:19" ht="15" customHeight="1">
      <c r="R29862"/>
      <c r="S29862"/>
    </row>
    <row r="29863" spans="18:19" ht="15" customHeight="1">
      <c r="R29863"/>
      <c r="S29863"/>
    </row>
    <row r="29864" spans="18:19" ht="15" customHeight="1">
      <c r="R29864"/>
      <c r="S29864"/>
    </row>
    <row r="29865" spans="18:19" ht="15" customHeight="1">
      <c r="R29865"/>
      <c r="S29865"/>
    </row>
    <row r="29866" spans="18:19" ht="15" customHeight="1">
      <c r="R29866"/>
      <c r="S29866"/>
    </row>
    <row r="29867" spans="18:19" ht="15" customHeight="1">
      <c r="R29867"/>
      <c r="S29867"/>
    </row>
    <row r="29868" spans="18:19" ht="15" customHeight="1">
      <c r="R29868"/>
      <c r="S29868"/>
    </row>
    <row r="29869" spans="18:19" ht="15" customHeight="1">
      <c r="R29869"/>
      <c r="S29869"/>
    </row>
    <row r="29870" spans="18:19" ht="15" customHeight="1">
      <c r="R29870"/>
      <c r="S29870"/>
    </row>
    <row r="29871" spans="18:19" ht="15" customHeight="1">
      <c r="R29871"/>
      <c r="S29871"/>
    </row>
    <row r="29872" spans="18:19" ht="15" customHeight="1">
      <c r="R29872"/>
      <c r="S29872"/>
    </row>
    <row r="29873" spans="18:19" ht="15" customHeight="1">
      <c r="R29873"/>
      <c r="S29873"/>
    </row>
    <row r="29874" spans="18:19" ht="15" customHeight="1">
      <c r="R29874"/>
      <c r="S29874"/>
    </row>
    <row r="29875" spans="18:19" ht="15" customHeight="1">
      <c r="R29875"/>
      <c r="S29875"/>
    </row>
    <row r="29876" spans="18:19" ht="15" customHeight="1">
      <c r="R29876"/>
      <c r="S29876"/>
    </row>
    <row r="29877" spans="18:19" ht="15" customHeight="1">
      <c r="R29877"/>
      <c r="S29877"/>
    </row>
    <row r="29878" spans="18:19" ht="15" customHeight="1">
      <c r="R29878"/>
      <c r="S29878"/>
    </row>
    <row r="29879" spans="18:19" ht="15" customHeight="1">
      <c r="R29879"/>
      <c r="S29879"/>
    </row>
    <row r="29880" spans="18:19" ht="15" customHeight="1">
      <c r="R29880"/>
      <c r="S29880"/>
    </row>
    <row r="29881" spans="18:19" ht="15" customHeight="1">
      <c r="R29881"/>
      <c r="S29881"/>
    </row>
    <row r="29882" spans="18:19" ht="15" customHeight="1">
      <c r="R29882"/>
      <c r="S29882"/>
    </row>
    <row r="29883" spans="18:19" ht="15" customHeight="1">
      <c r="R29883"/>
      <c r="S29883"/>
    </row>
    <row r="29884" spans="18:19" ht="15" customHeight="1">
      <c r="R29884"/>
      <c r="S29884"/>
    </row>
    <row r="29885" spans="18:19" ht="15" customHeight="1">
      <c r="R29885"/>
      <c r="S29885"/>
    </row>
    <row r="29886" spans="18:19" ht="15" customHeight="1">
      <c r="R29886"/>
      <c r="S29886"/>
    </row>
    <row r="29887" spans="18:19" ht="15" customHeight="1">
      <c r="R29887"/>
      <c r="S29887"/>
    </row>
    <row r="29888" spans="18:19" ht="15" customHeight="1">
      <c r="R29888"/>
      <c r="S29888"/>
    </row>
    <row r="29889" spans="18:19" ht="15" customHeight="1">
      <c r="R29889"/>
      <c r="S29889"/>
    </row>
    <row r="29890" spans="18:19" ht="15" customHeight="1">
      <c r="R29890"/>
      <c r="S29890"/>
    </row>
    <row r="29891" spans="18:19" ht="15" customHeight="1">
      <c r="R29891"/>
      <c r="S29891"/>
    </row>
    <row r="29892" spans="18:19" ht="15" customHeight="1">
      <c r="R29892"/>
      <c r="S29892"/>
    </row>
    <row r="29893" spans="18:19" ht="15" customHeight="1">
      <c r="R29893"/>
      <c r="S29893"/>
    </row>
    <row r="29894" spans="18:19" ht="15" customHeight="1">
      <c r="R29894"/>
      <c r="S29894"/>
    </row>
    <row r="29895" spans="18:19" ht="15" customHeight="1">
      <c r="R29895"/>
      <c r="S29895"/>
    </row>
    <row r="29896" spans="18:19" ht="15" customHeight="1">
      <c r="R29896"/>
      <c r="S29896"/>
    </row>
    <row r="29897" spans="18:19" ht="15" customHeight="1">
      <c r="R29897"/>
      <c r="S29897"/>
    </row>
    <row r="29898" spans="18:19" ht="15" customHeight="1">
      <c r="R29898"/>
      <c r="S29898"/>
    </row>
    <row r="29899" spans="18:19" ht="15" customHeight="1">
      <c r="R29899"/>
      <c r="S29899"/>
    </row>
    <row r="29900" spans="18:19" ht="15" customHeight="1">
      <c r="R29900"/>
      <c r="S29900"/>
    </row>
    <row r="29901" spans="18:19" ht="15" customHeight="1">
      <c r="R29901"/>
      <c r="S29901"/>
    </row>
    <row r="29902" spans="18:19" ht="15" customHeight="1">
      <c r="R29902"/>
      <c r="S29902"/>
    </row>
    <row r="29903" spans="18:19" ht="15" customHeight="1">
      <c r="R29903"/>
      <c r="S29903"/>
    </row>
    <row r="29904" spans="18:19" ht="15" customHeight="1">
      <c r="R29904"/>
      <c r="S29904"/>
    </row>
    <row r="29905" spans="18:19" ht="15" customHeight="1">
      <c r="R29905"/>
      <c r="S29905"/>
    </row>
    <row r="29906" spans="18:19" ht="15" customHeight="1">
      <c r="R29906"/>
      <c r="S29906"/>
    </row>
    <row r="29907" spans="18:19" ht="15" customHeight="1">
      <c r="R29907"/>
      <c r="S29907"/>
    </row>
    <row r="29908" spans="18:19" ht="15" customHeight="1">
      <c r="R29908"/>
      <c r="S29908"/>
    </row>
    <row r="29909" spans="18:19" ht="15" customHeight="1">
      <c r="R29909"/>
      <c r="S29909"/>
    </row>
    <row r="29910" spans="18:19" ht="15" customHeight="1">
      <c r="R29910"/>
      <c r="S29910"/>
    </row>
    <row r="29911" spans="18:19" ht="15" customHeight="1">
      <c r="R29911"/>
      <c r="S29911"/>
    </row>
    <row r="29912" spans="18:19" ht="15" customHeight="1">
      <c r="R29912"/>
      <c r="S29912"/>
    </row>
    <row r="29913" spans="18:19" ht="15" customHeight="1">
      <c r="R29913"/>
      <c r="S29913"/>
    </row>
    <row r="29914" spans="18:19" ht="15" customHeight="1">
      <c r="R29914"/>
      <c r="S29914"/>
    </row>
    <row r="29915" spans="18:19" ht="15" customHeight="1">
      <c r="R29915"/>
      <c r="S29915"/>
    </row>
    <row r="29916" spans="18:19" ht="15" customHeight="1">
      <c r="R29916"/>
      <c r="S29916"/>
    </row>
    <row r="29917" spans="18:19" ht="15" customHeight="1">
      <c r="R29917"/>
      <c r="S29917"/>
    </row>
    <row r="29918" spans="18:19" ht="15" customHeight="1">
      <c r="R29918"/>
      <c r="S29918"/>
    </row>
    <row r="29919" spans="18:19" ht="15" customHeight="1">
      <c r="R29919"/>
      <c r="S29919"/>
    </row>
    <row r="29920" spans="18:19" ht="15" customHeight="1">
      <c r="R29920"/>
      <c r="S29920"/>
    </row>
    <row r="29921" spans="18:19" ht="15" customHeight="1">
      <c r="R29921"/>
      <c r="S29921"/>
    </row>
    <row r="29922" spans="18:19" ht="15" customHeight="1">
      <c r="R29922"/>
      <c r="S29922"/>
    </row>
    <row r="29923" spans="18:19" ht="15" customHeight="1">
      <c r="R29923"/>
      <c r="S29923"/>
    </row>
    <row r="29924" spans="18:19" ht="15" customHeight="1">
      <c r="R29924"/>
      <c r="S29924"/>
    </row>
    <row r="29925" spans="18:19" ht="15" customHeight="1">
      <c r="R29925"/>
      <c r="S29925"/>
    </row>
    <row r="29926" spans="18:19" ht="15" customHeight="1">
      <c r="R29926"/>
      <c r="S29926"/>
    </row>
    <row r="29927" spans="18:19" ht="15" customHeight="1">
      <c r="R29927"/>
      <c r="S29927"/>
    </row>
    <row r="29928" spans="18:19" ht="15" customHeight="1">
      <c r="R29928"/>
      <c r="S29928"/>
    </row>
    <row r="29929" spans="18:19" ht="15" customHeight="1">
      <c r="R29929"/>
      <c r="S29929"/>
    </row>
    <row r="29930" spans="18:19" ht="15" customHeight="1">
      <c r="R29930"/>
      <c r="S29930"/>
    </row>
    <row r="29931" spans="18:19" ht="15" customHeight="1">
      <c r="R29931"/>
      <c r="S29931"/>
    </row>
    <row r="29932" spans="18:19" ht="15" customHeight="1">
      <c r="R29932"/>
      <c r="S29932"/>
    </row>
    <row r="29933" spans="18:19" ht="15" customHeight="1">
      <c r="R29933"/>
      <c r="S29933"/>
    </row>
    <row r="29934" spans="18:19" ht="15" customHeight="1">
      <c r="R29934"/>
      <c r="S29934"/>
    </row>
    <row r="29935" spans="18:19" ht="15" customHeight="1">
      <c r="R29935"/>
      <c r="S29935"/>
    </row>
    <row r="29936" spans="18:19" ht="15" customHeight="1">
      <c r="R29936"/>
      <c r="S29936"/>
    </row>
    <row r="29937" spans="18:19" ht="15" customHeight="1">
      <c r="R29937"/>
      <c r="S29937"/>
    </row>
    <row r="29938" spans="18:19" ht="15" customHeight="1">
      <c r="R29938"/>
      <c r="S29938"/>
    </row>
    <row r="29939" spans="18:19" ht="15" customHeight="1">
      <c r="R29939"/>
      <c r="S29939"/>
    </row>
    <row r="29940" spans="18:19" ht="15" customHeight="1">
      <c r="R29940"/>
      <c r="S29940"/>
    </row>
    <row r="29941" spans="18:19" ht="15" customHeight="1">
      <c r="R29941"/>
      <c r="S29941"/>
    </row>
    <row r="29942" spans="18:19" ht="15" customHeight="1">
      <c r="R29942"/>
      <c r="S29942"/>
    </row>
    <row r="29943" spans="18:19" ht="15" customHeight="1">
      <c r="R29943"/>
      <c r="S29943"/>
    </row>
    <row r="29944" spans="18:19" ht="15" customHeight="1">
      <c r="R29944"/>
      <c r="S29944"/>
    </row>
    <row r="29945" spans="18:19" ht="15" customHeight="1">
      <c r="R29945"/>
      <c r="S29945"/>
    </row>
    <row r="29946" spans="18:19" ht="15" customHeight="1">
      <c r="R29946"/>
      <c r="S29946"/>
    </row>
    <row r="29947" spans="18:19" ht="15" customHeight="1">
      <c r="R29947"/>
      <c r="S29947"/>
    </row>
    <row r="29948" spans="18:19" ht="15" customHeight="1">
      <c r="R29948"/>
      <c r="S29948"/>
    </row>
    <row r="29949" spans="18:19" ht="15" customHeight="1">
      <c r="R29949"/>
      <c r="S29949"/>
    </row>
    <row r="29950" spans="18:19" ht="15" customHeight="1">
      <c r="R29950"/>
      <c r="S29950"/>
    </row>
    <row r="29951" spans="18:19" ht="15" customHeight="1">
      <c r="R29951"/>
      <c r="S29951"/>
    </row>
    <row r="29952" spans="18:19" ht="15" customHeight="1">
      <c r="R29952"/>
      <c r="S29952"/>
    </row>
    <row r="29953" spans="18:19" ht="15" customHeight="1">
      <c r="R29953"/>
      <c r="S29953"/>
    </row>
    <row r="29954" spans="18:19" ht="15" customHeight="1">
      <c r="R29954"/>
      <c r="S29954"/>
    </row>
    <row r="29955" spans="18:19" ht="15" customHeight="1">
      <c r="R29955"/>
      <c r="S29955"/>
    </row>
    <row r="29956" spans="18:19" ht="15" customHeight="1">
      <c r="R29956"/>
      <c r="S29956"/>
    </row>
    <row r="29957" spans="18:19" ht="15" customHeight="1">
      <c r="R29957"/>
      <c r="S29957"/>
    </row>
    <row r="29958" spans="18:19" ht="15" customHeight="1">
      <c r="R29958"/>
      <c r="S29958"/>
    </row>
    <row r="29959" spans="18:19" ht="15" customHeight="1">
      <c r="R29959"/>
      <c r="S29959"/>
    </row>
    <row r="29960" spans="18:19" ht="15" customHeight="1">
      <c r="R29960"/>
      <c r="S29960"/>
    </row>
    <row r="29961" spans="18:19" ht="15" customHeight="1">
      <c r="R29961"/>
      <c r="S29961"/>
    </row>
    <row r="29962" spans="18:19" ht="15" customHeight="1">
      <c r="R29962"/>
      <c r="S29962"/>
    </row>
    <row r="29963" spans="18:19" ht="15" customHeight="1">
      <c r="R29963"/>
      <c r="S29963"/>
    </row>
    <row r="29964" spans="18:19" ht="15" customHeight="1">
      <c r="R29964"/>
      <c r="S29964"/>
    </row>
    <row r="29965" spans="18:19" ht="15" customHeight="1">
      <c r="R29965"/>
      <c r="S29965"/>
    </row>
    <row r="29966" spans="18:19" ht="15" customHeight="1">
      <c r="R29966"/>
      <c r="S29966"/>
    </row>
    <row r="29967" spans="18:19" ht="15" customHeight="1">
      <c r="R29967"/>
      <c r="S29967"/>
    </row>
    <row r="29968" spans="18:19" ht="15" customHeight="1">
      <c r="R29968"/>
      <c r="S29968"/>
    </row>
    <row r="29969" spans="18:19" ht="15" customHeight="1">
      <c r="R29969"/>
      <c r="S29969"/>
    </row>
    <row r="29970" spans="18:19" ht="15" customHeight="1">
      <c r="R29970"/>
      <c r="S29970"/>
    </row>
    <row r="29971" spans="18:19" ht="15" customHeight="1">
      <c r="R29971"/>
      <c r="S29971"/>
    </row>
    <row r="29972" spans="18:19" ht="15" customHeight="1">
      <c r="R29972"/>
      <c r="S29972"/>
    </row>
    <row r="29973" spans="18:19" ht="15" customHeight="1">
      <c r="R29973"/>
      <c r="S29973"/>
    </row>
    <row r="29974" spans="18:19" ht="15" customHeight="1">
      <c r="R29974"/>
      <c r="S29974"/>
    </row>
    <row r="29975" spans="18:19" ht="15" customHeight="1">
      <c r="R29975"/>
      <c r="S29975"/>
    </row>
    <row r="29976" spans="18:19" ht="15" customHeight="1">
      <c r="R29976"/>
      <c r="S29976"/>
    </row>
    <row r="29977" spans="18:19" ht="15" customHeight="1">
      <c r="R29977"/>
      <c r="S29977"/>
    </row>
    <row r="29978" spans="18:19" ht="15" customHeight="1">
      <c r="R29978"/>
      <c r="S29978"/>
    </row>
    <row r="29979" spans="18:19" ht="15" customHeight="1">
      <c r="R29979"/>
      <c r="S29979"/>
    </row>
    <row r="29980" spans="18:19" ht="15" customHeight="1">
      <c r="R29980"/>
      <c r="S29980"/>
    </row>
    <row r="29981" spans="18:19" ht="15" customHeight="1">
      <c r="R29981"/>
      <c r="S29981"/>
    </row>
    <row r="29982" spans="18:19" ht="15" customHeight="1">
      <c r="R29982"/>
      <c r="S29982"/>
    </row>
    <row r="29983" spans="18:19" ht="15" customHeight="1">
      <c r="R29983"/>
      <c r="S29983"/>
    </row>
    <row r="29984" spans="18:19" ht="15" customHeight="1">
      <c r="R29984"/>
      <c r="S29984"/>
    </row>
    <row r="29985" spans="18:19" ht="15" customHeight="1">
      <c r="R29985"/>
      <c r="S29985"/>
    </row>
    <row r="29986" spans="18:19" ht="15" customHeight="1">
      <c r="R29986"/>
      <c r="S29986"/>
    </row>
    <row r="29987" spans="18:19" ht="15" customHeight="1">
      <c r="R29987"/>
      <c r="S29987"/>
    </row>
    <row r="29988" spans="18:19" ht="15" customHeight="1">
      <c r="R29988"/>
      <c r="S29988"/>
    </row>
    <row r="29989" spans="18:19" ht="15" customHeight="1">
      <c r="R29989"/>
      <c r="S29989"/>
    </row>
    <row r="29990" spans="18:19" ht="15" customHeight="1">
      <c r="R29990"/>
      <c r="S29990"/>
    </row>
    <row r="29991" spans="18:19" ht="15" customHeight="1">
      <c r="R29991"/>
      <c r="S29991"/>
    </row>
    <row r="29992" spans="18:19" ht="15" customHeight="1">
      <c r="R29992"/>
      <c r="S29992"/>
    </row>
    <row r="29993" spans="18:19" ht="15" customHeight="1">
      <c r="R29993"/>
      <c r="S29993"/>
    </row>
    <row r="29994" spans="18:19" ht="15" customHeight="1">
      <c r="R29994"/>
      <c r="S29994"/>
    </row>
    <row r="29995" spans="18:19" ht="15" customHeight="1">
      <c r="R29995"/>
      <c r="S29995"/>
    </row>
    <row r="29996" spans="18:19" ht="15" customHeight="1">
      <c r="R29996"/>
      <c r="S29996"/>
    </row>
    <row r="29997" spans="18:19" ht="15" customHeight="1">
      <c r="R29997"/>
      <c r="S29997"/>
    </row>
    <row r="29998" spans="18:19" ht="15" customHeight="1">
      <c r="R29998"/>
      <c r="S29998"/>
    </row>
    <row r="29999" spans="18:19" ht="15" customHeight="1">
      <c r="R29999"/>
      <c r="S29999"/>
    </row>
    <row r="30000" spans="18:19" ht="15" customHeight="1">
      <c r="R30000"/>
      <c r="S30000"/>
    </row>
    <row r="30001" spans="18:19" ht="15" customHeight="1">
      <c r="R30001"/>
      <c r="S30001"/>
    </row>
    <row r="30002" spans="18:19" ht="15" customHeight="1">
      <c r="R30002"/>
      <c r="S30002"/>
    </row>
    <row r="30003" spans="18:19" ht="15" customHeight="1">
      <c r="R30003"/>
      <c r="S30003"/>
    </row>
    <row r="30004" spans="18:19" ht="15" customHeight="1">
      <c r="R30004"/>
      <c r="S30004"/>
    </row>
    <row r="30005" spans="18:19" ht="15" customHeight="1">
      <c r="R30005"/>
      <c r="S30005"/>
    </row>
    <row r="30006" spans="18:19" ht="15" customHeight="1">
      <c r="R30006"/>
      <c r="S30006"/>
    </row>
    <row r="30007" spans="18:19" ht="15" customHeight="1">
      <c r="R30007"/>
      <c r="S30007"/>
    </row>
    <row r="30008" spans="18:19" ht="15" customHeight="1">
      <c r="R30008"/>
      <c r="S30008"/>
    </row>
    <row r="30009" spans="18:19" ht="15" customHeight="1">
      <c r="R30009"/>
      <c r="S30009"/>
    </row>
    <row r="30010" spans="18:19" ht="15" customHeight="1">
      <c r="R30010"/>
      <c r="S30010"/>
    </row>
    <row r="30011" spans="18:19" ht="15" customHeight="1">
      <c r="R30011"/>
      <c r="S30011"/>
    </row>
    <row r="30012" spans="18:19" ht="15" customHeight="1">
      <c r="R30012"/>
      <c r="S30012"/>
    </row>
    <row r="30013" spans="18:19" ht="15" customHeight="1">
      <c r="R30013"/>
      <c r="S30013"/>
    </row>
    <row r="30014" spans="18:19" ht="15" customHeight="1">
      <c r="R30014"/>
      <c r="S30014"/>
    </row>
    <row r="30015" spans="18:19" ht="15" customHeight="1">
      <c r="R30015"/>
      <c r="S30015"/>
    </row>
    <row r="30016" spans="18:19" ht="15" customHeight="1">
      <c r="R30016"/>
      <c r="S30016"/>
    </row>
    <row r="30017" spans="18:19" ht="15" customHeight="1">
      <c r="R30017"/>
      <c r="S30017"/>
    </row>
    <row r="30018" spans="18:19" ht="15" customHeight="1">
      <c r="R30018"/>
      <c r="S30018"/>
    </row>
    <row r="30019" spans="18:19" ht="15" customHeight="1">
      <c r="R30019"/>
      <c r="S30019"/>
    </row>
    <row r="30020" spans="18:19" ht="15" customHeight="1">
      <c r="R30020"/>
      <c r="S30020"/>
    </row>
    <row r="30021" spans="18:19" ht="15" customHeight="1">
      <c r="R30021"/>
      <c r="S30021"/>
    </row>
    <row r="30022" spans="18:19" ht="15" customHeight="1">
      <c r="R30022"/>
      <c r="S30022"/>
    </row>
    <row r="30023" spans="18:19" ht="15" customHeight="1">
      <c r="R30023"/>
      <c r="S30023"/>
    </row>
    <row r="30024" spans="18:19" ht="15" customHeight="1">
      <c r="R30024"/>
      <c r="S30024"/>
    </row>
    <row r="30025" spans="18:19" ht="15" customHeight="1">
      <c r="R30025"/>
      <c r="S30025"/>
    </row>
    <row r="30026" spans="18:19" ht="15" customHeight="1">
      <c r="R30026"/>
      <c r="S30026"/>
    </row>
    <row r="30027" spans="18:19" ht="15" customHeight="1">
      <c r="R30027"/>
      <c r="S30027"/>
    </row>
    <row r="30028" spans="18:19" ht="15" customHeight="1">
      <c r="R30028"/>
      <c r="S30028"/>
    </row>
    <row r="30029" spans="18:19" ht="15" customHeight="1">
      <c r="R30029"/>
      <c r="S30029"/>
    </row>
    <row r="30030" spans="18:19" ht="15" customHeight="1">
      <c r="R30030"/>
      <c r="S30030"/>
    </row>
    <row r="30031" spans="18:19" ht="15" customHeight="1">
      <c r="R30031"/>
      <c r="S30031"/>
    </row>
    <row r="30032" spans="18:19" ht="15" customHeight="1">
      <c r="R30032"/>
      <c r="S30032"/>
    </row>
    <row r="30033" spans="18:19" ht="15" customHeight="1">
      <c r="R30033"/>
      <c r="S30033"/>
    </row>
    <row r="30034" spans="18:19" ht="15" customHeight="1">
      <c r="R30034"/>
      <c r="S30034"/>
    </row>
    <row r="30035" spans="18:19" ht="15" customHeight="1">
      <c r="R30035"/>
      <c r="S30035"/>
    </row>
    <row r="30036" spans="18:19" ht="15" customHeight="1">
      <c r="R30036"/>
      <c r="S30036"/>
    </row>
    <row r="30037" spans="18:19" ht="15" customHeight="1">
      <c r="R30037"/>
      <c r="S30037"/>
    </row>
    <row r="30038" spans="18:19" ht="15" customHeight="1">
      <c r="R30038"/>
      <c r="S30038"/>
    </row>
    <row r="30039" spans="18:19" ht="15" customHeight="1">
      <c r="R30039"/>
      <c r="S30039"/>
    </row>
    <row r="30040" spans="18:19" ht="15" customHeight="1">
      <c r="R30040"/>
      <c r="S30040"/>
    </row>
    <row r="30041" spans="18:19" ht="15" customHeight="1">
      <c r="R30041"/>
      <c r="S30041"/>
    </row>
    <row r="30042" spans="18:19" ht="15" customHeight="1">
      <c r="R30042"/>
      <c r="S30042"/>
    </row>
    <row r="30043" spans="18:19" ht="15" customHeight="1">
      <c r="R30043"/>
      <c r="S30043"/>
    </row>
    <row r="30044" spans="18:19" ht="15" customHeight="1">
      <c r="R30044"/>
      <c r="S30044"/>
    </row>
    <row r="30045" spans="18:19" ht="15" customHeight="1">
      <c r="R30045"/>
      <c r="S30045"/>
    </row>
    <row r="30046" spans="18:19" ht="15" customHeight="1">
      <c r="R30046"/>
      <c r="S30046"/>
    </row>
    <row r="30047" spans="18:19" ht="15" customHeight="1">
      <c r="R30047"/>
      <c r="S30047"/>
    </row>
    <row r="30048" spans="18:19" ht="15" customHeight="1">
      <c r="R30048"/>
      <c r="S30048"/>
    </row>
    <row r="30049" spans="18:19" ht="15" customHeight="1">
      <c r="R30049"/>
      <c r="S30049"/>
    </row>
    <row r="30050" spans="18:19" ht="15" customHeight="1">
      <c r="R30050"/>
      <c r="S30050"/>
    </row>
    <row r="30051" spans="18:19" ht="15" customHeight="1">
      <c r="R30051"/>
      <c r="S30051"/>
    </row>
    <row r="30052" spans="18:19" ht="15" customHeight="1">
      <c r="R30052"/>
      <c r="S30052"/>
    </row>
    <row r="30053" spans="18:19" ht="15" customHeight="1">
      <c r="R30053"/>
      <c r="S30053"/>
    </row>
    <row r="30054" spans="18:19" ht="15" customHeight="1">
      <c r="R30054"/>
      <c r="S30054"/>
    </row>
    <row r="30055" spans="18:19" ht="15" customHeight="1">
      <c r="R30055"/>
      <c r="S30055"/>
    </row>
    <row r="30056" spans="18:19" ht="15" customHeight="1">
      <c r="R30056"/>
      <c r="S30056"/>
    </row>
    <row r="30057" spans="18:19" ht="15" customHeight="1">
      <c r="R30057"/>
      <c r="S30057"/>
    </row>
    <row r="30058" spans="18:19" ht="15" customHeight="1">
      <c r="R30058"/>
      <c r="S30058"/>
    </row>
    <row r="30059" spans="18:19" ht="15" customHeight="1">
      <c r="R30059"/>
      <c r="S30059"/>
    </row>
    <row r="30060" spans="18:19" ht="15" customHeight="1">
      <c r="R30060"/>
      <c r="S30060"/>
    </row>
    <row r="30061" spans="18:19" ht="15" customHeight="1">
      <c r="R30061"/>
      <c r="S30061"/>
    </row>
    <row r="30062" spans="18:19" ht="15" customHeight="1">
      <c r="R30062"/>
      <c r="S30062"/>
    </row>
    <row r="30063" spans="18:19" ht="15" customHeight="1">
      <c r="R30063"/>
      <c r="S30063"/>
    </row>
    <row r="30064" spans="18:19" ht="15" customHeight="1">
      <c r="R30064"/>
      <c r="S30064"/>
    </row>
    <row r="30065" spans="18:19" ht="15" customHeight="1">
      <c r="R30065"/>
      <c r="S30065"/>
    </row>
    <row r="30066" spans="18:19" ht="15" customHeight="1">
      <c r="R30066"/>
      <c r="S30066"/>
    </row>
    <row r="30067" spans="18:19" ht="15" customHeight="1">
      <c r="R30067"/>
      <c r="S30067"/>
    </row>
    <row r="30068" spans="18:19" ht="15" customHeight="1">
      <c r="R30068"/>
      <c r="S30068"/>
    </row>
    <row r="30069" spans="18:19" ht="15" customHeight="1">
      <c r="R30069"/>
      <c r="S30069"/>
    </row>
    <row r="30070" spans="18:19" ht="15" customHeight="1">
      <c r="R30070"/>
      <c r="S30070"/>
    </row>
    <row r="30071" spans="18:19" ht="15" customHeight="1">
      <c r="R30071"/>
      <c r="S30071"/>
    </row>
    <row r="30072" spans="18:19" ht="15" customHeight="1">
      <c r="R30072"/>
      <c r="S30072"/>
    </row>
    <row r="30073" spans="18:19" ht="15" customHeight="1">
      <c r="R30073"/>
      <c r="S30073"/>
    </row>
    <row r="30074" spans="18:19" ht="15" customHeight="1">
      <c r="R30074"/>
      <c r="S30074"/>
    </row>
    <row r="30075" spans="18:19" ht="15" customHeight="1">
      <c r="R30075"/>
      <c r="S30075"/>
    </row>
    <row r="30076" spans="18:19" ht="15" customHeight="1">
      <c r="R30076"/>
      <c r="S30076"/>
    </row>
    <row r="30077" spans="18:19" ht="15" customHeight="1">
      <c r="R30077"/>
      <c r="S30077"/>
    </row>
    <row r="30078" spans="18:19" ht="15" customHeight="1">
      <c r="R30078"/>
      <c r="S30078"/>
    </row>
    <row r="30079" spans="18:19" ht="15" customHeight="1">
      <c r="R30079"/>
      <c r="S30079"/>
    </row>
    <row r="30080" spans="18:19" ht="15" customHeight="1">
      <c r="R30080"/>
      <c r="S30080"/>
    </row>
    <row r="30081" spans="18:19" ht="15" customHeight="1">
      <c r="R30081"/>
      <c r="S30081"/>
    </row>
    <row r="30082" spans="18:19" ht="15" customHeight="1">
      <c r="R30082"/>
      <c r="S30082"/>
    </row>
    <row r="30083" spans="18:19" ht="15" customHeight="1">
      <c r="R30083"/>
      <c r="S30083"/>
    </row>
    <row r="30084" spans="18:19" ht="15" customHeight="1">
      <c r="R30084"/>
      <c r="S30084"/>
    </row>
    <row r="30085" spans="18:19" ht="15" customHeight="1">
      <c r="R30085"/>
      <c r="S30085"/>
    </row>
    <row r="30086" spans="18:19" ht="15" customHeight="1">
      <c r="R30086"/>
      <c r="S30086"/>
    </row>
    <row r="30087" spans="18:19" ht="15" customHeight="1">
      <c r="R30087"/>
      <c r="S30087"/>
    </row>
    <row r="30088" spans="18:19" ht="15" customHeight="1">
      <c r="R30088"/>
      <c r="S30088"/>
    </row>
    <row r="30089" spans="18:19" ht="15" customHeight="1">
      <c r="R30089"/>
      <c r="S30089"/>
    </row>
    <row r="30090" spans="18:19" ht="15" customHeight="1">
      <c r="R30090"/>
      <c r="S30090"/>
    </row>
    <row r="30091" spans="18:19" ht="15" customHeight="1">
      <c r="R30091"/>
      <c r="S30091"/>
    </row>
    <row r="30092" spans="18:19" ht="15" customHeight="1">
      <c r="R30092"/>
      <c r="S30092"/>
    </row>
    <row r="30093" spans="18:19" ht="15" customHeight="1">
      <c r="R30093"/>
      <c r="S30093"/>
    </row>
    <row r="30094" spans="18:19" ht="15" customHeight="1">
      <c r="R30094"/>
      <c r="S30094"/>
    </row>
    <row r="30095" spans="18:19" ht="15" customHeight="1">
      <c r="R30095"/>
      <c r="S30095"/>
    </row>
    <row r="30096" spans="18:19" ht="15" customHeight="1">
      <c r="R30096"/>
      <c r="S30096"/>
    </row>
    <row r="30097" spans="18:19" ht="15" customHeight="1">
      <c r="R30097"/>
      <c r="S30097"/>
    </row>
    <row r="30098" spans="18:19" ht="15" customHeight="1">
      <c r="R30098"/>
      <c r="S30098"/>
    </row>
    <row r="30099" spans="18:19" ht="15" customHeight="1">
      <c r="R30099"/>
      <c r="S30099"/>
    </row>
    <row r="30100" spans="18:19" ht="15" customHeight="1">
      <c r="R30100"/>
      <c r="S30100"/>
    </row>
    <row r="30101" spans="18:19" ht="15" customHeight="1">
      <c r="R30101"/>
      <c r="S30101"/>
    </row>
    <row r="30102" spans="18:19" ht="15" customHeight="1">
      <c r="R30102"/>
      <c r="S30102"/>
    </row>
    <row r="30103" spans="18:19" ht="15" customHeight="1">
      <c r="R30103"/>
      <c r="S30103"/>
    </row>
    <row r="30104" spans="18:19" ht="15" customHeight="1">
      <c r="R30104"/>
      <c r="S30104"/>
    </row>
    <row r="30105" spans="18:19" ht="15" customHeight="1">
      <c r="R30105"/>
      <c r="S30105"/>
    </row>
    <row r="30106" spans="18:19" ht="15" customHeight="1">
      <c r="R30106"/>
      <c r="S30106"/>
    </row>
    <row r="30107" spans="18:19" ht="15" customHeight="1">
      <c r="R30107"/>
      <c r="S30107"/>
    </row>
    <row r="30108" spans="18:19" ht="15" customHeight="1">
      <c r="R30108"/>
      <c r="S30108"/>
    </row>
    <row r="30109" spans="18:19" ht="15" customHeight="1">
      <c r="R30109"/>
      <c r="S30109"/>
    </row>
    <row r="30110" spans="18:19" ht="15" customHeight="1">
      <c r="R30110"/>
      <c r="S30110"/>
    </row>
    <row r="30111" spans="18:19" ht="15" customHeight="1">
      <c r="R30111"/>
      <c r="S30111"/>
    </row>
    <row r="30112" spans="18:19" ht="15" customHeight="1">
      <c r="R30112"/>
      <c r="S30112"/>
    </row>
    <row r="30113" spans="18:19" ht="15" customHeight="1">
      <c r="R30113"/>
      <c r="S30113"/>
    </row>
    <row r="30114" spans="18:19" ht="15" customHeight="1">
      <c r="R30114"/>
      <c r="S30114"/>
    </row>
    <row r="30115" spans="18:19" ht="15" customHeight="1">
      <c r="R30115"/>
      <c r="S30115"/>
    </row>
    <row r="30116" spans="18:19" ht="15" customHeight="1">
      <c r="R30116"/>
      <c r="S30116"/>
    </row>
    <row r="30117" spans="18:19" ht="15" customHeight="1">
      <c r="R30117"/>
      <c r="S30117"/>
    </row>
    <row r="30118" spans="18:19" ht="15" customHeight="1">
      <c r="R30118"/>
      <c r="S30118"/>
    </row>
    <row r="30119" spans="18:19" ht="15" customHeight="1">
      <c r="R30119"/>
      <c r="S30119"/>
    </row>
    <row r="30120" spans="18:19" ht="15" customHeight="1">
      <c r="R30120"/>
      <c r="S30120"/>
    </row>
    <row r="30121" spans="18:19" ht="15" customHeight="1">
      <c r="R30121"/>
      <c r="S30121"/>
    </row>
    <row r="30122" spans="18:19" ht="15" customHeight="1">
      <c r="R30122"/>
      <c r="S30122"/>
    </row>
    <row r="30123" spans="18:19" ht="15" customHeight="1">
      <c r="R30123"/>
      <c r="S30123"/>
    </row>
    <row r="30124" spans="18:19" ht="15" customHeight="1">
      <c r="R30124"/>
      <c r="S30124"/>
    </row>
    <row r="30125" spans="18:19" ht="15" customHeight="1">
      <c r="R30125"/>
      <c r="S30125"/>
    </row>
    <row r="30126" spans="18:19" ht="15" customHeight="1">
      <c r="R30126"/>
      <c r="S30126"/>
    </row>
    <row r="30127" spans="18:19" ht="15" customHeight="1">
      <c r="R30127"/>
      <c r="S30127"/>
    </row>
    <row r="30128" spans="18:19" ht="15" customHeight="1">
      <c r="R30128"/>
      <c r="S30128"/>
    </row>
    <row r="30129" spans="18:19" ht="15" customHeight="1">
      <c r="R30129"/>
      <c r="S30129"/>
    </row>
    <row r="30130" spans="18:19" ht="15" customHeight="1">
      <c r="R30130"/>
      <c r="S30130"/>
    </row>
    <row r="30131" spans="18:19" ht="15" customHeight="1">
      <c r="R30131"/>
      <c r="S30131"/>
    </row>
    <row r="30132" spans="18:19" ht="15" customHeight="1">
      <c r="R30132"/>
      <c r="S30132"/>
    </row>
    <row r="30133" spans="18:19" ht="15" customHeight="1">
      <c r="R30133"/>
      <c r="S30133"/>
    </row>
    <row r="30134" spans="18:19" ht="15" customHeight="1">
      <c r="R30134"/>
      <c r="S30134"/>
    </row>
    <row r="30135" spans="18:19" ht="15" customHeight="1">
      <c r="R30135"/>
      <c r="S30135"/>
    </row>
    <row r="30136" spans="18:19" ht="15" customHeight="1">
      <c r="R30136"/>
      <c r="S30136"/>
    </row>
    <row r="30137" spans="18:19" ht="15" customHeight="1">
      <c r="R30137"/>
      <c r="S30137"/>
    </row>
    <row r="30138" spans="18:19" ht="15" customHeight="1">
      <c r="R30138"/>
      <c r="S30138"/>
    </row>
    <row r="30139" spans="18:19" ht="15" customHeight="1">
      <c r="R30139"/>
      <c r="S30139"/>
    </row>
    <row r="30140" spans="18:19" ht="15" customHeight="1">
      <c r="R30140"/>
      <c r="S30140"/>
    </row>
    <row r="30141" spans="18:19" ht="15" customHeight="1">
      <c r="R30141"/>
      <c r="S30141"/>
    </row>
    <row r="30142" spans="18:19" ht="15" customHeight="1">
      <c r="R30142"/>
      <c r="S30142"/>
    </row>
    <row r="30143" spans="18:19" ht="15" customHeight="1">
      <c r="R30143"/>
      <c r="S30143"/>
    </row>
    <row r="30144" spans="18:19" ht="15" customHeight="1">
      <c r="R30144"/>
      <c r="S30144"/>
    </row>
    <row r="30145" spans="18:19" ht="15" customHeight="1">
      <c r="R30145"/>
      <c r="S30145"/>
    </row>
    <row r="30146" spans="18:19" ht="15" customHeight="1">
      <c r="R30146"/>
      <c r="S30146"/>
    </row>
    <row r="30147" spans="18:19" ht="15" customHeight="1">
      <c r="R30147"/>
      <c r="S30147"/>
    </row>
    <row r="30148" spans="18:19" ht="15" customHeight="1">
      <c r="R30148"/>
      <c r="S30148"/>
    </row>
    <row r="30149" spans="18:19" ht="15" customHeight="1">
      <c r="R30149"/>
      <c r="S30149"/>
    </row>
    <row r="30150" spans="18:19" ht="15" customHeight="1">
      <c r="R30150"/>
      <c r="S30150"/>
    </row>
    <row r="30151" spans="18:19" ht="15" customHeight="1">
      <c r="R30151"/>
      <c r="S30151"/>
    </row>
    <row r="30152" spans="18:19" ht="15" customHeight="1">
      <c r="R30152"/>
      <c r="S30152"/>
    </row>
    <row r="30153" spans="18:19" ht="15" customHeight="1">
      <c r="R30153"/>
      <c r="S30153"/>
    </row>
    <row r="30154" spans="18:19" ht="15" customHeight="1">
      <c r="R30154"/>
      <c r="S30154"/>
    </row>
    <row r="30155" spans="18:19" ht="15" customHeight="1">
      <c r="R30155"/>
      <c r="S30155"/>
    </row>
    <row r="30156" spans="18:19" ht="15" customHeight="1">
      <c r="R30156"/>
      <c r="S30156"/>
    </row>
    <row r="30157" spans="18:19" ht="15" customHeight="1">
      <c r="R30157"/>
      <c r="S30157"/>
    </row>
    <row r="30158" spans="18:19" ht="15" customHeight="1">
      <c r="R30158"/>
      <c r="S30158"/>
    </row>
    <row r="30159" spans="18:19" ht="15" customHeight="1">
      <c r="R30159"/>
      <c r="S30159"/>
    </row>
    <row r="30160" spans="18:19" ht="15" customHeight="1">
      <c r="R30160"/>
      <c r="S30160"/>
    </row>
    <row r="30161" spans="18:19" ht="15" customHeight="1">
      <c r="R30161"/>
      <c r="S30161"/>
    </row>
    <row r="30162" spans="18:19" ht="15" customHeight="1">
      <c r="R30162"/>
      <c r="S30162"/>
    </row>
    <row r="30163" spans="18:19" ht="15" customHeight="1">
      <c r="R30163"/>
      <c r="S30163"/>
    </row>
    <row r="30164" spans="18:19" ht="15" customHeight="1">
      <c r="R30164"/>
      <c r="S30164"/>
    </row>
    <row r="30165" spans="18:19" ht="15" customHeight="1">
      <c r="R30165"/>
      <c r="S30165"/>
    </row>
    <row r="30166" spans="18:19" ht="15" customHeight="1">
      <c r="R30166"/>
      <c r="S30166"/>
    </row>
    <row r="30167" spans="18:19" ht="15" customHeight="1">
      <c r="R30167"/>
      <c r="S30167"/>
    </row>
    <row r="30168" spans="18:19" ht="15" customHeight="1">
      <c r="R30168"/>
      <c r="S30168"/>
    </row>
    <row r="30169" spans="18:19" ht="15" customHeight="1">
      <c r="R30169"/>
      <c r="S30169"/>
    </row>
    <row r="30170" spans="18:19" ht="15" customHeight="1">
      <c r="R30170"/>
      <c r="S30170"/>
    </row>
    <row r="30171" spans="18:19" ht="15" customHeight="1">
      <c r="R30171"/>
      <c r="S30171"/>
    </row>
    <row r="30172" spans="18:19" ht="15" customHeight="1">
      <c r="R30172"/>
      <c r="S30172"/>
    </row>
    <row r="30173" spans="18:19" ht="15" customHeight="1">
      <c r="R30173"/>
      <c r="S30173"/>
    </row>
    <row r="30174" spans="18:19" ht="15" customHeight="1">
      <c r="R30174"/>
      <c r="S30174"/>
    </row>
    <row r="30175" spans="18:19" ht="15" customHeight="1">
      <c r="R30175"/>
      <c r="S30175"/>
    </row>
    <row r="30176" spans="18:19" ht="15" customHeight="1">
      <c r="R30176"/>
      <c r="S30176"/>
    </row>
    <row r="30177" spans="18:19" ht="15" customHeight="1">
      <c r="R30177"/>
      <c r="S30177"/>
    </row>
    <row r="30178" spans="18:19" ht="15" customHeight="1">
      <c r="R30178"/>
      <c r="S30178"/>
    </row>
    <row r="30179" spans="18:19" ht="15" customHeight="1">
      <c r="R30179"/>
      <c r="S30179"/>
    </row>
    <row r="30180" spans="18:19" ht="15" customHeight="1">
      <c r="R30180"/>
      <c r="S30180"/>
    </row>
    <row r="30181" spans="18:19" ht="15" customHeight="1">
      <c r="R30181"/>
      <c r="S30181"/>
    </row>
    <row r="30182" spans="18:19" ht="15" customHeight="1">
      <c r="R30182"/>
      <c r="S30182"/>
    </row>
    <row r="30183" spans="18:19" ht="15" customHeight="1">
      <c r="R30183"/>
      <c r="S30183"/>
    </row>
    <row r="30184" spans="18:19" ht="15" customHeight="1">
      <c r="R30184"/>
      <c r="S30184"/>
    </row>
    <row r="30185" spans="18:19" ht="15" customHeight="1">
      <c r="R30185"/>
      <c r="S30185"/>
    </row>
    <row r="30186" spans="18:19" ht="15" customHeight="1">
      <c r="R30186"/>
      <c r="S30186"/>
    </row>
    <row r="30187" spans="18:19" ht="15" customHeight="1">
      <c r="R30187"/>
      <c r="S30187"/>
    </row>
    <row r="30188" spans="18:19" ht="15" customHeight="1">
      <c r="R30188"/>
      <c r="S30188"/>
    </row>
    <row r="30189" spans="18:19" ht="15" customHeight="1">
      <c r="R30189"/>
      <c r="S30189"/>
    </row>
    <row r="30190" spans="18:19" ht="15" customHeight="1">
      <c r="R30190"/>
      <c r="S30190"/>
    </row>
    <row r="30191" spans="18:19" ht="15" customHeight="1">
      <c r="R30191"/>
      <c r="S30191"/>
    </row>
    <row r="30192" spans="18:19" ht="15" customHeight="1">
      <c r="R30192"/>
      <c r="S30192"/>
    </row>
    <row r="30193" spans="18:19" ht="15" customHeight="1">
      <c r="R30193"/>
      <c r="S30193"/>
    </row>
    <row r="30194" spans="18:19" ht="15" customHeight="1">
      <c r="R30194"/>
      <c r="S30194"/>
    </row>
    <row r="30195" spans="18:19" ht="15" customHeight="1">
      <c r="R30195"/>
      <c r="S30195"/>
    </row>
    <row r="30196" spans="18:19" ht="15" customHeight="1">
      <c r="R30196"/>
      <c r="S30196"/>
    </row>
    <row r="30197" spans="18:19" ht="15" customHeight="1">
      <c r="R30197"/>
      <c r="S30197"/>
    </row>
    <row r="30198" spans="18:19" ht="15" customHeight="1">
      <c r="R30198"/>
      <c r="S30198"/>
    </row>
    <row r="30199" spans="18:19" ht="15" customHeight="1">
      <c r="R30199"/>
      <c r="S30199"/>
    </row>
    <row r="30200" spans="18:19" ht="15" customHeight="1">
      <c r="R30200"/>
      <c r="S30200"/>
    </row>
    <row r="30201" spans="18:19" ht="15" customHeight="1">
      <c r="R30201"/>
      <c r="S30201"/>
    </row>
    <row r="30202" spans="18:19" ht="15" customHeight="1">
      <c r="R30202"/>
      <c r="S30202"/>
    </row>
    <row r="30203" spans="18:19" ht="15" customHeight="1">
      <c r="R30203"/>
      <c r="S30203"/>
    </row>
    <row r="30204" spans="18:19" ht="15" customHeight="1">
      <c r="R30204"/>
      <c r="S30204"/>
    </row>
    <row r="30205" spans="18:19" ht="15" customHeight="1">
      <c r="R30205"/>
      <c r="S30205"/>
    </row>
    <row r="30206" spans="18:19" ht="15" customHeight="1">
      <c r="R30206"/>
      <c r="S30206"/>
    </row>
    <row r="30207" spans="18:19" ht="15" customHeight="1">
      <c r="R30207"/>
      <c r="S30207"/>
    </row>
    <row r="30208" spans="18:19" ht="15" customHeight="1">
      <c r="R30208"/>
      <c r="S30208"/>
    </row>
    <row r="30209" spans="18:19" ht="15" customHeight="1">
      <c r="R30209"/>
      <c r="S30209"/>
    </row>
    <row r="30210" spans="18:19" ht="15" customHeight="1">
      <c r="R30210"/>
      <c r="S30210"/>
    </row>
    <row r="30211" spans="18:19" ht="15" customHeight="1">
      <c r="R30211"/>
      <c r="S30211"/>
    </row>
    <row r="30212" spans="18:19" ht="15" customHeight="1">
      <c r="R30212"/>
      <c r="S30212"/>
    </row>
    <row r="30213" spans="18:19" ht="15" customHeight="1">
      <c r="R30213"/>
      <c r="S30213"/>
    </row>
    <row r="30214" spans="18:19" ht="15" customHeight="1">
      <c r="R30214"/>
      <c r="S30214"/>
    </row>
    <row r="30215" spans="18:19" ht="15" customHeight="1">
      <c r="R30215"/>
      <c r="S30215"/>
    </row>
    <row r="30216" spans="18:19" ht="15" customHeight="1">
      <c r="R30216"/>
      <c r="S30216"/>
    </row>
    <row r="30217" spans="18:19" ht="15" customHeight="1">
      <c r="R30217"/>
      <c r="S30217"/>
    </row>
    <row r="30218" spans="18:19" ht="15" customHeight="1">
      <c r="R30218"/>
      <c r="S30218"/>
    </row>
    <row r="30219" spans="18:19" ht="15" customHeight="1">
      <c r="R30219"/>
      <c r="S30219"/>
    </row>
    <row r="30220" spans="18:19" ht="15" customHeight="1">
      <c r="R30220"/>
      <c r="S30220"/>
    </row>
    <row r="30221" spans="18:19" ht="15" customHeight="1">
      <c r="R30221"/>
      <c r="S30221"/>
    </row>
    <row r="30222" spans="18:19" ht="15" customHeight="1">
      <c r="R30222"/>
      <c r="S30222"/>
    </row>
    <row r="30223" spans="18:19" ht="15" customHeight="1">
      <c r="R30223"/>
      <c r="S30223"/>
    </row>
    <row r="30224" spans="18:19" ht="15" customHeight="1">
      <c r="R30224"/>
      <c r="S30224"/>
    </row>
    <row r="30225" spans="18:19" ht="15" customHeight="1">
      <c r="R30225"/>
      <c r="S30225"/>
    </row>
    <row r="30226" spans="18:19" ht="15" customHeight="1">
      <c r="R30226"/>
      <c r="S30226"/>
    </row>
    <row r="30227" spans="18:19" ht="15" customHeight="1">
      <c r="R30227"/>
      <c r="S30227"/>
    </row>
    <row r="30228" spans="18:19" ht="15" customHeight="1">
      <c r="R30228"/>
      <c r="S30228"/>
    </row>
    <row r="30229" spans="18:19" ht="15" customHeight="1">
      <c r="R30229"/>
      <c r="S30229"/>
    </row>
    <row r="30230" spans="18:19" ht="15" customHeight="1">
      <c r="R30230"/>
      <c r="S30230"/>
    </row>
    <row r="30231" spans="18:19" ht="15" customHeight="1">
      <c r="R30231"/>
      <c r="S30231"/>
    </row>
    <row r="30232" spans="18:19" ht="15" customHeight="1">
      <c r="R30232"/>
      <c r="S30232"/>
    </row>
    <row r="30233" spans="18:19" ht="15" customHeight="1">
      <c r="R30233"/>
      <c r="S30233"/>
    </row>
    <row r="30234" spans="18:19" ht="15" customHeight="1">
      <c r="R30234"/>
      <c r="S30234"/>
    </row>
    <row r="30235" spans="18:19" ht="15" customHeight="1">
      <c r="R30235"/>
      <c r="S30235"/>
    </row>
    <row r="30236" spans="18:19" ht="15" customHeight="1">
      <c r="R30236"/>
      <c r="S30236"/>
    </row>
    <row r="30237" spans="18:19" ht="15" customHeight="1">
      <c r="R30237"/>
      <c r="S30237"/>
    </row>
    <row r="30238" spans="18:19" ht="15" customHeight="1">
      <c r="R30238"/>
      <c r="S30238"/>
    </row>
    <row r="30239" spans="18:19" ht="15" customHeight="1">
      <c r="R30239"/>
      <c r="S30239"/>
    </row>
    <row r="30240" spans="18:19" ht="15" customHeight="1">
      <c r="R30240"/>
      <c r="S30240"/>
    </row>
    <row r="30241" spans="18:19" ht="15" customHeight="1">
      <c r="R30241"/>
      <c r="S30241"/>
    </row>
    <row r="30242" spans="18:19" ht="15" customHeight="1">
      <c r="R30242"/>
      <c r="S30242"/>
    </row>
    <row r="30243" spans="18:19" ht="15" customHeight="1">
      <c r="R30243"/>
      <c r="S30243"/>
    </row>
    <row r="30244" spans="18:19" ht="15" customHeight="1">
      <c r="R30244"/>
      <c r="S30244"/>
    </row>
    <row r="30245" spans="18:19" ht="15" customHeight="1">
      <c r="R30245"/>
      <c r="S30245"/>
    </row>
    <row r="30246" spans="18:19" ht="15" customHeight="1">
      <c r="R30246"/>
      <c r="S30246"/>
    </row>
    <row r="30247" spans="18:19" ht="15" customHeight="1">
      <c r="R30247"/>
      <c r="S30247"/>
    </row>
    <row r="30248" spans="18:19" ht="15" customHeight="1">
      <c r="R30248"/>
      <c r="S30248"/>
    </row>
    <row r="30249" spans="18:19" ht="15" customHeight="1">
      <c r="R30249"/>
      <c r="S30249"/>
    </row>
    <row r="30250" spans="18:19" ht="15" customHeight="1">
      <c r="R30250"/>
      <c r="S30250"/>
    </row>
    <row r="30251" spans="18:19" ht="15" customHeight="1">
      <c r="R30251"/>
      <c r="S30251"/>
    </row>
    <row r="30252" spans="18:19" ht="15" customHeight="1">
      <c r="R30252"/>
      <c r="S30252"/>
    </row>
    <row r="30253" spans="18:19" ht="15" customHeight="1">
      <c r="R30253"/>
      <c r="S30253"/>
    </row>
    <row r="30254" spans="18:19" ht="15" customHeight="1">
      <c r="R30254"/>
      <c r="S30254"/>
    </row>
    <row r="30255" spans="18:19" ht="15" customHeight="1">
      <c r="R30255"/>
      <c r="S30255"/>
    </row>
    <row r="30256" spans="18:19" ht="15" customHeight="1">
      <c r="R30256"/>
      <c r="S30256"/>
    </row>
    <row r="30257" spans="18:19" ht="15" customHeight="1">
      <c r="R30257"/>
      <c r="S30257"/>
    </row>
    <row r="30258" spans="18:19" ht="15" customHeight="1">
      <c r="R30258"/>
      <c r="S30258"/>
    </row>
    <row r="30259" spans="18:19" ht="15" customHeight="1">
      <c r="R30259"/>
      <c r="S30259"/>
    </row>
    <row r="30260" spans="18:19" ht="15" customHeight="1">
      <c r="R30260"/>
      <c r="S30260"/>
    </row>
    <row r="30261" spans="18:19" ht="15" customHeight="1">
      <c r="R30261"/>
      <c r="S30261"/>
    </row>
    <row r="30262" spans="18:19" ht="15" customHeight="1">
      <c r="R30262"/>
      <c r="S30262"/>
    </row>
    <row r="30263" spans="18:19" ht="15" customHeight="1">
      <c r="R30263"/>
      <c r="S30263"/>
    </row>
    <row r="30264" spans="18:19" ht="15" customHeight="1">
      <c r="R30264"/>
      <c r="S30264"/>
    </row>
    <row r="30265" spans="18:19" ht="15" customHeight="1">
      <c r="R30265"/>
      <c r="S30265"/>
    </row>
    <row r="30266" spans="18:19" ht="15" customHeight="1">
      <c r="R30266"/>
      <c r="S30266"/>
    </row>
    <row r="30267" spans="18:19" ht="15" customHeight="1">
      <c r="R30267"/>
      <c r="S30267"/>
    </row>
    <row r="30268" spans="18:19" ht="15" customHeight="1">
      <c r="R30268"/>
      <c r="S30268"/>
    </row>
    <row r="30269" spans="18:19" ht="15" customHeight="1">
      <c r="R30269"/>
      <c r="S30269"/>
    </row>
    <row r="30270" spans="18:19" ht="15" customHeight="1">
      <c r="R30270"/>
      <c r="S30270"/>
    </row>
    <row r="30271" spans="18:19" ht="15" customHeight="1">
      <c r="R30271"/>
      <c r="S30271"/>
    </row>
    <row r="30272" spans="18:19" ht="15" customHeight="1">
      <c r="R30272"/>
      <c r="S30272"/>
    </row>
    <row r="30273" spans="18:19" ht="15" customHeight="1">
      <c r="R30273"/>
      <c r="S30273"/>
    </row>
    <row r="30274" spans="18:19" ht="15" customHeight="1">
      <c r="R30274"/>
      <c r="S30274"/>
    </row>
    <row r="30275" spans="18:19" ht="15" customHeight="1">
      <c r="R30275"/>
      <c r="S30275"/>
    </row>
    <row r="30276" spans="18:19" ht="15" customHeight="1">
      <c r="R30276"/>
      <c r="S30276"/>
    </row>
    <row r="30277" spans="18:19" ht="15" customHeight="1">
      <c r="R30277"/>
      <c r="S30277"/>
    </row>
    <row r="30278" spans="18:19" ht="15" customHeight="1">
      <c r="R30278"/>
      <c r="S30278"/>
    </row>
    <row r="30279" spans="18:19" ht="15" customHeight="1">
      <c r="R30279"/>
      <c r="S30279"/>
    </row>
    <row r="30280" spans="18:19" ht="15" customHeight="1">
      <c r="R30280"/>
      <c r="S30280"/>
    </row>
    <row r="30281" spans="18:19" ht="15" customHeight="1">
      <c r="R30281"/>
      <c r="S30281"/>
    </row>
    <row r="30282" spans="18:19" ht="15" customHeight="1">
      <c r="R30282"/>
      <c r="S30282"/>
    </row>
    <row r="30283" spans="18:19" ht="15" customHeight="1">
      <c r="R30283"/>
      <c r="S30283"/>
    </row>
    <row r="30284" spans="18:19" ht="15" customHeight="1">
      <c r="R30284"/>
      <c r="S30284"/>
    </row>
    <row r="30285" spans="18:19" ht="15" customHeight="1">
      <c r="R30285"/>
      <c r="S30285"/>
    </row>
    <row r="30286" spans="18:19" ht="15" customHeight="1">
      <c r="R30286"/>
      <c r="S30286"/>
    </row>
    <row r="30287" spans="18:19" ht="15" customHeight="1">
      <c r="R30287"/>
      <c r="S30287"/>
    </row>
    <row r="30288" spans="18:19" ht="15" customHeight="1">
      <c r="R30288"/>
      <c r="S30288"/>
    </row>
    <row r="30289" spans="18:19" ht="15" customHeight="1">
      <c r="R30289"/>
      <c r="S30289"/>
    </row>
    <row r="30290" spans="18:19" ht="15" customHeight="1">
      <c r="R30290"/>
      <c r="S30290"/>
    </row>
    <row r="30291" spans="18:19" ht="15" customHeight="1">
      <c r="R30291"/>
      <c r="S30291"/>
    </row>
    <row r="30292" spans="18:19" ht="15" customHeight="1">
      <c r="R30292"/>
      <c r="S30292"/>
    </row>
    <row r="30293" spans="18:19" ht="15" customHeight="1">
      <c r="R30293"/>
      <c r="S30293"/>
    </row>
    <row r="30294" spans="18:19" ht="15" customHeight="1">
      <c r="R30294"/>
      <c r="S30294"/>
    </row>
    <row r="30295" spans="18:19" ht="15" customHeight="1">
      <c r="R30295"/>
      <c r="S30295"/>
    </row>
    <row r="30296" spans="18:19" ht="15" customHeight="1">
      <c r="R30296"/>
      <c r="S30296"/>
    </row>
    <row r="30297" spans="18:19" ht="15" customHeight="1">
      <c r="R30297"/>
      <c r="S30297"/>
    </row>
    <row r="30298" spans="18:19" ht="15" customHeight="1">
      <c r="R30298"/>
      <c r="S30298"/>
    </row>
    <row r="30299" spans="18:19" ht="15" customHeight="1">
      <c r="R30299"/>
      <c r="S30299"/>
    </row>
    <row r="30300" spans="18:19" ht="15" customHeight="1">
      <c r="R30300"/>
      <c r="S30300"/>
    </row>
    <row r="30301" spans="18:19" ht="15" customHeight="1">
      <c r="R30301"/>
      <c r="S30301"/>
    </row>
    <row r="30302" spans="18:19" ht="15" customHeight="1">
      <c r="R30302"/>
      <c r="S30302"/>
    </row>
    <row r="30303" spans="18:19" ht="15" customHeight="1">
      <c r="R30303"/>
      <c r="S30303"/>
    </row>
    <row r="30304" spans="18:19" ht="15" customHeight="1">
      <c r="R30304"/>
      <c r="S30304"/>
    </row>
    <row r="30305" spans="18:19" ht="15" customHeight="1">
      <c r="R30305"/>
      <c r="S30305"/>
    </row>
    <row r="30306" spans="18:19" ht="15" customHeight="1">
      <c r="R30306"/>
      <c r="S30306"/>
    </row>
    <row r="30307" spans="18:19" ht="15" customHeight="1">
      <c r="R30307"/>
      <c r="S30307"/>
    </row>
    <row r="30308" spans="18:19" ht="15" customHeight="1">
      <c r="R30308"/>
      <c r="S30308"/>
    </row>
    <row r="30309" spans="18:19" ht="15" customHeight="1">
      <c r="R30309"/>
      <c r="S30309"/>
    </row>
    <row r="30310" spans="18:19" ht="15" customHeight="1">
      <c r="R30310"/>
      <c r="S30310"/>
    </row>
    <row r="30311" spans="18:19" ht="15" customHeight="1">
      <c r="R30311"/>
      <c r="S30311"/>
    </row>
    <row r="30312" spans="18:19" ht="15" customHeight="1">
      <c r="R30312"/>
      <c r="S30312"/>
    </row>
    <row r="30313" spans="18:19" ht="15" customHeight="1">
      <c r="R30313"/>
      <c r="S30313"/>
    </row>
    <row r="30314" spans="18:19" ht="15" customHeight="1">
      <c r="R30314"/>
      <c r="S30314"/>
    </row>
    <row r="30315" spans="18:19" ht="15" customHeight="1">
      <c r="R30315"/>
      <c r="S30315"/>
    </row>
    <row r="30316" spans="18:19" ht="15" customHeight="1">
      <c r="R30316"/>
      <c r="S30316"/>
    </row>
    <row r="30317" spans="18:19" ht="15" customHeight="1">
      <c r="R30317"/>
      <c r="S30317"/>
    </row>
    <row r="30318" spans="18:19" ht="15" customHeight="1">
      <c r="R30318"/>
      <c r="S30318"/>
    </row>
    <row r="30319" spans="18:19" ht="15" customHeight="1">
      <c r="R30319"/>
      <c r="S30319"/>
    </row>
    <row r="30320" spans="18:19" ht="15" customHeight="1">
      <c r="R30320"/>
      <c r="S30320"/>
    </row>
    <row r="30321" spans="18:19" ht="15" customHeight="1">
      <c r="R30321"/>
      <c r="S30321"/>
    </row>
    <row r="30322" spans="18:19" ht="15" customHeight="1">
      <c r="R30322"/>
      <c r="S30322"/>
    </row>
    <row r="30323" spans="18:19" ht="15" customHeight="1">
      <c r="R30323"/>
      <c r="S30323"/>
    </row>
    <row r="30324" spans="18:19" ht="15" customHeight="1">
      <c r="R30324"/>
      <c r="S30324"/>
    </row>
    <row r="30325" spans="18:19" ht="15" customHeight="1">
      <c r="R30325"/>
      <c r="S30325"/>
    </row>
    <row r="30326" spans="18:19" ht="15" customHeight="1">
      <c r="R30326"/>
      <c r="S30326"/>
    </row>
    <row r="30327" spans="18:19" ht="15" customHeight="1">
      <c r="R30327"/>
      <c r="S30327"/>
    </row>
    <row r="30328" spans="18:19" ht="15" customHeight="1">
      <c r="R30328"/>
      <c r="S30328"/>
    </row>
    <row r="30329" spans="18:19" ht="15" customHeight="1">
      <c r="R30329"/>
      <c r="S30329"/>
    </row>
    <row r="30330" spans="18:19" ht="15" customHeight="1">
      <c r="R30330"/>
      <c r="S30330"/>
    </row>
    <row r="30331" spans="18:19" ht="15" customHeight="1">
      <c r="R30331"/>
      <c r="S30331"/>
    </row>
    <row r="30332" spans="18:19" ht="15" customHeight="1">
      <c r="R30332"/>
      <c r="S30332"/>
    </row>
    <row r="30333" spans="18:19" ht="15" customHeight="1">
      <c r="R30333"/>
      <c r="S30333"/>
    </row>
    <row r="30334" spans="18:19" ht="15" customHeight="1">
      <c r="R30334"/>
      <c r="S30334"/>
    </row>
    <row r="30335" spans="18:19" ht="15" customHeight="1">
      <c r="R30335"/>
      <c r="S30335"/>
    </row>
    <row r="30336" spans="18:19" ht="15" customHeight="1">
      <c r="R30336"/>
      <c r="S30336"/>
    </row>
    <row r="30337" spans="18:19" ht="15" customHeight="1">
      <c r="R30337"/>
      <c r="S30337"/>
    </row>
    <row r="30338" spans="18:19" ht="15" customHeight="1">
      <c r="R30338"/>
      <c r="S30338"/>
    </row>
    <row r="30339" spans="18:19" ht="15" customHeight="1">
      <c r="R30339"/>
      <c r="S30339"/>
    </row>
    <row r="30340" spans="18:19" ht="15" customHeight="1">
      <c r="R30340"/>
      <c r="S30340"/>
    </row>
    <row r="30341" spans="18:19" ht="15" customHeight="1">
      <c r="R30341"/>
      <c r="S30341"/>
    </row>
    <row r="30342" spans="18:19" ht="15" customHeight="1">
      <c r="R30342"/>
      <c r="S30342"/>
    </row>
    <row r="30343" spans="18:19" ht="15" customHeight="1">
      <c r="R30343"/>
      <c r="S30343"/>
    </row>
    <row r="30344" spans="18:19" ht="15" customHeight="1">
      <c r="R30344"/>
      <c r="S30344"/>
    </row>
    <row r="30345" spans="18:19" ht="15" customHeight="1">
      <c r="R30345"/>
      <c r="S30345"/>
    </row>
    <row r="30346" spans="18:19" ht="15" customHeight="1">
      <c r="R30346"/>
      <c r="S30346"/>
    </row>
    <row r="30347" spans="18:19" ht="15" customHeight="1">
      <c r="R30347"/>
      <c r="S30347"/>
    </row>
    <row r="30348" spans="18:19" ht="15" customHeight="1">
      <c r="R30348"/>
      <c r="S30348"/>
    </row>
    <row r="30349" spans="18:19" ht="15" customHeight="1">
      <c r="R30349"/>
      <c r="S30349"/>
    </row>
    <row r="30350" spans="18:19" ht="15" customHeight="1">
      <c r="R30350"/>
      <c r="S30350"/>
    </row>
    <row r="30351" spans="18:19" ht="15" customHeight="1">
      <c r="R30351"/>
      <c r="S30351"/>
    </row>
    <row r="30352" spans="18:19" ht="15" customHeight="1">
      <c r="R30352"/>
      <c r="S30352"/>
    </row>
    <row r="30353" spans="18:19" ht="15" customHeight="1">
      <c r="R30353"/>
      <c r="S30353"/>
    </row>
    <row r="30354" spans="18:19" ht="15" customHeight="1">
      <c r="R30354"/>
      <c r="S30354"/>
    </row>
    <row r="30355" spans="18:19" ht="15" customHeight="1">
      <c r="R30355"/>
      <c r="S30355"/>
    </row>
    <row r="30356" spans="18:19" ht="15" customHeight="1">
      <c r="R30356"/>
      <c r="S30356"/>
    </row>
    <row r="30357" spans="18:19" ht="15" customHeight="1">
      <c r="R30357"/>
      <c r="S30357"/>
    </row>
    <row r="30358" spans="18:19" ht="15" customHeight="1">
      <c r="R30358"/>
      <c r="S30358"/>
    </row>
    <row r="30359" spans="18:19" ht="15" customHeight="1">
      <c r="R30359"/>
      <c r="S30359"/>
    </row>
    <row r="30360" spans="18:19" ht="15" customHeight="1">
      <c r="R30360"/>
      <c r="S30360"/>
    </row>
    <row r="30361" spans="18:19" ht="15" customHeight="1">
      <c r="R30361"/>
      <c r="S30361"/>
    </row>
    <row r="30362" spans="18:19" ht="15" customHeight="1">
      <c r="R30362"/>
      <c r="S30362"/>
    </row>
    <row r="30363" spans="18:19" ht="15" customHeight="1">
      <c r="R30363"/>
      <c r="S30363"/>
    </row>
    <row r="30364" spans="18:19" ht="15" customHeight="1">
      <c r="R30364"/>
      <c r="S30364"/>
    </row>
    <row r="30365" spans="18:19" ht="15" customHeight="1">
      <c r="R30365"/>
      <c r="S30365"/>
    </row>
    <row r="30366" spans="18:19" ht="15" customHeight="1">
      <c r="R30366"/>
      <c r="S30366"/>
    </row>
    <row r="30367" spans="18:19" ht="15" customHeight="1">
      <c r="R30367"/>
      <c r="S30367"/>
    </row>
    <row r="30368" spans="18:19" ht="15" customHeight="1">
      <c r="R30368"/>
      <c r="S30368"/>
    </row>
    <row r="30369" spans="18:19" ht="15" customHeight="1">
      <c r="R30369"/>
      <c r="S30369"/>
    </row>
    <row r="30370" spans="18:19" ht="15" customHeight="1">
      <c r="R30370"/>
      <c r="S30370"/>
    </row>
    <row r="30371" spans="18:19" ht="15" customHeight="1">
      <c r="R30371"/>
      <c r="S30371"/>
    </row>
    <row r="30372" spans="18:19" ht="15" customHeight="1">
      <c r="R30372"/>
      <c r="S30372"/>
    </row>
    <row r="30373" spans="18:19" ht="15" customHeight="1">
      <c r="R30373"/>
      <c r="S30373"/>
    </row>
    <row r="30374" spans="18:19" ht="15" customHeight="1">
      <c r="R30374"/>
      <c r="S30374"/>
    </row>
    <row r="30375" spans="18:19" ht="15" customHeight="1">
      <c r="R30375"/>
      <c r="S30375"/>
    </row>
    <row r="30376" spans="18:19" ht="15" customHeight="1">
      <c r="R30376"/>
      <c r="S30376"/>
    </row>
    <row r="30377" spans="18:19" ht="15" customHeight="1">
      <c r="R30377"/>
      <c r="S30377"/>
    </row>
    <row r="30378" spans="18:19" ht="15" customHeight="1">
      <c r="R30378"/>
      <c r="S30378"/>
    </row>
    <row r="30379" spans="18:19" ht="15" customHeight="1">
      <c r="R30379"/>
      <c r="S30379"/>
    </row>
    <row r="30380" spans="18:19" ht="15" customHeight="1">
      <c r="R30380"/>
      <c r="S30380"/>
    </row>
    <row r="30381" spans="18:19" ht="15" customHeight="1">
      <c r="R30381"/>
      <c r="S30381"/>
    </row>
    <row r="30382" spans="18:19" ht="15" customHeight="1">
      <c r="R30382"/>
      <c r="S30382"/>
    </row>
    <row r="30383" spans="18:19" ht="15" customHeight="1">
      <c r="R30383"/>
      <c r="S30383"/>
    </row>
    <row r="30384" spans="18:19" ht="15" customHeight="1">
      <c r="R30384"/>
      <c r="S30384"/>
    </row>
    <row r="30385" spans="18:19" ht="15" customHeight="1">
      <c r="R30385"/>
      <c r="S30385"/>
    </row>
    <row r="30386" spans="18:19" ht="15" customHeight="1">
      <c r="R30386"/>
      <c r="S30386"/>
    </row>
    <row r="30387" spans="18:19" ht="15" customHeight="1">
      <c r="R30387"/>
      <c r="S30387"/>
    </row>
    <row r="30388" spans="18:19" ht="15" customHeight="1">
      <c r="R30388"/>
      <c r="S30388"/>
    </row>
    <row r="30389" spans="18:19" ht="15" customHeight="1">
      <c r="R30389"/>
      <c r="S30389"/>
    </row>
    <row r="30390" spans="18:19" ht="15" customHeight="1">
      <c r="R30390"/>
      <c r="S30390"/>
    </row>
    <row r="30391" spans="18:19" ht="15" customHeight="1">
      <c r="R30391"/>
      <c r="S30391"/>
    </row>
    <row r="30392" spans="18:19" ht="15" customHeight="1">
      <c r="R30392"/>
      <c r="S30392"/>
    </row>
    <row r="30393" spans="18:19" ht="15" customHeight="1">
      <c r="R30393"/>
      <c r="S30393"/>
    </row>
    <row r="30394" spans="18:19" ht="15" customHeight="1">
      <c r="R30394"/>
      <c r="S30394"/>
    </row>
    <row r="30395" spans="18:19" ht="15" customHeight="1">
      <c r="R30395"/>
      <c r="S30395"/>
    </row>
    <row r="30396" spans="18:19" ht="15" customHeight="1">
      <c r="R30396"/>
      <c r="S30396"/>
    </row>
    <row r="30397" spans="18:19" ht="15" customHeight="1">
      <c r="R30397"/>
      <c r="S30397"/>
    </row>
    <row r="30398" spans="18:19" ht="15" customHeight="1">
      <c r="R30398"/>
      <c r="S30398"/>
    </row>
    <row r="30399" spans="18:19" ht="15" customHeight="1">
      <c r="R30399"/>
      <c r="S30399"/>
    </row>
    <row r="30400" spans="18:19" ht="15" customHeight="1">
      <c r="R30400"/>
      <c r="S30400"/>
    </row>
    <row r="30401" spans="18:19" ht="15" customHeight="1">
      <c r="R30401"/>
      <c r="S30401"/>
    </row>
    <row r="30402" spans="18:19" ht="15" customHeight="1">
      <c r="R30402"/>
      <c r="S30402"/>
    </row>
    <row r="30403" spans="18:19" ht="15" customHeight="1">
      <c r="R30403"/>
      <c r="S30403"/>
    </row>
    <row r="30404" spans="18:19" ht="15" customHeight="1">
      <c r="R30404"/>
      <c r="S30404"/>
    </row>
    <row r="30405" spans="18:19" ht="15" customHeight="1">
      <c r="R30405"/>
      <c r="S30405"/>
    </row>
    <row r="30406" spans="18:19" ht="15" customHeight="1">
      <c r="R30406"/>
      <c r="S30406"/>
    </row>
    <row r="30407" spans="18:19" ht="15" customHeight="1">
      <c r="R30407"/>
      <c r="S30407"/>
    </row>
    <row r="30408" spans="18:19" ht="15" customHeight="1">
      <c r="R30408"/>
      <c r="S30408"/>
    </row>
    <row r="30409" spans="18:19" ht="15" customHeight="1">
      <c r="R30409"/>
      <c r="S30409"/>
    </row>
    <row r="30410" spans="18:19" ht="15" customHeight="1">
      <c r="R30410"/>
      <c r="S30410"/>
    </row>
    <row r="30411" spans="18:19" ht="15" customHeight="1">
      <c r="R30411"/>
      <c r="S30411"/>
    </row>
    <row r="30412" spans="18:19" ht="15" customHeight="1">
      <c r="R30412"/>
      <c r="S30412"/>
    </row>
    <row r="30413" spans="18:19" ht="15" customHeight="1">
      <c r="R30413"/>
      <c r="S30413"/>
    </row>
    <row r="30414" spans="18:19" ht="15" customHeight="1">
      <c r="R30414"/>
      <c r="S30414"/>
    </row>
    <row r="30415" spans="18:19" ht="15" customHeight="1">
      <c r="R30415"/>
      <c r="S30415"/>
    </row>
    <row r="30416" spans="18:19" ht="15" customHeight="1">
      <c r="R30416"/>
      <c r="S30416"/>
    </row>
    <row r="30417" spans="18:19" ht="15" customHeight="1">
      <c r="R30417"/>
      <c r="S30417"/>
    </row>
    <row r="30418" spans="18:19" ht="15" customHeight="1">
      <c r="R30418"/>
      <c r="S30418"/>
    </row>
    <row r="30419" spans="18:19" ht="15" customHeight="1">
      <c r="R30419"/>
      <c r="S30419"/>
    </row>
    <row r="30420" spans="18:19" ht="15" customHeight="1">
      <c r="R30420"/>
      <c r="S30420"/>
    </row>
    <row r="30421" spans="18:19" ht="15" customHeight="1">
      <c r="R30421"/>
      <c r="S30421"/>
    </row>
    <row r="30422" spans="18:19" ht="15" customHeight="1">
      <c r="R30422"/>
      <c r="S30422"/>
    </row>
    <row r="30423" spans="18:19" ht="15" customHeight="1">
      <c r="R30423"/>
      <c r="S30423"/>
    </row>
    <row r="30424" spans="18:19" ht="15" customHeight="1">
      <c r="R30424"/>
      <c r="S30424"/>
    </row>
    <row r="30425" spans="18:19" ht="15" customHeight="1">
      <c r="R30425"/>
      <c r="S30425"/>
    </row>
    <row r="30426" spans="18:19" ht="15" customHeight="1">
      <c r="R30426"/>
      <c r="S30426"/>
    </row>
    <row r="30427" spans="18:19" ht="15" customHeight="1">
      <c r="R30427"/>
      <c r="S30427"/>
    </row>
    <row r="30428" spans="18:19" ht="15" customHeight="1">
      <c r="R30428"/>
      <c r="S30428"/>
    </row>
    <row r="30429" spans="18:19" ht="15" customHeight="1">
      <c r="R30429"/>
      <c r="S30429"/>
    </row>
    <row r="30430" spans="18:19" ht="15" customHeight="1">
      <c r="R30430"/>
      <c r="S30430"/>
    </row>
    <row r="30431" spans="18:19" ht="15" customHeight="1">
      <c r="R30431"/>
      <c r="S30431"/>
    </row>
    <row r="30432" spans="18:19" ht="15" customHeight="1">
      <c r="R30432"/>
      <c r="S30432"/>
    </row>
    <row r="30433" spans="18:19" ht="15" customHeight="1">
      <c r="R30433"/>
      <c r="S30433"/>
    </row>
    <row r="30434" spans="18:19" ht="15" customHeight="1">
      <c r="R30434"/>
      <c r="S30434"/>
    </row>
    <row r="30435" spans="18:19" ht="15" customHeight="1">
      <c r="R30435"/>
      <c r="S30435"/>
    </row>
    <row r="30436" spans="18:19" ht="15" customHeight="1">
      <c r="R30436"/>
      <c r="S30436"/>
    </row>
    <row r="30437" spans="18:19" ht="15" customHeight="1">
      <c r="R30437"/>
      <c r="S30437"/>
    </row>
    <row r="30438" spans="18:19" ht="15" customHeight="1">
      <c r="R30438"/>
      <c r="S30438"/>
    </row>
    <row r="30439" spans="18:19" ht="15" customHeight="1">
      <c r="R30439"/>
      <c r="S30439"/>
    </row>
    <row r="30440" spans="18:19" ht="15" customHeight="1">
      <c r="R30440"/>
      <c r="S30440"/>
    </row>
    <row r="30441" spans="18:19" ht="15" customHeight="1">
      <c r="R30441"/>
      <c r="S30441"/>
    </row>
    <row r="30442" spans="18:19" ht="15" customHeight="1">
      <c r="R30442"/>
      <c r="S30442"/>
    </row>
    <row r="30443" spans="18:19" ht="15" customHeight="1">
      <c r="R30443"/>
      <c r="S30443"/>
    </row>
    <row r="30444" spans="18:19" ht="15" customHeight="1">
      <c r="R30444"/>
      <c r="S30444"/>
    </row>
    <row r="30445" spans="18:19" ht="15" customHeight="1">
      <c r="R30445"/>
      <c r="S30445"/>
    </row>
    <row r="30446" spans="18:19" ht="15" customHeight="1">
      <c r="R30446"/>
      <c r="S30446"/>
    </row>
    <row r="30447" spans="18:19" ht="15" customHeight="1">
      <c r="R30447"/>
      <c r="S30447"/>
    </row>
    <row r="30448" spans="18:19" ht="15" customHeight="1">
      <c r="R30448"/>
      <c r="S30448"/>
    </row>
    <row r="30449" spans="18:19" ht="15" customHeight="1">
      <c r="R30449"/>
      <c r="S30449"/>
    </row>
    <row r="30450" spans="18:19" ht="15" customHeight="1">
      <c r="R30450"/>
      <c r="S30450"/>
    </row>
    <row r="30451" spans="18:19" ht="15" customHeight="1">
      <c r="R30451"/>
      <c r="S30451"/>
    </row>
    <row r="30452" spans="18:19" ht="15" customHeight="1">
      <c r="R30452"/>
      <c r="S30452"/>
    </row>
    <row r="30453" spans="18:19" ht="15" customHeight="1">
      <c r="R30453"/>
      <c r="S30453"/>
    </row>
    <row r="30454" spans="18:19" ht="15" customHeight="1">
      <c r="R30454"/>
      <c r="S30454"/>
    </row>
    <row r="30455" spans="18:19" ht="15" customHeight="1">
      <c r="R30455"/>
      <c r="S30455"/>
    </row>
    <row r="30456" spans="18:19" ht="15" customHeight="1">
      <c r="R30456"/>
      <c r="S30456"/>
    </row>
    <row r="30457" spans="18:19" ht="15" customHeight="1">
      <c r="R30457"/>
      <c r="S30457"/>
    </row>
    <row r="30458" spans="18:19" ht="15" customHeight="1">
      <c r="R30458"/>
      <c r="S30458"/>
    </row>
    <row r="30459" spans="18:19" ht="15" customHeight="1">
      <c r="R30459"/>
      <c r="S30459"/>
    </row>
    <row r="30460" spans="18:19" ht="15" customHeight="1">
      <c r="R30460"/>
      <c r="S30460"/>
    </row>
    <row r="30461" spans="18:19" ht="15" customHeight="1">
      <c r="R30461"/>
      <c r="S30461"/>
    </row>
    <row r="30462" spans="18:19" ht="15" customHeight="1">
      <c r="R30462"/>
      <c r="S30462"/>
    </row>
    <row r="30463" spans="18:19" ht="15" customHeight="1">
      <c r="R30463"/>
      <c r="S30463"/>
    </row>
    <row r="30464" spans="18:19" ht="15" customHeight="1">
      <c r="R30464"/>
      <c r="S30464"/>
    </row>
    <row r="30465" spans="18:19" ht="15" customHeight="1">
      <c r="R30465"/>
      <c r="S30465"/>
    </row>
    <row r="30466" spans="18:19" ht="15" customHeight="1">
      <c r="R30466"/>
      <c r="S30466"/>
    </row>
    <row r="30467" spans="18:19" ht="15" customHeight="1">
      <c r="R30467"/>
      <c r="S30467"/>
    </row>
    <row r="30468" spans="18:19" ht="15" customHeight="1">
      <c r="R30468"/>
      <c r="S30468"/>
    </row>
    <row r="30469" spans="18:19" ht="15" customHeight="1">
      <c r="R30469"/>
      <c r="S30469"/>
    </row>
    <row r="30470" spans="18:19" ht="15" customHeight="1">
      <c r="R30470"/>
      <c r="S30470"/>
    </row>
    <row r="30471" spans="18:19" ht="15" customHeight="1">
      <c r="R30471"/>
      <c r="S30471"/>
    </row>
    <row r="30472" spans="18:19" ht="15" customHeight="1">
      <c r="R30472"/>
      <c r="S30472"/>
    </row>
    <row r="30473" spans="18:19" ht="15" customHeight="1">
      <c r="R30473"/>
      <c r="S30473"/>
    </row>
    <row r="30474" spans="18:19" ht="15" customHeight="1">
      <c r="R30474"/>
      <c r="S30474"/>
    </row>
    <row r="30475" spans="18:19" ht="15" customHeight="1">
      <c r="R30475"/>
      <c r="S30475"/>
    </row>
    <row r="30476" spans="18:19" ht="15" customHeight="1">
      <c r="R30476"/>
      <c r="S30476"/>
    </row>
    <row r="30477" spans="18:19" ht="15" customHeight="1">
      <c r="R30477"/>
      <c r="S30477"/>
    </row>
    <row r="30478" spans="18:19" ht="15" customHeight="1">
      <c r="R30478"/>
      <c r="S30478"/>
    </row>
    <row r="30479" spans="18:19" ht="15" customHeight="1">
      <c r="R30479"/>
      <c r="S30479"/>
    </row>
    <row r="30480" spans="18:19" ht="15" customHeight="1">
      <c r="R30480"/>
      <c r="S30480"/>
    </row>
    <row r="30481" spans="18:19" ht="15" customHeight="1">
      <c r="R30481"/>
      <c r="S30481"/>
    </row>
    <row r="30482" spans="18:19" ht="15" customHeight="1">
      <c r="R30482"/>
      <c r="S30482"/>
    </row>
    <row r="30483" spans="18:19" ht="15" customHeight="1">
      <c r="R30483"/>
      <c r="S30483"/>
    </row>
    <row r="30484" spans="18:19" ht="15" customHeight="1">
      <c r="R30484"/>
      <c r="S30484"/>
    </row>
    <row r="30485" spans="18:19" ht="15" customHeight="1">
      <c r="R30485"/>
      <c r="S30485"/>
    </row>
    <row r="30486" spans="18:19" ht="15" customHeight="1">
      <c r="R30486"/>
      <c r="S30486"/>
    </row>
    <row r="30487" spans="18:19" ht="15" customHeight="1">
      <c r="R30487"/>
      <c r="S30487"/>
    </row>
    <row r="30488" spans="18:19" ht="15" customHeight="1">
      <c r="R30488"/>
      <c r="S30488"/>
    </row>
    <row r="30489" spans="18:19" ht="15" customHeight="1">
      <c r="R30489"/>
      <c r="S30489"/>
    </row>
    <row r="30490" spans="18:19" ht="15" customHeight="1">
      <c r="R30490"/>
      <c r="S30490"/>
    </row>
    <row r="30491" spans="18:19" ht="15" customHeight="1">
      <c r="R30491"/>
      <c r="S30491"/>
    </row>
    <row r="30492" spans="18:19" ht="15" customHeight="1">
      <c r="R30492"/>
      <c r="S30492"/>
    </row>
    <row r="30493" spans="18:19" ht="15" customHeight="1">
      <c r="R30493"/>
      <c r="S30493"/>
    </row>
    <row r="30494" spans="18:19" ht="15" customHeight="1">
      <c r="R30494"/>
      <c r="S30494"/>
    </row>
    <row r="30495" spans="18:19" ht="15" customHeight="1">
      <c r="R30495"/>
      <c r="S30495"/>
    </row>
    <row r="30496" spans="18:19" ht="15" customHeight="1">
      <c r="R30496"/>
      <c r="S30496"/>
    </row>
    <row r="30497" spans="18:19" ht="15" customHeight="1">
      <c r="R30497"/>
      <c r="S30497"/>
    </row>
    <row r="30498" spans="18:19" ht="15" customHeight="1">
      <c r="R30498"/>
      <c r="S30498"/>
    </row>
    <row r="30499" spans="18:19" ht="15" customHeight="1">
      <c r="R30499"/>
      <c r="S30499"/>
    </row>
    <row r="30500" spans="18:19" ht="15" customHeight="1">
      <c r="R30500"/>
      <c r="S30500"/>
    </row>
    <row r="30501" spans="18:19" ht="15" customHeight="1">
      <c r="R30501"/>
      <c r="S30501"/>
    </row>
    <row r="30502" spans="18:19" ht="15" customHeight="1">
      <c r="R30502"/>
      <c r="S30502"/>
    </row>
    <row r="30503" spans="18:19" ht="15" customHeight="1">
      <c r="R30503"/>
      <c r="S30503"/>
    </row>
    <row r="30504" spans="18:19" ht="15" customHeight="1">
      <c r="R30504"/>
      <c r="S30504"/>
    </row>
    <row r="30505" spans="18:19" ht="15" customHeight="1">
      <c r="R30505"/>
      <c r="S30505"/>
    </row>
    <row r="30506" spans="18:19" ht="15" customHeight="1">
      <c r="R30506"/>
      <c r="S30506"/>
    </row>
    <row r="30507" spans="18:19" ht="15" customHeight="1">
      <c r="R30507"/>
      <c r="S30507"/>
    </row>
    <row r="30508" spans="18:19" ht="15" customHeight="1">
      <c r="R30508"/>
      <c r="S30508"/>
    </row>
    <row r="30509" spans="18:19" ht="15" customHeight="1">
      <c r="R30509"/>
      <c r="S30509"/>
    </row>
    <row r="30510" spans="18:19" ht="15" customHeight="1">
      <c r="R30510"/>
      <c r="S30510"/>
    </row>
    <row r="30511" spans="18:19" ht="15" customHeight="1">
      <c r="R30511"/>
      <c r="S30511"/>
    </row>
    <row r="30512" spans="18:19" ht="15" customHeight="1">
      <c r="R30512"/>
      <c r="S30512"/>
    </row>
    <row r="30513" spans="18:19" ht="15" customHeight="1">
      <c r="R30513"/>
      <c r="S30513"/>
    </row>
    <row r="30514" spans="18:19" ht="15" customHeight="1">
      <c r="R30514"/>
      <c r="S30514"/>
    </row>
    <row r="30515" spans="18:19" ht="15" customHeight="1">
      <c r="R30515"/>
      <c r="S30515"/>
    </row>
    <row r="30516" spans="18:19" ht="15" customHeight="1">
      <c r="R30516"/>
      <c r="S30516"/>
    </row>
    <row r="30517" spans="18:19" ht="15" customHeight="1">
      <c r="R30517"/>
      <c r="S30517"/>
    </row>
    <row r="30518" spans="18:19" ht="15" customHeight="1">
      <c r="R30518"/>
      <c r="S30518"/>
    </row>
    <row r="30519" spans="18:19" ht="15" customHeight="1">
      <c r="R30519"/>
      <c r="S30519"/>
    </row>
    <row r="30520" spans="18:19" ht="15" customHeight="1">
      <c r="R30520"/>
      <c r="S30520"/>
    </row>
    <row r="30521" spans="18:19" ht="15" customHeight="1">
      <c r="R30521"/>
      <c r="S30521"/>
    </row>
    <row r="30522" spans="18:19" ht="15" customHeight="1">
      <c r="R30522"/>
      <c r="S30522"/>
    </row>
    <row r="30523" spans="18:19" ht="15" customHeight="1">
      <c r="R30523"/>
      <c r="S30523"/>
    </row>
    <row r="30524" spans="18:19" ht="15" customHeight="1">
      <c r="R30524"/>
      <c r="S30524"/>
    </row>
    <row r="30525" spans="18:19" ht="15" customHeight="1">
      <c r="R30525"/>
      <c r="S30525"/>
    </row>
    <row r="30526" spans="18:19" ht="15" customHeight="1">
      <c r="R30526"/>
      <c r="S30526"/>
    </row>
    <row r="30527" spans="18:19" ht="15" customHeight="1">
      <c r="R30527"/>
      <c r="S30527"/>
    </row>
    <row r="30528" spans="18:19" ht="15" customHeight="1">
      <c r="R30528"/>
      <c r="S30528"/>
    </row>
    <row r="30529" spans="18:19" ht="15" customHeight="1">
      <c r="R30529"/>
      <c r="S30529"/>
    </row>
    <row r="30530" spans="18:19" ht="15" customHeight="1">
      <c r="R30530"/>
      <c r="S30530"/>
    </row>
    <row r="30531" spans="18:19" ht="15" customHeight="1">
      <c r="R30531"/>
      <c r="S30531"/>
    </row>
    <row r="30532" spans="18:19" ht="15" customHeight="1">
      <c r="R30532"/>
      <c r="S30532"/>
    </row>
    <row r="30533" spans="18:19" ht="15" customHeight="1">
      <c r="R30533"/>
      <c r="S30533"/>
    </row>
    <row r="30534" spans="18:19" ht="15" customHeight="1">
      <c r="R30534"/>
      <c r="S30534"/>
    </row>
    <row r="30535" spans="18:19" ht="15" customHeight="1">
      <c r="R30535"/>
      <c r="S30535"/>
    </row>
    <row r="30536" spans="18:19" ht="15" customHeight="1">
      <c r="R30536"/>
      <c r="S30536"/>
    </row>
    <row r="30537" spans="18:19" ht="15" customHeight="1">
      <c r="R30537"/>
      <c r="S30537"/>
    </row>
    <row r="30538" spans="18:19" ht="15" customHeight="1">
      <c r="R30538"/>
      <c r="S30538"/>
    </row>
    <row r="30539" spans="18:19" ht="15" customHeight="1">
      <c r="R30539"/>
      <c r="S30539"/>
    </row>
    <row r="30540" spans="18:19" ht="15" customHeight="1">
      <c r="R30540"/>
      <c r="S30540"/>
    </row>
    <row r="30541" spans="18:19" ht="15" customHeight="1">
      <c r="R30541"/>
      <c r="S30541"/>
    </row>
    <row r="30542" spans="18:19" ht="15" customHeight="1">
      <c r="R30542"/>
      <c r="S30542"/>
    </row>
    <row r="30543" spans="18:19" ht="15" customHeight="1">
      <c r="R30543"/>
      <c r="S30543"/>
    </row>
    <row r="30544" spans="18:19" ht="15" customHeight="1">
      <c r="R30544"/>
      <c r="S30544"/>
    </row>
    <row r="30545" spans="18:19" ht="15" customHeight="1">
      <c r="R30545"/>
      <c r="S30545"/>
    </row>
    <row r="30546" spans="18:19" ht="15" customHeight="1">
      <c r="R30546"/>
      <c r="S30546"/>
    </row>
    <row r="30547" spans="18:19" ht="15" customHeight="1">
      <c r="R30547"/>
      <c r="S30547"/>
    </row>
    <row r="30548" spans="18:19" ht="15" customHeight="1">
      <c r="R30548"/>
      <c r="S30548"/>
    </row>
    <row r="30549" spans="18:19" ht="15" customHeight="1">
      <c r="R30549"/>
      <c r="S30549"/>
    </row>
    <row r="30550" spans="18:19" ht="15" customHeight="1">
      <c r="R30550"/>
      <c r="S30550"/>
    </row>
    <row r="30551" spans="18:19" ht="15" customHeight="1">
      <c r="R30551"/>
      <c r="S30551"/>
    </row>
    <row r="30552" spans="18:19" ht="15" customHeight="1">
      <c r="R30552"/>
      <c r="S30552"/>
    </row>
    <row r="30553" spans="18:19" ht="15" customHeight="1">
      <c r="R30553"/>
      <c r="S30553"/>
    </row>
    <row r="30554" spans="18:19" ht="15" customHeight="1">
      <c r="R30554"/>
      <c r="S30554"/>
    </row>
    <row r="30555" spans="18:19" ht="15" customHeight="1">
      <c r="R30555"/>
      <c r="S30555"/>
    </row>
    <row r="30556" spans="18:19" ht="15" customHeight="1">
      <c r="R30556"/>
      <c r="S30556"/>
    </row>
    <row r="30557" spans="18:19" ht="15" customHeight="1">
      <c r="R30557"/>
      <c r="S30557"/>
    </row>
    <row r="30558" spans="18:19" ht="15" customHeight="1">
      <c r="R30558"/>
      <c r="S30558"/>
    </row>
    <row r="30559" spans="18:19" ht="15" customHeight="1">
      <c r="R30559"/>
      <c r="S30559"/>
    </row>
    <row r="30560" spans="18:19" ht="15" customHeight="1">
      <c r="R30560"/>
      <c r="S30560"/>
    </row>
    <row r="30561" spans="18:19" ht="15" customHeight="1">
      <c r="R30561"/>
      <c r="S30561"/>
    </row>
    <row r="30562" spans="18:19" ht="15" customHeight="1">
      <c r="R30562"/>
      <c r="S30562"/>
    </row>
    <row r="30563" spans="18:19" ht="15" customHeight="1">
      <c r="R30563"/>
      <c r="S30563"/>
    </row>
    <row r="30564" spans="18:19" ht="15" customHeight="1">
      <c r="R30564"/>
      <c r="S30564"/>
    </row>
    <row r="30565" spans="18:19" ht="15" customHeight="1">
      <c r="R30565"/>
      <c r="S30565"/>
    </row>
    <row r="30566" spans="18:19" ht="15" customHeight="1">
      <c r="R30566"/>
      <c r="S30566"/>
    </row>
    <row r="30567" spans="18:19" ht="15" customHeight="1">
      <c r="R30567"/>
      <c r="S30567"/>
    </row>
    <row r="30568" spans="18:19" ht="15" customHeight="1">
      <c r="R30568"/>
      <c r="S30568"/>
    </row>
    <row r="30569" spans="18:19" ht="15" customHeight="1">
      <c r="R30569"/>
      <c r="S30569"/>
    </row>
    <row r="30570" spans="18:19" ht="15" customHeight="1">
      <c r="R30570"/>
      <c r="S30570"/>
    </row>
    <row r="30571" spans="18:19" ht="15" customHeight="1">
      <c r="R30571"/>
      <c r="S30571"/>
    </row>
    <row r="30572" spans="18:19" ht="15" customHeight="1">
      <c r="R30572"/>
      <c r="S30572"/>
    </row>
    <row r="30573" spans="18:19" ht="15" customHeight="1">
      <c r="R30573"/>
      <c r="S30573"/>
    </row>
    <row r="30574" spans="18:19" ht="15" customHeight="1">
      <c r="R30574"/>
      <c r="S30574"/>
    </row>
    <row r="30575" spans="18:19" ht="15" customHeight="1">
      <c r="R30575"/>
      <c r="S30575"/>
    </row>
    <row r="30576" spans="18:19" ht="15" customHeight="1">
      <c r="R30576"/>
      <c r="S30576"/>
    </row>
    <row r="30577" spans="18:19" ht="15" customHeight="1">
      <c r="R30577"/>
      <c r="S30577"/>
    </row>
    <row r="30578" spans="18:19" ht="15" customHeight="1">
      <c r="R30578"/>
      <c r="S30578"/>
    </row>
    <row r="30579" spans="18:19" ht="15" customHeight="1">
      <c r="R30579"/>
      <c r="S30579"/>
    </row>
    <row r="30580" spans="18:19" ht="15" customHeight="1">
      <c r="R30580"/>
      <c r="S30580"/>
    </row>
    <row r="30581" spans="18:19" ht="15" customHeight="1">
      <c r="R30581"/>
      <c r="S30581"/>
    </row>
    <row r="30582" spans="18:19" ht="15" customHeight="1">
      <c r="R30582"/>
      <c r="S30582"/>
    </row>
    <row r="30583" spans="18:19" ht="15" customHeight="1">
      <c r="R30583"/>
      <c r="S30583"/>
    </row>
    <row r="30584" spans="18:19" ht="15" customHeight="1">
      <c r="R30584"/>
      <c r="S30584"/>
    </row>
    <row r="30585" spans="18:19" ht="15" customHeight="1">
      <c r="R30585"/>
      <c r="S30585"/>
    </row>
    <row r="30586" spans="18:19" ht="15" customHeight="1">
      <c r="R30586"/>
      <c r="S30586"/>
    </row>
    <row r="30587" spans="18:19" ht="15" customHeight="1">
      <c r="R30587"/>
      <c r="S30587"/>
    </row>
    <row r="30588" spans="18:19" ht="15" customHeight="1">
      <c r="R30588"/>
      <c r="S30588"/>
    </row>
    <row r="30589" spans="18:19" ht="15" customHeight="1">
      <c r="R30589"/>
      <c r="S30589"/>
    </row>
    <row r="30590" spans="18:19" ht="15" customHeight="1">
      <c r="R30590"/>
      <c r="S30590"/>
    </row>
    <row r="30591" spans="18:19" ht="15" customHeight="1">
      <c r="R30591"/>
      <c r="S30591"/>
    </row>
    <row r="30592" spans="18:19" ht="15" customHeight="1">
      <c r="R30592"/>
      <c r="S30592"/>
    </row>
    <row r="30593" spans="18:19" ht="15" customHeight="1">
      <c r="R30593"/>
      <c r="S30593"/>
    </row>
    <row r="30594" spans="18:19" ht="15" customHeight="1">
      <c r="R30594"/>
      <c r="S30594"/>
    </row>
    <row r="30595" spans="18:19" ht="15" customHeight="1">
      <c r="R30595"/>
      <c r="S30595"/>
    </row>
    <row r="30596" spans="18:19" ht="15" customHeight="1">
      <c r="R30596"/>
      <c r="S30596"/>
    </row>
    <row r="30597" spans="18:19" ht="15" customHeight="1">
      <c r="R30597"/>
      <c r="S30597"/>
    </row>
    <row r="30598" spans="18:19" ht="15" customHeight="1">
      <c r="R30598"/>
      <c r="S30598"/>
    </row>
    <row r="30599" spans="18:19" ht="15" customHeight="1">
      <c r="R30599"/>
      <c r="S30599"/>
    </row>
    <row r="30600" spans="18:19" ht="15" customHeight="1">
      <c r="R30600"/>
      <c r="S30600"/>
    </row>
    <row r="30601" spans="18:19" ht="15" customHeight="1">
      <c r="R30601"/>
      <c r="S30601"/>
    </row>
    <row r="30602" spans="18:19" ht="15" customHeight="1">
      <c r="R30602"/>
      <c r="S30602"/>
    </row>
    <row r="30603" spans="18:19" ht="15" customHeight="1">
      <c r="R30603"/>
      <c r="S30603"/>
    </row>
    <row r="30604" spans="18:19" ht="15" customHeight="1">
      <c r="R30604"/>
      <c r="S30604"/>
    </row>
    <row r="30605" spans="18:19" ht="15" customHeight="1">
      <c r="R30605"/>
      <c r="S30605"/>
    </row>
    <row r="30606" spans="18:19" ht="15" customHeight="1">
      <c r="R30606"/>
      <c r="S30606"/>
    </row>
    <row r="30607" spans="18:19" ht="15" customHeight="1">
      <c r="R30607"/>
      <c r="S30607"/>
    </row>
    <row r="30608" spans="18:19" ht="15" customHeight="1">
      <c r="R30608"/>
      <c r="S30608"/>
    </row>
    <row r="30609" spans="18:19" ht="15" customHeight="1">
      <c r="R30609"/>
      <c r="S30609"/>
    </row>
    <row r="30610" spans="18:19" ht="15" customHeight="1">
      <c r="R30610"/>
      <c r="S30610"/>
    </row>
    <row r="30611" spans="18:19" ht="15" customHeight="1">
      <c r="R30611"/>
      <c r="S30611"/>
    </row>
    <row r="30612" spans="18:19" ht="15" customHeight="1">
      <c r="R30612"/>
      <c r="S30612"/>
    </row>
    <row r="30613" spans="18:19" ht="15" customHeight="1">
      <c r="R30613"/>
      <c r="S30613"/>
    </row>
    <row r="30614" spans="18:19" ht="15" customHeight="1">
      <c r="R30614"/>
      <c r="S30614"/>
    </row>
    <row r="30615" spans="18:19" ht="15" customHeight="1">
      <c r="R30615"/>
      <c r="S30615"/>
    </row>
    <row r="30616" spans="18:19" ht="15" customHeight="1">
      <c r="R30616"/>
      <c r="S30616"/>
    </row>
    <row r="30617" spans="18:19" ht="15" customHeight="1">
      <c r="R30617"/>
      <c r="S30617"/>
    </row>
    <row r="30618" spans="18:19" ht="15" customHeight="1">
      <c r="R30618"/>
      <c r="S30618"/>
    </row>
    <row r="30619" spans="18:19" ht="15" customHeight="1">
      <c r="R30619"/>
      <c r="S30619"/>
    </row>
    <row r="30620" spans="18:19" ht="15" customHeight="1">
      <c r="R30620"/>
      <c r="S30620"/>
    </row>
    <row r="30621" spans="18:19" ht="15" customHeight="1">
      <c r="R30621"/>
      <c r="S30621"/>
    </row>
    <row r="30622" spans="18:19" ht="15" customHeight="1">
      <c r="R30622"/>
      <c r="S30622"/>
    </row>
    <row r="30623" spans="18:19" ht="15" customHeight="1">
      <c r="R30623"/>
      <c r="S30623"/>
    </row>
    <row r="30624" spans="18:19" ht="15" customHeight="1">
      <c r="R30624"/>
      <c r="S30624"/>
    </row>
    <row r="30625" spans="18:19" ht="15" customHeight="1">
      <c r="R30625"/>
      <c r="S30625"/>
    </row>
    <row r="30626" spans="18:19" ht="15" customHeight="1">
      <c r="R30626"/>
      <c r="S30626"/>
    </row>
    <row r="30627" spans="18:19" ht="15" customHeight="1">
      <c r="R30627"/>
      <c r="S30627"/>
    </row>
    <row r="30628" spans="18:19" ht="15" customHeight="1">
      <c r="R30628"/>
      <c r="S30628"/>
    </row>
    <row r="30629" spans="18:19" ht="15" customHeight="1">
      <c r="R30629"/>
      <c r="S30629"/>
    </row>
    <row r="30630" spans="18:19" ht="15" customHeight="1">
      <c r="R30630"/>
      <c r="S30630"/>
    </row>
    <row r="30631" spans="18:19" ht="15" customHeight="1">
      <c r="R30631"/>
      <c r="S30631"/>
    </row>
    <row r="30632" spans="18:19" ht="15" customHeight="1">
      <c r="R30632"/>
      <c r="S30632"/>
    </row>
    <row r="30633" spans="18:19" ht="15" customHeight="1">
      <c r="R30633"/>
      <c r="S30633"/>
    </row>
    <row r="30634" spans="18:19" ht="15" customHeight="1">
      <c r="R30634"/>
      <c r="S30634"/>
    </row>
    <row r="30635" spans="18:19" ht="15" customHeight="1">
      <c r="R30635"/>
      <c r="S30635"/>
    </row>
    <row r="30636" spans="18:19" ht="15" customHeight="1">
      <c r="R30636"/>
      <c r="S30636"/>
    </row>
    <row r="30637" spans="18:19" ht="15" customHeight="1">
      <c r="R30637"/>
      <c r="S30637"/>
    </row>
    <row r="30638" spans="18:19" ht="15" customHeight="1">
      <c r="R30638"/>
      <c r="S30638"/>
    </row>
    <row r="30639" spans="18:19" ht="15" customHeight="1">
      <c r="R30639"/>
      <c r="S30639"/>
    </row>
    <row r="30640" spans="18:19" ht="15" customHeight="1">
      <c r="R30640"/>
      <c r="S30640"/>
    </row>
    <row r="30641" spans="18:19" ht="15" customHeight="1">
      <c r="R30641"/>
      <c r="S30641"/>
    </row>
    <row r="30642" spans="18:19" ht="15" customHeight="1">
      <c r="R30642"/>
      <c r="S30642"/>
    </row>
    <row r="30643" spans="18:19" ht="15" customHeight="1">
      <c r="R30643"/>
      <c r="S30643"/>
    </row>
    <row r="30644" spans="18:19" ht="15" customHeight="1">
      <c r="R30644"/>
      <c r="S30644"/>
    </row>
    <row r="30645" spans="18:19" ht="15" customHeight="1">
      <c r="R30645"/>
      <c r="S30645"/>
    </row>
    <row r="30646" spans="18:19" ht="15" customHeight="1">
      <c r="R30646"/>
      <c r="S30646"/>
    </row>
    <row r="30647" spans="18:19" ht="15" customHeight="1">
      <c r="R30647"/>
      <c r="S30647"/>
    </row>
    <row r="30648" spans="18:19" ht="15" customHeight="1">
      <c r="R30648"/>
      <c r="S30648"/>
    </row>
    <row r="30649" spans="18:19" ht="15" customHeight="1">
      <c r="R30649"/>
      <c r="S30649"/>
    </row>
    <row r="30650" spans="18:19" ht="15" customHeight="1">
      <c r="R30650"/>
      <c r="S30650"/>
    </row>
    <row r="30651" spans="18:19" ht="15" customHeight="1">
      <c r="R30651"/>
      <c r="S30651"/>
    </row>
    <row r="30652" spans="18:19" ht="15" customHeight="1">
      <c r="R30652"/>
      <c r="S30652"/>
    </row>
    <row r="30653" spans="18:19" ht="15" customHeight="1">
      <c r="R30653"/>
      <c r="S30653"/>
    </row>
    <row r="30654" spans="18:19" ht="15" customHeight="1">
      <c r="R30654"/>
      <c r="S30654"/>
    </row>
    <row r="30655" spans="18:19" ht="15" customHeight="1">
      <c r="R30655"/>
      <c r="S30655"/>
    </row>
    <row r="30656" spans="18:19" ht="15" customHeight="1">
      <c r="R30656"/>
      <c r="S30656"/>
    </row>
    <row r="30657" spans="18:19" ht="15" customHeight="1">
      <c r="R30657"/>
      <c r="S30657"/>
    </row>
    <row r="30658" spans="18:19" ht="15" customHeight="1">
      <c r="R30658"/>
      <c r="S30658"/>
    </row>
    <row r="30659" spans="18:19" ht="15" customHeight="1">
      <c r="R30659"/>
      <c r="S30659"/>
    </row>
    <row r="30660" spans="18:19" ht="15" customHeight="1">
      <c r="R30660"/>
      <c r="S30660"/>
    </row>
    <row r="30661" spans="18:19" ht="15" customHeight="1">
      <c r="R30661"/>
      <c r="S30661"/>
    </row>
    <row r="30662" spans="18:19" ht="15" customHeight="1">
      <c r="R30662"/>
      <c r="S30662"/>
    </row>
    <row r="30663" spans="18:19" ht="15" customHeight="1">
      <c r="R30663"/>
      <c r="S30663"/>
    </row>
    <row r="30664" spans="18:19" ht="15" customHeight="1">
      <c r="R30664"/>
      <c r="S30664"/>
    </row>
    <row r="30665" spans="18:19" ht="15" customHeight="1">
      <c r="R30665"/>
      <c r="S30665"/>
    </row>
    <row r="30666" spans="18:19" ht="15" customHeight="1">
      <c r="R30666"/>
      <c r="S30666"/>
    </row>
    <row r="30667" spans="18:19" ht="15" customHeight="1">
      <c r="R30667"/>
      <c r="S30667"/>
    </row>
    <row r="30668" spans="18:19" ht="15" customHeight="1">
      <c r="R30668"/>
      <c r="S30668"/>
    </row>
    <row r="30669" spans="18:19" ht="15" customHeight="1">
      <c r="R30669"/>
      <c r="S30669"/>
    </row>
    <row r="30670" spans="18:19" ht="15" customHeight="1">
      <c r="R30670"/>
      <c r="S30670"/>
    </row>
    <row r="30671" spans="18:19" ht="15" customHeight="1">
      <c r="R30671"/>
      <c r="S30671"/>
    </row>
    <row r="30672" spans="18:19" ht="15" customHeight="1">
      <c r="R30672"/>
      <c r="S30672"/>
    </row>
    <row r="30673" spans="18:19" ht="15" customHeight="1">
      <c r="R30673"/>
      <c r="S30673"/>
    </row>
    <row r="30674" spans="18:19" ht="15" customHeight="1">
      <c r="R30674"/>
      <c r="S30674"/>
    </row>
    <row r="30675" spans="18:19" ht="15" customHeight="1">
      <c r="R30675"/>
      <c r="S30675"/>
    </row>
    <row r="30676" spans="18:19" ht="15" customHeight="1">
      <c r="R30676"/>
      <c r="S30676"/>
    </row>
    <row r="30677" spans="18:19" ht="15" customHeight="1">
      <c r="R30677"/>
      <c r="S30677"/>
    </row>
    <row r="30678" spans="18:19" ht="15" customHeight="1">
      <c r="R30678"/>
      <c r="S30678"/>
    </row>
    <row r="30679" spans="18:19" ht="15" customHeight="1">
      <c r="R30679"/>
      <c r="S30679"/>
    </row>
    <row r="30680" spans="18:19" ht="15" customHeight="1">
      <c r="R30680"/>
      <c r="S30680"/>
    </row>
    <row r="30681" spans="18:19" ht="15" customHeight="1">
      <c r="R30681"/>
      <c r="S30681"/>
    </row>
    <row r="30682" spans="18:19" ht="15" customHeight="1">
      <c r="R30682"/>
      <c r="S30682"/>
    </row>
    <row r="30683" spans="18:19" ht="15" customHeight="1">
      <c r="R30683"/>
      <c r="S30683"/>
    </row>
    <row r="30684" spans="18:19" ht="15" customHeight="1">
      <c r="R30684"/>
      <c r="S30684"/>
    </row>
    <row r="30685" spans="18:19" ht="15" customHeight="1">
      <c r="R30685"/>
      <c r="S30685"/>
    </row>
    <row r="30686" spans="18:19" ht="15" customHeight="1">
      <c r="R30686"/>
      <c r="S30686"/>
    </row>
    <row r="30687" spans="18:19" ht="15" customHeight="1">
      <c r="R30687"/>
      <c r="S30687"/>
    </row>
    <row r="30688" spans="18:19" ht="15" customHeight="1">
      <c r="R30688"/>
      <c r="S30688"/>
    </row>
    <row r="30689" spans="18:19" ht="15" customHeight="1">
      <c r="R30689"/>
      <c r="S30689"/>
    </row>
    <row r="30690" spans="18:19" ht="15" customHeight="1">
      <c r="R30690"/>
      <c r="S30690"/>
    </row>
    <row r="30691" spans="18:19" ht="15" customHeight="1">
      <c r="R30691"/>
      <c r="S30691"/>
    </row>
    <row r="30692" spans="18:19" ht="15" customHeight="1">
      <c r="R30692"/>
      <c r="S30692"/>
    </row>
    <row r="30693" spans="18:19" ht="15" customHeight="1">
      <c r="R30693"/>
      <c r="S30693"/>
    </row>
    <row r="30694" spans="18:19" ht="15" customHeight="1">
      <c r="R30694"/>
      <c r="S30694"/>
    </row>
    <row r="30695" spans="18:19" ht="15" customHeight="1">
      <c r="R30695"/>
      <c r="S30695"/>
    </row>
    <row r="30696" spans="18:19" ht="15" customHeight="1">
      <c r="R30696"/>
      <c r="S30696"/>
    </row>
    <row r="30697" spans="18:19" ht="15" customHeight="1">
      <c r="R30697"/>
      <c r="S30697"/>
    </row>
    <row r="30698" spans="18:19" ht="15" customHeight="1">
      <c r="R30698"/>
      <c r="S30698"/>
    </row>
    <row r="30699" spans="18:19" ht="15" customHeight="1">
      <c r="R30699"/>
      <c r="S30699"/>
    </row>
    <row r="30700" spans="18:19" ht="15" customHeight="1">
      <c r="R30700"/>
      <c r="S30700"/>
    </row>
    <row r="30701" spans="18:19" ht="15" customHeight="1">
      <c r="R30701"/>
      <c r="S30701"/>
    </row>
    <row r="30702" spans="18:19" ht="15" customHeight="1">
      <c r="R30702"/>
      <c r="S30702"/>
    </row>
    <row r="30703" spans="18:19" ht="15" customHeight="1">
      <c r="R30703"/>
      <c r="S30703"/>
    </row>
    <row r="30704" spans="18:19" ht="15" customHeight="1">
      <c r="R30704"/>
      <c r="S30704"/>
    </row>
    <row r="30705" spans="18:19" ht="15" customHeight="1">
      <c r="R30705"/>
      <c r="S30705"/>
    </row>
    <row r="30706" spans="18:19" ht="15" customHeight="1">
      <c r="R30706"/>
      <c r="S30706"/>
    </row>
    <row r="30707" spans="18:19" ht="15" customHeight="1">
      <c r="R30707"/>
      <c r="S30707"/>
    </row>
    <row r="30708" spans="18:19" ht="15" customHeight="1">
      <c r="R30708"/>
      <c r="S30708"/>
    </row>
    <row r="30709" spans="18:19" ht="15" customHeight="1">
      <c r="R30709"/>
      <c r="S30709"/>
    </row>
    <row r="30710" spans="18:19" ht="15" customHeight="1">
      <c r="R30710"/>
      <c r="S30710"/>
    </row>
    <row r="30711" spans="18:19" ht="15" customHeight="1">
      <c r="R30711"/>
      <c r="S30711"/>
    </row>
    <row r="30712" spans="18:19" ht="15" customHeight="1">
      <c r="R30712"/>
      <c r="S30712"/>
    </row>
    <row r="30713" spans="18:19" ht="15" customHeight="1">
      <c r="R30713"/>
      <c r="S30713"/>
    </row>
    <row r="30714" spans="18:19" ht="15" customHeight="1">
      <c r="R30714"/>
      <c r="S30714"/>
    </row>
    <row r="30715" spans="18:19" ht="15" customHeight="1">
      <c r="R30715"/>
      <c r="S30715"/>
    </row>
    <row r="30716" spans="18:19" ht="15" customHeight="1">
      <c r="R30716"/>
      <c r="S30716"/>
    </row>
    <row r="30717" spans="18:19" ht="15" customHeight="1">
      <c r="R30717"/>
      <c r="S30717"/>
    </row>
    <row r="30718" spans="18:19" ht="15" customHeight="1">
      <c r="R30718"/>
      <c r="S30718"/>
    </row>
    <row r="30719" spans="18:19" ht="15" customHeight="1">
      <c r="R30719"/>
      <c r="S30719"/>
    </row>
    <row r="30720" spans="18:19" ht="15" customHeight="1">
      <c r="R30720"/>
      <c r="S30720"/>
    </row>
    <row r="30721" spans="18:19" ht="15" customHeight="1">
      <c r="R30721"/>
      <c r="S30721"/>
    </row>
    <row r="30722" spans="18:19" ht="15" customHeight="1">
      <c r="R30722"/>
      <c r="S30722"/>
    </row>
    <row r="30723" spans="18:19" ht="15" customHeight="1">
      <c r="R30723"/>
      <c r="S30723"/>
    </row>
    <row r="30724" spans="18:19" ht="15" customHeight="1">
      <c r="R30724"/>
      <c r="S30724"/>
    </row>
    <row r="30725" spans="18:19" ht="15" customHeight="1">
      <c r="R30725"/>
      <c r="S30725"/>
    </row>
    <row r="30726" spans="18:19" ht="15" customHeight="1">
      <c r="R30726"/>
      <c r="S30726"/>
    </row>
    <row r="30727" spans="18:19" ht="15" customHeight="1">
      <c r="R30727"/>
      <c r="S30727"/>
    </row>
    <row r="30728" spans="18:19" ht="15" customHeight="1">
      <c r="R30728"/>
      <c r="S30728"/>
    </row>
    <row r="30729" spans="18:19" ht="15" customHeight="1">
      <c r="R30729"/>
      <c r="S30729"/>
    </row>
    <row r="30730" spans="18:19" ht="15" customHeight="1">
      <c r="R30730"/>
      <c r="S30730"/>
    </row>
    <row r="30731" spans="18:19" ht="15" customHeight="1">
      <c r="R30731"/>
      <c r="S30731"/>
    </row>
    <row r="30732" spans="18:19" ht="15" customHeight="1">
      <c r="R30732"/>
      <c r="S30732"/>
    </row>
    <row r="30733" spans="18:19" ht="15" customHeight="1">
      <c r="R30733"/>
      <c r="S30733"/>
    </row>
    <row r="30734" spans="18:19" ht="15" customHeight="1">
      <c r="R30734"/>
      <c r="S30734"/>
    </row>
    <row r="30735" spans="18:19" ht="15" customHeight="1">
      <c r="R30735"/>
      <c r="S30735"/>
    </row>
    <row r="30736" spans="18:19" ht="15" customHeight="1">
      <c r="R30736"/>
      <c r="S30736"/>
    </row>
    <row r="30737" spans="18:19" ht="15" customHeight="1">
      <c r="R30737"/>
      <c r="S30737"/>
    </row>
    <row r="30738" spans="18:19" ht="15" customHeight="1">
      <c r="R30738"/>
      <c r="S30738"/>
    </row>
    <row r="30739" spans="18:19" ht="15" customHeight="1">
      <c r="R30739"/>
      <c r="S30739"/>
    </row>
    <row r="30740" spans="18:19" ht="15" customHeight="1">
      <c r="R30740"/>
      <c r="S30740"/>
    </row>
    <row r="30741" spans="18:19" ht="15" customHeight="1">
      <c r="R30741"/>
      <c r="S30741"/>
    </row>
    <row r="30742" spans="18:19" ht="15" customHeight="1">
      <c r="R30742"/>
      <c r="S30742"/>
    </row>
    <row r="30743" spans="18:19" ht="15" customHeight="1">
      <c r="R30743"/>
      <c r="S30743"/>
    </row>
    <row r="30744" spans="18:19" ht="15" customHeight="1">
      <c r="R30744"/>
      <c r="S30744"/>
    </row>
    <row r="30745" spans="18:19" ht="15" customHeight="1">
      <c r="R30745"/>
      <c r="S30745"/>
    </row>
    <row r="30746" spans="18:19" ht="15" customHeight="1">
      <c r="R30746"/>
      <c r="S30746"/>
    </row>
    <row r="30747" spans="18:19" ht="15" customHeight="1">
      <c r="R30747"/>
      <c r="S30747"/>
    </row>
    <row r="30748" spans="18:19" ht="15" customHeight="1">
      <c r="R30748"/>
      <c r="S30748"/>
    </row>
    <row r="30749" spans="18:19" ht="15" customHeight="1">
      <c r="R30749"/>
      <c r="S30749"/>
    </row>
    <row r="30750" spans="18:19" ht="15" customHeight="1">
      <c r="R30750"/>
      <c r="S30750"/>
    </row>
    <row r="30751" spans="18:19" ht="15" customHeight="1">
      <c r="R30751"/>
      <c r="S30751"/>
    </row>
    <row r="30752" spans="18:19" ht="15" customHeight="1">
      <c r="R30752"/>
      <c r="S30752"/>
    </row>
    <row r="30753" spans="18:19" ht="15" customHeight="1">
      <c r="R30753"/>
      <c r="S30753"/>
    </row>
    <row r="30754" spans="18:19" ht="15" customHeight="1">
      <c r="R30754"/>
      <c r="S30754"/>
    </row>
    <row r="30755" spans="18:19" ht="15" customHeight="1">
      <c r="R30755"/>
      <c r="S30755"/>
    </row>
    <row r="30756" spans="18:19" ht="15" customHeight="1">
      <c r="R30756"/>
      <c r="S30756"/>
    </row>
    <row r="30757" spans="18:19" ht="15" customHeight="1">
      <c r="R30757"/>
      <c r="S30757"/>
    </row>
    <row r="30758" spans="18:19" ht="15" customHeight="1">
      <c r="R30758"/>
      <c r="S30758"/>
    </row>
    <row r="30759" spans="18:19" ht="15" customHeight="1">
      <c r="R30759"/>
      <c r="S30759"/>
    </row>
    <row r="30760" spans="18:19" ht="15" customHeight="1">
      <c r="R30760"/>
      <c r="S30760"/>
    </row>
    <row r="30761" spans="18:19" ht="15" customHeight="1">
      <c r="R30761"/>
      <c r="S30761"/>
    </row>
    <row r="30762" spans="18:19" ht="15" customHeight="1">
      <c r="R30762"/>
      <c r="S30762"/>
    </row>
    <row r="30763" spans="18:19" ht="15" customHeight="1">
      <c r="R30763"/>
      <c r="S30763"/>
    </row>
    <row r="30764" spans="18:19" ht="15" customHeight="1">
      <c r="R30764"/>
      <c r="S30764"/>
    </row>
    <row r="30765" spans="18:19" ht="15" customHeight="1">
      <c r="R30765"/>
      <c r="S30765"/>
    </row>
    <row r="30766" spans="18:19" ht="15" customHeight="1">
      <c r="R30766"/>
      <c r="S30766"/>
    </row>
    <row r="30767" spans="18:19" ht="15" customHeight="1">
      <c r="R30767"/>
      <c r="S30767"/>
    </row>
    <row r="30768" spans="18:19" ht="15" customHeight="1">
      <c r="R30768"/>
      <c r="S30768"/>
    </row>
    <row r="30769" spans="18:19" ht="15" customHeight="1">
      <c r="R30769"/>
      <c r="S30769"/>
    </row>
    <row r="30770" spans="18:19" ht="15" customHeight="1">
      <c r="R30770"/>
      <c r="S30770"/>
    </row>
    <row r="30771" spans="18:19" ht="15" customHeight="1">
      <c r="R30771"/>
      <c r="S30771"/>
    </row>
    <row r="30772" spans="18:19" ht="15" customHeight="1">
      <c r="R30772"/>
      <c r="S30772"/>
    </row>
    <row r="30773" spans="18:19" ht="15" customHeight="1">
      <c r="R30773"/>
      <c r="S30773"/>
    </row>
    <row r="30774" spans="18:19" ht="15" customHeight="1">
      <c r="R30774"/>
      <c r="S30774"/>
    </row>
    <row r="30775" spans="18:19" ht="15" customHeight="1">
      <c r="R30775"/>
      <c r="S30775"/>
    </row>
    <row r="30776" spans="18:19" ht="15" customHeight="1">
      <c r="R30776"/>
      <c r="S30776"/>
    </row>
    <row r="30777" spans="18:19" ht="15" customHeight="1">
      <c r="R30777"/>
      <c r="S30777"/>
    </row>
    <row r="30778" spans="18:19" ht="15" customHeight="1">
      <c r="R30778"/>
      <c r="S30778"/>
    </row>
    <row r="30779" spans="18:19" ht="15" customHeight="1">
      <c r="R30779"/>
      <c r="S30779"/>
    </row>
    <row r="30780" spans="18:19" ht="15" customHeight="1">
      <c r="R30780"/>
      <c r="S30780"/>
    </row>
    <row r="30781" spans="18:19" ht="15" customHeight="1">
      <c r="R30781"/>
      <c r="S30781"/>
    </row>
    <row r="30782" spans="18:19" ht="15" customHeight="1">
      <c r="R30782"/>
      <c r="S30782"/>
    </row>
    <row r="30783" spans="18:19" ht="15" customHeight="1">
      <c r="R30783"/>
      <c r="S30783"/>
    </row>
    <row r="30784" spans="18:19" ht="15" customHeight="1">
      <c r="R30784"/>
      <c r="S30784"/>
    </row>
    <row r="30785" spans="18:19" ht="15" customHeight="1">
      <c r="R30785"/>
      <c r="S30785"/>
    </row>
    <row r="30786" spans="18:19" ht="15" customHeight="1">
      <c r="R30786"/>
      <c r="S30786"/>
    </row>
    <row r="30787" spans="18:19" ht="15" customHeight="1">
      <c r="R30787"/>
      <c r="S30787"/>
    </row>
    <row r="30788" spans="18:19" ht="15" customHeight="1">
      <c r="R30788"/>
      <c r="S30788"/>
    </row>
    <row r="30789" spans="18:19" ht="15" customHeight="1">
      <c r="R30789"/>
      <c r="S30789"/>
    </row>
    <row r="30790" spans="18:19" ht="15" customHeight="1">
      <c r="R30790"/>
      <c r="S30790"/>
    </row>
    <row r="30791" spans="18:19" ht="15" customHeight="1">
      <c r="R30791"/>
      <c r="S30791"/>
    </row>
    <row r="30792" spans="18:19" ht="15" customHeight="1">
      <c r="R30792"/>
      <c r="S30792"/>
    </row>
    <row r="30793" spans="18:19" ht="15" customHeight="1">
      <c r="R30793"/>
      <c r="S30793"/>
    </row>
    <row r="30794" spans="18:19" ht="15" customHeight="1">
      <c r="R30794"/>
      <c r="S30794"/>
    </row>
    <row r="30795" spans="18:19" ht="15" customHeight="1">
      <c r="R30795"/>
      <c r="S30795"/>
    </row>
    <row r="30796" spans="18:19" ht="15" customHeight="1">
      <c r="R30796"/>
      <c r="S30796"/>
    </row>
    <row r="30797" spans="18:19" ht="15" customHeight="1">
      <c r="R30797"/>
      <c r="S30797"/>
    </row>
    <row r="30798" spans="18:19" ht="15" customHeight="1">
      <c r="R30798"/>
      <c r="S30798"/>
    </row>
    <row r="30799" spans="18:19" ht="15" customHeight="1">
      <c r="R30799"/>
      <c r="S30799"/>
    </row>
    <row r="30800" spans="18:19" ht="15" customHeight="1">
      <c r="R30800"/>
      <c r="S30800"/>
    </row>
    <row r="30801" spans="18:19" ht="15" customHeight="1">
      <c r="R30801"/>
      <c r="S30801"/>
    </row>
    <row r="30802" spans="18:19" ht="15" customHeight="1">
      <c r="R30802"/>
      <c r="S30802"/>
    </row>
    <row r="30803" spans="18:19" ht="15" customHeight="1">
      <c r="R30803"/>
      <c r="S30803"/>
    </row>
    <row r="30804" spans="18:19" ht="15" customHeight="1">
      <c r="R30804"/>
      <c r="S30804"/>
    </row>
    <row r="30805" spans="18:19" ht="15" customHeight="1">
      <c r="R30805"/>
      <c r="S30805"/>
    </row>
    <row r="30806" spans="18:19" ht="15" customHeight="1">
      <c r="R30806"/>
      <c r="S30806"/>
    </row>
    <row r="30807" spans="18:19" ht="15" customHeight="1">
      <c r="R30807"/>
      <c r="S30807"/>
    </row>
    <row r="30808" spans="18:19" ht="15" customHeight="1">
      <c r="R30808"/>
      <c r="S30808"/>
    </row>
    <row r="30809" spans="18:19" ht="15" customHeight="1">
      <c r="R30809"/>
      <c r="S30809"/>
    </row>
    <row r="30810" spans="18:19" ht="15" customHeight="1">
      <c r="R30810"/>
      <c r="S30810"/>
    </row>
    <row r="30811" spans="18:19" ht="15" customHeight="1">
      <c r="R30811"/>
      <c r="S30811"/>
    </row>
    <row r="30812" spans="18:19" ht="15" customHeight="1">
      <c r="R30812"/>
      <c r="S30812"/>
    </row>
    <row r="30813" spans="18:19" ht="15" customHeight="1">
      <c r="R30813"/>
      <c r="S30813"/>
    </row>
    <row r="30814" spans="18:19" ht="15" customHeight="1">
      <c r="R30814"/>
      <c r="S30814"/>
    </row>
    <row r="30815" spans="18:19" ht="15" customHeight="1">
      <c r="R30815"/>
      <c r="S30815"/>
    </row>
    <row r="30816" spans="18:19" ht="15" customHeight="1">
      <c r="R30816"/>
      <c r="S30816"/>
    </row>
    <row r="30817" spans="18:19" ht="15" customHeight="1">
      <c r="R30817"/>
      <c r="S30817"/>
    </row>
    <row r="30818" spans="18:19" ht="15" customHeight="1">
      <c r="R30818"/>
      <c r="S30818"/>
    </row>
    <row r="30819" spans="18:19" ht="15" customHeight="1">
      <c r="R30819"/>
      <c r="S30819"/>
    </row>
    <row r="30820" spans="18:19" ht="15" customHeight="1">
      <c r="R30820"/>
      <c r="S30820"/>
    </row>
    <row r="30821" spans="18:19" ht="15" customHeight="1">
      <c r="R30821"/>
      <c r="S30821"/>
    </row>
    <row r="30822" spans="18:19" ht="15" customHeight="1">
      <c r="R30822"/>
      <c r="S30822"/>
    </row>
    <row r="30823" spans="18:19" ht="15" customHeight="1">
      <c r="R30823"/>
      <c r="S30823"/>
    </row>
    <row r="30824" spans="18:19" ht="15" customHeight="1">
      <c r="R30824"/>
      <c r="S30824"/>
    </row>
    <row r="30825" spans="18:19" ht="15" customHeight="1">
      <c r="R30825"/>
      <c r="S30825"/>
    </row>
    <row r="30826" spans="18:19" ht="15" customHeight="1">
      <c r="R30826"/>
      <c r="S30826"/>
    </row>
    <row r="30827" spans="18:19" ht="15" customHeight="1">
      <c r="R30827"/>
      <c r="S30827"/>
    </row>
    <row r="30828" spans="18:19" ht="15" customHeight="1">
      <c r="R30828"/>
      <c r="S30828"/>
    </row>
    <row r="30829" spans="18:19" ht="15" customHeight="1">
      <c r="R30829"/>
      <c r="S30829"/>
    </row>
    <row r="30830" spans="18:19" ht="15" customHeight="1">
      <c r="R30830"/>
      <c r="S30830"/>
    </row>
    <row r="30831" spans="18:19" ht="15" customHeight="1">
      <c r="R30831"/>
      <c r="S30831"/>
    </row>
    <row r="30832" spans="18:19" ht="15" customHeight="1">
      <c r="R30832"/>
      <c r="S30832"/>
    </row>
    <row r="30833" spans="18:19" ht="15" customHeight="1">
      <c r="R30833"/>
      <c r="S30833"/>
    </row>
    <row r="30834" spans="18:19" ht="15" customHeight="1">
      <c r="R30834"/>
      <c r="S30834"/>
    </row>
    <row r="30835" spans="18:19" ht="15" customHeight="1">
      <c r="R30835"/>
      <c r="S30835"/>
    </row>
    <row r="30836" spans="18:19" ht="15" customHeight="1">
      <c r="R30836"/>
      <c r="S30836"/>
    </row>
    <row r="30837" spans="18:19" ht="15" customHeight="1">
      <c r="R30837"/>
      <c r="S30837"/>
    </row>
    <row r="30838" spans="18:19" ht="15" customHeight="1">
      <c r="R30838"/>
      <c r="S30838"/>
    </row>
    <row r="30839" spans="18:19" ht="15" customHeight="1">
      <c r="R30839"/>
      <c r="S30839"/>
    </row>
    <row r="30840" spans="18:19" ht="15" customHeight="1">
      <c r="R30840"/>
      <c r="S30840"/>
    </row>
    <row r="30841" spans="18:19" ht="15" customHeight="1">
      <c r="R30841"/>
      <c r="S30841"/>
    </row>
    <row r="30842" spans="18:19" ht="15" customHeight="1">
      <c r="R30842"/>
      <c r="S30842"/>
    </row>
    <row r="30843" spans="18:19" ht="15" customHeight="1">
      <c r="R30843"/>
      <c r="S30843"/>
    </row>
    <row r="30844" spans="18:19" ht="15" customHeight="1">
      <c r="R30844"/>
      <c r="S30844"/>
    </row>
    <row r="30845" spans="18:19" ht="15" customHeight="1">
      <c r="R30845"/>
      <c r="S30845"/>
    </row>
    <row r="30846" spans="18:19" ht="15" customHeight="1">
      <c r="R30846"/>
      <c r="S30846"/>
    </row>
    <row r="30847" spans="18:19" ht="15" customHeight="1">
      <c r="R30847"/>
      <c r="S30847"/>
    </row>
    <row r="30848" spans="18:19" ht="15" customHeight="1">
      <c r="R30848"/>
      <c r="S30848"/>
    </row>
    <row r="30849" spans="18:19" ht="15" customHeight="1">
      <c r="R30849"/>
      <c r="S30849"/>
    </row>
    <row r="30850" spans="18:19" ht="15" customHeight="1">
      <c r="R30850"/>
      <c r="S30850"/>
    </row>
    <row r="30851" spans="18:19" ht="15" customHeight="1">
      <c r="R30851"/>
      <c r="S30851"/>
    </row>
    <row r="30852" spans="18:19" ht="15" customHeight="1">
      <c r="R30852"/>
      <c r="S30852"/>
    </row>
    <row r="30853" spans="18:19" ht="15" customHeight="1">
      <c r="R30853"/>
      <c r="S30853"/>
    </row>
    <row r="30854" spans="18:19" ht="15" customHeight="1">
      <c r="R30854"/>
      <c r="S30854"/>
    </row>
    <row r="30855" spans="18:19" ht="15" customHeight="1">
      <c r="R30855"/>
      <c r="S30855"/>
    </row>
    <row r="30856" spans="18:19" ht="15" customHeight="1">
      <c r="R30856"/>
      <c r="S30856"/>
    </row>
    <row r="30857" spans="18:19" ht="15" customHeight="1">
      <c r="R30857"/>
      <c r="S30857"/>
    </row>
    <row r="30858" spans="18:19" ht="15" customHeight="1">
      <c r="R30858"/>
      <c r="S30858"/>
    </row>
    <row r="30859" spans="18:19" ht="15" customHeight="1">
      <c r="R30859"/>
      <c r="S30859"/>
    </row>
    <row r="30860" spans="18:19" ht="15" customHeight="1">
      <c r="R30860"/>
      <c r="S30860"/>
    </row>
    <row r="30861" spans="18:19" ht="15" customHeight="1">
      <c r="R30861"/>
      <c r="S30861"/>
    </row>
    <row r="30862" spans="18:19" ht="15" customHeight="1">
      <c r="R30862"/>
      <c r="S30862"/>
    </row>
    <row r="30863" spans="18:19" ht="15" customHeight="1">
      <c r="R30863"/>
      <c r="S30863"/>
    </row>
    <row r="30864" spans="18:19" ht="15" customHeight="1">
      <c r="R30864"/>
      <c r="S30864"/>
    </row>
    <row r="30865" spans="18:19" ht="15" customHeight="1">
      <c r="R30865"/>
      <c r="S30865"/>
    </row>
    <row r="30866" spans="18:19" ht="15" customHeight="1">
      <c r="R30866"/>
      <c r="S30866"/>
    </row>
    <row r="30867" spans="18:19" ht="15" customHeight="1">
      <c r="R30867"/>
      <c r="S30867"/>
    </row>
    <row r="30868" spans="18:19" ht="15" customHeight="1">
      <c r="R30868"/>
      <c r="S30868"/>
    </row>
    <row r="30869" spans="18:19" ht="15" customHeight="1">
      <c r="R30869"/>
      <c r="S30869"/>
    </row>
    <row r="30870" spans="18:19" ht="15" customHeight="1">
      <c r="R30870"/>
      <c r="S30870"/>
    </row>
    <row r="30871" spans="18:19" ht="15" customHeight="1">
      <c r="R30871"/>
      <c r="S30871"/>
    </row>
    <row r="30872" spans="18:19" ht="15" customHeight="1">
      <c r="R30872"/>
      <c r="S30872"/>
    </row>
    <row r="30873" spans="18:19" ht="15" customHeight="1">
      <c r="R30873"/>
      <c r="S30873"/>
    </row>
    <row r="30874" spans="18:19" ht="15" customHeight="1">
      <c r="R30874"/>
      <c r="S30874"/>
    </row>
    <row r="30875" spans="18:19" ht="15" customHeight="1">
      <c r="R30875"/>
      <c r="S30875"/>
    </row>
    <row r="30876" spans="18:19" ht="15" customHeight="1">
      <c r="R30876"/>
      <c r="S30876"/>
    </row>
    <row r="30877" spans="18:19" ht="15" customHeight="1">
      <c r="R30877"/>
      <c r="S30877"/>
    </row>
    <row r="30878" spans="18:19" ht="15" customHeight="1">
      <c r="R30878"/>
      <c r="S30878"/>
    </row>
    <row r="30879" spans="18:19" ht="15" customHeight="1">
      <c r="R30879"/>
      <c r="S30879"/>
    </row>
    <row r="30880" spans="18:19" ht="15" customHeight="1">
      <c r="R30880"/>
      <c r="S30880"/>
    </row>
    <row r="30881" spans="18:19" ht="15" customHeight="1">
      <c r="R30881"/>
      <c r="S30881"/>
    </row>
    <row r="30882" spans="18:19" ht="15" customHeight="1">
      <c r="R30882"/>
      <c r="S30882"/>
    </row>
    <row r="30883" spans="18:19" ht="15" customHeight="1">
      <c r="R30883"/>
      <c r="S30883"/>
    </row>
    <row r="30884" spans="18:19" ht="15" customHeight="1">
      <c r="R30884"/>
      <c r="S30884"/>
    </row>
    <row r="30885" spans="18:19" ht="15" customHeight="1">
      <c r="R30885"/>
      <c r="S30885"/>
    </row>
    <row r="30886" spans="18:19" ht="15" customHeight="1">
      <c r="R30886"/>
      <c r="S30886"/>
    </row>
    <row r="30887" spans="18:19" ht="15" customHeight="1">
      <c r="R30887"/>
      <c r="S30887"/>
    </row>
    <row r="30888" spans="18:19" ht="15" customHeight="1">
      <c r="R30888"/>
      <c r="S30888"/>
    </row>
    <row r="30889" spans="18:19" ht="15" customHeight="1">
      <c r="R30889"/>
      <c r="S30889"/>
    </row>
    <row r="30890" spans="18:19" ht="15" customHeight="1">
      <c r="R30890"/>
      <c r="S30890"/>
    </row>
    <row r="30891" spans="18:19" ht="15" customHeight="1">
      <c r="R30891"/>
      <c r="S30891"/>
    </row>
    <row r="30892" spans="18:19" ht="15" customHeight="1">
      <c r="R30892"/>
      <c r="S30892"/>
    </row>
    <row r="30893" spans="18:19" ht="15" customHeight="1">
      <c r="R30893"/>
      <c r="S30893"/>
    </row>
    <row r="30894" spans="18:19" ht="15" customHeight="1">
      <c r="R30894"/>
      <c r="S30894"/>
    </row>
    <row r="30895" spans="18:19" ht="15" customHeight="1">
      <c r="R30895"/>
      <c r="S30895"/>
    </row>
    <row r="30896" spans="18:19" ht="15" customHeight="1">
      <c r="R30896"/>
      <c r="S30896"/>
    </row>
    <row r="30897" spans="18:19" ht="15" customHeight="1">
      <c r="R30897"/>
      <c r="S30897"/>
    </row>
    <row r="30898" spans="18:19" ht="15" customHeight="1">
      <c r="R30898"/>
      <c r="S30898"/>
    </row>
    <row r="30899" spans="18:19" ht="15" customHeight="1">
      <c r="R30899"/>
      <c r="S30899"/>
    </row>
    <row r="30900" spans="18:19" ht="15" customHeight="1">
      <c r="R30900"/>
      <c r="S30900"/>
    </row>
    <row r="30901" spans="18:19" ht="15" customHeight="1">
      <c r="R30901"/>
      <c r="S30901"/>
    </row>
    <row r="30902" spans="18:19" ht="15" customHeight="1">
      <c r="R30902"/>
      <c r="S30902"/>
    </row>
    <row r="30903" spans="18:19" ht="15" customHeight="1">
      <c r="R30903"/>
      <c r="S30903"/>
    </row>
    <row r="30904" spans="18:19" ht="15" customHeight="1">
      <c r="R30904"/>
      <c r="S30904"/>
    </row>
    <row r="30905" spans="18:19" ht="15" customHeight="1">
      <c r="R30905"/>
      <c r="S30905"/>
    </row>
    <row r="30906" spans="18:19" ht="15" customHeight="1">
      <c r="R30906"/>
      <c r="S30906"/>
    </row>
    <row r="30907" spans="18:19" ht="15" customHeight="1">
      <c r="R30907"/>
      <c r="S30907"/>
    </row>
    <row r="30908" spans="18:19" ht="15" customHeight="1">
      <c r="R30908"/>
      <c r="S30908"/>
    </row>
    <row r="30909" spans="18:19" ht="15" customHeight="1">
      <c r="R30909"/>
      <c r="S30909"/>
    </row>
    <row r="30910" spans="18:19" ht="15" customHeight="1">
      <c r="R30910"/>
      <c r="S30910"/>
    </row>
    <row r="30911" spans="18:19" ht="15" customHeight="1">
      <c r="R30911"/>
      <c r="S30911"/>
    </row>
    <row r="30912" spans="18:19" ht="15" customHeight="1">
      <c r="R30912"/>
      <c r="S30912"/>
    </row>
    <row r="30913" spans="18:19" ht="15" customHeight="1">
      <c r="R30913"/>
      <c r="S30913"/>
    </row>
    <row r="30914" spans="18:19" ht="15" customHeight="1">
      <c r="R30914"/>
      <c r="S30914"/>
    </row>
    <row r="30915" spans="18:19" ht="15" customHeight="1">
      <c r="R30915"/>
      <c r="S30915"/>
    </row>
    <row r="30916" spans="18:19" ht="15" customHeight="1">
      <c r="R30916"/>
      <c r="S30916"/>
    </row>
    <row r="30917" spans="18:19" ht="15" customHeight="1">
      <c r="R30917"/>
      <c r="S30917"/>
    </row>
    <row r="30918" spans="18:19" ht="15" customHeight="1">
      <c r="R30918"/>
      <c r="S30918"/>
    </row>
    <row r="30919" spans="18:19" ht="15" customHeight="1">
      <c r="R30919"/>
      <c r="S30919"/>
    </row>
    <row r="30920" spans="18:19" ht="15" customHeight="1">
      <c r="R30920"/>
      <c r="S30920"/>
    </row>
    <row r="30921" spans="18:19" ht="15" customHeight="1">
      <c r="R30921"/>
      <c r="S30921"/>
    </row>
    <row r="30922" spans="18:19" ht="15" customHeight="1">
      <c r="R30922"/>
      <c r="S30922"/>
    </row>
    <row r="30923" spans="18:19" ht="15" customHeight="1">
      <c r="R30923"/>
      <c r="S30923"/>
    </row>
    <row r="30924" spans="18:19" ht="15" customHeight="1">
      <c r="R30924"/>
      <c r="S30924"/>
    </row>
    <row r="30925" spans="18:19" ht="15" customHeight="1">
      <c r="R30925"/>
      <c r="S30925"/>
    </row>
    <row r="30926" spans="18:19" ht="15" customHeight="1">
      <c r="R30926"/>
      <c r="S30926"/>
    </row>
    <row r="30927" spans="18:19" ht="15" customHeight="1">
      <c r="R30927"/>
      <c r="S30927"/>
    </row>
    <row r="30928" spans="18:19" ht="15" customHeight="1">
      <c r="R30928"/>
      <c r="S30928"/>
    </row>
    <row r="30929" spans="18:19" ht="15" customHeight="1">
      <c r="R30929"/>
      <c r="S30929"/>
    </row>
    <row r="30930" spans="18:19" ht="15" customHeight="1">
      <c r="R30930"/>
      <c r="S30930"/>
    </row>
    <row r="30931" spans="18:19" ht="15" customHeight="1">
      <c r="R30931"/>
      <c r="S30931"/>
    </row>
    <row r="30932" spans="18:19" ht="15" customHeight="1">
      <c r="R30932"/>
      <c r="S30932"/>
    </row>
    <row r="30933" spans="18:19" ht="15" customHeight="1">
      <c r="R30933"/>
      <c r="S30933"/>
    </row>
    <row r="30934" spans="18:19" ht="15" customHeight="1">
      <c r="R30934"/>
      <c r="S30934"/>
    </row>
    <row r="30935" spans="18:19" ht="15" customHeight="1">
      <c r="R30935"/>
      <c r="S30935"/>
    </row>
    <row r="30936" spans="18:19" ht="15" customHeight="1">
      <c r="R30936"/>
      <c r="S30936"/>
    </row>
    <row r="30937" spans="18:19" ht="15" customHeight="1">
      <c r="R30937"/>
      <c r="S30937"/>
    </row>
    <row r="30938" spans="18:19" ht="15" customHeight="1">
      <c r="R30938"/>
      <c r="S30938"/>
    </row>
    <row r="30939" spans="18:19" ht="15" customHeight="1">
      <c r="R30939"/>
      <c r="S30939"/>
    </row>
    <row r="30940" spans="18:19" ht="15" customHeight="1">
      <c r="R30940"/>
      <c r="S30940"/>
    </row>
    <row r="30941" spans="18:19" ht="15" customHeight="1">
      <c r="R30941"/>
      <c r="S30941"/>
    </row>
    <row r="30942" spans="18:19" ht="15" customHeight="1">
      <c r="R30942"/>
      <c r="S30942"/>
    </row>
    <row r="30943" spans="18:19" ht="15" customHeight="1">
      <c r="R30943"/>
      <c r="S30943"/>
    </row>
    <row r="30944" spans="18:19" ht="15" customHeight="1">
      <c r="R30944"/>
      <c r="S30944"/>
    </row>
    <row r="30945" spans="18:19" ht="15" customHeight="1">
      <c r="R30945"/>
      <c r="S30945"/>
    </row>
    <row r="30946" spans="18:19" ht="15" customHeight="1">
      <c r="R30946"/>
      <c r="S30946"/>
    </row>
    <row r="30947" spans="18:19" ht="15" customHeight="1">
      <c r="R30947"/>
      <c r="S30947"/>
    </row>
    <row r="30948" spans="18:19" ht="15" customHeight="1">
      <c r="R30948"/>
      <c r="S30948"/>
    </row>
    <row r="30949" spans="18:19" ht="15" customHeight="1">
      <c r="R30949"/>
      <c r="S30949"/>
    </row>
    <row r="30950" spans="18:19" ht="15" customHeight="1">
      <c r="R30950"/>
      <c r="S30950"/>
    </row>
    <row r="30951" spans="18:19" ht="15" customHeight="1">
      <c r="R30951"/>
      <c r="S30951"/>
    </row>
    <row r="30952" spans="18:19" ht="15" customHeight="1">
      <c r="R30952"/>
      <c r="S30952"/>
    </row>
    <row r="30953" spans="18:19" ht="15" customHeight="1">
      <c r="R30953"/>
      <c r="S30953"/>
    </row>
    <row r="30954" spans="18:19" ht="15" customHeight="1">
      <c r="R30954"/>
      <c r="S30954"/>
    </row>
    <row r="30955" spans="18:19" ht="15" customHeight="1">
      <c r="R30955"/>
      <c r="S30955"/>
    </row>
    <row r="30956" spans="18:19" ht="15" customHeight="1">
      <c r="R30956"/>
      <c r="S30956"/>
    </row>
    <row r="30957" spans="18:19" ht="15" customHeight="1">
      <c r="R30957"/>
      <c r="S30957"/>
    </row>
    <row r="30958" spans="18:19" ht="15" customHeight="1">
      <c r="R30958"/>
      <c r="S30958"/>
    </row>
    <row r="30959" spans="18:19" ht="15" customHeight="1">
      <c r="R30959"/>
      <c r="S30959"/>
    </row>
    <row r="30960" spans="18:19" ht="15" customHeight="1">
      <c r="R30960"/>
      <c r="S30960"/>
    </row>
    <row r="30961" spans="18:19" ht="15" customHeight="1">
      <c r="R30961"/>
      <c r="S30961"/>
    </row>
    <row r="30962" spans="18:19" ht="15" customHeight="1">
      <c r="R30962"/>
      <c r="S30962"/>
    </row>
    <row r="30963" spans="18:19" ht="15" customHeight="1">
      <c r="R30963"/>
      <c r="S30963"/>
    </row>
    <row r="30964" spans="18:19" ht="15" customHeight="1">
      <c r="R30964"/>
      <c r="S30964"/>
    </row>
    <row r="30965" spans="18:19" ht="15" customHeight="1">
      <c r="R30965"/>
      <c r="S30965"/>
    </row>
    <row r="30966" spans="18:19" ht="15" customHeight="1">
      <c r="R30966"/>
      <c r="S30966"/>
    </row>
    <row r="30967" spans="18:19" ht="15" customHeight="1">
      <c r="R30967"/>
      <c r="S30967"/>
    </row>
    <row r="30968" spans="18:19" ht="15" customHeight="1">
      <c r="R30968"/>
      <c r="S30968"/>
    </row>
    <row r="30969" spans="18:19" ht="15" customHeight="1">
      <c r="R30969"/>
      <c r="S30969"/>
    </row>
    <row r="30970" spans="18:19" ht="15" customHeight="1">
      <c r="R30970"/>
      <c r="S30970"/>
    </row>
    <row r="30971" spans="18:19" ht="15" customHeight="1">
      <c r="R30971"/>
      <c r="S30971"/>
    </row>
    <row r="30972" spans="18:19" ht="15" customHeight="1">
      <c r="R30972"/>
      <c r="S30972"/>
    </row>
    <row r="30973" spans="18:19" ht="15" customHeight="1">
      <c r="R30973"/>
      <c r="S30973"/>
    </row>
    <row r="30974" spans="18:19" ht="15" customHeight="1">
      <c r="R30974"/>
      <c r="S30974"/>
    </row>
    <row r="30975" spans="18:19" ht="15" customHeight="1">
      <c r="R30975"/>
      <c r="S30975"/>
    </row>
    <row r="30976" spans="18:19" ht="15" customHeight="1">
      <c r="R30976"/>
      <c r="S30976"/>
    </row>
    <row r="30977" spans="18:19" ht="15" customHeight="1">
      <c r="R30977"/>
      <c r="S30977"/>
    </row>
    <row r="30978" spans="18:19" ht="15" customHeight="1">
      <c r="R30978"/>
      <c r="S30978"/>
    </row>
    <row r="30979" spans="18:19" ht="15" customHeight="1">
      <c r="R30979"/>
      <c r="S30979"/>
    </row>
    <row r="30980" spans="18:19" ht="15" customHeight="1">
      <c r="R30980"/>
      <c r="S30980"/>
    </row>
    <row r="30981" spans="18:19" ht="15" customHeight="1">
      <c r="R30981"/>
      <c r="S30981"/>
    </row>
    <row r="30982" spans="18:19" ht="15" customHeight="1">
      <c r="R30982"/>
      <c r="S30982"/>
    </row>
    <row r="30983" spans="18:19" ht="15" customHeight="1">
      <c r="R30983"/>
      <c r="S30983"/>
    </row>
    <row r="30984" spans="18:19" ht="15" customHeight="1">
      <c r="R30984"/>
      <c r="S30984"/>
    </row>
    <row r="30985" spans="18:19" ht="15" customHeight="1">
      <c r="R30985"/>
      <c r="S30985"/>
    </row>
    <row r="30986" spans="18:19" ht="15" customHeight="1">
      <c r="R30986"/>
      <c r="S30986"/>
    </row>
    <row r="30987" spans="18:19" ht="15" customHeight="1">
      <c r="R30987"/>
      <c r="S30987"/>
    </row>
    <row r="30988" spans="18:19" ht="15" customHeight="1">
      <c r="R30988"/>
      <c r="S30988"/>
    </row>
    <row r="30989" spans="18:19" ht="15" customHeight="1">
      <c r="R30989"/>
      <c r="S30989"/>
    </row>
    <row r="30990" spans="18:19" ht="15" customHeight="1">
      <c r="R30990"/>
      <c r="S30990"/>
    </row>
    <row r="30991" spans="18:19" ht="15" customHeight="1">
      <c r="R30991"/>
      <c r="S30991"/>
    </row>
    <row r="30992" spans="18:19" ht="15" customHeight="1">
      <c r="R30992"/>
      <c r="S30992"/>
    </row>
    <row r="30993" spans="18:19" ht="15" customHeight="1">
      <c r="R30993"/>
      <c r="S30993"/>
    </row>
    <row r="30994" spans="18:19" ht="15" customHeight="1">
      <c r="R30994"/>
      <c r="S30994"/>
    </row>
    <row r="30995" spans="18:19" ht="15" customHeight="1">
      <c r="R30995"/>
      <c r="S30995"/>
    </row>
    <row r="30996" spans="18:19" ht="15" customHeight="1">
      <c r="R30996"/>
      <c r="S30996"/>
    </row>
    <row r="30997" spans="18:19" ht="15" customHeight="1">
      <c r="R30997"/>
      <c r="S30997"/>
    </row>
    <row r="30998" spans="18:19" ht="15" customHeight="1">
      <c r="R30998"/>
      <c r="S30998"/>
    </row>
    <row r="30999" spans="18:19" ht="15" customHeight="1">
      <c r="R30999"/>
      <c r="S30999"/>
    </row>
    <row r="31000" spans="18:19" ht="15" customHeight="1">
      <c r="R31000"/>
      <c r="S31000"/>
    </row>
    <row r="31001" spans="18:19" ht="15" customHeight="1">
      <c r="R31001"/>
      <c r="S31001"/>
    </row>
    <row r="31002" spans="18:19" ht="15" customHeight="1">
      <c r="R31002"/>
      <c r="S31002"/>
    </row>
    <row r="31003" spans="18:19" ht="15" customHeight="1">
      <c r="R31003"/>
      <c r="S31003"/>
    </row>
    <row r="31004" spans="18:19" ht="15" customHeight="1">
      <c r="R31004"/>
      <c r="S31004"/>
    </row>
    <row r="31005" spans="18:19" ht="15" customHeight="1">
      <c r="R31005"/>
      <c r="S31005"/>
    </row>
    <row r="31006" spans="18:19" ht="15" customHeight="1">
      <c r="R31006"/>
      <c r="S31006"/>
    </row>
    <row r="31007" spans="18:19" ht="15" customHeight="1">
      <c r="R31007"/>
      <c r="S31007"/>
    </row>
    <row r="31008" spans="18:19" ht="15" customHeight="1">
      <c r="R31008"/>
      <c r="S31008"/>
    </row>
    <row r="31009" spans="18:19" ht="15" customHeight="1">
      <c r="R31009"/>
      <c r="S31009"/>
    </row>
    <row r="31010" spans="18:19" ht="15" customHeight="1">
      <c r="R31010"/>
      <c r="S31010"/>
    </row>
    <row r="31011" spans="18:19" ht="15" customHeight="1">
      <c r="R31011"/>
      <c r="S31011"/>
    </row>
    <row r="31012" spans="18:19" ht="15" customHeight="1">
      <c r="R31012"/>
      <c r="S31012"/>
    </row>
    <row r="31013" spans="18:19" ht="15" customHeight="1">
      <c r="R31013"/>
      <c r="S31013"/>
    </row>
    <row r="31014" spans="18:19" ht="15" customHeight="1">
      <c r="R31014"/>
      <c r="S31014"/>
    </row>
    <row r="31015" spans="18:19" ht="15" customHeight="1">
      <c r="R31015"/>
      <c r="S31015"/>
    </row>
    <row r="31016" spans="18:19" ht="15" customHeight="1">
      <c r="R31016"/>
      <c r="S31016"/>
    </row>
    <row r="31017" spans="18:19" ht="15" customHeight="1">
      <c r="R31017"/>
      <c r="S31017"/>
    </row>
    <row r="31018" spans="18:19" ht="15" customHeight="1">
      <c r="R31018"/>
      <c r="S31018"/>
    </row>
    <row r="31019" spans="18:19" ht="15" customHeight="1">
      <c r="R31019"/>
      <c r="S31019"/>
    </row>
    <row r="31020" spans="18:19" ht="15" customHeight="1">
      <c r="R31020"/>
      <c r="S31020"/>
    </row>
    <row r="31021" spans="18:19" ht="15" customHeight="1">
      <c r="R31021"/>
      <c r="S31021"/>
    </row>
    <row r="31022" spans="18:19" ht="15" customHeight="1">
      <c r="R31022"/>
      <c r="S31022"/>
    </row>
    <row r="31023" spans="18:19" ht="15" customHeight="1">
      <c r="R31023"/>
      <c r="S31023"/>
    </row>
    <row r="31024" spans="18:19" ht="15" customHeight="1">
      <c r="R31024"/>
      <c r="S31024"/>
    </row>
    <row r="31025" spans="18:19" ht="15" customHeight="1">
      <c r="R31025"/>
      <c r="S31025"/>
    </row>
    <row r="31026" spans="18:19" ht="15" customHeight="1">
      <c r="R31026"/>
      <c r="S31026"/>
    </row>
    <row r="31027" spans="18:19" ht="15" customHeight="1">
      <c r="R31027"/>
      <c r="S31027"/>
    </row>
    <row r="31028" spans="18:19" ht="15" customHeight="1">
      <c r="R31028"/>
      <c r="S31028"/>
    </row>
    <row r="31029" spans="18:19" ht="15" customHeight="1">
      <c r="R31029"/>
      <c r="S31029"/>
    </row>
    <row r="31030" spans="18:19" ht="15" customHeight="1">
      <c r="R31030"/>
      <c r="S31030"/>
    </row>
    <row r="31031" spans="18:19" ht="15" customHeight="1">
      <c r="R31031"/>
      <c r="S31031"/>
    </row>
    <row r="31032" spans="18:19" ht="15" customHeight="1">
      <c r="R31032"/>
      <c r="S31032"/>
    </row>
    <row r="31033" spans="18:19" ht="15" customHeight="1">
      <c r="R31033"/>
      <c r="S31033"/>
    </row>
    <row r="31034" spans="18:19" ht="15" customHeight="1">
      <c r="R31034"/>
      <c r="S31034"/>
    </row>
    <row r="31035" spans="18:19" ht="15" customHeight="1">
      <c r="R31035"/>
      <c r="S31035"/>
    </row>
    <row r="31036" spans="18:19" ht="15" customHeight="1">
      <c r="R31036"/>
      <c r="S31036"/>
    </row>
    <row r="31037" spans="18:19" ht="15" customHeight="1">
      <c r="R31037"/>
      <c r="S31037"/>
    </row>
    <row r="31038" spans="18:19" ht="15" customHeight="1">
      <c r="R31038"/>
      <c r="S31038"/>
    </row>
    <row r="31039" spans="18:19" ht="15" customHeight="1">
      <c r="R31039"/>
      <c r="S31039"/>
    </row>
    <row r="31040" spans="18:19" ht="15" customHeight="1">
      <c r="R31040"/>
      <c r="S31040"/>
    </row>
    <row r="31041" spans="18:19" ht="15" customHeight="1">
      <c r="R31041"/>
      <c r="S31041"/>
    </row>
    <row r="31042" spans="18:19" ht="15" customHeight="1">
      <c r="R31042"/>
      <c r="S31042"/>
    </row>
    <row r="31043" spans="18:19" ht="15" customHeight="1">
      <c r="R31043"/>
      <c r="S31043"/>
    </row>
    <row r="31044" spans="18:19" ht="15" customHeight="1">
      <c r="R31044"/>
      <c r="S31044"/>
    </row>
    <row r="31045" spans="18:19" ht="15" customHeight="1">
      <c r="R31045"/>
      <c r="S31045"/>
    </row>
    <row r="31046" spans="18:19" ht="15" customHeight="1">
      <c r="R31046"/>
      <c r="S31046"/>
    </row>
    <row r="31047" spans="18:19" ht="15" customHeight="1">
      <c r="R31047"/>
      <c r="S31047"/>
    </row>
    <row r="31048" spans="18:19" ht="15" customHeight="1">
      <c r="R31048"/>
      <c r="S31048"/>
    </row>
    <row r="31049" spans="18:19" ht="15" customHeight="1">
      <c r="R31049"/>
      <c r="S31049"/>
    </row>
    <row r="31050" spans="18:19" ht="15" customHeight="1">
      <c r="R31050"/>
      <c r="S31050"/>
    </row>
    <row r="31051" spans="18:19" ht="15" customHeight="1">
      <c r="R31051"/>
      <c r="S31051"/>
    </row>
    <row r="31052" spans="18:19" ht="15" customHeight="1">
      <c r="R31052"/>
      <c r="S31052"/>
    </row>
    <row r="31053" spans="18:19" ht="15" customHeight="1">
      <c r="R31053"/>
      <c r="S31053"/>
    </row>
    <row r="31054" spans="18:19" ht="15" customHeight="1">
      <c r="R31054"/>
      <c r="S31054"/>
    </row>
    <row r="31055" spans="18:19" ht="15" customHeight="1">
      <c r="R31055"/>
      <c r="S31055"/>
    </row>
    <row r="31056" spans="18:19" ht="15" customHeight="1">
      <c r="R31056"/>
      <c r="S31056"/>
    </row>
    <row r="31057" spans="18:19" ht="15" customHeight="1">
      <c r="R31057"/>
      <c r="S31057"/>
    </row>
    <row r="31058" spans="18:19" ht="15" customHeight="1">
      <c r="R31058"/>
      <c r="S31058"/>
    </row>
    <row r="31059" spans="18:19" ht="15" customHeight="1">
      <c r="R31059"/>
      <c r="S31059"/>
    </row>
    <row r="31060" spans="18:19" ht="15" customHeight="1">
      <c r="R31060"/>
      <c r="S31060"/>
    </row>
    <row r="31061" spans="18:19" ht="15" customHeight="1">
      <c r="R31061"/>
      <c r="S31061"/>
    </row>
    <row r="31062" spans="18:19" ht="15" customHeight="1">
      <c r="R31062"/>
      <c r="S31062"/>
    </row>
    <row r="31063" spans="18:19" ht="15" customHeight="1">
      <c r="R31063"/>
      <c r="S31063"/>
    </row>
    <row r="31064" spans="18:19" ht="15" customHeight="1">
      <c r="R31064"/>
      <c r="S31064"/>
    </row>
    <row r="31065" spans="18:19" ht="15" customHeight="1">
      <c r="R31065"/>
      <c r="S31065"/>
    </row>
    <row r="31066" spans="18:19" ht="15" customHeight="1">
      <c r="R31066"/>
      <c r="S31066"/>
    </row>
    <row r="31067" spans="18:19" ht="15" customHeight="1">
      <c r="R31067"/>
      <c r="S31067"/>
    </row>
    <row r="31068" spans="18:19" ht="15" customHeight="1">
      <c r="R31068"/>
      <c r="S31068"/>
    </row>
    <row r="31069" spans="18:19" ht="15" customHeight="1">
      <c r="R31069"/>
      <c r="S31069"/>
    </row>
    <row r="31070" spans="18:19" ht="15" customHeight="1">
      <c r="R31070"/>
      <c r="S31070"/>
    </row>
    <row r="31071" spans="18:19" ht="15" customHeight="1">
      <c r="R31071"/>
      <c r="S31071"/>
    </row>
    <row r="31072" spans="18:19" ht="15" customHeight="1">
      <c r="R31072"/>
      <c r="S31072"/>
    </row>
    <row r="31073" spans="18:19" ht="15" customHeight="1">
      <c r="R31073"/>
      <c r="S31073"/>
    </row>
    <row r="31074" spans="18:19" ht="15" customHeight="1">
      <c r="R31074"/>
      <c r="S31074"/>
    </row>
    <row r="31075" spans="18:19" ht="15" customHeight="1">
      <c r="R31075"/>
      <c r="S31075"/>
    </row>
    <row r="31076" spans="18:19" ht="15" customHeight="1">
      <c r="R31076"/>
      <c r="S31076"/>
    </row>
    <row r="31077" spans="18:19" ht="15" customHeight="1">
      <c r="R31077"/>
      <c r="S31077"/>
    </row>
    <row r="31078" spans="18:19" ht="15" customHeight="1">
      <c r="R31078"/>
      <c r="S31078"/>
    </row>
    <row r="31079" spans="18:19" ht="15" customHeight="1">
      <c r="R31079"/>
      <c r="S31079"/>
    </row>
    <row r="31080" spans="18:19" ht="15" customHeight="1">
      <c r="R31080"/>
      <c r="S31080"/>
    </row>
    <row r="31081" spans="18:19" ht="15" customHeight="1">
      <c r="R31081"/>
      <c r="S31081"/>
    </row>
    <row r="31082" spans="18:19" ht="15" customHeight="1">
      <c r="R31082"/>
      <c r="S31082"/>
    </row>
    <row r="31083" spans="18:19" ht="15" customHeight="1">
      <c r="R31083"/>
      <c r="S31083"/>
    </row>
    <row r="31084" spans="18:19" ht="15" customHeight="1">
      <c r="R31084"/>
      <c r="S31084"/>
    </row>
    <row r="31085" spans="18:19" ht="15" customHeight="1">
      <c r="R31085"/>
      <c r="S31085"/>
    </row>
    <row r="31086" spans="18:19" ht="15" customHeight="1">
      <c r="R31086"/>
      <c r="S31086"/>
    </row>
    <row r="31087" spans="18:19" ht="15" customHeight="1">
      <c r="R31087"/>
      <c r="S31087"/>
    </row>
    <row r="31088" spans="18:19" ht="15" customHeight="1">
      <c r="R31088"/>
      <c r="S31088"/>
    </row>
    <row r="31089" spans="18:19" ht="15" customHeight="1">
      <c r="R31089"/>
      <c r="S31089"/>
    </row>
    <row r="31090" spans="18:19" ht="15" customHeight="1">
      <c r="R31090"/>
      <c r="S31090"/>
    </row>
    <row r="31091" spans="18:19" ht="15" customHeight="1">
      <c r="R31091"/>
      <c r="S31091"/>
    </row>
    <row r="31092" spans="18:19" ht="15" customHeight="1">
      <c r="R31092"/>
      <c r="S31092"/>
    </row>
    <row r="31093" spans="18:19" ht="15" customHeight="1">
      <c r="R31093"/>
      <c r="S31093"/>
    </row>
    <row r="31094" spans="18:19" ht="15" customHeight="1">
      <c r="R31094"/>
      <c r="S31094"/>
    </row>
    <row r="31095" spans="18:19" ht="15" customHeight="1">
      <c r="R31095"/>
      <c r="S31095"/>
    </row>
    <row r="31096" spans="18:19" ht="15" customHeight="1">
      <c r="R31096"/>
      <c r="S31096"/>
    </row>
    <row r="31097" spans="18:19" ht="15" customHeight="1">
      <c r="R31097"/>
      <c r="S31097"/>
    </row>
    <row r="31098" spans="18:19" ht="15" customHeight="1">
      <c r="R31098"/>
      <c r="S31098"/>
    </row>
    <row r="31099" spans="18:19" ht="15" customHeight="1">
      <c r="R31099"/>
      <c r="S31099"/>
    </row>
    <row r="31100" spans="18:19" ht="15" customHeight="1">
      <c r="R31100"/>
      <c r="S31100"/>
    </row>
    <row r="31101" spans="18:19" ht="15" customHeight="1">
      <c r="R31101"/>
      <c r="S31101"/>
    </row>
    <row r="31102" spans="18:19" ht="15" customHeight="1">
      <c r="R31102"/>
      <c r="S31102"/>
    </row>
    <row r="31103" spans="18:19" ht="15" customHeight="1">
      <c r="R31103"/>
      <c r="S31103"/>
    </row>
    <row r="31104" spans="18:19" ht="15" customHeight="1">
      <c r="R31104"/>
      <c r="S31104"/>
    </row>
    <row r="31105" spans="18:19" ht="15" customHeight="1">
      <c r="R31105"/>
      <c r="S31105"/>
    </row>
    <row r="31106" spans="18:19" ht="15" customHeight="1">
      <c r="R31106"/>
      <c r="S31106"/>
    </row>
    <row r="31107" spans="18:19" ht="15" customHeight="1">
      <c r="R31107"/>
      <c r="S31107"/>
    </row>
    <row r="31108" spans="18:19" ht="15" customHeight="1">
      <c r="R31108"/>
      <c r="S31108"/>
    </row>
    <row r="31109" spans="18:19" ht="15" customHeight="1">
      <c r="R31109"/>
      <c r="S31109"/>
    </row>
    <row r="31110" spans="18:19" ht="15" customHeight="1">
      <c r="R31110"/>
      <c r="S31110"/>
    </row>
    <row r="31111" spans="18:19" ht="15" customHeight="1">
      <c r="R31111"/>
      <c r="S31111"/>
    </row>
    <row r="31112" spans="18:19" ht="15" customHeight="1">
      <c r="R31112"/>
      <c r="S31112"/>
    </row>
    <row r="31113" spans="18:19" ht="15" customHeight="1">
      <c r="R31113"/>
      <c r="S31113"/>
    </row>
    <row r="31114" spans="18:19" ht="15" customHeight="1">
      <c r="R31114"/>
      <c r="S31114"/>
    </row>
    <row r="31115" spans="18:19" ht="15" customHeight="1">
      <c r="R31115"/>
      <c r="S31115"/>
    </row>
    <row r="31116" spans="18:19" ht="15" customHeight="1">
      <c r="R31116"/>
      <c r="S31116"/>
    </row>
    <row r="31117" spans="18:19" ht="15" customHeight="1">
      <c r="R31117"/>
      <c r="S31117"/>
    </row>
    <row r="31118" spans="18:19" ht="15" customHeight="1">
      <c r="R31118"/>
      <c r="S31118"/>
    </row>
    <row r="31119" spans="18:19" ht="15" customHeight="1">
      <c r="R31119"/>
      <c r="S31119"/>
    </row>
    <row r="31120" spans="18:19" ht="15" customHeight="1">
      <c r="R31120"/>
      <c r="S31120"/>
    </row>
    <row r="31121" spans="18:19" ht="15" customHeight="1">
      <c r="R31121"/>
      <c r="S31121"/>
    </row>
    <row r="31122" spans="18:19" ht="15" customHeight="1">
      <c r="R31122"/>
      <c r="S31122"/>
    </row>
    <row r="31123" spans="18:19" ht="15" customHeight="1">
      <c r="R31123"/>
      <c r="S31123"/>
    </row>
    <row r="31124" spans="18:19" ht="15" customHeight="1">
      <c r="R31124"/>
      <c r="S31124"/>
    </row>
    <row r="31125" spans="18:19" ht="15" customHeight="1">
      <c r="R31125"/>
      <c r="S31125"/>
    </row>
    <row r="31126" spans="18:19" ht="15" customHeight="1">
      <c r="R31126"/>
      <c r="S31126"/>
    </row>
    <row r="31127" spans="18:19" ht="15" customHeight="1">
      <c r="R31127"/>
      <c r="S31127"/>
    </row>
    <row r="31128" spans="18:19" ht="15" customHeight="1">
      <c r="R31128"/>
      <c r="S31128"/>
    </row>
    <row r="31129" spans="18:19" ht="15" customHeight="1">
      <c r="R31129"/>
      <c r="S31129"/>
    </row>
    <row r="31130" spans="18:19" ht="15" customHeight="1">
      <c r="R31130"/>
      <c r="S31130"/>
    </row>
    <row r="31131" spans="18:19" ht="15" customHeight="1">
      <c r="R31131"/>
      <c r="S31131"/>
    </row>
    <row r="31132" spans="18:19" ht="15" customHeight="1">
      <c r="R31132"/>
      <c r="S31132"/>
    </row>
    <row r="31133" spans="18:19" ht="15" customHeight="1">
      <c r="R31133"/>
      <c r="S31133"/>
    </row>
    <row r="31134" spans="18:19" ht="15" customHeight="1">
      <c r="R31134"/>
      <c r="S31134"/>
    </row>
    <row r="31135" spans="18:19" ht="15" customHeight="1">
      <c r="R31135"/>
      <c r="S31135"/>
    </row>
    <row r="31136" spans="18:19" ht="15" customHeight="1">
      <c r="R31136"/>
      <c r="S31136"/>
    </row>
    <row r="31137" spans="18:19" ht="15" customHeight="1">
      <c r="R31137"/>
      <c r="S31137"/>
    </row>
    <row r="31138" spans="18:19" ht="15" customHeight="1">
      <c r="R31138"/>
      <c r="S31138"/>
    </row>
    <row r="31139" spans="18:19" ht="15" customHeight="1">
      <c r="R31139"/>
      <c r="S31139"/>
    </row>
    <row r="31140" spans="18:19" ht="15" customHeight="1">
      <c r="R31140"/>
      <c r="S31140"/>
    </row>
    <row r="31141" spans="18:19" ht="15" customHeight="1">
      <c r="R31141"/>
      <c r="S31141"/>
    </row>
    <row r="31142" spans="18:19" ht="15" customHeight="1">
      <c r="R31142"/>
      <c r="S31142"/>
    </row>
    <row r="31143" spans="18:19" ht="15" customHeight="1">
      <c r="R31143"/>
      <c r="S31143"/>
    </row>
    <row r="31144" spans="18:19" ht="15" customHeight="1">
      <c r="R31144"/>
      <c r="S31144"/>
    </row>
    <row r="31145" spans="18:19" ht="15" customHeight="1">
      <c r="R31145"/>
      <c r="S31145"/>
    </row>
    <row r="31146" spans="18:19" ht="15" customHeight="1">
      <c r="R31146"/>
      <c r="S31146"/>
    </row>
    <row r="31147" spans="18:19" ht="15" customHeight="1">
      <c r="R31147"/>
      <c r="S31147"/>
    </row>
    <row r="31148" spans="18:19" ht="15" customHeight="1">
      <c r="R31148"/>
      <c r="S31148"/>
    </row>
    <row r="31149" spans="18:19" ht="15" customHeight="1">
      <c r="R31149"/>
      <c r="S31149"/>
    </row>
    <row r="31150" spans="18:19" ht="15" customHeight="1">
      <c r="R31150"/>
      <c r="S31150"/>
    </row>
    <row r="31151" spans="18:19" ht="15" customHeight="1">
      <c r="R31151"/>
      <c r="S31151"/>
    </row>
    <row r="31152" spans="18:19" ht="15" customHeight="1">
      <c r="R31152"/>
      <c r="S31152"/>
    </row>
    <row r="31153" spans="18:19" ht="15" customHeight="1">
      <c r="R31153"/>
      <c r="S31153"/>
    </row>
    <row r="31154" spans="18:19" ht="15" customHeight="1">
      <c r="R31154"/>
      <c r="S31154"/>
    </row>
    <row r="31155" spans="18:19" ht="15" customHeight="1">
      <c r="R31155"/>
      <c r="S31155"/>
    </row>
    <row r="31156" spans="18:19" ht="15" customHeight="1">
      <c r="R31156"/>
      <c r="S31156"/>
    </row>
    <row r="31157" spans="18:19" ht="15" customHeight="1">
      <c r="R31157"/>
      <c r="S31157"/>
    </row>
    <row r="31158" spans="18:19" ht="15" customHeight="1">
      <c r="R31158"/>
      <c r="S31158"/>
    </row>
    <row r="31159" spans="18:19" ht="15" customHeight="1">
      <c r="R31159"/>
      <c r="S31159"/>
    </row>
    <row r="31160" spans="18:19" ht="15" customHeight="1">
      <c r="R31160"/>
      <c r="S31160"/>
    </row>
    <row r="31161" spans="18:19" ht="15" customHeight="1">
      <c r="R31161"/>
      <c r="S31161"/>
    </row>
    <row r="31162" spans="18:19" ht="15" customHeight="1">
      <c r="R31162"/>
      <c r="S31162"/>
    </row>
    <row r="31163" spans="18:19" ht="15" customHeight="1">
      <c r="R31163"/>
      <c r="S31163"/>
    </row>
    <row r="31164" spans="18:19" ht="15" customHeight="1">
      <c r="R31164"/>
      <c r="S31164"/>
    </row>
    <row r="31165" spans="18:19" ht="15" customHeight="1">
      <c r="R31165"/>
      <c r="S31165"/>
    </row>
    <row r="31166" spans="18:19" ht="15" customHeight="1">
      <c r="R31166"/>
      <c r="S31166"/>
    </row>
    <row r="31167" spans="18:19" ht="15" customHeight="1">
      <c r="R31167"/>
      <c r="S31167"/>
    </row>
    <row r="31168" spans="18:19" ht="15" customHeight="1">
      <c r="R31168"/>
      <c r="S31168"/>
    </row>
    <row r="31169" spans="18:19" ht="15" customHeight="1">
      <c r="R31169"/>
      <c r="S31169"/>
    </row>
    <row r="31170" spans="18:19" ht="15" customHeight="1">
      <c r="R31170"/>
      <c r="S31170"/>
    </row>
    <row r="31171" spans="18:19" ht="15" customHeight="1">
      <c r="R31171"/>
      <c r="S31171"/>
    </row>
    <row r="31172" spans="18:19" ht="15" customHeight="1">
      <c r="R31172"/>
      <c r="S31172"/>
    </row>
    <row r="31173" spans="18:19" ht="15" customHeight="1">
      <c r="R31173"/>
      <c r="S31173"/>
    </row>
    <row r="31174" spans="18:19" ht="15" customHeight="1">
      <c r="R31174"/>
      <c r="S31174"/>
    </row>
    <row r="31175" spans="18:19" ht="15" customHeight="1">
      <c r="R31175"/>
      <c r="S31175"/>
    </row>
    <row r="31176" spans="18:19" ht="15" customHeight="1">
      <c r="R31176"/>
      <c r="S31176"/>
    </row>
    <row r="31177" spans="18:19" ht="15" customHeight="1">
      <c r="R31177"/>
      <c r="S31177"/>
    </row>
    <row r="31178" spans="18:19" ht="15" customHeight="1">
      <c r="R31178"/>
      <c r="S31178"/>
    </row>
    <row r="31179" spans="18:19" ht="15" customHeight="1">
      <c r="R31179"/>
      <c r="S31179"/>
    </row>
    <row r="31180" spans="18:19" ht="15" customHeight="1">
      <c r="R31180"/>
      <c r="S31180"/>
    </row>
    <row r="31181" spans="18:19" ht="15" customHeight="1">
      <c r="R31181"/>
      <c r="S31181"/>
    </row>
    <row r="31182" spans="18:19" ht="15" customHeight="1">
      <c r="R31182"/>
      <c r="S31182"/>
    </row>
    <row r="31183" spans="18:19" ht="15" customHeight="1">
      <c r="R31183"/>
      <c r="S31183"/>
    </row>
    <row r="31184" spans="18:19" ht="15" customHeight="1">
      <c r="R31184"/>
      <c r="S31184"/>
    </row>
    <row r="31185" spans="18:19" ht="15" customHeight="1">
      <c r="R31185"/>
      <c r="S31185"/>
    </row>
    <row r="31186" spans="18:19" ht="15" customHeight="1">
      <c r="R31186"/>
      <c r="S31186"/>
    </row>
    <row r="31187" spans="18:19" ht="15" customHeight="1">
      <c r="R31187"/>
      <c r="S31187"/>
    </row>
    <row r="31188" spans="18:19" ht="15" customHeight="1">
      <c r="R31188"/>
      <c r="S31188"/>
    </row>
    <row r="31189" spans="18:19" ht="15" customHeight="1">
      <c r="R31189"/>
      <c r="S31189"/>
    </row>
    <row r="31190" spans="18:19" ht="15" customHeight="1">
      <c r="R31190"/>
      <c r="S31190"/>
    </row>
    <row r="31191" spans="18:19" ht="15" customHeight="1">
      <c r="R31191"/>
      <c r="S31191"/>
    </row>
    <row r="31192" spans="18:19" ht="15" customHeight="1">
      <c r="R31192"/>
      <c r="S31192"/>
    </row>
    <row r="31193" spans="18:19" ht="15" customHeight="1">
      <c r="R31193"/>
      <c r="S31193"/>
    </row>
    <row r="31194" spans="18:19" ht="15" customHeight="1">
      <c r="R31194"/>
      <c r="S31194"/>
    </row>
    <row r="31195" spans="18:19" ht="15" customHeight="1">
      <c r="R31195"/>
      <c r="S31195"/>
    </row>
    <row r="31196" spans="18:19" ht="15" customHeight="1">
      <c r="R31196"/>
      <c r="S31196"/>
    </row>
    <row r="31197" spans="18:19" ht="15" customHeight="1">
      <c r="R31197"/>
      <c r="S31197"/>
    </row>
    <row r="31198" spans="18:19" ht="15" customHeight="1">
      <c r="R31198"/>
      <c r="S31198"/>
    </row>
    <row r="31199" spans="18:19" ht="15" customHeight="1">
      <c r="R31199"/>
      <c r="S31199"/>
    </row>
    <row r="31200" spans="18:19" ht="15" customHeight="1">
      <c r="R31200"/>
      <c r="S31200"/>
    </row>
    <row r="31201" spans="18:19" ht="15" customHeight="1">
      <c r="R31201"/>
      <c r="S31201"/>
    </row>
    <row r="31202" spans="18:19" ht="15" customHeight="1">
      <c r="R31202"/>
      <c r="S31202"/>
    </row>
    <row r="31203" spans="18:19" ht="15" customHeight="1">
      <c r="R31203"/>
      <c r="S31203"/>
    </row>
    <row r="31204" spans="18:19" ht="15" customHeight="1">
      <c r="R31204"/>
      <c r="S31204"/>
    </row>
    <row r="31205" spans="18:19" ht="15" customHeight="1">
      <c r="R31205"/>
      <c r="S31205"/>
    </row>
    <row r="31206" spans="18:19" ht="15" customHeight="1">
      <c r="R31206"/>
      <c r="S31206"/>
    </row>
    <row r="31207" spans="18:19" ht="15" customHeight="1">
      <c r="R31207"/>
      <c r="S31207"/>
    </row>
    <row r="31208" spans="18:19" ht="15" customHeight="1">
      <c r="R31208"/>
      <c r="S31208"/>
    </row>
    <row r="31209" spans="18:19" ht="15" customHeight="1">
      <c r="R31209"/>
      <c r="S31209"/>
    </row>
    <row r="31210" spans="18:19" ht="15" customHeight="1">
      <c r="R31210"/>
      <c r="S31210"/>
    </row>
    <row r="31211" spans="18:19" ht="15" customHeight="1">
      <c r="R31211"/>
      <c r="S31211"/>
    </row>
    <row r="31212" spans="18:19" ht="15" customHeight="1">
      <c r="R31212"/>
      <c r="S31212"/>
    </row>
    <row r="31213" spans="18:19" ht="15" customHeight="1">
      <c r="R31213"/>
      <c r="S31213"/>
    </row>
    <row r="31214" spans="18:19" ht="15" customHeight="1">
      <c r="R31214"/>
      <c r="S31214"/>
    </row>
    <row r="31215" spans="18:19" ht="15" customHeight="1">
      <c r="R31215"/>
      <c r="S31215"/>
    </row>
    <row r="31216" spans="18:19" ht="15" customHeight="1">
      <c r="R31216"/>
      <c r="S31216"/>
    </row>
    <row r="31217" spans="18:19" ht="15" customHeight="1">
      <c r="R31217"/>
      <c r="S31217"/>
    </row>
    <row r="31218" spans="18:19" ht="15" customHeight="1">
      <c r="R31218"/>
      <c r="S31218"/>
    </row>
    <row r="31219" spans="18:19" ht="15" customHeight="1">
      <c r="R31219"/>
      <c r="S31219"/>
    </row>
    <row r="31220" spans="18:19" ht="15" customHeight="1">
      <c r="R31220"/>
      <c r="S31220"/>
    </row>
    <row r="31221" spans="18:19" ht="15" customHeight="1">
      <c r="R31221"/>
      <c r="S31221"/>
    </row>
    <row r="31222" spans="18:19" ht="15" customHeight="1">
      <c r="R31222"/>
      <c r="S31222"/>
    </row>
    <row r="31223" spans="18:19" ht="15" customHeight="1">
      <c r="R31223"/>
      <c r="S31223"/>
    </row>
    <row r="31224" spans="18:19" ht="15" customHeight="1">
      <c r="R31224"/>
      <c r="S31224"/>
    </row>
    <row r="31225" spans="18:19" ht="15" customHeight="1">
      <c r="R31225"/>
      <c r="S31225"/>
    </row>
    <row r="31226" spans="18:19" ht="15" customHeight="1">
      <c r="R31226"/>
      <c r="S31226"/>
    </row>
    <row r="31227" spans="18:19" ht="15" customHeight="1">
      <c r="R31227"/>
      <c r="S31227"/>
    </row>
    <row r="31228" spans="18:19" ht="15" customHeight="1">
      <c r="R31228"/>
      <c r="S31228"/>
    </row>
    <row r="31229" spans="18:19" ht="15" customHeight="1">
      <c r="R31229"/>
      <c r="S31229"/>
    </row>
    <row r="31230" spans="18:19" ht="15" customHeight="1">
      <c r="R31230"/>
      <c r="S31230"/>
    </row>
    <row r="31231" spans="18:19" ht="15" customHeight="1">
      <c r="R31231"/>
      <c r="S31231"/>
    </row>
    <row r="31232" spans="18:19" ht="15" customHeight="1">
      <c r="R31232"/>
      <c r="S31232"/>
    </row>
    <row r="31233" spans="18:19" ht="15" customHeight="1">
      <c r="R31233"/>
      <c r="S31233"/>
    </row>
    <row r="31234" spans="18:19" ht="15" customHeight="1">
      <c r="R31234"/>
      <c r="S31234"/>
    </row>
    <row r="31235" spans="18:19" ht="15" customHeight="1">
      <c r="R31235"/>
      <c r="S31235"/>
    </row>
    <row r="31236" spans="18:19" ht="15" customHeight="1">
      <c r="R31236"/>
      <c r="S31236"/>
    </row>
    <row r="31237" spans="18:19" ht="15" customHeight="1">
      <c r="R31237"/>
      <c r="S31237"/>
    </row>
    <row r="31238" spans="18:19" ht="15" customHeight="1">
      <c r="R31238"/>
      <c r="S31238"/>
    </row>
    <row r="31239" spans="18:19" ht="15" customHeight="1">
      <c r="R31239"/>
      <c r="S31239"/>
    </row>
    <row r="31240" spans="18:19" ht="15" customHeight="1">
      <c r="R31240"/>
      <c r="S31240"/>
    </row>
    <row r="31241" spans="18:19" ht="15" customHeight="1">
      <c r="R31241"/>
      <c r="S31241"/>
    </row>
    <row r="31242" spans="18:19" ht="15" customHeight="1">
      <c r="R31242"/>
      <c r="S31242"/>
    </row>
    <row r="31243" spans="18:19" ht="15" customHeight="1">
      <c r="R31243"/>
      <c r="S31243"/>
    </row>
    <row r="31244" spans="18:19" ht="15" customHeight="1">
      <c r="R31244"/>
      <c r="S31244"/>
    </row>
    <row r="31245" spans="18:19" ht="15" customHeight="1">
      <c r="R31245"/>
      <c r="S31245"/>
    </row>
    <row r="31246" spans="18:19" ht="15" customHeight="1">
      <c r="R31246"/>
      <c r="S31246"/>
    </row>
    <row r="31247" spans="18:19" ht="15" customHeight="1">
      <c r="R31247"/>
      <c r="S31247"/>
    </row>
    <row r="31248" spans="18:19" ht="15" customHeight="1">
      <c r="R31248"/>
      <c r="S31248"/>
    </row>
    <row r="31249" spans="18:19" ht="15" customHeight="1">
      <c r="R31249"/>
      <c r="S31249"/>
    </row>
    <row r="31250" spans="18:19" ht="15" customHeight="1">
      <c r="R31250"/>
      <c r="S31250"/>
    </row>
    <row r="31251" spans="18:19" ht="15" customHeight="1">
      <c r="R31251"/>
      <c r="S31251"/>
    </row>
    <row r="31252" spans="18:19" ht="15" customHeight="1">
      <c r="R31252"/>
      <c r="S31252"/>
    </row>
    <row r="31253" spans="18:19" ht="15" customHeight="1">
      <c r="R31253"/>
      <c r="S31253"/>
    </row>
    <row r="31254" spans="18:19" ht="15" customHeight="1">
      <c r="R31254"/>
      <c r="S31254"/>
    </row>
    <row r="31255" spans="18:19" ht="15" customHeight="1">
      <c r="R31255"/>
      <c r="S31255"/>
    </row>
    <row r="31256" spans="18:19" ht="15" customHeight="1">
      <c r="R31256"/>
      <c r="S31256"/>
    </row>
    <row r="31257" spans="18:19" ht="15" customHeight="1">
      <c r="R31257"/>
      <c r="S31257"/>
    </row>
    <row r="31258" spans="18:19" ht="15" customHeight="1">
      <c r="R31258"/>
      <c r="S31258"/>
    </row>
    <row r="31259" spans="18:19" ht="15" customHeight="1">
      <c r="R31259"/>
      <c r="S31259"/>
    </row>
    <row r="31260" spans="18:19" ht="15" customHeight="1">
      <c r="R31260"/>
      <c r="S31260"/>
    </row>
    <row r="31261" spans="18:19" ht="15" customHeight="1">
      <c r="R31261"/>
      <c r="S31261"/>
    </row>
    <row r="31262" spans="18:19" ht="15" customHeight="1">
      <c r="R31262"/>
      <c r="S31262"/>
    </row>
    <row r="31263" spans="18:19" ht="15" customHeight="1">
      <c r="R31263"/>
      <c r="S31263"/>
    </row>
    <row r="31264" spans="18:19" ht="15" customHeight="1">
      <c r="R31264"/>
      <c r="S31264"/>
    </row>
    <row r="31265" spans="18:19" ht="15" customHeight="1">
      <c r="R31265"/>
      <c r="S31265"/>
    </row>
    <row r="31266" spans="18:19" ht="15" customHeight="1">
      <c r="R31266"/>
      <c r="S31266"/>
    </row>
    <row r="31267" spans="18:19" ht="15" customHeight="1">
      <c r="R31267"/>
      <c r="S31267"/>
    </row>
    <row r="31268" spans="18:19" ht="15" customHeight="1">
      <c r="R31268"/>
      <c r="S31268"/>
    </row>
    <row r="31269" spans="18:19" ht="15" customHeight="1">
      <c r="R31269"/>
      <c r="S31269"/>
    </row>
    <row r="31270" spans="18:19" ht="15" customHeight="1">
      <c r="R31270"/>
      <c r="S31270"/>
    </row>
    <row r="31271" spans="18:19" ht="15" customHeight="1">
      <c r="R31271"/>
      <c r="S31271"/>
    </row>
    <row r="31272" spans="18:19" ht="15" customHeight="1">
      <c r="R31272"/>
      <c r="S31272"/>
    </row>
    <row r="31273" spans="18:19" ht="15" customHeight="1">
      <c r="R31273"/>
      <c r="S31273"/>
    </row>
    <row r="31274" spans="18:19" ht="15" customHeight="1">
      <c r="R31274"/>
      <c r="S31274"/>
    </row>
    <row r="31275" spans="18:19" ht="15" customHeight="1">
      <c r="R31275"/>
      <c r="S31275"/>
    </row>
    <row r="31276" spans="18:19" ht="15" customHeight="1">
      <c r="R31276"/>
      <c r="S31276"/>
    </row>
    <row r="31277" spans="18:19" ht="15" customHeight="1">
      <c r="R31277"/>
      <c r="S31277"/>
    </row>
    <row r="31278" spans="18:19" ht="15" customHeight="1">
      <c r="R31278"/>
      <c r="S31278"/>
    </row>
    <row r="31279" spans="18:19" ht="15" customHeight="1">
      <c r="R31279"/>
      <c r="S31279"/>
    </row>
    <row r="31280" spans="18:19" ht="15" customHeight="1">
      <c r="R31280"/>
      <c r="S31280"/>
    </row>
    <row r="31281" spans="18:19" ht="15" customHeight="1">
      <c r="R31281"/>
      <c r="S31281"/>
    </row>
    <row r="31282" spans="18:19" ht="15" customHeight="1">
      <c r="R31282"/>
      <c r="S31282"/>
    </row>
    <row r="31283" spans="18:19" ht="15" customHeight="1">
      <c r="R31283"/>
      <c r="S31283"/>
    </row>
    <row r="31284" spans="18:19" ht="15" customHeight="1">
      <c r="R31284"/>
      <c r="S31284"/>
    </row>
    <row r="31285" spans="18:19" ht="15" customHeight="1">
      <c r="R31285"/>
      <c r="S31285"/>
    </row>
    <row r="31286" spans="18:19" ht="15" customHeight="1">
      <c r="R31286"/>
      <c r="S31286"/>
    </row>
    <row r="31287" spans="18:19" ht="15" customHeight="1">
      <c r="R31287"/>
      <c r="S31287"/>
    </row>
    <row r="31288" spans="18:19" ht="15" customHeight="1">
      <c r="R31288"/>
      <c r="S31288"/>
    </row>
    <row r="31289" spans="18:19" ht="15" customHeight="1">
      <c r="R31289"/>
      <c r="S31289"/>
    </row>
    <row r="31290" spans="18:19" ht="15" customHeight="1">
      <c r="R31290"/>
      <c r="S31290"/>
    </row>
    <row r="31291" spans="18:19" ht="15" customHeight="1">
      <c r="R31291"/>
      <c r="S31291"/>
    </row>
    <row r="31292" spans="18:19" ht="15" customHeight="1">
      <c r="R31292"/>
      <c r="S31292"/>
    </row>
    <row r="31293" spans="18:19" ht="15" customHeight="1">
      <c r="R31293"/>
      <c r="S31293"/>
    </row>
    <row r="31294" spans="18:19" ht="15" customHeight="1">
      <c r="R31294"/>
      <c r="S31294"/>
    </row>
    <row r="31295" spans="18:19" ht="15" customHeight="1">
      <c r="R31295"/>
      <c r="S31295"/>
    </row>
    <row r="31296" spans="18:19" ht="15" customHeight="1">
      <c r="R31296"/>
      <c r="S31296"/>
    </row>
    <row r="31297" spans="18:19" ht="15" customHeight="1">
      <c r="R31297"/>
      <c r="S31297"/>
    </row>
    <row r="31298" spans="18:19" ht="15" customHeight="1">
      <c r="R31298"/>
      <c r="S31298"/>
    </row>
    <row r="31299" spans="18:19" ht="15" customHeight="1">
      <c r="R31299"/>
      <c r="S31299"/>
    </row>
    <row r="31300" spans="18:19" ht="15" customHeight="1">
      <c r="R31300"/>
      <c r="S31300"/>
    </row>
    <row r="31301" spans="18:19" ht="15" customHeight="1">
      <c r="R31301"/>
      <c r="S31301"/>
    </row>
    <row r="31302" spans="18:19" ht="15" customHeight="1">
      <c r="R31302"/>
      <c r="S31302"/>
    </row>
    <row r="31303" spans="18:19" ht="15" customHeight="1">
      <c r="R31303"/>
      <c r="S31303"/>
    </row>
    <row r="31304" spans="18:19" ht="15" customHeight="1">
      <c r="R31304"/>
      <c r="S31304"/>
    </row>
    <row r="31305" spans="18:19" ht="15" customHeight="1">
      <c r="R31305"/>
      <c r="S31305"/>
    </row>
    <row r="31306" spans="18:19" ht="15" customHeight="1">
      <c r="R31306"/>
      <c r="S31306"/>
    </row>
    <row r="31307" spans="18:19" ht="15" customHeight="1">
      <c r="R31307"/>
      <c r="S31307"/>
    </row>
    <row r="31308" spans="18:19" ht="15" customHeight="1">
      <c r="R31308"/>
      <c r="S31308"/>
    </row>
    <row r="31309" spans="18:19" ht="15" customHeight="1">
      <c r="R31309"/>
      <c r="S31309"/>
    </row>
    <row r="31310" spans="18:19" ht="15" customHeight="1">
      <c r="R31310"/>
      <c r="S31310"/>
    </row>
    <row r="31311" spans="18:19" ht="15" customHeight="1">
      <c r="R31311"/>
      <c r="S31311"/>
    </row>
    <row r="31312" spans="18:19" ht="15" customHeight="1">
      <c r="R31312"/>
      <c r="S31312"/>
    </row>
    <row r="31313" spans="18:19" ht="15" customHeight="1">
      <c r="R31313"/>
      <c r="S31313"/>
    </row>
    <row r="31314" spans="18:19" ht="15" customHeight="1">
      <c r="R31314"/>
      <c r="S31314"/>
    </row>
    <row r="31315" spans="18:19" ht="15" customHeight="1">
      <c r="R31315"/>
      <c r="S31315"/>
    </row>
    <row r="31316" spans="18:19" ht="15" customHeight="1">
      <c r="R31316"/>
      <c r="S31316"/>
    </row>
    <row r="31317" spans="18:19" ht="15" customHeight="1">
      <c r="R31317"/>
      <c r="S31317"/>
    </row>
    <row r="31318" spans="18:19" ht="15" customHeight="1">
      <c r="R31318"/>
      <c r="S31318"/>
    </row>
    <row r="31319" spans="18:19" ht="15" customHeight="1">
      <c r="R31319"/>
      <c r="S31319"/>
    </row>
    <row r="31320" spans="18:19" ht="15" customHeight="1">
      <c r="R31320"/>
      <c r="S31320"/>
    </row>
    <row r="31321" spans="18:19" ht="15" customHeight="1">
      <c r="R31321"/>
      <c r="S31321"/>
    </row>
    <row r="31322" spans="18:19" ht="15" customHeight="1">
      <c r="R31322"/>
      <c r="S31322"/>
    </row>
    <row r="31323" spans="18:19" ht="15" customHeight="1">
      <c r="R31323"/>
      <c r="S31323"/>
    </row>
    <row r="31324" spans="18:19" ht="15" customHeight="1">
      <c r="R31324"/>
      <c r="S31324"/>
    </row>
    <row r="31325" spans="18:19" ht="15" customHeight="1">
      <c r="R31325"/>
      <c r="S31325"/>
    </row>
    <row r="31326" spans="18:19" ht="15" customHeight="1">
      <c r="R31326"/>
      <c r="S31326"/>
    </row>
    <row r="31327" spans="18:19" ht="15" customHeight="1">
      <c r="R31327"/>
      <c r="S31327"/>
    </row>
    <row r="31328" spans="18:19" ht="15" customHeight="1">
      <c r="R31328"/>
      <c r="S31328"/>
    </row>
    <row r="31329" spans="18:19" ht="15" customHeight="1">
      <c r="R31329"/>
      <c r="S31329"/>
    </row>
    <row r="31330" spans="18:19" ht="15" customHeight="1">
      <c r="R31330"/>
      <c r="S31330"/>
    </row>
    <row r="31331" spans="18:19" ht="15" customHeight="1">
      <c r="R31331"/>
      <c r="S31331"/>
    </row>
    <row r="31332" spans="18:19" ht="15" customHeight="1">
      <c r="R31332"/>
      <c r="S31332"/>
    </row>
    <row r="31333" spans="18:19" ht="15" customHeight="1">
      <c r="R31333"/>
      <c r="S31333"/>
    </row>
    <row r="31334" spans="18:19" ht="15" customHeight="1">
      <c r="R31334"/>
      <c r="S31334"/>
    </row>
    <row r="31335" spans="18:19" ht="15" customHeight="1">
      <c r="R31335"/>
      <c r="S31335"/>
    </row>
    <row r="31336" spans="18:19" ht="15" customHeight="1">
      <c r="R31336"/>
      <c r="S31336"/>
    </row>
    <row r="31337" spans="18:19" ht="15" customHeight="1">
      <c r="R31337"/>
      <c r="S31337"/>
    </row>
    <row r="31338" spans="18:19" ht="15" customHeight="1">
      <c r="R31338"/>
      <c r="S31338"/>
    </row>
    <row r="31339" spans="18:19" ht="15" customHeight="1">
      <c r="R31339"/>
      <c r="S31339"/>
    </row>
    <row r="31340" spans="18:19" ht="15" customHeight="1">
      <c r="R31340"/>
      <c r="S31340"/>
    </row>
    <row r="31341" spans="18:19" ht="15" customHeight="1">
      <c r="R31341"/>
      <c r="S31341"/>
    </row>
    <row r="31342" spans="18:19" ht="15" customHeight="1">
      <c r="R31342"/>
      <c r="S31342"/>
    </row>
    <row r="31343" spans="18:19" ht="15" customHeight="1">
      <c r="R31343"/>
      <c r="S31343"/>
    </row>
    <row r="31344" spans="18:19" ht="15" customHeight="1">
      <c r="R31344"/>
      <c r="S31344"/>
    </row>
    <row r="31345" spans="18:19" ht="15" customHeight="1">
      <c r="R31345"/>
      <c r="S31345"/>
    </row>
    <row r="31346" spans="18:19" ht="15" customHeight="1">
      <c r="R31346"/>
      <c r="S31346"/>
    </row>
    <row r="31347" spans="18:19" ht="15" customHeight="1">
      <c r="R31347"/>
      <c r="S31347"/>
    </row>
    <row r="31348" spans="18:19" ht="15" customHeight="1">
      <c r="R31348"/>
      <c r="S31348"/>
    </row>
    <row r="31349" spans="18:19" ht="15" customHeight="1">
      <c r="R31349"/>
      <c r="S31349"/>
    </row>
    <row r="31350" spans="18:19" ht="15" customHeight="1">
      <c r="R31350"/>
      <c r="S31350"/>
    </row>
    <row r="31351" spans="18:19" ht="15" customHeight="1">
      <c r="R31351"/>
      <c r="S31351"/>
    </row>
    <row r="31352" spans="18:19" ht="15" customHeight="1">
      <c r="R31352"/>
      <c r="S31352"/>
    </row>
    <row r="31353" spans="18:19" ht="15" customHeight="1">
      <c r="R31353"/>
      <c r="S31353"/>
    </row>
    <row r="31354" spans="18:19" ht="15" customHeight="1">
      <c r="R31354"/>
      <c r="S31354"/>
    </row>
    <row r="31355" spans="18:19" ht="15" customHeight="1">
      <c r="R31355"/>
      <c r="S31355"/>
    </row>
    <row r="31356" spans="18:19" ht="15" customHeight="1">
      <c r="R31356"/>
      <c r="S31356"/>
    </row>
    <row r="31357" spans="18:19" ht="15" customHeight="1">
      <c r="R31357"/>
      <c r="S31357"/>
    </row>
    <row r="31358" spans="18:19" ht="15" customHeight="1">
      <c r="R31358"/>
      <c r="S31358"/>
    </row>
    <row r="31359" spans="18:19" ht="15" customHeight="1">
      <c r="R31359"/>
      <c r="S31359"/>
    </row>
    <row r="31360" spans="18:19" ht="15" customHeight="1">
      <c r="R31360"/>
      <c r="S31360"/>
    </row>
    <row r="31361" spans="18:19" ht="15" customHeight="1">
      <c r="R31361"/>
      <c r="S31361"/>
    </row>
    <row r="31362" spans="18:19" ht="15" customHeight="1">
      <c r="R31362"/>
      <c r="S31362"/>
    </row>
    <row r="31363" spans="18:19" ht="15" customHeight="1">
      <c r="R31363"/>
      <c r="S31363"/>
    </row>
    <row r="31364" spans="18:19" ht="15" customHeight="1">
      <c r="R31364"/>
      <c r="S31364"/>
    </row>
    <row r="31365" spans="18:19" ht="15" customHeight="1">
      <c r="R31365"/>
      <c r="S31365"/>
    </row>
    <row r="31366" spans="18:19" ht="15" customHeight="1">
      <c r="R31366"/>
      <c r="S31366"/>
    </row>
    <row r="31367" spans="18:19" ht="15" customHeight="1">
      <c r="R31367"/>
      <c r="S31367"/>
    </row>
    <row r="31368" spans="18:19" ht="15" customHeight="1">
      <c r="R31368"/>
      <c r="S31368"/>
    </row>
    <row r="31369" spans="18:19" ht="15" customHeight="1">
      <c r="R31369"/>
      <c r="S31369"/>
    </row>
    <row r="31370" spans="18:19" ht="15" customHeight="1">
      <c r="R31370"/>
      <c r="S31370"/>
    </row>
    <row r="31371" spans="18:19" ht="15" customHeight="1">
      <c r="R31371"/>
      <c r="S31371"/>
    </row>
    <row r="31372" spans="18:19" ht="15" customHeight="1">
      <c r="R31372"/>
      <c r="S31372"/>
    </row>
    <row r="31373" spans="18:19" ht="15" customHeight="1">
      <c r="R31373"/>
      <c r="S31373"/>
    </row>
    <row r="31374" spans="18:19" ht="15" customHeight="1">
      <c r="R31374"/>
      <c r="S31374"/>
    </row>
    <row r="31375" spans="18:19" ht="15" customHeight="1">
      <c r="R31375"/>
      <c r="S31375"/>
    </row>
    <row r="31376" spans="18:19" ht="15" customHeight="1">
      <c r="R31376"/>
      <c r="S31376"/>
    </row>
    <row r="31377" spans="18:19" ht="15" customHeight="1">
      <c r="R31377"/>
      <c r="S31377"/>
    </row>
    <row r="31378" spans="18:19" ht="15" customHeight="1">
      <c r="R31378"/>
      <c r="S31378"/>
    </row>
    <row r="31379" spans="18:19" ht="15" customHeight="1">
      <c r="R31379"/>
      <c r="S31379"/>
    </row>
    <row r="31380" spans="18:19" ht="15" customHeight="1">
      <c r="R31380"/>
      <c r="S31380"/>
    </row>
    <row r="31381" spans="18:19" ht="15" customHeight="1">
      <c r="R31381"/>
      <c r="S31381"/>
    </row>
    <row r="31382" spans="18:19" ht="15" customHeight="1">
      <c r="R31382"/>
      <c r="S31382"/>
    </row>
    <row r="31383" spans="18:19" ht="15" customHeight="1">
      <c r="R31383"/>
      <c r="S31383"/>
    </row>
    <row r="31384" spans="18:19" ht="15" customHeight="1">
      <c r="R31384"/>
      <c r="S31384"/>
    </row>
    <row r="31385" spans="18:19" ht="15" customHeight="1">
      <c r="R31385"/>
      <c r="S31385"/>
    </row>
    <row r="31386" spans="18:19" ht="15" customHeight="1">
      <c r="R31386"/>
      <c r="S31386"/>
    </row>
    <row r="31387" spans="18:19" ht="15" customHeight="1">
      <c r="R31387"/>
      <c r="S31387"/>
    </row>
    <row r="31388" spans="18:19" ht="15" customHeight="1">
      <c r="R31388"/>
      <c r="S31388"/>
    </row>
    <row r="31389" spans="18:19" ht="15" customHeight="1">
      <c r="R31389"/>
      <c r="S31389"/>
    </row>
    <row r="31390" spans="18:19" ht="15" customHeight="1">
      <c r="R31390"/>
      <c r="S31390"/>
    </row>
    <row r="31391" spans="18:19" ht="15" customHeight="1">
      <c r="R31391"/>
      <c r="S31391"/>
    </row>
    <row r="31392" spans="18:19" ht="15" customHeight="1">
      <c r="R31392"/>
      <c r="S31392"/>
    </row>
    <row r="31393" spans="18:19" ht="15" customHeight="1">
      <c r="R31393"/>
      <c r="S31393"/>
    </row>
    <row r="31394" spans="18:19" ht="15" customHeight="1">
      <c r="R31394"/>
      <c r="S31394"/>
    </row>
    <row r="31395" spans="18:19" ht="15" customHeight="1">
      <c r="R31395"/>
      <c r="S31395"/>
    </row>
    <row r="31396" spans="18:19" ht="15" customHeight="1">
      <c r="R31396"/>
      <c r="S31396"/>
    </row>
    <row r="31397" spans="18:19" ht="15" customHeight="1">
      <c r="R31397"/>
      <c r="S31397"/>
    </row>
    <row r="31398" spans="18:19" ht="15" customHeight="1">
      <c r="R31398"/>
      <c r="S31398"/>
    </row>
    <row r="31399" spans="18:19" ht="15" customHeight="1">
      <c r="R31399"/>
      <c r="S31399"/>
    </row>
    <row r="31400" spans="18:19" ht="15" customHeight="1">
      <c r="R31400"/>
      <c r="S31400"/>
    </row>
    <row r="31401" spans="18:19" ht="15" customHeight="1">
      <c r="R31401"/>
      <c r="S31401"/>
    </row>
    <row r="31402" spans="18:19" ht="15" customHeight="1">
      <c r="R31402"/>
      <c r="S31402"/>
    </row>
    <row r="31403" spans="18:19" ht="15" customHeight="1">
      <c r="R31403"/>
      <c r="S31403"/>
    </row>
    <row r="31404" spans="18:19" ht="15" customHeight="1">
      <c r="R31404"/>
      <c r="S31404"/>
    </row>
    <row r="31405" spans="18:19" ht="15" customHeight="1">
      <c r="R31405"/>
      <c r="S31405"/>
    </row>
    <row r="31406" spans="18:19" ht="15" customHeight="1">
      <c r="R31406"/>
      <c r="S31406"/>
    </row>
    <row r="31407" spans="18:19" ht="15" customHeight="1">
      <c r="R31407"/>
      <c r="S31407"/>
    </row>
    <row r="31408" spans="18:19" ht="15" customHeight="1">
      <c r="R31408"/>
      <c r="S31408"/>
    </row>
    <row r="31409" spans="18:19" ht="15" customHeight="1">
      <c r="R31409"/>
      <c r="S31409"/>
    </row>
    <row r="31410" spans="18:19" ht="15" customHeight="1">
      <c r="R31410"/>
      <c r="S31410"/>
    </row>
    <row r="31411" spans="18:19" ht="15" customHeight="1">
      <c r="R31411"/>
      <c r="S31411"/>
    </row>
    <row r="31412" spans="18:19" ht="15" customHeight="1">
      <c r="R31412"/>
      <c r="S31412"/>
    </row>
    <row r="31413" spans="18:19" ht="15" customHeight="1">
      <c r="R31413"/>
      <c r="S31413"/>
    </row>
    <row r="31414" spans="18:19" ht="15" customHeight="1">
      <c r="R31414"/>
      <c r="S31414"/>
    </row>
    <row r="31415" spans="18:19" ht="15" customHeight="1">
      <c r="R31415"/>
      <c r="S31415"/>
    </row>
    <row r="31416" spans="18:19" ht="15" customHeight="1">
      <c r="R31416"/>
      <c r="S31416"/>
    </row>
    <row r="31417" spans="18:19" ht="15" customHeight="1">
      <c r="R31417"/>
      <c r="S31417"/>
    </row>
    <row r="31418" spans="18:19" ht="15" customHeight="1">
      <c r="R31418"/>
      <c r="S31418"/>
    </row>
    <row r="31419" spans="18:19" ht="15" customHeight="1">
      <c r="R31419"/>
      <c r="S31419"/>
    </row>
    <row r="31420" spans="18:19" ht="15" customHeight="1">
      <c r="R31420"/>
      <c r="S31420"/>
    </row>
    <row r="31421" spans="18:19" ht="15" customHeight="1">
      <c r="R31421"/>
      <c r="S31421"/>
    </row>
    <row r="31422" spans="18:19" ht="15" customHeight="1">
      <c r="R31422"/>
      <c r="S31422"/>
    </row>
    <row r="31423" spans="18:19" ht="15" customHeight="1">
      <c r="R31423"/>
      <c r="S31423"/>
    </row>
    <row r="31424" spans="18:19" ht="15" customHeight="1">
      <c r="R31424"/>
      <c r="S31424"/>
    </row>
    <row r="31425" spans="18:19" ht="15" customHeight="1">
      <c r="R31425"/>
      <c r="S31425"/>
    </row>
    <row r="31426" spans="18:19" ht="15" customHeight="1">
      <c r="R31426"/>
      <c r="S31426"/>
    </row>
    <row r="31427" spans="18:19" ht="15" customHeight="1">
      <c r="R31427"/>
      <c r="S31427"/>
    </row>
    <row r="31428" spans="18:19" ht="15" customHeight="1">
      <c r="R31428"/>
      <c r="S31428"/>
    </row>
    <row r="31429" spans="18:19" ht="15" customHeight="1">
      <c r="R31429"/>
      <c r="S31429"/>
    </row>
    <row r="31430" spans="18:19" ht="15" customHeight="1">
      <c r="R31430"/>
      <c r="S31430"/>
    </row>
    <row r="31431" spans="18:19" ht="15" customHeight="1">
      <c r="R31431"/>
      <c r="S31431"/>
    </row>
    <row r="31432" spans="18:19" ht="15" customHeight="1">
      <c r="R31432"/>
      <c r="S31432"/>
    </row>
    <row r="31433" spans="18:19" ht="15" customHeight="1">
      <c r="R31433"/>
      <c r="S31433"/>
    </row>
    <row r="31434" spans="18:19" ht="15" customHeight="1">
      <c r="R31434"/>
      <c r="S31434"/>
    </row>
    <row r="31435" spans="18:19" ht="15" customHeight="1">
      <c r="R31435"/>
      <c r="S31435"/>
    </row>
    <row r="31436" spans="18:19" ht="15" customHeight="1">
      <c r="R31436"/>
      <c r="S31436"/>
    </row>
    <row r="31437" spans="18:19" ht="15" customHeight="1">
      <c r="R31437"/>
      <c r="S31437"/>
    </row>
    <row r="31438" spans="18:19" ht="15" customHeight="1">
      <c r="R31438"/>
      <c r="S31438"/>
    </row>
    <row r="31439" spans="18:19" ht="15" customHeight="1">
      <c r="R31439"/>
      <c r="S31439"/>
    </row>
    <row r="31440" spans="18:19" ht="15" customHeight="1">
      <c r="R31440"/>
      <c r="S31440"/>
    </row>
    <row r="31441" spans="18:19" ht="15" customHeight="1">
      <c r="R31441"/>
      <c r="S31441"/>
    </row>
    <row r="31442" spans="18:19" ht="15" customHeight="1">
      <c r="R31442"/>
      <c r="S31442"/>
    </row>
    <row r="31443" spans="18:19" ht="15" customHeight="1">
      <c r="R31443"/>
      <c r="S31443"/>
    </row>
    <row r="31444" spans="18:19" ht="15" customHeight="1">
      <c r="R31444"/>
      <c r="S31444"/>
    </row>
    <row r="31445" spans="18:19" ht="15" customHeight="1">
      <c r="R31445"/>
      <c r="S31445"/>
    </row>
    <row r="31446" spans="18:19" ht="15" customHeight="1">
      <c r="R31446"/>
      <c r="S31446"/>
    </row>
    <row r="31447" spans="18:19" ht="15" customHeight="1">
      <c r="R31447"/>
      <c r="S31447"/>
    </row>
    <row r="31448" spans="18:19" ht="15" customHeight="1">
      <c r="R31448"/>
      <c r="S31448"/>
    </row>
    <row r="31449" spans="18:19" ht="15" customHeight="1">
      <c r="R31449"/>
      <c r="S31449"/>
    </row>
    <row r="31450" spans="18:19" ht="15" customHeight="1">
      <c r="R31450"/>
      <c r="S31450"/>
    </row>
    <row r="31451" spans="18:19" ht="15" customHeight="1">
      <c r="R31451"/>
      <c r="S31451"/>
    </row>
    <row r="31452" spans="18:19" ht="15" customHeight="1">
      <c r="R31452"/>
      <c r="S31452"/>
    </row>
    <row r="31453" spans="18:19" ht="15" customHeight="1">
      <c r="R31453"/>
      <c r="S31453"/>
    </row>
    <row r="31454" spans="18:19" ht="15" customHeight="1">
      <c r="R31454"/>
      <c r="S31454"/>
    </row>
    <row r="31455" spans="18:19" ht="15" customHeight="1">
      <c r="R31455"/>
      <c r="S31455"/>
    </row>
    <row r="31456" spans="18:19" ht="15" customHeight="1">
      <c r="R31456"/>
      <c r="S31456"/>
    </row>
    <row r="31457" spans="18:19" ht="15" customHeight="1">
      <c r="R31457"/>
      <c r="S31457"/>
    </row>
    <row r="31458" spans="18:19" ht="15" customHeight="1">
      <c r="R31458"/>
      <c r="S31458"/>
    </row>
    <row r="31459" spans="18:19" ht="15" customHeight="1">
      <c r="R31459"/>
      <c r="S31459"/>
    </row>
    <row r="31460" spans="18:19" ht="15" customHeight="1">
      <c r="R31460"/>
      <c r="S31460"/>
    </row>
    <row r="31461" spans="18:19" ht="15" customHeight="1">
      <c r="R31461"/>
      <c r="S31461"/>
    </row>
    <row r="31462" spans="18:19" ht="15" customHeight="1">
      <c r="R31462"/>
      <c r="S31462"/>
    </row>
    <row r="31463" spans="18:19" ht="15" customHeight="1">
      <c r="R31463"/>
      <c r="S31463"/>
    </row>
    <row r="31464" spans="18:19" ht="15" customHeight="1">
      <c r="R31464"/>
      <c r="S31464"/>
    </row>
    <row r="31465" spans="18:19" ht="15" customHeight="1">
      <c r="R31465"/>
      <c r="S31465"/>
    </row>
    <row r="31466" spans="18:19" ht="15" customHeight="1">
      <c r="R31466"/>
      <c r="S31466"/>
    </row>
    <row r="31467" spans="18:19" ht="15" customHeight="1">
      <c r="R31467"/>
      <c r="S31467"/>
    </row>
    <row r="31468" spans="18:19" ht="15" customHeight="1">
      <c r="R31468"/>
      <c r="S31468"/>
    </row>
    <row r="31469" spans="18:19" ht="15" customHeight="1">
      <c r="R31469"/>
      <c r="S31469"/>
    </row>
    <row r="31470" spans="18:19" ht="15" customHeight="1">
      <c r="R31470"/>
      <c r="S31470"/>
    </row>
    <row r="31471" spans="18:19" ht="15" customHeight="1">
      <c r="R31471"/>
      <c r="S31471"/>
    </row>
    <row r="31472" spans="18:19" ht="15" customHeight="1">
      <c r="R31472"/>
      <c r="S31472"/>
    </row>
    <row r="31473" spans="18:19" ht="15" customHeight="1">
      <c r="R31473"/>
      <c r="S31473"/>
    </row>
    <row r="31474" spans="18:19" ht="15" customHeight="1">
      <c r="R31474"/>
      <c r="S31474"/>
    </row>
    <row r="31475" spans="18:19" ht="15" customHeight="1">
      <c r="R31475"/>
      <c r="S31475"/>
    </row>
    <row r="31476" spans="18:19" ht="15" customHeight="1">
      <c r="R31476"/>
      <c r="S31476"/>
    </row>
    <row r="31477" spans="18:19" ht="15" customHeight="1">
      <c r="R31477"/>
      <c r="S31477"/>
    </row>
    <row r="31478" spans="18:19" ht="15" customHeight="1">
      <c r="R31478"/>
      <c r="S31478"/>
    </row>
    <row r="31479" spans="18:19" ht="15" customHeight="1">
      <c r="R31479"/>
      <c r="S31479"/>
    </row>
    <row r="31480" spans="18:19" ht="15" customHeight="1">
      <c r="R31480"/>
      <c r="S31480"/>
    </row>
    <row r="31481" spans="18:19" ht="15" customHeight="1">
      <c r="R31481"/>
      <c r="S31481"/>
    </row>
    <row r="31482" spans="18:19" ht="15" customHeight="1">
      <c r="R31482"/>
      <c r="S31482"/>
    </row>
    <row r="31483" spans="18:19" ht="15" customHeight="1">
      <c r="R31483"/>
      <c r="S31483"/>
    </row>
    <row r="31484" spans="18:19" ht="15" customHeight="1">
      <c r="R31484"/>
      <c r="S31484"/>
    </row>
    <row r="31485" spans="18:19" ht="15" customHeight="1">
      <c r="R31485"/>
      <c r="S31485"/>
    </row>
    <row r="31486" spans="18:19" ht="15" customHeight="1">
      <c r="R31486"/>
      <c r="S31486"/>
    </row>
    <row r="31487" spans="18:19" ht="15" customHeight="1">
      <c r="R31487"/>
      <c r="S31487"/>
    </row>
    <row r="31488" spans="18:19" ht="15" customHeight="1">
      <c r="R31488"/>
      <c r="S31488"/>
    </row>
    <row r="31489" spans="18:19" ht="15" customHeight="1">
      <c r="R31489"/>
      <c r="S31489"/>
    </row>
    <row r="31490" spans="18:19" ht="15" customHeight="1">
      <c r="R31490"/>
      <c r="S31490"/>
    </row>
    <row r="31491" spans="18:19" ht="15" customHeight="1">
      <c r="R31491"/>
      <c r="S31491"/>
    </row>
    <row r="31492" spans="18:19" ht="15" customHeight="1">
      <c r="R31492"/>
      <c r="S31492"/>
    </row>
    <row r="31493" spans="18:19" ht="15" customHeight="1">
      <c r="R31493"/>
      <c r="S31493"/>
    </row>
    <row r="31494" spans="18:19" ht="15" customHeight="1">
      <c r="R31494"/>
      <c r="S31494"/>
    </row>
    <row r="31495" spans="18:19" ht="15" customHeight="1">
      <c r="R31495"/>
      <c r="S31495"/>
    </row>
    <row r="31496" spans="18:19" ht="15" customHeight="1">
      <c r="R31496"/>
      <c r="S31496"/>
    </row>
    <row r="31497" spans="18:19" ht="15" customHeight="1">
      <c r="R31497"/>
      <c r="S31497"/>
    </row>
    <row r="31498" spans="18:19" ht="15" customHeight="1">
      <c r="R31498"/>
      <c r="S31498"/>
    </row>
    <row r="31499" spans="18:19" ht="15" customHeight="1">
      <c r="R31499"/>
      <c r="S31499"/>
    </row>
    <row r="31500" spans="18:19" ht="15" customHeight="1">
      <c r="R31500"/>
      <c r="S31500"/>
    </row>
    <row r="31501" spans="18:19" ht="15" customHeight="1">
      <c r="R31501"/>
      <c r="S31501"/>
    </row>
    <row r="31502" spans="18:19" ht="15" customHeight="1">
      <c r="R31502"/>
      <c r="S31502"/>
    </row>
    <row r="31503" spans="18:19" ht="15" customHeight="1">
      <c r="R31503"/>
      <c r="S31503"/>
    </row>
    <row r="31504" spans="18:19" ht="15" customHeight="1">
      <c r="R31504"/>
      <c r="S31504"/>
    </row>
    <row r="31505" spans="18:19" ht="15" customHeight="1">
      <c r="R31505"/>
      <c r="S31505"/>
    </row>
    <row r="31506" spans="18:19" ht="15" customHeight="1">
      <c r="R31506"/>
      <c r="S31506"/>
    </row>
    <row r="31507" spans="18:19" ht="15" customHeight="1">
      <c r="R31507"/>
      <c r="S31507"/>
    </row>
    <row r="31508" spans="18:19" ht="15" customHeight="1">
      <c r="R31508"/>
      <c r="S31508"/>
    </row>
    <row r="31509" spans="18:19" ht="15" customHeight="1">
      <c r="R31509"/>
      <c r="S31509"/>
    </row>
    <row r="31510" spans="18:19" ht="15" customHeight="1">
      <c r="R31510"/>
      <c r="S31510"/>
    </row>
    <row r="31511" spans="18:19" ht="15" customHeight="1">
      <c r="R31511"/>
      <c r="S31511"/>
    </row>
    <row r="31512" spans="18:19" ht="15" customHeight="1">
      <c r="R31512"/>
      <c r="S31512"/>
    </row>
    <row r="31513" spans="18:19" ht="15" customHeight="1">
      <c r="R31513"/>
      <c r="S31513"/>
    </row>
    <row r="31514" spans="18:19" ht="15" customHeight="1">
      <c r="R31514"/>
      <c r="S31514"/>
    </row>
    <row r="31515" spans="18:19" ht="15" customHeight="1">
      <c r="R31515"/>
      <c r="S31515"/>
    </row>
    <row r="31516" spans="18:19" ht="15" customHeight="1">
      <c r="R31516"/>
      <c r="S31516"/>
    </row>
    <row r="31517" spans="18:19" ht="15" customHeight="1">
      <c r="R31517"/>
      <c r="S31517"/>
    </row>
    <row r="31518" spans="18:19" ht="15" customHeight="1">
      <c r="R31518"/>
      <c r="S31518"/>
    </row>
    <row r="31519" spans="18:19" ht="15" customHeight="1">
      <c r="R31519"/>
      <c r="S31519"/>
    </row>
    <row r="31520" spans="18:19" ht="15" customHeight="1">
      <c r="R31520"/>
      <c r="S31520"/>
    </row>
    <row r="31521" spans="18:19" ht="15" customHeight="1">
      <c r="R31521"/>
      <c r="S31521"/>
    </row>
    <row r="31522" spans="18:19" ht="15" customHeight="1">
      <c r="R31522"/>
      <c r="S31522"/>
    </row>
    <row r="31523" spans="18:19" ht="15" customHeight="1">
      <c r="R31523"/>
      <c r="S31523"/>
    </row>
    <row r="31524" spans="18:19" ht="15" customHeight="1">
      <c r="R31524"/>
      <c r="S31524"/>
    </row>
    <row r="31525" spans="18:19" ht="15" customHeight="1">
      <c r="R31525"/>
      <c r="S31525"/>
    </row>
    <row r="31526" spans="18:19" ht="15" customHeight="1">
      <c r="R31526"/>
      <c r="S31526"/>
    </row>
    <row r="31527" spans="18:19" ht="15" customHeight="1">
      <c r="R31527"/>
      <c r="S31527"/>
    </row>
    <row r="31528" spans="18:19" ht="15" customHeight="1">
      <c r="R31528"/>
      <c r="S31528"/>
    </row>
    <row r="31529" spans="18:19" ht="15" customHeight="1">
      <c r="R31529"/>
      <c r="S31529"/>
    </row>
    <row r="31530" spans="18:19" ht="15" customHeight="1">
      <c r="R31530"/>
      <c r="S31530"/>
    </row>
    <row r="31531" spans="18:19" ht="15" customHeight="1">
      <c r="R31531"/>
      <c r="S31531"/>
    </row>
    <row r="31532" spans="18:19" ht="15" customHeight="1">
      <c r="R31532"/>
      <c r="S31532"/>
    </row>
    <row r="31533" spans="18:19" ht="15" customHeight="1">
      <c r="R31533"/>
      <c r="S31533"/>
    </row>
    <row r="31534" spans="18:19" ht="15" customHeight="1">
      <c r="R31534"/>
      <c r="S31534"/>
    </row>
    <row r="31535" spans="18:19" ht="15" customHeight="1">
      <c r="R31535"/>
      <c r="S31535"/>
    </row>
    <row r="31536" spans="18:19" ht="15" customHeight="1">
      <c r="R31536"/>
      <c r="S31536"/>
    </row>
    <row r="31537" spans="18:19" ht="15" customHeight="1">
      <c r="R31537"/>
      <c r="S31537"/>
    </row>
    <row r="31538" spans="18:19" ht="15" customHeight="1">
      <c r="R31538"/>
      <c r="S31538"/>
    </row>
    <row r="31539" spans="18:19" ht="15" customHeight="1">
      <c r="R31539"/>
      <c r="S31539"/>
    </row>
    <row r="31540" spans="18:19" ht="15" customHeight="1">
      <c r="R31540"/>
      <c r="S31540"/>
    </row>
    <row r="31541" spans="18:19" ht="15" customHeight="1">
      <c r="R31541"/>
      <c r="S31541"/>
    </row>
    <row r="31542" spans="18:19" ht="15" customHeight="1">
      <c r="R31542"/>
      <c r="S31542"/>
    </row>
    <row r="31543" spans="18:19" ht="15" customHeight="1">
      <c r="R31543"/>
      <c r="S31543"/>
    </row>
    <row r="31544" spans="18:19" ht="15" customHeight="1">
      <c r="R31544"/>
      <c r="S31544"/>
    </row>
    <row r="31545" spans="18:19" ht="15" customHeight="1">
      <c r="R31545"/>
      <c r="S31545"/>
    </row>
    <row r="31546" spans="18:19" ht="15" customHeight="1">
      <c r="R31546"/>
      <c r="S31546"/>
    </row>
    <row r="31547" spans="18:19" ht="15" customHeight="1">
      <c r="R31547"/>
      <c r="S31547"/>
    </row>
    <row r="31548" spans="18:19" ht="15" customHeight="1">
      <c r="R31548"/>
      <c r="S31548"/>
    </row>
    <row r="31549" spans="18:19" ht="15" customHeight="1">
      <c r="R31549"/>
      <c r="S31549"/>
    </row>
    <row r="31550" spans="18:19" ht="15" customHeight="1">
      <c r="R31550"/>
      <c r="S31550"/>
    </row>
    <row r="31551" spans="18:19" ht="15" customHeight="1">
      <c r="R31551"/>
      <c r="S31551"/>
    </row>
    <row r="31552" spans="18:19" ht="15" customHeight="1">
      <c r="R31552"/>
      <c r="S31552"/>
    </row>
    <row r="31553" spans="18:19" ht="15" customHeight="1">
      <c r="R31553"/>
      <c r="S31553"/>
    </row>
    <row r="31554" spans="18:19" ht="15" customHeight="1">
      <c r="R31554"/>
      <c r="S31554"/>
    </row>
    <row r="31555" spans="18:19" ht="15" customHeight="1">
      <c r="R31555"/>
      <c r="S31555"/>
    </row>
    <row r="31556" spans="18:19" ht="15" customHeight="1">
      <c r="R31556"/>
      <c r="S31556"/>
    </row>
    <row r="31557" spans="18:19" ht="15" customHeight="1">
      <c r="R31557"/>
      <c r="S31557"/>
    </row>
    <row r="31558" spans="18:19" ht="15" customHeight="1">
      <c r="R31558"/>
      <c r="S31558"/>
    </row>
    <row r="31559" spans="18:19" ht="15" customHeight="1">
      <c r="R31559"/>
      <c r="S31559"/>
    </row>
    <row r="31560" spans="18:19" ht="15" customHeight="1">
      <c r="R31560"/>
      <c r="S31560"/>
    </row>
    <row r="31561" spans="18:19" ht="15" customHeight="1">
      <c r="R31561"/>
      <c r="S31561"/>
    </row>
    <row r="31562" spans="18:19" ht="15" customHeight="1">
      <c r="R31562"/>
      <c r="S31562"/>
    </row>
    <row r="31563" spans="18:19" ht="15" customHeight="1">
      <c r="R31563"/>
      <c r="S31563"/>
    </row>
    <row r="31564" spans="18:19" ht="15" customHeight="1">
      <c r="R31564"/>
      <c r="S31564"/>
    </row>
    <row r="31565" spans="18:19" ht="15" customHeight="1">
      <c r="R31565"/>
      <c r="S31565"/>
    </row>
    <row r="31566" spans="18:19" ht="15" customHeight="1">
      <c r="R31566"/>
      <c r="S31566"/>
    </row>
    <row r="31567" spans="18:19" ht="15" customHeight="1">
      <c r="R31567"/>
      <c r="S31567"/>
    </row>
    <row r="31568" spans="18:19" ht="15" customHeight="1">
      <c r="R31568"/>
      <c r="S31568"/>
    </row>
    <row r="31569" spans="18:19" ht="15" customHeight="1">
      <c r="R31569"/>
      <c r="S31569"/>
    </row>
    <row r="31570" spans="18:19" ht="15" customHeight="1">
      <c r="R31570"/>
      <c r="S31570"/>
    </row>
    <row r="31571" spans="18:19" ht="15" customHeight="1">
      <c r="R31571"/>
      <c r="S31571"/>
    </row>
    <row r="31572" spans="18:19" ht="15" customHeight="1">
      <c r="R31572"/>
      <c r="S31572"/>
    </row>
    <row r="31573" spans="18:19" ht="15" customHeight="1">
      <c r="R31573"/>
      <c r="S31573"/>
    </row>
    <row r="31574" spans="18:19" ht="15" customHeight="1">
      <c r="R31574"/>
      <c r="S31574"/>
    </row>
    <row r="31575" spans="18:19" ht="15" customHeight="1">
      <c r="R31575"/>
      <c r="S31575"/>
    </row>
    <row r="31576" spans="18:19" ht="15" customHeight="1">
      <c r="R31576"/>
      <c r="S31576"/>
    </row>
    <row r="31577" spans="18:19" ht="15" customHeight="1">
      <c r="R31577"/>
      <c r="S31577"/>
    </row>
    <row r="31578" spans="18:19" ht="15" customHeight="1">
      <c r="R31578"/>
      <c r="S31578"/>
    </row>
    <row r="31579" spans="18:19" ht="15" customHeight="1">
      <c r="R31579"/>
      <c r="S31579"/>
    </row>
    <row r="31580" spans="18:19" ht="15" customHeight="1">
      <c r="R31580"/>
      <c r="S31580"/>
    </row>
    <row r="31581" spans="18:19" ht="15" customHeight="1">
      <c r="R31581"/>
      <c r="S31581"/>
    </row>
    <row r="31582" spans="18:19" ht="15" customHeight="1">
      <c r="R31582"/>
      <c r="S31582"/>
    </row>
    <row r="31583" spans="18:19" ht="15" customHeight="1">
      <c r="R31583"/>
      <c r="S31583"/>
    </row>
    <row r="31584" spans="18:19" ht="15" customHeight="1">
      <c r="R31584"/>
      <c r="S31584"/>
    </row>
    <row r="31585" spans="18:19" ht="15" customHeight="1">
      <c r="R31585"/>
      <c r="S31585"/>
    </row>
    <row r="31586" spans="18:19" ht="15" customHeight="1">
      <c r="R31586"/>
      <c r="S31586"/>
    </row>
    <row r="31587" spans="18:19" ht="15" customHeight="1">
      <c r="R31587"/>
      <c r="S31587"/>
    </row>
    <row r="31588" spans="18:19" ht="15" customHeight="1">
      <c r="R31588"/>
      <c r="S31588"/>
    </row>
    <row r="31589" spans="18:19" ht="15" customHeight="1">
      <c r="R31589"/>
      <c r="S31589"/>
    </row>
    <row r="31590" spans="18:19" ht="15" customHeight="1">
      <c r="R31590"/>
      <c r="S31590"/>
    </row>
    <row r="31591" spans="18:19" ht="15" customHeight="1">
      <c r="R31591"/>
      <c r="S31591"/>
    </row>
    <row r="31592" spans="18:19" ht="15" customHeight="1">
      <c r="R31592"/>
      <c r="S31592"/>
    </row>
    <row r="31593" spans="18:19" ht="15" customHeight="1">
      <c r="R31593"/>
      <c r="S31593"/>
    </row>
    <row r="31594" spans="18:19" ht="15" customHeight="1">
      <c r="R31594"/>
      <c r="S31594"/>
    </row>
    <row r="31595" spans="18:19" ht="15" customHeight="1">
      <c r="R31595"/>
      <c r="S31595"/>
    </row>
    <row r="31596" spans="18:19" ht="15" customHeight="1">
      <c r="R31596"/>
      <c r="S31596"/>
    </row>
    <row r="31597" spans="18:19" ht="15" customHeight="1">
      <c r="R31597"/>
      <c r="S31597"/>
    </row>
    <row r="31598" spans="18:19" ht="15" customHeight="1">
      <c r="R31598"/>
      <c r="S31598"/>
    </row>
    <row r="31599" spans="18:19" ht="15" customHeight="1">
      <c r="R31599"/>
      <c r="S31599"/>
    </row>
    <row r="31600" spans="18:19" ht="15" customHeight="1">
      <c r="R31600"/>
      <c r="S31600"/>
    </row>
    <row r="31601" spans="18:19" ht="15" customHeight="1">
      <c r="R31601"/>
      <c r="S31601"/>
    </row>
    <row r="31602" spans="18:19" ht="15" customHeight="1">
      <c r="R31602"/>
      <c r="S31602"/>
    </row>
    <row r="31603" spans="18:19" ht="15" customHeight="1">
      <c r="R31603"/>
      <c r="S31603"/>
    </row>
    <row r="31604" spans="18:19" ht="15" customHeight="1">
      <c r="R31604"/>
      <c r="S31604"/>
    </row>
    <row r="31605" spans="18:19" ht="15" customHeight="1">
      <c r="R31605"/>
      <c r="S31605"/>
    </row>
    <row r="31606" spans="18:19" ht="15" customHeight="1">
      <c r="R31606"/>
      <c r="S31606"/>
    </row>
    <row r="31607" spans="18:19" ht="15" customHeight="1">
      <c r="R31607"/>
      <c r="S31607"/>
    </row>
    <row r="31608" spans="18:19" ht="15" customHeight="1">
      <c r="R31608"/>
      <c r="S31608"/>
    </row>
    <row r="31609" spans="18:19" ht="15" customHeight="1">
      <c r="R31609"/>
      <c r="S31609"/>
    </row>
    <row r="31610" spans="18:19" ht="15" customHeight="1">
      <c r="R31610"/>
      <c r="S31610"/>
    </row>
    <row r="31611" spans="18:19" ht="15" customHeight="1">
      <c r="R31611"/>
      <c r="S31611"/>
    </row>
    <row r="31612" spans="18:19" ht="15" customHeight="1">
      <c r="R31612"/>
      <c r="S31612"/>
    </row>
    <row r="31613" spans="18:19" ht="15" customHeight="1">
      <c r="R31613"/>
      <c r="S31613"/>
    </row>
    <row r="31614" spans="18:19" ht="15" customHeight="1">
      <c r="R31614"/>
      <c r="S31614"/>
    </row>
    <row r="31615" spans="18:19" ht="15" customHeight="1">
      <c r="R31615"/>
      <c r="S31615"/>
    </row>
    <row r="31616" spans="18:19" ht="15" customHeight="1">
      <c r="R31616"/>
      <c r="S31616"/>
    </row>
    <row r="31617" spans="18:19" ht="15" customHeight="1">
      <c r="R31617"/>
      <c r="S31617"/>
    </row>
    <row r="31618" spans="18:19" ht="15" customHeight="1">
      <c r="R31618"/>
      <c r="S31618"/>
    </row>
    <row r="31619" spans="18:19" ht="15" customHeight="1">
      <c r="R31619"/>
      <c r="S31619"/>
    </row>
    <row r="31620" spans="18:19" ht="15" customHeight="1">
      <c r="R31620"/>
      <c r="S31620"/>
    </row>
    <row r="31621" spans="18:19" ht="15" customHeight="1">
      <c r="R31621"/>
      <c r="S31621"/>
    </row>
    <row r="31622" spans="18:19" ht="15" customHeight="1">
      <c r="R31622"/>
      <c r="S31622"/>
    </row>
    <row r="31623" spans="18:19" ht="15" customHeight="1">
      <c r="R31623"/>
      <c r="S31623"/>
    </row>
    <row r="31624" spans="18:19" ht="15" customHeight="1">
      <c r="R31624"/>
      <c r="S31624"/>
    </row>
    <row r="31625" spans="18:19" ht="15" customHeight="1">
      <c r="R31625"/>
      <c r="S31625"/>
    </row>
    <row r="31626" spans="18:19" ht="15" customHeight="1">
      <c r="R31626"/>
      <c r="S31626"/>
    </row>
    <row r="31627" spans="18:19" ht="15" customHeight="1">
      <c r="R31627"/>
      <c r="S31627"/>
    </row>
    <row r="31628" spans="18:19" ht="15" customHeight="1">
      <c r="R31628"/>
      <c r="S31628"/>
    </row>
    <row r="31629" spans="18:19" ht="15" customHeight="1">
      <c r="R31629"/>
      <c r="S31629"/>
    </row>
    <row r="31630" spans="18:19" ht="15" customHeight="1">
      <c r="R31630"/>
      <c r="S31630"/>
    </row>
    <row r="31631" spans="18:19" ht="15" customHeight="1">
      <c r="R31631"/>
      <c r="S31631"/>
    </row>
    <row r="31632" spans="18:19" ht="15" customHeight="1">
      <c r="R31632"/>
      <c r="S31632"/>
    </row>
    <row r="31633" spans="18:19" ht="15" customHeight="1">
      <c r="R31633"/>
      <c r="S31633"/>
    </row>
    <row r="31634" spans="18:19" ht="15" customHeight="1">
      <c r="R31634"/>
      <c r="S31634"/>
    </row>
    <row r="31635" spans="18:19" ht="15" customHeight="1">
      <c r="R31635"/>
      <c r="S31635"/>
    </row>
    <row r="31636" spans="18:19" ht="15" customHeight="1">
      <c r="R31636"/>
      <c r="S31636"/>
    </row>
    <row r="31637" spans="18:19" ht="15" customHeight="1">
      <c r="R31637"/>
      <c r="S31637"/>
    </row>
    <row r="31638" spans="18:19" ht="15" customHeight="1">
      <c r="R31638"/>
      <c r="S31638"/>
    </row>
    <row r="31639" spans="18:19" ht="15" customHeight="1">
      <c r="R31639"/>
      <c r="S31639"/>
    </row>
    <row r="31640" spans="18:19" ht="15" customHeight="1">
      <c r="R31640"/>
      <c r="S31640"/>
    </row>
    <row r="31641" spans="18:19" ht="15" customHeight="1">
      <c r="R31641"/>
      <c r="S31641"/>
    </row>
    <row r="31642" spans="18:19" ht="15" customHeight="1">
      <c r="R31642"/>
      <c r="S31642"/>
    </row>
    <row r="31643" spans="18:19" ht="15" customHeight="1">
      <c r="R31643"/>
      <c r="S31643"/>
    </row>
    <row r="31644" spans="18:19" ht="15" customHeight="1">
      <c r="R31644"/>
      <c r="S31644"/>
    </row>
    <row r="31645" spans="18:19" ht="15" customHeight="1">
      <c r="R31645"/>
      <c r="S31645"/>
    </row>
    <row r="31646" spans="18:19" ht="15" customHeight="1">
      <c r="R31646"/>
      <c r="S31646"/>
    </row>
    <row r="31647" spans="18:19" ht="15" customHeight="1">
      <c r="R31647"/>
      <c r="S31647"/>
    </row>
    <row r="31648" spans="18:19" ht="15" customHeight="1">
      <c r="R31648"/>
      <c r="S31648"/>
    </row>
    <row r="31649" spans="18:19" ht="15" customHeight="1">
      <c r="R31649"/>
      <c r="S31649"/>
    </row>
    <row r="31650" spans="18:19" ht="15" customHeight="1">
      <c r="R31650"/>
      <c r="S31650"/>
    </row>
    <row r="31651" spans="18:19" ht="15" customHeight="1">
      <c r="R31651"/>
      <c r="S31651"/>
    </row>
    <row r="31652" spans="18:19" ht="15" customHeight="1">
      <c r="R31652"/>
      <c r="S31652"/>
    </row>
    <row r="31653" spans="18:19" ht="15" customHeight="1">
      <c r="R31653"/>
      <c r="S31653"/>
    </row>
    <row r="31654" spans="18:19" ht="15" customHeight="1">
      <c r="R31654"/>
      <c r="S31654"/>
    </row>
    <row r="31655" spans="18:19" ht="15" customHeight="1">
      <c r="R31655"/>
      <c r="S31655"/>
    </row>
    <row r="31656" spans="18:19" ht="15" customHeight="1">
      <c r="R31656"/>
      <c r="S31656"/>
    </row>
    <row r="31657" spans="18:19" ht="15" customHeight="1">
      <c r="R31657"/>
      <c r="S31657"/>
    </row>
    <row r="31658" spans="18:19" ht="15" customHeight="1">
      <c r="R31658"/>
      <c r="S31658"/>
    </row>
    <row r="31659" spans="18:19" ht="15" customHeight="1">
      <c r="R31659"/>
      <c r="S31659"/>
    </row>
    <row r="31660" spans="18:19" ht="15" customHeight="1">
      <c r="R31660"/>
      <c r="S31660"/>
    </row>
    <row r="31661" spans="18:19" ht="15" customHeight="1">
      <c r="R31661"/>
      <c r="S31661"/>
    </row>
    <row r="31662" spans="18:19" ht="15" customHeight="1">
      <c r="R31662"/>
      <c r="S31662"/>
    </row>
    <row r="31663" spans="18:19" ht="15" customHeight="1">
      <c r="R31663"/>
      <c r="S31663"/>
    </row>
    <row r="31664" spans="18:19" ht="15" customHeight="1">
      <c r="R31664"/>
      <c r="S31664"/>
    </row>
    <row r="31665" spans="18:19" ht="15" customHeight="1">
      <c r="R31665"/>
      <c r="S31665"/>
    </row>
    <row r="31666" spans="18:19" ht="15" customHeight="1">
      <c r="R31666"/>
      <c r="S31666"/>
    </row>
    <row r="31667" spans="18:19" ht="15" customHeight="1">
      <c r="R31667"/>
      <c r="S31667"/>
    </row>
    <row r="31668" spans="18:19" ht="15" customHeight="1">
      <c r="R31668"/>
      <c r="S31668"/>
    </row>
    <row r="31669" spans="18:19" ht="15" customHeight="1">
      <c r="R31669"/>
      <c r="S31669"/>
    </row>
    <row r="31670" spans="18:19" ht="15" customHeight="1">
      <c r="R31670"/>
      <c r="S31670"/>
    </row>
    <row r="31671" spans="18:19" ht="15" customHeight="1">
      <c r="R31671"/>
      <c r="S31671"/>
    </row>
    <row r="31672" spans="18:19" ht="15" customHeight="1">
      <c r="R31672"/>
      <c r="S31672"/>
    </row>
    <row r="31673" spans="18:19" ht="15" customHeight="1">
      <c r="R31673"/>
      <c r="S31673"/>
    </row>
    <row r="31674" spans="18:19" ht="15" customHeight="1">
      <c r="R31674"/>
      <c r="S31674"/>
    </row>
    <row r="31675" spans="18:19" ht="15" customHeight="1">
      <c r="R31675"/>
      <c r="S31675"/>
    </row>
    <row r="31676" spans="18:19" ht="15" customHeight="1">
      <c r="R31676"/>
      <c r="S31676"/>
    </row>
    <row r="31677" spans="18:19" ht="15" customHeight="1">
      <c r="R31677"/>
      <c r="S31677"/>
    </row>
    <row r="31678" spans="18:19" ht="15" customHeight="1">
      <c r="R31678"/>
      <c r="S31678"/>
    </row>
    <row r="31679" spans="18:19" ht="15" customHeight="1">
      <c r="R31679"/>
      <c r="S31679"/>
    </row>
    <row r="31680" spans="18:19" ht="15" customHeight="1">
      <c r="R31680"/>
      <c r="S31680"/>
    </row>
    <row r="31681" spans="18:19" ht="15" customHeight="1">
      <c r="R31681"/>
      <c r="S31681"/>
    </row>
    <row r="31682" spans="18:19" ht="15" customHeight="1">
      <c r="R31682"/>
      <c r="S31682"/>
    </row>
    <row r="31683" spans="18:19" ht="15" customHeight="1">
      <c r="R31683"/>
      <c r="S31683"/>
    </row>
    <row r="31684" spans="18:19" ht="15" customHeight="1">
      <c r="R31684"/>
      <c r="S31684"/>
    </row>
    <row r="31685" spans="18:19" ht="15" customHeight="1">
      <c r="R31685"/>
      <c r="S31685"/>
    </row>
    <row r="31686" spans="18:19" ht="15" customHeight="1">
      <c r="R31686"/>
      <c r="S31686"/>
    </row>
    <row r="31687" spans="18:19" ht="15" customHeight="1">
      <c r="R31687"/>
      <c r="S31687"/>
    </row>
    <row r="31688" spans="18:19" ht="15" customHeight="1">
      <c r="R31688"/>
      <c r="S31688"/>
    </row>
    <row r="31689" spans="18:19" ht="15" customHeight="1">
      <c r="R31689"/>
      <c r="S31689"/>
    </row>
    <row r="31690" spans="18:19" ht="15" customHeight="1">
      <c r="R31690"/>
      <c r="S31690"/>
    </row>
    <row r="31691" spans="18:19" ht="15" customHeight="1">
      <c r="R31691"/>
      <c r="S31691"/>
    </row>
    <row r="31692" spans="18:19" ht="15" customHeight="1">
      <c r="R31692"/>
      <c r="S31692"/>
    </row>
    <row r="31693" spans="18:19" ht="15" customHeight="1">
      <c r="R31693"/>
      <c r="S31693"/>
    </row>
    <row r="31694" spans="18:19" ht="15" customHeight="1">
      <c r="R31694"/>
      <c r="S31694"/>
    </row>
    <row r="31695" spans="18:19" ht="15" customHeight="1">
      <c r="R31695"/>
      <c r="S31695"/>
    </row>
    <row r="31696" spans="18:19" ht="15" customHeight="1">
      <c r="R31696"/>
      <c r="S31696"/>
    </row>
    <row r="31697" spans="18:19" ht="15" customHeight="1">
      <c r="R31697"/>
      <c r="S31697"/>
    </row>
    <row r="31698" spans="18:19" ht="15" customHeight="1">
      <c r="R31698"/>
      <c r="S31698"/>
    </row>
    <row r="31699" spans="18:19" ht="15" customHeight="1">
      <c r="R31699"/>
      <c r="S31699"/>
    </row>
    <row r="31700" spans="18:19" ht="15" customHeight="1">
      <c r="R31700"/>
      <c r="S31700"/>
    </row>
    <row r="31701" spans="18:19" ht="15" customHeight="1">
      <c r="R31701"/>
      <c r="S31701"/>
    </row>
    <row r="31702" spans="18:19" ht="15" customHeight="1">
      <c r="R31702"/>
      <c r="S31702"/>
    </row>
    <row r="31703" spans="18:19" ht="15" customHeight="1">
      <c r="R31703"/>
      <c r="S31703"/>
    </row>
    <row r="31704" spans="18:19" ht="15" customHeight="1">
      <c r="R31704"/>
      <c r="S31704"/>
    </row>
    <row r="31705" spans="18:19" ht="15" customHeight="1">
      <c r="R31705"/>
      <c r="S31705"/>
    </row>
    <row r="31706" spans="18:19" ht="15" customHeight="1">
      <c r="R31706"/>
      <c r="S31706"/>
    </row>
    <row r="31707" spans="18:19" ht="15" customHeight="1">
      <c r="R31707"/>
      <c r="S31707"/>
    </row>
    <row r="31708" spans="18:19" ht="15" customHeight="1">
      <c r="R31708"/>
      <c r="S31708"/>
    </row>
    <row r="31709" spans="18:19" ht="15" customHeight="1">
      <c r="R31709"/>
      <c r="S31709"/>
    </row>
    <row r="31710" spans="18:19" ht="15" customHeight="1">
      <c r="R31710"/>
      <c r="S31710"/>
    </row>
    <row r="31711" spans="18:19" ht="15" customHeight="1">
      <c r="R31711"/>
      <c r="S31711"/>
    </row>
    <row r="31712" spans="18:19" ht="15" customHeight="1">
      <c r="R31712"/>
      <c r="S31712"/>
    </row>
    <row r="31713" spans="18:19" ht="15" customHeight="1">
      <c r="R31713"/>
      <c r="S31713"/>
    </row>
    <row r="31714" spans="18:19" ht="15" customHeight="1">
      <c r="R31714"/>
      <c r="S31714"/>
    </row>
    <row r="31715" spans="18:19" ht="15" customHeight="1">
      <c r="R31715"/>
      <c r="S31715"/>
    </row>
    <row r="31716" spans="18:19" ht="15" customHeight="1">
      <c r="R31716"/>
      <c r="S31716"/>
    </row>
    <row r="31717" spans="18:19" ht="15" customHeight="1">
      <c r="R31717"/>
      <c r="S31717"/>
    </row>
    <row r="31718" spans="18:19" ht="15" customHeight="1">
      <c r="R31718"/>
      <c r="S31718"/>
    </row>
    <row r="31719" spans="18:19" ht="15" customHeight="1">
      <c r="R31719"/>
      <c r="S31719"/>
    </row>
    <row r="31720" spans="18:19" ht="15" customHeight="1">
      <c r="R31720"/>
      <c r="S31720"/>
    </row>
    <row r="31721" spans="18:19" ht="15" customHeight="1">
      <c r="R31721"/>
      <c r="S31721"/>
    </row>
    <row r="31722" spans="18:19" ht="15" customHeight="1">
      <c r="R31722"/>
      <c r="S31722"/>
    </row>
    <row r="31723" spans="18:19" ht="15" customHeight="1">
      <c r="R31723"/>
      <c r="S31723"/>
    </row>
    <row r="31724" spans="18:19" ht="15" customHeight="1">
      <c r="R31724"/>
      <c r="S31724"/>
    </row>
    <row r="31725" spans="18:19" ht="15" customHeight="1">
      <c r="R31725"/>
      <c r="S31725"/>
    </row>
    <row r="31726" spans="18:19" ht="15" customHeight="1">
      <c r="R31726"/>
      <c r="S31726"/>
    </row>
    <row r="31727" spans="18:19" ht="15" customHeight="1">
      <c r="R31727"/>
      <c r="S31727"/>
    </row>
    <row r="31728" spans="18:19" ht="15" customHeight="1">
      <c r="R31728"/>
      <c r="S31728"/>
    </row>
    <row r="31729" spans="18:19" ht="15" customHeight="1">
      <c r="R31729"/>
      <c r="S31729"/>
    </row>
    <row r="31730" spans="18:19" ht="15" customHeight="1">
      <c r="R31730"/>
      <c r="S31730"/>
    </row>
    <row r="31731" spans="18:19" ht="15" customHeight="1">
      <c r="R31731"/>
      <c r="S31731"/>
    </row>
    <row r="31732" spans="18:19" ht="15" customHeight="1">
      <c r="R31732"/>
      <c r="S31732"/>
    </row>
    <row r="31733" spans="18:19" ht="15" customHeight="1">
      <c r="R31733"/>
      <c r="S31733"/>
    </row>
    <row r="31734" spans="18:19" ht="15" customHeight="1">
      <c r="R31734"/>
      <c r="S31734"/>
    </row>
    <row r="31735" spans="18:19" ht="15" customHeight="1">
      <c r="R31735"/>
      <c r="S31735"/>
    </row>
    <row r="31736" spans="18:19" ht="15" customHeight="1">
      <c r="R31736"/>
      <c r="S31736"/>
    </row>
    <row r="31737" spans="18:19" ht="15" customHeight="1">
      <c r="R31737"/>
      <c r="S31737"/>
    </row>
    <row r="31738" spans="18:19" ht="15" customHeight="1">
      <c r="R31738"/>
      <c r="S31738"/>
    </row>
    <row r="31739" spans="18:19" ht="15" customHeight="1">
      <c r="R31739"/>
      <c r="S31739"/>
    </row>
    <row r="31740" spans="18:19" ht="15" customHeight="1">
      <c r="R31740"/>
      <c r="S31740"/>
    </row>
    <row r="31741" spans="18:19" ht="15" customHeight="1">
      <c r="R31741"/>
      <c r="S31741"/>
    </row>
    <row r="31742" spans="18:19" ht="15" customHeight="1">
      <c r="R31742"/>
      <c r="S31742"/>
    </row>
    <row r="31743" spans="18:19" ht="15" customHeight="1">
      <c r="R31743"/>
      <c r="S31743"/>
    </row>
    <row r="31744" spans="18:19" ht="15" customHeight="1">
      <c r="R31744"/>
      <c r="S31744"/>
    </row>
    <row r="31745" spans="18:19" ht="15" customHeight="1">
      <c r="R31745"/>
      <c r="S31745"/>
    </row>
    <row r="31746" spans="18:19" ht="15" customHeight="1">
      <c r="R31746"/>
      <c r="S31746"/>
    </row>
    <row r="31747" spans="18:19" ht="15" customHeight="1">
      <c r="R31747"/>
      <c r="S31747"/>
    </row>
    <row r="31748" spans="18:19" ht="15" customHeight="1">
      <c r="R31748"/>
      <c r="S31748"/>
    </row>
    <row r="31749" spans="18:19" ht="15" customHeight="1">
      <c r="R31749"/>
      <c r="S31749"/>
    </row>
    <row r="31750" spans="18:19" ht="15" customHeight="1">
      <c r="R31750"/>
      <c r="S31750"/>
    </row>
    <row r="31751" spans="18:19" ht="15" customHeight="1">
      <c r="R31751"/>
      <c r="S31751"/>
    </row>
    <row r="31752" spans="18:19" ht="15" customHeight="1">
      <c r="R31752"/>
      <c r="S31752"/>
    </row>
    <row r="31753" spans="18:19" ht="15" customHeight="1">
      <c r="R31753"/>
      <c r="S31753"/>
    </row>
    <row r="31754" spans="18:19" ht="15" customHeight="1">
      <c r="R31754"/>
      <c r="S31754"/>
    </row>
    <row r="31755" spans="18:19" ht="15" customHeight="1">
      <c r="R31755"/>
      <c r="S31755"/>
    </row>
    <row r="31756" spans="18:19" ht="15" customHeight="1">
      <c r="R31756"/>
      <c r="S31756"/>
    </row>
    <row r="31757" spans="18:19" ht="15" customHeight="1">
      <c r="R31757"/>
      <c r="S31757"/>
    </row>
    <row r="31758" spans="18:19" ht="15" customHeight="1">
      <c r="R31758"/>
      <c r="S31758"/>
    </row>
    <row r="31759" spans="18:19" ht="15" customHeight="1">
      <c r="R31759"/>
      <c r="S31759"/>
    </row>
    <row r="31760" spans="18:19" ht="15" customHeight="1">
      <c r="R31760"/>
      <c r="S31760"/>
    </row>
    <row r="31761" spans="18:19" ht="15" customHeight="1">
      <c r="R31761"/>
      <c r="S31761"/>
    </row>
    <row r="31762" spans="18:19" ht="15" customHeight="1">
      <c r="R31762"/>
      <c r="S31762"/>
    </row>
    <row r="31763" spans="18:19" ht="15" customHeight="1">
      <c r="R31763"/>
      <c r="S31763"/>
    </row>
    <row r="31764" spans="18:19" ht="15" customHeight="1">
      <c r="R31764"/>
      <c r="S31764"/>
    </row>
    <row r="31765" spans="18:19" ht="15" customHeight="1">
      <c r="R31765"/>
      <c r="S31765"/>
    </row>
    <row r="31766" spans="18:19" ht="15" customHeight="1">
      <c r="R31766"/>
      <c r="S31766"/>
    </row>
    <row r="31767" spans="18:19" ht="15" customHeight="1">
      <c r="R31767"/>
      <c r="S31767"/>
    </row>
    <row r="31768" spans="18:19" ht="15" customHeight="1">
      <c r="R31768"/>
      <c r="S31768"/>
    </row>
    <row r="31769" spans="18:19" ht="15" customHeight="1">
      <c r="R31769"/>
      <c r="S31769"/>
    </row>
    <row r="31770" spans="18:19" ht="15" customHeight="1">
      <c r="R31770"/>
      <c r="S31770"/>
    </row>
    <row r="31771" spans="18:19" ht="15" customHeight="1">
      <c r="R31771"/>
      <c r="S31771"/>
    </row>
    <row r="31772" spans="18:19" ht="15" customHeight="1">
      <c r="R31772"/>
      <c r="S31772"/>
    </row>
    <row r="31773" spans="18:19" ht="15" customHeight="1">
      <c r="R31773"/>
      <c r="S31773"/>
    </row>
    <row r="31774" spans="18:19" ht="15" customHeight="1">
      <c r="R31774"/>
      <c r="S31774"/>
    </row>
    <row r="31775" spans="18:19" ht="15" customHeight="1">
      <c r="R31775"/>
      <c r="S31775"/>
    </row>
    <row r="31776" spans="18:19" ht="15" customHeight="1">
      <c r="R31776"/>
      <c r="S31776"/>
    </row>
    <row r="31777" spans="18:19" ht="15" customHeight="1">
      <c r="R31777"/>
      <c r="S31777"/>
    </row>
    <row r="31778" spans="18:19" ht="15" customHeight="1">
      <c r="R31778"/>
      <c r="S31778"/>
    </row>
    <row r="31779" spans="18:19" ht="15" customHeight="1">
      <c r="R31779"/>
      <c r="S31779"/>
    </row>
    <row r="31780" spans="18:19" ht="15" customHeight="1">
      <c r="R31780"/>
      <c r="S31780"/>
    </row>
    <row r="31781" spans="18:19" ht="15" customHeight="1">
      <c r="R31781"/>
      <c r="S31781"/>
    </row>
    <row r="31782" spans="18:19" ht="15" customHeight="1">
      <c r="R31782"/>
      <c r="S31782"/>
    </row>
    <row r="31783" spans="18:19" ht="15" customHeight="1">
      <c r="R31783"/>
      <c r="S31783"/>
    </row>
    <row r="31784" spans="18:19" ht="15" customHeight="1">
      <c r="R31784"/>
      <c r="S31784"/>
    </row>
    <row r="31785" spans="18:19" ht="15" customHeight="1">
      <c r="R31785"/>
      <c r="S31785"/>
    </row>
    <row r="31786" spans="18:19" ht="15" customHeight="1">
      <c r="R31786"/>
      <c r="S31786"/>
    </row>
    <row r="31787" spans="18:19" ht="15" customHeight="1">
      <c r="R31787"/>
      <c r="S31787"/>
    </row>
    <row r="31788" spans="18:19" ht="15" customHeight="1">
      <c r="R31788"/>
      <c r="S31788"/>
    </row>
    <row r="31789" spans="18:19" ht="15" customHeight="1">
      <c r="R31789"/>
      <c r="S31789"/>
    </row>
    <row r="31790" spans="18:19" ht="15" customHeight="1">
      <c r="R31790"/>
      <c r="S31790"/>
    </row>
    <row r="31791" spans="18:19" ht="15" customHeight="1">
      <c r="R31791"/>
      <c r="S31791"/>
    </row>
    <row r="31792" spans="18:19" ht="15" customHeight="1">
      <c r="R31792"/>
      <c r="S31792"/>
    </row>
    <row r="31793" spans="18:19" ht="15" customHeight="1">
      <c r="R31793"/>
      <c r="S31793"/>
    </row>
    <row r="31794" spans="18:19" ht="15" customHeight="1">
      <c r="R31794"/>
      <c r="S31794"/>
    </row>
    <row r="31795" spans="18:19" ht="15" customHeight="1">
      <c r="R31795"/>
      <c r="S31795"/>
    </row>
    <row r="31796" spans="18:19" ht="15" customHeight="1">
      <c r="R31796"/>
      <c r="S31796"/>
    </row>
    <row r="31797" spans="18:19" ht="15" customHeight="1">
      <c r="R31797"/>
      <c r="S31797"/>
    </row>
    <row r="31798" spans="18:19" ht="15" customHeight="1">
      <c r="R31798"/>
      <c r="S31798"/>
    </row>
    <row r="31799" spans="18:19" ht="15" customHeight="1">
      <c r="R31799"/>
      <c r="S31799"/>
    </row>
    <row r="31800" spans="18:19" ht="15" customHeight="1">
      <c r="R31800"/>
      <c r="S31800"/>
    </row>
    <row r="31801" spans="18:19" ht="15" customHeight="1">
      <c r="R31801"/>
      <c r="S31801"/>
    </row>
    <row r="31802" spans="18:19" ht="15" customHeight="1">
      <c r="R31802"/>
      <c r="S31802"/>
    </row>
    <row r="31803" spans="18:19" ht="15" customHeight="1">
      <c r="R31803"/>
      <c r="S31803"/>
    </row>
    <row r="31804" spans="18:19" ht="15" customHeight="1">
      <c r="R31804"/>
      <c r="S31804"/>
    </row>
    <row r="31805" spans="18:19" ht="15" customHeight="1">
      <c r="R31805"/>
      <c r="S31805"/>
    </row>
    <row r="31806" spans="18:19" ht="15" customHeight="1">
      <c r="R31806"/>
      <c r="S31806"/>
    </row>
    <row r="31807" spans="18:19" ht="15" customHeight="1">
      <c r="R31807"/>
      <c r="S31807"/>
    </row>
    <row r="31808" spans="18:19" ht="15" customHeight="1">
      <c r="R31808"/>
      <c r="S31808"/>
    </row>
    <row r="31809" spans="18:19" ht="15" customHeight="1">
      <c r="R31809"/>
      <c r="S31809"/>
    </row>
    <row r="31810" spans="18:19" ht="15" customHeight="1">
      <c r="R31810"/>
      <c r="S31810"/>
    </row>
    <row r="31811" spans="18:19" ht="15" customHeight="1">
      <c r="R31811"/>
      <c r="S31811"/>
    </row>
    <row r="31812" spans="18:19" ht="15" customHeight="1">
      <c r="R31812"/>
      <c r="S31812"/>
    </row>
    <row r="31813" spans="18:19" ht="15" customHeight="1">
      <c r="R31813"/>
      <c r="S31813"/>
    </row>
    <row r="31814" spans="18:19" ht="15" customHeight="1">
      <c r="R31814"/>
      <c r="S31814"/>
    </row>
    <row r="31815" spans="18:19" ht="15" customHeight="1">
      <c r="R31815"/>
      <c r="S31815"/>
    </row>
    <row r="31816" spans="18:19" ht="15" customHeight="1">
      <c r="R31816"/>
      <c r="S31816"/>
    </row>
    <row r="31817" spans="18:19" ht="15" customHeight="1">
      <c r="R31817"/>
      <c r="S31817"/>
    </row>
    <row r="31818" spans="18:19" ht="15" customHeight="1">
      <c r="R31818"/>
      <c r="S31818"/>
    </row>
    <row r="31819" spans="18:19" ht="15" customHeight="1">
      <c r="R31819"/>
      <c r="S31819"/>
    </row>
    <row r="31820" spans="18:19" ht="15" customHeight="1">
      <c r="R31820"/>
      <c r="S31820"/>
    </row>
    <row r="31821" spans="18:19" ht="15" customHeight="1">
      <c r="R31821"/>
      <c r="S31821"/>
    </row>
    <row r="31822" spans="18:19" ht="15" customHeight="1">
      <c r="R31822"/>
      <c r="S31822"/>
    </row>
    <row r="31823" spans="18:19" ht="15" customHeight="1">
      <c r="R31823"/>
      <c r="S31823"/>
    </row>
    <row r="31824" spans="18:19" ht="15" customHeight="1">
      <c r="R31824"/>
      <c r="S31824"/>
    </row>
    <row r="31825" spans="18:19" ht="15" customHeight="1">
      <c r="R31825"/>
      <c r="S31825"/>
    </row>
    <row r="31826" spans="18:19" ht="15" customHeight="1">
      <c r="R31826"/>
      <c r="S31826"/>
    </row>
    <row r="31827" spans="18:19" ht="15" customHeight="1">
      <c r="R31827"/>
      <c r="S31827"/>
    </row>
    <row r="31828" spans="18:19" ht="15" customHeight="1">
      <c r="R31828"/>
      <c r="S31828"/>
    </row>
    <row r="31829" spans="18:19" ht="15" customHeight="1">
      <c r="R31829"/>
      <c r="S31829"/>
    </row>
    <row r="31830" spans="18:19" ht="15" customHeight="1">
      <c r="R31830"/>
      <c r="S31830"/>
    </row>
    <row r="31831" spans="18:19" ht="15" customHeight="1">
      <c r="R31831"/>
      <c r="S31831"/>
    </row>
    <row r="31832" spans="18:19" ht="15" customHeight="1">
      <c r="R31832"/>
      <c r="S31832"/>
    </row>
    <row r="31833" spans="18:19" ht="15" customHeight="1">
      <c r="R31833"/>
      <c r="S31833"/>
    </row>
    <row r="31834" spans="18:19" ht="15" customHeight="1">
      <c r="R31834"/>
      <c r="S31834"/>
    </row>
    <row r="31835" spans="18:19" ht="15" customHeight="1">
      <c r="R31835"/>
      <c r="S31835"/>
    </row>
    <row r="31836" spans="18:19" ht="15" customHeight="1">
      <c r="R31836"/>
      <c r="S31836"/>
    </row>
    <row r="31837" spans="18:19" ht="15" customHeight="1">
      <c r="R31837"/>
      <c r="S31837"/>
    </row>
    <row r="31838" spans="18:19" ht="15" customHeight="1">
      <c r="R31838"/>
      <c r="S31838"/>
    </row>
    <row r="31839" spans="18:19" ht="15" customHeight="1">
      <c r="R31839"/>
      <c r="S31839"/>
    </row>
    <row r="31840" spans="18:19" ht="15" customHeight="1">
      <c r="R31840"/>
      <c r="S31840"/>
    </row>
    <row r="31841" spans="18:19" ht="15" customHeight="1">
      <c r="R31841"/>
      <c r="S31841"/>
    </row>
    <row r="31842" spans="18:19" ht="15" customHeight="1">
      <c r="R31842"/>
      <c r="S31842"/>
    </row>
    <row r="31843" spans="18:19" ht="15" customHeight="1">
      <c r="R31843"/>
      <c r="S31843"/>
    </row>
    <row r="31844" spans="18:19" ht="15" customHeight="1">
      <c r="R31844"/>
      <c r="S31844"/>
    </row>
    <row r="31845" spans="18:19" ht="15" customHeight="1">
      <c r="R31845"/>
      <c r="S31845"/>
    </row>
    <row r="31846" spans="18:19" ht="15" customHeight="1">
      <c r="R31846"/>
      <c r="S31846"/>
    </row>
    <row r="31847" spans="18:19" ht="15" customHeight="1">
      <c r="R31847"/>
      <c r="S31847"/>
    </row>
    <row r="31848" spans="18:19" ht="15" customHeight="1">
      <c r="R31848"/>
      <c r="S31848"/>
    </row>
    <row r="31849" spans="18:19" ht="15" customHeight="1">
      <c r="R31849"/>
      <c r="S31849"/>
    </row>
    <row r="31850" spans="18:19" ht="15" customHeight="1">
      <c r="R31850"/>
      <c r="S31850"/>
    </row>
    <row r="31851" spans="18:19" ht="15" customHeight="1">
      <c r="R31851"/>
      <c r="S31851"/>
    </row>
    <row r="31852" spans="18:19" ht="15" customHeight="1">
      <c r="R31852"/>
      <c r="S31852"/>
    </row>
    <row r="31853" spans="18:19" ht="15" customHeight="1">
      <c r="R31853"/>
      <c r="S31853"/>
    </row>
    <row r="31854" spans="18:19" ht="15" customHeight="1">
      <c r="R31854"/>
      <c r="S31854"/>
    </row>
    <row r="31855" spans="18:19" ht="15" customHeight="1">
      <c r="R31855"/>
      <c r="S31855"/>
    </row>
    <row r="31856" spans="18:19" ht="15" customHeight="1">
      <c r="R31856"/>
      <c r="S31856"/>
    </row>
    <row r="31857" spans="18:19" ht="15" customHeight="1">
      <c r="R31857"/>
      <c r="S31857"/>
    </row>
    <row r="31858" spans="18:19" ht="15" customHeight="1">
      <c r="R31858"/>
      <c r="S31858"/>
    </row>
    <row r="31859" spans="18:19" ht="15" customHeight="1">
      <c r="R31859"/>
      <c r="S31859"/>
    </row>
    <row r="31860" spans="18:19" ht="15" customHeight="1">
      <c r="R31860"/>
      <c r="S31860"/>
    </row>
    <row r="31861" spans="18:19" ht="15" customHeight="1">
      <c r="R31861"/>
      <c r="S31861"/>
    </row>
    <row r="31862" spans="18:19" ht="15" customHeight="1">
      <c r="R31862"/>
      <c r="S31862"/>
    </row>
    <row r="31863" spans="18:19" ht="15" customHeight="1">
      <c r="R31863"/>
      <c r="S31863"/>
    </row>
    <row r="31864" spans="18:19" ht="15" customHeight="1">
      <c r="R31864"/>
      <c r="S31864"/>
    </row>
    <row r="31865" spans="18:19" ht="15" customHeight="1">
      <c r="R31865"/>
      <c r="S31865"/>
    </row>
    <row r="31866" spans="18:19" ht="15" customHeight="1">
      <c r="R31866"/>
      <c r="S31866"/>
    </row>
    <row r="31867" spans="18:19" ht="15" customHeight="1">
      <c r="R31867"/>
      <c r="S31867"/>
    </row>
    <row r="31868" spans="18:19" ht="15" customHeight="1">
      <c r="R31868"/>
      <c r="S31868"/>
    </row>
    <row r="31869" spans="18:19" ht="15" customHeight="1">
      <c r="R31869"/>
      <c r="S31869"/>
    </row>
    <row r="31870" spans="18:19" ht="15" customHeight="1">
      <c r="R31870"/>
      <c r="S31870"/>
    </row>
    <row r="31871" spans="18:19" ht="15" customHeight="1">
      <c r="R31871"/>
      <c r="S31871"/>
    </row>
    <row r="31872" spans="18:19" ht="15" customHeight="1">
      <c r="R31872"/>
      <c r="S31872"/>
    </row>
    <row r="31873" spans="18:19" ht="15" customHeight="1">
      <c r="R31873"/>
      <c r="S31873"/>
    </row>
    <row r="31874" spans="18:19" ht="15" customHeight="1">
      <c r="R31874"/>
      <c r="S31874"/>
    </row>
    <row r="31875" spans="18:19" ht="15" customHeight="1">
      <c r="R31875"/>
      <c r="S31875"/>
    </row>
    <row r="31876" spans="18:19" ht="15" customHeight="1">
      <c r="R31876"/>
      <c r="S31876"/>
    </row>
    <row r="31877" spans="18:19" ht="15" customHeight="1">
      <c r="R31877"/>
      <c r="S31877"/>
    </row>
    <row r="31878" spans="18:19" ht="15" customHeight="1">
      <c r="R31878"/>
      <c r="S31878"/>
    </row>
    <row r="31879" spans="18:19" ht="15" customHeight="1">
      <c r="R31879"/>
      <c r="S31879"/>
    </row>
    <row r="31880" spans="18:19" ht="15" customHeight="1">
      <c r="R31880"/>
      <c r="S31880"/>
    </row>
    <row r="31881" spans="18:19" ht="15" customHeight="1">
      <c r="R31881"/>
      <c r="S31881"/>
    </row>
    <row r="31882" spans="18:19" ht="15" customHeight="1">
      <c r="R31882"/>
      <c r="S31882"/>
    </row>
    <row r="31883" spans="18:19" ht="15" customHeight="1">
      <c r="R31883"/>
      <c r="S31883"/>
    </row>
    <row r="31884" spans="18:19" ht="15" customHeight="1">
      <c r="R31884"/>
      <c r="S31884"/>
    </row>
    <row r="31885" spans="18:19" ht="15" customHeight="1">
      <c r="R31885"/>
      <c r="S31885"/>
    </row>
    <row r="31886" spans="18:19" ht="15" customHeight="1">
      <c r="R31886"/>
      <c r="S31886"/>
    </row>
    <row r="31887" spans="18:19" ht="15" customHeight="1">
      <c r="R31887"/>
      <c r="S31887"/>
    </row>
    <row r="31888" spans="18:19" ht="15" customHeight="1">
      <c r="R31888"/>
      <c r="S31888"/>
    </row>
    <row r="31889" spans="18:19" ht="15" customHeight="1">
      <c r="R31889"/>
      <c r="S31889"/>
    </row>
    <row r="31890" spans="18:19" ht="15" customHeight="1">
      <c r="R31890"/>
      <c r="S31890"/>
    </row>
    <row r="31891" spans="18:19" ht="15" customHeight="1">
      <c r="R31891"/>
      <c r="S31891"/>
    </row>
    <row r="31892" spans="18:19" ht="15" customHeight="1">
      <c r="R31892"/>
      <c r="S31892"/>
    </row>
    <row r="31893" spans="18:19" ht="15" customHeight="1">
      <c r="R31893"/>
      <c r="S31893"/>
    </row>
    <row r="31894" spans="18:19" ht="15" customHeight="1">
      <c r="R31894"/>
      <c r="S31894"/>
    </row>
    <row r="31895" spans="18:19" ht="15" customHeight="1">
      <c r="R31895"/>
      <c r="S31895"/>
    </row>
    <row r="31896" spans="18:19" ht="15" customHeight="1">
      <c r="R31896"/>
      <c r="S31896"/>
    </row>
    <row r="31897" spans="18:19" ht="15" customHeight="1">
      <c r="R31897"/>
      <c r="S31897"/>
    </row>
    <row r="31898" spans="18:19" ht="15" customHeight="1">
      <c r="R31898"/>
      <c r="S31898"/>
    </row>
    <row r="31899" spans="18:19" ht="15" customHeight="1">
      <c r="R31899"/>
      <c r="S31899"/>
    </row>
    <row r="31900" spans="18:19" ht="15" customHeight="1">
      <c r="R31900"/>
      <c r="S31900"/>
    </row>
    <row r="31901" spans="18:19" ht="15" customHeight="1">
      <c r="R31901"/>
      <c r="S31901"/>
    </row>
    <row r="31902" spans="18:19" ht="15" customHeight="1">
      <c r="R31902"/>
      <c r="S31902"/>
    </row>
    <row r="31903" spans="18:19" ht="15" customHeight="1">
      <c r="R31903"/>
      <c r="S31903"/>
    </row>
    <row r="31904" spans="18:19" ht="15" customHeight="1">
      <c r="R31904"/>
      <c r="S31904"/>
    </row>
    <row r="31905" spans="18:19" ht="15" customHeight="1">
      <c r="R31905"/>
      <c r="S31905"/>
    </row>
    <row r="31906" spans="18:19" ht="15" customHeight="1">
      <c r="R31906"/>
      <c r="S31906"/>
    </row>
    <row r="31907" spans="18:19" ht="15" customHeight="1">
      <c r="R31907"/>
      <c r="S31907"/>
    </row>
    <row r="31908" spans="18:19" ht="15" customHeight="1">
      <c r="R31908"/>
      <c r="S31908"/>
    </row>
    <row r="31909" spans="18:19" ht="15" customHeight="1">
      <c r="R31909"/>
      <c r="S31909"/>
    </row>
    <row r="31910" spans="18:19" ht="15" customHeight="1">
      <c r="R31910"/>
      <c r="S31910"/>
    </row>
    <row r="31911" spans="18:19" ht="15" customHeight="1">
      <c r="R31911"/>
      <c r="S31911"/>
    </row>
    <row r="31912" spans="18:19" ht="15" customHeight="1">
      <c r="R31912"/>
      <c r="S31912"/>
    </row>
    <row r="31913" spans="18:19" ht="15" customHeight="1">
      <c r="R31913"/>
      <c r="S31913"/>
    </row>
    <row r="31914" spans="18:19" ht="15" customHeight="1">
      <c r="R31914"/>
      <c r="S31914"/>
    </row>
    <row r="31915" spans="18:19" ht="15" customHeight="1">
      <c r="R31915"/>
      <c r="S31915"/>
    </row>
    <row r="31916" spans="18:19" ht="15" customHeight="1">
      <c r="R31916"/>
      <c r="S31916"/>
    </row>
    <row r="31917" spans="18:19" ht="15" customHeight="1">
      <c r="R31917"/>
      <c r="S31917"/>
    </row>
    <row r="31918" spans="18:19" ht="15" customHeight="1">
      <c r="R31918"/>
      <c r="S31918"/>
    </row>
    <row r="31919" spans="18:19" ht="15" customHeight="1">
      <c r="R31919"/>
      <c r="S31919"/>
    </row>
    <row r="31920" spans="18:19" ht="15" customHeight="1">
      <c r="R31920"/>
      <c r="S31920"/>
    </row>
    <row r="31921" spans="18:19" ht="15" customHeight="1">
      <c r="R31921"/>
      <c r="S31921"/>
    </row>
    <row r="31922" spans="18:19" ht="15" customHeight="1">
      <c r="R31922"/>
      <c r="S31922"/>
    </row>
    <row r="31923" spans="18:19" ht="15" customHeight="1">
      <c r="R31923"/>
      <c r="S31923"/>
    </row>
    <row r="31924" spans="18:19" ht="15" customHeight="1">
      <c r="R31924"/>
      <c r="S31924"/>
    </row>
    <row r="31925" spans="18:19" ht="15" customHeight="1">
      <c r="R31925"/>
      <c r="S31925"/>
    </row>
    <row r="31926" spans="18:19" ht="15" customHeight="1">
      <c r="R31926"/>
      <c r="S31926"/>
    </row>
    <row r="31927" spans="18:19" ht="15" customHeight="1">
      <c r="R31927"/>
      <c r="S31927"/>
    </row>
    <row r="31928" spans="18:19" ht="15" customHeight="1">
      <c r="R31928"/>
      <c r="S31928"/>
    </row>
    <row r="31929" spans="18:19" ht="15" customHeight="1">
      <c r="R31929"/>
      <c r="S31929"/>
    </row>
    <row r="31930" spans="18:19" ht="15" customHeight="1">
      <c r="R31930"/>
      <c r="S31930"/>
    </row>
    <row r="31931" spans="18:19" ht="15" customHeight="1">
      <c r="R31931"/>
      <c r="S31931"/>
    </row>
    <row r="31932" spans="18:19" ht="15" customHeight="1">
      <c r="R31932"/>
      <c r="S31932"/>
    </row>
    <row r="31933" spans="18:19" ht="15" customHeight="1">
      <c r="R31933"/>
      <c r="S31933"/>
    </row>
    <row r="31934" spans="18:19" ht="15" customHeight="1">
      <c r="R31934"/>
      <c r="S31934"/>
    </row>
    <row r="31935" spans="18:19" ht="15" customHeight="1">
      <c r="R31935"/>
      <c r="S31935"/>
    </row>
    <row r="31936" spans="18:19" ht="15" customHeight="1">
      <c r="R31936"/>
      <c r="S31936"/>
    </row>
    <row r="31937" spans="18:19" ht="15" customHeight="1">
      <c r="R31937"/>
      <c r="S31937"/>
    </row>
    <row r="31938" spans="18:19" ht="15" customHeight="1">
      <c r="R31938"/>
      <c r="S31938"/>
    </row>
    <row r="31939" spans="18:19" ht="15" customHeight="1">
      <c r="R31939"/>
      <c r="S31939"/>
    </row>
    <row r="31940" spans="18:19" ht="15" customHeight="1">
      <c r="R31940"/>
      <c r="S31940"/>
    </row>
    <row r="31941" spans="18:19" ht="15" customHeight="1">
      <c r="R31941"/>
      <c r="S31941"/>
    </row>
    <row r="31942" spans="18:19" ht="15" customHeight="1">
      <c r="R31942"/>
      <c r="S31942"/>
    </row>
    <row r="31943" spans="18:19" ht="15" customHeight="1">
      <c r="R31943"/>
      <c r="S31943"/>
    </row>
    <row r="31944" spans="18:19" ht="15" customHeight="1">
      <c r="R31944"/>
      <c r="S31944"/>
    </row>
    <row r="31945" spans="18:19" ht="15" customHeight="1">
      <c r="R31945"/>
      <c r="S31945"/>
    </row>
    <row r="31946" spans="18:19" ht="15" customHeight="1">
      <c r="R31946"/>
      <c r="S31946"/>
    </row>
    <row r="31947" spans="18:19" ht="15" customHeight="1">
      <c r="R31947"/>
      <c r="S31947"/>
    </row>
    <row r="31948" spans="18:19" ht="15" customHeight="1">
      <c r="R31948"/>
      <c r="S31948"/>
    </row>
    <row r="31949" spans="18:19" ht="15" customHeight="1">
      <c r="R31949"/>
      <c r="S31949"/>
    </row>
    <row r="31950" spans="18:19" ht="15" customHeight="1">
      <c r="R31950"/>
      <c r="S31950"/>
    </row>
    <row r="31951" spans="18:19" ht="15" customHeight="1">
      <c r="R31951"/>
      <c r="S31951"/>
    </row>
    <row r="31952" spans="18:19" ht="15" customHeight="1">
      <c r="R31952"/>
      <c r="S31952"/>
    </row>
    <row r="31953" spans="18:19" ht="15" customHeight="1">
      <c r="R31953"/>
      <c r="S31953"/>
    </row>
    <row r="31954" spans="18:19" ht="15" customHeight="1">
      <c r="R31954"/>
      <c r="S31954"/>
    </row>
    <row r="31955" spans="18:19" ht="15" customHeight="1">
      <c r="R31955"/>
      <c r="S31955"/>
    </row>
    <row r="31956" spans="18:19" ht="15" customHeight="1">
      <c r="R31956"/>
      <c r="S31956"/>
    </row>
    <row r="31957" spans="18:19" ht="15" customHeight="1">
      <c r="R31957"/>
      <c r="S31957"/>
    </row>
    <row r="31958" spans="18:19" ht="15" customHeight="1">
      <c r="R31958"/>
      <c r="S31958"/>
    </row>
    <row r="31959" spans="18:19" ht="15" customHeight="1">
      <c r="R31959"/>
      <c r="S31959"/>
    </row>
    <row r="31960" spans="18:19" ht="15" customHeight="1">
      <c r="R31960"/>
      <c r="S31960"/>
    </row>
    <row r="31961" spans="18:19" ht="15" customHeight="1">
      <c r="R31961"/>
      <c r="S31961"/>
    </row>
    <row r="31962" spans="18:19" ht="15" customHeight="1">
      <c r="R31962"/>
      <c r="S31962"/>
    </row>
    <row r="31963" spans="18:19" ht="15" customHeight="1">
      <c r="R31963"/>
      <c r="S31963"/>
    </row>
    <row r="31964" spans="18:19" ht="15" customHeight="1">
      <c r="R31964"/>
      <c r="S31964"/>
    </row>
    <row r="31965" spans="18:19" ht="15" customHeight="1">
      <c r="R31965"/>
      <c r="S31965"/>
    </row>
    <row r="31966" spans="18:19" ht="15" customHeight="1">
      <c r="R31966"/>
      <c r="S31966"/>
    </row>
    <row r="31967" spans="18:19" ht="15" customHeight="1">
      <c r="R31967"/>
      <c r="S31967"/>
    </row>
    <row r="31968" spans="18:19" ht="15" customHeight="1">
      <c r="R31968"/>
      <c r="S31968"/>
    </row>
    <row r="31969" spans="18:19" ht="15" customHeight="1">
      <c r="R31969"/>
      <c r="S31969"/>
    </row>
    <row r="31970" spans="18:19" ht="15" customHeight="1">
      <c r="R31970"/>
      <c r="S31970"/>
    </row>
    <row r="31971" spans="18:19" ht="15" customHeight="1">
      <c r="R31971"/>
      <c r="S31971"/>
    </row>
    <row r="31972" spans="18:19" ht="15" customHeight="1">
      <c r="R31972"/>
      <c r="S31972"/>
    </row>
    <row r="31973" spans="18:19" ht="15" customHeight="1">
      <c r="R31973"/>
      <c r="S31973"/>
    </row>
    <row r="31974" spans="18:19" ht="15" customHeight="1">
      <c r="R31974"/>
      <c r="S31974"/>
    </row>
    <row r="31975" spans="18:19" ht="15" customHeight="1">
      <c r="R31975"/>
      <c r="S31975"/>
    </row>
    <row r="31976" spans="18:19" ht="15" customHeight="1">
      <c r="R31976"/>
      <c r="S31976"/>
    </row>
    <row r="31977" spans="18:19" ht="15" customHeight="1">
      <c r="R31977"/>
      <c r="S31977"/>
    </row>
    <row r="31978" spans="18:19" ht="15" customHeight="1">
      <c r="R31978"/>
      <c r="S31978"/>
    </row>
    <row r="31979" spans="18:19" ht="15" customHeight="1">
      <c r="R31979"/>
      <c r="S31979"/>
    </row>
    <row r="31980" spans="18:19" ht="15" customHeight="1">
      <c r="R31980"/>
      <c r="S31980"/>
    </row>
    <row r="31981" spans="18:19" ht="15" customHeight="1">
      <c r="R31981"/>
      <c r="S31981"/>
    </row>
    <row r="31982" spans="18:19" ht="15" customHeight="1">
      <c r="R31982"/>
      <c r="S31982"/>
    </row>
    <row r="31983" spans="18:19" ht="15" customHeight="1">
      <c r="R31983"/>
      <c r="S31983"/>
    </row>
    <row r="31984" spans="18:19" ht="15" customHeight="1">
      <c r="R31984"/>
      <c r="S31984"/>
    </row>
    <row r="31985" spans="18:19" ht="15" customHeight="1">
      <c r="R31985"/>
      <c r="S31985"/>
    </row>
    <row r="31986" spans="18:19" ht="15" customHeight="1">
      <c r="R31986"/>
      <c r="S31986"/>
    </row>
    <row r="31987" spans="18:19" ht="15" customHeight="1">
      <c r="R31987"/>
      <c r="S31987"/>
    </row>
    <row r="31988" spans="18:19" ht="15" customHeight="1">
      <c r="R31988"/>
      <c r="S31988"/>
    </row>
    <row r="31989" spans="18:19" ht="15" customHeight="1">
      <c r="R31989"/>
      <c r="S31989"/>
    </row>
    <row r="31990" spans="18:19" ht="15" customHeight="1">
      <c r="R31990"/>
      <c r="S31990"/>
    </row>
    <row r="31991" spans="18:19" ht="15" customHeight="1">
      <c r="R31991"/>
      <c r="S31991"/>
    </row>
    <row r="31992" spans="18:19" ht="15" customHeight="1">
      <c r="R31992"/>
      <c r="S31992"/>
    </row>
    <row r="31993" spans="18:19" ht="15" customHeight="1">
      <c r="R31993"/>
      <c r="S31993"/>
    </row>
    <row r="31994" spans="18:19" ht="15" customHeight="1">
      <c r="R31994"/>
      <c r="S31994"/>
    </row>
    <row r="31995" spans="18:19" ht="15" customHeight="1">
      <c r="R31995"/>
      <c r="S31995"/>
    </row>
    <row r="31996" spans="18:19" ht="15" customHeight="1">
      <c r="R31996"/>
      <c r="S31996"/>
    </row>
    <row r="31997" spans="18:19" ht="15" customHeight="1">
      <c r="R31997"/>
      <c r="S31997"/>
    </row>
    <row r="31998" spans="18:19" ht="15" customHeight="1">
      <c r="R31998"/>
      <c r="S31998"/>
    </row>
    <row r="31999" spans="18:19" ht="15" customHeight="1">
      <c r="R31999"/>
      <c r="S31999"/>
    </row>
    <row r="32000" spans="18:19" ht="15" customHeight="1">
      <c r="R32000"/>
      <c r="S32000"/>
    </row>
    <row r="32001" spans="18:19" ht="15" customHeight="1">
      <c r="R32001"/>
      <c r="S32001"/>
    </row>
    <row r="32002" spans="18:19" ht="15" customHeight="1">
      <c r="R32002"/>
      <c r="S32002"/>
    </row>
    <row r="32003" spans="18:19" ht="15" customHeight="1">
      <c r="R32003"/>
      <c r="S32003"/>
    </row>
    <row r="32004" spans="18:19" ht="15" customHeight="1">
      <c r="R32004"/>
      <c r="S32004"/>
    </row>
    <row r="32005" spans="18:19" ht="15" customHeight="1">
      <c r="R32005"/>
      <c r="S32005"/>
    </row>
    <row r="32006" spans="18:19" ht="15" customHeight="1">
      <c r="R32006"/>
      <c r="S32006"/>
    </row>
    <row r="32007" spans="18:19" ht="15" customHeight="1">
      <c r="R32007"/>
      <c r="S32007"/>
    </row>
    <row r="32008" spans="18:19" ht="15" customHeight="1">
      <c r="R32008"/>
      <c r="S32008"/>
    </row>
    <row r="32009" spans="18:19" ht="15" customHeight="1">
      <c r="R32009"/>
      <c r="S32009"/>
    </row>
    <row r="32010" spans="18:19" ht="15" customHeight="1">
      <c r="R32010"/>
      <c r="S32010"/>
    </row>
    <row r="32011" spans="18:19" ht="15" customHeight="1">
      <c r="R32011"/>
      <c r="S32011"/>
    </row>
    <row r="32012" spans="18:19" ht="15" customHeight="1">
      <c r="R32012"/>
      <c r="S32012"/>
    </row>
    <row r="32013" spans="18:19" ht="15" customHeight="1">
      <c r="R32013"/>
      <c r="S32013"/>
    </row>
    <row r="32014" spans="18:19" ht="15" customHeight="1">
      <c r="R32014"/>
      <c r="S32014"/>
    </row>
    <row r="32015" spans="18:19" ht="15" customHeight="1">
      <c r="R32015"/>
      <c r="S32015"/>
    </row>
    <row r="32016" spans="18:19" ht="15" customHeight="1">
      <c r="R32016"/>
      <c r="S32016"/>
    </row>
    <row r="32017" spans="18:19" ht="15" customHeight="1">
      <c r="R32017"/>
      <c r="S32017"/>
    </row>
    <row r="32018" spans="18:19" ht="15" customHeight="1">
      <c r="R32018"/>
      <c r="S32018"/>
    </row>
    <row r="32019" spans="18:19" ht="15" customHeight="1">
      <c r="R32019"/>
      <c r="S32019"/>
    </row>
    <row r="32020" spans="18:19" ht="15" customHeight="1">
      <c r="R32020"/>
      <c r="S32020"/>
    </row>
    <row r="32021" spans="18:19" ht="15" customHeight="1">
      <c r="R32021"/>
      <c r="S32021"/>
    </row>
    <row r="32022" spans="18:19" ht="15" customHeight="1">
      <c r="R32022"/>
      <c r="S32022"/>
    </row>
    <row r="32023" spans="18:19" ht="15" customHeight="1">
      <c r="R32023"/>
      <c r="S32023"/>
    </row>
    <row r="32024" spans="18:19" ht="15" customHeight="1">
      <c r="R32024"/>
      <c r="S32024"/>
    </row>
    <row r="32025" spans="18:19" ht="15" customHeight="1">
      <c r="R32025"/>
      <c r="S32025"/>
    </row>
    <row r="32026" spans="18:19" ht="15" customHeight="1">
      <c r="R32026"/>
      <c r="S32026"/>
    </row>
    <row r="32027" spans="18:19" ht="15" customHeight="1">
      <c r="R32027"/>
      <c r="S32027"/>
    </row>
    <row r="32028" spans="18:19" ht="15" customHeight="1">
      <c r="R32028"/>
      <c r="S32028"/>
    </row>
    <row r="32029" spans="18:19" ht="15" customHeight="1">
      <c r="R32029"/>
      <c r="S32029"/>
    </row>
    <row r="32030" spans="18:19" ht="15" customHeight="1">
      <c r="R32030"/>
      <c r="S32030"/>
    </row>
    <row r="32031" spans="18:19" ht="15" customHeight="1">
      <c r="R32031"/>
      <c r="S32031"/>
    </row>
    <row r="32032" spans="18:19" ht="15" customHeight="1">
      <c r="R32032"/>
      <c r="S32032"/>
    </row>
    <row r="32033" spans="18:19" ht="15" customHeight="1">
      <c r="R32033"/>
      <c r="S32033"/>
    </row>
    <row r="32034" spans="18:19" ht="15" customHeight="1">
      <c r="R32034"/>
      <c r="S32034"/>
    </row>
    <row r="32035" spans="18:19" ht="15" customHeight="1">
      <c r="R32035"/>
      <c r="S32035"/>
    </row>
    <row r="32036" spans="18:19" ht="15" customHeight="1">
      <c r="R32036"/>
      <c r="S32036"/>
    </row>
    <row r="32037" spans="18:19" ht="15" customHeight="1">
      <c r="R32037"/>
      <c r="S32037"/>
    </row>
    <row r="32038" spans="18:19" ht="15" customHeight="1">
      <c r="R32038"/>
      <c r="S32038"/>
    </row>
    <row r="32039" spans="18:19" ht="15" customHeight="1">
      <c r="R32039"/>
      <c r="S32039"/>
    </row>
    <row r="32040" spans="18:19" ht="15" customHeight="1">
      <c r="R32040"/>
      <c r="S32040"/>
    </row>
    <row r="32041" spans="18:19" ht="15" customHeight="1">
      <c r="R32041"/>
      <c r="S32041"/>
    </row>
    <row r="32042" spans="18:19" ht="15" customHeight="1">
      <c r="R32042"/>
      <c r="S32042"/>
    </row>
    <row r="32043" spans="18:19" ht="15" customHeight="1">
      <c r="R32043"/>
      <c r="S32043"/>
    </row>
    <row r="32044" spans="18:19" ht="15" customHeight="1">
      <c r="R32044"/>
      <c r="S32044"/>
    </row>
    <row r="32045" spans="18:19" ht="15" customHeight="1">
      <c r="R32045"/>
      <c r="S32045"/>
    </row>
    <row r="32046" spans="18:19" ht="15" customHeight="1">
      <c r="R32046"/>
      <c r="S32046"/>
    </row>
    <row r="32047" spans="18:19" ht="15" customHeight="1">
      <c r="R32047"/>
      <c r="S32047"/>
    </row>
    <row r="32048" spans="18:19" ht="15" customHeight="1">
      <c r="R32048"/>
      <c r="S32048"/>
    </row>
    <row r="32049" spans="18:19" ht="15" customHeight="1">
      <c r="R32049"/>
      <c r="S32049"/>
    </row>
    <row r="32050" spans="18:19" ht="15" customHeight="1">
      <c r="R32050"/>
      <c r="S32050"/>
    </row>
    <row r="32051" spans="18:19" ht="15" customHeight="1">
      <c r="R32051"/>
      <c r="S32051"/>
    </row>
    <row r="32052" spans="18:19" ht="15" customHeight="1">
      <c r="R32052"/>
      <c r="S32052"/>
    </row>
    <row r="32053" spans="18:19" ht="15" customHeight="1">
      <c r="R32053"/>
      <c r="S32053"/>
    </row>
    <row r="32054" spans="18:19" ht="15" customHeight="1">
      <c r="R32054"/>
      <c r="S32054"/>
    </row>
    <row r="32055" spans="18:19" ht="15" customHeight="1">
      <c r="R32055"/>
      <c r="S32055"/>
    </row>
    <row r="32056" spans="18:19" ht="15" customHeight="1">
      <c r="R32056"/>
      <c r="S32056"/>
    </row>
    <row r="32057" spans="18:19" ht="15" customHeight="1">
      <c r="R32057"/>
      <c r="S32057"/>
    </row>
    <row r="32058" spans="18:19" ht="15" customHeight="1">
      <c r="R32058"/>
      <c r="S32058"/>
    </row>
    <row r="32059" spans="18:19" ht="15" customHeight="1">
      <c r="R32059"/>
      <c r="S32059"/>
    </row>
    <row r="32060" spans="18:19" ht="15" customHeight="1">
      <c r="R32060"/>
      <c r="S32060"/>
    </row>
    <row r="32061" spans="18:19" ht="15" customHeight="1">
      <c r="R32061"/>
      <c r="S32061"/>
    </row>
    <row r="32062" spans="18:19" ht="15" customHeight="1">
      <c r="R32062"/>
      <c r="S32062"/>
    </row>
    <row r="32063" spans="18:19" ht="15" customHeight="1">
      <c r="R32063"/>
      <c r="S32063"/>
    </row>
    <row r="32064" spans="18:19" ht="15" customHeight="1">
      <c r="R32064"/>
      <c r="S32064"/>
    </row>
    <row r="32065" spans="18:19" ht="15" customHeight="1">
      <c r="R32065"/>
      <c r="S32065"/>
    </row>
    <row r="32066" spans="18:19" ht="15" customHeight="1">
      <c r="R32066"/>
      <c r="S32066"/>
    </row>
    <row r="32067" spans="18:19" ht="15" customHeight="1">
      <c r="R32067"/>
      <c r="S32067"/>
    </row>
    <row r="32068" spans="18:19" ht="15" customHeight="1">
      <c r="R32068"/>
      <c r="S32068"/>
    </row>
    <row r="32069" spans="18:19" ht="15" customHeight="1">
      <c r="R32069"/>
      <c r="S32069"/>
    </row>
    <row r="32070" spans="18:19" ht="15" customHeight="1">
      <c r="R32070"/>
      <c r="S32070"/>
    </row>
    <row r="32071" spans="18:19" ht="15" customHeight="1">
      <c r="R32071"/>
      <c r="S32071"/>
    </row>
    <row r="32072" spans="18:19" ht="15" customHeight="1">
      <c r="R32072"/>
      <c r="S32072"/>
    </row>
    <row r="32073" spans="18:19" ht="15" customHeight="1">
      <c r="R32073"/>
      <c r="S32073"/>
    </row>
    <row r="32074" spans="18:19" ht="15" customHeight="1">
      <c r="R32074"/>
      <c r="S32074"/>
    </row>
    <row r="32075" spans="18:19" ht="15" customHeight="1">
      <c r="R32075"/>
      <c r="S32075"/>
    </row>
    <row r="32076" spans="18:19" ht="15" customHeight="1">
      <c r="R32076"/>
      <c r="S32076"/>
    </row>
    <row r="32077" spans="18:19" ht="15" customHeight="1">
      <c r="R32077"/>
      <c r="S32077"/>
    </row>
    <row r="32078" spans="18:19" ht="15" customHeight="1">
      <c r="R32078"/>
      <c r="S32078"/>
    </row>
    <row r="32079" spans="18:19" ht="15" customHeight="1">
      <c r="R32079"/>
      <c r="S32079"/>
    </row>
    <row r="32080" spans="18:19" ht="15" customHeight="1">
      <c r="R32080"/>
      <c r="S32080"/>
    </row>
    <row r="32081" spans="18:19" ht="15" customHeight="1">
      <c r="R32081"/>
      <c r="S32081"/>
    </row>
    <row r="32082" spans="18:19" ht="15" customHeight="1">
      <c r="R32082"/>
      <c r="S32082"/>
    </row>
    <row r="32083" spans="18:19" ht="15" customHeight="1">
      <c r="R32083"/>
      <c r="S32083"/>
    </row>
    <row r="32084" spans="18:19" ht="15" customHeight="1">
      <c r="R32084"/>
      <c r="S32084"/>
    </row>
    <row r="32085" spans="18:19" ht="15" customHeight="1">
      <c r="R32085"/>
      <c r="S32085"/>
    </row>
    <row r="32086" spans="18:19" ht="15" customHeight="1">
      <c r="R32086"/>
      <c r="S32086"/>
    </row>
    <row r="32087" spans="18:19" ht="15" customHeight="1">
      <c r="R32087"/>
      <c r="S32087"/>
    </row>
    <row r="32088" spans="18:19" ht="15" customHeight="1">
      <c r="R32088"/>
      <c r="S32088"/>
    </row>
    <row r="32089" spans="18:19" ht="15" customHeight="1">
      <c r="R32089"/>
      <c r="S32089"/>
    </row>
    <row r="32090" spans="18:19" ht="15" customHeight="1">
      <c r="R32090"/>
      <c r="S32090"/>
    </row>
    <row r="32091" spans="18:19" ht="15" customHeight="1">
      <c r="R32091"/>
      <c r="S32091"/>
    </row>
    <row r="32092" spans="18:19" ht="15" customHeight="1">
      <c r="R32092"/>
      <c r="S32092"/>
    </row>
    <row r="32093" spans="18:19" ht="15" customHeight="1">
      <c r="R32093"/>
      <c r="S32093"/>
    </row>
    <row r="32094" spans="18:19" ht="15" customHeight="1">
      <c r="R32094"/>
      <c r="S32094"/>
    </row>
    <row r="32095" spans="18:19" ht="15" customHeight="1">
      <c r="R32095"/>
      <c r="S32095"/>
    </row>
    <row r="32096" spans="18:19" ht="15" customHeight="1">
      <c r="R32096"/>
      <c r="S32096"/>
    </row>
    <row r="32097" spans="18:19" ht="15" customHeight="1">
      <c r="R32097"/>
      <c r="S32097"/>
    </row>
    <row r="32098" spans="18:19" ht="15" customHeight="1">
      <c r="R32098"/>
      <c r="S32098"/>
    </row>
    <row r="32099" spans="18:19" ht="15" customHeight="1">
      <c r="R32099"/>
      <c r="S32099"/>
    </row>
    <row r="32100" spans="18:19" ht="15" customHeight="1">
      <c r="R32100"/>
      <c r="S32100"/>
    </row>
    <row r="32101" spans="18:19" ht="15" customHeight="1">
      <c r="R32101"/>
      <c r="S32101"/>
    </row>
    <row r="32102" spans="18:19" ht="15" customHeight="1">
      <c r="R32102"/>
      <c r="S32102"/>
    </row>
    <row r="32103" spans="18:19" ht="15" customHeight="1">
      <c r="R32103"/>
      <c r="S32103"/>
    </row>
    <row r="32104" spans="18:19" ht="15" customHeight="1">
      <c r="R32104"/>
      <c r="S32104"/>
    </row>
    <row r="32105" spans="18:19" ht="15" customHeight="1">
      <c r="R32105"/>
      <c r="S32105"/>
    </row>
    <row r="32106" spans="18:19" ht="15" customHeight="1">
      <c r="R32106"/>
      <c r="S32106"/>
    </row>
    <row r="32107" spans="18:19" ht="15" customHeight="1">
      <c r="R32107"/>
      <c r="S32107"/>
    </row>
    <row r="32108" spans="18:19" ht="15" customHeight="1">
      <c r="R32108"/>
      <c r="S32108"/>
    </row>
    <row r="32109" spans="18:19" ht="15" customHeight="1">
      <c r="R32109"/>
      <c r="S32109"/>
    </row>
    <row r="32110" spans="18:19" ht="15" customHeight="1">
      <c r="R32110"/>
      <c r="S32110"/>
    </row>
    <row r="32111" spans="18:19" ht="15" customHeight="1">
      <c r="R32111"/>
      <c r="S32111"/>
    </row>
    <row r="32112" spans="18:19" ht="15" customHeight="1">
      <c r="R32112"/>
      <c r="S32112"/>
    </row>
    <row r="32113" spans="18:19" ht="15" customHeight="1">
      <c r="R32113"/>
      <c r="S32113"/>
    </row>
    <row r="32114" spans="18:19" ht="15" customHeight="1">
      <c r="R32114"/>
      <c r="S32114"/>
    </row>
    <row r="32115" spans="18:19" ht="15" customHeight="1">
      <c r="R32115"/>
      <c r="S32115"/>
    </row>
    <row r="32116" spans="18:19" ht="15" customHeight="1">
      <c r="R32116"/>
      <c r="S32116"/>
    </row>
    <row r="32117" spans="18:19" ht="15" customHeight="1">
      <c r="R32117"/>
      <c r="S32117"/>
    </row>
    <row r="32118" spans="18:19" ht="15" customHeight="1">
      <c r="R32118"/>
      <c r="S32118"/>
    </row>
    <row r="32119" spans="18:19" ht="15" customHeight="1">
      <c r="R32119"/>
      <c r="S32119"/>
    </row>
    <row r="32120" spans="18:19" ht="15" customHeight="1">
      <c r="R32120"/>
      <c r="S32120"/>
    </row>
    <row r="32121" spans="18:19" ht="15" customHeight="1">
      <c r="R32121"/>
      <c r="S32121"/>
    </row>
    <row r="32122" spans="18:19" ht="15" customHeight="1">
      <c r="R32122"/>
      <c r="S32122"/>
    </row>
    <row r="32123" spans="18:19" ht="15" customHeight="1">
      <c r="R32123"/>
      <c r="S32123"/>
    </row>
    <row r="32124" spans="18:19" ht="15" customHeight="1">
      <c r="R32124"/>
      <c r="S32124"/>
    </row>
    <row r="32125" spans="18:19" ht="15" customHeight="1">
      <c r="R32125"/>
      <c r="S32125"/>
    </row>
    <row r="32126" spans="18:19" ht="15" customHeight="1">
      <c r="R32126"/>
      <c r="S32126"/>
    </row>
    <row r="32127" spans="18:19" ht="15" customHeight="1">
      <c r="R32127"/>
      <c r="S32127"/>
    </row>
    <row r="32128" spans="18:19" ht="15" customHeight="1">
      <c r="R32128"/>
      <c r="S32128"/>
    </row>
    <row r="32129" spans="18:19" ht="15" customHeight="1">
      <c r="R32129"/>
      <c r="S32129"/>
    </row>
    <row r="32130" spans="18:19" ht="15" customHeight="1">
      <c r="R32130"/>
      <c r="S32130"/>
    </row>
    <row r="32131" spans="18:19" ht="15" customHeight="1">
      <c r="R32131"/>
      <c r="S32131"/>
    </row>
    <row r="32132" spans="18:19" ht="15" customHeight="1">
      <c r="R32132"/>
      <c r="S32132"/>
    </row>
    <row r="32133" spans="18:19" ht="15" customHeight="1">
      <c r="R32133"/>
      <c r="S32133"/>
    </row>
    <row r="32134" spans="18:19" ht="15" customHeight="1">
      <c r="R32134"/>
      <c r="S32134"/>
    </row>
    <row r="32135" spans="18:19" ht="15" customHeight="1">
      <c r="R32135"/>
      <c r="S32135"/>
    </row>
    <row r="32136" spans="18:19" ht="15" customHeight="1">
      <c r="R32136"/>
      <c r="S32136"/>
    </row>
    <row r="32137" spans="18:19" ht="15" customHeight="1">
      <c r="R32137"/>
      <c r="S32137"/>
    </row>
    <row r="32138" spans="18:19" ht="15" customHeight="1">
      <c r="R32138"/>
      <c r="S32138"/>
    </row>
    <row r="32139" spans="18:19" ht="15" customHeight="1">
      <c r="R32139"/>
      <c r="S32139"/>
    </row>
    <row r="32140" spans="18:19" ht="15" customHeight="1">
      <c r="R32140"/>
      <c r="S32140"/>
    </row>
    <row r="32141" spans="18:19" ht="15" customHeight="1">
      <c r="R32141"/>
      <c r="S32141"/>
    </row>
    <row r="32142" spans="18:19" ht="15" customHeight="1">
      <c r="R32142"/>
      <c r="S32142"/>
    </row>
    <row r="32143" spans="18:19" ht="15" customHeight="1">
      <c r="R32143"/>
      <c r="S32143"/>
    </row>
    <row r="32144" spans="18:19" ht="15" customHeight="1">
      <c r="R32144"/>
      <c r="S32144"/>
    </row>
    <row r="32145" spans="18:19" ht="15" customHeight="1">
      <c r="R32145"/>
      <c r="S32145"/>
    </row>
    <row r="32146" spans="18:19" ht="15" customHeight="1">
      <c r="R32146"/>
      <c r="S32146"/>
    </row>
    <row r="32147" spans="18:19" ht="15" customHeight="1">
      <c r="R32147"/>
      <c r="S32147"/>
    </row>
    <row r="32148" spans="18:19" ht="15" customHeight="1">
      <c r="R32148"/>
      <c r="S32148"/>
    </row>
    <row r="32149" spans="18:19" ht="15" customHeight="1">
      <c r="R32149"/>
      <c r="S32149"/>
    </row>
    <row r="32150" spans="18:19" ht="15" customHeight="1">
      <c r="R32150"/>
      <c r="S32150"/>
    </row>
    <row r="32151" spans="18:19" ht="15" customHeight="1">
      <c r="R32151"/>
      <c r="S32151"/>
    </row>
    <row r="32152" spans="18:19" ht="15" customHeight="1">
      <c r="R32152"/>
      <c r="S32152"/>
    </row>
    <row r="32153" spans="18:19" ht="15" customHeight="1">
      <c r="R32153"/>
      <c r="S32153"/>
    </row>
    <row r="32154" spans="18:19" ht="15" customHeight="1">
      <c r="R32154"/>
      <c r="S32154"/>
    </row>
    <row r="32155" spans="18:19" ht="15" customHeight="1">
      <c r="R32155"/>
      <c r="S32155"/>
    </row>
    <row r="32156" spans="18:19" ht="15" customHeight="1">
      <c r="R32156"/>
      <c r="S32156"/>
    </row>
    <row r="32157" spans="18:19" ht="15" customHeight="1">
      <c r="R32157"/>
      <c r="S32157"/>
    </row>
    <row r="32158" spans="18:19" ht="15" customHeight="1">
      <c r="R32158"/>
      <c r="S32158"/>
    </row>
    <row r="32159" spans="18:19" ht="15" customHeight="1">
      <c r="R32159"/>
      <c r="S32159"/>
    </row>
    <row r="32160" spans="18:19" ht="15" customHeight="1">
      <c r="R32160"/>
      <c r="S32160"/>
    </row>
    <row r="32161" spans="18:19" ht="15" customHeight="1">
      <c r="R32161"/>
      <c r="S32161"/>
    </row>
    <row r="32162" spans="18:19" ht="15" customHeight="1">
      <c r="R32162"/>
      <c r="S32162"/>
    </row>
    <row r="32163" spans="18:19" ht="15" customHeight="1">
      <c r="R32163"/>
      <c r="S32163"/>
    </row>
    <row r="32164" spans="18:19" ht="15" customHeight="1">
      <c r="R32164"/>
      <c r="S32164"/>
    </row>
    <row r="32165" spans="18:19" ht="15" customHeight="1">
      <c r="R32165"/>
      <c r="S32165"/>
    </row>
    <row r="32166" spans="18:19" ht="15" customHeight="1">
      <c r="R32166"/>
      <c r="S32166"/>
    </row>
    <row r="32167" spans="18:19" ht="15" customHeight="1">
      <c r="R32167"/>
      <c r="S32167"/>
    </row>
    <row r="32168" spans="18:19" ht="15" customHeight="1">
      <c r="R32168"/>
      <c r="S32168"/>
    </row>
    <row r="32169" spans="18:19" ht="15" customHeight="1">
      <c r="R32169"/>
      <c r="S32169"/>
    </row>
    <row r="32170" spans="18:19" ht="15" customHeight="1">
      <c r="R32170"/>
      <c r="S32170"/>
    </row>
    <row r="32171" spans="18:19" ht="15" customHeight="1">
      <c r="R32171"/>
      <c r="S32171"/>
    </row>
    <row r="32172" spans="18:19" ht="15" customHeight="1">
      <c r="R32172"/>
      <c r="S32172"/>
    </row>
    <row r="32173" spans="18:19" ht="15" customHeight="1">
      <c r="R32173"/>
      <c r="S32173"/>
    </row>
    <row r="32174" spans="18:19" ht="15" customHeight="1">
      <c r="R32174"/>
      <c r="S32174"/>
    </row>
    <row r="32175" spans="18:19" ht="15" customHeight="1">
      <c r="R32175"/>
      <c r="S32175"/>
    </row>
    <row r="32176" spans="18:19" ht="15" customHeight="1">
      <c r="R32176"/>
      <c r="S32176"/>
    </row>
    <row r="32177" spans="18:19" ht="15" customHeight="1">
      <c r="R32177"/>
      <c r="S32177"/>
    </row>
    <row r="32178" spans="18:19" ht="15" customHeight="1">
      <c r="R32178"/>
      <c r="S32178"/>
    </row>
    <row r="32179" spans="18:19" ht="15" customHeight="1">
      <c r="R32179"/>
      <c r="S32179"/>
    </row>
    <row r="32180" spans="18:19" ht="15" customHeight="1">
      <c r="R32180"/>
      <c r="S32180"/>
    </row>
    <row r="32181" spans="18:19" ht="15" customHeight="1">
      <c r="R32181"/>
      <c r="S32181"/>
    </row>
    <row r="32182" spans="18:19" ht="15" customHeight="1">
      <c r="R32182"/>
      <c r="S32182"/>
    </row>
    <row r="32183" spans="18:19" ht="15" customHeight="1">
      <c r="R32183"/>
      <c r="S32183"/>
    </row>
    <row r="32184" spans="18:19" ht="15" customHeight="1">
      <c r="R32184"/>
      <c r="S32184"/>
    </row>
    <row r="32185" spans="18:19" ht="15" customHeight="1">
      <c r="R32185"/>
      <c r="S32185"/>
    </row>
    <row r="32186" spans="18:19" ht="15" customHeight="1">
      <c r="R32186"/>
      <c r="S32186"/>
    </row>
    <row r="32187" spans="18:19" ht="15" customHeight="1">
      <c r="R32187"/>
      <c r="S32187"/>
    </row>
    <row r="32188" spans="18:19" ht="15" customHeight="1">
      <c r="R32188"/>
      <c r="S32188"/>
    </row>
    <row r="32189" spans="18:19" ht="15" customHeight="1">
      <c r="R32189"/>
      <c r="S32189"/>
    </row>
    <row r="32190" spans="18:19" ht="15" customHeight="1">
      <c r="R32190"/>
      <c r="S32190"/>
    </row>
    <row r="32191" spans="18:19" ht="15" customHeight="1">
      <c r="R32191"/>
      <c r="S32191"/>
    </row>
    <row r="32192" spans="18:19" ht="15" customHeight="1">
      <c r="R32192"/>
      <c r="S32192"/>
    </row>
    <row r="32193" spans="18:19" ht="15" customHeight="1">
      <c r="R32193"/>
      <c r="S32193"/>
    </row>
    <row r="32194" spans="18:19" ht="15" customHeight="1">
      <c r="R32194"/>
      <c r="S32194"/>
    </row>
    <row r="32195" spans="18:19" ht="15" customHeight="1">
      <c r="R32195"/>
      <c r="S32195"/>
    </row>
    <row r="32196" spans="18:19" ht="15" customHeight="1">
      <c r="R32196"/>
      <c r="S32196"/>
    </row>
    <row r="32197" spans="18:19" ht="15" customHeight="1">
      <c r="R32197"/>
      <c r="S32197"/>
    </row>
    <row r="32198" spans="18:19" ht="15" customHeight="1">
      <c r="R32198"/>
      <c r="S32198"/>
    </row>
    <row r="32199" spans="18:19" ht="15" customHeight="1">
      <c r="R32199"/>
      <c r="S32199"/>
    </row>
    <row r="32200" spans="18:19" ht="15" customHeight="1">
      <c r="R32200"/>
      <c r="S32200"/>
    </row>
    <row r="32201" spans="18:19" ht="15" customHeight="1">
      <c r="R32201"/>
      <c r="S32201"/>
    </row>
    <row r="32202" spans="18:19" ht="15" customHeight="1">
      <c r="R32202"/>
      <c r="S32202"/>
    </row>
    <row r="32203" spans="18:19" ht="15" customHeight="1">
      <c r="R32203"/>
      <c r="S32203"/>
    </row>
    <row r="32204" spans="18:19" ht="15" customHeight="1">
      <c r="R32204"/>
      <c r="S32204"/>
    </row>
    <row r="32205" spans="18:19" ht="15" customHeight="1">
      <c r="R32205"/>
      <c r="S32205"/>
    </row>
    <row r="32206" spans="18:19" ht="15" customHeight="1">
      <c r="R32206"/>
      <c r="S32206"/>
    </row>
    <row r="32207" spans="18:19" ht="15" customHeight="1">
      <c r="R32207"/>
      <c r="S32207"/>
    </row>
    <row r="32208" spans="18:19" ht="15" customHeight="1">
      <c r="R32208"/>
      <c r="S32208"/>
    </row>
    <row r="32209" spans="18:19" ht="15" customHeight="1">
      <c r="R32209"/>
      <c r="S32209"/>
    </row>
    <row r="32210" spans="18:19" ht="15" customHeight="1">
      <c r="R32210"/>
      <c r="S32210"/>
    </row>
    <row r="32211" spans="18:19" ht="15" customHeight="1">
      <c r="R32211"/>
      <c r="S32211"/>
    </row>
    <row r="32212" spans="18:19" ht="15" customHeight="1">
      <c r="R32212"/>
      <c r="S32212"/>
    </row>
    <row r="32213" spans="18:19" ht="15" customHeight="1">
      <c r="R32213"/>
      <c r="S32213"/>
    </row>
    <row r="32214" spans="18:19" ht="15" customHeight="1">
      <c r="R32214"/>
      <c r="S32214"/>
    </row>
    <row r="32215" spans="18:19" ht="15" customHeight="1">
      <c r="R32215"/>
      <c r="S32215"/>
    </row>
    <row r="32216" spans="18:19" ht="15" customHeight="1">
      <c r="R32216"/>
      <c r="S32216"/>
    </row>
    <row r="32217" spans="18:19" ht="15" customHeight="1">
      <c r="R32217"/>
      <c r="S32217"/>
    </row>
    <row r="32218" spans="18:19" ht="15" customHeight="1">
      <c r="R32218"/>
      <c r="S32218"/>
    </row>
    <row r="32219" spans="18:19" ht="15" customHeight="1">
      <c r="R32219"/>
      <c r="S32219"/>
    </row>
    <row r="32220" spans="18:19" ht="15" customHeight="1">
      <c r="R32220"/>
      <c r="S32220"/>
    </row>
    <row r="32221" spans="18:19" ht="15" customHeight="1">
      <c r="R32221"/>
      <c r="S32221"/>
    </row>
    <row r="32222" spans="18:19" ht="15" customHeight="1">
      <c r="R32222"/>
      <c r="S32222"/>
    </row>
    <row r="32223" spans="18:19" ht="15" customHeight="1">
      <c r="R32223"/>
      <c r="S32223"/>
    </row>
    <row r="32224" spans="18:19" ht="15" customHeight="1">
      <c r="R32224"/>
      <c r="S32224"/>
    </row>
    <row r="32225" spans="18:19" ht="15" customHeight="1">
      <c r="R32225"/>
      <c r="S32225"/>
    </row>
    <row r="32226" spans="18:19" ht="15" customHeight="1">
      <c r="R32226"/>
      <c r="S32226"/>
    </row>
    <row r="32227" spans="18:19" ht="15" customHeight="1">
      <c r="R32227"/>
      <c r="S32227"/>
    </row>
    <row r="32228" spans="18:19" ht="15" customHeight="1">
      <c r="R32228"/>
      <c r="S32228"/>
    </row>
    <row r="32229" spans="18:19" ht="15" customHeight="1">
      <c r="R32229"/>
      <c r="S32229"/>
    </row>
    <row r="32230" spans="18:19" ht="15" customHeight="1">
      <c r="R32230"/>
      <c r="S32230"/>
    </row>
    <row r="32231" spans="18:19" ht="15" customHeight="1">
      <c r="R32231"/>
      <c r="S32231"/>
    </row>
    <row r="32232" spans="18:19" ht="15" customHeight="1">
      <c r="R32232"/>
      <c r="S32232"/>
    </row>
    <row r="32233" spans="18:19" ht="15" customHeight="1">
      <c r="R32233"/>
      <c r="S32233"/>
    </row>
    <row r="32234" spans="18:19" ht="15" customHeight="1">
      <c r="R32234"/>
      <c r="S32234"/>
    </row>
    <row r="32235" spans="18:19" ht="15" customHeight="1">
      <c r="R32235"/>
      <c r="S32235"/>
    </row>
    <row r="32236" spans="18:19" ht="15" customHeight="1">
      <c r="R32236"/>
      <c r="S32236"/>
    </row>
    <row r="32237" spans="18:19" ht="15" customHeight="1">
      <c r="R32237"/>
      <c r="S32237"/>
    </row>
    <row r="32238" spans="18:19" ht="15" customHeight="1">
      <c r="R32238"/>
      <c r="S32238"/>
    </row>
    <row r="32239" spans="18:19" ht="15" customHeight="1">
      <c r="R32239"/>
      <c r="S32239"/>
    </row>
    <row r="32240" spans="18:19" ht="15" customHeight="1">
      <c r="R32240"/>
      <c r="S32240"/>
    </row>
    <row r="32241" spans="18:19" ht="15" customHeight="1">
      <c r="R32241"/>
      <c r="S32241"/>
    </row>
    <row r="32242" spans="18:19" ht="15" customHeight="1">
      <c r="R32242"/>
      <c r="S32242"/>
    </row>
    <row r="32243" spans="18:19" ht="15" customHeight="1">
      <c r="R32243"/>
      <c r="S32243"/>
    </row>
    <row r="32244" spans="18:19" ht="15" customHeight="1">
      <c r="R32244"/>
      <c r="S32244"/>
    </row>
    <row r="32245" spans="18:19" ht="15" customHeight="1">
      <c r="R32245"/>
      <c r="S32245"/>
    </row>
    <row r="32246" spans="18:19" ht="15" customHeight="1">
      <c r="R32246"/>
      <c r="S32246"/>
    </row>
    <row r="32247" spans="18:19" ht="15" customHeight="1">
      <c r="R32247"/>
      <c r="S32247"/>
    </row>
    <row r="32248" spans="18:19" ht="15" customHeight="1">
      <c r="R32248"/>
      <c r="S32248"/>
    </row>
    <row r="32249" spans="18:19" ht="15" customHeight="1">
      <c r="R32249"/>
      <c r="S32249"/>
    </row>
    <row r="32250" spans="18:19" ht="15" customHeight="1">
      <c r="R32250"/>
      <c r="S32250"/>
    </row>
    <row r="32251" spans="18:19" ht="15" customHeight="1">
      <c r="R32251"/>
      <c r="S32251"/>
    </row>
    <row r="32252" spans="18:19" ht="15" customHeight="1">
      <c r="R32252"/>
      <c r="S32252"/>
    </row>
    <row r="32253" spans="18:19" ht="15" customHeight="1">
      <c r="R32253"/>
      <c r="S32253"/>
    </row>
    <row r="32254" spans="18:19" ht="15" customHeight="1">
      <c r="R32254"/>
      <c r="S32254"/>
    </row>
    <row r="32255" spans="18:19" ht="15" customHeight="1">
      <c r="R32255"/>
      <c r="S32255"/>
    </row>
    <row r="32256" spans="18:19" ht="15" customHeight="1">
      <c r="R32256"/>
      <c r="S32256"/>
    </row>
    <row r="32257" spans="18:19" ht="15" customHeight="1">
      <c r="R32257"/>
      <c r="S32257"/>
    </row>
    <row r="32258" spans="18:19" ht="15" customHeight="1">
      <c r="R32258"/>
      <c r="S32258"/>
    </row>
    <row r="32259" spans="18:19" ht="15" customHeight="1">
      <c r="R32259"/>
      <c r="S32259"/>
    </row>
    <row r="32260" spans="18:19" ht="15" customHeight="1">
      <c r="R32260"/>
      <c r="S32260"/>
    </row>
    <row r="32261" spans="18:19" ht="15" customHeight="1">
      <c r="R32261"/>
      <c r="S32261"/>
    </row>
    <row r="32262" spans="18:19" ht="15" customHeight="1">
      <c r="R32262"/>
      <c r="S32262"/>
    </row>
    <row r="32263" spans="18:19" ht="15" customHeight="1">
      <c r="R32263"/>
      <c r="S32263"/>
    </row>
    <row r="32264" spans="18:19" ht="15" customHeight="1">
      <c r="R32264"/>
      <c r="S32264"/>
    </row>
    <row r="32265" spans="18:19" ht="15" customHeight="1">
      <c r="R32265"/>
      <c r="S32265"/>
    </row>
    <row r="32266" spans="18:19" ht="15" customHeight="1">
      <c r="R32266"/>
      <c r="S32266"/>
    </row>
    <row r="32267" spans="18:19" ht="15" customHeight="1">
      <c r="R32267"/>
      <c r="S32267"/>
    </row>
    <row r="32268" spans="18:19" ht="15" customHeight="1">
      <c r="R32268"/>
      <c r="S32268"/>
    </row>
    <row r="32269" spans="18:19" ht="15" customHeight="1">
      <c r="R32269"/>
      <c r="S32269"/>
    </row>
    <row r="32270" spans="18:19" ht="15" customHeight="1">
      <c r="R32270"/>
      <c r="S32270"/>
    </row>
    <row r="32271" spans="18:19" ht="15" customHeight="1">
      <c r="R32271"/>
      <c r="S32271"/>
    </row>
    <row r="32272" spans="18:19" ht="15" customHeight="1">
      <c r="R32272"/>
      <c r="S32272"/>
    </row>
    <row r="32273" spans="18:19" ht="15" customHeight="1">
      <c r="R32273"/>
      <c r="S32273"/>
    </row>
    <row r="32274" spans="18:19" ht="15" customHeight="1">
      <c r="R32274"/>
      <c r="S32274"/>
    </row>
    <row r="32275" spans="18:19" ht="15" customHeight="1">
      <c r="R32275"/>
      <c r="S32275"/>
    </row>
    <row r="32276" spans="18:19" ht="15" customHeight="1">
      <c r="R32276"/>
      <c r="S32276"/>
    </row>
    <row r="32277" spans="18:19" ht="15" customHeight="1">
      <c r="R32277"/>
      <c r="S32277"/>
    </row>
    <row r="32278" spans="18:19" ht="15" customHeight="1">
      <c r="R32278"/>
      <c r="S32278"/>
    </row>
    <row r="32279" spans="18:19" ht="15" customHeight="1">
      <c r="R32279"/>
      <c r="S32279"/>
    </row>
    <row r="32280" spans="18:19" ht="15" customHeight="1">
      <c r="R32280"/>
      <c r="S32280"/>
    </row>
    <row r="32281" spans="18:19" ht="15" customHeight="1">
      <c r="R32281"/>
      <c r="S32281"/>
    </row>
    <row r="32282" spans="18:19" ht="15" customHeight="1">
      <c r="R32282"/>
      <c r="S32282"/>
    </row>
    <row r="32283" spans="18:19" ht="15" customHeight="1">
      <c r="R32283"/>
      <c r="S32283"/>
    </row>
    <row r="32284" spans="18:19" ht="15" customHeight="1">
      <c r="R32284"/>
      <c r="S32284"/>
    </row>
    <row r="32285" spans="18:19" ht="15" customHeight="1">
      <c r="R32285"/>
      <c r="S32285"/>
    </row>
    <row r="32286" spans="18:19" ht="15" customHeight="1">
      <c r="R32286"/>
      <c r="S32286"/>
    </row>
    <row r="32287" spans="18:19" ht="15" customHeight="1">
      <c r="R32287"/>
      <c r="S32287"/>
    </row>
    <row r="32288" spans="18:19" ht="15" customHeight="1">
      <c r="R32288"/>
      <c r="S32288"/>
    </row>
    <row r="32289" spans="18:19" ht="15" customHeight="1">
      <c r="R32289"/>
      <c r="S32289"/>
    </row>
    <row r="32290" spans="18:19" ht="15" customHeight="1">
      <c r="R32290"/>
      <c r="S32290"/>
    </row>
    <row r="32291" spans="18:19" ht="15" customHeight="1">
      <c r="R32291"/>
      <c r="S32291"/>
    </row>
    <row r="32292" spans="18:19" ht="15" customHeight="1">
      <c r="R32292"/>
      <c r="S32292"/>
    </row>
    <row r="32293" spans="18:19" ht="15" customHeight="1">
      <c r="R32293"/>
      <c r="S32293"/>
    </row>
    <row r="32294" spans="18:19" ht="15" customHeight="1">
      <c r="R32294"/>
      <c r="S32294"/>
    </row>
    <row r="32295" spans="18:19" ht="15" customHeight="1">
      <c r="R32295"/>
      <c r="S32295"/>
    </row>
    <row r="32296" spans="18:19" ht="15" customHeight="1">
      <c r="R32296"/>
      <c r="S32296"/>
    </row>
    <row r="32297" spans="18:19" ht="15" customHeight="1">
      <c r="R32297"/>
      <c r="S32297"/>
    </row>
    <row r="32298" spans="18:19" ht="15" customHeight="1">
      <c r="R32298"/>
      <c r="S32298"/>
    </row>
    <row r="32299" spans="18:19" ht="15" customHeight="1">
      <c r="R32299"/>
      <c r="S32299"/>
    </row>
    <row r="32300" spans="18:19" ht="15" customHeight="1">
      <c r="R32300"/>
      <c r="S32300"/>
    </row>
    <row r="32301" spans="18:19" ht="15" customHeight="1">
      <c r="R32301"/>
      <c r="S32301"/>
    </row>
    <row r="32302" spans="18:19" ht="15" customHeight="1">
      <c r="R32302"/>
      <c r="S32302"/>
    </row>
    <row r="32303" spans="18:19" ht="15" customHeight="1">
      <c r="R32303"/>
      <c r="S32303"/>
    </row>
    <row r="32304" spans="18:19" ht="15" customHeight="1">
      <c r="R32304"/>
      <c r="S32304"/>
    </row>
    <row r="32305" spans="18:19" ht="15" customHeight="1">
      <c r="R32305"/>
      <c r="S32305"/>
    </row>
    <row r="32306" spans="18:19" ht="15" customHeight="1">
      <c r="R32306"/>
      <c r="S32306"/>
    </row>
    <row r="32307" spans="18:19" ht="15" customHeight="1">
      <c r="R32307"/>
      <c r="S32307"/>
    </row>
    <row r="32308" spans="18:19" ht="15" customHeight="1">
      <c r="R32308"/>
      <c r="S32308"/>
    </row>
    <row r="32309" spans="18:19" ht="15" customHeight="1">
      <c r="R32309"/>
      <c r="S32309"/>
    </row>
    <row r="32310" spans="18:19" ht="15" customHeight="1">
      <c r="R32310"/>
      <c r="S32310"/>
    </row>
    <row r="32311" spans="18:19" ht="15" customHeight="1">
      <c r="R32311"/>
      <c r="S32311"/>
    </row>
    <row r="32312" spans="18:19" ht="15" customHeight="1">
      <c r="R32312"/>
      <c r="S32312"/>
    </row>
    <row r="32313" spans="18:19" ht="15" customHeight="1">
      <c r="R32313"/>
      <c r="S32313"/>
    </row>
    <row r="32314" spans="18:19" ht="15" customHeight="1">
      <c r="R32314"/>
      <c r="S32314"/>
    </row>
    <row r="32315" spans="18:19" ht="15" customHeight="1">
      <c r="R32315"/>
      <c r="S32315"/>
    </row>
    <row r="32316" spans="18:19" ht="15" customHeight="1">
      <c r="R32316"/>
      <c r="S32316"/>
    </row>
    <row r="32317" spans="18:19" ht="15" customHeight="1">
      <c r="R32317"/>
      <c r="S32317"/>
    </row>
    <row r="32318" spans="18:19" ht="15" customHeight="1">
      <c r="R32318"/>
      <c r="S32318"/>
    </row>
    <row r="32319" spans="18:19" ht="15" customHeight="1">
      <c r="R32319"/>
      <c r="S32319"/>
    </row>
    <row r="32320" spans="18:19" ht="15" customHeight="1">
      <c r="R32320"/>
      <c r="S32320"/>
    </row>
    <row r="32321" spans="18:19" ht="15" customHeight="1">
      <c r="R32321"/>
      <c r="S32321"/>
    </row>
    <row r="32322" spans="18:19" ht="15" customHeight="1">
      <c r="R32322"/>
      <c r="S32322"/>
    </row>
    <row r="32323" spans="18:19" ht="15" customHeight="1">
      <c r="R32323"/>
      <c r="S32323"/>
    </row>
    <row r="32324" spans="18:19" ht="15" customHeight="1">
      <c r="R32324"/>
      <c r="S32324"/>
    </row>
    <row r="32325" spans="18:19" ht="15" customHeight="1">
      <c r="R32325"/>
      <c r="S32325"/>
    </row>
    <row r="32326" spans="18:19" ht="15" customHeight="1">
      <c r="R32326"/>
      <c r="S32326"/>
    </row>
    <row r="32327" spans="18:19" ht="15" customHeight="1">
      <c r="R32327"/>
      <c r="S32327"/>
    </row>
    <row r="32328" spans="18:19" ht="15" customHeight="1">
      <c r="R32328"/>
      <c r="S32328"/>
    </row>
    <row r="32329" spans="18:19" ht="15" customHeight="1">
      <c r="R32329"/>
      <c r="S32329"/>
    </row>
    <row r="32330" spans="18:19" ht="15" customHeight="1">
      <c r="R32330"/>
      <c r="S32330"/>
    </row>
    <row r="32331" spans="18:19" ht="15" customHeight="1">
      <c r="R32331"/>
      <c r="S32331"/>
    </row>
    <row r="32332" spans="18:19" ht="15" customHeight="1">
      <c r="R32332"/>
      <c r="S32332"/>
    </row>
    <row r="32333" spans="18:19" ht="15" customHeight="1">
      <c r="R32333"/>
      <c r="S32333"/>
    </row>
    <row r="32334" spans="18:19" ht="15" customHeight="1">
      <c r="R32334"/>
      <c r="S32334"/>
    </row>
    <row r="32335" spans="18:19" ht="15" customHeight="1">
      <c r="R32335"/>
      <c r="S32335"/>
    </row>
    <row r="32336" spans="18:19" ht="15" customHeight="1">
      <c r="R32336"/>
      <c r="S32336"/>
    </row>
    <row r="32337" spans="18:19" ht="15" customHeight="1">
      <c r="R32337"/>
      <c r="S32337"/>
    </row>
    <row r="32338" spans="18:19" ht="15" customHeight="1">
      <c r="R32338"/>
      <c r="S32338"/>
    </row>
    <row r="32339" spans="18:19" ht="15" customHeight="1">
      <c r="R32339"/>
      <c r="S32339"/>
    </row>
    <row r="32340" spans="18:19" ht="15" customHeight="1">
      <c r="R32340"/>
      <c r="S32340"/>
    </row>
    <row r="32341" spans="18:19" ht="15" customHeight="1">
      <c r="R32341"/>
      <c r="S32341"/>
    </row>
    <row r="32342" spans="18:19" ht="15" customHeight="1">
      <c r="R32342"/>
      <c r="S32342"/>
    </row>
    <row r="32343" spans="18:19" ht="15" customHeight="1">
      <c r="R32343"/>
      <c r="S32343"/>
    </row>
    <row r="32344" spans="18:19" ht="15" customHeight="1">
      <c r="R32344"/>
      <c r="S32344"/>
    </row>
    <row r="32345" spans="18:19" ht="15" customHeight="1">
      <c r="R32345"/>
      <c r="S32345"/>
    </row>
    <row r="32346" spans="18:19" ht="15" customHeight="1">
      <c r="R32346"/>
      <c r="S32346"/>
    </row>
    <row r="32347" spans="18:19" ht="15" customHeight="1">
      <c r="R32347"/>
      <c r="S32347"/>
    </row>
    <row r="32348" spans="18:19" ht="15" customHeight="1">
      <c r="R32348"/>
      <c r="S32348"/>
    </row>
    <row r="32349" spans="18:19" ht="15" customHeight="1">
      <c r="R32349"/>
      <c r="S32349"/>
    </row>
    <row r="32350" spans="18:19" ht="15" customHeight="1">
      <c r="R32350"/>
      <c r="S32350"/>
    </row>
    <row r="32351" spans="18:19" ht="15" customHeight="1">
      <c r="R32351"/>
      <c r="S32351"/>
    </row>
    <row r="32352" spans="18:19" ht="15" customHeight="1">
      <c r="R32352"/>
      <c r="S32352"/>
    </row>
    <row r="32353" spans="18:19" ht="15" customHeight="1">
      <c r="R32353"/>
      <c r="S32353"/>
    </row>
    <row r="32354" spans="18:19" ht="15" customHeight="1">
      <c r="R32354"/>
      <c r="S32354"/>
    </row>
    <row r="32355" spans="18:19" ht="15" customHeight="1">
      <c r="R32355"/>
      <c r="S32355"/>
    </row>
    <row r="32356" spans="18:19" ht="15" customHeight="1">
      <c r="R32356"/>
      <c r="S32356"/>
    </row>
    <row r="32357" spans="18:19" ht="15" customHeight="1">
      <c r="R32357"/>
      <c r="S32357"/>
    </row>
    <row r="32358" spans="18:19" ht="15" customHeight="1">
      <c r="R32358"/>
      <c r="S32358"/>
    </row>
    <row r="32359" spans="18:19" ht="15" customHeight="1">
      <c r="R32359"/>
      <c r="S32359"/>
    </row>
    <row r="32360" spans="18:19" ht="15" customHeight="1">
      <c r="R32360"/>
      <c r="S32360"/>
    </row>
    <row r="32361" spans="18:19" ht="15" customHeight="1">
      <c r="R32361"/>
      <c r="S32361"/>
    </row>
    <row r="32362" spans="18:19" ht="15" customHeight="1">
      <c r="R32362"/>
      <c r="S32362"/>
    </row>
    <row r="32363" spans="18:19" ht="15" customHeight="1">
      <c r="R32363"/>
      <c r="S32363"/>
    </row>
    <row r="32364" spans="18:19" ht="15" customHeight="1">
      <c r="R32364"/>
      <c r="S32364"/>
    </row>
    <row r="32365" spans="18:19" ht="15" customHeight="1">
      <c r="R32365"/>
      <c r="S32365"/>
    </row>
    <row r="32366" spans="18:19" ht="15" customHeight="1">
      <c r="R32366"/>
      <c r="S32366"/>
    </row>
    <row r="32367" spans="18:19" ht="15" customHeight="1">
      <c r="R32367"/>
      <c r="S32367"/>
    </row>
    <row r="32368" spans="18:19" ht="15" customHeight="1">
      <c r="R32368"/>
      <c r="S32368"/>
    </row>
    <row r="32369" spans="18:19" ht="15" customHeight="1">
      <c r="R32369"/>
      <c r="S32369"/>
    </row>
    <row r="32370" spans="18:19" ht="15" customHeight="1">
      <c r="R32370"/>
      <c r="S32370"/>
    </row>
    <row r="32371" spans="18:19" ht="15" customHeight="1">
      <c r="R32371"/>
      <c r="S32371"/>
    </row>
    <row r="32372" spans="18:19" ht="15" customHeight="1">
      <c r="R32372"/>
      <c r="S32372"/>
    </row>
    <row r="32373" spans="18:19" ht="15" customHeight="1">
      <c r="R32373"/>
      <c r="S32373"/>
    </row>
    <row r="32374" spans="18:19" ht="15" customHeight="1">
      <c r="R32374"/>
      <c r="S32374"/>
    </row>
    <row r="32375" spans="18:19" ht="15" customHeight="1">
      <c r="R32375"/>
      <c r="S32375"/>
    </row>
    <row r="32376" spans="18:19" ht="15" customHeight="1">
      <c r="R32376"/>
      <c r="S32376"/>
    </row>
    <row r="32377" spans="18:19" ht="15" customHeight="1">
      <c r="R32377"/>
      <c r="S32377"/>
    </row>
    <row r="32378" spans="18:19" ht="15" customHeight="1">
      <c r="R32378"/>
      <c r="S32378"/>
    </row>
    <row r="32379" spans="18:19" ht="15" customHeight="1">
      <c r="R32379"/>
      <c r="S32379"/>
    </row>
    <row r="32380" spans="18:19" ht="15" customHeight="1">
      <c r="R32380"/>
      <c r="S32380"/>
    </row>
    <row r="32381" spans="18:19" ht="15" customHeight="1">
      <c r="R32381"/>
      <c r="S32381"/>
    </row>
    <row r="32382" spans="18:19" ht="15" customHeight="1">
      <c r="R32382"/>
      <c r="S32382"/>
    </row>
    <row r="32383" spans="18:19" ht="15" customHeight="1">
      <c r="R32383"/>
      <c r="S32383"/>
    </row>
    <row r="32384" spans="18:19" ht="15" customHeight="1">
      <c r="R32384"/>
      <c r="S32384"/>
    </row>
    <row r="32385" spans="18:19" ht="15" customHeight="1">
      <c r="R32385"/>
      <c r="S32385"/>
    </row>
    <row r="32386" spans="18:19" ht="15" customHeight="1">
      <c r="R32386"/>
      <c r="S32386"/>
    </row>
    <row r="32387" spans="18:19" ht="15" customHeight="1">
      <c r="R32387"/>
      <c r="S32387"/>
    </row>
    <row r="32388" spans="18:19" ht="15" customHeight="1">
      <c r="R32388"/>
      <c r="S32388"/>
    </row>
    <row r="32389" spans="18:19" ht="15" customHeight="1">
      <c r="R32389"/>
      <c r="S32389"/>
    </row>
    <row r="32390" spans="18:19" ht="15" customHeight="1">
      <c r="R32390"/>
      <c r="S32390"/>
    </row>
    <row r="32391" spans="18:19" ht="15" customHeight="1">
      <c r="R32391"/>
      <c r="S32391"/>
    </row>
    <row r="32392" spans="18:19" ht="15" customHeight="1">
      <c r="R32392"/>
      <c r="S32392"/>
    </row>
    <row r="32393" spans="18:19" ht="15" customHeight="1">
      <c r="R32393"/>
      <c r="S32393"/>
    </row>
    <row r="32394" spans="18:19" ht="15" customHeight="1">
      <c r="R32394"/>
      <c r="S32394"/>
    </row>
    <row r="32395" spans="18:19" ht="15" customHeight="1">
      <c r="R32395"/>
      <c r="S32395"/>
    </row>
    <row r="32396" spans="18:19" ht="15" customHeight="1">
      <c r="R32396"/>
      <c r="S32396"/>
    </row>
    <row r="32397" spans="18:19" ht="15" customHeight="1">
      <c r="R32397"/>
      <c r="S32397"/>
    </row>
    <row r="32398" spans="18:19" ht="15" customHeight="1">
      <c r="R32398"/>
      <c r="S32398"/>
    </row>
    <row r="32399" spans="18:19" ht="15" customHeight="1">
      <c r="R32399"/>
      <c r="S32399"/>
    </row>
    <row r="32400" spans="18:19" ht="15" customHeight="1">
      <c r="R32400"/>
      <c r="S32400"/>
    </row>
    <row r="32401" spans="18:19" ht="15" customHeight="1">
      <c r="R32401"/>
      <c r="S32401"/>
    </row>
    <row r="32402" spans="18:19" ht="15" customHeight="1">
      <c r="R32402"/>
      <c r="S32402"/>
    </row>
    <row r="32403" spans="18:19" ht="15" customHeight="1">
      <c r="R32403"/>
      <c r="S32403"/>
    </row>
    <row r="32404" spans="18:19" ht="15" customHeight="1">
      <c r="R32404"/>
      <c r="S32404"/>
    </row>
    <row r="32405" spans="18:19" ht="15" customHeight="1">
      <c r="R32405"/>
      <c r="S32405"/>
    </row>
    <row r="32406" spans="18:19" ht="15" customHeight="1">
      <c r="R32406"/>
      <c r="S32406"/>
    </row>
    <row r="32407" spans="18:19" ht="15" customHeight="1">
      <c r="R32407"/>
      <c r="S32407"/>
    </row>
    <row r="32408" spans="18:19" ht="15" customHeight="1">
      <c r="R32408"/>
      <c r="S32408"/>
    </row>
    <row r="32409" spans="18:19" ht="15" customHeight="1">
      <c r="R32409"/>
      <c r="S32409"/>
    </row>
    <row r="32410" spans="18:19" ht="15" customHeight="1">
      <c r="R32410"/>
      <c r="S32410"/>
    </row>
    <row r="32411" spans="18:19" ht="15" customHeight="1">
      <c r="R32411"/>
      <c r="S32411"/>
    </row>
    <row r="32412" spans="18:19" ht="15" customHeight="1">
      <c r="R32412"/>
      <c r="S32412"/>
    </row>
    <row r="32413" spans="18:19" ht="15" customHeight="1">
      <c r="R32413"/>
      <c r="S32413"/>
    </row>
    <row r="32414" spans="18:19" ht="15" customHeight="1">
      <c r="R32414"/>
      <c r="S32414"/>
    </row>
    <row r="32415" spans="18:19" ht="15" customHeight="1">
      <c r="R32415"/>
      <c r="S32415"/>
    </row>
    <row r="32416" spans="18:19" ht="15" customHeight="1">
      <c r="R32416"/>
      <c r="S32416"/>
    </row>
    <row r="32417" spans="18:19" ht="15" customHeight="1">
      <c r="R32417"/>
      <c r="S32417"/>
    </row>
    <row r="32418" spans="18:19" ht="15" customHeight="1">
      <c r="R32418"/>
      <c r="S32418"/>
    </row>
    <row r="32419" spans="18:19" ht="15" customHeight="1">
      <c r="R32419"/>
      <c r="S32419"/>
    </row>
    <row r="32420" spans="18:19" ht="15" customHeight="1">
      <c r="R32420"/>
      <c r="S32420"/>
    </row>
    <row r="32421" spans="18:19" ht="15" customHeight="1">
      <c r="R32421"/>
      <c r="S32421"/>
    </row>
    <row r="32422" spans="18:19" ht="15" customHeight="1">
      <c r="R32422"/>
      <c r="S32422"/>
    </row>
    <row r="32423" spans="18:19" ht="15" customHeight="1">
      <c r="R32423"/>
      <c r="S32423"/>
    </row>
    <row r="32424" spans="18:19" ht="15" customHeight="1">
      <c r="R32424"/>
      <c r="S32424"/>
    </row>
    <row r="32425" spans="18:19" ht="15" customHeight="1">
      <c r="R32425"/>
      <c r="S32425"/>
    </row>
    <row r="32426" spans="18:19" ht="15" customHeight="1">
      <c r="R32426"/>
      <c r="S32426"/>
    </row>
    <row r="32427" spans="18:19" ht="15" customHeight="1">
      <c r="R32427"/>
      <c r="S32427"/>
    </row>
    <row r="32428" spans="18:19" ht="15" customHeight="1">
      <c r="R32428"/>
      <c r="S32428"/>
    </row>
    <row r="32429" spans="18:19" ht="15" customHeight="1">
      <c r="R32429"/>
      <c r="S32429"/>
    </row>
    <row r="32430" spans="18:19" ht="15" customHeight="1">
      <c r="R32430"/>
      <c r="S32430"/>
    </row>
    <row r="32431" spans="18:19" ht="15" customHeight="1">
      <c r="R32431"/>
      <c r="S32431"/>
    </row>
    <row r="32432" spans="18:19" ht="15" customHeight="1">
      <c r="R32432"/>
      <c r="S32432"/>
    </row>
    <row r="32433" spans="18:19" ht="15" customHeight="1">
      <c r="R32433"/>
      <c r="S32433"/>
    </row>
    <row r="32434" spans="18:19" ht="15" customHeight="1">
      <c r="R32434"/>
      <c r="S32434"/>
    </row>
    <row r="32435" spans="18:19" ht="15" customHeight="1">
      <c r="R32435"/>
      <c r="S32435"/>
    </row>
    <row r="32436" spans="18:19" ht="15" customHeight="1">
      <c r="R32436"/>
      <c r="S32436"/>
    </row>
    <row r="32437" spans="18:19" ht="15" customHeight="1">
      <c r="R32437"/>
      <c r="S32437"/>
    </row>
    <row r="32438" spans="18:19" ht="15" customHeight="1">
      <c r="R32438"/>
      <c r="S32438"/>
    </row>
    <row r="32439" spans="18:19" ht="15" customHeight="1">
      <c r="R32439"/>
      <c r="S32439"/>
    </row>
    <row r="32440" spans="18:19" ht="15" customHeight="1">
      <c r="R32440"/>
      <c r="S32440"/>
    </row>
    <row r="32441" spans="18:19" ht="15" customHeight="1">
      <c r="R32441"/>
      <c r="S32441"/>
    </row>
    <row r="32442" spans="18:19" ht="15" customHeight="1">
      <c r="R32442"/>
      <c r="S32442"/>
    </row>
    <row r="32443" spans="18:19" ht="15" customHeight="1">
      <c r="R32443"/>
      <c r="S32443"/>
    </row>
    <row r="32444" spans="18:19" ht="15" customHeight="1">
      <c r="R32444"/>
      <c r="S32444"/>
    </row>
    <row r="32445" spans="18:19" ht="15" customHeight="1">
      <c r="R32445"/>
      <c r="S32445"/>
    </row>
    <row r="32446" spans="18:19" ht="15" customHeight="1">
      <c r="R32446"/>
      <c r="S32446"/>
    </row>
    <row r="32447" spans="18:19" ht="15" customHeight="1">
      <c r="R32447"/>
      <c r="S32447"/>
    </row>
    <row r="32448" spans="18:19" ht="15" customHeight="1">
      <c r="R32448"/>
      <c r="S32448"/>
    </row>
    <row r="32449" spans="18:19" ht="15" customHeight="1">
      <c r="R32449"/>
      <c r="S32449"/>
    </row>
    <row r="32450" spans="18:19" ht="15" customHeight="1">
      <c r="R32450"/>
      <c r="S32450"/>
    </row>
    <row r="32451" spans="18:19" ht="15" customHeight="1">
      <c r="R32451"/>
      <c r="S32451"/>
    </row>
    <row r="32452" spans="18:19" ht="15" customHeight="1">
      <c r="R32452"/>
      <c r="S32452"/>
    </row>
    <row r="32453" spans="18:19" ht="15" customHeight="1">
      <c r="R32453"/>
      <c r="S32453"/>
    </row>
    <row r="32454" spans="18:19" ht="15" customHeight="1">
      <c r="R32454"/>
      <c r="S32454"/>
    </row>
    <row r="32455" spans="18:19" ht="15" customHeight="1">
      <c r="R32455"/>
      <c r="S32455"/>
    </row>
    <row r="32456" spans="18:19" ht="15" customHeight="1">
      <c r="R32456"/>
      <c r="S32456"/>
    </row>
    <row r="32457" spans="18:19" ht="15" customHeight="1">
      <c r="R32457"/>
      <c r="S32457"/>
    </row>
    <row r="32458" spans="18:19" ht="15" customHeight="1">
      <c r="R32458"/>
      <c r="S32458"/>
    </row>
    <row r="32459" spans="18:19" ht="15" customHeight="1">
      <c r="R32459"/>
      <c r="S32459"/>
    </row>
    <row r="32460" spans="18:19" ht="15" customHeight="1">
      <c r="R32460"/>
      <c r="S32460"/>
    </row>
    <row r="32461" spans="18:19" ht="15" customHeight="1">
      <c r="R32461"/>
      <c r="S32461"/>
    </row>
    <row r="32462" spans="18:19" ht="15" customHeight="1">
      <c r="R32462"/>
      <c r="S32462"/>
    </row>
    <row r="32463" spans="18:19" ht="15" customHeight="1">
      <c r="R32463"/>
      <c r="S32463"/>
    </row>
    <row r="32464" spans="18:19" ht="15" customHeight="1">
      <c r="R32464"/>
      <c r="S32464"/>
    </row>
    <row r="32465" spans="18:19" ht="15" customHeight="1">
      <c r="R32465"/>
      <c r="S32465"/>
    </row>
    <row r="32466" spans="18:19" ht="15" customHeight="1">
      <c r="R32466"/>
      <c r="S32466"/>
    </row>
    <row r="32467" spans="18:19" ht="15" customHeight="1">
      <c r="R32467"/>
      <c r="S32467"/>
    </row>
    <row r="32468" spans="18:19" ht="15" customHeight="1">
      <c r="R32468"/>
      <c r="S32468"/>
    </row>
    <row r="32469" spans="18:19" ht="15" customHeight="1">
      <c r="R32469"/>
      <c r="S32469"/>
    </row>
    <row r="32470" spans="18:19" ht="15" customHeight="1">
      <c r="R32470"/>
      <c r="S32470"/>
    </row>
    <row r="32471" spans="18:19" ht="15" customHeight="1">
      <c r="R32471"/>
      <c r="S32471"/>
    </row>
    <row r="32472" spans="18:19" ht="15" customHeight="1">
      <c r="R32472"/>
      <c r="S32472"/>
    </row>
    <row r="32473" spans="18:19" ht="15" customHeight="1">
      <c r="R32473"/>
      <c r="S32473"/>
    </row>
    <row r="32474" spans="18:19" ht="15" customHeight="1">
      <c r="R32474"/>
      <c r="S32474"/>
    </row>
    <row r="32475" spans="18:19" ht="15" customHeight="1">
      <c r="R32475"/>
      <c r="S32475"/>
    </row>
    <row r="32476" spans="18:19" ht="15" customHeight="1">
      <c r="R32476"/>
      <c r="S32476"/>
    </row>
    <row r="32477" spans="18:19" ht="15" customHeight="1">
      <c r="R32477"/>
      <c r="S32477"/>
    </row>
    <row r="32478" spans="18:19" ht="15" customHeight="1">
      <c r="R32478"/>
      <c r="S32478"/>
    </row>
    <row r="32479" spans="18:19" ht="15" customHeight="1">
      <c r="R32479"/>
      <c r="S32479"/>
    </row>
    <row r="32480" spans="18:19" ht="15" customHeight="1">
      <c r="R32480"/>
      <c r="S32480"/>
    </row>
    <row r="32481" spans="18:19" ht="15" customHeight="1">
      <c r="R32481"/>
      <c r="S32481"/>
    </row>
    <row r="32482" spans="18:19" ht="15" customHeight="1">
      <c r="R32482"/>
      <c r="S32482"/>
    </row>
    <row r="32483" spans="18:19" ht="15" customHeight="1">
      <c r="R32483"/>
      <c r="S32483"/>
    </row>
    <row r="32484" spans="18:19" ht="15" customHeight="1">
      <c r="R32484"/>
      <c r="S32484"/>
    </row>
    <row r="32485" spans="18:19" ht="15" customHeight="1">
      <c r="R32485"/>
      <c r="S32485"/>
    </row>
    <row r="32486" spans="18:19" ht="15" customHeight="1">
      <c r="R32486"/>
      <c r="S32486"/>
    </row>
    <row r="32487" spans="18:19" ht="15" customHeight="1">
      <c r="R32487"/>
      <c r="S32487"/>
    </row>
    <row r="32488" spans="18:19" ht="15" customHeight="1">
      <c r="R32488"/>
      <c r="S32488"/>
    </row>
    <row r="32489" spans="18:19" ht="15" customHeight="1">
      <c r="R32489"/>
      <c r="S32489"/>
    </row>
    <row r="32490" spans="18:19" ht="15" customHeight="1">
      <c r="R32490"/>
      <c r="S32490"/>
    </row>
    <row r="32491" spans="18:19" ht="15" customHeight="1">
      <c r="R32491"/>
      <c r="S32491"/>
    </row>
    <row r="32492" spans="18:19" ht="15" customHeight="1">
      <c r="R32492"/>
      <c r="S32492"/>
    </row>
    <row r="32493" spans="18:19" ht="15" customHeight="1">
      <c r="R32493"/>
      <c r="S32493"/>
    </row>
    <row r="32494" spans="18:19" ht="15" customHeight="1">
      <c r="R32494"/>
      <c r="S32494"/>
    </row>
    <row r="32495" spans="18:19" ht="15" customHeight="1">
      <c r="R32495"/>
      <c r="S32495"/>
    </row>
    <row r="32496" spans="18:19" ht="15" customHeight="1">
      <c r="R32496"/>
      <c r="S32496"/>
    </row>
    <row r="32497" spans="18:19" ht="15" customHeight="1">
      <c r="R32497"/>
      <c r="S32497"/>
    </row>
    <row r="32498" spans="18:19" ht="15" customHeight="1">
      <c r="R32498"/>
      <c r="S32498"/>
    </row>
    <row r="32499" spans="18:19" ht="15" customHeight="1">
      <c r="R32499"/>
      <c r="S32499"/>
    </row>
    <row r="32500" spans="18:19" ht="15" customHeight="1">
      <c r="R32500"/>
      <c r="S32500"/>
    </row>
    <row r="32501" spans="18:19" ht="15" customHeight="1">
      <c r="R32501"/>
      <c r="S32501"/>
    </row>
    <row r="32502" spans="18:19" ht="15" customHeight="1">
      <c r="R32502"/>
      <c r="S32502"/>
    </row>
    <row r="32503" spans="18:19" ht="15" customHeight="1">
      <c r="R32503"/>
      <c r="S32503"/>
    </row>
    <row r="32504" spans="18:19" ht="15" customHeight="1">
      <c r="R32504"/>
      <c r="S32504"/>
    </row>
    <row r="32505" spans="18:19" ht="15" customHeight="1">
      <c r="R32505"/>
      <c r="S32505"/>
    </row>
    <row r="32506" spans="18:19" ht="15" customHeight="1">
      <c r="R32506"/>
      <c r="S32506"/>
    </row>
    <row r="32507" spans="18:19" ht="15" customHeight="1">
      <c r="R32507"/>
      <c r="S32507"/>
    </row>
    <row r="32508" spans="18:19" ht="15" customHeight="1">
      <c r="R32508"/>
      <c r="S32508"/>
    </row>
    <row r="32509" spans="18:19" ht="15" customHeight="1">
      <c r="R32509"/>
      <c r="S32509"/>
    </row>
    <row r="32510" spans="18:19" ht="15" customHeight="1">
      <c r="R32510"/>
      <c r="S32510"/>
    </row>
    <row r="32511" spans="18:19" ht="15" customHeight="1">
      <c r="R32511"/>
      <c r="S32511"/>
    </row>
    <row r="32512" spans="18:19" ht="15" customHeight="1">
      <c r="R32512"/>
      <c r="S32512"/>
    </row>
    <row r="32513" spans="18:19" ht="15" customHeight="1">
      <c r="R32513"/>
      <c r="S32513"/>
    </row>
    <row r="32514" spans="18:19" ht="15" customHeight="1">
      <c r="R32514"/>
      <c r="S32514"/>
    </row>
    <row r="32515" spans="18:19" ht="15" customHeight="1">
      <c r="R32515"/>
      <c r="S32515"/>
    </row>
    <row r="32516" spans="18:19" ht="15" customHeight="1">
      <c r="R32516"/>
      <c r="S32516"/>
    </row>
    <row r="32517" spans="18:19" ht="15" customHeight="1">
      <c r="R32517"/>
      <c r="S32517"/>
    </row>
    <row r="32518" spans="18:19" ht="15" customHeight="1">
      <c r="R32518"/>
      <c r="S32518"/>
    </row>
    <row r="32519" spans="18:19" ht="15" customHeight="1">
      <c r="R32519"/>
      <c r="S32519"/>
    </row>
    <row r="32520" spans="18:19" ht="15" customHeight="1">
      <c r="R32520"/>
      <c r="S32520"/>
    </row>
    <row r="32521" spans="18:19" ht="15" customHeight="1">
      <c r="R32521"/>
      <c r="S32521"/>
    </row>
    <row r="32522" spans="18:19" ht="15" customHeight="1">
      <c r="R32522"/>
      <c r="S32522"/>
    </row>
    <row r="32523" spans="18:19" ht="15" customHeight="1">
      <c r="R32523"/>
      <c r="S32523"/>
    </row>
    <row r="32524" spans="18:19" ht="15" customHeight="1">
      <c r="R32524"/>
      <c r="S32524"/>
    </row>
    <row r="32525" spans="18:19" ht="15" customHeight="1">
      <c r="R32525"/>
      <c r="S32525"/>
    </row>
    <row r="32526" spans="18:19" ht="15" customHeight="1">
      <c r="R32526"/>
      <c r="S32526"/>
    </row>
    <row r="32527" spans="18:19" ht="15" customHeight="1">
      <c r="R32527"/>
      <c r="S32527"/>
    </row>
    <row r="32528" spans="18:19" ht="15" customHeight="1">
      <c r="R32528"/>
      <c r="S32528"/>
    </row>
    <row r="32529" spans="18:19" ht="15" customHeight="1">
      <c r="R32529"/>
      <c r="S32529"/>
    </row>
    <row r="32530" spans="18:19" ht="15" customHeight="1">
      <c r="R32530"/>
      <c r="S32530"/>
    </row>
    <row r="32531" spans="18:19" ht="15" customHeight="1">
      <c r="R32531"/>
      <c r="S32531"/>
    </row>
    <row r="32532" spans="18:19" ht="15" customHeight="1">
      <c r="R32532"/>
      <c r="S32532"/>
    </row>
    <row r="32533" spans="18:19" ht="15" customHeight="1">
      <c r="R32533"/>
      <c r="S32533"/>
    </row>
    <row r="32534" spans="18:19" ht="15" customHeight="1">
      <c r="R32534"/>
      <c r="S32534"/>
    </row>
    <row r="32535" spans="18:19" ht="15" customHeight="1">
      <c r="R32535"/>
      <c r="S32535"/>
    </row>
    <row r="32536" spans="18:19" ht="15" customHeight="1">
      <c r="R32536"/>
      <c r="S32536"/>
    </row>
    <row r="32537" spans="18:19" ht="15" customHeight="1">
      <c r="R32537"/>
      <c r="S32537"/>
    </row>
    <row r="32538" spans="18:19" ht="15" customHeight="1">
      <c r="R32538"/>
      <c r="S32538"/>
    </row>
    <row r="32539" spans="18:19" ht="15" customHeight="1">
      <c r="R32539"/>
      <c r="S32539"/>
    </row>
    <row r="32540" spans="18:19" ht="15" customHeight="1">
      <c r="R32540"/>
      <c r="S32540"/>
    </row>
    <row r="32541" spans="18:19" ht="15" customHeight="1">
      <c r="R32541"/>
      <c r="S32541"/>
    </row>
    <row r="32542" spans="18:19" ht="15" customHeight="1">
      <c r="R32542"/>
      <c r="S32542"/>
    </row>
    <row r="32543" spans="18:19" ht="15" customHeight="1">
      <c r="R32543"/>
      <c r="S32543"/>
    </row>
    <row r="32544" spans="18:19" ht="15" customHeight="1">
      <c r="R32544"/>
      <c r="S32544"/>
    </row>
    <row r="32545" spans="18:19" ht="15" customHeight="1">
      <c r="R32545"/>
      <c r="S32545"/>
    </row>
    <row r="32546" spans="18:19" ht="15" customHeight="1">
      <c r="R32546"/>
      <c r="S32546"/>
    </row>
    <row r="32547" spans="18:19" ht="15" customHeight="1">
      <c r="R32547"/>
      <c r="S32547"/>
    </row>
    <row r="32548" spans="18:19" ht="15" customHeight="1">
      <c r="R32548"/>
      <c r="S32548"/>
    </row>
    <row r="32549" spans="18:19" ht="15" customHeight="1">
      <c r="R32549"/>
      <c r="S32549"/>
    </row>
    <row r="32550" spans="18:19" ht="15" customHeight="1">
      <c r="R32550"/>
      <c r="S32550"/>
    </row>
    <row r="32551" spans="18:19" ht="15" customHeight="1">
      <c r="R32551"/>
      <c r="S32551"/>
    </row>
    <row r="32552" spans="18:19" ht="15" customHeight="1">
      <c r="R32552"/>
      <c r="S32552"/>
    </row>
    <row r="32553" spans="18:19" ht="15" customHeight="1">
      <c r="R32553"/>
      <c r="S32553"/>
    </row>
    <row r="32554" spans="18:19" ht="15" customHeight="1">
      <c r="R32554"/>
      <c r="S32554"/>
    </row>
    <row r="32555" spans="18:19" ht="15" customHeight="1">
      <c r="R32555"/>
      <c r="S32555"/>
    </row>
    <row r="32556" spans="18:19" ht="15" customHeight="1">
      <c r="R32556"/>
      <c r="S32556"/>
    </row>
    <row r="32557" spans="18:19" ht="15" customHeight="1">
      <c r="R32557"/>
      <c r="S32557"/>
    </row>
    <row r="32558" spans="18:19" ht="15" customHeight="1">
      <c r="R32558"/>
      <c r="S32558"/>
    </row>
    <row r="32559" spans="18:19" ht="15" customHeight="1">
      <c r="R32559"/>
      <c r="S32559"/>
    </row>
    <row r="32560" spans="18:19" ht="15" customHeight="1">
      <c r="R32560"/>
      <c r="S32560"/>
    </row>
    <row r="32561" spans="18:19" ht="15" customHeight="1">
      <c r="R32561"/>
      <c r="S32561"/>
    </row>
    <row r="32562" spans="18:19" ht="15" customHeight="1">
      <c r="R32562"/>
      <c r="S32562"/>
    </row>
    <row r="32563" spans="18:19" ht="15" customHeight="1">
      <c r="R32563"/>
      <c r="S32563"/>
    </row>
    <row r="32564" spans="18:19" ht="15" customHeight="1">
      <c r="R32564"/>
      <c r="S32564"/>
    </row>
    <row r="32565" spans="18:19" ht="15" customHeight="1">
      <c r="R32565"/>
      <c r="S32565"/>
    </row>
    <row r="32566" spans="18:19" ht="15" customHeight="1">
      <c r="R32566"/>
      <c r="S32566"/>
    </row>
    <row r="32567" spans="18:19" ht="15" customHeight="1">
      <c r="R32567"/>
      <c r="S32567"/>
    </row>
    <row r="32568" spans="18:19" ht="15" customHeight="1">
      <c r="R32568"/>
      <c r="S32568"/>
    </row>
    <row r="32569" spans="18:19" ht="15" customHeight="1">
      <c r="R32569"/>
      <c r="S32569"/>
    </row>
    <row r="32570" spans="18:19" ht="15" customHeight="1">
      <c r="R32570"/>
      <c r="S32570"/>
    </row>
    <row r="32571" spans="18:19" ht="15" customHeight="1">
      <c r="R32571"/>
      <c r="S32571"/>
    </row>
    <row r="32572" spans="18:19" ht="15" customHeight="1">
      <c r="R32572"/>
      <c r="S32572"/>
    </row>
    <row r="32573" spans="18:19" ht="15" customHeight="1">
      <c r="R32573"/>
      <c r="S32573"/>
    </row>
    <row r="32574" spans="18:19" ht="15" customHeight="1">
      <c r="R32574"/>
      <c r="S32574"/>
    </row>
    <row r="32575" spans="18:19" ht="15" customHeight="1">
      <c r="R32575"/>
      <c r="S32575"/>
    </row>
    <row r="32576" spans="18:19" ht="15" customHeight="1">
      <c r="R32576"/>
      <c r="S32576"/>
    </row>
    <row r="32577" spans="18:19" ht="15" customHeight="1">
      <c r="R32577"/>
      <c r="S32577"/>
    </row>
    <row r="32578" spans="18:19" ht="15" customHeight="1">
      <c r="R32578"/>
      <c r="S32578"/>
    </row>
    <row r="32579" spans="18:19" ht="15" customHeight="1">
      <c r="R32579"/>
      <c r="S32579"/>
    </row>
    <row r="32580" spans="18:19" ht="15" customHeight="1">
      <c r="R32580"/>
      <c r="S32580"/>
    </row>
    <row r="32581" spans="18:19" ht="15" customHeight="1">
      <c r="R32581"/>
      <c r="S32581"/>
    </row>
    <row r="32582" spans="18:19" ht="15" customHeight="1">
      <c r="R32582"/>
      <c r="S32582"/>
    </row>
    <row r="32583" spans="18:19" ht="15" customHeight="1">
      <c r="R32583"/>
      <c r="S32583"/>
    </row>
    <row r="32584" spans="18:19" ht="15" customHeight="1">
      <c r="R32584"/>
      <c r="S32584"/>
    </row>
    <row r="32585" spans="18:19" ht="15" customHeight="1">
      <c r="R32585"/>
      <c r="S32585"/>
    </row>
    <row r="32586" spans="18:19" ht="15" customHeight="1">
      <c r="R32586"/>
      <c r="S32586"/>
    </row>
    <row r="32587" spans="18:19" ht="15" customHeight="1">
      <c r="R32587"/>
      <c r="S32587"/>
    </row>
    <row r="32588" spans="18:19" ht="15" customHeight="1">
      <c r="R32588"/>
      <c r="S32588"/>
    </row>
    <row r="32589" spans="18:19" ht="15" customHeight="1">
      <c r="R32589"/>
      <c r="S32589"/>
    </row>
    <row r="32590" spans="18:19" ht="15" customHeight="1">
      <c r="R32590"/>
      <c r="S32590"/>
    </row>
    <row r="32591" spans="18:19" ht="15" customHeight="1">
      <c r="R32591"/>
      <c r="S32591"/>
    </row>
    <row r="32592" spans="18:19" ht="15" customHeight="1">
      <c r="R32592"/>
      <c r="S32592"/>
    </row>
    <row r="32593" spans="18:19" ht="15" customHeight="1">
      <c r="R32593"/>
      <c r="S32593"/>
    </row>
    <row r="32594" spans="18:19" ht="15" customHeight="1">
      <c r="R32594"/>
      <c r="S32594"/>
    </row>
    <row r="32595" spans="18:19" ht="15" customHeight="1">
      <c r="R32595"/>
      <c r="S32595"/>
    </row>
    <row r="32596" spans="18:19" ht="15" customHeight="1">
      <c r="R32596"/>
      <c r="S32596"/>
    </row>
    <row r="32597" spans="18:19" ht="15" customHeight="1">
      <c r="R32597"/>
      <c r="S32597"/>
    </row>
    <row r="32598" spans="18:19" ht="15" customHeight="1">
      <c r="R32598"/>
      <c r="S32598"/>
    </row>
    <row r="32599" spans="18:19" ht="15" customHeight="1">
      <c r="R32599"/>
      <c r="S32599"/>
    </row>
    <row r="32600" spans="18:19" ht="15" customHeight="1">
      <c r="R32600"/>
      <c r="S32600"/>
    </row>
    <row r="32601" spans="18:19" ht="15" customHeight="1">
      <c r="R32601"/>
      <c r="S32601"/>
    </row>
    <row r="32602" spans="18:19" ht="15" customHeight="1">
      <c r="R32602"/>
      <c r="S32602"/>
    </row>
    <row r="32603" spans="18:19" ht="15" customHeight="1">
      <c r="R32603"/>
      <c r="S32603"/>
    </row>
    <row r="32604" spans="18:19" ht="15" customHeight="1">
      <c r="R32604"/>
      <c r="S32604"/>
    </row>
    <row r="32605" spans="18:19" ht="15" customHeight="1">
      <c r="R32605"/>
      <c r="S32605"/>
    </row>
    <row r="32606" spans="18:19" ht="15" customHeight="1">
      <c r="R32606"/>
      <c r="S32606"/>
    </row>
    <row r="32607" spans="18:19" ht="15" customHeight="1">
      <c r="R32607"/>
      <c r="S32607"/>
    </row>
    <row r="32608" spans="18:19" ht="15" customHeight="1">
      <c r="R32608"/>
      <c r="S32608"/>
    </row>
    <row r="32609" spans="18:19" ht="15" customHeight="1">
      <c r="R32609"/>
      <c r="S32609"/>
    </row>
    <row r="32610" spans="18:19" ht="15" customHeight="1">
      <c r="R32610"/>
      <c r="S32610"/>
    </row>
    <row r="32611" spans="18:19" ht="15" customHeight="1">
      <c r="R32611"/>
      <c r="S32611"/>
    </row>
    <row r="32612" spans="18:19" ht="15" customHeight="1">
      <c r="R32612"/>
      <c r="S32612"/>
    </row>
    <row r="32613" spans="18:19" ht="15" customHeight="1">
      <c r="R32613"/>
      <c r="S32613"/>
    </row>
    <row r="32614" spans="18:19" ht="15" customHeight="1">
      <c r="R32614"/>
      <c r="S32614"/>
    </row>
    <row r="32615" spans="18:19" ht="15" customHeight="1">
      <c r="R32615"/>
      <c r="S32615"/>
    </row>
    <row r="32616" spans="18:19" ht="15" customHeight="1">
      <c r="R32616"/>
      <c r="S32616"/>
    </row>
    <row r="32617" spans="18:19" ht="15" customHeight="1">
      <c r="R32617"/>
      <c r="S32617"/>
    </row>
    <row r="32618" spans="18:19" ht="15" customHeight="1">
      <c r="R32618"/>
      <c r="S32618"/>
    </row>
    <row r="32619" spans="18:19" ht="15" customHeight="1">
      <c r="R32619"/>
      <c r="S32619"/>
    </row>
    <row r="32620" spans="18:19" ht="15" customHeight="1">
      <c r="R32620"/>
      <c r="S32620"/>
    </row>
    <row r="32621" spans="18:19" ht="15" customHeight="1">
      <c r="R32621"/>
      <c r="S32621"/>
    </row>
    <row r="32622" spans="18:19" ht="15" customHeight="1">
      <c r="R32622"/>
      <c r="S32622"/>
    </row>
    <row r="32623" spans="18:19" ht="15" customHeight="1">
      <c r="R32623"/>
      <c r="S32623"/>
    </row>
    <row r="32624" spans="18:19" ht="15" customHeight="1">
      <c r="R32624"/>
      <c r="S32624"/>
    </row>
    <row r="32625" spans="18:19" ht="15" customHeight="1">
      <c r="R32625"/>
      <c r="S32625"/>
    </row>
    <row r="32626" spans="18:19" ht="15" customHeight="1">
      <c r="R32626"/>
      <c r="S32626"/>
    </row>
    <row r="32627" spans="18:19" ht="15" customHeight="1">
      <c r="R32627"/>
      <c r="S32627"/>
    </row>
    <row r="32628" spans="18:19" ht="15" customHeight="1">
      <c r="R32628"/>
      <c r="S32628"/>
    </row>
    <row r="32629" spans="18:19" ht="15" customHeight="1">
      <c r="R32629"/>
      <c r="S32629"/>
    </row>
    <row r="32630" spans="18:19" ht="15" customHeight="1">
      <c r="R32630"/>
      <c r="S32630"/>
    </row>
    <row r="32631" spans="18:19" ht="15" customHeight="1">
      <c r="R32631"/>
      <c r="S32631"/>
    </row>
    <row r="32632" spans="18:19" ht="15" customHeight="1">
      <c r="R32632"/>
      <c r="S32632"/>
    </row>
    <row r="32633" spans="18:19" ht="15" customHeight="1">
      <c r="R32633"/>
      <c r="S32633"/>
    </row>
    <row r="32634" spans="18:19" ht="15" customHeight="1">
      <c r="R32634"/>
      <c r="S32634"/>
    </row>
    <row r="32635" spans="18:19" ht="15" customHeight="1">
      <c r="R32635"/>
      <c r="S32635"/>
    </row>
    <row r="32636" spans="18:19" ht="15" customHeight="1">
      <c r="R32636"/>
      <c r="S32636"/>
    </row>
    <row r="32637" spans="18:19" ht="15" customHeight="1">
      <c r="R32637"/>
      <c r="S32637"/>
    </row>
    <row r="32638" spans="18:19" ht="15" customHeight="1">
      <c r="R32638"/>
      <c r="S32638"/>
    </row>
    <row r="32639" spans="18:19" ht="15" customHeight="1">
      <c r="R32639"/>
      <c r="S32639"/>
    </row>
    <row r="32640" spans="18:19" ht="15" customHeight="1">
      <c r="R32640"/>
      <c r="S32640"/>
    </row>
    <row r="32641" spans="18:19" ht="15" customHeight="1">
      <c r="R32641"/>
      <c r="S32641"/>
    </row>
    <row r="32642" spans="18:19" ht="15" customHeight="1">
      <c r="R32642"/>
      <c r="S32642"/>
    </row>
    <row r="32643" spans="18:19" ht="15" customHeight="1">
      <c r="R32643"/>
      <c r="S32643"/>
    </row>
    <row r="32644" spans="18:19" ht="15" customHeight="1">
      <c r="R32644"/>
      <c r="S32644"/>
    </row>
    <row r="32645" spans="18:19" ht="15" customHeight="1">
      <c r="R32645"/>
      <c r="S32645"/>
    </row>
    <row r="32646" spans="18:19" ht="15" customHeight="1">
      <c r="R32646"/>
      <c r="S32646"/>
    </row>
    <row r="32647" spans="18:19" ht="15" customHeight="1">
      <c r="R32647"/>
      <c r="S32647"/>
    </row>
    <row r="32648" spans="18:19" ht="15" customHeight="1">
      <c r="R32648"/>
      <c r="S32648"/>
    </row>
    <row r="32649" spans="18:19" ht="15" customHeight="1">
      <c r="R32649"/>
      <c r="S32649"/>
    </row>
    <row r="32650" spans="18:19" ht="15" customHeight="1">
      <c r="R32650"/>
      <c r="S32650"/>
    </row>
    <row r="32651" spans="18:19" ht="15" customHeight="1">
      <c r="R32651"/>
      <c r="S32651"/>
    </row>
    <row r="32652" spans="18:19" ht="15" customHeight="1">
      <c r="R32652"/>
      <c r="S32652"/>
    </row>
    <row r="32653" spans="18:19" ht="15" customHeight="1">
      <c r="R32653"/>
      <c r="S32653"/>
    </row>
    <row r="32654" spans="18:19" ht="15" customHeight="1">
      <c r="R32654"/>
      <c r="S32654"/>
    </row>
    <row r="32655" spans="18:19" ht="15" customHeight="1">
      <c r="R32655"/>
      <c r="S32655"/>
    </row>
    <row r="32656" spans="18:19" ht="15" customHeight="1">
      <c r="R32656"/>
      <c r="S32656"/>
    </row>
    <row r="32657" spans="18:19" ht="15" customHeight="1">
      <c r="R32657"/>
      <c r="S32657"/>
    </row>
    <row r="32658" spans="18:19" ht="15" customHeight="1">
      <c r="R32658"/>
      <c r="S32658"/>
    </row>
    <row r="32659" spans="18:19" ht="15" customHeight="1">
      <c r="R32659"/>
      <c r="S32659"/>
    </row>
    <row r="32660" spans="18:19" ht="15" customHeight="1">
      <c r="R32660"/>
      <c r="S32660"/>
    </row>
    <row r="32661" spans="18:19" ht="15" customHeight="1">
      <c r="R32661"/>
      <c r="S32661"/>
    </row>
    <row r="32662" spans="18:19" ht="15" customHeight="1">
      <c r="R32662"/>
      <c r="S32662"/>
    </row>
    <row r="32663" spans="18:19" ht="15" customHeight="1">
      <c r="R32663"/>
      <c r="S32663"/>
    </row>
    <row r="32664" spans="18:19" ht="15" customHeight="1">
      <c r="R32664"/>
      <c r="S32664"/>
    </row>
    <row r="32665" spans="18:19" ht="15" customHeight="1">
      <c r="R32665"/>
      <c r="S32665"/>
    </row>
    <row r="32666" spans="18:19" ht="15" customHeight="1">
      <c r="R32666"/>
      <c r="S32666"/>
    </row>
    <row r="32667" spans="18:19" ht="15" customHeight="1">
      <c r="R32667"/>
      <c r="S32667"/>
    </row>
    <row r="32668" spans="18:19" ht="15" customHeight="1">
      <c r="R32668"/>
      <c r="S32668"/>
    </row>
    <row r="32669" spans="18:19" ht="15" customHeight="1">
      <c r="R32669"/>
      <c r="S32669"/>
    </row>
    <row r="32670" spans="18:19" ht="15" customHeight="1">
      <c r="R32670"/>
      <c r="S32670"/>
    </row>
    <row r="32671" spans="18:19" ht="15" customHeight="1">
      <c r="R32671"/>
      <c r="S32671"/>
    </row>
    <row r="32672" spans="18:19" ht="15" customHeight="1">
      <c r="R32672"/>
      <c r="S32672"/>
    </row>
    <row r="32673" spans="18:19" ht="15" customHeight="1">
      <c r="R32673"/>
      <c r="S32673"/>
    </row>
    <row r="32674" spans="18:19" ht="15" customHeight="1">
      <c r="R32674"/>
      <c r="S32674"/>
    </row>
    <row r="32675" spans="18:19" ht="15" customHeight="1">
      <c r="R32675"/>
      <c r="S32675"/>
    </row>
    <row r="32676" spans="18:19" ht="15" customHeight="1">
      <c r="R32676"/>
      <c r="S32676"/>
    </row>
    <row r="32677" spans="18:19" ht="15" customHeight="1">
      <c r="R32677"/>
      <c r="S32677"/>
    </row>
    <row r="32678" spans="18:19" ht="15" customHeight="1">
      <c r="R32678"/>
      <c r="S32678"/>
    </row>
    <row r="32679" spans="18:19" ht="15" customHeight="1">
      <c r="R32679"/>
      <c r="S32679"/>
    </row>
    <row r="32680" spans="18:19" ht="15" customHeight="1">
      <c r="R32680"/>
      <c r="S32680"/>
    </row>
    <row r="32681" spans="18:19" ht="15" customHeight="1">
      <c r="R32681"/>
      <c r="S32681"/>
    </row>
    <row r="32682" spans="18:19" ht="15" customHeight="1">
      <c r="R32682"/>
      <c r="S32682"/>
    </row>
    <row r="32683" spans="18:19" ht="15" customHeight="1">
      <c r="R32683"/>
      <c r="S32683"/>
    </row>
    <row r="32684" spans="18:19" ht="15" customHeight="1">
      <c r="R32684"/>
      <c r="S32684"/>
    </row>
    <row r="32685" spans="18:19" ht="15" customHeight="1">
      <c r="R32685"/>
      <c r="S32685"/>
    </row>
    <row r="32686" spans="18:19" ht="15" customHeight="1">
      <c r="R32686"/>
      <c r="S32686"/>
    </row>
    <row r="32687" spans="18:19" ht="15" customHeight="1">
      <c r="R32687"/>
      <c r="S32687"/>
    </row>
    <row r="32688" spans="18:19" ht="15" customHeight="1">
      <c r="R32688"/>
      <c r="S32688"/>
    </row>
    <row r="32689" spans="18:19" ht="15" customHeight="1">
      <c r="R32689"/>
      <c r="S32689"/>
    </row>
    <row r="32690" spans="18:19" ht="15" customHeight="1">
      <c r="R32690"/>
      <c r="S32690"/>
    </row>
    <row r="32691" spans="18:19" ht="15" customHeight="1">
      <c r="R32691"/>
      <c r="S32691"/>
    </row>
    <row r="32692" spans="18:19" ht="15" customHeight="1">
      <c r="R32692"/>
      <c r="S32692"/>
    </row>
    <row r="32693" spans="18:19" ht="15" customHeight="1">
      <c r="R32693"/>
      <c r="S32693"/>
    </row>
    <row r="32694" spans="18:19" ht="15" customHeight="1">
      <c r="R32694"/>
      <c r="S32694"/>
    </row>
    <row r="32695" spans="18:19" ht="15" customHeight="1">
      <c r="R32695"/>
      <c r="S32695"/>
    </row>
    <row r="32696" spans="18:19" ht="15" customHeight="1">
      <c r="R32696"/>
      <c r="S32696"/>
    </row>
    <row r="32697" spans="18:19" ht="15" customHeight="1">
      <c r="R32697"/>
      <c r="S32697"/>
    </row>
    <row r="32698" spans="18:19" ht="15" customHeight="1">
      <c r="R32698"/>
      <c r="S32698"/>
    </row>
    <row r="32699" spans="18:19" ht="15" customHeight="1">
      <c r="R32699"/>
      <c r="S32699"/>
    </row>
    <row r="32700" spans="18:19" ht="15" customHeight="1">
      <c r="R32700"/>
      <c r="S32700"/>
    </row>
    <row r="32701" spans="18:19" ht="15" customHeight="1">
      <c r="R32701"/>
      <c r="S32701"/>
    </row>
    <row r="32702" spans="18:19" ht="15" customHeight="1">
      <c r="R32702"/>
      <c r="S32702"/>
    </row>
    <row r="32703" spans="18:19" ht="15" customHeight="1">
      <c r="R32703"/>
      <c r="S32703"/>
    </row>
    <row r="32704" spans="18:19" ht="15" customHeight="1">
      <c r="R32704"/>
      <c r="S32704"/>
    </row>
    <row r="32705" spans="18:19" ht="15" customHeight="1">
      <c r="R32705"/>
      <c r="S32705"/>
    </row>
    <row r="32706" spans="18:19" ht="15" customHeight="1">
      <c r="R32706"/>
      <c r="S32706"/>
    </row>
    <row r="32707" spans="18:19" ht="15" customHeight="1">
      <c r="R32707"/>
      <c r="S32707"/>
    </row>
    <row r="32708" spans="18:19" ht="15" customHeight="1">
      <c r="R32708"/>
      <c r="S32708"/>
    </row>
    <row r="32709" spans="18:19" ht="15" customHeight="1">
      <c r="R32709"/>
      <c r="S32709"/>
    </row>
    <row r="32710" spans="18:19" ht="15" customHeight="1">
      <c r="R32710"/>
      <c r="S32710"/>
    </row>
    <row r="32711" spans="18:19" ht="15" customHeight="1">
      <c r="R32711"/>
      <c r="S32711"/>
    </row>
    <row r="32712" spans="18:19" ht="15" customHeight="1">
      <c r="R32712"/>
      <c r="S32712"/>
    </row>
    <row r="32713" spans="18:19" ht="15" customHeight="1">
      <c r="R32713"/>
      <c r="S32713"/>
    </row>
    <row r="32714" spans="18:19" ht="15" customHeight="1">
      <c r="R32714"/>
      <c r="S32714"/>
    </row>
    <row r="32715" spans="18:19" ht="15" customHeight="1">
      <c r="R32715"/>
      <c r="S32715"/>
    </row>
    <row r="32716" spans="18:19" ht="15" customHeight="1">
      <c r="R32716"/>
      <c r="S32716"/>
    </row>
    <row r="32717" spans="18:19" ht="15" customHeight="1">
      <c r="R32717"/>
      <c r="S32717"/>
    </row>
    <row r="32718" spans="18:19" ht="15" customHeight="1">
      <c r="R32718"/>
      <c r="S32718"/>
    </row>
    <row r="32719" spans="18:19" ht="15" customHeight="1">
      <c r="R32719"/>
      <c r="S32719"/>
    </row>
    <row r="32720" spans="18:19" ht="15" customHeight="1">
      <c r="R32720"/>
      <c r="S32720"/>
    </row>
    <row r="32721" spans="18:19" ht="15" customHeight="1">
      <c r="R32721"/>
      <c r="S32721"/>
    </row>
    <row r="32722" spans="18:19" ht="15" customHeight="1">
      <c r="R32722"/>
      <c r="S32722"/>
    </row>
    <row r="32723" spans="18:19" ht="15" customHeight="1">
      <c r="R32723"/>
      <c r="S32723"/>
    </row>
    <row r="32724" spans="18:19" ht="15" customHeight="1">
      <c r="R32724"/>
      <c r="S32724"/>
    </row>
    <row r="32725" spans="18:19" ht="15" customHeight="1">
      <c r="R32725"/>
      <c r="S32725"/>
    </row>
    <row r="32726" spans="18:19" ht="15" customHeight="1">
      <c r="R32726"/>
      <c r="S32726"/>
    </row>
    <row r="32727" spans="18:19" ht="15" customHeight="1">
      <c r="R32727"/>
      <c r="S32727"/>
    </row>
    <row r="32728" spans="18:19" ht="15" customHeight="1">
      <c r="R32728"/>
      <c r="S32728"/>
    </row>
    <row r="32729" spans="18:19" ht="15" customHeight="1">
      <c r="R32729"/>
      <c r="S32729"/>
    </row>
    <row r="32730" spans="18:19" ht="15" customHeight="1">
      <c r="R32730"/>
      <c r="S32730"/>
    </row>
    <row r="32731" spans="18:19" ht="15" customHeight="1">
      <c r="R32731"/>
      <c r="S32731"/>
    </row>
    <row r="32732" spans="18:19" ht="15" customHeight="1">
      <c r="R32732"/>
      <c r="S32732"/>
    </row>
    <row r="32733" spans="18:19" ht="15" customHeight="1">
      <c r="R32733"/>
      <c r="S32733"/>
    </row>
    <row r="32734" spans="18:19" ht="15" customHeight="1">
      <c r="R32734"/>
      <c r="S32734"/>
    </row>
    <row r="32735" spans="18:19" ht="15" customHeight="1">
      <c r="R32735"/>
      <c r="S32735"/>
    </row>
    <row r="32736" spans="18:19" ht="15" customHeight="1">
      <c r="R32736"/>
      <c r="S32736"/>
    </row>
    <row r="32737" spans="18:19" ht="15" customHeight="1">
      <c r="R32737"/>
      <c r="S32737"/>
    </row>
    <row r="32738" spans="18:19" ht="15" customHeight="1">
      <c r="R32738"/>
      <c r="S32738"/>
    </row>
    <row r="32739" spans="18:19" ht="15" customHeight="1">
      <c r="R32739"/>
      <c r="S32739"/>
    </row>
    <row r="32740" spans="18:19" ht="15" customHeight="1">
      <c r="R32740"/>
      <c r="S32740"/>
    </row>
    <row r="32741" spans="18:19" ht="15" customHeight="1">
      <c r="R32741"/>
      <c r="S32741"/>
    </row>
    <row r="32742" spans="18:19" ht="15" customHeight="1">
      <c r="R32742"/>
      <c r="S32742"/>
    </row>
    <row r="32743" spans="18:19" ht="15" customHeight="1">
      <c r="R32743"/>
      <c r="S32743"/>
    </row>
    <row r="32744" spans="18:19" ht="15" customHeight="1">
      <c r="R32744"/>
      <c r="S32744"/>
    </row>
    <row r="32745" spans="18:19" ht="15" customHeight="1">
      <c r="R32745"/>
      <c r="S32745"/>
    </row>
    <row r="32746" spans="18:19" ht="15" customHeight="1">
      <c r="R32746"/>
      <c r="S32746"/>
    </row>
    <row r="32747" spans="18:19" ht="15" customHeight="1">
      <c r="R32747"/>
      <c r="S32747"/>
    </row>
    <row r="32748" spans="18:19" ht="15" customHeight="1">
      <c r="R32748"/>
      <c r="S32748"/>
    </row>
    <row r="32749" spans="18:19" ht="15" customHeight="1">
      <c r="R32749"/>
      <c r="S32749"/>
    </row>
    <row r="32750" spans="18:19" ht="15" customHeight="1">
      <c r="R32750"/>
      <c r="S32750"/>
    </row>
    <row r="32751" spans="18:19" ht="15" customHeight="1">
      <c r="R32751"/>
      <c r="S32751"/>
    </row>
    <row r="32752" spans="18:19" ht="15" customHeight="1">
      <c r="R32752"/>
      <c r="S32752"/>
    </row>
    <row r="32753" spans="18:19" ht="15" customHeight="1">
      <c r="R32753"/>
      <c r="S32753"/>
    </row>
    <row r="32754" spans="18:19" ht="15" customHeight="1">
      <c r="R32754"/>
      <c r="S32754"/>
    </row>
    <row r="32755" spans="18:19" ht="15" customHeight="1">
      <c r="R32755"/>
      <c r="S32755"/>
    </row>
    <row r="32756" spans="18:19" ht="15" customHeight="1">
      <c r="R32756"/>
      <c r="S32756"/>
    </row>
    <row r="32757" spans="18:19" ht="15" customHeight="1">
      <c r="R32757"/>
      <c r="S32757"/>
    </row>
    <row r="32758" spans="18:19" ht="15" customHeight="1">
      <c r="R32758"/>
      <c r="S32758"/>
    </row>
    <row r="32759" spans="18:19" ht="15" customHeight="1">
      <c r="R32759"/>
      <c r="S32759"/>
    </row>
    <row r="32760" spans="18:19" ht="15" customHeight="1">
      <c r="R32760"/>
      <c r="S32760"/>
    </row>
    <row r="32761" spans="18:19" ht="15" customHeight="1">
      <c r="R32761"/>
      <c r="S32761"/>
    </row>
    <row r="32762" spans="18:19" ht="15" customHeight="1">
      <c r="R32762"/>
      <c r="S32762"/>
    </row>
    <row r="32763" spans="18:19" ht="15" customHeight="1">
      <c r="R32763"/>
      <c r="S32763"/>
    </row>
    <row r="32764" spans="18:19" ht="15" customHeight="1">
      <c r="R32764"/>
      <c r="S32764"/>
    </row>
    <row r="32765" spans="18:19" ht="15" customHeight="1">
      <c r="R32765"/>
      <c r="S32765"/>
    </row>
    <row r="32766" spans="18:19" ht="15" customHeight="1">
      <c r="R32766"/>
      <c r="S32766"/>
    </row>
    <row r="32767" spans="18:19" ht="15" customHeight="1">
      <c r="R32767"/>
      <c r="S32767"/>
    </row>
    <row r="32768" spans="18:19" ht="15" customHeight="1">
      <c r="R32768"/>
      <c r="S32768"/>
    </row>
    <row r="32769" spans="18:19" ht="15" customHeight="1">
      <c r="R32769"/>
      <c r="S32769"/>
    </row>
    <row r="32770" spans="18:19" ht="15" customHeight="1">
      <c r="R32770"/>
      <c r="S32770"/>
    </row>
    <row r="32771" spans="18:19" ht="15" customHeight="1">
      <c r="R32771"/>
      <c r="S32771"/>
    </row>
    <row r="32772" spans="18:19" ht="15" customHeight="1">
      <c r="R32772"/>
      <c r="S32772"/>
    </row>
    <row r="32773" spans="18:19" ht="15" customHeight="1">
      <c r="R32773"/>
      <c r="S32773"/>
    </row>
    <row r="32774" spans="18:19" ht="15" customHeight="1">
      <c r="R32774"/>
      <c r="S32774"/>
    </row>
    <row r="32775" spans="18:19" ht="15" customHeight="1">
      <c r="R32775"/>
      <c r="S32775"/>
    </row>
    <row r="32776" spans="18:19" ht="15" customHeight="1">
      <c r="R32776"/>
      <c r="S32776"/>
    </row>
    <row r="32777" spans="18:19" ht="15" customHeight="1">
      <c r="R32777"/>
      <c r="S32777"/>
    </row>
    <row r="32778" spans="18:19" ht="15" customHeight="1">
      <c r="R32778"/>
      <c r="S32778"/>
    </row>
    <row r="32779" spans="18:19" ht="15" customHeight="1">
      <c r="R32779"/>
      <c r="S32779"/>
    </row>
    <row r="32780" spans="18:19" ht="15" customHeight="1">
      <c r="R32780"/>
      <c r="S32780"/>
    </row>
    <row r="32781" spans="18:19" ht="15" customHeight="1">
      <c r="R32781"/>
      <c r="S32781"/>
    </row>
    <row r="32782" spans="18:19" ht="15" customHeight="1">
      <c r="R32782"/>
      <c r="S32782"/>
    </row>
    <row r="32783" spans="18:19" ht="15" customHeight="1">
      <c r="R32783"/>
      <c r="S32783"/>
    </row>
    <row r="32784" spans="18:19" ht="15" customHeight="1">
      <c r="R32784"/>
      <c r="S32784"/>
    </row>
    <row r="32785" spans="18:19" ht="15" customHeight="1">
      <c r="R32785"/>
      <c r="S32785"/>
    </row>
    <row r="32786" spans="18:19" ht="15" customHeight="1">
      <c r="R32786"/>
      <c r="S32786"/>
    </row>
    <row r="32787" spans="18:19" ht="15" customHeight="1">
      <c r="R32787"/>
      <c r="S32787"/>
    </row>
    <row r="32788" spans="18:19" ht="15" customHeight="1">
      <c r="R32788"/>
      <c r="S32788"/>
    </row>
    <row r="32789" spans="18:19" ht="15" customHeight="1">
      <c r="R32789"/>
      <c r="S32789"/>
    </row>
    <row r="32790" spans="18:19" ht="15" customHeight="1">
      <c r="R32790"/>
      <c r="S32790"/>
    </row>
    <row r="32791" spans="18:19" ht="15" customHeight="1">
      <c r="R32791"/>
      <c r="S32791"/>
    </row>
    <row r="32792" spans="18:19" ht="15" customHeight="1">
      <c r="R32792"/>
      <c r="S32792"/>
    </row>
    <row r="32793" spans="18:19" ht="15" customHeight="1">
      <c r="R32793"/>
      <c r="S32793"/>
    </row>
    <row r="32794" spans="18:19" ht="15" customHeight="1">
      <c r="R32794"/>
      <c r="S32794"/>
    </row>
    <row r="32795" spans="18:19" ht="15" customHeight="1">
      <c r="R32795"/>
      <c r="S32795"/>
    </row>
    <row r="32796" spans="18:19" ht="15" customHeight="1">
      <c r="R32796"/>
      <c r="S32796"/>
    </row>
    <row r="32797" spans="18:19" ht="15" customHeight="1">
      <c r="R32797"/>
      <c r="S32797"/>
    </row>
    <row r="32798" spans="18:19" ht="15" customHeight="1">
      <c r="R32798"/>
      <c r="S32798"/>
    </row>
    <row r="32799" spans="18:19" ht="15" customHeight="1">
      <c r="R32799"/>
      <c r="S32799"/>
    </row>
    <row r="32800" spans="18:19" ht="15" customHeight="1">
      <c r="R32800"/>
      <c r="S32800"/>
    </row>
    <row r="32801" spans="18:19" ht="15" customHeight="1">
      <c r="R32801"/>
      <c r="S32801"/>
    </row>
    <row r="32802" spans="18:19" ht="15" customHeight="1">
      <c r="R32802"/>
      <c r="S32802"/>
    </row>
    <row r="32803" spans="18:19" ht="15" customHeight="1">
      <c r="R32803"/>
      <c r="S32803"/>
    </row>
    <row r="32804" spans="18:19" ht="15" customHeight="1">
      <c r="R32804"/>
      <c r="S32804"/>
    </row>
    <row r="32805" spans="18:19" ht="15" customHeight="1">
      <c r="R32805"/>
      <c r="S32805"/>
    </row>
    <row r="32806" spans="18:19" ht="15" customHeight="1">
      <c r="R32806"/>
      <c r="S32806"/>
    </row>
    <row r="32807" spans="18:19" ht="15" customHeight="1">
      <c r="R32807"/>
      <c r="S32807"/>
    </row>
    <row r="32808" spans="18:19" ht="15" customHeight="1">
      <c r="R32808"/>
      <c r="S32808"/>
    </row>
    <row r="32809" spans="18:19" ht="15" customHeight="1">
      <c r="R32809"/>
      <c r="S32809"/>
    </row>
    <row r="32810" spans="18:19" ht="15" customHeight="1">
      <c r="R32810"/>
      <c r="S32810"/>
    </row>
    <row r="32811" spans="18:19" ht="15" customHeight="1">
      <c r="R32811"/>
      <c r="S32811"/>
    </row>
    <row r="32812" spans="18:19" ht="15" customHeight="1">
      <c r="R32812"/>
      <c r="S32812"/>
    </row>
    <row r="32813" spans="18:19" ht="15" customHeight="1">
      <c r="R32813"/>
      <c r="S32813"/>
    </row>
    <row r="32814" spans="18:19" ht="15" customHeight="1">
      <c r="R32814"/>
      <c r="S32814"/>
    </row>
    <row r="32815" spans="18:19" ht="15" customHeight="1">
      <c r="R32815"/>
      <c r="S32815"/>
    </row>
    <row r="32816" spans="18:19" ht="15" customHeight="1">
      <c r="R32816"/>
      <c r="S32816"/>
    </row>
    <row r="32817" spans="18:19" ht="15" customHeight="1">
      <c r="R32817"/>
      <c r="S32817"/>
    </row>
    <row r="32818" spans="18:19" ht="15" customHeight="1">
      <c r="R32818"/>
      <c r="S32818"/>
    </row>
    <row r="32819" spans="18:19" ht="15" customHeight="1">
      <c r="R32819"/>
      <c r="S32819"/>
    </row>
    <row r="32820" spans="18:19" ht="15" customHeight="1">
      <c r="R32820"/>
      <c r="S32820"/>
    </row>
    <row r="32821" spans="18:19" ht="15" customHeight="1">
      <c r="R32821"/>
      <c r="S32821"/>
    </row>
    <row r="32822" spans="18:19" ht="15" customHeight="1">
      <c r="R32822"/>
      <c r="S32822"/>
    </row>
    <row r="32823" spans="18:19" ht="15" customHeight="1">
      <c r="R32823"/>
      <c r="S32823"/>
    </row>
    <row r="32824" spans="18:19" ht="15" customHeight="1">
      <c r="R32824"/>
      <c r="S32824"/>
    </row>
    <row r="32825" spans="18:19" ht="15" customHeight="1">
      <c r="R32825"/>
      <c r="S32825"/>
    </row>
    <row r="32826" spans="18:19" ht="15" customHeight="1">
      <c r="R32826"/>
      <c r="S32826"/>
    </row>
    <row r="32827" spans="18:19" ht="15" customHeight="1">
      <c r="R32827"/>
      <c r="S32827"/>
    </row>
    <row r="32828" spans="18:19" ht="15" customHeight="1">
      <c r="R32828"/>
      <c r="S32828"/>
    </row>
    <row r="32829" spans="18:19" ht="15" customHeight="1">
      <c r="R32829"/>
      <c r="S32829"/>
    </row>
    <row r="32830" spans="18:19" ht="15" customHeight="1">
      <c r="R32830"/>
      <c r="S32830"/>
    </row>
    <row r="32831" spans="18:19" ht="15" customHeight="1">
      <c r="R32831"/>
      <c r="S32831"/>
    </row>
    <row r="32832" spans="18:19" ht="15" customHeight="1">
      <c r="R32832"/>
      <c r="S32832"/>
    </row>
    <row r="32833" spans="18:19" ht="15" customHeight="1">
      <c r="R32833"/>
      <c r="S32833"/>
    </row>
    <row r="32834" spans="18:19" ht="15" customHeight="1">
      <c r="R32834"/>
      <c r="S32834"/>
    </row>
    <row r="32835" spans="18:19" ht="15" customHeight="1">
      <c r="R32835"/>
      <c r="S32835"/>
    </row>
    <row r="32836" spans="18:19" ht="15" customHeight="1">
      <c r="R32836"/>
      <c r="S32836"/>
    </row>
    <row r="32837" spans="18:19" ht="15" customHeight="1">
      <c r="R32837"/>
      <c r="S32837"/>
    </row>
    <row r="32838" spans="18:19" ht="15" customHeight="1">
      <c r="R32838"/>
      <c r="S32838"/>
    </row>
    <row r="32839" spans="18:19" ht="15" customHeight="1">
      <c r="R32839"/>
      <c r="S32839"/>
    </row>
    <row r="32840" spans="18:19" ht="15" customHeight="1">
      <c r="R32840"/>
      <c r="S32840"/>
    </row>
    <row r="32841" spans="18:19" ht="15" customHeight="1">
      <c r="R32841"/>
      <c r="S32841"/>
    </row>
    <row r="32842" spans="18:19" ht="15" customHeight="1">
      <c r="R32842"/>
      <c r="S32842"/>
    </row>
    <row r="32843" spans="18:19" ht="15" customHeight="1">
      <c r="R32843"/>
      <c r="S32843"/>
    </row>
    <row r="32844" spans="18:19" ht="15" customHeight="1">
      <c r="R32844"/>
      <c r="S32844"/>
    </row>
    <row r="32845" spans="18:19" ht="15" customHeight="1">
      <c r="R32845"/>
      <c r="S32845"/>
    </row>
    <row r="32846" spans="18:19" ht="15" customHeight="1">
      <c r="R32846"/>
      <c r="S32846"/>
    </row>
    <row r="32847" spans="18:19" ht="15" customHeight="1">
      <c r="R32847"/>
      <c r="S32847"/>
    </row>
    <row r="32848" spans="18:19" ht="15" customHeight="1">
      <c r="R32848"/>
      <c r="S32848"/>
    </row>
    <row r="32849" spans="18:19" ht="15" customHeight="1">
      <c r="R32849"/>
      <c r="S32849"/>
    </row>
    <row r="32850" spans="18:19" ht="15" customHeight="1">
      <c r="R32850"/>
      <c r="S32850"/>
    </row>
    <row r="32851" spans="18:19" ht="15" customHeight="1">
      <c r="R32851"/>
      <c r="S32851"/>
    </row>
    <row r="32852" spans="18:19" ht="15" customHeight="1">
      <c r="R32852"/>
      <c r="S32852"/>
    </row>
    <row r="32853" spans="18:19" ht="15" customHeight="1">
      <c r="R32853"/>
      <c r="S32853"/>
    </row>
    <row r="32854" spans="18:19" ht="15" customHeight="1">
      <c r="R32854"/>
      <c r="S32854"/>
    </row>
    <row r="32855" spans="18:19" ht="15" customHeight="1">
      <c r="R32855"/>
      <c r="S32855"/>
    </row>
    <row r="32856" spans="18:19" ht="15" customHeight="1">
      <c r="R32856"/>
      <c r="S32856"/>
    </row>
    <row r="32857" spans="18:19" ht="15" customHeight="1">
      <c r="R32857"/>
      <c r="S32857"/>
    </row>
    <row r="32858" spans="18:19" ht="15" customHeight="1">
      <c r="R32858"/>
      <c r="S32858"/>
    </row>
    <row r="32859" spans="18:19" ht="15" customHeight="1">
      <c r="R32859"/>
      <c r="S32859"/>
    </row>
    <row r="32860" spans="18:19" ht="15" customHeight="1">
      <c r="R32860"/>
      <c r="S32860"/>
    </row>
    <row r="32861" spans="18:19" ht="15" customHeight="1">
      <c r="R32861"/>
      <c r="S32861"/>
    </row>
    <row r="32862" spans="18:19" ht="15" customHeight="1">
      <c r="R32862"/>
      <c r="S32862"/>
    </row>
    <row r="32863" spans="18:19" ht="15" customHeight="1">
      <c r="R32863"/>
      <c r="S32863"/>
    </row>
    <row r="32864" spans="18:19" ht="15" customHeight="1">
      <c r="R32864"/>
      <c r="S32864"/>
    </row>
    <row r="32865" spans="18:19" ht="15" customHeight="1">
      <c r="R32865"/>
      <c r="S32865"/>
    </row>
    <row r="32866" spans="18:19" ht="15" customHeight="1">
      <c r="R32866"/>
      <c r="S32866"/>
    </row>
    <row r="32867" spans="18:19" ht="15" customHeight="1">
      <c r="R32867"/>
      <c r="S32867"/>
    </row>
    <row r="32868" spans="18:19" ht="15" customHeight="1">
      <c r="R32868"/>
      <c r="S32868"/>
    </row>
    <row r="32869" spans="18:19" ht="15" customHeight="1">
      <c r="R32869"/>
      <c r="S32869"/>
    </row>
    <row r="32870" spans="18:19" ht="15" customHeight="1">
      <c r="R32870"/>
      <c r="S32870"/>
    </row>
    <row r="32871" spans="18:19" ht="15" customHeight="1">
      <c r="R32871"/>
      <c r="S32871"/>
    </row>
    <row r="32872" spans="18:19" ht="15" customHeight="1">
      <c r="R32872"/>
      <c r="S32872"/>
    </row>
    <row r="32873" spans="18:19" ht="15" customHeight="1">
      <c r="R32873"/>
      <c r="S32873"/>
    </row>
    <row r="32874" spans="18:19" ht="15" customHeight="1">
      <c r="R32874"/>
      <c r="S32874"/>
    </row>
    <row r="32875" spans="18:19" ht="15" customHeight="1">
      <c r="R32875"/>
      <c r="S32875"/>
    </row>
    <row r="32876" spans="18:19" ht="15" customHeight="1">
      <c r="R32876"/>
      <c r="S32876"/>
    </row>
    <row r="32877" spans="18:19" ht="15" customHeight="1">
      <c r="R32877"/>
      <c r="S32877"/>
    </row>
    <row r="32878" spans="18:19" ht="15" customHeight="1">
      <c r="R32878"/>
      <c r="S32878"/>
    </row>
    <row r="32879" spans="18:19" ht="15" customHeight="1">
      <c r="R32879"/>
      <c r="S32879"/>
    </row>
    <row r="32880" spans="18:19" ht="15" customHeight="1">
      <c r="R32880"/>
      <c r="S32880"/>
    </row>
    <row r="32881" spans="18:19" ht="15" customHeight="1">
      <c r="R32881"/>
      <c r="S32881"/>
    </row>
    <row r="32882" spans="18:19" ht="15" customHeight="1">
      <c r="R32882"/>
      <c r="S32882"/>
    </row>
    <row r="32883" spans="18:19" ht="15" customHeight="1">
      <c r="R32883"/>
      <c r="S32883"/>
    </row>
    <row r="32884" spans="18:19" ht="15" customHeight="1">
      <c r="R32884"/>
      <c r="S32884"/>
    </row>
    <row r="32885" spans="18:19" ht="15" customHeight="1">
      <c r="R32885"/>
      <c r="S32885"/>
    </row>
    <row r="32886" spans="18:19" ht="15" customHeight="1">
      <c r="R32886"/>
      <c r="S32886"/>
    </row>
    <row r="32887" spans="18:19" ht="15" customHeight="1">
      <c r="R32887"/>
      <c r="S32887"/>
    </row>
    <row r="32888" spans="18:19" ht="15" customHeight="1">
      <c r="R32888"/>
      <c r="S32888"/>
    </row>
    <row r="32889" spans="18:19" ht="15" customHeight="1">
      <c r="R32889"/>
      <c r="S32889"/>
    </row>
    <row r="32890" spans="18:19" ht="15" customHeight="1">
      <c r="R32890"/>
      <c r="S32890"/>
    </row>
    <row r="32891" spans="18:19" ht="15" customHeight="1">
      <c r="R32891"/>
      <c r="S32891"/>
    </row>
    <row r="32892" spans="18:19" ht="15" customHeight="1">
      <c r="R32892"/>
      <c r="S32892"/>
    </row>
    <row r="32893" spans="18:19" ht="15" customHeight="1">
      <c r="R32893"/>
      <c r="S32893"/>
    </row>
    <row r="32894" spans="18:19" ht="15" customHeight="1">
      <c r="R32894"/>
      <c r="S32894"/>
    </row>
    <row r="32895" spans="18:19" ht="15" customHeight="1">
      <c r="R32895"/>
      <c r="S32895"/>
    </row>
    <row r="32896" spans="18:19" ht="15" customHeight="1">
      <c r="R32896"/>
      <c r="S32896"/>
    </row>
    <row r="32897" spans="18:19" ht="15" customHeight="1">
      <c r="R32897"/>
      <c r="S32897"/>
    </row>
    <row r="32898" spans="18:19" ht="15" customHeight="1">
      <c r="R32898"/>
      <c r="S32898"/>
    </row>
    <row r="32899" spans="18:19" ht="15" customHeight="1">
      <c r="R32899"/>
      <c r="S32899"/>
    </row>
    <row r="32900" spans="18:19" ht="15" customHeight="1">
      <c r="R32900"/>
      <c r="S32900"/>
    </row>
    <row r="32901" spans="18:19" ht="15" customHeight="1">
      <c r="R32901"/>
      <c r="S32901"/>
    </row>
    <row r="32902" spans="18:19" ht="15" customHeight="1">
      <c r="R32902"/>
      <c r="S32902"/>
    </row>
    <row r="32903" spans="18:19" ht="15" customHeight="1">
      <c r="R32903"/>
      <c r="S32903"/>
    </row>
    <row r="32904" spans="18:19" ht="15" customHeight="1">
      <c r="R32904"/>
      <c r="S32904"/>
    </row>
    <row r="32905" spans="18:19" ht="15" customHeight="1">
      <c r="R32905"/>
      <c r="S32905"/>
    </row>
    <row r="32906" spans="18:19" ht="15" customHeight="1">
      <c r="R32906"/>
      <c r="S32906"/>
    </row>
    <row r="32907" spans="18:19" ht="15" customHeight="1">
      <c r="R32907"/>
      <c r="S32907"/>
    </row>
    <row r="32908" spans="18:19" ht="15" customHeight="1">
      <c r="R32908"/>
      <c r="S32908"/>
    </row>
    <row r="32909" spans="18:19" ht="15" customHeight="1">
      <c r="R32909"/>
      <c r="S32909"/>
    </row>
    <row r="32910" spans="18:19" ht="15" customHeight="1">
      <c r="R32910"/>
      <c r="S32910"/>
    </row>
    <row r="32911" spans="18:19" ht="15" customHeight="1">
      <c r="R32911"/>
      <c r="S32911"/>
    </row>
    <row r="32912" spans="18:19" ht="15" customHeight="1">
      <c r="R32912"/>
      <c r="S32912"/>
    </row>
    <row r="32913" spans="18:19" ht="15" customHeight="1">
      <c r="R32913"/>
      <c r="S32913"/>
    </row>
    <row r="32914" spans="18:19" ht="15" customHeight="1">
      <c r="R32914"/>
      <c r="S32914"/>
    </row>
    <row r="32915" spans="18:19" ht="15" customHeight="1">
      <c r="R32915"/>
      <c r="S32915"/>
    </row>
    <row r="32916" spans="18:19" ht="15" customHeight="1">
      <c r="R32916"/>
      <c r="S32916"/>
    </row>
    <row r="32917" spans="18:19" ht="15" customHeight="1">
      <c r="R32917"/>
      <c r="S32917"/>
    </row>
    <row r="32918" spans="18:19" ht="15" customHeight="1">
      <c r="R32918"/>
      <c r="S32918"/>
    </row>
    <row r="32919" spans="18:19" ht="15" customHeight="1">
      <c r="R32919"/>
      <c r="S32919"/>
    </row>
    <row r="32920" spans="18:19" ht="15" customHeight="1">
      <c r="R32920"/>
      <c r="S32920"/>
    </row>
    <row r="32921" spans="18:19" ht="15" customHeight="1">
      <c r="R32921"/>
      <c r="S32921"/>
    </row>
    <row r="32922" spans="18:19" ht="15" customHeight="1">
      <c r="R32922"/>
      <c r="S32922"/>
    </row>
    <row r="32923" spans="18:19" ht="15" customHeight="1">
      <c r="R32923"/>
      <c r="S32923"/>
    </row>
    <row r="32924" spans="18:19" ht="15" customHeight="1">
      <c r="R32924"/>
      <c r="S32924"/>
    </row>
    <row r="32925" spans="18:19" ht="15" customHeight="1">
      <c r="R32925"/>
      <c r="S32925"/>
    </row>
    <row r="32926" spans="18:19" ht="15" customHeight="1">
      <c r="R32926"/>
      <c r="S32926"/>
    </row>
    <row r="32927" spans="18:19" ht="15" customHeight="1">
      <c r="R32927"/>
      <c r="S32927"/>
    </row>
    <row r="32928" spans="18:19" ht="15" customHeight="1">
      <c r="R32928"/>
      <c r="S32928"/>
    </row>
    <row r="32929" spans="18:19" ht="15" customHeight="1">
      <c r="R32929"/>
      <c r="S32929"/>
    </row>
    <row r="32930" spans="18:19" ht="15" customHeight="1">
      <c r="R32930"/>
      <c r="S32930"/>
    </row>
    <row r="32931" spans="18:19" ht="15" customHeight="1">
      <c r="R32931"/>
      <c r="S32931"/>
    </row>
    <row r="32932" spans="18:19" ht="15" customHeight="1">
      <c r="R32932"/>
      <c r="S32932"/>
    </row>
    <row r="32933" spans="18:19" ht="15" customHeight="1">
      <c r="R32933"/>
      <c r="S32933"/>
    </row>
    <row r="32934" spans="18:19" ht="15" customHeight="1">
      <c r="R32934"/>
      <c r="S32934"/>
    </row>
    <row r="32935" spans="18:19" ht="15" customHeight="1">
      <c r="R32935"/>
      <c r="S32935"/>
    </row>
    <row r="32936" spans="18:19" ht="15" customHeight="1">
      <c r="R32936"/>
      <c r="S32936"/>
    </row>
    <row r="32937" spans="18:19" ht="15" customHeight="1">
      <c r="R32937"/>
      <c r="S32937"/>
    </row>
    <row r="32938" spans="18:19" ht="15" customHeight="1">
      <c r="R32938"/>
      <c r="S32938"/>
    </row>
    <row r="32939" spans="18:19" ht="15" customHeight="1">
      <c r="R32939"/>
      <c r="S32939"/>
    </row>
    <row r="32940" spans="18:19" ht="15" customHeight="1">
      <c r="R32940"/>
      <c r="S32940"/>
    </row>
    <row r="32941" spans="18:19" ht="15" customHeight="1">
      <c r="R32941"/>
      <c r="S32941"/>
    </row>
    <row r="32942" spans="18:19" ht="15" customHeight="1">
      <c r="R32942"/>
      <c r="S32942"/>
    </row>
    <row r="32943" spans="18:19" ht="15" customHeight="1">
      <c r="R32943"/>
      <c r="S32943"/>
    </row>
    <row r="32944" spans="18:19" ht="15" customHeight="1">
      <c r="R32944"/>
      <c r="S32944"/>
    </row>
    <row r="32945" spans="18:19" ht="15" customHeight="1">
      <c r="R32945"/>
      <c r="S32945"/>
    </row>
    <row r="32946" spans="18:19" ht="15" customHeight="1">
      <c r="R32946"/>
      <c r="S32946"/>
    </row>
    <row r="32947" spans="18:19" ht="15" customHeight="1">
      <c r="R32947"/>
      <c r="S32947"/>
    </row>
    <row r="32948" spans="18:19" ht="15" customHeight="1">
      <c r="R32948"/>
      <c r="S32948"/>
    </row>
    <row r="32949" spans="18:19" ht="15" customHeight="1">
      <c r="R32949"/>
      <c r="S32949"/>
    </row>
    <row r="32950" spans="18:19" ht="15" customHeight="1">
      <c r="R32950"/>
      <c r="S32950"/>
    </row>
    <row r="32951" spans="18:19" ht="15" customHeight="1">
      <c r="R32951"/>
      <c r="S32951"/>
    </row>
    <row r="32952" spans="18:19" ht="15" customHeight="1">
      <c r="R32952"/>
      <c r="S32952"/>
    </row>
    <row r="32953" spans="18:19" ht="15" customHeight="1">
      <c r="R32953"/>
      <c r="S32953"/>
    </row>
    <row r="32954" spans="18:19" ht="15" customHeight="1">
      <c r="R32954"/>
      <c r="S32954"/>
    </row>
    <row r="32955" spans="18:19" ht="15" customHeight="1">
      <c r="R32955"/>
      <c r="S32955"/>
    </row>
    <row r="32956" spans="18:19" ht="15" customHeight="1">
      <c r="R32956"/>
      <c r="S32956"/>
    </row>
    <row r="32957" spans="18:19" ht="15" customHeight="1">
      <c r="R32957"/>
      <c r="S32957"/>
    </row>
    <row r="32958" spans="18:19" ht="15" customHeight="1">
      <c r="R32958"/>
      <c r="S32958"/>
    </row>
    <row r="32959" spans="18:19" ht="15" customHeight="1">
      <c r="R32959"/>
      <c r="S32959"/>
    </row>
    <row r="32960" spans="18:19" ht="15" customHeight="1">
      <c r="R32960"/>
      <c r="S32960"/>
    </row>
    <row r="32961" spans="18:19" ht="15" customHeight="1">
      <c r="R32961"/>
      <c r="S32961"/>
    </row>
    <row r="32962" spans="18:19" ht="15" customHeight="1">
      <c r="R32962"/>
      <c r="S32962"/>
    </row>
    <row r="32963" spans="18:19" ht="15" customHeight="1">
      <c r="R32963"/>
      <c r="S32963"/>
    </row>
    <row r="32964" spans="18:19" ht="15" customHeight="1">
      <c r="R32964"/>
      <c r="S32964"/>
    </row>
    <row r="32965" spans="18:19" ht="15" customHeight="1">
      <c r="R32965"/>
      <c r="S32965"/>
    </row>
    <row r="32966" spans="18:19" ht="15" customHeight="1">
      <c r="R32966"/>
      <c r="S32966"/>
    </row>
    <row r="32967" spans="18:19" ht="15" customHeight="1">
      <c r="R32967"/>
      <c r="S32967"/>
    </row>
    <row r="32968" spans="18:19" ht="15" customHeight="1">
      <c r="R32968"/>
      <c r="S32968"/>
    </row>
    <row r="32969" spans="18:19" ht="15" customHeight="1">
      <c r="R32969"/>
      <c r="S32969"/>
    </row>
    <row r="32970" spans="18:19" ht="15" customHeight="1">
      <c r="R32970"/>
      <c r="S32970"/>
    </row>
    <row r="32971" spans="18:19" ht="15" customHeight="1">
      <c r="R32971"/>
      <c r="S32971"/>
    </row>
    <row r="32972" spans="18:19" ht="15" customHeight="1">
      <c r="R32972"/>
      <c r="S32972"/>
    </row>
    <row r="32973" spans="18:19" ht="15" customHeight="1">
      <c r="R32973"/>
      <c r="S32973"/>
    </row>
    <row r="32974" spans="18:19" ht="15" customHeight="1">
      <c r="R32974"/>
      <c r="S32974"/>
    </row>
    <row r="32975" spans="18:19" ht="15" customHeight="1">
      <c r="R32975"/>
      <c r="S32975"/>
    </row>
    <row r="32976" spans="18:19" ht="15" customHeight="1">
      <c r="R32976"/>
      <c r="S32976"/>
    </row>
    <row r="32977" spans="18:19" ht="15" customHeight="1">
      <c r="R32977"/>
      <c r="S32977"/>
    </row>
    <row r="32978" spans="18:19" ht="15" customHeight="1">
      <c r="R32978"/>
      <c r="S32978"/>
    </row>
    <row r="32979" spans="18:19" ht="15" customHeight="1">
      <c r="R32979"/>
      <c r="S32979"/>
    </row>
    <row r="32980" spans="18:19" ht="15" customHeight="1">
      <c r="R32980"/>
      <c r="S32980"/>
    </row>
    <row r="32981" spans="18:19" ht="15" customHeight="1">
      <c r="R32981"/>
      <c r="S32981"/>
    </row>
    <row r="32982" spans="18:19" ht="15" customHeight="1">
      <c r="R32982"/>
      <c r="S32982"/>
    </row>
    <row r="32983" spans="18:19" ht="15" customHeight="1">
      <c r="R32983"/>
      <c r="S32983"/>
    </row>
    <row r="32984" spans="18:19" ht="15" customHeight="1">
      <c r="R32984"/>
      <c r="S32984"/>
    </row>
    <row r="32985" spans="18:19" ht="15" customHeight="1">
      <c r="R32985"/>
      <c r="S32985"/>
    </row>
    <row r="32986" spans="18:19" ht="15" customHeight="1">
      <c r="R32986"/>
      <c r="S32986"/>
    </row>
    <row r="32987" spans="18:19" ht="15" customHeight="1">
      <c r="R32987"/>
      <c r="S32987"/>
    </row>
    <row r="32988" spans="18:19" ht="15" customHeight="1">
      <c r="R32988"/>
      <c r="S32988"/>
    </row>
    <row r="32989" spans="18:19" ht="15" customHeight="1">
      <c r="R32989"/>
      <c r="S32989"/>
    </row>
    <row r="32990" spans="18:19" ht="15" customHeight="1">
      <c r="R32990"/>
      <c r="S32990"/>
    </row>
    <row r="32991" spans="18:19" ht="15" customHeight="1">
      <c r="R32991"/>
      <c r="S32991"/>
    </row>
    <row r="32992" spans="18:19" ht="15" customHeight="1">
      <c r="R32992"/>
      <c r="S32992"/>
    </row>
    <row r="32993" spans="18:19" ht="15" customHeight="1">
      <c r="R32993"/>
      <c r="S32993"/>
    </row>
    <row r="32994" spans="18:19" ht="15" customHeight="1">
      <c r="R32994"/>
      <c r="S32994"/>
    </row>
    <row r="32995" spans="18:19" ht="15" customHeight="1">
      <c r="R32995"/>
      <c r="S32995"/>
    </row>
    <row r="32996" spans="18:19" ht="15" customHeight="1">
      <c r="R32996"/>
      <c r="S32996"/>
    </row>
    <row r="32997" spans="18:19" ht="15" customHeight="1">
      <c r="R32997"/>
      <c r="S32997"/>
    </row>
    <row r="32998" spans="18:19" ht="15" customHeight="1">
      <c r="R32998"/>
      <c r="S32998"/>
    </row>
    <row r="32999" spans="18:19" ht="15" customHeight="1">
      <c r="R32999"/>
      <c r="S32999"/>
    </row>
    <row r="33000" spans="18:19" ht="15" customHeight="1">
      <c r="R33000"/>
      <c r="S33000"/>
    </row>
    <row r="33001" spans="18:19" ht="15" customHeight="1">
      <c r="R33001"/>
      <c r="S33001"/>
    </row>
    <row r="33002" spans="18:19" ht="15" customHeight="1">
      <c r="R33002"/>
      <c r="S33002"/>
    </row>
    <row r="33003" spans="18:19" ht="15" customHeight="1">
      <c r="R33003"/>
      <c r="S33003"/>
    </row>
    <row r="33004" spans="18:19" ht="15" customHeight="1">
      <c r="R33004"/>
      <c r="S33004"/>
    </row>
    <row r="33005" spans="18:19" ht="15" customHeight="1">
      <c r="R33005"/>
      <c r="S33005"/>
    </row>
    <row r="33006" spans="18:19" ht="15" customHeight="1">
      <c r="R33006"/>
      <c r="S33006"/>
    </row>
    <row r="33007" spans="18:19" ht="15" customHeight="1">
      <c r="R33007"/>
      <c r="S33007"/>
    </row>
    <row r="33008" spans="18:19" ht="15" customHeight="1">
      <c r="R33008"/>
      <c r="S33008"/>
    </row>
    <row r="33009" spans="18:19" ht="15" customHeight="1">
      <c r="R33009"/>
      <c r="S33009"/>
    </row>
    <row r="33010" spans="18:19" ht="15" customHeight="1">
      <c r="R33010"/>
      <c r="S33010"/>
    </row>
    <row r="33011" spans="18:19" ht="15" customHeight="1">
      <c r="R33011"/>
      <c r="S33011"/>
    </row>
    <row r="33012" spans="18:19" ht="15" customHeight="1">
      <c r="R33012"/>
      <c r="S33012"/>
    </row>
    <row r="33013" spans="18:19" ht="15" customHeight="1">
      <c r="R33013"/>
      <c r="S33013"/>
    </row>
    <row r="33014" spans="18:19" ht="15" customHeight="1">
      <c r="R33014"/>
      <c r="S33014"/>
    </row>
    <row r="33015" spans="18:19" ht="15" customHeight="1">
      <c r="R33015"/>
      <c r="S33015"/>
    </row>
    <row r="33016" spans="18:19" ht="15" customHeight="1">
      <c r="R33016"/>
      <c r="S33016"/>
    </row>
    <row r="33017" spans="18:19" ht="15" customHeight="1">
      <c r="R33017"/>
      <c r="S33017"/>
    </row>
    <row r="33018" spans="18:19" ht="15" customHeight="1">
      <c r="R33018"/>
      <c r="S33018"/>
    </row>
    <row r="33019" spans="18:19" ht="15" customHeight="1">
      <c r="R33019"/>
      <c r="S33019"/>
    </row>
    <row r="33020" spans="18:19" ht="15" customHeight="1">
      <c r="R33020"/>
      <c r="S33020"/>
    </row>
    <row r="33021" spans="18:19" ht="15" customHeight="1">
      <c r="R33021"/>
      <c r="S33021"/>
    </row>
    <row r="33022" spans="18:19" ht="15" customHeight="1">
      <c r="R33022"/>
      <c r="S33022"/>
    </row>
    <row r="33023" spans="18:19" ht="15" customHeight="1">
      <c r="R33023"/>
      <c r="S33023"/>
    </row>
    <row r="33024" spans="18:19" ht="15" customHeight="1">
      <c r="R33024"/>
      <c r="S33024"/>
    </row>
    <row r="33025" spans="18:19" ht="15" customHeight="1">
      <c r="R33025"/>
      <c r="S33025"/>
    </row>
    <row r="33026" spans="18:19" ht="15" customHeight="1">
      <c r="R33026"/>
      <c r="S33026"/>
    </row>
    <row r="33027" spans="18:19" ht="15" customHeight="1">
      <c r="R33027"/>
      <c r="S33027"/>
    </row>
    <row r="33028" spans="18:19" ht="15" customHeight="1">
      <c r="R33028"/>
      <c r="S33028"/>
    </row>
    <row r="33029" spans="18:19" ht="15" customHeight="1">
      <c r="R33029"/>
      <c r="S33029"/>
    </row>
    <row r="33030" spans="18:19" ht="15" customHeight="1">
      <c r="R33030"/>
      <c r="S33030"/>
    </row>
    <row r="33031" spans="18:19" ht="15" customHeight="1">
      <c r="R33031"/>
      <c r="S33031"/>
    </row>
    <row r="33032" spans="18:19" ht="15" customHeight="1">
      <c r="R33032"/>
      <c r="S33032"/>
    </row>
    <row r="33033" spans="18:19" ht="15" customHeight="1">
      <c r="R33033"/>
      <c r="S33033"/>
    </row>
    <row r="33034" spans="18:19" ht="15" customHeight="1">
      <c r="R33034"/>
      <c r="S33034"/>
    </row>
    <row r="33035" spans="18:19" ht="15" customHeight="1">
      <c r="R33035"/>
      <c r="S33035"/>
    </row>
    <row r="33036" spans="18:19" ht="15" customHeight="1">
      <c r="R33036"/>
      <c r="S33036"/>
    </row>
    <row r="33037" spans="18:19" ht="15" customHeight="1">
      <c r="R33037"/>
      <c r="S33037"/>
    </row>
    <row r="33038" spans="18:19" ht="15" customHeight="1">
      <c r="R33038"/>
      <c r="S33038"/>
    </row>
    <row r="33039" spans="18:19" ht="15" customHeight="1">
      <c r="R33039"/>
      <c r="S33039"/>
    </row>
    <row r="33040" spans="18:19" ht="15" customHeight="1">
      <c r="R33040"/>
      <c r="S33040"/>
    </row>
    <row r="33041" spans="18:19" ht="15" customHeight="1">
      <c r="R33041"/>
      <c r="S33041"/>
    </row>
    <row r="33042" spans="18:19" ht="15" customHeight="1">
      <c r="R33042"/>
      <c r="S33042"/>
    </row>
    <row r="33043" spans="18:19" ht="15" customHeight="1">
      <c r="R33043"/>
      <c r="S33043"/>
    </row>
    <row r="33044" spans="18:19" ht="15" customHeight="1">
      <c r="R33044"/>
      <c r="S33044"/>
    </row>
    <row r="33045" spans="18:19" ht="15" customHeight="1">
      <c r="R33045"/>
      <c r="S33045"/>
    </row>
    <row r="33046" spans="18:19" ht="15" customHeight="1">
      <c r="R33046"/>
      <c r="S33046"/>
    </row>
    <row r="33047" spans="18:19" ht="15" customHeight="1">
      <c r="R33047"/>
      <c r="S33047"/>
    </row>
    <row r="33048" spans="18:19" ht="15" customHeight="1">
      <c r="R33048"/>
      <c r="S33048"/>
    </row>
    <row r="33049" spans="18:19" ht="15" customHeight="1">
      <c r="R33049"/>
      <c r="S33049"/>
    </row>
    <row r="33050" spans="18:19" ht="15" customHeight="1">
      <c r="R33050"/>
      <c r="S33050"/>
    </row>
    <row r="33051" spans="18:19" ht="15" customHeight="1">
      <c r="R33051"/>
      <c r="S33051"/>
    </row>
    <row r="33052" spans="18:19" ht="15" customHeight="1">
      <c r="R33052"/>
      <c r="S33052"/>
    </row>
    <row r="33053" spans="18:19" ht="15" customHeight="1">
      <c r="R33053"/>
      <c r="S33053"/>
    </row>
    <row r="33054" spans="18:19" ht="15" customHeight="1">
      <c r="R33054"/>
      <c r="S33054"/>
    </row>
    <row r="33055" spans="18:19" ht="15" customHeight="1">
      <c r="R33055"/>
      <c r="S33055"/>
    </row>
    <row r="33056" spans="18:19" ht="15" customHeight="1">
      <c r="R33056"/>
      <c r="S33056"/>
    </row>
    <row r="33057" spans="18:19" ht="15" customHeight="1">
      <c r="R33057"/>
      <c r="S33057"/>
    </row>
    <row r="33058" spans="18:19" ht="15" customHeight="1">
      <c r="R33058"/>
      <c r="S33058"/>
    </row>
    <row r="33059" spans="18:19" ht="15" customHeight="1">
      <c r="R33059"/>
      <c r="S33059"/>
    </row>
    <row r="33060" spans="18:19" ht="15" customHeight="1">
      <c r="R33060"/>
      <c r="S33060"/>
    </row>
    <row r="33061" spans="18:19" ht="15" customHeight="1">
      <c r="R33061"/>
      <c r="S33061"/>
    </row>
    <row r="33062" spans="18:19" ht="15" customHeight="1">
      <c r="R33062"/>
      <c r="S33062"/>
    </row>
    <row r="33063" spans="18:19" ht="15" customHeight="1">
      <c r="R33063"/>
      <c r="S33063"/>
    </row>
    <row r="33064" spans="18:19" ht="15" customHeight="1">
      <c r="R33064"/>
      <c r="S33064"/>
    </row>
    <row r="33065" spans="18:19" ht="15" customHeight="1">
      <c r="R33065"/>
      <c r="S33065"/>
    </row>
    <row r="33066" spans="18:19" ht="15" customHeight="1">
      <c r="R33066"/>
      <c r="S33066"/>
    </row>
    <row r="33067" spans="18:19" ht="15" customHeight="1">
      <c r="R33067"/>
      <c r="S33067"/>
    </row>
    <row r="33068" spans="18:19" ht="15" customHeight="1">
      <c r="R33068"/>
      <c r="S33068"/>
    </row>
    <row r="33069" spans="18:19" ht="15" customHeight="1">
      <c r="R33069"/>
      <c r="S33069"/>
    </row>
    <row r="33070" spans="18:19" ht="15" customHeight="1">
      <c r="R33070"/>
      <c r="S33070"/>
    </row>
    <row r="33071" spans="18:19" ht="15" customHeight="1">
      <c r="R33071"/>
      <c r="S33071"/>
    </row>
    <row r="33072" spans="18:19" ht="15" customHeight="1">
      <c r="R33072"/>
      <c r="S33072"/>
    </row>
    <row r="33073" spans="18:19" ht="15" customHeight="1">
      <c r="R33073"/>
      <c r="S33073"/>
    </row>
    <row r="33074" spans="18:19" ht="15" customHeight="1">
      <c r="R33074"/>
      <c r="S33074"/>
    </row>
    <row r="33075" spans="18:19" ht="15" customHeight="1">
      <c r="R33075"/>
      <c r="S33075"/>
    </row>
    <row r="33076" spans="18:19" ht="15" customHeight="1">
      <c r="R33076"/>
      <c r="S33076"/>
    </row>
    <row r="33077" spans="18:19" ht="15" customHeight="1">
      <c r="R33077"/>
      <c r="S33077"/>
    </row>
    <row r="33078" spans="18:19" ht="15" customHeight="1">
      <c r="R33078"/>
      <c r="S33078"/>
    </row>
    <row r="33079" spans="18:19" ht="15" customHeight="1">
      <c r="R33079"/>
      <c r="S33079"/>
    </row>
    <row r="33080" spans="18:19" ht="15" customHeight="1">
      <c r="R33080"/>
      <c r="S33080"/>
    </row>
    <row r="33081" spans="18:19" ht="15" customHeight="1">
      <c r="R33081"/>
      <c r="S33081"/>
    </row>
    <row r="33082" spans="18:19" ht="15" customHeight="1">
      <c r="R33082"/>
      <c r="S33082"/>
    </row>
    <row r="33083" spans="18:19" ht="15" customHeight="1">
      <c r="R33083"/>
      <c r="S33083"/>
    </row>
    <row r="33084" spans="18:19" ht="15" customHeight="1">
      <c r="R33084"/>
      <c r="S33084"/>
    </row>
    <row r="33085" spans="18:19" ht="15" customHeight="1">
      <c r="R33085"/>
      <c r="S33085"/>
    </row>
    <row r="33086" spans="18:19" ht="15" customHeight="1">
      <c r="R33086"/>
      <c r="S33086"/>
    </row>
    <row r="33087" spans="18:19" ht="15" customHeight="1">
      <c r="R33087"/>
      <c r="S33087"/>
    </row>
    <row r="33088" spans="18:19" ht="15" customHeight="1">
      <c r="R33088"/>
      <c r="S33088"/>
    </row>
    <row r="33089" spans="18:19" ht="15" customHeight="1">
      <c r="R33089"/>
      <c r="S33089"/>
    </row>
    <row r="33090" spans="18:19" ht="15" customHeight="1">
      <c r="R33090"/>
      <c r="S33090"/>
    </row>
    <row r="33091" spans="18:19" ht="15" customHeight="1">
      <c r="R33091"/>
      <c r="S33091"/>
    </row>
    <row r="33092" spans="18:19" ht="15" customHeight="1">
      <c r="R33092"/>
      <c r="S33092"/>
    </row>
    <row r="33093" spans="18:19" ht="15" customHeight="1">
      <c r="R33093"/>
      <c r="S33093"/>
    </row>
    <row r="33094" spans="18:19" ht="15" customHeight="1">
      <c r="R33094"/>
      <c r="S33094"/>
    </row>
    <row r="33095" spans="18:19" ht="15" customHeight="1">
      <c r="R33095"/>
      <c r="S33095"/>
    </row>
    <row r="33096" spans="18:19" ht="15" customHeight="1">
      <c r="R33096"/>
      <c r="S33096"/>
    </row>
    <row r="33097" spans="18:19" ht="15" customHeight="1">
      <c r="R33097"/>
      <c r="S33097"/>
    </row>
    <row r="33098" spans="18:19" ht="15" customHeight="1">
      <c r="R33098"/>
      <c r="S33098"/>
    </row>
    <row r="33099" spans="18:19" ht="15" customHeight="1">
      <c r="R33099"/>
      <c r="S33099"/>
    </row>
    <row r="33100" spans="18:19" ht="15" customHeight="1">
      <c r="R33100"/>
      <c r="S33100"/>
    </row>
    <row r="33101" spans="18:19" ht="15" customHeight="1">
      <c r="R33101"/>
      <c r="S33101"/>
    </row>
    <row r="33102" spans="18:19" ht="15" customHeight="1">
      <c r="R33102"/>
      <c r="S33102"/>
    </row>
    <row r="33103" spans="18:19" ht="15" customHeight="1">
      <c r="R33103"/>
      <c r="S33103"/>
    </row>
    <row r="33104" spans="18:19" ht="15" customHeight="1">
      <c r="R33104"/>
      <c r="S33104"/>
    </row>
    <row r="33105" spans="18:19" ht="15" customHeight="1">
      <c r="R33105"/>
      <c r="S33105"/>
    </row>
    <row r="33106" spans="18:19" ht="15" customHeight="1">
      <c r="R33106"/>
      <c r="S33106"/>
    </row>
    <row r="33107" spans="18:19" ht="15" customHeight="1">
      <c r="R33107"/>
      <c r="S33107"/>
    </row>
    <row r="33108" spans="18:19" ht="15" customHeight="1">
      <c r="R33108"/>
      <c r="S33108"/>
    </row>
    <row r="33109" spans="18:19" ht="15" customHeight="1">
      <c r="R33109"/>
      <c r="S33109"/>
    </row>
    <row r="33110" spans="18:19" ht="15" customHeight="1">
      <c r="R33110"/>
      <c r="S33110"/>
    </row>
    <row r="33111" spans="18:19" ht="15" customHeight="1">
      <c r="R33111"/>
      <c r="S33111"/>
    </row>
    <row r="33112" spans="18:19" ht="15" customHeight="1">
      <c r="R33112"/>
      <c r="S33112"/>
    </row>
    <row r="33113" spans="18:19" ht="15" customHeight="1">
      <c r="R33113"/>
      <c r="S33113"/>
    </row>
    <row r="33114" spans="18:19" ht="15" customHeight="1">
      <c r="R33114"/>
      <c r="S33114"/>
    </row>
    <row r="33115" spans="18:19" ht="15" customHeight="1">
      <c r="R33115"/>
      <c r="S33115"/>
    </row>
    <row r="33116" spans="18:19" ht="15" customHeight="1">
      <c r="R33116"/>
      <c r="S33116"/>
    </row>
    <row r="33117" spans="18:19" ht="15" customHeight="1">
      <c r="R33117"/>
      <c r="S33117"/>
    </row>
    <row r="33118" spans="18:19" ht="15" customHeight="1">
      <c r="R33118"/>
      <c r="S33118"/>
    </row>
    <row r="33119" spans="18:19" ht="15" customHeight="1">
      <c r="R33119"/>
      <c r="S33119"/>
    </row>
    <row r="33120" spans="18:19" ht="15" customHeight="1">
      <c r="R33120"/>
      <c r="S33120"/>
    </row>
    <row r="33121" spans="18:19" ht="15" customHeight="1">
      <c r="R33121"/>
      <c r="S33121"/>
    </row>
    <row r="33122" spans="18:19" ht="15" customHeight="1">
      <c r="R33122"/>
      <c r="S33122"/>
    </row>
    <row r="33123" spans="18:19" ht="15" customHeight="1">
      <c r="R33123"/>
      <c r="S33123"/>
    </row>
    <row r="33124" spans="18:19" ht="15" customHeight="1">
      <c r="R33124"/>
      <c r="S33124"/>
    </row>
    <row r="33125" spans="18:19" ht="15" customHeight="1">
      <c r="R33125"/>
      <c r="S33125"/>
    </row>
    <row r="33126" spans="18:19" ht="15" customHeight="1">
      <c r="R33126"/>
      <c r="S33126"/>
    </row>
    <row r="33127" spans="18:19" ht="15" customHeight="1">
      <c r="R33127"/>
      <c r="S33127"/>
    </row>
    <row r="33128" spans="18:19" ht="15" customHeight="1">
      <c r="R33128"/>
      <c r="S33128"/>
    </row>
    <row r="33129" spans="18:19" ht="15" customHeight="1">
      <c r="R33129"/>
      <c r="S33129"/>
    </row>
    <row r="33130" spans="18:19" ht="15" customHeight="1">
      <c r="R33130"/>
      <c r="S33130"/>
    </row>
    <row r="33131" spans="18:19" ht="15" customHeight="1">
      <c r="R33131"/>
      <c r="S33131"/>
    </row>
    <row r="33132" spans="18:19" ht="15" customHeight="1">
      <c r="R33132"/>
      <c r="S33132"/>
    </row>
    <row r="33133" spans="18:19" ht="15" customHeight="1">
      <c r="R33133"/>
      <c r="S33133"/>
    </row>
    <row r="33134" spans="18:19" ht="15" customHeight="1">
      <c r="R33134"/>
      <c r="S33134"/>
    </row>
    <row r="33135" spans="18:19" ht="15" customHeight="1">
      <c r="R33135"/>
      <c r="S33135"/>
    </row>
    <row r="33136" spans="18:19" ht="15" customHeight="1">
      <c r="R33136"/>
      <c r="S33136"/>
    </row>
    <row r="33137" spans="18:19" ht="15" customHeight="1">
      <c r="R33137"/>
      <c r="S33137"/>
    </row>
    <row r="33138" spans="18:19" ht="15" customHeight="1">
      <c r="R33138"/>
      <c r="S33138"/>
    </row>
    <row r="33139" spans="18:19" ht="15" customHeight="1">
      <c r="R33139"/>
      <c r="S33139"/>
    </row>
    <row r="33140" spans="18:19" ht="15" customHeight="1">
      <c r="R33140"/>
      <c r="S33140"/>
    </row>
    <row r="33141" spans="18:19" ht="15" customHeight="1">
      <c r="R33141"/>
      <c r="S33141"/>
    </row>
    <row r="33142" spans="18:19" ht="15" customHeight="1">
      <c r="R33142"/>
      <c r="S33142"/>
    </row>
    <row r="33143" spans="18:19" ht="15" customHeight="1">
      <c r="R33143"/>
      <c r="S33143"/>
    </row>
    <row r="33144" spans="18:19" ht="15" customHeight="1">
      <c r="R33144"/>
      <c r="S33144"/>
    </row>
    <row r="33145" spans="18:19" ht="15" customHeight="1">
      <c r="R33145"/>
      <c r="S33145"/>
    </row>
    <row r="33146" spans="18:19" ht="15" customHeight="1">
      <c r="R33146"/>
      <c r="S33146"/>
    </row>
    <row r="33147" spans="18:19" ht="15" customHeight="1">
      <c r="R33147"/>
      <c r="S33147"/>
    </row>
    <row r="33148" spans="18:19" ht="15" customHeight="1">
      <c r="R33148"/>
      <c r="S33148"/>
    </row>
    <row r="33149" spans="18:19" ht="15" customHeight="1">
      <c r="R33149"/>
      <c r="S33149"/>
    </row>
    <row r="33150" spans="18:19" ht="15" customHeight="1">
      <c r="R33150"/>
      <c r="S33150"/>
    </row>
    <row r="33151" spans="18:19" ht="15" customHeight="1">
      <c r="R33151"/>
      <c r="S33151"/>
    </row>
    <row r="33152" spans="18:19" ht="15" customHeight="1">
      <c r="R33152"/>
      <c r="S33152"/>
    </row>
    <row r="33153" spans="18:19" ht="15" customHeight="1">
      <c r="R33153"/>
      <c r="S33153"/>
    </row>
    <row r="33154" spans="18:19" ht="15" customHeight="1">
      <c r="R33154"/>
      <c r="S33154"/>
    </row>
    <row r="33155" spans="18:19" ht="15" customHeight="1">
      <c r="R33155"/>
      <c r="S33155"/>
    </row>
    <row r="33156" spans="18:19" ht="15" customHeight="1">
      <c r="R33156"/>
      <c r="S33156"/>
    </row>
    <row r="33157" spans="18:19" ht="15" customHeight="1">
      <c r="R33157"/>
      <c r="S33157"/>
    </row>
    <row r="33158" spans="18:19" ht="15" customHeight="1">
      <c r="R33158"/>
      <c r="S33158"/>
    </row>
    <row r="33159" spans="18:19" ht="15" customHeight="1">
      <c r="R33159"/>
      <c r="S33159"/>
    </row>
    <row r="33160" spans="18:19" ht="15" customHeight="1">
      <c r="R33160"/>
      <c r="S33160"/>
    </row>
    <row r="33161" spans="18:19" ht="15" customHeight="1">
      <c r="R33161"/>
      <c r="S33161"/>
    </row>
    <row r="33162" spans="18:19" ht="15" customHeight="1">
      <c r="R33162"/>
      <c r="S33162"/>
    </row>
    <row r="33163" spans="18:19" ht="15" customHeight="1">
      <c r="R33163"/>
      <c r="S33163"/>
    </row>
    <row r="33164" spans="18:19" ht="15" customHeight="1">
      <c r="R33164"/>
      <c r="S33164"/>
    </row>
    <row r="33165" spans="18:19" ht="15" customHeight="1">
      <c r="R33165"/>
      <c r="S33165"/>
    </row>
    <row r="33166" spans="18:19" ht="15" customHeight="1">
      <c r="R33166"/>
      <c r="S33166"/>
    </row>
    <row r="33167" spans="18:19" ht="15" customHeight="1">
      <c r="R33167"/>
      <c r="S33167"/>
    </row>
    <row r="33168" spans="18:19" ht="15" customHeight="1">
      <c r="R33168"/>
      <c r="S33168"/>
    </row>
    <row r="33169" spans="18:19" ht="15" customHeight="1">
      <c r="R33169"/>
      <c r="S33169"/>
    </row>
    <row r="33170" spans="18:19" ht="15" customHeight="1">
      <c r="R33170"/>
      <c r="S33170"/>
    </row>
    <row r="33171" spans="18:19" ht="15" customHeight="1">
      <c r="R33171"/>
      <c r="S33171"/>
    </row>
    <row r="33172" spans="18:19" ht="15" customHeight="1">
      <c r="R33172"/>
      <c r="S33172"/>
    </row>
    <row r="33173" spans="18:19" ht="15" customHeight="1">
      <c r="R33173"/>
      <c r="S33173"/>
    </row>
    <row r="33174" spans="18:19" ht="15" customHeight="1">
      <c r="R33174"/>
      <c r="S33174"/>
    </row>
    <row r="33175" spans="18:19" ht="15" customHeight="1">
      <c r="R33175"/>
      <c r="S33175"/>
    </row>
    <row r="33176" spans="18:19" ht="15" customHeight="1">
      <c r="R33176"/>
      <c r="S33176"/>
    </row>
    <row r="33177" spans="18:19" ht="15" customHeight="1">
      <c r="R33177"/>
      <c r="S33177"/>
    </row>
    <row r="33178" spans="18:19" ht="15" customHeight="1">
      <c r="R33178"/>
      <c r="S33178"/>
    </row>
    <row r="33179" spans="18:19" ht="15" customHeight="1">
      <c r="R33179"/>
      <c r="S33179"/>
    </row>
    <row r="33180" spans="18:19" ht="15" customHeight="1">
      <c r="R33180"/>
      <c r="S33180"/>
    </row>
    <row r="33181" spans="18:19" ht="15" customHeight="1">
      <c r="R33181"/>
      <c r="S33181"/>
    </row>
    <row r="33182" spans="18:19" ht="15" customHeight="1">
      <c r="R33182"/>
      <c r="S33182"/>
    </row>
    <row r="33183" spans="18:19" ht="15" customHeight="1">
      <c r="R33183"/>
      <c r="S33183"/>
    </row>
    <row r="33184" spans="18:19" ht="15" customHeight="1">
      <c r="R33184"/>
      <c r="S33184"/>
    </row>
    <row r="33185" spans="18:19" ht="15" customHeight="1">
      <c r="R33185"/>
      <c r="S33185"/>
    </row>
    <row r="33186" spans="18:19" ht="15" customHeight="1">
      <c r="R33186"/>
      <c r="S33186"/>
    </row>
    <row r="33187" spans="18:19" ht="15" customHeight="1">
      <c r="R33187"/>
      <c r="S33187"/>
    </row>
    <row r="33188" spans="18:19" ht="15" customHeight="1">
      <c r="R33188"/>
      <c r="S33188"/>
    </row>
    <row r="33189" spans="18:19" ht="15" customHeight="1">
      <c r="R33189"/>
      <c r="S33189"/>
    </row>
    <row r="33190" spans="18:19" ht="15" customHeight="1">
      <c r="R33190"/>
      <c r="S33190"/>
    </row>
    <row r="33191" spans="18:19" ht="15" customHeight="1">
      <c r="R33191"/>
      <c r="S33191"/>
    </row>
    <row r="33192" spans="18:19" ht="15" customHeight="1">
      <c r="R33192"/>
      <c r="S33192"/>
    </row>
    <row r="33193" spans="18:19" ht="15" customHeight="1">
      <c r="R33193"/>
      <c r="S33193"/>
    </row>
    <row r="33194" spans="18:19" ht="15" customHeight="1">
      <c r="R33194"/>
      <c r="S33194"/>
    </row>
    <row r="33195" spans="18:19" ht="15" customHeight="1">
      <c r="R33195"/>
      <c r="S33195"/>
    </row>
    <row r="33196" spans="18:19" ht="15" customHeight="1">
      <c r="R33196"/>
      <c r="S33196"/>
    </row>
    <row r="33197" spans="18:19" ht="15" customHeight="1">
      <c r="R33197"/>
      <c r="S33197"/>
    </row>
    <row r="33198" spans="18:19" ht="15" customHeight="1">
      <c r="R33198"/>
      <c r="S33198"/>
    </row>
    <row r="33199" spans="18:19" ht="15" customHeight="1">
      <c r="R33199"/>
      <c r="S33199"/>
    </row>
    <row r="33200" spans="18:19" ht="15" customHeight="1">
      <c r="R33200"/>
      <c r="S33200"/>
    </row>
    <row r="33201" spans="18:19" ht="15" customHeight="1">
      <c r="R33201"/>
      <c r="S33201"/>
    </row>
    <row r="33202" spans="18:19" ht="15" customHeight="1">
      <c r="R33202"/>
      <c r="S33202"/>
    </row>
    <row r="33203" spans="18:19" ht="15" customHeight="1">
      <c r="R33203"/>
      <c r="S33203"/>
    </row>
    <row r="33204" spans="18:19" ht="15" customHeight="1">
      <c r="R33204"/>
      <c r="S33204"/>
    </row>
    <row r="33205" spans="18:19" ht="15" customHeight="1">
      <c r="R33205"/>
      <c r="S33205"/>
    </row>
    <row r="33206" spans="18:19" ht="15" customHeight="1">
      <c r="R33206"/>
      <c r="S33206"/>
    </row>
    <row r="33207" spans="18:19" ht="15" customHeight="1">
      <c r="R33207"/>
      <c r="S33207"/>
    </row>
    <row r="33208" spans="18:19" ht="15" customHeight="1">
      <c r="R33208"/>
      <c r="S33208"/>
    </row>
    <row r="33209" spans="18:19" ht="15" customHeight="1">
      <c r="R33209"/>
      <c r="S33209"/>
    </row>
    <row r="33210" spans="18:19" ht="15" customHeight="1">
      <c r="R33210"/>
      <c r="S33210"/>
    </row>
    <row r="33211" spans="18:19" ht="15" customHeight="1">
      <c r="R33211"/>
      <c r="S33211"/>
    </row>
    <row r="33212" spans="18:19" ht="15" customHeight="1">
      <c r="R33212"/>
      <c r="S33212"/>
    </row>
    <row r="33213" spans="18:19" ht="15" customHeight="1">
      <c r="R33213"/>
      <c r="S33213"/>
    </row>
    <row r="33214" spans="18:19" ht="15" customHeight="1">
      <c r="R33214"/>
      <c r="S33214"/>
    </row>
    <row r="33215" spans="18:19" ht="15" customHeight="1">
      <c r="R33215"/>
      <c r="S33215"/>
    </row>
    <row r="33216" spans="18:19" ht="15" customHeight="1">
      <c r="R33216"/>
      <c r="S33216"/>
    </row>
    <row r="33217" spans="18:19" ht="15" customHeight="1">
      <c r="R33217"/>
      <c r="S33217"/>
    </row>
    <row r="33218" spans="18:19" ht="15" customHeight="1">
      <c r="R33218"/>
      <c r="S33218"/>
    </row>
    <row r="33219" spans="18:19" ht="15" customHeight="1">
      <c r="R33219"/>
      <c r="S33219"/>
    </row>
    <row r="33220" spans="18:19" ht="15" customHeight="1">
      <c r="R33220"/>
      <c r="S33220"/>
    </row>
    <row r="33221" spans="18:19" ht="15" customHeight="1">
      <c r="R33221"/>
      <c r="S33221"/>
    </row>
    <row r="33222" spans="18:19" ht="15" customHeight="1">
      <c r="R33222"/>
      <c r="S33222"/>
    </row>
    <row r="33223" spans="18:19" ht="15" customHeight="1">
      <c r="R33223"/>
      <c r="S33223"/>
    </row>
    <row r="33224" spans="18:19" ht="15" customHeight="1">
      <c r="R33224"/>
      <c r="S33224"/>
    </row>
    <row r="33225" spans="18:19" ht="15" customHeight="1">
      <c r="R33225"/>
      <c r="S33225"/>
    </row>
    <row r="33226" spans="18:19" ht="15" customHeight="1">
      <c r="R33226"/>
      <c r="S33226"/>
    </row>
    <row r="33227" spans="18:19" ht="15" customHeight="1">
      <c r="R33227"/>
      <c r="S33227"/>
    </row>
    <row r="33228" spans="18:19" ht="15" customHeight="1">
      <c r="R33228"/>
      <c r="S33228"/>
    </row>
    <row r="33229" spans="18:19" ht="15" customHeight="1">
      <c r="R33229"/>
      <c r="S33229"/>
    </row>
    <row r="33230" spans="18:19" ht="15" customHeight="1">
      <c r="R33230"/>
      <c r="S33230"/>
    </row>
    <row r="33231" spans="18:19" ht="15" customHeight="1">
      <c r="R33231"/>
      <c r="S33231"/>
    </row>
    <row r="33232" spans="18:19" ht="15" customHeight="1">
      <c r="R33232"/>
      <c r="S33232"/>
    </row>
    <row r="33233" spans="18:19" ht="15" customHeight="1">
      <c r="R33233"/>
      <c r="S33233"/>
    </row>
    <row r="33234" spans="18:19" ht="15" customHeight="1">
      <c r="R33234"/>
      <c r="S33234"/>
    </row>
    <row r="33235" spans="18:19" ht="15" customHeight="1">
      <c r="R33235"/>
      <c r="S33235"/>
    </row>
    <row r="33236" spans="18:19" ht="15" customHeight="1">
      <c r="R33236"/>
      <c r="S33236"/>
    </row>
    <row r="33237" spans="18:19" ht="15" customHeight="1">
      <c r="R33237"/>
      <c r="S33237"/>
    </row>
    <row r="33238" spans="18:19" ht="15" customHeight="1">
      <c r="R33238"/>
      <c r="S33238"/>
    </row>
    <row r="33239" spans="18:19" ht="15" customHeight="1">
      <c r="R33239"/>
      <c r="S33239"/>
    </row>
    <row r="33240" spans="18:19" ht="15" customHeight="1">
      <c r="R33240"/>
      <c r="S33240"/>
    </row>
    <row r="33241" spans="18:19" ht="15" customHeight="1">
      <c r="R33241"/>
      <c r="S33241"/>
    </row>
    <row r="33242" spans="18:19" ht="15" customHeight="1">
      <c r="R33242"/>
      <c r="S33242"/>
    </row>
    <row r="33243" spans="18:19" ht="15" customHeight="1">
      <c r="R33243"/>
      <c r="S33243"/>
    </row>
    <row r="33244" spans="18:19" ht="15" customHeight="1">
      <c r="R33244"/>
      <c r="S33244"/>
    </row>
    <row r="33245" spans="18:19" ht="15" customHeight="1">
      <c r="R33245"/>
      <c r="S33245"/>
    </row>
    <row r="33246" spans="18:19" ht="15" customHeight="1">
      <c r="R33246"/>
      <c r="S33246"/>
    </row>
    <row r="33247" spans="18:19" ht="15" customHeight="1">
      <c r="R33247"/>
      <c r="S33247"/>
    </row>
    <row r="33248" spans="18:19" ht="15" customHeight="1">
      <c r="R33248"/>
      <c r="S33248"/>
    </row>
    <row r="33249" spans="18:19" ht="15" customHeight="1">
      <c r="R33249"/>
      <c r="S33249"/>
    </row>
    <row r="33250" spans="18:19" ht="15" customHeight="1">
      <c r="R33250"/>
      <c r="S33250"/>
    </row>
    <row r="33251" spans="18:19" ht="15" customHeight="1">
      <c r="R33251"/>
      <c r="S33251"/>
    </row>
    <row r="33252" spans="18:19" ht="15" customHeight="1">
      <c r="R33252"/>
      <c r="S33252"/>
    </row>
    <row r="33253" spans="18:19" ht="15" customHeight="1">
      <c r="R33253"/>
      <c r="S33253"/>
    </row>
    <row r="33254" spans="18:19" ht="15" customHeight="1">
      <c r="R33254"/>
      <c r="S33254"/>
    </row>
    <row r="33255" spans="18:19" ht="15" customHeight="1">
      <c r="R33255"/>
      <c r="S33255"/>
    </row>
    <row r="33256" spans="18:19" ht="15" customHeight="1">
      <c r="R33256"/>
      <c r="S33256"/>
    </row>
    <row r="33257" spans="18:19" ht="15" customHeight="1">
      <c r="R33257"/>
      <c r="S33257"/>
    </row>
    <row r="33258" spans="18:19" ht="15" customHeight="1">
      <c r="R33258"/>
      <c r="S33258"/>
    </row>
    <row r="33259" spans="18:19" ht="15" customHeight="1">
      <c r="R33259"/>
      <c r="S33259"/>
    </row>
    <row r="33260" spans="18:19" ht="15" customHeight="1">
      <c r="R33260"/>
      <c r="S33260"/>
    </row>
    <row r="33261" spans="18:19" ht="15" customHeight="1">
      <c r="R33261"/>
      <c r="S33261"/>
    </row>
    <row r="33262" spans="18:19" ht="15" customHeight="1">
      <c r="R33262"/>
      <c r="S33262"/>
    </row>
    <row r="33263" spans="18:19" ht="15" customHeight="1">
      <c r="R33263"/>
      <c r="S33263"/>
    </row>
    <row r="33264" spans="18:19" ht="15" customHeight="1">
      <c r="R33264"/>
      <c r="S33264"/>
    </row>
    <row r="33265" spans="18:19" ht="15" customHeight="1">
      <c r="R33265"/>
      <c r="S33265"/>
    </row>
    <row r="33266" spans="18:19" ht="15" customHeight="1">
      <c r="R33266"/>
      <c r="S33266"/>
    </row>
    <row r="33267" spans="18:19" ht="15" customHeight="1">
      <c r="R33267"/>
      <c r="S33267"/>
    </row>
    <row r="33268" spans="18:19" ht="15" customHeight="1">
      <c r="R33268"/>
      <c r="S33268"/>
    </row>
    <row r="33269" spans="18:19" ht="15" customHeight="1">
      <c r="R33269"/>
      <c r="S33269"/>
    </row>
    <row r="33270" spans="18:19" ht="15" customHeight="1">
      <c r="R33270"/>
      <c r="S33270"/>
    </row>
    <row r="33271" spans="18:19" ht="15" customHeight="1">
      <c r="R33271"/>
      <c r="S33271"/>
    </row>
    <row r="33272" spans="18:19" ht="15" customHeight="1">
      <c r="R33272"/>
      <c r="S33272"/>
    </row>
    <row r="33273" spans="18:19" ht="15" customHeight="1">
      <c r="R33273"/>
      <c r="S33273"/>
    </row>
    <row r="33274" spans="18:19" ht="15" customHeight="1">
      <c r="R33274"/>
      <c r="S33274"/>
    </row>
    <row r="33275" spans="18:19" ht="15" customHeight="1">
      <c r="R33275"/>
      <c r="S33275"/>
    </row>
    <row r="33276" spans="18:19" ht="15" customHeight="1">
      <c r="R33276"/>
      <c r="S33276"/>
    </row>
    <row r="33277" spans="18:19" ht="15" customHeight="1">
      <c r="R33277"/>
      <c r="S33277"/>
    </row>
    <row r="33278" spans="18:19" ht="15" customHeight="1">
      <c r="R33278"/>
      <c r="S33278"/>
    </row>
    <row r="33279" spans="18:19" ht="15" customHeight="1">
      <c r="R33279"/>
      <c r="S33279"/>
    </row>
    <row r="33280" spans="18:19" ht="15" customHeight="1">
      <c r="R33280"/>
      <c r="S33280"/>
    </row>
    <row r="33281" spans="18:19" ht="15" customHeight="1">
      <c r="R33281"/>
      <c r="S33281"/>
    </row>
    <row r="33282" spans="18:19" ht="15" customHeight="1">
      <c r="R33282"/>
      <c r="S33282"/>
    </row>
    <row r="33283" spans="18:19" ht="15" customHeight="1">
      <c r="R33283"/>
      <c r="S33283"/>
    </row>
    <row r="33284" spans="18:19" ht="15" customHeight="1">
      <c r="R33284"/>
      <c r="S33284"/>
    </row>
    <row r="33285" spans="18:19" ht="15" customHeight="1">
      <c r="R33285"/>
      <c r="S33285"/>
    </row>
    <row r="33286" spans="18:19" ht="15" customHeight="1">
      <c r="R33286"/>
      <c r="S33286"/>
    </row>
    <row r="33287" spans="18:19" ht="15" customHeight="1">
      <c r="R33287"/>
      <c r="S33287"/>
    </row>
    <row r="33288" spans="18:19" ht="15" customHeight="1">
      <c r="R33288"/>
      <c r="S33288"/>
    </row>
    <row r="33289" spans="18:19" ht="15" customHeight="1">
      <c r="R33289"/>
      <c r="S33289"/>
    </row>
    <row r="33290" spans="18:19" ht="15" customHeight="1">
      <c r="R33290"/>
      <c r="S33290"/>
    </row>
    <row r="33291" spans="18:19" ht="15" customHeight="1">
      <c r="R33291"/>
      <c r="S33291"/>
    </row>
    <row r="33292" spans="18:19" ht="15" customHeight="1">
      <c r="R33292"/>
      <c r="S33292"/>
    </row>
    <row r="33293" spans="18:19" ht="15" customHeight="1">
      <c r="R33293"/>
      <c r="S33293"/>
    </row>
    <row r="33294" spans="18:19" ht="15" customHeight="1">
      <c r="R33294"/>
      <c r="S33294"/>
    </row>
    <row r="33295" spans="18:19" ht="15" customHeight="1">
      <c r="R33295"/>
      <c r="S33295"/>
    </row>
    <row r="33296" spans="18:19" ht="15" customHeight="1">
      <c r="R33296"/>
      <c r="S33296"/>
    </row>
    <row r="33297" spans="18:19" ht="15" customHeight="1">
      <c r="R33297"/>
      <c r="S33297"/>
    </row>
    <row r="33298" spans="18:19" ht="15" customHeight="1">
      <c r="R33298"/>
      <c r="S33298"/>
    </row>
    <row r="33299" spans="18:19" ht="15" customHeight="1">
      <c r="R33299"/>
      <c r="S33299"/>
    </row>
    <row r="33300" spans="18:19" ht="15" customHeight="1">
      <c r="R33300"/>
      <c r="S33300"/>
    </row>
    <row r="33301" spans="18:19" ht="15" customHeight="1">
      <c r="R33301"/>
      <c r="S33301"/>
    </row>
    <row r="33302" spans="18:19" ht="15" customHeight="1">
      <c r="R33302"/>
      <c r="S33302"/>
    </row>
    <row r="33303" spans="18:19" ht="15" customHeight="1">
      <c r="R33303"/>
      <c r="S33303"/>
    </row>
    <row r="33304" spans="18:19" ht="15" customHeight="1">
      <c r="R33304"/>
      <c r="S33304"/>
    </row>
    <row r="33305" spans="18:19" ht="15" customHeight="1">
      <c r="R33305"/>
      <c r="S33305"/>
    </row>
    <row r="33306" spans="18:19" ht="15" customHeight="1">
      <c r="R33306"/>
      <c r="S33306"/>
    </row>
    <row r="33307" spans="18:19" ht="15" customHeight="1">
      <c r="R33307"/>
      <c r="S33307"/>
    </row>
    <row r="33308" spans="18:19" ht="15" customHeight="1">
      <c r="R33308"/>
      <c r="S33308"/>
    </row>
    <row r="33309" spans="18:19" ht="15" customHeight="1">
      <c r="R33309"/>
      <c r="S33309"/>
    </row>
    <row r="33310" spans="18:19" ht="15" customHeight="1">
      <c r="R33310"/>
      <c r="S33310"/>
    </row>
    <row r="33311" spans="18:19" ht="15" customHeight="1">
      <c r="R33311"/>
      <c r="S33311"/>
    </row>
    <row r="33312" spans="18:19" ht="15" customHeight="1">
      <c r="R33312"/>
      <c r="S33312"/>
    </row>
    <row r="33313" spans="18:19" ht="15" customHeight="1">
      <c r="R33313"/>
      <c r="S33313"/>
    </row>
    <row r="33314" spans="18:19" ht="15" customHeight="1">
      <c r="R33314"/>
      <c r="S33314"/>
    </row>
    <row r="33315" spans="18:19" ht="15" customHeight="1">
      <c r="R33315"/>
      <c r="S33315"/>
    </row>
    <row r="33316" spans="18:19" ht="15" customHeight="1">
      <c r="R33316"/>
      <c r="S33316"/>
    </row>
    <row r="33317" spans="18:19" ht="15" customHeight="1">
      <c r="R33317"/>
      <c r="S33317"/>
    </row>
    <row r="33318" spans="18:19" ht="15" customHeight="1">
      <c r="R33318"/>
      <c r="S33318"/>
    </row>
    <row r="33319" spans="18:19" ht="15" customHeight="1">
      <c r="R33319"/>
      <c r="S33319"/>
    </row>
    <row r="33320" spans="18:19" ht="15" customHeight="1">
      <c r="R33320"/>
      <c r="S33320"/>
    </row>
    <row r="33321" spans="18:19" ht="15" customHeight="1">
      <c r="R33321"/>
      <c r="S33321"/>
    </row>
    <row r="33322" spans="18:19" ht="15" customHeight="1">
      <c r="R33322"/>
      <c r="S33322"/>
    </row>
    <row r="33323" spans="18:19" ht="15" customHeight="1">
      <c r="R33323"/>
      <c r="S33323"/>
    </row>
    <row r="33324" spans="18:19" ht="15" customHeight="1">
      <c r="R33324"/>
      <c r="S33324"/>
    </row>
    <row r="33325" spans="18:19" ht="15" customHeight="1">
      <c r="R33325"/>
      <c r="S33325"/>
    </row>
    <row r="33326" spans="18:19" ht="15" customHeight="1">
      <c r="R33326"/>
      <c r="S33326"/>
    </row>
    <row r="33327" spans="18:19" ht="15" customHeight="1">
      <c r="R33327"/>
      <c r="S33327"/>
    </row>
    <row r="33328" spans="18:19" ht="15" customHeight="1">
      <c r="R33328"/>
      <c r="S33328"/>
    </row>
    <row r="33329" spans="18:19" ht="15" customHeight="1">
      <c r="R33329"/>
      <c r="S33329"/>
    </row>
    <row r="33330" spans="18:19" ht="15" customHeight="1">
      <c r="R33330"/>
      <c r="S33330"/>
    </row>
    <row r="33331" spans="18:19" ht="15" customHeight="1">
      <c r="R33331"/>
      <c r="S33331"/>
    </row>
    <row r="33332" spans="18:19" ht="15" customHeight="1">
      <c r="R33332"/>
      <c r="S33332"/>
    </row>
    <row r="33333" spans="18:19" ht="15" customHeight="1">
      <c r="R33333"/>
      <c r="S33333"/>
    </row>
    <row r="33334" spans="18:19" ht="15" customHeight="1">
      <c r="R33334"/>
      <c r="S33334"/>
    </row>
    <row r="33335" spans="18:19" ht="15" customHeight="1">
      <c r="R33335"/>
      <c r="S33335"/>
    </row>
    <row r="33336" spans="18:19" ht="15" customHeight="1">
      <c r="R33336"/>
      <c r="S33336"/>
    </row>
    <row r="33337" spans="18:19" ht="15" customHeight="1">
      <c r="R33337"/>
      <c r="S33337"/>
    </row>
    <row r="33338" spans="18:19" ht="15" customHeight="1">
      <c r="R33338"/>
      <c r="S33338"/>
    </row>
    <row r="33339" spans="18:19" ht="15" customHeight="1">
      <c r="R33339"/>
      <c r="S33339"/>
    </row>
    <row r="33340" spans="18:19" ht="15" customHeight="1">
      <c r="R33340"/>
      <c r="S33340"/>
    </row>
    <row r="33341" spans="18:19" ht="15" customHeight="1">
      <c r="R33341"/>
      <c r="S33341"/>
    </row>
    <row r="33342" spans="18:19" ht="15" customHeight="1">
      <c r="R33342"/>
      <c r="S33342"/>
    </row>
    <row r="33343" spans="18:19" ht="15" customHeight="1">
      <c r="R33343"/>
      <c r="S33343"/>
    </row>
    <row r="33344" spans="18:19" ht="15" customHeight="1">
      <c r="R33344"/>
      <c r="S33344"/>
    </row>
    <row r="33345" spans="18:19" ht="15" customHeight="1">
      <c r="R33345"/>
      <c r="S33345"/>
    </row>
    <row r="33346" spans="18:19" ht="15" customHeight="1">
      <c r="R33346"/>
      <c r="S33346"/>
    </row>
    <row r="33347" spans="18:19" ht="15" customHeight="1">
      <c r="R33347"/>
      <c r="S33347"/>
    </row>
    <row r="33348" spans="18:19" ht="15" customHeight="1">
      <c r="R33348"/>
      <c r="S33348"/>
    </row>
    <row r="33349" spans="18:19" ht="15" customHeight="1">
      <c r="R33349"/>
      <c r="S33349"/>
    </row>
    <row r="33350" spans="18:19" ht="15" customHeight="1">
      <c r="R33350"/>
      <c r="S33350"/>
    </row>
    <row r="33351" spans="18:19" ht="15" customHeight="1">
      <c r="R33351"/>
      <c r="S33351"/>
    </row>
    <row r="33352" spans="18:19" ht="15" customHeight="1">
      <c r="R33352"/>
      <c r="S33352"/>
    </row>
    <row r="33353" spans="18:19" ht="15" customHeight="1">
      <c r="R33353"/>
      <c r="S33353"/>
    </row>
    <row r="33354" spans="18:19" ht="15" customHeight="1">
      <c r="R33354"/>
      <c r="S33354"/>
    </row>
    <row r="33355" spans="18:19" ht="15" customHeight="1">
      <c r="R33355"/>
      <c r="S33355"/>
    </row>
    <row r="33356" spans="18:19" ht="15" customHeight="1">
      <c r="R33356"/>
      <c r="S33356"/>
    </row>
    <row r="33357" spans="18:19" ht="15" customHeight="1">
      <c r="R33357"/>
      <c r="S33357"/>
    </row>
    <row r="33358" spans="18:19" ht="15" customHeight="1">
      <c r="R33358"/>
      <c r="S33358"/>
    </row>
    <row r="33359" spans="18:19" ht="15" customHeight="1">
      <c r="R33359"/>
      <c r="S33359"/>
    </row>
    <row r="33360" spans="18:19" ht="15" customHeight="1">
      <c r="R33360"/>
      <c r="S33360"/>
    </row>
    <row r="33361" spans="18:19" ht="15" customHeight="1">
      <c r="R33361"/>
      <c r="S33361"/>
    </row>
    <row r="33362" spans="18:19" ht="15" customHeight="1">
      <c r="R33362"/>
      <c r="S33362"/>
    </row>
    <row r="33363" spans="18:19" ht="15" customHeight="1">
      <c r="R33363"/>
      <c r="S33363"/>
    </row>
    <row r="33364" spans="18:19" ht="15" customHeight="1">
      <c r="R33364"/>
      <c r="S33364"/>
    </row>
    <row r="33365" spans="18:19" ht="15" customHeight="1">
      <c r="R33365"/>
      <c r="S33365"/>
    </row>
    <row r="33366" spans="18:19" ht="15" customHeight="1">
      <c r="R33366"/>
      <c r="S33366"/>
    </row>
    <row r="33367" spans="18:19" ht="15" customHeight="1">
      <c r="R33367"/>
      <c r="S33367"/>
    </row>
    <row r="33368" spans="18:19" ht="15" customHeight="1">
      <c r="R33368"/>
      <c r="S33368"/>
    </row>
    <row r="33369" spans="18:19" ht="15" customHeight="1">
      <c r="R33369"/>
      <c r="S33369"/>
    </row>
    <row r="33370" spans="18:19" ht="15" customHeight="1">
      <c r="R33370"/>
      <c r="S33370"/>
    </row>
    <row r="33371" spans="18:19" ht="15" customHeight="1">
      <c r="R33371"/>
      <c r="S33371"/>
    </row>
    <row r="33372" spans="18:19" ht="15" customHeight="1">
      <c r="R33372"/>
      <c r="S33372"/>
    </row>
    <row r="33373" spans="18:19" ht="15" customHeight="1">
      <c r="R33373"/>
      <c r="S33373"/>
    </row>
    <row r="33374" spans="18:19" ht="15" customHeight="1">
      <c r="R33374"/>
      <c r="S33374"/>
    </row>
    <row r="33375" spans="18:19" ht="15" customHeight="1">
      <c r="R33375"/>
      <c r="S33375"/>
    </row>
    <row r="33376" spans="18:19" ht="15" customHeight="1">
      <c r="R33376"/>
      <c r="S33376"/>
    </row>
    <row r="33377" spans="18:19" ht="15" customHeight="1">
      <c r="R33377"/>
      <c r="S33377"/>
    </row>
    <row r="33378" spans="18:19" ht="15" customHeight="1">
      <c r="R33378"/>
      <c r="S33378"/>
    </row>
    <row r="33379" spans="18:19" ht="15" customHeight="1">
      <c r="R33379"/>
      <c r="S33379"/>
    </row>
    <row r="33380" spans="18:19" ht="15" customHeight="1">
      <c r="R33380"/>
      <c r="S33380"/>
    </row>
    <row r="33381" spans="18:19" ht="15" customHeight="1">
      <c r="R33381"/>
      <c r="S33381"/>
    </row>
    <row r="33382" spans="18:19" ht="15" customHeight="1">
      <c r="R33382"/>
      <c r="S33382"/>
    </row>
    <row r="33383" spans="18:19" ht="15" customHeight="1">
      <c r="R33383"/>
      <c r="S33383"/>
    </row>
    <row r="33384" spans="18:19" ht="15" customHeight="1">
      <c r="R33384"/>
      <c r="S33384"/>
    </row>
    <row r="33385" spans="18:19" ht="15" customHeight="1">
      <c r="R33385"/>
      <c r="S33385"/>
    </row>
    <row r="33386" spans="18:19" ht="15" customHeight="1">
      <c r="R33386"/>
      <c r="S33386"/>
    </row>
    <row r="33387" spans="18:19" ht="15" customHeight="1">
      <c r="R33387"/>
      <c r="S33387"/>
    </row>
    <row r="33388" spans="18:19" ht="15" customHeight="1">
      <c r="R33388"/>
      <c r="S33388"/>
    </row>
    <row r="33389" spans="18:19" ht="15" customHeight="1">
      <c r="R33389"/>
      <c r="S33389"/>
    </row>
    <row r="33390" spans="18:19" ht="15" customHeight="1">
      <c r="R33390"/>
      <c r="S33390"/>
    </row>
    <row r="33391" spans="18:19" ht="15" customHeight="1">
      <c r="R33391"/>
      <c r="S33391"/>
    </row>
    <row r="33392" spans="18:19" ht="15" customHeight="1">
      <c r="R33392"/>
      <c r="S33392"/>
    </row>
    <row r="33393" spans="18:19" ht="15" customHeight="1">
      <c r="R33393"/>
      <c r="S33393"/>
    </row>
    <row r="33394" spans="18:19" ht="15" customHeight="1">
      <c r="R33394"/>
      <c r="S33394"/>
    </row>
    <row r="33395" spans="18:19" ht="15" customHeight="1">
      <c r="R33395"/>
      <c r="S33395"/>
    </row>
    <row r="33396" spans="18:19" ht="15" customHeight="1">
      <c r="R33396"/>
      <c r="S33396"/>
    </row>
    <row r="33397" spans="18:19" ht="15" customHeight="1">
      <c r="R33397"/>
      <c r="S33397"/>
    </row>
    <row r="33398" spans="18:19" ht="15" customHeight="1">
      <c r="R33398"/>
      <c r="S33398"/>
    </row>
    <row r="33399" spans="18:19" ht="15" customHeight="1">
      <c r="R33399"/>
      <c r="S33399"/>
    </row>
    <row r="33400" spans="18:19" ht="15" customHeight="1">
      <c r="R33400"/>
      <c r="S33400"/>
    </row>
    <row r="33401" spans="18:19" ht="15" customHeight="1">
      <c r="R33401"/>
      <c r="S33401"/>
    </row>
    <row r="33402" spans="18:19" ht="15" customHeight="1">
      <c r="R33402"/>
      <c r="S33402"/>
    </row>
    <row r="33403" spans="18:19" ht="15" customHeight="1">
      <c r="R33403"/>
      <c r="S33403"/>
    </row>
    <row r="33404" spans="18:19" ht="15" customHeight="1">
      <c r="R33404"/>
      <c r="S33404"/>
    </row>
    <row r="33405" spans="18:19" ht="15" customHeight="1">
      <c r="R33405"/>
      <c r="S33405"/>
    </row>
    <row r="33406" spans="18:19" ht="15" customHeight="1">
      <c r="R33406"/>
      <c r="S33406"/>
    </row>
    <row r="33407" spans="18:19" ht="15" customHeight="1">
      <c r="R33407"/>
      <c r="S33407"/>
    </row>
    <row r="33408" spans="18:19" ht="15" customHeight="1">
      <c r="R33408"/>
      <c r="S33408"/>
    </row>
    <row r="33409" spans="18:19" ht="15" customHeight="1">
      <c r="R33409"/>
      <c r="S33409"/>
    </row>
    <row r="33410" spans="18:19" ht="15" customHeight="1">
      <c r="R33410"/>
      <c r="S33410"/>
    </row>
    <row r="33411" spans="18:19" ht="15" customHeight="1">
      <c r="R33411"/>
      <c r="S33411"/>
    </row>
    <row r="33412" spans="18:19" ht="15" customHeight="1">
      <c r="R33412"/>
      <c r="S33412"/>
    </row>
    <row r="33413" spans="18:19" ht="15" customHeight="1">
      <c r="R33413"/>
      <c r="S33413"/>
    </row>
    <row r="33414" spans="18:19" ht="15" customHeight="1">
      <c r="R33414"/>
      <c r="S33414"/>
    </row>
    <row r="33415" spans="18:19" ht="15" customHeight="1">
      <c r="R33415"/>
      <c r="S33415"/>
    </row>
    <row r="33416" spans="18:19" ht="15" customHeight="1">
      <c r="R33416"/>
      <c r="S33416"/>
    </row>
    <row r="33417" spans="18:19" ht="15" customHeight="1">
      <c r="R33417"/>
      <c r="S33417"/>
    </row>
    <row r="33418" spans="18:19" ht="15" customHeight="1">
      <c r="R33418"/>
      <c r="S33418"/>
    </row>
    <row r="33419" spans="18:19" ht="15" customHeight="1">
      <c r="R33419"/>
      <c r="S33419"/>
    </row>
    <row r="33420" spans="18:19" ht="15" customHeight="1">
      <c r="R33420"/>
      <c r="S33420"/>
    </row>
    <row r="33421" spans="18:19" ht="15" customHeight="1">
      <c r="R33421"/>
      <c r="S33421"/>
    </row>
    <row r="33422" spans="18:19" ht="15" customHeight="1">
      <c r="R33422"/>
      <c r="S33422"/>
    </row>
    <row r="33423" spans="18:19" ht="15" customHeight="1">
      <c r="R33423"/>
      <c r="S33423"/>
    </row>
    <row r="33424" spans="18:19" ht="15" customHeight="1">
      <c r="R33424"/>
      <c r="S33424"/>
    </row>
    <row r="33425" spans="18:19" ht="15" customHeight="1">
      <c r="R33425"/>
      <c r="S33425"/>
    </row>
    <row r="33426" spans="18:19" ht="15" customHeight="1">
      <c r="R33426"/>
      <c r="S33426"/>
    </row>
    <row r="33427" spans="18:19" ht="15" customHeight="1">
      <c r="R33427"/>
      <c r="S33427"/>
    </row>
    <row r="33428" spans="18:19" ht="15" customHeight="1">
      <c r="R33428"/>
      <c r="S33428"/>
    </row>
    <row r="33429" spans="18:19" ht="15" customHeight="1">
      <c r="R33429"/>
      <c r="S33429"/>
    </row>
    <row r="33430" spans="18:19" ht="15" customHeight="1">
      <c r="R33430"/>
      <c r="S33430"/>
    </row>
    <row r="33431" spans="18:19" ht="15" customHeight="1">
      <c r="R33431"/>
      <c r="S33431"/>
    </row>
    <row r="33432" spans="18:19" ht="15" customHeight="1">
      <c r="R33432"/>
      <c r="S33432"/>
    </row>
    <row r="33433" spans="18:19" ht="15" customHeight="1">
      <c r="R33433"/>
      <c r="S33433"/>
    </row>
    <row r="33434" spans="18:19" ht="15" customHeight="1">
      <c r="R33434"/>
      <c r="S33434"/>
    </row>
    <row r="33435" spans="18:19" ht="15" customHeight="1">
      <c r="R33435"/>
      <c r="S33435"/>
    </row>
    <row r="33436" spans="18:19" ht="15" customHeight="1">
      <c r="R33436"/>
      <c r="S33436"/>
    </row>
    <row r="33437" spans="18:19" ht="15" customHeight="1">
      <c r="R33437"/>
      <c r="S33437"/>
    </row>
    <row r="33438" spans="18:19" ht="15" customHeight="1">
      <c r="R33438"/>
      <c r="S33438"/>
    </row>
    <row r="33439" spans="18:19" ht="15" customHeight="1">
      <c r="R33439"/>
      <c r="S33439"/>
    </row>
    <row r="33440" spans="18:19" ht="15" customHeight="1">
      <c r="R33440"/>
      <c r="S33440"/>
    </row>
    <row r="33441" spans="18:19" ht="15" customHeight="1">
      <c r="R33441"/>
      <c r="S33441"/>
    </row>
    <row r="33442" spans="18:19" ht="15" customHeight="1">
      <c r="R33442"/>
      <c r="S33442"/>
    </row>
    <row r="33443" spans="18:19" ht="15" customHeight="1">
      <c r="R33443"/>
      <c r="S33443"/>
    </row>
    <row r="33444" spans="18:19" ht="15" customHeight="1">
      <c r="R33444"/>
      <c r="S33444"/>
    </row>
    <row r="33445" spans="18:19" ht="15" customHeight="1">
      <c r="R33445"/>
      <c r="S33445"/>
    </row>
    <row r="33446" spans="18:19" ht="15" customHeight="1">
      <c r="R33446"/>
      <c r="S33446"/>
    </row>
    <row r="33447" spans="18:19" ht="15" customHeight="1">
      <c r="R33447"/>
      <c r="S33447"/>
    </row>
    <row r="33448" spans="18:19" ht="15" customHeight="1">
      <c r="R33448"/>
      <c r="S33448"/>
    </row>
    <row r="33449" spans="18:19" ht="15" customHeight="1">
      <c r="R33449"/>
      <c r="S33449"/>
    </row>
    <row r="33450" spans="18:19" ht="15" customHeight="1">
      <c r="R33450"/>
      <c r="S33450"/>
    </row>
    <row r="33451" spans="18:19" ht="15" customHeight="1">
      <c r="R33451"/>
      <c r="S33451"/>
    </row>
    <row r="33452" spans="18:19" ht="15" customHeight="1">
      <c r="R33452"/>
      <c r="S33452"/>
    </row>
    <row r="33453" spans="18:19" ht="15" customHeight="1">
      <c r="R33453"/>
      <c r="S33453"/>
    </row>
    <row r="33454" spans="18:19" ht="15" customHeight="1">
      <c r="R33454"/>
      <c r="S33454"/>
    </row>
    <row r="33455" spans="18:19" ht="15" customHeight="1">
      <c r="R33455"/>
      <c r="S33455"/>
    </row>
    <row r="33456" spans="18:19" ht="15" customHeight="1">
      <c r="R33456"/>
      <c r="S33456"/>
    </row>
    <row r="33457" spans="18:19" ht="15" customHeight="1">
      <c r="R33457"/>
      <c r="S33457"/>
    </row>
    <row r="33458" spans="18:19" ht="15" customHeight="1">
      <c r="R33458"/>
      <c r="S33458"/>
    </row>
    <row r="33459" spans="18:19" ht="15" customHeight="1">
      <c r="R33459"/>
      <c r="S33459"/>
    </row>
    <row r="33460" spans="18:19" ht="15" customHeight="1">
      <c r="R33460"/>
      <c r="S33460"/>
    </row>
    <row r="33461" spans="18:19" ht="15" customHeight="1">
      <c r="R33461"/>
      <c r="S33461"/>
    </row>
    <row r="33462" spans="18:19" ht="15" customHeight="1">
      <c r="R33462"/>
      <c r="S33462"/>
    </row>
    <row r="33463" spans="18:19" ht="15" customHeight="1">
      <c r="R33463"/>
      <c r="S33463"/>
    </row>
    <row r="33464" spans="18:19" ht="15" customHeight="1">
      <c r="R33464"/>
      <c r="S33464"/>
    </row>
    <row r="33465" spans="18:19" ht="15" customHeight="1">
      <c r="R33465"/>
      <c r="S33465"/>
    </row>
    <row r="33466" spans="18:19" ht="15" customHeight="1">
      <c r="R33466"/>
      <c r="S33466"/>
    </row>
    <row r="33467" spans="18:19" ht="15" customHeight="1">
      <c r="R33467"/>
      <c r="S33467"/>
    </row>
    <row r="33468" spans="18:19" ht="15" customHeight="1">
      <c r="R33468"/>
      <c r="S33468"/>
    </row>
    <row r="33469" spans="18:19" ht="15" customHeight="1">
      <c r="R33469"/>
      <c r="S33469"/>
    </row>
    <row r="33470" spans="18:19" ht="15" customHeight="1">
      <c r="R33470"/>
      <c r="S33470"/>
    </row>
    <row r="33471" spans="18:19" ht="15" customHeight="1">
      <c r="R33471"/>
      <c r="S33471"/>
    </row>
    <row r="33472" spans="18:19" ht="15" customHeight="1">
      <c r="R33472"/>
      <c r="S33472"/>
    </row>
    <row r="33473" spans="18:19" ht="15" customHeight="1">
      <c r="R33473"/>
      <c r="S33473"/>
    </row>
    <row r="33474" spans="18:19" ht="15" customHeight="1">
      <c r="R33474"/>
      <c r="S33474"/>
    </row>
    <row r="33475" spans="18:19" ht="15" customHeight="1">
      <c r="R33475"/>
      <c r="S33475"/>
    </row>
    <row r="33476" spans="18:19" ht="15" customHeight="1">
      <c r="R33476"/>
      <c r="S33476"/>
    </row>
    <row r="33477" spans="18:19" ht="15" customHeight="1">
      <c r="R33477"/>
      <c r="S33477"/>
    </row>
    <row r="33478" spans="18:19" ht="15" customHeight="1">
      <c r="R33478"/>
      <c r="S33478"/>
    </row>
    <row r="33479" spans="18:19" ht="15" customHeight="1">
      <c r="R33479"/>
      <c r="S33479"/>
    </row>
    <row r="33480" spans="18:19" ht="15" customHeight="1">
      <c r="R33480"/>
      <c r="S33480"/>
    </row>
    <row r="33481" spans="18:19" ht="15" customHeight="1">
      <c r="R33481"/>
      <c r="S33481"/>
    </row>
    <row r="33482" spans="18:19" ht="15" customHeight="1">
      <c r="R33482"/>
      <c r="S33482"/>
    </row>
    <row r="33483" spans="18:19" ht="15" customHeight="1">
      <c r="R33483"/>
      <c r="S33483"/>
    </row>
    <row r="33484" spans="18:19" ht="15" customHeight="1">
      <c r="R33484"/>
      <c r="S33484"/>
    </row>
    <row r="33485" spans="18:19" ht="15" customHeight="1">
      <c r="R33485"/>
      <c r="S33485"/>
    </row>
    <row r="33486" spans="18:19" ht="15" customHeight="1">
      <c r="R33486"/>
      <c r="S33486"/>
    </row>
    <row r="33487" spans="18:19" ht="15" customHeight="1">
      <c r="R33487"/>
      <c r="S33487"/>
    </row>
    <row r="33488" spans="18:19" ht="15" customHeight="1">
      <c r="R33488"/>
      <c r="S33488"/>
    </row>
    <row r="33489" spans="18:19" ht="15" customHeight="1">
      <c r="R33489"/>
      <c r="S33489"/>
    </row>
    <row r="33490" spans="18:19" ht="15" customHeight="1">
      <c r="R33490"/>
      <c r="S33490"/>
    </row>
    <row r="33491" spans="18:19" ht="15" customHeight="1">
      <c r="R33491"/>
      <c r="S33491"/>
    </row>
    <row r="33492" spans="18:19" ht="15" customHeight="1">
      <c r="R33492"/>
      <c r="S33492"/>
    </row>
    <row r="33493" spans="18:19" ht="15" customHeight="1">
      <c r="R33493"/>
      <c r="S33493"/>
    </row>
    <row r="33494" spans="18:19" ht="15" customHeight="1">
      <c r="R33494"/>
      <c r="S33494"/>
    </row>
    <row r="33495" spans="18:19" ht="15" customHeight="1">
      <c r="R33495"/>
      <c r="S33495"/>
    </row>
    <row r="33496" spans="18:19" ht="15" customHeight="1">
      <c r="R33496"/>
      <c r="S33496"/>
    </row>
    <row r="33497" spans="18:19" ht="15" customHeight="1">
      <c r="R33497"/>
      <c r="S33497"/>
    </row>
    <row r="33498" spans="18:19" ht="15" customHeight="1">
      <c r="R33498"/>
      <c r="S33498"/>
    </row>
    <row r="33499" spans="18:19" ht="15" customHeight="1">
      <c r="R33499"/>
      <c r="S33499"/>
    </row>
    <row r="33500" spans="18:19" ht="15" customHeight="1">
      <c r="R33500"/>
      <c r="S33500"/>
    </row>
    <row r="33501" spans="18:19" ht="15" customHeight="1">
      <c r="R33501"/>
      <c r="S33501"/>
    </row>
    <row r="33502" spans="18:19" ht="15" customHeight="1">
      <c r="R33502"/>
      <c r="S33502"/>
    </row>
    <row r="33503" spans="18:19" ht="15" customHeight="1">
      <c r="R33503"/>
      <c r="S33503"/>
    </row>
    <row r="33504" spans="18:19" ht="15" customHeight="1">
      <c r="R33504"/>
      <c r="S33504"/>
    </row>
    <row r="33505" spans="18:19" ht="15" customHeight="1">
      <c r="R33505"/>
      <c r="S33505"/>
    </row>
    <row r="33506" spans="18:19" ht="15" customHeight="1">
      <c r="R33506"/>
      <c r="S33506"/>
    </row>
    <row r="33507" spans="18:19" ht="15" customHeight="1">
      <c r="R33507"/>
      <c r="S33507"/>
    </row>
    <row r="33508" spans="18:19" ht="15" customHeight="1">
      <c r="R33508"/>
      <c r="S33508"/>
    </row>
    <row r="33509" spans="18:19" ht="15" customHeight="1">
      <c r="R33509"/>
      <c r="S33509"/>
    </row>
    <row r="33510" spans="18:19" ht="15" customHeight="1">
      <c r="R33510"/>
      <c r="S33510"/>
    </row>
    <row r="33511" spans="18:19" ht="15" customHeight="1">
      <c r="R33511"/>
      <c r="S33511"/>
    </row>
    <row r="33512" spans="18:19" ht="15" customHeight="1">
      <c r="R33512"/>
      <c r="S33512"/>
    </row>
    <row r="33513" spans="18:19" ht="15" customHeight="1">
      <c r="R33513"/>
      <c r="S33513"/>
    </row>
    <row r="33514" spans="18:19" ht="15" customHeight="1">
      <c r="R33514"/>
      <c r="S33514"/>
    </row>
    <row r="33515" spans="18:19" ht="15" customHeight="1">
      <c r="R33515"/>
      <c r="S33515"/>
    </row>
    <row r="33516" spans="18:19" ht="15" customHeight="1">
      <c r="R33516"/>
      <c r="S33516"/>
    </row>
    <row r="33517" spans="18:19" ht="15" customHeight="1">
      <c r="R33517"/>
      <c r="S33517"/>
    </row>
    <row r="33518" spans="18:19" ht="15" customHeight="1">
      <c r="R33518"/>
      <c r="S33518"/>
    </row>
    <row r="33519" spans="18:19" ht="15" customHeight="1">
      <c r="R33519"/>
      <c r="S33519"/>
    </row>
    <row r="33520" spans="18:19" ht="15" customHeight="1">
      <c r="R33520"/>
      <c r="S33520"/>
    </row>
    <row r="33521" spans="18:19" ht="15" customHeight="1">
      <c r="R33521"/>
      <c r="S33521"/>
    </row>
    <row r="33522" spans="18:19" ht="15" customHeight="1">
      <c r="R33522"/>
      <c r="S33522"/>
    </row>
    <row r="33523" spans="18:19" ht="15" customHeight="1">
      <c r="R33523"/>
      <c r="S33523"/>
    </row>
    <row r="33524" spans="18:19" ht="15" customHeight="1">
      <c r="R33524"/>
      <c r="S33524"/>
    </row>
    <row r="33525" spans="18:19" ht="15" customHeight="1">
      <c r="R33525"/>
      <c r="S33525"/>
    </row>
    <row r="33526" spans="18:19" ht="15" customHeight="1">
      <c r="R33526"/>
      <c r="S33526"/>
    </row>
    <row r="33527" spans="18:19" ht="15" customHeight="1">
      <c r="R33527"/>
      <c r="S33527"/>
    </row>
    <row r="33528" spans="18:19" ht="15" customHeight="1">
      <c r="R33528"/>
      <c r="S33528"/>
    </row>
    <row r="33529" spans="18:19" ht="15" customHeight="1">
      <c r="R33529"/>
      <c r="S33529"/>
    </row>
    <row r="33530" spans="18:19" ht="15" customHeight="1">
      <c r="R33530"/>
      <c r="S33530"/>
    </row>
    <row r="33531" spans="18:19" ht="15" customHeight="1">
      <c r="R33531"/>
      <c r="S33531"/>
    </row>
    <row r="33532" spans="18:19" ht="15" customHeight="1">
      <c r="R33532"/>
      <c r="S33532"/>
    </row>
    <row r="33533" spans="18:19" ht="15" customHeight="1">
      <c r="R33533"/>
      <c r="S33533"/>
    </row>
    <row r="33534" spans="18:19" ht="15" customHeight="1">
      <c r="R33534"/>
      <c r="S33534"/>
    </row>
    <row r="33535" spans="18:19" ht="15" customHeight="1">
      <c r="R33535"/>
      <c r="S33535"/>
    </row>
    <row r="33536" spans="18:19" ht="15" customHeight="1">
      <c r="R33536"/>
      <c r="S33536"/>
    </row>
    <row r="33537" spans="18:19" ht="15" customHeight="1">
      <c r="R33537"/>
      <c r="S33537"/>
    </row>
    <row r="33538" spans="18:19" ht="15" customHeight="1">
      <c r="R33538"/>
      <c r="S33538"/>
    </row>
    <row r="33539" spans="18:19" ht="15" customHeight="1">
      <c r="R33539"/>
      <c r="S33539"/>
    </row>
    <row r="33540" spans="18:19" ht="15" customHeight="1">
      <c r="R33540"/>
      <c r="S33540"/>
    </row>
    <row r="33541" spans="18:19" ht="15" customHeight="1">
      <c r="R33541"/>
      <c r="S33541"/>
    </row>
    <row r="33542" spans="18:19" ht="15" customHeight="1">
      <c r="R33542"/>
      <c r="S33542"/>
    </row>
    <row r="33543" spans="18:19" ht="15" customHeight="1">
      <c r="R33543"/>
      <c r="S33543"/>
    </row>
    <row r="33544" spans="18:19" ht="15" customHeight="1">
      <c r="R33544"/>
      <c r="S33544"/>
    </row>
    <row r="33545" spans="18:19" ht="15" customHeight="1">
      <c r="R33545"/>
      <c r="S33545"/>
    </row>
    <row r="33546" spans="18:19" ht="15" customHeight="1">
      <c r="R33546"/>
      <c r="S33546"/>
    </row>
    <row r="33547" spans="18:19" ht="15" customHeight="1">
      <c r="R33547"/>
      <c r="S33547"/>
    </row>
    <row r="33548" spans="18:19" ht="15" customHeight="1">
      <c r="R33548"/>
      <c r="S33548"/>
    </row>
    <row r="33549" spans="18:19" ht="15" customHeight="1">
      <c r="R33549"/>
      <c r="S33549"/>
    </row>
    <row r="33550" spans="18:19" ht="15" customHeight="1">
      <c r="R33550"/>
      <c r="S33550"/>
    </row>
    <row r="33551" spans="18:19" ht="15" customHeight="1">
      <c r="R33551"/>
      <c r="S33551"/>
    </row>
    <row r="33552" spans="18:19" ht="15" customHeight="1">
      <c r="R33552"/>
      <c r="S33552"/>
    </row>
    <row r="33553" spans="18:19" ht="15" customHeight="1">
      <c r="R33553"/>
      <c r="S33553"/>
    </row>
    <row r="33554" spans="18:19" ht="15" customHeight="1">
      <c r="R33554"/>
      <c r="S33554"/>
    </row>
    <row r="33555" spans="18:19" ht="15" customHeight="1">
      <c r="R33555"/>
      <c r="S33555"/>
    </row>
    <row r="33556" spans="18:19" ht="15" customHeight="1">
      <c r="R33556"/>
      <c r="S33556"/>
    </row>
    <row r="33557" spans="18:19" ht="15" customHeight="1">
      <c r="R33557"/>
      <c r="S33557"/>
    </row>
    <row r="33558" spans="18:19" ht="15" customHeight="1">
      <c r="R33558"/>
      <c r="S33558"/>
    </row>
    <row r="33559" spans="18:19" ht="15" customHeight="1">
      <c r="R33559"/>
      <c r="S33559"/>
    </row>
    <row r="33560" spans="18:19" ht="15" customHeight="1">
      <c r="R33560"/>
      <c r="S33560"/>
    </row>
    <row r="33561" spans="18:19" ht="15" customHeight="1">
      <c r="R33561"/>
      <c r="S33561"/>
    </row>
    <row r="33562" spans="18:19" ht="15" customHeight="1">
      <c r="R33562"/>
      <c r="S33562"/>
    </row>
    <row r="33563" spans="18:19" ht="15" customHeight="1">
      <c r="R33563"/>
      <c r="S33563"/>
    </row>
    <row r="33564" spans="18:19" ht="15" customHeight="1">
      <c r="R33564"/>
      <c r="S33564"/>
    </row>
    <row r="33565" spans="18:19" ht="15" customHeight="1">
      <c r="R33565"/>
      <c r="S33565"/>
    </row>
    <row r="33566" spans="18:19" ht="15" customHeight="1">
      <c r="R33566"/>
      <c r="S33566"/>
    </row>
    <row r="33567" spans="18:19" ht="15" customHeight="1">
      <c r="R33567"/>
      <c r="S33567"/>
    </row>
    <row r="33568" spans="18:19" ht="15" customHeight="1">
      <c r="R33568"/>
      <c r="S33568"/>
    </row>
    <row r="33569" spans="18:19" ht="15" customHeight="1">
      <c r="R33569"/>
      <c r="S33569"/>
    </row>
    <row r="33570" spans="18:19" ht="15" customHeight="1">
      <c r="R33570"/>
      <c r="S33570"/>
    </row>
    <row r="33571" spans="18:19" ht="15" customHeight="1">
      <c r="R33571"/>
      <c r="S33571"/>
    </row>
    <row r="33572" spans="18:19" ht="15" customHeight="1">
      <c r="R33572"/>
      <c r="S33572"/>
    </row>
    <row r="33573" spans="18:19" ht="15" customHeight="1">
      <c r="R33573"/>
      <c r="S33573"/>
    </row>
    <row r="33574" spans="18:19" ht="15" customHeight="1">
      <c r="R33574"/>
      <c r="S33574"/>
    </row>
    <row r="33575" spans="18:19" ht="15" customHeight="1">
      <c r="R33575"/>
      <c r="S33575"/>
    </row>
    <row r="33576" spans="18:19" ht="15" customHeight="1">
      <c r="R33576"/>
      <c r="S33576"/>
    </row>
    <row r="33577" spans="18:19" ht="15" customHeight="1">
      <c r="R33577"/>
      <c r="S33577"/>
    </row>
    <row r="33578" spans="18:19" ht="15" customHeight="1">
      <c r="R33578"/>
      <c r="S33578"/>
    </row>
    <row r="33579" spans="18:19" ht="15" customHeight="1">
      <c r="R33579"/>
      <c r="S33579"/>
    </row>
    <row r="33580" spans="18:19" ht="15" customHeight="1">
      <c r="R33580"/>
      <c r="S33580"/>
    </row>
    <row r="33581" spans="18:19" ht="15" customHeight="1">
      <c r="R33581"/>
      <c r="S33581"/>
    </row>
    <row r="33582" spans="18:19" ht="15" customHeight="1">
      <c r="R33582"/>
      <c r="S33582"/>
    </row>
    <row r="33583" spans="18:19" ht="15" customHeight="1">
      <c r="R33583"/>
      <c r="S33583"/>
    </row>
    <row r="33584" spans="18:19" ht="15" customHeight="1">
      <c r="R33584"/>
      <c r="S33584"/>
    </row>
    <row r="33585" spans="18:19" ht="15" customHeight="1">
      <c r="R33585"/>
      <c r="S33585"/>
    </row>
    <row r="33586" spans="18:19" ht="15" customHeight="1">
      <c r="R33586"/>
      <c r="S33586"/>
    </row>
    <row r="33587" spans="18:19" ht="15" customHeight="1">
      <c r="R33587"/>
      <c r="S33587"/>
    </row>
    <row r="33588" spans="18:19" ht="15" customHeight="1">
      <c r="R33588"/>
      <c r="S33588"/>
    </row>
    <row r="33589" spans="18:19" ht="15" customHeight="1">
      <c r="R33589"/>
      <c r="S33589"/>
    </row>
    <row r="33590" spans="18:19" ht="15" customHeight="1">
      <c r="R33590"/>
      <c r="S33590"/>
    </row>
    <row r="33591" spans="18:19" ht="15" customHeight="1">
      <c r="R33591"/>
      <c r="S33591"/>
    </row>
    <row r="33592" spans="18:19" ht="15" customHeight="1">
      <c r="R33592"/>
      <c r="S33592"/>
    </row>
    <row r="33593" spans="18:19" ht="15" customHeight="1">
      <c r="R33593"/>
      <c r="S33593"/>
    </row>
    <row r="33594" spans="18:19" ht="15" customHeight="1">
      <c r="R33594"/>
      <c r="S33594"/>
    </row>
    <row r="33595" spans="18:19" ht="15" customHeight="1">
      <c r="R33595"/>
      <c r="S33595"/>
    </row>
    <row r="33596" spans="18:19" ht="15" customHeight="1">
      <c r="R33596"/>
      <c r="S33596"/>
    </row>
    <row r="33597" spans="18:19" ht="15" customHeight="1">
      <c r="R33597"/>
      <c r="S33597"/>
    </row>
    <row r="33598" spans="18:19" ht="15" customHeight="1">
      <c r="R33598"/>
      <c r="S33598"/>
    </row>
    <row r="33599" spans="18:19" ht="15" customHeight="1">
      <c r="R33599"/>
      <c r="S33599"/>
    </row>
    <row r="33600" spans="18:19" ht="15" customHeight="1">
      <c r="R33600"/>
      <c r="S33600"/>
    </row>
    <row r="33601" spans="18:19" ht="15" customHeight="1">
      <c r="R33601"/>
      <c r="S33601"/>
    </row>
    <row r="33602" spans="18:19" ht="15" customHeight="1">
      <c r="R33602"/>
      <c r="S33602"/>
    </row>
    <row r="33603" spans="18:19" ht="15" customHeight="1">
      <c r="R33603"/>
      <c r="S33603"/>
    </row>
    <row r="33604" spans="18:19" ht="15" customHeight="1">
      <c r="R33604"/>
      <c r="S33604"/>
    </row>
    <row r="33605" spans="18:19" ht="15" customHeight="1">
      <c r="R33605"/>
      <c r="S33605"/>
    </row>
    <row r="33606" spans="18:19" ht="15" customHeight="1">
      <c r="R33606"/>
      <c r="S33606"/>
    </row>
    <row r="33607" spans="18:19" ht="15" customHeight="1">
      <c r="R33607"/>
      <c r="S33607"/>
    </row>
    <row r="33608" spans="18:19" ht="15" customHeight="1">
      <c r="R33608"/>
      <c r="S33608"/>
    </row>
    <row r="33609" spans="18:19" ht="15" customHeight="1">
      <c r="R33609"/>
      <c r="S33609"/>
    </row>
    <row r="33610" spans="18:19" ht="15" customHeight="1">
      <c r="R33610"/>
      <c r="S33610"/>
    </row>
    <row r="33611" spans="18:19" ht="15" customHeight="1">
      <c r="R33611"/>
      <c r="S33611"/>
    </row>
    <row r="33612" spans="18:19" ht="15" customHeight="1">
      <c r="R33612"/>
      <c r="S33612"/>
    </row>
    <row r="33613" spans="18:19" ht="15" customHeight="1">
      <c r="R33613"/>
      <c r="S33613"/>
    </row>
    <row r="33614" spans="18:19" ht="15" customHeight="1">
      <c r="R33614"/>
      <c r="S33614"/>
    </row>
    <row r="33615" spans="18:19" ht="15" customHeight="1">
      <c r="R33615"/>
      <c r="S33615"/>
    </row>
    <row r="33616" spans="18:19" ht="15" customHeight="1">
      <c r="R33616"/>
      <c r="S33616"/>
    </row>
    <row r="33617" spans="18:19" ht="15" customHeight="1">
      <c r="R33617"/>
      <c r="S33617"/>
    </row>
    <row r="33618" spans="18:19" ht="15" customHeight="1">
      <c r="R33618"/>
      <c r="S33618"/>
    </row>
    <row r="33619" spans="18:19" ht="15" customHeight="1">
      <c r="R33619"/>
      <c r="S33619"/>
    </row>
    <row r="33620" spans="18:19" ht="15" customHeight="1">
      <c r="R33620"/>
      <c r="S33620"/>
    </row>
    <row r="33621" spans="18:19" ht="15" customHeight="1">
      <c r="R33621"/>
      <c r="S33621"/>
    </row>
    <row r="33622" spans="18:19" ht="15" customHeight="1">
      <c r="R33622"/>
      <c r="S33622"/>
    </row>
    <row r="33623" spans="18:19" ht="15" customHeight="1">
      <c r="R33623"/>
      <c r="S33623"/>
    </row>
    <row r="33624" spans="18:19" ht="15" customHeight="1">
      <c r="R33624"/>
      <c r="S33624"/>
    </row>
    <row r="33625" spans="18:19" ht="15" customHeight="1">
      <c r="R33625"/>
      <c r="S33625"/>
    </row>
    <row r="33626" spans="18:19" ht="15" customHeight="1">
      <c r="R33626"/>
      <c r="S33626"/>
    </row>
    <row r="33627" spans="18:19" ht="15" customHeight="1">
      <c r="R33627"/>
      <c r="S33627"/>
    </row>
    <row r="33628" spans="18:19" ht="15" customHeight="1">
      <c r="R33628"/>
      <c r="S33628"/>
    </row>
    <row r="33629" spans="18:19" ht="15" customHeight="1">
      <c r="R33629"/>
      <c r="S33629"/>
    </row>
    <row r="33630" spans="18:19" ht="15" customHeight="1">
      <c r="R33630"/>
      <c r="S33630"/>
    </row>
    <row r="33631" spans="18:19" ht="15" customHeight="1">
      <c r="R33631"/>
      <c r="S33631"/>
    </row>
    <row r="33632" spans="18:19" ht="15" customHeight="1">
      <c r="R33632"/>
      <c r="S33632"/>
    </row>
    <row r="33633" spans="18:19" ht="15" customHeight="1">
      <c r="R33633"/>
      <c r="S33633"/>
    </row>
    <row r="33634" spans="18:19" ht="15" customHeight="1">
      <c r="R33634"/>
      <c r="S33634"/>
    </row>
    <row r="33635" spans="18:19" ht="15" customHeight="1">
      <c r="R33635"/>
      <c r="S33635"/>
    </row>
    <row r="33636" spans="18:19" ht="15" customHeight="1">
      <c r="R33636"/>
      <c r="S33636"/>
    </row>
    <row r="33637" spans="18:19" ht="15" customHeight="1">
      <c r="R33637"/>
      <c r="S33637"/>
    </row>
    <row r="33638" spans="18:19" ht="15" customHeight="1">
      <c r="R33638"/>
      <c r="S33638"/>
    </row>
    <row r="33639" spans="18:19" ht="15" customHeight="1">
      <c r="R33639"/>
      <c r="S33639"/>
    </row>
    <row r="33640" spans="18:19" ht="15" customHeight="1">
      <c r="R33640"/>
      <c r="S33640"/>
    </row>
    <row r="33641" spans="18:19" ht="15" customHeight="1">
      <c r="R33641"/>
      <c r="S33641"/>
    </row>
    <row r="33642" spans="18:19" ht="15" customHeight="1">
      <c r="R33642"/>
      <c r="S33642"/>
    </row>
    <row r="33643" spans="18:19" ht="15" customHeight="1">
      <c r="R33643"/>
      <c r="S33643"/>
    </row>
    <row r="33644" spans="18:19" ht="15" customHeight="1">
      <c r="R33644"/>
      <c r="S33644"/>
    </row>
    <row r="33645" spans="18:19" ht="15" customHeight="1">
      <c r="R33645"/>
      <c r="S33645"/>
    </row>
    <row r="33646" spans="18:19" ht="15" customHeight="1">
      <c r="R33646"/>
      <c r="S33646"/>
    </row>
    <row r="33647" spans="18:19" ht="15" customHeight="1">
      <c r="R33647"/>
      <c r="S33647"/>
    </row>
    <row r="33648" spans="18:19" ht="15" customHeight="1">
      <c r="R33648"/>
      <c r="S33648"/>
    </row>
    <row r="33649" spans="18:19" ht="15" customHeight="1">
      <c r="R33649"/>
      <c r="S33649"/>
    </row>
    <row r="33650" spans="18:19" ht="15" customHeight="1">
      <c r="R33650"/>
      <c r="S33650"/>
    </row>
    <row r="33651" spans="18:19" ht="15" customHeight="1">
      <c r="R33651"/>
      <c r="S33651"/>
    </row>
    <row r="33652" spans="18:19" ht="15" customHeight="1">
      <c r="R33652"/>
      <c r="S33652"/>
    </row>
    <row r="33653" spans="18:19" ht="15" customHeight="1">
      <c r="R33653"/>
      <c r="S33653"/>
    </row>
    <row r="33654" spans="18:19" ht="15" customHeight="1">
      <c r="R33654"/>
      <c r="S33654"/>
    </row>
    <row r="33655" spans="18:19" ht="15" customHeight="1">
      <c r="R33655"/>
      <c r="S33655"/>
    </row>
    <row r="33656" spans="18:19" ht="15" customHeight="1">
      <c r="R33656"/>
      <c r="S33656"/>
    </row>
    <row r="33657" spans="18:19" ht="15" customHeight="1">
      <c r="R33657"/>
      <c r="S33657"/>
    </row>
    <row r="33658" spans="18:19" ht="15" customHeight="1">
      <c r="R33658"/>
      <c r="S33658"/>
    </row>
    <row r="33659" spans="18:19" ht="15" customHeight="1">
      <c r="R33659"/>
      <c r="S33659"/>
    </row>
    <row r="33660" spans="18:19" ht="15" customHeight="1">
      <c r="R33660"/>
      <c r="S33660"/>
    </row>
    <row r="33661" spans="18:19" ht="15" customHeight="1">
      <c r="R33661"/>
      <c r="S33661"/>
    </row>
    <row r="33662" spans="18:19" ht="15" customHeight="1">
      <c r="R33662"/>
      <c r="S33662"/>
    </row>
    <row r="33663" spans="18:19" ht="15" customHeight="1">
      <c r="R33663"/>
      <c r="S33663"/>
    </row>
    <row r="33664" spans="18:19" ht="15" customHeight="1">
      <c r="R33664"/>
      <c r="S33664"/>
    </row>
    <row r="33665" spans="18:19" ht="15" customHeight="1">
      <c r="R33665"/>
      <c r="S33665"/>
    </row>
    <row r="33666" spans="18:19" ht="15" customHeight="1">
      <c r="R33666"/>
      <c r="S33666"/>
    </row>
    <row r="33667" spans="18:19" ht="15" customHeight="1">
      <c r="R33667"/>
      <c r="S33667"/>
    </row>
    <row r="33668" spans="18:19" ht="15" customHeight="1">
      <c r="R33668"/>
      <c r="S33668"/>
    </row>
    <row r="33669" spans="18:19" ht="15" customHeight="1">
      <c r="R33669"/>
      <c r="S33669"/>
    </row>
    <row r="33670" spans="18:19" ht="15" customHeight="1">
      <c r="R33670"/>
      <c r="S33670"/>
    </row>
    <row r="33671" spans="18:19" ht="15" customHeight="1">
      <c r="R33671"/>
      <c r="S33671"/>
    </row>
    <row r="33672" spans="18:19" ht="15" customHeight="1">
      <c r="R33672"/>
      <c r="S33672"/>
    </row>
    <row r="33673" spans="18:19" ht="15" customHeight="1">
      <c r="R33673"/>
      <c r="S33673"/>
    </row>
    <row r="33674" spans="18:19" ht="15" customHeight="1">
      <c r="R33674"/>
      <c r="S33674"/>
    </row>
    <row r="33675" spans="18:19" ht="15" customHeight="1">
      <c r="R33675"/>
      <c r="S33675"/>
    </row>
    <row r="33676" spans="18:19" ht="15" customHeight="1">
      <c r="R33676"/>
      <c r="S33676"/>
    </row>
    <row r="33677" spans="18:19" ht="15" customHeight="1">
      <c r="R33677"/>
      <c r="S33677"/>
    </row>
    <row r="33678" spans="18:19" ht="15" customHeight="1">
      <c r="R33678"/>
      <c r="S33678"/>
    </row>
    <row r="33679" spans="18:19" ht="15" customHeight="1">
      <c r="R33679"/>
      <c r="S33679"/>
    </row>
    <row r="33680" spans="18:19" ht="15" customHeight="1">
      <c r="R33680"/>
      <c r="S33680"/>
    </row>
    <row r="33681" spans="18:19" ht="15" customHeight="1">
      <c r="R33681"/>
      <c r="S33681"/>
    </row>
    <row r="33682" spans="18:19" ht="15" customHeight="1">
      <c r="R33682"/>
      <c r="S33682"/>
    </row>
    <row r="33683" spans="18:19" ht="15" customHeight="1">
      <c r="R33683"/>
      <c r="S33683"/>
    </row>
    <row r="33684" spans="18:19" ht="15" customHeight="1">
      <c r="R33684"/>
      <c r="S33684"/>
    </row>
    <row r="33685" spans="18:19" ht="15" customHeight="1">
      <c r="R33685"/>
      <c r="S33685"/>
    </row>
    <row r="33686" spans="18:19" ht="15" customHeight="1">
      <c r="R33686"/>
      <c r="S33686"/>
    </row>
    <row r="33687" spans="18:19" ht="15" customHeight="1">
      <c r="R33687"/>
      <c r="S33687"/>
    </row>
    <row r="33688" spans="18:19" ht="15" customHeight="1">
      <c r="R33688"/>
      <c r="S33688"/>
    </row>
    <row r="33689" spans="18:19" ht="15" customHeight="1">
      <c r="R33689"/>
      <c r="S33689"/>
    </row>
    <row r="33690" spans="18:19" ht="15" customHeight="1">
      <c r="R33690"/>
      <c r="S33690"/>
    </row>
    <row r="33691" spans="18:19" ht="15" customHeight="1">
      <c r="R33691"/>
      <c r="S33691"/>
    </row>
    <row r="33692" spans="18:19" ht="15" customHeight="1">
      <c r="R33692"/>
      <c r="S33692"/>
    </row>
    <row r="33693" spans="18:19" ht="15" customHeight="1">
      <c r="R33693"/>
      <c r="S33693"/>
    </row>
    <row r="33694" spans="18:19" ht="15" customHeight="1">
      <c r="R33694"/>
      <c r="S33694"/>
    </row>
    <row r="33695" spans="18:19" ht="15" customHeight="1">
      <c r="R33695"/>
      <c r="S33695"/>
    </row>
    <row r="33696" spans="18:19" ht="15" customHeight="1">
      <c r="R33696"/>
      <c r="S33696"/>
    </row>
    <row r="33697" spans="18:19" ht="15" customHeight="1">
      <c r="R33697"/>
      <c r="S33697"/>
    </row>
    <row r="33698" spans="18:19" ht="15" customHeight="1">
      <c r="R33698"/>
      <c r="S33698"/>
    </row>
    <row r="33699" spans="18:19" ht="15" customHeight="1">
      <c r="R33699"/>
      <c r="S33699"/>
    </row>
    <row r="33700" spans="18:19" ht="15" customHeight="1">
      <c r="R33700"/>
      <c r="S33700"/>
    </row>
    <row r="33701" spans="18:19" ht="15" customHeight="1">
      <c r="R33701"/>
      <c r="S33701"/>
    </row>
    <row r="33702" spans="18:19" ht="15" customHeight="1">
      <c r="R33702"/>
      <c r="S33702"/>
    </row>
    <row r="33703" spans="18:19" ht="15" customHeight="1">
      <c r="R33703"/>
      <c r="S33703"/>
    </row>
    <row r="33704" spans="18:19" ht="15" customHeight="1">
      <c r="R33704"/>
      <c r="S33704"/>
    </row>
    <row r="33705" spans="18:19" ht="15" customHeight="1">
      <c r="R33705"/>
      <c r="S33705"/>
    </row>
    <row r="33706" spans="18:19" ht="15" customHeight="1">
      <c r="R33706"/>
      <c r="S33706"/>
    </row>
    <row r="33707" spans="18:19" ht="15" customHeight="1">
      <c r="R33707"/>
      <c r="S33707"/>
    </row>
    <row r="33708" spans="18:19" ht="15" customHeight="1">
      <c r="R33708"/>
      <c r="S33708"/>
    </row>
    <row r="33709" spans="18:19" ht="15" customHeight="1">
      <c r="R33709"/>
      <c r="S33709"/>
    </row>
    <row r="33710" spans="18:19" ht="15" customHeight="1">
      <c r="R33710"/>
      <c r="S33710"/>
    </row>
    <row r="33711" spans="18:19" ht="15" customHeight="1">
      <c r="R33711"/>
      <c r="S33711"/>
    </row>
    <row r="33712" spans="18:19" ht="15" customHeight="1">
      <c r="R33712"/>
      <c r="S33712"/>
    </row>
    <row r="33713" spans="18:19" ht="15" customHeight="1">
      <c r="R33713"/>
      <c r="S33713"/>
    </row>
    <row r="33714" spans="18:19" ht="15" customHeight="1">
      <c r="R33714"/>
      <c r="S33714"/>
    </row>
    <row r="33715" spans="18:19" ht="15" customHeight="1">
      <c r="R33715"/>
      <c r="S33715"/>
    </row>
    <row r="33716" spans="18:19" ht="15" customHeight="1">
      <c r="R33716"/>
      <c r="S33716"/>
    </row>
    <row r="33717" spans="18:19" ht="15" customHeight="1">
      <c r="R33717"/>
      <c r="S33717"/>
    </row>
    <row r="33718" spans="18:19" ht="15" customHeight="1">
      <c r="R33718"/>
      <c r="S33718"/>
    </row>
    <row r="33719" spans="18:19" ht="15" customHeight="1">
      <c r="R33719"/>
      <c r="S33719"/>
    </row>
    <row r="33720" spans="18:19" ht="15" customHeight="1">
      <c r="R33720"/>
      <c r="S33720"/>
    </row>
    <row r="33721" spans="18:19" ht="15" customHeight="1">
      <c r="R33721"/>
      <c r="S33721"/>
    </row>
    <row r="33722" spans="18:19" ht="15" customHeight="1">
      <c r="R33722"/>
      <c r="S33722"/>
    </row>
    <row r="33723" spans="18:19" ht="15" customHeight="1">
      <c r="R33723"/>
      <c r="S33723"/>
    </row>
    <row r="33724" spans="18:19" ht="15" customHeight="1">
      <c r="R33724"/>
      <c r="S33724"/>
    </row>
    <row r="33725" spans="18:19" ht="15" customHeight="1">
      <c r="R33725"/>
      <c r="S33725"/>
    </row>
    <row r="33726" spans="18:19" ht="15" customHeight="1">
      <c r="R33726"/>
      <c r="S33726"/>
    </row>
    <row r="33727" spans="18:19" ht="15" customHeight="1">
      <c r="R33727"/>
      <c r="S33727"/>
    </row>
    <row r="33728" spans="18:19" ht="15" customHeight="1">
      <c r="R33728"/>
      <c r="S33728"/>
    </row>
    <row r="33729" spans="18:19" ht="15" customHeight="1">
      <c r="R33729"/>
      <c r="S33729"/>
    </row>
    <row r="33730" spans="18:19" ht="15" customHeight="1">
      <c r="R33730"/>
      <c r="S33730"/>
    </row>
    <row r="33731" spans="18:19" ht="15" customHeight="1">
      <c r="R33731"/>
      <c r="S33731"/>
    </row>
    <row r="33732" spans="18:19" ht="15" customHeight="1">
      <c r="R33732"/>
      <c r="S33732"/>
    </row>
    <row r="33733" spans="18:19" ht="15" customHeight="1">
      <c r="R33733"/>
      <c r="S33733"/>
    </row>
    <row r="33734" spans="18:19" ht="15" customHeight="1">
      <c r="R33734"/>
      <c r="S33734"/>
    </row>
    <row r="33735" spans="18:19" ht="15" customHeight="1">
      <c r="R33735"/>
      <c r="S33735"/>
    </row>
    <row r="33736" spans="18:19" ht="15" customHeight="1">
      <c r="R33736"/>
      <c r="S33736"/>
    </row>
    <row r="33737" spans="18:19" ht="15" customHeight="1">
      <c r="R33737"/>
      <c r="S33737"/>
    </row>
    <row r="33738" spans="18:19" ht="15" customHeight="1">
      <c r="R33738"/>
      <c r="S33738"/>
    </row>
    <row r="33739" spans="18:19" ht="15" customHeight="1">
      <c r="R33739"/>
      <c r="S33739"/>
    </row>
    <row r="33740" spans="18:19" ht="15" customHeight="1">
      <c r="R33740"/>
      <c r="S33740"/>
    </row>
    <row r="33741" spans="18:19" ht="15" customHeight="1">
      <c r="R33741"/>
      <c r="S33741"/>
    </row>
    <row r="33742" spans="18:19" ht="15" customHeight="1">
      <c r="R33742"/>
      <c r="S33742"/>
    </row>
    <row r="33743" spans="18:19" ht="15" customHeight="1">
      <c r="R33743"/>
      <c r="S33743"/>
    </row>
    <row r="33744" spans="18:19" ht="15" customHeight="1">
      <c r="R33744"/>
      <c r="S33744"/>
    </row>
    <row r="33745" spans="18:19" ht="15" customHeight="1">
      <c r="R33745"/>
      <c r="S33745"/>
    </row>
    <row r="33746" spans="18:19" ht="15" customHeight="1">
      <c r="R33746"/>
      <c r="S33746"/>
    </row>
    <row r="33747" spans="18:19" ht="15" customHeight="1">
      <c r="R33747"/>
      <c r="S33747"/>
    </row>
    <row r="33748" spans="18:19" ht="15" customHeight="1">
      <c r="R33748"/>
      <c r="S33748"/>
    </row>
    <row r="33749" spans="18:19" ht="15" customHeight="1">
      <c r="R33749"/>
      <c r="S33749"/>
    </row>
    <row r="33750" spans="18:19" ht="15" customHeight="1">
      <c r="R33750"/>
      <c r="S33750"/>
    </row>
    <row r="33751" spans="18:19" ht="15" customHeight="1">
      <c r="R33751"/>
      <c r="S33751"/>
    </row>
    <row r="33752" spans="18:19" ht="15" customHeight="1">
      <c r="R33752"/>
      <c r="S33752"/>
    </row>
    <row r="33753" spans="18:19" ht="15" customHeight="1">
      <c r="R33753"/>
      <c r="S33753"/>
    </row>
    <row r="33754" spans="18:19" ht="15" customHeight="1">
      <c r="R33754"/>
      <c r="S33754"/>
    </row>
    <row r="33755" spans="18:19" ht="15" customHeight="1">
      <c r="R33755"/>
      <c r="S33755"/>
    </row>
    <row r="33756" spans="18:19" ht="15" customHeight="1">
      <c r="R33756"/>
      <c r="S33756"/>
    </row>
    <row r="33757" spans="18:19" ht="15" customHeight="1">
      <c r="R33757"/>
      <c r="S33757"/>
    </row>
    <row r="33758" spans="18:19" ht="15" customHeight="1">
      <c r="R33758"/>
      <c r="S33758"/>
    </row>
    <row r="33759" spans="18:19" ht="15" customHeight="1">
      <c r="R33759"/>
      <c r="S33759"/>
    </row>
    <row r="33760" spans="18:19" ht="15" customHeight="1">
      <c r="R33760"/>
      <c r="S33760"/>
    </row>
    <row r="33761" spans="18:19" ht="15" customHeight="1">
      <c r="R33761"/>
      <c r="S33761"/>
    </row>
    <row r="33762" spans="18:19" ht="15" customHeight="1">
      <c r="R33762"/>
      <c r="S33762"/>
    </row>
    <row r="33763" spans="18:19" ht="15" customHeight="1">
      <c r="R33763"/>
      <c r="S33763"/>
    </row>
    <row r="33764" spans="18:19" ht="15" customHeight="1">
      <c r="R33764"/>
      <c r="S33764"/>
    </row>
    <row r="33765" spans="18:19" ht="15" customHeight="1">
      <c r="R33765"/>
      <c r="S33765"/>
    </row>
    <row r="33766" spans="18:19" ht="15" customHeight="1">
      <c r="R33766"/>
      <c r="S33766"/>
    </row>
    <row r="33767" spans="18:19" ht="15" customHeight="1">
      <c r="R33767"/>
      <c r="S33767"/>
    </row>
    <row r="33768" spans="18:19" ht="15" customHeight="1">
      <c r="R33768"/>
      <c r="S33768"/>
    </row>
    <row r="33769" spans="18:19" ht="15" customHeight="1">
      <c r="R33769"/>
      <c r="S33769"/>
    </row>
    <row r="33770" spans="18:19" ht="15" customHeight="1">
      <c r="R33770"/>
      <c r="S33770"/>
    </row>
    <row r="33771" spans="18:19" ht="15" customHeight="1">
      <c r="R33771"/>
      <c r="S33771"/>
    </row>
    <row r="33772" spans="18:19" ht="15" customHeight="1">
      <c r="R33772"/>
      <c r="S33772"/>
    </row>
    <row r="33773" spans="18:19" ht="15" customHeight="1">
      <c r="R33773"/>
      <c r="S33773"/>
    </row>
    <row r="33774" spans="18:19" ht="15" customHeight="1">
      <c r="R33774"/>
      <c r="S33774"/>
    </row>
    <row r="33775" spans="18:19" ht="15" customHeight="1">
      <c r="R33775"/>
      <c r="S33775"/>
    </row>
    <row r="33776" spans="18:19" ht="15" customHeight="1">
      <c r="R33776"/>
      <c r="S33776"/>
    </row>
    <row r="33777" spans="18:19" ht="15" customHeight="1">
      <c r="R33777"/>
      <c r="S33777"/>
    </row>
    <row r="33778" spans="18:19" ht="15" customHeight="1">
      <c r="R33778"/>
      <c r="S33778"/>
    </row>
    <row r="33779" spans="18:19" ht="15" customHeight="1">
      <c r="R33779"/>
      <c r="S33779"/>
    </row>
    <row r="33780" spans="18:19" ht="15" customHeight="1">
      <c r="R33780"/>
      <c r="S33780"/>
    </row>
    <row r="33781" spans="18:19" ht="15" customHeight="1">
      <c r="R33781"/>
      <c r="S33781"/>
    </row>
    <row r="33782" spans="18:19" ht="15" customHeight="1">
      <c r="R33782"/>
      <c r="S33782"/>
    </row>
    <row r="33783" spans="18:19" ht="15" customHeight="1">
      <c r="R33783"/>
      <c r="S33783"/>
    </row>
    <row r="33784" spans="18:19" ht="15" customHeight="1">
      <c r="R33784"/>
      <c r="S33784"/>
    </row>
    <row r="33785" spans="18:19" ht="15" customHeight="1">
      <c r="R33785"/>
      <c r="S33785"/>
    </row>
    <row r="33786" spans="18:19" ht="15" customHeight="1">
      <c r="R33786"/>
      <c r="S33786"/>
    </row>
    <row r="33787" spans="18:19" ht="15" customHeight="1">
      <c r="R33787"/>
      <c r="S33787"/>
    </row>
    <row r="33788" spans="18:19" ht="15" customHeight="1">
      <c r="R33788"/>
      <c r="S33788"/>
    </row>
    <row r="33789" spans="18:19" ht="15" customHeight="1">
      <c r="R33789"/>
      <c r="S33789"/>
    </row>
    <row r="33790" spans="18:19" ht="15" customHeight="1">
      <c r="R33790"/>
      <c r="S33790"/>
    </row>
    <row r="33791" spans="18:19" ht="15" customHeight="1">
      <c r="R33791"/>
      <c r="S33791"/>
    </row>
    <row r="33792" spans="18:19" ht="15" customHeight="1">
      <c r="R33792"/>
      <c r="S33792"/>
    </row>
    <row r="33793" spans="18:19" ht="15" customHeight="1">
      <c r="R33793"/>
      <c r="S33793"/>
    </row>
    <row r="33794" spans="18:19" ht="15" customHeight="1">
      <c r="R33794"/>
      <c r="S33794"/>
    </row>
    <row r="33795" spans="18:19" ht="15" customHeight="1">
      <c r="R33795"/>
      <c r="S33795"/>
    </row>
    <row r="33796" spans="18:19" ht="15" customHeight="1">
      <c r="R33796"/>
      <c r="S33796"/>
    </row>
    <row r="33797" spans="18:19" ht="15" customHeight="1">
      <c r="R33797"/>
      <c r="S33797"/>
    </row>
    <row r="33798" spans="18:19" ht="15" customHeight="1">
      <c r="R33798"/>
      <c r="S33798"/>
    </row>
    <row r="33799" spans="18:19" ht="15" customHeight="1">
      <c r="R33799"/>
      <c r="S33799"/>
    </row>
    <row r="33800" spans="18:19" ht="15" customHeight="1">
      <c r="R33800"/>
      <c r="S33800"/>
    </row>
    <row r="33801" spans="18:19" ht="15" customHeight="1">
      <c r="R33801"/>
      <c r="S33801"/>
    </row>
    <row r="33802" spans="18:19" ht="15" customHeight="1">
      <c r="R33802"/>
      <c r="S33802"/>
    </row>
    <row r="33803" spans="18:19" ht="15" customHeight="1">
      <c r="R33803"/>
      <c r="S33803"/>
    </row>
    <row r="33804" spans="18:19" ht="15" customHeight="1">
      <c r="R33804"/>
      <c r="S33804"/>
    </row>
    <row r="33805" spans="18:19" ht="15" customHeight="1">
      <c r="R33805"/>
      <c r="S33805"/>
    </row>
    <row r="33806" spans="18:19" ht="15" customHeight="1">
      <c r="R33806"/>
      <c r="S33806"/>
    </row>
    <row r="33807" spans="18:19" ht="15" customHeight="1">
      <c r="R33807"/>
      <c r="S33807"/>
    </row>
    <row r="33808" spans="18:19" ht="15" customHeight="1">
      <c r="R33808"/>
      <c r="S33808"/>
    </row>
    <row r="33809" spans="18:19" ht="15" customHeight="1">
      <c r="R33809"/>
      <c r="S33809"/>
    </row>
    <row r="33810" spans="18:19" ht="15" customHeight="1">
      <c r="R33810"/>
      <c r="S33810"/>
    </row>
    <row r="33811" spans="18:19" ht="15" customHeight="1">
      <c r="R33811"/>
      <c r="S33811"/>
    </row>
    <row r="33812" spans="18:19" ht="15" customHeight="1">
      <c r="R33812"/>
      <c r="S33812"/>
    </row>
    <row r="33813" spans="18:19" ht="15" customHeight="1">
      <c r="R33813"/>
      <c r="S33813"/>
    </row>
    <row r="33814" spans="18:19" ht="15" customHeight="1">
      <c r="R33814"/>
      <c r="S33814"/>
    </row>
    <row r="33815" spans="18:19" ht="15" customHeight="1">
      <c r="R33815"/>
      <c r="S33815"/>
    </row>
    <row r="33816" spans="18:19" ht="15" customHeight="1">
      <c r="R33816"/>
      <c r="S33816"/>
    </row>
    <row r="33817" spans="18:19" ht="15" customHeight="1">
      <c r="R33817"/>
      <c r="S33817"/>
    </row>
    <row r="33818" spans="18:19" ht="15" customHeight="1">
      <c r="R33818"/>
      <c r="S33818"/>
    </row>
    <row r="33819" spans="18:19" ht="15" customHeight="1">
      <c r="R33819"/>
      <c r="S33819"/>
    </row>
    <row r="33820" spans="18:19" ht="15" customHeight="1">
      <c r="R33820"/>
      <c r="S33820"/>
    </row>
    <row r="33821" spans="18:19" ht="15" customHeight="1">
      <c r="R33821"/>
      <c r="S33821"/>
    </row>
    <row r="33822" spans="18:19" ht="15" customHeight="1">
      <c r="R33822"/>
      <c r="S33822"/>
    </row>
    <row r="33823" spans="18:19" ht="15" customHeight="1">
      <c r="R33823"/>
      <c r="S33823"/>
    </row>
    <row r="33824" spans="18:19" ht="15" customHeight="1">
      <c r="R33824"/>
      <c r="S33824"/>
    </row>
    <row r="33825" spans="18:19" ht="15" customHeight="1">
      <c r="R33825"/>
      <c r="S33825"/>
    </row>
    <row r="33826" spans="18:19" ht="15" customHeight="1">
      <c r="R33826"/>
      <c r="S33826"/>
    </row>
    <row r="33827" spans="18:19" ht="15" customHeight="1">
      <c r="R33827"/>
      <c r="S33827"/>
    </row>
    <row r="33828" spans="18:19" ht="15" customHeight="1">
      <c r="R33828"/>
      <c r="S33828"/>
    </row>
    <row r="33829" spans="18:19" ht="15" customHeight="1">
      <c r="R33829"/>
      <c r="S33829"/>
    </row>
    <row r="33830" spans="18:19" ht="15" customHeight="1">
      <c r="R33830"/>
      <c r="S33830"/>
    </row>
    <row r="33831" spans="18:19" ht="15" customHeight="1">
      <c r="R33831"/>
      <c r="S33831"/>
    </row>
    <row r="33832" spans="18:19" ht="15" customHeight="1">
      <c r="R33832"/>
      <c r="S33832"/>
    </row>
    <row r="33833" spans="18:19" ht="15" customHeight="1">
      <c r="R33833"/>
      <c r="S33833"/>
    </row>
    <row r="33834" spans="18:19" ht="15" customHeight="1">
      <c r="R33834"/>
      <c r="S33834"/>
    </row>
    <row r="33835" spans="18:19" ht="15" customHeight="1">
      <c r="R33835"/>
      <c r="S33835"/>
    </row>
    <row r="33836" spans="18:19" ht="15" customHeight="1">
      <c r="R33836"/>
      <c r="S33836"/>
    </row>
    <row r="33837" spans="18:19" ht="15" customHeight="1">
      <c r="R33837"/>
      <c r="S33837"/>
    </row>
    <row r="33838" spans="18:19" ht="15" customHeight="1">
      <c r="R33838"/>
      <c r="S33838"/>
    </row>
    <row r="33839" spans="18:19" ht="15" customHeight="1">
      <c r="R33839"/>
      <c r="S33839"/>
    </row>
    <row r="33840" spans="18:19" ht="15" customHeight="1">
      <c r="R33840"/>
      <c r="S33840"/>
    </row>
    <row r="33841" spans="18:19" ht="15" customHeight="1">
      <c r="R33841"/>
      <c r="S33841"/>
    </row>
    <row r="33842" spans="18:19" ht="15" customHeight="1">
      <c r="R33842"/>
      <c r="S33842"/>
    </row>
    <row r="33843" spans="18:19" ht="15" customHeight="1">
      <c r="R33843"/>
      <c r="S33843"/>
    </row>
    <row r="33844" spans="18:19" ht="15" customHeight="1">
      <c r="R33844"/>
      <c r="S33844"/>
    </row>
    <row r="33845" spans="18:19" ht="15" customHeight="1">
      <c r="R33845"/>
      <c r="S33845"/>
    </row>
    <row r="33846" spans="18:19" ht="15" customHeight="1">
      <c r="R33846"/>
      <c r="S33846"/>
    </row>
    <row r="33847" spans="18:19" ht="15" customHeight="1">
      <c r="R33847"/>
      <c r="S33847"/>
    </row>
    <row r="33848" spans="18:19" ht="15" customHeight="1">
      <c r="R33848"/>
      <c r="S33848"/>
    </row>
    <row r="33849" spans="18:19" ht="15" customHeight="1">
      <c r="R33849"/>
      <c r="S33849"/>
    </row>
    <row r="33850" spans="18:19" ht="15" customHeight="1">
      <c r="R33850"/>
      <c r="S33850"/>
    </row>
    <row r="33851" spans="18:19" ht="15" customHeight="1">
      <c r="R33851"/>
      <c r="S33851"/>
    </row>
    <row r="33852" spans="18:19" ht="15" customHeight="1">
      <c r="R33852"/>
      <c r="S33852"/>
    </row>
    <row r="33853" spans="18:19" ht="15" customHeight="1">
      <c r="R33853"/>
      <c r="S33853"/>
    </row>
    <row r="33854" spans="18:19" ht="15" customHeight="1">
      <c r="R33854"/>
      <c r="S33854"/>
    </row>
    <row r="33855" spans="18:19" ht="15" customHeight="1">
      <c r="R33855"/>
      <c r="S33855"/>
    </row>
    <row r="33856" spans="18:19" ht="15" customHeight="1">
      <c r="R33856"/>
      <c r="S33856"/>
    </row>
    <row r="33857" spans="18:19" ht="15" customHeight="1">
      <c r="R33857"/>
      <c r="S33857"/>
    </row>
    <row r="33858" spans="18:19" ht="15" customHeight="1">
      <c r="R33858"/>
      <c r="S33858"/>
    </row>
    <row r="33859" spans="18:19" ht="15" customHeight="1">
      <c r="R33859"/>
      <c r="S33859"/>
    </row>
    <row r="33860" spans="18:19" ht="15" customHeight="1">
      <c r="R33860"/>
      <c r="S33860"/>
    </row>
    <row r="33861" spans="18:19" ht="15" customHeight="1">
      <c r="R33861"/>
      <c r="S33861"/>
    </row>
    <row r="33862" spans="18:19" ht="15" customHeight="1">
      <c r="R33862"/>
      <c r="S33862"/>
    </row>
    <row r="33863" spans="18:19" ht="15" customHeight="1">
      <c r="R33863"/>
      <c r="S33863"/>
    </row>
    <row r="33864" spans="18:19" ht="15" customHeight="1">
      <c r="R33864"/>
      <c r="S33864"/>
    </row>
    <row r="33865" spans="18:19" ht="15" customHeight="1">
      <c r="R33865"/>
      <c r="S33865"/>
    </row>
    <row r="33866" spans="18:19" ht="15" customHeight="1">
      <c r="R33866"/>
      <c r="S33866"/>
    </row>
    <row r="33867" spans="18:19" ht="15" customHeight="1">
      <c r="R33867"/>
      <c r="S33867"/>
    </row>
    <row r="33868" spans="18:19" ht="15" customHeight="1">
      <c r="R33868"/>
      <c r="S33868"/>
    </row>
    <row r="33869" spans="18:19" ht="15" customHeight="1">
      <c r="R33869"/>
      <c r="S33869"/>
    </row>
    <row r="33870" spans="18:19" ht="15" customHeight="1">
      <c r="R33870"/>
      <c r="S33870"/>
    </row>
    <row r="33871" spans="18:19" ht="15" customHeight="1">
      <c r="R33871"/>
      <c r="S33871"/>
    </row>
    <row r="33872" spans="18:19" ht="15" customHeight="1">
      <c r="R33872"/>
      <c r="S33872"/>
    </row>
    <row r="33873" spans="18:19" ht="15" customHeight="1">
      <c r="R33873"/>
      <c r="S33873"/>
    </row>
    <row r="33874" spans="18:19" ht="15" customHeight="1">
      <c r="R33874"/>
      <c r="S33874"/>
    </row>
    <row r="33875" spans="18:19" ht="15" customHeight="1">
      <c r="R33875"/>
      <c r="S33875"/>
    </row>
    <row r="33876" spans="18:19" ht="15" customHeight="1">
      <c r="R33876"/>
      <c r="S33876"/>
    </row>
    <row r="33877" spans="18:19" ht="15" customHeight="1">
      <c r="R33877"/>
      <c r="S33877"/>
    </row>
    <row r="33878" spans="18:19" ht="15" customHeight="1">
      <c r="R33878"/>
      <c r="S33878"/>
    </row>
    <row r="33879" spans="18:19" ht="15" customHeight="1">
      <c r="R33879"/>
      <c r="S33879"/>
    </row>
    <row r="33880" spans="18:19" ht="15" customHeight="1">
      <c r="R33880"/>
      <c r="S33880"/>
    </row>
    <row r="33881" spans="18:19" ht="15" customHeight="1">
      <c r="R33881"/>
      <c r="S33881"/>
    </row>
    <row r="33882" spans="18:19" ht="15" customHeight="1">
      <c r="R33882"/>
      <c r="S33882"/>
    </row>
    <row r="33883" spans="18:19" ht="15" customHeight="1">
      <c r="R33883"/>
      <c r="S33883"/>
    </row>
    <row r="33884" spans="18:19" ht="15" customHeight="1">
      <c r="R33884"/>
      <c r="S33884"/>
    </row>
    <row r="33885" spans="18:19" ht="15" customHeight="1">
      <c r="R33885"/>
      <c r="S33885"/>
    </row>
    <row r="33886" spans="18:19" ht="15" customHeight="1">
      <c r="R33886"/>
      <c r="S33886"/>
    </row>
    <row r="33887" spans="18:19" ht="15" customHeight="1">
      <c r="R33887"/>
      <c r="S33887"/>
    </row>
    <row r="33888" spans="18:19" ht="15" customHeight="1">
      <c r="R33888"/>
      <c r="S33888"/>
    </row>
    <row r="33889" spans="18:19" ht="15" customHeight="1">
      <c r="R33889"/>
      <c r="S33889"/>
    </row>
    <row r="33890" spans="18:19" ht="15" customHeight="1">
      <c r="R33890"/>
      <c r="S33890"/>
    </row>
    <row r="33891" spans="18:19" ht="15" customHeight="1">
      <c r="R33891"/>
      <c r="S33891"/>
    </row>
    <row r="33892" spans="18:19" ht="15" customHeight="1">
      <c r="R33892"/>
      <c r="S33892"/>
    </row>
    <row r="33893" spans="18:19" ht="15" customHeight="1">
      <c r="R33893"/>
      <c r="S33893"/>
    </row>
    <row r="33894" spans="18:19" ht="15" customHeight="1">
      <c r="R33894"/>
      <c r="S33894"/>
    </row>
    <row r="33895" spans="18:19" ht="15" customHeight="1">
      <c r="R33895"/>
      <c r="S33895"/>
    </row>
    <row r="33896" spans="18:19" ht="15" customHeight="1">
      <c r="R33896"/>
      <c r="S33896"/>
    </row>
    <row r="33897" spans="18:19" ht="15" customHeight="1">
      <c r="R33897"/>
      <c r="S33897"/>
    </row>
    <row r="33898" spans="18:19" ht="15" customHeight="1">
      <c r="R33898"/>
      <c r="S33898"/>
    </row>
    <row r="33899" spans="18:19" ht="15" customHeight="1">
      <c r="R33899"/>
      <c r="S33899"/>
    </row>
    <row r="33900" spans="18:19" ht="15" customHeight="1">
      <c r="R33900"/>
      <c r="S33900"/>
    </row>
    <row r="33901" spans="18:19" ht="15" customHeight="1">
      <c r="R33901"/>
      <c r="S33901"/>
    </row>
    <row r="33902" spans="18:19" ht="15" customHeight="1">
      <c r="R33902"/>
      <c r="S33902"/>
    </row>
    <row r="33903" spans="18:19" ht="15" customHeight="1">
      <c r="R33903"/>
      <c r="S33903"/>
    </row>
    <row r="33904" spans="18:19" ht="15" customHeight="1">
      <c r="R33904"/>
      <c r="S33904"/>
    </row>
    <row r="33905" spans="18:19" ht="15" customHeight="1">
      <c r="R33905"/>
      <c r="S33905"/>
    </row>
    <row r="33906" spans="18:19" ht="15" customHeight="1">
      <c r="R33906"/>
      <c r="S33906"/>
    </row>
    <row r="33907" spans="18:19" ht="15" customHeight="1">
      <c r="R33907"/>
      <c r="S33907"/>
    </row>
    <row r="33908" spans="18:19" ht="15" customHeight="1">
      <c r="R33908"/>
      <c r="S33908"/>
    </row>
    <row r="33909" spans="18:19" ht="15" customHeight="1">
      <c r="R33909"/>
      <c r="S33909"/>
    </row>
    <row r="33910" spans="18:19" ht="15" customHeight="1">
      <c r="R33910"/>
      <c r="S33910"/>
    </row>
    <row r="33911" spans="18:19" ht="15" customHeight="1">
      <c r="R33911"/>
      <c r="S33911"/>
    </row>
    <row r="33912" spans="18:19" ht="15" customHeight="1">
      <c r="R33912"/>
      <c r="S33912"/>
    </row>
    <row r="33913" spans="18:19" ht="15" customHeight="1">
      <c r="R33913"/>
      <c r="S33913"/>
    </row>
    <row r="33914" spans="18:19" ht="15" customHeight="1">
      <c r="R33914"/>
      <c r="S33914"/>
    </row>
    <row r="33915" spans="18:19" ht="15" customHeight="1">
      <c r="R33915"/>
      <c r="S33915"/>
    </row>
    <row r="33916" spans="18:19" ht="15" customHeight="1">
      <c r="R33916"/>
      <c r="S33916"/>
    </row>
    <row r="33917" spans="18:19" ht="15" customHeight="1">
      <c r="R33917"/>
      <c r="S33917"/>
    </row>
    <row r="33918" spans="18:19" ht="15" customHeight="1">
      <c r="R33918"/>
      <c r="S33918"/>
    </row>
    <row r="33919" spans="18:19" ht="15" customHeight="1">
      <c r="R33919"/>
      <c r="S33919"/>
    </row>
    <row r="33920" spans="18:19" ht="15" customHeight="1">
      <c r="R33920"/>
      <c r="S33920"/>
    </row>
    <row r="33921" spans="18:19" ht="15" customHeight="1">
      <c r="R33921"/>
      <c r="S33921"/>
    </row>
    <row r="33922" spans="18:19" ht="15" customHeight="1">
      <c r="R33922"/>
      <c r="S33922"/>
    </row>
    <row r="33923" spans="18:19" ht="15" customHeight="1">
      <c r="R33923"/>
      <c r="S33923"/>
    </row>
    <row r="33924" spans="18:19" ht="15" customHeight="1">
      <c r="R33924"/>
      <c r="S33924"/>
    </row>
    <row r="33925" spans="18:19" ht="15" customHeight="1">
      <c r="R33925"/>
      <c r="S33925"/>
    </row>
    <row r="33926" spans="18:19" ht="15" customHeight="1">
      <c r="R33926"/>
      <c r="S33926"/>
    </row>
    <row r="33927" spans="18:19" ht="15" customHeight="1">
      <c r="R33927"/>
      <c r="S33927"/>
    </row>
    <row r="33928" spans="18:19" ht="15" customHeight="1">
      <c r="R33928"/>
      <c r="S33928"/>
    </row>
    <row r="33929" spans="18:19" ht="15" customHeight="1">
      <c r="R33929"/>
      <c r="S33929"/>
    </row>
    <row r="33930" spans="18:19" ht="15" customHeight="1">
      <c r="R33930"/>
      <c r="S33930"/>
    </row>
    <row r="33931" spans="18:19" ht="15" customHeight="1">
      <c r="R33931"/>
      <c r="S33931"/>
    </row>
    <row r="33932" spans="18:19" ht="15" customHeight="1">
      <c r="R33932"/>
      <c r="S33932"/>
    </row>
    <row r="33933" spans="18:19" ht="15" customHeight="1">
      <c r="R33933"/>
      <c r="S33933"/>
    </row>
    <row r="33934" spans="18:19" ht="15" customHeight="1">
      <c r="R33934"/>
      <c r="S33934"/>
    </row>
    <row r="33935" spans="18:19" ht="15" customHeight="1">
      <c r="R33935"/>
      <c r="S33935"/>
    </row>
    <row r="33936" spans="18:19" ht="15" customHeight="1">
      <c r="R33936"/>
      <c r="S33936"/>
    </row>
    <row r="33937" spans="18:19" ht="15" customHeight="1">
      <c r="R33937"/>
      <c r="S33937"/>
    </row>
    <row r="33938" spans="18:19" ht="15" customHeight="1">
      <c r="R33938"/>
      <c r="S33938"/>
    </row>
    <row r="33939" spans="18:19" ht="15" customHeight="1">
      <c r="R33939"/>
      <c r="S33939"/>
    </row>
    <row r="33940" spans="18:19" ht="15" customHeight="1">
      <c r="R33940"/>
      <c r="S33940"/>
    </row>
    <row r="33941" spans="18:19" ht="15" customHeight="1">
      <c r="R33941"/>
      <c r="S33941"/>
    </row>
    <row r="33942" spans="18:19" ht="15" customHeight="1">
      <c r="R33942"/>
      <c r="S33942"/>
    </row>
    <row r="33943" spans="18:19" ht="15" customHeight="1">
      <c r="R33943"/>
      <c r="S33943"/>
    </row>
    <row r="33944" spans="18:19" ht="15" customHeight="1">
      <c r="R33944"/>
      <c r="S33944"/>
    </row>
    <row r="33945" spans="18:19" ht="15" customHeight="1">
      <c r="R33945"/>
      <c r="S33945"/>
    </row>
    <row r="33946" spans="18:19" ht="15" customHeight="1">
      <c r="R33946"/>
      <c r="S33946"/>
    </row>
    <row r="33947" spans="18:19" ht="15" customHeight="1">
      <c r="R33947"/>
      <c r="S33947"/>
    </row>
    <row r="33948" spans="18:19" ht="15" customHeight="1">
      <c r="R33948"/>
      <c r="S33948"/>
    </row>
    <row r="33949" spans="18:19" ht="15" customHeight="1">
      <c r="R33949"/>
      <c r="S33949"/>
    </row>
    <row r="33950" spans="18:19" ht="15" customHeight="1">
      <c r="R33950"/>
      <c r="S33950"/>
    </row>
    <row r="33951" spans="18:19" ht="15" customHeight="1">
      <c r="R33951"/>
      <c r="S33951"/>
    </row>
    <row r="33952" spans="18:19" ht="15" customHeight="1">
      <c r="R33952"/>
      <c r="S33952"/>
    </row>
    <row r="33953" spans="18:19" ht="15" customHeight="1">
      <c r="R33953"/>
      <c r="S33953"/>
    </row>
    <row r="33954" spans="18:19" ht="15" customHeight="1">
      <c r="R33954"/>
      <c r="S33954"/>
    </row>
    <row r="33955" spans="18:19" ht="15" customHeight="1">
      <c r="R33955"/>
      <c r="S33955"/>
    </row>
    <row r="33956" spans="18:19" ht="15" customHeight="1">
      <c r="R33956"/>
      <c r="S33956"/>
    </row>
    <row r="33957" spans="18:19" ht="15" customHeight="1">
      <c r="R33957"/>
      <c r="S33957"/>
    </row>
    <row r="33958" spans="18:19" ht="15" customHeight="1">
      <c r="R33958"/>
      <c r="S33958"/>
    </row>
    <row r="33959" spans="18:19" ht="15" customHeight="1">
      <c r="R33959"/>
      <c r="S33959"/>
    </row>
    <row r="33960" spans="18:19" ht="15" customHeight="1">
      <c r="R33960"/>
      <c r="S33960"/>
    </row>
    <row r="33961" spans="18:19" ht="15" customHeight="1">
      <c r="R33961"/>
      <c r="S33961"/>
    </row>
    <row r="33962" spans="18:19" ht="15" customHeight="1">
      <c r="R33962"/>
      <c r="S33962"/>
    </row>
    <row r="33963" spans="18:19" ht="15" customHeight="1">
      <c r="R33963"/>
      <c r="S33963"/>
    </row>
    <row r="33964" spans="18:19" ht="15" customHeight="1">
      <c r="R33964"/>
      <c r="S33964"/>
    </row>
    <row r="33965" spans="18:19" ht="15" customHeight="1">
      <c r="R33965"/>
      <c r="S33965"/>
    </row>
    <row r="33966" spans="18:19" ht="15" customHeight="1">
      <c r="R33966"/>
      <c r="S33966"/>
    </row>
    <row r="33967" spans="18:19" ht="15" customHeight="1">
      <c r="R33967"/>
      <c r="S33967"/>
    </row>
    <row r="33968" spans="18:19" ht="15" customHeight="1">
      <c r="R33968"/>
      <c r="S33968"/>
    </row>
    <row r="33969" spans="18:19" ht="15" customHeight="1">
      <c r="R33969"/>
      <c r="S33969"/>
    </row>
    <row r="33970" spans="18:19" ht="15" customHeight="1">
      <c r="R33970"/>
      <c r="S33970"/>
    </row>
    <row r="33971" spans="18:19" ht="15" customHeight="1">
      <c r="R33971"/>
      <c r="S33971"/>
    </row>
    <row r="33972" spans="18:19" ht="15" customHeight="1">
      <c r="R33972"/>
      <c r="S33972"/>
    </row>
    <row r="33973" spans="18:19" ht="15" customHeight="1">
      <c r="R33973"/>
      <c r="S33973"/>
    </row>
    <row r="33974" spans="18:19" ht="15" customHeight="1">
      <c r="R33974"/>
      <c r="S33974"/>
    </row>
    <row r="33975" spans="18:19" ht="15" customHeight="1">
      <c r="R33975"/>
      <c r="S33975"/>
    </row>
    <row r="33976" spans="18:19" ht="15" customHeight="1">
      <c r="R33976"/>
      <c r="S33976"/>
    </row>
    <row r="33977" spans="18:19" ht="15" customHeight="1">
      <c r="R33977"/>
      <c r="S33977"/>
    </row>
    <row r="33978" spans="18:19" ht="15" customHeight="1">
      <c r="R33978"/>
      <c r="S33978"/>
    </row>
    <row r="33979" spans="18:19" ht="15" customHeight="1">
      <c r="R33979"/>
      <c r="S33979"/>
    </row>
    <row r="33980" spans="18:19" ht="15" customHeight="1">
      <c r="R33980"/>
      <c r="S33980"/>
    </row>
    <row r="33981" spans="18:19" ht="15" customHeight="1">
      <c r="R33981"/>
      <c r="S33981"/>
    </row>
    <row r="33982" spans="18:19" ht="15" customHeight="1">
      <c r="R33982"/>
      <c r="S33982"/>
    </row>
    <row r="33983" spans="18:19" ht="15" customHeight="1">
      <c r="R33983"/>
      <c r="S33983"/>
    </row>
    <row r="33984" spans="18:19" ht="15" customHeight="1">
      <c r="R33984"/>
      <c r="S33984"/>
    </row>
    <row r="33985" spans="18:19" ht="15" customHeight="1">
      <c r="R33985"/>
      <c r="S33985"/>
    </row>
    <row r="33986" spans="18:19" ht="15" customHeight="1">
      <c r="R33986"/>
      <c r="S33986"/>
    </row>
    <row r="33987" spans="18:19" ht="15" customHeight="1">
      <c r="R33987"/>
      <c r="S33987"/>
    </row>
    <row r="33988" spans="18:19" ht="15" customHeight="1">
      <c r="R33988"/>
      <c r="S33988"/>
    </row>
    <row r="33989" spans="18:19" ht="15" customHeight="1">
      <c r="R33989"/>
      <c r="S33989"/>
    </row>
    <row r="33990" spans="18:19" ht="15" customHeight="1">
      <c r="R33990"/>
      <c r="S33990"/>
    </row>
    <row r="33991" spans="18:19" ht="15" customHeight="1">
      <c r="R33991"/>
      <c r="S33991"/>
    </row>
    <row r="33992" spans="18:19" ht="15" customHeight="1">
      <c r="R33992"/>
      <c r="S33992"/>
    </row>
    <row r="33993" spans="18:19" ht="15" customHeight="1">
      <c r="R33993"/>
      <c r="S33993"/>
    </row>
    <row r="33994" spans="18:19" ht="15" customHeight="1">
      <c r="R33994"/>
      <c r="S33994"/>
    </row>
    <row r="33995" spans="18:19" ht="15" customHeight="1">
      <c r="R33995"/>
      <c r="S33995"/>
    </row>
    <row r="33996" spans="18:19" ht="15" customHeight="1">
      <c r="R33996"/>
      <c r="S33996"/>
    </row>
    <row r="33997" spans="18:19" ht="15" customHeight="1">
      <c r="R33997"/>
      <c r="S33997"/>
    </row>
    <row r="33998" spans="18:19" ht="15" customHeight="1">
      <c r="R33998"/>
      <c r="S33998"/>
    </row>
    <row r="33999" spans="18:19" ht="15" customHeight="1">
      <c r="R33999"/>
      <c r="S33999"/>
    </row>
    <row r="34000" spans="18:19" ht="15" customHeight="1">
      <c r="R34000"/>
      <c r="S34000"/>
    </row>
    <row r="34001" spans="18:19" ht="15" customHeight="1">
      <c r="R34001"/>
      <c r="S34001"/>
    </row>
    <row r="34002" spans="18:19" ht="15" customHeight="1">
      <c r="R34002"/>
      <c r="S34002"/>
    </row>
    <row r="34003" spans="18:19" ht="15" customHeight="1">
      <c r="R34003"/>
      <c r="S34003"/>
    </row>
    <row r="34004" spans="18:19" ht="15" customHeight="1">
      <c r="R34004"/>
      <c r="S34004"/>
    </row>
    <row r="34005" spans="18:19" ht="15" customHeight="1">
      <c r="R34005"/>
      <c r="S34005"/>
    </row>
    <row r="34006" spans="18:19" ht="15" customHeight="1">
      <c r="R34006"/>
      <c r="S34006"/>
    </row>
    <row r="34007" spans="18:19" ht="15" customHeight="1">
      <c r="R34007"/>
      <c r="S34007"/>
    </row>
    <row r="34008" spans="18:19" ht="15" customHeight="1">
      <c r="R34008"/>
      <c r="S34008"/>
    </row>
    <row r="34009" spans="18:19" ht="15" customHeight="1">
      <c r="R34009"/>
      <c r="S34009"/>
    </row>
    <row r="34010" spans="18:19" ht="15" customHeight="1">
      <c r="R34010"/>
      <c r="S34010"/>
    </row>
    <row r="34011" spans="18:19" ht="15" customHeight="1">
      <c r="R34011"/>
      <c r="S34011"/>
    </row>
    <row r="34012" spans="18:19" ht="15" customHeight="1">
      <c r="R34012"/>
      <c r="S34012"/>
    </row>
    <row r="34013" spans="18:19" ht="15" customHeight="1">
      <c r="R34013"/>
      <c r="S34013"/>
    </row>
    <row r="34014" spans="18:19" ht="15" customHeight="1">
      <c r="R34014"/>
      <c r="S34014"/>
    </row>
    <row r="34015" spans="18:19" ht="15" customHeight="1">
      <c r="R34015"/>
      <c r="S34015"/>
    </row>
    <row r="34016" spans="18:19" ht="15" customHeight="1">
      <c r="R34016"/>
      <c r="S34016"/>
    </row>
    <row r="34017" spans="18:19" ht="15" customHeight="1">
      <c r="R34017"/>
      <c r="S34017"/>
    </row>
    <row r="34018" spans="18:19" ht="15" customHeight="1">
      <c r="R34018"/>
      <c r="S34018"/>
    </row>
    <row r="34019" spans="18:19" ht="15" customHeight="1">
      <c r="R34019"/>
      <c r="S34019"/>
    </row>
    <row r="34020" spans="18:19" ht="15" customHeight="1">
      <c r="R34020"/>
      <c r="S34020"/>
    </row>
    <row r="34021" spans="18:19" ht="15" customHeight="1">
      <c r="R34021"/>
      <c r="S34021"/>
    </row>
    <row r="34022" spans="18:19" ht="15" customHeight="1">
      <c r="R34022"/>
      <c r="S34022"/>
    </row>
    <row r="34023" spans="18:19" ht="15" customHeight="1">
      <c r="R34023"/>
      <c r="S34023"/>
    </row>
    <row r="34024" spans="18:19" ht="15" customHeight="1">
      <c r="R34024"/>
      <c r="S34024"/>
    </row>
    <row r="34025" spans="18:19" ht="15" customHeight="1">
      <c r="R34025"/>
      <c r="S34025"/>
    </row>
    <row r="34026" spans="18:19" ht="15" customHeight="1">
      <c r="R34026"/>
      <c r="S34026"/>
    </row>
    <row r="34027" spans="18:19" ht="15" customHeight="1">
      <c r="R34027"/>
      <c r="S34027"/>
    </row>
    <row r="34028" spans="18:19" ht="15" customHeight="1">
      <c r="R34028"/>
      <c r="S34028"/>
    </row>
    <row r="34029" spans="18:19" ht="15" customHeight="1">
      <c r="R34029"/>
      <c r="S34029"/>
    </row>
    <row r="34030" spans="18:19" ht="15" customHeight="1">
      <c r="R34030"/>
      <c r="S34030"/>
    </row>
    <row r="34031" spans="18:19" ht="15" customHeight="1">
      <c r="R34031"/>
      <c r="S34031"/>
    </row>
    <row r="34032" spans="18:19" ht="15" customHeight="1">
      <c r="R34032"/>
      <c r="S34032"/>
    </row>
    <row r="34033" spans="18:19" ht="15" customHeight="1">
      <c r="R34033"/>
      <c r="S34033"/>
    </row>
    <row r="34034" spans="18:19" ht="15" customHeight="1">
      <c r="R34034"/>
      <c r="S34034"/>
    </row>
    <row r="34035" spans="18:19" ht="15" customHeight="1">
      <c r="R34035"/>
      <c r="S34035"/>
    </row>
    <row r="34036" spans="18:19" ht="15" customHeight="1">
      <c r="R34036"/>
      <c r="S34036"/>
    </row>
    <row r="34037" spans="18:19" ht="15" customHeight="1">
      <c r="R34037"/>
      <c r="S34037"/>
    </row>
    <row r="34038" spans="18:19" ht="15" customHeight="1">
      <c r="R34038"/>
      <c r="S34038"/>
    </row>
    <row r="34039" spans="18:19" ht="15" customHeight="1">
      <c r="R34039"/>
      <c r="S34039"/>
    </row>
    <row r="34040" spans="18:19" ht="15" customHeight="1">
      <c r="R34040"/>
      <c r="S34040"/>
    </row>
    <row r="34041" spans="18:19" ht="15" customHeight="1">
      <c r="R34041"/>
      <c r="S34041"/>
    </row>
    <row r="34042" spans="18:19" ht="15" customHeight="1">
      <c r="R34042"/>
      <c r="S34042"/>
    </row>
    <row r="34043" spans="18:19" ht="15" customHeight="1">
      <c r="R34043"/>
      <c r="S34043"/>
    </row>
    <row r="34044" spans="18:19" ht="15" customHeight="1">
      <c r="R34044"/>
      <c r="S34044"/>
    </row>
    <row r="34045" spans="18:19" ht="15" customHeight="1">
      <c r="R34045"/>
      <c r="S34045"/>
    </row>
    <row r="34046" spans="18:19" ht="15" customHeight="1">
      <c r="R34046"/>
      <c r="S34046"/>
    </row>
    <row r="34047" spans="18:19" ht="15" customHeight="1">
      <c r="R34047"/>
      <c r="S34047"/>
    </row>
    <row r="34048" spans="18:19" ht="15" customHeight="1">
      <c r="R34048"/>
      <c r="S34048"/>
    </row>
    <row r="34049" spans="18:19" ht="15" customHeight="1">
      <c r="R34049"/>
      <c r="S34049"/>
    </row>
    <row r="34050" spans="18:19" ht="15" customHeight="1">
      <c r="R34050"/>
      <c r="S34050"/>
    </row>
    <row r="34051" spans="18:19" ht="15" customHeight="1">
      <c r="R34051"/>
      <c r="S34051"/>
    </row>
    <row r="34052" spans="18:19" ht="15" customHeight="1">
      <c r="R34052"/>
      <c r="S34052"/>
    </row>
    <row r="34053" spans="18:19" ht="15" customHeight="1">
      <c r="R34053"/>
      <c r="S34053"/>
    </row>
    <row r="34054" spans="18:19" ht="15" customHeight="1">
      <c r="R34054"/>
      <c r="S34054"/>
    </row>
    <row r="34055" spans="18:19" ht="15" customHeight="1">
      <c r="R34055"/>
      <c r="S34055"/>
    </row>
    <row r="34056" spans="18:19" ht="15" customHeight="1">
      <c r="R34056"/>
      <c r="S34056"/>
    </row>
    <row r="34057" spans="18:19" ht="15" customHeight="1">
      <c r="R34057"/>
      <c r="S34057"/>
    </row>
    <row r="34058" spans="18:19" ht="15" customHeight="1">
      <c r="R34058"/>
      <c r="S34058"/>
    </row>
    <row r="34059" spans="18:19" ht="15" customHeight="1">
      <c r="R34059"/>
      <c r="S34059"/>
    </row>
    <row r="34060" spans="18:19" ht="15" customHeight="1">
      <c r="R34060"/>
      <c r="S34060"/>
    </row>
    <row r="34061" spans="18:19" ht="15" customHeight="1">
      <c r="R34061"/>
      <c r="S34061"/>
    </row>
    <row r="34062" spans="18:19" ht="15" customHeight="1">
      <c r="R34062"/>
      <c r="S34062"/>
    </row>
    <row r="34063" spans="18:19" ht="15" customHeight="1">
      <c r="R34063"/>
      <c r="S34063"/>
    </row>
    <row r="34064" spans="18:19" ht="15" customHeight="1">
      <c r="R34064"/>
      <c r="S34064"/>
    </row>
    <row r="34065" spans="18:19" ht="15" customHeight="1">
      <c r="R34065"/>
      <c r="S34065"/>
    </row>
    <row r="34066" spans="18:19" ht="15" customHeight="1">
      <c r="R34066"/>
      <c r="S34066"/>
    </row>
    <row r="34067" spans="18:19" ht="15" customHeight="1">
      <c r="R34067"/>
      <c r="S34067"/>
    </row>
    <row r="34068" spans="18:19" ht="15" customHeight="1">
      <c r="R34068"/>
      <c r="S34068"/>
    </row>
    <row r="34069" spans="18:19" ht="15" customHeight="1">
      <c r="R34069"/>
      <c r="S34069"/>
    </row>
    <row r="34070" spans="18:19" ht="15" customHeight="1">
      <c r="R34070"/>
      <c r="S34070"/>
    </row>
    <row r="34071" spans="18:19" ht="15" customHeight="1">
      <c r="R34071"/>
      <c r="S34071"/>
    </row>
    <row r="34072" spans="18:19" ht="15" customHeight="1">
      <c r="R34072"/>
      <c r="S34072"/>
    </row>
    <row r="34073" spans="18:19" ht="15" customHeight="1">
      <c r="R34073"/>
      <c r="S34073"/>
    </row>
    <row r="34074" spans="18:19" ht="15" customHeight="1">
      <c r="R34074"/>
      <c r="S34074"/>
    </row>
    <row r="34075" spans="18:19" ht="15" customHeight="1">
      <c r="R34075"/>
      <c r="S34075"/>
    </row>
    <row r="34076" spans="18:19" ht="15" customHeight="1">
      <c r="R34076"/>
      <c r="S34076"/>
    </row>
    <row r="34077" spans="18:19" ht="15" customHeight="1">
      <c r="R34077"/>
      <c r="S34077"/>
    </row>
    <row r="34078" spans="18:19" ht="15" customHeight="1">
      <c r="R34078"/>
      <c r="S34078"/>
    </row>
    <row r="34079" spans="18:19" ht="15" customHeight="1">
      <c r="R34079"/>
      <c r="S34079"/>
    </row>
    <row r="34080" spans="18:19" ht="15" customHeight="1">
      <c r="R34080"/>
      <c r="S34080"/>
    </row>
    <row r="34081" spans="18:19" ht="15" customHeight="1">
      <c r="R34081"/>
      <c r="S34081"/>
    </row>
    <row r="34082" spans="18:19" ht="15" customHeight="1">
      <c r="R34082"/>
      <c r="S34082"/>
    </row>
    <row r="34083" spans="18:19" ht="15" customHeight="1">
      <c r="R34083"/>
      <c r="S34083"/>
    </row>
    <row r="34084" spans="18:19" ht="15" customHeight="1">
      <c r="R34084"/>
      <c r="S34084"/>
    </row>
    <row r="34085" spans="18:19" ht="15" customHeight="1">
      <c r="R34085"/>
      <c r="S34085"/>
    </row>
    <row r="34086" spans="18:19" ht="15" customHeight="1">
      <c r="R34086"/>
      <c r="S34086"/>
    </row>
    <row r="34087" spans="18:19" ht="15" customHeight="1">
      <c r="R34087"/>
      <c r="S34087"/>
    </row>
    <row r="34088" spans="18:19" ht="15" customHeight="1">
      <c r="R34088"/>
      <c r="S34088"/>
    </row>
    <row r="34089" spans="18:19" ht="15" customHeight="1">
      <c r="R34089"/>
      <c r="S34089"/>
    </row>
    <row r="34090" spans="18:19" ht="15" customHeight="1">
      <c r="R34090"/>
      <c r="S34090"/>
    </row>
    <row r="34091" spans="18:19" ht="15" customHeight="1">
      <c r="R34091"/>
      <c r="S34091"/>
    </row>
    <row r="34092" spans="18:19" ht="15" customHeight="1">
      <c r="R34092"/>
      <c r="S34092"/>
    </row>
    <row r="34093" spans="18:19" ht="15" customHeight="1">
      <c r="R34093"/>
      <c r="S34093"/>
    </row>
    <row r="34094" spans="18:19" ht="15" customHeight="1">
      <c r="R34094"/>
      <c r="S34094"/>
    </row>
    <row r="34095" spans="18:19" ht="15" customHeight="1">
      <c r="R34095"/>
      <c r="S34095"/>
    </row>
    <row r="34096" spans="18:19" ht="15" customHeight="1">
      <c r="R34096"/>
      <c r="S34096"/>
    </row>
    <row r="34097" spans="18:19" ht="15" customHeight="1">
      <c r="R34097"/>
      <c r="S34097"/>
    </row>
    <row r="34098" spans="18:19" ht="15" customHeight="1">
      <c r="R34098"/>
      <c r="S34098"/>
    </row>
    <row r="34099" spans="18:19" ht="15" customHeight="1">
      <c r="R34099"/>
      <c r="S34099"/>
    </row>
    <row r="34100" spans="18:19" ht="15" customHeight="1">
      <c r="R34100"/>
      <c r="S34100"/>
    </row>
    <row r="34101" spans="18:19" ht="15" customHeight="1">
      <c r="R34101"/>
      <c r="S34101"/>
    </row>
    <row r="34102" spans="18:19" ht="15" customHeight="1">
      <c r="R34102"/>
      <c r="S34102"/>
    </row>
    <row r="34103" spans="18:19" ht="15" customHeight="1">
      <c r="R34103"/>
      <c r="S34103"/>
    </row>
    <row r="34104" spans="18:19" ht="15" customHeight="1">
      <c r="R34104"/>
      <c r="S34104"/>
    </row>
    <row r="34105" spans="18:19" ht="15" customHeight="1">
      <c r="R34105"/>
      <c r="S34105"/>
    </row>
    <row r="34106" spans="18:19" ht="15" customHeight="1">
      <c r="R34106"/>
      <c r="S34106"/>
    </row>
    <row r="34107" spans="18:19" ht="15" customHeight="1">
      <c r="R34107"/>
      <c r="S34107"/>
    </row>
    <row r="34108" spans="18:19" ht="15" customHeight="1">
      <c r="R34108"/>
      <c r="S34108"/>
    </row>
    <row r="34109" spans="18:19" ht="15" customHeight="1">
      <c r="R34109"/>
      <c r="S34109"/>
    </row>
    <row r="34110" spans="18:19" ht="15" customHeight="1">
      <c r="R34110"/>
      <c r="S34110"/>
    </row>
    <row r="34111" spans="18:19" ht="15" customHeight="1">
      <c r="R34111"/>
      <c r="S34111"/>
    </row>
    <row r="34112" spans="18:19" ht="15" customHeight="1">
      <c r="R34112"/>
      <c r="S34112"/>
    </row>
    <row r="34113" spans="18:19" ht="15" customHeight="1">
      <c r="R34113"/>
      <c r="S34113"/>
    </row>
    <row r="34114" spans="18:19" ht="15" customHeight="1">
      <c r="R34114"/>
      <c r="S34114"/>
    </row>
    <row r="34115" spans="18:19" ht="15" customHeight="1">
      <c r="R34115"/>
      <c r="S34115"/>
    </row>
    <row r="34116" spans="18:19" ht="15" customHeight="1">
      <c r="R34116"/>
      <c r="S34116"/>
    </row>
    <row r="34117" spans="18:19" ht="15" customHeight="1">
      <c r="R34117"/>
      <c r="S34117"/>
    </row>
    <row r="34118" spans="18:19" ht="15" customHeight="1">
      <c r="R34118"/>
      <c r="S34118"/>
    </row>
    <row r="34119" spans="18:19" ht="15" customHeight="1">
      <c r="R34119"/>
      <c r="S34119"/>
    </row>
    <row r="34120" spans="18:19" ht="15" customHeight="1">
      <c r="R34120"/>
      <c r="S34120"/>
    </row>
    <row r="34121" spans="18:19" ht="15" customHeight="1">
      <c r="R34121"/>
      <c r="S34121"/>
    </row>
    <row r="34122" spans="18:19" ht="15" customHeight="1">
      <c r="R34122"/>
      <c r="S34122"/>
    </row>
    <row r="34123" spans="18:19" ht="15" customHeight="1">
      <c r="R34123"/>
      <c r="S34123"/>
    </row>
    <row r="34124" spans="18:19" ht="15" customHeight="1">
      <c r="R34124"/>
      <c r="S34124"/>
    </row>
    <row r="34125" spans="18:19" ht="15" customHeight="1">
      <c r="R34125"/>
      <c r="S34125"/>
    </row>
    <row r="34126" spans="18:19" ht="15" customHeight="1">
      <c r="R34126"/>
      <c r="S34126"/>
    </row>
    <row r="34127" spans="18:19" ht="15" customHeight="1">
      <c r="R34127"/>
      <c r="S34127"/>
    </row>
    <row r="34128" spans="18:19" ht="15" customHeight="1">
      <c r="R34128"/>
      <c r="S34128"/>
    </row>
    <row r="34129" spans="18:19" ht="15" customHeight="1">
      <c r="R34129"/>
      <c r="S34129"/>
    </row>
    <row r="34130" spans="18:19" ht="15" customHeight="1">
      <c r="R34130"/>
      <c r="S34130"/>
    </row>
    <row r="34131" spans="18:19" ht="15" customHeight="1">
      <c r="R34131"/>
      <c r="S34131"/>
    </row>
    <row r="34132" spans="18:19" ht="15" customHeight="1">
      <c r="R34132"/>
      <c r="S34132"/>
    </row>
    <row r="34133" spans="18:19" ht="15" customHeight="1">
      <c r="R34133"/>
      <c r="S34133"/>
    </row>
    <row r="34134" spans="18:19" ht="15" customHeight="1">
      <c r="R34134"/>
      <c r="S34134"/>
    </row>
    <row r="34135" spans="18:19" ht="15" customHeight="1">
      <c r="R34135"/>
      <c r="S34135"/>
    </row>
    <row r="34136" spans="18:19" ht="15" customHeight="1">
      <c r="R34136"/>
      <c r="S34136"/>
    </row>
    <row r="34137" spans="18:19" ht="15" customHeight="1">
      <c r="R34137"/>
      <c r="S34137"/>
    </row>
    <row r="34138" spans="18:19" ht="15" customHeight="1">
      <c r="R34138"/>
      <c r="S34138"/>
    </row>
    <row r="34139" spans="18:19" ht="15" customHeight="1">
      <c r="R34139"/>
      <c r="S34139"/>
    </row>
    <row r="34140" spans="18:19" ht="15" customHeight="1">
      <c r="R34140"/>
      <c r="S34140"/>
    </row>
    <row r="34141" spans="18:19" ht="15" customHeight="1">
      <c r="R34141"/>
      <c r="S34141"/>
    </row>
    <row r="34142" spans="18:19" ht="15" customHeight="1">
      <c r="R34142"/>
      <c r="S34142"/>
    </row>
    <row r="34143" spans="18:19" ht="15" customHeight="1">
      <c r="R34143"/>
      <c r="S34143"/>
    </row>
    <row r="34144" spans="18:19" ht="15" customHeight="1">
      <c r="R34144"/>
      <c r="S34144"/>
    </row>
    <row r="34145" spans="18:19" ht="15" customHeight="1">
      <c r="R34145"/>
      <c r="S34145"/>
    </row>
    <row r="34146" spans="18:19" ht="15" customHeight="1">
      <c r="R34146"/>
      <c r="S34146"/>
    </row>
    <row r="34147" spans="18:19" ht="15" customHeight="1">
      <c r="R34147"/>
      <c r="S34147"/>
    </row>
    <row r="34148" spans="18:19" ht="15" customHeight="1">
      <c r="R34148"/>
      <c r="S34148"/>
    </row>
    <row r="34149" spans="18:19" ht="15" customHeight="1">
      <c r="R34149"/>
      <c r="S34149"/>
    </row>
    <row r="34150" spans="18:19" ht="15" customHeight="1">
      <c r="R34150"/>
      <c r="S34150"/>
    </row>
    <row r="34151" spans="18:19" ht="15" customHeight="1">
      <c r="R34151"/>
      <c r="S34151"/>
    </row>
    <row r="34152" spans="18:19" ht="15" customHeight="1">
      <c r="R34152"/>
      <c r="S34152"/>
    </row>
    <row r="34153" spans="18:19" ht="15" customHeight="1">
      <c r="R34153"/>
      <c r="S34153"/>
    </row>
    <row r="34154" spans="18:19" ht="15" customHeight="1">
      <c r="R34154"/>
      <c r="S34154"/>
    </row>
    <row r="34155" spans="18:19" ht="15" customHeight="1">
      <c r="R34155"/>
      <c r="S34155"/>
    </row>
    <row r="34156" spans="18:19" ht="15" customHeight="1">
      <c r="R34156"/>
      <c r="S34156"/>
    </row>
    <row r="34157" spans="18:19" ht="15" customHeight="1">
      <c r="R34157"/>
      <c r="S34157"/>
    </row>
    <row r="34158" spans="18:19" ht="15" customHeight="1">
      <c r="R34158"/>
      <c r="S34158"/>
    </row>
    <row r="34159" spans="18:19" ht="15" customHeight="1">
      <c r="R34159"/>
      <c r="S34159"/>
    </row>
    <row r="34160" spans="18:19" ht="15" customHeight="1">
      <c r="R34160"/>
      <c r="S34160"/>
    </row>
    <row r="34161" spans="18:19" ht="15" customHeight="1">
      <c r="R34161"/>
      <c r="S34161"/>
    </row>
    <row r="34162" spans="18:19" ht="15" customHeight="1">
      <c r="R34162"/>
      <c r="S34162"/>
    </row>
    <row r="34163" spans="18:19" ht="15" customHeight="1">
      <c r="R34163"/>
      <c r="S34163"/>
    </row>
    <row r="34164" spans="18:19" ht="15" customHeight="1">
      <c r="R34164"/>
      <c r="S34164"/>
    </row>
    <row r="34165" spans="18:19" ht="15" customHeight="1">
      <c r="R34165"/>
      <c r="S34165"/>
    </row>
    <row r="34166" spans="18:19" ht="15" customHeight="1">
      <c r="R34166"/>
      <c r="S34166"/>
    </row>
    <row r="34167" spans="18:19" ht="15" customHeight="1">
      <c r="R34167"/>
      <c r="S34167"/>
    </row>
    <row r="34168" spans="18:19" ht="15" customHeight="1">
      <c r="R34168"/>
      <c r="S34168"/>
    </row>
    <row r="34169" spans="18:19" ht="15" customHeight="1">
      <c r="R34169"/>
      <c r="S34169"/>
    </row>
    <row r="34170" spans="18:19" ht="15" customHeight="1">
      <c r="R34170"/>
      <c r="S34170"/>
    </row>
    <row r="34171" spans="18:19" ht="15" customHeight="1">
      <c r="R34171"/>
      <c r="S34171"/>
    </row>
    <row r="34172" spans="18:19" ht="15" customHeight="1">
      <c r="R34172"/>
      <c r="S34172"/>
    </row>
    <row r="34173" spans="18:19" ht="15" customHeight="1">
      <c r="R34173"/>
      <c r="S34173"/>
    </row>
    <row r="34174" spans="18:19" ht="15" customHeight="1">
      <c r="R34174"/>
      <c r="S34174"/>
    </row>
    <row r="34175" spans="18:19" ht="15" customHeight="1">
      <c r="R34175"/>
      <c r="S34175"/>
    </row>
    <row r="34176" spans="18:19" ht="15" customHeight="1">
      <c r="R34176"/>
      <c r="S34176"/>
    </row>
    <row r="34177" spans="18:19" ht="15" customHeight="1">
      <c r="R34177"/>
      <c r="S34177"/>
    </row>
    <row r="34178" spans="18:19" ht="15" customHeight="1">
      <c r="R34178"/>
      <c r="S34178"/>
    </row>
    <row r="34179" spans="18:19" ht="15" customHeight="1">
      <c r="R34179"/>
      <c r="S34179"/>
    </row>
    <row r="34180" spans="18:19" ht="15" customHeight="1">
      <c r="R34180"/>
      <c r="S34180"/>
    </row>
    <row r="34181" spans="18:19" ht="15" customHeight="1">
      <c r="R34181"/>
      <c r="S34181"/>
    </row>
    <row r="34182" spans="18:19" ht="15" customHeight="1">
      <c r="R34182"/>
      <c r="S34182"/>
    </row>
    <row r="34183" spans="18:19" ht="15" customHeight="1">
      <c r="R34183"/>
      <c r="S34183"/>
    </row>
    <row r="34184" spans="18:19" ht="15" customHeight="1">
      <c r="R34184"/>
      <c r="S34184"/>
    </row>
    <row r="34185" spans="18:19" ht="15" customHeight="1">
      <c r="R34185"/>
      <c r="S34185"/>
    </row>
    <row r="34186" spans="18:19" ht="15" customHeight="1">
      <c r="R34186"/>
      <c r="S34186"/>
    </row>
    <row r="34187" spans="18:19" ht="15" customHeight="1">
      <c r="R34187"/>
      <c r="S34187"/>
    </row>
    <row r="34188" spans="18:19" ht="15" customHeight="1">
      <c r="R34188"/>
      <c r="S34188"/>
    </row>
    <row r="34189" spans="18:19" ht="15" customHeight="1">
      <c r="R34189"/>
      <c r="S34189"/>
    </row>
    <row r="34190" spans="18:19" ht="15" customHeight="1">
      <c r="R34190"/>
      <c r="S34190"/>
    </row>
    <row r="34191" spans="18:19" ht="15" customHeight="1">
      <c r="R34191"/>
      <c r="S34191"/>
    </row>
    <row r="34192" spans="18:19" ht="15" customHeight="1">
      <c r="R34192"/>
      <c r="S34192"/>
    </row>
    <row r="34193" spans="18:19" ht="15" customHeight="1">
      <c r="R34193"/>
      <c r="S34193"/>
    </row>
    <row r="34194" spans="18:19" ht="15" customHeight="1">
      <c r="R34194"/>
      <c r="S34194"/>
    </row>
    <row r="34195" spans="18:19" ht="15" customHeight="1">
      <c r="R34195"/>
      <c r="S34195"/>
    </row>
    <row r="34196" spans="18:19" ht="15" customHeight="1">
      <c r="R34196"/>
      <c r="S34196"/>
    </row>
    <row r="34197" spans="18:19" ht="15" customHeight="1">
      <c r="R34197"/>
      <c r="S34197"/>
    </row>
    <row r="34198" spans="18:19" ht="15" customHeight="1">
      <c r="R34198"/>
      <c r="S34198"/>
    </row>
    <row r="34199" spans="18:19" ht="15" customHeight="1">
      <c r="R34199"/>
      <c r="S34199"/>
    </row>
    <row r="34200" spans="18:19" ht="15" customHeight="1">
      <c r="R34200"/>
      <c r="S34200"/>
    </row>
    <row r="34201" spans="18:19" ht="15" customHeight="1">
      <c r="R34201"/>
      <c r="S34201"/>
    </row>
    <row r="34202" spans="18:19" ht="15" customHeight="1">
      <c r="R34202"/>
      <c r="S34202"/>
    </row>
    <row r="34203" spans="18:19" ht="15" customHeight="1">
      <c r="R34203"/>
      <c r="S34203"/>
    </row>
    <row r="34204" spans="18:19" ht="15" customHeight="1">
      <c r="R34204"/>
      <c r="S34204"/>
    </row>
    <row r="34205" spans="18:19" ht="15" customHeight="1">
      <c r="R34205"/>
      <c r="S34205"/>
    </row>
    <row r="34206" spans="18:19" ht="15" customHeight="1">
      <c r="R34206"/>
      <c r="S34206"/>
    </row>
    <row r="34207" spans="18:19" ht="15" customHeight="1">
      <c r="R34207"/>
      <c r="S34207"/>
    </row>
    <row r="34208" spans="18:19" ht="15" customHeight="1">
      <c r="R34208"/>
      <c r="S34208"/>
    </row>
    <row r="34209" spans="18:19" ht="15" customHeight="1">
      <c r="R34209"/>
      <c r="S34209"/>
    </row>
    <row r="34210" spans="18:19" ht="15" customHeight="1">
      <c r="R34210"/>
      <c r="S34210"/>
    </row>
    <row r="34211" spans="18:19" ht="15" customHeight="1">
      <c r="R34211"/>
      <c r="S34211"/>
    </row>
    <row r="34212" spans="18:19" ht="15" customHeight="1">
      <c r="R34212"/>
      <c r="S34212"/>
    </row>
    <row r="34213" spans="18:19" ht="15" customHeight="1">
      <c r="R34213"/>
      <c r="S34213"/>
    </row>
    <row r="34214" spans="18:19" ht="15" customHeight="1">
      <c r="R34214"/>
      <c r="S34214"/>
    </row>
    <row r="34215" spans="18:19" ht="15" customHeight="1">
      <c r="R34215"/>
      <c r="S34215"/>
    </row>
    <row r="34216" spans="18:19" ht="15" customHeight="1">
      <c r="R34216"/>
      <c r="S34216"/>
    </row>
    <row r="34217" spans="18:19" ht="15" customHeight="1">
      <c r="R34217"/>
      <c r="S34217"/>
    </row>
    <row r="34218" spans="18:19" ht="15" customHeight="1">
      <c r="R34218"/>
      <c r="S34218"/>
    </row>
    <row r="34219" spans="18:19" ht="15" customHeight="1">
      <c r="R34219"/>
      <c r="S34219"/>
    </row>
    <row r="34220" spans="18:19" ht="15" customHeight="1">
      <c r="R34220"/>
      <c r="S34220"/>
    </row>
    <row r="34221" spans="18:19" ht="15" customHeight="1">
      <c r="R34221"/>
      <c r="S34221"/>
    </row>
    <row r="34222" spans="18:19" ht="15" customHeight="1">
      <c r="R34222"/>
      <c r="S34222"/>
    </row>
    <row r="34223" spans="18:19" ht="15" customHeight="1">
      <c r="R34223"/>
      <c r="S34223"/>
    </row>
    <row r="34224" spans="18:19" ht="15" customHeight="1">
      <c r="R34224"/>
      <c r="S34224"/>
    </row>
    <row r="34225" spans="18:19" ht="15" customHeight="1">
      <c r="R34225"/>
      <c r="S34225"/>
    </row>
    <row r="34226" spans="18:19" ht="15" customHeight="1">
      <c r="R34226"/>
      <c r="S34226"/>
    </row>
    <row r="34227" spans="18:19" ht="15" customHeight="1">
      <c r="R34227"/>
      <c r="S34227"/>
    </row>
    <row r="34228" spans="18:19" ht="15" customHeight="1">
      <c r="R34228"/>
      <c r="S34228"/>
    </row>
    <row r="34229" spans="18:19" ht="15" customHeight="1">
      <c r="R34229"/>
      <c r="S34229"/>
    </row>
    <row r="34230" spans="18:19" ht="15" customHeight="1">
      <c r="R34230"/>
      <c r="S34230"/>
    </row>
    <row r="34231" spans="18:19" ht="15" customHeight="1">
      <c r="R34231"/>
      <c r="S34231"/>
    </row>
    <row r="34232" spans="18:19" ht="15" customHeight="1">
      <c r="R34232"/>
      <c r="S34232"/>
    </row>
    <row r="34233" spans="18:19" ht="15" customHeight="1">
      <c r="R34233"/>
      <c r="S34233"/>
    </row>
    <row r="34234" spans="18:19" ht="15" customHeight="1">
      <c r="R34234"/>
      <c r="S34234"/>
    </row>
    <row r="34235" spans="18:19" ht="15" customHeight="1">
      <c r="R34235"/>
      <c r="S34235"/>
    </row>
    <row r="34236" spans="18:19" ht="15" customHeight="1">
      <c r="R34236"/>
      <c r="S34236"/>
    </row>
    <row r="34237" spans="18:19" ht="15" customHeight="1">
      <c r="R34237"/>
      <c r="S34237"/>
    </row>
    <row r="34238" spans="18:19" ht="15" customHeight="1">
      <c r="R34238"/>
      <c r="S34238"/>
    </row>
    <row r="34239" spans="18:19" ht="15" customHeight="1">
      <c r="R34239"/>
      <c r="S34239"/>
    </row>
    <row r="34240" spans="18:19" ht="15" customHeight="1">
      <c r="R34240"/>
      <c r="S34240"/>
    </row>
    <row r="34241" spans="18:19" ht="15" customHeight="1">
      <c r="R34241"/>
      <c r="S34241"/>
    </row>
    <row r="34242" spans="18:19" ht="15" customHeight="1">
      <c r="R34242"/>
      <c r="S34242"/>
    </row>
    <row r="34243" spans="18:19" ht="15" customHeight="1">
      <c r="R34243"/>
      <c r="S34243"/>
    </row>
    <row r="34244" spans="18:19" ht="15" customHeight="1">
      <c r="R34244"/>
      <c r="S34244"/>
    </row>
    <row r="34245" spans="18:19" ht="15" customHeight="1">
      <c r="R34245"/>
      <c r="S34245"/>
    </row>
    <row r="34246" spans="18:19" ht="15" customHeight="1">
      <c r="R34246"/>
      <c r="S34246"/>
    </row>
    <row r="34247" spans="18:19" ht="15" customHeight="1">
      <c r="R34247"/>
      <c r="S34247"/>
    </row>
    <row r="34248" spans="18:19" ht="15" customHeight="1">
      <c r="R34248"/>
      <c r="S34248"/>
    </row>
    <row r="34249" spans="18:19" ht="15" customHeight="1">
      <c r="R34249"/>
      <c r="S34249"/>
    </row>
    <row r="34250" spans="18:19" ht="15" customHeight="1">
      <c r="R34250"/>
      <c r="S34250"/>
    </row>
    <row r="34251" spans="18:19" ht="15" customHeight="1">
      <c r="R34251"/>
      <c r="S34251"/>
    </row>
    <row r="34252" spans="18:19" ht="15" customHeight="1">
      <c r="R34252"/>
      <c r="S34252"/>
    </row>
    <row r="34253" spans="18:19" ht="15" customHeight="1">
      <c r="R34253"/>
      <c r="S34253"/>
    </row>
    <row r="34254" spans="18:19" ht="15" customHeight="1">
      <c r="R34254"/>
      <c r="S34254"/>
    </row>
    <row r="34255" spans="18:19" ht="15" customHeight="1">
      <c r="R34255"/>
      <c r="S34255"/>
    </row>
    <row r="34256" spans="18:19" ht="15" customHeight="1">
      <c r="R34256"/>
      <c r="S34256"/>
    </row>
    <row r="34257" spans="18:19" ht="15" customHeight="1">
      <c r="R34257"/>
      <c r="S34257"/>
    </row>
    <row r="34258" spans="18:19" ht="15" customHeight="1">
      <c r="R34258"/>
      <c r="S34258"/>
    </row>
    <row r="34259" spans="18:19" ht="15" customHeight="1">
      <c r="R34259"/>
      <c r="S34259"/>
    </row>
    <row r="34260" spans="18:19" ht="15" customHeight="1">
      <c r="R34260"/>
      <c r="S34260"/>
    </row>
    <row r="34261" spans="18:19" ht="15" customHeight="1">
      <c r="R34261"/>
      <c r="S34261"/>
    </row>
    <row r="34262" spans="18:19" ht="15" customHeight="1">
      <c r="R34262"/>
      <c r="S34262"/>
    </row>
    <row r="34263" spans="18:19" ht="15" customHeight="1">
      <c r="R34263"/>
      <c r="S34263"/>
    </row>
    <row r="34264" spans="18:19" ht="15" customHeight="1">
      <c r="R34264"/>
      <c r="S34264"/>
    </row>
    <row r="34265" spans="18:19" ht="15" customHeight="1">
      <c r="R34265"/>
      <c r="S34265"/>
    </row>
    <row r="34266" spans="18:19" ht="15" customHeight="1">
      <c r="R34266"/>
      <c r="S34266"/>
    </row>
    <row r="34267" spans="18:19" ht="15" customHeight="1">
      <c r="R34267"/>
      <c r="S34267"/>
    </row>
    <row r="34268" spans="18:19" ht="15" customHeight="1">
      <c r="R34268"/>
      <c r="S34268"/>
    </row>
    <row r="34269" spans="18:19" ht="15" customHeight="1">
      <c r="R34269"/>
      <c r="S34269"/>
    </row>
    <row r="34270" spans="18:19" ht="15" customHeight="1">
      <c r="R34270"/>
      <c r="S34270"/>
    </row>
    <row r="34271" spans="18:19" ht="15" customHeight="1">
      <c r="R34271"/>
      <c r="S34271"/>
    </row>
    <row r="34272" spans="18:19" ht="15" customHeight="1">
      <c r="R34272"/>
      <c r="S34272"/>
    </row>
    <row r="34273" spans="18:19" ht="15" customHeight="1">
      <c r="R34273"/>
      <c r="S34273"/>
    </row>
    <row r="34274" spans="18:19" ht="15" customHeight="1">
      <c r="R34274"/>
      <c r="S34274"/>
    </row>
    <row r="34275" spans="18:19" ht="15" customHeight="1">
      <c r="R34275"/>
      <c r="S34275"/>
    </row>
    <row r="34276" spans="18:19" ht="15" customHeight="1">
      <c r="R34276"/>
      <c r="S34276"/>
    </row>
    <row r="34277" spans="18:19" ht="15" customHeight="1">
      <c r="R34277"/>
      <c r="S34277"/>
    </row>
    <row r="34278" spans="18:19" ht="15" customHeight="1">
      <c r="R34278"/>
      <c r="S34278"/>
    </row>
    <row r="34279" spans="18:19" ht="15" customHeight="1">
      <c r="R34279"/>
      <c r="S34279"/>
    </row>
    <row r="34280" spans="18:19" ht="15" customHeight="1">
      <c r="R34280"/>
      <c r="S34280"/>
    </row>
    <row r="34281" spans="18:19" ht="15" customHeight="1">
      <c r="R34281"/>
      <c r="S34281"/>
    </row>
    <row r="34282" spans="18:19" ht="15" customHeight="1">
      <c r="R34282"/>
      <c r="S34282"/>
    </row>
    <row r="34283" spans="18:19" ht="15" customHeight="1">
      <c r="R34283"/>
      <c r="S34283"/>
    </row>
    <row r="34284" spans="18:19" ht="15" customHeight="1">
      <c r="R34284"/>
      <c r="S34284"/>
    </row>
    <row r="34285" spans="18:19" ht="15" customHeight="1">
      <c r="R34285"/>
      <c r="S34285"/>
    </row>
    <row r="34286" spans="18:19" ht="15" customHeight="1">
      <c r="R34286"/>
      <c r="S34286"/>
    </row>
    <row r="34287" spans="18:19" ht="15" customHeight="1">
      <c r="R34287"/>
      <c r="S34287"/>
    </row>
    <row r="34288" spans="18:19" ht="15" customHeight="1">
      <c r="R34288"/>
      <c r="S34288"/>
    </row>
    <row r="34289" spans="18:19" ht="15" customHeight="1">
      <c r="R34289"/>
      <c r="S34289"/>
    </row>
    <row r="34290" spans="18:19" ht="15" customHeight="1">
      <c r="R34290"/>
      <c r="S34290"/>
    </row>
    <row r="34291" spans="18:19" ht="15" customHeight="1">
      <c r="R34291"/>
      <c r="S34291"/>
    </row>
    <row r="34292" spans="18:19" ht="15" customHeight="1">
      <c r="R34292"/>
      <c r="S34292"/>
    </row>
    <row r="34293" spans="18:19" ht="15" customHeight="1">
      <c r="R34293"/>
      <c r="S34293"/>
    </row>
    <row r="34294" spans="18:19" ht="15" customHeight="1">
      <c r="R34294"/>
      <c r="S34294"/>
    </row>
    <row r="34295" spans="18:19" ht="15" customHeight="1">
      <c r="R34295"/>
      <c r="S34295"/>
    </row>
    <row r="34296" spans="18:19" ht="15" customHeight="1">
      <c r="R34296"/>
      <c r="S34296"/>
    </row>
    <row r="34297" spans="18:19" ht="15" customHeight="1">
      <c r="R34297"/>
      <c r="S34297"/>
    </row>
    <row r="34298" spans="18:19" ht="15" customHeight="1">
      <c r="R34298"/>
      <c r="S34298"/>
    </row>
    <row r="34299" spans="18:19" ht="15" customHeight="1">
      <c r="R34299"/>
      <c r="S34299"/>
    </row>
    <row r="34300" spans="18:19" ht="15" customHeight="1">
      <c r="R34300"/>
      <c r="S34300"/>
    </row>
    <row r="34301" spans="18:19" ht="15" customHeight="1">
      <c r="R34301"/>
      <c r="S34301"/>
    </row>
    <row r="34302" spans="18:19" ht="15" customHeight="1">
      <c r="R34302"/>
      <c r="S34302"/>
    </row>
    <row r="34303" spans="18:19" ht="15" customHeight="1">
      <c r="R34303"/>
      <c r="S34303"/>
    </row>
    <row r="34304" spans="18:19" ht="15" customHeight="1">
      <c r="R34304"/>
      <c r="S34304"/>
    </row>
    <row r="34305" spans="18:19" ht="15" customHeight="1">
      <c r="R34305"/>
      <c r="S34305"/>
    </row>
    <row r="34306" spans="18:19" ht="15" customHeight="1">
      <c r="R34306"/>
      <c r="S34306"/>
    </row>
    <row r="34307" spans="18:19" ht="15" customHeight="1">
      <c r="R34307"/>
      <c r="S34307"/>
    </row>
    <row r="34308" spans="18:19" ht="15" customHeight="1">
      <c r="R34308"/>
      <c r="S34308"/>
    </row>
    <row r="34309" spans="18:19" ht="15" customHeight="1">
      <c r="R34309"/>
      <c r="S34309"/>
    </row>
    <row r="34310" spans="18:19" ht="15" customHeight="1">
      <c r="R34310"/>
      <c r="S34310"/>
    </row>
    <row r="34311" spans="18:19" ht="15" customHeight="1">
      <c r="R34311"/>
      <c r="S34311"/>
    </row>
    <row r="34312" spans="18:19" ht="15" customHeight="1">
      <c r="R34312"/>
      <c r="S34312"/>
    </row>
    <row r="34313" spans="18:19" ht="15" customHeight="1">
      <c r="R34313"/>
      <c r="S34313"/>
    </row>
    <row r="34314" spans="18:19" ht="15" customHeight="1">
      <c r="R34314"/>
      <c r="S34314"/>
    </row>
    <row r="34315" spans="18:19" ht="15" customHeight="1">
      <c r="R34315"/>
      <c r="S34315"/>
    </row>
    <row r="34316" spans="18:19" ht="15" customHeight="1">
      <c r="R34316"/>
      <c r="S34316"/>
    </row>
    <row r="34317" spans="18:19" ht="15" customHeight="1">
      <c r="R34317"/>
      <c r="S34317"/>
    </row>
    <row r="34318" spans="18:19" ht="15" customHeight="1">
      <c r="R34318"/>
      <c r="S34318"/>
    </row>
    <row r="34319" spans="18:19" ht="15" customHeight="1">
      <c r="R34319"/>
      <c r="S34319"/>
    </row>
    <row r="34320" spans="18:19" ht="15" customHeight="1">
      <c r="R34320"/>
      <c r="S34320"/>
    </row>
    <row r="34321" spans="18:19" ht="15" customHeight="1">
      <c r="R34321"/>
      <c r="S34321"/>
    </row>
    <row r="34322" spans="18:19" ht="15" customHeight="1">
      <c r="R34322"/>
      <c r="S34322"/>
    </row>
    <row r="34323" spans="18:19" ht="15" customHeight="1">
      <c r="R34323"/>
      <c r="S34323"/>
    </row>
    <row r="34324" spans="18:19" ht="15" customHeight="1">
      <c r="R34324"/>
      <c r="S34324"/>
    </row>
    <row r="34325" spans="18:19" ht="15" customHeight="1">
      <c r="R34325"/>
      <c r="S34325"/>
    </row>
    <row r="34326" spans="18:19" ht="15" customHeight="1">
      <c r="R34326"/>
      <c r="S34326"/>
    </row>
    <row r="34327" spans="18:19" ht="15" customHeight="1">
      <c r="R34327"/>
      <c r="S34327"/>
    </row>
    <row r="34328" spans="18:19" ht="15" customHeight="1">
      <c r="R34328"/>
      <c r="S34328"/>
    </row>
    <row r="34329" spans="18:19" ht="15" customHeight="1">
      <c r="R34329"/>
      <c r="S34329"/>
    </row>
    <row r="34330" spans="18:19" ht="15" customHeight="1">
      <c r="R34330"/>
      <c r="S34330"/>
    </row>
    <row r="34331" spans="18:19" ht="15" customHeight="1">
      <c r="R34331"/>
      <c r="S34331"/>
    </row>
    <row r="34332" spans="18:19" ht="15" customHeight="1">
      <c r="R34332"/>
      <c r="S34332"/>
    </row>
    <row r="34333" spans="18:19" ht="15" customHeight="1">
      <c r="R34333"/>
      <c r="S34333"/>
    </row>
    <row r="34334" spans="18:19" ht="15" customHeight="1">
      <c r="R34334"/>
      <c r="S34334"/>
    </row>
    <row r="34335" spans="18:19" ht="15" customHeight="1">
      <c r="R34335"/>
      <c r="S34335"/>
    </row>
    <row r="34336" spans="18:19" ht="15" customHeight="1">
      <c r="R34336"/>
      <c r="S34336"/>
    </row>
    <row r="34337" spans="18:19" ht="15" customHeight="1">
      <c r="R34337"/>
      <c r="S34337"/>
    </row>
    <row r="34338" spans="18:19" ht="15" customHeight="1">
      <c r="R34338"/>
      <c r="S34338"/>
    </row>
    <row r="34339" spans="18:19" ht="15" customHeight="1">
      <c r="R34339"/>
      <c r="S34339"/>
    </row>
    <row r="34340" spans="18:19" ht="15" customHeight="1">
      <c r="R34340"/>
      <c r="S34340"/>
    </row>
    <row r="34341" spans="18:19" ht="15" customHeight="1">
      <c r="R34341"/>
      <c r="S34341"/>
    </row>
    <row r="34342" spans="18:19" ht="15" customHeight="1">
      <c r="R34342"/>
      <c r="S34342"/>
    </row>
    <row r="34343" spans="18:19" ht="15" customHeight="1">
      <c r="R34343"/>
      <c r="S34343"/>
    </row>
    <row r="34344" spans="18:19" ht="15" customHeight="1">
      <c r="R34344"/>
      <c r="S34344"/>
    </row>
    <row r="34345" spans="18:19" ht="15" customHeight="1">
      <c r="R34345"/>
      <c r="S34345"/>
    </row>
    <row r="34346" spans="18:19" ht="15" customHeight="1">
      <c r="R34346"/>
      <c r="S34346"/>
    </row>
    <row r="34347" spans="18:19" ht="15" customHeight="1">
      <c r="R34347"/>
      <c r="S34347"/>
    </row>
    <row r="34348" spans="18:19" ht="15" customHeight="1">
      <c r="R34348"/>
      <c r="S34348"/>
    </row>
    <row r="34349" spans="18:19" ht="15" customHeight="1">
      <c r="R34349"/>
      <c r="S34349"/>
    </row>
    <row r="34350" spans="18:19" ht="15" customHeight="1">
      <c r="R34350"/>
      <c r="S34350"/>
    </row>
    <row r="34351" spans="18:19" ht="15" customHeight="1">
      <c r="R34351"/>
      <c r="S34351"/>
    </row>
    <row r="34352" spans="18:19" ht="15" customHeight="1">
      <c r="R34352"/>
      <c r="S34352"/>
    </row>
    <row r="34353" spans="18:19" ht="15" customHeight="1">
      <c r="R34353"/>
      <c r="S34353"/>
    </row>
    <row r="34354" spans="18:19" ht="15" customHeight="1">
      <c r="R34354"/>
      <c r="S34354"/>
    </row>
    <row r="34355" spans="18:19" ht="15" customHeight="1">
      <c r="R34355"/>
      <c r="S34355"/>
    </row>
    <row r="34356" spans="18:19" ht="15" customHeight="1">
      <c r="R34356"/>
      <c r="S34356"/>
    </row>
    <row r="34357" spans="18:19" ht="15" customHeight="1">
      <c r="R34357"/>
      <c r="S34357"/>
    </row>
    <row r="34358" spans="18:19" ht="15" customHeight="1">
      <c r="R34358"/>
      <c r="S34358"/>
    </row>
    <row r="34359" spans="18:19" ht="15" customHeight="1">
      <c r="R34359"/>
      <c r="S34359"/>
    </row>
    <row r="34360" spans="18:19" ht="15" customHeight="1">
      <c r="R34360"/>
      <c r="S34360"/>
    </row>
    <row r="34361" spans="18:19" ht="15" customHeight="1">
      <c r="R34361"/>
      <c r="S34361"/>
    </row>
    <row r="34362" spans="18:19" ht="15" customHeight="1">
      <c r="R34362"/>
      <c r="S34362"/>
    </row>
    <row r="34363" spans="18:19" ht="15" customHeight="1">
      <c r="R34363"/>
      <c r="S34363"/>
    </row>
    <row r="34364" spans="18:19" ht="15" customHeight="1">
      <c r="R34364"/>
      <c r="S34364"/>
    </row>
    <row r="34365" spans="18:19" ht="15" customHeight="1">
      <c r="R34365"/>
      <c r="S34365"/>
    </row>
    <row r="34366" spans="18:19" ht="15" customHeight="1">
      <c r="R34366"/>
      <c r="S34366"/>
    </row>
    <row r="34367" spans="18:19" ht="15" customHeight="1">
      <c r="R34367"/>
      <c r="S34367"/>
    </row>
    <row r="34368" spans="18:19" ht="15" customHeight="1">
      <c r="R34368"/>
      <c r="S34368"/>
    </row>
    <row r="34369" spans="18:19" ht="15" customHeight="1">
      <c r="R34369"/>
      <c r="S34369"/>
    </row>
    <row r="34370" spans="18:19" ht="15" customHeight="1">
      <c r="R34370"/>
      <c r="S34370"/>
    </row>
    <row r="34371" spans="18:19" ht="15" customHeight="1">
      <c r="R34371"/>
      <c r="S34371"/>
    </row>
    <row r="34372" spans="18:19" ht="15" customHeight="1">
      <c r="R34372"/>
      <c r="S34372"/>
    </row>
    <row r="34373" spans="18:19" ht="15" customHeight="1">
      <c r="R34373"/>
      <c r="S34373"/>
    </row>
    <row r="34374" spans="18:19" ht="15" customHeight="1">
      <c r="R34374"/>
      <c r="S34374"/>
    </row>
    <row r="34375" spans="18:19" ht="15" customHeight="1">
      <c r="R34375"/>
      <c r="S34375"/>
    </row>
    <row r="34376" spans="18:19" ht="15" customHeight="1">
      <c r="R34376"/>
      <c r="S34376"/>
    </row>
    <row r="34377" spans="18:19" ht="15" customHeight="1">
      <c r="R34377"/>
      <c r="S34377"/>
    </row>
    <row r="34378" spans="18:19" ht="15" customHeight="1">
      <c r="R34378"/>
      <c r="S34378"/>
    </row>
    <row r="34379" spans="18:19" ht="15" customHeight="1">
      <c r="R34379"/>
      <c r="S34379"/>
    </row>
    <row r="34380" spans="18:19" ht="15" customHeight="1">
      <c r="R34380"/>
      <c r="S34380"/>
    </row>
    <row r="34381" spans="18:19" ht="15" customHeight="1">
      <c r="R34381"/>
      <c r="S34381"/>
    </row>
    <row r="34382" spans="18:19" ht="15" customHeight="1">
      <c r="R34382"/>
      <c r="S34382"/>
    </row>
    <row r="34383" spans="18:19" ht="15" customHeight="1">
      <c r="R34383"/>
      <c r="S34383"/>
    </row>
    <row r="34384" spans="18:19" ht="15" customHeight="1">
      <c r="R34384"/>
      <c r="S34384"/>
    </row>
    <row r="34385" spans="18:19" ht="15" customHeight="1">
      <c r="R34385"/>
      <c r="S34385"/>
    </row>
    <row r="34386" spans="18:19" ht="15" customHeight="1">
      <c r="R34386"/>
      <c r="S34386"/>
    </row>
    <row r="34387" spans="18:19" ht="15" customHeight="1">
      <c r="R34387"/>
      <c r="S34387"/>
    </row>
    <row r="34388" spans="18:19" ht="15" customHeight="1">
      <c r="R34388"/>
      <c r="S34388"/>
    </row>
    <row r="34389" spans="18:19" ht="15" customHeight="1">
      <c r="R34389"/>
      <c r="S34389"/>
    </row>
    <row r="34390" spans="18:19" ht="15" customHeight="1">
      <c r="R34390"/>
      <c r="S34390"/>
    </row>
    <row r="34391" spans="18:19" ht="15" customHeight="1">
      <c r="R34391"/>
      <c r="S34391"/>
    </row>
    <row r="34392" spans="18:19" ht="15" customHeight="1">
      <c r="R34392"/>
      <c r="S34392"/>
    </row>
    <row r="34393" spans="18:19" ht="15" customHeight="1">
      <c r="R34393"/>
      <c r="S34393"/>
    </row>
    <row r="34394" spans="18:19" ht="15" customHeight="1">
      <c r="R34394"/>
      <c r="S34394"/>
    </row>
    <row r="34395" spans="18:19" ht="15" customHeight="1">
      <c r="R34395"/>
      <c r="S34395"/>
    </row>
    <row r="34396" spans="18:19" ht="15" customHeight="1">
      <c r="R34396"/>
      <c r="S34396"/>
    </row>
    <row r="34397" spans="18:19" ht="15" customHeight="1">
      <c r="R34397"/>
      <c r="S34397"/>
    </row>
    <row r="34398" spans="18:19" ht="15" customHeight="1">
      <c r="R34398"/>
      <c r="S34398"/>
    </row>
    <row r="34399" spans="18:19" ht="15" customHeight="1">
      <c r="R34399"/>
      <c r="S34399"/>
    </row>
    <row r="34400" spans="18:19" ht="15" customHeight="1">
      <c r="R34400"/>
      <c r="S34400"/>
    </row>
    <row r="34401" spans="18:19" ht="15" customHeight="1">
      <c r="R34401"/>
      <c r="S34401"/>
    </row>
    <row r="34402" spans="18:19" ht="15" customHeight="1">
      <c r="R34402"/>
      <c r="S34402"/>
    </row>
    <row r="34403" spans="18:19" ht="15" customHeight="1">
      <c r="R34403"/>
      <c r="S34403"/>
    </row>
    <row r="34404" spans="18:19" ht="15" customHeight="1">
      <c r="R34404"/>
      <c r="S34404"/>
    </row>
    <row r="34405" spans="18:19" ht="15" customHeight="1">
      <c r="R34405"/>
      <c r="S34405"/>
    </row>
    <row r="34406" spans="18:19" ht="15" customHeight="1">
      <c r="R34406"/>
      <c r="S34406"/>
    </row>
    <row r="34407" spans="18:19" ht="15" customHeight="1">
      <c r="R34407"/>
      <c r="S34407"/>
    </row>
    <row r="34408" spans="18:19" ht="15" customHeight="1">
      <c r="R34408"/>
      <c r="S34408"/>
    </row>
    <row r="34409" spans="18:19" ht="15" customHeight="1">
      <c r="R34409"/>
      <c r="S34409"/>
    </row>
    <row r="34410" spans="18:19" ht="15" customHeight="1">
      <c r="R34410"/>
      <c r="S34410"/>
    </row>
    <row r="34411" spans="18:19" ht="15" customHeight="1">
      <c r="R34411"/>
      <c r="S34411"/>
    </row>
    <row r="34412" spans="18:19" ht="15" customHeight="1">
      <c r="R34412"/>
      <c r="S34412"/>
    </row>
    <row r="34413" spans="18:19" ht="15" customHeight="1">
      <c r="R34413"/>
      <c r="S34413"/>
    </row>
    <row r="34414" spans="18:19" ht="15" customHeight="1">
      <c r="R34414"/>
      <c r="S34414"/>
    </row>
    <row r="34415" spans="18:19" ht="15" customHeight="1">
      <c r="R34415"/>
      <c r="S34415"/>
    </row>
    <row r="34416" spans="18:19" ht="15" customHeight="1">
      <c r="R34416"/>
      <c r="S34416"/>
    </row>
    <row r="34417" spans="18:19" ht="15" customHeight="1">
      <c r="R34417"/>
      <c r="S34417"/>
    </row>
    <row r="34418" spans="18:19" ht="15" customHeight="1">
      <c r="R34418"/>
      <c r="S34418"/>
    </row>
    <row r="34419" spans="18:19" ht="15" customHeight="1">
      <c r="R34419"/>
      <c r="S34419"/>
    </row>
    <row r="34420" spans="18:19" ht="15" customHeight="1">
      <c r="R34420"/>
      <c r="S34420"/>
    </row>
    <row r="34421" spans="18:19" ht="15" customHeight="1">
      <c r="R34421"/>
      <c r="S34421"/>
    </row>
    <row r="34422" spans="18:19" ht="15" customHeight="1">
      <c r="R34422"/>
      <c r="S34422"/>
    </row>
    <row r="34423" spans="18:19" ht="15" customHeight="1">
      <c r="R34423"/>
      <c r="S34423"/>
    </row>
    <row r="34424" spans="18:19" ht="15" customHeight="1">
      <c r="R34424"/>
      <c r="S34424"/>
    </row>
    <row r="34425" spans="18:19" ht="15" customHeight="1">
      <c r="R34425"/>
      <c r="S34425"/>
    </row>
    <row r="34426" spans="18:19" ht="15" customHeight="1">
      <c r="R34426"/>
      <c r="S34426"/>
    </row>
    <row r="34427" spans="18:19" ht="15" customHeight="1">
      <c r="R34427"/>
      <c r="S34427"/>
    </row>
    <row r="34428" spans="18:19" ht="15" customHeight="1">
      <c r="R34428"/>
      <c r="S34428"/>
    </row>
    <row r="34429" spans="18:19" ht="15" customHeight="1">
      <c r="R34429"/>
      <c r="S34429"/>
    </row>
    <row r="34430" spans="18:19" ht="15" customHeight="1">
      <c r="R34430"/>
      <c r="S34430"/>
    </row>
    <row r="34431" spans="18:19" ht="15" customHeight="1">
      <c r="R34431"/>
      <c r="S34431"/>
    </row>
    <row r="34432" spans="18:19" ht="15" customHeight="1">
      <c r="R34432"/>
      <c r="S34432"/>
    </row>
    <row r="34433" spans="18:19" ht="15" customHeight="1">
      <c r="R34433"/>
      <c r="S34433"/>
    </row>
    <row r="34434" spans="18:19" ht="15" customHeight="1">
      <c r="R34434"/>
      <c r="S34434"/>
    </row>
    <row r="34435" spans="18:19" ht="15" customHeight="1">
      <c r="R34435"/>
      <c r="S34435"/>
    </row>
    <row r="34436" spans="18:19" ht="15" customHeight="1">
      <c r="R34436"/>
      <c r="S34436"/>
    </row>
    <row r="34437" spans="18:19" ht="15" customHeight="1">
      <c r="R34437"/>
      <c r="S34437"/>
    </row>
    <row r="34438" spans="18:19" ht="15" customHeight="1">
      <c r="R34438"/>
      <c r="S34438"/>
    </row>
    <row r="34439" spans="18:19" ht="15" customHeight="1">
      <c r="R34439"/>
      <c r="S34439"/>
    </row>
    <row r="34440" spans="18:19" ht="15" customHeight="1">
      <c r="R34440"/>
      <c r="S34440"/>
    </row>
    <row r="34441" spans="18:19" ht="15" customHeight="1">
      <c r="R34441"/>
      <c r="S34441"/>
    </row>
    <row r="34442" spans="18:19" ht="15" customHeight="1">
      <c r="R34442"/>
      <c r="S34442"/>
    </row>
    <row r="34443" spans="18:19" ht="15" customHeight="1">
      <c r="R34443"/>
      <c r="S34443"/>
    </row>
    <row r="34444" spans="18:19" ht="15" customHeight="1">
      <c r="R34444"/>
      <c r="S34444"/>
    </row>
    <row r="34445" spans="18:19" ht="15" customHeight="1">
      <c r="R34445"/>
      <c r="S34445"/>
    </row>
    <row r="34446" spans="18:19" ht="15" customHeight="1">
      <c r="R34446"/>
      <c r="S34446"/>
    </row>
    <row r="34447" spans="18:19" ht="15" customHeight="1">
      <c r="R34447"/>
      <c r="S34447"/>
    </row>
    <row r="34448" spans="18:19" ht="15" customHeight="1">
      <c r="R34448"/>
      <c r="S34448"/>
    </row>
    <row r="34449" spans="18:19" ht="15" customHeight="1">
      <c r="R34449"/>
      <c r="S34449"/>
    </row>
    <row r="34450" spans="18:19" ht="15" customHeight="1">
      <c r="R34450"/>
      <c r="S34450"/>
    </row>
    <row r="34451" spans="18:19" ht="15" customHeight="1">
      <c r="R34451"/>
      <c r="S34451"/>
    </row>
    <row r="34452" spans="18:19" ht="15" customHeight="1">
      <c r="R34452"/>
      <c r="S34452"/>
    </row>
    <row r="34453" spans="18:19" ht="15" customHeight="1">
      <c r="R34453"/>
      <c r="S34453"/>
    </row>
    <row r="34454" spans="18:19" ht="15" customHeight="1">
      <c r="R34454"/>
      <c r="S34454"/>
    </row>
    <row r="34455" spans="18:19" ht="15" customHeight="1">
      <c r="R34455"/>
      <c r="S34455"/>
    </row>
    <row r="34456" spans="18:19" ht="15" customHeight="1">
      <c r="R34456"/>
      <c r="S34456"/>
    </row>
    <row r="34457" spans="18:19" ht="15" customHeight="1">
      <c r="R34457"/>
      <c r="S34457"/>
    </row>
    <row r="34458" spans="18:19" ht="15" customHeight="1">
      <c r="R34458"/>
      <c r="S34458"/>
    </row>
    <row r="34459" spans="18:19" ht="15" customHeight="1">
      <c r="R34459"/>
      <c r="S34459"/>
    </row>
    <row r="34460" spans="18:19" ht="15" customHeight="1">
      <c r="R34460"/>
      <c r="S34460"/>
    </row>
    <row r="34461" spans="18:19" ht="15" customHeight="1">
      <c r="R34461"/>
      <c r="S34461"/>
    </row>
    <row r="34462" spans="18:19" ht="15" customHeight="1">
      <c r="R34462"/>
      <c r="S34462"/>
    </row>
    <row r="34463" spans="18:19" ht="15" customHeight="1">
      <c r="R34463"/>
      <c r="S34463"/>
    </row>
    <row r="34464" spans="18:19" ht="15" customHeight="1">
      <c r="R34464"/>
      <c r="S34464"/>
    </row>
    <row r="34465" spans="18:19" ht="15" customHeight="1">
      <c r="R34465"/>
      <c r="S34465"/>
    </row>
    <row r="34466" spans="18:19" ht="15" customHeight="1">
      <c r="R34466"/>
      <c r="S34466"/>
    </row>
    <row r="34467" spans="18:19" ht="15" customHeight="1">
      <c r="R34467"/>
      <c r="S34467"/>
    </row>
    <row r="34468" spans="18:19" ht="15" customHeight="1">
      <c r="R34468"/>
      <c r="S34468"/>
    </row>
    <row r="34469" spans="18:19" ht="15" customHeight="1">
      <c r="R34469"/>
      <c r="S34469"/>
    </row>
    <row r="34470" spans="18:19" ht="15" customHeight="1">
      <c r="R34470"/>
      <c r="S34470"/>
    </row>
    <row r="34471" spans="18:19" ht="15" customHeight="1">
      <c r="R34471"/>
      <c r="S34471"/>
    </row>
    <row r="34472" spans="18:19" ht="15" customHeight="1">
      <c r="R34472"/>
      <c r="S34472"/>
    </row>
    <row r="34473" spans="18:19" ht="15" customHeight="1">
      <c r="R34473"/>
      <c r="S34473"/>
    </row>
    <row r="34474" spans="18:19" ht="15" customHeight="1">
      <c r="R34474"/>
      <c r="S34474"/>
    </row>
    <row r="34475" spans="18:19" ht="15" customHeight="1">
      <c r="R34475"/>
      <c r="S34475"/>
    </row>
    <row r="34476" spans="18:19" ht="15" customHeight="1">
      <c r="R34476"/>
      <c r="S34476"/>
    </row>
    <row r="34477" spans="18:19" ht="15" customHeight="1">
      <c r="R34477"/>
      <c r="S34477"/>
    </row>
    <row r="34478" spans="18:19" ht="15" customHeight="1">
      <c r="R34478"/>
      <c r="S34478"/>
    </row>
    <row r="34479" spans="18:19" ht="15" customHeight="1">
      <c r="R34479"/>
      <c r="S34479"/>
    </row>
    <row r="34480" spans="18:19" ht="15" customHeight="1">
      <c r="R34480"/>
      <c r="S34480"/>
    </row>
    <row r="34481" spans="18:19" ht="15" customHeight="1">
      <c r="R34481"/>
      <c r="S34481"/>
    </row>
    <row r="34482" spans="18:19" ht="15" customHeight="1">
      <c r="R34482"/>
      <c r="S34482"/>
    </row>
    <row r="34483" spans="18:19" ht="15" customHeight="1">
      <c r="R34483"/>
      <c r="S34483"/>
    </row>
    <row r="34484" spans="18:19" ht="15" customHeight="1">
      <c r="R34484"/>
      <c r="S34484"/>
    </row>
    <row r="34485" spans="18:19" ht="15" customHeight="1">
      <c r="R34485"/>
      <c r="S34485"/>
    </row>
    <row r="34486" spans="18:19" ht="15" customHeight="1">
      <c r="R34486"/>
      <c r="S34486"/>
    </row>
    <row r="34487" spans="18:19" ht="15" customHeight="1">
      <c r="R34487"/>
      <c r="S34487"/>
    </row>
    <row r="34488" spans="18:19" ht="15" customHeight="1">
      <c r="R34488"/>
      <c r="S34488"/>
    </row>
    <row r="34489" spans="18:19" ht="15" customHeight="1">
      <c r="R34489"/>
      <c r="S34489"/>
    </row>
    <row r="34490" spans="18:19" ht="15" customHeight="1">
      <c r="R34490"/>
      <c r="S34490"/>
    </row>
    <row r="34491" spans="18:19" ht="15" customHeight="1">
      <c r="R34491"/>
      <c r="S34491"/>
    </row>
    <row r="34492" spans="18:19" ht="15" customHeight="1">
      <c r="R34492"/>
      <c r="S34492"/>
    </row>
    <row r="34493" spans="18:19" ht="15" customHeight="1">
      <c r="R34493"/>
      <c r="S34493"/>
    </row>
    <row r="34494" spans="18:19" ht="15" customHeight="1">
      <c r="R34494"/>
      <c r="S34494"/>
    </row>
    <row r="34495" spans="18:19" ht="15" customHeight="1">
      <c r="R34495"/>
      <c r="S34495"/>
    </row>
    <row r="34496" spans="18:19" ht="15" customHeight="1">
      <c r="R34496"/>
      <c r="S34496"/>
    </row>
    <row r="34497" spans="18:19" ht="15" customHeight="1">
      <c r="R34497"/>
      <c r="S34497"/>
    </row>
    <row r="34498" spans="18:19" ht="15" customHeight="1">
      <c r="R34498"/>
      <c r="S34498"/>
    </row>
    <row r="34499" spans="18:19" ht="15" customHeight="1">
      <c r="R34499"/>
      <c r="S34499"/>
    </row>
    <row r="34500" spans="18:19" ht="15" customHeight="1">
      <c r="R34500"/>
      <c r="S34500"/>
    </row>
    <row r="34501" spans="18:19" ht="15" customHeight="1">
      <c r="R34501"/>
      <c r="S34501"/>
    </row>
    <row r="34502" spans="18:19" ht="15" customHeight="1">
      <c r="R34502"/>
      <c r="S34502"/>
    </row>
    <row r="34503" spans="18:19" ht="15" customHeight="1">
      <c r="R34503"/>
      <c r="S34503"/>
    </row>
    <row r="34504" spans="18:19" ht="15" customHeight="1">
      <c r="R34504"/>
      <c r="S34504"/>
    </row>
    <row r="34505" spans="18:19" ht="15" customHeight="1">
      <c r="R34505"/>
      <c r="S34505"/>
    </row>
    <row r="34506" spans="18:19" ht="15" customHeight="1">
      <c r="R34506"/>
      <c r="S34506"/>
    </row>
    <row r="34507" spans="18:19" ht="15" customHeight="1">
      <c r="R34507"/>
      <c r="S34507"/>
    </row>
    <row r="34508" spans="18:19" ht="15" customHeight="1">
      <c r="R34508"/>
      <c r="S34508"/>
    </row>
    <row r="34509" spans="18:19" ht="15" customHeight="1">
      <c r="R34509"/>
      <c r="S34509"/>
    </row>
    <row r="34510" spans="18:19" ht="15" customHeight="1">
      <c r="R34510"/>
      <c r="S34510"/>
    </row>
    <row r="34511" spans="18:19" ht="15" customHeight="1">
      <c r="R34511"/>
      <c r="S34511"/>
    </row>
    <row r="34512" spans="18:19" ht="15" customHeight="1">
      <c r="R34512"/>
      <c r="S34512"/>
    </row>
    <row r="34513" spans="18:19" ht="15" customHeight="1">
      <c r="R34513"/>
      <c r="S34513"/>
    </row>
    <row r="34514" spans="18:19" ht="15" customHeight="1">
      <c r="R34514"/>
      <c r="S34514"/>
    </row>
    <row r="34515" spans="18:19" ht="15" customHeight="1">
      <c r="R34515"/>
      <c r="S34515"/>
    </row>
    <row r="34516" spans="18:19" ht="15" customHeight="1">
      <c r="R34516"/>
      <c r="S34516"/>
    </row>
    <row r="34517" spans="18:19" ht="15" customHeight="1">
      <c r="R34517"/>
      <c r="S34517"/>
    </row>
    <row r="34518" spans="18:19" ht="15" customHeight="1">
      <c r="R34518"/>
      <c r="S34518"/>
    </row>
    <row r="34519" spans="18:19" ht="15" customHeight="1">
      <c r="R34519"/>
      <c r="S34519"/>
    </row>
    <row r="34520" spans="18:19" ht="15" customHeight="1">
      <c r="R34520"/>
      <c r="S34520"/>
    </row>
    <row r="34521" spans="18:19" ht="15" customHeight="1">
      <c r="R34521"/>
      <c r="S34521"/>
    </row>
    <row r="34522" spans="18:19" ht="15" customHeight="1">
      <c r="R34522"/>
      <c r="S34522"/>
    </row>
    <row r="34523" spans="18:19" ht="15" customHeight="1">
      <c r="R34523"/>
      <c r="S34523"/>
    </row>
    <row r="34524" spans="18:19" ht="15" customHeight="1">
      <c r="R34524"/>
      <c r="S34524"/>
    </row>
    <row r="34525" spans="18:19" ht="15" customHeight="1">
      <c r="R34525"/>
      <c r="S34525"/>
    </row>
    <row r="34526" spans="18:19" ht="15" customHeight="1">
      <c r="R34526"/>
      <c r="S34526"/>
    </row>
    <row r="34527" spans="18:19" ht="15" customHeight="1">
      <c r="R34527"/>
      <c r="S34527"/>
    </row>
    <row r="34528" spans="18:19" ht="15" customHeight="1">
      <c r="R34528"/>
      <c r="S34528"/>
    </row>
    <row r="34529" spans="18:19" ht="15" customHeight="1">
      <c r="R34529"/>
      <c r="S34529"/>
    </row>
    <row r="34530" spans="18:19" ht="15" customHeight="1">
      <c r="R34530"/>
      <c r="S34530"/>
    </row>
    <row r="34531" spans="18:19" ht="15" customHeight="1">
      <c r="R34531"/>
      <c r="S34531"/>
    </row>
    <row r="34532" spans="18:19" ht="15" customHeight="1">
      <c r="R34532"/>
      <c r="S34532"/>
    </row>
    <row r="34533" spans="18:19" ht="15" customHeight="1">
      <c r="R34533"/>
      <c r="S34533"/>
    </row>
    <row r="34534" spans="18:19" ht="15" customHeight="1">
      <c r="R34534"/>
      <c r="S34534"/>
    </row>
    <row r="34535" spans="18:19" ht="15" customHeight="1">
      <c r="R34535"/>
      <c r="S34535"/>
    </row>
    <row r="34536" spans="18:19" ht="15" customHeight="1">
      <c r="R34536"/>
      <c r="S34536"/>
    </row>
    <row r="34537" spans="18:19" ht="15" customHeight="1">
      <c r="R34537"/>
      <c r="S34537"/>
    </row>
    <row r="34538" spans="18:19" ht="15" customHeight="1">
      <c r="R34538"/>
      <c r="S34538"/>
    </row>
    <row r="34539" spans="18:19" ht="15" customHeight="1">
      <c r="R34539"/>
      <c r="S34539"/>
    </row>
    <row r="34540" spans="18:19" ht="15" customHeight="1">
      <c r="R34540"/>
      <c r="S34540"/>
    </row>
    <row r="34541" spans="18:19" ht="15" customHeight="1">
      <c r="R34541"/>
      <c r="S34541"/>
    </row>
    <row r="34542" spans="18:19" ht="15" customHeight="1">
      <c r="R34542"/>
      <c r="S34542"/>
    </row>
    <row r="34543" spans="18:19" ht="15" customHeight="1">
      <c r="R34543"/>
      <c r="S34543"/>
    </row>
    <row r="34544" spans="18:19" ht="15" customHeight="1">
      <c r="R34544"/>
      <c r="S34544"/>
    </row>
    <row r="34545" spans="18:19" ht="15" customHeight="1">
      <c r="R34545"/>
      <c r="S34545"/>
    </row>
    <row r="34546" spans="18:19" ht="15" customHeight="1">
      <c r="R34546"/>
      <c r="S34546"/>
    </row>
    <row r="34547" spans="18:19" ht="15" customHeight="1">
      <c r="R34547"/>
      <c r="S34547"/>
    </row>
    <row r="34548" spans="18:19" ht="15" customHeight="1">
      <c r="R34548"/>
      <c r="S34548"/>
    </row>
    <row r="34549" spans="18:19" ht="15" customHeight="1">
      <c r="R34549"/>
      <c r="S34549"/>
    </row>
    <row r="34550" spans="18:19" ht="15" customHeight="1">
      <c r="R34550"/>
      <c r="S34550"/>
    </row>
    <row r="34551" spans="18:19" ht="15" customHeight="1">
      <c r="R34551"/>
      <c r="S34551"/>
    </row>
    <row r="34552" spans="18:19" ht="15" customHeight="1">
      <c r="R34552"/>
      <c r="S34552"/>
    </row>
    <row r="34553" spans="18:19" ht="15" customHeight="1">
      <c r="R34553"/>
      <c r="S34553"/>
    </row>
    <row r="34554" spans="18:19" ht="15" customHeight="1">
      <c r="R34554"/>
      <c r="S34554"/>
    </row>
    <row r="34555" spans="18:19" ht="15" customHeight="1">
      <c r="R34555"/>
      <c r="S34555"/>
    </row>
    <row r="34556" spans="18:19" ht="15" customHeight="1">
      <c r="R34556"/>
      <c r="S34556"/>
    </row>
    <row r="34557" spans="18:19" ht="15" customHeight="1">
      <c r="R34557"/>
      <c r="S34557"/>
    </row>
    <row r="34558" spans="18:19" ht="15" customHeight="1">
      <c r="R34558"/>
      <c r="S34558"/>
    </row>
    <row r="34559" spans="18:19" ht="15" customHeight="1">
      <c r="R34559"/>
      <c r="S34559"/>
    </row>
    <row r="34560" spans="18:19" ht="15" customHeight="1">
      <c r="R34560"/>
      <c r="S34560"/>
    </row>
    <row r="34561" spans="18:19" ht="15" customHeight="1">
      <c r="R34561"/>
      <c r="S34561"/>
    </row>
    <row r="34562" spans="18:19" ht="15" customHeight="1">
      <c r="R34562"/>
      <c r="S34562"/>
    </row>
    <row r="34563" spans="18:19" ht="15" customHeight="1">
      <c r="R34563"/>
      <c r="S34563"/>
    </row>
    <row r="34564" spans="18:19" ht="15" customHeight="1">
      <c r="R34564"/>
      <c r="S34564"/>
    </row>
    <row r="34565" spans="18:19" ht="15" customHeight="1">
      <c r="R34565"/>
      <c r="S34565"/>
    </row>
    <row r="34566" spans="18:19" ht="15" customHeight="1">
      <c r="R34566"/>
      <c r="S34566"/>
    </row>
    <row r="34567" spans="18:19" ht="15" customHeight="1">
      <c r="R34567"/>
      <c r="S34567"/>
    </row>
    <row r="34568" spans="18:19" ht="15" customHeight="1">
      <c r="R34568"/>
      <c r="S34568"/>
    </row>
    <row r="34569" spans="18:19" ht="15" customHeight="1">
      <c r="R34569"/>
      <c r="S34569"/>
    </row>
    <row r="34570" spans="18:19" ht="15" customHeight="1">
      <c r="R34570"/>
      <c r="S34570"/>
    </row>
    <row r="34571" spans="18:19" ht="15" customHeight="1">
      <c r="R34571"/>
      <c r="S34571"/>
    </row>
    <row r="34572" spans="18:19" ht="15" customHeight="1">
      <c r="R34572"/>
      <c r="S34572"/>
    </row>
    <row r="34573" spans="18:19" ht="15" customHeight="1">
      <c r="R34573"/>
      <c r="S34573"/>
    </row>
    <row r="34574" spans="18:19" ht="15" customHeight="1">
      <c r="R34574"/>
      <c r="S34574"/>
    </row>
    <row r="34575" spans="18:19" ht="15" customHeight="1">
      <c r="R34575"/>
      <c r="S34575"/>
    </row>
    <row r="34576" spans="18:19" ht="15" customHeight="1">
      <c r="R34576"/>
      <c r="S34576"/>
    </row>
    <row r="34577" spans="18:19" ht="15" customHeight="1">
      <c r="R34577"/>
      <c r="S34577"/>
    </row>
    <row r="34578" spans="18:19" ht="15" customHeight="1">
      <c r="R34578"/>
      <c r="S34578"/>
    </row>
    <row r="34579" spans="18:19" ht="15" customHeight="1">
      <c r="R34579"/>
      <c r="S34579"/>
    </row>
    <row r="34580" spans="18:19" ht="15" customHeight="1">
      <c r="R34580"/>
      <c r="S34580"/>
    </row>
    <row r="34581" spans="18:19" ht="15" customHeight="1">
      <c r="R34581"/>
      <c r="S34581"/>
    </row>
    <row r="34582" spans="18:19" ht="15" customHeight="1">
      <c r="R34582"/>
      <c r="S34582"/>
    </row>
    <row r="34583" spans="18:19" ht="15" customHeight="1">
      <c r="R34583"/>
      <c r="S34583"/>
    </row>
    <row r="34584" spans="18:19" ht="15" customHeight="1">
      <c r="R34584"/>
      <c r="S34584"/>
    </row>
    <row r="34585" spans="18:19" ht="15" customHeight="1">
      <c r="R34585"/>
      <c r="S34585"/>
    </row>
    <row r="34586" spans="18:19" ht="15" customHeight="1">
      <c r="R34586"/>
      <c r="S34586"/>
    </row>
    <row r="34587" spans="18:19" ht="15" customHeight="1">
      <c r="R34587"/>
      <c r="S34587"/>
    </row>
    <row r="34588" spans="18:19" ht="15" customHeight="1">
      <c r="R34588"/>
      <c r="S34588"/>
    </row>
    <row r="34589" spans="18:19" ht="15" customHeight="1">
      <c r="R34589"/>
      <c r="S34589"/>
    </row>
    <row r="34590" spans="18:19" ht="15" customHeight="1">
      <c r="R34590"/>
      <c r="S34590"/>
    </row>
    <row r="34591" spans="18:19" ht="15" customHeight="1">
      <c r="R34591"/>
      <c r="S34591"/>
    </row>
    <row r="34592" spans="18:19" ht="15" customHeight="1">
      <c r="R34592"/>
      <c r="S34592"/>
    </row>
    <row r="34593" spans="18:19" ht="15" customHeight="1">
      <c r="R34593"/>
      <c r="S34593"/>
    </row>
    <row r="34594" spans="18:19" ht="15" customHeight="1">
      <c r="R34594"/>
      <c r="S34594"/>
    </row>
    <row r="34595" spans="18:19" ht="15" customHeight="1">
      <c r="R34595"/>
      <c r="S34595"/>
    </row>
    <row r="34596" spans="18:19" ht="15" customHeight="1">
      <c r="R34596"/>
      <c r="S34596"/>
    </row>
    <row r="34597" spans="18:19" ht="15" customHeight="1">
      <c r="R34597"/>
      <c r="S34597"/>
    </row>
    <row r="34598" spans="18:19" ht="15" customHeight="1">
      <c r="R34598"/>
      <c r="S34598"/>
    </row>
    <row r="34599" spans="18:19" ht="15" customHeight="1">
      <c r="R34599"/>
      <c r="S34599"/>
    </row>
    <row r="34600" spans="18:19" ht="15" customHeight="1">
      <c r="R34600"/>
      <c r="S34600"/>
    </row>
    <row r="34601" spans="18:19" ht="15" customHeight="1">
      <c r="R34601"/>
      <c r="S34601"/>
    </row>
    <row r="34602" spans="18:19" ht="15" customHeight="1">
      <c r="R34602"/>
      <c r="S34602"/>
    </row>
    <row r="34603" spans="18:19" ht="15" customHeight="1">
      <c r="R34603"/>
      <c r="S34603"/>
    </row>
    <row r="34604" spans="18:19" ht="15" customHeight="1">
      <c r="R34604"/>
      <c r="S34604"/>
    </row>
    <row r="34605" spans="18:19" ht="15" customHeight="1">
      <c r="R34605"/>
      <c r="S34605"/>
    </row>
    <row r="34606" spans="18:19" ht="15" customHeight="1">
      <c r="R34606"/>
      <c r="S34606"/>
    </row>
    <row r="34607" spans="18:19" ht="15" customHeight="1">
      <c r="R34607"/>
      <c r="S34607"/>
    </row>
    <row r="34608" spans="18:19" ht="15" customHeight="1">
      <c r="R34608"/>
      <c r="S34608"/>
    </row>
    <row r="34609" spans="18:19" ht="15" customHeight="1">
      <c r="R34609"/>
      <c r="S34609"/>
    </row>
    <row r="34610" spans="18:19" ht="15" customHeight="1">
      <c r="R34610"/>
      <c r="S34610"/>
    </row>
    <row r="34611" spans="18:19" ht="15" customHeight="1">
      <c r="R34611"/>
      <c r="S34611"/>
    </row>
    <row r="34612" spans="18:19" ht="15" customHeight="1">
      <c r="R34612"/>
      <c r="S34612"/>
    </row>
    <row r="34613" spans="18:19" ht="15" customHeight="1">
      <c r="R34613"/>
      <c r="S34613"/>
    </row>
    <row r="34614" spans="18:19" ht="15" customHeight="1">
      <c r="R34614"/>
      <c r="S34614"/>
    </row>
    <row r="34615" spans="18:19" ht="15" customHeight="1">
      <c r="R34615"/>
      <c r="S34615"/>
    </row>
    <row r="34616" spans="18:19" ht="15" customHeight="1">
      <c r="R34616"/>
      <c r="S34616"/>
    </row>
    <row r="34617" spans="18:19" ht="15" customHeight="1">
      <c r="R34617"/>
      <c r="S34617"/>
    </row>
    <row r="34618" spans="18:19" ht="15" customHeight="1">
      <c r="R34618"/>
      <c r="S34618"/>
    </row>
    <row r="34619" spans="18:19" ht="15" customHeight="1">
      <c r="R34619"/>
      <c r="S34619"/>
    </row>
    <row r="34620" spans="18:19" ht="15" customHeight="1">
      <c r="R34620"/>
      <c r="S34620"/>
    </row>
    <row r="34621" spans="18:19" ht="15" customHeight="1">
      <c r="R34621"/>
      <c r="S34621"/>
    </row>
    <row r="34622" spans="18:19" ht="15" customHeight="1">
      <c r="R34622"/>
      <c r="S34622"/>
    </row>
    <row r="34623" spans="18:19" ht="15" customHeight="1">
      <c r="R34623"/>
      <c r="S34623"/>
    </row>
    <row r="34624" spans="18:19" ht="15" customHeight="1">
      <c r="R34624"/>
      <c r="S34624"/>
    </row>
    <row r="34625" spans="18:19" ht="15" customHeight="1">
      <c r="R34625"/>
      <c r="S34625"/>
    </row>
    <row r="34626" spans="18:19" ht="15" customHeight="1">
      <c r="R34626"/>
      <c r="S34626"/>
    </row>
    <row r="34627" spans="18:19" ht="15" customHeight="1">
      <c r="R34627"/>
      <c r="S34627"/>
    </row>
    <row r="34628" spans="18:19" ht="15" customHeight="1">
      <c r="R34628"/>
      <c r="S34628"/>
    </row>
    <row r="34629" spans="18:19" ht="15" customHeight="1">
      <c r="R34629"/>
      <c r="S34629"/>
    </row>
    <row r="34630" spans="18:19" ht="15" customHeight="1">
      <c r="R34630"/>
      <c r="S34630"/>
    </row>
    <row r="34631" spans="18:19" ht="15" customHeight="1">
      <c r="R34631"/>
      <c r="S34631"/>
    </row>
    <row r="34632" spans="18:19" ht="15" customHeight="1">
      <c r="R34632"/>
      <c r="S34632"/>
    </row>
    <row r="34633" spans="18:19" ht="15" customHeight="1">
      <c r="R34633"/>
      <c r="S34633"/>
    </row>
    <row r="34634" spans="18:19" ht="15" customHeight="1">
      <c r="R34634"/>
      <c r="S34634"/>
    </row>
    <row r="34635" spans="18:19" ht="15" customHeight="1">
      <c r="R34635"/>
      <c r="S34635"/>
    </row>
    <row r="34636" spans="18:19" ht="15" customHeight="1">
      <c r="R34636"/>
      <c r="S34636"/>
    </row>
    <row r="34637" spans="18:19" ht="15" customHeight="1">
      <c r="R34637"/>
      <c r="S34637"/>
    </row>
    <row r="34638" spans="18:19" ht="15" customHeight="1">
      <c r="R34638"/>
      <c r="S34638"/>
    </row>
    <row r="34639" spans="18:19" ht="15" customHeight="1">
      <c r="R34639"/>
      <c r="S34639"/>
    </row>
    <row r="34640" spans="18:19" ht="15" customHeight="1">
      <c r="R34640"/>
      <c r="S34640"/>
    </row>
    <row r="34641" spans="18:19" ht="15" customHeight="1">
      <c r="R34641"/>
      <c r="S34641"/>
    </row>
    <row r="34642" spans="18:19" ht="15" customHeight="1">
      <c r="R34642"/>
      <c r="S34642"/>
    </row>
    <row r="34643" spans="18:19" ht="15" customHeight="1">
      <c r="R34643"/>
      <c r="S34643"/>
    </row>
    <row r="34644" spans="18:19" ht="15" customHeight="1">
      <c r="R34644"/>
      <c r="S34644"/>
    </row>
    <row r="34645" spans="18:19" ht="15" customHeight="1">
      <c r="R34645"/>
      <c r="S34645"/>
    </row>
    <row r="34646" spans="18:19" ht="15" customHeight="1">
      <c r="R34646"/>
      <c r="S34646"/>
    </row>
    <row r="34647" spans="18:19" ht="15" customHeight="1">
      <c r="R34647"/>
      <c r="S34647"/>
    </row>
    <row r="34648" spans="18:19" ht="15" customHeight="1">
      <c r="R34648"/>
      <c r="S34648"/>
    </row>
    <row r="34649" spans="18:19" ht="15" customHeight="1">
      <c r="R34649"/>
      <c r="S34649"/>
    </row>
    <row r="34650" spans="18:19" ht="15" customHeight="1">
      <c r="R34650"/>
      <c r="S34650"/>
    </row>
    <row r="34651" spans="18:19" ht="15" customHeight="1">
      <c r="R34651"/>
      <c r="S34651"/>
    </row>
    <row r="34652" spans="18:19" ht="15" customHeight="1">
      <c r="R34652"/>
      <c r="S34652"/>
    </row>
    <row r="34653" spans="18:19" ht="15" customHeight="1">
      <c r="R34653"/>
      <c r="S34653"/>
    </row>
    <row r="34654" spans="18:19" ht="15" customHeight="1">
      <c r="R34654"/>
      <c r="S34654"/>
    </row>
    <row r="34655" spans="18:19" ht="15" customHeight="1">
      <c r="R34655"/>
      <c r="S34655"/>
    </row>
    <row r="34656" spans="18:19" ht="15" customHeight="1">
      <c r="R34656"/>
      <c r="S34656"/>
    </row>
    <row r="34657" spans="18:19" ht="15" customHeight="1">
      <c r="R34657"/>
      <c r="S34657"/>
    </row>
    <row r="34658" spans="18:19" ht="15" customHeight="1">
      <c r="R34658"/>
      <c r="S34658"/>
    </row>
    <row r="34659" spans="18:19" ht="15" customHeight="1">
      <c r="R34659"/>
      <c r="S34659"/>
    </row>
    <row r="34660" spans="18:19" ht="15" customHeight="1">
      <c r="R34660"/>
      <c r="S34660"/>
    </row>
    <row r="34661" spans="18:19" ht="15" customHeight="1">
      <c r="R34661"/>
      <c r="S34661"/>
    </row>
    <row r="34662" spans="18:19" ht="15" customHeight="1">
      <c r="R34662"/>
      <c r="S34662"/>
    </row>
    <row r="34663" spans="18:19" ht="15" customHeight="1">
      <c r="R34663"/>
      <c r="S34663"/>
    </row>
    <row r="34664" spans="18:19" ht="15" customHeight="1">
      <c r="R34664"/>
      <c r="S34664"/>
    </row>
    <row r="34665" spans="18:19" ht="15" customHeight="1">
      <c r="R34665"/>
      <c r="S34665"/>
    </row>
    <row r="34666" spans="18:19" ht="15" customHeight="1">
      <c r="R34666"/>
      <c r="S34666"/>
    </row>
    <row r="34667" spans="18:19" ht="15" customHeight="1">
      <c r="R34667"/>
      <c r="S34667"/>
    </row>
    <row r="34668" spans="18:19" ht="15" customHeight="1">
      <c r="R34668"/>
      <c r="S34668"/>
    </row>
    <row r="34669" spans="18:19" ht="15" customHeight="1">
      <c r="R34669"/>
      <c r="S34669"/>
    </row>
    <row r="34670" spans="18:19" ht="15" customHeight="1">
      <c r="R34670"/>
      <c r="S34670"/>
    </row>
    <row r="34671" spans="18:19" ht="15" customHeight="1">
      <c r="R34671"/>
      <c r="S34671"/>
    </row>
    <row r="34672" spans="18:19" ht="15" customHeight="1">
      <c r="R34672"/>
      <c r="S34672"/>
    </row>
    <row r="34673" spans="18:19" ht="15" customHeight="1">
      <c r="R34673"/>
      <c r="S34673"/>
    </row>
    <row r="34674" spans="18:19" ht="15" customHeight="1">
      <c r="R34674"/>
      <c r="S34674"/>
    </row>
    <row r="34675" spans="18:19" ht="15" customHeight="1">
      <c r="R34675"/>
      <c r="S34675"/>
    </row>
    <row r="34676" spans="18:19" ht="15" customHeight="1">
      <c r="R34676"/>
      <c r="S34676"/>
    </row>
    <row r="34677" spans="18:19" ht="15" customHeight="1">
      <c r="R34677"/>
      <c r="S34677"/>
    </row>
    <row r="34678" spans="18:19" ht="15" customHeight="1">
      <c r="R34678"/>
      <c r="S34678"/>
    </row>
    <row r="34679" spans="18:19" ht="15" customHeight="1">
      <c r="R34679"/>
      <c r="S34679"/>
    </row>
    <row r="34680" spans="18:19" ht="15" customHeight="1">
      <c r="R34680"/>
      <c r="S34680"/>
    </row>
    <row r="34681" spans="18:19" ht="15" customHeight="1">
      <c r="R34681"/>
      <c r="S34681"/>
    </row>
    <row r="34682" spans="18:19" ht="15" customHeight="1">
      <c r="R34682"/>
      <c r="S34682"/>
    </row>
    <row r="34683" spans="18:19" ht="15" customHeight="1">
      <c r="R34683"/>
      <c r="S34683"/>
    </row>
    <row r="34684" spans="18:19" ht="15" customHeight="1">
      <c r="R34684"/>
      <c r="S34684"/>
    </row>
    <row r="34685" spans="18:19" ht="15" customHeight="1">
      <c r="R34685"/>
      <c r="S34685"/>
    </row>
    <row r="34686" spans="18:19" ht="15" customHeight="1">
      <c r="R34686"/>
      <c r="S34686"/>
    </row>
    <row r="34687" spans="18:19" ht="15" customHeight="1">
      <c r="R34687"/>
      <c r="S34687"/>
    </row>
    <row r="34688" spans="18:19" ht="15" customHeight="1">
      <c r="R34688"/>
      <c r="S34688"/>
    </row>
    <row r="34689" spans="18:19" ht="15" customHeight="1">
      <c r="R34689"/>
      <c r="S34689"/>
    </row>
    <row r="34690" spans="18:19" ht="15" customHeight="1">
      <c r="R34690"/>
      <c r="S34690"/>
    </row>
    <row r="34691" spans="18:19" ht="15" customHeight="1">
      <c r="R34691"/>
      <c r="S34691"/>
    </row>
    <row r="34692" spans="18:19" ht="15" customHeight="1">
      <c r="R34692"/>
      <c r="S34692"/>
    </row>
    <row r="34693" spans="18:19" ht="15" customHeight="1">
      <c r="R34693"/>
      <c r="S34693"/>
    </row>
    <row r="34694" spans="18:19" ht="15" customHeight="1">
      <c r="R34694"/>
      <c r="S34694"/>
    </row>
    <row r="34695" spans="18:19" ht="15" customHeight="1">
      <c r="R34695"/>
      <c r="S34695"/>
    </row>
    <row r="34696" spans="18:19" ht="15" customHeight="1">
      <c r="R34696"/>
      <c r="S34696"/>
    </row>
    <row r="34697" spans="18:19" ht="15" customHeight="1">
      <c r="R34697"/>
      <c r="S34697"/>
    </row>
    <row r="34698" spans="18:19" ht="15" customHeight="1">
      <c r="R34698"/>
      <c r="S34698"/>
    </row>
    <row r="34699" spans="18:19" ht="15" customHeight="1">
      <c r="R34699"/>
      <c r="S34699"/>
    </row>
    <row r="34700" spans="18:19" ht="15" customHeight="1">
      <c r="R34700"/>
      <c r="S34700"/>
    </row>
    <row r="34701" spans="18:19" ht="15" customHeight="1">
      <c r="R34701"/>
      <c r="S34701"/>
    </row>
    <row r="34702" spans="18:19" ht="15" customHeight="1">
      <c r="R34702"/>
      <c r="S34702"/>
    </row>
    <row r="34703" spans="18:19" ht="15" customHeight="1">
      <c r="R34703"/>
      <c r="S34703"/>
    </row>
    <row r="34704" spans="18:19" ht="15" customHeight="1">
      <c r="R34704"/>
      <c r="S34704"/>
    </row>
    <row r="34705" spans="18:19" ht="15" customHeight="1">
      <c r="R34705"/>
      <c r="S34705"/>
    </row>
    <row r="34706" spans="18:19" ht="15" customHeight="1">
      <c r="R34706"/>
      <c r="S34706"/>
    </row>
    <row r="34707" spans="18:19" ht="15" customHeight="1">
      <c r="R34707"/>
      <c r="S34707"/>
    </row>
    <row r="34708" spans="18:19" ht="15" customHeight="1">
      <c r="R34708"/>
      <c r="S34708"/>
    </row>
    <row r="34709" spans="18:19" ht="15" customHeight="1">
      <c r="R34709"/>
      <c r="S34709"/>
    </row>
    <row r="34710" spans="18:19" ht="15" customHeight="1">
      <c r="R34710"/>
      <c r="S34710"/>
    </row>
    <row r="34711" spans="18:19" ht="15" customHeight="1">
      <c r="R34711"/>
      <c r="S34711"/>
    </row>
    <row r="34712" spans="18:19" ht="15" customHeight="1">
      <c r="R34712"/>
      <c r="S34712"/>
    </row>
    <row r="34713" spans="18:19" ht="15" customHeight="1">
      <c r="R34713"/>
      <c r="S34713"/>
    </row>
    <row r="34714" spans="18:19" ht="15" customHeight="1">
      <c r="R34714"/>
      <c r="S34714"/>
    </row>
    <row r="34715" spans="18:19" ht="15" customHeight="1">
      <c r="R34715"/>
      <c r="S34715"/>
    </row>
    <row r="34716" spans="18:19" ht="15" customHeight="1">
      <c r="R34716"/>
      <c r="S34716"/>
    </row>
    <row r="34717" spans="18:19" ht="15" customHeight="1">
      <c r="R34717"/>
      <c r="S34717"/>
    </row>
    <row r="34718" spans="18:19" ht="15" customHeight="1">
      <c r="R34718"/>
      <c r="S34718"/>
    </row>
    <row r="34719" spans="18:19" ht="15" customHeight="1">
      <c r="R34719"/>
      <c r="S34719"/>
    </row>
    <row r="34720" spans="18:19" ht="15" customHeight="1">
      <c r="R34720"/>
      <c r="S34720"/>
    </row>
    <row r="34721" spans="18:19" ht="15" customHeight="1">
      <c r="R34721"/>
      <c r="S34721"/>
    </row>
    <row r="34722" spans="18:19" ht="15" customHeight="1">
      <c r="R34722"/>
      <c r="S34722"/>
    </row>
    <row r="34723" spans="18:19" ht="15" customHeight="1">
      <c r="R34723"/>
      <c r="S34723"/>
    </row>
    <row r="34724" spans="18:19" ht="15" customHeight="1">
      <c r="R34724"/>
      <c r="S34724"/>
    </row>
    <row r="34725" spans="18:19" ht="15" customHeight="1">
      <c r="R34725"/>
      <c r="S34725"/>
    </row>
    <row r="34726" spans="18:19" ht="15" customHeight="1">
      <c r="R34726"/>
      <c r="S34726"/>
    </row>
    <row r="34727" spans="18:19" ht="15" customHeight="1">
      <c r="R34727"/>
      <c r="S34727"/>
    </row>
    <row r="34728" spans="18:19" ht="15" customHeight="1">
      <c r="R34728"/>
      <c r="S34728"/>
    </row>
    <row r="34729" spans="18:19" ht="15" customHeight="1">
      <c r="R34729"/>
      <c r="S34729"/>
    </row>
    <row r="34730" spans="18:19" ht="15" customHeight="1">
      <c r="R34730"/>
      <c r="S34730"/>
    </row>
    <row r="34731" spans="18:19" ht="15" customHeight="1">
      <c r="R34731"/>
      <c r="S34731"/>
    </row>
    <row r="34732" spans="18:19" ht="15" customHeight="1">
      <c r="R34732"/>
      <c r="S34732"/>
    </row>
    <row r="34733" spans="18:19" ht="15" customHeight="1">
      <c r="R34733"/>
      <c r="S34733"/>
    </row>
    <row r="34734" spans="18:19" ht="15" customHeight="1">
      <c r="R34734"/>
      <c r="S34734"/>
    </row>
    <row r="34735" spans="18:19" ht="15" customHeight="1">
      <c r="R34735"/>
      <c r="S34735"/>
    </row>
    <row r="34736" spans="18:19" ht="15" customHeight="1">
      <c r="R34736"/>
      <c r="S34736"/>
    </row>
    <row r="34737" spans="18:19" ht="15" customHeight="1">
      <c r="R34737"/>
      <c r="S34737"/>
    </row>
    <row r="34738" spans="18:19" ht="15" customHeight="1">
      <c r="R34738"/>
      <c r="S34738"/>
    </row>
    <row r="34739" spans="18:19" ht="15" customHeight="1">
      <c r="R34739"/>
      <c r="S34739"/>
    </row>
    <row r="34740" spans="18:19" ht="15" customHeight="1">
      <c r="R34740"/>
      <c r="S34740"/>
    </row>
    <row r="34741" spans="18:19" ht="15" customHeight="1">
      <c r="R34741"/>
      <c r="S34741"/>
    </row>
    <row r="34742" spans="18:19" ht="15" customHeight="1">
      <c r="R34742"/>
      <c r="S34742"/>
    </row>
    <row r="34743" spans="18:19" ht="15" customHeight="1">
      <c r="R34743"/>
      <c r="S34743"/>
    </row>
    <row r="34744" spans="18:19" ht="15" customHeight="1">
      <c r="R34744"/>
      <c r="S34744"/>
    </row>
    <row r="34745" spans="18:19" ht="15" customHeight="1">
      <c r="R34745"/>
      <c r="S34745"/>
    </row>
    <row r="34746" spans="18:19" ht="15" customHeight="1">
      <c r="R34746"/>
      <c r="S34746"/>
    </row>
    <row r="34747" spans="18:19" ht="15" customHeight="1">
      <c r="R34747"/>
      <c r="S34747"/>
    </row>
    <row r="34748" spans="18:19" ht="15" customHeight="1">
      <c r="R34748"/>
      <c r="S34748"/>
    </row>
    <row r="34749" spans="18:19" ht="15" customHeight="1">
      <c r="R34749"/>
      <c r="S34749"/>
    </row>
    <row r="34750" spans="18:19" ht="15" customHeight="1">
      <c r="R34750"/>
      <c r="S34750"/>
    </row>
    <row r="34751" spans="18:19" ht="15" customHeight="1">
      <c r="R34751"/>
      <c r="S34751"/>
    </row>
    <row r="34752" spans="18:19" ht="15" customHeight="1">
      <c r="R34752"/>
      <c r="S34752"/>
    </row>
    <row r="34753" spans="18:19" ht="15" customHeight="1">
      <c r="R34753"/>
      <c r="S34753"/>
    </row>
    <row r="34754" spans="18:19" ht="15" customHeight="1">
      <c r="R34754"/>
      <c r="S34754"/>
    </row>
    <row r="34755" spans="18:19" ht="15" customHeight="1">
      <c r="R34755"/>
      <c r="S34755"/>
    </row>
    <row r="34756" spans="18:19" ht="15" customHeight="1">
      <c r="R34756"/>
      <c r="S34756"/>
    </row>
    <row r="34757" spans="18:19" ht="15" customHeight="1">
      <c r="R34757"/>
      <c r="S34757"/>
    </row>
    <row r="34758" spans="18:19" ht="15" customHeight="1">
      <c r="R34758"/>
      <c r="S34758"/>
    </row>
    <row r="34759" spans="18:19" ht="15" customHeight="1">
      <c r="R34759"/>
      <c r="S34759"/>
    </row>
    <row r="34760" spans="18:19" ht="15" customHeight="1">
      <c r="R34760"/>
      <c r="S34760"/>
    </row>
    <row r="34761" spans="18:19" ht="15" customHeight="1">
      <c r="R34761"/>
      <c r="S34761"/>
    </row>
    <row r="34762" spans="18:19" ht="15" customHeight="1">
      <c r="R34762"/>
      <c r="S34762"/>
    </row>
    <row r="34763" spans="18:19" ht="15" customHeight="1">
      <c r="R34763"/>
      <c r="S34763"/>
    </row>
    <row r="34764" spans="18:19" ht="15" customHeight="1">
      <c r="R34764"/>
      <c r="S34764"/>
    </row>
    <row r="34765" spans="18:19" ht="15" customHeight="1">
      <c r="R34765"/>
      <c r="S34765"/>
    </row>
    <row r="34766" spans="18:19" ht="15" customHeight="1">
      <c r="R34766"/>
      <c r="S34766"/>
    </row>
    <row r="34767" spans="18:19" ht="15" customHeight="1">
      <c r="R34767"/>
      <c r="S34767"/>
    </row>
    <row r="34768" spans="18:19" ht="15" customHeight="1">
      <c r="R34768"/>
      <c r="S34768"/>
    </row>
    <row r="34769" spans="18:19" ht="15" customHeight="1">
      <c r="R34769"/>
      <c r="S34769"/>
    </row>
    <row r="34770" spans="18:19" ht="15" customHeight="1">
      <c r="R34770"/>
      <c r="S34770"/>
    </row>
    <row r="34771" spans="18:19" ht="15" customHeight="1">
      <c r="R34771"/>
      <c r="S34771"/>
    </row>
    <row r="34772" spans="18:19" ht="15" customHeight="1">
      <c r="R34772"/>
      <c r="S34772"/>
    </row>
    <row r="34773" spans="18:19" ht="15" customHeight="1">
      <c r="R34773"/>
      <c r="S34773"/>
    </row>
    <row r="34774" spans="18:19" ht="15" customHeight="1">
      <c r="R34774"/>
      <c r="S34774"/>
    </row>
    <row r="34775" spans="18:19" ht="15" customHeight="1">
      <c r="R34775"/>
      <c r="S34775"/>
    </row>
    <row r="34776" spans="18:19" ht="15" customHeight="1">
      <c r="R34776"/>
      <c r="S34776"/>
    </row>
    <row r="34777" spans="18:19" ht="15" customHeight="1">
      <c r="R34777"/>
      <c r="S34777"/>
    </row>
    <row r="34778" spans="18:19" ht="15" customHeight="1">
      <c r="R34778"/>
      <c r="S34778"/>
    </row>
    <row r="34779" spans="18:19" ht="15" customHeight="1">
      <c r="R34779"/>
      <c r="S34779"/>
    </row>
    <row r="34780" spans="18:19" ht="15" customHeight="1">
      <c r="R34780"/>
      <c r="S34780"/>
    </row>
    <row r="34781" spans="18:19" ht="15" customHeight="1">
      <c r="R34781"/>
      <c r="S34781"/>
    </row>
    <row r="34782" spans="18:19" ht="15" customHeight="1">
      <c r="R34782"/>
      <c r="S34782"/>
    </row>
    <row r="34783" spans="18:19" ht="15" customHeight="1">
      <c r="R34783"/>
      <c r="S34783"/>
    </row>
    <row r="34784" spans="18:19" ht="15" customHeight="1">
      <c r="R34784"/>
      <c r="S34784"/>
    </row>
    <row r="34785" spans="18:19" ht="15" customHeight="1">
      <c r="R34785"/>
      <c r="S34785"/>
    </row>
    <row r="34786" spans="18:19" ht="15" customHeight="1">
      <c r="R34786"/>
      <c r="S34786"/>
    </row>
    <row r="34787" spans="18:19" ht="15" customHeight="1">
      <c r="R34787"/>
      <c r="S34787"/>
    </row>
    <row r="34788" spans="18:19" ht="15" customHeight="1">
      <c r="R34788"/>
      <c r="S34788"/>
    </row>
    <row r="34789" spans="18:19" ht="15" customHeight="1">
      <c r="R34789"/>
      <c r="S34789"/>
    </row>
    <row r="34790" spans="18:19" ht="15" customHeight="1">
      <c r="R34790"/>
      <c r="S34790"/>
    </row>
    <row r="34791" spans="18:19" ht="15" customHeight="1">
      <c r="R34791"/>
      <c r="S34791"/>
    </row>
    <row r="34792" spans="18:19" ht="15" customHeight="1">
      <c r="R34792"/>
      <c r="S34792"/>
    </row>
    <row r="34793" spans="18:19" ht="15" customHeight="1">
      <c r="R34793"/>
      <c r="S34793"/>
    </row>
    <row r="34794" spans="18:19" ht="15" customHeight="1">
      <c r="R34794"/>
      <c r="S34794"/>
    </row>
    <row r="34795" spans="18:19" ht="15" customHeight="1">
      <c r="R34795"/>
      <c r="S34795"/>
    </row>
    <row r="34796" spans="18:19" ht="15" customHeight="1">
      <c r="R34796"/>
      <c r="S34796"/>
    </row>
    <row r="34797" spans="18:19" ht="15" customHeight="1">
      <c r="R34797"/>
      <c r="S34797"/>
    </row>
    <row r="34798" spans="18:19" ht="15" customHeight="1">
      <c r="R34798"/>
      <c r="S34798"/>
    </row>
    <row r="34799" spans="18:19" ht="15" customHeight="1">
      <c r="R34799"/>
      <c r="S34799"/>
    </row>
    <row r="34800" spans="18:19" ht="15" customHeight="1">
      <c r="R34800"/>
      <c r="S34800"/>
    </row>
    <row r="34801" spans="18:19" ht="15" customHeight="1">
      <c r="R34801"/>
      <c r="S34801"/>
    </row>
    <row r="34802" spans="18:19" ht="15" customHeight="1">
      <c r="R34802"/>
      <c r="S34802"/>
    </row>
    <row r="34803" spans="18:19" ht="15" customHeight="1">
      <c r="R34803"/>
      <c r="S34803"/>
    </row>
    <row r="34804" spans="18:19" ht="15" customHeight="1">
      <c r="R34804"/>
      <c r="S34804"/>
    </row>
    <row r="34805" spans="18:19" ht="15" customHeight="1">
      <c r="R34805"/>
      <c r="S34805"/>
    </row>
    <row r="34806" spans="18:19" ht="15" customHeight="1">
      <c r="R34806"/>
      <c r="S34806"/>
    </row>
    <row r="34807" spans="18:19" ht="15" customHeight="1">
      <c r="R34807"/>
      <c r="S34807"/>
    </row>
    <row r="34808" spans="18:19" ht="15" customHeight="1">
      <c r="R34808"/>
      <c r="S34808"/>
    </row>
    <row r="34809" spans="18:19" ht="15" customHeight="1">
      <c r="R34809"/>
      <c r="S34809"/>
    </row>
    <row r="34810" spans="18:19" ht="15" customHeight="1">
      <c r="R34810"/>
      <c r="S34810"/>
    </row>
    <row r="34811" spans="18:19" ht="15" customHeight="1">
      <c r="R34811"/>
      <c r="S34811"/>
    </row>
    <row r="34812" spans="18:19" ht="15" customHeight="1">
      <c r="R34812"/>
      <c r="S34812"/>
    </row>
    <row r="34813" spans="18:19" ht="15" customHeight="1">
      <c r="R34813"/>
      <c r="S34813"/>
    </row>
    <row r="34814" spans="18:19" ht="15" customHeight="1">
      <c r="R34814"/>
      <c r="S34814"/>
    </row>
    <row r="34815" spans="18:19" ht="15" customHeight="1">
      <c r="R34815"/>
      <c r="S34815"/>
    </row>
    <row r="34816" spans="18:19" ht="15" customHeight="1">
      <c r="R34816"/>
      <c r="S34816"/>
    </row>
    <row r="34817" spans="18:19" ht="15" customHeight="1">
      <c r="R34817"/>
      <c r="S34817"/>
    </row>
    <row r="34818" spans="18:19" ht="15" customHeight="1">
      <c r="R34818"/>
      <c r="S34818"/>
    </row>
    <row r="34819" spans="18:19" ht="15" customHeight="1">
      <c r="R34819"/>
      <c r="S34819"/>
    </row>
    <row r="34820" spans="18:19" ht="15" customHeight="1">
      <c r="R34820"/>
      <c r="S34820"/>
    </row>
    <row r="34821" spans="18:19" ht="15" customHeight="1">
      <c r="R34821"/>
      <c r="S34821"/>
    </row>
    <row r="34822" spans="18:19" ht="15" customHeight="1">
      <c r="R34822"/>
      <c r="S34822"/>
    </row>
    <row r="34823" spans="18:19" ht="15" customHeight="1">
      <c r="R34823"/>
      <c r="S34823"/>
    </row>
    <row r="34824" spans="18:19" ht="15" customHeight="1">
      <c r="R34824"/>
      <c r="S34824"/>
    </row>
    <row r="34825" spans="18:19" ht="15" customHeight="1">
      <c r="R34825"/>
      <c r="S34825"/>
    </row>
    <row r="34826" spans="18:19" ht="15" customHeight="1">
      <c r="R34826"/>
      <c r="S34826"/>
    </row>
    <row r="34827" spans="18:19" ht="15" customHeight="1">
      <c r="R34827"/>
      <c r="S34827"/>
    </row>
    <row r="34828" spans="18:19" ht="15" customHeight="1">
      <c r="R34828"/>
      <c r="S34828"/>
    </row>
    <row r="34829" spans="18:19" ht="15" customHeight="1">
      <c r="R34829"/>
      <c r="S34829"/>
    </row>
    <row r="34830" spans="18:19" ht="15" customHeight="1">
      <c r="R34830"/>
      <c r="S34830"/>
    </row>
    <row r="34831" spans="18:19" ht="15" customHeight="1">
      <c r="R34831"/>
      <c r="S34831"/>
    </row>
    <row r="34832" spans="18:19" ht="15" customHeight="1">
      <c r="R34832"/>
      <c r="S34832"/>
    </row>
    <row r="34833" spans="18:19" ht="15" customHeight="1">
      <c r="R34833"/>
      <c r="S34833"/>
    </row>
    <row r="34834" spans="18:19" ht="15" customHeight="1">
      <c r="R34834"/>
      <c r="S34834"/>
    </row>
    <row r="34835" spans="18:19" ht="15" customHeight="1">
      <c r="R34835"/>
      <c r="S34835"/>
    </row>
    <row r="34836" spans="18:19" ht="15" customHeight="1">
      <c r="R34836"/>
      <c r="S34836"/>
    </row>
    <row r="34837" spans="18:19" ht="15" customHeight="1">
      <c r="R34837"/>
      <c r="S34837"/>
    </row>
    <row r="34838" spans="18:19" ht="15" customHeight="1">
      <c r="R34838"/>
      <c r="S34838"/>
    </row>
    <row r="34839" spans="18:19" ht="15" customHeight="1">
      <c r="R34839"/>
      <c r="S34839"/>
    </row>
    <row r="34840" spans="18:19" ht="15" customHeight="1">
      <c r="R34840"/>
      <c r="S34840"/>
    </row>
    <row r="34841" spans="18:19" ht="15" customHeight="1">
      <c r="R34841"/>
      <c r="S34841"/>
    </row>
    <row r="34842" spans="18:19" ht="15" customHeight="1">
      <c r="R34842"/>
      <c r="S34842"/>
    </row>
    <row r="34843" spans="18:19" ht="15" customHeight="1">
      <c r="R34843"/>
      <c r="S34843"/>
    </row>
    <row r="34844" spans="18:19" ht="15" customHeight="1">
      <c r="R34844"/>
      <c r="S34844"/>
    </row>
    <row r="34845" spans="18:19" ht="15" customHeight="1">
      <c r="R34845"/>
      <c r="S34845"/>
    </row>
    <row r="34846" spans="18:19" ht="15" customHeight="1">
      <c r="R34846"/>
      <c r="S34846"/>
    </row>
    <row r="34847" spans="18:19" ht="15" customHeight="1">
      <c r="R34847"/>
      <c r="S34847"/>
    </row>
    <row r="34848" spans="18:19" ht="15" customHeight="1">
      <c r="R34848"/>
      <c r="S34848"/>
    </row>
    <row r="34849" spans="18:19" ht="15" customHeight="1">
      <c r="R34849"/>
      <c r="S34849"/>
    </row>
    <row r="34850" spans="18:19" ht="15" customHeight="1">
      <c r="R34850"/>
      <c r="S34850"/>
    </row>
    <row r="34851" spans="18:19" ht="15" customHeight="1">
      <c r="R34851"/>
      <c r="S34851"/>
    </row>
    <row r="34852" spans="18:19" ht="15" customHeight="1">
      <c r="R34852"/>
      <c r="S34852"/>
    </row>
    <row r="34853" spans="18:19" ht="15" customHeight="1">
      <c r="R34853"/>
      <c r="S34853"/>
    </row>
    <row r="34854" spans="18:19" ht="15" customHeight="1">
      <c r="R34854"/>
      <c r="S34854"/>
    </row>
    <row r="34855" spans="18:19" ht="15" customHeight="1">
      <c r="R34855"/>
      <c r="S34855"/>
    </row>
    <row r="34856" spans="18:19" ht="15" customHeight="1">
      <c r="R34856"/>
      <c r="S34856"/>
    </row>
    <row r="34857" spans="18:19" ht="15" customHeight="1">
      <c r="R34857"/>
      <c r="S34857"/>
    </row>
    <row r="34858" spans="18:19" ht="15" customHeight="1">
      <c r="R34858"/>
      <c r="S34858"/>
    </row>
    <row r="34859" spans="18:19" ht="15" customHeight="1">
      <c r="R34859"/>
      <c r="S34859"/>
    </row>
    <row r="34860" spans="18:19" ht="15" customHeight="1">
      <c r="R34860"/>
      <c r="S34860"/>
    </row>
    <row r="34861" spans="18:19" ht="15" customHeight="1">
      <c r="R34861"/>
      <c r="S34861"/>
    </row>
    <row r="34862" spans="18:19" ht="15" customHeight="1">
      <c r="R34862"/>
      <c r="S34862"/>
    </row>
    <row r="34863" spans="18:19" ht="15" customHeight="1">
      <c r="R34863"/>
      <c r="S34863"/>
    </row>
    <row r="34864" spans="18:19" ht="15" customHeight="1">
      <c r="R34864"/>
      <c r="S34864"/>
    </row>
    <row r="34865" spans="18:19" ht="15" customHeight="1">
      <c r="R34865"/>
      <c r="S34865"/>
    </row>
    <row r="34866" spans="18:19" ht="15" customHeight="1">
      <c r="R34866"/>
      <c r="S34866"/>
    </row>
    <row r="34867" spans="18:19" ht="15" customHeight="1">
      <c r="R34867"/>
      <c r="S34867"/>
    </row>
    <row r="34868" spans="18:19" ht="15" customHeight="1">
      <c r="R34868"/>
      <c r="S34868"/>
    </row>
    <row r="34869" spans="18:19" ht="15" customHeight="1">
      <c r="R34869"/>
      <c r="S34869"/>
    </row>
    <row r="34870" spans="18:19" ht="15" customHeight="1">
      <c r="R34870"/>
      <c r="S34870"/>
    </row>
    <row r="34871" spans="18:19" ht="15" customHeight="1">
      <c r="R34871"/>
      <c r="S34871"/>
    </row>
    <row r="34872" spans="18:19" ht="15" customHeight="1">
      <c r="R34872"/>
      <c r="S34872"/>
    </row>
    <row r="34873" spans="18:19" ht="15" customHeight="1">
      <c r="R34873"/>
      <c r="S34873"/>
    </row>
    <row r="34874" spans="18:19" ht="15" customHeight="1">
      <c r="R34874"/>
      <c r="S34874"/>
    </row>
    <row r="34875" spans="18:19" ht="15" customHeight="1">
      <c r="R34875"/>
      <c r="S34875"/>
    </row>
    <row r="34876" spans="18:19" ht="15" customHeight="1">
      <c r="R34876"/>
      <c r="S34876"/>
    </row>
    <row r="34877" spans="18:19" ht="15" customHeight="1">
      <c r="R34877"/>
      <c r="S34877"/>
    </row>
    <row r="34878" spans="18:19" ht="15" customHeight="1">
      <c r="R34878"/>
      <c r="S34878"/>
    </row>
    <row r="34879" spans="18:19" ht="15" customHeight="1">
      <c r="R34879"/>
      <c r="S34879"/>
    </row>
    <row r="34880" spans="18:19" ht="15" customHeight="1">
      <c r="R34880"/>
      <c r="S34880"/>
    </row>
    <row r="34881" spans="18:19" ht="15" customHeight="1">
      <c r="R34881"/>
      <c r="S34881"/>
    </row>
    <row r="34882" spans="18:19" ht="15" customHeight="1">
      <c r="R34882"/>
      <c r="S34882"/>
    </row>
    <row r="34883" spans="18:19" ht="15" customHeight="1">
      <c r="R34883"/>
      <c r="S34883"/>
    </row>
    <row r="34884" spans="18:19" ht="15" customHeight="1">
      <c r="R34884"/>
      <c r="S34884"/>
    </row>
    <row r="34885" spans="18:19" ht="15" customHeight="1">
      <c r="R34885"/>
      <c r="S34885"/>
    </row>
    <row r="34886" spans="18:19" ht="15" customHeight="1">
      <c r="R34886"/>
      <c r="S34886"/>
    </row>
    <row r="34887" spans="18:19" ht="15" customHeight="1">
      <c r="R34887"/>
      <c r="S34887"/>
    </row>
    <row r="34888" spans="18:19" ht="15" customHeight="1">
      <c r="R34888"/>
      <c r="S34888"/>
    </row>
    <row r="34889" spans="18:19" ht="15" customHeight="1">
      <c r="R34889"/>
      <c r="S34889"/>
    </row>
    <row r="34890" spans="18:19" ht="15" customHeight="1">
      <c r="R34890"/>
      <c r="S34890"/>
    </row>
    <row r="34891" spans="18:19" ht="15" customHeight="1">
      <c r="R34891"/>
      <c r="S34891"/>
    </row>
    <row r="34892" spans="18:19" ht="15" customHeight="1">
      <c r="R34892"/>
      <c r="S34892"/>
    </row>
    <row r="34893" spans="18:19" ht="15" customHeight="1">
      <c r="R34893"/>
      <c r="S34893"/>
    </row>
    <row r="34894" spans="18:19" ht="15" customHeight="1">
      <c r="R34894"/>
      <c r="S34894"/>
    </row>
    <row r="34895" spans="18:19" ht="15" customHeight="1">
      <c r="R34895"/>
      <c r="S34895"/>
    </row>
    <row r="34896" spans="18:19" ht="15" customHeight="1">
      <c r="R34896"/>
      <c r="S34896"/>
    </row>
    <row r="34897" spans="18:19" ht="15" customHeight="1">
      <c r="R34897"/>
      <c r="S34897"/>
    </row>
    <row r="34898" spans="18:19" ht="15" customHeight="1">
      <c r="R34898"/>
      <c r="S34898"/>
    </row>
    <row r="34899" spans="18:19" ht="15" customHeight="1">
      <c r="R34899"/>
      <c r="S34899"/>
    </row>
    <row r="34900" spans="18:19" ht="15" customHeight="1">
      <c r="R34900"/>
      <c r="S34900"/>
    </row>
    <row r="34901" spans="18:19" ht="15" customHeight="1">
      <c r="R34901"/>
      <c r="S34901"/>
    </row>
    <row r="34902" spans="18:19" ht="15" customHeight="1">
      <c r="R34902"/>
      <c r="S34902"/>
    </row>
    <row r="34903" spans="18:19" ht="15" customHeight="1">
      <c r="R34903"/>
      <c r="S34903"/>
    </row>
    <row r="34904" spans="18:19" ht="15" customHeight="1">
      <c r="R34904"/>
      <c r="S34904"/>
    </row>
    <row r="34905" spans="18:19" ht="15" customHeight="1">
      <c r="R34905"/>
      <c r="S34905"/>
    </row>
    <row r="34906" spans="18:19" ht="15" customHeight="1">
      <c r="R34906"/>
      <c r="S34906"/>
    </row>
    <row r="34907" spans="18:19" ht="15" customHeight="1">
      <c r="R34907"/>
      <c r="S34907"/>
    </row>
    <row r="34908" spans="18:19" ht="15" customHeight="1">
      <c r="R34908"/>
      <c r="S34908"/>
    </row>
    <row r="34909" spans="18:19" ht="15" customHeight="1">
      <c r="R34909"/>
      <c r="S34909"/>
    </row>
    <row r="34910" spans="18:19" ht="15" customHeight="1">
      <c r="R34910"/>
      <c r="S34910"/>
    </row>
    <row r="34911" spans="18:19" ht="15" customHeight="1">
      <c r="R34911"/>
      <c r="S34911"/>
    </row>
    <row r="34912" spans="18:19" ht="15" customHeight="1">
      <c r="R34912"/>
      <c r="S34912"/>
    </row>
    <row r="34913" spans="18:19" ht="15" customHeight="1">
      <c r="R34913"/>
      <c r="S34913"/>
    </row>
    <row r="34914" spans="18:19" ht="15" customHeight="1">
      <c r="R34914"/>
      <c r="S34914"/>
    </row>
    <row r="34915" spans="18:19" ht="15" customHeight="1">
      <c r="R34915"/>
      <c r="S34915"/>
    </row>
    <row r="34916" spans="18:19" ht="15" customHeight="1">
      <c r="R34916"/>
      <c r="S34916"/>
    </row>
    <row r="34917" spans="18:19" ht="15" customHeight="1">
      <c r="R34917"/>
      <c r="S34917"/>
    </row>
    <row r="34918" spans="18:19" ht="15" customHeight="1">
      <c r="R34918"/>
      <c r="S34918"/>
    </row>
    <row r="34919" spans="18:19" ht="15" customHeight="1">
      <c r="R34919"/>
      <c r="S34919"/>
    </row>
    <row r="34920" spans="18:19" ht="15" customHeight="1">
      <c r="R34920"/>
      <c r="S34920"/>
    </row>
    <row r="34921" spans="18:19" ht="15" customHeight="1">
      <c r="R34921"/>
      <c r="S34921"/>
    </row>
    <row r="34922" spans="18:19" ht="15" customHeight="1">
      <c r="R34922"/>
      <c r="S34922"/>
    </row>
    <row r="34923" spans="18:19" ht="15" customHeight="1">
      <c r="R34923"/>
      <c r="S34923"/>
    </row>
    <row r="34924" spans="18:19" ht="15" customHeight="1">
      <c r="R34924"/>
      <c r="S34924"/>
    </row>
    <row r="34925" spans="18:19" ht="15" customHeight="1">
      <c r="R34925"/>
      <c r="S34925"/>
    </row>
    <row r="34926" spans="18:19" ht="15" customHeight="1">
      <c r="R34926"/>
      <c r="S34926"/>
    </row>
    <row r="34927" spans="18:19" ht="15" customHeight="1">
      <c r="R34927"/>
      <c r="S34927"/>
    </row>
    <row r="34928" spans="18:19" ht="15" customHeight="1">
      <c r="R34928"/>
      <c r="S34928"/>
    </row>
    <row r="34929" spans="18:19" ht="15" customHeight="1">
      <c r="R34929"/>
      <c r="S34929"/>
    </row>
    <row r="34930" spans="18:19" ht="15" customHeight="1">
      <c r="R34930"/>
      <c r="S34930"/>
    </row>
    <row r="34931" spans="18:19" ht="15" customHeight="1">
      <c r="R34931"/>
      <c r="S34931"/>
    </row>
    <row r="34932" spans="18:19" ht="15" customHeight="1">
      <c r="R34932"/>
      <c r="S34932"/>
    </row>
    <row r="34933" spans="18:19" ht="15" customHeight="1">
      <c r="R34933"/>
      <c r="S34933"/>
    </row>
    <row r="34934" spans="18:19" ht="15" customHeight="1">
      <c r="R34934"/>
      <c r="S34934"/>
    </row>
    <row r="34935" spans="18:19" ht="15" customHeight="1">
      <c r="R34935"/>
      <c r="S34935"/>
    </row>
    <row r="34936" spans="18:19" ht="15" customHeight="1">
      <c r="R34936"/>
      <c r="S34936"/>
    </row>
    <row r="34937" spans="18:19" ht="15" customHeight="1">
      <c r="R34937"/>
      <c r="S34937"/>
    </row>
    <row r="34938" spans="18:19" ht="15" customHeight="1">
      <c r="R34938"/>
      <c r="S34938"/>
    </row>
    <row r="34939" spans="18:19" ht="15" customHeight="1">
      <c r="R34939"/>
      <c r="S34939"/>
    </row>
    <row r="34940" spans="18:19" ht="15" customHeight="1">
      <c r="R34940"/>
      <c r="S34940"/>
    </row>
    <row r="34941" spans="18:19" ht="15" customHeight="1">
      <c r="R34941"/>
      <c r="S34941"/>
    </row>
    <row r="34942" spans="18:19" ht="15" customHeight="1">
      <c r="R34942"/>
      <c r="S34942"/>
    </row>
    <row r="34943" spans="18:19" ht="15" customHeight="1">
      <c r="R34943"/>
      <c r="S34943"/>
    </row>
    <row r="34944" spans="18:19" ht="15" customHeight="1">
      <c r="R34944"/>
      <c r="S34944"/>
    </row>
    <row r="34945" spans="18:19" ht="15" customHeight="1">
      <c r="R34945"/>
      <c r="S34945"/>
    </row>
    <row r="34946" spans="18:19" ht="15" customHeight="1">
      <c r="R34946"/>
      <c r="S34946"/>
    </row>
    <row r="34947" spans="18:19" ht="15" customHeight="1">
      <c r="R34947"/>
      <c r="S34947"/>
    </row>
    <row r="34948" spans="18:19" ht="15" customHeight="1">
      <c r="R34948"/>
      <c r="S34948"/>
    </row>
    <row r="34949" spans="18:19" ht="15" customHeight="1">
      <c r="R34949"/>
      <c r="S34949"/>
    </row>
    <row r="34950" spans="18:19" ht="15" customHeight="1">
      <c r="R34950"/>
      <c r="S34950"/>
    </row>
    <row r="34951" spans="18:19" ht="15" customHeight="1">
      <c r="R34951"/>
      <c r="S34951"/>
    </row>
    <row r="34952" spans="18:19" ht="15" customHeight="1">
      <c r="R34952"/>
      <c r="S34952"/>
    </row>
    <row r="34953" spans="18:19" ht="15" customHeight="1">
      <c r="R34953"/>
      <c r="S34953"/>
    </row>
    <row r="34954" spans="18:19" ht="15" customHeight="1">
      <c r="R34954"/>
      <c r="S34954"/>
    </row>
    <row r="34955" spans="18:19" ht="15" customHeight="1">
      <c r="R34955"/>
      <c r="S34955"/>
    </row>
    <row r="34956" spans="18:19" ht="15" customHeight="1">
      <c r="R34956"/>
      <c r="S34956"/>
    </row>
    <row r="34957" spans="18:19" ht="15" customHeight="1">
      <c r="R34957"/>
      <c r="S34957"/>
    </row>
    <row r="34958" spans="18:19" ht="15" customHeight="1">
      <c r="R34958"/>
      <c r="S34958"/>
    </row>
    <row r="34959" spans="18:19" ht="15" customHeight="1">
      <c r="R34959"/>
      <c r="S34959"/>
    </row>
    <row r="34960" spans="18:19" ht="15" customHeight="1">
      <c r="R34960"/>
      <c r="S34960"/>
    </row>
    <row r="34961" spans="18:19" ht="15" customHeight="1">
      <c r="R34961"/>
      <c r="S34961"/>
    </row>
    <row r="34962" spans="18:19" ht="15" customHeight="1">
      <c r="R34962"/>
      <c r="S34962"/>
    </row>
    <row r="34963" spans="18:19" ht="15" customHeight="1">
      <c r="R34963"/>
      <c r="S34963"/>
    </row>
    <row r="34964" spans="18:19" ht="15" customHeight="1">
      <c r="R34964"/>
      <c r="S34964"/>
    </row>
    <row r="34965" spans="18:19" ht="15" customHeight="1">
      <c r="R34965"/>
      <c r="S34965"/>
    </row>
    <row r="34966" spans="18:19" ht="15" customHeight="1">
      <c r="R34966"/>
      <c r="S34966"/>
    </row>
    <row r="34967" spans="18:19" ht="15" customHeight="1">
      <c r="R34967"/>
      <c r="S34967"/>
    </row>
    <row r="34968" spans="18:19" ht="15" customHeight="1">
      <c r="R34968"/>
      <c r="S34968"/>
    </row>
    <row r="34969" spans="18:19" ht="15" customHeight="1">
      <c r="R34969"/>
      <c r="S34969"/>
    </row>
    <row r="34970" spans="18:19" ht="15" customHeight="1">
      <c r="R34970"/>
      <c r="S34970"/>
    </row>
    <row r="34971" spans="18:19" ht="15" customHeight="1">
      <c r="R34971"/>
      <c r="S34971"/>
    </row>
    <row r="34972" spans="18:19" ht="15" customHeight="1">
      <c r="R34972"/>
      <c r="S34972"/>
    </row>
    <row r="34973" spans="18:19" ht="15" customHeight="1">
      <c r="R34973"/>
      <c r="S34973"/>
    </row>
    <row r="34974" spans="18:19" ht="15" customHeight="1">
      <c r="R34974"/>
      <c r="S34974"/>
    </row>
    <row r="34975" spans="18:19" ht="15" customHeight="1">
      <c r="R34975"/>
      <c r="S34975"/>
    </row>
    <row r="34976" spans="18:19" ht="15" customHeight="1">
      <c r="R34976"/>
      <c r="S34976"/>
    </row>
    <row r="34977" spans="18:19" ht="15" customHeight="1">
      <c r="R34977"/>
      <c r="S34977"/>
    </row>
    <row r="34978" spans="18:19" ht="15" customHeight="1">
      <c r="R34978"/>
      <c r="S34978"/>
    </row>
    <row r="34979" spans="18:19" ht="15" customHeight="1">
      <c r="R34979"/>
      <c r="S34979"/>
    </row>
    <row r="34980" spans="18:19" ht="15" customHeight="1">
      <c r="R34980"/>
      <c r="S34980"/>
    </row>
    <row r="34981" spans="18:19" ht="15" customHeight="1">
      <c r="R34981"/>
      <c r="S34981"/>
    </row>
    <row r="34982" spans="18:19" ht="15" customHeight="1">
      <c r="R34982"/>
      <c r="S34982"/>
    </row>
    <row r="34983" spans="18:19" ht="15" customHeight="1">
      <c r="R34983"/>
      <c r="S34983"/>
    </row>
    <row r="34984" spans="18:19" ht="15" customHeight="1">
      <c r="R34984"/>
      <c r="S34984"/>
    </row>
    <row r="34985" spans="18:19" ht="15" customHeight="1">
      <c r="R34985"/>
      <c r="S34985"/>
    </row>
    <row r="34986" spans="18:19" ht="15" customHeight="1">
      <c r="R34986"/>
      <c r="S34986"/>
    </row>
    <row r="34987" spans="18:19" ht="15" customHeight="1">
      <c r="R34987"/>
      <c r="S34987"/>
    </row>
    <row r="34988" spans="18:19" ht="15" customHeight="1">
      <c r="R34988"/>
      <c r="S34988"/>
    </row>
    <row r="34989" spans="18:19" ht="15" customHeight="1">
      <c r="R34989"/>
      <c r="S34989"/>
    </row>
    <row r="34990" spans="18:19" ht="15" customHeight="1">
      <c r="R34990"/>
      <c r="S34990"/>
    </row>
    <row r="34991" spans="18:19" ht="15" customHeight="1">
      <c r="R34991"/>
      <c r="S34991"/>
    </row>
    <row r="34992" spans="18:19" ht="15" customHeight="1">
      <c r="R34992"/>
      <c r="S34992"/>
    </row>
    <row r="34993" spans="18:19" ht="15" customHeight="1">
      <c r="R34993"/>
      <c r="S34993"/>
    </row>
    <row r="34994" spans="18:19" ht="15" customHeight="1">
      <c r="R34994"/>
      <c r="S34994"/>
    </row>
    <row r="34995" spans="18:19" ht="15" customHeight="1">
      <c r="R34995"/>
      <c r="S34995"/>
    </row>
    <row r="34996" spans="18:19" ht="15" customHeight="1">
      <c r="R34996"/>
      <c r="S34996"/>
    </row>
    <row r="34997" spans="18:19" ht="15" customHeight="1">
      <c r="R34997"/>
      <c r="S34997"/>
    </row>
    <row r="34998" spans="18:19" ht="15" customHeight="1">
      <c r="R34998"/>
      <c r="S34998"/>
    </row>
    <row r="34999" spans="18:19" ht="15" customHeight="1">
      <c r="R34999"/>
      <c r="S34999"/>
    </row>
    <row r="35000" spans="18:19" ht="15" customHeight="1">
      <c r="R35000"/>
      <c r="S35000"/>
    </row>
    <row r="35001" spans="18:19" ht="15" customHeight="1">
      <c r="R35001"/>
      <c r="S35001"/>
    </row>
    <row r="35002" spans="18:19" ht="15" customHeight="1">
      <c r="R35002"/>
      <c r="S35002"/>
    </row>
    <row r="35003" spans="18:19" ht="15" customHeight="1">
      <c r="R35003"/>
      <c r="S35003"/>
    </row>
    <row r="35004" spans="18:19" ht="15" customHeight="1">
      <c r="R35004"/>
      <c r="S35004"/>
    </row>
    <row r="35005" spans="18:19" ht="15" customHeight="1">
      <c r="R35005"/>
      <c r="S35005"/>
    </row>
    <row r="35006" spans="18:19" ht="15" customHeight="1">
      <c r="R35006"/>
      <c r="S35006"/>
    </row>
    <row r="35007" spans="18:19" ht="15" customHeight="1">
      <c r="R35007"/>
      <c r="S35007"/>
    </row>
    <row r="35008" spans="18:19" ht="15" customHeight="1">
      <c r="R35008"/>
      <c r="S35008"/>
    </row>
    <row r="35009" spans="18:19" ht="15" customHeight="1">
      <c r="R35009"/>
      <c r="S35009"/>
    </row>
    <row r="35010" spans="18:19" ht="15" customHeight="1">
      <c r="R35010"/>
      <c r="S35010"/>
    </row>
    <row r="35011" spans="18:19" ht="15" customHeight="1">
      <c r="R35011"/>
      <c r="S35011"/>
    </row>
    <row r="35012" spans="18:19" ht="15" customHeight="1">
      <c r="R35012"/>
      <c r="S35012"/>
    </row>
    <row r="35013" spans="18:19" ht="15" customHeight="1">
      <c r="R35013"/>
      <c r="S35013"/>
    </row>
    <row r="35014" spans="18:19" ht="15" customHeight="1">
      <c r="R35014"/>
      <c r="S35014"/>
    </row>
    <row r="35015" spans="18:19" ht="15" customHeight="1">
      <c r="R35015"/>
      <c r="S35015"/>
    </row>
    <row r="35016" spans="18:19" ht="15" customHeight="1">
      <c r="R35016"/>
      <c r="S35016"/>
    </row>
    <row r="35017" spans="18:19" ht="15" customHeight="1">
      <c r="R35017"/>
      <c r="S35017"/>
    </row>
    <row r="35018" spans="18:19" ht="15" customHeight="1">
      <c r="R35018"/>
      <c r="S35018"/>
    </row>
    <row r="35019" spans="18:19" ht="15" customHeight="1">
      <c r="R35019"/>
      <c r="S35019"/>
    </row>
    <row r="35020" spans="18:19" ht="15" customHeight="1">
      <c r="R35020"/>
      <c r="S35020"/>
    </row>
    <row r="35021" spans="18:19" ht="15" customHeight="1">
      <c r="R35021"/>
      <c r="S35021"/>
    </row>
    <row r="35022" spans="18:19" ht="15" customHeight="1">
      <c r="R35022"/>
      <c r="S35022"/>
    </row>
    <row r="35023" spans="18:19" ht="15" customHeight="1">
      <c r="R35023"/>
      <c r="S35023"/>
    </row>
    <row r="35024" spans="18:19" ht="15" customHeight="1">
      <c r="R35024"/>
      <c r="S35024"/>
    </row>
    <row r="35025" spans="18:19" ht="15" customHeight="1">
      <c r="R35025"/>
      <c r="S35025"/>
    </row>
    <row r="35026" spans="18:19" ht="15" customHeight="1">
      <c r="R35026"/>
      <c r="S35026"/>
    </row>
    <row r="35027" spans="18:19" ht="15" customHeight="1">
      <c r="R35027"/>
      <c r="S35027"/>
    </row>
    <row r="35028" spans="18:19" ht="15" customHeight="1">
      <c r="R35028"/>
      <c r="S35028"/>
    </row>
    <row r="35029" spans="18:19" ht="15" customHeight="1">
      <c r="R35029"/>
      <c r="S35029"/>
    </row>
    <row r="35030" spans="18:19" ht="15" customHeight="1">
      <c r="R35030"/>
      <c r="S35030"/>
    </row>
    <row r="35031" spans="18:19" ht="15" customHeight="1">
      <c r="R35031"/>
      <c r="S35031"/>
    </row>
    <row r="35032" spans="18:19" ht="15" customHeight="1">
      <c r="R35032"/>
      <c r="S35032"/>
    </row>
    <row r="35033" spans="18:19" ht="15" customHeight="1">
      <c r="R35033"/>
      <c r="S35033"/>
    </row>
    <row r="35034" spans="18:19" ht="15" customHeight="1">
      <c r="R35034"/>
      <c r="S35034"/>
    </row>
    <row r="35035" spans="18:19" ht="15" customHeight="1">
      <c r="R35035"/>
      <c r="S35035"/>
    </row>
    <row r="35036" spans="18:19" ht="15" customHeight="1">
      <c r="R35036"/>
      <c r="S35036"/>
    </row>
    <row r="35037" spans="18:19" ht="15" customHeight="1">
      <c r="R35037"/>
      <c r="S35037"/>
    </row>
    <row r="35038" spans="18:19" ht="15" customHeight="1">
      <c r="R35038"/>
      <c r="S35038"/>
    </row>
    <row r="35039" spans="18:19" ht="15" customHeight="1">
      <c r="R35039"/>
      <c r="S35039"/>
    </row>
    <row r="35040" spans="18:19" ht="15" customHeight="1">
      <c r="R35040"/>
      <c r="S35040"/>
    </row>
    <row r="35041" spans="18:19" ht="15" customHeight="1">
      <c r="R35041"/>
      <c r="S35041"/>
    </row>
    <row r="35042" spans="18:19" ht="15" customHeight="1">
      <c r="R35042"/>
      <c r="S35042"/>
    </row>
    <row r="35043" spans="18:19" ht="15" customHeight="1">
      <c r="R35043"/>
      <c r="S35043"/>
    </row>
    <row r="35044" spans="18:19" ht="15" customHeight="1">
      <c r="R35044"/>
      <c r="S35044"/>
    </row>
    <row r="35045" spans="18:19" ht="15" customHeight="1">
      <c r="R35045"/>
      <c r="S35045"/>
    </row>
    <row r="35046" spans="18:19" ht="15" customHeight="1">
      <c r="R35046"/>
      <c r="S35046"/>
    </row>
    <row r="35047" spans="18:19" ht="15" customHeight="1">
      <c r="R35047"/>
      <c r="S35047"/>
    </row>
    <row r="35048" spans="18:19" ht="15" customHeight="1">
      <c r="R35048"/>
      <c r="S35048"/>
    </row>
    <row r="35049" spans="18:19" ht="15" customHeight="1">
      <c r="R35049"/>
      <c r="S35049"/>
    </row>
    <row r="35050" spans="18:19" ht="15" customHeight="1">
      <c r="R35050"/>
      <c r="S35050"/>
    </row>
    <row r="35051" spans="18:19" ht="15" customHeight="1">
      <c r="R35051"/>
      <c r="S35051"/>
    </row>
    <row r="35052" spans="18:19" ht="15" customHeight="1">
      <c r="R35052"/>
      <c r="S35052"/>
    </row>
    <row r="35053" spans="18:19" ht="15" customHeight="1">
      <c r="R35053"/>
      <c r="S35053"/>
    </row>
    <row r="35054" spans="18:19" ht="15" customHeight="1">
      <c r="R35054"/>
      <c r="S35054"/>
    </row>
    <row r="35055" spans="18:19" ht="15" customHeight="1">
      <c r="R35055"/>
      <c r="S35055"/>
    </row>
    <row r="35056" spans="18:19" ht="15" customHeight="1">
      <c r="R35056"/>
      <c r="S35056"/>
    </row>
    <row r="35057" spans="18:19" ht="15" customHeight="1">
      <c r="R35057"/>
      <c r="S35057"/>
    </row>
    <row r="35058" spans="18:19" ht="15" customHeight="1">
      <c r="R35058"/>
      <c r="S35058"/>
    </row>
    <row r="35059" spans="18:19" ht="15" customHeight="1">
      <c r="R35059"/>
      <c r="S35059"/>
    </row>
    <row r="35060" spans="18:19" ht="15" customHeight="1">
      <c r="R35060"/>
      <c r="S35060"/>
    </row>
    <row r="35061" spans="18:19" ht="15" customHeight="1">
      <c r="R35061"/>
      <c r="S35061"/>
    </row>
    <row r="35062" spans="18:19" ht="15" customHeight="1">
      <c r="R35062"/>
      <c r="S35062"/>
    </row>
    <row r="35063" spans="18:19" ht="15" customHeight="1">
      <c r="R35063"/>
      <c r="S35063"/>
    </row>
    <row r="35064" spans="18:19" ht="15" customHeight="1">
      <c r="R35064"/>
      <c r="S35064"/>
    </row>
    <row r="35065" spans="18:19" ht="15" customHeight="1">
      <c r="R35065"/>
      <c r="S35065"/>
    </row>
    <row r="35066" spans="18:19" ht="15" customHeight="1">
      <c r="R35066"/>
      <c r="S35066"/>
    </row>
    <row r="35067" spans="18:19" ht="15" customHeight="1">
      <c r="R35067"/>
      <c r="S35067"/>
    </row>
    <row r="35068" spans="18:19" ht="15" customHeight="1">
      <c r="R35068"/>
      <c r="S35068"/>
    </row>
    <row r="35069" spans="18:19" ht="15" customHeight="1">
      <c r="R35069"/>
      <c r="S35069"/>
    </row>
    <row r="35070" spans="18:19" ht="15" customHeight="1">
      <c r="R35070"/>
      <c r="S35070"/>
    </row>
    <row r="35071" spans="18:19" ht="15" customHeight="1">
      <c r="R35071"/>
      <c r="S35071"/>
    </row>
    <row r="35072" spans="18:19" ht="15" customHeight="1">
      <c r="R35072"/>
      <c r="S35072"/>
    </row>
    <row r="35073" spans="18:19" ht="15" customHeight="1">
      <c r="R35073"/>
      <c r="S35073"/>
    </row>
    <row r="35074" spans="18:19" ht="15" customHeight="1">
      <c r="R35074"/>
      <c r="S35074"/>
    </row>
    <row r="35075" spans="18:19" ht="15" customHeight="1">
      <c r="R35075"/>
      <c r="S35075"/>
    </row>
    <row r="35076" spans="18:19" ht="15" customHeight="1">
      <c r="R35076"/>
      <c r="S35076"/>
    </row>
    <row r="35077" spans="18:19" ht="15" customHeight="1">
      <c r="R35077"/>
      <c r="S35077"/>
    </row>
    <row r="35078" spans="18:19" ht="15" customHeight="1">
      <c r="R35078"/>
      <c r="S35078"/>
    </row>
    <row r="35079" spans="18:19" ht="15" customHeight="1">
      <c r="R35079"/>
      <c r="S35079"/>
    </row>
    <row r="35080" spans="18:19" ht="15" customHeight="1">
      <c r="R35080"/>
      <c r="S35080"/>
    </row>
    <row r="35081" spans="18:19" ht="15" customHeight="1">
      <c r="R35081"/>
      <c r="S35081"/>
    </row>
    <row r="35082" spans="18:19" ht="15" customHeight="1">
      <c r="R35082"/>
      <c r="S35082"/>
    </row>
    <row r="35083" spans="18:19" ht="15" customHeight="1">
      <c r="R35083"/>
      <c r="S35083"/>
    </row>
    <row r="35084" spans="18:19" ht="15" customHeight="1">
      <c r="R35084"/>
      <c r="S35084"/>
    </row>
    <row r="35085" spans="18:19" ht="15" customHeight="1">
      <c r="R35085"/>
      <c r="S35085"/>
    </row>
    <row r="35086" spans="18:19" ht="15" customHeight="1">
      <c r="R35086"/>
      <c r="S35086"/>
    </row>
    <row r="35087" spans="18:19" ht="15" customHeight="1">
      <c r="R35087"/>
      <c r="S35087"/>
    </row>
    <row r="35088" spans="18:19" ht="15" customHeight="1">
      <c r="R35088"/>
      <c r="S35088"/>
    </row>
    <row r="35089" spans="18:19" ht="15" customHeight="1">
      <c r="R35089"/>
      <c r="S35089"/>
    </row>
    <row r="35090" spans="18:19" ht="15" customHeight="1">
      <c r="R35090"/>
      <c r="S35090"/>
    </row>
    <row r="35091" spans="18:19" ht="15" customHeight="1">
      <c r="R35091"/>
      <c r="S35091"/>
    </row>
    <row r="35092" spans="18:19" ht="15" customHeight="1">
      <c r="R35092"/>
      <c r="S35092"/>
    </row>
    <row r="35093" spans="18:19" ht="15" customHeight="1">
      <c r="R35093"/>
      <c r="S35093"/>
    </row>
    <row r="35094" spans="18:19" ht="15" customHeight="1">
      <c r="R35094"/>
      <c r="S35094"/>
    </row>
    <row r="35095" spans="18:19" ht="15" customHeight="1">
      <c r="R35095"/>
      <c r="S35095"/>
    </row>
    <row r="35096" spans="18:19" ht="15" customHeight="1">
      <c r="R35096"/>
      <c r="S35096"/>
    </row>
    <row r="35097" spans="18:19" ht="15" customHeight="1">
      <c r="R35097"/>
      <c r="S35097"/>
    </row>
    <row r="35098" spans="18:19" ht="15" customHeight="1">
      <c r="R35098"/>
      <c r="S35098"/>
    </row>
    <row r="35099" spans="18:19" ht="15" customHeight="1">
      <c r="R35099"/>
      <c r="S35099"/>
    </row>
    <row r="35100" spans="18:19" ht="15" customHeight="1">
      <c r="R35100"/>
      <c r="S35100"/>
    </row>
    <row r="35101" spans="18:19" ht="15" customHeight="1">
      <c r="R35101"/>
      <c r="S35101"/>
    </row>
    <row r="35102" spans="18:19" ht="15" customHeight="1">
      <c r="R35102"/>
      <c r="S35102"/>
    </row>
    <row r="35103" spans="18:19" ht="15" customHeight="1">
      <c r="R35103"/>
      <c r="S35103"/>
    </row>
    <row r="35104" spans="18:19" ht="15" customHeight="1">
      <c r="R35104"/>
      <c r="S35104"/>
    </row>
    <row r="35105" spans="18:19" ht="15" customHeight="1">
      <c r="R35105"/>
      <c r="S35105"/>
    </row>
    <row r="35106" spans="18:19" ht="15" customHeight="1">
      <c r="R35106"/>
      <c r="S35106"/>
    </row>
    <row r="35107" spans="18:19" ht="15" customHeight="1">
      <c r="R35107"/>
      <c r="S35107"/>
    </row>
    <row r="35108" spans="18:19" ht="15" customHeight="1">
      <c r="R35108"/>
      <c r="S35108"/>
    </row>
    <row r="35109" spans="18:19" ht="15" customHeight="1">
      <c r="R35109"/>
      <c r="S35109"/>
    </row>
    <row r="35110" spans="18:19" ht="15" customHeight="1">
      <c r="R35110"/>
      <c r="S35110"/>
    </row>
    <row r="35111" spans="18:19" ht="15" customHeight="1">
      <c r="R35111"/>
      <c r="S35111"/>
    </row>
    <row r="35112" spans="18:19" ht="15" customHeight="1">
      <c r="R35112"/>
      <c r="S35112"/>
    </row>
    <row r="35113" spans="18:19" ht="15" customHeight="1">
      <c r="R35113"/>
      <c r="S35113"/>
    </row>
    <row r="35114" spans="18:19" ht="15" customHeight="1">
      <c r="R35114"/>
      <c r="S35114"/>
    </row>
    <row r="35115" spans="18:19" ht="15" customHeight="1">
      <c r="R35115"/>
      <c r="S35115"/>
    </row>
    <row r="35116" spans="18:19" ht="15" customHeight="1">
      <c r="R35116"/>
      <c r="S35116"/>
    </row>
    <row r="35117" spans="18:19" ht="15" customHeight="1">
      <c r="R35117"/>
      <c r="S35117"/>
    </row>
    <row r="35118" spans="18:19" ht="15" customHeight="1">
      <c r="R35118"/>
      <c r="S35118"/>
    </row>
    <row r="35119" spans="18:19" ht="15" customHeight="1">
      <c r="R35119"/>
      <c r="S35119"/>
    </row>
    <row r="35120" spans="18:19" ht="15" customHeight="1">
      <c r="R35120"/>
      <c r="S35120"/>
    </row>
    <row r="35121" spans="18:19" ht="15" customHeight="1">
      <c r="R35121"/>
      <c r="S35121"/>
    </row>
    <row r="35122" spans="18:19" ht="15" customHeight="1">
      <c r="R35122"/>
      <c r="S35122"/>
    </row>
    <row r="35123" spans="18:19" ht="15" customHeight="1">
      <c r="R35123"/>
      <c r="S35123"/>
    </row>
    <row r="35124" spans="18:19" ht="15" customHeight="1">
      <c r="R35124"/>
      <c r="S35124"/>
    </row>
    <row r="35125" spans="18:19" ht="15" customHeight="1">
      <c r="R35125"/>
      <c r="S35125"/>
    </row>
    <row r="35126" spans="18:19" ht="15" customHeight="1">
      <c r="R35126"/>
      <c r="S35126"/>
    </row>
    <row r="35127" spans="18:19" ht="15" customHeight="1">
      <c r="R35127"/>
      <c r="S35127"/>
    </row>
    <row r="35128" spans="18:19" ht="15" customHeight="1">
      <c r="R35128"/>
      <c r="S35128"/>
    </row>
    <row r="35129" spans="18:19" ht="15" customHeight="1">
      <c r="R35129"/>
      <c r="S35129"/>
    </row>
    <row r="35130" spans="18:19" ht="15" customHeight="1">
      <c r="R35130"/>
      <c r="S35130"/>
    </row>
    <row r="35131" spans="18:19" ht="15" customHeight="1">
      <c r="R35131"/>
      <c r="S35131"/>
    </row>
    <row r="35132" spans="18:19" ht="15" customHeight="1">
      <c r="R35132"/>
      <c r="S35132"/>
    </row>
    <row r="35133" spans="18:19" ht="15" customHeight="1">
      <c r="R35133"/>
      <c r="S35133"/>
    </row>
    <row r="35134" spans="18:19" ht="15" customHeight="1">
      <c r="R35134"/>
      <c r="S35134"/>
    </row>
    <row r="35135" spans="18:19" ht="15" customHeight="1">
      <c r="R35135"/>
      <c r="S35135"/>
    </row>
    <row r="35136" spans="18:19" ht="15" customHeight="1">
      <c r="R35136"/>
      <c r="S35136"/>
    </row>
    <row r="35137" spans="18:19" ht="15" customHeight="1">
      <c r="R35137"/>
      <c r="S35137"/>
    </row>
    <row r="35138" spans="18:19" ht="15" customHeight="1">
      <c r="R35138"/>
      <c r="S35138"/>
    </row>
    <row r="35139" spans="18:19" ht="15" customHeight="1">
      <c r="R35139"/>
      <c r="S35139"/>
    </row>
    <row r="35140" spans="18:19" ht="15" customHeight="1">
      <c r="R35140"/>
      <c r="S35140"/>
    </row>
    <row r="35141" spans="18:19" ht="15" customHeight="1">
      <c r="R35141"/>
      <c r="S35141"/>
    </row>
    <row r="35142" spans="18:19" ht="15" customHeight="1">
      <c r="R35142"/>
      <c r="S35142"/>
    </row>
    <row r="35143" spans="18:19" ht="15" customHeight="1">
      <c r="R35143"/>
      <c r="S35143"/>
    </row>
    <row r="35144" spans="18:19" ht="15" customHeight="1">
      <c r="R35144"/>
      <c r="S35144"/>
    </row>
    <row r="35145" spans="18:19" ht="15" customHeight="1">
      <c r="R35145"/>
      <c r="S35145"/>
    </row>
    <row r="35146" spans="18:19" ht="15" customHeight="1">
      <c r="R35146"/>
      <c r="S35146"/>
    </row>
    <row r="35147" spans="18:19" ht="15" customHeight="1">
      <c r="R35147"/>
      <c r="S35147"/>
    </row>
    <row r="35148" spans="18:19" ht="15" customHeight="1">
      <c r="R35148"/>
      <c r="S35148"/>
    </row>
    <row r="35149" spans="18:19" ht="15" customHeight="1">
      <c r="R35149"/>
      <c r="S35149"/>
    </row>
    <row r="35150" spans="18:19" ht="15" customHeight="1">
      <c r="R35150"/>
      <c r="S35150"/>
    </row>
    <row r="35151" spans="18:19" ht="15" customHeight="1">
      <c r="R35151"/>
      <c r="S35151"/>
    </row>
    <row r="35152" spans="18:19" ht="15" customHeight="1">
      <c r="R35152"/>
      <c r="S35152"/>
    </row>
    <row r="35153" spans="18:19" ht="15" customHeight="1">
      <c r="R35153"/>
      <c r="S35153"/>
    </row>
    <row r="35154" spans="18:19" ht="15" customHeight="1">
      <c r="R35154"/>
      <c r="S35154"/>
    </row>
    <row r="35155" spans="18:19" ht="15" customHeight="1">
      <c r="R35155"/>
      <c r="S35155"/>
    </row>
    <row r="35156" spans="18:19" ht="15" customHeight="1">
      <c r="R35156"/>
      <c r="S35156"/>
    </row>
    <row r="35157" spans="18:19" ht="15" customHeight="1">
      <c r="R35157"/>
      <c r="S35157"/>
    </row>
    <row r="35158" spans="18:19" ht="15" customHeight="1">
      <c r="R35158"/>
      <c r="S35158"/>
    </row>
    <row r="35159" spans="18:19" ht="15" customHeight="1">
      <c r="R35159"/>
      <c r="S35159"/>
    </row>
    <row r="35160" spans="18:19" ht="15" customHeight="1">
      <c r="R35160"/>
      <c r="S35160"/>
    </row>
    <row r="35161" spans="18:19" ht="15" customHeight="1">
      <c r="R35161"/>
      <c r="S35161"/>
    </row>
    <row r="35162" spans="18:19" ht="15" customHeight="1">
      <c r="R35162"/>
      <c r="S35162"/>
    </row>
    <row r="35163" spans="18:19" ht="15" customHeight="1">
      <c r="R35163"/>
      <c r="S35163"/>
    </row>
    <row r="35164" spans="18:19" ht="15" customHeight="1">
      <c r="R35164"/>
      <c r="S35164"/>
    </row>
    <row r="35165" spans="18:19" ht="15" customHeight="1">
      <c r="R35165"/>
      <c r="S35165"/>
    </row>
    <row r="35166" spans="18:19" ht="15" customHeight="1">
      <c r="R35166"/>
      <c r="S35166"/>
    </row>
    <row r="35167" spans="18:19" ht="15" customHeight="1">
      <c r="R35167"/>
      <c r="S35167"/>
    </row>
    <row r="35168" spans="18:19" ht="15" customHeight="1">
      <c r="R35168"/>
      <c r="S35168"/>
    </row>
    <row r="35169" spans="18:19" ht="15" customHeight="1">
      <c r="R35169"/>
      <c r="S35169"/>
    </row>
    <row r="35170" spans="18:19" ht="15" customHeight="1">
      <c r="R35170"/>
      <c r="S35170"/>
    </row>
    <row r="35171" spans="18:19" ht="15" customHeight="1">
      <c r="R35171"/>
      <c r="S35171"/>
    </row>
    <row r="35172" spans="18:19" ht="15" customHeight="1">
      <c r="R35172"/>
      <c r="S35172"/>
    </row>
    <row r="35173" spans="18:19" ht="15" customHeight="1">
      <c r="R35173"/>
      <c r="S35173"/>
    </row>
    <row r="35174" spans="18:19" ht="15" customHeight="1">
      <c r="R35174"/>
      <c r="S35174"/>
    </row>
    <row r="35175" spans="18:19" ht="15" customHeight="1">
      <c r="R35175"/>
      <c r="S35175"/>
    </row>
    <row r="35176" spans="18:19" ht="15" customHeight="1">
      <c r="R35176"/>
      <c r="S35176"/>
    </row>
    <row r="35177" spans="18:19" ht="15" customHeight="1">
      <c r="R35177"/>
      <c r="S35177"/>
    </row>
    <row r="35178" spans="18:19" ht="15" customHeight="1">
      <c r="R35178"/>
      <c r="S35178"/>
    </row>
    <row r="35179" spans="18:19" ht="15" customHeight="1">
      <c r="R35179"/>
      <c r="S35179"/>
    </row>
    <row r="35180" spans="18:19" ht="15" customHeight="1">
      <c r="R35180"/>
      <c r="S35180"/>
    </row>
    <row r="35181" spans="18:19" ht="15" customHeight="1">
      <c r="R35181"/>
      <c r="S35181"/>
    </row>
    <row r="35182" spans="18:19" ht="15" customHeight="1">
      <c r="R35182"/>
      <c r="S35182"/>
    </row>
    <row r="35183" spans="18:19" ht="15" customHeight="1">
      <c r="R35183"/>
      <c r="S35183"/>
    </row>
    <row r="35184" spans="18:19" ht="15" customHeight="1">
      <c r="R35184"/>
      <c r="S35184"/>
    </row>
    <row r="35185" spans="18:19" ht="15" customHeight="1">
      <c r="R35185"/>
      <c r="S35185"/>
    </row>
    <row r="35186" spans="18:19" ht="15" customHeight="1">
      <c r="R35186"/>
      <c r="S35186"/>
    </row>
    <row r="35187" spans="18:19" ht="15" customHeight="1">
      <c r="R35187"/>
      <c r="S35187"/>
    </row>
    <row r="35188" spans="18:19" ht="15" customHeight="1">
      <c r="R35188"/>
      <c r="S35188"/>
    </row>
    <row r="35189" spans="18:19" ht="15" customHeight="1">
      <c r="R35189"/>
      <c r="S35189"/>
    </row>
    <row r="35190" spans="18:19" ht="15" customHeight="1">
      <c r="R35190"/>
      <c r="S35190"/>
    </row>
    <row r="35191" spans="18:19" ht="15" customHeight="1">
      <c r="R35191"/>
      <c r="S35191"/>
    </row>
    <row r="35192" spans="18:19" ht="15" customHeight="1">
      <c r="R35192"/>
      <c r="S35192"/>
    </row>
    <row r="35193" spans="18:19" ht="15" customHeight="1">
      <c r="R35193"/>
      <c r="S35193"/>
    </row>
    <row r="35194" spans="18:19" ht="15" customHeight="1">
      <c r="R35194"/>
      <c r="S35194"/>
    </row>
    <row r="35195" spans="18:19" ht="15" customHeight="1">
      <c r="R35195"/>
      <c r="S35195"/>
    </row>
    <row r="35196" spans="18:19" ht="15" customHeight="1">
      <c r="R35196"/>
      <c r="S35196"/>
    </row>
    <row r="35197" spans="18:19" ht="15" customHeight="1">
      <c r="R35197"/>
      <c r="S35197"/>
    </row>
    <row r="35198" spans="18:19" ht="15" customHeight="1">
      <c r="R35198"/>
      <c r="S35198"/>
    </row>
    <row r="35199" spans="18:19" ht="15" customHeight="1">
      <c r="R35199"/>
      <c r="S35199"/>
    </row>
    <row r="35200" spans="18:19" ht="15" customHeight="1">
      <c r="R35200"/>
      <c r="S35200"/>
    </row>
    <row r="35201" spans="18:19" ht="15" customHeight="1">
      <c r="R35201"/>
      <c r="S35201"/>
    </row>
    <row r="35202" spans="18:19" ht="15" customHeight="1">
      <c r="R35202"/>
      <c r="S35202"/>
    </row>
    <row r="35203" spans="18:19" ht="15" customHeight="1">
      <c r="R35203"/>
      <c r="S35203"/>
    </row>
    <row r="35204" spans="18:19" ht="15" customHeight="1">
      <c r="R35204"/>
      <c r="S35204"/>
    </row>
    <row r="35205" spans="18:19" ht="15" customHeight="1">
      <c r="R35205"/>
      <c r="S35205"/>
    </row>
    <row r="35206" spans="18:19" ht="15" customHeight="1">
      <c r="R35206"/>
      <c r="S35206"/>
    </row>
    <row r="35207" spans="18:19" ht="15" customHeight="1">
      <c r="R35207"/>
      <c r="S35207"/>
    </row>
    <row r="35208" spans="18:19" ht="15" customHeight="1">
      <c r="R35208"/>
      <c r="S35208"/>
    </row>
    <row r="35209" spans="18:19" ht="15" customHeight="1">
      <c r="R35209"/>
      <c r="S35209"/>
    </row>
    <row r="35210" spans="18:19" ht="15" customHeight="1">
      <c r="R35210"/>
      <c r="S35210"/>
    </row>
    <row r="35211" spans="18:19" ht="15" customHeight="1">
      <c r="R35211"/>
      <c r="S35211"/>
    </row>
    <row r="35212" spans="18:19" ht="15" customHeight="1">
      <c r="R35212"/>
      <c r="S35212"/>
    </row>
    <row r="35213" spans="18:19" ht="15" customHeight="1">
      <c r="R35213"/>
      <c r="S35213"/>
    </row>
    <row r="35214" spans="18:19" ht="15" customHeight="1">
      <c r="R35214"/>
      <c r="S35214"/>
    </row>
    <row r="35215" spans="18:19" ht="15" customHeight="1">
      <c r="R35215"/>
      <c r="S35215"/>
    </row>
    <row r="35216" spans="18:19" ht="15" customHeight="1">
      <c r="R35216"/>
      <c r="S35216"/>
    </row>
    <row r="35217" spans="18:19" ht="15" customHeight="1">
      <c r="R35217"/>
      <c r="S35217"/>
    </row>
    <row r="35218" spans="18:19" ht="15" customHeight="1">
      <c r="R35218"/>
      <c r="S35218"/>
    </row>
    <row r="35219" spans="18:19" ht="15" customHeight="1">
      <c r="R35219"/>
      <c r="S35219"/>
    </row>
    <row r="35220" spans="18:19" ht="15" customHeight="1">
      <c r="R35220"/>
      <c r="S35220"/>
    </row>
    <row r="35221" spans="18:19" ht="15" customHeight="1">
      <c r="R35221"/>
      <c r="S35221"/>
    </row>
    <row r="35222" spans="18:19" ht="15" customHeight="1">
      <c r="R35222"/>
      <c r="S35222"/>
    </row>
    <row r="35223" spans="18:19" ht="15" customHeight="1">
      <c r="R35223"/>
      <c r="S35223"/>
    </row>
    <row r="35224" spans="18:19" ht="15" customHeight="1">
      <c r="R35224"/>
      <c r="S35224"/>
    </row>
    <row r="35225" spans="18:19" ht="15" customHeight="1">
      <c r="R35225"/>
      <c r="S35225"/>
    </row>
    <row r="35226" spans="18:19" ht="15" customHeight="1">
      <c r="R35226"/>
      <c r="S35226"/>
    </row>
    <row r="35227" spans="18:19" ht="15" customHeight="1">
      <c r="R35227"/>
      <c r="S35227"/>
    </row>
    <row r="35228" spans="18:19" ht="15" customHeight="1">
      <c r="R35228"/>
      <c r="S35228"/>
    </row>
    <row r="35229" spans="18:19" ht="15" customHeight="1">
      <c r="R35229"/>
      <c r="S35229"/>
    </row>
    <row r="35230" spans="18:19" ht="15" customHeight="1">
      <c r="R35230"/>
      <c r="S35230"/>
    </row>
    <row r="35231" spans="18:19" ht="15" customHeight="1">
      <c r="R35231"/>
      <c r="S35231"/>
    </row>
    <row r="35232" spans="18:19" ht="15" customHeight="1">
      <c r="R35232"/>
      <c r="S35232"/>
    </row>
    <row r="35233" spans="18:19" ht="15" customHeight="1">
      <c r="R35233"/>
      <c r="S35233"/>
    </row>
    <row r="35234" spans="18:19" ht="15" customHeight="1">
      <c r="R35234"/>
      <c r="S35234"/>
    </row>
    <row r="35235" spans="18:19" ht="15" customHeight="1">
      <c r="R35235"/>
      <c r="S35235"/>
    </row>
    <row r="35236" spans="18:19" ht="15" customHeight="1">
      <c r="R35236"/>
      <c r="S35236"/>
    </row>
    <row r="35237" spans="18:19" ht="15" customHeight="1">
      <c r="R35237"/>
      <c r="S35237"/>
    </row>
    <row r="35238" spans="18:19" ht="15" customHeight="1">
      <c r="R35238"/>
      <c r="S35238"/>
    </row>
    <row r="35239" spans="18:19" ht="15" customHeight="1">
      <c r="R35239"/>
      <c r="S35239"/>
    </row>
    <row r="35240" spans="18:19" ht="15" customHeight="1">
      <c r="R35240"/>
      <c r="S35240"/>
    </row>
    <row r="35241" spans="18:19" ht="15" customHeight="1">
      <c r="R35241"/>
      <c r="S35241"/>
    </row>
    <row r="35242" spans="18:19" ht="15" customHeight="1">
      <c r="R35242"/>
      <c r="S35242"/>
    </row>
    <row r="35243" spans="18:19" ht="15" customHeight="1">
      <c r="R35243"/>
      <c r="S35243"/>
    </row>
    <row r="35244" spans="18:19" ht="15" customHeight="1">
      <c r="R35244"/>
      <c r="S35244"/>
    </row>
    <row r="35245" spans="18:19" ht="15" customHeight="1">
      <c r="R35245"/>
      <c r="S35245"/>
    </row>
    <row r="35246" spans="18:19" ht="15" customHeight="1">
      <c r="R35246"/>
      <c r="S35246"/>
    </row>
    <row r="35247" spans="18:19" ht="15" customHeight="1">
      <c r="R35247"/>
      <c r="S35247"/>
    </row>
    <row r="35248" spans="18:19" ht="15" customHeight="1">
      <c r="R35248"/>
      <c r="S35248"/>
    </row>
    <row r="35249" spans="18:19" ht="15" customHeight="1">
      <c r="R35249"/>
      <c r="S35249"/>
    </row>
    <row r="35250" spans="18:19" ht="15" customHeight="1">
      <c r="R35250"/>
      <c r="S35250"/>
    </row>
    <row r="35251" spans="18:19" ht="15" customHeight="1">
      <c r="R35251"/>
      <c r="S35251"/>
    </row>
    <row r="35252" spans="18:19" ht="15" customHeight="1">
      <c r="R35252"/>
      <c r="S35252"/>
    </row>
    <row r="35253" spans="18:19" ht="15" customHeight="1">
      <c r="R35253"/>
      <c r="S35253"/>
    </row>
    <row r="35254" spans="18:19" ht="15" customHeight="1">
      <c r="R35254"/>
      <c r="S35254"/>
    </row>
    <row r="35255" spans="18:19" ht="15" customHeight="1">
      <c r="R35255"/>
      <c r="S35255"/>
    </row>
    <row r="35256" spans="18:19" ht="15" customHeight="1">
      <c r="R35256"/>
      <c r="S35256"/>
    </row>
    <row r="35257" spans="18:19" ht="15" customHeight="1">
      <c r="R35257"/>
      <c r="S35257"/>
    </row>
    <row r="35258" spans="18:19" ht="15" customHeight="1">
      <c r="R35258"/>
      <c r="S35258"/>
    </row>
    <row r="35259" spans="18:19" ht="15" customHeight="1">
      <c r="R35259"/>
      <c r="S35259"/>
    </row>
    <row r="35260" spans="18:19" ht="15" customHeight="1">
      <c r="R35260"/>
      <c r="S35260"/>
    </row>
    <row r="35261" spans="18:19" ht="15" customHeight="1">
      <c r="R35261"/>
      <c r="S35261"/>
    </row>
    <row r="35262" spans="18:19" ht="15" customHeight="1">
      <c r="R35262"/>
      <c r="S35262"/>
    </row>
    <row r="35263" spans="18:19" ht="15" customHeight="1">
      <c r="R35263"/>
      <c r="S35263"/>
    </row>
    <row r="35264" spans="18:19" ht="15" customHeight="1">
      <c r="R35264"/>
      <c r="S35264"/>
    </row>
    <row r="35265" spans="18:19" ht="15" customHeight="1">
      <c r="R35265"/>
      <c r="S35265"/>
    </row>
    <row r="35266" spans="18:19" ht="15" customHeight="1">
      <c r="R35266"/>
      <c r="S35266"/>
    </row>
    <row r="35267" spans="18:19" ht="15" customHeight="1">
      <c r="R35267"/>
      <c r="S35267"/>
    </row>
    <row r="35268" spans="18:19" ht="15" customHeight="1">
      <c r="R35268"/>
      <c r="S35268"/>
    </row>
    <row r="35269" spans="18:19" ht="15" customHeight="1">
      <c r="R35269"/>
      <c r="S35269"/>
    </row>
    <row r="35270" spans="18:19" ht="15" customHeight="1">
      <c r="R35270"/>
      <c r="S35270"/>
    </row>
    <row r="35271" spans="18:19" ht="15" customHeight="1">
      <c r="R35271"/>
      <c r="S35271"/>
    </row>
    <row r="35272" spans="18:19" ht="15" customHeight="1">
      <c r="R35272"/>
      <c r="S35272"/>
    </row>
    <row r="35273" spans="18:19" ht="15" customHeight="1">
      <c r="R35273"/>
      <c r="S35273"/>
    </row>
    <row r="35274" spans="18:19" ht="15" customHeight="1">
      <c r="R35274"/>
      <c r="S35274"/>
    </row>
    <row r="35275" spans="18:19" ht="15" customHeight="1">
      <c r="R35275"/>
      <c r="S35275"/>
    </row>
    <row r="35276" spans="18:19" ht="15" customHeight="1">
      <c r="R35276"/>
      <c r="S35276"/>
    </row>
    <row r="35277" spans="18:19" ht="15" customHeight="1">
      <c r="R35277"/>
      <c r="S35277"/>
    </row>
    <row r="35278" spans="18:19" ht="15" customHeight="1">
      <c r="R35278"/>
      <c r="S35278"/>
    </row>
    <row r="35279" spans="18:19" ht="15" customHeight="1">
      <c r="R35279"/>
      <c r="S35279"/>
    </row>
    <row r="35280" spans="18:19" ht="15" customHeight="1">
      <c r="R35280"/>
      <c r="S35280"/>
    </row>
    <row r="35281" spans="18:19" ht="15" customHeight="1">
      <c r="R35281"/>
      <c r="S35281"/>
    </row>
    <row r="35282" spans="18:19" ht="15" customHeight="1">
      <c r="R35282"/>
      <c r="S35282"/>
    </row>
    <row r="35283" spans="18:19" ht="15" customHeight="1">
      <c r="R35283"/>
      <c r="S35283"/>
    </row>
    <row r="35284" spans="18:19" ht="15" customHeight="1">
      <c r="R35284"/>
      <c r="S35284"/>
    </row>
    <row r="35285" spans="18:19" ht="15" customHeight="1">
      <c r="R35285"/>
      <c r="S35285"/>
    </row>
    <row r="35286" spans="18:19" ht="15" customHeight="1">
      <c r="R35286"/>
      <c r="S35286"/>
    </row>
    <row r="35287" spans="18:19" ht="15" customHeight="1">
      <c r="R35287"/>
      <c r="S35287"/>
    </row>
    <row r="35288" spans="18:19" ht="15" customHeight="1">
      <c r="R35288"/>
      <c r="S35288"/>
    </row>
    <row r="35289" spans="18:19" ht="15" customHeight="1">
      <c r="R35289"/>
      <c r="S35289"/>
    </row>
    <row r="35290" spans="18:19" ht="15" customHeight="1">
      <c r="R35290"/>
      <c r="S35290"/>
    </row>
    <row r="35291" spans="18:19" ht="15" customHeight="1">
      <c r="R35291"/>
      <c r="S35291"/>
    </row>
    <row r="35292" spans="18:19" ht="15" customHeight="1">
      <c r="R35292"/>
      <c r="S35292"/>
    </row>
    <row r="35293" spans="18:19" ht="15" customHeight="1">
      <c r="R35293"/>
      <c r="S35293"/>
    </row>
    <row r="35294" spans="18:19" ht="15" customHeight="1">
      <c r="R35294"/>
      <c r="S35294"/>
    </row>
    <row r="35295" spans="18:19" ht="15" customHeight="1">
      <c r="R35295"/>
      <c r="S35295"/>
    </row>
    <row r="35296" spans="18:19" ht="15" customHeight="1">
      <c r="R35296"/>
      <c r="S35296"/>
    </row>
    <row r="35297" spans="18:19" ht="15" customHeight="1">
      <c r="R35297"/>
      <c r="S35297"/>
    </row>
    <row r="35298" spans="18:19" ht="15" customHeight="1">
      <c r="R35298"/>
      <c r="S35298"/>
    </row>
    <row r="35299" spans="18:19" ht="15" customHeight="1">
      <c r="R35299"/>
      <c r="S35299"/>
    </row>
    <row r="35300" spans="18:19" ht="15" customHeight="1">
      <c r="R35300"/>
      <c r="S35300"/>
    </row>
    <row r="35301" spans="18:19" ht="15" customHeight="1">
      <c r="R35301"/>
      <c r="S35301"/>
    </row>
    <row r="35302" spans="18:19" ht="15" customHeight="1">
      <c r="R35302"/>
      <c r="S35302"/>
    </row>
    <row r="35303" spans="18:19" ht="15" customHeight="1">
      <c r="R35303"/>
      <c r="S35303"/>
    </row>
    <row r="35304" spans="18:19" ht="15" customHeight="1">
      <c r="R35304"/>
      <c r="S35304"/>
    </row>
    <row r="35305" spans="18:19" ht="15" customHeight="1">
      <c r="R35305"/>
      <c r="S35305"/>
    </row>
    <row r="35306" spans="18:19" ht="15" customHeight="1">
      <c r="R35306"/>
      <c r="S35306"/>
    </row>
    <row r="35307" spans="18:19" ht="15" customHeight="1">
      <c r="R35307"/>
      <c r="S35307"/>
    </row>
    <row r="35308" spans="18:19" ht="15" customHeight="1">
      <c r="R35308"/>
      <c r="S35308"/>
    </row>
    <row r="35309" spans="18:19" ht="15" customHeight="1">
      <c r="R35309"/>
      <c r="S35309"/>
    </row>
    <row r="35310" spans="18:19" ht="15" customHeight="1">
      <c r="R35310"/>
      <c r="S35310"/>
    </row>
    <row r="35311" spans="18:19" ht="15" customHeight="1">
      <c r="R35311"/>
      <c r="S35311"/>
    </row>
    <row r="35312" spans="18:19" ht="15" customHeight="1">
      <c r="R35312"/>
      <c r="S35312"/>
    </row>
    <row r="35313" spans="18:19" ht="15" customHeight="1">
      <c r="R35313"/>
      <c r="S35313"/>
    </row>
    <row r="35314" spans="18:19" ht="15" customHeight="1">
      <c r="R35314"/>
      <c r="S35314"/>
    </row>
    <row r="35315" spans="18:19" ht="15" customHeight="1">
      <c r="R35315"/>
      <c r="S35315"/>
    </row>
    <row r="35316" spans="18:19" ht="15" customHeight="1">
      <c r="R35316"/>
      <c r="S35316"/>
    </row>
    <row r="35317" spans="18:19" ht="15" customHeight="1">
      <c r="R35317"/>
      <c r="S35317"/>
    </row>
    <row r="35318" spans="18:19" ht="15" customHeight="1">
      <c r="R35318"/>
      <c r="S35318"/>
    </row>
    <row r="35319" spans="18:19" ht="15" customHeight="1">
      <c r="R35319"/>
      <c r="S35319"/>
    </row>
    <row r="35320" spans="18:19" ht="15" customHeight="1">
      <c r="R35320"/>
      <c r="S35320"/>
    </row>
    <row r="35321" spans="18:19" ht="15" customHeight="1">
      <c r="R35321"/>
      <c r="S35321"/>
    </row>
    <row r="35322" spans="18:19" ht="15" customHeight="1">
      <c r="R35322"/>
      <c r="S35322"/>
    </row>
    <row r="35323" spans="18:19" ht="15" customHeight="1">
      <c r="R35323"/>
      <c r="S35323"/>
    </row>
    <row r="35324" spans="18:19" ht="15" customHeight="1">
      <c r="R35324"/>
      <c r="S35324"/>
    </row>
    <row r="35325" spans="18:19" ht="15" customHeight="1">
      <c r="R35325"/>
      <c r="S35325"/>
    </row>
    <row r="35326" spans="18:19" ht="15" customHeight="1">
      <c r="R35326"/>
      <c r="S35326"/>
    </row>
    <row r="35327" spans="18:19" ht="15" customHeight="1">
      <c r="R35327"/>
      <c r="S35327"/>
    </row>
    <row r="35328" spans="18:19" ht="15" customHeight="1">
      <c r="R35328"/>
      <c r="S35328"/>
    </row>
    <row r="35329" spans="18:19" ht="15" customHeight="1">
      <c r="R35329"/>
      <c r="S35329"/>
    </row>
    <row r="35330" spans="18:19" ht="15" customHeight="1">
      <c r="R35330"/>
      <c r="S35330"/>
    </row>
    <row r="35331" spans="18:19" ht="15" customHeight="1">
      <c r="R35331"/>
      <c r="S35331"/>
    </row>
    <row r="35332" spans="18:19" ht="15" customHeight="1">
      <c r="R35332"/>
      <c r="S35332"/>
    </row>
    <row r="35333" spans="18:19" ht="15" customHeight="1">
      <c r="R35333"/>
      <c r="S35333"/>
    </row>
    <row r="35334" spans="18:19" ht="15" customHeight="1">
      <c r="R35334"/>
      <c r="S35334"/>
    </row>
    <row r="35335" spans="18:19" ht="15" customHeight="1">
      <c r="R35335"/>
      <c r="S35335"/>
    </row>
    <row r="35336" spans="18:19" ht="15" customHeight="1">
      <c r="R35336"/>
      <c r="S35336"/>
    </row>
    <row r="35337" spans="18:19" ht="15" customHeight="1">
      <c r="R35337"/>
      <c r="S35337"/>
    </row>
    <row r="35338" spans="18:19" ht="15" customHeight="1">
      <c r="R35338"/>
      <c r="S35338"/>
    </row>
    <row r="35339" spans="18:19" ht="15" customHeight="1">
      <c r="R35339"/>
      <c r="S35339"/>
    </row>
    <row r="35340" spans="18:19" ht="15" customHeight="1">
      <c r="R35340"/>
      <c r="S35340"/>
    </row>
    <row r="35341" spans="18:19" ht="15" customHeight="1">
      <c r="R35341"/>
      <c r="S35341"/>
    </row>
    <row r="35342" spans="18:19" ht="15" customHeight="1">
      <c r="R35342"/>
      <c r="S35342"/>
    </row>
    <row r="35343" spans="18:19" ht="15" customHeight="1">
      <c r="R35343"/>
      <c r="S35343"/>
    </row>
    <row r="35344" spans="18:19" ht="15" customHeight="1">
      <c r="R35344"/>
      <c r="S35344"/>
    </row>
    <row r="35345" spans="18:19" ht="15" customHeight="1">
      <c r="R35345"/>
      <c r="S35345"/>
    </row>
    <row r="35346" spans="18:19" ht="15" customHeight="1">
      <c r="R35346"/>
      <c r="S35346"/>
    </row>
    <row r="35347" spans="18:19" ht="15" customHeight="1">
      <c r="R35347"/>
      <c r="S35347"/>
    </row>
    <row r="35348" spans="18:19" ht="15" customHeight="1">
      <c r="R35348"/>
      <c r="S35348"/>
    </row>
    <row r="35349" spans="18:19" ht="15" customHeight="1">
      <c r="R35349"/>
      <c r="S35349"/>
    </row>
    <row r="35350" spans="18:19" ht="15" customHeight="1">
      <c r="R35350"/>
      <c r="S35350"/>
    </row>
    <row r="35351" spans="18:19" ht="15" customHeight="1">
      <c r="R35351"/>
      <c r="S35351"/>
    </row>
    <row r="35352" spans="18:19" ht="15" customHeight="1">
      <c r="R35352"/>
      <c r="S35352"/>
    </row>
    <row r="35353" spans="18:19" ht="15" customHeight="1">
      <c r="R35353"/>
      <c r="S35353"/>
    </row>
    <row r="35354" spans="18:19" ht="15" customHeight="1">
      <c r="R35354"/>
      <c r="S35354"/>
    </row>
    <row r="35355" spans="18:19" ht="15" customHeight="1">
      <c r="R35355"/>
      <c r="S35355"/>
    </row>
    <row r="35356" spans="18:19" ht="15" customHeight="1">
      <c r="R35356"/>
      <c r="S35356"/>
    </row>
    <row r="35357" spans="18:19" ht="15" customHeight="1">
      <c r="R35357"/>
      <c r="S35357"/>
    </row>
    <row r="35358" spans="18:19" ht="15" customHeight="1">
      <c r="R35358"/>
      <c r="S35358"/>
    </row>
    <row r="35359" spans="18:19" ht="15" customHeight="1">
      <c r="R35359"/>
      <c r="S35359"/>
    </row>
    <row r="35360" spans="18:19" ht="15" customHeight="1">
      <c r="R35360"/>
      <c r="S35360"/>
    </row>
    <row r="35361" spans="18:19" ht="15" customHeight="1">
      <c r="R35361"/>
      <c r="S35361"/>
    </row>
    <row r="35362" spans="18:19" ht="15" customHeight="1">
      <c r="R35362"/>
      <c r="S35362"/>
    </row>
    <row r="35363" spans="18:19" ht="15" customHeight="1">
      <c r="R35363"/>
      <c r="S35363"/>
    </row>
    <row r="35364" spans="18:19" ht="15" customHeight="1">
      <c r="R35364"/>
      <c r="S35364"/>
    </row>
    <row r="35365" spans="18:19" ht="15" customHeight="1">
      <c r="R35365"/>
      <c r="S35365"/>
    </row>
    <row r="35366" spans="18:19" ht="15" customHeight="1">
      <c r="R35366"/>
      <c r="S35366"/>
    </row>
    <row r="35367" spans="18:19" ht="15" customHeight="1">
      <c r="R35367"/>
      <c r="S35367"/>
    </row>
    <row r="35368" spans="18:19" ht="15" customHeight="1">
      <c r="R35368"/>
      <c r="S35368"/>
    </row>
    <row r="35369" spans="18:19" ht="15" customHeight="1">
      <c r="R35369"/>
      <c r="S35369"/>
    </row>
    <row r="35370" spans="18:19" ht="15" customHeight="1">
      <c r="R35370"/>
      <c r="S35370"/>
    </row>
    <row r="35371" spans="18:19" ht="15" customHeight="1">
      <c r="R35371"/>
      <c r="S35371"/>
    </row>
    <row r="35372" spans="18:19" ht="15" customHeight="1">
      <c r="R35372"/>
      <c r="S35372"/>
    </row>
    <row r="35373" spans="18:19" ht="15" customHeight="1">
      <c r="R35373"/>
      <c r="S35373"/>
    </row>
    <row r="35374" spans="18:19" ht="15" customHeight="1">
      <c r="R35374"/>
      <c r="S35374"/>
    </row>
    <row r="35375" spans="18:19" ht="15" customHeight="1">
      <c r="R35375"/>
      <c r="S35375"/>
    </row>
    <row r="35376" spans="18:19" ht="15" customHeight="1">
      <c r="R35376"/>
      <c r="S35376"/>
    </row>
    <row r="35377" spans="18:19" ht="15" customHeight="1">
      <c r="R35377"/>
      <c r="S35377"/>
    </row>
    <row r="35378" spans="18:19" ht="15" customHeight="1">
      <c r="R35378"/>
      <c r="S35378"/>
    </row>
    <row r="35379" spans="18:19" ht="15" customHeight="1">
      <c r="R35379"/>
      <c r="S35379"/>
    </row>
    <row r="35380" spans="18:19" ht="15" customHeight="1">
      <c r="R35380"/>
      <c r="S35380"/>
    </row>
    <row r="35381" spans="18:19" ht="15" customHeight="1">
      <c r="R35381"/>
      <c r="S35381"/>
    </row>
    <row r="35382" spans="18:19" ht="15" customHeight="1">
      <c r="R35382"/>
      <c r="S35382"/>
    </row>
    <row r="35383" spans="18:19" ht="15" customHeight="1">
      <c r="R35383"/>
      <c r="S35383"/>
    </row>
    <row r="35384" spans="18:19" ht="15" customHeight="1">
      <c r="R35384"/>
      <c r="S35384"/>
    </row>
    <row r="35385" spans="18:19" ht="15" customHeight="1">
      <c r="R35385"/>
      <c r="S35385"/>
    </row>
    <row r="35386" spans="18:19" ht="15" customHeight="1">
      <c r="R35386"/>
      <c r="S35386"/>
    </row>
    <row r="35387" spans="18:19" ht="15" customHeight="1">
      <c r="R35387"/>
      <c r="S35387"/>
    </row>
    <row r="35388" spans="18:19" ht="15" customHeight="1">
      <c r="R35388"/>
      <c r="S35388"/>
    </row>
    <row r="35389" spans="18:19" ht="15" customHeight="1">
      <c r="R35389"/>
      <c r="S35389"/>
    </row>
    <row r="35390" spans="18:19" ht="15" customHeight="1">
      <c r="R35390"/>
      <c r="S35390"/>
    </row>
    <row r="35391" spans="18:19" ht="15" customHeight="1">
      <c r="R35391"/>
      <c r="S35391"/>
    </row>
    <row r="35392" spans="18:19" ht="15" customHeight="1">
      <c r="R35392"/>
      <c r="S35392"/>
    </row>
    <row r="35393" spans="18:19" ht="15" customHeight="1">
      <c r="R35393"/>
      <c r="S35393"/>
    </row>
    <row r="35394" spans="18:19" ht="15" customHeight="1">
      <c r="R35394"/>
      <c r="S35394"/>
    </row>
    <row r="35395" spans="18:19" ht="15" customHeight="1">
      <c r="R35395"/>
      <c r="S35395"/>
    </row>
    <row r="35396" spans="18:19" ht="15" customHeight="1">
      <c r="R35396"/>
      <c r="S35396"/>
    </row>
    <row r="35397" spans="18:19" ht="15" customHeight="1">
      <c r="R35397"/>
      <c r="S35397"/>
    </row>
    <row r="35398" spans="18:19" ht="15" customHeight="1">
      <c r="R35398"/>
      <c r="S35398"/>
    </row>
    <row r="35399" spans="18:19" ht="15" customHeight="1">
      <c r="R35399"/>
      <c r="S35399"/>
    </row>
    <row r="35400" spans="18:19" ht="15" customHeight="1">
      <c r="R35400"/>
      <c r="S35400"/>
    </row>
    <row r="35401" spans="18:19" ht="15" customHeight="1">
      <c r="R35401"/>
      <c r="S35401"/>
    </row>
    <row r="35402" spans="18:19" ht="15" customHeight="1">
      <c r="R35402"/>
      <c r="S35402"/>
    </row>
    <row r="35403" spans="18:19" ht="15" customHeight="1">
      <c r="R35403"/>
      <c r="S35403"/>
    </row>
    <row r="35404" spans="18:19" ht="15" customHeight="1">
      <c r="R35404"/>
      <c r="S35404"/>
    </row>
    <row r="35405" spans="18:19" ht="15" customHeight="1">
      <c r="R35405"/>
      <c r="S35405"/>
    </row>
    <row r="35406" spans="18:19" ht="15" customHeight="1">
      <c r="R35406"/>
      <c r="S35406"/>
    </row>
    <row r="35407" spans="18:19" ht="15" customHeight="1">
      <c r="R35407"/>
      <c r="S35407"/>
    </row>
    <row r="35408" spans="18:19" ht="15" customHeight="1">
      <c r="R35408"/>
      <c r="S35408"/>
    </row>
    <row r="35409" spans="18:19" ht="15" customHeight="1">
      <c r="R35409"/>
      <c r="S35409"/>
    </row>
    <row r="35410" spans="18:19" ht="15" customHeight="1">
      <c r="R35410"/>
      <c r="S35410"/>
    </row>
    <row r="35411" spans="18:19" ht="15" customHeight="1">
      <c r="R35411"/>
      <c r="S35411"/>
    </row>
    <row r="35412" spans="18:19" ht="15" customHeight="1">
      <c r="R35412"/>
      <c r="S35412"/>
    </row>
    <row r="35413" spans="18:19" ht="15" customHeight="1">
      <c r="R35413"/>
      <c r="S35413"/>
    </row>
    <row r="35414" spans="18:19" ht="15" customHeight="1">
      <c r="R35414"/>
      <c r="S35414"/>
    </row>
    <row r="35415" spans="18:19" ht="15" customHeight="1">
      <c r="R35415"/>
      <c r="S35415"/>
    </row>
    <row r="35416" spans="18:19" ht="15" customHeight="1">
      <c r="R35416"/>
      <c r="S35416"/>
    </row>
    <row r="35417" spans="18:19" ht="15" customHeight="1">
      <c r="R35417"/>
      <c r="S35417"/>
    </row>
    <row r="35418" spans="18:19" ht="15" customHeight="1">
      <c r="R35418"/>
      <c r="S35418"/>
    </row>
    <row r="35419" spans="18:19" ht="15" customHeight="1">
      <c r="R35419"/>
      <c r="S35419"/>
    </row>
    <row r="35420" spans="18:19" ht="15" customHeight="1">
      <c r="R35420"/>
      <c r="S35420"/>
    </row>
    <row r="35421" spans="18:19" ht="15" customHeight="1">
      <c r="R35421"/>
      <c r="S35421"/>
    </row>
    <row r="35422" spans="18:19" ht="15" customHeight="1">
      <c r="R35422"/>
      <c r="S35422"/>
    </row>
    <row r="35423" spans="18:19" ht="15" customHeight="1">
      <c r="R35423"/>
      <c r="S35423"/>
    </row>
    <row r="35424" spans="18:19" ht="15" customHeight="1">
      <c r="R35424"/>
      <c r="S35424"/>
    </row>
    <row r="35425" spans="18:19" ht="15" customHeight="1">
      <c r="R35425"/>
      <c r="S35425"/>
    </row>
    <row r="35426" spans="18:19" ht="15" customHeight="1">
      <c r="R35426"/>
      <c r="S35426"/>
    </row>
    <row r="35427" spans="18:19" ht="15" customHeight="1">
      <c r="R35427"/>
      <c r="S35427"/>
    </row>
    <row r="35428" spans="18:19" ht="15" customHeight="1">
      <c r="R35428"/>
      <c r="S35428"/>
    </row>
    <row r="35429" spans="18:19" ht="15" customHeight="1">
      <c r="R35429"/>
      <c r="S35429"/>
    </row>
    <row r="35430" spans="18:19" ht="15" customHeight="1">
      <c r="R35430"/>
      <c r="S35430"/>
    </row>
    <row r="35431" spans="18:19" ht="15" customHeight="1">
      <c r="R35431"/>
      <c r="S35431"/>
    </row>
    <row r="35432" spans="18:19" ht="15" customHeight="1">
      <c r="R35432"/>
      <c r="S35432"/>
    </row>
    <row r="35433" spans="18:19" ht="15" customHeight="1">
      <c r="R35433"/>
      <c r="S35433"/>
    </row>
    <row r="35434" spans="18:19" ht="15" customHeight="1">
      <c r="R35434"/>
      <c r="S35434"/>
    </row>
    <row r="35435" spans="18:19" ht="15" customHeight="1">
      <c r="R35435"/>
      <c r="S35435"/>
    </row>
    <row r="35436" spans="18:19" ht="15" customHeight="1">
      <c r="R35436"/>
      <c r="S35436"/>
    </row>
    <row r="35437" spans="18:19" ht="15" customHeight="1">
      <c r="R35437"/>
      <c r="S35437"/>
    </row>
    <row r="35438" spans="18:19" ht="15" customHeight="1">
      <c r="R35438"/>
      <c r="S35438"/>
    </row>
    <row r="35439" spans="18:19" ht="15" customHeight="1">
      <c r="R35439"/>
      <c r="S35439"/>
    </row>
    <row r="35440" spans="18:19" ht="15" customHeight="1">
      <c r="R35440"/>
      <c r="S35440"/>
    </row>
    <row r="35441" spans="18:19" ht="15" customHeight="1">
      <c r="R35441"/>
      <c r="S35441"/>
    </row>
    <row r="35442" spans="18:19" ht="15" customHeight="1">
      <c r="R35442"/>
      <c r="S35442"/>
    </row>
    <row r="35443" spans="18:19" ht="15" customHeight="1">
      <c r="R35443"/>
      <c r="S35443"/>
    </row>
    <row r="35444" spans="18:19" ht="15" customHeight="1">
      <c r="R35444"/>
      <c r="S35444"/>
    </row>
    <row r="35445" spans="18:19" ht="15" customHeight="1">
      <c r="R35445"/>
      <c r="S35445"/>
    </row>
    <row r="35446" spans="18:19" ht="15" customHeight="1">
      <c r="R35446"/>
      <c r="S35446"/>
    </row>
    <row r="35447" spans="18:19" ht="15" customHeight="1">
      <c r="R35447"/>
      <c r="S35447"/>
    </row>
    <row r="35448" spans="18:19" ht="15" customHeight="1">
      <c r="R35448"/>
      <c r="S35448"/>
    </row>
    <row r="35449" spans="18:19" ht="15" customHeight="1">
      <c r="R35449"/>
      <c r="S35449"/>
    </row>
    <row r="35450" spans="18:19" ht="15" customHeight="1">
      <c r="R35450"/>
      <c r="S35450"/>
    </row>
    <row r="35451" spans="18:19" ht="15" customHeight="1">
      <c r="R35451"/>
      <c r="S35451"/>
    </row>
    <row r="35452" spans="18:19" ht="15" customHeight="1">
      <c r="R35452"/>
      <c r="S35452"/>
    </row>
    <row r="35453" spans="18:19" ht="15" customHeight="1">
      <c r="R35453"/>
      <c r="S35453"/>
    </row>
    <row r="35454" spans="18:19" ht="15" customHeight="1">
      <c r="R35454"/>
      <c r="S35454"/>
    </row>
    <row r="35455" spans="18:19" ht="15" customHeight="1">
      <c r="R35455"/>
      <c r="S35455"/>
    </row>
    <row r="35456" spans="18:19" ht="15" customHeight="1">
      <c r="R35456"/>
      <c r="S35456"/>
    </row>
    <row r="35457" spans="18:19" ht="15" customHeight="1">
      <c r="R35457"/>
      <c r="S35457"/>
    </row>
    <row r="35458" spans="18:19" ht="15" customHeight="1">
      <c r="R35458"/>
      <c r="S35458"/>
    </row>
    <row r="35459" spans="18:19" ht="15" customHeight="1">
      <c r="R35459"/>
      <c r="S35459"/>
    </row>
    <row r="35460" spans="18:19" ht="15" customHeight="1">
      <c r="R35460"/>
      <c r="S35460"/>
    </row>
    <row r="35461" spans="18:19" ht="15" customHeight="1">
      <c r="R35461"/>
      <c r="S35461"/>
    </row>
    <row r="35462" spans="18:19" ht="15" customHeight="1">
      <c r="R35462"/>
      <c r="S35462"/>
    </row>
    <row r="35463" spans="18:19" ht="15" customHeight="1">
      <c r="R35463"/>
      <c r="S35463"/>
    </row>
    <row r="35464" spans="18:19" ht="15" customHeight="1">
      <c r="R35464"/>
      <c r="S35464"/>
    </row>
    <row r="35465" spans="18:19" ht="15" customHeight="1">
      <c r="R35465"/>
      <c r="S35465"/>
    </row>
    <row r="35466" spans="18:19" ht="15" customHeight="1">
      <c r="R35466"/>
      <c r="S35466"/>
    </row>
    <row r="35467" spans="18:19" ht="15" customHeight="1">
      <c r="R35467"/>
      <c r="S35467"/>
    </row>
    <row r="35468" spans="18:19" ht="15" customHeight="1">
      <c r="R35468"/>
      <c r="S35468"/>
    </row>
    <row r="35469" spans="18:19" ht="15" customHeight="1">
      <c r="R35469"/>
      <c r="S35469"/>
    </row>
    <row r="35470" spans="18:19" ht="15" customHeight="1">
      <c r="R35470"/>
      <c r="S35470"/>
    </row>
    <row r="35471" spans="18:19" ht="15" customHeight="1">
      <c r="R35471"/>
      <c r="S35471"/>
    </row>
    <row r="35472" spans="18:19" ht="15" customHeight="1">
      <c r="R35472"/>
      <c r="S35472"/>
    </row>
    <row r="35473" spans="18:19" ht="15" customHeight="1">
      <c r="R35473"/>
      <c r="S35473"/>
    </row>
    <row r="35474" spans="18:19" ht="15" customHeight="1">
      <c r="R35474"/>
      <c r="S35474"/>
    </row>
    <row r="35475" spans="18:19" ht="15" customHeight="1">
      <c r="R35475"/>
      <c r="S35475"/>
    </row>
    <row r="35476" spans="18:19" ht="15" customHeight="1">
      <c r="R35476"/>
      <c r="S35476"/>
    </row>
    <row r="35477" spans="18:19" ht="15" customHeight="1">
      <c r="R35477"/>
      <c r="S35477"/>
    </row>
    <row r="35478" spans="18:19" ht="15" customHeight="1">
      <c r="R35478"/>
      <c r="S35478"/>
    </row>
    <row r="35479" spans="18:19" ht="15" customHeight="1">
      <c r="R35479"/>
      <c r="S35479"/>
    </row>
    <row r="35480" spans="18:19" ht="15" customHeight="1">
      <c r="R35480"/>
      <c r="S35480"/>
    </row>
    <row r="35481" spans="18:19" ht="15" customHeight="1">
      <c r="R35481"/>
      <c r="S35481"/>
    </row>
    <row r="35482" spans="18:19" ht="15" customHeight="1">
      <c r="R35482"/>
      <c r="S35482"/>
    </row>
    <row r="35483" spans="18:19" ht="15" customHeight="1">
      <c r="R35483"/>
      <c r="S35483"/>
    </row>
    <row r="35484" spans="18:19" ht="15" customHeight="1">
      <c r="R35484"/>
      <c r="S35484"/>
    </row>
    <row r="35485" spans="18:19" ht="15" customHeight="1">
      <c r="R35485"/>
      <c r="S35485"/>
    </row>
    <row r="35486" spans="18:19" ht="15" customHeight="1">
      <c r="R35486"/>
      <c r="S35486"/>
    </row>
    <row r="35487" spans="18:19" ht="15" customHeight="1">
      <c r="R35487"/>
      <c r="S35487"/>
    </row>
    <row r="35488" spans="18:19" ht="15" customHeight="1">
      <c r="R35488"/>
      <c r="S35488"/>
    </row>
    <row r="35489" spans="18:19" ht="15" customHeight="1">
      <c r="R35489"/>
      <c r="S35489"/>
    </row>
    <row r="35490" spans="18:19" ht="15" customHeight="1">
      <c r="R35490"/>
      <c r="S35490"/>
    </row>
    <row r="35491" spans="18:19" ht="15" customHeight="1">
      <c r="R35491"/>
      <c r="S35491"/>
    </row>
    <row r="35492" spans="18:19" ht="15" customHeight="1">
      <c r="R35492"/>
      <c r="S35492"/>
    </row>
    <row r="35493" spans="18:19" ht="15" customHeight="1">
      <c r="R35493"/>
      <c r="S35493"/>
    </row>
    <row r="35494" spans="18:19" ht="15" customHeight="1">
      <c r="R35494"/>
      <c r="S35494"/>
    </row>
    <row r="35495" spans="18:19" ht="15" customHeight="1">
      <c r="R35495"/>
      <c r="S35495"/>
    </row>
    <row r="35496" spans="18:19" ht="15" customHeight="1">
      <c r="R35496"/>
      <c r="S35496"/>
    </row>
    <row r="35497" spans="18:19" ht="15" customHeight="1">
      <c r="R35497"/>
      <c r="S35497"/>
    </row>
    <row r="35498" spans="18:19" ht="15" customHeight="1">
      <c r="R35498"/>
      <c r="S35498"/>
    </row>
    <row r="35499" spans="18:19" ht="15" customHeight="1">
      <c r="R35499"/>
      <c r="S35499"/>
    </row>
    <row r="35500" spans="18:19" ht="15" customHeight="1">
      <c r="R35500"/>
      <c r="S35500"/>
    </row>
    <row r="35501" spans="18:19" ht="15" customHeight="1">
      <c r="R35501"/>
      <c r="S35501"/>
    </row>
    <row r="35502" spans="18:19" ht="15" customHeight="1">
      <c r="R35502"/>
      <c r="S35502"/>
    </row>
    <row r="35503" spans="18:19" ht="15" customHeight="1">
      <c r="R35503"/>
      <c r="S35503"/>
    </row>
    <row r="35504" spans="18:19" ht="15" customHeight="1">
      <c r="R35504"/>
      <c r="S35504"/>
    </row>
    <row r="35505" spans="18:19" ht="15" customHeight="1">
      <c r="R35505"/>
      <c r="S35505"/>
    </row>
    <row r="35506" spans="18:19" ht="15" customHeight="1">
      <c r="R35506"/>
      <c r="S35506"/>
    </row>
    <row r="35507" spans="18:19" ht="15" customHeight="1">
      <c r="R35507"/>
      <c r="S35507"/>
    </row>
    <row r="35508" spans="18:19" ht="15" customHeight="1">
      <c r="R35508"/>
      <c r="S35508"/>
    </row>
    <row r="35509" spans="18:19" ht="15" customHeight="1">
      <c r="R35509"/>
      <c r="S35509"/>
    </row>
    <row r="35510" spans="18:19" ht="15" customHeight="1">
      <c r="R35510"/>
      <c r="S35510"/>
    </row>
    <row r="35511" spans="18:19" ht="15" customHeight="1">
      <c r="R35511"/>
      <c r="S35511"/>
    </row>
    <row r="35512" spans="18:19" ht="15" customHeight="1">
      <c r="R35512"/>
      <c r="S35512"/>
    </row>
    <row r="35513" spans="18:19" ht="15" customHeight="1">
      <c r="R35513"/>
      <c r="S35513"/>
    </row>
    <row r="35514" spans="18:19" ht="15" customHeight="1">
      <c r="R35514"/>
      <c r="S35514"/>
    </row>
    <row r="35515" spans="18:19" ht="15" customHeight="1">
      <c r="R35515"/>
      <c r="S35515"/>
    </row>
    <row r="35516" spans="18:19" ht="15" customHeight="1">
      <c r="R35516"/>
      <c r="S35516"/>
    </row>
    <row r="35517" spans="18:19" ht="15" customHeight="1">
      <c r="R35517"/>
      <c r="S35517"/>
    </row>
    <row r="35518" spans="18:19" ht="15" customHeight="1">
      <c r="R35518"/>
      <c r="S35518"/>
    </row>
    <row r="35519" spans="18:19" ht="15" customHeight="1">
      <c r="R35519"/>
      <c r="S35519"/>
    </row>
    <row r="35520" spans="18:19" ht="15" customHeight="1">
      <c r="R35520"/>
      <c r="S35520"/>
    </row>
    <row r="35521" spans="18:19" ht="15" customHeight="1">
      <c r="R35521"/>
      <c r="S35521"/>
    </row>
    <row r="35522" spans="18:19" ht="15" customHeight="1">
      <c r="R35522"/>
      <c r="S35522"/>
    </row>
    <row r="35523" spans="18:19" ht="15" customHeight="1">
      <c r="R35523"/>
      <c r="S35523"/>
    </row>
    <row r="35524" spans="18:19" ht="15" customHeight="1">
      <c r="R35524"/>
      <c r="S35524"/>
    </row>
    <row r="35525" spans="18:19" ht="15" customHeight="1">
      <c r="R35525"/>
      <c r="S35525"/>
    </row>
    <row r="35526" spans="18:19" ht="15" customHeight="1">
      <c r="R35526"/>
      <c r="S35526"/>
    </row>
    <row r="35527" spans="18:19" ht="15" customHeight="1">
      <c r="R35527"/>
      <c r="S35527"/>
    </row>
    <row r="35528" spans="18:19" ht="15" customHeight="1">
      <c r="R35528"/>
      <c r="S35528"/>
    </row>
    <row r="35529" spans="18:19" ht="15" customHeight="1">
      <c r="R35529"/>
      <c r="S35529"/>
    </row>
    <row r="35530" spans="18:19" ht="15" customHeight="1">
      <c r="R35530"/>
      <c r="S35530"/>
    </row>
    <row r="35531" spans="18:19" ht="15" customHeight="1">
      <c r="R35531"/>
      <c r="S35531"/>
    </row>
    <row r="35532" spans="18:19" ht="15" customHeight="1">
      <c r="R35532"/>
      <c r="S35532"/>
    </row>
    <row r="35533" spans="18:19" ht="15" customHeight="1">
      <c r="R35533"/>
      <c r="S35533"/>
    </row>
    <row r="35534" spans="18:19" ht="15" customHeight="1">
      <c r="R35534"/>
      <c r="S35534"/>
    </row>
    <row r="35535" spans="18:19" ht="15" customHeight="1">
      <c r="R35535"/>
      <c r="S35535"/>
    </row>
    <row r="35536" spans="18:19" ht="15" customHeight="1">
      <c r="R35536"/>
      <c r="S35536"/>
    </row>
    <row r="35537" spans="18:19" ht="15" customHeight="1">
      <c r="R35537"/>
      <c r="S35537"/>
    </row>
    <row r="35538" spans="18:19" ht="15" customHeight="1">
      <c r="R35538"/>
      <c r="S35538"/>
    </row>
    <row r="35539" spans="18:19" ht="15" customHeight="1">
      <c r="R35539"/>
      <c r="S35539"/>
    </row>
    <row r="35540" spans="18:19" ht="15" customHeight="1">
      <c r="R35540"/>
      <c r="S35540"/>
    </row>
    <row r="35541" spans="18:19" ht="15" customHeight="1">
      <c r="R35541"/>
      <c r="S35541"/>
    </row>
    <row r="35542" spans="18:19" ht="15" customHeight="1">
      <c r="R35542"/>
      <c r="S35542"/>
    </row>
    <row r="35543" spans="18:19" ht="15" customHeight="1">
      <c r="R35543"/>
      <c r="S35543"/>
    </row>
    <row r="35544" spans="18:19" ht="15" customHeight="1">
      <c r="R35544"/>
      <c r="S35544"/>
    </row>
    <row r="35545" spans="18:19" ht="15" customHeight="1">
      <c r="R35545"/>
      <c r="S35545"/>
    </row>
    <row r="35546" spans="18:19" ht="15" customHeight="1">
      <c r="R35546"/>
      <c r="S35546"/>
    </row>
    <row r="35547" spans="18:19" ht="15" customHeight="1">
      <c r="R35547"/>
      <c r="S35547"/>
    </row>
    <row r="35548" spans="18:19" ht="15" customHeight="1">
      <c r="R35548"/>
      <c r="S35548"/>
    </row>
    <row r="35549" spans="18:19" ht="15" customHeight="1">
      <c r="R35549"/>
      <c r="S35549"/>
    </row>
    <row r="35550" spans="18:19" ht="15" customHeight="1">
      <c r="R35550"/>
      <c r="S35550"/>
    </row>
    <row r="35551" spans="18:19" ht="15" customHeight="1">
      <c r="R35551"/>
      <c r="S35551"/>
    </row>
    <row r="35552" spans="18:19" ht="15" customHeight="1">
      <c r="R35552"/>
      <c r="S35552"/>
    </row>
    <row r="35553" spans="18:19" ht="15" customHeight="1">
      <c r="R35553"/>
      <c r="S35553"/>
    </row>
    <row r="35554" spans="18:19" ht="15" customHeight="1">
      <c r="R35554"/>
      <c r="S35554"/>
    </row>
    <row r="35555" spans="18:19" ht="15" customHeight="1">
      <c r="R35555"/>
      <c r="S35555"/>
    </row>
    <row r="35556" spans="18:19" ht="15" customHeight="1">
      <c r="R35556"/>
      <c r="S35556"/>
    </row>
    <row r="35557" spans="18:19" ht="15" customHeight="1">
      <c r="R35557"/>
      <c r="S35557"/>
    </row>
    <row r="35558" spans="18:19" ht="15" customHeight="1">
      <c r="R35558"/>
      <c r="S35558"/>
    </row>
    <row r="35559" spans="18:19" ht="15" customHeight="1">
      <c r="R35559"/>
      <c r="S35559"/>
    </row>
    <row r="35560" spans="18:19" ht="15" customHeight="1">
      <c r="R35560"/>
      <c r="S35560"/>
    </row>
    <row r="35561" spans="18:19" ht="15" customHeight="1">
      <c r="R35561"/>
      <c r="S35561"/>
    </row>
    <row r="35562" spans="18:19" ht="15" customHeight="1">
      <c r="R35562"/>
      <c r="S35562"/>
    </row>
    <row r="35563" spans="18:19" ht="15" customHeight="1">
      <c r="R35563"/>
      <c r="S35563"/>
    </row>
    <row r="35564" spans="18:19" ht="15" customHeight="1">
      <c r="R35564"/>
      <c r="S35564"/>
    </row>
    <row r="35565" spans="18:19" ht="15" customHeight="1">
      <c r="R35565"/>
      <c r="S35565"/>
    </row>
    <row r="35566" spans="18:19" ht="15" customHeight="1">
      <c r="R35566"/>
      <c r="S35566"/>
    </row>
    <row r="35567" spans="18:19" ht="15" customHeight="1">
      <c r="R35567"/>
      <c r="S35567"/>
    </row>
    <row r="35568" spans="18:19" ht="15" customHeight="1">
      <c r="R35568"/>
      <c r="S35568"/>
    </row>
    <row r="35569" spans="18:19" ht="15" customHeight="1">
      <c r="R35569"/>
      <c r="S35569"/>
    </row>
    <row r="35570" spans="18:19" ht="15" customHeight="1">
      <c r="R35570"/>
      <c r="S35570"/>
    </row>
    <row r="35571" spans="18:19" ht="15" customHeight="1">
      <c r="R35571"/>
      <c r="S35571"/>
    </row>
    <row r="35572" spans="18:19" ht="15" customHeight="1">
      <c r="R35572"/>
      <c r="S35572"/>
    </row>
    <row r="35573" spans="18:19" ht="15" customHeight="1">
      <c r="R35573"/>
      <c r="S35573"/>
    </row>
    <row r="35574" spans="18:19" ht="15" customHeight="1">
      <c r="R35574"/>
      <c r="S35574"/>
    </row>
    <row r="35575" spans="18:19" ht="15" customHeight="1">
      <c r="R35575"/>
      <c r="S35575"/>
    </row>
    <row r="35576" spans="18:19" ht="15" customHeight="1">
      <c r="R35576"/>
      <c r="S35576"/>
    </row>
    <row r="35577" spans="18:19" ht="15" customHeight="1">
      <c r="R35577"/>
      <c r="S35577"/>
    </row>
    <row r="35578" spans="18:19" ht="15" customHeight="1">
      <c r="R35578"/>
      <c r="S35578"/>
    </row>
    <row r="35579" spans="18:19" ht="15" customHeight="1">
      <c r="R35579"/>
      <c r="S35579"/>
    </row>
    <row r="35580" spans="18:19" ht="15" customHeight="1">
      <c r="R35580"/>
      <c r="S35580"/>
    </row>
    <row r="35581" spans="18:19" ht="15" customHeight="1">
      <c r="R35581"/>
      <c r="S35581"/>
    </row>
    <row r="35582" spans="18:19" ht="15" customHeight="1">
      <c r="R35582"/>
      <c r="S35582"/>
    </row>
    <row r="35583" spans="18:19" ht="15" customHeight="1">
      <c r="R35583"/>
      <c r="S35583"/>
    </row>
    <row r="35584" spans="18:19" ht="15" customHeight="1">
      <c r="R35584"/>
      <c r="S35584"/>
    </row>
    <row r="35585" spans="18:19" ht="15" customHeight="1">
      <c r="R35585"/>
      <c r="S35585"/>
    </row>
    <row r="35586" spans="18:19" ht="15" customHeight="1">
      <c r="R35586"/>
      <c r="S35586"/>
    </row>
    <row r="35587" spans="18:19" ht="15" customHeight="1">
      <c r="R35587"/>
      <c r="S35587"/>
    </row>
    <row r="35588" spans="18:19" ht="15" customHeight="1">
      <c r="R35588"/>
      <c r="S35588"/>
    </row>
    <row r="35589" spans="18:19" ht="15" customHeight="1">
      <c r="R35589"/>
      <c r="S35589"/>
    </row>
    <row r="35590" spans="18:19" ht="15" customHeight="1">
      <c r="R35590"/>
      <c r="S35590"/>
    </row>
    <row r="35591" spans="18:19" ht="15" customHeight="1">
      <c r="R35591"/>
      <c r="S35591"/>
    </row>
    <row r="35592" spans="18:19" ht="15" customHeight="1">
      <c r="R35592"/>
      <c r="S35592"/>
    </row>
    <row r="35593" spans="18:19" ht="15" customHeight="1">
      <c r="R35593"/>
      <c r="S35593"/>
    </row>
    <row r="35594" spans="18:19" ht="15" customHeight="1">
      <c r="R35594"/>
      <c r="S35594"/>
    </row>
    <row r="35595" spans="18:19" ht="15" customHeight="1">
      <c r="R35595"/>
      <c r="S35595"/>
    </row>
    <row r="35596" spans="18:19" ht="15" customHeight="1">
      <c r="R35596"/>
      <c r="S35596"/>
    </row>
    <row r="35597" spans="18:19" ht="15" customHeight="1">
      <c r="R35597"/>
      <c r="S35597"/>
    </row>
    <row r="35598" spans="18:19" ht="15" customHeight="1">
      <c r="R35598"/>
      <c r="S35598"/>
    </row>
    <row r="35599" spans="18:19" ht="15" customHeight="1">
      <c r="R35599"/>
      <c r="S35599"/>
    </row>
    <row r="35600" spans="18:19" ht="15" customHeight="1">
      <c r="R35600"/>
      <c r="S35600"/>
    </row>
    <row r="35601" spans="18:19" ht="15" customHeight="1">
      <c r="R35601"/>
      <c r="S35601"/>
    </row>
    <row r="35602" spans="18:19" ht="15" customHeight="1">
      <c r="R35602"/>
      <c r="S35602"/>
    </row>
    <row r="35603" spans="18:19" ht="15" customHeight="1">
      <c r="R35603"/>
      <c r="S35603"/>
    </row>
    <row r="35604" spans="18:19" ht="15" customHeight="1">
      <c r="R35604"/>
      <c r="S35604"/>
    </row>
    <row r="35605" spans="18:19" ht="15" customHeight="1">
      <c r="R35605"/>
      <c r="S35605"/>
    </row>
    <row r="35606" spans="18:19" ht="15" customHeight="1">
      <c r="R35606"/>
      <c r="S35606"/>
    </row>
    <row r="35607" spans="18:19" ht="15" customHeight="1">
      <c r="R35607"/>
      <c r="S35607"/>
    </row>
    <row r="35608" spans="18:19" ht="15" customHeight="1">
      <c r="R35608"/>
      <c r="S35608"/>
    </row>
    <row r="35609" spans="18:19" ht="15" customHeight="1">
      <c r="R35609"/>
      <c r="S35609"/>
    </row>
    <row r="35610" spans="18:19" ht="15" customHeight="1">
      <c r="R35610"/>
      <c r="S35610"/>
    </row>
    <row r="35611" spans="18:19" ht="15" customHeight="1">
      <c r="R35611"/>
      <c r="S35611"/>
    </row>
    <row r="35612" spans="18:19" ht="15" customHeight="1">
      <c r="R35612"/>
      <c r="S35612"/>
    </row>
    <row r="35613" spans="18:19" ht="15" customHeight="1">
      <c r="R35613"/>
      <c r="S35613"/>
    </row>
    <row r="35614" spans="18:19" ht="15" customHeight="1">
      <c r="R35614"/>
      <c r="S35614"/>
    </row>
    <row r="35615" spans="18:19" ht="15" customHeight="1">
      <c r="R35615"/>
      <c r="S35615"/>
    </row>
    <row r="35616" spans="18:19" ht="15" customHeight="1">
      <c r="R35616"/>
      <c r="S35616"/>
    </row>
    <row r="35617" spans="18:19" ht="15" customHeight="1">
      <c r="R35617"/>
      <c r="S35617"/>
    </row>
    <row r="35618" spans="18:19" ht="15" customHeight="1">
      <c r="R35618"/>
      <c r="S35618"/>
    </row>
    <row r="35619" spans="18:19" ht="15" customHeight="1">
      <c r="R35619"/>
      <c r="S35619"/>
    </row>
    <row r="35620" spans="18:19" ht="15" customHeight="1">
      <c r="R35620"/>
      <c r="S35620"/>
    </row>
    <row r="35621" spans="18:19" ht="15" customHeight="1">
      <c r="R35621"/>
      <c r="S35621"/>
    </row>
    <row r="35622" spans="18:19" ht="15" customHeight="1">
      <c r="R35622"/>
      <c r="S35622"/>
    </row>
    <row r="35623" spans="18:19" ht="15" customHeight="1">
      <c r="R35623"/>
      <c r="S35623"/>
    </row>
    <row r="35624" spans="18:19" ht="15" customHeight="1">
      <c r="R35624"/>
      <c r="S35624"/>
    </row>
    <row r="35625" spans="18:19" ht="15" customHeight="1">
      <c r="R35625"/>
      <c r="S35625"/>
    </row>
    <row r="35626" spans="18:19" ht="15" customHeight="1">
      <c r="R35626"/>
      <c r="S35626"/>
    </row>
    <row r="35627" spans="18:19" ht="15" customHeight="1">
      <c r="R35627"/>
      <c r="S35627"/>
    </row>
    <row r="35628" spans="18:19" ht="15" customHeight="1">
      <c r="R35628"/>
      <c r="S35628"/>
    </row>
    <row r="35629" spans="18:19" ht="15" customHeight="1">
      <c r="R35629"/>
      <c r="S35629"/>
    </row>
    <row r="35630" spans="18:19" ht="15" customHeight="1">
      <c r="R35630"/>
      <c r="S35630"/>
    </row>
    <row r="35631" spans="18:19" ht="15" customHeight="1">
      <c r="R35631"/>
      <c r="S35631"/>
    </row>
    <row r="35632" spans="18:19" ht="15" customHeight="1">
      <c r="R35632"/>
      <c r="S35632"/>
    </row>
    <row r="35633" spans="18:19" ht="15" customHeight="1">
      <c r="R35633"/>
      <c r="S35633"/>
    </row>
    <row r="35634" spans="18:19" ht="15" customHeight="1">
      <c r="R35634"/>
      <c r="S35634"/>
    </row>
    <row r="35635" spans="18:19" ht="15" customHeight="1">
      <c r="R35635"/>
      <c r="S35635"/>
    </row>
    <row r="35636" spans="18:19" ht="15" customHeight="1">
      <c r="R35636"/>
      <c r="S35636"/>
    </row>
    <row r="35637" spans="18:19" ht="15" customHeight="1">
      <c r="R35637"/>
      <c r="S35637"/>
    </row>
    <row r="35638" spans="18:19" ht="15" customHeight="1">
      <c r="R35638"/>
      <c r="S35638"/>
    </row>
    <row r="35639" spans="18:19" ht="15" customHeight="1">
      <c r="R35639"/>
      <c r="S35639"/>
    </row>
    <row r="35640" spans="18:19" ht="15" customHeight="1">
      <c r="R35640"/>
      <c r="S35640"/>
    </row>
    <row r="35641" spans="18:19" ht="15" customHeight="1">
      <c r="R35641"/>
      <c r="S35641"/>
    </row>
    <row r="35642" spans="18:19" ht="15" customHeight="1">
      <c r="R35642"/>
      <c r="S35642"/>
    </row>
    <row r="35643" spans="18:19" ht="15" customHeight="1">
      <c r="R35643"/>
      <c r="S35643"/>
    </row>
    <row r="35644" spans="18:19" ht="15" customHeight="1">
      <c r="R35644"/>
      <c r="S35644"/>
    </row>
    <row r="35645" spans="18:19" ht="15" customHeight="1">
      <c r="R35645"/>
      <c r="S35645"/>
    </row>
    <row r="35646" spans="18:19" ht="15" customHeight="1">
      <c r="R35646"/>
      <c r="S35646"/>
    </row>
    <row r="35647" spans="18:19" ht="15" customHeight="1">
      <c r="R35647"/>
      <c r="S35647"/>
    </row>
    <row r="35648" spans="18:19" ht="15" customHeight="1">
      <c r="R35648"/>
      <c r="S35648"/>
    </row>
    <row r="35649" spans="18:19" ht="15" customHeight="1">
      <c r="R35649"/>
      <c r="S35649"/>
    </row>
    <row r="35650" spans="18:19" ht="15" customHeight="1">
      <c r="R35650"/>
      <c r="S35650"/>
    </row>
    <row r="35651" spans="18:19" ht="15" customHeight="1">
      <c r="R35651"/>
      <c r="S35651"/>
    </row>
    <row r="35652" spans="18:19" ht="15" customHeight="1">
      <c r="R35652"/>
      <c r="S35652"/>
    </row>
    <row r="35653" spans="18:19" ht="15" customHeight="1">
      <c r="R35653"/>
      <c r="S35653"/>
    </row>
    <row r="35654" spans="18:19" ht="15" customHeight="1">
      <c r="R35654"/>
      <c r="S35654"/>
    </row>
    <row r="35655" spans="18:19" ht="15" customHeight="1">
      <c r="R35655"/>
      <c r="S35655"/>
    </row>
    <row r="35656" spans="18:19" ht="15" customHeight="1">
      <c r="R35656"/>
      <c r="S35656"/>
    </row>
    <row r="35657" spans="18:19" ht="15" customHeight="1">
      <c r="R35657"/>
      <c r="S35657"/>
    </row>
    <row r="35658" spans="18:19" ht="15" customHeight="1">
      <c r="R35658"/>
      <c r="S35658"/>
    </row>
    <row r="35659" spans="18:19" ht="15" customHeight="1">
      <c r="R35659"/>
      <c r="S35659"/>
    </row>
    <row r="35660" spans="18:19" ht="15" customHeight="1">
      <c r="R35660"/>
      <c r="S35660"/>
    </row>
    <row r="35661" spans="18:19" ht="15" customHeight="1">
      <c r="R35661"/>
      <c r="S35661"/>
    </row>
    <row r="35662" spans="18:19" ht="15" customHeight="1">
      <c r="R35662"/>
      <c r="S35662"/>
    </row>
    <row r="35663" spans="18:19" ht="15" customHeight="1">
      <c r="R35663"/>
      <c r="S35663"/>
    </row>
    <row r="35664" spans="18:19" ht="15" customHeight="1">
      <c r="R35664"/>
      <c r="S35664"/>
    </row>
    <row r="35665" spans="18:19" ht="15" customHeight="1">
      <c r="R35665"/>
      <c r="S35665"/>
    </row>
    <row r="35666" spans="18:19" ht="15" customHeight="1">
      <c r="R35666"/>
      <c r="S35666"/>
    </row>
    <row r="35667" spans="18:19" ht="15" customHeight="1">
      <c r="R35667"/>
      <c r="S35667"/>
    </row>
    <row r="35668" spans="18:19" ht="15" customHeight="1">
      <c r="R35668"/>
      <c r="S35668"/>
    </row>
    <row r="35669" spans="18:19" ht="15" customHeight="1">
      <c r="R35669"/>
      <c r="S35669"/>
    </row>
    <row r="35670" spans="18:19" ht="15" customHeight="1">
      <c r="R35670"/>
      <c r="S35670"/>
    </row>
    <row r="35671" spans="18:19" ht="15" customHeight="1">
      <c r="R35671"/>
      <c r="S35671"/>
    </row>
    <row r="35672" spans="18:19" ht="15" customHeight="1">
      <c r="R35672"/>
      <c r="S35672"/>
    </row>
    <row r="35673" spans="18:19" ht="15" customHeight="1">
      <c r="R35673"/>
      <c r="S35673"/>
    </row>
    <row r="35674" spans="18:19" ht="15" customHeight="1">
      <c r="R35674"/>
      <c r="S35674"/>
    </row>
    <row r="35675" spans="18:19" ht="15" customHeight="1">
      <c r="R35675"/>
      <c r="S35675"/>
    </row>
    <row r="35676" spans="18:19" ht="15" customHeight="1">
      <c r="R35676"/>
      <c r="S35676"/>
    </row>
    <row r="35677" spans="18:19" ht="15" customHeight="1">
      <c r="R35677"/>
      <c r="S35677"/>
    </row>
    <row r="35678" spans="18:19" ht="15" customHeight="1">
      <c r="R35678"/>
      <c r="S35678"/>
    </row>
    <row r="35679" spans="18:19" ht="15" customHeight="1">
      <c r="R35679"/>
      <c r="S35679"/>
    </row>
    <row r="35680" spans="18:19" ht="15" customHeight="1">
      <c r="R35680"/>
      <c r="S35680"/>
    </row>
    <row r="35681" spans="18:19" ht="15" customHeight="1">
      <c r="R35681"/>
      <c r="S35681"/>
    </row>
    <row r="35682" spans="18:19" ht="15" customHeight="1">
      <c r="R35682"/>
      <c r="S35682"/>
    </row>
    <row r="35683" spans="18:19" ht="15" customHeight="1">
      <c r="R35683"/>
      <c r="S35683"/>
    </row>
    <row r="35684" spans="18:19" ht="15" customHeight="1">
      <c r="R35684"/>
      <c r="S35684"/>
    </row>
    <row r="35685" spans="18:19" ht="15" customHeight="1">
      <c r="R35685"/>
      <c r="S35685"/>
    </row>
    <row r="35686" spans="18:19" ht="15" customHeight="1">
      <c r="R35686"/>
      <c r="S35686"/>
    </row>
    <row r="35687" spans="18:19" ht="15" customHeight="1">
      <c r="R35687"/>
      <c r="S35687"/>
    </row>
    <row r="35688" spans="18:19" ht="15" customHeight="1">
      <c r="R35688"/>
      <c r="S35688"/>
    </row>
    <row r="35689" spans="18:19" ht="15" customHeight="1">
      <c r="R35689"/>
      <c r="S35689"/>
    </row>
    <row r="35690" spans="18:19" ht="15" customHeight="1">
      <c r="R35690"/>
      <c r="S35690"/>
    </row>
    <row r="35691" spans="18:19" ht="15" customHeight="1">
      <c r="R35691"/>
      <c r="S35691"/>
    </row>
    <row r="35692" spans="18:19" ht="15" customHeight="1">
      <c r="R35692"/>
      <c r="S35692"/>
    </row>
    <row r="35693" spans="18:19" ht="15" customHeight="1">
      <c r="R35693"/>
      <c r="S35693"/>
    </row>
    <row r="35694" spans="18:19" ht="15" customHeight="1">
      <c r="R35694"/>
      <c r="S35694"/>
    </row>
    <row r="35695" spans="18:19" ht="15" customHeight="1">
      <c r="R35695"/>
      <c r="S35695"/>
    </row>
    <row r="35696" spans="18:19" ht="15" customHeight="1">
      <c r="R35696"/>
      <c r="S35696"/>
    </row>
    <row r="35697" spans="18:19" ht="15" customHeight="1">
      <c r="R35697"/>
      <c r="S35697"/>
    </row>
    <row r="35698" spans="18:19" ht="15" customHeight="1">
      <c r="R35698"/>
      <c r="S35698"/>
    </row>
    <row r="35699" spans="18:19" ht="15" customHeight="1">
      <c r="R35699"/>
      <c r="S35699"/>
    </row>
    <row r="35700" spans="18:19" ht="15" customHeight="1">
      <c r="R35700"/>
      <c r="S35700"/>
    </row>
    <row r="35701" spans="18:19" ht="15" customHeight="1">
      <c r="R35701"/>
      <c r="S35701"/>
    </row>
    <row r="35702" spans="18:19" ht="15" customHeight="1">
      <c r="R35702"/>
      <c r="S35702"/>
    </row>
    <row r="35703" spans="18:19" ht="15" customHeight="1">
      <c r="R35703"/>
      <c r="S35703"/>
    </row>
    <row r="35704" spans="18:19" ht="15" customHeight="1">
      <c r="R35704"/>
      <c r="S35704"/>
    </row>
    <row r="35705" spans="18:19" ht="15" customHeight="1">
      <c r="R35705"/>
      <c r="S35705"/>
    </row>
    <row r="35706" spans="18:19" ht="15" customHeight="1">
      <c r="R35706"/>
      <c r="S35706"/>
    </row>
    <row r="35707" spans="18:19" ht="15" customHeight="1">
      <c r="R35707"/>
      <c r="S35707"/>
    </row>
    <row r="35708" spans="18:19" ht="15" customHeight="1">
      <c r="R35708"/>
      <c r="S35708"/>
    </row>
    <row r="35709" spans="18:19" ht="15" customHeight="1">
      <c r="R35709"/>
      <c r="S35709"/>
    </row>
    <row r="35710" spans="18:19" ht="15" customHeight="1">
      <c r="R35710"/>
      <c r="S35710"/>
    </row>
    <row r="35711" spans="18:19" ht="15" customHeight="1">
      <c r="R35711"/>
      <c r="S35711"/>
    </row>
    <row r="35712" spans="18:19" ht="15" customHeight="1">
      <c r="R35712"/>
      <c r="S35712"/>
    </row>
    <row r="35713" spans="18:19" ht="15" customHeight="1">
      <c r="R35713"/>
      <c r="S35713"/>
    </row>
    <row r="35714" spans="18:19" ht="15" customHeight="1">
      <c r="R35714"/>
      <c r="S35714"/>
    </row>
    <row r="35715" spans="18:19" ht="15" customHeight="1">
      <c r="R35715"/>
      <c r="S35715"/>
    </row>
    <row r="35716" spans="18:19" ht="15" customHeight="1">
      <c r="R35716"/>
      <c r="S35716"/>
    </row>
    <row r="35717" spans="18:19" ht="15" customHeight="1">
      <c r="R35717"/>
      <c r="S35717"/>
    </row>
    <row r="35718" spans="18:19" ht="15" customHeight="1">
      <c r="R35718"/>
      <c r="S35718"/>
    </row>
    <row r="35719" spans="18:19" ht="15" customHeight="1">
      <c r="R35719"/>
      <c r="S35719"/>
    </row>
    <row r="35720" spans="18:19" ht="15" customHeight="1">
      <c r="R35720"/>
      <c r="S35720"/>
    </row>
    <row r="35721" spans="18:19" ht="15" customHeight="1">
      <c r="R35721"/>
      <c r="S35721"/>
    </row>
    <row r="35722" spans="18:19" ht="15" customHeight="1">
      <c r="R35722"/>
      <c r="S35722"/>
    </row>
    <row r="35723" spans="18:19" ht="15" customHeight="1">
      <c r="R35723"/>
      <c r="S35723"/>
    </row>
    <row r="35724" spans="18:19" ht="15" customHeight="1">
      <c r="R35724"/>
      <c r="S35724"/>
    </row>
    <row r="35725" spans="18:19" ht="15" customHeight="1">
      <c r="R35725"/>
      <c r="S35725"/>
    </row>
    <row r="35726" spans="18:19" ht="15" customHeight="1">
      <c r="R35726"/>
      <c r="S35726"/>
    </row>
    <row r="35727" spans="18:19" ht="15" customHeight="1">
      <c r="R35727"/>
      <c r="S35727"/>
    </row>
    <row r="35728" spans="18:19" ht="15" customHeight="1">
      <c r="R35728"/>
      <c r="S35728"/>
    </row>
    <row r="35729" spans="18:19" ht="15" customHeight="1">
      <c r="R35729"/>
      <c r="S35729"/>
    </row>
    <row r="35730" spans="18:19" ht="15" customHeight="1">
      <c r="R35730"/>
      <c r="S35730"/>
    </row>
    <row r="35731" spans="18:19" ht="15" customHeight="1">
      <c r="R35731"/>
      <c r="S35731"/>
    </row>
    <row r="35732" spans="18:19" ht="15" customHeight="1">
      <c r="R35732"/>
      <c r="S35732"/>
    </row>
    <row r="35733" spans="18:19" ht="15" customHeight="1">
      <c r="R35733"/>
      <c r="S35733"/>
    </row>
    <row r="35734" spans="18:19" ht="15" customHeight="1">
      <c r="R35734"/>
      <c r="S35734"/>
    </row>
    <row r="35735" spans="18:19" ht="15" customHeight="1">
      <c r="R35735"/>
      <c r="S35735"/>
    </row>
    <row r="35736" spans="18:19" ht="15" customHeight="1">
      <c r="R35736"/>
      <c r="S35736"/>
    </row>
    <row r="35737" spans="18:19" ht="15" customHeight="1">
      <c r="R35737"/>
      <c r="S35737"/>
    </row>
    <row r="35738" spans="18:19" ht="15" customHeight="1">
      <c r="R35738"/>
      <c r="S35738"/>
    </row>
    <row r="35739" spans="18:19" ht="15" customHeight="1">
      <c r="R35739"/>
      <c r="S35739"/>
    </row>
    <row r="35740" spans="18:19" ht="15" customHeight="1">
      <c r="R35740"/>
      <c r="S35740"/>
    </row>
    <row r="35741" spans="18:19" ht="15" customHeight="1">
      <c r="R35741"/>
      <c r="S35741"/>
    </row>
    <row r="35742" spans="18:19" ht="15" customHeight="1">
      <c r="R35742"/>
      <c r="S35742"/>
    </row>
    <row r="35743" spans="18:19" ht="15" customHeight="1">
      <c r="R35743"/>
      <c r="S35743"/>
    </row>
    <row r="35744" spans="18:19" ht="15" customHeight="1">
      <c r="R35744"/>
      <c r="S35744"/>
    </row>
    <row r="35745" spans="18:19" ht="15" customHeight="1">
      <c r="R35745"/>
      <c r="S35745"/>
    </row>
    <row r="35746" spans="18:19" ht="15" customHeight="1">
      <c r="R35746"/>
      <c r="S35746"/>
    </row>
    <row r="35747" spans="18:19" ht="15" customHeight="1">
      <c r="R35747"/>
      <c r="S35747"/>
    </row>
    <row r="35748" spans="18:19" ht="15" customHeight="1">
      <c r="R35748"/>
      <c r="S35748"/>
    </row>
    <row r="35749" spans="18:19" ht="15" customHeight="1">
      <c r="R35749"/>
      <c r="S35749"/>
    </row>
    <row r="35750" spans="18:19" ht="15" customHeight="1">
      <c r="R35750"/>
      <c r="S35750"/>
    </row>
    <row r="35751" spans="18:19" ht="15" customHeight="1">
      <c r="R35751"/>
      <c r="S35751"/>
    </row>
    <row r="35752" spans="18:19" ht="15" customHeight="1">
      <c r="R35752"/>
      <c r="S35752"/>
    </row>
    <row r="35753" spans="18:19" ht="15" customHeight="1">
      <c r="R35753"/>
      <c r="S35753"/>
    </row>
    <row r="35754" spans="18:19" ht="15" customHeight="1">
      <c r="R35754"/>
      <c r="S35754"/>
    </row>
    <row r="35755" spans="18:19" ht="15" customHeight="1">
      <c r="R35755"/>
      <c r="S35755"/>
    </row>
    <row r="35756" spans="18:19" ht="15" customHeight="1">
      <c r="R35756"/>
      <c r="S35756"/>
    </row>
    <row r="35757" spans="18:19" ht="15" customHeight="1">
      <c r="R35757"/>
      <c r="S35757"/>
    </row>
    <row r="35758" spans="18:19" ht="15" customHeight="1">
      <c r="R35758"/>
      <c r="S35758"/>
    </row>
    <row r="35759" spans="18:19" ht="15" customHeight="1">
      <c r="R35759"/>
      <c r="S35759"/>
    </row>
    <row r="35760" spans="18:19" ht="15" customHeight="1">
      <c r="R35760"/>
      <c r="S35760"/>
    </row>
    <row r="35761" spans="18:19" ht="15" customHeight="1">
      <c r="R35761"/>
      <c r="S35761"/>
    </row>
    <row r="35762" spans="18:19" ht="15" customHeight="1">
      <c r="R35762"/>
      <c r="S35762"/>
    </row>
    <row r="35763" spans="18:19" ht="15" customHeight="1">
      <c r="R35763"/>
      <c r="S35763"/>
    </row>
    <row r="35764" spans="18:19" ht="15" customHeight="1">
      <c r="R35764"/>
      <c r="S35764"/>
    </row>
    <row r="35765" spans="18:19" ht="15" customHeight="1">
      <c r="R35765"/>
      <c r="S35765"/>
    </row>
    <row r="35766" spans="18:19" ht="15" customHeight="1">
      <c r="R35766"/>
      <c r="S35766"/>
    </row>
    <row r="35767" spans="18:19" ht="15" customHeight="1">
      <c r="R35767"/>
      <c r="S35767"/>
    </row>
    <row r="35768" spans="18:19" ht="15" customHeight="1">
      <c r="R35768"/>
      <c r="S35768"/>
    </row>
    <row r="35769" spans="18:19" ht="15" customHeight="1">
      <c r="R35769"/>
      <c r="S35769"/>
    </row>
    <row r="35770" spans="18:19" ht="15" customHeight="1">
      <c r="R35770"/>
      <c r="S35770"/>
    </row>
    <row r="35771" spans="18:19" ht="15" customHeight="1">
      <c r="R35771"/>
      <c r="S35771"/>
    </row>
    <row r="35772" spans="18:19" ht="15" customHeight="1">
      <c r="R35772"/>
      <c r="S35772"/>
    </row>
    <row r="35773" spans="18:19" ht="15" customHeight="1">
      <c r="R35773"/>
      <c r="S35773"/>
    </row>
    <row r="35774" spans="18:19" ht="15" customHeight="1">
      <c r="R35774"/>
      <c r="S35774"/>
    </row>
    <row r="35775" spans="18:19" ht="15" customHeight="1">
      <c r="R35775"/>
      <c r="S35775"/>
    </row>
    <row r="35776" spans="18:19" ht="15" customHeight="1">
      <c r="R35776"/>
      <c r="S35776"/>
    </row>
    <row r="35777" spans="18:19" ht="15" customHeight="1">
      <c r="R35777"/>
      <c r="S35777"/>
    </row>
    <row r="35778" spans="18:19" ht="15" customHeight="1">
      <c r="R35778"/>
      <c r="S35778"/>
    </row>
    <row r="35779" spans="18:19" ht="15" customHeight="1">
      <c r="R35779"/>
      <c r="S35779"/>
    </row>
    <row r="35780" spans="18:19" ht="15" customHeight="1">
      <c r="R35780"/>
      <c r="S35780"/>
    </row>
    <row r="35781" spans="18:19" ht="15" customHeight="1">
      <c r="R35781"/>
      <c r="S35781"/>
    </row>
    <row r="35782" spans="18:19" ht="15" customHeight="1">
      <c r="R35782"/>
      <c r="S35782"/>
    </row>
    <row r="35783" spans="18:19" ht="15" customHeight="1">
      <c r="R35783"/>
      <c r="S35783"/>
    </row>
    <row r="35784" spans="18:19" ht="15" customHeight="1">
      <c r="R35784"/>
      <c r="S35784"/>
    </row>
    <row r="35785" spans="18:19" ht="15" customHeight="1">
      <c r="R35785"/>
      <c r="S35785"/>
    </row>
    <row r="35786" spans="18:19" ht="15" customHeight="1">
      <c r="R35786"/>
      <c r="S35786"/>
    </row>
    <row r="35787" spans="18:19" ht="15" customHeight="1">
      <c r="R35787"/>
      <c r="S35787"/>
    </row>
    <row r="35788" spans="18:19" ht="15" customHeight="1">
      <c r="R35788"/>
      <c r="S35788"/>
    </row>
    <row r="35789" spans="18:19" ht="15" customHeight="1">
      <c r="R35789"/>
      <c r="S35789"/>
    </row>
    <row r="35790" spans="18:19" ht="15" customHeight="1">
      <c r="R35790"/>
      <c r="S35790"/>
    </row>
    <row r="35791" spans="18:19" ht="15" customHeight="1">
      <c r="R35791"/>
      <c r="S35791"/>
    </row>
    <row r="35792" spans="18:19" ht="15" customHeight="1">
      <c r="R35792"/>
      <c r="S35792"/>
    </row>
    <row r="35793" spans="18:19" ht="15" customHeight="1">
      <c r="R35793"/>
      <c r="S35793"/>
    </row>
    <row r="35794" spans="18:19" ht="15" customHeight="1">
      <c r="R35794"/>
      <c r="S35794"/>
    </row>
    <row r="35795" spans="18:19" ht="15" customHeight="1">
      <c r="R35795"/>
      <c r="S35795"/>
    </row>
    <row r="35796" spans="18:19" ht="15" customHeight="1">
      <c r="R35796"/>
      <c r="S35796"/>
    </row>
    <row r="35797" spans="18:19" ht="15" customHeight="1">
      <c r="R35797"/>
      <c r="S35797"/>
    </row>
    <row r="35798" spans="18:19" ht="15" customHeight="1">
      <c r="R35798"/>
      <c r="S35798"/>
    </row>
    <row r="35799" spans="18:19" ht="15" customHeight="1">
      <c r="R35799"/>
      <c r="S35799"/>
    </row>
    <row r="35800" spans="18:19" ht="15" customHeight="1">
      <c r="R35800"/>
      <c r="S35800"/>
    </row>
    <row r="35801" spans="18:19" ht="15" customHeight="1">
      <c r="R35801"/>
      <c r="S35801"/>
    </row>
    <row r="35802" spans="18:19" ht="15" customHeight="1">
      <c r="R35802"/>
      <c r="S35802"/>
    </row>
    <row r="35803" spans="18:19" ht="15" customHeight="1">
      <c r="R35803"/>
      <c r="S35803"/>
    </row>
    <row r="35804" spans="18:19" ht="15" customHeight="1">
      <c r="R35804"/>
      <c r="S35804"/>
    </row>
    <row r="35805" spans="18:19" ht="15" customHeight="1">
      <c r="R35805"/>
      <c r="S35805"/>
    </row>
    <row r="35806" spans="18:19" ht="15" customHeight="1">
      <c r="R35806"/>
      <c r="S35806"/>
    </row>
    <row r="35807" spans="18:19" ht="15" customHeight="1">
      <c r="R35807"/>
      <c r="S35807"/>
    </row>
    <row r="35808" spans="18:19" ht="15" customHeight="1">
      <c r="R35808"/>
      <c r="S35808"/>
    </row>
    <row r="35809" spans="18:19" ht="15" customHeight="1">
      <c r="R35809"/>
      <c r="S35809"/>
    </row>
    <row r="35810" spans="18:19" ht="15" customHeight="1">
      <c r="R35810"/>
      <c r="S35810"/>
    </row>
    <row r="35811" spans="18:19" ht="15" customHeight="1">
      <c r="R35811"/>
      <c r="S35811"/>
    </row>
    <row r="35812" spans="18:19" ht="15" customHeight="1">
      <c r="R35812"/>
      <c r="S35812"/>
    </row>
    <row r="35813" spans="18:19" ht="15" customHeight="1">
      <c r="R35813"/>
      <c r="S35813"/>
    </row>
    <row r="35814" spans="18:19" ht="15" customHeight="1">
      <c r="R35814"/>
      <c r="S35814"/>
    </row>
    <row r="35815" spans="18:19" ht="15" customHeight="1">
      <c r="R35815"/>
      <c r="S35815"/>
    </row>
    <row r="35816" spans="18:19" ht="15" customHeight="1">
      <c r="R35816"/>
      <c r="S35816"/>
    </row>
    <row r="35817" spans="18:19" ht="15" customHeight="1">
      <c r="R35817"/>
      <c r="S35817"/>
    </row>
    <row r="35818" spans="18:19" ht="15" customHeight="1">
      <c r="R35818"/>
      <c r="S35818"/>
    </row>
    <row r="35819" spans="18:19" ht="15" customHeight="1">
      <c r="R35819"/>
      <c r="S35819"/>
    </row>
    <row r="35820" spans="18:19" ht="15" customHeight="1">
      <c r="R35820"/>
      <c r="S35820"/>
    </row>
    <row r="35821" spans="18:19" ht="15" customHeight="1">
      <c r="R35821"/>
      <c r="S35821"/>
    </row>
    <row r="35822" spans="18:19" ht="15" customHeight="1">
      <c r="R35822"/>
      <c r="S35822"/>
    </row>
    <row r="35823" spans="18:19" ht="15" customHeight="1">
      <c r="R35823"/>
      <c r="S35823"/>
    </row>
    <row r="35824" spans="18:19" ht="15" customHeight="1">
      <c r="R35824"/>
      <c r="S35824"/>
    </row>
    <row r="35825" spans="18:19" ht="15" customHeight="1">
      <c r="R35825"/>
      <c r="S35825"/>
    </row>
    <row r="35826" spans="18:19" ht="15" customHeight="1">
      <c r="R35826"/>
      <c r="S35826"/>
    </row>
    <row r="35827" spans="18:19" ht="15" customHeight="1">
      <c r="R35827"/>
      <c r="S35827"/>
    </row>
    <row r="35828" spans="18:19" ht="15" customHeight="1">
      <c r="R35828"/>
      <c r="S35828"/>
    </row>
    <row r="35829" spans="18:19" ht="15" customHeight="1">
      <c r="R35829"/>
      <c r="S35829"/>
    </row>
    <row r="35830" spans="18:19" ht="15" customHeight="1">
      <c r="R35830"/>
      <c r="S35830"/>
    </row>
    <row r="35831" spans="18:19" ht="15" customHeight="1">
      <c r="R35831"/>
      <c r="S35831"/>
    </row>
    <row r="35832" spans="18:19" ht="15" customHeight="1">
      <c r="R35832"/>
      <c r="S35832"/>
    </row>
    <row r="35833" spans="18:19" ht="15" customHeight="1">
      <c r="R35833"/>
      <c r="S35833"/>
    </row>
    <row r="35834" spans="18:19" ht="15" customHeight="1">
      <c r="R35834"/>
      <c r="S35834"/>
    </row>
    <row r="35835" spans="18:19" ht="15" customHeight="1">
      <c r="R35835"/>
      <c r="S35835"/>
    </row>
    <row r="35836" spans="18:19" ht="15" customHeight="1">
      <c r="R35836"/>
      <c r="S35836"/>
    </row>
    <row r="35837" spans="18:19" ht="15" customHeight="1">
      <c r="R35837"/>
      <c r="S35837"/>
    </row>
    <row r="35838" spans="18:19" ht="15" customHeight="1">
      <c r="R35838"/>
      <c r="S35838"/>
    </row>
    <row r="35839" spans="18:19" ht="15" customHeight="1">
      <c r="R35839"/>
      <c r="S35839"/>
    </row>
    <row r="35840" spans="18:19" ht="15" customHeight="1">
      <c r="R35840"/>
      <c r="S35840"/>
    </row>
    <row r="35841" spans="18:19" ht="15" customHeight="1">
      <c r="R35841"/>
      <c r="S35841"/>
    </row>
    <row r="35842" spans="18:19" ht="15" customHeight="1">
      <c r="R35842"/>
      <c r="S35842"/>
    </row>
    <row r="35843" spans="18:19" ht="15" customHeight="1">
      <c r="R35843"/>
      <c r="S35843"/>
    </row>
    <row r="35844" spans="18:19" ht="15" customHeight="1">
      <c r="R35844"/>
      <c r="S35844"/>
    </row>
    <row r="35845" spans="18:19" ht="15" customHeight="1">
      <c r="R35845"/>
      <c r="S35845"/>
    </row>
    <row r="35846" spans="18:19" ht="15" customHeight="1">
      <c r="R35846"/>
      <c r="S35846"/>
    </row>
    <row r="35847" spans="18:19" ht="15" customHeight="1">
      <c r="R35847"/>
      <c r="S35847"/>
    </row>
    <row r="35848" spans="18:19" ht="15" customHeight="1">
      <c r="R35848"/>
      <c r="S35848"/>
    </row>
    <row r="35849" spans="18:19" ht="15" customHeight="1">
      <c r="R35849"/>
      <c r="S35849"/>
    </row>
    <row r="35850" spans="18:19" ht="15" customHeight="1">
      <c r="R35850"/>
      <c r="S35850"/>
    </row>
    <row r="35851" spans="18:19" ht="15" customHeight="1">
      <c r="R35851"/>
      <c r="S35851"/>
    </row>
    <row r="35852" spans="18:19" ht="15" customHeight="1">
      <c r="R35852"/>
      <c r="S35852"/>
    </row>
    <row r="35853" spans="18:19" ht="15" customHeight="1">
      <c r="R35853"/>
      <c r="S35853"/>
    </row>
    <row r="35854" spans="18:19" ht="15" customHeight="1">
      <c r="R35854"/>
      <c r="S35854"/>
    </row>
    <row r="35855" spans="18:19" ht="15" customHeight="1">
      <c r="R35855"/>
      <c r="S35855"/>
    </row>
    <row r="35856" spans="18:19" ht="15" customHeight="1">
      <c r="R35856"/>
      <c r="S35856"/>
    </row>
    <row r="35857" spans="18:19" ht="15" customHeight="1">
      <c r="R35857"/>
      <c r="S35857"/>
    </row>
    <row r="35858" spans="18:19" ht="15" customHeight="1">
      <c r="R35858"/>
      <c r="S35858"/>
    </row>
    <row r="35859" spans="18:19" ht="15" customHeight="1">
      <c r="R35859"/>
      <c r="S35859"/>
    </row>
    <row r="35860" spans="18:19" ht="15" customHeight="1">
      <c r="R35860"/>
      <c r="S35860"/>
    </row>
    <row r="35861" spans="18:19" ht="15" customHeight="1">
      <c r="R35861"/>
      <c r="S35861"/>
    </row>
    <row r="35862" spans="18:19" ht="15" customHeight="1">
      <c r="R35862"/>
      <c r="S35862"/>
    </row>
    <row r="35863" spans="18:19" ht="15" customHeight="1">
      <c r="R35863"/>
      <c r="S35863"/>
    </row>
    <row r="35864" spans="18:19" ht="15" customHeight="1">
      <c r="R35864"/>
      <c r="S35864"/>
    </row>
    <row r="35865" spans="18:19" ht="15" customHeight="1">
      <c r="R35865"/>
      <c r="S35865"/>
    </row>
    <row r="35866" spans="18:19" ht="15" customHeight="1">
      <c r="R35866"/>
      <c r="S35866"/>
    </row>
    <row r="35867" spans="18:19" ht="15" customHeight="1">
      <c r="R35867"/>
      <c r="S35867"/>
    </row>
    <row r="35868" spans="18:19" ht="15" customHeight="1">
      <c r="R35868"/>
      <c r="S35868"/>
    </row>
    <row r="35869" spans="18:19" ht="15" customHeight="1">
      <c r="R35869"/>
      <c r="S35869"/>
    </row>
    <row r="35870" spans="18:19" ht="15" customHeight="1">
      <c r="R35870"/>
      <c r="S35870"/>
    </row>
    <row r="35871" spans="18:19" ht="15" customHeight="1">
      <c r="R35871"/>
      <c r="S35871"/>
    </row>
    <row r="35872" spans="18:19" ht="15" customHeight="1">
      <c r="R35872"/>
      <c r="S35872"/>
    </row>
    <row r="35873" spans="18:19" ht="15" customHeight="1">
      <c r="R35873"/>
      <c r="S35873"/>
    </row>
    <row r="35874" spans="18:19" ht="15" customHeight="1">
      <c r="R35874"/>
      <c r="S35874"/>
    </row>
    <row r="35875" spans="18:19" ht="15" customHeight="1">
      <c r="R35875"/>
      <c r="S35875"/>
    </row>
    <row r="35876" spans="18:19" ht="15" customHeight="1">
      <c r="R35876"/>
      <c r="S35876"/>
    </row>
    <row r="35877" spans="18:19" ht="15" customHeight="1">
      <c r="R35877"/>
      <c r="S35877"/>
    </row>
    <row r="35878" spans="18:19" ht="15" customHeight="1">
      <c r="R35878"/>
      <c r="S35878"/>
    </row>
    <row r="35879" spans="18:19" ht="15" customHeight="1">
      <c r="R35879"/>
      <c r="S35879"/>
    </row>
    <row r="35880" spans="18:19" ht="15" customHeight="1">
      <c r="R35880"/>
      <c r="S35880"/>
    </row>
    <row r="35881" spans="18:19" ht="15" customHeight="1">
      <c r="R35881"/>
      <c r="S35881"/>
    </row>
    <row r="35882" spans="18:19" ht="15" customHeight="1">
      <c r="R35882"/>
      <c r="S35882"/>
    </row>
    <row r="35883" spans="18:19" ht="15" customHeight="1">
      <c r="R35883"/>
      <c r="S35883"/>
    </row>
    <row r="35884" spans="18:19" ht="15" customHeight="1">
      <c r="R35884"/>
      <c r="S35884"/>
    </row>
    <row r="35885" spans="18:19" ht="15" customHeight="1">
      <c r="R35885"/>
      <c r="S35885"/>
    </row>
    <row r="35886" spans="18:19" ht="15" customHeight="1">
      <c r="R35886"/>
      <c r="S35886"/>
    </row>
    <row r="35887" spans="18:19" ht="15" customHeight="1">
      <c r="R35887"/>
      <c r="S35887"/>
    </row>
    <row r="35888" spans="18:19" ht="15" customHeight="1">
      <c r="R35888"/>
      <c r="S35888"/>
    </row>
    <row r="35889" spans="18:19" ht="15" customHeight="1">
      <c r="R35889"/>
      <c r="S35889"/>
    </row>
    <row r="35890" spans="18:19" ht="15" customHeight="1">
      <c r="R35890"/>
      <c r="S35890"/>
    </row>
    <row r="35891" spans="18:19" ht="15" customHeight="1">
      <c r="R35891"/>
      <c r="S35891"/>
    </row>
    <row r="35892" spans="18:19" ht="15" customHeight="1">
      <c r="R35892"/>
      <c r="S35892"/>
    </row>
    <row r="35893" spans="18:19" ht="15" customHeight="1">
      <c r="R35893"/>
      <c r="S35893"/>
    </row>
    <row r="35894" spans="18:19" ht="15" customHeight="1">
      <c r="R35894"/>
      <c r="S35894"/>
    </row>
    <row r="35895" spans="18:19" ht="15" customHeight="1">
      <c r="R35895"/>
      <c r="S35895"/>
    </row>
    <row r="35896" spans="18:19" ht="15" customHeight="1">
      <c r="R35896"/>
      <c r="S35896"/>
    </row>
    <row r="35897" spans="18:19" ht="15" customHeight="1">
      <c r="R35897"/>
      <c r="S35897"/>
    </row>
    <row r="35898" spans="18:19" ht="15" customHeight="1">
      <c r="R35898"/>
      <c r="S35898"/>
    </row>
    <row r="35899" spans="18:19" ht="15" customHeight="1">
      <c r="R35899"/>
      <c r="S35899"/>
    </row>
    <row r="35900" spans="18:19" ht="15" customHeight="1">
      <c r="R35900"/>
      <c r="S35900"/>
    </row>
    <row r="35901" spans="18:19" ht="15" customHeight="1">
      <c r="R35901"/>
      <c r="S35901"/>
    </row>
    <row r="35902" spans="18:19" ht="15" customHeight="1">
      <c r="R35902"/>
      <c r="S35902"/>
    </row>
    <row r="35903" spans="18:19" ht="15" customHeight="1">
      <c r="R35903"/>
      <c r="S35903"/>
    </row>
    <row r="35904" spans="18:19" ht="15" customHeight="1">
      <c r="R35904"/>
      <c r="S35904"/>
    </row>
    <row r="35905" spans="18:19" ht="15" customHeight="1">
      <c r="R35905"/>
      <c r="S35905"/>
    </row>
    <row r="35906" spans="18:19" ht="15" customHeight="1">
      <c r="R35906"/>
      <c r="S35906"/>
    </row>
    <row r="35907" spans="18:19" ht="15" customHeight="1">
      <c r="R35907"/>
      <c r="S35907"/>
    </row>
    <row r="35908" spans="18:19" ht="15" customHeight="1">
      <c r="R35908"/>
      <c r="S35908"/>
    </row>
    <row r="35909" spans="18:19" ht="15" customHeight="1">
      <c r="R35909"/>
      <c r="S35909"/>
    </row>
    <row r="35910" spans="18:19" ht="15" customHeight="1">
      <c r="R35910"/>
      <c r="S35910"/>
    </row>
    <row r="35911" spans="18:19" ht="15" customHeight="1">
      <c r="R35911"/>
      <c r="S35911"/>
    </row>
    <row r="35912" spans="18:19" ht="15" customHeight="1">
      <c r="R35912"/>
      <c r="S35912"/>
    </row>
    <row r="35913" spans="18:19" ht="15" customHeight="1">
      <c r="R35913"/>
      <c r="S35913"/>
    </row>
    <row r="35914" spans="18:19" ht="15" customHeight="1">
      <c r="R35914"/>
      <c r="S35914"/>
    </row>
    <row r="35915" spans="18:19" ht="15" customHeight="1">
      <c r="R35915"/>
      <c r="S35915"/>
    </row>
    <row r="35916" spans="18:19" ht="15" customHeight="1">
      <c r="R35916"/>
      <c r="S35916"/>
    </row>
    <row r="35917" spans="18:19" ht="15" customHeight="1">
      <c r="R35917"/>
      <c r="S35917"/>
    </row>
    <row r="35918" spans="18:19" ht="15" customHeight="1">
      <c r="R35918"/>
      <c r="S35918"/>
    </row>
    <row r="35919" spans="18:19" ht="15" customHeight="1">
      <c r="R35919"/>
      <c r="S35919"/>
    </row>
    <row r="35920" spans="18:19" ht="15" customHeight="1">
      <c r="R35920"/>
      <c r="S35920"/>
    </row>
    <row r="35921" spans="18:19" ht="15" customHeight="1">
      <c r="R35921"/>
      <c r="S35921"/>
    </row>
    <row r="35922" spans="18:19" ht="15" customHeight="1">
      <c r="R35922"/>
      <c r="S35922"/>
    </row>
    <row r="35923" spans="18:19" ht="15" customHeight="1">
      <c r="R35923"/>
      <c r="S35923"/>
    </row>
    <row r="35924" spans="18:19" ht="15" customHeight="1">
      <c r="R35924"/>
      <c r="S35924"/>
    </row>
    <row r="35925" spans="18:19" ht="15" customHeight="1">
      <c r="R35925"/>
      <c r="S35925"/>
    </row>
    <row r="35926" spans="18:19" ht="15" customHeight="1">
      <c r="R35926"/>
      <c r="S35926"/>
    </row>
    <row r="35927" spans="18:19" ht="15" customHeight="1">
      <c r="R35927"/>
      <c r="S35927"/>
    </row>
    <row r="35928" spans="18:19" ht="15" customHeight="1">
      <c r="R35928"/>
      <c r="S35928"/>
    </row>
    <row r="35929" spans="18:19" ht="15" customHeight="1">
      <c r="R35929"/>
      <c r="S35929"/>
    </row>
    <row r="35930" spans="18:19" ht="15" customHeight="1">
      <c r="R35930"/>
      <c r="S35930"/>
    </row>
    <row r="35931" spans="18:19" ht="15" customHeight="1">
      <c r="R35931"/>
      <c r="S35931"/>
    </row>
    <row r="35932" spans="18:19" ht="15" customHeight="1">
      <c r="R35932"/>
      <c r="S35932"/>
    </row>
    <row r="35933" spans="18:19" ht="15" customHeight="1">
      <c r="R35933"/>
      <c r="S35933"/>
    </row>
    <row r="35934" spans="18:19" ht="15" customHeight="1">
      <c r="R35934"/>
      <c r="S35934"/>
    </row>
    <row r="35935" spans="18:19" ht="15" customHeight="1">
      <c r="R35935"/>
      <c r="S35935"/>
    </row>
    <row r="35936" spans="18:19" ht="15" customHeight="1">
      <c r="R35936"/>
      <c r="S35936"/>
    </row>
    <row r="35937" spans="18:19" ht="15" customHeight="1">
      <c r="R35937"/>
      <c r="S35937"/>
    </row>
    <row r="35938" spans="18:19" ht="15" customHeight="1">
      <c r="R35938"/>
      <c r="S35938"/>
    </row>
    <row r="35939" spans="18:19" ht="15" customHeight="1">
      <c r="R35939"/>
      <c r="S35939"/>
    </row>
    <row r="35940" spans="18:19" ht="15" customHeight="1">
      <c r="R35940"/>
      <c r="S35940"/>
    </row>
    <row r="35941" spans="18:19" ht="15" customHeight="1">
      <c r="R35941"/>
      <c r="S35941"/>
    </row>
    <row r="35942" spans="18:19" ht="15" customHeight="1">
      <c r="R35942"/>
      <c r="S35942"/>
    </row>
    <row r="35943" spans="18:19" ht="15" customHeight="1">
      <c r="R35943"/>
      <c r="S35943"/>
    </row>
    <row r="35944" spans="18:19" ht="15" customHeight="1">
      <c r="R35944"/>
      <c r="S35944"/>
    </row>
    <row r="35945" spans="18:19" ht="15" customHeight="1">
      <c r="R35945"/>
      <c r="S35945"/>
    </row>
    <row r="35946" spans="18:19" ht="15" customHeight="1">
      <c r="R35946"/>
      <c r="S35946"/>
    </row>
    <row r="35947" spans="18:19" ht="15" customHeight="1">
      <c r="R35947"/>
      <c r="S35947"/>
    </row>
    <row r="35948" spans="18:19" ht="15" customHeight="1">
      <c r="R35948"/>
      <c r="S35948"/>
    </row>
    <row r="35949" spans="18:19" ht="15" customHeight="1">
      <c r="R35949"/>
      <c r="S35949"/>
    </row>
    <row r="35950" spans="18:19" ht="15" customHeight="1">
      <c r="R35950"/>
      <c r="S35950"/>
    </row>
    <row r="35951" spans="18:19" ht="15" customHeight="1">
      <c r="R35951"/>
      <c r="S35951"/>
    </row>
    <row r="35952" spans="18:19" ht="15" customHeight="1">
      <c r="R35952"/>
      <c r="S35952"/>
    </row>
    <row r="35953" spans="18:19" ht="15" customHeight="1">
      <c r="R35953"/>
      <c r="S35953"/>
    </row>
    <row r="35954" spans="18:19" ht="15" customHeight="1">
      <c r="R35954"/>
      <c r="S35954"/>
    </row>
    <row r="35955" spans="18:19" ht="15" customHeight="1">
      <c r="R35955"/>
      <c r="S35955"/>
    </row>
    <row r="35956" spans="18:19" ht="15" customHeight="1">
      <c r="R35956"/>
      <c r="S35956"/>
    </row>
    <row r="35957" spans="18:19" ht="15" customHeight="1">
      <c r="R35957"/>
      <c r="S35957"/>
    </row>
    <row r="35958" spans="18:19" ht="15" customHeight="1">
      <c r="R35958"/>
      <c r="S35958"/>
    </row>
    <row r="35959" spans="18:19" ht="15" customHeight="1">
      <c r="R35959"/>
      <c r="S35959"/>
    </row>
    <row r="35960" spans="18:19" ht="15" customHeight="1">
      <c r="R35960"/>
      <c r="S35960"/>
    </row>
    <row r="35961" spans="18:19" ht="15" customHeight="1">
      <c r="R35961"/>
      <c r="S35961"/>
    </row>
    <row r="35962" spans="18:19" ht="15" customHeight="1">
      <c r="R35962"/>
      <c r="S35962"/>
    </row>
    <row r="35963" spans="18:19" ht="15" customHeight="1">
      <c r="R35963"/>
      <c r="S35963"/>
    </row>
    <row r="35964" spans="18:19" ht="15" customHeight="1">
      <c r="R35964"/>
      <c r="S35964"/>
    </row>
    <row r="35965" spans="18:19" ht="15" customHeight="1">
      <c r="R35965"/>
      <c r="S35965"/>
    </row>
    <row r="35966" spans="18:19" ht="15" customHeight="1">
      <c r="R35966"/>
      <c r="S35966"/>
    </row>
    <row r="35967" spans="18:19" ht="15" customHeight="1">
      <c r="R35967"/>
      <c r="S35967"/>
    </row>
    <row r="35968" spans="18:19" ht="15" customHeight="1">
      <c r="R35968"/>
      <c r="S35968"/>
    </row>
    <row r="35969" spans="18:19" ht="15" customHeight="1">
      <c r="R35969"/>
      <c r="S35969"/>
    </row>
    <row r="35970" spans="18:19" ht="15" customHeight="1">
      <c r="R35970"/>
      <c r="S35970"/>
    </row>
    <row r="35971" spans="18:19" ht="15" customHeight="1">
      <c r="R35971"/>
      <c r="S35971"/>
    </row>
    <row r="35972" spans="18:19" ht="15" customHeight="1">
      <c r="R35972"/>
      <c r="S35972"/>
    </row>
    <row r="35973" spans="18:19" ht="15" customHeight="1">
      <c r="R35973"/>
      <c r="S35973"/>
    </row>
    <row r="35974" spans="18:19" ht="15" customHeight="1">
      <c r="R35974"/>
      <c r="S35974"/>
    </row>
    <row r="35975" spans="18:19" ht="15" customHeight="1">
      <c r="R35975"/>
      <c r="S35975"/>
    </row>
    <row r="35976" spans="18:19" ht="15" customHeight="1">
      <c r="R35976"/>
      <c r="S35976"/>
    </row>
    <row r="35977" spans="18:19" ht="15" customHeight="1">
      <c r="R35977"/>
      <c r="S35977"/>
    </row>
    <row r="35978" spans="18:19" ht="15" customHeight="1">
      <c r="R35978"/>
      <c r="S35978"/>
    </row>
    <row r="35979" spans="18:19" ht="15" customHeight="1">
      <c r="R35979"/>
      <c r="S35979"/>
    </row>
    <row r="35980" spans="18:19" ht="15" customHeight="1">
      <c r="R35980"/>
      <c r="S35980"/>
    </row>
    <row r="35981" spans="18:19" ht="15" customHeight="1">
      <c r="R35981"/>
      <c r="S35981"/>
    </row>
    <row r="35982" spans="18:19" ht="15" customHeight="1">
      <c r="R35982"/>
      <c r="S35982"/>
    </row>
    <row r="35983" spans="18:19" ht="15" customHeight="1">
      <c r="R35983"/>
      <c r="S35983"/>
    </row>
    <row r="35984" spans="18:19" ht="15" customHeight="1">
      <c r="R35984"/>
      <c r="S35984"/>
    </row>
    <row r="35985" spans="18:19" ht="15" customHeight="1">
      <c r="R35985"/>
      <c r="S35985"/>
    </row>
    <row r="35986" spans="18:19" ht="15" customHeight="1">
      <c r="R35986"/>
      <c r="S35986"/>
    </row>
    <row r="35987" spans="18:19" ht="15" customHeight="1">
      <c r="R35987"/>
      <c r="S35987"/>
    </row>
    <row r="35988" spans="18:19" ht="15" customHeight="1">
      <c r="R35988"/>
      <c r="S35988"/>
    </row>
    <row r="35989" spans="18:19" ht="15" customHeight="1">
      <c r="R35989"/>
      <c r="S35989"/>
    </row>
    <row r="35990" spans="18:19" ht="15" customHeight="1">
      <c r="R35990"/>
      <c r="S35990"/>
    </row>
    <row r="35991" spans="18:19" ht="15" customHeight="1">
      <c r="R35991"/>
      <c r="S35991"/>
    </row>
    <row r="35992" spans="18:19" ht="15" customHeight="1">
      <c r="R35992"/>
      <c r="S35992"/>
    </row>
    <row r="35993" spans="18:19" ht="15" customHeight="1">
      <c r="R35993"/>
      <c r="S35993"/>
    </row>
    <row r="35994" spans="18:19" ht="15" customHeight="1">
      <c r="R35994"/>
      <c r="S35994"/>
    </row>
    <row r="35995" spans="18:19" ht="15" customHeight="1">
      <c r="R35995"/>
      <c r="S35995"/>
    </row>
    <row r="35996" spans="18:19" ht="15" customHeight="1">
      <c r="R35996"/>
      <c r="S35996"/>
    </row>
    <row r="35997" spans="18:19" ht="15" customHeight="1">
      <c r="R35997"/>
      <c r="S35997"/>
    </row>
    <row r="35998" spans="18:19" ht="15" customHeight="1">
      <c r="R35998"/>
      <c r="S35998"/>
    </row>
    <row r="35999" spans="18:19" ht="15" customHeight="1">
      <c r="R35999"/>
      <c r="S35999"/>
    </row>
    <row r="36000" spans="18:19" ht="15" customHeight="1">
      <c r="R36000"/>
      <c r="S36000"/>
    </row>
    <row r="36001" spans="18:19" ht="15" customHeight="1">
      <c r="R36001"/>
      <c r="S36001"/>
    </row>
    <row r="36002" spans="18:19" ht="15" customHeight="1">
      <c r="R36002"/>
      <c r="S36002"/>
    </row>
    <row r="36003" spans="18:19" ht="15" customHeight="1">
      <c r="R36003"/>
      <c r="S36003"/>
    </row>
    <row r="36004" spans="18:19" ht="15" customHeight="1">
      <c r="R36004"/>
      <c r="S36004"/>
    </row>
    <row r="36005" spans="18:19" ht="15" customHeight="1">
      <c r="R36005"/>
      <c r="S36005"/>
    </row>
    <row r="36006" spans="18:19" ht="15" customHeight="1">
      <c r="R36006"/>
      <c r="S36006"/>
    </row>
    <row r="36007" spans="18:19" ht="15" customHeight="1">
      <c r="R36007"/>
      <c r="S36007"/>
    </row>
    <row r="36008" spans="18:19" ht="15" customHeight="1">
      <c r="R36008"/>
      <c r="S36008"/>
    </row>
    <row r="36009" spans="18:19" ht="15" customHeight="1">
      <c r="R36009"/>
      <c r="S36009"/>
    </row>
    <row r="36010" spans="18:19" ht="15" customHeight="1">
      <c r="R36010"/>
      <c r="S36010"/>
    </row>
    <row r="36011" spans="18:19" ht="15" customHeight="1">
      <c r="R36011"/>
      <c r="S36011"/>
    </row>
    <row r="36012" spans="18:19" ht="15" customHeight="1">
      <c r="R36012"/>
      <c r="S36012"/>
    </row>
    <row r="36013" spans="18:19" ht="15" customHeight="1">
      <c r="R36013"/>
      <c r="S36013"/>
    </row>
    <row r="36014" spans="18:19" ht="15" customHeight="1">
      <c r="R36014"/>
      <c r="S36014"/>
    </row>
    <row r="36015" spans="18:19" ht="15" customHeight="1">
      <c r="R36015"/>
      <c r="S36015"/>
    </row>
    <row r="36016" spans="18:19" ht="15" customHeight="1">
      <c r="R36016"/>
      <c r="S36016"/>
    </row>
    <row r="36017" spans="18:19" ht="15" customHeight="1">
      <c r="R36017"/>
      <c r="S36017"/>
    </row>
    <row r="36018" spans="18:19" ht="15" customHeight="1">
      <c r="R36018"/>
      <c r="S36018"/>
    </row>
    <row r="36019" spans="18:19" ht="15" customHeight="1">
      <c r="R36019"/>
      <c r="S36019"/>
    </row>
    <row r="36020" spans="18:19" ht="15" customHeight="1">
      <c r="R36020"/>
      <c r="S36020"/>
    </row>
    <row r="36021" spans="18:19" ht="15" customHeight="1">
      <c r="R36021"/>
      <c r="S36021"/>
    </row>
    <row r="36022" spans="18:19" ht="15" customHeight="1">
      <c r="R36022"/>
      <c r="S36022"/>
    </row>
    <row r="36023" spans="18:19" ht="15" customHeight="1">
      <c r="R36023"/>
      <c r="S36023"/>
    </row>
    <row r="36024" spans="18:19" ht="15" customHeight="1">
      <c r="R36024"/>
      <c r="S36024"/>
    </row>
    <row r="36025" spans="18:19" ht="15" customHeight="1">
      <c r="R36025"/>
      <c r="S36025"/>
    </row>
    <row r="36026" spans="18:19" ht="15" customHeight="1">
      <c r="R36026"/>
      <c r="S36026"/>
    </row>
    <row r="36027" spans="18:19" ht="15" customHeight="1">
      <c r="R36027"/>
      <c r="S36027"/>
    </row>
    <row r="36028" spans="18:19" ht="15" customHeight="1">
      <c r="R36028"/>
      <c r="S36028"/>
    </row>
    <row r="36029" spans="18:19" ht="15" customHeight="1">
      <c r="R36029"/>
      <c r="S36029"/>
    </row>
    <row r="36030" spans="18:19" ht="15" customHeight="1">
      <c r="R36030"/>
      <c r="S36030"/>
    </row>
    <row r="36031" spans="18:19" ht="15" customHeight="1">
      <c r="R36031"/>
      <c r="S36031"/>
    </row>
    <row r="36032" spans="18:19" ht="15" customHeight="1">
      <c r="R36032"/>
      <c r="S36032"/>
    </row>
    <row r="36033" spans="18:19" ht="15" customHeight="1">
      <c r="R36033"/>
      <c r="S36033"/>
    </row>
    <row r="36034" spans="18:19" ht="15" customHeight="1">
      <c r="R36034"/>
      <c r="S36034"/>
    </row>
    <row r="36035" spans="18:19" ht="15" customHeight="1">
      <c r="R36035"/>
      <c r="S36035"/>
    </row>
    <row r="36036" spans="18:19" ht="15" customHeight="1">
      <c r="R36036"/>
      <c r="S36036"/>
    </row>
    <row r="36037" spans="18:19" ht="15" customHeight="1">
      <c r="R36037"/>
      <c r="S36037"/>
    </row>
    <row r="36038" spans="18:19" ht="15" customHeight="1">
      <c r="R36038"/>
      <c r="S36038"/>
    </row>
    <row r="36039" spans="18:19" ht="15" customHeight="1">
      <c r="R36039"/>
      <c r="S36039"/>
    </row>
    <row r="36040" spans="18:19" ht="15" customHeight="1">
      <c r="R36040"/>
      <c r="S36040"/>
    </row>
    <row r="36041" spans="18:19" ht="15" customHeight="1">
      <c r="R36041"/>
      <c r="S36041"/>
    </row>
    <row r="36042" spans="18:19" ht="15" customHeight="1">
      <c r="R36042"/>
      <c r="S36042"/>
    </row>
    <row r="36043" spans="18:19" ht="15" customHeight="1">
      <c r="R36043"/>
      <c r="S36043"/>
    </row>
    <row r="36044" spans="18:19" ht="15" customHeight="1">
      <c r="R36044"/>
      <c r="S36044"/>
    </row>
    <row r="36045" spans="18:19" ht="15" customHeight="1">
      <c r="R36045"/>
      <c r="S36045"/>
    </row>
    <row r="36046" spans="18:19" ht="15" customHeight="1">
      <c r="R36046"/>
      <c r="S36046"/>
    </row>
    <row r="36047" spans="18:19" ht="15" customHeight="1">
      <c r="R36047"/>
      <c r="S36047"/>
    </row>
    <row r="36048" spans="18:19" ht="15" customHeight="1">
      <c r="R36048"/>
      <c r="S36048"/>
    </row>
    <row r="36049" spans="18:19" ht="15" customHeight="1">
      <c r="R36049"/>
      <c r="S36049"/>
    </row>
    <row r="36050" spans="18:19" ht="15" customHeight="1">
      <c r="R36050"/>
      <c r="S36050"/>
    </row>
    <row r="36051" spans="18:19" ht="15" customHeight="1">
      <c r="R36051"/>
      <c r="S36051"/>
    </row>
    <row r="36052" spans="18:19" ht="15" customHeight="1">
      <c r="R36052"/>
      <c r="S36052"/>
    </row>
    <row r="36053" spans="18:19" ht="15" customHeight="1">
      <c r="R36053"/>
      <c r="S36053"/>
    </row>
    <row r="36054" spans="18:19" ht="15" customHeight="1">
      <c r="R36054"/>
      <c r="S36054"/>
    </row>
    <row r="36055" spans="18:19" ht="15" customHeight="1">
      <c r="R36055"/>
      <c r="S36055"/>
    </row>
    <row r="36056" spans="18:19" ht="15" customHeight="1">
      <c r="R36056"/>
      <c r="S36056"/>
    </row>
    <row r="36057" spans="18:19" ht="15" customHeight="1">
      <c r="R36057"/>
      <c r="S36057"/>
    </row>
    <row r="36058" spans="18:19" ht="15" customHeight="1">
      <c r="R36058"/>
      <c r="S36058"/>
    </row>
    <row r="36059" spans="18:19" ht="15" customHeight="1">
      <c r="R36059"/>
      <c r="S36059"/>
    </row>
    <row r="36060" spans="18:19" ht="15" customHeight="1">
      <c r="R36060"/>
      <c r="S36060"/>
    </row>
    <row r="36061" spans="18:19" ht="15" customHeight="1">
      <c r="R36061"/>
      <c r="S36061"/>
    </row>
    <row r="36062" spans="18:19" ht="15" customHeight="1">
      <c r="R36062"/>
      <c r="S36062"/>
    </row>
    <row r="36063" spans="18:19" ht="15" customHeight="1">
      <c r="R36063"/>
      <c r="S36063"/>
    </row>
    <row r="36064" spans="18:19" ht="15" customHeight="1">
      <c r="R36064"/>
      <c r="S36064"/>
    </row>
    <row r="36065" spans="18:19" ht="15" customHeight="1">
      <c r="R36065"/>
      <c r="S36065"/>
    </row>
    <row r="36066" spans="18:19" ht="15" customHeight="1">
      <c r="R36066"/>
      <c r="S36066"/>
    </row>
    <row r="36067" spans="18:19" ht="15" customHeight="1">
      <c r="R36067"/>
      <c r="S36067"/>
    </row>
    <row r="36068" spans="18:19" ht="15" customHeight="1">
      <c r="R36068"/>
      <c r="S36068"/>
    </row>
    <row r="36069" spans="18:19" ht="15" customHeight="1">
      <c r="R36069"/>
      <c r="S36069"/>
    </row>
    <row r="36070" spans="18:19" ht="15" customHeight="1">
      <c r="R36070"/>
      <c r="S36070"/>
    </row>
    <row r="36071" spans="18:19" ht="15" customHeight="1">
      <c r="R36071"/>
      <c r="S36071"/>
    </row>
    <row r="36072" spans="18:19" ht="15" customHeight="1">
      <c r="R36072"/>
      <c r="S36072"/>
    </row>
    <row r="36073" spans="18:19" ht="15" customHeight="1">
      <c r="R36073"/>
      <c r="S36073"/>
    </row>
    <row r="36074" spans="18:19" ht="15" customHeight="1">
      <c r="R36074"/>
      <c r="S36074"/>
    </row>
    <row r="36075" spans="18:19" ht="15" customHeight="1">
      <c r="R36075"/>
      <c r="S36075"/>
    </row>
    <row r="36076" spans="18:19" ht="15" customHeight="1">
      <c r="R36076"/>
      <c r="S36076"/>
    </row>
    <row r="36077" spans="18:19" ht="15" customHeight="1">
      <c r="R36077"/>
      <c r="S36077"/>
    </row>
    <row r="36078" spans="18:19" ht="15" customHeight="1">
      <c r="R36078"/>
      <c r="S36078"/>
    </row>
    <row r="36079" spans="18:19" ht="15" customHeight="1">
      <c r="R36079"/>
      <c r="S36079"/>
    </row>
    <row r="36080" spans="18:19" ht="15" customHeight="1">
      <c r="R36080"/>
      <c r="S36080"/>
    </row>
    <row r="36081" spans="18:19" ht="15" customHeight="1">
      <c r="R36081"/>
      <c r="S36081"/>
    </row>
    <row r="36082" spans="18:19" ht="15" customHeight="1">
      <c r="R36082"/>
      <c r="S36082"/>
    </row>
    <row r="36083" spans="18:19" ht="15" customHeight="1">
      <c r="R36083"/>
      <c r="S36083"/>
    </row>
    <row r="36084" spans="18:19" ht="15" customHeight="1">
      <c r="R36084"/>
      <c r="S36084"/>
    </row>
    <row r="36085" spans="18:19" ht="15" customHeight="1">
      <c r="R36085"/>
      <c r="S36085"/>
    </row>
    <row r="36086" spans="18:19" ht="15" customHeight="1">
      <c r="R36086"/>
      <c r="S36086"/>
    </row>
    <row r="36087" spans="18:19" ht="15" customHeight="1">
      <c r="R36087"/>
      <c r="S36087"/>
    </row>
    <row r="36088" spans="18:19" ht="15" customHeight="1">
      <c r="R36088"/>
      <c r="S36088"/>
    </row>
    <row r="36089" spans="18:19" ht="15" customHeight="1">
      <c r="R36089"/>
      <c r="S36089"/>
    </row>
    <row r="36090" spans="18:19" ht="15" customHeight="1">
      <c r="R36090"/>
      <c r="S36090"/>
    </row>
    <row r="36091" spans="18:19" ht="15" customHeight="1">
      <c r="R36091"/>
      <c r="S36091"/>
    </row>
    <row r="36092" spans="18:19" ht="15" customHeight="1">
      <c r="R36092"/>
      <c r="S36092"/>
    </row>
    <row r="36093" spans="18:19" ht="15" customHeight="1">
      <c r="R36093"/>
      <c r="S36093"/>
    </row>
    <row r="36094" spans="18:19" ht="15" customHeight="1">
      <c r="R36094"/>
      <c r="S36094"/>
    </row>
    <row r="36095" spans="18:19" ht="15" customHeight="1">
      <c r="R36095"/>
      <c r="S36095"/>
    </row>
    <row r="36096" spans="18:19" ht="15" customHeight="1">
      <c r="R36096"/>
      <c r="S36096"/>
    </row>
    <row r="36097" spans="18:19" ht="15" customHeight="1">
      <c r="R36097"/>
      <c r="S36097"/>
    </row>
    <row r="36098" spans="18:19" ht="15" customHeight="1">
      <c r="R36098"/>
      <c r="S36098"/>
    </row>
    <row r="36099" spans="18:19" ht="15" customHeight="1">
      <c r="R36099"/>
      <c r="S36099"/>
    </row>
    <row r="36100" spans="18:19" ht="15" customHeight="1">
      <c r="R36100"/>
      <c r="S36100"/>
    </row>
    <row r="36101" spans="18:19" ht="15" customHeight="1">
      <c r="R36101"/>
      <c r="S36101"/>
    </row>
    <row r="36102" spans="18:19" ht="15" customHeight="1">
      <c r="R36102"/>
      <c r="S36102"/>
    </row>
    <row r="36103" spans="18:19" ht="15" customHeight="1">
      <c r="R36103"/>
      <c r="S36103"/>
    </row>
    <row r="36104" spans="18:19" ht="15" customHeight="1">
      <c r="R36104"/>
      <c r="S36104"/>
    </row>
    <row r="36105" spans="18:19" ht="15" customHeight="1">
      <c r="R36105"/>
      <c r="S36105"/>
    </row>
    <row r="36106" spans="18:19" ht="15" customHeight="1">
      <c r="R36106"/>
      <c r="S36106"/>
    </row>
    <row r="36107" spans="18:19" ht="15" customHeight="1">
      <c r="R36107"/>
      <c r="S36107"/>
    </row>
    <row r="36108" spans="18:19" ht="15" customHeight="1">
      <c r="R36108"/>
      <c r="S36108"/>
    </row>
    <row r="36109" spans="18:19" ht="15" customHeight="1">
      <c r="R36109"/>
      <c r="S36109"/>
    </row>
    <row r="36110" spans="18:19" ht="15" customHeight="1">
      <c r="R36110"/>
      <c r="S36110"/>
    </row>
    <row r="36111" spans="18:19" ht="15" customHeight="1">
      <c r="R36111"/>
      <c r="S36111"/>
    </row>
    <row r="36112" spans="18:19" ht="15" customHeight="1">
      <c r="R36112"/>
      <c r="S36112"/>
    </row>
    <row r="36113" spans="18:19" ht="15" customHeight="1">
      <c r="R36113"/>
      <c r="S36113"/>
    </row>
    <row r="36114" spans="18:19" ht="15" customHeight="1">
      <c r="R36114"/>
      <c r="S36114"/>
    </row>
    <row r="36115" spans="18:19" ht="15" customHeight="1">
      <c r="R36115"/>
      <c r="S36115"/>
    </row>
    <row r="36116" spans="18:19" ht="15" customHeight="1">
      <c r="R36116"/>
      <c r="S36116"/>
    </row>
    <row r="36117" spans="18:19" ht="15" customHeight="1">
      <c r="R36117"/>
      <c r="S36117"/>
    </row>
    <row r="36118" spans="18:19" ht="15" customHeight="1">
      <c r="R36118"/>
      <c r="S36118"/>
    </row>
    <row r="36119" spans="18:19" ht="15" customHeight="1">
      <c r="R36119"/>
      <c r="S36119"/>
    </row>
    <row r="36120" spans="18:19" ht="15" customHeight="1">
      <c r="R36120"/>
      <c r="S36120"/>
    </row>
    <row r="36121" spans="18:19" ht="15" customHeight="1">
      <c r="R36121"/>
      <c r="S36121"/>
    </row>
    <row r="36122" spans="18:19" ht="15" customHeight="1">
      <c r="R36122"/>
      <c r="S36122"/>
    </row>
    <row r="36123" spans="18:19" ht="15" customHeight="1">
      <c r="R36123"/>
      <c r="S36123"/>
    </row>
    <row r="36124" spans="18:19" ht="15" customHeight="1">
      <c r="R36124"/>
      <c r="S36124"/>
    </row>
    <row r="36125" spans="18:19" ht="15" customHeight="1">
      <c r="R36125"/>
      <c r="S36125"/>
    </row>
    <row r="36126" spans="18:19" ht="15" customHeight="1">
      <c r="R36126"/>
      <c r="S36126"/>
    </row>
    <row r="36127" spans="18:19" ht="15" customHeight="1">
      <c r="R36127"/>
      <c r="S36127"/>
    </row>
    <row r="36128" spans="18:19" ht="15" customHeight="1">
      <c r="R36128"/>
      <c r="S36128"/>
    </row>
    <row r="36129" spans="18:19" ht="15" customHeight="1">
      <c r="R36129"/>
      <c r="S36129"/>
    </row>
    <row r="36130" spans="18:19" ht="15" customHeight="1">
      <c r="R36130"/>
      <c r="S36130"/>
    </row>
    <row r="36131" spans="18:19" ht="15" customHeight="1">
      <c r="R36131"/>
      <c r="S36131"/>
    </row>
    <row r="36132" spans="18:19" ht="15" customHeight="1">
      <c r="R36132"/>
      <c r="S36132"/>
    </row>
    <row r="36133" spans="18:19" ht="15" customHeight="1">
      <c r="R36133"/>
      <c r="S36133"/>
    </row>
    <row r="36134" spans="18:19" ht="15" customHeight="1">
      <c r="R36134"/>
      <c r="S36134"/>
    </row>
    <row r="36135" spans="18:19" ht="15" customHeight="1">
      <c r="R36135"/>
      <c r="S36135"/>
    </row>
    <row r="36136" spans="18:19" ht="15" customHeight="1">
      <c r="R36136"/>
      <c r="S36136"/>
    </row>
    <row r="36137" spans="18:19" ht="15" customHeight="1">
      <c r="R36137"/>
      <c r="S36137"/>
    </row>
    <row r="36138" spans="18:19" ht="15" customHeight="1">
      <c r="R36138"/>
      <c r="S36138"/>
    </row>
    <row r="36139" spans="18:19" ht="15" customHeight="1">
      <c r="R36139"/>
      <c r="S36139"/>
    </row>
    <row r="36140" spans="18:19" ht="15" customHeight="1">
      <c r="R36140"/>
      <c r="S36140"/>
    </row>
    <row r="36141" spans="18:19" ht="15" customHeight="1">
      <c r="R36141"/>
      <c r="S36141"/>
    </row>
    <row r="36142" spans="18:19" ht="15" customHeight="1">
      <c r="R36142"/>
      <c r="S36142"/>
    </row>
    <row r="36143" spans="18:19" ht="15" customHeight="1">
      <c r="R36143"/>
      <c r="S36143"/>
    </row>
    <row r="36144" spans="18:19" ht="15" customHeight="1">
      <c r="R36144"/>
      <c r="S36144"/>
    </row>
    <row r="36145" spans="18:19" ht="15" customHeight="1">
      <c r="R36145"/>
      <c r="S36145"/>
    </row>
    <row r="36146" spans="18:19" ht="15" customHeight="1">
      <c r="R36146"/>
      <c r="S36146"/>
    </row>
    <row r="36147" spans="18:19" ht="15" customHeight="1">
      <c r="R36147"/>
      <c r="S36147"/>
    </row>
    <row r="36148" spans="18:19" ht="15" customHeight="1">
      <c r="R36148"/>
      <c r="S36148"/>
    </row>
    <row r="36149" spans="18:19" ht="15" customHeight="1">
      <c r="R36149"/>
      <c r="S36149"/>
    </row>
    <row r="36150" spans="18:19" ht="15" customHeight="1">
      <c r="R36150"/>
      <c r="S36150"/>
    </row>
    <row r="36151" spans="18:19" ht="15" customHeight="1">
      <c r="R36151"/>
      <c r="S36151"/>
    </row>
    <row r="36152" spans="18:19" ht="15" customHeight="1">
      <c r="R36152"/>
      <c r="S36152"/>
    </row>
    <row r="36153" spans="18:19" ht="15" customHeight="1">
      <c r="R36153"/>
      <c r="S36153"/>
    </row>
    <row r="36154" spans="18:19" ht="15" customHeight="1">
      <c r="R36154"/>
      <c r="S36154"/>
    </row>
    <row r="36155" spans="18:19" ht="15" customHeight="1">
      <c r="R36155"/>
      <c r="S36155"/>
    </row>
    <row r="36156" spans="18:19" ht="15" customHeight="1">
      <c r="R36156"/>
      <c r="S36156"/>
    </row>
    <row r="36157" spans="18:19" ht="15" customHeight="1">
      <c r="R36157"/>
      <c r="S36157"/>
    </row>
    <row r="36158" spans="18:19" ht="15" customHeight="1">
      <c r="R36158"/>
      <c r="S36158"/>
    </row>
    <row r="36159" spans="18:19" ht="15" customHeight="1">
      <c r="R36159"/>
      <c r="S36159"/>
    </row>
    <row r="36160" spans="18:19" ht="15" customHeight="1">
      <c r="R36160"/>
      <c r="S36160"/>
    </row>
    <row r="36161" spans="18:19" ht="15" customHeight="1">
      <c r="R36161"/>
      <c r="S36161"/>
    </row>
    <row r="36162" spans="18:19" ht="15" customHeight="1">
      <c r="R36162"/>
      <c r="S36162"/>
    </row>
    <row r="36163" spans="18:19" ht="15" customHeight="1">
      <c r="R36163"/>
      <c r="S36163"/>
    </row>
    <row r="36164" spans="18:19" ht="15" customHeight="1">
      <c r="R36164"/>
      <c r="S36164"/>
    </row>
    <row r="36165" spans="18:19" ht="15" customHeight="1">
      <c r="R36165"/>
      <c r="S36165"/>
    </row>
    <row r="36166" spans="18:19" ht="15" customHeight="1">
      <c r="R36166"/>
      <c r="S36166"/>
    </row>
    <row r="36167" spans="18:19" ht="15" customHeight="1">
      <c r="R36167"/>
      <c r="S36167"/>
    </row>
    <row r="36168" spans="18:19" ht="15" customHeight="1">
      <c r="R36168"/>
      <c r="S36168"/>
    </row>
    <row r="36169" spans="18:19" ht="15" customHeight="1">
      <c r="R36169"/>
      <c r="S36169"/>
    </row>
    <row r="36170" spans="18:19" ht="15" customHeight="1">
      <c r="R36170"/>
      <c r="S36170"/>
    </row>
    <row r="36171" spans="18:19" ht="15" customHeight="1">
      <c r="R36171"/>
      <c r="S36171"/>
    </row>
    <row r="36172" spans="18:19" ht="15" customHeight="1">
      <c r="R36172"/>
      <c r="S36172"/>
    </row>
    <row r="36173" spans="18:19" ht="15" customHeight="1">
      <c r="R36173"/>
      <c r="S36173"/>
    </row>
    <row r="36174" spans="18:19" ht="15" customHeight="1">
      <c r="R36174"/>
      <c r="S36174"/>
    </row>
    <row r="36175" spans="18:19" ht="15" customHeight="1">
      <c r="R36175"/>
      <c r="S36175"/>
    </row>
    <row r="36176" spans="18:19" ht="15" customHeight="1">
      <c r="R36176"/>
      <c r="S36176"/>
    </row>
    <row r="36177" spans="18:19" ht="15" customHeight="1">
      <c r="R36177"/>
      <c r="S36177"/>
    </row>
    <row r="36178" spans="18:19" ht="15" customHeight="1">
      <c r="R36178"/>
      <c r="S36178"/>
    </row>
    <row r="36179" spans="18:19" ht="15" customHeight="1">
      <c r="R36179"/>
      <c r="S36179"/>
    </row>
    <row r="36180" spans="18:19" ht="15" customHeight="1">
      <c r="R36180"/>
      <c r="S36180"/>
    </row>
    <row r="36181" spans="18:19" ht="15" customHeight="1">
      <c r="R36181"/>
      <c r="S36181"/>
    </row>
    <row r="36182" spans="18:19" ht="15" customHeight="1">
      <c r="R36182"/>
      <c r="S36182"/>
    </row>
    <row r="36183" spans="18:19" ht="15" customHeight="1">
      <c r="R36183"/>
      <c r="S36183"/>
    </row>
    <row r="36184" spans="18:19" ht="15" customHeight="1">
      <c r="R36184"/>
      <c r="S36184"/>
    </row>
    <row r="36185" spans="18:19" ht="15" customHeight="1">
      <c r="R36185"/>
      <c r="S36185"/>
    </row>
    <row r="36186" spans="18:19" ht="15" customHeight="1">
      <c r="R36186"/>
      <c r="S36186"/>
    </row>
    <row r="36187" spans="18:19" ht="15" customHeight="1">
      <c r="R36187"/>
      <c r="S36187"/>
    </row>
    <row r="36188" spans="18:19" ht="15" customHeight="1">
      <c r="R36188"/>
      <c r="S36188"/>
    </row>
    <row r="36189" spans="18:19" ht="15" customHeight="1">
      <c r="R36189"/>
      <c r="S36189"/>
    </row>
    <row r="36190" spans="18:19" ht="15" customHeight="1">
      <c r="R36190"/>
      <c r="S36190"/>
    </row>
    <row r="36191" spans="18:19" ht="15" customHeight="1">
      <c r="R36191"/>
      <c r="S36191"/>
    </row>
    <row r="36192" spans="18:19" ht="15" customHeight="1">
      <c r="R36192"/>
      <c r="S36192"/>
    </row>
    <row r="36193" spans="18:19" ht="15" customHeight="1">
      <c r="R36193"/>
      <c r="S36193"/>
    </row>
    <row r="36194" spans="18:19" ht="15" customHeight="1">
      <c r="R36194"/>
      <c r="S36194"/>
    </row>
    <row r="36195" spans="18:19" ht="15" customHeight="1">
      <c r="R36195"/>
      <c r="S36195"/>
    </row>
    <row r="36196" spans="18:19" ht="15" customHeight="1">
      <c r="R36196"/>
      <c r="S36196"/>
    </row>
    <row r="36197" spans="18:19" ht="15" customHeight="1">
      <c r="R36197"/>
      <c r="S36197"/>
    </row>
    <row r="36198" spans="18:19" ht="15" customHeight="1">
      <c r="R36198"/>
      <c r="S36198"/>
    </row>
    <row r="36199" spans="18:19" ht="15" customHeight="1">
      <c r="R36199"/>
      <c r="S36199"/>
    </row>
    <row r="36200" spans="18:19" ht="15" customHeight="1">
      <c r="R36200"/>
      <c r="S36200"/>
    </row>
    <row r="36201" spans="18:19" ht="15" customHeight="1">
      <c r="R36201"/>
      <c r="S36201"/>
    </row>
    <row r="36202" spans="18:19" ht="15" customHeight="1">
      <c r="R36202"/>
      <c r="S36202"/>
    </row>
    <row r="36203" spans="18:19" ht="15" customHeight="1">
      <c r="R36203"/>
      <c r="S36203"/>
    </row>
    <row r="36204" spans="18:19" ht="15" customHeight="1">
      <c r="R36204"/>
      <c r="S36204"/>
    </row>
    <row r="36205" spans="18:19" ht="15" customHeight="1">
      <c r="R36205"/>
      <c r="S36205"/>
    </row>
    <row r="36206" spans="18:19" ht="15" customHeight="1">
      <c r="R36206"/>
      <c r="S36206"/>
    </row>
    <row r="36207" spans="18:19" ht="15" customHeight="1">
      <c r="R36207"/>
      <c r="S36207"/>
    </row>
    <row r="36208" spans="18:19" ht="15" customHeight="1">
      <c r="R36208"/>
      <c r="S36208"/>
    </row>
    <row r="36209" spans="18:19" ht="15" customHeight="1">
      <c r="R36209"/>
      <c r="S36209"/>
    </row>
    <row r="36210" spans="18:19" ht="15" customHeight="1">
      <c r="R36210"/>
      <c r="S36210"/>
    </row>
    <row r="36211" spans="18:19" ht="15" customHeight="1">
      <c r="R36211"/>
      <c r="S36211"/>
    </row>
    <row r="36212" spans="18:19" ht="15" customHeight="1">
      <c r="R36212"/>
      <c r="S36212"/>
    </row>
    <row r="36213" spans="18:19" ht="15" customHeight="1">
      <c r="R36213"/>
      <c r="S36213"/>
    </row>
    <row r="36214" spans="18:19" ht="15" customHeight="1">
      <c r="R36214"/>
      <c r="S36214"/>
    </row>
    <row r="36215" spans="18:19" ht="15" customHeight="1">
      <c r="R36215"/>
      <c r="S36215"/>
    </row>
    <row r="36216" spans="18:19" ht="15" customHeight="1">
      <c r="R36216"/>
      <c r="S36216"/>
    </row>
    <row r="36217" spans="18:19" ht="15" customHeight="1">
      <c r="R36217"/>
      <c r="S36217"/>
    </row>
    <row r="36218" spans="18:19" ht="15" customHeight="1">
      <c r="R36218"/>
      <c r="S36218"/>
    </row>
    <row r="36219" spans="18:19" ht="15" customHeight="1">
      <c r="R36219"/>
      <c r="S36219"/>
    </row>
    <row r="36220" spans="18:19" ht="15" customHeight="1">
      <c r="R36220"/>
      <c r="S36220"/>
    </row>
    <row r="36221" spans="18:19" ht="15" customHeight="1">
      <c r="R36221"/>
      <c r="S36221"/>
    </row>
    <row r="36222" spans="18:19" ht="15" customHeight="1">
      <c r="R36222"/>
      <c r="S36222"/>
    </row>
    <row r="36223" spans="18:19" ht="15" customHeight="1">
      <c r="R36223"/>
      <c r="S36223"/>
    </row>
    <row r="36224" spans="18:19" ht="15" customHeight="1">
      <c r="R36224"/>
      <c r="S36224"/>
    </row>
    <row r="36225" spans="18:19" ht="15" customHeight="1">
      <c r="R36225"/>
      <c r="S36225"/>
    </row>
    <row r="36226" spans="18:19" ht="15" customHeight="1">
      <c r="R36226"/>
      <c r="S36226"/>
    </row>
    <row r="36227" spans="18:19" ht="15" customHeight="1">
      <c r="R36227"/>
      <c r="S36227"/>
    </row>
    <row r="36228" spans="18:19" ht="15" customHeight="1">
      <c r="R36228"/>
      <c r="S36228"/>
    </row>
    <row r="36229" spans="18:19" ht="15" customHeight="1">
      <c r="R36229"/>
      <c r="S36229"/>
    </row>
    <row r="36230" spans="18:19" ht="15" customHeight="1">
      <c r="R36230"/>
      <c r="S36230"/>
    </row>
    <row r="36231" spans="18:19" ht="15" customHeight="1">
      <c r="R36231"/>
      <c r="S36231"/>
    </row>
    <row r="36232" spans="18:19" ht="15" customHeight="1">
      <c r="R36232"/>
      <c r="S36232"/>
    </row>
    <row r="36233" spans="18:19" ht="15" customHeight="1">
      <c r="R36233"/>
      <c r="S36233"/>
    </row>
    <row r="36234" spans="18:19" ht="15" customHeight="1">
      <c r="R36234"/>
      <c r="S36234"/>
    </row>
    <row r="36235" spans="18:19" ht="15" customHeight="1">
      <c r="R36235"/>
      <c r="S36235"/>
    </row>
    <row r="36236" spans="18:19" ht="15" customHeight="1">
      <c r="R36236"/>
      <c r="S36236"/>
    </row>
    <row r="36237" spans="18:19" ht="15" customHeight="1">
      <c r="R36237"/>
      <c r="S36237"/>
    </row>
    <row r="36238" spans="18:19" ht="15" customHeight="1">
      <c r="R36238"/>
      <c r="S36238"/>
    </row>
    <row r="36239" spans="18:19" ht="15" customHeight="1">
      <c r="R36239"/>
      <c r="S36239"/>
    </row>
    <row r="36240" spans="18:19" ht="15" customHeight="1">
      <c r="R36240"/>
      <c r="S36240"/>
    </row>
    <row r="36241" spans="18:19" ht="15" customHeight="1">
      <c r="R36241"/>
      <c r="S36241"/>
    </row>
    <row r="36242" spans="18:19" ht="15" customHeight="1">
      <c r="R36242"/>
      <c r="S36242"/>
    </row>
    <row r="36243" spans="18:19" ht="15" customHeight="1">
      <c r="R36243"/>
      <c r="S36243"/>
    </row>
    <row r="36244" spans="18:19" ht="15" customHeight="1">
      <c r="R36244"/>
      <c r="S36244"/>
    </row>
    <row r="36245" spans="18:19" ht="15" customHeight="1">
      <c r="R36245"/>
      <c r="S36245"/>
    </row>
    <row r="36246" spans="18:19" ht="15" customHeight="1">
      <c r="R36246"/>
      <c r="S36246"/>
    </row>
    <row r="36247" spans="18:19" ht="15" customHeight="1">
      <c r="R36247"/>
      <c r="S36247"/>
    </row>
    <row r="36248" spans="18:19" ht="15" customHeight="1">
      <c r="R36248"/>
      <c r="S36248"/>
    </row>
    <row r="36249" spans="18:19" ht="15" customHeight="1">
      <c r="R36249"/>
      <c r="S36249"/>
    </row>
    <row r="36250" spans="18:19" ht="15" customHeight="1">
      <c r="R36250"/>
      <c r="S36250"/>
    </row>
    <row r="36251" spans="18:19" ht="15" customHeight="1">
      <c r="R36251"/>
      <c r="S36251"/>
    </row>
    <row r="36252" spans="18:19" ht="15" customHeight="1">
      <c r="R36252"/>
      <c r="S36252"/>
    </row>
    <row r="36253" spans="18:19" ht="15" customHeight="1">
      <c r="R36253"/>
      <c r="S36253"/>
    </row>
    <row r="36254" spans="18:19" ht="15" customHeight="1">
      <c r="R36254"/>
      <c r="S36254"/>
    </row>
    <row r="36255" spans="18:19" ht="15" customHeight="1">
      <c r="R36255"/>
      <c r="S36255"/>
    </row>
    <row r="36256" spans="18:19" ht="15" customHeight="1">
      <c r="R36256"/>
      <c r="S36256"/>
    </row>
    <row r="36257" spans="18:19" ht="15" customHeight="1">
      <c r="R36257"/>
      <c r="S36257"/>
    </row>
    <row r="36258" spans="18:19" ht="15" customHeight="1">
      <c r="R36258"/>
      <c r="S36258"/>
    </row>
    <row r="36259" spans="18:19" ht="15" customHeight="1">
      <c r="R36259"/>
      <c r="S36259"/>
    </row>
    <row r="36260" spans="18:19" ht="15" customHeight="1">
      <c r="R36260"/>
      <c r="S36260"/>
    </row>
    <row r="36261" spans="18:19" ht="15" customHeight="1">
      <c r="R36261"/>
      <c r="S36261"/>
    </row>
    <row r="36262" spans="18:19" ht="15" customHeight="1">
      <c r="R36262"/>
      <c r="S36262"/>
    </row>
    <row r="36263" spans="18:19" ht="15" customHeight="1">
      <c r="R36263"/>
      <c r="S36263"/>
    </row>
    <row r="36264" spans="18:19" ht="15" customHeight="1">
      <c r="R36264"/>
      <c r="S36264"/>
    </row>
    <row r="36265" spans="18:19" ht="15" customHeight="1">
      <c r="R36265"/>
      <c r="S36265"/>
    </row>
    <row r="36266" spans="18:19" ht="15" customHeight="1">
      <c r="R36266"/>
      <c r="S36266"/>
    </row>
    <row r="36267" spans="18:19" ht="15" customHeight="1">
      <c r="R36267"/>
      <c r="S36267"/>
    </row>
    <row r="36268" spans="18:19" ht="15" customHeight="1">
      <c r="R36268"/>
      <c r="S36268"/>
    </row>
    <row r="36269" spans="18:19" ht="15" customHeight="1">
      <c r="R36269"/>
      <c r="S36269"/>
    </row>
    <row r="36270" spans="18:19" ht="15" customHeight="1">
      <c r="R36270"/>
      <c r="S36270"/>
    </row>
    <row r="36271" spans="18:19" ht="15" customHeight="1">
      <c r="R36271"/>
      <c r="S36271"/>
    </row>
    <row r="36272" spans="18:19" ht="15" customHeight="1">
      <c r="R36272"/>
      <c r="S36272"/>
    </row>
    <row r="36273" spans="18:19" ht="15" customHeight="1">
      <c r="R36273"/>
      <c r="S36273"/>
    </row>
    <row r="36274" spans="18:19" ht="15" customHeight="1">
      <c r="R36274"/>
      <c r="S36274"/>
    </row>
    <row r="36275" spans="18:19" ht="15" customHeight="1">
      <c r="R36275"/>
      <c r="S36275"/>
    </row>
    <row r="36276" spans="18:19" ht="15" customHeight="1">
      <c r="R36276"/>
      <c r="S36276"/>
    </row>
    <row r="36277" spans="18:19" ht="15" customHeight="1">
      <c r="R36277"/>
      <c r="S36277"/>
    </row>
    <row r="36278" spans="18:19" ht="15" customHeight="1">
      <c r="R36278"/>
      <c r="S36278"/>
    </row>
    <row r="36279" spans="18:19" ht="15" customHeight="1">
      <c r="R36279"/>
      <c r="S36279"/>
    </row>
    <row r="36280" spans="18:19" ht="15" customHeight="1">
      <c r="R36280"/>
      <c r="S36280"/>
    </row>
    <row r="36281" spans="18:19" ht="15" customHeight="1">
      <c r="R36281"/>
      <c r="S36281"/>
    </row>
    <row r="36282" spans="18:19" ht="15" customHeight="1">
      <c r="R36282"/>
      <c r="S36282"/>
    </row>
    <row r="36283" spans="18:19" ht="15" customHeight="1">
      <c r="R36283"/>
      <c r="S36283"/>
    </row>
    <row r="36284" spans="18:19" ht="15" customHeight="1">
      <c r="R36284"/>
      <c r="S36284"/>
    </row>
    <row r="36285" spans="18:19" ht="15" customHeight="1">
      <c r="R36285"/>
      <c r="S36285"/>
    </row>
    <row r="36286" spans="18:19" ht="15" customHeight="1">
      <c r="R36286"/>
      <c r="S36286"/>
    </row>
    <row r="36287" spans="18:19" ht="15" customHeight="1">
      <c r="R36287"/>
      <c r="S36287"/>
    </row>
    <row r="36288" spans="18:19" ht="15" customHeight="1">
      <c r="R36288"/>
      <c r="S36288"/>
    </row>
    <row r="36289" spans="18:19" ht="15" customHeight="1">
      <c r="R36289"/>
      <c r="S36289"/>
    </row>
    <row r="36290" spans="18:19" ht="15" customHeight="1">
      <c r="R36290"/>
      <c r="S36290"/>
    </row>
    <row r="36291" spans="18:19" ht="15" customHeight="1">
      <c r="R36291"/>
      <c r="S36291"/>
    </row>
    <row r="36292" spans="18:19" ht="15" customHeight="1">
      <c r="R36292"/>
      <c r="S36292"/>
    </row>
    <row r="36293" spans="18:19" ht="15" customHeight="1">
      <c r="R36293"/>
      <c r="S36293"/>
    </row>
    <row r="36294" spans="18:19" ht="15" customHeight="1">
      <c r="R36294"/>
      <c r="S36294"/>
    </row>
    <row r="36295" spans="18:19" ht="15" customHeight="1">
      <c r="R36295"/>
      <c r="S36295"/>
    </row>
    <row r="36296" spans="18:19" ht="15" customHeight="1">
      <c r="R36296"/>
      <c r="S36296"/>
    </row>
    <row r="36297" spans="18:19" ht="15" customHeight="1">
      <c r="R36297"/>
      <c r="S36297"/>
    </row>
    <row r="36298" spans="18:19" ht="15" customHeight="1">
      <c r="R36298"/>
      <c r="S36298"/>
    </row>
    <row r="36299" spans="18:19" ht="15" customHeight="1">
      <c r="R36299"/>
      <c r="S36299"/>
    </row>
    <row r="36300" spans="18:19" ht="15" customHeight="1">
      <c r="R36300"/>
      <c r="S36300"/>
    </row>
    <row r="36301" spans="18:19" ht="15" customHeight="1">
      <c r="R36301"/>
      <c r="S36301"/>
    </row>
    <row r="36302" spans="18:19" ht="15" customHeight="1">
      <c r="R36302"/>
      <c r="S36302"/>
    </row>
    <row r="36303" spans="18:19" ht="15" customHeight="1">
      <c r="R36303"/>
      <c r="S36303"/>
    </row>
    <row r="36304" spans="18:19" ht="15" customHeight="1">
      <c r="R36304"/>
      <c r="S36304"/>
    </row>
    <row r="36305" spans="18:19" ht="15" customHeight="1">
      <c r="R36305"/>
      <c r="S36305"/>
    </row>
    <row r="36306" spans="18:19" ht="15" customHeight="1">
      <c r="R36306"/>
      <c r="S36306"/>
    </row>
    <row r="36307" spans="18:19" ht="15" customHeight="1">
      <c r="R36307"/>
      <c r="S36307"/>
    </row>
    <row r="36308" spans="18:19" ht="15" customHeight="1">
      <c r="R36308"/>
      <c r="S36308"/>
    </row>
    <row r="36309" spans="18:19" ht="15" customHeight="1">
      <c r="R36309"/>
      <c r="S36309"/>
    </row>
    <row r="36310" spans="18:19" ht="15" customHeight="1">
      <c r="R36310"/>
      <c r="S36310"/>
    </row>
    <row r="36311" spans="18:19" ht="15" customHeight="1">
      <c r="R36311"/>
      <c r="S36311"/>
    </row>
    <row r="36312" spans="18:19" ht="15" customHeight="1">
      <c r="R36312"/>
      <c r="S36312"/>
    </row>
    <row r="36313" spans="18:19" ht="15" customHeight="1">
      <c r="R36313"/>
      <c r="S36313"/>
    </row>
    <row r="36314" spans="18:19" ht="15" customHeight="1">
      <c r="R36314"/>
      <c r="S36314"/>
    </row>
    <row r="36315" spans="18:19" ht="15" customHeight="1">
      <c r="R36315"/>
      <c r="S36315"/>
    </row>
    <row r="36316" spans="18:19" ht="15" customHeight="1">
      <c r="R36316"/>
      <c r="S36316"/>
    </row>
    <row r="36317" spans="18:19" ht="15" customHeight="1">
      <c r="R36317"/>
      <c r="S36317"/>
    </row>
    <row r="36318" spans="18:19" ht="15" customHeight="1">
      <c r="R36318"/>
      <c r="S36318"/>
    </row>
    <row r="36319" spans="18:19" ht="15" customHeight="1">
      <c r="R36319"/>
      <c r="S36319"/>
    </row>
    <row r="36320" spans="18:19" ht="15" customHeight="1">
      <c r="R36320"/>
      <c r="S36320"/>
    </row>
    <row r="36321" spans="18:19" ht="15" customHeight="1">
      <c r="R36321"/>
      <c r="S36321"/>
    </row>
    <row r="36322" spans="18:19" ht="15" customHeight="1">
      <c r="R36322"/>
      <c r="S36322"/>
    </row>
    <row r="36323" spans="18:19" ht="15" customHeight="1">
      <c r="R36323"/>
      <c r="S36323"/>
    </row>
    <row r="36324" spans="18:19" ht="15" customHeight="1">
      <c r="R36324"/>
      <c r="S36324"/>
    </row>
    <row r="36325" spans="18:19" ht="15" customHeight="1">
      <c r="R36325"/>
      <c r="S36325"/>
    </row>
    <row r="36326" spans="18:19" ht="15" customHeight="1">
      <c r="R36326"/>
      <c r="S36326"/>
    </row>
    <row r="36327" spans="18:19" ht="15" customHeight="1">
      <c r="R36327"/>
      <c r="S36327"/>
    </row>
    <row r="36328" spans="18:19" ht="15" customHeight="1">
      <c r="R36328"/>
      <c r="S36328"/>
    </row>
    <row r="36329" spans="18:19" ht="15" customHeight="1">
      <c r="R36329"/>
      <c r="S36329"/>
    </row>
    <row r="36330" spans="18:19" ht="15" customHeight="1">
      <c r="R36330"/>
      <c r="S36330"/>
    </row>
    <row r="36331" spans="18:19" ht="15" customHeight="1">
      <c r="R36331"/>
      <c r="S36331"/>
    </row>
    <row r="36332" spans="18:19" ht="15" customHeight="1">
      <c r="R36332"/>
      <c r="S36332"/>
    </row>
    <row r="36333" spans="18:19" ht="15" customHeight="1">
      <c r="R36333"/>
      <c r="S36333"/>
    </row>
    <row r="36334" spans="18:19" ht="15" customHeight="1">
      <c r="R36334"/>
      <c r="S36334"/>
    </row>
    <row r="36335" spans="18:19" ht="15" customHeight="1">
      <c r="R36335"/>
      <c r="S36335"/>
    </row>
    <row r="36336" spans="18:19" ht="15" customHeight="1">
      <c r="R36336"/>
      <c r="S36336"/>
    </row>
    <row r="36337" spans="18:19" ht="15" customHeight="1">
      <c r="R36337"/>
      <c r="S36337"/>
    </row>
    <row r="36338" spans="18:19" ht="15" customHeight="1">
      <c r="R36338"/>
      <c r="S36338"/>
    </row>
    <row r="36339" spans="18:19" ht="15" customHeight="1">
      <c r="R36339"/>
      <c r="S36339"/>
    </row>
    <row r="36340" spans="18:19" ht="15" customHeight="1">
      <c r="R36340"/>
      <c r="S36340"/>
    </row>
    <row r="36341" spans="18:19" ht="15" customHeight="1">
      <c r="R36341"/>
      <c r="S36341"/>
    </row>
    <row r="36342" spans="18:19" ht="15" customHeight="1">
      <c r="R36342"/>
      <c r="S36342"/>
    </row>
    <row r="36343" spans="18:19" ht="15" customHeight="1">
      <c r="R36343"/>
      <c r="S36343"/>
    </row>
    <row r="36344" spans="18:19" ht="15" customHeight="1">
      <c r="R36344"/>
      <c r="S36344"/>
    </row>
    <row r="36345" spans="18:19" ht="15" customHeight="1">
      <c r="R36345"/>
      <c r="S36345"/>
    </row>
    <row r="36346" spans="18:19" ht="15" customHeight="1">
      <c r="R36346"/>
      <c r="S36346"/>
    </row>
    <row r="36347" spans="18:19" ht="15" customHeight="1">
      <c r="R36347"/>
      <c r="S36347"/>
    </row>
    <row r="36348" spans="18:19" ht="15" customHeight="1">
      <c r="R36348"/>
      <c r="S36348"/>
    </row>
    <row r="36349" spans="18:19" ht="15" customHeight="1">
      <c r="R36349"/>
      <c r="S36349"/>
    </row>
    <row r="36350" spans="18:19" ht="15" customHeight="1">
      <c r="R36350"/>
      <c r="S36350"/>
    </row>
    <row r="36351" spans="18:19" ht="15" customHeight="1">
      <c r="R36351"/>
      <c r="S36351"/>
    </row>
    <row r="36352" spans="18:19" ht="15" customHeight="1">
      <c r="R36352"/>
      <c r="S36352"/>
    </row>
    <row r="36353" spans="18:19" ht="15" customHeight="1">
      <c r="R36353"/>
      <c r="S36353"/>
    </row>
    <row r="36354" spans="18:19" ht="15" customHeight="1">
      <c r="R36354"/>
      <c r="S36354"/>
    </row>
    <row r="36355" spans="18:19" ht="15" customHeight="1">
      <c r="R36355"/>
      <c r="S36355"/>
    </row>
    <row r="36356" spans="18:19" ht="15" customHeight="1">
      <c r="R36356"/>
      <c r="S36356"/>
    </row>
    <row r="36357" spans="18:19" ht="15" customHeight="1">
      <c r="R36357"/>
      <c r="S36357"/>
    </row>
    <row r="36358" spans="18:19" ht="15" customHeight="1">
      <c r="R36358"/>
      <c r="S36358"/>
    </row>
    <row r="36359" spans="18:19" ht="15" customHeight="1">
      <c r="R36359"/>
      <c r="S36359"/>
    </row>
    <row r="36360" spans="18:19" ht="15" customHeight="1">
      <c r="R36360"/>
      <c r="S36360"/>
    </row>
    <row r="36361" spans="18:19" ht="15" customHeight="1">
      <c r="R36361"/>
      <c r="S36361"/>
    </row>
    <row r="36362" spans="18:19" ht="15" customHeight="1">
      <c r="R36362"/>
      <c r="S36362"/>
    </row>
    <row r="36363" spans="18:19" ht="15" customHeight="1">
      <c r="R36363"/>
      <c r="S36363"/>
    </row>
    <row r="36364" spans="18:19" ht="15" customHeight="1">
      <c r="R36364"/>
      <c r="S36364"/>
    </row>
    <row r="36365" spans="18:19" ht="15" customHeight="1">
      <c r="R36365"/>
      <c r="S36365"/>
    </row>
    <row r="36366" spans="18:19" ht="15" customHeight="1">
      <c r="R36366"/>
      <c r="S36366"/>
    </row>
    <row r="36367" spans="18:19" ht="15" customHeight="1">
      <c r="R36367"/>
      <c r="S36367"/>
    </row>
    <row r="36368" spans="18:19" ht="15" customHeight="1">
      <c r="R36368"/>
      <c r="S36368"/>
    </row>
    <row r="36369" spans="18:19" ht="15" customHeight="1">
      <c r="R36369"/>
      <c r="S36369"/>
    </row>
    <row r="36370" spans="18:19" ht="15" customHeight="1">
      <c r="R36370"/>
      <c r="S36370"/>
    </row>
    <row r="36371" spans="18:19" ht="15" customHeight="1">
      <c r="R36371"/>
      <c r="S36371"/>
    </row>
    <row r="36372" spans="18:19" ht="15" customHeight="1">
      <c r="R36372"/>
      <c r="S36372"/>
    </row>
    <row r="36373" spans="18:19" ht="15" customHeight="1">
      <c r="R36373"/>
      <c r="S36373"/>
    </row>
    <row r="36374" spans="18:19" ht="15" customHeight="1">
      <c r="R36374"/>
      <c r="S36374"/>
    </row>
    <row r="36375" spans="18:19" ht="15" customHeight="1">
      <c r="R36375"/>
      <c r="S36375"/>
    </row>
    <row r="36376" spans="18:19" ht="15" customHeight="1">
      <c r="R36376"/>
      <c r="S36376"/>
    </row>
    <row r="36377" spans="18:19" ht="15" customHeight="1">
      <c r="R36377"/>
      <c r="S36377"/>
    </row>
    <row r="36378" spans="18:19" ht="15" customHeight="1">
      <c r="R36378"/>
      <c r="S36378"/>
    </row>
    <row r="36379" spans="18:19" ht="15" customHeight="1">
      <c r="R36379"/>
      <c r="S36379"/>
    </row>
    <row r="36380" spans="18:19" ht="15" customHeight="1">
      <c r="R36380"/>
      <c r="S36380"/>
    </row>
    <row r="36381" spans="18:19" ht="15" customHeight="1">
      <c r="R36381"/>
      <c r="S36381"/>
    </row>
    <row r="36382" spans="18:19" ht="15" customHeight="1">
      <c r="R36382"/>
      <c r="S36382"/>
    </row>
    <row r="36383" spans="18:19" ht="15" customHeight="1">
      <c r="R36383"/>
      <c r="S36383"/>
    </row>
    <row r="36384" spans="18:19" ht="15" customHeight="1">
      <c r="R36384"/>
      <c r="S36384"/>
    </row>
    <row r="36385" spans="18:19" ht="15" customHeight="1">
      <c r="R36385"/>
      <c r="S36385"/>
    </row>
    <row r="36386" spans="18:19" ht="15" customHeight="1">
      <c r="R36386"/>
      <c r="S36386"/>
    </row>
    <row r="36387" spans="18:19" ht="15" customHeight="1">
      <c r="R36387"/>
      <c r="S36387"/>
    </row>
    <row r="36388" spans="18:19" ht="15" customHeight="1">
      <c r="R36388"/>
      <c r="S36388"/>
    </row>
    <row r="36389" spans="18:19" ht="15" customHeight="1">
      <c r="R36389"/>
      <c r="S36389"/>
    </row>
    <row r="36390" spans="18:19" ht="15" customHeight="1">
      <c r="R36390"/>
      <c r="S36390"/>
    </row>
    <row r="36391" spans="18:19" ht="15" customHeight="1">
      <c r="R36391"/>
      <c r="S36391"/>
    </row>
    <row r="36392" spans="18:19" ht="15" customHeight="1">
      <c r="R36392"/>
      <c r="S36392"/>
    </row>
    <row r="36393" spans="18:19" ht="15" customHeight="1">
      <c r="R36393"/>
      <c r="S36393"/>
    </row>
    <row r="36394" spans="18:19" ht="15" customHeight="1">
      <c r="R36394"/>
      <c r="S36394"/>
    </row>
    <row r="36395" spans="18:19" ht="15" customHeight="1">
      <c r="R36395"/>
      <c r="S36395"/>
    </row>
    <row r="36396" spans="18:19" ht="15" customHeight="1">
      <c r="R36396"/>
      <c r="S36396"/>
    </row>
    <row r="36397" spans="18:19" ht="15" customHeight="1">
      <c r="R36397"/>
      <c r="S36397"/>
    </row>
    <row r="36398" spans="18:19" ht="15" customHeight="1">
      <c r="R36398"/>
      <c r="S36398"/>
    </row>
    <row r="36399" spans="18:19" ht="15" customHeight="1">
      <c r="R36399"/>
      <c r="S36399"/>
    </row>
    <row r="36400" spans="18:19" ht="15" customHeight="1">
      <c r="R36400"/>
      <c r="S36400"/>
    </row>
    <row r="36401" spans="18:19" ht="15" customHeight="1">
      <c r="R36401"/>
      <c r="S36401"/>
    </row>
    <row r="36402" spans="18:19" ht="15" customHeight="1">
      <c r="R36402"/>
      <c r="S36402"/>
    </row>
    <row r="36403" spans="18:19" ht="15" customHeight="1">
      <c r="R36403"/>
      <c r="S36403"/>
    </row>
    <row r="36404" spans="18:19" ht="15" customHeight="1">
      <c r="R36404"/>
      <c r="S36404"/>
    </row>
    <row r="36405" spans="18:19" ht="15" customHeight="1">
      <c r="R36405"/>
      <c r="S36405"/>
    </row>
    <row r="36406" spans="18:19" ht="15" customHeight="1">
      <c r="R36406"/>
      <c r="S36406"/>
    </row>
    <row r="36407" spans="18:19" ht="15" customHeight="1">
      <c r="R36407"/>
      <c r="S36407"/>
    </row>
    <row r="36408" spans="18:19" ht="15" customHeight="1">
      <c r="R36408"/>
      <c r="S36408"/>
    </row>
    <row r="36409" spans="18:19" ht="15" customHeight="1">
      <c r="R36409"/>
      <c r="S36409"/>
    </row>
    <row r="36410" spans="18:19" ht="15" customHeight="1">
      <c r="R36410"/>
      <c r="S36410"/>
    </row>
    <row r="36411" spans="18:19" ht="15" customHeight="1">
      <c r="R36411"/>
      <c r="S36411"/>
    </row>
    <row r="36412" spans="18:19" ht="15" customHeight="1">
      <c r="R36412"/>
      <c r="S36412"/>
    </row>
    <row r="36413" spans="18:19" ht="15" customHeight="1">
      <c r="R36413"/>
      <c r="S36413"/>
    </row>
    <row r="36414" spans="18:19" ht="15" customHeight="1">
      <c r="R36414"/>
      <c r="S36414"/>
    </row>
    <row r="36415" spans="18:19" ht="15" customHeight="1">
      <c r="R36415"/>
      <c r="S36415"/>
    </row>
    <row r="36416" spans="18:19" ht="15" customHeight="1">
      <c r="R36416"/>
      <c r="S36416"/>
    </row>
    <row r="36417" spans="18:19" ht="15" customHeight="1">
      <c r="R36417"/>
      <c r="S36417"/>
    </row>
    <row r="36418" spans="18:19" ht="15" customHeight="1">
      <c r="R36418"/>
      <c r="S36418"/>
    </row>
    <row r="36419" spans="18:19" ht="15" customHeight="1">
      <c r="R36419"/>
      <c r="S36419"/>
    </row>
    <row r="36420" spans="18:19" ht="15" customHeight="1">
      <c r="R36420"/>
      <c r="S36420"/>
    </row>
    <row r="36421" spans="18:19" ht="15" customHeight="1">
      <c r="R36421"/>
      <c r="S36421"/>
    </row>
    <row r="36422" spans="18:19" ht="15" customHeight="1">
      <c r="R36422"/>
      <c r="S36422"/>
    </row>
    <row r="36423" spans="18:19" ht="15" customHeight="1">
      <c r="R36423"/>
      <c r="S36423"/>
    </row>
    <row r="36424" spans="18:19" ht="15" customHeight="1">
      <c r="R36424"/>
      <c r="S36424"/>
    </row>
    <row r="36425" spans="18:19" ht="15" customHeight="1">
      <c r="R36425"/>
      <c r="S36425"/>
    </row>
    <row r="36426" spans="18:19" ht="15" customHeight="1">
      <c r="R36426"/>
      <c r="S36426"/>
    </row>
    <row r="36427" spans="18:19" ht="15" customHeight="1">
      <c r="R36427"/>
      <c r="S36427"/>
    </row>
    <row r="36428" spans="18:19" ht="15" customHeight="1">
      <c r="R36428"/>
      <c r="S36428"/>
    </row>
    <row r="36429" spans="18:19" ht="15" customHeight="1">
      <c r="R36429"/>
      <c r="S36429"/>
    </row>
    <row r="36430" spans="18:19" ht="15" customHeight="1">
      <c r="R36430"/>
      <c r="S36430"/>
    </row>
    <row r="36431" spans="18:19" ht="15" customHeight="1">
      <c r="R36431"/>
      <c r="S36431"/>
    </row>
    <row r="36432" spans="18:19" ht="15" customHeight="1">
      <c r="R36432"/>
      <c r="S36432"/>
    </row>
    <row r="36433" spans="18:19" ht="15" customHeight="1">
      <c r="R36433"/>
      <c r="S36433"/>
    </row>
    <row r="36434" spans="18:19" ht="15" customHeight="1">
      <c r="R36434"/>
      <c r="S36434"/>
    </row>
    <row r="36435" spans="18:19" ht="15" customHeight="1">
      <c r="R36435"/>
      <c r="S36435"/>
    </row>
    <row r="36436" spans="18:19" ht="15" customHeight="1">
      <c r="R36436"/>
      <c r="S36436"/>
    </row>
    <row r="36437" spans="18:19" ht="15" customHeight="1">
      <c r="R36437"/>
      <c r="S36437"/>
    </row>
    <row r="36438" spans="18:19" ht="15" customHeight="1">
      <c r="R36438"/>
      <c r="S36438"/>
    </row>
    <row r="36439" spans="18:19" ht="15" customHeight="1">
      <c r="R36439"/>
      <c r="S36439"/>
    </row>
    <row r="36440" spans="18:19" ht="15" customHeight="1">
      <c r="R36440"/>
      <c r="S36440"/>
    </row>
    <row r="36441" spans="18:19" ht="15" customHeight="1">
      <c r="R36441"/>
      <c r="S36441"/>
    </row>
    <row r="36442" spans="18:19" ht="15" customHeight="1">
      <c r="R36442"/>
      <c r="S36442"/>
    </row>
    <row r="36443" spans="18:19" ht="15" customHeight="1">
      <c r="R36443"/>
      <c r="S36443"/>
    </row>
    <row r="36444" spans="18:19" ht="15" customHeight="1">
      <c r="R36444"/>
      <c r="S36444"/>
    </row>
    <row r="36445" spans="18:19" ht="15" customHeight="1">
      <c r="R36445"/>
      <c r="S36445"/>
    </row>
    <row r="36446" spans="18:19" ht="15" customHeight="1">
      <c r="R36446"/>
      <c r="S36446"/>
    </row>
    <row r="36447" spans="18:19" ht="15" customHeight="1">
      <c r="R36447"/>
      <c r="S36447"/>
    </row>
    <row r="36448" spans="18:19" ht="15" customHeight="1">
      <c r="R36448"/>
      <c r="S36448"/>
    </row>
    <row r="36449" spans="18:19" ht="15" customHeight="1">
      <c r="R36449"/>
      <c r="S36449"/>
    </row>
    <row r="36450" spans="18:19" ht="15" customHeight="1">
      <c r="R36450"/>
      <c r="S36450"/>
    </row>
    <row r="36451" spans="18:19" ht="15" customHeight="1">
      <c r="R36451"/>
      <c r="S36451"/>
    </row>
    <row r="36452" spans="18:19" ht="15" customHeight="1">
      <c r="R36452"/>
      <c r="S36452"/>
    </row>
    <row r="36453" spans="18:19" ht="15" customHeight="1">
      <c r="R36453"/>
      <c r="S36453"/>
    </row>
    <row r="36454" spans="18:19" ht="15" customHeight="1">
      <c r="R36454"/>
      <c r="S36454"/>
    </row>
    <row r="36455" spans="18:19" ht="15" customHeight="1">
      <c r="R36455"/>
      <c r="S36455"/>
    </row>
    <row r="36456" spans="18:19" ht="15" customHeight="1">
      <c r="R36456"/>
      <c r="S36456"/>
    </row>
    <row r="36457" spans="18:19" ht="15" customHeight="1">
      <c r="R36457"/>
      <c r="S36457"/>
    </row>
    <row r="36458" spans="18:19" ht="15" customHeight="1">
      <c r="R36458"/>
      <c r="S36458"/>
    </row>
    <row r="36459" spans="18:19" ht="15" customHeight="1">
      <c r="R36459"/>
      <c r="S36459"/>
    </row>
    <row r="36460" spans="18:19" ht="15" customHeight="1">
      <c r="R36460"/>
      <c r="S36460"/>
    </row>
    <row r="36461" spans="18:19" ht="15" customHeight="1">
      <c r="R36461"/>
      <c r="S36461"/>
    </row>
    <row r="36462" spans="18:19" ht="15" customHeight="1">
      <c r="R36462"/>
      <c r="S36462"/>
    </row>
    <row r="36463" spans="18:19" ht="15" customHeight="1">
      <c r="R36463"/>
      <c r="S36463"/>
    </row>
    <row r="36464" spans="18:19" ht="15" customHeight="1">
      <c r="R36464"/>
      <c r="S36464"/>
    </row>
    <row r="36465" spans="18:19" ht="15" customHeight="1">
      <c r="R36465"/>
      <c r="S36465"/>
    </row>
    <row r="36466" spans="18:19" ht="15" customHeight="1">
      <c r="R36466"/>
      <c r="S36466"/>
    </row>
    <row r="36467" spans="18:19" ht="15" customHeight="1">
      <c r="R36467"/>
      <c r="S36467"/>
    </row>
    <row r="36468" spans="18:19" ht="15" customHeight="1">
      <c r="R36468"/>
      <c r="S36468"/>
    </row>
    <row r="36469" spans="18:19" ht="15" customHeight="1">
      <c r="R36469"/>
      <c r="S36469"/>
    </row>
    <row r="36470" spans="18:19" ht="15" customHeight="1">
      <c r="R36470"/>
      <c r="S36470"/>
    </row>
    <row r="36471" spans="18:19" ht="15" customHeight="1">
      <c r="R36471"/>
      <c r="S36471"/>
    </row>
    <row r="36472" spans="18:19" ht="15" customHeight="1">
      <c r="R36472"/>
      <c r="S36472"/>
    </row>
    <row r="36473" spans="18:19" ht="15" customHeight="1">
      <c r="R36473"/>
      <c r="S36473"/>
    </row>
    <row r="36474" spans="18:19" ht="15" customHeight="1">
      <c r="R36474"/>
      <c r="S36474"/>
    </row>
    <row r="36475" spans="18:19" ht="15" customHeight="1">
      <c r="R36475"/>
      <c r="S36475"/>
    </row>
    <row r="36476" spans="18:19" ht="15" customHeight="1">
      <c r="R36476"/>
      <c r="S36476"/>
    </row>
    <row r="36477" spans="18:19" ht="15" customHeight="1">
      <c r="R36477"/>
      <c r="S36477"/>
    </row>
    <row r="36478" spans="18:19" ht="15" customHeight="1">
      <c r="R36478"/>
      <c r="S36478"/>
    </row>
    <row r="36479" spans="18:19" ht="15" customHeight="1">
      <c r="R36479"/>
      <c r="S36479"/>
    </row>
    <row r="36480" spans="18:19" ht="15" customHeight="1">
      <c r="R36480"/>
      <c r="S36480"/>
    </row>
    <row r="36481" spans="18:19" ht="15" customHeight="1">
      <c r="R36481"/>
      <c r="S36481"/>
    </row>
    <row r="36482" spans="18:19" ht="15" customHeight="1">
      <c r="R36482"/>
      <c r="S36482"/>
    </row>
    <row r="36483" spans="18:19" ht="15" customHeight="1">
      <c r="R36483"/>
      <c r="S36483"/>
    </row>
    <row r="36484" spans="18:19" ht="15" customHeight="1">
      <c r="R36484"/>
      <c r="S36484"/>
    </row>
    <row r="36485" spans="18:19" ht="15" customHeight="1">
      <c r="R36485"/>
      <c r="S36485"/>
    </row>
    <row r="36486" spans="18:19" ht="15" customHeight="1">
      <c r="R36486"/>
      <c r="S36486"/>
    </row>
    <row r="36487" spans="18:19" ht="15" customHeight="1">
      <c r="R36487"/>
      <c r="S36487"/>
    </row>
    <row r="36488" spans="18:19" ht="15" customHeight="1">
      <c r="R36488"/>
      <c r="S36488"/>
    </row>
    <row r="36489" spans="18:19" ht="15" customHeight="1">
      <c r="R36489"/>
      <c r="S36489"/>
    </row>
    <row r="36490" spans="18:19" ht="15" customHeight="1">
      <c r="R36490"/>
      <c r="S36490"/>
    </row>
    <row r="36491" spans="18:19" ht="15" customHeight="1">
      <c r="R36491"/>
      <c r="S36491"/>
    </row>
    <row r="36492" spans="18:19" ht="15" customHeight="1">
      <c r="R36492"/>
      <c r="S36492"/>
    </row>
    <row r="36493" spans="18:19" ht="15" customHeight="1">
      <c r="R36493"/>
      <c r="S36493"/>
    </row>
    <row r="36494" spans="18:19" ht="15" customHeight="1">
      <c r="R36494"/>
      <c r="S36494"/>
    </row>
    <row r="36495" spans="18:19" ht="15" customHeight="1">
      <c r="R36495"/>
      <c r="S36495"/>
    </row>
    <row r="36496" spans="18:19" ht="15" customHeight="1">
      <c r="R36496"/>
      <c r="S36496"/>
    </row>
    <row r="36497" spans="18:19" ht="15" customHeight="1">
      <c r="R36497"/>
      <c r="S36497"/>
    </row>
    <row r="36498" spans="18:19" ht="15" customHeight="1">
      <c r="R36498"/>
      <c r="S36498"/>
    </row>
    <row r="36499" spans="18:19" ht="15" customHeight="1">
      <c r="R36499"/>
      <c r="S36499"/>
    </row>
    <row r="36500" spans="18:19" ht="15" customHeight="1">
      <c r="R36500"/>
      <c r="S36500"/>
    </row>
    <row r="36501" spans="18:19" ht="15" customHeight="1">
      <c r="R36501"/>
      <c r="S36501"/>
    </row>
    <row r="36502" spans="18:19" ht="15" customHeight="1">
      <c r="R36502"/>
      <c r="S36502"/>
    </row>
    <row r="36503" spans="18:19" ht="15" customHeight="1">
      <c r="R36503"/>
      <c r="S36503"/>
    </row>
    <row r="36504" spans="18:19" ht="15" customHeight="1">
      <c r="R36504"/>
      <c r="S36504"/>
    </row>
    <row r="36505" spans="18:19" ht="15" customHeight="1">
      <c r="R36505"/>
      <c r="S36505"/>
    </row>
    <row r="36506" spans="18:19" ht="15" customHeight="1">
      <c r="R36506"/>
      <c r="S36506"/>
    </row>
    <row r="36507" spans="18:19" ht="15" customHeight="1">
      <c r="R36507"/>
      <c r="S36507"/>
    </row>
    <row r="36508" spans="18:19" ht="15" customHeight="1">
      <c r="R36508"/>
      <c r="S36508"/>
    </row>
    <row r="36509" spans="18:19" ht="15" customHeight="1">
      <c r="R36509"/>
      <c r="S36509"/>
    </row>
    <row r="36510" spans="18:19" ht="15" customHeight="1">
      <c r="R36510"/>
      <c r="S36510"/>
    </row>
    <row r="36511" spans="18:19" ht="15" customHeight="1">
      <c r="R36511"/>
      <c r="S36511"/>
    </row>
    <row r="36512" spans="18:19" ht="15" customHeight="1">
      <c r="R36512"/>
      <c r="S36512"/>
    </row>
    <row r="36513" spans="18:19" ht="15" customHeight="1">
      <c r="R36513"/>
      <c r="S36513"/>
    </row>
    <row r="36514" spans="18:19" ht="15" customHeight="1">
      <c r="R36514"/>
      <c r="S36514"/>
    </row>
    <row r="36515" spans="18:19" ht="15" customHeight="1">
      <c r="R36515"/>
      <c r="S36515"/>
    </row>
    <row r="36516" spans="18:19" ht="15" customHeight="1">
      <c r="R36516"/>
      <c r="S36516"/>
    </row>
    <row r="36517" spans="18:19" ht="15" customHeight="1">
      <c r="R36517"/>
      <c r="S36517"/>
    </row>
    <row r="36518" spans="18:19" ht="15" customHeight="1">
      <c r="R36518"/>
      <c r="S36518"/>
    </row>
    <row r="36519" spans="18:19" ht="15" customHeight="1">
      <c r="R36519"/>
      <c r="S36519"/>
    </row>
    <row r="36520" spans="18:19" ht="15" customHeight="1">
      <c r="R36520"/>
      <c r="S36520"/>
    </row>
    <row r="36521" spans="18:19" ht="15" customHeight="1">
      <c r="R36521"/>
      <c r="S36521"/>
    </row>
    <row r="36522" spans="18:19" ht="15" customHeight="1">
      <c r="R36522"/>
      <c r="S36522"/>
    </row>
    <row r="36523" spans="18:19" ht="15" customHeight="1">
      <c r="R36523"/>
      <c r="S36523"/>
    </row>
    <row r="36524" spans="18:19" ht="15" customHeight="1">
      <c r="R36524"/>
      <c r="S36524"/>
    </row>
    <row r="36525" spans="18:19" ht="15" customHeight="1">
      <c r="R36525"/>
      <c r="S36525"/>
    </row>
    <row r="36526" spans="18:19" ht="15" customHeight="1">
      <c r="R36526"/>
      <c r="S36526"/>
    </row>
    <row r="36527" spans="18:19" ht="15" customHeight="1">
      <c r="R36527"/>
      <c r="S36527"/>
    </row>
    <row r="36528" spans="18:19" ht="15" customHeight="1">
      <c r="R36528"/>
      <c r="S36528"/>
    </row>
    <row r="36529" spans="18:19" ht="15" customHeight="1">
      <c r="R36529"/>
      <c r="S36529"/>
    </row>
    <row r="36530" spans="18:19" ht="15" customHeight="1">
      <c r="R36530"/>
      <c r="S36530"/>
    </row>
    <row r="36531" spans="18:19" ht="15" customHeight="1">
      <c r="R36531"/>
      <c r="S36531"/>
    </row>
    <row r="36532" spans="18:19" ht="15" customHeight="1">
      <c r="R36532"/>
      <c r="S36532"/>
    </row>
    <row r="36533" spans="18:19" ht="15" customHeight="1">
      <c r="R36533"/>
      <c r="S36533"/>
    </row>
    <row r="36534" spans="18:19" ht="15" customHeight="1">
      <c r="R36534"/>
      <c r="S36534"/>
    </row>
    <row r="36535" spans="18:19" ht="15" customHeight="1">
      <c r="R36535"/>
      <c r="S36535"/>
    </row>
    <row r="36536" spans="18:19" ht="15" customHeight="1">
      <c r="R36536"/>
      <c r="S36536"/>
    </row>
    <row r="36537" spans="18:19" ht="15" customHeight="1">
      <c r="R36537"/>
      <c r="S36537"/>
    </row>
    <row r="36538" spans="18:19" ht="15" customHeight="1">
      <c r="R36538"/>
      <c r="S36538"/>
    </row>
    <row r="36539" spans="18:19" ht="15" customHeight="1">
      <c r="R36539"/>
      <c r="S36539"/>
    </row>
    <row r="36540" spans="18:19" ht="15" customHeight="1">
      <c r="R36540"/>
      <c r="S36540"/>
    </row>
    <row r="36541" spans="18:19" ht="15" customHeight="1">
      <c r="R36541"/>
      <c r="S36541"/>
    </row>
    <row r="36542" spans="18:19" ht="15" customHeight="1">
      <c r="R36542"/>
      <c r="S36542"/>
    </row>
    <row r="36543" spans="18:19" ht="15" customHeight="1">
      <c r="R36543"/>
      <c r="S36543"/>
    </row>
    <row r="36544" spans="18:19" ht="15" customHeight="1">
      <c r="R36544"/>
      <c r="S36544"/>
    </row>
    <row r="36545" spans="18:19" ht="15" customHeight="1">
      <c r="R36545"/>
      <c r="S36545"/>
    </row>
    <row r="36546" spans="18:19" ht="15" customHeight="1">
      <c r="R36546"/>
      <c r="S36546"/>
    </row>
    <row r="36547" spans="18:19" ht="15" customHeight="1">
      <c r="R36547"/>
      <c r="S36547"/>
    </row>
    <row r="36548" spans="18:19" ht="15" customHeight="1">
      <c r="R36548"/>
      <c r="S36548"/>
    </row>
    <row r="36549" spans="18:19" ht="15" customHeight="1">
      <c r="R36549"/>
      <c r="S36549"/>
    </row>
    <row r="36550" spans="18:19" ht="15" customHeight="1">
      <c r="R36550"/>
      <c r="S36550"/>
    </row>
    <row r="36551" spans="18:19" ht="15" customHeight="1">
      <c r="R36551"/>
      <c r="S36551"/>
    </row>
    <row r="36552" spans="18:19" ht="15" customHeight="1">
      <c r="R36552"/>
      <c r="S36552"/>
    </row>
    <row r="36553" spans="18:19" ht="15" customHeight="1">
      <c r="R36553"/>
      <c r="S36553"/>
    </row>
    <row r="36554" spans="18:19" ht="15" customHeight="1">
      <c r="R36554"/>
      <c r="S36554"/>
    </row>
    <row r="36555" spans="18:19" ht="15" customHeight="1">
      <c r="R36555"/>
      <c r="S36555"/>
    </row>
    <row r="36556" spans="18:19" ht="15" customHeight="1">
      <c r="R36556"/>
      <c r="S36556"/>
    </row>
    <row r="36557" spans="18:19" ht="15" customHeight="1">
      <c r="R36557"/>
      <c r="S36557"/>
    </row>
    <row r="36558" spans="18:19" ht="15" customHeight="1">
      <c r="R36558"/>
      <c r="S36558"/>
    </row>
    <row r="36559" spans="18:19" ht="15" customHeight="1">
      <c r="R36559"/>
      <c r="S36559"/>
    </row>
    <row r="36560" spans="18:19" ht="15" customHeight="1">
      <c r="R36560"/>
      <c r="S36560"/>
    </row>
    <row r="36561" spans="18:19" ht="15" customHeight="1">
      <c r="R36561"/>
      <c r="S36561"/>
    </row>
    <row r="36562" spans="18:19" ht="15" customHeight="1">
      <c r="R36562"/>
      <c r="S36562"/>
    </row>
    <row r="36563" spans="18:19" ht="15" customHeight="1">
      <c r="R36563"/>
      <c r="S36563"/>
    </row>
    <row r="36564" spans="18:19" ht="15" customHeight="1">
      <c r="R36564"/>
      <c r="S36564"/>
    </row>
    <row r="36565" spans="18:19" ht="15" customHeight="1">
      <c r="R36565"/>
      <c r="S36565"/>
    </row>
    <row r="36566" spans="18:19" ht="15" customHeight="1">
      <c r="R36566"/>
      <c r="S36566"/>
    </row>
    <row r="36567" spans="18:19" ht="15" customHeight="1">
      <c r="R36567"/>
      <c r="S36567"/>
    </row>
    <row r="36568" spans="18:19" ht="15" customHeight="1">
      <c r="R36568"/>
      <c r="S36568"/>
    </row>
    <row r="36569" spans="18:19" ht="15" customHeight="1">
      <c r="R36569"/>
      <c r="S36569"/>
    </row>
    <row r="36570" spans="18:19" ht="15" customHeight="1">
      <c r="R36570"/>
      <c r="S36570"/>
    </row>
    <row r="36571" spans="18:19" ht="15" customHeight="1">
      <c r="R36571"/>
      <c r="S36571"/>
    </row>
    <row r="36572" spans="18:19" ht="15" customHeight="1">
      <c r="R36572"/>
      <c r="S36572"/>
    </row>
    <row r="36573" spans="18:19" ht="15" customHeight="1">
      <c r="R36573"/>
      <c r="S36573"/>
    </row>
    <row r="36574" spans="18:19" ht="15" customHeight="1">
      <c r="R36574"/>
      <c r="S36574"/>
    </row>
    <row r="36575" spans="18:19" ht="15" customHeight="1">
      <c r="R36575"/>
      <c r="S36575"/>
    </row>
    <row r="36576" spans="18:19" ht="15" customHeight="1">
      <c r="R36576"/>
      <c r="S36576"/>
    </row>
    <row r="36577" spans="18:19" ht="15" customHeight="1">
      <c r="R36577"/>
      <c r="S36577"/>
    </row>
    <row r="36578" spans="18:19" ht="15" customHeight="1">
      <c r="R36578"/>
      <c r="S36578"/>
    </row>
    <row r="36579" spans="18:19" ht="15" customHeight="1">
      <c r="R36579"/>
      <c r="S36579"/>
    </row>
    <row r="36580" spans="18:19" ht="15" customHeight="1">
      <c r="R36580"/>
      <c r="S36580"/>
    </row>
    <row r="36581" spans="18:19" ht="15" customHeight="1">
      <c r="R36581"/>
      <c r="S36581"/>
    </row>
    <row r="36582" spans="18:19" ht="15" customHeight="1">
      <c r="R36582"/>
      <c r="S36582"/>
    </row>
    <row r="36583" spans="18:19" ht="15" customHeight="1">
      <c r="R36583"/>
      <c r="S36583"/>
    </row>
    <row r="36584" spans="18:19" ht="15" customHeight="1">
      <c r="R36584"/>
      <c r="S36584"/>
    </row>
    <row r="36585" spans="18:19" ht="15" customHeight="1">
      <c r="R36585"/>
      <c r="S36585"/>
    </row>
    <row r="36586" spans="18:19" ht="15" customHeight="1">
      <c r="R36586"/>
      <c r="S36586"/>
    </row>
    <row r="36587" spans="18:19" ht="15" customHeight="1">
      <c r="R36587"/>
      <c r="S36587"/>
    </row>
    <row r="36588" spans="18:19" ht="15" customHeight="1">
      <c r="R36588"/>
      <c r="S36588"/>
    </row>
    <row r="36589" spans="18:19" ht="15" customHeight="1">
      <c r="R36589"/>
      <c r="S36589"/>
    </row>
    <row r="36590" spans="18:19" ht="15" customHeight="1">
      <c r="R36590"/>
      <c r="S36590"/>
    </row>
    <row r="36591" spans="18:19" ht="15" customHeight="1">
      <c r="R36591"/>
      <c r="S36591"/>
    </row>
    <row r="36592" spans="18:19" ht="15" customHeight="1">
      <c r="R36592"/>
      <c r="S36592"/>
    </row>
    <row r="36593" spans="18:19" ht="15" customHeight="1">
      <c r="R36593"/>
      <c r="S36593"/>
    </row>
    <row r="36594" spans="18:19" ht="15" customHeight="1">
      <c r="R36594"/>
      <c r="S36594"/>
    </row>
    <row r="36595" spans="18:19" ht="15" customHeight="1">
      <c r="R36595"/>
      <c r="S36595"/>
    </row>
    <row r="36596" spans="18:19" ht="15" customHeight="1">
      <c r="R36596"/>
      <c r="S36596"/>
    </row>
    <row r="36597" spans="18:19" ht="15" customHeight="1">
      <c r="R36597"/>
      <c r="S36597"/>
    </row>
    <row r="36598" spans="18:19" ht="15" customHeight="1">
      <c r="R36598"/>
      <c r="S36598"/>
    </row>
    <row r="36599" spans="18:19" ht="15" customHeight="1">
      <c r="R36599"/>
      <c r="S36599"/>
    </row>
    <row r="36600" spans="18:19" ht="15" customHeight="1">
      <c r="R36600"/>
      <c r="S36600"/>
    </row>
    <row r="36601" spans="18:19" ht="15" customHeight="1">
      <c r="R36601"/>
      <c r="S36601"/>
    </row>
    <row r="36602" spans="18:19" ht="15" customHeight="1">
      <c r="R36602"/>
      <c r="S36602"/>
    </row>
    <row r="36603" spans="18:19" ht="15" customHeight="1">
      <c r="R36603"/>
      <c r="S36603"/>
    </row>
    <row r="36604" spans="18:19" ht="15" customHeight="1">
      <c r="R36604"/>
      <c r="S36604"/>
    </row>
    <row r="36605" spans="18:19" ht="15" customHeight="1">
      <c r="R36605"/>
      <c r="S36605"/>
    </row>
    <row r="36606" spans="18:19" ht="15" customHeight="1">
      <c r="R36606"/>
      <c r="S36606"/>
    </row>
    <row r="36607" spans="18:19" ht="15" customHeight="1">
      <c r="R36607"/>
      <c r="S36607"/>
    </row>
    <row r="36608" spans="18:19" ht="15" customHeight="1">
      <c r="R36608"/>
      <c r="S36608"/>
    </row>
    <row r="36609" spans="18:19" ht="15" customHeight="1">
      <c r="R36609"/>
      <c r="S36609"/>
    </row>
    <row r="36610" spans="18:19" ht="15" customHeight="1">
      <c r="R36610"/>
      <c r="S36610"/>
    </row>
    <row r="36611" spans="18:19" ht="15" customHeight="1">
      <c r="R36611"/>
      <c r="S36611"/>
    </row>
    <row r="36612" spans="18:19" ht="15" customHeight="1">
      <c r="R36612"/>
      <c r="S36612"/>
    </row>
    <row r="36613" spans="18:19" ht="15" customHeight="1">
      <c r="R36613"/>
      <c r="S36613"/>
    </row>
    <row r="36614" spans="18:19" ht="15" customHeight="1">
      <c r="R36614"/>
      <c r="S36614"/>
    </row>
    <row r="36615" spans="18:19" ht="15" customHeight="1">
      <c r="R36615"/>
      <c r="S36615"/>
    </row>
    <row r="36616" spans="18:19" ht="15" customHeight="1">
      <c r="R36616"/>
      <c r="S36616"/>
    </row>
    <row r="36617" spans="18:19" ht="15" customHeight="1">
      <c r="R36617"/>
      <c r="S36617"/>
    </row>
    <row r="36618" spans="18:19" ht="15" customHeight="1">
      <c r="R36618"/>
      <c r="S36618"/>
    </row>
    <row r="36619" spans="18:19" ht="15" customHeight="1">
      <c r="R36619"/>
      <c r="S36619"/>
    </row>
    <row r="36620" spans="18:19" ht="15" customHeight="1">
      <c r="R36620"/>
      <c r="S36620"/>
    </row>
    <row r="36621" spans="18:19" ht="15" customHeight="1">
      <c r="R36621"/>
      <c r="S36621"/>
    </row>
    <row r="36622" spans="18:19" ht="15" customHeight="1">
      <c r="R36622"/>
      <c r="S36622"/>
    </row>
    <row r="36623" spans="18:19" ht="15" customHeight="1">
      <c r="R36623"/>
      <c r="S36623"/>
    </row>
    <row r="36624" spans="18:19" ht="15" customHeight="1">
      <c r="R36624"/>
      <c r="S36624"/>
    </row>
    <row r="36625" spans="18:19" ht="15" customHeight="1">
      <c r="R36625"/>
      <c r="S36625"/>
    </row>
    <row r="36626" spans="18:19" ht="15" customHeight="1">
      <c r="R36626"/>
      <c r="S36626"/>
    </row>
    <row r="36627" spans="18:19" ht="15" customHeight="1">
      <c r="R36627"/>
      <c r="S36627"/>
    </row>
    <row r="36628" spans="18:19" ht="15" customHeight="1">
      <c r="R36628"/>
      <c r="S36628"/>
    </row>
    <row r="36629" spans="18:19" ht="15" customHeight="1">
      <c r="R36629"/>
      <c r="S36629"/>
    </row>
    <row r="36630" spans="18:19" ht="15" customHeight="1">
      <c r="R36630"/>
      <c r="S36630"/>
    </row>
    <row r="36631" spans="18:19" ht="15" customHeight="1">
      <c r="R36631"/>
      <c r="S36631"/>
    </row>
    <row r="36632" spans="18:19" ht="15" customHeight="1">
      <c r="R36632"/>
      <c r="S36632"/>
    </row>
    <row r="36633" spans="18:19" ht="15" customHeight="1">
      <c r="R36633"/>
      <c r="S36633"/>
    </row>
    <row r="36634" spans="18:19" ht="15" customHeight="1">
      <c r="R36634"/>
      <c r="S36634"/>
    </row>
    <row r="36635" spans="18:19" ht="15" customHeight="1">
      <c r="R36635"/>
      <c r="S36635"/>
    </row>
    <row r="36636" spans="18:19" ht="15" customHeight="1">
      <c r="R36636"/>
      <c r="S36636"/>
    </row>
    <row r="36637" spans="18:19" ht="15" customHeight="1">
      <c r="R36637"/>
      <c r="S36637"/>
    </row>
    <row r="36638" spans="18:19" ht="15" customHeight="1">
      <c r="R36638"/>
      <c r="S36638"/>
    </row>
    <row r="36639" spans="18:19" ht="15" customHeight="1">
      <c r="R36639"/>
      <c r="S36639"/>
    </row>
    <row r="36640" spans="18:19" ht="15" customHeight="1">
      <c r="R36640"/>
      <c r="S36640"/>
    </row>
    <row r="36641" spans="18:19" ht="15" customHeight="1">
      <c r="R36641"/>
      <c r="S36641"/>
    </row>
    <row r="36642" spans="18:19" ht="15" customHeight="1">
      <c r="R36642"/>
      <c r="S36642"/>
    </row>
    <row r="36643" spans="18:19" ht="15" customHeight="1">
      <c r="R36643"/>
      <c r="S36643"/>
    </row>
    <row r="36644" spans="18:19" ht="15" customHeight="1">
      <c r="R36644"/>
      <c r="S36644"/>
    </row>
    <row r="36645" spans="18:19" ht="15" customHeight="1">
      <c r="R36645"/>
      <c r="S36645"/>
    </row>
    <row r="36646" spans="18:19" ht="15" customHeight="1">
      <c r="R36646"/>
      <c r="S36646"/>
    </row>
    <row r="36647" spans="18:19" ht="15" customHeight="1">
      <c r="R36647"/>
      <c r="S36647"/>
    </row>
    <row r="36648" spans="18:19" ht="15" customHeight="1">
      <c r="R36648"/>
      <c r="S36648"/>
    </row>
    <row r="36649" spans="18:19" ht="15" customHeight="1">
      <c r="R36649"/>
      <c r="S36649"/>
    </row>
    <row r="36650" spans="18:19" ht="15" customHeight="1">
      <c r="R36650"/>
      <c r="S36650"/>
    </row>
    <row r="36651" spans="18:19" ht="15" customHeight="1">
      <c r="R36651"/>
      <c r="S36651"/>
    </row>
    <row r="36652" spans="18:19" ht="15" customHeight="1">
      <c r="R36652"/>
      <c r="S36652"/>
    </row>
    <row r="36653" spans="18:19" ht="15" customHeight="1">
      <c r="R36653"/>
      <c r="S36653"/>
    </row>
    <row r="36654" spans="18:19" ht="15" customHeight="1">
      <c r="R36654"/>
      <c r="S36654"/>
    </row>
    <row r="36655" spans="18:19" ht="15" customHeight="1">
      <c r="R36655"/>
      <c r="S36655"/>
    </row>
    <row r="36656" spans="18:19" ht="15" customHeight="1">
      <c r="R36656"/>
      <c r="S36656"/>
    </row>
    <row r="36657" spans="18:19" ht="15" customHeight="1">
      <c r="R36657"/>
      <c r="S36657"/>
    </row>
    <row r="36658" spans="18:19" ht="15" customHeight="1">
      <c r="R36658"/>
      <c r="S36658"/>
    </row>
    <row r="36659" spans="18:19" ht="15" customHeight="1">
      <c r="R36659"/>
      <c r="S36659"/>
    </row>
    <row r="36660" spans="18:19" ht="15" customHeight="1">
      <c r="R36660"/>
      <c r="S36660"/>
    </row>
    <row r="36661" spans="18:19" ht="15" customHeight="1">
      <c r="R36661"/>
      <c r="S36661"/>
    </row>
    <row r="36662" spans="18:19" ht="15" customHeight="1">
      <c r="R36662"/>
      <c r="S36662"/>
    </row>
    <row r="36663" spans="18:19" ht="15" customHeight="1">
      <c r="R36663"/>
      <c r="S36663"/>
    </row>
    <row r="36664" spans="18:19" ht="15" customHeight="1">
      <c r="R36664"/>
      <c r="S36664"/>
    </row>
    <row r="36665" spans="18:19" ht="15" customHeight="1">
      <c r="R36665"/>
      <c r="S36665"/>
    </row>
    <row r="36666" spans="18:19" ht="15" customHeight="1">
      <c r="R36666"/>
      <c r="S36666"/>
    </row>
    <row r="36667" spans="18:19" ht="15" customHeight="1">
      <c r="R36667"/>
      <c r="S36667"/>
    </row>
    <row r="36668" spans="18:19" ht="15" customHeight="1">
      <c r="R36668"/>
      <c r="S36668"/>
    </row>
    <row r="36669" spans="18:19" ht="15" customHeight="1">
      <c r="R36669"/>
      <c r="S36669"/>
    </row>
    <row r="36670" spans="18:19" ht="15" customHeight="1">
      <c r="R36670"/>
      <c r="S36670"/>
    </row>
    <row r="36671" spans="18:19" ht="15" customHeight="1">
      <c r="R36671"/>
      <c r="S36671"/>
    </row>
    <row r="36672" spans="18:19" ht="15" customHeight="1">
      <c r="R36672"/>
      <c r="S36672"/>
    </row>
    <row r="36673" spans="18:19" ht="15" customHeight="1">
      <c r="R36673"/>
      <c r="S36673"/>
    </row>
    <row r="36674" spans="18:19" ht="15" customHeight="1">
      <c r="R36674"/>
      <c r="S36674"/>
    </row>
    <row r="36675" spans="18:19" ht="15" customHeight="1">
      <c r="R36675"/>
      <c r="S36675"/>
    </row>
    <row r="36676" spans="18:19" ht="15" customHeight="1">
      <c r="R36676"/>
      <c r="S36676"/>
    </row>
    <row r="36677" spans="18:19" ht="15" customHeight="1">
      <c r="R36677"/>
      <c r="S36677"/>
    </row>
    <row r="36678" spans="18:19" ht="15" customHeight="1">
      <c r="R36678"/>
      <c r="S36678"/>
    </row>
    <row r="36679" spans="18:19" ht="15" customHeight="1">
      <c r="R36679"/>
      <c r="S36679"/>
    </row>
    <row r="36680" spans="18:19" ht="15" customHeight="1">
      <c r="R36680"/>
      <c r="S36680"/>
    </row>
    <row r="36681" spans="18:19" ht="15" customHeight="1">
      <c r="R36681"/>
      <c r="S36681"/>
    </row>
    <row r="36682" spans="18:19" ht="15" customHeight="1">
      <c r="R36682"/>
      <c r="S36682"/>
    </row>
    <row r="36683" spans="18:19" ht="15" customHeight="1">
      <c r="R36683"/>
      <c r="S36683"/>
    </row>
    <row r="36684" spans="18:19" ht="15" customHeight="1">
      <c r="R36684"/>
      <c r="S36684"/>
    </row>
    <row r="36685" spans="18:19" ht="15" customHeight="1">
      <c r="R36685"/>
      <c r="S36685"/>
    </row>
    <row r="36686" spans="18:19" ht="15" customHeight="1">
      <c r="R36686"/>
      <c r="S36686"/>
    </row>
    <row r="36687" spans="18:19" ht="15" customHeight="1">
      <c r="R36687"/>
      <c r="S36687"/>
    </row>
    <row r="36688" spans="18:19" ht="15" customHeight="1">
      <c r="R36688"/>
      <c r="S36688"/>
    </row>
    <row r="36689" spans="18:19" ht="15" customHeight="1">
      <c r="R36689"/>
      <c r="S36689"/>
    </row>
    <row r="36690" spans="18:19" ht="15" customHeight="1">
      <c r="R36690"/>
      <c r="S36690"/>
    </row>
    <row r="36691" spans="18:19" ht="15" customHeight="1">
      <c r="R36691"/>
      <c r="S36691"/>
    </row>
    <row r="36692" spans="18:19" ht="15" customHeight="1">
      <c r="R36692"/>
      <c r="S36692"/>
    </row>
    <row r="36693" spans="18:19" ht="15" customHeight="1">
      <c r="R36693"/>
      <c r="S36693"/>
    </row>
    <row r="36694" spans="18:19" ht="15" customHeight="1">
      <c r="R36694"/>
      <c r="S36694"/>
    </row>
    <row r="36695" spans="18:19" ht="15" customHeight="1">
      <c r="R36695"/>
      <c r="S36695"/>
    </row>
    <row r="36696" spans="18:19" ht="15" customHeight="1">
      <c r="R36696"/>
      <c r="S36696"/>
    </row>
    <row r="36697" spans="18:19" ht="15" customHeight="1">
      <c r="R36697"/>
      <c r="S36697"/>
    </row>
    <row r="36698" spans="18:19" ht="15" customHeight="1">
      <c r="R36698"/>
      <c r="S36698"/>
    </row>
    <row r="36699" spans="18:19" ht="15" customHeight="1">
      <c r="R36699"/>
      <c r="S36699"/>
    </row>
    <row r="36700" spans="18:19" ht="15" customHeight="1">
      <c r="R36700"/>
      <c r="S36700"/>
    </row>
    <row r="36701" spans="18:19" ht="15" customHeight="1">
      <c r="R36701"/>
      <c r="S36701"/>
    </row>
    <row r="36702" spans="18:19" ht="15" customHeight="1">
      <c r="R36702"/>
      <c r="S36702"/>
    </row>
    <row r="36703" spans="18:19" ht="15" customHeight="1">
      <c r="R36703"/>
      <c r="S36703"/>
    </row>
    <row r="36704" spans="18:19" ht="15" customHeight="1">
      <c r="R36704"/>
      <c r="S36704"/>
    </row>
    <row r="36705" spans="18:19" ht="15" customHeight="1">
      <c r="R36705"/>
      <c r="S36705"/>
    </row>
    <row r="36706" spans="18:19" ht="15" customHeight="1">
      <c r="R36706"/>
      <c r="S36706"/>
    </row>
    <row r="36707" spans="18:19" ht="15" customHeight="1">
      <c r="R36707"/>
      <c r="S36707"/>
    </row>
    <row r="36708" spans="18:19" ht="15" customHeight="1">
      <c r="R36708"/>
      <c r="S36708"/>
    </row>
    <row r="36709" spans="18:19" ht="15" customHeight="1">
      <c r="R36709"/>
      <c r="S36709"/>
    </row>
    <row r="36710" spans="18:19" ht="15" customHeight="1">
      <c r="R36710"/>
      <c r="S36710"/>
    </row>
    <row r="36711" spans="18:19" ht="15" customHeight="1">
      <c r="R36711"/>
      <c r="S36711"/>
    </row>
    <row r="36712" spans="18:19" ht="15" customHeight="1">
      <c r="R36712"/>
      <c r="S36712"/>
    </row>
    <row r="36713" spans="18:19" ht="15" customHeight="1">
      <c r="R36713"/>
      <c r="S36713"/>
    </row>
    <row r="36714" spans="18:19" ht="15" customHeight="1">
      <c r="R36714"/>
      <c r="S36714"/>
    </row>
    <row r="36715" spans="18:19" ht="15" customHeight="1">
      <c r="R36715"/>
      <c r="S36715"/>
    </row>
    <row r="36716" spans="18:19" ht="15" customHeight="1">
      <c r="R36716"/>
      <c r="S36716"/>
    </row>
    <row r="36717" spans="18:19" ht="15" customHeight="1">
      <c r="R36717"/>
      <c r="S36717"/>
    </row>
    <row r="36718" spans="18:19" ht="15" customHeight="1">
      <c r="R36718"/>
      <c r="S36718"/>
    </row>
    <row r="36719" spans="18:19" ht="15" customHeight="1">
      <c r="R36719"/>
      <c r="S36719"/>
    </row>
    <row r="36720" spans="18:19" ht="15" customHeight="1">
      <c r="R36720"/>
      <c r="S36720"/>
    </row>
    <row r="36721" spans="18:19" ht="15" customHeight="1">
      <c r="R36721"/>
      <c r="S36721"/>
    </row>
    <row r="36722" spans="18:19" ht="15" customHeight="1">
      <c r="R36722"/>
      <c r="S36722"/>
    </row>
    <row r="36723" spans="18:19" ht="15" customHeight="1">
      <c r="R36723"/>
      <c r="S36723"/>
    </row>
    <row r="36724" spans="18:19" ht="15" customHeight="1">
      <c r="R36724"/>
      <c r="S36724"/>
    </row>
    <row r="36725" spans="18:19" ht="15" customHeight="1">
      <c r="R36725"/>
      <c r="S36725"/>
    </row>
    <row r="36726" spans="18:19" ht="15" customHeight="1">
      <c r="R36726"/>
      <c r="S36726"/>
    </row>
    <row r="36727" spans="18:19" ht="15" customHeight="1">
      <c r="R36727"/>
      <c r="S36727"/>
    </row>
    <row r="36728" spans="18:19" ht="15" customHeight="1">
      <c r="R36728"/>
      <c r="S36728"/>
    </row>
    <row r="36729" spans="18:19" ht="15" customHeight="1">
      <c r="R36729"/>
      <c r="S36729"/>
    </row>
    <row r="36730" spans="18:19" ht="15" customHeight="1">
      <c r="R36730"/>
      <c r="S36730"/>
    </row>
    <row r="36731" spans="18:19" ht="15" customHeight="1">
      <c r="R36731"/>
      <c r="S36731"/>
    </row>
    <row r="36732" spans="18:19" ht="15" customHeight="1">
      <c r="R36732"/>
      <c r="S36732"/>
    </row>
    <row r="36733" spans="18:19" ht="15" customHeight="1">
      <c r="R36733"/>
      <c r="S36733"/>
    </row>
    <row r="36734" spans="18:19" ht="15" customHeight="1">
      <c r="R36734"/>
      <c r="S36734"/>
    </row>
    <row r="36735" spans="18:19" ht="15" customHeight="1">
      <c r="R36735"/>
      <c r="S36735"/>
    </row>
    <row r="36736" spans="18:19" ht="15" customHeight="1">
      <c r="R36736"/>
      <c r="S36736"/>
    </row>
    <row r="36737" spans="18:19" ht="15" customHeight="1">
      <c r="R36737"/>
      <c r="S36737"/>
    </row>
    <row r="36738" spans="18:19" ht="15" customHeight="1">
      <c r="R36738"/>
      <c r="S36738"/>
    </row>
    <row r="36739" spans="18:19" ht="15" customHeight="1">
      <c r="R36739"/>
      <c r="S36739"/>
    </row>
    <row r="36740" spans="18:19" ht="15" customHeight="1">
      <c r="R36740"/>
      <c r="S36740"/>
    </row>
    <row r="36741" spans="18:19" ht="15" customHeight="1">
      <c r="R36741"/>
      <c r="S36741"/>
    </row>
    <row r="36742" spans="18:19" ht="15" customHeight="1">
      <c r="R36742"/>
      <c r="S36742"/>
    </row>
    <row r="36743" spans="18:19" ht="15" customHeight="1">
      <c r="R36743"/>
      <c r="S36743"/>
    </row>
    <row r="36744" spans="18:19" ht="15" customHeight="1">
      <c r="R36744"/>
      <c r="S36744"/>
    </row>
    <row r="36745" spans="18:19" ht="15" customHeight="1">
      <c r="R36745"/>
      <c r="S36745"/>
    </row>
    <row r="36746" spans="18:19" ht="15" customHeight="1">
      <c r="R36746"/>
      <c r="S36746"/>
    </row>
    <row r="36747" spans="18:19" ht="15" customHeight="1">
      <c r="R36747"/>
      <c r="S36747"/>
    </row>
    <row r="36748" spans="18:19" ht="15" customHeight="1">
      <c r="R36748"/>
      <c r="S36748"/>
    </row>
    <row r="36749" spans="18:19" ht="15" customHeight="1">
      <c r="R36749"/>
      <c r="S36749"/>
    </row>
    <row r="36750" spans="18:19" ht="15" customHeight="1">
      <c r="R36750"/>
      <c r="S36750"/>
    </row>
    <row r="36751" spans="18:19" ht="15" customHeight="1">
      <c r="R36751"/>
      <c r="S36751"/>
    </row>
    <row r="36752" spans="18:19" ht="15" customHeight="1">
      <c r="R36752"/>
      <c r="S36752"/>
    </row>
    <row r="36753" spans="18:19" ht="15" customHeight="1">
      <c r="R36753"/>
      <c r="S36753"/>
    </row>
    <row r="36754" spans="18:19" ht="15" customHeight="1">
      <c r="R36754"/>
      <c r="S36754"/>
    </row>
    <row r="36755" spans="18:19" ht="15" customHeight="1">
      <c r="R36755"/>
      <c r="S36755"/>
    </row>
    <row r="36756" spans="18:19" ht="15" customHeight="1">
      <c r="R36756"/>
      <c r="S36756"/>
    </row>
    <row r="36757" spans="18:19" ht="15" customHeight="1">
      <c r="R36757"/>
      <c r="S36757"/>
    </row>
    <row r="36758" spans="18:19" ht="15" customHeight="1">
      <c r="R36758"/>
      <c r="S36758"/>
    </row>
    <row r="36759" spans="18:19" ht="15" customHeight="1">
      <c r="R36759"/>
      <c r="S36759"/>
    </row>
    <row r="36760" spans="18:19" ht="15" customHeight="1">
      <c r="R36760"/>
      <c r="S36760"/>
    </row>
    <row r="36761" spans="18:19" ht="15" customHeight="1">
      <c r="R36761"/>
      <c r="S36761"/>
    </row>
    <row r="36762" spans="18:19" ht="15" customHeight="1">
      <c r="R36762"/>
      <c r="S36762"/>
    </row>
    <row r="36763" spans="18:19" ht="15" customHeight="1">
      <c r="R36763"/>
      <c r="S36763"/>
    </row>
    <row r="36764" spans="18:19" ht="15" customHeight="1">
      <c r="R36764"/>
      <c r="S36764"/>
    </row>
    <row r="36765" spans="18:19" ht="15" customHeight="1">
      <c r="R36765"/>
      <c r="S36765"/>
    </row>
    <row r="36766" spans="18:19" ht="15" customHeight="1">
      <c r="R36766"/>
      <c r="S36766"/>
    </row>
    <row r="36767" spans="18:19" ht="15" customHeight="1">
      <c r="R36767"/>
      <c r="S36767"/>
    </row>
    <row r="36768" spans="18:19" ht="15" customHeight="1">
      <c r="R36768"/>
      <c r="S36768"/>
    </row>
    <row r="36769" spans="18:19" ht="15" customHeight="1">
      <c r="R36769"/>
      <c r="S36769"/>
    </row>
    <row r="36770" spans="18:19" ht="15" customHeight="1">
      <c r="R36770"/>
      <c r="S36770"/>
    </row>
    <row r="36771" spans="18:19" ht="15" customHeight="1">
      <c r="R36771"/>
      <c r="S36771"/>
    </row>
    <row r="36772" spans="18:19" ht="15" customHeight="1">
      <c r="R36772"/>
      <c r="S36772"/>
    </row>
    <row r="36773" spans="18:19" ht="15" customHeight="1">
      <c r="R36773"/>
      <c r="S36773"/>
    </row>
    <row r="36774" spans="18:19" ht="15" customHeight="1">
      <c r="R36774"/>
      <c r="S36774"/>
    </row>
    <row r="36775" spans="18:19" ht="15" customHeight="1">
      <c r="R36775"/>
      <c r="S36775"/>
    </row>
    <row r="36776" spans="18:19" ht="15" customHeight="1">
      <c r="R36776"/>
      <c r="S36776"/>
    </row>
    <row r="36777" spans="18:19" ht="15" customHeight="1">
      <c r="R36777"/>
      <c r="S36777"/>
    </row>
    <row r="36778" spans="18:19" ht="15" customHeight="1">
      <c r="R36778"/>
      <c r="S36778"/>
    </row>
    <row r="36779" spans="18:19" ht="15" customHeight="1">
      <c r="R36779"/>
      <c r="S36779"/>
    </row>
    <row r="36780" spans="18:19" ht="15" customHeight="1">
      <c r="R36780"/>
      <c r="S36780"/>
    </row>
    <row r="36781" spans="18:19" ht="15" customHeight="1">
      <c r="R36781"/>
      <c r="S36781"/>
    </row>
    <row r="36782" spans="18:19" ht="15" customHeight="1">
      <c r="R36782"/>
      <c r="S36782"/>
    </row>
    <row r="36783" spans="18:19" ht="15" customHeight="1">
      <c r="R36783"/>
      <c r="S36783"/>
    </row>
    <row r="36784" spans="18:19" ht="15" customHeight="1">
      <c r="R36784"/>
      <c r="S36784"/>
    </row>
    <row r="36785" spans="18:19" ht="15" customHeight="1">
      <c r="R36785"/>
      <c r="S36785"/>
    </row>
    <row r="36786" spans="18:19" ht="15" customHeight="1">
      <c r="R36786"/>
      <c r="S36786"/>
    </row>
    <row r="36787" spans="18:19" ht="15" customHeight="1">
      <c r="R36787"/>
      <c r="S36787"/>
    </row>
    <row r="36788" spans="18:19" ht="15" customHeight="1">
      <c r="R36788"/>
      <c r="S36788"/>
    </row>
    <row r="36789" spans="18:19" ht="15" customHeight="1">
      <c r="R36789"/>
      <c r="S36789"/>
    </row>
    <row r="36790" spans="18:19" ht="15" customHeight="1">
      <c r="R36790"/>
      <c r="S36790"/>
    </row>
    <row r="36791" spans="18:19" ht="15" customHeight="1">
      <c r="R36791"/>
      <c r="S36791"/>
    </row>
    <row r="36792" spans="18:19" ht="15" customHeight="1">
      <c r="R36792"/>
      <c r="S36792"/>
    </row>
    <row r="36793" spans="18:19" ht="15" customHeight="1">
      <c r="R36793"/>
      <c r="S36793"/>
    </row>
    <row r="36794" spans="18:19" ht="15" customHeight="1">
      <c r="R36794"/>
      <c r="S36794"/>
    </row>
    <row r="36795" spans="18:19" ht="15" customHeight="1">
      <c r="R36795"/>
      <c r="S36795"/>
    </row>
    <row r="36796" spans="18:19" ht="15" customHeight="1">
      <c r="R36796"/>
      <c r="S36796"/>
    </row>
    <row r="36797" spans="18:19" ht="15" customHeight="1">
      <c r="R36797"/>
      <c r="S36797"/>
    </row>
    <row r="36798" spans="18:19" ht="15" customHeight="1">
      <c r="R36798"/>
      <c r="S36798"/>
    </row>
    <row r="36799" spans="18:19" ht="15" customHeight="1">
      <c r="R36799"/>
      <c r="S36799"/>
    </row>
    <row r="36800" spans="18:19" ht="15" customHeight="1">
      <c r="R36800"/>
      <c r="S36800"/>
    </row>
    <row r="36801" spans="18:19" ht="15" customHeight="1">
      <c r="R36801"/>
      <c r="S36801"/>
    </row>
    <row r="36802" spans="18:19" ht="15" customHeight="1">
      <c r="R36802"/>
      <c r="S36802"/>
    </row>
    <row r="36803" spans="18:19" ht="15" customHeight="1">
      <c r="R36803"/>
      <c r="S36803"/>
    </row>
    <row r="36804" spans="18:19" ht="15" customHeight="1">
      <c r="R36804"/>
      <c r="S36804"/>
    </row>
    <row r="36805" spans="18:19" ht="15" customHeight="1">
      <c r="R36805"/>
      <c r="S36805"/>
    </row>
    <row r="36806" spans="18:19" ht="15" customHeight="1">
      <c r="R36806"/>
      <c r="S36806"/>
    </row>
    <row r="36807" spans="18:19" ht="15" customHeight="1">
      <c r="R36807"/>
      <c r="S36807"/>
    </row>
    <row r="36808" spans="18:19" ht="15" customHeight="1">
      <c r="R36808"/>
      <c r="S36808"/>
    </row>
    <row r="36809" spans="18:19" ht="15" customHeight="1">
      <c r="R36809"/>
      <c r="S36809"/>
    </row>
    <row r="36810" spans="18:19" ht="15" customHeight="1">
      <c r="R36810"/>
      <c r="S36810"/>
    </row>
    <row r="36811" spans="18:19" ht="15" customHeight="1">
      <c r="R36811"/>
      <c r="S36811"/>
    </row>
    <row r="36812" spans="18:19" ht="15" customHeight="1">
      <c r="R36812"/>
      <c r="S36812"/>
    </row>
    <row r="36813" spans="18:19" ht="15" customHeight="1">
      <c r="R36813"/>
      <c r="S36813"/>
    </row>
    <row r="36814" spans="18:19" ht="15" customHeight="1">
      <c r="R36814"/>
      <c r="S36814"/>
    </row>
    <row r="36815" spans="18:19" ht="15" customHeight="1">
      <c r="R36815"/>
      <c r="S36815"/>
    </row>
    <row r="36816" spans="18:19" ht="15" customHeight="1">
      <c r="R36816"/>
      <c r="S36816"/>
    </row>
    <row r="36817" spans="18:19" ht="15" customHeight="1">
      <c r="R36817"/>
      <c r="S36817"/>
    </row>
    <row r="36818" spans="18:19" ht="15" customHeight="1">
      <c r="R36818"/>
      <c r="S36818"/>
    </row>
    <row r="36819" spans="18:19" ht="15" customHeight="1">
      <c r="R36819"/>
      <c r="S36819"/>
    </row>
    <row r="36820" spans="18:19" ht="15" customHeight="1">
      <c r="R36820"/>
      <c r="S36820"/>
    </row>
    <row r="36821" spans="18:19" ht="15" customHeight="1">
      <c r="R36821"/>
      <c r="S36821"/>
    </row>
    <row r="36822" spans="18:19" ht="15" customHeight="1">
      <c r="R36822"/>
      <c r="S36822"/>
    </row>
    <row r="36823" spans="18:19" ht="15" customHeight="1">
      <c r="R36823"/>
      <c r="S36823"/>
    </row>
    <row r="36824" spans="18:19" ht="15" customHeight="1">
      <c r="R36824"/>
      <c r="S36824"/>
    </row>
    <row r="36825" spans="18:19" ht="15" customHeight="1">
      <c r="R36825"/>
      <c r="S36825"/>
    </row>
    <row r="36826" spans="18:19" ht="15" customHeight="1">
      <c r="R36826"/>
      <c r="S36826"/>
    </row>
    <row r="36827" spans="18:19" ht="15" customHeight="1">
      <c r="R36827"/>
      <c r="S36827"/>
    </row>
    <row r="36828" spans="18:19" ht="15" customHeight="1">
      <c r="R36828"/>
      <c r="S36828"/>
    </row>
    <row r="36829" spans="18:19" ht="15" customHeight="1">
      <c r="R36829"/>
      <c r="S36829"/>
    </row>
    <row r="36830" spans="18:19" ht="15" customHeight="1">
      <c r="R36830"/>
      <c r="S36830"/>
    </row>
    <row r="36831" spans="18:19" ht="15" customHeight="1">
      <c r="R36831"/>
      <c r="S36831"/>
    </row>
    <row r="36832" spans="18:19" ht="15" customHeight="1">
      <c r="R36832"/>
      <c r="S36832"/>
    </row>
    <row r="36833" spans="18:19" ht="15" customHeight="1">
      <c r="R36833"/>
      <c r="S36833"/>
    </row>
    <row r="36834" spans="18:19" ht="15" customHeight="1">
      <c r="R36834"/>
      <c r="S36834"/>
    </row>
    <row r="36835" spans="18:19" ht="15" customHeight="1">
      <c r="R36835"/>
      <c r="S36835"/>
    </row>
    <row r="36836" spans="18:19" ht="15" customHeight="1">
      <c r="R36836"/>
      <c r="S36836"/>
    </row>
    <row r="36837" spans="18:19" ht="15" customHeight="1">
      <c r="R36837"/>
      <c r="S36837"/>
    </row>
    <row r="36838" spans="18:19" ht="15" customHeight="1">
      <c r="R36838"/>
      <c r="S36838"/>
    </row>
    <row r="36839" spans="18:19" ht="15" customHeight="1">
      <c r="R36839"/>
      <c r="S36839"/>
    </row>
    <row r="36840" spans="18:19" ht="15" customHeight="1">
      <c r="R36840"/>
      <c r="S36840"/>
    </row>
    <row r="36841" spans="18:19" ht="15" customHeight="1">
      <c r="R36841"/>
      <c r="S36841"/>
    </row>
    <row r="36842" spans="18:19" ht="15" customHeight="1">
      <c r="R36842"/>
      <c r="S36842"/>
    </row>
    <row r="36843" spans="18:19" ht="15" customHeight="1">
      <c r="R36843"/>
      <c r="S36843"/>
    </row>
    <row r="36844" spans="18:19" ht="15" customHeight="1">
      <c r="R36844"/>
      <c r="S36844"/>
    </row>
    <row r="36845" spans="18:19" ht="15" customHeight="1">
      <c r="R36845"/>
      <c r="S36845"/>
    </row>
    <row r="36846" spans="18:19" ht="15" customHeight="1">
      <c r="R36846"/>
      <c r="S36846"/>
    </row>
    <row r="36847" spans="18:19" ht="15" customHeight="1">
      <c r="R36847"/>
      <c r="S36847"/>
    </row>
    <row r="36848" spans="18:19" ht="15" customHeight="1">
      <c r="R36848"/>
      <c r="S36848"/>
    </row>
    <row r="36849" spans="18:19" ht="15" customHeight="1">
      <c r="R36849"/>
      <c r="S36849"/>
    </row>
    <row r="36850" spans="18:19" ht="15" customHeight="1">
      <c r="R36850"/>
      <c r="S36850"/>
    </row>
    <row r="36851" spans="18:19" ht="15" customHeight="1">
      <c r="R36851"/>
      <c r="S36851"/>
    </row>
    <row r="36852" spans="18:19" ht="15" customHeight="1">
      <c r="R36852"/>
      <c r="S36852"/>
    </row>
    <row r="36853" spans="18:19" ht="15" customHeight="1">
      <c r="R36853"/>
      <c r="S36853"/>
    </row>
    <row r="36854" spans="18:19" ht="15" customHeight="1">
      <c r="R36854"/>
      <c r="S36854"/>
    </row>
    <row r="36855" spans="18:19" ht="15" customHeight="1">
      <c r="R36855"/>
      <c r="S36855"/>
    </row>
    <row r="36856" spans="18:19" ht="15" customHeight="1">
      <c r="R36856"/>
      <c r="S36856"/>
    </row>
    <row r="36857" spans="18:19" ht="15" customHeight="1">
      <c r="R36857"/>
      <c r="S36857"/>
    </row>
    <row r="36858" spans="18:19" ht="15" customHeight="1">
      <c r="R36858"/>
      <c r="S36858"/>
    </row>
    <row r="36859" spans="18:19" ht="15" customHeight="1">
      <c r="R36859"/>
      <c r="S36859"/>
    </row>
    <row r="36860" spans="18:19" ht="15" customHeight="1">
      <c r="R36860"/>
      <c r="S36860"/>
    </row>
    <row r="36861" spans="18:19" ht="15" customHeight="1">
      <c r="R36861"/>
      <c r="S36861"/>
    </row>
    <row r="36862" spans="18:19" ht="15" customHeight="1">
      <c r="R36862"/>
      <c r="S36862"/>
    </row>
    <row r="36863" spans="18:19" ht="15" customHeight="1">
      <c r="R36863"/>
      <c r="S36863"/>
    </row>
    <row r="36864" spans="18:19" ht="15" customHeight="1">
      <c r="R36864"/>
      <c r="S36864"/>
    </row>
    <row r="36865" spans="18:19" ht="15" customHeight="1">
      <c r="R36865"/>
      <c r="S36865"/>
    </row>
    <row r="36866" spans="18:19" ht="15" customHeight="1">
      <c r="R36866"/>
      <c r="S36866"/>
    </row>
    <row r="36867" spans="18:19" ht="15" customHeight="1">
      <c r="R36867"/>
      <c r="S36867"/>
    </row>
    <row r="36868" spans="18:19" ht="15" customHeight="1">
      <c r="R36868"/>
      <c r="S36868"/>
    </row>
    <row r="36869" spans="18:19" ht="15" customHeight="1">
      <c r="R36869"/>
      <c r="S36869"/>
    </row>
    <row r="36870" spans="18:19" ht="15" customHeight="1">
      <c r="R36870"/>
      <c r="S36870"/>
    </row>
    <row r="36871" spans="18:19" ht="15" customHeight="1">
      <c r="R36871"/>
      <c r="S36871"/>
    </row>
    <row r="36872" spans="18:19" ht="15" customHeight="1">
      <c r="R36872"/>
      <c r="S36872"/>
    </row>
    <row r="36873" spans="18:19" ht="15" customHeight="1">
      <c r="R36873"/>
      <c r="S36873"/>
    </row>
    <row r="36874" spans="18:19" ht="15" customHeight="1">
      <c r="R36874"/>
      <c r="S36874"/>
    </row>
    <row r="36875" spans="18:19" ht="15" customHeight="1">
      <c r="R36875"/>
      <c r="S36875"/>
    </row>
    <row r="36876" spans="18:19" ht="15" customHeight="1">
      <c r="R36876"/>
      <c r="S36876"/>
    </row>
    <row r="36877" spans="18:19" ht="15" customHeight="1">
      <c r="R36877"/>
      <c r="S36877"/>
    </row>
    <row r="36878" spans="18:19" ht="15" customHeight="1">
      <c r="R36878"/>
      <c r="S36878"/>
    </row>
    <row r="36879" spans="18:19" ht="15" customHeight="1">
      <c r="R36879"/>
      <c r="S36879"/>
    </row>
    <row r="36880" spans="18:19" ht="15" customHeight="1">
      <c r="R36880"/>
      <c r="S36880"/>
    </row>
    <row r="36881" spans="18:19" ht="15" customHeight="1">
      <c r="R36881"/>
      <c r="S36881"/>
    </row>
    <row r="36882" spans="18:19" ht="15" customHeight="1">
      <c r="R36882"/>
      <c r="S36882"/>
    </row>
    <row r="36883" spans="18:19" ht="15" customHeight="1">
      <c r="R36883"/>
      <c r="S36883"/>
    </row>
    <row r="36884" spans="18:19" ht="15" customHeight="1">
      <c r="R36884"/>
      <c r="S36884"/>
    </row>
    <row r="36885" spans="18:19" ht="15" customHeight="1">
      <c r="R36885"/>
      <c r="S36885"/>
    </row>
    <row r="36886" spans="18:19" ht="15" customHeight="1">
      <c r="R36886"/>
      <c r="S36886"/>
    </row>
    <row r="36887" spans="18:19" ht="15" customHeight="1">
      <c r="R36887"/>
      <c r="S36887"/>
    </row>
    <row r="36888" spans="18:19" ht="15" customHeight="1">
      <c r="R36888"/>
      <c r="S36888"/>
    </row>
    <row r="36889" spans="18:19" ht="15" customHeight="1">
      <c r="R36889"/>
      <c r="S36889"/>
    </row>
    <row r="36890" spans="18:19" ht="15" customHeight="1">
      <c r="R36890"/>
      <c r="S36890"/>
    </row>
    <row r="36891" spans="18:19" ht="15" customHeight="1">
      <c r="R36891"/>
      <c r="S36891"/>
    </row>
    <row r="36892" spans="18:19" ht="15" customHeight="1">
      <c r="R36892"/>
      <c r="S36892"/>
    </row>
    <row r="36893" spans="18:19" ht="15" customHeight="1">
      <c r="R36893"/>
      <c r="S36893"/>
    </row>
    <row r="36894" spans="18:19" ht="15" customHeight="1">
      <c r="R36894"/>
      <c r="S36894"/>
    </row>
    <row r="36895" spans="18:19" ht="15" customHeight="1">
      <c r="R36895"/>
      <c r="S36895"/>
    </row>
    <row r="36896" spans="18:19" ht="15" customHeight="1">
      <c r="R36896"/>
      <c r="S36896"/>
    </row>
    <row r="36897" spans="18:19" ht="15" customHeight="1">
      <c r="R36897"/>
      <c r="S36897"/>
    </row>
    <row r="36898" spans="18:19" ht="15" customHeight="1">
      <c r="R36898"/>
      <c r="S36898"/>
    </row>
    <row r="36899" spans="18:19" ht="15" customHeight="1">
      <c r="R36899"/>
      <c r="S36899"/>
    </row>
    <row r="36900" spans="18:19" ht="15" customHeight="1">
      <c r="R36900"/>
      <c r="S36900"/>
    </row>
    <row r="36901" spans="18:19" ht="15" customHeight="1">
      <c r="R36901"/>
      <c r="S36901"/>
    </row>
    <row r="36902" spans="18:19" ht="15" customHeight="1">
      <c r="R36902"/>
      <c r="S36902"/>
    </row>
    <row r="36903" spans="18:19" ht="15" customHeight="1">
      <c r="R36903"/>
      <c r="S36903"/>
    </row>
    <row r="36904" spans="18:19" ht="15" customHeight="1">
      <c r="R36904"/>
      <c r="S36904"/>
    </row>
    <row r="36905" spans="18:19" ht="15" customHeight="1">
      <c r="R36905"/>
      <c r="S36905"/>
    </row>
    <row r="36906" spans="18:19" ht="15" customHeight="1">
      <c r="R36906"/>
      <c r="S36906"/>
    </row>
    <row r="36907" spans="18:19" ht="15" customHeight="1">
      <c r="R36907"/>
      <c r="S36907"/>
    </row>
    <row r="36908" spans="18:19" ht="15" customHeight="1">
      <c r="R36908"/>
      <c r="S36908"/>
    </row>
    <row r="36909" spans="18:19" ht="15" customHeight="1">
      <c r="R36909"/>
      <c r="S36909"/>
    </row>
    <row r="36910" spans="18:19" ht="15" customHeight="1">
      <c r="R36910"/>
      <c r="S36910"/>
    </row>
    <row r="36911" spans="18:19" ht="15" customHeight="1">
      <c r="R36911"/>
      <c r="S36911"/>
    </row>
    <row r="36912" spans="18:19" ht="15" customHeight="1">
      <c r="R36912"/>
      <c r="S36912"/>
    </row>
    <row r="36913" spans="18:19" ht="15" customHeight="1">
      <c r="R36913"/>
      <c r="S36913"/>
    </row>
    <row r="36914" spans="18:19" ht="15" customHeight="1">
      <c r="R36914"/>
      <c r="S36914"/>
    </row>
    <row r="36915" spans="18:19" ht="15" customHeight="1">
      <c r="R36915"/>
      <c r="S36915"/>
    </row>
    <row r="36916" spans="18:19" ht="15" customHeight="1">
      <c r="R36916"/>
      <c r="S36916"/>
    </row>
    <row r="36917" spans="18:19" ht="15" customHeight="1">
      <c r="R36917"/>
      <c r="S36917"/>
    </row>
    <row r="36918" spans="18:19" ht="15" customHeight="1">
      <c r="R36918"/>
      <c r="S36918"/>
    </row>
    <row r="36919" spans="18:19" ht="15" customHeight="1">
      <c r="R36919"/>
      <c r="S36919"/>
    </row>
    <row r="36920" spans="18:19" ht="15" customHeight="1">
      <c r="R36920"/>
      <c r="S36920"/>
    </row>
    <row r="36921" spans="18:19" ht="15" customHeight="1">
      <c r="R36921"/>
      <c r="S36921"/>
    </row>
    <row r="36922" spans="18:19" ht="15" customHeight="1">
      <c r="R36922"/>
      <c r="S36922"/>
    </row>
    <row r="36923" spans="18:19" ht="15" customHeight="1">
      <c r="R36923"/>
      <c r="S36923"/>
    </row>
    <row r="36924" spans="18:19" ht="15" customHeight="1">
      <c r="R36924"/>
      <c r="S36924"/>
    </row>
    <row r="36925" spans="18:19" ht="15" customHeight="1">
      <c r="R36925"/>
      <c r="S36925"/>
    </row>
    <row r="36926" spans="18:19" ht="15" customHeight="1">
      <c r="R36926"/>
      <c r="S36926"/>
    </row>
    <row r="36927" spans="18:19" ht="15" customHeight="1">
      <c r="R36927"/>
      <c r="S36927"/>
    </row>
    <row r="36928" spans="18:19" ht="15" customHeight="1">
      <c r="R36928"/>
      <c r="S36928"/>
    </row>
    <row r="36929" spans="18:19" ht="15" customHeight="1">
      <c r="R36929"/>
      <c r="S36929"/>
    </row>
    <row r="36930" spans="18:19" ht="15" customHeight="1">
      <c r="R36930"/>
      <c r="S36930"/>
    </row>
    <row r="36931" spans="18:19" ht="15" customHeight="1">
      <c r="R36931"/>
      <c r="S36931"/>
    </row>
    <row r="36932" spans="18:19" ht="15" customHeight="1">
      <c r="R36932"/>
      <c r="S36932"/>
    </row>
    <row r="36933" spans="18:19" ht="15" customHeight="1">
      <c r="R36933"/>
      <c r="S36933"/>
    </row>
    <row r="36934" spans="18:19" ht="15" customHeight="1">
      <c r="R36934"/>
      <c r="S36934"/>
    </row>
    <row r="36935" spans="18:19" ht="15" customHeight="1">
      <c r="R36935"/>
      <c r="S36935"/>
    </row>
    <row r="36936" spans="18:19" ht="15" customHeight="1">
      <c r="R36936"/>
      <c r="S36936"/>
    </row>
    <row r="36937" spans="18:19" ht="15" customHeight="1">
      <c r="R36937"/>
      <c r="S36937"/>
    </row>
    <row r="36938" spans="18:19" ht="15" customHeight="1">
      <c r="R36938"/>
      <c r="S36938"/>
    </row>
    <row r="36939" spans="18:19" ht="15" customHeight="1">
      <c r="R36939"/>
      <c r="S36939"/>
    </row>
    <row r="36940" spans="18:19" ht="15" customHeight="1">
      <c r="R36940"/>
      <c r="S36940"/>
    </row>
    <row r="36941" spans="18:19" ht="15" customHeight="1">
      <c r="R36941"/>
      <c r="S36941"/>
    </row>
    <row r="36942" spans="18:19" ht="15" customHeight="1">
      <c r="R36942"/>
      <c r="S36942"/>
    </row>
    <row r="36943" spans="18:19" ht="15" customHeight="1">
      <c r="R36943"/>
      <c r="S36943"/>
    </row>
    <row r="36944" spans="18:19" ht="15" customHeight="1">
      <c r="R36944"/>
      <c r="S36944"/>
    </row>
    <row r="36945" spans="18:19" ht="15" customHeight="1">
      <c r="R36945"/>
      <c r="S36945"/>
    </row>
    <row r="36946" spans="18:19" ht="15" customHeight="1">
      <c r="R36946"/>
      <c r="S36946"/>
    </row>
    <row r="36947" spans="18:19" ht="15" customHeight="1">
      <c r="R36947"/>
      <c r="S36947"/>
    </row>
    <row r="36948" spans="18:19" ht="15" customHeight="1">
      <c r="R36948"/>
      <c r="S36948"/>
    </row>
    <row r="36949" spans="18:19" ht="15" customHeight="1">
      <c r="R36949"/>
      <c r="S36949"/>
    </row>
    <row r="36950" spans="18:19" ht="15" customHeight="1">
      <c r="R36950"/>
      <c r="S36950"/>
    </row>
    <row r="36951" spans="18:19" ht="15" customHeight="1">
      <c r="R36951"/>
      <c r="S36951"/>
    </row>
    <row r="36952" spans="18:19" ht="15" customHeight="1">
      <c r="R36952"/>
      <c r="S36952"/>
    </row>
    <row r="36953" spans="18:19" ht="15" customHeight="1">
      <c r="R36953"/>
      <c r="S36953"/>
    </row>
    <row r="36954" spans="18:19" ht="15" customHeight="1">
      <c r="R36954"/>
      <c r="S36954"/>
    </row>
    <row r="36955" spans="18:19" ht="15" customHeight="1">
      <c r="R36955"/>
      <c r="S36955"/>
    </row>
    <row r="36956" spans="18:19" ht="15" customHeight="1">
      <c r="R36956"/>
      <c r="S36956"/>
    </row>
    <row r="36957" spans="18:19" ht="15" customHeight="1">
      <c r="R36957"/>
      <c r="S36957"/>
    </row>
    <row r="36958" spans="18:19" ht="15" customHeight="1">
      <c r="R36958"/>
      <c r="S36958"/>
    </row>
    <row r="36959" spans="18:19" ht="15" customHeight="1">
      <c r="R36959"/>
      <c r="S36959"/>
    </row>
    <row r="36960" spans="18:19" ht="15" customHeight="1">
      <c r="R36960"/>
      <c r="S36960"/>
    </row>
    <row r="36961" spans="18:19" ht="15" customHeight="1">
      <c r="R36961"/>
      <c r="S36961"/>
    </row>
    <row r="36962" spans="18:19" ht="15" customHeight="1">
      <c r="R36962"/>
      <c r="S36962"/>
    </row>
    <row r="36963" spans="18:19" ht="15" customHeight="1">
      <c r="R36963"/>
      <c r="S36963"/>
    </row>
    <row r="36964" spans="18:19" ht="15" customHeight="1">
      <c r="R36964"/>
      <c r="S36964"/>
    </row>
    <row r="36965" spans="18:19" ht="15" customHeight="1">
      <c r="R36965"/>
      <c r="S36965"/>
    </row>
    <row r="36966" spans="18:19" ht="15" customHeight="1">
      <c r="R36966"/>
      <c r="S36966"/>
    </row>
    <row r="36967" spans="18:19" ht="15" customHeight="1">
      <c r="R36967"/>
      <c r="S36967"/>
    </row>
    <row r="36968" spans="18:19" ht="15" customHeight="1">
      <c r="R36968"/>
      <c r="S36968"/>
    </row>
    <row r="36969" spans="18:19" ht="15" customHeight="1">
      <c r="R36969"/>
      <c r="S36969"/>
    </row>
    <row r="36970" spans="18:19" ht="15" customHeight="1">
      <c r="R36970"/>
      <c r="S36970"/>
    </row>
    <row r="36971" spans="18:19" ht="15" customHeight="1">
      <c r="R36971"/>
      <c r="S36971"/>
    </row>
    <row r="36972" spans="18:19" ht="15" customHeight="1">
      <c r="R36972"/>
      <c r="S36972"/>
    </row>
    <row r="36973" spans="18:19" ht="15" customHeight="1">
      <c r="R36973"/>
      <c r="S36973"/>
    </row>
    <row r="36974" spans="18:19" ht="15" customHeight="1">
      <c r="R36974"/>
      <c r="S36974"/>
    </row>
    <row r="36975" spans="18:19" ht="15" customHeight="1">
      <c r="R36975"/>
      <c r="S36975"/>
    </row>
    <row r="36976" spans="18:19" ht="15" customHeight="1">
      <c r="R36976"/>
      <c r="S36976"/>
    </row>
    <row r="36977" spans="18:19" ht="15" customHeight="1">
      <c r="R36977"/>
      <c r="S36977"/>
    </row>
    <row r="36978" spans="18:19" ht="15" customHeight="1">
      <c r="R36978"/>
      <c r="S36978"/>
    </row>
    <row r="36979" spans="18:19" ht="15" customHeight="1">
      <c r="R36979"/>
      <c r="S36979"/>
    </row>
    <row r="36980" spans="18:19" ht="15" customHeight="1">
      <c r="R36980"/>
      <c r="S36980"/>
    </row>
    <row r="36981" spans="18:19" ht="15" customHeight="1">
      <c r="R36981"/>
      <c r="S36981"/>
    </row>
    <row r="36982" spans="18:19" ht="15" customHeight="1">
      <c r="R36982"/>
      <c r="S36982"/>
    </row>
    <row r="36983" spans="18:19" ht="15" customHeight="1">
      <c r="R36983"/>
      <c r="S36983"/>
    </row>
    <row r="36984" spans="18:19" ht="15" customHeight="1">
      <c r="R36984"/>
      <c r="S36984"/>
    </row>
    <row r="36985" spans="18:19" ht="15" customHeight="1">
      <c r="R36985"/>
      <c r="S36985"/>
    </row>
    <row r="36986" spans="18:19" ht="15" customHeight="1">
      <c r="R36986"/>
      <c r="S36986"/>
    </row>
    <row r="36987" spans="18:19" ht="15" customHeight="1">
      <c r="R36987"/>
      <c r="S36987"/>
    </row>
    <row r="36988" spans="18:19" ht="15" customHeight="1">
      <c r="R36988"/>
      <c r="S36988"/>
    </row>
    <row r="36989" spans="18:19" ht="15" customHeight="1">
      <c r="R36989"/>
      <c r="S36989"/>
    </row>
    <row r="36990" spans="18:19" ht="15" customHeight="1">
      <c r="R36990"/>
      <c r="S36990"/>
    </row>
    <row r="36991" spans="18:19" ht="15" customHeight="1">
      <c r="R36991"/>
      <c r="S36991"/>
    </row>
    <row r="36992" spans="18:19" ht="15" customHeight="1">
      <c r="R36992"/>
      <c r="S36992"/>
    </row>
    <row r="36993" spans="18:19" ht="15" customHeight="1">
      <c r="R36993"/>
      <c r="S36993"/>
    </row>
    <row r="36994" spans="18:19" ht="15" customHeight="1">
      <c r="R36994"/>
      <c r="S36994"/>
    </row>
    <row r="36995" spans="18:19" ht="15" customHeight="1">
      <c r="R36995"/>
      <c r="S36995"/>
    </row>
    <row r="36996" spans="18:19" ht="15" customHeight="1">
      <c r="R36996"/>
      <c r="S36996"/>
    </row>
    <row r="36997" spans="18:19" ht="15" customHeight="1">
      <c r="R36997"/>
      <c r="S36997"/>
    </row>
    <row r="36998" spans="18:19" ht="15" customHeight="1">
      <c r="R36998"/>
      <c r="S36998"/>
    </row>
    <row r="36999" spans="18:19" ht="15" customHeight="1">
      <c r="R36999"/>
      <c r="S36999"/>
    </row>
    <row r="37000" spans="18:19" ht="15" customHeight="1">
      <c r="R37000"/>
      <c r="S37000"/>
    </row>
    <row r="37001" spans="18:19" ht="15" customHeight="1">
      <c r="R37001"/>
      <c r="S37001"/>
    </row>
    <row r="37002" spans="18:19" ht="15" customHeight="1">
      <c r="R37002"/>
      <c r="S37002"/>
    </row>
    <row r="37003" spans="18:19" ht="15" customHeight="1">
      <c r="R37003"/>
      <c r="S37003"/>
    </row>
    <row r="37004" spans="18:19" ht="15" customHeight="1">
      <c r="R37004"/>
      <c r="S37004"/>
    </row>
    <row r="37005" spans="18:19" ht="15" customHeight="1">
      <c r="R37005"/>
      <c r="S37005"/>
    </row>
    <row r="37006" spans="18:19" ht="15" customHeight="1">
      <c r="R37006"/>
      <c r="S37006"/>
    </row>
    <row r="37007" spans="18:19" ht="15" customHeight="1">
      <c r="R37007"/>
      <c r="S37007"/>
    </row>
    <row r="37008" spans="18:19" ht="15" customHeight="1">
      <c r="R37008"/>
      <c r="S37008"/>
    </row>
    <row r="37009" spans="18:19" ht="15" customHeight="1">
      <c r="R37009"/>
      <c r="S37009"/>
    </row>
    <row r="37010" spans="18:19" ht="15" customHeight="1">
      <c r="R37010"/>
      <c r="S37010"/>
    </row>
    <row r="37011" spans="18:19" ht="15" customHeight="1">
      <c r="R37011"/>
      <c r="S37011"/>
    </row>
    <row r="37012" spans="18:19" ht="15" customHeight="1">
      <c r="R37012"/>
      <c r="S37012"/>
    </row>
    <row r="37013" spans="18:19" ht="15" customHeight="1">
      <c r="R37013"/>
      <c r="S37013"/>
    </row>
    <row r="37014" spans="18:19" ht="15" customHeight="1">
      <c r="R37014"/>
      <c r="S37014"/>
    </row>
    <row r="37015" spans="18:19" ht="15" customHeight="1">
      <c r="R37015"/>
      <c r="S37015"/>
    </row>
    <row r="37016" spans="18:19" ht="15" customHeight="1">
      <c r="R37016"/>
      <c r="S37016"/>
    </row>
    <row r="37017" spans="18:19" ht="15" customHeight="1">
      <c r="R37017"/>
      <c r="S37017"/>
    </row>
    <row r="37018" spans="18:19" ht="15" customHeight="1">
      <c r="R37018"/>
      <c r="S37018"/>
    </row>
    <row r="37019" spans="18:19" ht="15" customHeight="1">
      <c r="R37019"/>
      <c r="S37019"/>
    </row>
    <row r="37020" spans="18:19" ht="15" customHeight="1">
      <c r="R37020"/>
      <c r="S37020"/>
    </row>
    <row r="37021" spans="18:19" ht="15" customHeight="1">
      <c r="R37021"/>
      <c r="S37021"/>
    </row>
    <row r="37022" spans="18:19" ht="15" customHeight="1">
      <c r="R37022"/>
      <c r="S37022"/>
    </row>
    <row r="37023" spans="18:19" ht="15" customHeight="1">
      <c r="R37023"/>
      <c r="S37023"/>
    </row>
    <row r="37024" spans="18:19" ht="15" customHeight="1">
      <c r="R37024"/>
      <c r="S37024"/>
    </row>
    <row r="37025" spans="18:19" ht="15" customHeight="1">
      <c r="R37025"/>
      <c r="S37025"/>
    </row>
    <row r="37026" spans="18:19" ht="15" customHeight="1">
      <c r="R37026"/>
      <c r="S37026"/>
    </row>
    <row r="37027" spans="18:19" ht="15" customHeight="1">
      <c r="R37027"/>
      <c r="S37027"/>
    </row>
    <row r="37028" spans="18:19" ht="15" customHeight="1">
      <c r="R37028"/>
      <c r="S37028"/>
    </row>
    <row r="37029" spans="18:19" ht="15" customHeight="1">
      <c r="R37029"/>
      <c r="S37029"/>
    </row>
    <row r="37030" spans="18:19" ht="15" customHeight="1">
      <c r="R37030"/>
      <c r="S37030"/>
    </row>
    <row r="37031" spans="18:19" ht="15" customHeight="1">
      <c r="R37031"/>
      <c r="S37031"/>
    </row>
    <row r="37032" spans="18:19" ht="15" customHeight="1">
      <c r="R37032"/>
      <c r="S37032"/>
    </row>
    <row r="37033" spans="18:19" ht="15" customHeight="1">
      <c r="R37033"/>
      <c r="S37033"/>
    </row>
    <row r="37034" spans="18:19" ht="15" customHeight="1">
      <c r="R37034"/>
      <c r="S37034"/>
    </row>
    <row r="37035" spans="18:19" ht="15" customHeight="1">
      <c r="R37035"/>
      <c r="S37035"/>
    </row>
    <row r="37036" spans="18:19" ht="15" customHeight="1">
      <c r="R37036"/>
      <c r="S37036"/>
    </row>
    <row r="37037" spans="18:19" ht="15" customHeight="1">
      <c r="R37037"/>
      <c r="S37037"/>
    </row>
    <row r="37038" spans="18:19" ht="15" customHeight="1">
      <c r="R37038"/>
      <c r="S37038"/>
    </row>
    <row r="37039" spans="18:19" ht="15" customHeight="1">
      <c r="R37039"/>
      <c r="S37039"/>
    </row>
    <row r="37040" spans="18:19" ht="15" customHeight="1">
      <c r="R37040"/>
      <c r="S37040"/>
    </row>
    <row r="37041" spans="18:19" ht="15" customHeight="1">
      <c r="R37041"/>
      <c r="S37041"/>
    </row>
    <row r="37042" spans="18:19" ht="15" customHeight="1">
      <c r="R37042"/>
      <c r="S37042"/>
    </row>
    <row r="37043" spans="18:19" ht="15" customHeight="1">
      <c r="R37043"/>
      <c r="S37043"/>
    </row>
    <row r="37044" spans="18:19" ht="15" customHeight="1">
      <c r="R37044"/>
      <c r="S37044"/>
    </row>
    <row r="37045" spans="18:19" ht="15" customHeight="1">
      <c r="R37045"/>
      <c r="S37045"/>
    </row>
    <row r="37046" spans="18:19" ht="15" customHeight="1">
      <c r="R37046"/>
      <c r="S37046"/>
    </row>
    <row r="37047" spans="18:19" ht="15" customHeight="1">
      <c r="R37047"/>
      <c r="S37047"/>
    </row>
    <row r="37048" spans="18:19" ht="15" customHeight="1">
      <c r="R37048"/>
      <c r="S37048"/>
    </row>
    <row r="37049" spans="18:19" ht="15" customHeight="1">
      <c r="R37049"/>
      <c r="S37049"/>
    </row>
    <row r="37050" spans="18:19" ht="15" customHeight="1">
      <c r="R37050"/>
      <c r="S37050"/>
    </row>
    <row r="37051" spans="18:19" ht="15" customHeight="1">
      <c r="R37051"/>
      <c r="S37051"/>
    </row>
    <row r="37052" spans="18:19" ht="15" customHeight="1">
      <c r="R37052"/>
      <c r="S37052"/>
    </row>
    <row r="37053" spans="18:19" ht="15" customHeight="1">
      <c r="R37053"/>
      <c r="S37053"/>
    </row>
    <row r="37054" spans="18:19" ht="15" customHeight="1">
      <c r="R37054"/>
      <c r="S37054"/>
    </row>
    <row r="37055" spans="18:19" ht="15" customHeight="1">
      <c r="R37055"/>
      <c r="S37055"/>
    </row>
    <row r="37056" spans="18:19" ht="15" customHeight="1">
      <c r="R37056"/>
      <c r="S37056"/>
    </row>
    <row r="37057" spans="18:19" ht="15" customHeight="1">
      <c r="R37057"/>
      <c r="S37057"/>
    </row>
    <row r="37058" spans="18:19" ht="15" customHeight="1">
      <c r="R37058"/>
      <c r="S37058"/>
    </row>
    <row r="37059" spans="18:19" ht="15" customHeight="1">
      <c r="R37059"/>
      <c r="S37059"/>
    </row>
    <row r="37060" spans="18:19" ht="15" customHeight="1">
      <c r="R37060"/>
      <c r="S37060"/>
    </row>
    <row r="37061" spans="18:19" ht="15" customHeight="1">
      <c r="R37061"/>
      <c r="S37061"/>
    </row>
    <row r="37062" spans="18:19" ht="15" customHeight="1">
      <c r="R37062"/>
      <c r="S37062"/>
    </row>
    <row r="37063" spans="18:19" ht="15" customHeight="1">
      <c r="R37063"/>
      <c r="S37063"/>
    </row>
    <row r="37064" spans="18:19" ht="15" customHeight="1">
      <c r="R37064"/>
      <c r="S37064"/>
    </row>
    <row r="37065" spans="18:19" ht="15" customHeight="1">
      <c r="R37065"/>
      <c r="S37065"/>
    </row>
    <row r="37066" spans="18:19" ht="15" customHeight="1">
      <c r="R37066"/>
      <c r="S37066"/>
    </row>
    <row r="37067" spans="18:19" ht="15" customHeight="1">
      <c r="R37067"/>
      <c r="S37067"/>
    </row>
    <row r="37068" spans="18:19" ht="15" customHeight="1">
      <c r="R37068"/>
      <c r="S37068"/>
    </row>
    <row r="37069" spans="18:19" ht="15" customHeight="1">
      <c r="R37069"/>
      <c r="S37069"/>
    </row>
    <row r="37070" spans="18:19" ht="15" customHeight="1">
      <c r="R37070"/>
      <c r="S37070"/>
    </row>
    <row r="37071" spans="18:19" ht="15" customHeight="1">
      <c r="R37071"/>
      <c r="S37071"/>
    </row>
    <row r="37072" spans="18:19" ht="15" customHeight="1">
      <c r="R37072"/>
      <c r="S37072"/>
    </row>
    <row r="37073" spans="18:19" ht="15" customHeight="1">
      <c r="R37073"/>
      <c r="S37073"/>
    </row>
    <row r="37074" spans="18:19" ht="15" customHeight="1">
      <c r="R37074"/>
      <c r="S37074"/>
    </row>
    <row r="37075" spans="18:19" ht="15" customHeight="1">
      <c r="R37075"/>
      <c r="S37075"/>
    </row>
    <row r="37076" spans="18:19" ht="15" customHeight="1">
      <c r="R37076"/>
      <c r="S37076"/>
    </row>
    <row r="37077" spans="18:19" ht="15" customHeight="1">
      <c r="R37077"/>
      <c r="S37077"/>
    </row>
    <row r="37078" spans="18:19" ht="15" customHeight="1">
      <c r="R37078"/>
      <c r="S37078"/>
    </row>
    <row r="37079" spans="18:19" ht="15" customHeight="1">
      <c r="R37079"/>
      <c r="S37079"/>
    </row>
    <row r="37080" spans="18:19" ht="15" customHeight="1">
      <c r="R37080"/>
      <c r="S37080"/>
    </row>
    <row r="37081" spans="18:19" ht="15" customHeight="1">
      <c r="R37081"/>
      <c r="S37081"/>
    </row>
    <row r="37082" spans="18:19" ht="15" customHeight="1">
      <c r="R37082"/>
      <c r="S37082"/>
    </row>
    <row r="37083" spans="18:19" ht="15" customHeight="1">
      <c r="R37083"/>
      <c r="S37083"/>
    </row>
    <row r="37084" spans="18:19" ht="15" customHeight="1">
      <c r="R37084"/>
      <c r="S37084"/>
    </row>
    <row r="37085" spans="18:19" ht="15" customHeight="1">
      <c r="R37085"/>
      <c r="S37085"/>
    </row>
    <row r="37086" spans="18:19" ht="15" customHeight="1">
      <c r="R37086"/>
      <c r="S37086"/>
    </row>
    <row r="37087" spans="18:19" ht="15" customHeight="1">
      <c r="R37087"/>
      <c r="S37087"/>
    </row>
    <row r="37088" spans="18:19" ht="15" customHeight="1">
      <c r="R37088"/>
      <c r="S37088"/>
    </row>
    <row r="37089" spans="18:19" ht="15" customHeight="1">
      <c r="R37089"/>
      <c r="S37089"/>
    </row>
    <row r="37090" spans="18:19" ht="15" customHeight="1">
      <c r="R37090"/>
      <c r="S37090"/>
    </row>
    <row r="37091" spans="18:19" ht="15" customHeight="1">
      <c r="R37091"/>
      <c r="S37091"/>
    </row>
    <row r="37092" spans="18:19" ht="15" customHeight="1">
      <c r="R37092"/>
      <c r="S37092"/>
    </row>
    <row r="37093" spans="18:19" ht="15" customHeight="1">
      <c r="R37093"/>
      <c r="S37093"/>
    </row>
    <row r="37094" spans="18:19" ht="15" customHeight="1">
      <c r="R37094"/>
      <c r="S37094"/>
    </row>
    <row r="37095" spans="18:19" ht="15" customHeight="1">
      <c r="R37095"/>
      <c r="S37095"/>
    </row>
    <row r="37096" spans="18:19" ht="15" customHeight="1">
      <c r="R37096"/>
      <c r="S37096"/>
    </row>
    <row r="37097" spans="18:19" ht="15" customHeight="1">
      <c r="R37097"/>
      <c r="S37097"/>
    </row>
    <row r="37098" spans="18:19" ht="15" customHeight="1">
      <c r="R37098"/>
      <c r="S37098"/>
    </row>
    <row r="37099" spans="18:19" ht="15" customHeight="1">
      <c r="R37099"/>
      <c r="S37099"/>
    </row>
    <row r="37100" spans="18:19" ht="15" customHeight="1">
      <c r="R37100"/>
      <c r="S37100"/>
    </row>
    <row r="37101" spans="18:19" ht="15" customHeight="1">
      <c r="R37101"/>
      <c r="S37101"/>
    </row>
    <row r="37102" spans="18:19" ht="15" customHeight="1">
      <c r="R37102"/>
      <c r="S37102"/>
    </row>
    <row r="37103" spans="18:19" ht="15" customHeight="1">
      <c r="R37103"/>
      <c r="S37103"/>
    </row>
    <row r="37104" spans="18:19" ht="15" customHeight="1">
      <c r="R37104"/>
      <c r="S37104"/>
    </row>
    <row r="37105" spans="18:19" ht="15" customHeight="1">
      <c r="R37105"/>
      <c r="S37105"/>
    </row>
    <row r="37106" spans="18:19" ht="15" customHeight="1">
      <c r="R37106"/>
      <c r="S37106"/>
    </row>
    <row r="37107" spans="18:19" ht="15" customHeight="1">
      <c r="R37107"/>
      <c r="S37107"/>
    </row>
    <row r="37108" spans="18:19" ht="15" customHeight="1">
      <c r="R37108"/>
      <c r="S37108"/>
    </row>
    <row r="37109" spans="18:19" ht="15" customHeight="1">
      <c r="R37109"/>
      <c r="S37109"/>
    </row>
    <row r="37110" spans="18:19" ht="15" customHeight="1">
      <c r="R37110"/>
      <c r="S37110"/>
    </row>
    <row r="37111" spans="18:19" ht="15" customHeight="1">
      <c r="R37111"/>
      <c r="S37111"/>
    </row>
    <row r="37112" spans="18:19" ht="15" customHeight="1">
      <c r="R37112"/>
      <c r="S37112"/>
    </row>
    <row r="37113" spans="18:19" ht="15" customHeight="1">
      <c r="R37113"/>
      <c r="S37113"/>
    </row>
    <row r="37114" spans="18:19" ht="15" customHeight="1">
      <c r="R37114"/>
      <c r="S37114"/>
    </row>
    <row r="37115" spans="18:19" ht="15" customHeight="1">
      <c r="R37115"/>
      <c r="S37115"/>
    </row>
    <row r="37116" spans="18:19" ht="15" customHeight="1">
      <c r="R37116"/>
      <c r="S37116"/>
    </row>
    <row r="37117" spans="18:19" ht="15" customHeight="1">
      <c r="R37117"/>
      <c r="S37117"/>
    </row>
    <row r="37118" spans="18:19" ht="15" customHeight="1">
      <c r="R37118"/>
      <c r="S37118"/>
    </row>
    <row r="37119" spans="18:19" ht="15" customHeight="1">
      <c r="R37119"/>
      <c r="S37119"/>
    </row>
    <row r="37120" spans="18:19" ht="15" customHeight="1">
      <c r="R37120"/>
      <c r="S37120"/>
    </row>
    <row r="37121" spans="18:19" ht="15" customHeight="1">
      <c r="R37121"/>
      <c r="S37121"/>
    </row>
    <row r="37122" spans="18:19" ht="15" customHeight="1">
      <c r="R37122"/>
      <c r="S37122"/>
    </row>
    <row r="37123" spans="18:19" ht="15" customHeight="1">
      <c r="R37123"/>
      <c r="S37123"/>
    </row>
    <row r="37124" spans="18:19" ht="15" customHeight="1">
      <c r="R37124"/>
      <c r="S37124"/>
    </row>
    <row r="37125" spans="18:19" ht="15" customHeight="1">
      <c r="R37125"/>
      <c r="S37125"/>
    </row>
    <row r="37126" spans="18:19" ht="15" customHeight="1">
      <c r="R37126"/>
      <c r="S37126"/>
    </row>
    <row r="37127" spans="18:19" ht="15" customHeight="1">
      <c r="R37127"/>
      <c r="S37127"/>
    </row>
    <row r="37128" spans="18:19" ht="15" customHeight="1">
      <c r="R37128"/>
      <c r="S37128"/>
    </row>
    <row r="37129" spans="18:19" ht="15" customHeight="1">
      <c r="R37129"/>
      <c r="S37129"/>
    </row>
    <row r="37130" spans="18:19" ht="15" customHeight="1">
      <c r="R37130"/>
      <c r="S37130"/>
    </row>
    <row r="37131" spans="18:19" ht="15" customHeight="1">
      <c r="R37131"/>
      <c r="S37131"/>
    </row>
    <row r="37132" spans="18:19" ht="15" customHeight="1">
      <c r="R37132"/>
      <c r="S37132"/>
    </row>
    <row r="37133" spans="18:19" ht="15" customHeight="1">
      <c r="R37133"/>
      <c r="S37133"/>
    </row>
    <row r="37134" spans="18:19" ht="15" customHeight="1">
      <c r="R37134"/>
      <c r="S37134"/>
    </row>
    <row r="37135" spans="18:19" ht="15" customHeight="1">
      <c r="R37135"/>
      <c r="S37135"/>
    </row>
    <row r="37136" spans="18:19" ht="15" customHeight="1">
      <c r="R37136"/>
      <c r="S37136"/>
    </row>
    <row r="37137" spans="18:19" ht="15" customHeight="1">
      <c r="R37137"/>
      <c r="S37137"/>
    </row>
    <row r="37138" spans="18:19" ht="15" customHeight="1">
      <c r="R37138"/>
      <c r="S37138"/>
    </row>
    <row r="37139" spans="18:19" ht="15" customHeight="1">
      <c r="R37139"/>
      <c r="S37139"/>
    </row>
    <row r="37140" spans="18:19" ht="15" customHeight="1">
      <c r="R37140"/>
      <c r="S37140"/>
    </row>
    <row r="37141" spans="18:19" ht="15" customHeight="1">
      <c r="R37141"/>
      <c r="S37141"/>
    </row>
    <row r="37142" spans="18:19" ht="15" customHeight="1">
      <c r="R37142"/>
      <c r="S37142"/>
    </row>
    <row r="37143" spans="18:19" ht="15" customHeight="1">
      <c r="R37143"/>
      <c r="S37143"/>
    </row>
    <row r="37144" spans="18:19" ht="15" customHeight="1">
      <c r="R37144"/>
      <c r="S37144"/>
    </row>
    <row r="37145" spans="18:19" ht="15" customHeight="1">
      <c r="R37145"/>
      <c r="S37145"/>
    </row>
    <row r="37146" spans="18:19" ht="15" customHeight="1">
      <c r="R37146"/>
      <c r="S37146"/>
    </row>
    <row r="37147" spans="18:19" ht="15" customHeight="1">
      <c r="R37147"/>
      <c r="S37147"/>
    </row>
    <row r="37148" spans="18:19" ht="15" customHeight="1">
      <c r="R37148"/>
      <c r="S37148"/>
    </row>
    <row r="37149" spans="18:19" ht="15" customHeight="1">
      <c r="R37149"/>
      <c r="S37149"/>
    </row>
    <row r="37150" spans="18:19" ht="15" customHeight="1">
      <c r="R37150"/>
      <c r="S37150"/>
    </row>
    <row r="37151" spans="18:19" ht="15" customHeight="1">
      <c r="R37151"/>
      <c r="S37151"/>
    </row>
    <row r="37152" spans="18:19" ht="15" customHeight="1">
      <c r="R37152"/>
      <c r="S37152"/>
    </row>
    <row r="37153" spans="18:19" ht="15" customHeight="1">
      <c r="R37153"/>
      <c r="S37153"/>
    </row>
    <row r="37154" spans="18:19" ht="15" customHeight="1">
      <c r="R37154"/>
      <c r="S37154"/>
    </row>
    <row r="37155" spans="18:19" ht="15" customHeight="1">
      <c r="R37155"/>
      <c r="S37155"/>
    </row>
    <row r="37156" spans="18:19" ht="15" customHeight="1">
      <c r="R37156"/>
      <c r="S37156"/>
    </row>
    <row r="37157" spans="18:19" ht="15" customHeight="1">
      <c r="R37157"/>
      <c r="S37157"/>
    </row>
    <row r="37158" spans="18:19" ht="15" customHeight="1">
      <c r="R37158"/>
      <c r="S37158"/>
    </row>
    <row r="37159" spans="18:19" ht="15" customHeight="1">
      <c r="R37159"/>
      <c r="S37159"/>
    </row>
    <row r="37160" spans="18:19" ht="15" customHeight="1">
      <c r="R37160"/>
      <c r="S37160"/>
    </row>
    <row r="37161" spans="18:19" ht="15" customHeight="1">
      <c r="R37161"/>
      <c r="S37161"/>
    </row>
    <row r="37162" spans="18:19" ht="15" customHeight="1">
      <c r="R37162"/>
      <c r="S37162"/>
    </row>
    <row r="37163" spans="18:19" ht="15" customHeight="1">
      <c r="R37163"/>
      <c r="S37163"/>
    </row>
    <row r="37164" spans="18:19" ht="15" customHeight="1">
      <c r="R37164"/>
      <c r="S37164"/>
    </row>
    <row r="37165" spans="18:19" ht="15" customHeight="1">
      <c r="R37165"/>
      <c r="S37165"/>
    </row>
    <row r="37166" spans="18:19" ht="15" customHeight="1">
      <c r="R37166"/>
      <c r="S37166"/>
    </row>
    <row r="37167" spans="18:19" ht="15" customHeight="1">
      <c r="R37167"/>
      <c r="S37167"/>
    </row>
    <row r="37168" spans="18:19" ht="15" customHeight="1">
      <c r="R37168"/>
      <c r="S37168"/>
    </row>
    <row r="37169" spans="18:19" ht="15" customHeight="1">
      <c r="R37169"/>
      <c r="S37169"/>
    </row>
    <row r="37170" spans="18:19" ht="15" customHeight="1">
      <c r="R37170"/>
      <c r="S37170"/>
    </row>
    <row r="37171" spans="18:19" ht="15" customHeight="1">
      <c r="R37171"/>
      <c r="S37171"/>
    </row>
    <row r="37172" spans="18:19" ht="15" customHeight="1">
      <c r="R37172"/>
      <c r="S37172"/>
    </row>
    <row r="37173" spans="18:19" ht="15" customHeight="1">
      <c r="R37173"/>
      <c r="S37173"/>
    </row>
    <row r="37174" spans="18:19" ht="15" customHeight="1">
      <c r="R37174"/>
      <c r="S37174"/>
    </row>
    <row r="37175" spans="18:19" ht="15" customHeight="1">
      <c r="R37175"/>
      <c r="S37175"/>
    </row>
    <row r="37176" spans="18:19" ht="15" customHeight="1">
      <c r="R37176"/>
      <c r="S37176"/>
    </row>
    <row r="37177" spans="18:19" ht="15" customHeight="1">
      <c r="R37177"/>
      <c r="S37177"/>
    </row>
    <row r="37178" spans="18:19" ht="15" customHeight="1">
      <c r="R37178"/>
      <c r="S37178"/>
    </row>
    <row r="37179" spans="18:19" ht="15" customHeight="1">
      <c r="R37179"/>
      <c r="S37179"/>
    </row>
    <row r="37180" spans="18:19" ht="15" customHeight="1">
      <c r="R37180"/>
      <c r="S37180"/>
    </row>
    <row r="37181" spans="18:19" ht="15" customHeight="1">
      <c r="R37181"/>
      <c r="S37181"/>
    </row>
    <row r="37182" spans="18:19" ht="15" customHeight="1">
      <c r="R37182"/>
      <c r="S37182"/>
    </row>
    <row r="37183" spans="18:19" ht="15" customHeight="1">
      <c r="R37183"/>
      <c r="S37183"/>
    </row>
    <row r="37184" spans="18:19" ht="15" customHeight="1">
      <c r="R37184"/>
      <c r="S37184"/>
    </row>
    <row r="37185" spans="18:19" ht="15" customHeight="1">
      <c r="R37185"/>
      <c r="S37185"/>
    </row>
    <row r="37186" spans="18:19" ht="15" customHeight="1">
      <c r="R37186"/>
      <c r="S37186"/>
    </row>
    <row r="37187" spans="18:19" ht="15" customHeight="1">
      <c r="R37187"/>
      <c r="S37187"/>
    </row>
    <row r="37188" spans="18:19" ht="15" customHeight="1">
      <c r="R37188"/>
      <c r="S37188"/>
    </row>
    <row r="37189" spans="18:19" ht="15" customHeight="1">
      <c r="R37189"/>
      <c r="S37189"/>
    </row>
    <row r="37190" spans="18:19" ht="15" customHeight="1">
      <c r="R37190"/>
      <c r="S37190"/>
    </row>
    <row r="37191" spans="18:19" ht="15" customHeight="1">
      <c r="R37191"/>
      <c r="S37191"/>
    </row>
    <row r="37192" spans="18:19" ht="15" customHeight="1">
      <c r="R37192"/>
      <c r="S37192"/>
    </row>
    <row r="37193" spans="18:19" ht="15" customHeight="1">
      <c r="R37193"/>
      <c r="S37193"/>
    </row>
    <row r="37194" spans="18:19" ht="15" customHeight="1">
      <c r="R37194"/>
      <c r="S37194"/>
    </row>
    <row r="37195" spans="18:19" ht="15" customHeight="1">
      <c r="R37195"/>
      <c r="S37195"/>
    </row>
    <row r="37196" spans="18:19" ht="15" customHeight="1">
      <c r="R37196"/>
      <c r="S37196"/>
    </row>
    <row r="37197" spans="18:19" ht="15" customHeight="1">
      <c r="R37197"/>
      <c r="S37197"/>
    </row>
    <row r="37198" spans="18:19" ht="15" customHeight="1">
      <c r="R37198"/>
      <c r="S37198"/>
    </row>
    <row r="37199" spans="18:19" ht="15" customHeight="1">
      <c r="R37199"/>
      <c r="S37199"/>
    </row>
    <row r="37200" spans="18:19" ht="15" customHeight="1">
      <c r="R37200"/>
      <c r="S37200"/>
    </row>
    <row r="37201" spans="18:19" ht="15" customHeight="1">
      <c r="R37201"/>
      <c r="S37201"/>
    </row>
    <row r="37202" spans="18:19" ht="15" customHeight="1">
      <c r="R37202"/>
      <c r="S37202"/>
    </row>
    <row r="37203" spans="18:19" ht="15" customHeight="1">
      <c r="R37203"/>
      <c r="S37203"/>
    </row>
    <row r="37204" spans="18:19" ht="15" customHeight="1">
      <c r="R37204"/>
      <c r="S37204"/>
    </row>
    <row r="37205" spans="18:19" ht="15" customHeight="1">
      <c r="R37205"/>
      <c r="S37205"/>
    </row>
    <row r="37206" spans="18:19" ht="15" customHeight="1">
      <c r="R37206"/>
      <c r="S37206"/>
    </row>
    <row r="37207" spans="18:19" ht="15" customHeight="1">
      <c r="R37207"/>
      <c r="S37207"/>
    </row>
    <row r="37208" spans="18:19" ht="15" customHeight="1">
      <c r="R37208"/>
      <c r="S37208"/>
    </row>
    <row r="37209" spans="18:19" ht="15" customHeight="1">
      <c r="R37209"/>
      <c r="S37209"/>
    </row>
    <row r="37210" spans="18:19" ht="15" customHeight="1">
      <c r="R37210"/>
      <c r="S37210"/>
    </row>
    <row r="37211" spans="18:19" ht="15" customHeight="1">
      <c r="R37211"/>
      <c r="S37211"/>
    </row>
    <row r="37212" spans="18:19" ht="15" customHeight="1">
      <c r="R37212"/>
      <c r="S37212"/>
    </row>
    <row r="37213" spans="18:19" ht="15" customHeight="1">
      <c r="R37213"/>
      <c r="S37213"/>
    </row>
    <row r="37214" spans="18:19" ht="15" customHeight="1">
      <c r="R37214"/>
      <c r="S37214"/>
    </row>
    <row r="37215" spans="18:19" ht="15" customHeight="1">
      <c r="R37215"/>
      <c r="S37215"/>
    </row>
    <row r="37216" spans="18:19" ht="15" customHeight="1">
      <c r="R37216"/>
      <c r="S37216"/>
    </row>
    <row r="37217" spans="18:19" ht="15" customHeight="1">
      <c r="R37217"/>
      <c r="S37217"/>
    </row>
    <row r="37218" spans="18:19" ht="15" customHeight="1">
      <c r="R37218"/>
      <c r="S37218"/>
    </row>
    <row r="37219" spans="18:19" ht="15" customHeight="1">
      <c r="R37219"/>
      <c r="S37219"/>
    </row>
    <row r="37220" spans="18:19" ht="15" customHeight="1">
      <c r="R37220"/>
      <c r="S37220"/>
    </row>
    <row r="37221" spans="18:19" ht="15" customHeight="1">
      <c r="R37221"/>
      <c r="S37221"/>
    </row>
    <row r="37222" spans="18:19" ht="15" customHeight="1">
      <c r="R37222"/>
      <c r="S37222"/>
    </row>
    <row r="37223" spans="18:19" ht="15" customHeight="1">
      <c r="R37223"/>
      <c r="S37223"/>
    </row>
    <row r="37224" spans="18:19" ht="15" customHeight="1">
      <c r="R37224"/>
      <c r="S37224"/>
    </row>
    <row r="37225" spans="18:19" ht="15" customHeight="1">
      <c r="R37225"/>
      <c r="S37225"/>
    </row>
    <row r="37226" spans="18:19" ht="15" customHeight="1">
      <c r="R37226"/>
      <c r="S37226"/>
    </row>
    <row r="37227" spans="18:19" ht="15" customHeight="1">
      <c r="R37227"/>
      <c r="S37227"/>
    </row>
    <row r="37228" spans="18:19" ht="15" customHeight="1">
      <c r="R37228"/>
      <c r="S37228"/>
    </row>
    <row r="37229" spans="18:19" ht="15" customHeight="1">
      <c r="R37229"/>
      <c r="S37229"/>
    </row>
    <row r="37230" spans="18:19" ht="15" customHeight="1">
      <c r="R37230"/>
      <c r="S37230"/>
    </row>
    <row r="37231" spans="18:19" ht="15" customHeight="1">
      <c r="R37231"/>
      <c r="S37231"/>
    </row>
    <row r="37232" spans="18:19" ht="15" customHeight="1">
      <c r="R37232"/>
      <c r="S37232"/>
    </row>
    <row r="37233" spans="18:19" ht="15" customHeight="1">
      <c r="R37233"/>
      <c r="S37233"/>
    </row>
    <row r="37234" spans="18:19" ht="15" customHeight="1">
      <c r="R37234"/>
      <c r="S37234"/>
    </row>
    <row r="37235" spans="18:19" ht="15" customHeight="1">
      <c r="R37235"/>
      <c r="S37235"/>
    </row>
    <row r="37236" spans="18:19" ht="15" customHeight="1">
      <c r="R37236"/>
      <c r="S37236"/>
    </row>
    <row r="37237" spans="18:19" ht="15" customHeight="1">
      <c r="R37237"/>
      <c r="S37237"/>
    </row>
    <row r="37238" spans="18:19" ht="15" customHeight="1">
      <c r="R37238"/>
      <c r="S37238"/>
    </row>
    <row r="37239" spans="18:19" ht="15" customHeight="1">
      <c r="R37239"/>
      <c r="S37239"/>
    </row>
    <row r="37240" spans="18:19" ht="15" customHeight="1">
      <c r="R37240"/>
      <c r="S37240"/>
    </row>
    <row r="37241" spans="18:19" ht="15" customHeight="1">
      <c r="R37241"/>
      <c r="S37241"/>
    </row>
    <row r="37242" spans="18:19" ht="15" customHeight="1">
      <c r="R37242"/>
      <c r="S37242"/>
    </row>
    <row r="37243" spans="18:19" ht="15" customHeight="1">
      <c r="R37243"/>
      <c r="S37243"/>
    </row>
    <row r="37244" spans="18:19" ht="15" customHeight="1">
      <c r="R37244"/>
      <c r="S37244"/>
    </row>
    <row r="37245" spans="18:19" ht="15" customHeight="1">
      <c r="R37245"/>
      <c r="S37245"/>
    </row>
    <row r="37246" spans="18:19" ht="15" customHeight="1">
      <c r="R37246"/>
      <c r="S37246"/>
    </row>
    <row r="37247" spans="18:19" ht="15" customHeight="1">
      <c r="R37247"/>
      <c r="S37247"/>
    </row>
    <row r="37248" spans="18:19" ht="15" customHeight="1">
      <c r="R37248"/>
      <c r="S37248"/>
    </row>
    <row r="37249" spans="18:19" ht="15" customHeight="1">
      <c r="R37249"/>
      <c r="S37249"/>
    </row>
    <row r="37250" spans="18:19" ht="15" customHeight="1">
      <c r="R37250"/>
      <c r="S37250"/>
    </row>
    <row r="37251" spans="18:19" ht="15" customHeight="1">
      <c r="R37251"/>
      <c r="S37251"/>
    </row>
    <row r="37252" spans="18:19" ht="15" customHeight="1">
      <c r="R37252"/>
      <c r="S37252"/>
    </row>
    <row r="37253" spans="18:19" ht="15" customHeight="1">
      <c r="R37253"/>
      <c r="S37253"/>
    </row>
    <row r="37254" spans="18:19" ht="15" customHeight="1">
      <c r="R37254"/>
      <c r="S37254"/>
    </row>
    <row r="37255" spans="18:19" ht="15" customHeight="1">
      <c r="R37255"/>
      <c r="S37255"/>
    </row>
    <row r="37256" spans="18:19" ht="15" customHeight="1">
      <c r="R37256"/>
      <c r="S37256"/>
    </row>
    <row r="37257" spans="18:19" ht="15" customHeight="1">
      <c r="R37257"/>
      <c r="S37257"/>
    </row>
    <row r="37258" spans="18:19" ht="15" customHeight="1">
      <c r="R37258"/>
      <c r="S37258"/>
    </row>
    <row r="37259" spans="18:19" ht="15" customHeight="1">
      <c r="R37259"/>
      <c r="S37259"/>
    </row>
    <row r="37260" spans="18:19" ht="15" customHeight="1">
      <c r="R37260"/>
      <c r="S37260"/>
    </row>
    <row r="37261" spans="18:19" ht="15" customHeight="1">
      <c r="R37261"/>
      <c r="S37261"/>
    </row>
    <row r="37262" spans="18:19" ht="15" customHeight="1">
      <c r="R37262"/>
      <c r="S37262"/>
    </row>
    <row r="37263" spans="18:19" ht="15" customHeight="1">
      <c r="R37263"/>
      <c r="S37263"/>
    </row>
    <row r="37264" spans="18:19" ht="15" customHeight="1">
      <c r="R37264"/>
      <c r="S37264"/>
    </row>
    <row r="37265" spans="18:19" ht="15" customHeight="1">
      <c r="R37265"/>
      <c r="S37265"/>
    </row>
    <row r="37266" spans="18:19" ht="15" customHeight="1">
      <c r="R37266"/>
      <c r="S37266"/>
    </row>
    <row r="37267" spans="18:19" ht="15" customHeight="1">
      <c r="R37267"/>
      <c r="S37267"/>
    </row>
    <row r="37268" spans="18:19" ht="15" customHeight="1">
      <c r="R37268"/>
      <c r="S37268"/>
    </row>
    <row r="37269" spans="18:19" ht="15" customHeight="1">
      <c r="R37269"/>
      <c r="S37269"/>
    </row>
    <row r="37270" spans="18:19" ht="15" customHeight="1">
      <c r="R37270"/>
      <c r="S37270"/>
    </row>
    <row r="37271" spans="18:19" ht="15" customHeight="1">
      <c r="R37271"/>
      <c r="S37271"/>
    </row>
    <row r="37272" spans="18:19" ht="15" customHeight="1">
      <c r="R37272"/>
      <c r="S37272"/>
    </row>
    <row r="37273" spans="18:19" ht="15" customHeight="1">
      <c r="R37273"/>
      <c r="S37273"/>
    </row>
    <row r="37274" spans="18:19" ht="15" customHeight="1">
      <c r="R37274"/>
      <c r="S37274"/>
    </row>
    <row r="37275" spans="18:19" ht="15" customHeight="1">
      <c r="R37275"/>
      <c r="S37275"/>
    </row>
    <row r="37276" spans="18:19" ht="15" customHeight="1">
      <c r="R37276"/>
      <c r="S37276"/>
    </row>
    <row r="37277" spans="18:19" ht="15" customHeight="1">
      <c r="R37277"/>
      <c r="S37277"/>
    </row>
    <row r="37278" spans="18:19" ht="15" customHeight="1">
      <c r="R37278"/>
      <c r="S37278"/>
    </row>
    <row r="37279" spans="18:19" ht="15" customHeight="1">
      <c r="R37279"/>
      <c r="S37279"/>
    </row>
    <row r="37280" spans="18:19" ht="15" customHeight="1">
      <c r="R37280"/>
      <c r="S37280"/>
    </row>
    <row r="37281" spans="18:19" ht="15" customHeight="1">
      <c r="R37281"/>
      <c r="S37281"/>
    </row>
    <row r="37282" spans="18:19" ht="15" customHeight="1">
      <c r="R37282"/>
      <c r="S37282"/>
    </row>
    <row r="37283" spans="18:19" ht="15" customHeight="1">
      <c r="R37283"/>
      <c r="S37283"/>
    </row>
    <row r="37284" spans="18:19" ht="15" customHeight="1">
      <c r="R37284"/>
      <c r="S37284"/>
    </row>
    <row r="37285" spans="18:19" ht="15" customHeight="1">
      <c r="R37285"/>
      <c r="S37285"/>
    </row>
    <row r="37286" spans="18:19" ht="15" customHeight="1">
      <c r="R37286"/>
      <c r="S37286"/>
    </row>
    <row r="37287" spans="18:19" ht="15" customHeight="1">
      <c r="R37287"/>
      <c r="S37287"/>
    </row>
    <row r="37288" spans="18:19" ht="15" customHeight="1">
      <c r="R37288"/>
      <c r="S37288"/>
    </row>
    <row r="37289" spans="18:19" ht="15" customHeight="1">
      <c r="R37289"/>
      <c r="S37289"/>
    </row>
    <row r="37290" spans="18:19" ht="15" customHeight="1">
      <c r="R37290"/>
      <c r="S37290"/>
    </row>
    <row r="37291" spans="18:19" ht="15" customHeight="1">
      <c r="R37291"/>
      <c r="S37291"/>
    </row>
    <row r="37292" spans="18:19" ht="15" customHeight="1">
      <c r="R37292"/>
      <c r="S37292"/>
    </row>
    <row r="37293" spans="18:19" ht="15" customHeight="1">
      <c r="R37293"/>
      <c r="S37293"/>
    </row>
    <row r="37294" spans="18:19" ht="15" customHeight="1">
      <c r="R37294"/>
      <c r="S37294"/>
    </row>
    <row r="37295" spans="18:19" ht="15" customHeight="1">
      <c r="R37295"/>
      <c r="S37295"/>
    </row>
    <row r="37296" spans="18:19" ht="15" customHeight="1">
      <c r="R37296"/>
      <c r="S37296"/>
    </row>
    <row r="37297" spans="18:19" ht="15" customHeight="1">
      <c r="R37297"/>
      <c r="S37297"/>
    </row>
    <row r="37298" spans="18:19" ht="15" customHeight="1">
      <c r="R37298"/>
      <c r="S37298"/>
    </row>
    <row r="37299" spans="18:19" ht="15" customHeight="1">
      <c r="R37299"/>
      <c r="S37299"/>
    </row>
    <row r="37300" spans="18:19" ht="15" customHeight="1">
      <c r="R37300"/>
      <c r="S37300"/>
    </row>
    <row r="37301" spans="18:19" ht="15" customHeight="1">
      <c r="R37301"/>
      <c r="S37301"/>
    </row>
    <row r="37302" spans="18:19" ht="15" customHeight="1">
      <c r="R37302"/>
      <c r="S37302"/>
    </row>
    <row r="37303" spans="18:19" ht="15" customHeight="1">
      <c r="R37303"/>
      <c r="S37303"/>
    </row>
    <row r="37304" spans="18:19" ht="15" customHeight="1">
      <c r="R37304"/>
      <c r="S37304"/>
    </row>
    <row r="37305" spans="18:19" ht="15" customHeight="1">
      <c r="R37305"/>
      <c r="S37305"/>
    </row>
    <row r="37306" spans="18:19" ht="15" customHeight="1">
      <c r="R37306"/>
      <c r="S37306"/>
    </row>
    <row r="37307" spans="18:19" ht="15" customHeight="1">
      <c r="R37307"/>
      <c r="S37307"/>
    </row>
    <row r="37308" spans="18:19" ht="15" customHeight="1">
      <c r="R37308"/>
      <c r="S37308"/>
    </row>
    <row r="37309" spans="18:19" ht="15" customHeight="1">
      <c r="R37309"/>
      <c r="S37309"/>
    </row>
    <row r="37310" spans="18:19" ht="15" customHeight="1">
      <c r="R37310"/>
      <c r="S37310"/>
    </row>
    <row r="37311" spans="18:19" ht="15" customHeight="1">
      <c r="R37311"/>
      <c r="S37311"/>
    </row>
    <row r="37312" spans="18:19" ht="15" customHeight="1">
      <c r="R37312"/>
      <c r="S37312"/>
    </row>
    <row r="37313" spans="18:19" ht="15" customHeight="1">
      <c r="R37313"/>
      <c r="S37313"/>
    </row>
    <row r="37314" spans="18:19" ht="15" customHeight="1">
      <c r="R37314"/>
      <c r="S37314"/>
    </row>
    <row r="37315" spans="18:19" ht="15" customHeight="1">
      <c r="R37315"/>
      <c r="S37315"/>
    </row>
    <row r="37316" spans="18:19" ht="15" customHeight="1">
      <c r="R37316"/>
      <c r="S37316"/>
    </row>
    <row r="37317" spans="18:19" ht="15" customHeight="1">
      <c r="R37317"/>
      <c r="S37317"/>
    </row>
    <row r="37318" spans="18:19" ht="15" customHeight="1">
      <c r="R37318"/>
      <c r="S37318"/>
    </row>
    <row r="37319" spans="18:19" ht="15" customHeight="1">
      <c r="R37319"/>
      <c r="S37319"/>
    </row>
    <row r="37320" spans="18:19" ht="15" customHeight="1">
      <c r="R37320"/>
      <c r="S37320"/>
    </row>
    <row r="37321" spans="18:19" ht="15" customHeight="1">
      <c r="R37321"/>
      <c r="S37321"/>
    </row>
    <row r="37322" spans="18:19" ht="15" customHeight="1">
      <c r="R37322"/>
      <c r="S37322"/>
    </row>
    <row r="37323" spans="18:19" ht="15" customHeight="1">
      <c r="R37323"/>
      <c r="S37323"/>
    </row>
    <row r="37324" spans="18:19" ht="15" customHeight="1">
      <c r="R37324"/>
      <c r="S37324"/>
    </row>
    <row r="37325" spans="18:19" ht="15" customHeight="1">
      <c r="R37325"/>
      <c r="S37325"/>
    </row>
    <row r="37326" spans="18:19" ht="15" customHeight="1">
      <c r="R37326"/>
      <c r="S37326"/>
    </row>
    <row r="37327" spans="18:19" ht="15" customHeight="1">
      <c r="R37327"/>
      <c r="S37327"/>
    </row>
    <row r="37328" spans="18:19" ht="15" customHeight="1">
      <c r="R37328"/>
      <c r="S37328"/>
    </row>
    <row r="37329" spans="18:19" ht="15" customHeight="1">
      <c r="R37329"/>
      <c r="S37329"/>
    </row>
    <row r="37330" spans="18:19" ht="15" customHeight="1">
      <c r="R37330"/>
      <c r="S37330"/>
    </row>
    <row r="37331" spans="18:19" ht="15" customHeight="1">
      <c r="R37331"/>
      <c r="S37331"/>
    </row>
    <row r="37332" spans="18:19" ht="15" customHeight="1">
      <c r="R37332"/>
      <c r="S37332"/>
    </row>
    <row r="37333" spans="18:19" ht="15" customHeight="1">
      <c r="R37333"/>
      <c r="S37333"/>
    </row>
    <row r="37334" spans="18:19" ht="15" customHeight="1">
      <c r="R37334"/>
      <c r="S37334"/>
    </row>
    <row r="37335" spans="18:19" ht="15" customHeight="1">
      <c r="R37335"/>
      <c r="S37335"/>
    </row>
    <row r="37336" spans="18:19" ht="15" customHeight="1">
      <c r="R37336"/>
      <c r="S37336"/>
    </row>
    <row r="37337" spans="18:19" ht="15" customHeight="1">
      <c r="R37337"/>
      <c r="S37337"/>
    </row>
    <row r="37338" spans="18:19" ht="15" customHeight="1">
      <c r="R37338"/>
      <c r="S37338"/>
    </row>
    <row r="37339" spans="18:19" ht="15" customHeight="1">
      <c r="R37339"/>
      <c r="S37339"/>
    </row>
    <row r="37340" spans="18:19" ht="15" customHeight="1">
      <c r="R37340"/>
      <c r="S37340"/>
    </row>
    <row r="37341" spans="18:19" ht="15" customHeight="1">
      <c r="R37341"/>
      <c r="S37341"/>
    </row>
    <row r="37342" spans="18:19" ht="15" customHeight="1">
      <c r="R37342"/>
      <c r="S37342"/>
    </row>
    <row r="37343" spans="18:19" ht="15" customHeight="1">
      <c r="R37343"/>
      <c r="S37343"/>
    </row>
    <row r="37344" spans="18:19" ht="15" customHeight="1">
      <c r="R37344"/>
      <c r="S37344"/>
    </row>
    <row r="37345" spans="18:19" ht="15" customHeight="1">
      <c r="R37345"/>
      <c r="S37345"/>
    </row>
    <row r="37346" spans="18:19" ht="15" customHeight="1">
      <c r="R37346"/>
      <c r="S37346"/>
    </row>
    <row r="37347" spans="18:19" ht="15" customHeight="1">
      <c r="R37347"/>
      <c r="S37347"/>
    </row>
    <row r="37348" spans="18:19" ht="15" customHeight="1">
      <c r="R37348"/>
      <c r="S37348"/>
    </row>
    <row r="37349" spans="18:19" ht="15" customHeight="1">
      <c r="R37349"/>
      <c r="S37349"/>
    </row>
    <row r="37350" spans="18:19" ht="15" customHeight="1">
      <c r="R37350"/>
      <c r="S37350"/>
    </row>
    <row r="37351" spans="18:19" ht="15" customHeight="1">
      <c r="R37351"/>
      <c r="S37351"/>
    </row>
    <row r="37352" spans="18:19" ht="15" customHeight="1">
      <c r="R37352"/>
      <c r="S37352"/>
    </row>
    <row r="37353" spans="18:19" ht="15" customHeight="1">
      <c r="R37353"/>
      <c r="S37353"/>
    </row>
    <row r="37354" spans="18:19" ht="15" customHeight="1">
      <c r="R37354"/>
      <c r="S37354"/>
    </row>
    <row r="37355" spans="18:19" ht="15" customHeight="1">
      <c r="R37355"/>
      <c r="S37355"/>
    </row>
    <row r="37356" spans="18:19" ht="15" customHeight="1">
      <c r="R37356"/>
      <c r="S37356"/>
    </row>
    <row r="37357" spans="18:19" ht="15" customHeight="1">
      <c r="R37357"/>
      <c r="S37357"/>
    </row>
    <row r="37358" spans="18:19" ht="15" customHeight="1">
      <c r="R37358"/>
      <c r="S37358"/>
    </row>
    <row r="37359" spans="18:19" ht="15" customHeight="1">
      <c r="R37359"/>
      <c r="S37359"/>
    </row>
    <row r="37360" spans="18:19" ht="15" customHeight="1">
      <c r="R37360"/>
      <c r="S37360"/>
    </row>
    <row r="37361" spans="18:19" ht="15" customHeight="1">
      <c r="R37361"/>
      <c r="S37361"/>
    </row>
    <row r="37362" spans="18:19" ht="15" customHeight="1">
      <c r="R37362"/>
      <c r="S37362"/>
    </row>
    <row r="37363" spans="18:19" ht="15" customHeight="1">
      <c r="R37363"/>
      <c r="S37363"/>
    </row>
    <row r="37364" spans="18:19" ht="15" customHeight="1">
      <c r="R37364"/>
      <c r="S37364"/>
    </row>
    <row r="37365" spans="18:19" ht="15" customHeight="1">
      <c r="R37365"/>
      <c r="S37365"/>
    </row>
    <row r="37366" spans="18:19" ht="15" customHeight="1">
      <c r="R37366"/>
      <c r="S37366"/>
    </row>
    <row r="37367" spans="18:19" ht="15" customHeight="1">
      <c r="R37367"/>
      <c r="S37367"/>
    </row>
    <row r="37368" spans="18:19" ht="15" customHeight="1">
      <c r="R37368"/>
      <c r="S37368"/>
    </row>
    <row r="37369" spans="18:19" ht="15" customHeight="1">
      <c r="R37369"/>
      <c r="S37369"/>
    </row>
    <row r="37370" spans="18:19" ht="15" customHeight="1">
      <c r="R37370"/>
      <c r="S37370"/>
    </row>
    <row r="37371" spans="18:19" ht="15" customHeight="1">
      <c r="R37371"/>
      <c r="S37371"/>
    </row>
    <row r="37372" spans="18:19" ht="15" customHeight="1">
      <c r="R37372"/>
      <c r="S37372"/>
    </row>
    <row r="37373" spans="18:19" ht="15" customHeight="1">
      <c r="R37373"/>
      <c r="S37373"/>
    </row>
    <row r="37374" spans="18:19" ht="15" customHeight="1">
      <c r="R37374"/>
      <c r="S37374"/>
    </row>
    <row r="37375" spans="18:19" ht="15" customHeight="1">
      <c r="R37375"/>
      <c r="S37375"/>
    </row>
    <row r="37376" spans="18:19" ht="15" customHeight="1">
      <c r="R37376"/>
      <c r="S37376"/>
    </row>
    <row r="37377" spans="18:19" ht="15" customHeight="1">
      <c r="R37377"/>
      <c r="S37377"/>
    </row>
    <row r="37378" spans="18:19" ht="15" customHeight="1">
      <c r="R37378"/>
      <c r="S37378"/>
    </row>
    <row r="37379" spans="18:19" ht="15" customHeight="1">
      <c r="R37379"/>
      <c r="S37379"/>
    </row>
    <row r="37380" spans="18:19" ht="15" customHeight="1">
      <c r="R37380"/>
      <c r="S37380"/>
    </row>
    <row r="37381" spans="18:19" ht="15" customHeight="1">
      <c r="R37381"/>
      <c r="S37381"/>
    </row>
    <row r="37382" spans="18:19" ht="15" customHeight="1">
      <c r="R37382"/>
      <c r="S37382"/>
    </row>
    <row r="37383" spans="18:19" ht="15" customHeight="1">
      <c r="R37383"/>
      <c r="S37383"/>
    </row>
    <row r="37384" spans="18:19" ht="15" customHeight="1">
      <c r="R37384"/>
      <c r="S37384"/>
    </row>
    <row r="37385" spans="18:19" ht="15" customHeight="1">
      <c r="R37385"/>
      <c r="S37385"/>
    </row>
    <row r="37386" spans="18:19" ht="15" customHeight="1">
      <c r="R37386"/>
      <c r="S37386"/>
    </row>
    <row r="37387" spans="18:19" ht="15" customHeight="1">
      <c r="R37387"/>
      <c r="S37387"/>
    </row>
    <row r="37388" spans="18:19" ht="15" customHeight="1">
      <c r="R37388"/>
      <c r="S37388"/>
    </row>
    <row r="37389" spans="18:19" ht="15" customHeight="1">
      <c r="R37389"/>
      <c r="S37389"/>
    </row>
    <row r="37390" spans="18:19" ht="15" customHeight="1">
      <c r="R37390"/>
      <c r="S37390"/>
    </row>
    <row r="37391" spans="18:19" ht="15" customHeight="1">
      <c r="R37391"/>
      <c r="S37391"/>
    </row>
    <row r="37392" spans="18:19" ht="15" customHeight="1">
      <c r="R37392"/>
      <c r="S37392"/>
    </row>
    <row r="37393" spans="18:19" ht="15" customHeight="1">
      <c r="R37393"/>
      <c r="S37393"/>
    </row>
    <row r="37394" spans="18:19" ht="15" customHeight="1">
      <c r="R37394"/>
      <c r="S37394"/>
    </row>
    <row r="37395" spans="18:19" ht="15" customHeight="1">
      <c r="R37395"/>
      <c r="S37395"/>
    </row>
    <row r="37396" spans="18:19" ht="15" customHeight="1">
      <c r="R37396"/>
      <c r="S37396"/>
    </row>
    <row r="37397" spans="18:19" ht="15" customHeight="1">
      <c r="R37397"/>
      <c r="S37397"/>
    </row>
    <row r="37398" spans="18:19" ht="15" customHeight="1">
      <c r="R37398"/>
      <c r="S37398"/>
    </row>
    <row r="37399" spans="18:19" ht="15" customHeight="1">
      <c r="R37399"/>
      <c r="S37399"/>
    </row>
    <row r="37400" spans="18:19" ht="15" customHeight="1">
      <c r="R37400"/>
      <c r="S37400"/>
    </row>
    <row r="37401" spans="18:19" ht="15" customHeight="1">
      <c r="R37401"/>
      <c r="S37401"/>
    </row>
    <row r="37402" spans="18:19" ht="15" customHeight="1">
      <c r="R37402"/>
      <c r="S37402"/>
    </row>
    <row r="37403" spans="18:19" ht="15" customHeight="1">
      <c r="R37403"/>
      <c r="S37403"/>
    </row>
    <row r="37404" spans="18:19" ht="15" customHeight="1">
      <c r="R37404"/>
      <c r="S37404"/>
    </row>
    <row r="37405" spans="18:19" ht="15" customHeight="1">
      <c r="R37405"/>
      <c r="S37405"/>
    </row>
    <row r="37406" spans="18:19" ht="15" customHeight="1">
      <c r="R37406"/>
      <c r="S37406"/>
    </row>
    <row r="37407" spans="18:19" ht="15" customHeight="1">
      <c r="R37407"/>
      <c r="S37407"/>
    </row>
    <row r="37408" spans="18:19" ht="15" customHeight="1">
      <c r="R37408"/>
      <c r="S37408"/>
    </row>
    <row r="37409" spans="18:19" ht="15" customHeight="1">
      <c r="R37409"/>
      <c r="S37409"/>
    </row>
    <row r="37410" spans="18:19" ht="15" customHeight="1">
      <c r="R37410"/>
      <c r="S37410"/>
    </row>
    <row r="37411" spans="18:19" ht="15" customHeight="1">
      <c r="R37411"/>
      <c r="S37411"/>
    </row>
    <row r="37412" spans="18:19" ht="15" customHeight="1">
      <c r="R37412"/>
      <c r="S37412"/>
    </row>
    <row r="37413" spans="18:19" ht="15" customHeight="1">
      <c r="R37413"/>
      <c r="S37413"/>
    </row>
    <row r="37414" spans="18:19" ht="15" customHeight="1">
      <c r="R37414"/>
      <c r="S37414"/>
    </row>
    <row r="37415" spans="18:19" ht="15" customHeight="1">
      <c r="R37415"/>
      <c r="S37415"/>
    </row>
    <row r="37416" spans="18:19" ht="15" customHeight="1">
      <c r="R37416"/>
      <c r="S37416"/>
    </row>
    <row r="37417" spans="18:19" ht="15" customHeight="1">
      <c r="R37417"/>
      <c r="S37417"/>
    </row>
    <row r="37418" spans="18:19" ht="15" customHeight="1">
      <c r="R37418"/>
      <c r="S37418"/>
    </row>
    <row r="37419" spans="18:19" ht="15" customHeight="1">
      <c r="R37419"/>
      <c r="S37419"/>
    </row>
    <row r="37420" spans="18:19" ht="15" customHeight="1">
      <c r="R37420"/>
      <c r="S37420"/>
    </row>
    <row r="37421" spans="18:19" ht="15" customHeight="1">
      <c r="R37421"/>
      <c r="S37421"/>
    </row>
    <row r="37422" spans="18:19" ht="15" customHeight="1">
      <c r="R37422"/>
      <c r="S37422"/>
    </row>
    <row r="37423" spans="18:19" ht="15" customHeight="1">
      <c r="R37423"/>
      <c r="S37423"/>
    </row>
    <row r="37424" spans="18:19" ht="15" customHeight="1">
      <c r="R37424"/>
      <c r="S37424"/>
    </row>
    <row r="37425" spans="18:19" ht="15" customHeight="1">
      <c r="R37425"/>
      <c r="S37425"/>
    </row>
    <row r="37426" spans="18:19" ht="15" customHeight="1">
      <c r="R37426"/>
      <c r="S37426"/>
    </row>
    <row r="37427" spans="18:19" ht="15" customHeight="1">
      <c r="R37427"/>
      <c r="S37427"/>
    </row>
    <row r="37428" spans="18:19" ht="15" customHeight="1">
      <c r="R37428"/>
      <c r="S37428"/>
    </row>
    <row r="37429" spans="18:19" ht="15" customHeight="1">
      <c r="R37429"/>
      <c r="S37429"/>
    </row>
    <row r="37430" spans="18:19" ht="15" customHeight="1">
      <c r="R37430"/>
      <c r="S37430"/>
    </row>
    <row r="37431" spans="18:19" ht="15" customHeight="1">
      <c r="R37431"/>
      <c r="S37431"/>
    </row>
    <row r="37432" spans="18:19" ht="15" customHeight="1">
      <c r="R37432"/>
      <c r="S37432"/>
    </row>
    <row r="37433" spans="18:19" ht="15" customHeight="1">
      <c r="R37433"/>
      <c r="S37433"/>
    </row>
    <row r="37434" spans="18:19" ht="15" customHeight="1">
      <c r="R37434"/>
      <c r="S37434"/>
    </row>
    <row r="37435" spans="18:19" ht="15" customHeight="1">
      <c r="R37435"/>
      <c r="S37435"/>
    </row>
    <row r="37436" spans="18:19" ht="15" customHeight="1">
      <c r="R37436"/>
      <c r="S37436"/>
    </row>
    <row r="37437" spans="18:19" ht="15" customHeight="1">
      <c r="R37437"/>
      <c r="S37437"/>
    </row>
    <row r="37438" spans="18:19" ht="15" customHeight="1">
      <c r="R37438"/>
      <c r="S37438"/>
    </row>
    <row r="37439" spans="18:19" ht="15" customHeight="1">
      <c r="R37439"/>
      <c r="S37439"/>
    </row>
    <row r="37440" spans="18:19" ht="15" customHeight="1">
      <c r="R37440"/>
      <c r="S37440"/>
    </row>
    <row r="37441" spans="18:19" ht="15" customHeight="1">
      <c r="R37441"/>
      <c r="S37441"/>
    </row>
    <row r="37442" spans="18:19" ht="15" customHeight="1">
      <c r="R37442"/>
      <c r="S37442"/>
    </row>
    <row r="37443" spans="18:19" ht="15" customHeight="1">
      <c r="R37443"/>
      <c r="S37443"/>
    </row>
    <row r="37444" spans="18:19" ht="15" customHeight="1">
      <c r="R37444"/>
      <c r="S37444"/>
    </row>
    <row r="37445" spans="18:19" ht="15" customHeight="1">
      <c r="R37445"/>
      <c r="S37445"/>
    </row>
    <row r="37446" spans="18:19" ht="15" customHeight="1">
      <c r="R37446"/>
      <c r="S37446"/>
    </row>
    <row r="37447" spans="18:19" ht="15" customHeight="1">
      <c r="R37447"/>
      <c r="S37447"/>
    </row>
    <row r="37448" spans="18:19" ht="15" customHeight="1">
      <c r="R37448"/>
      <c r="S37448"/>
    </row>
    <row r="37449" spans="18:19" ht="15" customHeight="1">
      <c r="R37449"/>
      <c r="S37449"/>
    </row>
    <row r="37450" spans="18:19" ht="15" customHeight="1">
      <c r="R37450"/>
      <c r="S37450"/>
    </row>
    <row r="37451" spans="18:19" ht="15" customHeight="1">
      <c r="R37451"/>
      <c r="S37451"/>
    </row>
    <row r="37452" spans="18:19" ht="15" customHeight="1">
      <c r="R37452"/>
      <c r="S37452"/>
    </row>
    <row r="37453" spans="18:19" ht="15" customHeight="1">
      <c r="R37453"/>
      <c r="S37453"/>
    </row>
    <row r="37454" spans="18:19" ht="15" customHeight="1">
      <c r="R37454"/>
      <c r="S37454"/>
    </row>
    <row r="37455" spans="18:19" ht="15" customHeight="1">
      <c r="R37455"/>
      <c r="S37455"/>
    </row>
    <row r="37456" spans="18:19" ht="15" customHeight="1">
      <c r="R37456"/>
      <c r="S37456"/>
    </row>
    <row r="37457" spans="18:19" ht="15" customHeight="1">
      <c r="R37457"/>
      <c r="S37457"/>
    </row>
    <row r="37458" spans="18:19" ht="15" customHeight="1">
      <c r="R37458"/>
      <c r="S37458"/>
    </row>
    <row r="37459" spans="18:19" ht="15" customHeight="1">
      <c r="R37459"/>
      <c r="S37459"/>
    </row>
    <row r="37460" spans="18:19" ht="15" customHeight="1">
      <c r="R37460"/>
      <c r="S37460"/>
    </row>
    <row r="37461" spans="18:19" ht="15" customHeight="1">
      <c r="R37461"/>
      <c r="S37461"/>
    </row>
    <row r="37462" spans="18:19" ht="15" customHeight="1">
      <c r="R37462"/>
      <c r="S37462"/>
    </row>
    <row r="37463" spans="18:19" ht="15" customHeight="1">
      <c r="R37463"/>
      <c r="S37463"/>
    </row>
    <row r="37464" spans="18:19" ht="15" customHeight="1">
      <c r="R37464"/>
      <c r="S37464"/>
    </row>
    <row r="37465" spans="18:19" ht="15" customHeight="1">
      <c r="R37465"/>
      <c r="S37465"/>
    </row>
    <row r="37466" spans="18:19" ht="15" customHeight="1">
      <c r="R37466"/>
      <c r="S37466"/>
    </row>
    <row r="37467" spans="18:19" ht="15" customHeight="1">
      <c r="R37467"/>
      <c r="S37467"/>
    </row>
    <row r="37468" spans="18:19" ht="15" customHeight="1">
      <c r="R37468"/>
      <c r="S37468"/>
    </row>
    <row r="37469" spans="18:19" ht="15" customHeight="1">
      <c r="R37469"/>
      <c r="S37469"/>
    </row>
    <row r="37470" spans="18:19" ht="15" customHeight="1">
      <c r="R37470"/>
      <c r="S37470"/>
    </row>
    <row r="37471" spans="18:19" ht="15" customHeight="1">
      <c r="R37471"/>
      <c r="S37471"/>
    </row>
    <row r="37472" spans="18:19" ht="15" customHeight="1">
      <c r="R37472"/>
      <c r="S37472"/>
    </row>
    <row r="37473" spans="18:19" ht="15" customHeight="1">
      <c r="R37473"/>
      <c r="S37473"/>
    </row>
    <row r="37474" spans="18:19" ht="15" customHeight="1">
      <c r="R37474"/>
      <c r="S37474"/>
    </row>
    <row r="37475" spans="18:19" ht="15" customHeight="1">
      <c r="R37475"/>
      <c r="S37475"/>
    </row>
    <row r="37476" spans="18:19" ht="15" customHeight="1">
      <c r="R37476"/>
      <c r="S37476"/>
    </row>
    <row r="37477" spans="18:19" ht="15" customHeight="1">
      <c r="R37477"/>
      <c r="S37477"/>
    </row>
    <row r="37478" spans="18:19" ht="15" customHeight="1">
      <c r="R37478"/>
      <c r="S37478"/>
    </row>
    <row r="37479" spans="18:19" ht="15" customHeight="1">
      <c r="R37479"/>
      <c r="S37479"/>
    </row>
    <row r="37480" spans="18:19" ht="15" customHeight="1">
      <c r="R37480"/>
      <c r="S37480"/>
    </row>
    <row r="37481" spans="18:19" ht="15" customHeight="1">
      <c r="R37481"/>
      <c r="S37481"/>
    </row>
    <row r="37482" spans="18:19" ht="15" customHeight="1">
      <c r="R37482"/>
      <c r="S37482"/>
    </row>
    <row r="37483" spans="18:19" ht="15" customHeight="1">
      <c r="R37483"/>
      <c r="S37483"/>
    </row>
    <row r="37484" spans="18:19" ht="15" customHeight="1">
      <c r="R37484"/>
      <c r="S37484"/>
    </row>
    <row r="37485" spans="18:19" ht="15" customHeight="1">
      <c r="R37485"/>
      <c r="S37485"/>
    </row>
    <row r="37486" spans="18:19" ht="15" customHeight="1">
      <c r="R37486"/>
      <c r="S37486"/>
    </row>
    <row r="37487" spans="18:19" ht="15" customHeight="1">
      <c r="R37487"/>
      <c r="S37487"/>
    </row>
    <row r="37488" spans="18:19" ht="15" customHeight="1">
      <c r="R37488"/>
      <c r="S37488"/>
    </row>
    <row r="37489" spans="18:19" ht="15" customHeight="1">
      <c r="R37489"/>
      <c r="S37489"/>
    </row>
    <row r="37490" spans="18:19" ht="15" customHeight="1">
      <c r="R37490"/>
      <c r="S37490"/>
    </row>
    <row r="37491" spans="18:19" ht="15" customHeight="1">
      <c r="R37491"/>
      <c r="S37491"/>
    </row>
    <row r="37492" spans="18:19" ht="15" customHeight="1">
      <c r="R37492"/>
      <c r="S37492"/>
    </row>
    <row r="37493" spans="18:19" ht="15" customHeight="1">
      <c r="R37493"/>
      <c r="S37493"/>
    </row>
    <row r="37494" spans="18:19" ht="15" customHeight="1">
      <c r="R37494"/>
      <c r="S37494"/>
    </row>
    <row r="37495" spans="18:19" ht="15" customHeight="1">
      <c r="R37495"/>
      <c r="S37495"/>
    </row>
    <row r="37496" spans="18:19" ht="15" customHeight="1">
      <c r="R37496"/>
      <c r="S37496"/>
    </row>
    <row r="37497" spans="18:19" ht="15" customHeight="1">
      <c r="R37497"/>
      <c r="S37497"/>
    </row>
    <row r="37498" spans="18:19" ht="15" customHeight="1">
      <c r="R37498"/>
      <c r="S37498"/>
    </row>
    <row r="37499" spans="18:19" ht="15" customHeight="1">
      <c r="R37499"/>
      <c r="S37499"/>
    </row>
    <row r="37500" spans="18:19" ht="15" customHeight="1">
      <c r="R37500"/>
      <c r="S37500"/>
    </row>
    <row r="37501" spans="18:19" ht="15" customHeight="1">
      <c r="R37501"/>
      <c r="S37501"/>
    </row>
    <row r="37502" spans="18:19" ht="15" customHeight="1">
      <c r="R37502"/>
      <c r="S37502"/>
    </row>
    <row r="37503" spans="18:19" ht="15" customHeight="1">
      <c r="R37503"/>
      <c r="S37503"/>
    </row>
    <row r="37504" spans="18:19" ht="15" customHeight="1">
      <c r="R37504"/>
      <c r="S37504"/>
    </row>
    <row r="37505" spans="18:19" ht="15" customHeight="1">
      <c r="R37505"/>
      <c r="S37505"/>
    </row>
    <row r="37506" spans="18:19" ht="15" customHeight="1">
      <c r="R37506"/>
      <c r="S37506"/>
    </row>
    <row r="37507" spans="18:19" ht="15" customHeight="1">
      <c r="R37507"/>
      <c r="S37507"/>
    </row>
    <row r="37508" spans="18:19" ht="15" customHeight="1">
      <c r="R37508"/>
      <c r="S37508"/>
    </row>
    <row r="37509" spans="18:19" ht="15" customHeight="1">
      <c r="R37509"/>
      <c r="S37509"/>
    </row>
    <row r="37510" spans="18:19" ht="15" customHeight="1">
      <c r="R37510"/>
      <c r="S37510"/>
    </row>
    <row r="37511" spans="18:19" ht="15" customHeight="1">
      <c r="R37511"/>
      <c r="S37511"/>
    </row>
    <row r="37512" spans="18:19" ht="15" customHeight="1">
      <c r="R37512"/>
      <c r="S37512"/>
    </row>
    <row r="37513" spans="18:19" ht="15" customHeight="1">
      <c r="R37513"/>
      <c r="S37513"/>
    </row>
    <row r="37514" spans="18:19" ht="15" customHeight="1">
      <c r="R37514"/>
      <c r="S37514"/>
    </row>
    <row r="37515" spans="18:19" ht="15" customHeight="1">
      <c r="R37515"/>
      <c r="S37515"/>
    </row>
    <row r="37516" spans="18:19" ht="15" customHeight="1">
      <c r="R37516"/>
      <c r="S37516"/>
    </row>
    <row r="37517" spans="18:19" ht="15" customHeight="1">
      <c r="R37517"/>
      <c r="S37517"/>
    </row>
    <row r="37518" spans="18:19" ht="15" customHeight="1">
      <c r="R37518"/>
      <c r="S37518"/>
    </row>
    <row r="37519" spans="18:19" ht="15" customHeight="1">
      <c r="R37519"/>
      <c r="S37519"/>
    </row>
    <row r="37520" spans="18:19" ht="15" customHeight="1">
      <c r="R37520"/>
      <c r="S37520"/>
    </row>
    <row r="37521" spans="18:19" ht="15" customHeight="1">
      <c r="R37521"/>
      <c r="S37521"/>
    </row>
    <row r="37522" spans="18:19" ht="15" customHeight="1">
      <c r="R37522"/>
      <c r="S37522"/>
    </row>
    <row r="37523" spans="18:19" ht="15" customHeight="1">
      <c r="R37523"/>
      <c r="S37523"/>
    </row>
    <row r="37524" spans="18:19" ht="15" customHeight="1">
      <c r="R37524"/>
      <c r="S37524"/>
    </row>
    <row r="37525" spans="18:19" ht="15" customHeight="1">
      <c r="R37525"/>
      <c r="S37525"/>
    </row>
    <row r="37526" spans="18:19" ht="15" customHeight="1">
      <c r="R37526"/>
      <c r="S37526"/>
    </row>
    <row r="37527" spans="18:19" ht="15" customHeight="1">
      <c r="R37527"/>
      <c r="S37527"/>
    </row>
    <row r="37528" spans="18:19" ht="15" customHeight="1">
      <c r="R37528"/>
      <c r="S37528"/>
    </row>
    <row r="37529" spans="18:19" ht="15" customHeight="1">
      <c r="R37529"/>
      <c r="S37529"/>
    </row>
    <row r="37530" spans="18:19" ht="15" customHeight="1">
      <c r="R37530"/>
      <c r="S37530"/>
    </row>
    <row r="37531" spans="18:19" ht="15" customHeight="1">
      <c r="R37531"/>
      <c r="S37531"/>
    </row>
    <row r="37532" spans="18:19" ht="15" customHeight="1">
      <c r="R37532"/>
      <c r="S37532"/>
    </row>
    <row r="37533" spans="18:19" ht="15" customHeight="1">
      <c r="R37533"/>
      <c r="S37533"/>
    </row>
    <row r="37534" spans="18:19" ht="15" customHeight="1">
      <c r="R37534"/>
      <c r="S37534"/>
    </row>
    <row r="37535" spans="18:19" ht="15" customHeight="1">
      <c r="R37535"/>
      <c r="S37535"/>
    </row>
    <row r="37536" spans="18:19" ht="15" customHeight="1">
      <c r="R37536"/>
      <c r="S37536"/>
    </row>
    <row r="37537" spans="18:19" ht="15" customHeight="1">
      <c r="R37537"/>
      <c r="S37537"/>
    </row>
    <row r="37538" spans="18:19" ht="15" customHeight="1">
      <c r="R37538"/>
      <c r="S37538"/>
    </row>
    <row r="37539" spans="18:19" ht="15" customHeight="1">
      <c r="R37539"/>
      <c r="S37539"/>
    </row>
    <row r="37540" spans="18:19" ht="15" customHeight="1">
      <c r="R37540"/>
      <c r="S37540"/>
    </row>
    <row r="37541" spans="18:19" ht="15" customHeight="1">
      <c r="R37541"/>
      <c r="S37541"/>
    </row>
    <row r="37542" spans="18:19" ht="15" customHeight="1">
      <c r="R37542"/>
      <c r="S37542"/>
    </row>
    <row r="37543" spans="18:19" ht="15" customHeight="1">
      <c r="R37543"/>
      <c r="S37543"/>
    </row>
    <row r="37544" spans="18:19" ht="15" customHeight="1">
      <c r="R37544"/>
      <c r="S37544"/>
    </row>
    <row r="37545" spans="18:19" ht="15" customHeight="1">
      <c r="R37545"/>
      <c r="S37545"/>
    </row>
    <row r="37546" spans="18:19" ht="15" customHeight="1">
      <c r="R37546"/>
      <c r="S37546"/>
    </row>
    <row r="37547" spans="18:19" ht="15" customHeight="1">
      <c r="R37547"/>
      <c r="S37547"/>
    </row>
    <row r="37548" spans="18:19" ht="15" customHeight="1">
      <c r="R37548"/>
      <c r="S37548"/>
    </row>
    <row r="37549" spans="18:19" ht="15" customHeight="1">
      <c r="R37549"/>
      <c r="S37549"/>
    </row>
    <row r="37550" spans="18:19" ht="15" customHeight="1">
      <c r="R37550"/>
      <c r="S37550"/>
    </row>
    <row r="37551" spans="18:19" ht="15" customHeight="1">
      <c r="R37551"/>
      <c r="S37551"/>
    </row>
    <row r="37552" spans="18:19" ht="15" customHeight="1">
      <c r="R37552"/>
      <c r="S37552"/>
    </row>
    <row r="37553" spans="18:19" ht="15" customHeight="1">
      <c r="R37553"/>
      <c r="S37553"/>
    </row>
    <row r="37554" spans="18:19" ht="15" customHeight="1">
      <c r="R37554"/>
      <c r="S37554"/>
    </row>
    <row r="37555" spans="18:19" ht="15" customHeight="1">
      <c r="R37555"/>
      <c r="S37555"/>
    </row>
    <row r="37556" spans="18:19" ht="15" customHeight="1">
      <c r="R37556"/>
      <c r="S37556"/>
    </row>
    <row r="37557" spans="18:19" ht="15" customHeight="1">
      <c r="R37557"/>
      <c r="S37557"/>
    </row>
    <row r="37558" spans="18:19" ht="15" customHeight="1">
      <c r="R37558"/>
      <c r="S37558"/>
    </row>
    <row r="37559" spans="18:19" ht="15" customHeight="1">
      <c r="R37559"/>
      <c r="S37559"/>
    </row>
    <row r="37560" spans="18:19" ht="15" customHeight="1">
      <c r="R37560"/>
      <c r="S37560"/>
    </row>
    <row r="37561" spans="18:19" ht="15" customHeight="1">
      <c r="R37561"/>
      <c r="S37561"/>
    </row>
    <row r="37562" spans="18:19" ht="15" customHeight="1">
      <c r="R37562"/>
      <c r="S37562"/>
    </row>
    <row r="37563" spans="18:19" ht="15" customHeight="1">
      <c r="R37563"/>
      <c r="S37563"/>
    </row>
    <row r="37564" spans="18:19" ht="15" customHeight="1">
      <c r="R37564"/>
      <c r="S37564"/>
    </row>
    <row r="37565" spans="18:19" ht="15" customHeight="1">
      <c r="R37565"/>
      <c r="S37565"/>
    </row>
    <row r="37566" spans="18:19" ht="15" customHeight="1">
      <c r="R37566"/>
      <c r="S37566"/>
    </row>
    <row r="37567" spans="18:19" ht="15" customHeight="1">
      <c r="R37567"/>
      <c r="S37567"/>
    </row>
    <row r="37568" spans="18:19" ht="15" customHeight="1">
      <c r="R37568"/>
      <c r="S37568"/>
    </row>
    <row r="37569" spans="18:19" ht="15" customHeight="1">
      <c r="R37569"/>
      <c r="S37569"/>
    </row>
    <row r="37570" spans="18:19" ht="15" customHeight="1">
      <c r="R37570"/>
      <c r="S37570"/>
    </row>
    <row r="37571" spans="18:19" ht="15" customHeight="1">
      <c r="R37571"/>
      <c r="S37571"/>
    </row>
    <row r="37572" spans="18:19" ht="15" customHeight="1">
      <c r="R37572"/>
      <c r="S37572"/>
    </row>
    <row r="37573" spans="18:19" ht="15" customHeight="1">
      <c r="R37573"/>
      <c r="S37573"/>
    </row>
    <row r="37574" spans="18:19" ht="15" customHeight="1">
      <c r="R37574"/>
      <c r="S37574"/>
    </row>
    <row r="37575" spans="18:19" ht="15" customHeight="1">
      <c r="R37575"/>
      <c r="S37575"/>
    </row>
    <row r="37576" spans="18:19" ht="15" customHeight="1">
      <c r="R37576"/>
      <c r="S37576"/>
    </row>
    <row r="37577" spans="18:19" ht="15" customHeight="1">
      <c r="R37577"/>
      <c r="S37577"/>
    </row>
    <row r="37578" spans="18:19" ht="15" customHeight="1">
      <c r="R37578"/>
      <c r="S37578"/>
    </row>
    <row r="37579" spans="18:19" ht="15" customHeight="1">
      <c r="R37579"/>
      <c r="S37579"/>
    </row>
    <row r="37580" spans="18:19" ht="15" customHeight="1">
      <c r="R37580"/>
      <c r="S37580"/>
    </row>
    <row r="37581" spans="18:19" ht="15" customHeight="1">
      <c r="R37581"/>
      <c r="S37581"/>
    </row>
    <row r="37582" spans="18:19" ht="15" customHeight="1">
      <c r="R37582"/>
      <c r="S37582"/>
    </row>
    <row r="37583" spans="18:19" ht="15" customHeight="1">
      <c r="R37583"/>
      <c r="S37583"/>
    </row>
    <row r="37584" spans="18:19" ht="15" customHeight="1">
      <c r="R37584"/>
      <c r="S37584"/>
    </row>
    <row r="37585" spans="18:19" ht="15" customHeight="1">
      <c r="R37585"/>
      <c r="S37585"/>
    </row>
    <row r="37586" spans="18:19" ht="15" customHeight="1">
      <c r="R37586"/>
      <c r="S37586"/>
    </row>
    <row r="37587" spans="18:19" ht="15" customHeight="1">
      <c r="R37587"/>
      <c r="S37587"/>
    </row>
    <row r="37588" spans="18:19" ht="15" customHeight="1">
      <c r="R37588"/>
      <c r="S37588"/>
    </row>
    <row r="37589" spans="18:19" ht="15" customHeight="1">
      <c r="R37589"/>
      <c r="S37589"/>
    </row>
    <row r="37590" spans="18:19" ht="15" customHeight="1">
      <c r="R37590"/>
      <c r="S37590"/>
    </row>
    <row r="37591" spans="18:19" ht="15" customHeight="1">
      <c r="R37591"/>
      <c r="S37591"/>
    </row>
    <row r="37592" spans="18:19" ht="15" customHeight="1">
      <c r="R37592"/>
      <c r="S37592"/>
    </row>
    <row r="37593" spans="18:19" ht="15" customHeight="1">
      <c r="R37593"/>
      <c r="S37593"/>
    </row>
    <row r="37594" spans="18:19" ht="15" customHeight="1">
      <c r="R37594"/>
      <c r="S37594"/>
    </row>
    <row r="37595" spans="18:19" ht="15" customHeight="1">
      <c r="R37595"/>
      <c r="S37595"/>
    </row>
    <row r="37596" spans="18:19" ht="15" customHeight="1">
      <c r="R37596"/>
      <c r="S37596"/>
    </row>
    <row r="37597" spans="18:19" ht="15" customHeight="1">
      <c r="R37597"/>
      <c r="S37597"/>
    </row>
    <row r="37598" spans="18:19" ht="15" customHeight="1">
      <c r="R37598"/>
      <c r="S37598"/>
    </row>
    <row r="37599" spans="18:19" ht="15" customHeight="1">
      <c r="R37599"/>
      <c r="S37599"/>
    </row>
    <row r="37600" spans="18:19" ht="15" customHeight="1">
      <c r="R37600"/>
      <c r="S37600"/>
    </row>
    <row r="37601" spans="18:19" ht="15" customHeight="1">
      <c r="R37601"/>
      <c r="S37601"/>
    </row>
    <row r="37602" spans="18:19" ht="15" customHeight="1">
      <c r="R37602"/>
      <c r="S37602"/>
    </row>
    <row r="37603" spans="18:19" ht="15" customHeight="1">
      <c r="R37603"/>
      <c r="S37603"/>
    </row>
    <row r="37604" spans="18:19" ht="15" customHeight="1">
      <c r="R37604"/>
      <c r="S37604"/>
    </row>
    <row r="37605" spans="18:19" ht="15" customHeight="1">
      <c r="R37605"/>
      <c r="S37605"/>
    </row>
    <row r="37606" spans="18:19" ht="15" customHeight="1">
      <c r="R37606"/>
      <c r="S37606"/>
    </row>
    <row r="37607" spans="18:19" ht="15" customHeight="1">
      <c r="R37607"/>
      <c r="S37607"/>
    </row>
    <row r="37608" spans="18:19" ht="15" customHeight="1">
      <c r="R37608"/>
      <c r="S37608"/>
    </row>
    <row r="37609" spans="18:19" ht="15" customHeight="1">
      <c r="R37609"/>
      <c r="S37609"/>
    </row>
    <row r="37610" spans="18:19" ht="15" customHeight="1">
      <c r="R37610"/>
      <c r="S37610"/>
    </row>
    <row r="37611" spans="18:19" ht="15" customHeight="1">
      <c r="R37611"/>
      <c r="S37611"/>
    </row>
    <row r="37612" spans="18:19" ht="15" customHeight="1">
      <c r="R37612"/>
      <c r="S37612"/>
    </row>
    <row r="37613" spans="18:19" ht="15" customHeight="1">
      <c r="R37613"/>
      <c r="S37613"/>
    </row>
    <row r="37614" spans="18:19" ht="15" customHeight="1">
      <c r="R37614"/>
      <c r="S37614"/>
    </row>
    <row r="37615" spans="18:19" ht="15" customHeight="1">
      <c r="R37615"/>
      <c r="S37615"/>
    </row>
    <row r="37616" spans="18:19" ht="15" customHeight="1">
      <c r="R37616"/>
      <c r="S37616"/>
    </row>
    <row r="37617" spans="18:19" ht="15" customHeight="1">
      <c r="R37617"/>
      <c r="S37617"/>
    </row>
    <row r="37618" spans="18:19" ht="15" customHeight="1">
      <c r="R37618"/>
      <c r="S37618"/>
    </row>
    <row r="37619" spans="18:19" ht="15" customHeight="1">
      <c r="R37619"/>
      <c r="S37619"/>
    </row>
    <row r="37620" spans="18:19" ht="15" customHeight="1">
      <c r="R37620"/>
      <c r="S37620"/>
    </row>
    <row r="37621" spans="18:19" ht="15" customHeight="1">
      <c r="R37621"/>
      <c r="S37621"/>
    </row>
    <row r="37622" spans="18:19" ht="15" customHeight="1">
      <c r="R37622"/>
      <c r="S37622"/>
    </row>
    <row r="37623" spans="18:19" ht="15" customHeight="1">
      <c r="R37623"/>
      <c r="S37623"/>
    </row>
    <row r="37624" spans="18:19" ht="15" customHeight="1">
      <c r="R37624"/>
      <c r="S37624"/>
    </row>
    <row r="37625" spans="18:19" ht="15" customHeight="1">
      <c r="R37625"/>
      <c r="S37625"/>
    </row>
    <row r="37626" spans="18:19" ht="15" customHeight="1">
      <c r="R37626"/>
      <c r="S37626"/>
    </row>
    <row r="37627" spans="18:19" ht="15" customHeight="1">
      <c r="R37627"/>
      <c r="S37627"/>
    </row>
    <row r="37628" spans="18:19" ht="15" customHeight="1">
      <c r="R37628"/>
      <c r="S37628"/>
    </row>
    <row r="37629" spans="18:19" ht="15" customHeight="1">
      <c r="R37629"/>
      <c r="S37629"/>
    </row>
    <row r="37630" spans="18:19" ht="15" customHeight="1">
      <c r="R37630"/>
      <c r="S37630"/>
    </row>
    <row r="37631" spans="18:19" ht="15" customHeight="1">
      <c r="R37631"/>
      <c r="S37631"/>
    </row>
    <row r="37632" spans="18:19" ht="15" customHeight="1">
      <c r="R37632"/>
      <c r="S37632"/>
    </row>
    <row r="37633" spans="18:19" ht="15" customHeight="1">
      <c r="R37633"/>
      <c r="S37633"/>
    </row>
    <row r="37634" spans="18:19" ht="15" customHeight="1">
      <c r="R37634"/>
      <c r="S37634"/>
    </row>
    <row r="37635" spans="18:19" ht="15" customHeight="1">
      <c r="R37635"/>
      <c r="S37635"/>
    </row>
    <row r="37636" spans="18:19" ht="15" customHeight="1">
      <c r="R37636"/>
      <c r="S37636"/>
    </row>
    <row r="37637" spans="18:19" ht="15" customHeight="1">
      <c r="R37637"/>
      <c r="S37637"/>
    </row>
    <row r="37638" spans="18:19" ht="15" customHeight="1">
      <c r="R37638"/>
      <c r="S37638"/>
    </row>
    <row r="37639" spans="18:19" ht="15" customHeight="1">
      <c r="R37639"/>
      <c r="S37639"/>
    </row>
    <row r="37640" spans="18:19" ht="15" customHeight="1">
      <c r="R37640"/>
      <c r="S37640"/>
    </row>
    <row r="37641" spans="18:19" ht="15" customHeight="1">
      <c r="R37641"/>
      <c r="S37641"/>
    </row>
    <row r="37642" spans="18:19" ht="15" customHeight="1">
      <c r="R37642"/>
      <c r="S37642"/>
    </row>
    <row r="37643" spans="18:19" ht="15" customHeight="1">
      <c r="R37643"/>
      <c r="S37643"/>
    </row>
    <row r="37644" spans="18:19" ht="15" customHeight="1">
      <c r="R37644"/>
      <c r="S37644"/>
    </row>
    <row r="37645" spans="18:19" ht="15" customHeight="1">
      <c r="R37645"/>
      <c r="S37645"/>
    </row>
    <row r="37646" spans="18:19" ht="15" customHeight="1">
      <c r="R37646"/>
      <c r="S37646"/>
    </row>
    <row r="37647" spans="18:19" ht="15" customHeight="1">
      <c r="R37647"/>
      <c r="S37647"/>
    </row>
    <row r="37648" spans="18:19" ht="15" customHeight="1">
      <c r="R37648"/>
      <c r="S37648"/>
    </row>
    <row r="37649" spans="18:19" ht="15" customHeight="1">
      <c r="R37649"/>
      <c r="S37649"/>
    </row>
    <row r="37650" spans="18:19" ht="15" customHeight="1">
      <c r="R37650"/>
      <c r="S37650"/>
    </row>
    <row r="37651" spans="18:19" ht="15" customHeight="1">
      <c r="R37651"/>
      <c r="S37651"/>
    </row>
    <row r="37652" spans="18:19" ht="15" customHeight="1">
      <c r="R37652"/>
      <c r="S37652"/>
    </row>
    <row r="37653" spans="18:19" ht="15" customHeight="1">
      <c r="R37653"/>
      <c r="S37653"/>
    </row>
    <row r="37654" spans="18:19" ht="15" customHeight="1">
      <c r="R37654"/>
      <c r="S37654"/>
    </row>
    <row r="37655" spans="18:19" ht="15" customHeight="1">
      <c r="R37655"/>
      <c r="S37655"/>
    </row>
    <row r="37656" spans="18:19" ht="15" customHeight="1">
      <c r="R37656"/>
      <c r="S37656"/>
    </row>
    <row r="37657" spans="18:19" ht="15" customHeight="1">
      <c r="R37657"/>
      <c r="S37657"/>
    </row>
    <row r="37658" spans="18:19" ht="15" customHeight="1">
      <c r="R37658"/>
      <c r="S37658"/>
    </row>
    <row r="37659" spans="18:19" ht="15" customHeight="1">
      <c r="R37659"/>
      <c r="S37659"/>
    </row>
    <row r="37660" spans="18:19" ht="15" customHeight="1">
      <c r="R37660"/>
      <c r="S37660"/>
    </row>
    <row r="37661" spans="18:19" ht="15" customHeight="1">
      <c r="R37661"/>
      <c r="S37661"/>
    </row>
    <row r="37662" spans="18:19" ht="15" customHeight="1">
      <c r="R37662"/>
      <c r="S37662"/>
    </row>
    <row r="37663" spans="18:19" ht="15" customHeight="1">
      <c r="R37663"/>
      <c r="S37663"/>
    </row>
    <row r="37664" spans="18:19" ht="15" customHeight="1">
      <c r="R37664"/>
      <c r="S37664"/>
    </row>
    <row r="37665" spans="18:19" ht="15" customHeight="1">
      <c r="R37665"/>
      <c r="S37665"/>
    </row>
    <row r="37666" spans="18:19" ht="15" customHeight="1">
      <c r="R37666"/>
      <c r="S37666"/>
    </row>
    <row r="37667" spans="18:19" ht="15" customHeight="1">
      <c r="R37667"/>
      <c r="S37667"/>
    </row>
    <row r="37668" spans="18:19" ht="15" customHeight="1">
      <c r="R37668"/>
      <c r="S37668"/>
    </row>
    <row r="37669" spans="18:19" ht="15" customHeight="1">
      <c r="R37669"/>
      <c r="S37669"/>
    </row>
    <row r="37670" spans="18:19" ht="15" customHeight="1">
      <c r="R37670"/>
      <c r="S37670"/>
    </row>
    <row r="37671" spans="18:19" ht="15" customHeight="1">
      <c r="R37671"/>
      <c r="S37671"/>
    </row>
    <row r="37672" spans="18:19" ht="15" customHeight="1">
      <c r="R37672"/>
      <c r="S37672"/>
    </row>
    <row r="37673" spans="18:19" ht="15" customHeight="1">
      <c r="R37673"/>
      <c r="S37673"/>
    </row>
    <row r="37674" spans="18:19" ht="15" customHeight="1">
      <c r="R37674"/>
      <c r="S37674"/>
    </row>
    <row r="37675" spans="18:19" ht="15" customHeight="1">
      <c r="R37675"/>
      <c r="S37675"/>
    </row>
    <row r="37676" spans="18:19" ht="15" customHeight="1">
      <c r="R37676"/>
      <c r="S37676"/>
    </row>
    <row r="37677" spans="18:19" ht="15" customHeight="1">
      <c r="R37677"/>
      <c r="S37677"/>
    </row>
    <row r="37678" spans="18:19" ht="15" customHeight="1">
      <c r="R37678"/>
      <c r="S37678"/>
    </row>
    <row r="37679" spans="18:19" ht="15" customHeight="1">
      <c r="R37679"/>
      <c r="S37679"/>
    </row>
    <row r="37680" spans="18:19" ht="15" customHeight="1">
      <c r="R37680"/>
      <c r="S37680"/>
    </row>
    <row r="37681" spans="18:19" ht="15" customHeight="1">
      <c r="R37681"/>
      <c r="S37681"/>
    </row>
    <row r="37682" spans="18:19" ht="15" customHeight="1">
      <c r="R37682"/>
      <c r="S37682"/>
    </row>
    <row r="37683" spans="18:19" ht="15" customHeight="1">
      <c r="R37683"/>
      <c r="S37683"/>
    </row>
    <row r="37684" spans="18:19" ht="15" customHeight="1">
      <c r="R37684"/>
      <c r="S37684"/>
    </row>
    <row r="37685" spans="18:19" ht="15" customHeight="1">
      <c r="R37685"/>
      <c r="S37685"/>
    </row>
    <row r="37686" spans="18:19" ht="15" customHeight="1">
      <c r="R37686"/>
      <c r="S37686"/>
    </row>
    <row r="37687" spans="18:19" ht="15" customHeight="1">
      <c r="R37687"/>
      <c r="S37687"/>
    </row>
    <row r="37688" spans="18:19" ht="15" customHeight="1">
      <c r="R37688"/>
      <c r="S37688"/>
    </row>
    <row r="37689" spans="18:19" ht="15" customHeight="1">
      <c r="R37689"/>
      <c r="S37689"/>
    </row>
    <row r="37690" spans="18:19" ht="15" customHeight="1">
      <c r="R37690"/>
      <c r="S37690"/>
    </row>
    <row r="37691" spans="18:19" ht="15" customHeight="1">
      <c r="R37691"/>
      <c r="S37691"/>
    </row>
    <row r="37692" spans="18:19" ht="15" customHeight="1">
      <c r="R37692"/>
      <c r="S37692"/>
    </row>
    <row r="37693" spans="18:19" ht="15" customHeight="1">
      <c r="R37693"/>
      <c r="S37693"/>
    </row>
    <row r="37694" spans="18:19" ht="15" customHeight="1">
      <c r="R37694"/>
      <c r="S37694"/>
    </row>
    <row r="37695" spans="18:19" ht="15" customHeight="1">
      <c r="R37695"/>
      <c r="S37695"/>
    </row>
    <row r="37696" spans="18:19" ht="15" customHeight="1">
      <c r="R37696"/>
      <c r="S37696"/>
    </row>
    <row r="37697" spans="18:19" ht="15" customHeight="1">
      <c r="R37697"/>
      <c r="S37697"/>
    </row>
    <row r="37698" spans="18:19" ht="15" customHeight="1">
      <c r="R37698"/>
      <c r="S37698"/>
    </row>
    <row r="37699" spans="18:19" ht="15" customHeight="1">
      <c r="R37699"/>
      <c r="S37699"/>
    </row>
    <row r="37700" spans="18:19" ht="15" customHeight="1">
      <c r="R37700"/>
      <c r="S37700"/>
    </row>
    <row r="37701" spans="18:19" ht="15" customHeight="1">
      <c r="R37701"/>
      <c r="S37701"/>
    </row>
    <row r="37702" spans="18:19" ht="15" customHeight="1">
      <c r="R37702"/>
      <c r="S37702"/>
    </row>
    <row r="37703" spans="18:19" ht="15" customHeight="1">
      <c r="R37703"/>
      <c r="S37703"/>
    </row>
    <row r="37704" spans="18:19" ht="15" customHeight="1">
      <c r="R37704"/>
      <c r="S37704"/>
    </row>
    <row r="37705" spans="18:19" ht="15" customHeight="1">
      <c r="R37705"/>
      <c r="S37705"/>
    </row>
    <row r="37706" spans="18:19" ht="15" customHeight="1">
      <c r="R37706"/>
      <c r="S37706"/>
    </row>
    <row r="37707" spans="18:19" ht="15" customHeight="1">
      <c r="R37707"/>
      <c r="S37707"/>
    </row>
    <row r="37708" spans="18:19" ht="15" customHeight="1">
      <c r="R37708"/>
      <c r="S37708"/>
    </row>
    <row r="37709" spans="18:19" ht="15" customHeight="1">
      <c r="R37709"/>
      <c r="S37709"/>
    </row>
    <row r="37710" spans="18:19" ht="15" customHeight="1">
      <c r="R37710"/>
      <c r="S37710"/>
    </row>
    <row r="37711" spans="18:19" ht="15" customHeight="1">
      <c r="R37711"/>
      <c r="S37711"/>
    </row>
    <row r="37712" spans="18:19" ht="15" customHeight="1">
      <c r="R37712"/>
      <c r="S37712"/>
    </row>
    <row r="37713" spans="18:19" ht="15" customHeight="1">
      <c r="R37713"/>
      <c r="S37713"/>
    </row>
    <row r="37714" spans="18:19" ht="15" customHeight="1">
      <c r="R37714"/>
      <c r="S37714"/>
    </row>
    <row r="37715" spans="18:19" ht="15" customHeight="1">
      <c r="R37715"/>
      <c r="S37715"/>
    </row>
    <row r="37716" spans="18:19" ht="15" customHeight="1">
      <c r="R37716"/>
      <c r="S37716"/>
    </row>
    <row r="37717" spans="18:19" ht="15" customHeight="1">
      <c r="R37717"/>
      <c r="S37717"/>
    </row>
    <row r="37718" spans="18:19" ht="15" customHeight="1">
      <c r="R37718"/>
      <c r="S37718"/>
    </row>
    <row r="37719" spans="18:19" ht="15" customHeight="1">
      <c r="R37719"/>
      <c r="S37719"/>
    </row>
    <row r="37720" spans="18:19" ht="15" customHeight="1">
      <c r="R37720"/>
      <c r="S37720"/>
    </row>
    <row r="37721" spans="18:19" ht="15" customHeight="1">
      <c r="R37721"/>
      <c r="S37721"/>
    </row>
    <row r="37722" spans="18:19" ht="15" customHeight="1">
      <c r="R37722"/>
      <c r="S37722"/>
    </row>
    <row r="37723" spans="18:19" ht="15" customHeight="1">
      <c r="R37723"/>
      <c r="S37723"/>
    </row>
    <row r="37724" spans="18:19" ht="15" customHeight="1">
      <c r="R37724"/>
      <c r="S37724"/>
    </row>
    <row r="37725" spans="18:19" ht="15" customHeight="1">
      <c r="R37725"/>
      <c r="S37725"/>
    </row>
    <row r="37726" spans="18:19" ht="15" customHeight="1">
      <c r="R37726"/>
      <c r="S37726"/>
    </row>
    <row r="37727" spans="18:19" ht="15" customHeight="1">
      <c r="R37727"/>
      <c r="S37727"/>
    </row>
    <row r="37728" spans="18:19" ht="15" customHeight="1">
      <c r="R37728"/>
      <c r="S37728"/>
    </row>
    <row r="37729" spans="18:19" ht="15" customHeight="1">
      <c r="R37729"/>
      <c r="S37729"/>
    </row>
    <row r="37730" spans="18:19" ht="15" customHeight="1">
      <c r="R37730"/>
      <c r="S37730"/>
    </row>
    <row r="37731" spans="18:19" ht="15" customHeight="1">
      <c r="R37731"/>
      <c r="S37731"/>
    </row>
    <row r="37732" spans="18:19" ht="15" customHeight="1">
      <c r="R37732"/>
      <c r="S37732"/>
    </row>
    <row r="37733" spans="18:19" ht="15" customHeight="1">
      <c r="R37733"/>
      <c r="S37733"/>
    </row>
    <row r="37734" spans="18:19" ht="15" customHeight="1">
      <c r="R37734"/>
      <c r="S37734"/>
    </row>
    <row r="37735" spans="18:19" ht="15" customHeight="1">
      <c r="R37735"/>
      <c r="S37735"/>
    </row>
    <row r="37736" spans="18:19" ht="15" customHeight="1">
      <c r="R37736"/>
      <c r="S37736"/>
    </row>
    <row r="37737" spans="18:19" ht="15" customHeight="1">
      <c r="R37737"/>
      <c r="S37737"/>
    </row>
    <row r="37738" spans="18:19" ht="15" customHeight="1">
      <c r="R37738"/>
      <c r="S37738"/>
    </row>
    <row r="37739" spans="18:19" ht="15" customHeight="1">
      <c r="R37739"/>
      <c r="S37739"/>
    </row>
    <row r="37740" spans="18:19" ht="15" customHeight="1">
      <c r="R37740"/>
      <c r="S37740"/>
    </row>
    <row r="37741" spans="18:19" ht="15" customHeight="1">
      <c r="R37741"/>
      <c r="S37741"/>
    </row>
    <row r="37742" spans="18:19" ht="15" customHeight="1">
      <c r="R37742"/>
      <c r="S37742"/>
    </row>
    <row r="37743" spans="18:19" ht="15" customHeight="1">
      <c r="R37743"/>
      <c r="S37743"/>
    </row>
    <row r="37744" spans="18:19" ht="15" customHeight="1">
      <c r="R37744"/>
      <c r="S37744"/>
    </row>
    <row r="37745" spans="18:19" ht="15" customHeight="1">
      <c r="R37745"/>
      <c r="S37745"/>
    </row>
    <row r="37746" spans="18:19" ht="15" customHeight="1">
      <c r="R37746"/>
      <c r="S37746"/>
    </row>
    <row r="37747" spans="18:19" ht="15" customHeight="1">
      <c r="R37747"/>
      <c r="S37747"/>
    </row>
    <row r="37748" spans="18:19" ht="15" customHeight="1">
      <c r="R37748"/>
      <c r="S37748"/>
    </row>
    <row r="37749" spans="18:19" ht="15" customHeight="1">
      <c r="R37749"/>
      <c r="S37749"/>
    </row>
    <row r="37750" spans="18:19" ht="15" customHeight="1">
      <c r="R37750"/>
      <c r="S37750"/>
    </row>
    <row r="37751" spans="18:19" ht="15" customHeight="1">
      <c r="R37751"/>
      <c r="S37751"/>
    </row>
    <row r="37752" spans="18:19" ht="15" customHeight="1">
      <c r="R37752"/>
      <c r="S37752"/>
    </row>
    <row r="37753" spans="18:19" ht="15" customHeight="1">
      <c r="R37753"/>
      <c r="S37753"/>
    </row>
    <row r="37754" spans="18:19" ht="15" customHeight="1">
      <c r="R37754"/>
      <c r="S37754"/>
    </row>
    <row r="37755" spans="18:19" ht="15" customHeight="1">
      <c r="R37755"/>
      <c r="S37755"/>
    </row>
    <row r="37756" spans="18:19" ht="15" customHeight="1">
      <c r="R37756"/>
      <c r="S37756"/>
    </row>
    <row r="37757" spans="18:19" ht="15" customHeight="1">
      <c r="R37757"/>
      <c r="S37757"/>
    </row>
    <row r="37758" spans="18:19" ht="15" customHeight="1">
      <c r="R37758"/>
      <c r="S37758"/>
    </row>
    <row r="37759" spans="18:19" ht="15" customHeight="1">
      <c r="R37759"/>
      <c r="S37759"/>
    </row>
    <row r="37760" spans="18:19" ht="15" customHeight="1">
      <c r="R37760"/>
      <c r="S37760"/>
    </row>
    <row r="37761" spans="18:19" ht="15" customHeight="1">
      <c r="R37761"/>
      <c r="S37761"/>
    </row>
    <row r="37762" spans="18:19" ht="15" customHeight="1">
      <c r="R37762"/>
      <c r="S37762"/>
    </row>
    <row r="37763" spans="18:19" ht="15" customHeight="1">
      <c r="R37763"/>
      <c r="S37763"/>
    </row>
    <row r="37764" spans="18:19" ht="15" customHeight="1">
      <c r="R37764"/>
      <c r="S37764"/>
    </row>
    <row r="37765" spans="18:19" ht="15" customHeight="1">
      <c r="R37765"/>
      <c r="S37765"/>
    </row>
    <row r="37766" spans="18:19" ht="15" customHeight="1">
      <c r="R37766"/>
      <c r="S37766"/>
    </row>
    <row r="37767" spans="18:19" ht="15" customHeight="1">
      <c r="R37767"/>
      <c r="S37767"/>
    </row>
    <row r="37768" spans="18:19" ht="15" customHeight="1">
      <c r="R37768"/>
      <c r="S37768"/>
    </row>
    <row r="37769" spans="18:19" ht="15" customHeight="1">
      <c r="R37769"/>
      <c r="S37769"/>
    </row>
    <row r="37770" spans="18:19" ht="15" customHeight="1">
      <c r="R37770"/>
      <c r="S37770"/>
    </row>
    <row r="37771" spans="18:19" ht="15" customHeight="1">
      <c r="R37771"/>
      <c r="S37771"/>
    </row>
    <row r="37772" spans="18:19" ht="15" customHeight="1">
      <c r="R37772"/>
      <c r="S37772"/>
    </row>
    <row r="37773" spans="18:19" ht="15" customHeight="1">
      <c r="R37773"/>
      <c r="S37773"/>
    </row>
    <row r="37774" spans="18:19" ht="15" customHeight="1">
      <c r="R37774"/>
      <c r="S37774"/>
    </row>
    <row r="37775" spans="18:19" ht="15" customHeight="1">
      <c r="R37775"/>
      <c r="S37775"/>
    </row>
    <row r="37776" spans="18:19" ht="15" customHeight="1">
      <c r="R37776"/>
      <c r="S37776"/>
    </row>
    <row r="37777" spans="18:19" ht="15" customHeight="1">
      <c r="R37777"/>
      <c r="S37777"/>
    </row>
    <row r="37778" spans="18:19" ht="15" customHeight="1">
      <c r="R37778"/>
      <c r="S37778"/>
    </row>
    <row r="37779" spans="18:19" ht="15" customHeight="1">
      <c r="R37779"/>
      <c r="S37779"/>
    </row>
    <row r="37780" spans="18:19" ht="15" customHeight="1">
      <c r="R37780"/>
      <c r="S37780"/>
    </row>
    <row r="37781" spans="18:19" ht="15" customHeight="1">
      <c r="R37781"/>
      <c r="S37781"/>
    </row>
    <row r="37782" spans="18:19" ht="15" customHeight="1">
      <c r="R37782"/>
      <c r="S37782"/>
    </row>
    <row r="37783" spans="18:19" ht="15" customHeight="1">
      <c r="R37783"/>
      <c r="S37783"/>
    </row>
    <row r="37784" spans="18:19" ht="15" customHeight="1">
      <c r="R37784"/>
      <c r="S37784"/>
    </row>
    <row r="37785" spans="18:19" ht="15" customHeight="1">
      <c r="R37785"/>
      <c r="S37785"/>
    </row>
    <row r="37786" spans="18:19" ht="15" customHeight="1">
      <c r="R37786"/>
      <c r="S37786"/>
    </row>
    <row r="37787" spans="18:19" ht="15" customHeight="1">
      <c r="R37787"/>
      <c r="S37787"/>
    </row>
    <row r="37788" spans="18:19" ht="15" customHeight="1">
      <c r="R37788"/>
      <c r="S37788"/>
    </row>
    <row r="37789" spans="18:19" ht="15" customHeight="1">
      <c r="R37789"/>
      <c r="S37789"/>
    </row>
    <row r="37790" spans="18:19" ht="15" customHeight="1">
      <c r="R37790"/>
      <c r="S37790"/>
    </row>
    <row r="37791" spans="18:19" ht="15" customHeight="1">
      <c r="R37791"/>
      <c r="S37791"/>
    </row>
    <row r="37792" spans="18:19" ht="15" customHeight="1">
      <c r="R37792"/>
      <c r="S37792"/>
    </row>
    <row r="37793" spans="18:19" ht="15" customHeight="1">
      <c r="R37793"/>
      <c r="S37793"/>
    </row>
    <row r="37794" spans="18:19" ht="15" customHeight="1">
      <c r="R37794"/>
      <c r="S37794"/>
    </row>
    <row r="37795" spans="18:19" ht="15" customHeight="1">
      <c r="R37795"/>
      <c r="S37795"/>
    </row>
    <row r="37796" spans="18:19" ht="15" customHeight="1">
      <c r="R37796"/>
      <c r="S37796"/>
    </row>
    <row r="37797" spans="18:19" ht="15" customHeight="1">
      <c r="R37797"/>
      <c r="S37797"/>
    </row>
    <row r="37798" spans="18:19" ht="15" customHeight="1">
      <c r="R37798"/>
      <c r="S37798"/>
    </row>
    <row r="37799" spans="18:19" ht="15" customHeight="1">
      <c r="R37799"/>
      <c r="S37799"/>
    </row>
    <row r="37800" spans="18:19" ht="15" customHeight="1">
      <c r="R37800"/>
      <c r="S37800"/>
    </row>
    <row r="37801" spans="18:19" ht="15" customHeight="1">
      <c r="R37801"/>
      <c r="S37801"/>
    </row>
    <row r="37802" spans="18:19" ht="15" customHeight="1">
      <c r="R37802"/>
      <c r="S37802"/>
    </row>
    <row r="37803" spans="18:19" ht="15" customHeight="1">
      <c r="R37803"/>
      <c r="S37803"/>
    </row>
    <row r="37804" spans="18:19" ht="15" customHeight="1">
      <c r="R37804"/>
      <c r="S37804"/>
    </row>
    <row r="37805" spans="18:19" ht="15" customHeight="1">
      <c r="R37805"/>
      <c r="S37805"/>
    </row>
    <row r="37806" spans="18:19" ht="15" customHeight="1">
      <c r="R37806"/>
      <c r="S37806"/>
    </row>
    <row r="37807" spans="18:19" ht="15" customHeight="1">
      <c r="R37807"/>
      <c r="S37807"/>
    </row>
    <row r="37808" spans="18:19" ht="15" customHeight="1">
      <c r="R37808"/>
      <c r="S37808"/>
    </row>
    <row r="37809" spans="18:19" ht="15" customHeight="1">
      <c r="R37809"/>
      <c r="S37809"/>
    </row>
    <row r="37810" spans="18:19" ht="15" customHeight="1">
      <c r="R37810"/>
      <c r="S37810"/>
    </row>
    <row r="37811" spans="18:19" ht="15" customHeight="1">
      <c r="R37811"/>
      <c r="S37811"/>
    </row>
    <row r="37812" spans="18:19" ht="15" customHeight="1">
      <c r="R37812"/>
      <c r="S37812"/>
    </row>
    <row r="37813" spans="18:19" ht="15" customHeight="1">
      <c r="R37813"/>
      <c r="S37813"/>
    </row>
    <row r="37814" spans="18:19" ht="15" customHeight="1">
      <c r="R37814"/>
      <c r="S37814"/>
    </row>
    <row r="37815" spans="18:19" ht="15" customHeight="1">
      <c r="R37815"/>
      <c r="S37815"/>
    </row>
    <row r="37816" spans="18:19" ht="15" customHeight="1">
      <c r="R37816"/>
      <c r="S37816"/>
    </row>
    <row r="37817" spans="18:19" ht="15" customHeight="1">
      <c r="R37817"/>
      <c r="S37817"/>
    </row>
    <row r="37818" spans="18:19" ht="15" customHeight="1">
      <c r="R37818"/>
      <c r="S37818"/>
    </row>
    <row r="37819" spans="18:19" ht="15" customHeight="1">
      <c r="R37819"/>
      <c r="S37819"/>
    </row>
    <row r="37820" spans="18:19" ht="15" customHeight="1">
      <c r="R37820"/>
      <c r="S37820"/>
    </row>
    <row r="37821" spans="18:19" ht="15" customHeight="1">
      <c r="R37821"/>
      <c r="S37821"/>
    </row>
    <row r="37822" spans="18:19" ht="15" customHeight="1">
      <c r="R37822"/>
      <c r="S37822"/>
    </row>
    <row r="37823" spans="18:19" ht="15" customHeight="1">
      <c r="R37823"/>
      <c r="S37823"/>
    </row>
    <row r="37824" spans="18:19" ht="15" customHeight="1">
      <c r="R37824"/>
      <c r="S37824"/>
    </row>
    <row r="37825" spans="18:19" ht="15" customHeight="1">
      <c r="R37825"/>
      <c r="S37825"/>
    </row>
    <row r="37826" spans="18:19" ht="15" customHeight="1">
      <c r="R37826"/>
      <c r="S37826"/>
    </row>
    <row r="37827" spans="18:19" ht="15" customHeight="1">
      <c r="R37827"/>
      <c r="S37827"/>
    </row>
    <row r="37828" spans="18:19" ht="15" customHeight="1">
      <c r="R37828"/>
      <c r="S37828"/>
    </row>
    <row r="37829" spans="18:19" ht="15" customHeight="1">
      <c r="R37829"/>
      <c r="S37829"/>
    </row>
    <row r="37830" spans="18:19" ht="15" customHeight="1">
      <c r="R37830"/>
      <c r="S37830"/>
    </row>
    <row r="37831" spans="18:19" ht="15" customHeight="1">
      <c r="R37831"/>
      <c r="S37831"/>
    </row>
    <row r="37832" spans="18:19" ht="15" customHeight="1">
      <c r="R37832"/>
      <c r="S37832"/>
    </row>
    <row r="37833" spans="18:19" ht="15" customHeight="1">
      <c r="R37833"/>
      <c r="S37833"/>
    </row>
    <row r="37834" spans="18:19" ht="15" customHeight="1">
      <c r="R37834"/>
      <c r="S37834"/>
    </row>
    <row r="37835" spans="18:19" ht="15" customHeight="1">
      <c r="R37835"/>
      <c r="S37835"/>
    </row>
    <row r="37836" spans="18:19" ht="15" customHeight="1">
      <c r="R37836"/>
      <c r="S37836"/>
    </row>
    <row r="37837" spans="18:19" ht="15" customHeight="1">
      <c r="R37837"/>
      <c r="S37837"/>
    </row>
    <row r="37838" spans="18:19" ht="15" customHeight="1">
      <c r="R37838"/>
      <c r="S37838"/>
    </row>
    <row r="37839" spans="18:19" ht="15" customHeight="1">
      <c r="R37839"/>
      <c r="S37839"/>
    </row>
    <row r="37840" spans="18:19" ht="15" customHeight="1">
      <c r="R37840"/>
      <c r="S37840"/>
    </row>
    <row r="37841" spans="18:19" ht="15" customHeight="1">
      <c r="R37841"/>
      <c r="S37841"/>
    </row>
    <row r="37842" spans="18:19" ht="15" customHeight="1">
      <c r="R37842"/>
      <c r="S37842"/>
    </row>
    <row r="37843" spans="18:19" ht="15" customHeight="1">
      <c r="R37843"/>
      <c r="S37843"/>
    </row>
    <row r="37844" spans="18:19" ht="15" customHeight="1">
      <c r="R37844"/>
      <c r="S37844"/>
    </row>
    <row r="37845" spans="18:19" ht="15" customHeight="1">
      <c r="R37845"/>
      <c r="S37845"/>
    </row>
    <row r="37846" spans="18:19" ht="15" customHeight="1">
      <c r="R37846"/>
      <c r="S37846"/>
    </row>
    <row r="37847" spans="18:19" ht="15" customHeight="1">
      <c r="R37847"/>
      <c r="S37847"/>
    </row>
    <row r="37848" spans="18:19" ht="15" customHeight="1">
      <c r="R37848"/>
      <c r="S37848"/>
    </row>
    <row r="37849" spans="18:19" ht="15" customHeight="1">
      <c r="R37849"/>
      <c r="S37849"/>
    </row>
    <row r="37850" spans="18:19" ht="15" customHeight="1">
      <c r="R37850"/>
      <c r="S37850"/>
    </row>
    <row r="37851" spans="18:19" ht="15" customHeight="1">
      <c r="R37851"/>
      <c r="S37851"/>
    </row>
    <row r="37852" spans="18:19" ht="15" customHeight="1">
      <c r="R37852"/>
      <c r="S37852"/>
    </row>
    <row r="37853" spans="18:19" ht="15" customHeight="1">
      <c r="R37853"/>
      <c r="S37853"/>
    </row>
    <row r="37854" spans="18:19" ht="15" customHeight="1">
      <c r="R37854"/>
      <c r="S37854"/>
    </row>
    <row r="37855" spans="18:19" ht="15" customHeight="1">
      <c r="R37855"/>
      <c r="S37855"/>
    </row>
    <row r="37856" spans="18:19" ht="15" customHeight="1">
      <c r="R37856"/>
      <c r="S37856"/>
    </row>
    <row r="37857" spans="18:19" ht="15" customHeight="1">
      <c r="R37857"/>
      <c r="S37857"/>
    </row>
    <row r="37858" spans="18:19" ht="15" customHeight="1">
      <c r="R37858"/>
      <c r="S37858"/>
    </row>
    <row r="37859" spans="18:19" ht="15" customHeight="1">
      <c r="R37859"/>
      <c r="S37859"/>
    </row>
    <row r="37860" spans="18:19" ht="15" customHeight="1">
      <c r="R37860"/>
      <c r="S37860"/>
    </row>
    <row r="37861" spans="18:19" ht="15" customHeight="1">
      <c r="R37861"/>
      <c r="S37861"/>
    </row>
    <row r="37862" spans="18:19" ht="15" customHeight="1">
      <c r="R37862"/>
      <c r="S37862"/>
    </row>
    <row r="37863" spans="18:19" ht="15" customHeight="1">
      <c r="R37863"/>
      <c r="S37863"/>
    </row>
    <row r="37864" spans="18:19" ht="15" customHeight="1">
      <c r="R37864"/>
      <c r="S37864"/>
    </row>
    <row r="37865" spans="18:19" ht="15" customHeight="1">
      <c r="R37865"/>
      <c r="S37865"/>
    </row>
    <row r="37866" spans="18:19" ht="15" customHeight="1">
      <c r="R37866"/>
      <c r="S37866"/>
    </row>
    <row r="37867" spans="18:19" ht="15" customHeight="1">
      <c r="R37867"/>
      <c r="S37867"/>
    </row>
    <row r="37868" spans="18:19" ht="15" customHeight="1">
      <c r="R37868"/>
      <c r="S37868"/>
    </row>
    <row r="37869" spans="18:19" ht="15" customHeight="1">
      <c r="R37869"/>
      <c r="S37869"/>
    </row>
    <row r="37870" spans="18:19" ht="15" customHeight="1">
      <c r="R37870"/>
      <c r="S37870"/>
    </row>
    <row r="37871" spans="18:19" ht="15" customHeight="1">
      <c r="R37871"/>
      <c r="S37871"/>
    </row>
    <row r="37872" spans="18:19" ht="15" customHeight="1">
      <c r="R37872"/>
      <c r="S37872"/>
    </row>
    <row r="37873" spans="18:19" ht="15" customHeight="1">
      <c r="R37873"/>
      <c r="S37873"/>
    </row>
    <row r="37874" spans="18:19" ht="15" customHeight="1">
      <c r="R37874"/>
      <c r="S37874"/>
    </row>
    <row r="37875" spans="18:19" ht="15" customHeight="1">
      <c r="R37875"/>
      <c r="S37875"/>
    </row>
    <row r="37876" spans="18:19" ht="15" customHeight="1">
      <c r="R37876"/>
      <c r="S37876"/>
    </row>
    <row r="37877" spans="18:19" ht="15" customHeight="1">
      <c r="R37877"/>
      <c r="S37877"/>
    </row>
    <row r="37878" spans="18:19" ht="15" customHeight="1">
      <c r="R37878"/>
      <c r="S37878"/>
    </row>
    <row r="37879" spans="18:19" ht="15" customHeight="1">
      <c r="R37879"/>
      <c r="S37879"/>
    </row>
    <row r="37880" spans="18:19" ht="15" customHeight="1">
      <c r="R37880"/>
      <c r="S37880"/>
    </row>
    <row r="37881" spans="18:19" ht="15" customHeight="1">
      <c r="R37881"/>
      <c r="S37881"/>
    </row>
    <row r="37882" spans="18:19" ht="15" customHeight="1">
      <c r="R37882"/>
      <c r="S37882"/>
    </row>
    <row r="37883" spans="18:19" ht="15" customHeight="1">
      <c r="R37883"/>
      <c r="S37883"/>
    </row>
    <row r="37884" spans="18:19" ht="15" customHeight="1">
      <c r="R37884"/>
      <c r="S37884"/>
    </row>
    <row r="37885" spans="18:19" ht="15" customHeight="1">
      <c r="R37885"/>
      <c r="S37885"/>
    </row>
    <row r="37886" spans="18:19" ht="15" customHeight="1">
      <c r="R37886"/>
      <c r="S37886"/>
    </row>
    <row r="37887" spans="18:19" ht="15" customHeight="1">
      <c r="R37887"/>
      <c r="S37887"/>
    </row>
    <row r="37888" spans="18:19" ht="15" customHeight="1">
      <c r="R37888"/>
      <c r="S37888"/>
    </row>
    <row r="37889" spans="18:19" ht="15" customHeight="1">
      <c r="R37889"/>
      <c r="S37889"/>
    </row>
    <row r="37890" spans="18:19" ht="15" customHeight="1">
      <c r="R37890"/>
      <c r="S37890"/>
    </row>
    <row r="37891" spans="18:19" ht="15" customHeight="1">
      <c r="R37891"/>
      <c r="S37891"/>
    </row>
    <row r="37892" spans="18:19" ht="15" customHeight="1">
      <c r="R37892"/>
      <c r="S37892"/>
    </row>
    <row r="37893" spans="18:19" ht="15" customHeight="1">
      <c r="R37893"/>
      <c r="S37893"/>
    </row>
    <row r="37894" spans="18:19" ht="15" customHeight="1">
      <c r="R37894"/>
      <c r="S37894"/>
    </row>
    <row r="37895" spans="18:19" ht="15" customHeight="1">
      <c r="R37895"/>
      <c r="S37895"/>
    </row>
    <row r="37896" spans="18:19" ht="15" customHeight="1">
      <c r="R37896"/>
      <c r="S37896"/>
    </row>
    <row r="37897" spans="18:19" ht="15" customHeight="1">
      <c r="R37897"/>
      <c r="S37897"/>
    </row>
    <row r="37898" spans="18:19" ht="15" customHeight="1">
      <c r="R37898"/>
      <c r="S37898"/>
    </row>
    <row r="37899" spans="18:19" ht="15" customHeight="1">
      <c r="R37899"/>
      <c r="S37899"/>
    </row>
    <row r="37900" spans="18:19" ht="15" customHeight="1">
      <c r="R37900"/>
      <c r="S37900"/>
    </row>
    <row r="37901" spans="18:19" ht="15" customHeight="1">
      <c r="R37901"/>
      <c r="S37901"/>
    </row>
    <row r="37902" spans="18:19" ht="15" customHeight="1">
      <c r="R37902"/>
      <c r="S37902"/>
    </row>
    <row r="37903" spans="18:19" ht="15" customHeight="1">
      <c r="R37903"/>
      <c r="S37903"/>
    </row>
    <row r="37904" spans="18:19" ht="15" customHeight="1">
      <c r="R37904"/>
      <c r="S37904"/>
    </row>
    <row r="37905" spans="18:19" ht="15" customHeight="1">
      <c r="R37905"/>
      <c r="S37905"/>
    </row>
    <row r="37906" spans="18:19" ht="15" customHeight="1">
      <c r="R37906"/>
      <c r="S37906"/>
    </row>
    <row r="37907" spans="18:19" ht="15" customHeight="1">
      <c r="R37907"/>
      <c r="S37907"/>
    </row>
    <row r="37908" spans="18:19" ht="15" customHeight="1">
      <c r="R37908"/>
      <c r="S37908"/>
    </row>
    <row r="37909" spans="18:19" ht="15" customHeight="1">
      <c r="R37909"/>
      <c r="S37909"/>
    </row>
    <row r="37910" spans="18:19" ht="15" customHeight="1">
      <c r="R37910"/>
      <c r="S37910"/>
    </row>
    <row r="37911" spans="18:19" ht="15" customHeight="1">
      <c r="R37911"/>
      <c r="S37911"/>
    </row>
    <row r="37912" spans="18:19" ht="15" customHeight="1">
      <c r="R37912"/>
      <c r="S37912"/>
    </row>
    <row r="37913" spans="18:19" ht="15" customHeight="1">
      <c r="R37913"/>
      <c r="S37913"/>
    </row>
    <row r="37914" spans="18:19" ht="15" customHeight="1">
      <c r="R37914"/>
      <c r="S37914"/>
    </row>
    <row r="37915" spans="18:19" ht="15" customHeight="1">
      <c r="R37915"/>
      <c r="S37915"/>
    </row>
    <row r="37916" spans="18:19" ht="15" customHeight="1">
      <c r="R37916"/>
      <c r="S37916"/>
    </row>
    <row r="37917" spans="18:19" ht="15" customHeight="1">
      <c r="R37917"/>
      <c r="S37917"/>
    </row>
    <row r="37918" spans="18:19" ht="15" customHeight="1">
      <c r="R37918"/>
      <c r="S37918"/>
    </row>
    <row r="37919" spans="18:19" ht="15" customHeight="1">
      <c r="R37919"/>
      <c r="S37919"/>
    </row>
    <row r="37920" spans="18:19" ht="15" customHeight="1">
      <c r="R37920"/>
      <c r="S37920"/>
    </row>
    <row r="37921" spans="18:19" ht="15" customHeight="1">
      <c r="R37921"/>
      <c r="S37921"/>
    </row>
    <row r="37922" spans="18:19" ht="15" customHeight="1">
      <c r="R37922"/>
      <c r="S37922"/>
    </row>
    <row r="37923" spans="18:19" ht="15" customHeight="1">
      <c r="R37923"/>
      <c r="S37923"/>
    </row>
    <row r="37924" spans="18:19" ht="15" customHeight="1">
      <c r="R37924"/>
      <c r="S37924"/>
    </row>
    <row r="37925" spans="18:19" ht="15" customHeight="1">
      <c r="R37925"/>
      <c r="S37925"/>
    </row>
    <row r="37926" spans="18:19" ht="15" customHeight="1">
      <c r="R37926"/>
      <c r="S37926"/>
    </row>
    <row r="37927" spans="18:19" ht="15" customHeight="1">
      <c r="R37927"/>
      <c r="S37927"/>
    </row>
    <row r="37928" spans="18:19" ht="15" customHeight="1">
      <c r="R37928"/>
      <c r="S37928"/>
    </row>
    <row r="37929" spans="18:19" ht="15" customHeight="1">
      <c r="R37929"/>
      <c r="S37929"/>
    </row>
    <row r="37930" spans="18:19" ht="15" customHeight="1">
      <c r="R37930"/>
      <c r="S37930"/>
    </row>
    <row r="37931" spans="18:19" ht="15" customHeight="1">
      <c r="R37931"/>
      <c r="S37931"/>
    </row>
    <row r="37932" spans="18:19" ht="15" customHeight="1">
      <c r="R37932"/>
      <c r="S37932"/>
    </row>
    <row r="37933" spans="18:19" ht="15" customHeight="1">
      <c r="R37933"/>
      <c r="S37933"/>
    </row>
    <row r="37934" spans="18:19" ht="15" customHeight="1">
      <c r="R37934"/>
      <c r="S37934"/>
    </row>
    <row r="37935" spans="18:19" ht="15" customHeight="1">
      <c r="R37935"/>
      <c r="S37935"/>
    </row>
    <row r="37936" spans="18:19" ht="15" customHeight="1">
      <c r="R37936"/>
      <c r="S37936"/>
    </row>
    <row r="37937" spans="18:19" ht="15" customHeight="1">
      <c r="R37937"/>
      <c r="S37937"/>
    </row>
    <row r="37938" spans="18:19" ht="15" customHeight="1">
      <c r="R37938"/>
      <c r="S37938"/>
    </row>
    <row r="37939" spans="18:19" ht="15" customHeight="1">
      <c r="R37939"/>
      <c r="S37939"/>
    </row>
    <row r="37940" spans="18:19" ht="15" customHeight="1">
      <c r="R37940"/>
      <c r="S37940"/>
    </row>
    <row r="37941" spans="18:19" ht="15" customHeight="1">
      <c r="R37941"/>
      <c r="S37941"/>
    </row>
    <row r="37942" spans="18:19" ht="15" customHeight="1">
      <c r="R37942"/>
      <c r="S37942"/>
    </row>
    <row r="37943" spans="18:19" ht="15" customHeight="1">
      <c r="R37943"/>
      <c r="S37943"/>
    </row>
    <row r="37944" spans="18:19" ht="15" customHeight="1">
      <c r="R37944"/>
      <c r="S37944"/>
    </row>
    <row r="37945" spans="18:19" ht="15" customHeight="1">
      <c r="R37945"/>
      <c r="S37945"/>
    </row>
    <row r="37946" spans="18:19" ht="15" customHeight="1">
      <c r="R37946"/>
      <c r="S37946"/>
    </row>
    <row r="37947" spans="18:19" ht="15" customHeight="1">
      <c r="R37947"/>
      <c r="S37947"/>
    </row>
    <row r="37948" spans="18:19" ht="15" customHeight="1">
      <c r="R37948"/>
      <c r="S37948"/>
    </row>
    <row r="37949" spans="18:19" ht="15" customHeight="1">
      <c r="R37949"/>
      <c r="S37949"/>
    </row>
    <row r="37950" spans="18:19" ht="15" customHeight="1">
      <c r="R37950"/>
      <c r="S37950"/>
    </row>
    <row r="37951" spans="18:19" ht="15" customHeight="1">
      <c r="R37951"/>
      <c r="S37951"/>
    </row>
    <row r="37952" spans="18:19" ht="15" customHeight="1">
      <c r="R37952"/>
      <c r="S37952"/>
    </row>
    <row r="37953" spans="18:19" ht="15" customHeight="1">
      <c r="R37953"/>
      <c r="S37953"/>
    </row>
    <row r="37954" spans="18:19" ht="15" customHeight="1">
      <c r="R37954"/>
      <c r="S37954"/>
    </row>
    <row r="37955" spans="18:19" ht="15" customHeight="1">
      <c r="R37955"/>
      <c r="S37955"/>
    </row>
    <row r="37956" spans="18:19" ht="15" customHeight="1">
      <c r="R37956"/>
      <c r="S37956"/>
    </row>
    <row r="37957" spans="18:19" ht="15" customHeight="1">
      <c r="R37957"/>
      <c r="S37957"/>
    </row>
    <row r="37958" spans="18:19" ht="15" customHeight="1">
      <c r="R37958"/>
      <c r="S37958"/>
    </row>
    <row r="37959" spans="18:19" ht="15" customHeight="1">
      <c r="R37959"/>
      <c r="S37959"/>
    </row>
    <row r="37960" spans="18:19" ht="15" customHeight="1">
      <c r="R37960"/>
      <c r="S37960"/>
    </row>
    <row r="37961" spans="18:19" ht="15" customHeight="1">
      <c r="R37961"/>
      <c r="S37961"/>
    </row>
    <row r="37962" spans="18:19" ht="15" customHeight="1">
      <c r="R37962"/>
      <c r="S37962"/>
    </row>
    <row r="37963" spans="18:19" ht="15" customHeight="1">
      <c r="R37963"/>
      <c r="S37963"/>
    </row>
    <row r="37964" spans="18:19" ht="15" customHeight="1">
      <c r="R37964"/>
      <c r="S37964"/>
    </row>
    <row r="37965" spans="18:19" ht="15" customHeight="1">
      <c r="R37965"/>
      <c r="S37965"/>
    </row>
    <row r="37966" spans="18:19" ht="15" customHeight="1">
      <c r="R37966"/>
      <c r="S37966"/>
    </row>
    <row r="37967" spans="18:19" ht="15" customHeight="1">
      <c r="R37967"/>
      <c r="S37967"/>
    </row>
    <row r="37968" spans="18:19" ht="15" customHeight="1">
      <c r="R37968"/>
      <c r="S37968"/>
    </row>
    <row r="37969" spans="18:19" ht="15" customHeight="1">
      <c r="R37969"/>
      <c r="S37969"/>
    </row>
    <row r="37970" spans="18:19" ht="15" customHeight="1">
      <c r="R37970"/>
      <c r="S37970"/>
    </row>
    <row r="37971" spans="18:19" ht="15" customHeight="1">
      <c r="R37971"/>
      <c r="S37971"/>
    </row>
    <row r="37972" spans="18:19" ht="15" customHeight="1">
      <c r="R37972"/>
      <c r="S37972"/>
    </row>
    <row r="37973" spans="18:19" ht="15" customHeight="1">
      <c r="R37973"/>
      <c r="S37973"/>
    </row>
    <row r="37974" spans="18:19" ht="15" customHeight="1">
      <c r="R37974"/>
      <c r="S37974"/>
    </row>
    <row r="37975" spans="18:19" ht="15" customHeight="1">
      <c r="R37975"/>
      <c r="S37975"/>
    </row>
    <row r="37976" spans="18:19" ht="15" customHeight="1">
      <c r="R37976"/>
      <c r="S37976"/>
    </row>
    <row r="37977" spans="18:19" ht="15" customHeight="1">
      <c r="R37977"/>
      <c r="S37977"/>
    </row>
    <row r="37978" spans="18:19" ht="15" customHeight="1">
      <c r="R37978"/>
      <c r="S37978"/>
    </row>
    <row r="37979" spans="18:19" ht="15" customHeight="1">
      <c r="R37979"/>
      <c r="S37979"/>
    </row>
    <row r="37980" spans="18:19" ht="15" customHeight="1">
      <c r="R37980"/>
      <c r="S37980"/>
    </row>
    <row r="37981" spans="18:19" ht="15" customHeight="1">
      <c r="R37981"/>
      <c r="S37981"/>
    </row>
    <row r="37982" spans="18:19" ht="15" customHeight="1">
      <c r="R37982"/>
      <c r="S37982"/>
    </row>
    <row r="37983" spans="18:19" ht="15" customHeight="1">
      <c r="R37983"/>
      <c r="S37983"/>
    </row>
    <row r="37984" spans="18:19" ht="15" customHeight="1">
      <c r="R37984"/>
      <c r="S37984"/>
    </row>
    <row r="37985" spans="18:19" ht="15" customHeight="1">
      <c r="R37985"/>
      <c r="S37985"/>
    </row>
    <row r="37986" spans="18:19" ht="15" customHeight="1">
      <c r="R37986"/>
      <c r="S37986"/>
    </row>
    <row r="37987" spans="18:19" ht="15" customHeight="1">
      <c r="R37987"/>
      <c r="S37987"/>
    </row>
    <row r="37988" spans="18:19" ht="15" customHeight="1">
      <c r="R37988"/>
      <c r="S37988"/>
    </row>
    <row r="37989" spans="18:19" ht="15" customHeight="1">
      <c r="R37989"/>
      <c r="S37989"/>
    </row>
    <row r="37990" spans="18:19" ht="15" customHeight="1">
      <c r="R37990"/>
      <c r="S37990"/>
    </row>
    <row r="37991" spans="18:19" ht="15" customHeight="1">
      <c r="R37991"/>
      <c r="S37991"/>
    </row>
    <row r="37992" spans="18:19" ht="15" customHeight="1">
      <c r="R37992"/>
      <c r="S37992"/>
    </row>
    <row r="37993" spans="18:19" ht="15" customHeight="1">
      <c r="R37993"/>
      <c r="S37993"/>
    </row>
    <row r="37994" spans="18:19" ht="15" customHeight="1">
      <c r="R37994"/>
      <c r="S37994"/>
    </row>
    <row r="37995" spans="18:19" ht="15" customHeight="1">
      <c r="R37995"/>
      <c r="S37995"/>
    </row>
    <row r="37996" spans="18:19" ht="15" customHeight="1">
      <c r="R37996"/>
      <c r="S37996"/>
    </row>
    <row r="37997" spans="18:19" ht="15" customHeight="1">
      <c r="R37997"/>
      <c r="S37997"/>
    </row>
    <row r="37998" spans="18:19" ht="15" customHeight="1">
      <c r="R37998"/>
      <c r="S37998"/>
    </row>
    <row r="37999" spans="18:19" ht="15" customHeight="1">
      <c r="R37999"/>
      <c r="S37999"/>
    </row>
    <row r="38000" spans="18:19" ht="15" customHeight="1">
      <c r="R38000"/>
      <c r="S38000"/>
    </row>
    <row r="38001" spans="18:19" ht="15" customHeight="1">
      <c r="R38001"/>
      <c r="S38001"/>
    </row>
    <row r="38002" spans="18:19" ht="15" customHeight="1">
      <c r="R38002"/>
      <c r="S38002"/>
    </row>
    <row r="38003" spans="18:19" ht="15" customHeight="1">
      <c r="R38003"/>
      <c r="S38003"/>
    </row>
    <row r="38004" spans="18:19" ht="15" customHeight="1">
      <c r="R38004"/>
      <c r="S38004"/>
    </row>
    <row r="38005" spans="18:19" ht="15" customHeight="1">
      <c r="R38005"/>
      <c r="S38005"/>
    </row>
    <row r="38006" spans="18:19" ht="15" customHeight="1">
      <c r="R38006"/>
      <c r="S38006"/>
    </row>
    <row r="38007" spans="18:19" ht="15" customHeight="1">
      <c r="R38007"/>
      <c r="S38007"/>
    </row>
    <row r="38008" spans="18:19" ht="15" customHeight="1">
      <c r="R38008"/>
      <c r="S38008"/>
    </row>
    <row r="38009" spans="18:19" ht="15" customHeight="1">
      <c r="R38009"/>
      <c r="S38009"/>
    </row>
    <row r="38010" spans="18:19" ht="15" customHeight="1">
      <c r="R38010"/>
      <c r="S38010"/>
    </row>
    <row r="38011" spans="18:19" ht="15" customHeight="1">
      <c r="R38011"/>
      <c r="S38011"/>
    </row>
    <row r="38012" spans="18:19" ht="15" customHeight="1">
      <c r="R38012"/>
      <c r="S38012"/>
    </row>
    <row r="38013" spans="18:19" ht="15" customHeight="1">
      <c r="R38013"/>
      <c r="S38013"/>
    </row>
    <row r="38014" spans="18:19" ht="15" customHeight="1">
      <c r="R38014"/>
      <c r="S38014"/>
    </row>
    <row r="38015" spans="18:19" ht="15" customHeight="1">
      <c r="R38015"/>
      <c r="S38015"/>
    </row>
    <row r="38016" spans="18:19" ht="15" customHeight="1">
      <c r="R38016"/>
      <c r="S38016"/>
    </row>
    <row r="38017" spans="18:19" ht="15" customHeight="1">
      <c r="R38017"/>
      <c r="S38017"/>
    </row>
    <row r="38018" spans="18:19" ht="15" customHeight="1">
      <c r="R38018"/>
      <c r="S38018"/>
    </row>
    <row r="38019" spans="18:19" ht="15" customHeight="1">
      <c r="R38019"/>
      <c r="S38019"/>
    </row>
    <row r="38020" spans="18:19" ht="15" customHeight="1">
      <c r="R38020"/>
      <c r="S38020"/>
    </row>
    <row r="38021" spans="18:19" ht="15" customHeight="1">
      <c r="R38021"/>
      <c r="S38021"/>
    </row>
    <row r="38022" spans="18:19" ht="15" customHeight="1">
      <c r="R38022"/>
      <c r="S38022"/>
    </row>
    <row r="38023" spans="18:19" ht="15" customHeight="1">
      <c r="R38023"/>
      <c r="S38023"/>
    </row>
    <row r="38024" spans="18:19" ht="15" customHeight="1">
      <c r="R38024"/>
      <c r="S38024"/>
    </row>
    <row r="38025" spans="18:19" ht="15" customHeight="1">
      <c r="R38025"/>
      <c r="S38025"/>
    </row>
    <row r="38026" spans="18:19" ht="15" customHeight="1">
      <c r="R38026"/>
      <c r="S38026"/>
    </row>
    <row r="38027" spans="18:19" ht="15" customHeight="1">
      <c r="R38027"/>
      <c r="S38027"/>
    </row>
    <row r="38028" spans="18:19" ht="15" customHeight="1">
      <c r="R38028"/>
      <c r="S38028"/>
    </row>
    <row r="38029" spans="18:19" ht="15" customHeight="1">
      <c r="R38029"/>
      <c r="S38029"/>
    </row>
    <row r="38030" spans="18:19" ht="15" customHeight="1">
      <c r="R38030"/>
      <c r="S38030"/>
    </row>
    <row r="38031" spans="18:19" ht="15" customHeight="1">
      <c r="R38031"/>
      <c r="S38031"/>
    </row>
    <row r="38032" spans="18:19" ht="15" customHeight="1">
      <c r="R38032"/>
      <c r="S38032"/>
    </row>
    <row r="38033" spans="18:19" ht="15" customHeight="1">
      <c r="R38033"/>
      <c r="S38033"/>
    </row>
    <row r="38034" spans="18:19" ht="15" customHeight="1">
      <c r="R38034"/>
      <c r="S38034"/>
    </row>
    <row r="38035" spans="18:19" ht="15" customHeight="1">
      <c r="R38035"/>
      <c r="S38035"/>
    </row>
    <row r="38036" spans="18:19" ht="15" customHeight="1">
      <c r="R38036"/>
      <c r="S38036"/>
    </row>
    <row r="38037" spans="18:19" ht="15" customHeight="1">
      <c r="R38037"/>
      <c r="S38037"/>
    </row>
    <row r="38038" spans="18:19" ht="15" customHeight="1">
      <c r="R38038"/>
      <c r="S38038"/>
    </row>
    <row r="38039" spans="18:19" ht="15" customHeight="1">
      <c r="R38039"/>
      <c r="S38039"/>
    </row>
    <row r="38040" spans="18:19" ht="15" customHeight="1">
      <c r="R38040"/>
      <c r="S38040"/>
    </row>
    <row r="38041" spans="18:19" ht="15" customHeight="1">
      <c r="R38041"/>
      <c r="S38041"/>
    </row>
    <row r="38042" spans="18:19" ht="15" customHeight="1">
      <c r="R38042"/>
      <c r="S38042"/>
    </row>
    <row r="38043" spans="18:19" ht="15" customHeight="1">
      <c r="R38043"/>
      <c r="S38043"/>
    </row>
    <row r="38044" spans="18:19" ht="15" customHeight="1">
      <c r="R38044"/>
      <c r="S38044"/>
    </row>
    <row r="38045" spans="18:19" ht="15" customHeight="1">
      <c r="R38045"/>
      <c r="S38045"/>
    </row>
    <row r="38046" spans="18:19" ht="15" customHeight="1">
      <c r="R38046"/>
      <c r="S38046"/>
    </row>
    <row r="38047" spans="18:19" ht="15" customHeight="1">
      <c r="R38047"/>
      <c r="S38047"/>
    </row>
    <row r="38048" spans="18:19" ht="15" customHeight="1">
      <c r="R38048"/>
      <c r="S38048"/>
    </row>
    <row r="38049" spans="18:19" ht="15" customHeight="1">
      <c r="R38049"/>
      <c r="S38049"/>
    </row>
    <row r="38050" spans="18:19" ht="15" customHeight="1">
      <c r="R38050"/>
      <c r="S38050"/>
    </row>
    <row r="38051" spans="18:19" ht="15" customHeight="1">
      <c r="R38051"/>
      <c r="S38051"/>
    </row>
    <row r="38052" spans="18:19" ht="15" customHeight="1">
      <c r="R38052"/>
      <c r="S38052"/>
    </row>
    <row r="38053" spans="18:19" ht="15" customHeight="1">
      <c r="R38053"/>
      <c r="S38053"/>
    </row>
    <row r="38054" spans="18:19" ht="15" customHeight="1">
      <c r="R38054"/>
      <c r="S38054"/>
    </row>
    <row r="38055" spans="18:19" ht="15" customHeight="1">
      <c r="R38055"/>
      <c r="S38055"/>
    </row>
    <row r="38056" spans="18:19" ht="15" customHeight="1">
      <c r="R38056"/>
      <c r="S38056"/>
    </row>
    <row r="38057" spans="18:19" ht="15" customHeight="1">
      <c r="R38057"/>
      <c r="S38057"/>
    </row>
    <row r="38058" spans="18:19" ht="15" customHeight="1">
      <c r="R38058"/>
      <c r="S38058"/>
    </row>
    <row r="38059" spans="18:19" ht="15" customHeight="1">
      <c r="R38059"/>
      <c r="S38059"/>
    </row>
    <row r="38060" spans="18:19" ht="15" customHeight="1">
      <c r="R38060"/>
      <c r="S38060"/>
    </row>
    <row r="38061" spans="18:19" ht="15" customHeight="1">
      <c r="R38061"/>
      <c r="S38061"/>
    </row>
    <row r="38062" spans="18:19" ht="15" customHeight="1">
      <c r="R38062"/>
      <c r="S38062"/>
    </row>
    <row r="38063" spans="18:19" ht="15" customHeight="1">
      <c r="R38063"/>
      <c r="S38063"/>
    </row>
    <row r="38064" spans="18:19" ht="15" customHeight="1">
      <c r="R38064"/>
      <c r="S38064"/>
    </row>
    <row r="38065" spans="18:19" ht="15" customHeight="1">
      <c r="R38065"/>
      <c r="S38065"/>
    </row>
    <row r="38066" spans="18:19" ht="15" customHeight="1">
      <c r="R38066"/>
      <c r="S38066"/>
    </row>
    <row r="38067" spans="18:19" ht="15" customHeight="1">
      <c r="R38067"/>
      <c r="S38067"/>
    </row>
    <row r="38068" spans="18:19" ht="15" customHeight="1">
      <c r="R38068"/>
      <c r="S38068"/>
    </row>
    <row r="38069" spans="18:19" ht="15" customHeight="1">
      <c r="R38069"/>
      <c r="S38069"/>
    </row>
    <row r="38070" spans="18:19" ht="15" customHeight="1">
      <c r="R38070"/>
      <c r="S38070"/>
    </row>
    <row r="38071" spans="18:19" ht="15" customHeight="1">
      <c r="R38071"/>
      <c r="S38071"/>
    </row>
    <row r="38072" spans="18:19" ht="15" customHeight="1">
      <c r="R38072"/>
      <c r="S38072"/>
    </row>
    <row r="38073" spans="18:19" ht="15" customHeight="1">
      <c r="R38073"/>
      <c r="S38073"/>
    </row>
    <row r="38074" spans="18:19" ht="15" customHeight="1">
      <c r="R38074"/>
      <c r="S38074"/>
    </row>
    <row r="38075" spans="18:19" ht="15" customHeight="1">
      <c r="R38075"/>
      <c r="S38075"/>
    </row>
    <row r="38076" spans="18:19" ht="15" customHeight="1">
      <c r="R38076"/>
      <c r="S38076"/>
    </row>
    <row r="38077" spans="18:19" ht="15" customHeight="1">
      <c r="R38077"/>
      <c r="S38077"/>
    </row>
    <row r="38078" spans="18:19" ht="15" customHeight="1">
      <c r="R38078"/>
      <c r="S38078"/>
    </row>
    <row r="38079" spans="18:19" ht="15" customHeight="1">
      <c r="R38079"/>
      <c r="S38079"/>
    </row>
    <row r="38080" spans="18:19" ht="15" customHeight="1">
      <c r="R38080"/>
      <c r="S38080"/>
    </row>
    <row r="38081" spans="18:19" ht="15" customHeight="1">
      <c r="R38081"/>
      <c r="S38081"/>
    </row>
    <row r="38082" spans="18:19" ht="15" customHeight="1">
      <c r="R38082"/>
      <c r="S38082"/>
    </row>
    <row r="38083" spans="18:19" ht="15" customHeight="1">
      <c r="R38083"/>
      <c r="S38083"/>
    </row>
    <row r="38084" spans="18:19" ht="15" customHeight="1">
      <c r="R38084"/>
      <c r="S38084"/>
    </row>
    <row r="38085" spans="18:19" ht="15" customHeight="1">
      <c r="R38085"/>
      <c r="S38085"/>
    </row>
    <row r="38086" spans="18:19" ht="15" customHeight="1">
      <c r="R38086"/>
      <c r="S38086"/>
    </row>
    <row r="38087" spans="18:19" ht="15" customHeight="1">
      <c r="R38087"/>
      <c r="S38087"/>
    </row>
    <row r="38088" spans="18:19" ht="15" customHeight="1">
      <c r="R38088"/>
      <c r="S38088"/>
    </row>
    <row r="38089" spans="18:19" ht="15" customHeight="1">
      <c r="R38089"/>
      <c r="S38089"/>
    </row>
    <row r="38090" spans="18:19" ht="15" customHeight="1">
      <c r="R38090"/>
      <c r="S38090"/>
    </row>
    <row r="38091" spans="18:19" ht="15" customHeight="1">
      <c r="R38091"/>
      <c r="S38091"/>
    </row>
    <row r="38092" spans="18:19" ht="15" customHeight="1">
      <c r="R38092"/>
      <c r="S38092"/>
    </row>
    <row r="38093" spans="18:19" ht="15" customHeight="1">
      <c r="R38093"/>
      <c r="S38093"/>
    </row>
    <row r="38094" spans="18:19" ht="15" customHeight="1">
      <c r="R38094"/>
      <c r="S38094"/>
    </row>
    <row r="38095" spans="18:19" ht="15" customHeight="1">
      <c r="R38095"/>
      <c r="S38095"/>
    </row>
    <row r="38096" spans="18:19" ht="15" customHeight="1">
      <c r="R38096"/>
      <c r="S38096"/>
    </row>
    <row r="38097" spans="18:19" ht="15" customHeight="1">
      <c r="R38097"/>
      <c r="S38097"/>
    </row>
    <row r="38098" spans="18:19" ht="15" customHeight="1">
      <c r="R38098"/>
      <c r="S38098"/>
    </row>
    <row r="38099" spans="18:19" ht="15" customHeight="1">
      <c r="R38099"/>
      <c r="S38099"/>
    </row>
    <row r="38100" spans="18:19" ht="15" customHeight="1">
      <c r="R38100"/>
      <c r="S38100"/>
    </row>
    <row r="38101" spans="18:19" ht="15" customHeight="1">
      <c r="R38101"/>
      <c r="S38101"/>
    </row>
    <row r="38102" spans="18:19" ht="15" customHeight="1">
      <c r="R38102"/>
      <c r="S38102"/>
    </row>
    <row r="38103" spans="18:19" ht="15" customHeight="1">
      <c r="R38103"/>
      <c r="S38103"/>
    </row>
    <row r="38104" spans="18:19" ht="15" customHeight="1">
      <c r="R38104"/>
      <c r="S38104"/>
    </row>
    <row r="38105" spans="18:19" ht="15" customHeight="1">
      <c r="R38105"/>
      <c r="S38105"/>
    </row>
    <row r="38106" spans="18:19" ht="15" customHeight="1">
      <c r="R38106"/>
      <c r="S38106"/>
    </row>
    <row r="38107" spans="18:19" ht="15" customHeight="1">
      <c r="R38107"/>
      <c r="S38107"/>
    </row>
    <row r="38108" spans="18:19" ht="15" customHeight="1">
      <c r="R38108"/>
      <c r="S38108"/>
    </row>
    <row r="38109" spans="18:19" ht="15" customHeight="1">
      <c r="R38109"/>
      <c r="S38109"/>
    </row>
    <row r="38110" spans="18:19" ht="15" customHeight="1">
      <c r="R38110"/>
      <c r="S38110"/>
    </row>
    <row r="38111" spans="18:19" ht="15" customHeight="1">
      <c r="R38111"/>
      <c r="S38111"/>
    </row>
    <row r="38112" spans="18:19" ht="15" customHeight="1">
      <c r="R38112"/>
      <c r="S38112"/>
    </row>
    <row r="38113" spans="18:19" ht="15" customHeight="1">
      <c r="R38113"/>
      <c r="S38113"/>
    </row>
    <row r="38114" spans="18:19" ht="15" customHeight="1">
      <c r="R38114"/>
      <c r="S38114"/>
    </row>
    <row r="38115" spans="18:19" ht="15" customHeight="1">
      <c r="R38115"/>
      <c r="S38115"/>
    </row>
    <row r="38116" spans="18:19" ht="15" customHeight="1">
      <c r="R38116"/>
      <c r="S38116"/>
    </row>
    <row r="38117" spans="18:19" ht="15" customHeight="1">
      <c r="R38117"/>
      <c r="S38117"/>
    </row>
    <row r="38118" spans="18:19" ht="15" customHeight="1">
      <c r="R38118"/>
      <c r="S38118"/>
    </row>
    <row r="38119" spans="18:19" ht="15" customHeight="1">
      <c r="R38119"/>
      <c r="S38119"/>
    </row>
    <row r="38120" spans="18:19" ht="15" customHeight="1">
      <c r="R38120"/>
      <c r="S38120"/>
    </row>
    <row r="38121" spans="18:19" ht="15" customHeight="1">
      <c r="R38121"/>
      <c r="S38121"/>
    </row>
    <row r="38122" spans="18:19" ht="15" customHeight="1">
      <c r="R38122"/>
      <c r="S38122"/>
    </row>
    <row r="38123" spans="18:19" ht="15" customHeight="1">
      <c r="R38123"/>
      <c r="S38123"/>
    </row>
    <row r="38124" spans="18:19" ht="15" customHeight="1">
      <c r="R38124"/>
      <c r="S38124"/>
    </row>
    <row r="38125" spans="18:19" ht="15" customHeight="1">
      <c r="R38125"/>
      <c r="S38125"/>
    </row>
    <row r="38126" spans="18:19" ht="15" customHeight="1">
      <c r="R38126"/>
      <c r="S38126"/>
    </row>
    <row r="38127" spans="18:19" ht="15" customHeight="1">
      <c r="R38127"/>
      <c r="S38127"/>
    </row>
    <row r="38128" spans="18:19" ht="15" customHeight="1">
      <c r="R38128"/>
      <c r="S38128"/>
    </row>
    <row r="38129" spans="18:19" ht="15" customHeight="1">
      <c r="R38129"/>
      <c r="S38129"/>
    </row>
    <row r="38130" spans="18:19" ht="15" customHeight="1">
      <c r="R38130"/>
      <c r="S38130"/>
    </row>
    <row r="38131" spans="18:19" ht="15" customHeight="1">
      <c r="R38131"/>
      <c r="S38131"/>
    </row>
    <row r="38132" spans="18:19" ht="15" customHeight="1">
      <c r="R38132"/>
      <c r="S38132"/>
    </row>
    <row r="38133" spans="18:19" ht="15" customHeight="1">
      <c r="R38133"/>
      <c r="S38133"/>
    </row>
    <row r="38134" spans="18:19" ht="15" customHeight="1">
      <c r="R38134"/>
      <c r="S38134"/>
    </row>
    <row r="38135" spans="18:19" ht="15" customHeight="1">
      <c r="R38135"/>
      <c r="S38135"/>
    </row>
    <row r="38136" spans="18:19" ht="15" customHeight="1">
      <c r="R38136"/>
      <c r="S38136"/>
    </row>
    <row r="38137" spans="18:19" ht="15" customHeight="1">
      <c r="R38137"/>
      <c r="S38137"/>
    </row>
    <row r="38138" spans="18:19" ht="15" customHeight="1">
      <c r="R38138"/>
      <c r="S38138"/>
    </row>
    <row r="38139" spans="18:19" ht="15" customHeight="1">
      <c r="R38139"/>
      <c r="S38139"/>
    </row>
    <row r="38140" spans="18:19" ht="15" customHeight="1">
      <c r="R38140"/>
      <c r="S38140"/>
    </row>
    <row r="38141" spans="18:19" ht="15" customHeight="1">
      <c r="R38141"/>
      <c r="S38141"/>
    </row>
    <row r="38142" spans="18:19" ht="15" customHeight="1">
      <c r="R38142"/>
      <c r="S38142"/>
    </row>
    <row r="38143" spans="18:19" ht="15" customHeight="1">
      <c r="R38143"/>
      <c r="S38143"/>
    </row>
    <row r="38144" spans="18:19" ht="15" customHeight="1">
      <c r="R38144"/>
      <c r="S38144"/>
    </row>
    <row r="38145" spans="18:19" ht="15" customHeight="1">
      <c r="R38145"/>
      <c r="S38145"/>
    </row>
    <row r="38146" spans="18:19" ht="15" customHeight="1">
      <c r="R38146"/>
      <c r="S38146"/>
    </row>
    <row r="38147" spans="18:19" ht="15" customHeight="1">
      <c r="R38147"/>
      <c r="S38147"/>
    </row>
    <row r="38148" spans="18:19" ht="15" customHeight="1">
      <c r="R38148"/>
      <c r="S38148"/>
    </row>
    <row r="38149" spans="18:19" ht="15" customHeight="1">
      <c r="R38149"/>
      <c r="S38149"/>
    </row>
    <row r="38150" spans="18:19" ht="15" customHeight="1">
      <c r="R38150"/>
      <c r="S38150"/>
    </row>
    <row r="38151" spans="18:19" ht="15" customHeight="1">
      <c r="R38151"/>
      <c r="S38151"/>
    </row>
    <row r="38152" spans="18:19" ht="15" customHeight="1">
      <c r="R38152"/>
      <c r="S38152"/>
    </row>
    <row r="38153" spans="18:19" ht="15" customHeight="1">
      <c r="R38153"/>
      <c r="S38153"/>
    </row>
    <row r="38154" spans="18:19" ht="15" customHeight="1">
      <c r="R38154"/>
      <c r="S38154"/>
    </row>
    <row r="38155" spans="18:19" ht="15" customHeight="1">
      <c r="R38155"/>
      <c r="S38155"/>
    </row>
    <row r="38156" spans="18:19" ht="15" customHeight="1">
      <c r="R38156"/>
      <c r="S38156"/>
    </row>
    <row r="38157" spans="18:19" ht="15" customHeight="1">
      <c r="R38157"/>
      <c r="S38157"/>
    </row>
    <row r="38158" spans="18:19" ht="15" customHeight="1">
      <c r="R38158"/>
      <c r="S38158"/>
    </row>
    <row r="38159" spans="18:19" ht="15" customHeight="1">
      <c r="R38159"/>
      <c r="S38159"/>
    </row>
    <row r="38160" spans="18:19" ht="15" customHeight="1">
      <c r="R38160"/>
      <c r="S38160"/>
    </row>
    <row r="38161" spans="18:19" ht="15" customHeight="1">
      <c r="R38161"/>
      <c r="S38161"/>
    </row>
    <row r="38162" spans="18:19" ht="15" customHeight="1">
      <c r="R38162"/>
      <c r="S38162"/>
    </row>
    <row r="38163" spans="18:19" ht="15" customHeight="1">
      <c r="R38163"/>
      <c r="S38163"/>
    </row>
    <row r="38164" spans="18:19" ht="15" customHeight="1">
      <c r="R38164"/>
      <c r="S38164"/>
    </row>
    <row r="38165" spans="18:19" ht="15" customHeight="1">
      <c r="R38165"/>
      <c r="S38165"/>
    </row>
    <row r="38166" spans="18:19" ht="15" customHeight="1">
      <c r="R38166"/>
      <c r="S38166"/>
    </row>
    <row r="38167" spans="18:19" ht="15" customHeight="1">
      <c r="R38167"/>
      <c r="S38167"/>
    </row>
    <row r="38168" spans="18:19" ht="15" customHeight="1">
      <c r="R38168"/>
      <c r="S38168"/>
    </row>
    <row r="38169" spans="18:19" ht="15" customHeight="1">
      <c r="R38169"/>
      <c r="S38169"/>
    </row>
    <row r="38170" spans="18:19" ht="15" customHeight="1">
      <c r="R38170"/>
      <c r="S38170"/>
    </row>
    <row r="38171" spans="18:19" ht="15" customHeight="1">
      <c r="R38171"/>
      <c r="S38171"/>
    </row>
    <row r="38172" spans="18:19" ht="15" customHeight="1">
      <c r="R38172"/>
      <c r="S38172"/>
    </row>
    <row r="38173" spans="18:19" ht="15" customHeight="1">
      <c r="R38173"/>
      <c r="S38173"/>
    </row>
    <row r="38174" spans="18:19" ht="15" customHeight="1">
      <c r="R38174"/>
      <c r="S38174"/>
    </row>
    <row r="38175" spans="18:19" ht="15" customHeight="1">
      <c r="R38175"/>
      <c r="S38175"/>
    </row>
    <row r="38176" spans="18:19" ht="15" customHeight="1">
      <c r="R38176"/>
      <c r="S38176"/>
    </row>
    <row r="38177" spans="18:19" ht="15" customHeight="1">
      <c r="R38177"/>
      <c r="S38177"/>
    </row>
    <row r="38178" spans="18:19" ht="15" customHeight="1">
      <c r="R38178"/>
      <c r="S38178"/>
    </row>
    <row r="38179" spans="18:19" ht="15" customHeight="1">
      <c r="R38179"/>
      <c r="S38179"/>
    </row>
    <row r="38180" spans="18:19" ht="15" customHeight="1">
      <c r="R38180"/>
      <c r="S38180"/>
    </row>
    <row r="38181" spans="18:19" ht="15" customHeight="1">
      <c r="R38181"/>
      <c r="S38181"/>
    </row>
    <row r="38182" spans="18:19" ht="15" customHeight="1">
      <c r="R38182"/>
      <c r="S38182"/>
    </row>
    <row r="38183" spans="18:19" ht="15" customHeight="1">
      <c r="R38183"/>
      <c r="S38183"/>
    </row>
    <row r="38184" spans="18:19" ht="15" customHeight="1">
      <c r="R38184"/>
      <c r="S38184"/>
    </row>
    <row r="38185" spans="18:19" ht="15" customHeight="1">
      <c r="R38185"/>
      <c r="S38185"/>
    </row>
    <row r="38186" spans="18:19" ht="15" customHeight="1">
      <c r="R38186"/>
      <c r="S38186"/>
    </row>
    <row r="38187" spans="18:19" ht="15" customHeight="1">
      <c r="R38187"/>
      <c r="S38187"/>
    </row>
    <row r="38188" spans="18:19" ht="15" customHeight="1">
      <c r="R38188"/>
      <c r="S38188"/>
    </row>
    <row r="38189" spans="18:19" ht="15" customHeight="1">
      <c r="R38189"/>
      <c r="S38189"/>
    </row>
    <row r="38190" spans="18:19" ht="15" customHeight="1">
      <c r="R38190"/>
      <c r="S38190"/>
    </row>
    <row r="38191" spans="18:19" ht="15" customHeight="1">
      <c r="R38191"/>
      <c r="S38191"/>
    </row>
    <row r="38192" spans="18:19" ht="15" customHeight="1">
      <c r="R38192"/>
      <c r="S38192"/>
    </row>
    <row r="38193" spans="18:19" ht="15" customHeight="1">
      <c r="R38193"/>
      <c r="S38193"/>
    </row>
    <row r="38194" spans="18:19" ht="15" customHeight="1">
      <c r="R38194"/>
      <c r="S38194"/>
    </row>
    <row r="38195" spans="18:19" ht="15" customHeight="1">
      <c r="R38195"/>
      <c r="S38195"/>
    </row>
    <row r="38196" spans="18:19" ht="15" customHeight="1">
      <c r="R38196"/>
      <c r="S38196"/>
    </row>
    <row r="38197" spans="18:19" ht="15" customHeight="1">
      <c r="R38197"/>
      <c r="S38197"/>
    </row>
    <row r="38198" spans="18:19" ht="15" customHeight="1">
      <c r="R38198"/>
      <c r="S38198"/>
    </row>
    <row r="38199" spans="18:19" ht="15" customHeight="1">
      <c r="R38199"/>
      <c r="S38199"/>
    </row>
    <row r="38200" spans="18:19" ht="15" customHeight="1">
      <c r="R38200"/>
      <c r="S38200"/>
    </row>
    <row r="38201" spans="18:19" ht="15" customHeight="1">
      <c r="R38201"/>
      <c r="S38201"/>
    </row>
    <row r="38202" spans="18:19" ht="15" customHeight="1">
      <c r="R38202"/>
      <c r="S38202"/>
    </row>
    <row r="38203" spans="18:19" ht="15" customHeight="1">
      <c r="R38203"/>
      <c r="S38203"/>
    </row>
    <row r="38204" spans="18:19" ht="15" customHeight="1">
      <c r="R38204"/>
      <c r="S38204"/>
    </row>
    <row r="38205" spans="18:19" ht="15" customHeight="1">
      <c r="R38205"/>
      <c r="S38205"/>
    </row>
    <row r="38206" spans="18:19" ht="15" customHeight="1">
      <c r="R38206"/>
      <c r="S38206"/>
    </row>
    <row r="38207" spans="18:19" ht="15" customHeight="1">
      <c r="R38207"/>
      <c r="S38207"/>
    </row>
    <row r="38208" spans="18:19" ht="15" customHeight="1">
      <c r="R38208"/>
      <c r="S38208"/>
    </row>
    <row r="38209" spans="18:19" ht="15" customHeight="1">
      <c r="R38209"/>
      <c r="S38209"/>
    </row>
    <row r="38210" spans="18:19" ht="15" customHeight="1">
      <c r="R38210"/>
      <c r="S38210"/>
    </row>
    <row r="38211" spans="18:19" ht="15" customHeight="1">
      <c r="R38211"/>
      <c r="S38211"/>
    </row>
    <row r="38212" spans="18:19" ht="15" customHeight="1">
      <c r="R38212"/>
      <c r="S38212"/>
    </row>
    <row r="38213" spans="18:19" ht="15" customHeight="1">
      <c r="R38213"/>
      <c r="S38213"/>
    </row>
    <row r="38214" spans="18:19" ht="15" customHeight="1">
      <c r="R38214"/>
      <c r="S38214"/>
    </row>
    <row r="38215" spans="18:19" ht="15" customHeight="1">
      <c r="R38215"/>
      <c r="S38215"/>
    </row>
    <row r="38216" spans="18:19" ht="15" customHeight="1">
      <c r="R38216"/>
      <c r="S38216"/>
    </row>
    <row r="38217" spans="18:19" ht="15" customHeight="1">
      <c r="R38217"/>
      <c r="S38217"/>
    </row>
    <row r="38218" spans="18:19" ht="15" customHeight="1">
      <c r="R38218"/>
      <c r="S38218"/>
    </row>
    <row r="38219" spans="18:19" ht="15" customHeight="1">
      <c r="R38219"/>
      <c r="S38219"/>
    </row>
    <row r="38220" spans="18:19" ht="15" customHeight="1">
      <c r="R38220"/>
      <c r="S38220"/>
    </row>
    <row r="38221" spans="18:19" ht="15" customHeight="1">
      <c r="R38221"/>
      <c r="S38221"/>
    </row>
    <row r="38222" spans="18:19" ht="15" customHeight="1">
      <c r="R38222"/>
      <c r="S38222"/>
    </row>
    <row r="38223" spans="18:19" ht="15" customHeight="1">
      <c r="R38223"/>
      <c r="S38223"/>
    </row>
    <row r="38224" spans="18:19" ht="15" customHeight="1">
      <c r="R38224"/>
      <c r="S38224"/>
    </row>
    <row r="38225" spans="18:19" ht="15" customHeight="1">
      <c r="R38225"/>
      <c r="S38225"/>
    </row>
    <row r="38226" spans="18:19" ht="15" customHeight="1">
      <c r="R38226"/>
      <c r="S38226"/>
    </row>
    <row r="38227" spans="18:19" ht="15" customHeight="1">
      <c r="R38227"/>
      <c r="S38227"/>
    </row>
    <row r="38228" spans="18:19" ht="15" customHeight="1">
      <c r="R38228"/>
      <c r="S38228"/>
    </row>
    <row r="38229" spans="18:19" ht="15" customHeight="1">
      <c r="R38229"/>
      <c r="S38229"/>
    </row>
    <row r="38230" spans="18:19" ht="15" customHeight="1">
      <c r="R38230"/>
      <c r="S38230"/>
    </row>
    <row r="38231" spans="18:19" ht="15" customHeight="1">
      <c r="R38231"/>
      <c r="S38231"/>
    </row>
    <row r="38232" spans="18:19" ht="15" customHeight="1">
      <c r="R38232"/>
      <c r="S38232"/>
    </row>
    <row r="38233" spans="18:19" ht="15" customHeight="1">
      <c r="R38233"/>
      <c r="S38233"/>
    </row>
    <row r="38234" spans="18:19" ht="15" customHeight="1">
      <c r="R38234"/>
      <c r="S38234"/>
    </row>
    <row r="38235" spans="18:19" ht="15" customHeight="1">
      <c r="R38235"/>
      <c r="S38235"/>
    </row>
    <row r="38236" spans="18:19" ht="15" customHeight="1">
      <c r="R38236"/>
      <c r="S38236"/>
    </row>
    <row r="38237" spans="18:19" ht="15" customHeight="1">
      <c r="R38237"/>
      <c r="S38237"/>
    </row>
    <row r="38238" spans="18:19" ht="15" customHeight="1">
      <c r="R38238"/>
      <c r="S38238"/>
    </row>
    <row r="38239" spans="18:19" ht="15" customHeight="1">
      <c r="R38239"/>
      <c r="S38239"/>
    </row>
    <row r="38240" spans="18:19" ht="15" customHeight="1">
      <c r="R38240"/>
      <c r="S38240"/>
    </row>
    <row r="38241" spans="18:19" ht="15" customHeight="1">
      <c r="R38241"/>
      <c r="S38241"/>
    </row>
    <row r="38242" spans="18:19" ht="15" customHeight="1">
      <c r="R38242"/>
      <c r="S38242"/>
    </row>
    <row r="38243" spans="18:19" ht="15" customHeight="1">
      <c r="R38243"/>
      <c r="S38243"/>
    </row>
    <row r="38244" spans="18:19" ht="15" customHeight="1">
      <c r="R38244"/>
      <c r="S38244"/>
    </row>
    <row r="38245" spans="18:19" ht="15" customHeight="1">
      <c r="R38245"/>
      <c r="S38245"/>
    </row>
    <row r="38246" spans="18:19" ht="15" customHeight="1">
      <c r="R38246"/>
      <c r="S38246"/>
    </row>
    <row r="38247" spans="18:19" ht="15" customHeight="1">
      <c r="R38247"/>
      <c r="S38247"/>
    </row>
    <row r="38248" spans="18:19" ht="15" customHeight="1">
      <c r="R38248"/>
      <c r="S38248"/>
    </row>
    <row r="38249" spans="18:19" ht="15" customHeight="1">
      <c r="R38249"/>
      <c r="S38249"/>
    </row>
    <row r="38250" spans="18:19" ht="15" customHeight="1">
      <c r="R38250"/>
      <c r="S38250"/>
    </row>
    <row r="38251" spans="18:19" ht="15" customHeight="1">
      <c r="R38251"/>
      <c r="S38251"/>
    </row>
    <row r="38252" spans="18:19" ht="15" customHeight="1">
      <c r="R38252"/>
      <c r="S38252"/>
    </row>
    <row r="38253" spans="18:19" ht="15" customHeight="1">
      <c r="R38253"/>
      <c r="S38253"/>
    </row>
    <row r="38254" spans="18:19" ht="15" customHeight="1">
      <c r="R38254"/>
      <c r="S38254"/>
    </row>
    <row r="38255" spans="18:19" ht="15" customHeight="1">
      <c r="R38255"/>
      <c r="S38255"/>
    </row>
    <row r="38256" spans="18:19" ht="15" customHeight="1">
      <c r="R38256"/>
      <c r="S38256"/>
    </row>
    <row r="38257" spans="18:19" ht="15" customHeight="1">
      <c r="R38257"/>
      <c r="S38257"/>
    </row>
    <row r="38258" spans="18:19" ht="15" customHeight="1">
      <c r="R38258"/>
      <c r="S38258"/>
    </row>
    <row r="38259" spans="18:19" ht="15" customHeight="1">
      <c r="R38259"/>
      <c r="S38259"/>
    </row>
    <row r="38260" spans="18:19" ht="15" customHeight="1">
      <c r="R38260"/>
      <c r="S38260"/>
    </row>
    <row r="38261" spans="18:19" ht="15" customHeight="1">
      <c r="R38261"/>
      <c r="S38261"/>
    </row>
    <row r="38262" spans="18:19" ht="15" customHeight="1">
      <c r="R38262"/>
      <c r="S38262"/>
    </row>
    <row r="38263" spans="18:19" ht="15" customHeight="1">
      <c r="R38263"/>
      <c r="S38263"/>
    </row>
    <row r="38264" spans="18:19" ht="15" customHeight="1">
      <c r="R38264"/>
      <c r="S38264"/>
    </row>
    <row r="38265" spans="18:19" ht="15" customHeight="1">
      <c r="R38265"/>
      <c r="S38265"/>
    </row>
    <row r="38266" spans="18:19" ht="15" customHeight="1">
      <c r="R38266"/>
      <c r="S38266"/>
    </row>
    <row r="38267" spans="18:19" ht="15" customHeight="1">
      <c r="R38267"/>
      <c r="S38267"/>
    </row>
    <row r="38268" spans="18:19" ht="15" customHeight="1">
      <c r="R38268"/>
      <c r="S38268"/>
    </row>
    <row r="38269" spans="18:19" ht="15" customHeight="1">
      <c r="R38269"/>
      <c r="S38269"/>
    </row>
    <row r="38270" spans="18:19" ht="15" customHeight="1">
      <c r="R38270"/>
      <c r="S38270"/>
    </row>
    <row r="38271" spans="18:19" ht="15" customHeight="1">
      <c r="R38271"/>
      <c r="S38271"/>
    </row>
    <row r="38272" spans="18:19" ht="15" customHeight="1">
      <c r="R38272"/>
      <c r="S38272"/>
    </row>
    <row r="38273" spans="18:19" ht="15" customHeight="1">
      <c r="R38273"/>
      <c r="S38273"/>
    </row>
    <row r="38274" spans="18:19" ht="15" customHeight="1">
      <c r="R38274"/>
      <c r="S38274"/>
    </row>
    <row r="38275" spans="18:19" ht="15" customHeight="1">
      <c r="R38275"/>
      <c r="S38275"/>
    </row>
    <row r="38276" spans="18:19" ht="15" customHeight="1">
      <c r="R38276"/>
      <c r="S38276"/>
    </row>
    <row r="38277" spans="18:19" ht="15" customHeight="1">
      <c r="R38277"/>
      <c r="S38277"/>
    </row>
    <row r="38278" spans="18:19" ht="15" customHeight="1">
      <c r="R38278"/>
      <c r="S38278"/>
    </row>
    <row r="38279" spans="18:19" ht="15" customHeight="1">
      <c r="R38279"/>
      <c r="S38279"/>
    </row>
    <row r="38280" spans="18:19" ht="15" customHeight="1">
      <c r="R38280"/>
      <c r="S38280"/>
    </row>
    <row r="38281" spans="18:19" ht="15" customHeight="1">
      <c r="R38281"/>
      <c r="S38281"/>
    </row>
    <row r="38282" spans="18:19" ht="15" customHeight="1">
      <c r="R38282"/>
      <c r="S38282"/>
    </row>
    <row r="38283" spans="18:19" ht="15" customHeight="1">
      <c r="R38283"/>
      <c r="S38283"/>
    </row>
    <row r="38284" spans="18:19" ht="15" customHeight="1">
      <c r="R38284"/>
      <c r="S38284"/>
    </row>
    <row r="38285" spans="18:19" ht="15" customHeight="1">
      <c r="R38285"/>
      <c r="S38285"/>
    </row>
    <row r="38286" spans="18:19" ht="15" customHeight="1">
      <c r="R38286"/>
      <c r="S38286"/>
    </row>
    <row r="38287" spans="18:19" ht="15" customHeight="1">
      <c r="R38287"/>
      <c r="S38287"/>
    </row>
    <row r="38288" spans="18:19" ht="15" customHeight="1">
      <c r="R38288"/>
      <c r="S38288"/>
    </row>
    <row r="38289" spans="18:19" ht="15" customHeight="1">
      <c r="R38289"/>
      <c r="S38289"/>
    </row>
    <row r="38290" spans="18:19" ht="15" customHeight="1">
      <c r="R38290"/>
      <c r="S38290"/>
    </row>
    <row r="38291" spans="18:19" ht="15" customHeight="1">
      <c r="R38291"/>
      <c r="S38291"/>
    </row>
    <row r="38292" spans="18:19" ht="15" customHeight="1">
      <c r="R38292"/>
      <c r="S38292"/>
    </row>
    <row r="38293" spans="18:19" ht="15" customHeight="1">
      <c r="R38293"/>
      <c r="S38293"/>
    </row>
    <row r="38294" spans="18:19" ht="15" customHeight="1">
      <c r="R38294"/>
      <c r="S38294"/>
    </row>
    <row r="38295" spans="18:19" ht="15" customHeight="1">
      <c r="R38295"/>
      <c r="S38295"/>
    </row>
    <row r="38296" spans="18:19" ht="15" customHeight="1">
      <c r="R38296"/>
      <c r="S38296"/>
    </row>
    <row r="38297" spans="18:19" ht="15" customHeight="1">
      <c r="R38297"/>
      <c r="S38297"/>
    </row>
    <row r="38298" spans="18:19" ht="15" customHeight="1">
      <c r="R38298"/>
      <c r="S38298"/>
    </row>
    <row r="38299" spans="18:19" ht="15" customHeight="1">
      <c r="R38299"/>
      <c r="S38299"/>
    </row>
    <row r="38300" spans="18:19" ht="15" customHeight="1">
      <c r="R38300"/>
      <c r="S38300"/>
    </row>
    <row r="38301" spans="18:19" ht="15" customHeight="1">
      <c r="R38301"/>
      <c r="S38301"/>
    </row>
    <row r="38302" spans="18:19" ht="15" customHeight="1">
      <c r="R38302"/>
      <c r="S38302"/>
    </row>
    <row r="38303" spans="18:19" ht="15" customHeight="1">
      <c r="R38303"/>
      <c r="S38303"/>
    </row>
    <row r="38304" spans="18:19" ht="15" customHeight="1">
      <c r="R38304"/>
      <c r="S38304"/>
    </row>
    <row r="38305" spans="18:19" ht="15" customHeight="1">
      <c r="R38305"/>
      <c r="S38305"/>
    </row>
    <row r="38306" spans="18:19" ht="15" customHeight="1">
      <c r="R38306"/>
      <c r="S38306"/>
    </row>
    <row r="38307" spans="18:19" ht="15" customHeight="1">
      <c r="R38307"/>
      <c r="S38307"/>
    </row>
    <row r="38308" spans="18:19" ht="15" customHeight="1">
      <c r="R38308"/>
      <c r="S38308"/>
    </row>
    <row r="38309" spans="18:19" ht="15" customHeight="1">
      <c r="R38309"/>
      <c r="S38309"/>
    </row>
    <row r="38310" spans="18:19" ht="15" customHeight="1">
      <c r="R38310"/>
      <c r="S38310"/>
    </row>
    <row r="38311" spans="18:19" ht="15" customHeight="1">
      <c r="R38311"/>
      <c r="S38311"/>
    </row>
    <row r="38312" spans="18:19" ht="15" customHeight="1">
      <c r="R38312"/>
      <c r="S38312"/>
    </row>
    <row r="38313" spans="18:19" ht="15" customHeight="1">
      <c r="R38313"/>
      <c r="S38313"/>
    </row>
    <row r="38314" spans="18:19" ht="15" customHeight="1">
      <c r="R38314"/>
      <c r="S38314"/>
    </row>
    <row r="38315" spans="18:19" ht="15" customHeight="1">
      <c r="R38315"/>
      <c r="S38315"/>
    </row>
    <row r="38316" spans="18:19" ht="15" customHeight="1">
      <c r="R38316"/>
      <c r="S38316"/>
    </row>
    <row r="38317" spans="18:19" ht="15" customHeight="1">
      <c r="R38317"/>
      <c r="S38317"/>
    </row>
    <row r="38318" spans="18:19" ht="15" customHeight="1">
      <c r="R38318"/>
      <c r="S38318"/>
    </row>
    <row r="38319" spans="18:19" ht="15" customHeight="1">
      <c r="R38319"/>
      <c r="S38319"/>
    </row>
    <row r="38320" spans="18:19" ht="15" customHeight="1">
      <c r="R38320"/>
      <c r="S38320"/>
    </row>
    <row r="38321" spans="18:19" ht="15" customHeight="1">
      <c r="R38321"/>
      <c r="S38321"/>
    </row>
    <row r="38322" spans="18:19" ht="15" customHeight="1">
      <c r="R38322"/>
      <c r="S38322"/>
    </row>
    <row r="38323" spans="18:19" ht="15" customHeight="1">
      <c r="R38323"/>
      <c r="S38323"/>
    </row>
    <row r="38324" spans="18:19" ht="15" customHeight="1">
      <c r="R38324"/>
      <c r="S38324"/>
    </row>
    <row r="38325" spans="18:19" ht="15" customHeight="1">
      <c r="R38325"/>
      <c r="S38325"/>
    </row>
    <row r="38326" spans="18:19" ht="15" customHeight="1">
      <c r="R38326"/>
      <c r="S38326"/>
    </row>
    <row r="38327" spans="18:19" ht="15" customHeight="1">
      <c r="R38327"/>
      <c r="S38327"/>
    </row>
    <row r="38328" spans="18:19" ht="15" customHeight="1">
      <c r="R38328"/>
      <c r="S38328"/>
    </row>
    <row r="38329" spans="18:19" ht="15" customHeight="1">
      <c r="R38329"/>
      <c r="S38329"/>
    </row>
    <row r="38330" spans="18:19" ht="15" customHeight="1">
      <c r="R38330"/>
      <c r="S38330"/>
    </row>
    <row r="38331" spans="18:19" ht="15" customHeight="1">
      <c r="R38331"/>
      <c r="S38331"/>
    </row>
    <row r="38332" spans="18:19" ht="15" customHeight="1">
      <c r="R38332"/>
      <c r="S38332"/>
    </row>
    <row r="38333" spans="18:19" ht="15" customHeight="1">
      <c r="R38333"/>
      <c r="S38333"/>
    </row>
    <row r="38334" spans="18:19" ht="15" customHeight="1">
      <c r="R38334"/>
      <c r="S38334"/>
    </row>
    <row r="38335" spans="18:19" ht="15" customHeight="1">
      <c r="R38335"/>
      <c r="S38335"/>
    </row>
    <row r="38336" spans="18:19" ht="15" customHeight="1">
      <c r="R38336"/>
      <c r="S38336"/>
    </row>
    <row r="38337" spans="18:19" ht="15" customHeight="1">
      <c r="R38337"/>
      <c r="S38337"/>
    </row>
    <row r="38338" spans="18:19" ht="15" customHeight="1">
      <c r="R38338"/>
      <c r="S38338"/>
    </row>
    <row r="38339" spans="18:19" ht="15" customHeight="1">
      <c r="R38339"/>
      <c r="S38339"/>
    </row>
    <row r="38340" spans="18:19" ht="15" customHeight="1">
      <c r="R38340"/>
      <c r="S38340"/>
    </row>
    <row r="38341" spans="18:19" ht="15" customHeight="1">
      <c r="R38341"/>
      <c r="S38341"/>
    </row>
    <row r="38342" spans="18:19" ht="15" customHeight="1">
      <c r="R38342"/>
      <c r="S38342"/>
    </row>
    <row r="38343" spans="18:19" ht="15" customHeight="1">
      <c r="R38343"/>
      <c r="S38343"/>
    </row>
    <row r="38344" spans="18:19" ht="15" customHeight="1">
      <c r="R38344"/>
      <c r="S38344"/>
    </row>
    <row r="38345" spans="18:19" ht="15" customHeight="1">
      <c r="R38345"/>
      <c r="S38345"/>
    </row>
    <row r="38346" spans="18:19" ht="15" customHeight="1">
      <c r="R38346"/>
      <c r="S38346"/>
    </row>
    <row r="38347" spans="18:19" ht="15" customHeight="1">
      <c r="R38347"/>
      <c r="S38347"/>
    </row>
    <row r="38348" spans="18:19" ht="15" customHeight="1">
      <c r="R38348"/>
      <c r="S38348"/>
    </row>
    <row r="38349" spans="18:19" ht="15" customHeight="1">
      <c r="R38349"/>
      <c r="S38349"/>
    </row>
    <row r="38350" spans="18:19" ht="15" customHeight="1">
      <c r="R38350"/>
      <c r="S38350"/>
    </row>
    <row r="38351" spans="18:19" ht="15" customHeight="1">
      <c r="R38351"/>
      <c r="S38351"/>
    </row>
    <row r="38352" spans="18:19" ht="15" customHeight="1">
      <c r="R38352"/>
      <c r="S38352"/>
    </row>
    <row r="38353" spans="18:19" ht="15" customHeight="1">
      <c r="R38353"/>
      <c r="S38353"/>
    </row>
    <row r="38354" spans="18:19" ht="15" customHeight="1">
      <c r="R38354"/>
      <c r="S38354"/>
    </row>
    <row r="38355" spans="18:19" ht="15" customHeight="1">
      <c r="R38355"/>
      <c r="S38355"/>
    </row>
    <row r="38356" spans="18:19" ht="15" customHeight="1">
      <c r="R38356"/>
      <c r="S38356"/>
    </row>
    <row r="38357" spans="18:19" ht="15" customHeight="1">
      <c r="R38357"/>
      <c r="S38357"/>
    </row>
    <row r="38358" spans="18:19" ht="15" customHeight="1">
      <c r="R38358"/>
      <c r="S38358"/>
    </row>
    <row r="38359" spans="18:19" ht="15" customHeight="1">
      <c r="R38359"/>
      <c r="S38359"/>
    </row>
    <row r="38360" spans="18:19" ht="15" customHeight="1">
      <c r="R38360"/>
      <c r="S38360"/>
    </row>
    <row r="38361" spans="18:19" ht="15" customHeight="1">
      <c r="R38361"/>
      <c r="S38361"/>
    </row>
    <row r="38362" spans="18:19" ht="15" customHeight="1">
      <c r="R38362"/>
      <c r="S38362"/>
    </row>
    <row r="38363" spans="18:19" ht="15" customHeight="1">
      <c r="R38363"/>
      <c r="S38363"/>
    </row>
    <row r="38364" spans="18:19" ht="15" customHeight="1">
      <c r="R38364"/>
      <c r="S38364"/>
    </row>
    <row r="38365" spans="18:19" ht="15" customHeight="1">
      <c r="R38365"/>
      <c r="S38365"/>
    </row>
    <row r="38366" spans="18:19" ht="15" customHeight="1">
      <c r="R38366"/>
      <c r="S38366"/>
    </row>
    <row r="38367" spans="18:19" ht="15" customHeight="1">
      <c r="R38367"/>
      <c r="S38367"/>
    </row>
    <row r="38368" spans="18:19" ht="15" customHeight="1">
      <c r="R38368"/>
      <c r="S38368"/>
    </row>
    <row r="38369" spans="18:19" ht="15" customHeight="1">
      <c r="R38369"/>
      <c r="S38369"/>
    </row>
    <row r="38370" spans="18:19" ht="15" customHeight="1">
      <c r="R38370"/>
      <c r="S38370"/>
    </row>
    <row r="38371" spans="18:19" ht="15" customHeight="1">
      <c r="R38371"/>
      <c r="S38371"/>
    </row>
    <row r="38372" spans="18:19" ht="15" customHeight="1">
      <c r="R38372"/>
      <c r="S38372"/>
    </row>
    <row r="38373" spans="18:19" ht="15" customHeight="1">
      <c r="R38373"/>
      <c r="S38373"/>
    </row>
    <row r="38374" spans="18:19" ht="15" customHeight="1">
      <c r="R38374"/>
      <c r="S38374"/>
    </row>
    <row r="38375" spans="18:19" ht="15" customHeight="1">
      <c r="R38375"/>
      <c r="S38375"/>
    </row>
    <row r="38376" spans="18:19" ht="15" customHeight="1">
      <c r="R38376"/>
      <c r="S38376"/>
    </row>
    <row r="38377" spans="18:19" ht="15" customHeight="1">
      <c r="R38377"/>
      <c r="S38377"/>
    </row>
    <row r="38378" spans="18:19" ht="15" customHeight="1">
      <c r="R38378"/>
      <c r="S38378"/>
    </row>
    <row r="38379" spans="18:19" ht="15" customHeight="1">
      <c r="R38379"/>
      <c r="S38379"/>
    </row>
    <row r="38380" spans="18:19" ht="15" customHeight="1">
      <c r="R38380"/>
      <c r="S38380"/>
    </row>
    <row r="38381" spans="18:19" ht="15" customHeight="1">
      <c r="R38381"/>
      <c r="S38381"/>
    </row>
    <row r="38382" spans="18:19" ht="15" customHeight="1">
      <c r="R38382"/>
      <c r="S38382"/>
    </row>
    <row r="38383" spans="18:19" ht="15" customHeight="1">
      <c r="R38383"/>
      <c r="S38383"/>
    </row>
    <row r="38384" spans="18:19" ht="15" customHeight="1">
      <c r="R38384"/>
      <c r="S38384"/>
    </row>
    <row r="38385" spans="18:19" ht="15" customHeight="1">
      <c r="R38385"/>
      <c r="S38385"/>
    </row>
    <row r="38386" spans="18:19" ht="15" customHeight="1">
      <c r="R38386"/>
      <c r="S38386"/>
    </row>
    <row r="38387" spans="18:19" ht="15" customHeight="1">
      <c r="R38387"/>
      <c r="S38387"/>
    </row>
    <row r="38388" spans="18:19" ht="15" customHeight="1">
      <c r="R38388"/>
      <c r="S38388"/>
    </row>
    <row r="38389" spans="18:19" ht="15" customHeight="1">
      <c r="R38389"/>
      <c r="S38389"/>
    </row>
    <row r="38390" spans="18:19" ht="15" customHeight="1">
      <c r="R38390"/>
      <c r="S38390"/>
    </row>
    <row r="38391" spans="18:19" ht="15" customHeight="1">
      <c r="R38391"/>
      <c r="S38391"/>
    </row>
    <row r="38392" spans="18:19" ht="15" customHeight="1">
      <c r="R38392"/>
      <c r="S38392"/>
    </row>
    <row r="38393" spans="18:19" ht="15" customHeight="1">
      <c r="R38393"/>
      <c r="S38393"/>
    </row>
    <row r="38394" spans="18:19" ht="15" customHeight="1">
      <c r="R38394"/>
      <c r="S38394"/>
    </row>
    <row r="38395" spans="18:19" ht="15" customHeight="1">
      <c r="R38395"/>
      <c r="S38395"/>
    </row>
    <row r="38396" spans="18:19" ht="15" customHeight="1">
      <c r="R38396"/>
      <c r="S38396"/>
    </row>
    <row r="38397" spans="18:19" ht="15" customHeight="1">
      <c r="R38397"/>
      <c r="S38397"/>
    </row>
    <row r="38398" spans="18:19" ht="15" customHeight="1">
      <c r="R38398"/>
      <c r="S38398"/>
    </row>
    <row r="38399" spans="18:19" ht="15" customHeight="1">
      <c r="R38399"/>
      <c r="S38399"/>
    </row>
    <row r="38400" spans="18:19" ht="15" customHeight="1">
      <c r="R38400"/>
      <c r="S38400"/>
    </row>
    <row r="38401" spans="18:19" ht="15" customHeight="1">
      <c r="R38401"/>
      <c r="S38401"/>
    </row>
    <row r="38402" spans="18:19" ht="15" customHeight="1">
      <c r="R38402"/>
      <c r="S38402"/>
    </row>
    <row r="38403" spans="18:19" ht="15" customHeight="1">
      <c r="R38403"/>
      <c r="S38403"/>
    </row>
    <row r="38404" spans="18:19" ht="15" customHeight="1">
      <c r="R38404"/>
      <c r="S38404"/>
    </row>
    <row r="38405" spans="18:19" ht="15" customHeight="1">
      <c r="R38405"/>
      <c r="S38405"/>
    </row>
    <row r="38406" spans="18:19" ht="15" customHeight="1">
      <c r="R38406"/>
      <c r="S38406"/>
    </row>
    <row r="38407" spans="18:19" ht="15" customHeight="1">
      <c r="R38407"/>
      <c r="S38407"/>
    </row>
    <row r="38408" spans="18:19" ht="15" customHeight="1">
      <c r="R38408"/>
      <c r="S38408"/>
    </row>
    <row r="38409" spans="18:19" ht="15" customHeight="1">
      <c r="R38409"/>
      <c r="S38409"/>
    </row>
    <row r="38410" spans="18:19" ht="15" customHeight="1">
      <c r="R38410"/>
      <c r="S38410"/>
    </row>
    <row r="38411" spans="18:19" ht="15" customHeight="1">
      <c r="R38411"/>
      <c r="S38411"/>
    </row>
    <row r="38412" spans="18:19" ht="15" customHeight="1">
      <c r="R38412"/>
      <c r="S38412"/>
    </row>
    <row r="38413" spans="18:19" ht="15" customHeight="1">
      <c r="R38413"/>
      <c r="S38413"/>
    </row>
    <row r="38414" spans="18:19" ht="15" customHeight="1">
      <c r="R38414"/>
      <c r="S38414"/>
    </row>
    <row r="38415" spans="18:19" ht="15" customHeight="1">
      <c r="R38415"/>
      <c r="S38415"/>
    </row>
    <row r="38416" spans="18:19" ht="15" customHeight="1">
      <c r="R38416"/>
      <c r="S38416"/>
    </row>
    <row r="38417" spans="18:19" ht="15" customHeight="1">
      <c r="R38417"/>
      <c r="S38417"/>
    </row>
    <row r="38418" spans="18:19" ht="15" customHeight="1">
      <c r="R38418"/>
      <c r="S38418"/>
    </row>
    <row r="38419" spans="18:19" ht="15" customHeight="1">
      <c r="R38419"/>
      <c r="S38419"/>
    </row>
    <row r="38420" spans="18:19" ht="15" customHeight="1">
      <c r="R38420"/>
      <c r="S38420"/>
    </row>
    <row r="38421" spans="18:19" ht="15" customHeight="1">
      <c r="R38421"/>
      <c r="S38421"/>
    </row>
    <row r="38422" spans="18:19" ht="15" customHeight="1">
      <c r="R38422"/>
      <c r="S38422"/>
    </row>
    <row r="38423" spans="18:19" ht="15" customHeight="1">
      <c r="R38423"/>
      <c r="S38423"/>
    </row>
    <row r="38424" spans="18:19" ht="15" customHeight="1">
      <c r="R38424"/>
      <c r="S38424"/>
    </row>
    <row r="38425" spans="18:19" ht="15" customHeight="1">
      <c r="R38425"/>
      <c r="S38425"/>
    </row>
    <row r="38426" spans="18:19" ht="15" customHeight="1">
      <c r="R38426"/>
      <c r="S38426"/>
    </row>
    <row r="38427" spans="18:19" ht="15" customHeight="1">
      <c r="R38427"/>
      <c r="S38427"/>
    </row>
    <row r="38428" spans="18:19" ht="15" customHeight="1">
      <c r="R38428"/>
      <c r="S38428"/>
    </row>
    <row r="38429" spans="18:19" ht="15" customHeight="1">
      <c r="R38429"/>
      <c r="S38429"/>
    </row>
    <row r="38430" spans="18:19" ht="15" customHeight="1">
      <c r="R38430"/>
      <c r="S38430"/>
    </row>
    <row r="38431" spans="18:19" ht="15" customHeight="1">
      <c r="R38431"/>
      <c r="S38431"/>
    </row>
    <row r="38432" spans="18:19" ht="15" customHeight="1">
      <c r="R38432"/>
      <c r="S38432"/>
    </row>
    <row r="38433" spans="18:19" ht="15" customHeight="1">
      <c r="R38433"/>
      <c r="S38433"/>
    </row>
    <row r="38434" spans="18:19" ht="15" customHeight="1">
      <c r="R38434"/>
      <c r="S38434"/>
    </row>
    <row r="38435" spans="18:19" ht="15" customHeight="1">
      <c r="R38435"/>
      <c r="S38435"/>
    </row>
    <row r="38436" spans="18:19" ht="15" customHeight="1">
      <c r="R38436"/>
      <c r="S38436"/>
    </row>
    <row r="38437" spans="18:19" ht="15" customHeight="1">
      <c r="R38437"/>
      <c r="S38437"/>
    </row>
    <row r="38438" spans="18:19" ht="15" customHeight="1">
      <c r="R38438"/>
      <c r="S38438"/>
    </row>
    <row r="38439" spans="18:19" ht="15" customHeight="1">
      <c r="R38439"/>
      <c r="S38439"/>
    </row>
    <row r="38440" spans="18:19" ht="15" customHeight="1">
      <c r="R38440"/>
      <c r="S38440"/>
    </row>
    <row r="38441" spans="18:19" ht="15" customHeight="1">
      <c r="R38441"/>
      <c r="S38441"/>
    </row>
    <row r="38442" spans="18:19" ht="15" customHeight="1">
      <c r="R38442"/>
      <c r="S38442"/>
    </row>
    <row r="38443" spans="18:19" ht="15" customHeight="1">
      <c r="R38443"/>
      <c r="S38443"/>
    </row>
    <row r="38444" spans="18:19" ht="15" customHeight="1">
      <c r="R38444"/>
      <c r="S38444"/>
    </row>
    <row r="38445" spans="18:19" ht="15" customHeight="1">
      <c r="R38445"/>
      <c r="S38445"/>
    </row>
    <row r="38446" spans="18:19" ht="15" customHeight="1">
      <c r="R38446"/>
      <c r="S38446"/>
    </row>
    <row r="38447" spans="18:19" ht="15" customHeight="1">
      <c r="R38447"/>
      <c r="S38447"/>
    </row>
    <row r="38448" spans="18:19" ht="15" customHeight="1">
      <c r="R38448"/>
      <c r="S38448"/>
    </row>
    <row r="38449" spans="18:19" ht="15" customHeight="1">
      <c r="R38449"/>
      <c r="S38449"/>
    </row>
    <row r="38450" spans="18:19" ht="15" customHeight="1">
      <c r="R38450"/>
      <c r="S38450"/>
    </row>
    <row r="38451" spans="18:19" ht="15" customHeight="1">
      <c r="R38451"/>
      <c r="S38451"/>
    </row>
    <row r="38452" spans="18:19" ht="15" customHeight="1">
      <c r="R38452"/>
      <c r="S38452"/>
    </row>
    <row r="38453" spans="18:19" ht="15" customHeight="1">
      <c r="R38453"/>
      <c r="S38453"/>
    </row>
    <row r="38454" spans="18:19" ht="15" customHeight="1">
      <c r="R38454"/>
      <c r="S38454"/>
    </row>
    <row r="38455" spans="18:19" ht="15" customHeight="1">
      <c r="R38455"/>
      <c r="S38455"/>
    </row>
    <row r="38456" spans="18:19" ht="15" customHeight="1">
      <c r="R38456"/>
      <c r="S38456"/>
    </row>
    <row r="38457" spans="18:19" ht="15" customHeight="1">
      <c r="R38457"/>
      <c r="S38457"/>
    </row>
    <row r="38458" spans="18:19" ht="15" customHeight="1">
      <c r="R38458"/>
      <c r="S38458"/>
    </row>
    <row r="38459" spans="18:19" ht="15" customHeight="1">
      <c r="R38459"/>
      <c r="S38459"/>
    </row>
    <row r="38460" spans="18:19" ht="15" customHeight="1">
      <c r="R38460"/>
      <c r="S38460"/>
    </row>
    <row r="38461" spans="18:19" ht="15" customHeight="1">
      <c r="R38461"/>
      <c r="S38461"/>
    </row>
    <row r="38462" spans="18:19" ht="15" customHeight="1">
      <c r="R38462"/>
      <c r="S38462"/>
    </row>
    <row r="38463" spans="18:19" ht="15" customHeight="1">
      <c r="R38463"/>
      <c r="S38463"/>
    </row>
    <row r="38464" spans="18:19" ht="15" customHeight="1">
      <c r="R38464"/>
      <c r="S38464"/>
    </row>
    <row r="38465" spans="18:19" ht="15" customHeight="1">
      <c r="R38465"/>
      <c r="S38465"/>
    </row>
    <row r="38466" spans="18:19" ht="15" customHeight="1">
      <c r="R38466"/>
      <c r="S38466"/>
    </row>
    <row r="38467" spans="18:19" ht="15" customHeight="1">
      <c r="R38467"/>
      <c r="S38467"/>
    </row>
    <row r="38468" spans="18:19" ht="15" customHeight="1">
      <c r="R38468"/>
      <c r="S38468"/>
    </row>
    <row r="38469" spans="18:19" ht="15" customHeight="1">
      <c r="R38469"/>
      <c r="S38469"/>
    </row>
    <row r="38470" spans="18:19" ht="15" customHeight="1">
      <c r="R38470"/>
      <c r="S38470"/>
    </row>
    <row r="38471" spans="18:19" ht="15" customHeight="1">
      <c r="R38471"/>
      <c r="S38471"/>
    </row>
    <row r="38472" spans="18:19" ht="15" customHeight="1">
      <c r="R38472"/>
      <c r="S38472"/>
    </row>
    <row r="38473" spans="18:19" ht="15" customHeight="1">
      <c r="R38473"/>
      <c r="S38473"/>
    </row>
    <row r="38474" spans="18:19" ht="15" customHeight="1">
      <c r="R38474"/>
      <c r="S38474"/>
    </row>
    <row r="38475" spans="18:19" ht="15" customHeight="1">
      <c r="R38475"/>
      <c r="S38475"/>
    </row>
    <row r="38476" spans="18:19" ht="15" customHeight="1">
      <c r="R38476"/>
      <c r="S38476"/>
    </row>
    <row r="38477" spans="18:19" ht="15" customHeight="1">
      <c r="R38477"/>
      <c r="S38477"/>
    </row>
    <row r="38478" spans="18:19" ht="15" customHeight="1">
      <c r="R38478"/>
      <c r="S38478"/>
    </row>
    <row r="38479" spans="18:19" ht="15" customHeight="1">
      <c r="R38479"/>
      <c r="S38479"/>
    </row>
    <row r="38480" spans="18:19" ht="15" customHeight="1">
      <c r="R38480"/>
      <c r="S38480"/>
    </row>
    <row r="38481" spans="18:19" ht="15" customHeight="1">
      <c r="R38481"/>
      <c r="S38481"/>
    </row>
    <row r="38482" spans="18:19" ht="15" customHeight="1">
      <c r="R38482"/>
      <c r="S38482"/>
    </row>
    <row r="38483" spans="18:19" ht="15" customHeight="1">
      <c r="R38483"/>
      <c r="S38483"/>
    </row>
    <row r="38484" spans="18:19" ht="15" customHeight="1">
      <c r="R38484"/>
      <c r="S38484"/>
    </row>
    <row r="38485" spans="18:19" ht="15" customHeight="1">
      <c r="R38485"/>
      <c r="S38485"/>
    </row>
    <row r="38486" spans="18:19" ht="15" customHeight="1">
      <c r="R38486"/>
      <c r="S38486"/>
    </row>
    <row r="38487" spans="18:19" ht="15" customHeight="1">
      <c r="R38487"/>
      <c r="S38487"/>
    </row>
    <row r="38488" spans="18:19" ht="15" customHeight="1">
      <c r="R38488"/>
      <c r="S38488"/>
    </row>
    <row r="38489" spans="18:19" ht="15" customHeight="1">
      <c r="R38489"/>
      <c r="S38489"/>
    </row>
    <row r="38490" spans="18:19" ht="15" customHeight="1">
      <c r="R38490"/>
      <c r="S38490"/>
    </row>
    <row r="38491" spans="18:19" ht="15" customHeight="1">
      <c r="R38491"/>
      <c r="S38491"/>
    </row>
    <row r="38492" spans="18:19" ht="15" customHeight="1">
      <c r="R38492"/>
      <c r="S38492"/>
    </row>
    <row r="38493" spans="18:19" ht="15" customHeight="1">
      <c r="R38493"/>
      <c r="S38493"/>
    </row>
    <row r="38494" spans="18:19" ht="15" customHeight="1">
      <c r="R38494"/>
      <c r="S38494"/>
    </row>
    <row r="38495" spans="18:19" ht="15" customHeight="1">
      <c r="R38495"/>
      <c r="S38495"/>
    </row>
    <row r="38496" spans="18:19" ht="15" customHeight="1">
      <c r="R38496"/>
      <c r="S38496"/>
    </row>
    <row r="38497" spans="18:19" ht="15" customHeight="1">
      <c r="R38497"/>
      <c r="S38497"/>
    </row>
    <row r="38498" spans="18:19" ht="15" customHeight="1">
      <c r="R38498"/>
      <c r="S38498"/>
    </row>
    <row r="38499" spans="18:19" ht="15" customHeight="1">
      <c r="R38499"/>
      <c r="S38499"/>
    </row>
    <row r="38500" spans="18:19" ht="15" customHeight="1">
      <c r="R38500"/>
      <c r="S38500"/>
    </row>
    <row r="38501" spans="18:19" ht="15" customHeight="1">
      <c r="R38501"/>
      <c r="S38501"/>
    </row>
    <row r="38502" spans="18:19" ht="15" customHeight="1">
      <c r="R38502"/>
      <c r="S38502"/>
    </row>
    <row r="38503" spans="18:19" ht="15" customHeight="1">
      <c r="R38503"/>
      <c r="S38503"/>
    </row>
    <row r="38504" spans="18:19" ht="15" customHeight="1">
      <c r="R38504"/>
      <c r="S38504"/>
    </row>
    <row r="38505" spans="18:19" ht="15" customHeight="1">
      <c r="R38505"/>
      <c r="S38505"/>
    </row>
    <row r="38506" spans="18:19" ht="15" customHeight="1">
      <c r="R38506"/>
      <c r="S38506"/>
    </row>
    <row r="38507" spans="18:19" ht="15" customHeight="1">
      <c r="R38507"/>
      <c r="S38507"/>
    </row>
    <row r="38508" spans="18:19" ht="15" customHeight="1">
      <c r="R38508"/>
      <c r="S38508"/>
    </row>
    <row r="38509" spans="18:19" ht="15" customHeight="1">
      <c r="R38509"/>
      <c r="S38509"/>
    </row>
    <row r="38510" spans="18:19" ht="15" customHeight="1">
      <c r="R38510"/>
      <c r="S38510"/>
    </row>
    <row r="38511" spans="18:19" ht="15" customHeight="1">
      <c r="R38511"/>
      <c r="S38511"/>
    </row>
    <row r="38512" spans="18:19" ht="15" customHeight="1">
      <c r="R38512"/>
      <c r="S38512"/>
    </row>
    <row r="38513" spans="18:19" ht="15" customHeight="1">
      <c r="R38513"/>
      <c r="S38513"/>
    </row>
    <row r="38514" spans="18:19" ht="15" customHeight="1">
      <c r="R38514"/>
      <c r="S38514"/>
    </row>
    <row r="38515" spans="18:19" ht="15" customHeight="1">
      <c r="R38515"/>
      <c r="S38515"/>
    </row>
    <row r="38516" spans="18:19" ht="15" customHeight="1">
      <c r="R38516"/>
      <c r="S38516"/>
    </row>
    <row r="38517" spans="18:19" ht="15" customHeight="1">
      <c r="R38517"/>
      <c r="S38517"/>
    </row>
    <row r="38518" spans="18:19" ht="15" customHeight="1">
      <c r="R38518"/>
      <c r="S38518"/>
    </row>
    <row r="38519" spans="18:19" ht="15" customHeight="1">
      <c r="R38519"/>
      <c r="S38519"/>
    </row>
    <row r="38520" spans="18:19" ht="15" customHeight="1">
      <c r="R38520"/>
      <c r="S38520"/>
    </row>
    <row r="38521" spans="18:19" ht="15" customHeight="1">
      <c r="R38521"/>
      <c r="S38521"/>
    </row>
    <row r="38522" spans="18:19" ht="15" customHeight="1">
      <c r="R38522"/>
      <c r="S38522"/>
    </row>
    <row r="38523" spans="18:19" ht="15" customHeight="1">
      <c r="R38523"/>
      <c r="S38523"/>
    </row>
    <row r="38524" spans="18:19" ht="15" customHeight="1">
      <c r="R38524"/>
      <c r="S38524"/>
    </row>
    <row r="38525" spans="18:19" ht="15" customHeight="1">
      <c r="R38525"/>
      <c r="S38525"/>
    </row>
    <row r="38526" spans="18:19" ht="15" customHeight="1">
      <c r="R38526"/>
      <c r="S38526"/>
    </row>
    <row r="38527" spans="18:19" ht="15" customHeight="1">
      <c r="R38527"/>
      <c r="S38527"/>
    </row>
    <row r="38528" spans="18:19" ht="15" customHeight="1">
      <c r="R38528"/>
      <c r="S38528"/>
    </row>
    <row r="38529" spans="18:19" ht="15" customHeight="1">
      <c r="R38529"/>
      <c r="S38529"/>
    </row>
    <row r="38530" spans="18:19" ht="15" customHeight="1">
      <c r="R38530"/>
      <c r="S38530"/>
    </row>
    <row r="38531" spans="18:19" ht="15" customHeight="1">
      <c r="R38531"/>
      <c r="S38531"/>
    </row>
    <row r="38532" spans="18:19" ht="15" customHeight="1">
      <c r="R38532"/>
      <c r="S38532"/>
    </row>
    <row r="38533" spans="18:19" ht="15" customHeight="1">
      <c r="R38533"/>
      <c r="S38533"/>
    </row>
    <row r="38534" spans="18:19" ht="15" customHeight="1">
      <c r="R38534"/>
      <c r="S38534"/>
    </row>
    <row r="38535" spans="18:19" ht="15" customHeight="1">
      <c r="R38535"/>
      <c r="S38535"/>
    </row>
    <row r="38536" spans="18:19" ht="15" customHeight="1">
      <c r="R38536"/>
      <c r="S38536"/>
    </row>
    <row r="38537" spans="18:19" ht="15" customHeight="1">
      <c r="R38537"/>
      <c r="S38537"/>
    </row>
    <row r="38538" spans="18:19" ht="15" customHeight="1">
      <c r="R38538"/>
      <c r="S38538"/>
    </row>
    <row r="38539" spans="18:19" ht="15" customHeight="1">
      <c r="R38539"/>
      <c r="S38539"/>
    </row>
    <row r="38540" spans="18:19" ht="15" customHeight="1">
      <c r="R38540"/>
      <c r="S38540"/>
    </row>
    <row r="38541" spans="18:19" ht="15" customHeight="1">
      <c r="R38541"/>
      <c r="S38541"/>
    </row>
    <row r="38542" spans="18:19" ht="15" customHeight="1">
      <c r="R38542"/>
      <c r="S38542"/>
    </row>
    <row r="38543" spans="18:19" ht="15" customHeight="1">
      <c r="R38543"/>
      <c r="S38543"/>
    </row>
    <row r="38544" spans="18:19" ht="15" customHeight="1">
      <c r="R38544"/>
      <c r="S38544"/>
    </row>
    <row r="38545" spans="18:19" ht="15" customHeight="1">
      <c r="R38545"/>
      <c r="S38545"/>
    </row>
    <row r="38546" spans="18:19" ht="15" customHeight="1">
      <c r="R38546"/>
      <c r="S38546"/>
    </row>
    <row r="38547" spans="18:19" ht="15" customHeight="1">
      <c r="R38547"/>
      <c r="S38547"/>
    </row>
    <row r="38548" spans="18:19" ht="15" customHeight="1">
      <c r="R38548"/>
      <c r="S38548"/>
    </row>
    <row r="38549" spans="18:19" ht="15" customHeight="1">
      <c r="R38549"/>
      <c r="S38549"/>
    </row>
    <row r="38550" spans="18:19" ht="15" customHeight="1">
      <c r="R38550"/>
      <c r="S38550"/>
    </row>
    <row r="38551" spans="18:19" ht="15" customHeight="1">
      <c r="R38551"/>
      <c r="S38551"/>
    </row>
    <row r="38552" spans="18:19" ht="15" customHeight="1">
      <c r="R38552"/>
      <c r="S38552"/>
    </row>
    <row r="38553" spans="18:19" ht="15" customHeight="1">
      <c r="R38553"/>
      <c r="S38553"/>
    </row>
    <row r="38554" spans="18:19" ht="15" customHeight="1">
      <c r="R38554"/>
      <c r="S38554"/>
    </row>
    <row r="38555" spans="18:19" ht="15" customHeight="1">
      <c r="R38555"/>
      <c r="S38555"/>
    </row>
    <row r="38556" spans="18:19" ht="15" customHeight="1">
      <c r="R38556"/>
      <c r="S38556"/>
    </row>
    <row r="38557" spans="18:19" ht="15" customHeight="1">
      <c r="R38557"/>
      <c r="S38557"/>
    </row>
    <row r="38558" spans="18:19" ht="15" customHeight="1">
      <c r="R38558"/>
      <c r="S38558"/>
    </row>
    <row r="38559" spans="18:19" ht="15" customHeight="1">
      <c r="R38559"/>
      <c r="S38559"/>
    </row>
    <row r="38560" spans="18:19" ht="15" customHeight="1">
      <c r="R38560"/>
      <c r="S38560"/>
    </row>
    <row r="38561" spans="18:19" ht="15" customHeight="1">
      <c r="R38561"/>
      <c r="S38561"/>
    </row>
    <row r="38562" spans="18:19" ht="15" customHeight="1">
      <c r="R38562"/>
      <c r="S38562"/>
    </row>
    <row r="38563" spans="18:19" ht="15" customHeight="1">
      <c r="R38563"/>
      <c r="S38563"/>
    </row>
    <row r="38564" spans="18:19" ht="15" customHeight="1">
      <c r="R38564"/>
      <c r="S38564"/>
    </row>
    <row r="38565" spans="18:19" ht="15" customHeight="1">
      <c r="R38565"/>
      <c r="S38565"/>
    </row>
    <row r="38566" spans="18:19" ht="15" customHeight="1">
      <c r="R38566"/>
      <c r="S38566"/>
    </row>
    <row r="38567" spans="18:19" ht="15" customHeight="1">
      <c r="R38567"/>
      <c r="S38567"/>
    </row>
    <row r="38568" spans="18:19" ht="15" customHeight="1">
      <c r="R38568"/>
      <c r="S38568"/>
    </row>
    <row r="38569" spans="18:19" ht="15" customHeight="1">
      <c r="R38569"/>
      <c r="S38569"/>
    </row>
    <row r="38570" spans="18:19" ht="15" customHeight="1">
      <c r="R38570"/>
      <c r="S38570"/>
    </row>
    <row r="38571" spans="18:19" ht="15" customHeight="1">
      <c r="R38571"/>
      <c r="S38571"/>
    </row>
    <row r="38572" spans="18:19" ht="15" customHeight="1">
      <c r="R38572"/>
      <c r="S38572"/>
    </row>
    <row r="38573" spans="18:19" ht="15" customHeight="1">
      <c r="R38573"/>
      <c r="S38573"/>
    </row>
    <row r="38574" spans="18:19" ht="15" customHeight="1">
      <c r="R38574"/>
      <c r="S38574"/>
    </row>
    <row r="38575" spans="18:19" ht="15" customHeight="1">
      <c r="R38575"/>
      <c r="S38575"/>
    </row>
    <row r="38576" spans="18:19" ht="15" customHeight="1">
      <c r="R38576"/>
      <c r="S38576"/>
    </row>
    <row r="38577" spans="18:19" ht="15" customHeight="1">
      <c r="R38577"/>
      <c r="S38577"/>
    </row>
    <row r="38578" spans="18:19" ht="15" customHeight="1">
      <c r="R38578"/>
      <c r="S38578"/>
    </row>
    <row r="38579" spans="18:19" ht="15" customHeight="1">
      <c r="R38579"/>
      <c r="S38579"/>
    </row>
    <row r="38580" spans="18:19" ht="15" customHeight="1">
      <c r="R38580"/>
      <c r="S38580"/>
    </row>
    <row r="38581" spans="18:19" ht="15" customHeight="1">
      <c r="R38581"/>
      <c r="S38581"/>
    </row>
    <row r="38582" spans="18:19" ht="15" customHeight="1">
      <c r="R38582"/>
      <c r="S38582"/>
    </row>
    <row r="38583" spans="18:19" ht="15" customHeight="1">
      <c r="R38583"/>
      <c r="S38583"/>
    </row>
    <row r="38584" spans="18:19" ht="15" customHeight="1">
      <c r="R38584"/>
      <c r="S38584"/>
    </row>
    <row r="38585" spans="18:19" ht="15" customHeight="1">
      <c r="R38585"/>
      <c r="S38585"/>
    </row>
    <row r="38586" spans="18:19" ht="15" customHeight="1">
      <c r="R38586"/>
      <c r="S38586"/>
    </row>
    <row r="38587" spans="18:19" ht="15" customHeight="1">
      <c r="R38587"/>
      <c r="S38587"/>
    </row>
    <row r="38588" spans="18:19" ht="15" customHeight="1">
      <c r="R38588"/>
      <c r="S38588"/>
    </row>
    <row r="38589" spans="18:19" ht="15" customHeight="1">
      <c r="R38589"/>
      <c r="S38589"/>
    </row>
    <row r="38590" spans="18:19" ht="15" customHeight="1">
      <c r="R38590"/>
      <c r="S38590"/>
    </row>
    <row r="38591" spans="18:19" ht="15" customHeight="1">
      <c r="R38591"/>
      <c r="S38591"/>
    </row>
    <row r="38592" spans="18:19" ht="15" customHeight="1">
      <c r="R38592"/>
      <c r="S38592"/>
    </row>
    <row r="38593" spans="18:19" ht="15" customHeight="1">
      <c r="R38593"/>
      <c r="S38593"/>
    </row>
    <row r="38594" spans="18:19" ht="15" customHeight="1">
      <c r="R38594"/>
      <c r="S38594"/>
    </row>
    <row r="38595" spans="18:19" ht="15" customHeight="1">
      <c r="R38595"/>
      <c r="S38595"/>
    </row>
    <row r="38596" spans="18:19" ht="15" customHeight="1">
      <c r="R38596"/>
      <c r="S38596"/>
    </row>
    <row r="38597" spans="18:19" ht="15" customHeight="1">
      <c r="R38597"/>
      <c r="S38597"/>
    </row>
    <row r="38598" spans="18:19" ht="15" customHeight="1">
      <c r="R38598"/>
      <c r="S38598"/>
    </row>
    <row r="38599" spans="18:19" ht="15" customHeight="1">
      <c r="R38599"/>
      <c r="S38599"/>
    </row>
    <row r="38600" spans="18:19" ht="15" customHeight="1">
      <c r="R38600"/>
      <c r="S38600"/>
    </row>
    <row r="38601" spans="18:19" ht="15" customHeight="1">
      <c r="R38601"/>
      <c r="S38601"/>
    </row>
    <row r="38602" spans="18:19" ht="15" customHeight="1">
      <c r="R38602"/>
      <c r="S38602"/>
    </row>
    <row r="38603" spans="18:19" ht="15" customHeight="1">
      <c r="R38603"/>
      <c r="S38603"/>
    </row>
    <row r="38604" spans="18:19" ht="15" customHeight="1">
      <c r="R38604"/>
      <c r="S38604"/>
    </row>
    <row r="38605" spans="18:19" ht="15" customHeight="1">
      <c r="R38605"/>
      <c r="S38605"/>
    </row>
    <row r="38606" spans="18:19" ht="15" customHeight="1">
      <c r="R38606"/>
      <c r="S38606"/>
    </row>
    <row r="38607" spans="18:19" ht="15" customHeight="1">
      <c r="R38607"/>
      <c r="S38607"/>
    </row>
    <row r="38608" spans="18:19" ht="15" customHeight="1">
      <c r="R38608"/>
      <c r="S38608"/>
    </row>
    <row r="38609" spans="18:19" ht="15" customHeight="1">
      <c r="R38609"/>
      <c r="S38609"/>
    </row>
    <row r="38610" spans="18:19" ht="15" customHeight="1">
      <c r="R38610"/>
      <c r="S38610"/>
    </row>
    <row r="38611" spans="18:19" ht="15" customHeight="1">
      <c r="R38611"/>
      <c r="S38611"/>
    </row>
    <row r="38612" spans="18:19" ht="15" customHeight="1">
      <c r="R38612"/>
      <c r="S38612"/>
    </row>
    <row r="38613" spans="18:19" ht="15" customHeight="1">
      <c r="R38613"/>
      <c r="S38613"/>
    </row>
    <row r="38614" spans="18:19" ht="15" customHeight="1">
      <c r="R38614"/>
      <c r="S38614"/>
    </row>
    <row r="38615" spans="18:19" ht="15" customHeight="1">
      <c r="R38615"/>
      <c r="S38615"/>
    </row>
    <row r="38616" spans="18:19" ht="15" customHeight="1">
      <c r="R38616"/>
      <c r="S38616"/>
    </row>
    <row r="38617" spans="18:19" ht="15" customHeight="1">
      <c r="R38617"/>
      <c r="S38617"/>
    </row>
    <row r="38618" spans="18:19" ht="15" customHeight="1">
      <c r="R38618"/>
      <c r="S38618"/>
    </row>
    <row r="38619" spans="18:19" ht="15" customHeight="1">
      <c r="R38619"/>
      <c r="S38619"/>
    </row>
    <row r="38620" spans="18:19" ht="15" customHeight="1">
      <c r="R38620"/>
      <c r="S38620"/>
    </row>
    <row r="38621" spans="18:19" ht="15" customHeight="1">
      <c r="R38621"/>
      <c r="S38621"/>
    </row>
    <row r="38622" spans="18:19" ht="15" customHeight="1">
      <c r="R38622"/>
      <c r="S38622"/>
    </row>
    <row r="38623" spans="18:19" ht="15" customHeight="1">
      <c r="R38623"/>
      <c r="S38623"/>
    </row>
    <row r="38624" spans="18:19" ht="15" customHeight="1">
      <c r="R38624"/>
      <c r="S38624"/>
    </row>
    <row r="38625" spans="18:19" ht="15" customHeight="1">
      <c r="R38625"/>
      <c r="S38625"/>
    </row>
    <row r="38626" spans="18:19" ht="15" customHeight="1">
      <c r="R38626"/>
      <c r="S38626"/>
    </row>
    <row r="38627" spans="18:19" ht="15" customHeight="1">
      <c r="R38627"/>
      <c r="S38627"/>
    </row>
    <row r="38628" spans="18:19" ht="15" customHeight="1">
      <c r="R38628"/>
      <c r="S38628"/>
    </row>
    <row r="38629" spans="18:19" ht="15" customHeight="1">
      <c r="R38629"/>
      <c r="S38629"/>
    </row>
    <row r="38630" spans="18:19" ht="15" customHeight="1">
      <c r="R38630"/>
      <c r="S38630"/>
    </row>
    <row r="38631" spans="18:19" ht="15" customHeight="1">
      <c r="R38631"/>
      <c r="S38631"/>
    </row>
    <row r="38632" spans="18:19" ht="15" customHeight="1">
      <c r="R38632"/>
      <c r="S38632"/>
    </row>
    <row r="38633" spans="18:19" ht="15" customHeight="1">
      <c r="R38633"/>
      <c r="S38633"/>
    </row>
    <row r="38634" spans="18:19" ht="15" customHeight="1">
      <c r="R38634"/>
      <c r="S38634"/>
    </row>
    <row r="38635" spans="18:19" ht="15" customHeight="1">
      <c r="R38635"/>
      <c r="S38635"/>
    </row>
    <row r="38636" spans="18:19" ht="15" customHeight="1">
      <c r="R38636"/>
      <c r="S38636"/>
    </row>
    <row r="38637" spans="18:19" ht="15" customHeight="1">
      <c r="R38637"/>
      <c r="S38637"/>
    </row>
    <row r="38638" spans="18:19" ht="15" customHeight="1">
      <c r="R38638"/>
      <c r="S38638"/>
    </row>
    <row r="38639" spans="18:19" ht="15" customHeight="1">
      <c r="R38639"/>
      <c r="S38639"/>
    </row>
    <row r="38640" spans="18:19" ht="15" customHeight="1">
      <c r="R38640"/>
      <c r="S38640"/>
    </row>
    <row r="38641" spans="18:19" ht="15" customHeight="1">
      <c r="R38641"/>
      <c r="S38641"/>
    </row>
    <row r="38642" spans="18:19" ht="15" customHeight="1">
      <c r="R38642"/>
      <c r="S38642"/>
    </row>
    <row r="38643" spans="18:19" ht="15" customHeight="1">
      <c r="R38643"/>
      <c r="S38643"/>
    </row>
    <row r="38644" spans="18:19" ht="15" customHeight="1">
      <c r="R38644"/>
      <c r="S38644"/>
    </row>
    <row r="38645" spans="18:19" ht="15" customHeight="1">
      <c r="R38645"/>
      <c r="S38645"/>
    </row>
    <row r="38646" spans="18:19" ht="15" customHeight="1">
      <c r="R38646"/>
      <c r="S38646"/>
    </row>
    <row r="38647" spans="18:19" ht="15" customHeight="1">
      <c r="R38647"/>
      <c r="S38647"/>
    </row>
    <row r="38648" spans="18:19" ht="15" customHeight="1">
      <c r="R38648"/>
      <c r="S38648"/>
    </row>
    <row r="38649" spans="18:19" ht="15" customHeight="1">
      <c r="R38649"/>
      <c r="S38649"/>
    </row>
    <row r="38650" spans="18:19" ht="15" customHeight="1">
      <c r="R38650"/>
      <c r="S38650"/>
    </row>
    <row r="38651" spans="18:19" ht="15" customHeight="1">
      <c r="R38651"/>
      <c r="S38651"/>
    </row>
    <row r="38652" spans="18:19" ht="15" customHeight="1">
      <c r="R38652"/>
      <c r="S38652"/>
    </row>
    <row r="38653" spans="18:19" ht="15" customHeight="1">
      <c r="R38653"/>
      <c r="S38653"/>
    </row>
    <row r="38654" spans="18:19" ht="15" customHeight="1">
      <c r="R38654"/>
      <c r="S38654"/>
    </row>
    <row r="38655" spans="18:19" ht="15" customHeight="1">
      <c r="R38655"/>
      <c r="S38655"/>
    </row>
    <row r="38656" spans="18:19" ht="15" customHeight="1">
      <c r="R38656"/>
      <c r="S38656"/>
    </row>
    <row r="38657" spans="18:19" ht="15" customHeight="1">
      <c r="R38657"/>
      <c r="S38657"/>
    </row>
    <row r="38658" spans="18:19" ht="15" customHeight="1">
      <c r="R38658"/>
      <c r="S38658"/>
    </row>
    <row r="38659" spans="18:19" ht="15" customHeight="1">
      <c r="R38659"/>
      <c r="S38659"/>
    </row>
    <row r="38660" spans="18:19" ht="15" customHeight="1">
      <c r="R38660"/>
      <c r="S38660"/>
    </row>
    <row r="38661" spans="18:19" ht="15" customHeight="1">
      <c r="R38661"/>
      <c r="S38661"/>
    </row>
    <row r="38662" spans="18:19" ht="15" customHeight="1">
      <c r="R38662"/>
      <c r="S38662"/>
    </row>
    <row r="38663" spans="18:19" ht="15" customHeight="1">
      <c r="R38663"/>
      <c r="S38663"/>
    </row>
    <row r="38664" spans="18:19" ht="15" customHeight="1">
      <c r="R38664"/>
      <c r="S38664"/>
    </row>
    <row r="38665" spans="18:19" ht="15" customHeight="1">
      <c r="R38665"/>
      <c r="S38665"/>
    </row>
    <row r="38666" spans="18:19" ht="15" customHeight="1">
      <c r="R38666"/>
      <c r="S38666"/>
    </row>
    <row r="38667" spans="18:19" ht="15" customHeight="1">
      <c r="R38667"/>
      <c r="S38667"/>
    </row>
    <row r="38668" spans="18:19" ht="15" customHeight="1">
      <c r="R38668"/>
      <c r="S38668"/>
    </row>
    <row r="38669" spans="18:19" ht="15" customHeight="1">
      <c r="R38669"/>
      <c r="S38669"/>
    </row>
    <row r="38670" spans="18:19" ht="15" customHeight="1">
      <c r="R38670"/>
      <c r="S38670"/>
    </row>
    <row r="38671" spans="18:19" ht="15" customHeight="1">
      <c r="R38671"/>
      <c r="S38671"/>
    </row>
    <row r="38672" spans="18:19" ht="15" customHeight="1">
      <c r="R38672"/>
      <c r="S38672"/>
    </row>
    <row r="38673" spans="18:19" ht="15" customHeight="1">
      <c r="R38673"/>
      <c r="S38673"/>
    </row>
    <row r="38674" spans="18:19" ht="15" customHeight="1">
      <c r="R38674"/>
      <c r="S38674"/>
    </row>
    <row r="38675" spans="18:19" ht="15" customHeight="1">
      <c r="R38675"/>
      <c r="S38675"/>
    </row>
    <row r="38676" spans="18:19" ht="15" customHeight="1">
      <c r="R38676"/>
      <c r="S38676"/>
    </row>
    <row r="38677" spans="18:19" ht="15" customHeight="1">
      <c r="R38677"/>
      <c r="S38677"/>
    </row>
    <row r="38678" spans="18:19" ht="15" customHeight="1">
      <c r="R38678"/>
      <c r="S38678"/>
    </row>
    <row r="38679" spans="18:19" ht="15" customHeight="1">
      <c r="R38679"/>
      <c r="S38679"/>
    </row>
    <row r="38680" spans="18:19" ht="15" customHeight="1">
      <c r="R38680"/>
      <c r="S38680"/>
    </row>
    <row r="38681" spans="18:19" ht="15" customHeight="1">
      <c r="R38681"/>
      <c r="S38681"/>
    </row>
    <row r="38682" spans="18:19" ht="15" customHeight="1">
      <c r="R38682"/>
      <c r="S38682"/>
    </row>
    <row r="38683" spans="18:19" ht="15" customHeight="1">
      <c r="R38683"/>
      <c r="S38683"/>
    </row>
    <row r="38684" spans="18:19" ht="15" customHeight="1">
      <c r="R38684"/>
      <c r="S38684"/>
    </row>
    <row r="38685" spans="18:19" ht="15" customHeight="1">
      <c r="R38685"/>
      <c r="S38685"/>
    </row>
    <row r="38686" spans="18:19" ht="15" customHeight="1">
      <c r="R38686"/>
      <c r="S38686"/>
    </row>
    <row r="38687" spans="18:19" ht="15" customHeight="1">
      <c r="R38687"/>
      <c r="S38687"/>
    </row>
    <row r="38688" spans="18:19" ht="15" customHeight="1">
      <c r="R38688"/>
      <c r="S38688"/>
    </row>
    <row r="38689" spans="18:19" ht="15" customHeight="1">
      <c r="R38689"/>
      <c r="S38689"/>
    </row>
    <row r="38690" spans="18:19" ht="15" customHeight="1">
      <c r="R38690"/>
      <c r="S38690"/>
    </row>
    <row r="38691" spans="18:19" ht="15" customHeight="1">
      <c r="R38691"/>
      <c r="S38691"/>
    </row>
    <row r="38692" spans="18:19" ht="15" customHeight="1">
      <c r="R38692"/>
      <c r="S38692"/>
    </row>
    <row r="38693" spans="18:19" ht="15" customHeight="1">
      <c r="R38693"/>
      <c r="S38693"/>
    </row>
    <row r="38694" spans="18:19" ht="15" customHeight="1">
      <c r="R38694"/>
      <c r="S38694"/>
    </row>
    <row r="38695" spans="18:19" ht="15" customHeight="1">
      <c r="R38695"/>
      <c r="S38695"/>
    </row>
    <row r="38696" spans="18:19" ht="15" customHeight="1">
      <c r="R38696"/>
      <c r="S38696"/>
    </row>
    <row r="38697" spans="18:19" ht="15" customHeight="1">
      <c r="R38697"/>
      <c r="S38697"/>
    </row>
    <row r="38698" spans="18:19" ht="15" customHeight="1">
      <c r="R38698"/>
      <c r="S38698"/>
    </row>
    <row r="38699" spans="18:19" ht="15" customHeight="1">
      <c r="R38699"/>
      <c r="S38699"/>
    </row>
    <row r="38700" spans="18:19" ht="15" customHeight="1">
      <c r="R38700"/>
      <c r="S38700"/>
    </row>
    <row r="38701" spans="18:19" ht="15" customHeight="1">
      <c r="R38701"/>
      <c r="S38701"/>
    </row>
    <row r="38702" spans="18:19" ht="15" customHeight="1">
      <c r="R38702"/>
      <c r="S38702"/>
    </row>
    <row r="38703" spans="18:19" ht="15" customHeight="1">
      <c r="R38703"/>
      <c r="S38703"/>
    </row>
    <row r="38704" spans="18:19" ht="15" customHeight="1">
      <c r="R38704"/>
      <c r="S38704"/>
    </row>
    <row r="38705" spans="18:19" ht="15" customHeight="1">
      <c r="R38705"/>
      <c r="S38705"/>
    </row>
    <row r="38706" spans="18:19" ht="15" customHeight="1">
      <c r="R38706"/>
      <c r="S38706"/>
    </row>
    <row r="38707" spans="18:19" ht="15" customHeight="1">
      <c r="R38707"/>
      <c r="S38707"/>
    </row>
    <row r="38708" spans="18:19" ht="15" customHeight="1">
      <c r="R38708"/>
      <c r="S38708"/>
    </row>
    <row r="38709" spans="18:19" ht="15" customHeight="1">
      <c r="R38709"/>
      <c r="S38709"/>
    </row>
    <row r="38710" spans="18:19" ht="15" customHeight="1">
      <c r="R38710"/>
      <c r="S38710"/>
    </row>
    <row r="38711" spans="18:19" ht="15" customHeight="1">
      <c r="R38711"/>
      <c r="S38711"/>
    </row>
    <row r="38712" spans="18:19" ht="15" customHeight="1">
      <c r="R38712"/>
      <c r="S38712"/>
    </row>
    <row r="38713" spans="18:19" ht="15" customHeight="1">
      <c r="R38713"/>
      <c r="S38713"/>
    </row>
    <row r="38714" spans="18:19" ht="15" customHeight="1">
      <c r="R38714"/>
      <c r="S38714"/>
    </row>
    <row r="38715" spans="18:19" ht="15" customHeight="1">
      <c r="R38715"/>
      <c r="S38715"/>
    </row>
    <row r="38716" spans="18:19" ht="15" customHeight="1">
      <c r="R38716"/>
      <c r="S38716"/>
    </row>
    <row r="38717" spans="18:19" ht="15" customHeight="1">
      <c r="R38717"/>
      <c r="S38717"/>
    </row>
    <row r="38718" spans="18:19" ht="15" customHeight="1">
      <c r="R38718"/>
      <c r="S38718"/>
    </row>
    <row r="38719" spans="18:19" ht="15" customHeight="1">
      <c r="R38719"/>
      <c r="S38719"/>
    </row>
    <row r="38720" spans="18:19" ht="15" customHeight="1">
      <c r="R38720"/>
      <c r="S38720"/>
    </row>
    <row r="38721" spans="18:19" ht="15" customHeight="1">
      <c r="R38721"/>
      <c r="S38721"/>
    </row>
    <row r="38722" spans="18:19" ht="15" customHeight="1">
      <c r="R38722"/>
      <c r="S38722"/>
    </row>
    <row r="38723" spans="18:19" ht="15" customHeight="1">
      <c r="R38723"/>
      <c r="S38723"/>
    </row>
    <row r="38724" spans="18:19" ht="15" customHeight="1">
      <c r="R38724"/>
      <c r="S38724"/>
    </row>
    <row r="38725" spans="18:19" ht="15" customHeight="1">
      <c r="R38725"/>
      <c r="S38725"/>
    </row>
    <row r="38726" spans="18:19" ht="15" customHeight="1">
      <c r="R38726"/>
      <c r="S38726"/>
    </row>
    <row r="38727" spans="18:19" ht="15" customHeight="1">
      <c r="R38727"/>
      <c r="S38727"/>
    </row>
    <row r="38728" spans="18:19" ht="15" customHeight="1">
      <c r="R38728"/>
      <c r="S38728"/>
    </row>
    <row r="38729" spans="18:19" ht="15" customHeight="1">
      <c r="R38729"/>
      <c r="S38729"/>
    </row>
    <row r="38730" spans="18:19" ht="15" customHeight="1">
      <c r="R38730"/>
      <c r="S38730"/>
    </row>
    <row r="38731" spans="18:19" ht="15" customHeight="1">
      <c r="R38731"/>
      <c r="S38731"/>
    </row>
    <row r="38732" spans="18:19" ht="15" customHeight="1">
      <c r="R38732"/>
      <c r="S38732"/>
    </row>
    <row r="38733" spans="18:19" ht="15" customHeight="1">
      <c r="R38733"/>
      <c r="S38733"/>
    </row>
    <row r="38734" spans="18:19" ht="15" customHeight="1">
      <c r="R38734"/>
      <c r="S38734"/>
    </row>
    <row r="38735" spans="18:19" ht="15" customHeight="1">
      <c r="R38735"/>
      <c r="S38735"/>
    </row>
    <row r="38736" spans="18:19" ht="15" customHeight="1">
      <c r="R38736"/>
      <c r="S38736"/>
    </row>
    <row r="38737" spans="18:19" ht="15" customHeight="1">
      <c r="R38737"/>
      <c r="S38737"/>
    </row>
    <row r="38738" spans="18:19" ht="15" customHeight="1">
      <c r="R38738"/>
      <c r="S38738"/>
    </row>
    <row r="38739" spans="18:19" ht="15" customHeight="1">
      <c r="R38739"/>
      <c r="S38739"/>
    </row>
    <row r="38740" spans="18:19" ht="15" customHeight="1">
      <c r="R38740"/>
      <c r="S38740"/>
    </row>
    <row r="38741" spans="18:19" ht="15" customHeight="1">
      <c r="R38741"/>
      <c r="S38741"/>
    </row>
    <row r="38742" spans="18:19" ht="15" customHeight="1">
      <c r="R38742"/>
      <c r="S38742"/>
    </row>
    <row r="38743" spans="18:19" ht="15" customHeight="1">
      <c r="R38743"/>
      <c r="S38743"/>
    </row>
    <row r="38744" spans="18:19" ht="15" customHeight="1">
      <c r="R38744"/>
      <c r="S38744"/>
    </row>
    <row r="38745" spans="18:19" ht="15" customHeight="1">
      <c r="R38745"/>
      <c r="S38745"/>
    </row>
    <row r="38746" spans="18:19" ht="15" customHeight="1">
      <c r="R38746"/>
      <c r="S38746"/>
    </row>
    <row r="38747" spans="18:19" ht="15" customHeight="1">
      <c r="R38747"/>
      <c r="S38747"/>
    </row>
    <row r="38748" spans="18:19" ht="15" customHeight="1">
      <c r="R38748"/>
      <c r="S38748"/>
    </row>
    <row r="38749" spans="18:19" ht="15" customHeight="1">
      <c r="R38749"/>
      <c r="S38749"/>
    </row>
    <row r="38750" spans="18:19" ht="15" customHeight="1">
      <c r="R38750"/>
      <c r="S38750"/>
    </row>
    <row r="38751" spans="18:19" ht="15" customHeight="1">
      <c r="R38751"/>
      <c r="S38751"/>
    </row>
    <row r="38752" spans="18:19" ht="15" customHeight="1">
      <c r="R38752"/>
      <c r="S38752"/>
    </row>
    <row r="38753" spans="18:19" ht="15" customHeight="1">
      <c r="R38753"/>
      <c r="S38753"/>
    </row>
    <row r="38754" spans="18:19" ht="15" customHeight="1">
      <c r="R38754"/>
      <c r="S38754"/>
    </row>
    <row r="38755" spans="18:19" ht="15" customHeight="1">
      <c r="R38755"/>
      <c r="S38755"/>
    </row>
    <row r="38756" spans="18:19" ht="15" customHeight="1">
      <c r="R38756"/>
      <c r="S38756"/>
    </row>
    <row r="38757" spans="18:19" ht="15" customHeight="1">
      <c r="R38757"/>
      <c r="S38757"/>
    </row>
    <row r="38758" spans="18:19" ht="15" customHeight="1">
      <c r="R38758"/>
      <c r="S38758"/>
    </row>
    <row r="38759" spans="18:19" ht="15" customHeight="1">
      <c r="R38759"/>
      <c r="S38759"/>
    </row>
    <row r="38760" spans="18:19" ht="15" customHeight="1">
      <c r="R38760"/>
      <c r="S38760"/>
    </row>
    <row r="38761" spans="18:19" ht="15" customHeight="1">
      <c r="R38761"/>
      <c r="S38761"/>
    </row>
    <row r="38762" spans="18:19" ht="15" customHeight="1">
      <c r="R38762"/>
      <c r="S38762"/>
    </row>
    <row r="38763" spans="18:19" ht="15" customHeight="1">
      <c r="R38763"/>
      <c r="S38763"/>
    </row>
    <row r="38764" spans="18:19" ht="15" customHeight="1">
      <c r="R38764"/>
      <c r="S38764"/>
    </row>
    <row r="38765" spans="18:19" ht="15" customHeight="1">
      <c r="R38765"/>
      <c r="S38765"/>
    </row>
    <row r="38766" spans="18:19" ht="15" customHeight="1">
      <c r="R38766"/>
      <c r="S38766"/>
    </row>
    <row r="38767" spans="18:19" ht="15" customHeight="1">
      <c r="R38767"/>
      <c r="S38767"/>
    </row>
    <row r="38768" spans="18:19" ht="15" customHeight="1">
      <c r="R38768"/>
      <c r="S38768"/>
    </row>
    <row r="38769" spans="18:19" ht="15" customHeight="1">
      <c r="R38769"/>
      <c r="S38769"/>
    </row>
    <row r="38770" spans="18:19" ht="15" customHeight="1">
      <c r="R38770"/>
      <c r="S38770"/>
    </row>
    <row r="38771" spans="18:19" ht="15" customHeight="1">
      <c r="R38771"/>
      <c r="S38771"/>
    </row>
    <row r="38772" spans="18:19" ht="15" customHeight="1">
      <c r="R38772"/>
      <c r="S38772"/>
    </row>
    <row r="38773" spans="18:19" ht="15" customHeight="1">
      <c r="R38773"/>
      <c r="S38773"/>
    </row>
    <row r="38774" spans="18:19" ht="15" customHeight="1">
      <c r="R38774"/>
      <c r="S38774"/>
    </row>
    <row r="38775" spans="18:19" ht="15" customHeight="1">
      <c r="R38775"/>
      <c r="S38775"/>
    </row>
    <row r="38776" spans="18:19" ht="15" customHeight="1">
      <c r="R38776"/>
      <c r="S38776"/>
    </row>
    <row r="38777" spans="18:19" ht="15" customHeight="1">
      <c r="R38777"/>
      <c r="S38777"/>
    </row>
    <row r="38778" spans="18:19" ht="15" customHeight="1">
      <c r="R38778"/>
      <c r="S38778"/>
    </row>
    <row r="38779" spans="18:19" ht="15" customHeight="1">
      <c r="R38779"/>
      <c r="S38779"/>
    </row>
    <row r="38780" spans="18:19" ht="15" customHeight="1">
      <c r="R38780"/>
      <c r="S38780"/>
    </row>
    <row r="38781" spans="18:19" ht="15" customHeight="1">
      <c r="R38781"/>
      <c r="S38781"/>
    </row>
    <row r="38782" spans="18:19" ht="15" customHeight="1">
      <c r="R38782"/>
      <c r="S38782"/>
    </row>
    <row r="38783" spans="18:19" ht="15" customHeight="1">
      <c r="R38783"/>
      <c r="S38783"/>
    </row>
    <row r="38784" spans="18:19" ht="15" customHeight="1">
      <c r="R38784"/>
      <c r="S38784"/>
    </row>
    <row r="38785" spans="18:19" ht="15" customHeight="1">
      <c r="R38785"/>
      <c r="S38785"/>
    </row>
    <row r="38786" spans="18:19" ht="15" customHeight="1">
      <c r="R38786"/>
      <c r="S38786"/>
    </row>
    <row r="38787" spans="18:19" ht="15" customHeight="1">
      <c r="R38787"/>
      <c r="S38787"/>
    </row>
    <row r="38788" spans="18:19" ht="15" customHeight="1">
      <c r="R38788"/>
      <c r="S38788"/>
    </row>
    <row r="38789" spans="18:19" ht="15" customHeight="1">
      <c r="R38789"/>
      <c r="S38789"/>
    </row>
    <row r="38790" spans="18:19" ht="15" customHeight="1">
      <c r="R38790"/>
      <c r="S38790"/>
    </row>
    <row r="38791" spans="18:19" ht="15" customHeight="1">
      <c r="R38791"/>
      <c r="S38791"/>
    </row>
    <row r="38792" spans="18:19" ht="15" customHeight="1">
      <c r="R38792"/>
      <c r="S38792"/>
    </row>
    <row r="38793" spans="18:19" ht="15" customHeight="1">
      <c r="R38793"/>
      <c r="S38793"/>
    </row>
    <row r="38794" spans="18:19" ht="15" customHeight="1">
      <c r="R38794"/>
      <c r="S38794"/>
    </row>
    <row r="38795" spans="18:19" ht="15" customHeight="1">
      <c r="R38795"/>
      <c r="S38795"/>
    </row>
    <row r="38796" spans="18:19" ht="15" customHeight="1">
      <c r="R38796"/>
      <c r="S38796"/>
    </row>
    <row r="38797" spans="18:19" ht="15" customHeight="1">
      <c r="R38797"/>
      <c r="S38797"/>
    </row>
    <row r="38798" spans="18:19" ht="15" customHeight="1">
      <c r="R38798"/>
      <c r="S38798"/>
    </row>
    <row r="38799" spans="18:19" ht="15" customHeight="1">
      <c r="R38799"/>
      <c r="S38799"/>
    </row>
    <row r="38800" spans="18:19" ht="15" customHeight="1">
      <c r="R38800"/>
      <c r="S38800"/>
    </row>
    <row r="38801" spans="18:19" ht="15" customHeight="1">
      <c r="R38801"/>
      <c r="S38801"/>
    </row>
    <row r="38802" spans="18:19" ht="15" customHeight="1">
      <c r="R38802"/>
      <c r="S38802"/>
    </row>
    <row r="38803" spans="18:19" ht="15" customHeight="1">
      <c r="R38803"/>
      <c r="S38803"/>
    </row>
    <row r="38804" spans="18:19" ht="15" customHeight="1">
      <c r="R38804"/>
      <c r="S38804"/>
    </row>
    <row r="38805" spans="18:19" ht="15" customHeight="1">
      <c r="R38805"/>
      <c r="S38805"/>
    </row>
    <row r="38806" spans="18:19" ht="15" customHeight="1">
      <c r="R38806"/>
      <c r="S38806"/>
    </row>
    <row r="38807" spans="18:19" ht="15" customHeight="1">
      <c r="R38807"/>
      <c r="S38807"/>
    </row>
    <row r="38808" spans="18:19" ht="15" customHeight="1">
      <c r="R38808"/>
      <c r="S38808"/>
    </row>
    <row r="38809" spans="18:19" ht="15" customHeight="1">
      <c r="R38809"/>
      <c r="S38809"/>
    </row>
    <row r="38810" spans="18:19" ht="15" customHeight="1">
      <c r="R38810"/>
      <c r="S38810"/>
    </row>
    <row r="38811" spans="18:19" ht="15" customHeight="1">
      <c r="R38811"/>
      <c r="S38811"/>
    </row>
    <row r="38812" spans="18:19" ht="15" customHeight="1">
      <c r="R38812"/>
      <c r="S38812"/>
    </row>
    <row r="38813" spans="18:19" ht="15" customHeight="1">
      <c r="R38813"/>
      <c r="S38813"/>
    </row>
    <row r="38814" spans="18:19" ht="15" customHeight="1">
      <c r="R38814"/>
      <c r="S38814"/>
    </row>
    <row r="38815" spans="18:19" ht="15" customHeight="1">
      <c r="R38815"/>
      <c r="S38815"/>
    </row>
    <row r="38816" spans="18:19" ht="15" customHeight="1">
      <c r="R38816"/>
      <c r="S38816"/>
    </row>
    <row r="38817" spans="18:19" ht="15" customHeight="1">
      <c r="R38817"/>
      <c r="S38817"/>
    </row>
    <row r="38818" spans="18:19" ht="15" customHeight="1">
      <c r="R38818"/>
      <c r="S38818"/>
    </row>
    <row r="38819" spans="18:19" ht="15" customHeight="1">
      <c r="R38819"/>
      <c r="S38819"/>
    </row>
    <row r="38820" spans="18:19" ht="15" customHeight="1">
      <c r="R38820"/>
      <c r="S38820"/>
    </row>
    <row r="38821" spans="18:19" ht="15" customHeight="1">
      <c r="R38821"/>
      <c r="S38821"/>
    </row>
    <row r="38822" spans="18:19" ht="15" customHeight="1">
      <c r="R38822"/>
      <c r="S38822"/>
    </row>
    <row r="38823" spans="18:19" ht="15" customHeight="1">
      <c r="R38823"/>
      <c r="S38823"/>
    </row>
    <row r="38824" spans="18:19" ht="15" customHeight="1">
      <c r="R38824"/>
      <c r="S38824"/>
    </row>
    <row r="38825" spans="18:19" ht="15" customHeight="1">
      <c r="R38825"/>
      <c r="S38825"/>
    </row>
    <row r="38826" spans="18:19" ht="15" customHeight="1">
      <c r="R38826"/>
      <c r="S38826"/>
    </row>
    <row r="38827" spans="18:19" ht="15" customHeight="1">
      <c r="R38827"/>
      <c r="S38827"/>
    </row>
    <row r="38828" spans="18:19" ht="15" customHeight="1">
      <c r="R38828"/>
      <c r="S38828"/>
    </row>
    <row r="38829" spans="18:19" ht="15" customHeight="1">
      <c r="R38829"/>
      <c r="S38829"/>
    </row>
    <row r="38830" spans="18:19" ht="15" customHeight="1">
      <c r="R38830"/>
      <c r="S38830"/>
    </row>
    <row r="38831" spans="18:19" ht="15" customHeight="1">
      <c r="R38831"/>
      <c r="S38831"/>
    </row>
    <row r="38832" spans="18:19" ht="15" customHeight="1">
      <c r="R38832"/>
      <c r="S38832"/>
    </row>
    <row r="38833" spans="18:19" ht="15" customHeight="1">
      <c r="R38833"/>
      <c r="S38833"/>
    </row>
    <row r="38834" spans="18:19" ht="15" customHeight="1">
      <c r="R38834"/>
      <c r="S38834"/>
    </row>
    <row r="38835" spans="18:19" ht="15" customHeight="1">
      <c r="R38835"/>
      <c r="S38835"/>
    </row>
    <row r="38836" spans="18:19" ht="15" customHeight="1">
      <c r="R38836"/>
      <c r="S38836"/>
    </row>
    <row r="38837" spans="18:19" ht="15" customHeight="1">
      <c r="R38837"/>
      <c r="S38837"/>
    </row>
    <row r="38838" spans="18:19" ht="15" customHeight="1">
      <c r="R38838"/>
      <c r="S38838"/>
    </row>
    <row r="38839" spans="18:19" ht="15" customHeight="1">
      <c r="R38839"/>
      <c r="S38839"/>
    </row>
    <row r="38840" spans="18:19" ht="15" customHeight="1">
      <c r="R38840"/>
      <c r="S38840"/>
    </row>
    <row r="38841" spans="18:19" ht="15" customHeight="1">
      <c r="R38841"/>
      <c r="S38841"/>
    </row>
    <row r="38842" spans="18:19" ht="15" customHeight="1">
      <c r="R38842"/>
      <c r="S38842"/>
    </row>
    <row r="38843" spans="18:19" ht="15" customHeight="1">
      <c r="R38843"/>
      <c r="S38843"/>
    </row>
    <row r="38844" spans="18:19" ht="15" customHeight="1">
      <c r="R38844"/>
      <c r="S38844"/>
    </row>
    <row r="38845" spans="18:19" ht="15" customHeight="1">
      <c r="R38845"/>
      <c r="S38845"/>
    </row>
    <row r="38846" spans="18:19" ht="15" customHeight="1">
      <c r="R38846"/>
      <c r="S38846"/>
    </row>
    <row r="38847" spans="18:19" ht="15" customHeight="1">
      <c r="R38847"/>
      <c r="S38847"/>
    </row>
    <row r="38848" spans="18:19" ht="15" customHeight="1">
      <c r="R38848"/>
      <c r="S38848"/>
    </row>
    <row r="38849" spans="18:19" ht="15" customHeight="1">
      <c r="R38849"/>
      <c r="S38849"/>
    </row>
    <row r="38850" spans="18:19" ht="15" customHeight="1">
      <c r="R38850"/>
      <c r="S38850"/>
    </row>
    <row r="38851" spans="18:19" ht="15" customHeight="1">
      <c r="R38851"/>
      <c r="S38851"/>
    </row>
    <row r="38852" spans="18:19" ht="15" customHeight="1">
      <c r="R38852"/>
      <c r="S38852"/>
    </row>
    <row r="38853" spans="18:19" ht="15" customHeight="1">
      <c r="R38853"/>
      <c r="S38853"/>
    </row>
    <row r="38854" spans="18:19" ht="15" customHeight="1">
      <c r="R38854"/>
      <c r="S38854"/>
    </row>
    <row r="38855" spans="18:19" ht="15" customHeight="1">
      <c r="R38855"/>
      <c r="S38855"/>
    </row>
    <row r="38856" spans="18:19" ht="15" customHeight="1">
      <c r="R38856"/>
      <c r="S38856"/>
    </row>
    <row r="38857" spans="18:19" ht="15" customHeight="1">
      <c r="R38857"/>
      <c r="S38857"/>
    </row>
    <row r="38858" spans="18:19" ht="15" customHeight="1">
      <c r="R38858"/>
      <c r="S38858"/>
    </row>
    <row r="38859" spans="18:19" ht="15" customHeight="1">
      <c r="R38859"/>
      <c r="S38859"/>
    </row>
    <row r="38860" spans="18:19" ht="15" customHeight="1">
      <c r="R38860"/>
      <c r="S38860"/>
    </row>
    <row r="38861" spans="18:19" ht="15" customHeight="1">
      <c r="R38861"/>
      <c r="S38861"/>
    </row>
    <row r="38862" spans="18:19" ht="15" customHeight="1">
      <c r="R38862"/>
      <c r="S38862"/>
    </row>
    <row r="38863" spans="18:19" ht="15" customHeight="1">
      <c r="R38863"/>
      <c r="S38863"/>
    </row>
    <row r="38864" spans="18:19" ht="15" customHeight="1">
      <c r="R38864"/>
      <c r="S38864"/>
    </row>
    <row r="38865" spans="18:19" ht="15" customHeight="1">
      <c r="R38865"/>
      <c r="S38865"/>
    </row>
    <row r="38866" spans="18:19" ht="15" customHeight="1">
      <c r="R38866"/>
      <c r="S38866"/>
    </row>
    <row r="38867" spans="18:19" ht="15" customHeight="1">
      <c r="R38867"/>
      <c r="S38867"/>
    </row>
    <row r="38868" spans="18:19" ht="15" customHeight="1">
      <c r="R38868"/>
      <c r="S38868"/>
    </row>
    <row r="38869" spans="18:19" ht="15" customHeight="1">
      <c r="R38869"/>
      <c r="S38869"/>
    </row>
    <row r="38870" spans="18:19" ht="15" customHeight="1">
      <c r="R38870"/>
      <c r="S38870"/>
    </row>
    <row r="38871" spans="18:19" ht="15" customHeight="1">
      <c r="R38871"/>
      <c r="S38871"/>
    </row>
    <row r="38872" spans="18:19" ht="15" customHeight="1">
      <c r="R38872"/>
      <c r="S38872"/>
    </row>
    <row r="38873" spans="18:19" ht="15" customHeight="1">
      <c r="R38873"/>
      <c r="S38873"/>
    </row>
    <row r="38874" spans="18:19" ht="15" customHeight="1">
      <c r="R38874"/>
      <c r="S38874"/>
    </row>
    <row r="38875" spans="18:19" ht="15" customHeight="1">
      <c r="R38875"/>
      <c r="S38875"/>
    </row>
    <row r="38876" spans="18:19" ht="15" customHeight="1">
      <c r="R38876"/>
      <c r="S38876"/>
    </row>
    <row r="38877" spans="18:19" ht="15" customHeight="1">
      <c r="R38877"/>
      <c r="S38877"/>
    </row>
    <row r="38878" spans="18:19" ht="15" customHeight="1">
      <c r="R38878"/>
      <c r="S38878"/>
    </row>
    <row r="38879" spans="18:19" ht="15" customHeight="1">
      <c r="R38879"/>
      <c r="S38879"/>
    </row>
    <row r="38880" spans="18:19" ht="15" customHeight="1">
      <c r="R38880"/>
      <c r="S38880"/>
    </row>
    <row r="38881" spans="18:19" ht="15" customHeight="1">
      <c r="R38881"/>
      <c r="S38881"/>
    </row>
    <row r="38882" spans="18:19" ht="15" customHeight="1">
      <c r="R38882"/>
      <c r="S38882"/>
    </row>
    <row r="38883" spans="18:19" ht="15" customHeight="1">
      <c r="R38883"/>
      <c r="S38883"/>
    </row>
    <row r="38884" spans="18:19" ht="15" customHeight="1">
      <c r="R38884"/>
      <c r="S38884"/>
    </row>
    <row r="38885" spans="18:19" ht="15" customHeight="1">
      <c r="R38885"/>
      <c r="S38885"/>
    </row>
    <row r="38886" spans="18:19" ht="15" customHeight="1">
      <c r="R38886"/>
      <c r="S38886"/>
    </row>
    <row r="38887" spans="18:19" ht="15" customHeight="1">
      <c r="R38887"/>
      <c r="S38887"/>
    </row>
    <row r="38888" spans="18:19" ht="15" customHeight="1">
      <c r="R38888"/>
      <c r="S38888"/>
    </row>
    <row r="38889" spans="18:19" ht="15" customHeight="1">
      <c r="R38889"/>
      <c r="S38889"/>
    </row>
    <row r="38890" spans="18:19" ht="15" customHeight="1">
      <c r="R38890"/>
      <c r="S38890"/>
    </row>
    <row r="38891" spans="18:19" ht="15" customHeight="1">
      <c r="R38891"/>
      <c r="S38891"/>
    </row>
    <row r="38892" spans="18:19" ht="15" customHeight="1">
      <c r="R38892"/>
      <c r="S38892"/>
    </row>
    <row r="38893" spans="18:19" ht="15" customHeight="1">
      <c r="R38893"/>
      <c r="S38893"/>
    </row>
    <row r="38894" spans="18:19" ht="15" customHeight="1">
      <c r="R38894"/>
      <c r="S38894"/>
    </row>
    <row r="38895" spans="18:19" ht="15" customHeight="1">
      <c r="R38895"/>
      <c r="S38895"/>
    </row>
    <row r="38896" spans="18:19" ht="15" customHeight="1">
      <c r="R38896"/>
      <c r="S38896"/>
    </row>
    <row r="38897" spans="18:19" ht="15" customHeight="1">
      <c r="R38897"/>
      <c r="S38897"/>
    </row>
    <row r="38898" spans="18:19" ht="15" customHeight="1">
      <c r="R38898"/>
      <c r="S38898"/>
    </row>
    <row r="38899" spans="18:19" ht="15" customHeight="1">
      <c r="R38899"/>
      <c r="S38899"/>
    </row>
    <row r="38900" spans="18:19" ht="15" customHeight="1">
      <c r="R38900"/>
      <c r="S38900"/>
    </row>
    <row r="38901" spans="18:19" ht="15" customHeight="1">
      <c r="R38901"/>
      <c r="S38901"/>
    </row>
    <row r="38902" spans="18:19" ht="15" customHeight="1">
      <c r="R38902"/>
      <c r="S38902"/>
    </row>
    <row r="38903" spans="18:19" ht="15" customHeight="1">
      <c r="R38903"/>
      <c r="S38903"/>
    </row>
    <row r="38904" spans="18:19" ht="15" customHeight="1">
      <c r="R38904"/>
      <c r="S38904"/>
    </row>
    <row r="38905" spans="18:19" ht="15" customHeight="1">
      <c r="R38905"/>
      <c r="S38905"/>
    </row>
    <row r="38906" spans="18:19" ht="15" customHeight="1">
      <c r="R38906"/>
      <c r="S38906"/>
    </row>
    <row r="38907" spans="18:19" ht="15" customHeight="1">
      <c r="R38907"/>
      <c r="S38907"/>
    </row>
    <row r="38908" spans="18:19" ht="15" customHeight="1">
      <c r="R38908"/>
      <c r="S38908"/>
    </row>
    <row r="38909" spans="18:19" ht="15" customHeight="1">
      <c r="R38909"/>
      <c r="S38909"/>
    </row>
    <row r="38910" spans="18:19" ht="15" customHeight="1">
      <c r="R38910"/>
      <c r="S38910"/>
    </row>
    <row r="38911" spans="18:19" ht="15" customHeight="1">
      <c r="R38911"/>
      <c r="S38911"/>
    </row>
    <row r="38912" spans="18:19" ht="15" customHeight="1">
      <c r="R38912"/>
      <c r="S38912"/>
    </row>
    <row r="38913" spans="18:19" ht="15" customHeight="1">
      <c r="R38913"/>
      <c r="S38913"/>
    </row>
    <row r="38914" spans="18:19" ht="15" customHeight="1">
      <c r="R38914"/>
      <c r="S38914"/>
    </row>
    <row r="38915" spans="18:19" ht="15" customHeight="1">
      <c r="R38915"/>
      <c r="S38915"/>
    </row>
    <row r="38916" spans="18:19" ht="15" customHeight="1">
      <c r="R38916"/>
      <c r="S38916"/>
    </row>
    <row r="38917" spans="18:19" ht="15" customHeight="1">
      <c r="R38917"/>
      <c r="S38917"/>
    </row>
    <row r="38918" spans="18:19" ht="15" customHeight="1">
      <c r="R38918"/>
      <c r="S38918"/>
    </row>
    <row r="38919" spans="18:19" ht="15" customHeight="1">
      <c r="R38919"/>
      <c r="S38919"/>
    </row>
    <row r="38920" spans="18:19" ht="15" customHeight="1">
      <c r="R38920"/>
      <c r="S38920"/>
    </row>
    <row r="38921" spans="18:19" ht="15" customHeight="1">
      <c r="R38921"/>
      <c r="S38921"/>
    </row>
    <row r="38922" spans="18:19" ht="15" customHeight="1">
      <c r="R38922"/>
      <c r="S38922"/>
    </row>
    <row r="38923" spans="18:19" ht="15" customHeight="1">
      <c r="R38923"/>
      <c r="S38923"/>
    </row>
    <row r="38924" spans="18:19" ht="15" customHeight="1">
      <c r="R38924"/>
      <c r="S38924"/>
    </row>
    <row r="38925" spans="18:19" ht="15" customHeight="1">
      <c r="R38925"/>
      <c r="S38925"/>
    </row>
    <row r="38926" spans="18:19" ht="15" customHeight="1">
      <c r="R38926"/>
      <c r="S38926"/>
    </row>
    <row r="38927" spans="18:19" ht="15" customHeight="1">
      <c r="R38927"/>
      <c r="S38927"/>
    </row>
    <row r="38928" spans="18:19" ht="15" customHeight="1">
      <c r="R38928"/>
      <c r="S38928"/>
    </row>
    <row r="38929" spans="18:19" ht="15" customHeight="1">
      <c r="R38929"/>
      <c r="S38929"/>
    </row>
    <row r="38930" spans="18:19" ht="15" customHeight="1">
      <c r="R38930"/>
      <c r="S38930"/>
    </row>
    <row r="38931" spans="18:19" ht="15" customHeight="1">
      <c r="R38931"/>
      <c r="S38931"/>
    </row>
    <row r="38932" spans="18:19" ht="15" customHeight="1">
      <c r="R38932"/>
      <c r="S38932"/>
    </row>
    <row r="38933" spans="18:19" ht="15" customHeight="1">
      <c r="R38933"/>
      <c r="S38933"/>
    </row>
    <row r="38934" spans="18:19" ht="15" customHeight="1">
      <c r="R38934"/>
      <c r="S38934"/>
    </row>
    <row r="38935" spans="18:19" ht="15" customHeight="1">
      <c r="R38935"/>
      <c r="S38935"/>
    </row>
    <row r="38936" spans="18:19" ht="15" customHeight="1">
      <c r="R38936"/>
      <c r="S38936"/>
    </row>
    <row r="38937" spans="18:19" ht="15" customHeight="1">
      <c r="R38937"/>
      <c r="S38937"/>
    </row>
    <row r="38938" spans="18:19" ht="15" customHeight="1">
      <c r="R38938"/>
      <c r="S38938"/>
    </row>
    <row r="38939" spans="18:19" ht="15" customHeight="1">
      <c r="R38939"/>
      <c r="S38939"/>
    </row>
    <row r="38940" spans="18:19" ht="15" customHeight="1">
      <c r="R38940"/>
      <c r="S38940"/>
    </row>
    <row r="38941" spans="18:19" ht="15" customHeight="1">
      <c r="R38941"/>
      <c r="S38941"/>
    </row>
    <row r="38942" spans="18:19" ht="15" customHeight="1">
      <c r="R38942"/>
      <c r="S38942"/>
    </row>
    <row r="38943" spans="18:19" ht="15" customHeight="1">
      <c r="R38943"/>
      <c r="S38943"/>
    </row>
    <row r="38944" spans="18:19" ht="15" customHeight="1">
      <c r="R38944"/>
      <c r="S38944"/>
    </row>
    <row r="38945" spans="18:19" ht="15" customHeight="1">
      <c r="R38945"/>
      <c r="S38945"/>
    </row>
    <row r="38946" spans="18:19" ht="15" customHeight="1">
      <c r="R38946"/>
      <c r="S38946"/>
    </row>
    <row r="38947" spans="18:19" ht="15" customHeight="1">
      <c r="R38947"/>
      <c r="S38947"/>
    </row>
    <row r="38948" spans="18:19" ht="15" customHeight="1">
      <c r="R38948"/>
      <c r="S38948"/>
    </row>
    <row r="38949" spans="18:19" ht="15" customHeight="1">
      <c r="R38949"/>
      <c r="S38949"/>
    </row>
    <row r="38950" spans="18:19" ht="15" customHeight="1">
      <c r="R38950"/>
      <c r="S38950"/>
    </row>
    <row r="38951" spans="18:19" ht="15" customHeight="1">
      <c r="R38951"/>
      <c r="S38951"/>
    </row>
    <row r="38952" spans="18:19" ht="15" customHeight="1">
      <c r="R38952"/>
      <c r="S38952"/>
    </row>
    <row r="38953" spans="18:19" ht="15" customHeight="1">
      <c r="R38953"/>
      <c r="S38953"/>
    </row>
    <row r="38954" spans="18:19" ht="15" customHeight="1">
      <c r="R38954"/>
      <c r="S38954"/>
    </row>
    <row r="38955" spans="18:19" ht="15" customHeight="1">
      <c r="R38955"/>
      <c r="S38955"/>
    </row>
    <row r="38956" spans="18:19" ht="15" customHeight="1">
      <c r="R38956"/>
      <c r="S38956"/>
    </row>
    <row r="38957" spans="18:19" ht="15" customHeight="1">
      <c r="R38957"/>
      <c r="S38957"/>
    </row>
    <row r="38958" spans="18:19" ht="15" customHeight="1">
      <c r="R38958"/>
      <c r="S38958"/>
    </row>
    <row r="38959" spans="18:19" ht="15" customHeight="1">
      <c r="R38959"/>
      <c r="S38959"/>
    </row>
    <row r="38960" spans="18:19" ht="15" customHeight="1">
      <c r="R38960"/>
      <c r="S38960"/>
    </row>
    <row r="38961" spans="18:19" ht="15" customHeight="1">
      <c r="R38961"/>
      <c r="S38961"/>
    </row>
    <row r="38962" spans="18:19" ht="15" customHeight="1">
      <c r="R38962"/>
      <c r="S38962"/>
    </row>
    <row r="38963" spans="18:19" ht="15" customHeight="1">
      <c r="R38963"/>
      <c r="S38963"/>
    </row>
    <row r="38964" spans="18:19" ht="15" customHeight="1">
      <c r="R38964"/>
      <c r="S38964"/>
    </row>
    <row r="38965" spans="18:19" ht="15" customHeight="1">
      <c r="R38965"/>
      <c r="S38965"/>
    </row>
    <row r="38966" spans="18:19" ht="15" customHeight="1">
      <c r="R38966"/>
      <c r="S38966"/>
    </row>
    <row r="38967" spans="18:19" ht="15" customHeight="1">
      <c r="R38967"/>
      <c r="S38967"/>
    </row>
    <row r="38968" spans="18:19" ht="15" customHeight="1">
      <c r="R38968"/>
      <c r="S38968"/>
    </row>
    <row r="38969" spans="18:19" ht="15" customHeight="1">
      <c r="R38969"/>
      <c r="S38969"/>
    </row>
    <row r="38970" spans="18:19" ht="15" customHeight="1">
      <c r="R38970"/>
      <c r="S38970"/>
    </row>
    <row r="38971" spans="18:19" ht="15" customHeight="1">
      <c r="R38971"/>
      <c r="S38971"/>
    </row>
    <row r="38972" spans="18:19" ht="15" customHeight="1">
      <c r="R38972"/>
      <c r="S38972"/>
    </row>
    <row r="38973" spans="18:19" ht="15" customHeight="1">
      <c r="R38973"/>
      <c r="S38973"/>
    </row>
    <row r="38974" spans="18:19" ht="15" customHeight="1">
      <c r="R38974"/>
      <c r="S38974"/>
    </row>
    <row r="38975" spans="18:19" ht="15" customHeight="1">
      <c r="R38975"/>
      <c r="S38975"/>
    </row>
    <row r="38976" spans="18:19" ht="15" customHeight="1">
      <c r="R38976"/>
      <c r="S38976"/>
    </row>
    <row r="38977" spans="18:19" ht="15" customHeight="1">
      <c r="R38977"/>
      <c r="S38977"/>
    </row>
    <row r="38978" spans="18:19" ht="15" customHeight="1">
      <c r="R38978"/>
      <c r="S38978"/>
    </row>
    <row r="38979" spans="18:19" ht="15" customHeight="1">
      <c r="R38979"/>
      <c r="S38979"/>
    </row>
    <row r="38980" spans="18:19" ht="15" customHeight="1">
      <c r="R38980"/>
      <c r="S38980"/>
    </row>
    <row r="38981" spans="18:19" ht="15" customHeight="1">
      <c r="R38981"/>
      <c r="S38981"/>
    </row>
    <row r="38982" spans="18:19" ht="15" customHeight="1">
      <c r="R38982"/>
      <c r="S38982"/>
    </row>
    <row r="38983" spans="18:19" ht="15" customHeight="1">
      <c r="R38983"/>
      <c r="S38983"/>
    </row>
    <row r="38984" spans="18:19" ht="15" customHeight="1">
      <c r="R38984"/>
      <c r="S38984"/>
    </row>
    <row r="38985" spans="18:19" ht="15" customHeight="1">
      <c r="R38985"/>
      <c r="S38985"/>
    </row>
    <row r="38986" spans="18:19" ht="15" customHeight="1">
      <c r="R38986"/>
      <c r="S38986"/>
    </row>
    <row r="38987" spans="18:19" ht="15" customHeight="1">
      <c r="R38987"/>
      <c r="S38987"/>
    </row>
    <row r="38988" spans="18:19" ht="15" customHeight="1">
      <c r="R38988"/>
      <c r="S38988"/>
    </row>
    <row r="38989" spans="18:19" ht="15" customHeight="1">
      <c r="R38989"/>
      <c r="S38989"/>
    </row>
    <row r="38990" spans="18:19" ht="15" customHeight="1">
      <c r="R38990"/>
      <c r="S38990"/>
    </row>
    <row r="38991" spans="18:19" ht="15" customHeight="1">
      <c r="R38991"/>
      <c r="S38991"/>
    </row>
    <row r="38992" spans="18:19" ht="15" customHeight="1">
      <c r="R38992"/>
      <c r="S38992"/>
    </row>
    <row r="38993" spans="18:19" ht="15" customHeight="1">
      <c r="R38993"/>
      <c r="S38993"/>
    </row>
    <row r="38994" spans="18:19" ht="15" customHeight="1">
      <c r="R38994"/>
      <c r="S38994"/>
    </row>
    <row r="38995" spans="18:19" ht="15" customHeight="1">
      <c r="R38995"/>
      <c r="S38995"/>
    </row>
    <row r="38996" spans="18:19" ht="15" customHeight="1">
      <c r="R38996"/>
      <c r="S38996"/>
    </row>
    <row r="38997" spans="18:19" ht="15" customHeight="1">
      <c r="R38997"/>
      <c r="S38997"/>
    </row>
    <row r="38998" spans="18:19" ht="15" customHeight="1">
      <c r="R38998"/>
      <c r="S38998"/>
    </row>
    <row r="38999" spans="18:19" ht="15" customHeight="1">
      <c r="R38999"/>
      <c r="S38999"/>
    </row>
    <row r="39000" spans="18:19" ht="15" customHeight="1">
      <c r="R39000"/>
      <c r="S39000"/>
    </row>
    <row r="39001" spans="18:19" ht="15" customHeight="1">
      <c r="R39001"/>
      <c r="S39001"/>
    </row>
    <row r="39002" spans="18:19" ht="15" customHeight="1">
      <c r="R39002"/>
      <c r="S39002"/>
    </row>
    <row r="39003" spans="18:19" ht="15" customHeight="1">
      <c r="R39003"/>
      <c r="S39003"/>
    </row>
    <row r="39004" spans="18:19" ht="15" customHeight="1">
      <c r="R39004"/>
      <c r="S39004"/>
    </row>
    <row r="39005" spans="18:19" ht="15" customHeight="1">
      <c r="R39005"/>
      <c r="S39005"/>
    </row>
    <row r="39006" spans="18:19" ht="15" customHeight="1">
      <c r="R39006"/>
      <c r="S39006"/>
    </row>
    <row r="39007" spans="18:19" ht="15" customHeight="1">
      <c r="R39007"/>
      <c r="S39007"/>
    </row>
    <row r="39008" spans="18:19" ht="15" customHeight="1">
      <c r="R39008"/>
      <c r="S39008"/>
    </row>
    <row r="39009" spans="18:19" ht="15" customHeight="1">
      <c r="R39009"/>
      <c r="S39009"/>
    </row>
    <row r="39010" spans="18:19" ht="15" customHeight="1">
      <c r="R39010"/>
      <c r="S39010"/>
    </row>
    <row r="39011" spans="18:19" ht="15" customHeight="1">
      <c r="R39011"/>
      <c r="S39011"/>
    </row>
    <row r="39012" spans="18:19" ht="15" customHeight="1">
      <c r="R39012"/>
      <c r="S39012"/>
    </row>
    <row r="39013" spans="18:19" ht="15" customHeight="1">
      <c r="R39013"/>
      <c r="S39013"/>
    </row>
    <row r="39014" spans="18:19" ht="15" customHeight="1">
      <c r="R39014"/>
      <c r="S39014"/>
    </row>
    <row r="39015" spans="18:19" ht="15" customHeight="1">
      <c r="R39015"/>
      <c r="S39015"/>
    </row>
    <row r="39016" spans="18:19" ht="15" customHeight="1">
      <c r="R39016"/>
      <c r="S39016"/>
    </row>
    <row r="39017" spans="18:19" ht="15" customHeight="1">
      <c r="R39017"/>
      <c r="S39017"/>
    </row>
    <row r="39018" spans="18:19" ht="15" customHeight="1">
      <c r="R39018"/>
      <c r="S39018"/>
    </row>
    <row r="39019" spans="18:19" ht="15" customHeight="1">
      <c r="R39019"/>
      <c r="S39019"/>
    </row>
    <row r="39020" spans="18:19" ht="15" customHeight="1">
      <c r="R39020"/>
      <c r="S39020"/>
    </row>
    <row r="39021" spans="18:19" ht="15" customHeight="1">
      <c r="R39021"/>
      <c r="S39021"/>
    </row>
    <row r="39022" spans="18:19" ht="15" customHeight="1">
      <c r="R39022"/>
      <c r="S39022"/>
    </row>
    <row r="39023" spans="18:19" ht="15" customHeight="1">
      <c r="R39023"/>
      <c r="S39023"/>
    </row>
    <row r="39024" spans="18:19" ht="15" customHeight="1">
      <c r="R39024"/>
      <c r="S39024"/>
    </row>
    <row r="39025" spans="18:19" ht="15" customHeight="1">
      <c r="R39025"/>
      <c r="S39025"/>
    </row>
    <row r="39026" spans="18:19" ht="15" customHeight="1">
      <c r="R39026"/>
      <c r="S39026"/>
    </row>
    <row r="39027" spans="18:19" ht="15" customHeight="1">
      <c r="R39027"/>
      <c r="S39027"/>
    </row>
    <row r="39028" spans="18:19" ht="15" customHeight="1">
      <c r="R39028"/>
      <c r="S39028"/>
    </row>
    <row r="39029" spans="18:19" ht="15" customHeight="1">
      <c r="R39029"/>
      <c r="S39029"/>
    </row>
    <row r="39030" spans="18:19" ht="15" customHeight="1">
      <c r="R39030"/>
      <c r="S39030"/>
    </row>
    <row r="39031" spans="18:19" ht="15" customHeight="1">
      <c r="R39031"/>
      <c r="S39031"/>
    </row>
    <row r="39032" spans="18:19" ht="15" customHeight="1">
      <c r="R39032"/>
      <c r="S39032"/>
    </row>
    <row r="39033" spans="18:19" ht="15" customHeight="1">
      <c r="R39033"/>
      <c r="S39033"/>
    </row>
    <row r="39034" spans="18:19" ht="15" customHeight="1">
      <c r="R39034"/>
      <c r="S39034"/>
    </row>
    <row r="39035" spans="18:19" ht="15" customHeight="1">
      <c r="R39035"/>
      <c r="S39035"/>
    </row>
    <row r="39036" spans="18:19" ht="15" customHeight="1">
      <c r="R39036"/>
      <c r="S39036"/>
    </row>
    <row r="39037" spans="18:19" ht="15" customHeight="1">
      <c r="R39037"/>
      <c r="S39037"/>
    </row>
    <row r="39038" spans="18:19" ht="15" customHeight="1">
      <c r="R39038"/>
      <c r="S39038"/>
    </row>
    <row r="39039" spans="18:19" ht="15" customHeight="1">
      <c r="R39039"/>
      <c r="S39039"/>
    </row>
    <row r="39040" spans="18:19" ht="15" customHeight="1">
      <c r="R39040"/>
      <c r="S39040"/>
    </row>
    <row r="39041" spans="18:19" ht="15" customHeight="1">
      <c r="R39041"/>
      <c r="S39041"/>
    </row>
    <row r="39042" spans="18:19" ht="15" customHeight="1">
      <c r="R39042"/>
      <c r="S39042"/>
    </row>
    <row r="39043" spans="18:19" ht="15" customHeight="1">
      <c r="R39043"/>
      <c r="S39043"/>
    </row>
    <row r="39044" spans="18:19" ht="15" customHeight="1">
      <c r="R39044"/>
      <c r="S39044"/>
    </row>
    <row r="39045" spans="18:19" ht="15" customHeight="1">
      <c r="R39045"/>
      <c r="S39045"/>
    </row>
    <row r="39046" spans="18:19" ht="15" customHeight="1">
      <c r="R39046"/>
      <c r="S39046"/>
    </row>
    <row r="39047" spans="18:19" ht="15" customHeight="1">
      <c r="R39047"/>
      <c r="S39047"/>
    </row>
    <row r="39048" spans="18:19" ht="15" customHeight="1">
      <c r="R39048"/>
      <c r="S39048"/>
    </row>
    <row r="39049" spans="18:19" ht="15" customHeight="1">
      <c r="R39049"/>
      <c r="S39049"/>
    </row>
    <row r="39050" spans="18:19" ht="15" customHeight="1">
      <c r="R39050"/>
      <c r="S39050"/>
    </row>
    <row r="39051" spans="18:19" ht="15" customHeight="1">
      <c r="R39051"/>
      <c r="S39051"/>
    </row>
    <row r="39052" spans="18:19" ht="15" customHeight="1">
      <c r="R39052"/>
      <c r="S39052"/>
    </row>
    <row r="39053" spans="18:19" ht="15" customHeight="1">
      <c r="R39053"/>
      <c r="S39053"/>
    </row>
    <row r="39054" spans="18:19" ht="15" customHeight="1">
      <c r="R39054"/>
      <c r="S39054"/>
    </row>
    <row r="39055" spans="18:19" ht="15" customHeight="1">
      <c r="R39055"/>
      <c r="S39055"/>
    </row>
    <row r="39056" spans="18:19" ht="15" customHeight="1">
      <c r="R39056"/>
      <c r="S39056"/>
    </row>
    <row r="39057" spans="18:19" ht="15" customHeight="1">
      <c r="R39057"/>
      <c r="S39057"/>
    </row>
    <row r="39058" spans="18:19" ht="15" customHeight="1">
      <c r="R39058"/>
      <c r="S39058"/>
    </row>
    <row r="39059" spans="18:19" ht="15" customHeight="1">
      <c r="R39059"/>
      <c r="S39059"/>
    </row>
    <row r="39060" spans="18:19" ht="15" customHeight="1">
      <c r="R39060"/>
      <c r="S39060"/>
    </row>
    <row r="39061" spans="18:19" ht="15" customHeight="1">
      <c r="R39061"/>
      <c r="S39061"/>
    </row>
    <row r="39062" spans="18:19" ht="15" customHeight="1">
      <c r="R39062"/>
      <c r="S39062"/>
    </row>
    <row r="39063" spans="18:19" ht="15" customHeight="1">
      <c r="R39063"/>
      <c r="S39063"/>
    </row>
    <row r="39064" spans="18:19" ht="15" customHeight="1">
      <c r="R39064"/>
      <c r="S39064"/>
    </row>
    <row r="39065" spans="18:19" ht="15" customHeight="1">
      <c r="R39065"/>
      <c r="S39065"/>
    </row>
    <row r="39066" spans="18:19" ht="15" customHeight="1">
      <c r="R39066"/>
      <c r="S39066"/>
    </row>
    <row r="39067" spans="18:19" ht="15" customHeight="1">
      <c r="R39067"/>
      <c r="S39067"/>
    </row>
    <row r="39068" spans="18:19" ht="15" customHeight="1">
      <c r="R39068"/>
      <c r="S39068"/>
    </row>
    <row r="39069" spans="18:19" ht="15" customHeight="1">
      <c r="R39069"/>
      <c r="S39069"/>
    </row>
    <row r="39070" spans="18:19" ht="15" customHeight="1">
      <c r="R39070"/>
      <c r="S39070"/>
    </row>
    <row r="39071" spans="18:19" ht="15" customHeight="1">
      <c r="R39071"/>
      <c r="S39071"/>
    </row>
    <row r="39072" spans="18:19" ht="15" customHeight="1">
      <c r="R39072"/>
      <c r="S39072"/>
    </row>
    <row r="39073" spans="18:19" ht="15" customHeight="1">
      <c r="R39073"/>
      <c r="S39073"/>
    </row>
    <row r="39074" spans="18:19" ht="15" customHeight="1">
      <c r="R39074"/>
      <c r="S39074"/>
    </row>
    <row r="39075" spans="18:19" ht="15" customHeight="1">
      <c r="R39075"/>
      <c r="S39075"/>
    </row>
    <row r="39076" spans="18:19" ht="15" customHeight="1">
      <c r="R39076"/>
      <c r="S39076"/>
    </row>
    <row r="39077" spans="18:19" ht="15" customHeight="1">
      <c r="R39077"/>
      <c r="S39077"/>
    </row>
    <row r="39078" spans="18:19" ht="15" customHeight="1">
      <c r="R39078"/>
      <c r="S39078"/>
    </row>
    <row r="39079" spans="18:19" ht="15" customHeight="1">
      <c r="R39079"/>
      <c r="S39079"/>
    </row>
    <row r="39080" spans="18:19" ht="15" customHeight="1">
      <c r="R39080"/>
      <c r="S39080"/>
    </row>
    <row r="39081" spans="18:19" ht="15" customHeight="1">
      <c r="R39081"/>
      <c r="S39081"/>
    </row>
    <row r="39082" spans="18:19" ht="15" customHeight="1">
      <c r="R39082"/>
      <c r="S39082"/>
    </row>
    <row r="39083" spans="18:19" ht="15" customHeight="1">
      <c r="R39083"/>
      <c r="S39083"/>
    </row>
    <row r="39084" spans="18:19" ht="15" customHeight="1">
      <c r="R39084"/>
      <c r="S39084"/>
    </row>
    <row r="39085" spans="18:19" ht="15" customHeight="1">
      <c r="R39085"/>
      <c r="S39085"/>
    </row>
    <row r="39086" spans="18:19" ht="15" customHeight="1">
      <c r="R39086"/>
      <c r="S39086"/>
    </row>
    <row r="39087" spans="18:19" ht="15" customHeight="1">
      <c r="R39087"/>
      <c r="S39087"/>
    </row>
    <row r="39088" spans="18:19" ht="15" customHeight="1">
      <c r="R39088"/>
      <c r="S39088"/>
    </row>
    <row r="39089" spans="18:19" ht="15" customHeight="1">
      <c r="R39089"/>
      <c r="S39089"/>
    </row>
    <row r="39090" spans="18:19" ht="15" customHeight="1">
      <c r="R39090"/>
      <c r="S39090"/>
    </row>
    <row r="39091" spans="18:19" ht="15" customHeight="1">
      <c r="R39091"/>
      <c r="S39091"/>
    </row>
    <row r="39092" spans="18:19" ht="15" customHeight="1">
      <c r="R39092"/>
      <c r="S39092"/>
    </row>
    <row r="39093" spans="18:19" ht="15" customHeight="1">
      <c r="R39093"/>
      <c r="S39093"/>
    </row>
    <row r="39094" spans="18:19" ht="15" customHeight="1">
      <c r="R39094"/>
      <c r="S39094"/>
    </row>
    <row r="39095" spans="18:19" ht="15" customHeight="1">
      <c r="R39095"/>
      <c r="S39095"/>
    </row>
    <row r="39096" spans="18:19" ht="15" customHeight="1">
      <c r="R39096"/>
      <c r="S39096"/>
    </row>
    <row r="39097" spans="18:19" ht="15" customHeight="1">
      <c r="R39097"/>
      <c r="S39097"/>
    </row>
    <row r="39098" spans="18:19" ht="15" customHeight="1">
      <c r="R39098"/>
      <c r="S39098"/>
    </row>
    <row r="39099" spans="18:19" ht="15" customHeight="1">
      <c r="R39099"/>
      <c r="S39099"/>
    </row>
    <row r="39100" spans="18:19" ht="15" customHeight="1">
      <c r="R39100"/>
      <c r="S39100"/>
    </row>
    <row r="39101" spans="18:19" ht="15" customHeight="1">
      <c r="R39101"/>
      <c r="S39101"/>
    </row>
    <row r="39102" spans="18:19" ht="15" customHeight="1">
      <c r="R39102"/>
      <c r="S39102"/>
    </row>
    <row r="39103" spans="18:19" ht="15" customHeight="1">
      <c r="R39103"/>
      <c r="S39103"/>
    </row>
    <row r="39104" spans="18:19" ht="15" customHeight="1">
      <c r="R39104"/>
      <c r="S39104"/>
    </row>
    <row r="39105" spans="18:19" ht="15" customHeight="1">
      <c r="R39105"/>
      <c r="S39105"/>
    </row>
    <row r="39106" spans="18:19" ht="15" customHeight="1">
      <c r="R39106"/>
      <c r="S39106"/>
    </row>
    <row r="39107" spans="18:19" ht="15" customHeight="1">
      <c r="R39107"/>
      <c r="S39107"/>
    </row>
    <row r="39108" spans="18:19" ht="15" customHeight="1">
      <c r="R39108"/>
      <c r="S39108"/>
    </row>
    <row r="39109" spans="18:19" ht="15" customHeight="1">
      <c r="R39109"/>
      <c r="S39109"/>
    </row>
    <row r="39110" spans="18:19" ht="15" customHeight="1">
      <c r="R39110"/>
      <c r="S39110"/>
    </row>
    <row r="39111" spans="18:19" ht="15" customHeight="1">
      <c r="R39111"/>
      <c r="S39111"/>
    </row>
    <row r="39112" spans="18:19" ht="15" customHeight="1">
      <c r="R39112"/>
      <c r="S39112"/>
    </row>
    <row r="39113" spans="18:19" ht="15" customHeight="1">
      <c r="R39113"/>
      <c r="S39113"/>
    </row>
    <row r="39114" spans="18:19" ht="15" customHeight="1">
      <c r="R39114"/>
      <c r="S39114"/>
    </row>
    <row r="39115" spans="18:19" ht="15" customHeight="1">
      <c r="R39115"/>
      <c r="S39115"/>
    </row>
    <row r="39116" spans="18:19" ht="15" customHeight="1">
      <c r="R39116"/>
      <c r="S39116"/>
    </row>
    <row r="39117" spans="18:19" ht="15" customHeight="1">
      <c r="R39117"/>
      <c r="S39117"/>
    </row>
    <row r="39118" spans="18:19" ht="15" customHeight="1">
      <c r="R39118"/>
      <c r="S39118"/>
    </row>
    <row r="39119" spans="18:19" ht="15" customHeight="1">
      <c r="R39119"/>
      <c r="S39119"/>
    </row>
    <row r="39120" spans="18:19" ht="15" customHeight="1">
      <c r="R39120"/>
      <c r="S39120"/>
    </row>
    <row r="39121" spans="18:19" ht="15" customHeight="1">
      <c r="R39121"/>
      <c r="S39121"/>
    </row>
    <row r="39122" spans="18:19" ht="15" customHeight="1">
      <c r="R39122"/>
      <c r="S39122"/>
    </row>
    <row r="39123" spans="18:19" ht="15" customHeight="1">
      <c r="R39123"/>
      <c r="S39123"/>
    </row>
    <row r="39124" spans="18:19" ht="15" customHeight="1">
      <c r="R39124"/>
      <c r="S39124"/>
    </row>
    <row r="39125" spans="18:19" ht="15" customHeight="1">
      <c r="R39125"/>
      <c r="S39125"/>
    </row>
    <row r="39126" spans="18:19" ht="15" customHeight="1">
      <c r="R39126"/>
      <c r="S39126"/>
    </row>
    <row r="39127" spans="18:19" ht="15" customHeight="1">
      <c r="R39127"/>
      <c r="S39127"/>
    </row>
    <row r="39128" spans="18:19" ht="15" customHeight="1">
      <c r="R39128"/>
      <c r="S39128"/>
    </row>
    <row r="39129" spans="18:19" ht="15" customHeight="1">
      <c r="R39129"/>
      <c r="S39129"/>
    </row>
    <row r="39130" spans="18:19" ht="15" customHeight="1">
      <c r="R39130"/>
      <c r="S39130"/>
    </row>
    <row r="39131" spans="18:19" ht="15" customHeight="1">
      <c r="R39131"/>
      <c r="S39131"/>
    </row>
    <row r="39132" spans="18:19" ht="15" customHeight="1">
      <c r="R39132"/>
      <c r="S39132"/>
    </row>
    <row r="39133" spans="18:19" ht="15" customHeight="1">
      <c r="R39133"/>
      <c r="S39133"/>
    </row>
    <row r="39134" spans="18:19" ht="15" customHeight="1">
      <c r="R39134"/>
      <c r="S39134"/>
    </row>
    <row r="39135" spans="18:19" ht="15" customHeight="1">
      <c r="R39135"/>
      <c r="S39135"/>
    </row>
    <row r="39136" spans="18:19" ht="15" customHeight="1">
      <c r="R39136"/>
      <c r="S39136"/>
    </row>
    <row r="39137" spans="18:19" ht="15" customHeight="1">
      <c r="R39137"/>
      <c r="S39137"/>
    </row>
    <row r="39138" spans="18:19" ht="15" customHeight="1">
      <c r="R39138"/>
      <c r="S39138"/>
    </row>
    <row r="39139" spans="18:19" ht="15" customHeight="1">
      <c r="R39139"/>
      <c r="S39139"/>
    </row>
    <row r="39140" spans="18:19" ht="15" customHeight="1">
      <c r="R39140"/>
      <c r="S39140"/>
    </row>
    <row r="39141" spans="18:19" ht="15" customHeight="1">
      <c r="R39141"/>
      <c r="S39141"/>
    </row>
    <row r="39142" spans="18:19" ht="15" customHeight="1">
      <c r="R39142"/>
      <c r="S39142"/>
    </row>
    <row r="39143" spans="18:19" ht="15" customHeight="1">
      <c r="R39143"/>
      <c r="S39143"/>
    </row>
    <row r="39144" spans="18:19" ht="15" customHeight="1">
      <c r="R39144"/>
      <c r="S39144"/>
    </row>
    <row r="39145" spans="18:19" ht="15" customHeight="1">
      <c r="R39145"/>
      <c r="S39145"/>
    </row>
    <row r="39146" spans="18:19" ht="15" customHeight="1">
      <c r="R39146"/>
      <c r="S39146"/>
    </row>
    <row r="39147" spans="18:19" ht="15" customHeight="1">
      <c r="R39147"/>
      <c r="S39147"/>
    </row>
    <row r="39148" spans="18:19" ht="15" customHeight="1">
      <c r="R39148"/>
      <c r="S39148"/>
    </row>
    <row r="39149" spans="18:19" ht="15" customHeight="1">
      <c r="R39149"/>
      <c r="S39149"/>
    </row>
    <row r="39150" spans="18:19" ht="15" customHeight="1">
      <c r="R39150"/>
      <c r="S39150"/>
    </row>
    <row r="39151" spans="18:19" ht="15" customHeight="1">
      <c r="R39151"/>
      <c r="S39151"/>
    </row>
    <row r="39152" spans="18:19" ht="15" customHeight="1">
      <c r="R39152"/>
      <c r="S39152"/>
    </row>
    <row r="39153" spans="18:19" ht="15" customHeight="1">
      <c r="R39153"/>
      <c r="S39153"/>
    </row>
    <row r="39154" spans="18:19" ht="15" customHeight="1">
      <c r="R39154"/>
      <c r="S39154"/>
    </row>
    <row r="39155" spans="18:19" ht="15" customHeight="1">
      <c r="R39155"/>
      <c r="S39155"/>
    </row>
    <row r="39156" spans="18:19" ht="15" customHeight="1">
      <c r="R39156"/>
      <c r="S39156"/>
    </row>
    <row r="39157" spans="18:19" ht="15" customHeight="1">
      <c r="R39157"/>
      <c r="S39157"/>
    </row>
    <row r="39158" spans="18:19" ht="15" customHeight="1">
      <c r="R39158"/>
      <c r="S39158"/>
    </row>
    <row r="39159" spans="18:19" ht="15" customHeight="1">
      <c r="R39159"/>
      <c r="S39159"/>
    </row>
    <row r="39160" spans="18:19" ht="15" customHeight="1">
      <c r="R39160"/>
      <c r="S39160"/>
    </row>
    <row r="39161" spans="18:19" ht="15" customHeight="1">
      <c r="R39161"/>
      <c r="S39161"/>
    </row>
    <row r="39162" spans="18:19" ht="15" customHeight="1">
      <c r="R39162"/>
      <c r="S39162"/>
    </row>
    <row r="39163" spans="18:19" ht="15" customHeight="1">
      <c r="R39163"/>
      <c r="S39163"/>
    </row>
    <row r="39164" spans="18:19" ht="15" customHeight="1">
      <c r="R39164"/>
      <c r="S39164"/>
    </row>
    <row r="39165" spans="18:19" ht="15" customHeight="1">
      <c r="R39165"/>
      <c r="S39165"/>
    </row>
    <row r="39166" spans="18:19" ht="15" customHeight="1">
      <c r="R39166"/>
      <c r="S39166"/>
    </row>
    <row r="39167" spans="18:19" ht="15" customHeight="1">
      <c r="R39167"/>
      <c r="S39167"/>
    </row>
    <row r="39168" spans="18:19" ht="15" customHeight="1">
      <c r="R39168"/>
      <c r="S39168"/>
    </row>
    <row r="39169" spans="18:19" ht="15" customHeight="1">
      <c r="R39169"/>
      <c r="S39169"/>
    </row>
    <row r="39170" spans="18:19" ht="15" customHeight="1">
      <c r="R39170"/>
      <c r="S39170"/>
    </row>
    <row r="39171" spans="18:19" ht="15" customHeight="1">
      <c r="R39171"/>
      <c r="S39171"/>
    </row>
    <row r="39172" spans="18:19" ht="15" customHeight="1">
      <c r="R39172"/>
      <c r="S39172"/>
    </row>
    <row r="39173" spans="18:19" ht="15" customHeight="1">
      <c r="R39173"/>
      <c r="S39173"/>
    </row>
    <row r="39174" spans="18:19" ht="15" customHeight="1">
      <c r="R39174"/>
      <c r="S39174"/>
    </row>
    <row r="39175" spans="18:19" ht="15" customHeight="1">
      <c r="R39175"/>
      <c r="S39175"/>
    </row>
    <row r="39176" spans="18:19" ht="15" customHeight="1">
      <c r="R39176"/>
      <c r="S39176"/>
    </row>
    <row r="39177" spans="18:19" ht="15" customHeight="1">
      <c r="R39177"/>
      <c r="S39177"/>
    </row>
    <row r="39178" spans="18:19" ht="15" customHeight="1">
      <c r="R39178"/>
      <c r="S39178"/>
    </row>
    <row r="39179" spans="18:19" ht="15" customHeight="1">
      <c r="R39179"/>
      <c r="S39179"/>
    </row>
    <row r="39180" spans="18:19" ht="15" customHeight="1">
      <c r="R39180"/>
      <c r="S39180"/>
    </row>
    <row r="39181" spans="18:19" ht="15" customHeight="1">
      <c r="R39181"/>
      <c r="S39181"/>
    </row>
    <row r="39182" spans="18:19" ht="15" customHeight="1">
      <c r="R39182"/>
      <c r="S39182"/>
    </row>
    <row r="39183" spans="18:19" ht="15" customHeight="1">
      <c r="R39183"/>
      <c r="S39183"/>
    </row>
    <row r="39184" spans="18:19" ht="15" customHeight="1">
      <c r="R39184"/>
      <c r="S39184"/>
    </row>
    <row r="39185" spans="18:19" ht="15" customHeight="1">
      <c r="R39185"/>
      <c r="S39185"/>
    </row>
    <row r="39186" spans="18:19" ht="15" customHeight="1">
      <c r="R39186"/>
      <c r="S39186"/>
    </row>
    <row r="39187" spans="18:19" ht="15" customHeight="1">
      <c r="R39187"/>
      <c r="S39187"/>
    </row>
    <row r="39188" spans="18:19" ht="15" customHeight="1">
      <c r="R39188"/>
      <c r="S39188"/>
    </row>
    <row r="39189" spans="18:19" ht="15" customHeight="1">
      <c r="R39189"/>
      <c r="S39189"/>
    </row>
    <row r="39190" spans="18:19" ht="15" customHeight="1">
      <c r="R39190"/>
      <c r="S39190"/>
    </row>
    <row r="39191" spans="18:19" ht="15" customHeight="1">
      <c r="R39191"/>
      <c r="S39191"/>
    </row>
    <row r="39192" spans="18:19" ht="15" customHeight="1">
      <c r="R39192"/>
      <c r="S39192"/>
    </row>
    <row r="39193" spans="18:19" ht="15" customHeight="1">
      <c r="R39193"/>
      <c r="S39193"/>
    </row>
    <row r="39194" spans="18:19" ht="15" customHeight="1">
      <c r="R39194"/>
      <c r="S39194"/>
    </row>
    <row r="39195" spans="18:19" ht="15" customHeight="1">
      <c r="R39195"/>
      <c r="S39195"/>
    </row>
    <row r="39196" spans="18:19" ht="15" customHeight="1">
      <c r="R39196"/>
      <c r="S39196"/>
    </row>
    <row r="39197" spans="18:19" ht="15" customHeight="1">
      <c r="R39197"/>
      <c r="S39197"/>
    </row>
    <row r="39198" spans="18:19" ht="15" customHeight="1">
      <c r="R39198"/>
      <c r="S39198"/>
    </row>
    <row r="39199" spans="18:19" ht="15" customHeight="1">
      <c r="R39199"/>
      <c r="S39199"/>
    </row>
    <row r="39200" spans="18:19" ht="15" customHeight="1">
      <c r="R39200"/>
      <c r="S39200"/>
    </row>
    <row r="39201" spans="18:19" ht="15" customHeight="1">
      <c r="R39201"/>
      <c r="S39201"/>
    </row>
    <row r="39202" spans="18:19" ht="15" customHeight="1">
      <c r="R39202"/>
      <c r="S39202"/>
    </row>
    <row r="39203" spans="18:19" ht="15" customHeight="1">
      <c r="R39203"/>
      <c r="S39203"/>
    </row>
    <row r="39204" spans="18:19" ht="15" customHeight="1">
      <c r="R39204"/>
      <c r="S39204"/>
    </row>
    <row r="39205" spans="18:19" ht="15" customHeight="1">
      <c r="R39205"/>
      <c r="S39205"/>
    </row>
    <row r="39206" spans="18:19" ht="15" customHeight="1">
      <c r="R39206"/>
      <c r="S39206"/>
    </row>
    <row r="39207" spans="18:19" ht="15" customHeight="1">
      <c r="R39207"/>
      <c r="S39207"/>
    </row>
    <row r="39208" spans="18:19" ht="15" customHeight="1">
      <c r="R39208"/>
      <c r="S39208"/>
    </row>
    <row r="39209" spans="18:19" ht="15" customHeight="1">
      <c r="R39209"/>
      <c r="S39209"/>
    </row>
    <row r="39210" spans="18:19" ht="15" customHeight="1">
      <c r="R39210"/>
      <c r="S39210"/>
    </row>
    <row r="39211" spans="18:19" ht="15" customHeight="1">
      <c r="R39211"/>
      <c r="S39211"/>
    </row>
    <row r="39212" spans="18:19" ht="15" customHeight="1">
      <c r="R39212"/>
      <c r="S39212"/>
    </row>
    <row r="39213" spans="18:19" ht="15" customHeight="1">
      <c r="R39213"/>
      <c r="S39213"/>
    </row>
    <row r="39214" spans="18:19" ht="15" customHeight="1">
      <c r="R39214"/>
      <c r="S39214"/>
    </row>
    <row r="39215" spans="18:19" ht="15" customHeight="1">
      <c r="R39215"/>
      <c r="S39215"/>
    </row>
    <row r="39216" spans="18:19" ht="15" customHeight="1">
      <c r="R39216"/>
      <c r="S39216"/>
    </row>
    <row r="39217" spans="18:19" ht="15" customHeight="1">
      <c r="R39217"/>
      <c r="S39217"/>
    </row>
    <row r="39218" spans="18:19" ht="15" customHeight="1">
      <c r="R39218"/>
      <c r="S39218"/>
    </row>
    <row r="39219" spans="18:19" ht="15" customHeight="1">
      <c r="R39219"/>
      <c r="S39219"/>
    </row>
    <row r="39220" spans="18:19" ht="15" customHeight="1">
      <c r="R39220"/>
      <c r="S39220"/>
    </row>
    <row r="39221" spans="18:19" ht="15" customHeight="1">
      <c r="R39221"/>
      <c r="S39221"/>
    </row>
    <row r="39222" spans="18:19" ht="15" customHeight="1">
      <c r="R39222"/>
      <c r="S39222"/>
    </row>
    <row r="39223" spans="18:19" ht="15" customHeight="1">
      <c r="R39223"/>
      <c r="S39223"/>
    </row>
    <row r="39224" spans="18:19" ht="15" customHeight="1">
      <c r="R39224"/>
      <c r="S39224"/>
    </row>
    <row r="39225" spans="18:19" ht="15" customHeight="1">
      <c r="R39225"/>
      <c r="S39225"/>
    </row>
    <row r="39226" spans="18:19" ht="15" customHeight="1">
      <c r="R39226"/>
      <c r="S39226"/>
    </row>
    <row r="39227" spans="18:19" ht="15" customHeight="1">
      <c r="R39227"/>
      <c r="S39227"/>
    </row>
    <row r="39228" spans="18:19" ht="15" customHeight="1">
      <c r="R39228"/>
      <c r="S39228"/>
    </row>
    <row r="39229" spans="18:19" ht="15" customHeight="1">
      <c r="R39229"/>
      <c r="S39229"/>
    </row>
    <row r="39230" spans="18:19" ht="15" customHeight="1">
      <c r="R39230"/>
      <c r="S39230"/>
    </row>
    <row r="39231" spans="18:19" ht="15" customHeight="1">
      <c r="R39231"/>
      <c r="S39231"/>
    </row>
    <row r="39232" spans="18:19" ht="15" customHeight="1">
      <c r="R39232"/>
      <c r="S39232"/>
    </row>
    <row r="39233" spans="18:19" ht="15" customHeight="1">
      <c r="R39233"/>
      <c r="S39233"/>
    </row>
    <row r="39234" spans="18:19" ht="15" customHeight="1">
      <c r="R39234"/>
      <c r="S39234"/>
    </row>
    <row r="39235" spans="18:19" ht="15" customHeight="1">
      <c r="R39235"/>
      <c r="S39235"/>
    </row>
    <row r="39236" spans="18:19" ht="15" customHeight="1">
      <c r="R39236"/>
      <c r="S39236"/>
    </row>
    <row r="39237" spans="18:19" ht="15" customHeight="1">
      <c r="R39237"/>
      <c r="S39237"/>
    </row>
    <row r="39238" spans="18:19" ht="15" customHeight="1">
      <c r="R39238"/>
      <c r="S39238"/>
    </row>
    <row r="39239" spans="18:19" ht="15" customHeight="1">
      <c r="R39239"/>
      <c r="S39239"/>
    </row>
    <row r="39240" spans="18:19" ht="15" customHeight="1">
      <c r="R39240"/>
      <c r="S39240"/>
    </row>
    <row r="39241" spans="18:19" ht="15" customHeight="1">
      <c r="R39241"/>
      <c r="S39241"/>
    </row>
    <row r="39242" spans="18:19" ht="15" customHeight="1">
      <c r="R39242"/>
      <c r="S39242"/>
    </row>
    <row r="39243" spans="18:19" ht="15" customHeight="1">
      <c r="R39243"/>
      <c r="S39243"/>
    </row>
    <row r="39244" spans="18:19" ht="15" customHeight="1">
      <c r="R39244"/>
      <c r="S39244"/>
    </row>
    <row r="39245" spans="18:19" ht="15" customHeight="1">
      <c r="R39245"/>
      <c r="S39245"/>
    </row>
    <row r="39246" spans="18:19" ht="15" customHeight="1">
      <c r="R39246"/>
      <c r="S39246"/>
    </row>
    <row r="39247" spans="18:19" ht="15" customHeight="1">
      <c r="R39247"/>
      <c r="S39247"/>
    </row>
    <row r="39248" spans="18:19" ht="15" customHeight="1">
      <c r="R39248"/>
      <c r="S39248"/>
    </row>
    <row r="39249" spans="18:19" ht="15" customHeight="1">
      <c r="R39249"/>
      <c r="S39249"/>
    </row>
    <row r="39250" spans="18:19" ht="15" customHeight="1">
      <c r="R39250"/>
      <c r="S39250"/>
    </row>
    <row r="39251" spans="18:19" ht="15" customHeight="1">
      <c r="R39251"/>
      <c r="S39251"/>
    </row>
    <row r="39252" spans="18:19" ht="15" customHeight="1">
      <c r="R39252"/>
      <c r="S39252"/>
    </row>
    <row r="39253" spans="18:19" ht="15" customHeight="1">
      <c r="R39253"/>
      <c r="S39253"/>
    </row>
    <row r="39254" spans="18:19" ht="15" customHeight="1">
      <c r="R39254"/>
      <c r="S39254"/>
    </row>
    <row r="39255" spans="18:19" ht="15" customHeight="1">
      <c r="R39255"/>
      <c r="S39255"/>
    </row>
    <row r="39256" spans="18:19" ht="15" customHeight="1">
      <c r="R39256"/>
      <c r="S39256"/>
    </row>
    <row r="39257" spans="18:19" ht="15" customHeight="1">
      <c r="R39257"/>
      <c r="S39257"/>
    </row>
    <row r="39258" spans="18:19" ht="15" customHeight="1">
      <c r="R39258"/>
      <c r="S39258"/>
    </row>
    <row r="39259" spans="18:19" ht="15" customHeight="1">
      <c r="R39259"/>
      <c r="S39259"/>
    </row>
    <row r="39260" spans="18:19" ht="15" customHeight="1">
      <c r="R39260"/>
      <c r="S39260"/>
    </row>
    <row r="39261" spans="18:19" ht="15" customHeight="1">
      <c r="R39261"/>
      <c r="S39261"/>
    </row>
    <row r="39262" spans="18:19" ht="15" customHeight="1">
      <c r="R39262"/>
      <c r="S39262"/>
    </row>
    <row r="39263" spans="18:19" ht="15" customHeight="1">
      <c r="R39263"/>
      <c r="S39263"/>
    </row>
    <row r="39264" spans="18:19" ht="15" customHeight="1">
      <c r="R39264"/>
      <c r="S39264"/>
    </row>
    <row r="39265" spans="18:19" ht="15" customHeight="1">
      <c r="R39265"/>
      <c r="S39265"/>
    </row>
    <row r="39266" spans="18:19" ht="15" customHeight="1">
      <c r="R39266"/>
      <c r="S39266"/>
    </row>
    <row r="39267" spans="18:19" ht="15" customHeight="1">
      <c r="R39267"/>
      <c r="S39267"/>
    </row>
    <row r="39268" spans="18:19" ht="15" customHeight="1">
      <c r="R39268"/>
      <c r="S39268"/>
    </row>
    <row r="39269" spans="18:19" ht="15" customHeight="1">
      <c r="R39269"/>
      <c r="S39269"/>
    </row>
    <row r="39270" spans="18:19" ht="15" customHeight="1">
      <c r="R39270"/>
      <c r="S39270"/>
    </row>
    <row r="39271" spans="18:19" ht="15" customHeight="1">
      <c r="R39271"/>
      <c r="S39271"/>
    </row>
    <row r="39272" spans="18:19" ht="15" customHeight="1">
      <c r="R39272"/>
      <c r="S39272"/>
    </row>
    <row r="39273" spans="18:19" ht="15" customHeight="1">
      <c r="R39273"/>
      <c r="S39273"/>
    </row>
    <row r="39274" spans="18:19" ht="15" customHeight="1">
      <c r="R39274"/>
      <c r="S39274"/>
    </row>
    <row r="39275" spans="18:19" ht="15" customHeight="1">
      <c r="R39275"/>
      <c r="S39275"/>
    </row>
    <row r="39276" spans="18:19" ht="15" customHeight="1">
      <c r="R39276"/>
      <c r="S39276"/>
    </row>
    <row r="39277" spans="18:19" ht="15" customHeight="1">
      <c r="R39277"/>
      <c r="S39277"/>
    </row>
    <row r="39278" spans="18:19" ht="15" customHeight="1">
      <c r="R39278"/>
      <c r="S39278"/>
    </row>
    <row r="39279" spans="18:19" ht="15" customHeight="1">
      <c r="R39279"/>
      <c r="S39279"/>
    </row>
    <row r="39280" spans="18:19" ht="15" customHeight="1">
      <c r="R39280"/>
      <c r="S39280"/>
    </row>
    <row r="39281" spans="18:19" ht="15" customHeight="1">
      <c r="R39281"/>
      <c r="S39281"/>
    </row>
    <row r="39282" spans="18:19" ht="15" customHeight="1">
      <c r="R39282"/>
      <c r="S39282"/>
    </row>
    <row r="39283" spans="18:19" ht="15" customHeight="1">
      <c r="R39283"/>
      <c r="S39283"/>
    </row>
    <row r="39284" spans="18:19" ht="15" customHeight="1">
      <c r="R39284"/>
      <c r="S39284"/>
    </row>
    <row r="39285" spans="18:19" ht="15" customHeight="1">
      <c r="R39285"/>
      <c r="S39285"/>
    </row>
    <row r="39286" spans="18:19" ht="15" customHeight="1">
      <c r="R39286"/>
      <c r="S39286"/>
    </row>
    <row r="39287" spans="18:19" ht="15" customHeight="1">
      <c r="R39287"/>
      <c r="S39287"/>
    </row>
    <row r="39288" spans="18:19" ht="15" customHeight="1">
      <c r="R39288"/>
      <c r="S39288"/>
    </row>
    <row r="39289" spans="18:19" ht="15" customHeight="1">
      <c r="R39289"/>
      <c r="S39289"/>
    </row>
    <row r="39290" spans="18:19" ht="15" customHeight="1">
      <c r="R39290"/>
      <c r="S39290"/>
    </row>
    <row r="39291" spans="18:19" ht="15" customHeight="1">
      <c r="R39291"/>
      <c r="S39291"/>
    </row>
    <row r="39292" spans="18:19" ht="15" customHeight="1">
      <c r="R39292"/>
      <c r="S39292"/>
    </row>
    <row r="39293" spans="18:19" ht="15" customHeight="1">
      <c r="R39293"/>
      <c r="S39293"/>
    </row>
    <row r="39294" spans="18:19" ht="15" customHeight="1">
      <c r="R39294"/>
      <c r="S39294"/>
    </row>
    <row r="39295" spans="18:19" ht="15" customHeight="1">
      <c r="R39295"/>
      <c r="S39295"/>
    </row>
    <row r="39296" spans="18:19" ht="15" customHeight="1">
      <c r="R39296"/>
      <c r="S39296"/>
    </row>
    <row r="39297" spans="18:19" ht="15" customHeight="1">
      <c r="R39297"/>
      <c r="S39297"/>
    </row>
    <row r="39298" spans="18:19" ht="15" customHeight="1">
      <c r="R39298"/>
      <c r="S39298"/>
    </row>
    <row r="39299" spans="18:19" ht="15" customHeight="1">
      <c r="R39299"/>
      <c r="S39299"/>
    </row>
    <row r="39300" spans="18:19" ht="15" customHeight="1">
      <c r="R39300"/>
      <c r="S39300"/>
    </row>
    <row r="39301" spans="18:19" ht="15" customHeight="1">
      <c r="R39301"/>
      <c r="S39301"/>
    </row>
    <row r="39302" spans="18:19" ht="15" customHeight="1">
      <c r="R39302"/>
      <c r="S39302"/>
    </row>
    <row r="39303" spans="18:19" ht="15" customHeight="1">
      <c r="R39303"/>
      <c r="S39303"/>
    </row>
    <row r="39304" spans="18:19" ht="15" customHeight="1">
      <c r="R39304"/>
      <c r="S39304"/>
    </row>
    <row r="39305" spans="18:19" ht="15" customHeight="1">
      <c r="R39305"/>
      <c r="S39305"/>
    </row>
    <row r="39306" spans="18:19" ht="15" customHeight="1">
      <c r="R39306"/>
      <c r="S39306"/>
    </row>
    <row r="39307" spans="18:19" ht="15" customHeight="1">
      <c r="R39307"/>
      <c r="S39307"/>
    </row>
    <row r="39308" spans="18:19" ht="15" customHeight="1">
      <c r="R39308"/>
      <c r="S39308"/>
    </row>
    <row r="39309" spans="18:19" ht="15" customHeight="1">
      <c r="R39309"/>
      <c r="S39309"/>
    </row>
    <row r="39310" spans="18:19" ht="15" customHeight="1">
      <c r="R39310"/>
      <c r="S39310"/>
    </row>
    <row r="39311" spans="18:19" ht="15" customHeight="1">
      <c r="R39311"/>
      <c r="S39311"/>
    </row>
    <row r="39312" spans="18:19" ht="15" customHeight="1">
      <c r="R39312"/>
      <c r="S39312"/>
    </row>
    <row r="39313" spans="18:19" ht="15" customHeight="1">
      <c r="R39313"/>
      <c r="S39313"/>
    </row>
    <row r="39314" spans="18:19" ht="15" customHeight="1">
      <c r="R39314"/>
      <c r="S39314"/>
    </row>
    <row r="39315" spans="18:19" ht="15" customHeight="1">
      <c r="R39315"/>
      <c r="S39315"/>
    </row>
    <row r="39316" spans="18:19" ht="15" customHeight="1">
      <c r="R39316"/>
      <c r="S39316"/>
    </row>
    <row r="39317" spans="18:19" ht="15" customHeight="1">
      <c r="R39317"/>
      <c r="S39317"/>
    </row>
    <row r="39318" spans="18:19" ht="15" customHeight="1">
      <c r="R39318"/>
      <c r="S39318"/>
    </row>
    <row r="39319" spans="18:19" ht="15" customHeight="1">
      <c r="R39319"/>
      <c r="S39319"/>
    </row>
    <row r="39320" spans="18:19" ht="15" customHeight="1">
      <c r="R39320"/>
      <c r="S39320"/>
    </row>
    <row r="39321" spans="18:19" ht="15" customHeight="1">
      <c r="R39321"/>
      <c r="S39321"/>
    </row>
    <row r="39322" spans="18:19" ht="15" customHeight="1">
      <c r="R39322"/>
      <c r="S39322"/>
    </row>
    <row r="39323" spans="18:19" ht="15" customHeight="1">
      <c r="R39323"/>
      <c r="S39323"/>
    </row>
    <row r="39324" spans="18:19" ht="15" customHeight="1">
      <c r="R39324"/>
      <c r="S39324"/>
    </row>
    <row r="39325" spans="18:19" ht="15" customHeight="1">
      <c r="R39325"/>
      <c r="S39325"/>
    </row>
    <row r="39326" spans="18:19" ht="15" customHeight="1">
      <c r="R39326"/>
      <c r="S39326"/>
    </row>
    <row r="39327" spans="18:19" ht="15" customHeight="1">
      <c r="R39327"/>
      <c r="S39327"/>
    </row>
    <row r="39328" spans="18:19" ht="15" customHeight="1">
      <c r="R39328"/>
      <c r="S39328"/>
    </row>
    <row r="39329" spans="18:19" ht="15" customHeight="1">
      <c r="R39329"/>
      <c r="S39329"/>
    </row>
    <row r="39330" spans="18:19" ht="15" customHeight="1">
      <c r="R39330"/>
      <c r="S39330"/>
    </row>
    <row r="39331" spans="18:19" ht="15" customHeight="1">
      <c r="R39331"/>
      <c r="S39331"/>
    </row>
    <row r="39332" spans="18:19" ht="15" customHeight="1">
      <c r="R39332"/>
      <c r="S39332"/>
    </row>
    <row r="39333" spans="18:19" ht="15" customHeight="1">
      <c r="R39333"/>
      <c r="S39333"/>
    </row>
    <row r="39334" spans="18:19" ht="15" customHeight="1">
      <c r="R39334"/>
      <c r="S39334"/>
    </row>
    <row r="39335" spans="18:19" ht="15" customHeight="1">
      <c r="R39335"/>
      <c r="S39335"/>
    </row>
    <row r="39336" spans="18:19" ht="15" customHeight="1">
      <c r="R39336"/>
      <c r="S39336"/>
    </row>
    <row r="39337" spans="18:19" ht="15" customHeight="1">
      <c r="R39337"/>
      <c r="S39337"/>
    </row>
    <row r="39338" spans="18:19" ht="15" customHeight="1">
      <c r="R39338"/>
      <c r="S39338"/>
    </row>
    <row r="39339" spans="18:19" ht="15" customHeight="1">
      <c r="R39339"/>
      <c r="S39339"/>
    </row>
    <row r="39340" spans="18:19" ht="15" customHeight="1">
      <c r="R39340"/>
      <c r="S39340"/>
    </row>
    <row r="39341" spans="18:19" ht="15" customHeight="1">
      <c r="R39341"/>
      <c r="S39341"/>
    </row>
    <row r="39342" spans="18:19" ht="15" customHeight="1">
      <c r="R39342"/>
      <c r="S39342"/>
    </row>
    <row r="39343" spans="18:19" ht="15" customHeight="1">
      <c r="R39343"/>
      <c r="S39343"/>
    </row>
    <row r="39344" spans="18:19" ht="15" customHeight="1">
      <c r="R39344"/>
      <c r="S39344"/>
    </row>
    <row r="39345" spans="18:19" ht="15" customHeight="1">
      <c r="R39345"/>
      <c r="S39345"/>
    </row>
    <row r="39346" spans="18:19" ht="15" customHeight="1">
      <c r="R39346"/>
      <c r="S39346"/>
    </row>
    <row r="39347" spans="18:19" ht="15" customHeight="1">
      <c r="R39347"/>
      <c r="S39347"/>
    </row>
    <row r="39348" spans="18:19" ht="15" customHeight="1">
      <c r="R39348"/>
      <c r="S39348"/>
    </row>
    <row r="39349" spans="18:19" ht="15" customHeight="1">
      <c r="R39349"/>
      <c r="S39349"/>
    </row>
    <row r="39350" spans="18:19" ht="15" customHeight="1">
      <c r="R39350"/>
      <c r="S39350"/>
    </row>
    <row r="39351" spans="18:19" ht="15" customHeight="1">
      <c r="R39351"/>
      <c r="S39351"/>
    </row>
    <row r="39352" spans="18:19" ht="15" customHeight="1">
      <c r="R39352"/>
      <c r="S39352"/>
    </row>
    <row r="39353" spans="18:19" ht="15" customHeight="1">
      <c r="R39353"/>
      <c r="S39353"/>
    </row>
    <row r="39354" spans="18:19" ht="15" customHeight="1">
      <c r="R39354"/>
      <c r="S39354"/>
    </row>
    <row r="39355" spans="18:19" ht="15" customHeight="1">
      <c r="R39355"/>
      <c r="S39355"/>
    </row>
    <row r="39356" spans="18:19" ht="15" customHeight="1">
      <c r="R39356"/>
      <c r="S39356"/>
    </row>
    <row r="39357" spans="18:19" ht="15" customHeight="1">
      <c r="R39357"/>
      <c r="S39357"/>
    </row>
    <row r="39358" spans="18:19" ht="15" customHeight="1">
      <c r="R39358"/>
      <c r="S39358"/>
    </row>
    <row r="39359" spans="18:19" ht="15" customHeight="1">
      <c r="R39359"/>
      <c r="S39359"/>
    </row>
    <row r="39360" spans="18:19" ht="15" customHeight="1">
      <c r="R39360"/>
      <c r="S39360"/>
    </row>
    <row r="39361" spans="18:19" ht="15" customHeight="1">
      <c r="R39361"/>
      <c r="S39361"/>
    </row>
    <row r="39362" spans="18:19" ht="15" customHeight="1">
      <c r="R39362"/>
      <c r="S39362"/>
    </row>
    <row r="39363" spans="18:19" ht="15" customHeight="1">
      <c r="R39363"/>
      <c r="S39363"/>
    </row>
    <row r="39364" spans="18:19" ht="15" customHeight="1">
      <c r="R39364"/>
      <c r="S39364"/>
    </row>
    <row r="39365" spans="18:19" ht="15" customHeight="1">
      <c r="R39365"/>
      <c r="S39365"/>
    </row>
    <row r="39366" spans="18:19" ht="15" customHeight="1">
      <c r="R39366"/>
      <c r="S39366"/>
    </row>
    <row r="39367" spans="18:19" ht="15" customHeight="1">
      <c r="R39367"/>
      <c r="S39367"/>
    </row>
    <row r="39368" spans="18:19" ht="15" customHeight="1">
      <c r="R39368"/>
      <c r="S39368"/>
    </row>
    <row r="39369" spans="18:19" ht="15" customHeight="1">
      <c r="R39369"/>
      <c r="S39369"/>
    </row>
    <row r="39370" spans="18:19" ht="15" customHeight="1">
      <c r="R39370"/>
      <c r="S39370"/>
    </row>
    <row r="39371" spans="18:19" ht="15" customHeight="1">
      <c r="R39371"/>
      <c r="S39371"/>
    </row>
    <row r="39372" spans="18:19" ht="15" customHeight="1">
      <c r="R39372"/>
      <c r="S39372"/>
    </row>
    <row r="39373" spans="18:19" ht="15" customHeight="1">
      <c r="R39373"/>
      <c r="S39373"/>
    </row>
    <row r="39374" spans="18:19" ht="15" customHeight="1">
      <c r="R39374"/>
      <c r="S39374"/>
    </row>
    <row r="39375" spans="18:19" ht="15" customHeight="1">
      <c r="R39375"/>
      <c r="S39375"/>
    </row>
    <row r="39376" spans="18:19" ht="15" customHeight="1">
      <c r="R39376"/>
      <c r="S39376"/>
    </row>
    <row r="39377" spans="18:19" ht="15" customHeight="1">
      <c r="R39377"/>
      <c r="S39377"/>
    </row>
    <row r="39378" spans="18:19" ht="15" customHeight="1">
      <c r="R39378"/>
      <c r="S39378"/>
    </row>
    <row r="39379" spans="18:19" ht="15" customHeight="1">
      <c r="R39379"/>
      <c r="S39379"/>
    </row>
    <row r="39380" spans="18:19" ht="15" customHeight="1">
      <c r="R39380"/>
      <c r="S39380"/>
    </row>
    <row r="39381" spans="18:19" ht="15" customHeight="1">
      <c r="R39381"/>
      <c r="S39381"/>
    </row>
    <row r="39382" spans="18:19" ht="15" customHeight="1">
      <c r="R39382"/>
      <c r="S39382"/>
    </row>
    <row r="39383" spans="18:19" ht="15" customHeight="1">
      <c r="R39383"/>
      <c r="S39383"/>
    </row>
    <row r="39384" spans="18:19" ht="15" customHeight="1">
      <c r="R39384"/>
      <c r="S39384"/>
    </row>
    <row r="39385" spans="18:19" ht="15" customHeight="1">
      <c r="R39385"/>
      <c r="S39385"/>
    </row>
    <row r="39386" spans="18:19" ht="15" customHeight="1">
      <c r="R39386"/>
      <c r="S39386"/>
    </row>
    <row r="39387" spans="18:19" ht="15" customHeight="1">
      <c r="R39387"/>
      <c r="S39387"/>
    </row>
    <row r="39388" spans="18:19" ht="15" customHeight="1">
      <c r="R39388"/>
      <c r="S39388"/>
    </row>
    <row r="39389" spans="18:19" ht="15" customHeight="1">
      <c r="R39389"/>
      <c r="S39389"/>
    </row>
    <row r="39390" spans="18:19" ht="15" customHeight="1">
      <c r="R39390"/>
      <c r="S39390"/>
    </row>
    <row r="39391" spans="18:19" ht="15" customHeight="1">
      <c r="R39391"/>
      <c r="S39391"/>
    </row>
    <row r="39392" spans="18:19" ht="15" customHeight="1">
      <c r="R39392"/>
      <c r="S39392"/>
    </row>
    <row r="39393" spans="18:19" ht="15" customHeight="1">
      <c r="R39393"/>
      <c r="S39393"/>
    </row>
    <row r="39394" spans="18:19" ht="15" customHeight="1">
      <c r="R39394"/>
      <c r="S39394"/>
    </row>
    <row r="39395" spans="18:19" ht="15" customHeight="1">
      <c r="R39395"/>
      <c r="S39395"/>
    </row>
    <row r="39396" spans="18:19" ht="15" customHeight="1">
      <c r="R39396"/>
      <c r="S39396"/>
    </row>
    <row r="39397" spans="18:19" ht="15" customHeight="1">
      <c r="R39397"/>
      <c r="S39397"/>
    </row>
    <row r="39398" spans="18:19" ht="15" customHeight="1">
      <c r="R39398"/>
      <c r="S39398"/>
    </row>
    <row r="39399" spans="18:19" ht="15" customHeight="1">
      <c r="R39399"/>
      <c r="S39399"/>
    </row>
    <row r="39400" spans="18:19" ht="15" customHeight="1">
      <c r="R39400"/>
      <c r="S39400"/>
    </row>
    <row r="39401" spans="18:19" ht="15" customHeight="1">
      <c r="R39401"/>
      <c r="S39401"/>
    </row>
    <row r="39402" spans="18:19" ht="15" customHeight="1">
      <c r="R39402"/>
      <c r="S39402"/>
    </row>
    <row r="39403" spans="18:19" ht="15" customHeight="1">
      <c r="R39403"/>
      <c r="S39403"/>
    </row>
    <row r="39404" spans="18:19" ht="15" customHeight="1">
      <c r="R39404"/>
      <c r="S39404"/>
    </row>
    <row r="39405" spans="18:19" ht="15" customHeight="1">
      <c r="R39405"/>
      <c r="S39405"/>
    </row>
    <row r="39406" spans="18:19" ht="15" customHeight="1">
      <c r="R39406"/>
      <c r="S39406"/>
    </row>
    <row r="39407" spans="18:19" ht="15" customHeight="1">
      <c r="R39407"/>
      <c r="S39407"/>
    </row>
    <row r="39408" spans="18:19" ht="15" customHeight="1">
      <c r="R39408"/>
      <c r="S39408"/>
    </row>
    <row r="39409" spans="18:19" ht="15" customHeight="1">
      <c r="R39409"/>
      <c r="S39409"/>
    </row>
    <row r="39410" spans="18:19" ht="15" customHeight="1">
      <c r="R39410"/>
      <c r="S39410"/>
    </row>
    <row r="39411" spans="18:19" ht="15" customHeight="1">
      <c r="R39411"/>
      <c r="S39411"/>
    </row>
    <row r="39412" spans="18:19" ht="15" customHeight="1">
      <c r="R39412"/>
      <c r="S39412"/>
    </row>
    <row r="39413" spans="18:19" ht="15" customHeight="1">
      <c r="R39413"/>
      <c r="S39413"/>
    </row>
    <row r="39414" spans="18:19" ht="15" customHeight="1">
      <c r="R39414"/>
      <c r="S39414"/>
    </row>
    <row r="39415" spans="18:19" ht="15" customHeight="1">
      <c r="R39415"/>
      <c r="S39415"/>
    </row>
    <row r="39416" spans="18:19" ht="15" customHeight="1">
      <c r="R39416"/>
      <c r="S39416"/>
    </row>
    <row r="39417" spans="18:19" ht="15" customHeight="1">
      <c r="R39417"/>
      <c r="S39417"/>
    </row>
    <row r="39418" spans="18:19" ht="15" customHeight="1">
      <c r="R39418"/>
      <c r="S39418"/>
    </row>
    <row r="39419" spans="18:19" ht="15" customHeight="1">
      <c r="R39419"/>
      <c r="S39419"/>
    </row>
    <row r="39420" spans="18:19" ht="15" customHeight="1">
      <c r="R39420"/>
      <c r="S39420"/>
    </row>
    <row r="39421" spans="18:19" ht="15" customHeight="1">
      <c r="R39421"/>
      <c r="S39421"/>
    </row>
    <row r="39422" spans="18:19" ht="15" customHeight="1">
      <c r="R39422"/>
      <c r="S39422"/>
    </row>
    <row r="39423" spans="18:19" ht="15" customHeight="1">
      <c r="R39423"/>
      <c r="S39423"/>
    </row>
    <row r="39424" spans="18:19" ht="15" customHeight="1">
      <c r="R39424"/>
      <c r="S39424"/>
    </row>
    <row r="39425" spans="18:19" ht="15" customHeight="1">
      <c r="R39425"/>
      <c r="S39425"/>
    </row>
    <row r="39426" spans="18:19" ht="15" customHeight="1">
      <c r="R39426"/>
      <c r="S39426"/>
    </row>
    <row r="39427" spans="18:19" ht="15" customHeight="1">
      <c r="R39427"/>
      <c r="S39427"/>
    </row>
    <row r="39428" spans="18:19" ht="15" customHeight="1">
      <c r="R39428"/>
      <c r="S39428"/>
    </row>
    <row r="39429" spans="18:19" ht="15" customHeight="1">
      <c r="R39429"/>
      <c r="S39429"/>
    </row>
    <row r="39430" spans="18:19" ht="15" customHeight="1">
      <c r="R39430"/>
      <c r="S39430"/>
    </row>
    <row r="39431" spans="18:19" ht="15" customHeight="1">
      <c r="R39431"/>
      <c r="S39431"/>
    </row>
    <row r="39432" spans="18:19" ht="15" customHeight="1">
      <c r="R39432"/>
      <c r="S39432"/>
    </row>
    <row r="39433" spans="18:19" ht="15" customHeight="1">
      <c r="R39433"/>
      <c r="S39433"/>
    </row>
    <row r="39434" spans="18:19" ht="15" customHeight="1">
      <c r="R39434"/>
      <c r="S39434"/>
    </row>
    <row r="39435" spans="18:19" ht="15" customHeight="1">
      <c r="R39435"/>
      <c r="S39435"/>
    </row>
    <row r="39436" spans="18:19" ht="15" customHeight="1">
      <c r="R39436"/>
      <c r="S39436"/>
    </row>
    <row r="39437" spans="18:19" ht="15" customHeight="1">
      <c r="R39437"/>
      <c r="S39437"/>
    </row>
    <row r="39438" spans="18:19" ht="15" customHeight="1">
      <c r="R39438"/>
      <c r="S39438"/>
    </row>
    <row r="39439" spans="18:19" ht="15" customHeight="1">
      <c r="R39439"/>
      <c r="S39439"/>
    </row>
    <row r="39440" spans="18:19" ht="15" customHeight="1">
      <c r="R39440"/>
      <c r="S39440"/>
    </row>
    <row r="39441" spans="18:19" ht="15" customHeight="1">
      <c r="R39441"/>
      <c r="S39441"/>
    </row>
    <row r="39442" spans="18:19" ht="15" customHeight="1">
      <c r="R39442"/>
      <c r="S39442"/>
    </row>
    <row r="39443" spans="18:19" ht="15" customHeight="1">
      <c r="R39443"/>
      <c r="S39443"/>
    </row>
    <row r="39444" spans="18:19" ht="15" customHeight="1">
      <c r="R39444"/>
      <c r="S39444"/>
    </row>
    <row r="39445" spans="18:19" ht="15" customHeight="1">
      <c r="R39445"/>
      <c r="S39445"/>
    </row>
    <row r="39446" spans="18:19" ht="15" customHeight="1">
      <c r="R39446"/>
      <c r="S39446"/>
    </row>
    <row r="39447" spans="18:19" ht="15" customHeight="1">
      <c r="R39447"/>
      <c r="S39447"/>
    </row>
    <row r="39448" spans="18:19" ht="15" customHeight="1">
      <c r="R39448"/>
      <c r="S39448"/>
    </row>
    <row r="39449" spans="18:19" ht="15" customHeight="1">
      <c r="R39449"/>
      <c r="S39449"/>
    </row>
    <row r="39450" spans="18:19" ht="15" customHeight="1">
      <c r="R39450"/>
      <c r="S39450"/>
    </row>
    <row r="39451" spans="18:19" ht="15" customHeight="1">
      <c r="R39451"/>
      <c r="S39451"/>
    </row>
    <row r="39452" spans="18:19" ht="15" customHeight="1">
      <c r="R39452"/>
      <c r="S39452"/>
    </row>
    <row r="39453" spans="18:19" ht="15" customHeight="1">
      <c r="R39453"/>
      <c r="S39453"/>
    </row>
    <row r="39454" spans="18:19" ht="15" customHeight="1">
      <c r="R39454"/>
      <c r="S39454"/>
    </row>
    <row r="39455" spans="18:19" ht="15" customHeight="1">
      <c r="R39455"/>
      <c r="S39455"/>
    </row>
    <row r="39456" spans="18:19" ht="15" customHeight="1">
      <c r="R39456"/>
      <c r="S39456"/>
    </row>
    <row r="39457" spans="18:19" ht="15" customHeight="1">
      <c r="R39457"/>
      <c r="S39457"/>
    </row>
    <row r="39458" spans="18:19" ht="15" customHeight="1">
      <c r="R39458"/>
      <c r="S39458"/>
    </row>
    <row r="39459" spans="18:19" ht="15" customHeight="1">
      <c r="R39459"/>
      <c r="S39459"/>
    </row>
    <row r="39460" spans="18:19" ht="15" customHeight="1">
      <c r="R39460"/>
      <c r="S39460"/>
    </row>
    <row r="39461" spans="18:19" ht="15" customHeight="1">
      <c r="R39461"/>
      <c r="S39461"/>
    </row>
    <row r="39462" spans="18:19" ht="15" customHeight="1">
      <c r="R39462"/>
      <c r="S39462"/>
    </row>
    <row r="39463" spans="18:19" ht="15" customHeight="1">
      <c r="R39463"/>
      <c r="S39463"/>
    </row>
    <row r="39464" spans="18:19" ht="15" customHeight="1">
      <c r="R39464"/>
      <c r="S39464"/>
    </row>
    <row r="39465" spans="18:19" ht="15" customHeight="1">
      <c r="R39465"/>
      <c r="S39465"/>
    </row>
    <row r="39466" spans="18:19" ht="15" customHeight="1">
      <c r="R39466"/>
      <c r="S39466"/>
    </row>
    <row r="39467" spans="18:19" ht="15" customHeight="1">
      <c r="R39467"/>
      <c r="S39467"/>
    </row>
    <row r="39468" spans="18:19" ht="15" customHeight="1">
      <c r="R39468"/>
      <c r="S39468"/>
    </row>
    <row r="39469" spans="18:19" ht="15" customHeight="1">
      <c r="R39469"/>
      <c r="S39469"/>
    </row>
    <row r="39470" spans="18:19" ht="15" customHeight="1">
      <c r="R39470"/>
      <c r="S39470"/>
    </row>
    <row r="39471" spans="18:19" ht="15" customHeight="1">
      <c r="R39471"/>
      <c r="S39471"/>
    </row>
    <row r="39472" spans="18:19" ht="15" customHeight="1">
      <c r="R39472"/>
      <c r="S39472"/>
    </row>
    <row r="39473" spans="18:19" ht="15" customHeight="1">
      <c r="R39473"/>
      <c r="S39473"/>
    </row>
    <row r="39474" spans="18:19" ht="15" customHeight="1">
      <c r="R39474"/>
      <c r="S39474"/>
    </row>
    <row r="39475" spans="18:19" ht="15" customHeight="1">
      <c r="R39475"/>
      <c r="S39475"/>
    </row>
    <row r="39476" spans="18:19" ht="15" customHeight="1">
      <c r="R39476"/>
      <c r="S39476"/>
    </row>
    <row r="39477" spans="18:19" ht="15" customHeight="1">
      <c r="R39477"/>
      <c r="S39477"/>
    </row>
    <row r="39478" spans="18:19" ht="15" customHeight="1">
      <c r="R39478"/>
      <c r="S39478"/>
    </row>
    <row r="39479" spans="18:19" ht="15" customHeight="1">
      <c r="R39479"/>
      <c r="S39479"/>
    </row>
    <row r="39480" spans="18:19" ht="15" customHeight="1">
      <c r="R39480"/>
      <c r="S39480"/>
    </row>
    <row r="39481" spans="18:19" ht="15" customHeight="1">
      <c r="R39481"/>
      <c r="S39481"/>
    </row>
    <row r="39482" spans="18:19" ht="15" customHeight="1">
      <c r="R39482"/>
      <c r="S39482"/>
    </row>
    <row r="39483" spans="18:19" ht="15" customHeight="1">
      <c r="R39483"/>
      <c r="S39483"/>
    </row>
    <row r="39484" spans="18:19" ht="15" customHeight="1">
      <c r="R39484"/>
      <c r="S39484"/>
    </row>
    <row r="39485" spans="18:19" ht="15" customHeight="1">
      <c r="R39485"/>
      <c r="S39485"/>
    </row>
    <row r="39486" spans="18:19" ht="15" customHeight="1">
      <c r="R39486"/>
      <c r="S39486"/>
    </row>
    <row r="39487" spans="18:19" ht="15" customHeight="1">
      <c r="R39487"/>
      <c r="S39487"/>
    </row>
    <row r="39488" spans="18:19" ht="15" customHeight="1">
      <c r="R39488"/>
      <c r="S39488"/>
    </row>
    <row r="39489" spans="18:19" ht="15" customHeight="1">
      <c r="R39489"/>
      <c r="S39489"/>
    </row>
    <row r="39490" spans="18:19" ht="15" customHeight="1">
      <c r="R39490"/>
      <c r="S39490"/>
    </row>
    <row r="39491" spans="18:19" ht="15" customHeight="1">
      <c r="R39491"/>
      <c r="S39491"/>
    </row>
    <row r="39492" spans="18:19" ht="15" customHeight="1">
      <c r="R39492"/>
      <c r="S39492"/>
    </row>
    <row r="39493" spans="18:19" ht="15" customHeight="1">
      <c r="R39493"/>
      <c r="S39493"/>
    </row>
    <row r="39494" spans="18:19" ht="15" customHeight="1">
      <c r="R39494"/>
      <c r="S39494"/>
    </row>
    <row r="39495" spans="18:19" ht="15" customHeight="1">
      <c r="R39495"/>
      <c r="S39495"/>
    </row>
    <row r="39496" spans="18:19" ht="15" customHeight="1">
      <c r="R39496"/>
      <c r="S39496"/>
    </row>
    <row r="39497" spans="18:19" ht="15" customHeight="1">
      <c r="R39497"/>
      <c r="S39497"/>
    </row>
    <row r="39498" spans="18:19" ht="15" customHeight="1">
      <c r="R39498"/>
      <c r="S39498"/>
    </row>
    <row r="39499" spans="18:19" ht="15" customHeight="1">
      <c r="R39499"/>
      <c r="S39499"/>
    </row>
    <row r="39500" spans="18:19" ht="15" customHeight="1">
      <c r="R39500"/>
      <c r="S39500"/>
    </row>
    <row r="39501" spans="18:19" ht="15" customHeight="1">
      <c r="R39501"/>
      <c r="S39501"/>
    </row>
    <row r="39502" spans="18:19" ht="15" customHeight="1">
      <c r="R39502"/>
      <c r="S39502"/>
    </row>
    <row r="39503" spans="18:19" ht="15" customHeight="1">
      <c r="R39503"/>
      <c r="S39503"/>
    </row>
    <row r="39504" spans="18:19" ht="15" customHeight="1">
      <c r="R39504"/>
      <c r="S39504"/>
    </row>
    <row r="39505" spans="18:19" ht="15" customHeight="1">
      <c r="R39505"/>
      <c r="S39505"/>
    </row>
    <row r="39506" spans="18:19" ht="15" customHeight="1">
      <c r="R39506"/>
      <c r="S39506"/>
    </row>
    <row r="39507" spans="18:19" ht="15" customHeight="1">
      <c r="R39507"/>
      <c r="S39507"/>
    </row>
    <row r="39508" spans="18:19" ht="15" customHeight="1">
      <c r="R39508"/>
      <c r="S39508"/>
    </row>
    <row r="39509" spans="18:19" ht="15" customHeight="1">
      <c r="R39509"/>
      <c r="S39509"/>
    </row>
    <row r="39510" spans="18:19" ht="15" customHeight="1">
      <c r="R39510"/>
      <c r="S39510"/>
    </row>
    <row r="39511" spans="18:19" ht="15" customHeight="1">
      <c r="R39511"/>
      <c r="S39511"/>
    </row>
    <row r="39512" spans="18:19" ht="15" customHeight="1">
      <c r="R39512"/>
      <c r="S39512"/>
    </row>
    <row r="39513" spans="18:19" ht="15" customHeight="1">
      <c r="R39513"/>
      <c r="S39513"/>
    </row>
    <row r="39514" spans="18:19" ht="15" customHeight="1">
      <c r="R39514"/>
      <c r="S39514"/>
    </row>
    <row r="39515" spans="18:19" ht="15" customHeight="1">
      <c r="R39515"/>
      <c r="S39515"/>
    </row>
    <row r="39516" spans="18:19" ht="15" customHeight="1">
      <c r="R39516"/>
      <c r="S39516"/>
    </row>
    <row r="39517" spans="18:19" ht="15" customHeight="1">
      <c r="R39517"/>
      <c r="S39517"/>
    </row>
    <row r="39518" spans="18:19" ht="15" customHeight="1">
      <c r="R39518"/>
      <c r="S39518"/>
    </row>
    <row r="39519" spans="18:19" ht="15" customHeight="1">
      <c r="R39519"/>
      <c r="S39519"/>
    </row>
    <row r="39520" spans="18:19" ht="15" customHeight="1">
      <c r="R39520"/>
      <c r="S39520"/>
    </row>
    <row r="39521" spans="18:19" ht="15" customHeight="1">
      <c r="R39521"/>
      <c r="S39521"/>
    </row>
    <row r="39522" spans="18:19" ht="15" customHeight="1">
      <c r="R39522"/>
      <c r="S39522"/>
    </row>
    <row r="39523" spans="18:19" ht="15" customHeight="1">
      <c r="R39523"/>
      <c r="S39523"/>
    </row>
    <row r="39524" spans="18:19" ht="15" customHeight="1">
      <c r="R39524"/>
      <c r="S39524"/>
    </row>
    <row r="39525" spans="18:19" ht="15" customHeight="1">
      <c r="R39525"/>
      <c r="S39525"/>
    </row>
    <row r="39526" spans="18:19" ht="15" customHeight="1">
      <c r="R39526"/>
      <c r="S39526"/>
    </row>
    <row r="39527" spans="18:19" ht="15" customHeight="1">
      <c r="R39527"/>
      <c r="S39527"/>
    </row>
    <row r="39528" spans="18:19" ht="15" customHeight="1">
      <c r="R39528"/>
      <c r="S39528"/>
    </row>
    <row r="39529" spans="18:19" ht="15" customHeight="1">
      <c r="R39529"/>
      <c r="S39529"/>
    </row>
    <row r="39530" spans="18:19" ht="15" customHeight="1">
      <c r="R39530"/>
      <c r="S39530"/>
    </row>
    <row r="39531" spans="18:19" ht="15" customHeight="1">
      <c r="R39531"/>
      <c r="S39531"/>
    </row>
    <row r="39532" spans="18:19" ht="15" customHeight="1">
      <c r="R39532"/>
      <c r="S39532"/>
    </row>
    <row r="39533" spans="18:19" ht="15" customHeight="1">
      <c r="R39533"/>
      <c r="S39533"/>
    </row>
    <row r="39534" spans="18:19" ht="15" customHeight="1">
      <c r="R39534"/>
      <c r="S39534"/>
    </row>
    <row r="39535" spans="18:19" ht="15" customHeight="1">
      <c r="R39535"/>
      <c r="S39535"/>
    </row>
    <row r="39536" spans="18:19" ht="15" customHeight="1">
      <c r="R39536"/>
      <c r="S39536"/>
    </row>
    <row r="39537" spans="18:19" ht="15" customHeight="1">
      <c r="R39537"/>
      <c r="S39537"/>
    </row>
    <row r="39538" spans="18:19" ht="15" customHeight="1">
      <c r="R39538"/>
      <c r="S39538"/>
    </row>
    <row r="39539" spans="18:19" ht="15" customHeight="1">
      <c r="R39539"/>
      <c r="S39539"/>
    </row>
    <row r="39540" spans="18:19" ht="15" customHeight="1">
      <c r="R39540"/>
      <c r="S39540"/>
    </row>
    <row r="39541" spans="18:19" ht="15" customHeight="1">
      <c r="R39541"/>
      <c r="S39541"/>
    </row>
    <row r="39542" spans="18:19" ht="15" customHeight="1">
      <c r="R39542"/>
      <c r="S39542"/>
    </row>
    <row r="39543" spans="18:19" ht="15" customHeight="1">
      <c r="R39543"/>
      <c r="S39543"/>
    </row>
    <row r="39544" spans="18:19" ht="15" customHeight="1">
      <c r="R39544"/>
      <c r="S39544"/>
    </row>
    <row r="39545" spans="18:19" ht="15" customHeight="1">
      <c r="R39545"/>
      <c r="S39545"/>
    </row>
    <row r="39546" spans="18:19" ht="15" customHeight="1">
      <c r="R39546"/>
      <c r="S39546"/>
    </row>
    <row r="39547" spans="18:19" ht="15" customHeight="1">
      <c r="R39547"/>
      <c r="S39547"/>
    </row>
    <row r="39548" spans="18:19" ht="15" customHeight="1">
      <c r="R39548"/>
      <c r="S39548"/>
    </row>
    <row r="39549" spans="18:19" ht="15" customHeight="1">
      <c r="R39549"/>
      <c r="S39549"/>
    </row>
    <row r="39550" spans="18:19" ht="15" customHeight="1">
      <c r="R39550"/>
      <c r="S39550"/>
    </row>
    <row r="39551" spans="18:19" ht="15" customHeight="1">
      <c r="R39551"/>
      <c r="S39551"/>
    </row>
    <row r="39552" spans="18:19" ht="15" customHeight="1">
      <c r="R39552"/>
      <c r="S39552"/>
    </row>
    <row r="39553" spans="18:19" ht="15" customHeight="1">
      <c r="R39553"/>
      <c r="S39553"/>
    </row>
    <row r="39554" spans="18:19" ht="15" customHeight="1">
      <c r="R39554"/>
      <c r="S39554"/>
    </row>
    <row r="39555" spans="18:19" ht="15" customHeight="1">
      <c r="R39555"/>
      <c r="S39555"/>
    </row>
    <row r="39556" spans="18:19" ht="15" customHeight="1">
      <c r="R39556"/>
      <c r="S39556"/>
    </row>
    <row r="39557" spans="18:19" ht="15" customHeight="1">
      <c r="R39557"/>
      <c r="S39557"/>
    </row>
    <row r="39558" spans="18:19" ht="15" customHeight="1">
      <c r="R39558"/>
      <c r="S39558"/>
    </row>
    <row r="39559" spans="18:19" ht="15" customHeight="1">
      <c r="R39559"/>
      <c r="S39559"/>
    </row>
    <row r="39560" spans="18:19" ht="15" customHeight="1">
      <c r="R39560"/>
      <c r="S39560"/>
    </row>
    <row r="39561" spans="18:19" ht="15" customHeight="1">
      <c r="R39561"/>
      <c r="S39561"/>
    </row>
    <row r="39562" spans="18:19" ht="15" customHeight="1">
      <c r="R39562"/>
      <c r="S39562"/>
    </row>
    <row r="39563" spans="18:19" ht="15" customHeight="1">
      <c r="R39563"/>
      <c r="S39563"/>
    </row>
    <row r="39564" spans="18:19" ht="15" customHeight="1">
      <c r="R39564"/>
      <c r="S39564"/>
    </row>
    <row r="39565" spans="18:19" ht="15" customHeight="1">
      <c r="R39565"/>
      <c r="S39565"/>
    </row>
    <row r="39566" spans="18:19" ht="15" customHeight="1">
      <c r="R39566"/>
      <c r="S39566"/>
    </row>
    <row r="39567" spans="18:19" ht="15" customHeight="1">
      <c r="R39567"/>
      <c r="S39567"/>
    </row>
    <row r="39568" spans="18:19" ht="15" customHeight="1">
      <c r="R39568"/>
      <c r="S39568"/>
    </row>
    <row r="39569" spans="18:19" ht="15" customHeight="1">
      <c r="R39569"/>
      <c r="S39569"/>
    </row>
    <row r="39570" spans="18:19" ht="15" customHeight="1">
      <c r="R39570"/>
      <c r="S39570"/>
    </row>
    <row r="39571" spans="18:19" ht="15" customHeight="1">
      <c r="R39571"/>
      <c r="S39571"/>
    </row>
    <row r="39572" spans="18:19" ht="15" customHeight="1">
      <c r="R39572"/>
      <c r="S39572"/>
    </row>
    <row r="39573" spans="18:19" ht="15" customHeight="1">
      <c r="R39573"/>
      <c r="S39573"/>
    </row>
    <row r="39574" spans="18:19" ht="15" customHeight="1">
      <c r="R39574"/>
      <c r="S39574"/>
    </row>
    <row r="39575" spans="18:19" ht="15" customHeight="1">
      <c r="R39575"/>
      <c r="S39575"/>
    </row>
    <row r="39576" spans="18:19" ht="15" customHeight="1">
      <c r="R39576"/>
      <c r="S39576"/>
    </row>
    <row r="39577" spans="18:19" ht="15" customHeight="1">
      <c r="R39577"/>
      <c r="S39577"/>
    </row>
    <row r="39578" spans="18:19" ht="15" customHeight="1">
      <c r="R39578"/>
      <c r="S39578"/>
    </row>
    <row r="39579" spans="18:19" ht="15" customHeight="1">
      <c r="R39579"/>
      <c r="S39579"/>
    </row>
    <row r="39580" spans="18:19" ht="15" customHeight="1">
      <c r="R39580"/>
      <c r="S39580"/>
    </row>
    <row r="39581" spans="18:19" ht="15" customHeight="1">
      <c r="R39581"/>
      <c r="S39581"/>
    </row>
    <row r="39582" spans="18:19" ht="15" customHeight="1">
      <c r="R39582"/>
      <c r="S39582"/>
    </row>
    <row r="39583" spans="18:19" ht="15" customHeight="1">
      <c r="R39583"/>
      <c r="S39583"/>
    </row>
    <row r="39584" spans="18:19" ht="15" customHeight="1">
      <c r="R39584"/>
      <c r="S39584"/>
    </row>
    <row r="39585" spans="18:19" ht="15" customHeight="1">
      <c r="R39585"/>
      <c r="S39585"/>
    </row>
    <row r="39586" spans="18:19" ht="15" customHeight="1">
      <c r="R39586"/>
      <c r="S39586"/>
    </row>
    <row r="39587" spans="18:19" ht="15" customHeight="1">
      <c r="R39587"/>
      <c r="S39587"/>
    </row>
    <row r="39588" spans="18:19" ht="15" customHeight="1">
      <c r="R39588"/>
      <c r="S39588"/>
    </row>
    <row r="39589" spans="18:19" ht="15" customHeight="1">
      <c r="R39589"/>
      <c r="S39589"/>
    </row>
    <row r="39590" spans="18:19" ht="15" customHeight="1">
      <c r="R39590"/>
      <c r="S39590"/>
    </row>
    <row r="39591" spans="18:19" ht="15" customHeight="1">
      <c r="R39591"/>
      <c r="S39591"/>
    </row>
    <row r="39592" spans="18:19" ht="15" customHeight="1">
      <c r="R39592"/>
      <c r="S39592"/>
    </row>
    <row r="39593" spans="18:19" ht="15" customHeight="1">
      <c r="R39593"/>
      <c r="S39593"/>
    </row>
    <row r="39594" spans="18:19" ht="15" customHeight="1">
      <c r="R39594"/>
      <c r="S39594"/>
    </row>
    <row r="39595" spans="18:19" ht="15" customHeight="1">
      <c r="R39595"/>
      <c r="S39595"/>
    </row>
    <row r="39596" spans="18:19" ht="15" customHeight="1">
      <c r="R39596"/>
      <c r="S39596"/>
    </row>
    <row r="39597" spans="18:19" ht="15" customHeight="1">
      <c r="R39597"/>
      <c r="S39597"/>
    </row>
    <row r="39598" spans="18:19" ht="15" customHeight="1">
      <c r="R39598"/>
      <c r="S39598"/>
    </row>
    <row r="39599" spans="18:19" ht="15" customHeight="1">
      <c r="R39599"/>
      <c r="S39599"/>
    </row>
    <row r="39600" spans="18:19" ht="15" customHeight="1">
      <c r="R39600"/>
      <c r="S39600"/>
    </row>
    <row r="39601" spans="18:19" ht="15" customHeight="1">
      <c r="R39601"/>
      <c r="S39601"/>
    </row>
    <row r="39602" spans="18:19" ht="15" customHeight="1">
      <c r="R39602"/>
      <c r="S39602"/>
    </row>
    <row r="39603" spans="18:19" ht="15" customHeight="1">
      <c r="R39603"/>
      <c r="S39603"/>
    </row>
    <row r="39604" spans="18:19" ht="15" customHeight="1">
      <c r="R39604"/>
      <c r="S39604"/>
    </row>
    <row r="39605" spans="18:19" ht="15" customHeight="1">
      <c r="R39605"/>
      <c r="S39605"/>
    </row>
    <row r="39606" spans="18:19" ht="15" customHeight="1">
      <c r="R39606"/>
      <c r="S39606"/>
    </row>
    <row r="39607" spans="18:19" ht="15" customHeight="1">
      <c r="R39607"/>
      <c r="S39607"/>
    </row>
    <row r="39608" spans="18:19" ht="15" customHeight="1">
      <c r="R39608"/>
      <c r="S39608"/>
    </row>
    <row r="39609" spans="18:19" ht="15" customHeight="1">
      <c r="R39609"/>
      <c r="S39609"/>
    </row>
    <row r="39610" spans="18:19" ht="15" customHeight="1">
      <c r="R39610"/>
      <c r="S39610"/>
    </row>
    <row r="39611" spans="18:19" ht="15" customHeight="1">
      <c r="R39611"/>
      <c r="S39611"/>
    </row>
    <row r="39612" spans="18:19" ht="15" customHeight="1">
      <c r="R39612"/>
      <c r="S39612"/>
    </row>
    <row r="39613" spans="18:19" ht="15" customHeight="1">
      <c r="R39613"/>
      <c r="S39613"/>
    </row>
    <row r="39614" spans="18:19" ht="15" customHeight="1">
      <c r="R39614"/>
      <c r="S39614"/>
    </row>
    <row r="39615" spans="18:19" ht="15" customHeight="1">
      <c r="R39615"/>
      <c r="S39615"/>
    </row>
    <row r="39616" spans="18:19" ht="15" customHeight="1">
      <c r="R39616"/>
      <c r="S39616"/>
    </row>
    <row r="39617" spans="18:19" ht="15" customHeight="1">
      <c r="R39617"/>
      <c r="S39617"/>
    </row>
    <row r="39618" spans="18:19" ht="15" customHeight="1">
      <c r="R39618"/>
      <c r="S39618"/>
    </row>
    <row r="39619" spans="18:19" ht="15" customHeight="1">
      <c r="R39619"/>
      <c r="S39619"/>
    </row>
    <row r="39620" spans="18:19" ht="15" customHeight="1">
      <c r="R39620"/>
      <c r="S39620"/>
    </row>
    <row r="39621" spans="18:19" ht="15" customHeight="1">
      <c r="R39621"/>
      <c r="S39621"/>
    </row>
    <row r="39622" spans="18:19" ht="15" customHeight="1">
      <c r="R39622"/>
      <c r="S39622"/>
    </row>
    <row r="39623" spans="18:19" ht="15" customHeight="1">
      <c r="R39623"/>
      <c r="S39623"/>
    </row>
    <row r="39624" spans="18:19" ht="15" customHeight="1">
      <c r="R39624"/>
      <c r="S39624"/>
    </row>
    <row r="39625" spans="18:19" ht="15" customHeight="1">
      <c r="R39625"/>
      <c r="S39625"/>
    </row>
    <row r="39626" spans="18:19" ht="15" customHeight="1">
      <c r="R39626"/>
      <c r="S39626"/>
    </row>
    <row r="39627" spans="18:19" ht="15" customHeight="1">
      <c r="R39627"/>
      <c r="S39627"/>
    </row>
    <row r="39628" spans="18:19" ht="15" customHeight="1">
      <c r="R39628"/>
      <c r="S39628"/>
    </row>
    <row r="39629" spans="18:19" ht="15" customHeight="1">
      <c r="R39629"/>
      <c r="S39629"/>
    </row>
    <row r="39630" spans="18:19" ht="15" customHeight="1">
      <c r="R39630"/>
      <c r="S39630"/>
    </row>
    <row r="39631" spans="18:19" ht="15" customHeight="1">
      <c r="R39631"/>
      <c r="S39631"/>
    </row>
    <row r="39632" spans="18:19" ht="15" customHeight="1">
      <c r="R39632"/>
      <c r="S39632"/>
    </row>
    <row r="39633" spans="18:19" ht="15" customHeight="1">
      <c r="R39633"/>
      <c r="S39633"/>
    </row>
    <row r="39634" spans="18:19" ht="15" customHeight="1">
      <c r="R39634"/>
      <c r="S39634"/>
    </row>
    <row r="39635" spans="18:19" ht="15" customHeight="1">
      <c r="R39635"/>
      <c r="S39635"/>
    </row>
    <row r="39636" spans="18:19" ht="15" customHeight="1">
      <c r="R39636"/>
      <c r="S39636"/>
    </row>
    <row r="39637" spans="18:19" ht="15" customHeight="1">
      <c r="R39637"/>
      <c r="S39637"/>
    </row>
    <row r="39638" spans="18:19" ht="15" customHeight="1">
      <c r="R39638"/>
      <c r="S39638"/>
    </row>
    <row r="39639" spans="18:19" ht="15" customHeight="1">
      <c r="R39639"/>
      <c r="S39639"/>
    </row>
    <row r="39640" spans="18:19" ht="15" customHeight="1">
      <c r="R39640"/>
      <c r="S39640"/>
    </row>
    <row r="39641" spans="18:19" ht="15" customHeight="1">
      <c r="R39641"/>
      <c r="S39641"/>
    </row>
    <row r="39642" spans="18:19" ht="15" customHeight="1">
      <c r="R39642"/>
      <c r="S39642"/>
    </row>
    <row r="39643" spans="18:19" ht="15" customHeight="1">
      <c r="R39643"/>
      <c r="S39643"/>
    </row>
    <row r="39644" spans="18:19" ht="15" customHeight="1">
      <c r="R39644"/>
      <c r="S39644"/>
    </row>
    <row r="39645" spans="18:19" ht="15" customHeight="1">
      <c r="R39645"/>
      <c r="S39645"/>
    </row>
    <row r="39646" spans="18:19" ht="15" customHeight="1">
      <c r="R39646"/>
      <c r="S39646"/>
    </row>
    <row r="39647" spans="18:19" ht="15" customHeight="1">
      <c r="R39647"/>
      <c r="S39647"/>
    </row>
    <row r="39648" spans="18:19" ht="15" customHeight="1">
      <c r="R39648"/>
      <c r="S39648"/>
    </row>
    <row r="39649" spans="18:19" ht="15" customHeight="1">
      <c r="R39649"/>
      <c r="S39649"/>
    </row>
    <row r="39650" spans="18:19" ht="15" customHeight="1">
      <c r="R39650"/>
      <c r="S39650"/>
    </row>
    <row r="39651" spans="18:19" ht="15" customHeight="1">
      <c r="R39651"/>
      <c r="S39651"/>
    </row>
    <row r="39652" spans="18:19" ht="15" customHeight="1">
      <c r="R39652"/>
      <c r="S39652"/>
    </row>
    <row r="39653" spans="18:19" ht="15" customHeight="1">
      <c r="R39653"/>
      <c r="S39653"/>
    </row>
    <row r="39654" spans="18:19" ht="15" customHeight="1">
      <c r="R39654"/>
      <c r="S39654"/>
    </row>
    <row r="39655" spans="18:19" ht="15" customHeight="1">
      <c r="R39655"/>
      <c r="S39655"/>
    </row>
    <row r="39656" spans="18:19" ht="15" customHeight="1">
      <c r="R39656"/>
      <c r="S39656"/>
    </row>
    <row r="39657" spans="18:19" ht="15" customHeight="1">
      <c r="R39657"/>
      <c r="S39657"/>
    </row>
    <row r="39658" spans="18:19" ht="15" customHeight="1">
      <c r="R39658"/>
      <c r="S39658"/>
    </row>
    <row r="39659" spans="18:19" ht="15" customHeight="1">
      <c r="R39659"/>
      <c r="S39659"/>
    </row>
    <row r="39660" spans="18:19" ht="15" customHeight="1">
      <c r="R39660"/>
      <c r="S39660"/>
    </row>
    <row r="39661" spans="18:19" ht="15" customHeight="1">
      <c r="R39661"/>
      <c r="S39661"/>
    </row>
    <row r="39662" spans="18:19" ht="15" customHeight="1">
      <c r="R39662"/>
      <c r="S39662"/>
    </row>
    <row r="39663" spans="18:19" ht="15" customHeight="1">
      <c r="R39663"/>
      <c r="S39663"/>
    </row>
    <row r="39664" spans="18:19" ht="15" customHeight="1">
      <c r="R39664"/>
      <c r="S39664"/>
    </row>
    <row r="39665" spans="18:19" ht="15" customHeight="1">
      <c r="R39665"/>
      <c r="S39665"/>
    </row>
    <row r="39666" spans="18:19" ht="15" customHeight="1">
      <c r="R39666"/>
      <c r="S39666"/>
    </row>
    <row r="39667" spans="18:19" ht="15" customHeight="1">
      <c r="R39667"/>
      <c r="S39667"/>
    </row>
    <row r="39668" spans="18:19" ht="15" customHeight="1">
      <c r="R39668"/>
      <c r="S39668"/>
    </row>
    <row r="39669" spans="18:19" ht="15" customHeight="1">
      <c r="R39669"/>
      <c r="S39669"/>
    </row>
    <row r="39670" spans="18:19" ht="15" customHeight="1">
      <c r="R39670"/>
      <c r="S39670"/>
    </row>
    <row r="39671" spans="18:19" ht="15" customHeight="1">
      <c r="R39671"/>
      <c r="S39671"/>
    </row>
    <row r="39672" spans="18:19" ht="15" customHeight="1">
      <c r="R39672"/>
      <c r="S39672"/>
    </row>
    <row r="39673" spans="18:19" ht="15" customHeight="1">
      <c r="R39673"/>
      <c r="S39673"/>
    </row>
    <row r="39674" spans="18:19" ht="15" customHeight="1">
      <c r="R39674"/>
      <c r="S39674"/>
    </row>
    <row r="39675" spans="18:19" ht="15" customHeight="1">
      <c r="R39675"/>
      <c r="S39675"/>
    </row>
    <row r="39676" spans="18:19" ht="15" customHeight="1">
      <c r="R39676"/>
      <c r="S39676"/>
    </row>
    <row r="39677" spans="18:19" ht="15" customHeight="1">
      <c r="R39677"/>
      <c r="S39677"/>
    </row>
    <row r="39678" spans="18:19" ht="15" customHeight="1">
      <c r="R39678"/>
      <c r="S39678"/>
    </row>
    <row r="39679" spans="18:19" ht="15" customHeight="1">
      <c r="R39679"/>
      <c r="S39679"/>
    </row>
    <row r="39680" spans="18:19" ht="15" customHeight="1">
      <c r="R39680"/>
      <c r="S39680"/>
    </row>
    <row r="39681" spans="18:19" ht="15" customHeight="1">
      <c r="R39681"/>
      <c r="S39681"/>
    </row>
    <row r="39682" spans="18:19" ht="15" customHeight="1">
      <c r="R39682"/>
      <c r="S39682"/>
    </row>
    <row r="39683" spans="18:19" ht="15" customHeight="1">
      <c r="R39683"/>
      <c r="S39683"/>
    </row>
    <row r="39684" spans="18:19" ht="15" customHeight="1">
      <c r="R39684"/>
      <c r="S39684"/>
    </row>
    <row r="39685" spans="18:19" ht="15" customHeight="1">
      <c r="R39685"/>
      <c r="S39685"/>
    </row>
    <row r="39686" spans="18:19" ht="15" customHeight="1">
      <c r="R39686"/>
      <c r="S39686"/>
    </row>
    <row r="39687" spans="18:19" ht="15" customHeight="1">
      <c r="R39687"/>
      <c r="S39687"/>
    </row>
    <row r="39688" spans="18:19" ht="15" customHeight="1">
      <c r="R39688"/>
      <c r="S39688"/>
    </row>
    <row r="39689" spans="18:19" ht="15" customHeight="1">
      <c r="R39689"/>
      <c r="S39689"/>
    </row>
    <row r="39690" spans="18:19" ht="15" customHeight="1">
      <c r="R39690"/>
      <c r="S39690"/>
    </row>
    <row r="39691" spans="18:19" ht="15" customHeight="1">
      <c r="R39691"/>
      <c r="S39691"/>
    </row>
    <row r="39692" spans="18:19" ht="15" customHeight="1">
      <c r="R39692"/>
      <c r="S39692"/>
    </row>
    <row r="39693" spans="18:19" ht="15" customHeight="1">
      <c r="R39693"/>
      <c r="S39693"/>
    </row>
    <row r="39694" spans="18:19" ht="15" customHeight="1">
      <c r="R39694"/>
      <c r="S39694"/>
    </row>
    <row r="39695" spans="18:19" ht="15" customHeight="1">
      <c r="R39695"/>
      <c r="S39695"/>
    </row>
    <row r="39696" spans="18:19" ht="15" customHeight="1">
      <c r="R39696"/>
      <c r="S39696"/>
    </row>
    <row r="39697" spans="18:19" ht="15" customHeight="1">
      <c r="R39697"/>
      <c r="S39697"/>
    </row>
    <row r="39698" spans="18:19" ht="15" customHeight="1">
      <c r="R39698"/>
      <c r="S39698"/>
    </row>
    <row r="39699" spans="18:19" ht="15" customHeight="1">
      <c r="R39699"/>
      <c r="S39699"/>
    </row>
    <row r="39700" spans="18:19" ht="15" customHeight="1">
      <c r="R39700"/>
      <c r="S39700"/>
    </row>
    <row r="39701" spans="18:19" ht="15" customHeight="1">
      <c r="R39701"/>
      <c r="S39701"/>
    </row>
    <row r="39702" spans="18:19" ht="15" customHeight="1">
      <c r="R39702"/>
      <c r="S39702"/>
    </row>
    <row r="39703" spans="18:19" ht="15" customHeight="1">
      <c r="R39703"/>
      <c r="S39703"/>
    </row>
    <row r="39704" spans="18:19" ht="15" customHeight="1">
      <c r="R39704"/>
      <c r="S39704"/>
    </row>
    <row r="39705" spans="18:19" ht="15" customHeight="1">
      <c r="R39705"/>
      <c r="S39705"/>
    </row>
    <row r="39706" spans="18:19" ht="15" customHeight="1">
      <c r="R39706"/>
      <c r="S39706"/>
    </row>
    <row r="39707" spans="18:19" ht="15" customHeight="1">
      <c r="R39707"/>
      <c r="S39707"/>
    </row>
    <row r="39708" spans="18:19" ht="15" customHeight="1">
      <c r="R39708"/>
      <c r="S39708"/>
    </row>
    <row r="39709" spans="18:19" ht="15" customHeight="1">
      <c r="R39709"/>
      <c r="S39709"/>
    </row>
    <row r="39710" spans="18:19" ht="15" customHeight="1">
      <c r="R39710"/>
      <c r="S39710"/>
    </row>
    <row r="39711" spans="18:19" ht="15" customHeight="1">
      <c r="R39711"/>
      <c r="S39711"/>
    </row>
    <row r="39712" spans="18:19" ht="15" customHeight="1">
      <c r="R39712"/>
      <c r="S39712"/>
    </row>
    <row r="39713" spans="18:19" ht="15" customHeight="1">
      <c r="R39713"/>
      <c r="S39713"/>
    </row>
    <row r="39714" spans="18:19" ht="15" customHeight="1">
      <c r="R39714"/>
      <c r="S39714"/>
    </row>
    <row r="39715" spans="18:19" ht="15" customHeight="1">
      <c r="R39715"/>
      <c r="S39715"/>
    </row>
    <row r="39716" spans="18:19" ht="15" customHeight="1">
      <c r="R39716"/>
      <c r="S39716"/>
    </row>
    <row r="39717" spans="18:19" ht="15" customHeight="1">
      <c r="R39717"/>
      <c r="S39717"/>
    </row>
    <row r="39718" spans="18:19" ht="15" customHeight="1">
      <c r="R39718"/>
      <c r="S39718"/>
    </row>
    <row r="39719" spans="18:19" ht="15" customHeight="1">
      <c r="R39719"/>
      <c r="S39719"/>
    </row>
    <row r="39720" spans="18:19" ht="15" customHeight="1">
      <c r="R39720"/>
      <c r="S39720"/>
    </row>
    <row r="39721" spans="18:19" ht="15" customHeight="1">
      <c r="R39721"/>
      <c r="S39721"/>
    </row>
    <row r="39722" spans="18:19" ht="15" customHeight="1">
      <c r="R39722"/>
      <c r="S39722"/>
    </row>
    <row r="39723" spans="18:19" ht="15" customHeight="1">
      <c r="R39723"/>
      <c r="S39723"/>
    </row>
    <row r="39724" spans="18:19" ht="15" customHeight="1">
      <c r="R39724"/>
      <c r="S39724"/>
    </row>
    <row r="39725" spans="18:19" ht="15" customHeight="1">
      <c r="R39725"/>
      <c r="S39725"/>
    </row>
    <row r="39726" spans="18:19" ht="15" customHeight="1">
      <c r="R39726"/>
      <c r="S39726"/>
    </row>
    <row r="39727" spans="18:19" ht="15" customHeight="1">
      <c r="R39727"/>
      <c r="S39727"/>
    </row>
    <row r="39728" spans="18:19" ht="15" customHeight="1">
      <c r="R39728"/>
      <c r="S39728"/>
    </row>
    <row r="39729" spans="18:19" ht="15" customHeight="1">
      <c r="R39729"/>
      <c r="S39729"/>
    </row>
    <row r="39730" spans="18:19" ht="15" customHeight="1">
      <c r="R39730"/>
      <c r="S39730"/>
    </row>
    <row r="39731" spans="18:19" ht="15" customHeight="1">
      <c r="R39731"/>
      <c r="S39731"/>
    </row>
    <row r="39732" spans="18:19" ht="15" customHeight="1">
      <c r="R39732"/>
      <c r="S39732"/>
    </row>
    <row r="39733" spans="18:19" ht="15" customHeight="1">
      <c r="R39733"/>
      <c r="S39733"/>
    </row>
    <row r="39734" spans="18:19" ht="15" customHeight="1">
      <c r="R39734"/>
      <c r="S39734"/>
    </row>
    <row r="39735" spans="18:19" ht="15" customHeight="1">
      <c r="R39735"/>
      <c r="S39735"/>
    </row>
    <row r="39736" spans="18:19" ht="15" customHeight="1">
      <c r="R39736"/>
      <c r="S39736"/>
    </row>
    <row r="39737" spans="18:19" ht="15" customHeight="1">
      <c r="R39737"/>
      <c r="S39737"/>
    </row>
    <row r="39738" spans="18:19" ht="15" customHeight="1">
      <c r="R39738"/>
      <c r="S39738"/>
    </row>
    <row r="39739" spans="18:19" ht="15" customHeight="1">
      <c r="R39739"/>
      <c r="S39739"/>
    </row>
    <row r="39740" spans="18:19" ht="15" customHeight="1">
      <c r="R39740"/>
      <c r="S39740"/>
    </row>
    <row r="39741" spans="18:19" ht="15" customHeight="1">
      <c r="R39741"/>
      <c r="S39741"/>
    </row>
    <row r="39742" spans="18:19" ht="15" customHeight="1">
      <c r="R39742"/>
      <c r="S39742"/>
    </row>
    <row r="39743" spans="18:19" ht="15" customHeight="1">
      <c r="R39743"/>
      <c r="S39743"/>
    </row>
    <row r="39744" spans="18:19" ht="15" customHeight="1">
      <c r="R39744"/>
      <c r="S39744"/>
    </row>
    <row r="39745" spans="18:19" ht="15" customHeight="1">
      <c r="R39745"/>
      <c r="S39745"/>
    </row>
    <row r="39746" spans="18:19" ht="15" customHeight="1">
      <c r="R39746"/>
      <c r="S39746"/>
    </row>
    <row r="39747" spans="18:19" ht="15" customHeight="1">
      <c r="R39747"/>
      <c r="S39747"/>
    </row>
    <row r="39748" spans="18:19" ht="15" customHeight="1">
      <c r="R39748"/>
      <c r="S39748"/>
    </row>
    <row r="39749" spans="18:19" ht="15" customHeight="1">
      <c r="R39749"/>
      <c r="S39749"/>
    </row>
    <row r="39750" spans="18:19" ht="15" customHeight="1">
      <c r="R39750"/>
      <c r="S39750"/>
    </row>
    <row r="39751" spans="18:19" ht="15" customHeight="1">
      <c r="R39751"/>
      <c r="S39751"/>
    </row>
    <row r="39752" spans="18:19" ht="15" customHeight="1">
      <c r="R39752"/>
      <c r="S39752"/>
    </row>
    <row r="39753" spans="18:19" ht="15" customHeight="1">
      <c r="R39753"/>
      <c r="S39753"/>
    </row>
    <row r="39754" spans="18:19" ht="15" customHeight="1">
      <c r="R39754"/>
      <c r="S39754"/>
    </row>
    <row r="39755" spans="18:19" ht="15" customHeight="1">
      <c r="R39755"/>
      <c r="S39755"/>
    </row>
    <row r="39756" spans="18:19" ht="15" customHeight="1">
      <c r="R39756"/>
      <c r="S39756"/>
    </row>
    <row r="39757" spans="18:19" ht="15" customHeight="1">
      <c r="R39757"/>
      <c r="S39757"/>
    </row>
    <row r="39758" spans="18:19" ht="15" customHeight="1">
      <c r="R39758"/>
      <c r="S39758"/>
    </row>
    <row r="39759" spans="18:19" ht="15" customHeight="1">
      <c r="R39759"/>
      <c r="S39759"/>
    </row>
    <row r="39760" spans="18:19" ht="15" customHeight="1">
      <c r="R39760"/>
      <c r="S39760"/>
    </row>
    <row r="39761" spans="18:19" ht="15" customHeight="1">
      <c r="R39761"/>
      <c r="S39761"/>
    </row>
    <row r="39762" spans="18:19" ht="15" customHeight="1">
      <c r="R39762"/>
      <c r="S39762"/>
    </row>
    <row r="39763" spans="18:19" ht="15" customHeight="1">
      <c r="R39763"/>
      <c r="S39763"/>
    </row>
    <row r="39764" spans="18:19" ht="15" customHeight="1">
      <c r="R39764"/>
      <c r="S39764"/>
    </row>
    <row r="39765" spans="18:19" ht="15" customHeight="1">
      <c r="R39765"/>
      <c r="S39765"/>
    </row>
    <row r="39766" spans="18:19" ht="15" customHeight="1">
      <c r="R39766"/>
      <c r="S39766"/>
    </row>
    <row r="39767" spans="18:19" ht="15" customHeight="1">
      <c r="R39767"/>
      <c r="S39767"/>
    </row>
    <row r="39768" spans="18:19" ht="15" customHeight="1">
      <c r="R39768"/>
      <c r="S39768"/>
    </row>
    <row r="39769" spans="18:19" ht="15" customHeight="1">
      <c r="R39769"/>
      <c r="S39769"/>
    </row>
    <row r="39770" spans="18:19" ht="15" customHeight="1">
      <c r="R39770"/>
      <c r="S39770"/>
    </row>
    <row r="39771" spans="18:19" ht="15" customHeight="1">
      <c r="R39771"/>
      <c r="S39771"/>
    </row>
    <row r="39772" spans="18:19" ht="15" customHeight="1">
      <c r="R39772"/>
      <c r="S39772"/>
    </row>
    <row r="39773" spans="18:19" ht="15" customHeight="1">
      <c r="R39773"/>
      <c r="S39773"/>
    </row>
    <row r="39774" spans="18:19" ht="15" customHeight="1">
      <c r="R39774"/>
      <c r="S39774"/>
    </row>
    <row r="39775" spans="18:19" ht="15" customHeight="1">
      <c r="R39775"/>
      <c r="S39775"/>
    </row>
    <row r="39776" spans="18:19" ht="15" customHeight="1">
      <c r="R39776"/>
      <c r="S39776"/>
    </row>
    <row r="39777" spans="18:19" ht="15" customHeight="1">
      <c r="R39777"/>
      <c r="S39777"/>
    </row>
    <row r="39778" spans="18:19" ht="15" customHeight="1">
      <c r="R39778"/>
      <c r="S39778"/>
    </row>
    <row r="39779" spans="18:19" ht="15" customHeight="1">
      <c r="R39779"/>
      <c r="S39779"/>
    </row>
    <row r="39780" spans="18:19" ht="15" customHeight="1">
      <c r="R39780"/>
      <c r="S39780"/>
    </row>
    <row r="39781" spans="18:19" ht="15" customHeight="1">
      <c r="R39781"/>
      <c r="S39781"/>
    </row>
    <row r="39782" spans="18:19" ht="15" customHeight="1">
      <c r="R39782"/>
      <c r="S39782"/>
    </row>
    <row r="39783" spans="18:19" ht="15" customHeight="1">
      <c r="R39783"/>
      <c r="S39783"/>
    </row>
    <row r="39784" spans="18:19" ht="15" customHeight="1">
      <c r="R39784"/>
      <c r="S39784"/>
    </row>
    <row r="39785" spans="18:19" ht="15" customHeight="1">
      <c r="R39785"/>
      <c r="S39785"/>
    </row>
    <row r="39786" spans="18:19" ht="15" customHeight="1">
      <c r="R39786"/>
      <c r="S39786"/>
    </row>
    <row r="39787" spans="18:19" ht="15" customHeight="1">
      <c r="R39787"/>
      <c r="S39787"/>
    </row>
    <row r="39788" spans="18:19" ht="15" customHeight="1">
      <c r="R39788"/>
      <c r="S39788"/>
    </row>
    <row r="39789" spans="18:19" ht="15" customHeight="1">
      <c r="R39789"/>
      <c r="S39789"/>
    </row>
    <row r="39790" spans="18:19" ht="15" customHeight="1">
      <c r="R39790"/>
      <c r="S39790"/>
    </row>
    <row r="39791" spans="18:19" ht="15" customHeight="1">
      <c r="R39791"/>
      <c r="S39791"/>
    </row>
    <row r="39792" spans="18:19" ht="15" customHeight="1">
      <c r="R39792"/>
      <c r="S39792"/>
    </row>
    <row r="39793" spans="18:19" ht="15" customHeight="1">
      <c r="R39793"/>
      <c r="S39793"/>
    </row>
    <row r="39794" spans="18:19" ht="15" customHeight="1">
      <c r="R39794"/>
      <c r="S39794"/>
    </row>
    <row r="39795" spans="18:19" ht="15" customHeight="1">
      <c r="R39795"/>
      <c r="S39795"/>
    </row>
    <row r="39796" spans="18:19" ht="15" customHeight="1">
      <c r="R39796"/>
      <c r="S39796"/>
    </row>
    <row r="39797" spans="18:19" ht="15" customHeight="1">
      <c r="R39797"/>
      <c r="S39797"/>
    </row>
    <row r="39798" spans="18:19" ht="15" customHeight="1">
      <c r="R39798"/>
      <c r="S39798"/>
    </row>
    <row r="39799" spans="18:19" ht="15" customHeight="1">
      <c r="R39799"/>
      <c r="S39799"/>
    </row>
    <row r="39800" spans="18:19" ht="15" customHeight="1">
      <c r="R39800"/>
      <c r="S39800"/>
    </row>
    <row r="39801" spans="18:19" ht="15" customHeight="1">
      <c r="R39801"/>
      <c r="S39801"/>
    </row>
    <row r="39802" spans="18:19" ht="15" customHeight="1">
      <c r="R39802"/>
      <c r="S39802"/>
    </row>
    <row r="39803" spans="18:19" ht="15" customHeight="1">
      <c r="R39803"/>
      <c r="S39803"/>
    </row>
    <row r="39804" spans="18:19" ht="15" customHeight="1">
      <c r="R39804"/>
      <c r="S39804"/>
    </row>
    <row r="39805" spans="18:19" ht="15" customHeight="1">
      <c r="R39805"/>
      <c r="S39805"/>
    </row>
    <row r="39806" spans="18:19" ht="15" customHeight="1">
      <c r="R39806"/>
      <c r="S39806"/>
    </row>
    <row r="39807" spans="18:19" ht="15" customHeight="1">
      <c r="R39807"/>
      <c r="S39807"/>
    </row>
    <row r="39808" spans="18:19" ht="15" customHeight="1">
      <c r="R39808"/>
      <c r="S39808"/>
    </row>
    <row r="39809" spans="18:19" ht="15" customHeight="1">
      <c r="R39809"/>
      <c r="S39809"/>
    </row>
    <row r="39810" spans="18:19" ht="15" customHeight="1">
      <c r="R39810"/>
      <c r="S39810"/>
    </row>
    <row r="39811" spans="18:19" ht="15" customHeight="1">
      <c r="R39811"/>
      <c r="S39811"/>
    </row>
    <row r="39812" spans="18:19" ht="15" customHeight="1">
      <c r="R39812"/>
      <c r="S39812"/>
    </row>
    <row r="39813" spans="18:19" ht="15" customHeight="1">
      <c r="R39813"/>
      <c r="S39813"/>
    </row>
    <row r="39814" spans="18:19" ht="15" customHeight="1">
      <c r="R39814"/>
      <c r="S39814"/>
    </row>
    <row r="39815" spans="18:19" ht="15" customHeight="1">
      <c r="R39815"/>
      <c r="S39815"/>
    </row>
    <row r="39816" spans="18:19" ht="15" customHeight="1">
      <c r="R39816"/>
      <c r="S39816"/>
    </row>
    <row r="39817" spans="18:19" ht="15" customHeight="1">
      <c r="R39817"/>
      <c r="S39817"/>
    </row>
    <row r="39818" spans="18:19" ht="15" customHeight="1">
      <c r="R39818"/>
      <c r="S39818"/>
    </row>
    <row r="39819" spans="18:19" ht="15" customHeight="1">
      <c r="R39819"/>
      <c r="S39819"/>
    </row>
    <row r="39820" spans="18:19" ht="15" customHeight="1">
      <c r="R39820"/>
      <c r="S39820"/>
    </row>
    <row r="39821" spans="18:19" ht="15" customHeight="1">
      <c r="R39821"/>
      <c r="S39821"/>
    </row>
    <row r="39822" spans="18:19" ht="15" customHeight="1">
      <c r="R39822"/>
      <c r="S39822"/>
    </row>
    <row r="39823" spans="18:19" ht="15" customHeight="1">
      <c r="R39823"/>
      <c r="S39823"/>
    </row>
    <row r="39824" spans="18:19" ht="15" customHeight="1">
      <c r="R39824"/>
      <c r="S39824"/>
    </row>
    <row r="39825" spans="18:19" ht="15" customHeight="1">
      <c r="R39825"/>
      <c r="S39825"/>
    </row>
    <row r="39826" spans="18:19" ht="15" customHeight="1">
      <c r="R39826"/>
      <c r="S39826"/>
    </row>
    <row r="39827" spans="18:19" ht="15" customHeight="1">
      <c r="R39827"/>
      <c r="S39827"/>
    </row>
    <row r="39828" spans="18:19" ht="15" customHeight="1">
      <c r="R39828"/>
      <c r="S39828"/>
    </row>
    <row r="39829" spans="18:19" ht="15" customHeight="1">
      <c r="R39829"/>
      <c r="S39829"/>
    </row>
    <row r="39830" spans="18:19" ht="15" customHeight="1">
      <c r="R39830"/>
      <c r="S39830"/>
    </row>
    <row r="39831" spans="18:19" ht="15" customHeight="1">
      <c r="R39831"/>
      <c r="S39831"/>
    </row>
    <row r="39832" spans="18:19" ht="15" customHeight="1">
      <c r="R39832"/>
      <c r="S39832"/>
    </row>
    <row r="39833" spans="18:19" ht="15" customHeight="1">
      <c r="R39833"/>
      <c r="S39833"/>
    </row>
    <row r="39834" spans="18:19" ht="15" customHeight="1">
      <c r="R39834"/>
      <c r="S39834"/>
    </row>
    <row r="39835" spans="18:19" ht="15" customHeight="1">
      <c r="R39835"/>
      <c r="S39835"/>
    </row>
    <row r="39836" spans="18:19" ht="15" customHeight="1">
      <c r="R39836"/>
      <c r="S39836"/>
    </row>
    <row r="39837" spans="18:19" ht="15" customHeight="1">
      <c r="R39837"/>
      <c r="S39837"/>
    </row>
    <row r="39838" spans="18:19" ht="15" customHeight="1">
      <c r="R39838"/>
      <c r="S39838"/>
    </row>
    <row r="39839" spans="18:19" ht="15" customHeight="1">
      <c r="R39839"/>
      <c r="S39839"/>
    </row>
    <row r="39840" spans="18:19" ht="15" customHeight="1">
      <c r="R39840"/>
      <c r="S39840"/>
    </row>
    <row r="39841" spans="18:19" ht="15" customHeight="1">
      <c r="R39841"/>
      <c r="S39841"/>
    </row>
    <row r="39842" spans="18:19" ht="15" customHeight="1">
      <c r="R39842"/>
      <c r="S39842"/>
    </row>
    <row r="39843" spans="18:19" ht="15" customHeight="1">
      <c r="R39843"/>
      <c r="S39843"/>
    </row>
    <row r="39844" spans="18:19" ht="15" customHeight="1">
      <c r="R39844"/>
      <c r="S39844"/>
    </row>
    <row r="39845" spans="18:19" ht="15" customHeight="1">
      <c r="R39845"/>
      <c r="S39845"/>
    </row>
    <row r="39846" spans="18:19" ht="15" customHeight="1">
      <c r="R39846"/>
      <c r="S39846"/>
    </row>
    <row r="39847" spans="18:19" ht="15" customHeight="1">
      <c r="R39847"/>
      <c r="S39847"/>
    </row>
    <row r="39848" spans="18:19" ht="15" customHeight="1">
      <c r="R39848"/>
      <c r="S39848"/>
    </row>
    <row r="39849" spans="18:19" ht="15" customHeight="1">
      <c r="R39849"/>
      <c r="S39849"/>
    </row>
    <row r="39850" spans="18:19" ht="15" customHeight="1">
      <c r="R39850"/>
      <c r="S39850"/>
    </row>
    <row r="39851" spans="18:19" ht="15" customHeight="1">
      <c r="R39851"/>
      <c r="S39851"/>
    </row>
    <row r="39852" spans="18:19" ht="15" customHeight="1">
      <c r="R39852"/>
      <c r="S39852"/>
    </row>
    <row r="39853" spans="18:19" ht="15" customHeight="1">
      <c r="R39853"/>
      <c r="S39853"/>
    </row>
    <row r="39854" spans="18:19" ht="15" customHeight="1">
      <c r="R39854"/>
      <c r="S39854"/>
    </row>
    <row r="39855" spans="18:19" ht="15" customHeight="1">
      <c r="R39855"/>
      <c r="S39855"/>
    </row>
    <row r="39856" spans="18:19" ht="15" customHeight="1">
      <c r="R39856"/>
      <c r="S39856"/>
    </row>
    <row r="39857" spans="18:19" ht="15" customHeight="1">
      <c r="R39857"/>
      <c r="S39857"/>
    </row>
    <row r="39858" spans="18:19" ht="15" customHeight="1">
      <c r="R39858"/>
      <c r="S39858"/>
    </row>
    <row r="39859" spans="18:19" ht="15" customHeight="1">
      <c r="R39859"/>
      <c r="S39859"/>
    </row>
    <row r="39860" spans="18:19" ht="15" customHeight="1">
      <c r="R39860"/>
      <c r="S39860"/>
    </row>
    <row r="39861" spans="18:19" ht="15" customHeight="1">
      <c r="R39861"/>
      <c r="S39861"/>
    </row>
    <row r="39862" spans="18:19" ht="15" customHeight="1">
      <c r="R39862"/>
      <c r="S39862"/>
    </row>
    <row r="39863" spans="18:19" ht="15" customHeight="1">
      <c r="R39863"/>
      <c r="S39863"/>
    </row>
    <row r="39864" spans="18:19" ht="15" customHeight="1">
      <c r="R39864"/>
      <c r="S39864"/>
    </row>
    <row r="39865" spans="18:19" ht="15" customHeight="1">
      <c r="R39865"/>
      <c r="S39865"/>
    </row>
    <row r="39866" spans="18:19" ht="15" customHeight="1">
      <c r="R39866"/>
      <c r="S39866"/>
    </row>
    <row r="39867" spans="18:19" ht="15" customHeight="1">
      <c r="R39867"/>
      <c r="S39867"/>
    </row>
    <row r="39868" spans="18:19" ht="15" customHeight="1">
      <c r="R39868"/>
      <c r="S39868"/>
    </row>
    <row r="39869" spans="18:19" ht="15" customHeight="1">
      <c r="R39869"/>
      <c r="S39869"/>
    </row>
    <row r="39870" spans="18:19" ht="15" customHeight="1">
      <c r="R39870"/>
      <c r="S39870"/>
    </row>
    <row r="39871" spans="18:19" ht="15" customHeight="1">
      <c r="R39871"/>
      <c r="S39871"/>
    </row>
    <row r="39872" spans="18:19" ht="15" customHeight="1">
      <c r="R39872"/>
      <c r="S39872"/>
    </row>
    <row r="39873" spans="18:19" ht="15" customHeight="1">
      <c r="R39873"/>
      <c r="S39873"/>
    </row>
    <row r="39874" spans="18:19" ht="15" customHeight="1">
      <c r="R39874"/>
      <c r="S39874"/>
    </row>
    <row r="39875" spans="18:19" ht="15" customHeight="1">
      <c r="R39875"/>
      <c r="S39875"/>
    </row>
    <row r="39876" spans="18:19" ht="15" customHeight="1">
      <c r="R39876"/>
      <c r="S39876"/>
    </row>
    <row r="39877" spans="18:19" ht="15" customHeight="1">
      <c r="R39877"/>
      <c r="S39877"/>
    </row>
    <row r="39878" spans="18:19" ht="15" customHeight="1">
      <c r="R39878"/>
      <c r="S39878"/>
    </row>
    <row r="39879" spans="18:19" ht="15" customHeight="1">
      <c r="R39879"/>
      <c r="S39879"/>
    </row>
    <row r="39880" spans="18:19" ht="15" customHeight="1">
      <c r="R39880"/>
      <c r="S39880"/>
    </row>
    <row r="39881" spans="18:19" ht="15" customHeight="1">
      <c r="R39881"/>
      <c r="S39881"/>
    </row>
    <row r="39882" spans="18:19" ht="15" customHeight="1">
      <c r="R39882"/>
      <c r="S39882"/>
    </row>
    <row r="39883" spans="18:19" ht="15" customHeight="1">
      <c r="R39883"/>
      <c r="S39883"/>
    </row>
    <row r="39884" spans="18:19" ht="15" customHeight="1">
      <c r="R39884"/>
      <c r="S39884"/>
    </row>
    <row r="39885" spans="18:19" ht="15" customHeight="1">
      <c r="R39885"/>
      <c r="S39885"/>
    </row>
    <row r="39886" spans="18:19" ht="15" customHeight="1">
      <c r="R39886"/>
      <c r="S39886"/>
    </row>
    <row r="39887" spans="18:19" ht="15" customHeight="1">
      <c r="R39887"/>
      <c r="S39887"/>
    </row>
    <row r="39888" spans="18:19" ht="15" customHeight="1">
      <c r="R39888"/>
      <c r="S39888"/>
    </row>
    <row r="39889" spans="18:19" ht="15" customHeight="1">
      <c r="R39889"/>
      <c r="S39889"/>
    </row>
    <row r="39890" spans="18:19" ht="15" customHeight="1">
      <c r="R39890"/>
      <c r="S39890"/>
    </row>
    <row r="39891" spans="18:19" ht="15" customHeight="1">
      <c r="R39891"/>
      <c r="S39891"/>
    </row>
    <row r="39892" spans="18:19" ht="15" customHeight="1">
      <c r="R39892"/>
      <c r="S39892"/>
    </row>
    <row r="39893" spans="18:19" ht="15" customHeight="1">
      <c r="R39893"/>
      <c r="S39893"/>
    </row>
    <row r="39894" spans="18:19" ht="15" customHeight="1">
      <c r="R39894"/>
      <c r="S39894"/>
    </row>
    <row r="39895" spans="18:19" ht="15" customHeight="1">
      <c r="R39895"/>
      <c r="S39895"/>
    </row>
    <row r="39896" spans="18:19" ht="15" customHeight="1">
      <c r="R39896"/>
      <c r="S39896"/>
    </row>
    <row r="39897" spans="18:19" ht="15" customHeight="1">
      <c r="R39897"/>
      <c r="S39897"/>
    </row>
    <row r="39898" spans="18:19" ht="15" customHeight="1">
      <c r="R39898"/>
      <c r="S39898"/>
    </row>
    <row r="39899" spans="18:19" ht="15" customHeight="1">
      <c r="R39899"/>
      <c r="S39899"/>
    </row>
    <row r="39900" spans="18:19" ht="15" customHeight="1">
      <c r="R39900"/>
      <c r="S39900"/>
    </row>
    <row r="39901" spans="18:19" ht="15" customHeight="1">
      <c r="R39901"/>
      <c r="S39901"/>
    </row>
    <row r="39902" spans="18:19" ht="15" customHeight="1">
      <c r="R39902"/>
      <c r="S39902"/>
    </row>
    <row r="39903" spans="18:19" ht="15" customHeight="1">
      <c r="R39903"/>
      <c r="S39903"/>
    </row>
    <row r="39904" spans="18:19" ht="15" customHeight="1">
      <c r="R39904"/>
      <c r="S39904"/>
    </row>
    <row r="39905" spans="18:19" ht="15" customHeight="1">
      <c r="R39905"/>
      <c r="S39905"/>
    </row>
    <row r="39906" spans="18:19" ht="15" customHeight="1">
      <c r="R39906"/>
      <c r="S39906"/>
    </row>
    <row r="39907" spans="18:19" ht="15" customHeight="1">
      <c r="R39907"/>
      <c r="S39907"/>
    </row>
    <row r="39908" spans="18:19" ht="15" customHeight="1">
      <c r="R39908"/>
      <c r="S39908"/>
    </row>
    <row r="39909" spans="18:19" ht="15" customHeight="1">
      <c r="R39909"/>
      <c r="S39909"/>
    </row>
    <row r="39910" spans="18:19" ht="15" customHeight="1">
      <c r="R39910"/>
      <c r="S39910"/>
    </row>
    <row r="39911" spans="18:19" ht="15" customHeight="1">
      <c r="R39911"/>
      <c r="S39911"/>
    </row>
    <row r="39912" spans="18:19" ht="15" customHeight="1">
      <c r="R39912"/>
      <c r="S39912"/>
    </row>
    <row r="39913" spans="18:19" ht="15" customHeight="1">
      <c r="R39913"/>
      <c r="S39913"/>
    </row>
    <row r="39914" spans="18:19" ht="15" customHeight="1">
      <c r="R39914"/>
      <c r="S39914"/>
    </row>
    <row r="39915" spans="18:19" ht="15" customHeight="1">
      <c r="R39915"/>
      <c r="S39915"/>
    </row>
    <row r="39916" spans="18:19" ht="15" customHeight="1">
      <c r="R39916"/>
      <c r="S39916"/>
    </row>
    <row r="39917" spans="18:19" ht="15" customHeight="1">
      <c r="R39917"/>
      <c r="S39917"/>
    </row>
    <row r="39918" spans="18:19" ht="15" customHeight="1">
      <c r="R39918"/>
      <c r="S39918"/>
    </row>
    <row r="39919" spans="18:19" ht="15" customHeight="1">
      <c r="R39919"/>
      <c r="S39919"/>
    </row>
    <row r="39920" spans="18:19" ht="15" customHeight="1">
      <c r="R39920"/>
      <c r="S39920"/>
    </row>
    <row r="39921" spans="18:19" ht="15" customHeight="1">
      <c r="R39921"/>
      <c r="S39921"/>
    </row>
    <row r="39922" spans="18:19" ht="15" customHeight="1">
      <c r="R39922"/>
      <c r="S39922"/>
    </row>
    <row r="39923" spans="18:19" ht="15" customHeight="1">
      <c r="R39923"/>
      <c r="S39923"/>
    </row>
    <row r="39924" spans="18:19" ht="15" customHeight="1">
      <c r="R39924"/>
      <c r="S39924"/>
    </row>
    <row r="39925" spans="18:19" ht="15" customHeight="1">
      <c r="R39925"/>
      <c r="S39925"/>
    </row>
    <row r="39926" spans="18:19" ht="15" customHeight="1">
      <c r="R39926"/>
      <c r="S39926"/>
    </row>
    <row r="39927" spans="18:19" ht="15" customHeight="1">
      <c r="R39927"/>
      <c r="S39927"/>
    </row>
    <row r="39928" spans="18:19" ht="15" customHeight="1">
      <c r="R39928"/>
      <c r="S39928"/>
    </row>
    <row r="39929" spans="18:19" ht="15" customHeight="1">
      <c r="R39929"/>
      <c r="S39929"/>
    </row>
    <row r="39930" spans="18:19" ht="15" customHeight="1">
      <c r="R39930"/>
      <c r="S39930"/>
    </row>
    <row r="39931" spans="18:19" ht="15" customHeight="1">
      <c r="R39931"/>
      <c r="S39931"/>
    </row>
    <row r="39932" spans="18:19" ht="15" customHeight="1">
      <c r="R39932"/>
      <c r="S39932"/>
    </row>
    <row r="39933" spans="18:19" ht="15" customHeight="1">
      <c r="R39933"/>
      <c r="S39933"/>
    </row>
    <row r="39934" spans="18:19" ht="15" customHeight="1">
      <c r="R39934"/>
      <c r="S39934"/>
    </row>
    <row r="39935" spans="18:19" ht="15" customHeight="1">
      <c r="R39935"/>
      <c r="S39935"/>
    </row>
    <row r="39936" spans="18:19" ht="15" customHeight="1">
      <c r="R39936"/>
      <c r="S39936"/>
    </row>
    <row r="39937" spans="18:19" ht="15" customHeight="1">
      <c r="R39937"/>
      <c r="S39937"/>
    </row>
    <row r="39938" spans="18:19" ht="15" customHeight="1">
      <c r="R39938"/>
      <c r="S39938"/>
    </row>
    <row r="39939" spans="18:19" ht="15" customHeight="1">
      <c r="R39939"/>
      <c r="S39939"/>
    </row>
    <row r="39940" spans="18:19" ht="15" customHeight="1">
      <c r="R39940"/>
      <c r="S39940"/>
    </row>
    <row r="39941" spans="18:19" ht="15" customHeight="1">
      <c r="R39941"/>
      <c r="S39941"/>
    </row>
    <row r="39942" spans="18:19" ht="15" customHeight="1">
      <c r="R39942"/>
      <c r="S39942"/>
    </row>
    <row r="39943" spans="18:19" ht="15" customHeight="1">
      <c r="R39943"/>
      <c r="S39943"/>
    </row>
    <row r="39944" spans="18:19" ht="15" customHeight="1">
      <c r="R39944"/>
      <c r="S39944"/>
    </row>
    <row r="39945" spans="18:19" ht="15" customHeight="1">
      <c r="R39945"/>
      <c r="S39945"/>
    </row>
    <row r="39946" spans="18:19" ht="15" customHeight="1">
      <c r="R39946"/>
      <c r="S39946"/>
    </row>
    <row r="39947" spans="18:19" ht="15" customHeight="1">
      <c r="R39947"/>
      <c r="S39947"/>
    </row>
    <row r="39948" spans="18:19" ht="15" customHeight="1">
      <c r="R39948"/>
      <c r="S39948"/>
    </row>
    <row r="39949" spans="18:19" ht="15" customHeight="1">
      <c r="R39949"/>
      <c r="S39949"/>
    </row>
    <row r="39950" spans="18:19" ht="15" customHeight="1">
      <c r="R39950"/>
      <c r="S39950"/>
    </row>
    <row r="39951" spans="18:19" ht="15" customHeight="1">
      <c r="R39951"/>
      <c r="S39951"/>
    </row>
    <row r="39952" spans="18:19" ht="15" customHeight="1">
      <c r="R39952"/>
      <c r="S39952"/>
    </row>
    <row r="39953" spans="18:19" ht="15" customHeight="1">
      <c r="R39953"/>
      <c r="S39953"/>
    </row>
    <row r="39954" spans="18:19" ht="15" customHeight="1">
      <c r="R39954"/>
      <c r="S39954"/>
    </row>
    <row r="39955" spans="18:19" ht="15" customHeight="1">
      <c r="R39955"/>
      <c r="S39955"/>
    </row>
    <row r="39956" spans="18:19" ht="15" customHeight="1">
      <c r="R39956"/>
      <c r="S39956"/>
    </row>
    <row r="39957" spans="18:19" ht="15" customHeight="1">
      <c r="R39957"/>
      <c r="S39957"/>
    </row>
    <row r="39958" spans="18:19" ht="15" customHeight="1">
      <c r="R39958"/>
      <c r="S39958"/>
    </row>
    <row r="39959" spans="18:19" ht="15" customHeight="1">
      <c r="R39959"/>
      <c r="S39959"/>
    </row>
    <row r="39960" spans="18:19" ht="15" customHeight="1">
      <c r="R39960"/>
      <c r="S39960"/>
    </row>
    <row r="39961" spans="18:19" ht="15" customHeight="1">
      <c r="R39961"/>
      <c r="S39961"/>
    </row>
    <row r="39962" spans="18:19" ht="15" customHeight="1">
      <c r="R39962"/>
      <c r="S39962"/>
    </row>
    <row r="39963" spans="18:19" ht="15" customHeight="1">
      <c r="R39963"/>
      <c r="S39963"/>
    </row>
    <row r="39964" spans="18:19" ht="15" customHeight="1">
      <c r="R39964"/>
      <c r="S39964"/>
    </row>
    <row r="39965" spans="18:19" ht="15" customHeight="1">
      <c r="R39965"/>
      <c r="S39965"/>
    </row>
    <row r="39966" spans="18:19" ht="15" customHeight="1">
      <c r="R39966"/>
      <c r="S39966"/>
    </row>
    <row r="39967" spans="18:19" ht="15" customHeight="1">
      <c r="R39967"/>
      <c r="S39967"/>
    </row>
    <row r="39968" spans="18:19" ht="15" customHeight="1">
      <c r="R39968"/>
      <c r="S39968"/>
    </row>
    <row r="39969" spans="18:19" ht="15" customHeight="1">
      <c r="R39969"/>
      <c r="S39969"/>
    </row>
    <row r="39970" spans="18:19" ht="15" customHeight="1">
      <c r="R39970"/>
      <c r="S39970"/>
    </row>
    <row r="39971" spans="18:19" ht="15" customHeight="1">
      <c r="R39971"/>
      <c r="S39971"/>
    </row>
    <row r="39972" spans="18:19" ht="15" customHeight="1">
      <c r="R39972"/>
      <c r="S39972"/>
    </row>
    <row r="39973" spans="18:19" ht="15" customHeight="1">
      <c r="R39973"/>
      <c r="S39973"/>
    </row>
    <row r="39974" spans="18:19" ht="15" customHeight="1">
      <c r="R39974"/>
      <c r="S39974"/>
    </row>
    <row r="39975" spans="18:19" ht="15" customHeight="1">
      <c r="R39975"/>
      <c r="S39975"/>
    </row>
    <row r="39976" spans="18:19" ht="15" customHeight="1">
      <c r="R39976"/>
      <c r="S39976"/>
    </row>
    <row r="39977" spans="18:19" ht="15" customHeight="1">
      <c r="R39977"/>
      <c r="S39977"/>
    </row>
    <row r="39978" spans="18:19" ht="15" customHeight="1">
      <c r="R39978"/>
      <c r="S39978"/>
    </row>
    <row r="39979" spans="18:19" ht="15" customHeight="1">
      <c r="R39979"/>
      <c r="S39979"/>
    </row>
    <row r="39980" spans="18:19" ht="15" customHeight="1">
      <c r="R39980"/>
      <c r="S39980"/>
    </row>
    <row r="39981" spans="18:19" ht="15" customHeight="1">
      <c r="R39981"/>
      <c r="S39981"/>
    </row>
    <row r="39982" spans="18:19" ht="15" customHeight="1">
      <c r="R39982"/>
      <c r="S39982"/>
    </row>
    <row r="39983" spans="18:19" ht="15" customHeight="1">
      <c r="R39983"/>
      <c r="S39983"/>
    </row>
    <row r="39984" spans="18:19" ht="15" customHeight="1">
      <c r="R39984"/>
      <c r="S39984"/>
    </row>
    <row r="39985" spans="18:19" ht="15" customHeight="1">
      <c r="R39985"/>
      <c r="S39985"/>
    </row>
    <row r="39986" spans="18:19" ht="15" customHeight="1">
      <c r="R39986"/>
      <c r="S39986"/>
    </row>
    <row r="39987" spans="18:19" ht="15" customHeight="1">
      <c r="R39987"/>
      <c r="S39987"/>
    </row>
    <row r="39988" spans="18:19" ht="15" customHeight="1">
      <c r="R39988"/>
      <c r="S39988"/>
    </row>
    <row r="39989" spans="18:19" ht="15" customHeight="1">
      <c r="R39989"/>
      <c r="S39989"/>
    </row>
    <row r="39990" spans="18:19" ht="15" customHeight="1">
      <c r="R39990"/>
      <c r="S39990"/>
    </row>
    <row r="39991" spans="18:19" ht="15" customHeight="1">
      <c r="R39991"/>
      <c r="S39991"/>
    </row>
    <row r="39992" spans="18:19" ht="15" customHeight="1">
      <c r="R39992"/>
      <c r="S39992"/>
    </row>
    <row r="39993" spans="18:19" ht="15" customHeight="1">
      <c r="R39993"/>
      <c r="S39993"/>
    </row>
    <row r="39994" spans="18:19" ht="15" customHeight="1">
      <c r="R39994"/>
      <c r="S39994"/>
    </row>
    <row r="39995" spans="18:19" ht="15" customHeight="1">
      <c r="R39995"/>
      <c r="S39995"/>
    </row>
    <row r="39996" spans="18:19" ht="15" customHeight="1">
      <c r="R39996"/>
      <c r="S39996"/>
    </row>
    <row r="39997" spans="18:19" ht="15" customHeight="1">
      <c r="R39997"/>
      <c r="S39997"/>
    </row>
    <row r="39998" spans="18:19" ht="15" customHeight="1">
      <c r="R39998"/>
      <c r="S39998"/>
    </row>
    <row r="39999" spans="18:19" ht="15" customHeight="1">
      <c r="R39999"/>
      <c r="S39999"/>
    </row>
    <row r="40000" spans="18:19" ht="15" customHeight="1">
      <c r="R40000"/>
      <c r="S40000"/>
    </row>
    <row r="40001" spans="18:19" ht="15" customHeight="1">
      <c r="R40001"/>
      <c r="S40001"/>
    </row>
    <row r="40002" spans="18:19" ht="15" customHeight="1">
      <c r="R40002"/>
      <c r="S40002"/>
    </row>
    <row r="40003" spans="18:19" ht="15" customHeight="1">
      <c r="R40003"/>
      <c r="S40003"/>
    </row>
    <row r="40004" spans="18:19" ht="15" customHeight="1">
      <c r="R40004"/>
      <c r="S40004"/>
    </row>
    <row r="40005" spans="18:19" ht="15" customHeight="1">
      <c r="R40005"/>
      <c r="S40005"/>
    </row>
    <row r="40006" spans="18:19" ht="15" customHeight="1">
      <c r="R40006"/>
      <c r="S40006"/>
    </row>
    <row r="40007" spans="18:19" ht="15" customHeight="1">
      <c r="R40007"/>
      <c r="S40007"/>
    </row>
    <row r="40008" spans="18:19" ht="15" customHeight="1">
      <c r="R40008"/>
      <c r="S40008"/>
    </row>
    <row r="40009" spans="18:19" ht="15" customHeight="1">
      <c r="R40009"/>
      <c r="S40009"/>
    </row>
    <row r="40010" spans="18:19" ht="15" customHeight="1">
      <c r="R40010"/>
      <c r="S40010"/>
    </row>
    <row r="40011" spans="18:19" ht="15" customHeight="1">
      <c r="R40011"/>
      <c r="S40011"/>
    </row>
    <row r="40012" spans="18:19" ht="15" customHeight="1">
      <c r="R40012"/>
      <c r="S40012"/>
    </row>
    <row r="40013" spans="18:19" ht="15" customHeight="1">
      <c r="R40013"/>
      <c r="S40013"/>
    </row>
    <row r="40014" spans="18:19" ht="15" customHeight="1">
      <c r="R40014"/>
      <c r="S40014"/>
    </row>
    <row r="40015" spans="18:19" ht="15" customHeight="1">
      <c r="R40015"/>
      <c r="S40015"/>
    </row>
    <row r="40016" spans="18:19" ht="15" customHeight="1">
      <c r="R40016"/>
      <c r="S40016"/>
    </row>
    <row r="40017" spans="18:19" ht="15" customHeight="1">
      <c r="R40017"/>
      <c r="S40017"/>
    </row>
    <row r="40018" spans="18:19" ht="15" customHeight="1">
      <c r="R40018"/>
      <c r="S40018"/>
    </row>
    <row r="40019" spans="18:19" ht="15" customHeight="1">
      <c r="R40019"/>
      <c r="S40019"/>
    </row>
    <row r="40020" spans="18:19" ht="15" customHeight="1">
      <c r="R40020"/>
      <c r="S40020"/>
    </row>
    <row r="40021" spans="18:19" ht="15" customHeight="1">
      <c r="R40021"/>
      <c r="S40021"/>
    </row>
    <row r="40022" spans="18:19" ht="15" customHeight="1">
      <c r="R40022"/>
      <c r="S40022"/>
    </row>
    <row r="40023" spans="18:19" ht="15" customHeight="1">
      <c r="R40023"/>
      <c r="S40023"/>
    </row>
    <row r="40024" spans="18:19" ht="15" customHeight="1">
      <c r="R40024"/>
      <c r="S40024"/>
    </row>
    <row r="40025" spans="18:19" ht="15" customHeight="1">
      <c r="R40025"/>
      <c r="S40025"/>
    </row>
    <row r="40026" spans="18:19" ht="15" customHeight="1">
      <c r="R40026"/>
      <c r="S40026"/>
    </row>
    <row r="40027" spans="18:19" ht="15" customHeight="1">
      <c r="R40027"/>
      <c r="S40027"/>
    </row>
    <row r="40028" spans="18:19" ht="15" customHeight="1">
      <c r="R40028"/>
      <c r="S40028"/>
    </row>
    <row r="40029" spans="18:19" ht="15" customHeight="1">
      <c r="R40029"/>
      <c r="S40029"/>
    </row>
    <row r="40030" spans="18:19" ht="15" customHeight="1">
      <c r="R40030"/>
      <c r="S40030"/>
    </row>
    <row r="40031" spans="18:19" ht="15" customHeight="1">
      <c r="R40031"/>
      <c r="S40031"/>
    </row>
    <row r="40032" spans="18:19" ht="15" customHeight="1">
      <c r="R40032"/>
      <c r="S40032"/>
    </row>
    <row r="40033" spans="18:19" ht="15" customHeight="1">
      <c r="R40033"/>
      <c r="S40033"/>
    </row>
    <row r="40034" spans="18:19" ht="15" customHeight="1">
      <c r="R40034"/>
      <c r="S40034"/>
    </row>
    <row r="40035" spans="18:19" ht="15" customHeight="1">
      <c r="R40035"/>
      <c r="S40035"/>
    </row>
    <row r="40036" spans="18:19" ht="15" customHeight="1">
      <c r="R40036"/>
      <c r="S40036"/>
    </row>
    <row r="40037" spans="18:19" ht="15" customHeight="1">
      <c r="R40037"/>
      <c r="S40037"/>
    </row>
    <row r="40038" spans="18:19" ht="15" customHeight="1">
      <c r="R40038"/>
      <c r="S40038"/>
    </row>
    <row r="40039" spans="18:19" ht="15" customHeight="1">
      <c r="R40039"/>
      <c r="S40039"/>
    </row>
    <row r="40040" spans="18:19" ht="15" customHeight="1">
      <c r="R40040"/>
      <c r="S40040"/>
    </row>
    <row r="40041" spans="18:19" ht="15" customHeight="1">
      <c r="R40041"/>
      <c r="S40041"/>
    </row>
    <row r="40042" spans="18:19" ht="15" customHeight="1">
      <c r="R40042"/>
      <c r="S40042"/>
    </row>
    <row r="40043" spans="18:19" ht="15" customHeight="1">
      <c r="R40043"/>
      <c r="S40043"/>
    </row>
    <row r="40044" spans="18:19" ht="15" customHeight="1">
      <c r="R40044"/>
      <c r="S40044"/>
    </row>
    <row r="40045" spans="18:19" ht="15" customHeight="1">
      <c r="R40045"/>
      <c r="S40045"/>
    </row>
    <row r="40046" spans="18:19" ht="15" customHeight="1">
      <c r="R40046"/>
      <c r="S40046"/>
    </row>
    <row r="40047" spans="18:19" ht="15" customHeight="1">
      <c r="R40047"/>
      <c r="S40047"/>
    </row>
    <row r="40048" spans="18:19" ht="15" customHeight="1">
      <c r="R40048"/>
      <c r="S40048"/>
    </row>
    <row r="40049" spans="18:19" ht="15" customHeight="1">
      <c r="R40049"/>
      <c r="S40049"/>
    </row>
    <row r="40050" spans="18:19" ht="15" customHeight="1">
      <c r="R40050"/>
      <c r="S40050"/>
    </row>
    <row r="40051" spans="18:19" ht="15" customHeight="1">
      <c r="R40051"/>
      <c r="S40051"/>
    </row>
    <row r="40052" spans="18:19" ht="15" customHeight="1">
      <c r="R40052"/>
      <c r="S40052"/>
    </row>
    <row r="40053" spans="18:19" ht="15" customHeight="1">
      <c r="R40053"/>
      <c r="S40053"/>
    </row>
    <row r="40054" spans="18:19" ht="15" customHeight="1">
      <c r="R40054"/>
      <c r="S40054"/>
    </row>
    <row r="40055" spans="18:19" ht="15" customHeight="1">
      <c r="R40055"/>
      <c r="S40055"/>
    </row>
    <row r="40056" spans="18:19" ht="15" customHeight="1">
      <c r="R40056"/>
      <c r="S40056"/>
    </row>
    <row r="40057" spans="18:19" ht="15" customHeight="1">
      <c r="R40057"/>
      <c r="S40057"/>
    </row>
    <row r="40058" spans="18:19" ht="15" customHeight="1">
      <c r="R40058"/>
      <c r="S40058"/>
    </row>
    <row r="40059" spans="18:19" ht="15" customHeight="1">
      <c r="R40059"/>
      <c r="S40059"/>
    </row>
    <row r="40060" spans="18:19" ht="15" customHeight="1">
      <c r="R40060"/>
      <c r="S40060"/>
    </row>
    <row r="40061" spans="18:19" ht="15" customHeight="1">
      <c r="R40061"/>
      <c r="S40061"/>
    </row>
    <row r="40062" spans="18:19" ht="15" customHeight="1">
      <c r="R40062"/>
      <c r="S40062"/>
    </row>
    <row r="40063" spans="18:19" ht="15" customHeight="1">
      <c r="R40063"/>
      <c r="S40063"/>
    </row>
    <row r="40064" spans="18:19" ht="15" customHeight="1">
      <c r="R40064"/>
      <c r="S40064"/>
    </row>
    <row r="40065" spans="18:19" ht="15" customHeight="1">
      <c r="R40065"/>
      <c r="S40065"/>
    </row>
    <row r="40066" spans="18:19" ht="15" customHeight="1">
      <c r="R40066"/>
      <c r="S40066"/>
    </row>
    <row r="40067" spans="18:19" ht="15" customHeight="1">
      <c r="R40067"/>
      <c r="S40067"/>
    </row>
    <row r="40068" spans="18:19" ht="15" customHeight="1">
      <c r="R40068"/>
      <c r="S40068"/>
    </row>
    <row r="40069" spans="18:19" ht="15" customHeight="1">
      <c r="R40069"/>
      <c r="S40069"/>
    </row>
    <row r="40070" spans="18:19" ht="15" customHeight="1">
      <c r="R40070"/>
      <c r="S40070"/>
    </row>
    <row r="40071" spans="18:19" ht="15" customHeight="1">
      <c r="R40071"/>
      <c r="S40071"/>
    </row>
    <row r="40072" spans="18:19" ht="15" customHeight="1">
      <c r="R40072"/>
      <c r="S40072"/>
    </row>
    <row r="40073" spans="18:19" ht="15" customHeight="1">
      <c r="R40073"/>
      <c r="S40073"/>
    </row>
    <row r="40074" spans="18:19" ht="15" customHeight="1">
      <c r="R40074"/>
      <c r="S40074"/>
    </row>
    <row r="40075" spans="18:19" ht="15" customHeight="1">
      <c r="R40075"/>
      <c r="S40075"/>
    </row>
    <row r="40076" spans="18:19" ht="15" customHeight="1">
      <c r="R40076"/>
      <c r="S40076"/>
    </row>
    <row r="40077" spans="18:19" ht="15" customHeight="1">
      <c r="R40077"/>
      <c r="S40077"/>
    </row>
    <row r="40078" spans="18:19" ht="15" customHeight="1">
      <c r="R40078"/>
      <c r="S40078"/>
    </row>
    <row r="40079" spans="18:19" ht="15" customHeight="1">
      <c r="R40079"/>
      <c r="S40079"/>
    </row>
    <row r="40080" spans="18:19" ht="15" customHeight="1">
      <c r="R40080"/>
      <c r="S40080"/>
    </row>
    <row r="40081" spans="18:19" ht="15" customHeight="1">
      <c r="R40081"/>
      <c r="S40081"/>
    </row>
    <row r="40082" spans="18:19" ht="15" customHeight="1">
      <c r="R40082"/>
      <c r="S40082"/>
    </row>
    <row r="40083" spans="18:19" ht="15" customHeight="1">
      <c r="R40083"/>
      <c r="S40083"/>
    </row>
    <row r="40084" spans="18:19" ht="15" customHeight="1">
      <c r="R40084"/>
      <c r="S40084"/>
    </row>
    <row r="40085" spans="18:19" ht="15" customHeight="1">
      <c r="R40085"/>
      <c r="S40085"/>
    </row>
    <row r="40086" spans="18:19" ht="15" customHeight="1">
      <c r="R40086"/>
      <c r="S40086"/>
    </row>
    <row r="40087" spans="18:19" ht="15" customHeight="1">
      <c r="R40087"/>
      <c r="S40087"/>
    </row>
    <row r="40088" spans="18:19" ht="15" customHeight="1">
      <c r="R40088"/>
      <c r="S40088"/>
    </row>
    <row r="40089" spans="18:19" ht="15" customHeight="1">
      <c r="R40089"/>
      <c r="S40089"/>
    </row>
    <row r="40090" spans="18:19" ht="15" customHeight="1">
      <c r="R40090"/>
      <c r="S40090"/>
    </row>
    <row r="40091" spans="18:19" ht="15" customHeight="1">
      <c r="R40091"/>
      <c r="S40091"/>
    </row>
    <row r="40092" spans="18:19" ht="15" customHeight="1">
      <c r="R40092"/>
      <c r="S40092"/>
    </row>
    <row r="40093" spans="18:19" ht="15" customHeight="1">
      <c r="R40093"/>
      <c r="S40093"/>
    </row>
    <row r="40094" spans="18:19" ht="15" customHeight="1">
      <c r="R40094"/>
      <c r="S40094"/>
    </row>
    <row r="40095" spans="18:19" ht="15" customHeight="1">
      <c r="R40095"/>
      <c r="S40095"/>
    </row>
    <row r="40096" spans="18:19" ht="15" customHeight="1">
      <c r="R40096"/>
      <c r="S40096"/>
    </row>
    <row r="40097" spans="18:19" ht="15" customHeight="1">
      <c r="R40097"/>
      <c r="S40097"/>
    </row>
    <row r="40098" spans="18:19" ht="15" customHeight="1">
      <c r="R40098"/>
      <c r="S40098"/>
    </row>
    <row r="40099" spans="18:19" ht="15" customHeight="1">
      <c r="R40099"/>
      <c r="S40099"/>
    </row>
    <row r="40100" spans="18:19" ht="15" customHeight="1">
      <c r="R40100"/>
      <c r="S40100"/>
    </row>
    <row r="40101" spans="18:19" ht="15" customHeight="1">
      <c r="R40101"/>
      <c r="S40101"/>
    </row>
    <row r="40102" spans="18:19" ht="15" customHeight="1">
      <c r="R40102"/>
      <c r="S40102"/>
    </row>
    <row r="40103" spans="18:19" ht="15" customHeight="1">
      <c r="R40103"/>
      <c r="S40103"/>
    </row>
    <row r="40104" spans="18:19" ht="15" customHeight="1">
      <c r="R40104"/>
      <c r="S40104"/>
    </row>
    <row r="40105" spans="18:19" ht="15" customHeight="1">
      <c r="R40105"/>
      <c r="S40105"/>
    </row>
    <row r="40106" spans="18:19" ht="15" customHeight="1">
      <c r="R40106"/>
      <c r="S40106"/>
    </row>
    <row r="40107" spans="18:19" ht="15" customHeight="1">
      <c r="R40107"/>
      <c r="S40107"/>
    </row>
    <row r="40108" spans="18:19" ht="15" customHeight="1">
      <c r="R40108"/>
      <c r="S40108"/>
    </row>
    <row r="40109" spans="18:19" ht="15" customHeight="1">
      <c r="R40109"/>
      <c r="S40109"/>
    </row>
    <row r="40110" spans="18:19" ht="15" customHeight="1">
      <c r="R40110"/>
      <c r="S40110"/>
    </row>
    <row r="40111" spans="18:19" ht="15" customHeight="1">
      <c r="R40111"/>
      <c r="S40111"/>
    </row>
    <row r="40112" spans="18:19" ht="15" customHeight="1">
      <c r="R40112"/>
      <c r="S40112"/>
    </row>
    <row r="40113" spans="18:19" ht="15" customHeight="1">
      <c r="R40113"/>
      <c r="S40113"/>
    </row>
    <row r="40114" spans="18:19" ht="15" customHeight="1">
      <c r="R40114"/>
      <c r="S40114"/>
    </row>
    <row r="40115" spans="18:19" ht="15" customHeight="1">
      <c r="R40115"/>
      <c r="S40115"/>
    </row>
    <row r="40116" spans="18:19" ht="15" customHeight="1">
      <c r="R40116"/>
      <c r="S40116"/>
    </row>
    <row r="40117" spans="18:19" ht="15" customHeight="1">
      <c r="R40117"/>
      <c r="S40117"/>
    </row>
    <row r="40118" spans="18:19" ht="15" customHeight="1">
      <c r="R40118"/>
      <c r="S40118"/>
    </row>
    <row r="40119" spans="18:19" ht="15" customHeight="1">
      <c r="R40119"/>
      <c r="S40119"/>
    </row>
    <row r="40120" spans="18:19" ht="15" customHeight="1">
      <c r="R40120"/>
      <c r="S40120"/>
    </row>
    <row r="40121" spans="18:19" ht="15" customHeight="1">
      <c r="R40121"/>
      <c r="S40121"/>
    </row>
    <row r="40122" spans="18:19" ht="15" customHeight="1">
      <c r="R40122"/>
      <c r="S40122"/>
    </row>
    <row r="40123" spans="18:19" ht="15" customHeight="1">
      <c r="R40123"/>
      <c r="S40123"/>
    </row>
    <row r="40124" spans="18:19" ht="15" customHeight="1">
      <c r="R40124"/>
      <c r="S40124"/>
    </row>
    <row r="40125" spans="18:19" ht="15" customHeight="1">
      <c r="R40125"/>
      <c r="S40125"/>
    </row>
    <row r="40126" spans="18:19" ht="15" customHeight="1">
      <c r="R40126"/>
      <c r="S40126"/>
    </row>
    <row r="40127" spans="18:19" ht="15" customHeight="1">
      <c r="R40127"/>
      <c r="S40127"/>
    </row>
    <row r="40128" spans="18:19" ht="15" customHeight="1">
      <c r="R40128"/>
      <c r="S40128"/>
    </row>
    <row r="40129" spans="18:19" ht="15" customHeight="1">
      <c r="R40129"/>
      <c r="S40129"/>
    </row>
    <row r="40130" spans="18:19" ht="15" customHeight="1">
      <c r="R40130"/>
      <c r="S40130"/>
    </row>
    <row r="40131" spans="18:19" ht="15" customHeight="1">
      <c r="R40131"/>
      <c r="S40131"/>
    </row>
    <row r="40132" spans="18:19" ht="15" customHeight="1">
      <c r="R40132"/>
      <c r="S40132"/>
    </row>
    <row r="40133" spans="18:19" ht="15" customHeight="1">
      <c r="R40133"/>
      <c r="S40133"/>
    </row>
    <row r="40134" spans="18:19" ht="15" customHeight="1">
      <c r="R40134"/>
      <c r="S40134"/>
    </row>
    <row r="40135" spans="18:19" ht="15" customHeight="1">
      <c r="R40135"/>
      <c r="S40135"/>
    </row>
    <row r="40136" spans="18:19" ht="15" customHeight="1">
      <c r="R40136"/>
      <c r="S40136"/>
    </row>
    <row r="40137" spans="18:19" ht="15" customHeight="1">
      <c r="R40137"/>
      <c r="S40137"/>
    </row>
    <row r="40138" spans="18:19" ht="15" customHeight="1">
      <c r="R40138"/>
      <c r="S40138"/>
    </row>
    <row r="40139" spans="18:19" ht="15" customHeight="1">
      <c r="R40139"/>
      <c r="S40139"/>
    </row>
    <row r="40140" spans="18:19" ht="15" customHeight="1">
      <c r="R40140"/>
      <c r="S40140"/>
    </row>
    <row r="40141" spans="18:19" ht="15" customHeight="1">
      <c r="R40141"/>
      <c r="S40141"/>
    </row>
    <row r="40142" spans="18:19" ht="15" customHeight="1">
      <c r="R40142"/>
      <c r="S40142"/>
    </row>
    <row r="40143" spans="18:19" ht="15" customHeight="1">
      <c r="R40143"/>
      <c r="S40143"/>
    </row>
    <row r="40144" spans="18:19" ht="15" customHeight="1">
      <c r="R40144"/>
      <c r="S40144"/>
    </row>
    <row r="40145" spans="18:19" ht="15" customHeight="1">
      <c r="R40145"/>
      <c r="S40145"/>
    </row>
    <row r="40146" spans="18:19" ht="15" customHeight="1">
      <c r="R40146"/>
      <c r="S40146"/>
    </row>
    <row r="40147" spans="18:19" ht="15" customHeight="1">
      <c r="R40147"/>
      <c r="S40147"/>
    </row>
    <row r="40148" spans="18:19" ht="15" customHeight="1">
      <c r="R40148"/>
      <c r="S40148"/>
    </row>
    <row r="40149" spans="18:19" ht="15" customHeight="1">
      <c r="R40149"/>
      <c r="S40149"/>
    </row>
    <row r="40150" spans="18:19" ht="15" customHeight="1">
      <c r="R40150"/>
      <c r="S40150"/>
    </row>
    <row r="40151" spans="18:19" ht="15" customHeight="1">
      <c r="R40151"/>
      <c r="S40151"/>
    </row>
    <row r="40152" spans="18:19" ht="15" customHeight="1">
      <c r="R40152"/>
      <c r="S40152"/>
    </row>
    <row r="40153" spans="18:19" ht="15" customHeight="1">
      <c r="R40153"/>
      <c r="S40153"/>
    </row>
    <row r="40154" spans="18:19" ht="15" customHeight="1">
      <c r="R40154"/>
      <c r="S40154"/>
    </row>
    <row r="40155" spans="18:19" ht="15" customHeight="1">
      <c r="R40155"/>
      <c r="S40155"/>
    </row>
    <row r="40156" spans="18:19" ht="15" customHeight="1">
      <c r="R40156"/>
      <c r="S40156"/>
    </row>
    <row r="40157" spans="18:19" ht="15" customHeight="1">
      <c r="R40157"/>
      <c r="S40157"/>
    </row>
    <row r="40158" spans="18:19" ht="15" customHeight="1">
      <c r="R40158"/>
      <c r="S40158"/>
    </row>
    <row r="40159" spans="18:19" ht="15" customHeight="1">
      <c r="R40159"/>
      <c r="S40159"/>
    </row>
    <row r="40160" spans="18:19" ht="15" customHeight="1">
      <c r="R40160"/>
      <c r="S40160"/>
    </row>
    <row r="40161" spans="18:19" ht="15" customHeight="1">
      <c r="R40161"/>
      <c r="S40161"/>
    </row>
    <row r="40162" spans="18:19" ht="15" customHeight="1">
      <c r="R40162"/>
      <c r="S40162"/>
    </row>
    <row r="40163" spans="18:19" ht="15" customHeight="1">
      <c r="R40163"/>
      <c r="S40163"/>
    </row>
    <row r="40164" spans="18:19" ht="15" customHeight="1">
      <c r="R40164"/>
      <c r="S40164"/>
    </row>
    <row r="40165" spans="18:19" ht="15" customHeight="1">
      <c r="R40165"/>
      <c r="S40165"/>
    </row>
    <row r="40166" spans="18:19" ht="15" customHeight="1">
      <c r="R40166"/>
      <c r="S40166"/>
    </row>
    <row r="40167" spans="18:19" ht="15" customHeight="1">
      <c r="R40167"/>
      <c r="S40167"/>
    </row>
    <row r="40168" spans="18:19" ht="15" customHeight="1">
      <c r="R40168"/>
      <c r="S40168"/>
    </row>
    <row r="40169" spans="18:19" ht="15" customHeight="1">
      <c r="R40169"/>
      <c r="S40169"/>
    </row>
    <row r="40170" spans="18:19" ht="15" customHeight="1">
      <c r="R40170"/>
      <c r="S40170"/>
    </row>
    <row r="40171" spans="18:19" ht="15" customHeight="1">
      <c r="R40171"/>
      <c r="S40171"/>
    </row>
    <row r="40172" spans="18:19" ht="15" customHeight="1">
      <c r="R40172"/>
      <c r="S40172"/>
    </row>
    <row r="40173" spans="18:19" ht="15" customHeight="1">
      <c r="R40173"/>
      <c r="S40173"/>
    </row>
    <row r="40174" spans="18:19" ht="15" customHeight="1">
      <c r="R40174"/>
      <c r="S40174"/>
    </row>
    <row r="40175" spans="18:19" ht="15" customHeight="1">
      <c r="R40175"/>
      <c r="S40175"/>
    </row>
    <row r="40176" spans="18:19" ht="15" customHeight="1">
      <c r="R40176"/>
      <c r="S40176"/>
    </row>
    <row r="40177" spans="18:19" ht="15" customHeight="1">
      <c r="R40177"/>
      <c r="S40177"/>
    </row>
    <row r="40178" spans="18:19" ht="15" customHeight="1">
      <c r="R40178"/>
      <c r="S40178"/>
    </row>
    <row r="40179" spans="18:19" ht="15" customHeight="1">
      <c r="R40179"/>
      <c r="S40179"/>
    </row>
    <row r="40180" spans="18:19" ht="15" customHeight="1">
      <c r="R40180"/>
      <c r="S40180"/>
    </row>
    <row r="40181" spans="18:19" ht="15" customHeight="1">
      <c r="R40181"/>
      <c r="S40181"/>
    </row>
    <row r="40182" spans="18:19" ht="15" customHeight="1">
      <c r="R40182"/>
      <c r="S40182"/>
    </row>
    <row r="40183" spans="18:19" ht="15" customHeight="1">
      <c r="R40183"/>
      <c r="S40183"/>
    </row>
    <row r="40184" spans="18:19" ht="15" customHeight="1">
      <c r="R40184"/>
      <c r="S40184"/>
    </row>
    <row r="40185" spans="18:19" ht="15" customHeight="1">
      <c r="R40185"/>
      <c r="S40185"/>
    </row>
    <row r="40186" spans="18:19" ht="15" customHeight="1">
      <c r="R40186"/>
      <c r="S40186"/>
    </row>
    <row r="40187" spans="18:19" ht="15" customHeight="1">
      <c r="R40187"/>
      <c r="S40187"/>
    </row>
    <row r="40188" spans="18:19" ht="15" customHeight="1">
      <c r="R40188"/>
      <c r="S40188"/>
    </row>
    <row r="40189" spans="18:19" ht="15" customHeight="1">
      <c r="R40189"/>
      <c r="S40189"/>
    </row>
    <row r="40190" spans="18:19" ht="15" customHeight="1">
      <c r="R40190"/>
      <c r="S40190"/>
    </row>
    <row r="40191" spans="18:19" ht="15" customHeight="1">
      <c r="R40191"/>
      <c r="S40191"/>
    </row>
    <row r="40192" spans="18:19" ht="15" customHeight="1">
      <c r="R40192"/>
      <c r="S40192"/>
    </row>
    <row r="40193" spans="18:19" ht="15" customHeight="1">
      <c r="R40193"/>
      <c r="S40193"/>
    </row>
    <row r="40194" spans="18:19" ht="15" customHeight="1">
      <c r="R40194"/>
      <c r="S40194"/>
    </row>
    <row r="40195" spans="18:19" ht="15" customHeight="1">
      <c r="R40195"/>
      <c r="S40195"/>
    </row>
    <row r="40196" spans="18:19" ht="15" customHeight="1">
      <c r="R40196"/>
      <c r="S40196"/>
    </row>
    <row r="40197" spans="18:19" ht="15" customHeight="1">
      <c r="R40197"/>
      <c r="S40197"/>
    </row>
    <row r="40198" spans="18:19" ht="15" customHeight="1">
      <c r="R40198"/>
      <c r="S40198"/>
    </row>
    <row r="40199" spans="18:19" ht="15" customHeight="1">
      <c r="R40199"/>
      <c r="S40199"/>
    </row>
    <row r="40200" spans="18:19" ht="15" customHeight="1">
      <c r="R40200"/>
      <c r="S40200"/>
    </row>
    <row r="40201" spans="18:19" ht="15" customHeight="1">
      <c r="R40201"/>
      <c r="S40201"/>
    </row>
    <row r="40202" spans="18:19" ht="15" customHeight="1">
      <c r="R40202"/>
      <c r="S40202"/>
    </row>
    <row r="40203" spans="18:19" ht="15" customHeight="1">
      <c r="R40203"/>
      <c r="S40203"/>
    </row>
    <row r="40204" spans="18:19" ht="15" customHeight="1">
      <c r="R40204"/>
      <c r="S40204"/>
    </row>
    <row r="40205" spans="18:19" ht="15" customHeight="1">
      <c r="R40205"/>
      <c r="S40205"/>
    </row>
    <row r="40206" spans="18:19" ht="15" customHeight="1">
      <c r="R40206"/>
      <c r="S40206"/>
    </row>
    <row r="40207" spans="18:19" ht="15" customHeight="1">
      <c r="R40207"/>
      <c r="S40207"/>
    </row>
    <row r="40208" spans="18:19" ht="15" customHeight="1">
      <c r="R40208"/>
      <c r="S40208"/>
    </row>
    <row r="40209" spans="18:19" ht="15" customHeight="1">
      <c r="R40209"/>
      <c r="S40209"/>
    </row>
    <row r="40210" spans="18:19" ht="15" customHeight="1">
      <c r="R40210"/>
      <c r="S40210"/>
    </row>
    <row r="40211" spans="18:19" ht="15" customHeight="1">
      <c r="R40211"/>
      <c r="S40211"/>
    </row>
    <row r="40212" spans="18:19" ht="15" customHeight="1">
      <c r="R40212"/>
      <c r="S40212"/>
    </row>
    <row r="40213" spans="18:19" ht="15" customHeight="1">
      <c r="R40213"/>
      <c r="S40213"/>
    </row>
    <row r="40214" spans="18:19" ht="15" customHeight="1">
      <c r="R40214"/>
      <c r="S40214"/>
    </row>
    <row r="40215" spans="18:19" ht="15" customHeight="1">
      <c r="R40215"/>
      <c r="S40215"/>
    </row>
    <row r="40216" spans="18:19" ht="15" customHeight="1">
      <c r="R40216"/>
      <c r="S40216"/>
    </row>
    <row r="40217" spans="18:19" ht="15" customHeight="1">
      <c r="R40217"/>
      <c r="S40217"/>
    </row>
    <row r="40218" spans="18:19" ht="15" customHeight="1">
      <c r="R40218"/>
      <c r="S40218"/>
    </row>
    <row r="40219" spans="18:19" ht="15" customHeight="1">
      <c r="R40219"/>
      <c r="S40219"/>
    </row>
    <row r="40220" spans="18:19" ht="15" customHeight="1">
      <c r="R40220"/>
      <c r="S40220"/>
    </row>
    <row r="40221" spans="18:19" ht="15" customHeight="1">
      <c r="R40221"/>
      <c r="S40221"/>
    </row>
    <row r="40222" spans="18:19" ht="15" customHeight="1">
      <c r="R40222"/>
      <c r="S40222"/>
    </row>
    <row r="40223" spans="18:19" ht="15" customHeight="1">
      <c r="R40223"/>
      <c r="S40223"/>
    </row>
    <row r="40224" spans="18:19" ht="15" customHeight="1">
      <c r="R40224"/>
      <c r="S40224"/>
    </row>
    <row r="40225" spans="18:19" ht="15" customHeight="1">
      <c r="R40225"/>
      <c r="S40225"/>
    </row>
    <row r="40226" spans="18:19" ht="15" customHeight="1">
      <c r="R40226"/>
      <c r="S40226"/>
    </row>
    <row r="40227" spans="18:19" ht="15" customHeight="1">
      <c r="R40227"/>
      <c r="S40227"/>
    </row>
    <row r="40228" spans="18:19" ht="15" customHeight="1">
      <c r="R40228"/>
      <c r="S40228"/>
    </row>
    <row r="40229" spans="18:19" ht="15" customHeight="1">
      <c r="R40229"/>
      <c r="S40229"/>
    </row>
    <row r="40230" spans="18:19" ht="15" customHeight="1">
      <c r="R40230"/>
      <c r="S40230"/>
    </row>
    <row r="40231" spans="18:19" ht="15" customHeight="1">
      <c r="R40231"/>
      <c r="S40231"/>
    </row>
    <row r="40232" spans="18:19" ht="15" customHeight="1">
      <c r="R40232"/>
      <c r="S40232"/>
    </row>
    <row r="40233" spans="18:19" ht="15" customHeight="1">
      <c r="R40233"/>
      <c r="S40233"/>
    </row>
    <row r="40234" spans="18:19" ht="15" customHeight="1">
      <c r="R40234"/>
      <c r="S40234"/>
    </row>
    <row r="40235" spans="18:19" ht="15" customHeight="1">
      <c r="R40235"/>
      <c r="S40235"/>
    </row>
    <row r="40236" spans="18:19" ht="15" customHeight="1">
      <c r="R40236"/>
      <c r="S40236"/>
    </row>
    <row r="40237" spans="18:19" ht="15" customHeight="1">
      <c r="R40237"/>
      <c r="S40237"/>
    </row>
    <row r="40238" spans="18:19" ht="15" customHeight="1">
      <c r="R40238"/>
      <c r="S40238"/>
    </row>
    <row r="40239" spans="18:19" ht="15" customHeight="1">
      <c r="R40239"/>
      <c r="S40239"/>
    </row>
    <row r="40240" spans="18:19" ht="15" customHeight="1">
      <c r="R40240"/>
      <c r="S40240"/>
    </row>
    <row r="40241" spans="18:19" ht="15" customHeight="1">
      <c r="R40241"/>
      <c r="S40241"/>
    </row>
    <row r="40242" spans="18:19" ht="15" customHeight="1">
      <c r="R40242"/>
      <c r="S40242"/>
    </row>
    <row r="40243" spans="18:19" ht="15" customHeight="1">
      <c r="R40243"/>
      <c r="S40243"/>
    </row>
    <row r="40244" spans="18:19" ht="15" customHeight="1">
      <c r="R40244"/>
      <c r="S40244"/>
    </row>
    <row r="40245" spans="18:19" ht="15" customHeight="1">
      <c r="R40245"/>
      <c r="S40245"/>
    </row>
    <row r="40246" spans="18:19" ht="15" customHeight="1">
      <c r="R40246"/>
      <c r="S40246"/>
    </row>
    <row r="40247" spans="18:19" ht="15" customHeight="1">
      <c r="R40247"/>
      <c r="S40247"/>
    </row>
    <row r="40248" spans="18:19" ht="15" customHeight="1">
      <c r="R40248"/>
      <c r="S40248"/>
    </row>
    <row r="40249" spans="18:19" ht="15" customHeight="1">
      <c r="R40249"/>
      <c r="S40249"/>
    </row>
    <row r="40250" spans="18:19" ht="15" customHeight="1">
      <c r="R40250"/>
      <c r="S40250"/>
    </row>
    <row r="40251" spans="18:19" ht="15" customHeight="1">
      <c r="R40251"/>
      <c r="S40251"/>
    </row>
    <row r="40252" spans="18:19" ht="15" customHeight="1">
      <c r="R40252"/>
      <c r="S40252"/>
    </row>
    <row r="40253" spans="18:19" ht="15" customHeight="1">
      <c r="R40253"/>
      <c r="S40253"/>
    </row>
    <row r="40254" spans="18:19" ht="15" customHeight="1">
      <c r="R40254"/>
      <c r="S40254"/>
    </row>
    <row r="40255" spans="18:19" ht="15" customHeight="1">
      <c r="R40255"/>
      <c r="S40255"/>
    </row>
    <row r="40256" spans="18:19" ht="15" customHeight="1">
      <c r="R40256"/>
      <c r="S40256"/>
    </row>
    <row r="40257" spans="18:19" ht="15" customHeight="1">
      <c r="R40257"/>
      <c r="S40257"/>
    </row>
    <row r="40258" spans="18:19" ht="15" customHeight="1">
      <c r="R40258"/>
      <c r="S40258"/>
    </row>
    <row r="40259" spans="18:19" ht="15" customHeight="1">
      <c r="R40259"/>
      <c r="S40259"/>
    </row>
    <row r="40260" spans="18:19" ht="15" customHeight="1">
      <c r="R40260"/>
      <c r="S40260"/>
    </row>
    <row r="40261" spans="18:19" ht="15" customHeight="1">
      <c r="R40261"/>
      <c r="S40261"/>
    </row>
    <row r="40262" spans="18:19" ht="15" customHeight="1">
      <c r="R40262"/>
      <c r="S40262"/>
    </row>
    <row r="40263" spans="18:19" ht="15" customHeight="1">
      <c r="R40263"/>
      <c r="S40263"/>
    </row>
    <row r="40264" spans="18:19" ht="15" customHeight="1">
      <c r="R40264"/>
      <c r="S40264"/>
    </row>
    <row r="40265" spans="18:19" ht="15" customHeight="1">
      <c r="R40265"/>
      <c r="S40265"/>
    </row>
    <row r="40266" spans="18:19" ht="15" customHeight="1">
      <c r="R40266"/>
      <c r="S40266"/>
    </row>
    <row r="40267" spans="18:19" ht="15" customHeight="1">
      <c r="R40267"/>
      <c r="S40267"/>
    </row>
    <row r="40268" spans="18:19" ht="15" customHeight="1">
      <c r="R40268"/>
      <c r="S40268"/>
    </row>
    <row r="40269" spans="18:19" ht="15" customHeight="1">
      <c r="R40269"/>
      <c r="S40269"/>
    </row>
    <row r="40270" spans="18:19" ht="15" customHeight="1">
      <c r="R40270"/>
      <c r="S40270"/>
    </row>
    <row r="40271" spans="18:19" ht="15" customHeight="1">
      <c r="R40271"/>
      <c r="S40271"/>
    </row>
    <row r="40272" spans="18:19" ht="15" customHeight="1">
      <c r="R40272"/>
      <c r="S40272"/>
    </row>
    <row r="40273" spans="18:19" ht="15" customHeight="1">
      <c r="R40273"/>
      <c r="S40273"/>
    </row>
    <row r="40274" spans="18:19" ht="15" customHeight="1">
      <c r="R40274"/>
      <c r="S40274"/>
    </row>
    <row r="40275" spans="18:19" ht="15" customHeight="1">
      <c r="R40275"/>
      <c r="S40275"/>
    </row>
    <row r="40276" spans="18:19" ht="15" customHeight="1">
      <c r="R40276"/>
      <c r="S40276"/>
    </row>
    <row r="40277" spans="18:19" ht="15" customHeight="1">
      <c r="R40277"/>
      <c r="S40277"/>
    </row>
    <row r="40278" spans="18:19" ht="15" customHeight="1">
      <c r="R40278"/>
      <c r="S40278"/>
    </row>
    <row r="40279" spans="18:19" ht="15" customHeight="1">
      <c r="R40279"/>
      <c r="S40279"/>
    </row>
    <row r="40280" spans="18:19" ht="15" customHeight="1">
      <c r="R40280"/>
      <c r="S40280"/>
    </row>
    <row r="40281" spans="18:19" ht="15" customHeight="1">
      <c r="R40281"/>
      <c r="S40281"/>
    </row>
    <row r="40282" spans="18:19" ht="15" customHeight="1">
      <c r="R40282"/>
      <c r="S40282"/>
    </row>
    <row r="40283" spans="18:19" ht="15" customHeight="1">
      <c r="R40283"/>
      <c r="S40283"/>
    </row>
    <row r="40284" spans="18:19" ht="15" customHeight="1">
      <c r="R40284"/>
      <c r="S40284"/>
    </row>
    <row r="40285" spans="18:19" ht="15" customHeight="1">
      <c r="R40285"/>
      <c r="S40285"/>
    </row>
    <row r="40286" spans="18:19" ht="15" customHeight="1">
      <c r="R40286"/>
      <c r="S40286"/>
    </row>
    <row r="40287" spans="18:19" ht="15" customHeight="1">
      <c r="R40287"/>
      <c r="S40287"/>
    </row>
    <row r="40288" spans="18:19" ht="15" customHeight="1">
      <c r="R40288"/>
      <c r="S40288"/>
    </row>
    <row r="40289" spans="18:19" ht="15" customHeight="1">
      <c r="R40289"/>
      <c r="S40289"/>
    </row>
    <row r="40290" spans="18:19" ht="15" customHeight="1">
      <c r="R40290"/>
      <c r="S40290"/>
    </row>
    <row r="40291" spans="18:19" ht="15" customHeight="1">
      <c r="R40291"/>
      <c r="S40291"/>
    </row>
    <row r="40292" spans="18:19" ht="15" customHeight="1">
      <c r="R40292"/>
      <c r="S40292"/>
    </row>
    <row r="40293" spans="18:19" ht="15" customHeight="1">
      <c r="R40293"/>
      <c r="S40293"/>
    </row>
    <row r="40294" spans="18:19" ht="15" customHeight="1">
      <c r="R40294"/>
      <c r="S40294"/>
    </row>
    <row r="40295" spans="18:19" ht="15" customHeight="1">
      <c r="R40295"/>
      <c r="S40295"/>
    </row>
    <row r="40296" spans="18:19" ht="15" customHeight="1">
      <c r="R40296"/>
      <c r="S40296"/>
    </row>
    <row r="40297" spans="18:19" ht="15" customHeight="1">
      <c r="R40297"/>
      <c r="S40297"/>
    </row>
    <row r="40298" spans="18:19" ht="15" customHeight="1">
      <c r="R40298"/>
      <c r="S40298"/>
    </row>
    <row r="40299" spans="18:19" ht="15" customHeight="1">
      <c r="R40299"/>
      <c r="S40299"/>
    </row>
    <row r="40300" spans="18:19" ht="15" customHeight="1">
      <c r="R40300"/>
      <c r="S40300"/>
    </row>
    <row r="40301" spans="18:19" ht="15" customHeight="1">
      <c r="R40301"/>
      <c r="S40301"/>
    </row>
    <row r="40302" spans="18:19" ht="15" customHeight="1">
      <c r="R40302"/>
      <c r="S40302"/>
    </row>
    <row r="40303" spans="18:19" ht="15" customHeight="1">
      <c r="R40303"/>
      <c r="S40303"/>
    </row>
    <row r="40304" spans="18:19" ht="15" customHeight="1">
      <c r="R40304"/>
      <c r="S40304"/>
    </row>
    <row r="40305" spans="18:19" ht="15" customHeight="1">
      <c r="R40305"/>
      <c r="S40305"/>
    </row>
    <row r="40306" spans="18:19" ht="15" customHeight="1">
      <c r="R40306"/>
      <c r="S40306"/>
    </row>
    <row r="40307" spans="18:19" ht="15" customHeight="1">
      <c r="R40307"/>
      <c r="S40307"/>
    </row>
    <row r="40308" spans="18:19" ht="15" customHeight="1">
      <c r="R40308"/>
      <c r="S40308"/>
    </row>
    <row r="40309" spans="18:19" ht="15" customHeight="1">
      <c r="R40309"/>
      <c r="S40309"/>
    </row>
    <row r="40310" spans="18:19" ht="15" customHeight="1">
      <c r="R40310"/>
      <c r="S40310"/>
    </row>
    <row r="40311" spans="18:19" ht="15" customHeight="1">
      <c r="R40311"/>
      <c r="S40311"/>
    </row>
    <row r="40312" spans="18:19" ht="15" customHeight="1">
      <c r="R40312"/>
      <c r="S40312"/>
    </row>
    <row r="40313" spans="18:19" ht="15" customHeight="1">
      <c r="R40313"/>
      <c r="S40313"/>
    </row>
    <row r="40314" spans="18:19" ht="15" customHeight="1">
      <c r="R40314"/>
      <c r="S40314"/>
    </row>
    <row r="40315" spans="18:19" ht="15" customHeight="1">
      <c r="R40315"/>
      <c r="S40315"/>
    </row>
    <row r="40316" spans="18:19" ht="15" customHeight="1">
      <c r="R40316"/>
      <c r="S40316"/>
    </row>
    <row r="40317" spans="18:19" ht="15" customHeight="1">
      <c r="R40317"/>
      <c r="S40317"/>
    </row>
    <row r="40318" spans="18:19" ht="15" customHeight="1">
      <c r="R40318"/>
      <c r="S40318"/>
    </row>
    <row r="40319" spans="18:19" ht="15" customHeight="1">
      <c r="R40319"/>
      <c r="S40319"/>
    </row>
    <row r="40320" spans="18:19" ht="15" customHeight="1">
      <c r="R40320"/>
      <c r="S40320"/>
    </row>
    <row r="40321" spans="18:19" ht="15" customHeight="1">
      <c r="R40321"/>
      <c r="S40321"/>
    </row>
    <row r="40322" spans="18:19" ht="15" customHeight="1">
      <c r="R40322"/>
      <c r="S40322"/>
    </row>
    <row r="40323" spans="18:19" ht="15" customHeight="1">
      <c r="R40323"/>
      <c r="S40323"/>
    </row>
    <row r="40324" spans="18:19" ht="15" customHeight="1">
      <c r="R40324"/>
      <c r="S40324"/>
    </row>
    <row r="40325" spans="18:19" ht="15" customHeight="1">
      <c r="R40325"/>
      <c r="S40325"/>
    </row>
    <row r="40326" spans="18:19" ht="15" customHeight="1">
      <c r="R40326"/>
      <c r="S40326"/>
    </row>
    <row r="40327" spans="18:19" ht="15" customHeight="1">
      <c r="R40327"/>
      <c r="S40327"/>
    </row>
    <row r="40328" spans="18:19" ht="15" customHeight="1">
      <c r="R40328"/>
      <c r="S40328"/>
    </row>
    <row r="40329" spans="18:19" ht="15" customHeight="1">
      <c r="R40329"/>
      <c r="S40329"/>
    </row>
    <row r="40330" spans="18:19" ht="15" customHeight="1">
      <c r="R40330"/>
      <c r="S40330"/>
    </row>
    <row r="40331" spans="18:19" ht="15" customHeight="1">
      <c r="R40331"/>
      <c r="S40331"/>
    </row>
    <row r="40332" spans="18:19" ht="15" customHeight="1">
      <c r="R40332"/>
      <c r="S40332"/>
    </row>
    <row r="40333" spans="18:19" ht="15" customHeight="1">
      <c r="R40333"/>
      <c r="S40333"/>
    </row>
    <row r="40334" spans="18:19" ht="15" customHeight="1">
      <c r="R40334"/>
      <c r="S40334"/>
    </row>
    <row r="40335" spans="18:19" ht="15" customHeight="1">
      <c r="R40335"/>
      <c r="S40335"/>
    </row>
    <row r="40336" spans="18:19" ht="15" customHeight="1">
      <c r="R40336"/>
      <c r="S40336"/>
    </row>
    <row r="40337" spans="18:19" ht="15" customHeight="1">
      <c r="R40337"/>
      <c r="S40337"/>
    </row>
    <row r="40338" spans="18:19" ht="15" customHeight="1">
      <c r="R40338"/>
      <c r="S40338"/>
    </row>
    <row r="40339" spans="18:19" ht="15" customHeight="1">
      <c r="R40339"/>
      <c r="S40339"/>
    </row>
    <row r="40340" spans="18:19" ht="15" customHeight="1">
      <c r="R40340"/>
      <c r="S40340"/>
    </row>
    <row r="40341" spans="18:19" ht="15" customHeight="1">
      <c r="R40341"/>
      <c r="S40341"/>
    </row>
    <row r="40342" spans="18:19" ht="15" customHeight="1">
      <c r="R40342"/>
      <c r="S40342"/>
    </row>
    <row r="40343" spans="18:19" ht="15" customHeight="1">
      <c r="R40343"/>
      <c r="S40343"/>
    </row>
    <row r="40344" spans="18:19" ht="15" customHeight="1">
      <c r="R40344"/>
      <c r="S40344"/>
    </row>
    <row r="40345" spans="18:19" ht="15" customHeight="1">
      <c r="R40345"/>
      <c r="S40345"/>
    </row>
    <row r="40346" spans="18:19" ht="15" customHeight="1">
      <c r="R40346"/>
      <c r="S40346"/>
    </row>
    <row r="40347" spans="18:19" ht="15" customHeight="1">
      <c r="R40347"/>
      <c r="S40347"/>
    </row>
    <row r="40348" spans="18:19" ht="15" customHeight="1">
      <c r="R40348"/>
      <c r="S40348"/>
    </row>
    <row r="40349" spans="18:19" ht="15" customHeight="1">
      <c r="R40349"/>
      <c r="S40349"/>
    </row>
    <row r="40350" spans="18:19" ht="15" customHeight="1">
      <c r="R40350"/>
      <c r="S40350"/>
    </row>
    <row r="40351" spans="18:19" ht="15" customHeight="1">
      <c r="R40351"/>
      <c r="S40351"/>
    </row>
    <row r="40352" spans="18:19" ht="15" customHeight="1">
      <c r="R40352"/>
      <c r="S40352"/>
    </row>
    <row r="40353" spans="18:19" ht="15" customHeight="1">
      <c r="R40353"/>
      <c r="S40353"/>
    </row>
    <row r="40354" spans="18:19" ht="15" customHeight="1">
      <c r="R40354"/>
      <c r="S40354"/>
    </row>
    <row r="40355" spans="18:19" ht="15" customHeight="1">
      <c r="R40355"/>
      <c r="S40355"/>
    </row>
    <row r="40356" spans="18:19" ht="15" customHeight="1">
      <c r="R40356"/>
      <c r="S40356"/>
    </row>
    <row r="40357" spans="18:19" ht="15" customHeight="1">
      <c r="R40357"/>
      <c r="S40357"/>
    </row>
    <row r="40358" spans="18:19" ht="15" customHeight="1">
      <c r="R40358"/>
      <c r="S40358"/>
    </row>
    <row r="40359" spans="18:19" ht="15" customHeight="1">
      <c r="R40359"/>
      <c r="S40359"/>
    </row>
    <row r="40360" spans="18:19" ht="15" customHeight="1">
      <c r="R40360"/>
      <c r="S40360"/>
    </row>
    <row r="40361" spans="18:19" ht="15" customHeight="1">
      <c r="R40361"/>
      <c r="S40361"/>
    </row>
    <row r="40362" spans="18:19" ht="15" customHeight="1">
      <c r="R40362"/>
      <c r="S40362"/>
    </row>
    <row r="40363" spans="18:19" ht="15" customHeight="1">
      <c r="R40363"/>
      <c r="S40363"/>
    </row>
    <row r="40364" spans="18:19" ht="15" customHeight="1">
      <c r="R40364"/>
      <c r="S40364"/>
    </row>
    <row r="40365" spans="18:19" ht="15" customHeight="1">
      <c r="R40365"/>
      <c r="S40365"/>
    </row>
    <row r="40366" spans="18:19" ht="15" customHeight="1">
      <c r="R40366"/>
      <c r="S40366"/>
    </row>
    <row r="40367" spans="18:19" ht="15" customHeight="1">
      <c r="R40367"/>
      <c r="S40367"/>
    </row>
    <row r="40368" spans="18:19" ht="15" customHeight="1">
      <c r="R40368"/>
      <c r="S40368"/>
    </row>
    <row r="40369" spans="18:19" ht="15" customHeight="1">
      <c r="R40369"/>
      <c r="S40369"/>
    </row>
    <row r="40370" spans="18:19" ht="15" customHeight="1">
      <c r="R40370"/>
      <c r="S40370"/>
    </row>
    <row r="40371" spans="18:19" ht="15" customHeight="1">
      <c r="R40371"/>
      <c r="S40371"/>
    </row>
    <row r="40372" spans="18:19" ht="15" customHeight="1">
      <c r="R40372"/>
      <c r="S40372"/>
    </row>
    <row r="40373" spans="18:19" ht="15" customHeight="1">
      <c r="R40373"/>
      <c r="S40373"/>
    </row>
    <row r="40374" spans="18:19" ht="15" customHeight="1">
      <c r="R40374"/>
      <c r="S40374"/>
    </row>
    <row r="40375" spans="18:19" ht="15" customHeight="1">
      <c r="R40375"/>
      <c r="S40375"/>
    </row>
    <row r="40376" spans="18:19" ht="15" customHeight="1">
      <c r="R40376"/>
      <c r="S40376"/>
    </row>
    <row r="40377" spans="18:19" ht="15" customHeight="1">
      <c r="R40377"/>
      <c r="S40377"/>
    </row>
    <row r="40378" spans="18:19" ht="15" customHeight="1">
      <c r="R40378"/>
      <c r="S40378"/>
    </row>
    <row r="40379" spans="18:19" ht="15" customHeight="1">
      <c r="R40379"/>
      <c r="S40379"/>
    </row>
    <row r="40380" spans="18:19" ht="15" customHeight="1">
      <c r="R40380"/>
      <c r="S40380"/>
    </row>
    <row r="40381" spans="18:19" ht="15" customHeight="1">
      <c r="R40381"/>
      <c r="S40381"/>
    </row>
    <row r="40382" spans="18:19" ht="15" customHeight="1">
      <c r="R40382"/>
      <c r="S40382"/>
    </row>
    <row r="40383" spans="18:19" ht="15" customHeight="1">
      <c r="R40383"/>
      <c r="S40383"/>
    </row>
    <row r="40384" spans="18:19" ht="15" customHeight="1">
      <c r="R40384"/>
      <c r="S40384"/>
    </row>
    <row r="40385" spans="18:19" ht="15" customHeight="1">
      <c r="R40385"/>
      <c r="S40385"/>
    </row>
    <row r="40386" spans="18:19" ht="15" customHeight="1">
      <c r="R40386"/>
      <c r="S40386"/>
    </row>
    <row r="40387" spans="18:19" ht="15" customHeight="1">
      <c r="R40387"/>
      <c r="S40387"/>
    </row>
    <row r="40388" spans="18:19" ht="15" customHeight="1">
      <c r="R40388"/>
      <c r="S40388"/>
    </row>
    <row r="40389" spans="18:19" ht="15" customHeight="1">
      <c r="R40389"/>
      <c r="S40389"/>
    </row>
    <row r="40390" spans="18:19" ht="15" customHeight="1">
      <c r="R40390"/>
      <c r="S40390"/>
    </row>
    <row r="40391" spans="18:19" ht="15" customHeight="1">
      <c r="R40391"/>
      <c r="S40391"/>
    </row>
    <row r="40392" spans="18:19" ht="15" customHeight="1">
      <c r="R40392"/>
      <c r="S40392"/>
    </row>
    <row r="40393" spans="18:19" ht="15" customHeight="1">
      <c r="R40393"/>
      <c r="S40393"/>
    </row>
    <row r="40394" spans="18:19" ht="15" customHeight="1">
      <c r="R40394"/>
      <c r="S40394"/>
    </row>
    <row r="40395" spans="18:19" ht="15" customHeight="1">
      <c r="R40395"/>
      <c r="S40395"/>
    </row>
    <row r="40396" spans="18:19" ht="15" customHeight="1">
      <c r="R40396"/>
      <c r="S40396"/>
    </row>
    <row r="40397" spans="18:19" ht="15" customHeight="1">
      <c r="R40397"/>
      <c r="S40397"/>
    </row>
    <row r="40398" spans="18:19" ht="15" customHeight="1">
      <c r="R40398"/>
      <c r="S40398"/>
    </row>
    <row r="40399" spans="18:19" ht="15" customHeight="1">
      <c r="R40399"/>
      <c r="S40399"/>
    </row>
    <row r="40400" spans="18:19" ht="15" customHeight="1">
      <c r="R40400"/>
      <c r="S40400"/>
    </row>
    <row r="40401" spans="18:19" ht="15" customHeight="1">
      <c r="R40401"/>
      <c r="S40401"/>
    </row>
    <row r="40402" spans="18:19" ht="15" customHeight="1">
      <c r="R40402"/>
      <c r="S40402"/>
    </row>
    <row r="40403" spans="18:19" ht="15" customHeight="1">
      <c r="R40403"/>
      <c r="S40403"/>
    </row>
    <row r="40404" spans="18:19" ht="15" customHeight="1">
      <c r="R40404"/>
      <c r="S40404"/>
    </row>
    <row r="40405" spans="18:19" ht="15" customHeight="1">
      <c r="R40405"/>
      <c r="S40405"/>
    </row>
    <row r="40406" spans="18:19" ht="15" customHeight="1">
      <c r="R40406"/>
      <c r="S40406"/>
    </row>
    <row r="40407" spans="18:19" ht="15" customHeight="1">
      <c r="R40407"/>
      <c r="S40407"/>
    </row>
    <row r="40408" spans="18:19" ht="15" customHeight="1">
      <c r="R40408"/>
      <c r="S40408"/>
    </row>
    <row r="40409" spans="18:19" ht="15" customHeight="1">
      <c r="R40409"/>
      <c r="S40409"/>
    </row>
    <row r="40410" spans="18:19" ht="15" customHeight="1">
      <c r="R40410"/>
      <c r="S40410"/>
    </row>
    <row r="40411" spans="18:19" ht="15" customHeight="1">
      <c r="R40411"/>
      <c r="S40411"/>
    </row>
    <row r="40412" spans="18:19" ht="15" customHeight="1">
      <c r="R40412"/>
      <c r="S40412"/>
    </row>
    <row r="40413" spans="18:19" ht="15" customHeight="1">
      <c r="R40413"/>
      <c r="S40413"/>
    </row>
    <row r="40414" spans="18:19" ht="15" customHeight="1">
      <c r="R40414"/>
      <c r="S40414"/>
    </row>
    <row r="40415" spans="18:19" ht="15" customHeight="1">
      <c r="R40415"/>
      <c r="S40415"/>
    </row>
    <row r="40416" spans="18:19" ht="15" customHeight="1">
      <c r="R40416"/>
      <c r="S40416"/>
    </row>
    <row r="40417" spans="18:19" ht="15" customHeight="1">
      <c r="R40417"/>
      <c r="S40417"/>
    </row>
    <row r="40418" spans="18:19" ht="15" customHeight="1">
      <c r="R40418"/>
      <c r="S40418"/>
    </row>
    <row r="40419" spans="18:19" ht="15" customHeight="1">
      <c r="R40419"/>
      <c r="S40419"/>
    </row>
    <row r="40420" spans="18:19" ht="15" customHeight="1">
      <c r="R40420"/>
      <c r="S40420"/>
    </row>
    <row r="40421" spans="18:19" ht="15" customHeight="1">
      <c r="R40421"/>
      <c r="S40421"/>
    </row>
    <row r="40422" spans="18:19" ht="15" customHeight="1">
      <c r="R40422"/>
      <c r="S40422"/>
    </row>
    <row r="40423" spans="18:19" ht="15" customHeight="1">
      <c r="R40423"/>
      <c r="S40423"/>
    </row>
    <row r="40424" spans="18:19" ht="15" customHeight="1">
      <c r="R40424"/>
      <c r="S40424"/>
    </row>
    <row r="40425" spans="18:19" ht="15" customHeight="1">
      <c r="R40425"/>
      <c r="S40425"/>
    </row>
    <row r="40426" spans="18:19" ht="15" customHeight="1">
      <c r="R40426"/>
      <c r="S40426"/>
    </row>
    <row r="40427" spans="18:19" ht="15" customHeight="1">
      <c r="R40427"/>
      <c r="S40427"/>
    </row>
    <row r="40428" spans="18:19" ht="15" customHeight="1">
      <c r="R40428"/>
      <c r="S40428"/>
    </row>
    <row r="40429" spans="18:19" ht="15" customHeight="1">
      <c r="R40429"/>
      <c r="S40429"/>
    </row>
    <row r="40430" spans="18:19" ht="15" customHeight="1">
      <c r="R40430"/>
      <c r="S40430"/>
    </row>
    <row r="40431" spans="18:19" ht="15" customHeight="1">
      <c r="R40431"/>
      <c r="S40431"/>
    </row>
    <row r="40432" spans="18:19" ht="15" customHeight="1">
      <c r="R40432"/>
      <c r="S40432"/>
    </row>
    <row r="40433" spans="18:19" ht="15" customHeight="1">
      <c r="R40433"/>
      <c r="S40433"/>
    </row>
    <row r="40434" spans="18:19" ht="15" customHeight="1">
      <c r="R40434"/>
      <c r="S40434"/>
    </row>
    <row r="40435" spans="18:19" ht="15" customHeight="1">
      <c r="R40435"/>
      <c r="S40435"/>
    </row>
    <row r="40436" spans="18:19" ht="15" customHeight="1">
      <c r="R40436"/>
      <c r="S40436"/>
    </row>
    <row r="40437" spans="18:19" ht="15" customHeight="1">
      <c r="R40437"/>
      <c r="S40437"/>
    </row>
    <row r="40438" spans="18:19" ht="15" customHeight="1">
      <c r="R40438"/>
      <c r="S40438"/>
    </row>
    <row r="40439" spans="18:19" ht="15" customHeight="1">
      <c r="R40439"/>
      <c r="S40439"/>
    </row>
    <row r="40440" spans="18:19" ht="15" customHeight="1">
      <c r="R40440"/>
      <c r="S40440"/>
    </row>
    <row r="40441" spans="18:19" ht="15" customHeight="1">
      <c r="R40441"/>
      <c r="S40441"/>
    </row>
    <row r="40442" spans="18:19" ht="15" customHeight="1">
      <c r="R40442"/>
      <c r="S40442"/>
    </row>
    <row r="40443" spans="18:19" ht="15" customHeight="1">
      <c r="R40443"/>
      <c r="S40443"/>
    </row>
    <row r="40444" spans="18:19" ht="15" customHeight="1">
      <c r="R40444"/>
      <c r="S40444"/>
    </row>
    <row r="40445" spans="18:19" ht="15" customHeight="1">
      <c r="R40445"/>
      <c r="S40445"/>
    </row>
    <row r="40446" spans="18:19" ht="15" customHeight="1">
      <c r="R40446"/>
      <c r="S40446"/>
    </row>
    <row r="40447" spans="18:19" ht="15" customHeight="1">
      <c r="R40447"/>
      <c r="S40447"/>
    </row>
    <row r="40448" spans="18:19" ht="15" customHeight="1">
      <c r="R40448"/>
      <c r="S40448"/>
    </row>
    <row r="40449" spans="18:19" ht="15" customHeight="1">
      <c r="R40449"/>
      <c r="S40449"/>
    </row>
    <row r="40450" spans="18:19" ht="15" customHeight="1">
      <c r="R40450"/>
      <c r="S40450"/>
    </row>
    <row r="40451" spans="18:19" ht="15" customHeight="1">
      <c r="R40451"/>
      <c r="S40451"/>
    </row>
    <row r="40452" spans="18:19" ht="15" customHeight="1">
      <c r="R40452"/>
      <c r="S40452"/>
    </row>
    <row r="40453" spans="18:19" ht="15" customHeight="1">
      <c r="R40453"/>
      <c r="S40453"/>
    </row>
    <row r="40454" spans="18:19" ht="15" customHeight="1">
      <c r="R40454"/>
      <c r="S40454"/>
    </row>
    <row r="40455" spans="18:19" ht="15" customHeight="1">
      <c r="R40455"/>
      <c r="S40455"/>
    </row>
    <row r="40456" spans="18:19" ht="15" customHeight="1">
      <c r="R40456"/>
      <c r="S40456"/>
    </row>
    <row r="40457" spans="18:19" ht="15" customHeight="1">
      <c r="R40457"/>
      <c r="S40457"/>
    </row>
    <row r="40458" spans="18:19" ht="15" customHeight="1">
      <c r="R40458"/>
      <c r="S40458"/>
    </row>
    <row r="40459" spans="18:19" ht="15" customHeight="1">
      <c r="R40459"/>
      <c r="S40459"/>
    </row>
    <row r="40460" spans="18:19" ht="15" customHeight="1">
      <c r="R40460"/>
      <c r="S40460"/>
    </row>
    <row r="40461" spans="18:19" ht="15" customHeight="1">
      <c r="R40461"/>
      <c r="S40461"/>
    </row>
    <row r="40462" spans="18:19" ht="15" customHeight="1">
      <c r="R40462"/>
      <c r="S40462"/>
    </row>
    <row r="40463" spans="18:19" ht="15" customHeight="1">
      <c r="R40463"/>
      <c r="S40463"/>
    </row>
    <row r="40464" spans="18:19" ht="15" customHeight="1">
      <c r="R40464"/>
      <c r="S40464"/>
    </row>
    <row r="40465" spans="18:19" ht="15" customHeight="1">
      <c r="R40465"/>
      <c r="S40465"/>
    </row>
    <row r="40466" spans="18:19" ht="15" customHeight="1">
      <c r="R40466"/>
      <c r="S40466"/>
    </row>
    <row r="40467" spans="18:19" ht="15" customHeight="1">
      <c r="R40467"/>
      <c r="S40467"/>
    </row>
    <row r="40468" spans="18:19" ht="15" customHeight="1">
      <c r="R40468"/>
      <c r="S40468"/>
    </row>
    <row r="40469" spans="18:19" ht="15" customHeight="1">
      <c r="R40469"/>
      <c r="S40469"/>
    </row>
    <row r="40470" spans="18:19" ht="15" customHeight="1">
      <c r="R40470"/>
      <c r="S40470"/>
    </row>
    <row r="40471" spans="18:19" ht="15" customHeight="1">
      <c r="R40471"/>
      <c r="S40471"/>
    </row>
    <row r="40472" spans="18:19" ht="15" customHeight="1">
      <c r="R40472"/>
      <c r="S40472"/>
    </row>
    <row r="40473" spans="18:19" ht="15" customHeight="1">
      <c r="R40473"/>
      <c r="S40473"/>
    </row>
    <row r="40474" spans="18:19" ht="15" customHeight="1">
      <c r="R40474"/>
      <c r="S40474"/>
    </row>
    <row r="40475" spans="18:19" ht="15" customHeight="1">
      <c r="R40475"/>
      <c r="S40475"/>
    </row>
    <row r="40476" spans="18:19" ht="15" customHeight="1">
      <c r="R40476"/>
      <c r="S40476"/>
    </row>
    <row r="40477" spans="18:19" ht="15" customHeight="1">
      <c r="R40477"/>
      <c r="S40477"/>
    </row>
    <row r="40478" spans="18:19" ht="15" customHeight="1">
      <c r="R40478"/>
      <c r="S40478"/>
    </row>
    <row r="40479" spans="18:19" ht="15" customHeight="1">
      <c r="R40479"/>
      <c r="S40479"/>
    </row>
    <row r="40480" spans="18:19" ht="15" customHeight="1">
      <c r="R40480"/>
      <c r="S40480"/>
    </row>
    <row r="40481" spans="18:19" ht="15" customHeight="1">
      <c r="R40481"/>
      <c r="S40481"/>
    </row>
    <row r="40482" spans="18:19" ht="15" customHeight="1">
      <c r="R40482"/>
      <c r="S40482"/>
    </row>
    <row r="40483" spans="18:19" ht="15" customHeight="1">
      <c r="R40483"/>
      <c r="S40483"/>
    </row>
    <row r="40484" spans="18:19" ht="15" customHeight="1">
      <c r="R40484"/>
      <c r="S40484"/>
    </row>
    <row r="40485" spans="18:19" ht="15" customHeight="1">
      <c r="R40485"/>
      <c r="S40485"/>
    </row>
    <row r="40486" spans="18:19" ht="15" customHeight="1">
      <c r="R40486"/>
      <c r="S40486"/>
    </row>
    <row r="40487" spans="18:19" ht="15" customHeight="1">
      <c r="R40487"/>
      <c r="S40487"/>
    </row>
    <row r="40488" spans="18:19" ht="15" customHeight="1">
      <c r="R40488"/>
      <c r="S40488"/>
    </row>
    <row r="40489" spans="18:19" ht="15" customHeight="1">
      <c r="R40489"/>
      <c r="S40489"/>
    </row>
    <row r="40490" spans="18:19" ht="15" customHeight="1">
      <c r="R40490"/>
      <c r="S40490"/>
    </row>
    <row r="40491" spans="18:19" ht="15" customHeight="1">
      <c r="R40491"/>
      <c r="S40491"/>
    </row>
    <row r="40492" spans="18:19" ht="15" customHeight="1">
      <c r="R40492"/>
      <c r="S40492"/>
    </row>
    <row r="40493" spans="18:19" ht="15" customHeight="1">
      <c r="R40493"/>
      <c r="S40493"/>
    </row>
    <row r="40494" spans="18:19" ht="15" customHeight="1">
      <c r="R40494"/>
      <c r="S40494"/>
    </row>
    <row r="40495" spans="18:19" ht="15" customHeight="1">
      <c r="R40495"/>
      <c r="S40495"/>
    </row>
    <row r="40496" spans="18:19" ht="15" customHeight="1">
      <c r="R40496"/>
      <c r="S40496"/>
    </row>
    <row r="40497" spans="18:19" ht="15" customHeight="1">
      <c r="R40497"/>
      <c r="S40497"/>
    </row>
    <row r="40498" spans="18:19" ht="15" customHeight="1">
      <c r="R40498"/>
      <c r="S40498"/>
    </row>
    <row r="40499" spans="18:19" ht="15" customHeight="1">
      <c r="R40499"/>
      <c r="S40499"/>
    </row>
    <row r="40500" spans="18:19" ht="15" customHeight="1">
      <c r="R40500"/>
      <c r="S40500"/>
    </row>
    <row r="40501" spans="18:19" ht="15" customHeight="1">
      <c r="R40501"/>
      <c r="S40501"/>
    </row>
    <row r="40502" spans="18:19" ht="15" customHeight="1">
      <c r="R40502"/>
      <c r="S40502"/>
    </row>
    <row r="40503" spans="18:19" ht="15" customHeight="1">
      <c r="R40503"/>
      <c r="S40503"/>
    </row>
    <row r="40504" spans="18:19" ht="15" customHeight="1">
      <c r="R40504"/>
      <c r="S40504"/>
    </row>
    <row r="40505" spans="18:19" ht="15" customHeight="1">
      <c r="R40505"/>
      <c r="S40505"/>
    </row>
    <row r="40506" spans="18:19" ht="15" customHeight="1">
      <c r="R40506"/>
      <c r="S40506"/>
    </row>
    <row r="40507" spans="18:19" ht="15" customHeight="1">
      <c r="R40507"/>
      <c r="S40507"/>
    </row>
    <row r="40508" spans="18:19" ht="15" customHeight="1">
      <c r="R40508"/>
      <c r="S40508"/>
    </row>
    <row r="40509" spans="18:19" ht="15" customHeight="1">
      <c r="R40509"/>
      <c r="S40509"/>
    </row>
    <row r="40510" spans="18:19" ht="15" customHeight="1">
      <c r="R40510"/>
      <c r="S40510"/>
    </row>
    <row r="40511" spans="18:19" ht="15" customHeight="1">
      <c r="R40511"/>
      <c r="S40511"/>
    </row>
    <row r="40512" spans="18:19" ht="15" customHeight="1">
      <c r="R40512"/>
      <c r="S40512"/>
    </row>
    <row r="40513" spans="18:19" ht="15" customHeight="1">
      <c r="R40513"/>
      <c r="S40513"/>
    </row>
    <row r="40514" spans="18:19" ht="15" customHeight="1">
      <c r="R40514"/>
      <c r="S40514"/>
    </row>
    <row r="40515" spans="18:19" ht="15" customHeight="1">
      <c r="R40515"/>
      <c r="S40515"/>
    </row>
    <row r="40516" spans="18:19" ht="15" customHeight="1">
      <c r="R40516"/>
      <c r="S40516"/>
    </row>
    <row r="40517" spans="18:19" ht="15" customHeight="1">
      <c r="R40517"/>
      <c r="S40517"/>
    </row>
    <row r="40518" spans="18:19" ht="15" customHeight="1">
      <c r="R40518"/>
      <c r="S40518"/>
    </row>
    <row r="40519" spans="18:19" ht="15" customHeight="1">
      <c r="R40519"/>
      <c r="S40519"/>
    </row>
    <row r="40520" spans="18:19" ht="15" customHeight="1">
      <c r="R40520"/>
      <c r="S40520"/>
    </row>
    <row r="40521" spans="18:19" ht="15" customHeight="1">
      <c r="R40521"/>
      <c r="S40521"/>
    </row>
    <row r="40522" spans="18:19" ht="15" customHeight="1">
      <c r="R40522"/>
      <c r="S40522"/>
    </row>
    <row r="40523" spans="18:19" ht="15" customHeight="1">
      <c r="R40523"/>
      <c r="S40523"/>
    </row>
    <row r="40524" spans="18:19" ht="15" customHeight="1">
      <c r="R40524"/>
      <c r="S40524"/>
    </row>
    <row r="40525" spans="18:19" ht="15" customHeight="1">
      <c r="R40525"/>
      <c r="S40525"/>
    </row>
    <row r="40526" spans="18:19" ht="15" customHeight="1">
      <c r="R40526"/>
      <c r="S40526"/>
    </row>
    <row r="40527" spans="18:19" ht="15" customHeight="1">
      <c r="R40527"/>
      <c r="S40527"/>
    </row>
    <row r="40528" spans="18:19" ht="15" customHeight="1">
      <c r="R40528"/>
      <c r="S40528"/>
    </row>
    <row r="40529" spans="18:19" ht="15" customHeight="1">
      <c r="R40529"/>
      <c r="S40529"/>
    </row>
    <row r="40530" spans="18:19" ht="15" customHeight="1">
      <c r="R40530"/>
      <c r="S40530"/>
    </row>
    <row r="40531" spans="18:19" ht="15" customHeight="1">
      <c r="R40531"/>
      <c r="S40531"/>
    </row>
    <row r="40532" spans="18:19" ht="15" customHeight="1">
      <c r="R40532"/>
      <c r="S40532"/>
    </row>
    <row r="40533" spans="18:19" ht="15" customHeight="1">
      <c r="R40533"/>
      <c r="S40533"/>
    </row>
    <row r="40534" spans="18:19" ht="15" customHeight="1">
      <c r="R40534"/>
      <c r="S40534"/>
    </row>
    <row r="40535" spans="18:19" ht="15" customHeight="1">
      <c r="R40535"/>
      <c r="S40535"/>
    </row>
    <row r="40536" spans="18:19" ht="15" customHeight="1">
      <c r="R40536"/>
      <c r="S40536"/>
    </row>
    <row r="40537" spans="18:19" ht="15" customHeight="1">
      <c r="R40537"/>
      <c r="S40537"/>
    </row>
    <row r="40538" spans="18:19" ht="15" customHeight="1">
      <c r="R40538"/>
      <c r="S40538"/>
    </row>
    <row r="40539" spans="18:19" ht="15" customHeight="1">
      <c r="R40539"/>
      <c r="S40539"/>
    </row>
    <row r="40540" spans="18:19" ht="15" customHeight="1">
      <c r="R40540"/>
      <c r="S40540"/>
    </row>
    <row r="40541" spans="18:19" ht="15" customHeight="1">
      <c r="R40541"/>
      <c r="S40541"/>
    </row>
    <row r="40542" spans="18:19" ht="15" customHeight="1">
      <c r="R40542"/>
      <c r="S40542"/>
    </row>
    <row r="40543" spans="18:19" ht="15" customHeight="1">
      <c r="R40543"/>
      <c r="S40543"/>
    </row>
    <row r="40544" spans="18:19" ht="15" customHeight="1">
      <c r="R40544"/>
      <c r="S40544"/>
    </row>
    <row r="40545" spans="18:19" ht="15" customHeight="1">
      <c r="R40545"/>
      <c r="S40545"/>
    </row>
    <row r="40546" spans="18:19" ht="15" customHeight="1">
      <c r="R40546"/>
      <c r="S40546"/>
    </row>
    <row r="40547" spans="18:19" ht="15" customHeight="1">
      <c r="R40547"/>
      <c r="S40547"/>
    </row>
    <row r="40548" spans="18:19" ht="15" customHeight="1">
      <c r="R40548"/>
      <c r="S40548"/>
    </row>
    <row r="40549" spans="18:19" ht="15" customHeight="1">
      <c r="R40549"/>
      <c r="S40549"/>
    </row>
    <row r="40550" spans="18:19" ht="15" customHeight="1">
      <c r="R40550"/>
      <c r="S40550"/>
    </row>
    <row r="40551" spans="18:19" ht="15" customHeight="1">
      <c r="R40551"/>
      <c r="S40551"/>
    </row>
    <row r="40552" spans="18:19" ht="15" customHeight="1">
      <c r="R40552"/>
      <c r="S40552"/>
    </row>
    <row r="40553" spans="18:19" ht="15" customHeight="1">
      <c r="R40553"/>
      <c r="S40553"/>
    </row>
    <row r="40554" spans="18:19" ht="15" customHeight="1">
      <c r="R40554"/>
      <c r="S40554"/>
    </row>
    <row r="40555" spans="18:19" ht="15" customHeight="1">
      <c r="R40555"/>
      <c r="S40555"/>
    </row>
    <row r="40556" spans="18:19" ht="15" customHeight="1">
      <c r="R40556"/>
      <c r="S40556"/>
    </row>
    <row r="40557" spans="18:19" ht="15" customHeight="1">
      <c r="R40557"/>
      <c r="S40557"/>
    </row>
    <row r="40558" spans="18:19" ht="15" customHeight="1">
      <c r="R40558"/>
      <c r="S40558"/>
    </row>
    <row r="40559" spans="18:19" ht="15" customHeight="1">
      <c r="R40559"/>
      <c r="S40559"/>
    </row>
    <row r="40560" spans="18:19" ht="15" customHeight="1">
      <c r="R40560"/>
      <c r="S40560"/>
    </row>
    <row r="40561" spans="18:19" ht="15" customHeight="1">
      <c r="R40561"/>
      <c r="S40561"/>
    </row>
    <row r="40562" spans="18:19" ht="15" customHeight="1">
      <c r="R40562"/>
      <c r="S40562"/>
    </row>
    <row r="40563" spans="18:19" ht="15" customHeight="1">
      <c r="R40563"/>
      <c r="S40563"/>
    </row>
    <row r="40564" spans="18:19" ht="15" customHeight="1">
      <c r="R40564"/>
      <c r="S40564"/>
    </row>
    <row r="40565" spans="18:19" ht="15" customHeight="1">
      <c r="R40565"/>
      <c r="S40565"/>
    </row>
    <row r="40566" spans="18:19" ht="15" customHeight="1">
      <c r="R40566"/>
      <c r="S40566"/>
    </row>
    <row r="40567" spans="18:19" ht="15" customHeight="1">
      <c r="R40567"/>
      <c r="S40567"/>
    </row>
    <row r="40568" spans="18:19" ht="15" customHeight="1">
      <c r="R40568"/>
      <c r="S40568"/>
    </row>
    <row r="40569" spans="18:19" ht="15" customHeight="1">
      <c r="R40569"/>
      <c r="S40569"/>
    </row>
    <row r="40570" spans="18:19" ht="15" customHeight="1">
      <c r="R40570"/>
      <c r="S40570"/>
    </row>
    <row r="40571" spans="18:19" ht="15" customHeight="1">
      <c r="R40571"/>
      <c r="S40571"/>
    </row>
    <row r="40572" spans="18:19" ht="15" customHeight="1">
      <c r="R40572"/>
      <c r="S40572"/>
    </row>
    <row r="40573" spans="18:19" ht="15" customHeight="1">
      <c r="R40573"/>
      <c r="S40573"/>
    </row>
    <row r="40574" spans="18:19" ht="15" customHeight="1">
      <c r="R40574"/>
      <c r="S40574"/>
    </row>
    <row r="40575" spans="18:19" ht="15" customHeight="1">
      <c r="R40575"/>
      <c r="S40575"/>
    </row>
    <row r="40576" spans="18:19" ht="15" customHeight="1">
      <c r="R40576"/>
      <c r="S40576"/>
    </row>
    <row r="40577" spans="18:19" ht="15" customHeight="1">
      <c r="R40577"/>
      <c r="S40577"/>
    </row>
    <row r="40578" spans="18:19" ht="15" customHeight="1">
      <c r="R40578"/>
      <c r="S40578"/>
    </row>
    <row r="40579" spans="18:19" ht="15" customHeight="1">
      <c r="R40579"/>
      <c r="S40579"/>
    </row>
    <row r="40580" spans="18:19" ht="15" customHeight="1">
      <c r="R40580"/>
      <c r="S40580"/>
    </row>
    <row r="40581" spans="18:19" ht="15" customHeight="1">
      <c r="R40581"/>
      <c r="S40581"/>
    </row>
    <row r="40582" spans="18:19" ht="15" customHeight="1">
      <c r="R40582"/>
      <c r="S40582"/>
    </row>
    <row r="40583" spans="18:19" ht="15" customHeight="1">
      <c r="R40583"/>
      <c r="S40583"/>
    </row>
    <row r="40584" spans="18:19" ht="15" customHeight="1">
      <c r="R40584"/>
      <c r="S40584"/>
    </row>
    <row r="40585" spans="18:19" ht="15" customHeight="1">
      <c r="R40585"/>
      <c r="S40585"/>
    </row>
    <row r="40586" spans="18:19" ht="15" customHeight="1">
      <c r="R40586"/>
      <c r="S40586"/>
    </row>
    <row r="40587" spans="18:19" ht="15" customHeight="1">
      <c r="R40587"/>
      <c r="S40587"/>
    </row>
    <row r="40588" spans="18:19" ht="15" customHeight="1">
      <c r="R40588"/>
      <c r="S40588"/>
    </row>
    <row r="40589" spans="18:19" ht="15" customHeight="1">
      <c r="R40589"/>
      <c r="S40589"/>
    </row>
    <row r="40590" spans="18:19" ht="15" customHeight="1">
      <c r="R40590"/>
      <c r="S40590"/>
    </row>
    <row r="40591" spans="18:19" ht="15" customHeight="1">
      <c r="R40591"/>
      <c r="S40591"/>
    </row>
    <row r="40592" spans="18:19" ht="15" customHeight="1">
      <c r="R40592"/>
      <c r="S40592"/>
    </row>
    <row r="40593" spans="18:19" ht="15" customHeight="1">
      <c r="R40593"/>
      <c r="S40593"/>
    </row>
    <row r="40594" spans="18:19" ht="15" customHeight="1">
      <c r="R40594"/>
      <c r="S40594"/>
    </row>
    <row r="40595" spans="18:19" ht="15" customHeight="1">
      <c r="R40595"/>
      <c r="S40595"/>
    </row>
    <row r="40596" spans="18:19" ht="15" customHeight="1">
      <c r="R40596"/>
      <c r="S40596"/>
    </row>
    <row r="40597" spans="18:19" ht="15" customHeight="1">
      <c r="R40597"/>
      <c r="S40597"/>
    </row>
    <row r="40598" spans="18:19" ht="15" customHeight="1">
      <c r="R40598"/>
      <c r="S40598"/>
    </row>
    <row r="40599" spans="18:19" ht="15" customHeight="1">
      <c r="R40599"/>
      <c r="S40599"/>
    </row>
    <row r="40600" spans="18:19" ht="15" customHeight="1">
      <c r="R40600"/>
      <c r="S40600"/>
    </row>
    <row r="40601" spans="18:19" ht="15" customHeight="1">
      <c r="R40601"/>
      <c r="S40601"/>
    </row>
    <row r="40602" spans="18:19" ht="15" customHeight="1">
      <c r="R40602"/>
      <c r="S40602"/>
    </row>
    <row r="40603" spans="18:19" ht="15" customHeight="1">
      <c r="R40603"/>
      <c r="S40603"/>
    </row>
    <row r="40604" spans="18:19" ht="15" customHeight="1">
      <c r="R40604"/>
      <c r="S40604"/>
    </row>
    <row r="40605" spans="18:19" ht="15" customHeight="1">
      <c r="R40605"/>
      <c r="S40605"/>
    </row>
    <row r="40606" spans="18:19" ht="15" customHeight="1">
      <c r="R40606"/>
      <c r="S40606"/>
    </row>
    <row r="40607" spans="18:19" ht="15" customHeight="1">
      <c r="R40607"/>
      <c r="S40607"/>
    </row>
    <row r="40608" spans="18:19" ht="15" customHeight="1">
      <c r="R40608"/>
      <c r="S40608"/>
    </row>
    <row r="40609" spans="18:19" ht="15" customHeight="1">
      <c r="R40609"/>
      <c r="S40609"/>
    </row>
    <row r="40610" spans="18:19" ht="15" customHeight="1">
      <c r="R40610"/>
      <c r="S40610"/>
    </row>
    <row r="40611" spans="18:19" ht="15" customHeight="1">
      <c r="R40611"/>
      <c r="S40611"/>
    </row>
    <row r="40612" spans="18:19" ht="15" customHeight="1">
      <c r="R40612"/>
      <c r="S40612"/>
    </row>
    <row r="40613" spans="18:19" ht="15" customHeight="1">
      <c r="R40613"/>
      <c r="S40613"/>
    </row>
    <row r="40614" spans="18:19" ht="15" customHeight="1">
      <c r="R40614"/>
      <c r="S40614"/>
    </row>
    <row r="40615" spans="18:19" ht="15" customHeight="1">
      <c r="R40615"/>
      <c r="S40615"/>
    </row>
    <row r="40616" spans="18:19" ht="15" customHeight="1">
      <c r="R40616"/>
      <c r="S40616"/>
    </row>
    <row r="40617" spans="18:19" ht="15" customHeight="1">
      <c r="R40617"/>
      <c r="S40617"/>
    </row>
    <row r="40618" spans="18:19" ht="15" customHeight="1">
      <c r="R40618"/>
      <c r="S40618"/>
    </row>
    <row r="40619" spans="18:19" ht="15" customHeight="1">
      <c r="R40619"/>
      <c r="S40619"/>
    </row>
    <row r="40620" spans="18:19" ht="15" customHeight="1">
      <c r="R40620"/>
      <c r="S40620"/>
    </row>
    <row r="40621" spans="18:19" ht="15" customHeight="1">
      <c r="R40621"/>
      <c r="S40621"/>
    </row>
    <row r="40622" spans="18:19" ht="15" customHeight="1">
      <c r="R40622"/>
      <c r="S40622"/>
    </row>
    <row r="40623" spans="18:19" ht="15" customHeight="1">
      <c r="R40623"/>
      <c r="S40623"/>
    </row>
    <row r="40624" spans="18:19" ht="15" customHeight="1">
      <c r="R40624"/>
      <c r="S40624"/>
    </row>
    <row r="40625" spans="18:19" ht="15" customHeight="1">
      <c r="R40625"/>
      <c r="S40625"/>
    </row>
    <row r="40626" spans="18:19" ht="15" customHeight="1">
      <c r="R40626"/>
      <c r="S40626"/>
    </row>
    <row r="40627" spans="18:19" ht="15" customHeight="1">
      <c r="R40627"/>
      <c r="S40627"/>
    </row>
    <row r="40628" spans="18:19" ht="15" customHeight="1">
      <c r="R40628"/>
      <c r="S40628"/>
    </row>
    <row r="40629" spans="18:19" ht="15" customHeight="1">
      <c r="R40629"/>
      <c r="S40629"/>
    </row>
    <row r="40630" spans="18:19" ht="15" customHeight="1">
      <c r="R40630"/>
      <c r="S40630"/>
    </row>
    <row r="40631" spans="18:19" ht="15" customHeight="1">
      <c r="R40631"/>
      <c r="S40631"/>
    </row>
    <row r="40632" spans="18:19" ht="15" customHeight="1">
      <c r="R40632"/>
      <c r="S40632"/>
    </row>
    <row r="40633" spans="18:19" ht="15" customHeight="1">
      <c r="R40633"/>
      <c r="S40633"/>
    </row>
    <row r="40634" spans="18:19" ht="15" customHeight="1">
      <c r="R40634"/>
      <c r="S40634"/>
    </row>
    <row r="40635" spans="18:19" ht="15" customHeight="1">
      <c r="R40635"/>
      <c r="S40635"/>
    </row>
    <row r="40636" spans="18:19" ht="15" customHeight="1">
      <c r="R40636"/>
      <c r="S40636"/>
    </row>
    <row r="40637" spans="18:19" ht="15" customHeight="1">
      <c r="R40637"/>
      <c r="S40637"/>
    </row>
    <row r="40638" spans="18:19" ht="15" customHeight="1">
      <c r="R40638"/>
      <c r="S40638"/>
    </row>
    <row r="40639" spans="18:19" ht="15" customHeight="1">
      <c r="R40639"/>
      <c r="S40639"/>
    </row>
    <row r="40640" spans="18:19" ht="15" customHeight="1">
      <c r="R40640"/>
      <c r="S40640"/>
    </row>
    <row r="40641" spans="18:19" ht="15" customHeight="1">
      <c r="R40641"/>
      <c r="S40641"/>
    </row>
    <row r="40642" spans="18:19" ht="15" customHeight="1">
      <c r="R40642"/>
      <c r="S40642"/>
    </row>
    <row r="40643" spans="18:19" ht="15" customHeight="1">
      <c r="R40643"/>
      <c r="S40643"/>
    </row>
    <row r="40644" spans="18:19" ht="15" customHeight="1">
      <c r="R40644"/>
      <c r="S40644"/>
    </row>
    <row r="40645" spans="18:19" ht="15" customHeight="1">
      <c r="R40645"/>
      <c r="S40645"/>
    </row>
    <row r="40646" spans="18:19" ht="15" customHeight="1">
      <c r="R40646"/>
      <c r="S40646"/>
    </row>
    <row r="40647" spans="18:19" ht="15" customHeight="1">
      <c r="R40647"/>
      <c r="S40647"/>
    </row>
    <row r="40648" spans="18:19" ht="15" customHeight="1">
      <c r="R40648"/>
      <c r="S40648"/>
    </row>
    <row r="40649" spans="18:19" ht="15" customHeight="1">
      <c r="R40649"/>
      <c r="S40649"/>
    </row>
    <row r="40650" spans="18:19" ht="15" customHeight="1">
      <c r="R40650"/>
      <c r="S40650"/>
    </row>
    <row r="40651" spans="18:19" ht="15" customHeight="1">
      <c r="R40651"/>
      <c r="S40651"/>
    </row>
    <row r="40652" spans="18:19" ht="15" customHeight="1">
      <c r="R40652"/>
      <c r="S40652"/>
    </row>
    <row r="40653" spans="18:19" ht="15" customHeight="1">
      <c r="R40653"/>
      <c r="S40653"/>
    </row>
    <row r="40654" spans="18:19" ht="15" customHeight="1">
      <c r="R40654"/>
      <c r="S40654"/>
    </row>
    <row r="40655" spans="18:19" ht="15" customHeight="1">
      <c r="R40655"/>
      <c r="S40655"/>
    </row>
    <row r="40656" spans="18:19" ht="15" customHeight="1">
      <c r="R40656"/>
      <c r="S40656"/>
    </row>
    <row r="40657" spans="18:19" ht="15" customHeight="1">
      <c r="R40657"/>
      <c r="S40657"/>
    </row>
    <row r="40658" spans="18:19" ht="15" customHeight="1">
      <c r="R40658"/>
      <c r="S40658"/>
    </row>
    <row r="40659" spans="18:19" ht="15" customHeight="1">
      <c r="R40659"/>
      <c r="S40659"/>
    </row>
    <row r="40660" spans="18:19" ht="15" customHeight="1">
      <c r="R40660"/>
      <c r="S40660"/>
    </row>
    <row r="40661" spans="18:19" ht="15" customHeight="1">
      <c r="R40661"/>
      <c r="S40661"/>
    </row>
    <row r="40662" spans="18:19" ht="15" customHeight="1">
      <c r="R40662"/>
      <c r="S40662"/>
    </row>
    <row r="40663" spans="18:19" ht="15" customHeight="1">
      <c r="R40663"/>
      <c r="S40663"/>
    </row>
    <row r="40664" spans="18:19" ht="15" customHeight="1">
      <c r="R40664"/>
      <c r="S40664"/>
    </row>
    <row r="40665" spans="18:19" ht="15" customHeight="1">
      <c r="R40665"/>
      <c r="S40665"/>
    </row>
    <row r="40666" spans="18:19" ht="15" customHeight="1">
      <c r="R40666"/>
      <c r="S40666"/>
    </row>
    <row r="40667" spans="18:19" ht="15" customHeight="1">
      <c r="R40667"/>
      <c r="S40667"/>
    </row>
    <row r="40668" spans="18:19" ht="15" customHeight="1">
      <c r="R40668"/>
      <c r="S40668"/>
    </row>
    <row r="40669" spans="18:19" ht="15" customHeight="1">
      <c r="R40669"/>
      <c r="S40669"/>
    </row>
    <row r="40670" spans="18:19" ht="15" customHeight="1">
      <c r="R40670"/>
      <c r="S40670"/>
    </row>
    <row r="40671" spans="18:19" ht="15" customHeight="1">
      <c r="R40671"/>
      <c r="S40671"/>
    </row>
    <row r="40672" spans="18:19" ht="15" customHeight="1">
      <c r="R40672"/>
      <c r="S40672"/>
    </row>
    <row r="40673" spans="18:19" ht="15" customHeight="1">
      <c r="R40673"/>
      <c r="S40673"/>
    </row>
    <row r="40674" spans="18:19" ht="15" customHeight="1">
      <c r="R40674"/>
      <c r="S40674"/>
    </row>
    <row r="40675" spans="18:19" ht="15" customHeight="1">
      <c r="R40675"/>
      <c r="S40675"/>
    </row>
    <row r="40676" spans="18:19" ht="15" customHeight="1">
      <c r="R40676"/>
      <c r="S40676"/>
    </row>
    <row r="40677" spans="18:19" ht="15" customHeight="1">
      <c r="R40677"/>
      <c r="S40677"/>
    </row>
    <row r="40678" spans="18:19" ht="15" customHeight="1">
      <c r="R40678"/>
      <c r="S40678"/>
    </row>
    <row r="40679" spans="18:19" ht="15" customHeight="1">
      <c r="R40679"/>
      <c r="S40679"/>
    </row>
    <row r="40680" spans="18:19" ht="15" customHeight="1">
      <c r="R40680"/>
      <c r="S40680"/>
    </row>
    <row r="40681" spans="18:19" ht="15" customHeight="1">
      <c r="R40681"/>
      <c r="S40681"/>
    </row>
    <row r="40682" spans="18:19" ht="15" customHeight="1">
      <c r="R40682"/>
      <c r="S40682"/>
    </row>
    <row r="40683" spans="18:19" ht="15" customHeight="1">
      <c r="R40683"/>
      <c r="S40683"/>
    </row>
    <row r="40684" spans="18:19" ht="15" customHeight="1">
      <c r="R40684"/>
      <c r="S40684"/>
    </row>
    <row r="40685" spans="18:19" ht="15" customHeight="1">
      <c r="R40685"/>
      <c r="S40685"/>
    </row>
    <row r="40686" spans="18:19" ht="15" customHeight="1">
      <c r="R40686"/>
      <c r="S40686"/>
    </row>
    <row r="40687" spans="18:19" ht="15" customHeight="1">
      <c r="R40687"/>
      <c r="S40687"/>
    </row>
    <row r="40688" spans="18:19" ht="15" customHeight="1">
      <c r="R40688"/>
      <c r="S40688"/>
    </row>
    <row r="40689" spans="18:19" ht="15" customHeight="1">
      <c r="R40689"/>
      <c r="S40689"/>
    </row>
    <row r="40690" spans="18:19" ht="15" customHeight="1">
      <c r="R40690"/>
      <c r="S40690"/>
    </row>
    <row r="40691" spans="18:19" ht="15" customHeight="1">
      <c r="R40691"/>
      <c r="S40691"/>
    </row>
    <row r="40692" spans="18:19" ht="15" customHeight="1">
      <c r="R40692"/>
      <c r="S40692"/>
    </row>
    <row r="40693" spans="18:19" ht="15" customHeight="1">
      <c r="R40693"/>
      <c r="S40693"/>
    </row>
    <row r="40694" spans="18:19" ht="15" customHeight="1">
      <c r="R40694"/>
      <c r="S40694"/>
    </row>
    <row r="40695" spans="18:19" ht="15" customHeight="1">
      <c r="R40695"/>
      <c r="S40695"/>
    </row>
    <row r="40696" spans="18:19" ht="15" customHeight="1">
      <c r="R40696"/>
      <c r="S40696"/>
    </row>
    <row r="40697" spans="18:19" ht="15" customHeight="1">
      <c r="R40697"/>
      <c r="S40697"/>
    </row>
    <row r="40698" spans="18:19" ht="15" customHeight="1">
      <c r="R40698"/>
      <c r="S40698"/>
    </row>
    <row r="40699" spans="18:19" ht="15" customHeight="1">
      <c r="R40699"/>
      <c r="S40699"/>
    </row>
    <row r="40700" spans="18:19" ht="15" customHeight="1">
      <c r="R40700"/>
      <c r="S40700"/>
    </row>
    <row r="40701" spans="18:19" ht="15" customHeight="1">
      <c r="R40701"/>
      <c r="S40701"/>
    </row>
    <row r="40702" spans="18:19" ht="15" customHeight="1">
      <c r="R40702"/>
      <c r="S40702"/>
    </row>
    <row r="40703" spans="18:19" ht="15" customHeight="1">
      <c r="R40703"/>
      <c r="S40703"/>
    </row>
    <row r="40704" spans="18:19" ht="15" customHeight="1">
      <c r="R40704"/>
      <c r="S40704"/>
    </row>
    <row r="40705" spans="18:19" ht="15" customHeight="1">
      <c r="R40705"/>
      <c r="S40705"/>
    </row>
    <row r="40706" spans="18:19" ht="15" customHeight="1">
      <c r="R40706"/>
      <c r="S40706"/>
    </row>
    <row r="40707" spans="18:19" ht="15" customHeight="1">
      <c r="R40707"/>
      <c r="S40707"/>
    </row>
    <row r="40708" spans="18:19" ht="15" customHeight="1">
      <c r="R40708"/>
      <c r="S40708"/>
    </row>
    <row r="40709" spans="18:19" ht="15" customHeight="1">
      <c r="R40709"/>
      <c r="S40709"/>
    </row>
    <row r="40710" spans="18:19" ht="15" customHeight="1">
      <c r="R40710"/>
      <c r="S40710"/>
    </row>
    <row r="40711" spans="18:19" ht="15" customHeight="1">
      <c r="R40711"/>
      <c r="S40711"/>
    </row>
    <row r="40712" spans="18:19" ht="15" customHeight="1">
      <c r="R40712"/>
      <c r="S40712"/>
    </row>
    <row r="40713" spans="18:19" ht="15" customHeight="1">
      <c r="R40713"/>
      <c r="S40713"/>
    </row>
    <row r="40714" spans="18:19" ht="15" customHeight="1">
      <c r="R40714"/>
      <c r="S40714"/>
    </row>
    <row r="40715" spans="18:19" ht="15" customHeight="1">
      <c r="R40715"/>
      <c r="S40715"/>
    </row>
    <row r="40716" spans="18:19" ht="15" customHeight="1">
      <c r="R40716"/>
      <c r="S40716"/>
    </row>
    <row r="40717" spans="18:19" ht="15" customHeight="1">
      <c r="R40717"/>
      <c r="S40717"/>
    </row>
    <row r="40718" spans="18:19" ht="15" customHeight="1">
      <c r="R40718"/>
      <c r="S40718"/>
    </row>
    <row r="40719" spans="18:19" ht="15" customHeight="1">
      <c r="R40719"/>
      <c r="S40719"/>
    </row>
    <row r="40720" spans="18:19" ht="15" customHeight="1">
      <c r="R40720"/>
      <c r="S40720"/>
    </row>
    <row r="40721" spans="18:19" ht="15" customHeight="1">
      <c r="R40721"/>
      <c r="S40721"/>
    </row>
    <row r="40722" spans="18:19" ht="15" customHeight="1">
      <c r="R40722"/>
      <c r="S40722"/>
    </row>
    <row r="40723" spans="18:19" ht="15" customHeight="1">
      <c r="R40723"/>
      <c r="S40723"/>
    </row>
    <row r="40724" spans="18:19" ht="15" customHeight="1">
      <c r="R40724"/>
      <c r="S40724"/>
    </row>
    <row r="40725" spans="18:19" ht="15" customHeight="1">
      <c r="R40725"/>
      <c r="S40725"/>
    </row>
    <row r="40726" spans="18:19" ht="15" customHeight="1">
      <c r="R40726"/>
      <c r="S40726"/>
    </row>
    <row r="40727" spans="18:19" ht="15" customHeight="1">
      <c r="R40727"/>
      <c r="S40727"/>
    </row>
    <row r="40728" spans="18:19" ht="15" customHeight="1">
      <c r="R40728"/>
      <c r="S40728"/>
    </row>
    <row r="40729" spans="18:19" ht="15" customHeight="1">
      <c r="R40729"/>
      <c r="S40729"/>
    </row>
    <row r="40730" spans="18:19" ht="15" customHeight="1">
      <c r="R40730"/>
      <c r="S40730"/>
    </row>
    <row r="40731" spans="18:19" ht="15" customHeight="1">
      <c r="R40731"/>
      <c r="S40731"/>
    </row>
    <row r="40732" spans="18:19" ht="15" customHeight="1">
      <c r="R40732"/>
      <c r="S40732"/>
    </row>
    <row r="40733" spans="18:19" ht="15" customHeight="1">
      <c r="R40733"/>
      <c r="S40733"/>
    </row>
    <row r="40734" spans="18:19" ht="15" customHeight="1">
      <c r="R40734"/>
      <c r="S40734"/>
    </row>
    <row r="40735" spans="18:19" ht="15" customHeight="1">
      <c r="R40735"/>
      <c r="S40735"/>
    </row>
    <row r="40736" spans="18:19" ht="15" customHeight="1">
      <c r="R40736"/>
      <c r="S40736"/>
    </row>
    <row r="40737" spans="18:19" ht="15" customHeight="1">
      <c r="R40737"/>
      <c r="S40737"/>
    </row>
    <row r="40738" spans="18:19" ht="15" customHeight="1">
      <c r="R40738"/>
      <c r="S40738"/>
    </row>
    <row r="40739" spans="18:19" ht="15" customHeight="1">
      <c r="R40739"/>
      <c r="S40739"/>
    </row>
    <row r="40740" spans="18:19" ht="15" customHeight="1">
      <c r="R40740"/>
      <c r="S40740"/>
    </row>
    <row r="40741" spans="18:19" ht="15" customHeight="1">
      <c r="R40741"/>
      <c r="S40741"/>
    </row>
    <row r="40742" spans="18:19" ht="15" customHeight="1">
      <c r="R40742"/>
      <c r="S40742"/>
    </row>
    <row r="40743" spans="18:19" ht="15" customHeight="1">
      <c r="R40743"/>
      <c r="S40743"/>
    </row>
    <row r="40744" spans="18:19" ht="15" customHeight="1">
      <c r="R40744"/>
      <c r="S40744"/>
    </row>
    <row r="40745" spans="18:19" ht="15" customHeight="1">
      <c r="R40745"/>
      <c r="S40745"/>
    </row>
    <row r="40746" spans="18:19" ht="15" customHeight="1">
      <c r="R40746"/>
      <c r="S40746"/>
    </row>
    <row r="40747" spans="18:19" ht="15" customHeight="1">
      <c r="R40747"/>
      <c r="S40747"/>
    </row>
    <row r="40748" spans="18:19" ht="15" customHeight="1">
      <c r="R40748"/>
      <c r="S40748"/>
    </row>
    <row r="40749" spans="18:19" ht="15" customHeight="1">
      <c r="R40749"/>
      <c r="S40749"/>
    </row>
    <row r="40750" spans="18:19" ht="15" customHeight="1">
      <c r="R40750"/>
      <c r="S40750"/>
    </row>
    <row r="40751" spans="18:19" ht="15" customHeight="1">
      <c r="R40751"/>
      <c r="S40751"/>
    </row>
    <row r="40752" spans="18:19" ht="15" customHeight="1">
      <c r="R40752"/>
      <c r="S40752"/>
    </row>
    <row r="40753" spans="18:19" ht="15" customHeight="1">
      <c r="R40753"/>
      <c r="S40753"/>
    </row>
    <row r="40754" spans="18:19" ht="15" customHeight="1">
      <c r="R40754"/>
      <c r="S40754"/>
    </row>
    <row r="40755" spans="18:19" ht="15" customHeight="1">
      <c r="R40755"/>
      <c r="S40755"/>
    </row>
    <row r="40756" spans="18:19" ht="15" customHeight="1">
      <c r="R40756"/>
      <c r="S40756"/>
    </row>
    <row r="40757" spans="18:19" ht="15" customHeight="1">
      <c r="R40757"/>
      <c r="S40757"/>
    </row>
    <row r="40758" spans="18:19" ht="15" customHeight="1">
      <c r="R40758"/>
      <c r="S40758"/>
    </row>
    <row r="40759" spans="18:19" ht="15" customHeight="1">
      <c r="R40759"/>
      <c r="S40759"/>
    </row>
    <row r="40760" spans="18:19" ht="15" customHeight="1">
      <c r="R40760"/>
      <c r="S40760"/>
    </row>
    <row r="40761" spans="18:19" ht="15" customHeight="1">
      <c r="R40761"/>
      <c r="S40761"/>
    </row>
    <row r="40762" spans="18:19" ht="15" customHeight="1">
      <c r="R40762"/>
      <c r="S40762"/>
    </row>
    <row r="40763" spans="18:19" ht="15" customHeight="1">
      <c r="R40763"/>
      <c r="S40763"/>
    </row>
    <row r="40764" spans="18:19" ht="15" customHeight="1">
      <c r="R40764"/>
      <c r="S40764"/>
    </row>
    <row r="40765" spans="18:19" ht="15" customHeight="1">
      <c r="R40765"/>
      <c r="S40765"/>
    </row>
    <row r="40766" spans="18:19" ht="15" customHeight="1">
      <c r="R40766"/>
      <c r="S40766"/>
    </row>
    <row r="40767" spans="18:19" ht="15" customHeight="1">
      <c r="R40767"/>
      <c r="S40767"/>
    </row>
    <row r="40768" spans="18:19" ht="15" customHeight="1">
      <c r="R40768"/>
      <c r="S40768"/>
    </row>
    <row r="40769" spans="18:19" ht="15" customHeight="1">
      <c r="R40769"/>
      <c r="S40769"/>
    </row>
    <row r="40770" spans="18:19" ht="15" customHeight="1">
      <c r="R40770"/>
      <c r="S40770"/>
    </row>
    <row r="40771" spans="18:19" ht="15" customHeight="1">
      <c r="R40771"/>
      <c r="S40771"/>
    </row>
    <row r="40772" spans="18:19" ht="15" customHeight="1">
      <c r="R40772"/>
      <c r="S40772"/>
    </row>
    <row r="40773" spans="18:19" ht="15" customHeight="1">
      <c r="R40773"/>
      <c r="S40773"/>
    </row>
    <row r="40774" spans="18:19" ht="15" customHeight="1">
      <c r="R40774"/>
      <c r="S40774"/>
    </row>
    <row r="40775" spans="18:19" ht="15" customHeight="1">
      <c r="R40775"/>
      <c r="S40775"/>
    </row>
    <row r="40776" spans="18:19" ht="15" customHeight="1">
      <c r="R40776"/>
      <c r="S40776"/>
    </row>
    <row r="40777" spans="18:19" ht="15" customHeight="1">
      <c r="R40777"/>
      <c r="S40777"/>
    </row>
    <row r="40778" spans="18:19" ht="15" customHeight="1">
      <c r="R40778"/>
      <c r="S40778"/>
    </row>
    <row r="40779" spans="18:19" ht="15" customHeight="1">
      <c r="R40779"/>
      <c r="S40779"/>
    </row>
    <row r="40780" spans="18:19" ht="15" customHeight="1">
      <c r="R40780"/>
      <c r="S40780"/>
    </row>
    <row r="40781" spans="18:19" ht="15" customHeight="1">
      <c r="R40781"/>
      <c r="S40781"/>
    </row>
    <row r="40782" spans="18:19" ht="15" customHeight="1">
      <c r="R40782"/>
      <c r="S40782"/>
    </row>
    <row r="40783" spans="18:19" ht="15" customHeight="1">
      <c r="R40783"/>
      <c r="S40783"/>
    </row>
    <row r="40784" spans="18:19" ht="15" customHeight="1">
      <c r="R40784"/>
      <c r="S40784"/>
    </row>
    <row r="40785" spans="18:19" ht="15" customHeight="1">
      <c r="R40785"/>
      <c r="S40785"/>
    </row>
    <row r="40786" spans="18:19" ht="15" customHeight="1">
      <c r="R40786"/>
      <c r="S40786"/>
    </row>
    <row r="40787" spans="18:19" ht="15" customHeight="1">
      <c r="R40787"/>
      <c r="S40787"/>
    </row>
    <row r="40788" spans="18:19" ht="15" customHeight="1">
      <c r="R40788"/>
      <c r="S40788"/>
    </row>
    <row r="40789" spans="18:19" ht="15" customHeight="1">
      <c r="R40789"/>
      <c r="S40789"/>
    </row>
    <row r="40790" spans="18:19" ht="15" customHeight="1">
      <c r="R40790"/>
      <c r="S40790"/>
    </row>
    <row r="40791" spans="18:19" ht="15" customHeight="1">
      <c r="R40791"/>
      <c r="S40791"/>
    </row>
    <row r="40792" spans="18:19" ht="15" customHeight="1">
      <c r="R40792"/>
      <c r="S40792"/>
    </row>
    <row r="40793" spans="18:19" ht="15" customHeight="1">
      <c r="R40793"/>
      <c r="S40793"/>
    </row>
    <row r="40794" spans="18:19" ht="15" customHeight="1">
      <c r="R40794"/>
      <c r="S40794"/>
    </row>
    <row r="40795" spans="18:19" ht="15" customHeight="1">
      <c r="R40795"/>
      <c r="S40795"/>
    </row>
    <row r="40796" spans="18:19" ht="15" customHeight="1">
      <c r="R40796"/>
      <c r="S40796"/>
    </row>
    <row r="40797" spans="18:19" ht="15" customHeight="1">
      <c r="R40797"/>
      <c r="S40797"/>
    </row>
    <row r="40798" spans="18:19" ht="15" customHeight="1">
      <c r="R40798"/>
      <c r="S40798"/>
    </row>
    <row r="40799" spans="18:19" ht="15" customHeight="1">
      <c r="R40799"/>
      <c r="S40799"/>
    </row>
    <row r="40800" spans="18:19" ht="15" customHeight="1">
      <c r="R40800"/>
      <c r="S40800"/>
    </row>
    <row r="40801" spans="18:19" ht="15" customHeight="1">
      <c r="R40801"/>
      <c r="S40801"/>
    </row>
    <row r="40802" spans="18:19" ht="15" customHeight="1">
      <c r="R40802"/>
      <c r="S40802"/>
    </row>
    <row r="40803" spans="18:19" ht="15" customHeight="1">
      <c r="R40803"/>
      <c r="S40803"/>
    </row>
    <row r="40804" spans="18:19" ht="15" customHeight="1">
      <c r="R40804"/>
      <c r="S40804"/>
    </row>
    <row r="40805" spans="18:19" ht="15" customHeight="1">
      <c r="R40805"/>
      <c r="S40805"/>
    </row>
    <row r="40806" spans="18:19" ht="15" customHeight="1">
      <c r="R40806"/>
      <c r="S40806"/>
    </row>
    <row r="40807" spans="18:19" ht="15" customHeight="1">
      <c r="R40807"/>
      <c r="S40807"/>
    </row>
    <row r="40808" spans="18:19" ht="15" customHeight="1">
      <c r="R40808"/>
      <c r="S40808"/>
    </row>
    <row r="40809" spans="18:19" ht="15" customHeight="1">
      <c r="R40809"/>
      <c r="S40809"/>
    </row>
    <row r="40810" spans="18:19" ht="15" customHeight="1">
      <c r="R40810"/>
      <c r="S40810"/>
    </row>
    <row r="40811" spans="18:19" ht="15" customHeight="1">
      <c r="R40811"/>
      <c r="S40811"/>
    </row>
    <row r="40812" spans="18:19" ht="15" customHeight="1">
      <c r="R40812"/>
      <c r="S40812"/>
    </row>
    <row r="40813" spans="18:19" ht="15" customHeight="1">
      <c r="R40813"/>
      <c r="S40813"/>
    </row>
    <row r="40814" spans="18:19" ht="15" customHeight="1">
      <c r="R40814"/>
      <c r="S40814"/>
    </row>
    <row r="40815" spans="18:19" ht="15" customHeight="1">
      <c r="R40815"/>
      <c r="S40815"/>
    </row>
    <row r="40816" spans="18:19" ht="15" customHeight="1">
      <c r="R40816"/>
      <c r="S40816"/>
    </row>
    <row r="40817" spans="18:19" ht="15" customHeight="1">
      <c r="R40817"/>
      <c r="S40817"/>
    </row>
    <row r="40818" spans="18:19" ht="15" customHeight="1">
      <c r="R40818"/>
      <c r="S40818"/>
    </row>
    <row r="40819" spans="18:19" ht="15" customHeight="1">
      <c r="R40819"/>
      <c r="S40819"/>
    </row>
    <row r="40820" spans="18:19" ht="15" customHeight="1">
      <c r="R40820"/>
      <c r="S40820"/>
    </row>
    <row r="40821" spans="18:19" ht="15" customHeight="1">
      <c r="R40821"/>
      <c r="S40821"/>
    </row>
    <row r="40822" spans="18:19" ht="15" customHeight="1">
      <c r="R40822"/>
      <c r="S40822"/>
    </row>
    <row r="40823" spans="18:19" ht="15" customHeight="1">
      <c r="R40823"/>
      <c r="S40823"/>
    </row>
    <row r="40824" spans="18:19" ht="15" customHeight="1">
      <c r="R40824"/>
      <c r="S40824"/>
    </row>
    <row r="40825" spans="18:19" ht="15" customHeight="1">
      <c r="R40825"/>
      <c r="S40825"/>
    </row>
    <row r="40826" spans="18:19" ht="15" customHeight="1">
      <c r="R40826"/>
      <c r="S40826"/>
    </row>
    <row r="40827" spans="18:19" ht="15" customHeight="1">
      <c r="R40827"/>
      <c r="S40827"/>
    </row>
    <row r="40828" spans="18:19" ht="15" customHeight="1">
      <c r="R40828"/>
      <c r="S40828"/>
    </row>
    <row r="40829" spans="18:19" ht="15" customHeight="1">
      <c r="R40829"/>
      <c r="S40829"/>
    </row>
    <row r="40830" spans="18:19" ht="15" customHeight="1">
      <c r="R40830"/>
      <c r="S40830"/>
    </row>
    <row r="40831" spans="18:19" ht="15" customHeight="1">
      <c r="R40831"/>
      <c r="S40831"/>
    </row>
    <row r="40832" spans="18:19" ht="15" customHeight="1">
      <c r="R40832"/>
      <c r="S40832"/>
    </row>
    <row r="40833" spans="18:19" ht="15" customHeight="1">
      <c r="R40833"/>
      <c r="S40833"/>
    </row>
    <row r="40834" spans="18:19" ht="15" customHeight="1">
      <c r="R40834"/>
      <c r="S40834"/>
    </row>
    <row r="40835" spans="18:19" ht="15" customHeight="1">
      <c r="R40835"/>
      <c r="S40835"/>
    </row>
    <row r="40836" spans="18:19" ht="15" customHeight="1">
      <c r="R40836"/>
      <c r="S40836"/>
    </row>
    <row r="40837" spans="18:19" ht="15" customHeight="1">
      <c r="R40837"/>
      <c r="S40837"/>
    </row>
    <row r="40838" spans="18:19" ht="15" customHeight="1">
      <c r="R40838"/>
      <c r="S40838"/>
    </row>
    <row r="40839" spans="18:19" ht="15" customHeight="1">
      <c r="R40839"/>
      <c r="S40839"/>
    </row>
    <row r="40840" spans="18:19" ht="15" customHeight="1">
      <c r="R40840"/>
      <c r="S40840"/>
    </row>
    <row r="40841" spans="18:19" ht="15" customHeight="1">
      <c r="R40841"/>
      <c r="S40841"/>
    </row>
    <row r="40842" spans="18:19" ht="15" customHeight="1">
      <c r="R40842"/>
      <c r="S40842"/>
    </row>
    <row r="40843" spans="18:19" ht="15" customHeight="1">
      <c r="R40843"/>
      <c r="S40843"/>
    </row>
    <row r="40844" spans="18:19" ht="15" customHeight="1">
      <c r="R40844"/>
      <c r="S40844"/>
    </row>
    <row r="40845" spans="18:19" ht="15" customHeight="1">
      <c r="R40845"/>
      <c r="S40845"/>
    </row>
    <row r="40846" spans="18:19" ht="15" customHeight="1">
      <c r="R40846"/>
      <c r="S40846"/>
    </row>
    <row r="40847" spans="18:19" ht="15" customHeight="1">
      <c r="R40847"/>
      <c r="S40847"/>
    </row>
    <row r="40848" spans="18:19" ht="15" customHeight="1">
      <c r="R40848"/>
      <c r="S40848"/>
    </row>
    <row r="40849" spans="18:19" ht="15" customHeight="1">
      <c r="R40849"/>
      <c r="S40849"/>
    </row>
    <row r="40850" spans="18:19" ht="15" customHeight="1">
      <c r="R40850"/>
      <c r="S40850"/>
    </row>
    <row r="40851" spans="18:19" ht="15" customHeight="1">
      <c r="R40851"/>
      <c r="S40851"/>
    </row>
    <row r="40852" spans="18:19" ht="15" customHeight="1">
      <c r="R40852"/>
      <c r="S40852"/>
    </row>
    <row r="40853" spans="18:19" ht="15" customHeight="1">
      <c r="R40853"/>
      <c r="S40853"/>
    </row>
    <row r="40854" spans="18:19" ht="15" customHeight="1">
      <c r="R40854"/>
      <c r="S40854"/>
    </row>
    <row r="40855" spans="18:19" ht="15" customHeight="1">
      <c r="R40855"/>
      <c r="S40855"/>
    </row>
    <row r="40856" spans="18:19" ht="15" customHeight="1">
      <c r="R40856"/>
      <c r="S40856"/>
    </row>
    <row r="40857" spans="18:19" ht="15" customHeight="1">
      <c r="R40857"/>
      <c r="S40857"/>
    </row>
    <row r="40858" spans="18:19" ht="15" customHeight="1">
      <c r="R40858"/>
      <c r="S40858"/>
    </row>
    <row r="40859" spans="18:19" ht="15" customHeight="1">
      <c r="R40859"/>
      <c r="S40859"/>
    </row>
    <row r="40860" spans="18:19" ht="15" customHeight="1">
      <c r="R40860"/>
      <c r="S40860"/>
    </row>
    <row r="40861" spans="18:19" ht="15" customHeight="1">
      <c r="R40861"/>
      <c r="S40861"/>
    </row>
    <row r="40862" spans="18:19" ht="15" customHeight="1">
      <c r="R40862"/>
      <c r="S40862"/>
    </row>
    <row r="40863" spans="18:19" ht="15" customHeight="1">
      <c r="R40863"/>
      <c r="S40863"/>
    </row>
    <row r="40864" spans="18:19" ht="15" customHeight="1">
      <c r="R40864"/>
      <c r="S40864"/>
    </row>
    <row r="40865" spans="18:19" ht="15" customHeight="1">
      <c r="R40865"/>
      <c r="S40865"/>
    </row>
    <row r="40866" spans="18:19" ht="15" customHeight="1">
      <c r="R40866"/>
      <c r="S40866"/>
    </row>
    <row r="40867" spans="18:19" ht="15" customHeight="1">
      <c r="R40867"/>
      <c r="S40867"/>
    </row>
    <row r="40868" spans="18:19" ht="15" customHeight="1">
      <c r="R40868"/>
      <c r="S40868"/>
    </row>
    <row r="40869" spans="18:19" ht="15" customHeight="1">
      <c r="R40869"/>
      <c r="S40869"/>
    </row>
    <row r="40870" spans="18:19" ht="15" customHeight="1">
      <c r="R40870"/>
      <c r="S40870"/>
    </row>
    <row r="40871" spans="18:19" ht="15" customHeight="1">
      <c r="R40871"/>
      <c r="S40871"/>
    </row>
    <row r="40872" spans="18:19" ht="15" customHeight="1">
      <c r="R40872"/>
      <c r="S40872"/>
    </row>
    <row r="40873" spans="18:19" ht="15" customHeight="1">
      <c r="R40873"/>
      <c r="S40873"/>
    </row>
    <row r="40874" spans="18:19" ht="15" customHeight="1">
      <c r="R40874"/>
      <c r="S40874"/>
    </row>
    <row r="40875" spans="18:19" ht="15" customHeight="1">
      <c r="R40875"/>
      <c r="S40875"/>
    </row>
    <row r="40876" spans="18:19" ht="15" customHeight="1">
      <c r="R40876"/>
      <c r="S40876"/>
    </row>
    <row r="40877" spans="18:19" ht="15" customHeight="1">
      <c r="R40877"/>
      <c r="S40877"/>
    </row>
    <row r="40878" spans="18:19" ht="15" customHeight="1">
      <c r="R40878"/>
      <c r="S40878"/>
    </row>
    <row r="40879" spans="18:19" ht="15" customHeight="1">
      <c r="R40879"/>
      <c r="S40879"/>
    </row>
    <row r="40880" spans="18:19" ht="15" customHeight="1">
      <c r="R40880"/>
      <c r="S40880"/>
    </row>
    <row r="40881" spans="18:19" ht="15" customHeight="1">
      <c r="R40881"/>
      <c r="S40881"/>
    </row>
    <row r="40882" spans="18:19" ht="15" customHeight="1">
      <c r="R40882"/>
      <c r="S40882"/>
    </row>
    <row r="40883" spans="18:19" ht="15" customHeight="1">
      <c r="R40883"/>
      <c r="S40883"/>
    </row>
    <row r="40884" spans="18:19" ht="15" customHeight="1">
      <c r="R40884"/>
      <c r="S40884"/>
    </row>
    <row r="40885" spans="18:19" ht="15" customHeight="1">
      <c r="R40885"/>
      <c r="S40885"/>
    </row>
    <row r="40886" spans="18:19" ht="15" customHeight="1">
      <c r="R40886"/>
      <c r="S40886"/>
    </row>
    <row r="40887" spans="18:19" ht="15" customHeight="1">
      <c r="R40887"/>
      <c r="S40887"/>
    </row>
    <row r="40888" spans="18:19" ht="15" customHeight="1">
      <c r="R40888"/>
      <c r="S40888"/>
    </row>
    <row r="40889" spans="18:19" ht="15" customHeight="1">
      <c r="R40889"/>
      <c r="S40889"/>
    </row>
    <row r="40890" spans="18:19" ht="15" customHeight="1">
      <c r="R40890"/>
      <c r="S40890"/>
    </row>
    <row r="40891" spans="18:19" ht="15" customHeight="1">
      <c r="R40891"/>
      <c r="S40891"/>
    </row>
    <row r="40892" spans="18:19" ht="15" customHeight="1">
      <c r="R40892"/>
      <c r="S40892"/>
    </row>
    <row r="40893" spans="18:19" ht="15" customHeight="1">
      <c r="R40893"/>
      <c r="S40893"/>
    </row>
    <row r="40894" spans="18:19" ht="15" customHeight="1">
      <c r="R40894"/>
      <c r="S40894"/>
    </row>
    <row r="40895" spans="18:19" ht="15" customHeight="1">
      <c r="R40895"/>
      <c r="S40895"/>
    </row>
    <row r="40896" spans="18:19" ht="15" customHeight="1">
      <c r="R40896"/>
      <c r="S40896"/>
    </row>
    <row r="40897" spans="18:19" ht="15" customHeight="1">
      <c r="R40897"/>
      <c r="S40897"/>
    </row>
    <row r="40898" spans="18:19" ht="15" customHeight="1">
      <c r="R40898"/>
      <c r="S40898"/>
    </row>
    <row r="40899" spans="18:19" ht="15" customHeight="1">
      <c r="R40899"/>
      <c r="S40899"/>
    </row>
    <row r="40900" spans="18:19" ht="15" customHeight="1">
      <c r="R40900"/>
      <c r="S40900"/>
    </row>
    <row r="40901" spans="18:19" ht="15" customHeight="1">
      <c r="R40901"/>
      <c r="S40901"/>
    </row>
    <row r="40902" spans="18:19" ht="15" customHeight="1">
      <c r="R40902"/>
      <c r="S40902"/>
    </row>
    <row r="40903" spans="18:19" ht="15" customHeight="1">
      <c r="R40903"/>
      <c r="S40903"/>
    </row>
    <row r="40904" spans="18:19" ht="15" customHeight="1">
      <c r="R40904"/>
      <c r="S40904"/>
    </row>
    <row r="40905" spans="18:19" ht="15" customHeight="1">
      <c r="R40905"/>
      <c r="S40905"/>
    </row>
    <row r="40906" spans="18:19" ht="15" customHeight="1">
      <c r="R40906"/>
      <c r="S40906"/>
    </row>
    <row r="40907" spans="18:19" ht="15" customHeight="1">
      <c r="R40907"/>
      <c r="S40907"/>
    </row>
    <row r="40908" spans="18:19" ht="15" customHeight="1">
      <c r="R40908"/>
      <c r="S40908"/>
    </row>
    <row r="40909" spans="18:19" ht="15" customHeight="1">
      <c r="R40909"/>
      <c r="S40909"/>
    </row>
    <row r="40910" spans="18:19" ht="15" customHeight="1">
      <c r="R40910"/>
      <c r="S40910"/>
    </row>
    <row r="40911" spans="18:19" ht="15" customHeight="1">
      <c r="R40911"/>
      <c r="S40911"/>
    </row>
    <row r="40912" spans="18:19" ht="15" customHeight="1">
      <c r="R40912"/>
      <c r="S40912"/>
    </row>
    <row r="40913" spans="18:19" ht="15" customHeight="1">
      <c r="R40913"/>
      <c r="S40913"/>
    </row>
    <row r="40914" spans="18:19" ht="15" customHeight="1">
      <c r="R40914"/>
      <c r="S40914"/>
    </row>
    <row r="40915" spans="18:19" ht="15" customHeight="1">
      <c r="R40915"/>
      <c r="S40915"/>
    </row>
    <row r="40916" spans="18:19" ht="15" customHeight="1">
      <c r="R40916"/>
      <c r="S40916"/>
    </row>
    <row r="40917" spans="18:19" ht="15" customHeight="1">
      <c r="R40917"/>
      <c r="S40917"/>
    </row>
    <row r="40918" spans="18:19" ht="15" customHeight="1">
      <c r="R40918"/>
      <c r="S40918"/>
    </row>
    <row r="40919" spans="18:19" ht="15" customHeight="1">
      <c r="R40919"/>
      <c r="S40919"/>
    </row>
    <row r="40920" spans="18:19" ht="15" customHeight="1">
      <c r="R40920"/>
      <c r="S40920"/>
    </row>
    <row r="40921" spans="18:19" ht="15" customHeight="1">
      <c r="R40921"/>
      <c r="S40921"/>
    </row>
    <row r="40922" spans="18:19" ht="15" customHeight="1">
      <c r="R40922"/>
      <c r="S40922"/>
    </row>
    <row r="40923" spans="18:19" ht="15" customHeight="1">
      <c r="R40923"/>
      <c r="S40923"/>
    </row>
    <row r="40924" spans="18:19" ht="15" customHeight="1">
      <c r="R40924"/>
      <c r="S40924"/>
    </row>
    <row r="40925" spans="18:19" ht="15" customHeight="1">
      <c r="R40925"/>
      <c r="S40925"/>
    </row>
    <row r="40926" spans="18:19" ht="15" customHeight="1">
      <c r="R40926"/>
      <c r="S40926"/>
    </row>
    <row r="40927" spans="18:19" ht="15" customHeight="1">
      <c r="R40927"/>
      <c r="S40927"/>
    </row>
    <row r="40928" spans="18:19" ht="15" customHeight="1">
      <c r="R40928"/>
      <c r="S40928"/>
    </row>
    <row r="40929" spans="18:19" ht="15" customHeight="1">
      <c r="R40929"/>
      <c r="S40929"/>
    </row>
    <row r="40930" spans="18:19" ht="15" customHeight="1">
      <c r="R40930"/>
      <c r="S40930"/>
    </row>
    <row r="40931" spans="18:19" ht="15" customHeight="1">
      <c r="R40931"/>
      <c r="S40931"/>
    </row>
    <row r="40932" spans="18:19" ht="15" customHeight="1">
      <c r="R40932"/>
      <c r="S40932"/>
    </row>
    <row r="40933" spans="18:19" ht="15" customHeight="1">
      <c r="R40933"/>
      <c r="S40933"/>
    </row>
    <row r="40934" spans="18:19" ht="15" customHeight="1">
      <c r="R40934"/>
      <c r="S40934"/>
    </row>
    <row r="40935" spans="18:19" ht="15" customHeight="1">
      <c r="R40935"/>
      <c r="S40935"/>
    </row>
    <row r="40936" spans="18:19" ht="15" customHeight="1">
      <c r="R40936"/>
      <c r="S40936"/>
    </row>
    <row r="40937" spans="18:19" ht="15" customHeight="1">
      <c r="R40937"/>
      <c r="S40937"/>
    </row>
    <row r="40938" spans="18:19" ht="15" customHeight="1">
      <c r="R40938"/>
      <c r="S40938"/>
    </row>
    <row r="40939" spans="18:19" ht="15" customHeight="1">
      <c r="R40939"/>
      <c r="S40939"/>
    </row>
    <row r="40940" spans="18:19" ht="15" customHeight="1">
      <c r="R40940"/>
      <c r="S40940"/>
    </row>
    <row r="40941" spans="18:19" ht="15" customHeight="1">
      <c r="R40941"/>
      <c r="S40941"/>
    </row>
    <row r="40942" spans="18:19" ht="15" customHeight="1">
      <c r="R40942"/>
      <c r="S40942"/>
    </row>
    <row r="40943" spans="18:19" ht="15" customHeight="1">
      <c r="R40943"/>
      <c r="S40943"/>
    </row>
    <row r="40944" spans="18:19" ht="15" customHeight="1">
      <c r="R40944"/>
      <c r="S40944"/>
    </row>
    <row r="40945" spans="18:19" ht="15" customHeight="1">
      <c r="R40945"/>
      <c r="S40945"/>
    </row>
    <row r="40946" spans="18:19" ht="15" customHeight="1">
      <c r="R40946"/>
      <c r="S40946"/>
    </row>
    <row r="40947" spans="18:19" ht="15" customHeight="1">
      <c r="R40947"/>
      <c r="S40947"/>
    </row>
    <row r="40948" spans="18:19" ht="15" customHeight="1">
      <c r="R40948"/>
      <c r="S40948"/>
    </row>
    <row r="40949" spans="18:19" ht="15" customHeight="1">
      <c r="R40949"/>
      <c r="S40949"/>
    </row>
    <row r="40950" spans="18:19" ht="15" customHeight="1">
      <c r="R40950"/>
      <c r="S40950"/>
    </row>
    <row r="40951" spans="18:19" ht="15" customHeight="1">
      <c r="R40951"/>
      <c r="S40951"/>
    </row>
    <row r="40952" spans="18:19" ht="15" customHeight="1">
      <c r="R40952"/>
      <c r="S40952"/>
    </row>
    <row r="40953" spans="18:19" ht="15" customHeight="1">
      <c r="R40953"/>
      <c r="S40953"/>
    </row>
    <row r="40954" spans="18:19" ht="15" customHeight="1">
      <c r="R40954"/>
      <c r="S40954"/>
    </row>
    <row r="40955" spans="18:19" ht="15" customHeight="1">
      <c r="R40955"/>
      <c r="S40955"/>
    </row>
    <row r="40956" spans="18:19" ht="15" customHeight="1">
      <c r="R40956"/>
      <c r="S40956"/>
    </row>
    <row r="40957" spans="18:19" ht="15" customHeight="1">
      <c r="R40957"/>
      <c r="S40957"/>
    </row>
    <row r="40958" spans="18:19" ht="15" customHeight="1">
      <c r="R40958"/>
      <c r="S40958"/>
    </row>
    <row r="40959" spans="18:19" ht="15" customHeight="1">
      <c r="R40959"/>
      <c r="S40959"/>
    </row>
    <row r="40960" spans="18:19" ht="15" customHeight="1">
      <c r="R40960"/>
      <c r="S40960"/>
    </row>
    <row r="40961" spans="18:19" ht="15" customHeight="1">
      <c r="R40961"/>
      <c r="S40961"/>
    </row>
    <row r="40962" spans="18:19" ht="15" customHeight="1">
      <c r="R40962"/>
      <c r="S40962"/>
    </row>
    <row r="40963" spans="18:19" ht="15" customHeight="1">
      <c r="R40963"/>
      <c r="S40963"/>
    </row>
    <row r="40964" spans="18:19" ht="15" customHeight="1">
      <c r="R40964"/>
      <c r="S40964"/>
    </row>
    <row r="40965" spans="18:19" ht="15" customHeight="1">
      <c r="R40965"/>
      <c r="S40965"/>
    </row>
    <row r="40966" spans="18:19" ht="15" customHeight="1">
      <c r="R40966"/>
      <c r="S40966"/>
    </row>
    <row r="40967" spans="18:19" ht="15" customHeight="1">
      <c r="R40967"/>
      <c r="S40967"/>
    </row>
    <row r="40968" spans="18:19" ht="15" customHeight="1">
      <c r="R40968"/>
      <c r="S40968"/>
    </row>
    <row r="40969" spans="18:19" ht="15" customHeight="1">
      <c r="R40969"/>
      <c r="S40969"/>
    </row>
    <row r="40970" spans="18:19" ht="15" customHeight="1">
      <c r="R40970"/>
      <c r="S40970"/>
    </row>
    <row r="40971" spans="18:19" ht="15" customHeight="1">
      <c r="R40971"/>
      <c r="S40971"/>
    </row>
    <row r="40972" spans="18:19" ht="15" customHeight="1">
      <c r="R40972"/>
      <c r="S40972"/>
    </row>
    <row r="40973" spans="18:19" ht="15" customHeight="1">
      <c r="R40973"/>
      <c r="S40973"/>
    </row>
    <row r="40974" spans="18:19" ht="15" customHeight="1">
      <c r="R40974"/>
      <c r="S40974"/>
    </row>
    <row r="40975" spans="18:19" ht="15" customHeight="1">
      <c r="R40975"/>
      <c r="S40975"/>
    </row>
    <row r="40976" spans="18:19" ht="15" customHeight="1">
      <c r="R40976"/>
      <c r="S40976"/>
    </row>
    <row r="40977" spans="18:19" ht="15" customHeight="1">
      <c r="R40977"/>
      <c r="S40977"/>
    </row>
    <row r="40978" spans="18:19" ht="15" customHeight="1">
      <c r="R40978"/>
      <c r="S40978"/>
    </row>
    <row r="40979" spans="18:19" ht="15" customHeight="1">
      <c r="R40979"/>
      <c r="S40979"/>
    </row>
    <row r="40980" spans="18:19" ht="15" customHeight="1">
      <c r="R40980"/>
      <c r="S40980"/>
    </row>
    <row r="40981" spans="18:19" ht="15" customHeight="1">
      <c r="R40981"/>
      <c r="S40981"/>
    </row>
    <row r="40982" spans="18:19" ht="15" customHeight="1">
      <c r="R40982"/>
      <c r="S40982"/>
    </row>
    <row r="40983" spans="18:19" ht="15" customHeight="1">
      <c r="R40983"/>
      <c r="S40983"/>
    </row>
    <row r="40984" spans="18:19" ht="15" customHeight="1">
      <c r="R40984"/>
      <c r="S40984"/>
    </row>
    <row r="40985" spans="18:19" ht="15" customHeight="1">
      <c r="R40985"/>
      <c r="S40985"/>
    </row>
    <row r="40986" spans="18:19" ht="15" customHeight="1">
      <c r="R40986"/>
      <c r="S40986"/>
    </row>
    <row r="40987" spans="18:19" ht="15" customHeight="1">
      <c r="R40987"/>
      <c r="S40987"/>
    </row>
    <row r="40988" spans="18:19" ht="15" customHeight="1">
      <c r="R40988"/>
      <c r="S40988"/>
    </row>
    <row r="40989" spans="18:19" ht="15" customHeight="1">
      <c r="R40989"/>
      <c r="S40989"/>
    </row>
    <row r="40990" spans="18:19" ht="15" customHeight="1">
      <c r="R40990"/>
      <c r="S40990"/>
    </row>
    <row r="40991" spans="18:19" ht="15" customHeight="1">
      <c r="R40991"/>
      <c r="S40991"/>
    </row>
    <row r="40992" spans="18:19" ht="15" customHeight="1">
      <c r="R40992"/>
      <c r="S40992"/>
    </row>
    <row r="40993" spans="18:19" ht="15" customHeight="1">
      <c r="R40993"/>
      <c r="S40993"/>
    </row>
    <row r="40994" spans="18:19" ht="15" customHeight="1">
      <c r="R40994"/>
      <c r="S40994"/>
    </row>
    <row r="40995" spans="18:19" ht="15" customHeight="1">
      <c r="R40995"/>
      <c r="S40995"/>
    </row>
    <row r="40996" spans="18:19" ht="15" customHeight="1">
      <c r="R40996"/>
      <c r="S40996"/>
    </row>
    <row r="40997" spans="18:19" ht="15" customHeight="1">
      <c r="R40997"/>
      <c r="S40997"/>
    </row>
    <row r="40998" spans="18:19" ht="15" customHeight="1">
      <c r="R40998"/>
      <c r="S40998"/>
    </row>
    <row r="40999" spans="18:19" ht="15" customHeight="1">
      <c r="R40999"/>
      <c r="S40999"/>
    </row>
    <row r="41000" spans="18:19" ht="15" customHeight="1">
      <c r="R41000"/>
      <c r="S41000"/>
    </row>
    <row r="41001" spans="18:19" ht="15" customHeight="1">
      <c r="R41001"/>
      <c r="S41001"/>
    </row>
    <row r="41002" spans="18:19" ht="15" customHeight="1">
      <c r="R41002"/>
      <c r="S41002"/>
    </row>
    <row r="41003" spans="18:19" ht="15" customHeight="1">
      <c r="R41003"/>
      <c r="S41003"/>
    </row>
    <row r="41004" spans="18:19" ht="15" customHeight="1">
      <c r="R41004"/>
      <c r="S41004"/>
    </row>
    <row r="41005" spans="18:19" ht="15" customHeight="1">
      <c r="R41005"/>
      <c r="S41005"/>
    </row>
    <row r="41006" spans="18:19" ht="15" customHeight="1">
      <c r="R41006"/>
      <c r="S41006"/>
    </row>
    <row r="41007" spans="18:19" ht="15" customHeight="1">
      <c r="R41007"/>
      <c r="S41007"/>
    </row>
    <row r="41008" spans="18:19" ht="15" customHeight="1">
      <c r="R41008"/>
      <c r="S41008"/>
    </row>
    <row r="41009" spans="18:19" ht="15" customHeight="1">
      <c r="R41009"/>
      <c r="S41009"/>
    </row>
    <row r="41010" spans="18:19" ht="15" customHeight="1">
      <c r="R41010"/>
      <c r="S41010"/>
    </row>
    <row r="41011" spans="18:19" ht="15" customHeight="1">
      <c r="R41011"/>
      <c r="S41011"/>
    </row>
    <row r="41012" spans="18:19" ht="15" customHeight="1">
      <c r="R41012"/>
      <c r="S41012"/>
    </row>
    <row r="41013" spans="18:19" ht="15" customHeight="1">
      <c r="R41013"/>
      <c r="S41013"/>
    </row>
    <row r="41014" spans="18:19" ht="15" customHeight="1">
      <c r="R41014"/>
      <c r="S41014"/>
    </row>
    <row r="41015" spans="18:19" ht="15" customHeight="1">
      <c r="R41015"/>
      <c r="S41015"/>
    </row>
    <row r="41016" spans="18:19" ht="15" customHeight="1">
      <c r="R41016"/>
      <c r="S41016"/>
    </row>
    <row r="41017" spans="18:19" ht="15" customHeight="1">
      <c r="R41017"/>
      <c r="S41017"/>
    </row>
    <row r="41018" spans="18:19" ht="15" customHeight="1">
      <c r="R41018"/>
      <c r="S41018"/>
    </row>
    <row r="41019" spans="18:19" ht="15" customHeight="1">
      <c r="R41019"/>
      <c r="S41019"/>
    </row>
    <row r="41020" spans="18:19" ht="15" customHeight="1">
      <c r="R41020"/>
      <c r="S41020"/>
    </row>
    <row r="41021" spans="18:19" ht="15" customHeight="1">
      <c r="R41021"/>
      <c r="S41021"/>
    </row>
    <row r="41022" spans="18:19" ht="15" customHeight="1">
      <c r="R41022"/>
      <c r="S41022"/>
    </row>
    <row r="41023" spans="18:19" ht="15" customHeight="1">
      <c r="R41023"/>
      <c r="S41023"/>
    </row>
    <row r="41024" spans="18:19" ht="15" customHeight="1">
      <c r="R41024"/>
      <c r="S41024"/>
    </row>
    <row r="41025" spans="18:19" ht="15" customHeight="1">
      <c r="R41025"/>
      <c r="S41025"/>
    </row>
    <row r="41026" spans="18:19" ht="15" customHeight="1">
      <c r="R41026"/>
      <c r="S41026"/>
    </row>
    <row r="41027" spans="18:19" ht="15" customHeight="1">
      <c r="R41027"/>
      <c r="S41027"/>
    </row>
    <row r="41028" spans="18:19" ht="15" customHeight="1">
      <c r="R41028"/>
      <c r="S41028"/>
    </row>
    <row r="41029" spans="18:19" ht="15" customHeight="1">
      <c r="R41029"/>
      <c r="S41029"/>
    </row>
    <row r="41030" spans="18:19" ht="15" customHeight="1">
      <c r="R41030"/>
      <c r="S41030"/>
    </row>
    <row r="41031" spans="18:19" ht="15" customHeight="1">
      <c r="R41031"/>
      <c r="S41031"/>
    </row>
    <row r="41032" spans="18:19" ht="15" customHeight="1">
      <c r="R41032"/>
      <c r="S41032"/>
    </row>
    <row r="41033" spans="18:19" ht="15" customHeight="1">
      <c r="R41033"/>
      <c r="S41033"/>
    </row>
    <row r="41034" spans="18:19" ht="15" customHeight="1">
      <c r="R41034"/>
      <c r="S41034"/>
    </row>
    <row r="41035" spans="18:19" ht="15" customHeight="1">
      <c r="R41035"/>
      <c r="S41035"/>
    </row>
    <row r="41036" spans="18:19" ht="15" customHeight="1">
      <c r="R41036"/>
      <c r="S41036"/>
    </row>
    <row r="41037" spans="18:19" ht="15" customHeight="1">
      <c r="R41037"/>
      <c r="S41037"/>
    </row>
    <row r="41038" spans="18:19" ht="15" customHeight="1">
      <c r="R41038"/>
      <c r="S41038"/>
    </row>
    <row r="41039" spans="18:19" ht="15" customHeight="1">
      <c r="R41039"/>
      <c r="S41039"/>
    </row>
    <row r="41040" spans="18:19" ht="15" customHeight="1">
      <c r="R41040"/>
      <c r="S41040"/>
    </row>
    <row r="41041" spans="18:19" ht="15" customHeight="1">
      <c r="R41041"/>
      <c r="S41041"/>
    </row>
    <row r="41042" spans="18:19" ht="15" customHeight="1">
      <c r="R41042"/>
      <c r="S41042"/>
    </row>
    <row r="41043" spans="18:19" ht="15" customHeight="1">
      <c r="R41043"/>
      <c r="S41043"/>
    </row>
    <row r="41044" spans="18:19" ht="15" customHeight="1">
      <c r="R41044"/>
      <c r="S41044"/>
    </row>
    <row r="41045" spans="18:19" ht="15" customHeight="1">
      <c r="R41045"/>
      <c r="S41045"/>
    </row>
    <row r="41046" spans="18:19" ht="15" customHeight="1">
      <c r="R41046"/>
      <c r="S41046"/>
    </row>
    <row r="41047" spans="18:19" ht="15" customHeight="1">
      <c r="R41047"/>
      <c r="S41047"/>
    </row>
    <row r="41048" spans="18:19" ht="15" customHeight="1">
      <c r="R41048"/>
      <c r="S41048"/>
    </row>
    <row r="41049" spans="18:19" ht="15" customHeight="1">
      <c r="R41049"/>
      <c r="S41049"/>
    </row>
    <row r="41050" spans="18:19" ht="15" customHeight="1">
      <c r="R41050"/>
      <c r="S41050"/>
    </row>
    <row r="41051" spans="18:19" ht="15" customHeight="1">
      <c r="R41051"/>
      <c r="S41051"/>
    </row>
    <row r="41052" spans="18:19" ht="15" customHeight="1">
      <c r="R41052"/>
      <c r="S41052"/>
    </row>
    <row r="41053" spans="18:19" ht="15" customHeight="1">
      <c r="R41053"/>
      <c r="S41053"/>
    </row>
    <row r="41054" spans="18:19" ht="15" customHeight="1">
      <c r="R41054"/>
      <c r="S41054"/>
    </row>
    <row r="41055" spans="18:19" ht="15" customHeight="1">
      <c r="R41055"/>
      <c r="S41055"/>
    </row>
    <row r="41056" spans="18:19" ht="15" customHeight="1">
      <c r="R41056"/>
      <c r="S41056"/>
    </row>
    <row r="41057" spans="18:19" ht="15" customHeight="1">
      <c r="R41057"/>
      <c r="S41057"/>
    </row>
    <row r="41058" spans="18:19" ht="15" customHeight="1">
      <c r="R41058"/>
      <c r="S41058"/>
    </row>
    <row r="41059" spans="18:19" ht="15" customHeight="1">
      <c r="R41059"/>
      <c r="S41059"/>
    </row>
    <row r="41060" spans="18:19" ht="15" customHeight="1">
      <c r="R41060"/>
      <c r="S41060"/>
    </row>
    <row r="41061" spans="18:19" ht="15" customHeight="1">
      <c r="R41061"/>
      <c r="S41061"/>
    </row>
    <row r="41062" spans="18:19" ht="15" customHeight="1">
      <c r="R41062"/>
      <c r="S41062"/>
    </row>
    <row r="41063" spans="18:19" ht="15" customHeight="1">
      <c r="R41063"/>
      <c r="S41063"/>
    </row>
    <row r="41064" spans="18:19" ht="15" customHeight="1">
      <c r="R41064"/>
      <c r="S41064"/>
    </row>
    <row r="41065" spans="18:19" ht="15" customHeight="1">
      <c r="R41065"/>
      <c r="S41065"/>
    </row>
    <row r="41066" spans="18:19" ht="15" customHeight="1">
      <c r="R41066"/>
      <c r="S41066"/>
    </row>
    <row r="41067" spans="18:19" ht="15" customHeight="1">
      <c r="R41067"/>
      <c r="S41067"/>
    </row>
    <row r="41068" spans="18:19" ht="15" customHeight="1">
      <c r="R41068"/>
      <c r="S41068"/>
    </row>
    <row r="41069" spans="18:19" ht="15" customHeight="1">
      <c r="R41069"/>
      <c r="S41069"/>
    </row>
    <row r="41070" spans="18:19" ht="15" customHeight="1">
      <c r="R41070"/>
      <c r="S41070"/>
    </row>
    <row r="41071" spans="18:19" ht="15" customHeight="1">
      <c r="R41071"/>
      <c r="S41071"/>
    </row>
    <row r="41072" spans="18:19" ht="15" customHeight="1">
      <c r="R41072"/>
      <c r="S41072"/>
    </row>
    <row r="41073" spans="18:19" ht="15" customHeight="1">
      <c r="R41073"/>
      <c r="S41073"/>
    </row>
    <row r="41074" spans="18:19" ht="15" customHeight="1">
      <c r="R41074"/>
      <c r="S41074"/>
    </row>
    <row r="41075" spans="18:19" ht="15" customHeight="1">
      <c r="R41075"/>
      <c r="S41075"/>
    </row>
    <row r="41076" spans="18:19" ht="15" customHeight="1">
      <c r="R41076"/>
      <c r="S41076"/>
    </row>
    <row r="41077" spans="18:19" ht="15" customHeight="1">
      <c r="R41077"/>
      <c r="S41077"/>
    </row>
    <row r="41078" spans="18:19" ht="15" customHeight="1">
      <c r="R41078"/>
      <c r="S41078"/>
    </row>
    <row r="41079" spans="18:19" ht="15" customHeight="1">
      <c r="R41079"/>
      <c r="S41079"/>
    </row>
    <row r="41080" spans="18:19" ht="15" customHeight="1">
      <c r="R41080"/>
      <c r="S41080"/>
    </row>
    <row r="41081" spans="18:19" ht="15" customHeight="1">
      <c r="R41081"/>
      <c r="S41081"/>
    </row>
    <row r="41082" spans="18:19" ht="15" customHeight="1">
      <c r="R41082"/>
      <c r="S41082"/>
    </row>
    <row r="41083" spans="18:19" ht="15" customHeight="1">
      <c r="R41083"/>
      <c r="S41083"/>
    </row>
    <row r="41084" spans="18:19" ht="15" customHeight="1">
      <c r="R41084"/>
      <c r="S41084"/>
    </row>
    <row r="41085" spans="18:19" ht="15" customHeight="1">
      <c r="R41085"/>
      <c r="S41085"/>
    </row>
    <row r="41086" spans="18:19" ht="15" customHeight="1">
      <c r="R41086"/>
      <c r="S41086"/>
    </row>
    <row r="41087" spans="18:19" ht="15" customHeight="1">
      <c r="R41087"/>
      <c r="S41087"/>
    </row>
    <row r="41088" spans="18:19" ht="15" customHeight="1">
      <c r="R41088"/>
      <c r="S41088"/>
    </row>
    <row r="41089" spans="18:19" ht="15" customHeight="1">
      <c r="R41089"/>
      <c r="S41089"/>
    </row>
    <row r="41090" spans="18:19" ht="15" customHeight="1">
      <c r="R41090"/>
      <c r="S41090"/>
    </row>
    <row r="41091" spans="18:19" ht="15" customHeight="1">
      <c r="R41091"/>
      <c r="S41091"/>
    </row>
    <row r="41092" spans="18:19" ht="15" customHeight="1">
      <c r="R41092"/>
      <c r="S41092"/>
    </row>
    <row r="41093" spans="18:19" ht="15" customHeight="1">
      <c r="R41093"/>
      <c r="S41093"/>
    </row>
    <row r="41094" spans="18:19" ht="15" customHeight="1">
      <c r="R41094"/>
      <c r="S41094"/>
    </row>
    <row r="41095" spans="18:19" ht="15" customHeight="1">
      <c r="R41095"/>
      <c r="S41095"/>
    </row>
    <row r="41096" spans="18:19" ht="15" customHeight="1">
      <c r="R41096"/>
      <c r="S41096"/>
    </row>
    <row r="41097" spans="18:19" ht="15" customHeight="1">
      <c r="R41097"/>
      <c r="S41097"/>
    </row>
    <row r="41098" spans="18:19" ht="15" customHeight="1">
      <c r="R41098"/>
      <c r="S41098"/>
    </row>
    <row r="41099" spans="18:19" ht="15" customHeight="1">
      <c r="R41099"/>
      <c r="S41099"/>
    </row>
    <row r="41100" spans="18:19" ht="15" customHeight="1">
      <c r="R41100"/>
      <c r="S41100"/>
    </row>
    <row r="41101" spans="18:19" ht="15" customHeight="1">
      <c r="R41101"/>
      <c r="S41101"/>
    </row>
    <row r="41102" spans="18:19" ht="15" customHeight="1">
      <c r="R41102"/>
      <c r="S41102"/>
    </row>
    <row r="41103" spans="18:19" ht="15" customHeight="1">
      <c r="R41103"/>
      <c r="S41103"/>
    </row>
    <row r="41104" spans="18:19" ht="15" customHeight="1">
      <c r="R41104"/>
      <c r="S41104"/>
    </row>
    <row r="41105" spans="18:19" ht="15" customHeight="1">
      <c r="R41105"/>
      <c r="S41105"/>
    </row>
    <row r="41106" spans="18:19" ht="15" customHeight="1">
      <c r="R41106"/>
      <c r="S41106"/>
    </row>
    <row r="41107" spans="18:19" ht="15" customHeight="1">
      <c r="R41107"/>
      <c r="S41107"/>
    </row>
    <row r="41108" spans="18:19" ht="15" customHeight="1">
      <c r="R41108"/>
      <c r="S41108"/>
    </row>
    <row r="41109" spans="18:19" ht="15" customHeight="1">
      <c r="R41109"/>
      <c r="S41109"/>
    </row>
    <row r="41110" spans="18:19" ht="15" customHeight="1">
      <c r="R41110"/>
      <c r="S41110"/>
    </row>
    <row r="41111" spans="18:19" ht="15" customHeight="1">
      <c r="R41111"/>
      <c r="S41111"/>
    </row>
    <row r="41112" spans="18:19" ht="15" customHeight="1">
      <c r="R41112"/>
      <c r="S41112"/>
    </row>
    <row r="41113" spans="18:19" ht="15" customHeight="1">
      <c r="R41113"/>
      <c r="S41113"/>
    </row>
    <row r="41114" spans="18:19" ht="15" customHeight="1">
      <c r="R41114"/>
      <c r="S41114"/>
    </row>
    <row r="41115" spans="18:19" ht="15" customHeight="1">
      <c r="R41115"/>
      <c r="S41115"/>
    </row>
    <row r="41116" spans="18:19" ht="15" customHeight="1">
      <c r="R41116"/>
      <c r="S41116"/>
    </row>
    <row r="41117" spans="18:19" ht="15" customHeight="1">
      <c r="R41117"/>
      <c r="S41117"/>
    </row>
    <row r="41118" spans="18:19" ht="15" customHeight="1">
      <c r="R41118"/>
      <c r="S41118"/>
    </row>
    <row r="41119" spans="18:19" ht="15" customHeight="1">
      <c r="R41119"/>
      <c r="S41119"/>
    </row>
    <row r="41120" spans="18:19" ht="15" customHeight="1">
      <c r="R41120"/>
      <c r="S41120"/>
    </row>
    <row r="41121" spans="18:19" ht="15" customHeight="1">
      <c r="R41121"/>
      <c r="S41121"/>
    </row>
    <row r="41122" spans="18:19" ht="15" customHeight="1">
      <c r="R41122"/>
      <c r="S41122"/>
    </row>
    <row r="41123" spans="18:19" ht="15" customHeight="1">
      <c r="R41123"/>
      <c r="S41123"/>
    </row>
    <row r="41124" spans="18:19" ht="15" customHeight="1">
      <c r="R41124"/>
      <c r="S41124"/>
    </row>
    <row r="41125" spans="18:19" ht="15" customHeight="1">
      <c r="R41125"/>
      <c r="S41125"/>
    </row>
    <row r="41126" spans="18:19" ht="15" customHeight="1">
      <c r="R41126"/>
      <c r="S41126"/>
    </row>
    <row r="41127" spans="18:19" ht="15" customHeight="1">
      <c r="R41127"/>
      <c r="S41127"/>
    </row>
    <row r="41128" spans="18:19" ht="15" customHeight="1">
      <c r="R41128"/>
      <c r="S41128"/>
    </row>
    <row r="41129" spans="18:19" ht="15" customHeight="1">
      <c r="R41129"/>
      <c r="S41129"/>
    </row>
    <row r="41130" spans="18:19" ht="15" customHeight="1">
      <c r="R41130"/>
      <c r="S41130"/>
    </row>
    <row r="41131" spans="18:19" ht="15" customHeight="1">
      <c r="R41131"/>
      <c r="S41131"/>
    </row>
    <row r="41132" spans="18:19" ht="15" customHeight="1">
      <c r="R41132"/>
      <c r="S41132"/>
    </row>
    <row r="41133" spans="18:19" ht="15" customHeight="1">
      <c r="R41133"/>
      <c r="S41133"/>
    </row>
    <row r="41134" spans="18:19" ht="15" customHeight="1">
      <c r="R41134"/>
      <c r="S41134"/>
    </row>
    <row r="41135" spans="18:19" ht="15" customHeight="1">
      <c r="R41135"/>
      <c r="S41135"/>
    </row>
    <row r="41136" spans="18:19" ht="15" customHeight="1">
      <c r="R41136"/>
      <c r="S41136"/>
    </row>
    <row r="41137" spans="18:19" ht="15" customHeight="1">
      <c r="R41137"/>
      <c r="S41137"/>
    </row>
    <row r="41138" spans="18:19" ht="15" customHeight="1">
      <c r="R41138"/>
      <c r="S41138"/>
    </row>
    <row r="41139" spans="18:19" ht="15" customHeight="1">
      <c r="R41139"/>
      <c r="S41139"/>
    </row>
    <row r="41140" spans="18:19" ht="15" customHeight="1">
      <c r="R41140"/>
      <c r="S41140"/>
    </row>
    <row r="41141" spans="18:19" ht="15" customHeight="1">
      <c r="R41141"/>
      <c r="S41141"/>
    </row>
    <row r="41142" spans="18:19" ht="15" customHeight="1">
      <c r="R41142"/>
      <c r="S41142"/>
    </row>
    <row r="41143" spans="18:19" ht="15" customHeight="1">
      <c r="R41143"/>
      <c r="S41143"/>
    </row>
    <row r="41144" spans="18:19" ht="15" customHeight="1">
      <c r="R41144"/>
      <c r="S41144"/>
    </row>
    <row r="41145" spans="18:19" ht="15" customHeight="1">
      <c r="R41145"/>
      <c r="S41145"/>
    </row>
    <row r="41146" spans="18:19" ht="15" customHeight="1">
      <c r="R41146"/>
      <c r="S41146"/>
    </row>
    <row r="41147" spans="18:19" ht="15" customHeight="1">
      <c r="R41147"/>
      <c r="S41147"/>
    </row>
    <row r="41148" spans="18:19" ht="15" customHeight="1">
      <c r="R41148"/>
      <c r="S41148"/>
    </row>
    <row r="41149" spans="18:19" ht="15" customHeight="1">
      <c r="R41149"/>
      <c r="S41149"/>
    </row>
    <row r="41150" spans="18:19" ht="15" customHeight="1">
      <c r="R41150"/>
      <c r="S41150"/>
    </row>
    <row r="41151" spans="18:19" ht="15" customHeight="1">
      <c r="R41151"/>
      <c r="S41151"/>
    </row>
    <row r="41152" spans="18:19" ht="15" customHeight="1">
      <c r="R41152"/>
      <c r="S41152"/>
    </row>
    <row r="41153" spans="18:19" ht="15" customHeight="1">
      <c r="R41153"/>
      <c r="S41153"/>
    </row>
    <row r="41154" spans="18:19" ht="15" customHeight="1">
      <c r="R41154"/>
      <c r="S41154"/>
    </row>
    <row r="41155" spans="18:19" ht="15" customHeight="1">
      <c r="R41155"/>
      <c r="S41155"/>
    </row>
    <row r="41156" spans="18:19" ht="15" customHeight="1">
      <c r="R41156"/>
      <c r="S41156"/>
    </row>
    <row r="41157" spans="18:19" ht="15" customHeight="1">
      <c r="R41157"/>
      <c r="S41157"/>
    </row>
    <row r="41158" spans="18:19" ht="15" customHeight="1">
      <c r="R41158"/>
      <c r="S41158"/>
    </row>
    <row r="41159" spans="18:19" ht="15" customHeight="1">
      <c r="R41159"/>
      <c r="S41159"/>
    </row>
    <row r="41160" spans="18:19" ht="15" customHeight="1">
      <c r="R41160"/>
      <c r="S41160"/>
    </row>
    <row r="41161" spans="18:19" ht="15" customHeight="1">
      <c r="R41161"/>
      <c r="S41161"/>
    </row>
    <row r="41162" spans="18:19" ht="15" customHeight="1">
      <c r="R41162"/>
      <c r="S41162"/>
    </row>
    <row r="41163" spans="18:19" ht="15" customHeight="1">
      <c r="R41163"/>
      <c r="S41163"/>
    </row>
    <row r="41164" spans="18:19" ht="15" customHeight="1">
      <c r="R41164"/>
      <c r="S41164"/>
    </row>
    <row r="41165" spans="18:19" ht="15" customHeight="1">
      <c r="R41165"/>
      <c r="S41165"/>
    </row>
    <row r="41166" spans="18:19" ht="15" customHeight="1">
      <c r="R41166"/>
      <c r="S41166"/>
    </row>
    <row r="41167" spans="18:19" ht="15" customHeight="1">
      <c r="R41167"/>
      <c r="S41167"/>
    </row>
    <row r="41168" spans="18:19" ht="15" customHeight="1">
      <c r="R41168"/>
      <c r="S41168"/>
    </row>
    <row r="41169" spans="18:19" ht="15" customHeight="1">
      <c r="R41169"/>
      <c r="S41169"/>
    </row>
    <row r="41170" spans="18:19" ht="15" customHeight="1">
      <c r="R41170"/>
      <c r="S41170"/>
    </row>
    <row r="41171" spans="18:19" ht="15" customHeight="1">
      <c r="R41171"/>
      <c r="S41171"/>
    </row>
    <row r="41172" spans="18:19" ht="15" customHeight="1">
      <c r="R41172"/>
      <c r="S41172"/>
    </row>
    <row r="41173" spans="18:19" ht="15" customHeight="1">
      <c r="R41173"/>
      <c r="S41173"/>
    </row>
    <row r="41174" spans="18:19" ht="15" customHeight="1">
      <c r="R41174"/>
      <c r="S41174"/>
    </row>
    <row r="41175" spans="18:19" ht="15" customHeight="1">
      <c r="R41175"/>
      <c r="S41175"/>
    </row>
    <row r="41176" spans="18:19" ht="15" customHeight="1">
      <c r="R41176"/>
      <c r="S41176"/>
    </row>
    <row r="41177" spans="18:19" ht="15" customHeight="1">
      <c r="R41177"/>
      <c r="S41177"/>
    </row>
    <row r="41178" spans="18:19" ht="15" customHeight="1">
      <c r="R41178"/>
      <c r="S41178"/>
    </row>
    <row r="41179" spans="18:19" ht="15" customHeight="1">
      <c r="R41179"/>
      <c r="S41179"/>
    </row>
    <row r="41180" spans="18:19" ht="15" customHeight="1">
      <c r="R41180"/>
      <c r="S41180"/>
    </row>
    <row r="41181" spans="18:19" ht="15" customHeight="1">
      <c r="R41181"/>
      <c r="S41181"/>
    </row>
    <row r="41182" spans="18:19" ht="15" customHeight="1">
      <c r="R41182"/>
      <c r="S41182"/>
    </row>
    <row r="41183" spans="18:19" ht="15" customHeight="1">
      <c r="R41183"/>
      <c r="S41183"/>
    </row>
    <row r="41184" spans="18:19" ht="15" customHeight="1">
      <c r="R41184"/>
      <c r="S41184"/>
    </row>
    <row r="41185" spans="18:19" ht="15" customHeight="1">
      <c r="R41185"/>
      <c r="S41185"/>
    </row>
    <row r="41186" spans="18:19" ht="15" customHeight="1">
      <c r="R41186"/>
      <c r="S41186"/>
    </row>
    <row r="41187" spans="18:19" ht="15" customHeight="1">
      <c r="R41187"/>
      <c r="S41187"/>
    </row>
    <row r="41188" spans="18:19" ht="15" customHeight="1">
      <c r="R41188"/>
      <c r="S41188"/>
    </row>
    <row r="41189" spans="18:19" ht="15" customHeight="1">
      <c r="R41189"/>
      <c r="S41189"/>
    </row>
    <row r="41190" spans="18:19" ht="15" customHeight="1">
      <c r="R41190"/>
      <c r="S41190"/>
    </row>
    <row r="41191" spans="18:19" ht="15" customHeight="1">
      <c r="R41191"/>
      <c r="S41191"/>
    </row>
    <row r="41192" spans="18:19" ht="15" customHeight="1">
      <c r="R41192"/>
      <c r="S41192"/>
    </row>
    <row r="41193" spans="18:19" ht="15" customHeight="1">
      <c r="R41193"/>
      <c r="S41193"/>
    </row>
    <row r="41194" spans="18:19" ht="15" customHeight="1">
      <c r="R41194"/>
      <c r="S41194"/>
    </row>
    <row r="41195" spans="18:19" ht="15" customHeight="1">
      <c r="R41195"/>
      <c r="S41195"/>
    </row>
    <row r="41196" spans="18:19" ht="15" customHeight="1">
      <c r="R41196"/>
      <c r="S41196"/>
    </row>
    <row r="41197" spans="18:19" ht="15" customHeight="1">
      <c r="R41197"/>
      <c r="S41197"/>
    </row>
    <row r="41198" spans="18:19" ht="15" customHeight="1">
      <c r="R41198"/>
      <c r="S41198"/>
    </row>
    <row r="41199" spans="18:19" ht="15" customHeight="1">
      <c r="R41199"/>
      <c r="S41199"/>
    </row>
    <row r="41200" spans="18:19" ht="15" customHeight="1">
      <c r="R41200"/>
      <c r="S41200"/>
    </row>
    <row r="41201" spans="18:19" ht="15" customHeight="1">
      <c r="R41201"/>
      <c r="S41201"/>
    </row>
    <row r="41202" spans="18:19" ht="15" customHeight="1">
      <c r="R41202"/>
      <c r="S41202"/>
    </row>
    <row r="41203" spans="18:19" ht="15" customHeight="1">
      <c r="R41203"/>
      <c r="S41203"/>
    </row>
    <row r="41204" spans="18:19" ht="15" customHeight="1">
      <c r="R41204"/>
      <c r="S41204"/>
    </row>
    <row r="41205" spans="18:19" ht="15" customHeight="1">
      <c r="R41205"/>
      <c r="S41205"/>
    </row>
    <row r="41206" spans="18:19" ht="15" customHeight="1">
      <c r="R41206"/>
      <c r="S41206"/>
    </row>
    <row r="41207" spans="18:19" ht="15" customHeight="1">
      <c r="R41207"/>
      <c r="S41207"/>
    </row>
    <row r="41208" spans="18:19" ht="15" customHeight="1">
      <c r="R41208"/>
      <c r="S41208"/>
    </row>
    <row r="41209" spans="18:19" ht="15" customHeight="1">
      <c r="R41209"/>
      <c r="S41209"/>
    </row>
    <row r="41210" spans="18:19" ht="15" customHeight="1">
      <c r="R41210"/>
      <c r="S41210"/>
    </row>
    <row r="41211" spans="18:19" ht="15" customHeight="1">
      <c r="R41211"/>
      <c r="S41211"/>
    </row>
    <row r="41212" spans="18:19" ht="15" customHeight="1">
      <c r="R41212"/>
      <c r="S41212"/>
    </row>
    <row r="41213" spans="18:19" ht="15" customHeight="1">
      <c r="R41213"/>
      <c r="S41213"/>
    </row>
    <row r="41214" spans="18:19" ht="15" customHeight="1">
      <c r="R41214"/>
      <c r="S41214"/>
    </row>
    <row r="41215" spans="18:19" ht="15" customHeight="1">
      <c r="R41215"/>
      <c r="S41215"/>
    </row>
    <row r="41216" spans="18:19" ht="15" customHeight="1">
      <c r="R41216"/>
      <c r="S41216"/>
    </row>
    <row r="41217" spans="18:19" ht="15" customHeight="1">
      <c r="R41217"/>
      <c r="S41217"/>
    </row>
    <row r="41218" spans="18:19" ht="15" customHeight="1">
      <c r="R41218"/>
      <c r="S41218"/>
    </row>
    <row r="41219" spans="18:19" ht="15" customHeight="1">
      <c r="R41219"/>
      <c r="S41219"/>
    </row>
    <row r="41220" spans="18:19" ht="15" customHeight="1">
      <c r="R41220"/>
      <c r="S41220"/>
    </row>
    <row r="41221" spans="18:19" ht="15" customHeight="1">
      <c r="R41221"/>
      <c r="S41221"/>
    </row>
    <row r="41222" spans="18:19" ht="15" customHeight="1">
      <c r="R41222"/>
      <c r="S41222"/>
    </row>
    <row r="41223" spans="18:19" ht="15" customHeight="1">
      <c r="R41223"/>
      <c r="S41223"/>
    </row>
    <row r="41224" spans="18:19" ht="15" customHeight="1">
      <c r="R41224"/>
      <c r="S41224"/>
    </row>
    <row r="41225" spans="18:19" ht="15" customHeight="1">
      <c r="R41225"/>
      <c r="S41225"/>
    </row>
    <row r="41226" spans="18:19" ht="15" customHeight="1">
      <c r="R41226"/>
      <c r="S41226"/>
    </row>
    <row r="41227" spans="18:19" ht="15" customHeight="1">
      <c r="R41227"/>
      <c r="S41227"/>
    </row>
    <row r="41228" spans="18:19" ht="15" customHeight="1">
      <c r="R41228"/>
      <c r="S41228"/>
    </row>
    <row r="41229" spans="18:19" ht="15" customHeight="1">
      <c r="R41229"/>
      <c r="S41229"/>
    </row>
    <row r="41230" spans="18:19" ht="15" customHeight="1">
      <c r="R41230"/>
      <c r="S41230"/>
    </row>
    <row r="41231" spans="18:19" ht="15" customHeight="1">
      <c r="R41231"/>
      <c r="S41231"/>
    </row>
    <row r="41232" spans="18:19" ht="15" customHeight="1">
      <c r="R41232"/>
      <c r="S41232"/>
    </row>
    <row r="41233" spans="18:19" ht="15" customHeight="1">
      <c r="R41233"/>
      <c r="S41233"/>
    </row>
    <row r="41234" spans="18:19" ht="15" customHeight="1">
      <c r="R41234"/>
      <c r="S41234"/>
    </row>
    <row r="41235" spans="18:19" ht="15" customHeight="1">
      <c r="R41235"/>
      <c r="S41235"/>
    </row>
    <row r="41236" spans="18:19" ht="15" customHeight="1">
      <c r="R41236"/>
      <c r="S41236"/>
    </row>
    <row r="41237" spans="18:19" ht="15" customHeight="1">
      <c r="R41237"/>
      <c r="S41237"/>
    </row>
    <row r="41238" spans="18:19" ht="15" customHeight="1">
      <c r="R41238"/>
      <c r="S41238"/>
    </row>
    <row r="41239" spans="18:19" ht="15" customHeight="1">
      <c r="R41239"/>
      <c r="S41239"/>
    </row>
    <row r="41240" spans="18:19" ht="15" customHeight="1">
      <c r="R41240"/>
      <c r="S41240"/>
    </row>
    <row r="41241" spans="18:19" ht="15" customHeight="1">
      <c r="R41241"/>
      <c r="S41241"/>
    </row>
    <row r="41242" spans="18:19" ht="15" customHeight="1">
      <c r="R41242"/>
      <c r="S41242"/>
    </row>
    <row r="41243" spans="18:19" ht="15" customHeight="1">
      <c r="R41243"/>
      <c r="S41243"/>
    </row>
    <row r="41244" spans="18:19" ht="15" customHeight="1">
      <c r="R41244"/>
      <c r="S41244"/>
    </row>
    <row r="41245" spans="18:19" ht="15" customHeight="1">
      <c r="R41245"/>
      <c r="S41245"/>
    </row>
    <row r="41246" spans="18:19" ht="15" customHeight="1">
      <c r="R41246"/>
      <c r="S41246"/>
    </row>
    <row r="41247" spans="18:19" ht="15" customHeight="1">
      <c r="R41247"/>
      <c r="S41247"/>
    </row>
    <row r="41248" spans="18:19" ht="15" customHeight="1">
      <c r="R41248"/>
      <c r="S41248"/>
    </row>
    <row r="41249" spans="18:19" ht="15" customHeight="1">
      <c r="R41249"/>
      <c r="S41249"/>
    </row>
    <row r="41250" spans="18:19" ht="15" customHeight="1">
      <c r="R41250"/>
      <c r="S41250"/>
    </row>
    <row r="41251" spans="18:19" ht="15" customHeight="1">
      <c r="R41251"/>
      <c r="S41251"/>
    </row>
    <row r="41252" spans="18:19" ht="15" customHeight="1">
      <c r="R41252"/>
      <c r="S41252"/>
    </row>
    <row r="41253" spans="18:19" ht="15" customHeight="1">
      <c r="R41253"/>
      <c r="S41253"/>
    </row>
    <row r="41254" spans="18:19" ht="15" customHeight="1">
      <c r="R41254"/>
      <c r="S41254"/>
    </row>
    <row r="41255" spans="18:19" ht="15" customHeight="1">
      <c r="R41255"/>
      <c r="S41255"/>
    </row>
    <row r="41256" spans="18:19" ht="15" customHeight="1">
      <c r="R41256"/>
      <c r="S41256"/>
    </row>
    <row r="41257" spans="18:19" ht="15" customHeight="1">
      <c r="R41257"/>
      <c r="S41257"/>
    </row>
    <row r="41258" spans="18:19" ht="15" customHeight="1">
      <c r="R41258"/>
      <c r="S41258"/>
    </row>
    <row r="41259" spans="18:19" ht="15" customHeight="1">
      <c r="R41259"/>
      <c r="S41259"/>
    </row>
    <row r="41260" spans="18:19" ht="15" customHeight="1">
      <c r="R41260"/>
      <c r="S41260"/>
    </row>
    <row r="41261" spans="18:19" ht="15" customHeight="1">
      <c r="R41261"/>
      <c r="S41261"/>
    </row>
    <row r="41262" spans="18:19" ht="15" customHeight="1">
      <c r="R41262"/>
      <c r="S41262"/>
    </row>
    <row r="41263" spans="18:19" ht="15" customHeight="1">
      <c r="R41263"/>
      <c r="S41263"/>
    </row>
    <row r="41264" spans="18:19" ht="15" customHeight="1">
      <c r="R41264"/>
      <c r="S41264"/>
    </row>
    <row r="41265" spans="18:19" ht="15" customHeight="1">
      <c r="R41265"/>
      <c r="S41265"/>
    </row>
    <row r="41266" spans="18:19" ht="15" customHeight="1">
      <c r="R41266"/>
      <c r="S41266"/>
    </row>
    <row r="41267" spans="18:19" ht="15" customHeight="1">
      <c r="R41267"/>
      <c r="S41267"/>
    </row>
    <row r="41268" spans="18:19" ht="15" customHeight="1">
      <c r="R41268"/>
      <c r="S41268"/>
    </row>
    <row r="41269" spans="18:19" ht="15" customHeight="1">
      <c r="R41269"/>
      <c r="S41269"/>
    </row>
    <row r="41270" spans="18:19" ht="15" customHeight="1">
      <c r="R41270"/>
      <c r="S41270"/>
    </row>
    <row r="41271" spans="18:19" ht="15" customHeight="1">
      <c r="R41271"/>
      <c r="S41271"/>
    </row>
    <row r="41272" spans="18:19" ht="15" customHeight="1">
      <c r="R41272"/>
      <c r="S41272"/>
    </row>
    <row r="41273" spans="18:19" ht="15" customHeight="1">
      <c r="R41273"/>
      <c r="S41273"/>
    </row>
    <row r="41274" spans="18:19" ht="15" customHeight="1">
      <c r="R41274"/>
      <c r="S41274"/>
    </row>
    <row r="41275" spans="18:19" ht="15" customHeight="1">
      <c r="R41275"/>
      <c r="S41275"/>
    </row>
    <row r="41276" spans="18:19" ht="15" customHeight="1">
      <c r="R41276"/>
      <c r="S41276"/>
    </row>
    <row r="41277" spans="18:19" ht="15" customHeight="1">
      <c r="R41277"/>
      <c r="S41277"/>
    </row>
    <row r="41278" spans="18:19" ht="15" customHeight="1">
      <c r="R41278"/>
      <c r="S41278"/>
    </row>
    <row r="41279" spans="18:19" ht="15" customHeight="1">
      <c r="R41279"/>
      <c r="S41279"/>
    </row>
    <row r="41280" spans="18:19" ht="15" customHeight="1">
      <c r="R41280"/>
      <c r="S41280"/>
    </row>
    <row r="41281" spans="18:19" ht="15" customHeight="1">
      <c r="R41281"/>
      <c r="S41281"/>
    </row>
    <row r="41282" spans="18:19" ht="15" customHeight="1">
      <c r="R41282"/>
      <c r="S41282"/>
    </row>
    <row r="41283" spans="18:19" ht="15" customHeight="1">
      <c r="R41283"/>
      <c r="S41283"/>
    </row>
    <row r="41284" spans="18:19" ht="15" customHeight="1">
      <c r="R41284"/>
      <c r="S41284"/>
    </row>
    <row r="41285" spans="18:19" ht="15" customHeight="1">
      <c r="R41285"/>
      <c r="S41285"/>
    </row>
    <row r="41286" spans="18:19" ht="15" customHeight="1">
      <c r="R41286"/>
      <c r="S41286"/>
    </row>
    <row r="41287" spans="18:19" ht="15" customHeight="1">
      <c r="R41287"/>
      <c r="S41287"/>
    </row>
    <row r="41288" spans="18:19" ht="15" customHeight="1">
      <c r="R41288"/>
      <c r="S41288"/>
    </row>
    <row r="41289" spans="18:19" ht="15" customHeight="1">
      <c r="R41289"/>
      <c r="S41289"/>
    </row>
    <row r="41290" spans="18:19" ht="15" customHeight="1">
      <c r="R41290"/>
      <c r="S41290"/>
    </row>
    <row r="41291" spans="18:19" ht="15" customHeight="1">
      <c r="R41291"/>
      <c r="S41291"/>
    </row>
    <row r="41292" spans="18:19" ht="15" customHeight="1">
      <c r="R41292"/>
      <c r="S41292"/>
    </row>
    <row r="41293" spans="18:19" ht="15" customHeight="1">
      <c r="R41293"/>
      <c r="S41293"/>
    </row>
    <row r="41294" spans="18:19" ht="15" customHeight="1">
      <c r="R41294"/>
      <c r="S41294"/>
    </row>
    <row r="41295" spans="18:19" ht="15" customHeight="1">
      <c r="R41295"/>
      <c r="S41295"/>
    </row>
    <row r="41296" spans="18:19" ht="15" customHeight="1">
      <c r="R41296"/>
      <c r="S41296"/>
    </row>
    <row r="41297" spans="18:19" ht="15" customHeight="1">
      <c r="R41297"/>
      <c r="S41297"/>
    </row>
    <row r="41298" spans="18:19" ht="15" customHeight="1">
      <c r="R41298"/>
      <c r="S41298"/>
    </row>
    <row r="41299" spans="18:19" ht="15" customHeight="1">
      <c r="R41299"/>
      <c r="S41299"/>
    </row>
    <row r="41300" spans="18:19" ht="15" customHeight="1">
      <c r="R41300"/>
      <c r="S41300"/>
    </row>
    <row r="41301" spans="18:19" ht="15" customHeight="1">
      <c r="R41301"/>
      <c r="S41301"/>
    </row>
    <row r="41302" spans="18:19" ht="15" customHeight="1">
      <c r="R41302"/>
      <c r="S41302"/>
    </row>
    <row r="41303" spans="18:19" ht="15" customHeight="1">
      <c r="R41303"/>
      <c r="S41303"/>
    </row>
    <row r="41304" spans="18:19" ht="15" customHeight="1">
      <c r="R41304"/>
      <c r="S41304"/>
    </row>
    <row r="41305" spans="18:19" ht="15" customHeight="1">
      <c r="R41305"/>
      <c r="S41305"/>
    </row>
    <row r="41306" spans="18:19" ht="15" customHeight="1">
      <c r="R41306"/>
      <c r="S41306"/>
    </row>
    <row r="41307" spans="18:19" ht="15" customHeight="1">
      <c r="R41307"/>
      <c r="S41307"/>
    </row>
    <row r="41308" spans="18:19" ht="15" customHeight="1">
      <c r="R41308"/>
      <c r="S41308"/>
    </row>
    <row r="41309" spans="18:19" ht="15" customHeight="1">
      <c r="R41309"/>
      <c r="S41309"/>
    </row>
    <row r="41310" spans="18:19" ht="15" customHeight="1">
      <c r="R41310"/>
      <c r="S41310"/>
    </row>
    <row r="41311" spans="18:19" ht="15" customHeight="1">
      <c r="R41311"/>
      <c r="S41311"/>
    </row>
    <row r="41312" spans="18:19" ht="15" customHeight="1">
      <c r="R41312"/>
      <c r="S41312"/>
    </row>
    <row r="41313" spans="18:19" ht="15" customHeight="1">
      <c r="R41313"/>
      <c r="S41313"/>
    </row>
    <row r="41314" spans="18:19" ht="15" customHeight="1">
      <c r="R41314"/>
      <c r="S41314"/>
    </row>
    <row r="41315" spans="18:19" ht="15" customHeight="1">
      <c r="R41315"/>
      <c r="S41315"/>
    </row>
    <row r="41316" spans="18:19" ht="15" customHeight="1">
      <c r="R41316"/>
      <c r="S41316"/>
    </row>
    <row r="41317" spans="18:19" ht="15" customHeight="1">
      <c r="R41317"/>
      <c r="S41317"/>
    </row>
    <row r="41318" spans="18:19" ht="15" customHeight="1">
      <c r="R41318"/>
      <c r="S41318"/>
    </row>
    <row r="41319" spans="18:19" ht="15" customHeight="1">
      <c r="R41319"/>
      <c r="S41319"/>
    </row>
    <row r="41320" spans="18:19" ht="15" customHeight="1">
      <c r="R41320"/>
      <c r="S41320"/>
    </row>
    <row r="41321" spans="18:19" ht="15" customHeight="1">
      <c r="R41321"/>
      <c r="S41321"/>
    </row>
    <row r="41322" spans="18:19" ht="15" customHeight="1">
      <c r="R41322"/>
      <c r="S41322"/>
    </row>
    <row r="41323" spans="18:19" ht="15" customHeight="1">
      <c r="R41323"/>
      <c r="S41323"/>
    </row>
    <row r="41324" spans="18:19" ht="15" customHeight="1">
      <c r="R41324"/>
      <c r="S41324"/>
    </row>
    <row r="41325" spans="18:19" ht="15" customHeight="1">
      <c r="R41325"/>
      <c r="S41325"/>
    </row>
    <row r="41326" spans="18:19" ht="15" customHeight="1">
      <c r="R41326"/>
      <c r="S41326"/>
    </row>
    <row r="41327" spans="18:19" ht="15" customHeight="1">
      <c r="R41327"/>
      <c r="S41327"/>
    </row>
    <row r="41328" spans="18:19" ht="15" customHeight="1">
      <c r="R41328"/>
      <c r="S41328"/>
    </row>
    <row r="41329" spans="18:19" ht="15" customHeight="1">
      <c r="R41329"/>
      <c r="S41329"/>
    </row>
    <row r="41330" spans="18:19" ht="15" customHeight="1">
      <c r="R41330"/>
      <c r="S41330"/>
    </row>
    <row r="41331" spans="18:19" ht="15" customHeight="1">
      <c r="R41331"/>
      <c r="S41331"/>
    </row>
    <row r="41332" spans="18:19" ht="15" customHeight="1">
      <c r="R41332"/>
      <c r="S41332"/>
    </row>
    <row r="41333" spans="18:19" ht="15" customHeight="1">
      <c r="R41333"/>
      <c r="S41333"/>
    </row>
    <row r="41334" spans="18:19" ht="15" customHeight="1">
      <c r="R41334"/>
      <c r="S41334"/>
    </row>
    <row r="41335" spans="18:19" ht="15" customHeight="1">
      <c r="R41335"/>
      <c r="S41335"/>
    </row>
    <row r="41336" spans="18:19" ht="15" customHeight="1">
      <c r="R41336"/>
      <c r="S41336"/>
    </row>
    <row r="41337" spans="18:19" ht="15" customHeight="1">
      <c r="R41337"/>
      <c r="S41337"/>
    </row>
    <row r="41338" spans="18:19" ht="15" customHeight="1">
      <c r="R41338"/>
      <c r="S41338"/>
    </row>
    <row r="41339" spans="18:19" ht="15" customHeight="1">
      <c r="R41339"/>
      <c r="S41339"/>
    </row>
    <row r="41340" spans="18:19" ht="15" customHeight="1">
      <c r="R41340"/>
      <c r="S41340"/>
    </row>
    <row r="41341" spans="18:19" ht="15" customHeight="1">
      <c r="R41341"/>
      <c r="S41341"/>
    </row>
    <row r="41342" spans="18:19" ht="15" customHeight="1">
      <c r="R41342"/>
      <c r="S41342"/>
    </row>
    <row r="41343" spans="18:19" ht="15" customHeight="1">
      <c r="R41343"/>
      <c r="S41343"/>
    </row>
    <row r="41344" spans="18:19" ht="15" customHeight="1">
      <c r="R41344"/>
      <c r="S41344"/>
    </row>
    <row r="41345" spans="18:19" ht="15" customHeight="1">
      <c r="R41345"/>
      <c r="S41345"/>
    </row>
    <row r="41346" spans="18:19" ht="15" customHeight="1">
      <c r="R41346"/>
      <c r="S41346"/>
    </row>
    <row r="41347" spans="18:19" ht="15" customHeight="1">
      <c r="R41347"/>
      <c r="S41347"/>
    </row>
    <row r="41348" spans="18:19" ht="15" customHeight="1">
      <c r="R41348"/>
      <c r="S41348"/>
    </row>
    <row r="41349" spans="18:19" ht="15" customHeight="1">
      <c r="R41349"/>
      <c r="S41349"/>
    </row>
    <row r="41350" spans="18:19" ht="15" customHeight="1">
      <c r="R41350"/>
      <c r="S41350"/>
    </row>
    <row r="41351" spans="18:19" ht="15" customHeight="1">
      <c r="R41351"/>
      <c r="S41351"/>
    </row>
    <row r="41352" spans="18:19" ht="15" customHeight="1">
      <c r="R41352"/>
      <c r="S41352"/>
    </row>
    <row r="41353" spans="18:19" ht="15" customHeight="1">
      <c r="R41353"/>
      <c r="S41353"/>
    </row>
    <row r="41354" spans="18:19" ht="15" customHeight="1">
      <c r="R41354"/>
      <c r="S41354"/>
    </row>
    <row r="41355" spans="18:19" ht="15" customHeight="1">
      <c r="R41355"/>
      <c r="S41355"/>
    </row>
    <row r="41356" spans="18:19" ht="15" customHeight="1">
      <c r="R41356"/>
      <c r="S41356"/>
    </row>
    <row r="41357" spans="18:19" ht="15" customHeight="1">
      <c r="R41357"/>
      <c r="S41357"/>
    </row>
    <row r="41358" spans="18:19" ht="15" customHeight="1">
      <c r="R41358"/>
      <c r="S41358"/>
    </row>
    <row r="41359" spans="18:19" ht="15" customHeight="1">
      <c r="R41359"/>
      <c r="S41359"/>
    </row>
    <row r="41360" spans="18:19" ht="15" customHeight="1">
      <c r="R41360"/>
      <c r="S41360"/>
    </row>
    <row r="41361" spans="18:19" ht="15" customHeight="1">
      <c r="R41361"/>
      <c r="S41361"/>
    </row>
    <row r="41362" spans="18:19" ht="15" customHeight="1">
      <c r="R41362"/>
      <c r="S41362"/>
    </row>
    <row r="41363" spans="18:19" ht="15" customHeight="1">
      <c r="R41363"/>
      <c r="S41363"/>
    </row>
    <row r="41364" spans="18:19" ht="15" customHeight="1">
      <c r="R41364"/>
      <c r="S41364"/>
    </row>
    <row r="41365" spans="18:19" ht="15" customHeight="1">
      <c r="R41365"/>
      <c r="S41365"/>
    </row>
    <row r="41366" spans="18:19" ht="15" customHeight="1">
      <c r="R41366"/>
      <c r="S41366"/>
    </row>
    <row r="41367" spans="18:19" ht="15" customHeight="1">
      <c r="R41367"/>
      <c r="S41367"/>
    </row>
    <row r="41368" spans="18:19" ht="15" customHeight="1">
      <c r="R41368"/>
      <c r="S41368"/>
    </row>
    <row r="41369" spans="18:19" ht="15" customHeight="1">
      <c r="R41369"/>
      <c r="S41369"/>
    </row>
    <row r="41370" spans="18:19" ht="15" customHeight="1">
      <c r="R41370"/>
      <c r="S41370"/>
    </row>
    <row r="41371" spans="18:19" ht="15" customHeight="1">
      <c r="R41371"/>
      <c r="S41371"/>
    </row>
    <row r="41372" spans="18:19" ht="15" customHeight="1">
      <c r="R41372"/>
      <c r="S41372"/>
    </row>
    <row r="41373" spans="18:19" ht="15" customHeight="1">
      <c r="R41373"/>
      <c r="S41373"/>
    </row>
    <row r="41374" spans="18:19" ht="15" customHeight="1">
      <c r="R41374"/>
      <c r="S41374"/>
    </row>
    <row r="41375" spans="18:19" ht="15" customHeight="1">
      <c r="R41375"/>
      <c r="S41375"/>
    </row>
    <row r="41376" spans="18:19" ht="15" customHeight="1">
      <c r="R41376"/>
      <c r="S41376"/>
    </row>
    <row r="41377" spans="18:19" ht="15" customHeight="1">
      <c r="R41377"/>
      <c r="S41377"/>
    </row>
    <row r="41378" spans="18:19" ht="15" customHeight="1">
      <c r="R41378"/>
      <c r="S41378"/>
    </row>
    <row r="41379" spans="18:19" ht="15" customHeight="1">
      <c r="R41379"/>
      <c r="S41379"/>
    </row>
    <row r="41380" spans="18:19" ht="15" customHeight="1">
      <c r="R41380"/>
      <c r="S41380"/>
    </row>
    <row r="41381" spans="18:19" ht="15" customHeight="1">
      <c r="R41381"/>
      <c r="S41381"/>
    </row>
    <row r="41382" spans="18:19" ht="15" customHeight="1">
      <c r="R41382"/>
      <c r="S41382"/>
    </row>
    <row r="41383" spans="18:19" ht="15" customHeight="1">
      <c r="R41383"/>
      <c r="S41383"/>
    </row>
    <row r="41384" spans="18:19" ht="15" customHeight="1">
      <c r="R41384"/>
      <c r="S41384"/>
    </row>
    <row r="41385" spans="18:19" ht="15" customHeight="1">
      <c r="R41385"/>
      <c r="S41385"/>
    </row>
    <row r="41386" spans="18:19" ht="15" customHeight="1">
      <c r="R41386"/>
      <c r="S41386"/>
    </row>
    <row r="41387" spans="18:19" ht="15" customHeight="1">
      <c r="R41387"/>
      <c r="S41387"/>
    </row>
    <row r="41388" spans="18:19" ht="15" customHeight="1">
      <c r="R41388"/>
      <c r="S41388"/>
    </row>
    <row r="41389" spans="18:19" ht="15" customHeight="1">
      <c r="R41389"/>
      <c r="S41389"/>
    </row>
    <row r="41390" spans="18:19" ht="15" customHeight="1">
      <c r="R41390"/>
      <c r="S41390"/>
    </row>
    <row r="41391" spans="18:19" ht="15" customHeight="1">
      <c r="R41391"/>
      <c r="S41391"/>
    </row>
    <row r="41392" spans="18:19" ht="15" customHeight="1">
      <c r="R41392"/>
      <c r="S41392"/>
    </row>
    <row r="41393" spans="18:19" ht="15" customHeight="1">
      <c r="R41393"/>
      <c r="S41393"/>
    </row>
    <row r="41394" spans="18:19" ht="15" customHeight="1">
      <c r="R41394"/>
      <c r="S41394"/>
    </row>
    <row r="41395" spans="18:19" ht="15" customHeight="1">
      <c r="R41395"/>
      <c r="S41395"/>
    </row>
    <row r="41396" spans="18:19" ht="15" customHeight="1">
      <c r="R41396"/>
      <c r="S41396"/>
    </row>
    <row r="41397" spans="18:19" ht="15" customHeight="1">
      <c r="R41397"/>
      <c r="S41397"/>
    </row>
    <row r="41398" spans="18:19" ht="15" customHeight="1">
      <c r="R41398"/>
      <c r="S41398"/>
    </row>
    <row r="41399" spans="18:19" ht="15" customHeight="1">
      <c r="R41399"/>
      <c r="S41399"/>
    </row>
    <row r="41400" spans="18:19" ht="15" customHeight="1">
      <c r="R41400"/>
      <c r="S41400"/>
    </row>
    <row r="41401" spans="18:19" ht="15" customHeight="1">
      <c r="R41401"/>
      <c r="S41401"/>
    </row>
    <row r="41402" spans="18:19" ht="15" customHeight="1">
      <c r="R41402"/>
      <c r="S41402"/>
    </row>
    <row r="41403" spans="18:19" ht="15" customHeight="1">
      <c r="R41403"/>
      <c r="S41403"/>
    </row>
    <row r="41404" spans="18:19" ht="15" customHeight="1">
      <c r="R41404"/>
      <c r="S41404"/>
    </row>
    <row r="41405" spans="18:19" ht="15" customHeight="1">
      <c r="R41405"/>
      <c r="S41405"/>
    </row>
    <row r="41406" spans="18:19" ht="15" customHeight="1">
      <c r="R41406"/>
      <c r="S41406"/>
    </row>
    <row r="41407" spans="18:19" ht="15" customHeight="1">
      <c r="R41407"/>
      <c r="S41407"/>
    </row>
    <row r="41408" spans="18:19" ht="15" customHeight="1">
      <c r="R41408"/>
      <c r="S41408"/>
    </row>
    <row r="41409" spans="18:19" ht="15" customHeight="1">
      <c r="R41409"/>
      <c r="S41409"/>
    </row>
    <row r="41410" spans="18:19" ht="15" customHeight="1">
      <c r="R41410"/>
      <c r="S41410"/>
    </row>
    <row r="41411" spans="18:19" ht="15" customHeight="1">
      <c r="R41411"/>
      <c r="S41411"/>
    </row>
    <row r="41412" spans="18:19" ht="15" customHeight="1">
      <c r="R41412"/>
      <c r="S41412"/>
    </row>
    <row r="41413" spans="18:19" ht="15" customHeight="1">
      <c r="R41413"/>
      <c r="S41413"/>
    </row>
    <row r="41414" spans="18:19" ht="15" customHeight="1">
      <c r="R41414"/>
      <c r="S41414"/>
    </row>
    <row r="41415" spans="18:19" ht="15" customHeight="1">
      <c r="R41415"/>
      <c r="S41415"/>
    </row>
    <row r="41416" spans="18:19" ht="15" customHeight="1">
      <c r="R41416"/>
      <c r="S41416"/>
    </row>
    <row r="41417" spans="18:19" ht="15" customHeight="1">
      <c r="R41417"/>
      <c r="S41417"/>
    </row>
    <row r="41418" spans="18:19" ht="15" customHeight="1">
      <c r="R41418"/>
      <c r="S41418"/>
    </row>
    <row r="41419" spans="18:19" ht="15" customHeight="1">
      <c r="R41419"/>
      <c r="S41419"/>
    </row>
    <row r="41420" spans="18:19" ht="15" customHeight="1">
      <c r="R41420"/>
      <c r="S41420"/>
    </row>
    <row r="41421" spans="18:19" ht="15" customHeight="1">
      <c r="R41421"/>
      <c r="S41421"/>
    </row>
    <row r="41422" spans="18:19" ht="15" customHeight="1">
      <c r="R41422"/>
      <c r="S41422"/>
    </row>
    <row r="41423" spans="18:19" ht="15" customHeight="1">
      <c r="R41423"/>
      <c r="S41423"/>
    </row>
    <row r="41424" spans="18:19" ht="15" customHeight="1">
      <c r="R41424"/>
      <c r="S41424"/>
    </row>
    <row r="41425" spans="18:19" ht="15" customHeight="1">
      <c r="R41425"/>
      <c r="S41425"/>
    </row>
    <row r="41426" spans="18:19" ht="15" customHeight="1">
      <c r="R41426"/>
      <c r="S41426"/>
    </row>
    <row r="41427" spans="18:19" ht="15" customHeight="1">
      <c r="R41427"/>
      <c r="S41427"/>
    </row>
    <row r="41428" spans="18:19" ht="15" customHeight="1">
      <c r="R41428"/>
      <c r="S41428"/>
    </row>
    <row r="41429" spans="18:19" ht="15" customHeight="1">
      <c r="R41429"/>
      <c r="S41429"/>
    </row>
    <row r="41430" spans="18:19" ht="15" customHeight="1">
      <c r="R41430"/>
      <c r="S41430"/>
    </row>
    <row r="41431" spans="18:19" ht="15" customHeight="1">
      <c r="R41431"/>
      <c r="S41431"/>
    </row>
    <row r="41432" spans="18:19" ht="15" customHeight="1">
      <c r="R41432"/>
      <c r="S41432"/>
    </row>
    <row r="41433" spans="18:19" ht="15" customHeight="1">
      <c r="R41433"/>
      <c r="S41433"/>
    </row>
    <row r="41434" spans="18:19" ht="15" customHeight="1">
      <c r="R41434"/>
      <c r="S41434"/>
    </row>
    <row r="41435" spans="18:19" ht="15" customHeight="1">
      <c r="R41435"/>
      <c r="S41435"/>
    </row>
    <row r="41436" spans="18:19" ht="15" customHeight="1">
      <c r="R41436"/>
      <c r="S41436"/>
    </row>
    <row r="41437" spans="18:19" ht="15" customHeight="1">
      <c r="R41437"/>
      <c r="S41437"/>
    </row>
    <row r="41438" spans="18:19" ht="15" customHeight="1">
      <c r="R41438"/>
      <c r="S41438"/>
    </row>
    <row r="41439" spans="18:19" ht="15" customHeight="1">
      <c r="R41439"/>
      <c r="S41439"/>
    </row>
    <row r="41440" spans="18:19" ht="15" customHeight="1">
      <c r="R41440"/>
      <c r="S41440"/>
    </row>
    <row r="41441" spans="18:19" ht="15" customHeight="1">
      <c r="R41441"/>
      <c r="S41441"/>
    </row>
    <row r="41442" spans="18:19" ht="15" customHeight="1">
      <c r="R41442"/>
      <c r="S41442"/>
    </row>
    <row r="41443" spans="18:19" ht="15" customHeight="1">
      <c r="R41443"/>
      <c r="S41443"/>
    </row>
    <row r="41444" spans="18:19" ht="15" customHeight="1">
      <c r="R41444"/>
      <c r="S41444"/>
    </row>
    <row r="41445" spans="18:19" ht="15" customHeight="1">
      <c r="R41445"/>
      <c r="S41445"/>
    </row>
    <row r="41446" spans="18:19" ht="15" customHeight="1">
      <c r="R41446"/>
      <c r="S41446"/>
    </row>
    <row r="41447" spans="18:19" ht="15" customHeight="1">
      <c r="R41447"/>
      <c r="S41447"/>
    </row>
    <row r="41448" spans="18:19" ht="15" customHeight="1">
      <c r="R41448"/>
      <c r="S41448"/>
    </row>
    <row r="41449" spans="18:19" ht="15" customHeight="1">
      <c r="R41449"/>
      <c r="S41449"/>
    </row>
    <row r="41450" spans="18:19" ht="15" customHeight="1">
      <c r="R41450"/>
      <c r="S41450"/>
    </row>
    <row r="41451" spans="18:19" ht="15" customHeight="1">
      <c r="R41451"/>
      <c r="S41451"/>
    </row>
    <row r="41452" spans="18:19" ht="15" customHeight="1">
      <c r="R41452"/>
      <c r="S41452"/>
    </row>
    <row r="41453" spans="18:19" ht="15" customHeight="1">
      <c r="R41453"/>
      <c r="S41453"/>
    </row>
    <row r="41454" spans="18:19" ht="15" customHeight="1">
      <c r="R41454"/>
      <c r="S41454"/>
    </row>
    <row r="41455" spans="18:19" ht="15" customHeight="1">
      <c r="R41455"/>
      <c r="S41455"/>
    </row>
    <row r="41456" spans="18:19" ht="15" customHeight="1">
      <c r="R41456"/>
      <c r="S41456"/>
    </row>
    <row r="41457" spans="18:19" ht="15" customHeight="1">
      <c r="R41457"/>
      <c r="S41457"/>
    </row>
    <row r="41458" spans="18:19" ht="15" customHeight="1">
      <c r="R41458"/>
      <c r="S41458"/>
    </row>
    <row r="41459" spans="18:19" ht="15" customHeight="1">
      <c r="R41459"/>
      <c r="S41459"/>
    </row>
    <row r="41460" spans="18:19" ht="15" customHeight="1">
      <c r="R41460"/>
      <c r="S41460"/>
    </row>
    <row r="41461" spans="18:19" ht="15" customHeight="1">
      <c r="R41461"/>
      <c r="S41461"/>
    </row>
    <row r="41462" spans="18:19" ht="15" customHeight="1">
      <c r="R41462"/>
      <c r="S41462"/>
    </row>
    <row r="41463" spans="18:19" ht="15" customHeight="1">
      <c r="R41463"/>
      <c r="S41463"/>
    </row>
    <row r="41464" spans="18:19" ht="15" customHeight="1">
      <c r="R41464"/>
      <c r="S41464"/>
    </row>
    <row r="41465" spans="18:19" ht="15" customHeight="1">
      <c r="R41465"/>
      <c r="S41465"/>
    </row>
    <row r="41466" spans="18:19" ht="15" customHeight="1">
      <c r="R41466"/>
      <c r="S41466"/>
    </row>
    <row r="41467" spans="18:19" ht="15" customHeight="1">
      <c r="R41467"/>
      <c r="S41467"/>
    </row>
    <row r="41468" spans="18:19" ht="15" customHeight="1">
      <c r="R41468"/>
      <c r="S41468"/>
    </row>
    <row r="41469" spans="18:19" ht="15" customHeight="1">
      <c r="R41469"/>
      <c r="S41469"/>
    </row>
    <row r="41470" spans="18:19" ht="15" customHeight="1">
      <c r="R41470"/>
      <c r="S41470"/>
    </row>
    <row r="41471" spans="18:19" ht="15" customHeight="1">
      <c r="R41471"/>
      <c r="S41471"/>
    </row>
    <row r="41472" spans="18:19" ht="15" customHeight="1">
      <c r="R41472"/>
      <c r="S41472"/>
    </row>
    <row r="41473" spans="18:19" ht="15" customHeight="1">
      <c r="R41473"/>
      <c r="S41473"/>
    </row>
    <row r="41474" spans="18:19" ht="15" customHeight="1">
      <c r="R41474"/>
      <c r="S41474"/>
    </row>
    <row r="41475" spans="18:19" ht="15" customHeight="1">
      <c r="R41475"/>
      <c r="S41475"/>
    </row>
    <row r="41476" spans="18:19" ht="15" customHeight="1">
      <c r="R41476"/>
      <c r="S41476"/>
    </row>
    <row r="41477" spans="18:19" ht="15" customHeight="1">
      <c r="R41477"/>
      <c r="S41477"/>
    </row>
    <row r="41478" spans="18:19" ht="15" customHeight="1">
      <c r="R41478"/>
      <c r="S41478"/>
    </row>
    <row r="41479" spans="18:19" ht="15" customHeight="1">
      <c r="R41479"/>
      <c r="S41479"/>
    </row>
    <row r="41480" spans="18:19" ht="15" customHeight="1">
      <c r="R41480"/>
      <c r="S41480"/>
    </row>
    <row r="41481" spans="18:19" ht="15" customHeight="1">
      <c r="R41481"/>
      <c r="S41481"/>
    </row>
    <row r="41482" spans="18:19" ht="15" customHeight="1">
      <c r="R41482"/>
      <c r="S41482"/>
    </row>
    <row r="41483" spans="18:19" ht="15" customHeight="1">
      <c r="R41483"/>
      <c r="S41483"/>
    </row>
    <row r="41484" spans="18:19" ht="15" customHeight="1">
      <c r="R41484"/>
      <c r="S41484"/>
    </row>
    <row r="41485" spans="18:19" ht="15" customHeight="1">
      <c r="R41485"/>
      <c r="S41485"/>
    </row>
    <row r="41486" spans="18:19" ht="15" customHeight="1">
      <c r="R41486"/>
      <c r="S41486"/>
    </row>
    <row r="41487" spans="18:19" ht="15" customHeight="1">
      <c r="R41487"/>
      <c r="S41487"/>
    </row>
    <row r="41488" spans="18:19" ht="15" customHeight="1">
      <c r="R41488"/>
      <c r="S41488"/>
    </row>
    <row r="41489" spans="18:19" ht="15" customHeight="1">
      <c r="R41489"/>
      <c r="S41489"/>
    </row>
    <row r="41490" spans="18:19" ht="15" customHeight="1">
      <c r="R41490"/>
      <c r="S41490"/>
    </row>
    <row r="41491" spans="18:19" ht="15" customHeight="1">
      <c r="R41491"/>
      <c r="S41491"/>
    </row>
    <row r="41492" spans="18:19" ht="15" customHeight="1">
      <c r="R41492"/>
      <c r="S41492"/>
    </row>
    <row r="41493" spans="18:19" ht="15" customHeight="1">
      <c r="R41493"/>
      <c r="S41493"/>
    </row>
    <row r="41494" spans="18:19" ht="15" customHeight="1">
      <c r="R41494"/>
      <c r="S41494"/>
    </row>
    <row r="41495" spans="18:19" ht="15" customHeight="1">
      <c r="R41495"/>
      <c r="S41495"/>
    </row>
    <row r="41496" spans="18:19" ht="15" customHeight="1">
      <c r="R41496"/>
      <c r="S41496"/>
    </row>
    <row r="41497" spans="18:19" ht="15" customHeight="1">
      <c r="R41497"/>
      <c r="S41497"/>
    </row>
    <row r="41498" spans="18:19" ht="15" customHeight="1">
      <c r="R41498"/>
      <c r="S41498"/>
    </row>
    <row r="41499" spans="18:19" ht="15" customHeight="1">
      <c r="R41499"/>
      <c r="S41499"/>
    </row>
    <row r="41500" spans="18:19" ht="15" customHeight="1">
      <c r="R41500"/>
      <c r="S41500"/>
    </row>
    <row r="41501" spans="18:19" ht="15" customHeight="1">
      <c r="R41501"/>
      <c r="S41501"/>
    </row>
    <row r="41502" spans="18:19" ht="15" customHeight="1">
      <c r="R41502"/>
      <c r="S41502"/>
    </row>
    <row r="41503" spans="18:19" ht="15" customHeight="1">
      <c r="R41503"/>
      <c r="S41503"/>
    </row>
    <row r="41504" spans="18:19" ht="15" customHeight="1">
      <c r="R41504"/>
      <c r="S41504"/>
    </row>
    <row r="41505" spans="18:19" ht="15" customHeight="1">
      <c r="R41505"/>
      <c r="S41505"/>
    </row>
    <row r="41506" spans="18:19" ht="15" customHeight="1">
      <c r="R41506"/>
      <c r="S41506"/>
    </row>
    <row r="41507" spans="18:19" ht="15" customHeight="1">
      <c r="R41507"/>
      <c r="S41507"/>
    </row>
    <row r="41508" spans="18:19" ht="15" customHeight="1">
      <c r="R41508"/>
      <c r="S41508"/>
    </row>
    <row r="41509" spans="18:19" ht="15" customHeight="1">
      <c r="R41509"/>
      <c r="S41509"/>
    </row>
    <row r="41510" spans="18:19" ht="15" customHeight="1">
      <c r="R41510"/>
      <c r="S41510"/>
    </row>
    <row r="41511" spans="18:19" ht="15" customHeight="1">
      <c r="R41511"/>
      <c r="S41511"/>
    </row>
    <row r="41512" spans="18:19" ht="15" customHeight="1">
      <c r="R41512"/>
      <c r="S41512"/>
    </row>
    <row r="41513" spans="18:19" ht="15" customHeight="1">
      <c r="R41513"/>
      <c r="S41513"/>
    </row>
    <row r="41514" spans="18:19" ht="15" customHeight="1">
      <c r="R41514"/>
      <c r="S41514"/>
    </row>
    <row r="41515" spans="18:19" ht="15" customHeight="1">
      <c r="R41515"/>
      <c r="S41515"/>
    </row>
    <row r="41516" spans="18:19" ht="15" customHeight="1">
      <c r="R41516"/>
      <c r="S41516"/>
    </row>
    <row r="41517" spans="18:19" ht="15" customHeight="1">
      <c r="R41517"/>
      <c r="S41517"/>
    </row>
    <row r="41518" spans="18:19" ht="15" customHeight="1">
      <c r="R41518"/>
      <c r="S41518"/>
    </row>
    <row r="41519" spans="18:19" ht="15" customHeight="1">
      <c r="R41519"/>
      <c r="S41519"/>
    </row>
    <row r="41520" spans="18:19" ht="15" customHeight="1">
      <c r="R41520"/>
      <c r="S41520"/>
    </row>
    <row r="41521" spans="18:19" ht="15" customHeight="1">
      <c r="R41521"/>
      <c r="S41521"/>
    </row>
    <row r="41522" spans="18:19" ht="15" customHeight="1">
      <c r="R41522"/>
      <c r="S41522"/>
    </row>
    <row r="41523" spans="18:19" ht="15" customHeight="1">
      <c r="R41523"/>
      <c r="S41523"/>
    </row>
    <row r="41524" spans="18:19" ht="15" customHeight="1">
      <c r="R41524"/>
      <c r="S41524"/>
    </row>
    <row r="41525" spans="18:19" ht="15" customHeight="1">
      <c r="R41525"/>
      <c r="S41525"/>
    </row>
    <row r="41526" spans="18:19" ht="15" customHeight="1">
      <c r="R41526"/>
      <c r="S41526"/>
    </row>
    <row r="41527" spans="18:19" ht="15" customHeight="1">
      <c r="R41527"/>
      <c r="S41527"/>
    </row>
    <row r="41528" spans="18:19" ht="15" customHeight="1">
      <c r="R41528"/>
      <c r="S41528"/>
    </row>
    <row r="41529" spans="18:19" ht="15" customHeight="1">
      <c r="R41529"/>
      <c r="S41529"/>
    </row>
    <row r="41530" spans="18:19" ht="15" customHeight="1">
      <c r="R41530"/>
      <c r="S41530"/>
    </row>
    <row r="41531" spans="18:19" ht="15" customHeight="1">
      <c r="R41531"/>
      <c r="S41531"/>
    </row>
    <row r="41532" spans="18:19" ht="15" customHeight="1">
      <c r="R41532"/>
      <c r="S41532"/>
    </row>
    <row r="41533" spans="18:19" ht="15" customHeight="1">
      <c r="R41533"/>
      <c r="S41533"/>
    </row>
    <row r="41534" spans="18:19" ht="15" customHeight="1">
      <c r="R41534"/>
      <c r="S41534"/>
    </row>
    <row r="41535" spans="18:19" ht="15" customHeight="1">
      <c r="R41535"/>
      <c r="S41535"/>
    </row>
    <row r="41536" spans="18:19" ht="15" customHeight="1">
      <c r="R41536"/>
      <c r="S41536"/>
    </row>
    <row r="41537" spans="18:19" ht="15" customHeight="1">
      <c r="R41537"/>
      <c r="S41537"/>
    </row>
    <row r="41538" spans="18:19" ht="15" customHeight="1">
      <c r="R41538"/>
      <c r="S41538"/>
    </row>
    <row r="41539" spans="18:19" ht="15" customHeight="1">
      <c r="R41539"/>
      <c r="S41539"/>
    </row>
    <row r="41540" spans="18:19" ht="15" customHeight="1">
      <c r="R41540"/>
      <c r="S41540"/>
    </row>
    <row r="41541" spans="18:19" ht="15" customHeight="1">
      <c r="R41541"/>
      <c r="S41541"/>
    </row>
    <row r="41542" spans="18:19" ht="15" customHeight="1">
      <c r="R41542"/>
      <c r="S41542"/>
    </row>
    <row r="41543" spans="18:19" ht="15" customHeight="1">
      <c r="R41543"/>
      <c r="S41543"/>
    </row>
    <row r="41544" spans="18:19" ht="15" customHeight="1">
      <c r="R41544"/>
      <c r="S41544"/>
    </row>
    <row r="41545" spans="18:19" ht="15" customHeight="1">
      <c r="R41545"/>
      <c r="S41545"/>
    </row>
    <row r="41546" spans="18:19" ht="15" customHeight="1">
      <c r="R41546"/>
      <c r="S41546"/>
    </row>
    <row r="41547" spans="18:19" ht="15" customHeight="1">
      <c r="R41547"/>
      <c r="S41547"/>
    </row>
    <row r="41548" spans="18:19" ht="15" customHeight="1">
      <c r="R41548"/>
      <c r="S41548"/>
    </row>
    <row r="41549" spans="18:19" ht="15" customHeight="1">
      <c r="R41549"/>
      <c r="S41549"/>
    </row>
    <row r="41550" spans="18:19" ht="15" customHeight="1">
      <c r="R41550"/>
      <c r="S41550"/>
    </row>
    <row r="41551" spans="18:19" ht="15" customHeight="1">
      <c r="R41551"/>
      <c r="S41551"/>
    </row>
    <row r="41552" spans="18:19" ht="15" customHeight="1">
      <c r="R41552"/>
      <c r="S41552"/>
    </row>
    <row r="41553" spans="18:19" ht="15" customHeight="1">
      <c r="R41553"/>
      <c r="S41553"/>
    </row>
    <row r="41554" spans="18:19" ht="15" customHeight="1">
      <c r="R41554"/>
      <c r="S41554"/>
    </row>
    <row r="41555" spans="18:19" ht="15" customHeight="1">
      <c r="R41555"/>
      <c r="S41555"/>
    </row>
    <row r="41556" spans="18:19" ht="15" customHeight="1">
      <c r="R41556"/>
      <c r="S41556"/>
    </row>
    <row r="41557" spans="18:19" ht="15" customHeight="1">
      <c r="R41557"/>
      <c r="S41557"/>
    </row>
    <row r="41558" spans="18:19" ht="15" customHeight="1">
      <c r="R41558"/>
      <c r="S41558"/>
    </row>
    <row r="41559" spans="18:19" ht="15" customHeight="1">
      <c r="R41559"/>
      <c r="S41559"/>
    </row>
    <row r="41560" spans="18:19" ht="15" customHeight="1">
      <c r="R41560"/>
      <c r="S41560"/>
    </row>
    <row r="41561" spans="18:19" ht="15" customHeight="1">
      <c r="R41561"/>
      <c r="S41561"/>
    </row>
    <row r="41562" spans="18:19" ht="15" customHeight="1">
      <c r="R41562"/>
      <c r="S41562"/>
    </row>
    <row r="41563" spans="18:19" ht="15" customHeight="1">
      <c r="R41563"/>
      <c r="S41563"/>
    </row>
    <row r="41564" spans="18:19" ht="15" customHeight="1">
      <c r="R41564"/>
      <c r="S41564"/>
    </row>
    <row r="41565" spans="18:19" ht="15" customHeight="1">
      <c r="R41565"/>
      <c r="S41565"/>
    </row>
    <row r="41566" spans="18:19" ht="15" customHeight="1">
      <c r="R41566"/>
      <c r="S41566"/>
    </row>
    <row r="41567" spans="18:19" ht="15" customHeight="1">
      <c r="R41567"/>
      <c r="S41567"/>
    </row>
    <row r="41568" spans="18:19" ht="15" customHeight="1">
      <c r="R41568"/>
      <c r="S41568"/>
    </row>
    <row r="41569" spans="18:19" ht="15" customHeight="1">
      <c r="R41569"/>
      <c r="S41569"/>
    </row>
    <row r="41570" spans="18:19" ht="15" customHeight="1">
      <c r="R41570"/>
      <c r="S41570"/>
    </row>
    <row r="41571" spans="18:19" ht="15" customHeight="1">
      <c r="R41571"/>
      <c r="S41571"/>
    </row>
    <row r="41572" spans="18:19" ht="15" customHeight="1">
      <c r="R41572"/>
      <c r="S41572"/>
    </row>
    <row r="41573" spans="18:19" ht="15" customHeight="1">
      <c r="R41573"/>
      <c r="S41573"/>
    </row>
    <row r="41574" spans="18:19" ht="15" customHeight="1">
      <c r="R41574"/>
      <c r="S41574"/>
    </row>
    <row r="41575" spans="18:19" ht="15" customHeight="1">
      <c r="R41575"/>
      <c r="S41575"/>
    </row>
    <row r="41576" spans="18:19" ht="15" customHeight="1">
      <c r="R41576"/>
      <c r="S41576"/>
    </row>
    <row r="41577" spans="18:19" ht="15" customHeight="1">
      <c r="R41577"/>
      <c r="S41577"/>
    </row>
    <row r="41578" spans="18:19" ht="15" customHeight="1">
      <c r="R41578"/>
      <c r="S41578"/>
    </row>
    <row r="41579" spans="18:19" ht="15" customHeight="1">
      <c r="R41579"/>
      <c r="S41579"/>
    </row>
    <row r="41580" spans="18:19" ht="15" customHeight="1">
      <c r="R41580"/>
      <c r="S41580"/>
    </row>
    <row r="41581" spans="18:19" ht="15" customHeight="1">
      <c r="R41581"/>
      <c r="S41581"/>
    </row>
    <row r="41582" spans="18:19" ht="15" customHeight="1">
      <c r="R41582"/>
      <c r="S41582"/>
    </row>
    <row r="41583" spans="18:19" ht="15" customHeight="1">
      <c r="R41583"/>
      <c r="S41583"/>
    </row>
    <row r="41584" spans="18:19" ht="15" customHeight="1">
      <c r="R41584"/>
      <c r="S41584"/>
    </row>
    <row r="41585" spans="18:19" ht="15" customHeight="1">
      <c r="R41585"/>
      <c r="S41585"/>
    </row>
    <row r="41586" spans="18:19" ht="15" customHeight="1">
      <c r="R41586"/>
      <c r="S41586"/>
    </row>
    <row r="41587" spans="18:19" ht="15" customHeight="1">
      <c r="R41587"/>
      <c r="S41587"/>
    </row>
    <row r="41588" spans="18:19" ht="15" customHeight="1">
      <c r="R41588"/>
      <c r="S41588"/>
    </row>
    <row r="41589" spans="18:19" ht="15" customHeight="1">
      <c r="R41589"/>
      <c r="S41589"/>
    </row>
    <row r="41590" spans="18:19" ht="15" customHeight="1">
      <c r="R41590"/>
      <c r="S41590"/>
    </row>
    <row r="41591" spans="18:19" ht="15" customHeight="1">
      <c r="R41591"/>
      <c r="S41591"/>
    </row>
    <row r="41592" spans="18:19" ht="15" customHeight="1">
      <c r="R41592"/>
      <c r="S41592"/>
    </row>
    <row r="41593" spans="18:19" ht="15" customHeight="1">
      <c r="R41593"/>
      <c r="S41593"/>
    </row>
    <row r="41594" spans="18:19" ht="15" customHeight="1">
      <c r="R41594"/>
      <c r="S41594"/>
    </row>
    <row r="41595" spans="18:19" ht="15" customHeight="1">
      <c r="R41595"/>
      <c r="S41595"/>
    </row>
    <row r="41596" spans="18:19" ht="15" customHeight="1">
      <c r="R41596"/>
      <c r="S41596"/>
    </row>
    <row r="41597" spans="18:19" ht="15" customHeight="1">
      <c r="R41597"/>
      <c r="S41597"/>
    </row>
    <row r="41598" spans="18:19" ht="15" customHeight="1">
      <c r="R41598"/>
      <c r="S41598"/>
    </row>
    <row r="41599" spans="18:19" ht="15" customHeight="1">
      <c r="R41599"/>
      <c r="S41599"/>
    </row>
    <row r="41600" spans="18:19" ht="15" customHeight="1">
      <c r="R41600"/>
      <c r="S41600"/>
    </row>
    <row r="41601" spans="18:19" ht="15" customHeight="1">
      <c r="R41601"/>
      <c r="S41601"/>
    </row>
    <row r="41602" spans="18:19" ht="15" customHeight="1">
      <c r="R41602"/>
      <c r="S41602"/>
    </row>
    <row r="41603" spans="18:19" ht="15" customHeight="1">
      <c r="R41603"/>
      <c r="S41603"/>
    </row>
    <row r="41604" spans="18:19" ht="15" customHeight="1">
      <c r="R41604"/>
      <c r="S41604"/>
    </row>
    <row r="41605" spans="18:19" ht="15" customHeight="1">
      <c r="R41605"/>
      <c r="S41605"/>
    </row>
    <row r="41606" spans="18:19" ht="15" customHeight="1">
      <c r="R41606"/>
      <c r="S41606"/>
    </row>
    <row r="41607" spans="18:19" ht="15" customHeight="1">
      <c r="R41607"/>
      <c r="S41607"/>
    </row>
    <row r="41608" spans="18:19" ht="15" customHeight="1">
      <c r="R41608"/>
      <c r="S41608"/>
    </row>
    <row r="41609" spans="18:19" ht="15" customHeight="1">
      <c r="R41609"/>
      <c r="S41609"/>
    </row>
    <row r="41610" spans="18:19" ht="15" customHeight="1">
      <c r="R41610"/>
      <c r="S41610"/>
    </row>
    <row r="41611" spans="18:19" ht="15" customHeight="1">
      <c r="R41611"/>
      <c r="S41611"/>
    </row>
    <row r="41612" spans="18:19" ht="15" customHeight="1">
      <c r="R41612"/>
      <c r="S41612"/>
    </row>
    <row r="41613" spans="18:19" ht="15" customHeight="1">
      <c r="R41613"/>
      <c r="S41613"/>
    </row>
    <row r="41614" spans="18:19" ht="15" customHeight="1">
      <c r="R41614"/>
      <c r="S41614"/>
    </row>
    <row r="41615" spans="18:19" ht="15" customHeight="1">
      <c r="R41615"/>
      <c r="S41615"/>
    </row>
    <row r="41616" spans="18:19" ht="15" customHeight="1">
      <c r="R41616"/>
      <c r="S41616"/>
    </row>
    <row r="41617" spans="18:19" ht="15" customHeight="1">
      <c r="R41617"/>
      <c r="S41617"/>
    </row>
    <row r="41618" spans="18:19" ht="15" customHeight="1">
      <c r="R41618"/>
      <c r="S41618"/>
    </row>
    <row r="41619" spans="18:19" ht="15" customHeight="1">
      <c r="R41619"/>
      <c r="S41619"/>
    </row>
    <row r="41620" spans="18:19" ht="15" customHeight="1">
      <c r="R41620"/>
      <c r="S41620"/>
    </row>
    <row r="41621" spans="18:19" ht="15" customHeight="1">
      <c r="R41621"/>
      <c r="S41621"/>
    </row>
    <row r="41622" spans="18:19" ht="15" customHeight="1">
      <c r="R41622"/>
      <c r="S41622"/>
    </row>
    <row r="41623" spans="18:19" ht="15" customHeight="1">
      <c r="R41623"/>
      <c r="S41623"/>
    </row>
    <row r="41624" spans="18:19" ht="15" customHeight="1">
      <c r="R41624"/>
      <c r="S41624"/>
    </row>
    <row r="41625" spans="18:19" ht="15" customHeight="1">
      <c r="R41625"/>
      <c r="S41625"/>
    </row>
    <row r="41626" spans="18:19" ht="15" customHeight="1">
      <c r="R41626"/>
      <c r="S41626"/>
    </row>
    <row r="41627" spans="18:19" ht="15" customHeight="1">
      <c r="R41627"/>
      <c r="S41627"/>
    </row>
    <row r="41628" spans="18:19" ht="15" customHeight="1">
      <c r="R41628"/>
      <c r="S41628"/>
    </row>
    <row r="41629" spans="18:19" ht="15" customHeight="1">
      <c r="R41629"/>
      <c r="S41629"/>
    </row>
    <row r="41630" spans="18:19" ht="15" customHeight="1">
      <c r="R41630"/>
      <c r="S41630"/>
    </row>
    <row r="41631" spans="18:19" ht="15" customHeight="1">
      <c r="R41631"/>
      <c r="S41631"/>
    </row>
    <row r="41632" spans="18:19" ht="15" customHeight="1">
      <c r="R41632"/>
      <c r="S41632"/>
    </row>
    <row r="41633" spans="18:19" ht="15" customHeight="1">
      <c r="R41633"/>
      <c r="S41633"/>
    </row>
    <row r="41634" spans="18:19" ht="15" customHeight="1">
      <c r="R41634"/>
      <c r="S41634"/>
    </row>
    <row r="41635" spans="18:19" ht="15" customHeight="1">
      <c r="R41635"/>
      <c r="S41635"/>
    </row>
    <row r="41636" spans="18:19" ht="15" customHeight="1">
      <c r="R41636"/>
      <c r="S41636"/>
    </row>
    <row r="41637" spans="18:19" ht="15" customHeight="1">
      <c r="R41637"/>
      <c r="S41637"/>
    </row>
    <row r="41638" spans="18:19" ht="15" customHeight="1">
      <c r="R41638"/>
      <c r="S41638"/>
    </row>
    <row r="41639" spans="18:19" ht="15" customHeight="1">
      <c r="R41639"/>
      <c r="S41639"/>
    </row>
    <row r="41640" spans="18:19" ht="15" customHeight="1">
      <c r="R41640"/>
      <c r="S41640"/>
    </row>
    <row r="41641" spans="18:19" ht="15" customHeight="1">
      <c r="R41641"/>
      <c r="S41641"/>
    </row>
    <row r="41642" spans="18:19" ht="15" customHeight="1">
      <c r="R41642"/>
      <c r="S41642"/>
    </row>
    <row r="41643" spans="18:19" ht="15" customHeight="1">
      <c r="R41643"/>
      <c r="S41643"/>
    </row>
    <row r="41644" spans="18:19" ht="15" customHeight="1">
      <c r="R41644"/>
      <c r="S41644"/>
    </row>
    <row r="41645" spans="18:19" ht="15" customHeight="1">
      <c r="R41645"/>
      <c r="S41645"/>
    </row>
    <row r="41646" spans="18:19" ht="15" customHeight="1">
      <c r="R41646"/>
      <c r="S41646"/>
    </row>
    <row r="41647" spans="18:19" ht="15" customHeight="1">
      <c r="R41647"/>
      <c r="S41647"/>
    </row>
    <row r="41648" spans="18:19" ht="15" customHeight="1">
      <c r="R41648"/>
      <c r="S41648"/>
    </row>
    <row r="41649" spans="18:19" ht="15" customHeight="1">
      <c r="R41649"/>
      <c r="S41649"/>
    </row>
    <row r="41650" spans="18:19" ht="15" customHeight="1">
      <c r="R41650"/>
      <c r="S41650"/>
    </row>
    <row r="41651" spans="18:19" ht="15" customHeight="1">
      <c r="R41651"/>
      <c r="S41651"/>
    </row>
    <row r="41652" spans="18:19" ht="15" customHeight="1">
      <c r="R41652"/>
      <c r="S41652"/>
    </row>
    <row r="41653" spans="18:19" ht="15" customHeight="1">
      <c r="R41653"/>
      <c r="S41653"/>
    </row>
    <row r="41654" spans="18:19" ht="15" customHeight="1">
      <c r="R41654"/>
      <c r="S41654"/>
    </row>
    <row r="41655" spans="18:19" ht="15" customHeight="1">
      <c r="R41655"/>
      <c r="S41655"/>
    </row>
    <row r="41656" spans="18:19" ht="15" customHeight="1">
      <c r="R41656"/>
      <c r="S41656"/>
    </row>
    <row r="41657" spans="18:19" ht="15" customHeight="1">
      <c r="R41657"/>
      <c r="S41657"/>
    </row>
    <row r="41658" spans="18:19" ht="15" customHeight="1">
      <c r="R41658"/>
      <c r="S41658"/>
    </row>
    <row r="41659" spans="18:19" ht="15" customHeight="1">
      <c r="R41659"/>
      <c r="S41659"/>
    </row>
    <row r="41660" spans="18:19" ht="15" customHeight="1">
      <c r="R41660"/>
      <c r="S41660"/>
    </row>
    <row r="41661" spans="18:19" ht="15" customHeight="1">
      <c r="R41661"/>
      <c r="S41661"/>
    </row>
    <row r="41662" spans="18:19" ht="15" customHeight="1">
      <c r="R41662"/>
      <c r="S41662"/>
    </row>
    <row r="41663" spans="18:19" ht="15" customHeight="1">
      <c r="R41663"/>
      <c r="S41663"/>
    </row>
    <row r="41664" spans="18:19" ht="15" customHeight="1">
      <c r="R41664"/>
      <c r="S41664"/>
    </row>
    <row r="41665" spans="18:19" ht="15" customHeight="1">
      <c r="R41665"/>
      <c r="S41665"/>
    </row>
    <row r="41666" spans="18:19" ht="15" customHeight="1">
      <c r="R41666"/>
      <c r="S41666"/>
    </row>
    <row r="41667" spans="18:19" ht="15" customHeight="1">
      <c r="R41667"/>
      <c r="S41667"/>
    </row>
    <row r="41668" spans="18:19" ht="15" customHeight="1">
      <c r="R41668"/>
      <c r="S41668"/>
    </row>
    <row r="41669" spans="18:19" ht="15" customHeight="1">
      <c r="R41669"/>
      <c r="S41669"/>
    </row>
    <row r="41670" spans="18:19" ht="15" customHeight="1">
      <c r="R41670"/>
      <c r="S41670"/>
    </row>
    <row r="41671" spans="18:19" ht="15" customHeight="1">
      <c r="R41671"/>
      <c r="S41671"/>
    </row>
    <row r="41672" spans="18:19" ht="15" customHeight="1">
      <c r="R41672"/>
      <c r="S41672"/>
    </row>
    <row r="41673" spans="18:19" ht="15" customHeight="1">
      <c r="R41673"/>
      <c r="S41673"/>
    </row>
    <row r="41674" spans="18:19" ht="15" customHeight="1">
      <c r="R41674"/>
      <c r="S41674"/>
    </row>
    <row r="41675" spans="18:19" ht="15" customHeight="1">
      <c r="R41675"/>
      <c r="S41675"/>
    </row>
    <row r="41676" spans="18:19" ht="15" customHeight="1">
      <c r="R41676"/>
      <c r="S41676"/>
    </row>
    <row r="41677" spans="18:19" ht="15" customHeight="1">
      <c r="R41677"/>
      <c r="S41677"/>
    </row>
    <row r="41678" spans="18:19" ht="15" customHeight="1">
      <c r="R41678"/>
      <c r="S41678"/>
    </row>
    <row r="41679" spans="18:19" ht="15" customHeight="1">
      <c r="R41679"/>
      <c r="S41679"/>
    </row>
    <row r="41680" spans="18:19" ht="15" customHeight="1">
      <c r="R41680"/>
      <c r="S41680"/>
    </row>
    <row r="41681" spans="18:19" ht="15" customHeight="1">
      <c r="R41681"/>
      <c r="S41681"/>
    </row>
    <row r="41682" spans="18:19" ht="15" customHeight="1">
      <c r="R41682"/>
      <c r="S41682"/>
    </row>
    <row r="41683" spans="18:19" ht="15" customHeight="1">
      <c r="R41683"/>
      <c r="S41683"/>
    </row>
    <row r="41684" spans="18:19" ht="15" customHeight="1">
      <c r="R41684"/>
      <c r="S41684"/>
    </row>
    <row r="41685" spans="18:19" ht="15" customHeight="1">
      <c r="R41685"/>
      <c r="S41685"/>
    </row>
    <row r="41686" spans="18:19" ht="15" customHeight="1">
      <c r="R41686"/>
      <c r="S41686"/>
    </row>
    <row r="41687" spans="18:19" ht="15" customHeight="1">
      <c r="R41687"/>
      <c r="S41687"/>
    </row>
    <row r="41688" spans="18:19" ht="15" customHeight="1">
      <c r="R41688"/>
      <c r="S41688"/>
    </row>
    <row r="41689" spans="18:19" ht="15" customHeight="1">
      <c r="R41689"/>
      <c r="S41689"/>
    </row>
    <row r="41690" spans="18:19" ht="15" customHeight="1">
      <c r="R41690"/>
      <c r="S41690"/>
    </row>
    <row r="41691" spans="18:19" ht="15" customHeight="1">
      <c r="R41691"/>
      <c r="S41691"/>
    </row>
    <row r="41692" spans="18:19" ht="15" customHeight="1">
      <c r="R41692"/>
      <c r="S41692"/>
    </row>
    <row r="41693" spans="18:19" ht="15" customHeight="1">
      <c r="R41693"/>
      <c r="S41693"/>
    </row>
    <row r="41694" spans="18:19" ht="15" customHeight="1">
      <c r="R41694"/>
      <c r="S41694"/>
    </row>
    <row r="41695" spans="18:19" ht="15" customHeight="1">
      <c r="R41695"/>
      <c r="S41695"/>
    </row>
    <row r="41696" spans="18:19" ht="15" customHeight="1">
      <c r="R41696"/>
      <c r="S41696"/>
    </row>
    <row r="41697" spans="18:19" ht="15" customHeight="1">
      <c r="R41697"/>
      <c r="S41697"/>
    </row>
    <row r="41698" spans="18:19" ht="15" customHeight="1">
      <c r="R41698"/>
      <c r="S41698"/>
    </row>
    <row r="41699" spans="18:19" ht="15" customHeight="1">
      <c r="R41699"/>
      <c r="S41699"/>
    </row>
    <row r="41700" spans="18:19" ht="15" customHeight="1">
      <c r="R41700"/>
      <c r="S41700"/>
    </row>
    <row r="41701" spans="18:19" ht="15" customHeight="1">
      <c r="R41701"/>
      <c r="S41701"/>
    </row>
    <row r="41702" spans="18:19" ht="15" customHeight="1">
      <c r="R41702"/>
      <c r="S41702"/>
    </row>
    <row r="41703" spans="18:19" ht="15" customHeight="1">
      <c r="R41703"/>
      <c r="S41703"/>
    </row>
    <row r="41704" spans="18:19" ht="15" customHeight="1">
      <c r="R41704"/>
      <c r="S41704"/>
    </row>
    <row r="41705" spans="18:19" ht="15" customHeight="1">
      <c r="R41705"/>
      <c r="S41705"/>
    </row>
    <row r="41706" spans="18:19" ht="15" customHeight="1">
      <c r="R41706"/>
      <c r="S41706"/>
    </row>
    <row r="41707" spans="18:19" ht="15" customHeight="1">
      <c r="R41707"/>
      <c r="S41707"/>
    </row>
    <row r="41708" spans="18:19" ht="15" customHeight="1">
      <c r="R41708"/>
      <c r="S41708"/>
    </row>
    <row r="41709" spans="18:19" ht="15" customHeight="1">
      <c r="R41709"/>
      <c r="S41709"/>
    </row>
    <row r="41710" spans="18:19" ht="15" customHeight="1">
      <c r="R41710"/>
      <c r="S41710"/>
    </row>
    <row r="41711" spans="18:19" ht="15" customHeight="1">
      <c r="R41711"/>
      <c r="S41711"/>
    </row>
    <row r="41712" spans="18:19" ht="15" customHeight="1">
      <c r="R41712"/>
      <c r="S41712"/>
    </row>
    <row r="41713" spans="18:19" ht="15" customHeight="1">
      <c r="R41713"/>
      <c r="S41713"/>
    </row>
    <row r="41714" spans="18:19" ht="15" customHeight="1">
      <c r="R41714"/>
      <c r="S41714"/>
    </row>
    <row r="41715" spans="18:19" ht="15" customHeight="1">
      <c r="R41715"/>
      <c r="S41715"/>
    </row>
    <row r="41716" spans="18:19" ht="15" customHeight="1">
      <c r="R41716"/>
      <c r="S41716"/>
    </row>
    <row r="41717" spans="18:19" ht="15" customHeight="1">
      <c r="R41717"/>
      <c r="S41717"/>
    </row>
    <row r="41718" spans="18:19" ht="15" customHeight="1">
      <c r="R41718"/>
      <c r="S41718"/>
    </row>
    <row r="41719" spans="18:19" ht="15" customHeight="1">
      <c r="R41719"/>
      <c r="S41719"/>
    </row>
    <row r="41720" spans="18:19" ht="15" customHeight="1">
      <c r="R41720"/>
      <c r="S41720"/>
    </row>
    <row r="41721" spans="18:19" ht="15" customHeight="1">
      <c r="R41721"/>
      <c r="S41721"/>
    </row>
    <row r="41722" spans="18:19" ht="15" customHeight="1">
      <c r="R41722"/>
      <c r="S41722"/>
    </row>
    <row r="41723" spans="18:19" ht="15" customHeight="1">
      <c r="R41723"/>
      <c r="S41723"/>
    </row>
    <row r="41724" spans="18:19" ht="15" customHeight="1">
      <c r="R41724"/>
      <c r="S41724"/>
    </row>
    <row r="41725" spans="18:19" ht="15" customHeight="1">
      <c r="R41725"/>
      <c r="S41725"/>
    </row>
    <row r="41726" spans="18:19" ht="15" customHeight="1">
      <c r="R41726"/>
      <c r="S41726"/>
    </row>
    <row r="41727" spans="18:19" ht="15" customHeight="1">
      <c r="R41727"/>
      <c r="S41727"/>
    </row>
    <row r="41728" spans="18:19" ht="15" customHeight="1">
      <c r="R41728"/>
      <c r="S41728"/>
    </row>
    <row r="41729" spans="18:19" ht="15" customHeight="1">
      <c r="R41729"/>
      <c r="S41729"/>
    </row>
    <row r="41730" spans="18:19" ht="15" customHeight="1">
      <c r="R41730"/>
      <c r="S41730"/>
    </row>
    <row r="41731" spans="18:19" ht="15" customHeight="1">
      <c r="R41731"/>
      <c r="S41731"/>
    </row>
    <row r="41732" spans="18:19" ht="15" customHeight="1">
      <c r="R41732"/>
      <c r="S41732"/>
    </row>
    <row r="41733" spans="18:19" ht="15" customHeight="1">
      <c r="R41733"/>
      <c r="S41733"/>
    </row>
    <row r="41734" spans="18:19" ht="15" customHeight="1">
      <c r="R41734"/>
      <c r="S41734"/>
    </row>
    <row r="41735" spans="18:19" ht="15" customHeight="1">
      <c r="R41735"/>
      <c r="S41735"/>
    </row>
    <row r="41736" spans="18:19" ht="15" customHeight="1">
      <c r="R41736"/>
      <c r="S41736"/>
    </row>
    <row r="41737" spans="18:19" ht="15" customHeight="1">
      <c r="R41737"/>
      <c r="S41737"/>
    </row>
    <row r="41738" spans="18:19" ht="15" customHeight="1">
      <c r="R41738"/>
      <c r="S41738"/>
    </row>
    <row r="41739" spans="18:19" ht="15" customHeight="1">
      <c r="R41739"/>
      <c r="S41739"/>
    </row>
    <row r="41740" spans="18:19" ht="15" customHeight="1">
      <c r="R41740"/>
      <c r="S41740"/>
    </row>
    <row r="41741" spans="18:19" ht="15" customHeight="1">
      <c r="R41741"/>
      <c r="S41741"/>
    </row>
    <row r="41742" spans="18:19" ht="15" customHeight="1">
      <c r="R41742"/>
      <c r="S41742"/>
    </row>
    <row r="41743" spans="18:19" ht="15" customHeight="1">
      <c r="R41743"/>
      <c r="S41743"/>
    </row>
    <row r="41744" spans="18:19" ht="15" customHeight="1">
      <c r="R41744"/>
      <c r="S41744"/>
    </row>
    <row r="41745" spans="18:19" ht="15" customHeight="1">
      <c r="R41745"/>
      <c r="S41745"/>
    </row>
    <row r="41746" spans="18:19" ht="15" customHeight="1">
      <c r="R41746"/>
      <c r="S41746"/>
    </row>
    <row r="41747" spans="18:19" ht="15" customHeight="1">
      <c r="R41747"/>
      <c r="S41747"/>
    </row>
    <row r="41748" spans="18:19" ht="15" customHeight="1">
      <c r="R41748"/>
      <c r="S41748"/>
    </row>
    <row r="41749" spans="18:19" ht="15" customHeight="1">
      <c r="R41749"/>
      <c r="S41749"/>
    </row>
    <row r="41750" spans="18:19" ht="15" customHeight="1">
      <c r="R41750"/>
      <c r="S41750"/>
    </row>
    <row r="41751" spans="18:19" ht="15" customHeight="1">
      <c r="R41751"/>
      <c r="S41751"/>
    </row>
    <row r="41752" spans="18:19" ht="15" customHeight="1">
      <c r="R41752"/>
      <c r="S41752"/>
    </row>
    <row r="41753" spans="18:19" ht="15" customHeight="1">
      <c r="R41753"/>
      <c r="S41753"/>
    </row>
    <row r="41754" spans="18:19" ht="15" customHeight="1">
      <c r="R41754"/>
      <c r="S41754"/>
    </row>
    <row r="41755" spans="18:19" ht="15" customHeight="1">
      <c r="R41755"/>
      <c r="S41755"/>
    </row>
    <row r="41756" spans="18:19" ht="15" customHeight="1">
      <c r="R41756"/>
      <c r="S41756"/>
    </row>
    <row r="41757" spans="18:19" ht="15" customHeight="1">
      <c r="R41757"/>
      <c r="S41757"/>
    </row>
    <row r="41758" spans="18:19" ht="15" customHeight="1">
      <c r="R41758"/>
      <c r="S41758"/>
    </row>
    <row r="41759" spans="18:19" ht="15" customHeight="1">
      <c r="R41759"/>
      <c r="S41759"/>
    </row>
    <row r="41760" spans="18:19" ht="15" customHeight="1">
      <c r="R41760"/>
      <c r="S41760"/>
    </row>
    <row r="41761" spans="18:19" ht="15" customHeight="1">
      <c r="R41761"/>
      <c r="S41761"/>
    </row>
    <row r="41762" spans="18:19" ht="15" customHeight="1">
      <c r="R41762"/>
      <c r="S41762"/>
    </row>
    <row r="41763" spans="18:19" ht="15" customHeight="1">
      <c r="R41763"/>
      <c r="S41763"/>
    </row>
    <row r="41764" spans="18:19" ht="15" customHeight="1">
      <c r="R41764"/>
      <c r="S41764"/>
    </row>
    <row r="41765" spans="18:19" ht="15" customHeight="1">
      <c r="R41765"/>
      <c r="S41765"/>
    </row>
    <row r="41766" spans="18:19" ht="15" customHeight="1">
      <c r="R41766"/>
      <c r="S41766"/>
    </row>
    <row r="41767" spans="18:19" ht="15" customHeight="1">
      <c r="R41767"/>
      <c r="S41767"/>
    </row>
    <row r="41768" spans="18:19" ht="15" customHeight="1">
      <c r="R41768"/>
      <c r="S41768"/>
    </row>
    <row r="41769" spans="18:19" ht="15" customHeight="1">
      <c r="R41769"/>
      <c r="S41769"/>
    </row>
    <row r="41770" spans="18:19" ht="15" customHeight="1">
      <c r="R41770"/>
      <c r="S41770"/>
    </row>
    <row r="41771" spans="18:19" ht="15" customHeight="1">
      <c r="R41771"/>
      <c r="S41771"/>
    </row>
    <row r="41772" spans="18:19" ht="15" customHeight="1">
      <c r="R41772"/>
      <c r="S41772"/>
    </row>
    <row r="41773" spans="18:19" ht="15" customHeight="1">
      <c r="R41773"/>
      <c r="S41773"/>
    </row>
    <row r="41774" spans="18:19" ht="15" customHeight="1">
      <c r="R41774"/>
      <c r="S41774"/>
    </row>
    <row r="41775" spans="18:19" ht="15" customHeight="1">
      <c r="R41775"/>
      <c r="S41775"/>
    </row>
    <row r="41776" spans="18:19" ht="15" customHeight="1">
      <c r="R41776"/>
      <c r="S41776"/>
    </row>
    <row r="41777" spans="18:19" ht="15" customHeight="1">
      <c r="R41777"/>
      <c r="S41777"/>
    </row>
    <row r="41778" spans="18:19" ht="15" customHeight="1">
      <c r="R41778"/>
      <c r="S41778"/>
    </row>
    <row r="41779" spans="18:19" ht="15" customHeight="1">
      <c r="R41779"/>
      <c r="S41779"/>
    </row>
    <row r="41780" spans="18:19" ht="15" customHeight="1">
      <c r="R41780"/>
      <c r="S41780"/>
    </row>
    <row r="41781" spans="18:19" ht="15" customHeight="1">
      <c r="R41781"/>
      <c r="S41781"/>
    </row>
    <row r="41782" spans="18:19" ht="15" customHeight="1">
      <c r="R41782"/>
      <c r="S41782"/>
    </row>
    <row r="41783" spans="18:19" ht="15" customHeight="1">
      <c r="R41783"/>
      <c r="S41783"/>
    </row>
    <row r="41784" spans="18:19" ht="15" customHeight="1">
      <c r="R41784"/>
      <c r="S41784"/>
    </row>
    <row r="41785" spans="18:19" ht="15" customHeight="1">
      <c r="R41785"/>
      <c r="S41785"/>
    </row>
    <row r="41786" spans="18:19" ht="15" customHeight="1">
      <c r="R41786"/>
      <c r="S41786"/>
    </row>
    <row r="41787" spans="18:19" ht="15" customHeight="1">
      <c r="R41787"/>
      <c r="S41787"/>
    </row>
    <row r="41788" spans="18:19" ht="15" customHeight="1">
      <c r="R41788"/>
      <c r="S41788"/>
    </row>
    <row r="41789" spans="18:19" ht="15" customHeight="1">
      <c r="R41789"/>
      <c r="S41789"/>
    </row>
    <row r="41790" spans="18:19" ht="15" customHeight="1">
      <c r="R41790"/>
      <c r="S41790"/>
    </row>
    <row r="41791" spans="18:19" ht="15" customHeight="1">
      <c r="R41791"/>
      <c r="S41791"/>
    </row>
    <row r="41792" spans="18:19" ht="15" customHeight="1">
      <c r="R41792"/>
      <c r="S41792"/>
    </row>
    <row r="41793" spans="18:19" ht="15" customHeight="1">
      <c r="R41793"/>
      <c r="S41793"/>
    </row>
    <row r="41794" spans="18:19" ht="15" customHeight="1">
      <c r="R41794"/>
      <c r="S41794"/>
    </row>
    <row r="41795" spans="18:19" ht="15" customHeight="1">
      <c r="R41795"/>
      <c r="S41795"/>
    </row>
    <row r="41796" spans="18:19" ht="15" customHeight="1">
      <c r="R41796"/>
      <c r="S41796"/>
    </row>
    <row r="41797" spans="18:19" ht="15" customHeight="1">
      <c r="R41797"/>
      <c r="S41797"/>
    </row>
    <row r="41798" spans="18:19" ht="15" customHeight="1">
      <c r="R41798"/>
      <c r="S41798"/>
    </row>
    <row r="41799" spans="18:19" ht="15" customHeight="1">
      <c r="R41799"/>
      <c r="S41799"/>
    </row>
    <row r="41800" spans="18:19" ht="15" customHeight="1">
      <c r="R41800"/>
      <c r="S41800"/>
    </row>
    <row r="41801" spans="18:19" ht="15" customHeight="1">
      <c r="R41801"/>
      <c r="S41801"/>
    </row>
    <row r="41802" spans="18:19" ht="15" customHeight="1">
      <c r="R41802"/>
      <c r="S41802"/>
    </row>
    <row r="41803" spans="18:19" ht="15" customHeight="1">
      <c r="R41803"/>
      <c r="S41803"/>
    </row>
    <row r="41804" spans="18:19" ht="15" customHeight="1">
      <c r="R41804"/>
      <c r="S41804"/>
    </row>
    <row r="41805" spans="18:19" ht="15" customHeight="1">
      <c r="R41805"/>
      <c r="S41805"/>
    </row>
    <row r="41806" spans="18:19" ht="15" customHeight="1">
      <c r="R41806"/>
      <c r="S41806"/>
    </row>
    <row r="41807" spans="18:19" ht="15" customHeight="1">
      <c r="R41807"/>
      <c r="S41807"/>
    </row>
    <row r="41808" spans="18:19" ht="15" customHeight="1">
      <c r="R41808"/>
      <c r="S41808"/>
    </row>
    <row r="41809" spans="18:19" ht="15" customHeight="1">
      <c r="R41809"/>
      <c r="S41809"/>
    </row>
    <row r="41810" spans="18:19" ht="15" customHeight="1">
      <c r="R41810"/>
      <c r="S41810"/>
    </row>
    <row r="41811" spans="18:19" ht="15" customHeight="1">
      <c r="R41811"/>
      <c r="S41811"/>
    </row>
    <row r="41812" spans="18:19" ht="15" customHeight="1">
      <c r="R41812"/>
      <c r="S41812"/>
    </row>
    <row r="41813" spans="18:19" ht="15" customHeight="1">
      <c r="R41813"/>
      <c r="S41813"/>
    </row>
    <row r="41814" spans="18:19" ht="15" customHeight="1">
      <c r="R41814"/>
      <c r="S41814"/>
    </row>
    <row r="41815" spans="18:19" ht="15" customHeight="1">
      <c r="R41815"/>
      <c r="S41815"/>
    </row>
    <row r="41816" spans="18:19" ht="15" customHeight="1">
      <c r="R41816"/>
      <c r="S41816"/>
    </row>
    <row r="41817" spans="18:19" ht="15" customHeight="1">
      <c r="R41817"/>
      <c r="S41817"/>
    </row>
    <row r="41818" spans="18:19" ht="15" customHeight="1">
      <c r="R41818"/>
      <c r="S41818"/>
    </row>
    <row r="41819" spans="18:19" ht="15" customHeight="1">
      <c r="R41819"/>
      <c r="S41819"/>
    </row>
    <row r="41820" spans="18:19" ht="15" customHeight="1">
      <c r="R41820"/>
      <c r="S41820"/>
    </row>
    <row r="41821" spans="18:19" ht="15" customHeight="1">
      <c r="R41821"/>
      <c r="S41821"/>
    </row>
    <row r="41822" spans="18:19" ht="15" customHeight="1">
      <c r="R41822"/>
      <c r="S41822"/>
    </row>
    <row r="41823" spans="18:19" ht="15" customHeight="1">
      <c r="R41823"/>
      <c r="S41823"/>
    </row>
    <row r="41824" spans="18:19" ht="15" customHeight="1">
      <c r="R41824"/>
      <c r="S41824"/>
    </row>
    <row r="41825" spans="18:19" ht="15" customHeight="1">
      <c r="R41825"/>
      <c r="S41825"/>
    </row>
    <row r="41826" spans="18:19" ht="15" customHeight="1">
      <c r="R41826"/>
      <c r="S41826"/>
    </row>
    <row r="41827" spans="18:19" ht="15" customHeight="1">
      <c r="R41827"/>
      <c r="S41827"/>
    </row>
    <row r="41828" spans="18:19" ht="15" customHeight="1">
      <c r="R41828"/>
      <c r="S41828"/>
    </row>
    <row r="41829" spans="18:19" ht="15" customHeight="1">
      <c r="R41829"/>
      <c r="S41829"/>
    </row>
    <row r="41830" spans="18:19" ht="15" customHeight="1">
      <c r="R41830"/>
      <c r="S41830"/>
    </row>
    <row r="41831" spans="18:19" ht="15" customHeight="1">
      <c r="R41831"/>
      <c r="S41831"/>
    </row>
    <row r="41832" spans="18:19" ht="15" customHeight="1">
      <c r="R41832"/>
      <c r="S41832"/>
    </row>
    <row r="41833" spans="18:19" ht="15" customHeight="1">
      <c r="R41833"/>
      <c r="S41833"/>
    </row>
    <row r="41834" spans="18:19" ht="15" customHeight="1">
      <c r="R41834"/>
      <c r="S41834"/>
    </row>
    <row r="41835" spans="18:19" ht="15" customHeight="1">
      <c r="R41835"/>
      <c r="S41835"/>
    </row>
    <row r="41836" spans="18:19" ht="15" customHeight="1">
      <c r="R41836"/>
      <c r="S41836"/>
    </row>
    <row r="41837" spans="18:19" ht="15" customHeight="1">
      <c r="R41837"/>
      <c r="S41837"/>
    </row>
    <row r="41838" spans="18:19" ht="15" customHeight="1">
      <c r="R41838"/>
      <c r="S41838"/>
    </row>
    <row r="41839" spans="18:19" ht="15" customHeight="1">
      <c r="R41839"/>
      <c r="S41839"/>
    </row>
    <row r="41840" spans="18:19" ht="15" customHeight="1">
      <c r="R41840"/>
      <c r="S41840"/>
    </row>
    <row r="41841" spans="18:19" ht="15" customHeight="1">
      <c r="R41841"/>
      <c r="S41841"/>
    </row>
    <row r="41842" spans="18:19" ht="15" customHeight="1">
      <c r="R41842"/>
      <c r="S41842"/>
    </row>
    <row r="41843" spans="18:19" ht="15" customHeight="1">
      <c r="R41843"/>
      <c r="S41843"/>
    </row>
    <row r="41844" spans="18:19" ht="15" customHeight="1">
      <c r="R41844"/>
      <c r="S41844"/>
    </row>
    <row r="41845" spans="18:19" ht="15" customHeight="1">
      <c r="R41845"/>
      <c r="S41845"/>
    </row>
    <row r="41846" spans="18:19" ht="15" customHeight="1">
      <c r="R41846"/>
      <c r="S41846"/>
    </row>
    <row r="41847" spans="18:19" ht="15" customHeight="1">
      <c r="R41847"/>
      <c r="S41847"/>
    </row>
    <row r="41848" spans="18:19" ht="15" customHeight="1">
      <c r="R41848"/>
      <c r="S41848"/>
    </row>
    <row r="41849" spans="18:19" ht="15" customHeight="1">
      <c r="R41849"/>
      <c r="S41849"/>
    </row>
    <row r="41850" spans="18:19" ht="15" customHeight="1">
      <c r="R41850"/>
      <c r="S41850"/>
    </row>
    <row r="41851" spans="18:19" ht="15" customHeight="1">
      <c r="R41851"/>
      <c r="S41851"/>
    </row>
    <row r="41852" spans="18:19" ht="15" customHeight="1">
      <c r="R41852"/>
      <c r="S41852"/>
    </row>
    <row r="41853" spans="18:19" ht="15" customHeight="1">
      <c r="R41853"/>
      <c r="S41853"/>
    </row>
    <row r="41854" spans="18:19" ht="15" customHeight="1">
      <c r="R41854"/>
      <c r="S41854"/>
    </row>
    <row r="41855" spans="18:19" ht="15" customHeight="1">
      <c r="R41855"/>
      <c r="S41855"/>
    </row>
    <row r="41856" spans="18:19" ht="15" customHeight="1">
      <c r="R41856"/>
      <c r="S41856"/>
    </row>
    <row r="41857" spans="18:19" ht="15" customHeight="1">
      <c r="R41857"/>
      <c r="S41857"/>
    </row>
    <row r="41858" spans="18:19" ht="15" customHeight="1">
      <c r="R41858"/>
      <c r="S41858"/>
    </row>
    <row r="41859" spans="18:19" ht="15" customHeight="1">
      <c r="R41859"/>
      <c r="S41859"/>
    </row>
    <row r="41860" spans="18:19" ht="15" customHeight="1">
      <c r="R41860"/>
      <c r="S41860"/>
    </row>
    <row r="41861" spans="18:19" ht="15" customHeight="1">
      <c r="R41861"/>
      <c r="S41861"/>
    </row>
    <row r="41862" spans="18:19" ht="15" customHeight="1">
      <c r="R41862"/>
      <c r="S41862"/>
    </row>
    <row r="41863" spans="18:19" ht="15" customHeight="1">
      <c r="R41863"/>
      <c r="S41863"/>
    </row>
    <row r="41864" spans="18:19" ht="15" customHeight="1">
      <c r="R41864"/>
      <c r="S41864"/>
    </row>
    <row r="41865" spans="18:19" ht="15" customHeight="1">
      <c r="R41865"/>
      <c r="S41865"/>
    </row>
    <row r="41866" spans="18:19" ht="15" customHeight="1">
      <c r="R41866"/>
      <c r="S41866"/>
    </row>
    <row r="41867" spans="18:19" ht="15" customHeight="1">
      <c r="R41867"/>
      <c r="S41867"/>
    </row>
    <row r="41868" spans="18:19" ht="15" customHeight="1">
      <c r="R41868"/>
      <c r="S41868"/>
    </row>
    <row r="41869" spans="18:19" ht="15" customHeight="1">
      <c r="R41869"/>
      <c r="S41869"/>
    </row>
    <row r="41870" spans="18:19" ht="15" customHeight="1">
      <c r="R41870"/>
      <c r="S41870"/>
    </row>
    <row r="41871" spans="18:19" ht="15" customHeight="1">
      <c r="R41871"/>
      <c r="S41871"/>
    </row>
    <row r="41872" spans="18:19" ht="15" customHeight="1">
      <c r="R41872"/>
      <c r="S41872"/>
    </row>
    <row r="41873" spans="18:19" ht="15" customHeight="1">
      <c r="R41873"/>
      <c r="S41873"/>
    </row>
    <row r="41874" spans="18:19" ht="15" customHeight="1">
      <c r="R41874"/>
      <c r="S41874"/>
    </row>
    <row r="41875" spans="18:19" ht="15" customHeight="1">
      <c r="R41875"/>
      <c r="S41875"/>
    </row>
    <row r="41876" spans="18:19" ht="15" customHeight="1">
      <c r="R41876"/>
      <c r="S41876"/>
    </row>
    <row r="41877" spans="18:19" ht="15" customHeight="1">
      <c r="R41877"/>
      <c r="S41877"/>
    </row>
    <row r="41878" spans="18:19" ht="15" customHeight="1">
      <c r="R41878"/>
      <c r="S41878"/>
    </row>
    <row r="41879" spans="18:19" ht="15" customHeight="1">
      <c r="R41879"/>
      <c r="S41879"/>
    </row>
    <row r="41880" spans="18:19" ht="15" customHeight="1">
      <c r="R41880"/>
      <c r="S41880"/>
    </row>
    <row r="41881" spans="18:19" ht="15" customHeight="1">
      <c r="R41881"/>
      <c r="S41881"/>
    </row>
    <row r="41882" spans="18:19" ht="15" customHeight="1">
      <c r="R41882"/>
      <c r="S41882"/>
    </row>
    <row r="41883" spans="18:19" ht="15" customHeight="1">
      <c r="R41883"/>
      <c r="S41883"/>
    </row>
    <row r="41884" spans="18:19" ht="15" customHeight="1">
      <c r="R41884"/>
      <c r="S41884"/>
    </row>
    <row r="41885" spans="18:19" ht="15" customHeight="1">
      <c r="R41885"/>
      <c r="S41885"/>
    </row>
    <row r="41886" spans="18:19" ht="15" customHeight="1">
      <c r="R41886"/>
      <c r="S41886"/>
    </row>
    <row r="41887" spans="18:19" ht="15" customHeight="1">
      <c r="R41887"/>
      <c r="S41887"/>
    </row>
    <row r="41888" spans="18:19" ht="15" customHeight="1">
      <c r="R41888"/>
      <c r="S41888"/>
    </row>
    <row r="41889" spans="18:19" ht="15" customHeight="1">
      <c r="R41889"/>
      <c r="S41889"/>
    </row>
    <row r="41890" spans="18:19" ht="15" customHeight="1">
      <c r="R41890"/>
      <c r="S41890"/>
    </row>
    <row r="41891" spans="18:19" ht="15" customHeight="1">
      <c r="R41891"/>
      <c r="S41891"/>
    </row>
    <row r="41892" spans="18:19" ht="15" customHeight="1">
      <c r="R41892"/>
      <c r="S41892"/>
    </row>
    <row r="41893" spans="18:19" ht="15" customHeight="1">
      <c r="R41893"/>
      <c r="S41893"/>
    </row>
    <row r="41894" spans="18:19" ht="15" customHeight="1">
      <c r="R41894"/>
      <c r="S41894"/>
    </row>
    <row r="41895" spans="18:19" ht="15" customHeight="1">
      <c r="R41895"/>
      <c r="S41895"/>
    </row>
    <row r="41896" spans="18:19" ht="15" customHeight="1">
      <c r="R41896"/>
      <c r="S41896"/>
    </row>
    <row r="41897" spans="18:19" ht="15" customHeight="1">
      <c r="R41897"/>
      <c r="S41897"/>
    </row>
    <row r="41898" spans="18:19" ht="15" customHeight="1">
      <c r="R41898"/>
      <c r="S41898"/>
    </row>
    <row r="41899" spans="18:19" ht="15" customHeight="1">
      <c r="R41899"/>
      <c r="S41899"/>
    </row>
    <row r="41900" spans="18:19" ht="15" customHeight="1">
      <c r="R41900"/>
      <c r="S41900"/>
    </row>
    <row r="41901" spans="18:19" ht="15" customHeight="1">
      <c r="R41901"/>
      <c r="S41901"/>
    </row>
    <row r="41902" spans="18:19" ht="15" customHeight="1">
      <c r="R41902"/>
      <c r="S41902"/>
    </row>
    <row r="41903" spans="18:19" ht="15" customHeight="1">
      <c r="R41903"/>
      <c r="S41903"/>
    </row>
    <row r="41904" spans="18:19" ht="15" customHeight="1">
      <c r="R41904"/>
      <c r="S41904"/>
    </row>
    <row r="41905" spans="18:19" ht="15" customHeight="1">
      <c r="R41905"/>
      <c r="S41905"/>
    </row>
    <row r="41906" spans="18:19" ht="15" customHeight="1">
      <c r="R41906"/>
      <c r="S41906"/>
    </row>
    <row r="41907" spans="18:19" ht="15" customHeight="1">
      <c r="R41907"/>
      <c r="S41907"/>
    </row>
    <row r="41908" spans="18:19" ht="15" customHeight="1">
      <c r="R41908"/>
      <c r="S41908"/>
    </row>
    <row r="41909" spans="18:19" ht="15" customHeight="1">
      <c r="R41909"/>
      <c r="S41909"/>
    </row>
    <row r="41910" spans="18:19" ht="15" customHeight="1">
      <c r="R41910"/>
      <c r="S41910"/>
    </row>
    <row r="41911" spans="18:19" ht="15" customHeight="1">
      <c r="R41911"/>
      <c r="S41911"/>
    </row>
    <row r="41912" spans="18:19" ht="15" customHeight="1">
      <c r="R41912"/>
      <c r="S41912"/>
    </row>
    <row r="41913" spans="18:19" ht="15" customHeight="1">
      <c r="R41913"/>
      <c r="S41913"/>
    </row>
    <row r="41914" spans="18:19" ht="15" customHeight="1">
      <c r="R41914"/>
      <c r="S41914"/>
    </row>
    <row r="41915" spans="18:19" ht="15" customHeight="1">
      <c r="R41915"/>
      <c r="S41915"/>
    </row>
    <row r="41916" spans="18:19" ht="15" customHeight="1">
      <c r="R41916"/>
      <c r="S41916"/>
    </row>
    <row r="41917" spans="18:19" ht="15" customHeight="1">
      <c r="R41917"/>
      <c r="S41917"/>
    </row>
    <row r="41918" spans="18:19" ht="15" customHeight="1">
      <c r="R41918"/>
      <c r="S41918"/>
    </row>
    <row r="41919" spans="18:19" ht="15" customHeight="1">
      <c r="R41919"/>
      <c r="S41919"/>
    </row>
    <row r="41920" spans="18:19" ht="15" customHeight="1">
      <c r="R41920"/>
      <c r="S41920"/>
    </row>
    <row r="41921" spans="18:19" ht="15" customHeight="1">
      <c r="R41921"/>
      <c r="S41921"/>
    </row>
    <row r="41922" spans="18:19" ht="15" customHeight="1">
      <c r="R41922"/>
      <c r="S41922"/>
    </row>
    <row r="41923" spans="18:19" ht="15" customHeight="1">
      <c r="R41923"/>
      <c r="S41923"/>
    </row>
    <row r="41924" spans="18:19" ht="15" customHeight="1">
      <c r="R41924"/>
      <c r="S41924"/>
    </row>
    <row r="41925" spans="18:19" ht="15" customHeight="1">
      <c r="R41925"/>
      <c r="S41925"/>
    </row>
    <row r="41926" spans="18:19" ht="15" customHeight="1">
      <c r="R41926"/>
      <c r="S41926"/>
    </row>
    <row r="41927" spans="18:19" ht="15" customHeight="1">
      <c r="R41927"/>
      <c r="S41927"/>
    </row>
    <row r="41928" spans="18:19" ht="15" customHeight="1">
      <c r="R41928"/>
      <c r="S41928"/>
    </row>
    <row r="41929" spans="18:19" ht="15" customHeight="1">
      <c r="R41929"/>
      <c r="S41929"/>
    </row>
    <row r="41930" spans="18:19" ht="15" customHeight="1">
      <c r="R41930"/>
      <c r="S41930"/>
    </row>
    <row r="41931" spans="18:19" ht="15" customHeight="1">
      <c r="R41931"/>
      <c r="S41931"/>
    </row>
    <row r="41932" spans="18:19" ht="15" customHeight="1">
      <c r="R41932"/>
      <c r="S41932"/>
    </row>
    <row r="41933" spans="18:19" ht="15" customHeight="1">
      <c r="R41933"/>
      <c r="S41933"/>
    </row>
    <row r="41934" spans="18:19" ht="15" customHeight="1">
      <c r="R41934"/>
      <c r="S41934"/>
    </row>
    <row r="41935" spans="18:19" ht="15" customHeight="1">
      <c r="R41935"/>
      <c r="S41935"/>
    </row>
    <row r="41936" spans="18:19" ht="15" customHeight="1">
      <c r="R41936"/>
      <c r="S41936"/>
    </row>
    <row r="41937" spans="18:19" ht="15" customHeight="1">
      <c r="R41937"/>
      <c r="S41937"/>
    </row>
    <row r="41938" spans="18:19" ht="15" customHeight="1">
      <c r="R41938"/>
      <c r="S41938"/>
    </row>
    <row r="41939" spans="18:19" ht="15" customHeight="1">
      <c r="R41939"/>
      <c r="S41939"/>
    </row>
    <row r="41940" spans="18:19" ht="15" customHeight="1">
      <c r="R41940"/>
      <c r="S41940"/>
    </row>
    <row r="41941" spans="18:19" ht="15" customHeight="1">
      <c r="R41941"/>
      <c r="S41941"/>
    </row>
    <row r="41942" spans="18:19" ht="15" customHeight="1">
      <c r="R41942"/>
      <c r="S41942"/>
    </row>
    <row r="41943" spans="18:19" ht="15" customHeight="1">
      <c r="R41943"/>
      <c r="S41943"/>
    </row>
    <row r="41944" spans="18:19" ht="15" customHeight="1">
      <c r="R41944"/>
      <c r="S41944"/>
    </row>
    <row r="41945" spans="18:19" ht="15" customHeight="1">
      <c r="R41945"/>
      <c r="S41945"/>
    </row>
    <row r="41946" spans="18:19" ht="15" customHeight="1">
      <c r="R41946"/>
      <c r="S41946"/>
    </row>
    <row r="41947" spans="18:19" ht="15" customHeight="1">
      <c r="R41947"/>
      <c r="S41947"/>
    </row>
    <row r="41948" spans="18:19" ht="15" customHeight="1">
      <c r="R41948"/>
      <c r="S41948"/>
    </row>
    <row r="41949" spans="18:19" ht="15" customHeight="1">
      <c r="R41949"/>
      <c r="S41949"/>
    </row>
    <row r="41950" spans="18:19" ht="15" customHeight="1">
      <c r="R41950"/>
      <c r="S41950"/>
    </row>
    <row r="41951" spans="18:19" ht="15" customHeight="1">
      <c r="R41951"/>
      <c r="S41951"/>
    </row>
    <row r="41952" spans="18:19" ht="15" customHeight="1">
      <c r="R41952"/>
      <c r="S41952"/>
    </row>
    <row r="41953" spans="18:19" ht="15" customHeight="1">
      <c r="R41953"/>
      <c r="S41953"/>
    </row>
    <row r="41954" spans="18:19" ht="15" customHeight="1">
      <c r="R41954"/>
      <c r="S41954"/>
    </row>
    <row r="41955" spans="18:19" ht="15" customHeight="1">
      <c r="R41955"/>
      <c r="S41955"/>
    </row>
    <row r="41956" spans="18:19" ht="15" customHeight="1">
      <c r="R41956"/>
      <c r="S41956"/>
    </row>
    <row r="41957" spans="18:19" ht="15" customHeight="1">
      <c r="R41957"/>
      <c r="S41957"/>
    </row>
    <row r="41958" spans="18:19" ht="15" customHeight="1">
      <c r="R41958"/>
      <c r="S41958"/>
    </row>
    <row r="41959" spans="18:19" ht="15" customHeight="1">
      <c r="R41959"/>
      <c r="S41959"/>
    </row>
    <row r="41960" spans="18:19" ht="15" customHeight="1">
      <c r="R41960"/>
      <c r="S41960"/>
    </row>
    <row r="41961" spans="18:19" ht="15" customHeight="1">
      <c r="R41961"/>
      <c r="S41961"/>
    </row>
    <row r="41962" spans="18:19" ht="15" customHeight="1">
      <c r="R41962"/>
      <c r="S41962"/>
    </row>
    <row r="41963" spans="18:19" ht="15" customHeight="1">
      <c r="R41963"/>
      <c r="S41963"/>
    </row>
    <row r="41964" spans="18:19" ht="15" customHeight="1">
      <c r="R41964"/>
      <c r="S41964"/>
    </row>
    <row r="41965" spans="18:19" ht="15" customHeight="1">
      <c r="R41965"/>
      <c r="S41965"/>
    </row>
    <row r="41966" spans="18:19" ht="15" customHeight="1">
      <c r="R41966"/>
      <c r="S41966"/>
    </row>
    <row r="41967" spans="18:19" ht="15" customHeight="1">
      <c r="R41967"/>
      <c r="S41967"/>
    </row>
    <row r="41968" spans="18:19" ht="15" customHeight="1">
      <c r="R41968"/>
      <c r="S41968"/>
    </row>
    <row r="41969" spans="18:19" ht="15" customHeight="1">
      <c r="R41969"/>
      <c r="S41969"/>
    </row>
    <row r="41970" spans="18:19" ht="15" customHeight="1">
      <c r="R41970"/>
      <c r="S41970"/>
    </row>
    <row r="41971" spans="18:19" ht="15" customHeight="1">
      <c r="R41971"/>
      <c r="S41971"/>
    </row>
    <row r="41972" spans="18:19" ht="15" customHeight="1">
      <c r="R41972"/>
      <c r="S41972"/>
    </row>
    <row r="41973" spans="18:19" ht="15" customHeight="1">
      <c r="R41973"/>
      <c r="S41973"/>
    </row>
    <row r="41974" spans="18:19" ht="15" customHeight="1">
      <c r="R41974"/>
      <c r="S41974"/>
    </row>
    <row r="41975" spans="18:19" ht="15" customHeight="1">
      <c r="R41975"/>
      <c r="S41975"/>
    </row>
    <row r="41976" spans="18:19" ht="15" customHeight="1">
      <c r="R41976"/>
      <c r="S41976"/>
    </row>
    <row r="41977" spans="18:19" ht="15" customHeight="1">
      <c r="R41977"/>
      <c r="S41977"/>
    </row>
    <row r="41978" spans="18:19" ht="15" customHeight="1">
      <c r="R41978"/>
      <c r="S41978"/>
    </row>
    <row r="41979" spans="18:19" ht="15" customHeight="1">
      <c r="R41979"/>
      <c r="S41979"/>
    </row>
    <row r="41980" spans="18:19" ht="15" customHeight="1">
      <c r="R41980"/>
      <c r="S41980"/>
    </row>
    <row r="41981" spans="18:19" ht="15" customHeight="1">
      <c r="R41981"/>
      <c r="S41981"/>
    </row>
    <row r="41982" spans="18:19" ht="15" customHeight="1">
      <c r="R41982"/>
      <c r="S41982"/>
    </row>
    <row r="41983" spans="18:19" ht="15" customHeight="1">
      <c r="R41983"/>
      <c r="S41983"/>
    </row>
    <row r="41984" spans="18:19" ht="15" customHeight="1">
      <c r="R41984"/>
      <c r="S41984"/>
    </row>
    <row r="41985" spans="18:19" ht="15" customHeight="1">
      <c r="R41985"/>
      <c r="S41985"/>
    </row>
    <row r="41986" spans="18:19" ht="15" customHeight="1">
      <c r="R41986"/>
      <c r="S41986"/>
    </row>
    <row r="41987" spans="18:19" ht="15" customHeight="1">
      <c r="R41987"/>
      <c r="S41987"/>
    </row>
    <row r="41988" spans="18:19" ht="15" customHeight="1">
      <c r="R41988"/>
      <c r="S41988"/>
    </row>
    <row r="41989" spans="18:19" ht="15" customHeight="1">
      <c r="R41989"/>
      <c r="S41989"/>
    </row>
    <row r="41990" spans="18:19" ht="15" customHeight="1">
      <c r="R41990"/>
      <c r="S41990"/>
    </row>
    <row r="41991" spans="18:19" ht="15" customHeight="1">
      <c r="R41991"/>
      <c r="S41991"/>
    </row>
    <row r="41992" spans="18:19" ht="15" customHeight="1">
      <c r="R41992"/>
      <c r="S41992"/>
    </row>
    <row r="41993" spans="18:19" ht="15" customHeight="1">
      <c r="R41993"/>
      <c r="S41993"/>
    </row>
    <row r="41994" spans="18:19" ht="15" customHeight="1">
      <c r="R41994"/>
      <c r="S41994"/>
    </row>
    <row r="41995" spans="18:19" ht="15" customHeight="1">
      <c r="R41995"/>
      <c r="S41995"/>
    </row>
    <row r="41996" spans="18:19" ht="15" customHeight="1">
      <c r="R41996"/>
      <c r="S41996"/>
    </row>
    <row r="41997" spans="18:19" ht="15" customHeight="1">
      <c r="R41997"/>
      <c r="S41997"/>
    </row>
    <row r="41998" spans="18:19" ht="15" customHeight="1">
      <c r="R41998"/>
      <c r="S41998"/>
    </row>
    <row r="41999" spans="18:19" ht="15" customHeight="1">
      <c r="R41999"/>
      <c r="S41999"/>
    </row>
    <row r="42000" spans="18:19" ht="15" customHeight="1">
      <c r="R42000"/>
      <c r="S42000"/>
    </row>
    <row r="42001" spans="18:19" ht="15" customHeight="1">
      <c r="R42001"/>
      <c r="S42001"/>
    </row>
    <row r="42002" spans="18:19" ht="15" customHeight="1">
      <c r="R42002"/>
      <c r="S42002"/>
    </row>
    <row r="42003" spans="18:19" ht="15" customHeight="1">
      <c r="R42003"/>
      <c r="S42003"/>
    </row>
    <row r="42004" spans="18:19" ht="15" customHeight="1">
      <c r="R42004"/>
      <c r="S42004"/>
    </row>
    <row r="42005" spans="18:19" ht="15" customHeight="1">
      <c r="R42005"/>
      <c r="S42005"/>
    </row>
    <row r="42006" spans="18:19" ht="15" customHeight="1">
      <c r="R42006"/>
      <c r="S42006"/>
    </row>
    <row r="42007" spans="18:19" ht="15" customHeight="1">
      <c r="R42007"/>
      <c r="S42007"/>
    </row>
    <row r="42008" spans="18:19" ht="15" customHeight="1">
      <c r="R42008"/>
      <c r="S42008"/>
    </row>
    <row r="42009" spans="18:19" ht="15" customHeight="1">
      <c r="R42009"/>
      <c r="S42009"/>
    </row>
    <row r="42010" spans="18:19" ht="15" customHeight="1">
      <c r="R42010"/>
      <c r="S42010"/>
    </row>
    <row r="42011" spans="18:19" ht="15" customHeight="1">
      <c r="R42011"/>
      <c r="S42011"/>
    </row>
    <row r="42012" spans="18:19" ht="15" customHeight="1">
      <c r="R42012"/>
      <c r="S42012"/>
    </row>
    <row r="42013" spans="18:19" ht="15" customHeight="1">
      <c r="R42013"/>
      <c r="S42013"/>
    </row>
    <row r="42014" spans="18:19" ht="15" customHeight="1">
      <c r="R42014"/>
      <c r="S42014"/>
    </row>
    <row r="42015" spans="18:19" ht="15" customHeight="1">
      <c r="R42015"/>
      <c r="S42015"/>
    </row>
    <row r="42016" spans="18:19" ht="15" customHeight="1">
      <c r="R42016"/>
      <c r="S42016"/>
    </row>
    <row r="42017" spans="18:19" ht="15" customHeight="1">
      <c r="R42017"/>
      <c r="S42017"/>
    </row>
    <row r="42018" spans="18:19" ht="15" customHeight="1">
      <c r="R42018"/>
      <c r="S42018"/>
    </row>
    <row r="42019" spans="18:19" ht="15" customHeight="1">
      <c r="R42019"/>
      <c r="S42019"/>
    </row>
    <row r="42020" spans="18:19" ht="15" customHeight="1">
      <c r="R42020"/>
      <c r="S42020"/>
    </row>
    <row r="42021" spans="18:19" ht="15" customHeight="1">
      <c r="R42021"/>
      <c r="S42021"/>
    </row>
    <row r="42022" spans="18:19" ht="15" customHeight="1">
      <c r="R42022"/>
      <c r="S42022"/>
    </row>
    <row r="42023" spans="18:19" ht="15" customHeight="1">
      <c r="R42023"/>
      <c r="S42023"/>
    </row>
    <row r="42024" spans="18:19" ht="15" customHeight="1">
      <c r="R42024"/>
      <c r="S42024"/>
    </row>
    <row r="42025" spans="18:19" ht="15" customHeight="1">
      <c r="R42025"/>
      <c r="S42025"/>
    </row>
    <row r="42026" spans="18:19" ht="15" customHeight="1">
      <c r="R42026"/>
      <c r="S42026"/>
    </row>
    <row r="42027" spans="18:19" ht="15" customHeight="1">
      <c r="R42027"/>
      <c r="S42027"/>
    </row>
    <row r="42028" spans="18:19" ht="15" customHeight="1">
      <c r="R42028"/>
      <c r="S42028"/>
    </row>
    <row r="42029" spans="18:19" ht="15" customHeight="1">
      <c r="R42029"/>
      <c r="S42029"/>
    </row>
    <row r="42030" spans="18:19" ht="15" customHeight="1">
      <c r="R42030"/>
      <c r="S42030"/>
    </row>
    <row r="42031" spans="18:19" ht="15" customHeight="1">
      <c r="R42031"/>
      <c r="S42031"/>
    </row>
    <row r="42032" spans="18:19" ht="15" customHeight="1">
      <c r="R42032"/>
      <c r="S42032"/>
    </row>
    <row r="42033" spans="18:19" ht="15" customHeight="1">
      <c r="R42033"/>
      <c r="S42033"/>
    </row>
    <row r="42034" spans="18:19" ht="15" customHeight="1">
      <c r="R42034"/>
      <c r="S42034"/>
    </row>
    <row r="42035" spans="18:19" ht="15" customHeight="1">
      <c r="R42035"/>
      <c r="S42035"/>
    </row>
    <row r="42036" spans="18:19" ht="15" customHeight="1">
      <c r="R42036"/>
      <c r="S42036"/>
    </row>
    <row r="42037" spans="18:19" ht="15" customHeight="1">
      <c r="R42037"/>
      <c r="S42037"/>
    </row>
    <row r="42038" spans="18:19" ht="15" customHeight="1">
      <c r="R42038"/>
      <c r="S42038"/>
    </row>
    <row r="42039" spans="18:19" ht="15" customHeight="1">
      <c r="R42039"/>
      <c r="S42039"/>
    </row>
    <row r="42040" spans="18:19" ht="15" customHeight="1">
      <c r="R42040"/>
      <c r="S42040"/>
    </row>
    <row r="42041" spans="18:19" ht="15" customHeight="1">
      <c r="R42041"/>
      <c r="S42041"/>
    </row>
    <row r="42042" spans="18:19" ht="15" customHeight="1">
      <c r="R42042"/>
      <c r="S42042"/>
    </row>
    <row r="42043" spans="18:19" ht="15" customHeight="1">
      <c r="R42043"/>
      <c r="S42043"/>
    </row>
    <row r="42044" spans="18:19" ht="15" customHeight="1">
      <c r="R42044"/>
      <c r="S42044"/>
    </row>
    <row r="42045" spans="18:19" ht="15" customHeight="1">
      <c r="R42045"/>
      <c r="S42045"/>
    </row>
    <row r="42046" spans="18:19" ht="15" customHeight="1">
      <c r="R42046"/>
      <c r="S42046"/>
    </row>
    <row r="42047" spans="18:19" ht="15" customHeight="1">
      <c r="R42047"/>
      <c r="S42047"/>
    </row>
    <row r="42048" spans="18:19" ht="15" customHeight="1">
      <c r="R42048"/>
      <c r="S42048"/>
    </row>
    <row r="42049" spans="18:19" ht="15" customHeight="1">
      <c r="R42049"/>
      <c r="S42049"/>
    </row>
    <row r="42050" spans="18:19" ht="15" customHeight="1">
      <c r="R42050"/>
      <c r="S42050"/>
    </row>
    <row r="42051" spans="18:19" ht="15" customHeight="1">
      <c r="R42051"/>
      <c r="S42051"/>
    </row>
    <row r="42052" spans="18:19" ht="15" customHeight="1">
      <c r="R42052"/>
      <c r="S42052"/>
    </row>
    <row r="42053" spans="18:19" ht="15" customHeight="1">
      <c r="R42053"/>
      <c r="S42053"/>
    </row>
    <row r="42054" spans="18:19" ht="15" customHeight="1">
      <c r="R42054"/>
      <c r="S42054"/>
    </row>
    <row r="42055" spans="18:19" ht="15" customHeight="1">
      <c r="R42055"/>
      <c r="S42055"/>
    </row>
    <row r="42056" spans="18:19" ht="15" customHeight="1">
      <c r="R42056"/>
      <c r="S42056"/>
    </row>
    <row r="42057" spans="18:19" ht="15" customHeight="1">
      <c r="R42057"/>
      <c r="S42057"/>
    </row>
    <row r="42058" spans="18:19" ht="15" customHeight="1">
      <c r="R42058"/>
      <c r="S42058"/>
    </row>
    <row r="42059" spans="18:19" ht="15" customHeight="1">
      <c r="R42059"/>
      <c r="S42059"/>
    </row>
    <row r="42060" spans="18:19" ht="15" customHeight="1">
      <c r="R42060"/>
      <c r="S42060"/>
    </row>
    <row r="42061" spans="18:19" ht="15" customHeight="1">
      <c r="R42061"/>
      <c r="S42061"/>
    </row>
    <row r="42062" spans="18:19" ht="15" customHeight="1">
      <c r="R42062"/>
      <c r="S42062"/>
    </row>
    <row r="42063" spans="18:19" ht="15" customHeight="1">
      <c r="R42063"/>
      <c r="S42063"/>
    </row>
    <row r="42064" spans="18:19" ht="15" customHeight="1">
      <c r="R42064"/>
      <c r="S42064"/>
    </row>
    <row r="42065" spans="18:19" ht="15" customHeight="1">
      <c r="R42065"/>
      <c r="S42065"/>
    </row>
    <row r="42066" spans="18:19" ht="15" customHeight="1">
      <c r="R42066"/>
      <c r="S42066"/>
    </row>
    <row r="42067" spans="18:19" ht="15" customHeight="1">
      <c r="R42067"/>
      <c r="S42067"/>
    </row>
    <row r="42068" spans="18:19" ht="15" customHeight="1">
      <c r="R42068"/>
      <c r="S42068"/>
    </row>
    <row r="42069" spans="18:19" ht="15" customHeight="1">
      <c r="R42069"/>
      <c r="S42069"/>
    </row>
    <row r="42070" spans="18:19" ht="15" customHeight="1">
      <c r="R42070"/>
      <c r="S42070"/>
    </row>
    <row r="42071" spans="18:19" ht="15" customHeight="1">
      <c r="R42071"/>
      <c r="S42071"/>
    </row>
    <row r="42072" spans="18:19" ht="15" customHeight="1">
      <c r="R42072"/>
      <c r="S42072"/>
    </row>
    <row r="42073" spans="18:19" ht="15" customHeight="1">
      <c r="R42073"/>
      <c r="S42073"/>
    </row>
    <row r="42074" spans="18:19" ht="15" customHeight="1">
      <c r="R42074"/>
      <c r="S42074"/>
    </row>
    <row r="42075" spans="18:19" ht="15" customHeight="1">
      <c r="R42075"/>
      <c r="S42075"/>
    </row>
    <row r="42076" spans="18:19" ht="15" customHeight="1">
      <c r="R42076"/>
      <c r="S42076"/>
    </row>
    <row r="42077" spans="18:19" ht="15" customHeight="1">
      <c r="R42077"/>
      <c r="S42077"/>
    </row>
    <row r="42078" spans="18:19" ht="15" customHeight="1">
      <c r="R42078"/>
      <c r="S42078"/>
    </row>
    <row r="42079" spans="18:19" ht="15" customHeight="1">
      <c r="R42079"/>
      <c r="S42079"/>
    </row>
    <row r="42080" spans="18:19" ht="15" customHeight="1">
      <c r="R42080"/>
      <c r="S42080"/>
    </row>
    <row r="42081" spans="18:19" ht="15" customHeight="1">
      <c r="R42081"/>
      <c r="S42081"/>
    </row>
    <row r="42082" spans="18:19" ht="15" customHeight="1">
      <c r="R42082"/>
      <c r="S42082"/>
    </row>
    <row r="42083" spans="18:19" ht="15" customHeight="1">
      <c r="R42083"/>
      <c r="S42083"/>
    </row>
    <row r="42084" spans="18:19" ht="15" customHeight="1">
      <c r="R42084"/>
      <c r="S42084"/>
    </row>
    <row r="42085" spans="18:19" ht="15" customHeight="1">
      <c r="R42085"/>
      <c r="S42085"/>
    </row>
    <row r="42086" spans="18:19" ht="15" customHeight="1">
      <c r="R42086"/>
      <c r="S42086"/>
    </row>
    <row r="42087" spans="18:19" ht="15" customHeight="1">
      <c r="R42087"/>
      <c r="S42087"/>
    </row>
    <row r="42088" spans="18:19" ht="15" customHeight="1">
      <c r="R42088"/>
      <c r="S42088"/>
    </row>
    <row r="42089" spans="18:19" ht="15" customHeight="1">
      <c r="R42089"/>
      <c r="S42089"/>
    </row>
    <row r="42090" spans="18:19" ht="15" customHeight="1">
      <c r="R42090"/>
      <c r="S42090"/>
    </row>
    <row r="42091" spans="18:19" ht="15" customHeight="1">
      <c r="R42091"/>
      <c r="S42091"/>
    </row>
    <row r="42092" spans="18:19" ht="15" customHeight="1">
      <c r="R42092"/>
      <c r="S42092"/>
    </row>
    <row r="42093" spans="18:19" ht="15" customHeight="1">
      <c r="R42093"/>
      <c r="S42093"/>
    </row>
    <row r="42094" spans="18:19" ht="15" customHeight="1">
      <c r="R42094"/>
      <c r="S42094"/>
    </row>
    <row r="42095" spans="18:19" ht="15" customHeight="1">
      <c r="R42095"/>
      <c r="S42095"/>
    </row>
    <row r="42096" spans="18:19" ht="15" customHeight="1">
      <c r="R42096"/>
      <c r="S42096"/>
    </row>
    <row r="42097" spans="18:19" ht="15" customHeight="1">
      <c r="R42097"/>
      <c r="S42097"/>
    </row>
    <row r="42098" spans="18:19" ht="15" customHeight="1">
      <c r="R42098"/>
      <c r="S42098"/>
    </row>
    <row r="42099" spans="18:19" ht="15" customHeight="1">
      <c r="R42099"/>
      <c r="S42099"/>
    </row>
    <row r="42100" spans="18:19" ht="15" customHeight="1">
      <c r="R42100"/>
      <c r="S42100"/>
    </row>
    <row r="42101" spans="18:19" ht="15" customHeight="1">
      <c r="R42101"/>
      <c r="S42101"/>
    </row>
    <row r="42102" spans="18:19" ht="15" customHeight="1">
      <c r="R42102"/>
      <c r="S42102"/>
    </row>
    <row r="42103" spans="18:19" ht="15" customHeight="1">
      <c r="R42103"/>
      <c r="S42103"/>
    </row>
    <row r="42104" spans="18:19" ht="15" customHeight="1">
      <c r="R42104"/>
      <c r="S42104"/>
    </row>
    <row r="42105" spans="18:19" ht="15" customHeight="1">
      <c r="R42105"/>
      <c r="S42105"/>
    </row>
    <row r="42106" spans="18:19" ht="15" customHeight="1">
      <c r="R42106"/>
      <c r="S42106"/>
    </row>
    <row r="42107" spans="18:19" ht="15" customHeight="1">
      <c r="R42107"/>
      <c r="S42107"/>
    </row>
    <row r="42108" spans="18:19" ht="15" customHeight="1">
      <c r="R42108"/>
      <c r="S42108"/>
    </row>
    <row r="42109" spans="18:19" ht="15" customHeight="1">
      <c r="R42109"/>
      <c r="S42109"/>
    </row>
    <row r="42110" spans="18:19" ht="15" customHeight="1">
      <c r="R42110"/>
      <c r="S42110"/>
    </row>
    <row r="42111" spans="18:19" ht="15" customHeight="1">
      <c r="R42111"/>
      <c r="S42111"/>
    </row>
    <row r="42112" spans="18:19" ht="15" customHeight="1">
      <c r="R42112"/>
      <c r="S42112"/>
    </row>
    <row r="42113" spans="18:19" ht="15" customHeight="1">
      <c r="R42113"/>
      <c r="S42113"/>
    </row>
    <row r="42114" spans="18:19" ht="15" customHeight="1">
      <c r="R42114"/>
      <c r="S42114"/>
    </row>
    <row r="42115" spans="18:19" ht="15" customHeight="1">
      <c r="R42115"/>
      <c r="S42115"/>
    </row>
    <row r="42116" spans="18:19" ht="15" customHeight="1">
      <c r="R42116"/>
      <c r="S42116"/>
    </row>
    <row r="42117" spans="18:19" ht="15" customHeight="1">
      <c r="R42117"/>
      <c r="S42117"/>
    </row>
    <row r="42118" spans="18:19" ht="15" customHeight="1">
      <c r="R42118"/>
      <c r="S42118"/>
    </row>
    <row r="42119" spans="18:19" ht="15" customHeight="1">
      <c r="R42119"/>
      <c r="S42119"/>
    </row>
    <row r="42120" spans="18:19" ht="15" customHeight="1">
      <c r="R42120"/>
      <c r="S42120"/>
    </row>
    <row r="42121" spans="18:19" ht="15" customHeight="1">
      <c r="R42121"/>
      <c r="S42121"/>
    </row>
    <row r="42122" spans="18:19" ht="15" customHeight="1">
      <c r="R42122"/>
      <c r="S42122"/>
    </row>
    <row r="42123" spans="18:19" ht="15" customHeight="1">
      <c r="R42123"/>
      <c r="S42123"/>
    </row>
    <row r="42124" spans="18:19" ht="15" customHeight="1">
      <c r="R42124"/>
      <c r="S42124"/>
    </row>
    <row r="42125" spans="18:19" ht="15" customHeight="1">
      <c r="R42125"/>
      <c r="S42125"/>
    </row>
    <row r="42126" spans="18:19" ht="15" customHeight="1">
      <c r="R42126"/>
      <c r="S42126"/>
    </row>
    <row r="42127" spans="18:19" ht="15" customHeight="1">
      <c r="R42127"/>
      <c r="S42127"/>
    </row>
    <row r="42128" spans="18:19" ht="15" customHeight="1">
      <c r="R42128"/>
      <c r="S42128"/>
    </row>
    <row r="42129" spans="18:19" ht="15" customHeight="1">
      <c r="R42129"/>
      <c r="S42129"/>
    </row>
    <row r="42130" spans="18:19" ht="15" customHeight="1">
      <c r="R42130"/>
      <c r="S42130"/>
    </row>
    <row r="42131" spans="18:19" ht="15" customHeight="1">
      <c r="R42131"/>
      <c r="S42131"/>
    </row>
    <row r="42132" spans="18:19" ht="15" customHeight="1">
      <c r="R42132"/>
      <c r="S42132"/>
    </row>
    <row r="42133" spans="18:19" ht="15" customHeight="1">
      <c r="R42133"/>
      <c r="S42133"/>
    </row>
    <row r="42134" spans="18:19" ht="15" customHeight="1">
      <c r="R42134"/>
      <c r="S42134"/>
    </row>
    <row r="42135" spans="18:19" ht="15" customHeight="1">
      <c r="R42135"/>
      <c r="S42135"/>
    </row>
    <row r="42136" spans="18:19" ht="15" customHeight="1">
      <c r="R42136"/>
      <c r="S42136"/>
    </row>
    <row r="42137" spans="18:19" ht="15" customHeight="1">
      <c r="R42137"/>
      <c r="S42137"/>
    </row>
    <row r="42138" spans="18:19" ht="15" customHeight="1">
      <c r="R42138"/>
      <c r="S42138"/>
    </row>
    <row r="42139" spans="18:19" ht="15" customHeight="1">
      <c r="R42139"/>
      <c r="S42139"/>
    </row>
    <row r="42140" spans="18:19" ht="15" customHeight="1">
      <c r="R42140"/>
      <c r="S42140"/>
    </row>
    <row r="42141" spans="18:19" ht="15" customHeight="1">
      <c r="R42141"/>
      <c r="S42141"/>
    </row>
    <row r="42142" spans="18:19" ht="15" customHeight="1">
      <c r="R42142"/>
      <c r="S42142"/>
    </row>
    <row r="42143" spans="18:19" ht="15" customHeight="1">
      <c r="R42143"/>
      <c r="S42143"/>
    </row>
    <row r="42144" spans="18:19" ht="15" customHeight="1">
      <c r="R42144"/>
      <c r="S42144"/>
    </row>
    <row r="42145" spans="18:19" ht="15" customHeight="1">
      <c r="R42145"/>
      <c r="S42145"/>
    </row>
    <row r="42146" spans="18:19" ht="15" customHeight="1">
      <c r="R42146"/>
      <c r="S42146"/>
    </row>
    <row r="42147" spans="18:19" ht="15" customHeight="1">
      <c r="R42147"/>
      <c r="S42147"/>
    </row>
    <row r="42148" spans="18:19" ht="15" customHeight="1">
      <c r="R42148"/>
      <c r="S42148"/>
    </row>
    <row r="42149" spans="18:19" ht="15" customHeight="1">
      <c r="R42149"/>
      <c r="S42149"/>
    </row>
    <row r="42150" spans="18:19" ht="15" customHeight="1">
      <c r="R42150"/>
      <c r="S42150"/>
    </row>
    <row r="42151" spans="18:19" ht="15" customHeight="1">
      <c r="R42151"/>
      <c r="S42151"/>
    </row>
    <row r="42152" spans="18:19" ht="15" customHeight="1">
      <c r="R42152"/>
      <c r="S42152"/>
    </row>
    <row r="42153" spans="18:19" ht="15" customHeight="1">
      <c r="R42153"/>
      <c r="S42153"/>
    </row>
    <row r="42154" spans="18:19" ht="15" customHeight="1">
      <c r="R42154"/>
      <c r="S42154"/>
    </row>
    <row r="42155" spans="18:19" ht="15" customHeight="1">
      <c r="R42155"/>
      <c r="S42155"/>
    </row>
    <row r="42156" spans="18:19" ht="15" customHeight="1">
      <c r="R42156"/>
      <c r="S42156"/>
    </row>
    <row r="42157" spans="18:19" ht="15" customHeight="1">
      <c r="R42157"/>
      <c r="S42157"/>
    </row>
    <row r="42158" spans="18:19" ht="15" customHeight="1">
      <c r="R42158"/>
      <c r="S42158"/>
    </row>
    <row r="42159" spans="18:19" ht="15" customHeight="1">
      <c r="R42159"/>
      <c r="S42159"/>
    </row>
    <row r="42160" spans="18:19" ht="15" customHeight="1">
      <c r="R42160"/>
      <c r="S42160"/>
    </row>
    <row r="42161" spans="18:19" ht="15" customHeight="1">
      <c r="R42161"/>
      <c r="S42161"/>
    </row>
    <row r="42162" spans="18:19" ht="15" customHeight="1">
      <c r="R42162"/>
      <c r="S42162"/>
    </row>
    <row r="42163" spans="18:19" ht="15" customHeight="1">
      <c r="R42163"/>
      <c r="S42163"/>
    </row>
    <row r="42164" spans="18:19" ht="15" customHeight="1">
      <c r="R42164"/>
      <c r="S42164"/>
    </row>
    <row r="42165" spans="18:19" ht="15" customHeight="1">
      <c r="R42165"/>
      <c r="S42165"/>
    </row>
    <row r="42166" spans="18:19" ht="15" customHeight="1">
      <c r="R42166"/>
      <c r="S42166"/>
    </row>
    <row r="42167" spans="18:19" ht="15" customHeight="1">
      <c r="R42167"/>
      <c r="S42167"/>
    </row>
    <row r="42168" spans="18:19" ht="15" customHeight="1">
      <c r="R42168"/>
      <c r="S42168"/>
    </row>
    <row r="42169" spans="18:19" ht="15" customHeight="1">
      <c r="R42169"/>
      <c r="S42169"/>
    </row>
    <row r="42170" spans="18:19" ht="15" customHeight="1">
      <c r="R42170"/>
      <c r="S42170"/>
    </row>
    <row r="42171" spans="18:19" ht="15" customHeight="1">
      <c r="R42171"/>
      <c r="S42171"/>
    </row>
    <row r="42172" spans="18:19" ht="15" customHeight="1">
      <c r="R42172"/>
      <c r="S42172"/>
    </row>
    <row r="42173" spans="18:19" ht="15" customHeight="1">
      <c r="R42173"/>
      <c r="S42173"/>
    </row>
    <row r="42174" spans="18:19" ht="15" customHeight="1">
      <c r="R42174"/>
      <c r="S42174"/>
    </row>
    <row r="42175" spans="18:19" ht="15" customHeight="1">
      <c r="R42175"/>
      <c r="S42175"/>
    </row>
    <row r="42176" spans="18:19" ht="15" customHeight="1">
      <c r="R42176"/>
      <c r="S42176"/>
    </row>
    <row r="42177" spans="18:19" ht="15" customHeight="1">
      <c r="R42177"/>
      <c r="S42177"/>
    </row>
    <row r="42178" spans="18:19" ht="15" customHeight="1">
      <c r="R42178"/>
      <c r="S42178"/>
    </row>
    <row r="42179" spans="18:19" ht="15" customHeight="1">
      <c r="R42179"/>
      <c r="S42179"/>
    </row>
    <row r="42180" spans="18:19" ht="15" customHeight="1">
      <c r="R42180"/>
      <c r="S42180"/>
    </row>
    <row r="42181" spans="18:19" ht="15" customHeight="1">
      <c r="R42181"/>
      <c r="S42181"/>
    </row>
    <row r="42182" spans="18:19" ht="15" customHeight="1">
      <c r="R42182"/>
      <c r="S42182"/>
    </row>
    <row r="42183" spans="18:19" ht="15" customHeight="1">
      <c r="R42183"/>
      <c r="S42183"/>
    </row>
    <row r="42184" spans="18:19" ht="15" customHeight="1">
      <c r="R42184"/>
      <c r="S42184"/>
    </row>
    <row r="42185" spans="18:19" ht="15" customHeight="1">
      <c r="R42185"/>
      <c r="S42185"/>
    </row>
    <row r="42186" spans="18:19" ht="15" customHeight="1">
      <c r="R42186"/>
      <c r="S42186"/>
    </row>
    <row r="42187" spans="18:19" ht="15" customHeight="1">
      <c r="R42187"/>
      <c r="S42187"/>
    </row>
    <row r="42188" spans="18:19" ht="15" customHeight="1">
      <c r="R42188"/>
      <c r="S42188"/>
    </row>
    <row r="42189" spans="18:19" ht="15" customHeight="1">
      <c r="R42189"/>
      <c r="S42189"/>
    </row>
    <row r="42190" spans="18:19" ht="15" customHeight="1">
      <c r="R42190"/>
      <c r="S42190"/>
    </row>
    <row r="42191" spans="18:19" ht="15" customHeight="1">
      <c r="R42191"/>
      <c r="S42191"/>
    </row>
    <row r="42192" spans="18:19" ht="15" customHeight="1">
      <c r="R42192"/>
      <c r="S42192"/>
    </row>
    <row r="42193" spans="18:19" ht="15" customHeight="1">
      <c r="R42193"/>
      <c r="S42193"/>
    </row>
    <row r="42194" spans="18:19" ht="15" customHeight="1">
      <c r="R42194"/>
      <c r="S42194"/>
    </row>
    <row r="42195" spans="18:19" ht="15" customHeight="1">
      <c r="R42195"/>
      <c r="S42195"/>
    </row>
    <row r="42196" spans="18:19" ht="15" customHeight="1">
      <c r="R42196"/>
      <c r="S42196"/>
    </row>
    <row r="42197" spans="18:19" ht="15" customHeight="1">
      <c r="R42197"/>
      <c r="S42197"/>
    </row>
    <row r="42198" spans="18:19" ht="15" customHeight="1">
      <c r="R42198"/>
      <c r="S42198"/>
    </row>
    <row r="42199" spans="18:19" ht="15" customHeight="1">
      <c r="R42199"/>
      <c r="S42199"/>
    </row>
    <row r="42200" spans="18:19" ht="15" customHeight="1">
      <c r="R42200"/>
      <c r="S42200"/>
    </row>
    <row r="42201" spans="18:19" ht="15" customHeight="1">
      <c r="R42201"/>
      <c r="S42201"/>
    </row>
    <row r="42202" spans="18:19" ht="15" customHeight="1">
      <c r="R42202"/>
      <c r="S42202"/>
    </row>
    <row r="42203" spans="18:19" ht="15" customHeight="1">
      <c r="R42203"/>
      <c r="S42203"/>
    </row>
    <row r="42204" spans="18:19" ht="15" customHeight="1">
      <c r="R42204"/>
      <c r="S42204"/>
    </row>
    <row r="42205" spans="18:19" ht="15" customHeight="1">
      <c r="R42205"/>
      <c r="S42205"/>
    </row>
    <row r="42206" spans="18:19" ht="15" customHeight="1">
      <c r="R42206"/>
      <c r="S42206"/>
    </row>
    <row r="42207" spans="18:19" ht="15" customHeight="1">
      <c r="R42207"/>
      <c r="S42207"/>
    </row>
    <row r="42208" spans="18:19" ht="15" customHeight="1">
      <c r="R42208"/>
      <c r="S42208"/>
    </row>
    <row r="42209" spans="18:19" ht="15" customHeight="1">
      <c r="R42209"/>
      <c r="S42209"/>
    </row>
    <row r="42210" spans="18:19" ht="15" customHeight="1">
      <c r="R42210"/>
      <c r="S42210"/>
    </row>
    <row r="42211" spans="18:19" ht="15" customHeight="1">
      <c r="R42211"/>
      <c r="S42211"/>
    </row>
    <row r="42212" spans="18:19" ht="15" customHeight="1">
      <c r="R42212"/>
      <c r="S42212"/>
    </row>
    <row r="42213" spans="18:19" ht="15" customHeight="1">
      <c r="R42213"/>
      <c r="S42213"/>
    </row>
    <row r="42214" spans="18:19" ht="15" customHeight="1">
      <c r="R42214"/>
      <c r="S42214"/>
    </row>
    <row r="42215" spans="18:19" ht="15" customHeight="1">
      <c r="R42215"/>
      <c r="S42215"/>
    </row>
    <row r="42216" spans="18:19" ht="15" customHeight="1">
      <c r="R42216"/>
      <c r="S42216"/>
    </row>
    <row r="42217" spans="18:19" ht="15" customHeight="1">
      <c r="R42217"/>
      <c r="S42217"/>
    </row>
    <row r="42218" spans="18:19" ht="15" customHeight="1">
      <c r="R42218"/>
      <c r="S42218"/>
    </row>
    <row r="42219" spans="18:19" ht="15" customHeight="1">
      <c r="R42219"/>
      <c r="S42219"/>
    </row>
    <row r="42220" spans="18:19" ht="15" customHeight="1">
      <c r="R42220"/>
      <c r="S42220"/>
    </row>
    <row r="42221" spans="18:19" ht="15" customHeight="1">
      <c r="R42221"/>
      <c r="S42221"/>
    </row>
    <row r="42222" spans="18:19" ht="15" customHeight="1">
      <c r="R42222"/>
      <c r="S42222"/>
    </row>
    <row r="42223" spans="18:19" ht="15" customHeight="1">
      <c r="R42223"/>
      <c r="S42223"/>
    </row>
    <row r="42224" spans="18:19" ht="15" customHeight="1">
      <c r="R42224"/>
      <c r="S42224"/>
    </row>
    <row r="42225" spans="18:19" ht="15" customHeight="1">
      <c r="R42225"/>
      <c r="S42225"/>
    </row>
    <row r="42226" spans="18:19" ht="15" customHeight="1">
      <c r="R42226"/>
      <c r="S42226"/>
    </row>
    <row r="42227" spans="18:19" ht="15" customHeight="1">
      <c r="R42227"/>
      <c r="S42227"/>
    </row>
    <row r="42228" spans="18:19" ht="15" customHeight="1">
      <c r="R42228"/>
      <c r="S42228"/>
    </row>
    <row r="42229" spans="18:19" ht="15" customHeight="1">
      <c r="R42229"/>
      <c r="S42229"/>
    </row>
    <row r="42230" spans="18:19" ht="15" customHeight="1">
      <c r="R42230"/>
      <c r="S42230"/>
    </row>
    <row r="42231" spans="18:19" ht="15" customHeight="1">
      <c r="R42231"/>
      <c r="S42231"/>
    </row>
    <row r="42232" spans="18:19" ht="15" customHeight="1">
      <c r="R42232"/>
      <c r="S42232"/>
    </row>
    <row r="42233" spans="18:19" ht="15" customHeight="1">
      <c r="R42233"/>
      <c r="S42233"/>
    </row>
    <row r="42234" spans="18:19" ht="15" customHeight="1">
      <c r="R42234"/>
      <c r="S42234"/>
    </row>
    <row r="42235" spans="18:19" ht="15" customHeight="1">
      <c r="R42235"/>
      <c r="S42235"/>
    </row>
    <row r="42236" spans="18:19" ht="15" customHeight="1">
      <c r="R42236"/>
      <c r="S42236"/>
    </row>
    <row r="42237" spans="18:19" ht="15" customHeight="1">
      <c r="R42237"/>
      <c r="S42237"/>
    </row>
    <row r="42238" spans="18:19" ht="15" customHeight="1">
      <c r="R42238"/>
      <c r="S42238"/>
    </row>
    <row r="42239" spans="18:19" ht="15" customHeight="1">
      <c r="R42239"/>
      <c r="S42239"/>
    </row>
    <row r="42240" spans="18:19" ht="15" customHeight="1">
      <c r="R42240"/>
      <c r="S42240"/>
    </row>
    <row r="42241" spans="18:19" ht="15" customHeight="1">
      <c r="R42241"/>
      <c r="S42241"/>
    </row>
    <row r="42242" spans="18:19" ht="15" customHeight="1">
      <c r="R42242"/>
      <c r="S42242"/>
    </row>
    <row r="42243" spans="18:19" ht="15" customHeight="1">
      <c r="R42243"/>
      <c r="S42243"/>
    </row>
    <row r="42244" spans="18:19" ht="15" customHeight="1">
      <c r="R42244"/>
      <c r="S42244"/>
    </row>
    <row r="42245" spans="18:19" ht="15" customHeight="1">
      <c r="R42245"/>
      <c r="S42245"/>
    </row>
    <row r="42246" spans="18:19" ht="15" customHeight="1">
      <c r="R42246"/>
      <c r="S42246"/>
    </row>
    <row r="42247" spans="18:19" ht="15" customHeight="1">
      <c r="R42247"/>
      <c r="S42247"/>
    </row>
    <row r="42248" spans="18:19" ht="15" customHeight="1">
      <c r="R42248"/>
      <c r="S42248"/>
    </row>
    <row r="42249" spans="18:19" ht="15" customHeight="1">
      <c r="R42249"/>
      <c r="S42249"/>
    </row>
    <row r="42250" spans="18:19" ht="15" customHeight="1">
      <c r="R42250"/>
      <c r="S42250"/>
    </row>
    <row r="42251" spans="18:19" ht="15" customHeight="1">
      <c r="R42251"/>
      <c r="S42251"/>
    </row>
    <row r="42252" spans="18:19" ht="15" customHeight="1">
      <c r="R42252"/>
      <c r="S42252"/>
    </row>
    <row r="42253" spans="18:19" ht="15" customHeight="1">
      <c r="R42253"/>
      <c r="S42253"/>
    </row>
    <row r="42254" spans="18:19" ht="15" customHeight="1">
      <c r="R42254"/>
      <c r="S42254"/>
    </row>
    <row r="42255" spans="18:19" ht="15" customHeight="1">
      <c r="R42255"/>
      <c r="S42255"/>
    </row>
    <row r="42256" spans="18:19" ht="15" customHeight="1">
      <c r="R42256"/>
      <c r="S42256"/>
    </row>
    <row r="42257" spans="18:19" ht="15" customHeight="1">
      <c r="R42257"/>
      <c r="S42257"/>
    </row>
    <row r="42258" spans="18:19" ht="15" customHeight="1">
      <c r="R42258"/>
      <c r="S42258"/>
    </row>
    <row r="42259" spans="18:19" ht="15" customHeight="1">
      <c r="R42259"/>
      <c r="S42259"/>
    </row>
    <row r="42260" spans="18:19" ht="15" customHeight="1">
      <c r="R42260"/>
      <c r="S42260"/>
    </row>
    <row r="42261" spans="18:19" ht="15" customHeight="1">
      <c r="R42261"/>
      <c r="S42261"/>
    </row>
    <row r="42262" spans="18:19" ht="15" customHeight="1">
      <c r="R42262"/>
      <c r="S42262"/>
    </row>
    <row r="42263" spans="18:19" ht="15" customHeight="1">
      <c r="R42263"/>
      <c r="S42263"/>
    </row>
    <row r="42264" spans="18:19" ht="15" customHeight="1">
      <c r="R42264"/>
      <c r="S42264"/>
    </row>
    <row r="42265" spans="18:19" ht="15" customHeight="1">
      <c r="R42265"/>
      <c r="S42265"/>
    </row>
    <row r="42266" spans="18:19" ht="15" customHeight="1">
      <c r="R42266"/>
      <c r="S42266"/>
    </row>
    <row r="42267" spans="18:19" ht="15" customHeight="1">
      <c r="R42267"/>
      <c r="S42267"/>
    </row>
    <row r="42268" spans="18:19" ht="15" customHeight="1">
      <c r="R42268"/>
      <c r="S42268"/>
    </row>
    <row r="42269" spans="18:19" ht="15" customHeight="1">
      <c r="R42269"/>
      <c r="S42269"/>
    </row>
    <row r="42270" spans="18:19" ht="15" customHeight="1">
      <c r="R42270"/>
      <c r="S42270"/>
    </row>
    <row r="42271" spans="18:19" ht="15" customHeight="1">
      <c r="R42271"/>
      <c r="S42271"/>
    </row>
    <row r="42272" spans="18:19" ht="15" customHeight="1">
      <c r="R42272"/>
      <c r="S42272"/>
    </row>
    <row r="42273" spans="18:19" ht="15" customHeight="1">
      <c r="R42273"/>
      <c r="S42273"/>
    </row>
    <row r="42274" spans="18:19" ht="15" customHeight="1">
      <c r="R42274"/>
      <c r="S42274"/>
    </row>
    <row r="42275" spans="18:19" ht="15" customHeight="1">
      <c r="R42275"/>
      <c r="S42275"/>
    </row>
    <row r="42276" spans="18:19" ht="15" customHeight="1">
      <c r="R42276"/>
      <c r="S42276"/>
    </row>
    <row r="42277" spans="18:19" ht="15" customHeight="1">
      <c r="R42277"/>
      <c r="S42277"/>
    </row>
    <row r="42278" spans="18:19" ht="15" customHeight="1">
      <c r="R42278"/>
      <c r="S42278"/>
    </row>
    <row r="42279" spans="18:19" ht="15" customHeight="1">
      <c r="R42279"/>
      <c r="S42279"/>
    </row>
    <row r="42280" spans="18:19" ht="15" customHeight="1">
      <c r="R42280"/>
      <c r="S42280"/>
    </row>
    <row r="42281" spans="18:19" ht="15" customHeight="1">
      <c r="R42281"/>
      <c r="S42281"/>
    </row>
    <row r="42282" spans="18:19" ht="15" customHeight="1">
      <c r="R42282"/>
      <c r="S42282"/>
    </row>
    <row r="42283" spans="18:19" ht="15" customHeight="1">
      <c r="R42283"/>
      <c r="S42283"/>
    </row>
    <row r="42284" spans="18:19" ht="15" customHeight="1">
      <c r="R42284"/>
      <c r="S42284"/>
    </row>
    <row r="42285" spans="18:19" ht="15" customHeight="1">
      <c r="R42285"/>
      <c r="S42285"/>
    </row>
    <row r="42286" spans="18:19" ht="15" customHeight="1">
      <c r="R42286"/>
      <c r="S42286"/>
    </row>
    <row r="42287" spans="18:19" ht="15" customHeight="1">
      <c r="R42287"/>
      <c r="S42287"/>
    </row>
    <row r="42288" spans="18:19" ht="15" customHeight="1">
      <c r="R42288"/>
      <c r="S42288"/>
    </row>
    <row r="42289" spans="18:19" ht="15" customHeight="1">
      <c r="R42289"/>
      <c r="S42289"/>
    </row>
    <row r="42290" spans="18:19" ht="15" customHeight="1">
      <c r="R42290"/>
      <c r="S42290"/>
    </row>
    <row r="42291" spans="18:19" ht="15" customHeight="1">
      <c r="R42291"/>
      <c r="S42291"/>
    </row>
    <row r="42292" spans="18:19" ht="15" customHeight="1">
      <c r="R42292"/>
      <c r="S42292"/>
    </row>
    <row r="42293" spans="18:19" ht="15" customHeight="1">
      <c r="R42293"/>
      <c r="S42293"/>
    </row>
    <row r="42294" spans="18:19" ht="15" customHeight="1">
      <c r="R42294"/>
      <c r="S42294"/>
    </row>
    <row r="42295" spans="18:19" ht="15" customHeight="1">
      <c r="R42295"/>
      <c r="S42295"/>
    </row>
    <row r="42296" spans="18:19" ht="15" customHeight="1">
      <c r="R42296"/>
      <c r="S42296"/>
    </row>
    <row r="42297" spans="18:19" ht="15" customHeight="1">
      <c r="R42297"/>
      <c r="S42297"/>
    </row>
    <row r="42298" spans="18:19" ht="15" customHeight="1">
      <c r="R42298"/>
      <c r="S42298"/>
    </row>
    <row r="42299" spans="18:19" ht="15" customHeight="1">
      <c r="R42299"/>
      <c r="S42299"/>
    </row>
    <row r="42300" spans="18:19" ht="15" customHeight="1">
      <c r="R42300"/>
      <c r="S42300"/>
    </row>
    <row r="42301" spans="18:19" ht="15" customHeight="1">
      <c r="R42301"/>
      <c r="S42301"/>
    </row>
    <row r="42302" spans="18:19" ht="15" customHeight="1">
      <c r="R42302"/>
      <c r="S42302"/>
    </row>
    <row r="42303" spans="18:19" ht="15" customHeight="1">
      <c r="R42303"/>
      <c r="S42303"/>
    </row>
    <row r="42304" spans="18:19" ht="15" customHeight="1">
      <c r="R42304"/>
      <c r="S42304"/>
    </row>
    <row r="42305" spans="18:19" ht="15" customHeight="1">
      <c r="R42305"/>
      <c r="S42305"/>
    </row>
    <row r="42306" spans="18:19" ht="15" customHeight="1">
      <c r="R42306"/>
      <c r="S42306"/>
    </row>
    <row r="42307" spans="18:19" ht="15" customHeight="1">
      <c r="R42307"/>
      <c r="S42307"/>
    </row>
    <row r="42308" spans="18:19" ht="15" customHeight="1">
      <c r="R42308"/>
      <c r="S42308"/>
    </row>
    <row r="42309" spans="18:19" ht="15" customHeight="1">
      <c r="R42309"/>
      <c r="S42309"/>
    </row>
    <row r="42310" spans="18:19" ht="15" customHeight="1">
      <c r="R42310"/>
      <c r="S42310"/>
    </row>
    <row r="42311" spans="18:19" ht="15" customHeight="1">
      <c r="R42311"/>
      <c r="S42311"/>
    </row>
    <row r="42312" spans="18:19" ht="15" customHeight="1">
      <c r="R42312"/>
      <c r="S42312"/>
    </row>
    <row r="42313" spans="18:19" ht="15" customHeight="1">
      <c r="R42313"/>
      <c r="S42313"/>
    </row>
    <row r="42314" spans="18:19" ht="15" customHeight="1">
      <c r="R42314"/>
      <c r="S42314"/>
    </row>
    <row r="42315" spans="18:19" ht="15" customHeight="1">
      <c r="R42315"/>
      <c r="S42315"/>
    </row>
    <row r="42316" spans="18:19" ht="15" customHeight="1">
      <c r="R42316"/>
      <c r="S42316"/>
    </row>
    <row r="42317" spans="18:19" ht="15" customHeight="1">
      <c r="R42317"/>
      <c r="S42317"/>
    </row>
    <row r="42318" spans="18:19" ht="15" customHeight="1">
      <c r="R42318"/>
      <c r="S42318"/>
    </row>
    <row r="42319" spans="18:19" ht="15" customHeight="1">
      <c r="R42319"/>
      <c r="S42319"/>
    </row>
    <row r="42320" spans="18:19" ht="15" customHeight="1">
      <c r="R42320"/>
      <c r="S42320"/>
    </row>
    <row r="42321" spans="18:19" ht="15" customHeight="1">
      <c r="R42321"/>
      <c r="S42321"/>
    </row>
    <row r="42322" spans="18:19" ht="15" customHeight="1">
      <c r="R42322"/>
      <c r="S42322"/>
    </row>
    <row r="42323" spans="18:19" ht="15" customHeight="1">
      <c r="R42323"/>
      <c r="S42323"/>
    </row>
    <row r="42324" spans="18:19" ht="15" customHeight="1">
      <c r="R42324"/>
      <c r="S42324"/>
    </row>
    <row r="42325" spans="18:19" ht="15" customHeight="1">
      <c r="R42325"/>
      <c r="S42325"/>
    </row>
    <row r="42326" spans="18:19" ht="15" customHeight="1">
      <c r="R42326"/>
      <c r="S42326"/>
    </row>
    <row r="42327" spans="18:19" ht="15" customHeight="1">
      <c r="R42327"/>
      <c r="S42327"/>
    </row>
    <row r="42328" spans="18:19" ht="15" customHeight="1">
      <c r="R42328"/>
      <c r="S42328"/>
    </row>
    <row r="42329" spans="18:19" ht="15" customHeight="1">
      <c r="R42329"/>
      <c r="S42329"/>
    </row>
    <row r="42330" spans="18:19" ht="15" customHeight="1">
      <c r="R42330"/>
      <c r="S42330"/>
    </row>
    <row r="42331" spans="18:19" ht="15" customHeight="1">
      <c r="R42331"/>
      <c r="S42331"/>
    </row>
    <row r="42332" spans="18:19" ht="15" customHeight="1">
      <c r="R42332"/>
      <c r="S42332"/>
    </row>
    <row r="42333" spans="18:19" ht="15" customHeight="1">
      <c r="R42333"/>
      <c r="S42333"/>
    </row>
    <row r="42334" spans="18:19" ht="15" customHeight="1">
      <c r="R42334"/>
      <c r="S42334"/>
    </row>
    <row r="42335" spans="18:19" ht="15" customHeight="1">
      <c r="R42335"/>
      <c r="S42335"/>
    </row>
    <row r="42336" spans="18:19" ht="15" customHeight="1">
      <c r="R42336"/>
      <c r="S42336"/>
    </row>
    <row r="42337" spans="18:19" ht="15" customHeight="1">
      <c r="R42337"/>
      <c r="S42337"/>
    </row>
    <row r="42338" spans="18:19" ht="15" customHeight="1">
      <c r="R42338"/>
      <c r="S42338"/>
    </row>
    <row r="42339" spans="18:19" ht="15" customHeight="1">
      <c r="R42339"/>
      <c r="S42339"/>
    </row>
    <row r="42340" spans="18:19" ht="15" customHeight="1">
      <c r="R42340"/>
      <c r="S42340"/>
    </row>
    <row r="42341" spans="18:19" ht="15" customHeight="1">
      <c r="R42341"/>
      <c r="S42341"/>
    </row>
    <row r="42342" spans="18:19" ht="15" customHeight="1">
      <c r="R42342"/>
      <c r="S42342"/>
    </row>
    <row r="42343" spans="18:19" ht="15" customHeight="1">
      <c r="R42343"/>
      <c r="S42343"/>
    </row>
    <row r="42344" spans="18:19" ht="15" customHeight="1">
      <c r="R42344"/>
      <c r="S42344"/>
    </row>
    <row r="42345" spans="18:19" ht="15" customHeight="1">
      <c r="R42345"/>
      <c r="S42345"/>
    </row>
    <row r="42346" spans="18:19" ht="15" customHeight="1">
      <c r="R42346"/>
      <c r="S42346"/>
    </row>
    <row r="42347" spans="18:19" ht="15" customHeight="1">
      <c r="R42347"/>
      <c r="S42347"/>
    </row>
    <row r="42348" spans="18:19" ht="15" customHeight="1">
      <c r="R42348"/>
      <c r="S42348"/>
    </row>
    <row r="42349" spans="18:19" ht="15" customHeight="1">
      <c r="R42349"/>
      <c r="S42349"/>
    </row>
    <row r="42350" spans="18:19" ht="15" customHeight="1">
      <c r="R42350"/>
      <c r="S42350"/>
    </row>
    <row r="42351" spans="18:19" ht="15" customHeight="1">
      <c r="R42351"/>
      <c r="S42351"/>
    </row>
    <row r="42352" spans="18:19" ht="15" customHeight="1">
      <c r="R42352"/>
      <c r="S42352"/>
    </row>
    <row r="42353" spans="18:19" ht="15" customHeight="1">
      <c r="R42353"/>
      <c r="S42353"/>
    </row>
    <row r="42354" spans="18:19" ht="15" customHeight="1">
      <c r="R42354"/>
      <c r="S42354"/>
    </row>
    <row r="42355" spans="18:19" ht="15" customHeight="1">
      <c r="R42355"/>
      <c r="S42355"/>
    </row>
    <row r="42356" spans="18:19" ht="15" customHeight="1">
      <c r="R42356"/>
      <c r="S42356"/>
    </row>
    <row r="42357" spans="18:19" ht="15" customHeight="1">
      <c r="R42357"/>
      <c r="S42357"/>
    </row>
    <row r="42358" spans="18:19" ht="15" customHeight="1">
      <c r="R42358"/>
      <c r="S42358"/>
    </row>
    <row r="42359" spans="18:19" ht="15" customHeight="1">
      <c r="R42359"/>
      <c r="S42359"/>
    </row>
    <row r="42360" spans="18:19" ht="15" customHeight="1">
      <c r="R42360"/>
      <c r="S42360"/>
    </row>
    <row r="42361" spans="18:19" ht="15" customHeight="1">
      <c r="R42361"/>
      <c r="S42361"/>
    </row>
    <row r="42362" spans="18:19" ht="15" customHeight="1">
      <c r="R42362"/>
      <c r="S42362"/>
    </row>
    <row r="42363" spans="18:19" ht="15" customHeight="1">
      <c r="R42363"/>
      <c r="S42363"/>
    </row>
    <row r="42364" spans="18:19" ht="15" customHeight="1">
      <c r="R42364"/>
      <c r="S42364"/>
    </row>
    <row r="42365" spans="18:19" ht="15" customHeight="1">
      <c r="R42365"/>
      <c r="S42365"/>
    </row>
    <row r="42366" spans="18:19" ht="15" customHeight="1">
      <c r="R42366"/>
      <c r="S42366"/>
    </row>
    <row r="42367" spans="18:19" ht="15" customHeight="1">
      <c r="R42367"/>
      <c r="S42367"/>
    </row>
    <row r="42368" spans="18:19" ht="15" customHeight="1">
      <c r="R42368"/>
      <c r="S42368"/>
    </row>
    <row r="42369" spans="18:19" ht="15" customHeight="1">
      <c r="R42369"/>
      <c r="S42369"/>
    </row>
    <row r="42370" spans="18:19" ht="15" customHeight="1">
      <c r="R42370"/>
      <c r="S42370"/>
    </row>
    <row r="42371" spans="18:19" ht="15" customHeight="1">
      <c r="R42371"/>
      <c r="S42371"/>
    </row>
    <row r="42372" spans="18:19" ht="15" customHeight="1">
      <c r="R42372"/>
      <c r="S42372"/>
    </row>
    <row r="42373" spans="18:19" ht="15" customHeight="1">
      <c r="R42373"/>
      <c r="S42373"/>
    </row>
    <row r="42374" spans="18:19" ht="15" customHeight="1">
      <c r="R42374"/>
      <c r="S42374"/>
    </row>
    <row r="42375" spans="18:19" ht="15" customHeight="1">
      <c r="R42375"/>
      <c r="S42375"/>
    </row>
    <row r="42376" spans="18:19" ht="15" customHeight="1">
      <c r="R42376"/>
      <c r="S42376"/>
    </row>
    <row r="42377" spans="18:19" ht="15" customHeight="1">
      <c r="R42377"/>
      <c r="S42377"/>
    </row>
    <row r="42378" spans="18:19" ht="15" customHeight="1">
      <c r="R42378"/>
      <c r="S42378"/>
    </row>
    <row r="42379" spans="18:19" ht="15" customHeight="1">
      <c r="R42379"/>
      <c r="S42379"/>
    </row>
    <row r="42380" spans="18:19" ht="15" customHeight="1">
      <c r="R42380"/>
      <c r="S42380"/>
    </row>
    <row r="42381" spans="18:19" ht="15" customHeight="1">
      <c r="R42381"/>
      <c r="S42381"/>
    </row>
    <row r="42382" spans="18:19" ht="15" customHeight="1">
      <c r="R42382"/>
      <c r="S42382"/>
    </row>
    <row r="42383" spans="18:19" ht="15" customHeight="1">
      <c r="R42383"/>
      <c r="S42383"/>
    </row>
    <row r="42384" spans="18:19" ht="15" customHeight="1">
      <c r="R42384"/>
      <c r="S42384"/>
    </row>
    <row r="42385" spans="18:19" ht="15" customHeight="1">
      <c r="R42385"/>
      <c r="S42385"/>
    </row>
    <row r="42386" spans="18:19" ht="15" customHeight="1">
      <c r="R42386"/>
      <c r="S42386"/>
    </row>
    <row r="42387" spans="18:19" ht="15" customHeight="1">
      <c r="R42387"/>
      <c r="S42387"/>
    </row>
    <row r="42388" spans="18:19" ht="15" customHeight="1">
      <c r="R42388"/>
      <c r="S42388"/>
    </row>
    <row r="42389" spans="18:19" ht="15" customHeight="1">
      <c r="R42389"/>
      <c r="S42389"/>
    </row>
    <row r="42390" spans="18:19" ht="15" customHeight="1">
      <c r="R42390"/>
      <c r="S42390"/>
    </row>
    <row r="42391" spans="18:19" ht="15" customHeight="1">
      <c r="R42391"/>
      <c r="S42391"/>
    </row>
    <row r="42392" spans="18:19" ht="15" customHeight="1">
      <c r="R42392"/>
      <c r="S42392"/>
    </row>
    <row r="42393" spans="18:19" ht="15" customHeight="1">
      <c r="R42393"/>
      <c r="S42393"/>
    </row>
    <row r="42394" spans="18:19" ht="15" customHeight="1">
      <c r="R42394"/>
      <c r="S42394"/>
    </row>
    <row r="42395" spans="18:19" ht="15" customHeight="1">
      <c r="R42395"/>
      <c r="S42395"/>
    </row>
    <row r="42396" spans="18:19" ht="15" customHeight="1">
      <c r="R42396"/>
      <c r="S42396"/>
    </row>
    <row r="42397" spans="18:19" ht="15" customHeight="1">
      <c r="R42397"/>
      <c r="S42397"/>
    </row>
    <row r="42398" spans="18:19" ht="15" customHeight="1">
      <c r="R42398"/>
      <c r="S42398"/>
    </row>
    <row r="42399" spans="18:19" ht="15" customHeight="1">
      <c r="R42399"/>
      <c r="S42399"/>
    </row>
    <row r="42400" spans="18:19" ht="15" customHeight="1">
      <c r="R42400"/>
      <c r="S42400"/>
    </row>
    <row r="42401" spans="18:19" ht="15" customHeight="1">
      <c r="R42401"/>
      <c r="S42401"/>
    </row>
    <row r="42402" spans="18:19" ht="15" customHeight="1">
      <c r="R42402"/>
      <c r="S42402"/>
    </row>
    <row r="42403" spans="18:19" ht="15" customHeight="1">
      <c r="R42403"/>
      <c r="S42403"/>
    </row>
    <row r="42404" spans="18:19" ht="15" customHeight="1">
      <c r="R42404"/>
      <c r="S42404"/>
    </row>
    <row r="42405" spans="18:19" ht="15" customHeight="1">
      <c r="R42405"/>
      <c r="S42405"/>
    </row>
    <row r="42406" spans="18:19" ht="15" customHeight="1">
      <c r="R42406"/>
      <c r="S42406"/>
    </row>
    <row r="42407" spans="18:19" ht="15" customHeight="1">
      <c r="R42407"/>
      <c r="S42407"/>
    </row>
    <row r="42408" spans="18:19" ht="15" customHeight="1">
      <c r="R42408"/>
      <c r="S42408"/>
    </row>
    <row r="42409" spans="18:19" ht="15" customHeight="1">
      <c r="R42409"/>
      <c r="S42409"/>
    </row>
    <row r="42410" spans="18:19" ht="15" customHeight="1">
      <c r="R42410"/>
      <c r="S42410"/>
    </row>
    <row r="42411" spans="18:19" ht="15" customHeight="1">
      <c r="R42411"/>
      <c r="S42411"/>
    </row>
    <row r="42412" spans="18:19" ht="15" customHeight="1">
      <c r="R42412"/>
      <c r="S42412"/>
    </row>
    <row r="42413" spans="18:19" ht="15" customHeight="1">
      <c r="R42413"/>
      <c r="S42413"/>
    </row>
    <row r="42414" spans="18:19" ht="15" customHeight="1">
      <c r="R42414"/>
      <c r="S42414"/>
    </row>
    <row r="42415" spans="18:19" ht="15" customHeight="1">
      <c r="R42415"/>
      <c r="S42415"/>
    </row>
    <row r="42416" spans="18:19" ht="15" customHeight="1">
      <c r="R42416"/>
      <c r="S42416"/>
    </row>
    <row r="42417" spans="18:19" ht="15" customHeight="1">
      <c r="R42417"/>
      <c r="S42417"/>
    </row>
    <row r="42418" spans="18:19" ht="15" customHeight="1">
      <c r="R42418"/>
      <c r="S42418"/>
    </row>
    <row r="42419" spans="18:19" ht="15" customHeight="1">
      <c r="R42419"/>
      <c r="S42419"/>
    </row>
    <row r="42420" spans="18:19" ht="15" customHeight="1">
      <c r="R42420"/>
      <c r="S42420"/>
    </row>
    <row r="42421" spans="18:19" ht="15" customHeight="1">
      <c r="R42421"/>
      <c r="S42421"/>
    </row>
    <row r="42422" spans="18:19" ht="15" customHeight="1">
      <c r="R42422"/>
      <c r="S42422"/>
    </row>
    <row r="42423" spans="18:19" ht="15" customHeight="1">
      <c r="R42423"/>
      <c r="S42423"/>
    </row>
    <row r="42424" spans="18:19" ht="15" customHeight="1">
      <c r="R42424"/>
      <c r="S42424"/>
    </row>
    <row r="42425" spans="18:19" ht="15" customHeight="1">
      <c r="R42425"/>
      <c r="S42425"/>
    </row>
    <row r="42426" spans="18:19" ht="15" customHeight="1">
      <c r="R42426"/>
      <c r="S42426"/>
    </row>
    <row r="42427" spans="18:19" ht="15" customHeight="1">
      <c r="R42427"/>
      <c r="S42427"/>
    </row>
    <row r="42428" spans="18:19" ht="15" customHeight="1">
      <c r="R42428"/>
      <c r="S42428"/>
    </row>
    <row r="42429" spans="18:19" ht="15" customHeight="1">
      <c r="R42429"/>
      <c r="S42429"/>
    </row>
    <row r="42430" spans="18:19" ht="15" customHeight="1">
      <c r="R42430"/>
      <c r="S42430"/>
    </row>
    <row r="42431" spans="18:19" ht="15" customHeight="1">
      <c r="R42431"/>
      <c r="S42431"/>
    </row>
    <row r="42432" spans="18:19" ht="15" customHeight="1">
      <c r="R42432"/>
      <c r="S42432"/>
    </row>
    <row r="42433" spans="18:19" ht="15" customHeight="1">
      <c r="R42433"/>
      <c r="S42433"/>
    </row>
    <row r="42434" spans="18:19" ht="15" customHeight="1">
      <c r="R42434"/>
      <c r="S42434"/>
    </row>
    <row r="42435" spans="18:19" ht="15" customHeight="1">
      <c r="R42435"/>
      <c r="S42435"/>
    </row>
    <row r="42436" spans="18:19" ht="15" customHeight="1">
      <c r="R42436"/>
      <c r="S42436"/>
    </row>
    <row r="42437" spans="18:19" ht="15" customHeight="1">
      <c r="R42437"/>
      <c r="S42437"/>
    </row>
    <row r="42438" spans="18:19" ht="15" customHeight="1">
      <c r="R42438"/>
      <c r="S42438"/>
    </row>
    <row r="42439" spans="18:19" ht="15" customHeight="1">
      <c r="R42439"/>
      <c r="S42439"/>
    </row>
    <row r="42440" spans="18:19" ht="15" customHeight="1">
      <c r="R42440"/>
      <c r="S42440"/>
    </row>
    <row r="42441" spans="18:19" ht="15" customHeight="1">
      <c r="R42441"/>
      <c r="S42441"/>
    </row>
    <row r="42442" spans="18:19" ht="15" customHeight="1">
      <c r="R42442"/>
      <c r="S42442"/>
    </row>
    <row r="42443" spans="18:19" ht="15" customHeight="1">
      <c r="R42443"/>
      <c r="S42443"/>
    </row>
    <row r="42444" spans="18:19" ht="15" customHeight="1">
      <c r="R42444"/>
      <c r="S42444"/>
    </row>
    <row r="42445" spans="18:19" ht="15" customHeight="1">
      <c r="R42445"/>
      <c r="S42445"/>
    </row>
    <row r="42446" spans="18:19" ht="15" customHeight="1">
      <c r="R42446"/>
      <c r="S42446"/>
    </row>
    <row r="42447" spans="18:19" ht="15" customHeight="1">
      <c r="R42447"/>
      <c r="S42447"/>
    </row>
    <row r="42448" spans="18:19" ht="15" customHeight="1">
      <c r="R42448"/>
      <c r="S42448"/>
    </row>
    <row r="42449" spans="18:19" ht="15" customHeight="1">
      <c r="R42449"/>
      <c r="S42449"/>
    </row>
    <row r="42450" spans="18:19" ht="15" customHeight="1">
      <c r="R42450"/>
      <c r="S42450"/>
    </row>
    <row r="42451" spans="18:19" ht="15" customHeight="1">
      <c r="R42451"/>
      <c r="S42451"/>
    </row>
    <row r="42452" spans="18:19" ht="15" customHeight="1">
      <c r="R42452"/>
      <c r="S42452"/>
    </row>
    <row r="42453" spans="18:19" ht="15" customHeight="1">
      <c r="R42453"/>
      <c r="S42453"/>
    </row>
    <row r="42454" spans="18:19" ht="15" customHeight="1">
      <c r="R42454"/>
      <c r="S42454"/>
    </row>
    <row r="42455" spans="18:19" ht="15" customHeight="1">
      <c r="R42455"/>
      <c r="S42455"/>
    </row>
    <row r="42456" spans="18:19" ht="15" customHeight="1">
      <c r="R42456"/>
      <c r="S42456"/>
    </row>
    <row r="42457" spans="18:19" ht="15" customHeight="1">
      <c r="R42457"/>
      <c r="S42457"/>
    </row>
    <row r="42458" spans="18:19" ht="15" customHeight="1">
      <c r="R42458"/>
      <c r="S42458"/>
    </row>
    <row r="42459" spans="18:19" ht="15" customHeight="1">
      <c r="R42459"/>
      <c r="S42459"/>
    </row>
    <row r="42460" spans="18:19" ht="15" customHeight="1">
      <c r="R42460"/>
      <c r="S42460"/>
    </row>
    <row r="42461" spans="18:19" ht="15" customHeight="1">
      <c r="R42461"/>
      <c r="S42461"/>
    </row>
    <row r="42462" spans="18:19" ht="15" customHeight="1">
      <c r="R42462"/>
      <c r="S42462"/>
    </row>
    <row r="42463" spans="18:19" ht="15" customHeight="1">
      <c r="R42463"/>
      <c r="S42463"/>
    </row>
    <row r="42464" spans="18:19" ht="15" customHeight="1">
      <c r="R42464"/>
      <c r="S42464"/>
    </row>
    <row r="42465" spans="18:19" ht="15" customHeight="1">
      <c r="R42465"/>
      <c r="S42465"/>
    </row>
    <row r="42466" spans="18:19" ht="15" customHeight="1">
      <c r="R42466"/>
      <c r="S42466"/>
    </row>
    <row r="42467" spans="18:19" ht="15" customHeight="1">
      <c r="R42467"/>
      <c r="S42467"/>
    </row>
    <row r="42468" spans="18:19" ht="15" customHeight="1">
      <c r="R42468"/>
      <c r="S42468"/>
    </row>
    <row r="42469" spans="18:19" ht="15" customHeight="1">
      <c r="R42469"/>
      <c r="S42469"/>
    </row>
    <row r="42470" spans="18:19" ht="15" customHeight="1">
      <c r="R42470"/>
      <c r="S42470"/>
    </row>
    <row r="42471" spans="18:19" ht="15" customHeight="1">
      <c r="R42471"/>
      <c r="S42471"/>
    </row>
    <row r="42472" spans="18:19" ht="15" customHeight="1">
      <c r="R42472"/>
      <c r="S42472"/>
    </row>
    <row r="42473" spans="18:19" ht="15" customHeight="1">
      <c r="R42473"/>
      <c r="S42473"/>
    </row>
    <row r="42474" spans="18:19" ht="15" customHeight="1">
      <c r="R42474"/>
      <c r="S42474"/>
    </row>
    <row r="42475" spans="18:19" ht="15" customHeight="1">
      <c r="R42475"/>
      <c r="S42475"/>
    </row>
    <row r="42476" spans="18:19" ht="15" customHeight="1">
      <c r="R42476"/>
      <c r="S42476"/>
    </row>
    <row r="42477" spans="18:19" ht="15" customHeight="1">
      <c r="R42477"/>
      <c r="S42477"/>
    </row>
    <row r="42478" spans="18:19" ht="15" customHeight="1">
      <c r="R42478"/>
      <c r="S42478"/>
    </row>
    <row r="42479" spans="18:19" ht="15" customHeight="1">
      <c r="R42479"/>
      <c r="S42479"/>
    </row>
    <row r="42480" spans="18:19" ht="15" customHeight="1">
      <c r="R42480"/>
      <c r="S42480"/>
    </row>
    <row r="42481" spans="18:19" ht="15" customHeight="1">
      <c r="R42481"/>
      <c r="S42481"/>
    </row>
    <row r="42482" spans="18:19" ht="15" customHeight="1">
      <c r="R42482"/>
      <c r="S42482"/>
    </row>
    <row r="42483" spans="18:19" ht="15" customHeight="1">
      <c r="R42483"/>
      <c r="S42483"/>
    </row>
    <row r="42484" spans="18:19" ht="15" customHeight="1">
      <c r="R42484"/>
      <c r="S42484"/>
    </row>
    <row r="42485" spans="18:19" ht="15" customHeight="1">
      <c r="R42485"/>
      <c r="S42485"/>
    </row>
    <row r="42486" spans="18:19" ht="15" customHeight="1">
      <c r="R42486"/>
      <c r="S42486"/>
    </row>
    <row r="42487" spans="18:19" ht="15" customHeight="1">
      <c r="R42487"/>
      <c r="S42487"/>
    </row>
    <row r="42488" spans="18:19" ht="15" customHeight="1">
      <c r="R42488"/>
      <c r="S42488"/>
    </row>
    <row r="42489" spans="18:19" ht="15" customHeight="1">
      <c r="R42489"/>
      <c r="S42489"/>
    </row>
    <row r="42490" spans="18:19" ht="15" customHeight="1">
      <c r="R42490"/>
      <c r="S42490"/>
    </row>
    <row r="42491" spans="18:19" ht="15" customHeight="1">
      <c r="R42491"/>
      <c r="S42491"/>
    </row>
    <row r="42492" spans="18:19" ht="15" customHeight="1">
      <c r="R42492"/>
      <c r="S42492"/>
    </row>
    <row r="42493" spans="18:19" ht="15" customHeight="1">
      <c r="R42493"/>
      <c r="S42493"/>
    </row>
    <row r="42494" spans="18:19" ht="15" customHeight="1">
      <c r="R42494"/>
      <c r="S42494"/>
    </row>
    <row r="42495" spans="18:19" ht="15" customHeight="1">
      <c r="R42495"/>
      <c r="S42495"/>
    </row>
    <row r="42496" spans="18:19" ht="15" customHeight="1">
      <c r="R42496"/>
      <c r="S42496"/>
    </row>
    <row r="42497" spans="18:19" ht="15" customHeight="1">
      <c r="R42497"/>
      <c r="S42497"/>
    </row>
    <row r="42498" spans="18:19" ht="15" customHeight="1">
      <c r="R42498"/>
      <c r="S42498"/>
    </row>
    <row r="42499" spans="18:19" ht="15" customHeight="1">
      <c r="R42499"/>
      <c r="S42499"/>
    </row>
    <row r="42500" spans="18:19" ht="15" customHeight="1">
      <c r="R42500"/>
      <c r="S42500"/>
    </row>
    <row r="42501" spans="18:19" ht="15" customHeight="1">
      <c r="R42501"/>
      <c r="S42501"/>
    </row>
    <row r="42502" spans="18:19" ht="15" customHeight="1">
      <c r="R42502"/>
      <c r="S42502"/>
    </row>
    <row r="42503" spans="18:19" ht="15" customHeight="1">
      <c r="R42503"/>
      <c r="S42503"/>
    </row>
    <row r="42504" spans="18:19" ht="15" customHeight="1">
      <c r="R42504"/>
      <c r="S42504"/>
    </row>
    <row r="42505" spans="18:19" ht="15" customHeight="1">
      <c r="R42505"/>
      <c r="S42505"/>
    </row>
    <row r="42506" spans="18:19" ht="15" customHeight="1">
      <c r="R42506"/>
      <c r="S42506"/>
    </row>
    <row r="42507" spans="18:19" ht="15" customHeight="1">
      <c r="R42507"/>
      <c r="S42507"/>
    </row>
    <row r="42508" spans="18:19" ht="15" customHeight="1">
      <c r="R42508"/>
      <c r="S42508"/>
    </row>
    <row r="42509" spans="18:19" ht="15" customHeight="1">
      <c r="R42509"/>
      <c r="S42509"/>
    </row>
    <row r="42510" spans="18:19" ht="15" customHeight="1">
      <c r="R42510"/>
      <c r="S42510"/>
    </row>
    <row r="42511" spans="18:19" ht="15" customHeight="1">
      <c r="R42511"/>
      <c r="S42511"/>
    </row>
    <row r="42512" spans="18:19" ht="15" customHeight="1">
      <c r="R42512"/>
      <c r="S42512"/>
    </row>
    <row r="42513" spans="18:19" ht="15" customHeight="1">
      <c r="R42513"/>
      <c r="S42513"/>
    </row>
    <row r="42514" spans="18:19" ht="15" customHeight="1">
      <c r="R42514"/>
      <c r="S42514"/>
    </row>
    <row r="42515" spans="18:19" ht="15" customHeight="1">
      <c r="R42515"/>
      <c r="S42515"/>
    </row>
    <row r="42516" spans="18:19" ht="15" customHeight="1">
      <c r="R42516"/>
      <c r="S42516"/>
    </row>
    <row r="42517" spans="18:19" ht="15" customHeight="1">
      <c r="R42517"/>
      <c r="S42517"/>
    </row>
    <row r="42518" spans="18:19" ht="15" customHeight="1">
      <c r="R42518"/>
      <c r="S42518"/>
    </row>
    <row r="42519" spans="18:19" ht="15" customHeight="1">
      <c r="R42519"/>
      <c r="S42519"/>
    </row>
    <row r="42520" spans="18:19" ht="15" customHeight="1">
      <c r="R42520"/>
      <c r="S42520"/>
    </row>
    <row r="42521" spans="18:19" ht="15" customHeight="1">
      <c r="R42521"/>
      <c r="S42521"/>
    </row>
    <row r="42522" spans="18:19" ht="15" customHeight="1">
      <c r="R42522"/>
      <c r="S42522"/>
    </row>
    <row r="42523" spans="18:19" ht="15" customHeight="1">
      <c r="R42523"/>
      <c r="S42523"/>
    </row>
    <row r="42524" spans="18:19" ht="15" customHeight="1">
      <c r="R42524"/>
      <c r="S42524"/>
    </row>
    <row r="42525" spans="18:19" ht="15" customHeight="1">
      <c r="R42525"/>
      <c r="S42525"/>
    </row>
    <row r="42526" spans="18:19" ht="15" customHeight="1">
      <c r="R42526"/>
      <c r="S42526"/>
    </row>
    <row r="42527" spans="18:19" ht="15" customHeight="1">
      <c r="R42527"/>
      <c r="S42527"/>
    </row>
    <row r="42528" spans="18:19" ht="15" customHeight="1">
      <c r="R42528"/>
      <c r="S42528"/>
    </row>
    <row r="42529" spans="18:19" ht="15" customHeight="1">
      <c r="R42529"/>
      <c r="S42529"/>
    </row>
    <row r="42530" spans="18:19" ht="15" customHeight="1">
      <c r="R42530"/>
      <c r="S42530"/>
    </row>
    <row r="42531" spans="18:19" ht="15" customHeight="1">
      <c r="R42531"/>
      <c r="S42531"/>
    </row>
    <row r="42532" spans="18:19" ht="15" customHeight="1">
      <c r="R42532"/>
      <c r="S42532"/>
    </row>
    <row r="42533" spans="18:19" ht="15" customHeight="1">
      <c r="R42533"/>
      <c r="S42533"/>
    </row>
    <row r="42534" spans="18:19" ht="15" customHeight="1">
      <c r="R42534"/>
      <c r="S42534"/>
    </row>
    <row r="42535" spans="18:19" ht="15" customHeight="1">
      <c r="R42535"/>
      <c r="S42535"/>
    </row>
    <row r="42536" spans="18:19" ht="15" customHeight="1">
      <c r="R42536"/>
      <c r="S42536"/>
    </row>
    <row r="42537" spans="18:19" ht="15" customHeight="1">
      <c r="R42537"/>
      <c r="S42537"/>
    </row>
    <row r="42538" spans="18:19" ht="15" customHeight="1">
      <c r="R42538"/>
      <c r="S42538"/>
    </row>
    <row r="42539" spans="18:19" ht="15" customHeight="1">
      <c r="R42539"/>
      <c r="S42539"/>
    </row>
    <row r="42540" spans="18:19" ht="15" customHeight="1">
      <c r="R42540"/>
      <c r="S42540"/>
    </row>
    <row r="42541" spans="18:19" ht="15" customHeight="1">
      <c r="R42541"/>
      <c r="S42541"/>
    </row>
    <row r="42542" spans="18:19" ht="15" customHeight="1">
      <c r="R42542"/>
      <c r="S42542"/>
    </row>
    <row r="42543" spans="18:19" ht="15" customHeight="1">
      <c r="R42543"/>
      <c r="S42543"/>
    </row>
    <row r="42544" spans="18:19" ht="15" customHeight="1">
      <c r="R42544"/>
      <c r="S42544"/>
    </row>
    <row r="42545" spans="18:19" ht="15" customHeight="1">
      <c r="R42545"/>
      <c r="S42545"/>
    </row>
    <row r="42546" spans="18:19" ht="15" customHeight="1">
      <c r="R42546"/>
      <c r="S42546"/>
    </row>
    <row r="42547" spans="18:19" ht="15" customHeight="1">
      <c r="R42547"/>
      <c r="S42547"/>
    </row>
    <row r="42548" spans="18:19" ht="15" customHeight="1">
      <c r="R42548"/>
      <c r="S42548"/>
    </row>
    <row r="42549" spans="18:19" ht="15" customHeight="1">
      <c r="R42549"/>
      <c r="S42549"/>
    </row>
    <row r="42550" spans="18:19" ht="15" customHeight="1">
      <c r="R42550"/>
      <c r="S42550"/>
    </row>
    <row r="42551" spans="18:19" ht="15" customHeight="1">
      <c r="R42551"/>
      <c r="S42551"/>
    </row>
    <row r="42552" spans="18:19" ht="15" customHeight="1">
      <c r="R42552"/>
      <c r="S42552"/>
    </row>
    <row r="42553" spans="18:19" ht="15" customHeight="1">
      <c r="R42553"/>
      <c r="S42553"/>
    </row>
    <row r="42554" spans="18:19" ht="15" customHeight="1">
      <c r="R42554"/>
      <c r="S42554"/>
    </row>
    <row r="42555" spans="18:19" ht="15" customHeight="1">
      <c r="R42555"/>
      <c r="S42555"/>
    </row>
    <row r="42556" spans="18:19" ht="15" customHeight="1">
      <c r="R42556"/>
      <c r="S42556"/>
    </row>
    <row r="42557" spans="18:19" ht="15" customHeight="1">
      <c r="R42557"/>
      <c r="S42557"/>
    </row>
    <row r="42558" spans="18:19" ht="15" customHeight="1">
      <c r="R42558"/>
      <c r="S42558"/>
    </row>
    <row r="42559" spans="18:19" ht="15" customHeight="1">
      <c r="R42559"/>
      <c r="S42559"/>
    </row>
    <row r="42560" spans="18:19" ht="15" customHeight="1">
      <c r="R42560"/>
      <c r="S42560"/>
    </row>
    <row r="42561" spans="18:19" ht="15" customHeight="1">
      <c r="R42561"/>
      <c r="S42561"/>
    </row>
    <row r="42562" spans="18:19" ht="15" customHeight="1">
      <c r="R42562"/>
      <c r="S42562"/>
    </row>
    <row r="42563" spans="18:19" ht="15" customHeight="1">
      <c r="R42563"/>
      <c r="S42563"/>
    </row>
    <row r="42564" spans="18:19" ht="15" customHeight="1">
      <c r="R42564"/>
      <c r="S42564"/>
    </row>
    <row r="42565" spans="18:19" ht="15" customHeight="1">
      <c r="R42565"/>
      <c r="S42565"/>
    </row>
    <row r="42566" spans="18:19" ht="15" customHeight="1">
      <c r="R42566"/>
      <c r="S42566"/>
    </row>
    <row r="42567" spans="18:19" ht="15" customHeight="1">
      <c r="R42567"/>
      <c r="S42567"/>
    </row>
    <row r="42568" spans="18:19" ht="15" customHeight="1">
      <c r="R42568"/>
      <c r="S42568"/>
    </row>
    <row r="42569" spans="18:19" ht="15" customHeight="1">
      <c r="R42569"/>
      <c r="S42569"/>
    </row>
    <row r="42570" spans="18:19" ht="15" customHeight="1">
      <c r="R42570"/>
      <c r="S42570"/>
    </row>
    <row r="42571" spans="18:19" ht="15" customHeight="1">
      <c r="R42571"/>
      <c r="S42571"/>
    </row>
    <row r="42572" spans="18:19" ht="15" customHeight="1">
      <c r="R42572"/>
      <c r="S42572"/>
    </row>
    <row r="42573" spans="18:19" ht="15" customHeight="1">
      <c r="R42573"/>
      <c r="S42573"/>
    </row>
    <row r="42574" spans="18:19" ht="15" customHeight="1">
      <c r="R42574"/>
      <c r="S42574"/>
    </row>
    <row r="42575" spans="18:19" ht="15" customHeight="1">
      <c r="R42575"/>
      <c r="S42575"/>
    </row>
    <row r="42576" spans="18:19" ht="15" customHeight="1">
      <c r="R42576"/>
      <c r="S42576"/>
    </row>
    <row r="42577" spans="18:19" ht="15" customHeight="1">
      <c r="R42577"/>
      <c r="S42577"/>
    </row>
    <row r="42578" spans="18:19" ht="15" customHeight="1">
      <c r="R42578"/>
      <c r="S42578"/>
    </row>
    <row r="42579" spans="18:19" ht="15" customHeight="1">
      <c r="R42579"/>
      <c r="S42579"/>
    </row>
    <row r="42580" spans="18:19" ht="15" customHeight="1">
      <c r="R42580"/>
      <c r="S42580"/>
    </row>
    <row r="42581" spans="18:19" ht="15" customHeight="1">
      <c r="R42581"/>
      <c r="S42581"/>
    </row>
    <row r="42582" spans="18:19" ht="15" customHeight="1">
      <c r="R42582"/>
      <c r="S42582"/>
    </row>
    <row r="42583" spans="18:19" ht="15" customHeight="1">
      <c r="R42583"/>
      <c r="S42583"/>
    </row>
    <row r="42584" spans="18:19" ht="15" customHeight="1">
      <c r="R42584"/>
      <c r="S42584"/>
    </row>
    <row r="42585" spans="18:19" ht="15" customHeight="1">
      <c r="R42585"/>
      <c r="S42585"/>
    </row>
    <row r="42586" spans="18:19" ht="15" customHeight="1">
      <c r="R42586"/>
      <c r="S42586"/>
    </row>
    <row r="42587" spans="18:19" ht="15" customHeight="1">
      <c r="R42587"/>
      <c r="S42587"/>
    </row>
    <row r="42588" spans="18:19" ht="15" customHeight="1">
      <c r="R42588"/>
      <c r="S42588"/>
    </row>
    <row r="42589" spans="18:19" ht="15" customHeight="1">
      <c r="R42589"/>
      <c r="S42589"/>
    </row>
    <row r="42590" spans="18:19" ht="15" customHeight="1">
      <c r="R42590"/>
      <c r="S42590"/>
    </row>
    <row r="42591" spans="18:19" ht="15" customHeight="1">
      <c r="R42591"/>
      <c r="S42591"/>
    </row>
    <row r="42592" spans="18:19" ht="15" customHeight="1">
      <c r="R42592"/>
      <c r="S42592"/>
    </row>
    <row r="42593" spans="18:19" ht="15" customHeight="1">
      <c r="R42593"/>
      <c r="S42593"/>
    </row>
    <row r="42594" spans="18:19" ht="15" customHeight="1">
      <c r="R42594"/>
      <c r="S42594"/>
    </row>
    <row r="42595" spans="18:19" ht="15" customHeight="1">
      <c r="R42595"/>
      <c r="S42595"/>
    </row>
    <row r="42596" spans="18:19" ht="15" customHeight="1">
      <c r="R42596"/>
      <c r="S42596"/>
    </row>
    <row r="42597" spans="18:19" ht="15" customHeight="1">
      <c r="R42597"/>
      <c r="S42597"/>
    </row>
    <row r="42598" spans="18:19" ht="15" customHeight="1">
      <c r="R42598"/>
      <c r="S42598"/>
    </row>
    <row r="42599" spans="18:19" ht="15" customHeight="1">
      <c r="R42599"/>
      <c r="S42599"/>
    </row>
    <row r="42600" spans="18:19" ht="15" customHeight="1">
      <c r="R42600"/>
      <c r="S42600"/>
    </row>
    <row r="42601" spans="18:19" ht="15" customHeight="1">
      <c r="R42601"/>
      <c r="S42601"/>
    </row>
    <row r="42602" spans="18:19" ht="15" customHeight="1">
      <c r="R42602"/>
      <c r="S42602"/>
    </row>
    <row r="42603" spans="18:19" ht="15" customHeight="1">
      <c r="R42603"/>
      <c r="S42603"/>
    </row>
    <row r="42604" spans="18:19" ht="15" customHeight="1">
      <c r="R42604"/>
      <c r="S42604"/>
    </row>
    <row r="42605" spans="18:19" ht="15" customHeight="1">
      <c r="R42605"/>
      <c r="S42605"/>
    </row>
    <row r="42606" spans="18:19" ht="15" customHeight="1">
      <c r="R42606"/>
      <c r="S42606"/>
    </row>
    <row r="42607" spans="18:19" ht="15" customHeight="1">
      <c r="R42607"/>
      <c r="S42607"/>
    </row>
    <row r="42608" spans="18:19" ht="15" customHeight="1">
      <c r="R42608"/>
      <c r="S42608"/>
    </row>
    <row r="42609" spans="18:19" ht="15" customHeight="1">
      <c r="R42609"/>
      <c r="S42609"/>
    </row>
    <row r="42610" spans="18:19" ht="15" customHeight="1">
      <c r="R42610"/>
      <c r="S42610"/>
    </row>
    <row r="42611" spans="18:19" ht="15" customHeight="1">
      <c r="R42611"/>
      <c r="S42611"/>
    </row>
    <row r="42612" spans="18:19" ht="15" customHeight="1">
      <c r="R42612"/>
      <c r="S42612"/>
    </row>
    <row r="42613" spans="18:19" ht="15" customHeight="1">
      <c r="R42613"/>
      <c r="S42613"/>
    </row>
    <row r="42614" spans="18:19" ht="15" customHeight="1">
      <c r="R42614"/>
      <c r="S42614"/>
    </row>
    <row r="42615" spans="18:19" ht="15" customHeight="1">
      <c r="R42615"/>
      <c r="S42615"/>
    </row>
    <row r="42616" spans="18:19" ht="15" customHeight="1">
      <c r="R42616"/>
      <c r="S42616"/>
    </row>
    <row r="42617" spans="18:19" ht="15" customHeight="1">
      <c r="R42617"/>
      <c r="S42617"/>
    </row>
    <row r="42618" spans="18:19" ht="15" customHeight="1">
      <c r="R42618"/>
      <c r="S42618"/>
    </row>
    <row r="42619" spans="18:19" ht="15" customHeight="1">
      <c r="R42619"/>
      <c r="S42619"/>
    </row>
    <row r="42620" spans="18:19" ht="15" customHeight="1">
      <c r="R42620"/>
      <c r="S42620"/>
    </row>
    <row r="42621" spans="18:19" ht="15" customHeight="1">
      <c r="R42621"/>
      <c r="S42621"/>
    </row>
    <row r="42622" spans="18:19" ht="15" customHeight="1">
      <c r="R42622"/>
      <c r="S42622"/>
    </row>
    <row r="42623" spans="18:19" ht="15" customHeight="1">
      <c r="R42623"/>
      <c r="S42623"/>
    </row>
    <row r="42624" spans="18:19" ht="15" customHeight="1">
      <c r="R42624"/>
      <c r="S42624"/>
    </row>
    <row r="42625" spans="18:19" ht="15" customHeight="1">
      <c r="R42625"/>
      <c r="S42625"/>
    </row>
    <row r="42626" spans="18:19" ht="15" customHeight="1">
      <c r="R42626"/>
      <c r="S42626"/>
    </row>
    <row r="42627" spans="18:19" ht="15" customHeight="1">
      <c r="R42627"/>
      <c r="S42627"/>
    </row>
    <row r="42628" spans="18:19" ht="15" customHeight="1">
      <c r="R42628"/>
      <c r="S42628"/>
    </row>
    <row r="42629" spans="18:19" ht="15" customHeight="1">
      <c r="R42629"/>
      <c r="S42629"/>
    </row>
    <row r="42630" spans="18:19" ht="15" customHeight="1">
      <c r="R42630"/>
      <c r="S42630"/>
    </row>
    <row r="42631" spans="18:19" ht="15" customHeight="1">
      <c r="R42631"/>
      <c r="S42631"/>
    </row>
    <row r="42632" spans="18:19" ht="15" customHeight="1">
      <c r="R42632"/>
      <c r="S42632"/>
    </row>
    <row r="42633" spans="18:19" ht="15" customHeight="1">
      <c r="R42633"/>
      <c r="S42633"/>
    </row>
    <row r="42634" spans="18:19" ht="15" customHeight="1">
      <c r="R42634"/>
      <c r="S42634"/>
    </row>
    <row r="42635" spans="18:19" ht="15" customHeight="1">
      <c r="R42635"/>
      <c r="S42635"/>
    </row>
    <row r="42636" spans="18:19" ht="15" customHeight="1">
      <c r="R42636"/>
      <c r="S42636"/>
    </row>
    <row r="42637" spans="18:19" ht="15" customHeight="1">
      <c r="R42637"/>
      <c r="S42637"/>
    </row>
    <row r="42638" spans="18:19" ht="15" customHeight="1">
      <c r="R42638"/>
      <c r="S42638"/>
    </row>
    <row r="42639" spans="18:19" ht="15" customHeight="1">
      <c r="R42639"/>
      <c r="S42639"/>
    </row>
    <row r="42640" spans="18:19" ht="15" customHeight="1">
      <c r="R42640"/>
      <c r="S42640"/>
    </row>
    <row r="42641" spans="18:19" ht="15" customHeight="1">
      <c r="R42641"/>
      <c r="S42641"/>
    </row>
    <row r="42642" spans="18:19" ht="15" customHeight="1">
      <c r="R42642"/>
      <c r="S42642"/>
    </row>
    <row r="42643" spans="18:19" ht="15" customHeight="1">
      <c r="R42643"/>
      <c r="S42643"/>
    </row>
    <row r="42644" spans="18:19" ht="15" customHeight="1">
      <c r="R42644"/>
      <c r="S42644"/>
    </row>
    <row r="42645" spans="18:19" ht="15" customHeight="1">
      <c r="R42645"/>
      <c r="S42645"/>
    </row>
    <row r="42646" spans="18:19" ht="15" customHeight="1">
      <c r="R42646"/>
      <c r="S42646"/>
    </row>
    <row r="42647" spans="18:19" ht="15" customHeight="1">
      <c r="R42647"/>
      <c r="S42647"/>
    </row>
    <row r="42648" spans="18:19" ht="15" customHeight="1">
      <c r="R42648"/>
      <c r="S42648"/>
    </row>
    <row r="42649" spans="18:19" ht="15" customHeight="1">
      <c r="R42649"/>
      <c r="S42649"/>
    </row>
    <row r="42650" spans="18:19" ht="15" customHeight="1">
      <c r="R42650"/>
      <c r="S42650"/>
    </row>
    <row r="42651" spans="18:19" ht="15" customHeight="1">
      <c r="R42651"/>
      <c r="S42651"/>
    </row>
    <row r="42652" spans="18:19" ht="15" customHeight="1">
      <c r="R42652"/>
      <c r="S42652"/>
    </row>
    <row r="42653" spans="18:19" ht="15" customHeight="1">
      <c r="R42653"/>
      <c r="S42653"/>
    </row>
    <row r="42654" spans="18:19" ht="15" customHeight="1">
      <c r="R42654"/>
      <c r="S42654"/>
    </row>
    <row r="42655" spans="18:19" ht="15" customHeight="1">
      <c r="R42655"/>
      <c r="S42655"/>
    </row>
    <row r="42656" spans="18:19" ht="15" customHeight="1">
      <c r="R42656"/>
      <c r="S42656"/>
    </row>
    <row r="42657" spans="18:19" ht="15" customHeight="1">
      <c r="R42657"/>
      <c r="S42657"/>
    </row>
    <row r="42658" spans="18:19" ht="15" customHeight="1">
      <c r="R42658"/>
      <c r="S42658"/>
    </row>
    <row r="42659" spans="18:19" ht="15" customHeight="1">
      <c r="R42659"/>
      <c r="S42659"/>
    </row>
    <row r="42660" spans="18:19" ht="15" customHeight="1">
      <c r="R42660"/>
      <c r="S42660"/>
    </row>
    <row r="42661" spans="18:19" ht="15" customHeight="1">
      <c r="R42661"/>
      <c r="S42661"/>
    </row>
    <row r="42662" spans="18:19" ht="15" customHeight="1">
      <c r="R42662"/>
      <c r="S42662"/>
    </row>
    <row r="42663" spans="18:19" ht="15" customHeight="1">
      <c r="R42663"/>
      <c r="S42663"/>
    </row>
    <row r="42664" spans="18:19" ht="15" customHeight="1">
      <c r="R42664"/>
      <c r="S42664"/>
    </row>
    <row r="42665" spans="18:19" ht="15" customHeight="1">
      <c r="R42665"/>
      <c r="S42665"/>
    </row>
    <row r="42666" spans="18:19" ht="15" customHeight="1">
      <c r="R42666"/>
      <c r="S42666"/>
    </row>
    <row r="42667" spans="18:19" ht="15" customHeight="1">
      <c r="R42667"/>
      <c r="S42667"/>
    </row>
    <row r="42668" spans="18:19" ht="15" customHeight="1">
      <c r="R42668"/>
      <c r="S42668"/>
    </row>
    <row r="42669" spans="18:19" ht="15" customHeight="1">
      <c r="R42669"/>
      <c r="S42669"/>
    </row>
    <row r="42670" spans="18:19" ht="15" customHeight="1">
      <c r="R42670"/>
      <c r="S42670"/>
    </row>
    <row r="42671" spans="18:19" ht="15" customHeight="1">
      <c r="R42671"/>
      <c r="S42671"/>
    </row>
    <row r="42672" spans="18:19" ht="15" customHeight="1">
      <c r="R42672"/>
      <c r="S42672"/>
    </row>
    <row r="42673" spans="18:19" ht="15" customHeight="1">
      <c r="R42673"/>
      <c r="S42673"/>
    </row>
    <row r="42674" spans="18:19" ht="15" customHeight="1">
      <c r="R42674"/>
      <c r="S42674"/>
    </row>
    <row r="42675" spans="18:19" ht="15" customHeight="1">
      <c r="R42675"/>
      <c r="S42675"/>
    </row>
    <row r="42676" spans="18:19" ht="15" customHeight="1">
      <c r="R42676"/>
      <c r="S42676"/>
    </row>
    <row r="42677" spans="18:19" ht="15" customHeight="1">
      <c r="R42677"/>
      <c r="S42677"/>
    </row>
    <row r="42678" spans="18:19" ht="15" customHeight="1">
      <c r="R42678"/>
      <c r="S42678"/>
    </row>
    <row r="42679" spans="18:19" ht="15" customHeight="1">
      <c r="R42679"/>
      <c r="S42679"/>
    </row>
    <row r="42680" spans="18:19" ht="15" customHeight="1">
      <c r="R42680"/>
      <c r="S42680"/>
    </row>
    <row r="42681" spans="18:19" ht="15" customHeight="1">
      <c r="R42681"/>
      <c r="S42681"/>
    </row>
    <row r="42682" spans="18:19" ht="15" customHeight="1">
      <c r="R42682"/>
      <c r="S42682"/>
    </row>
    <row r="42683" spans="18:19" ht="15" customHeight="1">
      <c r="R42683"/>
      <c r="S42683"/>
    </row>
    <row r="42684" spans="18:19" ht="15" customHeight="1">
      <c r="R42684"/>
      <c r="S42684"/>
    </row>
    <row r="42685" spans="18:19" ht="15" customHeight="1">
      <c r="R42685"/>
      <c r="S42685"/>
    </row>
    <row r="42686" spans="18:19" ht="15" customHeight="1">
      <c r="R42686"/>
      <c r="S42686"/>
    </row>
    <row r="42687" spans="18:19" ht="15" customHeight="1">
      <c r="R42687"/>
      <c r="S42687"/>
    </row>
    <row r="42688" spans="18:19" ht="15" customHeight="1">
      <c r="R42688"/>
      <c r="S42688"/>
    </row>
    <row r="42689" spans="18:19" ht="15" customHeight="1">
      <c r="R42689"/>
      <c r="S42689"/>
    </row>
    <row r="42690" spans="18:19" ht="15" customHeight="1">
      <c r="R42690"/>
      <c r="S42690"/>
    </row>
    <row r="42691" spans="18:19" ht="15" customHeight="1">
      <c r="R42691"/>
      <c r="S42691"/>
    </row>
    <row r="42692" spans="18:19" ht="15" customHeight="1">
      <c r="R42692"/>
      <c r="S42692"/>
    </row>
    <row r="42693" spans="18:19" ht="15" customHeight="1">
      <c r="R42693"/>
      <c r="S42693"/>
    </row>
    <row r="42694" spans="18:19" ht="15" customHeight="1">
      <c r="R42694"/>
      <c r="S42694"/>
    </row>
    <row r="42695" spans="18:19" ht="15" customHeight="1">
      <c r="R42695"/>
      <c r="S42695"/>
    </row>
    <row r="42696" spans="18:19" ht="15" customHeight="1">
      <c r="R42696"/>
      <c r="S42696"/>
    </row>
    <row r="42697" spans="18:19" ht="15" customHeight="1">
      <c r="R42697"/>
      <c r="S42697"/>
    </row>
    <row r="42698" spans="18:19" ht="15" customHeight="1">
      <c r="R42698"/>
      <c r="S42698"/>
    </row>
    <row r="42699" spans="18:19" ht="15" customHeight="1">
      <c r="R42699"/>
      <c r="S42699"/>
    </row>
    <row r="42700" spans="18:19" ht="15" customHeight="1">
      <c r="R42700"/>
      <c r="S42700"/>
    </row>
    <row r="42701" spans="18:19" ht="15" customHeight="1">
      <c r="R42701"/>
      <c r="S42701"/>
    </row>
    <row r="42702" spans="18:19" ht="15" customHeight="1">
      <c r="R42702"/>
      <c r="S42702"/>
    </row>
    <row r="42703" spans="18:19" ht="15" customHeight="1">
      <c r="R42703"/>
      <c r="S42703"/>
    </row>
    <row r="42704" spans="18:19" ht="15" customHeight="1">
      <c r="R42704"/>
      <c r="S42704"/>
    </row>
    <row r="42705" spans="18:19" ht="15" customHeight="1">
      <c r="R42705"/>
      <c r="S42705"/>
    </row>
    <row r="42706" spans="18:19" ht="15" customHeight="1">
      <c r="R42706"/>
      <c r="S42706"/>
    </row>
    <row r="42707" spans="18:19" ht="15" customHeight="1">
      <c r="R42707"/>
      <c r="S42707"/>
    </row>
    <row r="42708" spans="18:19" ht="15" customHeight="1">
      <c r="R42708"/>
      <c r="S42708"/>
    </row>
    <row r="42709" spans="18:19" ht="15" customHeight="1">
      <c r="R42709"/>
      <c r="S42709"/>
    </row>
    <row r="42710" spans="18:19" ht="15" customHeight="1">
      <c r="R42710"/>
      <c r="S42710"/>
    </row>
    <row r="42711" spans="18:19" ht="15" customHeight="1">
      <c r="R42711"/>
      <c r="S42711"/>
    </row>
    <row r="42712" spans="18:19" ht="15" customHeight="1">
      <c r="R42712"/>
      <c r="S42712"/>
    </row>
    <row r="42713" spans="18:19" ht="15" customHeight="1">
      <c r="R42713"/>
      <c r="S42713"/>
    </row>
    <row r="42714" spans="18:19" ht="15" customHeight="1">
      <c r="R42714"/>
      <c r="S42714"/>
    </row>
    <row r="42715" spans="18:19" ht="15" customHeight="1">
      <c r="R42715"/>
      <c r="S42715"/>
    </row>
    <row r="42716" spans="18:19" ht="15" customHeight="1">
      <c r="R42716"/>
      <c r="S42716"/>
    </row>
    <row r="42717" spans="18:19" ht="15" customHeight="1">
      <c r="R42717"/>
      <c r="S42717"/>
    </row>
    <row r="42718" spans="18:19" ht="15" customHeight="1">
      <c r="R42718"/>
      <c r="S42718"/>
    </row>
    <row r="42719" spans="18:19" ht="15" customHeight="1">
      <c r="R42719"/>
      <c r="S42719"/>
    </row>
    <row r="42720" spans="18:19" ht="15" customHeight="1">
      <c r="R42720"/>
      <c r="S42720"/>
    </row>
    <row r="42721" spans="18:19" ht="15" customHeight="1">
      <c r="R42721"/>
      <c r="S42721"/>
    </row>
    <row r="42722" spans="18:19" ht="15" customHeight="1">
      <c r="R42722"/>
      <c r="S42722"/>
    </row>
    <row r="42723" spans="18:19" ht="15" customHeight="1">
      <c r="R42723"/>
      <c r="S42723"/>
    </row>
    <row r="42724" spans="18:19" ht="15" customHeight="1">
      <c r="R42724"/>
      <c r="S42724"/>
    </row>
    <row r="42725" spans="18:19" ht="15" customHeight="1">
      <c r="R42725"/>
      <c r="S42725"/>
    </row>
    <row r="42726" spans="18:19" ht="15" customHeight="1">
      <c r="R42726"/>
      <c r="S42726"/>
    </row>
    <row r="42727" spans="18:19" ht="15" customHeight="1">
      <c r="R42727"/>
      <c r="S42727"/>
    </row>
    <row r="42728" spans="18:19" ht="15" customHeight="1">
      <c r="R42728"/>
      <c r="S42728"/>
    </row>
    <row r="42729" spans="18:19" ht="15" customHeight="1">
      <c r="R42729"/>
      <c r="S42729"/>
    </row>
    <row r="42730" spans="18:19" ht="15" customHeight="1">
      <c r="R42730"/>
      <c r="S42730"/>
    </row>
    <row r="42731" spans="18:19" ht="15" customHeight="1">
      <c r="R42731"/>
      <c r="S42731"/>
    </row>
    <row r="42732" spans="18:19" ht="15" customHeight="1">
      <c r="R42732"/>
      <c r="S42732"/>
    </row>
    <row r="42733" spans="18:19" ht="15" customHeight="1">
      <c r="R42733"/>
      <c r="S42733"/>
    </row>
    <row r="42734" spans="18:19" ht="15" customHeight="1">
      <c r="R42734"/>
      <c r="S42734"/>
    </row>
    <row r="42735" spans="18:19" ht="15" customHeight="1">
      <c r="R42735"/>
      <c r="S42735"/>
    </row>
    <row r="42736" spans="18:19" ht="15" customHeight="1">
      <c r="R42736"/>
      <c r="S42736"/>
    </row>
    <row r="42737" spans="18:19" ht="15" customHeight="1">
      <c r="R42737"/>
      <c r="S42737"/>
    </row>
    <row r="42738" spans="18:19" ht="15" customHeight="1">
      <c r="R42738"/>
      <c r="S42738"/>
    </row>
    <row r="42739" spans="18:19" ht="15" customHeight="1">
      <c r="R42739"/>
      <c r="S42739"/>
    </row>
    <row r="42740" spans="18:19" ht="15" customHeight="1">
      <c r="R42740"/>
      <c r="S42740"/>
    </row>
    <row r="42741" spans="18:19" ht="15" customHeight="1">
      <c r="R42741"/>
      <c r="S42741"/>
    </row>
    <row r="42742" spans="18:19" ht="15" customHeight="1">
      <c r="R42742"/>
      <c r="S42742"/>
    </row>
    <row r="42743" spans="18:19" ht="15" customHeight="1">
      <c r="R42743"/>
      <c r="S42743"/>
    </row>
    <row r="42744" spans="18:19" ht="15" customHeight="1">
      <c r="R42744"/>
      <c r="S42744"/>
    </row>
    <row r="42745" spans="18:19" ht="15" customHeight="1">
      <c r="R42745"/>
      <c r="S42745"/>
    </row>
    <row r="42746" spans="18:19" ht="15" customHeight="1">
      <c r="R42746"/>
      <c r="S42746"/>
    </row>
    <row r="42747" spans="18:19" ht="15" customHeight="1">
      <c r="R42747"/>
      <c r="S42747"/>
    </row>
    <row r="42748" spans="18:19" ht="15" customHeight="1">
      <c r="R42748"/>
      <c r="S42748"/>
    </row>
    <row r="42749" spans="18:19" ht="15" customHeight="1">
      <c r="R42749"/>
      <c r="S42749"/>
    </row>
    <row r="42750" spans="18:19" ht="15" customHeight="1">
      <c r="R42750"/>
      <c r="S42750"/>
    </row>
    <row r="42751" spans="18:19" ht="15" customHeight="1">
      <c r="R42751"/>
      <c r="S42751"/>
    </row>
    <row r="42752" spans="18:19" ht="15" customHeight="1">
      <c r="R42752"/>
      <c r="S42752"/>
    </row>
    <row r="42753" spans="18:19" ht="15" customHeight="1">
      <c r="R42753"/>
      <c r="S42753"/>
    </row>
    <row r="42754" spans="18:19" ht="15" customHeight="1">
      <c r="R42754"/>
      <c r="S42754"/>
    </row>
    <row r="42755" spans="18:19" ht="15" customHeight="1">
      <c r="R42755"/>
      <c r="S42755"/>
    </row>
    <row r="42756" spans="18:19" ht="15" customHeight="1">
      <c r="R42756"/>
      <c r="S42756"/>
    </row>
    <row r="42757" spans="18:19" ht="15" customHeight="1">
      <c r="R42757"/>
      <c r="S42757"/>
    </row>
    <row r="42758" spans="18:19" ht="15" customHeight="1">
      <c r="R42758"/>
      <c r="S42758"/>
    </row>
    <row r="42759" spans="18:19" ht="15" customHeight="1">
      <c r="R42759"/>
      <c r="S42759"/>
    </row>
    <row r="42760" spans="18:19" ht="15" customHeight="1">
      <c r="R42760"/>
      <c r="S42760"/>
    </row>
    <row r="42761" spans="18:19" ht="15" customHeight="1">
      <c r="R42761"/>
      <c r="S42761"/>
    </row>
    <row r="42762" spans="18:19" ht="15" customHeight="1">
      <c r="R42762"/>
      <c r="S42762"/>
    </row>
    <row r="42763" spans="18:19" ht="15" customHeight="1">
      <c r="R42763"/>
      <c r="S42763"/>
    </row>
    <row r="42764" spans="18:19" ht="15" customHeight="1">
      <c r="R42764"/>
      <c r="S42764"/>
    </row>
    <row r="42765" spans="18:19" ht="15" customHeight="1">
      <c r="R42765"/>
      <c r="S42765"/>
    </row>
    <row r="42766" spans="18:19" ht="15" customHeight="1">
      <c r="R42766"/>
      <c r="S42766"/>
    </row>
    <row r="42767" spans="18:19" ht="15" customHeight="1">
      <c r="R42767"/>
      <c r="S42767"/>
    </row>
    <row r="42768" spans="18:19" ht="15" customHeight="1">
      <c r="R42768"/>
      <c r="S42768"/>
    </row>
    <row r="42769" spans="18:19" ht="15" customHeight="1">
      <c r="R42769"/>
      <c r="S42769"/>
    </row>
    <row r="42770" spans="18:19" ht="15" customHeight="1">
      <c r="R42770"/>
      <c r="S42770"/>
    </row>
    <row r="42771" spans="18:19" ht="15" customHeight="1">
      <c r="R42771"/>
      <c r="S42771"/>
    </row>
    <row r="42772" spans="18:19" ht="15" customHeight="1">
      <c r="R42772"/>
      <c r="S42772"/>
    </row>
    <row r="42773" spans="18:19" ht="15" customHeight="1">
      <c r="R42773"/>
      <c r="S42773"/>
    </row>
    <row r="42774" spans="18:19" ht="15" customHeight="1">
      <c r="R42774"/>
      <c r="S42774"/>
    </row>
    <row r="42775" spans="18:19" ht="15" customHeight="1">
      <c r="R42775"/>
      <c r="S42775"/>
    </row>
    <row r="42776" spans="18:19" ht="15" customHeight="1">
      <c r="R42776"/>
      <c r="S42776"/>
    </row>
    <row r="42777" spans="18:19" ht="15" customHeight="1">
      <c r="R42777"/>
      <c r="S42777"/>
    </row>
    <row r="42778" spans="18:19" ht="15" customHeight="1">
      <c r="R42778"/>
      <c r="S42778"/>
    </row>
    <row r="42779" spans="18:19" ht="15" customHeight="1">
      <c r="R42779"/>
      <c r="S42779"/>
    </row>
    <row r="42780" spans="18:19" ht="15" customHeight="1">
      <c r="R42780"/>
      <c r="S42780"/>
    </row>
    <row r="42781" spans="18:19" ht="15" customHeight="1">
      <c r="R42781"/>
      <c r="S42781"/>
    </row>
    <row r="42782" spans="18:19" ht="15" customHeight="1">
      <c r="R42782"/>
      <c r="S42782"/>
    </row>
    <row r="42783" spans="18:19" ht="15" customHeight="1">
      <c r="R42783"/>
      <c r="S42783"/>
    </row>
    <row r="42784" spans="18:19" ht="15" customHeight="1">
      <c r="R42784"/>
      <c r="S42784"/>
    </row>
    <row r="42785" spans="18:19" ht="15" customHeight="1">
      <c r="R42785"/>
      <c r="S42785"/>
    </row>
    <row r="42786" spans="18:19" ht="15" customHeight="1">
      <c r="R42786"/>
      <c r="S42786"/>
    </row>
    <row r="42787" spans="18:19" ht="15" customHeight="1">
      <c r="R42787"/>
      <c r="S42787"/>
    </row>
    <row r="42788" spans="18:19" ht="15" customHeight="1">
      <c r="R42788"/>
      <c r="S42788"/>
    </row>
    <row r="42789" spans="18:19" ht="15" customHeight="1">
      <c r="R42789"/>
      <c r="S42789"/>
    </row>
    <row r="42790" spans="18:19" ht="15" customHeight="1">
      <c r="R42790"/>
      <c r="S42790"/>
    </row>
    <row r="42791" spans="18:19" ht="15" customHeight="1">
      <c r="R42791"/>
      <c r="S42791"/>
    </row>
    <row r="42792" spans="18:19" ht="15" customHeight="1">
      <c r="R42792"/>
      <c r="S42792"/>
    </row>
    <row r="42793" spans="18:19" ht="15" customHeight="1">
      <c r="R42793"/>
      <c r="S42793"/>
    </row>
    <row r="42794" spans="18:19" ht="15" customHeight="1">
      <c r="R42794"/>
      <c r="S42794"/>
    </row>
    <row r="42795" spans="18:19" ht="15" customHeight="1">
      <c r="R42795"/>
      <c r="S42795"/>
    </row>
    <row r="42796" spans="18:19" ht="15" customHeight="1">
      <c r="R42796"/>
      <c r="S42796"/>
    </row>
    <row r="42797" spans="18:19" ht="15" customHeight="1">
      <c r="R42797"/>
      <c r="S42797"/>
    </row>
    <row r="42798" spans="18:19" ht="15" customHeight="1">
      <c r="R42798"/>
      <c r="S42798"/>
    </row>
    <row r="42799" spans="18:19" ht="15" customHeight="1">
      <c r="R42799"/>
      <c r="S42799"/>
    </row>
    <row r="42800" spans="18:19" ht="15" customHeight="1">
      <c r="R42800"/>
      <c r="S42800"/>
    </row>
    <row r="42801" spans="18:19" ht="15" customHeight="1">
      <c r="R42801"/>
      <c r="S42801"/>
    </row>
    <row r="42802" spans="18:19" ht="15" customHeight="1">
      <c r="R42802"/>
      <c r="S42802"/>
    </row>
    <row r="42803" spans="18:19" ht="15" customHeight="1">
      <c r="R42803"/>
      <c r="S42803"/>
    </row>
    <row r="42804" spans="18:19" ht="15" customHeight="1">
      <c r="R42804"/>
      <c r="S42804"/>
    </row>
    <row r="42805" spans="18:19" ht="15" customHeight="1">
      <c r="R42805"/>
      <c r="S42805"/>
    </row>
    <row r="42806" spans="18:19" ht="15" customHeight="1">
      <c r="R42806"/>
      <c r="S42806"/>
    </row>
    <row r="42807" spans="18:19" ht="15" customHeight="1">
      <c r="R42807"/>
      <c r="S42807"/>
    </row>
    <row r="42808" spans="18:19" ht="15" customHeight="1">
      <c r="R42808"/>
      <c r="S42808"/>
    </row>
    <row r="42809" spans="18:19" ht="15" customHeight="1">
      <c r="R42809"/>
      <c r="S42809"/>
    </row>
    <row r="42810" spans="18:19" ht="15" customHeight="1">
      <c r="R42810"/>
      <c r="S42810"/>
    </row>
    <row r="42811" spans="18:19" ht="15" customHeight="1">
      <c r="R42811"/>
      <c r="S42811"/>
    </row>
    <row r="42812" spans="18:19" ht="15" customHeight="1">
      <c r="R42812"/>
      <c r="S42812"/>
    </row>
    <row r="42813" spans="18:19" ht="15" customHeight="1">
      <c r="R42813"/>
      <c r="S42813"/>
    </row>
    <row r="42814" spans="18:19" ht="15" customHeight="1">
      <c r="R42814"/>
      <c r="S42814"/>
    </row>
    <row r="42815" spans="18:19" ht="15" customHeight="1">
      <c r="R42815"/>
      <c r="S42815"/>
    </row>
    <row r="42816" spans="18:19" ht="15" customHeight="1">
      <c r="R42816"/>
      <c r="S42816"/>
    </row>
    <row r="42817" spans="18:19" ht="15" customHeight="1">
      <c r="R42817"/>
      <c r="S42817"/>
    </row>
    <row r="42818" spans="18:19" ht="15" customHeight="1">
      <c r="R42818"/>
      <c r="S42818"/>
    </row>
    <row r="42819" spans="18:19" ht="15" customHeight="1">
      <c r="R42819"/>
      <c r="S42819"/>
    </row>
    <row r="42820" spans="18:19" ht="15" customHeight="1">
      <c r="R42820"/>
      <c r="S42820"/>
    </row>
    <row r="42821" spans="18:19" ht="15" customHeight="1">
      <c r="R42821"/>
      <c r="S42821"/>
    </row>
    <row r="42822" spans="18:19" ht="15" customHeight="1">
      <c r="R42822"/>
      <c r="S42822"/>
    </row>
    <row r="42823" spans="18:19" ht="15" customHeight="1">
      <c r="R42823"/>
      <c r="S42823"/>
    </row>
    <row r="42824" spans="18:19" ht="15" customHeight="1">
      <c r="R42824"/>
      <c r="S42824"/>
    </row>
    <row r="42825" spans="18:19" ht="15" customHeight="1">
      <c r="R42825"/>
      <c r="S42825"/>
    </row>
    <row r="42826" spans="18:19" ht="15" customHeight="1">
      <c r="R42826"/>
      <c r="S42826"/>
    </row>
    <row r="42827" spans="18:19" ht="15" customHeight="1">
      <c r="R42827"/>
      <c r="S42827"/>
    </row>
    <row r="42828" spans="18:19" ht="15" customHeight="1">
      <c r="R42828"/>
      <c r="S42828"/>
    </row>
    <row r="42829" spans="18:19" ht="15" customHeight="1">
      <c r="R42829"/>
      <c r="S42829"/>
    </row>
    <row r="42830" spans="18:19" ht="15" customHeight="1">
      <c r="R42830"/>
      <c r="S42830"/>
    </row>
    <row r="42831" spans="18:19" ht="15" customHeight="1">
      <c r="R42831"/>
      <c r="S42831"/>
    </row>
    <row r="42832" spans="18:19" ht="15" customHeight="1">
      <c r="R42832"/>
      <c r="S42832"/>
    </row>
    <row r="42833" spans="18:19" ht="15" customHeight="1">
      <c r="R42833"/>
      <c r="S42833"/>
    </row>
    <row r="42834" spans="18:19" ht="15" customHeight="1">
      <c r="R42834"/>
      <c r="S42834"/>
    </row>
    <row r="42835" spans="18:19" ht="15" customHeight="1">
      <c r="R42835"/>
      <c r="S42835"/>
    </row>
    <row r="42836" spans="18:19" ht="15" customHeight="1">
      <c r="R42836"/>
      <c r="S42836"/>
    </row>
    <row r="42837" spans="18:19" ht="15" customHeight="1">
      <c r="R42837"/>
      <c r="S42837"/>
    </row>
    <row r="42838" spans="18:19" ht="15" customHeight="1">
      <c r="R42838"/>
      <c r="S42838"/>
    </row>
    <row r="42839" spans="18:19" ht="15" customHeight="1">
      <c r="R42839"/>
      <c r="S42839"/>
    </row>
    <row r="42840" spans="18:19" ht="15" customHeight="1">
      <c r="R42840"/>
      <c r="S42840"/>
    </row>
    <row r="42841" spans="18:19" ht="15" customHeight="1">
      <c r="R42841"/>
      <c r="S42841"/>
    </row>
    <row r="42842" spans="18:19" ht="15" customHeight="1">
      <c r="R42842"/>
      <c r="S42842"/>
    </row>
    <row r="42843" spans="18:19" ht="15" customHeight="1">
      <c r="R42843"/>
      <c r="S42843"/>
    </row>
    <row r="42844" spans="18:19" ht="15" customHeight="1">
      <c r="R42844"/>
      <c r="S42844"/>
    </row>
    <row r="42845" spans="18:19" ht="15" customHeight="1">
      <c r="R42845"/>
      <c r="S42845"/>
    </row>
    <row r="42846" spans="18:19" ht="15" customHeight="1">
      <c r="R42846"/>
      <c r="S42846"/>
    </row>
    <row r="42847" spans="18:19" ht="15" customHeight="1">
      <c r="R42847"/>
      <c r="S42847"/>
    </row>
    <row r="42848" spans="18:19" ht="15" customHeight="1">
      <c r="R42848"/>
      <c r="S42848"/>
    </row>
    <row r="42849" spans="18:19" ht="15" customHeight="1">
      <c r="R42849"/>
      <c r="S42849"/>
    </row>
    <row r="42850" spans="18:19" ht="15" customHeight="1">
      <c r="R42850"/>
      <c r="S42850"/>
    </row>
    <row r="42851" spans="18:19" ht="15" customHeight="1">
      <c r="R42851"/>
      <c r="S42851"/>
    </row>
    <row r="42852" spans="18:19" ht="15" customHeight="1">
      <c r="R42852"/>
      <c r="S42852"/>
    </row>
    <row r="42853" spans="18:19" ht="15" customHeight="1">
      <c r="R42853"/>
      <c r="S42853"/>
    </row>
    <row r="42854" spans="18:19" ht="15" customHeight="1">
      <c r="R42854"/>
      <c r="S42854"/>
    </row>
    <row r="42855" spans="18:19" ht="15" customHeight="1">
      <c r="R42855"/>
      <c r="S42855"/>
    </row>
    <row r="42856" spans="18:19" ht="15" customHeight="1">
      <c r="R42856"/>
      <c r="S42856"/>
    </row>
    <row r="42857" spans="18:19" ht="15" customHeight="1">
      <c r="R42857"/>
      <c r="S42857"/>
    </row>
    <row r="42858" spans="18:19" ht="15" customHeight="1">
      <c r="R42858"/>
      <c r="S42858"/>
    </row>
    <row r="42859" spans="18:19" ht="15" customHeight="1">
      <c r="R42859"/>
      <c r="S42859"/>
    </row>
    <row r="42860" spans="18:19" ht="15" customHeight="1">
      <c r="R42860"/>
      <c r="S42860"/>
    </row>
    <row r="42861" spans="18:19" ht="15" customHeight="1">
      <c r="R42861"/>
      <c r="S42861"/>
    </row>
    <row r="42862" spans="18:19" ht="15" customHeight="1">
      <c r="R42862"/>
      <c r="S42862"/>
    </row>
    <row r="42863" spans="18:19" ht="15" customHeight="1">
      <c r="R42863"/>
      <c r="S42863"/>
    </row>
    <row r="42864" spans="18:19" ht="15" customHeight="1">
      <c r="R42864"/>
      <c r="S42864"/>
    </row>
    <row r="42865" spans="18:19" ht="15" customHeight="1">
      <c r="R42865"/>
      <c r="S42865"/>
    </row>
    <row r="42866" spans="18:19" ht="15" customHeight="1">
      <c r="R42866"/>
      <c r="S42866"/>
    </row>
    <row r="42867" spans="18:19" ht="15" customHeight="1">
      <c r="R42867"/>
      <c r="S42867"/>
    </row>
    <row r="42868" spans="18:19" ht="15" customHeight="1">
      <c r="R42868"/>
      <c r="S42868"/>
    </row>
    <row r="42869" spans="18:19" ht="15" customHeight="1">
      <c r="R42869"/>
      <c r="S42869"/>
    </row>
    <row r="42870" spans="18:19" ht="15" customHeight="1">
      <c r="R42870"/>
      <c r="S42870"/>
    </row>
    <row r="42871" spans="18:19" ht="15" customHeight="1">
      <c r="R42871"/>
      <c r="S42871"/>
    </row>
    <row r="42872" spans="18:19" ht="15" customHeight="1">
      <c r="R42872"/>
      <c r="S42872"/>
    </row>
    <row r="42873" spans="18:19" ht="15" customHeight="1">
      <c r="R42873"/>
      <c r="S42873"/>
    </row>
    <row r="42874" spans="18:19" ht="15" customHeight="1">
      <c r="R42874"/>
      <c r="S42874"/>
    </row>
    <row r="42875" spans="18:19" ht="15" customHeight="1">
      <c r="R42875"/>
      <c r="S42875"/>
    </row>
    <row r="42876" spans="18:19" ht="15" customHeight="1">
      <c r="R42876"/>
      <c r="S42876"/>
    </row>
    <row r="42877" spans="18:19" ht="15" customHeight="1">
      <c r="R42877"/>
      <c r="S42877"/>
    </row>
    <row r="42878" spans="18:19" ht="15" customHeight="1">
      <c r="R42878"/>
      <c r="S42878"/>
    </row>
    <row r="42879" spans="18:19" ht="15" customHeight="1">
      <c r="R42879"/>
      <c r="S42879"/>
    </row>
    <row r="42880" spans="18:19" ht="15" customHeight="1">
      <c r="R42880"/>
      <c r="S42880"/>
    </row>
    <row r="42881" spans="18:19" ht="15" customHeight="1">
      <c r="R42881"/>
      <c r="S42881"/>
    </row>
    <row r="42882" spans="18:19" ht="15" customHeight="1">
      <c r="R42882"/>
      <c r="S42882"/>
    </row>
    <row r="42883" spans="18:19" ht="15" customHeight="1">
      <c r="R42883"/>
      <c r="S42883"/>
    </row>
    <row r="42884" spans="18:19" ht="15" customHeight="1">
      <c r="R42884"/>
      <c r="S42884"/>
    </row>
    <row r="42885" spans="18:19" ht="15" customHeight="1">
      <c r="R42885"/>
      <c r="S42885"/>
    </row>
    <row r="42886" spans="18:19" ht="15" customHeight="1">
      <c r="R42886"/>
      <c r="S42886"/>
    </row>
    <row r="42887" spans="18:19" ht="15" customHeight="1">
      <c r="R42887"/>
      <c r="S42887"/>
    </row>
    <row r="42888" spans="18:19" ht="15" customHeight="1">
      <c r="R42888"/>
      <c r="S42888"/>
    </row>
    <row r="42889" spans="18:19" ht="15" customHeight="1">
      <c r="R42889"/>
      <c r="S42889"/>
    </row>
    <row r="42890" spans="18:19" ht="15" customHeight="1">
      <c r="R42890"/>
      <c r="S42890"/>
    </row>
    <row r="42891" spans="18:19" ht="15" customHeight="1">
      <c r="R42891"/>
      <c r="S42891"/>
    </row>
    <row r="42892" spans="18:19" ht="15" customHeight="1">
      <c r="R42892"/>
      <c r="S42892"/>
    </row>
    <row r="42893" spans="18:19" ht="15" customHeight="1">
      <c r="R42893"/>
      <c r="S42893"/>
    </row>
    <row r="42894" spans="18:19" ht="15" customHeight="1">
      <c r="R42894"/>
      <c r="S42894"/>
    </row>
    <row r="42895" spans="18:19" ht="15" customHeight="1">
      <c r="R42895"/>
      <c r="S42895"/>
    </row>
    <row r="42896" spans="18:19" ht="15" customHeight="1">
      <c r="R42896"/>
      <c r="S42896"/>
    </row>
    <row r="42897" spans="18:19" ht="15" customHeight="1">
      <c r="R42897"/>
      <c r="S42897"/>
    </row>
    <row r="42898" spans="18:19" ht="15" customHeight="1">
      <c r="R42898"/>
      <c r="S42898"/>
    </row>
    <row r="42899" spans="18:19" ht="15" customHeight="1">
      <c r="R42899"/>
      <c r="S42899"/>
    </row>
    <row r="42900" spans="18:19" ht="15" customHeight="1">
      <c r="R42900"/>
      <c r="S42900"/>
    </row>
    <row r="42901" spans="18:19" ht="15" customHeight="1">
      <c r="R42901"/>
      <c r="S42901"/>
    </row>
    <row r="42902" spans="18:19" ht="15" customHeight="1">
      <c r="R42902"/>
      <c r="S42902"/>
    </row>
    <row r="42903" spans="18:19" ht="15" customHeight="1">
      <c r="R42903"/>
      <c r="S42903"/>
    </row>
    <row r="42904" spans="18:19" ht="15" customHeight="1">
      <c r="R42904"/>
      <c r="S42904"/>
    </row>
    <row r="42905" spans="18:19" ht="15" customHeight="1">
      <c r="R42905"/>
      <c r="S42905"/>
    </row>
    <row r="42906" spans="18:19" ht="15" customHeight="1">
      <c r="R42906"/>
      <c r="S42906"/>
    </row>
    <row r="42907" spans="18:19" ht="15" customHeight="1">
      <c r="R42907"/>
      <c r="S42907"/>
    </row>
    <row r="42908" spans="18:19" ht="15" customHeight="1">
      <c r="R42908"/>
      <c r="S42908"/>
    </row>
    <row r="42909" spans="18:19" ht="15" customHeight="1">
      <c r="R42909"/>
      <c r="S42909"/>
    </row>
    <row r="42910" spans="18:19" ht="15" customHeight="1">
      <c r="R42910"/>
      <c r="S42910"/>
    </row>
    <row r="42911" spans="18:19" ht="15" customHeight="1">
      <c r="R42911"/>
      <c r="S42911"/>
    </row>
    <row r="42912" spans="18:19" ht="15" customHeight="1">
      <c r="R42912"/>
      <c r="S42912"/>
    </row>
    <row r="42913" spans="18:19" ht="15" customHeight="1">
      <c r="R42913"/>
      <c r="S42913"/>
    </row>
    <row r="42914" spans="18:19" ht="15" customHeight="1">
      <c r="R42914"/>
      <c r="S42914"/>
    </row>
    <row r="42915" spans="18:19" ht="15" customHeight="1">
      <c r="R42915"/>
      <c r="S42915"/>
    </row>
    <row r="42916" spans="18:19" ht="15" customHeight="1">
      <c r="R42916"/>
      <c r="S42916"/>
    </row>
    <row r="42917" spans="18:19" ht="15" customHeight="1">
      <c r="R42917"/>
      <c r="S42917"/>
    </row>
    <row r="42918" spans="18:19" ht="15" customHeight="1">
      <c r="R42918"/>
      <c r="S42918"/>
    </row>
    <row r="42919" spans="18:19" ht="15" customHeight="1">
      <c r="R42919"/>
      <c r="S42919"/>
    </row>
    <row r="42920" spans="18:19" ht="15" customHeight="1">
      <c r="R42920"/>
      <c r="S42920"/>
    </row>
    <row r="42921" spans="18:19" ht="15" customHeight="1">
      <c r="R42921"/>
      <c r="S42921"/>
    </row>
    <row r="42922" spans="18:19" ht="15" customHeight="1">
      <c r="R42922"/>
      <c r="S42922"/>
    </row>
    <row r="42923" spans="18:19" ht="15" customHeight="1">
      <c r="R42923"/>
      <c r="S42923"/>
    </row>
    <row r="42924" spans="18:19" ht="15" customHeight="1">
      <c r="R42924"/>
      <c r="S42924"/>
    </row>
    <row r="42925" spans="18:19" ht="15" customHeight="1">
      <c r="R42925"/>
      <c r="S42925"/>
    </row>
    <row r="42926" spans="18:19" ht="15" customHeight="1">
      <c r="R42926"/>
      <c r="S42926"/>
    </row>
    <row r="42927" spans="18:19" ht="15" customHeight="1">
      <c r="R42927"/>
      <c r="S42927"/>
    </row>
    <row r="42928" spans="18:19" ht="15" customHeight="1">
      <c r="R42928"/>
      <c r="S42928"/>
    </row>
    <row r="42929" spans="18:19" ht="15" customHeight="1">
      <c r="R42929"/>
      <c r="S42929"/>
    </row>
    <row r="42930" spans="18:19" ht="15" customHeight="1">
      <c r="R42930"/>
      <c r="S42930"/>
    </row>
    <row r="42931" spans="18:19" ht="15" customHeight="1">
      <c r="R42931"/>
      <c r="S42931"/>
    </row>
    <row r="42932" spans="18:19" ht="15" customHeight="1">
      <c r="R42932"/>
      <c r="S42932"/>
    </row>
    <row r="42933" spans="18:19" ht="15" customHeight="1">
      <c r="R42933"/>
      <c r="S42933"/>
    </row>
    <row r="42934" spans="18:19" ht="15" customHeight="1">
      <c r="R42934"/>
      <c r="S42934"/>
    </row>
    <row r="42935" spans="18:19" ht="15" customHeight="1">
      <c r="R42935"/>
      <c r="S42935"/>
    </row>
    <row r="42936" spans="18:19" ht="15" customHeight="1">
      <c r="R42936"/>
      <c r="S42936"/>
    </row>
    <row r="42937" spans="18:19" ht="15" customHeight="1">
      <c r="R42937"/>
      <c r="S42937"/>
    </row>
    <row r="42938" spans="18:19" ht="15" customHeight="1">
      <c r="R42938"/>
      <c r="S42938"/>
    </row>
    <row r="42939" spans="18:19" ht="15" customHeight="1">
      <c r="R42939"/>
      <c r="S42939"/>
    </row>
    <row r="42940" spans="18:19" ht="15" customHeight="1">
      <c r="R42940"/>
      <c r="S42940"/>
    </row>
    <row r="42941" spans="18:19" ht="15" customHeight="1">
      <c r="R42941"/>
      <c r="S42941"/>
    </row>
    <row r="42942" spans="18:19" ht="15" customHeight="1">
      <c r="R42942"/>
      <c r="S42942"/>
    </row>
    <row r="42943" spans="18:19" ht="15" customHeight="1">
      <c r="R42943"/>
      <c r="S42943"/>
    </row>
    <row r="42944" spans="18:19" ht="15" customHeight="1">
      <c r="R42944"/>
      <c r="S42944"/>
    </row>
    <row r="42945" spans="18:19" ht="15" customHeight="1">
      <c r="R42945"/>
      <c r="S42945"/>
    </row>
    <row r="42946" spans="18:19" ht="15" customHeight="1">
      <c r="R42946"/>
      <c r="S42946"/>
    </row>
    <row r="42947" spans="18:19" ht="15" customHeight="1">
      <c r="R42947"/>
      <c r="S42947"/>
    </row>
    <row r="42948" spans="18:19" ht="15" customHeight="1">
      <c r="R42948"/>
      <c r="S42948"/>
    </row>
    <row r="42949" spans="18:19" ht="15" customHeight="1">
      <c r="R42949"/>
      <c r="S42949"/>
    </row>
    <row r="42950" spans="18:19" ht="15" customHeight="1">
      <c r="R42950"/>
      <c r="S42950"/>
    </row>
    <row r="42951" spans="18:19" ht="15" customHeight="1">
      <c r="R42951"/>
      <c r="S42951"/>
    </row>
    <row r="42952" spans="18:19" ht="15" customHeight="1">
      <c r="R42952"/>
      <c r="S42952"/>
    </row>
    <row r="42953" spans="18:19" ht="15" customHeight="1">
      <c r="R42953"/>
      <c r="S42953"/>
    </row>
    <row r="42954" spans="18:19" ht="15" customHeight="1">
      <c r="R42954"/>
      <c r="S42954"/>
    </row>
    <row r="42955" spans="18:19" ht="15" customHeight="1">
      <c r="R42955"/>
      <c r="S42955"/>
    </row>
    <row r="42956" spans="18:19" ht="15" customHeight="1">
      <c r="R42956"/>
      <c r="S42956"/>
    </row>
    <row r="42957" spans="18:19" ht="15" customHeight="1">
      <c r="R42957"/>
      <c r="S42957"/>
    </row>
    <row r="42958" spans="18:19" ht="15" customHeight="1">
      <c r="R42958"/>
      <c r="S42958"/>
    </row>
    <row r="42959" spans="18:19" ht="15" customHeight="1">
      <c r="R42959"/>
      <c r="S42959"/>
    </row>
    <row r="42960" spans="18:19" ht="15" customHeight="1">
      <c r="R42960"/>
      <c r="S42960"/>
    </row>
    <row r="42961" spans="18:19" ht="15" customHeight="1">
      <c r="R42961"/>
      <c r="S42961"/>
    </row>
    <row r="42962" spans="18:19" ht="15" customHeight="1">
      <c r="R42962"/>
      <c r="S42962"/>
    </row>
    <row r="42963" spans="18:19" ht="15" customHeight="1">
      <c r="R42963"/>
      <c r="S42963"/>
    </row>
    <row r="42964" spans="18:19" ht="15" customHeight="1">
      <c r="R42964"/>
      <c r="S42964"/>
    </row>
    <row r="42965" spans="18:19" ht="15" customHeight="1">
      <c r="R42965"/>
      <c r="S42965"/>
    </row>
    <row r="42966" spans="18:19" ht="15" customHeight="1">
      <c r="R42966"/>
      <c r="S42966"/>
    </row>
    <row r="42967" spans="18:19" ht="15" customHeight="1">
      <c r="R42967"/>
      <c r="S42967"/>
    </row>
    <row r="42968" spans="18:19" ht="15" customHeight="1">
      <c r="R42968"/>
      <c r="S42968"/>
    </row>
    <row r="42969" spans="18:19" ht="15" customHeight="1">
      <c r="R42969"/>
      <c r="S42969"/>
    </row>
    <row r="42970" spans="18:19" ht="15" customHeight="1">
      <c r="R42970"/>
      <c r="S42970"/>
    </row>
    <row r="42971" spans="18:19" ht="15" customHeight="1">
      <c r="R42971"/>
      <c r="S42971"/>
    </row>
    <row r="42972" spans="18:19" ht="15" customHeight="1">
      <c r="R42972"/>
      <c r="S42972"/>
    </row>
    <row r="42973" spans="18:19" ht="15" customHeight="1">
      <c r="R42973"/>
      <c r="S42973"/>
    </row>
    <row r="42974" spans="18:19" ht="15" customHeight="1">
      <c r="R42974"/>
      <c r="S42974"/>
    </row>
    <row r="42975" spans="18:19" ht="15" customHeight="1">
      <c r="R42975"/>
      <c r="S42975"/>
    </row>
    <row r="42976" spans="18:19" ht="15" customHeight="1">
      <c r="R42976"/>
      <c r="S42976"/>
    </row>
    <row r="42977" spans="18:19" ht="15" customHeight="1">
      <c r="R42977"/>
      <c r="S42977"/>
    </row>
    <row r="42978" spans="18:19" ht="15" customHeight="1">
      <c r="R42978"/>
      <c r="S42978"/>
    </row>
    <row r="42979" spans="18:19" ht="15" customHeight="1">
      <c r="R42979"/>
      <c r="S42979"/>
    </row>
    <row r="42980" spans="18:19" ht="15" customHeight="1">
      <c r="R42980"/>
      <c r="S42980"/>
    </row>
    <row r="42981" spans="18:19" ht="15" customHeight="1">
      <c r="R42981"/>
      <c r="S42981"/>
    </row>
    <row r="42982" spans="18:19" ht="15" customHeight="1">
      <c r="R42982"/>
      <c r="S42982"/>
    </row>
    <row r="42983" spans="18:19" ht="15" customHeight="1">
      <c r="R42983"/>
      <c r="S42983"/>
    </row>
    <row r="42984" spans="18:19" ht="15" customHeight="1">
      <c r="R42984"/>
      <c r="S42984"/>
    </row>
    <row r="42985" spans="18:19" ht="15" customHeight="1">
      <c r="R42985"/>
      <c r="S42985"/>
    </row>
    <row r="42986" spans="18:19" ht="15" customHeight="1">
      <c r="R42986"/>
      <c r="S42986"/>
    </row>
    <row r="42987" spans="18:19" ht="15" customHeight="1">
      <c r="R42987"/>
      <c r="S42987"/>
    </row>
    <row r="42988" spans="18:19" ht="15" customHeight="1">
      <c r="R42988"/>
      <c r="S42988"/>
    </row>
    <row r="42989" spans="18:19" ht="15" customHeight="1">
      <c r="R42989"/>
      <c r="S42989"/>
    </row>
    <row r="42990" spans="18:19" ht="15" customHeight="1">
      <c r="R42990"/>
      <c r="S42990"/>
    </row>
    <row r="42991" spans="18:19" ht="15" customHeight="1">
      <c r="R42991"/>
      <c r="S42991"/>
    </row>
    <row r="42992" spans="18:19" ht="15" customHeight="1">
      <c r="R42992"/>
      <c r="S42992"/>
    </row>
    <row r="42993" spans="18:19" ht="15" customHeight="1">
      <c r="R42993"/>
      <c r="S42993"/>
    </row>
    <row r="42994" spans="18:19" ht="15" customHeight="1">
      <c r="R42994"/>
      <c r="S42994"/>
    </row>
    <row r="42995" spans="18:19" ht="15" customHeight="1">
      <c r="R42995"/>
      <c r="S42995"/>
    </row>
    <row r="42996" spans="18:19" ht="15" customHeight="1">
      <c r="R42996"/>
      <c r="S42996"/>
    </row>
    <row r="42997" spans="18:19" ht="15" customHeight="1">
      <c r="R42997"/>
      <c r="S42997"/>
    </row>
    <row r="42998" spans="18:19" ht="15" customHeight="1">
      <c r="R42998"/>
      <c r="S42998"/>
    </row>
    <row r="42999" spans="18:19" ht="15" customHeight="1">
      <c r="R42999"/>
      <c r="S42999"/>
    </row>
    <row r="43000" spans="18:19" ht="15" customHeight="1">
      <c r="R43000"/>
      <c r="S43000"/>
    </row>
    <row r="43001" spans="18:19" ht="15" customHeight="1">
      <c r="R43001"/>
      <c r="S43001"/>
    </row>
    <row r="43002" spans="18:19" ht="15" customHeight="1">
      <c r="R43002"/>
      <c r="S43002"/>
    </row>
    <row r="43003" spans="18:19" ht="15" customHeight="1">
      <c r="R43003"/>
      <c r="S43003"/>
    </row>
    <row r="43004" spans="18:19" ht="15" customHeight="1">
      <c r="R43004"/>
      <c r="S43004"/>
    </row>
    <row r="43005" spans="18:19" ht="15" customHeight="1">
      <c r="R43005"/>
      <c r="S43005"/>
    </row>
    <row r="43006" spans="18:19" ht="15" customHeight="1">
      <c r="R43006"/>
      <c r="S43006"/>
    </row>
    <row r="43007" spans="18:19" ht="15" customHeight="1">
      <c r="R43007"/>
      <c r="S43007"/>
    </row>
    <row r="43008" spans="18:19" ht="15" customHeight="1">
      <c r="R43008"/>
      <c r="S43008"/>
    </row>
    <row r="43009" spans="18:19" ht="15" customHeight="1">
      <c r="R43009"/>
      <c r="S43009"/>
    </row>
    <row r="43010" spans="18:19" ht="15" customHeight="1">
      <c r="R43010"/>
      <c r="S43010"/>
    </row>
    <row r="43011" spans="18:19" ht="15" customHeight="1">
      <c r="R43011"/>
      <c r="S43011"/>
    </row>
    <row r="43012" spans="18:19" ht="15" customHeight="1">
      <c r="R43012"/>
      <c r="S43012"/>
    </row>
    <row r="43013" spans="18:19" ht="15" customHeight="1">
      <c r="R43013"/>
      <c r="S43013"/>
    </row>
    <row r="43014" spans="18:19" ht="15" customHeight="1">
      <c r="R43014"/>
      <c r="S43014"/>
    </row>
    <row r="43015" spans="18:19" ht="15" customHeight="1">
      <c r="R43015"/>
      <c r="S43015"/>
    </row>
    <row r="43016" spans="18:19" ht="15" customHeight="1">
      <c r="R43016"/>
      <c r="S43016"/>
    </row>
    <row r="43017" spans="18:19" ht="15" customHeight="1">
      <c r="R43017"/>
      <c r="S43017"/>
    </row>
    <row r="43018" spans="18:19" ht="15" customHeight="1">
      <c r="R43018"/>
      <c r="S43018"/>
    </row>
    <row r="43019" spans="18:19" ht="15" customHeight="1">
      <c r="R43019"/>
      <c r="S43019"/>
    </row>
    <row r="43020" spans="18:19" ht="15" customHeight="1">
      <c r="R43020"/>
      <c r="S43020"/>
    </row>
    <row r="43021" spans="18:19" ht="15" customHeight="1">
      <c r="R43021"/>
      <c r="S43021"/>
    </row>
    <row r="43022" spans="18:19" ht="15" customHeight="1">
      <c r="R43022"/>
      <c r="S43022"/>
    </row>
    <row r="43023" spans="18:19" ht="15" customHeight="1">
      <c r="R43023"/>
      <c r="S43023"/>
    </row>
    <row r="43024" spans="18:19" ht="15" customHeight="1">
      <c r="R43024"/>
      <c r="S43024"/>
    </row>
    <row r="43025" spans="18:19" ht="15" customHeight="1">
      <c r="R43025"/>
      <c r="S43025"/>
    </row>
    <row r="43026" spans="18:19" ht="15" customHeight="1">
      <c r="R43026"/>
      <c r="S43026"/>
    </row>
    <row r="43027" spans="18:19" ht="15" customHeight="1">
      <c r="R43027"/>
      <c r="S43027"/>
    </row>
    <row r="43028" spans="18:19" ht="15" customHeight="1">
      <c r="R43028"/>
      <c r="S43028"/>
    </row>
    <row r="43029" spans="18:19" ht="15" customHeight="1">
      <c r="R43029"/>
      <c r="S43029"/>
    </row>
    <row r="43030" spans="18:19" ht="15" customHeight="1">
      <c r="R43030"/>
      <c r="S43030"/>
    </row>
    <row r="43031" spans="18:19" ht="15" customHeight="1">
      <c r="R43031"/>
      <c r="S43031"/>
    </row>
    <row r="43032" spans="18:19" ht="15" customHeight="1">
      <c r="R43032"/>
      <c r="S43032"/>
    </row>
    <row r="43033" spans="18:19" ht="15" customHeight="1">
      <c r="R43033"/>
      <c r="S43033"/>
    </row>
    <row r="43034" spans="18:19" ht="15" customHeight="1">
      <c r="R43034"/>
      <c r="S43034"/>
    </row>
    <row r="43035" spans="18:19" ht="15" customHeight="1">
      <c r="R43035"/>
      <c r="S43035"/>
    </row>
    <row r="43036" spans="18:19" ht="15" customHeight="1">
      <c r="R43036"/>
      <c r="S43036"/>
    </row>
    <row r="43037" spans="18:19" ht="15" customHeight="1">
      <c r="R43037"/>
      <c r="S43037"/>
    </row>
    <row r="43038" spans="18:19" ht="15" customHeight="1">
      <c r="R43038"/>
      <c r="S43038"/>
    </row>
    <row r="43039" spans="18:19" ht="15" customHeight="1">
      <c r="R43039"/>
      <c r="S43039"/>
    </row>
    <row r="43040" spans="18:19" ht="15" customHeight="1">
      <c r="R43040"/>
      <c r="S43040"/>
    </row>
    <row r="43041" spans="18:19" ht="15" customHeight="1">
      <c r="R43041"/>
      <c r="S43041"/>
    </row>
    <row r="43042" spans="18:19" ht="15" customHeight="1">
      <c r="R43042"/>
      <c r="S43042"/>
    </row>
    <row r="43043" spans="18:19" ht="15" customHeight="1">
      <c r="R43043"/>
      <c r="S43043"/>
    </row>
    <row r="43044" spans="18:19" ht="15" customHeight="1">
      <c r="R43044"/>
      <c r="S43044"/>
    </row>
    <row r="43045" spans="18:19" ht="15" customHeight="1">
      <c r="R43045"/>
      <c r="S43045"/>
    </row>
    <row r="43046" spans="18:19" ht="15" customHeight="1">
      <c r="R43046"/>
      <c r="S43046"/>
    </row>
    <row r="43047" spans="18:19" ht="15" customHeight="1">
      <c r="R43047"/>
      <c r="S43047"/>
    </row>
    <row r="43048" spans="18:19" ht="15" customHeight="1">
      <c r="R43048"/>
      <c r="S43048"/>
    </row>
    <row r="43049" spans="18:19" ht="15" customHeight="1">
      <c r="R43049"/>
      <c r="S43049"/>
    </row>
    <row r="43050" spans="18:19" ht="15" customHeight="1">
      <c r="R43050"/>
      <c r="S43050"/>
    </row>
    <row r="43051" spans="18:19" ht="15" customHeight="1">
      <c r="R43051"/>
      <c r="S43051"/>
    </row>
    <row r="43052" spans="18:19" ht="15" customHeight="1">
      <c r="R43052"/>
      <c r="S43052"/>
    </row>
    <row r="43053" spans="18:19" ht="15" customHeight="1">
      <c r="R43053"/>
      <c r="S43053"/>
    </row>
    <row r="43054" spans="18:19" ht="15" customHeight="1">
      <c r="R43054"/>
      <c r="S43054"/>
    </row>
    <row r="43055" spans="18:19" ht="15" customHeight="1">
      <c r="R43055"/>
      <c r="S43055"/>
    </row>
    <row r="43056" spans="18:19" ht="15" customHeight="1">
      <c r="R43056"/>
      <c r="S43056"/>
    </row>
    <row r="43057" spans="18:19" ht="15" customHeight="1">
      <c r="R43057"/>
      <c r="S43057"/>
    </row>
    <row r="43058" spans="18:19" ht="15" customHeight="1">
      <c r="R43058"/>
      <c r="S43058"/>
    </row>
    <row r="43059" spans="18:19" ht="15" customHeight="1">
      <c r="R43059"/>
      <c r="S43059"/>
    </row>
    <row r="43060" spans="18:19" ht="15" customHeight="1">
      <c r="R43060"/>
      <c r="S43060"/>
    </row>
    <row r="43061" spans="18:19" ht="15" customHeight="1">
      <c r="R43061"/>
      <c r="S43061"/>
    </row>
    <row r="43062" spans="18:19" ht="15" customHeight="1">
      <c r="R43062"/>
      <c r="S43062"/>
    </row>
    <row r="43063" spans="18:19" ht="15" customHeight="1">
      <c r="R43063"/>
      <c r="S43063"/>
    </row>
    <row r="43064" spans="18:19" ht="15" customHeight="1">
      <c r="R43064"/>
      <c r="S43064"/>
    </row>
    <row r="43065" spans="18:19" ht="15" customHeight="1">
      <c r="R43065"/>
      <c r="S43065"/>
    </row>
    <row r="43066" spans="18:19" ht="15" customHeight="1">
      <c r="R43066"/>
      <c r="S43066"/>
    </row>
    <row r="43067" spans="18:19" ht="15" customHeight="1">
      <c r="R43067"/>
      <c r="S43067"/>
    </row>
    <row r="43068" spans="18:19" ht="15" customHeight="1">
      <c r="R43068"/>
      <c r="S43068"/>
    </row>
    <row r="43069" spans="18:19" ht="15" customHeight="1">
      <c r="R43069"/>
      <c r="S43069"/>
    </row>
    <row r="43070" spans="18:19" ht="15" customHeight="1">
      <c r="R43070"/>
      <c r="S43070"/>
    </row>
    <row r="43071" spans="18:19" ht="15" customHeight="1">
      <c r="R43071"/>
      <c r="S43071"/>
    </row>
    <row r="43072" spans="18:19" ht="15" customHeight="1">
      <c r="R43072"/>
      <c r="S43072"/>
    </row>
    <row r="43073" spans="18:19" ht="15" customHeight="1">
      <c r="R43073"/>
      <c r="S43073"/>
    </row>
    <row r="43074" spans="18:19" ht="15" customHeight="1">
      <c r="R43074"/>
      <c r="S43074"/>
    </row>
    <row r="43075" spans="18:19" ht="15" customHeight="1">
      <c r="R43075"/>
      <c r="S43075"/>
    </row>
    <row r="43076" spans="18:19" ht="15" customHeight="1">
      <c r="R43076"/>
      <c r="S43076"/>
    </row>
    <row r="43077" spans="18:19" ht="15" customHeight="1">
      <c r="R43077"/>
      <c r="S43077"/>
    </row>
    <row r="43078" spans="18:19" ht="15" customHeight="1">
      <c r="R43078"/>
      <c r="S43078"/>
    </row>
    <row r="43079" spans="18:19" ht="15" customHeight="1">
      <c r="R43079"/>
      <c r="S43079"/>
    </row>
    <row r="43080" spans="18:19" ht="15" customHeight="1">
      <c r="R43080"/>
      <c r="S43080"/>
    </row>
    <row r="43081" spans="18:19" ht="15" customHeight="1">
      <c r="R43081"/>
      <c r="S43081"/>
    </row>
    <row r="43082" spans="18:19" ht="15" customHeight="1">
      <c r="R43082"/>
      <c r="S43082"/>
    </row>
    <row r="43083" spans="18:19" ht="15" customHeight="1">
      <c r="R43083"/>
      <c r="S43083"/>
    </row>
    <row r="43084" spans="18:19" ht="15" customHeight="1">
      <c r="R43084"/>
      <c r="S43084"/>
    </row>
    <row r="43085" spans="18:19" ht="15" customHeight="1">
      <c r="R43085"/>
      <c r="S43085"/>
    </row>
    <row r="43086" spans="18:19" ht="15" customHeight="1">
      <c r="R43086"/>
      <c r="S43086"/>
    </row>
    <row r="43087" spans="18:19" ht="15" customHeight="1">
      <c r="R43087"/>
      <c r="S43087"/>
    </row>
    <row r="43088" spans="18:19" ht="15" customHeight="1">
      <c r="R43088"/>
      <c r="S43088"/>
    </row>
    <row r="43089" spans="18:19" ht="15" customHeight="1">
      <c r="R43089"/>
      <c r="S43089"/>
    </row>
    <row r="43090" spans="18:19" ht="15" customHeight="1">
      <c r="R43090"/>
      <c r="S43090"/>
    </row>
    <row r="43091" spans="18:19" ht="15" customHeight="1">
      <c r="R43091"/>
      <c r="S43091"/>
    </row>
    <row r="43092" spans="18:19" ht="15" customHeight="1">
      <c r="R43092"/>
      <c r="S43092"/>
    </row>
    <row r="43093" spans="18:19" ht="15" customHeight="1">
      <c r="R43093"/>
      <c r="S43093"/>
    </row>
    <row r="43094" spans="18:19" ht="15" customHeight="1">
      <c r="R43094"/>
      <c r="S43094"/>
    </row>
    <row r="43095" spans="18:19" ht="15" customHeight="1">
      <c r="R43095"/>
      <c r="S43095"/>
    </row>
    <row r="43096" spans="18:19" ht="15" customHeight="1">
      <c r="R43096"/>
      <c r="S43096"/>
    </row>
    <row r="43097" spans="18:19" ht="15" customHeight="1">
      <c r="R43097"/>
      <c r="S43097"/>
    </row>
    <row r="43098" spans="18:19" ht="15" customHeight="1">
      <c r="R43098"/>
      <c r="S43098"/>
    </row>
    <row r="43099" spans="18:19" ht="15" customHeight="1">
      <c r="R43099"/>
      <c r="S43099"/>
    </row>
    <row r="43100" spans="18:19" ht="15" customHeight="1">
      <c r="R43100"/>
      <c r="S43100"/>
    </row>
    <row r="43101" spans="18:19" ht="15" customHeight="1">
      <c r="R43101"/>
      <c r="S43101"/>
    </row>
    <row r="43102" spans="18:19" ht="15" customHeight="1">
      <c r="R43102"/>
      <c r="S43102"/>
    </row>
    <row r="43103" spans="18:19" ht="15" customHeight="1">
      <c r="R43103"/>
      <c r="S43103"/>
    </row>
    <row r="43104" spans="18:19" ht="15" customHeight="1">
      <c r="R43104"/>
      <c r="S43104"/>
    </row>
    <row r="43105" spans="18:19" ht="15" customHeight="1">
      <c r="R43105"/>
      <c r="S43105"/>
    </row>
    <row r="43106" spans="18:19" ht="15" customHeight="1">
      <c r="R43106"/>
      <c r="S43106"/>
    </row>
    <row r="43107" spans="18:19" ht="15" customHeight="1">
      <c r="R43107"/>
      <c r="S43107"/>
    </row>
    <row r="43108" spans="18:19" ht="15" customHeight="1">
      <c r="R43108"/>
      <c r="S43108"/>
    </row>
    <row r="43109" spans="18:19" ht="15" customHeight="1">
      <c r="R43109"/>
      <c r="S43109"/>
    </row>
    <row r="43110" spans="18:19" ht="15" customHeight="1">
      <c r="R43110"/>
      <c r="S43110"/>
    </row>
    <row r="43111" spans="18:19" ht="15" customHeight="1">
      <c r="R43111"/>
      <c r="S43111"/>
    </row>
    <row r="43112" spans="18:19" ht="15" customHeight="1">
      <c r="R43112"/>
      <c r="S43112"/>
    </row>
    <row r="43113" spans="18:19" ht="15" customHeight="1">
      <c r="R43113"/>
      <c r="S43113"/>
    </row>
    <row r="43114" spans="18:19" ht="15" customHeight="1">
      <c r="R43114"/>
      <c r="S43114"/>
    </row>
    <row r="43115" spans="18:19" ht="15" customHeight="1">
      <c r="R43115"/>
      <c r="S43115"/>
    </row>
    <row r="43116" spans="18:19" ht="15" customHeight="1">
      <c r="R43116"/>
      <c r="S43116"/>
    </row>
    <row r="43117" spans="18:19" ht="15" customHeight="1">
      <c r="R43117"/>
      <c r="S43117"/>
    </row>
    <row r="43118" spans="18:19" ht="15" customHeight="1">
      <c r="R43118"/>
      <c r="S43118"/>
    </row>
    <row r="43119" spans="18:19" ht="15" customHeight="1">
      <c r="R43119"/>
      <c r="S43119"/>
    </row>
    <row r="43120" spans="18:19" ht="15" customHeight="1">
      <c r="R43120"/>
      <c r="S43120"/>
    </row>
    <row r="43121" spans="18:19" ht="15" customHeight="1">
      <c r="R43121"/>
      <c r="S43121"/>
    </row>
    <row r="43122" spans="18:19" ht="15" customHeight="1">
      <c r="R43122"/>
      <c r="S43122"/>
    </row>
    <row r="43123" spans="18:19" ht="15" customHeight="1">
      <c r="R43123"/>
      <c r="S43123"/>
    </row>
    <row r="43124" spans="18:19" ht="15" customHeight="1">
      <c r="R43124"/>
      <c r="S43124"/>
    </row>
    <row r="43125" spans="18:19" ht="15" customHeight="1">
      <c r="R43125"/>
      <c r="S43125"/>
    </row>
    <row r="43126" spans="18:19" ht="15" customHeight="1">
      <c r="R43126"/>
      <c r="S43126"/>
    </row>
    <row r="43127" spans="18:19" ht="15" customHeight="1">
      <c r="R43127"/>
      <c r="S43127"/>
    </row>
    <row r="43128" spans="18:19" ht="15" customHeight="1">
      <c r="R43128"/>
      <c r="S43128"/>
    </row>
    <row r="43129" spans="18:19" ht="15" customHeight="1">
      <c r="R43129"/>
      <c r="S43129"/>
    </row>
    <row r="43130" spans="18:19" ht="15" customHeight="1">
      <c r="R43130"/>
      <c r="S43130"/>
    </row>
    <row r="43131" spans="18:19" ht="15" customHeight="1">
      <c r="R43131"/>
      <c r="S43131"/>
    </row>
    <row r="43132" spans="18:19" ht="15" customHeight="1">
      <c r="R43132"/>
      <c r="S43132"/>
    </row>
    <row r="43133" spans="18:19" ht="15" customHeight="1">
      <c r="R43133"/>
      <c r="S43133"/>
    </row>
    <row r="43134" spans="18:19" ht="15" customHeight="1">
      <c r="R43134"/>
      <c r="S43134"/>
    </row>
    <row r="43135" spans="18:19" ht="15" customHeight="1">
      <c r="R43135"/>
      <c r="S43135"/>
    </row>
    <row r="43136" spans="18:19" ht="15" customHeight="1">
      <c r="R43136"/>
      <c r="S43136"/>
    </row>
    <row r="43137" spans="18:19" ht="15" customHeight="1">
      <c r="R43137"/>
      <c r="S43137"/>
    </row>
    <row r="43138" spans="18:19" ht="15" customHeight="1">
      <c r="R43138"/>
      <c r="S43138"/>
    </row>
    <row r="43139" spans="18:19" ht="15" customHeight="1">
      <c r="R43139"/>
      <c r="S43139"/>
    </row>
    <row r="43140" spans="18:19" ht="15" customHeight="1">
      <c r="R43140"/>
      <c r="S43140"/>
    </row>
    <row r="43141" spans="18:19" ht="15" customHeight="1">
      <c r="R43141"/>
      <c r="S43141"/>
    </row>
    <row r="43142" spans="18:19" ht="15" customHeight="1">
      <c r="R43142"/>
      <c r="S43142"/>
    </row>
    <row r="43143" spans="18:19" ht="15" customHeight="1">
      <c r="R43143"/>
      <c r="S43143"/>
    </row>
    <row r="43144" spans="18:19" ht="15" customHeight="1">
      <c r="R43144"/>
      <c r="S43144"/>
    </row>
    <row r="43145" spans="18:19" ht="15" customHeight="1">
      <c r="R43145"/>
      <c r="S43145"/>
    </row>
    <row r="43146" spans="18:19" ht="15" customHeight="1">
      <c r="R43146"/>
      <c r="S43146"/>
    </row>
    <row r="43147" spans="18:19" ht="15" customHeight="1">
      <c r="R43147"/>
      <c r="S43147"/>
    </row>
    <row r="43148" spans="18:19" ht="15" customHeight="1">
      <c r="R43148"/>
      <c r="S43148"/>
    </row>
    <row r="43149" spans="18:19" ht="15" customHeight="1">
      <c r="R43149"/>
      <c r="S43149"/>
    </row>
    <row r="43150" spans="18:19" ht="15" customHeight="1">
      <c r="R43150"/>
      <c r="S43150"/>
    </row>
    <row r="43151" spans="18:19" ht="15" customHeight="1">
      <c r="R43151"/>
      <c r="S43151"/>
    </row>
    <row r="43152" spans="18:19" ht="15" customHeight="1">
      <c r="R43152"/>
      <c r="S43152"/>
    </row>
    <row r="43153" spans="18:19" ht="15" customHeight="1">
      <c r="R43153"/>
      <c r="S43153"/>
    </row>
    <row r="43154" spans="18:19" ht="15" customHeight="1">
      <c r="R43154"/>
      <c r="S43154"/>
    </row>
    <row r="43155" spans="18:19" ht="15" customHeight="1">
      <c r="R43155"/>
      <c r="S43155"/>
    </row>
    <row r="43156" spans="18:19" ht="15" customHeight="1">
      <c r="R43156"/>
      <c r="S43156"/>
    </row>
    <row r="43157" spans="18:19" ht="15" customHeight="1">
      <c r="R43157"/>
      <c r="S43157"/>
    </row>
    <row r="43158" spans="18:19" ht="15" customHeight="1">
      <c r="R43158"/>
      <c r="S43158"/>
    </row>
    <row r="43159" spans="18:19" ht="15" customHeight="1">
      <c r="R43159"/>
      <c r="S43159"/>
    </row>
    <row r="43160" spans="18:19" ht="15" customHeight="1">
      <c r="R43160"/>
      <c r="S43160"/>
    </row>
    <row r="43161" spans="18:19" ht="15" customHeight="1">
      <c r="R43161"/>
      <c r="S43161"/>
    </row>
    <row r="43162" spans="18:19" ht="15" customHeight="1">
      <c r="R43162"/>
      <c r="S43162"/>
    </row>
    <row r="43163" spans="18:19" ht="15" customHeight="1">
      <c r="R43163"/>
      <c r="S43163"/>
    </row>
    <row r="43164" spans="18:19" ht="15" customHeight="1">
      <c r="R43164"/>
      <c r="S43164"/>
    </row>
    <row r="43165" spans="18:19" ht="15" customHeight="1">
      <c r="R43165"/>
      <c r="S43165"/>
    </row>
    <row r="43166" spans="18:19" ht="15" customHeight="1">
      <c r="R43166"/>
      <c r="S43166"/>
    </row>
    <row r="43167" spans="18:19" ht="15" customHeight="1">
      <c r="R43167"/>
      <c r="S43167"/>
    </row>
    <row r="43168" spans="18:19" ht="15" customHeight="1">
      <c r="R43168"/>
      <c r="S43168"/>
    </row>
    <row r="43169" spans="18:19" ht="15" customHeight="1">
      <c r="R43169"/>
      <c r="S43169"/>
    </row>
    <row r="43170" spans="18:19" ht="15" customHeight="1">
      <c r="R43170"/>
      <c r="S43170"/>
    </row>
    <row r="43171" spans="18:19" ht="15" customHeight="1">
      <c r="R43171"/>
      <c r="S43171"/>
    </row>
    <row r="43172" spans="18:19" ht="15" customHeight="1">
      <c r="R43172"/>
      <c r="S43172"/>
    </row>
    <row r="43173" spans="18:19" ht="15" customHeight="1">
      <c r="R43173"/>
      <c r="S43173"/>
    </row>
    <row r="43174" spans="18:19" ht="15" customHeight="1">
      <c r="R43174"/>
      <c r="S43174"/>
    </row>
    <row r="43175" spans="18:19" ht="15" customHeight="1">
      <c r="R43175"/>
      <c r="S43175"/>
    </row>
    <row r="43176" spans="18:19" ht="15" customHeight="1">
      <c r="R43176"/>
      <c r="S43176"/>
    </row>
    <row r="43177" spans="18:19" ht="15" customHeight="1">
      <c r="R43177"/>
      <c r="S43177"/>
    </row>
    <row r="43178" spans="18:19" ht="15" customHeight="1">
      <c r="R43178"/>
      <c r="S43178"/>
    </row>
    <row r="43179" spans="18:19" ht="15" customHeight="1">
      <c r="R43179"/>
      <c r="S43179"/>
    </row>
    <row r="43180" spans="18:19" ht="15" customHeight="1">
      <c r="R43180"/>
      <c r="S43180"/>
    </row>
    <row r="43181" spans="18:19" ht="15" customHeight="1">
      <c r="R43181"/>
      <c r="S43181"/>
    </row>
    <row r="43182" spans="18:19" ht="15" customHeight="1">
      <c r="R43182"/>
      <c r="S43182"/>
    </row>
    <row r="43183" spans="18:19" ht="15" customHeight="1">
      <c r="R43183"/>
      <c r="S43183"/>
    </row>
    <row r="43184" spans="18:19" ht="15" customHeight="1">
      <c r="R43184"/>
      <c r="S43184"/>
    </row>
    <row r="43185" spans="18:19" ht="15" customHeight="1">
      <c r="R43185"/>
      <c r="S43185"/>
    </row>
    <row r="43186" spans="18:19" ht="15" customHeight="1">
      <c r="R43186"/>
      <c r="S43186"/>
    </row>
    <row r="43187" spans="18:19" ht="15" customHeight="1">
      <c r="R43187"/>
      <c r="S43187"/>
    </row>
    <row r="43188" spans="18:19" ht="15" customHeight="1">
      <c r="R43188"/>
      <c r="S43188"/>
    </row>
    <row r="43189" spans="18:19" ht="15" customHeight="1">
      <c r="R43189"/>
      <c r="S43189"/>
    </row>
    <row r="43190" spans="18:19" ht="15" customHeight="1">
      <c r="R43190"/>
      <c r="S43190"/>
    </row>
    <row r="43191" spans="18:19" ht="15" customHeight="1">
      <c r="R43191"/>
      <c r="S43191"/>
    </row>
    <row r="43192" spans="18:19" ht="15" customHeight="1">
      <c r="R43192"/>
      <c r="S43192"/>
    </row>
    <row r="43193" spans="18:19" ht="15" customHeight="1">
      <c r="R43193"/>
      <c r="S43193"/>
    </row>
    <row r="43194" spans="18:19" ht="15" customHeight="1">
      <c r="R43194"/>
      <c r="S43194"/>
    </row>
    <row r="43195" spans="18:19" ht="15" customHeight="1">
      <c r="R43195"/>
      <c r="S43195"/>
    </row>
    <row r="43196" spans="18:19" ht="15" customHeight="1">
      <c r="R43196"/>
      <c r="S43196"/>
    </row>
    <row r="43197" spans="18:19" ht="15" customHeight="1">
      <c r="R43197"/>
      <c r="S43197"/>
    </row>
    <row r="43198" spans="18:19" ht="15" customHeight="1">
      <c r="R43198"/>
      <c r="S43198"/>
    </row>
    <row r="43199" spans="18:19" ht="15" customHeight="1">
      <c r="R43199"/>
      <c r="S43199"/>
    </row>
    <row r="43200" spans="18:19" ht="15" customHeight="1">
      <c r="R43200"/>
      <c r="S43200"/>
    </row>
    <row r="43201" spans="18:19" ht="15" customHeight="1">
      <c r="R43201"/>
      <c r="S43201"/>
    </row>
    <row r="43202" spans="18:19" ht="15" customHeight="1">
      <c r="R43202"/>
      <c r="S43202"/>
    </row>
    <row r="43203" spans="18:19" ht="15" customHeight="1">
      <c r="R43203"/>
      <c r="S43203"/>
    </row>
    <row r="43204" spans="18:19" ht="15" customHeight="1">
      <c r="R43204"/>
      <c r="S43204"/>
    </row>
    <row r="43205" spans="18:19" ht="15" customHeight="1">
      <c r="R43205"/>
      <c r="S43205"/>
    </row>
    <row r="43206" spans="18:19" ht="15" customHeight="1">
      <c r="R43206"/>
      <c r="S43206"/>
    </row>
    <row r="43207" spans="18:19" ht="15" customHeight="1">
      <c r="R43207"/>
      <c r="S43207"/>
    </row>
    <row r="43208" spans="18:19" ht="15" customHeight="1">
      <c r="R43208"/>
      <c r="S43208"/>
    </row>
    <row r="43209" spans="18:19" ht="15" customHeight="1">
      <c r="R43209"/>
      <c r="S43209"/>
    </row>
    <row r="43210" spans="18:19" ht="15" customHeight="1">
      <c r="R43210"/>
      <c r="S43210"/>
    </row>
    <row r="43211" spans="18:19" ht="15" customHeight="1">
      <c r="R43211"/>
      <c r="S43211"/>
    </row>
    <row r="43212" spans="18:19" ht="15" customHeight="1">
      <c r="R43212"/>
      <c r="S43212"/>
    </row>
    <row r="43213" spans="18:19" ht="15" customHeight="1">
      <c r="R43213"/>
      <c r="S43213"/>
    </row>
    <row r="43214" spans="18:19" ht="15" customHeight="1">
      <c r="R43214"/>
      <c r="S43214"/>
    </row>
    <row r="43215" spans="18:19" ht="15" customHeight="1">
      <c r="R43215"/>
      <c r="S43215"/>
    </row>
    <row r="43216" spans="18:19" ht="15" customHeight="1">
      <c r="R43216"/>
      <c r="S43216"/>
    </row>
    <row r="43217" spans="18:19" ht="15" customHeight="1">
      <c r="R43217"/>
      <c r="S43217"/>
    </row>
    <row r="43218" spans="18:19" ht="15" customHeight="1">
      <c r="R43218"/>
      <c r="S43218"/>
    </row>
    <row r="43219" spans="18:19" ht="15" customHeight="1">
      <c r="R43219"/>
      <c r="S43219"/>
    </row>
    <row r="43220" spans="18:19" ht="15" customHeight="1">
      <c r="R43220"/>
      <c r="S43220"/>
    </row>
    <row r="43221" spans="18:19" ht="15" customHeight="1">
      <c r="R43221"/>
      <c r="S43221"/>
    </row>
    <row r="43222" spans="18:19" ht="15" customHeight="1">
      <c r="R43222"/>
      <c r="S43222"/>
    </row>
    <row r="43223" spans="18:19" ht="15" customHeight="1">
      <c r="R43223"/>
      <c r="S43223"/>
    </row>
    <row r="43224" spans="18:19" ht="15" customHeight="1">
      <c r="R43224"/>
      <c r="S43224"/>
    </row>
    <row r="43225" spans="18:19" ht="15" customHeight="1">
      <c r="R43225"/>
      <c r="S43225"/>
    </row>
    <row r="43226" spans="18:19" ht="15" customHeight="1">
      <c r="R43226"/>
      <c r="S43226"/>
    </row>
    <row r="43227" spans="18:19" ht="15" customHeight="1">
      <c r="R43227"/>
      <c r="S43227"/>
    </row>
    <row r="43228" spans="18:19" ht="15" customHeight="1">
      <c r="R43228"/>
      <c r="S43228"/>
    </row>
    <row r="43229" spans="18:19" ht="15" customHeight="1">
      <c r="R43229"/>
      <c r="S43229"/>
    </row>
    <row r="43230" spans="18:19" ht="15" customHeight="1">
      <c r="R43230"/>
      <c r="S43230"/>
    </row>
    <row r="43231" spans="18:19" ht="15" customHeight="1">
      <c r="R43231"/>
      <c r="S43231"/>
    </row>
    <row r="43232" spans="18:19" ht="15" customHeight="1">
      <c r="R43232"/>
      <c r="S43232"/>
    </row>
    <row r="43233" spans="18:19" ht="15" customHeight="1">
      <c r="R43233"/>
      <c r="S43233"/>
    </row>
    <row r="43234" spans="18:19" ht="15" customHeight="1">
      <c r="R43234"/>
      <c r="S43234"/>
    </row>
    <row r="43235" spans="18:19" ht="15" customHeight="1">
      <c r="R43235"/>
      <c r="S43235"/>
    </row>
    <row r="43236" spans="18:19" ht="15" customHeight="1">
      <c r="R43236"/>
      <c r="S43236"/>
    </row>
    <row r="43237" spans="18:19" ht="15" customHeight="1">
      <c r="R43237"/>
      <c r="S43237"/>
    </row>
    <row r="43238" spans="18:19" ht="15" customHeight="1">
      <c r="R43238"/>
      <c r="S43238"/>
    </row>
    <row r="43239" spans="18:19" ht="15" customHeight="1">
      <c r="R43239"/>
      <c r="S43239"/>
    </row>
    <row r="43240" spans="18:19" ht="15" customHeight="1">
      <c r="R43240"/>
      <c r="S43240"/>
    </row>
    <row r="43241" spans="18:19" ht="15" customHeight="1">
      <c r="R43241"/>
      <c r="S43241"/>
    </row>
    <row r="43242" spans="18:19" ht="15" customHeight="1">
      <c r="R43242"/>
      <c r="S43242"/>
    </row>
    <row r="43243" spans="18:19" ht="15" customHeight="1">
      <c r="R43243"/>
      <c r="S43243"/>
    </row>
    <row r="43244" spans="18:19" ht="15" customHeight="1">
      <c r="R43244"/>
      <c r="S43244"/>
    </row>
    <row r="43245" spans="18:19" ht="15" customHeight="1">
      <c r="R43245"/>
      <c r="S43245"/>
    </row>
    <row r="43246" spans="18:19" ht="15" customHeight="1">
      <c r="R43246"/>
      <c r="S43246"/>
    </row>
    <row r="43247" spans="18:19" ht="15" customHeight="1">
      <c r="R43247"/>
      <c r="S43247"/>
    </row>
    <row r="43248" spans="18:19" ht="15" customHeight="1">
      <c r="R43248"/>
      <c r="S43248"/>
    </row>
    <row r="43249" spans="18:19" ht="15" customHeight="1">
      <c r="R43249"/>
      <c r="S43249"/>
    </row>
    <row r="43250" spans="18:19" ht="15" customHeight="1">
      <c r="R43250"/>
      <c r="S43250"/>
    </row>
    <row r="43251" spans="18:19" ht="15" customHeight="1">
      <c r="R43251"/>
      <c r="S43251"/>
    </row>
    <row r="43252" spans="18:19" ht="15" customHeight="1">
      <c r="R43252"/>
      <c r="S43252"/>
    </row>
    <row r="43253" spans="18:19" ht="15" customHeight="1">
      <c r="R43253"/>
      <c r="S43253"/>
    </row>
    <row r="43254" spans="18:19" ht="15" customHeight="1">
      <c r="R43254"/>
      <c r="S43254"/>
    </row>
    <row r="43255" spans="18:19" ht="15" customHeight="1">
      <c r="R43255"/>
      <c r="S43255"/>
    </row>
    <row r="43256" spans="18:19" ht="15" customHeight="1">
      <c r="R43256"/>
      <c r="S43256"/>
    </row>
    <row r="43257" spans="18:19" ht="15" customHeight="1">
      <c r="R43257"/>
      <c r="S43257"/>
    </row>
    <row r="43258" spans="18:19" ht="15" customHeight="1">
      <c r="R43258"/>
      <c r="S43258"/>
    </row>
    <row r="43259" spans="18:19" ht="15" customHeight="1">
      <c r="R43259"/>
      <c r="S43259"/>
    </row>
    <row r="43260" spans="18:19" ht="15" customHeight="1">
      <c r="R43260"/>
      <c r="S43260"/>
    </row>
    <row r="43261" spans="18:19" ht="15" customHeight="1">
      <c r="R43261"/>
      <c r="S43261"/>
    </row>
    <row r="43262" spans="18:19" ht="15" customHeight="1">
      <c r="R43262"/>
      <c r="S43262"/>
    </row>
    <row r="43263" spans="18:19" ht="15" customHeight="1">
      <c r="R43263"/>
      <c r="S43263"/>
    </row>
    <row r="43264" spans="18:19" ht="15" customHeight="1">
      <c r="R43264"/>
      <c r="S43264"/>
    </row>
    <row r="43265" spans="18:19" ht="15" customHeight="1">
      <c r="R43265"/>
      <c r="S43265"/>
    </row>
    <row r="43266" spans="18:19" ht="15" customHeight="1">
      <c r="R43266"/>
      <c r="S43266"/>
    </row>
    <row r="43267" spans="18:19" ht="15" customHeight="1">
      <c r="R43267"/>
      <c r="S43267"/>
    </row>
    <row r="43268" spans="18:19" ht="15" customHeight="1">
      <c r="R43268"/>
      <c r="S43268"/>
    </row>
    <row r="43269" spans="18:19" ht="15" customHeight="1">
      <c r="R43269"/>
      <c r="S43269"/>
    </row>
    <row r="43270" spans="18:19" ht="15" customHeight="1">
      <c r="R43270"/>
      <c r="S43270"/>
    </row>
    <row r="43271" spans="18:19" ht="15" customHeight="1">
      <c r="R43271"/>
      <c r="S43271"/>
    </row>
    <row r="43272" spans="18:19" ht="15" customHeight="1">
      <c r="R43272"/>
      <c r="S43272"/>
    </row>
    <row r="43273" spans="18:19" ht="15" customHeight="1">
      <c r="R43273"/>
      <c r="S43273"/>
    </row>
    <row r="43274" spans="18:19" ht="15" customHeight="1">
      <c r="R43274"/>
      <c r="S43274"/>
    </row>
    <row r="43275" spans="18:19" ht="15" customHeight="1">
      <c r="R43275"/>
      <c r="S43275"/>
    </row>
    <row r="43276" spans="18:19" ht="15" customHeight="1">
      <c r="R43276"/>
      <c r="S43276"/>
    </row>
    <row r="43277" spans="18:19" ht="15" customHeight="1">
      <c r="R43277"/>
      <c r="S43277"/>
    </row>
    <row r="43278" spans="18:19" ht="15" customHeight="1">
      <c r="R43278"/>
      <c r="S43278"/>
    </row>
    <row r="43279" spans="18:19" ht="15" customHeight="1">
      <c r="R43279"/>
      <c r="S43279"/>
    </row>
    <row r="43280" spans="18:19" ht="15" customHeight="1">
      <c r="R43280"/>
      <c r="S43280"/>
    </row>
    <row r="43281" spans="18:19" ht="15" customHeight="1">
      <c r="R43281"/>
      <c r="S43281"/>
    </row>
    <row r="43282" spans="18:19" ht="15" customHeight="1">
      <c r="R43282"/>
      <c r="S43282"/>
    </row>
    <row r="43283" spans="18:19" ht="15" customHeight="1">
      <c r="R43283"/>
      <c r="S43283"/>
    </row>
    <row r="43284" spans="18:19" ht="15" customHeight="1">
      <c r="R43284"/>
      <c r="S43284"/>
    </row>
    <row r="43285" spans="18:19" ht="15" customHeight="1">
      <c r="R43285"/>
      <c r="S43285"/>
    </row>
    <row r="43286" spans="18:19" ht="15" customHeight="1">
      <c r="R43286"/>
      <c r="S43286"/>
    </row>
    <row r="43287" spans="18:19" ht="15" customHeight="1">
      <c r="R43287"/>
      <c r="S43287"/>
    </row>
    <row r="43288" spans="18:19" ht="15" customHeight="1">
      <c r="R43288"/>
      <c r="S43288"/>
    </row>
    <row r="43289" spans="18:19" ht="15" customHeight="1">
      <c r="R43289"/>
      <c r="S43289"/>
    </row>
    <row r="43290" spans="18:19" ht="15" customHeight="1">
      <c r="R43290"/>
      <c r="S43290"/>
    </row>
    <row r="43291" spans="18:19" ht="15" customHeight="1">
      <c r="R43291"/>
      <c r="S43291"/>
    </row>
    <row r="43292" spans="18:19" ht="15" customHeight="1">
      <c r="R43292"/>
      <c r="S43292"/>
    </row>
    <row r="43293" spans="18:19" ht="15" customHeight="1">
      <c r="R43293"/>
      <c r="S43293"/>
    </row>
    <row r="43294" spans="18:19" ht="15" customHeight="1">
      <c r="R43294"/>
      <c r="S43294"/>
    </row>
    <row r="43295" spans="18:19" ht="15" customHeight="1">
      <c r="R43295"/>
      <c r="S43295"/>
    </row>
    <row r="43296" spans="18:19" ht="15" customHeight="1">
      <c r="R43296"/>
      <c r="S43296"/>
    </row>
    <row r="43297" spans="18:19" ht="15" customHeight="1">
      <c r="R43297"/>
      <c r="S43297"/>
    </row>
    <row r="43298" spans="18:19" ht="15" customHeight="1">
      <c r="R43298"/>
      <c r="S43298"/>
    </row>
    <row r="43299" spans="18:19" ht="15" customHeight="1">
      <c r="R43299"/>
      <c r="S43299"/>
    </row>
    <row r="43300" spans="18:19" ht="15" customHeight="1">
      <c r="R43300"/>
      <c r="S43300"/>
    </row>
    <row r="43301" spans="18:19" ht="15" customHeight="1">
      <c r="R43301"/>
      <c r="S43301"/>
    </row>
    <row r="43302" spans="18:19" ht="15" customHeight="1">
      <c r="R43302"/>
      <c r="S43302"/>
    </row>
    <row r="43303" spans="18:19" ht="15" customHeight="1">
      <c r="R43303"/>
      <c r="S43303"/>
    </row>
    <row r="43304" spans="18:19" ht="15" customHeight="1">
      <c r="R43304"/>
      <c r="S43304"/>
    </row>
    <row r="43305" spans="18:19" ht="15" customHeight="1">
      <c r="R43305"/>
      <c r="S43305"/>
    </row>
    <row r="43306" spans="18:19" ht="15" customHeight="1">
      <c r="R43306"/>
      <c r="S43306"/>
    </row>
    <row r="43307" spans="18:19" ht="15" customHeight="1">
      <c r="R43307"/>
      <c r="S43307"/>
    </row>
    <row r="43308" spans="18:19" ht="15" customHeight="1">
      <c r="R43308"/>
      <c r="S43308"/>
    </row>
    <row r="43309" spans="18:19" ht="15" customHeight="1">
      <c r="R43309"/>
      <c r="S43309"/>
    </row>
    <row r="43310" spans="18:19" ht="15" customHeight="1">
      <c r="R43310"/>
      <c r="S43310"/>
    </row>
    <row r="43311" spans="18:19" ht="15" customHeight="1">
      <c r="R43311"/>
      <c r="S43311"/>
    </row>
    <row r="43312" spans="18:19" ht="15" customHeight="1">
      <c r="R43312"/>
      <c r="S43312"/>
    </row>
    <row r="43313" spans="18:19" ht="15" customHeight="1">
      <c r="R43313"/>
      <c r="S43313"/>
    </row>
    <row r="43314" spans="18:19" ht="15" customHeight="1">
      <c r="R43314"/>
      <c r="S43314"/>
    </row>
    <row r="43315" spans="18:19" ht="15" customHeight="1">
      <c r="R43315"/>
      <c r="S43315"/>
    </row>
    <row r="43316" spans="18:19" ht="15" customHeight="1">
      <c r="R43316"/>
      <c r="S43316"/>
    </row>
    <row r="43317" spans="18:19" ht="15" customHeight="1">
      <c r="R43317"/>
      <c r="S43317"/>
    </row>
    <row r="43318" spans="18:19" ht="15" customHeight="1">
      <c r="R43318"/>
      <c r="S43318"/>
    </row>
    <row r="43319" spans="18:19" ht="15" customHeight="1">
      <c r="R43319"/>
      <c r="S43319"/>
    </row>
    <row r="43320" spans="18:19" ht="15" customHeight="1">
      <c r="R43320"/>
      <c r="S43320"/>
    </row>
    <row r="43321" spans="18:19" ht="15" customHeight="1">
      <c r="R43321"/>
      <c r="S43321"/>
    </row>
    <row r="43322" spans="18:19" ht="15" customHeight="1">
      <c r="R43322"/>
      <c r="S43322"/>
    </row>
    <row r="43323" spans="18:19" ht="15" customHeight="1">
      <c r="R43323"/>
      <c r="S43323"/>
    </row>
    <row r="43324" spans="18:19" ht="15" customHeight="1">
      <c r="R43324"/>
      <c r="S43324"/>
    </row>
    <row r="43325" spans="18:19" ht="15" customHeight="1">
      <c r="R43325"/>
      <c r="S43325"/>
    </row>
    <row r="43326" spans="18:19" ht="15" customHeight="1">
      <c r="R43326"/>
      <c r="S43326"/>
    </row>
    <row r="43327" spans="18:19" ht="15" customHeight="1">
      <c r="R43327"/>
      <c r="S43327"/>
    </row>
    <row r="43328" spans="18:19" ht="15" customHeight="1">
      <c r="R43328"/>
      <c r="S43328"/>
    </row>
    <row r="43329" spans="18:19" ht="15" customHeight="1">
      <c r="R43329"/>
      <c r="S43329"/>
    </row>
    <row r="43330" spans="18:19" ht="15" customHeight="1">
      <c r="R43330"/>
      <c r="S43330"/>
    </row>
    <row r="43331" spans="18:19" ht="15" customHeight="1">
      <c r="R43331"/>
      <c r="S43331"/>
    </row>
    <row r="43332" spans="18:19" ht="15" customHeight="1">
      <c r="R43332"/>
      <c r="S43332"/>
    </row>
    <row r="43333" spans="18:19" ht="15" customHeight="1">
      <c r="R43333"/>
      <c r="S43333"/>
    </row>
    <row r="43334" spans="18:19" ht="15" customHeight="1">
      <c r="R43334"/>
      <c r="S43334"/>
    </row>
    <row r="43335" spans="18:19" ht="15" customHeight="1">
      <c r="R43335"/>
      <c r="S43335"/>
    </row>
    <row r="43336" spans="18:19" ht="15" customHeight="1">
      <c r="R43336"/>
      <c r="S43336"/>
    </row>
    <row r="43337" spans="18:19" ht="15" customHeight="1">
      <c r="R43337"/>
      <c r="S43337"/>
    </row>
    <row r="43338" spans="18:19" ht="15" customHeight="1">
      <c r="R43338"/>
      <c r="S43338"/>
    </row>
    <row r="43339" spans="18:19" ht="15" customHeight="1">
      <c r="R43339"/>
      <c r="S43339"/>
    </row>
    <row r="43340" spans="18:19" ht="15" customHeight="1">
      <c r="R43340"/>
      <c r="S43340"/>
    </row>
    <row r="43341" spans="18:19" ht="15" customHeight="1">
      <c r="R43341"/>
      <c r="S43341"/>
    </row>
    <row r="43342" spans="18:19" ht="15" customHeight="1">
      <c r="R43342"/>
      <c r="S43342"/>
    </row>
    <row r="43343" spans="18:19" ht="15" customHeight="1">
      <c r="R43343"/>
      <c r="S43343"/>
    </row>
    <row r="43344" spans="18:19" ht="15" customHeight="1">
      <c r="R43344"/>
      <c r="S43344"/>
    </row>
    <row r="43345" spans="18:19" ht="15" customHeight="1">
      <c r="R43345"/>
      <c r="S43345"/>
    </row>
    <row r="43346" spans="18:19" ht="15" customHeight="1">
      <c r="R43346"/>
      <c r="S43346"/>
    </row>
    <row r="43347" spans="18:19" ht="15" customHeight="1">
      <c r="R43347"/>
      <c r="S43347"/>
    </row>
    <row r="43348" spans="18:19" ht="15" customHeight="1">
      <c r="R43348"/>
      <c r="S43348"/>
    </row>
    <row r="43349" spans="18:19" ht="15" customHeight="1">
      <c r="R43349"/>
      <c r="S43349"/>
    </row>
    <row r="43350" spans="18:19" ht="15" customHeight="1">
      <c r="R43350"/>
      <c r="S43350"/>
    </row>
    <row r="43351" spans="18:19" ht="15" customHeight="1">
      <c r="R43351"/>
      <c r="S43351"/>
    </row>
    <row r="43352" spans="18:19" ht="15" customHeight="1">
      <c r="R43352"/>
      <c r="S43352"/>
    </row>
    <row r="43353" spans="18:19" ht="15" customHeight="1">
      <c r="R43353"/>
      <c r="S43353"/>
    </row>
    <row r="43354" spans="18:19" ht="15" customHeight="1">
      <c r="R43354"/>
      <c r="S43354"/>
    </row>
    <row r="43355" spans="18:19" ht="15" customHeight="1">
      <c r="R43355"/>
      <c r="S43355"/>
    </row>
    <row r="43356" spans="18:19" ht="15" customHeight="1">
      <c r="R43356"/>
      <c r="S43356"/>
    </row>
    <row r="43357" spans="18:19" ht="15" customHeight="1">
      <c r="R43357"/>
      <c r="S43357"/>
    </row>
    <row r="43358" spans="18:19" ht="15" customHeight="1">
      <c r="R43358"/>
      <c r="S43358"/>
    </row>
    <row r="43359" spans="18:19" ht="15" customHeight="1">
      <c r="R43359"/>
      <c r="S43359"/>
    </row>
    <row r="43360" spans="18:19" ht="15" customHeight="1">
      <c r="R43360"/>
      <c r="S43360"/>
    </row>
    <row r="43361" spans="18:19" ht="15" customHeight="1">
      <c r="R43361"/>
      <c r="S43361"/>
    </row>
    <row r="43362" spans="18:19" ht="15" customHeight="1">
      <c r="R43362"/>
      <c r="S43362"/>
    </row>
    <row r="43363" spans="18:19" ht="15" customHeight="1">
      <c r="R43363"/>
      <c r="S43363"/>
    </row>
    <row r="43364" spans="18:19" ht="15" customHeight="1">
      <c r="R43364"/>
      <c r="S43364"/>
    </row>
    <row r="43365" spans="18:19" ht="15" customHeight="1">
      <c r="R43365"/>
      <c r="S43365"/>
    </row>
    <row r="43366" spans="18:19" ht="15" customHeight="1">
      <c r="R43366"/>
      <c r="S43366"/>
    </row>
    <row r="43367" spans="18:19" ht="15" customHeight="1">
      <c r="R43367"/>
      <c r="S43367"/>
    </row>
    <row r="43368" spans="18:19" ht="15" customHeight="1">
      <c r="R43368"/>
      <c r="S43368"/>
    </row>
    <row r="43369" spans="18:19" ht="15" customHeight="1">
      <c r="R43369"/>
      <c r="S43369"/>
    </row>
    <row r="43370" spans="18:19" ht="15" customHeight="1">
      <c r="R43370"/>
      <c r="S43370"/>
    </row>
    <row r="43371" spans="18:19" ht="15" customHeight="1">
      <c r="R43371"/>
      <c r="S43371"/>
    </row>
    <row r="43372" spans="18:19" ht="15" customHeight="1">
      <c r="R43372"/>
      <c r="S43372"/>
    </row>
    <row r="43373" spans="18:19" ht="15" customHeight="1">
      <c r="R43373"/>
      <c r="S43373"/>
    </row>
    <row r="43374" spans="18:19" ht="15" customHeight="1">
      <c r="R43374"/>
      <c r="S43374"/>
    </row>
    <row r="43375" spans="18:19" ht="15" customHeight="1">
      <c r="R43375"/>
      <c r="S43375"/>
    </row>
    <row r="43376" spans="18:19" ht="15" customHeight="1">
      <c r="R43376"/>
      <c r="S43376"/>
    </row>
    <row r="43377" spans="18:19" ht="15" customHeight="1">
      <c r="R43377"/>
      <c r="S43377"/>
    </row>
    <row r="43378" spans="18:19" ht="15" customHeight="1">
      <c r="R43378"/>
      <c r="S43378"/>
    </row>
    <row r="43379" spans="18:19" ht="15" customHeight="1">
      <c r="R43379"/>
      <c r="S43379"/>
    </row>
    <row r="43380" spans="18:19" ht="15" customHeight="1">
      <c r="R43380"/>
      <c r="S43380"/>
    </row>
    <row r="43381" spans="18:19" ht="15" customHeight="1">
      <c r="R43381"/>
      <c r="S43381"/>
    </row>
    <row r="43382" spans="18:19" ht="15" customHeight="1">
      <c r="R43382"/>
      <c r="S43382"/>
    </row>
    <row r="43383" spans="18:19" ht="15" customHeight="1">
      <c r="R43383"/>
      <c r="S43383"/>
    </row>
    <row r="43384" spans="18:19" ht="15" customHeight="1">
      <c r="R43384"/>
      <c r="S43384"/>
    </row>
    <row r="43385" spans="18:19" ht="15" customHeight="1">
      <c r="R43385"/>
      <c r="S43385"/>
    </row>
    <row r="43386" spans="18:19" ht="15" customHeight="1">
      <c r="R43386"/>
      <c r="S43386"/>
    </row>
    <row r="43387" spans="18:19" ht="15" customHeight="1">
      <c r="R43387"/>
      <c r="S43387"/>
    </row>
    <row r="43388" spans="18:19" ht="15" customHeight="1">
      <c r="R43388"/>
      <c r="S43388"/>
    </row>
    <row r="43389" spans="18:19" ht="15" customHeight="1">
      <c r="R43389"/>
      <c r="S43389"/>
    </row>
    <row r="43390" spans="18:19" ht="15" customHeight="1">
      <c r="R43390"/>
      <c r="S43390"/>
    </row>
    <row r="43391" spans="18:19" ht="15" customHeight="1">
      <c r="R43391"/>
      <c r="S43391"/>
    </row>
    <row r="43392" spans="18:19" ht="15" customHeight="1">
      <c r="R43392"/>
      <c r="S43392"/>
    </row>
    <row r="43393" spans="18:19" ht="15" customHeight="1">
      <c r="R43393"/>
      <c r="S43393"/>
    </row>
    <row r="43394" spans="18:19" ht="15" customHeight="1">
      <c r="R43394"/>
      <c r="S43394"/>
    </row>
    <row r="43395" spans="18:19" ht="15" customHeight="1">
      <c r="R43395"/>
      <c r="S43395"/>
    </row>
    <row r="43396" spans="18:19" ht="15" customHeight="1">
      <c r="R43396"/>
      <c r="S43396"/>
    </row>
    <row r="43397" spans="18:19" ht="15" customHeight="1">
      <c r="R43397"/>
      <c r="S43397"/>
    </row>
    <row r="43398" spans="18:19" ht="15" customHeight="1">
      <c r="R43398"/>
      <c r="S43398"/>
    </row>
    <row r="43399" spans="18:19" ht="15" customHeight="1">
      <c r="R43399"/>
      <c r="S43399"/>
    </row>
    <row r="43400" spans="18:19" ht="15" customHeight="1">
      <c r="R43400"/>
      <c r="S43400"/>
    </row>
    <row r="43401" spans="18:19" ht="15" customHeight="1">
      <c r="R43401"/>
      <c r="S43401"/>
    </row>
    <row r="43402" spans="18:19" ht="15" customHeight="1">
      <c r="R43402"/>
      <c r="S43402"/>
    </row>
    <row r="43403" spans="18:19" ht="15" customHeight="1">
      <c r="R43403"/>
      <c r="S43403"/>
    </row>
    <row r="43404" spans="18:19" ht="15" customHeight="1">
      <c r="R43404"/>
      <c r="S43404"/>
    </row>
    <row r="43405" spans="18:19" ht="15" customHeight="1">
      <c r="R43405"/>
      <c r="S43405"/>
    </row>
    <row r="43406" spans="18:19" ht="15" customHeight="1">
      <c r="R43406"/>
      <c r="S43406"/>
    </row>
    <row r="43407" spans="18:19" ht="15" customHeight="1">
      <c r="R43407"/>
      <c r="S43407"/>
    </row>
    <row r="43408" spans="18:19" ht="15" customHeight="1">
      <c r="R43408"/>
      <c r="S43408"/>
    </row>
    <row r="43409" spans="18:19" ht="15" customHeight="1">
      <c r="R43409"/>
      <c r="S43409"/>
    </row>
    <row r="43410" spans="18:19" ht="15" customHeight="1">
      <c r="R43410"/>
      <c r="S43410"/>
    </row>
    <row r="43411" spans="18:19" ht="15" customHeight="1">
      <c r="R43411"/>
      <c r="S43411"/>
    </row>
    <row r="43412" spans="18:19" ht="15" customHeight="1">
      <c r="R43412"/>
      <c r="S43412"/>
    </row>
    <row r="43413" spans="18:19" ht="15" customHeight="1">
      <c r="R43413"/>
      <c r="S43413"/>
    </row>
    <row r="43414" spans="18:19" ht="15" customHeight="1">
      <c r="R43414"/>
      <c r="S43414"/>
    </row>
    <row r="43415" spans="18:19" ht="15" customHeight="1">
      <c r="R43415"/>
      <c r="S43415"/>
    </row>
    <row r="43416" spans="18:19" ht="15" customHeight="1">
      <c r="R43416"/>
      <c r="S43416"/>
    </row>
    <row r="43417" spans="18:19" ht="15" customHeight="1">
      <c r="R43417"/>
      <c r="S43417"/>
    </row>
    <row r="43418" spans="18:19" ht="15" customHeight="1">
      <c r="R43418"/>
      <c r="S43418"/>
    </row>
    <row r="43419" spans="18:19" ht="15" customHeight="1">
      <c r="R43419"/>
      <c r="S43419"/>
    </row>
    <row r="43420" spans="18:19" ht="15" customHeight="1">
      <c r="R43420"/>
      <c r="S43420"/>
    </row>
    <row r="43421" spans="18:19" ht="15" customHeight="1">
      <c r="R43421"/>
      <c r="S43421"/>
    </row>
    <row r="43422" spans="18:19" ht="15" customHeight="1">
      <c r="R43422"/>
      <c r="S43422"/>
    </row>
    <row r="43423" spans="18:19" ht="15" customHeight="1">
      <c r="R43423"/>
      <c r="S43423"/>
    </row>
    <row r="43424" spans="18:19" ht="15" customHeight="1">
      <c r="R43424"/>
      <c r="S43424"/>
    </row>
    <row r="43425" spans="18:19" ht="15" customHeight="1">
      <c r="R43425"/>
      <c r="S43425"/>
    </row>
    <row r="43426" spans="18:19" ht="15" customHeight="1">
      <c r="R43426"/>
      <c r="S43426"/>
    </row>
    <row r="43427" spans="18:19" ht="15" customHeight="1">
      <c r="R43427"/>
      <c r="S43427"/>
    </row>
    <row r="43428" spans="18:19" ht="15" customHeight="1">
      <c r="R43428"/>
      <c r="S43428"/>
    </row>
    <row r="43429" spans="18:19" ht="15" customHeight="1">
      <c r="R43429"/>
      <c r="S43429"/>
    </row>
    <row r="43430" spans="18:19" ht="15" customHeight="1">
      <c r="R43430"/>
      <c r="S43430"/>
    </row>
    <row r="43431" spans="18:19" ht="15" customHeight="1">
      <c r="R43431"/>
      <c r="S43431"/>
    </row>
    <row r="43432" spans="18:19" ht="15" customHeight="1">
      <c r="R43432"/>
      <c r="S43432"/>
    </row>
    <row r="43433" spans="18:19" ht="15" customHeight="1">
      <c r="R43433"/>
      <c r="S43433"/>
    </row>
    <row r="43434" spans="18:19" ht="15" customHeight="1">
      <c r="R43434"/>
      <c r="S43434"/>
    </row>
    <row r="43435" spans="18:19" ht="15" customHeight="1">
      <c r="R43435"/>
      <c r="S43435"/>
    </row>
    <row r="43436" spans="18:19" ht="15" customHeight="1">
      <c r="R43436"/>
      <c r="S43436"/>
    </row>
    <row r="43437" spans="18:19" ht="15" customHeight="1">
      <c r="R43437"/>
      <c r="S43437"/>
    </row>
    <row r="43438" spans="18:19" ht="15" customHeight="1">
      <c r="R43438"/>
      <c r="S43438"/>
    </row>
    <row r="43439" spans="18:19" ht="15" customHeight="1">
      <c r="R43439"/>
      <c r="S43439"/>
    </row>
    <row r="43440" spans="18:19" ht="15" customHeight="1">
      <c r="R43440"/>
      <c r="S43440"/>
    </row>
    <row r="43441" spans="18:19" ht="15" customHeight="1">
      <c r="R43441"/>
      <c r="S43441"/>
    </row>
    <row r="43442" spans="18:19" ht="15" customHeight="1">
      <c r="R43442"/>
      <c r="S43442"/>
    </row>
    <row r="43443" spans="18:19" ht="15" customHeight="1">
      <c r="R43443"/>
      <c r="S43443"/>
    </row>
    <row r="43444" spans="18:19" ht="15" customHeight="1">
      <c r="R43444"/>
      <c r="S43444"/>
    </row>
    <row r="43445" spans="18:19" ht="15" customHeight="1">
      <c r="R43445"/>
      <c r="S43445"/>
    </row>
    <row r="43446" spans="18:19" ht="15" customHeight="1">
      <c r="R43446"/>
      <c r="S43446"/>
    </row>
    <row r="43447" spans="18:19" ht="15" customHeight="1">
      <c r="R43447"/>
      <c r="S43447"/>
    </row>
    <row r="43448" spans="18:19" ht="15" customHeight="1">
      <c r="R43448"/>
      <c r="S43448"/>
    </row>
    <row r="43449" spans="18:19" ht="15" customHeight="1">
      <c r="R43449"/>
      <c r="S43449"/>
    </row>
    <row r="43450" spans="18:19" ht="15" customHeight="1">
      <c r="R43450"/>
      <c r="S43450"/>
    </row>
    <row r="43451" spans="18:19" ht="15" customHeight="1">
      <c r="R43451"/>
      <c r="S43451"/>
    </row>
    <row r="43452" spans="18:19" ht="15" customHeight="1">
      <c r="R43452"/>
      <c r="S43452"/>
    </row>
    <row r="43453" spans="18:19" ht="15" customHeight="1">
      <c r="R43453"/>
      <c r="S43453"/>
    </row>
    <row r="43454" spans="18:19" ht="15" customHeight="1">
      <c r="R43454"/>
      <c r="S43454"/>
    </row>
    <row r="43455" spans="18:19" ht="15" customHeight="1">
      <c r="R43455"/>
      <c r="S43455"/>
    </row>
    <row r="43456" spans="18:19" ht="15" customHeight="1">
      <c r="R43456"/>
      <c r="S43456"/>
    </row>
    <row r="43457" spans="18:19" ht="15" customHeight="1">
      <c r="R43457"/>
      <c r="S43457"/>
    </row>
    <row r="43458" spans="18:19" ht="15" customHeight="1">
      <c r="R43458"/>
      <c r="S43458"/>
    </row>
    <row r="43459" spans="18:19" ht="15" customHeight="1">
      <c r="R43459"/>
      <c r="S43459"/>
    </row>
    <row r="43460" spans="18:19" ht="15" customHeight="1">
      <c r="R43460"/>
      <c r="S43460"/>
    </row>
    <row r="43461" spans="18:19" ht="15" customHeight="1">
      <c r="R43461"/>
      <c r="S43461"/>
    </row>
    <row r="43462" spans="18:19" ht="15" customHeight="1">
      <c r="R43462"/>
      <c r="S43462"/>
    </row>
    <row r="43463" spans="18:19" ht="15" customHeight="1">
      <c r="R43463"/>
      <c r="S43463"/>
    </row>
    <row r="43464" spans="18:19" ht="15" customHeight="1">
      <c r="R43464"/>
      <c r="S43464"/>
    </row>
    <row r="43465" spans="18:19" ht="15" customHeight="1">
      <c r="R43465"/>
      <c r="S43465"/>
    </row>
    <row r="43466" spans="18:19" ht="15" customHeight="1">
      <c r="R43466"/>
      <c r="S43466"/>
    </row>
    <row r="43467" spans="18:19" ht="15" customHeight="1">
      <c r="R43467"/>
      <c r="S43467"/>
    </row>
    <row r="43468" spans="18:19" ht="15" customHeight="1">
      <c r="R43468"/>
      <c r="S43468"/>
    </row>
    <row r="43469" spans="18:19" ht="15" customHeight="1">
      <c r="R43469"/>
      <c r="S43469"/>
    </row>
    <row r="43470" spans="18:19" ht="15" customHeight="1">
      <c r="R43470"/>
      <c r="S43470"/>
    </row>
    <row r="43471" spans="18:19" ht="15" customHeight="1">
      <c r="R43471"/>
      <c r="S43471"/>
    </row>
    <row r="43472" spans="18:19" ht="15" customHeight="1">
      <c r="R43472"/>
      <c r="S43472"/>
    </row>
    <row r="43473" spans="18:19" ht="15" customHeight="1">
      <c r="R43473"/>
      <c r="S43473"/>
    </row>
    <row r="43474" spans="18:19" ht="15" customHeight="1">
      <c r="R43474"/>
      <c r="S43474"/>
    </row>
    <row r="43475" spans="18:19" ht="15" customHeight="1">
      <c r="R43475"/>
      <c r="S43475"/>
    </row>
    <row r="43476" spans="18:19" ht="15" customHeight="1">
      <c r="R43476"/>
      <c r="S43476"/>
    </row>
    <row r="43477" spans="18:19" ht="15" customHeight="1">
      <c r="R43477"/>
      <c r="S43477"/>
    </row>
    <row r="43478" spans="18:19" ht="15" customHeight="1">
      <c r="R43478"/>
      <c r="S43478"/>
    </row>
    <row r="43479" spans="18:19" ht="15" customHeight="1">
      <c r="R43479"/>
      <c r="S43479"/>
    </row>
    <row r="43480" spans="18:19" ht="15" customHeight="1">
      <c r="R43480"/>
      <c r="S43480"/>
    </row>
    <row r="43481" spans="18:19" ht="15" customHeight="1">
      <c r="R43481"/>
      <c r="S43481"/>
    </row>
    <row r="43482" spans="18:19" ht="15" customHeight="1">
      <c r="R43482"/>
      <c r="S43482"/>
    </row>
    <row r="43483" spans="18:19" ht="15" customHeight="1">
      <c r="R43483"/>
      <c r="S43483"/>
    </row>
    <row r="43484" spans="18:19" ht="15" customHeight="1">
      <c r="R43484"/>
      <c r="S43484"/>
    </row>
    <row r="43485" spans="18:19" ht="15" customHeight="1">
      <c r="R43485"/>
      <c r="S43485"/>
    </row>
    <row r="43486" spans="18:19" ht="15" customHeight="1">
      <c r="R43486"/>
      <c r="S43486"/>
    </row>
    <row r="43487" spans="18:19" ht="15" customHeight="1">
      <c r="R43487"/>
      <c r="S43487"/>
    </row>
    <row r="43488" spans="18:19" ht="15" customHeight="1">
      <c r="R43488"/>
      <c r="S43488"/>
    </row>
    <row r="43489" spans="18:19" ht="15" customHeight="1">
      <c r="R43489"/>
      <c r="S43489"/>
    </row>
    <row r="43490" spans="18:19" ht="15" customHeight="1">
      <c r="R43490"/>
      <c r="S43490"/>
    </row>
    <row r="43491" spans="18:19" ht="15" customHeight="1">
      <c r="R43491"/>
      <c r="S43491"/>
    </row>
    <row r="43492" spans="18:19" ht="15" customHeight="1">
      <c r="R43492"/>
      <c r="S43492"/>
    </row>
    <row r="43493" spans="18:19" ht="15" customHeight="1">
      <c r="R43493"/>
      <c r="S43493"/>
    </row>
    <row r="43494" spans="18:19" ht="15" customHeight="1">
      <c r="R43494"/>
      <c r="S43494"/>
    </row>
    <row r="43495" spans="18:19" ht="15" customHeight="1">
      <c r="R43495"/>
      <c r="S43495"/>
    </row>
    <row r="43496" spans="18:19" ht="15" customHeight="1">
      <c r="R43496"/>
      <c r="S43496"/>
    </row>
    <row r="43497" spans="18:19" ht="15" customHeight="1">
      <c r="R43497"/>
      <c r="S43497"/>
    </row>
    <row r="43498" spans="18:19" ht="15" customHeight="1">
      <c r="R43498"/>
      <c r="S43498"/>
    </row>
    <row r="43499" spans="18:19" ht="15" customHeight="1">
      <c r="R43499"/>
      <c r="S43499"/>
    </row>
    <row r="43500" spans="18:19" ht="15" customHeight="1">
      <c r="R43500"/>
      <c r="S43500"/>
    </row>
    <row r="43501" spans="18:19" ht="15" customHeight="1">
      <c r="R43501"/>
      <c r="S43501"/>
    </row>
    <row r="43502" spans="18:19" ht="15" customHeight="1">
      <c r="R43502"/>
      <c r="S43502"/>
    </row>
    <row r="43503" spans="18:19" ht="15" customHeight="1">
      <c r="R43503"/>
      <c r="S43503"/>
    </row>
    <row r="43504" spans="18:19" ht="15" customHeight="1">
      <c r="R43504"/>
      <c r="S43504"/>
    </row>
    <row r="43505" spans="18:19" ht="15" customHeight="1">
      <c r="R43505"/>
      <c r="S43505"/>
    </row>
    <row r="43506" spans="18:19" ht="15" customHeight="1">
      <c r="R43506"/>
      <c r="S43506"/>
    </row>
    <row r="43507" spans="18:19" ht="15" customHeight="1">
      <c r="R43507"/>
      <c r="S43507"/>
    </row>
    <row r="43508" spans="18:19" ht="15" customHeight="1">
      <c r="R43508"/>
      <c r="S43508"/>
    </row>
    <row r="43509" spans="18:19" ht="15" customHeight="1">
      <c r="R43509"/>
      <c r="S43509"/>
    </row>
    <row r="43510" spans="18:19" ht="15" customHeight="1">
      <c r="R43510"/>
      <c r="S43510"/>
    </row>
    <row r="43511" spans="18:19" ht="15" customHeight="1">
      <c r="R43511"/>
      <c r="S43511"/>
    </row>
    <row r="43512" spans="18:19" ht="15" customHeight="1">
      <c r="R43512"/>
      <c r="S43512"/>
    </row>
    <row r="43513" spans="18:19" ht="15" customHeight="1">
      <c r="R43513"/>
      <c r="S43513"/>
    </row>
    <row r="43514" spans="18:19" ht="15" customHeight="1">
      <c r="R43514"/>
      <c r="S43514"/>
    </row>
    <row r="43515" spans="18:19" ht="15" customHeight="1">
      <c r="R43515"/>
      <c r="S43515"/>
    </row>
    <row r="43516" spans="18:19" ht="15" customHeight="1">
      <c r="R43516"/>
      <c r="S43516"/>
    </row>
    <row r="43517" spans="18:19" ht="15" customHeight="1">
      <c r="R43517"/>
      <c r="S43517"/>
    </row>
    <row r="43518" spans="18:19" ht="15" customHeight="1">
      <c r="R43518"/>
      <c r="S43518"/>
    </row>
    <row r="43519" spans="18:19" ht="15" customHeight="1">
      <c r="R43519"/>
      <c r="S43519"/>
    </row>
    <row r="43520" spans="18:19" ht="15" customHeight="1">
      <c r="R43520"/>
      <c r="S43520"/>
    </row>
    <row r="43521" spans="18:19" ht="15" customHeight="1">
      <c r="R43521"/>
      <c r="S43521"/>
    </row>
    <row r="43522" spans="18:19" ht="15" customHeight="1">
      <c r="R43522"/>
      <c r="S43522"/>
    </row>
    <row r="43523" spans="18:19" ht="15" customHeight="1">
      <c r="R43523"/>
      <c r="S43523"/>
    </row>
    <row r="43524" spans="18:19" ht="15" customHeight="1">
      <c r="R43524"/>
      <c r="S43524"/>
    </row>
    <row r="43525" spans="18:19" ht="15" customHeight="1">
      <c r="R43525"/>
      <c r="S43525"/>
    </row>
    <row r="43526" spans="18:19" ht="15" customHeight="1">
      <c r="R43526"/>
      <c r="S43526"/>
    </row>
    <row r="43527" spans="18:19" ht="15" customHeight="1">
      <c r="R43527"/>
      <c r="S43527"/>
    </row>
    <row r="43528" spans="18:19" ht="15" customHeight="1">
      <c r="R43528"/>
      <c r="S43528"/>
    </row>
    <row r="43529" spans="18:19" ht="15" customHeight="1">
      <c r="R43529"/>
      <c r="S43529"/>
    </row>
    <row r="43530" spans="18:19" ht="15" customHeight="1">
      <c r="R43530"/>
      <c r="S43530"/>
    </row>
    <row r="43531" spans="18:19" ht="15" customHeight="1">
      <c r="R43531"/>
      <c r="S43531"/>
    </row>
    <row r="43532" spans="18:19" ht="15" customHeight="1">
      <c r="R43532"/>
      <c r="S43532"/>
    </row>
    <row r="43533" spans="18:19" ht="15" customHeight="1">
      <c r="R43533"/>
      <c r="S43533"/>
    </row>
    <row r="43534" spans="18:19" ht="15" customHeight="1">
      <c r="R43534"/>
      <c r="S43534"/>
    </row>
    <row r="43535" spans="18:19" ht="15" customHeight="1">
      <c r="R43535"/>
      <c r="S43535"/>
    </row>
    <row r="43536" spans="18:19" ht="15" customHeight="1">
      <c r="R43536"/>
      <c r="S43536"/>
    </row>
    <row r="43537" spans="18:19" ht="15" customHeight="1">
      <c r="R43537"/>
      <c r="S43537"/>
    </row>
    <row r="43538" spans="18:19" ht="15" customHeight="1">
      <c r="R43538"/>
      <c r="S43538"/>
    </row>
    <row r="43539" spans="18:19" ht="15" customHeight="1">
      <c r="R43539"/>
      <c r="S43539"/>
    </row>
    <row r="43540" spans="18:19" ht="15" customHeight="1">
      <c r="R43540"/>
      <c r="S43540"/>
    </row>
    <row r="43541" spans="18:19" ht="15" customHeight="1">
      <c r="R43541"/>
      <c r="S43541"/>
    </row>
    <row r="43542" spans="18:19" ht="15" customHeight="1">
      <c r="R43542"/>
      <c r="S43542"/>
    </row>
    <row r="43543" spans="18:19" ht="15" customHeight="1">
      <c r="R43543"/>
      <c r="S43543"/>
    </row>
    <row r="43544" spans="18:19" ht="15" customHeight="1">
      <c r="R43544"/>
      <c r="S43544"/>
    </row>
    <row r="43545" spans="18:19" ht="15" customHeight="1">
      <c r="R43545"/>
      <c r="S43545"/>
    </row>
    <row r="43546" spans="18:19" ht="15" customHeight="1">
      <c r="R43546"/>
      <c r="S43546"/>
    </row>
    <row r="43547" spans="18:19" ht="15" customHeight="1">
      <c r="R43547"/>
      <c r="S43547"/>
    </row>
    <row r="43548" spans="18:19" ht="15" customHeight="1">
      <c r="R43548"/>
      <c r="S43548"/>
    </row>
    <row r="43549" spans="18:19" ht="15" customHeight="1">
      <c r="R43549"/>
      <c r="S43549"/>
    </row>
    <row r="43550" spans="18:19" ht="15" customHeight="1">
      <c r="R43550"/>
      <c r="S43550"/>
    </row>
    <row r="43551" spans="18:19" ht="15" customHeight="1">
      <c r="R43551"/>
      <c r="S43551"/>
    </row>
    <row r="43552" spans="18:19" ht="15" customHeight="1">
      <c r="R43552"/>
      <c r="S43552"/>
    </row>
    <row r="43553" spans="18:19" ht="15" customHeight="1">
      <c r="R43553"/>
      <c r="S43553"/>
    </row>
    <row r="43554" spans="18:19" ht="15" customHeight="1">
      <c r="R43554"/>
      <c r="S43554"/>
    </row>
    <row r="43555" spans="18:19" ht="15" customHeight="1">
      <c r="R43555"/>
      <c r="S43555"/>
    </row>
    <row r="43556" spans="18:19" ht="15" customHeight="1">
      <c r="R43556"/>
      <c r="S43556"/>
    </row>
    <row r="43557" spans="18:19" ht="15" customHeight="1">
      <c r="R43557"/>
      <c r="S43557"/>
    </row>
    <row r="43558" spans="18:19" ht="15" customHeight="1">
      <c r="R43558"/>
      <c r="S43558"/>
    </row>
    <row r="43559" spans="18:19" ht="15" customHeight="1">
      <c r="R43559"/>
      <c r="S43559"/>
    </row>
    <row r="43560" spans="18:19" ht="15" customHeight="1">
      <c r="R43560"/>
      <c r="S43560"/>
    </row>
    <row r="43561" spans="18:19" ht="15" customHeight="1">
      <c r="R43561"/>
      <c r="S43561"/>
    </row>
    <row r="43562" spans="18:19" ht="15" customHeight="1">
      <c r="R43562"/>
      <c r="S43562"/>
    </row>
    <row r="43563" spans="18:19" ht="15" customHeight="1">
      <c r="R43563"/>
      <c r="S43563"/>
    </row>
    <row r="43564" spans="18:19" ht="15" customHeight="1">
      <c r="R43564"/>
      <c r="S43564"/>
    </row>
    <row r="43565" spans="18:19" ht="15" customHeight="1">
      <c r="R43565"/>
      <c r="S43565"/>
    </row>
    <row r="43566" spans="18:19" ht="15" customHeight="1">
      <c r="R43566"/>
      <c r="S43566"/>
    </row>
    <row r="43567" spans="18:19" ht="15" customHeight="1">
      <c r="R43567"/>
      <c r="S43567"/>
    </row>
    <row r="43568" spans="18:19" ht="15" customHeight="1">
      <c r="R43568"/>
      <c r="S43568"/>
    </row>
    <row r="43569" spans="18:19" ht="15" customHeight="1">
      <c r="R43569"/>
      <c r="S43569"/>
    </row>
    <row r="43570" spans="18:19" ht="15" customHeight="1">
      <c r="R43570"/>
      <c r="S43570"/>
    </row>
    <row r="43571" spans="18:19" ht="15" customHeight="1">
      <c r="R43571"/>
      <c r="S43571"/>
    </row>
    <row r="43572" spans="18:19" ht="15" customHeight="1">
      <c r="R43572"/>
      <c r="S43572"/>
    </row>
    <row r="43573" spans="18:19" ht="15" customHeight="1">
      <c r="R43573"/>
      <c r="S43573"/>
    </row>
    <row r="43574" spans="18:19" ht="15" customHeight="1">
      <c r="R43574"/>
      <c r="S43574"/>
    </row>
    <row r="43575" spans="18:19" ht="15" customHeight="1">
      <c r="R43575"/>
      <c r="S43575"/>
    </row>
    <row r="43576" spans="18:19" ht="15" customHeight="1">
      <c r="R43576"/>
      <c r="S43576"/>
    </row>
    <row r="43577" spans="18:19" ht="15" customHeight="1">
      <c r="R43577"/>
      <c r="S43577"/>
    </row>
    <row r="43578" spans="18:19" ht="15" customHeight="1">
      <c r="R43578"/>
      <c r="S43578"/>
    </row>
    <row r="43579" spans="18:19" ht="15" customHeight="1">
      <c r="R43579"/>
      <c r="S43579"/>
    </row>
    <row r="43580" spans="18:19" ht="15" customHeight="1">
      <c r="R43580"/>
      <c r="S43580"/>
    </row>
    <row r="43581" spans="18:19" ht="15" customHeight="1">
      <c r="R43581"/>
      <c r="S43581"/>
    </row>
    <row r="43582" spans="18:19" ht="15" customHeight="1">
      <c r="R43582"/>
      <c r="S43582"/>
    </row>
    <row r="43583" spans="18:19" ht="15" customHeight="1">
      <c r="R43583"/>
      <c r="S43583"/>
    </row>
    <row r="43584" spans="18:19" ht="15" customHeight="1">
      <c r="R43584"/>
      <c r="S43584"/>
    </row>
    <row r="43585" spans="18:19" ht="15" customHeight="1">
      <c r="R43585"/>
      <c r="S43585"/>
    </row>
    <row r="43586" spans="18:19" ht="15" customHeight="1">
      <c r="R43586"/>
      <c r="S43586"/>
    </row>
    <row r="43587" spans="18:19" ht="15" customHeight="1">
      <c r="R43587"/>
      <c r="S43587"/>
    </row>
    <row r="43588" spans="18:19" ht="15" customHeight="1">
      <c r="R43588"/>
      <c r="S43588"/>
    </row>
    <row r="43589" spans="18:19" ht="15" customHeight="1">
      <c r="R43589"/>
      <c r="S43589"/>
    </row>
    <row r="43590" spans="18:19" ht="15" customHeight="1">
      <c r="R43590"/>
      <c r="S43590"/>
    </row>
    <row r="43591" spans="18:19" ht="15" customHeight="1">
      <c r="R43591"/>
      <c r="S43591"/>
    </row>
    <row r="43592" spans="18:19" ht="15" customHeight="1">
      <c r="R43592"/>
      <c r="S43592"/>
    </row>
    <row r="43593" spans="18:19" ht="15" customHeight="1">
      <c r="R43593"/>
      <c r="S43593"/>
    </row>
    <row r="43594" spans="18:19" ht="15" customHeight="1">
      <c r="R43594"/>
      <c r="S43594"/>
    </row>
    <row r="43595" spans="18:19" ht="15" customHeight="1">
      <c r="R43595"/>
      <c r="S43595"/>
    </row>
    <row r="43596" spans="18:19" ht="15" customHeight="1">
      <c r="R43596"/>
      <c r="S43596"/>
    </row>
    <row r="43597" spans="18:19" ht="15" customHeight="1">
      <c r="R43597"/>
      <c r="S43597"/>
    </row>
    <row r="43598" spans="18:19" ht="15" customHeight="1">
      <c r="R43598"/>
      <c r="S43598"/>
    </row>
    <row r="43599" spans="18:19" ht="15" customHeight="1">
      <c r="R43599"/>
      <c r="S43599"/>
    </row>
    <row r="43600" spans="18:19" ht="15" customHeight="1">
      <c r="R43600"/>
      <c r="S43600"/>
    </row>
    <row r="43601" spans="18:19" ht="15" customHeight="1">
      <c r="R43601"/>
      <c r="S43601"/>
    </row>
    <row r="43602" spans="18:19" ht="15" customHeight="1">
      <c r="R43602"/>
      <c r="S43602"/>
    </row>
    <row r="43603" spans="18:19" ht="15" customHeight="1">
      <c r="R43603"/>
      <c r="S43603"/>
    </row>
    <row r="43604" spans="18:19" ht="15" customHeight="1">
      <c r="R43604"/>
      <c r="S43604"/>
    </row>
    <row r="43605" spans="18:19" ht="15" customHeight="1">
      <c r="R43605"/>
      <c r="S43605"/>
    </row>
    <row r="43606" spans="18:19" ht="15" customHeight="1">
      <c r="R43606"/>
      <c r="S43606"/>
    </row>
    <row r="43607" spans="18:19" ht="15" customHeight="1">
      <c r="R43607"/>
      <c r="S43607"/>
    </row>
    <row r="43608" spans="18:19" ht="15" customHeight="1">
      <c r="R43608"/>
      <c r="S43608"/>
    </row>
    <row r="43609" spans="18:19" ht="15" customHeight="1">
      <c r="R43609"/>
      <c r="S43609"/>
    </row>
    <row r="43610" spans="18:19" ht="15" customHeight="1">
      <c r="R43610"/>
      <c r="S43610"/>
    </row>
    <row r="43611" spans="18:19" ht="15" customHeight="1">
      <c r="R43611"/>
      <c r="S43611"/>
    </row>
    <row r="43612" spans="18:19" ht="15" customHeight="1">
      <c r="R43612"/>
      <c r="S43612"/>
    </row>
    <row r="43613" spans="18:19" ht="15" customHeight="1">
      <c r="R43613"/>
      <c r="S43613"/>
    </row>
    <row r="43614" spans="18:19" ht="15" customHeight="1">
      <c r="R43614"/>
      <c r="S43614"/>
    </row>
    <row r="43615" spans="18:19" ht="15" customHeight="1">
      <c r="R43615"/>
      <c r="S43615"/>
    </row>
    <row r="43616" spans="18:19" ht="15" customHeight="1">
      <c r="R43616"/>
      <c r="S43616"/>
    </row>
    <row r="43617" spans="18:19" ht="15" customHeight="1">
      <c r="R43617"/>
      <c r="S43617"/>
    </row>
    <row r="43618" spans="18:19" ht="15" customHeight="1">
      <c r="R43618"/>
      <c r="S43618"/>
    </row>
    <row r="43619" spans="18:19" ht="15" customHeight="1">
      <c r="R43619"/>
      <c r="S43619"/>
    </row>
    <row r="43620" spans="18:19" ht="15" customHeight="1">
      <c r="R43620"/>
      <c r="S43620"/>
    </row>
    <row r="43621" spans="18:19" ht="15" customHeight="1">
      <c r="R43621"/>
      <c r="S43621"/>
    </row>
    <row r="43622" spans="18:19" ht="15" customHeight="1">
      <c r="R43622"/>
      <c r="S43622"/>
    </row>
    <row r="43623" spans="18:19" ht="15" customHeight="1">
      <c r="R43623"/>
      <c r="S43623"/>
    </row>
    <row r="43624" spans="18:19" ht="15" customHeight="1">
      <c r="R43624"/>
      <c r="S43624"/>
    </row>
    <row r="43625" spans="18:19" ht="15" customHeight="1">
      <c r="R43625"/>
      <c r="S43625"/>
    </row>
    <row r="43626" spans="18:19" ht="15" customHeight="1">
      <c r="R43626"/>
      <c r="S43626"/>
    </row>
    <row r="43627" spans="18:19" ht="15" customHeight="1">
      <c r="R43627"/>
      <c r="S43627"/>
    </row>
    <row r="43628" spans="18:19" ht="15" customHeight="1">
      <c r="R43628"/>
      <c r="S43628"/>
    </row>
    <row r="43629" spans="18:19" ht="15" customHeight="1">
      <c r="R43629"/>
      <c r="S43629"/>
    </row>
    <row r="43630" spans="18:19" ht="15" customHeight="1">
      <c r="R43630"/>
      <c r="S43630"/>
    </row>
    <row r="43631" spans="18:19" ht="15" customHeight="1">
      <c r="R43631"/>
      <c r="S43631"/>
    </row>
    <row r="43632" spans="18:19" ht="15" customHeight="1">
      <c r="R43632"/>
      <c r="S43632"/>
    </row>
    <row r="43633" spans="18:19" ht="15" customHeight="1">
      <c r="R43633"/>
      <c r="S43633"/>
    </row>
    <row r="43634" spans="18:19" ht="15" customHeight="1">
      <c r="R43634"/>
      <c r="S43634"/>
    </row>
    <row r="43635" spans="18:19" ht="15" customHeight="1">
      <c r="R43635"/>
      <c r="S43635"/>
    </row>
    <row r="43636" spans="18:19" ht="15" customHeight="1">
      <c r="R43636"/>
      <c r="S43636"/>
    </row>
    <row r="43637" spans="18:19" ht="15" customHeight="1">
      <c r="R43637"/>
      <c r="S43637"/>
    </row>
    <row r="43638" spans="18:19" ht="15" customHeight="1">
      <c r="R43638"/>
      <c r="S43638"/>
    </row>
    <row r="43639" spans="18:19" ht="15" customHeight="1">
      <c r="R43639"/>
      <c r="S43639"/>
    </row>
    <row r="43640" spans="18:19" ht="15" customHeight="1">
      <c r="R43640"/>
      <c r="S43640"/>
    </row>
    <row r="43641" spans="18:19" ht="15" customHeight="1">
      <c r="R43641"/>
      <c r="S43641"/>
    </row>
    <row r="43642" spans="18:19" ht="15" customHeight="1">
      <c r="R43642"/>
      <c r="S43642"/>
    </row>
    <row r="43643" spans="18:19" ht="15" customHeight="1">
      <c r="R43643"/>
      <c r="S43643"/>
    </row>
    <row r="43644" spans="18:19" ht="15" customHeight="1">
      <c r="R43644"/>
      <c r="S43644"/>
    </row>
    <row r="43645" spans="18:19" ht="15" customHeight="1">
      <c r="R43645"/>
      <c r="S43645"/>
    </row>
    <row r="43646" spans="18:19" ht="15" customHeight="1">
      <c r="R43646"/>
      <c r="S43646"/>
    </row>
    <row r="43647" spans="18:19" ht="15" customHeight="1">
      <c r="R43647"/>
      <c r="S43647"/>
    </row>
    <row r="43648" spans="18:19" ht="15" customHeight="1">
      <c r="R43648"/>
      <c r="S43648"/>
    </row>
    <row r="43649" spans="18:19" ht="15" customHeight="1">
      <c r="R43649"/>
      <c r="S43649"/>
    </row>
    <row r="43650" spans="18:19" ht="15" customHeight="1">
      <c r="R43650"/>
      <c r="S43650"/>
    </row>
    <row r="43651" spans="18:19" ht="15" customHeight="1">
      <c r="R43651"/>
      <c r="S43651"/>
    </row>
    <row r="43652" spans="18:19" ht="15" customHeight="1">
      <c r="R43652"/>
      <c r="S43652"/>
    </row>
    <row r="43653" spans="18:19" ht="15" customHeight="1">
      <c r="R43653"/>
      <c r="S43653"/>
    </row>
    <row r="43654" spans="18:19" ht="15" customHeight="1">
      <c r="R43654"/>
      <c r="S43654"/>
    </row>
    <row r="43655" spans="18:19" ht="15" customHeight="1">
      <c r="R43655"/>
      <c r="S43655"/>
    </row>
    <row r="43656" spans="18:19" ht="15" customHeight="1">
      <c r="R43656"/>
      <c r="S43656"/>
    </row>
    <row r="43657" spans="18:19" ht="15" customHeight="1">
      <c r="R43657"/>
      <c r="S43657"/>
    </row>
    <row r="43658" spans="18:19" ht="15" customHeight="1">
      <c r="R43658"/>
      <c r="S43658"/>
    </row>
    <row r="43659" spans="18:19" ht="15" customHeight="1">
      <c r="R43659"/>
      <c r="S43659"/>
    </row>
    <row r="43660" spans="18:19" ht="15" customHeight="1">
      <c r="R43660"/>
      <c r="S43660"/>
    </row>
    <row r="43661" spans="18:19" ht="15" customHeight="1">
      <c r="R43661"/>
      <c r="S43661"/>
    </row>
    <row r="43662" spans="18:19" ht="15" customHeight="1">
      <c r="R43662"/>
      <c r="S43662"/>
    </row>
    <row r="43663" spans="18:19" ht="15" customHeight="1">
      <c r="R43663"/>
      <c r="S43663"/>
    </row>
    <row r="43664" spans="18:19" ht="15" customHeight="1">
      <c r="R43664"/>
      <c r="S43664"/>
    </row>
    <row r="43665" spans="18:19" ht="15" customHeight="1">
      <c r="R43665"/>
      <c r="S43665"/>
    </row>
    <row r="43666" spans="18:19" ht="15" customHeight="1">
      <c r="R43666"/>
      <c r="S43666"/>
    </row>
    <row r="43667" spans="18:19" ht="15" customHeight="1">
      <c r="R43667"/>
      <c r="S43667"/>
    </row>
    <row r="43668" spans="18:19" ht="15" customHeight="1">
      <c r="R43668"/>
      <c r="S43668"/>
    </row>
    <row r="43669" spans="18:19" ht="15" customHeight="1">
      <c r="R43669"/>
      <c r="S43669"/>
    </row>
    <row r="43670" spans="18:19" ht="15" customHeight="1">
      <c r="R43670"/>
      <c r="S43670"/>
    </row>
    <row r="43671" spans="18:19" ht="15" customHeight="1">
      <c r="R43671"/>
      <c r="S43671"/>
    </row>
    <row r="43672" spans="18:19" ht="15" customHeight="1">
      <c r="R43672"/>
      <c r="S43672"/>
    </row>
    <row r="43673" spans="18:19" ht="15" customHeight="1">
      <c r="R43673"/>
      <c r="S43673"/>
    </row>
    <row r="43674" spans="18:19" ht="15" customHeight="1">
      <c r="R43674"/>
      <c r="S43674"/>
    </row>
    <row r="43675" spans="18:19" ht="15" customHeight="1">
      <c r="R43675"/>
      <c r="S43675"/>
    </row>
    <row r="43676" spans="18:19" ht="15" customHeight="1">
      <c r="R43676"/>
      <c r="S43676"/>
    </row>
    <row r="43677" spans="18:19" ht="15" customHeight="1">
      <c r="R43677"/>
      <c r="S43677"/>
    </row>
    <row r="43678" spans="18:19" ht="15" customHeight="1">
      <c r="R43678"/>
      <c r="S43678"/>
    </row>
    <row r="43679" spans="18:19" ht="15" customHeight="1">
      <c r="R43679"/>
      <c r="S43679"/>
    </row>
    <row r="43680" spans="18:19" ht="15" customHeight="1">
      <c r="R43680"/>
      <c r="S43680"/>
    </row>
    <row r="43681" spans="18:19" ht="15" customHeight="1">
      <c r="R43681"/>
      <c r="S43681"/>
    </row>
    <row r="43682" spans="18:19" ht="15" customHeight="1">
      <c r="R43682"/>
      <c r="S43682"/>
    </row>
    <row r="43683" spans="18:19" ht="15" customHeight="1">
      <c r="R43683"/>
      <c r="S43683"/>
    </row>
    <row r="43684" spans="18:19" ht="15" customHeight="1">
      <c r="R43684"/>
      <c r="S43684"/>
    </row>
    <row r="43685" spans="18:19" ht="15" customHeight="1">
      <c r="R43685"/>
      <c r="S43685"/>
    </row>
    <row r="43686" spans="18:19" ht="15" customHeight="1">
      <c r="R43686"/>
      <c r="S43686"/>
    </row>
    <row r="43687" spans="18:19" ht="15" customHeight="1">
      <c r="R43687"/>
      <c r="S43687"/>
    </row>
    <row r="43688" spans="18:19" ht="15" customHeight="1">
      <c r="R43688"/>
      <c r="S43688"/>
    </row>
    <row r="43689" spans="18:19" ht="15" customHeight="1">
      <c r="R43689"/>
      <c r="S43689"/>
    </row>
    <row r="43690" spans="18:19" ht="15" customHeight="1">
      <c r="R43690"/>
      <c r="S43690"/>
    </row>
    <row r="43691" spans="18:19" ht="15" customHeight="1">
      <c r="R43691"/>
      <c r="S43691"/>
    </row>
    <row r="43692" spans="18:19" ht="15" customHeight="1">
      <c r="R43692"/>
      <c r="S43692"/>
    </row>
    <row r="43693" spans="18:19" ht="15" customHeight="1">
      <c r="R43693"/>
      <c r="S43693"/>
    </row>
    <row r="43694" spans="18:19" ht="15" customHeight="1">
      <c r="R43694"/>
      <c r="S43694"/>
    </row>
    <row r="43695" spans="18:19" ht="15" customHeight="1">
      <c r="R43695"/>
      <c r="S43695"/>
    </row>
    <row r="43696" spans="18:19" ht="15" customHeight="1">
      <c r="R43696"/>
      <c r="S43696"/>
    </row>
    <row r="43697" spans="18:19" ht="15" customHeight="1">
      <c r="R43697"/>
      <c r="S43697"/>
    </row>
    <row r="43698" spans="18:19" ht="15" customHeight="1">
      <c r="R43698"/>
      <c r="S43698"/>
    </row>
    <row r="43699" spans="18:19" ht="15" customHeight="1">
      <c r="R43699"/>
      <c r="S43699"/>
    </row>
    <row r="43700" spans="18:19" ht="15" customHeight="1">
      <c r="R43700"/>
      <c r="S43700"/>
    </row>
    <row r="43701" spans="18:19" ht="15" customHeight="1">
      <c r="R43701"/>
      <c r="S43701"/>
    </row>
    <row r="43702" spans="18:19" ht="15" customHeight="1">
      <c r="R43702"/>
      <c r="S43702"/>
    </row>
    <row r="43703" spans="18:19" ht="15" customHeight="1">
      <c r="R43703"/>
      <c r="S43703"/>
    </row>
    <row r="43704" spans="18:19" ht="15" customHeight="1">
      <c r="R43704"/>
      <c r="S43704"/>
    </row>
    <row r="43705" spans="18:19" ht="15" customHeight="1">
      <c r="R43705"/>
      <c r="S43705"/>
    </row>
    <row r="43706" spans="18:19" ht="15" customHeight="1">
      <c r="R43706"/>
      <c r="S43706"/>
    </row>
    <row r="43707" spans="18:19" ht="15" customHeight="1">
      <c r="R43707"/>
      <c r="S43707"/>
    </row>
    <row r="43708" spans="18:19" ht="15" customHeight="1">
      <c r="R43708"/>
      <c r="S43708"/>
    </row>
    <row r="43709" spans="18:19" ht="15" customHeight="1">
      <c r="R43709"/>
      <c r="S43709"/>
    </row>
    <row r="43710" spans="18:19" ht="15" customHeight="1">
      <c r="R43710"/>
      <c r="S43710"/>
    </row>
    <row r="43711" spans="18:19" ht="15" customHeight="1">
      <c r="R43711"/>
      <c r="S43711"/>
    </row>
    <row r="43712" spans="18:19" ht="15" customHeight="1">
      <c r="R43712"/>
      <c r="S43712"/>
    </row>
    <row r="43713" spans="18:19" ht="15" customHeight="1">
      <c r="R43713"/>
      <c r="S43713"/>
    </row>
    <row r="43714" spans="18:19" ht="15" customHeight="1">
      <c r="R43714"/>
      <c r="S43714"/>
    </row>
    <row r="43715" spans="18:19" ht="15" customHeight="1">
      <c r="R43715"/>
      <c r="S43715"/>
    </row>
    <row r="43716" spans="18:19" ht="15" customHeight="1">
      <c r="R43716"/>
      <c r="S43716"/>
    </row>
    <row r="43717" spans="18:19" ht="15" customHeight="1">
      <c r="R43717"/>
      <c r="S43717"/>
    </row>
    <row r="43718" spans="18:19" ht="15" customHeight="1">
      <c r="R43718"/>
      <c r="S43718"/>
    </row>
    <row r="43719" spans="18:19" ht="15" customHeight="1">
      <c r="R43719"/>
      <c r="S43719"/>
    </row>
    <row r="43720" spans="18:19" ht="15" customHeight="1">
      <c r="R43720"/>
      <c r="S43720"/>
    </row>
    <row r="43721" spans="18:19" ht="15" customHeight="1">
      <c r="R43721"/>
      <c r="S43721"/>
    </row>
    <row r="43722" spans="18:19" ht="15" customHeight="1">
      <c r="R43722"/>
      <c r="S43722"/>
    </row>
    <row r="43723" spans="18:19" ht="15" customHeight="1">
      <c r="R43723"/>
      <c r="S43723"/>
    </row>
    <row r="43724" spans="18:19" ht="15" customHeight="1">
      <c r="R43724"/>
      <c r="S43724"/>
    </row>
    <row r="43725" spans="18:19" ht="15" customHeight="1">
      <c r="R43725"/>
      <c r="S43725"/>
    </row>
    <row r="43726" spans="18:19" ht="15" customHeight="1">
      <c r="R43726"/>
      <c r="S43726"/>
    </row>
    <row r="43727" spans="18:19" ht="15" customHeight="1">
      <c r="R43727"/>
      <c r="S43727"/>
    </row>
    <row r="43728" spans="18:19" ht="15" customHeight="1">
      <c r="R43728"/>
      <c r="S43728"/>
    </row>
    <row r="43729" spans="18:19" ht="15" customHeight="1">
      <c r="R43729"/>
      <c r="S43729"/>
    </row>
    <row r="43730" spans="18:19" ht="15" customHeight="1">
      <c r="R43730"/>
      <c r="S43730"/>
    </row>
    <row r="43731" spans="18:19" ht="15" customHeight="1">
      <c r="R43731"/>
      <c r="S43731"/>
    </row>
    <row r="43732" spans="18:19" ht="15" customHeight="1">
      <c r="R43732"/>
      <c r="S43732"/>
    </row>
    <row r="43733" spans="18:19" ht="15" customHeight="1">
      <c r="R43733"/>
      <c r="S43733"/>
    </row>
    <row r="43734" spans="18:19" ht="15" customHeight="1">
      <c r="R43734"/>
      <c r="S43734"/>
    </row>
    <row r="43735" spans="18:19" ht="15" customHeight="1">
      <c r="R43735"/>
      <c r="S43735"/>
    </row>
    <row r="43736" spans="18:19" ht="15" customHeight="1">
      <c r="R43736"/>
      <c r="S43736"/>
    </row>
    <row r="43737" spans="18:19" ht="15" customHeight="1">
      <c r="R43737"/>
      <c r="S43737"/>
    </row>
    <row r="43738" spans="18:19" ht="15" customHeight="1">
      <c r="R43738"/>
      <c r="S43738"/>
    </row>
    <row r="43739" spans="18:19" ht="15" customHeight="1">
      <c r="R43739"/>
      <c r="S43739"/>
    </row>
    <row r="43740" spans="18:19" ht="15" customHeight="1">
      <c r="R43740"/>
      <c r="S43740"/>
    </row>
    <row r="43741" spans="18:19" ht="15" customHeight="1">
      <c r="R43741"/>
      <c r="S43741"/>
    </row>
    <row r="43742" spans="18:19" ht="15" customHeight="1">
      <c r="R43742"/>
      <c r="S43742"/>
    </row>
    <row r="43743" spans="18:19" ht="15" customHeight="1">
      <c r="R43743"/>
      <c r="S43743"/>
    </row>
    <row r="43744" spans="18:19" ht="15" customHeight="1">
      <c r="R43744"/>
      <c r="S43744"/>
    </row>
    <row r="43745" spans="18:19" ht="15" customHeight="1">
      <c r="R43745"/>
      <c r="S43745"/>
    </row>
    <row r="43746" spans="18:19" ht="15" customHeight="1">
      <c r="R43746"/>
      <c r="S43746"/>
    </row>
    <row r="43747" spans="18:19" ht="15" customHeight="1">
      <c r="R43747"/>
      <c r="S43747"/>
    </row>
    <row r="43748" spans="18:19" ht="15" customHeight="1">
      <c r="R43748"/>
      <c r="S43748"/>
    </row>
    <row r="43749" spans="18:19" ht="15" customHeight="1">
      <c r="R43749"/>
      <c r="S43749"/>
    </row>
    <row r="43750" spans="18:19" ht="15" customHeight="1">
      <c r="R43750"/>
      <c r="S43750"/>
    </row>
    <row r="43751" spans="18:19" ht="15" customHeight="1">
      <c r="R43751"/>
      <c r="S43751"/>
    </row>
    <row r="43752" spans="18:19" ht="15" customHeight="1">
      <c r="R43752"/>
      <c r="S43752"/>
    </row>
    <row r="43753" spans="18:19" ht="15" customHeight="1">
      <c r="R43753"/>
      <c r="S43753"/>
    </row>
    <row r="43754" spans="18:19" ht="15" customHeight="1">
      <c r="R43754"/>
      <c r="S43754"/>
    </row>
    <row r="43755" spans="18:19" ht="15" customHeight="1">
      <c r="R43755"/>
      <c r="S43755"/>
    </row>
    <row r="43756" spans="18:19" ht="15" customHeight="1">
      <c r="R43756"/>
      <c r="S43756"/>
    </row>
    <row r="43757" spans="18:19" ht="15" customHeight="1">
      <c r="R43757"/>
      <c r="S43757"/>
    </row>
    <row r="43758" spans="18:19" ht="15" customHeight="1">
      <c r="R43758"/>
      <c r="S43758"/>
    </row>
    <row r="43759" spans="18:19" ht="15" customHeight="1">
      <c r="R43759"/>
      <c r="S43759"/>
    </row>
    <row r="43760" spans="18:19" ht="15" customHeight="1">
      <c r="R43760"/>
      <c r="S43760"/>
    </row>
    <row r="43761" spans="18:19" ht="15" customHeight="1">
      <c r="R43761"/>
      <c r="S43761"/>
    </row>
    <row r="43762" spans="18:19" ht="15" customHeight="1">
      <c r="R43762"/>
      <c r="S43762"/>
    </row>
    <row r="43763" spans="18:19" ht="15" customHeight="1">
      <c r="R43763"/>
      <c r="S43763"/>
    </row>
    <row r="43764" spans="18:19" ht="15" customHeight="1">
      <c r="R43764"/>
      <c r="S43764"/>
    </row>
    <row r="43765" spans="18:19" ht="15" customHeight="1">
      <c r="R43765"/>
      <c r="S43765"/>
    </row>
    <row r="43766" spans="18:19" ht="15" customHeight="1">
      <c r="R43766"/>
      <c r="S43766"/>
    </row>
    <row r="43767" spans="18:19" ht="15" customHeight="1">
      <c r="R43767"/>
      <c r="S43767"/>
    </row>
    <row r="43768" spans="18:19" ht="15" customHeight="1">
      <c r="R43768"/>
      <c r="S43768"/>
    </row>
    <row r="43769" spans="18:19" ht="15" customHeight="1">
      <c r="R43769"/>
      <c r="S43769"/>
    </row>
    <row r="43770" spans="18:19" ht="15" customHeight="1">
      <c r="R43770"/>
      <c r="S43770"/>
    </row>
    <row r="43771" spans="18:19" ht="15" customHeight="1">
      <c r="R43771"/>
      <c r="S43771"/>
    </row>
    <row r="43772" spans="18:19" ht="15" customHeight="1">
      <c r="R43772"/>
      <c r="S43772"/>
    </row>
    <row r="43773" spans="18:19" ht="15" customHeight="1">
      <c r="R43773"/>
      <c r="S43773"/>
    </row>
    <row r="43774" spans="18:19" ht="15" customHeight="1">
      <c r="R43774"/>
      <c r="S43774"/>
    </row>
    <row r="43775" spans="18:19" ht="15" customHeight="1">
      <c r="R43775"/>
      <c r="S43775"/>
    </row>
    <row r="43776" spans="18:19" ht="15" customHeight="1">
      <c r="R43776"/>
      <c r="S43776"/>
    </row>
    <row r="43777" spans="18:19" ht="15" customHeight="1">
      <c r="R43777"/>
      <c r="S43777"/>
    </row>
    <row r="43778" spans="18:19" ht="15" customHeight="1">
      <c r="R43778"/>
      <c r="S43778"/>
    </row>
    <row r="43779" spans="18:19" ht="15" customHeight="1">
      <c r="R43779"/>
      <c r="S43779"/>
    </row>
    <row r="43780" spans="18:19" ht="15" customHeight="1">
      <c r="R43780"/>
      <c r="S43780"/>
    </row>
    <row r="43781" spans="18:19" ht="15" customHeight="1">
      <c r="R43781"/>
      <c r="S43781"/>
    </row>
    <row r="43782" spans="18:19" ht="15" customHeight="1">
      <c r="R43782"/>
      <c r="S43782"/>
    </row>
    <row r="43783" spans="18:19" ht="15" customHeight="1">
      <c r="R43783"/>
      <c r="S43783"/>
    </row>
    <row r="43784" spans="18:19" ht="15" customHeight="1">
      <c r="R43784"/>
      <c r="S43784"/>
    </row>
    <row r="43785" spans="18:19" ht="15" customHeight="1">
      <c r="R43785"/>
      <c r="S43785"/>
    </row>
    <row r="43786" spans="18:19" ht="15" customHeight="1">
      <c r="R43786"/>
      <c r="S43786"/>
    </row>
    <row r="43787" spans="18:19" ht="15" customHeight="1">
      <c r="R43787"/>
      <c r="S43787"/>
    </row>
    <row r="43788" spans="18:19" ht="15" customHeight="1">
      <c r="R43788"/>
      <c r="S43788"/>
    </row>
    <row r="43789" spans="18:19" ht="15" customHeight="1">
      <c r="R43789"/>
      <c r="S43789"/>
    </row>
    <row r="43790" spans="18:19" ht="15" customHeight="1">
      <c r="R43790"/>
      <c r="S43790"/>
    </row>
    <row r="43791" spans="18:19" ht="15" customHeight="1">
      <c r="R43791"/>
      <c r="S43791"/>
    </row>
    <row r="43792" spans="18:19" ht="15" customHeight="1">
      <c r="R43792"/>
      <c r="S43792"/>
    </row>
    <row r="43793" spans="18:19" ht="15" customHeight="1">
      <c r="R43793"/>
      <c r="S43793"/>
    </row>
    <row r="43794" spans="18:19" ht="15" customHeight="1">
      <c r="R43794"/>
      <c r="S43794"/>
    </row>
    <row r="43795" spans="18:19" ht="15" customHeight="1">
      <c r="R43795"/>
      <c r="S43795"/>
    </row>
    <row r="43796" spans="18:19" ht="15" customHeight="1">
      <c r="R43796"/>
      <c r="S43796"/>
    </row>
    <row r="43797" spans="18:19" ht="15" customHeight="1">
      <c r="R43797"/>
      <c r="S43797"/>
    </row>
    <row r="43798" spans="18:19" ht="15" customHeight="1">
      <c r="R43798"/>
      <c r="S43798"/>
    </row>
    <row r="43799" spans="18:19" ht="15" customHeight="1">
      <c r="R43799"/>
      <c r="S43799"/>
    </row>
    <row r="43800" spans="18:19" ht="15" customHeight="1">
      <c r="R43800"/>
      <c r="S43800"/>
    </row>
    <row r="43801" spans="18:19" ht="15" customHeight="1">
      <c r="R43801"/>
      <c r="S43801"/>
    </row>
    <row r="43802" spans="18:19" ht="15" customHeight="1">
      <c r="R43802"/>
      <c r="S43802"/>
    </row>
    <row r="43803" spans="18:19" ht="15" customHeight="1">
      <c r="R43803"/>
      <c r="S43803"/>
    </row>
    <row r="43804" spans="18:19" ht="15" customHeight="1">
      <c r="R43804"/>
      <c r="S43804"/>
    </row>
    <row r="43805" spans="18:19" ht="15" customHeight="1">
      <c r="R43805"/>
      <c r="S43805"/>
    </row>
    <row r="43806" spans="18:19" ht="15" customHeight="1">
      <c r="R43806"/>
      <c r="S43806"/>
    </row>
    <row r="43807" spans="18:19" ht="15" customHeight="1">
      <c r="R43807"/>
      <c r="S43807"/>
    </row>
    <row r="43808" spans="18:19" ht="15" customHeight="1">
      <c r="R43808"/>
      <c r="S43808"/>
    </row>
    <row r="43809" spans="18:19" ht="15" customHeight="1">
      <c r="R43809"/>
      <c r="S43809"/>
    </row>
    <row r="43810" spans="18:19" ht="15" customHeight="1">
      <c r="R43810"/>
      <c r="S43810"/>
    </row>
    <row r="43811" spans="18:19" ht="15" customHeight="1">
      <c r="R43811"/>
      <c r="S43811"/>
    </row>
    <row r="43812" spans="18:19" ht="15" customHeight="1">
      <c r="R43812"/>
      <c r="S43812"/>
    </row>
    <row r="43813" spans="18:19" ht="15" customHeight="1">
      <c r="R43813"/>
      <c r="S43813"/>
    </row>
    <row r="43814" spans="18:19" ht="15" customHeight="1">
      <c r="R43814"/>
      <c r="S43814"/>
    </row>
    <row r="43815" spans="18:19" ht="15" customHeight="1">
      <c r="R43815"/>
      <c r="S43815"/>
    </row>
    <row r="43816" spans="18:19" ht="15" customHeight="1">
      <c r="R43816"/>
      <c r="S43816"/>
    </row>
    <row r="43817" spans="18:19" ht="15" customHeight="1">
      <c r="R43817"/>
      <c r="S43817"/>
    </row>
    <row r="43818" spans="18:19" ht="15" customHeight="1">
      <c r="R43818"/>
      <c r="S43818"/>
    </row>
    <row r="43819" spans="18:19" ht="15" customHeight="1">
      <c r="R43819"/>
      <c r="S43819"/>
    </row>
    <row r="43820" spans="18:19" ht="15" customHeight="1">
      <c r="R43820"/>
      <c r="S43820"/>
    </row>
    <row r="43821" spans="18:19" ht="15" customHeight="1">
      <c r="R43821"/>
      <c r="S43821"/>
    </row>
    <row r="43822" spans="18:19" ht="15" customHeight="1">
      <c r="R43822"/>
      <c r="S43822"/>
    </row>
    <row r="43823" spans="18:19" ht="15" customHeight="1">
      <c r="R43823"/>
      <c r="S43823"/>
    </row>
    <row r="43824" spans="18:19" ht="15" customHeight="1">
      <c r="R43824"/>
      <c r="S43824"/>
    </row>
    <row r="43825" spans="18:19" ht="15" customHeight="1">
      <c r="R43825"/>
      <c r="S43825"/>
    </row>
    <row r="43826" spans="18:19" ht="15" customHeight="1">
      <c r="R43826"/>
      <c r="S43826"/>
    </row>
    <row r="43827" spans="18:19" ht="15" customHeight="1">
      <c r="R43827"/>
      <c r="S43827"/>
    </row>
    <row r="43828" spans="18:19" ht="15" customHeight="1">
      <c r="R43828"/>
      <c r="S43828"/>
    </row>
    <row r="43829" spans="18:19" ht="15" customHeight="1">
      <c r="R43829"/>
      <c r="S43829"/>
    </row>
    <row r="43830" spans="18:19" ht="15" customHeight="1">
      <c r="R43830"/>
      <c r="S43830"/>
    </row>
    <row r="43831" spans="18:19" ht="15" customHeight="1">
      <c r="R43831"/>
      <c r="S43831"/>
    </row>
    <row r="43832" spans="18:19" ht="15" customHeight="1">
      <c r="R43832"/>
      <c r="S43832"/>
    </row>
    <row r="43833" spans="18:19" ht="15" customHeight="1">
      <c r="R43833"/>
      <c r="S43833"/>
    </row>
    <row r="43834" spans="18:19" ht="15" customHeight="1">
      <c r="R43834"/>
      <c r="S43834"/>
    </row>
    <row r="43835" spans="18:19" ht="15" customHeight="1">
      <c r="R43835"/>
      <c r="S43835"/>
    </row>
    <row r="43836" spans="18:19" ht="15" customHeight="1">
      <c r="R43836"/>
      <c r="S43836"/>
    </row>
    <row r="43837" spans="18:19" ht="15" customHeight="1">
      <c r="R43837"/>
      <c r="S43837"/>
    </row>
    <row r="43838" spans="18:19" ht="15" customHeight="1">
      <c r="R43838"/>
      <c r="S43838"/>
    </row>
    <row r="43839" spans="18:19" ht="15" customHeight="1">
      <c r="R43839"/>
      <c r="S43839"/>
    </row>
    <row r="43840" spans="18:19" ht="15" customHeight="1">
      <c r="R43840"/>
      <c r="S43840"/>
    </row>
    <row r="43841" spans="18:19" ht="15" customHeight="1">
      <c r="R43841"/>
      <c r="S43841"/>
    </row>
    <row r="43842" spans="18:19" ht="15" customHeight="1">
      <c r="R43842"/>
      <c r="S43842"/>
    </row>
    <row r="43843" spans="18:19" ht="15" customHeight="1">
      <c r="R43843"/>
      <c r="S43843"/>
    </row>
    <row r="43844" spans="18:19" ht="15" customHeight="1">
      <c r="R43844"/>
      <c r="S43844"/>
    </row>
    <row r="43845" spans="18:19" ht="15" customHeight="1">
      <c r="R43845"/>
      <c r="S43845"/>
    </row>
    <row r="43846" spans="18:19" ht="15" customHeight="1">
      <c r="R43846"/>
      <c r="S43846"/>
    </row>
    <row r="43847" spans="18:19" ht="15" customHeight="1">
      <c r="R43847"/>
      <c r="S43847"/>
    </row>
    <row r="43848" spans="18:19" ht="15" customHeight="1">
      <c r="R43848"/>
      <c r="S43848"/>
    </row>
    <row r="43849" spans="18:19" ht="15" customHeight="1">
      <c r="R43849"/>
      <c r="S43849"/>
    </row>
    <row r="43850" spans="18:19" ht="15" customHeight="1">
      <c r="R43850"/>
      <c r="S43850"/>
    </row>
    <row r="43851" spans="18:19" ht="15" customHeight="1">
      <c r="R43851"/>
      <c r="S43851"/>
    </row>
    <row r="43852" spans="18:19" ht="15" customHeight="1">
      <c r="R43852"/>
      <c r="S43852"/>
    </row>
    <row r="43853" spans="18:19" ht="15" customHeight="1">
      <c r="R43853"/>
      <c r="S43853"/>
    </row>
    <row r="43854" spans="18:19" ht="15" customHeight="1">
      <c r="R43854"/>
      <c r="S43854"/>
    </row>
    <row r="43855" spans="18:19" ht="15" customHeight="1">
      <c r="R43855"/>
      <c r="S43855"/>
    </row>
    <row r="43856" spans="18:19" ht="15" customHeight="1">
      <c r="R43856"/>
      <c r="S43856"/>
    </row>
    <row r="43857" spans="18:19" ht="15" customHeight="1">
      <c r="R43857"/>
      <c r="S43857"/>
    </row>
    <row r="43858" spans="18:19" ht="15" customHeight="1">
      <c r="R43858"/>
      <c r="S43858"/>
    </row>
    <row r="43859" spans="18:19" ht="15" customHeight="1">
      <c r="R43859"/>
      <c r="S43859"/>
    </row>
    <row r="43860" spans="18:19" ht="15" customHeight="1">
      <c r="R43860"/>
      <c r="S43860"/>
    </row>
    <row r="43861" spans="18:19" ht="15" customHeight="1">
      <c r="R43861"/>
      <c r="S43861"/>
    </row>
    <row r="43862" spans="18:19" ht="15" customHeight="1">
      <c r="R43862"/>
      <c r="S43862"/>
    </row>
    <row r="43863" spans="18:19" ht="15" customHeight="1">
      <c r="R43863"/>
      <c r="S43863"/>
    </row>
    <row r="43864" spans="18:19" ht="15" customHeight="1">
      <c r="R43864"/>
      <c r="S43864"/>
    </row>
    <row r="43865" spans="18:19" ht="15" customHeight="1">
      <c r="R43865"/>
      <c r="S43865"/>
    </row>
    <row r="43866" spans="18:19" ht="15" customHeight="1">
      <c r="R43866"/>
      <c r="S43866"/>
    </row>
    <row r="43867" spans="18:19" ht="15" customHeight="1">
      <c r="R43867"/>
      <c r="S43867"/>
    </row>
    <row r="43868" spans="18:19" ht="15" customHeight="1">
      <c r="R43868"/>
      <c r="S43868"/>
    </row>
    <row r="43869" spans="18:19" ht="15" customHeight="1">
      <c r="R43869"/>
      <c r="S43869"/>
    </row>
    <row r="43870" spans="18:19" ht="15" customHeight="1">
      <c r="R43870"/>
      <c r="S43870"/>
    </row>
    <row r="43871" spans="18:19" ht="15" customHeight="1">
      <c r="R43871"/>
      <c r="S43871"/>
    </row>
    <row r="43872" spans="18:19" ht="15" customHeight="1">
      <c r="R43872"/>
      <c r="S43872"/>
    </row>
    <row r="43873" spans="18:19" ht="15" customHeight="1">
      <c r="R43873"/>
      <c r="S43873"/>
    </row>
    <row r="43874" spans="18:19" ht="15" customHeight="1">
      <c r="R43874"/>
      <c r="S43874"/>
    </row>
    <row r="43875" spans="18:19" ht="15" customHeight="1">
      <c r="R43875"/>
      <c r="S43875"/>
    </row>
    <row r="43876" spans="18:19" ht="15" customHeight="1">
      <c r="R43876"/>
      <c r="S43876"/>
    </row>
    <row r="43877" spans="18:19" ht="15" customHeight="1">
      <c r="R43877"/>
      <c r="S43877"/>
    </row>
    <row r="43878" spans="18:19" ht="15" customHeight="1">
      <c r="R43878"/>
      <c r="S43878"/>
    </row>
    <row r="43879" spans="18:19" ht="15" customHeight="1">
      <c r="R43879"/>
      <c r="S43879"/>
    </row>
    <row r="43880" spans="18:19" ht="15" customHeight="1">
      <c r="R43880"/>
      <c r="S43880"/>
    </row>
    <row r="43881" spans="18:19" ht="15" customHeight="1">
      <c r="R43881"/>
      <c r="S43881"/>
    </row>
    <row r="43882" spans="18:19" ht="15" customHeight="1">
      <c r="R43882"/>
      <c r="S43882"/>
    </row>
    <row r="43883" spans="18:19" ht="15" customHeight="1">
      <c r="R43883"/>
      <c r="S43883"/>
    </row>
    <row r="43884" spans="18:19" ht="15" customHeight="1">
      <c r="R43884"/>
      <c r="S43884"/>
    </row>
    <row r="43885" spans="18:19" ht="15" customHeight="1">
      <c r="R43885"/>
      <c r="S43885"/>
    </row>
    <row r="43886" spans="18:19" ht="15" customHeight="1">
      <c r="R43886"/>
      <c r="S43886"/>
    </row>
    <row r="43887" spans="18:19" ht="15" customHeight="1">
      <c r="R43887"/>
      <c r="S43887"/>
    </row>
    <row r="43888" spans="18:19" ht="15" customHeight="1">
      <c r="R43888"/>
      <c r="S43888"/>
    </row>
    <row r="43889" spans="18:19" ht="15" customHeight="1">
      <c r="R43889"/>
      <c r="S43889"/>
    </row>
    <row r="43890" spans="18:19" ht="15" customHeight="1">
      <c r="R43890"/>
      <c r="S43890"/>
    </row>
    <row r="43891" spans="18:19" ht="15" customHeight="1">
      <c r="R43891"/>
      <c r="S43891"/>
    </row>
    <row r="43892" spans="18:19" ht="15" customHeight="1">
      <c r="R43892"/>
      <c r="S43892"/>
    </row>
    <row r="43893" spans="18:19" ht="15" customHeight="1">
      <c r="R43893"/>
      <c r="S43893"/>
    </row>
    <row r="43894" spans="18:19" ht="15" customHeight="1">
      <c r="R43894"/>
      <c r="S43894"/>
    </row>
    <row r="43895" spans="18:19" ht="15" customHeight="1">
      <c r="R43895"/>
      <c r="S43895"/>
    </row>
    <row r="43896" spans="18:19" ht="15" customHeight="1">
      <c r="R43896"/>
      <c r="S43896"/>
    </row>
    <row r="43897" spans="18:19" ht="15" customHeight="1">
      <c r="R43897"/>
      <c r="S43897"/>
    </row>
    <row r="43898" spans="18:19" ht="15" customHeight="1">
      <c r="R43898"/>
      <c r="S43898"/>
    </row>
    <row r="43899" spans="18:19" ht="15" customHeight="1">
      <c r="R43899"/>
      <c r="S43899"/>
    </row>
    <row r="43900" spans="18:19" ht="15" customHeight="1">
      <c r="R43900"/>
      <c r="S43900"/>
    </row>
    <row r="43901" spans="18:19" ht="15" customHeight="1">
      <c r="R43901"/>
      <c r="S43901"/>
    </row>
    <row r="43902" spans="18:19" ht="15" customHeight="1">
      <c r="R43902"/>
      <c r="S43902"/>
    </row>
    <row r="43903" spans="18:19" ht="15" customHeight="1">
      <c r="R43903"/>
      <c r="S43903"/>
    </row>
    <row r="43904" spans="18:19" ht="15" customHeight="1">
      <c r="R43904"/>
      <c r="S43904"/>
    </row>
    <row r="43905" spans="18:19" ht="15" customHeight="1">
      <c r="R43905"/>
      <c r="S43905"/>
    </row>
    <row r="43906" spans="18:19" ht="15" customHeight="1">
      <c r="R43906"/>
      <c r="S43906"/>
    </row>
    <row r="43907" spans="18:19" ht="15" customHeight="1">
      <c r="R43907"/>
      <c r="S43907"/>
    </row>
    <row r="43908" spans="18:19" ht="15" customHeight="1">
      <c r="R43908"/>
      <c r="S43908"/>
    </row>
    <row r="43909" spans="18:19" ht="15" customHeight="1">
      <c r="R43909"/>
      <c r="S43909"/>
    </row>
    <row r="43910" spans="18:19" ht="15" customHeight="1">
      <c r="R43910"/>
      <c r="S43910"/>
    </row>
    <row r="43911" spans="18:19" ht="15" customHeight="1">
      <c r="R43911"/>
      <c r="S43911"/>
    </row>
    <row r="43912" spans="18:19" ht="15" customHeight="1">
      <c r="R43912"/>
      <c r="S43912"/>
    </row>
    <row r="43913" spans="18:19" ht="15" customHeight="1">
      <c r="R43913"/>
      <c r="S43913"/>
    </row>
    <row r="43914" spans="18:19" ht="15" customHeight="1">
      <c r="R43914"/>
      <c r="S43914"/>
    </row>
    <row r="43915" spans="18:19" ht="15" customHeight="1">
      <c r="R43915"/>
      <c r="S43915"/>
    </row>
    <row r="43916" spans="18:19" ht="15" customHeight="1">
      <c r="R43916"/>
      <c r="S43916"/>
    </row>
    <row r="43917" spans="18:19" ht="15" customHeight="1">
      <c r="R43917"/>
      <c r="S43917"/>
    </row>
    <row r="43918" spans="18:19" ht="15" customHeight="1">
      <c r="R43918"/>
      <c r="S43918"/>
    </row>
    <row r="43919" spans="18:19" ht="15" customHeight="1">
      <c r="R43919"/>
      <c r="S43919"/>
    </row>
    <row r="43920" spans="18:19" ht="15" customHeight="1">
      <c r="R43920"/>
      <c r="S43920"/>
    </row>
    <row r="43921" spans="18:19" ht="15" customHeight="1">
      <c r="R43921"/>
      <c r="S43921"/>
    </row>
    <row r="43922" spans="18:19" ht="15" customHeight="1">
      <c r="R43922"/>
      <c r="S43922"/>
    </row>
    <row r="43923" spans="18:19" ht="15" customHeight="1">
      <c r="R43923"/>
      <c r="S43923"/>
    </row>
    <row r="43924" spans="18:19" ht="15" customHeight="1">
      <c r="R43924"/>
      <c r="S43924"/>
    </row>
    <row r="43925" spans="18:19" ht="15" customHeight="1">
      <c r="R43925"/>
      <c r="S43925"/>
    </row>
    <row r="43926" spans="18:19" ht="15" customHeight="1">
      <c r="R43926"/>
      <c r="S43926"/>
    </row>
    <row r="43927" spans="18:19" ht="15" customHeight="1">
      <c r="R43927"/>
      <c r="S43927"/>
    </row>
    <row r="43928" spans="18:19" ht="15" customHeight="1">
      <c r="R43928"/>
      <c r="S43928"/>
    </row>
    <row r="43929" spans="18:19" ht="15" customHeight="1">
      <c r="R43929"/>
      <c r="S43929"/>
    </row>
    <row r="43930" spans="18:19" ht="15" customHeight="1">
      <c r="R43930"/>
      <c r="S43930"/>
    </row>
    <row r="43931" spans="18:19" ht="15" customHeight="1">
      <c r="R43931"/>
      <c r="S43931"/>
    </row>
    <row r="43932" spans="18:19" ht="15" customHeight="1">
      <c r="R43932"/>
      <c r="S43932"/>
    </row>
    <row r="43933" spans="18:19" ht="15" customHeight="1">
      <c r="R43933"/>
      <c r="S43933"/>
    </row>
    <row r="43934" spans="18:19" ht="15" customHeight="1">
      <c r="R43934"/>
      <c r="S43934"/>
    </row>
    <row r="43935" spans="18:19" ht="15" customHeight="1">
      <c r="R43935"/>
      <c r="S43935"/>
    </row>
    <row r="43936" spans="18:19" ht="15" customHeight="1">
      <c r="R43936"/>
      <c r="S43936"/>
    </row>
    <row r="43937" spans="18:19" ht="15" customHeight="1">
      <c r="R43937"/>
      <c r="S43937"/>
    </row>
    <row r="43938" spans="18:19" ht="15" customHeight="1">
      <c r="R43938"/>
      <c r="S43938"/>
    </row>
    <row r="43939" spans="18:19" ht="15" customHeight="1">
      <c r="R43939"/>
      <c r="S43939"/>
    </row>
    <row r="43940" spans="18:19" ht="15" customHeight="1">
      <c r="R43940"/>
      <c r="S43940"/>
    </row>
    <row r="43941" spans="18:19" ht="15" customHeight="1">
      <c r="R43941"/>
      <c r="S43941"/>
    </row>
    <row r="43942" spans="18:19" ht="15" customHeight="1">
      <c r="R43942"/>
      <c r="S43942"/>
    </row>
    <row r="43943" spans="18:19" ht="15" customHeight="1">
      <c r="R43943"/>
      <c r="S43943"/>
    </row>
    <row r="43944" spans="18:19" ht="15" customHeight="1">
      <c r="R43944"/>
      <c r="S43944"/>
    </row>
    <row r="43945" spans="18:19" ht="15" customHeight="1">
      <c r="R43945"/>
      <c r="S43945"/>
    </row>
    <row r="43946" spans="18:19" ht="15" customHeight="1">
      <c r="R43946"/>
      <c r="S43946"/>
    </row>
    <row r="43947" spans="18:19" ht="15" customHeight="1">
      <c r="R43947"/>
      <c r="S43947"/>
    </row>
    <row r="43948" spans="18:19" ht="15" customHeight="1">
      <c r="R43948"/>
      <c r="S43948"/>
    </row>
    <row r="43949" spans="18:19" ht="15" customHeight="1">
      <c r="R43949"/>
      <c r="S43949"/>
    </row>
    <row r="43950" spans="18:19" ht="15" customHeight="1">
      <c r="R43950"/>
      <c r="S43950"/>
    </row>
    <row r="43951" spans="18:19" ht="15" customHeight="1">
      <c r="R43951"/>
      <c r="S43951"/>
    </row>
    <row r="43952" spans="18:19" ht="15" customHeight="1">
      <c r="R43952"/>
      <c r="S43952"/>
    </row>
    <row r="43953" spans="18:19" ht="15" customHeight="1">
      <c r="R43953"/>
      <c r="S43953"/>
    </row>
    <row r="43954" spans="18:19" ht="15" customHeight="1">
      <c r="R43954"/>
      <c r="S43954"/>
    </row>
    <row r="43955" spans="18:19" ht="15" customHeight="1">
      <c r="R43955"/>
      <c r="S43955"/>
    </row>
    <row r="43956" spans="18:19" ht="15" customHeight="1">
      <c r="R43956"/>
      <c r="S43956"/>
    </row>
    <row r="43957" spans="18:19" ht="15" customHeight="1">
      <c r="R43957"/>
      <c r="S43957"/>
    </row>
    <row r="43958" spans="18:19" ht="15" customHeight="1">
      <c r="R43958"/>
      <c r="S43958"/>
    </row>
    <row r="43959" spans="18:19" ht="15" customHeight="1">
      <c r="R43959"/>
      <c r="S43959"/>
    </row>
    <row r="43960" spans="18:19" ht="15" customHeight="1">
      <c r="R43960"/>
      <c r="S43960"/>
    </row>
    <row r="43961" spans="18:19" ht="15" customHeight="1">
      <c r="R43961"/>
      <c r="S43961"/>
    </row>
    <row r="43962" spans="18:19" ht="15" customHeight="1">
      <c r="R43962"/>
      <c r="S43962"/>
    </row>
    <row r="43963" spans="18:19" ht="15" customHeight="1">
      <c r="R43963"/>
      <c r="S43963"/>
    </row>
    <row r="43964" spans="18:19" ht="15" customHeight="1">
      <c r="R43964"/>
      <c r="S43964"/>
    </row>
    <row r="43965" spans="18:19" ht="15" customHeight="1">
      <c r="R43965"/>
      <c r="S43965"/>
    </row>
    <row r="43966" spans="18:19" ht="15" customHeight="1">
      <c r="R43966"/>
      <c r="S43966"/>
    </row>
    <row r="43967" spans="18:19" ht="15" customHeight="1">
      <c r="R43967"/>
      <c r="S43967"/>
    </row>
    <row r="43968" spans="18:19" ht="15" customHeight="1">
      <c r="R43968"/>
      <c r="S43968"/>
    </row>
    <row r="43969" spans="18:19" ht="15" customHeight="1">
      <c r="R43969"/>
      <c r="S43969"/>
    </row>
    <row r="43970" spans="18:19" ht="15" customHeight="1">
      <c r="R43970"/>
      <c r="S43970"/>
    </row>
    <row r="43971" spans="18:19" ht="15" customHeight="1">
      <c r="R43971"/>
      <c r="S43971"/>
    </row>
    <row r="43972" spans="18:19" ht="15" customHeight="1">
      <c r="R43972"/>
      <c r="S43972"/>
    </row>
    <row r="43973" spans="18:19" ht="15" customHeight="1">
      <c r="R43973"/>
      <c r="S43973"/>
    </row>
    <row r="43974" spans="18:19" ht="15" customHeight="1">
      <c r="R43974"/>
      <c r="S43974"/>
    </row>
    <row r="43975" spans="18:19" ht="15" customHeight="1">
      <c r="R43975"/>
      <c r="S43975"/>
    </row>
    <row r="43976" spans="18:19" ht="15" customHeight="1">
      <c r="R43976"/>
      <c r="S43976"/>
    </row>
    <row r="43977" spans="18:19" ht="15" customHeight="1">
      <c r="R43977"/>
      <c r="S43977"/>
    </row>
    <row r="43978" spans="18:19" ht="15" customHeight="1">
      <c r="R43978"/>
      <c r="S43978"/>
    </row>
    <row r="43979" spans="18:19" ht="15" customHeight="1">
      <c r="R43979"/>
      <c r="S43979"/>
    </row>
    <row r="43980" spans="18:19" ht="15" customHeight="1">
      <c r="R43980"/>
      <c r="S43980"/>
    </row>
    <row r="43981" spans="18:19" ht="15" customHeight="1">
      <c r="R43981"/>
      <c r="S43981"/>
    </row>
    <row r="43982" spans="18:19" ht="15" customHeight="1">
      <c r="R43982"/>
      <c r="S43982"/>
    </row>
    <row r="43983" spans="18:19" ht="15" customHeight="1">
      <c r="R43983"/>
      <c r="S43983"/>
    </row>
    <row r="43984" spans="18:19" ht="15" customHeight="1">
      <c r="R43984"/>
      <c r="S43984"/>
    </row>
    <row r="43985" spans="18:19" ht="15" customHeight="1">
      <c r="R43985"/>
      <c r="S43985"/>
    </row>
    <row r="43986" spans="18:19" ht="15" customHeight="1">
      <c r="R43986"/>
      <c r="S43986"/>
    </row>
    <row r="43987" spans="18:19" ht="15" customHeight="1">
      <c r="R43987"/>
      <c r="S43987"/>
    </row>
    <row r="43988" spans="18:19" ht="15" customHeight="1">
      <c r="R43988"/>
      <c r="S43988"/>
    </row>
    <row r="43989" spans="18:19" ht="15" customHeight="1">
      <c r="R43989"/>
      <c r="S43989"/>
    </row>
    <row r="43990" spans="18:19" ht="15" customHeight="1">
      <c r="R43990"/>
      <c r="S43990"/>
    </row>
    <row r="43991" spans="18:19" ht="15" customHeight="1">
      <c r="R43991"/>
      <c r="S43991"/>
    </row>
    <row r="43992" spans="18:19" ht="15" customHeight="1">
      <c r="R43992"/>
      <c r="S43992"/>
    </row>
    <row r="43993" spans="18:19" ht="15" customHeight="1">
      <c r="R43993"/>
      <c r="S43993"/>
    </row>
    <row r="43994" spans="18:19" ht="15" customHeight="1">
      <c r="R43994"/>
      <c r="S43994"/>
    </row>
    <row r="43995" spans="18:19" ht="15" customHeight="1">
      <c r="R43995"/>
      <c r="S43995"/>
    </row>
    <row r="43996" spans="18:19" ht="15" customHeight="1">
      <c r="R43996"/>
      <c r="S43996"/>
    </row>
    <row r="43997" spans="18:19" ht="15" customHeight="1">
      <c r="R43997"/>
      <c r="S43997"/>
    </row>
    <row r="43998" spans="18:19" ht="15" customHeight="1">
      <c r="R43998"/>
      <c r="S43998"/>
    </row>
    <row r="43999" spans="18:19" ht="15" customHeight="1">
      <c r="R43999"/>
      <c r="S43999"/>
    </row>
    <row r="44000" spans="18:19" ht="15" customHeight="1">
      <c r="R44000"/>
      <c r="S44000"/>
    </row>
    <row r="44001" spans="18:19" ht="15" customHeight="1">
      <c r="R44001"/>
      <c r="S44001"/>
    </row>
    <row r="44002" spans="18:19" ht="15" customHeight="1">
      <c r="R44002"/>
      <c r="S44002"/>
    </row>
    <row r="44003" spans="18:19" ht="15" customHeight="1">
      <c r="R44003"/>
      <c r="S44003"/>
    </row>
    <row r="44004" spans="18:19" ht="15" customHeight="1">
      <c r="R44004"/>
      <c r="S44004"/>
    </row>
    <row r="44005" spans="18:19" ht="15" customHeight="1">
      <c r="R44005"/>
      <c r="S44005"/>
    </row>
    <row r="44006" spans="18:19" ht="15" customHeight="1">
      <c r="R44006"/>
      <c r="S44006"/>
    </row>
    <row r="44007" spans="18:19" ht="15" customHeight="1">
      <c r="R44007"/>
      <c r="S44007"/>
    </row>
    <row r="44008" spans="18:19" ht="15" customHeight="1">
      <c r="R44008"/>
      <c r="S44008"/>
    </row>
    <row r="44009" spans="18:19" ht="15" customHeight="1">
      <c r="R44009"/>
      <c r="S44009"/>
    </row>
    <row r="44010" spans="18:19" ht="15" customHeight="1">
      <c r="R44010"/>
      <c r="S44010"/>
    </row>
    <row r="44011" spans="18:19" ht="15" customHeight="1">
      <c r="R44011"/>
      <c r="S44011"/>
    </row>
    <row r="44012" spans="18:19" ht="15" customHeight="1">
      <c r="R44012"/>
      <c r="S44012"/>
    </row>
    <row r="44013" spans="18:19" ht="15" customHeight="1">
      <c r="R44013"/>
      <c r="S44013"/>
    </row>
    <row r="44014" spans="18:19" ht="15" customHeight="1">
      <c r="R44014"/>
      <c r="S44014"/>
    </row>
    <row r="44015" spans="18:19" ht="15" customHeight="1">
      <c r="R44015"/>
      <c r="S44015"/>
    </row>
    <row r="44016" spans="18:19" ht="15" customHeight="1">
      <c r="R44016"/>
      <c r="S44016"/>
    </row>
    <row r="44017" spans="18:19" ht="15" customHeight="1">
      <c r="R44017"/>
      <c r="S44017"/>
    </row>
    <row r="44018" spans="18:19" ht="15" customHeight="1">
      <c r="R44018"/>
      <c r="S44018"/>
    </row>
    <row r="44019" spans="18:19" ht="15" customHeight="1">
      <c r="R44019"/>
      <c r="S44019"/>
    </row>
    <row r="44020" spans="18:19" ht="15" customHeight="1">
      <c r="R44020"/>
      <c r="S44020"/>
    </row>
    <row r="44021" spans="18:19" ht="15" customHeight="1">
      <c r="R44021"/>
      <c r="S44021"/>
    </row>
    <row r="44022" spans="18:19" ht="15" customHeight="1">
      <c r="R44022"/>
      <c r="S44022"/>
    </row>
    <row r="44023" spans="18:19" ht="15" customHeight="1">
      <c r="R44023"/>
      <c r="S44023"/>
    </row>
    <row r="44024" spans="18:19" ht="15" customHeight="1">
      <c r="R44024"/>
      <c r="S44024"/>
    </row>
    <row r="44025" spans="18:19" ht="15" customHeight="1">
      <c r="R44025"/>
      <c r="S44025"/>
    </row>
    <row r="44026" spans="18:19" ht="15" customHeight="1">
      <c r="R44026"/>
      <c r="S44026"/>
    </row>
    <row r="44027" spans="18:19" ht="15" customHeight="1">
      <c r="R44027"/>
      <c r="S44027"/>
    </row>
    <row r="44028" spans="18:19" ht="15" customHeight="1">
      <c r="R44028"/>
      <c r="S44028"/>
    </row>
    <row r="44029" spans="18:19" ht="15" customHeight="1">
      <c r="R44029"/>
      <c r="S44029"/>
    </row>
    <row r="44030" spans="18:19" ht="15" customHeight="1">
      <c r="R44030"/>
      <c r="S44030"/>
    </row>
    <row r="44031" spans="18:19" ht="15" customHeight="1">
      <c r="R44031"/>
      <c r="S44031"/>
    </row>
    <row r="44032" spans="18:19" ht="15" customHeight="1">
      <c r="R44032"/>
      <c r="S44032"/>
    </row>
    <row r="44033" spans="18:19" ht="15" customHeight="1">
      <c r="R44033"/>
      <c r="S44033"/>
    </row>
    <row r="44034" spans="18:19" ht="15" customHeight="1">
      <c r="R44034"/>
      <c r="S44034"/>
    </row>
    <row r="44035" spans="18:19" ht="15" customHeight="1">
      <c r="R44035"/>
      <c r="S44035"/>
    </row>
    <row r="44036" spans="18:19" ht="15" customHeight="1">
      <c r="R44036"/>
      <c r="S44036"/>
    </row>
    <row r="44037" spans="18:19" ht="15" customHeight="1">
      <c r="R44037"/>
      <c r="S44037"/>
    </row>
    <row r="44038" spans="18:19" ht="15" customHeight="1">
      <c r="R44038"/>
      <c r="S44038"/>
    </row>
    <row r="44039" spans="18:19" ht="15" customHeight="1">
      <c r="R44039"/>
      <c r="S44039"/>
    </row>
    <row r="44040" spans="18:19" ht="15" customHeight="1">
      <c r="R44040"/>
      <c r="S44040"/>
    </row>
    <row r="44041" spans="18:19" ht="15" customHeight="1">
      <c r="R44041"/>
      <c r="S44041"/>
    </row>
    <row r="44042" spans="18:19" ht="15" customHeight="1">
      <c r="R44042"/>
      <c r="S44042"/>
    </row>
    <row r="44043" spans="18:19" ht="15" customHeight="1">
      <c r="R44043"/>
      <c r="S44043"/>
    </row>
    <row r="44044" spans="18:19" ht="15" customHeight="1">
      <c r="R44044"/>
      <c r="S44044"/>
    </row>
    <row r="44045" spans="18:19" ht="15" customHeight="1">
      <c r="R44045"/>
      <c r="S44045"/>
    </row>
    <row r="44046" spans="18:19" ht="15" customHeight="1">
      <c r="R44046"/>
      <c r="S44046"/>
    </row>
    <row r="44047" spans="18:19" ht="15" customHeight="1">
      <c r="R44047"/>
      <c r="S44047"/>
    </row>
    <row r="44048" spans="18:19" ht="15" customHeight="1">
      <c r="R44048"/>
      <c r="S44048"/>
    </row>
    <row r="44049" spans="18:19" ht="15" customHeight="1">
      <c r="R44049"/>
      <c r="S44049"/>
    </row>
    <row r="44050" spans="18:19" ht="15" customHeight="1">
      <c r="R44050"/>
      <c r="S44050"/>
    </row>
    <row r="44051" spans="18:19" ht="15" customHeight="1">
      <c r="R44051"/>
      <c r="S44051"/>
    </row>
    <row r="44052" spans="18:19" ht="15" customHeight="1">
      <c r="R44052"/>
      <c r="S44052"/>
    </row>
    <row r="44053" spans="18:19" ht="15" customHeight="1">
      <c r="R44053"/>
      <c r="S44053"/>
    </row>
    <row r="44054" spans="18:19" ht="15" customHeight="1">
      <c r="R44054"/>
      <c r="S44054"/>
    </row>
    <row r="44055" spans="18:19" ht="15" customHeight="1">
      <c r="R44055"/>
      <c r="S44055"/>
    </row>
    <row r="44056" spans="18:19" ht="15" customHeight="1">
      <c r="R44056"/>
      <c r="S44056"/>
    </row>
    <row r="44057" spans="18:19" ht="15" customHeight="1">
      <c r="R44057"/>
      <c r="S44057"/>
    </row>
    <row r="44058" spans="18:19" ht="15" customHeight="1">
      <c r="R44058"/>
      <c r="S44058"/>
    </row>
    <row r="44059" spans="18:19" ht="15" customHeight="1">
      <c r="R44059"/>
      <c r="S44059"/>
    </row>
    <row r="44060" spans="18:19" ht="15" customHeight="1">
      <c r="R44060"/>
      <c r="S44060"/>
    </row>
    <row r="44061" spans="18:19" ht="15" customHeight="1">
      <c r="R44061"/>
      <c r="S44061"/>
    </row>
    <row r="44062" spans="18:19" ht="15" customHeight="1">
      <c r="R44062"/>
      <c r="S44062"/>
    </row>
    <row r="44063" spans="18:19" ht="15" customHeight="1">
      <c r="R44063"/>
      <c r="S44063"/>
    </row>
    <row r="44064" spans="18:19" ht="15" customHeight="1">
      <c r="R44064"/>
      <c r="S44064"/>
    </row>
    <row r="44065" spans="18:19" ht="15" customHeight="1">
      <c r="R44065"/>
      <c r="S44065"/>
    </row>
    <row r="44066" spans="18:19" ht="15" customHeight="1">
      <c r="R44066"/>
      <c r="S44066"/>
    </row>
    <row r="44067" spans="18:19" ht="15" customHeight="1">
      <c r="R44067"/>
      <c r="S44067"/>
    </row>
    <row r="44068" spans="18:19" ht="15" customHeight="1">
      <c r="R44068"/>
      <c r="S44068"/>
    </row>
    <row r="44069" spans="18:19" ht="15" customHeight="1">
      <c r="R44069"/>
      <c r="S44069"/>
    </row>
    <row r="44070" spans="18:19" ht="15" customHeight="1">
      <c r="R44070"/>
      <c r="S44070"/>
    </row>
    <row r="44071" spans="18:19" ht="15" customHeight="1">
      <c r="R44071"/>
      <c r="S44071"/>
    </row>
    <row r="44072" spans="18:19" ht="15" customHeight="1">
      <c r="R44072"/>
      <c r="S44072"/>
    </row>
    <row r="44073" spans="18:19" ht="15" customHeight="1">
      <c r="R44073"/>
      <c r="S44073"/>
    </row>
    <row r="44074" spans="18:19" ht="15" customHeight="1">
      <c r="R44074"/>
      <c r="S44074"/>
    </row>
    <row r="44075" spans="18:19" ht="15" customHeight="1">
      <c r="R44075"/>
      <c r="S44075"/>
    </row>
    <row r="44076" spans="18:19" ht="15" customHeight="1">
      <c r="R44076"/>
      <c r="S44076"/>
    </row>
    <row r="44077" spans="18:19" ht="15" customHeight="1">
      <c r="R44077"/>
      <c r="S44077"/>
    </row>
    <row r="44078" spans="18:19" ht="15" customHeight="1">
      <c r="R44078"/>
      <c r="S44078"/>
    </row>
    <row r="44079" spans="18:19" ht="15" customHeight="1">
      <c r="R44079"/>
      <c r="S44079"/>
    </row>
    <row r="44080" spans="18:19" ht="15" customHeight="1">
      <c r="R44080"/>
      <c r="S44080"/>
    </row>
    <row r="44081" spans="18:19" ht="15" customHeight="1">
      <c r="R44081"/>
      <c r="S44081"/>
    </row>
    <row r="44082" spans="18:19" ht="15" customHeight="1">
      <c r="R44082"/>
      <c r="S44082"/>
    </row>
    <row r="44083" spans="18:19" ht="15" customHeight="1">
      <c r="R44083"/>
      <c r="S44083"/>
    </row>
    <row r="44084" spans="18:19" ht="15" customHeight="1">
      <c r="R44084"/>
      <c r="S44084"/>
    </row>
    <row r="44085" spans="18:19" ht="15" customHeight="1">
      <c r="R44085"/>
      <c r="S44085"/>
    </row>
    <row r="44086" spans="18:19" ht="15" customHeight="1">
      <c r="R44086"/>
      <c r="S44086"/>
    </row>
    <row r="44087" spans="18:19" ht="15" customHeight="1">
      <c r="R44087"/>
      <c r="S44087"/>
    </row>
    <row r="44088" spans="18:19" ht="15" customHeight="1">
      <c r="R44088"/>
      <c r="S44088"/>
    </row>
    <row r="44089" spans="18:19" ht="15" customHeight="1">
      <c r="R44089"/>
      <c r="S44089"/>
    </row>
    <row r="44090" spans="18:19" ht="15" customHeight="1">
      <c r="R44090"/>
      <c r="S44090"/>
    </row>
    <row r="44091" spans="18:19" ht="15" customHeight="1">
      <c r="R44091"/>
      <c r="S44091"/>
    </row>
    <row r="44092" spans="18:19" ht="15" customHeight="1">
      <c r="R44092"/>
      <c r="S44092"/>
    </row>
    <row r="44093" spans="18:19" ht="15" customHeight="1">
      <c r="R44093"/>
      <c r="S44093"/>
    </row>
    <row r="44094" spans="18:19" ht="15" customHeight="1">
      <c r="R44094"/>
      <c r="S44094"/>
    </row>
    <row r="44095" spans="18:19" ht="15" customHeight="1">
      <c r="R44095"/>
      <c r="S44095"/>
    </row>
    <row r="44096" spans="18:19" ht="15" customHeight="1">
      <c r="R44096"/>
      <c r="S44096"/>
    </row>
    <row r="44097" spans="18:19" ht="15" customHeight="1">
      <c r="R44097"/>
      <c r="S44097"/>
    </row>
    <row r="44098" spans="18:19" ht="15" customHeight="1">
      <c r="R44098"/>
      <c r="S44098"/>
    </row>
    <row r="44099" spans="18:19" ht="15" customHeight="1">
      <c r="R44099"/>
      <c r="S44099"/>
    </row>
    <row r="44100" spans="18:19" ht="15" customHeight="1">
      <c r="R44100"/>
      <c r="S44100"/>
    </row>
    <row r="44101" spans="18:19" ht="15" customHeight="1">
      <c r="R44101"/>
      <c r="S44101"/>
    </row>
    <row r="44102" spans="18:19" ht="15" customHeight="1">
      <c r="R44102"/>
      <c r="S44102"/>
    </row>
    <row r="44103" spans="18:19" ht="15" customHeight="1">
      <c r="R44103"/>
      <c r="S44103"/>
    </row>
    <row r="44104" spans="18:19" ht="15" customHeight="1">
      <c r="R44104"/>
      <c r="S44104"/>
    </row>
    <row r="44105" spans="18:19" ht="15" customHeight="1">
      <c r="R44105"/>
      <c r="S44105"/>
    </row>
    <row r="44106" spans="18:19" ht="15" customHeight="1">
      <c r="R44106"/>
      <c r="S44106"/>
    </row>
    <row r="44107" spans="18:19" ht="15" customHeight="1">
      <c r="R44107"/>
      <c r="S44107"/>
    </row>
    <row r="44108" spans="18:19" ht="15" customHeight="1">
      <c r="R44108"/>
      <c r="S44108"/>
    </row>
    <row r="44109" spans="18:19" ht="15" customHeight="1">
      <c r="R44109"/>
      <c r="S44109"/>
    </row>
    <row r="44110" spans="18:19" ht="15" customHeight="1">
      <c r="R44110"/>
      <c r="S44110"/>
    </row>
    <row r="44111" spans="18:19" ht="15" customHeight="1">
      <c r="R44111"/>
      <c r="S44111"/>
    </row>
    <row r="44112" spans="18:19" ht="15" customHeight="1">
      <c r="R44112"/>
      <c r="S44112"/>
    </row>
    <row r="44113" spans="18:19" ht="15" customHeight="1">
      <c r="R44113"/>
      <c r="S44113"/>
    </row>
    <row r="44114" spans="18:19" ht="15" customHeight="1">
      <c r="R44114"/>
      <c r="S44114"/>
    </row>
    <row r="44115" spans="18:19" ht="15" customHeight="1">
      <c r="R44115"/>
      <c r="S44115"/>
    </row>
    <row r="44116" spans="18:19" ht="15" customHeight="1">
      <c r="R44116"/>
      <c r="S44116"/>
    </row>
    <row r="44117" spans="18:19" ht="15" customHeight="1">
      <c r="R44117"/>
      <c r="S44117"/>
    </row>
    <row r="44118" spans="18:19" ht="15" customHeight="1">
      <c r="R44118"/>
      <c r="S44118"/>
    </row>
    <row r="44119" spans="18:19" ht="15" customHeight="1">
      <c r="R44119"/>
      <c r="S44119"/>
    </row>
    <row r="44120" spans="18:19" ht="15" customHeight="1">
      <c r="R44120"/>
      <c r="S44120"/>
    </row>
    <row r="44121" spans="18:19" ht="15" customHeight="1">
      <c r="R44121"/>
      <c r="S44121"/>
    </row>
    <row r="44122" spans="18:19" ht="15" customHeight="1">
      <c r="R44122"/>
      <c r="S44122"/>
    </row>
    <row r="44123" spans="18:19" ht="15" customHeight="1">
      <c r="R44123"/>
      <c r="S44123"/>
    </row>
    <row r="44124" spans="18:19" ht="15" customHeight="1">
      <c r="R44124"/>
      <c r="S44124"/>
    </row>
    <row r="44125" spans="18:19" ht="15" customHeight="1">
      <c r="R44125"/>
      <c r="S44125"/>
    </row>
    <row r="44126" spans="18:19" ht="15" customHeight="1">
      <c r="R44126"/>
      <c r="S44126"/>
    </row>
    <row r="44127" spans="18:19" ht="15" customHeight="1">
      <c r="R44127"/>
      <c r="S44127"/>
    </row>
    <row r="44128" spans="18:19" ht="15" customHeight="1">
      <c r="R44128"/>
      <c r="S44128"/>
    </row>
    <row r="44129" spans="18:19" ht="15" customHeight="1">
      <c r="R44129"/>
      <c r="S44129"/>
    </row>
    <row r="44130" spans="18:19" ht="15" customHeight="1">
      <c r="R44130"/>
      <c r="S44130"/>
    </row>
    <row r="44131" spans="18:19" ht="15" customHeight="1">
      <c r="R44131"/>
      <c r="S44131"/>
    </row>
    <row r="44132" spans="18:19" ht="15" customHeight="1">
      <c r="R44132"/>
      <c r="S44132"/>
    </row>
    <row r="44133" spans="18:19" ht="15" customHeight="1">
      <c r="R44133"/>
      <c r="S44133"/>
    </row>
    <row r="44134" spans="18:19" ht="15" customHeight="1">
      <c r="R44134"/>
      <c r="S44134"/>
    </row>
    <row r="44135" spans="18:19" ht="15" customHeight="1">
      <c r="R44135"/>
      <c r="S44135"/>
    </row>
    <row r="44136" spans="18:19" ht="15" customHeight="1">
      <c r="R44136"/>
      <c r="S44136"/>
    </row>
    <row r="44137" spans="18:19" ht="15" customHeight="1">
      <c r="R44137"/>
      <c r="S44137"/>
    </row>
    <row r="44138" spans="18:19" ht="15" customHeight="1">
      <c r="R44138"/>
      <c r="S44138"/>
    </row>
    <row r="44139" spans="18:19" ht="15" customHeight="1">
      <c r="R44139"/>
      <c r="S44139"/>
    </row>
    <row r="44140" spans="18:19" ht="15" customHeight="1">
      <c r="R44140"/>
      <c r="S44140"/>
    </row>
    <row r="44141" spans="18:19" ht="15" customHeight="1">
      <c r="R44141"/>
      <c r="S44141"/>
    </row>
    <row r="44142" spans="18:19" ht="15" customHeight="1">
      <c r="R44142"/>
      <c r="S44142"/>
    </row>
    <row r="44143" spans="18:19" ht="15" customHeight="1">
      <c r="R44143"/>
      <c r="S44143"/>
    </row>
    <row r="44144" spans="18:19" ht="15" customHeight="1">
      <c r="R44144"/>
      <c r="S44144"/>
    </row>
    <row r="44145" spans="18:19" ht="15" customHeight="1">
      <c r="R44145"/>
      <c r="S44145"/>
    </row>
    <row r="44146" spans="18:19" ht="15" customHeight="1">
      <c r="R44146"/>
      <c r="S44146"/>
    </row>
    <row r="44147" spans="18:19" ht="15" customHeight="1">
      <c r="R44147"/>
      <c r="S44147"/>
    </row>
    <row r="44148" spans="18:19" ht="15" customHeight="1">
      <c r="R44148"/>
      <c r="S44148"/>
    </row>
    <row r="44149" spans="18:19" ht="15" customHeight="1">
      <c r="R44149"/>
      <c r="S44149"/>
    </row>
    <row r="44150" spans="18:19" ht="15" customHeight="1">
      <c r="R44150"/>
      <c r="S44150"/>
    </row>
    <row r="44151" spans="18:19" ht="15" customHeight="1">
      <c r="R44151"/>
      <c r="S44151"/>
    </row>
    <row r="44152" spans="18:19" ht="15" customHeight="1">
      <c r="R44152"/>
      <c r="S44152"/>
    </row>
    <row r="44153" spans="18:19" ht="15" customHeight="1">
      <c r="R44153"/>
      <c r="S44153"/>
    </row>
    <row r="44154" spans="18:19" ht="15" customHeight="1">
      <c r="R44154"/>
      <c r="S44154"/>
    </row>
    <row r="44155" spans="18:19" ht="15" customHeight="1">
      <c r="R44155"/>
      <c r="S44155"/>
    </row>
    <row r="44156" spans="18:19" ht="15" customHeight="1">
      <c r="R44156"/>
      <c r="S44156"/>
    </row>
    <row r="44157" spans="18:19" ht="15" customHeight="1">
      <c r="R44157"/>
      <c r="S44157"/>
    </row>
    <row r="44158" spans="18:19" ht="15" customHeight="1">
      <c r="R44158"/>
      <c r="S44158"/>
    </row>
    <row r="44159" spans="18:19" ht="15" customHeight="1">
      <c r="R44159"/>
      <c r="S44159"/>
    </row>
    <row r="44160" spans="18:19" ht="15" customHeight="1">
      <c r="R44160"/>
      <c r="S44160"/>
    </row>
    <row r="44161" spans="18:19" ht="15" customHeight="1">
      <c r="R44161"/>
      <c r="S44161"/>
    </row>
    <row r="44162" spans="18:19" ht="15" customHeight="1">
      <c r="R44162"/>
      <c r="S44162"/>
    </row>
    <row r="44163" spans="18:19" ht="15" customHeight="1">
      <c r="R44163"/>
      <c r="S44163"/>
    </row>
    <row r="44164" spans="18:19" ht="15" customHeight="1">
      <c r="R44164"/>
      <c r="S44164"/>
    </row>
    <row r="44165" spans="18:19" ht="15" customHeight="1">
      <c r="R44165"/>
      <c r="S44165"/>
    </row>
    <row r="44166" spans="18:19" ht="15" customHeight="1">
      <c r="R44166"/>
      <c r="S44166"/>
    </row>
    <row r="44167" spans="18:19" ht="15" customHeight="1">
      <c r="R44167"/>
      <c r="S44167"/>
    </row>
    <row r="44168" spans="18:19" ht="15" customHeight="1">
      <c r="R44168"/>
      <c r="S44168"/>
    </row>
    <row r="44169" spans="18:19" ht="15" customHeight="1">
      <c r="R44169"/>
      <c r="S44169"/>
    </row>
    <row r="44170" spans="18:19" ht="15" customHeight="1">
      <c r="R44170"/>
      <c r="S44170"/>
    </row>
    <row r="44171" spans="18:19" ht="15" customHeight="1">
      <c r="R44171"/>
      <c r="S44171"/>
    </row>
    <row r="44172" spans="18:19" ht="15" customHeight="1">
      <c r="R44172"/>
      <c r="S44172"/>
    </row>
    <row r="44173" spans="18:19" ht="15" customHeight="1">
      <c r="R44173"/>
      <c r="S44173"/>
    </row>
    <row r="44174" spans="18:19" ht="15" customHeight="1">
      <c r="R44174"/>
      <c r="S44174"/>
    </row>
    <row r="44175" spans="18:19" ht="15" customHeight="1">
      <c r="R44175"/>
      <c r="S44175"/>
    </row>
    <row r="44176" spans="18:19" ht="15" customHeight="1">
      <c r="R44176"/>
      <c r="S44176"/>
    </row>
    <row r="44177" spans="18:19" ht="15" customHeight="1">
      <c r="R44177"/>
      <c r="S44177"/>
    </row>
    <row r="44178" spans="18:19" ht="15" customHeight="1">
      <c r="R44178"/>
      <c r="S44178"/>
    </row>
    <row r="44179" spans="18:19" ht="15" customHeight="1">
      <c r="R44179"/>
      <c r="S44179"/>
    </row>
    <row r="44180" spans="18:19" ht="15" customHeight="1">
      <c r="R44180"/>
      <c r="S44180"/>
    </row>
    <row r="44181" spans="18:19" ht="15" customHeight="1">
      <c r="R44181"/>
      <c r="S44181"/>
    </row>
    <row r="44182" spans="18:19" ht="15" customHeight="1">
      <c r="R44182"/>
      <c r="S44182"/>
    </row>
    <row r="44183" spans="18:19" ht="15" customHeight="1">
      <c r="R44183"/>
      <c r="S44183"/>
    </row>
    <row r="44184" spans="18:19" ht="15" customHeight="1">
      <c r="R44184"/>
      <c r="S44184"/>
    </row>
    <row r="44185" spans="18:19" ht="15" customHeight="1">
      <c r="R44185"/>
      <c r="S44185"/>
    </row>
    <row r="44186" spans="18:19" ht="15" customHeight="1">
      <c r="R44186"/>
      <c r="S44186"/>
    </row>
    <row r="44187" spans="18:19" ht="15" customHeight="1">
      <c r="R44187"/>
      <c r="S44187"/>
    </row>
    <row r="44188" spans="18:19" ht="15" customHeight="1">
      <c r="R44188"/>
      <c r="S44188"/>
    </row>
    <row r="44189" spans="18:19" ht="15" customHeight="1">
      <c r="R44189"/>
      <c r="S44189"/>
    </row>
    <row r="44190" spans="18:19" ht="15" customHeight="1">
      <c r="R44190"/>
      <c r="S44190"/>
    </row>
    <row r="44191" spans="18:19" ht="15" customHeight="1">
      <c r="R44191"/>
      <c r="S44191"/>
    </row>
    <row r="44192" spans="18:19" ht="15" customHeight="1">
      <c r="R44192"/>
      <c r="S44192"/>
    </row>
    <row r="44193" spans="18:19" ht="15" customHeight="1">
      <c r="R44193"/>
      <c r="S44193"/>
    </row>
    <row r="44194" spans="18:19" ht="15" customHeight="1">
      <c r="R44194"/>
      <c r="S44194"/>
    </row>
    <row r="44195" spans="18:19" ht="15" customHeight="1">
      <c r="R44195"/>
      <c r="S44195"/>
    </row>
    <row r="44196" spans="18:19" ht="15" customHeight="1">
      <c r="R44196"/>
      <c r="S44196"/>
    </row>
    <row r="44197" spans="18:19" ht="15" customHeight="1">
      <c r="R44197"/>
      <c r="S44197"/>
    </row>
    <row r="44198" spans="18:19" ht="15" customHeight="1">
      <c r="R44198"/>
      <c r="S44198"/>
    </row>
    <row r="44199" spans="18:19" ht="15" customHeight="1">
      <c r="R44199"/>
      <c r="S44199"/>
    </row>
    <row r="44200" spans="18:19" ht="15" customHeight="1">
      <c r="R44200"/>
      <c r="S44200"/>
    </row>
    <row r="44201" spans="18:19" ht="15" customHeight="1">
      <c r="R44201"/>
      <c r="S44201"/>
    </row>
    <row r="44202" spans="18:19" ht="15" customHeight="1">
      <c r="R44202"/>
      <c r="S44202"/>
    </row>
    <row r="44203" spans="18:19" ht="15" customHeight="1">
      <c r="R44203"/>
      <c r="S44203"/>
    </row>
    <row r="44204" spans="18:19" ht="15" customHeight="1">
      <c r="R44204"/>
      <c r="S44204"/>
    </row>
    <row r="44205" spans="18:19" ht="15" customHeight="1">
      <c r="R44205"/>
      <c r="S44205"/>
    </row>
    <row r="44206" spans="18:19" ht="15" customHeight="1">
      <c r="R44206"/>
      <c r="S44206"/>
    </row>
    <row r="44207" spans="18:19" ht="15" customHeight="1">
      <c r="R44207"/>
      <c r="S44207"/>
    </row>
    <row r="44208" spans="18:19" ht="15" customHeight="1">
      <c r="R44208"/>
      <c r="S44208"/>
    </row>
    <row r="44209" spans="18:19" ht="15" customHeight="1">
      <c r="R44209"/>
      <c r="S44209"/>
    </row>
    <row r="44210" spans="18:19" ht="15" customHeight="1">
      <c r="R44210"/>
      <c r="S44210"/>
    </row>
    <row r="44211" spans="18:19" ht="15" customHeight="1">
      <c r="R44211"/>
      <c r="S44211"/>
    </row>
    <row r="44212" spans="18:19" ht="15" customHeight="1">
      <c r="R44212"/>
      <c r="S44212"/>
    </row>
    <row r="44213" spans="18:19" ht="15" customHeight="1">
      <c r="R44213"/>
      <c r="S44213"/>
    </row>
    <row r="44214" spans="18:19" ht="15" customHeight="1">
      <c r="R44214"/>
      <c r="S44214"/>
    </row>
    <row r="44215" spans="18:19" ht="15" customHeight="1">
      <c r="R44215"/>
      <c r="S44215"/>
    </row>
    <row r="44216" spans="18:19" ht="15" customHeight="1">
      <c r="R44216"/>
      <c r="S44216"/>
    </row>
    <row r="44217" spans="18:19" ht="15" customHeight="1">
      <c r="R44217"/>
      <c r="S44217"/>
    </row>
    <row r="44218" spans="18:19" ht="15" customHeight="1">
      <c r="R44218"/>
      <c r="S44218"/>
    </row>
    <row r="44219" spans="18:19" ht="15" customHeight="1">
      <c r="R44219"/>
      <c r="S44219"/>
    </row>
    <row r="44220" spans="18:19" ht="15" customHeight="1">
      <c r="R44220"/>
      <c r="S44220"/>
    </row>
    <row r="44221" spans="18:19" ht="15" customHeight="1">
      <c r="R44221"/>
      <c r="S44221"/>
    </row>
    <row r="44222" spans="18:19" ht="15" customHeight="1">
      <c r="R44222"/>
      <c r="S44222"/>
    </row>
    <row r="44223" spans="18:19" ht="15" customHeight="1">
      <c r="R44223"/>
      <c r="S44223"/>
    </row>
    <row r="44224" spans="18:19" ht="15" customHeight="1">
      <c r="R44224"/>
      <c r="S44224"/>
    </row>
    <row r="44225" spans="18:19" ht="15" customHeight="1">
      <c r="R44225"/>
      <c r="S44225"/>
    </row>
    <row r="44226" spans="18:19" ht="15" customHeight="1">
      <c r="R44226"/>
      <c r="S44226"/>
    </row>
    <row r="44227" spans="18:19" ht="15" customHeight="1">
      <c r="R44227"/>
      <c r="S44227"/>
    </row>
    <row r="44228" spans="18:19" ht="15" customHeight="1">
      <c r="R44228"/>
      <c r="S44228"/>
    </row>
    <row r="44229" spans="18:19" ht="15" customHeight="1">
      <c r="R44229"/>
      <c r="S44229"/>
    </row>
    <row r="44230" spans="18:19" ht="15" customHeight="1">
      <c r="R44230"/>
      <c r="S44230"/>
    </row>
    <row r="44231" spans="18:19" ht="15" customHeight="1">
      <c r="R44231"/>
      <c r="S44231"/>
    </row>
    <row r="44232" spans="18:19" ht="15" customHeight="1">
      <c r="R44232"/>
      <c r="S44232"/>
    </row>
    <row r="44233" spans="18:19" ht="15" customHeight="1">
      <c r="R44233"/>
      <c r="S44233"/>
    </row>
    <row r="44234" spans="18:19" ht="15" customHeight="1">
      <c r="R44234"/>
      <c r="S44234"/>
    </row>
    <row r="44235" spans="18:19" ht="15" customHeight="1">
      <c r="R44235"/>
      <c r="S44235"/>
    </row>
    <row r="44236" spans="18:19" ht="15" customHeight="1">
      <c r="R44236"/>
      <c r="S44236"/>
    </row>
    <row r="44237" spans="18:19" ht="15" customHeight="1">
      <c r="R44237"/>
      <c r="S44237"/>
    </row>
    <row r="44238" spans="18:19" ht="15" customHeight="1">
      <c r="R44238"/>
      <c r="S44238"/>
    </row>
    <row r="44239" spans="18:19" ht="15" customHeight="1">
      <c r="R44239"/>
      <c r="S44239"/>
    </row>
    <row r="44240" spans="18:19" ht="15" customHeight="1">
      <c r="R44240"/>
      <c r="S44240"/>
    </row>
    <row r="44241" spans="18:19" ht="15" customHeight="1">
      <c r="R44241"/>
      <c r="S44241"/>
    </row>
    <row r="44242" spans="18:19" ht="15" customHeight="1">
      <c r="R44242"/>
      <c r="S44242"/>
    </row>
    <row r="44243" spans="18:19" ht="15" customHeight="1">
      <c r="R44243"/>
      <c r="S44243"/>
    </row>
    <row r="44244" spans="18:19" ht="15" customHeight="1">
      <c r="R44244"/>
      <c r="S44244"/>
    </row>
    <row r="44245" spans="18:19" ht="15" customHeight="1">
      <c r="R44245"/>
      <c r="S44245"/>
    </row>
    <row r="44246" spans="18:19" ht="15" customHeight="1">
      <c r="R44246"/>
      <c r="S44246"/>
    </row>
    <row r="44247" spans="18:19" ht="15" customHeight="1">
      <c r="R44247"/>
      <c r="S44247"/>
    </row>
    <row r="44248" spans="18:19" ht="15" customHeight="1">
      <c r="R44248"/>
      <c r="S44248"/>
    </row>
    <row r="44249" spans="18:19" ht="15" customHeight="1">
      <c r="R44249"/>
      <c r="S44249"/>
    </row>
    <row r="44250" spans="18:19" ht="15" customHeight="1">
      <c r="R44250"/>
      <c r="S44250"/>
    </row>
    <row r="44251" spans="18:19" ht="15" customHeight="1">
      <c r="R44251"/>
      <c r="S44251"/>
    </row>
    <row r="44252" spans="18:19" ht="15" customHeight="1">
      <c r="R44252"/>
      <c r="S44252"/>
    </row>
    <row r="44253" spans="18:19" ht="15" customHeight="1">
      <c r="R44253"/>
      <c r="S44253"/>
    </row>
    <row r="44254" spans="18:19" ht="15" customHeight="1">
      <c r="R44254"/>
      <c r="S44254"/>
    </row>
    <row r="44255" spans="18:19" ht="15" customHeight="1">
      <c r="R44255"/>
      <c r="S44255"/>
    </row>
    <row r="44256" spans="18:19" ht="15" customHeight="1">
      <c r="R44256"/>
      <c r="S44256"/>
    </row>
    <row r="44257" spans="18:19" ht="15" customHeight="1">
      <c r="R44257"/>
      <c r="S44257"/>
    </row>
    <row r="44258" spans="18:19" ht="15" customHeight="1">
      <c r="R44258"/>
      <c r="S44258"/>
    </row>
    <row r="44259" spans="18:19" ht="15" customHeight="1">
      <c r="R44259"/>
      <c r="S44259"/>
    </row>
    <row r="44260" spans="18:19" ht="15" customHeight="1">
      <c r="R44260"/>
      <c r="S44260"/>
    </row>
    <row r="44261" spans="18:19" ht="15" customHeight="1">
      <c r="R44261"/>
      <c r="S44261"/>
    </row>
    <row r="44262" spans="18:19" ht="15" customHeight="1">
      <c r="R44262"/>
      <c r="S44262"/>
    </row>
    <row r="44263" spans="18:19" ht="15" customHeight="1">
      <c r="R44263"/>
      <c r="S44263"/>
    </row>
    <row r="44264" spans="18:19" ht="15" customHeight="1">
      <c r="R44264"/>
      <c r="S44264"/>
    </row>
    <row r="44265" spans="18:19" ht="15" customHeight="1">
      <c r="R44265"/>
      <c r="S44265"/>
    </row>
    <row r="44266" spans="18:19" ht="15" customHeight="1">
      <c r="R44266"/>
      <c r="S44266"/>
    </row>
    <row r="44267" spans="18:19" ht="15" customHeight="1">
      <c r="R44267"/>
      <c r="S44267"/>
    </row>
    <row r="44268" spans="18:19" ht="15" customHeight="1">
      <c r="R44268"/>
      <c r="S44268"/>
    </row>
    <row r="44269" spans="18:19" ht="15" customHeight="1">
      <c r="R44269"/>
      <c r="S44269"/>
    </row>
    <row r="44270" spans="18:19" ht="15" customHeight="1">
      <c r="R44270"/>
      <c r="S44270"/>
    </row>
    <row r="44271" spans="18:19" ht="15" customHeight="1">
      <c r="R44271"/>
      <c r="S44271"/>
    </row>
    <row r="44272" spans="18:19" ht="15" customHeight="1">
      <c r="R44272"/>
      <c r="S44272"/>
    </row>
    <row r="44273" spans="18:19" ht="15" customHeight="1">
      <c r="R44273"/>
      <c r="S44273"/>
    </row>
    <row r="44274" spans="18:19" ht="15" customHeight="1">
      <c r="R44274"/>
      <c r="S44274"/>
    </row>
    <row r="44275" spans="18:19" ht="15" customHeight="1">
      <c r="R44275"/>
      <c r="S44275"/>
    </row>
    <row r="44276" spans="18:19" ht="15" customHeight="1">
      <c r="R44276"/>
      <c r="S44276"/>
    </row>
    <row r="44277" spans="18:19" ht="15" customHeight="1">
      <c r="R44277"/>
      <c r="S44277"/>
    </row>
    <row r="44278" spans="18:19" ht="15" customHeight="1">
      <c r="R44278"/>
      <c r="S44278"/>
    </row>
    <row r="44279" spans="18:19" ht="15" customHeight="1">
      <c r="R44279"/>
      <c r="S44279"/>
    </row>
    <row r="44280" spans="18:19" ht="15" customHeight="1">
      <c r="R44280"/>
      <c r="S44280"/>
    </row>
    <row r="44281" spans="18:19" ht="15" customHeight="1">
      <c r="R44281"/>
      <c r="S44281"/>
    </row>
    <row r="44282" spans="18:19" ht="15" customHeight="1">
      <c r="R44282"/>
      <c r="S44282"/>
    </row>
    <row r="44283" spans="18:19" ht="15" customHeight="1">
      <c r="R44283"/>
      <c r="S44283"/>
    </row>
    <row r="44284" spans="18:19" ht="15" customHeight="1">
      <c r="R44284"/>
      <c r="S44284"/>
    </row>
    <row r="44285" spans="18:19" ht="15" customHeight="1">
      <c r="R44285"/>
      <c r="S44285"/>
    </row>
    <row r="44286" spans="18:19" ht="15" customHeight="1">
      <c r="R44286"/>
      <c r="S44286"/>
    </row>
    <row r="44287" spans="18:19" ht="15" customHeight="1">
      <c r="R44287"/>
      <c r="S44287"/>
    </row>
    <row r="44288" spans="18:19" ht="15" customHeight="1">
      <c r="R44288"/>
      <c r="S44288"/>
    </row>
    <row r="44289" spans="18:19" ht="15" customHeight="1">
      <c r="R44289"/>
      <c r="S44289"/>
    </row>
    <row r="44290" spans="18:19" ht="15" customHeight="1">
      <c r="R44290"/>
      <c r="S44290"/>
    </row>
    <row r="44291" spans="18:19" ht="15" customHeight="1">
      <c r="R44291"/>
      <c r="S44291"/>
    </row>
    <row r="44292" spans="18:19" ht="15" customHeight="1">
      <c r="R44292"/>
      <c r="S44292"/>
    </row>
    <row r="44293" spans="18:19" ht="15" customHeight="1">
      <c r="R44293"/>
      <c r="S44293"/>
    </row>
    <row r="44294" spans="18:19" ht="15" customHeight="1">
      <c r="R44294"/>
      <c r="S44294"/>
    </row>
    <row r="44295" spans="18:19" ht="15" customHeight="1">
      <c r="R44295"/>
      <c r="S44295"/>
    </row>
    <row r="44296" spans="18:19" ht="15" customHeight="1">
      <c r="R44296"/>
      <c r="S44296"/>
    </row>
    <row r="44297" spans="18:19" ht="15" customHeight="1">
      <c r="R44297"/>
      <c r="S44297"/>
    </row>
    <row r="44298" spans="18:19" ht="15" customHeight="1">
      <c r="R44298"/>
      <c r="S44298"/>
    </row>
    <row r="44299" spans="18:19" ht="15" customHeight="1">
      <c r="R44299"/>
      <c r="S44299"/>
    </row>
    <row r="44300" spans="18:19" ht="15" customHeight="1">
      <c r="R44300"/>
      <c r="S44300"/>
    </row>
    <row r="44301" spans="18:19" ht="15" customHeight="1">
      <c r="R44301"/>
      <c r="S44301"/>
    </row>
    <row r="44302" spans="18:19" ht="15" customHeight="1">
      <c r="R44302"/>
      <c r="S44302"/>
    </row>
    <row r="44303" spans="18:19" ht="15" customHeight="1">
      <c r="R44303"/>
      <c r="S44303"/>
    </row>
    <row r="44304" spans="18:19" ht="15" customHeight="1">
      <c r="R44304"/>
      <c r="S44304"/>
    </row>
    <row r="44305" spans="18:19" ht="15" customHeight="1">
      <c r="R44305"/>
      <c r="S44305"/>
    </row>
    <row r="44306" spans="18:19" ht="15" customHeight="1">
      <c r="R44306"/>
      <c r="S44306"/>
    </row>
    <row r="44307" spans="18:19" ht="15" customHeight="1">
      <c r="R44307"/>
      <c r="S44307"/>
    </row>
    <row r="44308" spans="18:19" ht="15" customHeight="1">
      <c r="R44308"/>
      <c r="S44308"/>
    </row>
    <row r="44309" spans="18:19" ht="15" customHeight="1">
      <c r="R44309"/>
      <c r="S44309"/>
    </row>
    <row r="44310" spans="18:19" ht="15" customHeight="1">
      <c r="R44310"/>
      <c r="S44310"/>
    </row>
    <row r="44311" spans="18:19" ht="15" customHeight="1">
      <c r="R44311"/>
      <c r="S44311"/>
    </row>
    <row r="44312" spans="18:19" ht="15" customHeight="1">
      <c r="R44312"/>
      <c r="S44312"/>
    </row>
    <row r="44313" spans="18:19" ht="15" customHeight="1">
      <c r="R44313"/>
      <c r="S44313"/>
    </row>
    <row r="44314" spans="18:19" ht="15" customHeight="1">
      <c r="R44314"/>
      <c r="S44314"/>
    </row>
    <row r="44315" spans="18:19" ht="15" customHeight="1">
      <c r="R44315"/>
      <c r="S44315"/>
    </row>
    <row r="44316" spans="18:19" ht="15" customHeight="1">
      <c r="R44316"/>
      <c r="S44316"/>
    </row>
    <row r="44317" spans="18:19" ht="15" customHeight="1">
      <c r="R44317"/>
      <c r="S44317"/>
    </row>
    <row r="44318" spans="18:19" ht="15" customHeight="1">
      <c r="R44318"/>
      <c r="S44318"/>
    </row>
    <row r="44319" spans="18:19" ht="15" customHeight="1">
      <c r="R44319"/>
      <c r="S44319"/>
    </row>
    <row r="44320" spans="18:19" ht="15" customHeight="1">
      <c r="R44320"/>
      <c r="S44320"/>
    </row>
    <row r="44321" spans="18:19" ht="15" customHeight="1">
      <c r="R44321"/>
      <c r="S44321"/>
    </row>
    <row r="44322" spans="18:19" ht="15" customHeight="1">
      <c r="R44322"/>
      <c r="S44322"/>
    </row>
    <row r="44323" spans="18:19" ht="15" customHeight="1">
      <c r="R44323"/>
      <c r="S44323"/>
    </row>
    <row r="44324" spans="18:19" ht="15" customHeight="1">
      <c r="R44324"/>
      <c r="S44324"/>
    </row>
    <row r="44325" spans="18:19" ht="15" customHeight="1">
      <c r="R44325"/>
      <c r="S44325"/>
    </row>
    <row r="44326" spans="18:19" ht="15" customHeight="1">
      <c r="R44326"/>
      <c r="S44326"/>
    </row>
    <row r="44327" spans="18:19" ht="15" customHeight="1">
      <c r="R44327"/>
      <c r="S44327"/>
    </row>
    <row r="44328" spans="18:19" ht="15" customHeight="1">
      <c r="R44328"/>
      <c r="S44328"/>
    </row>
    <row r="44329" spans="18:19" ht="15" customHeight="1">
      <c r="R44329"/>
      <c r="S44329"/>
    </row>
    <row r="44330" spans="18:19" ht="15" customHeight="1">
      <c r="R44330"/>
      <c r="S44330"/>
    </row>
    <row r="44331" spans="18:19" ht="15" customHeight="1">
      <c r="R44331"/>
      <c r="S44331"/>
    </row>
    <row r="44332" spans="18:19" ht="15" customHeight="1">
      <c r="R44332"/>
      <c r="S44332"/>
    </row>
    <row r="44333" spans="18:19" ht="15" customHeight="1">
      <c r="R44333"/>
      <c r="S44333"/>
    </row>
    <row r="44334" spans="18:19" ht="15" customHeight="1">
      <c r="R44334"/>
      <c r="S44334"/>
    </row>
    <row r="44335" spans="18:19" ht="15" customHeight="1">
      <c r="R44335"/>
      <c r="S44335"/>
    </row>
    <row r="44336" spans="18:19" ht="15" customHeight="1">
      <c r="R44336"/>
      <c r="S44336"/>
    </row>
    <row r="44337" spans="18:19" ht="15" customHeight="1">
      <c r="R44337"/>
      <c r="S44337"/>
    </row>
    <row r="44338" spans="18:19" ht="15" customHeight="1">
      <c r="R44338"/>
      <c r="S44338"/>
    </row>
    <row r="44339" spans="18:19" ht="15" customHeight="1">
      <c r="R44339"/>
      <c r="S44339"/>
    </row>
    <row r="44340" spans="18:19" ht="15" customHeight="1">
      <c r="R44340"/>
      <c r="S44340"/>
    </row>
    <row r="44341" spans="18:19" ht="15" customHeight="1">
      <c r="R44341"/>
      <c r="S44341"/>
    </row>
    <row r="44342" spans="18:19" ht="15" customHeight="1">
      <c r="R44342"/>
      <c r="S44342"/>
    </row>
    <row r="44343" spans="18:19" ht="15" customHeight="1">
      <c r="R44343"/>
      <c r="S44343"/>
    </row>
    <row r="44344" spans="18:19" ht="15" customHeight="1">
      <c r="R44344"/>
      <c r="S44344"/>
    </row>
    <row r="44345" spans="18:19" ht="15" customHeight="1">
      <c r="R44345"/>
      <c r="S44345"/>
    </row>
    <row r="44346" spans="18:19" ht="15" customHeight="1">
      <c r="R44346"/>
      <c r="S44346"/>
    </row>
    <row r="44347" spans="18:19" ht="15" customHeight="1">
      <c r="R44347"/>
      <c r="S44347"/>
    </row>
    <row r="44348" spans="18:19" ht="15" customHeight="1">
      <c r="R44348"/>
      <c r="S44348"/>
    </row>
    <row r="44349" spans="18:19" ht="15" customHeight="1">
      <c r="R44349"/>
      <c r="S44349"/>
    </row>
    <row r="44350" spans="18:19" ht="15" customHeight="1">
      <c r="R44350"/>
      <c r="S44350"/>
    </row>
    <row r="44351" spans="18:19" ht="15" customHeight="1">
      <c r="R44351"/>
      <c r="S44351"/>
    </row>
    <row r="44352" spans="18:19" ht="15" customHeight="1">
      <c r="R44352"/>
      <c r="S44352"/>
    </row>
    <row r="44353" spans="18:19" ht="15" customHeight="1">
      <c r="R44353"/>
      <c r="S44353"/>
    </row>
    <row r="44354" spans="18:19" ht="15" customHeight="1">
      <c r="R44354"/>
      <c r="S44354"/>
    </row>
    <row r="44355" spans="18:19" ht="15" customHeight="1">
      <c r="R44355"/>
      <c r="S44355"/>
    </row>
    <row r="44356" spans="18:19" ht="15" customHeight="1">
      <c r="R44356"/>
      <c r="S44356"/>
    </row>
    <row r="44357" spans="18:19" ht="15" customHeight="1">
      <c r="R44357"/>
      <c r="S44357"/>
    </row>
    <row r="44358" spans="18:19" ht="15" customHeight="1">
      <c r="R44358"/>
      <c r="S44358"/>
    </row>
    <row r="44359" spans="18:19" ht="15" customHeight="1">
      <c r="R44359"/>
      <c r="S44359"/>
    </row>
    <row r="44360" spans="18:19" ht="15" customHeight="1">
      <c r="R44360"/>
      <c r="S44360"/>
    </row>
    <row r="44361" spans="18:19" ht="15" customHeight="1">
      <c r="R44361"/>
      <c r="S44361"/>
    </row>
    <row r="44362" spans="18:19" ht="15" customHeight="1">
      <c r="R44362"/>
      <c r="S44362"/>
    </row>
    <row r="44363" spans="18:19" ht="15" customHeight="1">
      <c r="R44363"/>
      <c r="S44363"/>
    </row>
    <row r="44364" spans="18:19" ht="15" customHeight="1">
      <c r="R44364"/>
      <c r="S44364"/>
    </row>
    <row r="44365" spans="18:19" ht="15" customHeight="1">
      <c r="R44365"/>
      <c r="S44365"/>
    </row>
    <row r="44366" spans="18:19" ht="15" customHeight="1">
      <c r="R44366"/>
      <c r="S44366"/>
    </row>
    <row r="44367" spans="18:19" ht="15" customHeight="1">
      <c r="R44367"/>
      <c r="S44367"/>
    </row>
    <row r="44368" spans="18:19" ht="15" customHeight="1">
      <c r="R44368"/>
      <c r="S44368"/>
    </row>
    <row r="44369" spans="18:19" ht="15" customHeight="1">
      <c r="R44369"/>
      <c r="S44369"/>
    </row>
    <row r="44370" spans="18:19" ht="15" customHeight="1">
      <c r="R44370"/>
      <c r="S44370"/>
    </row>
    <row r="44371" spans="18:19" ht="15" customHeight="1">
      <c r="R44371"/>
      <c r="S44371"/>
    </row>
    <row r="44372" spans="18:19" ht="15" customHeight="1">
      <c r="R44372"/>
      <c r="S44372"/>
    </row>
    <row r="44373" spans="18:19" ht="15" customHeight="1">
      <c r="R44373"/>
      <c r="S44373"/>
    </row>
    <row r="44374" spans="18:19" ht="15" customHeight="1">
      <c r="R44374"/>
      <c r="S44374"/>
    </row>
    <row r="44375" spans="18:19" ht="15" customHeight="1">
      <c r="R44375"/>
      <c r="S44375"/>
    </row>
    <row r="44376" spans="18:19" ht="15" customHeight="1">
      <c r="R44376"/>
      <c r="S44376"/>
    </row>
    <row r="44377" spans="18:19" ht="15" customHeight="1">
      <c r="R44377"/>
      <c r="S44377"/>
    </row>
    <row r="44378" spans="18:19" ht="15" customHeight="1">
      <c r="R44378"/>
      <c r="S44378"/>
    </row>
    <row r="44379" spans="18:19" ht="15" customHeight="1">
      <c r="R44379"/>
      <c r="S44379"/>
    </row>
    <row r="44380" spans="18:19" ht="15" customHeight="1">
      <c r="R44380"/>
      <c r="S44380"/>
    </row>
    <row r="44381" spans="18:19" ht="15" customHeight="1">
      <c r="R44381"/>
      <c r="S44381"/>
    </row>
    <row r="44382" spans="18:19" ht="15" customHeight="1">
      <c r="R44382"/>
      <c r="S44382"/>
    </row>
    <row r="44383" spans="18:19" ht="15" customHeight="1">
      <c r="R44383"/>
      <c r="S44383"/>
    </row>
    <row r="44384" spans="18:19" ht="15" customHeight="1">
      <c r="R44384"/>
      <c r="S44384"/>
    </row>
    <row r="44385" spans="18:19" ht="15" customHeight="1">
      <c r="R44385"/>
      <c r="S44385"/>
    </row>
    <row r="44386" spans="18:19" ht="15" customHeight="1">
      <c r="R44386"/>
      <c r="S44386"/>
    </row>
    <row r="44387" spans="18:19" ht="15" customHeight="1">
      <c r="R44387"/>
      <c r="S44387"/>
    </row>
    <row r="44388" spans="18:19" ht="15" customHeight="1">
      <c r="R44388"/>
      <c r="S44388"/>
    </row>
    <row r="44389" spans="18:19" ht="15" customHeight="1">
      <c r="R44389"/>
      <c r="S44389"/>
    </row>
    <row r="44390" spans="18:19" ht="15" customHeight="1">
      <c r="R44390"/>
      <c r="S44390"/>
    </row>
    <row r="44391" spans="18:19" ht="15" customHeight="1">
      <c r="R44391"/>
      <c r="S44391"/>
    </row>
    <row r="44392" spans="18:19" ht="15" customHeight="1">
      <c r="R44392"/>
      <c r="S44392"/>
    </row>
    <row r="44393" spans="18:19" ht="15" customHeight="1">
      <c r="R44393"/>
      <c r="S44393"/>
    </row>
    <row r="44394" spans="18:19" ht="15" customHeight="1">
      <c r="R44394"/>
      <c r="S44394"/>
    </row>
    <row r="44395" spans="18:19" ht="15" customHeight="1">
      <c r="R44395"/>
      <c r="S44395"/>
    </row>
    <row r="44396" spans="18:19" ht="15" customHeight="1">
      <c r="R44396"/>
      <c r="S44396"/>
    </row>
    <row r="44397" spans="18:19" ht="15" customHeight="1">
      <c r="R44397"/>
      <c r="S44397"/>
    </row>
    <row r="44398" spans="18:19" ht="15" customHeight="1">
      <c r="R44398"/>
      <c r="S44398"/>
    </row>
    <row r="44399" spans="18:19" ht="15" customHeight="1">
      <c r="R44399"/>
      <c r="S44399"/>
    </row>
    <row r="44400" spans="18:19" ht="15" customHeight="1">
      <c r="R44400"/>
      <c r="S44400"/>
    </row>
    <row r="44401" spans="18:19" ht="15" customHeight="1">
      <c r="R44401"/>
      <c r="S44401"/>
    </row>
    <row r="44402" spans="18:19" ht="15" customHeight="1">
      <c r="R44402"/>
      <c r="S44402"/>
    </row>
    <row r="44403" spans="18:19" ht="15" customHeight="1">
      <c r="R44403"/>
      <c r="S44403"/>
    </row>
    <row r="44404" spans="18:19" ht="15" customHeight="1">
      <c r="R44404"/>
      <c r="S44404"/>
    </row>
    <row r="44405" spans="18:19" ht="15" customHeight="1">
      <c r="R44405"/>
      <c r="S44405"/>
    </row>
    <row r="44406" spans="18:19" ht="15" customHeight="1">
      <c r="R44406"/>
      <c r="S44406"/>
    </row>
    <row r="44407" spans="18:19" ht="15" customHeight="1">
      <c r="R44407"/>
      <c r="S44407"/>
    </row>
    <row r="44408" spans="18:19" ht="15" customHeight="1">
      <c r="R44408"/>
      <c r="S44408"/>
    </row>
    <row r="44409" spans="18:19" ht="15" customHeight="1">
      <c r="R44409"/>
      <c r="S44409"/>
    </row>
    <row r="44410" spans="18:19" ht="15" customHeight="1">
      <c r="R44410"/>
      <c r="S44410"/>
    </row>
    <row r="44411" spans="18:19" ht="15" customHeight="1">
      <c r="R44411"/>
      <c r="S44411"/>
    </row>
    <row r="44412" spans="18:19" ht="15" customHeight="1">
      <c r="R44412"/>
      <c r="S44412"/>
    </row>
    <row r="44413" spans="18:19" ht="15" customHeight="1">
      <c r="R44413"/>
      <c r="S44413"/>
    </row>
    <row r="44414" spans="18:19" ht="15" customHeight="1">
      <c r="R44414"/>
      <c r="S44414"/>
    </row>
    <row r="44415" spans="18:19" ht="15" customHeight="1">
      <c r="R44415"/>
      <c r="S44415"/>
    </row>
    <row r="44416" spans="18:19" ht="15" customHeight="1">
      <c r="R44416"/>
      <c r="S44416"/>
    </row>
    <row r="44417" spans="18:19" ht="15" customHeight="1">
      <c r="R44417"/>
      <c r="S44417"/>
    </row>
    <row r="44418" spans="18:19" ht="15" customHeight="1">
      <c r="R44418"/>
      <c r="S44418"/>
    </row>
    <row r="44419" spans="18:19" ht="15" customHeight="1">
      <c r="R44419"/>
      <c r="S44419"/>
    </row>
    <row r="44420" spans="18:19" ht="15" customHeight="1">
      <c r="R44420"/>
      <c r="S44420"/>
    </row>
    <row r="44421" spans="18:19" ht="15" customHeight="1">
      <c r="R44421"/>
      <c r="S44421"/>
    </row>
    <row r="44422" spans="18:19" ht="15" customHeight="1">
      <c r="R44422"/>
      <c r="S44422"/>
    </row>
    <row r="44423" spans="18:19" ht="15" customHeight="1">
      <c r="R44423"/>
      <c r="S44423"/>
    </row>
    <row r="44424" spans="18:19" ht="15" customHeight="1">
      <c r="R44424"/>
      <c r="S44424"/>
    </row>
    <row r="44425" spans="18:19" ht="15" customHeight="1">
      <c r="R44425"/>
      <c r="S44425"/>
    </row>
    <row r="44426" spans="18:19" ht="15" customHeight="1">
      <c r="R44426"/>
      <c r="S44426"/>
    </row>
    <row r="44427" spans="18:19" ht="15" customHeight="1">
      <c r="R44427"/>
      <c r="S44427"/>
    </row>
    <row r="44428" spans="18:19" ht="15" customHeight="1">
      <c r="R44428"/>
      <c r="S44428"/>
    </row>
    <row r="44429" spans="18:19" ht="15" customHeight="1">
      <c r="R44429"/>
      <c r="S44429"/>
    </row>
    <row r="44430" spans="18:19" ht="15" customHeight="1">
      <c r="R44430"/>
      <c r="S44430"/>
    </row>
    <row r="44431" spans="18:19" ht="15" customHeight="1">
      <c r="R44431"/>
      <c r="S44431"/>
    </row>
    <row r="44432" spans="18:19" ht="15" customHeight="1">
      <c r="R44432"/>
      <c r="S44432"/>
    </row>
    <row r="44433" spans="18:19" ht="15" customHeight="1">
      <c r="R44433"/>
      <c r="S44433"/>
    </row>
    <row r="44434" spans="18:19" ht="15" customHeight="1">
      <c r="R44434"/>
      <c r="S44434"/>
    </row>
    <row r="44435" spans="18:19" ht="15" customHeight="1">
      <c r="R44435"/>
      <c r="S44435"/>
    </row>
    <row r="44436" spans="18:19" ht="15" customHeight="1">
      <c r="R44436"/>
      <c r="S44436"/>
    </row>
    <row r="44437" spans="18:19" ht="15" customHeight="1">
      <c r="R44437"/>
      <c r="S44437"/>
    </row>
    <row r="44438" spans="18:19" ht="15" customHeight="1">
      <c r="R44438"/>
      <c r="S44438"/>
    </row>
    <row r="44439" spans="18:19" ht="15" customHeight="1">
      <c r="R44439"/>
      <c r="S44439"/>
    </row>
    <row r="44440" spans="18:19" ht="15" customHeight="1">
      <c r="R44440"/>
      <c r="S44440"/>
    </row>
    <row r="44441" spans="18:19" ht="15" customHeight="1">
      <c r="R44441"/>
      <c r="S44441"/>
    </row>
    <row r="44442" spans="18:19" ht="15" customHeight="1">
      <c r="R44442"/>
      <c r="S44442"/>
    </row>
    <row r="44443" spans="18:19" ht="15" customHeight="1">
      <c r="R44443"/>
      <c r="S44443"/>
    </row>
    <row r="44444" spans="18:19" ht="15" customHeight="1">
      <c r="R44444"/>
      <c r="S44444"/>
    </row>
    <row r="44445" spans="18:19" ht="15" customHeight="1">
      <c r="R44445"/>
      <c r="S44445"/>
    </row>
    <row r="44446" spans="18:19" ht="15" customHeight="1">
      <c r="R44446"/>
      <c r="S44446"/>
    </row>
    <row r="44447" spans="18:19" ht="15" customHeight="1">
      <c r="R44447"/>
      <c r="S44447"/>
    </row>
    <row r="44448" spans="18:19" ht="15" customHeight="1">
      <c r="R44448"/>
      <c r="S44448"/>
    </row>
    <row r="44449" spans="18:19" ht="15" customHeight="1">
      <c r="R44449"/>
      <c r="S44449"/>
    </row>
    <row r="44450" spans="18:19" ht="15" customHeight="1">
      <c r="R44450"/>
      <c r="S44450"/>
    </row>
    <row r="44451" spans="18:19" ht="15" customHeight="1">
      <c r="R44451"/>
      <c r="S44451"/>
    </row>
    <row r="44452" spans="18:19" ht="15" customHeight="1">
      <c r="R44452"/>
      <c r="S44452"/>
    </row>
    <row r="44453" spans="18:19" ht="15" customHeight="1">
      <c r="R44453"/>
      <c r="S44453"/>
    </row>
    <row r="44454" spans="18:19" ht="15" customHeight="1">
      <c r="R44454"/>
      <c r="S44454"/>
    </row>
    <row r="44455" spans="18:19" ht="15" customHeight="1">
      <c r="R44455"/>
      <c r="S44455"/>
    </row>
    <row r="44456" spans="18:19" ht="15" customHeight="1">
      <c r="R44456"/>
      <c r="S44456"/>
    </row>
    <row r="44457" spans="18:19" ht="15" customHeight="1">
      <c r="R44457"/>
      <c r="S44457"/>
    </row>
    <row r="44458" spans="18:19" ht="15" customHeight="1">
      <c r="R44458"/>
      <c r="S44458"/>
    </row>
    <row r="44459" spans="18:19" ht="15" customHeight="1">
      <c r="R44459"/>
      <c r="S44459"/>
    </row>
    <row r="44460" spans="18:19" ht="15" customHeight="1">
      <c r="R44460"/>
      <c r="S44460"/>
    </row>
    <row r="44461" spans="18:19" ht="15" customHeight="1">
      <c r="R44461"/>
      <c r="S44461"/>
    </row>
    <row r="44462" spans="18:19" ht="15" customHeight="1">
      <c r="R44462"/>
      <c r="S44462"/>
    </row>
    <row r="44463" spans="18:19" ht="15" customHeight="1">
      <c r="R44463"/>
      <c r="S44463"/>
    </row>
    <row r="44464" spans="18:19" ht="15" customHeight="1">
      <c r="R44464"/>
      <c r="S44464"/>
    </row>
    <row r="44465" spans="18:19" ht="15" customHeight="1">
      <c r="R44465"/>
      <c r="S44465"/>
    </row>
    <row r="44466" spans="18:19" ht="15" customHeight="1">
      <c r="R44466"/>
      <c r="S44466"/>
    </row>
    <row r="44467" spans="18:19" ht="15" customHeight="1">
      <c r="R44467"/>
      <c r="S44467"/>
    </row>
    <row r="44468" spans="18:19" ht="15" customHeight="1">
      <c r="R44468"/>
      <c r="S44468"/>
    </row>
    <row r="44469" spans="18:19" ht="15" customHeight="1">
      <c r="R44469"/>
      <c r="S44469"/>
    </row>
    <row r="44470" spans="18:19" ht="15" customHeight="1">
      <c r="R44470"/>
      <c r="S44470"/>
    </row>
    <row r="44471" spans="18:19" ht="15" customHeight="1">
      <c r="R44471"/>
      <c r="S44471"/>
    </row>
    <row r="44472" spans="18:19" ht="15" customHeight="1">
      <c r="R44472"/>
      <c r="S44472"/>
    </row>
    <row r="44473" spans="18:19" ht="15" customHeight="1">
      <c r="R44473"/>
      <c r="S44473"/>
    </row>
    <row r="44474" spans="18:19" ht="15" customHeight="1">
      <c r="R44474"/>
      <c r="S44474"/>
    </row>
    <row r="44475" spans="18:19" ht="15" customHeight="1">
      <c r="R44475"/>
      <c r="S44475"/>
    </row>
    <row r="44476" spans="18:19" ht="15" customHeight="1">
      <c r="R44476"/>
      <c r="S44476"/>
    </row>
    <row r="44477" spans="18:19" ht="15" customHeight="1">
      <c r="R44477"/>
      <c r="S44477"/>
    </row>
    <row r="44478" spans="18:19" ht="15" customHeight="1">
      <c r="R44478"/>
      <c r="S44478"/>
    </row>
    <row r="44479" spans="18:19" ht="15" customHeight="1">
      <c r="R44479"/>
      <c r="S44479"/>
    </row>
    <row r="44480" spans="18:19" ht="15" customHeight="1">
      <c r="R44480"/>
      <c r="S44480"/>
    </row>
    <row r="44481" spans="18:19" ht="15" customHeight="1">
      <c r="R44481"/>
      <c r="S44481"/>
    </row>
    <row r="44482" spans="18:19" ht="15" customHeight="1">
      <c r="R44482"/>
      <c r="S44482"/>
    </row>
    <row r="44483" spans="18:19" ht="15" customHeight="1">
      <c r="R44483"/>
      <c r="S44483"/>
    </row>
    <row r="44484" spans="18:19" ht="15" customHeight="1">
      <c r="R44484"/>
      <c r="S44484"/>
    </row>
    <row r="44485" spans="18:19" ht="15" customHeight="1">
      <c r="R44485"/>
      <c r="S44485"/>
    </row>
    <row r="44486" spans="18:19" ht="15" customHeight="1">
      <c r="R44486"/>
      <c r="S44486"/>
    </row>
    <row r="44487" spans="18:19" ht="15" customHeight="1">
      <c r="R44487"/>
      <c r="S44487"/>
    </row>
    <row r="44488" spans="18:19" ht="15" customHeight="1">
      <c r="R44488"/>
      <c r="S44488"/>
    </row>
    <row r="44489" spans="18:19" ht="15" customHeight="1">
      <c r="R44489"/>
      <c r="S44489"/>
    </row>
    <row r="44490" spans="18:19" ht="15" customHeight="1">
      <c r="R44490"/>
      <c r="S44490"/>
    </row>
    <row r="44491" spans="18:19" ht="15" customHeight="1">
      <c r="R44491"/>
      <c r="S44491"/>
    </row>
    <row r="44492" spans="18:19" ht="15" customHeight="1">
      <c r="R44492"/>
      <c r="S44492"/>
    </row>
    <row r="44493" spans="18:19" ht="15" customHeight="1">
      <c r="R44493"/>
      <c r="S44493"/>
    </row>
    <row r="44494" spans="18:19" ht="15" customHeight="1">
      <c r="R44494"/>
      <c r="S44494"/>
    </row>
    <row r="44495" spans="18:19" ht="15" customHeight="1">
      <c r="R44495"/>
      <c r="S44495"/>
    </row>
    <row r="44496" spans="18:19" ht="15" customHeight="1">
      <c r="R44496"/>
      <c r="S44496"/>
    </row>
    <row r="44497" spans="18:19" ht="15" customHeight="1">
      <c r="R44497"/>
      <c r="S44497"/>
    </row>
    <row r="44498" spans="18:19" ht="15" customHeight="1">
      <c r="R44498"/>
      <c r="S44498"/>
    </row>
    <row r="44499" spans="18:19" ht="15" customHeight="1">
      <c r="R44499"/>
      <c r="S44499"/>
    </row>
    <row r="44500" spans="18:19" ht="15" customHeight="1">
      <c r="R44500"/>
      <c r="S44500"/>
    </row>
    <row r="44501" spans="18:19" ht="15" customHeight="1">
      <c r="R44501"/>
      <c r="S44501"/>
    </row>
    <row r="44502" spans="18:19" ht="15" customHeight="1">
      <c r="R44502"/>
      <c r="S44502"/>
    </row>
    <row r="44503" spans="18:19" ht="15" customHeight="1">
      <c r="R44503"/>
      <c r="S44503"/>
    </row>
    <row r="44504" spans="18:19" ht="15" customHeight="1">
      <c r="R44504"/>
      <c r="S44504"/>
    </row>
    <row r="44505" spans="18:19" ht="15" customHeight="1">
      <c r="R44505"/>
      <c r="S44505"/>
    </row>
    <row r="44506" spans="18:19" ht="15" customHeight="1">
      <c r="R44506"/>
      <c r="S44506"/>
    </row>
    <row r="44507" spans="18:19" ht="15" customHeight="1">
      <c r="R44507"/>
      <c r="S44507"/>
    </row>
    <row r="44508" spans="18:19" ht="15" customHeight="1">
      <c r="R44508"/>
      <c r="S44508"/>
    </row>
    <row r="44509" spans="18:19" ht="15" customHeight="1">
      <c r="R44509"/>
      <c r="S44509"/>
    </row>
    <row r="44510" spans="18:19" ht="15" customHeight="1">
      <c r="R44510"/>
      <c r="S44510"/>
    </row>
    <row r="44511" spans="18:19" ht="15" customHeight="1">
      <c r="R44511"/>
      <c r="S44511"/>
    </row>
    <row r="44512" spans="18:19" ht="15" customHeight="1">
      <c r="R44512"/>
      <c r="S44512"/>
    </row>
    <row r="44513" spans="18:19" ht="15" customHeight="1">
      <c r="R44513"/>
      <c r="S44513"/>
    </row>
    <row r="44514" spans="18:19" ht="15" customHeight="1">
      <c r="R44514"/>
      <c r="S44514"/>
    </row>
    <row r="44515" spans="18:19" ht="15" customHeight="1">
      <c r="R44515"/>
      <c r="S44515"/>
    </row>
    <row r="44516" spans="18:19" ht="15" customHeight="1">
      <c r="R44516"/>
      <c r="S44516"/>
    </row>
    <row r="44517" spans="18:19" ht="15" customHeight="1">
      <c r="R44517"/>
      <c r="S44517"/>
    </row>
    <row r="44518" spans="18:19" ht="15" customHeight="1">
      <c r="R44518"/>
      <c r="S44518"/>
    </row>
    <row r="44519" spans="18:19" ht="15" customHeight="1">
      <c r="R44519"/>
      <c r="S44519"/>
    </row>
    <row r="44520" spans="18:19" ht="15" customHeight="1">
      <c r="R44520"/>
      <c r="S44520"/>
    </row>
    <row r="44521" spans="18:19" ht="15" customHeight="1">
      <c r="R44521"/>
      <c r="S44521"/>
    </row>
    <row r="44522" spans="18:19" ht="15" customHeight="1">
      <c r="R44522"/>
      <c r="S44522"/>
    </row>
    <row r="44523" spans="18:19" ht="15" customHeight="1">
      <c r="R44523"/>
      <c r="S44523"/>
    </row>
    <row r="44524" spans="18:19" ht="15" customHeight="1">
      <c r="R44524"/>
      <c r="S44524"/>
    </row>
    <row r="44525" spans="18:19" ht="15" customHeight="1">
      <c r="R44525"/>
      <c r="S44525"/>
    </row>
    <row r="44526" spans="18:19" ht="15" customHeight="1">
      <c r="R44526"/>
      <c r="S44526"/>
    </row>
    <row r="44527" spans="18:19" ht="15" customHeight="1">
      <c r="R44527"/>
      <c r="S44527"/>
    </row>
    <row r="44528" spans="18:19" ht="15" customHeight="1">
      <c r="R44528"/>
      <c r="S44528"/>
    </row>
    <row r="44529" spans="18:19" ht="15" customHeight="1">
      <c r="R44529"/>
      <c r="S44529"/>
    </row>
    <row r="44530" spans="18:19" ht="15" customHeight="1">
      <c r="R44530"/>
      <c r="S44530"/>
    </row>
    <row r="44531" spans="18:19" ht="15" customHeight="1">
      <c r="R44531"/>
      <c r="S44531"/>
    </row>
    <row r="44532" spans="18:19" ht="15" customHeight="1">
      <c r="R44532"/>
      <c r="S44532"/>
    </row>
    <row r="44533" spans="18:19" ht="15" customHeight="1">
      <c r="R44533"/>
      <c r="S44533"/>
    </row>
    <row r="44534" spans="18:19" ht="15" customHeight="1">
      <c r="R44534"/>
      <c r="S44534"/>
    </row>
    <row r="44535" spans="18:19" ht="15" customHeight="1">
      <c r="R44535"/>
      <c r="S44535"/>
    </row>
    <row r="44536" spans="18:19" ht="15" customHeight="1">
      <c r="R44536"/>
      <c r="S44536"/>
    </row>
    <row r="44537" spans="18:19" ht="15" customHeight="1">
      <c r="R44537"/>
      <c r="S44537"/>
    </row>
    <row r="44538" spans="18:19" ht="15" customHeight="1">
      <c r="R44538"/>
      <c r="S44538"/>
    </row>
    <row r="44539" spans="18:19" ht="15" customHeight="1">
      <c r="R44539"/>
      <c r="S44539"/>
    </row>
    <row r="44540" spans="18:19" ht="15" customHeight="1">
      <c r="R44540"/>
      <c r="S44540"/>
    </row>
    <row r="44541" spans="18:19" ht="15" customHeight="1">
      <c r="R44541"/>
      <c r="S44541"/>
    </row>
    <row r="44542" spans="18:19" ht="15" customHeight="1">
      <c r="R44542"/>
      <c r="S44542"/>
    </row>
    <row r="44543" spans="18:19" ht="15" customHeight="1">
      <c r="R44543"/>
      <c r="S44543"/>
    </row>
    <row r="44544" spans="18:19" ht="15" customHeight="1">
      <c r="R44544"/>
      <c r="S44544"/>
    </row>
    <row r="44545" spans="18:19" ht="15" customHeight="1">
      <c r="R44545"/>
      <c r="S44545"/>
    </row>
    <row r="44546" spans="18:19" ht="15" customHeight="1">
      <c r="R44546"/>
      <c r="S44546"/>
    </row>
    <row r="44547" spans="18:19" ht="15" customHeight="1">
      <c r="R44547"/>
      <c r="S44547"/>
    </row>
    <row r="44548" spans="18:19" ht="15" customHeight="1">
      <c r="R44548"/>
      <c r="S44548"/>
    </row>
    <row r="44549" spans="18:19" ht="15" customHeight="1">
      <c r="R44549"/>
      <c r="S44549"/>
    </row>
    <row r="44550" spans="18:19" ht="15" customHeight="1">
      <c r="R44550"/>
      <c r="S44550"/>
    </row>
    <row r="44551" spans="18:19" ht="15" customHeight="1">
      <c r="R44551"/>
      <c r="S44551"/>
    </row>
    <row r="44552" spans="18:19" ht="15" customHeight="1">
      <c r="R44552"/>
      <c r="S44552"/>
    </row>
    <row r="44553" spans="18:19" ht="15" customHeight="1">
      <c r="R44553"/>
      <c r="S44553"/>
    </row>
    <row r="44554" spans="18:19" ht="15" customHeight="1">
      <c r="R44554"/>
      <c r="S44554"/>
    </row>
    <row r="44555" spans="18:19" ht="15" customHeight="1">
      <c r="R44555"/>
      <c r="S44555"/>
    </row>
    <row r="44556" spans="18:19" ht="15" customHeight="1">
      <c r="R44556"/>
      <c r="S44556"/>
    </row>
    <row r="44557" spans="18:19" ht="15" customHeight="1">
      <c r="R44557"/>
      <c r="S44557"/>
    </row>
    <row r="44558" spans="18:19" ht="15" customHeight="1">
      <c r="R44558"/>
      <c r="S44558"/>
    </row>
    <row r="44559" spans="18:19" ht="15" customHeight="1">
      <c r="R44559"/>
      <c r="S44559"/>
    </row>
    <row r="44560" spans="18:19" ht="15" customHeight="1">
      <c r="R44560"/>
      <c r="S44560"/>
    </row>
    <row r="44561" spans="18:19" ht="15" customHeight="1">
      <c r="R44561"/>
      <c r="S44561"/>
    </row>
    <row r="44562" spans="18:19" ht="15" customHeight="1">
      <c r="R44562"/>
      <c r="S44562"/>
    </row>
    <row r="44563" spans="18:19" ht="15" customHeight="1">
      <c r="R44563"/>
      <c r="S44563"/>
    </row>
    <row r="44564" spans="18:19" ht="15" customHeight="1">
      <c r="R44564"/>
      <c r="S44564"/>
    </row>
    <row r="44565" spans="18:19" ht="15" customHeight="1">
      <c r="R44565"/>
      <c r="S44565"/>
    </row>
    <row r="44566" spans="18:19" ht="15" customHeight="1">
      <c r="R44566"/>
      <c r="S44566"/>
    </row>
    <row r="44567" spans="18:19" ht="15" customHeight="1">
      <c r="R44567"/>
      <c r="S44567"/>
    </row>
    <row r="44568" spans="18:19" ht="15" customHeight="1">
      <c r="R44568"/>
      <c r="S44568"/>
    </row>
    <row r="44569" spans="18:19" ht="15" customHeight="1">
      <c r="R44569"/>
      <c r="S44569"/>
    </row>
    <row r="44570" spans="18:19" ht="15" customHeight="1">
      <c r="R44570"/>
      <c r="S44570"/>
    </row>
    <row r="44571" spans="18:19" ht="15" customHeight="1">
      <c r="R44571"/>
      <c r="S44571"/>
    </row>
    <row r="44572" spans="18:19" ht="15" customHeight="1">
      <c r="R44572"/>
      <c r="S44572"/>
    </row>
    <row r="44573" spans="18:19" ht="15" customHeight="1">
      <c r="R44573"/>
      <c r="S44573"/>
    </row>
    <row r="44574" spans="18:19" ht="15" customHeight="1">
      <c r="R44574"/>
      <c r="S44574"/>
    </row>
    <row r="44575" spans="18:19" ht="15" customHeight="1">
      <c r="R44575"/>
      <c r="S44575"/>
    </row>
    <row r="44576" spans="18:19" ht="15" customHeight="1">
      <c r="R44576"/>
      <c r="S44576"/>
    </row>
    <row r="44577" spans="18:19" ht="15" customHeight="1">
      <c r="R44577"/>
      <c r="S44577"/>
    </row>
    <row r="44578" spans="18:19" ht="15" customHeight="1">
      <c r="R44578"/>
      <c r="S44578"/>
    </row>
    <row r="44579" spans="18:19" ht="15" customHeight="1">
      <c r="R44579"/>
      <c r="S44579"/>
    </row>
    <row r="44580" spans="18:19" ht="15" customHeight="1">
      <c r="R44580"/>
      <c r="S44580"/>
    </row>
    <row r="44581" spans="18:19" ht="15" customHeight="1">
      <c r="R44581"/>
      <c r="S44581"/>
    </row>
    <row r="44582" spans="18:19" ht="15" customHeight="1">
      <c r="R44582"/>
      <c r="S44582"/>
    </row>
    <row r="44583" spans="18:19" ht="15" customHeight="1">
      <c r="R44583"/>
      <c r="S44583"/>
    </row>
    <row r="44584" spans="18:19" ht="15" customHeight="1">
      <c r="R44584"/>
      <c r="S44584"/>
    </row>
    <row r="44585" spans="18:19" ht="15" customHeight="1">
      <c r="R44585"/>
      <c r="S44585"/>
    </row>
    <row r="44586" spans="18:19" ht="15" customHeight="1">
      <c r="R44586"/>
      <c r="S44586"/>
    </row>
    <row r="44587" spans="18:19" ht="15" customHeight="1">
      <c r="R44587"/>
      <c r="S44587"/>
    </row>
    <row r="44588" spans="18:19" ht="15" customHeight="1">
      <c r="R44588"/>
      <c r="S44588"/>
    </row>
    <row r="44589" spans="18:19" ht="15" customHeight="1">
      <c r="R44589"/>
      <c r="S44589"/>
    </row>
    <row r="44590" spans="18:19" ht="15" customHeight="1">
      <c r="R44590"/>
      <c r="S44590"/>
    </row>
    <row r="44591" spans="18:19" ht="15" customHeight="1">
      <c r="R44591"/>
      <c r="S44591"/>
    </row>
    <row r="44592" spans="18:19" ht="15" customHeight="1">
      <c r="R44592"/>
      <c r="S44592"/>
    </row>
    <row r="44593" spans="18:19" ht="15" customHeight="1">
      <c r="R44593"/>
      <c r="S44593"/>
    </row>
    <row r="44594" spans="18:19" ht="15" customHeight="1">
      <c r="R44594"/>
      <c r="S44594"/>
    </row>
    <row r="44595" spans="18:19" ht="15" customHeight="1">
      <c r="R44595"/>
      <c r="S44595"/>
    </row>
    <row r="44596" spans="18:19" ht="15" customHeight="1">
      <c r="R44596"/>
      <c r="S44596"/>
    </row>
    <row r="44597" spans="18:19" ht="15" customHeight="1">
      <c r="R44597"/>
      <c r="S44597"/>
    </row>
    <row r="44598" spans="18:19" ht="15" customHeight="1">
      <c r="R44598"/>
      <c r="S44598"/>
    </row>
    <row r="44599" spans="18:19" ht="15" customHeight="1">
      <c r="R44599"/>
      <c r="S44599"/>
    </row>
    <row r="44600" spans="18:19" ht="15" customHeight="1">
      <c r="R44600"/>
      <c r="S44600"/>
    </row>
    <row r="44601" spans="18:19" ht="15" customHeight="1">
      <c r="R44601"/>
      <c r="S44601"/>
    </row>
    <row r="44602" spans="18:19" ht="15" customHeight="1">
      <c r="R44602"/>
      <c r="S44602"/>
    </row>
    <row r="44603" spans="18:19" ht="15" customHeight="1">
      <c r="R44603"/>
      <c r="S44603"/>
    </row>
    <row r="44604" spans="18:19" ht="15" customHeight="1">
      <c r="R44604"/>
      <c r="S44604"/>
    </row>
    <row r="44605" spans="18:19" ht="15" customHeight="1">
      <c r="R44605"/>
      <c r="S44605"/>
    </row>
    <row r="44606" spans="18:19" ht="15" customHeight="1">
      <c r="R44606"/>
      <c r="S44606"/>
    </row>
    <row r="44607" spans="18:19" ht="15" customHeight="1">
      <c r="R44607"/>
      <c r="S44607"/>
    </row>
    <row r="44608" spans="18:19" ht="15" customHeight="1">
      <c r="R44608"/>
      <c r="S44608"/>
    </row>
    <row r="44609" spans="18:19" ht="15" customHeight="1">
      <c r="R44609"/>
      <c r="S44609"/>
    </row>
    <row r="44610" spans="18:19" ht="15" customHeight="1">
      <c r="R44610"/>
      <c r="S44610"/>
    </row>
    <row r="44611" spans="18:19" ht="15" customHeight="1">
      <c r="R44611"/>
      <c r="S44611"/>
    </row>
    <row r="44612" spans="18:19" ht="15" customHeight="1">
      <c r="R44612"/>
      <c r="S44612"/>
    </row>
    <row r="44613" spans="18:19" ht="15" customHeight="1">
      <c r="R44613"/>
      <c r="S44613"/>
    </row>
    <row r="44614" spans="18:19" ht="15" customHeight="1">
      <c r="R44614"/>
      <c r="S44614"/>
    </row>
    <row r="44615" spans="18:19" ht="15" customHeight="1">
      <c r="R44615"/>
      <c r="S44615"/>
    </row>
    <row r="44616" spans="18:19" ht="15" customHeight="1">
      <c r="R44616"/>
      <c r="S44616"/>
    </row>
    <row r="44617" spans="18:19" ht="15" customHeight="1">
      <c r="R44617"/>
      <c r="S44617"/>
    </row>
    <row r="44618" spans="18:19" ht="15" customHeight="1">
      <c r="R44618"/>
      <c r="S44618"/>
    </row>
    <row r="44619" spans="18:19" ht="15" customHeight="1">
      <c r="R44619"/>
      <c r="S44619"/>
    </row>
    <row r="44620" spans="18:19" ht="15" customHeight="1">
      <c r="R44620"/>
      <c r="S44620"/>
    </row>
    <row r="44621" spans="18:19" ht="15" customHeight="1">
      <c r="R44621"/>
      <c r="S44621"/>
    </row>
    <row r="44622" spans="18:19" ht="15" customHeight="1">
      <c r="R44622"/>
      <c r="S44622"/>
    </row>
    <row r="44623" spans="18:19" ht="15" customHeight="1">
      <c r="R44623"/>
      <c r="S44623"/>
    </row>
    <row r="44624" spans="18:19" ht="15" customHeight="1">
      <c r="R44624"/>
      <c r="S44624"/>
    </row>
    <row r="44625" spans="18:19" ht="15" customHeight="1">
      <c r="R44625"/>
      <c r="S44625"/>
    </row>
    <row r="44626" spans="18:19" ht="15" customHeight="1">
      <c r="R44626"/>
      <c r="S44626"/>
    </row>
    <row r="44627" spans="18:19" ht="15" customHeight="1">
      <c r="R44627"/>
      <c r="S44627"/>
    </row>
    <row r="44628" spans="18:19" ht="15" customHeight="1">
      <c r="R44628"/>
      <c r="S44628"/>
    </row>
    <row r="44629" spans="18:19" ht="15" customHeight="1">
      <c r="R44629"/>
      <c r="S44629"/>
    </row>
    <row r="44630" spans="18:19" ht="15" customHeight="1">
      <c r="R44630"/>
      <c r="S44630"/>
    </row>
    <row r="44631" spans="18:19" ht="15" customHeight="1">
      <c r="R44631"/>
      <c r="S44631"/>
    </row>
    <row r="44632" spans="18:19" ht="15" customHeight="1">
      <c r="R44632"/>
      <c r="S44632"/>
    </row>
    <row r="44633" spans="18:19" ht="15" customHeight="1">
      <c r="R44633"/>
      <c r="S44633"/>
    </row>
    <row r="44634" spans="18:19" ht="15" customHeight="1">
      <c r="R44634"/>
      <c r="S44634"/>
    </row>
    <row r="44635" spans="18:19" ht="15" customHeight="1">
      <c r="R44635"/>
      <c r="S44635"/>
    </row>
    <row r="44636" spans="18:19" ht="15" customHeight="1">
      <c r="R44636"/>
      <c r="S44636"/>
    </row>
    <row r="44637" spans="18:19" ht="15" customHeight="1">
      <c r="R44637"/>
      <c r="S44637"/>
    </row>
    <row r="44638" spans="18:19" ht="15" customHeight="1">
      <c r="R44638"/>
      <c r="S44638"/>
    </row>
    <row r="44639" spans="18:19" ht="15" customHeight="1">
      <c r="R44639"/>
      <c r="S44639"/>
    </row>
    <row r="44640" spans="18:19" ht="15" customHeight="1">
      <c r="R44640"/>
      <c r="S44640"/>
    </row>
    <row r="44641" spans="18:19" ht="15" customHeight="1">
      <c r="R44641"/>
      <c r="S44641"/>
    </row>
    <row r="44642" spans="18:19" ht="15" customHeight="1">
      <c r="R44642"/>
      <c r="S44642"/>
    </row>
    <row r="44643" spans="18:19" ht="15" customHeight="1">
      <c r="R44643"/>
      <c r="S44643"/>
    </row>
    <row r="44644" spans="18:19" ht="15" customHeight="1">
      <c r="R44644"/>
      <c r="S44644"/>
    </row>
    <row r="44645" spans="18:19" ht="15" customHeight="1">
      <c r="R44645"/>
      <c r="S44645"/>
    </row>
    <row r="44646" spans="18:19" ht="15" customHeight="1">
      <c r="R44646"/>
      <c r="S44646"/>
    </row>
    <row r="44647" spans="18:19" ht="15" customHeight="1">
      <c r="R44647"/>
      <c r="S44647"/>
    </row>
    <row r="44648" spans="18:19" ht="15" customHeight="1">
      <c r="R44648"/>
      <c r="S44648"/>
    </row>
    <row r="44649" spans="18:19" ht="15" customHeight="1">
      <c r="R44649"/>
      <c r="S44649"/>
    </row>
    <row r="44650" spans="18:19" ht="15" customHeight="1">
      <c r="R44650"/>
      <c r="S44650"/>
    </row>
    <row r="44651" spans="18:19" ht="15" customHeight="1">
      <c r="R44651"/>
      <c r="S44651"/>
    </row>
    <row r="44652" spans="18:19" ht="15" customHeight="1">
      <c r="R44652"/>
      <c r="S44652"/>
    </row>
    <row r="44653" spans="18:19" ht="15" customHeight="1">
      <c r="R44653"/>
      <c r="S44653"/>
    </row>
    <row r="44654" spans="18:19" ht="15" customHeight="1">
      <c r="R44654"/>
      <c r="S44654"/>
    </row>
    <row r="44655" spans="18:19" ht="15" customHeight="1">
      <c r="R44655"/>
      <c r="S44655"/>
    </row>
    <row r="44656" spans="18:19" ht="15" customHeight="1">
      <c r="R44656"/>
      <c r="S44656"/>
    </row>
    <row r="44657" spans="18:19" ht="15" customHeight="1">
      <c r="R44657"/>
      <c r="S44657"/>
    </row>
    <row r="44658" spans="18:19" ht="15" customHeight="1">
      <c r="R44658"/>
      <c r="S44658"/>
    </row>
    <row r="44659" spans="18:19" ht="15" customHeight="1">
      <c r="R44659"/>
      <c r="S44659"/>
    </row>
    <row r="44660" spans="18:19" ht="15" customHeight="1">
      <c r="R44660"/>
      <c r="S44660"/>
    </row>
    <row r="44661" spans="18:19" ht="15" customHeight="1">
      <c r="R44661"/>
      <c r="S44661"/>
    </row>
    <row r="44662" spans="18:19" ht="15" customHeight="1">
      <c r="R44662"/>
      <c r="S44662"/>
    </row>
    <row r="44663" spans="18:19" ht="15" customHeight="1">
      <c r="R44663"/>
      <c r="S44663"/>
    </row>
    <row r="44664" spans="18:19" ht="15" customHeight="1">
      <c r="R44664"/>
      <c r="S44664"/>
    </row>
    <row r="44665" spans="18:19" ht="15" customHeight="1">
      <c r="R44665"/>
      <c r="S44665"/>
    </row>
    <row r="44666" spans="18:19" ht="15" customHeight="1">
      <c r="R44666"/>
      <c r="S44666"/>
    </row>
    <row r="44667" spans="18:19" ht="15" customHeight="1">
      <c r="R44667"/>
      <c r="S44667"/>
    </row>
    <row r="44668" spans="18:19" ht="15" customHeight="1">
      <c r="R44668"/>
      <c r="S44668"/>
    </row>
    <row r="44669" spans="18:19" ht="15" customHeight="1">
      <c r="R44669"/>
      <c r="S44669"/>
    </row>
    <row r="44670" spans="18:19" ht="15" customHeight="1">
      <c r="R44670"/>
      <c r="S44670"/>
    </row>
    <row r="44671" spans="18:19" ht="15" customHeight="1">
      <c r="R44671"/>
      <c r="S44671"/>
    </row>
    <row r="44672" spans="18:19" ht="15" customHeight="1">
      <c r="R44672"/>
      <c r="S44672"/>
    </row>
    <row r="44673" spans="18:19" ht="15" customHeight="1">
      <c r="R44673"/>
      <c r="S44673"/>
    </row>
    <row r="44674" spans="18:19" ht="15" customHeight="1">
      <c r="R44674"/>
      <c r="S44674"/>
    </row>
    <row r="44675" spans="18:19" ht="15" customHeight="1">
      <c r="R44675"/>
      <c r="S44675"/>
    </row>
    <row r="44676" spans="18:19" ht="15" customHeight="1">
      <c r="R44676"/>
      <c r="S44676"/>
    </row>
    <row r="44677" spans="18:19" ht="15" customHeight="1">
      <c r="R44677"/>
      <c r="S44677"/>
    </row>
    <row r="44678" spans="18:19" ht="15" customHeight="1">
      <c r="R44678"/>
      <c r="S44678"/>
    </row>
    <row r="44679" spans="18:19" ht="15" customHeight="1">
      <c r="R44679"/>
      <c r="S44679"/>
    </row>
    <row r="44680" spans="18:19" ht="15" customHeight="1">
      <c r="R44680"/>
      <c r="S44680"/>
    </row>
    <row r="44681" spans="18:19" ht="15" customHeight="1">
      <c r="R44681"/>
      <c r="S44681"/>
    </row>
    <row r="44682" spans="18:19" ht="15" customHeight="1">
      <c r="R44682"/>
      <c r="S44682"/>
    </row>
    <row r="44683" spans="18:19" ht="15" customHeight="1">
      <c r="R44683"/>
      <c r="S44683"/>
    </row>
    <row r="44684" spans="18:19" ht="15" customHeight="1">
      <c r="R44684"/>
      <c r="S44684"/>
    </row>
    <row r="44685" spans="18:19" ht="15" customHeight="1">
      <c r="R44685"/>
      <c r="S44685"/>
    </row>
    <row r="44686" spans="18:19" ht="15" customHeight="1">
      <c r="R44686"/>
      <c r="S44686"/>
    </row>
    <row r="44687" spans="18:19" ht="15" customHeight="1">
      <c r="R44687"/>
      <c r="S44687"/>
    </row>
    <row r="44688" spans="18:19" ht="15" customHeight="1">
      <c r="R44688"/>
      <c r="S44688"/>
    </row>
    <row r="44689" spans="18:19" ht="15" customHeight="1">
      <c r="R44689"/>
      <c r="S44689"/>
    </row>
    <row r="44690" spans="18:19" ht="15" customHeight="1">
      <c r="R44690"/>
      <c r="S44690"/>
    </row>
    <row r="44691" spans="18:19" ht="15" customHeight="1">
      <c r="R44691"/>
      <c r="S44691"/>
    </row>
    <row r="44692" spans="18:19" ht="15" customHeight="1">
      <c r="R44692"/>
      <c r="S44692"/>
    </row>
    <row r="44693" spans="18:19" ht="15" customHeight="1">
      <c r="R44693"/>
      <c r="S44693"/>
    </row>
    <row r="44694" spans="18:19" ht="15" customHeight="1">
      <c r="R44694"/>
      <c r="S44694"/>
    </row>
    <row r="44695" spans="18:19" ht="15" customHeight="1">
      <c r="R44695"/>
      <c r="S44695"/>
    </row>
    <row r="44696" spans="18:19" ht="15" customHeight="1">
      <c r="R44696"/>
      <c r="S44696"/>
    </row>
    <row r="44697" spans="18:19" ht="15" customHeight="1">
      <c r="R44697"/>
      <c r="S44697"/>
    </row>
    <row r="44698" spans="18:19" ht="15" customHeight="1">
      <c r="R44698"/>
      <c r="S44698"/>
    </row>
    <row r="44699" spans="18:19" ht="15" customHeight="1">
      <c r="R44699"/>
      <c r="S44699"/>
    </row>
    <row r="44700" spans="18:19" ht="15" customHeight="1">
      <c r="R44700"/>
      <c r="S44700"/>
    </row>
    <row r="44701" spans="18:19" ht="15" customHeight="1">
      <c r="R44701"/>
      <c r="S44701"/>
    </row>
    <row r="44702" spans="18:19" ht="15" customHeight="1">
      <c r="R44702"/>
      <c r="S44702"/>
    </row>
    <row r="44703" spans="18:19" ht="15" customHeight="1">
      <c r="R44703"/>
      <c r="S44703"/>
    </row>
    <row r="44704" spans="18:19" ht="15" customHeight="1">
      <c r="R44704"/>
      <c r="S44704"/>
    </row>
    <row r="44705" spans="18:19" ht="15" customHeight="1">
      <c r="R44705"/>
      <c r="S44705"/>
    </row>
    <row r="44706" spans="18:19" ht="15" customHeight="1">
      <c r="R44706"/>
      <c r="S44706"/>
    </row>
    <row r="44707" spans="18:19" ht="15" customHeight="1">
      <c r="R44707"/>
      <c r="S44707"/>
    </row>
    <row r="44708" spans="18:19" ht="15" customHeight="1">
      <c r="R44708"/>
      <c r="S44708"/>
    </row>
    <row r="44709" spans="18:19" ht="15" customHeight="1">
      <c r="R44709"/>
      <c r="S44709"/>
    </row>
    <row r="44710" spans="18:19" ht="15" customHeight="1">
      <c r="R44710"/>
      <c r="S44710"/>
    </row>
    <row r="44711" spans="18:19" ht="15" customHeight="1">
      <c r="R44711"/>
      <c r="S44711"/>
    </row>
    <row r="44712" spans="18:19" ht="15" customHeight="1">
      <c r="R44712"/>
      <c r="S44712"/>
    </row>
    <row r="44713" spans="18:19" ht="15" customHeight="1">
      <c r="R44713"/>
      <c r="S44713"/>
    </row>
    <row r="44714" spans="18:19" ht="15" customHeight="1">
      <c r="R44714"/>
      <c r="S44714"/>
    </row>
    <row r="44715" spans="18:19" ht="15" customHeight="1">
      <c r="R44715"/>
      <c r="S44715"/>
    </row>
    <row r="44716" spans="18:19" ht="15" customHeight="1">
      <c r="R44716"/>
      <c r="S44716"/>
    </row>
    <row r="44717" spans="18:19" ht="15" customHeight="1">
      <c r="R44717"/>
      <c r="S44717"/>
    </row>
    <row r="44718" spans="18:19" ht="15" customHeight="1">
      <c r="R44718"/>
      <c r="S44718"/>
    </row>
    <row r="44719" spans="18:19" ht="15" customHeight="1">
      <c r="R44719"/>
      <c r="S44719"/>
    </row>
    <row r="44720" spans="18:19" ht="15" customHeight="1">
      <c r="R44720"/>
      <c r="S44720"/>
    </row>
    <row r="44721" spans="18:19" ht="15" customHeight="1">
      <c r="R44721"/>
      <c r="S44721"/>
    </row>
    <row r="44722" spans="18:19" ht="15" customHeight="1">
      <c r="R44722"/>
      <c r="S44722"/>
    </row>
    <row r="44723" spans="18:19" ht="15" customHeight="1">
      <c r="R44723"/>
      <c r="S44723"/>
    </row>
    <row r="44724" spans="18:19" ht="15" customHeight="1">
      <c r="R44724"/>
      <c r="S44724"/>
    </row>
    <row r="44725" spans="18:19" ht="15" customHeight="1">
      <c r="R44725"/>
      <c r="S44725"/>
    </row>
    <row r="44726" spans="18:19" ht="15" customHeight="1">
      <c r="R44726"/>
      <c r="S44726"/>
    </row>
    <row r="44727" spans="18:19" ht="15" customHeight="1">
      <c r="R44727"/>
      <c r="S44727"/>
    </row>
    <row r="44728" spans="18:19" ht="15" customHeight="1">
      <c r="R44728"/>
      <c r="S44728"/>
    </row>
    <row r="44729" spans="18:19" ht="15" customHeight="1">
      <c r="R44729"/>
      <c r="S44729"/>
    </row>
    <row r="44730" spans="18:19" ht="15" customHeight="1">
      <c r="R44730"/>
      <c r="S44730"/>
    </row>
    <row r="44731" spans="18:19" ht="15" customHeight="1">
      <c r="R44731"/>
      <c r="S44731"/>
    </row>
    <row r="44732" spans="18:19" ht="15" customHeight="1">
      <c r="R44732"/>
      <c r="S44732"/>
    </row>
    <row r="44733" spans="18:19" ht="15" customHeight="1">
      <c r="R44733"/>
      <c r="S44733"/>
    </row>
    <row r="44734" spans="18:19" ht="15" customHeight="1">
      <c r="R44734"/>
      <c r="S44734"/>
    </row>
    <row r="44735" spans="18:19" ht="15" customHeight="1">
      <c r="R44735"/>
      <c r="S44735"/>
    </row>
    <row r="44736" spans="18:19" ht="15" customHeight="1">
      <c r="R44736"/>
      <c r="S44736"/>
    </row>
    <row r="44737" spans="18:19" ht="15" customHeight="1">
      <c r="R44737"/>
      <c r="S44737"/>
    </row>
    <row r="44738" spans="18:19" ht="15" customHeight="1">
      <c r="R44738"/>
      <c r="S44738"/>
    </row>
    <row r="44739" spans="18:19" ht="15" customHeight="1">
      <c r="R44739"/>
      <c r="S44739"/>
    </row>
    <row r="44740" spans="18:19" ht="15" customHeight="1">
      <c r="R44740"/>
      <c r="S44740"/>
    </row>
    <row r="44741" spans="18:19" ht="15" customHeight="1">
      <c r="R44741"/>
      <c r="S44741"/>
    </row>
    <row r="44742" spans="18:19" ht="15" customHeight="1">
      <c r="R44742"/>
      <c r="S44742"/>
    </row>
    <row r="44743" spans="18:19" ht="15" customHeight="1">
      <c r="R44743"/>
      <c r="S44743"/>
    </row>
    <row r="44744" spans="18:19" ht="15" customHeight="1">
      <c r="R44744"/>
      <c r="S44744"/>
    </row>
    <row r="44745" spans="18:19" ht="15" customHeight="1">
      <c r="R44745"/>
      <c r="S44745"/>
    </row>
    <row r="44746" spans="18:19" ht="15" customHeight="1">
      <c r="R44746"/>
      <c r="S44746"/>
    </row>
    <row r="44747" spans="18:19" ht="15" customHeight="1">
      <c r="R44747"/>
      <c r="S44747"/>
    </row>
    <row r="44748" spans="18:19" ht="15" customHeight="1">
      <c r="R44748"/>
      <c r="S44748"/>
    </row>
    <row r="44749" spans="18:19" ht="15" customHeight="1">
      <c r="R44749"/>
      <c r="S44749"/>
    </row>
    <row r="44750" spans="18:19" ht="15" customHeight="1">
      <c r="R44750"/>
      <c r="S44750"/>
    </row>
    <row r="44751" spans="18:19" ht="15" customHeight="1">
      <c r="R44751"/>
      <c r="S44751"/>
    </row>
    <row r="44752" spans="18:19" ht="15" customHeight="1">
      <c r="R44752"/>
      <c r="S44752"/>
    </row>
    <row r="44753" spans="18:19" ht="15" customHeight="1">
      <c r="R44753"/>
      <c r="S44753"/>
    </row>
    <row r="44754" spans="18:19" ht="15" customHeight="1">
      <c r="R44754"/>
      <c r="S44754"/>
    </row>
    <row r="44755" spans="18:19" ht="15" customHeight="1">
      <c r="R44755"/>
      <c r="S44755"/>
    </row>
    <row r="44756" spans="18:19" ht="15" customHeight="1">
      <c r="R44756"/>
      <c r="S44756"/>
    </row>
    <row r="44757" spans="18:19" ht="15" customHeight="1">
      <c r="R44757"/>
      <c r="S44757"/>
    </row>
    <row r="44758" spans="18:19" ht="15" customHeight="1">
      <c r="R44758"/>
      <c r="S44758"/>
    </row>
    <row r="44759" spans="18:19" ht="15" customHeight="1">
      <c r="R44759"/>
      <c r="S44759"/>
    </row>
    <row r="44760" spans="18:19" ht="15" customHeight="1">
      <c r="R44760"/>
      <c r="S44760"/>
    </row>
    <row r="44761" spans="18:19" ht="15" customHeight="1">
      <c r="R44761"/>
      <c r="S44761"/>
    </row>
    <row r="44762" spans="18:19" ht="15" customHeight="1">
      <c r="R44762"/>
      <c r="S44762"/>
    </row>
    <row r="44763" spans="18:19" ht="15" customHeight="1">
      <c r="R44763"/>
      <c r="S44763"/>
    </row>
    <row r="44764" spans="18:19" ht="15" customHeight="1">
      <c r="R44764"/>
      <c r="S44764"/>
    </row>
    <row r="44765" spans="18:19" ht="15" customHeight="1">
      <c r="R44765"/>
      <c r="S44765"/>
    </row>
    <row r="44766" spans="18:19" ht="15" customHeight="1">
      <c r="R44766"/>
      <c r="S44766"/>
    </row>
    <row r="44767" spans="18:19" ht="15" customHeight="1">
      <c r="R44767"/>
      <c r="S44767"/>
    </row>
    <row r="44768" spans="18:19" ht="15" customHeight="1">
      <c r="R44768"/>
      <c r="S44768"/>
    </row>
    <row r="44769" spans="18:19" ht="15" customHeight="1">
      <c r="R44769"/>
      <c r="S44769"/>
    </row>
    <row r="44770" spans="18:19" ht="15" customHeight="1">
      <c r="R44770"/>
      <c r="S44770"/>
    </row>
    <row r="44771" spans="18:19" ht="15" customHeight="1">
      <c r="R44771"/>
      <c r="S44771"/>
    </row>
    <row r="44772" spans="18:19" ht="15" customHeight="1">
      <c r="R44772"/>
      <c r="S44772"/>
    </row>
    <row r="44773" spans="18:19" ht="15" customHeight="1">
      <c r="R44773"/>
      <c r="S44773"/>
    </row>
    <row r="44774" spans="18:19" ht="15" customHeight="1">
      <c r="R44774"/>
      <c r="S44774"/>
    </row>
    <row r="44775" spans="18:19" ht="15" customHeight="1">
      <c r="R44775"/>
      <c r="S44775"/>
    </row>
    <row r="44776" spans="18:19" ht="15" customHeight="1">
      <c r="R44776"/>
      <c r="S44776"/>
    </row>
    <row r="44777" spans="18:19" ht="15" customHeight="1">
      <c r="R44777"/>
      <c r="S44777"/>
    </row>
    <row r="44778" spans="18:19" ht="15" customHeight="1">
      <c r="R44778"/>
      <c r="S44778"/>
    </row>
    <row r="44779" spans="18:19" ht="15" customHeight="1">
      <c r="R44779"/>
      <c r="S44779"/>
    </row>
    <row r="44780" spans="18:19" ht="15" customHeight="1">
      <c r="R44780"/>
      <c r="S44780"/>
    </row>
    <row r="44781" spans="18:19" ht="15" customHeight="1">
      <c r="R44781"/>
      <c r="S44781"/>
    </row>
    <row r="44782" spans="18:19" ht="15" customHeight="1">
      <c r="R44782"/>
      <c r="S44782"/>
    </row>
    <row r="44783" spans="18:19" ht="15" customHeight="1">
      <c r="R44783"/>
      <c r="S44783"/>
    </row>
    <row r="44784" spans="18:19" ht="15" customHeight="1">
      <c r="R44784"/>
      <c r="S44784"/>
    </row>
    <row r="44785" spans="18:19" ht="15" customHeight="1">
      <c r="R44785"/>
      <c r="S44785"/>
    </row>
    <row r="44786" spans="18:19" ht="15" customHeight="1">
      <c r="R44786"/>
      <c r="S44786"/>
    </row>
    <row r="44787" spans="18:19" ht="15" customHeight="1">
      <c r="R44787"/>
      <c r="S44787"/>
    </row>
    <row r="44788" spans="18:19" ht="15" customHeight="1">
      <c r="R44788"/>
      <c r="S44788"/>
    </row>
    <row r="44789" spans="18:19" ht="15" customHeight="1">
      <c r="R44789"/>
      <c r="S44789"/>
    </row>
    <row r="44790" spans="18:19" ht="15" customHeight="1">
      <c r="R44790"/>
      <c r="S44790"/>
    </row>
    <row r="44791" spans="18:19" ht="15" customHeight="1">
      <c r="R44791"/>
      <c r="S44791"/>
    </row>
    <row r="44792" spans="18:19" ht="15" customHeight="1">
      <c r="R44792"/>
      <c r="S44792"/>
    </row>
    <row r="44793" spans="18:19" ht="15" customHeight="1">
      <c r="R44793"/>
      <c r="S44793"/>
    </row>
    <row r="44794" spans="18:19" ht="15" customHeight="1">
      <c r="R44794"/>
      <c r="S44794"/>
    </row>
    <row r="44795" spans="18:19" ht="15" customHeight="1">
      <c r="R44795"/>
      <c r="S44795"/>
    </row>
    <row r="44796" spans="18:19" ht="15" customHeight="1">
      <c r="R44796"/>
      <c r="S44796"/>
    </row>
    <row r="44797" spans="18:19" ht="15" customHeight="1">
      <c r="R44797"/>
      <c r="S44797"/>
    </row>
    <row r="44798" spans="18:19" ht="15" customHeight="1">
      <c r="R44798"/>
      <c r="S44798"/>
    </row>
    <row r="44799" spans="18:19" ht="15" customHeight="1">
      <c r="R44799"/>
      <c r="S44799"/>
    </row>
    <row r="44800" spans="18:19" ht="15" customHeight="1">
      <c r="R44800"/>
      <c r="S44800"/>
    </row>
    <row r="44801" spans="18:19" ht="15" customHeight="1">
      <c r="R44801"/>
      <c r="S44801"/>
    </row>
    <row r="44802" spans="18:19" ht="15" customHeight="1">
      <c r="R44802"/>
      <c r="S44802"/>
    </row>
    <row r="44803" spans="18:19" ht="15" customHeight="1">
      <c r="R44803"/>
      <c r="S44803"/>
    </row>
    <row r="44804" spans="18:19" ht="15" customHeight="1">
      <c r="R44804"/>
      <c r="S44804"/>
    </row>
    <row r="44805" spans="18:19" ht="15" customHeight="1">
      <c r="R44805"/>
      <c r="S44805"/>
    </row>
    <row r="44806" spans="18:19" ht="15" customHeight="1">
      <c r="R44806"/>
      <c r="S44806"/>
    </row>
    <row r="44807" spans="18:19" ht="15" customHeight="1">
      <c r="R44807"/>
      <c r="S44807"/>
    </row>
    <row r="44808" spans="18:19" ht="15" customHeight="1">
      <c r="R44808"/>
      <c r="S44808"/>
    </row>
    <row r="44809" spans="18:19" ht="15" customHeight="1">
      <c r="R44809"/>
      <c r="S44809"/>
    </row>
    <row r="44810" spans="18:19" ht="15" customHeight="1">
      <c r="R44810"/>
      <c r="S44810"/>
    </row>
    <row r="44811" spans="18:19" ht="15" customHeight="1">
      <c r="R44811"/>
      <c r="S44811"/>
    </row>
    <row r="44812" spans="18:19" ht="15" customHeight="1">
      <c r="R44812"/>
      <c r="S44812"/>
    </row>
    <row r="44813" spans="18:19" ht="15" customHeight="1">
      <c r="R44813"/>
      <c r="S44813"/>
    </row>
    <row r="44814" spans="18:19" ht="15" customHeight="1">
      <c r="R44814"/>
      <c r="S44814"/>
    </row>
    <row r="44815" spans="18:19" ht="15" customHeight="1">
      <c r="R44815"/>
      <c r="S44815"/>
    </row>
    <row r="44816" spans="18:19" ht="15" customHeight="1">
      <c r="R44816"/>
      <c r="S44816"/>
    </row>
    <row r="44817" spans="18:19" ht="15" customHeight="1">
      <c r="R44817"/>
      <c r="S44817"/>
    </row>
    <row r="44818" spans="18:19" ht="15" customHeight="1">
      <c r="R44818"/>
      <c r="S44818"/>
    </row>
    <row r="44819" spans="18:19" ht="15" customHeight="1">
      <c r="R44819"/>
      <c r="S44819"/>
    </row>
    <row r="44820" spans="18:19" ht="15" customHeight="1">
      <c r="R44820"/>
      <c r="S44820"/>
    </row>
    <row r="44821" spans="18:19" ht="15" customHeight="1">
      <c r="R44821"/>
      <c r="S44821"/>
    </row>
    <row r="44822" spans="18:19" ht="15" customHeight="1">
      <c r="R44822"/>
      <c r="S44822"/>
    </row>
    <row r="44823" spans="18:19" ht="15" customHeight="1">
      <c r="R44823"/>
      <c r="S44823"/>
    </row>
    <row r="44824" spans="18:19" ht="15" customHeight="1">
      <c r="R44824"/>
      <c r="S44824"/>
    </row>
    <row r="44825" spans="18:19" ht="15" customHeight="1">
      <c r="R44825"/>
      <c r="S44825"/>
    </row>
    <row r="44826" spans="18:19" ht="15" customHeight="1">
      <c r="R44826"/>
      <c r="S44826"/>
    </row>
    <row r="44827" spans="18:19" ht="15" customHeight="1">
      <c r="R44827"/>
      <c r="S44827"/>
    </row>
    <row r="44828" spans="18:19" ht="15" customHeight="1">
      <c r="R44828"/>
      <c r="S44828"/>
    </row>
    <row r="44829" spans="18:19" ht="15" customHeight="1">
      <c r="R44829"/>
      <c r="S44829"/>
    </row>
    <row r="44830" spans="18:19" ht="15" customHeight="1">
      <c r="R44830"/>
      <c r="S44830"/>
    </row>
    <row r="44831" spans="18:19" ht="15" customHeight="1">
      <c r="R44831"/>
      <c r="S44831"/>
    </row>
    <row r="44832" spans="18:19" ht="15" customHeight="1">
      <c r="R44832"/>
      <c r="S44832"/>
    </row>
    <row r="44833" spans="18:19" ht="15" customHeight="1">
      <c r="R44833"/>
      <c r="S44833"/>
    </row>
    <row r="44834" spans="18:19" ht="15" customHeight="1">
      <c r="R44834"/>
      <c r="S44834"/>
    </row>
    <row r="44835" spans="18:19" ht="15" customHeight="1">
      <c r="R44835"/>
      <c r="S44835"/>
    </row>
    <row r="44836" spans="18:19" ht="15" customHeight="1">
      <c r="R44836"/>
      <c r="S44836"/>
    </row>
    <row r="44837" spans="18:19" ht="15" customHeight="1">
      <c r="R44837"/>
      <c r="S44837"/>
    </row>
    <row r="44838" spans="18:19" ht="15" customHeight="1">
      <c r="R44838"/>
      <c r="S44838"/>
    </row>
    <row r="44839" spans="18:19" ht="15" customHeight="1">
      <c r="R44839"/>
      <c r="S44839"/>
    </row>
    <row r="44840" spans="18:19" ht="15" customHeight="1">
      <c r="R44840"/>
      <c r="S44840"/>
    </row>
    <row r="44841" spans="18:19" ht="15" customHeight="1">
      <c r="R44841"/>
      <c r="S44841"/>
    </row>
    <row r="44842" spans="18:19" ht="15" customHeight="1">
      <c r="R44842"/>
      <c r="S44842"/>
    </row>
    <row r="44843" spans="18:19" ht="15" customHeight="1">
      <c r="R44843"/>
      <c r="S44843"/>
    </row>
    <row r="44844" spans="18:19" ht="15" customHeight="1">
      <c r="R44844"/>
      <c r="S44844"/>
    </row>
    <row r="44845" spans="18:19" ht="15" customHeight="1">
      <c r="R44845"/>
      <c r="S44845"/>
    </row>
    <row r="44846" spans="18:19" ht="15" customHeight="1">
      <c r="R44846"/>
      <c r="S44846"/>
    </row>
    <row r="44847" spans="18:19" ht="15" customHeight="1">
      <c r="R44847"/>
      <c r="S44847"/>
    </row>
    <row r="44848" spans="18:19" ht="15" customHeight="1">
      <c r="R44848"/>
      <c r="S44848"/>
    </row>
    <row r="44849" spans="18:19" ht="15" customHeight="1">
      <c r="R44849"/>
      <c r="S44849"/>
    </row>
    <row r="44850" spans="18:19" ht="15" customHeight="1">
      <c r="R44850"/>
      <c r="S44850"/>
    </row>
    <row r="44851" spans="18:19" ht="15" customHeight="1">
      <c r="R44851"/>
      <c r="S44851"/>
    </row>
    <row r="44852" spans="18:19" ht="15" customHeight="1">
      <c r="R44852"/>
      <c r="S44852"/>
    </row>
    <row r="44853" spans="18:19" ht="15" customHeight="1">
      <c r="R44853"/>
      <c r="S44853"/>
    </row>
    <row r="44854" spans="18:19" ht="15" customHeight="1">
      <c r="R44854"/>
      <c r="S44854"/>
    </row>
    <row r="44855" spans="18:19" ht="15" customHeight="1">
      <c r="R44855"/>
      <c r="S44855"/>
    </row>
    <row r="44856" spans="18:19" ht="15" customHeight="1">
      <c r="R44856"/>
      <c r="S44856"/>
    </row>
    <row r="44857" spans="18:19" ht="15" customHeight="1">
      <c r="R44857"/>
      <c r="S44857"/>
    </row>
    <row r="44858" spans="18:19" ht="15" customHeight="1">
      <c r="R44858"/>
      <c r="S44858"/>
    </row>
    <row r="44859" spans="18:19" ht="15" customHeight="1">
      <c r="R44859"/>
      <c r="S44859"/>
    </row>
    <row r="44860" spans="18:19" ht="15" customHeight="1">
      <c r="R44860"/>
      <c r="S44860"/>
    </row>
    <row r="44861" spans="18:19" ht="15" customHeight="1">
      <c r="R44861"/>
      <c r="S44861"/>
    </row>
    <row r="44862" spans="18:19" ht="15" customHeight="1">
      <c r="R44862"/>
      <c r="S44862"/>
    </row>
    <row r="44863" spans="18:19" ht="15" customHeight="1">
      <c r="R44863"/>
      <c r="S44863"/>
    </row>
    <row r="44864" spans="18:19" ht="15" customHeight="1">
      <c r="R44864"/>
      <c r="S44864"/>
    </row>
    <row r="44865" spans="18:19" ht="15" customHeight="1">
      <c r="R44865"/>
      <c r="S44865"/>
    </row>
    <row r="44866" spans="18:19" ht="15" customHeight="1">
      <c r="R44866"/>
      <c r="S44866"/>
    </row>
    <row r="44867" spans="18:19" ht="15" customHeight="1">
      <c r="R44867"/>
      <c r="S44867"/>
    </row>
    <row r="44868" spans="18:19" ht="15" customHeight="1">
      <c r="R44868"/>
      <c r="S44868"/>
    </row>
    <row r="44869" spans="18:19" ht="15" customHeight="1">
      <c r="R44869"/>
      <c r="S44869"/>
    </row>
    <row r="44870" spans="18:19" ht="15" customHeight="1">
      <c r="R44870"/>
      <c r="S44870"/>
    </row>
    <row r="44871" spans="18:19" ht="15" customHeight="1">
      <c r="R44871"/>
      <c r="S44871"/>
    </row>
    <row r="44872" spans="18:19" ht="15" customHeight="1">
      <c r="R44872"/>
      <c r="S44872"/>
    </row>
    <row r="44873" spans="18:19" ht="15" customHeight="1">
      <c r="R44873"/>
      <c r="S44873"/>
    </row>
    <row r="44874" spans="18:19" ht="15" customHeight="1">
      <c r="R44874"/>
      <c r="S44874"/>
    </row>
    <row r="44875" spans="18:19" ht="15" customHeight="1">
      <c r="R44875"/>
      <c r="S44875"/>
    </row>
    <row r="44876" spans="18:19" ht="15" customHeight="1">
      <c r="R44876"/>
      <c r="S44876"/>
    </row>
    <row r="44877" spans="18:19" ht="15" customHeight="1">
      <c r="R44877"/>
      <c r="S44877"/>
    </row>
    <row r="44878" spans="18:19" ht="15" customHeight="1">
      <c r="R44878"/>
      <c r="S44878"/>
    </row>
    <row r="44879" spans="18:19" ht="15" customHeight="1">
      <c r="R44879"/>
      <c r="S44879"/>
    </row>
    <row r="44880" spans="18:19" ht="15" customHeight="1">
      <c r="R44880"/>
      <c r="S44880"/>
    </row>
    <row r="44881" spans="18:19" ht="15" customHeight="1">
      <c r="R44881"/>
      <c r="S44881"/>
    </row>
    <row r="44882" spans="18:19" ht="15" customHeight="1">
      <c r="R44882"/>
      <c r="S44882"/>
    </row>
    <row r="44883" spans="18:19" ht="15" customHeight="1">
      <c r="R44883"/>
      <c r="S44883"/>
    </row>
    <row r="44884" spans="18:19" ht="15" customHeight="1">
      <c r="R44884"/>
      <c r="S44884"/>
    </row>
    <row r="44885" spans="18:19" ht="15" customHeight="1">
      <c r="R44885"/>
      <c r="S44885"/>
    </row>
    <row r="44886" spans="18:19" ht="15" customHeight="1">
      <c r="R44886"/>
      <c r="S44886"/>
    </row>
    <row r="44887" spans="18:19" ht="15" customHeight="1">
      <c r="R44887"/>
      <c r="S44887"/>
    </row>
    <row r="44888" spans="18:19" ht="15" customHeight="1">
      <c r="R44888"/>
      <c r="S44888"/>
    </row>
    <row r="44889" spans="18:19" ht="15" customHeight="1">
      <c r="R44889"/>
      <c r="S44889"/>
    </row>
    <row r="44890" spans="18:19" ht="15" customHeight="1">
      <c r="R44890"/>
      <c r="S44890"/>
    </row>
    <row r="44891" spans="18:19" ht="15" customHeight="1">
      <c r="R44891"/>
      <c r="S44891"/>
    </row>
    <row r="44892" spans="18:19" ht="15" customHeight="1">
      <c r="R44892"/>
      <c r="S44892"/>
    </row>
    <row r="44893" spans="18:19" ht="15" customHeight="1">
      <c r="R44893"/>
      <c r="S44893"/>
    </row>
    <row r="44894" spans="18:19" ht="15" customHeight="1">
      <c r="R44894"/>
      <c r="S44894"/>
    </row>
    <row r="44895" spans="18:19" ht="15" customHeight="1">
      <c r="R44895"/>
      <c r="S44895"/>
    </row>
    <row r="44896" spans="18:19" ht="15" customHeight="1">
      <c r="R44896"/>
      <c r="S44896"/>
    </row>
    <row r="44897" spans="18:19" ht="15" customHeight="1">
      <c r="R44897"/>
      <c r="S44897"/>
    </row>
    <row r="44898" spans="18:19" ht="15" customHeight="1">
      <c r="R44898"/>
      <c r="S44898"/>
    </row>
    <row r="44899" spans="18:19" ht="15" customHeight="1">
      <c r="R44899"/>
      <c r="S44899"/>
    </row>
    <row r="44900" spans="18:19" ht="15" customHeight="1">
      <c r="R44900"/>
      <c r="S44900"/>
    </row>
    <row r="44901" spans="18:19" ht="15" customHeight="1">
      <c r="R44901"/>
      <c r="S44901"/>
    </row>
    <row r="44902" spans="18:19" ht="15" customHeight="1">
      <c r="R44902"/>
      <c r="S44902"/>
    </row>
    <row r="44903" spans="18:19" ht="15" customHeight="1">
      <c r="R44903"/>
      <c r="S44903"/>
    </row>
    <row r="44904" spans="18:19" ht="15" customHeight="1">
      <c r="R44904"/>
      <c r="S44904"/>
    </row>
    <row r="44905" spans="18:19" ht="15" customHeight="1">
      <c r="R44905"/>
      <c r="S44905"/>
    </row>
    <row r="44906" spans="18:19" ht="15" customHeight="1">
      <c r="R44906"/>
      <c r="S44906"/>
    </row>
    <row r="44907" spans="18:19" ht="15" customHeight="1">
      <c r="R44907"/>
      <c r="S44907"/>
    </row>
    <row r="44908" spans="18:19" ht="15" customHeight="1">
      <c r="R44908"/>
      <c r="S44908"/>
    </row>
    <row r="44909" spans="18:19" ht="15" customHeight="1">
      <c r="R44909"/>
      <c r="S44909"/>
    </row>
    <row r="44910" spans="18:19" ht="15" customHeight="1">
      <c r="R44910"/>
      <c r="S44910"/>
    </row>
    <row r="44911" spans="18:19" ht="15" customHeight="1">
      <c r="R44911"/>
      <c r="S44911"/>
    </row>
    <row r="44912" spans="18:19" ht="15" customHeight="1">
      <c r="R44912"/>
      <c r="S44912"/>
    </row>
    <row r="44913" spans="18:19" ht="15" customHeight="1">
      <c r="R44913"/>
      <c r="S44913"/>
    </row>
    <row r="44914" spans="18:19" ht="15" customHeight="1">
      <c r="R44914"/>
      <c r="S44914"/>
    </row>
    <row r="44915" spans="18:19" ht="15" customHeight="1">
      <c r="R44915"/>
      <c r="S44915"/>
    </row>
    <row r="44916" spans="18:19" ht="15" customHeight="1">
      <c r="R44916"/>
      <c r="S44916"/>
    </row>
    <row r="44917" spans="18:19" ht="15" customHeight="1">
      <c r="R44917"/>
      <c r="S44917"/>
    </row>
    <row r="44918" spans="18:19" ht="15" customHeight="1">
      <c r="R44918"/>
      <c r="S44918"/>
    </row>
    <row r="44919" spans="18:19" ht="15" customHeight="1">
      <c r="R44919"/>
      <c r="S44919"/>
    </row>
    <row r="44920" spans="18:19" ht="15" customHeight="1">
      <c r="R44920"/>
      <c r="S44920"/>
    </row>
    <row r="44921" spans="18:19" ht="15" customHeight="1">
      <c r="R44921"/>
      <c r="S44921"/>
    </row>
    <row r="44922" spans="18:19" ht="15" customHeight="1">
      <c r="R44922"/>
      <c r="S44922"/>
    </row>
    <row r="44923" spans="18:19" ht="15" customHeight="1">
      <c r="R44923"/>
      <c r="S44923"/>
    </row>
    <row r="44924" spans="18:19" ht="15" customHeight="1">
      <c r="R44924"/>
      <c r="S44924"/>
    </row>
    <row r="44925" spans="18:19" ht="15" customHeight="1">
      <c r="R44925"/>
      <c r="S44925"/>
    </row>
    <row r="44926" spans="18:19" ht="15" customHeight="1">
      <c r="R44926"/>
      <c r="S44926"/>
    </row>
    <row r="44927" spans="18:19" ht="15" customHeight="1">
      <c r="R44927"/>
      <c r="S44927"/>
    </row>
    <row r="44928" spans="18:19" ht="15" customHeight="1">
      <c r="R44928"/>
      <c r="S44928"/>
    </row>
    <row r="44929" spans="18:19" ht="15" customHeight="1">
      <c r="R44929"/>
      <c r="S44929"/>
    </row>
    <row r="44930" spans="18:19" ht="15" customHeight="1">
      <c r="R44930"/>
      <c r="S44930"/>
    </row>
    <row r="44931" spans="18:19" ht="15" customHeight="1">
      <c r="R44931"/>
      <c r="S44931"/>
    </row>
    <row r="44932" spans="18:19" ht="15" customHeight="1">
      <c r="R44932"/>
      <c r="S44932"/>
    </row>
    <row r="44933" spans="18:19" ht="15" customHeight="1">
      <c r="R44933"/>
      <c r="S44933"/>
    </row>
    <row r="44934" spans="18:19" ht="15" customHeight="1">
      <c r="R44934"/>
      <c r="S44934"/>
    </row>
    <row r="44935" spans="18:19" ht="15" customHeight="1">
      <c r="R44935"/>
      <c r="S44935"/>
    </row>
    <row r="44936" spans="18:19" ht="15" customHeight="1">
      <c r="R44936"/>
      <c r="S44936"/>
    </row>
    <row r="44937" spans="18:19" ht="15" customHeight="1">
      <c r="R44937"/>
      <c r="S44937"/>
    </row>
    <row r="44938" spans="18:19" ht="15" customHeight="1">
      <c r="R44938"/>
      <c r="S44938"/>
    </row>
    <row r="44939" spans="18:19" ht="15" customHeight="1">
      <c r="R44939"/>
      <c r="S44939"/>
    </row>
    <row r="44940" spans="18:19" ht="15" customHeight="1">
      <c r="R44940"/>
      <c r="S44940"/>
    </row>
    <row r="44941" spans="18:19" ht="15" customHeight="1">
      <c r="R44941"/>
      <c r="S44941"/>
    </row>
    <row r="44942" spans="18:19" ht="15" customHeight="1">
      <c r="R44942"/>
      <c r="S44942"/>
    </row>
    <row r="44943" spans="18:19" ht="15" customHeight="1">
      <c r="R44943"/>
      <c r="S44943"/>
    </row>
    <row r="44944" spans="18:19" ht="15" customHeight="1">
      <c r="R44944"/>
      <c r="S44944"/>
    </row>
    <row r="44945" spans="18:19" ht="15" customHeight="1">
      <c r="R44945"/>
      <c r="S44945"/>
    </row>
    <row r="44946" spans="18:19" ht="15" customHeight="1">
      <c r="R44946"/>
      <c r="S44946"/>
    </row>
    <row r="44947" spans="18:19" ht="15" customHeight="1">
      <c r="R44947"/>
      <c r="S44947"/>
    </row>
    <row r="44948" spans="18:19" ht="15" customHeight="1">
      <c r="R44948"/>
      <c r="S44948"/>
    </row>
    <row r="44949" spans="18:19" ht="15" customHeight="1">
      <c r="R44949"/>
      <c r="S44949"/>
    </row>
    <row r="44950" spans="18:19" ht="15" customHeight="1">
      <c r="R44950"/>
      <c r="S44950"/>
    </row>
    <row r="44951" spans="18:19" ht="15" customHeight="1">
      <c r="R44951"/>
      <c r="S44951"/>
    </row>
    <row r="44952" spans="18:19" ht="15" customHeight="1">
      <c r="R44952"/>
      <c r="S44952"/>
    </row>
    <row r="44953" spans="18:19" ht="15" customHeight="1">
      <c r="R44953"/>
      <c r="S44953"/>
    </row>
    <row r="44954" spans="18:19" ht="15" customHeight="1">
      <c r="R44954"/>
      <c r="S44954"/>
    </row>
    <row r="44955" spans="18:19" ht="15" customHeight="1">
      <c r="R44955"/>
      <c r="S44955"/>
    </row>
    <row r="44956" spans="18:19" ht="15" customHeight="1">
      <c r="R44956"/>
      <c r="S44956"/>
    </row>
    <row r="44957" spans="18:19" ht="15" customHeight="1">
      <c r="R44957"/>
      <c r="S44957"/>
    </row>
    <row r="44958" spans="18:19" ht="15" customHeight="1">
      <c r="R44958"/>
      <c r="S44958"/>
    </row>
    <row r="44959" spans="18:19" ht="15" customHeight="1">
      <c r="R44959"/>
      <c r="S44959"/>
    </row>
    <row r="44960" spans="18:19" ht="15" customHeight="1">
      <c r="R44960"/>
      <c r="S44960"/>
    </row>
    <row r="44961" spans="18:19" ht="15" customHeight="1">
      <c r="R44961"/>
      <c r="S44961"/>
    </row>
    <row r="44962" spans="18:19" ht="15" customHeight="1">
      <c r="R44962"/>
      <c r="S44962"/>
    </row>
    <row r="44963" spans="18:19" ht="15" customHeight="1">
      <c r="R44963"/>
      <c r="S44963"/>
    </row>
    <row r="44964" spans="18:19" ht="15" customHeight="1">
      <c r="R44964"/>
      <c r="S44964"/>
    </row>
    <row r="44965" spans="18:19" ht="15" customHeight="1">
      <c r="R44965"/>
      <c r="S44965"/>
    </row>
    <row r="44966" spans="18:19" ht="15" customHeight="1">
      <c r="R44966"/>
      <c r="S44966"/>
    </row>
    <row r="44967" spans="18:19" ht="15" customHeight="1">
      <c r="R44967"/>
      <c r="S44967"/>
    </row>
    <row r="44968" spans="18:19" ht="15" customHeight="1">
      <c r="R44968"/>
      <c r="S44968"/>
    </row>
    <row r="44969" spans="18:19" ht="15" customHeight="1">
      <c r="R44969"/>
      <c r="S44969"/>
    </row>
    <row r="44970" spans="18:19" ht="15" customHeight="1">
      <c r="R44970"/>
      <c r="S44970"/>
    </row>
    <row r="44971" spans="18:19" ht="15" customHeight="1">
      <c r="R44971"/>
      <c r="S44971"/>
    </row>
    <row r="44972" spans="18:19" ht="15" customHeight="1">
      <c r="R44972"/>
      <c r="S44972"/>
    </row>
    <row r="44973" spans="18:19" ht="15" customHeight="1">
      <c r="R44973"/>
      <c r="S44973"/>
    </row>
    <row r="44974" spans="18:19" ht="15" customHeight="1">
      <c r="R44974"/>
      <c r="S44974"/>
    </row>
    <row r="44975" spans="18:19" ht="15" customHeight="1">
      <c r="R44975"/>
      <c r="S44975"/>
    </row>
    <row r="44976" spans="18:19" ht="15" customHeight="1">
      <c r="R44976"/>
      <c r="S44976"/>
    </row>
    <row r="44977" spans="18:19" ht="15" customHeight="1">
      <c r="R44977"/>
      <c r="S44977"/>
    </row>
    <row r="44978" spans="18:19" ht="15" customHeight="1">
      <c r="R44978"/>
      <c r="S44978"/>
    </row>
    <row r="44979" spans="18:19" ht="15" customHeight="1">
      <c r="R44979"/>
      <c r="S44979"/>
    </row>
    <row r="44980" spans="18:19" ht="15" customHeight="1">
      <c r="R44980"/>
      <c r="S44980"/>
    </row>
    <row r="44981" spans="18:19" ht="15" customHeight="1">
      <c r="R44981"/>
      <c r="S44981"/>
    </row>
    <row r="44982" spans="18:19" ht="15" customHeight="1">
      <c r="R44982"/>
      <c r="S44982"/>
    </row>
    <row r="44983" spans="18:19" ht="15" customHeight="1">
      <c r="R44983"/>
      <c r="S44983"/>
    </row>
    <row r="44984" spans="18:19" ht="15" customHeight="1">
      <c r="R44984"/>
      <c r="S44984"/>
    </row>
    <row r="44985" spans="18:19" ht="15" customHeight="1">
      <c r="R44985"/>
      <c r="S44985"/>
    </row>
    <row r="44986" spans="18:19" ht="15" customHeight="1">
      <c r="R44986"/>
      <c r="S44986"/>
    </row>
    <row r="44987" spans="18:19" ht="15" customHeight="1">
      <c r="R44987"/>
      <c r="S44987"/>
    </row>
    <row r="44988" spans="18:19" ht="15" customHeight="1">
      <c r="R44988"/>
      <c r="S44988"/>
    </row>
    <row r="44989" spans="18:19" ht="15" customHeight="1">
      <c r="R44989"/>
      <c r="S44989"/>
    </row>
    <row r="44990" spans="18:19" ht="15" customHeight="1">
      <c r="R44990"/>
      <c r="S44990"/>
    </row>
    <row r="44991" spans="18:19" ht="15" customHeight="1">
      <c r="R44991"/>
      <c r="S44991"/>
    </row>
    <row r="44992" spans="18:19" ht="15" customHeight="1">
      <c r="R44992"/>
      <c r="S44992"/>
    </row>
    <row r="44993" spans="18:19" ht="15" customHeight="1">
      <c r="R44993"/>
      <c r="S44993"/>
    </row>
    <row r="44994" spans="18:19" ht="15" customHeight="1">
      <c r="R44994"/>
      <c r="S44994"/>
    </row>
    <row r="44995" spans="18:19" ht="15" customHeight="1">
      <c r="R44995"/>
      <c r="S44995"/>
    </row>
    <row r="44996" spans="18:19" ht="15" customHeight="1">
      <c r="R44996"/>
      <c r="S44996"/>
    </row>
    <row r="44997" spans="18:19" ht="15" customHeight="1">
      <c r="R44997"/>
      <c r="S44997"/>
    </row>
    <row r="44998" spans="18:19" ht="15" customHeight="1">
      <c r="R44998"/>
      <c r="S44998"/>
    </row>
    <row r="44999" spans="18:19" ht="15" customHeight="1">
      <c r="R44999"/>
      <c r="S44999"/>
    </row>
    <row r="45000" spans="18:19" ht="15" customHeight="1">
      <c r="R45000"/>
      <c r="S45000"/>
    </row>
    <row r="45001" spans="18:19" ht="15" customHeight="1">
      <c r="R45001"/>
      <c r="S45001"/>
    </row>
    <row r="45002" spans="18:19" ht="15" customHeight="1">
      <c r="R45002"/>
      <c r="S45002"/>
    </row>
    <row r="45003" spans="18:19" ht="15" customHeight="1">
      <c r="R45003"/>
      <c r="S45003"/>
    </row>
    <row r="45004" spans="18:19" ht="15" customHeight="1">
      <c r="R45004"/>
      <c r="S45004"/>
    </row>
    <row r="45005" spans="18:19" ht="15" customHeight="1">
      <c r="R45005"/>
      <c r="S45005"/>
    </row>
    <row r="45006" spans="18:19" ht="15" customHeight="1">
      <c r="R45006"/>
      <c r="S45006"/>
    </row>
    <row r="45007" spans="18:19" ht="15" customHeight="1">
      <c r="R45007"/>
      <c r="S45007"/>
    </row>
    <row r="45008" spans="18:19" ht="15" customHeight="1">
      <c r="R45008"/>
      <c r="S45008"/>
    </row>
    <row r="45009" spans="18:19" ht="15" customHeight="1">
      <c r="R45009"/>
      <c r="S45009"/>
    </row>
    <row r="45010" spans="18:19" ht="15" customHeight="1">
      <c r="R45010"/>
      <c r="S45010"/>
    </row>
    <row r="45011" spans="18:19" ht="15" customHeight="1">
      <c r="R45011"/>
      <c r="S45011"/>
    </row>
    <row r="45012" spans="18:19" ht="15" customHeight="1">
      <c r="R45012"/>
      <c r="S45012"/>
    </row>
    <row r="45013" spans="18:19" ht="15" customHeight="1">
      <c r="R45013"/>
      <c r="S45013"/>
    </row>
    <row r="45014" spans="18:19" ht="15" customHeight="1">
      <c r="R45014"/>
      <c r="S45014"/>
    </row>
    <row r="45015" spans="18:19" ht="15" customHeight="1">
      <c r="R45015"/>
      <c r="S45015"/>
    </row>
    <row r="45016" spans="18:19" ht="15" customHeight="1">
      <c r="R45016"/>
      <c r="S45016"/>
    </row>
    <row r="45017" spans="18:19" ht="15" customHeight="1">
      <c r="R45017"/>
      <c r="S45017"/>
    </row>
    <row r="45018" spans="18:19" ht="15" customHeight="1">
      <c r="R45018"/>
      <c r="S45018"/>
    </row>
    <row r="45019" spans="18:19" ht="15" customHeight="1">
      <c r="R45019"/>
      <c r="S45019"/>
    </row>
    <row r="45020" spans="18:19" ht="15" customHeight="1">
      <c r="R45020"/>
      <c r="S45020"/>
    </row>
    <row r="45021" spans="18:19" ht="15" customHeight="1">
      <c r="R45021"/>
      <c r="S45021"/>
    </row>
    <row r="45022" spans="18:19" ht="15" customHeight="1">
      <c r="R45022"/>
      <c r="S45022"/>
    </row>
    <row r="45023" spans="18:19" ht="15" customHeight="1">
      <c r="R45023"/>
      <c r="S45023"/>
    </row>
    <row r="45024" spans="18:19" ht="15" customHeight="1">
      <c r="R45024"/>
      <c r="S45024"/>
    </row>
    <row r="45025" spans="18:19" ht="15" customHeight="1">
      <c r="R45025"/>
      <c r="S45025"/>
    </row>
    <row r="45026" spans="18:19" ht="15" customHeight="1">
      <c r="R45026"/>
      <c r="S45026"/>
    </row>
    <row r="45027" spans="18:19" ht="15" customHeight="1">
      <c r="R45027"/>
      <c r="S45027"/>
    </row>
    <row r="45028" spans="18:19" ht="15" customHeight="1">
      <c r="R45028"/>
      <c r="S45028"/>
    </row>
    <row r="45029" spans="18:19" ht="15" customHeight="1">
      <c r="R45029"/>
      <c r="S45029"/>
    </row>
    <row r="45030" spans="18:19" ht="15" customHeight="1">
      <c r="R45030"/>
      <c r="S45030"/>
    </row>
    <row r="45031" spans="18:19" ht="15" customHeight="1">
      <c r="R45031"/>
      <c r="S45031"/>
    </row>
    <row r="45032" spans="18:19" ht="15" customHeight="1">
      <c r="R45032"/>
      <c r="S45032"/>
    </row>
    <row r="45033" spans="18:19" ht="15" customHeight="1">
      <c r="R45033"/>
      <c r="S45033"/>
    </row>
    <row r="45034" spans="18:19" ht="15" customHeight="1">
      <c r="R45034"/>
      <c r="S45034"/>
    </row>
    <row r="45035" spans="18:19" ht="15" customHeight="1">
      <c r="R45035"/>
      <c r="S45035"/>
    </row>
    <row r="45036" spans="18:19" ht="15" customHeight="1">
      <c r="R45036"/>
      <c r="S45036"/>
    </row>
    <row r="45037" spans="18:19" ht="15" customHeight="1">
      <c r="R45037"/>
      <c r="S45037"/>
    </row>
    <row r="45038" spans="18:19" ht="15" customHeight="1">
      <c r="R45038"/>
      <c r="S45038"/>
    </row>
    <row r="45039" spans="18:19" ht="15" customHeight="1">
      <c r="R45039"/>
      <c r="S45039"/>
    </row>
    <row r="45040" spans="18:19" ht="15" customHeight="1">
      <c r="R45040"/>
      <c r="S45040"/>
    </row>
    <row r="45041" spans="18:19" ht="15" customHeight="1">
      <c r="R45041"/>
      <c r="S45041"/>
    </row>
    <row r="45042" spans="18:19" ht="15" customHeight="1">
      <c r="R45042"/>
      <c r="S45042"/>
    </row>
    <row r="45043" spans="18:19" ht="15" customHeight="1">
      <c r="R45043"/>
      <c r="S45043"/>
    </row>
    <row r="45044" spans="18:19" ht="15" customHeight="1">
      <c r="R45044"/>
      <c r="S45044"/>
    </row>
    <row r="45045" spans="18:19" ht="15" customHeight="1">
      <c r="R45045"/>
      <c r="S45045"/>
    </row>
    <row r="45046" spans="18:19" ht="15" customHeight="1">
      <c r="R45046"/>
      <c r="S45046"/>
    </row>
    <row r="45047" spans="18:19" ht="15" customHeight="1">
      <c r="R45047"/>
      <c r="S45047"/>
    </row>
    <row r="45048" spans="18:19" ht="15" customHeight="1">
      <c r="R45048"/>
      <c r="S45048"/>
    </row>
    <row r="45049" spans="18:19" ht="15" customHeight="1">
      <c r="R45049"/>
      <c r="S45049"/>
    </row>
    <row r="45050" spans="18:19" ht="15" customHeight="1">
      <c r="R45050"/>
      <c r="S45050"/>
    </row>
    <row r="45051" spans="18:19" ht="15" customHeight="1">
      <c r="R45051"/>
      <c r="S45051"/>
    </row>
    <row r="45052" spans="18:19" ht="15" customHeight="1">
      <c r="R45052"/>
      <c r="S45052"/>
    </row>
    <row r="45053" spans="18:19" ht="15" customHeight="1">
      <c r="R45053"/>
      <c r="S45053"/>
    </row>
    <row r="45054" spans="18:19" ht="15" customHeight="1">
      <c r="R45054"/>
      <c r="S45054"/>
    </row>
    <row r="45055" spans="18:19" ht="15" customHeight="1">
      <c r="R45055"/>
      <c r="S45055"/>
    </row>
    <row r="45056" spans="18:19" ht="15" customHeight="1">
      <c r="R45056"/>
      <c r="S45056"/>
    </row>
    <row r="45057" spans="18:19" ht="15" customHeight="1">
      <c r="R45057"/>
      <c r="S45057"/>
    </row>
    <row r="45058" spans="18:19" ht="15" customHeight="1">
      <c r="R45058"/>
      <c r="S45058"/>
    </row>
    <row r="45059" spans="18:19" ht="15" customHeight="1">
      <c r="R45059"/>
      <c r="S45059"/>
    </row>
    <row r="45060" spans="18:19" ht="15" customHeight="1">
      <c r="R45060"/>
      <c r="S45060"/>
    </row>
    <row r="45061" spans="18:19" ht="15" customHeight="1">
      <c r="R45061"/>
      <c r="S45061"/>
    </row>
    <row r="45062" spans="18:19" ht="15" customHeight="1">
      <c r="R45062"/>
      <c r="S45062"/>
    </row>
    <row r="45063" spans="18:19" ht="15" customHeight="1">
      <c r="R45063"/>
      <c r="S45063"/>
    </row>
    <row r="45064" spans="18:19" ht="15" customHeight="1">
      <c r="R45064"/>
      <c r="S45064"/>
    </row>
    <row r="45065" spans="18:19" ht="15" customHeight="1">
      <c r="R45065"/>
      <c r="S45065"/>
    </row>
    <row r="45066" spans="18:19" ht="15" customHeight="1">
      <c r="R45066"/>
      <c r="S45066"/>
    </row>
    <row r="45067" spans="18:19" ht="15" customHeight="1">
      <c r="R45067"/>
      <c r="S45067"/>
    </row>
    <row r="45068" spans="18:19" ht="15" customHeight="1">
      <c r="R45068"/>
      <c r="S45068"/>
    </row>
    <row r="45069" spans="18:19" ht="15" customHeight="1">
      <c r="R45069"/>
      <c r="S45069"/>
    </row>
    <row r="45070" spans="18:19" ht="15" customHeight="1">
      <c r="R45070"/>
      <c r="S45070"/>
    </row>
    <row r="45071" spans="18:19" ht="15" customHeight="1">
      <c r="R45071"/>
      <c r="S45071"/>
    </row>
    <row r="45072" spans="18:19" ht="15" customHeight="1">
      <c r="R45072"/>
      <c r="S45072"/>
    </row>
    <row r="45073" spans="18:19" ht="15" customHeight="1">
      <c r="R45073"/>
      <c r="S45073"/>
    </row>
    <row r="45074" spans="18:19" ht="15" customHeight="1">
      <c r="R45074"/>
      <c r="S45074"/>
    </row>
    <row r="45075" spans="18:19" ht="15" customHeight="1">
      <c r="R45075"/>
      <c r="S45075"/>
    </row>
    <row r="45076" spans="18:19" ht="15" customHeight="1">
      <c r="R45076"/>
      <c r="S45076"/>
    </row>
    <row r="45077" spans="18:19" ht="15" customHeight="1">
      <c r="R45077"/>
      <c r="S45077"/>
    </row>
    <row r="45078" spans="18:19" ht="15" customHeight="1">
      <c r="R45078"/>
      <c r="S45078"/>
    </row>
    <row r="45079" spans="18:19" ht="15" customHeight="1">
      <c r="R45079"/>
      <c r="S45079"/>
    </row>
    <row r="45080" spans="18:19" ht="15" customHeight="1">
      <c r="R45080"/>
      <c r="S45080"/>
    </row>
    <row r="45081" spans="18:19" ht="15" customHeight="1">
      <c r="R45081"/>
      <c r="S45081"/>
    </row>
    <row r="45082" spans="18:19" ht="15" customHeight="1">
      <c r="R45082"/>
      <c r="S45082"/>
    </row>
    <row r="45083" spans="18:19" ht="15" customHeight="1">
      <c r="R45083"/>
      <c r="S45083"/>
    </row>
    <row r="45084" spans="18:19" ht="15" customHeight="1">
      <c r="R45084"/>
      <c r="S45084"/>
    </row>
    <row r="45085" spans="18:19" ht="15" customHeight="1">
      <c r="R45085"/>
      <c r="S45085"/>
    </row>
    <row r="45086" spans="18:19" ht="15" customHeight="1">
      <c r="R45086"/>
      <c r="S45086"/>
    </row>
    <row r="45087" spans="18:19" ht="15" customHeight="1">
      <c r="R45087"/>
      <c r="S45087"/>
    </row>
    <row r="45088" spans="18:19" ht="15" customHeight="1">
      <c r="R45088"/>
      <c r="S45088"/>
    </row>
    <row r="45089" spans="18:19" ht="15" customHeight="1">
      <c r="R45089"/>
      <c r="S45089"/>
    </row>
    <row r="45090" spans="18:19" ht="15" customHeight="1">
      <c r="R45090"/>
      <c r="S45090"/>
    </row>
    <row r="45091" spans="18:19" ht="15" customHeight="1">
      <c r="R45091"/>
      <c r="S45091"/>
    </row>
    <row r="45092" spans="18:19" ht="15" customHeight="1">
      <c r="R45092"/>
      <c r="S45092"/>
    </row>
    <row r="45093" spans="18:19" ht="15" customHeight="1">
      <c r="R45093"/>
      <c r="S45093"/>
    </row>
    <row r="45094" spans="18:19" ht="15" customHeight="1">
      <c r="R45094"/>
      <c r="S45094"/>
    </row>
    <row r="45095" spans="18:19" ht="15" customHeight="1">
      <c r="R45095"/>
      <c r="S45095"/>
    </row>
    <row r="45096" spans="18:19" ht="15" customHeight="1">
      <c r="R45096"/>
      <c r="S45096"/>
    </row>
    <row r="45097" spans="18:19" ht="15" customHeight="1">
      <c r="R45097"/>
      <c r="S45097"/>
    </row>
    <row r="45098" spans="18:19" ht="15" customHeight="1">
      <c r="R45098"/>
      <c r="S45098"/>
    </row>
    <row r="45099" spans="18:19" ht="15" customHeight="1">
      <c r="R45099"/>
      <c r="S45099"/>
    </row>
    <row r="45100" spans="18:19" ht="15" customHeight="1">
      <c r="R45100"/>
      <c r="S45100"/>
    </row>
    <row r="45101" spans="18:19" ht="15" customHeight="1">
      <c r="R45101"/>
      <c r="S45101"/>
    </row>
    <row r="45102" spans="18:19" ht="15" customHeight="1">
      <c r="R45102"/>
      <c r="S45102"/>
    </row>
    <row r="45103" spans="18:19" ht="15" customHeight="1">
      <c r="R45103"/>
      <c r="S45103"/>
    </row>
    <row r="45104" spans="18:19" ht="15" customHeight="1">
      <c r="R45104"/>
      <c r="S45104"/>
    </row>
    <row r="45105" spans="18:19" ht="15" customHeight="1">
      <c r="R45105"/>
      <c r="S45105"/>
    </row>
    <row r="45106" spans="18:19" ht="15" customHeight="1">
      <c r="R45106"/>
      <c r="S45106"/>
    </row>
    <row r="45107" spans="18:19" ht="15" customHeight="1">
      <c r="R45107"/>
      <c r="S45107"/>
    </row>
    <row r="45108" spans="18:19" ht="15" customHeight="1">
      <c r="R45108"/>
      <c r="S45108"/>
    </row>
    <row r="45109" spans="18:19" ht="15" customHeight="1">
      <c r="R45109"/>
      <c r="S45109"/>
    </row>
    <row r="45110" spans="18:19" ht="15" customHeight="1">
      <c r="R45110"/>
      <c r="S45110"/>
    </row>
    <row r="45111" spans="18:19" ht="15" customHeight="1">
      <c r="R45111"/>
      <c r="S45111"/>
    </row>
    <row r="45112" spans="18:19" ht="15" customHeight="1">
      <c r="R45112"/>
      <c r="S45112"/>
    </row>
    <row r="45113" spans="18:19" ht="15" customHeight="1">
      <c r="R45113"/>
      <c r="S45113"/>
    </row>
    <row r="45114" spans="18:19" ht="15" customHeight="1">
      <c r="R45114"/>
      <c r="S45114"/>
    </row>
    <row r="45115" spans="18:19" ht="15" customHeight="1">
      <c r="R45115"/>
      <c r="S45115"/>
    </row>
    <row r="45116" spans="18:19" ht="15" customHeight="1">
      <c r="R45116"/>
      <c r="S45116"/>
    </row>
    <row r="45117" spans="18:19" ht="15" customHeight="1">
      <c r="R45117"/>
      <c r="S45117"/>
    </row>
    <row r="45118" spans="18:19" ht="15" customHeight="1">
      <c r="R45118"/>
      <c r="S45118"/>
    </row>
    <row r="45119" spans="18:19" ht="15" customHeight="1">
      <c r="R45119"/>
      <c r="S45119"/>
    </row>
    <row r="45120" spans="18:19" ht="15" customHeight="1">
      <c r="R45120"/>
      <c r="S45120"/>
    </row>
    <row r="45121" spans="18:19" ht="15" customHeight="1">
      <c r="R45121"/>
      <c r="S45121"/>
    </row>
    <row r="45122" spans="18:19" ht="15" customHeight="1">
      <c r="R45122"/>
      <c r="S45122"/>
    </row>
    <row r="45123" spans="18:19" ht="15" customHeight="1">
      <c r="R45123"/>
      <c r="S45123"/>
    </row>
    <row r="45124" spans="18:19" ht="15" customHeight="1">
      <c r="R45124"/>
      <c r="S45124"/>
    </row>
    <row r="45125" spans="18:19" ht="15" customHeight="1">
      <c r="R45125"/>
      <c r="S45125"/>
    </row>
    <row r="45126" spans="18:19" ht="15" customHeight="1">
      <c r="R45126"/>
      <c r="S45126"/>
    </row>
    <row r="45127" spans="18:19" ht="15" customHeight="1">
      <c r="R45127"/>
      <c r="S45127"/>
    </row>
    <row r="45128" spans="18:19" ht="15" customHeight="1">
      <c r="R45128"/>
      <c r="S45128"/>
    </row>
    <row r="45129" spans="18:19" ht="15" customHeight="1">
      <c r="R45129"/>
      <c r="S45129"/>
    </row>
    <row r="45130" spans="18:19" ht="15" customHeight="1">
      <c r="R45130"/>
      <c r="S45130"/>
    </row>
    <row r="45131" spans="18:19" ht="15" customHeight="1">
      <c r="R45131"/>
      <c r="S45131"/>
    </row>
    <row r="45132" spans="18:19" ht="15" customHeight="1">
      <c r="R45132"/>
      <c r="S45132"/>
    </row>
    <row r="45133" spans="18:19" ht="15" customHeight="1">
      <c r="R45133"/>
      <c r="S45133"/>
    </row>
    <row r="45134" spans="18:19" ht="15" customHeight="1">
      <c r="R45134"/>
      <c r="S45134"/>
    </row>
    <row r="45135" spans="18:19" ht="15" customHeight="1">
      <c r="R45135"/>
      <c r="S45135"/>
    </row>
    <row r="45136" spans="18:19" ht="15" customHeight="1">
      <c r="R45136"/>
      <c r="S45136"/>
    </row>
    <row r="45137" spans="18:19" ht="15" customHeight="1">
      <c r="R45137"/>
      <c r="S45137"/>
    </row>
    <row r="45138" spans="18:19" ht="15" customHeight="1">
      <c r="R45138"/>
      <c r="S45138"/>
    </row>
    <row r="45139" spans="18:19" ht="15" customHeight="1">
      <c r="R45139"/>
      <c r="S45139"/>
    </row>
    <row r="45140" spans="18:19" ht="15" customHeight="1">
      <c r="R45140"/>
      <c r="S45140"/>
    </row>
    <row r="45141" spans="18:19" ht="15" customHeight="1">
      <c r="R45141"/>
      <c r="S45141"/>
    </row>
    <row r="45142" spans="18:19" ht="15" customHeight="1">
      <c r="R45142"/>
      <c r="S45142"/>
    </row>
    <row r="45143" spans="18:19" ht="15" customHeight="1">
      <c r="R45143"/>
      <c r="S45143"/>
    </row>
    <row r="45144" spans="18:19" ht="15" customHeight="1">
      <c r="R45144"/>
      <c r="S45144"/>
    </row>
    <row r="45145" spans="18:19" ht="15" customHeight="1">
      <c r="R45145"/>
      <c r="S45145"/>
    </row>
    <row r="45146" spans="18:19" ht="15" customHeight="1">
      <c r="R45146"/>
      <c r="S45146"/>
    </row>
    <row r="45147" spans="18:19" ht="15" customHeight="1">
      <c r="R45147"/>
      <c r="S45147"/>
    </row>
    <row r="45148" spans="18:19" ht="15" customHeight="1">
      <c r="R45148"/>
      <c r="S45148"/>
    </row>
    <row r="45149" spans="18:19" ht="15" customHeight="1">
      <c r="R45149"/>
      <c r="S45149"/>
    </row>
    <row r="45150" spans="18:19" ht="15" customHeight="1">
      <c r="R45150"/>
      <c r="S45150"/>
    </row>
    <row r="45151" spans="18:19" ht="15" customHeight="1">
      <c r="R45151"/>
      <c r="S45151"/>
    </row>
    <row r="45152" spans="18:19" ht="15" customHeight="1">
      <c r="R45152"/>
      <c r="S45152"/>
    </row>
    <row r="45153" spans="18:19" ht="15" customHeight="1">
      <c r="R45153"/>
      <c r="S45153"/>
    </row>
    <row r="45154" spans="18:19" ht="15" customHeight="1">
      <c r="R45154"/>
      <c r="S45154"/>
    </row>
    <row r="45155" spans="18:19" ht="15" customHeight="1">
      <c r="R45155"/>
      <c r="S45155"/>
    </row>
    <row r="45156" spans="18:19" ht="15" customHeight="1">
      <c r="R45156"/>
      <c r="S45156"/>
    </row>
    <row r="45157" spans="18:19" ht="15" customHeight="1">
      <c r="R45157"/>
      <c r="S45157"/>
    </row>
    <row r="45158" spans="18:19" ht="15" customHeight="1">
      <c r="R45158"/>
      <c r="S45158"/>
    </row>
    <row r="45159" spans="18:19" ht="15" customHeight="1">
      <c r="R45159"/>
      <c r="S45159"/>
    </row>
    <row r="45160" spans="18:19" ht="15" customHeight="1">
      <c r="R45160"/>
      <c r="S45160"/>
    </row>
    <row r="45161" spans="18:19" ht="15" customHeight="1">
      <c r="R45161"/>
      <c r="S45161"/>
    </row>
    <row r="45162" spans="18:19" ht="15" customHeight="1">
      <c r="R45162"/>
      <c r="S45162"/>
    </row>
    <row r="45163" spans="18:19" ht="15" customHeight="1">
      <c r="R45163"/>
      <c r="S45163"/>
    </row>
    <row r="45164" spans="18:19" ht="15" customHeight="1">
      <c r="R45164"/>
      <c r="S45164"/>
    </row>
    <row r="45165" spans="18:19" ht="15" customHeight="1">
      <c r="R45165"/>
      <c r="S45165"/>
    </row>
    <row r="45166" spans="18:19" ht="15" customHeight="1">
      <c r="R45166"/>
      <c r="S45166"/>
    </row>
    <row r="45167" spans="18:19" ht="15" customHeight="1">
      <c r="R45167"/>
      <c r="S45167"/>
    </row>
    <row r="45168" spans="18:19" ht="15" customHeight="1">
      <c r="R45168"/>
      <c r="S45168"/>
    </row>
    <row r="45169" spans="18:19" ht="15" customHeight="1">
      <c r="R45169"/>
      <c r="S45169"/>
    </row>
    <row r="45170" spans="18:19" ht="15" customHeight="1">
      <c r="R45170"/>
      <c r="S45170"/>
    </row>
    <row r="45171" spans="18:19" ht="15" customHeight="1">
      <c r="R45171"/>
      <c r="S45171"/>
    </row>
    <row r="45172" spans="18:19" ht="15" customHeight="1">
      <c r="R45172"/>
      <c r="S45172"/>
    </row>
    <row r="45173" spans="18:19" ht="15" customHeight="1">
      <c r="R45173"/>
      <c r="S45173"/>
    </row>
    <row r="45174" spans="18:19" ht="15" customHeight="1">
      <c r="R45174"/>
      <c r="S45174"/>
    </row>
    <row r="45175" spans="18:19" ht="15" customHeight="1">
      <c r="R45175"/>
      <c r="S45175"/>
    </row>
    <row r="45176" spans="18:19" ht="15" customHeight="1">
      <c r="R45176"/>
      <c r="S45176"/>
    </row>
    <row r="45177" spans="18:19" ht="15" customHeight="1">
      <c r="R45177"/>
      <c r="S45177"/>
    </row>
    <row r="45178" spans="18:19" ht="15" customHeight="1">
      <c r="R45178"/>
      <c r="S45178"/>
    </row>
    <row r="45179" spans="18:19" ht="15" customHeight="1">
      <c r="R45179"/>
      <c r="S45179"/>
    </row>
    <row r="45180" spans="18:19" ht="15" customHeight="1">
      <c r="R45180"/>
      <c r="S45180"/>
    </row>
    <row r="45181" spans="18:19" ht="15" customHeight="1">
      <c r="R45181"/>
      <c r="S45181"/>
    </row>
    <row r="45182" spans="18:19" ht="15" customHeight="1">
      <c r="R45182"/>
      <c r="S45182"/>
    </row>
    <row r="45183" spans="18:19" ht="15" customHeight="1">
      <c r="R45183"/>
      <c r="S45183"/>
    </row>
    <row r="45184" spans="18:19" ht="15" customHeight="1">
      <c r="R45184"/>
      <c r="S45184"/>
    </row>
    <row r="45185" spans="18:19" ht="15" customHeight="1">
      <c r="R45185"/>
      <c r="S45185"/>
    </row>
    <row r="45186" spans="18:19" ht="15" customHeight="1">
      <c r="R45186"/>
      <c r="S45186"/>
    </row>
    <row r="45187" spans="18:19" ht="15" customHeight="1">
      <c r="R45187"/>
      <c r="S45187"/>
    </row>
    <row r="45188" spans="18:19" ht="15" customHeight="1">
      <c r="R45188"/>
      <c r="S45188"/>
    </row>
    <row r="45189" spans="18:19" ht="15" customHeight="1">
      <c r="R45189"/>
      <c r="S45189"/>
    </row>
    <row r="45190" spans="18:19" ht="15" customHeight="1">
      <c r="R45190"/>
      <c r="S45190"/>
    </row>
    <row r="45191" spans="18:19" ht="15" customHeight="1">
      <c r="R45191"/>
      <c r="S45191"/>
    </row>
    <row r="45192" spans="18:19" ht="15" customHeight="1">
      <c r="R45192"/>
      <c r="S45192"/>
    </row>
    <row r="45193" spans="18:19" ht="15" customHeight="1">
      <c r="R45193"/>
      <c r="S45193"/>
    </row>
    <row r="45194" spans="18:19" ht="15" customHeight="1">
      <c r="R45194"/>
      <c r="S45194"/>
    </row>
    <row r="45195" spans="18:19" ht="15" customHeight="1">
      <c r="R45195"/>
      <c r="S45195"/>
    </row>
    <row r="45196" spans="18:19" ht="15" customHeight="1">
      <c r="R45196"/>
      <c r="S45196"/>
    </row>
    <row r="45197" spans="18:19" ht="15" customHeight="1">
      <c r="R45197"/>
      <c r="S45197"/>
    </row>
    <row r="45198" spans="18:19" ht="15" customHeight="1">
      <c r="R45198"/>
      <c r="S45198"/>
    </row>
    <row r="45199" spans="18:19" ht="15" customHeight="1">
      <c r="R45199"/>
      <c r="S45199"/>
    </row>
    <row r="45200" spans="18:19" ht="15" customHeight="1">
      <c r="R45200"/>
      <c r="S45200"/>
    </row>
    <row r="45201" spans="18:19" ht="15" customHeight="1">
      <c r="R45201"/>
      <c r="S45201"/>
    </row>
    <row r="45202" spans="18:19" ht="15" customHeight="1">
      <c r="R45202"/>
      <c r="S45202"/>
    </row>
    <row r="45203" spans="18:19" ht="15" customHeight="1">
      <c r="R45203"/>
      <c r="S45203"/>
    </row>
    <row r="45204" spans="18:19" ht="15" customHeight="1">
      <c r="R45204"/>
      <c r="S45204"/>
    </row>
    <row r="45205" spans="18:19" ht="15" customHeight="1">
      <c r="R45205"/>
      <c r="S45205"/>
    </row>
    <row r="45206" spans="18:19" ht="15" customHeight="1">
      <c r="R45206"/>
      <c r="S45206"/>
    </row>
    <row r="45207" spans="18:19" ht="15" customHeight="1">
      <c r="R45207"/>
      <c r="S45207"/>
    </row>
    <row r="45208" spans="18:19" ht="15" customHeight="1">
      <c r="R45208"/>
      <c r="S45208"/>
    </row>
    <row r="45209" spans="18:19" ht="15" customHeight="1">
      <c r="R45209"/>
      <c r="S45209"/>
    </row>
    <row r="45210" spans="18:19" ht="15" customHeight="1">
      <c r="R45210"/>
      <c r="S45210"/>
    </row>
    <row r="45211" spans="18:19" ht="15" customHeight="1">
      <c r="R45211"/>
      <c r="S45211"/>
    </row>
    <row r="45212" spans="18:19" ht="15" customHeight="1">
      <c r="R45212"/>
      <c r="S45212"/>
    </row>
    <row r="45213" spans="18:19" ht="15" customHeight="1">
      <c r="R45213"/>
      <c r="S45213"/>
    </row>
    <row r="45214" spans="18:19" ht="15" customHeight="1">
      <c r="R45214"/>
      <c r="S45214"/>
    </row>
    <row r="45215" spans="18:19" ht="15" customHeight="1">
      <c r="R45215"/>
      <c r="S45215"/>
    </row>
    <row r="45216" spans="18:19" ht="15" customHeight="1">
      <c r="R45216"/>
      <c r="S45216"/>
    </row>
    <row r="45217" spans="18:19" ht="15" customHeight="1">
      <c r="R45217"/>
      <c r="S45217"/>
    </row>
    <row r="45218" spans="18:19" ht="15" customHeight="1">
      <c r="R45218"/>
      <c r="S45218"/>
    </row>
    <row r="45219" spans="18:19" ht="15" customHeight="1">
      <c r="R45219"/>
      <c r="S45219"/>
    </row>
    <row r="45220" spans="18:19" ht="15" customHeight="1">
      <c r="R45220"/>
      <c r="S45220"/>
    </row>
    <row r="45221" spans="18:19" ht="15" customHeight="1">
      <c r="R45221"/>
      <c r="S45221"/>
    </row>
    <row r="45222" spans="18:19" ht="15" customHeight="1">
      <c r="R45222"/>
      <c r="S45222"/>
    </row>
    <row r="45223" spans="18:19" ht="15" customHeight="1">
      <c r="R45223"/>
      <c r="S45223"/>
    </row>
    <row r="45224" spans="18:19" ht="15" customHeight="1">
      <c r="R45224"/>
      <c r="S45224"/>
    </row>
    <row r="45225" spans="18:19" ht="15" customHeight="1">
      <c r="R45225"/>
      <c r="S45225"/>
    </row>
    <row r="45226" spans="18:19" ht="15" customHeight="1">
      <c r="R45226"/>
      <c r="S45226"/>
    </row>
    <row r="45227" spans="18:19" ht="15" customHeight="1">
      <c r="R45227"/>
      <c r="S45227"/>
    </row>
    <row r="45228" spans="18:19" ht="15" customHeight="1">
      <c r="R45228"/>
      <c r="S45228"/>
    </row>
    <row r="45229" spans="18:19" ht="15" customHeight="1">
      <c r="R45229"/>
      <c r="S45229"/>
    </row>
    <row r="45230" spans="18:19" ht="15" customHeight="1">
      <c r="R45230"/>
      <c r="S45230"/>
    </row>
    <row r="45231" spans="18:19" ht="15" customHeight="1">
      <c r="R45231"/>
      <c r="S45231"/>
    </row>
    <row r="45232" spans="18:19" ht="15" customHeight="1">
      <c r="R45232"/>
      <c r="S45232"/>
    </row>
    <row r="45233" spans="18:19" ht="15" customHeight="1">
      <c r="R45233"/>
      <c r="S45233"/>
    </row>
    <row r="45234" spans="18:19" ht="15" customHeight="1">
      <c r="R45234"/>
      <c r="S45234"/>
    </row>
    <row r="45235" spans="18:19" ht="15" customHeight="1">
      <c r="R45235"/>
      <c r="S45235"/>
    </row>
    <row r="45236" spans="18:19" ht="15" customHeight="1">
      <c r="R45236"/>
      <c r="S45236"/>
    </row>
    <row r="45237" spans="18:19" ht="15" customHeight="1">
      <c r="R45237"/>
      <c r="S45237"/>
    </row>
    <row r="45238" spans="18:19" ht="15" customHeight="1">
      <c r="R45238"/>
      <c r="S45238"/>
    </row>
    <row r="45239" spans="18:19" ht="15" customHeight="1">
      <c r="R45239"/>
      <c r="S45239"/>
    </row>
    <row r="45240" spans="18:19" ht="15" customHeight="1">
      <c r="R45240"/>
      <c r="S45240"/>
    </row>
    <row r="45241" spans="18:19" ht="15" customHeight="1">
      <c r="R45241"/>
      <c r="S45241"/>
    </row>
    <row r="45242" spans="18:19" ht="15" customHeight="1">
      <c r="R45242"/>
      <c r="S45242"/>
    </row>
    <row r="45243" spans="18:19" ht="15" customHeight="1">
      <c r="R45243"/>
      <c r="S45243"/>
    </row>
    <row r="45244" spans="18:19" ht="15" customHeight="1">
      <c r="R45244"/>
      <c r="S45244"/>
    </row>
    <row r="45245" spans="18:19" ht="15" customHeight="1">
      <c r="R45245"/>
      <c r="S45245"/>
    </row>
    <row r="45246" spans="18:19" ht="15" customHeight="1">
      <c r="R45246"/>
      <c r="S45246"/>
    </row>
    <row r="45247" spans="18:19" ht="15" customHeight="1">
      <c r="R45247"/>
      <c r="S45247"/>
    </row>
    <row r="45248" spans="18:19" ht="15" customHeight="1">
      <c r="R45248"/>
      <c r="S45248"/>
    </row>
    <row r="45249" spans="18:19" ht="15" customHeight="1">
      <c r="R45249"/>
      <c r="S45249"/>
    </row>
    <row r="45250" spans="18:19" ht="15" customHeight="1">
      <c r="R45250"/>
      <c r="S45250"/>
    </row>
    <row r="45251" spans="18:19" ht="15" customHeight="1">
      <c r="R45251"/>
      <c r="S45251"/>
    </row>
    <row r="45252" spans="18:19" ht="15" customHeight="1">
      <c r="R45252"/>
      <c r="S45252"/>
    </row>
    <row r="45253" spans="18:19" ht="15" customHeight="1">
      <c r="R45253"/>
      <c r="S45253"/>
    </row>
    <row r="45254" spans="18:19" ht="15" customHeight="1">
      <c r="R45254"/>
      <c r="S45254"/>
    </row>
    <row r="45255" spans="18:19" ht="15" customHeight="1">
      <c r="R45255"/>
      <c r="S45255"/>
    </row>
    <row r="45256" spans="18:19" ht="15" customHeight="1">
      <c r="R45256"/>
      <c r="S45256"/>
    </row>
    <row r="45257" spans="18:19" ht="15" customHeight="1">
      <c r="R45257"/>
      <c r="S45257"/>
    </row>
    <row r="45258" spans="18:19" ht="15" customHeight="1">
      <c r="R45258"/>
      <c r="S45258"/>
    </row>
    <row r="45259" spans="18:19" ht="15" customHeight="1">
      <c r="R45259"/>
      <c r="S45259"/>
    </row>
    <row r="45260" spans="18:19" ht="15" customHeight="1">
      <c r="R45260"/>
      <c r="S45260"/>
    </row>
    <row r="45261" spans="18:19" ht="15" customHeight="1">
      <c r="R45261"/>
      <c r="S45261"/>
    </row>
    <row r="45262" spans="18:19" ht="15" customHeight="1">
      <c r="R45262"/>
      <c r="S45262"/>
    </row>
    <row r="45263" spans="18:19" ht="15" customHeight="1">
      <c r="R45263"/>
      <c r="S45263"/>
    </row>
    <row r="45264" spans="18:19" ht="15" customHeight="1">
      <c r="R45264"/>
      <c r="S45264"/>
    </row>
    <row r="45265" spans="18:19" ht="15" customHeight="1">
      <c r="R45265"/>
      <c r="S45265"/>
    </row>
    <row r="45266" spans="18:19" ht="15" customHeight="1">
      <c r="R45266"/>
      <c r="S45266"/>
    </row>
    <row r="45267" spans="18:19" ht="15" customHeight="1">
      <c r="R45267"/>
      <c r="S45267"/>
    </row>
    <row r="45268" spans="18:19" ht="15" customHeight="1">
      <c r="R45268"/>
      <c r="S45268"/>
    </row>
    <row r="45269" spans="18:19" ht="15" customHeight="1">
      <c r="R45269"/>
      <c r="S45269"/>
    </row>
    <row r="45270" spans="18:19" ht="15" customHeight="1">
      <c r="R45270"/>
      <c r="S45270"/>
    </row>
    <row r="45271" spans="18:19" ht="15" customHeight="1">
      <c r="R45271"/>
      <c r="S45271"/>
    </row>
    <row r="45272" spans="18:19" ht="15" customHeight="1">
      <c r="R45272"/>
      <c r="S45272"/>
    </row>
    <row r="45273" spans="18:19" ht="15" customHeight="1">
      <c r="R45273"/>
      <c r="S45273"/>
    </row>
    <row r="45274" spans="18:19" ht="15" customHeight="1">
      <c r="R45274"/>
      <c r="S45274"/>
    </row>
    <row r="45275" spans="18:19" ht="15" customHeight="1">
      <c r="R45275"/>
      <c r="S45275"/>
    </row>
    <row r="45276" spans="18:19" ht="15" customHeight="1">
      <c r="R45276"/>
      <c r="S45276"/>
    </row>
    <row r="45277" spans="18:19" ht="15" customHeight="1">
      <c r="R45277"/>
      <c r="S45277"/>
    </row>
    <row r="45278" spans="18:19" ht="15" customHeight="1">
      <c r="R45278"/>
      <c r="S45278"/>
    </row>
    <row r="45279" spans="18:19" ht="15" customHeight="1">
      <c r="R45279"/>
      <c r="S45279"/>
    </row>
    <row r="45280" spans="18:19" ht="15" customHeight="1">
      <c r="R45280"/>
      <c r="S45280"/>
    </row>
    <row r="45281" spans="18:19" ht="15" customHeight="1">
      <c r="R45281"/>
      <c r="S45281"/>
    </row>
    <row r="45282" spans="18:19" ht="15" customHeight="1">
      <c r="R45282"/>
      <c r="S45282"/>
    </row>
    <row r="45283" spans="18:19" ht="15" customHeight="1">
      <c r="R45283"/>
      <c r="S45283"/>
    </row>
    <row r="45284" spans="18:19" ht="15" customHeight="1">
      <c r="R45284"/>
      <c r="S45284"/>
    </row>
    <row r="45285" spans="18:19" ht="15" customHeight="1">
      <c r="R45285"/>
      <c r="S45285"/>
    </row>
    <row r="45286" spans="18:19" ht="15" customHeight="1">
      <c r="R45286"/>
      <c r="S45286"/>
    </row>
    <row r="45287" spans="18:19" ht="15" customHeight="1">
      <c r="R45287"/>
      <c r="S45287"/>
    </row>
    <row r="45288" spans="18:19" ht="15" customHeight="1">
      <c r="R45288"/>
      <c r="S45288"/>
    </row>
    <row r="45289" spans="18:19" ht="15" customHeight="1">
      <c r="R45289"/>
      <c r="S45289"/>
    </row>
    <row r="45290" spans="18:19" ht="15" customHeight="1">
      <c r="R45290"/>
      <c r="S45290"/>
    </row>
    <row r="45291" spans="18:19" ht="15" customHeight="1">
      <c r="R45291"/>
      <c r="S45291"/>
    </row>
    <row r="45292" spans="18:19" ht="15" customHeight="1">
      <c r="R45292"/>
      <c r="S45292"/>
    </row>
    <row r="45293" spans="18:19" ht="15" customHeight="1">
      <c r="R45293"/>
      <c r="S45293"/>
    </row>
    <row r="45294" spans="18:19" ht="15" customHeight="1">
      <c r="R45294"/>
      <c r="S45294"/>
    </row>
    <row r="45295" spans="18:19" ht="15" customHeight="1">
      <c r="R45295"/>
      <c r="S45295"/>
    </row>
    <row r="45296" spans="18:19" ht="15" customHeight="1">
      <c r="R45296"/>
      <c r="S45296"/>
    </row>
    <row r="45297" spans="18:19" ht="15" customHeight="1">
      <c r="R45297"/>
      <c r="S45297"/>
    </row>
    <row r="45298" spans="18:19" ht="15" customHeight="1">
      <c r="R45298"/>
      <c r="S45298"/>
    </row>
    <row r="45299" spans="18:19" ht="15" customHeight="1">
      <c r="R45299"/>
      <c r="S45299"/>
    </row>
    <row r="45300" spans="18:19" ht="15" customHeight="1">
      <c r="R45300"/>
      <c r="S45300"/>
    </row>
    <row r="45301" spans="18:19" ht="15" customHeight="1">
      <c r="R45301"/>
      <c r="S45301"/>
    </row>
    <row r="45302" spans="18:19" ht="15" customHeight="1">
      <c r="R45302"/>
      <c r="S45302"/>
    </row>
    <row r="45303" spans="18:19" ht="15" customHeight="1">
      <c r="R45303"/>
      <c r="S45303"/>
    </row>
    <row r="45304" spans="18:19" ht="15" customHeight="1">
      <c r="R45304"/>
      <c r="S45304"/>
    </row>
    <row r="45305" spans="18:19" ht="15" customHeight="1">
      <c r="R45305"/>
      <c r="S45305"/>
    </row>
    <row r="45306" spans="18:19" ht="15" customHeight="1">
      <c r="R45306"/>
      <c r="S45306"/>
    </row>
    <row r="45307" spans="18:19" ht="15" customHeight="1">
      <c r="R45307"/>
      <c r="S45307"/>
    </row>
    <row r="45308" spans="18:19" ht="15" customHeight="1">
      <c r="R45308"/>
      <c r="S45308"/>
    </row>
    <row r="45309" spans="18:19" ht="15" customHeight="1">
      <c r="R45309"/>
      <c r="S45309"/>
    </row>
    <row r="45310" spans="18:19" ht="15" customHeight="1">
      <c r="R45310"/>
      <c r="S45310"/>
    </row>
    <row r="45311" spans="18:19" ht="15" customHeight="1">
      <c r="R45311"/>
      <c r="S45311"/>
    </row>
    <row r="45312" spans="18:19" ht="15" customHeight="1">
      <c r="R45312"/>
      <c r="S45312"/>
    </row>
    <row r="45313" spans="18:19" ht="15" customHeight="1">
      <c r="R45313"/>
      <c r="S45313"/>
    </row>
    <row r="45314" spans="18:19" ht="15" customHeight="1">
      <c r="R45314"/>
      <c r="S45314"/>
    </row>
    <row r="45315" spans="18:19" ht="15" customHeight="1">
      <c r="R45315"/>
      <c r="S45315"/>
    </row>
    <row r="45316" spans="18:19" ht="15" customHeight="1">
      <c r="R45316"/>
      <c r="S45316"/>
    </row>
    <row r="45317" spans="18:19" ht="15" customHeight="1">
      <c r="R45317"/>
      <c r="S45317"/>
    </row>
    <row r="45318" spans="18:19" ht="15" customHeight="1">
      <c r="R45318"/>
      <c r="S45318"/>
    </row>
    <row r="45319" spans="18:19" ht="15" customHeight="1">
      <c r="R45319"/>
      <c r="S45319"/>
    </row>
    <row r="45320" spans="18:19" ht="15" customHeight="1">
      <c r="R45320"/>
      <c r="S45320"/>
    </row>
    <row r="45321" spans="18:19" ht="15" customHeight="1">
      <c r="R45321"/>
      <c r="S45321"/>
    </row>
    <row r="45322" spans="18:19" ht="15" customHeight="1">
      <c r="R45322"/>
      <c r="S45322"/>
    </row>
    <row r="45323" spans="18:19" ht="15" customHeight="1">
      <c r="R45323"/>
      <c r="S45323"/>
    </row>
    <row r="45324" spans="18:19" ht="15" customHeight="1">
      <c r="R45324"/>
      <c r="S45324"/>
    </row>
    <row r="45325" spans="18:19" ht="15" customHeight="1">
      <c r="R45325"/>
      <c r="S45325"/>
    </row>
    <row r="45326" spans="18:19" ht="15" customHeight="1">
      <c r="R45326"/>
      <c r="S45326"/>
    </row>
    <row r="45327" spans="18:19" ht="15" customHeight="1">
      <c r="R45327"/>
      <c r="S45327"/>
    </row>
    <row r="45328" spans="18:19" ht="15" customHeight="1">
      <c r="R45328"/>
      <c r="S45328"/>
    </row>
    <row r="45329" spans="18:19" ht="15" customHeight="1">
      <c r="R45329"/>
      <c r="S45329"/>
    </row>
    <row r="45330" spans="18:19" ht="15" customHeight="1">
      <c r="R45330"/>
      <c r="S45330"/>
    </row>
    <row r="45331" spans="18:19" ht="15" customHeight="1">
      <c r="R45331"/>
      <c r="S45331"/>
    </row>
    <row r="45332" spans="18:19" ht="15" customHeight="1">
      <c r="R45332"/>
      <c r="S45332"/>
    </row>
    <row r="45333" spans="18:19" ht="15" customHeight="1">
      <c r="R45333"/>
      <c r="S45333"/>
    </row>
    <row r="45334" spans="18:19" ht="15" customHeight="1">
      <c r="R45334"/>
      <c r="S45334"/>
    </row>
    <row r="45335" spans="18:19" ht="15" customHeight="1">
      <c r="R45335"/>
      <c r="S45335"/>
    </row>
    <row r="45336" spans="18:19" ht="15" customHeight="1">
      <c r="R45336"/>
      <c r="S45336"/>
    </row>
    <row r="45337" spans="18:19" ht="15" customHeight="1">
      <c r="R45337"/>
      <c r="S45337"/>
    </row>
    <row r="45338" spans="18:19" ht="15" customHeight="1">
      <c r="R45338"/>
      <c r="S45338"/>
    </row>
    <row r="45339" spans="18:19" ht="15" customHeight="1">
      <c r="R45339"/>
      <c r="S45339"/>
    </row>
    <row r="45340" spans="18:19" ht="15" customHeight="1">
      <c r="R45340"/>
      <c r="S45340"/>
    </row>
    <row r="45341" spans="18:19" ht="15" customHeight="1">
      <c r="R45341"/>
      <c r="S45341"/>
    </row>
    <row r="45342" spans="18:19" ht="15" customHeight="1">
      <c r="R45342"/>
      <c r="S45342"/>
    </row>
    <row r="45343" spans="18:19" ht="15" customHeight="1">
      <c r="R45343"/>
      <c r="S45343"/>
    </row>
    <row r="45344" spans="18:19" ht="15" customHeight="1">
      <c r="R45344"/>
      <c r="S45344"/>
    </row>
    <row r="45345" spans="18:19" ht="15" customHeight="1">
      <c r="R45345"/>
      <c r="S45345"/>
    </row>
    <row r="45346" spans="18:19" ht="15" customHeight="1">
      <c r="R45346"/>
      <c r="S45346"/>
    </row>
    <row r="45347" spans="18:19" ht="15" customHeight="1">
      <c r="R45347"/>
      <c r="S45347"/>
    </row>
    <row r="45348" spans="18:19" ht="15" customHeight="1">
      <c r="R45348"/>
      <c r="S45348"/>
    </row>
    <row r="45349" spans="18:19" ht="15" customHeight="1">
      <c r="R45349"/>
      <c r="S45349"/>
    </row>
    <row r="45350" spans="18:19" ht="15" customHeight="1">
      <c r="R45350"/>
      <c r="S45350"/>
    </row>
    <row r="45351" spans="18:19" ht="15" customHeight="1">
      <c r="R45351"/>
      <c r="S45351"/>
    </row>
    <row r="45352" spans="18:19" ht="15" customHeight="1">
      <c r="R45352"/>
      <c r="S45352"/>
    </row>
    <row r="45353" spans="18:19" ht="15" customHeight="1">
      <c r="R45353"/>
      <c r="S45353"/>
    </row>
    <row r="45354" spans="18:19" ht="15" customHeight="1">
      <c r="R45354"/>
      <c r="S45354"/>
    </row>
    <row r="45355" spans="18:19" ht="15" customHeight="1">
      <c r="R45355"/>
      <c r="S45355"/>
    </row>
    <row r="45356" spans="18:19" ht="15" customHeight="1">
      <c r="R45356"/>
      <c r="S45356"/>
    </row>
    <row r="45357" spans="18:19" ht="15" customHeight="1">
      <c r="R45357"/>
      <c r="S45357"/>
    </row>
    <row r="45358" spans="18:19" ht="15" customHeight="1">
      <c r="R45358"/>
      <c r="S45358"/>
    </row>
    <row r="45359" spans="18:19" ht="15" customHeight="1">
      <c r="R45359"/>
      <c r="S45359"/>
    </row>
    <row r="45360" spans="18:19" ht="15" customHeight="1">
      <c r="R45360"/>
      <c r="S45360"/>
    </row>
    <row r="45361" spans="18:19" ht="15" customHeight="1">
      <c r="R45361"/>
      <c r="S45361"/>
    </row>
    <row r="45362" spans="18:19" ht="15" customHeight="1">
      <c r="R45362"/>
      <c r="S45362"/>
    </row>
    <row r="45363" spans="18:19" ht="15" customHeight="1">
      <c r="R45363"/>
      <c r="S45363"/>
    </row>
    <row r="45364" spans="18:19" ht="15" customHeight="1">
      <c r="R45364"/>
      <c r="S45364"/>
    </row>
    <row r="45365" spans="18:19" ht="15" customHeight="1">
      <c r="R45365"/>
      <c r="S45365"/>
    </row>
    <row r="45366" spans="18:19" ht="15" customHeight="1">
      <c r="R45366"/>
      <c r="S45366"/>
    </row>
    <row r="45367" spans="18:19" ht="15" customHeight="1">
      <c r="R45367"/>
      <c r="S45367"/>
    </row>
    <row r="45368" spans="18:19" ht="15" customHeight="1">
      <c r="R45368"/>
      <c r="S45368"/>
    </row>
    <row r="45369" spans="18:19" ht="15" customHeight="1">
      <c r="R45369"/>
      <c r="S45369"/>
    </row>
    <row r="45370" spans="18:19" ht="15" customHeight="1">
      <c r="R45370"/>
      <c r="S45370"/>
    </row>
    <row r="45371" spans="18:19" ht="15" customHeight="1">
      <c r="R45371"/>
      <c r="S45371"/>
    </row>
    <row r="45372" spans="18:19" ht="15" customHeight="1">
      <c r="R45372"/>
      <c r="S45372"/>
    </row>
    <row r="45373" spans="18:19" ht="15" customHeight="1">
      <c r="R45373"/>
      <c r="S45373"/>
    </row>
    <row r="45374" spans="18:19" ht="15" customHeight="1">
      <c r="R45374"/>
      <c r="S45374"/>
    </row>
    <row r="45375" spans="18:19" ht="15" customHeight="1">
      <c r="R45375"/>
      <c r="S45375"/>
    </row>
    <row r="45376" spans="18:19" ht="15" customHeight="1">
      <c r="R45376"/>
      <c r="S45376"/>
    </row>
    <row r="45377" spans="18:19" ht="15" customHeight="1">
      <c r="R45377"/>
      <c r="S45377"/>
    </row>
    <row r="45378" spans="18:19" ht="15" customHeight="1">
      <c r="R45378"/>
      <c r="S45378"/>
    </row>
    <row r="45379" spans="18:19" ht="15" customHeight="1">
      <c r="R45379"/>
      <c r="S45379"/>
    </row>
    <row r="45380" spans="18:19" ht="15" customHeight="1">
      <c r="R45380"/>
      <c r="S45380"/>
    </row>
    <row r="45381" spans="18:19" ht="15" customHeight="1">
      <c r="R45381"/>
      <c r="S45381"/>
    </row>
    <row r="45382" spans="18:19" ht="15" customHeight="1">
      <c r="R45382"/>
      <c r="S45382"/>
    </row>
    <row r="45383" spans="18:19" ht="15" customHeight="1">
      <c r="R45383"/>
      <c r="S45383"/>
    </row>
    <row r="45384" spans="18:19" ht="15" customHeight="1">
      <c r="R45384"/>
      <c r="S45384"/>
    </row>
    <row r="45385" spans="18:19" ht="15" customHeight="1">
      <c r="R45385"/>
      <c r="S45385"/>
    </row>
    <row r="45386" spans="18:19" ht="15" customHeight="1">
      <c r="R45386"/>
      <c r="S45386"/>
    </row>
    <row r="45387" spans="18:19" ht="15" customHeight="1">
      <c r="R45387"/>
      <c r="S45387"/>
    </row>
    <row r="45388" spans="18:19" ht="15" customHeight="1">
      <c r="R45388"/>
      <c r="S45388"/>
    </row>
    <row r="45389" spans="18:19" ht="15" customHeight="1">
      <c r="R45389"/>
      <c r="S45389"/>
    </row>
    <row r="45390" spans="18:19" ht="15" customHeight="1">
      <c r="R45390"/>
      <c r="S45390"/>
    </row>
    <row r="45391" spans="18:19" ht="15" customHeight="1">
      <c r="R45391"/>
      <c r="S45391"/>
    </row>
    <row r="45392" spans="18:19" ht="15" customHeight="1">
      <c r="R45392"/>
      <c r="S45392"/>
    </row>
    <row r="45393" spans="18:19" ht="15" customHeight="1">
      <c r="R45393"/>
      <c r="S45393"/>
    </row>
    <row r="45394" spans="18:19" ht="15" customHeight="1">
      <c r="R45394"/>
      <c r="S45394"/>
    </row>
    <row r="45395" spans="18:19" ht="15" customHeight="1">
      <c r="R45395"/>
      <c r="S45395"/>
    </row>
    <row r="45396" spans="18:19" ht="15" customHeight="1">
      <c r="R45396"/>
      <c r="S45396"/>
    </row>
    <row r="45397" spans="18:19" ht="15" customHeight="1">
      <c r="R45397"/>
      <c r="S45397"/>
    </row>
    <row r="45398" spans="18:19" ht="15" customHeight="1">
      <c r="R45398"/>
      <c r="S45398"/>
    </row>
    <row r="45399" spans="18:19" ht="15" customHeight="1">
      <c r="R45399"/>
      <c r="S45399"/>
    </row>
    <row r="45400" spans="18:19" ht="15" customHeight="1">
      <c r="R45400"/>
      <c r="S45400"/>
    </row>
    <row r="45401" spans="18:19" ht="15" customHeight="1">
      <c r="R45401"/>
      <c r="S45401"/>
    </row>
    <row r="45402" spans="18:19" ht="15" customHeight="1">
      <c r="R45402"/>
      <c r="S45402"/>
    </row>
    <row r="45403" spans="18:19" ht="15" customHeight="1">
      <c r="R45403"/>
      <c r="S45403"/>
    </row>
    <row r="45404" spans="18:19" ht="15" customHeight="1">
      <c r="R45404"/>
      <c r="S45404"/>
    </row>
    <row r="45405" spans="18:19" ht="15" customHeight="1">
      <c r="R45405"/>
      <c r="S45405"/>
    </row>
    <row r="45406" spans="18:19" ht="15" customHeight="1">
      <c r="R45406"/>
      <c r="S45406"/>
    </row>
    <row r="45407" spans="18:19" ht="15" customHeight="1">
      <c r="R45407"/>
      <c r="S45407"/>
    </row>
    <row r="45408" spans="18:19" ht="15" customHeight="1">
      <c r="R45408"/>
      <c r="S45408"/>
    </row>
    <row r="45409" spans="18:19" ht="15" customHeight="1">
      <c r="R45409"/>
      <c r="S45409"/>
    </row>
    <row r="45410" spans="18:19" ht="15" customHeight="1">
      <c r="R45410"/>
      <c r="S45410"/>
    </row>
    <row r="45411" spans="18:19" ht="15" customHeight="1">
      <c r="R45411"/>
      <c r="S45411"/>
    </row>
    <row r="45412" spans="18:19" ht="15" customHeight="1">
      <c r="R45412"/>
      <c r="S45412"/>
    </row>
    <row r="45413" spans="18:19" ht="15" customHeight="1">
      <c r="R45413"/>
      <c r="S45413"/>
    </row>
    <row r="45414" spans="18:19" ht="15" customHeight="1">
      <c r="R45414"/>
      <c r="S45414"/>
    </row>
    <row r="45415" spans="18:19" ht="15" customHeight="1">
      <c r="R45415"/>
      <c r="S45415"/>
    </row>
    <row r="45416" spans="18:19" ht="15" customHeight="1">
      <c r="R45416"/>
      <c r="S45416"/>
    </row>
    <row r="45417" spans="18:19" ht="15" customHeight="1">
      <c r="R45417"/>
      <c r="S45417"/>
    </row>
    <row r="45418" spans="18:19" ht="15" customHeight="1">
      <c r="R45418"/>
      <c r="S45418"/>
    </row>
    <row r="45419" spans="18:19" ht="15" customHeight="1">
      <c r="R45419"/>
      <c r="S45419"/>
    </row>
    <row r="45420" spans="18:19" ht="15" customHeight="1">
      <c r="R45420"/>
      <c r="S45420"/>
    </row>
    <row r="45421" spans="18:19" ht="15" customHeight="1">
      <c r="R45421"/>
      <c r="S45421"/>
    </row>
    <row r="45422" spans="18:19" ht="15" customHeight="1">
      <c r="R45422"/>
      <c r="S45422"/>
    </row>
    <row r="45423" spans="18:19" ht="15" customHeight="1">
      <c r="R45423"/>
      <c r="S45423"/>
    </row>
    <row r="45424" spans="18:19" ht="15" customHeight="1">
      <c r="R45424"/>
      <c r="S45424"/>
    </row>
    <row r="45425" spans="18:19" ht="15" customHeight="1">
      <c r="R45425"/>
      <c r="S45425"/>
    </row>
    <row r="45426" spans="18:19" ht="15" customHeight="1">
      <c r="R45426"/>
      <c r="S45426"/>
    </row>
    <row r="45427" spans="18:19" ht="15" customHeight="1">
      <c r="R45427"/>
      <c r="S45427"/>
    </row>
    <row r="45428" spans="18:19" ht="15" customHeight="1">
      <c r="R45428"/>
      <c r="S45428"/>
    </row>
    <row r="45429" spans="18:19" ht="15" customHeight="1">
      <c r="R45429"/>
      <c r="S45429"/>
    </row>
    <row r="45430" spans="18:19" ht="15" customHeight="1">
      <c r="R45430"/>
      <c r="S45430"/>
    </row>
    <row r="45431" spans="18:19" ht="15" customHeight="1">
      <c r="R45431"/>
      <c r="S45431"/>
    </row>
    <row r="45432" spans="18:19" ht="15" customHeight="1">
      <c r="R45432"/>
      <c r="S45432"/>
    </row>
    <row r="45433" spans="18:19" ht="15" customHeight="1">
      <c r="R45433"/>
      <c r="S45433"/>
    </row>
    <row r="45434" spans="18:19" ht="15" customHeight="1">
      <c r="R45434"/>
      <c r="S45434"/>
    </row>
    <row r="45435" spans="18:19" ht="15" customHeight="1">
      <c r="R45435"/>
      <c r="S45435"/>
    </row>
    <row r="45436" spans="18:19" ht="15" customHeight="1">
      <c r="R45436"/>
      <c r="S45436"/>
    </row>
    <row r="45437" spans="18:19" ht="15" customHeight="1">
      <c r="R45437"/>
      <c r="S45437"/>
    </row>
    <row r="45438" spans="18:19" ht="15" customHeight="1">
      <c r="R45438"/>
      <c r="S45438"/>
    </row>
    <row r="45439" spans="18:19" ht="15" customHeight="1">
      <c r="R45439"/>
      <c r="S45439"/>
    </row>
    <row r="45440" spans="18:19" ht="15" customHeight="1">
      <c r="R45440"/>
      <c r="S45440"/>
    </row>
    <row r="45441" spans="18:19" ht="15" customHeight="1">
      <c r="R45441"/>
      <c r="S45441"/>
    </row>
    <row r="45442" spans="18:19" ht="15" customHeight="1">
      <c r="R45442"/>
      <c r="S45442"/>
    </row>
    <row r="45443" spans="18:19" ht="15" customHeight="1">
      <c r="R45443"/>
      <c r="S45443"/>
    </row>
    <row r="45444" spans="18:19" ht="15" customHeight="1">
      <c r="R45444"/>
      <c r="S45444"/>
    </row>
    <row r="45445" spans="18:19" ht="15" customHeight="1">
      <c r="R45445"/>
      <c r="S45445"/>
    </row>
    <row r="45446" spans="18:19" ht="15" customHeight="1">
      <c r="R45446"/>
      <c r="S45446"/>
    </row>
    <row r="45447" spans="18:19" ht="15" customHeight="1">
      <c r="R45447"/>
      <c r="S45447"/>
    </row>
    <row r="45448" spans="18:19" ht="15" customHeight="1">
      <c r="R45448"/>
      <c r="S45448"/>
    </row>
    <row r="45449" spans="18:19" ht="15" customHeight="1">
      <c r="R45449"/>
      <c r="S45449"/>
    </row>
    <row r="45450" spans="18:19" ht="15" customHeight="1">
      <c r="R45450"/>
      <c r="S45450"/>
    </row>
    <row r="45451" spans="18:19" ht="15" customHeight="1">
      <c r="R45451"/>
      <c r="S45451"/>
    </row>
    <row r="45452" spans="18:19" ht="15" customHeight="1">
      <c r="R45452"/>
      <c r="S45452"/>
    </row>
    <row r="45453" spans="18:19" ht="15" customHeight="1">
      <c r="R45453"/>
      <c r="S45453"/>
    </row>
    <row r="45454" spans="18:19" ht="15" customHeight="1">
      <c r="R45454"/>
      <c r="S45454"/>
    </row>
    <row r="45455" spans="18:19" ht="15" customHeight="1">
      <c r="R45455"/>
      <c r="S45455"/>
    </row>
    <row r="45456" spans="18:19" ht="15" customHeight="1">
      <c r="R45456"/>
      <c r="S45456"/>
    </row>
    <row r="45457" spans="18:19" ht="15" customHeight="1">
      <c r="R45457"/>
      <c r="S45457"/>
    </row>
    <row r="45458" spans="18:19" ht="15" customHeight="1">
      <c r="R45458"/>
      <c r="S45458"/>
    </row>
    <row r="45459" spans="18:19" ht="15" customHeight="1">
      <c r="R45459"/>
      <c r="S45459"/>
    </row>
    <row r="45460" spans="18:19" ht="15" customHeight="1">
      <c r="R45460"/>
      <c r="S45460"/>
    </row>
    <row r="45461" spans="18:19" ht="15" customHeight="1">
      <c r="R45461"/>
      <c r="S45461"/>
    </row>
    <row r="45462" spans="18:19" ht="15" customHeight="1">
      <c r="R45462"/>
      <c r="S45462"/>
    </row>
    <row r="45463" spans="18:19" ht="15" customHeight="1">
      <c r="R45463"/>
      <c r="S45463"/>
    </row>
    <row r="45464" spans="18:19" ht="15" customHeight="1">
      <c r="R45464"/>
      <c r="S45464"/>
    </row>
    <row r="45465" spans="18:19" ht="15" customHeight="1">
      <c r="R45465"/>
      <c r="S45465"/>
    </row>
    <row r="45466" spans="18:19" ht="15" customHeight="1">
      <c r="R45466"/>
      <c r="S45466"/>
    </row>
    <row r="45467" spans="18:19" ht="15" customHeight="1">
      <c r="R45467"/>
      <c r="S45467"/>
    </row>
    <row r="45468" spans="18:19" ht="15" customHeight="1">
      <c r="R45468"/>
      <c r="S45468"/>
    </row>
    <row r="45469" spans="18:19" ht="15" customHeight="1">
      <c r="R45469"/>
      <c r="S45469"/>
    </row>
    <row r="45470" spans="18:19" ht="15" customHeight="1">
      <c r="R45470"/>
      <c r="S45470"/>
    </row>
    <row r="45471" spans="18:19" ht="15" customHeight="1">
      <c r="R45471"/>
      <c r="S45471"/>
    </row>
    <row r="45472" spans="18:19" ht="15" customHeight="1">
      <c r="R45472"/>
      <c r="S45472"/>
    </row>
    <row r="45473" spans="18:19" ht="15" customHeight="1">
      <c r="R45473"/>
      <c r="S45473"/>
    </row>
    <row r="45474" spans="18:19" ht="15" customHeight="1">
      <c r="R45474"/>
      <c r="S45474"/>
    </row>
    <row r="45475" spans="18:19" ht="15" customHeight="1">
      <c r="R45475"/>
      <c r="S45475"/>
    </row>
    <row r="45476" spans="18:19" ht="15" customHeight="1">
      <c r="R45476"/>
      <c r="S45476"/>
    </row>
    <row r="45477" spans="18:19" ht="15" customHeight="1">
      <c r="R45477"/>
      <c r="S45477"/>
    </row>
    <row r="45478" spans="18:19" ht="15" customHeight="1">
      <c r="R45478"/>
      <c r="S45478"/>
    </row>
    <row r="45479" spans="18:19" ht="15" customHeight="1">
      <c r="R45479"/>
      <c r="S45479"/>
    </row>
    <row r="45480" spans="18:19" ht="15" customHeight="1">
      <c r="R45480"/>
      <c r="S45480"/>
    </row>
    <row r="45481" spans="18:19" ht="15" customHeight="1">
      <c r="R45481"/>
      <c r="S45481"/>
    </row>
    <row r="45482" spans="18:19" ht="15" customHeight="1">
      <c r="R45482"/>
      <c r="S45482"/>
    </row>
    <row r="45483" spans="18:19" ht="15" customHeight="1">
      <c r="R45483"/>
      <c r="S45483"/>
    </row>
    <row r="45484" spans="18:19" ht="15" customHeight="1">
      <c r="R45484"/>
      <c r="S45484"/>
    </row>
    <row r="45485" spans="18:19" ht="15" customHeight="1">
      <c r="R45485"/>
      <c r="S45485"/>
    </row>
    <row r="45486" spans="18:19" ht="15" customHeight="1">
      <c r="R45486"/>
      <c r="S45486"/>
    </row>
    <row r="45487" spans="18:19" ht="15" customHeight="1">
      <c r="R45487"/>
      <c r="S45487"/>
    </row>
    <row r="45488" spans="18:19" ht="15" customHeight="1">
      <c r="R45488"/>
      <c r="S45488"/>
    </row>
    <row r="45489" spans="18:19" ht="15" customHeight="1">
      <c r="R45489"/>
      <c r="S45489"/>
    </row>
    <row r="45490" spans="18:19" ht="15" customHeight="1">
      <c r="R45490"/>
      <c r="S45490"/>
    </row>
    <row r="45491" spans="18:19" ht="15" customHeight="1">
      <c r="R45491"/>
      <c r="S45491"/>
    </row>
    <row r="45492" spans="18:19" ht="15" customHeight="1">
      <c r="R45492"/>
      <c r="S45492"/>
    </row>
    <row r="45493" spans="18:19" ht="15" customHeight="1">
      <c r="R45493"/>
      <c r="S45493"/>
    </row>
    <row r="45494" spans="18:19" ht="15" customHeight="1">
      <c r="R45494"/>
      <c r="S45494"/>
    </row>
    <row r="45495" spans="18:19" ht="15" customHeight="1">
      <c r="R45495"/>
      <c r="S45495"/>
    </row>
    <row r="45496" spans="18:19" ht="15" customHeight="1">
      <c r="R45496"/>
      <c r="S45496"/>
    </row>
    <row r="45497" spans="18:19" ht="15" customHeight="1">
      <c r="R45497"/>
      <c r="S45497"/>
    </row>
    <row r="45498" spans="18:19" ht="15" customHeight="1">
      <c r="R45498"/>
      <c r="S45498"/>
    </row>
    <row r="45499" spans="18:19" ht="15" customHeight="1">
      <c r="R45499"/>
      <c r="S45499"/>
    </row>
    <row r="45500" spans="18:19" ht="15" customHeight="1">
      <c r="R45500"/>
      <c r="S45500"/>
    </row>
    <row r="45501" spans="18:19" ht="15" customHeight="1">
      <c r="R45501"/>
      <c r="S45501"/>
    </row>
    <row r="45502" spans="18:19" ht="15" customHeight="1">
      <c r="R45502"/>
      <c r="S45502"/>
    </row>
    <row r="45503" spans="18:19" ht="15" customHeight="1">
      <c r="R45503"/>
      <c r="S45503"/>
    </row>
    <row r="45504" spans="18:19" ht="15" customHeight="1">
      <c r="R45504"/>
      <c r="S45504"/>
    </row>
    <row r="45505" spans="18:19" ht="15" customHeight="1">
      <c r="R45505"/>
      <c r="S45505"/>
    </row>
    <row r="45506" spans="18:19" ht="15" customHeight="1">
      <c r="R45506"/>
      <c r="S45506"/>
    </row>
    <row r="45507" spans="18:19" ht="15" customHeight="1">
      <c r="R45507"/>
      <c r="S45507"/>
    </row>
    <row r="45508" spans="18:19" ht="15" customHeight="1">
      <c r="R45508"/>
      <c r="S45508"/>
    </row>
    <row r="45509" spans="18:19" ht="15" customHeight="1">
      <c r="R45509"/>
      <c r="S45509"/>
    </row>
    <row r="45510" spans="18:19" ht="15" customHeight="1">
      <c r="R45510"/>
      <c r="S45510"/>
    </row>
    <row r="45511" spans="18:19" ht="15" customHeight="1">
      <c r="R45511"/>
      <c r="S45511"/>
    </row>
    <row r="45512" spans="18:19" ht="15" customHeight="1">
      <c r="R45512"/>
      <c r="S45512"/>
    </row>
    <row r="45513" spans="18:19" ht="15" customHeight="1">
      <c r="R45513"/>
      <c r="S45513"/>
    </row>
    <row r="45514" spans="18:19" ht="15" customHeight="1">
      <c r="R45514"/>
      <c r="S45514"/>
    </row>
    <row r="45515" spans="18:19" ht="15" customHeight="1">
      <c r="R45515"/>
      <c r="S45515"/>
    </row>
    <row r="45516" spans="18:19" ht="15" customHeight="1">
      <c r="R45516"/>
      <c r="S45516"/>
    </row>
    <row r="45517" spans="18:19" ht="15" customHeight="1">
      <c r="R45517"/>
      <c r="S45517"/>
    </row>
    <row r="45518" spans="18:19" ht="15" customHeight="1">
      <c r="R45518"/>
      <c r="S45518"/>
    </row>
    <row r="45519" spans="18:19" ht="15" customHeight="1">
      <c r="R45519"/>
      <c r="S45519"/>
    </row>
    <row r="45520" spans="18:19" ht="15" customHeight="1">
      <c r="R45520"/>
      <c r="S45520"/>
    </row>
    <row r="45521" spans="18:19" ht="15" customHeight="1">
      <c r="R45521"/>
      <c r="S45521"/>
    </row>
    <row r="45522" spans="18:19" ht="15" customHeight="1">
      <c r="R45522"/>
      <c r="S45522"/>
    </row>
    <row r="45523" spans="18:19" ht="15" customHeight="1">
      <c r="R45523"/>
      <c r="S45523"/>
    </row>
    <row r="45524" spans="18:19" ht="15" customHeight="1">
      <c r="R45524"/>
      <c r="S45524"/>
    </row>
    <row r="45525" spans="18:19" ht="15" customHeight="1">
      <c r="R45525"/>
      <c r="S45525"/>
    </row>
    <row r="45526" spans="18:19" ht="15" customHeight="1">
      <c r="R45526"/>
      <c r="S45526"/>
    </row>
    <row r="45527" spans="18:19" ht="15" customHeight="1">
      <c r="R45527"/>
      <c r="S45527"/>
    </row>
    <row r="45528" spans="18:19" ht="15" customHeight="1">
      <c r="R45528"/>
      <c r="S45528"/>
    </row>
    <row r="45529" spans="18:19" ht="15" customHeight="1">
      <c r="R45529"/>
      <c r="S45529"/>
    </row>
    <row r="45530" spans="18:19" ht="15" customHeight="1">
      <c r="R45530"/>
      <c r="S45530"/>
    </row>
    <row r="45531" spans="18:19" ht="15" customHeight="1">
      <c r="R45531"/>
      <c r="S45531"/>
    </row>
    <row r="45532" spans="18:19" ht="15" customHeight="1">
      <c r="R45532"/>
      <c r="S45532"/>
    </row>
    <row r="45533" spans="18:19" ht="15" customHeight="1">
      <c r="R45533"/>
      <c r="S45533"/>
    </row>
    <row r="45534" spans="18:19" ht="15" customHeight="1">
      <c r="R45534"/>
      <c r="S45534"/>
    </row>
    <row r="45535" spans="18:19" ht="15" customHeight="1">
      <c r="R45535"/>
      <c r="S45535"/>
    </row>
    <row r="45536" spans="18:19" ht="15" customHeight="1">
      <c r="R45536"/>
      <c r="S45536"/>
    </row>
    <row r="45537" spans="18:19" ht="15" customHeight="1">
      <c r="R45537"/>
      <c r="S45537"/>
    </row>
    <row r="45538" spans="18:19" ht="15" customHeight="1">
      <c r="R45538"/>
      <c r="S45538"/>
    </row>
    <row r="45539" spans="18:19" ht="15" customHeight="1">
      <c r="R45539"/>
      <c r="S45539"/>
    </row>
    <row r="45540" spans="18:19" ht="15" customHeight="1">
      <c r="R45540"/>
      <c r="S45540"/>
    </row>
    <row r="45541" spans="18:19" ht="15" customHeight="1">
      <c r="R45541"/>
      <c r="S45541"/>
    </row>
    <row r="45542" spans="18:19" ht="15" customHeight="1">
      <c r="R45542"/>
      <c r="S45542"/>
    </row>
    <row r="45543" spans="18:19" ht="15" customHeight="1">
      <c r="R45543"/>
      <c r="S45543"/>
    </row>
    <row r="45544" spans="18:19" ht="15" customHeight="1">
      <c r="R45544"/>
      <c r="S45544"/>
    </row>
    <row r="45545" spans="18:19" ht="15" customHeight="1">
      <c r="R45545"/>
      <c r="S45545"/>
    </row>
    <row r="45546" spans="18:19" ht="15" customHeight="1">
      <c r="R45546"/>
      <c r="S45546"/>
    </row>
    <row r="45547" spans="18:19" ht="15" customHeight="1">
      <c r="R45547"/>
      <c r="S45547"/>
    </row>
    <row r="45548" spans="18:19" ht="15" customHeight="1">
      <c r="R45548"/>
      <c r="S45548"/>
    </row>
    <row r="45549" spans="18:19" ht="15" customHeight="1">
      <c r="R45549"/>
      <c r="S45549"/>
    </row>
    <row r="45550" spans="18:19" ht="15" customHeight="1">
      <c r="R45550"/>
      <c r="S45550"/>
    </row>
    <row r="45551" spans="18:19" ht="15" customHeight="1">
      <c r="R45551"/>
      <c r="S45551"/>
    </row>
    <row r="45552" spans="18:19" ht="15" customHeight="1">
      <c r="R45552"/>
      <c r="S45552"/>
    </row>
    <row r="45553" spans="18:19" ht="15" customHeight="1">
      <c r="R45553"/>
      <c r="S45553"/>
    </row>
    <row r="45554" spans="18:19" ht="15" customHeight="1">
      <c r="R45554"/>
      <c r="S45554"/>
    </row>
    <row r="45555" spans="18:19" ht="15" customHeight="1">
      <c r="R45555"/>
      <c r="S45555"/>
    </row>
    <row r="45556" spans="18:19" ht="15" customHeight="1">
      <c r="R45556"/>
      <c r="S45556"/>
    </row>
    <row r="45557" spans="18:19" ht="15" customHeight="1">
      <c r="R45557"/>
      <c r="S45557"/>
    </row>
    <row r="45558" spans="18:19" ht="15" customHeight="1">
      <c r="R45558"/>
      <c r="S45558"/>
    </row>
    <row r="45559" spans="18:19" ht="15" customHeight="1">
      <c r="R45559"/>
      <c r="S45559"/>
    </row>
    <row r="45560" spans="18:19" ht="15" customHeight="1">
      <c r="R45560"/>
      <c r="S45560"/>
    </row>
    <row r="45561" spans="18:19" ht="15" customHeight="1">
      <c r="R45561"/>
      <c r="S45561"/>
    </row>
    <row r="45562" spans="18:19" ht="15" customHeight="1">
      <c r="R45562"/>
      <c r="S45562"/>
    </row>
    <row r="45563" spans="18:19" ht="15" customHeight="1">
      <c r="R45563"/>
      <c r="S45563"/>
    </row>
    <row r="45564" spans="18:19" ht="15" customHeight="1">
      <c r="R45564"/>
      <c r="S45564"/>
    </row>
    <row r="45565" spans="18:19" ht="15" customHeight="1">
      <c r="R45565"/>
      <c r="S45565"/>
    </row>
    <row r="45566" spans="18:19" ht="15" customHeight="1">
      <c r="R45566"/>
      <c r="S45566"/>
    </row>
    <row r="45567" spans="18:19" ht="15" customHeight="1">
      <c r="R45567"/>
      <c r="S45567"/>
    </row>
    <row r="45568" spans="18:19" ht="15" customHeight="1">
      <c r="R45568"/>
      <c r="S45568"/>
    </row>
    <row r="45569" spans="18:19" ht="15" customHeight="1">
      <c r="R45569"/>
      <c r="S45569"/>
    </row>
    <row r="45570" spans="18:19" ht="15" customHeight="1">
      <c r="R45570"/>
      <c r="S45570"/>
    </row>
    <row r="45571" spans="18:19" ht="15" customHeight="1">
      <c r="R45571"/>
      <c r="S45571"/>
    </row>
    <row r="45572" spans="18:19" ht="15" customHeight="1">
      <c r="R45572"/>
      <c r="S45572"/>
    </row>
    <row r="45573" spans="18:19" ht="15" customHeight="1">
      <c r="R45573"/>
      <c r="S45573"/>
    </row>
    <row r="45574" spans="18:19" ht="15" customHeight="1">
      <c r="R45574"/>
      <c r="S45574"/>
    </row>
    <row r="45575" spans="18:19" ht="15" customHeight="1">
      <c r="R45575"/>
      <c r="S45575"/>
    </row>
    <row r="45576" spans="18:19" ht="15" customHeight="1">
      <c r="R45576"/>
      <c r="S45576"/>
    </row>
    <row r="45577" spans="18:19" ht="15" customHeight="1">
      <c r="R45577"/>
      <c r="S45577"/>
    </row>
    <row r="45578" spans="18:19" ht="15" customHeight="1">
      <c r="R45578"/>
      <c r="S45578"/>
    </row>
    <row r="45579" spans="18:19" ht="15" customHeight="1">
      <c r="R45579"/>
      <c r="S45579"/>
    </row>
    <row r="45580" spans="18:19" ht="15" customHeight="1">
      <c r="R45580"/>
      <c r="S45580"/>
    </row>
    <row r="45581" spans="18:19" ht="15" customHeight="1">
      <c r="R45581"/>
      <c r="S45581"/>
    </row>
    <row r="45582" spans="18:19" ht="15" customHeight="1">
      <c r="R45582"/>
      <c r="S45582"/>
    </row>
    <row r="45583" spans="18:19" ht="15" customHeight="1">
      <c r="R45583"/>
      <c r="S45583"/>
    </row>
    <row r="45584" spans="18:19" ht="15" customHeight="1">
      <c r="R45584"/>
      <c r="S45584"/>
    </row>
    <row r="45585" spans="18:19" ht="15" customHeight="1">
      <c r="R45585"/>
      <c r="S45585"/>
    </row>
    <row r="45586" spans="18:19" ht="15" customHeight="1">
      <c r="R45586"/>
      <c r="S45586"/>
    </row>
    <row r="45587" spans="18:19" ht="15" customHeight="1">
      <c r="R45587"/>
      <c r="S45587"/>
    </row>
    <row r="45588" spans="18:19" ht="15" customHeight="1">
      <c r="R45588"/>
      <c r="S45588"/>
    </row>
    <row r="45589" spans="18:19" ht="15" customHeight="1">
      <c r="R45589"/>
      <c r="S45589"/>
    </row>
    <row r="45590" spans="18:19" ht="15" customHeight="1">
      <c r="R45590"/>
      <c r="S45590"/>
    </row>
    <row r="45591" spans="18:19" ht="15" customHeight="1">
      <c r="R45591"/>
      <c r="S45591"/>
    </row>
    <row r="45592" spans="18:19" ht="15" customHeight="1">
      <c r="R45592"/>
      <c r="S45592"/>
    </row>
    <row r="45593" spans="18:19" ht="15" customHeight="1">
      <c r="R45593"/>
      <c r="S45593"/>
    </row>
    <row r="45594" spans="18:19" ht="15" customHeight="1">
      <c r="R45594"/>
      <c r="S45594"/>
    </row>
    <row r="45595" spans="18:19" ht="15" customHeight="1">
      <c r="R45595"/>
      <c r="S45595"/>
    </row>
    <row r="45596" spans="18:19" ht="15" customHeight="1">
      <c r="R45596"/>
      <c r="S45596"/>
    </row>
    <row r="45597" spans="18:19" ht="15" customHeight="1">
      <c r="R45597"/>
      <c r="S45597"/>
    </row>
    <row r="45598" spans="18:19" ht="15" customHeight="1">
      <c r="R45598"/>
      <c r="S45598"/>
    </row>
    <row r="45599" spans="18:19" ht="15" customHeight="1">
      <c r="R45599"/>
      <c r="S45599"/>
    </row>
    <row r="45600" spans="18:19" ht="15" customHeight="1">
      <c r="R45600"/>
      <c r="S45600"/>
    </row>
    <row r="45601" spans="18:19" ht="15" customHeight="1">
      <c r="R45601"/>
      <c r="S45601"/>
    </row>
    <row r="45602" spans="18:19" ht="15" customHeight="1">
      <c r="R45602"/>
      <c r="S45602"/>
    </row>
    <row r="45603" spans="18:19" ht="15" customHeight="1">
      <c r="R45603"/>
      <c r="S45603"/>
    </row>
    <row r="45604" spans="18:19" ht="15" customHeight="1">
      <c r="R45604"/>
      <c r="S45604"/>
    </row>
    <row r="45605" spans="18:19" ht="15" customHeight="1">
      <c r="R45605"/>
      <c r="S45605"/>
    </row>
    <row r="45606" spans="18:19" ht="15" customHeight="1">
      <c r="R45606"/>
      <c r="S45606"/>
    </row>
    <row r="45607" spans="18:19" ht="15" customHeight="1">
      <c r="R45607"/>
      <c r="S45607"/>
    </row>
    <row r="45608" spans="18:19" ht="15" customHeight="1">
      <c r="R45608"/>
      <c r="S45608"/>
    </row>
    <row r="45609" spans="18:19" ht="15" customHeight="1">
      <c r="R45609"/>
      <c r="S45609"/>
    </row>
    <row r="45610" spans="18:19" ht="15" customHeight="1">
      <c r="R45610"/>
      <c r="S45610"/>
    </row>
    <row r="45611" spans="18:19" ht="15" customHeight="1">
      <c r="R45611"/>
      <c r="S45611"/>
    </row>
    <row r="45612" spans="18:19" ht="15" customHeight="1">
      <c r="R45612"/>
      <c r="S45612"/>
    </row>
    <row r="45613" spans="18:19" ht="15" customHeight="1">
      <c r="R45613"/>
      <c r="S45613"/>
    </row>
    <row r="45614" spans="18:19" ht="15" customHeight="1">
      <c r="R45614"/>
      <c r="S45614"/>
    </row>
    <row r="45615" spans="18:19" ht="15" customHeight="1">
      <c r="R45615"/>
      <c r="S45615"/>
    </row>
    <row r="45616" spans="18:19" ht="15" customHeight="1">
      <c r="R45616"/>
      <c r="S45616"/>
    </row>
    <row r="45617" spans="18:19" ht="15" customHeight="1">
      <c r="R45617"/>
      <c r="S45617"/>
    </row>
    <row r="45618" spans="18:19" ht="15" customHeight="1">
      <c r="R45618"/>
      <c r="S45618"/>
    </row>
    <row r="45619" spans="18:19" ht="15" customHeight="1">
      <c r="R45619"/>
      <c r="S45619"/>
    </row>
    <row r="45620" spans="18:19" ht="15" customHeight="1">
      <c r="R45620"/>
      <c r="S45620"/>
    </row>
    <row r="45621" spans="18:19" ht="15" customHeight="1">
      <c r="R45621"/>
      <c r="S45621"/>
    </row>
    <row r="45622" spans="18:19" ht="15" customHeight="1">
      <c r="R45622"/>
      <c r="S45622"/>
    </row>
    <row r="45623" spans="18:19" ht="15" customHeight="1">
      <c r="R45623"/>
      <c r="S45623"/>
    </row>
    <row r="45624" spans="18:19" ht="15" customHeight="1">
      <c r="R45624"/>
      <c r="S45624"/>
    </row>
    <row r="45625" spans="18:19" ht="15" customHeight="1">
      <c r="R45625"/>
      <c r="S45625"/>
    </row>
    <row r="45626" spans="18:19" ht="15" customHeight="1">
      <c r="R45626"/>
      <c r="S45626"/>
    </row>
    <row r="45627" spans="18:19" ht="15" customHeight="1">
      <c r="R45627"/>
      <c r="S45627"/>
    </row>
    <row r="45628" spans="18:19" ht="15" customHeight="1">
      <c r="R45628"/>
      <c r="S45628"/>
    </row>
    <row r="45629" spans="18:19" ht="15" customHeight="1">
      <c r="R45629"/>
      <c r="S45629"/>
    </row>
    <row r="45630" spans="18:19" ht="15" customHeight="1">
      <c r="R45630"/>
      <c r="S45630"/>
    </row>
    <row r="45631" spans="18:19" ht="15" customHeight="1">
      <c r="R45631"/>
      <c r="S45631"/>
    </row>
    <row r="45632" spans="18:19" ht="15" customHeight="1">
      <c r="R45632"/>
      <c r="S45632"/>
    </row>
    <row r="45633" spans="18:19" ht="15" customHeight="1">
      <c r="R45633"/>
      <c r="S45633"/>
    </row>
    <row r="45634" spans="18:19" ht="15" customHeight="1">
      <c r="R45634"/>
      <c r="S45634"/>
    </row>
    <row r="45635" spans="18:19" ht="15" customHeight="1">
      <c r="R45635"/>
      <c r="S45635"/>
    </row>
    <row r="45636" spans="18:19" ht="15" customHeight="1">
      <c r="R45636"/>
      <c r="S45636"/>
    </row>
    <row r="45637" spans="18:19" ht="15" customHeight="1">
      <c r="R45637"/>
      <c r="S45637"/>
    </row>
    <row r="45638" spans="18:19" ht="15" customHeight="1">
      <c r="R45638"/>
      <c r="S45638"/>
    </row>
    <row r="45639" spans="18:19" ht="15" customHeight="1">
      <c r="R45639"/>
      <c r="S45639"/>
    </row>
    <row r="45640" spans="18:19" ht="15" customHeight="1">
      <c r="R45640"/>
      <c r="S45640"/>
    </row>
    <row r="45641" spans="18:19" ht="15" customHeight="1">
      <c r="R45641"/>
      <c r="S45641"/>
    </row>
    <row r="45642" spans="18:19" ht="15" customHeight="1">
      <c r="R45642"/>
      <c r="S45642"/>
    </row>
    <row r="45643" spans="18:19" ht="15" customHeight="1">
      <c r="R45643"/>
      <c r="S45643"/>
    </row>
    <row r="45644" spans="18:19" ht="15" customHeight="1">
      <c r="R45644"/>
      <c r="S45644"/>
    </row>
    <row r="45645" spans="18:19" ht="15" customHeight="1">
      <c r="R45645"/>
      <c r="S45645"/>
    </row>
    <row r="45646" spans="18:19" ht="15" customHeight="1">
      <c r="R45646"/>
      <c r="S45646"/>
    </row>
    <row r="45647" spans="18:19" ht="15" customHeight="1">
      <c r="R45647"/>
      <c r="S45647"/>
    </row>
    <row r="45648" spans="18:19" ht="15" customHeight="1">
      <c r="R45648"/>
      <c r="S45648"/>
    </row>
    <row r="45649" spans="18:19" ht="15" customHeight="1">
      <c r="R45649"/>
      <c r="S45649"/>
    </row>
    <row r="45650" spans="18:19" ht="15" customHeight="1">
      <c r="R45650"/>
      <c r="S45650"/>
    </row>
    <row r="45651" spans="18:19" ht="15" customHeight="1">
      <c r="R45651"/>
      <c r="S45651"/>
    </row>
    <row r="45652" spans="18:19" ht="15" customHeight="1">
      <c r="R45652"/>
      <c r="S45652"/>
    </row>
    <row r="45653" spans="18:19" ht="15" customHeight="1">
      <c r="R45653"/>
      <c r="S45653"/>
    </row>
    <row r="45654" spans="18:19" ht="15" customHeight="1">
      <c r="R45654"/>
      <c r="S45654"/>
    </row>
    <row r="45655" spans="18:19" ht="15" customHeight="1">
      <c r="R45655"/>
      <c r="S45655"/>
    </row>
    <row r="45656" spans="18:19" ht="15" customHeight="1">
      <c r="R45656"/>
      <c r="S45656"/>
    </row>
    <row r="45657" spans="18:19" ht="15" customHeight="1">
      <c r="R45657"/>
      <c r="S45657"/>
    </row>
    <row r="45658" spans="18:19" ht="15" customHeight="1">
      <c r="R45658"/>
      <c r="S45658"/>
    </row>
    <row r="45659" spans="18:19" ht="15" customHeight="1">
      <c r="R45659"/>
      <c r="S45659"/>
    </row>
    <row r="45660" spans="18:19" ht="15" customHeight="1">
      <c r="R45660"/>
      <c r="S45660"/>
    </row>
    <row r="45661" spans="18:19" ht="15" customHeight="1">
      <c r="R45661"/>
      <c r="S45661"/>
    </row>
    <row r="45662" spans="18:19" ht="15" customHeight="1">
      <c r="R45662"/>
      <c r="S45662"/>
    </row>
    <row r="45663" spans="18:19" ht="15" customHeight="1">
      <c r="R45663"/>
      <c r="S45663"/>
    </row>
    <row r="45664" spans="18:19" ht="15" customHeight="1">
      <c r="R45664"/>
      <c r="S45664"/>
    </row>
    <row r="45665" spans="18:19" ht="15" customHeight="1">
      <c r="R45665"/>
      <c r="S45665"/>
    </row>
    <row r="45666" spans="18:19" ht="15" customHeight="1">
      <c r="R45666"/>
      <c r="S45666"/>
    </row>
    <row r="45667" spans="18:19" ht="15" customHeight="1">
      <c r="R45667"/>
      <c r="S45667"/>
    </row>
    <row r="45668" spans="18:19" ht="15" customHeight="1">
      <c r="R45668"/>
      <c r="S45668"/>
    </row>
    <row r="45669" spans="18:19" ht="15" customHeight="1">
      <c r="R45669"/>
      <c r="S45669"/>
    </row>
    <row r="45670" spans="18:19" ht="15" customHeight="1">
      <c r="R45670"/>
      <c r="S45670"/>
    </row>
    <row r="45671" spans="18:19" ht="15" customHeight="1">
      <c r="R45671"/>
      <c r="S45671"/>
    </row>
    <row r="45672" spans="18:19" ht="15" customHeight="1">
      <c r="R45672"/>
      <c r="S45672"/>
    </row>
    <row r="45673" spans="18:19" ht="15" customHeight="1">
      <c r="R45673"/>
      <c r="S45673"/>
    </row>
    <row r="45674" spans="18:19" ht="15" customHeight="1">
      <c r="R45674"/>
      <c r="S45674"/>
    </row>
    <row r="45675" spans="18:19" ht="15" customHeight="1">
      <c r="R45675"/>
      <c r="S45675"/>
    </row>
    <row r="45676" spans="18:19" ht="15" customHeight="1">
      <c r="R45676"/>
      <c r="S45676"/>
    </row>
    <row r="45677" spans="18:19" ht="15" customHeight="1">
      <c r="R45677"/>
      <c r="S45677"/>
    </row>
    <row r="45678" spans="18:19" ht="15" customHeight="1">
      <c r="R45678"/>
      <c r="S45678"/>
    </row>
    <row r="45679" spans="18:19" ht="15" customHeight="1">
      <c r="R45679"/>
      <c r="S45679"/>
    </row>
    <row r="45680" spans="18:19" ht="15" customHeight="1">
      <c r="R45680"/>
      <c r="S45680"/>
    </row>
    <row r="45681" spans="18:19" ht="15" customHeight="1">
      <c r="R45681"/>
      <c r="S45681"/>
    </row>
    <row r="45682" spans="18:19" ht="15" customHeight="1">
      <c r="R45682"/>
      <c r="S45682"/>
    </row>
    <row r="45683" spans="18:19" ht="15" customHeight="1">
      <c r="R45683"/>
      <c r="S45683"/>
    </row>
    <row r="45684" spans="18:19" ht="15" customHeight="1">
      <c r="R45684"/>
      <c r="S45684"/>
    </row>
    <row r="45685" spans="18:19" ht="15" customHeight="1">
      <c r="R45685"/>
      <c r="S45685"/>
    </row>
    <row r="45686" spans="18:19" ht="15" customHeight="1">
      <c r="R45686"/>
      <c r="S45686"/>
    </row>
    <row r="45687" spans="18:19" ht="15" customHeight="1">
      <c r="R45687"/>
      <c r="S45687"/>
    </row>
    <row r="45688" spans="18:19" ht="15" customHeight="1">
      <c r="R45688"/>
      <c r="S45688"/>
    </row>
    <row r="45689" spans="18:19" ht="15" customHeight="1">
      <c r="R45689"/>
      <c r="S45689"/>
    </row>
    <row r="45690" spans="18:19" ht="15" customHeight="1">
      <c r="R45690"/>
      <c r="S45690"/>
    </row>
    <row r="45691" spans="18:19" ht="15" customHeight="1">
      <c r="R45691"/>
      <c r="S45691"/>
    </row>
    <row r="45692" spans="18:19" ht="15" customHeight="1">
      <c r="R45692"/>
      <c r="S45692"/>
    </row>
    <row r="45693" spans="18:19" ht="15" customHeight="1">
      <c r="R45693"/>
      <c r="S45693"/>
    </row>
    <row r="45694" spans="18:19" ht="15" customHeight="1">
      <c r="R45694"/>
      <c r="S45694"/>
    </row>
    <row r="45695" spans="18:19" ht="15" customHeight="1">
      <c r="R45695"/>
      <c r="S45695"/>
    </row>
    <row r="45696" spans="18:19" ht="15" customHeight="1">
      <c r="R45696"/>
      <c r="S45696"/>
    </row>
    <row r="45697" spans="18:19" ht="15" customHeight="1">
      <c r="R45697"/>
      <c r="S45697"/>
    </row>
    <row r="45698" spans="18:19" ht="15" customHeight="1">
      <c r="R45698"/>
      <c r="S45698"/>
    </row>
    <row r="45699" spans="18:19" ht="15" customHeight="1">
      <c r="R45699"/>
      <c r="S45699"/>
    </row>
    <row r="45700" spans="18:19" ht="15" customHeight="1">
      <c r="R45700"/>
      <c r="S45700"/>
    </row>
    <row r="45701" spans="18:19" ht="15" customHeight="1">
      <c r="R45701"/>
      <c r="S45701"/>
    </row>
    <row r="45702" spans="18:19" ht="15" customHeight="1">
      <c r="R45702"/>
      <c r="S45702"/>
    </row>
    <row r="45703" spans="18:19" ht="15" customHeight="1">
      <c r="R45703"/>
      <c r="S45703"/>
    </row>
    <row r="45704" spans="18:19" ht="15" customHeight="1">
      <c r="R45704"/>
      <c r="S45704"/>
    </row>
    <row r="45705" spans="18:19" ht="15" customHeight="1">
      <c r="R45705"/>
      <c r="S45705"/>
    </row>
    <row r="45706" spans="18:19" ht="15" customHeight="1">
      <c r="R45706"/>
      <c r="S45706"/>
    </row>
    <row r="45707" spans="18:19" ht="15" customHeight="1">
      <c r="R45707"/>
      <c r="S45707"/>
    </row>
    <row r="45708" spans="18:19" ht="15" customHeight="1">
      <c r="R45708"/>
      <c r="S45708"/>
    </row>
    <row r="45709" spans="18:19" ht="15" customHeight="1">
      <c r="R45709"/>
      <c r="S45709"/>
    </row>
    <row r="45710" spans="18:19" ht="15" customHeight="1">
      <c r="R45710"/>
      <c r="S45710"/>
    </row>
    <row r="45711" spans="18:19" ht="15" customHeight="1">
      <c r="R45711"/>
      <c r="S45711"/>
    </row>
    <row r="45712" spans="18:19" ht="15" customHeight="1">
      <c r="R45712"/>
      <c r="S45712"/>
    </row>
    <row r="45713" spans="18:19" ht="15" customHeight="1">
      <c r="R45713"/>
      <c r="S45713"/>
    </row>
    <row r="45714" spans="18:19" ht="15" customHeight="1">
      <c r="R45714"/>
      <c r="S45714"/>
    </row>
    <row r="45715" spans="18:19" ht="15" customHeight="1">
      <c r="R45715"/>
      <c r="S45715"/>
    </row>
    <row r="45716" spans="18:19" ht="15" customHeight="1">
      <c r="R45716"/>
      <c r="S45716"/>
    </row>
    <row r="45717" spans="18:19" ht="15" customHeight="1">
      <c r="R45717"/>
      <c r="S45717"/>
    </row>
    <row r="45718" spans="18:19" ht="15" customHeight="1">
      <c r="R45718"/>
      <c r="S45718"/>
    </row>
    <row r="45719" spans="18:19" ht="15" customHeight="1">
      <c r="R45719"/>
      <c r="S45719"/>
    </row>
    <row r="45720" spans="18:19" ht="15" customHeight="1">
      <c r="R45720"/>
      <c r="S45720"/>
    </row>
    <row r="45721" spans="18:19" ht="15" customHeight="1">
      <c r="R45721"/>
      <c r="S45721"/>
    </row>
    <row r="45722" spans="18:19" ht="15" customHeight="1">
      <c r="R45722"/>
      <c r="S45722"/>
    </row>
    <row r="45723" spans="18:19" ht="15" customHeight="1">
      <c r="R45723"/>
      <c r="S45723"/>
    </row>
    <row r="45724" spans="18:19" ht="15" customHeight="1">
      <c r="R45724"/>
      <c r="S45724"/>
    </row>
    <row r="45725" spans="18:19" ht="15" customHeight="1">
      <c r="R45725"/>
      <c r="S45725"/>
    </row>
    <row r="45726" spans="18:19" ht="15" customHeight="1">
      <c r="R45726"/>
      <c r="S45726"/>
    </row>
    <row r="45727" spans="18:19" ht="15" customHeight="1">
      <c r="R45727"/>
      <c r="S45727"/>
    </row>
    <row r="45728" spans="18:19" ht="15" customHeight="1">
      <c r="R45728"/>
      <c r="S45728"/>
    </row>
    <row r="45729" spans="18:19" ht="15" customHeight="1">
      <c r="R45729"/>
      <c r="S45729"/>
    </row>
    <row r="45730" spans="18:19" ht="15" customHeight="1">
      <c r="R45730"/>
      <c r="S45730"/>
    </row>
    <row r="45731" spans="18:19" ht="15" customHeight="1">
      <c r="R45731"/>
      <c r="S45731"/>
    </row>
    <row r="45732" spans="18:19" ht="15" customHeight="1">
      <c r="R45732"/>
      <c r="S45732"/>
    </row>
    <row r="45733" spans="18:19" ht="15" customHeight="1">
      <c r="R45733"/>
      <c r="S45733"/>
    </row>
    <row r="45734" spans="18:19" ht="15" customHeight="1">
      <c r="R45734"/>
      <c r="S45734"/>
    </row>
    <row r="45735" spans="18:19" ht="15" customHeight="1">
      <c r="R45735"/>
      <c r="S45735"/>
    </row>
    <row r="45736" spans="18:19" ht="15" customHeight="1">
      <c r="R45736"/>
      <c r="S45736"/>
    </row>
    <row r="45737" spans="18:19" ht="15" customHeight="1">
      <c r="R45737"/>
      <c r="S45737"/>
    </row>
    <row r="45738" spans="18:19" ht="15" customHeight="1">
      <c r="R45738"/>
      <c r="S45738"/>
    </row>
    <row r="45739" spans="18:19" ht="15" customHeight="1">
      <c r="R45739"/>
      <c r="S45739"/>
    </row>
    <row r="45740" spans="18:19" ht="15" customHeight="1">
      <c r="R45740"/>
      <c r="S45740"/>
    </row>
    <row r="45741" spans="18:19" ht="15" customHeight="1">
      <c r="R45741"/>
      <c r="S45741"/>
    </row>
    <row r="45742" spans="18:19" ht="15" customHeight="1">
      <c r="R45742"/>
      <c r="S45742"/>
    </row>
    <row r="45743" spans="18:19" ht="15" customHeight="1">
      <c r="R45743"/>
      <c r="S45743"/>
    </row>
    <row r="45744" spans="18:19" ht="15" customHeight="1">
      <c r="R45744"/>
      <c r="S45744"/>
    </row>
    <row r="45745" spans="18:19" ht="15" customHeight="1">
      <c r="R45745"/>
      <c r="S45745"/>
    </row>
    <row r="45746" spans="18:19" ht="15" customHeight="1">
      <c r="R45746"/>
      <c r="S45746"/>
    </row>
    <row r="45747" spans="18:19" ht="15" customHeight="1">
      <c r="R45747"/>
      <c r="S45747"/>
    </row>
    <row r="45748" spans="18:19" ht="15" customHeight="1">
      <c r="R45748"/>
      <c r="S45748"/>
    </row>
    <row r="45749" spans="18:19" ht="15" customHeight="1">
      <c r="R45749"/>
      <c r="S45749"/>
    </row>
    <row r="45750" spans="18:19" ht="15" customHeight="1">
      <c r="R45750"/>
      <c r="S45750"/>
    </row>
    <row r="45751" spans="18:19" ht="15" customHeight="1">
      <c r="R45751"/>
      <c r="S45751"/>
    </row>
    <row r="45752" spans="18:19" ht="15" customHeight="1">
      <c r="R45752"/>
      <c r="S45752"/>
    </row>
    <row r="45753" spans="18:19" ht="15" customHeight="1">
      <c r="R45753"/>
      <c r="S45753"/>
    </row>
    <row r="45754" spans="18:19" ht="15" customHeight="1">
      <c r="R45754"/>
      <c r="S45754"/>
    </row>
    <row r="45755" spans="18:19" ht="15" customHeight="1">
      <c r="R45755"/>
      <c r="S45755"/>
    </row>
    <row r="45756" spans="18:19" ht="15" customHeight="1">
      <c r="R45756"/>
      <c r="S45756"/>
    </row>
    <row r="45757" spans="18:19" ht="15" customHeight="1">
      <c r="R45757"/>
      <c r="S45757"/>
    </row>
    <row r="45758" spans="18:19" ht="15" customHeight="1">
      <c r="R45758"/>
      <c r="S45758"/>
    </row>
    <row r="45759" spans="18:19" ht="15" customHeight="1">
      <c r="R45759"/>
      <c r="S45759"/>
    </row>
    <row r="45760" spans="18:19" ht="15" customHeight="1">
      <c r="R45760"/>
      <c r="S45760"/>
    </row>
    <row r="45761" spans="18:19" ht="15" customHeight="1">
      <c r="R45761"/>
      <c r="S45761"/>
    </row>
    <row r="45762" spans="18:19" ht="15" customHeight="1">
      <c r="R45762"/>
      <c r="S45762"/>
    </row>
    <row r="45763" spans="18:19" ht="15" customHeight="1">
      <c r="R45763"/>
      <c r="S45763"/>
    </row>
    <row r="45764" spans="18:19" ht="15" customHeight="1">
      <c r="R45764"/>
      <c r="S45764"/>
    </row>
    <row r="45765" spans="18:19" ht="15" customHeight="1">
      <c r="R45765"/>
      <c r="S45765"/>
    </row>
    <row r="45766" spans="18:19" ht="15" customHeight="1">
      <c r="R45766"/>
      <c r="S45766"/>
    </row>
    <row r="45767" spans="18:19" ht="15" customHeight="1">
      <c r="R45767"/>
      <c r="S45767"/>
    </row>
    <row r="45768" spans="18:19" ht="15" customHeight="1">
      <c r="R45768"/>
      <c r="S45768"/>
    </row>
    <row r="45769" spans="18:19" ht="15" customHeight="1">
      <c r="R45769"/>
      <c r="S45769"/>
    </row>
    <row r="45770" spans="18:19" ht="15" customHeight="1">
      <c r="R45770"/>
      <c r="S45770"/>
    </row>
    <row r="45771" spans="18:19" ht="15" customHeight="1">
      <c r="R45771"/>
      <c r="S45771"/>
    </row>
    <row r="45772" spans="18:19" ht="15" customHeight="1">
      <c r="R45772"/>
      <c r="S45772"/>
    </row>
    <row r="45773" spans="18:19" ht="15" customHeight="1">
      <c r="R45773"/>
      <c r="S45773"/>
    </row>
    <row r="45774" spans="18:19" ht="15" customHeight="1">
      <c r="R45774"/>
      <c r="S45774"/>
    </row>
    <row r="45775" spans="18:19" ht="15" customHeight="1">
      <c r="R45775"/>
      <c r="S45775"/>
    </row>
    <row r="45776" spans="18:19" ht="15" customHeight="1">
      <c r="R45776"/>
      <c r="S45776"/>
    </row>
    <row r="45777" spans="18:19" ht="15" customHeight="1">
      <c r="R45777"/>
      <c r="S45777"/>
    </row>
    <row r="45778" spans="18:19" ht="15" customHeight="1">
      <c r="R45778"/>
      <c r="S45778"/>
    </row>
    <row r="45779" spans="18:19" ht="15" customHeight="1">
      <c r="R45779"/>
      <c r="S45779"/>
    </row>
    <row r="45780" spans="18:19" ht="15" customHeight="1">
      <c r="R45780"/>
      <c r="S45780"/>
    </row>
    <row r="45781" spans="18:19" ht="15" customHeight="1">
      <c r="R45781"/>
      <c r="S45781"/>
    </row>
    <row r="45782" spans="18:19" ht="15" customHeight="1">
      <c r="R45782"/>
      <c r="S45782"/>
    </row>
    <row r="45783" spans="18:19" ht="15" customHeight="1">
      <c r="R45783"/>
      <c r="S45783"/>
    </row>
    <row r="45784" spans="18:19" ht="15" customHeight="1">
      <c r="R45784"/>
      <c r="S45784"/>
    </row>
    <row r="45785" spans="18:19" ht="15" customHeight="1">
      <c r="R45785"/>
      <c r="S45785"/>
    </row>
    <row r="45786" spans="18:19" ht="15" customHeight="1">
      <c r="R45786"/>
      <c r="S45786"/>
    </row>
    <row r="45787" spans="18:19" ht="15" customHeight="1">
      <c r="R45787"/>
      <c r="S45787"/>
    </row>
    <row r="45788" spans="18:19" ht="15" customHeight="1">
      <c r="R45788"/>
      <c r="S45788"/>
    </row>
    <row r="45789" spans="18:19" ht="15" customHeight="1">
      <c r="R45789"/>
      <c r="S45789"/>
    </row>
    <row r="45790" spans="18:19" ht="15" customHeight="1">
      <c r="R45790"/>
      <c r="S45790"/>
    </row>
    <row r="45791" spans="18:19" ht="15" customHeight="1">
      <c r="R45791"/>
      <c r="S45791"/>
    </row>
    <row r="45792" spans="18:19" ht="15" customHeight="1">
      <c r="R45792"/>
      <c r="S45792"/>
    </row>
    <row r="45793" spans="18:19" ht="15" customHeight="1">
      <c r="R45793"/>
      <c r="S45793"/>
    </row>
    <row r="45794" spans="18:19" ht="15" customHeight="1">
      <c r="R45794"/>
      <c r="S45794"/>
    </row>
    <row r="45795" spans="18:19" ht="15" customHeight="1">
      <c r="R45795"/>
      <c r="S45795"/>
    </row>
    <row r="45796" spans="18:19" ht="15" customHeight="1">
      <c r="R45796"/>
      <c r="S45796"/>
    </row>
    <row r="45797" spans="18:19" ht="15" customHeight="1">
      <c r="R45797"/>
      <c r="S45797"/>
    </row>
    <row r="45798" spans="18:19" ht="15" customHeight="1">
      <c r="R45798"/>
      <c r="S45798"/>
    </row>
    <row r="45799" spans="18:19" ht="15" customHeight="1">
      <c r="R45799"/>
      <c r="S45799"/>
    </row>
    <row r="45800" spans="18:19" ht="15" customHeight="1">
      <c r="R45800"/>
      <c r="S45800"/>
    </row>
    <row r="45801" spans="18:19" ht="15" customHeight="1">
      <c r="R45801"/>
      <c r="S45801"/>
    </row>
    <row r="45802" spans="18:19" ht="15" customHeight="1">
      <c r="R45802"/>
      <c r="S45802"/>
    </row>
    <row r="45803" spans="18:19" ht="15" customHeight="1">
      <c r="R45803"/>
      <c r="S45803"/>
    </row>
    <row r="45804" spans="18:19" ht="15" customHeight="1">
      <c r="R45804"/>
      <c r="S45804"/>
    </row>
    <row r="45805" spans="18:19" ht="15" customHeight="1">
      <c r="R45805"/>
      <c r="S45805"/>
    </row>
    <row r="45806" spans="18:19" ht="15" customHeight="1">
      <c r="R45806"/>
      <c r="S45806"/>
    </row>
    <row r="45807" spans="18:19" ht="15" customHeight="1">
      <c r="R45807"/>
      <c r="S45807"/>
    </row>
    <row r="45808" spans="18:19" ht="15" customHeight="1">
      <c r="R45808"/>
      <c r="S45808"/>
    </row>
    <row r="45809" spans="18:19" ht="15" customHeight="1">
      <c r="R45809"/>
      <c r="S45809"/>
    </row>
    <row r="45810" spans="18:19" ht="15" customHeight="1">
      <c r="R45810"/>
      <c r="S45810"/>
    </row>
    <row r="45811" spans="18:19" ht="15" customHeight="1">
      <c r="R45811"/>
      <c r="S45811"/>
    </row>
    <row r="45812" spans="18:19" ht="15" customHeight="1">
      <c r="R45812"/>
      <c r="S45812"/>
    </row>
    <row r="45813" spans="18:19" ht="15" customHeight="1">
      <c r="R45813"/>
      <c r="S45813"/>
    </row>
    <row r="45814" spans="18:19" ht="15" customHeight="1">
      <c r="R45814"/>
      <c r="S45814"/>
    </row>
    <row r="45815" spans="18:19" ht="15" customHeight="1">
      <c r="R45815"/>
      <c r="S45815"/>
    </row>
    <row r="45816" spans="18:19" ht="15" customHeight="1">
      <c r="R45816"/>
      <c r="S45816"/>
    </row>
    <row r="45817" spans="18:19" ht="15" customHeight="1">
      <c r="R45817"/>
      <c r="S45817"/>
    </row>
    <row r="45818" spans="18:19" ht="15" customHeight="1">
      <c r="R45818"/>
      <c r="S45818"/>
    </row>
    <row r="45819" spans="18:19" ht="15" customHeight="1">
      <c r="R45819"/>
      <c r="S45819"/>
    </row>
    <row r="45820" spans="18:19" ht="15" customHeight="1">
      <c r="R45820"/>
      <c r="S45820"/>
    </row>
    <row r="45821" spans="18:19" ht="15" customHeight="1">
      <c r="R45821"/>
      <c r="S45821"/>
    </row>
    <row r="45822" spans="18:19" ht="15" customHeight="1">
      <c r="R45822"/>
      <c r="S45822"/>
    </row>
    <row r="45823" spans="18:19" ht="15" customHeight="1">
      <c r="R45823"/>
      <c r="S45823"/>
    </row>
    <row r="45824" spans="18:19" ht="15" customHeight="1">
      <c r="R45824"/>
      <c r="S45824"/>
    </row>
    <row r="45825" spans="18:19" ht="15" customHeight="1">
      <c r="R45825"/>
      <c r="S45825"/>
    </row>
    <row r="45826" spans="18:19" ht="15" customHeight="1">
      <c r="R45826"/>
      <c r="S45826"/>
    </row>
    <row r="45827" spans="18:19" ht="15" customHeight="1">
      <c r="R45827"/>
      <c r="S45827"/>
    </row>
    <row r="45828" spans="18:19" ht="15" customHeight="1">
      <c r="R45828"/>
      <c r="S45828"/>
    </row>
    <row r="45829" spans="18:19" ht="15" customHeight="1">
      <c r="R45829"/>
      <c r="S45829"/>
    </row>
    <row r="45830" spans="18:19" ht="15" customHeight="1">
      <c r="R45830"/>
      <c r="S45830"/>
    </row>
    <row r="45831" spans="18:19" ht="15" customHeight="1">
      <c r="R45831"/>
      <c r="S45831"/>
    </row>
    <row r="45832" spans="18:19" ht="15" customHeight="1">
      <c r="R45832"/>
      <c r="S45832"/>
    </row>
    <row r="45833" spans="18:19" ht="15" customHeight="1">
      <c r="R45833"/>
      <c r="S45833"/>
    </row>
    <row r="45834" spans="18:19" ht="15" customHeight="1">
      <c r="R45834"/>
      <c r="S45834"/>
    </row>
    <row r="45835" spans="18:19" ht="15" customHeight="1">
      <c r="R45835"/>
      <c r="S45835"/>
    </row>
    <row r="45836" spans="18:19" ht="15" customHeight="1">
      <c r="R45836"/>
      <c r="S45836"/>
    </row>
    <row r="45837" spans="18:19" ht="15" customHeight="1">
      <c r="R45837"/>
      <c r="S45837"/>
    </row>
    <row r="45838" spans="18:19" ht="15" customHeight="1">
      <c r="R45838"/>
      <c r="S45838"/>
    </row>
    <row r="45839" spans="18:19" ht="15" customHeight="1">
      <c r="R45839"/>
      <c r="S45839"/>
    </row>
    <row r="45840" spans="18:19" ht="15" customHeight="1">
      <c r="R45840"/>
      <c r="S45840"/>
    </row>
    <row r="45841" spans="18:19" ht="15" customHeight="1">
      <c r="R45841"/>
      <c r="S45841"/>
    </row>
    <row r="45842" spans="18:19" ht="15" customHeight="1">
      <c r="R45842"/>
      <c r="S45842"/>
    </row>
    <row r="45843" spans="18:19" ht="15" customHeight="1">
      <c r="R45843"/>
      <c r="S45843"/>
    </row>
    <row r="45844" spans="18:19" ht="15" customHeight="1">
      <c r="R45844"/>
      <c r="S45844"/>
    </row>
    <row r="45845" spans="18:19" ht="15" customHeight="1">
      <c r="R45845"/>
      <c r="S45845"/>
    </row>
    <row r="45846" spans="18:19" ht="15" customHeight="1">
      <c r="R45846"/>
      <c r="S45846"/>
    </row>
    <row r="45847" spans="18:19" ht="15" customHeight="1">
      <c r="R45847"/>
      <c r="S45847"/>
    </row>
    <row r="45848" spans="18:19" ht="15" customHeight="1">
      <c r="R45848"/>
      <c r="S45848"/>
    </row>
    <row r="45849" spans="18:19" ht="15" customHeight="1">
      <c r="R45849"/>
      <c r="S45849"/>
    </row>
    <row r="45850" spans="18:19" ht="15" customHeight="1">
      <c r="R45850"/>
      <c r="S45850"/>
    </row>
    <row r="45851" spans="18:19" ht="15" customHeight="1">
      <c r="R45851"/>
      <c r="S45851"/>
    </row>
    <row r="45852" spans="18:19" ht="15" customHeight="1">
      <c r="R45852"/>
      <c r="S45852"/>
    </row>
    <row r="45853" spans="18:19" ht="15" customHeight="1">
      <c r="R45853"/>
      <c r="S45853"/>
    </row>
    <row r="45854" spans="18:19" ht="15" customHeight="1">
      <c r="R45854"/>
      <c r="S45854"/>
    </row>
    <row r="45855" spans="18:19" ht="15" customHeight="1">
      <c r="R45855"/>
      <c r="S45855"/>
    </row>
    <row r="45856" spans="18:19" ht="15" customHeight="1">
      <c r="R45856"/>
      <c r="S45856"/>
    </row>
    <row r="45857" spans="18:19" ht="15" customHeight="1">
      <c r="R45857"/>
      <c r="S45857"/>
    </row>
    <row r="45858" spans="18:19" ht="15" customHeight="1">
      <c r="R45858"/>
      <c r="S45858"/>
    </row>
    <row r="45859" spans="18:19" ht="15" customHeight="1">
      <c r="R45859"/>
      <c r="S45859"/>
    </row>
    <row r="45860" spans="18:19" ht="15" customHeight="1">
      <c r="R45860"/>
      <c r="S45860"/>
    </row>
    <row r="45861" spans="18:19" ht="15" customHeight="1">
      <c r="R45861"/>
      <c r="S45861"/>
    </row>
    <row r="45862" spans="18:19" ht="15" customHeight="1">
      <c r="R45862"/>
      <c r="S45862"/>
    </row>
    <row r="45863" spans="18:19" ht="15" customHeight="1">
      <c r="R45863"/>
      <c r="S45863"/>
    </row>
    <row r="45864" spans="18:19" ht="15" customHeight="1">
      <c r="R45864"/>
      <c r="S45864"/>
    </row>
    <row r="45865" spans="18:19" ht="15" customHeight="1">
      <c r="R45865"/>
      <c r="S45865"/>
    </row>
    <row r="45866" spans="18:19" ht="15" customHeight="1">
      <c r="R45866"/>
      <c r="S45866"/>
    </row>
    <row r="45867" spans="18:19" ht="15" customHeight="1">
      <c r="R45867"/>
      <c r="S45867"/>
    </row>
    <row r="45868" spans="18:19" ht="15" customHeight="1">
      <c r="R45868"/>
      <c r="S45868"/>
    </row>
    <row r="45869" spans="18:19" ht="15" customHeight="1">
      <c r="R45869"/>
      <c r="S45869"/>
    </row>
    <row r="45870" spans="18:19" ht="15" customHeight="1">
      <c r="R45870"/>
      <c r="S45870"/>
    </row>
    <row r="45871" spans="18:19" ht="15" customHeight="1">
      <c r="R45871"/>
      <c r="S45871"/>
    </row>
    <row r="45872" spans="18:19" ht="15" customHeight="1">
      <c r="R45872"/>
      <c r="S45872"/>
    </row>
    <row r="45873" spans="18:19" ht="15" customHeight="1">
      <c r="R45873"/>
      <c r="S45873"/>
    </row>
    <row r="45874" spans="18:19" ht="15" customHeight="1">
      <c r="R45874"/>
      <c r="S45874"/>
    </row>
    <row r="45875" spans="18:19" ht="15" customHeight="1">
      <c r="R45875"/>
      <c r="S45875"/>
    </row>
    <row r="45876" spans="18:19" ht="15" customHeight="1">
      <c r="R45876"/>
      <c r="S45876"/>
    </row>
    <row r="45877" spans="18:19" ht="15" customHeight="1">
      <c r="R45877"/>
      <c r="S45877"/>
    </row>
    <row r="45878" spans="18:19" ht="15" customHeight="1">
      <c r="R45878"/>
      <c r="S45878"/>
    </row>
    <row r="45879" spans="18:19" ht="15" customHeight="1">
      <c r="R45879"/>
      <c r="S45879"/>
    </row>
    <row r="45880" spans="18:19" ht="15" customHeight="1">
      <c r="R45880"/>
      <c r="S45880"/>
    </row>
    <row r="45881" spans="18:19" ht="15" customHeight="1">
      <c r="R45881"/>
      <c r="S45881"/>
    </row>
    <row r="45882" spans="18:19" ht="15" customHeight="1">
      <c r="R45882"/>
      <c r="S45882"/>
    </row>
    <row r="45883" spans="18:19" ht="15" customHeight="1">
      <c r="R45883"/>
      <c r="S45883"/>
    </row>
    <row r="45884" spans="18:19" ht="15" customHeight="1">
      <c r="R45884"/>
      <c r="S45884"/>
    </row>
    <row r="45885" spans="18:19" ht="15" customHeight="1">
      <c r="R45885"/>
      <c r="S45885"/>
    </row>
    <row r="45886" spans="18:19" ht="15" customHeight="1">
      <c r="R45886"/>
      <c r="S45886"/>
    </row>
    <row r="45887" spans="18:19" ht="15" customHeight="1">
      <c r="R45887"/>
      <c r="S45887"/>
    </row>
    <row r="45888" spans="18:19" ht="15" customHeight="1">
      <c r="R45888"/>
      <c r="S45888"/>
    </row>
    <row r="45889" spans="18:19" ht="15" customHeight="1">
      <c r="R45889"/>
      <c r="S45889"/>
    </row>
    <row r="45890" spans="18:19" ht="15" customHeight="1">
      <c r="R45890"/>
      <c r="S45890"/>
    </row>
    <row r="45891" spans="18:19" ht="15" customHeight="1">
      <c r="R45891"/>
      <c r="S45891"/>
    </row>
    <row r="45892" spans="18:19" ht="15" customHeight="1">
      <c r="R45892"/>
      <c r="S45892"/>
    </row>
    <row r="45893" spans="18:19" ht="15" customHeight="1">
      <c r="R45893"/>
      <c r="S45893"/>
    </row>
    <row r="45894" spans="18:19" ht="15" customHeight="1">
      <c r="R45894"/>
      <c r="S45894"/>
    </row>
    <row r="45895" spans="18:19" ht="15" customHeight="1">
      <c r="R45895"/>
      <c r="S45895"/>
    </row>
    <row r="45896" spans="18:19" ht="15" customHeight="1">
      <c r="R45896"/>
      <c r="S45896"/>
    </row>
    <row r="45897" spans="18:19" ht="15" customHeight="1">
      <c r="R45897"/>
      <c r="S45897"/>
    </row>
    <row r="45898" spans="18:19" ht="15" customHeight="1">
      <c r="R45898"/>
      <c r="S45898"/>
    </row>
    <row r="45899" spans="18:19" ht="15" customHeight="1">
      <c r="R45899"/>
      <c r="S45899"/>
    </row>
    <row r="45900" spans="18:19" ht="15" customHeight="1">
      <c r="R45900"/>
      <c r="S45900"/>
    </row>
    <row r="45901" spans="18:19" ht="15" customHeight="1">
      <c r="R45901"/>
      <c r="S45901"/>
    </row>
    <row r="45902" spans="18:19" ht="15" customHeight="1">
      <c r="R45902"/>
      <c r="S45902"/>
    </row>
    <row r="45903" spans="18:19" ht="15" customHeight="1">
      <c r="R45903"/>
      <c r="S45903"/>
    </row>
    <row r="45904" spans="18:19" ht="15" customHeight="1">
      <c r="R45904"/>
      <c r="S45904"/>
    </row>
    <row r="45905" spans="18:19" ht="15" customHeight="1">
      <c r="R45905"/>
      <c r="S45905"/>
    </row>
    <row r="45906" spans="18:19" ht="15" customHeight="1">
      <c r="R45906"/>
      <c r="S45906"/>
    </row>
    <row r="45907" spans="18:19" ht="15" customHeight="1">
      <c r="R45907"/>
      <c r="S45907"/>
    </row>
    <row r="45908" spans="18:19" ht="15" customHeight="1">
      <c r="R45908"/>
      <c r="S45908"/>
    </row>
    <row r="45909" spans="18:19" ht="15" customHeight="1">
      <c r="R45909"/>
      <c r="S45909"/>
    </row>
    <row r="45910" spans="18:19" ht="15" customHeight="1">
      <c r="R45910"/>
      <c r="S45910"/>
    </row>
    <row r="45911" spans="18:19" ht="15" customHeight="1">
      <c r="R45911"/>
      <c r="S45911"/>
    </row>
    <row r="45912" spans="18:19" ht="15" customHeight="1">
      <c r="R45912"/>
      <c r="S45912"/>
    </row>
    <row r="45913" spans="18:19" ht="15" customHeight="1">
      <c r="R45913"/>
      <c r="S45913"/>
    </row>
    <row r="45914" spans="18:19" ht="15" customHeight="1">
      <c r="R45914"/>
      <c r="S45914"/>
    </row>
    <row r="45915" spans="18:19" ht="15" customHeight="1">
      <c r="R45915"/>
      <c r="S45915"/>
    </row>
    <row r="45916" spans="18:19" ht="15" customHeight="1">
      <c r="R45916"/>
      <c r="S45916"/>
    </row>
    <row r="45917" spans="18:19" ht="15" customHeight="1">
      <c r="R45917"/>
      <c r="S45917"/>
    </row>
    <row r="45918" spans="18:19" ht="15" customHeight="1">
      <c r="R45918"/>
      <c r="S45918"/>
    </row>
    <row r="45919" spans="18:19" ht="15" customHeight="1">
      <c r="R45919"/>
      <c r="S45919"/>
    </row>
    <row r="45920" spans="18:19" ht="15" customHeight="1">
      <c r="R45920"/>
      <c r="S45920"/>
    </row>
    <row r="45921" spans="18:19" ht="15" customHeight="1">
      <c r="R45921"/>
      <c r="S45921"/>
    </row>
    <row r="45922" spans="18:19" ht="15" customHeight="1">
      <c r="R45922"/>
      <c r="S45922"/>
    </row>
    <row r="45923" spans="18:19" ht="15" customHeight="1">
      <c r="R45923"/>
      <c r="S45923"/>
    </row>
    <row r="45924" spans="18:19" ht="15" customHeight="1">
      <c r="R45924"/>
      <c r="S45924"/>
    </row>
    <row r="45925" spans="18:19" ht="15" customHeight="1">
      <c r="R45925"/>
      <c r="S45925"/>
    </row>
    <row r="45926" spans="18:19" ht="15" customHeight="1">
      <c r="R45926"/>
      <c r="S45926"/>
    </row>
    <row r="45927" spans="18:19" ht="15" customHeight="1">
      <c r="R45927"/>
      <c r="S45927"/>
    </row>
    <row r="45928" spans="18:19" ht="15" customHeight="1">
      <c r="R45928"/>
      <c r="S45928"/>
    </row>
    <row r="45929" spans="18:19" ht="15" customHeight="1">
      <c r="R45929"/>
      <c r="S45929"/>
    </row>
    <row r="45930" spans="18:19" ht="15" customHeight="1">
      <c r="R45930"/>
      <c r="S45930"/>
    </row>
    <row r="45931" spans="18:19" ht="15" customHeight="1">
      <c r="R45931"/>
      <c r="S45931"/>
    </row>
    <row r="45932" spans="18:19" ht="15" customHeight="1">
      <c r="R45932"/>
      <c r="S45932"/>
    </row>
    <row r="45933" spans="18:19" ht="15" customHeight="1">
      <c r="R45933"/>
      <c r="S45933"/>
    </row>
    <row r="45934" spans="18:19" ht="15" customHeight="1">
      <c r="R45934"/>
      <c r="S45934"/>
    </row>
    <row r="45935" spans="18:19" ht="15" customHeight="1">
      <c r="R45935"/>
      <c r="S45935"/>
    </row>
    <row r="45936" spans="18:19" ht="15" customHeight="1">
      <c r="R45936"/>
      <c r="S45936"/>
    </row>
    <row r="45937" spans="18:19" ht="15" customHeight="1">
      <c r="R45937"/>
      <c r="S45937"/>
    </row>
    <row r="45938" spans="18:19" ht="15" customHeight="1">
      <c r="R45938"/>
      <c r="S45938"/>
    </row>
    <row r="45939" spans="18:19" ht="15" customHeight="1">
      <c r="R45939"/>
      <c r="S45939"/>
    </row>
    <row r="45940" spans="18:19" ht="15" customHeight="1">
      <c r="R45940"/>
      <c r="S45940"/>
    </row>
    <row r="45941" spans="18:19" ht="15" customHeight="1">
      <c r="R45941"/>
      <c r="S45941"/>
    </row>
    <row r="45942" spans="18:19" ht="15" customHeight="1">
      <c r="R45942"/>
      <c r="S45942"/>
    </row>
    <row r="45943" spans="18:19" ht="15" customHeight="1">
      <c r="R45943"/>
      <c r="S45943"/>
    </row>
    <row r="45944" spans="18:19" ht="15" customHeight="1">
      <c r="R45944"/>
      <c r="S45944"/>
    </row>
    <row r="45945" spans="18:19" ht="15" customHeight="1">
      <c r="R45945"/>
      <c r="S45945"/>
    </row>
    <row r="45946" spans="18:19" ht="15" customHeight="1">
      <c r="R45946"/>
      <c r="S45946"/>
    </row>
    <row r="45947" spans="18:19" ht="15" customHeight="1">
      <c r="R45947"/>
      <c r="S45947"/>
    </row>
    <row r="45948" spans="18:19" ht="15" customHeight="1">
      <c r="R45948"/>
      <c r="S45948"/>
    </row>
    <row r="45949" spans="18:19" ht="15" customHeight="1">
      <c r="R45949"/>
      <c r="S45949"/>
    </row>
    <row r="45950" spans="18:19" ht="15" customHeight="1">
      <c r="R45950"/>
      <c r="S45950"/>
    </row>
    <row r="45951" spans="18:19" ht="15" customHeight="1">
      <c r="R45951"/>
      <c r="S45951"/>
    </row>
    <row r="45952" spans="18:19" ht="15" customHeight="1">
      <c r="R45952"/>
      <c r="S45952"/>
    </row>
    <row r="45953" spans="18:19" ht="15" customHeight="1">
      <c r="R45953"/>
      <c r="S45953"/>
    </row>
    <row r="45954" spans="18:19" ht="15" customHeight="1">
      <c r="R45954"/>
      <c r="S45954"/>
    </row>
    <row r="45955" spans="18:19" ht="15" customHeight="1">
      <c r="R45955"/>
      <c r="S45955"/>
    </row>
    <row r="45956" spans="18:19" ht="15" customHeight="1">
      <c r="R45956"/>
      <c r="S45956"/>
    </row>
    <row r="45957" spans="18:19" ht="15" customHeight="1">
      <c r="R45957"/>
      <c r="S45957"/>
    </row>
    <row r="45958" spans="18:19" ht="15" customHeight="1">
      <c r="R45958"/>
      <c r="S45958"/>
    </row>
    <row r="45959" spans="18:19" ht="15" customHeight="1">
      <c r="R45959"/>
      <c r="S45959"/>
    </row>
    <row r="45960" spans="18:19" ht="15" customHeight="1">
      <c r="R45960"/>
      <c r="S45960"/>
    </row>
    <row r="45961" spans="18:19" ht="15" customHeight="1">
      <c r="R45961"/>
      <c r="S45961"/>
    </row>
    <row r="45962" spans="18:19" ht="15" customHeight="1">
      <c r="R45962"/>
      <c r="S45962"/>
    </row>
    <row r="45963" spans="18:19" ht="15" customHeight="1">
      <c r="R45963"/>
      <c r="S45963"/>
    </row>
    <row r="45964" spans="18:19" ht="15" customHeight="1">
      <c r="R45964"/>
      <c r="S45964"/>
    </row>
    <row r="45965" spans="18:19" ht="15" customHeight="1">
      <c r="R45965"/>
      <c r="S45965"/>
    </row>
    <row r="45966" spans="18:19" ht="15" customHeight="1">
      <c r="R45966"/>
      <c r="S45966"/>
    </row>
    <row r="45967" spans="18:19" ht="15" customHeight="1">
      <c r="R45967"/>
      <c r="S45967"/>
    </row>
    <row r="45968" spans="18:19" ht="15" customHeight="1">
      <c r="R45968"/>
      <c r="S45968"/>
    </row>
    <row r="45969" spans="18:19" ht="15" customHeight="1">
      <c r="R45969"/>
      <c r="S45969"/>
    </row>
    <row r="45970" spans="18:19" ht="15" customHeight="1">
      <c r="R45970"/>
      <c r="S45970"/>
    </row>
    <row r="45971" spans="18:19" ht="15" customHeight="1">
      <c r="R45971"/>
      <c r="S45971"/>
    </row>
    <row r="45972" spans="18:19" ht="15" customHeight="1">
      <c r="R45972"/>
      <c r="S45972"/>
    </row>
    <row r="45973" spans="18:19" ht="15" customHeight="1">
      <c r="R45973"/>
      <c r="S45973"/>
    </row>
    <row r="45974" spans="18:19" ht="15" customHeight="1">
      <c r="R45974"/>
      <c r="S45974"/>
    </row>
    <row r="45975" spans="18:19" ht="15" customHeight="1">
      <c r="R45975"/>
      <c r="S45975"/>
    </row>
    <row r="45976" spans="18:19" ht="15" customHeight="1">
      <c r="R45976"/>
      <c r="S45976"/>
    </row>
    <row r="45977" spans="18:19" ht="15" customHeight="1">
      <c r="R45977"/>
      <c r="S45977"/>
    </row>
    <row r="45978" spans="18:19" ht="15" customHeight="1">
      <c r="R45978"/>
      <c r="S45978"/>
    </row>
    <row r="45979" spans="18:19" ht="15" customHeight="1">
      <c r="R45979"/>
      <c r="S45979"/>
    </row>
    <row r="45980" spans="18:19" ht="15" customHeight="1">
      <c r="R45980"/>
      <c r="S45980"/>
    </row>
    <row r="45981" spans="18:19" ht="15" customHeight="1">
      <c r="R45981"/>
      <c r="S45981"/>
    </row>
    <row r="45982" spans="18:19" ht="15" customHeight="1">
      <c r="R45982"/>
      <c r="S45982"/>
    </row>
    <row r="45983" spans="18:19" ht="15" customHeight="1">
      <c r="R45983"/>
      <c r="S45983"/>
    </row>
    <row r="45984" spans="18:19" ht="15" customHeight="1">
      <c r="R45984"/>
      <c r="S45984"/>
    </row>
    <row r="45985" spans="18:19" ht="15" customHeight="1">
      <c r="R45985"/>
      <c r="S45985"/>
    </row>
    <row r="45986" spans="18:19" ht="15" customHeight="1">
      <c r="R45986"/>
      <c r="S45986"/>
    </row>
    <row r="45987" spans="18:19" ht="15" customHeight="1">
      <c r="R45987"/>
      <c r="S45987"/>
    </row>
    <row r="45988" spans="18:19" ht="15" customHeight="1">
      <c r="R45988"/>
      <c r="S45988"/>
    </row>
    <row r="45989" spans="18:19" ht="15" customHeight="1">
      <c r="R45989"/>
      <c r="S45989"/>
    </row>
    <row r="45990" spans="18:19" ht="15" customHeight="1">
      <c r="R45990"/>
      <c r="S45990"/>
    </row>
    <row r="45991" spans="18:19" ht="15" customHeight="1">
      <c r="R45991"/>
      <c r="S45991"/>
    </row>
    <row r="45992" spans="18:19" ht="15" customHeight="1">
      <c r="R45992"/>
      <c r="S45992"/>
    </row>
    <row r="45993" spans="18:19" ht="15" customHeight="1">
      <c r="R45993"/>
      <c r="S45993"/>
    </row>
    <row r="45994" spans="18:19" ht="15" customHeight="1">
      <c r="R45994"/>
      <c r="S45994"/>
    </row>
    <row r="45995" spans="18:19" ht="15" customHeight="1">
      <c r="R45995"/>
      <c r="S45995"/>
    </row>
    <row r="45996" spans="18:19" ht="15" customHeight="1">
      <c r="R45996"/>
      <c r="S45996"/>
    </row>
    <row r="45997" spans="18:19" ht="15" customHeight="1">
      <c r="R45997"/>
      <c r="S45997"/>
    </row>
    <row r="45998" spans="18:19" ht="15" customHeight="1">
      <c r="R45998"/>
      <c r="S45998"/>
    </row>
    <row r="45999" spans="18:19" ht="15" customHeight="1">
      <c r="R45999"/>
      <c r="S45999"/>
    </row>
    <row r="46000" spans="18:19" ht="15" customHeight="1">
      <c r="R46000"/>
      <c r="S46000"/>
    </row>
    <row r="46001" spans="18:19" ht="15" customHeight="1">
      <c r="R46001"/>
      <c r="S46001"/>
    </row>
    <row r="46002" spans="18:19" ht="15" customHeight="1">
      <c r="R46002"/>
      <c r="S46002"/>
    </row>
    <row r="46003" spans="18:19" ht="15" customHeight="1">
      <c r="R46003"/>
      <c r="S46003"/>
    </row>
    <row r="46004" spans="18:19" ht="15" customHeight="1">
      <c r="R46004"/>
      <c r="S46004"/>
    </row>
    <row r="46005" spans="18:19" ht="15" customHeight="1">
      <c r="R46005"/>
      <c r="S46005"/>
    </row>
    <row r="46006" spans="18:19" ht="15" customHeight="1">
      <c r="R46006"/>
      <c r="S46006"/>
    </row>
    <row r="46007" spans="18:19" ht="15" customHeight="1">
      <c r="R46007"/>
      <c r="S46007"/>
    </row>
    <row r="46008" spans="18:19" ht="15" customHeight="1">
      <c r="R46008"/>
      <c r="S46008"/>
    </row>
    <row r="46009" spans="18:19" ht="15" customHeight="1">
      <c r="R46009"/>
      <c r="S46009"/>
    </row>
    <row r="46010" spans="18:19" ht="15" customHeight="1">
      <c r="R46010"/>
      <c r="S46010"/>
    </row>
    <row r="46011" spans="18:19" ht="15" customHeight="1">
      <c r="R46011"/>
      <c r="S46011"/>
    </row>
    <row r="46012" spans="18:19" ht="15" customHeight="1">
      <c r="R46012"/>
      <c r="S46012"/>
    </row>
    <row r="46013" spans="18:19" ht="15" customHeight="1">
      <c r="R46013"/>
      <c r="S46013"/>
    </row>
    <row r="46014" spans="18:19" ht="15" customHeight="1">
      <c r="R46014"/>
      <c r="S46014"/>
    </row>
    <row r="46015" spans="18:19" ht="15" customHeight="1">
      <c r="R46015"/>
      <c r="S46015"/>
    </row>
    <row r="46016" spans="18:19" ht="15" customHeight="1">
      <c r="R46016"/>
      <c r="S46016"/>
    </row>
    <row r="46017" spans="18:19" ht="15" customHeight="1">
      <c r="R46017"/>
      <c r="S46017"/>
    </row>
    <row r="46018" spans="18:19" ht="15" customHeight="1">
      <c r="R46018"/>
      <c r="S46018"/>
    </row>
    <row r="46019" spans="18:19" ht="15" customHeight="1">
      <c r="R46019"/>
      <c r="S46019"/>
    </row>
    <row r="46020" spans="18:19" ht="15" customHeight="1">
      <c r="R46020"/>
      <c r="S46020"/>
    </row>
    <row r="46021" spans="18:19" ht="15" customHeight="1">
      <c r="R46021"/>
      <c r="S46021"/>
    </row>
    <row r="46022" spans="18:19" ht="15" customHeight="1">
      <c r="R46022"/>
      <c r="S46022"/>
    </row>
    <row r="46023" spans="18:19" ht="15" customHeight="1">
      <c r="R46023"/>
      <c r="S46023"/>
    </row>
    <row r="46024" spans="18:19" ht="15" customHeight="1">
      <c r="R46024"/>
      <c r="S46024"/>
    </row>
    <row r="46025" spans="18:19" ht="15" customHeight="1">
      <c r="R46025"/>
      <c r="S46025"/>
    </row>
    <row r="46026" spans="18:19" ht="15" customHeight="1">
      <c r="R46026"/>
      <c r="S46026"/>
    </row>
    <row r="46027" spans="18:19" ht="15" customHeight="1">
      <c r="R46027"/>
      <c r="S46027"/>
    </row>
    <row r="46028" spans="18:19" ht="15" customHeight="1">
      <c r="R46028"/>
      <c r="S46028"/>
    </row>
    <row r="46029" spans="18:19" ht="15" customHeight="1">
      <c r="R46029"/>
      <c r="S46029"/>
    </row>
    <row r="46030" spans="18:19" ht="15" customHeight="1">
      <c r="R46030"/>
      <c r="S46030"/>
    </row>
    <row r="46031" spans="18:19" ht="15" customHeight="1">
      <c r="R46031"/>
      <c r="S46031"/>
    </row>
    <row r="46032" spans="18:19" ht="15" customHeight="1">
      <c r="R46032"/>
      <c r="S46032"/>
    </row>
    <row r="46033" spans="18:19" ht="15" customHeight="1">
      <c r="R46033"/>
      <c r="S46033"/>
    </row>
    <row r="46034" spans="18:19" ht="15" customHeight="1">
      <c r="R46034"/>
      <c r="S46034"/>
    </row>
    <row r="46035" spans="18:19" ht="15" customHeight="1">
      <c r="R46035"/>
      <c r="S46035"/>
    </row>
    <row r="46036" spans="18:19" ht="15" customHeight="1">
      <c r="R46036"/>
      <c r="S46036"/>
    </row>
    <row r="46037" spans="18:19" ht="15" customHeight="1">
      <c r="R46037"/>
      <c r="S46037"/>
    </row>
    <row r="46038" spans="18:19" ht="15" customHeight="1">
      <c r="R46038"/>
      <c r="S46038"/>
    </row>
    <row r="46039" spans="18:19" ht="15" customHeight="1">
      <c r="R46039"/>
      <c r="S46039"/>
    </row>
    <row r="46040" spans="18:19" ht="15" customHeight="1">
      <c r="R46040"/>
      <c r="S46040"/>
    </row>
    <row r="46041" spans="18:19" ht="15" customHeight="1">
      <c r="R46041"/>
      <c r="S46041"/>
    </row>
    <row r="46042" spans="18:19" ht="15" customHeight="1">
      <c r="R46042"/>
      <c r="S46042"/>
    </row>
    <row r="46043" spans="18:19" ht="15" customHeight="1">
      <c r="R46043"/>
      <c r="S46043"/>
    </row>
    <row r="46044" spans="18:19" ht="15" customHeight="1">
      <c r="R46044"/>
      <c r="S46044"/>
    </row>
    <row r="46045" spans="18:19" ht="15" customHeight="1">
      <c r="R46045"/>
      <c r="S46045"/>
    </row>
    <row r="46046" spans="18:19" ht="15" customHeight="1">
      <c r="R46046"/>
      <c r="S46046"/>
    </row>
    <row r="46047" spans="18:19" ht="15" customHeight="1">
      <c r="R46047"/>
      <c r="S46047"/>
    </row>
    <row r="46048" spans="18:19" ht="15" customHeight="1">
      <c r="R46048"/>
      <c r="S46048"/>
    </row>
    <row r="46049" spans="18:19" ht="15" customHeight="1">
      <c r="R46049"/>
      <c r="S46049"/>
    </row>
    <row r="46050" spans="18:19" ht="15" customHeight="1">
      <c r="R46050"/>
      <c r="S46050"/>
    </row>
    <row r="46051" spans="18:19" ht="15" customHeight="1">
      <c r="R46051"/>
      <c r="S46051"/>
    </row>
    <row r="46052" spans="18:19" ht="15" customHeight="1">
      <c r="R46052"/>
      <c r="S46052"/>
    </row>
    <row r="46053" spans="18:19" ht="15" customHeight="1">
      <c r="R46053"/>
      <c r="S46053"/>
    </row>
    <row r="46054" spans="18:19" ht="15" customHeight="1">
      <c r="R46054"/>
      <c r="S46054"/>
    </row>
    <row r="46055" spans="18:19" ht="15" customHeight="1">
      <c r="R46055"/>
      <c r="S46055"/>
    </row>
    <row r="46056" spans="18:19" ht="15" customHeight="1">
      <c r="R46056"/>
      <c r="S46056"/>
    </row>
    <row r="46057" spans="18:19" ht="15" customHeight="1">
      <c r="R46057"/>
      <c r="S46057"/>
    </row>
    <row r="46058" spans="18:19" ht="15" customHeight="1">
      <c r="R46058"/>
      <c r="S46058"/>
    </row>
    <row r="46059" spans="18:19" ht="15" customHeight="1">
      <c r="R46059"/>
      <c r="S46059"/>
    </row>
    <row r="46060" spans="18:19" ht="15" customHeight="1">
      <c r="R46060"/>
      <c r="S46060"/>
    </row>
    <row r="46061" spans="18:19" ht="15" customHeight="1">
      <c r="R46061"/>
      <c r="S46061"/>
    </row>
    <row r="46062" spans="18:19" ht="15" customHeight="1">
      <c r="R46062"/>
      <c r="S46062"/>
    </row>
    <row r="46063" spans="18:19" ht="15" customHeight="1">
      <c r="R46063"/>
      <c r="S46063"/>
    </row>
    <row r="46064" spans="18:19" ht="15" customHeight="1">
      <c r="R46064"/>
      <c r="S46064"/>
    </row>
    <row r="46065" spans="18:19" ht="15" customHeight="1">
      <c r="R46065"/>
      <c r="S46065"/>
    </row>
    <row r="46066" spans="18:19" ht="15" customHeight="1">
      <c r="R46066"/>
      <c r="S46066"/>
    </row>
    <row r="46067" spans="18:19" ht="15" customHeight="1">
      <c r="R46067"/>
      <c r="S46067"/>
    </row>
    <row r="46068" spans="18:19" ht="15" customHeight="1">
      <c r="R46068"/>
      <c r="S46068"/>
    </row>
    <row r="46069" spans="18:19" ht="15" customHeight="1">
      <c r="R46069"/>
      <c r="S46069"/>
    </row>
    <row r="46070" spans="18:19" ht="15" customHeight="1">
      <c r="R46070"/>
      <c r="S46070"/>
    </row>
    <row r="46071" spans="18:19" ht="15" customHeight="1">
      <c r="R46071"/>
      <c r="S46071"/>
    </row>
    <row r="46072" spans="18:19" ht="15" customHeight="1">
      <c r="R46072"/>
      <c r="S46072"/>
    </row>
    <row r="46073" spans="18:19" ht="15" customHeight="1">
      <c r="R46073"/>
      <c r="S46073"/>
    </row>
    <row r="46074" spans="18:19" ht="15" customHeight="1">
      <c r="R46074"/>
      <c r="S46074"/>
    </row>
    <row r="46075" spans="18:19" ht="15" customHeight="1">
      <c r="R46075"/>
      <c r="S46075"/>
    </row>
    <row r="46076" spans="18:19" ht="15" customHeight="1">
      <c r="R46076"/>
      <c r="S46076"/>
    </row>
    <row r="46077" spans="18:19" ht="15" customHeight="1">
      <c r="R46077"/>
      <c r="S46077"/>
    </row>
    <row r="46078" spans="18:19" ht="15" customHeight="1">
      <c r="R46078"/>
      <c r="S46078"/>
    </row>
    <row r="46079" spans="18:19" ht="15" customHeight="1">
      <c r="R46079"/>
      <c r="S46079"/>
    </row>
    <row r="46080" spans="18:19" ht="15" customHeight="1">
      <c r="R46080"/>
      <c r="S46080"/>
    </row>
    <row r="46081" spans="18:19" ht="15" customHeight="1">
      <c r="R46081"/>
      <c r="S46081"/>
    </row>
    <row r="46082" spans="18:19" ht="15" customHeight="1">
      <c r="R46082"/>
      <c r="S46082"/>
    </row>
    <row r="46083" spans="18:19" ht="15" customHeight="1">
      <c r="R46083"/>
      <c r="S46083"/>
    </row>
    <row r="46084" spans="18:19" ht="15" customHeight="1">
      <c r="R46084"/>
      <c r="S46084"/>
    </row>
    <row r="46085" spans="18:19" ht="15" customHeight="1">
      <c r="R46085"/>
      <c r="S46085"/>
    </row>
    <row r="46086" spans="18:19" ht="15" customHeight="1">
      <c r="R46086"/>
      <c r="S46086"/>
    </row>
    <row r="46087" spans="18:19" ht="15" customHeight="1">
      <c r="R46087"/>
      <c r="S46087"/>
    </row>
    <row r="46088" spans="18:19" ht="15" customHeight="1">
      <c r="R46088"/>
      <c r="S46088"/>
    </row>
    <row r="46089" spans="18:19" ht="15" customHeight="1">
      <c r="R46089"/>
      <c r="S46089"/>
    </row>
    <row r="46090" spans="18:19" ht="15" customHeight="1">
      <c r="R46090"/>
      <c r="S46090"/>
    </row>
    <row r="46091" spans="18:19" ht="15" customHeight="1">
      <c r="R46091"/>
      <c r="S46091"/>
    </row>
    <row r="46092" spans="18:19" ht="15" customHeight="1">
      <c r="R46092"/>
      <c r="S46092"/>
    </row>
    <row r="46093" spans="18:19" ht="15" customHeight="1">
      <c r="R46093"/>
      <c r="S46093"/>
    </row>
    <row r="46094" spans="18:19" ht="15" customHeight="1">
      <c r="R46094"/>
      <c r="S46094"/>
    </row>
    <row r="46095" spans="18:19" ht="15" customHeight="1">
      <c r="R46095"/>
      <c r="S46095"/>
    </row>
    <row r="46096" spans="18:19" ht="15" customHeight="1">
      <c r="R46096"/>
      <c r="S46096"/>
    </row>
    <row r="46097" spans="18:19" ht="15" customHeight="1">
      <c r="R46097"/>
      <c r="S46097"/>
    </row>
    <row r="46098" spans="18:19" ht="15" customHeight="1">
      <c r="R46098"/>
      <c r="S46098"/>
    </row>
    <row r="46099" spans="18:19" ht="15" customHeight="1">
      <c r="R46099"/>
      <c r="S46099"/>
    </row>
    <row r="46100" spans="18:19" ht="15" customHeight="1">
      <c r="R46100"/>
      <c r="S46100"/>
    </row>
    <row r="46101" spans="18:19" ht="15" customHeight="1">
      <c r="R46101"/>
      <c r="S46101"/>
    </row>
    <row r="46102" spans="18:19" ht="15" customHeight="1">
      <c r="R46102"/>
      <c r="S46102"/>
    </row>
    <row r="46103" spans="18:19" ht="15" customHeight="1">
      <c r="R46103"/>
      <c r="S46103"/>
    </row>
    <row r="46104" spans="18:19" ht="15" customHeight="1">
      <c r="R46104"/>
      <c r="S46104"/>
    </row>
    <row r="46105" spans="18:19" ht="15" customHeight="1">
      <c r="R46105"/>
      <c r="S46105"/>
    </row>
    <row r="46106" spans="18:19" ht="15" customHeight="1">
      <c r="R46106"/>
      <c r="S46106"/>
    </row>
    <row r="46107" spans="18:19" ht="15" customHeight="1">
      <c r="R46107"/>
      <c r="S46107"/>
    </row>
    <row r="46108" spans="18:19" ht="15" customHeight="1">
      <c r="R46108"/>
      <c r="S46108"/>
    </row>
    <row r="46109" spans="18:19" ht="15" customHeight="1">
      <c r="R46109"/>
      <c r="S46109"/>
    </row>
    <row r="46110" spans="18:19" ht="15" customHeight="1">
      <c r="R46110"/>
      <c r="S46110"/>
    </row>
    <row r="46111" spans="18:19" ht="15" customHeight="1">
      <c r="R46111"/>
      <c r="S46111"/>
    </row>
    <row r="46112" spans="18:19" ht="15" customHeight="1">
      <c r="R46112"/>
      <c r="S46112"/>
    </row>
    <row r="46113" spans="18:19" ht="15" customHeight="1">
      <c r="R46113"/>
      <c r="S46113"/>
    </row>
    <row r="46114" spans="18:19" ht="15" customHeight="1">
      <c r="R46114"/>
      <c r="S46114"/>
    </row>
    <row r="46115" spans="18:19" ht="15" customHeight="1">
      <c r="R46115"/>
      <c r="S46115"/>
    </row>
    <row r="46116" spans="18:19" ht="15" customHeight="1">
      <c r="R46116"/>
      <c r="S46116"/>
    </row>
    <row r="46117" spans="18:19" ht="15" customHeight="1">
      <c r="R46117"/>
      <c r="S46117"/>
    </row>
    <row r="46118" spans="18:19" ht="15" customHeight="1">
      <c r="R46118"/>
      <c r="S46118"/>
    </row>
    <row r="46119" spans="18:19" ht="15" customHeight="1">
      <c r="R46119"/>
      <c r="S46119"/>
    </row>
    <row r="46120" spans="18:19" ht="15" customHeight="1">
      <c r="R46120"/>
      <c r="S46120"/>
    </row>
    <row r="46121" spans="18:19" ht="15" customHeight="1">
      <c r="R46121"/>
      <c r="S46121"/>
    </row>
    <row r="46122" spans="18:19" ht="15" customHeight="1">
      <c r="R46122"/>
      <c r="S46122"/>
    </row>
    <row r="46123" spans="18:19" ht="15" customHeight="1">
      <c r="R46123"/>
      <c r="S46123"/>
    </row>
    <row r="46124" spans="18:19" ht="15" customHeight="1">
      <c r="R46124"/>
      <c r="S46124"/>
    </row>
    <row r="46125" spans="18:19" ht="15" customHeight="1">
      <c r="R46125"/>
      <c r="S46125"/>
    </row>
    <row r="46126" spans="18:19" ht="15" customHeight="1">
      <c r="R46126"/>
      <c r="S46126"/>
    </row>
    <row r="46127" spans="18:19" ht="15" customHeight="1">
      <c r="R46127"/>
      <c r="S46127"/>
    </row>
    <row r="46128" spans="18:19" ht="15" customHeight="1">
      <c r="R46128"/>
      <c r="S46128"/>
    </row>
    <row r="46129" spans="18:19" ht="15" customHeight="1">
      <c r="R46129"/>
      <c r="S46129"/>
    </row>
    <row r="46130" spans="18:19" ht="15" customHeight="1">
      <c r="R46130"/>
      <c r="S46130"/>
    </row>
    <row r="46131" spans="18:19" ht="15" customHeight="1">
      <c r="R46131"/>
      <c r="S46131"/>
    </row>
    <row r="46132" spans="18:19" ht="15" customHeight="1">
      <c r="R46132"/>
      <c r="S46132"/>
    </row>
    <row r="46133" spans="18:19" ht="15" customHeight="1">
      <c r="R46133"/>
      <c r="S46133"/>
    </row>
    <row r="46134" spans="18:19" ht="15" customHeight="1">
      <c r="R46134"/>
      <c r="S46134"/>
    </row>
    <row r="46135" spans="18:19" ht="15" customHeight="1">
      <c r="R46135"/>
      <c r="S46135"/>
    </row>
    <row r="46136" spans="18:19" ht="15" customHeight="1">
      <c r="R46136"/>
      <c r="S46136"/>
    </row>
    <row r="46137" spans="18:19" ht="15" customHeight="1">
      <c r="R46137"/>
      <c r="S46137"/>
    </row>
    <row r="46138" spans="18:19" ht="15" customHeight="1">
      <c r="R46138"/>
      <c r="S46138"/>
    </row>
    <row r="46139" spans="18:19" ht="15" customHeight="1">
      <c r="R46139"/>
      <c r="S46139"/>
    </row>
    <row r="46140" spans="18:19" ht="15" customHeight="1">
      <c r="R46140"/>
      <c r="S46140"/>
    </row>
    <row r="46141" spans="18:19" ht="15" customHeight="1">
      <c r="R46141"/>
      <c r="S46141"/>
    </row>
    <row r="46142" spans="18:19" ht="15" customHeight="1">
      <c r="R46142"/>
      <c r="S46142"/>
    </row>
    <row r="46143" spans="18:19" ht="15" customHeight="1">
      <c r="R46143"/>
      <c r="S46143"/>
    </row>
    <row r="46144" spans="18:19" ht="15" customHeight="1">
      <c r="R46144"/>
      <c r="S46144"/>
    </row>
    <row r="46145" spans="18:19" ht="15" customHeight="1">
      <c r="R46145"/>
      <c r="S46145"/>
    </row>
    <row r="46146" spans="18:19" ht="15" customHeight="1">
      <c r="R46146"/>
      <c r="S46146"/>
    </row>
    <row r="46147" spans="18:19" ht="15" customHeight="1">
      <c r="R46147"/>
      <c r="S46147"/>
    </row>
    <row r="46148" spans="18:19" ht="15" customHeight="1">
      <c r="R46148"/>
      <c r="S46148"/>
    </row>
    <row r="46149" spans="18:19" ht="15" customHeight="1">
      <c r="R46149"/>
      <c r="S46149"/>
    </row>
    <row r="46150" spans="18:19" ht="15" customHeight="1">
      <c r="R46150"/>
      <c r="S46150"/>
    </row>
    <row r="46151" spans="18:19" ht="15" customHeight="1">
      <c r="R46151"/>
      <c r="S46151"/>
    </row>
    <row r="46152" spans="18:19" ht="15" customHeight="1">
      <c r="R46152"/>
      <c r="S46152"/>
    </row>
    <row r="46153" spans="18:19" ht="15" customHeight="1">
      <c r="R46153"/>
      <c r="S46153"/>
    </row>
    <row r="46154" spans="18:19" ht="15" customHeight="1">
      <c r="R46154"/>
      <c r="S46154"/>
    </row>
    <row r="46155" spans="18:19" ht="15" customHeight="1">
      <c r="R46155"/>
      <c r="S46155"/>
    </row>
    <row r="46156" spans="18:19" ht="15" customHeight="1">
      <c r="R46156"/>
      <c r="S46156"/>
    </row>
    <row r="46157" spans="18:19" ht="15" customHeight="1">
      <c r="R46157"/>
      <c r="S46157"/>
    </row>
    <row r="46158" spans="18:19" ht="15" customHeight="1">
      <c r="R46158"/>
      <c r="S46158"/>
    </row>
    <row r="46159" spans="18:19" ht="15" customHeight="1">
      <c r="R46159"/>
      <c r="S46159"/>
    </row>
    <row r="46160" spans="18:19" ht="15" customHeight="1">
      <c r="R46160"/>
      <c r="S46160"/>
    </row>
    <row r="46161" spans="18:19" ht="15" customHeight="1">
      <c r="R46161"/>
      <c r="S46161"/>
    </row>
    <row r="46162" spans="18:19" ht="15" customHeight="1">
      <c r="R46162"/>
      <c r="S46162"/>
    </row>
    <row r="46163" spans="18:19" ht="15" customHeight="1">
      <c r="R46163"/>
      <c r="S46163"/>
    </row>
    <row r="46164" spans="18:19" ht="15" customHeight="1">
      <c r="R46164"/>
      <c r="S46164"/>
    </row>
    <row r="46165" spans="18:19" ht="15" customHeight="1">
      <c r="R46165"/>
      <c r="S46165"/>
    </row>
    <row r="46166" spans="18:19" ht="15" customHeight="1">
      <c r="R46166"/>
      <c r="S46166"/>
    </row>
    <row r="46167" spans="18:19" ht="15" customHeight="1">
      <c r="R46167"/>
      <c r="S46167"/>
    </row>
    <row r="46168" spans="18:19" ht="15" customHeight="1">
      <c r="R46168"/>
      <c r="S46168"/>
    </row>
    <row r="46169" spans="18:19" ht="15" customHeight="1">
      <c r="R46169"/>
      <c r="S46169"/>
    </row>
    <row r="46170" spans="18:19" ht="15" customHeight="1">
      <c r="R46170"/>
      <c r="S46170"/>
    </row>
    <row r="46171" spans="18:19" ht="15" customHeight="1">
      <c r="R46171"/>
      <c r="S46171"/>
    </row>
    <row r="46172" spans="18:19" ht="15" customHeight="1">
      <c r="R46172"/>
      <c r="S46172"/>
    </row>
    <row r="46173" spans="18:19" ht="15" customHeight="1">
      <c r="R46173"/>
      <c r="S46173"/>
    </row>
    <row r="46174" spans="18:19" ht="15" customHeight="1">
      <c r="R46174"/>
      <c r="S46174"/>
    </row>
    <row r="46175" spans="18:19" ht="15" customHeight="1">
      <c r="R46175"/>
      <c r="S46175"/>
    </row>
    <row r="46176" spans="18:19" ht="15" customHeight="1">
      <c r="R46176"/>
      <c r="S46176"/>
    </row>
    <row r="46177" spans="18:19" ht="15" customHeight="1">
      <c r="R46177"/>
      <c r="S46177"/>
    </row>
    <row r="46178" spans="18:19" ht="15" customHeight="1">
      <c r="R46178"/>
      <c r="S46178"/>
    </row>
    <row r="46179" spans="18:19" ht="15" customHeight="1">
      <c r="R46179"/>
      <c r="S46179"/>
    </row>
    <row r="46180" spans="18:19" ht="15" customHeight="1">
      <c r="R46180"/>
      <c r="S46180"/>
    </row>
    <row r="46181" spans="18:19" ht="15" customHeight="1">
      <c r="R46181"/>
      <c r="S46181"/>
    </row>
    <row r="46182" spans="18:19" ht="15" customHeight="1">
      <c r="R46182"/>
      <c r="S46182"/>
    </row>
    <row r="46183" spans="18:19" ht="15" customHeight="1">
      <c r="R46183"/>
      <c r="S46183"/>
    </row>
    <row r="46184" spans="18:19" ht="15" customHeight="1">
      <c r="R46184"/>
      <c r="S46184"/>
    </row>
    <row r="46185" spans="18:19" ht="15" customHeight="1">
      <c r="R46185"/>
      <c r="S46185"/>
    </row>
    <row r="46186" spans="18:19" ht="15" customHeight="1">
      <c r="R46186"/>
      <c r="S46186"/>
    </row>
    <row r="46187" spans="18:19" ht="15" customHeight="1">
      <c r="R46187"/>
      <c r="S46187"/>
    </row>
    <row r="46188" spans="18:19" ht="15" customHeight="1">
      <c r="R46188"/>
      <c r="S46188"/>
    </row>
    <row r="46189" spans="18:19" ht="15" customHeight="1">
      <c r="R46189"/>
      <c r="S46189"/>
    </row>
    <row r="46190" spans="18:19" ht="15" customHeight="1">
      <c r="R46190"/>
      <c r="S46190"/>
    </row>
    <row r="46191" spans="18:19" ht="15" customHeight="1">
      <c r="R46191"/>
      <c r="S46191"/>
    </row>
    <row r="46192" spans="18:19" ht="15" customHeight="1">
      <c r="R46192"/>
      <c r="S46192"/>
    </row>
    <row r="46193" spans="18:19" ht="15" customHeight="1">
      <c r="R46193"/>
      <c r="S46193"/>
    </row>
    <row r="46194" spans="18:19" ht="15" customHeight="1">
      <c r="R46194"/>
      <c r="S46194"/>
    </row>
    <row r="46195" spans="18:19" ht="15" customHeight="1">
      <c r="R46195"/>
      <c r="S46195"/>
    </row>
    <row r="46196" spans="18:19" ht="15" customHeight="1">
      <c r="R46196"/>
      <c r="S46196"/>
    </row>
    <row r="46197" spans="18:19" ht="15" customHeight="1">
      <c r="R46197"/>
      <c r="S46197"/>
    </row>
    <row r="46198" spans="18:19" ht="15" customHeight="1">
      <c r="R46198"/>
      <c r="S46198"/>
    </row>
    <row r="46199" spans="18:19" ht="15" customHeight="1">
      <c r="R46199"/>
      <c r="S46199"/>
    </row>
    <row r="46200" spans="18:19" ht="15" customHeight="1">
      <c r="R46200"/>
      <c r="S46200"/>
    </row>
    <row r="46201" spans="18:19" ht="15" customHeight="1">
      <c r="R46201"/>
      <c r="S46201"/>
    </row>
    <row r="46202" spans="18:19" ht="15" customHeight="1">
      <c r="R46202"/>
      <c r="S46202"/>
    </row>
    <row r="46203" spans="18:19" ht="15" customHeight="1">
      <c r="R46203"/>
      <c r="S46203"/>
    </row>
    <row r="46204" spans="18:19" ht="15" customHeight="1">
      <c r="R46204"/>
      <c r="S46204"/>
    </row>
    <row r="46205" spans="18:19" ht="15" customHeight="1">
      <c r="R46205"/>
      <c r="S46205"/>
    </row>
    <row r="46206" spans="18:19" ht="15" customHeight="1">
      <c r="R46206"/>
      <c r="S46206"/>
    </row>
    <row r="46207" spans="18:19" ht="15" customHeight="1">
      <c r="R46207"/>
      <c r="S46207"/>
    </row>
    <row r="46208" spans="18:19" ht="15" customHeight="1">
      <c r="R46208"/>
      <c r="S46208"/>
    </row>
    <row r="46209" spans="18:19" ht="15" customHeight="1">
      <c r="R46209"/>
      <c r="S46209"/>
    </row>
    <row r="46210" spans="18:19" ht="15" customHeight="1">
      <c r="R46210"/>
      <c r="S46210"/>
    </row>
    <row r="46211" spans="18:19" ht="15" customHeight="1">
      <c r="R46211"/>
      <c r="S46211"/>
    </row>
    <row r="46212" spans="18:19" ht="15" customHeight="1">
      <c r="R46212"/>
      <c r="S46212"/>
    </row>
    <row r="46213" spans="18:19" ht="15" customHeight="1">
      <c r="R46213"/>
      <c r="S46213"/>
    </row>
    <row r="46214" spans="18:19" ht="15" customHeight="1">
      <c r="R46214"/>
      <c r="S46214"/>
    </row>
    <row r="46215" spans="18:19" ht="15" customHeight="1">
      <c r="R46215"/>
      <c r="S46215"/>
    </row>
    <row r="46216" spans="18:19" ht="15" customHeight="1">
      <c r="R46216"/>
      <c r="S46216"/>
    </row>
    <row r="46217" spans="18:19" ht="15" customHeight="1">
      <c r="R46217"/>
      <c r="S46217"/>
    </row>
    <row r="46218" spans="18:19" ht="15" customHeight="1">
      <c r="R46218"/>
      <c r="S46218"/>
    </row>
    <row r="46219" spans="18:19" ht="15" customHeight="1">
      <c r="R46219"/>
      <c r="S46219"/>
    </row>
    <row r="46220" spans="18:19" ht="15" customHeight="1">
      <c r="R46220"/>
      <c r="S46220"/>
    </row>
    <row r="46221" spans="18:19" ht="15" customHeight="1">
      <c r="R46221"/>
      <c r="S46221"/>
    </row>
    <row r="46222" spans="18:19" ht="15" customHeight="1">
      <c r="R46222"/>
      <c r="S46222"/>
    </row>
    <row r="46223" spans="18:19" ht="15" customHeight="1">
      <c r="R46223"/>
      <c r="S46223"/>
    </row>
    <row r="46224" spans="18:19" ht="15" customHeight="1">
      <c r="R46224"/>
      <c r="S46224"/>
    </row>
    <row r="46225" spans="18:19" ht="15" customHeight="1">
      <c r="R46225"/>
      <c r="S46225"/>
    </row>
    <row r="46226" spans="18:19" ht="15" customHeight="1">
      <c r="R46226"/>
      <c r="S46226"/>
    </row>
    <row r="46227" spans="18:19" ht="15" customHeight="1">
      <c r="R46227"/>
      <c r="S46227"/>
    </row>
    <row r="46228" spans="18:19" ht="15" customHeight="1">
      <c r="R46228"/>
      <c r="S46228"/>
    </row>
    <row r="46229" spans="18:19" ht="15" customHeight="1">
      <c r="R46229"/>
      <c r="S46229"/>
    </row>
    <row r="46230" spans="18:19" ht="15" customHeight="1">
      <c r="R46230"/>
      <c r="S46230"/>
    </row>
    <row r="46231" spans="18:19" ht="15" customHeight="1">
      <c r="R46231"/>
      <c r="S46231"/>
    </row>
    <row r="46232" spans="18:19" ht="15" customHeight="1">
      <c r="R46232"/>
      <c r="S46232"/>
    </row>
    <row r="46233" spans="18:19" ht="15" customHeight="1">
      <c r="R46233"/>
      <c r="S46233"/>
    </row>
    <row r="46234" spans="18:19" ht="15" customHeight="1">
      <c r="R46234"/>
      <c r="S46234"/>
    </row>
    <row r="46235" spans="18:19" ht="15" customHeight="1">
      <c r="R46235"/>
      <c r="S46235"/>
    </row>
    <row r="46236" spans="18:19" ht="15" customHeight="1">
      <c r="R46236"/>
      <c r="S46236"/>
    </row>
    <row r="46237" spans="18:19" ht="15" customHeight="1">
      <c r="R46237"/>
      <c r="S46237"/>
    </row>
    <row r="46238" spans="18:19" ht="15" customHeight="1">
      <c r="R46238"/>
      <c r="S46238"/>
    </row>
    <row r="46239" spans="18:19" ht="15" customHeight="1">
      <c r="R46239"/>
      <c r="S46239"/>
    </row>
    <row r="46240" spans="18:19" ht="15" customHeight="1">
      <c r="R46240"/>
      <c r="S46240"/>
    </row>
    <row r="46241" spans="18:19" ht="15" customHeight="1">
      <c r="R46241"/>
      <c r="S46241"/>
    </row>
    <row r="46242" spans="18:19" ht="15" customHeight="1">
      <c r="R46242"/>
      <c r="S46242"/>
    </row>
    <row r="46243" spans="18:19" ht="15" customHeight="1">
      <c r="R46243"/>
      <c r="S46243"/>
    </row>
    <row r="46244" spans="18:19" ht="15" customHeight="1">
      <c r="R46244"/>
      <c r="S46244"/>
    </row>
    <row r="46245" spans="18:19" ht="15" customHeight="1">
      <c r="R46245"/>
      <c r="S46245"/>
    </row>
    <row r="46246" spans="18:19" ht="15" customHeight="1">
      <c r="R46246"/>
      <c r="S46246"/>
    </row>
    <row r="46247" spans="18:19" ht="15" customHeight="1">
      <c r="R46247"/>
      <c r="S46247"/>
    </row>
    <row r="46248" spans="18:19" ht="15" customHeight="1">
      <c r="R46248"/>
      <c r="S46248"/>
    </row>
    <row r="46249" spans="18:19" ht="15" customHeight="1">
      <c r="R46249"/>
      <c r="S46249"/>
    </row>
    <row r="46250" spans="18:19" ht="15" customHeight="1">
      <c r="R46250"/>
      <c r="S46250"/>
    </row>
    <row r="46251" spans="18:19" ht="15" customHeight="1">
      <c r="R46251"/>
      <c r="S46251"/>
    </row>
    <row r="46252" spans="18:19" ht="15" customHeight="1">
      <c r="R46252"/>
      <c r="S46252"/>
    </row>
    <row r="46253" spans="18:19" ht="15" customHeight="1">
      <c r="R46253"/>
      <c r="S46253"/>
    </row>
    <row r="46254" spans="18:19" ht="15" customHeight="1">
      <c r="R46254"/>
      <c r="S46254"/>
    </row>
    <row r="46255" spans="18:19" ht="15" customHeight="1">
      <c r="R46255"/>
      <c r="S46255"/>
    </row>
    <row r="46256" spans="18:19" ht="15" customHeight="1">
      <c r="R46256"/>
      <c r="S46256"/>
    </row>
    <row r="46257" spans="18:19" ht="15" customHeight="1">
      <c r="R46257"/>
      <c r="S46257"/>
    </row>
    <row r="46258" spans="18:19" ht="15" customHeight="1">
      <c r="R46258"/>
      <c r="S46258"/>
    </row>
    <row r="46259" spans="18:19" ht="15" customHeight="1">
      <c r="R46259"/>
      <c r="S46259"/>
    </row>
    <row r="46260" spans="18:19" ht="15" customHeight="1">
      <c r="R46260"/>
      <c r="S46260"/>
    </row>
    <row r="46261" spans="18:19" ht="15" customHeight="1">
      <c r="R46261"/>
      <c r="S46261"/>
    </row>
    <row r="46262" spans="18:19" ht="15" customHeight="1">
      <c r="R46262"/>
      <c r="S46262"/>
    </row>
    <row r="46263" spans="18:19" ht="15" customHeight="1">
      <c r="R46263"/>
      <c r="S46263"/>
    </row>
    <row r="46264" spans="18:19" ht="15" customHeight="1">
      <c r="R46264"/>
      <c r="S46264"/>
    </row>
    <row r="46265" spans="18:19" ht="15" customHeight="1">
      <c r="R46265"/>
      <c r="S46265"/>
    </row>
    <row r="46266" spans="18:19" ht="15" customHeight="1">
      <c r="R46266"/>
      <c r="S46266"/>
    </row>
    <row r="46267" spans="18:19" ht="15" customHeight="1">
      <c r="R46267"/>
      <c r="S46267"/>
    </row>
    <row r="46268" spans="18:19" ht="15" customHeight="1">
      <c r="R46268"/>
      <c r="S46268"/>
    </row>
    <row r="46269" spans="18:19" ht="15" customHeight="1">
      <c r="R46269"/>
      <c r="S46269"/>
    </row>
    <row r="46270" spans="18:19" ht="15" customHeight="1">
      <c r="R46270"/>
      <c r="S46270"/>
    </row>
    <row r="46271" spans="18:19" ht="15" customHeight="1">
      <c r="R46271"/>
      <c r="S46271"/>
    </row>
    <row r="46272" spans="18:19" ht="15" customHeight="1">
      <c r="R46272"/>
      <c r="S46272"/>
    </row>
    <row r="46273" spans="18:19" ht="15" customHeight="1">
      <c r="R46273"/>
      <c r="S46273"/>
    </row>
    <row r="46274" spans="18:19" ht="15" customHeight="1">
      <c r="R46274"/>
      <c r="S46274"/>
    </row>
    <row r="46275" spans="18:19" ht="15" customHeight="1">
      <c r="R46275"/>
      <c r="S46275"/>
    </row>
    <row r="46276" spans="18:19" ht="15" customHeight="1">
      <c r="R46276"/>
      <c r="S46276"/>
    </row>
    <row r="46277" spans="18:19" ht="15" customHeight="1">
      <c r="R46277"/>
      <c r="S46277"/>
    </row>
    <row r="46278" spans="18:19" ht="15" customHeight="1">
      <c r="R46278"/>
      <c r="S46278"/>
    </row>
    <row r="46279" spans="18:19" ht="15" customHeight="1">
      <c r="R46279"/>
      <c r="S46279"/>
    </row>
    <row r="46280" spans="18:19" ht="15" customHeight="1">
      <c r="R46280"/>
      <c r="S46280"/>
    </row>
    <row r="46281" spans="18:19" ht="15" customHeight="1">
      <c r="R46281"/>
      <c r="S46281"/>
    </row>
    <row r="46282" spans="18:19" ht="15" customHeight="1">
      <c r="R46282"/>
      <c r="S46282"/>
    </row>
    <row r="46283" spans="18:19" ht="15" customHeight="1">
      <c r="R46283"/>
      <c r="S46283"/>
    </row>
    <row r="46284" spans="18:19" ht="15" customHeight="1">
      <c r="R46284"/>
      <c r="S46284"/>
    </row>
    <row r="46285" spans="18:19" ht="15" customHeight="1">
      <c r="R46285"/>
      <c r="S46285"/>
    </row>
    <row r="46286" spans="18:19" ht="15" customHeight="1">
      <c r="R46286"/>
      <c r="S46286"/>
    </row>
    <row r="46287" spans="18:19" ht="15" customHeight="1">
      <c r="R46287"/>
      <c r="S46287"/>
    </row>
    <row r="46288" spans="18:19" ht="15" customHeight="1">
      <c r="R46288"/>
      <c r="S46288"/>
    </row>
    <row r="46289" spans="18:19" ht="15" customHeight="1">
      <c r="R46289"/>
      <c r="S46289"/>
    </row>
    <row r="46290" spans="18:19" ht="15" customHeight="1">
      <c r="R46290"/>
      <c r="S46290"/>
    </row>
    <row r="46291" spans="18:19" ht="15" customHeight="1">
      <c r="R46291"/>
      <c r="S46291"/>
    </row>
    <row r="46292" spans="18:19" ht="15" customHeight="1">
      <c r="R46292"/>
      <c r="S46292"/>
    </row>
    <row r="46293" spans="18:19" ht="15" customHeight="1">
      <c r="R46293"/>
      <c r="S46293"/>
    </row>
    <row r="46294" spans="18:19" ht="15" customHeight="1">
      <c r="R46294"/>
      <c r="S46294"/>
    </row>
    <row r="46295" spans="18:19" ht="15" customHeight="1">
      <c r="R46295"/>
      <c r="S46295"/>
    </row>
    <row r="46296" spans="18:19" ht="15" customHeight="1">
      <c r="R46296"/>
      <c r="S46296"/>
    </row>
    <row r="46297" spans="18:19" ht="15" customHeight="1">
      <c r="R46297"/>
      <c r="S46297"/>
    </row>
    <row r="46298" spans="18:19" ht="15" customHeight="1">
      <c r="R46298"/>
      <c r="S46298"/>
    </row>
    <row r="46299" spans="18:19" ht="15" customHeight="1">
      <c r="R46299"/>
      <c r="S46299"/>
    </row>
    <row r="46300" spans="18:19" ht="15" customHeight="1">
      <c r="R46300"/>
      <c r="S46300"/>
    </row>
    <row r="46301" spans="18:19" ht="15" customHeight="1">
      <c r="R46301"/>
      <c r="S46301"/>
    </row>
    <row r="46302" spans="18:19" ht="15" customHeight="1">
      <c r="R46302"/>
      <c r="S46302"/>
    </row>
    <row r="46303" spans="18:19" ht="15" customHeight="1">
      <c r="R46303"/>
      <c r="S46303"/>
    </row>
    <row r="46304" spans="18:19" ht="15" customHeight="1">
      <c r="R46304"/>
      <c r="S46304"/>
    </row>
    <row r="46305" spans="18:19" ht="15" customHeight="1">
      <c r="R46305"/>
      <c r="S46305"/>
    </row>
    <row r="46306" spans="18:19" ht="15" customHeight="1">
      <c r="R46306"/>
      <c r="S46306"/>
    </row>
    <row r="46307" spans="18:19" ht="15" customHeight="1">
      <c r="R46307"/>
      <c r="S46307"/>
    </row>
    <row r="46308" spans="18:19" ht="15" customHeight="1">
      <c r="R46308"/>
      <c r="S46308"/>
    </row>
    <row r="46309" spans="18:19" ht="15" customHeight="1">
      <c r="R46309"/>
      <c r="S46309"/>
    </row>
    <row r="46310" spans="18:19" ht="15" customHeight="1">
      <c r="R46310"/>
      <c r="S46310"/>
    </row>
    <row r="46311" spans="18:19" ht="15" customHeight="1">
      <c r="R46311"/>
      <c r="S46311"/>
    </row>
    <row r="46312" spans="18:19" ht="15" customHeight="1">
      <c r="R46312"/>
      <c r="S46312"/>
    </row>
    <row r="46313" spans="18:19" ht="15" customHeight="1">
      <c r="R46313"/>
      <c r="S46313"/>
    </row>
    <row r="46314" spans="18:19" ht="15" customHeight="1">
      <c r="R46314"/>
      <c r="S46314"/>
    </row>
    <row r="46315" spans="18:19" ht="15" customHeight="1">
      <c r="R46315"/>
      <c r="S46315"/>
    </row>
    <row r="46316" spans="18:19" ht="15" customHeight="1">
      <c r="R46316"/>
      <c r="S46316"/>
    </row>
    <row r="46317" spans="18:19" ht="15" customHeight="1">
      <c r="R46317"/>
      <c r="S46317"/>
    </row>
    <row r="46318" spans="18:19" ht="15" customHeight="1">
      <c r="R46318"/>
      <c r="S46318"/>
    </row>
    <row r="46319" spans="18:19" ht="15" customHeight="1">
      <c r="R46319"/>
      <c r="S46319"/>
    </row>
    <row r="46320" spans="18:19" ht="15" customHeight="1">
      <c r="R46320"/>
      <c r="S46320"/>
    </row>
    <row r="46321" spans="18:19" ht="15" customHeight="1">
      <c r="R46321"/>
      <c r="S46321"/>
    </row>
    <row r="46322" spans="18:19" ht="15" customHeight="1">
      <c r="R46322"/>
      <c r="S46322"/>
    </row>
    <row r="46323" spans="18:19" ht="15" customHeight="1">
      <c r="R46323"/>
      <c r="S46323"/>
    </row>
    <row r="46324" spans="18:19" ht="15" customHeight="1">
      <c r="R46324"/>
      <c r="S46324"/>
    </row>
    <row r="46325" spans="18:19" ht="15" customHeight="1">
      <c r="R46325"/>
      <c r="S46325"/>
    </row>
    <row r="46326" spans="18:19" ht="15" customHeight="1">
      <c r="R46326"/>
      <c r="S46326"/>
    </row>
    <row r="46327" spans="18:19" ht="15" customHeight="1">
      <c r="R46327"/>
      <c r="S46327"/>
    </row>
    <row r="46328" spans="18:19" ht="15" customHeight="1">
      <c r="R46328"/>
      <c r="S46328"/>
    </row>
    <row r="46329" spans="18:19" ht="15" customHeight="1">
      <c r="R46329"/>
      <c r="S46329"/>
    </row>
    <row r="46330" spans="18:19" ht="15" customHeight="1">
      <c r="R46330"/>
      <c r="S46330"/>
    </row>
    <row r="46331" spans="18:19" ht="15" customHeight="1">
      <c r="R46331"/>
      <c r="S46331"/>
    </row>
    <row r="46332" spans="18:19" ht="15" customHeight="1">
      <c r="R46332"/>
      <c r="S46332"/>
    </row>
    <row r="46333" spans="18:19" ht="15" customHeight="1">
      <c r="R46333"/>
      <c r="S46333"/>
    </row>
    <row r="46334" spans="18:19" ht="15" customHeight="1">
      <c r="R46334"/>
      <c r="S46334"/>
    </row>
    <row r="46335" spans="18:19" ht="15" customHeight="1">
      <c r="R46335"/>
      <c r="S46335"/>
    </row>
    <row r="46336" spans="18:19" ht="15" customHeight="1">
      <c r="R46336"/>
      <c r="S46336"/>
    </row>
    <row r="46337" spans="18:19" ht="15" customHeight="1">
      <c r="R46337"/>
      <c r="S46337"/>
    </row>
    <row r="46338" spans="18:19" ht="15" customHeight="1">
      <c r="R46338"/>
      <c r="S46338"/>
    </row>
    <row r="46339" spans="18:19" ht="15" customHeight="1">
      <c r="R46339"/>
      <c r="S46339"/>
    </row>
    <row r="46340" spans="18:19" ht="15" customHeight="1">
      <c r="R46340"/>
      <c r="S46340"/>
    </row>
    <row r="46341" spans="18:19" ht="15" customHeight="1">
      <c r="R46341"/>
      <c r="S46341"/>
    </row>
    <row r="46342" spans="18:19" ht="15" customHeight="1">
      <c r="R46342"/>
      <c r="S46342"/>
    </row>
    <row r="46343" spans="18:19" ht="15" customHeight="1">
      <c r="R46343"/>
      <c r="S46343"/>
    </row>
    <row r="46344" spans="18:19" ht="15" customHeight="1">
      <c r="R46344"/>
      <c r="S46344"/>
    </row>
    <row r="46345" spans="18:19" ht="15" customHeight="1">
      <c r="R46345"/>
      <c r="S46345"/>
    </row>
    <row r="46346" spans="18:19" ht="15" customHeight="1">
      <c r="R46346"/>
      <c r="S46346"/>
    </row>
    <row r="46347" spans="18:19" ht="15" customHeight="1">
      <c r="R46347"/>
      <c r="S46347"/>
    </row>
    <row r="46348" spans="18:19" ht="15" customHeight="1">
      <c r="R46348"/>
      <c r="S46348"/>
    </row>
    <row r="46349" spans="18:19" ht="15" customHeight="1">
      <c r="R46349"/>
      <c r="S46349"/>
    </row>
    <row r="46350" spans="18:19" ht="15" customHeight="1">
      <c r="R46350"/>
      <c r="S46350"/>
    </row>
    <row r="46351" spans="18:19" ht="15" customHeight="1">
      <c r="R46351"/>
      <c r="S46351"/>
    </row>
    <row r="46352" spans="18:19" ht="15" customHeight="1">
      <c r="R46352"/>
      <c r="S46352"/>
    </row>
    <row r="46353" spans="18:19" ht="15" customHeight="1">
      <c r="R46353"/>
      <c r="S46353"/>
    </row>
    <row r="46354" spans="18:19" ht="15" customHeight="1">
      <c r="R46354"/>
      <c r="S46354"/>
    </row>
    <row r="46355" spans="18:19" ht="15" customHeight="1">
      <c r="R46355"/>
      <c r="S46355"/>
    </row>
    <row r="46356" spans="18:19" ht="15" customHeight="1">
      <c r="R46356"/>
      <c r="S46356"/>
    </row>
    <row r="46357" spans="18:19" ht="15" customHeight="1">
      <c r="R46357"/>
      <c r="S46357"/>
    </row>
    <row r="46358" spans="18:19" ht="15" customHeight="1">
      <c r="R46358"/>
      <c r="S46358"/>
    </row>
    <row r="46359" spans="18:19" ht="15" customHeight="1">
      <c r="R46359"/>
      <c r="S46359"/>
    </row>
    <row r="46360" spans="18:19" ht="15" customHeight="1">
      <c r="R46360"/>
      <c r="S46360"/>
    </row>
    <row r="46361" spans="18:19" ht="15" customHeight="1">
      <c r="R46361"/>
      <c r="S46361"/>
    </row>
    <row r="46362" spans="18:19" ht="15" customHeight="1">
      <c r="R46362"/>
      <c r="S46362"/>
    </row>
    <row r="46363" spans="18:19" ht="15" customHeight="1">
      <c r="R46363"/>
      <c r="S46363"/>
    </row>
    <row r="46364" spans="18:19" ht="15" customHeight="1">
      <c r="R46364"/>
      <c r="S46364"/>
    </row>
    <row r="46365" spans="18:19" ht="15" customHeight="1">
      <c r="R46365"/>
      <c r="S46365"/>
    </row>
    <row r="46366" spans="18:19" ht="15" customHeight="1">
      <c r="R46366"/>
      <c r="S46366"/>
    </row>
    <row r="46367" spans="18:19" ht="15" customHeight="1">
      <c r="R46367"/>
      <c r="S46367"/>
    </row>
    <row r="46368" spans="18:19" ht="15" customHeight="1">
      <c r="R46368"/>
      <c r="S46368"/>
    </row>
    <row r="46369" spans="18:19" ht="15" customHeight="1">
      <c r="R46369"/>
      <c r="S46369"/>
    </row>
    <row r="46370" spans="18:19" ht="15" customHeight="1">
      <c r="R46370"/>
      <c r="S46370"/>
    </row>
    <row r="46371" spans="18:19" ht="15" customHeight="1">
      <c r="R46371"/>
      <c r="S46371"/>
    </row>
    <row r="46372" spans="18:19" ht="15" customHeight="1">
      <c r="R46372"/>
      <c r="S46372"/>
    </row>
    <row r="46373" spans="18:19" ht="15" customHeight="1">
      <c r="R46373"/>
      <c r="S46373"/>
    </row>
    <row r="46374" spans="18:19" ht="15" customHeight="1">
      <c r="R46374"/>
      <c r="S46374"/>
    </row>
    <row r="46375" spans="18:19" ht="15" customHeight="1">
      <c r="R46375"/>
      <c r="S46375"/>
    </row>
    <row r="46376" spans="18:19" ht="15" customHeight="1">
      <c r="R46376"/>
      <c r="S46376"/>
    </row>
    <row r="46377" spans="18:19" ht="15" customHeight="1">
      <c r="R46377"/>
      <c r="S46377"/>
    </row>
    <row r="46378" spans="18:19" ht="15" customHeight="1">
      <c r="R46378"/>
      <c r="S46378"/>
    </row>
    <row r="46379" spans="18:19" ht="15" customHeight="1">
      <c r="R46379"/>
      <c r="S46379"/>
    </row>
    <row r="46380" spans="18:19" ht="15" customHeight="1">
      <c r="R46380"/>
      <c r="S46380"/>
    </row>
    <row r="46381" spans="18:19" ht="15" customHeight="1">
      <c r="R46381"/>
      <c r="S46381"/>
    </row>
    <row r="46382" spans="18:19" ht="15" customHeight="1">
      <c r="R46382"/>
      <c r="S46382"/>
    </row>
    <row r="46383" spans="18:19" ht="15" customHeight="1">
      <c r="R46383"/>
      <c r="S46383"/>
    </row>
    <row r="46384" spans="18:19" ht="15" customHeight="1">
      <c r="R46384"/>
      <c r="S46384"/>
    </row>
    <row r="46385" spans="18:19" ht="15" customHeight="1">
      <c r="R46385"/>
      <c r="S46385"/>
    </row>
    <row r="46386" spans="18:19" ht="15" customHeight="1">
      <c r="R46386"/>
      <c r="S46386"/>
    </row>
    <row r="46387" spans="18:19" ht="15" customHeight="1">
      <c r="R46387"/>
      <c r="S46387"/>
    </row>
    <row r="46388" spans="18:19" ht="15" customHeight="1">
      <c r="R46388"/>
      <c r="S46388"/>
    </row>
    <row r="46389" spans="18:19" ht="15" customHeight="1">
      <c r="R46389"/>
      <c r="S46389"/>
    </row>
    <row r="46390" spans="18:19" ht="15" customHeight="1">
      <c r="R46390"/>
      <c r="S46390"/>
    </row>
    <row r="46391" spans="18:19" ht="15" customHeight="1">
      <c r="R46391"/>
      <c r="S46391"/>
    </row>
    <row r="46392" spans="18:19" ht="15" customHeight="1">
      <c r="R46392"/>
      <c r="S46392"/>
    </row>
    <row r="46393" spans="18:19" ht="15" customHeight="1">
      <c r="R46393"/>
      <c r="S46393"/>
    </row>
    <row r="46394" spans="18:19" ht="15" customHeight="1">
      <c r="R46394"/>
      <c r="S46394"/>
    </row>
    <row r="46395" spans="18:19" ht="15" customHeight="1">
      <c r="R46395"/>
      <c r="S46395"/>
    </row>
    <row r="46396" spans="18:19" ht="15" customHeight="1">
      <c r="R46396"/>
      <c r="S46396"/>
    </row>
    <row r="46397" spans="18:19" ht="15" customHeight="1">
      <c r="R46397"/>
      <c r="S46397"/>
    </row>
    <row r="46398" spans="18:19" ht="15" customHeight="1">
      <c r="R46398"/>
      <c r="S46398"/>
    </row>
    <row r="46399" spans="18:19" ht="15" customHeight="1">
      <c r="R46399"/>
      <c r="S46399"/>
    </row>
    <row r="46400" spans="18:19" ht="15" customHeight="1">
      <c r="R46400"/>
      <c r="S46400"/>
    </row>
    <row r="46401" spans="18:19" ht="15" customHeight="1">
      <c r="R46401"/>
      <c r="S46401"/>
    </row>
    <row r="46402" spans="18:19" ht="15" customHeight="1">
      <c r="R46402"/>
      <c r="S46402"/>
    </row>
    <row r="46403" spans="18:19" ht="15" customHeight="1">
      <c r="R46403"/>
      <c r="S46403"/>
    </row>
    <row r="46404" spans="18:19" ht="15" customHeight="1">
      <c r="R46404"/>
      <c r="S46404"/>
    </row>
    <row r="46405" spans="18:19" ht="15" customHeight="1">
      <c r="R46405"/>
      <c r="S46405"/>
    </row>
    <row r="46406" spans="18:19" ht="15" customHeight="1">
      <c r="R46406"/>
      <c r="S46406"/>
    </row>
    <row r="46407" spans="18:19" ht="15" customHeight="1">
      <c r="R46407"/>
      <c r="S46407"/>
    </row>
    <row r="46408" spans="18:19" ht="15" customHeight="1">
      <c r="R46408"/>
      <c r="S46408"/>
    </row>
    <row r="46409" spans="18:19" ht="15" customHeight="1">
      <c r="R46409"/>
      <c r="S46409"/>
    </row>
    <row r="46410" spans="18:19" ht="15" customHeight="1">
      <c r="R46410"/>
      <c r="S46410"/>
    </row>
    <row r="46411" spans="18:19" ht="15" customHeight="1">
      <c r="R46411"/>
      <c r="S46411"/>
    </row>
    <row r="46412" spans="18:19" ht="15" customHeight="1">
      <c r="R46412"/>
      <c r="S46412"/>
    </row>
    <row r="46413" spans="18:19" ht="15" customHeight="1">
      <c r="R46413"/>
      <c r="S46413"/>
    </row>
    <row r="46414" spans="18:19" ht="15" customHeight="1">
      <c r="R46414"/>
      <c r="S46414"/>
    </row>
    <row r="46415" spans="18:19" ht="15" customHeight="1">
      <c r="R46415"/>
      <c r="S46415"/>
    </row>
    <row r="46416" spans="18:19" ht="15" customHeight="1">
      <c r="R46416"/>
      <c r="S46416"/>
    </row>
    <row r="46417" spans="18:19" ht="15" customHeight="1">
      <c r="R46417"/>
      <c r="S46417"/>
    </row>
    <row r="46418" spans="18:19" ht="15" customHeight="1">
      <c r="R46418"/>
      <c r="S46418"/>
    </row>
    <row r="46419" spans="18:19" ht="15" customHeight="1">
      <c r="R46419"/>
      <c r="S46419"/>
    </row>
    <row r="46420" spans="18:19" ht="15" customHeight="1">
      <c r="R46420"/>
      <c r="S46420"/>
    </row>
    <row r="46421" spans="18:19" ht="15" customHeight="1">
      <c r="R46421"/>
      <c r="S46421"/>
    </row>
    <row r="46422" spans="18:19" ht="15" customHeight="1">
      <c r="R46422"/>
      <c r="S46422"/>
    </row>
    <row r="46423" spans="18:19" ht="15" customHeight="1">
      <c r="R46423"/>
      <c r="S46423"/>
    </row>
    <row r="46424" spans="18:19" ht="15" customHeight="1">
      <c r="R46424"/>
      <c r="S46424"/>
    </row>
    <row r="46425" spans="18:19" ht="15" customHeight="1">
      <c r="R46425"/>
      <c r="S46425"/>
    </row>
    <row r="46426" spans="18:19" ht="15" customHeight="1">
      <c r="R46426"/>
      <c r="S46426"/>
    </row>
    <row r="46427" spans="18:19" ht="15" customHeight="1">
      <c r="R46427"/>
      <c r="S46427"/>
    </row>
    <row r="46428" spans="18:19" ht="15" customHeight="1">
      <c r="R46428"/>
      <c r="S46428"/>
    </row>
    <row r="46429" spans="18:19" ht="15" customHeight="1">
      <c r="R46429"/>
      <c r="S46429"/>
    </row>
    <row r="46430" spans="18:19" ht="15" customHeight="1">
      <c r="R46430"/>
      <c r="S46430"/>
    </row>
    <row r="46431" spans="18:19" ht="15" customHeight="1">
      <c r="R46431"/>
      <c r="S46431"/>
    </row>
    <row r="46432" spans="18:19" ht="15" customHeight="1">
      <c r="R46432"/>
      <c r="S46432"/>
    </row>
    <row r="46433" spans="18:19" ht="15" customHeight="1">
      <c r="R46433"/>
      <c r="S46433"/>
    </row>
    <row r="46434" spans="18:19" ht="15" customHeight="1">
      <c r="R46434"/>
      <c r="S46434"/>
    </row>
    <row r="46435" spans="18:19" ht="15" customHeight="1">
      <c r="R46435"/>
      <c r="S46435"/>
    </row>
    <row r="46436" spans="18:19" ht="15" customHeight="1">
      <c r="R46436"/>
      <c r="S46436"/>
    </row>
    <row r="46437" spans="18:19" ht="15" customHeight="1">
      <c r="R46437"/>
      <c r="S46437"/>
    </row>
    <row r="46438" spans="18:19" ht="15" customHeight="1">
      <c r="R46438"/>
      <c r="S46438"/>
    </row>
    <row r="46439" spans="18:19" ht="15" customHeight="1">
      <c r="R46439"/>
      <c r="S46439"/>
    </row>
    <row r="46440" spans="18:19" ht="15" customHeight="1">
      <c r="R46440"/>
      <c r="S46440"/>
    </row>
    <row r="46441" spans="18:19" ht="15" customHeight="1">
      <c r="R46441"/>
      <c r="S46441"/>
    </row>
    <row r="46442" spans="18:19" ht="15" customHeight="1">
      <c r="R46442"/>
      <c r="S46442"/>
    </row>
    <row r="46443" spans="18:19" ht="15" customHeight="1">
      <c r="R46443"/>
      <c r="S46443"/>
    </row>
    <row r="46444" spans="18:19" ht="15" customHeight="1">
      <c r="R46444"/>
      <c r="S46444"/>
    </row>
    <row r="46445" spans="18:19" ht="15" customHeight="1">
      <c r="R46445"/>
      <c r="S46445"/>
    </row>
    <row r="46446" spans="18:19" ht="15" customHeight="1">
      <c r="R46446"/>
      <c r="S46446"/>
    </row>
    <row r="46447" spans="18:19" ht="15" customHeight="1">
      <c r="R46447"/>
      <c r="S46447"/>
    </row>
    <row r="46448" spans="18:19" ht="15" customHeight="1">
      <c r="R46448"/>
      <c r="S46448"/>
    </row>
    <row r="46449" spans="18:19" ht="15" customHeight="1">
      <c r="R46449"/>
      <c r="S46449"/>
    </row>
    <row r="46450" spans="18:19" ht="15" customHeight="1">
      <c r="R46450"/>
      <c r="S46450"/>
    </row>
    <row r="46451" spans="18:19" ht="15" customHeight="1">
      <c r="R46451"/>
      <c r="S46451"/>
    </row>
    <row r="46452" spans="18:19" ht="15" customHeight="1">
      <c r="R46452"/>
      <c r="S46452"/>
    </row>
    <row r="46453" spans="18:19" ht="15" customHeight="1">
      <c r="R46453"/>
      <c r="S46453"/>
    </row>
    <row r="46454" spans="18:19" ht="15" customHeight="1">
      <c r="R46454"/>
      <c r="S46454"/>
    </row>
    <row r="46455" spans="18:19" ht="15" customHeight="1">
      <c r="R46455"/>
      <c r="S46455"/>
    </row>
    <row r="46456" spans="18:19" ht="15" customHeight="1">
      <c r="R46456"/>
      <c r="S46456"/>
    </row>
    <row r="46457" spans="18:19" ht="15" customHeight="1">
      <c r="R46457"/>
      <c r="S46457"/>
    </row>
    <row r="46458" spans="18:19" ht="15" customHeight="1">
      <c r="R46458"/>
      <c r="S46458"/>
    </row>
    <row r="46459" spans="18:19" ht="15" customHeight="1">
      <c r="R46459"/>
      <c r="S46459"/>
    </row>
    <row r="46460" spans="18:19" ht="15" customHeight="1">
      <c r="R46460"/>
      <c r="S46460"/>
    </row>
    <row r="46461" spans="18:19" ht="15" customHeight="1">
      <c r="R46461"/>
      <c r="S46461"/>
    </row>
    <row r="46462" spans="18:19" ht="15" customHeight="1">
      <c r="R46462"/>
      <c r="S46462"/>
    </row>
    <row r="46463" spans="18:19" ht="15" customHeight="1">
      <c r="R46463"/>
      <c r="S46463"/>
    </row>
    <row r="46464" spans="18:19" ht="15" customHeight="1">
      <c r="R46464"/>
      <c r="S46464"/>
    </row>
    <row r="46465" spans="18:19" ht="15" customHeight="1">
      <c r="R46465"/>
      <c r="S46465"/>
    </row>
    <row r="46466" spans="18:19" ht="15" customHeight="1">
      <c r="R46466"/>
      <c r="S46466"/>
    </row>
    <row r="46467" spans="18:19" ht="15" customHeight="1">
      <c r="R46467"/>
      <c r="S46467"/>
    </row>
    <row r="46468" spans="18:19" ht="15" customHeight="1">
      <c r="R46468"/>
      <c r="S46468"/>
    </row>
    <row r="46469" spans="18:19" ht="15" customHeight="1">
      <c r="R46469"/>
      <c r="S46469"/>
    </row>
    <row r="46470" spans="18:19" ht="15" customHeight="1">
      <c r="R46470"/>
      <c r="S46470"/>
    </row>
    <row r="46471" spans="18:19" ht="15" customHeight="1">
      <c r="R46471"/>
      <c r="S46471"/>
    </row>
    <row r="46472" spans="18:19" ht="15" customHeight="1">
      <c r="R46472"/>
      <c r="S46472"/>
    </row>
    <row r="46473" spans="18:19" ht="15" customHeight="1">
      <c r="R46473"/>
      <c r="S46473"/>
    </row>
    <row r="46474" spans="18:19" ht="15" customHeight="1">
      <c r="R46474"/>
      <c r="S46474"/>
    </row>
    <row r="46475" spans="18:19" ht="15" customHeight="1">
      <c r="R46475"/>
      <c r="S46475"/>
    </row>
    <row r="46476" spans="18:19" ht="15" customHeight="1">
      <c r="R46476"/>
      <c r="S46476"/>
    </row>
    <row r="46477" spans="18:19" ht="15" customHeight="1">
      <c r="R46477"/>
      <c r="S46477"/>
    </row>
    <row r="46478" spans="18:19" ht="15" customHeight="1">
      <c r="R46478"/>
      <c r="S46478"/>
    </row>
    <row r="46479" spans="18:19" ht="15" customHeight="1">
      <c r="R46479"/>
      <c r="S46479"/>
    </row>
    <row r="46480" spans="18:19" ht="15" customHeight="1">
      <c r="R46480"/>
      <c r="S46480"/>
    </row>
    <row r="46481" spans="18:19" ht="15" customHeight="1">
      <c r="R46481"/>
      <c r="S46481"/>
    </row>
    <row r="46482" spans="18:19" ht="15" customHeight="1">
      <c r="R46482"/>
      <c r="S46482"/>
    </row>
    <row r="46483" spans="18:19" ht="15" customHeight="1">
      <c r="R46483"/>
      <c r="S46483"/>
    </row>
    <row r="46484" spans="18:19" ht="15" customHeight="1">
      <c r="R46484"/>
      <c r="S46484"/>
    </row>
    <row r="46485" spans="18:19" ht="15" customHeight="1">
      <c r="R46485"/>
      <c r="S46485"/>
    </row>
    <row r="46486" spans="18:19" ht="15" customHeight="1">
      <c r="R46486"/>
      <c r="S46486"/>
    </row>
    <row r="46487" spans="18:19" ht="15" customHeight="1">
      <c r="R46487"/>
      <c r="S46487"/>
    </row>
    <row r="46488" spans="18:19" ht="15" customHeight="1">
      <c r="R46488"/>
      <c r="S46488"/>
    </row>
    <row r="46489" spans="18:19" ht="15" customHeight="1">
      <c r="R46489"/>
      <c r="S46489"/>
    </row>
    <row r="46490" spans="18:19" ht="15" customHeight="1">
      <c r="R46490"/>
      <c r="S46490"/>
    </row>
    <row r="46491" spans="18:19" ht="15" customHeight="1">
      <c r="R46491"/>
      <c r="S46491"/>
    </row>
    <row r="46492" spans="18:19" ht="15" customHeight="1">
      <c r="R46492"/>
      <c r="S46492"/>
    </row>
    <row r="46493" spans="18:19" ht="15" customHeight="1">
      <c r="R46493"/>
      <c r="S46493"/>
    </row>
    <row r="46494" spans="18:19" ht="15" customHeight="1">
      <c r="R46494"/>
      <c r="S46494"/>
    </row>
    <row r="46495" spans="18:19" ht="15" customHeight="1">
      <c r="R46495"/>
      <c r="S46495"/>
    </row>
    <row r="46496" spans="18:19" ht="15" customHeight="1">
      <c r="R46496"/>
      <c r="S46496"/>
    </row>
    <row r="46497" spans="18:19" ht="15" customHeight="1">
      <c r="R46497"/>
      <c r="S46497"/>
    </row>
    <row r="46498" spans="18:19" ht="15" customHeight="1">
      <c r="R46498"/>
      <c r="S46498"/>
    </row>
    <row r="46499" spans="18:19" ht="15" customHeight="1">
      <c r="R46499"/>
      <c r="S46499"/>
    </row>
    <row r="46500" spans="18:19" ht="15" customHeight="1">
      <c r="R46500"/>
      <c r="S46500"/>
    </row>
    <row r="46501" spans="18:19" ht="15" customHeight="1">
      <c r="R46501"/>
      <c r="S46501"/>
    </row>
    <row r="46502" spans="18:19" ht="15" customHeight="1">
      <c r="R46502"/>
      <c r="S46502"/>
    </row>
    <row r="46503" spans="18:19" ht="15" customHeight="1">
      <c r="R46503"/>
      <c r="S46503"/>
    </row>
    <row r="46504" spans="18:19" ht="15" customHeight="1">
      <c r="R46504"/>
      <c r="S46504"/>
    </row>
    <row r="46505" spans="18:19" ht="15" customHeight="1">
      <c r="R46505"/>
      <c r="S46505"/>
    </row>
    <row r="46506" spans="18:19" ht="15" customHeight="1">
      <c r="R46506"/>
      <c r="S46506"/>
    </row>
    <row r="46507" spans="18:19" ht="15" customHeight="1">
      <c r="R46507"/>
      <c r="S46507"/>
    </row>
    <row r="46508" spans="18:19" ht="15" customHeight="1">
      <c r="R46508"/>
      <c r="S46508"/>
    </row>
    <row r="46509" spans="18:19" ht="15" customHeight="1">
      <c r="R46509"/>
      <c r="S46509"/>
    </row>
    <row r="46510" spans="18:19" ht="15" customHeight="1">
      <c r="R46510"/>
      <c r="S46510"/>
    </row>
    <row r="46511" spans="18:19" ht="15" customHeight="1">
      <c r="R46511"/>
      <c r="S46511"/>
    </row>
    <row r="46512" spans="18:19" ht="15" customHeight="1">
      <c r="R46512"/>
      <c r="S46512"/>
    </row>
    <row r="46513" spans="18:19" ht="15" customHeight="1">
      <c r="R46513"/>
      <c r="S46513"/>
    </row>
    <row r="46514" spans="18:19" ht="15" customHeight="1">
      <c r="R46514"/>
      <c r="S46514"/>
    </row>
    <row r="46515" spans="18:19" ht="15" customHeight="1">
      <c r="R46515"/>
      <c r="S46515"/>
    </row>
    <row r="46516" spans="18:19" ht="15" customHeight="1">
      <c r="R46516"/>
      <c r="S46516"/>
    </row>
    <row r="46517" spans="18:19" ht="15" customHeight="1">
      <c r="R46517"/>
      <c r="S46517"/>
    </row>
    <row r="46518" spans="18:19" ht="15" customHeight="1">
      <c r="R46518"/>
      <c r="S46518"/>
    </row>
    <row r="46519" spans="18:19" ht="15" customHeight="1">
      <c r="R46519"/>
      <c r="S46519"/>
    </row>
    <row r="46520" spans="18:19" ht="15" customHeight="1">
      <c r="R46520"/>
      <c r="S46520"/>
    </row>
    <row r="46521" spans="18:19" ht="15" customHeight="1">
      <c r="R46521"/>
      <c r="S46521"/>
    </row>
    <row r="46522" spans="18:19" ht="15" customHeight="1">
      <c r="R46522"/>
      <c r="S46522"/>
    </row>
    <row r="46523" spans="18:19" ht="15" customHeight="1">
      <c r="R46523"/>
      <c r="S46523"/>
    </row>
    <row r="46524" spans="18:19" ht="15" customHeight="1">
      <c r="R46524"/>
      <c r="S46524"/>
    </row>
    <row r="46525" spans="18:19" ht="15" customHeight="1">
      <c r="R46525"/>
      <c r="S46525"/>
    </row>
    <row r="46526" spans="18:19" ht="15" customHeight="1">
      <c r="R46526"/>
      <c r="S46526"/>
    </row>
    <row r="46527" spans="18:19" ht="15" customHeight="1">
      <c r="R46527"/>
      <c r="S46527"/>
    </row>
    <row r="46528" spans="18:19" ht="15" customHeight="1">
      <c r="R46528"/>
      <c r="S46528"/>
    </row>
    <row r="46529" spans="18:19" ht="15" customHeight="1">
      <c r="R46529"/>
      <c r="S46529"/>
    </row>
    <row r="46530" spans="18:19" ht="15" customHeight="1">
      <c r="R46530"/>
      <c r="S46530"/>
    </row>
    <row r="46531" spans="18:19" ht="15" customHeight="1">
      <c r="R46531"/>
      <c r="S46531"/>
    </row>
    <row r="46532" spans="18:19" ht="15" customHeight="1">
      <c r="R46532"/>
      <c r="S46532"/>
    </row>
    <row r="46533" spans="18:19" ht="15" customHeight="1">
      <c r="R46533"/>
      <c r="S46533"/>
    </row>
    <row r="46534" spans="18:19" ht="15" customHeight="1">
      <c r="R46534"/>
      <c r="S46534"/>
    </row>
    <row r="46535" spans="18:19" ht="15" customHeight="1">
      <c r="R46535"/>
      <c r="S46535"/>
    </row>
    <row r="46536" spans="18:19" ht="15" customHeight="1">
      <c r="R46536"/>
      <c r="S46536"/>
    </row>
    <row r="46537" spans="18:19" ht="15" customHeight="1">
      <c r="R46537"/>
      <c r="S46537"/>
    </row>
    <row r="46538" spans="18:19" ht="15" customHeight="1">
      <c r="R46538"/>
      <c r="S46538"/>
    </row>
    <row r="46539" spans="18:19" ht="15" customHeight="1">
      <c r="R46539"/>
      <c r="S46539"/>
    </row>
    <row r="46540" spans="18:19" ht="15" customHeight="1">
      <c r="R46540"/>
      <c r="S46540"/>
    </row>
    <row r="46541" spans="18:19" ht="15" customHeight="1">
      <c r="R46541"/>
      <c r="S46541"/>
    </row>
    <row r="46542" spans="18:19" ht="15" customHeight="1">
      <c r="R46542"/>
      <c r="S46542"/>
    </row>
    <row r="46543" spans="18:19" ht="15" customHeight="1">
      <c r="R46543"/>
      <c r="S46543"/>
    </row>
    <row r="46544" spans="18:19" ht="15" customHeight="1">
      <c r="R46544"/>
      <c r="S46544"/>
    </row>
    <row r="46545" spans="18:19" ht="15" customHeight="1">
      <c r="R46545"/>
      <c r="S46545"/>
    </row>
    <row r="46546" spans="18:19" ht="15" customHeight="1">
      <c r="R46546"/>
      <c r="S46546"/>
    </row>
    <row r="46547" spans="18:19" ht="15" customHeight="1">
      <c r="R46547"/>
      <c r="S46547"/>
    </row>
    <row r="46548" spans="18:19" ht="15" customHeight="1">
      <c r="R46548"/>
      <c r="S46548"/>
    </row>
    <row r="46549" spans="18:19" ht="15" customHeight="1">
      <c r="R46549"/>
      <c r="S46549"/>
    </row>
    <row r="46550" spans="18:19" ht="15" customHeight="1">
      <c r="R46550"/>
      <c r="S46550"/>
    </row>
    <row r="46551" spans="18:19" ht="15" customHeight="1">
      <c r="R46551"/>
      <c r="S46551"/>
    </row>
    <row r="46552" spans="18:19" ht="15" customHeight="1">
      <c r="R46552"/>
      <c r="S46552"/>
    </row>
    <row r="46553" spans="18:19" ht="15" customHeight="1">
      <c r="R46553"/>
      <c r="S46553"/>
    </row>
    <row r="46554" spans="18:19" ht="15" customHeight="1">
      <c r="R46554"/>
      <c r="S46554"/>
    </row>
    <row r="46555" spans="18:19" ht="15" customHeight="1">
      <c r="R46555"/>
      <c r="S46555"/>
    </row>
    <row r="46556" spans="18:19" ht="15" customHeight="1">
      <c r="R46556"/>
      <c r="S46556"/>
    </row>
    <row r="46557" spans="18:19" ht="15" customHeight="1">
      <c r="R46557"/>
      <c r="S46557"/>
    </row>
    <row r="46558" spans="18:19" ht="15" customHeight="1">
      <c r="R46558"/>
      <c r="S46558"/>
    </row>
    <row r="46559" spans="18:19" ht="15" customHeight="1">
      <c r="R46559"/>
      <c r="S46559"/>
    </row>
    <row r="46560" spans="18:19" ht="15" customHeight="1">
      <c r="R46560"/>
      <c r="S46560"/>
    </row>
    <row r="46561" spans="18:19" ht="15" customHeight="1">
      <c r="R46561"/>
      <c r="S46561"/>
    </row>
    <row r="46562" spans="18:19" ht="15" customHeight="1">
      <c r="R46562"/>
      <c r="S46562"/>
    </row>
    <row r="46563" spans="18:19" ht="15" customHeight="1">
      <c r="R46563"/>
      <c r="S46563"/>
    </row>
    <row r="46564" spans="18:19" ht="15" customHeight="1">
      <c r="R46564"/>
      <c r="S46564"/>
    </row>
    <row r="46565" spans="18:19" ht="15" customHeight="1">
      <c r="R46565"/>
      <c r="S46565"/>
    </row>
    <row r="46566" spans="18:19" ht="15" customHeight="1">
      <c r="R46566"/>
      <c r="S46566"/>
    </row>
    <row r="46567" spans="18:19" ht="15" customHeight="1">
      <c r="R46567"/>
      <c r="S46567"/>
    </row>
    <row r="46568" spans="18:19" ht="15" customHeight="1">
      <c r="R46568"/>
      <c r="S46568"/>
    </row>
    <row r="46569" spans="18:19" ht="15" customHeight="1">
      <c r="R46569"/>
      <c r="S46569"/>
    </row>
    <row r="46570" spans="18:19" ht="15" customHeight="1">
      <c r="R46570"/>
      <c r="S46570"/>
    </row>
    <row r="46571" spans="18:19" ht="15" customHeight="1">
      <c r="R46571"/>
      <c r="S46571"/>
    </row>
    <row r="46572" spans="18:19" ht="15" customHeight="1">
      <c r="R46572"/>
      <c r="S46572"/>
    </row>
    <row r="46573" spans="18:19" ht="15" customHeight="1">
      <c r="R46573"/>
      <c r="S46573"/>
    </row>
    <row r="46574" spans="18:19" ht="15" customHeight="1">
      <c r="R46574"/>
      <c r="S46574"/>
    </row>
    <row r="46575" spans="18:19" ht="15" customHeight="1">
      <c r="R46575"/>
      <c r="S46575"/>
    </row>
    <row r="46576" spans="18:19" ht="15" customHeight="1">
      <c r="R46576"/>
      <c r="S46576"/>
    </row>
    <row r="46577" spans="18:19" ht="15" customHeight="1">
      <c r="R46577"/>
      <c r="S46577"/>
    </row>
    <row r="46578" spans="18:19" ht="15" customHeight="1">
      <c r="R46578"/>
      <c r="S46578"/>
    </row>
    <row r="46579" spans="18:19" ht="15" customHeight="1">
      <c r="R46579"/>
      <c r="S46579"/>
    </row>
    <row r="46580" spans="18:19" ht="15" customHeight="1">
      <c r="R46580"/>
      <c r="S46580"/>
    </row>
    <row r="46581" spans="18:19" ht="15" customHeight="1">
      <c r="R46581"/>
      <c r="S46581"/>
    </row>
    <row r="46582" spans="18:19" ht="15" customHeight="1">
      <c r="R46582"/>
      <c r="S46582"/>
    </row>
    <row r="46583" spans="18:19" ht="15" customHeight="1">
      <c r="R46583"/>
      <c r="S46583"/>
    </row>
    <row r="46584" spans="18:19" ht="15" customHeight="1">
      <c r="R46584"/>
      <c r="S46584"/>
    </row>
    <row r="46585" spans="18:19" ht="15" customHeight="1">
      <c r="R46585"/>
      <c r="S46585"/>
    </row>
    <row r="46586" spans="18:19" ht="15" customHeight="1">
      <c r="R46586"/>
      <c r="S46586"/>
    </row>
    <row r="46587" spans="18:19" ht="15" customHeight="1">
      <c r="R46587"/>
      <c r="S46587"/>
    </row>
    <row r="46588" spans="18:19" ht="15" customHeight="1">
      <c r="R46588"/>
      <c r="S46588"/>
    </row>
    <row r="46589" spans="18:19" ht="15" customHeight="1">
      <c r="R46589"/>
      <c r="S46589"/>
    </row>
    <row r="46590" spans="18:19" ht="15" customHeight="1">
      <c r="R46590"/>
      <c r="S46590"/>
    </row>
    <row r="46591" spans="18:19" ht="15" customHeight="1">
      <c r="R46591"/>
      <c r="S46591"/>
    </row>
    <row r="46592" spans="18:19" ht="15" customHeight="1">
      <c r="R46592"/>
      <c r="S46592"/>
    </row>
    <row r="46593" spans="18:19" ht="15" customHeight="1">
      <c r="R46593"/>
      <c r="S46593"/>
    </row>
    <row r="46594" spans="18:19" ht="15" customHeight="1">
      <c r="R46594"/>
      <c r="S46594"/>
    </row>
    <row r="46595" spans="18:19" ht="15" customHeight="1">
      <c r="R46595"/>
      <c r="S46595"/>
    </row>
    <row r="46596" spans="18:19" ht="15" customHeight="1">
      <c r="R46596"/>
      <c r="S46596"/>
    </row>
    <row r="46597" spans="18:19" ht="15" customHeight="1">
      <c r="R46597"/>
      <c r="S46597"/>
    </row>
    <row r="46598" spans="18:19" ht="15" customHeight="1">
      <c r="R46598"/>
      <c r="S46598"/>
    </row>
    <row r="46599" spans="18:19" ht="15" customHeight="1">
      <c r="R46599"/>
      <c r="S46599"/>
    </row>
    <row r="46600" spans="18:19" ht="15" customHeight="1">
      <c r="R46600"/>
      <c r="S46600"/>
    </row>
    <row r="46601" spans="18:19" ht="15" customHeight="1">
      <c r="R46601"/>
      <c r="S46601"/>
    </row>
    <row r="46602" spans="18:19" ht="15" customHeight="1">
      <c r="R46602"/>
      <c r="S46602"/>
    </row>
    <row r="46603" spans="18:19" ht="15" customHeight="1">
      <c r="R46603"/>
      <c r="S46603"/>
    </row>
    <row r="46604" spans="18:19" ht="15" customHeight="1">
      <c r="R46604"/>
      <c r="S46604"/>
    </row>
    <row r="46605" spans="18:19" ht="15" customHeight="1">
      <c r="R46605"/>
      <c r="S46605"/>
    </row>
    <row r="46606" spans="18:19" ht="15" customHeight="1">
      <c r="R46606"/>
      <c r="S46606"/>
    </row>
    <row r="46607" spans="18:19" ht="15" customHeight="1">
      <c r="R46607"/>
      <c r="S46607"/>
    </row>
    <row r="46608" spans="18:19" ht="15" customHeight="1">
      <c r="R46608"/>
      <c r="S46608"/>
    </row>
    <row r="46609" spans="18:19" ht="15" customHeight="1">
      <c r="R46609"/>
      <c r="S46609"/>
    </row>
    <row r="46610" spans="18:19" ht="15" customHeight="1">
      <c r="R46610"/>
      <c r="S46610"/>
    </row>
    <row r="46611" spans="18:19" ht="15" customHeight="1">
      <c r="R46611"/>
      <c r="S46611"/>
    </row>
    <row r="46612" spans="18:19" ht="15" customHeight="1">
      <c r="R46612"/>
      <c r="S46612"/>
    </row>
    <row r="46613" spans="18:19" ht="15" customHeight="1">
      <c r="R46613"/>
      <c r="S46613"/>
    </row>
    <row r="46614" spans="18:19" ht="15" customHeight="1">
      <c r="R46614"/>
      <c r="S46614"/>
    </row>
    <row r="46615" spans="18:19" ht="15" customHeight="1">
      <c r="R46615"/>
      <c r="S46615"/>
    </row>
    <row r="46616" spans="18:19" ht="15" customHeight="1">
      <c r="R46616"/>
      <c r="S46616"/>
    </row>
    <row r="46617" spans="18:19" ht="15" customHeight="1">
      <c r="R46617"/>
      <c r="S46617"/>
    </row>
    <row r="46618" spans="18:19" ht="15" customHeight="1">
      <c r="R46618"/>
      <c r="S46618"/>
    </row>
    <row r="46619" spans="18:19" ht="15" customHeight="1">
      <c r="R46619"/>
      <c r="S46619"/>
    </row>
    <row r="46620" spans="18:19" ht="15" customHeight="1">
      <c r="R46620"/>
      <c r="S46620"/>
    </row>
    <row r="46621" spans="18:19" ht="15" customHeight="1">
      <c r="R46621"/>
      <c r="S46621"/>
    </row>
    <row r="46622" spans="18:19" ht="15" customHeight="1">
      <c r="R46622"/>
      <c r="S46622"/>
    </row>
    <row r="46623" spans="18:19" ht="15" customHeight="1">
      <c r="R46623"/>
      <c r="S46623"/>
    </row>
    <row r="46624" spans="18:19" ht="15" customHeight="1">
      <c r="R46624"/>
      <c r="S46624"/>
    </row>
    <row r="46625" spans="18:19" ht="15" customHeight="1">
      <c r="R46625"/>
      <c r="S46625"/>
    </row>
    <row r="46626" spans="18:19" ht="15" customHeight="1">
      <c r="R46626"/>
      <c r="S46626"/>
    </row>
    <row r="46627" spans="18:19" ht="15" customHeight="1">
      <c r="R46627"/>
      <c r="S46627"/>
    </row>
    <row r="46628" spans="18:19" ht="15" customHeight="1">
      <c r="R46628"/>
      <c r="S46628"/>
    </row>
    <row r="46629" spans="18:19" ht="15" customHeight="1">
      <c r="R46629"/>
      <c r="S46629"/>
    </row>
    <row r="46630" spans="18:19" ht="15" customHeight="1">
      <c r="R46630"/>
      <c r="S46630"/>
    </row>
    <row r="46631" spans="18:19" ht="15" customHeight="1">
      <c r="R46631"/>
      <c r="S46631"/>
    </row>
    <row r="46632" spans="18:19" ht="15" customHeight="1">
      <c r="R46632"/>
      <c r="S46632"/>
    </row>
    <row r="46633" spans="18:19" ht="15" customHeight="1">
      <c r="R46633"/>
      <c r="S46633"/>
    </row>
    <row r="46634" spans="18:19" ht="15" customHeight="1">
      <c r="R46634"/>
      <c r="S46634"/>
    </row>
    <row r="46635" spans="18:19" ht="15" customHeight="1">
      <c r="R46635"/>
      <c r="S46635"/>
    </row>
    <row r="46636" spans="18:19" ht="15" customHeight="1">
      <c r="R46636"/>
      <c r="S46636"/>
    </row>
    <row r="46637" spans="18:19" ht="15" customHeight="1">
      <c r="R46637"/>
      <c r="S46637"/>
    </row>
    <row r="46638" spans="18:19" ht="15" customHeight="1">
      <c r="R46638"/>
      <c r="S46638"/>
    </row>
    <row r="46639" spans="18:19" ht="15" customHeight="1">
      <c r="R46639"/>
      <c r="S46639"/>
    </row>
    <row r="46640" spans="18:19" ht="15" customHeight="1">
      <c r="R46640"/>
      <c r="S46640"/>
    </row>
    <row r="46641" spans="18:19" ht="15" customHeight="1">
      <c r="R46641"/>
      <c r="S46641"/>
    </row>
    <row r="46642" spans="18:19" ht="15" customHeight="1">
      <c r="R46642"/>
      <c r="S46642"/>
    </row>
    <row r="46643" spans="18:19" ht="15" customHeight="1">
      <c r="R46643"/>
      <c r="S46643"/>
    </row>
    <row r="46644" spans="18:19" ht="15" customHeight="1">
      <c r="R46644"/>
      <c r="S46644"/>
    </row>
    <row r="46645" spans="18:19" ht="15" customHeight="1">
      <c r="R46645"/>
      <c r="S46645"/>
    </row>
    <row r="46646" spans="18:19" ht="15" customHeight="1">
      <c r="R46646"/>
      <c r="S46646"/>
    </row>
    <row r="46647" spans="18:19" ht="15" customHeight="1">
      <c r="R46647"/>
      <c r="S46647"/>
    </row>
    <row r="46648" spans="18:19" ht="15" customHeight="1">
      <c r="R46648"/>
      <c r="S46648"/>
    </row>
    <row r="46649" spans="18:19" ht="15" customHeight="1">
      <c r="R46649"/>
      <c r="S46649"/>
    </row>
    <row r="46650" spans="18:19" ht="15" customHeight="1">
      <c r="R46650"/>
      <c r="S46650"/>
    </row>
    <row r="46651" spans="18:19" ht="15" customHeight="1">
      <c r="R46651"/>
      <c r="S46651"/>
    </row>
    <row r="46652" spans="18:19" ht="15" customHeight="1">
      <c r="R46652"/>
      <c r="S46652"/>
    </row>
    <row r="46653" spans="18:19" ht="15" customHeight="1">
      <c r="R46653"/>
      <c r="S46653"/>
    </row>
    <row r="46654" spans="18:19" ht="15" customHeight="1">
      <c r="R46654"/>
      <c r="S46654"/>
    </row>
    <row r="46655" spans="18:19" ht="15" customHeight="1">
      <c r="R46655"/>
      <c r="S46655"/>
    </row>
    <row r="46656" spans="18:19" ht="15" customHeight="1">
      <c r="R46656"/>
      <c r="S46656"/>
    </row>
    <row r="46657" spans="18:19" ht="15" customHeight="1">
      <c r="R46657"/>
      <c r="S46657"/>
    </row>
    <row r="46658" spans="18:19" ht="15" customHeight="1">
      <c r="R46658"/>
      <c r="S46658"/>
    </row>
    <row r="46659" spans="18:19" ht="15" customHeight="1">
      <c r="R46659"/>
      <c r="S46659"/>
    </row>
    <row r="46660" spans="18:19" ht="15" customHeight="1">
      <c r="R46660"/>
      <c r="S46660"/>
    </row>
    <row r="46661" spans="18:19" ht="15" customHeight="1">
      <c r="R46661"/>
      <c r="S46661"/>
    </row>
    <row r="46662" spans="18:19" ht="15" customHeight="1">
      <c r="R46662"/>
      <c r="S46662"/>
    </row>
    <row r="46663" spans="18:19" ht="15" customHeight="1">
      <c r="R46663"/>
      <c r="S46663"/>
    </row>
    <row r="46664" spans="18:19" ht="15" customHeight="1">
      <c r="R46664"/>
      <c r="S46664"/>
    </row>
    <row r="46665" spans="18:19" ht="15" customHeight="1">
      <c r="R46665"/>
      <c r="S46665"/>
    </row>
    <row r="46666" spans="18:19" ht="15" customHeight="1">
      <c r="R46666"/>
      <c r="S46666"/>
    </row>
    <row r="46667" spans="18:19" ht="15" customHeight="1">
      <c r="R46667"/>
      <c r="S46667"/>
    </row>
    <row r="46668" spans="18:19" ht="15" customHeight="1">
      <c r="R46668"/>
      <c r="S46668"/>
    </row>
    <row r="46669" spans="18:19" ht="15" customHeight="1">
      <c r="R46669"/>
      <c r="S46669"/>
    </row>
    <row r="46670" spans="18:19" ht="15" customHeight="1">
      <c r="R46670"/>
      <c r="S46670"/>
    </row>
    <row r="46671" spans="18:19" ht="15" customHeight="1">
      <c r="R46671"/>
      <c r="S46671"/>
    </row>
    <row r="46672" spans="18:19" ht="15" customHeight="1">
      <c r="R46672"/>
      <c r="S46672"/>
    </row>
    <row r="46673" spans="18:19" ht="15" customHeight="1">
      <c r="R46673"/>
      <c r="S46673"/>
    </row>
    <row r="46674" spans="18:19" ht="15" customHeight="1">
      <c r="R46674"/>
      <c r="S46674"/>
    </row>
    <row r="46675" spans="18:19" ht="15" customHeight="1">
      <c r="R46675"/>
      <c r="S46675"/>
    </row>
    <row r="46676" spans="18:19" ht="15" customHeight="1">
      <c r="R46676"/>
      <c r="S46676"/>
    </row>
    <row r="46677" spans="18:19" ht="15" customHeight="1">
      <c r="R46677"/>
      <c r="S46677"/>
    </row>
    <row r="46678" spans="18:19" ht="15" customHeight="1">
      <c r="R46678"/>
      <c r="S46678"/>
    </row>
    <row r="46679" spans="18:19" ht="15" customHeight="1">
      <c r="R46679"/>
      <c r="S46679"/>
    </row>
    <row r="46680" spans="18:19" ht="15" customHeight="1">
      <c r="R46680"/>
      <c r="S46680"/>
    </row>
    <row r="46681" spans="18:19" ht="15" customHeight="1">
      <c r="R46681"/>
      <c r="S46681"/>
    </row>
    <row r="46682" spans="18:19" ht="15" customHeight="1">
      <c r="R46682"/>
      <c r="S46682"/>
    </row>
    <row r="46683" spans="18:19" ht="15" customHeight="1">
      <c r="R46683"/>
      <c r="S46683"/>
    </row>
    <row r="46684" spans="18:19" ht="15" customHeight="1">
      <c r="R46684"/>
      <c r="S46684"/>
    </row>
    <row r="46685" spans="18:19" ht="15" customHeight="1">
      <c r="R46685"/>
      <c r="S46685"/>
    </row>
    <row r="46686" spans="18:19" ht="15" customHeight="1">
      <c r="R46686"/>
      <c r="S46686"/>
    </row>
    <row r="46687" spans="18:19" ht="15" customHeight="1">
      <c r="R46687"/>
      <c r="S46687"/>
    </row>
    <row r="46688" spans="18:19" ht="15" customHeight="1">
      <c r="R46688"/>
      <c r="S46688"/>
    </row>
    <row r="46689" spans="18:19" ht="15" customHeight="1">
      <c r="R46689"/>
      <c r="S46689"/>
    </row>
    <row r="46690" spans="18:19" ht="15" customHeight="1">
      <c r="R46690"/>
      <c r="S46690"/>
    </row>
    <row r="46691" spans="18:19" ht="15" customHeight="1">
      <c r="R46691"/>
      <c r="S46691"/>
    </row>
    <row r="46692" spans="18:19" ht="15" customHeight="1">
      <c r="R46692"/>
      <c r="S46692"/>
    </row>
    <row r="46693" spans="18:19" ht="15" customHeight="1">
      <c r="R46693"/>
      <c r="S46693"/>
    </row>
    <row r="46694" spans="18:19" ht="15" customHeight="1">
      <c r="R46694"/>
      <c r="S46694"/>
    </row>
    <row r="46695" spans="18:19" ht="15" customHeight="1">
      <c r="R46695"/>
      <c r="S46695"/>
    </row>
    <row r="46696" spans="18:19" ht="15" customHeight="1">
      <c r="R46696"/>
      <c r="S46696"/>
    </row>
    <row r="46697" spans="18:19" ht="15" customHeight="1">
      <c r="R46697"/>
      <c r="S46697"/>
    </row>
    <row r="46698" spans="18:19" ht="15" customHeight="1">
      <c r="R46698"/>
      <c r="S46698"/>
    </row>
    <row r="46699" spans="18:19" ht="15" customHeight="1">
      <c r="R46699"/>
      <c r="S46699"/>
    </row>
    <row r="46700" spans="18:19" ht="15" customHeight="1">
      <c r="R46700"/>
      <c r="S46700"/>
    </row>
    <row r="46701" spans="18:19" ht="15" customHeight="1">
      <c r="R46701"/>
      <c r="S46701"/>
    </row>
    <row r="46702" spans="18:19" ht="15" customHeight="1">
      <c r="R46702"/>
      <c r="S46702"/>
    </row>
    <row r="46703" spans="18:19" ht="15" customHeight="1">
      <c r="R46703"/>
      <c r="S46703"/>
    </row>
    <row r="46704" spans="18:19" ht="15" customHeight="1">
      <c r="R46704"/>
      <c r="S46704"/>
    </row>
    <row r="46705" spans="18:19" ht="15" customHeight="1">
      <c r="R46705"/>
      <c r="S46705"/>
    </row>
    <row r="46706" spans="18:19" ht="15" customHeight="1">
      <c r="R46706"/>
      <c r="S46706"/>
    </row>
    <row r="46707" spans="18:19" ht="15" customHeight="1">
      <c r="R46707"/>
      <c r="S46707"/>
    </row>
    <row r="46708" spans="18:19" ht="15" customHeight="1">
      <c r="R46708"/>
      <c r="S46708"/>
    </row>
    <row r="46709" spans="18:19" ht="15" customHeight="1">
      <c r="R46709"/>
      <c r="S46709"/>
    </row>
    <row r="46710" spans="18:19" ht="15" customHeight="1">
      <c r="R46710"/>
      <c r="S46710"/>
    </row>
    <row r="46711" spans="18:19" ht="15" customHeight="1">
      <c r="R46711"/>
      <c r="S46711"/>
    </row>
    <row r="46712" spans="18:19" ht="15" customHeight="1">
      <c r="R46712"/>
      <c r="S46712"/>
    </row>
    <row r="46713" spans="18:19" ht="15" customHeight="1">
      <c r="R46713"/>
      <c r="S46713"/>
    </row>
    <row r="46714" spans="18:19" ht="15" customHeight="1">
      <c r="R46714"/>
      <c r="S46714"/>
    </row>
    <row r="46715" spans="18:19" ht="15" customHeight="1">
      <c r="R46715"/>
      <c r="S46715"/>
    </row>
    <row r="46716" spans="18:19" ht="15" customHeight="1">
      <c r="R46716"/>
      <c r="S46716"/>
    </row>
    <row r="46717" spans="18:19" ht="15" customHeight="1">
      <c r="R46717"/>
      <c r="S46717"/>
    </row>
    <row r="46718" spans="18:19" ht="15" customHeight="1">
      <c r="R46718"/>
      <c r="S46718"/>
    </row>
    <row r="46719" spans="18:19" ht="15" customHeight="1">
      <c r="R46719"/>
      <c r="S46719"/>
    </row>
    <row r="46720" spans="18:19" ht="15" customHeight="1">
      <c r="R46720"/>
      <c r="S46720"/>
    </row>
    <row r="46721" spans="18:19" ht="15" customHeight="1">
      <c r="R46721"/>
      <c r="S46721"/>
    </row>
    <row r="46722" spans="18:19" ht="15" customHeight="1">
      <c r="R46722"/>
      <c r="S46722"/>
    </row>
    <row r="46723" spans="18:19" ht="15" customHeight="1">
      <c r="R46723"/>
      <c r="S46723"/>
    </row>
    <row r="46724" spans="18:19" ht="15" customHeight="1">
      <c r="R46724"/>
      <c r="S46724"/>
    </row>
    <row r="46725" spans="18:19" ht="15" customHeight="1">
      <c r="R46725"/>
      <c r="S46725"/>
    </row>
    <row r="46726" spans="18:19" ht="15" customHeight="1">
      <c r="R46726"/>
      <c r="S46726"/>
    </row>
    <row r="46727" spans="18:19" ht="15" customHeight="1">
      <c r="R46727"/>
      <c r="S46727"/>
    </row>
    <row r="46728" spans="18:19" ht="15" customHeight="1">
      <c r="R46728"/>
      <c r="S46728"/>
    </row>
    <row r="46729" spans="18:19" ht="15" customHeight="1">
      <c r="R46729"/>
      <c r="S46729"/>
    </row>
    <row r="46730" spans="18:19" ht="15" customHeight="1">
      <c r="R46730"/>
      <c r="S46730"/>
    </row>
    <row r="46731" spans="18:19" ht="15" customHeight="1">
      <c r="R46731"/>
      <c r="S46731"/>
    </row>
    <row r="46732" spans="18:19" ht="15" customHeight="1">
      <c r="R46732"/>
      <c r="S46732"/>
    </row>
    <row r="46733" spans="18:19" ht="15" customHeight="1">
      <c r="R46733"/>
      <c r="S46733"/>
    </row>
    <row r="46734" spans="18:19" ht="15" customHeight="1">
      <c r="R46734"/>
      <c r="S46734"/>
    </row>
    <row r="46735" spans="18:19" ht="15" customHeight="1">
      <c r="R46735"/>
      <c r="S46735"/>
    </row>
    <row r="46736" spans="18:19" ht="15" customHeight="1">
      <c r="R46736"/>
      <c r="S46736"/>
    </row>
    <row r="46737" spans="18:19" ht="15" customHeight="1">
      <c r="R46737"/>
      <c r="S46737"/>
    </row>
    <row r="46738" spans="18:19" ht="15" customHeight="1">
      <c r="R46738"/>
      <c r="S46738"/>
    </row>
    <row r="46739" spans="18:19" ht="15" customHeight="1">
      <c r="R46739"/>
      <c r="S46739"/>
    </row>
    <row r="46740" spans="18:19" ht="15" customHeight="1">
      <c r="R46740"/>
      <c r="S46740"/>
    </row>
    <row r="46741" spans="18:19" ht="15" customHeight="1">
      <c r="R46741"/>
      <c r="S46741"/>
    </row>
    <row r="46742" spans="18:19" ht="15" customHeight="1">
      <c r="R46742"/>
      <c r="S46742"/>
    </row>
    <row r="46743" spans="18:19" ht="15" customHeight="1">
      <c r="R46743"/>
      <c r="S46743"/>
    </row>
    <row r="46744" spans="18:19" ht="15" customHeight="1">
      <c r="R46744"/>
      <c r="S46744"/>
    </row>
    <row r="46745" spans="18:19" ht="15" customHeight="1">
      <c r="R46745"/>
      <c r="S46745"/>
    </row>
    <row r="46746" spans="18:19" ht="15" customHeight="1">
      <c r="R46746"/>
      <c r="S46746"/>
    </row>
    <row r="46747" spans="18:19" ht="15" customHeight="1">
      <c r="R46747"/>
      <c r="S46747"/>
    </row>
    <row r="46748" spans="18:19" ht="15" customHeight="1">
      <c r="R46748"/>
      <c r="S46748"/>
    </row>
    <row r="46749" spans="18:19" ht="15" customHeight="1">
      <c r="R46749"/>
      <c r="S46749"/>
    </row>
    <row r="46750" spans="18:19" ht="15" customHeight="1">
      <c r="R46750"/>
      <c r="S46750"/>
    </row>
    <row r="46751" spans="18:19" ht="15" customHeight="1">
      <c r="R46751"/>
      <c r="S46751"/>
    </row>
    <row r="46752" spans="18:19" ht="15" customHeight="1">
      <c r="R46752"/>
      <c r="S46752"/>
    </row>
    <row r="46753" spans="18:19" ht="15" customHeight="1">
      <c r="R46753"/>
      <c r="S46753"/>
    </row>
    <row r="46754" spans="18:19" ht="15" customHeight="1">
      <c r="R46754"/>
      <c r="S46754"/>
    </row>
    <row r="46755" spans="18:19" ht="15" customHeight="1">
      <c r="R46755"/>
      <c r="S46755"/>
    </row>
    <row r="46756" spans="18:19" ht="15" customHeight="1">
      <c r="R46756"/>
      <c r="S46756"/>
    </row>
    <row r="46757" spans="18:19" ht="15" customHeight="1">
      <c r="R46757"/>
      <c r="S46757"/>
    </row>
    <row r="46758" spans="18:19" ht="15" customHeight="1">
      <c r="R46758"/>
      <c r="S46758"/>
    </row>
    <row r="46759" spans="18:19" ht="15" customHeight="1">
      <c r="R46759"/>
      <c r="S46759"/>
    </row>
    <row r="46760" spans="18:19" ht="15" customHeight="1">
      <c r="R46760"/>
      <c r="S46760"/>
    </row>
    <row r="46761" spans="18:19" ht="15" customHeight="1">
      <c r="R46761"/>
      <c r="S46761"/>
    </row>
    <row r="46762" spans="18:19" ht="15" customHeight="1">
      <c r="R46762"/>
      <c r="S46762"/>
    </row>
    <row r="46763" spans="18:19" ht="15" customHeight="1">
      <c r="R46763"/>
      <c r="S46763"/>
    </row>
    <row r="46764" spans="18:19" ht="15" customHeight="1">
      <c r="R46764"/>
      <c r="S46764"/>
    </row>
    <row r="46765" spans="18:19" ht="15" customHeight="1">
      <c r="R46765"/>
      <c r="S46765"/>
    </row>
    <row r="46766" spans="18:19" ht="15" customHeight="1">
      <c r="R46766"/>
      <c r="S46766"/>
    </row>
    <row r="46767" spans="18:19" ht="15" customHeight="1">
      <c r="R46767"/>
      <c r="S46767"/>
    </row>
    <row r="46768" spans="18:19" ht="15" customHeight="1">
      <c r="R46768"/>
      <c r="S46768"/>
    </row>
    <row r="46769" spans="18:19" ht="15" customHeight="1">
      <c r="R46769"/>
      <c r="S46769"/>
    </row>
    <row r="46770" spans="18:19" ht="15" customHeight="1">
      <c r="R46770"/>
      <c r="S46770"/>
    </row>
    <row r="46771" spans="18:19" ht="15" customHeight="1">
      <c r="R46771"/>
      <c r="S46771"/>
    </row>
    <row r="46772" spans="18:19" ht="15" customHeight="1">
      <c r="R46772"/>
      <c r="S46772"/>
    </row>
    <row r="46773" spans="18:19" ht="15" customHeight="1">
      <c r="R46773"/>
      <c r="S46773"/>
    </row>
    <row r="46774" spans="18:19" ht="15" customHeight="1">
      <c r="R46774"/>
      <c r="S46774"/>
    </row>
    <row r="46775" spans="18:19" ht="15" customHeight="1">
      <c r="R46775"/>
      <c r="S46775"/>
    </row>
    <row r="46776" spans="18:19" ht="15" customHeight="1">
      <c r="R46776"/>
      <c r="S46776"/>
    </row>
    <row r="46777" spans="18:19" ht="15" customHeight="1">
      <c r="R46777"/>
      <c r="S46777"/>
    </row>
    <row r="46778" spans="18:19" ht="15" customHeight="1">
      <c r="R46778"/>
      <c r="S46778"/>
    </row>
    <row r="46779" spans="18:19" ht="15" customHeight="1">
      <c r="R46779"/>
      <c r="S46779"/>
    </row>
    <row r="46780" spans="18:19" ht="15" customHeight="1">
      <c r="R46780"/>
      <c r="S46780"/>
    </row>
    <row r="46781" spans="18:19" ht="15" customHeight="1">
      <c r="R46781"/>
      <c r="S46781"/>
    </row>
    <row r="46782" spans="18:19" ht="15" customHeight="1">
      <c r="R46782"/>
      <c r="S46782"/>
    </row>
    <row r="46783" spans="18:19" ht="15" customHeight="1">
      <c r="R46783"/>
      <c r="S46783"/>
    </row>
    <row r="46784" spans="18:19" ht="15" customHeight="1">
      <c r="R46784"/>
      <c r="S46784"/>
    </row>
    <row r="46785" spans="18:19" ht="15" customHeight="1">
      <c r="R46785"/>
      <c r="S46785"/>
    </row>
    <row r="46786" spans="18:19" ht="15" customHeight="1">
      <c r="R46786"/>
      <c r="S46786"/>
    </row>
    <row r="46787" spans="18:19" ht="15" customHeight="1">
      <c r="R46787"/>
      <c r="S46787"/>
    </row>
    <row r="46788" spans="18:19" ht="15" customHeight="1">
      <c r="R46788"/>
      <c r="S46788"/>
    </row>
    <row r="46789" spans="18:19" ht="15" customHeight="1">
      <c r="R46789"/>
      <c r="S46789"/>
    </row>
    <row r="46790" spans="18:19" ht="15" customHeight="1">
      <c r="R46790"/>
      <c r="S46790"/>
    </row>
    <row r="46791" spans="18:19" ht="15" customHeight="1">
      <c r="R46791"/>
      <c r="S46791"/>
    </row>
    <row r="46792" spans="18:19" ht="15" customHeight="1">
      <c r="R46792"/>
      <c r="S46792"/>
    </row>
    <row r="46793" spans="18:19" ht="15" customHeight="1">
      <c r="R46793"/>
      <c r="S46793"/>
    </row>
    <row r="46794" spans="18:19" ht="15" customHeight="1">
      <c r="R46794"/>
      <c r="S46794"/>
    </row>
    <row r="46795" spans="18:19" ht="15" customHeight="1">
      <c r="R46795"/>
      <c r="S46795"/>
    </row>
    <row r="46796" spans="18:19" ht="15" customHeight="1">
      <c r="R46796"/>
      <c r="S46796"/>
    </row>
    <row r="46797" spans="18:19" ht="15" customHeight="1">
      <c r="R46797"/>
      <c r="S46797"/>
    </row>
    <row r="46798" spans="18:19" ht="15" customHeight="1">
      <c r="R46798"/>
      <c r="S46798"/>
    </row>
    <row r="46799" spans="18:19" ht="15" customHeight="1">
      <c r="R46799"/>
      <c r="S46799"/>
    </row>
    <row r="46800" spans="18:19" ht="15" customHeight="1">
      <c r="R46800"/>
      <c r="S46800"/>
    </row>
    <row r="46801" spans="18:19" ht="15" customHeight="1">
      <c r="R46801"/>
      <c r="S46801"/>
    </row>
    <row r="46802" spans="18:19" ht="15" customHeight="1">
      <c r="R46802"/>
      <c r="S46802"/>
    </row>
    <row r="46803" spans="18:19" ht="15" customHeight="1">
      <c r="R46803"/>
      <c r="S46803"/>
    </row>
    <row r="46804" spans="18:19" ht="15" customHeight="1">
      <c r="R46804"/>
      <c r="S46804"/>
    </row>
    <row r="46805" spans="18:19" ht="15" customHeight="1">
      <c r="R46805"/>
      <c r="S46805"/>
    </row>
    <row r="46806" spans="18:19" ht="15" customHeight="1">
      <c r="R46806"/>
      <c r="S46806"/>
    </row>
    <row r="46807" spans="18:19" ht="15" customHeight="1">
      <c r="R46807"/>
      <c r="S46807"/>
    </row>
    <row r="46808" spans="18:19" ht="15" customHeight="1">
      <c r="R46808"/>
      <c r="S46808"/>
    </row>
    <row r="46809" spans="18:19" ht="15" customHeight="1">
      <c r="R46809"/>
      <c r="S46809"/>
    </row>
    <row r="46810" spans="18:19" ht="15" customHeight="1">
      <c r="R46810"/>
      <c r="S46810"/>
    </row>
    <row r="46811" spans="18:19" ht="15" customHeight="1">
      <c r="R46811"/>
      <c r="S46811"/>
    </row>
    <row r="46812" spans="18:19" ht="15" customHeight="1">
      <c r="R46812"/>
      <c r="S46812"/>
    </row>
    <row r="46813" spans="18:19" ht="15" customHeight="1">
      <c r="R46813"/>
      <c r="S46813"/>
    </row>
    <row r="46814" spans="18:19" ht="15" customHeight="1">
      <c r="R46814"/>
      <c r="S46814"/>
    </row>
    <row r="46815" spans="18:19" ht="15" customHeight="1">
      <c r="R46815"/>
      <c r="S46815"/>
    </row>
    <row r="46816" spans="18:19" ht="15" customHeight="1">
      <c r="R46816"/>
      <c r="S46816"/>
    </row>
    <row r="46817" spans="18:19" ht="15" customHeight="1">
      <c r="R46817"/>
      <c r="S46817"/>
    </row>
    <row r="46818" spans="18:19" ht="15" customHeight="1">
      <c r="R46818"/>
      <c r="S46818"/>
    </row>
    <row r="46819" spans="18:19" ht="15" customHeight="1">
      <c r="R46819"/>
      <c r="S46819"/>
    </row>
    <row r="46820" spans="18:19" ht="15" customHeight="1">
      <c r="R46820"/>
      <c r="S46820"/>
    </row>
    <row r="46821" spans="18:19" ht="15" customHeight="1">
      <c r="R46821"/>
      <c r="S46821"/>
    </row>
    <row r="46822" spans="18:19" ht="15" customHeight="1">
      <c r="R46822"/>
      <c r="S46822"/>
    </row>
    <row r="46823" spans="18:19" ht="15" customHeight="1">
      <c r="R46823"/>
      <c r="S46823"/>
    </row>
    <row r="46824" spans="18:19" ht="15" customHeight="1">
      <c r="R46824"/>
      <c r="S46824"/>
    </row>
    <row r="46825" spans="18:19" ht="15" customHeight="1">
      <c r="R46825"/>
      <c r="S46825"/>
    </row>
    <row r="46826" spans="18:19" ht="15" customHeight="1">
      <c r="R46826"/>
      <c r="S46826"/>
    </row>
    <row r="46827" spans="18:19" ht="15" customHeight="1">
      <c r="R46827"/>
      <c r="S46827"/>
    </row>
    <row r="46828" spans="18:19" ht="15" customHeight="1">
      <c r="R46828"/>
      <c r="S46828"/>
    </row>
    <row r="46829" spans="18:19" ht="15" customHeight="1">
      <c r="R46829"/>
      <c r="S46829"/>
    </row>
    <row r="46830" spans="18:19" ht="15" customHeight="1">
      <c r="R46830"/>
      <c r="S46830"/>
    </row>
    <row r="46831" spans="18:19" ht="15" customHeight="1">
      <c r="R46831"/>
      <c r="S46831"/>
    </row>
    <row r="46832" spans="18:19" ht="15" customHeight="1">
      <c r="R46832"/>
      <c r="S46832"/>
    </row>
    <row r="46833" spans="18:19" ht="15" customHeight="1">
      <c r="R46833"/>
      <c r="S46833"/>
    </row>
    <row r="46834" spans="18:19" ht="15" customHeight="1">
      <c r="R46834"/>
      <c r="S46834"/>
    </row>
    <row r="46835" spans="18:19" ht="15" customHeight="1">
      <c r="R46835"/>
      <c r="S46835"/>
    </row>
    <row r="46836" spans="18:19" ht="15" customHeight="1">
      <c r="R46836"/>
      <c r="S46836"/>
    </row>
    <row r="46837" spans="18:19" ht="15" customHeight="1">
      <c r="R46837"/>
      <c r="S46837"/>
    </row>
    <row r="46838" spans="18:19" ht="15" customHeight="1">
      <c r="R46838"/>
      <c r="S46838"/>
    </row>
    <row r="46839" spans="18:19" ht="15" customHeight="1">
      <c r="R46839"/>
      <c r="S46839"/>
    </row>
    <row r="46840" spans="18:19" ht="15" customHeight="1">
      <c r="R46840"/>
      <c r="S46840"/>
    </row>
    <row r="46841" spans="18:19" ht="15" customHeight="1">
      <c r="R46841"/>
      <c r="S46841"/>
    </row>
    <row r="46842" spans="18:19" ht="15" customHeight="1">
      <c r="R46842"/>
      <c r="S46842"/>
    </row>
    <row r="46843" spans="18:19" ht="15" customHeight="1">
      <c r="R46843"/>
      <c r="S46843"/>
    </row>
    <row r="46844" spans="18:19" ht="15" customHeight="1">
      <c r="R46844"/>
      <c r="S46844"/>
    </row>
    <row r="46845" spans="18:19" ht="15" customHeight="1">
      <c r="R46845"/>
      <c r="S46845"/>
    </row>
    <row r="46846" spans="18:19" ht="15" customHeight="1">
      <c r="R46846"/>
      <c r="S46846"/>
    </row>
    <row r="46847" spans="18:19" ht="15" customHeight="1">
      <c r="R46847"/>
      <c r="S46847"/>
    </row>
    <row r="46848" spans="18:19" ht="15" customHeight="1">
      <c r="R46848"/>
      <c r="S46848"/>
    </row>
    <row r="46849" spans="18:19" ht="15" customHeight="1">
      <c r="R46849"/>
      <c r="S46849"/>
    </row>
    <row r="46850" spans="18:19" ht="15" customHeight="1">
      <c r="R46850"/>
      <c r="S46850"/>
    </row>
    <row r="46851" spans="18:19" ht="15" customHeight="1">
      <c r="R46851"/>
      <c r="S46851"/>
    </row>
    <row r="46852" spans="18:19" ht="15" customHeight="1">
      <c r="R46852"/>
      <c r="S46852"/>
    </row>
    <row r="46853" spans="18:19" ht="15" customHeight="1">
      <c r="R46853"/>
      <c r="S46853"/>
    </row>
    <row r="46854" spans="18:19" ht="15" customHeight="1">
      <c r="R46854"/>
      <c r="S46854"/>
    </row>
    <row r="46855" spans="18:19" ht="15" customHeight="1">
      <c r="R46855"/>
      <c r="S46855"/>
    </row>
    <row r="46856" spans="18:19" ht="15" customHeight="1">
      <c r="R46856"/>
      <c r="S46856"/>
    </row>
    <row r="46857" spans="18:19" ht="15" customHeight="1">
      <c r="R46857"/>
      <c r="S46857"/>
    </row>
    <row r="46858" spans="18:19" ht="15" customHeight="1">
      <c r="R46858"/>
      <c r="S46858"/>
    </row>
    <row r="46859" spans="18:19" ht="15" customHeight="1">
      <c r="R46859"/>
      <c r="S46859"/>
    </row>
    <row r="46860" spans="18:19" ht="15" customHeight="1">
      <c r="R46860"/>
      <c r="S46860"/>
    </row>
    <row r="46861" spans="18:19" ht="15" customHeight="1">
      <c r="R46861"/>
      <c r="S46861"/>
    </row>
    <row r="46862" spans="18:19" ht="15" customHeight="1">
      <c r="R46862"/>
      <c r="S46862"/>
    </row>
    <row r="46863" spans="18:19" ht="15" customHeight="1">
      <c r="R46863"/>
      <c r="S46863"/>
    </row>
    <row r="46864" spans="18:19" ht="15" customHeight="1">
      <c r="R46864"/>
      <c r="S46864"/>
    </row>
    <row r="46865" spans="18:19" ht="15" customHeight="1">
      <c r="R46865"/>
      <c r="S46865"/>
    </row>
    <row r="46866" spans="18:19" ht="15" customHeight="1">
      <c r="R46866"/>
      <c r="S46866"/>
    </row>
    <row r="46867" spans="18:19" ht="15" customHeight="1">
      <c r="R46867"/>
      <c r="S46867"/>
    </row>
    <row r="46868" spans="18:19" ht="15" customHeight="1">
      <c r="R46868"/>
      <c r="S46868"/>
    </row>
    <row r="46869" spans="18:19" ht="15" customHeight="1">
      <c r="R46869"/>
      <c r="S46869"/>
    </row>
    <row r="46870" spans="18:19" ht="15" customHeight="1">
      <c r="R46870"/>
      <c r="S46870"/>
    </row>
    <row r="46871" spans="18:19" ht="15" customHeight="1">
      <c r="R46871"/>
      <c r="S46871"/>
    </row>
    <row r="46872" spans="18:19" ht="15" customHeight="1">
      <c r="R46872"/>
      <c r="S46872"/>
    </row>
    <row r="46873" spans="18:19" ht="15" customHeight="1">
      <c r="R46873"/>
      <c r="S46873"/>
    </row>
    <row r="46874" spans="18:19" ht="15" customHeight="1">
      <c r="R46874"/>
      <c r="S46874"/>
    </row>
    <row r="46875" spans="18:19" ht="15" customHeight="1">
      <c r="R46875"/>
      <c r="S46875"/>
    </row>
    <row r="46876" spans="18:19" ht="15" customHeight="1">
      <c r="R46876"/>
      <c r="S46876"/>
    </row>
    <row r="46877" spans="18:19" ht="15" customHeight="1">
      <c r="R46877"/>
      <c r="S46877"/>
    </row>
    <row r="46878" spans="18:19" ht="15" customHeight="1">
      <c r="R46878"/>
      <c r="S46878"/>
    </row>
    <row r="46879" spans="18:19" ht="15" customHeight="1">
      <c r="R46879"/>
      <c r="S46879"/>
    </row>
    <row r="46880" spans="18:19" ht="15" customHeight="1">
      <c r="R46880"/>
      <c r="S46880"/>
    </row>
    <row r="46881" spans="18:19" ht="15" customHeight="1">
      <c r="R46881"/>
      <c r="S46881"/>
    </row>
    <row r="46882" spans="18:19" ht="15" customHeight="1">
      <c r="R46882"/>
      <c r="S46882"/>
    </row>
    <row r="46883" spans="18:19" ht="15" customHeight="1">
      <c r="R46883"/>
      <c r="S46883"/>
    </row>
    <row r="46884" spans="18:19" ht="15" customHeight="1">
      <c r="R46884"/>
      <c r="S46884"/>
    </row>
    <row r="46885" spans="18:19" ht="15" customHeight="1">
      <c r="R46885"/>
      <c r="S46885"/>
    </row>
    <row r="46886" spans="18:19" ht="15" customHeight="1">
      <c r="R46886"/>
      <c r="S46886"/>
    </row>
    <row r="46887" spans="18:19" ht="15" customHeight="1">
      <c r="R46887"/>
      <c r="S46887"/>
    </row>
    <row r="46888" spans="18:19" ht="15" customHeight="1">
      <c r="R46888"/>
      <c r="S46888"/>
    </row>
    <row r="46889" spans="18:19" ht="15" customHeight="1">
      <c r="R46889"/>
      <c r="S46889"/>
    </row>
    <row r="46890" spans="18:19" ht="15" customHeight="1">
      <c r="R46890"/>
      <c r="S46890"/>
    </row>
    <row r="46891" spans="18:19" ht="15" customHeight="1">
      <c r="R46891"/>
      <c r="S46891"/>
    </row>
    <row r="46892" spans="18:19" ht="15" customHeight="1">
      <c r="R46892"/>
      <c r="S46892"/>
    </row>
    <row r="46893" spans="18:19" ht="15" customHeight="1">
      <c r="R46893"/>
      <c r="S46893"/>
    </row>
    <row r="46894" spans="18:19" ht="15" customHeight="1">
      <c r="R46894"/>
      <c r="S46894"/>
    </row>
    <row r="46895" spans="18:19" ht="15" customHeight="1">
      <c r="R46895"/>
      <c r="S46895"/>
    </row>
    <row r="46896" spans="18:19" ht="15" customHeight="1">
      <c r="R46896"/>
      <c r="S46896"/>
    </row>
    <row r="46897" spans="18:19" ht="15" customHeight="1">
      <c r="R46897"/>
      <c r="S46897"/>
    </row>
    <row r="46898" spans="18:19" ht="15" customHeight="1">
      <c r="R46898"/>
      <c r="S46898"/>
    </row>
    <row r="46899" spans="18:19" ht="15" customHeight="1">
      <c r="R46899"/>
      <c r="S46899"/>
    </row>
    <row r="46900" spans="18:19" ht="15" customHeight="1">
      <c r="R46900"/>
      <c r="S46900"/>
    </row>
    <row r="46901" spans="18:19" ht="15" customHeight="1">
      <c r="R46901"/>
      <c r="S46901"/>
    </row>
    <row r="46902" spans="18:19" ht="15" customHeight="1">
      <c r="R46902"/>
      <c r="S46902"/>
    </row>
    <row r="46903" spans="18:19" ht="15" customHeight="1">
      <c r="R46903"/>
      <c r="S46903"/>
    </row>
    <row r="46904" spans="18:19" ht="15" customHeight="1">
      <c r="R46904"/>
      <c r="S46904"/>
    </row>
    <row r="46905" spans="18:19" ht="15" customHeight="1">
      <c r="R46905"/>
      <c r="S46905"/>
    </row>
    <row r="46906" spans="18:19" ht="15" customHeight="1">
      <c r="R46906"/>
      <c r="S46906"/>
    </row>
    <row r="46907" spans="18:19" ht="15" customHeight="1">
      <c r="R46907"/>
      <c r="S46907"/>
    </row>
    <row r="46908" spans="18:19" ht="15" customHeight="1">
      <c r="R46908"/>
      <c r="S46908"/>
    </row>
    <row r="46909" spans="18:19" ht="15" customHeight="1">
      <c r="R46909"/>
      <c r="S46909"/>
    </row>
    <row r="46910" spans="18:19" ht="15" customHeight="1">
      <c r="R46910"/>
      <c r="S46910"/>
    </row>
    <row r="46911" spans="18:19" ht="15" customHeight="1">
      <c r="R46911"/>
      <c r="S46911"/>
    </row>
    <row r="46912" spans="18:19" ht="15" customHeight="1">
      <c r="R46912"/>
      <c r="S46912"/>
    </row>
    <row r="46913" spans="18:19" ht="15" customHeight="1">
      <c r="R46913"/>
      <c r="S46913"/>
    </row>
    <row r="46914" spans="18:19" ht="15" customHeight="1">
      <c r="R46914"/>
      <c r="S46914"/>
    </row>
    <row r="46915" spans="18:19" ht="15" customHeight="1">
      <c r="R46915"/>
      <c r="S46915"/>
    </row>
    <row r="46916" spans="18:19" ht="15" customHeight="1">
      <c r="R46916"/>
      <c r="S46916"/>
    </row>
    <row r="46917" spans="18:19" ht="15" customHeight="1">
      <c r="R46917"/>
      <c r="S46917"/>
    </row>
    <row r="46918" spans="18:19" ht="15" customHeight="1">
      <c r="R46918"/>
      <c r="S46918"/>
    </row>
    <row r="46919" spans="18:19" ht="15" customHeight="1">
      <c r="R46919"/>
      <c r="S46919"/>
    </row>
    <row r="46920" spans="18:19" ht="15" customHeight="1">
      <c r="R46920"/>
      <c r="S46920"/>
    </row>
    <row r="46921" spans="18:19" ht="15" customHeight="1">
      <c r="R46921"/>
      <c r="S46921"/>
    </row>
    <row r="46922" spans="18:19" ht="15" customHeight="1">
      <c r="R46922"/>
      <c r="S46922"/>
    </row>
    <row r="46923" spans="18:19" ht="15" customHeight="1">
      <c r="R46923"/>
      <c r="S46923"/>
    </row>
    <row r="46924" spans="18:19" ht="15" customHeight="1">
      <c r="R46924"/>
      <c r="S46924"/>
    </row>
    <row r="46925" spans="18:19" ht="15" customHeight="1">
      <c r="R46925"/>
      <c r="S46925"/>
    </row>
    <row r="46926" spans="18:19" ht="15" customHeight="1">
      <c r="R46926"/>
      <c r="S46926"/>
    </row>
    <row r="46927" spans="18:19" ht="15" customHeight="1">
      <c r="R46927"/>
      <c r="S46927"/>
    </row>
    <row r="46928" spans="18:19" ht="15" customHeight="1">
      <c r="R46928"/>
      <c r="S46928"/>
    </row>
    <row r="46929" spans="18:19" ht="15" customHeight="1">
      <c r="R46929"/>
      <c r="S46929"/>
    </row>
    <row r="46930" spans="18:19" ht="15" customHeight="1">
      <c r="R46930"/>
      <c r="S46930"/>
    </row>
    <row r="46931" spans="18:19" ht="15" customHeight="1">
      <c r="R46931"/>
      <c r="S46931"/>
    </row>
    <row r="46932" spans="18:19" ht="15" customHeight="1">
      <c r="R46932"/>
      <c r="S46932"/>
    </row>
    <row r="46933" spans="18:19" ht="15" customHeight="1">
      <c r="R46933"/>
      <c r="S46933"/>
    </row>
    <row r="46934" spans="18:19" ht="15" customHeight="1">
      <c r="R46934"/>
      <c r="S46934"/>
    </row>
    <row r="46935" spans="18:19" ht="15" customHeight="1">
      <c r="R46935"/>
      <c r="S46935"/>
    </row>
    <row r="46936" spans="18:19" ht="15" customHeight="1">
      <c r="R46936"/>
      <c r="S46936"/>
    </row>
    <row r="46937" spans="18:19" ht="15" customHeight="1">
      <c r="R46937"/>
      <c r="S46937"/>
    </row>
    <row r="46938" spans="18:19" ht="15" customHeight="1">
      <c r="R46938"/>
      <c r="S46938"/>
    </row>
    <row r="46939" spans="18:19" ht="15" customHeight="1">
      <c r="R46939"/>
      <c r="S46939"/>
    </row>
    <row r="46940" spans="18:19" ht="15" customHeight="1">
      <c r="R46940"/>
      <c r="S46940"/>
    </row>
    <row r="46941" spans="18:19" ht="15" customHeight="1">
      <c r="R46941"/>
      <c r="S46941"/>
    </row>
    <row r="46942" spans="18:19" ht="15" customHeight="1">
      <c r="R46942"/>
      <c r="S46942"/>
    </row>
    <row r="46943" spans="18:19" ht="15" customHeight="1">
      <c r="R46943"/>
      <c r="S46943"/>
    </row>
    <row r="46944" spans="18:19" ht="15" customHeight="1">
      <c r="R46944"/>
      <c r="S46944"/>
    </row>
    <row r="46945" spans="18:19" ht="15" customHeight="1">
      <c r="R46945"/>
      <c r="S46945"/>
    </row>
    <row r="46946" spans="18:19" ht="15" customHeight="1">
      <c r="R46946"/>
      <c r="S46946"/>
    </row>
    <row r="46947" spans="18:19" ht="15" customHeight="1">
      <c r="R46947"/>
      <c r="S46947"/>
    </row>
    <row r="46948" spans="18:19" ht="15" customHeight="1">
      <c r="R46948"/>
      <c r="S46948"/>
    </row>
    <row r="46949" spans="18:19" ht="15" customHeight="1">
      <c r="R46949"/>
      <c r="S46949"/>
    </row>
    <row r="46950" spans="18:19" ht="15" customHeight="1">
      <c r="R46950"/>
      <c r="S46950"/>
    </row>
    <row r="46951" spans="18:19" ht="15" customHeight="1">
      <c r="R46951"/>
      <c r="S46951"/>
    </row>
    <row r="46952" spans="18:19" ht="15" customHeight="1">
      <c r="R46952"/>
      <c r="S46952"/>
    </row>
    <row r="46953" spans="18:19" ht="15" customHeight="1">
      <c r="R46953"/>
      <c r="S46953"/>
    </row>
    <row r="46954" spans="18:19" ht="15" customHeight="1">
      <c r="R46954"/>
      <c r="S46954"/>
    </row>
    <row r="46955" spans="18:19" ht="15" customHeight="1">
      <c r="R46955"/>
      <c r="S46955"/>
    </row>
    <row r="46956" spans="18:19" ht="15" customHeight="1">
      <c r="R46956"/>
      <c r="S46956"/>
    </row>
    <row r="46957" spans="18:19" ht="15" customHeight="1">
      <c r="R46957"/>
      <c r="S46957"/>
    </row>
    <row r="46958" spans="18:19" ht="15" customHeight="1">
      <c r="R46958"/>
      <c r="S46958"/>
    </row>
    <row r="46959" spans="18:19" ht="15" customHeight="1">
      <c r="R46959"/>
      <c r="S46959"/>
    </row>
    <row r="46960" spans="18:19" ht="15" customHeight="1">
      <c r="R46960"/>
      <c r="S46960"/>
    </row>
    <row r="46961" spans="18:19" ht="15" customHeight="1">
      <c r="R46961"/>
      <c r="S46961"/>
    </row>
    <row r="46962" spans="18:19" ht="15" customHeight="1">
      <c r="R46962"/>
      <c r="S46962"/>
    </row>
    <row r="46963" spans="18:19" ht="15" customHeight="1">
      <c r="R46963"/>
      <c r="S46963"/>
    </row>
    <row r="46964" spans="18:19" ht="15" customHeight="1">
      <c r="R46964"/>
      <c r="S46964"/>
    </row>
    <row r="46965" spans="18:19" ht="15" customHeight="1">
      <c r="R46965"/>
      <c r="S46965"/>
    </row>
    <row r="46966" spans="18:19" ht="15" customHeight="1">
      <c r="R46966"/>
      <c r="S46966"/>
    </row>
    <row r="46967" spans="18:19" ht="15" customHeight="1">
      <c r="R46967"/>
      <c r="S46967"/>
    </row>
    <row r="46968" spans="18:19" ht="15" customHeight="1">
      <c r="R46968"/>
      <c r="S46968"/>
    </row>
    <row r="46969" spans="18:19" ht="15" customHeight="1">
      <c r="R46969"/>
      <c r="S46969"/>
    </row>
    <row r="46970" spans="18:19" ht="15" customHeight="1">
      <c r="R46970"/>
      <c r="S46970"/>
    </row>
    <row r="46971" spans="18:19" ht="15" customHeight="1">
      <c r="R46971"/>
      <c r="S46971"/>
    </row>
    <row r="46972" spans="18:19" ht="15" customHeight="1">
      <c r="R46972"/>
      <c r="S46972"/>
    </row>
    <row r="46973" spans="18:19" ht="15" customHeight="1">
      <c r="R46973"/>
      <c r="S46973"/>
    </row>
    <row r="46974" spans="18:19" ht="15" customHeight="1">
      <c r="R46974"/>
      <c r="S46974"/>
    </row>
    <row r="46975" spans="18:19" ht="15" customHeight="1">
      <c r="R46975"/>
      <c r="S46975"/>
    </row>
    <row r="46976" spans="18:19" ht="15" customHeight="1">
      <c r="R46976"/>
      <c r="S46976"/>
    </row>
    <row r="46977" spans="18:19" ht="15" customHeight="1">
      <c r="R46977"/>
      <c r="S46977"/>
    </row>
    <row r="46978" spans="18:19" ht="15" customHeight="1">
      <c r="R46978"/>
      <c r="S46978"/>
    </row>
    <row r="46979" spans="18:19" ht="15" customHeight="1">
      <c r="R46979"/>
      <c r="S46979"/>
    </row>
    <row r="46980" spans="18:19" ht="15" customHeight="1">
      <c r="R46980"/>
      <c r="S46980"/>
    </row>
    <row r="46981" spans="18:19" ht="15" customHeight="1">
      <c r="R46981"/>
      <c r="S46981"/>
    </row>
    <row r="46982" spans="18:19" ht="15" customHeight="1">
      <c r="R46982"/>
      <c r="S46982"/>
    </row>
    <row r="46983" spans="18:19" ht="15" customHeight="1">
      <c r="R46983"/>
      <c r="S46983"/>
    </row>
    <row r="46984" spans="18:19" ht="15" customHeight="1">
      <c r="R46984"/>
      <c r="S46984"/>
    </row>
    <row r="46985" spans="18:19" ht="15" customHeight="1">
      <c r="R46985"/>
      <c r="S46985"/>
    </row>
    <row r="46986" spans="18:19" ht="15" customHeight="1">
      <c r="R46986"/>
      <c r="S46986"/>
    </row>
    <row r="46987" spans="18:19" ht="15" customHeight="1">
      <c r="R46987"/>
      <c r="S46987"/>
    </row>
    <row r="46988" spans="18:19" ht="15" customHeight="1">
      <c r="R46988"/>
      <c r="S46988"/>
    </row>
    <row r="46989" spans="18:19" ht="15" customHeight="1">
      <c r="R46989"/>
      <c r="S46989"/>
    </row>
    <row r="46990" spans="18:19" ht="15" customHeight="1">
      <c r="R46990"/>
      <c r="S46990"/>
    </row>
    <row r="46991" spans="18:19" ht="15" customHeight="1">
      <c r="R46991"/>
      <c r="S46991"/>
    </row>
    <row r="46992" spans="18:19" ht="15" customHeight="1">
      <c r="R46992"/>
      <c r="S46992"/>
    </row>
    <row r="46993" spans="18:19" ht="15" customHeight="1">
      <c r="R46993"/>
      <c r="S46993"/>
    </row>
    <row r="46994" spans="18:19" ht="15" customHeight="1">
      <c r="R46994"/>
      <c r="S46994"/>
    </row>
    <row r="46995" spans="18:19" ht="15" customHeight="1">
      <c r="R46995"/>
      <c r="S46995"/>
    </row>
    <row r="46996" spans="18:19" ht="15" customHeight="1">
      <c r="R46996"/>
      <c r="S46996"/>
    </row>
    <row r="46997" spans="18:19" ht="15" customHeight="1">
      <c r="R46997"/>
      <c r="S46997"/>
    </row>
    <row r="46998" spans="18:19" ht="15" customHeight="1">
      <c r="R46998"/>
      <c r="S46998"/>
    </row>
    <row r="46999" spans="18:19" ht="15" customHeight="1">
      <c r="R46999"/>
      <c r="S46999"/>
    </row>
    <row r="47000" spans="18:19" ht="15" customHeight="1">
      <c r="R47000"/>
      <c r="S47000"/>
    </row>
    <row r="47001" spans="18:19" ht="15" customHeight="1">
      <c r="R47001"/>
      <c r="S47001"/>
    </row>
    <row r="47002" spans="18:19" ht="15" customHeight="1">
      <c r="R47002"/>
      <c r="S47002"/>
    </row>
    <row r="47003" spans="18:19" ht="15" customHeight="1">
      <c r="R47003"/>
      <c r="S47003"/>
    </row>
    <row r="47004" spans="18:19" ht="15" customHeight="1">
      <c r="R47004"/>
      <c r="S47004"/>
    </row>
    <row r="47005" spans="18:19" ht="15" customHeight="1">
      <c r="R47005"/>
      <c r="S47005"/>
    </row>
    <row r="47006" spans="18:19" ht="15" customHeight="1">
      <c r="R47006"/>
      <c r="S47006"/>
    </row>
    <row r="47007" spans="18:19" ht="15" customHeight="1">
      <c r="R47007"/>
      <c r="S47007"/>
    </row>
    <row r="47008" spans="18:19" ht="15" customHeight="1">
      <c r="R47008"/>
      <c r="S47008"/>
    </row>
    <row r="47009" spans="18:19" ht="15" customHeight="1">
      <c r="R47009"/>
      <c r="S47009"/>
    </row>
    <row r="47010" spans="18:19" ht="15" customHeight="1">
      <c r="R47010"/>
      <c r="S47010"/>
    </row>
    <row r="47011" spans="18:19" ht="15" customHeight="1">
      <c r="R47011"/>
      <c r="S47011"/>
    </row>
    <row r="47012" spans="18:19" ht="15" customHeight="1">
      <c r="R47012"/>
      <c r="S47012"/>
    </row>
    <row r="47013" spans="18:19" ht="15" customHeight="1">
      <c r="R47013"/>
      <c r="S47013"/>
    </row>
    <row r="47014" spans="18:19" ht="15" customHeight="1">
      <c r="R47014"/>
      <c r="S47014"/>
    </row>
    <row r="47015" spans="18:19" ht="15" customHeight="1">
      <c r="R47015"/>
      <c r="S47015"/>
    </row>
    <row r="47016" spans="18:19" ht="15" customHeight="1">
      <c r="R47016"/>
      <c r="S47016"/>
    </row>
    <row r="47017" spans="18:19" ht="15" customHeight="1">
      <c r="R47017"/>
      <c r="S47017"/>
    </row>
    <row r="47018" spans="18:19" ht="15" customHeight="1">
      <c r="R47018"/>
      <c r="S47018"/>
    </row>
    <row r="47019" spans="18:19" ht="15" customHeight="1">
      <c r="R47019"/>
      <c r="S47019"/>
    </row>
    <row r="47020" spans="18:19" ht="15" customHeight="1">
      <c r="R47020"/>
      <c r="S47020"/>
    </row>
    <row r="47021" spans="18:19" ht="15" customHeight="1">
      <c r="R47021"/>
      <c r="S47021"/>
    </row>
    <row r="47022" spans="18:19" ht="15" customHeight="1">
      <c r="R47022"/>
      <c r="S47022"/>
    </row>
    <row r="47023" spans="18:19" ht="15" customHeight="1">
      <c r="R47023"/>
      <c r="S47023"/>
    </row>
    <row r="47024" spans="18:19" ht="15" customHeight="1">
      <c r="R47024"/>
      <c r="S47024"/>
    </row>
    <row r="47025" spans="18:19" ht="15" customHeight="1">
      <c r="R47025"/>
      <c r="S47025"/>
    </row>
    <row r="47026" spans="18:19" ht="15" customHeight="1">
      <c r="R47026"/>
      <c r="S47026"/>
    </row>
    <row r="47027" spans="18:19" ht="15" customHeight="1">
      <c r="R47027"/>
      <c r="S47027"/>
    </row>
    <row r="47028" spans="18:19" ht="15" customHeight="1">
      <c r="R47028"/>
      <c r="S47028"/>
    </row>
    <row r="47029" spans="18:19" ht="15" customHeight="1">
      <c r="R47029"/>
      <c r="S47029"/>
    </row>
    <row r="47030" spans="18:19" ht="15" customHeight="1">
      <c r="R47030"/>
      <c r="S47030"/>
    </row>
    <row r="47031" spans="18:19" ht="15" customHeight="1">
      <c r="R47031"/>
      <c r="S47031"/>
    </row>
    <row r="47032" spans="18:19" ht="15" customHeight="1">
      <c r="R47032"/>
      <c r="S47032"/>
    </row>
    <row r="47033" spans="18:19" ht="15" customHeight="1">
      <c r="R47033"/>
      <c r="S47033"/>
    </row>
    <row r="47034" spans="18:19" ht="15" customHeight="1">
      <c r="R47034"/>
      <c r="S47034"/>
    </row>
    <row r="47035" spans="18:19" ht="15" customHeight="1">
      <c r="R47035"/>
      <c r="S47035"/>
    </row>
    <row r="47036" spans="18:19" ht="15" customHeight="1">
      <c r="R47036"/>
      <c r="S47036"/>
    </row>
    <row r="47037" spans="18:19" ht="15" customHeight="1">
      <c r="R47037"/>
      <c r="S47037"/>
    </row>
    <row r="47038" spans="18:19" ht="15" customHeight="1">
      <c r="R47038"/>
      <c r="S47038"/>
    </row>
    <row r="47039" spans="18:19" ht="15" customHeight="1">
      <c r="R47039"/>
      <c r="S47039"/>
    </row>
    <row r="47040" spans="18:19" ht="15" customHeight="1">
      <c r="R47040"/>
      <c r="S47040"/>
    </row>
    <row r="47041" spans="18:19" ht="15" customHeight="1">
      <c r="R47041"/>
      <c r="S47041"/>
    </row>
    <row r="47042" spans="18:19" ht="15" customHeight="1">
      <c r="R47042"/>
      <c r="S47042"/>
    </row>
    <row r="47043" spans="18:19" ht="15" customHeight="1">
      <c r="R47043"/>
      <c r="S47043"/>
    </row>
    <row r="47044" spans="18:19" ht="15" customHeight="1">
      <c r="R47044"/>
      <c r="S47044"/>
    </row>
    <row r="47045" spans="18:19" ht="15" customHeight="1">
      <c r="R47045"/>
      <c r="S47045"/>
    </row>
    <row r="47046" spans="18:19" ht="15" customHeight="1">
      <c r="R47046"/>
      <c r="S47046"/>
    </row>
    <row r="47047" spans="18:19" ht="15" customHeight="1">
      <c r="R47047"/>
      <c r="S47047"/>
    </row>
    <row r="47048" spans="18:19" ht="15" customHeight="1">
      <c r="R47048"/>
      <c r="S47048"/>
    </row>
    <row r="47049" spans="18:19" ht="15" customHeight="1">
      <c r="R47049"/>
      <c r="S47049"/>
    </row>
    <row r="47050" spans="18:19" ht="15" customHeight="1">
      <c r="R47050"/>
      <c r="S47050"/>
    </row>
    <row r="47051" spans="18:19" ht="15" customHeight="1">
      <c r="R47051"/>
      <c r="S47051"/>
    </row>
    <row r="47052" spans="18:19" ht="15" customHeight="1">
      <c r="R47052"/>
      <c r="S47052"/>
    </row>
    <row r="47053" spans="18:19" ht="15" customHeight="1">
      <c r="R47053"/>
      <c r="S47053"/>
    </row>
    <row r="47054" spans="18:19" ht="15" customHeight="1">
      <c r="R47054"/>
      <c r="S47054"/>
    </row>
    <row r="47055" spans="18:19" ht="15" customHeight="1">
      <c r="R47055"/>
      <c r="S47055"/>
    </row>
    <row r="47056" spans="18:19" ht="15" customHeight="1">
      <c r="R47056"/>
      <c r="S47056"/>
    </row>
    <row r="47057" spans="18:19" ht="15" customHeight="1">
      <c r="R47057"/>
      <c r="S47057"/>
    </row>
    <row r="47058" spans="18:19" ht="15" customHeight="1">
      <c r="R47058"/>
      <c r="S47058"/>
    </row>
    <row r="47059" spans="18:19" ht="15" customHeight="1">
      <c r="R47059"/>
      <c r="S47059"/>
    </row>
    <row r="47060" spans="18:19" ht="15" customHeight="1">
      <c r="R47060"/>
      <c r="S47060"/>
    </row>
    <row r="47061" spans="18:19" ht="15" customHeight="1">
      <c r="R47061"/>
      <c r="S47061"/>
    </row>
    <row r="47062" spans="18:19" ht="15" customHeight="1">
      <c r="R47062"/>
      <c r="S47062"/>
    </row>
    <row r="47063" spans="18:19" ht="15" customHeight="1">
      <c r="R47063"/>
      <c r="S47063"/>
    </row>
    <row r="47064" spans="18:19" ht="15" customHeight="1">
      <c r="R47064"/>
      <c r="S47064"/>
    </row>
    <row r="47065" spans="18:19" ht="15" customHeight="1">
      <c r="R47065"/>
      <c r="S47065"/>
    </row>
    <row r="47066" spans="18:19" ht="15" customHeight="1">
      <c r="R47066"/>
      <c r="S47066"/>
    </row>
    <row r="47067" spans="18:19" ht="15" customHeight="1">
      <c r="R47067"/>
      <c r="S47067"/>
    </row>
    <row r="47068" spans="18:19" ht="15" customHeight="1">
      <c r="R47068"/>
      <c r="S47068"/>
    </row>
    <row r="47069" spans="18:19" ht="15" customHeight="1">
      <c r="R47069"/>
      <c r="S47069"/>
    </row>
    <row r="47070" spans="18:19" ht="15" customHeight="1">
      <c r="R47070"/>
      <c r="S47070"/>
    </row>
    <row r="47071" spans="18:19" ht="15" customHeight="1">
      <c r="R47071"/>
      <c r="S47071"/>
    </row>
    <row r="47072" spans="18:19" ht="15" customHeight="1">
      <c r="R47072"/>
      <c r="S47072"/>
    </row>
    <row r="47073" spans="18:19" ht="15" customHeight="1">
      <c r="R47073"/>
      <c r="S47073"/>
    </row>
    <row r="47074" spans="18:19" ht="15" customHeight="1">
      <c r="R47074"/>
      <c r="S47074"/>
    </row>
    <row r="47075" spans="18:19" ht="15" customHeight="1">
      <c r="R47075"/>
      <c r="S47075"/>
    </row>
    <row r="47076" spans="18:19" ht="15" customHeight="1">
      <c r="R47076"/>
      <c r="S47076"/>
    </row>
    <row r="47077" spans="18:19" ht="15" customHeight="1">
      <c r="R47077"/>
      <c r="S47077"/>
    </row>
    <row r="47078" spans="18:19" ht="15" customHeight="1">
      <c r="R47078"/>
      <c r="S47078"/>
    </row>
    <row r="47079" spans="18:19" ht="15" customHeight="1">
      <c r="R47079"/>
      <c r="S47079"/>
    </row>
    <row r="47080" spans="18:19" ht="15" customHeight="1">
      <c r="R47080"/>
      <c r="S47080"/>
    </row>
    <row r="47081" spans="18:19" ht="15" customHeight="1">
      <c r="R47081"/>
      <c r="S47081"/>
    </row>
    <row r="47082" spans="18:19" ht="15" customHeight="1">
      <c r="R47082"/>
      <c r="S47082"/>
    </row>
    <row r="47083" spans="18:19" ht="15" customHeight="1">
      <c r="R47083"/>
      <c r="S47083"/>
    </row>
    <row r="47084" spans="18:19" ht="15" customHeight="1">
      <c r="R47084"/>
      <c r="S47084"/>
    </row>
    <row r="47085" spans="18:19" ht="15" customHeight="1">
      <c r="R47085"/>
      <c r="S47085"/>
    </row>
    <row r="47086" spans="18:19" ht="15" customHeight="1">
      <c r="R47086"/>
      <c r="S47086"/>
    </row>
    <row r="47087" spans="18:19" ht="15" customHeight="1">
      <c r="R47087"/>
      <c r="S47087"/>
    </row>
    <row r="47088" spans="18:19" ht="15" customHeight="1">
      <c r="R47088"/>
      <c r="S47088"/>
    </row>
    <row r="47089" spans="18:19" ht="15" customHeight="1">
      <c r="R47089"/>
      <c r="S47089"/>
    </row>
    <row r="47090" spans="18:19" ht="15" customHeight="1">
      <c r="R47090"/>
      <c r="S47090"/>
    </row>
    <row r="47091" spans="18:19" ht="15" customHeight="1">
      <c r="R47091"/>
      <c r="S47091"/>
    </row>
    <row r="47092" spans="18:19" ht="15" customHeight="1">
      <c r="R47092"/>
      <c r="S47092"/>
    </row>
    <row r="47093" spans="18:19" ht="15" customHeight="1">
      <c r="R47093"/>
      <c r="S47093"/>
    </row>
    <row r="47094" spans="18:19" ht="15" customHeight="1">
      <c r="R47094"/>
      <c r="S47094"/>
    </row>
    <row r="47095" spans="18:19" ht="15" customHeight="1">
      <c r="R47095"/>
      <c r="S47095"/>
    </row>
    <row r="47096" spans="18:19" ht="15" customHeight="1">
      <c r="R47096"/>
      <c r="S47096"/>
    </row>
    <row r="47097" spans="18:19" ht="15" customHeight="1">
      <c r="R47097"/>
      <c r="S47097"/>
    </row>
    <row r="47098" spans="18:19" ht="15" customHeight="1">
      <c r="R47098"/>
      <c r="S47098"/>
    </row>
    <row r="47099" spans="18:19" ht="15" customHeight="1">
      <c r="R47099"/>
      <c r="S47099"/>
    </row>
    <row r="47100" spans="18:19" ht="15" customHeight="1">
      <c r="R47100"/>
      <c r="S47100"/>
    </row>
    <row r="47101" spans="18:19" ht="15" customHeight="1">
      <c r="R47101"/>
      <c r="S47101"/>
    </row>
    <row r="47102" spans="18:19" ht="15" customHeight="1">
      <c r="R47102"/>
      <c r="S47102"/>
    </row>
    <row r="47103" spans="18:19" ht="15" customHeight="1">
      <c r="R47103"/>
      <c r="S47103"/>
    </row>
    <row r="47104" spans="18:19" ht="15" customHeight="1">
      <c r="R47104"/>
      <c r="S47104"/>
    </row>
    <row r="47105" spans="18:19" ht="15" customHeight="1">
      <c r="R47105"/>
      <c r="S47105"/>
    </row>
    <row r="47106" spans="18:19" ht="15" customHeight="1">
      <c r="R47106"/>
      <c r="S47106"/>
    </row>
    <row r="47107" spans="18:19" ht="15" customHeight="1">
      <c r="R47107"/>
      <c r="S47107"/>
    </row>
    <row r="47108" spans="18:19" ht="15" customHeight="1">
      <c r="R47108"/>
      <c r="S47108"/>
    </row>
    <row r="47109" spans="18:19" ht="15" customHeight="1">
      <c r="R47109"/>
      <c r="S47109"/>
    </row>
    <row r="47110" spans="18:19" ht="15" customHeight="1">
      <c r="R47110"/>
      <c r="S47110"/>
    </row>
    <row r="47111" spans="18:19" ht="15" customHeight="1">
      <c r="R47111"/>
      <c r="S47111"/>
    </row>
    <row r="47112" spans="18:19" ht="15" customHeight="1">
      <c r="R47112"/>
      <c r="S47112"/>
    </row>
    <row r="47113" spans="18:19" ht="15" customHeight="1">
      <c r="R47113"/>
      <c r="S47113"/>
    </row>
    <row r="47114" spans="18:19" ht="15" customHeight="1">
      <c r="R47114"/>
      <c r="S47114"/>
    </row>
    <row r="47115" spans="18:19" ht="15" customHeight="1">
      <c r="R47115"/>
      <c r="S47115"/>
    </row>
    <row r="47116" spans="18:19" ht="15" customHeight="1">
      <c r="R47116"/>
      <c r="S47116"/>
    </row>
    <row r="47117" spans="18:19" ht="15" customHeight="1">
      <c r="R47117"/>
      <c r="S47117"/>
    </row>
    <row r="47118" spans="18:19" ht="15" customHeight="1">
      <c r="R47118"/>
      <c r="S47118"/>
    </row>
    <row r="47119" spans="18:19" ht="15" customHeight="1">
      <c r="R47119"/>
      <c r="S47119"/>
    </row>
    <row r="47120" spans="18:19" ht="15" customHeight="1">
      <c r="R47120"/>
      <c r="S47120"/>
    </row>
    <row r="47121" spans="18:19" ht="15" customHeight="1">
      <c r="R47121"/>
      <c r="S47121"/>
    </row>
    <row r="47122" spans="18:19" ht="15" customHeight="1">
      <c r="R47122"/>
      <c r="S47122"/>
    </row>
    <row r="47123" spans="18:19" ht="15" customHeight="1">
      <c r="R47123"/>
      <c r="S47123"/>
    </row>
    <row r="47124" spans="18:19" ht="15" customHeight="1">
      <c r="R47124"/>
      <c r="S47124"/>
    </row>
    <row r="47125" spans="18:19" ht="15" customHeight="1">
      <c r="R47125"/>
      <c r="S47125"/>
    </row>
    <row r="47126" spans="18:19" ht="15" customHeight="1">
      <c r="R47126"/>
      <c r="S47126"/>
    </row>
    <row r="47127" spans="18:19" ht="15" customHeight="1">
      <c r="R47127"/>
      <c r="S47127"/>
    </row>
    <row r="47128" spans="18:19" ht="15" customHeight="1">
      <c r="R47128"/>
      <c r="S47128"/>
    </row>
    <row r="47129" spans="18:19" ht="15" customHeight="1">
      <c r="R47129"/>
      <c r="S47129"/>
    </row>
    <row r="47130" spans="18:19" ht="15" customHeight="1">
      <c r="R47130"/>
      <c r="S47130"/>
    </row>
    <row r="47131" spans="18:19" ht="15" customHeight="1">
      <c r="R47131"/>
      <c r="S47131"/>
    </row>
    <row r="47132" spans="18:19" ht="15" customHeight="1">
      <c r="R47132"/>
      <c r="S47132"/>
    </row>
    <row r="47133" spans="18:19" ht="15" customHeight="1">
      <c r="R47133"/>
      <c r="S47133"/>
    </row>
    <row r="47134" spans="18:19" ht="15" customHeight="1">
      <c r="R47134"/>
      <c r="S47134"/>
    </row>
    <row r="47135" spans="18:19" ht="15" customHeight="1">
      <c r="R47135"/>
      <c r="S47135"/>
    </row>
    <row r="47136" spans="18:19" ht="15" customHeight="1">
      <c r="R47136"/>
      <c r="S47136"/>
    </row>
    <row r="47137" spans="18:19" ht="15" customHeight="1">
      <c r="R47137"/>
      <c r="S47137"/>
    </row>
    <row r="47138" spans="18:19" ht="15" customHeight="1">
      <c r="R47138"/>
      <c r="S47138"/>
    </row>
    <row r="47139" spans="18:19" ht="15" customHeight="1">
      <c r="R47139"/>
      <c r="S47139"/>
    </row>
    <row r="47140" spans="18:19" ht="15" customHeight="1">
      <c r="R47140"/>
      <c r="S47140"/>
    </row>
    <row r="47141" spans="18:19" ht="15" customHeight="1">
      <c r="R47141"/>
      <c r="S47141"/>
    </row>
    <row r="47142" spans="18:19" ht="15" customHeight="1">
      <c r="R47142"/>
      <c r="S47142"/>
    </row>
    <row r="47143" spans="18:19" ht="15" customHeight="1">
      <c r="R47143"/>
      <c r="S47143"/>
    </row>
    <row r="47144" spans="18:19" ht="15" customHeight="1">
      <c r="R47144"/>
      <c r="S47144"/>
    </row>
    <row r="47145" spans="18:19" ht="15" customHeight="1">
      <c r="R47145"/>
      <c r="S47145"/>
    </row>
    <row r="47146" spans="18:19" ht="15" customHeight="1">
      <c r="R47146"/>
      <c r="S47146"/>
    </row>
    <row r="47147" spans="18:19" ht="15" customHeight="1">
      <c r="R47147"/>
      <c r="S47147"/>
    </row>
    <row r="47148" spans="18:19" ht="15" customHeight="1">
      <c r="R47148"/>
      <c r="S47148"/>
    </row>
    <row r="47149" spans="18:19" ht="15" customHeight="1">
      <c r="R47149"/>
      <c r="S47149"/>
    </row>
    <row r="47150" spans="18:19" ht="15" customHeight="1">
      <c r="R47150"/>
      <c r="S47150"/>
    </row>
    <row r="47151" spans="18:19" ht="15" customHeight="1">
      <c r="R47151"/>
      <c r="S47151"/>
    </row>
    <row r="47152" spans="18:19" ht="15" customHeight="1">
      <c r="R47152"/>
      <c r="S47152"/>
    </row>
    <row r="47153" spans="18:19" ht="15" customHeight="1">
      <c r="R47153"/>
      <c r="S47153"/>
    </row>
    <row r="47154" spans="18:19" ht="15" customHeight="1">
      <c r="R47154"/>
      <c r="S47154"/>
    </row>
    <row r="47155" spans="18:19" ht="15" customHeight="1">
      <c r="R47155"/>
      <c r="S47155"/>
    </row>
    <row r="47156" spans="18:19" ht="15" customHeight="1">
      <c r="R47156"/>
      <c r="S47156"/>
    </row>
    <row r="47157" spans="18:19" ht="15" customHeight="1">
      <c r="R47157"/>
      <c r="S47157"/>
    </row>
    <row r="47158" spans="18:19" ht="15" customHeight="1">
      <c r="R47158"/>
      <c r="S47158"/>
    </row>
    <row r="47159" spans="18:19" ht="15" customHeight="1">
      <c r="R47159"/>
      <c r="S47159"/>
    </row>
    <row r="47160" spans="18:19" ht="15" customHeight="1">
      <c r="R47160"/>
      <c r="S47160"/>
    </row>
    <row r="47161" spans="18:19" ht="15" customHeight="1">
      <c r="R47161"/>
      <c r="S47161"/>
    </row>
    <row r="47162" spans="18:19" ht="15" customHeight="1">
      <c r="R47162"/>
      <c r="S47162"/>
    </row>
    <row r="47163" spans="18:19" ht="15" customHeight="1">
      <c r="R47163"/>
      <c r="S47163"/>
    </row>
    <row r="47164" spans="18:19" ht="15" customHeight="1">
      <c r="R47164"/>
      <c r="S47164"/>
    </row>
    <row r="47165" spans="18:19" ht="15" customHeight="1">
      <c r="R47165"/>
      <c r="S47165"/>
    </row>
    <row r="47166" spans="18:19" ht="15" customHeight="1">
      <c r="R47166"/>
      <c r="S47166"/>
    </row>
    <row r="47167" spans="18:19" ht="15" customHeight="1">
      <c r="R47167"/>
      <c r="S47167"/>
    </row>
    <row r="47168" spans="18:19" ht="15" customHeight="1">
      <c r="R47168"/>
      <c r="S47168"/>
    </row>
    <row r="47169" spans="18:19" ht="15" customHeight="1">
      <c r="R47169"/>
      <c r="S47169"/>
    </row>
    <row r="47170" spans="18:19" ht="15" customHeight="1">
      <c r="R47170"/>
      <c r="S47170"/>
    </row>
    <row r="47171" spans="18:19" ht="15" customHeight="1">
      <c r="R47171"/>
      <c r="S47171"/>
    </row>
    <row r="47172" spans="18:19" ht="15" customHeight="1">
      <c r="R47172"/>
      <c r="S47172"/>
    </row>
    <row r="47173" spans="18:19" ht="15" customHeight="1">
      <c r="R47173"/>
      <c r="S47173"/>
    </row>
    <row r="47174" spans="18:19" ht="15" customHeight="1">
      <c r="R47174"/>
      <c r="S47174"/>
    </row>
    <row r="47175" spans="18:19" ht="15" customHeight="1">
      <c r="R47175"/>
      <c r="S47175"/>
    </row>
    <row r="47176" spans="18:19" ht="15" customHeight="1">
      <c r="R47176"/>
      <c r="S47176"/>
    </row>
    <row r="47177" spans="18:19" ht="15" customHeight="1">
      <c r="R47177"/>
      <c r="S47177"/>
    </row>
    <row r="47178" spans="18:19" ht="15" customHeight="1">
      <c r="R47178"/>
      <c r="S47178"/>
    </row>
    <row r="47179" spans="18:19" ht="15" customHeight="1">
      <c r="R47179"/>
      <c r="S47179"/>
    </row>
    <row r="47180" spans="18:19" ht="15" customHeight="1">
      <c r="R47180"/>
      <c r="S47180"/>
    </row>
    <row r="47181" spans="18:19" ht="15" customHeight="1">
      <c r="R47181"/>
      <c r="S47181"/>
    </row>
    <row r="47182" spans="18:19" ht="15" customHeight="1">
      <c r="R47182"/>
      <c r="S47182"/>
    </row>
    <row r="47183" spans="18:19" ht="15" customHeight="1">
      <c r="R47183"/>
      <c r="S47183"/>
    </row>
    <row r="47184" spans="18:19" ht="15" customHeight="1">
      <c r="R47184"/>
      <c r="S47184"/>
    </row>
    <row r="47185" spans="18:19" ht="15" customHeight="1">
      <c r="R47185"/>
      <c r="S47185"/>
    </row>
    <row r="47186" spans="18:19" ht="15" customHeight="1">
      <c r="R47186"/>
      <c r="S47186"/>
    </row>
    <row r="47187" spans="18:19" ht="15" customHeight="1">
      <c r="R47187"/>
      <c r="S47187"/>
    </row>
    <row r="47188" spans="18:19" ht="15" customHeight="1">
      <c r="R47188"/>
      <c r="S47188"/>
    </row>
    <row r="47189" spans="18:19" ht="15" customHeight="1">
      <c r="R47189"/>
      <c r="S47189"/>
    </row>
    <row r="47190" spans="18:19" ht="15" customHeight="1">
      <c r="R47190"/>
      <c r="S47190"/>
    </row>
    <row r="47191" spans="18:19" ht="15" customHeight="1">
      <c r="R47191"/>
      <c r="S47191"/>
    </row>
    <row r="47192" spans="18:19" ht="15" customHeight="1">
      <c r="R47192"/>
      <c r="S47192"/>
    </row>
    <row r="47193" spans="18:19" ht="15" customHeight="1">
      <c r="R47193"/>
      <c r="S47193"/>
    </row>
    <row r="47194" spans="18:19" ht="15" customHeight="1">
      <c r="R47194"/>
      <c r="S47194"/>
    </row>
    <row r="47195" spans="18:19" ht="15" customHeight="1">
      <c r="R47195"/>
      <c r="S47195"/>
    </row>
    <row r="47196" spans="18:19" ht="15" customHeight="1">
      <c r="R47196"/>
      <c r="S47196"/>
    </row>
    <row r="47197" spans="18:19" ht="15" customHeight="1">
      <c r="R47197"/>
      <c r="S47197"/>
    </row>
    <row r="47198" spans="18:19" ht="15" customHeight="1">
      <c r="R47198"/>
      <c r="S47198"/>
    </row>
    <row r="47199" spans="18:19" ht="15" customHeight="1">
      <c r="R47199"/>
      <c r="S47199"/>
    </row>
    <row r="47200" spans="18:19" ht="15" customHeight="1">
      <c r="R47200"/>
      <c r="S47200"/>
    </row>
    <row r="47201" spans="18:19" ht="15" customHeight="1">
      <c r="R47201"/>
      <c r="S47201"/>
    </row>
    <row r="47202" spans="18:19" ht="15" customHeight="1">
      <c r="R47202"/>
      <c r="S47202"/>
    </row>
    <row r="47203" spans="18:19" ht="15" customHeight="1">
      <c r="R47203"/>
      <c r="S47203"/>
    </row>
    <row r="47204" spans="18:19" ht="15" customHeight="1">
      <c r="R47204"/>
      <c r="S47204"/>
    </row>
    <row r="47205" spans="18:19" ht="15" customHeight="1">
      <c r="R47205"/>
      <c r="S47205"/>
    </row>
    <row r="47206" spans="18:19" ht="15" customHeight="1">
      <c r="R47206"/>
      <c r="S47206"/>
    </row>
    <row r="47207" spans="18:19" ht="15" customHeight="1">
      <c r="R47207"/>
      <c r="S47207"/>
    </row>
    <row r="47208" spans="18:19" ht="15" customHeight="1">
      <c r="R47208"/>
      <c r="S47208"/>
    </row>
    <row r="47209" spans="18:19" ht="15" customHeight="1">
      <c r="R47209"/>
      <c r="S47209"/>
    </row>
    <row r="47210" spans="18:19" ht="15" customHeight="1">
      <c r="R47210"/>
      <c r="S47210"/>
    </row>
    <row r="47211" spans="18:19" ht="15" customHeight="1">
      <c r="R47211"/>
      <c r="S47211"/>
    </row>
    <row r="47212" spans="18:19" ht="15" customHeight="1">
      <c r="R47212"/>
      <c r="S47212"/>
    </row>
    <row r="47213" spans="18:19" ht="15" customHeight="1">
      <c r="R47213"/>
      <c r="S47213"/>
    </row>
    <row r="47214" spans="18:19" ht="15" customHeight="1">
      <c r="R47214"/>
      <c r="S47214"/>
    </row>
    <row r="47215" spans="18:19" ht="15" customHeight="1">
      <c r="R47215"/>
      <c r="S47215"/>
    </row>
    <row r="47216" spans="18:19" ht="15" customHeight="1">
      <c r="R47216"/>
      <c r="S47216"/>
    </row>
    <row r="47217" spans="18:19" ht="15" customHeight="1">
      <c r="R47217"/>
      <c r="S47217"/>
    </row>
    <row r="47218" spans="18:19" ht="15" customHeight="1">
      <c r="R47218"/>
      <c r="S47218"/>
    </row>
    <row r="47219" spans="18:19" ht="15" customHeight="1">
      <c r="R47219"/>
      <c r="S47219"/>
    </row>
    <row r="47220" spans="18:19" ht="15" customHeight="1">
      <c r="R47220"/>
      <c r="S47220"/>
    </row>
    <row r="47221" spans="18:19" ht="15" customHeight="1">
      <c r="R47221"/>
      <c r="S47221"/>
    </row>
    <row r="47222" spans="18:19" ht="15" customHeight="1">
      <c r="R47222"/>
      <c r="S47222"/>
    </row>
    <row r="47223" spans="18:19" ht="15" customHeight="1">
      <c r="R47223"/>
      <c r="S47223"/>
    </row>
    <row r="47224" spans="18:19" ht="15" customHeight="1">
      <c r="R47224"/>
      <c r="S47224"/>
    </row>
    <row r="47225" spans="18:19" ht="15" customHeight="1">
      <c r="R47225"/>
      <c r="S47225"/>
    </row>
    <row r="47226" spans="18:19" ht="15" customHeight="1">
      <c r="R47226"/>
      <c r="S47226"/>
    </row>
    <row r="47227" spans="18:19" ht="15" customHeight="1">
      <c r="R47227"/>
      <c r="S47227"/>
    </row>
    <row r="47228" spans="18:19" ht="15" customHeight="1">
      <c r="R47228"/>
      <c r="S47228"/>
    </row>
    <row r="47229" spans="18:19" ht="15" customHeight="1">
      <c r="R47229"/>
      <c r="S47229"/>
    </row>
    <row r="47230" spans="18:19" ht="15" customHeight="1">
      <c r="R47230"/>
      <c r="S47230"/>
    </row>
    <row r="47231" spans="18:19" ht="15" customHeight="1">
      <c r="R47231"/>
      <c r="S47231"/>
    </row>
    <row r="47232" spans="18:19" ht="15" customHeight="1">
      <c r="R47232"/>
      <c r="S47232"/>
    </row>
    <row r="47233" spans="18:19" ht="15" customHeight="1">
      <c r="R47233"/>
      <c r="S47233"/>
    </row>
    <row r="47234" spans="18:19" ht="15" customHeight="1">
      <c r="R47234"/>
      <c r="S47234"/>
    </row>
    <row r="47235" spans="18:19" ht="15" customHeight="1">
      <c r="R47235"/>
      <c r="S47235"/>
    </row>
    <row r="47236" spans="18:19" ht="15" customHeight="1">
      <c r="R47236"/>
      <c r="S47236"/>
    </row>
    <row r="47237" spans="18:19" ht="15" customHeight="1">
      <c r="R47237"/>
      <c r="S47237"/>
    </row>
    <row r="47238" spans="18:19" ht="15" customHeight="1">
      <c r="R47238"/>
      <c r="S47238"/>
    </row>
    <row r="47239" spans="18:19" ht="15" customHeight="1">
      <c r="R47239"/>
      <c r="S47239"/>
    </row>
    <row r="47240" spans="18:19" ht="15" customHeight="1">
      <c r="R47240"/>
      <c r="S47240"/>
    </row>
    <row r="47241" spans="18:19" ht="15" customHeight="1">
      <c r="R47241"/>
      <c r="S47241"/>
    </row>
    <row r="47242" spans="18:19" ht="15" customHeight="1">
      <c r="R47242"/>
      <c r="S47242"/>
    </row>
    <row r="47243" spans="18:19" ht="15" customHeight="1">
      <c r="R47243"/>
      <c r="S47243"/>
    </row>
    <row r="47244" spans="18:19" ht="15" customHeight="1">
      <c r="R47244"/>
      <c r="S47244"/>
    </row>
    <row r="47245" spans="18:19" ht="15" customHeight="1">
      <c r="R47245"/>
      <c r="S47245"/>
    </row>
    <row r="47246" spans="18:19" ht="15" customHeight="1">
      <c r="R47246"/>
      <c r="S47246"/>
    </row>
    <row r="47247" spans="18:19" ht="15" customHeight="1">
      <c r="R47247"/>
      <c r="S47247"/>
    </row>
    <row r="47248" spans="18:19" ht="15" customHeight="1">
      <c r="R47248"/>
      <c r="S47248"/>
    </row>
    <row r="47249" spans="18:19" ht="15" customHeight="1">
      <c r="R47249"/>
      <c r="S47249"/>
    </row>
    <row r="47250" spans="18:19" ht="15" customHeight="1">
      <c r="R47250"/>
      <c r="S47250"/>
    </row>
    <row r="47251" spans="18:19" ht="15" customHeight="1">
      <c r="R47251"/>
      <c r="S47251"/>
    </row>
    <row r="47252" spans="18:19" ht="15" customHeight="1">
      <c r="R47252"/>
      <c r="S47252"/>
    </row>
    <row r="47253" spans="18:19" ht="15" customHeight="1">
      <c r="R47253"/>
      <c r="S47253"/>
    </row>
    <row r="47254" spans="18:19" ht="15" customHeight="1">
      <c r="R47254"/>
      <c r="S47254"/>
    </row>
    <row r="47255" spans="18:19" ht="15" customHeight="1">
      <c r="R47255"/>
      <c r="S47255"/>
    </row>
    <row r="47256" spans="18:19" ht="15" customHeight="1">
      <c r="R47256"/>
      <c r="S47256"/>
    </row>
    <row r="47257" spans="18:19" ht="15" customHeight="1">
      <c r="R47257"/>
      <c r="S47257"/>
    </row>
    <row r="47258" spans="18:19" ht="15" customHeight="1">
      <c r="R47258"/>
      <c r="S47258"/>
    </row>
    <row r="47259" spans="18:19" ht="15" customHeight="1">
      <c r="R47259"/>
      <c r="S47259"/>
    </row>
    <row r="47260" spans="18:19" ht="15" customHeight="1">
      <c r="R47260"/>
      <c r="S47260"/>
    </row>
    <row r="47261" spans="18:19" ht="15" customHeight="1">
      <c r="R47261"/>
      <c r="S47261"/>
    </row>
    <row r="47262" spans="18:19" ht="15" customHeight="1">
      <c r="R47262"/>
      <c r="S47262"/>
    </row>
    <row r="47263" spans="18:19" ht="15" customHeight="1">
      <c r="R47263"/>
      <c r="S47263"/>
    </row>
    <row r="47264" spans="18:19" ht="15" customHeight="1">
      <c r="R47264"/>
      <c r="S47264"/>
    </row>
    <row r="47265" spans="18:19" ht="15" customHeight="1">
      <c r="R47265"/>
      <c r="S47265"/>
    </row>
    <row r="47266" spans="18:19" ht="15" customHeight="1">
      <c r="R47266"/>
      <c r="S47266"/>
    </row>
    <row r="47267" spans="18:19" ht="15" customHeight="1">
      <c r="R47267"/>
      <c r="S47267"/>
    </row>
    <row r="47268" spans="18:19" ht="15" customHeight="1">
      <c r="R47268"/>
      <c r="S47268"/>
    </row>
    <row r="47269" spans="18:19" ht="15" customHeight="1">
      <c r="R47269"/>
      <c r="S47269"/>
    </row>
    <row r="47270" spans="18:19" ht="15" customHeight="1">
      <c r="R47270"/>
      <c r="S47270"/>
    </row>
    <row r="47271" spans="18:19" ht="15" customHeight="1">
      <c r="R47271"/>
      <c r="S47271"/>
    </row>
    <row r="47272" spans="18:19" ht="15" customHeight="1">
      <c r="R47272"/>
      <c r="S47272"/>
    </row>
    <row r="47273" spans="18:19" ht="15" customHeight="1">
      <c r="R47273"/>
      <c r="S47273"/>
    </row>
    <row r="47274" spans="18:19" ht="15" customHeight="1">
      <c r="R47274"/>
      <c r="S47274"/>
    </row>
    <row r="47275" spans="18:19" ht="15" customHeight="1">
      <c r="R47275"/>
      <c r="S47275"/>
    </row>
    <row r="47276" spans="18:19" ht="15" customHeight="1">
      <c r="R47276"/>
      <c r="S47276"/>
    </row>
    <row r="47277" spans="18:19" ht="15" customHeight="1">
      <c r="R47277"/>
      <c r="S47277"/>
    </row>
    <row r="47278" spans="18:19" ht="15" customHeight="1">
      <c r="R47278"/>
      <c r="S47278"/>
    </row>
    <row r="47279" spans="18:19" ht="15" customHeight="1">
      <c r="R47279"/>
      <c r="S47279"/>
    </row>
    <row r="47280" spans="18:19" ht="15" customHeight="1">
      <c r="R47280"/>
      <c r="S47280"/>
    </row>
    <row r="47281" spans="18:19" ht="15" customHeight="1">
      <c r="R47281"/>
      <c r="S47281"/>
    </row>
    <row r="47282" spans="18:19" ht="15" customHeight="1">
      <c r="R47282"/>
      <c r="S47282"/>
    </row>
    <row r="47283" spans="18:19" ht="15" customHeight="1">
      <c r="R47283"/>
      <c r="S47283"/>
    </row>
    <row r="47284" spans="18:19" ht="15" customHeight="1">
      <c r="R47284"/>
      <c r="S47284"/>
    </row>
    <row r="47285" spans="18:19" ht="15" customHeight="1">
      <c r="R47285"/>
      <c r="S47285"/>
    </row>
    <row r="47286" spans="18:19" ht="15" customHeight="1">
      <c r="R47286"/>
      <c r="S47286"/>
    </row>
    <row r="47287" spans="18:19" ht="15" customHeight="1">
      <c r="R47287"/>
      <c r="S47287"/>
    </row>
    <row r="47288" spans="18:19" ht="15" customHeight="1">
      <c r="R47288"/>
      <c r="S47288"/>
    </row>
    <row r="47289" spans="18:19" ht="15" customHeight="1">
      <c r="R47289"/>
      <c r="S47289"/>
    </row>
    <row r="47290" spans="18:19" ht="15" customHeight="1">
      <c r="R47290"/>
      <c r="S47290"/>
    </row>
    <row r="47291" spans="18:19" ht="15" customHeight="1">
      <c r="R47291"/>
      <c r="S47291"/>
    </row>
    <row r="47292" spans="18:19" ht="15" customHeight="1">
      <c r="R47292"/>
      <c r="S47292"/>
    </row>
    <row r="47293" spans="18:19" ht="15" customHeight="1">
      <c r="R47293"/>
      <c r="S47293"/>
    </row>
    <row r="47294" spans="18:19" ht="15" customHeight="1">
      <c r="R47294"/>
      <c r="S47294"/>
    </row>
    <row r="47295" spans="18:19" ht="15" customHeight="1">
      <c r="R47295"/>
      <c r="S47295"/>
    </row>
    <row r="47296" spans="18:19" ht="15" customHeight="1">
      <c r="R47296"/>
      <c r="S47296"/>
    </row>
    <row r="47297" spans="18:19" ht="15" customHeight="1">
      <c r="R47297"/>
      <c r="S47297"/>
    </row>
    <row r="47298" spans="18:19" ht="15" customHeight="1">
      <c r="R47298"/>
      <c r="S47298"/>
    </row>
    <row r="47299" spans="18:19" ht="15" customHeight="1">
      <c r="R47299"/>
      <c r="S47299"/>
    </row>
    <row r="47300" spans="18:19" ht="15" customHeight="1">
      <c r="R47300"/>
      <c r="S47300"/>
    </row>
    <row r="47301" spans="18:19" ht="15" customHeight="1">
      <c r="R47301"/>
      <c r="S47301"/>
    </row>
    <row r="47302" spans="18:19" ht="15" customHeight="1">
      <c r="R47302"/>
      <c r="S47302"/>
    </row>
    <row r="47303" spans="18:19" ht="15" customHeight="1">
      <c r="R47303"/>
      <c r="S47303"/>
    </row>
    <row r="47304" spans="18:19" ht="15" customHeight="1">
      <c r="R47304"/>
      <c r="S47304"/>
    </row>
    <row r="47305" spans="18:19" ht="15" customHeight="1">
      <c r="R47305"/>
      <c r="S47305"/>
    </row>
    <row r="47306" spans="18:19" ht="15" customHeight="1">
      <c r="R47306"/>
      <c r="S47306"/>
    </row>
    <row r="47307" spans="18:19" ht="15" customHeight="1">
      <c r="R47307"/>
      <c r="S47307"/>
    </row>
    <row r="47308" spans="18:19" ht="15" customHeight="1">
      <c r="R47308"/>
      <c r="S47308"/>
    </row>
    <row r="47309" spans="18:19" ht="15" customHeight="1">
      <c r="R47309"/>
      <c r="S47309"/>
    </row>
    <row r="47310" spans="18:19" ht="15" customHeight="1">
      <c r="R47310"/>
      <c r="S47310"/>
    </row>
    <row r="47311" spans="18:19" ht="15" customHeight="1">
      <c r="R47311"/>
      <c r="S47311"/>
    </row>
    <row r="47312" spans="18:19" ht="15" customHeight="1">
      <c r="R47312"/>
      <c r="S47312"/>
    </row>
    <row r="47313" spans="18:19" ht="15" customHeight="1">
      <c r="R47313"/>
      <c r="S47313"/>
    </row>
    <row r="47314" spans="18:19" ht="15" customHeight="1">
      <c r="R47314"/>
      <c r="S47314"/>
    </row>
    <row r="47315" spans="18:19" ht="15" customHeight="1">
      <c r="R47315"/>
      <c r="S47315"/>
    </row>
    <row r="47316" spans="18:19" ht="15" customHeight="1">
      <c r="R47316"/>
      <c r="S47316"/>
    </row>
    <row r="47317" spans="18:19" ht="15" customHeight="1">
      <c r="R47317"/>
      <c r="S47317"/>
    </row>
    <row r="47318" spans="18:19" ht="15" customHeight="1">
      <c r="R47318"/>
      <c r="S47318"/>
    </row>
    <row r="47319" spans="18:19" ht="15" customHeight="1">
      <c r="R47319"/>
      <c r="S47319"/>
    </row>
    <row r="47320" spans="18:19" ht="15" customHeight="1">
      <c r="R47320"/>
      <c r="S47320"/>
    </row>
    <row r="47321" spans="18:19" ht="15" customHeight="1">
      <c r="R47321"/>
      <c r="S47321"/>
    </row>
    <row r="47322" spans="18:19" ht="15" customHeight="1">
      <c r="R47322"/>
      <c r="S47322"/>
    </row>
    <row r="47323" spans="18:19" ht="15" customHeight="1">
      <c r="R47323"/>
      <c r="S47323"/>
    </row>
    <row r="47324" spans="18:19" ht="15" customHeight="1">
      <c r="R47324"/>
      <c r="S47324"/>
    </row>
    <row r="47325" spans="18:19" ht="15" customHeight="1">
      <c r="R47325"/>
      <c r="S47325"/>
    </row>
    <row r="47326" spans="18:19" ht="15" customHeight="1">
      <c r="R47326"/>
      <c r="S47326"/>
    </row>
    <row r="47327" spans="18:19" ht="15" customHeight="1">
      <c r="R47327"/>
      <c r="S47327"/>
    </row>
    <row r="47328" spans="18:19" ht="15" customHeight="1">
      <c r="R47328"/>
      <c r="S47328"/>
    </row>
    <row r="47329" spans="18:19" ht="15" customHeight="1">
      <c r="R47329"/>
      <c r="S47329"/>
    </row>
    <row r="47330" spans="18:19" ht="15" customHeight="1">
      <c r="R47330"/>
      <c r="S47330"/>
    </row>
    <row r="47331" spans="18:19" ht="15" customHeight="1">
      <c r="R47331"/>
      <c r="S47331"/>
    </row>
    <row r="47332" spans="18:19" ht="15" customHeight="1">
      <c r="R47332"/>
      <c r="S47332"/>
    </row>
    <row r="47333" spans="18:19" ht="15" customHeight="1">
      <c r="R47333"/>
      <c r="S47333"/>
    </row>
    <row r="47334" spans="18:19" ht="15" customHeight="1">
      <c r="R47334"/>
      <c r="S47334"/>
    </row>
    <row r="47335" spans="18:19" ht="15" customHeight="1">
      <c r="R47335"/>
      <c r="S47335"/>
    </row>
    <row r="47336" spans="18:19" ht="15" customHeight="1">
      <c r="R47336"/>
      <c r="S47336"/>
    </row>
    <row r="47337" spans="18:19" ht="15" customHeight="1">
      <c r="R47337"/>
      <c r="S47337"/>
    </row>
    <row r="47338" spans="18:19" ht="15" customHeight="1">
      <c r="R47338"/>
      <c r="S47338"/>
    </row>
    <row r="47339" spans="18:19" ht="15" customHeight="1">
      <c r="R47339"/>
      <c r="S47339"/>
    </row>
    <row r="47340" spans="18:19" ht="15" customHeight="1">
      <c r="R47340"/>
      <c r="S47340"/>
    </row>
    <row r="47341" spans="18:19" ht="15" customHeight="1">
      <c r="R47341"/>
      <c r="S47341"/>
    </row>
    <row r="47342" spans="18:19" ht="15" customHeight="1">
      <c r="R47342"/>
      <c r="S47342"/>
    </row>
    <row r="47343" spans="18:19" ht="15" customHeight="1">
      <c r="R47343"/>
      <c r="S47343"/>
    </row>
    <row r="47344" spans="18:19" ht="15" customHeight="1">
      <c r="R47344"/>
      <c r="S47344"/>
    </row>
    <row r="47345" spans="18:19" ht="15" customHeight="1">
      <c r="R47345"/>
      <c r="S47345"/>
    </row>
    <row r="47346" spans="18:19" ht="15" customHeight="1">
      <c r="R47346"/>
      <c r="S47346"/>
    </row>
    <row r="47347" spans="18:19" ht="15" customHeight="1">
      <c r="R47347"/>
      <c r="S47347"/>
    </row>
    <row r="47348" spans="18:19" ht="15" customHeight="1">
      <c r="R47348"/>
      <c r="S47348"/>
    </row>
    <row r="47349" spans="18:19" ht="15" customHeight="1">
      <c r="R47349"/>
      <c r="S47349"/>
    </row>
    <row r="47350" spans="18:19" ht="15" customHeight="1">
      <c r="R47350"/>
      <c r="S47350"/>
    </row>
    <row r="47351" spans="18:19" ht="15" customHeight="1">
      <c r="R47351"/>
      <c r="S47351"/>
    </row>
    <row r="47352" spans="18:19" ht="15" customHeight="1">
      <c r="R47352"/>
      <c r="S47352"/>
    </row>
    <row r="47353" spans="18:19" ht="15" customHeight="1">
      <c r="R47353"/>
      <c r="S47353"/>
    </row>
    <row r="47354" spans="18:19" ht="15" customHeight="1">
      <c r="R47354"/>
      <c r="S47354"/>
    </row>
    <row r="47355" spans="18:19" ht="15" customHeight="1">
      <c r="R47355"/>
      <c r="S47355"/>
    </row>
    <row r="47356" spans="18:19" ht="15" customHeight="1">
      <c r="R47356"/>
      <c r="S47356"/>
    </row>
    <row r="47357" spans="18:19" ht="15" customHeight="1">
      <c r="R47357"/>
      <c r="S47357"/>
    </row>
    <row r="47358" spans="18:19" ht="15" customHeight="1">
      <c r="R47358"/>
      <c r="S47358"/>
    </row>
    <row r="47359" spans="18:19" ht="15" customHeight="1">
      <c r="R47359"/>
      <c r="S47359"/>
    </row>
    <row r="47360" spans="18:19" ht="15" customHeight="1">
      <c r="R47360"/>
      <c r="S47360"/>
    </row>
    <row r="47361" spans="18:19" ht="15" customHeight="1">
      <c r="R47361"/>
      <c r="S47361"/>
    </row>
    <row r="47362" spans="18:19" ht="15" customHeight="1">
      <c r="R47362"/>
      <c r="S47362"/>
    </row>
    <row r="47363" spans="18:19" ht="15" customHeight="1">
      <c r="R47363"/>
      <c r="S47363"/>
    </row>
    <row r="47364" spans="18:19" ht="15" customHeight="1">
      <c r="R47364"/>
      <c r="S47364"/>
    </row>
    <row r="47365" spans="18:19" ht="15" customHeight="1">
      <c r="R47365"/>
      <c r="S47365"/>
    </row>
    <row r="47366" spans="18:19" ht="15" customHeight="1">
      <c r="R47366"/>
      <c r="S47366"/>
    </row>
    <row r="47367" spans="18:19" ht="15" customHeight="1">
      <c r="R47367"/>
      <c r="S47367"/>
    </row>
    <row r="47368" spans="18:19" ht="15" customHeight="1">
      <c r="R47368"/>
      <c r="S47368"/>
    </row>
    <row r="47369" spans="18:19" ht="15" customHeight="1">
      <c r="R47369"/>
      <c r="S47369"/>
    </row>
    <row r="47370" spans="18:19" ht="15" customHeight="1">
      <c r="R47370"/>
      <c r="S47370"/>
    </row>
    <row r="47371" spans="18:19" ht="15" customHeight="1">
      <c r="R47371"/>
      <c r="S47371"/>
    </row>
    <row r="47372" spans="18:19" ht="15" customHeight="1">
      <c r="R47372"/>
      <c r="S47372"/>
    </row>
    <row r="47373" spans="18:19" ht="15" customHeight="1">
      <c r="R47373"/>
      <c r="S47373"/>
    </row>
    <row r="47374" spans="18:19" ht="15" customHeight="1">
      <c r="R47374"/>
      <c r="S47374"/>
    </row>
    <row r="47375" spans="18:19" ht="15" customHeight="1">
      <c r="R47375"/>
      <c r="S47375"/>
    </row>
    <row r="47376" spans="18:19" ht="15" customHeight="1">
      <c r="R47376"/>
      <c r="S47376"/>
    </row>
    <row r="47377" spans="18:19" ht="15" customHeight="1">
      <c r="R47377"/>
      <c r="S47377"/>
    </row>
    <row r="47378" spans="18:19" ht="15" customHeight="1">
      <c r="R47378"/>
      <c r="S47378"/>
    </row>
    <row r="47379" spans="18:19" ht="15" customHeight="1">
      <c r="R47379"/>
      <c r="S47379"/>
    </row>
    <row r="47380" spans="18:19" ht="15" customHeight="1">
      <c r="R47380"/>
      <c r="S47380"/>
    </row>
    <row r="47381" spans="18:19" ht="15" customHeight="1">
      <c r="R47381"/>
      <c r="S47381"/>
    </row>
    <row r="47382" spans="18:19" ht="15" customHeight="1">
      <c r="R47382"/>
      <c r="S47382"/>
    </row>
    <row r="47383" spans="18:19" ht="15" customHeight="1">
      <c r="R47383"/>
      <c r="S47383"/>
    </row>
    <row r="47384" spans="18:19" ht="15" customHeight="1">
      <c r="R47384"/>
      <c r="S47384"/>
    </row>
    <row r="47385" spans="18:19" ht="15" customHeight="1">
      <c r="R47385"/>
      <c r="S47385"/>
    </row>
    <row r="47386" spans="18:19" ht="15" customHeight="1">
      <c r="R47386"/>
      <c r="S47386"/>
    </row>
    <row r="47387" spans="18:19" ht="15" customHeight="1">
      <c r="R47387"/>
      <c r="S47387"/>
    </row>
    <row r="47388" spans="18:19" ht="15" customHeight="1">
      <c r="R47388"/>
      <c r="S47388"/>
    </row>
    <row r="47389" spans="18:19" ht="15" customHeight="1">
      <c r="R47389"/>
      <c r="S47389"/>
    </row>
    <row r="47390" spans="18:19" ht="15" customHeight="1">
      <c r="R47390"/>
      <c r="S47390"/>
    </row>
    <row r="47391" spans="18:19" ht="15" customHeight="1">
      <c r="R47391"/>
      <c r="S47391"/>
    </row>
    <row r="47392" spans="18:19" ht="15" customHeight="1">
      <c r="R47392"/>
      <c r="S47392"/>
    </row>
    <row r="47393" spans="18:19" ht="15" customHeight="1">
      <c r="R47393"/>
      <c r="S47393"/>
    </row>
    <row r="47394" spans="18:19" ht="15" customHeight="1">
      <c r="R47394"/>
      <c r="S47394"/>
    </row>
    <row r="47395" spans="18:19" ht="15" customHeight="1">
      <c r="R47395"/>
      <c r="S47395"/>
    </row>
    <row r="47396" spans="18:19" ht="15" customHeight="1">
      <c r="R47396"/>
      <c r="S47396"/>
    </row>
    <row r="47397" spans="18:19" ht="15" customHeight="1">
      <c r="R47397"/>
      <c r="S47397"/>
    </row>
    <row r="47398" spans="18:19" ht="15" customHeight="1">
      <c r="R47398"/>
      <c r="S47398"/>
    </row>
    <row r="47399" spans="18:19" ht="15" customHeight="1">
      <c r="R47399"/>
      <c r="S47399"/>
    </row>
    <row r="47400" spans="18:19" ht="15" customHeight="1">
      <c r="R47400"/>
      <c r="S47400"/>
    </row>
    <row r="47401" spans="18:19" ht="15" customHeight="1">
      <c r="R47401"/>
      <c r="S47401"/>
    </row>
    <row r="47402" spans="18:19" ht="15" customHeight="1">
      <c r="R47402"/>
      <c r="S47402"/>
    </row>
    <row r="47403" spans="18:19" ht="15" customHeight="1">
      <c r="R47403"/>
      <c r="S47403"/>
    </row>
    <row r="47404" spans="18:19" ht="15" customHeight="1">
      <c r="R47404"/>
      <c r="S47404"/>
    </row>
    <row r="47405" spans="18:19" ht="15" customHeight="1">
      <c r="R47405"/>
      <c r="S47405"/>
    </row>
    <row r="47406" spans="18:19" ht="15" customHeight="1">
      <c r="R47406"/>
      <c r="S47406"/>
    </row>
    <row r="47407" spans="18:19" ht="15" customHeight="1">
      <c r="R47407"/>
      <c r="S47407"/>
    </row>
    <row r="47408" spans="18:19" ht="15" customHeight="1">
      <c r="R47408"/>
      <c r="S47408"/>
    </row>
    <row r="47409" spans="18:19" ht="15" customHeight="1">
      <c r="R47409"/>
      <c r="S47409"/>
    </row>
    <row r="47410" spans="18:19" ht="15" customHeight="1">
      <c r="R47410"/>
      <c r="S47410"/>
    </row>
    <row r="47411" spans="18:19" ht="15" customHeight="1">
      <c r="R47411"/>
      <c r="S47411"/>
    </row>
    <row r="47412" spans="18:19" ht="15" customHeight="1">
      <c r="R47412"/>
      <c r="S47412"/>
    </row>
    <row r="47413" spans="18:19" ht="15" customHeight="1">
      <c r="R47413"/>
      <c r="S47413"/>
    </row>
    <row r="47414" spans="18:19" ht="15" customHeight="1">
      <c r="R47414"/>
      <c r="S47414"/>
    </row>
    <row r="47415" spans="18:19" ht="15" customHeight="1">
      <c r="R47415"/>
      <c r="S47415"/>
    </row>
    <row r="47416" spans="18:19" ht="15" customHeight="1">
      <c r="R47416"/>
      <c r="S47416"/>
    </row>
    <row r="47417" spans="18:19" ht="15" customHeight="1">
      <c r="R47417"/>
      <c r="S47417"/>
    </row>
    <row r="47418" spans="18:19" ht="15" customHeight="1">
      <c r="R47418"/>
      <c r="S47418"/>
    </row>
    <row r="47419" spans="18:19" ht="15" customHeight="1">
      <c r="R47419"/>
      <c r="S47419"/>
    </row>
    <row r="47420" spans="18:19" ht="15" customHeight="1">
      <c r="R47420"/>
      <c r="S47420"/>
    </row>
    <row r="47421" spans="18:19" ht="15" customHeight="1">
      <c r="R47421"/>
      <c r="S47421"/>
    </row>
    <row r="47422" spans="18:19" ht="15" customHeight="1">
      <c r="R47422"/>
      <c r="S47422"/>
    </row>
    <row r="47423" spans="18:19" ht="15" customHeight="1">
      <c r="R47423"/>
      <c r="S47423"/>
    </row>
    <row r="47424" spans="18:19" ht="15" customHeight="1">
      <c r="R47424"/>
      <c r="S47424"/>
    </row>
    <row r="47425" spans="18:19" ht="15" customHeight="1">
      <c r="R47425"/>
      <c r="S47425"/>
    </row>
    <row r="47426" spans="18:19" ht="15" customHeight="1">
      <c r="R47426"/>
      <c r="S47426"/>
    </row>
    <row r="47427" spans="18:19" ht="15" customHeight="1">
      <c r="R47427"/>
      <c r="S47427"/>
    </row>
    <row r="47428" spans="18:19" ht="15" customHeight="1">
      <c r="R47428"/>
      <c r="S47428"/>
    </row>
    <row r="47429" spans="18:19" ht="15" customHeight="1">
      <c r="R47429"/>
      <c r="S47429"/>
    </row>
    <row r="47430" spans="18:19" ht="15" customHeight="1">
      <c r="R47430"/>
      <c r="S47430"/>
    </row>
    <row r="47431" spans="18:19" ht="15" customHeight="1">
      <c r="R47431"/>
      <c r="S47431"/>
    </row>
    <row r="47432" spans="18:19" ht="15" customHeight="1">
      <c r="R47432"/>
      <c r="S47432"/>
    </row>
    <row r="47433" spans="18:19" ht="15" customHeight="1">
      <c r="R47433"/>
      <c r="S47433"/>
    </row>
    <row r="47434" spans="18:19" ht="15" customHeight="1">
      <c r="R47434"/>
      <c r="S47434"/>
    </row>
    <row r="47435" spans="18:19" ht="15" customHeight="1">
      <c r="R47435"/>
      <c r="S47435"/>
    </row>
    <row r="47436" spans="18:19" ht="15" customHeight="1">
      <c r="R47436"/>
      <c r="S47436"/>
    </row>
    <row r="47437" spans="18:19" ht="15" customHeight="1">
      <c r="R47437"/>
      <c r="S47437"/>
    </row>
    <row r="47438" spans="18:19" ht="15" customHeight="1">
      <c r="R47438"/>
      <c r="S47438"/>
    </row>
    <row r="47439" spans="18:19" ht="15" customHeight="1">
      <c r="R47439"/>
      <c r="S47439"/>
    </row>
    <row r="47440" spans="18:19" ht="15" customHeight="1">
      <c r="R47440"/>
      <c r="S47440"/>
    </row>
    <row r="47441" spans="18:19" ht="15" customHeight="1">
      <c r="R47441"/>
      <c r="S47441"/>
    </row>
    <row r="47442" spans="18:19" ht="15" customHeight="1">
      <c r="R47442"/>
      <c r="S47442"/>
    </row>
    <row r="47443" spans="18:19" ht="15" customHeight="1">
      <c r="R47443"/>
      <c r="S47443"/>
    </row>
    <row r="47444" spans="18:19" ht="15" customHeight="1">
      <c r="R47444"/>
      <c r="S47444"/>
    </row>
    <row r="47445" spans="18:19" ht="15" customHeight="1">
      <c r="R47445"/>
      <c r="S47445"/>
    </row>
    <row r="47446" spans="18:19" ht="15" customHeight="1">
      <c r="R47446"/>
      <c r="S47446"/>
    </row>
    <row r="47447" spans="18:19" ht="15" customHeight="1">
      <c r="R47447"/>
      <c r="S47447"/>
    </row>
    <row r="47448" spans="18:19" ht="15" customHeight="1">
      <c r="R47448"/>
      <c r="S47448"/>
    </row>
    <row r="47449" spans="18:19" ht="15" customHeight="1">
      <c r="R47449"/>
      <c r="S47449"/>
    </row>
    <row r="47450" spans="18:19" ht="15" customHeight="1">
      <c r="R47450"/>
      <c r="S47450"/>
    </row>
    <row r="47451" spans="18:19" ht="15" customHeight="1">
      <c r="R47451"/>
      <c r="S47451"/>
    </row>
    <row r="47452" spans="18:19" ht="15" customHeight="1">
      <c r="R47452"/>
      <c r="S47452"/>
    </row>
    <row r="47453" spans="18:19" ht="15" customHeight="1">
      <c r="R47453"/>
      <c r="S47453"/>
    </row>
    <row r="47454" spans="18:19" ht="15" customHeight="1">
      <c r="R47454"/>
      <c r="S47454"/>
    </row>
    <row r="47455" spans="18:19" ht="15" customHeight="1">
      <c r="R47455"/>
      <c r="S47455"/>
    </row>
    <row r="47456" spans="18:19" ht="15" customHeight="1">
      <c r="R47456"/>
      <c r="S47456"/>
    </row>
    <row r="47457" spans="18:19" ht="15" customHeight="1">
      <c r="R47457"/>
      <c r="S47457"/>
    </row>
    <row r="47458" spans="18:19" ht="15" customHeight="1">
      <c r="R47458"/>
      <c r="S47458"/>
    </row>
    <row r="47459" spans="18:19" ht="15" customHeight="1">
      <c r="R47459"/>
      <c r="S47459"/>
    </row>
    <row r="47460" spans="18:19" ht="15" customHeight="1">
      <c r="R47460"/>
      <c r="S47460"/>
    </row>
    <row r="47461" spans="18:19" ht="15" customHeight="1">
      <c r="R47461"/>
      <c r="S47461"/>
    </row>
    <row r="47462" spans="18:19" ht="15" customHeight="1">
      <c r="R47462"/>
      <c r="S47462"/>
    </row>
    <row r="47463" spans="18:19" ht="15" customHeight="1">
      <c r="R47463"/>
      <c r="S47463"/>
    </row>
    <row r="47464" spans="18:19" ht="15" customHeight="1">
      <c r="R47464"/>
      <c r="S47464"/>
    </row>
    <row r="47465" spans="18:19" ht="15" customHeight="1">
      <c r="R47465"/>
      <c r="S47465"/>
    </row>
    <row r="47466" spans="18:19" ht="15" customHeight="1">
      <c r="R47466"/>
      <c r="S47466"/>
    </row>
    <row r="47467" spans="18:19" ht="15" customHeight="1">
      <c r="R47467"/>
      <c r="S47467"/>
    </row>
    <row r="47468" spans="18:19" ht="15" customHeight="1">
      <c r="R47468"/>
      <c r="S47468"/>
    </row>
    <row r="47469" spans="18:19" ht="15" customHeight="1">
      <c r="R47469"/>
      <c r="S47469"/>
    </row>
    <row r="47470" spans="18:19" ht="15" customHeight="1">
      <c r="R47470"/>
      <c r="S47470"/>
    </row>
    <row r="47471" spans="18:19" ht="15" customHeight="1">
      <c r="R47471"/>
      <c r="S47471"/>
    </row>
    <row r="47472" spans="18:19" ht="15" customHeight="1">
      <c r="R47472"/>
      <c r="S47472"/>
    </row>
    <row r="47473" spans="18:19" ht="15" customHeight="1">
      <c r="R47473"/>
      <c r="S47473"/>
    </row>
    <row r="47474" spans="18:19" ht="15" customHeight="1">
      <c r="R47474"/>
      <c r="S47474"/>
    </row>
    <row r="47475" spans="18:19" ht="15" customHeight="1">
      <c r="R47475"/>
      <c r="S47475"/>
    </row>
    <row r="47476" spans="18:19" ht="15" customHeight="1">
      <c r="R47476"/>
      <c r="S47476"/>
    </row>
    <row r="47477" spans="18:19" ht="15" customHeight="1">
      <c r="R47477"/>
      <c r="S47477"/>
    </row>
    <row r="47478" spans="18:19" ht="15" customHeight="1">
      <c r="R47478"/>
      <c r="S47478"/>
    </row>
    <row r="47479" spans="18:19" ht="15" customHeight="1">
      <c r="R47479"/>
      <c r="S47479"/>
    </row>
    <row r="47480" spans="18:19" ht="15" customHeight="1">
      <c r="R47480"/>
      <c r="S47480"/>
    </row>
    <row r="47481" spans="18:19" ht="15" customHeight="1">
      <c r="R47481"/>
      <c r="S47481"/>
    </row>
    <row r="47482" spans="18:19" ht="15" customHeight="1">
      <c r="R47482"/>
      <c r="S47482"/>
    </row>
    <row r="47483" spans="18:19" ht="15" customHeight="1">
      <c r="R47483"/>
      <c r="S47483"/>
    </row>
    <row r="47484" spans="18:19" ht="15" customHeight="1">
      <c r="R47484"/>
      <c r="S47484"/>
    </row>
    <row r="47485" spans="18:19" ht="15" customHeight="1">
      <c r="R47485"/>
      <c r="S47485"/>
    </row>
    <row r="47486" spans="18:19" ht="15" customHeight="1">
      <c r="R47486"/>
      <c r="S47486"/>
    </row>
    <row r="47487" spans="18:19" ht="15" customHeight="1">
      <c r="R47487"/>
      <c r="S47487"/>
    </row>
    <row r="47488" spans="18:19" ht="15" customHeight="1">
      <c r="R47488"/>
      <c r="S47488"/>
    </row>
    <row r="47489" spans="18:19" ht="15" customHeight="1">
      <c r="R47489"/>
      <c r="S47489"/>
    </row>
    <row r="47490" spans="18:19" ht="15" customHeight="1">
      <c r="R47490"/>
      <c r="S47490"/>
    </row>
    <row r="47491" spans="18:19" ht="15" customHeight="1">
      <c r="R47491"/>
      <c r="S47491"/>
    </row>
    <row r="47492" spans="18:19" ht="15" customHeight="1">
      <c r="R47492"/>
      <c r="S47492"/>
    </row>
    <row r="47493" spans="18:19" ht="15" customHeight="1">
      <c r="R47493"/>
      <c r="S47493"/>
    </row>
    <row r="47494" spans="18:19" ht="15" customHeight="1">
      <c r="R47494"/>
      <c r="S47494"/>
    </row>
    <row r="47495" spans="18:19" ht="15" customHeight="1">
      <c r="R47495"/>
      <c r="S47495"/>
    </row>
    <row r="47496" spans="18:19" ht="15" customHeight="1">
      <c r="R47496"/>
      <c r="S47496"/>
    </row>
    <row r="47497" spans="18:19" ht="15" customHeight="1">
      <c r="R47497"/>
      <c r="S47497"/>
    </row>
    <row r="47498" spans="18:19" ht="15" customHeight="1">
      <c r="R47498"/>
      <c r="S47498"/>
    </row>
    <row r="47499" spans="18:19" ht="15" customHeight="1">
      <c r="R47499"/>
      <c r="S47499"/>
    </row>
    <row r="47500" spans="18:19" ht="15" customHeight="1">
      <c r="R47500"/>
      <c r="S47500"/>
    </row>
    <row r="47501" spans="18:19" ht="15" customHeight="1">
      <c r="R47501"/>
      <c r="S47501"/>
    </row>
    <row r="47502" spans="18:19" ht="15" customHeight="1">
      <c r="R47502"/>
      <c r="S47502"/>
    </row>
    <row r="47503" spans="18:19" ht="15" customHeight="1">
      <c r="R47503"/>
      <c r="S47503"/>
    </row>
    <row r="47504" spans="18:19" ht="15" customHeight="1">
      <c r="R47504"/>
      <c r="S47504"/>
    </row>
    <row r="47505" spans="18:19" ht="15" customHeight="1">
      <c r="R47505"/>
      <c r="S47505"/>
    </row>
    <row r="47506" spans="18:19" ht="15" customHeight="1">
      <c r="R47506"/>
      <c r="S47506"/>
    </row>
    <row r="47507" spans="18:19" ht="15" customHeight="1">
      <c r="R47507"/>
      <c r="S47507"/>
    </row>
    <row r="47508" spans="18:19" ht="15" customHeight="1">
      <c r="R47508"/>
      <c r="S47508"/>
    </row>
    <row r="47509" spans="18:19" ht="15" customHeight="1">
      <c r="R47509"/>
      <c r="S47509"/>
    </row>
    <row r="47510" spans="18:19" ht="15" customHeight="1">
      <c r="R47510"/>
      <c r="S47510"/>
    </row>
    <row r="47511" spans="18:19" ht="15" customHeight="1">
      <c r="R47511"/>
      <c r="S47511"/>
    </row>
    <row r="47512" spans="18:19" ht="15" customHeight="1">
      <c r="R47512"/>
      <c r="S47512"/>
    </row>
    <row r="47513" spans="18:19" ht="15" customHeight="1">
      <c r="R47513"/>
      <c r="S47513"/>
    </row>
    <row r="47514" spans="18:19" ht="15" customHeight="1">
      <c r="R47514"/>
      <c r="S47514"/>
    </row>
    <row r="47515" spans="18:19" ht="15" customHeight="1">
      <c r="R47515"/>
      <c r="S47515"/>
    </row>
    <row r="47516" spans="18:19" ht="15" customHeight="1">
      <c r="R47516"/>
      <c r="S47516"/>
    </row>
    <row r="47517" spans="18:19" ht="15" customHeight="1">
      <c r="R47517"/>
      <c r="S47517"/>
    </row>
    <row r="47518" spans="18:19" ht="15" customHeight="1">
      <c r="R47518"/>
      <c r="S47518"/>
    </row>
    <row r="47519" spans="18:19" ht="15" customHeight="1">
      <c r="R47519"/>
      <c r="S47519"/>
    </row>
    <row r="47520" spans="18:19" ht="15" customHeight="1">
      <c r="R47520"/>
      <c r="S47520"/>
    </row>
    <row r="47521" spans="18:19" ht="15" customHeight="1">
      <c r="R47521"/>
      <c r="S47521"/>
    </row>
    <row r="47522" spans="18:19" ht="15" customHeight="1">
      <c r="R47522"/>
      <c r="S47522"/>
    </row>
    <row r="47523" spans="18:19" ht="15" customHeight="1">
      <c r="R47523"/>
      <c r="S47523"/>
    </row>
    <row r="47524" spans="18:19" ht="15" customHeight="1">
      <c r="R47524"/>
      <c r="S47524"/>
    </row>
    <row r="47525" spans="18:19" ht="15" customHeight="1">
      <c r="R47525"/>
      <c r="S47525"/>
    </row>
    <row r="47526" spans="18:19" ht="15" customHeight="1">
      <c r="R47526"/>
      <c r="S47526"/>
    </row>
    <row r="47527" spans="18:19" ht="15" customHeight="1">
      <c r="R47527"/>
      <c r="S47527"/>
    </row>
    <row r="47528" spans="18:19" ht="15" customHeight="1">
      <c r="R47528"/>
      <c r="S47528"/>
    </row>
    <row r="47529" spans="18:19" ht="15" customHeight="1">
      <c r="R47529"/>
      <c r="S47529"/>
    </row>
    <row r="47530" spans="18:19" ht="15" customHeight="1">
      <c r="R47530"/>
      <c r="S47530"/>
    </row>
    <row r="47531" spans="18:19" ht="15" customHeight="1">
      <c r="R47531"/>
      <c r="S47531"/>
    </row>
    <row r="47532" spans="18:19" ht="15" customHeight="1">
      <c r="R47532"/>
      <c r="S47532"/>
    </row>
    <row r="47533" spans="18:19" ht="15" customHeight="1">
      <c r="R47533"/>
      <c r="S47533"/>
    </row>
    <row r="47534" spans="18:19" ht="15" customHeight="1">
      <c r="R47534"/>
      <c r="S47534"/>
    </row>
    <row r="47535" spans="18:19" ht="15" customHeight="1">
      <c r="R47535"/>
      <c r="S47535"/>
    </row>
    <row r="47536" spans="18:19" ht="15" customHeight="1">
      <c r="R47536"/>
      <c r="S47536"/>
    </row>
    <row r="47537" spans="18:19" ht="15" customHeight="1">
      <c r="R47537"/>
      <c r="S47537"/>
    </row>
    <row r="47538" spans="18:19" ht="15" customHeight="1">
      <c r="R47538"/>
      <c r="S47538"/>
    </row>
    <row r="47539" spans="18:19" ht="15" customHeight="1">
      <c r="R47539"/>
      <c r="S47539"/>
    </row>
    <row r="47540" spans="18:19" ht="15" customHeight="1">
      <c r="R47540"/>
      <c r="S47540"/>
    </row>
    <row r="47541" spans="18:19" ht="15" customHeight="1">
      <c r="R47541"/>
      <c r="S47541"/>
    </row>
    <row r="47542" spans="18:19" ht="15" customHeight="1">
      <c r="R47542"/>
      <c r="S47542"/>
    </row>
    <row r="47543" spans="18:19" ht="15" customHeight="1">
      <c r="R47543"/>
      <c r="S47543"/>
    </row>
    <row r="47544" spans="18:19" ht="15" customHeight="1">
      <c r="R47544"/>
      <c r="S47544"/>
    </row>
    <row r="47545" spans="18:19" ht="15" customHeight="1">
      <c r="R47545"/>
      <c r="S47545"/>
    </row>
    <row r="47546" spans="18:19" ht="15" customHeight="1">
      <c r="R47546"/>
      <c r="S47546"/>
    </row>
    <row r="47547" spans="18:19" ht="15" customHeight="1">
      <c r="R47547"/>
      <c r="S47547"/>
    </row>
    <row r="47548" spans="18:19" ht="15" customHeight="1">
      <c r="R47548"/>
      <c r="S47548"/>
    </row>
    <row r="47549" spans="18:19" ht="15" customHeight="1">
      <c r="R47549"/>
      <c r="S47549"/>
    </row>
    <row r="47550" spans="18:19" ht="15" customHeight="1">
      <c r="R47550"/>
      <c r="S47550"/>
    </row>
    <row r="47551" spans="18:19" ht="15" customHeight="1">
      <c r="R47551"/>
      <c r="S47551"/>
    </row>
    <row r="47552" spans="18:19" ht="15" customHeight="1">
      <c r="R47552"/>
      <c r="S47552"/>
    </row>
    <row r="47553" spans="18:19" ht="15" customHeight="1">
      <c r="R47553"/>
      <c r="S47553"/>
    </row>
    <row r="47554" spans="18:19" ht="15" customHeight="1">
      <c r="R47554"/>
      <c r="S47554"/>
    </row>
    <row r="47555" spans="18:19" ht="15" customHeight="1">
      <c r="R47555"/>
      <c r="S47555"/>
    </row>
    <row r="47556" spans="18:19" ht="15" customHeight="1">
      <c r="R47556"/>
      <c r="S47556"/>
    </row>
    <row r="47557" spans="18:19" ht="15" customHeight="1">
      <c r="R47557"/>
      <c r="S47557"/>
    </row>
    <row r="47558" spans="18:19" ht="15" customHeight="1">
      <c r="R47558"/>
      <c r="S47558"/>
    </row>
    <row r="47559" spans="18:19" ht="15" customHeight="1">
      <c r="R47559"/>
      <c r="S47559"/>
    </row>
    <row r="47560" spans="18:19" ht="15" customHeight="1">
      <c r="R47560"/>
      <c r="S47560"/>
    </row>
    <row r="47561" spans="18:19" ht="15" customHeight="1">
      <c r="R47561"/>
      <c r="S47561"/>
    </row>
    <row r="47562" spans="18:19" ht="15" customHeight="1">
      <c r="R47562"/>
      <c r="S47562"/>
    </row>
    <row r="47563" spans="18:19" ht="15" customHeight="1">
      <c r="R47563"/>
      <c r="S47563"/>
    </row>
    <row r="47564" spans="18:19" ht="15" customHeight="1">
      <c r="R47564"/>
      <c r="S47564"/>
    </row>
    <row r="47565" spans="18:19" ht="15" customHeight="1">
      <c r="R47565"/>
      <c r="S47565"/>
    </row>
    <row r="47566" spans="18:19" ht="15" customHeight="1">
      <c r="R47566"/>
      <c r="S47566"/>
    </row>
    <row r="47567" spans="18:19" ht="15" customHeight="1">
      <c r="R47567"/>
      <c r="S47567"/>
    </row>
    <row r="47568" spans="18:19" ht="15" customHeight="1">
      <c r="R47568"/>
      <c r="S47568"/>
    </row>
    <row r="47569" spans="18:19" ht="15" customHeight="1">
      <c r="R47569"/>
      <c r="S47569"/>
    </row>
    <row r="47570" spans="18:19" ht="15" customHeight="1">
      <c r="R47570"/>
      <c r="S47570"/>
    </row>
    <row r="47571" spans="18:19" ht="15" customHeight="1">
      <c r="R47571"/>
      <c r="S47571"/>
    </row>
    <row r="47572" spans="18:19" ht="15" customHeight="1">
      <c r="R47572"/>
      <c r="S47572"/>
    </row>
    <row r="47573" spans="18:19" ht="15" customHeight="1">
      <c r="R47573"/>
      <c r="S47573"/>
    </row>
    <row r="47574" spans="18:19" ht="15" customHeight="1">
      <c r="R47574"/>
      <c r="S47574"/>
    </row>
    <row r="47575" spans="18:19" ht="15" customHeight="1">
      <c r="R47575"/>
      <c r="S47575"/>
    </row>
    <row r="47576" spans="18:19" ht="15" customHeight="1">
      <c r="R47576"/>
      <c r="S47576"/>
    </row>
    <row r="47577" spans="18:19" ht="15" customHeight="1">
      <c r="R47577"/>
      <c r="S47577"/>
    </row>
    <row r="47578" spans="18:19" ht="15" customHeight="1">
      <c r="R47578"/>
      <c r="S47578"/>
    </row>
    <row r="47579" spans="18:19" ht="15" customHeight="1">
      <c r="R47579"/>
      <c r="S47579"/>
    </row>
    <row r="47580" spans="18:19" ht="15" customHeight="1">
      <c r="R47580"/>
      <c r="S47580"/>
    </row>
    <row r="47581" spans="18:19" ht="15" customHeight="1">
      <c r="R47581"/>
      <c r="S47581"/>
    </row>
    <row r="47582" spans="18:19" ht="15" customHeight="1">
      <c r="R47582"/>
      <c r="S47582"/>
    </row>
    <row r="47583" spans="18:19" ht="15" customHeight="1">
      <c r="R47583"/>
      <c r="S47583"/>
    </row>
    <row r="47584" spans="18:19" ht="15" customHeight="1">
      <c r="R47584"/>
      <c r="S47584"/>
    </row>
    <row r="47585" spans="18:19" ht="15" customHeight="1">
      <c r="R47585"/>
      <c r="S47585"/>
    </row>
    <row r="47586" spans="18:19" ht="15" customHeight="1">
      <c r="R47586"/>
      <c r="S47586"/>
    </row>
    <row r="47587" spans="18:19" ht="15" customHeight="1">
      <c r="R47587"/>
      <c r="S47587"/>
    </row>
    <row r="47588" spans="18:19" ht="15" customHeight="1">
      <c r="R47588"/>
      <c r="S47588"/>
    </row>
    <row r="47589" spans="18:19" ht="15" customHeight="1">
      <c r="R47589"/>
      <c r="S47589"/>
    </row>
    <row r="47590" spans="18:19" ht="15" customHeight="1">
      <c r="R47590"/>
      <c r="S47590"/>
    </row>
    <row r="47591" spans="18:19" ht="15" customHeight="1">
      <c r="R47591"/>
      <c r="S47591"/>
    </row>
    <row r="47592" spans="18:19" ht="15" customHeight="1">
      <c r="R47592"/>
      <c r="S47592"/>
    </row>
    <row r="47593" spans="18:19" ht="15" customHeight="1">
      <c r="R47593"/>
      <c r="S47593"/>
    </row>
    <row r="47594" spans="18:19" ht="15" customHeight="1">
      <c r="R47594"/>
      <c r="S47594"/>
    </row>
    <row r="47595" spans="18:19" ht="15" customHeight="1">
      <c r="R47595"/>
      <c r="S47595"/>
    </row>
    <row r="47596" spans="18:19" ht="15" customHeight="1">
      <c r="R47596"/>
      <c r="S47596"/>
    </row>
    <row r="47597" spans="18:19" ht="15" customHeight="1">
      <c r="R47597"/>
      <c r="S47597"/>
    </row>
    <row r="47598" spans="18:19" ht="15" customHeight="1">
      <c r="R47598"/>
      <c r="S47598"/>
    </row>
    <row r="47599" spans="18:19" ht="15" customHeight="1">
      <c r="R47599"/>
      <c r="S47599"/>
    </row>
    <row r="47600" spans="18:19" ht="15" customHeight="1">
      <c r="R47600"/>
      <c r="S47600"/>
    </row>
    <row r="47601" spans="18:19" ht="15" customHeight="1">
      <c r="R47601"/>
      <c r="S47601"/>
    </row>
    <row r="47602" spans="18:19" ht="15" customHeight="1">
      <c r="R47602"/>
      <c r="S47602"/>
    </row>
    <row r="47603" spans="18:19" ht="15" customHeight="1">
      <c r="R47603"/>
      <c r="S47603"/>
    </row>
    <row r="47604" spans="18:19" ht="15" customHeight="1">
      <c r="R47604"/>
      <c r="S47604"/>
    </row>
    <row r="47605" spans="18:19" ht="15" customHeight="1">
      <c r="R47605"/>
      <c r="S47605"/>
    </row>
    <row r="47606" spans="18:19" ht="15" customHeight="1">
      <c r="R47606"/>
      <c r="S47606"/>
    </row>
    <row r="47607" spans="18:19" ht="15" customHeight="1">
      <c r="R47607"/>
      <c r="S47607"/>
    </row>
    <row r="47608" spans="18:19" ht="15" customHeight="1">
      <c r="R47608"/>
      <c r="S47608"/>
    </row>
    <row r="47609" spans="18:19" ht="15" customHeight="1">
      <c r="R47609"/>
      <c r="S47609"/>
    </row>
    <row r="47610" spans="18:19" ht="15" customHeight="1">
      <c r="R47610"/>
      <c r="S47610"/>
    </row>
    <row r="47611" spans="18:19" ht="15" customHeight="1">
      <c r="R47611"/>
      <c r="S47611"/>
    </row>
    <row r="47612" spans="18:19" ht="15" customHeight="1">
      <c r="R47612"/>
      <c r="S47612"/>
    </row>
    <row r="47613" spans="18:19" ht="15" customHeight="1">
      <c r="R47613"/>
      <c r="S47613"/>
    </row>
    <row r="47614" spans="18:19" ht="15" customHeight="1">
      <c r="R47614"/>
      <c r="S47614"/>
    </row>
    <row r="47615" spans="18:19" ht="15" customHeight="1">
      <c r="R47615"/>
      <c r="S47615"/>
    </row>
    <row r="47616" spans="18:19" ht="15" customHeight="1">
      <c r="R47616"/>
      <c r="S47616"/>
    </row>
    <row r="47617" spans="18:19" ht="15" customHeight="1">
      <c r="R47617"/>
      <c r="S47617"/>
    </row>
    <row r="47618" spans="18:19" ht="15" customHeight="1">
      <c r="R47618"/>
      <c r="S47618"/>
    </row>
    <row r="47619" spans="18:19" ht="15" customHeight="1">
      <c r="R47619"/>
      <c r="S47619"/>
    </row>
    <row r="47620" spans="18:19" ht="15" customHeight="1">
      <c r="R47620"/>
      <c r="S47620"/>
    </row>
    <row r="47621" spans="18:19" ht="15" customHeight="1">
      <c r="R47621"/>
      <c r="S47621"/>
    </row>
    <row r="47622" spans="18:19" ht="15" customHeight="1">
      <c r="R47622"/>
      <c r="S47622"/>
    </row>
    <row r="47623" spans="18:19" ht="15" customHeight="1">
      <c r="R47623"/>
      <c r="S47623"/>
    </row>
    <row r="47624" spans="18:19" ht="15" customHeight="1">
      <c r="R47624"/>
      <c r="S47624"/>
    </row>
    <row r="47625" spans="18:19" ht="15" customHeight="1">
      <c r="R47625"/>
      <c r="S47625"/>
    </row>
    <row r="47626" spans="18:19" ht="15" customHeight="1">
      <c r="R47626"/>
      <c r="S47626"/>
    </row>
    <row r="47627" spans="18:19" ht="15" customHeight="1">
      <c r="R47627"/>
      <c r="S47627"/>
    </row>
    <row r="47628" spans="18:19" ht="15" customHeight="1">
      <c r="R47628"/>
      <c r="S47628"/>
    </row>
    <row r="47629" spans="18:19" ht="15" customHeight="1">
      <c r="R47629"/>
      <c r="S47629"/>
    </row>
    <row r="47630" spans="18:19" ht="15" customHeight="1">
      <c r="R47630"/>
      <c r="S47630"/>
    </row>
    <row r="47631" spans="18:19" ht="15" customHeight="1">
      <c r="R47631"/>
      <c r="S47631"/>
    </row>
    <row r="47632" spans="18:19" ht="15" customHeight="1">
      <c r="R47632"/>
      <c r="S47632"/>
    </row>
    <row r="47633" spans="18:19" ht="15" customHeight="1">
      <c r="R47633"/>
      <c r="S47633"/>
    </row>
    <row r="47634" spans="18:19" ht="15" customHeight="1">
      <c r="R47634"/>
      <c r="S47634"/>
    </row>
    <row r="47635" spans="18:19" ht="15" customHeight="1">
      <c r="R47635"/>
      <c r="S47635"/>
    </row>
    <row r="47636" spans="18:19" ht="15" customHeight="1">
      <c r="R47636"/>
      <c r="S47636"/>
    </row>
    <row r="47637" spans="18:19" ht="15" customHeight="1">
      <c r="R47637"/>
      <c r="S47637"/>
    </row>
    <row r="47638" spans="18:19" ht="15" customHeight="1">
      <c r="R47638"/>
      <c r="S47638"/>
    </row>
    <row r="47639" spans="18:19" ht="15" customHeight="1">
      <c r="R47639"/>
      <c r="S47639"/>
    </row>
    <row r="47640" spans="18:19" ht="15" customHeight="1">
      <c r="R47640"/>
      <c r="S47640"/>
    </row>
    <row r="47641" spans="18:19" ht="15" customHeight="1">
      <c r="R47641"/>
      <c r="S47641"/>
    </row>
    <row r="47642" spans="18:19" ht="15" customHeight="1">
      <c r="R47642"/>
      <c r="S47642"/>
    </row>
    <row r="47643" spans="18:19" ht="15" customHeight="1">
      <c r="R47643"/>
      <c r="S47643"/>
    </row>
    <row r="47644" spans="18:19" ht="15" customHeight="1">
      <c r="R47644"/>
      <c r="S47644"/>
    </row>
    <row r="47645" spans="18:19" ht="15" customHeight="1">
      <c r="R47645"/>
      <c r="S47645"/>
    </row>
    <row r="47646" spans="18:19" ht="15" customHeight="1">
      <c r="R47646"/>
      <c r="S47646"/>
    </row>
    <row r="47647" spans="18:19" ht="15" customHeight="1">
      <c r="R47647"/>
      <c r="S47647"/>
    </row>
    <row r="47648" spans="18:19" ht="15" customHeight="1">
      <c r="R47648"/>
      <c r="S47648"/>
    </row>
    <row r="47649" spans="18:19" ht="15" customHeight="1">
      <c r="R47649"/>
      <c r="S47649"/>
    </row>
    <row r="47650" spans="18:19" ht="15" customHeight="1">
      <c r="R47650"/>
      <c r="S47650"/>
    </row>
    <row r="47651" spans="18:19" ht="15" customHeight="1">
      <c r="R47651"/>
      <c r="S47651"/>
    </row>
    <row r="47652" spans="18:19" ht="15" customHeight="1">
      <c r="R47652"/>
      <c r="S47652"/>
    </row>
    <row r="47653" spans="18:19" ht="15" customHeight="1">
      <c r="R47653"/>
      <c r="S47653"/>
    </row>
    <row r="47654" spans="18:19" ht="15" customHeight="1">
      <c r="R47654"/>
      <c r="S47654"/>
    </row>
    <row r="47655" spans="18:19" ht="15" customHeight="1">
      <c r="R47655"/>
      <c r="S47655"/>
    </row>
    <row r="47656" spans="18:19" ht="15" customHeight="1">
      <c r="R47656"/>
      <c r="S47656"/>
    </row>
    <row r="47657" spans="18:19" ht="15" customHeight="1">
      <c r="R47657"/>
      <c r="S47657"/>
    </row>
    <row r="47658" spans="18:19" ht="15" customHeight="1">
      <c r="R47658"/>
      <c r="S47658"/>
    </row>
    <row r="47659" spans="18:19" ht="15" customHeight="1">
      <c r="R47659"/>
      <c r="S47659"/>
    </row>
    <row r="47660" spans="18:19" ht="15" customHeight="1">
      <c r="R47660"/>
      <c r="S47660"/>
    </row>
    <row r="47661" spans="18:19" ht="15" customHeight="1">
      <c r="R47661"/>
      <c r="S47661"/>
    </row>
    <row r="47662" spans="18:19" ht="15" customHeight="1">
      <c r="R47662"/>
      <c r="S47662"/>
    </row>
    <row r="47663" spans="18:19" ht="15" customHeight="1">
      <c r="R47663"/>
      <c r="S47663"/>
    </row>
    <row r="47664" spans="18:19" ht="15" customHeight="1">
      <c r="R47664"/>
      <c r="S47664"/>
    </row>
    <row r="47665" spans="18:19" ht="15" customHeight="1">
      <c r="R47665"/>
      <c r="S47665"/>
    </row>
    <row r="47666" spans="18:19" ht="15" customHeight="1">
      <c r="R47666"/>
      <c r="S47666"/>
    </row>
    <row r="47667" spans="18:19" ht="15" customHeight="1">
      <c r="R47667"/>
      <c r="S47667"/>
    </row>
    <row r="47668" spans="18:19" ht="15" customHeight="1">
      <c r="R47668"/>
      <c r="S47668"/>
    </row>
    <row r="47669" spans="18:19" ht="15" customHeight="1">
      <c r="R47669"/>
      <c r="S47669"/>
    </row>
    <row r="47670" spans="18:19" ht="15" customHeight="1">
      <c r="R47670"/>
      <c r="S47670"/>
    </row>
    <row r="47671" spans="18:19" ht="15" customHeight="1">
      <c r="R47671"/>
      <c r="S47671"/>
    </row>
    <row r="47672" spans="18:19" ht="15" customHeight="1">
      <c r="R47672"/>
      <c r="S47672"/>
    </row>
    <row r="47673" spans="18:19" ht="15" customHeight="1">
      <c r="R47673"/>
      <c r="S47673"/>
    </row>
    <row r="47674" spans="18:19" ht="15" customHeight="1">
      <c r="R47674"/>
      <c r="S47674"/>
    </row>
    <row r="47675" spans="18:19" ht="15" customHeight="1">
      <c r="R47675"/>
      <c r="S47675"/>
    </row>
    <row r="47676" spans="18:19" ht="15" customHeight="1">
      <c r="R47676"/>
      <c r="S47676"/>
    </row>
    <row r="47677" spans="18:19" ht="15" customHeight="1">
      <c r="R47677"/>
      <c r="S47677"/>
    </row>
    <row r="47678" spans="18:19" ht="15" customHeight="1">
      <c r="R47678"/>
      <c r="S47678"/>
    </row>
    <row r="47679" spans="18:19" ht="15" customHeight="1">
      <c r="R47679"/>
      <c r="S47679"/>
    </row>
    <row r="47680" spans="18:19" ht="15" customHeight="1">
      <c r="R47680"/>
      <c r="S47680"/>
    </row>
    <row r="47681" spans="18:19" ht="15" customHeight="1">
      <c r="R47681"/>
      <c r="S47681"/>
    </row>
    <row r="47682" spans="18:19" ht="15" customHeight="1">
      <c r="R47682"/>
      <c r="S47682"/>
    </row>
    <row r="47683" spans="18:19" ht="15" customHeight="1">
      <c r="R47683"/>
      <c r="S47683"/>
    </row>
    <row r="47684" spans="18:19" ht="15" customHeight="1">
      <c r="R47684"/>
      <c r="S47684"/>
    </row>
    <row r="47685" spans="18:19" ht="15" customHeight="1">
      <c r="R47685"/>
      <c r="S47685"/>
    </row>
    <row r="47686" spans="18:19" ht="15" customHeight="1">
      <c r="R47686"/>
      <c r="S47686"/>
    </row>
    <row r="47687" spans="18:19" ht="15" customHeight="1">
      <c r="R47687"/>
      <c r="S47687"/>
    </row>
    <row r="47688" spans="18:19" ht="15" customHeight="1">
      <c r="R47688"/>
      <c r="S47688"/>
    </row>
    <row r="47689" spans="18:19" ht="15" customHeight="1">
      <c r="R47689"/>
      <c r="S47689"/>
    </row>
    <row r="47690" spans="18:19" ht="15" customHeight="1">
      <c r="R47690"/>
      <c r="S47690"/>
    </row>
    <row r="47691" spans="18:19" ht="15" customHeight="1">
      <c r="R47691"/>
      <c r="S47691"/>
    </row>
    <row r="47692" spans="18:19" ht="15" customHeight="1">
      <c r="R47692"/>
      <c r="S47692"/>
    </row>
    <row r="47693" spans="18:19" ht="15" customHeight="1">
      <c r="R47693"/>
      <c r="S47693"/>
    </row>
    <row r="47694" spans="18:19" ht="15" customHeight="1">
      <c r="R47694"/>
      <c r="S47694"/>
    </row>
    <row r="47695" spans="18:19" ht="15" customHeight="1">
      <c r="R47695"/>
      <c r="S47695"/>
    </row>
    <row r="47696" spans="18:19" ht="15" customHeight="1">
      <c r="R47696"/>
      <c r="S47696"/>
    </row>
    <row r="47697" spans="18:19" ht="15" customHeight="1">
      <c r="R47697"/>
      <c r="S47697"/>
    </row>
    <row r="47698" spans="18:19" ht="15" customHeight="1">
      <c r="R47698"/>
      <c r="S47698"/>
    </row>
    <row r="47699" spans="18:19" ht="15" customHeight="1">
      <c r="R47699"/>
      <c r="S47699"/>
    </row>
    <row r="47700" spans="18:19" ht="15" customHeight="1">
      <c r="R47700"/>
      <c r="S47700"/>
    </row>
    <row r="47701" spans="18:19" ht="15" customHeight="1">
      <c r="R47701"/>
      <c r="S47701"/>
    </row>
    <row r="47702" spans="18:19" ht="15" customHeight="1">
      <c r="R47702"/>
      <c r="S47702"/>
    </row>
    <row r="47703" spans="18:19" ht="15" customHeight="1">
      <c r="R47703"/>
      <c r="S47703"/>
    </row>
    <row r="47704" spans="18:19" ht="15" customHeight="1">
      <c r="R47704"/>
      <c r="S47704"/>
    </row>
    <row r="47705" spans="18:19" ht="15" customHeight="1">
      <c r="R47705"/>
      <c r="S47705"/>
    </row>
    <row r="47706" spans="18:19" ht="15" customHeight="1">
      <c r="R47706"/>
      <c r="S47706"/>
    </row>
    <row r="47707" spans="18:19" ht="15" customHeight="1">
      <c r="R47707"/>
      <c r="S47707"/>
    </row>
    <row r="47708" spans="18:19" ht="15" customHeight="1">
      <c r="R47708"/>
      <c r="S47708"/>
    </row>
    <row r="47709" spans="18:19" ht="15" customHeight="1">
      <c r="R47709"/>
      <c r="S47709"/>
    </row>
    <row r="47710" spans="18:19" ht="15" customHeight="1">
      <c r="R47710"/>
      <c r="S47710"/>
    </row>
    <row r="47711" spans="18:19" ht="15" customHeight="1">
      <c r="R47711"/>
      <c r="S47711"/>
    </row>
    <row r="47712" spans="18:19" ht="15" customHeight="1">
      <c r="R47712"/>
      <c r="S47712"/>
    </row>
    <row r="47713" spans="18:19" ht="15" customHeight="1">
      <c r="R47713"/>
      <c r="S47713"/>
    </row>
    <row r="47714" spans="18:19" ht="15" customHeight="1">
      <c r="R47714"/>
      <c r="S47714"/>
    </row>
    <row r="47715" spans="18:19" ht="15" customHeight="1">
      <c r="R47715"/>
      <c r="S47715"/>
    </row>
    <row r="47716" spans="18:19" ht="15" customHeight="1">
      <c r="R47716"/>
      <c r="S47716"/>
    </row>
    <row r="47717" spans="18:19" ht="15" customHeight="1">
      <c r="R47717"/>
      <c r="S47717"/>
    </row>
    <row r="47718" spans="18:19" ht="15" customHeight="1">
      <c r="R47718"/>
      <c r="S47718"/>
    </row>
    <row r="47719" spans="18:19" ht="15" customHeight="1">
      <c r="R47719"/>
      <c r="S47719"/>
    </row>
    <row r="47720" spans="18:19" ht="15" customHeight="1">
      <c r="R47720"/>
      <c r="S47720"/>
    </row>
    <row r="47721" spans="18:19" ht="15" customHeight="1">
      <c r="R47721"/>
      <c r="S47721"/>
    </row>
    <row r="47722" spans="18:19" ht="15" customHeight="1">
      <c r="R47722"/>
      <c r="S47722"/>
    </row>
    <row r="47723" spans="18:19" ht="15" customHeight="1">
      <c r="R47723"/>
      <c r="S47723"/>
    </row>
    <row r="47724" spans="18:19" ht="15" customHeight="1">
      <c r="R47724"/>
      <c r="S47724"/>
    </row>
    <row r="47725" spans="18:19" ht="15" customHeight="1">
      <c r="R47725"/>
      <c r="S47725"/>
    </row>
    <row r="47726" spans="18:19" ht="15" customHeight="1">
      <c r="R47726"/>
      <c r="S47726"/>
    </row>
    <row r="47727" spans="18:19" ht="15" customHeight="1">
      <c r="R47727"/>
      <c r="S47727"/>
    </row>
    <row r="47728" spans="18:19" ht="15" customHeight="1">
      <c r="R47728"/>
      <c r="S47728"/>
    </row>
    <row r="47729" spans="18:19" ht="15" customHeight="1">
      <c r="R47729"/>
      <c r="S47729"/>
    </row>
    <row r="47730" spans="18:19" ht="15" customHeight="1">
      <c r="R47730"/>
      <c r="S47730"/>
    </row>
    <row r="47731" spans="18:19" ht="15" customHeight="1">
      <c r="R47731"/>
      <c r="S47731"/>
    </row>
    <row r="47732" spans="18:19" ht="15" customHeight="1">
      <c r="R47732"/>
      <c r="S47732"/>
    </row>
    <row r="47733" spans="18:19" ht="15" customHeight="1">
      <c r="R47733"/>
      <c r="S47733"/>
    </row>
    <row r="47734" spans="18:19" ht="15" customHeight="1">
      <c r="R47734"/>
      <c r="S47734"/>
    </row>
    <row r="47735" spans="18:19" ht="15" customHeight="1">
      <c r="R47735"/>
      <c r="S47735"/>
    </row>
    <row r="47736" spans="18:19" ht="15" customHeight="1">
      <c r="R47736"/>
      <c r="S47736"/>
    </row>
    <row r="47737" spans="18:19" ht="15" customHeight="1">
      <c r="R47737"/>
      <c r="S47737"/>
    </row>
    <row r="47738" spans="18:19" ht="15" customHeight="1">
      <c r="R47738"/>
      <c r="S47738"/>
    </row>
    <row r="47739" spans="18:19" ht="15" customHeight="1">
      <c r="R47739"/>
      <c r="S47739"/>
    </row>
    <row r="47740" spans="18:19" ht="15" customHeight="1">
      <c r="R47740"/>
      <c r="S47740"/>
    </row>
    <row r="47741" spans="18:19" ht="15" customHeight="1">
      <c r="R47741"/>
      <c r="S47741"/>
    </row>
    <row r="47742" spans="18:19" ht="15" customHeight="1">
      <c r="R47742"/>
      <c r="S47742"/>
    </row>
    <row r="47743" spans="18:19" ht="15" customHeight="1">
      <c r="R47743"/>
      <c r="S47743"/>
    </row>
    <row r="47744" spans="18:19" ht="15" customHeight="1">
      <c r="R47744"/>
      <c r="S47744"/>
    </row>
    <row r="47745" spans="18:19" ht="15" customHeight="1">
      <c r="R47745"/>
      <c r="S47745"/>
    </row>
    <row r="47746" spans="18:19" ht="15" customHeight="1">
      <c r="R47746"/>
      <c r="S47746"/>
    </row>
    <row r="47747" spans="18:19" ht="15" customHeight="1">
      <c r="R47747"/>
      <c r="S47747"/>
    </row>
    <row r="47748" spans="18:19" ht="15" customHeight="1">
      <c r="R47748"/>
      <c r="S47748"/>
    </row>
    <row r="47749" spans="18:19" ht="15" customHeight="1">
      <c r="R47749"/>
      <c r="S47749"/>
    </row>
    <row r="47750" spans="18:19" ht="15" customHeight="1">
      <c r="R47750"/>
      <c r="S47750"/>
    </row>
    <row r="47751" spans="18:19" ht="15" customHeight="1">
      <c r="R47751"/>
      <c r="S47751"/>
    </row>
    <row r="47752" spans="18:19" ht="15" customHeight="1">
      <c r="R47752"/>
      <c r="S47752"/>
    </row>
    <row r="47753" spans="18:19" ht="15" customHeight="1">
      <c r="R47753"/>
      <c r="S47753"/>
    </row>
    <row r="47754" spans="18:19" ht="15" customHeight="1">
      <c r="R47754"/>
      <c r="S47754"/>
    </row>
    <row r="47755" spans="18:19" ht="15" customHeight="1">
      <c r="R47755"/>
      <c r="S47755"/>
    </row>
    <row r="47756" spans="18:19" ht="15" customHeight="1">
      <c r="R47756"/>
      <c r="S47756"/>
    </row>
    <row r="47757" spans="18:19" ht="15" customHeight="1">
      <c r="R47757"/>
      <c r="S47757"/>
    </row>
    <row r="47758" spans="18:19" ht="15" customHeight="1">
      <c r="R47758"/>
      <c r="S47758"/>
    </row>
    <row r="47759" spans="18:19" ht="15" customHeight="1">
      <c r="R47759"/>
      <c r="S47759"/>
    </row>
    <row r="47760" spans="18:19" ht="15" customHeight="1">
      <c r="R47760"/>
      <c r="S47760"/>
    </row>
    <row r="47761" spans="18:19" ht="15" customHeight="1">
      <c r="R47761"/>
      <c r="S47761"/>
    </row>
    <row r="47762" spans="18:19" ht="15" customHeight="1">
      <c r="R47762"/>
      <c r="S47762"/>
    </row>
    <row r="47763" spans="18:19" ht="15" customHeight="1">
      <c r="R47763"/>
      <c r="S47763"/>
    </row>
    <row r="47764" spans="18:19" ht="15" customHeight="1">
      <c r="R47764"/>
      <c r="S47764"/>
    </row>
    <row r="47765" spans="18:19" ht="15" customHeight="1">
      <c r="R47765"/>
      <c r="S47765"/>
    </row>
    <row r="47766" spans="18:19" ht="15" customHeight="1">
      <c r="R47766"/>
      <c r="S47766"/>
    </row>
    <row r="47767" spans="18:19" ht="15" customHeight="1">
      <c r="R47767"/>
      <c r="S47767"/>
    </row>
    <row r="47768" spans="18:19" ht="15" customHeight="1">
      <c r="R47768"/>
      <c r="S47768"/>
    </row>
    <row r="47769" spans="18:19" ht="15" customHeight="1">
      <c r="R47769"/>
      <c r="S47769"/>
    </row>
    <row r="47770" spans="18:19" ht="15" customHeight="1">
      <c r="R47770"/>
      <c r="S47770"/>
    </row>
    <row r="47771" spans="18:19" ht="15" customHeight="1">
      <c r="R47771"/>
      <c r="S47771"/>
    </row>
    <row r="47772" spans="18:19" ht="15" customHeight="1">
      <c r="R47772"/>
      <c r="S47772"/>
    </row>
    <row r="47773" spans="18:19" ht="15" customHeight="1">
      <c r="R47773"/>
      <c r="S47773"/>
    </row>
    <row r="47774" spans="18:19" ht="15" customHeight="1">
      <c r="R47774"/>
      <c r="S47774"/>
    </row>
    <row r="47775" spans="18:19" ht="15" customHeight="1">
      <c r="R47775"/>
      <c r="S47775"/>
    </row>
    <row r="47776" spans="18:19" ht="15" customHeight="1">
      <c r="R47776"/>
      <c r="S47776"/>
    </row>
    <row r="47777" spans="18:19" ht="15" customHeight="1">
      <c r="R47777"/>
      <c r="S47777"/>
    </row>
    <row r="47778" spans="18:19" ht="15" customHeight="1">
      <c r="R47778"/>
      <c r="S47778"/>
    </row>
    <row r="47779" spans="18:19" ht="15" customHeight="1">
      <c r="R47779"/>
      <c r="S47779"/>
    </row>
    <row r="47780" spans="18:19" ht="15" customHeight="1">
      <c r="R47780"/>
      <c r="S47780"/>
    </row>
    <row r="47781" spans="18:19" ht="15" customHeight="1">
      <c r="R47781"/>
      <c r="S47781"/>
    </row>
    <row r="47782" spans="18:19" ht="15" customHeight="1">
      <c r="R47782"/>
      <c r="S47782"/>
    </row>
    <row r="47783" spans="18:19" ht="15" customHeight="1">
      <c r="R47783"/>
      <c r="S47783"/>
    </row>
    <row r="47784" spans="18:19" ht="15" customHeight="1">
      <c r="R47784"/>
      <c r="S47784"/>
    </row>
    <row r="47785" spans="18:19" ht="15" customHeight="1">
      <c r="R47785"/>
      <c r="S47785"/>
    </row>
    <row r="47786" spans="18:19" ht="15" customHeight="1">
      <c r="R47786"/>
      <c r="S47786"/>
    </row>
    <row r="47787" spans="18:19" ht="15" customHeight="1">
      <c r="R47787"/>
      <c r="S47787"/>
    </row>
    <row r="47788" spans="18:19" ht="15" customHeight="1">
      <c r="R47788"/>
      <c r="S47788"/>
    </row>
    <row r="47789" spans="18:19" ht="15" customHeight="1">
      <c r="R47789"/>
      <c r="S47789"/>
    </row>
    <row r="47790" spans="18:19" ht="15" customHeight="1">
      <c r="R47790"/>
      <c r="S47790"/>
    </row>
    <row r="47791" spans="18:19" ht="15" customHeight="1">
      <c r="R47791"/>
      <c r="S47791"/>
    </row>
    <row r="47792" spans="18:19" ht="15" customHeight="1">
      <c r="R47792"/>
      <c r="S47792"/>
    </row>
    <row r="47793" spans="18:19" ht="15" customHeight="1">
      <c r="R47793"/>
      <c r="S47793"/>
    </row>
    <row r="47794" spans="18:19" ht="15" customHeight="1">
      <c r="R47794"/>
      <c r="S47794"/>
    </row>
    <row r="47795" spans="18:19" ht="15" customHeight="1">
      <c r="R47795"/>
      <c r="S47795"/>
    </row>
    <row r="47796" spans="18:19" ht="15" customHeight="1">
      <c r="R47796"/>
      <c r="S47796"/>
    </row>
    <row r="47797" spans="18:19" ht="15" customHeight="1">
      <c r="R47797"/>
      <c r="S47797"/>
    </row>
    <row r="47798" spans="18:19" ht="15" customHeight="1">
      <c r="R47798"/>
      <c r="S47798"/>
    </row>
    <row r="47799" spans="18:19" ht="15" customHeight="1">
      <c r="R47799"/>
      <c r="S47799"/>
    </row>
    <row r="47800" spans="18:19" ht="15" customHeight="1">
      <c r="R47800"/>
      <c r="S47800"/>
    </row>
    <row r="47801" spans="18:19" ht="15" customHeight="1">
      <c r="R47801"/>
      <c r="S47801"/>
    </row>
    <row r="47802" spans="18:19" ht="15" customHeight="1">
      <c r="R47802"/>
      <c r="S47802"/>
    </row>
    <row r="47803" spans="18:19" ht="15" customHeight="1">
      <c r="R47803"/>
      <c r="S47803"/>
    </row>
    <row r="47804" spans="18:19" ht="15" customHeight="1">
      <c r="R47804"/>
      <c r="S47804"/>
    </row>
    <row r="47805" spans="18:19" ht="15" customHeight="1">
      <c r="R47805"/>
      <c r="S47805"/>
    </row>
    <row r="47806" spans="18:19" ht="15" customHeight="1">
      <c r="R47806"/>
      <c r="S47806"/>
    </row>
    <row r="47807" spans="18:19" ht="15" customHeight="1">
      <c r="R47807"/>
      <c r="S47807"/>
    </row>
    <row r="47808" spans="18:19" ht="15" customHeight="1">
      <c r="R47808"/>
      <c r="S47808"/>
    </row>
    <row r="47809" spans="18:19" ht="15" customHeight="1">
      <c r="R47809"/>
      <c r="S47809"/>
    </row>
    <row r="47810" spans="18:19" ht="15" customHeight="1">
      <c r="R47810"/>
      <c r="S47810"/>
    </row>
    <row r="47811" spans="18:19" ht="15" customHeight="1">
      <c r="R47811"/>
      <c r="S47811"/>
    </row>
    <row r="47812" spans="18:19" ht="15" customHeight="1">
      <c r="R47812"/>
      <c r="S47812"/>
    </row>
    <row r="47813" spans="18:19" ht="15" customHeight="1">
      <c r="R47813"/>
      <c r="S47813"/>
    </row>
    <row r="47814" spans="18:19" ht="15" customHeight="1">
      <c r="R47814"/>
      <c r="S47814"/>
    </row>
    <row r="47815" spans="18:19" ht="15" customHeight="1">
      <c r="R47815"/>
      <c r="S47815"/>
    </row>
    <row r="47816" spans="18:19" ht="15" customHeight="1">
      <c r="R47816"/>
      <c r="S47816"/>
    </row>
    <row r="47817" spans="18:19" ht="15" customHeight="1">
      <c r="R47817"/>
      <c r="S47817"/>
    </row>
    <row r="47818" spans="18:19" ht="15" customHeight="1">
      <c r="R47818"/>
      <c r="S47818"/>
    </row>
    <row r="47819" spans="18:19" ht="15" customHeight="1">
      <c r="R47819"/>
      <c r="S47819"/>
    </row>
    <row r="47820" spans="18:19" ht="15" customHeight="1">
      <c r="R47820"/>
      <c r="S47820"/>
    </row>
    <row r="47821" spans="18:19" ht="15" customHeight="1">
      <c r="R47821"/>
      <c r="S47821"/>
    </row>
    <row r="47822" spans="18:19" ht="15" customHeight="1">
      <c r="R47822"/>
      <c r="S47822"/>
    </row>
    <row r="47823" spans="18:19" ht="15" customHeight="1">
      <c r="R47823"/>
      <c r="S47823"/>
    </row>
    <row r="47824" spans="18:19" ht="15" customHeight="1">
      <c r="R47824"/>
      <c r="S47824"/>
    </row>
    <row r="47825" spans="18:19" ht="15" customHeight="1">
      <c r="R47825"/>
      <c r="S47825"/>
    </row>
    <row r="47826" spans="18:19" ht="15" customHeight="1">
      <c r="R47826"/>
      <c r="S47826"/>
    </row>
    <row r="47827" spans="18:19" ht="15" customHeight="1">
      <c r="R47827"/>
      <c r="S47827"/>
    </row>
    <row r="47828" spans="18:19" ht="15" customHeight="1">
      <c r="R47828"/>
      <c r="S47828"/>
    </row>
    <row r="47829" spans="18:19" ht="15" customHeight="1">
      <c r="R47829"/>
      <c r="S47829"/>
    </row>
    <row r="47830" spans="18:19" ht="15" customHeight="1">
      <c r="R47830"/>
      <c r="S47830"/>
    </row>
    <row r="47831" spans="18:19" ht="15" customHeight="1">
      <c r="R47831"/>
      <c r="S47831"/>
    </row>
    <row r="47832" spans="18:19" ht="15" customHeight="1">
      <c r="R47832"/>
      <c r="S47832"/>
    </row>
    <row r="47833" spans="18:19" ht="15" customHeight="1">
      <c r="R47833"/>
      <c r="S47833"/>
    </row>
    <row r="47834" spans="18:19" ht="15" customHeight="1">
      <c r="R47834"/>
      <c r="S47834"/>
    </row>
    <row r="47835" spans="18:19" ht="15" customHeight="1">
      <c r="R47835"/>
      <c r="S47835"/>
    </row>
    <row r="47836" spans="18:19" ht="15" customHeight="1">
      <c r="R47836"/>
      <c r="S47836"/>
    </row>
    <row r="47837" spans="18:19" ht="15" customHeight="1">
      <c r="R47837"/>
      <c r="S47837"/>
    </row>
    <row r="47838" spans="18:19" ht="15" customHeight="1">
      <c r="R47838"/>
      <c r="S47838"/>
    </row>
    <row r="47839" spans="18:19" ht="15" customHeight="1">
      <c r="R47839"/>
      <c r="S47839"/>
    </row>
    <row r="47840" spans="18:19" ht="15" customHeight="1">
      <c r="R47840"/>
      <c r="S47840"/>
    </row>
    <row r="47841" spans="18:19" ht="15" customHeight="1">
      <c r="R47841"/>
      <c r="S47841"/>
    </row>
    <row r="47842" spans="18:19" ht="15" customHeight="1">
      <c r="R47842"/>
      <c r="S47842"/>
    </row>
    <row r="47843" spans="18:19" ht="15" customHeight="1">
      <c r="R47843"/>
      <c r="S47843"/>
    </row>
    <row r="47844" spans="18:19" ht="15" customHeight="1">
      <c r="R47844"/>
      <c r="S47844"/>
    </row>
    <row r="47845" spans="18:19" ht="15" customHeight="1">
      <c r="R47845"/>
      <c r="S47845"/>
    </row>
    <row r="47846" spans="18:19" ht="15" customHeight="1">
      <c r="R47846"/>
      <c r="S47846"/>
    </row>
    <row r="47847" spans="18:19" ht="15" customHeight="1">
      <c r="R47847"/>
      <c r="S47847"/>
    </row>
    <row r="47848" spans="18:19" ht="15" customHeight="1">
      <c r="R47848"/>
      <c r="S47848"/>
    </row>
    <row r="47849" spans="18:19" ht="15" customHeight="1">
      <c r="R47849"/>
      <c r="S47849"/>
    </row>
    <row r="47850" spans="18:19" ht="15" customHeight="1">
      <c r="R47850"/>
      <c r="S47850"/>
    </row>
    <row r="47851" spans="18:19" ht="15" customHeight="1">
      <c r="R47851"/>
      <c r="S47851"/>
    </row>
    <row r="47852" spans="18:19" ht="15" customHeight="1">
      <c r="R47852"/>
      <c r="S47852"/>
    </row>
    <row r="47853" spans="18:19" ht="15" customHeight="1">
      <c r="R47853"/>
      <c r="S47853"/>
    </row>
    <row r="47854" spans="18:19" ht="15" customHeight="1">
      <c r="R47854"/>
      <c r="S47854"/>
    </row>
    <row r="47855" spans="18:19" ht="15" customHeight="1">
      <c r="R47855"/>
      <c r="S47855"/>
    </row>
    <row r="47856" spans="18:19" ht="15" customHeight="1">
      <c r="R47856"/>
      <c r="S47856"/>
    </row>
    <row r="47857" spans="18:19" ht="15" customHeight="1">
      <c r="R47857"/>
      <c r="S47857"/>
    </row>
    <row r="47858" spans="18:19" ht="15" customHeight="1">
      <c r="R47858"/>
      <c r="S47858"/>
    </row>
    <row r="47859" spans="18:19" ht="15" customHeight="1">
      <c r="R47859"/>
      <c r="S47859"/>
    </row>
    <row r="47860" spans="18:19" ht="15" customHeight="1">
      <c r="R47860"/>
      <c r="S47860"/>
    </row>
    <row r="47861" spans="18:19" ht="15" customHeight="1">
      <c r="R47861"/>
      <c r="S47861"/>
    </row>
    <row r="47862" spans="18:19" ht="15" customHeight="1">
      <c r="R47862"/>
      <c r="S47862"/>
    </row>
    <row r="47863" spans="18:19" ht="15" customHeight="1">
      <c r="R47863"/>
      <c r="S47863"/>
    </row>
    <row r="47864" spans="18:19" ht="15" customHeight="1">
      <c r="R47864"/>
      <c r="S47864"/>
    </row>
    <row r="47865" spans="18:19" ht="15" customHeight="1">
      <c r="R47865"/>
      <c r="S47865"/>
    </row>
    <row r="47866" spans="18:19" ht="15" customHeight="1">
      <c r="R47866"/>
      <c r="S47866"/>
    </row>
    <row r="47867" spans="18:19" ht="15" customHeight="1">
      <c r="R47867"/>
      <c r="S47867"/>
    </row>
    <row r="47868" spans="18:19" ht="15" customHeight="1">
      <c r="R47868"/>
      <c r="S47868"/>
    </row>
    <row r="47869" spans="18:19" ht="15" customHeight="1">
      <c r="R47869"/>
      <c r="S47869"/>
    </row>
    <row r="47870" spans="18:19" ht="15" customHeight="1">
      <c r="R47870"/>
      <c r="S47870"/>
    </row>
    <row r="47871" spans="18:19" ht="15" customHeight="1">
      <c r="R47871"/>
      <c r="S47871"/>
    </row>
    <row r="47872" spans="18:19" ht="15" customHeight="1">
      <c r="R47872"/>
      <c r="S47872"/>
    </row>
    <row r="47873" spans="18:19" ht="15" customHeight="1">
      <c r="R47873"/>
      <c r="S47873"/>
    </row>
    <row r="47874" spans="18:19" ht="15" customHeight="1">
      <c r="R47874"/>
      <c r="S47874"/>
    </row>
    <row r="47875" spans="18:19" ht="15" customHeight="1">
      <c r="R47875"/>
      <c r="S47875"/>
    </row>
    <row r="47876" spans="18:19" ht="15" customHeight="1">
      <c r="R47876"/>
      <c r="S47876"/>
    </row>
    <row r="47877" spans="18:19" ht="15" customHeight="1">
      <c r="R47877"/>
      <c r="S47877"/>
    </row>
    <row r="47878" spans="18:19" ht="15" customHeight="1">
      <c r="R47878"/>
      <c r="S47878"/>
    </row>
    <row r="47879" spans="18:19" ht="15" customHeight="1">
      <c r="R47879"/>
      <c r="S47879"/>
    </row>
    <row r="47880" spans="18:19" ht="15" customHeight="1">
      <c r="R47880"/>
      <c r="S47880"/>
    </row>
    <row r="47881" spans="18:19" ht="15" customHeight="1">
      <c r="R47881"/>
      <c r="S47881"/>
    </row>
    <row r="47882" spans="18:19" ht="15" customHeight="1">
      <c r="R47882"/>
      <c r="S47882"/>
    </row>
    <row r="47883" spans="18:19" ht="15" customHeight="1">
      <c r="R47883"/>
      <c r="S47883"/>
    </row>
    <row r="47884" spans="18:19" ht="15" customHeight="1">
      <c r="R47884"/>
      <c r="S47884"/>
    </row>
    <row r="47885" spans="18:19" ht="15" customHeight="1">
      <c r="R47885"/>
      <c r="S47885"/>
    </row>
    <row r="47886" spans="18:19" ht="15" customHeight="1">
      <c r="R47886"/>
      <c r="S47886"/>
    </row>
    <row r="47887" spans="18:19" ht="15" customHeight="1">
      <c r="R47887"/>
      <c r="S47887"/>
    </row>
    <row r="47888" spans="18:19" ht="15" customHeight="1">
      <c r="R47888"/>
      <c r="S47888"/>
    </row>
    <row r="47889" spans="18:19" ht="15" customHeight="1">
      <c r="R47889"/>
      <c r="S47889"/>
    </row>
    <row r="47890" spans="18:19" ht="15" customHeight="1">
      <c r="R47890"/>
      <c r="S47890"/>
    </row>
    <row r="47891" spans="18:19" ht="15" customHeight="1">
      <c r="R47891"/>
      <c r="S47891"/>
    </row>
    <row r="47892" spans="18:19" ht="15" customHeight="1">
      <c r="R47892"/>
      <c r="S47892"/>
    </row>
    <row r="47893" spans="18:19" ht="15" customHeight="1">
      <c r="R47893"/>
      <c r="S47893"/>
    </row>
    <row r="47894" spans="18:19" ht="15" customHeight="1">
      <c r="R47894"/>
      <c r="S47894"/>
    </row>
    <row r="47895" spans="18:19" ht="15" customHeight="1">
      <c r="R47895"/>
      <c r="S47895"/>
    </row>
    <row r="47896" spans="18:19" ht="15" customHeight="1">
      <c r="R47896"/>
      <c r="S47896"/>
    </row>
    <row r="47897" spans="18:19" ht="15" customHeight="1">
      <c r="R47897"/>
      <c r="S47897"/>
    </row>
    <row r="47898" spans="18:19" ht="15" customHeight="1">
      <c r="R47898"/>
      <c r="S47898"/>
    </row>
    <row r="47899" spans="18:19" ht="15" customHeight="1">
      <c r="R47899"/>
      <c r="S47899"/>
    </row>
    <row r="47900" spans="18:19" ht="15" customHeight="1">
      <c r="R47900"/>
      <c r="S47900"/>
    </row>
    <row r="47901" spans="18:19" ht="15" customHeight="1">
      <c r="R47901"/>
      <c r="S47901"/>
    </row>
    <row r="47902" spans="18:19" ht="15" customHeight="1">
      <c r="R47902"/>
      <c r="S47902"/>
    </row>
    <row r="47903" spans="18:19" ht="15" customHeight="1">
      <c r="R47903"/>
      <c r="S47903"/>
    </row>
    <row r="47904" spans="18:19" ht="15" customHeight="1">
      <c r="R47904"/>
      <c r="S47904"/>
    </row>
    <row r="47905" spans="18:19" ht="15" customHeight="1">
      <c r="R47905"/>
      <c r="S47905"/>
    </row>
    <row r="47906" spans="18:19" ht="15" customHeight="1">
      <c r="R47906"/>
      <c r="S47906"/>
    </row>
    <row r="47907" spans="18:19" ht="15" customHeight="1">
      <c r="R47907"/>
      <c r="S47907"/>
    </row>
    <row r="47908" spans="18:19" ht="15" customHeight="1">
      <c r="R47908"/>
      <c r="S47908"/>
    </row>
    <row r="47909" spans="18:19" ht="15" customHeight="1">
      <c r="R47909"/>
      <c r="S47909"/>
    </row>
    <row r="47910" spans="18:19" ht="15" customHeight="1">
      <c r="R47910"/>
      <c r="S47910"/>
    </row>
    <row r="47911" spans="18:19" ht="15" customHeight="1">
      <c r="R47911"/>
      <c r="S47911"/>
    </row>
    <row r="47912" spans="18:19" ht="15" customHeight="1">
      <c r="R47912"/>
      <c r="S47912"/>
    </row>
    <row r="47913" spans="18:19" ht="15" customHeight="1">
      <c r="R47913"/>
      <c r="S47913"/>
    </row>
    <row r="47914" spans="18:19" ht="15" customHeight="1">
      <c r="R47914"/>
      <c r="S47914"/>
    </row>
    <row r="47915" spans="18:19" ht="15" customHeight="1">
      <c r="R47915"/>
      <c r="S47915"/>
    </row>
    <row r="47916" spans="18:19" ht="15" customHeight="1">
      <c r="R47916"/>
      <c r="S47916"/>
    </row>
    <row r="47917" spans="18:19" ht="15" customHeight="1">
      <c r="R47917"/>
      <c r="S47917"/>
    </row>
    <row r="47918" spans="18:19" ht="15" customHeight="1">
      <c r="R47918"/>
      <c r="S47918"/>
    </row>
    <row r="47919" spans="18:19" ht="15" customHeight="1">
      <c r="R47919"/>
      <c r="S47919"/>
    </row>
    <row r="47920" spans="18:19" ht="15" customHeight="1">
      <c r="R47920"/>
      <c r="S47920"/>
    </row>
    <row r="47921" spans="18:19" ht="15" customHeight="1">
      <c r="R47921"/>
      <c r="S47921"/>
    </row>
    <row r="47922" spans="18:19" ht="15" customHeight="1">
      <c r="R47922"/>
      <c r="S47922"/>
    </row>
    <row r="47923" spans="18:19" ht="15" customHeight="1">
      <c r="R47923"/>
      <c r="S47923"/>
    </row>
    <row r="47924" spans="18:19" ht="15" customHeight="1">
      <c r="R47924"/>
      <c r="S47924"/>
    </row>
    <row r="47925" spans="18:19" ht="15" customHeight="1">
      <c r="R47925"/>
      <c r="S47925"/>
    </row>
    <row r="47926" spans="18:19" ht="15" customHeight="1">
      <c r="R47926"/>
      <c r="S47926"/>
    </row>
    <row r="47927" spans="18:19" ht="15" customHeight="1">
      <c r="R47927"/>
      <c r="S47927"/>
    </row>
    <row r="47928" spans="18:19" ht="15" customHeight="1">
      <c r="R47928"/>
      <c r="S47928"/>
    </row>
    <row r="47929" spans="18:19" ht="15" customHeight="1">
      <c r="R47929"/>
      <c r="S47929"/>
    </row>
    <row r="47930" spans="18:19" ht="15" customHeight="1">
      <c r="R47930"/>
      <c r="S47930"/>
    </row>
    <row r="47931" spans="18:19" ht="15" customHeight="1">
      <c r="R47931"/>
      <c r="S47931"/>
    </row>
    <row r="47932" spans="18:19" ht="15" customHeight="1">
      <c r="R47932"/>
      <c r="S47932"/>
    </row>
    <row r="47933" spans="18:19" ht="15" customHeight="1">
      <c r="R47933"/>
      <c r="S47933"/>
    </row>
    <row r="47934" spans="18:19" ht="15" customHeight="1">
      <c r="R47934"/>
      <c r="S47934"/>
    </row>
    <row r="47935" spans="18:19" ht="15" customHeight="1">
      <c r="R47935"/>
      <c r="S47935"/>
    </row>
    <row r="47936" spans="18:19" ht="15" customHeight="1">
      <c r="R47936"/>
      <c r="S47936"/>
    </row>
    <row r="47937" spans="18:19" ht="15" customHeight="1">
      <c r="R47937"/>
      <c r="S47937"/>
    </row>
    <row r="47938" spans="18:19" ht="15" customHeight="1">
      <c r="R47938"/>
      <c r="S47938"/>
    </row>
    <row r="47939" spans="18:19" ht="15" customHeight="1">
      <c r="R47939"/>
      <c r="S47939"/>
    </row>
    <row r="47940" spans="18:19" ht="15" customHeight="1">
      <c r="R47940"/>
      <c r="S47940"/>
    </row>
    <row r="47941" spans="18:19" ht="15" customHeight="1">
      <c r="R47941"/>
      <c r="S47941"/>
    </row>
    <row r="47942" spans="18:19" ht="15" customHeight="1">
      <c r="R47942"/>
      <c r="S47942"/>
    </row>
    <row r="47943" spans="18:19" ht="15" customHeight="1">
      <c r="R47943"/>
      <c r="S47943"/>
    </row>
    <row r="47944" spans="18:19" ht="15" customHeight="1">
      <c r="R47944"/>
      <c r="S47944"/>
    </row>
    <row r="47945" spans="18:19" ht="15" customHeight="1">
      <c r="R47945"/>
      <c r="S47945"/>
    </row>
    <row r="47946" spans="18:19" ht="15" customHeight="1">
      <c r="R47946"/>
      <c r="S47946"/>
    </row>
    <row r="47947" spans="18:19" ht="15" customHeight="1">
      <c r="R47947"/>
      <c r="S47947"/>
    </row>
    <row r="47948" spans="18:19" ht="15" customHeight="1">
      <c r="R47948"/>
      <c r="S47948"/>
    </row>
    <row r="47949" spans="18:19" ht="15" customHeight="1">
      <c r="R47949"/>
      <c r="S47949"/>
    </row>
    <row r="47950" spans="18:19" ht="15" customHeight="1">
      <c r="R47950"/>
      <c r="S47950"/>
    </row>
    <row r="47951" spans="18:19" ht="15" customHeight="1">
      <c r="R47951"/>
      <c r="S47951"/>
    </row>
    <row r="47952" spans="18:19" ht="15" customHeight="1">
      <c r="R47952"/>
      <c r="S47952"/>
    </row>
    <row r="47953" spans="18:19" ht="15" customHeight="1">
      <c r="R47953"/>
      <c r="S47953"/>
    </row>
    <row r="47954" spans="18:19" ht="15" customHeight="1">
      <c r="R47954"/>
      <c r="S47954"/>
    </row>
    <row r="47955" spans="18:19" ht="15" customHeight="1">
      <c r="R47955"/>
      <c r="S47955"/>
    </row>
    <row r="47956" spans="18:19" ht="15" customHeight="1">
      <c r="R47956"/>
      <c r="S47956"/>
    </row>
    <row r="47957" spans="18:19" ht="15" customHeight="1">
      <c r="R47957"/>
      <c r="S47957"/>
    </row>
    <row r="47958" spans="18:19" ht="15" customHeight="1">
      <c r="R47958"/>
      <c r="S47958"/>
    </row>
    <row r="47959" spans="18:19" ht="15" customHeight="1">
      <c r="R47959"/>
      <c r="S47959"/>
    </row>
    <row r="47960" spans="18:19" ht="15" customHeight="1">
      <c r="R47960"/>
      <c r="S47960"/>
    </row>
    <row r="47961" spans="18:19" ht="15" customHeight="1">
      <c r="R47961"/>
      <c r="S47961"/>
    </row>
    <row r="47962" spans="18:19" ht="15" customHeight="1">
      <c r="R47962"/>
      <c r="S47962"/>
    </row>
    <row r="47963" spans="18:19" ht="15" customHeight="1">
      <c r="R47963"/>
      <c r="S47963"/>
    </row>
    <row r="47964" spans="18:19" ht="15" customHeight="1">
      <c r="R47964"/>
      <c r="S47964"/>
    </row>
    <row r="47965" spans="18:19" ht="15" customHeight="1">
      <c r="R47965"/>
      <c r="S47965"/>
    </row>
    <row r="47966" spans="18:19" ht="15" customHeight="1">
      <c r="R47966"/>
      <c r="S47966"/>
    </row>
    <row r="47967" spans="18:19" ht="15" customHeight="1">
      <c r="R47967"/>
      <c r="S47967"/>
    </row>
    <row r="47968" spans="18:19" ht="15" customHeight="1">
      <c r="R47968"/>
      <c r="S47968"/>
    </row>
    <row r="47969" spans="18:19" ht="15" customHeight="1">
      <c r="R47969"/>
      <c r="S47969"/>
    </row>
    <row r="47970" spans="18:19" ht="15" customHeight="1">
      <c r="R47970"/>
      <c r="S47970"/>
    </row>
    <row r="47971" spans="18:19" ht="15" customHeight="1">
      <c r="R47971"/>
      <c r="S47971"/>
    </row>
    <row r="47972" spans="18:19" ht="15" customHeight="1">
      <c r="R47972"/>
      <c r="S47972"/>
    </row>
    <row r="47973" spans="18:19" ht="15" customHeight="1">
      <c r="R47973"/>
      <c r="S47973"/>
    </row>
    <row r="47974" spans="18:19" ht="15" customHeight="1">
      <c r="R47974"/>
      <c r="S47974"/>
    </row>
    <row r="47975" spans="18:19" ht="15" customHeight="1">
      <c r="R47975"/>
      <c r="S47975"/>
    </row>
    <row r="47976" spans="18:19" ht="15" customHeight="1">
      <c r="R47976"/>
      <c r="S47976"/>
    </row>
    <row r="47977" spans="18:19" ht="15" customHeight="1">
      <c r="R47977"/>
      <c r="S47977"/>
    </row>
    <row r="47978" spans="18:19" ht="15" customHeight="1">
      <c r="R47978"/>
      <c r="S47978"/>
    </row>
    <row r="47979" spans="18:19" ht="15" customHeight="1">
      <c r="R47979"/>
      <c r="S47979"/>
    </row>
    <row r="47980" spans="18:19" ht="15" customHeight="1">
      <c r="R47980"/>
      <c r="S47980"/>
    </row>
    <row r="47981" spans="18:19" ht="15" customHeight="1">
      <c r="R47981"/>
      <c r="S47981"/>
    </row>
    <row r="47982" spans="18:19" ht="15" customHeight="1">
      <c r="R47982"/>
      <c r="S47982"/>
    </row>
    <row r="47983" spans="18:19" ht="15" customHeight="1">
      <c r="R47983"/>
      <c r="S47983"/>
    </row>
    <row r="47984" spans="18:19" ht="15" customHeight="1">
      <c r="R47984"/>
      <c r="S47984"/>
    </row>
    <row r="47985" spans="18:19" ht="15" customHeight="1">
      <c r="R47985"/>
      <c r="S47985"/>
    </row>
    <row r="47986" spans="18:19" ht="15" customHeight="1">
      <c r="R47986"/>
      <c r="S47986"/>
    </row>
    <row r="47987" spans="18:19" ht="15" customHeight="1">
      <c r="R47987"/>
      <c r="S47987"/>
    </row>
    <row r="47988" spans="18:19" ht="15" customHeight="1">
      <c r="R47988"/>
      <c r="S47988"/>
    </row>
    <row r="47989" spans="18:19" ht="15" customHeight="1">
      <c r="R47989"/>
      <c r="S47989"/>
    </row>
    <row r="47990" spans="18:19" ht="15" customHeight="1">
      <c r="R47990"/>
      <c r="S47990"/>
    </row>
    <row r="47991" spans="18:19" ht="15" customHeight="1">
      <c r="R47991"/>
      <c r="S47991"/>
    </row>
    <row r="47992" spans="18:19" ht="15" customHeight="1">
      <c r="R47992"/>
      <c r="S47992"/>
    </row>
    <row r="47993" spans="18:19" ht="15" customHeight="1">
      <c r="R47993"/>
      <c r="S47993"/>
    </row>
    <row r="47994" spans="18:19" ht="15" customHeight="1">
      <c r="R47994"/>
      <c r="S47994"/>
    </row>
    <row r="47995" spans="18:19" ht="15" customHeight="1">
      <c r="R47995"/>
      <c r="S47995"/>
    </row>
    <row r="47996" spans="18:19" ht="15" customHeight="1">
      <c r="R47996"/>
      <c r="S47996"/>
    </row>
    <row r="47997" spans="18:19" ht="15" customHeight="1">
      <c r="R47997"/>
      <c r="S47997"/>
    </row>
    <row r="47998" spans="18:19" ht="15" customHeight="1">
      <c r="R47998"/>
      <c r="S47998"/>
    </row>
    <row r="47999" spans="18:19" ht="15" customHeight="1">
      <c r="R47999"/>
      <c r="S47999"/>
    </row>
    <row r="48000" spans="18:19" ht="15" customHeight="1">
      <c r="R48000"/>
      <c r="S48000"/>
    </row>
    <row r="48001" spans="18:19" ht="15" customHeight="1">
      <c r="R48001"/>
      <c r="S48001"/>
    </row>
    <row r="48002" spans="18:19" ht="15" customHeight="1">
      <c r="R48002"/>
      <c r="S48002"/>
    </row>
    <row r="48003" spans="18:19" ht="15" customHeight="1">
      <c r="R48003"/>
      <c r="S48003"/>
    </row>
    <row r="48004" spans="18:19" ht="15" customHeight="1">
      <c r="R48004"/>
      <c r="S48004"/>
    </row>
    <row r="48005" spans="18:19" ht="15" customHeight="1">
      <c r="R48005"/>
      <c r="S48005"/>
    </row>
    <row r="48006" spans="18:19" ht="15" customHeight="1">
      <c r="R48006"/>
      <c r="S48006"/>
    </row>
    <row r="48007" spans="18:19" ht="15" customHeight="1">
      <c r="R48007"/>
      <c r="S48007"/>
    </row>
    <row r="48008" spans="18:19" ht="15" customHeight="1">
      <c r="R48008"/>
      <c r="S48008"/>
    </row>
    <row r="48009" spans="18:19" ht="15" customHeight="1">
      <c r="R48009"/>
      <c r="S48009"/>
    </row>
    <row r="48010" spans="18:19" ht="15" customHeight="1">
      <c r="R48010"/>
      <c r="S48010"/>
    </row>
    <row r="48011" spans="18:19" ht="15" customHeight="1">
      <c r="R48011"/>
      <c r="S48011"/>
    </row>
    <row r="48012" spans="18:19" ht="15" customHeight="1">
      <c r="R48012"/>
      <c r="S48012"/>
    </row>
    <row r="48013" spans="18:19" ht="15" customHeight="1">
      <c r="R48013"/>
      <c r="S48013"/>
    </row>
    <row r="48014" spans="18:19" ht="15" customHeight="1">
      <c r="R48014"/>
      <c r="S48014"/>
    </row>
    <row r="48015" spans="18:19" ht="15" customHeight="1">
      <c r="R48015"/>
      <c r="S48015"/>
    </row>
    <row r="48016" spans="18:19" ht="15" customHeight="1">
      <c r="R48016"/>
      <c r="S48016"/>
    </row>
    <row r="48017" spans="18:19" ht="15" customHeight="1">
      <c r="R48017"/>
      <c r="S48017"/>
    </row>
    <row r="48018" spans="18:19" ht="15" customHeight="1">
      <c r="R48018"/>
      <c r="S48018"/>
    </row>
    <row r="48019" spans="18:19" ht="15" customHeight="1">
      <c r="R48019"/>
      <c r="S48019"/>
    </row>
    <row r="48020" spans="18:19" ht="15" customHeight="1">
      <c r="R48020"/>
      <c r="S48020"/>
    </row>
    <row r="48021" spans="18:19" ht="15" customHeight="1">
      <c r="R48021"/>
      <c r="S48021"/>
    </row>
    <row r="48022" spans="18:19" ht="15" customHeight="1">
      <c r="R48022"/>
      <c r="S48022"/>
    </row>
    <row r="48023" spans="18:19" ht="15" customHeight="1">
      <c r="R48023"/>
      <c r="S48023"/>
    </row>
    <row r="48024" spans="18:19" ht="15" customHeight="1">
      <c r="R48024"/>
      <c r="S48024"/>
    </row>
    <row r="48025" spans="18:19" ht="15" customHeight="1">
      <c r="R48025"/>
      <c r="S48025"/>
    </row>
    <row r="48026" spans="18:19" ht="15" customHeight="1">
      <c r="R48026"/>
      <c r="S48026"/>
    </row>
    <row r="48027" spans="18:19" ht="15" customHeight="1">
      <c r="R48027"/>
      <c r="S48027"/>
    </row>
    <row r="48028" spans="18:19" ht="15" customHeight="1">
      <c r="R48028"/>
      <c r="S48028"/>
    </row>
    <row r="48029" spans="18:19" ht="15" customHeight="1">
      <c r="R48029"/>
      <c r="S48029"/>
    </row>
    <row r="48030" spans="18:19" ht="15" customHeight="1">
      <c r="R48030"/>
      <c r="S48030"/>
    </row>
    <row r="48031" spans="18:19" ht="15" customHeight="1">
      <c r="R48031"/>
      <c r="S48031"/>
    </row>
    <row r="48032" spans="18:19" ht="15" customHeight="1">
      <c r="R48032"/>
      <c r="S48032"/>
    </row>
    <row r="48033" spans="18:19" ht="15" customHeight="1">
      <c r="R48033"/>
      <c r="S48033"/>
    </row>
    <row r="48034" spans="18:19" ht="15" customHeight="1">
      <c r="R48034"/>
      <c r="S48034"/>
    </row>
    <row r="48035" spans="18:19" ht="15" customHeight="1">
      <c r="R48035"/>
      <c r="S48035"/>
    </row>
    <row r="48036" spans="18:19" ht="15" customHeight="1">
      <c r="R48036"/>
      <c r="S48036"/>
    </row>
    <row r="48037" spans="18:19" ht="15" customHeight="1">
      <c r="R48037"/>
      <c r="S48037"/>
    </row>
    <row r="48038" spans="18:19" ht="15" customHeight="1">
      <c r="R48038"/>
      <c r="S48038"/>
    </row>
    <row r="48039" spans="18:19" ht="15" customHeight="1">
      <c r="R48039"/>
      <c r="S48039"/>
    </row>
    <row r="48040" spans="18:19" ht="15" customHeight="1">
      <c r="R48040"/>
      <c r="S48040"/>
    </row>
    <row r="48041" spans="18:19" ht="15" customHeight="1">
      <c r="R48041"/>
      <c r="S48041"/>
    </row>
    <row r="48042" spans="18:19" ht="15" customHeight="1">
      <c r="R48042"/>
      <c r="S48042"/>
    </row>
    <row r="48043" spans="18:19" ht="15" customHeight="1">
      <c r="R48043"/>
      <c r="S48043"/>
    </row>
    <row r="48044" spans="18:19" ht="15" customHeight="1">
      <c r="R48044"/>
      <c r="S48044"/>
    </row>
    <row r="48045" spans="18:19" ht="15" customHeight="1">
      <c r="R48045"/>
      <c r="S48045"/>
    </row>
    <row r="48046" spans="18:19" ht="15" customHeight="1">
      <c r="R48046"/>
      <c r="S48046"/>
    </row>
    <row r="48047" spans="18:19" ht="15" customHeight="1">
      <c r="R48047"/>
      <c r="S48047"/>
    </row>
    <row r="48048" spans="18:19" ht="15" customHeight="1">
      <c r="R48048"/>
      <c r="S48048"/>
    </row>
    <row r="48049" spans="18:19" ht="15" customHeight="1">
      <c r="R48049"/>
      <c r="S48049"/>
    </row>
    <row r="48050" spans="18:19" ht="15" customHeight="1">
      <c r="R48050"/>
      <c r="S48050"/>
    </row>
    <row r="48051" spans="18:19" ht="15" customHeight="1">
      <c r="R48051"/>
      <c r="S48051"/>
    </row>
    <row r="48052" spans="18:19" ht="15" customHeight="1">
      <c r="R48052"/>
      <c r="S48052"/>
    </row>
    <row r="48053" spans="18:19" ht="15" customHeight="1">
      <c r="R48053"/>
      <c r="S48053"/>
    </row>
    <row r="48054" spans="18:19" ht="15" customHeight="1">
      <c r="R48054"/>
      <c r="S48054"/>
    </row>
    <row r="48055" spans="18:19" ht="15" customHeight="1">
      <c r="R48055"/>
      <c r="S48055"/>
    </row>
    <row r="48056" spans="18:19" ht="15" customHeight="1">
      <c r="R48056"/>
      <c r="S48056"/>
    </row>
    <row r="48057" spans="18:19" ht="15" customHeight="1">
      <c r="R48057"/>
      <c r="S48057"/>
    </row>
    <row r="48058" spans="18:19" ht="15" customHeight="1">
      <c r="R48058"/>
      <c r="S48058"/>
    </row>
    <row r="48059" spans="18:19" ht="15" customHeight="1">
      <c r="R48059"/>
      <c r="S48059"/>
    </row>
    <row r="48060" spans="18:19" ht="15" customHeight="1">
      <c r="R48060"/>
      <c r="S48060"/>
    </row>
    <row r="48061" spans="18:19" ht="15" customHeight="1">
      <c r="R48061"/>
      <c r="S48061"/>
    </row>
    <row r="48062" spans="18:19" ht="15" customHeight="1">
      <c r="R48062"/>
      <c r="S48062"/>
    </row>
    <row r="48063" spans="18:19" ht="15" customHeight="1">
      <c r="R48063"/>
      <c r="S48063"/>
    </row>
    <row r="48064" spans="18:19" ht="15" customHeight="1">
      <c r="R48064"/>
      <c r="S48064"/>
    </row>
    <row r="48065" spans="18:19" ht="15" customHeight="1">
      <c r="R48065"/>
      <c r="S48065"/>
    </row>
    <row r="48066" spans="18:19" ht="15" customHeight="1">
      <c r="R48066"/>
      <c r="S48066"/>
    </row>
    <row r="48067" spans="18:19" ht="15" customHeight="1">
      <c r="R48067"/>
      <c r="S48067"/>
    </row>
    <row r="48068" spans="18:19" ht="15" customHeight="1">
      <c r="R48068"/>
      <c r="S48068"/>
    </row>
    <row r="48069" spans="18:19" ht="15" customHeight="1">
      <c r="R48069"/>
      <c r="S48069"/>
    </row>
    <row r="48070" spans="18:19" ht="15" customHeight="1">
      <c r="R48070"/>
      <c r="S48070"/>
    </row>
    <row r="48071" spans="18:19" ht="15" customHeight="1">
      <c r="R48071"/>
      <c r="S48071"/>
    </row>
    <row r="48072" spans="18:19" ht="15" customHeight="1">
      <c r="R48072"/>
      <c r="S48072"/>
    </row>
    <row r="48073" spans="18:19" ht="15" customHeight="1">
      <c r="R48073"/>
      <c r="S48073"/>
    </row>
    <row r="48074" spans="18:19" ht="15" customHeight="1">
      <c r="R48074"/>
      <c r="S48074"/>
    </row>
    <row r="48075" spans="18:19" ht="15" customHeight="1">
      <c r="R48075"/>
      <c r="S48075"/>
    </row>
    <row r="48076" spans="18:19" ht="15" customHeight="1">
      <c r="R48076"/>
      <c r="S48076"/>
    </row>
    <row r="48077" spans="18:19" ht="15" customHeight="1">
      <c r="R48077"/>
      <c r="S48077"/>
    </row>
    <row r="48078" spans="18:19" ht="15" customHeight="1">
      <c r="R48078"/>
      <c r="S48078"/>
    </row>
    <row r="48079" spans="18:19" ht="15" customHeight="1">
      <c r="R48079"/>
      <c r="S48079"/>
    </row>
    <row r="48080" spans="18:19" ht="15" customHeight="1">
      <c r="R48080"/>
      <c r="S48080"/>
    </row>
    <row r="48081" spans="18:19" ht="15" customHeight="1">
      <c r="R48081"/>
      <c r="S48081"/>
    </row>
    <row r="48082" spans="18:19" ht="15" customHeight="1">
      <c r="R48082"/>
      <c r="S48082"/>
    </row>
    <row r="48083" spans="18:19" ht="15" customHeight="1">
      <c r="R48083"/>
      <c r="S48083"/>
    </row>
    <row r="48084" spans="18:19" ht="15" customHeight="1">
      <c r="R48084"/>
      <c r="S48084"/>
    </row>
    <row r="48085" spans="18:19" ht="15" customHeight="1">
      <c r="R48085"/>
      <c r="S48085"/>
    </row>
    <row r="48086" spans="18:19" ht="15" customHeight="1">
      <c r="R48086"/>
      <c r="S48086"/>
    </row>
    <row r="48087" spans="18:19" ht="15" customHeight="1">
      <c r="R48087"/>
      <c r="S48087"/>
    </row>
    <row r="48088" spans="18:19" ht="15" customHeight="1">
      <c r="R48088"/>
      <c r="S48088"/>
    </row>
    <row r="48089" spans="18:19" ht="15" customHeight="1">
      <c r="R48089"/>
      <c r="S48089"/>
    </row>
    <row r="48090" spans="18:19" ht="15" customHeight="1">
      <c r="R48090"/>
      <c r="S48090"/>
    </row>
    <row r="48091" spans="18:19" ht="15" customHeight="1">
      <c r="R48091"/>
      <c r="S48091"/>
    </row>
    <row r="48092" spans="18:19" ht="15" customHeight="1">
      <c r="R48092"/>
      <c r="S48092"/>
    </row>
    <row r="48093" spans="18:19" ht="15" customHeight="1">
      <c r="R48093"/>
      <c r="S48093"/>
    </row>
    <row r="48094" spans="18:19" ht="15" customHeight="1">
      <c r="R48094"/>
      <c r="S48094"/>
    </row>
    <row r="48095" spans="18:19" ht="15" customHeight="1">
      <c r="R48095"/>
      <c r="S48095"/>
    </row>
    <row r="48096" spans="18:19" ht="15" customHeight="1">
      <c r="R48096"/>
      <c r="S48096"/>
    </row>
    <row r="48097" spans="18:19" ht="15" customHeight="1">
      <c r="R48097"/>
      <c r="S48097"/>
    </row>
    <row r="48098" spans="18:19" ht="15" customHeight="1">
      <c r="R48098"/>
      <c r="S48098"/>
    </row>
    <row r="48099" spans="18:19" ht="15" customHeight="1">
      <c r="R48099"/>
      <c r="S48099"/>
    </row>
    <row r="48100" spans="18:19" ht="15" customHeight="1">
      <c r="R48100"/>
      <c r="S48100"/>
    </row>
    <row r="48101" spans="18:19" ht="15" customHeight="1">
      <c r="R48101"/>
      <c r="S48101"/>
    </row>
    <row r="48102" spans="18:19" ht="15" customHeight="1">
      <c r="R48102"/>
      <c r="S48102"/>
    </row>
    <row r="48103" spans="18:19" ht="15" customHeight="1">
      <c r="R48103"/>
      <c r="S48103"/>
    </row>
    <row r="48104" spans="18:19" ht="15" customHeight="1">
      <c r="R48104"/>
      <c r="S48104"/>
    </row>
    <row r="48105" spans="18:19" ht="15" customHeight="1">
      <c r="R48105"/>
      <c r="S48105"/>
    </row>
    <row r="48106" spans="18:19" ht="15" customHeight="1">
      <c r="R48106"/>
      <c r="S48106"/>
    </row>
    <row r="48107" spans="18:19" ht="15" customHeight="1">
      <c r="R48107"/>
      <c r="S48107"/>
    </row>
    <row r="48108" spans="18:19" ht="15" customHeight="1">
      <c r="R48108"/>
      <c r="S48108"/>
    </row>
    <row r="48109" spans="18:19" ht="15" customHeight="1">
      <c r="R48109"/>
      <c r="S48109"/>
    </row>
    <row r="48110" spans="18:19" ht="15" customHeight="1">
      <c r="R48110"/>
      <c r="S48110"/>
    </row>
    <row r="48111" spans="18:19" ht="15" customHeight="1">
      <c r="R48111"/>
      <c r="S48111"/>
    </row>
    <row r="48112" spans="18:19" ht="15" customHeight="1">
      <c r="R48112"/>
      <c r="S48112"/>
    </row>
    <row r="48113" spans="18:19" ht="15" customHeight="1">
      <c r="R48113"/>
      <c r="S48113"/>
    </row>
    <row r="48114" spans="18:19" ht="15" customHeight="1">
      <c r="R48114"/>
      <c r="S48114"/>
    </row>
    <row r="48115" spans="18:19" ht="15" customHeight="1">
      <c r="R48115"/>
      <c r="S48115"/>
    </row>
    <row r="48116" spans="18:19" ht="15" customHeight="1">
      <c r="R48116"/>
      <c r="S48116"/>
    </row>
    <row r="48117" spans="18:19" ht="15" customHeight="1">
      <c r="R48117"/>
      <c r="S48117"/>
    </row>
    <row r="48118" spans="18:19" ht="15" customHeight="1">
      <c r="R48118"/>
      <c r="S48118"/>
    </row>
    <row r="48119" spans="18:19" ht="15" customHeight="1">
      <c r="R48119"/>
      <c r="S48119"/>
    </row>
    <row r="48120" spans="18:19" ht="15" customHeight="1">
      <c r="R48120"/>
      <c r="S48120"/>
    </row>
    <row r="48121" spans="18:19" ht="15" customHeight="1">
      <c r="R48121"/>
      <c r="S48121"/>
    </row>
    <row r="48122" spans="18:19" ht="15" customHeight="1">
      <c r="R48122"/>
      <c r="S48122"/>
    </row>
    <row r="48123" spans="18:19" ht="15" customHeight="1">
      <c r="R48123"/>
      <c r="S48123"/>
    </row>
    <row r="48124" spans="18:19" ht="15" customHeight="1">
      <c r="R48124"/>
      <c r="S48124"/>
    </row>
    <row r="48125" spans="18:19" ht="15" customHeight="1">
      <c r="R48125"/>
      <c r="S48125"/>
    </row>
    <row r="48126" spans="18:19" ht="15" customHeight="1">
      <c r="R48126"/>
      <c r="S48126"/>
    </row>
    <row r="48127" spans="18:19" ht="15" customHeight="1">
      <c r="R48127"/>
      <c r="S48127"/>
    </row>
    <row r="48128" spans="18:19" ht="15" customHeight="1">
      <c r="R48128"/>
      <c r="S48128"/>
    </row>
    <row r="48129" spans="18:19" ht="15" customHeight="1">
      <c r="R48129"/>
      <c r="S48129"/>
    </row>
    <row r="48130" spans="18:19" ht="15" customHeight="1">
      <c r="R48130"/>
      <c r="S48130"/>
    </row>
    <row r="48131" spans="18:19" ht="15" customHeight="1">
      <c r="R48131"/>
      <c r="S48131"/>
    </row>
    <row r="48132" spans="18:19" ht="15" customHeight="1">
      <c r="R48132"/>
      <c r="S48132"/>
    </row>
    <row r="48133" spans="18:19" ht="15" customHeight="1">
      <c r="R48133"/>
      <c r="S48133"/>
    </row>
    <row r="48134" spans="18:19" ht="15" customHeight="1">
      <c r="R48134"/>
      <c r="S48134"/>
    </row>
    <row r="48135" spans="18:19" ht="15" customHeight="1">
      <c r="R48135"/>
      <c r="S48135"/>
    </row>
    <row r="48136" spans="18:19" ht="15" customHeight="1">
      <c r="R48136"/>
      <c r="S48136"/>
    </row>
    <row r="48137" spans="18:19" ht="15" customHeight="1">
      <c r="R48137"/>
      <c r="S48137"/>
    </row>
    <row r="48138" spans="18:19" ht="15" customHeight="1">
      <c r="R48138"/>
      <c r="S48138"/>
    </row>
    <row r="48139" spans="18:19" ht="15" customHeight="1">
      <c r="R48139"/>
      <c r="S48139"/>
    </row>
    <row r="48140" spans="18:19" ht="15" customHeight="1">
      <c r="R48140"/>
      <c r="S48140"/>
    </row>
    <row r="48141" spans="18:19" ht="15" customHeight="1">
      <c r="R48141"/>
      <c r="S48141"/>
    </row>
    <row r="48142" spans="18:19" ht="15" customHeight="1">
      <c r="R48142"/>
      <c r="S48142"/>
    </row>
    <row r="48143" spans="18:19" ht="15" customHeight="1">
      <c r="R48143"/>
      <c r="S48143"/>
    </row>
    <row r="48144" spans="18:19" ht="15" customHeight="1">
      <c r="R48144"/>
      <c r="S48144"/>
    </row>
    <row r="48145" spans="18:19" ht="15" customHeight="1">
      <c r="R48145"/>
      <c r="S48145"/>
    </row>
    <row r="48146" spans="18:19" ht="15" customHeight="1">
      <c r="R48146"/>
      <c r="S48146"/>
    </row>
    <row r="48147" spans="18:19" ht="15" customHeight="1">
      <c r="R48147"/>
      <c r="S48147"/>
    </row>
    <row r="48148" spans="18:19" ht="15" customHeight="1">
      <c r="R48148"/>
      <c r="S48148"/>
    </row>
    <row r="48149" spans="18:19" ht="15" customHeight="1">
      <c r="R48149"/>
      <c r="S48149"/>
    </row>
    <row r="48150" spans="18:19" ht="15" customHeight="1">
      <c r="R48150"/>
      <c r="S48150"/>
    </row>
    <row r="48151" spans="18:19" ht="15" customHeight="1">
      <c r="R48151"/>
      <c r="S48151"/>
    </row>
    <row r="48152" spans="18:19" ht="15" customHeight="1">
      <c r="R48152"/>
      <c r="S48152"/>
    </row>
    <row r="48153" spans="18:19" ht="15" customHeight="1">
      <c r="R48153"/>
      <c r="S48153"/>
    </row>
    <row r="48154" spans="18:19" ht="15" customHeight="1">
      <c r="R48154"/>
      <c r="S48154"/>
    </row>
    <row r="48155" spans="18:19" ht="15" customHeight="1">
      <c r="R48155"/>
      <c r="S48155"/>
    </row>
    <row r="48156" spans="18:19" ht="15" customHeight="1">
      <c r="R48156"/>
      <c r="S48156"/>
    </row>
    <row r="48157" spans="18:19" ht="15" customHeight="1">
      <c r="R48157"/>
      <c r="S48157"/>
    </row>
    <row r="48158" spans="18:19" ht="15" customHeight="1">
      <c r="R48158"/>
      <c r="S48158"/>
    </row>
    <row r="48159" spans="18:19" ht="15" customHeight="1">
      <c r="R48159"/>
      <c r="S48159"/>
    </row>
    <row r="48160" spans="18:19" ht="15" customHeight="1">
      <c r="R48160"/>
      <c r="S48160"/>
    </row>
    <row r="48161" spans="18:19" ht="15" customHeight="1">
      <c r="R48161"/>
      <c r="S48161"/>
    </row>
    <row r="48162" spans="18:19" ht="15" customHeight="1">
      <c r="R48162"/>
      <c r="S48162"/>
    </row>
    <row r="48163" spans="18:19" ht="15" customHeight="1">
      <c r="R48163"/>
      <c r="S48163"/>
    </row>
    <row r="48164" spans="18:19" ht="15" customHeight="1">
      <c r="R48164"/>
      <c r="S48164"/>
    </row>
    <row r="48165" spans="18:19" ht="15" customHeight="1">
      <c r="R48165"/>
      <c r="S48165"/>
    </row>
    <row r="48166" spans="18:19" ht="15" customHeight="1">
      <c r="R48166"/>
      <c r="S48166"/>
    </row>
    <row r="48167" spans="18:19" ht="15" customHeight="1">
      <c r="R48167"/>
      <c r="S48167"/>
    </row>
    <row r="48168" spans="18:19" ht="15" customHeight="1">
      <c r="R48168"/>
      <c r="S48168"/>
    </row>
    <row r="48169" spans="18:19" ht="15" customHeight="1">
      <c r="R48169"/>
      <c r="S48169"/>
    </row>
    <row r="48170" spans="18:19" ht="15" customHeight="1">
      <c r="R48170"/>
      <c r="S48170"/>
    </row>
    <row r="48171" spans="18:19" ht="15" customHeight="1">
      <c r="R48171"/>
      <c r="S48171"/>
    </row>
    <row r="48172" spans="18:19" ht="15" customHeight="1">
      <c r="R48172"/>
      <c r="S48172"/>
    </row>
    <row r="48173" spans="18:19" ht="15" customHeight="1">
      <c r="R48173"/>
      <c r="S48173"/>
    </row>
    <row r="48174" spans="18:19" ht="15" customHeight="1">
      <c r="R48174"/>
      <c r="S48174"/>
    </row>
    <row r="48175" spans="18:19" ht="15" customHeight="1">
      <c r="R48175"/>
      <c r="S48175"/>
    </row>
    <row r="48176" spans="18:19" ht="15" customHeight="1">
      <c r="R48176"/>
      <c r="S48176"/>
    </row>
    <row r="48177" spans="18:19" ht="15" customHeight="1">
      <c r="R48177"/>
      <c r="S48177"/>
    </row>
    <row r="48178" spans="18:19" ht="15" customHeight="1">
      <c r="R48178"/>
      <c r="S48178"/>
    </row>
    <row r="48179" spans="18:19" ht="15" customHeight="1">
      <c r="R48179"/>
      <c r="S48179"/>
    </row>
    <row r="48180" spans="18:19" ht="15" customHeight="1">
      <c r="R48180"/>
      <c r="S48180"/>
    </row>
    <row r="48181" spans="18:19" ht="15" customHeight="1">
      <c r="R48181"/>
      <c r="S48181"/>
    </row>
    <row r="48182" spans="18:19" ht="15" customHeight="1">
      <c r="R48182"/>
      <c r="S48182"/>
    </row>
    <row r="48183" spans="18:19" ht="15" customHeight="1">
      <c r="R48183"/>
      <c r="S48183"/>
    </row>
    <row r="48184" spans="18:19" ht="15" customHeight="1">
      <c r="R48184"/>
      <c r="S48184"/>
    </row>
    <row r="48185" spans="18:19" ht="15" customHeight="1">
      <c r="R48185"/>
      <c r="S48185"/>
    </row>
    <row r="48186" spans="18:19" ht="15" customHeight="1">
      <c r="R48186"/>
      <c r="S48186"/>
    </row>
    <row r="48187" spans="18:19" ht="15" customHeight="1">
      <c r="R48187"/>
      <c r="S48187"/>
    </row>
    <row r="48188" spans="18:19" ht="15" customHeight="1">
      <c r="R48188"/>
      <c r="S48188"/>
    </row>
    <row r="48189" spans="18:19" ht="15" customHeight="1">
      <c r="R48189"/>
      <c r="S48189"/>
    </row>
    <row r="48190" spans="18:19" ht="15" customHeight="1">
      <c r="R48190"/>
      <c r="S48190"/>
    </row>
    <row r="48191" spans="18:19" ht="15" customHeight="1">
      <c r="R48191"/>
      <c r="S48191"/>
    </row>
    <row r="48192" spans="18:19" ht="15" customHeight="1">
      <c r="R48192"/>
      <c r="S48192"/>
    </row>
    <row r="48193" spans="18:19" ht="15" customHeight="1">
      <c r="R48193"/>
      <c r="S48193"/>
    </row>
    <row r="48194" spans="18:19" ht="15" customHeight="1">
      <c r="R48194"/>
      <c r="S48194"/>
    </row>
    <row r="48195" spans="18:19" ht="15" customHeight="1">
      <c r="R48195"/>
      <c r="S48195"/>
    </row>
    <row r="48196" spans="18:19" ht="15" customHeight="1">
      <c r="R48196"/>
      <c r="S48196"/>
    </row>
    <row r="48197" spans="18:19" ht="15" customHeight="1">
      <c r="R48197"/>
      <c r="S48197"/>
    </row>
    <row r="48198" spans="18:19" ht="15" customHeight="1">
      <c r="R48198"/>
      <c r="S48198"/>
    </row>
    <row r="48199" spans="18:19" ht="15" customHeight="1">
      <c r="R48199"/>
      <c r="S48199"/>
    </row>
    <row r="48200" spans="18:19" ht="15" customHeight="1">
      <c r="R48200"/>
      <c r="S48200"/>
    </row>
    <row r="48201" spans="18:19" ht="15" customHeight="1">
      <c r="R48201"/>
      <c r="S48201"/>
    </row>
    <row r="48202" spans="18:19" ht="15" customHeight="1">
      <c r="R48202"/>
      <c r="S48202"/>
    </row>
    <row r="48203" spans="18:19" ht="15" customHeight="1">
      <c r="R48203"/>
      <c r="S48203"/>
    </row>
    <row r="48204" spans="18:19" ht="15" customHeight="1">
      <c r="R48204"/>
      <c r="S48204"/>
    </row>
    <row r="48205" spans="18:19" ht="15" customHeight="1">
      <c r="R48205"/>
      <c r="S48205"/>
    </row>
    <row r="48206" spans="18:19" ht="15" customHeight="1">
      <c r="R48206"/>
      <c r="S48206"/>
    </row>
    <row r="48207" spans="18:19" ht="15" customHeight="1">
      <c r="R48207"/>
      <c r="S48207"/>
    </row>
    <row r="48208" spans="18:19" ht="15" customHeight="1">
      <c r="R48208"/>
      <c r="S48208"/>
    </row>
    <row r="48209" spans="18:19" ht="15" customHeight="1">
      <c r="R48209"/>
      <c r="S48209"/>
    </row>
    <row r="48210" spans="18:19" ht="15" customHeight="1">
      <c r="R48210"/>
      <c r="S48210"/>
    </row>
    <row r="48211" spans="18:19" ht="15" customHeight="1">
      <c r="R48211"/>
      <c r="S48211"/>
    </row>
    <row r="48212" spans="18:19" ht="15" customHeight="1">
      <c r="R48212"/>
      <c r="S48212"/>
    </row>
    <row r="48213" spans="18:19" ht="15" customHeight="1">
      <c r="R48213"/>
      <c r="S48213"/>
    </row>
    <row r="48214" spans="18:19" ht="15" customHeight="1">
      <c r="R48214"/>
      <c r="S48214"/>
    </row>
    <row r="48215" spans="18:19" ht="15" customHeight="1">
      <c r="R48215"/>
      <c r="S48215"/>
    </row>
    <row r="48216" spans="18:19" ht="15" customHeight="1">
      <c r="R48216"/>
      <c r="S48216"/>
    </row>
    <row r="48217" spans="18:19" ht="15" customHeight="1">
      <c r="R48217"/>
      <c r="S48217"/>
    </row>
    <row r="48218" spans="18:19" ht="15" customHeight="1">
      <c r="R48218"/>
      <c r="S48218"/>
    </row>
    <row r="48219" spans="18:19" ht="15" customHeight="1">
      <c r="R48219"/>
      <c r="S48219"/>
    </row>
    <row r="48220" spans="18:19" ht="15" customHeight="1">
      <c r="R48220"/>
      <c r="S48220"/>
    </row>
    <row r="48221" spans="18:19" ht="15" customHeight="1">
      <c r="R48221"/>
      <c r="S48221"/>
    </row>
    <row r="48222" spans="18:19" ht="15" customHeight="1">
      <c r="R48222"/>
      <c r="S48222"/>
    </row>
    <row r="48223" spans="18:19" ht="15" customHeight="1">
      <c r="R48223"/>
      <c r="S48223"/>
    </row>
    <row r="48224" spans="18:19" ht="15" customHeight="1">
      <c r="R48224"/>
      <c r="S48224"/>
    </row>
    <row r="48225" spans="18:19" ht="15" customHeight="1">
      <c r="R48225"/>
      <c r="S48225"/>
    </row>
    <row r="48226" spans="18:19" ht="15" customHeight="1">
      <c r="R48226"/>
      <c r="S48226"/>
    </row>
    <row r="48227" spans="18:19" ht="15" customHeight="1">
      <c r="R48227"/>
      <c r="S48227"/>
    </row>
    <row r="48228" spans="18:19" ht="15" customHeight="1">
      <c r="R48228"/>
      <c r="S48228"/>
    </row>
    <row r="48229" spans="18:19" ht="15" customHeight="1">
      <c r="R48229"/>
      <c r="S48229"/>
    </row>
    <row r="48230" spans="18:19" ht="15" customHeight="1">
      <c r="R48230"/>
      <c r="S48230"/>
    </row>
    <row r="48231" spans="18:19" ht="15" customHeight="1">
      <c r="R48231"/>
      <c r="S48231"/>
    </row>
    <row r="48232" spans="18:19" ht="15" customHeight="1">
      <c r="R48232"/>
      <c r="S48232"/>
    </row>
    <row r="48233" spans="18:19" ht="15" customHeight="1">
      <c r="R48233"/>
      <c r="S48233"/>
    </row>
    <row r="48234" spans="18:19" ht="15" customHeight="1">
      <c r="R48234"/>
      <c r="S48234"/>
    </row>
    <row r="48235" spans="18:19" ht="15" customHeight="1">
      <c r="R48235"/>
      <c r="S48235"/>
    </row>
    <row r="48236" spans="18:19" ht="15" customHeight="1">
      <c r="R48236"/>
      <c r="S48236"/>
    </row>
    <row r="48237" spans="18:19" ht="15" customHeight="1">
      <c r="R48237"/>
      <c r="S48237"/>
    </row>
    <row r="48238" spans="18:19" ht="15" customHeight="1">
      <c r="R48238"/>
      <c r="S48238"/>
    </row>
    <row r="48239" spans="18:19" ht="15" customHeight="1">
      <c r="R48239"/>
      <c r="S48239"/>
    </row>
    <row r="48240" spans="18:19" ht="15" customHeight="1">
      <c r="R48240"/>
      <c r="S48240"/>
    </row>
    <row r="48241" spans="18:19" ht="15" customHeight="1">
      <c r="R48241"/>
      <c r="S48241"/>
    </row>
    <row r="48242" spans="18:19" ht="15" customHeight="1">
      <c r="R48242"/>
      <c r="S48242"/>
    </row>
    <row r="48243" spans="18:19" ht="15" customHeight="1">
      <c r="R48243"/>
      <c r="S48243"/>
    </row>
    <row r="48244" spans="18:19" ht="15" customHeight="1">
      <c r="R48244"/>
      <c r="S48244"/>
    </row>
    <row r="48245" spans="18:19" ht="15" customHeight="1">
      <c r="R48245"/>
      <c r="S48245"/>
    </row>
    <row r="48246" spans="18:19" ht="15" customHeight="1">
      <c r="R48246"/>
      <c r="S48246"/>
    </row>
    <row r="48247" spans="18:19" ht="15" customHeight="1">
      <c r="R48247"/>
      <c r="S48247"/>
    </row>
    <row r="48248" spans="18:19" ht="15" customHeight="1">
      <c r="R48248"/>
      <c r="S48248"/>
    </row>
    <row r="48249" spans="18:19" ht="15" customHeight="1">
      <c r="R48249"/>
      <c r="S48249"/>
    </row>
    <row r="48250" spans="18:19" ht="15" customHeight="1">
      <c r="R48250"/>
      <c r="S48250"/>
    </row>
    <row r="48251" spans="18:19" ht="15" customHeight="1">
      <c r="R48251"/>
      <c r="S48251"/>
    </row>
    <row r="48252" spans="18:19" ht="15" customHeight="1">
      <c r="R48252"/>
      <c r="S48252"/>
    </row>
    <row r="48253" spans="18:19" ht="15" customHeight="1">
      <c r="R48253"/>
      <c r="S48253"/>
    </row>
    <row r="48254" spans="18:19" ht="15" customHeight="1">
      <c r="R48254"/>
      <c r="S48254"/>
    </row>
    <row r="48255" spans="18:19" ht="15" customHeight="1">
      <c r="R48255"/>
      <c r="S48255"/>
    </row>
    <row r="48256" spans="18:19" ht="15" customHeight="1">
      <c r="R48256"/>
      <c r="S48256"/>
    </row>
    <row r="48257" spans="18:19" ht="15" customHeight="1">
      <c r="R48257"/>
      <c r="S48257"/>
    </row>
    <row r="48258" spans="18:19" ht="15" customHeight="1">
      <c r="R48258"/>
      <c r="S48258"/>
    </row>
    <row r="48259" spans="18:19" ht="15" customHeight="1">
      <c r="R48259"/>
      <c r="S48259"/>
    </row>
    <row r="48260" spans="18:19" ht="15" customHeight="1">
      <c r="R48260"/>
      <c r="S48260"/>
    </row>
    <row r="48261" spans="18:19" ht="15" customHeight="1">
      <c r="R48261"/>
      <c r="S48261"/>
    </row>
    <row r="48262" spans="18:19" ht="15" customHeight="1">
      <c r="R48262"/>
      <c r="S48262"/>
    </row>
    <row r="48263" spans="18:19" ht="15" customHeight="1">
      <c r="R48263"/>
      <c r="S48263"/>
    </row>
    <row r="48264" spans="18:19" ht="15" customHeight="1">
      <c r="R48264"/>
      <c r="S48264"/>
    </row>
    <row r="48265" spans="18:19" ht="15" customHeight="1">
      <c r="R48265"/>
      <c r="S48265"/>
    </row>
    <row r="48266" spans="18:19" ht="15" customHeight="1">
      <c r="R48266"/>
      <c r="S48266"/>
    </row>
    <row r="48267" spans="18:19" ht="15" customHeight="1">
      <c r="R48267"/>
      <c r="S48267"/>
    </row>
    <row r="48268" spans="18:19" ht="15" customHeight="1">
      <c r="R48268"/>
      <c r="S48268"/>
    </row>
    <row r="48269" spans="18:19" ht="15" customHeight="1">
      <c r="R48269"/>
      <c r="S48269"/>
    </row>
    <row r="48270" spans="18:19" ht="15" customHeight="1">
      <c r="R48270"/>
      <c r="S48270"/>
    </row>
    <row r="48271" spans="18:19" ht="15" customHeight="1">
      <c r="R48271"/>
      <c r="S48271"/>
    </row>
    <row r="48272" spans="18:19" ht="15" customHeight="1">
      <c r="R48272"/>
      <c r="S48272"/>
    </row>
    <row r="48273" spans="18:19" ht="15" customHeight="1">
      <c r="R48273"/>
      <c r="S48273"/>
    </row>
    <row r="48274" spans="18:19" ht="15" customHeight="1">
      <c r="R48274"/>
      <c r="S48274"/>
    </row>
    <row r="48275" spans="18:19" ht="15" customHeight="1">
      <c r="R48275"/>
      <c r="S48275"/>
    </row>
    <row r="48276" spans="18:19" ht="15" customHeight="1">
      <c r="R48276"/>
      <c r="S48276"/>
    </row>
    <row r="48277" spans="18:19" ht="15" customHeight="1">
      <c r="R48277"/>
      <c r="S48277"/>
    </row>
    <row r="48278" spans="18:19" ht="15" customHeight="1">
      <c r="R48278"/>
      <c r="S48278"/>
    </row>
    <row r="48279" spans="18:19" ht="15" customHeight="1">
      <c r="R48279"/>
      <c r="S48279"/>
    </row>
    <row r="48280" spans="18:19" ht="15" customHeight="1">
      <c r="R48280"/>
      <c r="S48280"/>
    </row>
    <row r="48281" spans="18:19" ht="15" customHeight="1">
      <c r="R48281"/>
      <c r="S48281"/>
    </row>
    <row r="48282" spans="18:19" ht="15" customHeight="1">
      <c r="R48282"/>
      <c r="S48282"/>
    </row>
    <row r="48283" spans="18:19" ht="15" customHeight="1">
      <c r="R48283"/>
      <c r="S48283"/>
    </row>
    <row r="48284" spans="18:19" ht="15" customHeight="1">
      <c r="R48284"/>
      <c r="S48284"/>
    </row>
    <row r="48285" spans="18:19" ht="15" customHeight="1">
      <c r="R48285"/>
      <c r="S48285"/>
    </row>
    <row r="48286" spans="18:19" ht="15" customHeight="1">
      <c r="R48286"/>
      <c r="S48286"/>
    </row>
    <row r="48287" spans="18:19" ht="15" customHeight="1">
      <c r="R48287"/>
      <c r="S48287"/>
    </row>
    <row r="48288" spans="18:19" ht="15" customHeight="1">
      <c r="R48288"/>
      <c r="S48288"/>
    </row>
    <row r="48289" spans="18:19" ht="15" customHeight="1">
      <c r="R48289"/>
      <c r="S48289"/>
    </row>
    <row r="48290" spans="18:19" ht="15" customHeight="1">
      <c r="R48290"/>
      <c r="S48290"/>
    </row>
    <row r="48291" spans="18:19" ht="15" customHeight="1">
      <c r="R48291"/>
      <c r="S48291"/>
    </row>
    <row r="48292" spans="18:19" ht="15" customHeight="1">
      <c r="R48292"/>
      <c r="S48292"/>
    </row>
    <row r="48293" spans="18:19" ht="15" customHeight="1">
      <c r="R48293"/>
      <c r="S48293"/>
    </row>
    <row r="48294" spans="18:19" ht="15" customHeight="1">
      <c r="R48294"/>
      <c r="S48294"/>
    </row>
    <row r="48295" spans="18:19" ht="15" customHeight="1">
      <c r="R48295"/>
      <c r="S48295"/>
    </row>
    <row r="48296" spans="18:19" ht="15" customHeight="1">
      <c r="R48296"/>
      <c r="S48296"/>
    </row>
    <row r="48297" spans="18:19" ht="15" customHeight="1">
      <c r="R48297"/>
      <c r="S48297"/>
    </row>
    <row r="48298" spans="18:19" ht="15" customHeight="1">
      <c r="R48298"/>
      <c r="S48298"/>
    </row>
    <row r="48299" spans="18:19" ht="15" customHeight="1">
      <c r="R48299"/>
      <c r="S48299"/>
    </row>
    <row r="48300" spans="18:19" ht="15" customHeight="1">
      <c r="R48300"/>
      <c r="S48300"/>
    </row>
    <row r="48301" spans="18:19" ht="15" customHeight="1">
      <c r="R48301"/>
      <c r="S48301"/>
    </row>
    <row r="48302" spans="18:19" ht="15" customHeight="1">
      <c r="R48302"/>
      <c r="S48302"/>
    </row>
    <row r="48303" spans="18:19" ht="15" customHeight="1">
      <c r="R48303"/>
      <c r="S48303"/>
    </row>
    <row r="48304" spans="18:19" ht="15" customHeight="1">
      <c r="R48304"/>
      <c r="S48304"/>
    </row>
    <row r="48305" spans="18:19" ht="15" customHeight="1">
      <c r="R48305"/>
      <c r="S48305"/>
    </row>
    <row r="48306" spans="18:19" ht="15" customHeight="1">
      <c r="R48306"/>
      <c r="S48306"/>
    </row>
    <row r="48307" spans="18:19" ht="15" customHeight="1">
      <c r="R48307"/>
      <c r="S48307"/>
    </row>
    <row r="48308" spans="18:19" ht="15" customHeight="1">
      <c r="R48308"/>
      <c r="S48308"/>
    </row>
    <row r="48309" spans="18:19" ht="15" customHeight="1">
      <c r="R48309"/>
      <c r="S48309"/>
    </row>
    <row r="48310" spans="18:19" ht="15" customHeight="1">
      <c r="R48310"/>
      <c r="S48310"/>
    </row>
    <row r="48311" spans="18:19" ht="15" customHeight="1">
      <c r="R48311"/>
      <c r="S48311"/>
    </row>
    <row r="48312" spans="18:19" ht="15" customHeight="1">
      <c r="R48312"/>
      <c r="S48312"/>
    </row>
    <row r="48313" spans="18:19" ht="15" customHeight="1">
      <c r="R48313"/>
      <c r="S48313"/>
    </row>
    <row r="48314" spans="18:19" ht="15" customHeight="1">
      <c r="R48314"/>
      <c r="S48314"/>
    </row>
    <row r="48315" spans="18:19" ht="15" customHeight="1">
      <c r="R48315"/>
      <c r="S48315"/>
    </row>
    <row r="48316" spans="18:19" ht="15" customHeight="1">
      <c r="R48316"/>
      <c r="S48316"/>
    </row>
    <row r="48317" spans="18:19" ht="15" customHeight="1">
      <c r="R48317"/>
      <c r="S48317"/>
    </row>
    <row r="48318" spans="18:19" ht="15" customHeight="1">
      <c r="R48318"/>
      <c r="S48318"/>
    </row>
    <row r="48319" spans="18:19" ht="15" customHeight="1">
      <c r="R48319"/>
      <c r="S48319"/>
    </row>
    <row r="48320" spans="18:19" ht="15" customHeight="1">
      <c r="R48320"/>
      <c r="S48320"/>
    </row>
    <row r="48321" spans="18:19" ht="15" customHeight="1">
      <c r="R48321"/>
      <c r="S48321"/>
    </row>
    <row r="48322" spans="18:19" ht="15" customHeight="1">
      <c r="R48322"/>
      <c r="S48322"/>
    </row>
    <row r="48323" spans="18:19" ht="15" customHeight="1">
      <c r="R48323"/>
      <c r="S48323"/>
    </row>
    <row r="48324" spans="18:19" ht="15" customHeight="1">
      <c r="R48324"/>
      <c r="S48324"/>
    </row>
    <row r="48325" spans="18:19" ht="15" customHeight="1">
      <c r="R48325"/>
      <c r="S48325"/>
    </row>
    <row r="48326" spans="18:19" ht="15" customHeight="1">
      <c r="R48326"/>
      <c r="S48326"/>
    </row>
    <row r="48327" spans="18:19" ht="15" customHeight="1">
      <c r="R48327"/>
      <c r="S48327"/>
    </row>
    <row r="48328" spans="18:19" ht="15" customHeight="1">
      <c r="R48328"/>
      <c r="S48328"/>
    </row>
    <row r="48329" spans="18:19" ht="15" customHeight="1">
      <c r="R48329"/>
      <c r="S48329"/>
    </row>
    <row r="48330" spans="18:19" ht="15" customHeight="1">
      <c r="R48330"/>
      <c r="S48330"/>
    </row>
    <row r="48331" spans="18:19" ht="15" customHeight="1">
      <c r="R48331"/>
      <c r="S48331"/>
    </row>
    <row r="48332" spans="18:19" ht="15" customHeight="1">
      <c r="R48332"/>
      <c r="S48332"/>
    </row>
    <row r="48333" spans="18:19" ht="15" customHeight="1">
      <c r="R48333"/>
      <c r="S48333"/>
    </row>
    <row r="48334" spans="18:19" ht="15" customHeight="1">
      <c r="R48334"/>
      <c r="S48334"/>
    </row>
    <row r="48335" spans="18:19" ht="15" customHeight="1">
      <c r="R48335"/>
      <c r="S48335"/>
    </row>
    <row r="48336" spans="18:19" ht="15" customHeight="1">
      <c r="R48336"/>
      <c r="S48336"/>
    </row>
    <row r="48337" spans="18:19" ht="15" customHeight="1">
      <c r="R48337"/>
      <c r="S48337"/>
    </row>
    <row r="48338" spans="18:19" ht="15" customHeight="1">
      <c r="R48338"/>
      <c r="S48338"/>
    </row>
    <row r="48339" spans="18:19" ht="15" customHeight="1">
      <c r="R48339"/>
      <c r="S48339"/>
    </row>
    <row r="48340" spans="18:19" ht="15" customHeight="1">
      <c r="R48340"/>
      <c r="S48340"/>
    </row>
    <row r="48341" spans="18:19" ht="15" customHeight="1">
      <c r="R48341"/>
      <c r="S48341"/>
    </row>
    <row r="48342" spans="18:19" ht="15" customHeight="1">
      <c r="R48342"/>
      <c r="S48342"/>
    </row>
    <row r="48343" spans="18:19" ht="15" customHeight="1">
      <c r="R48343"/>
      <c r="S48343"/>
    </row>
    <row r="48344" spans="18:19" ht="15" customHeight="1">
      <c r="R48344"/>
      <c r="S48344"/>
    </row>
    <row r="48345" spans="18:19" ht="15" customHeight="1">
      <c r="R48345"/>
      <c r="S48345"/>
    </row>
    <row r="48346" spans="18:19" ht="15" customHeight="1">
      <c r="R48346"/>
      <c r="S48346"/>
    </row>
    <row r="48347" spans="18:19" ht="15" customHeight="1">
      <c r="R48347"/>
      <c r="S48347"/>
    </row>
    <row r="48348" spans="18:19" ht="15" customHeight="1">
      <c r="R48348"/>
      <c r="S48348"/>
    </row>
    <row r="48349" spans="18:19" ht="15" customHeight="1">
      <c r="R48349"/>
      <c r="S48349"/>
    </row>
    <row r="48350" spans="18:19" ht="15" customHeight="1">
      <c r="R48350"/>
      <c r="S48350"/>
    </row>
    <row r="48351" spans="18:19" ht="15" customHeight="1">
      <c r="R48351"/>
      <c r="S48351"/>
    </row>
    <row r="48352" spans="18:19" ht="15" customHeight="1">
      <c r="R48352"/>
      <c r="S48352"/>
    </row>
    <row r="48353" spans="18:19" ht="15" customHeight="1">
      <c r="R48353"/>
      <c r="S48353"/>
    </row>
    <row r="48354" spans="18:19" ht="15" customHeight="1">
      <c r="R48354"/>
      <c r="S48354"/>
    </row>
    <row r="48355" spans="18:19" ht="15" customHeight="1">
      <c r="R48355"/>
      <c r="S48355"/>
    </row>
    <row r="48356" spans="18:19" ht="15" customHeight="1">
      <c r="R48356"/>
      <c r="S48356"/>
    </row>
    <row r="48357" spans="18:19" ht="15" customHeight="1">
      <c r="R48357"/>
      <c r="S48357"/>
    </row>
    <row r="48358" spans="18:19" ht="15" customHeight="1">
      <c r="R48358"/>
      <c r="S48358"/>
    </row>
    <row r="48359" spans="18:19" ht="15" customHeight="1">
      <c r="R48359"/>
      <c r="S48359"/>
    </row>
    <row r="48360" spans="18:19" ht="15" customHeight="1">
      <c r="R48360"/>
      <c r="S48360"/>
    </row>
    <row r="48361" spans="18:19" ht="15" customHeight="1">
      <c r="R48361"/>
      <c r="S48361"/>
    </row>
    <row r="48362" spans="18:19" ht="15" customHeight="1">
      <c r="R48362"/>
      <c r="S48362"/>
    </row>
    <row r="48363" spans="18:19" ht="15" customHeight="1">
      <c r="R48363"/>
      <c r="S48363"/>
    </row>
    <row r="48364" spans="18:19" ht="15" customHeight="1">
      <c r="R48364"/>
      <c r="S48364"/>
    </row>
    <row r="48365" spans="18:19" ht="15" customHeight="1">
      <c r="R48365"/>
      <c r="S48365"/>
    </row>
    <row r="48366" spans="18:19" ht="15" customHeight="1">
      <c r="R48366"/>
      <c r="S48366"/>
    </row>
    <row r="48367" spans="18:19" ht="15" customHeight="1">
      <c r="R48367"/>
      <c r="S48367"/>
    </row>
    <row r="48368" spans="18:19" ht="15" customHeight="1">
      <c r="R48368"/>
      <c r="S48368"/>
    </row>
    <row r="48369" spans="18:19" ht="15" customHeight="1">
      <c r="R48369"/>
      <c r="S48369"/>
    </row>
    <row r="48370" spans="18:19" ht="15" customHeight="1">
      <c r="R48370"/>
      <c r="S48370"/>
    </row>
    <row r="48371" spans="18:19" ht="15" customHeight="1">
      <c r="R48371"/>
      <c r="S48371"/>
    </row>
    <row r="48372" spans="18:19" ht="15" customHeight="1">
      <c r="R48372"/>
      <c r="S48372"/>
    </row>
    <row r="48373" spans="18:19" ht="15" customHeight="1">
      <c r="R48373"/>
      <c r="S48373"/>
    </row>
    <row r="48374" spans="18:19" ht="15" customHeight="1">
      <c r="R48374"/>
      <c r="S48374"/>
    </row>
    <row r="48375" spans="18:19" ht="15" customHeight="1">
      <c r="R48375"/>
      <c r="S48375"/>
    </row>
    <row r="48376" spans="18:19" ht="15" customHeight="1">
      <c r="R48376"/>
      <c r="S48376"/>
    </row>
    <row r="48377" spans="18:19" ht="15" customHeight="1">
      <c r="R48377"/>
      <c r="S48377"/>
    </row>
    <row r="48378" spans="18:19" ht="15" customHeight="1">
      <c r="R48378"/>
      <c r="S48378"/>
    </row>
    <row r="48379" spans="18:19" ht="15" customHeight="1">
      <c r="R48379"/>
      <c r="S48379"/>
    </row>
    <row r="48380" spans="18:19" ht="15" customHeight="1">
      <c r="R48380"/>
      <c r="S48380"/>
    </row>
    <row r="48381" spans="18:19" ht="15" customHeight="1">
      <c r="R48381"/>
      <c r="S48381"/>
    </row>
    <row r="48382" spans="18:19" ht="15" customHeight="1">
      <c r="R48382"/>
      <c r="S48382"/>
    </row>
    <row r="48383" spans="18:19" ht="15" customHeight="1">
      <c r="R48383"/>
      <c r="S48383"/>
    </row>
    <row r="48384" spans="18:19" ht="15" customHeight="1">
      <c r="R48384"/>
      <c r="S48384"/>
    </row>
    <row r="48385" spans="18:19" ht="15" customHeight="1">
      <c r="R48385"/>
      <c r="S48385"/>
    </row>
    <row r="48386" spans="18:19" ht="15" customHeight="1">
      <c r="R48386"/>
      <c r="S48386"/>
    </row>
    <row r="48387" spans="18:19" ht="15" customHeight="1">
      <c r="R48387"/>
      <c r="S48387"/>
    </row>
    <row r="48388" spans="18:19" ht="15" customHeight="1">
      <c r="R48388"/>
      <c r="S48388"/>
    </row>
    <row r="48389" spans="18:19" ht="15" customHeight="1">
      <c r="R48389"/>
      <c r="S48389"/>
    </row>
    <row r="48390" spans="18:19" ht="15" customHeight="1">
      <c r="R48390"/>
      <c r="S48390"/>
    </row>
    <row r="48391" spans="18:19" ht="15" customHeight="1">
      <c r="R48391"/>
      <c r="S48391"/>
    </row>
    <row r="48392" spans="18:19" ht="15" customHeight="1">
      <c r="R48392"/>
      <c r="S48392"/>
    </row>
    <row r="48393" spans="18:19" ht="15" customHeight="1">
      <c r="R48393"/>
      <c r="S48393"/>
    </row>
    <row r="48394" spans="18:19" ht="15" customHeight="1">
      <c r="R48394"/>
      <c r="S48394"/>
    </row>
    <row r="48395" spans="18:19" ht="15" customHeight="1">
      <c r="R48395"/>
      <c r="S48395"/>
    </row>
    <row r="48396" spans="18:19" ht="15" customHeight="1">
      <c r="R48396"/>
      <c r="S48396"/>
    </row>
    <row r="48397" spans="18:19" ht="15" customHeight="1">
      <c r="R48397"/>
      <c r="S48397"/>
    </row>
    <row r="48398" spans="18:19" ht="15" customHeight="1">
      <c r="R48398"/>
      <c r="S48398"/>
    </row>
    <row r="48399" spans="18:19" ht="15" customHeight="1">
      <c r="R48399"/>
      <c r="S48399"/>
    </row>
    <row r="48400" spans="18:19" ht="15" customHeight="1">
      <c r="R48400"/>
      <c r="S48400"/>
    </row>
    <row r="48401" spans="18:19" ht="15" customHeight="1">
      <c r="R48401"/>
      <c r="S48401"/>
    </row>
    <row r="48402" spans="18:19" ht="15" customHeight="1">
      <c r="R48402"/>
      <c r="S48402"/>
    </row>
    <row r="48403" spans="18:19" ht="15" customHeight="1">
      <c r="R48403"/>
      <c r="S48403"/>
    </row>
    <row r="48404" spans="18:19" ht="15" customHeight="1">
      <c r="R48404"/>
      <c r="S48404"/>
    </row>
    <row r="48405" spans="18:19" ht="15" customHeight="1">
      <c r="R48405"/>
      <c r="S48405"/>
    </row>
    <row r="48406" spans="18:19" ht="15" customHeight="1">
      <c r="R48406"/>
      <c r="S48406"/>
    </row>
    <row r="48407" spans="18:19" ht="15" customHeight="1">
      <c r="R48407"/>
      <c r="S48407"/>
    </row>
    <row r="48408" spans="18:19" ht="15" customHeight="1">
      <c r="R48408"/>
      <c r="S48408"/>
    </row>
    <row r="48409" spans="18:19" ht="15" customHeight="1">
      <c r="R48409"/>
      <c r="S48409"/>
    </row>
    <row r="48410" spans="18:19" ht="15" customHeight="1">
      <c r="R48410"/>
      <c r="S48410"/>
    </row>
    <row r="48411" spans="18:19" ht="15" customHeight="1">
      <c r="R48411"/>
      <c r="S48411"/>
    </row>
    <row r="48412" spans="18:19" ht="15" customHeight="1">
      <c r="R48412"/>
      <c r="S48412"/>
    </row>
    <row r="48413" spans="18:19" ht="15" customHeight="1">
      <c r="R48413"/>
      <c r="S48413"/>
    </row>
    <row r="48414" spans="18:19" ht="15" customHeight="1">
      <c r="R48414"/>
      <c r="S48414"/>
    </row>
    <row r="48415" spans="18:19" ht="15" customHeight="1">
      <c r="R48415"/>
      <c r="S48415"/>
    </row>
    <row r="48416" spans="18:19" ht="15" customHeight="1">
      <c r="R48416"/>
      <c r="S48416"/>
    </row>
    <row r="48417" spans="18:19" ht="15" customHeight="1">
      <c r="R48417"/>
      <c r="S48417"/>
    </row>
    <row r="48418" spans="18:19" ht="15" customHeight="1">
      <c r="R48418"/>
      <c r="S48418"/>
    </row>
    <row r="48419" spans="18:19" ht="15" customHeight="1">
      <c r="R48419"/>
      <c r="S48419"/>
    </row>
    <row r="48420" spans="18:19" ht="15" customHeight="1">
      <c r="R48420"/>
      <c r="S48420"/>
    </row>
    <row r="48421" spans="18:19" ht="15" customHeight="1">
      <c r="R48421"/>
      <c r="S48421"/>
    </row>
    <row r="48422" spans="18:19" ht="15" customHeight="1">
      <c r="R48422"/>
      <c r="S48422"/>
    </row>
    <row r="48423" spans="18:19" ht="15" customHeight="1">
      <c r="R48423"/>
      <c r="S48423"/>
    </row>
    <row r="48424" spans="18:19" ht="15" customHeight="1">
      <c r="R48424"/>
      <c r="S48424"/>
    </row>
    <row r="48425" spans="18:19" ht="15" customHeight="1">
      <c r="R48425"/>
      <c r="S48425"/>
    </row>
    <row r="48426" spans="18:19" ht="15" customHeight="1">
      <c r="R48426"/>
      <c r="S48426"/>
    </row>
    <row r="48427" spans="18:19" ht="15" customHeight="1">
      <c r="R48427"/>
      <c r="S48427"/>
    </row>
    <row r="48428" spans="18:19" ht="15" customHeight="1">
      <c r="R48428"/>
      <c r="S48428"/>
    </row>
    <row r="48429" spans="18:19" ht="15" customHeight="1">
      <c r="R48429"/>
      <c r="S48429"/>
    </row>
    <row r="48430" spans="18:19" ht="15" customHeight="1">
      <c r="R48430"/>
      <c r="S48430"/>
    </row>
    <row r="48431" spans="18:19" ht="15" customHeight="1">
      <c r="R48431"/>
      <c r="S48431"/>
    </row>
    <row r="48432" spans="18:19" ht="15" customHeight="1">
      <c r="R48432"/>
      <c r="S48432"/>
    </row>
    <row r="48433" spans="18:19" ht="15" customHeight="1">
      <c r="R48433"/>
      <c r="S48433"/>
    </row>
    <row r="48434" spans="18:19" ht="15" customHeight="1">
      <c r="R48434"/>
      <c r="S48434"/>
    </row>
    <row r="48435" spans="18:19" ht="15" customHeight="1">
      <c r="R48435"/>
      <c r="S48435"/>
    </row>
    <row r="48436" spans="18:19" ht="15" customHeight="1">
      <c r="R48436"/>
      <c r="S48436"/>
    </row>
    <row r="48437" spans="18:19" ht="15" customHeight="1">
      <c r="R48437"/>
      <c r="S48437"/>
    </row>
    <row r="48438" spans="18:19" ht="15" customHeight="1">
      <c r="R48438"/>
      <c r="S48438"/>
    </row>
    <row r="48439" spans="18:19" ht="15" customHeight="1">
      <c r="R48439"/>
      <c r="S48439"/>
    </row>
    <row r="48440" spans="18:19" ht="15" customHeight="1">
      <c r="R48440"/>
      <c r="S48440"/>
    </row>
    <row r="48441" spans="18:19" ht="15" customHeight="1">
      <c r="R48441"/>
      <c r="S48441"/>
    </row>
    <row r="48442" spans="18:19" ht="15" customHeight="1">
      <c r="R48442"/>
      <c r="S48442"/>
    </row>
    <row r="48443" spans="18:19" ht="15" customHeight="1">
      <c r="R48443"/>
      <c r="S48443"/>
    </row>
    <row r="48444" spans="18:19" ht="15" customHeight="1">
      <c r="R48444"/>
      <c r="S48444"/>
    </row>
    <row r="48445" spans="18:19" ht="15" customHeight="1">
      <c r="R48445"/>
      <c r="S48445"/>
    </row>
    <row r="48446" spans="18:19" ht="15" customHeight="1">
      <c r="R48446"/>
      <c r="S48446"/>
    </row>
    <row r="48447" spans="18:19" ht="15" customHeight="1">
      <c r="R48447"/>
      <c r="S48447"/>
    </row>
    <row r="48448" spans="18:19" ht="15" customHeight="1">
      <c r="R48448"/>
      <c r="S48448"/>
    </row>
    <row r="48449" spans="18:19" ht="15" customHeight="1">
      <c r="R48449"/>
      <c r="S48449"/>
    </row>
    <row r="48450" spans="18:19" ht="15" customHeight="1">
      <c r="R48450"/>
      <c r="S48450"/>
    </row>
    <row r="48451" spans="18:19" ht="15" customHeight="1">
      <c r="R48451"/>
      <c r="S48451"/>
    </row>
    <row r="48452" spans="18:19" ht="15" customHeight="1">
      <c r="R48452"/>
      <c r="S48452"/>
    </row>
    <row r="48453" spans="18:19" ht="15" customHeight="1">
      <c r="R48453"/>
      <c r="S48453"/>
    </row>
    <row r="48454" spans="18:19" ht="15" customHeight="1">
      <c r="R48454"/>
      <c r="S48454"/>
    </row>
    <row r="48455" spans="18:19" ht="15" customHeight="1">
      <c r="R48455"/>
      <c r="S48455"/>
    </row>
    <row r="48456" spans="18:19" ht="15" customHeight="1">
      <c r="R48456"/>
      <c r="S48456"/>
    </row>
    <row r="48457" spans="18:19" ht="15" customHeight="1">
      <c r="R48457"/>
      <c r="S48457"/>
    </row>
    <row r="48458" spans="18:19" ht="15" customHeight="1">
      <c r="R48458"/>
      <c r="S48458"/>
    </row>
    <row r="48459" spans="18:19" ht="15" customHeight="1">
      <c r="R48459"/>
      <c r="S48459"/>
    </row>
    <row r="48460" spans="18:19" ht="15" customHeight="1">
      <c r="R48460"/>
      <c r="S48460"/>
    </row>
    <row r="48461" spans="18:19" ht="15" customHeight="1">
      <c r="R48461"/>
      <c r="S48461"/>
    </row>
    <row r="48462" spans="18:19" ht="15" customHeight="1">
      <c r="R48462"/>
      <c r="S48462"/>
    </row>
    <row r="48463" spans="18:19" ht="15" customHeight="1">
      <c r="R48463"/>
      <c r="S48463"/>
    </row>
    <row r="48464" spans="18:19" ht="15" customHeight="1">
      <c r="R48464"/>
      <c r="S48464"/>
    </row>
    <row r="48465" spans="18:19" ht="15" customHeight="1">
      <c r="R48465"/>
      <c r="S48465"/>
    </row>
    <row r="48466" spans="18:19" ht="15" customHeight="1">
      <c r="R48466"/>
      <c r="S48466"/>
    </row>
    <row r="48467" spans="18:19" ht="15" customHeight="1">
      <c r="R48467"/>
      <c r="S48467"/>
    </row>
    <row r="48468" spans="18:19" ht="15" customHeight="1">
      <c r="R48468"/>
      <c r="S48468"/>
    </row>
    <row r="48469" spans="18:19" ht="15" customHeight="1">
      <c r="R48469"/>
      <c r="S48469"/>
    </row>
    <row r="48470" spans="18:19" ht="15" customHeight="1">
      <c r="R48470"/>
      <c r="S48470"/>
    </row>
    <row r="48471" spans="18:19" ht="15" customHeight="1">
      <c r="R48471"/>
      <c r="S48471"/>
    </row>
    <row r="48472" spans="18:19" ht="15" customHeight="1">
      <c r="R48472"/>
      <c r="S48472"/>
    </row>
    <row r="48473" spans="18:19" ht="15" customHeight="1">
      <c r="R48473"/>
      <c r="S48473"/>
    </row>
    <row r="48474" spans="18:19" ht="15" customHeight="1">
      <c r="R48474"/>
      <c r="S48474"/>
    </row>
    <row r="48475" spans="18:19" ht="15" customHeight="1">
      <c r="R48475"/>
      <c r="S48475"/>
    </row>
    <row r="48476" spans="18:19" ht="15" customHeight="1">
      <c r="R48476"/>
      <c r="S48476"/>
    </row>
    <row r="48477" spans="18:19" ht="15" customHeight="1">
      <c r="R48477"/>
      <c r="S48477"/>
    </row>
    <row r="48478" spans="18:19" ht="15" customHeight="1">
      <c r="R48478"/>
      <c r="S48478"/>
    </row>
    <row r="48479" spans="18:19" ht="15" customHeight="1">
      <c r="R48479"/>
      <c r="S48479"/>
    </row>
    <row r="48480" spans="18:19" ht="15" customHeight="1">
      <c r="R48480"/>
      <c r="S48480"/>
    </row>
    <row r="48481" spans="18:19" ht="15" customHeight="1">
      <c r="R48481"/>
      <c r="S48481"/>
    </row>
    <row r="48482" spans="18:19" ht="15" customHeight="1">
      <c r="R48482"/>
      <c r="S48482"/>
    </row>
    <row r="48483" spans="18:19" ht="15" customHeight="1">
      <c r="R48483"/>
      <c r="S48483"/>
    </row>
    <row r="48484" spans="18:19" ht="15" customHeight="1">
      <c r="R48484"/>
      <c r="S48484"/>
    </row>
    <row r="48485" spans="18:19" ht="15" customHeight="1">
      <c r="R48485"/>
      <c r="S48485"/>
    </row>
    <row r="48486" spans="18:19" ht="15" customHeight="1">
      <c r="R48486"/>
      <c r="S48486"/>
    </row>
    <row r="48487" spans="18:19" ht="15" customHeight="1">
      <c r="R48487"/>
      <c r="S48487"/>
    </row>
    <row r="48488" spans="18:19" ht="15" customHeight="1">
      <c r="R48488"/>
      <c r="S48488"/>
    </row>
    <row r="48489" spans="18:19" ht="15" customHeight="1">
      <c r="R48489"/>
      <c r="S48489"/>
    </row>
    <row r="48490" spans="18:19" ht="15" customHeight="1">
      <c r="R48490"/>
      <c r="S48490"/>
    </row>
    <row r="48491" spans="18:19" ht="15" customHeight="1">
      <c r="R48491"/>
      <c r="S48491"/>
    </row>
    <row r="48492" spans="18:19" ht="15" customHeight="1">
      <c r="R48492"/>
      <c r="S48492"/>
    </row>
    <row r="48493" spans="18:19" ht="15" customHeight="1">
      <c r="R48493"/>
      <c r="S48493"/>
    </row>
    <row r="48494" spans="18:19" ht="15" customHeight="1">
      <c r="R48494"/>
      <c r="S48494"/>
    </row>
    <row r="48495" spans="18:19" ht="15" customHeight="1">
      <c r="R48495"/>
      <c r="S48495"/>
    </row>
    <row r="48496" spans="18:19" ht="15" customHeight="1">
      <c r="R48496"/>
      <c r="S48496"/>
    </row>
    <row r="48497" spans="18:19" ht="15" customHeight="1">
      <c r="R48497"/>
      <c r="S48497"/>
    </row>
    <row r="48498" spans="18:19" ht="15" customHeight="1">
      <c r="R48498"/>
      <c r="S48498"/>
    </row>
    <row r="48499" spans="18:19" ht="15" customHeight="1">
      <c r="R48499"/>
      <c r="S48499"/>
    </row>
    <row r="48500" spans="18:19" ht="15" customHeight="1">
      <c r="R48500"/>
      <c r="S48500"/>
    </row>
    <row r="48501" spans="18:19" ht="15" customHeight="1">
      <c r="R48501"/>
      <c r="S48501"/>
    </row>
    <row r="48502" spans="18:19" ht="15" customHeight="1">
      <c r="R48502"/>
      <c r="S48502"/>
    </row>
    <row r="48503" spans="18:19" ht="15" customHeight="1">
      <c r="R48503"/>
      <c r="S48503"/>
    </row>
    <row r="48504" spans="18:19" ht="15" customHeight="1">
      <c r="R48504"/>
      <c r="S48504"/>
    </row>
    <row r="48505" spans="18:19" ht="15" customHeight="1">
      <c r="R48505"/>
      <c r="S48505"/>
    </row>
    <row r="48506" spans="18:19" ht="15" customHeight="1">
      <c r="R48506"/>
      <c r="S48506"/>
    </row>
    <row r="48507" spans="18:19" ht="15" customHeight="1">
      <c r="R48507"/>
      <c r="S48507"/>
    </row>
    <row r="48508" spans="18:19" ht="15" customHeight="1">
      <c r="R48508"/>
      <c r="S48508"/>
    </row>
    <row r="48509" spans="18:19" ht="15" customHeight="1">
      <c r="R48509"/>
      <c r="S48509"/>
    </row>
    <row r="48510" spans="18:19" ht="15" customHeight="1">
      <c r="R48510"/>
      <c r="S48510"/>
    </row>
    <row r="48511" spans="18:19" ht="15" customHeight="1">
      <c r="R48511"/>
      <c r="S48511"/>
    </row>
    <row r="48512" spans="18:19" ht="15" customHeight="1">
      <c r="R48512"/>
      <c r="S48512"/>
    </row>
    <row r="48513" spans="18:19" ht="15" customHeight="1">
      <c r="R48513"/>
      <c r="S48513"/>
    </row>
    <row r="48514" spans="18:19" ht="15" customHeight="1">
      <c r="R48514"/>
      <c r="S48514"/>
    </row>
    <row r="48515" spans="18:19" ht="15" customHeight="1">
      <c r="R48515"/>
      <c r="S48515"/>
    </row>
    <row r="48516" spans="18:19" ht="15" customHeight="1">
      <c r="R48516"/>
      <c r="S48516"/>
    </row>
    <row r="48517" spans="18:19" ht="15" customHeight="1">
      <c r="R48517"/>
      <c r="S48517"/>
    </row>
    <row r="48518" spans="18:19" ht="15" customHeight="1">
      <c r="R48518"/>
      <c r="S48518"/>
    </row>
    <row r="48519" spans="18:19" ht="15" customHeight="1">
      <c r="R48519"/>
      <c r="S48519"/>
    </row>
    <row r="48520" spans="18:19" ht="15" customHeight="1">
      <c r="R48520"/>
      <c r="S48520"/>
    </row>
    <row r="48521" spans="18:19" ht="15" customHeight="1">
      <c r="R48521"/>
      <c r="S48521"/>
    </row>
    <row r="48522" spans="18:19" ht="15" customHeight="1">
      <c r="R48522"/>
      <c r="S48522"/>
    </row>
    <row r="48523" spans="18:19" ht="15" customHeight="1">
      <c r="R48523"/>
      <c r="S48523"/>
    </row>
    <row r="48524" spans="18:19" ht="15" customHeight="1">
      <c r="R48524"/>
      <c r="S48524"/>
    </row>
    <row r="48525" spans="18:19" ht="15" customHeight="1">
      <c r="R48525"/>
      <c r="S48525"/>
    </row>
    <row r="48526" spans="18:19" ht="15" customHeight="1">
      <c r="R48526"/>
      <c r="S48526"/>
    </row>
    <row r="48527" spans="18:19" ht="15" customHeight="1">
      <c r="R48527"/>
      <c r="S48527"/>
    </row>
    <row r="48528" spans="18:19" ht="15" customHeight="1">
      <c r="R48528"/>
      <c r="S48528"/>
    </row>
    <row r="48529" spans="18:19" ht="15" customHeight="1">
      <c r="R48529"/>
      <c r="S48529"/>
    </row>
    <row r="48530" spans="18:19" ht="15" customHeight="1">
      <c r="R48530"/>
      <c r="S48530"/>
    </row>
    <row r="48531" spans="18:19" ht="15" customHeight="1">
      <c r="R48531"/>
      <c r="S48531"/>
    </row>
    <row r="48532" spans="18:19" ht="15" customHeight="1">
      <c r="R48532"/>
      <c r="S48532"/>
    </row>
    <row r="48533" spans="18:19" ht="15" customHeight="1">
      <c r="R48533"/>
      <c r="S48533"/>
    </row>
    <row r="48534" spans="18:19" ht="15" customHeight="1">
      <c r="R48534"/>
      <c r="S48534"/>
    </row>
    <row r="48535" spans="18:19" ht="15" customHeight="1">
      <c r="R48535"/>
      <c r="S48535"/>
    </row>
    <row r="48536" spans="18:19" ht="15" customHeight="1">
      <c r="R48536"/>
      <c r="S48536"/>
    </row>
    <row r="48537" spans="18:19" ht="15" customHeight="1">
      <c r="R48537"/>
      <c r="S48537"/>
    </row>
    <row r="48538" spans="18:19" ht="15" customHeight="1">
      <c r="R48538"/>
      <c r="S48538"/>
    </row>
    <row r="48539" spans="18:19" ht="15" customHeight="1">
      <c r="R48539"/>
      <c r="S48539"/>
    </row>
    <row r="48540" spans="18:19" ht="15" customHeight="1">
      <c r="R48540"/>
      <c r="S48540"/>
    </row>
    <row r="48541" spans="18:19" ht="15" customHeight="1">
      <c r="R48541"/>
      <c r="S48541"/>
    </row>
    <row r="48542" spans="18:19" ht="15" customHeight="1">
      <c r="R48542"/>
      <c r="S48542"/>
    </row>
    <row r="48543" spans="18:19" ht="15" customHeight="1">
      <c r="R48543"/>
      <c r="S48543"/>
    </row>
    <row r="48544" spans="18:19" ht="15" customHeight="1">
      <c r="R48544"/>
      <c r="S48544"/>
    </row>
    <row r="48545" spans="18:19" ht="15" customHeight="1">
      <c r="R48545"/>
      <c r="S48545"/>
    </row>
    <row r="48546" spans="18:19" ht="15" customHeight="1">
      <c r="R48546"/>
      <c r="S48546"/>
    </row>
    <row r="48547" spans="18:19" ht="15" customHeight="1">
      <c r="R48547"/>
      <c r="S48547"/>
    </row>
    <row r="48548" spans="18:19" ht="15" customHeight="1">
      <c r="R48548"/>
      <c r="S48548"/>
    </row>
    <row r="48549" spans="18:19" ht="15" customHeight="1">
      <c r="R48549"/>
      <c r="S48549"/>
    </row>
    <row r="48550" spans="18:19" ht="15" customHeight="1">
      <c r="R48550"/>
      <c r="S48550"/>
    </row>
    <row r="48551" spans="18:19" ht="15" customHeight="1">
      <c r="R48551"/>
      <c r="S48551"/>
    </row>
    <row r="48552" spans="18:19" ht="15" customHeight="1">
      <c r="R48552"/>
      <c r="S48552"/>
    </row>
    <row r="48553" spans="18:19" ht="15" customHeight="1">
      <c r="R48553"/>
      <c r="S48553"/>
    </row>
    <row r="48554" spans="18:19" ht="15" customHeight="1">
      <c r="R48554"/>
      <c r="S48554"/>
    </row>
    <row r="48555" spans="18:19" ht="15" customHeight="1">
      <c r="R48555"/>
      <c r="S48555"/>
    </row>
    <row r="48556" spans="18:19" ht="15" customHeight="1">
      <c r="R48556"/>
      <c r="S48556"/>
    </row>
    <row r="48557" spans="18:19" ht="15" customHeight="1">
      <c r="R48557"/>
      <c r="S48557"/>
    </row>
    <row r="48558" spans="18:19" ht="15" customHeight="1">
      <c r="R48558"/>
      <c r="S48558"/>
    </row>
    <row r="48559" spans="18:19" ht="15" customHeight="1">
      <c r="R48559"/>
      <c r="S48559"/>
    </row>
    <row r="48560" spans="18:19" ht="15" customHeight="1">
      <c r="R48560"/>
      <c r="S48560"/>
    </row>
    <row r="48561" spans="18:19" ht="15" customHeight="1">
      <c r="R48561"/>
      <c r="S48561"/>
    </row>
    <row r="48562" spans="18:19" ht="15" customHeight="1">
      <c r="R48562"/>
      <c r="S48562"/>
    </row>
    <row r="48563" spans="18:19" ht="15" customHeight="1">
      <c r="R48563"/>
      <c r="S48563"/>
    </row>
    <row r="48564" spans="18:19" ht="15" customHeight="1">
      <c r="R48564"/>
      <c r="S48564"/>
    </row>
    <row r="48565" spans="18:19" ht="15" customHeight="1">
      <c r="R48565"/>
      <c r="S48565"/>
    </row>
    <row r="48566" spans="18:19" ht="15" customHeight="1">
      <c r="R48566"/>
      <c r="S48566"/>
    </row>
    <row r="48567" spans="18:19" ht="15" customHeight="1">
      <c r="R48567"/>
      <c r="S48567"/>
    </row>
    <row r="48568" spans="18:19" ht="15" customHeight="1">
      <c r="R48568"/>
      <c r="S48568"/>
    </row>
    <row r="48569" spans="18:19" ht="15" customHeight="1">
      <c r="R48569"/>
      <c r="S48569"/>
    </row>
    <row r="48570" spans="18:19" ht="15" customHeight="1">
      <c r="R48570"/>
      <c r="S48570"/>
    </row>
    <row r="48571" spans="18:19" ht="15" customHeight="1">
      <c r="R48571"/>
      <c r="S48571"/>
    </row>
    <row r="48572" spans="18:19" ht="15" customHeight="1">
      <c r="R48572"/>
      <c r="S48572"/>
    </row>
    <row r="48573" spans="18:19" ht="15" customHeight="1">
      <c r="R48573"/>
      <c r="S48573"/>
    </row>
    <row r="48574" spans="18:19" ht="15" customHeight="1">
      <c r="R48574"/>
      <c r="S48574"/>
    </row>
    <row r="48575" spans="18:19" ht="15" customHeight="1">
      <c r="R48575"/>
      <c r="S48575"/>
    </row>
    <row r="48576" spans="18:19" ht="15" customHeight="1">
      <c r="R48576"/>
      <c r="S48576"/>
    </row>
    <row r="48577" spans="18:19" ht="15" customHeight="1">
      <c r="R48577"/>
      <c r="S48577"/>
    </row>
    <row r="48578" spans="18:19" ht="15" customHeight="1">
      <c r="R48578"/>
      <c r="S48578"/>
    </row>
    <row r="48579" spans="18:19" ht="15" customHeight="1">
      <c r="R48579"/>
      <c r="S48579"/>
    </row>
    <row r="48580" spans="18:19" ht="15" customHeight="1">
      <c r="R48580"/>
      <c r="S48580"/>
    </row>
    <row r="48581" spans="18:19" ht="15" customHeight="1">
      <c r="R48581"/>
      <c r="S48581"/>
    </row>
    <row r="48582" spans="18:19" ht="15" customHeight="1">
      <c r="R48582"/>
      <c r="S48582"/>
    </row>
    <row r="48583" spans="18:19" ht="15" customHeight="1">
      <c r="R48583"/>
      <c r="S48583"/>
    </row>
    <row r="48584" spans="18:19" ht="15" customHeight="1">
      <c r="R48584"/>
      <c r="S48584"/>
    </row>
    <row r="48585" spans="18:19" ht="15" customHeight="1">
      <c r="R48585"/>
      <c r="S48585"/>
    </row>
    <row r="48586" spans="18:19" ht="15" customHeight="1">
      <c r="R48586"/>
      <c r="S48586"/>
    </row>
    <row r="48587" spans="18:19" ht="15" customHeight="1">
      <c r="R48587"/>
      <c r="S48587"/>
    </row>
    <row r="48588" spans="18:19" ht="15" customHeight="1">
      <c r="R48588"/>
      <c r="S48588"/>
    </row>
    <row r="48589" spans="18:19" ht="15" customHeight="1">
      <c r="R48589"/>
      <c r="S48589"/>
    </row>
    <row r="48590" spans="18:19" ht="15" customHeight="1">
      <c r="R48590"/>
      <c r="S48590"/>
    </row>
    <row r="48591" spans="18:19" ht="15" customHeight="1">
      <c r="R48591"/>
      <c r="S48591"/>
    </row>
    <row r="48592" spans="18:19" ht="15" customHeight="1">
      <c r="R48592"/>
      <c r="S48592"/>
    </row>
    <row r="48593" spans="18:19" ht="15" customHeight="1">
      <c r="R48593"/>
      <c r="S48593"/>
    </row>
    <row r="48594" spans="18:19" ht="15" customHeight="1">
      <c r="R48594"/>
      <c r="S48594"/>
    </row>
    <row r="48595" spans="18:19" ht="15" customHeight="1">
      <c r="R48595"/>
      <c r="S48595"/>
    </row>
    <row r="48596" spans="18:19" ht="15" customHeight="1">
      <c r="R48596"/>
      <c r="S48596"/>
    </row>
    <row r="48597" spans="18:19" ht="15" customHeight="1">
      <c r="R48597"/>
      <c r="S48597"/>
    </row>
    <row r="48598" spans="18:19" ht="15" customHeight="1">
      <c r="R48598"/>
      <c r="S48598"/>
    </row>
    <row r="48599" spans="18:19" ht="15" customHeight="1">
      <c r="R48599"/>
      <c r="S48599"/>
    </row>
    <row r="48600" spans="18:19" ht="15" customHeight="1">
      <c r="R48600"/>
      <c r="S48600"/>
    </row>
    <row r="48601" spans="18:19" ht="15" customHeight="1">
      <c r="R48601"/>
      <c r="S48601"/>
    </row>
    <row r="48602" spans="18:19" ht="15" customHeight="1">
      <c r="R48602"/>
      <c r="S48602"/>
    </row>
    <row r="48603" spans="18:19" ht="15" customHeight="1">
      <c r="R48603"/>
      <c r="S48603"/>
    </row>
    <row r="48604" spans="18:19" ht="15" customHeight="1">
      <c r="R48604"/>
      <c r="S48604"/>
    </row>
    <row r="48605" spans="18:19" ht="15" customHeight="1">
      <c r="R48605"/>
      <c r="S48605"/>
    </row>
    <row r="48606" spans="18:19" ht="15" customHeight="1">
      <c r="R48606"/>
      <c r="S48606"/>
    </row>
    <row r="48607" spans="18:19" ht="15" customHeight="1">
      <c r="R48607"/>
      <c r="S48607"/>
    </row>
    <row r="48608" spans="18:19" ht="15" customHeight="1">
      <c r="R48608"/>
      <c r="S48608"/>
    </row>
    <row r="48609" spans="18:19" ht="15" customHeight="1">
      <c r="R48609"/>
      <c r="S48609"/>
    </row>
    <row r="48610" spans="18:19" ht="15" customHeight="1">
      <c r="R48610"/>
      <c r="S48610"/>
    </row>
    <row r="48611" spans="18:19" ht="15" customHeight="1">
      <c r="R48611"/>
      <c r="S48611"/>
    </row>
    <row r="48612" spans="18:19" ht="15" customHeight="1">
      <c r="R48612"/>
      <c r="S48612"/>
    </row>
    <row r="48613" spans="18:19" ht="15" customHeight="1">
      <c r="R48613"/>
      <c r="S48613"/>
    </row>
    <row r="48614" spans="18:19" ht="15" customHeight="1">
      <c r="R48614"/>
      <c r="S48614"/>
    </row>
    <row r="48615" spans="18:19" ht="15" customHeight="1">
      <c r="R48615"/>
      <c r="S48615"/>
    </row>
    <row r="48616" spans="18:19" ht="15" customHeight="1">
      <c r="R48616"/>
      <c r="S48616"/>
    </row>
    <row r="48617" spans="18:19" ht="15" customHeight="1">
      <c r="R48617"/>
      <c r="S48617"/>
    </row>
    <row r="48618" spans="18:19" ht="15" customHeight="1">
      <c r="R48618"/>
      <c r="S48618"/>
    </row>
    <row r="48619" spans="18:19" ht="15" customHeight="1">
      <c r="R48619"/>
      <c r="S48619"/>
    </row>
    <row r="48620" spans="18:19" ht="15" customHeight="1">
      <c r="R48620"/>
      <c r="S48620"/>
    </row>
    <row r="48621" spans="18:19" ht="15" customHeight="1">
      <c r="R48621"/>
      <c r="S48621"/>
    </row>
    <row r="48622" spans="18:19" ht="15" customHeight="1">
      <c r="R48622"/>
      <c r="S48622"/>
    </row>
    <row r="48623" spans="18:19" ht="15" customHeight="1">
      <c r="R48623"/>
      <c r="S48623"/>
    </row>
    <row r="48624" spans="18:19" ht="15" customHeight="1">
      <c r="R48624"/>
      <c r="S48624"/>
    </row>
    <row r="48625" spans="18:19" ht="15" customHeight="1">
      <c r="R48625"/>
      <c r="S48625"/>
    </row>
    <row r="48626" spans="18:19" ht="15" customHeight="1">
      <c r="R48626"/>
      <c r="S48626"/>
    </row>
    <row r="48627" spans="18:19" ht="15" customHeight="1">
      <c r="R48627"/>
      <c r="S48627"/>
    </row>
    <row r="48628" spans="18:19" ht="15" customHeight="1">
      <c r="R48628"/>
      <c r="S48628"/>
    </row>
    <row r="48629" spans="18:19" ht="15" customHeight="1">
      <c r="R48629"/>
      <c r="S48629"/>
    </row>
    <row r="48630" spans="18:19" ht="15" customHeight="1">
      <c r="R48630"/>
      <c r="S48630"/>
    </row>
    <row r="48631" spans="18:19" ht="15" customHeight="1">
      <c r="R48631"/>
      <c r="S48631"/>
    </row>
    <row r="48632" spans="18:19" ht="15" customHeight="1">
      <c r="R48632"/>
      <c r="S48632"/>
    </row>
    <row r="48633" spans="18:19" ht="15" customHeight="1">
      <c r="R48633"/>
      <c r="S48633"/>
    </row>
    <row r="48634" spans="18:19" ht="15" customHeight="1">
      <c r="R48634"/>
      <c r="S48634"/>
    </row>
    <row r="48635" spans="18:19" ht="15" customHeight="1">
      <c r="R48635"/>
      <c r="S48635"/>
    </row>
    <row r="48636" spans="18:19" ht="15" customHeight="1">
      <c r="R48636"/>
      <c r="S48636"/>
    </row>
    <row r="48637" spans="18:19" ht="15" customHeight="1">
      <c r="R48637"/>
      <c r="S48637"/>
    </row>
    <row r="48638" spans="18:19" ht="15" customHeight="1">
      <c r="R48638"/>
      <c r="S48638"/>
    </row>
    <row r="48639" spans="18:19" ht="15" customHeight="1">
      <c r="R48639"/>
      <c r="S48639"/>
    </row>
    <row r="48640" spans="18:19" ht="15" customHeight="1">
      <c r="R48640"/>
      <c r="S48640"/>
    </row>
    <row r="48641" spans="18:19" ht="15" customHeight="1">
      <c r="R48641"/>
      <c r="S48641"/>
    </row>
    <row r="48642" spans="18:19" ht="15" customHeight="1">
      <c r="R48642"/>
      <c r="S48642"/>
    </row>
    <row r="48643" spans="18:19" ht="15" customHeight="1">
      <c r="R48643"/>
      <c r="S48643"/>
    </row>
    <row r="48644" spans="18:19" ht="15" customHeight="1">
      <c r="R48644"/>
      <c r="S48644"/>
    </row>
    <row r="48645" spans="18:19" ht="15" customHeight="1">
      <c r="R48645"/>
      <c r="S48645"/>
    </row>
    <row r="48646" spans="18:19" ht="15" customHeight="1">
      <c r="R48646"/>
      <c r="S48646"/>
    </row>
    <row r="48647" spans="18:19" ht="15" customHeight="1">
      <c r="R48647"/>
      <c r="S48647"/>
    </row>
    <row r="48648" spans="18:19" ht="15" customHeight="1">
      <c r="R48648"/>
      <c r="S48648"/>
    </row>
    <row r="48649" spans="18:19" ht="15" customHeight="1">
      <c r="R48649"/>
      <c r="S48649"/>
    </row>
    <row r="48650" spans="18:19" ht="15" customHeight="1">
      <c r="R48650"/>
      <c r="S48650"/>
    </row>
    <row r="48651" spans="18:19" ht="15" customHeight="1">
      <c r="R48651"/>
      <c r="S48651"/>
    </row>
    <row r="48652" spans="18:19" ht="15" customHeight="1">
      <c r="R48652"/>
      <c r="S48652"/>
    </row>
    <row r="48653" spans="18:19" ht="15" customHeight="1">
      <c r="R48653"/>
      <c r="S48653"/>
    </row>
    <row r="48654" spans="18:19" ht="15" customHeight="1">
      <c r="R48654"/>
      <c r="S48654"/>
    </row>
    <row r="48655" spans="18:19" ht="15" customHeight="1">
      <c r="R48655"/>
      <c r="S48655"/>
    </row>
    <row r="48656" spans="18:19" ht="15" customHeight="1">
      <c r="R48656"/>
      <c r="S48656"/>
    </row>
    <row r="48657" spans="18:19" ht="15" customHeight="1">
      <c r="R48657"/>
      <c r="S48657"/>
    </row>
    <row r="48658" spans="18:19" ht="15" customHeight="1">
      <c r="R48658"/>
      <c r="S48658"/>
    </row>
    <row r="48659" spans="18:19" ht="15" customHeight="1">
      <c r="R48659"/>
      <c r="S48659"/>
    </row>
    <row r="48660" spans="18:19" ht="15" customHeight="1">
      <c r="R48660"/>
      <c r="S48660"/>
    </row>
    <row r="48661" spans="18:19" ht="15" customHeight="1">
      <c r="R48661"/>
      <c r="S48661"/>
    </row>
    <row r="48662" spans="18:19" ht="15" customHeight="1">
      <c r="R48662"/>
      <c r="S48662"/>
    </row>
    <row r="48663" spans="18:19" ht="15" customHeight="1">
      <c r="R48663"/>
      <c r="S48663"/>
    </row>
    <row r="48664" spans="18:19" ht="15" customHeight="1">
      <c r="R48664"/>
      <c r="S48664"/>
    </row>
    <row r="48665" spans="18:19" ht="15" customHeight="1">
      <c r="R48665"/>
      <c r="S48665"/>
    </row>
    <row r="48666" spans="18:19" ht="15" customHeight="1">
      <c r="R48666"/>
      <c r="S48666"/>
    </row>
    <row r="48667" spans="18:19" ht="15" customHeight="1">
      <c r="R48667"/>
      <c r="S48667"/>
    </row>
    <row r="48668" spans="18:19" ht="15" customHeight="1">
      <c r="R48668"/>
      <c r="S48668"/>
    </row>
    <row r="48669" spans="18:19" ht="15" customHeight="1">
      <c r="R48669"/>
      <c r="S48669"/>
    </row>
    <row r="48670" spans="18:19" ht="15" customHeight="1">
      <c r="R48670"/>
      <c r="S48670"/>
    </row>
    <row r="48671" spans="18:19" ht="15" customHeight="1">
      <c r="R48671"/>
      <c r="S48671"/>
    </row>
    <row r="48672" spans="18:19" ht="15" customHeight="1">
      <c r="R48672"/>
      <c r="S48672"/>
    </row>
    <row r="48673" spans="18:19" ht="15" customHeight="1">
      <c r="R48673"/>
      <c r="S48673"/>
    </row>
    <row r="48674" spans="18:19" ht="15" customHeight="1">
      <c r="R48674"/>
      <c r="S48674"/>
    </row>
    <row r="48675" spans="18:19" ht="15" customHeight="1">
      <c r="R48675"/>
      <c r="S48675"/>
    </row>
    <row r="48676" spans="18:19" ht="15" customHeight="1">
      <c r="R48676"/>
      <c r="S48676"/>
    </row>
    <row r="48677" spans="18:19" ht="15" customHeight="1">
      <c r="R48677"/>
      <c r="S48677"/>
    </row>
    <row r="48678" spans="18:19" ht="15" customHeight="1">
      <c r="R48678"/>
      <c r="S48678"/>
    </row>
    <row r="48679" spans="18:19" ht="15" customHeight="1">
      <c r="R48679"/>
      <c r="S48679"/>
    </row>
    <row r="48680" spans="18:19" ht="15" customHeight="1">
      <c r="R48680"/>
      <c r="S48680"/>
    </row>
    <row r="48681" spans="18:19" ht="15" customHeight="1">
      <c r="R48681"/>
      <c r="S48681"/>
    </row>
    <row r="48682" spans="18:19" ht="15" customHeight="1">
      <c r="R48682"/>
      <c r="S48682"/>
    </row>
    <row r="48683" spans="18:19" ht="15" customHeight="1">
      <c r="R48683"/>
      <c r="S48683"/>
    </row>
    <row r="48684" spans="18:19" ht="15" customHeight="1">
      <c r="R48684"/>
      <c r="S48684"/>
    </row>
    <row r="48685" spans="18:19" ht="15" customHeight="1">
      <c r="R48685"/>
      <c r="S48685"/>
    </row>
    <row r="48686" spans="18:19" ht="15" customHeight="1">
      <c r="R48686"/>
      <c r="S48686"/>
    </row>
    <row r="48687" spans="18:19" ht="15" customHeight="1">
      <c r="R48687"/>
      <c r="S48687"/>
    </row>
    <row r="48688" spans="18:19" ht="15" customHeight="1">
      <c r="R48688"/>
      <c r="S48688"/>
    </row>
    <row r="48689" spans="18:19" ht="15" customHeight="1">
      <c r="R48689"/>
      <c r="S48689"/>
    </row>
    <row r="48690" spans="18:19" ht="15" customHeight="1">
      <c r="R48690"/>
      <c r="S48690"/>
    </row>
    <row r="48691" spans="18:19" ht="15" customHeight="1">
      <c r="R48691"/>
      <c r="S48691"/>
    </row>
    <row r="48692" spans="18:19" ht="15" customHeight="1">
      <c r="R48692"/>
      <c r="S48692"/>
    </row>
    <row r="48693" spans="18:19" ht="15" customHeight="1">
      <c r="R48693"/>
      <c r="S48693"/>
    </row>
    <row r="48694" spans="18:19" ht="15" customHeight="1">
      <c r="R48694"/>
      <c r="S48694"/>
    </row>
    <row r="48695" spans="18:19" ht="15" customHeight="1">
      <c r="R48695"/>
      <c r="S48695"/>
    </row>
    <row r="48696" spans="18:19" ht="15" customHeight="1">
      <c r="R48696"/>
      <c r="S48696"/>
    </row>
    <row r="48697" spans="18:19" ht="15" customHeight="1">
      <c r="R48697"/>
      <c r="S48697"/>
    </row>
    <row r="48698" spans="18:19" ht="15" customHeight="1">
      <c r="R48698"/>
      <c r="S48698"/>
    </row>
    <row r="48699" spans="18:19" ht="15" customHeight="1">
      <c r="R48699"/>
      <c r="S48699"/>
    </row>
    <row r="48700" spans="18:19" ht="15" customHeight="1">
      <c r="R48700"/>
      <c r="S48700"/>
    </row>
    <row r="48701" spans="18:19" ht="15" customHeight="1">
      <c r="R48701"/>
      <c r="S48701"/>
    </row>
    <row r="48702" spans="18:19" ht="15" customHeight="1">
      <c r="R48702"/>
      <c r="S48702"/>
    </row>
    <row r="48703" spans="18:19" ht="15" customHeight="1">
      <c r="R48703"/>
      <c r="S48703"/>
    </row>
    <row r="48704" spans="18:19" ht="15" customHeight="1">
      <c r="R48704"/>
      <c r="S48704"/>
    </row>
    <row r="48705" spans="18:19" ht="15" customHeight="1">
      <c r="R48705"/>
      <c r="S48705"/>
    </row>
    <row r="48706" spans="18:19" ht="15" customHeight="1">
      <c r="R48706"/>
      <c r="S48706"/>
    </row>
    <row r="48707" spans="18:19" ht="15" customHeight="1">
      <c r="R48707"/>
      <c r="S48707"/>
    </row>
    <row r="48708" spans="18:19" ht="15" customHeight="1">
      <c r="R48708"/>
      <c r="S48708"/>
    </row>
    <row r="48709" spans="18:19" ht="15" customHeight="1">
      <c r="R48709"/>
      <c r="S48709"/>
    </row>
    <row r="48710" spans="18:19" ht="15" customHeight="1">
      <c r="R48710"/>
      <c r="S48710"/>
    </row>
    <row r="48711" spans="18:19" ht="15" customHeight="1">
      <c r="R48711"/>
      <c r="S48711"/>
    </row>
    <row r="48712" spans="18:19" ht="15" customHeight="1">
      <c r="R48712"/>
      <c r="S48712"/>
    </row>
    <row r="48713" spans="18:19" ht="15" customHeight="1">
      <c r="R48713"/>
      <c r="S48713"/>
    </row>
    <row r="48714" spans="18:19" ht="15" customHeight="1">
      <c r="R48714"/>
      <c r="S48714"/>
    </row>
    <row r="48715" spans="18:19" ht="15" customHeight="1">
      <c r="R48715"/>
      <c r="S48715"/>
    </row>
    <row r="48716" spans="18:19" ht="15" customHeight="1">
      <c r="R48716"/>
      <c r="S48716"/>
    </row>
    <row r="48717" spans="18:19" ht="15" customHeight="1">
      <c r="R48717"/>
      <c r="S48717"/>
    </row>
    <row r="48718" spans="18:19" ht="15" customHeight="1">
      <c r="R48718"/>
      <c r="S48718"/>
    </row>
    <row r="48719" spans="18:19" ht="15" customHeight="1">
      <c r="R48719"/>
      <c r="S48719"/>
    </row>
    <row r="48720" spans="18:19" ht="15" customHeight="1">
      <c r="R48720"/>
      <c r="S48720"/>
    </row>
    <row r="48721" spans="18:19" ht="15" customHeight="1">
      <c r="R48721"/>
      <c r="S48721"/>
    </row>
    <row r="48722" spans="18:19" ht="15" customHeight="1">
      <c r="R48722"/>
      <c r="S48722"/>
    </row>
    <row r="48723" spans="18:19" ht="15" customHeight="1">
      <c r="R48723"/>
      <c r="S48723"/>
    </row>
    <row r="48724" spans="18:19" ht="15" customHeight="1">
      <c r="R48724"/>
      <c r="S48724"/>
    </row>
    <row r="48725" spans="18:19" ht="15" customHeight="1">
      <c r="R48725"/>
      <c r="S48725"/>
    </row>
    <row r="48726" spans="18:19" ht="15" customHeight="1">
      <c r="R48726"/>
      <c r="S48726"/>
    </row>
    <row r="48727" spans="18:19" ht="15" customHeight="1">
      <c r="R48727"/>
      <c r="S48727"/>
    </row>
    <row r="48728" spans="18:19" ht="15" customHeight="1">
      <c r="R48728"/>
      <c r="S48728"/>
    </row>
    <row r="48729" spans="18:19" ht="15" customHeight="1">
      <c r="R48729"/>
      <c r="S48729"/>
    </row>
    <row r="48730" spans="18:19" ht="15" customHeight="1">
      <c r="R48730"/>
      <c r="S48730"/>
    </row>
    <row r="48731" spans="18:19" ht="15" customHeight="1">
      <c r="R48731"/>
      <c r="S48731"/>
    </row>
    <row r="48732" spans="18:19" ht="15" customHeight="1">
      <c r="R48732"/>
      <c r="S48732"/>
    </row>
    <row r="48733" spans="18:19" ht="15" customHeight="1">
      <c r="R48733"/>
      <c r="S48733"/>
    </row>
    <row r="48734" spans="18:19" ht="15" customHeight="1">
      <c r="R48734"/>
      <c r="S48734"/>
    </row>
    <row r="48735" spans="18:19" ht="15" customHeight="1">
      <c r="R48735"/>
      <c r="S48735"/>
    </row>
    <row r="48736" spans="18:19" ht="15" customHeight="1">
      <c r="R48736"/>
      <c r="S48736"/>
    </row>
    <row r="48737" spans="18:19" ht="15" customHeight="1">
      <c r="R48737"/>
      <c r="S48737"/>
    </row>
    <row r="48738" spans="18:19" ht="15" customHeight="1">
      <c r="R48738"/>
      <c r="S48738"/>
    </row>
    <row r="48739" spans="18:19" ht="15" customHeight="1">
      <c r="R48739"/>
      <c r="S48739"/>
    </row>
    <row r="48740" spans="18:19" ht="15" customHeight="1">
      <c r="R48740"/>
      <c r="S48740"/>
    </row>
    <row r="48741" spans="18:19" ht="15" customHeight="1">
      <c r="R48741"/>
      <c r="S48741"/>
    </row>
    <row r="48742" spans="18:19" ht="15" customHeight="1">
      <c r="R48742"/>
      <c r="S48742"/>
    </row>
    <row r="48743" spans="18:19" ht="15" customHeight="1">
      <c r="R48743"/>
      <c r="S48743"/>
    </row>
    <row r="48744" spans="18:19" ht="15" customHeight="1">
      <c r="R48744"/>
      <c r="S48744"/>
    </row>
    <row r="48745" spans="18:19" ht="15" customHeight="1">
      <c r="R48745"/>
      <c r="S48745"/>
    </row>
    <row r="48746" spans="18:19" ht="15" customHeight="1">
      <c r="R48746"/>
      <c r="S48746"/>
    </row>
    <row r="48747" spans="18:19" ht="15" customHeight="1">
      <c r="R48747"/>
      <c r="S48747"/>
    </row>
    <row r="48748" spans="18:19" ht="15" customHeight="1">
      <c r="R48748"/>
      <c r="S48748"/>
    </row>
    <row r="48749" spans="18:19" ht="15" customHeight="1">
      <c r="R48749"/>
      <c r="S48749"/>
    </row>
    <row r="48750" spans="18:19" ht="15" customHeight="1">
      <c r="R48750"/>
      <c r="S48750"/>
    </row>
    <row r="48751" spans="18:19" ht="15" customHeight="1">
      <c r="R48751"/>
      <c r="S48751"/>
    </row>
    <row r="48752" spans="18:19" ht="15" customHeight="1">
      <c r="R48752"/>
      <c r="S48752"/>
    </row>
    <row r="48753" spans="18:19" ht="15" customHeight="1">
      <c r="R48753"/>
      <c r="S48753"/>
    </row>
    <row r="48754" spans="18:19" ht="15" customHeight="1">
      <c r="R48754"/>
      <c r="S48754"/>
    </row>
    <row r="48755" spans="18:19" ht="15" customHeight="1">
      <c r="R48755"/>
      <c r="S48755"/>
    </row>
    <row r="48756" spans="18:19" ht="15" customHeight="1">
      <c r="R48756"/>
      <c r="S48756"/>
    </row>
    <row r="48757" spans="18:19" ht="15" customHeight="1">
      <c r="R48757"/>
      <c r="S48757"/>
    </row>
    <row r="48758" spans="18:19" ht="15" customHeight="1">
      <c r="R48758"/>
      <c r="S48758"/>
    </row>
    <row r="48759" spans="18:19" ht="15" customHeight="1">
      <c r="R48759"/>
      <c r="S48759"/>
    </row>
    <row r="48760" spans="18:19" ht="15" customHeight="1">
      <c r="R48760"/>
      <c r="S48760"/>
    </row>
    <row r="48761" spans="18:19" ht="15" customHeight="1">
      <c r="R48761"/>
      <c r="S48761"/>
    </row>
    <row r="48762" spans="18:19" ht="15" customHeight="1">
      <c r="R48762"/>
      <c r="S48762"/>
    </row>
    <row r="48763" spans="18:19" ht="15" customHeight="1">
      <c r="R48763"/>
      <c r="S48763"/>
    </row>
    <row r="48764" spans="18:19" ht="15" customHeight="1">
      <c r="R48764"/>
      <c r="S48764"/>
    </row>
    <row r="48765" spans="18:19" ht="15" customHeight="1">
      <c r="R48765"/>
      <c r="S48765"/>
    </row>
    <row r="48766" spans="18:19" ht="15" customHeight="1">
      <c r="R48766"/>
      <c r="S48766"/>
    </row>
    <row r="48767" spans="18:19" ht="15" customHeight="1">
      <c r="R48767"/>
      <c r="S48767"/>
    </row>
    <row r="48768" spans="18:19" ht="15" customHeight="1">
      <c r="R48768"/>
      <c r="S48768"/>
    </row>
    <row r="48769" spans="18:19" ht="15" customHeight="1">
      <c r="R48769"/>
      <c r="S48769"/>
    </row>
    <row r="48770" spans="18:19" ht="15" customHeight="1">
      <c r="R48770"/>
      <c r="S48770"/>
    </row>
    <row r="48771" spans="18:19" ht="15" customHeight="1">
      <c r="R48771"/>
      <c r="S48771"/>
    </row>
    <row r="48772" spans="18:19" ht="15" customHeight="1">
      <c r="R48772"/>
      <c r="S48772"/>
    </row>
    <row r="48773" spans="18:19" ht="15" customHeight="1">
      <c r="R48773"/>
      <c r="S48773"/>
    </row>
    <row r="48774" spans="18:19" ht="15" customHeight="1">
      <c r="R48774"/>
      <c r="S48774"/>
    </row>
    <row r="48775" spans="18:19" ht="15" customHeight="1">
      <c r="R48775"/>
      <c r="S48775"/>
    </row>
    <row r="48776" spans="18:19" ht="15" customHeight="1">
      <c r="R48776"/>
      <c r="S48776"/>
    </row>
    <row r="48777" spans="18:19" ht="15" customHeight="1">
      <c r="R48777"/>
      <c r="S48777"/>
    </row>
    <row r="48778" spans="18:19" ht="15" customHeight="1">
      <c r="R48778"/>
      <c r="S48778"/>
    </row>
    <row r="48779" spans="18:19" ht="15" customHeight="1">
      <c r="R48779"/>
      <c r="S48779"/>
    </row>
    <row r="48780" spans="18:19" ht="15" customHeight="1">
      <c r="R48780"/>
      <c r="S48780"/>
    </row>
    <row r="48781" spans="18:19" ht="15" customHeight="1">
      <c r="R48781"/>
      <c r="S48781"/>
    </row>
    <row r="48782" spans="18:19" ht="15" customHeight="1">
      <c r="R48782"/>
      <c r="S48782"/>
    </row>
    <row r="48783" spans="18:19" ht="15" customHeight="1">
      <c r="R48783"/>
      <c r="S48783"/>
    </row>
    <row r="48784" spans="18:19" ht="15" customHeight="1">
      <c r="R48784"/>
      <c r="S48784"/>
    </row>
    <row r="48785" spans="18:19" ht="15" customHeight="1">
      <c r="R48785"/>
      <c r="S48785"/>
    </row>
    <row r="48786" spans="18:19" ht="15" customHeight="1">
      <c r="R48786"/>
      <c r="S48786"/>
    </row>
    <row r="48787" spans="18:19" ht="15" customHeight="1">
      <c r="R48787"/>
      <c r="S48787"/>
    </row>
    <row r="48788" spans="18:19" ht="15" customHeight="1">
      <c r="R48788"/>
      <c r="S48788"/>
    </row>
    <row r="48789" spans="18:19" ht="15" customHeight="1">
      <c r="R48789"/>
      <c r="S48789"/>
    </row>
    <row r="48790" spans="18:19" ht="15" customHeight="1">
      <c r="R48790"/>
      <c r="S48790"/>
    </row>
    <row r="48791" spans="18:19" ht="15" customHeight="1">
      <c r="R48791"/>
      <c r="S48791"/>
    </row>
    <row r="48792" spans="18:19" ht="15" customHeight="1">
      <c r="R48792"/>
      <c r="S48792"/>
    </row>
    <row r="48793" spans="18:19" ht="15" customHeight="1">
      <c r="R48793"/>
      <c r="S48793"/>
    </row>
    <row r="48794" spans="18:19" ht="15" customHeight="1">
      <c r="R48794"/>
      <c r="S48794"/>
    </row>
    <row r="48795" spans="18:19" ht="15" customHeight="1">
      <c r="R48795"/>
      <c r="S48795"/>
    </row>
    <row r="48796" spans="18:19" ht="15" customHeight="1">
      <c r="R48796"/>
      <c r="S48796"/>
    </row>
    <row r="48797" spans="18:19" ht="15" customHeight="1">
      <c r="R48797"/>
      <c r="S48797"/>
    </row>
    <row r="48798" spans="18:19" ht="15" customHeight="1">
      <c r="R48798"/>
      <c r="S48798"/>
    </row>
    <row r="48799" spans="18:19" ht="15" customHeight="1">
      <c r="R48799"/>
      <c r="S48799"/>
    </row>
    <row r="48800" spans="18:19" ht="15" customHeight="1">
      <c r="R48800"/>
      <c r="S48800"/>
    </row>
    <row r="48801" spans="18:19" ht="15" customHeight="1">
      <c r="R48801"/>
      <c r="S48801"/>
    </row>
    <row r="48802" spans="18:19" ht="15" customHeight="1">
      <c r="R48802"/>
      <c r="S48802"/>
    </row>
    <row r="48803" spans="18:19" ht="15" customHeight="1">
      <c r="R48803"/>
      <c r="S48803"/>
    </row>
    <row r="48804" spans="18:19" ht="15" customHeight="1">
      <c r="R48804"/>
      <c r="S48804"/>
    </row>
    <row r="48805" spans="18:19" ht="15" customHeight="1">
      <c r="R48805"/>
      <c r="S48805"/>
    </row>
    <row r="48806" spans="18:19" ht="15" customHeight="1">
      <c r="R48806"/>
      <c r="S48806"/>
    </row>
    <row r="48807" spans="18:19" ht="15" customHeight="1">
      <c r="R48807"/>
      <c r="S48807"/>
    </row>
    <row r="48808" spans="18:19" ht="15" customHeight="1">
      <c r="R48808"/>
      <c r="S48808"/>
    </row>
    <row r="48809" spans="18:19" ht="15" customHeight="1">
      <c r="R48809"/>
      <c r="S48809"/>
    </row>
    <row r="48810" spans="18:19" ht="15" customHeight="1">
      <c r="R48810"/>
      <c r="S48810"/>
    </row>
    <row r="48811" spans="18:19" ht="15" customHeight="1">
      <c r="R48811"/>
      <c r="S48811"/>
    </row>
    <row r="48812" spans="18:19" ht="15" customHeight="1">
      <c r="R48812"/>
      <c r="S48812"/>
    </row>
    <row r="48813" spans="18:19" ht="15" customHeight="1">
      <c r="R48813"/>
      <c r="S48813"/>
    </row>
    <row r="48814" spans="18:19" ht="15" customHeight="1">
      <c r="R48814"/>
      <c r="S48814"/>
    </row>
    <row r="48815" spans="18:19" ht="15" customHeight="1">
      <c r="R48815"/>
      <c r="S48815"/>
    </row>
    <row r="48816" spans="18:19" ht="15" customHeight="1">
      <c r="R48816"/>
      <c r="S48816"/>
    </row>
    <row r="48817" spans="18:19" ht="15" customHeight="1">
      <c r="R48817"/>
      <c r="S48817"/>
    </row>
    <row r="48818" spans="18:19" ht="15" customHeight="1">
      <c r="R48818"/>
      <c r="S48818"/>
    </row>
    <row r="48819" spans="18:19" ht="15" customHeight="1">
      <c r="R48819"/>
      <c r="S48819"/>
    </row>
    <row r="48820" spans="18:19" ht="15" customHeight="1">
      <c r="R48820"/>
      <c r="S48820"/>
    </row>
    <row r="48821" spans="18:19" ht="15" customHeight="1">
      <c r="R48821"/>
      <c r="S48821"/>
    </row>
    <row r="48822" spans="18:19" ht="15" customHeight="1">
      <c r="R48822"/>
      <c r="S48822"/>
    </row>
    <row r="48823" spans="18:19" ht="15" customHeight="1">
      <c r="R48823"/>
      <c r="S48823"/>
    </row>
    <row r="48824" spans="18:19" ht="15" customHeight="1">
      <c r="R48824"/>
      <c r="S48824"/>
    </row>
    <row r="48825" spans="18:19" ht="15" customHeight="1">
      <c r="R48825"/>
      <c r="S48825"/>
    </row>
    <row r="48826" spans="18:19" ht="15" customHeight="1">
      <c r="R48826"/>
      <c r="S48826"/>
    </row>
    <row r="48827" spans="18:19" ht="15" customHeight="1">
      <c r="R48827"/>
      <c r="S48827"/>
    </row>
    <row r="48828" spans="18:19" ht="15" customHeight="1">
      <c r="R48828"/>
      <c r="S48828"/>
    </row>
    <row r="48829" spans="18:19" ht="15" customHeight="1">
      <c r="R48829"/>
      <c r="S48829"/>
    </row>
    <row r="48830" spans="18:19" ht="15" customHeight="1">
      <c r="R48830"/>
      <c r="S48830"/>
    </row>
    <row r="48831" spans="18:19" ht="15" customHeight="1">
      <c r="R48831"/>
      <c r="S48831"/>
    </row>
    <row r="48832" spans="18:19" ht="15" customHeight="1">
      <c r="R48832"/>
      <c r="S48832"/>
    </row>
    <row r="48833" spans="18:19" ht="15" customHeight="1">
      <c r="R48833"/>
      <c r="S48833"/>
    </row>
    <row r="48834" spans="18:19" ht="15" customHeight="1">
      <c r="R48834"/>
      <c r="S48834"/>
    </row>
    <row r="48835" spans="18:19" ht="15" customHeight="1">
      <c r="R48835"/>
      <c r="S48835"/>
    </row>
    <row r="48836" spans="18:19" ht="15" customHeight="1">
      <c r="R48836"/>
      <c r="S48836"/>
    </row>
    <row r="48837" spans="18:19" ht="15" customHeight="1">
      <c r="R48837"/>
      <c r="S48837"/>
    </row>
    <row r="48838" spans="18:19" ht="15" customHeight="1">
      <c r="R48838"/>
      <c r="S48838"/>
    </row>
    <row r="48839" spans="18:19" ht="15" customHeight="1">
      <c r="R48839"/>
      <c r="S48839"/>
    </row>
    <row r="48840" spans="18:19" ht="15" customHeight="1">
      <c r="R48840"/>
      <c r="S48840"/>
    </row>
    <row r="48841" spans="18:19" ht="15" customHeight="1">
      <c r="R48841"/>
      <c r="S48841"/>
    </row>
    <row r="48842" spans="18:19" ht="15" customHeight="1">
      <c r="R48842"/>
      <c r="S48842"/>
    </row>
    <row r="48843" spans="18:19" ht="15" customHeight="1">
      <c r="R48843"/>
      <c r="S48843"/>
    </row>
    <row r="48844" spans="18:19" ht="15" customHeight="1">
      <c r="R48844"/>
      <c r="S48844"/>
    </row>
    <row r="48845" spans="18:19" ht="15" customHeight="1">
      <c r="R48845"/>
      <c r="S48845"/>
    </row>
    <row r="48846" spans="18:19" ht="15" customHeight="1">
      <c r="R48846"/>
      <c r="S48846"/>
    </row>
    <row r="48847" spans="18:19" ht="15" customHeight="1">
      <c r="R48847"/>
      <c r="S48847"/>
    </row>
    <row r="48848" spans="18:19" ht="15" customHeight="1">
      <c r="R48848"/>
      <c r="S48848"/>
    </row>
    <row r="48849" spans="18:19" ht="15" customHeight="1">
      <c r="R48849"/>
      <c r="S48849"/>
    </row>
    <row r="48850" spans="18:19" ht="15" customHeight="1">
      <c r="R48850"/>
      <c r="S48850"/>
    </row>
    <row r="48851" spans="18:19" ht="15" customHeight="1">
      <c r="R48851"/>
      <c r="S48851"/>
    </row>
    <row r="48852" spans="18:19" ht="15" customHeight="1">
      <c r="R48852"/>
      <c r="S48852"/>
    </row>
    <row r="48853" spans="18:19" ht="15" customHeight="1">
      <c r="R48853"/>
      <c r="S48853"/>
    </row>
    <row r="48854" spans="18:19" ht="15" customHeight="1">
      <c r="R48854"/>
      <c r="S48854"/>
    </row>
    <row r="48855" spans="18:19" ht="15" customHeight="1">
      <c r="R48855"/>
      <c r="S48855"/>
    </row>
    <row r="48856" spans="18:19" ht="15" customHeight="1">
      <c r="R48856"/>
      <c r="S48856"/>
    </row>
    <row r="48857" spans="18:19" ht="15" customHeight="1">
      <c r="R48857"/>
      <c r="S48857"/>
    </row>
    <row r="48858" spans="18:19" ht="15" customHeight="1">
      <c r="R48858"/>
      <c r="S48858"/>
    </row>
    <row r="48859" spans="18:19" ht="15" customHeight="1">
      <c r="R48859"/>
      <c r="S48859"/>
    </row>
    <row r="48860" spans="18:19" ht="15" customHeight="1">
      <c r="R48860"/>
      <c r="S48860"/>
    </row>
    <row r="48861" spans="18:19" ht="15" customHeight="1">
      <c r="R48861"/>
      <c r="S48861"/>
    </row>
    <row r="48862" spans="18:19" ht="15" customHeight="1">
      <c r="R48862"/>
      <c r="S48862"/>
    </row>
    <row r="48863" spans="18:19" ht="15" customHeight="1">
      <c r="R48863"/>
      <c r="S48863"/>
    </row>
    <row r="48864" spans="18:19" ht="15" customHeight="1">
      <c r="R48864"/>
      <c r="S48864"/>
    </row>
    <row r="48865" spans="18:19" ht="15" customHeight="1">
      <c r="R48865"/>
      <c r="S48865"/>
    </row>
    <row r="48866" spans="18:19" ht="15" customHeight="1">
      <c r="R48866"/>
      <c r="S48866"/>
    </row>
    <row r="48867" spans="18:19" ht="15" customHeight="1">
      <c r="R48867"/>
      <c r="S48867"/>
    </row>
    <row r="48868" spans="18:19" ht="15" customHeight="1">
      <c r="R48868"/>
      <c r="S48868"/>
    </row>
    <row r="48869" spans="18:19" ht="15" customHeight="1">
      <c r="R48869"/>
      <c r="S48869"/>
    </row>
    <row r="48870" spans="18:19" ht="15" customHeight="1">
      <c r="R48870"/>
      <c r="S48870"/>
    </row>
    <row r="48871" spans="18:19" ht="15" customHeight="1">
      <c r="R48871"/>
      <c r="S48871"/>
    </row>
    <row r="48872" spans="18:19" ht="15" customHeight="1">
      <c r="R48872"/>
      <c r="S48872"/>
    </row>
    <row r="48873" spans="18:19" ht="15" customHeight="1">
      <c r="R48873"/>
      <c r="S48873"/>
    </row>
    <row r="48874" spans="18:19" ht="15" customHeight="1">
      <c r="R48874"/>
      <c r="S48874"/>
    </row>
    <row r="48875" spans="18:19" ht="15" customHeight="1">
      <c r="R48875"/>
      <c r="S48875"/>
    </row>
    <row r="48876" spans="18:19" ht="15" customHeight="1">
      <c r="R48876"/>
      <c r="S48876"/>
    </row>
    <row r="48877" spans="18:19" ht="15" customHeight="1">
      <c r="R48877"/>
      <c r="S48877"/>
    </row>
    <row r="48878" spans="18:19" ht="15" customHeight="1">
      <c r="R48878"/>
      <c r="S48878"/>
    </row>
    <row r="48879" spans="18:19" ht="15" customHeight="1">
      <c r="R48879"/>
      <c r="S48879"/>
    </row>
    <row r="48880" spans="18:19" ht="15" customHeight="1">
      <c r="R48880"/>
      <c r="S48880"/>
    </row>
    <row r="48881" spans="18:19" ht="15" customHeight="1">
      <c r="R48881"/>
      <c r="S48881"/>
    </row>
    <row r="48882" spans="18:19" ht="15" customHeight="1">
      <c r="R48882"/>
      <c r="S48882"/>
    </row>
    <row r="48883" spans="18:19" ht="15" customHeight="1">
      <c r="R48883"/>
      <c r="S48883"/>
    </row>
    <row r="48884" spans="18:19" ht="15" customHeight="1">
      <c r="R48884"/>
      <c r="S48884"/>
    </row>
    <row r="48885" spans="18:19" ht="15" customHeight="1">
      <c r="R48885"/>
      <c r="S48885"/>
    </row>
    <row r="48886" spans="18:19" ht="15" customHeight="1">
      <c r="R48886"/>
      <c r="S48886"/>
    </row>
    <row r="48887" spans="18:19" ht="15" customHeight="1">
      <c r="R48887"/>
      <c r="S48887"/>
    </row>
    <row r="48888" spans="18:19" ht="15" customHeight="1">
      <c r="R48888"/>
      <c r="S48888"/>
    </row>
    <row r="48889" spans="18:19" ht="15" customHeight="1">
      <c r="R48889"/>
      <c r="S48889"/>
    </row>
    <row r="48890" spans="18:19" ht="15" customHeight="1">
      <c r="R48890"/>
      <c r="S48890"/>
    </row>
    <row r="48891" spans="18:19" ht="15" customHeight="1">
      <c r="R48891"/>
      <c r="S48891"/>
    </row>
    <row r="48892" spans="18:19" ht="15" customHeight="1">
      <c r="R48892"/>
      <c r="S48892"/>
    </row>
    <row r="48893" spans="18:19" ht="15" customHeight="1">
      <c r="R48893"/>
      <c r="S48893"/>
    </row>
    <row r="48894" spans="18:19" ht="15" customHeight="1">
      <c r="R48894"/>
      <c r="S48894"/>
    </row>
    <row r="48895" spans="18:19" ht="15" customHeight="1">
      <c r="R48895"/>
      <c r="S48895"/>
    </row>
    <row r="48896" spans="18:19" ht="15" customHeight="1">
      <c r="R48896"/>
      <c r="S48896"/>
    </row>
    <row r="48897" spans="18:19" ht="15" customHeight="1">
      <c r="R48897"/>
      <c r="S48897"/>
    </row>
    <row r="48898" spans="18:19" ht="15" customHeight="1">
      <c r="R48898"/>
      <c r="S48898"/>
    </row>
    <row r="48899" spans="18:19" ht="15" customHeight="1">
      <c r="R48899"/>
      <c r="S48899"/>
    </row>
    <row r="48900" spans="18:19" ht="15" customHeight="1">
      <c r="R48900"/>
      <c r="S48900"/>
    </row>
    <row r="48901" spans="18:19" ht="15" customHeight="1">
      <c r="R48901"/>
      <c r="S48901"/>
    </row>
    <row r="48902" spans="18:19" ht="15" customHeight="1">
      <c r="R48902"/>
      <c r="S48902"/>
    </row>
    <row r="48903" spans="18:19" ht="15" customHeight="1">
      <c r="R48903"/>
      <c r="S48903"/>
    </row>
    <row r="48904" spans="18:19" ht="15" customHeight="1">
      <c r="R48904"/>
      <c r="S48904"/>
    </row>
    <row r="48905" spans="18:19" ht="15" customHeight="1">
      <c r="R48905"/>
      <c r="S48905"/>
    </row>
    <row r="48906" spans="18:19" ht="15" customHeight="1">
      <c r="R48906"/>
      <c r="S48906"/>
    </row>
    <row r="48907" spans="18:19" ht="15" customHeight="1">
      <c r="R48907"/>
      <c r="S48907"/>
    </row>
    <row r="48908" spans="18:19" ht="15" customHeight="1">
      <c r="R48908"/>
      <c r="S48908"/>
    </row>
    <row r="48909" spans="18:19" ht="15" customHeight="1">
      <c r="R48909"/>
      <c r="S48909"/>
    </row>
    <row r="48910" spans="18:19" ht="15" customHeight="1">
      <c r="R48910"/>
      <c r="S48910"/>
    </row>
    <row r="48911" spans="18:19" ht="15" customHeight="1">
      <c r="R48911"/>
      <c r="S48911"/>
    </row>
    <row r="48912" spans="18:19" ht="15" customHeight="1">
      <c r="R48912"/>
      <c r="S48912"/>
    </row>
    <row r="48913" spans="18:19" ht="15" customHeight="1">
      <c r="R48913"/>
      <c r="S48913"/>
    </row>
    <row r="48914" spans="18:19" ht="15" customHeight="1">
      <c r="R48914"/>
      <c r="S48914"/>
    </row>
    <row r="48915" spans="18:19" ht="15" customHeight="1">
      <c r="R48915"/>
      <c r="S48915"/>
    </row>
    <row r="48916" spans="18:19" ht="15" customHeight="1">
      <c r="R48916"/>
      <c r="S48916"/>
    </row>
    <row r="48917" spans="18:19" ht="15" customHeight="1">
      <c r="R48917"/>
      <c r="S48917"/>
    </row>
    <row r="48918" spans="18:19" ht="15" customHeight="1">
      <c r="R48918"/>
      <c r="S48918"/>
    </row>
    <row r="48919" spans="18:19" ht="15" customHeight="1">
      <c r="R48919"/>
      <c r="S48919"/>
    </row>
    <row r="48920" spans="18:19" ht="15" customHeight="1">
      <c r="R48920"/>
      <c r="S48920"/>
    </row>
    <row r="48921" spans="18:19" ht="15" customHeight="1">
      <c r="R48921"/>
      <c r="S48921"/>
    </row>
    <row r="48922" spans="18:19" ht="15" customHeight="1">
      <c r="R48922"/>
      <c r="S48922"/>
    </row>
    <row r="48923" spans="18:19" ht="15" customHeight="1">
      <c r="R48923"/>
      <c r="S48923"/>
    </row>
    <row r="48924" spans="18:19" ht="15" customHeight="1">
      <c r="R48924"/>
      <c r="S48924"/>
    </row>
    <row r="48925" spans="18:19" ht="15" customHeight="1">
      <c r="R48925"/>
      <c r="S48925"/>
    </row>
    <row r="48926" spans="18:19" ht="15" customHeight="1">
      <c r="R48926"/>
      <c r="S48926"/>
    </row>
    <row r="48927" spans="18:19" ht="15" customHeight="1">
      <c r="R48927"/>
      <c r="S48927"/>
    </row>
    <row r="48928" spans="18:19" ht="15" customHeight="1">
      <c r="R48928"/>
      <c r="S48928"/>
    </row>
    <row r="48929" spans="18:19" ht="15" customHeight="1">
      <c r="R48929"/>
      <c r="S48929"/>
    </row>
    <row r="48930" spans="18:19" ht="15" customHeight="1">
      <c r="R48930"/>
      <c r="S48930"/>
    </row>
    <row r="48931" spans="18:19" ht="15" customHeight="1">
      <c r="R48931"/>
      <c r="S48931"/>
    </row>
    <row r="48932" spans="18:19" ht="15" customHeight="1">
      <c r="R48932"/>
      <c r="S48932"/>
    </row>
    <row r="48933" spans="18:19" ht="15" customHeight="1">
      <c r="R48933"/>
      <c r="S48933"/>
    </row>
    <row r="48934" spans="18:19" ht="15" customHeight="1">
      <c r="R48934"/>
      <c r="S48934"/>
    </row>
    <row r="48935" spans="18:19" ht="15" customHeight="1">
      <c r="R48935"/>
      <c r="S48935"/>
    </row>
    <row r="48936" spans="18:19" ht="15" customHeight="1">
      <c r="R48936"/>
      <c r="S48936"/>
    </row>
    <row r="48937" spans="18:19" ht="15" customHeight="1">
      <c r="R48937"/>
      <c r="S48937"/>
    </row>
    <row r="48938" spans="18:19" ht="15" customHeight="1">
      <c r="R48938"/>
      <c r="S48938"/>
    </row>
    <row r="48939" spans="18:19" ht="15" customHeight="1">
      <c r="R48939"/>
      <c r="S48939"/>
    </row>
    <row r="48940" spans="18:19" ht="15" customHeight="1">
      <c r="R48940"/>
      <c r="S48940"/>
    </row>
    <row r="48941" spans="18:19" ht="15" customHeight="1">
      <c r="R48941"/>
      <c r="S48941"/>
    </row>
    <row r="48942" spans="18:19" ht="15" customHeight="1">
      <c r="R48942"/>
      <c r="S48942"/>
    </row>
    <row r="48943" spans="18:19" ht="15" customHeight="1">
      <c r="R48943"/>
      <c r="S48943"/>
    </row>
    <row r="48944" spans="18:19" ht="15" customHeight="1">
      <c r="R48944"/>
      <c r="S48944"/>
    </row>
    <row r="48945" spans="18:19" ht="15" customHeight="1">
      <c r="R48945"/>
      <c r="S48945"/>
    </row>
    <row r="48946" spans="18:19" ht="15" customHeight="1">
      <c r="R48946"/>
      <c r="S48946"/>
    </row>
    <row r="48947" spans="18:19" ht="15" customHeight="1">
      <c r="R48947"/>
      <c r="S48947"/>
    </row>
    <row r="48948" spans="18:19" ht="15" customHeight="1">
      <c r="R48948"/>
      <c r="S48948"/>
    </row>
    <row r="48949" spans="18:19" ht="15" customHeight="1">
      <c r="R48949"/>
      <c r="S48949"/>
    </row>
    <row r="48950" spans="18:19" ht="15" customHeight="1">
      <c r="R48950"/>
      <c r="S48950"/>
    </row>
    <row r="48951" spans="18:19" ht="15" customHeight="1">
      <c r="R48951"/>
      <c r="S48951"/>
    </row>
    <row r="48952" spans="18:19" ht="15" customHeight="1">
      <c r="R48952"/>
      <c r="S48952"/>
    </row>
    <row r="48953" spans="18:19" ht="15" customHeight="1">
      <c r="R48953"/>
      <c r="S48953"/>
    </row>
    <row r="48954" spans="18:19" ht="15" customHeight="1">
      <c r="R48954"/>
      <c r="S48954"/>
    </row>
    <row r="48955" spans="18:19" ht="15" customHeight="1">
      <c r="R48955"/>
      <c r="S48955"/>
    </row>
    <row r="48956" spans="18:19" ht="15" customHeight="1">
      <c r="R48956"/>
      <c r="S48956"/>
    </row>
    <row r="48957" spans="18:19" ht="15" customHeight="1">
      <c r="R48957"/>
      <c r="S48957"/>
    </row>
    <row r="48958" spans="18:19" ht="15" customHeight="1">
      <c r="R48958"/>
      <c r="S48958"/>
    </row>
    <row r="48959" spans="18:19" ht="15" customHeight="1">
      <c r="R48959"/>
      <c r="S48959"/>
    </row>
    <row r="48960" spans="18:19" ht="15" customHeight="1">
      <c r="R48960"/>
      <c r="S48960"/>
    </row>
    <row r="48961" spans="18:19" ht="15" customHeight="1">
      <c r="R48961"/>
      <c r="S48961"/>
    </row>
    <row r="48962" spans="18:19" ht="15" customHeight="1">
      <c r="R48962"/>
      <c r="S48962"/>
    </row>
    <row r="48963" spans="18:19" ht="15" customHeight="1">
      <c r="R48963"/>
      <c r="S48963"/>
    </row>
    <row r="48964" spans="18:19" ht="15" customHeight="1">
      <c r="R48964"/>
      <c r="S48964"/>
    </row>
    <row r="48965" spans="18:19" ht="15" customHeight="1">
      <c r="R48965"/>
      <c r="S48965"/>
    </row>
    <row r="48966" spans="18:19" ht="15" customHeight="1">
      <c r="R48966"/>
      <c r="S48966"/>
    </row>
    <row r="48967" spans="18:19" ht="15" customHeight="1">
      <c r="R48967"/>
      <c r="S48967"/>
    </row>
    <row r="48968" spans="18:19" ht="15" customHeight="1">
      <c r="R48968"/>
      <c r="S48968"/>
    </row>
    <row r="48969" spans="18:19" ht="15" customHeight="1">
      <c r="R48969"/>
      <c r="S48969"/>
    </row>
    <row r="48970" spans="18:19" ht="15" customHeight="1">
      <c r="R48970"/>
      <c r="S48970"/>
    </row>
    <row r="48971" spans="18:19" ht="15" customHeight="1">
      <c r="R48971"/>
      <c r="S48971"/>
    </row>
    <row r="48972" spans="18:19" ht="15" customHeight="1">
      <c r="R48972"/>
      <c r="S48972"/>
    </row>
    <row r="48973" spans="18:19" ht="15" customHeight="1">
      <c r="R48973"/>
      <c r="S48973"/>
    </row>
    <row r="48974" spans="18:19" ht="15" customHeight="1">
      <c r="R48974"/>
      <c r="S48974"/>
    </row>
    <row r="48975" spans="18:19" ht="15" customHeight="1">
      <c r="R48975"/>
      <c r="S48975"/>
    </row>
    <row r="48976" spans="18:19" ht="15" customHeight="1">
      <c r="R48976"/>
      <c r="S48976"/>
    </row>
    <row r="48977" spans="18:19" ht="15" customHeight="1">
      <c r="R48977"/>
      <c r="S48977"/>
    </row>
    <row r="48978" spans="18:19" ht="15" customHeight="1">
      <c r="R48978"/>
      <c r="S48978"/>
    </row>
    <row r="48979" spans="18:19" ht="15" customHeight="1">
      <c r="R48979"/>
      <c r="S48979"/>
    </row>
    <row r="48980" spans="18:19" ht="15" customHeight="1">
      <c r="R48980"/>
      <c r="S48980"/>
    </row>
    <row r="48981" spans="18:19" ht="15" customHeight="1">
      <c r="R48981"/>
      <c r="S48981"/>
    </row>
    <row r="48982" spans="18:19" ht="15" customHeight="1">
      <c r="R48982"/>
      <c r="S48982"/>
    </row>
    <row r="48983" spans="18:19" ht="15" customHeight="1">
      <c r="R48983"/>
      <c r="S48983"/>
    </row>
    <row r="48984" spans="18:19" ht="15" customHeight="1">
      <c r="R48984"/>
      <c r="S48984"/>
    </row>
    <row r="48985" spans="18:19" ht="15" customHeight="1">
      <c r="R48985"/>
      <c r="S48985"/>
    </row>
    <row r="48986" spans="18:19" ht="15" customHeight="1">
      <c r="R48986"/>
      <c r="S48986"/>
    </row>
    <row r="48987" spans="18:19" ht="15" customHeight="1">
      <c r="R48987"/>
      <c r="S48987"/>
    </row>
    <row r="48988" spans="18:19" ht="15" customHeight="1">
      <c r="R48988"/>
      <c r="S48988"/>
    </row>
    <row r="48989" spans="18:19" ht="15" customHeight="1">
      <c r="R48989"/>
      <c r="S48989"/>
    </row>
    <row r="48990" spans="18:19" ht="15" customHeight="1">
      <c r="R48990"/>
      <c r="S48990"/>
    </row>
    <row r="48991" spans="18:19" ht="15" customHeight="1">
      <c r="R48991"/>
      <c r="S48991"/>
    </row>
    <row r="48992" spans="18:19" ht="15" customHeight="1">
      <c r="R48992"/>
      <c r="S48992"/>
    </row>
    <row r="48993" spans="18:19" ht="15" customHeight="1">
      <c r="R48993"/>
      <c r="S48993"/>
    </row>
    <row r="48994" spans="18:19" ht="15" customHeight="1">
      <c r="R48994"/>
      <c r="S48994"/>
    </row>
    <row r="48995" spans="18:19" ht="15" customHeight="1">
      <c r="R48995"/>
      <c r="S48995"/>
    </row>
    <row r="48996" spans="18:19" ht="15" customHeight="1">
      <c r="R48996"/>
      <c r="S48996"/>
    </row>
    <row r="48997" spans="18:19" ht="15" customHeight="1">
      <c r="R48997"/>
      <c r="S48997"/>
    </row>
    <row r="48998" spans="18:19" ht="15" customHeight="1">
      <c r="R48998"/>
      <c r="S48998"/>
    </row>
    <row r="48999" spans="18:19" ht="15" customHeight="1">
      <c r="R48999"/>
      <c r="S48999"/>
    </row>
    <row r="49000" spans="18:19" ht="15" customHeight="1">
      <c r="R49000"/>
      <c r="S49000"/>
    </row>
    <row r="49001" spans="18:19" ht="15" customHeight="1">
      <c r="R49001"/>
      <c r="S49001"/>
    </row>
    <row r="49002" spans="18:19" ht="15" customHeight="1">
      <c r="R49002"/>
      <c r="S49002"/>
    </row>
    <row r="49003" spans="18:19" ht="15" customHeight="1">
      <c r="R49003"/>
      <c r="S49003"/>
    </row>
    <row r="49004" spans="18:19" ht="15" customHeight="1">
      <c r="R49004"/>
      <c r="S49004"/>
    </row>
    <row r="49005" spans="18:19" ht="15" customHeight="1">
      <c r="R49005"/>
      <c r="S49005"/>
    </row>
    <row r="49006" spans="18:19" ht="15" customHeight="1">
      <c r="R49006"/>
      <c r="S49006"/>
    </row>
    <row r="49007" spans="18:19" ht="15" customHeight="1">
      <c r="R49007"/>
      <c r="S49007"/>
    </row>
    <row r="49008" spans="18:19" ht="15" customHeight="1">
      <c r="R49008"/>
      <c r="S49008"/>
    </row>
    <row r="49009" spans="18:19" ht="15" customHeight="1">
      <c r="R49009"/>
      <c r="S49009"/>
    </row>
    <row r="49010" spans="18:19" ht="15" customHeight="1">
      <c r="R49010"/>
      <c r="S49010"/>
    </row>
    <row r="49011" spans="18:19" ht="15" customHeight="1">
      <c r="R49011"/>
      <c r="S49011"/>
    </row>
    <row r="49012" spans="18:19" ht="15" customHeight="1">
      <c r="R49012"/>
      <c r="S49012"/>
    </row>
    <row r="49013" spans="18:19" ht="15" customHeight="1">
      <c r="R49013"/>
      <c r="S49013"/>
    </row>
    <row r="49014" spans="18:19" ht="15" customHeight="1">
      <c r="R49014"/>
      <c r="S49014"/>
    </row>
    <row r="49015" spans="18:19" ht="15" customHeight="1">
      <c r="R49015"/>
      <c r="S49015"/>
    </row>
    <row r="49016" spans="18:19" ht="15" customHeight="1">
      <c r="R49016"/>
      <c r="S49016"/>
    </row>
    <row r="49017" spans="18:19" ht="15" customHeight="1">
      <c r="R49017"/>
      <c r="S49017"/>
    </row>
    <row r="49018" spans="18:19" ht="15" customHeight="1">
      <c r="R49018"/>
      <c r="S49018"/>
    </row>
    <row r="49019" spans="18:19" ht="15" customHeight="1">
      <c r="R49019"/>
      <c r="S49019"/>
    </row>
    <row r="49020" spans="18:19" ht="15" customHeight="1">
      <c r="R49020"/>
      <c r="S49020"/>
    </row>
    <row r="49021" spans="18:19" ht="15" customHeight="1">
      <c r="R49021"/>
      <c r="S49021"/>
    </row>
    <row r="49022" spans="18:19" ht="15" customHeight="1">
      <c r="R49022"/>
      <c r="S49022"/>
    </row>
    <row r="49023" spans="18:19" ht="15" customHeight="1">
      <c r="R49023"/>
      <c r="S49023"/>
    </row>
    <row r="49024" spans="18:19" ht="15" customHeight="1">
      <c r="R49024"/>
      <c r="S49024"/>
    </row>
    <row r="49025" spans="18:19" ht="15" customHeight="1">
      <c r="R49025"/>
      <c r="S49025"/>
    </row>
    <row r="49026" spans="18:19" ht="15" customHeight="1">
      <c r="R49026"/>
      <c r="S49026"/>
    </row>
    <row r="49027" spans="18:19" ht="15" customHeight="1">
      <c r="R49027"/>
      <c r="S49027"/>
    </row>
    <row r="49028" spans="18:19" ht="15" customHeight="1">
      <c r="R49028"/>
      <c r="S49028"/>
    </row>
    <row r="49029" spans="18:19" ht="15" customHeight="1">
      <c r="R49029"/>
      <c r="S49029"/>
    </row>
    <row r="49030" spans="18:19" ht="15" customHeight="1">
      <c r="R49030"/>
      <c r="S49030"/>
    </row>
    <row r="49031" spans="18:19" ht="15" customHeight="1">
      <c r="R49031"/>
      <c r="S49031"/>
    </row>
    <row r="49032" spans="18:19" ht="15" customHeight="1">
      <c r="R49032"/>
      <c r="S49032"/>
    </row>
    <row r="49033" spans="18:19" ht="15" customHeight="1">
      <c r="R49033"/>
      <c r="S49033"/>
    </row>
    <row r="49034" spans="18:19" ht="15" customHeight="1">
      <c r="R49034"/>
      <c r="S49034"/>
    </row>
    <row r="49035" spans="18:19" ht="15" customHeight="1">
      <c r="R49035"/>
      <c r="S49035"/>
    </row>
    <row r="49036" spans="18:19" ht="15" customHeight="1">
      <c r="R49036"/>
      <c r="S49036"/>
    </row>
    <row r="49037" spans="18:19" ht="15" customHeight="1">
      <c r="R49037"/>
      <c r="S49037"/>
    </row>
    <row r="49038" spans="18:19" ht="15" customHeight="1">
      <c r="R49038"/>
      <c r="S49038"/>
    </row>
    <row r="49039" spans="18:19" ht="15" customHeight="1">
      <c r="R49039"/>
      <c r="S49039"/>
    </row>
    <row r="49040" spans="18:19" ht="15" customHeight="1">
      <c r="R49040"/>
      <c r="S49040"/>
    </row>
    <row r="49041" spans="18:19" ht="15" customHeight="1">
      <c r="R49041"/>
      <c r="S49041"/>
    </row>
    <row r="49042" spans="18:19" ht="15" customHeight="1">
      <c r="R49042"/>
      <c r="S49042"/>
    </row>
    <row r="49043" spans="18:19" ht="15" customHeight="1">
      <c r="R49043"/>
      <c r="S49043"/>
    </row>
    <row r="49044" spans="18:19" ht="15" customHeight="1">
      <c r="R49044"/>
      <c r="S49044"/>
    </row>
    <row r="49045" spans="18:19" ht="15" customHeight="1">
      <c r="R49045"/>
      <c r="S49045"/>
    </row>
    <row r="49046" spans="18:19" ht="15" customHeight="1">
      <c r="R49046"/>
      <c r="S49046"/>
    </row>
    <row r="49047" spans="18:19" ht="15" customHeight="1">
      <c r="R49047"/>
      <c r="S49047"/>
    </row>
    <row r="49048" spans="18:19" ht="15" customHeight="1">
      <c r="R49048"/>
      <c r="S49048"/>
    </row>
    <row r="49049" spans="18:19" ht="15" customHeight="1">
      <c r="R49049"/>
      <c r="S49049"/>
    </row>
    <row r="49050" spans="18:19" ht="15" customHeight="1">
      <c r="R49050"/>
      <c r="S49050"/>
    </row>
    <row r="49051" spans="18:19" ht="15" customHeight="1">
      <c r="R49051"/>
      <c r="S49051"/>
    </row>
    <row r="49052" spans="18:19" ht="15" customHeight="1">
      <c r="R49052"/>
      <c r="S49052"/>
    </row>
    <row r="49053" spans="18:19" ht="15" customHeight="1">
      <c r="R49053"/>
      <c r="S49053"/>
    </row>
    <row r="49054" spans="18:19" ht="15" customHeight="1">
      <c r="R49054"/>
      <c r="S49054"/>
    </row>
    <row r="49055" spans="18:19" ht="15" customHeight="1">
      <c r="R49055"/>
      <c r="S49055"/>
    </row>
    <row r="49056" spans="18:19" ht="15" customHeight="1">
      <c r="R49056"/>
      <c r="S49056"/>
    </row>
    <row r="49057" spans="18:19" ht="15" customHeight="1">
      <c r="R49057"/>
      <c r="S49057"/>
    </row>
    <row r="49058" spans="18:19" ht="15" customHeight="1">
      <c r="R49058"/>
      <c r="S49058"/>
    </row>
    <row r="49059" spans="18:19" ht="15" customHeight="1">
      <c r="R49059"/>
      <c r="S49059"/>
    </row>
    <row r="49060" spans="18:19" ht="15" customHeight="1">
      <c r="R49060"/>
      <c r="S49060"/>
    </row>
    <row r="49061" spans="18:19" ht="15" customHeight="1">
      <c r="R49061"/>
      <c r="S49061"/>
    </row>
    <row r="49062" spans="18:19" ht="15" customHeight="1">
      <c r="R49062"/>
      <c r="S49062"/>
    </row>
    <row r="49063" spans="18:19" ht="15" customHeight="1">
      <c r="R49063"/>
      <c r="S49063"/>
    </row>
    <row r="49064" spans="18:19" ht="15" customHeight="1">
      <c r="R49064"/>
      <c r="S49064"/>
    </row>
    <row r="49065" spans="18:19" ht="15" customHeight="1">
      <c r="R49065"/>
      <c r="S49065"/>
    </row>
    <row r="49066" spans="18:19" ht="15" customHeight="1">
      <c r="R49066"/>
      <c r="S49066"/>
    </row>
    <row r="49067" spans="18:19" ht="15" customHeight="1">
      <c r="R49067"/>
      <c r="S49067"/>
    </row>
    <row r="49068" spans="18:19" ht="15" customHeight="1">
      <c r="R49068"/>
      <c r="S49068"/>
    </row>
    <row r="49069" spans="18:19" ht="15" customHeight="1">
      <c r="R49069"/>
      <c r="S49069"/>
    </row>
    <row r="49070" spans="18:19" ht="15" customHeight="1">
      <c r="R49070"/>
      <c r="S49070"/>
    </row>
    <row r="49071" spans="18:19" ht="15" customHeight="1">
      <c r="R49071"/>
      <c r="S49071"/>
    </row>
    <row r="49072" spans="18:19" ht="15" customHeight="1">
      <c r="R49072"/>
      <c r="S49072"/>
    </row>
    <row r="49073" spans="18:19" ht="15" customHeight="1">
      <c r="R49073"/>
      <c r="S49073"/>
    </row>
    <row r="49074" spans="18:19" ht="15" customHeight="1">
      <c r="R49074"/>
      <c r="S49074"/>
    </row>
    <row r="49075" spans="18:19" ht="15" customHeight="1">
      <c r="R49075"/>
      <c r="S49075"/>
    </row>
    <row r="49076" spans="18:19" ht="15" customHeight="1">
      <c r="R49076"/>
      <c r="S49076"/>
    </row>
    <row r="49077" spans="18:19" ht="15" customHeight="1">
      <c r="R49077"/>
      <c r="S49077"/>
    </row>
    <row r="49078" spans="18:19" ht="15" customHeight="1">
      <c r="R49078"/>
      <c r="S49078"/>
    </row>
    <row r="49079" spans="18:19" ht="15" customHeight="1">
      <c r="R49079"/>
      <c r="S49079"/>
    </row>
    <row r="49080" spans="18:19" ht="15" customHeight="1">
      <c r="R49080"/>
      <c r="S49080"/>
    </row>
    <row r="49081" spans="18:19" ht="15" customHeight="1">
      <c r="R49081"/>
      <c r="S49081"/>
    </row>
    <row r="49082" spans="18:19" ht="15" customHeight="1">
      <c r="R49082"/>
      <c r="S49082"/>
    </row>
    <row r="49083" spans="18:19" ht="15" customHeight="1">
      <c r="R49083"/>
      <c r="S49083"/>
    </row>
    <row r="49084" spans="18:19" ht="15" customHeight="1">
      <c r="R49084"/>
      <c r="S49084"/>
    </row>
    <row r="49085" spans="18:19" ht="15" customHeight="1">
      <c r="R49085"/>
      <c r="S49085"/>
    </row>
    <row r="49086" spans="18:19" ht="15" customHeight="1">
      <c r="R49086"/>
      <c r="S49086"/>
    </row>
    <row r="49087" spans="18:19" ht="15" customHeight="1">
      <c r="R49087"/>
      <c r="S49087"/>
    </row>
    <row r="49088" spans="18:19" ht="15" customHeight="1">
      <c r="R49088"/>
      <c r="S49088"/>
    </row>
    <row r="49089" spans="18:19" ht="15" customHeight="1">
      <c r="R49089"/>
      <c r="S49089"/>
    </row>
    <row r="49090" spans="18:19" ht="15" customHeight="1">
      <c r="R49090"/>
      <c r="S49090"/>
    </row>
    <row r="49091" spans="18:19" ht="15" customHeight="1">
      <c r="R49091"/>
      <c r="S49091"/>
    </row>
    <row r="49092" spans="18:19" ht="15" customHeight="1">
      <c r="R49092"/>
      <c r="S49092"/>
    </row>
    <row r="49093" spans="18:19" ht="15" customHeight="1">
      <c r="R49093"/>
      <c r="S49093"/>
    </row>
    <row r="49094" spans="18:19" ht="15" customHeight="1">
      <c r="R49094"/>
      <c r="S49094"/>
    </row>
    <row r="49095" spans="18:19" ht="15" customHeight="1">
      <c r="R49095"/>
      <c r="S49095"/>
    </row>
    <row r="49096" spans="18:19" ht="15" customHeight="1">
      <c r="R49096"/>
      <c r="S49096"/>
    </row>
    <row r="49097" spans="18:19" ht="15" customHeight="1">
      <c r="R49097"/>
      <c r="S49097"/>
    </row>
    <row r="49098" spans="18:19" ht="15" customHeight="1">
      <c r="R49098"/>
      <c r="S49098"/>
    </row>
    <row r="49099" spans="18:19" ht="15" customHeight="1">
      <c r="R49099"/>
      <c r="S49099"/>
    </row>
    <row r="49100" spans="18:19" ht="15" customHeight="1">
      <c r="R49100"/>
      <c r="S49100"/>
    </row>
    <row r="49101" spans="18:19" ht="15" customHeight="1">
      <c r="R49101"/>
      <c r="S49101"/>
    </row>
    <row r="49102" spans="18:19" ht="15" customHeight="1">
      <c r="R49102"/>
      <c r="S49102"/>
    </row>
    <row r="49103" spans="18:19" ht="15" customHeight="1">
      <c r="R49103"/>
      <c r="S49103"/>
    </row>
    <row r="49104" spans="18:19" ht="15" customHeight="1">
      <c r="R49104"/>
      <c r="S49104"/>
    </row>
    <row r="49105" spans="18:19" ht="15" customHeight="1">
      <c r="R49105"/>
      <c r="S49105"/>
    </row>
    <row r="49106" spans="18:19" ht="15" customHeight="1">
      <c r="R49106"/>
      <c r="S49106"/>
    </row>
    <row r="49107" spans="18:19" ht="15" customHeight="1">
      <c r="R49107"/>
      <c r="S49107"/>
    </row>
    <row r="49108" spans="18:19" ht="15" customHeight="1">
      <c r="R49108"/>
      <c r="S49108"/>
    </row>
    <row r="49109" spans="18:19" ht="15" customHeight="1">
      <c r="R49109"/>
      <c r="S49109"/>
    </row>
    <row r="49110" spans="18:19" ht="15" customHeight="1">
      <c r="R49110"/>
      <c r="S49110"/>
    </row>
    <row r="49111" spans="18:19" ht="15" customHeight="1">
      <c r="R49111"/>
      <c r="S49111"/>
    </row>
    <row r="49112" spans="18:19" ht="15" customHeight="1">
      <c r="R49112"/>
      <c r="S49112"/>
    </row>
    <row r="49113" spans="18:19" ht="15" customHeight="1">
      <c r="R49113"/>
      <c r="S49113"/>
    </row>
    <row r="49114" spans="18:19" ht="15" customHeight="1">
      <c r="R49114"/>
      <c r="S49114"/>
    </row>
    <row r="49115" spans="18:19" ht="15" customHeight="1">
      <c r="R49115"/>
      <c r="S49115"/>
    </row>
    <row r="49116" spans="18:19" ht="15" customHeight="1">
      <c r="R49116"/>
      <c r="S49116"/>
    </row>
    <row r="49117" spans="18:19" ht="15" customHeight="1">
      <c r="R49117"/>
      <c r="S49117"/>
    </row>
    <row r="49118" spans="18:19" ht="15" customHeight="1">
      <c r="R49118"/>
      <c r="S49118"/>
    </row>
    <row r="49119" spans="18:19" ht="15" customHeight="1">
      <c r="R49119"/>
      <c r="S49119"/>
    </row>
    <row r="49120" spans="18:19" ht="15" customHeight="1">
      <c r="R49120"/>
      <c r="S49120"/>
    </row>
    <row r="49121" spans="18:19" ht="15" customHeight="1">
      <c r="R49121"/>
      <c r="S49121"/>
    </row>
    <row r="49122" spans="18:19" ht="15" customHeight="1">
      <c r="R49122"/>
      <c r="S49122"/>
    </row>
    <row r="49123" spans="18:19" ht="15" customHeight="1">
      <c r="R49123"/>
      <c r="S49123"/>
    </row>
    <row r="49124" spans="18:19" ht="15" customHeight="1">
      <c r="R49124"/>
      <c r="S49124"/>
    </row>
    <row r="49125" spans="18:19" ht="15" customHeight="1">
      <c r="R49125"/>
      <c r="S49125"/>
    </row>
    <row r="49126" spans="18:19" ht="15" customHeight="1">
      <c r="R49126"/>
      <c r="S49126"/>
    </row>
    <row r="49127" spans="18:19" ht="15" customHeight="1">
      <c r="R49127"/>
      <c r="S49127"/>
    </row>
    <row r="49128" spans="18:19" ht="15" customHeight="1">
      <c r="R49128"/>
      <c r="S49128"/>
    </row>
    <row r="49129" spans="18:19" ht="15" customHeight="1">
      <c r="R49129"/>
      <c r="S49129"/>
    </row>
    <row r="49130" spans="18:19" ht="15" customHeight="1">
      <c r="R49130"/>
      <c r="S49130"/>
    </row>
    <row r="49131" spans="18:19" ht="15" customHeight="1">
      <c r="R49131"/>
      <c r="S49131"/>
    </row>
    <row r="49132" spans="18:19" ht="15" customHeight="1">
      <c r="R49132"/>
      <c r="S49132"/>
    </row>
    <row r="49133" spans="18:19" ht="15" customHeight="1">
      <c r="R49133"/>
      <c r="S49133"/>
    </row>
    <row r="49134" spans="18:19" ht="15" customHeight="1">
      <c r="R49134"/>
      <c r="S49134"/>
    </row>
    <row r="49135" spans="18:19" ht="15" customHeight="1">
      <c r="R49135"/>
      <c r="S49135"/>
    </row>
    <row r="49136" spans="18:19" ht="15" customHeight="1">
      <c r="R49136"/>
      <c r="S49136"/>
    </row>
    <row r="49137" spans="18:19" ht="15" customHeight="1">
      <c r="R49137"/>
      <c r="S49137"/>
    </row>
    <row r="49138" spans="18:19" ht="15" customHeight="1">
      <c r="R49138"/>
      <c r="S49138"/>
    </row>
    <row r="49139" spans="18:19" ht="15" customHeight="1">
      <c r="R49139"/>
      <c r="S49139"/>
    </row>
    <row r="49140" spans="18:19" ht="15" customHeight="1">
      <c r="R49140"/>
      <c r="S49140"/>
    </row>
    <row r="49141" spans="18:19" ht="15" customHeight="1">
      <c r="R49141"/>
      <c r="S49141"/>
    </row>
    <row r="49142" spans="18:19" ht="15" customHeight="1">
      <c r="R49142"/>
      <c r="S49142"/>
    </row>
    <row r="49143" spans="18:19" ht="15" customHeight="1">
      <c r="R49143"/>
      <c r="S49143"/>
    </row>
    <row r="49144" spans="18:19" ht="15" customHeight="1">
      <c r="R49144"/>
      <c r="S49144"/>
    </row>
    <row r="49145" spans="18:19" ht="15" customHeight="1">
      <c r="R49145"/>
      <c r="S49145"/>
    </row>
    <row r="49146" spans="18:19" ht="15" customHeight="1">
      <c r="R49146"/>
      <c r="S49146"/>
    </row>
    <row r="49147" spans="18:19" ht="15" customHeight="1">
      <c r="R49147"/>
      <c r="S49147"/>
    </row>
    <row r="49148" spans="18:19" ht="15" customHeight="1">
      <c r="R49148"/>
      <c r="S49148"/>
    </row>
    <row r="49149" spans="18:19" ht="15" customHeight="1">
      <c r="R49149"/>
      <c r="S49149"/>
    </row>
    <row r="49150" spans="18:19" ht="15" customHeight="1">
      <c r="R49150"/>
      <c r="S49150"/>
    </row>
    <row r="49151" spans="18:19" ht="15" customHeight="1">
      <c r="R49151"/>
      <c r="S49151"/>
    </row>
    <row r="49152" spans="18:19" ht="15" customHeight="1">
      <c r="R49152"/>
      <c r="S49152"/>
    </row>
    <row r="49153" spans="18:19" ht="15" customHeight="1">
      <c r="R49153"/>
      <c r="S49153"/>
    </row>
    <row r="49154" spans="18:19" ht="15" customHeight="1">
      <c r="R49154"/>
      <c r="S49154"/>
    </row>
    <row r="49155" spans="18:19" ht="15" customHeight="1">
      <c r="R49155"/>
      <c r="S49155"/>
    </row>
    <row r="49156" spans="18:19" ht="15" customHeight="1">
      <c r="R49156"/>
      <c r="S49156"/>
    </row>
    <row r="49157" spans="18:19" ht="15" customHeight="1">
      <c r="R49157"/>
      <c r="S49157"/>
    </row>
    <row r="49158" spans="18:19" ht="15" customHeight="1">
      <c r="R49158"/>
      <c r="S49158"/>
    </row>
    <row r="49159" spans="18:19" ht="15" customHeight="1">
      <c r="R49159"/>
      <c r="S49159"/>
    </row>
    <row r="49160" spans="18:19" ht="15" customHeight="1">
      <c r="R49160"/>
      <c r="S49160"/>
    </row>
    <row r="49161" spans="18:19" ht="15" customHeight="1">
      <c r="R49161"/>
      <c r="S49161"/>
    </row>
    <row r="49162" spans="18:19" ht="15" customHeight="1">
      <c r="R49162"/>
      <c r="S49162"/>
    </row>
    <row r="49163" spans="18:19" ht="15" customHeight="1">
      <c r="R49163"/>
      <c r="S49163"/>
    </row>
    <row r="49164" spans="18:19" ht="15" customHeight="1">
      <c r="R49164"/>
      <c r="S49164"/>
    </row>
    <row r="49165" spans="18:19" ht="15" customHeight="1">
      <c r="R49165"/>
      <c r="S49165"/>
    </row>
    <row r="49166" spans="18:19" ht="15" customHeight="1">
      <c r="R49166"/>
      <c r="S49166"/>
    </row>
    <row r="49167" spans="18:19" ht="15" customHeight="1">
      <c r="R49167"/>
      <c r="S49167"/>
    </row>
    <row r="49168" spans="18:19" ht="15" customHeight="1">
      <c r="R49168"/>
      <c r="S49168"/>
    </row>
    <row r="49169" spans="18:19" ht="15" customHeight="1">
      <c r="R49169"/>
      <c r="S49169"/>
    </row>
    <row r="49170" spans="18:19" ht="15" customHeight="1">
      <c r="R49170"/>
      <c r="S49170"/>
    </row>
    <row r="49171" spans="18:19" ht="15" customHeight="1">
      <c r="R49171"/>
      <c r="S49171"/>
    </row>
    <row r="49172" spans="18:19" ht="15" customHeight="1">
      <c r="R49172"/>
      <c r="S49172"/>
    </row>
    <row r="49173" spans="18:19" ht="15" customHeight="1">
      <c r="R49173"/>
      <c r="S49173"/>
    </row>
    <row r="49174" spans="18:19" ht="15" customHeight="1">
      <c r="R49174"/>
      <c r="S49174"/>
    </row>
    <row r="49175" spans="18:19" ht="15" customHeight="1">
      <c r="R49175"/>
      <c r="S49175"/>
    </row>
    <row r="49176" spans="18:19" ht="15" customHeight="1">
      <c r="R49176"/>
      <c r="S49176"/>
    </row>
    <row r="49177" spans="18:19" ht="15" customHeight="1">
      <c r="R49177"/>
      <c r="S49177"/>
    </row>
    <row r="49178" spans="18:19" ht="15" customHeight="1">
      <c r="R49178"/>
      <c r="S49178"/>
    </row>
    <row r="49179" spans="18:19" ht="15" customHeight="1">
      <c r="R49179"/>
      <c r="S49179"/>
    </row>
    <row r="49180" spans="18:19" ht="15" customHeight="1">
      <c r="R49180"/>
      <c r="S49180"/>
    </row>
    <row r="49181" spans="18:19" ht="15" customHeight="1">
      <c r="R49181"/>
      <c r="S49181"/>
    </row>
    <row r="49182" spans="18:19" ht="15" customHeight="1">
      <c r="R49182"/>
      <c r="S49182"/>
    </row>
    <row r="49183" spans="18:19" ht="15" customHeight="1">
      <c r="R49183"/>
      <c r="S49183"/>
    </row>
    <row r="49184" spans="18:19" ht="15" customHeight="1">
      <c r="R49184"/>
      <c r="S49184"/>
    </row>
    <row r="49185" spans="18:19" ht="15" customHeight="1">
      <c r="R49185"/>
      <c r="S49185"/>
    </row>
    <row r="49186" spans="18:19" ht="15" customHeight="1">
      <c r="R49186"/>
      <c r="S49186"/>
    </row>
    <row r="49187" spans="18:19" ht="15" customHeight="1">
      <c r="R49187"/>
      <c r="S49187"/>
    </row>
    <row r="49188" spans="18:19" ht="15" customHeight="1">
      <c r="R49188"/>
      <c r="S49188"/>
    </row>
    <row r="49189" spans="18:19" ht="15" customHeight="1">
      <c r="R49189"/>
      <c r="S49189"/>
    </row>
    <row r="49190" spans="18:19" ht="15" customHeight="1">
      <c r="R49190"/>
      <c r="S49190"/>
    </row>
    <row r="49191" spans="18:19" ht="15" customHeight="1">
      <c r="R49191"/>
      <c r="S49191"/>
    </row>
    <row r="49192" spans="18:19" ht="15" customHeight="1">
      <c r="R49192"/>
      <c r="S49192"/>
    </row>
    <row r="49193" spans="18:19" ht="15" customHeight="1">
      <c r="R49193"/>
      <c r="S49193"/>
    </row>
    <row r="49194" spans="18:19" ht="15" customHeight="1">
      <c r="R49194"/>
      <c r="S49194"/>
    </row>
    <row r="49195" spans="18:19" ht="15" customHeight="1">
      <c r="R49195"/>
      <c r="S49195"/>
    </row>
    <row r="49196" spans="18:19" ht="15" customHeight="1">
      <c r="R49196"/>
      <c r="S49196"/>
    </row>
    <row r="49197" spans="18:19" ht="15" customHeight="1">
      <c r="R49197"/>
      <c r="S49197"/>
    </row>
    <row r="49198" spans="18:19" ht="15" customHeight="1">
      <c r="R49198"/>
      <c r="S49198"/>
    </row>
    <row r="49199" spans="18:19" ht="15" customHeight="1">
      <c r="R49199"/>
      <c r="S49199"/>
    </row>
    <row r="49200" spans="18:19" ht="15" customHeight="1">
      <c r="R49200"/>
      <c r="S49200"/>
    </row>
    <row r="49201" spans="18:19" ht="15" customHeight="1">
      <c r="R49201"/>
      <c r="S49201"/>
    </row>
    <row r="49202" spans="18:19" ht="15" customHeight="1">
      <c r="R49202"/>
      <c r="S49202"/>
    </row>
    <row r="49203" spans="18:19" ht="15" customHeight="1">
      <c r="R49203"/>
      <c r="S49203"/>
    </row>
    <row r="49204" spans="18:19" ht="15" customHeight="1">
      <c r="R49204"/>
      <c r="S49204"/>
    </row>
    <row r="49205" spans="18:19" ht="15" customHeight="1">
      <c r="R49205"/>
      <c r="S49205"/>
    </row>
    <row r="49206" spans="18:19" ht="15" customHeight="1">
      <c r="R49206"/>
      <c r="S49206"/>
    </row>
    <row r="49207" spans="18:19" ht="15" customHeight="1">
      <c r="R49207"/>
      <c r="S49207"/>
    </row>
    <row r="49208" spans="18:19" ht="15" customHeight="1">
      <c r="R49208"/>
      <c r="S49208"/>
    </row>
    <row r="49209" spans="18:19" ht="15" customHeight="1">
      <c r="R49209"/>
      <c r="S49209"/>
    </row>
    <row r="49210" spans="18:19" ht="15" customHeight="1">
      <c r="R49210"/>
      <c r="S49210"/>
    </row>
    <row r="49211" spans="18:19" ht="15" customHeight="1">
      <c r="R49211"/>
      <c r="S49211"/>
    </row>
    <row r="49212" spans="18:19" ht="15" customHeight="1">
      <c r="R49212"/>
      <c r="S49212"/>
    </row>
    <row r="49213" spans="18:19" ht="15" customHeight="1">
      <c r="R49213"/>
      <c r="S49213"/>
    </row>
    <row r="49214" spans="18:19" ht="15" customHeight="1">
      <c r="R49214"/>
      <c r="S49214"/>
    </row>
    <row r="49215" spans="18:19" ht="15" customHeight="1">
      <c r="R49215"/>
      <c r="S49215"/>
    </row>
    <row r="49216" spans="18:19" ht="15" customHeight="1">
      <c r="R49216"/>
      <c r="S49216"/>
    </row>
    <row r="49217" spans="18:19" ht="15" customHeight="1">
      <c r="R49217"/>
      <c r="S49217"/>
    </row>
    <row r="49218" spans="18:19" ht="15" customHeight="1">
      <c r="R49218"/>
      <c r="S49218"/>
    </row>
    <row r="49219" spans="18:19" ht="15" customHeight="1">
      <c r="R49219"/>
      <c r="S49219"/>
    </row>
    <row r="49220" spans="18:19" ht="15" customHeight="1">
      <c r="R49220"/>
      <c r="S49220"/>
    </row>
    <row r="49221" spans="18:19" ht="15" customHeight="1">
      <c r="R49221"/>
      <c r="S49221"/>
    </row>
    <row r="49222" spans="18:19" ht="15" customHeight="1">
      <c r="R49222"/>
      <c r="S49222"/>
    </row>
    <row r="49223" spans="18:19" ht="15" customHeight="1">
      <c r="R49223"/>
      <c r="S49223"/>
    </row>
    <row r="49224" spans="18:19" ht="15" customHeight="1">
      <c r="R49224"/>
      <c r="S49224"/>
    </row>
    <row r="49225" spans="18:19" ht="15" customHeight="1">
      <c r="R49225"/>
      <c r="S49225"/>
    </row>
    <row r="49226" spans="18:19" ht="15" customHeight="1">
      <c r="R49226"/>
      <c r="S49226"/>
    </row>
    <row r="49227" spans="18:19" ht="15" customHeight="1">
      <c r="R49227"/>
      <c r="S49227"/>
    </row>
    <row r="49228" spans="18:19" ht="15" customHeight="1">
      <c r="R49228"/>
      <c r="S49228"/>
    </row>
    <row r="49229" spans="18:19" ht="15" customHeight="1">
      <c r="R49229"/>
      <c r="S49229"/>
    </row>
    <row r="49230" spans="18:19" ht="15" customHeight="1">
      <c r="R49230"/>
      <c r="S49230"/>
    </row>
    <row r="49231" spans="18:19" ht="15" customHeight="1">
      <c r="R49231"/>
      <c r="S49231"/>
    </row>
    <row r="49232" spans="18:19" ht="15" customHeight="1">
      <c r="R49232"/>
      <c r="S49232"/>
    </row>
    <row r="49233" spans="18:19" ht="15" customHeight="1">
      <c r="R49233"/>
      <c r="S49233"/>
    </row>
    <row r="49234" spans="18:19" ht="15" customHeight="1">
      <c r="R49234"/>
      <c r="S49234"/>
    </row>
    <row r="49235" spans="18:19" ht="15" customHeight="1">
      <c r="R49235"/>
      <c r="S49235"/>
    </row>
    <row r="49236" spans="18:19" ht="15" customHeight="1">
      <c r="R49236"/>
      <c r="S49236"/>
    </row>
    <row r="49237" spans="18:19" ht="15" customHeight="1">
      <c r="R49237"/>
      <c r="S49237"/>
    </row>
    <row r="49238" spans="18:19" ht="15" customHeight="1">
      <c r="R49238"/>
      <c r="S49238"/>
    </row>
    <row r="49239" spans="18:19" ht="15" customHeight="1">
      <c r="R49239"/>
      <c r="S49239"/>
    </row>
    <row r="49240" spans="18:19" ht="15" customHeight="1">
      <c r="R49240"/>
      <c r="S49240"/>
    </row>
    <row r="49241" spans="18:19" ht="15" customHeight="1">
      <c r="R49241"/>
      <c r="S49241"/>
    </row>
    <row r="49242" spans="18:19" ht="15" customHeight="1">
      <c r="R49242"/>
      <c r="S49242"/>
    </row>
    <row r="49243" spans="18:19" ht="15" customHeight="1">
      <c r="R49243"/>
      <c r="S49243"/>
    </row>
    <row r="49244" spans="18:19" ht="15" customHeight="1">
      <c r="R49244"/>
      <c r="S49244"/>
    </row>
    <row r="49245" spans="18:19" ht="15" customHeight="1">
      <c r="R49245"/>
      <c r="S49245"/>
    </row>
    <row r="49246" spans="18:19" ht="15" customHeight="1">
      <c r="R49246"/>
      <c r="S49246"/>
    </row>
    <row r="49247" spans="18:19" ht="15" customHeight="1">
      <c r="R49247"/>
      <c r="S49247"/>
    </row>
    <row r="49248" spans="18:19" ht="15" customHeight="1">
      <c r="R49248"/>
      <c r="S49248"/>
    </row>
    <row r="49249" spans="18:19" ht="15" customHeight="1">
      <c r="R49249"/>
      <c r="S49249"/>
    </row>
    <row r="49250" spans="18:19" ht="15" customHeight="1">
      <c r="R49250"/>
      <c r="S49250"/>
    </row>
    <row r="49251" spans="18:19" ht="15" customHeight="1">
      <c r="R49251"/>
      <c r="S49251"/>
    </row>
    <row r="49252" spans="18:19" ht="15" customHeight="1">
      <c r="R49252"/>
      <c r="S49252"/>
    </row>
    <row r="49253" spans="18:19" ht="15" customHeight="1">
      <c r="R49253"/>
      <c r="S49253"/>
    </row>
    <row r="49254" spans="18:19" ht="15" customHeight="1">
      <c r="R49254"/>
      <c r="S49254"/>
    </row>
    <row r="49255" spans="18:19" ht="15" customHeight="1">
      <c r="R49255"/>
      <c r="S49255"/>
    </row>
    <row r="49256" spans="18:19" ht="15" customHeight="1">
      <c r="R49256"/>
      <c r="S49256"/>
    </row>
    <row r="49257" spans="18:19" ht="15" customHeight="1">
      <c r="R49257"/>
      <c r="S49257"/>
    </row>
    <row r="49258" spans="18:19" ht="15" customHeight="1">
      <c r="R49258"/>
      <c r="S49258"/>
    </row>
    <row r="49259" spans="18:19" ht="15" customHeight="1">
      <c r="R49259"/>
      <c r="S49259"/>
    </row>
    <row r="49260" spans="18:19" ht="15" customHeight="1">
      <c r="R49260"/>
      <c r="S49260"/>
    </row>
    <row r="49261" spans="18:19" ht="15" customHeight="1">
      <c r="R49261"/>
      <c r="S49261"/>
    </row>
    <row r="49262" spans="18:19" ht="15" customHeight="1">
      <c r="R49262"/>
      <c r="S49262"/>
    </row>
    <row r="49263" spans="18:19" ht="15" customHeight="1">
      <c r="R49263"/>
      <c r="S49263"/>
    </row>
    <row r="49264" spans="18:19" ht="15" customHeight="1">
      <c r="R49264"/>
      <c r="S49264"/>
    </row>
    <row r="49265" spans="18:19" ht="15" customHeight="1">
      <c r="R49265"/>
      <c r="S49265"/>
    </row>
    <row r="49266" spans="18:19" ht="15" customHeight="1">
      <c r="R49266"/>
      <c r="S49266"/>
    </row>
    <row r="49267" spans="18:19" ht="15" customHeight="1">
      <c r="R49267"/>
      <c r="S49267"/>
    </row>
    <row r="49268" spans="18:19" ht="15" customHeight="1">
      <c r="R49268"/>
      <c r="S49268"/>
    </row>
    <row r="49269" spans="18:19" ht="15" customHeight="1">
      <c r="R49269"/>
      <c r="S49269"/>
    </row>
    <row r="49270" spans="18:19" ht="15" customHeight="1">
      <c r="R49270"/>
      <c r="S49270"/>
    </row>
    <row r="49271" spans="18:19" ht="15" customHeight="1">
      <c r="R49271"/>
      <c r="S49271"/>
    </row>
    <row r="49272" spans="18:19" ht="15" customHeight="1">
      <c r="R49272"/>
      <c r="S49272"/>
    </row>
    <row r="49273" spans="18:19" ht="15" customHeight="1">
      <c r="R49273"/>
      <c r="S49273"/>
    </row>
    <row r="49274" spans="18:19" ht="15" customHeight="1">
      <c r="R49274"/>
      <c r="S49274"/>
    </row>
    <row r="49275" spans="18:19" ht="15" customHeight="1">
      <c r="R49275"/>
      <c r="S49275"/>
    </row>
    <row r="49276" spans="18:19" ht="15" customHeight="1">
      <c r="R49276"/>
      <c r="S49276"/>
    </row>
    <row r="49277" spans="18:19" ht="15" customHeight="1">
      <c r="R49277"/>
      <c r="S49277"/>
    </row>
    <row r="49278" spans="18:19" ht="15" customHeight="1">
      <c r="R49278"/>
      <c r="S49278"/>
    </row>
    <row r="49279" spans="18:19" ht="15" customHeight="1">
      <c r="R49279"/>
      <c r="S49279"/>
    </row>
    <row r="49280" spans="18:19" ht="15" customHeight="1">
      <c r="R49280"/>
      <c r="S49280"/>
    </row>
    <row r="49281" spans="18:19" ht="15" customHeight="1">
      <c r="R49281"/>
      <c r="S49281"/>
    </row>
    <row r="49282" spans="18:19" ht="15" customHeight="1">
      <c r="R49282"/>
      <c r="S49282"/>
    </row>
    <row r="49283" spans="18:19" ht="15" customHeight="1">
      <c r="R49283"/>
      <c r="S49283"/>
    </row>
    <row r="49284" spans="18:19" ht="15" customHeight="1">
      <c r="R49284"/>
      <c r="S49284"/>
    </row>
    <row r="49285" spans="18:19" ht="15" customHeight="1">
      <c r="R49285"/>
      <c r="S49285"/>
    </row>
    <row r="49286" spans="18:19" ht="15" customHeight="1">
      <c r="R49286"/>
      <c r="S49286"/>
    </row>
    <row r="49287" spans="18:19" ht="15" customHeight="1">
      <c r="R49287"/>
      <c r="S49287"/>
    </row>
    <row r="49288" spans="18:19" ht="15" customHeight="1">
      <c r="R49288"/>
      <c r="S49288"/>
    </row>
    <row r="49289" spans="18:19" ht="15" customHeight="1">
      <c r="R49289"/>
      <c r="S49289"/>
    </row>
    <row r="49290" spans="18:19" ht="15" customHeight="1">
      <c r="R49290"/>
      <c r="S49290"/>
    </row>
    <row r="49291" spans="18:19" ht="15" customHeight="1">
      <c r="R49291"/>
      <c r="S49291"/>
    </row>
    <row r="49292" spans="18:19" ht="15" customHeight="1">
      <c r="R49292"/>
      <c r="S49292"/>
    </row>
    <row r="49293" spans="18:19" ht="15" customHeight="1">
      <c r="R49293"/>
      <c r="S49293"/>
    </row>
    <row r="49294" spans="18:19" ht="15" customHeight="1">
      <c r="R49294"/>
      <c r="S49294"/>
    </row>
    <row r="49295" spans="18:19" ht="15" customHeight="1">
      <c r="R49295"/>
      <c r="S49295"/>
    </row>
    <row r="49296" spans="18:19" ht="15" customHeight="1">
      <c r="R49296"/>
      <c r="S49296"/>
    </row>
    <row r="49297" spans="18:19" ht="15" customHeight="1">
      <c r="R49297"/>
      <c r="S49297"/>
    </row>
    <row r="49298" spans="18:19" ht="15" customHeight="1">
      <c r="R49298"/>
      <c r="S49298"/>
    </row>
    <row r="49299" spans="18:19" ht="15" customHeight="1">
      <c r="R49299"/>
      <c r="S49299"/>
    </row>
    <row r="49300" spans="18:19" ht="15" customHeight="1">
      <c r="R49300"/>
      <c r="S49300"/>
    </row>
    <row r="49301" spans="18:19" ht="15" customHeight="1">
      <c r="R49301"/>
      <c r="S49301"/>
    </row>
    <row r="49302" spans="18:19" ht="15" customHeight="1">
      <c r="R49302"/>
      <c r="S49302"/>
    </row>
    <row r="49303" spans="18:19" ht="15" customHeight="1">
      <c r="R49303"/>
      <c r="S49303"/>
    </row>
    <row r="49304" spans="18:19" ht="15" customHeight="1">
      <c r="R49304"/>
      <c r="S49304"/>
    </row>
    <row r="49305" spans="18:19" ht="15" customHeight="1">
      <c r="R49305"/>
      <c r="S49305"/>
    </row>
    <row r="49306" spans="18:19" ht="15" customHeight="1">
      <c r="R49306"/>
      <c r="S49306"/>
    </row>
    <row r="49307" spans="18:19" ht="15" customHeight="1">
      <c r="R49307"/>
      <c r="S49307"/>
    </row>
    <row r="49308" spans="18:19" ht="15" customHeight="1">
      <c r="R49308"/>
      <c r="S49308"/>
    </row>
    <row r="49309" spans="18:19" ht="15" customHeight="1">
      <c r="R49309"/>
      <c r="S49309"/>
    </row>
    <row r="49310" spans="18:19" ht="15" customHeight="1">
      <c r="R49310"/>
      <c r="S49310"/>
    </row>
    <row r="49311" spans="18:19" ht="15" customHeight="1">
      <c r="R49311"/>
      <c r="S49311"/>
    </row>
    <row r="49312" spans="18:19" ht="15" customHeight="1">
      <c r="R49312"/>
      <c r="S49312"/>
    </row>
    <row r="49313" spans="18:19" ht="15" customHeight="1">
      <c r="R49313"/>
      <c r="S49313"/>
    </row>
    <row r="49314" spans="18:19" ht="15" customHeight="1">
      <c r="R49314"/>
      <c r="S49314"/>
    </row>
    <row r="49315" spans="18:19" ht="15" customHeight="1">
      <c r="R49315"/>
      <c r="S49315"/>
    </row>
    <row r="49316" spans="18:19" ht="15" customHeight="1">
      <c r="R49316"/>
      <c r="S49316"/>
    </row>
    <row r="49317" spans="18:19" ht="15" customHeight="1">
      <c r="R49317"/>
      <c r="S49317"/>
    </row>
    <row r="49318" spans="18:19" ht="15" customHeight="1">
      <c r="R49318"/>
      <c r="S49318"/>
    </row>
    <row r="49319" spans="18:19" ht="15" customHeight="1">
      <c r="R49319"/>
      <c r="S49319"/>
    </row>
    <row r="49320" spans="18:19" ht="15" customHeight="1">
      <c r="R49320"/>
      <c r="S49320"/>
    </row>
    <row r="49321" spans="18:19" ht="15" customHeight="1">
      <c r="R49321"/>
      <c r="S49321"/>
    </row>
    <row r="49322" spans="18:19" ht="15" customHeight="1">
      <c r="R49322"/>
      <c r="S49322"/>
    </row>
    <row r="49323" spans="18:19" ht="15" customHeight="1">
      <c r="R49323"/>
      <c r="S49323"/>
    </row>
    <row r="49324" spans="18:19" ht="15" customHeight="1">
      <c r="R49324"/>
      <c r="S49324"/>
    </row>
    <row r="49325" spans="18:19" ht="15" customHeight="1">
      <c r="R49325"/>
      <c r="S49325"/>
    </row>
    <row r="49326" spans="18:19" ht="15" customHeight="1">
      <c r="R49326"/>
      <c r="S49326"/>
    </row>
    <row r="49327" spans="18:19" ht="15" customHeight="1">
      <c r="R49327"/>
      <c r="S49327"/>
    </row>
    <row r="49328" spans="18:19" ht="15" customHeight="1">
      <c r="R49328"/>
      <c r="S49328"/>
    </row>
    <row r="49329" spans="18:19" ht="15" customHeight="1">
      <c r="R49329"/>
      <c r="S49329"/>
    </row>
    <row r="49330" spans="18:19" ht="15" customHeight="1">
      <c r="R49330"/>
      <c r="S49330"/>
    </row>
    <row r="49331" spans="18:19" ht="15" customHeight="1">
      <c r="R49331"/>
      <c r="S49331"/>
    </row>
    <row r="49332" spans="18:19" ht="15" customHeight="1">
      <c r="R49332"/>
      <c r="S49332"/>
    </row>
    <row r="49333" spans="18:19" ht="15" customHeight="1">
      <c r="R49333"/>
      <c r="S49333"/>
    </row>
    <row r="49334" spans="18:19" ht="15" customHeight="1">
      <c r="R49334"/>
      <c r="S49334"/>
    </row>
    <row r="49335" spans="18:19" ht="15" customHeight="1">
      <c r="R49335"/>
      <c r="S49335"/>
    </row>
    <row r="49336" spans="18:19" ht="15" customHeight="1">
      <c r="R49336"/>
      <c r="S49336"/>
    </row>
    <row r="49337" spans="18:19" ht="15" customHeight="1">
      <c r="R49337"/>
      <c r="S49337"/>
    </row>
    <row r="49338" spans="18:19" ht="15" customHeight="1">
      <c r="R49338"/>
      <c r="S49338"/>
    </row>
    <row r="49339" spans="18:19" ht="15" customHeight="1">
      <c r="R49339"/>
      <c r="S49339"/>
    </row>
    <row r="49340" spans="18:19" ht="15" customHeight="1">
      <c r="R49340"/>
      <c r="S49340"/>
    </row>
    <row r="49341" spans="18:19" ht="15" customHeight="1">
      <c r="R49341"/>
      <c r="S49341"/>
    </row>
    <row r="49342" spans="18:19" ht="15" customHeight="1">
      <c r="R49342"/>
      <c r="S49342"/>
    </row>
    <row r="49343" spans="18:19" ht="15" customHeight="1">
      <c r="R49343"/>
      <c r="S49343"/>
    </row>
    <row r="49344" spans="18:19" ht="15" customHeight="1">
      <c r="R49344"/>
      <c r="S49344"/>
    </row>
    <row r="49345" spans="18:19" ht="15" customHeight="1">
      <c r="R49345"/>
      <c r="S49345"/>
    </row>
    <row r="49346" spans="18:19" ht="15" customHeight="1">
      <c r="R49346"/>
      <c r="S49346"/>
    </row>
    <row r="49347" spans="18:19" ht="15" customHeight="1">
      <c r="R49347"/>
      <c r="S49347"/>
    </row>
    <row r="49348" spans="18:19" ht="15" customHeight="1">
      <c r="R49348"/>
      <c r="S49348"/>
    </row>
    <row r="49349" spans="18:19" ht="15" customHeight="1">
      <c r="R49349"/>
      <c r="S49349"/>
    </row>
    <row r="49350" spans="18:19" ht="15" customHeight="1">
      <c r="R49350"/>
      <c r="S49350"/>
    </row>
    <row r="49351" spans="18:19" ht="15" customHeight="1">
      <c r="R49351"/>
      <c r="S49351"/>
    </row>
    <row r="49352" spans="18:19" ht="15" customHeight="1">
      <c r="R49352"/>
      <c r="S49352"/>
    </row>
    <row r="49353" spans="18:19" ht="15" customHeight="1">
      <c r="R49353"/>
      <c r="S49353"/>
    </row>
    <row r="49354" spans="18:19" ht="15" customHeight="1">
      <c r="R49354"/>
      <c r="S49354"/>
    </row>
    <row r="49355" spans="18:19" ht="15" customHeight="1">
      <c r="R49355"/>
      <c r="S49355"/>
    </row>
    <row r="49356" spans="18:19" ht="15" customHeight="1">
      <c r="R49356"/>
      <c r="S49356"/>
    </row>
    <row r="49357" spans="18:19" ht="15" customHeight="1">
      <c r="R49357"/>
      <c r="S49357"/>
    </row>
    <row r="49358" spans="18:19" ht="15" customHeight="1">
      <c r="R49358"/>
      <c r="S49358"/>
    </row>
    <row r="49359" spans="18:19" ht="15" customHeight="1">
      <c r="R49359"/>
      <c r="S49359"/>
    </row>
    <row r="49360" spans="18:19" ht="15" customHeight="1">
      <c r="R49360"/>
      <c r="S49360"/>
    </row>
    <row r="49361" spans="18:19" ht="15" customHeight="1">
      <c r="R49361"/>
      <c r="S49361"/>
    </row>
    <row r="49362" spans="18:19" ht="15" customHeight="1">
      <c r="R49362"/>
      <c r="S49362"/>
    </row>
    <row r="49363" spans="18:19" ht="15" customHeight="1">
      <c r="R49363"/>
      <c r="S49363"/>
    </row>
    <row r="49364" spans="18:19" ht="15" customHeight="1">
      <c r="R49364"/>
      <c r="S49364"/>
    </row>
    <row r="49365" spans="18:19" ht="15" customHeight="1">
      <c r="R49365"/>
      <c r="S49365"/>
    </row>
    <row r="49366" spans="18:19" ht="15" customHeight="1">
      <c r="R49366"/>
      <c r="S49366"/>
    </row>
    <row r="49367" spans="18:19" ht="15" customHeight="1">
      <c r="R49367"/>
      <c r="S49367"/>
    </row>
    <row r="49368" spans="18:19" ht="15" customHeight="1">
      <c r="R49368"/>
      <c r="S49368"/>
    </row>
    <row r="49369" spans="18:19" ht="15" customHeight="1">
      <c r="R49369"/>
      <c r="S49369"/>
    </row>
    <row r="49370" spans="18:19" ht="15" customHeight="1">
      <c r="R49370"/>
      <c r="S49370"/>
    </row>
    <row r="49371" spans="18:19" ht="15" customHeight="1">
      <c r="R49371"/>
      <c r="S49371"/>
    </row>
    <row r="49372" spans="18:19" ht="15" customHeight="1">
      <c r="R49372"/>
      <c r="S49372"/>
    </row>
    <row r="49373" spans="18:19" ht="15" customHeight="1">
      <c r="R49373"/>
      <c r="S49373"/>
    </row>
    <row r="49374" spans="18:19" ht="15" customHeight="1">
      <c r="R49374"/>
      <c r="S49374"/>
    </row>
    <row r="49375" spans="18:19" ht="15" customHeight="1">
      <c r="R49375"/>
      <c r="S49375"/>
    </row>
    <row r="49376" spans="18:19" ht="15" customHeight="1">
      <c r="R49376"/>
      <c r="S49376"/>
    </row>
    <row r="49377" spans="18:19" ht="15" customHeight="1">
      <c r="R49377"/>
      <c r="S49377"/>
    </row>
    <row r="49378" spans="18:19" ht="15" customHeight="1">
      <c r="R49378"/>
      <c r="S49378"/>
    </row>
    <row r="49379" spans="18:19" ht="15" customHeight="1">
      <c r="R49379"/>
      <c r="S49379"/>
    </row>
    <row r="49380" spans="18:19" ht="15" customHeight="1">
      <c r="R49380"/>
      <c r="S49380"/>
    </row>
    <row r="49381" spans="18:19" ht="15" customHeight="1">
      <c r="R49381"/>
      <c r="S49381"/>
    </row>
    <row r="49382" spans="18:19" ht="15" customHeight="1">
      <c r="R49382"/>
      <c r="S49382"/>
    </row>
    <row r="49383" spans="18:19" ht="15" customHeight="1">
      <c r="R49383"/>
      <c r="S49383"/>
    </row>
    <row r="49384" spans="18:19" ht="15" customHeight="1">
      <c r="R49384"/>
      <c r="S49384"/>
    </row>
    <row r="49385" spans="18:19" ht="15" customHeight="1">
      <c r="R49385"/>
      <c r="S49385"/>
    </row>
    <row r="49386" spans="18:19" ht="15" customHeight="1">
      <c r="R49386"/>
      <c r="S49386"/>
    </row>
    <row r="49387" spans="18:19" ht="15" customHeight="1">
      <c r="R49387"/>
      <c r="S49387"/>
    </row>
    <row r="49388" spans="18:19" ht="15" customHeight="1">
      <c r="R49388"/>
      <c r="S49388"/>
    </row>
    <row r="49389" spans="18:19" ht="15" customHeight="1">
      <c r="R49389"/>
      <c r="S49389"/>
    </row>
    <row r="49390" spans="18:19" ht="15" customHeight="1">
      <c r="R49390"/>
      <c r="S49390"/>
    </row>
    <row r="49391" spans="18:19" ht="15" customHeight="1">
      <c r="R49391"/>
      <c r="S49391"/>
    </row>
    <row r="49392" spans="18:19" ht="15" customHeight="1">
      <c r="R49392"/>
      <c r="S49392"/>
    </row>
    <row r="49393" spans="18:19" ht="15" customHeight="1">
      <c r="R49393"/>
      <c r="S49393"/>
    </row>
    <row r="49394" spans="18:19" ht="15" customHeight="1">
      <c r="R49394"/>
      <c r="S49394"/>
    </row>
    <row r="49395" spans="18:19" ht="15" customHeight="1">
      <c r="R49395"/>
      <c r="S49395"/>
    </row>
    <row r="49396" spans="18:19" ht="15" customHeight="1">
      <c r="R49396"/>
      <c r="S49396"/>
    </row>
    <row r="49397" spans="18:19" ht="15" customHeight="1">
      <c r="R49397"/>
      <c r="S49397"/>
    </row>
    <row r="49398" spans="18:19" ht="15" customHeight="1">
      <c r="R49398"/>
      <c r="S49398"/>
    </row>
    <row r="49399" spans="18:19" ht="15" customHeight="1">
      <c r="R49399"/>
      <c r="S49399"/>
    </row>
    <row r="49400" spans="18:19" ht="15" customHeight="1">
      <c r="R49400"/>
      <c r="S49400"/>
    </row>
    <row r="49401" spans="18:19" ht="15" customHeight="1">
      <c r="R49401"/>
      <c r="S49401"/>
    </row>
    <row r="49402" spans="18:19" ht="15" customHeight="1">
      <c r="R49402"/>
      <c r="S49402"/>
    </row>
    <row r="49403" spans="18:19" ht="15" customHeight="1">
      <c r="R49403"/>
      <c r="S49403"/>
    </row>
    <row r="49404" spans="18:19" ht="15" customHeight="1">
      <c r="R49404"/>
      <c r="S49404"/>
    </row>
    <row r="49405" spans="18:19" ht="15" customHeight="1">
      <c r="R49405"/>
      <c r="S49405"/>
    </row>
    <row r="49406" spans="18:19" ht="15" customHeight="1">
      <c r="R49406"/>
      <c r="S49406"/>
    </row>
    <row r="49407" spans="18:19" ht="15" customHeight="1">
      <c r="R49407"/>
      <c r="S49407"/>
    </row>
    <row r="49408" spans="18:19" ht="15" customHeight="1">
      <c r="R49408"/>
      <c r="S49408"/>
    </row>
    <row r="49409" spans="18:19" ht="15" customHeight="1">
      <c r="R49409"/>
      <c r="S49409"/>
    </row>
    <row r="49410" spans="18:19" ht="15" customHeight="1">
      <c r="R49410"/>
      <c r="S49410"/>
    </row>
    <row r="49411" spans="18:19" ht="15" customHeight="1">
      <c r="R49411"/>
      <c r="S49411"/>
    </row>
    <row r="49412" spans="18:19" ht="15" customHeight="1">
      <c r="R49412"/>
      <c r="S49412"/>
    </row>
    <row r="49413" spans="18:19" ht="15" customHeight="1">
      <c r="R49413"/>
      <c r="S49413"/>
    </row>
    <row r="49414" spans="18:19" ht="15" customHeight="1">
      <c r="R49414"/>
      <c r="S49414"/>
    </row>
    <row r="49415" spans="18:19" ht="15" customHeight="1">
      <c r="R49415"/>
      <c r="S49415"/>
    </row>
    <row r="49416" spans="18:19" ht="15" customHeight="1">
      <c r="R49416"/>
      <c r="S49416"/>
    </row>
    <row r="49417" spans="18:19" ht="15" customHeight="1">
      <c r="R49417"/>
      <c r="S49417"/>
    </row>
    <row r="49418" spans="18:19" ht="15" customHeight="1">
      <c r="R49418"/>
      <c r="S49418"/>
    </row>
    <row r="49419" spans="18:19" ht="15" customHeight="1">
      <c r="R49419"/>
      <c r="S49419"/>
    </row>
    <row r="49420" spans="18:19" ht="15" customHeight="1">
      <c r="R49420"/>
      <c r="S49420"/>
    </row>
    <row r="49421" spans="18:19" ht="15" customHeight="1">
      <c r="R49421"/>
      <c r="S49421"/>
    </row>
    <row r="49422" spans="18:19" ht="15" customHeight="1">
      <c r="R49422"/>
      <c r="S49422"/>
    </row>
    <row r="49423" spans="18:19" ht="15" customHeight="1">
      <c r="R49423"/>
      <c r="S49423"/>
    </row>
    <row r="49424" spans="18:19" ht="15" customHeight="1">
      <c r="R49424"/>
      <c r="S49424"/>
    </row>
    <row r="49425" spans="18:19" ht="15" customHeight="1">
      <c r="R49425"/>
      <c r="S49425"/>
    </row>
    <row r="49426" spans="18:19" ht="15" customHeight="1">
      <c r="R49426"/>
      <c r="S49426"/>
    </row>
    <row r="49427" spans="18:19" ht="15" customHeight="1">
      <c r="R49427"/>
      <c r="S49427"/>
    </row>
    <row r="49428" spans="18:19" ht="15" customHeight="1">
      <c r="R49428"/>
      <c r="S49428"/>
    </row>
    <row r="49429" spans="18:19" ht="15" customHeight="1">
      <c r="R49429"/>
      <c r="S49429"/>
    </row>
    <row r="49430" spans="18:19" ht="15" customHeight="1">
      <c r="R49430"/>
      <c r="S49430"/>
    </row>
    <row r="49431" spans="18:19" ht="15" customHeight="1">
      <c r="R49431"/>
      <c r="S49431"/>
    </row>
    <row r="49432" spans="18:19" ht="15" customHeight="1">
      <c r="R49432"/>
      <c r="S49432"/>
    </row>
    <row r="49433" spans="18:19" ht="15" customHeight="1">
      <c r="R49433"/>
      <c r="S49433"/>
    </row>
    <row r="49434" spans="18:19" ht="15" customHeight="1">
      <c r="R49434"/>
      <c r="S49434"/>
    </row>
    <row r="49435" spans="18:19" ht="15" customHeight="1">
      <c r="R49435"/>
      <c r="S49435"/>
    </row>
    <row r="49436" spans="18:19" ht="15" customHeight="1">
      <c r="R49436"/>
      <c r="S49436"/>
    </row>
    <row r="49437" spans="18:19" ht="15" customHeight="1">
      <c r="R49437"/>
      <c r="S49437"/>
    </row>
    <row r="49438" spans="18:19" ht="15" customHeight="1">
      <c r="R49438"/>
      <c r="S49438"/>
    </row>
    <row r="49439" spans="18:19" ht="15" customHeight="1">
      <c r="R49439"/>
      <c r="S49439"/>
    </row>
    <row r="49440" spans="18:19" ht="15" customHeight="1">
      <c r="R49440"/>
      <c r="S49440"/>
    </row>
    <row r="49441" spans="18:19" ht="15" customHeight="1">
      <c r="R49441"/>
      <c r="S49441"/>
    </row>
    <row r="49442" spans="18:19" ht="15" customHeight="1">
      <c r="R49442"/>
      <c r="S49442"/>
    </row>
    <row r="49443" spans="18:19" ht="15" customHeight="1">
      <c r="R49443"/>
      <c r="S49443"/>
    </row>
    <row r="49444" spans="18:19" ht="15" customHeight="1">
      <c r="R49444"/>
      <c r="S49444"/>
    </row>
    <row r="49445" spans="18:19" ht="15" customHeight="1">
      <c r="R49445"/>
      <c r="S49445"/>
    </row>
    <row r="49446" spans="18:19" ht="15" customHeight="1">
      <c r="R49446"/>
      <c r="S49446"/>
    </row>
    <row r="49447" spans="18:19" ht="15" customHeight="1">
      <c r="R49447"/>
      <c r="S49447"/>
    </row>
    <row r="49448" spans="18:19" ht="15" customHeight="1">
      <c r="R49448"/>
      <c r="S49448"/>
    </row>
    <row r="49449" spans="18:19" ht="15" customHeight="1">
      <c r="R49449"/>
      <c r="S49449"/>
    </row>
    <row r="49450" spans="18:19" ht="15" customHeight="1">
      <c r="R49450"/>
      <c r="S49450"/>
    </row>
    <row r="49451" spans="18:19" ht="15" customHeight="1">
      <c r="R49451"/>
      <c r="S49451"/>
    </row>
    <row r="49452" spans="18:19" ht="15" customHeight="1">
      <c r="R49452"/>
      <c r="S49452"/>
    </row>
    <row r="49453" spans="18:19" ht="15" customHeight="1">
      <c r="R49453"/>
      <c r="S49453"/>
    </row>
    <row r="49454" spans="18:19" ht="15" customHeight="1">
      <c r="R49454"/>
      <c r="S49454"/>
    </row>
    <row r="49455" spans="18:19" ht="15" customHeight="1">
      <c r="R49455"/>
      <c r="S49455"/>
    </row>
    <row r="49456" spans="18:19" ht="15" customHeight="1">
      <c r="R49456"/>
      <c r="S49456"/>
    </row>
    <row r="49457" spans="18:19" ht="15" customHeight="1">
      <c r="R49457"/>
      <c r="S49457"/>
    </row>
    <row r="49458" spans="18:19" ht="15" customHeight="1">
      <c r="R49458"/>
      <c r="S49458"/>
    </row>
    <row r="49459" spans="18:19" ht="15" customHeight="1">
      <c r="R49459"/>
      <c r="S49459"/>
    </row>
    <row r="49460" spans="18:19" ht="15" customHeight="1">
      <c r="R49460"/>
      <c r="S49460"/>
    </row>
    <row r="49461" spans="18:19" ht="15" customHeight="1">
      <c r="R49461"/>
      <c r="S49461"/>
    </row>
    <row r="49462" spans="18:19" ht="15" customHeight="1">
      <c r="R49462"/>
      <c r="S49462"/>
    </row>
    <row r="49463" spans="18:19" ht="15" customHeight="1">
      <c r="R49463"/>
      <c r="S49463"/>
    </row>
    <row r="49464" spans="18:19" ht="15" customHeight="1">
      <c r="R49464"/>
      <c r="S49464"/>
    </row>
    <row r="49465" spans="18:19" ht="15" customHeight="1">
      <c r="R49465"/>
      <c r="S49465"/>
    </row>
    <row r="49466" spans="18:19" ht="15" customHeight="1">
      <c r="R49466"/>
      <c r="S49466"/>
    </row>
    <row r="49467" spans="18:19" ht="15" customHeight="1">
      <c r="R49467"/>
      <c r="S49467"/>
    </row>
    <row r="49468" spans="18:19" ht="15" customHeight="1">
      <c r="R49468"/>
      <c r="S49468"/>
    </row>
    <row r="49469" spans="18:19" ht="15" customHeight="1">
      <c r="R49469"/>
      <c r="S49469"/>
    </row>
    <row r="49470" spans="18:19" ht="15" customHeight="1">
      <c r="R49470"/>
      <c r="S49470"/>
    </row>
    <row r="49471" spans="18:19" ht="15" customHeight="1">
      <c r="R49471"/>
      <c r="S49471"/>
    </row>
    <row r="49472" spans="18:19" ht="15" customHeight="1">
      <c r="R49472"/>
      <c r="S49472"/>
    </row>
    <row r="49473" spans="18:19" ht="15" customHeight="1">
      <c r="R49473"/>
      <c r="S49473"/>
    </row>
    <row r="49474" spans="18:19" ht="15" customHeight="1">
      <c r="R49474"/>
      <c r="S49474"/>
    </row>
    <row r="49475" spans="18:19" ht="15" customHeight="1">
      <c r="R49475"/>
      <c r="S49475"/>
    </row>
    <row r="49476" spans="18:19" ht="15" customHeight="1">
      <c r="R49476"/>
      <c r="S49476"/>
    </row>
    <row r="49477" spans="18:19" ht="15" customHeight="1">
      <c r="R49477"/>
      <c r="S49477"/>
    </row>
    <row r="49478" spans="18:19" ht="15" customHeight="1">
      <c r="R49478"/>
      <c r="S49478"/>
    </row>
    <row r="49479" spans="18:19" ht="15" customHeight="1">
      <c r="R49479"/>
      <c r="S49479"/>
    </row>
    <row r="49480" spans="18:19" ht="15" customHeight="1">
      <c r="R49480"/>
      <c r="S49480"/>
    </row>
    <row r="49481" spans="18:19" ht="15" customHeight="1">
      <c r="R49481"/>
      <c r="S49481"/>
    </row>
    <row r="49482" spans="18:19" ht="15" customHeight="1">
      <c r="R49482"/>
      <c r="S49482"/>
    </row>
    <row r="49483" spans="18:19" ht="15" customHeight="1">
      <c r="R49483"/>
      <c r="S49483"/>
    </row>
    <row r="49484" spans="18:19" ht="15" customHeight="1">
      <c r="R49484"/>
      <c r="S49484"/>
    </row>
    <row r="49485" spans="18:19" ht="15" customHeight="1">
      <c r="R49485"/>
      <c r="S49485"/>
    </row>
    <row r="49486" spans="18:19" ht="15" customHeight="1">
      <c r="R49486"/>
      <c r="S49486"/>
    </row>
    <row r="49487" spans="18:19" ht="15" customHeight="1">
      <c r="R49487"/>
      <c r="S49487"/>
    </row>
    <row r="49488" spans="18:19" ht="15" customHeight="1">
      <c r="R49488"/>
      <c r="S49488"/>
    </row>
    <row r="49489" spans="18:19" ht="15" customHeight="1">
      <c r="R49489"/>
      <c r="S49489"/>
    </row>
    <row r="49490" spans="18:19" ht="15" customHeight="1">
      <c r="R49490"/>
      <c r="S49490"/>
    </row>
    <row r="49491" spans="18:19" ht="15" customHeight="1">
      <c r="R49491"/>
      <c r="S49491"/>
    </row>
    <row r="49492" spans="18:19" ht="15" customHeight="1">
      <c r="R49492"/>
      <c r="S49492"/>
    </row>
    <row r="49493" spans="18:19" ht="15" customHeight="1">
      <c r="R49493"/>
      <c r="S49493"/>
    </row>
    <row r="49494" spans="18:19" ht="15" customHeight="1">
      <c r="R49494"/>
      <c r="S49494"/>
    </row>
    <row r="49495" spans="18:19" ht="15" customHeight="1">
      <c r="R49495"/>
      <c r="S49495"/>
    </row>
    <row r="49496" spans="18:19" ht="15" customHeight="1">
      <c r="R49496"/>
      <c r="S49496"/>
    </row>
    <row r="49497" spans="18:19" ht="15" customHeight="1">
      <c r="R49497"/>
      <c r="S49497"/>
    </row>
    <row r="49498" spans="18:19" ht="15" customHeight="1">
      <c r="R49498"/>
      <c r="S49498"/>
    </row>
    <row r="49499" spans="18:19" ht="15" customHeight="1">
      <c r="R49499"/>
      <c r="S49499"/>
    </row>
    <row r="49500" spans="18:19" ht="15" customHeight="1">
      <c r="R49500"/>
      <c r="S49500"/>
    </row>
    <row r="49501" spans="18:19" ht="15" customHeight="1">
      <c r="R49501"/>
      <c r="S49501"/>
    </row>
    <row r="49502" spans="18:19" ht="15" customHeight="1">
      <c r="R49502"/>
      <c r="S49502"/>
    </row>
    <row r="49503" spans="18:19" ht="15" customHeight="1">
      <c r="R49503"/>
      <c r="S49503"/>
    </row>
    <row r="49504" spans="18:19" ht="15" customHeight="1">
      <c r="R49504"/>
      <c r="S49504"/>
    </row>
    <row r="49505" spans="18:19" ht="15" customHeight="1">
      <c r="R49505"/>
      <c r="S49505"/>
    </row>
    <row r="49506" spans="18:19" ht="15" customHeight="1">
      <c r="R49506"/>
      <c r="S49506"/>
    </row>
    <row r="49507" spans="18:19" ht="15" customHeight="1">
      <c r="R49507"/>
      <c r="S49507"/>
    </row>
    <row r="49508" spans="18:19" ht="15" customHeight="1">
      <c r="R49508"/>
      <c r="S49508"/>
    </row>
    <row r="49509" spans="18:19" ht="15" customHeight="1">
      <c r="R49509"/>
      <c r="S49509"/>
    </row>
    <row r="49510" spans="18:19" ht="15" customHeight="1">
      <c r="R49510"/>
      <c r="S49510"/>
    </row>
    <row r="49511" spans="18:19" ht="15" customHeight="1">
      <c r="R49511"/>
      <c r="S49511"/>
    </row>
    <row r="49512" spans="18:19" ht="15" customHeight="1">
      <c r="R49512"/>
      <c r="S49512"/>
    </row>
    <row r="49513" spans="18:19" ht="15" customHeight="1">
      <c r="R49513"/>
      <c r="S49513"/>
    </row>
    <row r="49514" spans="18:19" ht="15" customHeight="1">
      <c r="R49514"/>
      <c r="S49514"/>
    </row>
    <row r="49515" spans="18:19" ht="15" customHeight="1">
      <c r="R49515"/>
      <c r="S49515"/>
    </row>
    <row r="49516" spans="18:19" ht="15" customHeight="1">
      <c r="R49516"/>
      <c r="S49516"/>
    </row>
    <row r="49517" spans="18:19" ht="15" customHeight="1">
      <c r="R49517"/>
      <c r="S49517"/>
    </row>
    <row r="49518" spans="18:19" ht="15" customHeight="1">
      <c r="R49518"/>
      <c r="S49518"/>
    </row>
    <row r="49519" spans="18:19" ht="15" customHeight="1">
      <c r="R49519"/>
      <c r="S49519"/>
    </row>
    <row r="49520" spans="18:19" ht="15" customHeight="1">
      <c r="R49520"/>
      <c r="S49520"/>
    </row>
    <row r="49521" spans="18:19" ht="15" customHeight="1">
      <c r="R49521"/>
      <c r="S49521"/>
    </row>
    <row r="49522" spans="18:19" ht="15" customHeight="1">
      <c r="R49522"/>
      <c r="S49522"/>
    </row>
    <row r="49523" spans="18:19" ht="15" customHeight="1">
      <c r="R49523"/>
      <c r="S49523"/>
    </row>
    <row r="49524" spans="18:19" ht="15" customHeight="1">
      <c r="R49524"/>
      <c r="S49524"/>
    </row>
    <row r="49525" spans="18:19" ht="15" customHeight="1">
      <c r="R49525"/>
      <c r="S49525"/>
    </row>
    <row r="49526" spans="18:19" ht="15" customHeight="1">
      <c r="R49526"/>
      <c r="S49526"/>
    </row>
    <row r="49527" spans="18:19" ht="15" customHeight="1">
      <c r="R49527"/>
      <c r="S49527"/>
    </row>
    <row r="49528" spans="18:19" ht="15" customHeight="1">
      <c r="R49528"/>
      <c r="S49528"/>
    </row>
    <row r="49529" spans="18:19" ht="15" customHeight="1">
      <c r="R49529"/>
      <c r="S49529"/>
    </row>
    <row r="49530" spans="18:19" ht="15" customHeight="1">
      <c r="R49530"/>
      <c r="S49530"/>
    </row>
    <row r="49531" spans="18:19" ht="15" customHeight="1">
      <c r="R49531"/>
      <c r="S49531"/>
    </row>
    <row r="49532" spans="18:19" ht="15" customHeight="1">
      <c r="R49532"/>
      <c r="S49532"/>
    </row>
    <row r="49533" spans="18:19" ht="15" customHeight="1">
      <c r="R49533"/>
      <c r="S49533"/>
    </row>
    <row r="49534" spans="18:19" ht="15" customHeight="1">
      <c r="R49534"/>
      <c r="S49534"/>
    </row>
    <row r="49535" spans="18:19" ht="15" customHeight="1">
      <c r="R49535"/>
      <c r="S49535"/>
    </row>
    <row r="49536" spans="18:19" ht="15" customHeight="1">
      <c r="R49536"/>
      <c r="S49536"/>
    </row>
    <row r="49537" spans="18:19" ht="15" customHeight="1">
      <c r="R49537"/>
      <c r="S49537"/>
    </row>
    <row r="49538" spans="18:19" ht="15" customHeight="1">
      <c r="R49538"/>
      <c r="S49538"/>
    </row>
    <row r="49539" spans="18:19" ht="15" customHeight="1">
      <c r="R49539"/>
      <c r="S49539"/>
    </row>
    <row r="49540" spans="18:19" ht="15" customHeight="1">
      <c r="R49540"/>
      <c r="S49540"/>
    </row>
    <row r="49541" spans="18:19" ht="15" customHeight="1">
      <c r="R49541"/>
      <c r="S49541"/>
    </row>
    <row r="49542" spans="18:19" ht="15" customHeight="1">
      <c r="R49542"/>
      <c r="S49542"/>
    </row>
    <row r="49543" spans="18:19" ht="15" customHeight="1">
      <c r="R49543"/>
      <c r="S49543"/>
    </row>
    <row r="49544" spans="18:19" ht="15" customHeight="1">
      <c r="R49544"/>
      <c r="S49544"/>
    </row>
    <row r="49545" spans="18:19" ht="15" customHeight="1">
      <c r="R49545"/>
      <c r="S49545"/>
    </row>
    <row r="49546" spans="18:19" ht="15" customHeight="1">
      <c r="R49546"/>
      <c r="S49546"/>
    </row>
    <row r="49547" spans="18:19" ht="15" customHeight="1">
      <c r="R49547"/>
      <c r="S49547"/>
    </row>
    <row r="49548" spans="18:19" ht="15" customHeight="1">
      <c r="R49548"/>
      <c r="S49548"/>
    </row>
    <row r="49549" spans="18:19" ht="15" customHeight="1">
      <c r="R49549"/>
      <c r="S49549"/>
    </row>
    <row r="49550" spans="18:19" ht="15" customHeight="1">
      <c r="R49550"/>
      <c r="S49550"/>
    </row>
    <row r="49551" spans="18:19" ht="15" customHeight="1">
      <c r="R49551"/>
      <c r="S49551"/>
    </row>
    <row r="49552" spans="18:19" ht="15" customHeight="1">
      <c r="R49552"/>
      <c r="S49552"/>
    </row>
    <row r="49553" spans="18:19" ht="15" customHeight="1">
      <c r="R49553"/>
      <c r="S49553"/>
    </row>
    <row r="49554" spans="18:19" ht="15" customHeight="1">
      <c r="R49554"/>
      <c r="S49554"/>
    </row>
    <row r="49555" spans="18:19" ht="15" customHeight="1">
      <c r="R49555"/>
      <c r="S49555"/>
    </row>
    <row r="49556" spans="18:19" ht="15" customHeight="1">
      <c r="R49556"/>
      <c r="S49556"/>
    </row>
    <row r="49557" spans="18:19" ht="15" customHeight="1">
      <c r="R49557"/>
      <c r="S49557"/>
    </row>
    <row r="49558" spans="18:19" ht="15" customHeight="1">
      <c r="R49558"/>
      <c r="S49558"/>
    </row>
    <row r="49559" spans="18:19" ht="15" customHeight="1">
      <c r="R49559"/>
      <c r="S49559"/>
    </row>
    <row r="49560" spans="18:19" ht="15" customHeight="1">
      <c r="R49560"/>
      <c r="S49560"/>
    </row>
    <row r="49561" spans="18:19" ht="15" customHeight="1">
      <c r="R49561"/>
      <c r="S49561"/>
    </row>
    <row r="49562" spans="18:19" ht="15" customHeight="1">
      <c r="R49562"/>
      <c r="S49562"/>
    </row>
    <row r="49563" spans="18:19" ht="15" customHeight="1">
      <c r="R49563"/>
      <c r="S49563"/>
    </row>
    <row r="49564" spans="18:19" ht="15" customHeight="1">
      <c r="R49564"/>
      <c r="S49564"/>
    </row>
    <row r="49565" spans="18:19" ht="15" customHeight="1">
      <c r="R49565"/>
      <c r="S49565"/>
    </row>
    <row r="49566" spans="18:19" ht="15" customHeight="1">
      <c r="R49566"/>
      <c r="S49566"/>
    </row>
    <row r="49567" spans="18:19" ht="15" customHeight="1">
      <c r="R49567"/>
      <c r="S49567"/>
    </row>
    <row r="49568" spans="18:19" ht="15" customHeight="1">
      <c r="R49568"/>
      <c r="S49568"/>
    </row>
    <row r="49569" spans="18:19" ht="15" customHeight="1">
      <c r="R49569"/>
      <c r="S49569"/>
    </row>
    <row r="49570" spans="18:19" ht="15" customHeight="1">
      <c r="R49570"/>
      <c r="S49570"/>
    </row>
    <row r="49571" spans="18:19" ht="15" customHeight="1">
      <c r="R49571"/>
      <c r="S49571"/>
    </row>
    <row r="49572" spans="18:19" ht="15" customHeight="1">
      <c r="R49572"/>
      <c r="S49572"/>
    </row>
    <row r="49573" spans="18:19" ht="15" customHeight="1">
      <c r="R49573"/>
      <c r="S49573"/>
    </row>
    <row r="49574" spans="18:19" ht="15" customHeight="1">
      <c r="R49574"/>
      <c r="S49574"/>
    </row>
    <row r="49575" spans="18:19" ht="15" customHeight="1">
      <c r="R49575"/>
      <c r="S49575"/>
    </row>
    <row r="49576" spans="18:19" ht="15" customHeight="1">
      <c r="R49576"/>
      <c r="S49576"/>
    </row>
    <row r="49577" spans="18:19" ht="15" customHeight="1">
      <c r="R49577"/>
      <c r="S49577"/>
    </row>
    <row r="49578" spans="18:19" ht="15" customHeight="1">
      <c r="R49578"/>
      <c r="S49578"/>
    </row>
    <row r="49579" spans="18:19" ht="15" customHeight="1">
      <c r="R49579"/>
      <c r="S49579"/>
    </row>
    <row r="49580" spans="18:19" ht="15" customHeight="1">
      <c r="R49580"/>
      <c r="S49580"/>
    </row>
    <row r="49581" spans="18:19" ht="15" customHeight="1">
      <c r="R49581"/>
      <c r="S49581"/>
    </row>
    <row r="49582" spans="18:19" ht="15" customHeight="1">
      <c r="R49582"/>
      <c r="S49582"/>
    </row>
    <row r="49583" spans="18:19" ht="15" customHeight="1">
      <c r="R49583"/>
      <c r="S49583"/>
    </row>
    <row r="49584" spans="18:19" ht="15" customHeight="1">
      <c r="R49584"/>
      <c r="S49584"/>
    </row>
    <row r="49585" spans="18:19" ht="15" customHeight="1">
      <c r="R49585"/>
      <c r="S49585"/>
    </row>
    <row r="49586" spans="18:19" ht="15" customHeight="1">
      <c r="R49586"/>
      <c r="S49586"/>
    </row>
    <row r="49587" spans="18:19" ht="15" customHeight="1">
      <c r="R49587"/>
      <c r="S49587"/>
    </row>
    <row r="49588" spans="18:19" ht="15" customHeight="1">
      <c r="R49588"/>
      <c r="S49588"/>
    </row>
    <row r="49589" spans="18:19" ht="15" customHeight="1">
      <c r="R49589"/>
      <c r="S49589"/>
    </row>
    <row r="49590" spans="18:19" ht="15" customHeight="1">
      <c r="R49590"/>
      <c r="S49590"/>
    </row>
    <row r="49591" spans="18:19" ht="15" customHeight="1">
      <c r="R49591"/>
      <c r="S49591"/>
    </row>
    <row r="49592" spans="18:19" ht="15" customHeight="1">
      <c r="R49592"/>
      <c r="S49592"/>
    </row>
    <row r="49593" spans="18:19" ht="15" customHeight="1">
      <c r="R49593"/>
      <c r="S49593"/>
    </row>
    <row r="49594" spans="18:19" ht="15" customHeight="1">
      <c r="R49594"/>
      <c r="S49594"/>
    </row>
    <row r="49595" spans="18:19" ht="15" customHeight="1">
      <c r="R49595"/>
      <c r="S49595"/>
    </row>
    <row r="49596" spans="18:19" ht="15" customHeight="1">
      <c r="R49596"/>
      <c r="S49596"/>
    </row>
    <row r="49597" spans="18:19" ht="15" customHeight="1">
      <c r="R49597"/>
      <c r="S49597"/>
    </row>
    <row r="49598" spans="18:19" ht="15" customHeight="1">
      <c r="R49598"/>
      <c r="S49598"/>
    </row>
    <row r="49599" spans="18:19" ht="15" customHeight="1">
      <c r="R49599"/>
      <c r="S49599"/>
    </row>
    <row r="49600" spans="18:19" ht="15" customHeight="1">
      <c r="R49600"/>
      <c r="S49600"/>
    </row>
    <row r="49601" spans="18:19" ht="15" customHeight="1">
      <c r="R49601"/>
      <c r="S49601"/>
    </row>
    <row r="49602" spans="18:19" ht="15" customHeight="1">
      <c r="R49602"/>
      <c r="S49602"/>
    </row>
    <row r="49603" spans="18:19" ht="15" customHeight="1">
      <c r="R49603"/>
      <c r="S49603"/>
    </row>
    <row r="49604" spans="18:19" ht="15" customHeight="1">
      <c r="R49604"/>
      <c r="S49604"/>
    </row>
    <row r="49605" spans="18:19" ht="15" customHeight="1">
      <c r="R49605"/>
      <c r="S49605"/>
    </row>
    <row r="49606" spans="18:19" ht="15" customHeight="1">
      <c r="R49606"/>
      <c r="S49606"/>
    </row>
    <row r="49607" spans="18:19" ht="15" customHeight="1">
      <c r="R49607"/>
      <c r="S49607"/>
    </row>
    <row r="49608" spans="18:19" ht="15" customHeight="1">
      <c r="R49608"/>
      <c r="S49608"/>
    </row>
    <row r="49609" spans="18:19" ht="15" customHeight="1">
      <c r="R49609"/>
      <c r="S49609"/>
    </row>
    <row r="49610" spans="18:19" ht="15" customHeight="1">
      <c r="R49610"/>
      <c r="S49610"/>
    </row>
    <row r="49611" spans="18:19" ht="15" customHeight="1">
      <c r="R49611"/>
      <c r="S49611"/>
    </row>
    <row r="49612" spans="18:19" ht="15" customHeight="1">
      <c r="R49612"/>
      <c r="S49612"/>
    </row>
    <row r="49613" spans="18:19" ht="15" customHeight="1">
      <c r="R49613"/>
      <c r="S49613"/>
    </row>
    <row r="49614" spans="18:19" ht="15" customHeight="1">
      <c r="R49614"/>
      <c r="S49614"/>
    </row>
    <row r="49615" spans="18:19" ht="15" customHeight="1">
      <c r="R49615"/>
      <c r="S49615"/>
    </row>
    <row r="49616" spans="18:19" ht="15" customHeight="1">
      <c r="R49616"/>
      <c r="S49616"/>
    </row>
    <row r="49617" spans="18:19" ht="15" customHeight="1">
      <c r="R49617"/>
      <c r="S49617"/>
    </row>
    <row r="49618" spans="18:19" ht="15" customHeight="1">
      <c r="R49618"/>
      <c r="S49618"/>
    </row>
    <row r="49619" spans="18:19" ht="15" customHeight="1">
      <c r="R49619"/>
      <c r="S49619"/>
    </row>
    <row r="49620" spans="18:19" ht="15" customHeight="1">
      <c r="R49620"/>
      <c r="S49620"/>
    </row>
    <row r="49621" spans="18:19" ht="15" customHeight="1">
      <c r="R49621"/>
      <c r="S49621"/>
    </row>
    <row r="49622" spans="18:19" ht="15" customHeight="1">
      <c r="R49622"/>
      <c r="S49622"/>
    </row>
    <row r="49623" spans="18:19" ht="15" customHeight="1">
      <c r="R49623"/>
      <c r="S49623"/>
    </row>
    <row r="49624" spans="18:19" ht="15" customHeight="1">
      <c r="R49624"/>
      <c r="S49624"/>
    </row>
    <row r="49625" spans="18:19" ht="15" customHeight="1">
      <c r="R49625"/>
      <c r="S49625"/>
    </row>
    <row r="49626" spans="18:19" ht="15" customHeight="1">
      <c r="R49626"/>
      <c r="S49626"/>
    </row>
    <row r="49627" spans="18:19" ht="15" customHeight="1">
      <c r="R49627"/>
      <c r="S49627"/>
    </row>
    <row r="49628" spans="18:19" ht="15" customHeight="1">
      <c r="R49628"/>
      <c r="S49628"/>
    </row>
    <row r="49629" spans="18:19" ht="15" customHeight="1">
      <c r="R49629"/>
      <c r="S49629"/>
    </row>
    <row r="49630" spans="18:19" ht="15" customHeight="1">
      <c r="R49630"/>
      <c r="S49630"/>
    </row>
    <row r="49631" spans="18:19" ht="15" customHeight="1">
      <c r="R49631"/>
      <c r="S49631"/>
    </row>
    <row r="49632" spans="18:19" ht="15" customHeight="1">
      <c r="R49632"/>
      <c r="S49632"/>
    </row>
    <row r="49633" spans="18:19" ht="15" customHeight="1">
      <c r="R49633"/>
      <c r="S49633"/>
    </row>
    <row r="49634" spans="18:19" ht="15" customHeight="1">
      <c r="R49634"/>
      <c r="S49634"/>
    </row>
    <row r="49635" spans="18:19" ht="15" customHeight="1">
      <c r="R49635"/>
      <c r="S49635"/>
    </row>
    <row r="49636" spans="18:19" ht="15" customHeight="1">
      <c r="R49636"/>
      <c r="S49636"/>
    </row>
    <row r="49637" spans="18:19" ht="15" customHeight="1">
      <c r="R49637"/>
      <c r="S49637"/>
    </row>
    <row r="49638" spans="18:19" ht="15" customHeight="1">
      <c r="R49638"/>
      <c r="S49638"/>
    </row>
    <row r="49639" spans="18:19" ht="15" customHeight="1">
      <c r="R49639"/>
      <c r="S49639"/>
    </row>
    <row r="49640" spans="18:19" ht="15" customHeight="1">
      <c r="R49640"/>
      <c r="S49640"/>
    </row>
    <row r="49641" spans="18:19" ht="15" customHeight="1">
      <c r="R49641"/>
      <c r="S49641"/>
    </row>
    <row r="49642" spans="18:19" ht="15" customHeight="1">
      <c r="R49642"/>
      <c r="S49642"/>
    </row>
    <row r="49643" spans="18:19" ht="15" customHeight="1">
      <c r="R49643"/>
      <c r="S49643"/>
    </row>
    <row r="49644" spans="18:19" ht="15" customHeight="1">
      <c r="R49644"/>
      <c r="S49644"/>
    </row>
    <row r="49645" spans="18:19" ht="15" customHeight="1">
      <c r="R49645"/>
      <c r="S49645"/>
    </row>
    <row r="49646" spans="18:19" ht="15" customHeight="1">
      <c r="R49646"/>
      <c r="S49646"/>
    </row>
    <row r="49647" spans="18:19" ht="15" customHeight="1">
      <c r="R49647"/>
      <c r="S49647"/>
    </row>
    <row r="49648" spans="18:19" ht="15" customHeight="1">
      <c r="R49648"/>
      <c r="S49648"/>
    </row>
    <row r="49649" spans="18:19" ht="15" customHeight="1">
      <c r="R49649"/>
      <c r="S49649"/>
    </row>
    <row r="49650" spans="18:19" ht="15" customHeight="1">
      <c r="R49650"/>
      <c r="S49650"/>
    </row>
    <row r="49651" spans="18:19" ht="15" customHeight="1">
      <c r="R49651"/>
      <c r="S49651"/>
    </row>
    <row r="49652" spans="18:19" ht="15" customHeight="1">
      <c r="R49652"/>
      <c r="S49652"/>
    </row>
    <row r="49653" spans="18:19" ht="15" customHeight="1">
      <c r="R49653"/>
      <c r="S49653"/>
    </row>
    <row r="49654" spans="18:19" ht="15" customHeight="1">
      <c r="R49654"/>
      <c r="S49654"/>
    </row>
    <row r="49655" spans="18:19" ht="15" customHeight="1">
      <c r="R49655"/>
      <c r="S49655"/>
    </row>
    <row r="49656" spans="18:19" ht="15" customHeight="1">
      <c r="R49656"/>
      <c r="S49656"/>
    </row>
    <row r="49657" spans="18:19" ht="15" customHeight="1">
      <c r="R49657"/>
      <c r="S49657"/>
    </row>
    <row r="49658" spans="18:19" ht="15" customHeight="1">
      <c r="R49658"/>
      <c r="S49658"/>
    </row>
    <row r="49659" spans="18:19" ht="15" customHeight="1">
      <c r="R49659"/>
      <c r="S49659"/>
    </row>
    <row r="49660" spans="18:19" ht="15" customHeight="1">
      <c r="R49660"/>
      <c r="S49660"/>
    </row>
    <row r="49661" spans="18:19" ht="15" customHeight="1">
      <c r="R49661"/>
      <c r="S49661"/>
    </row>
    <row r="49662" spans="18:19" ht="15" customHeight="1">
      <c r="R49662"/>
      <c r="S49662"/>
    </row>
    <row r="49663" spans="18:19" ht="15" customHeight="1">
      <c r="R49663"/>
      <c r="S49663"/>
    </row>
    <row r="49664" spans="18:19" ht="15" customHeight="1">
      <c r="R49664"/>
      <c r="S49664"/>
    </row>
    <row r="49665" spans="18:19" ht="15" customHeight="1">
      <c r="R49665"/>
      <c r="S49665"/>
    </row>
    <row r="49666" spans="18:19" ht="15" customHeight="1">
      <c r="R49666"/>
      <c r="S49666"/>
    </row>
    <row r="49667" spans="18:19" ht="15" customHeight="1">
      <c r="R49667"/>
      <c r="S49667"/>
    </row>
    <row r="49668" spans="18:19" ht="15" customHeight="1">
      <c r="R49668"/>
      <c r="S49668"/>
    </row>
    <row r="49669" spans="18:19" ht="15" customHeight="1">
      <c r="R49669"/>
      <c r="S49669"/>
    </row>
    <row r="49670" spans="18:19" ht="15" customHeight="1">
      <c r="R49670"/>
      <c r="S49670"/>
    </row>
    <row r="49671" spans="18:19" ht="15" customHeight="1">
      <c r="R49671"/>
      <c r="S49671"/>
    </row>
    <row r="49672" spans="18:19" ht="15" customHeight="1">
      <c r="R49672"/>
      <c r="S49672"/>
    </row>
    <row r="49673" spans="18:19" ht="15" customHeight="1">
      <c r="R49673"/>
      <c r="S49673"/>
    </row>
    <row r="49674" spans="18:19" ht="15" customHeight="1">
      <c r="R49674"/>
      <c r="S49674"/>
    </row>
    <row r="49675" spans="18:19" ht="15" customHeight="1">
      <c r="R49675"/>
      <c r="S49675"/>
    </row>
    <row r="49676" spans="18:19" ht="15" customHeight="1">
      <c r="R49676"/>
      <c r="S49676"/>
    </row>
    <row r="49677" spans="18:19" ht="15" customHeight="1">
      <c r="R49677"/>
      <c r="S49677"/>
    </row>
    <row r="49678" spans="18:19" ht="15" customHeight="1">
      <c r="R49678"/>
      <c r="S49678"/>
    </row>
    <row r="49679" spans="18:19" ht="15" customHeight="1">
      <c r="R49679"/>
      <c r="S49679"/>
    </row>
    <row r="49680" spans="18:19" ht="15" customHeight="1">
      <c r="R49680"/>
      <c r="S49680"/>
    </row>
    <row r="49681" spans="18:19" ht="15" customHeight="1">
      <c r="R49681"/>
      <c r="S49681"/>
    </row>
    <row r="49682" spans="18:19" ht="15" customHeight="1">
      <c r="R49682"/>
      <c r="S49682"/>
    </row>
    <row r="49683" spans="18:19" ht="15" customHeight="1">
      <c r="R49683"/>
      <c r="S49683"/>
    </row>
    <row r="49684" spans="18:19" ht="15" customHeight="1">
      <c r="R49684"/>
      <c r="S49684"/>
    </row>
    <row r="49685" spans="18:19" ht="15" customHeight="1">
      <c r="R49685"/>
      <c r="S49685"/>
    </row>
    <row r="49686" spans="18:19" ht="15" customHeight="1">
      <c r="R49686"/>
      <c r="S49686"/>
    </row>
    <row r="49687" spans="18:19" ht="15" customHeight="1">
      <c r="R49687"/>
      <c r="S49687"/>
    </row>
    <row r="49688" spans="18:19" ht="15" customHeight="1">
      <c r="R49688"/>
      <c r="S49688"/>
    </row>
    <row r="49689" spans="18:19" ht="15" customHeight="1">
      <c r="R49689"/>
      <c r="S49689"/>
    </row>
    <row r="49690" spans="18:19" ht="15" customHeight="1">
      <c r="R49690"/>
      <c r="S49690"/>
    </row>
    <row r="49691" spans="18:19" ht="15" customHeight="1">
      <c r="R49691"/>
      <c r="S49691"/>
    </row>
    <row r="49692" spans="18:19" ht="15" customHeight="1">
      <c r="R49692"/>
      <c r="S49692"/>
    </row>
    <row r="49693" spans="18:19" ht="15" customHeight="1">
      <c r="R49693"/>
      <c r="S49693"/>
    </row>
    <row r="49694" spans="18:19" ht="15" customHeight="1">
      <c r="R49694"/>
      <c r="S49694"/>
    </row>
    <row r="49695" spans="18:19" ht="15" customHeight="1">
      <c r="R49695"/>
      <c r="S49695"/>
    </row>
    <row r="49696" spans="18:19" ht="15" customHeight="1">
      <c r="R49696"/>
      <c r="S49696"/>
    </row>
    <row r="49697" spans="18:19" ht="15" customHeight="1">
      <c r="R49697"/>
      <c r="S49697"/>
    </row>
    <row r="49698" spans="18:19" ht="15" customHeight="1">
      <c r="R49698"/>
      <c r="S49698"/>
    </row>
    <row r="49699" spans="18:19" ht="15" customHeight="1">
      <c r="R49699"/>
      <c r="S49699"/>
    </row>
    <row r="49700" spans="18:19" ht="15" customHeight="1">
      <c r="R49700"/>
      <c r="S49700"/>
    </row>
    <row r="49701" spans="18:19" ht="15" customHeight="1">
      <c r="R49701"/>
      <c r="S49701"/>
    </row>
    <row r="49702" spans="18:19" ht="15" customHeight="1">
      <c r="R49702"/>
      <c r="S49702"/>
    </row>
    <row r="49703" spans="18:19" ht="15" customHeight="1">
      <c r="R49703"/>
      <c r="S49703"/>
    </row>
    <row r="49704" spans="18:19" ht="15" customHeight="1">
      <c r="R49704"/>
      <c r="S49704"/>
    </row>
    <row r="49705" spans="18:19" ht="15" customHeight="1">
      <c r="R49705"/>
      <c r="S49705"/>
    </row>
    <row r="49706" spans="18:19" ht="15" customHeight="1">
      <c r="R49706"/>
      <c r="S49706"/>
    </row>
    <row r="49707" spans="18:19" ht="15" customHeight="1">
      <c r="R49707"/>
      <c r="S49707"/>
    </row>
    <row r="49708" spans="18:19" ht="15" customHeight="1">
      <c r="R49708"/>
      <c r="S49708"/>
    </row>
    <row r="49709" spans="18:19" ht="15" customHeight="1">
      <c r="R49709"/>
      <c r="S49709"/>
    </row>
    <row r="49710" spans="18:19" ht="15" customHeight="1">
      <c r="R49710"/>
      <c r="S49710"/>
    </row>
    <row r="49711" spans="18:19" ht="15" customHeight="1">
      <c r="R49711"/>
      <c r="S49711"/>
    </row>
    <row r="49712" spans="18:19" ht="15" customHeight="1">
      <c r="R49712"/>
      <c r="S49712"/>
    </row>
    <row r="49713" spans="18:19" ht="15" customHeight="1">
      <c r="R49713"/>
      <c r="S49713"/>
    </row>
    <row r="49714" spans="18:19" ht="15" customHeight="1">
      <c r="R49714"/>
      <c r="S49714"/>
    </row>
    <row r="49715" spans="18:19" ht="15" customHeight="1">
      <c r="R49715"/>
      <c r="S49715"/>
    </row>
    <row r="49716" spans="18:19" ht="15" customHeight="1">
      <c r="R49716"/>
      <c r="S49716"/>
    </row>
    <row r="49717" spans="18:19" ht="15" customHeight="1">
      <c r="R49717"/>
      <c r="S49717"/>
    </row>
    <row r="49718" spans="18:19" ht="15" customHeight="1">
      <c r="R49718"/>
      <c r="S49718"/>
    </row>
    <row r="49719" spans="18:19" ht="15" customHeight="1">
      <c r="R49719"/>
      <c r="S49719"/>
    </row>
    <row r="49720" spans="18:19" ht="15" customHeight="1">
      <c r="R49720"/>
      <c r="S49720"/>
    </row>
    <row r="49721" spans="18:19" ht="15" customHeight="1">
      <c r="R49721"/>
      <c r="S49721"/>
    </row>
    <row r="49722" spans="18:19" ht="15" customHeight="1">
      <c r="R49722"/>
      <c r="S49722"/>
    </row>
    <row r="49723" spans="18:19" ht="15" customHeight="1">
      <c r="R49723"/>
      <c r="S49723"/>
    </row>
    <row r="49724" spans="18:19" ht="15" customHeight="1">
      <c r="R49724"/>
      <c r="S49724"/>
    </row>
    <row r="49725" spans="18:19" ht="15" customHeight="1">
      <c r="R49725"/>
      <c r="S49725"/>
    </row>
    <row r="49726" spans="18:19" ht="15" customHeight="1">
      <c r="R49726"/>
      <c r="S49726"/>
    </row>
    <row r="49727" spans="18:19" ht="15" customHeight="1">
      <c r="R49727"/>
      <c r="S49727"/>
    </row>
    <row r="49728" spans="18:19" ht="15" customHeight="1">
      <c r="R49728"/>
      <c r="S49728"/>
    </row>
    <row r="49729" spans="18:19" ht="15" customHeight="1">
      <c r="R49729"/>
      <c r="S49729"/>
    </row>
    <row r="49730" spans="18:19" ht="15" customHeight="1">
      <c r="R49730"/>
      <c r="S49730"/>
    </row>
    <row r="49731" spans="18:19" ht="15" customHeight="1">
      <c r="R49731"/>
      <c r="S49731"/>
    </row>
    <row r="49732" spans="18:19" ht="15" customHeight="1">
      <c r="R49732"/>
      <c r="S49732"/>
    </row>
    <row r="49733" spans="18:19" ht="15" customHeight="1">
      <c r="R49733"/>
      <c r="S49733"/>
    </row>
    <row r="49734" spans="18:19" ht="15" customHeight="1">
      <c r="R49734"/>
      <c r="S49734"/>
    </row>
    <row r="49735" spans="18:19" ht="15" customHeight="1">
      <c r="R49735"/>
      <c r="S49735"/>
    </row>
    <row r="49736" spans="18:19" ht="15" customHeight="1">
      <c r="R49736"/>
      <c r="S49736"/>
    </row>
    <row r="49737" spans="18:19" ht="15" customHeight="1">
      <c r="R49737"/>
      <c r="S49737"/>
    </row>
    <row r="49738" spans="18:19" ht="15" customHeight="1">
      <c r="R49738"/>
      <c r="S49738"/>
    </row>
    <row r="49739" spans="18:19" ht="15" customHeight="1">
      <c r="R49739"/>
      <c r="S49739"/>
    </row>
    <row r="49740" spans="18:19" ht="15" customHeight="1">
      <c r="R49740"/>
      <c r="S49740"/>
    </row>
    <row r="49741" spans="18:19" ht="15" customHeight="1">
      <c r="R49741"/>
      <c r="S49741"/>
    </row>
    <row r="49742" spans="18:19" ht="15" customHeight="1">
      <c r="R49742"/>
      <c r="S49742"/>
    </row>
    <row r="49743" spans="18:19" ht="15" customHeight="1">
      <c r="R49743"/>
      <c r="S49743"/>
    </row>
    <row r="49744" spans="18:19" ht="15" customHeight="1">
      <c r="R49744"/>
      <c r="S49744"/>
    </row>
    <row r="49745" spans="18:19" ht="15" customHeight="1">
      <c r="R49745"/>
      <c r="S49745"/>
    </row>
    <row r="49746" spans="18:19" ht="15" customHeight="1">
      <c r="R49746"/>
      <c r="S49746"/>
    </row>
    <row r="49747" spans="18:19" ht="15" customHeight="1">
      <c r="R49747"/>
      <c r="S49747"/>
    </row>
    <row r="49748" spans="18:19" ht="15" customHeight="1">
      <c r="R49748"/>
      <c r="S49748"/>
    </row>
    <row r="49749" spans="18:19" ht="15" customHeight="1">
      <c r="R49749"/>
      <c r="S49749"/>
    </row>
    <row r="49750" spans="18:19" ht="15" customHeight="1">
      <c r="R49750"/>
      <c r="S49750"/>
    </row>
    <row r="49751" spans="18:19" ht="15" customHeight="1">
      <c r="R49751"/>
      <c r="S49751"/>
    </row>
    <row r="49752" spans="18:19" ht="15" customHeight="1">
      <c r="R49752"/>
      <c r="S49752"/>
    </row>
    <row r="49753" spans="18:19" ht="15" customHeight="1">
      <c r="R49753"/>
      <c r="S49753"/>
    </row>
    <row r="49754" spans="18:19" ht="15" customHeight="1">
      <c r="R49754"/>
      <c r="S49754"/>
    </row>
    <row r="49755" spans="18:19" ht="15" customHeight="1">
      <c r="R49755"/>
      <c r="S49755"/>
    </row>
    <row r="49756" spans="18:19" ht="15" customHeight="1">
      <c r="R49756"/>
      <c r="S49756"/>
    </row>
    <row r="49757" spans="18:19" ht="15" customHeight="1">
      <c r="R49757"/>
      <c r="S49757"/>
    </row>
    <row r="49758" spans="18:19" ht="15" customHeight="1">
      <c r="R49758"/>
      <c r="S49758"/>
    </row>
    <row r="49759" spans="18:19" ht="15" customHeight="1">
      <c r="R49759"/>
      <c r="S49759"/>
    </row>
    <row r="49760" spans="18:19" ht="15" customHeight="1">
      <c r="R49760"/>
      <c r="S49760"/>
    </row>
    <row r="49761" spans="18:19" ht="15" customHeight="1">
      <c r="R49761"/>
      <c r="S49761"/>
    </row>
    <row r="49762" spans="18:19" ht="15" customHeight="1">
      <c r="R49762"/>
      <c r="S49762"/>
    </row>
    <row r="49763" spans="18:19" ht="15" customHeight="1">
      <c r="R49763"/>
      <c r="S49763"/>
    </row>
    <row r="49764" spans="18:19" ht="15" customHeight="1">
      <c r="R49764"/>
      <c r="S49764"/>
    </row>
    <row r="49765" spans="18:19" ht="15" customHeight="1">
      <c r="R49765"/>
      <c r="S49765"/>
    </row>
    <row r="49766" spans="18:19" ht="15" customHeight="1">
      <c r="R49766"/>
      <c r="S49766"/>
    </row>
    <row r="49767" spans="18:19" ht="15" customHeight="1">
      <c r="R49767"/>
      <c r="S49767"/>
    </row>
    <row r="49768" spans="18:19" ht="15" customHeight="1">
      <c r="R49768"/>
      <c r="S49768"/>
    </row>
    <row r="49769" spans="18:19" ht="15" customHeight="1">
      <c r="R49769"/>
      <c r="S49769"/>
    </row>
    <row r="49770" spans="18:19" ht="15" customHeight="1">
      <c r="R49770"/>
      <c r="S49770"/>
    </row>
    <row r="49771" spans="18:19" ht="15" customHeight="1">
      <c r="R49771"/>
      <c r="S49771"/>
    </row>
    <row r="49772" spans="18:19" ht="15" customHeight="1">
      <c r="R49772"/>
      <c r="S49772"/>
    </row>
    <row r="49773" spans="18:19" ht="15" customHeight="1">
      <c r="R49773"/>
      <c r="S49773"/>
    </row>
    <row r="49774" spans="18:19" ht="15" customHeight="1">
      <c r="R49774"/>
      <c r="S49774"/>
    </row>
    <row r="49775" spans="18:19" ht="15" customHeight="1">
      <c r="R49775"/>
      <c r="S49775"/>
    </row>
    <row r="49776" spans="18:19" ht="15" customHeight="1">
      <c r="R49776"/>
      <c r="S49776"/>
    </row>
    <row r="49777" spans="18:19" ht="15" customHeight="1">
      <c r="R49777"/>
      <c r="S49777"/>
    </row>
    <row r="49778" spans="18:19" ht="15" customHeight="1">
      <c r="R49778"/>
      <c r="S49778"/>
    </row>
    <row r="49779" spans="18:19" ht="15" customHeight="1">
      <c r="R49779"/>
      <c r="S49779"/>
    </row>
    <row r="49780" spans="18:19" ht="15" customHeight="1">
      <c r="R49780"/>
      <c r="S49780"/>
    </row>
    <row r="49781" spans="18:19" ht="15" customHeight="1">
      <c r="R49781"/>
      <c r="S49781"/>
    </row>
    <row r="49782" spans="18:19" ht="15" customHeight="1">
      <c r="R49782"/>
      <c r="S49782"/>
    </row>
    <row r="49783" spans="18:19" ht="15" customHeight="1">
      <c r="R49783"/>
      <c r="S49783"/>
    </row>
    <row r="49784" spans="18:19" ht="15" customHeight="1">
      <c r="R49784"/>
      <c r="S49784"/>
    </row>
    <row r="49785" spans="18:19" ht="15" customHeight="1">
      <c r="R49785"/>
      <c r="S49785"/>
    </row>
    <row r="49786" spans="18:19" ht="15" customHeight="1">
      <c r="R49786"/>
      <c r="S49786"/>
    </row>
    <row r="49787" spans="18:19" ht="15" customHeight="1">
      <c r="R49787"/>
      <c r="S49787"/>
    </row>
    <row r="49788" spans="18:19" ht="15" customHeight="1">
      <c r="R49788"/>
      <c r="S49788"/>
    </row>
    <row r="49789" spans="18:19" ht="15" customHeight="1">
      <c r="R49789"/>
      <c r="S49789"/>
    </row>
    <row r="49790" spans="18:19" ht="15" customHeight="1">
      <c r="R49790"/>
      <c r="S49790"/>
    </row>
    <row r="49791" spans="18:19" ht="15" customHeight="1">
      <c r="R49791"/>
      <c r="S49791"/>
    </row>
    <row r="49792" spans="18:19" ht="15" customHeight="1">
      <c r="R49792"/>
      <c r="S49792"/>
    </row>
    <row r="49793" spans="18:19" ht="15" customHeight="1">
      <c r="R49793"/>
      <c r="S49793"/>
    </row>
    <row r="49794" spans="18:19" ht="15" customHeight="1">
      <c r="R49794"/>
      <c r="S49794"/>
    </row>
    <row r="49795" spans="18:19" ht="15" customHeight="1">
      <c r="R49795"/>
      <c r="S49795"/>
    </row>
    <row r="49796" spans="18:19" ht="15" customHeight="1">
      <c r="R49796"/>
      <c r="S49796"/>
    </row>
    <row r="49797" spans="18:19" ht="15" customHeight="1">
      <c r="R49797"/>
      <c r="S49797"/>
    </row>
    <row r="49798" spans="18:19" ht="15" customHeight="1">
      <c r="R49798"/>
      <c r="S49798"/>
    </row>
    <row r="49799" spans="18:19" ht="15" customHeight="1">
      <c r="R49799"/>
      <c r="S49799"/>
    </row>
    <row r="49800" spans="18:19" ht="15" customHeight="1">
      <c r="R49800"/>
      <c r="S49800"/>
    </row>
    <row r="49801" spans="18:19" ht="15" customHeight="1">
      <c r="R49801"/>
      <c r="S49801"/>
    </row>
    <row r="49802" spans="18:19" ht="15" customHeight="1">
      <c r="R49802"/>
      <c r="S49802"/>
    </row>
    <row r="49803" spans="18:19" ht="15" customHeight="1">
      <c r="R49803"/>
      <c r="S49803"/>
    </row>
    <row r="49804" spans="18:19" ht="15" customHeight="1">
      <c r="R49804"/>
      <c r="S49804"/>
    </row>
    <row r="49805" spans="18:19" ht="15" customHeight="1">
      <c r="R49805"/>
      <c r="S49805"/>
    </row>
    <row r="49806" spans="18:19" ht="15" customHeight="1">
      <c r="R49806"/>
      <c r="S49806"/>
    </row>
    <row r="49807" spans="18:19" ht="15" customHeight="1">
      <c r="R49807"/>
      <c r="S49807"/>
    </row>
    <row r="49808" spans="18:19" ht="15" customHeight="1">
      <c r="R49808"/>
      <c r="S49808"/>
    </row>
    <row r="49809" spans="18:19" ht="15" customHeight="1">
      <c r="R49809"/>
      <c r="S49809"/>
    </row>
    <row r="49810" spans="18:19" ht="15" customHeight="1">
      <c r="R49810"/>
      <c r="S49810"/>
    </row>
    <row r="49811" spans="18:19" ht="15" customHeight="1">
      <c r="R49811"/>
      <c r="S49811"/>
    </row>
    <row r="49812" spans="18:19" ht="15" customHeight="1">
      <c r="R49812"/>
      <c r="S49812"/>
    </row>
    <row r="49813" spans="18:19" ht="15" customHeight="1">
      <c r="R49813"/>
      <c r="S49813"/>
    </row>
    <row r="49814" spans="18:19" ht="15" customHeight="1">
      <c r="R49814"/>
      <c r="S49814"/>
    </row>
    <row r="49815" spans="18:19" ht="15" customHeight="1">
      <c r="R49815"/>
      <c r="S49815"/>
    </row>
    <row r="49816" spans="18:19" ht="15" customHeight="1">
      <c r="R49816"/>
      <c r="S49816"/>
    </row>
    <row r="49817" spans="18:19" ht="15" customHeight="1">
      <c r="R49817"/>
      <c r="S49817"/>
    </row>
    <row r="49818" spans="18:19" ht="15" customHeight="1">
      <c r="R49818"/>
      <c r="S49818"/>
    </row>
    <row r="49819" spans="18:19" ht="15" customHeight="1">
      <c r="R49819"/>
      <c r="S49819"/>
    </row>
    <row r="49820" spans="18:19" ht="15" customHeight="1">
      <c r="R49820"/>
      <c r="S49820"/>
    </row>
    <row r="49821" spans="18:19" ht="15" customHeight="1">
      <c r="R49821"/>
      <c r="S49821"/>
    </row>
    <row r="49822" spans="18:19" ht="15" customHeight="1">
      <c r="R49822"/>
      <c r="S49822"/>
    </row>
    <row r="49823" spans="18:19" ht="15" customHeight="1">
      <c r="R49823"/>
      <c r="S49823"/>
    </row>
    <row r="49824" spans="18:19" ht="15" customHeight="1">
      <c r="R49824"/>
      <c r="S49824"/>
    </row>
    <row r="49825" spans="18:19" ht="15" customHeight="1">
      <c r="R49825"/>
      <c r="S49825"/>
    </row>
    <row r="49826" spans="18:19" ht="15" customHeight="1">
      <c r="R49826"/>
      <c r="S49826"/>
    </row>
    <row r="49827" spans="18:19" ht="15" customHeight="1">
      <c r="R49827"/>
      <c r="S49827"/>
    </row>
    <row r="49828" spans="18:19" ht="15" customHeight="1">
      <c r="R49828"/>
      <c r="S49828"/>
    </row>
    <row r="49829" spans="18:19" ht="15" customHeight="1">
      <c r="R49829"/>
      <c r="S49829"/>
    </row>
    <row r="49830" spans="18:19" ht="15" customHeight="1">
      <c r="R49830"/>
      <c r="S49830"/>
    </row>
    <row r="49831" spans="18:19" ht="15" customHeight="1">
      <c r="R49831"/>
      <c r="S49831"/>
    </row>
    <row r="49832" spans="18:19" ht="15" customHeight="1">
      <c r="R49832"/>
      <c r="S49832"/>
    </row>
    <row r="49833" spans="18:19" ht="15" customHeight="1">
      <c r="R49833"/>
      <c r="S49833"/>
    </row>
    <row r="49834" spans="18:19" ht="15" customHeight="1">
      <c r="R49834"/>
      <c r="S49834"/>
    </row>
    <row r="49835" spans="18:19" ht="15" customHeight="1">
      <c r="R49835"/>
      <c r="S49835"/>
    </row>
    <row r="49836" spans="18:19" ht="15" customHeight="1">
      <c r="R49836"/>
      <c r="S49836"/>
    </row>
    <row r="49837" spans="18:19" ht="15" customHeight="1">
      <c r="R49837"/>
      <c r="S49837"/>
    </row>
    <row r="49838" spans="18:19" ht="15" customHeight="1">
      <c r="R49838"/>
      <c r="S49838"/>
    </row>
    <row r="49839" spans="18:19" ht="15" customHeight="1">
      <c r="R49839"/>
      <c r="S49839"/>
    </row>
    <row r="49840" spans="18:19" ht="15" customHeight="1">
      <c r="R49840"/>
      <c r="S49840"/>
    </row>
    <row r="49841" spans="18:19" ht="15" customHeight="1">
      <c r="R49841"/>
      <c r="S49841"/>
    </row>
    <row r="49842" spans="18:19" ht="15" customHeight="1">
      <c r="R49842"/>
      <c r="S49842"/>
    </row>
    <row r="49843" spans="18:19" ht="15" customHeight="1">
      <c r="R49843"/>
      <c r="S49843"/>
    </row>
    <row r="49844" spans="18:19" ht="15" customHeight="1">
      <c r="R49844"/>
      <c r="S49844"/>
    </row>
    <row r="49845" spans="18:19" ht="15" customHeight="1">
      <c r="R49845"/>
      <c r="S49845"/>
    </row>
    <row r="49846" spans="18:19" ht="15" customHeight="1">
      <c r="R49846"/>
      <c r="S49846"/>
    </row>
    <row r="49847" spans="18:19" ht="15" customHeight="1">
      <c r="R49847"/>
      <c r="S49847"/>
    </row>
    <row r="49848" spans="18:19" ht="15" customHeight="1">
      <c r="R49848"/>
      <c r="S49848"/>
    </row>
    <row r="49849" spans="18:19" ht="15" customHeight="1">
      <c r="R49849"/>
      <c r="S49849"/>
    </row>
    <row r="49850" spans="18:19" ht="15" customHeight="1">
      <c r="R49850"/>
      <c r="S49850"/>
    </row>
    <row r="49851" spans="18:19" ht="15" customHeight="1">
      <c r="R49851"/>
      <c r="S49851"/>
    </row>
    <row r="49852" spans="18:19" ht="15" customHeight="1">
      <c r="R49852"/>
      <c r="S49852"/>
    </row>
    <row r="49853" spans="18:19" ht="15" customHeight="1">
      <c r="R49853"/>
      <c r="S49853"/>
    </row>
    <row r="49854" spans="18:19" ht="15" customHeight="1">
      <c r="R49854"/>
      <c r="S49854"/>
    </row>
    <row r="49855" spans="18:19" ht="15" customHeight="1">
      <c r="R49855"/>
      <c r="S49855"/>
    </row>
    <row r="49856" spans="18:19" ht="15" customHeight="1">
      <c r="R49856"/>
      <c r="S49856"/>
    </row>
    <row r="49857" spans="18:19" ht="15" customHeight="1">
      <c r="R49857"/>
      <c r="S49857"/>
    </row>
    <row r="49858" spans="18:19" ht="15" customHeight="1">
      <c r="R49858"/>
      <c r="S49858"/>
    </row>
    <row r="49859" spans="18:19" ht="15" customHeight="1">
      <c r="R49859"/>
      <c r="S49859"/>
    </row>
    <row r="49860" spans="18:19" ht="15" customHeight="1">
      <c r="R49860"/>
      <c r="S49860"/>
    </row>
    <row r="49861" spans="18:19" ht="15" customHeight="1">
      <c r="R49861"/>
      <c r="S49861"/>
    </row>
    <row r="49862" spans="18:19" ht="15" customHeight="1">
      <c r="R49862"/>
      <c r="S49862"/>
    </row>
    <row r="49863" spans="18:19" ht="15" customHeight="1">
      <c r="R49863"/>
      <c r="S49863"/>
    </row>
    <row r="49864" spans="18:19" ht="15" customHeight="1">
      <c r="R49864"/>
      <c r="S49864"/>
    </row>
    <row r="49865" spans="18:19" ht="15" customHeight="1">
      <c r="R49865"/>
      <c r="S49865"/>
    </row>
    <row r="49866" spans="18:19" ht="15" customHeight="1">
      <c r="R49866"/>
      <c r="S49866"/>
    </row>
    <row r="49867" spans="18:19" ht="15" customHeight="1">
      <c r="R49867"/>
      <c r="S49867"/>
    </row>
    <row r="49868" spans="18:19" ht="15" customHeight="1">
      <c r="R49868"/>
      <c r="S49868"/>
    </row>
    <row r="49869" spans="18:19" ht="15" customHeight="1">
      <c r="R49869"/>
      <c r="S49869"/>
    </row>
    <row r="49870" spans="18:19" ht="15" customHeight="1">
      <c r="R49870"/>
      <c r="S49870"/>
    </row>
    <row r="49871" spans="18:19" ht="15" customHeight="1">
      <c r="R49871"/>
      <c r="S49871"/>
    </row>
    <row r="49872" spans="18:19" ht="15" customHeight="1">
      <c r="R49872"/>
      <c r="S49872"/>
    </row>
    <row r="49873" spans="18:19" ht="15" customHeight="1">
      <c r="R49873"/>
      <c r="S49873"/>
    </row>
    <row r="49874" spans="18:19" ht="15" customHeight="1">
      <c r="R49874"/>
      <c r="S49874"/>
    </row>
    <row r="49875" spans="18:19" ht="15" customHeight="1">
      <c r="R49875"/>
      <c r="S49875"/>
    </row>
    <row r="49876" spans="18:19" ht="15" customHeight="1">
      <c r="R49876"/>
      <c r="S49876"/>
    </row>
    <row r="49877" spans="18:19" ht="15" customHeight="1">
      <c r="R49877"/>
      <c r="S49877"/>
    </row>
    <row r="49878" spans="18:19" ht="15" customHeight="1">
      <c r="R49878"/>
      <c r="S49878"/>
    </row>
    <row r="49879" spans="18:19" ht="15" customHeight="1">
      <c r="R49879"/>
      <c r="S49879"/>
    </row>
    <row r="49880" spans="18:19" ht="15" customHeight="1">
      <c r="R49880"/>
      <c r="S49880"/>
    </row>
    <row r="49881" spans="18:19" ht="15" customHeight="1">
      <c r="R49881"/>
      <c r="S49881"/>
    </row>
    <row r="49882" spans="18:19" ht="15" customHeight="1">
      <c r="R49882"/>
      <c r="S49882"/>
    </row>
    <row r="49883" spans="18:19" ht="15" customHeight="1">
      <c r="R49883"/>
      <c r="S49883"/>
    </row>
    <row r="49884" spans="18:19" ht="15" customHeight="1">
      <c r="R49884"/>
      <c r="S49884"/>
    </row>
    <row r="49885" spans="18:19" ht="15" customHeight="1">
      <c r="R49885"/>
      <c r="S49885"/>
    </row>
    <row r="49886" spans="18:19" ht="15" customHeight="1">
      <c r="R49886"/>
      <c r="S49886"/>
    </row>
    <row r="49887" spans="18:19" ht="15" customHeight="1">
      <c r="R49887"/>
      <c r="S49887"/>
    </row>
    <row r="49888" spans="18:19" ht="15" customHeight="1">
      <c r="R49888"/>
      <c r="S49888"/>
    </row>
    <row r="49889" spans="18:19" ht="15" customHeight="1">
      <c r="R49889"/>
      <c r="S49889"/>
    </row>
    <row r="49890" spans="18:19" ht="15" customHeight="1">
      <c r="R49890"/>
      <c r="S49890"/>
    </row>
    <row r="49891" spans="18:19" ht="15" customHeight="1">
      <c r="R49891"/>
      <c r="S49891"/>
    </row>
    <row r="49892" spans="18:19" ht="15" customHeight="1">
      <c r="R49892"/>
      <c r="S49892"/>
    </row>
    <row r="49893" spans="18:19" ht="15" customHeight="1">
      <c r="R49893"/>
      <c r="S49893"/>
    </row>
    <row r="49894" spans="18:19" ht="15" customHeight="1">
      <c r="R49894"/>
      <c r="S49894"/>
    </row>
    <row r="49895" spans="18:19" ht="15" customHeight="1">
      <c r="R49895"/>
      <c r="S49895"/>
    </row>
    <row r="49896" spans="18:19" ht="15" customHeight="1">
      <c r="R49896"/>
      <c r="S49896"/>
    </row>
    <row r="49897" spans="18:19" ht="15" customHeight="1">
      <c r="R49897"/>
      <c r="S49897"/>
    </row>
    <row r="49898" spans="18:19" ht="15" customHeight="1">
      <c r="R49898"/>
      <c r="S49898"/>
    </row>
    <row r="49899" spans="18:19" ht="15" customHeight="1">
      <c r="R49899"/>
      <c r="S49899"/>
    </row>
    <row r="49900" spans="18:19" ht="15" customHeight="1">
      <c r="R49900"/>
      <c r="S49900"/>
    </row>
    <row r="49901" spans="18:19" ht="15" customHeight="1">
      <c r="R49901"/>
      <c r="S49901"/>
    </row>
    <row r="49902" spans="18:19" ht="15" customHeight="1">
      <c r="R49902"/>
      <c r="S49902"/>
    </row>
    <row r="49903" spans="18:19" ht="15" customHeight="1">
      <c r="R49903"/>
      <c r="S49903"/>
    </row>
    <row r="49904" spans="18:19" ht="15" customHeight="1">
      <c r="R49904"/>
      <c r="S49904"/>
    </row>
    <row r="49905" spans="18:19" ht="15" customHeight="1">
      <c r="R49905"/>
      <c r="S49905"/>
    </row>
    <row r="49906" spans="18:19" ht="15" customHeight="1">
      <c r="R49906"/>
      <c r="S49906"/>
    </row>
    <row r="49907" spans="18:19" ht="15" customHeight="1">
      <c r="R49907"/>
      <c r="S49907"/>
    </row>
    <row r="49908" spans="18:19" ht="15" customHeight="1">
      <c r="R49908"/>
      <c r="S49908"/>
    </row>
    <row r="49909" spans="18:19" ht="15" customHeight="1">
      <c r="R49909"/>
      <c r="S49909"/>
    </row>
    <row r="49910" spans="18:19" ht="15" customHeight="1">
      <c r="R49910"/>
      <c r="S49910"/>
    </row>
    <row r="49911" spans="18:19" ht="15" customHeight="1">
      <c r="R49911"/>
      <c r="S49911"/>
    </row>
    <row r="49912" spans="18:19" ht="15" customHeight="1">
      <c r="R49912"/>
      <c r="S49912"/>
    </row>
    <row r="49913" spans="18:19" ht="15" customHeight="1">
      <c r="R49913"/>
      <c r="S49913"/>
    </row>
    <row r="49914" spans="18:19" ht="15" customHeight="1">
      <c r="R49914"/>
      <c r="S49914"/>
    </row>
    <row r="49915" spans="18:19" ht="15" customHeight="1">
      <c r="R49915"/>
      <c r="S49915"/>
    </row>
    <row r="49916" spans="18:19" ht="15" customHeight="1">
      <c r="R49916"/>
      <c r="S49916"/>
    </row>
    <row r="49917" spans="18:19" ht="15" customHeight="1">
      <c r="R49917"/>
      <c r="S49917"/>
    </row>
    <row r="49918" spans="18:19" ht="15" customHeight="1">
      <c r="R49918"/>
      <c r="S49918"/>
    </row>
    <row r="49919" spans="18:19" ht="15" customHeight="1">
      <c r="R49919"/>
      <c r="S49919"/>
    </row>
    <row r="49920" spans="18:19" ht="15" customHeight="1">
      <c r="R49920"/>
      <c r="S49920"/>
    </row>
    <row r="49921" spans="18:19" ht="15" customHeight="1">
      <c r="R49921"/>
      <c r="S49921"/>
    </row>
    <row r="49922" spans="18:19" ht="15" customHeight="1">
      <c r="R49922"/>
      <c r="S49922"/>
    </row>
    <row r="49923" spans="18:19" ht="15" customHeight="1">
      <c r="R49923"/>
      <c r="S49923"/>
    </row>
    <row r="49924" spans="18:19" ht="15" customHeight="1">
      <c r="R49924"/>
      <c r="S49924"/>
    </row>
    <row r="49925" spans="18:19" ht="15" customHeight="1">
      <c r="R49925"/>
      <c r="S49925"/>
    </row>
    <row r="49926" spans="18:19" ht="15" customHeight="1">
      <c r="R49926"/>
      <c r="S49926"/>
    </row>
    <row r="49927" spans="18:19" ht="15" customHeight="1">
      <c r="R49927"/>
      <c r="S49927"/>
    </row>
    <row r="49928" spans="18:19" ht="15" customHeight="1">
      <c r="R49928"/>
      <c r="S49928"/>
    </row>
    <row r="49929" spans="18:19" ht="15" customHeight="1">
      <c r="R49929"/>
      <c r="S49929"/>
    </row>
    <row r="49930" spans="18:19" ht="15" customHeight="1">
      <c r="R49930"/>
      <c r="S49930"/>
    </row>
    <row r="49931" spans="18:19" ht="15" customHeight="1">
      <c r="R49931"/>
      <c r="S49931"/>
    </row>
    <row r="49932" spans="18:19" ht="15" customHeight="1">
      <c r="R49932"/>
      <c r="S49932"/>
    </row>
    <row r="49933" spans="18:19" ht="15" customHeight="1">
      <c r="R49933"/>
      <c r="S49933"/>
    </row>
    <row r="49934" spans="18:19" ht="15" customHeight="1">
      <c r="R49934"/>
      <c r="S49934"/>
    </row>
    <row r="49935" spans="18:19" ht="15" customHeight="1">
      <c r="R49935"/>
      <c r="S49935"/>
    </row>
    <row r="49936" spans="18:19" ht="15" customHeight="1">
      <c r="R49936"/>
      <c r="S49936"/>
    </row>
    <row r="49937" spans="18:19" ht="15" customHeight="1">
      <c r="R49937"/>
      <c r="S49937"/>
    </row>
    <row r="49938" spans="18:19" ht="15" customHeight="1">
      <c r="R49938"/>
      <c r="S49938"/>
    </row>
    <row r="49939" spans="18:19" ht="15" customHeight="1">
      <c r="R49939"/>
      <c r="S49939"/>
    </row>
    <row r="49940" spans="18:19" ht="15" customHeight="1">
      <c r="R49940"/>
      <c r="S49940"/>
    </row>
    <row r="49941" spans="18:19" ht="15" customHeight="1">
      <c r="R49941"/>
      <c r="S49941"/>
    </row>
    <row r="49942" spans="18:19" ht="15" customHeight="1">
      <c r="R49942"/>
      <c r="S49942"/>
    </row>
    <row r="49943" spans="18:19" ht="15" customHeight="1">
      <c r="R49943"/>
      <c r="S49943"/>
    </row>
    <row r="49944" spans="18:19" ht="15" customHeight="1">
      <c r="R49944"/>
      <c r="S49944"/>
    </row>
    <row r="49945" spans="18:19" ht="15" customHeight="1">
      <c r="R49945"/>
      <c r="S49945"/>
    </row>
    <row r="49946" spans="18:19" ht="15" customHeight="1">
      <c r="R49946"/>
      <c r="S49946"/>
    </row>
    <row r="49947" spans="18:19" ht="15" customHeight="1">
      <c r="R49947"/>
      <c r="S49947"/>
    </row>
    <row r="49948" spans="18:19" ht="15" customHeight="1">
      <c r="R49948"/>
      <c r="S49948"/>
    </row>
    <row r="49949" spans="18:19" ht="15" customHeight="1">
      <c r="R49949"/>
      <c r="S49949"/>
    </row>
    <row r="49950" spans="18:19" ht="15" customHeight="1">
      <c r="R49950"/>
      <c r="S49950"/>
    </row>
    <row r="49951" spans="18:19" ht="15" customHeight="1">
      <c r="R49951"/>
      <c r="S49951"/>
    </row>
    <row r="49952" spans="18:19" ht="15" customHeight="1">
      <c r="R49952"/>
      <c r="S49952"/>
    </row>
    <row r="49953" spans="18:19" ht="15" customHeight="1">
      <c r="R49953"/>
      <c r="S49953"/>
    </row>
    <row r="49954" spans="18:19" ht="15" customHeight="1">
      <c r="R49954"/>
      <c r="S49954"/>
    </row>
    <row r="49955" spans="18:19" ht="15" customHeight="1">
      <c r="R49955"/>
      <c r="S49955"/>
    </row>
    <row r="49956" spans="18:19" ht="15" customHeight="1">
      <c r="R49956"/>
      <c r="S49956"/>
    </row>
    <row r="49957" spans="18:19" ht="15" customHeight="1">
      <c r="R49957"/>
      <c r="S49957"/>
    </row>
    <row r="49958" spans="18:19" ht="15" customHeight="1">
      <c r="R49958"/>
      <c r="S49958"/>
    </row>
    <row r="49959" spans="18:19" ht="15" customHeight="1">
      <c r="R49959"/>
      <c r="S49959"/>
    </row>
    <row r="49960" spans="18:19" ht="15" customHeight="1">
      <c r="R49960"/>
      <c r="S49960"/>
    </row>
    <row r="49961" spans="18:19" ht="15" customHeight="1">
      <c r="R49961"/>
      <c r="S49961"/>
    </row>
    <row r="49962" spans="18:19" ht="15" customHeight="1">
      <c r="R49962"/>
      <c r="S49962"/>
    </row>
    <row r="49963" spans="18:19" ht="15" customHeight="1">
      <c r="R49963"/>
      <c r="S49963"/>
    </row>
    <row r="49964" spans="18:19" ht="15" customHeight="1">
      <c r="R49964"/>
      <c r="S49964"/>
    </row>
    <row r="49965" spans="18:19" ht="15" customHeight="1">
      <c r="R49965"/>
      <c r="S49965"/>
    </row>
    <row r="49966" spans="18:19" ht="15" customHeight="1">
      <c r="R49966"/>
      <c r="S49966"/>
    </row>
    <row r="49967" spans="18:19" ht="15" customHeight="1">
      <c r="R49967"/>
      <c r="S49967"/>
    </row>
    <row r="49968" spans="18:19" ht="15" customHeight="1">
      <c r="R49968"/>
      <c r="S49968"/>
    </row>
    <row r="49969" spans="18:19" ht="15" customHeight="1">
      <c r="R49969"/>
      <c r="S49969"/>
    </row>
    <row r="49970" spans="18:19" ht="15" customHeight="1">
      <c r="R49970"/>
      <c r="S49970"/>
    </row>
    <row r="49971" spans="18:19" ht="15" customHeight="1">
      <c r="R49971"/>
      <c r="S49971"/>
    </row>
    <row r="49972" spans="18:19" ht="15" customHeight="1">
      <c r="R49972"/>
      <c r="S49972"/>
    </row>
    <row r="49973" spans="18:19" ht="15" customHeight="1">
      <c r="R49973"/>
      <c r="S49973"/>
    </row>
    <row r="49974" spans="18:19" ht="15" customHeight="1">
      <c r="R49974"/>
      <c r="S49974"/>
    </row>
    <row r="49975" spans="18:19" ht="15" customHeight="1">
      <c r="R49975"/>
      <c r="S49975"/>
    </row>
    <row r="49976" spans="18:19" ht="15" customHeight="1">
      <c r="R49976"/>
      <c r="S49976"/>
    </row>
    <row r="49977" spans="18:19" ht="15" customHeight="1">
      <c r="R49977"/>
      <c r="S49977"/>
    </row>
    <row r="49978" spans="18:19" ht="15" customHeight="1">
      <c r="R49978"/>
      <c r="S49978"/>
    </row>
    <row r="49979" spans="18:19" ht="15" customHeight="1">
      <c r="R49979"/>
      <c r="S49979"/>
    </row>
    <row r="49980" spans="18:19" ht="15" customHeight="1">
      <c r="R49980"/>
      <c r="S49980"/>
    </row>
    <row r="49981" spans="18:19" ht="15" customHeight="1">
      <c r="R49981"/>
      <c r="S49981"/>
    </row>
    <row r="49982" spans="18:19" ht="15" customHeight="1">
      <c r="R49982"/>
      <c r="S49982"/>
    </row>
    <row r="49983" spans="18:19" ht="15" customHeight="1">
      <c r="R49983"/>
      <c r="S49983"/>
    </row>
    <row r="49984" spans="18:19" ht="15" customHeight="1">
      <c r="R49984"/>
      <c r="S49984"/>
    </row>
    <row r="49985" spans="18:19" ht="15" customHeight="1">
      <c r="R49985"/>
      <c r="S49985"/>
    </row>
    <row r="49986" spans="18:19" ht="15" customHeight="1">
      <c r="R49986"/>
      <c r="S49986"/>
    </row>
    <row r="49987" spans="18:19" ht="15" customHeight="1">
      <c r="R49987"/>
      <c r="S49987"/>
    </row>
    <row r="49988" spans="18:19" ht="15" customHeight="1">
      <c r="R49988"/>
      <c r="S49988"/>
    </row>
    <row r="49989" spans="18:19" ht="15" customHeight="1">
      <c r="R49989"/>
      <c r="S49989"/>
    </row>
    <row r="49990" spans="18:19" ht="15" customHeight="1">
      <c r="R49990"/>
      <c r="S49990"/>
    </row>
    <row r="49991" spans="18:19" ht="15" customHeight="1">
      <c r="R49991"/>
      <c r="S49991"/>
    </row>
    <row r="49992" spans="18:19" ht="15" customHeight="1">
      <c r="R49992"/>
      <c r="S49992"/>
    </row>
    <row r="49993" spans="18:19" ht="15" customHeight="1">
      <c r="R49993"/>
      <c r="S49993"/>
    </row>
    <row r="49994" spans="18:19" ht="15" customHeight="1">
      <c r="R49994"/>
      <c r="S49994"/>
    </row>
    <row r="49995" spans="18:19" ht="15" customHeight="1">
      <c r="R49995"/>
      <c r="S49995"/>
    </row>
    <row r="49996" spans="18:19" ht="15" customHeight="1">
      <c r="R49996"/>
      <c r="S49996"/>
    </row>
    <row r="49997" spans="18:19" ht="15" customHeight="1">
      <c r="R49997"/>
      <c r="S49997"/>
    </row>
    <row r="49998" spans="18:19" ht="15" customHeight="1">
      <c r="R49998"/>
      <c r="S49998"/>
    </row>
    <row r="49999" spans="18:19" ht="15" customHeight="1">
      <c r="R49999"/>
      <c r="S49999"/>
    </row>
    <row r="50000" spans="18:19" ht="15" customHeight="1">
      <c r="R50000"/>
      <c r="S50000"/>
    </row>
    <row r="50001" spans="18:19" ht="15" customHeight="1">
      <c r="R50001"/>
      <c r="S50001"/>
    </row>
    <row r="50002" spans="18:19" ht="15" customHeight="1">
      <c r="R50002"/>
      <c r="S50002"/>
    </row>
    <row r="50003" spans="18:19" ht="15" customHeight="1">
      <c r="R50003"/>
      <c r="S50003"/>
    </row>
    <row r="50004" spans="18:19" ht="15" customHeight="1">
      <c r="R50004"/>
      <c r="S50004"/>
    </row>
    <row r="50005" spans="18:19" ht="15" customHeight="1">
      <c r="R50005"/>
      <c r="S50005"/>
    </row>
    <row r="50006" spans="18:19" ht="15" customHeight="1">
      <c r="R50006"/>
      <c r="S50006"/>
    </row>
    <row r="50007" spans="18:19" ht="15" customHeight="1">
      <c r="R50007"/>
      <c r="S50007"/>
    </row>
    <row r="50008" spans="18:19" ht="15" customHeight="1">
      <c r="R50008"/>
      <c r="S50008"/>
    </row>
    <row r="50009" spans="18:19" ht="15" customHeight="1">
      <c r="R50009"/>
      <c r="S50009"/>
    </row>
    <row r="50010" spans="18:19" ht="15" customHeight="1">
      <c r="R50010"/>
      <c r="S50010"/>
    </row>
    <row r="50011" spans="18:19" ht="15" customHeight="1">
      <c r="R50011"/>
      <c r="S50011"/>
    </row>
    <row r="50012" spans="18:19" ht="15" customHeight="1">
      <c r="R50012"/>
      <c r="S50012"/>
    </row>
    <row r="50013" spans="18:19" ht="15" customHeight="1">
      <c r="R50013"/>
      <c r="S50013"/>
    </row>
    <row r="50014" spans="18:19" ht="15" customHeight="1">
      <c r="R50014"/>
      <c r="S50014"/>
    </row>
    <row r="50015" spans="18:19" ht="15" customHeight="1">
      <c r="R50015"/>
      <c r="S50015"/>
    </row>
    <row r="50016" spans="18:19" ht="15" customHeight="1">
      <c r="R50016"/>
      <c r="S50016"/>
    </row>
    <row r="50017" spans="18:19" ht="15" customHeight="1">
      <c r="R50017"/>
      <c r="S50017"/>
    </row>
    <row r="50018" spans="18:19" ht="15" customHeight="1">
      <c r="R50018"/>
      <c r="S50018"/>
    </row>
    <row r="50019" spans="18:19" ht="15" customHeight="1">
      <c r="R50019"/>
      <c r="S50019"/>
    </row>
    <row r="50020" spans="18:19" ht="15" customHeight="1">
      <c r="R50020"/>
      <c r="S50020"/>
    </row>
    <row r="50021" spans="18:19" ht="15" customHeight="1">
      <c r="R50021"/>
      <c r="S50021"/>
    </row>
    <row r="50022" spans="18:19" ht="15" customHeight="1">
      <c r="R50022"/>
      <c r="S50022"/>
    </row>
    <row r="50023" spans="18:19" ht="15" customHeight="1">
      <c r="R50023"/>
      <c r="S50023"/>
    </row>
    <row r="50024" spans="18:19" ht="15" customHeight="1">
      <c r="R50024"/>
      <c r="S50024"/>
    </row>
    <row r="50025" spans="18:19" ht="15" customHeight="1">
      <c r="R50025"/>
      <c r="S50025"/>
    </row>
    <row r="50026" spans="18:19" ht="15" customHeight="1">
      <c r="R50026"/>
      <c r="S50026"/>
    </row>
    <row r="50027" spans="18:19" ht="15" customHeight="1">
      <c r="R50027"/>
      <c r="S50027"/>
    </row>
    <row r="50028" spans="18:19" ht="15" customHeight="1">
      <c r="R50028"/>
      <c r="S50028"/>
    </row>
    <row r="50029" spans="18:19" ht="15" customHeight="1">
      <c r="R50029"/>
      <c r="S50029"/>
    </row>
    <row r="50030" spans="18:19" ht="15" customHeight="1">
      <c r="R50030"/>
      <c r="S50030"/>
    </row>
    <row r="50031" spans="18:19" ht="15" customHeight="1">
      <c r="R50031"/>
      <c r="S50031"/>
    </row>
    <row r="50032" spans="18:19" ht="15" customHeight="1">
      <c r="R50032"/>
      <c r="S50032"/>
    </row>
    <row r="50033" spans="18:19" ht="15" customHeight="1">
      <c r="R50033"/>
      <c r="S50033"/>
    </row>
    <row r="50034" spans="18:19" ht="15" customHeight="1">
      <c r="R50034"/>
      <c r="S50034"/>
    </row>
    <row r="50035" spans="18:19" ht="15" customHeight="1">
      <c r="R50035"/>
      <c r="S50035"/>
    </row>
    <row r="50036" spans="18:19" ht="15" customHeight="1">
      <c r="R50036"/>
      <c r="S50036"/>
    </row>
    <row r="50037" spans="18:19" ht="15" customHeight="1">
      <c r="R50037"/>
      <c r="S50037"/>
    </row>
    <row r="50038" spans="18:19" ht="15" customHeight="1">
      <c r="R50038"/>
      <c r="S50038"/>
    </row>
    <row r="50039" spans="18:19" ht="15" customHeight="1">
      <c r="R50039"/>
      <c r="S50039"/>
    </row>
    <row r="50040" spans="18:19" ht="15" customHeight="1">
      <c r="R50040"/>
      <c r="S50040"/>
    </row>
    <row r="50041" spans="18:19" ht="15" customHeight="1">
      <c r="R50041"/>
      <c r="S50041"/>
    </row>
    <row r="50042" spans="18:19" ht="15" customHeight="1">
      <c r="R50042"/>
      <c r="S50042"/>
    </row>
    <row r="50043" spans="18:19" ht="15" customHeight="1">
      <c r="R50043"/>
      <c r="S50043"/>
    </row>
    <row r="50044" spans="18:19" ht="15" customHeight="1">
      <c r="R50044"/>
      <c r="S50044"/>
    </row>
    <row r="50045" spans="18:19" ht="15" customHeight="1">
      <c r="R50045"/>
      <c r="S50045"/>
    </row>
    <row r="50046" spans="18:19" ht="15" customHeight="1">
      <c r="R50046"/>
      <c r="S50046"/>
    </row>
    <row r="50047" spans="18:19" ht="15" customHeight="1">
      <c r="R50047"/>
      <c r="S50047"/>
    </row>
    <row r="50048" spans="18:19" ht="15" customHeight="1">
      <c r="R50048"/>
      <c r="S50048"/>
    </row>
    <row r="50049" spans="18:19" ht="15" customHeight="1">
      <c r="R50049"/>
      <c r="S50049"/>
    </row>
    <row r="50050" spans="18:19" ht="15" customHeight="1">
      <c r="R50050"/>
      <c r="S50050"/>
    </row>
    <row r="50051" spans="18:19" ht="15" customHeight="1">
      <c r="R50051"/>
      <c r="S50051"/>
    </row>
    <row r="50052" spans="18:19" ht="15" customHeight="1">
      <c r="R50052"/>
      <c r="S50052"/>
    </row>
    <row r="50053" spans="18:19" ht="15" customHeight="1">
      <c r="R50053"/>
      <c r="S50053"/>
    </row>
    <row r="50054" spans="18:19" ht="15" customHeight="1">
      <c r="R50054"/>
      <c r="S50054"/>
    </row>
    <row r="50055" spans="18:19" ht="15" customHeight="1">
      <c r="R50055"/>
      <c r="S50055"/>
    </row>
    <row r="50056" spans="18:19" ht="15" customHeight="1">
      <c r="R50056"/>
      <c r="S50056"/>
    </row>
    <row r="50057" spans="18:19" ht="15" customHeight="1">
      <c r="R50057"/>
      <c r="S50057"/>
    </row>
    <row r="50058" spans="18:19" ht="15" customHeight="1">
      <c r="R50058"/>
      <c r="S50058"/>
    </row>
    <row r="50059" spans="18:19" ht="15" customHeight="1">
      <c r="R50059"/>
      <c r="S50059"/>
    </row>
    <row r="50060" spans="18:19" ht="15" customHeight="1">
      <c r="R50060"/>
      <c r="S50060"/>
    </row>
    <row r="50061" spans="18:19" ht="15" customHeight="1">
      <c r="R50061"/>
      <c r="S50061"/>
    </row>
    <row r="50062" spans="18:19" ht="15" customHeight="1">
      <c r="R50062"/>
      <c r="S50062"/>
    </row>
    <row r="50063" spans="18:19" ht="15" customHeight="1">
      <c r="R50063"/>
      <c r="S50063"/>
    </row>
    <row r="50064" spans="18:19" ht="15" customHeight="1">
      <c r="R50064"/>
      <c r="S50064"/>
    </row>
    <row r="50065" spans="18:19" ht="15" customHeight="1">
      <c r="R50065"/>
      <c r="S50065"/>
    </row>
    <row r="50066" spans="18:19" ht="15" customHeight="1">
      <c r="R50066"/>
      <c r="S50066"/>
    </row>
    <row r="50067" spans="18:19" ht="15" customHeight="1">
      <c r="R50067"/>
      <c r="S50067"/>
    </row>
    <row r="50068" spans="18:19" ht="15" customHeight="1">
      <c r="R50068"/>
      <c r="S50068"/>
    </row>
    <row r="50069" spans="18:19" ht="15" customHeight="1">
      <c r="R50069"/>
      <c r="S50069"/>
    </row>
    <row r="50070" spans="18:19" ht="15" customHeight="1">
      <c r="R50070"/>
      <c r="S50070"/>
    </row>
    <row r="50071" spans="18:19" ht="15" customHeight="1">
      <c r="R50071"/>
      <c r="S50071"/>
    </row>
    <row r="50072" spans="18:19" ht="15" customHeight="1">
      <c r="R50072"/>
      <c r="S50072"/>
    </row>
    <row r="50073" spans="18:19" ht="15" customHeight="1">
      <c r="R50073"/>
      <c r="S50073"/>
    </row>
    <row r="50074" spans="18:19" ht="15" customHeight="1">
      <c r="R50074"/>
      <c r="S50074"/>
    </row>
    <row r="50075" spans="18:19" ht="15" customHeight="1">
      <c r="R50075"/>
      <c r="S50075"/>
    </row>
    <row r="50076" spans="18:19" ht="15" customHeight="1">
      <c r="R50076"/>
      <c r="S50076"/>
    </row>
    <row r="50077" spans="18:19" ht="15" customHeight="1">
      <c r="R50077"/>
      <c r="S50077"/>
    </row>
    <row r="50078" spans="18:19" ht="15" customHeight="1">
      <c r="R50078"/>
      <c r="S50078"/>
    </row>
    <row r="50079" spans="18:19" ht="15" customHeight="1">
      <c r="R50079"/>
      <c r="S50079"/>
    </row>
    <row r="50080" spans="18:19" ht="15" customHeight="1">
      <c r="R50080"/>
      <c r="S50080"/>
    </row>
    <row r="50081" spans="18:19" ht="15" customHeight="1">
      <c r="R50081"/>
      <c r="S50081"/>
    </row>
    <row r="50082" spans="18:19" ht="15" customHeight="1">
      <c r="R50082"/>
      <c r="S50082"/>
    </row>
    <row r="50083" spans="18:19" ht="15" customHeight="1">
      <c r="R50083"/>
      <c r="S50083"/>
    </row>
    <row r="50084" spans="18:19" ht="15" customHeight="1">
      <c r="R50084"/>
      <c r="S50084"/>
    </row>
    <row r="50085" spans="18:19" ht="15" customHeight="1">
      <c r="R50085"/>
      <c r="S50085"/>
    </row>
    <row r="50086" spans="18:19" ht="15" customHeight="1">
      <c r="R50086"/>
      <c r="S50086"/>
    </row>
    <row r="50087" spans="18:19" ht="15" customHeight="1">
      <c r="R50087"/>
      <c r="S50087"/>
    </row>
    <row r="50088" spans="18:19" ht="15" customHeight="1">
      <c r="R50088"/>
      <c r="S50088"/>
    </row>
    <row r="50089" spans="18:19" ht="15" customHeight="1">
      <c r="R50089"/>
      <c r="S50089"/>
    </row>
    <row r="50090" spans="18:19" ht="15" customHeight="1">
      <c r="R50090"/>
      <c r="S50090"/>
    </row>
    <row r="50091" spans="18:19" ht="15" customHeight="1">
      <c r="R50091"/>
      <c r="S50091"/>
    </row>
    <row r="50092" spans="18:19" ht="15" customHeight="1">
      <c r="R50092"/>
      <c r="S50092"/>
    </row>
    <row r="50093" spans="18:19" ht="15" customHeight="1">
      <c r="R50093"/>
      <c r="S50093"/>
    </row>
    <row r="50094" spans="18:19" ht="15" customHeight="1">
      <c r="R50094"/>
      <c r="S50094"/>
    </row>
    <row r="50095" spans="18:19" ht="15" customHeight="1">
      <c r="R50095"/>
      <c r="S50095"/>
    </row>
    <row r="50096" spans="18:19" ht="15" customHeight="1">
      <c r="R50096"/>
      <c r="S50096"/>
    </row>
    <row r="50097" spans="18:19" ht="15" customHeight="1">
      <c r="R50097"/>
      <c r="S50097"/>
    </row>
    <row r="50098" spans="18:19" ht="15" customHeight="1">
      <c r="R50098"/>
      <c r="S50098"/>
    </row>
    <row r="50099" spans="18:19" ht="15" customHeight="1">
      <c r="R50099"/>
      <c r="S50099"/>
    </row>
    <row r="50100" spans="18:19" ht="15" customHeight="1">
      <c r="R50100"/>
      <c r="S50100"/>
    </row>
    <row r="50101" spans="18:19" ht="15" customHeight="1">
      <c r="R50101"/>
      <c r="S50101"/>
    </row>
    <row r="50102" spans="18:19" ht="15" customHeight="1">
      <c r="R50102"/>
      <c r="S50102"/>
    </row>
    <row r="50103" spans="18:19" ht="15" customHeight="1">
      <c r="R50103"/>
      <c r="S50103"/>
    </row>
    <row r="50104" spans="18:19" ht="15" customHeight="1">
      <c r="R50104"/>
      <c r="S50104"/>
    </row>
    <row r="50105" spans="18:19" ht="15" customHeight="1">
      <c r="R50105"/>
      <c r="S50105"/>
    </row>
    <row r="50106" spans="18:19" ht="15" customHeight="1">
      <c r="R50106"/>
      <c r="S50106"/>
    </row>
    <row r="50107" spans="18:19" ht="15" customHeight="1">
      <c r="R50107"/>
      <c r="S50107"/>
    </row>
    <row r="50108" spans="18:19" ht="15" customHeight="1">
      <c r="R50108"/>
      <c r="S50108"/>
    </row>
    <row r="50109" spans="18:19" ht="15" customHeight="1">
      <c r="R50109"/>
      <c r="S50109"/>
    </row>
    <row r="50110" spans="18:19" ht="15" customHeight="1">
      <c r="R50110"/>
      <c r="S50110"/>
    </row>
    <row r="50111" spans="18:19" ht="15" customHeight="1">
      <c r="R50111"/>
      <c r="S50111"/>
    </row>
    <row r="50112" spans="18:19" ht="15" customHeight="1">
      <c r="R50112"/>
      <c r="S50112"/>
    </row>
    <row r="50113" spans="18:19" ht="15" customHeight="1">
      <c r="R50113"/>
      <c r="S50113"/>
    </row>
    <row r="50114" spans="18:19" ht="15" customHeight="1">
      <c r="R50114"/>
      <c r="S50114"/>
    </row>
    <row r="50115" spans="18:19" ht="15" customHeight="1">
      <c r="R50115"/>
      <c r="S50115"/>
    </row>
    <row r="50116" spans="18:19" ht="15" customHeight="1">
      <c r="R50116"/>
      <c r="S50116"/>
    </row>
    <row r="50117" spans="18:19" ht="15" customHeight="1">
      <c r="R50117"/>
      <c r="S50117"/>
    </row>
    <row r="50118" spans="18:19" ht="15" customHeight="1">
      <c r="R50118"/>
      <c r="S50118"/>
    </row>
    <row r="50119" spans="18:19" ht="15" customHeight="1">
      <c r="R50119"/>
      <c r="S50119"/>
    </row>
    <row r="50120" spans="18:19" ht="15" customHeight="1">
      <c r="R50120"/>
      <c r="S50120"/>
    </row>
    <row r="50121" spans="18:19" ht="15" customHeight="1">
      <c r="R50121"/>
      <c r="S50121"/>
    </row>
    <row r="50122" spans="18:19" ht="15" customHeight="1">
      <c r="R50122"/>
      <c r="S50122"/>
    </row>
    <row r="50123" spans="18:19" ht="15" customHeight="1">
      <c r="R50123"/>
      <c r="S50123"/>
    </row>
    <row r="50124" spans="18:19" ht="15" customHeight="1">
      <c r="R50124"/>
      <c r="S50124"/>
    </row>
    <row r="50125" spans="18:19" ht="15" customHeight="1">
      <c r="R50125"/>
      <c r="S50125"/>
    </row>
    <row r="50126" spans="18:19" ht="15" customHeight="1">
      <c r="R50126"/>
      <c r="S50126"/>
    </row>
    <row r="50127" spans="18:19" ht="15" customHeight="1">
      <c r="R50127"/>
      <c r="S50127"/>
    </row>
    <row r="50128" spans="18:19" ht="15" customHeight="1">
      <c r="R50128"/>
      <c r="S50128"/>
    </row>
    <row r="50129" spans="18:19" ht="15" customHeight="1">
      <c r="R50129"/>
      <c r="S50129"/>
    </row>
    <row r="50130" spans="18:19" ht="15" customHeight="1">
      <c r="R50130"/>
      <c r="S50130"/>
    </row>
    <row r="50131" spans="18:19" ht="15" customHeight="1">
      <c r="R50131"/>
      <c r="S50131"/>
    </row>
    <row r="50132" spans="18:19" ht="15" customHeight="1">
      <c r="R50132"/>
      <c r="S50132"/>
    </row>
    <row r="50133" spans="18:19" ht="15" customHeight="1">
      <c r="R50133"/>
      <c r="S50133"/>
    </row>
    <row r="50134" spans="18:19" ht="15" customHeight="1">
      <c r="R50134"/>
      <c r="S50134"/>
    </row>
    <row r="50135" spans="18:19" ht="15" customHeight="1">
      <c r="R50135"/>
      <c r="S50135"/>
    </row>
    <row r="50136" spans="18:19" ht="15" customHeight="1">
      <c r="R50136"/>
      <c r="S50136"/>
    </row>
    <row r="50137" spans="18:19" ht="15" customHeight="1">
      <c r="R50137"/>
      <c r="S50137"/>
    </row>
    <row r="50138" spans="18:19" ht="15" customHeight="1">
      <c r="R50138"/>
      <c r="S50138"/>
    </row>
    <row r="50139" spans="18:19" ht="15" customHeight="1">
      <c r="R50139"/>
      <c r="S50139"/>
    </row>
    <row r="50140" spans="18:19" ht="15" customHeight="1">
      <c r="R50140"/>
      <c r="S50140"/>
    </row>
    <row r="50141" spans="18:19" ht="15" customHeight="1">
      <c r="R50141"/>
      <c r="S50141"/>
    </row>
    <row r="50142" spans="18:19" ht="15" customHeight="1">
      <c r="R50142"/>
      <c r="S50142"/>
    </row>
    <row r="50143" spans="18:19" ht="15" customHeight="1">
      <c r="R50143"/>
      <c r="S50143"/>
    </row>
    <row r="50144" spans="18:19" ht="15" customHeight="1">
      <c r="R50144"/>
      <c r="S50144"/>
    </row>
    <row r="50145" spans="18:19" ht="15" customHeight="1">
      <c r="R50145"/>
      <c r="S50145"/>
    </row>
    <row r="50146" spans="18:19" ht="15" customHeight="1">
      <c r="R50146"/>
      <c r="S50146"/>
    </row>
    <row r="50147" spans="18:19" ht="15" customHeight="1">
      <c r="R50147"/>
      <c r="S50147"/>
    </row>
    <row r="50148" spans="18:19" ht="15" customHeight="1">
      <c r="R50148"/>
      <c r="S50148"/>
    </row>
    <row r="50149" spans="18:19" ht="15" customHeight="1">
      <c r="R50149"/>
      <c r="S50149"/>
    </row>
    <row r="50150" spans="18:19" ht="15" customHeight="1">
      <c r="R50150"/>
      <c r="S50150"/>
    </row>
    <row r="50151" spans="18:19" ht="15" customHeight="1">
      <c r="R50151"/>
      <c r="S50151"/>
    </row>
    <row r="50152" spans="18:19" ht="15" customHeight="1">
      <c r="R50152"/>
      <c r="S50152"/>
    </row>
    <row r="50153" spans="18:19" ht="15" customHeight="1">
      <c r="R50153"/>
      <c r="S50153"/>
    </row>
    <row r="50154" spans="18:19" ht="15" customHeight="1">
      <c r="R50154"/>
      <c r="S50154"/>
    </row>
    <row r="50155" spans="18:19" ht="15" customHeight="1">
      <c r="R50155"/>
      <c r="S50155"/>
    </row>
    <row r="50156" spans="18:19" ht="15" customHeight="1">
      <c r="R50156"/>
      <c r="S50156"/>
    </row>
    <row r="50157" spans="18:19" ht="15" customHeight="1">
      <c r="R50157"/>
      <c r="S50157"/>
    </row>
    <row r="50158" spans="18:19" ht="15" customHeight="1">
      <c r="R50158"/>
      <c r="S50158"/>
    </row>
    <row r="50159" spans="18:19" ht="15" customHeight="1">
      <c r="R50159"/>
      <c r="S50159"/>
    </row>
    <row r="50160" spans="18:19" ht="15" customHeight="1">
      <c r="R50160"/>
      <c r="S50160"/>
    </row>
    <row r="50161" spans="18:19" ht="15" customHeight="1">
      <c r="R50161"/>
      <c r="S50161"/>
    </row>
    <row r="50162" spans="18:19" ht="15" customHeight="1">
      <c r="R50162"/>
      <c r="S50162"/>
    </row>
    <row r="50163" spans="18:19" ht="15" customHeight="1">
      <c r="R50163"/>
      <c r="S50163"/>
    </row>
    <row r="50164" spans="18:19" ht="15" customHeight="1">
      <c r="R50164"/>
      <c r="S50164"/>
    </row>
    <row r="50165" spans="18:19" ht="15" customHeight="1">
      <c r="R50165"/>
      <c r="S50165"/>
    </row>
    <row r="50166" spans="18:19" ht="15" customHeight="1">
      <c r="R50166"/>
      <c r="S50166"/>
    </row>
    <row r="50167" spans="18:19" ht="15" customHeight="1">
      <c r="R50167"/>
      <c r="S50167"/>
    </row>
    <row r="50168" spans="18:19" ht="15" customHeight="1">
      <c r="R50168"/>
      <c r="S50168"/>
    </row>
    <row r="50169" spans="18:19" ht="15" customHeight="1">
      <c r="R50169"/>
      <c r="S50169"/>
    </row>
    <row r="50170" spans="18:19" ht="15" customHeight="1">
      <c r="R50170"/>
      <c r="S50170"/>
    </row>
    <row r="50171" spans="18:19" ht="15" customHeight="1">
      <c r="R50171"/>
      <c r="S50171"/>
    </row>
    <row r="50172" spans="18:19" ht="15" customHeight="1">
      <c r="R50172"/>
      <c r="S50172"/>
    </row>
    <row r="50173" spans="18:19" ht="15" customHeight="1">
      <c r="R50173"/>
      <c r="S50173"/>
    </row>
    <row r="50174" spans="18:19" ht="15" customHeight="1">
      <c r="R50174"/>
      <c r="S50174"/>
    </row>
    <row r="50175" spans="18:19" ht="15" customHeight="1">
      <c r="R50175"/>
      <c r="S50175"/>
    </row>
    <row r="50176" spans="18:19" ht="15" customHeight="1">
      <c r="R50176"/>
      <c r="S50176"/>
    </row>
    <row r="50177" spans="18:19" ht="15" customHeight="1">
      <c r="R50177"/>
      <c r="S50177"/>
    </row>
    <row r="50178" spans="18:19" ht="15" customHeight="1">
      <c r="R50178"/>
      <c r="S50178"/>
    </row>
    <row r="50179" spans="18:19" ht="15" customHeight="1">
      <c r="R50179"/>
      <c r="S50179"/>
    </row>
    <row r="50180" spans="18:19" ht="15" customHeight="1">
      <c r="R50180"/>
      <c r="S50180"/>
    </row>
    <row r="50181" spans="18:19" ht="15" customHeight="1">
      <c r="R50181"/>
      <c r="S50181"/>
    </row>
    <row r="50182" spans="18:19" ht="15" customHeight="1">
      <c r="R50182"/>
      <c r="S50182"/>
    </row>
    <row r="50183" spans="18:19" ht="15" customHeight="1">
      <c r="R50183"/>
      <c r="S50183"/>
    </row>
    <row r="50184" spans="18:19" ht="15" customHeight="1">
      <c r="R50184"/>
      <c r="S50184"/>
    </row>
    <row r="50185" spans="18:19" ht="15" customHeight="1">
      <c r="R50185"/>
      <c r="S50185"/>
    </row>
    <row r="50186" spans="18:19" ht="15" customHeight="1">
      <c r="R50186"/>
      <c r="S50186"/>
    </row>
    <row r="50187" spans="18:19" ht="15" customHeight="1">
      <c r="R50187"/>
      <c r="S50187"/>
    </row>
    <row r="50188" spans="18:19" ht="15" customHeight="1">
      <c r="R50188"/>
      <c r="S50188"/>
    </row>
    <row r="50189" spans="18:19" ht="15" customHeight="1">
      <c r="R50189"/>
      <c r="S50189"/>
    </row>
    <row r="50190" spans="18:19" ht="15" customHeight="1">
      <c r="R50190"/>
      <c r="S50190"/>
    </row>
    <row r="50191" spans="18:19" ht="15" customHeight="1">
      <c r="R50191"/>
      <c r="S50191"/>
    </row>
    <row r="50192" spans="18:19" ht="15" customHeight="1">
      <c r="R50192"/>
      <c r="S50192"/>
    </row>
    <row r="50193" spans="18:19" ht="15" customHeight="1">
      <c r="R50193"/>
      <c r="S50193"/>
    </row>
    <row r="50194" spans="18:19" ht="15" customHeight="1">
      <c r="R50194"/>
      <c r="S50194"/>
    </row>
    <row r="50195" spans="18:19" ht="15" customHeight="1">
      <c r="R50195"/>
      <c r="S50195"/>
    </row>
    <row r="50196" spans="18:19" ht="15" customHeight="1">
      <c r="R50196"/>
      <c r="S50196"/>
    </row>
    <row r="50197" spans="18:19" ht="15" customHeight="1">
      <c r="R50197"/>
      <c r="S50197"/>
    </row>
    <row r="50198" spans="18:19" ht="15" customHeight="1">
      <c r="R50198"/>
      <c r="S50198"/>
    </row>
    <row r="50199" spans="18:19" ht="15" customHeight="1">
      <c r="R50199"/>
      <c r="S50199"/>
    </row>
    <row r="50200" spans="18:19" ht="15" customHeight="1">
      <c r="R50200"/>
      <c r="S50200"/>
    </row>
    <row r="50201" spans="18:19" ht="15" customHeight="1">
      <c r="R50201"/>
      <c r="S50201"/>
    </row>
    <row r="50202" spans="18:19" ht="15" customHeight="1">
      <c r="R50202"/>
      <c r="S50202"/>
    </row>
    <row r="50203" spans="18:19" ht="15" customHeight="1">
      <c r="R50203"/>
      <c r="S50203"/>
    </row>
    <row r="50204" spans="18:19" ht="15" customHeight="1">
      <c r="R50204"/>
      <c r="S50204"/>
    </row>
    <row r="50205" spans="18:19" ht="15" customHeight="1">
      <c r="R50205"/>
      <c r="S50205"/>
    </row>
    <row r="50206" spans="18:19" ht="15" customHeight="1">
      <c r="R50206"/>
      <c r="S50206"/>
    </row>
    <row r="50207" spans="18:19" ht="15" customHeight="1">
      <c r="R50207"/>
      <c r="S50207"/>
    </row>
    <row r="50208" spans="18:19" ht="15" customHeight="1">
      <c r="R50208"/>
      <c r="S50208"/>
    </row>
    <row r="50209" spans="18:19" ht="15" customHeight="1">
      <c r="R50209"/>
      <c r="S50209"/>
    </row>
    <row r="50210" spans="18:19" ht="15" customHeight="1">
      <c r="R50210"/>
      <c r="S50210"/>
    </row>
    <row r="50211" spans="18:19" ht="15" customHeight="1">
      <c r="R50211"/>
      <c r="S50211"/>
    </row>
    <row r="50212" spans="18:19" ht="15" customHeight="1">
      <c r="R50212"/>
      <c r="S50212"/>
    </row>
    <row r="50213" spans="18:19" ht="15" customHeight="1">
      <c r="R50213"/>
      <c r="S50213"/>
    </row>
    <row r="50214" spans="18:19" ht="15" customHeight="1">
      <c r="R50214"/>
      <c r="S50214"/>
    </row>
    <row r="50215" spans="18:19" ht="15" customHeight="1">
      <c r="R50215"/>
      <c r="S50215"/>
    </row>
    <row r="50216" spans="18:19" ht="15" customHeight="1">
      <c r="R50216"/>
      <c r="S50216"/>
    </row>
    <row r="50217" spans="18:19" ht="15" customHeight="1">
      <c r="R50217"/>
      <c r="S50217"/>
    </row>
    <row r="50218" spans="18:19" ht="15" customHeight="1">
      <c r="R50218"/>
      <c r="S50218"/>
    </row>
    <row r="50219" spans="18:19" ht="15" customHeight="1">
      <c r="R50219"/>
      <c r="S50219"/>
    </row>
    <row r="50220" spans="18:19" ht="15" customHeight="1">
      <c r="R50220"/>
      <c r="S50220"/>
    </row>
    <row r="50221" spans="18:19" ht="15" customHeight="1">
      <c r="R50221"/>
      <c r="S50221"/>
    </row>
    <row r="50222" spans="18:19" ht="15" customHeight="1">
      <c r="R50222"/>
      <c r="S50222"/>
    </row>
    <row r="50223" spans="18:19" ht="15" customHeight="1">
      <c r="R50223"/>
      <c r="S50223"/>
    </row>
    <row r="50224" spans="18:19" ht="15" customHeight="1">
      <c r="R50224"/>
      <c r="S50224"/>
    </row>
    <row r="50225" spans="18:19" ht="15" customHeight="1">
      <c r="R50225"/>
      <c r="S50225"/>
    </row>
    <row r="50226" spans="18:19" ht="15" customHeight="1">
      <c r="R50226"/>
      <c r="S50226"/>
    </row>
    <row r="50227" spans="18:19" ht="15" customHeight="1">
      <c r="R50227"/>
      <c r="S50227"/>
    </row>
    <row r="50228" spans="18:19" ht="15" customHeight="1">
      <c r="R50228"/>
      <c r="S50228"/>
    </row>
    <row r="50229" spans="18:19" ht="15" customHeight="1">
      <c r="R50229"/>
      <c r="S50229"/>
    </row>
    <row r="50230" spans="18:19" ht="15" customHeight="1">
      <c r="R50230"/>
      <c r="S50230"/>
    </row>
    <row r="50231" spans="18:19" ht="15" customHeight="1">
      <c r="R50231"/>
      <c r="S50231"/>
    </row>
    <row r="50232" spans="18:19" ht="15" customHeight="1">
      <c r="R50232"/>
      <c r="S50232"/>
    </row>
    <row r="50233" spans="18:19" ht="15" customHeight="1">
      <c r="R50233"/>
      <c r="S50233"/>
    </row>
    <row r="50234" spans="18:19" ht="15" customHeight="1">
      <c r="R50234"/>
      <c r="S50234"/>
    </row>
    <row r="50235" spans="18:19" ht="15" customHeight="1">
      <c r="R50235"/>
      <c r="S50235"/>
    </row>
    <row r="50236" spans="18:19" ht="15" customHeight="1">
      <c r="R50236"/>
      <c r="S50236"/>
    </row>
    <row r="50237" spans="18:19" ht="15" customHeight="1">
      <c r="R50237"/>
      <c r="S50237"/>
    </row>
    <row r="50238" spans="18:19" ht="15" customHeight="1">
      <c r="R50238"/>
      <c r="S50238"/>
    </row>
    <row r="50239" spans="18:19" ht="15" customHeight="1">
      <c r="R50239"/>
      <c r="S50239"/>
    </row>
    <row r="50240" spans="18:19" ht="15" customHeight="1">
      <c r="R50240"/>
      <c r="S50240"/>
    </row>
    <row r="50241" spans="18:19" ht="15" customHeight="1">
      <c r="R50241"/>
      <c r="S50241"/>
    </row>
    <row r="50242" spans="18:19" ht="15" customHeight="1">
      <c r="R50242"/>
      <c r="S50242"/>
    </row>
    <row r="50243" spans="18:19" ht="15" customHeight="1">
      <c r="R50243"/>
      <c r="S50243"/>
    </row>
    <row r="50244" spans="18:19" ht="15" customHeight="1">
      <c r="R50244"/>
      <c r="S50244"/>
    </row>
    <row r="50245" spans="18:19" ht="15" customHeight="1">
      <c r="R50245"/>
      <c r="S50245"/>
    </row>
    <row r="50246" spans="18:19" ht="15" customHeight="1">
      <c r="R50246"/>
      <c r="S50246"/>
    </row>
    <row r="50247" spans="18:19" ht="15" customHeight="1">
      <c r="R50247"/>
      <c r="S50247"/>
    </row>
    <row r="50248" spans="18:19" ht="15" customHeight="1">
      <c r="R50248"/>
      <c r="S50248"/>
    </row>
    <row r="50249" spans="18:19" ht="15" customHeight="1">
      <c r="R50249"/>
      <c r="S50249"/>
    </row>
    <row r="50250" spans="18:19" ht="15" customHeight="1">
      <c r="R50250"/>
      <c r="S50250"/>
    </row>
    <row r="50251" spans="18:19" ht="15" customHeight="1">
      <c r="R50251"/>
      <c r="S50251"/>
    </row>
    <row r="50252" spans="18:19" ht="15" customHeight="1">
      <c r="R50252"/>
      <c r="S50252"/>
    </row>
    <row r="50253" spans="18:19" ht="15" customHeight="1">
      <c r="R50253"/>
      <c r="S50253"/>
    </row>
    <row r="50254" spans="18:19" ht="15" customHeight="1">
      <c r="R50254"/>
      <c r="S50254"/>
    </row>
    <row r="50255" spans="18:19" ht="15" customHeight="1">
      <c r="R50255"/>
      <c r="S50255"/>
    </row>
    <row r="50256" spans="18:19" ht="15" customHeight="1">
      <c r="R50256"/>
      <c r="S50256"/>
    </row>
    <row r="50257" spans="18:19" ht="15" customHeight="1">
      <c r="R50257"/>
      <c r="S50257"/>
    </row>
    <row r="50258" spans="18:19" ht="15" customHeight="1">
      <c r="R50258"/>
      <c r="S50258"/>
    </row>
    <row r="50259" spans="18:19" ht="15" customHeight="1">
      <c r="R50259"/>
      <c r="S50259"/>
    </row>
    <row r="50260" spans="18:19" ht="15" customHeight="1">
      <c r="R50260"/>
      <c r="S50260"/>
    </row>
    <row r="50261" spans="18:19" ht="15" customHeight="1">
      <c r="R50261"/>
      <c r="S50261"/>
    </row>
    <row r="50262" spans="18:19" ht="15" customHeight="1">
      <c r="R50262"/>
      <c r="S50262"/>
    </row>
    <row r="50263" spans="18:19" ht="15" customHeight="1">
      <c r="R50263"/>
      <c r="S50263"/>
    </row>
    <row r="50264" spans="18:19" ht="15" customHeight="1">
      <c r="R50264"/>
      <c r="S50264"/>
    </row>
    <row r="50265" spans="18:19" ht="15" customHeight="1">
      <c r="R50265"/>
      <c r="S50265"/>
    </row>
    <row r="50266" spans="18:19" ht="15" customHeight="1">
      <c r="R50266"/>
      <c r="S50266"/>
    </row>
    <row r="50267" spans="18:19" ht="15" customHeight="1">
      <c r="R50267"/>
      <c r="S50267"/>
    </row>
    <row r="50268" spans="18:19" ht="15" customHeight="1">
      <c r="R50268"/>
      <c r="S50268"/>
    </row>
    <row r="50269" spans="18:19" ht="15" customHeight="1">
      <c r="R50269"/>
      <c r="S50269"/>
    </row>
    <row r="50270" spans="18:19" ht="15" customHeight="1">
      <c r="R50270"/>
      <c r="S50270"/>
    </row>
    <row r="50271" spans="18:19" ht="15" customHeight="1">
      <c r="R50271"/>
      <c r="S50271"/>
    </row>
    <row r="50272" spans="18:19" ht="15" customHeight="1">
      <c r="R50272"/>
      <c r="S50272"/>
    </row>
    <row r="50273" spans="18:19" ht="15" customHeight="1">
      <c r="R50273"/>
      <c r="S50273"/>
    </row>
    <row r="50274" spans="18:19" ht="15" customHeight="1">
      <c r="R50274"/>
      <c r="S50274"/>
    </row>
    <row r="50275" spans="18:19" ht="15" customHeight="1">
      <c r="R50275"/>
      <c r="S50275"/>
    </row>
    <row r="50276" spans="18:19" ht="15" customHeight="1">
      <c r="R50276"/>
      <c r="S50276"/>
    </row>
    <row r="50277" spans="18:19" ht="15" customHeight="1">
      <c r="R50277"/>
      <c r="S50277"/>
    </row>
    <row r="50278" spans="18:19" ht="15" customHeight="1">
      <c r="R50278"/>
      <c r="S50278"/>
    </row>
    <row r="50279" spans="18:19" ht="15" customHeight="1">
      <c r="R50279"/>
      <c r="S50279"/>
    </row>
    <row r="50280" spans="18:19" ht="15" customHeight="1">
      <c r="R50280"/>
      <c r="S50280"/>
    </row>
    <row r="50281" spans="18:19" ht="15" customHeight="1">
      <c r="R50281"/>
      <c r="S50281"/>
    </row>
    <row r="50282" spans="18:19" ht="15" customHeight="1">
      <c r="R50282"/>
      <c r="S50282"/>
    </row>
    <row r="50283" spans="18:19" ht="15" customHeight="1">
      <c r="R50283"/>
      <c r="S50283"/>
    </row>
    <row r="50284" spans="18:19" ht="15" customHeight="1">
      <c r="R50284"/>
      <c r="S50284"/>
    </row>
    <row r="50285" spans="18:19" ht="15" customHeight="1">
      <c r="R50285"/>
      <c r="S50285"/>
    </row>
    <row r="50286" spans="18:19" ht="15" customHeight="1">
      <c r="R50286"/>
      <c r="S50286"/>
    </row>
    <row r="50287" spans="18:19" ht="15" customHeight="1">
      <c r="R50287"/>
      <c r="S50287"/>
    </row>
    <row r="50288" spans="18:19" ht="15" customHeight="1">
      <c r="R50288"/>
      <c r="S50288"/>
    </row>
    <row r="50289" spans="18:19" ht="15" customHeight="1">
      <c r="R50289"/>
      <c r="S50289"/>
    </row>
    <row r="50290" spans="18:19" ht="15" customHeight="1">
      <c r="R50290"/>
      <c r="S50290"/>
    </row>
    <row r="50291" spans="18:19" ht="15" customHeight="1">
      <c r="R50291"/>
      <c r="S50291"/>
    </row>
    <row r="50292" spans="18:19" ht="15" customHeight="1">
      <c r="R50292"/>
      <c r="S50292"/>
    </row>
    <row r="50293" spans="18:19" ht="15" customHeight="1">
      <c r="R50293"/>
      <c r="S50293"/>
    </row>
    <row r="50294" spans="18:19" ht="15" customHeight="1">
      <c r="R50294"/>
      <c r="S50294"/>
    </row>
    <row r="50295" spans="18:19" ht="15" customHeight="1">
      <c r="R50295"/>
      <c r="S50295"/>
    </row>
    <row r="50296" spans="18:19" ht="15" customHeight="1">
      <c r="R50296"/>
      <c r="S50296"/>
    </row>
    <row r="50297" spans="18:19" ht="15" customHeight="1">
      <c r="R50297"/>
      <c r="S50297"/>
    </row>
    <row r="50298" spans="18:19" ht="15" customHeight="1">
      <c r="R50298"/>
      <c r="S50298"/>
    </row>
    <row r="50299" spans="18:19" ht="15" customHeight="1">
      <c r="R50299"/>
      <c r="S50299"/>
    </row>
    <row r="50300" spans="18:19" ht="15" customHeight="1">
      <c r="R50300"/>
      <c r="S50300"/>
    </row>
    <row r="50301" spans="18:19" ht="15" customHeight="1">
      <c r="R50301"/>
      <c r="S50301"/>
    </row>
    <row r="50302" spans="18:19" ht="15" customHeight="1">
      <c r="R50302"/>
      <c r="S50302"/>
    </row>
    <row r="50303" spans="18:19" ht="15" customHeight="1">
      <c r="R50303"/>
      <c r="S50303"/>
    </row>
    <row r="50304" spans="18:19" ht="15" customHeight="1">
      <c r="R50304"/>
      <c r="S50304"/>
    </row>
    <row r="50305" spans="18:19" ht="15" customHeight="1">
      <c r="R50305"/>
      <c r="S50305"/>
    </row>
    <row r="50306" spans="18:19" ht="15" customHeight="1">
      <c r="R50306"/>
      <c r="S50306"/>
    </row>
    <row r="50307" spans="18:19" ht="15" customHeight="1">
      <c r="R50307"/>
      <c r="S50307"/>
    </row>
    <row r="50308" spans="18:19" ht="15" customHeight="1">
      <c r="R50308"/>
      <c r="S50308"/>
    </row>
    <row r="50309" spans="18:19" ht="15" customHeight="1">
      <c r="R50309"/>
      <c r="S50309"/>
    </row>
    <row r="50310" spans="18:19" ht="15" customHeight="1">
      <c r="R50310"/>
      <c r="S50310"/>
    </row>
    <row r="50311" spans="18:19" ht="15" customHeight="1">
      <c r="R50311"/>
      <c r="S50311"/>
    </row>
    <row r="50312" spans="18:19" ht="15" customHeight="1">
      <c r="R50312"/>
      <c r="S50312"/>
    </row>
    <row r="50313" spans="18:19" ht="15" customHeight="1">
      <c r="R50313"/>
      <c r="S50313"/>
    </row>
    <row r="50314" spans="18:19" ht="15" customHeight="1">
      <c r="R50314"/>
      <c r="S50314"/>
    </row>
    <row r="50315" spans="18:19" ht="15" customHeight="1">
      <c r="R50315"/>
      <c r="S50315"/>
    </row>
    <row r="50316" spans="18:19" ht="15" customHeight="1">
      <c r="R50316"/>
      <c r="S50316"/>
    </row>
    <row r="50317" spans="18:19" ht="15" customHeight="1">
      <c r="R50317"/>
      <c r="S50317"/>
    </row>
    <row r="50318" spans="18:19" ht="15" customHeight="1">
      <c r="R50318"/>
      <c r="S50318"/>
    </row>
    <row r="50319" spans="18:19" ht="15" customHeight="1">
      <c r="R50319"/>
      <c r="S50319"/>
    </row>
    <row r="50320" spans="18:19" ht="15" customHeight="1">
      <c r="R50320"/>
      <c r="S50320"/>
    </row>
    <row r="50321" spans="18:19" ht="15" customHeight="1">
      <c r="R50321"/>
      <c r="S50321"/>
    </row>
    <row r="50322" spans="18:19" ht="15" customHeight="1">
      <c r="R50322"/>
      <c r="S50322"/>
    </row>
    <row r="50323" spans="18:19" ht="15" customHeight="1">
      <c r="R50323"/>
      <c r="S50323"/>
    </row>
    <row r="50324" spans="18:19" ht="15" customHeight="1">
      <c r="R50324"/>
      <c r="S50324"/>
    </row>
    <row r="50325" spans="18:19" ht="15" customHeight="1">
      <c r="R50325"/>
      <c r="S50325"/>
    </row>
    <row r="50326" spans="18:19" ht="15" customHeight="1">
      <c r="R50326"/>
      <c r="S50326"/>
    </row>
    <row r="50327" spans="18:19" ht="15" customHeight="1">
      <c r="R50327"/>
      <c r="S50327"/>
    </row>
    <row r="50328" spans="18:19" ht="15" customHeight="1">
      <c r="R50328"/>
      <c r="S50328"/>
    </row>
    <row r="50329" spans="18:19" ht="15" customHeight="1">
      <c r="R50329"/>
      <c r="S50329"/>
    </row>
    <row r="50330" spans="18:19" ht="15" customHeight="1">
      <c r="R50330"/>
      <c r="S50330"/>
    </row>
    <row r="50331" spans="18:19" ht="15" customHeight="1">
      <c r="R50331"/>
      <c r="S50331"/>
    </row>
    <row r="50332" spans="18:19" ht="15" customHeight="1">
      <c r="R50332"/>
      <c r="S50332"/>
    </row>
    <row r="50333" spans="18:19" ht="15" customHeight="1">
      <c r="R50333"/>
      <c r="S50333"/>
    </row>
    <row r="50334" spans="18:19" ht="15" customHeight="1">
      <c r="R50334"/>
      <c r="S50334"/>
    </row>
    <row r="50335" spans="18:19" ht="15" customHeight="1">
      <c r="R50335"/>
      <c r="S50335"/>
    </row>
    <row r="50336" spans="18:19" ht="15" customHeight="1">
      <c r="R50336"/>
      <c r="S50336"/>
    </row>
    <row r="50337" spans="18:19" ht="15" customHeight="1">
      <c r="R50337"/>
      <c r="S50337"/>
    </row>
    <row r="50338" spans="18:19" ht="15" customHeight="1">
      <c r="R50338"/>
      <c r="S50338"/>
    </row>
    <row r="50339" spans="18:19" ht="15" customHeight="1">
      <c r="R50339"/>
      <c r="S50339"/>
    </row>
    <row r="50340" spans="18:19" ht="15" customHeight="1">
      <c r="R50340"/>
      <c r="S50340"/>
    </row>
    <row r="50341" spans="18:19" ht="15" customHeight="1">
      <c r="R50341"/>
      <c r="S50341"/>
    </row>
    <row r="50342" spans="18:19" ht="15" customHeight="1">
      <c r="R50342"/>
      <c r="S50342"/>
    </row>
    <row r="50343" spans="18:19" ht="15" customHeight="1">
      <c r="R50343"/>
      <c r="S50343"/>
    </row>
    <row r="50344" spans="18:19" ht="15" customHeight="1">
      <c r="R50344"/>
      <c r="S50344"/>
    </row>
    <row r="50345" spans="18:19" ht="15" customHeight="1">
      <c r="R50345"/>
      <c r="S50345"/>
    </row>
    <row r="50346" spans="18:19" ht="15" customHeight="1">
      <c r="R50346"/>
      <c r="S50346"/>
    </row>
    <row r="50347" spans="18:19" ht="15" customHeight="1">
      <c r="R50347"/>
      <c r="S50347"/>
    </row>
    <row r="50348" spans="18:19" ht="15" customHeight="1">
      <c r="R50348"/>
      <c r="S50348"/>
    </row>
    <row r="50349" spans="18:19" ht="15" customHeight="1">
      <c r="R50349"/>
      <c r="S50349"/>
    </row>
    <row r="50350" spans="18:19" ht="15" customHeight="1">
      <c r="R50350"/>
      <c r="S50350"/>
    </row>
    <row r="50351" spans="18:19" ht="15" customHeight="1">
      <c r="R50351"/>
      <c r="S50351"/>
    </row>
    <row r="50352" spans="18:19" ht="15" customHeight="1">
      <c r="R50352"/>
      <c r="S50352"/>
    </row>
    <row r="50353" spans="18:19" ht="15" customHeight="1">
      <c r="R50353"/>
      <c r="S50353"/>
    </row>
    <row r="50354" spans="18:19" ht="15" customHeight="1">
      <c r="R50354"/>
      <c r="S50354"/>
    </row>
    <row r="50355" spans="18:19" ht="15" customHeight="1">
      <c r="R50355"/>
      <c r="S50355"/>
    </row>
    <row r="50356" spans="18:19" ht="15" customHeight="1">
      <c r="R50356"/>
      <c r="S50356"/>
    </row>
    <row r="50357" spans="18:19" ht="15" customHeight="1">
      <c r="R50357"/>
      <c r="S50357"/>
    </row>
    <row r="50358" spans="18:19" ht="15" customHeight="1">
      <c r="R50358"/>
      <c r="S50358"/>
    </row>
    <row r="50359" spans="18:19" ht="15" customHeight="1">
      <c r="R50359"/>
      <c r="S50359"/>
    </row>
    <row r="50360" spans="18:19" ht="15" customHeight="1">
      <c r="R50360"/>
      <c r="S50360"/>
    </row>
    <row r="50361" spans="18:19" ht="15" customHeight="1">
      <c r="R50361"/>
      <c r="S50361"/>
    </row>
    <row r="50362" spans="18:19" ht="15" customHeight="1">
      <c r="R50362"/>
      <c r="S50362"/>
    </row>
    <row r="50363" spans="18:19" ht="15" customHeight="1">
      <c r="R50363"/>
      <c r="S50363"/>
    </row>
    <row r="50364" spans="18:19" ht="15" customHeight="1">
      <c r="R50364"/>
      <c r="S50364"/>
    </row>
    <row r="50365" spans="18:19" ht="15" customHeight="1">
      <c r="R50365"/>
      <c r="S50365"/>
    </row>
    <row r="50366" spans="18:19" ht="15" customHeight="1">
      <c r="R50366"/>
      <c r="S50366"/>
    </row>
    <row r="50367" spans="18:19" ht="15" customHeight="1">
      <c r="R50367"/>
      <c r="S50367"/>
    </row>
    <row r="50368" spans="18:19" ht="15" customHeight="1">
      <c r="R50368"/>
      <c r="S50368"/>
    </row>
    <row r="50369" spans="18:19" ht="15" customHeight="1">
      <c r="R50369"/>
      <c r="S50369"/>
    </row>
    <row r="50370" spans="18:19" ht="15" customHeight="1">
      <c r="R50370"/>
      <c r="S50370"/>
    </row>
    <row r="50371" spans="18:19" ht="15" customHeight="1">
      <c r="R50371"/>
      <c r="S50371"/>
    </row>
    <row r="50372" spans="18:19" ht="15" customHeight="1">
      <c r="R50372"/>
      <c r="S50372"/>
    </row>
    <row r="50373" spans="18:19" ht="15" customHeight="1">
      <c r="R50373"/>
      <c r="S50373"/>
    </row>
    <row r="50374" spans="18:19" ht="15" customHeight="1">
      <c r="R50374"/>
      <c r="S50374"/>
    </row>
    <row r="50375" spans="18:19" ht="15" customHeight="1">
      <c r="R50375"/>
      <c r="S50375"/>
    </row>
    <row r="50376" spans="18:19" ht="15" customHeight="1">
      <c r="R50376"/>
      <c r="S50376"/>
    </row>
    <row r="50377" spans="18:19" ht="15" customHeight="1">
      <c r="R50377"/>
      <c r="S50377"/>
    </row>
    <row r="50378" spans="18:19" ht="15" customHeight="1">
      <c r="R50378"/>
      <c r="S50378"/>
    </row>
    <row r="50379" spans="18:19" ht="15" customHeight="1">
      <c r="R50379"/>
      <c r="S50379"/>
    </row>
    <row r="50380" spans="18:19" ht="15" customHeight="1">
      <c r="R50380"/>
      <c r="S50380"/>
    </row>
    <row r="50381" spans="18:19" ht="15" customHeight="1">
      <c r="R50381"/>
      <c r="S50381"/>
    </row>
    <row r="50382" spans="18:19" ht="15" customHeight="1">
      <c r="R50382"/>
      <c r="S50382"/>
    </row>
    <row r="50383" spans="18:19" ht="15" customHeight="1">
      <c r="R50383"/>
      <c r="S50383"/>
    </row>
    <row r="50384" spans="18:19" ht="15" customHeight="1">
      <c r="R50384"/>
      <c r="S50384"/>
    </row>
    <row r="50385" spans="18:19" ht="15" customHeight="1">
      <c r="R50385"/>
      <c r="S50385"/>
    </row>
    <row r="50386" spans="18:19" ht="15" customHeight="1">
      <c r="R50386"/>
      <c r="S50386"/>
    </row>
    <row r="50387" spans="18:19" ht="15" customHeight="1">
      <c r="R50387"/>
      <c r="S50387"/>
    </row>
    <row r="50388" spans="18:19" ht="15" customHeight="1">
      <c r="R50388"/>
      <c r="S50388"/>
    </row>
    <row r="50389" spans="18:19" ht="15" customHeight="1">
      <c r="R50389"/>
      <c r="S50389"/>
    </row>
    <row r="50390" spans="18:19" ht="15" customHeight="1">
      <c r="R50390"/>
      <c r="S50390"/>
    </row>
    <row r="50391" spans="18:19" ht="15" customHeight="1">
      <c r="R50391"/>
      <c r="S50391"/>
    </row>
    <row r="50392" spans="18:19" ht="15" customHeight="1">
      <c r="R50392"/>
      <c r="S50392"/>
    </row>
    <row r="50393" spans="18:19" ht="15" customHeight="1">
      <c r="R50393"/>
      <c r="S50393"/>
    </row>
    <row r="50394" spans="18:19" ht="15" customHeight="1">
      <c r="R50394"/>
      <c r="S50394"/>
    </row>
    <row r="50395" spans="18:19" ht="15" customHeight="1">
      <c r="R50395"/>
      <c r="S50395"/>
    </row>
    <row r="50396" spans="18:19" ht="15" customHeight="1">
      <c r="R50396"/>
      <c r="S50396"/>
    </row>
    <row r="50397" spans="18:19" ht="15" customHeight="1">
      <c r="R50397"/>
      <c r="S50397"/>
    </row>
    <row r="50398" spans="18:19" ht="15" customHeight="1">
      <c r="R50398"/>
      <c r="S50398"/>
    </row>
    <row r="50399" spans="18:19" ht="15" customHeight="1">
      <c r="R50399"/>
      <c r="S50399"/>
    </row>
    <row r="50400" spans="18:19" ht="15" customHeight="1">
      <c r="R50400"/>
      <c r="S50400"/>
    </row>
    <row r="50401" spans="18:19" ht="15" customHeight="1">
      <c r="R50401"/>
      <c r="S50401"/>
    </row>
    <row r="50402" spans="18:19" ht="15" customHeight="1">
      <c r="R50402"/>
      <c r="S50402"/>
    </row>
    <row r="50403" spans="18:19" ht="15" customHeight="1">
      <c r="R50403"/>
      <c r="S50403"/>
    </row>
    <row r="50404" spans="18:19" ht="15" customHeight="1">
      <c r="R50404"/>
      <c r="S50404"/>
    </row>
    <row r="50405" spans="18:19" ht="15" customHeight="1">
      <c r="R50405"/>
      <c r="S50405"/>
    </row>
    <row r="50406" spans="18:19" ht="15" customHeight="1">
      <c r="R50406"/>
      <c r="S50406"/>
    </row>
    <row r="50407" spans="18:19" ht="15" customHeight="1">
      <c r="R50407"/>
      <c r="S50407"/>
    </row>
    <row r="50408" spans="18:19" ht="15" customHeight="1">
      <c r="R50408"/>
      <c r="S50408"/>
    </row>
    <row r="50409" spans="18:19" ht="15" customHeight="1">
      <c r="R50409"/>
      <c r="S50409"/>
    </row>
    <row r="50410" spans="18:19" ht="15" customHeight="1">
      <c r="R50410"/>
      <c r="S50410"/>
    </row>
    <row r="50411" spans="18:19" ht="15" customHeight="1">
      <c r="R50411"/>
      <c r="S50411"/>
    </row>
    <row r="50412" spans="18:19" ht="15" customHeight="1">
      <c r="R50412"/>
      <c r="S50412"/>
    </row>
    <row r="50413" spans="18:19" ht="15" customHeight="1">
      <c r="R50413"/>
      <c r="S50413"/>
    </row>
    <row r="50414" spans="18:19" ht="15" customHeight="1">
      <c r="R50414"/>
      <c r="S50414"/>
    </row>
    <row r="50415" spans="18:19" ht="15" customHeight="1">
      <c r="R50415"/>
      <c r="S50415"/>
    </row>
    <row r="50416" spans="18:19" ht="15" customHeight="1">
      <c r="R50416"/>
      <c r="S50416"/>
    </row>
    <row r="50417" spans="18:19" ht="15" customHeight="1">
      <c r="R50417"/>
      <c r="S50417"/>
    </row>
    <row r="50418" spans="18:19" ht="15" customHeight="1">
      <c r="R50418"/>
      <c r="S50418"/>
    </row>
    <row r="50419" spans="18:19" ht="15" customHeight="1">
      <c r="R50419"/>
      <c r="S50419"/>
    </row>
    <row r="50420" spans="18:19" ht="15" customHeight="1">
      <c r="R50420"/>
      <c r="S50420"/>
    </row>
    <row r="50421" spans="18:19" ht="15" customHeight="1">
      <c r="R50421"/>
      <c r="S50421"/>
    </row>
    <row r="50422" spans="18:19" ht="15" customHeight="1">
      <c r="R50422"/>
      <c r="S50422"/>
    </row>
    <row r="50423" spans="18:19" ht="15" customHeight="1">
      <c r="R50423"/>
      <c r="S50423"/>
    </row>
    <row r="50424" spans="18:19" ht="15" customHeight="1">
      <c r="R50424"/>
      <c r="S50424"/>
    </row>
    <row r="50425" spans="18:19" ht="15" customHeight="1">
      <c r="R50425"/>
      <c r="S50425"/>
    </row>
    <row r="50426" spans="18:19" ht="15" customHeight="1">
      <c r="R50426"/>
      <c r="S50426"/>
    </row>
    <row r="50427" spans="18:19" ht="15" customHeight="1">
      <c r="R50427"/>
      <c r="S50427"/>
    </row>
    <row r="50428" spans="18:19" ht="15" customHeight="1">
      <c r="R50428"/>
      <c r="S50428"/>
    </row>
    <row r="50429" spans="18:19" ht="15" customHeight="1">
      <c r="R50429"/>
      <c r="S50429"/>
    </row>
    <row r="50430" spans="18:19" ht="15" customHeight="1">
      <c r="R50430"/>
      <c r="S50430"/>
    </row>
    <row r="50431" spans="18:19" ht="15" customHeight="1">
      <c r="R50431"/>
      <c r="S50431"/>
    </row>
    <row r="50432" spans="18:19" ht="15" customHeight="1">
      <c r="R50432"/>
      <c r="S50432"/>
    </row>
    <row r="50433" spans="18:19" ht="15" customHeight="1">
      <c r="R50433"/>
      <c r="S50433"/>
    </row>
    <row r="50434" spans="18:19" ht="15" customHeight="1">
      <c r="R50434"/>
      <c r="S50434"/>
    </row>
    <row r="50435" spans="18:19" ht="15" customHeight="1">
      <c r="R50435"/>
      <c r="S50435"/>
    </row>
    <row r="50436" spans="18:19" ht="15" customHeight="1">
      <c r="R50436"/>
      <c r="S50436"/>
    </row>
    <row r="50437" spans="18:19" ht="15" customHeight="1">
      <c r="R50437"/>
      <c r="S50437"/>
    </row>
    <row r="50438" spans="18:19" ht="15" customHeight="1">
      <c r="R50438"/>
      <c r="S50438"/>
    </row>
    <row r="50439" spans="18:19" ht="15" customHeight="1">
      <c r="R50439"/>
      <c r="S50439"/>
    </row>
    <row r="50440" spans="18:19" ht="15" customHeight="1">
      <c r="R50440"/>
      <c r="S50440"/>
    </row>
    <row r="50441" spans="18:19" ht="15" customHeight="1">
      <c r="R50441"/>
      <c r="S50441"/>
    </row>
    <row r="50442" spans="18:19" ht="15" customHeight="1">
      <c r="R50442"/>
      <c r="S50442"/>
    </row>
    <row r="50443" spans="18:19" ht="15" customHeight="1">
      <c r="R50443"/>
      <c r="S50443"/>
    </row>
    <row r="50444" spans="18:19" ht="15" customHeight="1">
      <c r="R50444"/>
      <c r="S50444"/>
    </row>
    <row r="50445" spans="18:19" ht="15" customHeight="1">
      <c r="R50445"/>
      <c r="S50445"/>
    </row>
    <row r="50446" spans="18:19" ht="15" customHeight="1">
      <c r="R50446"/>
      <c r="S50446"/>
    </row>
    <row r="50447" spans="18:19" ht="15" customHeight="1">
      <c r="R50447"/>
      <c r="S50447"/>
    </row>
    <row r="50448" spans="18:19" ht="15" customHeight="1">
      <c r="R50448"/>
      <c r="S50448"/>
    </row>
    <row r="50449" spans="18:19" ht="15" customHeight="1">
      <c r="R50449"/>
      <c r="S50449"/>
    </row>
    <row r="50450" spans="18:19" ht="15" customHeight="1">
      <c r="R50450"/>
      <c r="S50450"/>
    </row>
    <row r="50451" spans="18:19" ht="15" customHeight="1">
      <c r="R50451"/>
      <c r="S50451"/>
    </row>
    <row r="50452" spans="18:19" ht="15" customHeight="1">
      <c r="R50452"/>
      <c r="S50452"/>
    </row>
    <row r="50453" spans="18:19" ht="15" customHeight="1">
      <c r="R50453"/>
      <c r="S50453"/>
    </row>
    <row r="50454" spans="18:19" ht="15" customHeight="1">
      <c r="R50454"/>
      <c r="S50454"/>
    </row>
    <row r="50455" spans="18:19" ht="15" customHeight="1">
      <c r="R50455"/>
      <c r="S50455"/>
    </row>
    <row r="50456" spans="18:19" ht="15" customHeight="1">
      <c r="R50456"/>
      <c r="S50456"/>
    </row>
    <row r="50457" spans="18:19" ht="15" customHeight="1">
      <c r="R50457"/>
      <c r="S50457"/>
    </row>
    <row r="50458" spans="18:19" ht="15" customHeight="1">
      <c r="R50458"/>
      <c r="S50458"/>
    </row>
    <row r="50459" spans="18:19" ht="15" customHeight="1">
      <c r="R50459"/>
      <c r="S50459"/>
    </row>
    <row r="50460" spans="18:19" ht="15" customHeight="1">
      <c r="R50460"/>
      <c r="S50460"/>
    </row>
    <row r="50461" spans="18:19" ht="15" customHeight="1">
      <c r="R50461"/>
      <c r="S50461"/>
    </row>
    <row r="50462" spans="18:19" ht="15" customHeight="1">
      <c r="R50462"/>
      <c r="S50462"/>
    </row>
    <row r="50463" spans="18:19" ht="15" customHeight="1">
      <c r="R50463"/>
      <c r="S50463"/>
    </row>
    <row r="50464" spans="18:19" ht="15" customHeight="1">
      <c r="R50464"/>
      <c r="S50464"/>
    </row>
    <row r="50465" spans="18:19" ht="15" customHeight="1">
      <c r="R50465"/>
      <c r="S50465"/>
    </row>
    <row r="50466" spans="18:19" ht="15" customHeight="1">
      <c r="R50466"/>
      <c r="S50466"/>
    </row>
    <row r="50467" spans="18:19" ht="15" customHeight="1">
      <c r="R50467"/>
      <c r="S50467"/>
    </row>
    <row r="50468" spans="18:19" ht="15" customHeight="1">
      <c r="R50468"/>
      <c r="S50468"/>
    </row>
    <row r="50469" spans="18:19" ht="15" customHeight="1">
      <c r="R50469"/>
      <c r="S50469"/>
    </row>
    <row r="50470" spans="18:19" ht="15" customHeight="1">
      <c r="R50470"/>
      <c r="S50470"/>
    </row>
    <row r="50471" spans="18:19" ht="15" customHeight="1">
      <c r="R50471"/>
      <c r="S50471"/>
    </row>
    <row r="50472" spans="18:19" ht="15" customHeight="1">
      <c r="R50472"/>
      <c r="S50472"/>
    </row>
    <row r="50473" spans="18:19" ht="15" customHeight="1">
      <c r="R50473"/>
      <c r="S50473"/>
    </row>
    <row r="50474" spans="18:19" ht="15" customHeight="1">
      <c r="R50474"/>
      <c r="S50474"/>
    </row>
    <row r="50475" spans="18:19" ht="15" customHeight="1">
      <c r="R50475"/>
      <c r="S50475"/>
    </row>
    <row r="50476" spans="18:19" ht="15" customHeight="1">
      <c r="R50476"/>
      <c r="S50476"/>
    </row>
    <row r="50477" spans="18:19" ht="15" customHeight="1">
      <c r="R50477"/>
      <c r="S50477"/>
    </row>
    <row r="50478" spans="18:19" ht="15" customHeight="1">
      <c r="R50478"/>
      <c r="S50478"/>
    </row>
    <row r="50479" spans="18:19" ht="15" customHeight="1">
      <c r="R50479"/>
      <c r="S50479"/>
    </row>
    <row r="50480" spans="18:19" ht="15" customHeight="1">
      <c r="R50480"/>
      <c r="S50480"/>
    </row>
    <row r="50481" spans="18:19" ht="15" customHeight="1">
      <c r="R50481"/>
      <c r="S50481"/>
    </row>
    <row r="50482" spans="18:19" ht="15" customHeight="1">
      <c r="R50482"/>
      <c r="S50482"/>
    </row>
    <row r="50483" spans="18:19" ht="15" customHeight="1">
      <c r="R50483"/>
      <c r="S50483"/>
    </row>
    <row r="50484" spans="18:19" ht="15" customHeight="1">
      <c r="R50484"/>
      <c r="S50484"/>
    </row>
    <row r="50485" spans="18:19" ht="15" customHeight="1">
      <c r="R50485"/>
      <c r="S50485"/>
    </row>
    <row r="50486" spans="18:19" ht="15" customHeight="1">
      <c r="R50486"/>
      <c r="S50486"/>
    </row>
    <row r="50487" spans="18:19" ht="15" customHeight="1">
      <c r="R50487"/>
      <c r="S50487"/>
    </row>
    <row r="50488" spans="18:19" ht="15" customHeight="1">
      <c r="R50488"/>
      <c r="S50488"/>
    </row>
    <row r="50489" spans="18:19" ht="15" customHeight="1">
      <c r="R50489"/>
      <c r="S50489"/>
    </row>
    <row r="50490" spans="18:19" ht="15" customHeight="1">
      <c r="R50490"/>
      <c r="S50490"/>
    </row>
    <row r="50491" spans="18:19" ht="15" customHeight="1">
      <c r="R50491"/>
      <c r="S50491"/>
    </row>
    <row r="50492" spans="18:19" ht="15" customHeight="1">
      <c r="R50492"/>
      <c r="S50492"/>
    </row>
    <row r="50493" spans="18:19" ht="15" customHeight="1">
      <c r="R50493"/>
      <c r="S50493"/>
    </row>
    <row r="50494" spans="18:19" ht="15" customHeight="1">
      <c r="R50494"/>
      <c r="S50494"/>
    </row>
    <row r="50495" spans="18:19" ht="15" customHeight="1">
      <c r="R50495"/>
      <c r="S50495"/>
    </row>
    <row r="50496" spans="18:19" ht="15" customHeight="1">
      <c r="R50496"/>
      <c r="S50496"/>
    </row>
    <row r="50497" spans="18:19" ht="15" customHeight="1">
      <c r="R50497"/>
      <c r="S50497"/>
    </row>
    <row r="50498" spans="18:19" ht="15" customHeight="1">
      <c r="R50498"/>
      <c r="S50498"/>
    </row>
    <row r="50499" spans="18:19" ht="15" customHeight="1">
      <c r="R50499"/>
      <c r="S50499"/>
    </row>
    <row r="50500" spans="18:19" ht="15" customHeight="1">
      <c r="R50500"/>
      <c r="S50500"/>
    </row>
    <row r="50501" spans="18:19" ht="15" customHeight="1">
      <c r="R50501"/>
      <c r="S50501"/>
    </row>
    <row r="50502" spans="18:19" ht="15" customHeight="1">
      <c r="R50502"/>
      <c r="S50502"/>
    </row>
    <row r="50503" spans="18:19" ht="15" customHeight="1">
      <c r="R50503"/>
      <c r="S50503"/>
    </row>
    <row r="50504" spans="18:19" ht="15" customHeight="1">
      <c r="R50504"/>
      <c r="S50504"/>
    </row>
    <row r="50505" spans="18:19" ht="15" customHeight="1">
      <c r="R50505"/>
      <c r="S50505"/>
    </row>
    <row r="50506" spans="18:19" ht="15" customHeight="1">
      <c r="R50506"/>
      <c r="S50506"/>
    </row>
    <row r="50507" spans="18:19" ht="15" customHeight="1">
      <c r="R50507"/>
      <c r="S50507"/>
    </row>
    <row r="50508" spans="18:19" ht="15" customHeight="1">
      <c r="R50508"/>
      <c r="S50508"/>
    </row>
    <row r="50509" spans="18:19" ht="15" customHeight="1">
      <c r="R50509"/>
      <c r="S50509"/>
    </row>
    <row r="50510" spans="18:19" ht="15" customHeight="1">
      <c r="R50510"/>
      <c r="S50510"/>
    </row>
    <row r="50511" spans="18:19" ht="15" customHeight="1">
      <c r="R50511"/>
      <c r="S50511"/>
    </row>
    <row r="50512" spans="18:19" ht="15" customHeight="1">
      <c r="R50512"/>
      <c r="S50512"/>
    </row>
    <row r="50513" spans="18:19" ht="15" customHeight="1">
      <c r="R50513"/>
      <c r="S50513"/>
    </row>
    <row r="50514" spans="18:19" ht="15" customHeight="1">
      <c r="R50514"/>
      <c r="S50514"/>
    </row>
    <row r="50515" spans="18:19" ht="15" customHeight="1">
      <c r="R50515"/>
      <c r="S50515"/>
    </row>
    <row r="50516" spans="18:19" ht="15" customHeight="1">
      <c r="R50516"/>
      <c r="S50516"/>
    </row>
    <row r="50517" spans="18:19" ht="15" customHeight="1">
      <c r="R50517"/>
      <c r="S50517"/>
    </row>
    <row r="50518" spans="18:19" ht="15" customHeight="1">
      <c r="R50518"/>
      <c r="S50518"/>
    </row>
    <row r="50519" spans="18:19" ht="15" customHeight="1">
      <c r="R50519"/>
      <c r="S50519"/>
    </row>
    <row r="50520" spans="18:19" ht="15" customHeight="1">
      <c r="R50520"/>
      <c r="S50520"/>
    </row>
    <row r="50521" spans="18:19" ht="15" customHeight="1">
      <c r="R50521"/>
      <c r="S50521"/>
    </row>
    <row r="50522" spans="18:19" ht="15" customHeight="1">
      <c r="R50522"/>
      <c r="S50522"/>
    </row>
    <row r="50523" spans="18:19" ht="15" customHeight="1">
      <c r="R50523"/>
      <c r="S50523"/>
    </row>
    <row r="50524" spans="18:19" ht="15" customHeight="1">
      <c r="R50524"/>
      <c r="S50524"/>
    </row>
    <row r="50525" spans="18:19" ht="15" customHeight="1">
      <c r="R50525"/>
      <c r="S50525"/>
    </row>
    <row r="50526" spans="18:19" ht="15" customHeight="1">
      <c r="R50526"/>
      <c r="S50526"/>
    </row>
    <row r="50527" spans="18:19" ht="15" customHeight="1">
      <c r="R50527"/>
      <c r="S50527"/>
    </row>
    <row r="50528" spans="18:19" ht="15" customHeight="1">
      <c r="R50528"/>
      <c r="S50528"/>
    </row>
    <row r="50529" spans="18:19" ht="15" customHeight="1">
      <c r="R50529"/>
      <c r="S50529"/>
    </row>
    <row r="50530" spans="18:19" ht="15" customHeight="1">
      <c r="R50530"/>
      <c r="S50530"/>
    </row>
    <row r="50531" spans="18:19" ht="15" customHeight="1">
      <c r="R50531"/>
      <c r="S50531"/>
    </row>
    <row r="50532" spans="18:19" ht="15" customHeight="1">
      <c r="R50532"/>
      <c r="S50532"/>
    </row>
    <row r="50533" spans="18:19" ht="15" customHeight="1">
      <c r="R50533"/>
      <c r="S50533"/>
    </row>
    <row r="50534" spans="18:19" ht="15" customHeight="1">
      <c r="R50534"/>
      <c r="S50534"/>
    </row>
    <row r="50535" spans="18:19" ht="15" customHeight="1">
      <c r="R50535"/>
      <c r="S50535"/>
    </row>
    <row r="50536" spans="18:19" ht="15" customHeight="1">
      <c r="R50536"/>
      <c r="S50536"/>
    </row>
    <row r="50537" spans="18:19" ht="15" customHeight="1">
      <c r="R50537"/>
      <c r="S50537"/>
    </row>
    <row r="50538" spans="18:19" ht="15" customHeight="1">
      <c r="R50538"/>
      <c r="S50538"/>
    </row>
    <row r="50539" spans="18:19" ht="15" customHeight="1">
      <c r="R50539"/>
      <c r="S50539"/>
    </row>
    <row r="50540" spans="18:19" ht="15" customHeight="1">
      <c r="R50540"/>
      <c r="S50540"/>
    </row>
    <row r="50541" spans="18:19" ht="15" customHeight="1">
      <c r="R50541"/>
      <c r="S50541"/>
    </row>
    <row r="50542" spans="18:19" ht="15" customHeight="1">
      <c r="R50542"/>
      <c r="S50542"/>
    </row>
    <row r="50543" spans="18:19" ht="15" customHeight="1">
      <c r="R50543"/>
      <c r="S50543"/>
    </row>
    <row r="50544" spans="18:19" ht="15" customHeight="1">
      <c r="R50544"/>
      <c r="S50544"/>
    </row>
    <row r="50545" spans="18:19" ht="15" customHeight="1">
      <c r="R50545"/>
      <c r="S50545"/>
    </row>
    <row r="50546" spans="18:19" ht="15" customHeight="1">
      <c r="R50546"/>
      <c r="S50546"/>
    </row>
    <row r="50547" spans="18:19" ht="15" customHeight="1">
      <c r="R50547"/>
      <c r="S50547"/>
    </row>
    <row r="50548" spans="18:19" ht="15" customHeight="1">
      <c r="R50548"/>
      <c r="S50548"/>
    </row>
    <row r="50549" spans="18:19" ht="15" customHeight="1">
      <c r="R50549"/>
      <c r="S50549"/>
    </row>
    <row r="50550" spans="18:19" ht="15" customHeight="1">
      <c r="R50550"/>
      <c r="S50550"/>
    </row>
    <row r="50551" spans="18:19" ht="15" customHeight="1">
      <c r="R50551"/>
      <c r="S50551"/>
    </row>
    <row r="50552" spans="18:19" ht="15" customHeight="1">
      <c r="R50552"/>
      <c r="S50552"/>
    </row>
    <row r="50553" spans="18:19" ht="15" customHeight="1">
      <c r="R50553"/>
      <c r="S50553"/>
    </row>
    <row r="50554" spans="18:19" ht="15" customHeight="1">
      <c r="R50554"/>
      <c r="S50554"/>
    </row>
    <row r="50555" spans="18:19" ht="15" customHeight="1">
      <c r="R50555"/>
      <c r="S50555"/>
    </row>
    <row r="50556" spans="18:19" ht="15" customHeight="1">
      <c r="R50556"/>
      <c r="S50556"/>
    </row>
    <row r="50557" spans="18:19" ht="15" customHeight="1">
      <c r="R50557"/>
      <c r="S50557"/>
    </row>
    <row r="50558" spans="18:19" ht="15" customHeight="1">
      <c r="R50558"/>
      <c r="S50558"/>
    </row>
    <row r="50559" spans="18:19" ht="15" customHeight="1">
      <c r="R50559"/>
      <c r="S50559"/>
    </row>
    <row r="50560" spans="18:19" ht="15" customHeight="1">
      <c r="R50560"/>
      <c r="S50560"/>
    </row>
    <row r="50561" spans="18:19" ht="15" customHeight="1">
      <c r="R50561"/>
      <c r="S50561"/>
    </row>
    <row r="50562" spans="18:19" ht="15" customHeight="1">
      <c r="R50562"/>
      <c r="S50562"/>
    </row>
    <row r="50563" spans="18:19" ht="15" customHeight="1">
      <c r="R50563"/>
      <c r="S50563"/>
    </row>
    <row r="50564" spans="18:19" ht="15" customHeight="1">
      <c r="R50564"/>
      <c r="S50564"/>
    </row>
    <row r="50565" spans="18:19" ht="15" customHeight="1">
      <c r="R50565"/>
      <c r="S50565"/>
    </row>
    <row r="50566" spans="18:19" ht="15" customHeight="1">
      <c r="R50566"/>
      <c r="S50566"/>
    </row>
    <row r="50567" spans="18:19" ht="15" customHeight="1">
      <c r="R50567"/>
      <c r="S50567"/>
    </row>
    <row r="50568" spans="18:19" ht="15" customHeight="1">
      <c r="R50568"/>
      <c r="S50568"/>
    </row>
    <row r="50569" spans="18:19" ht="15" customHeight="1">
      <c r="R50569"/>
      <c r="S50569"/>
    </row>
    <row r="50570" spans="18:19" ht="15" customHeight="1">
      <c r="R50570"/>
      <c r="S50570"/>
    </row>
    <row r="50571" spans="18:19" ht="15" customHeight="1">
      <c r="R50571"/>
      <c r="S50571"/>
    </row>
    <row r="50572" spans="18:19" ht="15" customHeight="1">
      <c r="R50572"/>
      <c r="S50572"/>
    </row>
    <row r="50573" spans="18:19" ht="15" customHeight="1">
      <c r="R50573"/>
      <c r="S50573"/>
    </row>
    <row r="50574" spans="18:19" ht="15" customHeight="1">
      <c r="R50574"/>
      <c r="S50574"/>
    </row>
    <row r="50575" spans="18:19" ht="15" customHeight="1">
      <c r="R50575"/>
      <c r="S50575"/>
    </row>
    <row r="50576" spans="18:19" ht="15" customHeight="1">
      <c r="R50576"/>
      <c r="S50576"/>
    </row>
    <row r="50577" spans="18:19" ht="15" customHeight="1">
      <c r="R50577"/>
      <c r="S50577"/>
    </row>
    <row r="50578" spans="18:19" ht="15" customHeight="1">
      <c r="R50578"/>
      <c r="S50578"/>
    </row>
    <row r="50579" spans="18:19" ht="15" customHeight="1">
      <c r="R50579"/>
      <c r="S50579"/>
    </row>
    <row r="50580" spans="18:19" ht="15" customHeight="1">
      <c r="R50580"/>
      <c r="S50580"/>
    </row>
    <row r="50581" spans="18:19" ht="15" customHeight="1">
      <c r="R50581"/>
      <c r="S50581"/>
    </row>
    <row r="50582" spans="18:19" ht="15" customHeight="1">
      <c r="R50582"/>
      <c r="S50582"/>
    </row>
    <row r="50583" spans="18:19" ht="15" customHeight="1">
      <c r="R50583"/>
      <c r="S50583"/>
    </row>
    <row r="50584" spans="18:19" ht="15" customHeight="1">
      <c r="R50584"/>
      <c r="S50584"/>
    </row>
    <row r="50585" spans="18:19" ht="15" customHeight="1">
      <c r="R50585"/>
      <c r="S50585"/>
    </row>
    <row r="50586" spans="18:19" ht="15" customHeight="1">
      <c r="R50586"/>
      <c r="S50586"/>
    </row>
    <row r="50587" spans="18:19" ht="15" customHeight="1">
      <c r="R50587"/>
      <c r="S50587"/>
    </row>
    <row r="50588" spans="18:19" ht="15" customHeight="1">
      <c r="R50588"/>
      <c r="S50588"/>
    </row>
    <row r="50589" spans="18:19" ht="15" customHeight="1">
      <c r="R50589"/>
      <c r="S50589"/>
    </row>
    <row r="50590" spans="18:19" ht="15" customHeight="1">
      <c r="R50590"/>
      <c r="S50590"/>
    </row>
    <row r="50591" spans="18:19" ht="15" customHeight="1">
      <c r="R50591"/>
      <c r="S50591"/>
    </row>
    <row r="50592" spans="18:19" ht="15" customHeight="1">
      <c r="R50592"/>
      <c r="S50592"/>
    </row>
    <row r="50593" spans="18:19" ht="15" customHeight="1">
      <c r="R50593"/>
      <c r="S50593"/>
    </row>
    <row r="50594" spans="18:19" ht="15" customHeight="1">
      <c r="R50594"/>
      <c r="S50594"/>
    </row>
    <row r="50595" spans="18:19" ht="15" customHeight="1">
      <c r="R50595"/>
      <c r="S50595"/>
    </row>
    <row r="50596" spans="18:19" ht="15" customHeight="1">
      <c r="R50596"/>
      <c r="S50596"/>
    </row>
    <row r="50597" spans="18:19" ht="15" customHeight="1">
      <c r="R50597"/>
      <c r="S50597"/>
    </row>
    <row r="50598" spans="18:19" ht="15" customHeight="1">
      <c r="R50598"/>
      <c r="S50598"/>
    </row>
    <row r="50599" spans="18:19" ht="15" customHeight="1">
      <c r="R50599"/>
      <c r="S50599"/>
    </row>
    <row r="50600" spans="18:19" ht="15" customHeight="1">
      <c r="R50600"/>
      <c r="S50600"/>
    </row>
    <row r="50601" spans="18:19" ht="15" customHeight="1">
      <c r="R50601"/>
      <c r="S50601"/>
    </row>
    <row r="50602" spans="18:19" ht="15" customHeight="1">
      <c r="R50602"/>
      <c r="S50602"/>
    </row>
    <row r="50603" spans="18:19" ht="15" customHeight="1">
      <c r="R50603"/>
      <c r="S50603"/>
    </row>
    <row r="50604" spans="18:19" ht="15" customHeight="1">
      <c r="R50604"/>
      <c r="S50604"/>
    </row>
    <row r="50605" spans="18:19" ht="15" customHeight="1">
      <c r="R50605"/>
      <c r="S50605"/>
    </row>
    <row r="50606" spans="18:19" ht="15" customHeight="1">
      <c r="R50606"/>
      <c r="S50606"/>
    </row>
    <row r="50607" spans="18:19" ht="15" customHeight="1">
      <c r="R50607"/>
      <c r="S50607"/>
    </row>
    <row r="50608" spans="18:19" ht="15" customHeight="1">
      <c r="R50608"/>
      <c r="S50608"/>
    </row>
    <row r="50609" spans="18:19" ht="15" customHeight="1">
      <c r="R50609"/>
      <c r="S50609"/>
    </row>
    <row r="50610" spans="18:19" ht="15" customHeight="1">
      <c r="R50610"/>
      <c r="S50610"/>
    </row>
    <row r="50611" spans="18:19" ht="15" customHeight="1">
      <c r="R50611"/>
      <c r="S50611"/>
    </row>
    <row r="50612" spans="18:19" ht="15" customHeight="1">
      <c r="R50612"/>
      <c r="S50612"/>
    </row>
    <row r="50613" spans="18:19" ht="15" customHeight="1">
      <c r="R50613"/>
      <c r="S50613"/>
    </row>
    <row r="50614" spans="18:19" ht="15" customHeight="1">
      <c r="R50614"/>
      <c r="S50614"/>
    </row>
    <row r="50615" spans="18:19" ht="15" customHeight="1">
      <c r="R50615"/>
      <c r="S50615"/>
    </row>
    <row r="50616" spans="18:19" ht="15" customHeight="1">
      <c r="R50616"/>
      <c r="S50616"/>
    </row>
    <row r="50617" spans="18:19" ht="15" customHeight="1">
      <c r="R50617"/>
      <c r="S50617"/>
    </row>
    <row r="50618" spans="18:19" ht="15" customHeight="1">
      <c r="R50618"/>
      <c r="S50618"/>
    </row>
    <row r="50619" spans="18:19" ht="15" customHeight="1">
      <c r="R50619"/>
      <c r="S50619"/>
    </row>
    <row r="50620" spans="18:19" ht="15" customHeight="1">
      <c r="R50620"/>
      <c r="S50620"/>
    </row>
    <row r="50621" spans="18:19" ht="15" customHeight="1">
      <c r="R50621"/>
      <c r="S50621"/>
    </row>
    <row r="50622" spans="18:19" ht="15" customHeight="1">
      <c r="R50622"/>
      <c r="S50622"/>
    </row>
    <row r="50623" spans="18:19" ht="15" customHeight="1">
      <c r="R50623"/>
      <c r="S50623"/>
    </row>
    <row r="50624" spans="18:19" ht="15" customHeight="1">
      <c r="R50624"/>
      <c r="S50624"/>
    </row>
    <row r="50625" spans="18:19" ht="15" customHeight="1">
      <c r="R50625"/>
      <c r="S50625"/>
    </row>
    <row r="50626" spans="18:19" ht="15" customHeight="1">
      <c r="R50626"/>
      <c r="S50626"/>
    </row>
    <row r="50627" spans="18:19" ht="15" customHeight="1">
      <c r="R50627"/>
      <c r="S50627"/>
    </row>
    <row r="50628" spans="18:19" ht="15" customHeight="1">
      <c r="R50628"/>
      <c r="S50628"/>
    </row>
    <row r="50629" spans="18:19" ht="15" customHeight="1">
      <c r="R50629"/>
      <c r="S50629"/>
    </row>
    <row r="50630" spans="18:19" ht="15" customHeight="1">
      <c r="R50630"/>
      <c r="S50630"/>
    </row>
    <row r="50631" spans="18:19" ht="15" customHeight="1">
      <c r="R50631"/>
      <c r="S50631"/>
    </row>
    <row r="50632" spans="18:19" ht="15" customHeight="1">
      <c r="R50632"/>
      <c r="S50632"/>
    </row>
    <row r="50633" spans="18:19" ht="15" customHeight="1">
      <c r="R50633"/>
      <c r="S50633"/>
    </row>
    <row r="50634" spans="18:19" ht="15" customHeight="1">
      <c r="R50634"/>
      <c r="S50634"/>
    </row>
    <row r="50635" spans="18:19" ht="15" customHeight="1">
      <c r="R50635"/>
      <c r="S50635"/>
    </row>
    <row r="50636" spans="18:19" ht="15" customHeight="1">
      <c r="R50636"/>
      <c r="S50636"/>
    </row>
    <row r="50637" spans="18:19" ht="15" customHeight="1">
      <c r="R50637"/>
      <c r="S50637"/>
    </row>
    <row r="50638" spans="18:19" ht="15" customHeight="1">
      <c r="R50638"/>
      <c r="S50638"/>
    </row>
    <row r="50639" spans="18:19" ht="15" customHeight="1">
      <c r="R50639"/>
      <c r="S50639"/>
    </row>
    <row r="50640" spans="18:19" ht="15" customHeight="1">
      <c r="R50640"/>
      <c r="S50640"/>
    </row>
    <row r="50641" spans="18:19" ht="15" customHeight="1">
      <c r="R50641"/>
      <c r="S50641"/>
    </row>
    <row r="50642" spans="18:19" ht="15" customHeight="1">
      <c r="R50642"/>
      <c r="S50642"/>
    </row>
    <row r="50643" spans="18:19" ht="15" customHeight="1">
      <c r="R50643"/>
      <c r="S50643"/>
    </row>
    <row r="50644" spans="18:19" ht="15" customHeight="1">
      <c r="R50644"/>
      <c r="S50644"/>
    </row>
    <row r="50645" spans="18:19" ht="15" customHeight="1">
      <c r="R50645"/>
      <c r="S50645"/>
    </row>
    <row r="50646" spans="18:19" ht="15" customHeight="1">
      <c r="R50646"/>
      <c r="S50646"/>
    </row>
    <row r="50647" spans="18:19" ht="15" customHeight="1">
      <c r="R50647"/>
      <c r="S50647"/>
    </row>
    <row r="50648" spans="18:19" ht="15" customHeight="1">
      <c r="R50648"/>
      <c r="S50648"/>
    </row>
    <row r="50649" spans="18:19" ht="15" customHeight="1">
      <c r="R50649"/>
      <c r="S50649"/>
    </row>
    <row r="50650" spans="18:19" ht="15" customHeight="1">
      <c r="R50650"/>
      <c r="S50650"/>
    </row>
    <row r="50651" spans="18:19" ht="15" customHeight="1">
      <c r="R50651"/>
      <c r="S50651"/>
    </row>
    <row r="50652" spans="18:19" ht="15" customHeight="1">
      <c r="R50652"/>
      <c r="S50652"/>
    </row>
    <row r="50653" spans="18:19" ht="15" customHeight="1">
      <c r="R50653"/>
      <c r="S50653"/>
    </row>
    <row r="50654" spans="18:19" ht="15" customHeight="1">
      <c r="R50654"/>
      <c r="S50654"/>
    </row>
    <row r="50655" spans="18:19" ht="15" customHeight="1">
      <c r="R50655"/>
      <c r="S50655"/>
    </row>
    <row r="50656" spans="18:19" ht="15" customHeight="1">
      <c r="R50656"/>
      <c r="S50656"/>
    </row>
    <row r="50657" spans="18:19" ht="15" customHeight="1">
      <c r="R50657"/>
      <c r="S50657"/>
    </row>
    <row r="50658" spans="18:19" ht="15" customHeight="1">
      <c r="R50658"/>
      <c r="S50658"/>
    </row>
    <row r="50659" spans="18:19" ht="15" customHeight="1">
      <c r="R50659"/>
      <c r="S50659"/>
    </row>
    <row r="50660" spans="18:19" ht="15" customHeight="1">
      <c r="R50660"/>
      <c r="S50660"/>
    </row>
    <row r="50661" spans="18:19" ht="15" customHeight="1">
      <c r="R50661"/>
      <c r="S50661"/>
    </row>
    <row r="50662" spans="18:19" ht="15" customHeight="1">
      <c r="R50662"/>
      <c r="S50662"/>
    </row>
    <row r="50663" spans="18:19" ht="15" customHeight="1">
      <c r="R50663"/>
      <c r="S50663"/>
    </row>
    <row r="50664" spans="18:19" ht="15" customHeight="1">
      <c r="R50664"/>
      <c r="S50664"/>
    </row>
    <row r="50665" spans="18:19" ht="15" customHeight="1">
      <c r="R50665"/>
      <c r="S50665"/>
    </row>
    <row r="50666" spans="18:19" ht="15" customHeight="1">
      <c r="R50666"/>
      <c r="S50666"/>
    </row>
    <row r="50667" spans="18:19" ht="15" customHeight="1">
      <c r="R50667"/>
      <c r="S50667"/>
    </row>
    <row r="50668" spans="18:19" ht="15" customHeight="1">
      <c r="R50668"/>
      <c r="S50668"/>
    </row>
    <row r="50669" spans="18:19" ht="15" customHeight="1">
      <c r="R50669"/>
      <c r="S50669"/>
    </row>
    <row r="50670" spans="18:19" ht="15" customHeight="1">
      <c r="R50670"/>
      <c r="S50670"/>
    </row>
    <row r="50671" spans="18:19" ht="15" customHeight="1">
      <c r="R50671"/>
      <c r="S50671"/>
    </row>
    <row r="50672" spans="18:19" ht="15" customHeight="1">
      <c r="R50672"/>
      <c r="S50672"/>
    </row>
    <row r="50673" spans="18:19" ht="15" customHeight="1">
      <c r="R50673"/>
      <c r="S50673"/>
    </row>
    <row r="50674" spans="18:19" ht="15" customHeight="1">
      <c r="R50674"/>
      <c r="S50674"/>
    </row>
    <row r="50675" spans="18:19" ht="15" customHeight="1">
      <c r="R50675"/>
      <c r="S50675"/>
    </row>
    <row r="50676" spans="18:19" ht="15" customHeight="1">
      <c r="R50676"/>
      <c r="S50676"/>
    </row>
    <row r="50677" spans="18:19" ht="15" customHeight="1">
      <c r="R50677"/>
      <c r="S50677"/>
    </row>
    <row r="50678" spans="18:19" ht="15" customHeight="1">
      <c r="R50678"/>
      <c r="S50678"/>
    </row>
    <row r="50679" spans="18:19" ht="15" customHeight="1">
      <c r="R50679"/>
      <c r="S50679"/>
    </row>
    <row r="50680" spans="18:19" ht="15" customHeight="1">
      <c r="R50680"/>
      <c r="S50680"/>
    </row>
    <row r="50681" spans="18:19" ht="15" customHeight="1">
      <c r="R50681"/>
      <c r="S50681"/>
    </row>
    <row r="50682" spans="18:19" ht="15" customHeight="1">
      <c r="R50682"/>
      <c r="S50682"/>
    </row>
    <row r="50683" spans="18:19" ht="15" customHeight="1">
      <c r="R50683"/>
      <c r="S50683"/>
    </row>
    <row r="50684" spans="18:19" ht="15" customHeight="1">
      <c r="R50684"/>
      <c r="S50684"/>
    </row>
    <row r="50685" spans="18:19" ht="15" customHeight="1">
      <c r="R50685"/>
      <c r="S50685"/>
    </row>
    <row r="50686" spans="18:19" ht="15" customHeight="1">
      <c r="R50686"/>
      <c r="S50686"/>
    </row>
    <row r="50687" spans="18:19" ht="15" customHeight="1">
      <c r="R50687"/>
      <c r="S50687"/>
    </row>
    <row r="50688" spans="18:19" ht="15" customHeight="1">
      <c r="R50688"/>
      <c r="S50688"/>
    </row>
    <row r="50689" spans="18:19" ht="15" customHeight="1">
      <c r="R50689"/>
      <c r="S50689"/>
    </row>
    <row r="50690" spans="18:19" ht="15" customHeight="1">
      <c r="R50690"/>
      <c r="S50690"/>
    </row>
    <row r="50691" spans="18:19" ht="15" customHeight="1">
      <c r="R50691"/>
      <c r="S50691"/>
    </row>
    <row r="50692" spans="18:19" ht="15" customHeight="1">
      <c r="R50692"/>
      <c r="S50692"/>
    </row>
    <row r="50693" spans="18:19" ht="15" customHeight="1">
      <c r="R50693"/>
      <c r="S50693"/>
    </row>
    <row r="50694" spans="18:19" ht="15" customHeight="1">
      <c r="R50694"/>
      <c r="S50694"/>
    </row>
    <row r="50695" spans="18:19" ht="15" customHeight="1">
      <c r="R50695"/>
      <c r="S50695"/>
    </row>
    <row r="50696" spans="18:19" ht="15" customHeight="1">
      <c r="R50696"/>
      <c r="S50696"/>
    </row>
    <row r="50697" spans="18:19" ht="15" customHeight="1">
      <c r="R50697"/>
      <c r="S50697"/>
    </row>
    <row r="50698" spans="18:19" ht="15" customHeight="1">
      <c r="R50698"/>
      <c r="S50698"/>
    </row>
    <row r="50699" spans="18:19" ht="15" customHeight="1">
      <c r="R50699"/>
      <c r="S50699"/>
    </row>
    <row r="50700" spans="18:19" ht="15" customHeight="1">
      <c r="R50700"/>
      <c r="S50700"/>
    </row>
    <row r="50701" spans="18:19" ht="15" customHeight="1">
      <c r="R50701"/>
      <c r="S50701"/>
    </row>
    <row r="50702" spans="18:19" ht="15" customHeight="1">
      <c r="R50702"/>
      <c r="S50702"/>
    </row>
    <row r="50703" spans="18:19" ht="15" customHeight="1">
      <c r="R50703"/>
      <c r="S50703"/>
    </row>
    <row r="50704" spans="18:19" ht="15" customHeight="1">
      <c r="R50704"/>
      <c r="S50704"/>
    </row>
    <row r="50705" spans="18:19" ht="15" customHeight="1">
      <c r="R50705"/>
      <c r="S50705"/>
    </row>
    <row r="50706" spans="18:19" ht="15" customHeight="1">
      <c r="R50706"/>
      <c r="S50706"/>
    </row>
    <row r="50707" spans="18:19" ht="15" customHeight="1">
      <c r="R50707"/>
      <c r="S50707"/>
    </row>
    <row r="50708" spans="18:19" ht="15" customHeight="1">
      <c r="R50708"/>
      <c r="S50708"/>
    </row>
    <row r="50709" spans="18:19" ht="15" customHeight="1">
      <c r="R50709"/>
      <c r="S50709"/>
    </row>
    <row r="50710" spans="18:19" ht="15" customHeight="1">
      <c r="R50710"/>
      <c r="S50710"/>
    </row>
    <row r="50711" spans="18:19" ht="15" customHeight="1">
      <c r="R50711"/>
      <c r="S50711"/>
    </row>
    <row r="50712" spans="18:19" ht="15" customHeight="1">
      <c r="R50712"/>
      <c r="S50712"/>
    </row>
    <row r="50713" spans="18:19" ht="15" customHeight="1">
      <c r="R50713"/>
      <c r="S50713"/>
    </row>
    <row r="50714" spans="18:19" ht="15" customHeight="1">
      <c r="R50714"/>
      <c r="S50714"/>
    </row>
    <row r="50715" spans="18:19" ht="15" customHeight="1">
      <c r="R50715"/>
      <c r="S50715"/>
    </row>
    <row r="50716" spans="18:19" ht="15" customHeight="1">
      <c r="R50716"/>
      <c r="S50716"/>
    </row>
    <row r="50717" spans="18:19" ht="15" customHeight="1">
      <c r="R50717"/>
      <c r="S50717"/>
    </row>
    <row r="50718" spans="18:19" ht="15" customHeight="1">
      <c r="R50718"/>
      <c r="S50718"/>
    </row>
    <row r="50719" spans="18:19" ht="15" customHeight="1">
      <c r="R50719"/>
      <c r="S50719"/>
    </row>
    <row r="50720" spans="18:19" ht="15" customHeight="1">
      <c r="R50720"/>
      <c r="S50720"/>
    </row>
    <row r="50721" spans="18:19" ht="15" customHeight="1">
      <c r="R50721"/>
      <c r="S50721"/>
    </row>
    <row r="50722" spans="18:19" ht="15" customHeight="1">
      <c r="R50722"/>
      <c r="S50722"/>
    </row>
    <row r="50723" spans="18:19" ht="15" customHeight="1">
      <c r="R50723"/>
      <c r="S50723"/>
    </row>
    <row r="50724" spans="18:19" ht="15" customHeight="1">
      <c r="R50724"/>
      <c r="S50724"/>
    </row>
    <row r="50725" spans="18:19" ht="15" customHeight="1">
      <c r="R50725"/>
      <c r="S50725"/>
    </row>
    <row r="50726" spans="18:19" ht="15" customHeight="1">
      <c r="R50726"/>
      <c r="S50726"/>
    </row>
    <row r="50727" spans="18:19" ht="15" customHeight="1">
      <c r="R50727"/>
      <c r="S50727"/>
    </row>
    <row r="50728" spans="18:19" ht="15" customHeight="1">
      <c r="R50728"/>
      <c r="S50728"/>
    </row>
    <row r="50729" spans="18:19" ht="15" customHeight="1">
      <c r="R50729"/>
      <c r="S50729"/>
    </row>
    <row r="50730" spans="18:19" ht="15" customHeight="1">
      <c r="R50730"/>
      <c r="S50730"/>
    </row>
    <row r="50731" spans="18:19" ht="15" customHeight="1">
      <c r="R50731"/>
      <c r="S50731"/>
    </row>
    <row r="50732" spans="18:19" ht="15" customHeight="1">
      <c r="R50732"/>
      <c r="S50732"/>
    </row>
    <row r="50733" spans="18:19" ht="15" customHeight="1">
      <c r="R50733"/>
      <c r="S50733"/>
    </row>
    <row r="50734" spans="18:19" ht="15" customHeight="1">
      <c r="R50734"/>
      <c r="S50734"/>
    </row>
    <row r="50735" spans="18:19" ht="15" customHeight="1">
      <c r="R50735"/>
      <c r="S50735"/>
    </row>
    <row r="50736" spans="18:19" ht="15" customHeight="1">
      <c r="R50736"/>
      <c r="S50736"/>
    </row>
    <row r="50737" spans="18:19" ht="15" customHeight="1">
      <c r="R50737"/>
      <c r="S50737"/>
    </row>
    <row r="50738" spans="18:19" ht="15" customHeight="1">
      <c r="R50738"/>
      <c r="S50738"/>
    </row>
    <row r="50739" spans="18:19" ht="15" customHeight="1">
      <c r="R50739"/>
      <c r="S50739"/>
    </row>
    <row r="50740" spans="18:19" ht="15" customHeight="1">
      <c r="R50740"/>
      <c r="S50740"/>
    </row>
    <row r="50741" spans="18:19" ht="15" customHeight="1">
      <c r="R50741"/>
      <c r="S50741"/>
    </row>
    <row r="50742" spans="18:19" ht="15" customHeight="1">
      <c r="R50742"/>
      <c r="S50742"/>
    </row>
    <row r="50743" spans="18:19" ht="15" customHeight="1">
      <c r="R50743"/>
      <c r="S50743"/>
    </row>
    <row r="50744" spans="18:19" ht="15" customHeight="1">
      <c r="R50744"/>
      <c r="S50744"/>
    </row>
    <row r="50745" spans="18:19" ht="15" customHeight="1">
      <c r="R50745"/>
      <c r="S50745"/>
    </row>
    <row r="50746" spans="18:19" ht="15" customHeight="1">
      <c r="R50746"/>
      <c r="S50746"/>
    </row>
    <row r="50747" spans="18:19" ht="15" customHeight="1">
      <c r="R50747"/>
      <c r="S50747"/>
    </row>
    <row r="50748" spans="18:19" ht="15" customHeight="1">
      <c r="R50748"/>
      <c r="S50748"/>
    </row>
    <row r="50749" spans="18:19" ht="15" customHeight="1">
      <c r="R50749"/>
      <c r="S50749"/>
    </row>
    <row r="50750" spans="18:19" ht="15" customHeight="1">
      <c r="R50750"/>
      <c r="S50750"/>
    </row>
    <row r="50751" spans="18:19" ht="15" customHeight="1">
      <c r="R50751"/>
      <c r="S50751"/>
    </row>
    <row r="50752" spans="18:19" ht="15" customHeight="1">
      <c r="R50752"/>
      <c r="S50752"/>
    </row>
    <row r="50753" spans="18:19" ht="15" customHeight="1">
      <c r="R50753"/>
      <c r="S50753"/>
    </row>
    <row r="50754" spans="18:19" ht="15" customHeight="1">
      <c r="R50754"/>
      <c r="S50754"/>
    </row>
    <row r="50755" spans="18:19" ht="15" customHeight="1">
      <c r="R50755"/>
      <c r="S50755"/>
    </row>
    <row r="50756" spans="18:19" ht="15" customHeight="1">
      <c r="R50756"/>
      <c r="S50756"/>
    </row>
    <row r="50757" spans="18:19" ht="15" customHeight="1">
      <c r="R50757"/>
      <c r="S50757"/>
    </row>
    <row r="50758" spans="18:19" ht="15" customHeight="1">
      <c r="R50758"/>
      <c r="S50758"/>
    </row>
    <row r="50759" spans="18:19" ht="15" customHeight="1">
      <c r="R50759"/>
      <c r="S50759"/>
    </row>
    <row r="50760" spans="18:19" ht="15" customHeight="1">
      <c r="R50760"/>
      <c r="S50760"/>
    </row>
    <row r="50761" spans="18:19" ht="15" customHeight="1">
      <c r="R50761"/>
      <c r="S50761"/>
    </row>
    <row r="50762" spans="18:19" ht="15" customHeight="1">
      <c r="R50762"/>
      <c r="S50762"/>
    </row>
    <row r="50763" spans="18:19" ht="15" customHeight="1">
      <c r="R50763"/>
      <c r="S50763"/>
    </row>
    <row r="50764" spans="18:19" ht="15" customHeight="1">
      <c r="R50764"/>
      <c r="S50764"/>
    </row>
    <row r="50765" spans="18:19" ht="15" customHeight="1">
      <c r="R50765"/>
      <c r="S50765"/>
    </row>
    <row r="50766" spans="18:19" ht="15" customHeight="1">
      <c r="R50766"/>
      <c r="S50766"/>
    </row>
    <row r="50767" spans="18:19" ht="15" customHeight="1">
      <c r="R50767"/>
      <c r="S50767"/>
    </row>
    <row r="50768" spans="18:19" ht="15" customHeight="1">
      <c r="R50768"/>
      <c r="S50768"/>
    </row>
    <row r="50769" spans="18:19" ht="15" customHeight="1">
      <c r="R50769"/>
      <c r="S50769"/>
    </row>
    <row r="50770" spans="18:19" ht="15" customHeight="1">
      <c r="R50770"/>
      <c r="S50770"/>
    </row>
    <row r="50771" spans="18:19" ht="15" customHeight="1">
      <c r="R50771"/>
      <c r="S50771"/>
    </row>
    <row r="50772" spans="18:19" ht="15" customHeight="1">
      <c r="R50772"/>
      <c r="S50772"/>
    </row>
    <row r="50773" spans="18:19" ht="15" customHeight="1">
      <c r="R50773"/>
      <c r="S50773"/>
    </row>
    <row r="50774" spans="18:19" ht="15" customHeight="1">
      <c r="R50774"/>
      <c r="S50774"/>
    </row>
    <row r="50775" spans="18:19" ht="15" customHeight="1">
      <c r="R50775"/>
      <c r="S50775"/>
    </row>
    <row r="50776" spans="18:19" ht="15" customHeight="1">
      <c r="R50776"/>
      <c r="S50776"/>
    </row>
    <row r="50777" spans="18:19" ht="15" customHeight="1">
      <c r="R50777"/>
      <c r="S50777"/>
    </row>
    <row r="50778" spans="18:19" ht="15" customHeight="1">
      <c r="R50778"/>
      <c r="S50778"/>
    </row>
    <row r="50779" spans="18:19" ht="15" customHeight="1">
      <c r="R50779"/>
      <c r="S50779"/>
    </row>
    <row r="50780" spans="18:19" ht="15" customHeight="1">
      <c r="R50780"/>
      <c r="S50780"/>
    </row>
    <row r="50781" spans="18:19" ht="15" customHeight="1">
      <c r="R50781"/>
      <c r="S50781"/>
    </row>
    <row r="50782" spans="18:19" ht="15" customHeight="1">
      <c r="R50782"/>
      <c r="S50782"/>
    </row>
    <row r="50783" spans="18:19" ht="15" customHeight="1">
      <c r="R50783"/>
      <c r="S50783"/>
    </row>
    <row r="50784" spans="18:19" ht="15" customHeight="1">
      <c r="R50784"/>
      <c r="S50784"/>
    </row>
    <row r="50785" spans="18:19" ht="15" customHeight="1">
      <c r="R50785"/>
      <c r="S50785"/>
    </row>
    <row r="50786" spans="18:19" ht="15" customHeight="1">
      <c r="R50786"/>
      <c r="S50786"/>
    </row>
    <row r="50787" spans="18:19" ht="15" customHeight="1">
      <c r="R50787"/>
      <c r="S50787"/>
    </row>
    <row r="50788" spans="18:19" ht="15" customHeight="1">
      <c r="R50788"/>
      <c r="S50788"/>
    </row>
    <row r="50789" spans="18:19" ht="15" customHeight="1">
      <c r="R50789"/>
      <c r="S50789"/>
    </row>
    <row r="50790" spans="18:19" ht="15" customHeight="1">
      <c r="R50790"/>
      <c r="S50790"/>
    </row>
    <row r="50791" spans="18:19" ht="15" customHeight="1">
      <c r="R50791"/>
      <c r="S50791"/>
    </row>
    <row r="50792" spans="18:19" ht="15" customHeight="1">
      <c r="R50792"/>
      <c r="S50792"/>
    </row>
    <row r="50793" spans="18:19" ht="15" customHeight="1">
      <c r="R50793"/>
      <c r="S50793"/>
    </row>
    <row r="50794" spans="18:19" ht="15" customHeight="1">
      <c r="R50794"/>
      <c r="S50794"/>
    </row>
    <row r="50795" spans="18:19" ht="15" customHeight="1">
      <c r="R50795"/>
      <c r="S50795"/>
    </row>
    <row r="50796" spans="18:19" ht="15" customHeight="1">
      <c r="R50796"/>
      <c r="S50796"/>
    </row>
    <row r="50797" spans="18:19" ht="15" customHeight="1">
      <c r="R50797"/>
      <c r="S50797"/>
    </row>
    <row r="50798" spans="18:19" ht="15" customHeight="1">
      <c r="R50798"/>
      <c r="S50798"/>
    </row>
    <row r="50799" spans="18:19" ht="15" customHeight="1">
      <c r="R50799"/>
      <c r="S50799"/>
    </row>
    <row r="50800" spans="18:19" ht="15" customHeight="1">
      <c r="R50800"/>
      <c r="S50800"/>
    </row>
    <row r="50801" spans="18:19" ht="15" customHeight="1">
      <c r="R50801"/>
      <c r="S50801"/>
    </row>
    <row r="50802" spans="18:19" ht="15" customHeight="1">
      <c r="R50802"/>
      <c r="S50802"/>
    </row>
    <row r="50803" spans="18:19" ht="15" customHeight="1">
      <c r="R50803"/>
      <c r="S50803"/>
    </row>
    <row r="50804" spans="18:19" ht="15" customHeight="1">
      <c r="R50804"/>
      <c r="S50804"/>
    </row>
    <row r="50805" spans="18:19" ht="15" customHeight="1">
      <c r="R50805"/>
      <c r="S50805"/>
    </row>
    <row r="50806" spans="18:19" ht="15" customHeight="1">
      <c r="R50806"/>
      <c r="S50806"/>
    </row>
    <row r="50807" spans="18:19" ht="15" customHeight="1">
      <c r="R50807"/>
      <c r="S50807"/>
    </row>
    <row r="50808" spans="18:19" ht="15" customHeight="1">
      <c r="R50808"/>
      <c r="S50808"/>
    </row>
    <row r="50809" spans="18:19" ht="15" customHeight="1">
      <c r="R50809"/>
      <c r="S50809"/>
    </row>
    <row r="50810" spans="18:19" ht="15" customHeight="1">
      <c r="R50810"/>
      <c r="S50810"/>
    </row>
    <row r="50811" spans="18:19" ht="15" customHeight="1">
      <c r="R50811"/>
      <c r="S50811"/>
    </row>
    <row r="50812" spans="18:19" ht="15" customHeight="1">
      <c r="R50812"/>
      <c r="S50812"/>
    </row>
    <row r="50813" spans="18:19" ht="15" customHeight="1">
      <c r="R50813"/>
      <c r="S50813"/>
    </row>
    <row r="50814" spans="18:19" ht="15" customHeight="1">
      <c r="R50814"/>
      <c r="S50814"/>
    </row>
    <row r="50815" spans="18:19" ht="15" customHeight="1">
      <c r="R50815"/>
      <c r="S50815"/>
    </row>
    <row r="50816" spans="18:19" ht="15" customHeight="1">
      <c r="R50816"/>
      <c r="S50816"/>
    </row>
    <row r="50817" spans="18:19" ht="15" customHeight="1">
      <c r="R50817"/>
      <c r="S50817"/>
    </row>
    <row r="50818" spans="18:19" ht="15" customHeight="1">
      <c r="R50818"/>
      <c r="S50818"/>
    </row>
    <row r="50819" spans="18:19" ht="15" customHeight="1">
      <c r="R50819"/>
      <c r="S50819"/>
    </row>
    <row r="50820" spans="18:19" ht="15" customHeight="1">
      <c r="R50820"/>
      <c r="S50820"/>
    </row>
    <row r="50821" spans="18:19" ht="15" customHeight="1">
      <c r="R50821"/>
      <c r="S50821"/>
    </row>
    <row r="50822" spans="18:19" ht="15" customHeight="1">
      <c r="R50822"/>
      <c r="S50822"/>
    </row>
    <row r="50823" spans="18:19" ht="15" customHeight="1">
      <c r="R50823"/>
      <c r="S50823"/>
    </row>
    <row r="50824" spans="18:19" ht="15" customHeight="1">
      <c r="R50824"/>
      <c r="S50824"/>
    </row>
    <row r="50825" spans="18:19" ht="15" customHeight="1">
      <c r="R50825"/>
      <c r="S50825"/>
    </row>
    <row r="50826" spans="18:19" ht="15" customHeight="1">
      <c r="R50826"/>
      <c r="S50826"/>
    </row>
    <row r="50827" spans="18:19" ht="15" customHeight="1">
      <c r="R50827"/>
      <c r="S50827"/>
    </row>
    <row r="50828" spans="18:19" ht="15" customHeight="1">
      <c r="R50828"/>
      <c r="S50828"/>
    </row>
    <row r="50829" spans="18:19" ht="15" customHeight="1">
      <c r="R50829"/>
      <c r="S50829"/>
    </row>
    <row r="50830" spans="18:19" ht="15" customHeight="1">
      <c r="R50830"/>
      <c r="S50830"/>
    </row>
    <row r="50831" spans="18:19" ht="15" customHeight="1">
      <c r="R50831"/>
      <c r="S50831"/>
    </row>
    <row r="50832" spans="18:19" ht="15" customHeight="1">
      <c r="R50832"/>
      <c r="S50832"/>
    </row>
    <row r="50833" spans="18:19" ht="15" customHeight="1">
      <c r="R50833"/>
      <c r="S50833"/>
    </row>
    <row r="50834" spans="18:19" ht="15" customHeight="1">
      <c r="R50834"/>
      <c r="S50834"/>
    </row>
    <row r="50835" spans="18:19" ht="15" customHeight="1">
      <c r="R50835"/>
      <c r="S50835"/>
    </row>
    <row r="50836" spans="18:19" ht="15" customHeight="1">
      <c r="R50836"/>
      <c r="S50836"/>
    </row>
    <row r="50837" spans="18:19" ht="15" customHeight="1">
      <c r="R50837"/>
      <c r="S50837"/>
    </row>
    <row r="50838" spans="18:19" ht="15" customHeight="1">
      <c r="R50838"/>
      <c r="S50838"/>
    </row>
    <row r="50839" spans="18:19" ht="15" customHeight="1">
      <c r="R50839"/>
      <c r="S50839"/>
    </row>
    <row r="50840" spans="18:19" ht="15" customHeight="1">
      <c r="R50840"/>
      <c r="S50840"/>
    </row>
    <row r="50841" spans="18:19" ht="15" customHeight="1">
      <c r="R50841"/>
      <c r="S50841"/>
    </row>
    <row r="50842" spans="18:19" ht="15" customHeight="1">
      <c r="R50842"/>
      <c r="S50842"/>
    </row>
    <row r="50843" spans="18:19" ht="15" customHeight="1">
      <c r="R50843"/>
      <c r="S50843"/>
    </row>
    <row r="50844" spans="18:19" ht="15" customHeight="1">
      <c r="R50844"/>
      <c r="S50844"/>
    </row>
    <row r="50845" spans="18:19" ht="15" customHeight="1">
      <c r="R50845"/>
      <c r="S50845"/>
    </row>
    <row r="50846" spans="18:19" ht="15" customHeight="1">
      <c r="R50846"/>
      <c r="S50846"/>
    </row>
    <row r="50847" spans="18:19" ht="15" customHeight="1">
      <c r="R50847"/>
      <c r="S50847"/>
    </row>
    <row r="50848" spans="18:19" ht="15" customHeight="1">
      <c r="R50848"/>
      <c r="S50848"/>
    </row>
    <row r="50849" spans="18:19" ht="15" customHeight="1">
      <c r="R50849"/>
      <c r="S50849"/>
    </row>
    <row r="50850" spans="18:19" ht="15" customHeight="1">
      <c r="R50850"/>
      <c r="S50850"/>
    </row>
    <row r="50851" spans="18:19" ht="15" customHeight="1">
      <c r="R50851"/>
      <c r="S50851"/>
    </row>
    <row r="50852" spans="18:19" ht="15" customHeight="1">
      <c r="R50852"/>
      <c r="S50852"/>
    </row>
    <row r="50853" spans="18:19" ht="15" customHeight="1">
      <c r="R50853"/>
      <c r="S50853"/>
    </row>
    <row r="50854" spans="18:19" ht="15" customHeight="1">
      <c r="R50854"/>
      <c r="S50854"/>
    </row>
    <row r="50855" spans="18:19" ht="15" customHeight="1">
      <c r="R50855"/>
      <c r="S50855"/>
    </row>
    <row r="50856" spans="18:19" ht="15" customHeight="1">
      <c r="R50856"/>
      <c r="S50856"/>
    </row>
    <row r="50857" spans="18:19" ht="15" customHeight="1">
      <c r="R50857"/>
      <c r="S50857"/>
    </row>
    <row r="50858" spans="18:19" ht="15" customHeight="1">
      <c r="R50858"/>
      <c r="S50858"/>
    </row>
    <row r="50859" spans="18:19" ht="15" customHeight="1">
      <c r="R50859"/>
      <c r="S50859"/>
    </row>
    <row r="50860" spans="18:19" ht="15" customHeight="1">
      <c r="R50860"/>
      <c r="S50860"/>
    </row>
    <row r="50861" spans="18:19" ht="15" customHeight="1">
      <c r="R50861"/>
      <c r="S50861"/>
    </row>
    <row r="50862" spans="18:19" ht="15" customHeight="1">
      <c r="R50862"/>
      <c r="S50862"/>
    </row>
    <row r="50863" spans="18:19" ht="15" customHeight="1">
      <c r="R50863"/>
      <c r="S50863"/>
    </row>
    <row r="50864" spans="18:19" ht="15" customHeight="1">
      <c r="R50864"/>
      <c r="S50864"/>
    </row>
    <row r="50865" spans="18:19" ht="15" customHeight="1">
      <c r="R50865"/>
      <c r="S50865"/>
    </row>
    <row r="50866" spans="18:19" ht="15" customHeight="1">
      <c r="R50866"/>
      <c r="S50866"/>
    </row>
    <row r="50867" spans="18:19" ht="15" customHeight="1">
      <c r="R50867"/>
      <c r="S50867"/>
    </row>
    <row r="50868" spans="18:19" ht="15" customHeight="1">
      <c r="R50868"/>
      <c r="S50868"/>
    </row>
    <row r="50869" spans="18:19" ht="15" customHeight="1">
      <c r="R50869"/>
      <c r="S50869"/>
    </row>
    <row r="50870" spans="18:19" ht="15" customHeight="1">
      <c r="R50870"/>
      <c r="S50870"/>
    </row>
    <row r="50871" spans="18:19" ht="15" customHeight="1">
      <c r="R50871"/>
      <c r="S50871"/>
    </row>
    <row r="50872" spans="18:19" ht="15" customHeight="1">
      <c r="R50872"/>
      <c r="S50872"/>
    </row>
    <row r="50873" spans="18:19" ht="15" customHeight="1">
      <c r="R50873"/>
      <c r="S50873"/>
    </row>
    <row r="50874" spans="18:19" ht="15" customHeight="1">
      <c r="R50874"/>
      <c r="S50874"/>
    </row>
    <row r="50875" spans="18:19" ht="15" customHeight="1">
      <c r="R50875"/>
      <c r="S50875"/>
    </row>
    <row r="50876" spans="18:19" ht="15" customHeight="1">
      <c r="R50876"/>
      <c r="S50876"/>
    </row>
    <row r="50877" spans="18:19" ht="15" customHeight="1">
      <c r="R50877"/>
      <c r="S50877"/>
    </row>
    <row r="50878" spans="18:19" ht="15" customHeight="1">
      <c r="R50878"/>
      <c r="S50878"/>
    </row>
    <row r="50879" spans="18:19" ht="15" customHeight="1">
      <c r="R50879"/>
      <c r="S50879"/>
    </row>
    <row r="50880" spans="18:19" ht="15" customHeight="1">
      <c r="R50880"/>
      <c r="S50880"/>
    </row>
    <row r="50881" spans="18:19" ht="15" customHeight="1">
      <c r="R50881"/>
      <c r="S50881"/>
    </row>
    <row r="50882" spans="18:19" ht="15" customHeight="1">
      <c r="R50882"/>
      <c r="S50882"/>
    </row>
    <row r="50883" spans="18:19" ht="15" customHeight="1">
      <c r="R50883"/>
      <c r="S50883"/>
    </row>
    <row r="50884" spans="18:19" ht="15" customHeight="1">
      <c r="R50884"/>
      <c r="S50884"/>
    </row>
    <row r="50885" spans="18:19" ht="15" customHeight="1">
      <c r="R50885"/>
      <c r="S50885"/>
    </row>
    <row r="50886" spans="18:19" ht="15" customHeight="1">
      <c r="R50886"/>
      <c r="S50886"/>
    </row>
    <row r="50887" spans="18:19" ht="15" customHeight="1">
      <c r="R50887"/>
      <c r="S50887"/>
    </row>
    <row r="50888" spans="18:19" ht="15" customHeight="1">
      <c r="R50888"/>
      <c r="S50888"/>
    </row>
    <row r="50889" spans="18:19" ht="15" customHeight="1">
      <c r="R50889"/>
      <c r="S50889"/>
    </row>
    <row r="50890" spans="18:19" ht="15" customHeight="1">
      <c r="R50890"/>
      <c r="S50890"/>
    </row>
    <row r="50891" spans="18:19" ht="15" customHeight="1">
      <c r="R50891"/>
      <c r="S50891"/>
    </row>
    <row r="50892" spans="18:19" ht="15" customHeight="1">
      <c r="R50892"/>
      <c r="S50892"/>
    </row>
    <row r="50893" spans="18:19" ht="15" customHeight="1">
      <c r="R50893"/>
      <c r="S50893"/>
    </row>
    <row r="50894" spans="18:19" ht="15" customHeight="1">
      <c r="R50894"/>
      <c r="S50894"/>
    </row>
    <row r="50895" spans="18:19" ht="15" customHeight="1">
      <c r="R50895"/>
      <c r="S50895"/>
    </row>
    <row r="50896" spans="18:19" ht="15" customHeight="1">
      <c r="R50896"/>
      <c r="S50896"/>
    </row>
    <row r="50897" spans="18:19" ht="15" customHeight="1">
      <c r="R50897"/>
      <c r="S50897"/>
    </row>
    <row r="50898" spans="18:19" ht="15" customHeight="1">
      <c r="R50898"/>
      <c r="S50898"/>
    </row>
    <row r="50899" spans="18:19" ht="15" customHeight="1">
      <c r="R50899"/>
      <c r="S50899"/>
    </row>
    <row r="50900" spans="18:19" ht="15" customHeight="1">
      <c r="R50900"/>
      <c r="S50900"/>
    </row>
    <row r="50901" spans="18:19" ht="15" customHeight="1">
      <c r="R50901"/>
      <c r="S50901"/>
    </row>
    <row r="50902" spans="18:19" ht="15" customHeight="1">
      <c r="R50902"/>
      <c r="S50902"/>
    </row>
    <row r="50903" spans="18:19" ht="15" customHeight="1">
      <c r="R50903"/>
      <c r="S50903"/>
    </row>
    <row r="50904" spans="18:19" ht="15" customHeight="1">
      <c r="R50904"/>
      <c r="S50904"/>
    </row>
    <row r="50905" spans="18:19" ht="15" customHeight="1">
      <c r="R50905"/>
      <c r="S50905"/>
    </row>
    <row r="50906" spans="18:19" ht="15" customHeight="1">
      <c r="R50906"/>
      <c r="S50906"/>
    </row>
    <row r="50907" spans="18:19" ht="15" customHeight="1">
      <c r="R50907"/>
      <c r="S50907"/>
    </row>
    <row r="50908" spans="18:19" ht="15" customHeight="1">
      <c r="R50908"/>
      <c r="S50908"/>
    </row>
    <row r="50909" spans="18:19" ht="15" customHeight="1">
      <c r="R50909"/>
      <c r="S50909"/>
    </row>
    <row r="50910" spans="18:19" ht="15" customHeight="1">
      <c r="R50910"/>
      <c r="S50910"/>
    </row>
    <row r="50911" spans="18:19" ht="15" customHeight="1">
      <c r="R50911"/>
      <c r="S50911"/>
    </row>
    <row r="50912" spans="18:19" ht="15" customHeight="1">
      <c r="R50912"/>
      <c r="S50912"/>
    </row>
    <row r="50913" spans="18:19" ht="15" customHeight="1">
      <c r="R50913"/>
      <c r="S50913"/>
    </row>
    <row r="50914" spans="18:19" ht="15" customHeight="1">
      <c r="R50914"/>
      <c r="S50914"/>
    </row>
    <row r="50915" spans="18:19" ht="15" customHeight="1">
      <c r="R50915"/>
      <c r="S50915"/>
    </row>
    <row r="50916" spans="18:19" ht="15" customHeight="1">
      <c r="R50916"/>
      <c r="S50916"/>
    </row>
    <row r="50917" spans="18:19" ht="15" customHeight="1">
      <c r="R50917"/>
      <c r="S50917"/>
    </row>
    <row r="50918" spans="18:19" ht="15" customHeight="1">
      <c r="R50918"/>
      <c r="S50918"/>
    </row>
    <row r="50919" spans="18:19" ht="15" customHeight="1">
      <c r="R50919"/>
      <c r="S50919"/>
    </row>
    <row r="50920" spans="18:19" ht="15" customHeight="1">
      <c r="R50920"/>
      <c r="S50920"/>
    </row>
    <row r="50921" spans="18:19" ht="15" customHeight="1">
      <c r="R50921"/>
      <c r="S50921"/>
    </row>
    <row r="50922" spans="18:19" ht="15" customHeight="1">
      <c r="R50922"/>
      <c r="S50922"/>
    </row>
    <row r="50923" spans="18:19" ht="15" customHeight="1">
      <c r="R50923"/>
      <c r="S50923"/>
    </row>
    <row r="50924" spans="18:19" ht="15" customHeight="1">
      <c r="R50924"/>
      <c r="S50924"/>
    </row>
    <row r="50925" spans="18:19" ht="15" customHeight="1">
      <c r="R50925"/>
      <c r="S50925"/>
    </row>
    <row r="50926" spans="18:19" ht="15" customHeight="1">
      <c r="R50926"/>
      <c r="S50926"/>
    </row>
    <row r="50927" spans="18:19" ht="15" customHeight="1">
      <c r="R50927"/>
      <c r="S50927"/>
    </row>
    <row r="50928" spans="18:19" ht="15" customHeight="1">
      <c r="R50928"/>
      <c r="S50928"/>
    </row>
    <row r="50929" spans="18:19" ht="15" customHeight="1">
      <c r="R50929"/>
      <c r="S50929"/>
    </row>
    <row r="50930" spans="18:19" ht="15" customHeight="1">
      <c r="R50930"/>
      <c r="S50930"/>
    </row>
    <row r="50931" spans="18:19" ht="15" customHeight="1">
      <c r="R50931"/>
      <c r="S50931"/>
    </row>
    <row r="50932" spans="18:19" ht="15" customHeight="1">
      <c r="R50932"/>
      <c r="S50932"/>
    </row>
    <row r="50933" spans="18:19" ht="15" customHeight="1">
      <c r="R50933"/>
      <c r="S50933"/>
    </row>
    <row r="50934" spans="18:19" ht="15" customHeight="1">
      <c r="R50934"/>
      <c r="S50934"/>
    </row>
    <row r="50935" spans="18:19" ht="15" customHeight="1">
      <c r="R50935"/>
      <c r="S50935"/>
    </row>
    <row r="50936" spans="18:19" ht="15" customHeight="1">
      <c r="R50936"/>
      <c r="S50936"/>
    </row>
    <row r="50937" spans="18:19" ht="15" customHeight="1">
      <c r="R50937"/>
      <c r="S50937"/>
    </row>
    <row r="50938" spans="18:19" ht="15" customHeight="1">
      <c r="R50938"/>
      <c r="S50938"/>
    </row>
    <row r="50939" spans="18:19" ht="15" customHeight="1">
      <c r="R50939"/>
      <c r="S50939"/>
    </row>
    <row r="50940" spans="18:19" ht="15" customHeight="1">
      <c r="R50940"/>
      <c r="S50940"/>
    </row>
    <row r="50941" spans="18:19" ht="15" customHeight="1">
      <c r="R50941"/>
      <c r="S50941"/>
    </row>
    <row r="50942" spans="18:19" ht="15" customHeight="1">
      <c r="R50942"/>
      <c r="S50942"/>
    </row>
    <row r="50943" spans="18:19" ht="15" customHeight="1">
      <c r="R50943"/>
      <c r="S50943"/>
    </row>
    <row r="50944" spans="18:19" ht="15" customHeight="1">
      <c r="R50944"/>
      <c r="S50944"/>
    </row>
    <row r="50945" spans="18:19" ht="15" customHeight="1">
      <c r="R50945"/>
      <c r="S50945"/>
    </row>
    <row r="50946" spans="18:19" ht="15" customHeight="1">
      <c r="R50946"/>
      <c r="S50946"/>
    </row>
    <row r="50947" spans="18:19" ht="15" customHeight="1">
      <c r="R50947"/>
      <c r="S50947"/>
    </row>
    <row r="50948" spans="18:19" ht="15" customHeight="1">
      <c r="R50948"/>
      <c r="S50948"/>
    </row>
    <row r="50949" spans="18:19" ht="15" customHeight="1">
      <c r="R50949"/>
      <c r="S50949"/>
    </row>
    <row r="50950" spans="18:19" ht="15" customHeight="1">
      <c r="R50950"/>
      <c r="S50950"/>
    </row>
    <row r="50951" spans="18:19" ht="15" customHeight="1">
      <c r="R50951"/>
      <c r="S50951"/>
    </row>
    <row r="50952" spans="18:19" ht="15" customHeight="1">
      <c r="R50952"/>
      <c r="S50952"/>
    </row>
    <row r="50953" spans="18:19" ht="15" customHeight="1">
      <c r="R50953"/>
      <c r="S50953"/>
    </row>
    <row r="50954" spans="18:19" ht="15" customHeight="1">
      <c r="R50954"/>
      <c r="S50954"/>
    </row>
    <row r="50955" spans="18:19" ht="15" customHeight="1">
      <c r="R50955"/>
      <c r="S50955"/>
    </row>
    <row r="50956" spans="18:19" ht="15" customHeight="1">
      <c r="R50956"/>
      <c r="S50956"/>
    </row>
    <row r="50957" spans="18:19" ht="15" customHeight="1">
      <c r="R50957"/>
      <c r="S50957"/>
    </row>
    <row r="50958" spans="18:19" ht="15" customHeight="1">
      <c r="R50958"/>
      <c r="S50958"/>
    </row>
    <row r="50959" spans="18:19" ht="15" customHeight="1">
      <c r="R50959"/>
      <c r="S50959"/>
    </row>
    <row r="50960" spans="18:19" ht="15" customHeight="1">
      <c r="R50960"/>
      <c r="S50960"/>
    </row>
    <row r="50961" spans="18:19" ht="15" customHeight="1">
      <c r="R50961"/>
      <c r="S50961"/>
    </row>
    <row r="50962" spans="18:19" ht="15" customHeight="1">
      <c r="R50962"/>
      <c r="S50962"/>
    </row>
    <row r="50963" spans="18:19" ht="15" customHeight="1">
      <c r="R50963"/>
      <c r="S50963"/>
    </row>
    <row r="50964" spans="18:19" ht="15" customHeight="1">
      <c r="R50964"/>
      <c r="S50964"/>
    </row>
    <row r="50965" spans="18:19" ht="15" customHeight="1">
      <c r="R50965"/>
      <c r="S50965"/>
    </row>
    <row r="50966" spans="18:19" ht="15" customHeight="1">
      <c r="R50966"/>
      <c r="S50966"/>
    </row>
    <row r="50967" spans="18:19" ht="15" customHeight="1">
      <c r="R50967"/>
      <c r="S50967"/>
    </row>
    <row r="50968" spans="18:19" ht="15" customHeight="1">
      <c r="R50968"/>
      <c r="S50968"/>
    </row>
    <row r="50969" spans="18:19" ht="15" customHeight="1">
      <c r="R50969"/>
      <c r="S50969"/>
    </row>
    <row r="50970" spans="18:19" ht="15" customHeight="1">
      <c r="R50970"/>
      <c r="S50970"/>
    </row>
    <row r="50971" spans="18:19" ht="15" customHeight="1">
      <c r="R50971"/>
      <c r="S50971"/>
    </row>
    <row r="50972" spans="18:19" ht="15" customHeight="1">
      <c r="R50972"/>
      <c r="S50972"/>
    </row>
    <row r="50973" spans="18:19" ht="15" customHeight="1">
      <c r="R50973"/>
      <c r="S50973"/>
    </row>
    <row r="50974" spans="18:19" ht="15" customHeight="1">
      <c r="R50974"/>
      <c r="S50974"/>
    </row>
    <row r="50975" spans="18:19" ht="15" customHeight="1">
      <c r="R50975"/>
      <c r="S50975"/>
    </row>
    <row r="50976" spans="18:19" ht="15" customHeight="1">
      <c r="R50976"/>
      <c r="S50976"/>
    </row>
    <row r="50977" spans="18:19" ht="15" customHeight="1">
      <c r="R50977"/>
      <c r="S50977"/>
    </row>
    <row r="50978" spans="18:19" ht="15" customHeight="1">
      <c r="R50978"/>
      <c r="S50978"/>
    </row>
    <row r="50979" spans="18:19" ht="15" customHeight="1">
      <c r="R50979"/>
      <c r="S50979"/>
    </row>
    <row r="50980" spans="18:19" ht="15" customHeight="1">
      <c r="R50980"/>
      <c r="S50980"/>
    </row>
    <row r="50981" spans="18:19" ht="15" customHeight="1">
      <c r="R50981"/>
      <c r="S50981"/>
    </row>
    <row r="50982" spans="18:19" ht="15" customHeight="1">
      <c r="R50982"/>
      <c r="S50982"/>
    </row>
    <row r="50983" spans="18:19" ht="15" customHeight="1">
      <c r="R50983"/>
      <c r="S50983"/>
    </row>
    <row r="50984" spans="18:19" ht="15" customHeight="1">
      <c r="R50984"/>
      <c r="S50984"/>
    </row>
    <row r="50985" spans="18:19" ht="15" customHeight="1">
      <c r="R50985"/>
      <c r="S50985"/>
    </row>
    <row r="50986" spans="18:19" ht="15" customHeight="1">
      <c r="R50986"/>
      <c r="S50986"/>
    </row>
    <row r="50987" spans="18:19" ht="15" customHeight="1">
      <c r="R50987"/>
      <c r="S50987"/>
    </row>
    <row r="50988" spans="18:19" ht="15" customHeight="1">
      <c r="R50988"/>
      <c r="S50988"/>
    </row>
    <row r="50989" spans="18:19" ht="15" customHeight="1">
      <c r="R50989"/>
      <c r="S50989"/>
    </row>
    <row r="50990" spans="18:19" ht="15" customHeight="1">
      <c r="R50990"/>
      <c r="S50990"/>
    </row>
    <row r="50991" spans="18:19" ht="15" customHeight="1">
      <c r="R50991"/>
      <c r="S50991"/>
    </row>
    <row r="50992" spans="18:19" ht="15" customHeight="1">
      <c r="R50992"/>
      <c r="S50992"/>
    </row>
    <row r="50993" spans="18:19" ht="15" customHeight="1">
      <c r="R50993"/>
      <c r="S50993"/>
    </row>
    <row r="50994" spans="18:19" ht="15" customHeight="1">
      <c r="R50994"/>
      <c r="S50994"/>
    </row>
    <row r="50995" spans="18:19" ht="15" customHeight="1">
      <c r="R50995"/>
      <c r="S50995"/>
    </row>
    <row r="50996" spans="18:19" ht="15" customHeight="1">
      <c r="R50996"/>
      <c r="S50996"/>
    </row>
    <row r="50997" spans="18:19" ht="15" customHeight="1">
      <c r="R50997"/>
      <c r="S50997"/>
    </row>
    <row r="50998" spans="18:19" ht="15" customHeight="1">
      <c r="R50998"/>
      <c r="S50998"/>
    </row>
    <row r="50999" spans="18:19" ht="15" customHeight="1">
      <c r="R50999"/>
      <c r="S50999"/>
    </row>
    <row r="51000" spans="18:19" ht="15" customHeight="1">
      <c r="R51000"/>
      <c r="S51000"/>
    </row>
    <row r="51001" spans="18:19" ht="15" customHeight="1">
      <c r="R51001"/>
      <c r="S51001"/>
    </row>
    <row r="51002" spans="18:19" ht="15" customHeight="1">
      <c r="R51002"/>
      <c r="S51002"/>
    </row>
    <row r="51003" spans="18:19" ht="15" customHeight="1">
      <c r="R51003"/>
      <c r="S51003"/>
    </row>
    <row r="51004" spans="18:19" ht="15" customHeight="1">
      <c r="R51004"/>
      <c r="S51004"/>
    </row>
    <row r="51005" spans="18:19" ht="15" customHeight="1">
      <c r="R51005"/>
      <c r="S51005"/>
    </row>
    <row r="51006" spans="18:19" ht="15" customHeight="1">
      <c r="R51006"/>
      <c r="S51006"/>
    </row>
    <row r="51007" spans="18:19" ht="15" customHeight="1">
      <c r="R51007"/>
      <c r="S51007"/>
    </row>
    <row r="51008" spans="18:19" ht="15" customHeight="1">
      <c r="R51008"/>
      <c r="S51008"/>
    </row>
    <row r="51009" spans="18:19" ht="15" customHeight="1">
      <c r="R51009"/>
      <c r="S51009"/>
    </row>
    <row r="51010" spans="18:19" ht="15" customHeight="1">
      <c r="R51010"/>
      <c r="S51010"/>
    </row>
    <row r="51011" spans="18:19" ht="15" customHeight="1">
      <c r="R51011"/>
      <c r="S51011"/>
    </row>
    <row r="51012" spans="18:19" ht="15" customHeight="1">
      <c r="R51012"/>
      <c r="S51012"/>
    </row>
    <row r="51013" spans="18:19" ht="15" customHeight="1">
      <c r="R51013"/>
      <c r="S51013"/>
    </row>
    <row r="51014" spans="18:19" ht="15" customHeight="1">
      <c r="R51014"/>
      <c r="S51014"/>
    </row>
    <row r="51015" spans="18:19" ht="15" customHeight="1">
      <c r="R51015"/>
      <c r="S51015"/>
    </row>
    <row r="51016" spans="18:19" ht="15" customHeight="1">
      <c r="R51016"/>
      <c r="S51016"/>
    </row>
    <row r="51017" spans="18:19" ht="15" customHeight="1">
      <c r="R51017"/>
      <c r="S51017"/>
    </row>
    <row r="51018" spans="18:19" ht="15" customHeight="1">
      <c r="R51018"/>
      <c r="S51018"/>
    </row>
    <row r="51019" spans="18:19" ht="15" customHeight="1">
      <c r="R51019"/>
      <c r="S51019"/>
    </row>
    <row r="51020" spans="18:19" ht="15" customHeight="1">
      <c r="R51020"/>
      <c r="S51020"/>
    </row>
    <row r="51021" spans="18:19" ht="15" customHeight="1">
      <c r="R51021"/>
      <c r="S51021"/>
    </row>
    <row r="51022" spans="18:19" ht="15" customHeight="1">
      <c r="R51022"/>
      <c r="S51022"/>
    </row>
    <row r="51023" spans="18:19" ht="15" customHeight="1">
      <c r="R51023"/>
      <c r="S51023"/>
    </row>
    <row r="51024" spans="18:19" ht="15" customHeight="1">
      <c r="R51024"/>
      <c r="S51024"/>
    </row>
    <row r="51025" spans="18:19" ht="15" customHeight="1">
      <c r="R51025"/>
      <c r="S51025"/>
    </row>
    <row r="51026" spans="18:19" ht="15" customHeight="1">
      <c r="R51026"/>
      <c r="S51026"/>
    </row>
    <row r="51027" spans="18:19" ht="15" customHeight="1">
      <c r="R51027"/>
      <c r="S51027"/>
    </row>
    <row r="51028" spans="18:19" ht="15" customHeight="1">
      <c r="R51028"/>
      <c r="S51028"/>
    </row>
    <row r="51029" spans="18:19" ht="15" customHeight="1">
      <c r="R51029"/>
      <c r="S51029"/>
    </row>
    <row r="51030" spans="18:19" ht="15" customHeight="1">
      <c r="R51030"/>
      <c r="S51030"/>
    </row>
    <row r="51031" spans="18:19" ht="15" customHeight="1">
      <c r="R51031"/>
      <c r="S51031"/>
    </row>
    <row r="51032" spans="18:19" ht="15" customHeight="1">
      <c r="R51032"/>
      <c r="S51032"/>
    </row>
    <row r="51033" spans="18:19" ht="15" customHeight="1">
      <c r="R51033"/>
      <c r="S51033"/>
    </row>
    <row r="51034" spans="18:19" ht="15" customHeight="1">
      <c r="R51034"/>
      <c r="S51034"/>
    </row>
    <row r="51035" spans="18:19" ht="15" customHeight="1">
      <c r="R51035"/>
      <c r="S51035"/>
    </row>
    <row r="51036" spans="18:19" ht="15" customHeight="1">
      <c r="R51036"/>
      <c r="S51036"/>
    </row>
    <row r="51037" spans="18:19" ht="15" customHeight="1">
      <c r="R51037"/>
      <c r="S51037"/>
    </row>
    <row r="51038" spans="18:19" ht="15" customHeight="1">
      <c r="R51038"/>
      <c r="S51038"/>
    </row>
    <row r="51039" spans="18:19" ht="15" customHeight="1">
      <c r="R51039"/>
      <c r="S51039"/>
    </row>
    <row r="51040" spans="18:19" ht="15" customHeight="1">
      <c r="R51040"/>
      <c r="S51040"/>
    </row>
    <row r="51041" spans="18:19" ht="15" customHeight="1">
      <c r="R51041"/>
      <c r="S51041"/>
    </row>
    <row r="51042" spans="18:19" ht="15" customHeight="1">
      <c r="R51042"/>
      <c r="S51042"/>
    </row>
    <row r="51043" spans="18:19" ht="15" customHeight="1">
      <c r="R51043"/>
      <c r="S51043"/>
    </row>
    <row r="51044" spans="18:19" ht="15" customHeight="1">
      <c r="R51044"/>
      <c r="S51044"/>
    </row>
    <row r="51045" spans="18:19" ht="15" customHeight="1">
      <c r="R51045"/>
      <c r="S51045"/>
    </row>
    <row r="51046" spans="18:19" ht="15" customHeight="1">
      <c r="R51046"/>
      <c r="S51046"/>
    </row>
    <row r="51047" spans="18:19" ht="15" customHeight="1">
      <c r="R51047"/>
      <c r="S51047"/>
    </row>
    <row r="51048" spans="18:19" ht="15" customHeight="1">
      <c r="R51048"/>
      <c r="S51048"/>
    </row>
    <row r="51049" spans="18:19" ht="15" customHeight="1">
      <c r="R51049"/>
      <c r="S51049"/>
    </row>
    <row r="51050" spans="18:19" ht="15" customHeight="1">
      <c r="R51050"/>
      <c r="S51050"/>
    </row>
    <row r="51051" spans="18:19" ht="15" customHeight="1">
      <c r="R51051"/>
      <c r="S51051"/>
    </row>
    <row r="51052" spans="18:19" ht="15" customHeight="1">
      <c r="R51052"/>
      <c r="S51052"/>
    </row>
    <row r="51053" spans="18:19" ht="15" customHeight="1">
      <c r="R51053"/>
      <c r="S51053"/>
    </row>
    <row r="51054" spans="18:19" ht="15" customHeight="1">
      <c r="R51054"/>
      <c r="S51054"/>
    </row>
    <row r="51055" spans="18:19" ht="15" customHeight="1">
      <c r="R51055"/>
      <c r="S51055"/>
    </row>
    <row r="51056" spans="18:19" ht="15" customHeight="1">
      <c r="R51056"/>
      <c r="S51056"/>
    </row>
    <row r="51057" spans="18:19" ht="15" customHeight="1">
      <c r="R51057"/>
      <c r="S51057"/>
    </row>
    <row r="51058" spans="18:19" ht="15" customHeight="1">
      <c r="R51058"/>
      <c r="S51058"/>
    </row>
    <row r="51059" spans="18:19" ht="15" customHeight="1">
      <c r="R51059"/>
      <c r="S51059"/>
    </row>
    <row r="51060" spans="18:19" ht="15" customHeight="1">
      <c r="R51060"/>
      <c r="S51060"/>
    </row>
    <row r="51061" spans="18:19" ht="15" customHeight="1">
      <c r="R51061"/>
      <c r="S51061"/>
    </row>
    <row r="51062" spans="18:19" ht="15" customHeight="1">
      <c r="R51062"/>
      <c r="S51062"/>
    </row>
    <row r="51063" spans="18:19" ht="15" customHeight="1">
      <c r="R51063"/>
      <c r="S51063"/>
    </row>
    <row r="51064" spans="18:19" ht="15" customHeight="1">
      <c r="R51064"/>
      <c r="S51064"/>
    </row>
    <row r="51065" spans="18:19" ht="15" customHeight="1">
      <c r="R51065"/>
      <c r="S51065"/>
    </row>
    <row r="51066" spans="18:19" ht="15" customHeight="1">
      <c r="R51066"/>
      <c r="S51066"/>
    </row>
    <row r="51067" spans="18:19" ht="15" customHeight="1">
      <c r="R51067"/>
      <c r="S51067"/>
    </row>
    <row r="51068" spans="18:19" ht="15" customHeight="1">
      <c r="R51068"/>
      <c r="S51068"/>
    </row>
    <row r="51069" spans="18:19" ht="15" customHeight="1">
      <c r="R51069"/>
      <c r="S51069"/>
    </row>
    <row r="51070" spans="18:19" ht="15" customHeight="1">
      <c r="R51070"/>
      <c r="S51070"/>
    </row>
    <row r="51071" spans="18:19" ht="15" customHeight="1">
      <c r="R51071"/>
      <c r="S51071"/>
    </row>
    <row r="51072" spans="18:19" ht="15" customHeight="1">
      <c r="R51072"/>
      <c r="S51072"/>
    </row>
    <row r="51073" spans="18:19" ht="15" customHeight="1">
      <c r="R51073"/>
      <c r="S51073"/>
    </row>
    <row r="51074" spans="18:19" ht="15" customHeight="1">
      <c r="R51074"/>
      <c r="S51074"/>
    </row>
    <row r="51075" spans="18:19" ht="15" customHeight="1">
      <c r="R51075"/>
      <c r="S51075"/>
    </row>
    <row r="51076" spans="18:19" ht="15" customHeight="1">
      <c r="R51076"/>
      <c r="S51076"/>
    </row>
    <row r="51077" spans="18:19" ht="15" customHeight="1">
      <c r="R51077"/>
      <c r="S51077"/>
    </row>
    <row r="51078" spans="18:19" ht="15" customHeight="1">
      <c r="R51078"/>
      <c r="S51078"/>
    </row>
    <row r="51079" spans="18:19" ht="15" customHeight="1">
      <c r="R51079"/>
      <c r="S51079"/>
    </row>
    <row r="51080" spans="18:19" ht="15" customHeight="1">
      <c r="R51080"/>
      <c r="S51080"/>
    </row>
    <row r="51081" spans="18:19" ht="15" customHeight="1">
      <c r="R51081"/>
      <c r="S51081"/>
    </row>
    <row r="51082" spans="18:19" ht="15" customHeight="1">
      <c r="R51082"/>
      <c r="S51082"/>
    </row>
    <row r="51083" spans="18:19" ht="15" customHeight="1">
      <c r="R51083"/>
      <c r="S51083"/>
    </row>
    <row r="51084" spans="18:19" ht="15" customHeight="1">
      <c r="R51084"/>
      <c r="S51084"/>
    </row>
    <row r="51085" spans="18:19" ht="15" customHeight="1">
      <c r="R51085"/>
      <c r="S51085"/>
    </row>
    <row r="51086" spans="18:19" ht="15" customHeight="1">
      <c r="R51086"/>
      <c r="S51086"/>
    </row>
    <row r="51087" spans="18:19" ht="15" customHeight="1">
      <c r="R51087"/>
      <c r="S51087"/>
    </row>
    <row r="51088" spans="18:19" ht="15" customHeight="1">
      <c r="R51088"/>
      <c r="S51088"/>
    </row>
    <row r="51089" spans="18:19" ht="15" customHeight="1">
      <c r="R51089"/>
      <c r="S51089"/>
    </row>
    <row r="51090" spans="18:19" ht="15" customHeight="1">
      <c r="R51090"/>
      <c r="S51090"/>
    </row>
    <row r="51091" spans="18:19" ht="15" customHeight="1">
      <c r="R51091"/>
      <c r="S51091"/>
    </row>
    <row r="51092" spans="18:19" ht="15" customHeight="1">
      <c r="R51092"/>
      <c r="S51092"/>
    </row>
    <row r="51093" spans="18:19" ht="15" customHeight="1">
      <c r="R51093"/>
      <c r="S51093"/>
    </row>
    <row r="51094" spans="18:19" ht="15" customHeight="1">
      <c r="R51094"/>
      <c r="S51094"/>
    </row>
    <row r="51095" spans="18:19" ht="15" customHeight="1">
      <c r="R51095"/>
      <c r="S51095"/>
    </row>
    <row r="51096" spans="18:19" ht="15" customHeight="1">
      <c r="R51096"/>
      <c r="S51096"/>
    </row>
    <row r="51097" spans="18:19" ht="15" customHeight="1">
      <c r="R51097"/>
      <c r="S51097"/>
    </row>
    <row r="51098" spans="18:19" ht="15" customHeight="1">
      <c r="R51098"/>
      <c r="S51098"/>
    </row>
    <row r="51099" spans="18:19" ht="15" customHeight="1">
      <c r="R51099"/>
      <c r="S51099"/>
    </row>
    <row r="51100" spans="18:19" ht="15" customHeight="1">
      <c r="R51100"/>
      <c r="S51100"/>
    </row>
    <row r="51101" spans="18:19" ht="15" customHeight="1">
      <c r="R51101"/>
      <c r="S51101"/>
    </row>
    <row r="51102" spans="18:19" ht="15" customHeight="1">
      <c r="R51102"/>
      <c r="S51102"/>
    </row>
    <row r="51103" spans="18:19" ht="15" customHeight="1">
      <c r="R51103"/>
      <c r="S51103"/>
    </row>
    <row r="51104" spans="18:19" ht="15" customHeight="1">
      <c r="R51104"/>
      <c r="S51104"/>
    </row>
    <row r="51105" spans="18:19" ht="15" customHeight="1">
      <c r="R51105"/>
      <c r="S51105"/>
    </row>
    <row r="51106" spans="18:19" ht="15" customHeight="1">
      <c r="R51106"/>
      <c r="S51106"/>
    </row>
    <row r="51107" spans="18:19" ht="15" customHeight="1">
      <c r="R51107"/>
      <c r="S51107"/>
    </row>
    <row r="51108" spans="18:19" ht="15" customHeight="1">
      <c r="R51108"/>
      <c r="S51108"/>
    </row>
    <row r="51109" spans="18:19" ht="15" customHeight="1">
      <c r="R51109"/>
      <c r="S51109"/>
    </row>
    <row r="51110" spans="18:19" ht="15" customHeight="1">
      <c r="R51110"/>
      <c r="S51110"/>
    </row>
    <row r="51111" spans="18:19" ht="15" customHeight="1">
      <c r="R51111"/>
      <c r="S51111"/>
    </row>
    <row r="51112" spans="18:19" ht="15" customHeight="1">
      <c r="R51112"/>
      <c r="S51112"/>
    </row>
    <row r="51113" spans="18:19" ht="15" customHeight="1">
      <c r="R51113"/>
      <c r="S51113"/>
    </row>
    <row r="51114" spans="18:19" ht="15" customHeight="1">
      <c r="R51114"/>
      <c r="S51114"/>
    </row>
    <row r="51115" spans="18:19" ht="15" customHeight="1">
      <c r="R51115"/>
      <c r="S51115"/>
    </row>
    <row r="51116" spans="18:19" ht="15" customHeight="1">
      <c r="R51116"/>
      <c r="S51116"/>
    </row>
    <row r="51117" spans="18:19" ht="15" customHeight="1">
      <c r="R51117"/>
      <c r="S51117"/>
    </row>
    <row r="51118" spans="18:19" ht="15" customHeight="1">
      <c r="R51118"/>
      <c r="S51118"/>
    </row>
    <row r="51119" spans="18:19" ht="15" customHeight="1">
      <c r="R51119"/>
      <c r="S51119"/>
    </row>
    <row r="51120" spans="18:19" ht="15" customHeight="1">
      <c r="R51120"/>
      <c r="S51120"/>
    </row>
    <row r="51121" spans="18:19" ht="15" customHeight="1">
      <c r="R51121"/>
      <c r="S51121"/>
    </row>
    <row r="51122" spans="18:19" ht="15" customHeight="1">
      <c r="R51122"/>
      <c r="S51122"/>
    </row>
    <row r="51123" spans="18:19" ht="15" customHeight="1">
      <c r="R51123"/>
      <c r="S51123"/>
    </row>
    <row r="51124" spans="18:19" ht="15" customHeight="1">
      <c r="R51124"/>
      <c r="S51124"/>
    </row>
    <row r="51125" spans="18:19" ht="15" customHeight="1">
      <c r="R51125"/>
      <c r="S51125"/>
    </row>
    <row r="51126" spans="18:19" ht="15" customHeight="1">
      <c r="R51126"/>
      <c r="S51126"/>
    </row>
    <row r="51127" spans="18:19" ht="15" customHeight="1">
      <c r="R51127"/>
      <c r="S51127"/>
    </row>
    <row r="51128" spans="18:19" ht="15" customHeight="1">
      <c r="R51128"/>
      <c r="S51128"/>
    </row>
    <row r="51129" spans="18:19" ht="15" customHeight="1">
      <c r="R51129"/>
      <c r="S51129"/>
    </row>
    <row r="51130" spans="18:19" ht="15" customHeight="1">
      <c r="R51130"/>
      <c r="S51130"/>
    </row>
    <row r="51131" spans="18:19" ht="15" customHeight="1">
      <c r="R51131"/>
      <c r="S51131"/>
    </row>
    <row r="51132" spans="18:19" ht="15" customHeight="1">
      <c r="R51132"/>
      <c r="S51132"/>
    </row>
    <row r="51133" spans="18:19" ht="15" customHeight="1">
      <c r="R51133"/>
      <c r="S51133"/>
    </row>
    <row r="51134" spans="18:19" ht="15" customHeight="1">
      <c r="R51134"/>
      <c r="S51134"/>
    </row>
    <row r="51135" spans="18:19" ht="15" customHeight="1">
      <c r="R51135"/>
      <c r="S51135"/>
    </row>
    <row r="51136" spans="18:19" ht="15" customHeight="1">
      <c r="R51136"/>
      <c r="S51136"/>
    </row>
    <row r="51137" spans="18:19" ht="15" customHeight="1">
      <c r="R51137"/>
      <c r="S51137"/>
    </row>
    <row r="51138" spans="18:19" ht="15" customHeight="1">
      <c r="R51138"/>
      <c r="S51138"/>
    </row>
    <row r="51139" spans="18:19" ht="15" customHeight="1">
      <c r="R51139"/>
      <c r="S51139"/>
    </row>
    <row r="51140" spans="18:19" ht="15" customHeight="1">
      <c r="R51140"/>
      <c r="S51140"/>
    </row>
    <row r="51141" spans="18:19" ht="15" customHeight="1">
      <c r="R51141"/>
      <c r="S51141"/>
    </row>
    <row r="51142" spans="18:19" ht="15" customHeight="1">
      <c r="R51142"/>
      <c r="S51142"/>
    </row>
    <row r="51143" spans="18:19" ht="15" customHeight="1">
      <c r="R51143"/>
      <c r="S51143"/>
    </row>
    <row r="51144" spans="18:19" ht="15" customHeight="1">
      <c r="R51144"/>
      <c r="S51144"/>
    </row>
    <row r="51145" spans="18:19" ht="15" customHeight="1">
      <c r="R51145"/>
      <c r="S51145"/>
    </row>
    <row r="51146" spans="18:19" ht="15" customHeight="1">
      <c r="R51146"/>
      <c r="S51146"/>
    </row>
    <row r="51147" spans="18:19" ht="15" customHeight="1">
      <c r="R51147"/>
      <c r="S51147"/>
    </row>
    <row r="51148" spans="18:19" ht="15" customHeight="1">
      <c r="R51148"/>
      <c r="S51148"/>
    </row>
    <row r="51149" spans="18:19" ht="15" customHeight="1">
      <c r="R51149"/>
      <c r="S51149"/>
    </row>
    <row r="51150" spans="18:19" ht="15" customHeight="1">
      <c r="R51150"/>
      <c r="S51150"/>
    </row>
    <row r="51151" spans="18:19" ht="15" customHeight="1">
      <c r="R51151"/>
      <c r="S51151"/>
    </row>
    <row r="51152" spans="18:19" ht="15" customHeight="1">
      <c r="R51152"/>
      <c r="S51152"/>
    </row>
    <row r="51153" spans="18:19" ht="15" customHeight="1">
      <c r="R51153"/>
      <c r="S51153"/>
    </row>
    <row r="51154" spans="18:19" ht="15" customHeight="1">
      <c r="R51154"/>
      <c r="S51154"/>
    </row>
    <row r="51155" spans="18:19" ht="15" customHeight="1">
      <c r="R51155"/>
      <c r="S51155"/>
    </row>
    <row r="51156" spans="18:19" ht="15" customHeight="1">
      <c r="R51156"/>
      <c r="S51156"/>
    </row>
    <row r="51157" spans="18:19" ht="15" customHeight="1">
      <c r="R51157"/>
      <c r="S51157"/>
    </row>
    <row r="51158" spans="18:19" ht="15" customHeight="1">
      <c r="R51158"/>
      <c r="S51158"/>
    </row>
    <row r="51159" spans="18:19" ht="15" customHeight="1">
      <c r="R51159"/>
      <c r="S51159"/>
    </row>
    <row r="51160" spans="18:19" ht="15" customHeight="1">
      <c r="R51160"/>
      <c r="S51160"/>
    </row>
    <row r="51161" spans="18:19" ht="15" customHeight="1">
      <c r="R51161"/>
      <c r="S51161"/>
    </row>
    <row r="51162" spans="18:19" ht="15" customHeight="1">
      <c r="R51162"/>
      <c r="S51162"/>
    </row>
    <row r="51163" spans="18:19" ht="15" customHeight="1">
      <c r="R51163"/>
      <c r="S51163"/>
    </row>
    <row r="51164" spans="18:19" ht="15" customHeight="1">
      <c r="R51164"/>
      <c r="S51164"/>
    </row>
    <row r="51165" spans="18:19" ht="15" customHeight="1">
      <c r="R51165"/>
      <c r="S51165"/>
    </row>
    <row r="51166" spans="18:19" ht="15" customHeight="1">
      <c r="R51166"/>
      <c r="S51166"/>
    </row>
    <row r="51167" spans="18:19" ht="15" customHeight="1">
      <c r="R51167"/>
      <c r="S51167"/>
    </row>
    <row r="51168" spans="18:19" ht="15" customHeight="1">
      <c r="R51168"/>
      <c r="S51168"/>
    </row>
    <row r="51169" spans="18:19" ht="15" customHeight="1">
      <c r="R51169"/>
      <c r="S51169"/>
    </row>
    <row r="51170" spans="18:19" ht="15" customHeight="1">
      <c r="R51170"/>
      <c r="S51170"/>
    </row>
    <row r="51171" spans="18:19" ht="15" customHeight="1">
      <c r="R51171"/>
      <c r="S51171"/>
    </row>
    <row r="51172" spans="18:19" ht="15" customHeight="1">
      <c r="R51172"/>
      <c r="S51172"/>
    </row>
    <row r="51173" spans="18:19" ht="15" customHeight="1">
      <c r="R51173"/>
      <c r="S51173"/>
    </row>
    <row r="51174" spans="18:19" ht="15" customHeight="1">
      <c r="R51174"/>
      <c r="S51174"/>
    </row>
    <row r="51175" spans="18:19" ht="15" customHeight="1">
      <c r="R51175"/>
      <c r="S51175"/>
    </row>
    <row r="51176" spans="18:19" ht="15" customHeight="1">
      <c r="R51176"/>
      <c r="S51176"/>
    </row>
    <row r="51177" spans="18:19" ht="15" customHeight="1">
      <c r="R51177"/>
      <c r="S51177"/>
    </row>
    <row r="51178" spans="18:19" ht="15" customHeight="1">
      <c r="R51178"/>
      <c r="S51178"/>
    </row>
    <row r="51179" spans="18:19" ht="15" customHeight="1">
      <c r="R51179"/>
      <c r="S51179"/>
    </row>
    <row r="51180" spans="18:19" ht="15" customHeight="1">
      <c r="R51180"/>
      <c r="S51180"/>
    </row>
    <row r="51181" spans="18:19" ht="15" customHeight="1">
      <c r="R51181"/>
      <c r="S51181"/>
    </row>
    <row r="51182" spans="18:19" ht="15" customHeight="1">
      <c r="R51182"/>
      <c r="S51182"/>
    </row>
    <row r="51183" spans="18:19" ht="15" customHeight="1">
      <c r="R51183"/>
      <c r="S51183"/>
    </row>
    <row r="51184" spans="18:19" ht="15" customHeight="1">
      <c r="R51184"/>
      <c r="S51184"/>
    </row>
    <row r="51185" spans="18:19" ht="15" customHeight="1">
      <c r="R51185"/>
      <c r="S51185"/>
    </row>
    <row r="51186" spans="18:19" ht="15" customHeight="1">
      <c r="R51186"/>
      <c r="S51186"/>
    </row>
    <row r="51187" spans="18:19" ht="15" customHeight="1">
      <c r="R51187"/>
      <c r="S51187"/>
    </row>
    <row r="51188" spans="18:19" ht="15" customHeight="1">
      <c r="R51188"/>
      <c r="S51188"/>
    </row>
    <row r="51189" spans="18:19" ht="15" customHeight="1">
      <c r="R51189"/>
      <c r="S51189"/>
    </row>
    <row r="51190" spans="18:19" ht="15" customHeight="1">
      <c r="R51190"/>
      <c r="S51190"/>
    </row>
    <row r="51191" spans="18:19" ht="15" customHeight="1">
      <c r="R51191"/>
      <c r="S51191"/>
    </row>
    <row r="51192" spans="18:19" ht="15" customHeight="1">
      <c r="R51192"/>
      <c r="S51192"/>
    </row>
    <row r="51193" spans="18:19" ht="15" customHeight="1">
      <c r="R51193"/>
      <c r="S51193"/>
    </row>
    <row r="51194" spans="18:19" ht="15" customHeight="1">
      <c r="R51194"/>
      <c r="S51194"/>
    </row>
    <row r="51195" spans="18:19" ht="15" customHeight="1">
      <c r="R51195"/>
      <c r="S51195"/>
    </row>
    <row r="51196" spans="18:19" ht="15" customHeight="1">
      <c r="R51196"/>
      <c r="S51196"/>
    </row>
    <row r="51197" spans="18:19" ht="15" customHeight="1">
      <c r="R51197"/>
      <c r="S51197"/>
    </row>
    <row r="51198" spans="18:19" ht="15" customHeight="1">
      <c r="R51198"/>
      <c r="S51198"/>
    </row>
    <row r="51199" spans="18:19" ht="15" customHeight="1">
      <c r="R51199"/>
      <c r="S51199"/>
    </row>
    <row r="51200" spans="18:19" ht="15" customHeight="1">
      <c r="R51200"/>
      <c r="S51200"/>
    </row>
    <row r="51201" spans="18:19" ht="15" customHeight="1">
      <c r="R51201"/>
      <c r="S51201"/>
    </row>
    <row r="51202" spans="18:19" ht="15" customHeight="1">
      <c r="R51202"/>
      <c r="S51202"/>
    </row>
    <row r="51203" spans="18:19" ht="15" customHeight="1">
      <c r="R51203"/>
      <c r="S51203"/>
    </row>
    <row r="51204" spans="18:19" ht="15" customHeight="1">
      <c r="R51204"/>
      <c r="S51204"/>
    </row>
    <row r="51205" spans="18:19" ht="15" customHeight="1">
      <c r="R51205"/>
      <c r="S51205"/>
    </row>
    <row r="51206" spans="18:19" ht="15" customHeight="1">
      <c r="R51206"/>
      <c r="S51206"/>
    </row>
    <row r="51207" spans="18:19" ht="15" customHeight="1">
      <c r="R51207"/>
      <c r="S51207"/>
    </row>
    <row r="51208" spans="18:19" ht="15" customHeight="1">
      <c r="R51208"/>
      <c r="S51208"/>
    </row>
    <row r="51209" spans="18:19" ht="15" customHeight="1">
      <c r="R51209"/>
      <c r="S51209"/>
    </row>
    <row r="51210" spans="18:19" ht="15" customHeight="1">
      <c r="R51210"/>
      <c r="S51210"/>
    </row>
    <row r="51211" spans="18:19" ht="15" customHeight="1">
      <c r="R51211"/>
      <c r="S51211"/>
    </row>
    <row r="51212" spans="18:19" ht="15" customHeight="1">
      <c r="R51212"/>
      <c r="S51212"/>
    </row>
    <row r="51213" spans="18:19" ht="15" customHeight="1">
      <c r="R51213"/>
      <c r="S51213"/>
    </row>
    <row r="51214" spans="18:19" ht="15" customHeight="1">
      <c r="R51214"/>
      <c r="S51214"/>
    </row>
    <row r="51215" spans="18:19" ht="15" customHeight="1">
      <c r="R51215"/>
      <c r="S51215"/>
    </row>
    <row r="51216" spans="18:19" ht="15" customHeight="1">
      <c r="R51216"/>
      <c r="S51216"/>
    </row>
    <row r="51217" spans="18:19" ht="15" customHeight="1">
      <c r="R51217"/>
      <c r="S51217"/>
    </row>
    <row r="51218" spans="18:19" ht="15" customHeight="1">
      <c r="R51218"/>
      <c r="S51218"/>
    </row>
    <row r="51219" spans="18:19" ht="15" customHeight="1">
      <c r="R51219"/>
      <c r="S51219"/>
    </row>
    <row r="51220" spans="18:19" ht="15" customHeight="1">
      <c r="R51220"/>
      <c r="S51220"/>
    </row>
    <row r="51221" spans="18:19" ht="15" customHeight="1">
      <c r="R51221"/>
      <c r="S51221"/>
    </row>
    <row r="51222" spans="18:19" ht="15" customHeight="1">
      <c r="R51222"/>
      <c r="S51222"/>
    </row>
    <row r="51223" spans="18:19" ht="15" customHeight="1">
      <c r="R51223"/>
      <c r="S51223"/>
    </row>
    <row r="51224" spans="18:19" ht="15" customHeight="1">
      <c r="R51224"/>
      <c r="S51224"/>
    </row>
    <row r="51225" spans="18:19" ht="15" customHeight="1">
      <c r="R51225"/>
      <c r="S51225"/>
    </row>
    <row r="51226" spans="18:19" ht="15" customHeight="1">
      <c r="R51226"/>
      <c r="S51226"/>
    </row>
    <row r="51227" spans="18:19" ht="15" customHeight="1">
      <c r="R51227"/>
      <c r="S51227"/>
    </row>
    <row r="51228" spans="18:19" ht="15" customHeight="1">
      <c r="R51228"/>
      <c r="S51228"/>
    </row>
    <row r="51229" spans="18:19" ht="15" customHeight="1">
      <c r="R51229"/>
      <c r="S51229"/>
    </row>
    <row r="51230" spans="18:19" ht="15" customHeight="1">
      <c r="R51230"/>
      <c r="S51230"/>
    </row>
    <row r="51231" spans="18:19" ht="15" customHeight="1">
      <c r="R51231"/>
      <c r="S51231"/>
    </row>
    <row r="51232" spans="18:19" ht="15" customHeight="1">
      <c r="R51232"/>
      <c r="S51232"/>
    </row>
    <row r="51233" spans="18:19" ht="15" customHeight="1">
      <c r="R51233"/>
      <c r="S51233"/>
    </row>
    <row r="51234" spans="18:19" ht="15" customHeight="1">
      <c r="R51234"/>
      <c r="S51234"/>
    </row>
    <row r="51235" spans="18:19" ht="15" customHeight="1">
      <c r="R51235"/>
      <c r="S51235"/>
    </row>
    <row r="51236" spans="18:19" ht="15" customHeight="1">
      <c r="R51236"/>
      <c r="S51236"/>
    </row>
    <row r="51237" spans="18:19" ht="15" customHeight="1">
      <c r="R51237"/>
      <c r="S51237"/>
    </row>
    <row r="51238" spans="18:19" ht="15" customHeight="1">
      <c r="R51238"/>
      <c r="S51238"/>
    </row>
    <row r="51239" spans="18:19" ht="15" customHeight="1">
      <c r="R51239"/>
      <c r="S51239"/>
    </row>
    <row r="51240" spans="18:19" ht="15" customHeight="1">
      <c r="R51240"/>
      <c r="S51240"/>
    </row>
    <row r="51241" spans="18:19" ht="15" customHeight="1">
      <c r="R51241"/>
      <c r="S51241"/>
    </row>
    <row r="51242" spans="18:19" ht="15" customHeight="1">
      <c r="R51242"/>
      <c r="S51242"/>
    </row>
    <row r="51243" spans="18:19" ht="15" customHeight="1">
      <c r="R51243"/>
      <c r="S51243"/>
    </row>
    <row r="51244" spans="18:19" ht="15" customHeight="1">
      <c r="R51244"/>
      <c r="S51244"/>
    </row>
    <row r="51245" spans="18:19" ht="15" customHeight="1">
      <c r="R51245"/>
      <c r="S51245"/>
    </row>
    <row r="51246" spans="18:19" ht="15" customHeight="1">
      <c r="R51246"/>
      <c r="S51246"/>
    </row>
    <row r="51247" spans="18:19" ht="15" customHeight="1">
      <c r="R51247"/>
      <c r="S51247"/>
    </row>
    <row r="51248" spans="18:19" ht="15" customHeight="1">
      <c r="R51248"/>
      <c r="S51248"/>
    </row>
    <row r="51249" spans="18:19" ht="15" customHeight="1">
      <c r="R51249"/>
      <c r="S51249"/>
    </row>
    <row r="51250" spans="18:19" ht="15" customHeight="1">
      <c r="R51250"/>
      <c r="S51250"/>
    </row>
    <row r="51251" spans="18:19" ht="15" customHeight="1">
      <c r="R51251"/>
      <c r="S51251"/>
    </row>
    <row r="51252" spans="18:19" ht="15" customHeight="1">
      <c r="R51252"/>
      <c r="S51252"/>
    </row>
    <row r="51253" spans="18:19" ht="15" customHeight="1">
      <c r="R51253"/>
      <c r="S51253"/>
    </row>
    <row r="51254" spans="18:19" ht="15" customHeight="1">
      <c r="R51254"/>
      <c r="S51254"/>
    </row>
    <row r="51255" spans="18:19" ht="15" customHeight="1">
      <c r="R51255"/>
      <c r="S51255"/>
    </row>
    <row r="51256" spans="18:19" ht="15" customHeight="1">
      <c r="R51256"/>
      <c r="S51256"/>
    </row>
    <row r="51257" spans="18:19" ht="15" customHeight="1">
      <c r="R51257"/>
      <c r="S51257"/>
    </row>
    <row r="51258" spans="18:19" ht="15" customHeight="1">
      <c r="R51258"/>
      <c r="S51258"/>
    </row>
    <row r="51259" spans="18:19" ht="15" customHeight="1">
      <c r="R51259"/>
      <c r="S51259"/>
    </row>
    <row r="51260" spans="18:19" ht="15" customHeight="1">
      <c r="R51260"/>
      <c r="S51260"/>
    </row>
    <row r="51261" spans="18:19" ht="15" customHeight="1">
      <c r="R51261"/>
      <c r="S51261"/>
    </row>
    <row r="51262" spans="18:19" ht="15" customHeight="1">
      <c r="R51262"/>
      <c r="S51262"/>
    </row>
    <row r="51263" spans="18:19" ht="15" customHeight="1">
      <c r="R51263"/>
      <c r="S51263"/>
    </row>
    <row r="51264" spans="18:19" ht="15" customHeight="1">
      <c r="R51264"/>
      <c r="S51264"/>
    </row>
    <row r="51265" spans="18:19" ht="15" customHeight="1">
      <c r="R51265"/>
      <c r="S51265"/>
    </row>
    <row r="51266" spans="18:19" ht="15" customHeight="1">
      <c r="R51266"/>
      <c r="S51266"/>
    </row>
    <row r="51267" spans="18:19" ht="15" customHeight="1">
      <c r="R51267"/>
      <c r="S51267"/>
    </row>
    <row r="51268" spans="18:19" ht="15" customHeight="1">
      <c r="R51268"/>
      <c r="S51268"/>
    </row>
    <row r="51269" spans="18:19" ht="15" customHeight="1">
      <c r="R51269"/>
      <c r="S51269"/>
    </row>
    <row r="51270" spans="18:19" ht="15" customHeight="1">
      <c r="R51270"/>
      <c r="S51270"/>
    </row>
    <row r="51271" spans="18:19" ht="15" customHeight="1">
      <c r="R51271"/>
      <c r="S51271"/>
    </row>
    <row r="51272" spans="18:19" ht="15" customHeight="1">
      <c r="R51272"/>
      <c r="S51272"/>
    </row>
    <row r="51273" spans="18:19" ht="15" customHeight="1">
      <c r="R51273"/>
      <c r="S51273"/>
    </row>
    <row r="51274" spans="18:19" ht="15" customHeight="1">
      <c r="R51274"/>
      <c r="S51274"/>
    </row>
    <row r="51275" spans="18:19" ht="15" customHeight="1">
      <c r="R51275"/>
      <c r="S51275"/>
    </row>
    <row r="51276" spans="18:19" ht="15" customHeight="1">
      <c r="R51276"/>
      <c r="S51276"/>
    </row>
    <row r="51277" spans="18:19" ht="15" customHeight="1">
      <c r="R51277"/>
      <c r="S51277"/>
    </row>
    <row r="51278" spans="18:19" ht="15" customHeight="1">
      <c r="R51278"/>
      <c r="S51278"/>
    </row>
    <row r="51279" spans="18:19" ht="15" customHeight="1">
      <c r="R51279"/>
      <c r="S51279"/>
    </row>
    <row r="51280" spans="18:19" ht="15" customHeight="1">
      <c r="R51280"/>
      <c r="S51280"/>
    </row>
    <row r="51281" spans="18:19" ht="15" customHeight="1">
      <c r="R51281"/>
      <c r="S51281"/>
    </row>
    <row r="51282" spans="18:19" ht="15" customHeight="1">
      <c r="R51282"/>
      <c r="S51282"/>
    </row>
    <row r="51283" spans="18:19" ht="15" customHeight="1">
      <c r="R51283"/>
      <c r="S51283"/>
    </row>
    <row r="51284" spans="18:19" ht="15" customHeight="1">
      <c r="R51284"/>
      <c r="S51284"/>
    </row>
    <row r="51285" spans="18:19" ht="15" customHeight="1">
      <c r="R51285"/>
      <c r="S51285"/>
    </row>
    <row r="51286" spans="18:19" ht="15" customHeight="1">
      <c r="R51286"/>
      <c r="S51286"/>
    </row>
    <row r="51287" spans="18:19" ht="15" customHeight="1">
      <c r="R51287"/>
      <c r="S51287"/>
    </row>
    <row r="51288" spans="18:19" ht="15" customHeight="1">
      <c r="R51288"/>
      <c r="S51288"/>
    </row>
    <row r="51289" spans="18:19" ht="15" customHeight="1">
      <c r="R51289"/>
      <c r="S51289"/>
    </row>
    <row r="51290" spans="18:19" ht="15" customHeight="1">
      <c r="R51290"/>
      <c r="S51290"/>
    </row>
    <row r="51291" spans="18:19" ht="15" customHeight="1">
      <c r="R51291"/>
      <c r="S51291"/>
    </row>
    <row r="51292" spans="18:19" ht="15" customHeight="1">
      <c r="R51292"/>
      <c r="S51292"/>
    </row>
    <row r="51293" spans="18:19" ht="15" customHeight="1">
      <c r="R51293"/>
      <c r="S51293"/>
    </row>
    <row r="51294" spans="18:19" ht="15" customHeight="1">
      <c r="R51294"/>
      <c r="S51294"/>
    </row>
    <row r="51295" spans="18:19" ht="15" customHeight="1">
      <c r="R51295"/>
      <c r="S51295"/>
    </row>
    <row r="51296" spans="18:19" ht="15" customHeight="1">
      <c r="R51296"/>
      <c r="S51296"/>
    </row>
    <row r="51297" spans="18:19" ht="15" customHeight="1">
      <c r="R51297"/>
      <c r="S51297"/>
    </row>
    <row r="51298" spans="18:19" ht="15" customHeight="1">
      <c r="R51298"/>
      <c r="S51298"/>
    </row>
    <row r="51299" spans="18:19" ht="15" customHeight="1">
      <c r="R51299"/>
      <c r="S51299"/>
    </row>
    <row r="51300" spans="18:19" ht="15" customHeight="1">
      <c r="R51300"/>
      <c r="S51300"/>
    </row>
    <row r="51301" spans="18:19" ht="15" customHeight="1">
      <c r="R51301"/>
      <c r="S51301"/>
    </row>
    <row r="51302" spans="18:19" ht="15" customHeight="1">
      <c r="R51302"/>
      <c r="S51302"/>
    </row>
    <row r="51303" spans="18:19" ht="15" customHeight="1">
      <c r="R51303"/>
      <c r="S51303"/>
    </row>
    <row r="51304" spans="18:19" ht="15" customHeight="1">
      <c r="R51304"/>
      <c r="S51304"/>
    </row>
    <row r="51305" spans="18:19" ht="15" customHeight="1">
      <c r="R51305"/>
      <c r="S51305"/>
    </row>
    <row r="51306" spans="18:19" ht="15" customHeight="1">
      <c r="R51306"/>
      <c r="S51306"/>
    </row>
    <row r="51307" spans="18:19" ht="15" customHeight="1">
      <c r="R51307"/>
      <c r="S51307"/>
    </row>
    <row r="51308" spans="18:19" ht="15" customHeight="1">
      <c r="R51308"/>
      <c r="S51308"/>
    </row>
    <row r="51309" spans="18:19" ht="15" customHeight="1">
      <c r="R51309"/>
      <c r="S51309"/>
    </row>
    <row r="51310" spans="18:19" ht="15" customHeight="1">
      <c r="R51310"/>
      <c r="S51310"/>
    </row>
    <row r="51311" spans="18:19" ht="15" customHeight="1">
      <c r="R51311"/>
      <c r="S51311"/>
    </row>
    <row r="51312" spans="18:19" ht="15" customHeight="1">
      <c r="R51312"/>
      <c r="S51312"/>
    </row>
    <row r="51313" spans="18:19" ht="15" customHeight="1">
      <c r="R51313"/>
      <c r="S51313"/>
    </row>
    <row r="51314" spans="18:19" ht="15" customHeight="1">
      <c r="R51314"/>
      <c r="S51314"/>
    </row>
    <row r="51315" spans="18:19" ht="15" customHeight="1">
      <c r="R51315"/>
      <c r="S51315"/>
    </row>
    <row r="51316" spans="18:19" ht="15" customHeight="1">
      <c r="R51316"/>
      <c r="S51316"/>
    </row>
    <row r="51317" spans="18:19" ht="15" customHeight="1">
      <c r="R51317"/>
      <c r="S51317"/>
    </row>
    <row r="51318" spans="18:19" ht="15" customHeight="1">
      <c r="R51318"/>
      <c r="S51318"/>
    </row>
    <row r="51319" spans="18:19" ht="15" customHeight="1">
      <c r="R51319"/>
      <c r="S51319"/>
    </row>
    <row r="51320" spans="18:19" ht="15" customHeight="1">
      <c r="R51320"/>
      <c r="S51320"/>
    </row>
    <row r="51321" spans="18:19" ht="15" customHeight="1">
      <c r="R51321"/>
      <c r="S51321"/>
    </row>
    <row r="51322" spans="18:19" ht="15" customHeight="1">
      <c r="R51322"/>
      <c r="S51322"/>
    </row>
    <row r="51323" spans="18:19" ht="15" customHeight="1">
      <c r="R51323"/>
      <c r="S51323"/>
    </row>
    <row r="51324" spans="18:19" ht="15" customHeight="1">
      <c r="R51324"/>
      <c r="S51324"/>
    </row>
    <row r="51325" spans="18:19" ht="15" customHeight="1">
      <c r="R51325"/>
      <c r="S51325"/>
    </row>
    <row r="51326" spans="18:19" ht="15" customHeight="1">
      <c r="R51326"/>
      <c r="S51326"/>
    </row>
    <row r="51327" spans="18:19" ht="15" customHeight="1">
      <c r="R51327"/>
      <c r="S51327"/>
    </row>
    <row r="51328" spans="18:19" ht="15" customHeight="1">
      <c r="R51328"/>
      <c r="S51328"/>
    </row>
    <row r="51329" spans="18:19" ht="15" customHeight="1">
      <c r="R51329"/>
      <c r="S51329"/>
    </row>
    <row r="51330" spans="18:19" ht="15" customHeight="1">
      <c r="R51330"/>
      <c r="S51330"/>
    </row>
    <row r="51331" spans="18:19" ht="15" customHeight="1">
      <c r="R51331"/>
      <c r="S51331"/>
    </row>
    <row r="51332" spans="18:19" ht="15" customHeight="1">
      <c r="R51332"/>
      <c r="S51332"/>
    </row>
    <row r="51333" spans="18:19" ht="15" customHeight="1">
      <c r="R51333"/>
      <c r="S51333"/>
    </row>
    <row r="51334" spans="18:19" ht="15" customHeight="1">
      <c r="R51334"/>
      <c r="S51334"/>
    </row>
    <row r="51335" spans="18:19" ht="15" customHeight="1">
      <c r="R51335"/>
      <c r="S51335"/>
    </row>
    <row r="51336" spans="18:19" ht="15" customHeight="1">
      <c r="R51336"/>
      <c r="S51336"/>
    </row>
    <row r="51337" spans="18:19" ht="15" customHeight="1">
      <c r="R51337"/>
      <c r="S51337"/>
    </row>
    <row r="51338" spans="18:19" ht="15" customHeight="1">
      <c r="R51338"/>
      <c r="S51338"/>
    </row>
    <row r="51339" spans="18:19" ht="15" customHeight="1">
      <c r="R51339"/>
      <c r="S51339"/>
    </row>
    <row r="51340" spans="18:19" ht="15" customHeight="1">
      <c r="R51340"/>
      <c r="S51340"/>
    </row>
    <row r="51341" spans="18:19" ht="15" customHeight="1">
      <c r="R51341"/>
      <c r="S51341"/>
    </row>
    <row r="51342" spans="18:19" ht="15" customHeight="1">
      <c r="R51342"/>
      <c r="S51342"/>
    </row>
    <row r="51343" spans="18:19" ht="15" customHeight="1">
      <c r="R51343"/>
      <c r="S51343"/>
    </row>
    <row r="51344" spans="18:19" ht="15" customHeight="1">
      <c r="R51344"/>
      <c r="S51344"/>
    </row>
    <row r="51345" spans="18:19" ht="15" customHeight="1">
      <c r="R51345"/>
      <c r="S51345"/>
    </row>
    <row r="51346" spans="18:19" ht="15" customHeight="1">
      <c r="R51346"/>
      <c r="S51346"/>
    </row>
    <row r="51347" spans="18:19" ht="15" customHeight="1">
      <c r="R51347"/>
      <c r="S51347"/>
    </row>
    <row r="51348" spans="18:19" ht="15" customHeight="1">
      <c r="R51348"/>
      <c r="S51348"/>
    </row>
    <row r="51349" spans="18:19" ht="15" customHeight="1">
      <c r="R51349"/>
      <c r="S51349"/>
    </row>
    <row r="51350" spans="18:19" ht="15" customHeight="1">
      <c r="R51350"/>
      <c r="S51350"/>
    </row>
    <row r="51351" spans="18:19" ht="15" customHeight="1">
      <c r="R51351"/>
      <c r="S51351"/>
    </row>
    <row r="51352" spans="18:19" ht="15" customHeight="1">
      <c r="R51352"/>
      <c r="S51352"/>
    </row>
    <row r="51353" spans="18:19" ht="15" customHeight="1">
      <c r="R51353"/>
      <c r="S51353"/>
    </row>
    <row r="51354" spans="18:19" ht="15" customHeight="1">
      <c r="R51354"/>
      <c r="S51354"/>
    </row>
    <row r="51355" spans="18:19" ht="15" customHeight="1">
      <c r="R51355"/>
      <c r="S51355"/>
    </row>
    <row r="51356" spans="18:19" ht="15" customHeight="1">
      <c r="R51356"/>
      <c r="S51356"/>
    </row>
    <row r="51357" spans="18:19" ht="15" customHeight="1">
      <c r="R51357"/>
      <c r="S51357"/>
    </row>
    <row r="51358" spans="18:19" ht="15" customHeight="1">
      <c r="R51358"/>
      <c r="S51358"/>
    </row>
    <row r="51359" spans="18:19" ht="15" customHeight="1">
      <c r="R51359"/>
      <c r="S51359"/>
    </row>
    <row r="51360" spans="18:19" ht="15" customHeight="1">
      <c r="R51360"/>
      <c r="S51360"/>
    </row>
    <row r="51361" spans="18:19" ht="15" customHeight="1">
      <c r="R51361"/>
      <c r="S51361"/>
    </row>
    <row r="51362" spans="18:19" ht="15" customHeight="1">
      <c r="R51362"/>
      <c r="S51362"/>
    </row>
    <row r="51363" spans="18:19" ht="15" customHeight="1">
      <c r="R51363"/>
      <c r="S51363"/>
    </row>
    <row r="51364" spans="18:19" ht="15" customHeight="1">
      <c r="R51364"/>
      <c r="S51364"/>
    </row>
    <row r="51365" spans="18:19" ht="15" customHeight="1">
      <c r="R51365"/>
      <c r="S51365"/>
    </row>
    <row r="51366" spans="18:19" ht="15" customHeight="1">
      <c r="R51366"/>
      <c r="S51366"/>
    </row>
    <row r="51367" spans="18:19" ht="15" customHeight="1">
      <c r="R51367"/>
      <c r="S51367"/>
    </row>
    <row r="51368" spans="18:19" ht="15" customHeight="1">
      <c r="R51368"/>
      <c r="S51368"/>
    </row>
    <row r="51369" spans="18:19" ht="15" customHeight="1">
      <c r="R51369"/>
      <c r="S51369"/>
    </row>
    <row r="51370" spans="18:19" ht="15" customHeight="1">
      <c r="R51370"/>
      <c r="S51370"/>
    </row>
    <row r="51371" spans="18:19" ht="15" customHeight="1">
      <c r="R51371"/>
      <c r="S51371"/>
    </row>
    <row r="51372" spans="18:19" ht="15" customHeight="1">
      <c r="R51372"/>
      <c r="S51372"/>
    </row>
    <row r="51373" spans="18:19" ht="15" customHeight="1">
      <c r="R51373"/>
      <c r="S51373"/>
    </row>
    <row r="51374" spans="18:19" ht="15" customHeight="1">
      <c r="R51374"/>
      <c r="S51374"/>
    </row>
    <row r="51375" spans="18:19" ht="15" customHeight="1">
      <c r="R51375"/>
      <c r="S51375"/>
    </row>
    <row r="51376" spans="18:19" ht="15" customHeight="1">
      <c r="R51376"/>
      <c r="S51376"/>
    </row>
    <row r="51377" spans="18:19" ht="15" customHeight="1">
      <c r="R51377"/>
      <c r="S51377"/>
    </row>
    <row r="51378" spans="18:19" ht="15" customHeight="1">
      <c r="R51378"/>
      <c r="S51378"/>
    </row>
    <row r="51379" spans="18:19" ht="15" customHeight="1">
      <c r="R51379"/>
      <c r="S51379"/>
    </row>
    <row r="51380" spans="18:19" ht="15" customHeight="1">
      <c r="R51380"/>
      <c r="S51380"/>
    </row>
    <row r="51381" spans="18:19" ht="15" customHeight="1">
      <c r="R51381"/>
      <c r="S51381"/>
    </row>
    <row r="51382" spans="18:19" ht="15" customHeight="1">
      <c r="R51382"/>
      <c r="S51382"/>
    </row>
    <row r="51383" spans="18:19" ht="15" customHeight="1">
      <c r="R51383"/>
      <c r="S51383"/>
    </row>
    <row r="51384" spans="18:19" ht="15" customHeight="1">
      <c r="R51384"/>
      <c r="S51384"/>
    </row>
    <row r="51385" spans="18:19" ht="15" customHeight="1">
      <c r="R51385"/>
      <c r="S51385"/>
    </row>
    <row r="51386" spans="18:19" ht="15" customHeight="1">
      <c r="R51386"/>
      <c r="S51386"/>
    </row>
    <row r="51387" spans="18:19" ht="15" customHeight="1">
      <c r="R51387"/>
      <c r="S51387"/>
    </row>
    <row r="51388" spans="18:19" ht="15" customHeight="1">
      <c r="R51388"/>
      <c r="S51388"/>
    </row>
    <row r="51389" spans="18:19" ht="15" customHeight="1">
      <c r="R51389"/>
      <c r="S51389"/>
    </row>
    <row r="51390" spans="18:19" ht="15" customHeight="1">
      <c r="R51390"/>
      <c r="S51390"/>
    </row>
    <row r="51391" spans="18:19" ht="15" customHeight="1">
      <c r="R51391"/>
      <c r="S51391"/>
    </row>
    <row r="51392" spans="18:19" ht="15" customHeight="1">
      <c r="R51392"/>
      <c r="S51392"/>
    </row>
    <row r="51393" spans="18:19" ht="15" customHeight="1">
      <c r="R51393"/>
      <c r="S51393"/>
    </row>
    <row r="51394" spans="18:19" ht="15" customHeight="1">
      <c r="R51394"/>
      <c r="S51394"/>
    </row>
    <row r="51395" spans="18:19" ht="15" customHeight="1">
      <c r="R51395"/>
      <c r="S51395"/>
    </row>
    <row r="51396" spans="18:19" ht="15" customHeight="1">
      <c r="R51396"/>
      <c r="S51396"/>
    </row>
    <row r="51397" spans="18:19" ht="15" customHeight="1">
      <c r="R51397"/>
      <c r="S51397"/>
    </row>
    <row r="51398" spans="18:19" ht="15" customHeight="1">
      <c r="R51398"/>
      <c r="S51398"/>
    </row>
    <row r="51399" spans="18:19" ht="15" customHeight="1">
      <c r="R51399"/>
      <c r="S51399"/>
    </row>
    <row r="51400" spans="18:19" ht="15" customHeight="1">
      <c r="R51400"/>
      <c r="S51400"/>
    </row>
    <row r="51401" spans="18:19" ht="15" customHeight="1">
      <c r="R51401"/>
      <c r="S51401"/>
    </row>
    <row r="51402" spans="18:19" ht="15" customHeight="1">
      <c r="R51402"/>
      <c r="S51402"/>
    </row>
    <row r="51403" spans="18:19" ht="15" customHeight="1">
      <c r="R51403"/>
      <c r="S51403"/>
    </row>
    <row r="51404" spans="18:19" ht="15" customHeight="1">
      <c r="R51404"/>
      <c r="S51404"/>
    </row>
    <row r="51405" spans="18:19" ht="15" customHeight="1">
      <c r="R51405"/>
      <c r="S51405"/>
    </row>
    <row r="51406" spans="18:19" ht="15" customHeight="1">
      <c r="R51406"/>
      <c r="S51406"/>
    </row>
    <row r="51407" spans="18:19" ht="15" customHeight="1">
      <c r="R51407"/>
      <c r="S51407"/>
    </row>
    <row r="51408" spans="18:19" ht="15" customHeight="1">
      <c r="R51408"/>
      <c r="S51408"/>
    </row>
    <row r="51409" spans="18:19" ht="15" customHeight="1">
      <c r="R51409"/>
      <c r="S51409"/>
    </row>
    <row r="51410" spans="18:19" ht="15" customHeight="1">
      <c r="R51410"/>
      <c r="S51410"/>
    </row>
    <row r="51411" spans="18:19" ht="15" customHeight="1">
      <c r="R51411"/>
      <c r="S51411"/>
    </row>
    <row r="51412" spans="18:19" ht="15" customHeight="1">
      <c r="R51412"/>
      <c r="S51412"/>
    </row>
    <row r="51413" spans="18:19" ht="15" customHeight="1">
      <c r="R51413"/>
      <c r="S51413"/>
    </row>
    <row r="51414" spans="18:19" ht="15" customHeight="1">
      <c r="R51414"/>
      <c r="S51414"/>
    </row>
    <row r="51415" spans="18:19" ht="15" customHeight="1">
      <c r="R51415"/>
      <c r="S51415"/>
    </row>
    <row r="51416" spans="18:19" ht="15" customHeight="1">
      <c r="R51416"/>
      <c r="S51416"/>
    </row>
    <row r="51417" spans="18:19" ht="15" customHeight="1">
      <c r="R51417"/>
      <c r="S51417"/>
    </row>
    <row r="51418" spans="18:19" ht="15" customHeight="1">
      <c r="R51418"/>
      <c r="S51418"/>
    </row>
    <row r="51419" spans="18:19" ht="15" customHeight="1">
      <c r="R51419"/>
      <c r="S51419"/>
    </row>
    <row r="51420" spans="18:19" ht="15" customHeight="1">
      <c r="R51420"/>
      <c r="S51420"/>
    </row>
    <row r="51421" spans="18:19" ht="15" customHeight="1">
      <c r="R51421"/>
      <c r="S51421"/>
    </row>
    <row r="51422" spans="18:19" ht="15" customHeight="1">
      <c r="R51422"/>
      <c r="S51422"/>
    </row>
    <row r="51423" spans="18:19" ht="15" customHeight="1">
      <c r="R51423"/>
      <c r="S51423"/>
    </row>
    <row r="51424" spans="18:19" ht="15" customHeight="1">
      <c r="R51424"/>
      <c r="S51424"/>
    </row>
    <row r="51425" spans="18:19" ht="15" customHeight="1">
      <c r="R51425"/>
      <c r="S51425"/>
    </row>
    <row r="51426" spans="18:19" ht="15" customHeight="1">
      <c r="R51426"/>
      <c r="S51426"/>
    </row>
    <row r="51427" spans="18:19" ht="15" customHeight="1">
      <c r="R51427"/>
      <c r="S51427"/>
    </row>
    <row r="51428" spans="18:19" ht="15" customHeight="1">
      <c r="R51428"/>
      <c r="S51428"/>
    </row>
    <row r="51429" spans="18:19" ht="15" customHeight="1">
      <c r="R51429"/>
      <c r="S51429"/>
    </row>
    <row r="51430" spans="18:19" ht="15" customHeight="1">
      <c r="R51430"/>
      <c r="S51430"/>
    </row>
    <row r="51431" spans="18:19" ht="15" customHeight="1">
      <c r="R51431"/>
      <c r="S51431"/>
    </row>
    <row r="51432" spans="18:19" ht="15" customHeight="1">
      <c r="R51432"/>
      <c r="S51432"/>
    </row>
    <row r="51433" spans="18:19" ht="15" customHeight="1">
      <c r="R51433"/>
      <c r="S51433"/>
    </row>
    <row r="51434" spans="18:19" ht="15" customHeight="1">
      <c r="R51434"/>
      <c r="S51434"/>
    </row>
    <row r="51435" spans="18:19" ht="15" customHeight="1">
      <c r="R51435"/>
      <c r="S51435"/>
    </row>
    <row r="51436" spans="18:19" ht="15" customHeight="1">
      <c r="R51436"/>
      <c r="S51436"/>
    </row>
    <row r="51437" spans="18:19" ht="15" customHeight="1">
      <c r="R51437"/>
      <c r="S51437"/>
    </row>
    <row r="51438" spans="18:19" ht="15" customHeight="1">
      <c r="R51438"/>
      <c r="S51438"/>
    </row>
    <row r="51439" spans="18:19" ht="15" customHeight="1">
      <c r="R51439"/>
      <c r="S51439"/>
    </row>
    <row r="51440" spans="18:19" ht="15" customHeight="1">
      <c r="R51440"/>
      <c r="S51440"/>
    </row>
    <row r="51441" spans="18:19" ht="15" customHeight="1">
      <c r="R51441"/>
      <c r="S51441"/>
    </row>
    <row r="51442" spans="18:19" ht="15" customHeight="1">
      <c r="R51442"/>
      <c r="S51442"/>
    </row>
    <row r="51443" spans="18:19" ht="15" customHeight="1">
      <c r="R51443"/>
      <c r="S51443"/>
    </row>
    <row r="51444" spans="18:19" ht="15" customHeight="1">
      <c r="R51444"/>
      <c r="S51444"/>
    </row>
    <row r="51445" spans="18:19" ht="15" customHeight="1">
      <c r="R51445"/>
      <c r="S51445"/>
    </row>
    <row r="51446" spans="18:19" ht="15" customHeight="1">
      <c r="R51446"/>
      <c r="S51446"/>
    </row>
    <row r="51447" spans="18:19" ht="15" customHeight="1">
      <c r="R51447"/>
      <c r="S51447"/>
    </row>
    <row r="51448" spans="18:19" ht="15" customHeight="1">
      <c r="R51448"/>
      <c r="S51448"/>
    </row>
    <row r="51449" spans="18:19" ht="15" customHeight="1">
      <c r="R51449"/>
      <c r="S51449"/>
    </row>
    <row r="51450" spans="18:19" ht="15" customHeight="1">
      <c r="R51450"/>
      <c r="S51450"/>
    </row>
    <row r="51451" spans="18:19" ht="15" customHeight="1">
      <c r="R51451"/>
      <c r="S51451"/>
    </row>
    <row r="51452" spans="18:19" ht="15" customHeight="1">
      <c r="R51452"/>
      <c r="S51452"/>
    </row>
    <row r="51453" spans="18:19" ht="15" customHeight="1">
      <c r="R51453"/>
      <c r="S51453"/>
    </row>
    <row r="51454" spans="18:19" ht="15" customHeight="1">
      <c r="R51454"/>
      <c r="S51454"/>
    </row>
    <row r="51455" spans="18:19" ht="15" customHeight="1">
      <c r="R51455"/>
      <c r="S51455"/>
    </row>
    <row r="51456" spans="18:19" ht="15" customHeight="1">
      <c r="R51456"/>
      <c r="S51456"/>
    </row>
    <row r="51457" spans="18:19" ht="15" customHeight="1">
      <c r="R51457"/>
      <c r="S51457"/>
    </row>
    <row r="51458" spans="18:19" ht="15" customHeight="1">
      <c r="R51458"/>
      <c r="S51458"/>
    </row>
    <row r="51459" spans="18:19" ht="15" customHeight="1">
      <c r="R51459"/>
      <c r="S51459"/>
    </row>
    <row r="51460" spans="18:19" ht="15" customHeight="1">
      <c r="R51460"/>
      <c r="S51460"/>
    </row>
    <row r="51461" spans="18:19" ht="15" customHeight="1">
      <c r="R51461"/>
      <c r="S51461"/>
    </row>
    <row r="51462" spans="18:19" ht="15" customHeight="1">
      <c r="R51462"/>
      <c r="S51462"/>
    </row>
    <row r="51463" spans="18:19" ht="15" customHeight="1">
      <c r="R51463"/>
      <c r="S51463"/>
    </row>
    <row r="51464" spans="18:19" ht="15" customHeight="1">
      <c r="R51464"/>
      <c r="S51464"/>
    </row>
    <row r="51465" spans="18:19" ht="15" customHeight="1">
      <c r="R51465"/>
      <c r="S51465"/>
    </row>
    <row r="51466" spans="18:19" ht="15" customHeight="1">
      <c r="R51466"/>
      <c r="S51466"/>
    </row>
    <row r="51467" spans="18:19" ht="15" customHeight="1">
      <c r="R51467"/>
      <c r="S51467"/>
    </row>
    <row r="51468" spans="18:19" ht="15" customHeight="1">
      <c r="R51468"/>
      <c r="S51468"/>
    </row>
    <row r="51469" spans="18:19" ht="15" customHeight="1">
      <c r="R51469"/>
      <c r="S51469"/>
    </row>
    <row r="51470" spans="18:19" ht="15" customHeight="1">
      <c r="R51470"/>
      <c r="S51470"/>
    </row>
    <row r="51471" spans="18:19" ht="15" customHeight="1">
      <c r="R51471"/>
      <c r="S51471"/>
    </row>
    <row r="51472" spans="18:19" ht="15" customHeight="1">
      <c r="R51472"/>
      <c r="S51472"/>
    </row>
    <row r="51473" spans="18:19" ht="15" customHeight="1">
      <c r="R51473"/>
      <c r="S51473"/>
    </row>
    <row r="51474" spans="18:19" ht="15" customHeight="1">
      <c r="R51474"/>
      <c r="S51474"/>
    </row>
    <row r="51475" spans="18:19" ht="15" customHeight="1">
      <c r="R51475"/>
      <c r="S51475"/>
    </row>
    <row r="51476" spans="18:19" ht="15" customHeight="1">
      <c r="R51476"/>
      <c r="S51476"/>
    </row>
    <row r="51477" spans="18:19" ht="15" customHeight="1">
      <c r="R51477"/>
      <c r="S51477"/>
    </row>
    <row r="51478" spans="18:19" ht="15" customHeight="1">
      <c r="R51478"/>
      <c r="S51478"/>
    </row>
    <row r="51479" spans="18:19" ht="15" customHeight="1">
      <c r="R51479"/>
      <c r="S51479"/>
    </row>
    <row r="51480" spans="18:19" ht="15" customHeight="1">
      <c r="R51480"/>
      <c r="S51480"/>
    </row>
    <row r="51481" spans="18:19" ht="15" customHeight="1">
      <c r="R51481"/>
      <c r="S51481"/>
    </row>
    <row r="51482" spans="18:19" ht="15" customHeight="1">
      <c r="R51482"/>
      <c r="S51482"/>
    </row>
    <row r="51483" spans="18:19" ht="15" customHeight="1">
      <c r="R51483"/>
      <c r="S51483"/>
    </row>
    <row r="51484" spans="18:19" ht="15" customHeight="1">
      <c r="R51484"/>
      <c r="S51484"/>
    </row>
    <row r="51485" spans="18:19" ht="15" customHeight="1">
      <c r="R51485"/>
      <c r="S51485"/>
    </row>
    <row r="51486" spans="18:19" ht="15" customHeight="1">
      <c r="R51486"/>
      <c r="S51486"/>
    </row>
    <row r="51487" spans="18:19" ht="15" customHeight="1">
      <c r="R51487"/>
      <c r="S51487"/>
    </row>
    <row r="51488" spans="18:19" ht="15" customHeight="1">
      <c r="R51488"/>
      <c r="S51488"/>
    </row>
    <row r="51489" spans="18:19" ht="15" customHeight="1">
      <c r="R51489"/>
      <c r="S51489"/>
    </row>
    <row r="51490" spans="18:19" ht="15" customHeight="1">
      <c r="R51490"/>
      <c r="S51490"/>
    </row>
    <row r="51491" spans="18:19" ht="15" customHeight="1">
      <c r="R51491"/>
      <c r="S51491"/>
    </row>
    <row r="51492" spans="18:19" ht="15" customHeight="1">
      <c r="R51492"/>
      <c r="S51492"/>
    </row>
    <row r="51493" spans="18:19" ht="15" customHeight="1">
      <c r="R51493"/>
      <c r="S51493"/>
    </row>
    <row r="51494" spans="18:19" ht="15" customHeight="1">
      <c r="R51494"/>
      <c r="S51494"/>
    </row>
    <row r="51495" spans="18:19" ht="15" customHeight="1">
      <c r="R51495"/>
      <c r="S51495"/>
    </row>
    <row r="51496" spans="18:19" ht="15" customHeight="1">
      <c r="R51496"/>
      <c r="S51496"/>
    </row>
    <row r="51497" spans="18:19" ht="15" customHeight="1">
      <c r="R51497"/>
      <c r="S51497"/>
    </row>
    <row r="51498" spans="18:19" ht="15" customHeight="1">
      <c r="R51498"/>
      <c r="S51498"/>
    </row>
    <row r="51499" spans="18:19" ht="15" customHeight="1">
      <c r="R51499"/>
      <c r="S51499"/>
    </row>
    <row r="51500" spans="18:19" ht="15" customHeight="1">
      <c r="R51500"/>
      <c r="S51500"/>
    </row>
    <row r="51501" spans="18:19" ht="15" customHeight="1">
      <c r="R51501"/>
      <c r="S51501"/>
    </row>
    <row r="51502" spans="18:19" ht="15" customHeight="1">
      <c r="R51502"/>
      <c r="S51502"/>
    </row>
    <row r="51503" spans="18:19" ht="15" customHeight="1">
      <c r="R51503"/>
      <c r="S51503"/>
    </row>
    <row r="51504" spans="18:19" ht="15" customHeight="1">
      <c r="R51504"/>
      <c r="S51504"/>
    </row>
    <row r="51505" spans="18:19" ht="15" customHeight="1">
      <c r="R51505"/>
      <c r="S51505"/>
    </row>
    <row r="51506" spans="18:19" ht="15" customHeight="1">
      <c r="R51506"/>
      <c r="S51506"/>
    </row>
    <row r="51507" spans="18:19" ht="15" customHeight="1">
      <c r="R51507"/>
      <c r="S51507"/>
    </row>
    <row r="51508" spans="18:19" ht="15" customHeight="1">
      <c r="R51508"/>
      <c r="S51508"/>
    </row>
    <row r="51509" spans="18:19" ht="15" customHeight="1">
      <c r="R51509"/>
      <c r="S51509"/>
    </row>
    <row r="51510" spans="18:19" ht="15" customHeight="1">
      <c r="R51510"/>
      <c r="S51510"/>
    </row>
    <row r="51511" spans="18:19" ht="15" customHeight="1">
      <c r="R51511"/>
      <c r="S51511"/>
    </row>
    <row r="51512" spans="18:19" ht="15" customHeight="1">
      <c r="R51512"/>
      <c r="S51512"/>
    </row>
    <row r="51513" spans="18:19" ht="15" customHeight="1">
      <c r="R51513"/>
      <c r="S51513"/>
    </row>
    <row r="51514" spans="18:19" ht="15" customHeight="1">
      <c r="R51514"/>
      <c r="S51514"/>
    </row>
    <row r="51515" spans="18:19" ht="15" customHeight="1">
      <c r="R51515"/>
      <c r="S51515"/>
    </row>
    <row r="51516" spans="18:19" ht="15" customHeight="1">
      <c r="R51516"/>
      <c r="S51516"/>
    </row>
    <row r="51517" spans="18:19" ht="15" customHeight="1">
      <c r="R51517"/>
      <c r="S51517"/>
    </row>
    <row r="51518" spans="18:19" ht="15" customHeight="1">
      <c r="R51518"/>
      <c r="S51518"/>
    </row>
    <row r="51519" spans="18:19" ht="15" customHeight="1">
      <c r="R51519"/>
      <c r="S51519"/>
    </row>
    <row r="51520" spans="18:19" ht="15" customHeight="1">
      <c r="R51520"/>
      <c r="S51520"/>
    </row>
    <row r="51521" spans="18:19" ht="15" customHeight="1">
      <c r="R51521"/>
      <c r="S51521"/>
    </row>
    <row r="51522" spans="18:19" ht="15" customHeight="1">
      <c r="R51522"/>
      <c r="S51522"/>
    </row>
    <row r="51523" spans="18:19" ht="15" customHeight="1">
      <c r="R51523"/>
      <c r="S51523"/>
    </row>
    <row r="51524" spans="18:19" ht="15" customHeight="1">
      <c r="R51524"/>
      <c r="S51524"/>
    </row>
    <row r="51525" spans="18:19" ht="15" customHeight="1">
      <c r="R51525"/>
      <c r="S51525"/>
    </row>
    <row r="51526" spans="18:19" ht="15" customHeight="1">
      <c r="R51526"/>
      <c r="S51526"/>
    </row>
    <row r="51527" spans="18:19" ht="15" customHeight="1">
      <c r="R51527"/>
      <c r="S51527"/>
    </row>
    <row r="51528" spans="18:19" ht="15" customHeight="1">
      <c r="R51528"/>
      <c r="S51528"/>
    </row>
    <row r="51529" spans="18:19" ht="15" customHeight="1">
      <c r="R51529"/>
      <c r="S51529"/>
    </row>
    <row r="51530" spans="18:19" ht="15" customHeight="1">
      <c r="R51530"/>
      <c r="S51530"/>
    </row>
    <row r="51531" spans="18:19" ht="15" customHeight="1">
      <c r="R51531"/>
      <c r="S51531"/>
    </row>
    <row r="51532" spans="18:19" ht="15" customHeight="1">
      <c r="R51532"/>
      <c r="S51532"/>
    </row>
    <row r="51533" spans="18:19" ht="15" customHeight="1">
      <c r="R51533"/>
      <c r="S51533"/>
    </row>
    <row r="51534" spans="18:19" ht="15" customHeight="1">
      <c r="R51534"/>
      <c r="S51534"/>
    </row>
    <row r="51535" spans="18:19" ht="15" customHeight="1">
      <c r="R51535"/>
      <c r="S51535"/>
    </row>
    <row r="51536" spans="18:19" ht="15" customHeight="1">
      <c r="R51536"/>
      <c r="S51536"/>
    </row>
    <row r="51537" spans="18:19" ht="15" customHeight="1">
      <c r="R51537"/>
      <c r="S51537"/>
    </row>
    <row r="51538" spans="18:19" ht="15" customHeight="1">
      <c r="R51538"/>
      <c r="S51538"/>
    </row>
    <row r="51539" spans="18:19" ht="15" customHeight="1">
      <c r="R51539"/>
      <c r="S51539"/>
    </row>
    <row r="51540" spans="18:19" ht="15" customHeight="1">
      <c r="R51540"/>
      <c r="S51540"/>
    </row>
    <row r="51541" spans="18:19" ht="15" customHeight="1">
      <c r="R51541"/>
      <c r="S51541"/>
    </row>
    <row r="51542" spans="18:19" ht="15" customHeight="1">
      <c r="R51542"/>
      <c r="S51542"/>
    </row>
    <row r="51543" spans="18:19" ht="15" customHeight="1">
      <c r="R51543"/>
      <c r="S51543"/>
    </row>
    <row r="51544" spans="18:19" ht="15" customHeight="1">
      <c r="R51544"/>
      <c r="S51544"/>
    </row>
    <row r="51545" spans="18:19" ht="15" customHeight="1">
      <c r="R51545"/>
      <c r="S51545"/>
    </row>
    <row r="51546" spans="18:19" ht="15" customHeight="1">
      <c r="R51546"/>
      <c r="S51546"/>
    </row>
    <row r="51547" spans="18:19" ht="15" customHeight="1">
      <c r="R51547"/>
      <c r="S51547"/>
    </row>
    <row r="51548" spans="18:19" ht="15" customHeight="1">
      <c r="R51548"/>
      <c r="S51548"/>
    </row>
    <row r="51549" spans="18:19" ht="15" customHeight="1">
      <c r="R51549"/>
      <c r="S51549"/>
    </row>
    <row r="51550" spans="18:19" ht="15" customHeight="1">
      <c r="R51550"/>
      <c r="S51550"/>
    </row>
    <row r="51551" spans="18:19" ht="15" customHeight="1">
      <c r="R51551"/>
      <c r="S51551"/>
    </row>
    <row r="51552" spans="18:19" ht="15" customHeight="1">
      <c r="R51552"/>
      <c r="S51552"/>
    </row>
    <row r="51553" spans="18:19" ht="15" customHeight="1">
      <c r="R51553"/>
      <c r="S51553"/>
    </row>
    <row r="51554" spans="18:19" ht="15" customHeight="1">
      <c r="R51554"/>
      <c r="S51554"/>
    </row>
    <row r="51555" spans="18:19" ht="15" customHeight="1">
      <c r="R51555"/>
      <c r="S51555"/>
    </row>
    <row r="51556" spans="18:19" ht="15" customHeight="1">
      <c r="R51556"/>
      <c r="S51556"/>
    </row>
    <row r="51557" spans="18:19" ht="15" customHeight="1">
      <c r="R51557"/>
      <c r="S51557"/>
    </row>
    <row r="51558" spans="18:19" ht="15" customHeight="1">
      <c r="R51558"/>
      <c r="S51558"/>
    </row>
    <row r="51559" spans="18:19" ht="15" customHeight="1">
      <c r="R51559"/>
      <c r="S51559"/>
    </row>
    <row r="51560" spans="18:19" ht="15" customHeight="1">
      <c r="R51560"/>
      <c r="S51560"/>
    </row>
    <row r="51561" spans="18:19" ht="15" customHeight="1">
      <c r="R51561"/>
      <c r="S51561"/>
    </row>
    <row r="51562" spans="18:19" ht="15" customHeight="1">
      <c r="R51562"/>
      <c r="S51562"/>
    </row>
    <row r="51563" spans="18:19" ht="15" customHeight="1">
      <c r="R51563"/>
      <c r="S51563"/>
    </row>
    <row r="51564" spans="18:19" ht="15" customHeight="1">
      <c r="R51564"/>
      <c r="S51564"/>
    </row>
    <row r="51565" spans="18:19" ht="15" customHeight="1">
      <c r="R51565"/>
      <c r="S51565"/>
    </row>
    <row r="51566" spans="18:19" ht="15" customHeight="1">
      <c r="R51566"/>
      <c r="S51566"/>
    </row>
    <row r="51567" spans="18:19" ht="15" customHeight="1">
      <c r="R51567"/>
      <c r="S51567"/>
    </row>
    <row r="51568" spans="18:19" ht="15" customHeight="1">
      <c r="R51568"/>
      <c r="S51568"/>
    </row>
    <row r="51569" spans="18:19" ht="15" customHeight="1">
      <c r="R51569"/>
      <c r="S51569"/>
    </row>
    <row r="51570" spans="18:19" ht="15" customHeight="1">
      <c r="R51570"/>
      <c r="S51570"/>
    </row>
    <row r="51571" spans="18:19" ht="15" customHeight="1">
      <c r="R51571"/>
      <c r="S51571"/>
    </row>
    <row r="51572" spans="18:19" ht="15" customHeight="1">
      <c r="R51572"/>
      <c r="S51572"/>
    </row>
    <row r="51573" spans="18:19" ht="15" customHeight="1">
      <c r="R51573"/>
      <c r="S51573"/>
    </row>
    <row r="51574" spans="18:19" ht="15" customHeight="1">
      <c r="R51574"/>
      <c r="S51574"/>
    </row>
    <row r="51575" spans="18:19" ht="15" customHeight="1">
      <c r="R51575"/>
      <c r="S51575"/>
    </row>
    <row r="51576" spans="18:19" ht="15" customHeight="1">
      <c r="R51576"/>
      <c r="S51576"/>
    </row>
    <row r="51577" spans="18:19" ht="15" customHeight="1">
      <c r="R51577"/>
      <c r="S51577"/>
    </row>
    <row r="51578" spans="18:19" ht="15" customHeight="1">
      <c r="R51578"/>
      <c r="S51578"/>
    </row>
    <row r="51579" spans="18:19" ht="15" customHeight="1">
      <c r="R51579"/>
      <c r="S51579"/>
    </row>
    <row r="51580" spans="18:19" ht="15" customHeight="1">
      <c r="R51580"/>
      <c r="S51580"/>
    </row>
    <row r="51581" spans="18:19" ht="15" customHeight="1">
      <c r="R51581"/>
      <c r="S51581"/>
    </row>
    <row r="51582" spans="18:19" ht="15" customHeight="1">
      <c r="R51582"/>
      <c r="S51582"/>
    </row>
    <row r="51583" spans="18:19" ht="15" customHeight="1">
      <c r="R51583"/>
      <c r="S51583"/>
    </row>
    <row r="51584" spans="18:19" ht="15" customHeight="1">
      <c r="R51584"/>
      <c r="S51584"/>
    </row>
    <row r="51585" spans="18:19" ht="15" customHeight="1">
      <c r="R51585"/>
      <c r="S51585"/>
    </row>
    <row r="51586" spans="18:19" ht="15" customHeight="1">
      <c r="R51586"/>
      <c r="S51586"/>
    </row>
    <row r="51587" spans="18:19" ht="15" customHeight="1">
      <c r="R51587"/>
      <c r="S51587"/>
    </row>
    <row r="51588" spans="18:19" ht="15" customHeight="1">
      <c r="R51588"/>
      <c r="S51588"/>
    </row>
    <row r="51589" spans="18:19" ht="15" customHeight="1">
      <c r="R51589"/>
      <c r="S51589"/>
    </row>
    <row r="51590" spans="18:19" ht="15" customHeight="1">
      <c r="R51590"/>
      <c r="S51590"/>
    </row>
    <row r="51591" spans="18:19" ht="15" customHeight="1">
      <c r="R51591"/>
      <c r="S51591"/>
    </row>
    <row r="51592" spans="18:19" ht="15" customHeight="1">
      <c r="R51592"/>
      <c r="S51592"/>
    </row>
    <row r="51593" spans="18:19" ht="15" customHeight="1">
      <c r="R51593"/>
      <c r="S51593"/>
    </row>
    <row r="51594" spans="18:19" ht="15" customHeight="1">
      <c r="R51594"/>
      <c r="S51594"/>
    </row>
    <row r="51595" spans="18:19" ht="15" customHeight="1">
      <c r="R51595"/>
      <c r="S51595"/>
    </row>
    <row r="51596" spans="18:19" ht="15" customHeight="1">
      <c r="R51596"/>
      <c r="S51596"/>
    </row>
    <row r="51597" spans="18:19" ht="15" customHeight="1">
      <c r="R51597"/>
      <c r="S51597"/>
    </row>
    <row r="51598" spans="18:19" ht="15" customHeight="1">
      <c r="R51598"/>
      <c r="S51598"/>
    </row>
    <row r="51599" spans="18:19" ht="15" customHeight="1">
      <c r="R51599"/>
      <c r="S51599"/>
    </row>
    <row r="51600" spans="18:19" ht="15" customHeight="1">
      <c r="R51600"/>
      <c r="S51600"/>
    </row>
    <row r="51601" spans="18:19" ht="15" customHeight="1">
      <c r="R51601"/>
      <c r="S51601"/>
    </row>
    <row r="51602" spans="18:19" ht="15" customHeight="1">
      <c r="R51602"/>
      <c r="S51602"/>
    </row>
    <row r="51603" spans="18:19" ht="15" customHeight="1">
      <c r="R51603"/>
      <c r="S51603"/>
    </row>
    <row r="51604" spans="18:19" ht="15" customHeight="1">
      <c r="R51604"/>
      <c r="S51604"/>
    </row>
    <row r="51605" spans="18:19" ht="15" customHeight="1">
      <c r="R51605"/>
      <c r="S51605"/>
    </row>
    <row r="51606" spans="18:19" ht="15" customHeight="1">
      <c r="R51606"/>
      <c r="S51606"/>
    </row>
    <row r="51607" spans="18:19" ht="15" customHeight="1">
      <c r="R51607"/>
      <c r="S51607"/>
    </row>
    <row r="51608" spans="18:19" ht="15" customHeight="1">
      <c r="R51608"/>
      <c r="S51608"/>
    </row>
    <row r="51609" spans="18:19" ht="15" customHeight="1">
      <c r="R51609"/>
      <c r="S51609"/>
    </row>
    <row r="51610" spans="18:19" ht="15" customHeight="1">
      <c r="R51610"/>
      <c r="S51610"/>
    </row>
    <row r="51611" spans="18:19" ht="15" customHeight="1">
      <c r="R51611"/>
      <c r="S51611"/>
    </row>
    <row r="51612" spans="18:19" ht="15" customHeight="1">
      <c r="R51612"/>
      <c r="S51612"/>
    </row>
    <row r="51613" spans="18:19" ht="15" customHeight="1">
      <c r="R51613"/>
      <c r="S51613"/>
    </row>
    <row r="51614" spans="18:19" ht="15" customHeight="1">
      <c r="R51614"/>
      <c r="S51614"/>
    </row>
    <row r="51615" spans="18:19" ht="15" customHeight="1">
      <c r="R51615"/>
      <c r="S51615"/>
    </row>
    <row r="51616" spans="18:19" ht="15" customHeight="1">
      <c r="R51616"/>
      <c r="S51616"/>
    </row>
    <row r="51617" spans="18:19" ht="15" customHeight="1">
      <c r="R51617"/>
      <c r="S51617"/>
    </row>
    <row r="51618" spans="18:19" ht="15" customHeight="1">
      <c r="R51618"/>
      <c r="S51618"/>
    </row>
    <row r="51619" spans="18:19" ht="15" customHeight="1">
      <c r="R51619"/>
      <c r="S51619"/>
    </row>
    <row r="51620" spans="18:19" ht="15" customHeight="1">
      <c r="R51620"/>
      <c r="S51620"/>
    </row>
    <row r="51621" spans="18:19" ht="15" customHeight="1">
      <c r="R51621"/>
      <c r="S51621"/>
    </row>
    <row r="51622" spans="18:19" ht="15" customHeight="1">
      <c r="R51622"/>
      <c r="S51622"/>
    </row>
    <row r="51623" spans="18:19" ht="15" customHeight="1">
      <c r="R51623"/>
      <c r="S51623"/>
    </row>
    <row r="51624" spans="18:19" ht="15" customHeight="1">
      <c r="R51624"/>
      <c r="S51624"/>
    </row>
    <row r="51625" spans="18:19" ht="15" customHeight="1">
      <c r="R51625"/>
      <c r="S51625"/>
    </row>
    <row r="51626" spans="18:19" ht="15" customHeight="1">
      <c r="R51626"/>
      <c r="S51626"/>
    </row>
    <row r="51627" spans="18:19" ht="15" customHeight="1">
      <c r="R51627"/>
      <c r="S51627"/>
    </row>
    <row r="51628" spans="18:19" ht="15" customHeight="1">
      <c r="R51628"/>
      <c r="S51628"/>
    </row>
    <row r="51629" spans="18:19" ht="15" customHeight="1">
      <c r="R51629"/>
      <c r="S51629"/>
    </row>
    <row r="51630" spans="18:19" ht="15" customHeight="1">
      <c r="R51630"/>
      <c r="S51630"/>
    </row>
    <row r="51631" spans="18:19" ht="15" customHeight="1">
      <c r="R51631"/>
      <c r="S51631"/>
    </row>
    <row r="51632" spans="18:19" ht="15" customHeight="1">
      <c r="R51632"/>
      <c r="S51632"/>
    </row>
    <row r="51633" spans="18:19" ht="15" customHeight="1">
      <c r="R51633"/>
      <c r="S51633"/>
    </row>
    <row r="51634" spans="18:19" ht="15" customHeight="1">
      <c r="R51634"/>
      <c r="S51634"/>
    </row>
    <row r="51635" spans="18:19" ht="15" customHeight="1">
      <c r="R51635"/>
      <c r="S51635"/>
    </row>
    <row r="51636" spans="18:19" ht="15" customHeight="1">
      <c r="R51636"/>
      <c r="S51636"/>
    </row>
    <row r="51637" spans="18:19" ht="15" customHeight="1">
      <c r="R51637"/>
      <c r="S51637"/>
    </row>
    <row r="51638" spans="18:19" ht="15" customHeight="1">
      <c r="R51638"/>
      <c r="S51638"/>
    </row>
    <row r="51639" spans="18:19" ht="15" customHeight="1">
      <c r="R51639"/>
      <c r="S51639"/>
    </row>
    <row r="51640" spans="18:19" ht="15" customHeight="1">
      <c r="R51640"/>
      <c r="S51640"/>
    </row>
    <row r="51641" spans="18:19" ht="15" customHeight="1">
      <c r="R51641"/>
      <c r="S51641"/>
    </row>
    <row r="51642" spans="18:19" ht="15" customHeight="1">
      <c r="R51642"/>
      <c r="S51642"/>
    </row>
    <row r="51643" spans="18:19" ht="15" customHeight="1">
      <c r="R51643"/>
      <c r="S51643"/>
    </row>
    <row r="51644" spans="18:19" ht="15" customHeight="1">
      <c r="R51644"/>
      <c r="S51644"/>
    </row>
    <row r="51645" spans="18:19" ht="15" customHeight="1">
      <c r="R51645"/>
      <c r="S51645"/>
    </row>
    <row r="51646" spans="18:19" ht="15" customHeight="1">
      <c r="R51646"/>
      <c r="S51646"/>
    </row>
    <row r="51647" spans="18:19" ht="15" customHeight="1">
      <c r="R51647"/>
      <c r="S51647"/>
    </row>
    <row r="51648" spans="18:19" ht="15" customHeight="1">
      <c r="R51648"/>
      <c r="S51648"/>
    </row>
    <row r="51649" spans="18:19" ht="15" customHeight="1">
      <c r="R51649"/>
      <c r="S51649"/>
    </row>
    <row r="51650" spans="18:19" ht="15" customHeight="1">
      <c r="R51650"/>
      <c r="S51650"/>
    </row>
    <row r="51651" spans="18:19" ht="15" customHeight="1">
      <c r="R51651"/>
      <c r="S51651"/>
    </row>
    <row r="51652" spans="18:19" ht="15" customHeight="1">
      <c r="R51652"/>
      <c r="S51652"/>
    </row>
    <row r="51653" spans="18:19" ht="15" customHeight="1">
      <c r="R51653"/>
      <c r="S51653"/>
    </row>
    <row r="51654" spans="18:19" ht="15" customHeight="1">
      <c r="R51654"/>
      <c r="S51654"/>
    </row>
    <row r="51655" spans="18:19" ht="15" customHeight="1">
      <c r="R51655"/>
      <c r="S51655"/>
    </row>
    <row r="51656" spans="18:19" ht="15" customHeight="1">
      <c r="R51656"/>
      <c r="S51656"/>
    </row>
    <row r="51657" spans="18:19" ht="15" customHeight="1">
      <c r="R51657"/>
      <c r="S51657"/>
    </row>
    <row r="51658" spans="18:19" ht="15" customHeight="1">
      <c r="R51658"/>
      <c r="S51658"/>
    </row>
    <row r="51659" spans="18:19" ht="15" customHeight="1">
      <c r="R51659"/>
      <c r="S51659"/>
    </row>
    <row r="51660" spans="18:19" ht="15" customHeight="1">
      <c r="R51660"/>
      <c r="S51660"/>
    </row>
    <row r="51661" spans="18:19" ht="15" customHeight="1">
      <c r="R51661"/>
      <c r="S51661"/>
    </row>
    <row r="51662" spans="18:19" ht="15" customHeight="1">
      <c r="R51662"/>
      <c r="S51662"/>
    </row>
    <row r="51663" spans="18:19" ht="15" customHeight="1">
      <c r="R51663"/>
      <c r="S51663"/>
    </row>
    <row r="51664" spans="18:19" ht="15" customHeight="1">
      <c r="R51664"/>
      <c r="S51664"/>
    </row>
    <row r="51665" spans="18:19" ht="15" customHeight="1">
      <c r="R51665"/>
      <c r="S51665"/>
    </row>
    <row r="51666" spans="18:19" ht="15" customHeight="1">
      <c r="R51666"/>
      <c r="S51666"/>
    </row>
    <row r="51667" spans="18:19" ht="15" customHeight="1">
      <c r="R51667"/>
      <c r="S51667"/>
    </row>
    <row r="51668" spans="18:19" ht="15" customHeight="1">
      <c r="R51668"/>
      <c r="S51668"/>
    </row>
    <row r="51669" spans="18:19" ht="15" customHeight="1">
      <c r="R51669"/>
      <c r="S51669"/>
    </row>
    <row r="51670" spans="18:19" ht="15" customHeight="1">
      <c r="R51670"/>
      <c r="S51670"/>
    </row>
    <row r="51671" spans="18:19" ht="15" customHeight="1">
      <c r="R51671"/>
      <c r="S51671"/>
    </row>
    <row r="51672" spans="18:19" ht="15" customHeight="1">
      <c r="R51672"/>
      <c r="S51672"/>
    </row>
    <row r="51673" spans="18:19" ht="15" customHeight="1">
      <c r="R51673"/>
      <c r="S51673"/>
    </row>
    <row r="51674" spans="18:19" ht="15" customHeight="1">
      <c r="R51674"/>
      <c r="S51674"/>
    </row>
    <row r="51675" spans="18:19" ht="15" customHeight="1">
      <c r="R51675"/>
      <c r="S51675"/>
    </row>
    <row r="51676" spans="18:19" ht="15" customHeight="1">
      <c r="R51676"/>
      <c r="S51676"/>
    </row>
    <row r="51677" spans="18:19" ht="15" customHeight="1">
      <c r="R51677"/>
      <c r="S51677"/>
    </row>
    <row r="51678" spans="18:19" ht="15" customHeight="1">
      <c r="R51678"/>
      <c r="S51678"/>
    </row>
    <row r="51679" spans="18:19" ht="15" customHeight="1">
      <c r="R51679"/>
      <c r="S51679"/>
    </row>
    <row r="51680" spans="18:19" ht="15" customHeight="1">
      <c r="R51680"/>
      <c r="S51680"/>
    </row>
    <row r="51681" spans="18:19" ht="15" customHeight="1">
      <c r="R51681"/>
      <c r="S51681"/>
    </row>
    <row r="51682" spans="18:19" ht="15" customHeight="1">
      <c r="R51682"/>
      <c r="S51682"/>
    </row>
    <row r="51683" spans="18:19" ht="15" customHeight="1">
      <c r="R51683"/>
      <c r="S51683"/>
    </row>
    <row r="51684" spans="18:19" ht="15" customHeight="1">
      <c r="R51684"/>
      <c r="S51684"/>
    </row>
    <row r="51685" spans="18:19" ht="15" customHeight="1">
      <c r="R51685"/>
      <c r="S51685"/>
    </row>
    <row r="51686" spans="18:19" ht="15" customHeight="1">
      <c r="R51686"/>
      <c r="S51686"/>
    </row>
    <row r="51687" spans="18:19" ht="15" customHeight="1">
      <c r="R51687"/>
      <c r="S51687"/>
    </row>
    <row r="51688" spans="18:19" ht="15" customHeight="1">
      <c r="R51688"/>
      <c r="S51688"/>
    </row>
    <row r="51689" spans="18:19" ht="15" customHeight="1">
      <c r="R51689"/>
      <c r="S51689"/>
    </row>
    <row r="51690" spans="18:19" ht="15" customHeight="1">
      <c r="R51690"/>
      <c r="S51690"/>
    </row>
    <row r="51691" spans="18:19" ht="15" customHeight="1">
      <c r="R51691"/>
      <c r="S51691"/>
    </row>
    <row r="51692" spans="18:19" ht="15" customHeight="1">
      <c r="R51692"/>
      <c r="S51692"/>
    </row>
    <row r="51693" spans="18:19" ht="15" customHeight="1">
      <c r="R51693"/>
      <c r="S51693"/>
    </row>
    <row r="51694" spans="18:19" ht="15" customHeight="1">
      <c r="R51694"/>
      <c r="S51694"/>
    </row>
    <row r="51695" spans="18:19" ht="15" customHeight="1">
      <c r="R51695"/>
      <c r="S51695"/>
    </row>
    <row r="51696" spans="18:19" ht="15" customHeight="1">
      <c r="R51696"/>
      <c r="S51696"/>
    </row>
    <row r="51697" spans="18:19" ht="15" customHeight="1">
      <c r="R51697"/>
      <c r="S51697"/>
    </row>
    <row r="51698" spans="18:19" ht="15" customHeight="1">
      <c r="R51698"/>
      <c r="S51698"/>
    </row>
    <row r="51699" spans="18:19" ht="15" customHeight="1">
      <c r="R51699"/>
      <c r="S51699"/>
    </row>
    <row r="51700" spans="18:19" ht="15" customHeight="1">
      <c r="R51700"/>
      <c r="S51700"/>
    </row>
    <row r="51701" spans="18:19" ht="15" customHeight="1">
      <c r="R51701"/>
      <c r="S51701"/>
    </row>
    <row r="51702" spans="18:19" ht="15" customHeight="1">
      <c r="R51702"/>
      <c r="S51702"/>
    </row>
    <row r="51703" spans="18:19" ht="15" customHeight="1">
      <c r="R51703"/>
      <c r="S51703"/>
    </row>
    <row r="51704" spans="18:19" ht="15" customHeight="1">
      <c r="R51704"/>
      <c r="S51704"/>
    </row>
    <row r="51705" spans="18:19" ht="15" customHeight="1">
      <c r="R51705"/>
      <c r="S51705"/>
    </row>
    <row r="51706" spans="18:19" ht="15" customHeight="1">
      <c r="R51706"/>
      <c r="S51706"/>
    </row>
    <row r="51707" spans="18:19" ht="15" customHeight="1">
      <c r="R51707"/>
      <c r="S51707"/>
    </row>
    <row r="51708" spans="18:19" ht="15" customHeight="1">
      <c r="R51708"/>
      <c r="S51708"/>
    </row>
    <row r="51709" spans="18:19" ht="15" customHeight="1">
      <c r="R51709"/>
      <c r="S51709"/>
    </row>
    <row r="51710" spans="18:19" ht="15" customHeight="1">
      <c r="R51710"/>
      <c r="S51710"/>
    </row>
    <row r="51711" spans="18:19" ht="15" customHeight="1">
      <c r="R51711"/>
      <c r="S51711"/>
    </row>
    <row r="51712" spans="18:19" ht="15" customHeight="1">
      <c r="R51712"/>
      <c r="S51712"/>
    </row>
    <row r="51713" spans="18:19" ht="15" customHeight="1">
      <c r="R51713"/>
      <c r="S51713"/>
    </row>
    <row r="51714" spans="18:19" ht="15" customHeight="1">
      <c r="R51714"/>
      <c r="S51714"/>
    </row>
    <row r="51715" spans="18:19" ht="15" customHeight="1">
      <c r="R51715"/>
      <c r="S51715"/>
    </row>
    <row r="51716" spans="18:19" ht="15" customHeight="1">
      <c r="R51716"/>
      <c r="S51716"/>
    </row>
    <row r="51717" spans="18:19" ht="15" customHeight="1">
      <c r="R51717"/>
      <c r="S51717"/>
    </row>
    <row r="51718" spans="18:19" ht="15" customHeight="1">
      <c r="R51718"/>
      <c r="S51718"/>
    </row>
    <row r="51719" spans="18:19" ht="15" customHeight="1">
      <c r="R51719"/>
      <c r="S51719"/>
    </row>
    <row r="51720" spans="18:19" ht="15" customHeight="1">
      <c r="R51720"/>
      <c r="S51720"/>
    </row>
    <row r="51721" spans="18:19" ht="15" customHeight="1">
      <c r="R51721"/>
      <c r="S51721"/>
    </row>
    <row r="51722" spans="18:19" ht="15" customHeight="1">
      <c r="R51722"/>
      <c r="S51722"/>
    </row>
    <row r="51723" spans="18:19" ht="15" customHeight="1">
      <c r="R51723"/>
      <c r="S51723"/>
    </row>
    <row r="51724" spans="18:19" ht="15" customHeight="1">
      <c r="R51724"/>
      <c r="S51724"/>
    </row>
    <row r="51725" spans="18:19" ht="15" customHeight="1">
      <c r="R51725"/>
      <c r="S51725"/>
    </row>
    <row r="51726" spans="18:19" ht="15" customHeight="1">
      <c r="R51726"/>
      <c r="S51726"/>
    </row>
    <row r="51727" spans="18:19" ht="15" customHeight="1">
      <c r="R51727"/>
      <c r="S51727"/>
    </row>
    <row r="51728" spans="18:19" ht="15" customHeight="1">
      <c r="R51728"/>
      <c r="S51728"/>
    </row>
    <row r="51729" spans="18:19" ht="15" customHeight="1">
      <c r="R51729"/>
      <c r="S51729"/>
    </row>
    <row r="51730" spans="18:19" ht="15" customHeight="1">
      <c r="R51730"/>
      <c r="S51730"/>
    </row>
    <row r="51731" spans="18:19" ht="15" customHeight="1">
      <c r="R51731"/>
      <c r="S51731"/>
    </row>
    <row r="51732" spans="18:19" ht="15" customHeight="1">
      <c r="R51732"/>
      <c r="S51732"/>
    </row>
    <row r="51733" spans="18:19" ht="15" customHeight="1">
      <c r="R51733"/>
      <c r="S51733"/>
    </row>
    <row r="51734" spans="18:19" ht="15" customHeight="1">
      <c r="R51734"/>
      <c r="S51734"/>
    </row>
    <row r="51735" spans="18:19" ht="15" customHeight="1">
      <c r="R51735"/>
      <c r="S51735"/>
    </row>
    <row r="51736" spans="18:19" ht="15" customHeight="1">
      <c r="R51736"/>
      <c r="S51736"/>
    </row>
    <row r="51737" spans="18:19" ht="15" customHeight="1">
      <c r="R51737"/>
      <c r="S51737"/>
    </row>
    <row r="51738" spans="18:19" ht="15" customHeight="1">
      <c r="R51738"/>
      <c r="S51738"/>
    </row>
    <row r="51739" spans="18:19" ht="15" customHeight="1">
      <c r="R51739"/>
      <c r="S51739"/>
    </row>
    <row r="51740" spans="18:19" ht="15" customHeight="1">
      <c r="R51740"/>
      <c r="S51740"/>
    </row>
    <row r="51741" spans="18:19" ht="15" customHeight="1">
      <c r="R51741"/>
      <c r="S51741"/>
    </row>
    <row r="51742" spans="18:19" ht="15" customHeight="1">
      <c r="R51742"/>
      <c r="S51742"/>
    </row>
    <row r="51743" spans="18:19" ht="15" customHeight="1">
      <c r="R51743"/>
      <c r="S51743"/>
    </row>
    <row r="51744" spans="18:19" ht="15" customHeight="1">
      <c r="R51744"/>
      <c r="S51744"/>
    </row>
    <row r="51745" spans="18:19" ht="15" customHeight="1">
      <c r="R51745"/>
      <c r="S51745"/>
    </row>
    <row r="51746" spans="18:19" ht="15" customHeight="1">
      <c r="R51746"/>
      <c r="S51746"/>
    </row>
    <row r="51747" spans="18:19" ht="15" customHeight="1">
      <c r="R51747"/>
      <c r="S51747"/>
    </row>
    <row r="51748" spans="18:19" ht="15" customHeight="1">
      <c r="R51748"/>
      <c r="S51748"/>
    </row>
    <row r="51749" spans="18:19" ht="15" customHeight="1">
      <c r="R51749"/>
      <c r="S51749"/>
    </row>
    <row r="51750" spans="18:19" ht="15" customHeight="1">
      <c r="R51750"/>
      <c r="S51750"/>
    </row>
    <row r="51751" spans="18:19" ht="15" customHeight="1">
      <c r="R51751"/>
      <c r="S51751"/>
    </row>
    <row r="51752" spans="18:19" ht="15" customHeight="1">
      <c r="R51752"/>
      <c r="S51752"/>
    </row>
    <row r="51753" spans="18:19" ht="15" customHeight="1">
      <c r="R51753"/>
      <c r="S51753"/>
    </row>
    <row r="51754" spans="18:19" ht="15" customHeight="1">
      <c r="R51754"/>
      <c r="S51754"/>
    </row>
    <row r="51755" spans="18:19" ht="15" customHeight="1">
      <c r="R51755"/>
      <c r="S51755"/>
    </row>
    <row r="51756" spans="18:19" ht="15" customHeight="1">
      <c r="R51756"/>
      <c r="S51756"/>
    </row>
    <row r="51757" spans="18:19" ht="15" customHeight="1">
      <c r="R51757"/>
      <c r="S51757"/>
    </row>
    <row r="51758" spans="18:19" ht="15" customHeight="1">
      <c r="R51758"/>
      <c r="S51758"/>
    </row>
    <row r="51759" spans="18:19" ht="15" customHeight="1">
      <c r="R51759"/>
      <c r="S51759"/>
    </row>
    <row r="51760" spans="18:19" ht="15" customHeight="1">
      <c r="R51760"/>
      <c r="S51760"/>
    </row>
    <row r="51761" spans="18:19" ht="15" customHeight="1">
      <c r="R51761"/>
      <c r="S51761"/>
    </row>
    <row r="51762" spans="18:19" ht="15" customHeight="1">
      <c r="R51762"/>
      <c r="S51762"/>
    </row>
    <row r="51763" spans="18:19" ht="15" customHeight="1">
      <c r="R51763"/>
      <c r="S51763"/>
    </row>
    <row r="51764" spans="18:19" ht="15" customHeight="1">
      <c r="R51764"/>
      <c r="S51764"/>
    </row>
    <row r="51765" spans="18:19" ht="15" customHeight="1">
      <c r="R51765"/>
      <c r="S51765"/>
    </row>
    <row r="51766" spans="18:19" ht="15" customHeight="1">
      <c r="R51766"/>
      <c r="S51766"/>
    </row>
    <row r="51767" spans="18:19" ht="15" customHeight="1">
      <c r="R51767"/>
      <c r="S51767"/>
    </row>
    <row r="51768" spans="18:19" ht="15" customHeight="1">
      <c r="R51768"/>
      <c r="S51768"/>
    </row>
    <row r="51769" spans="18:19" ht="15" customHeight="1">
      <c r="R51769"/>
      <c r="S51769"/>
    </row>
    <row r="51770" spans="18:19" ht="15" customHeight="1">
      <c r="R51770"/>
      <c r="S51770"/>
    </row>
    <row r="51771" spans="18:19" ht="15" customHeight="1">
      <c r="R51771"/>
      <c r="S51771"/>
    </row>
    <row r="51772" spans="18:19" ht="15" customHeight="1">
      <c r="R51772"/>
      <c r="S51772"/>
    </row>
    <row r="51773" spans="18:19" ht="15" customHeight="1">
      <c r="R51773"/>
      <c r="S51773"/>
    </row>
    <row r="51774" spans="18:19" ht="15" customHeight="1">
      <c r="R51774"/>
      <c r="S51774"/>
    </row>
    <row r="51775" spans="18:19" ht="15" customHeight="1">
      <c r="R51775"/>
      <c r="S51775"/>
    </row>
    <row r="51776" spans="18:19" ht="15" customHeight="1">
      <c r="R51776"/>
      <c r="S51776"/>
    </row>
    <row r="51777" spans="18:19" ht="15" customHeight="1">
      <c r="R51777"/>
      <c r="S51777"/>
    </row>
    <row r="51778" spans="18:19" ht="15" customHeight="1">
      <c r="R51778"/>
      <c r="S51778"/>
    </row>
    <row r="51779" spans="18:19" ht="15" customHeight="1">
      <c r="R51779"/>
      <c r="S51779"/>
    </row>
    <row r="51780" spans="18:19" ht="15" customHeight="1">
      <c r="R51780"/>
      <c r="S51780"/>
    </row>
    <row r="51781" spans="18:19" ht="15" customHeight="1">
      <c r="R51781"/>
      <c r="S51781"/>
    </row>
    <row r="51782" spans="18:19" ht="15" customHeight="1">
      <c r="R51782"/>
      <c r="S51782"/>
    </row>
    <row r="51783" spans="18:19" ht="15" customHeight="1">
      <c r="R51783"/>
      <c r="S51783"/>
    </row>
    <row r="51784" spans="18:19" ht="15" customHeight="1">
      <c r="R51784"/>
      <c r="S51784"/>
    </row>
    <row r="51785" spans="18:19" ht="15" customHeight="1">
      <c r="R51785"/>
      <c r="S51785"/>
    </row>
    <row r="51786" spans="18:19" ht="15" customHeight="1">
      <c r="R51786"/>
      <c r="S51786"/>
    </row>
    <row r="51787" spans="18:19" ht="15" customHeight="1">
      <c r="R51787"/>
      <c r="S51787"/>
    </row>
    <row r="51788" spans="18:19" ht="15" customHeight="1">
      <c r="R51788"/>
      <c r="S51788"/>
    </row>
    <row r="51789" spans="18:19" ht="15" customHeight="1">
      <c r="R51789"/>
      <c r="S51789"/>
    </row>
    <row r="51790" spans="18:19" ht="15" customHeight="1">
      <c r="R51790"/>
      <c r="S51790"/>
    </row>
    <row r="51791" spans="18:19" ht="15" customHeight="1">
      <c r="R51791"/>
      <c r="S51791"/>
    </row>
    <row r="51792" spans="18:19" ht="15" customHeight="1">
      <c r="R51792"/>
      <c r="S51792"/>
    </row>
    <row r="51793" spans="18:19" ht="15" customHeight="1">
      <c r="R51793"/>
      <c r="S51793"/>
    </row>
    <row r="51794" spans="18:19" ht="15" customHeight="1">
      <c r="R51794"/>
      <c r="S51794"/>
    </row>
    <row r="51795" spans="18:19" ht="15" customHeight="1">
      <c r="R51795"/>
      <c r="S51795"/>
    </row>
    <row r="51796" spans="18:19" ht="15" customHeight="1">
      <c r="R51796"/>
      <c r="S51796"/>
    </row>
    <row r="51797" spans="18:19" ht="15" customHeight="1">
      <c r="R51797"/>
      <c r="S51797"/>
    </row>
    <row r="51798" spans="18:19" ht="15" customHeight="1">
      <c r="R51798"/>
      <c r="S51798"/>
    </row>
    <row r="51799" spans="18:19" ht="15" customHeight="1">
      <c r="R51799"/>
      <c r="S51799"/>
    </row>
    <row r="51800" spans="18:19" ht="15" customHeight="1">
      <c r="R51800"/>
      <c r="S51800"/>
    </row>
    <row r="51801" spans="18:19" ht="15" customHeight="1">
      <c r="R51801"/>
      <c r="S51801"/>
    </row>
    <row r="51802" spans="18:19" ht="15" customHeight="1">
      <c r="R51802"/>
      <c r="S51802"/>
    </row>
    <row r="51803" spans="18:19" ht="15" customHeight="1">
      <c r="R51803"/>
      <c r="S51803"/>
    </row>
    <row r="51804" spans="18:19" ht="15" customHeight="1">
      <c r="R51804"/>
      <c r="S51804"/>
    </row>
    <row r="51805" spans="18:19" ht="15" customHeight="1">
      <c r="R51805"/>
      <c r="S51805"/>
    </row>
    <row r="51806" spans="18:19" ht="15" customHeight="1">
      <c r="R51806"/>
      <c r="S51806"/>
    </row>
    <row r="51807" spans="18:19" ht="15" customHeight="1">
      <c r="R51807"/>
      <c r="S51807"/>
    </row>
    <row r="51808" spans="18:19" ht="15" customHeight="1">
      <c r="R51808"/>
      <c r="S51808"/>
    </row>
    <row r="51809" spans="18:19" ht="15" customHeight="1">
      <c r="R51809"/>
      <c r="S51809"/>
    </row>
    <row r="51810" spans="18:19" ht="15" customHeight="1">
      <c r="R51810"/>
      <c r="S51810"/>
    </row>
    <row r="51811" spans="18:19" ht="15" customHeight="1">
      <c r="R51811"/>
      <c r="S51811"/>
    </row>
    <row r="51812" spans="18:19" ht="15" customHeight="1">
      <c r="R51812"/>
      <c r="S51812"/>
    </row>
    <row r="51813" spans="18:19" ht="15" customHeight="1">
      <c r="R51813"/>
      <c r="S51813"/>
    </row>
    <row r="51814" spans="18:19" ht="15" customHeight="1">
      <c r="R51814"/>
      <c r="S51814"/>
    </row>
    <row r="51815" spans="18:19" ht="15" customHeight="1">
      <c r="R51815"/>
      <c r="S51815"/>
    </row>
    <row r="51816" spans="18:19" ht="15" customHeight="1">
      <c r="R51816"/>
      <c r="S51816"/>
    </row>
    <row r="51817" spans="18:19" ht="15" customHeight="1">
      <c r="R51817"/>
      <c r="S51817"/>
    </row>
    <row r="51818" spans="18:19" ht="15" customHeight="1">
      <c r="R51818"/>
      <c r="S51818"/>
    </row>
    <row r="51819" spans="18:19" ht="15" customHeight="1">
      <c r="R51819"/>
      <c r="S51819"/>
    </row>
    <row r="51820" spans="18:19" ht="15" customHeight="1">
      <c r="R51820"/>
      <c r="S51820"/>
    </row>
    <row r="51821" spans="18:19" ht="15" customHeight="1">
      <c r="R51821"/>
      <c r="S51821"/>
    </row>
    <row r="51822" spans="18:19" ht="15" customHeight="1">
      <c r="R51822"/>
      <c r="S51822"/>
    </row>
    <row r="51823" spans="18:19" ht="15" customHeight="1">
      <c r="R51823"/>
      <c r="S51823"/>
    </row>
    <row r="51824" spans="18:19" ht="15" customHeight="1">
      <c r="R51824"/>
      <c r="S51824"/>
    </row>
    <row r="51825" spans="18:19" ht="15" customHeight="1">
      <c r="R51825"/>
      <c r="S51825"/>
    </row>
    <row r="51826" spans="18:19" ht="15" customHeight="1">
      <c r="R51826"/>
      <c r="S51826"/>
    </row>
    <row r="51827" spans="18:19" ht="15" customHeight="1">
      <c r="R51827"/>
      <c r="S51827"/>
    </row>
    <row r="51828" spans="18:19" ht="15" customHeight="1">
      <c r="R51828"/>
      <c r="S51828"/>
    </row>
    <row r="51829" spans="18:19" ht="15" customHeight="1">
      <c r="R51829"/>
      <c r="S51829"/>
    </row>
    <row r="51830" spans="18:19" ht="15" customHeight="1">
      <c r="R51830"/>
      <c r="S51830"/>
    </row>
    <row r="51831" spans="18:19" ht="15" customHeight="1">
      <c r="R51831"/>
      <c r="S51831"/>
    </row>
    <row r="51832" spans="18:19" ht="15" customHeight="1">
      <c r="R51832"/>
      <c r="S51832"/>
    </row>
    <row r="51833" spans="18:19" ht="15" customHeight="1">
      <c r="R51833"/>
      <c r="S51833"/>
    </row>
    <row r="51834" spans="18:19" ht="15" customHeight="1">
      <c r="R51834"/>
      <c r="S51834"/>
    </row>
    <row r="51835" spans="18:19" ht="15" customHeight="1">
      <c r="R51835"/>
      <c r="S51835"/>
    </row>
    <row r="51836" spans="18:19" ht="15" customHeight="1">
      <c r="R51836"/>
      <c r="S51836"/>
    </row>
    <row r="51837" spans="18:19" ht="15" customHeight="1">
      <c r="R51837"/>
      <c r="S51837"/>
    </row>
    <row r="51838" spans="18:19" ht="15" customHeight="1">
      <c r="R51838"/>
      <c r="S51838"/>
    </row>
    <row r="51839" spans="18:19" ht="15" customHeight="1">
      <c r="R51839"/>
      <c r="S51839"/>
    </row>
    <row r="51840" spans="18:19" ht="15" customHeight="1">
      <c r="R51840"/>
      <c r="S51840"/>
    </row>
    <row r="51841" spans="18:19" ht="15" customHeight="1">
      <c r="R51841"/>
      <c r="S51841"/>
    </row>
    <row r="51842" spans="18:19" ht="15" customHeight="1">
      <c r="R51842"/>
      <c r="S51842"/>
    </row>
    <row r="51843" spans="18:19" ht="15" customHeight="1">
      <c r="R51843"/>
      <c r="S51843"/>
    </row>
    <row r="51844" spans="18:19" ht="15" customHeight="1">
      <c r="R51844"/>
      <c r="S51844"/>
    </row>
    <row r="51845" spans="18:19" ht="15" customHeight="1">
      <c r="R51845"/>
      <c r="S51845"/>
    </row>
    <row r="51846" spans="18:19" ht="15" customHeight="1">
      <c r="R51846"/>
      <c r="S51846"/>
    </row>
    <row r="51847" spans="18:19" ht="15" customHeight="1">
      <c r="R51847"/>
      <c r="S51847"/>
    </row>
    <row r="51848" spans="18:19" ht="15" customHeight="1">
      <c r="R51848"/>
      <c r="S51848"/>
    </row>
    <row r="51849" spans="18:19" ht="15" customHeight="1">
      <c r="R51849"/>
      <c r="S51849"/>
    </row>
    <row r="51850" spans="18:19" ht="15" customHeight="1">
      <c r="R51850"/>
      <c r="S51850"/>
    </row>
    <row r="51851" spans="18:19" ht="15" customHeight="1">
      <c r="R51851"/>
      <c r="S51851"/>
    </row>
    <row r="51852" spans="18:19" ht="15" customHeight="1">
      <c r="R51852"/>
      <c r="S51852"/>
    </row>
    <row r="51853" spans="18:19" ht="15" customHeight="1">
      <c r="R51853"/>
      <c r="S51853"/>
    </row>
    <row r="51854" spans="18:19" ht="15" customHeight="1">
      <c r="R51854"/>
      <c r="S51854"/>
    </row>
    <row r="51855" spans="18:19" ht="15" customHeight="1">
      <c r="R51855"/>
      <c r="S51855"/>
    </row>
    <row r="51856" spans="18:19" ht="15" customHeight="1">
      <c r="R51856"/>
      <c r="S51856"/>
    </row>
    <row r="51857" spans="18:19" ht="15" customHeight="1">
      <c r="R51857"/>
      <c r="S51857"/>
    </row>
    <row r="51858" spans="18:19" ht="15" customHeight="1">
      <c r="R51858"/>
      <c r="S51858"/>
    </row>
    <row r="51859" spans="18:19" ht="15" customHeight="1">
      <c r="R51859"/>
      <c r="S51859"/>
    </row>
    <row r="51860" spans="18:19" ht="15" customHeight="1">
      <c r="R51860"/>
      <c r="S51860"/>
    </row>
    <row r="51861" spans="18:19" ht="15" customHeight="1">
      <c r="R51861"/>
      <c r="S51861"/>
    </row>
    <row r="51862" spans="18:19" ht="15" customHeight="1">
      <c r="R51862"/>
      <c r="S51862"/>
    </row>
    <row r="51863" spans="18:19" ht="15" customHeight="1">
      <c r="R51863"/>
      <c r="S51863"/>
    </row>
    <row r="51864" spans="18:19" ht="15" customHeight="1">
      <c r="R51864"/>
      <c r="S51864"/>
    </row>
    <row r="51865" spans="18:19" ht="15" customHeight="1">
      <c r="R51865"/>
      <c r="S51865"/>
    </row>
    <row r="51866" spans="18:19" ht="15" customHeight="1">
      <c r="R51866"/>
      <c r="S51866"/>
    </row>
    <row r="51867" spans="18:19" ht="15" customHeight="1">
      <c r="R51867"/>
      <c r="S51867"/>
    </row>
    <row r="51868" spans="18:19" ht="15" customHeight="1">
      <c r="R51868"/>
      <c r="S51868"/>
    </row>
    <row r="51869" spans="18:19" ht="15" customHeight="1">
      <c r="R51869"/>
      <c r="S51869"/>
    </row>
    <row r="51870" spans="18:19" ht="15" customHeight="1">
      <c r="R51870"/>
      <c r="S51870"/>
    </row>
    <row r="51871" spans="18:19" ht="15" customHeight="1">
      <c r="R51871"/>
      <c r="S51871"/>
    </row>
    <row r="51872" spans="18:19" ht="15" customHeight="1">
      <c r="R51872"/>
      <c r="S51872"/>
    </row>
    <row r="51873" spans="18:19" ht="15" customHeight="1">
      <c r="R51873"/>
      <c r="S51873"/>
    </row>
    <row r="51874" spans="18:19" ht="15" customHeight="1">
      <c r="R51874"/>
      <c r="S51874"/>
    </row>
    <row r="51875" spans="18:19" ht="15" customHeight="1">
      <c r="R51875"/>
      <c r="S51875"/>
    </row>
    <row r="51876" spans="18:19" ht="15" customHeight="1">
      <c r="R51876"/>
      <c r="S51876"/>
    </row>
    <row r="51877" spans="18:19" ht="15" customHeight="1">
      <c r="R51877"/>
      <c r="S51877"/>
    </row>
    <row r="51878" spans="18:19" ht="15" customHeight="1">
      <c r="R51878"/>
      <c r="S51878"/>
    </row>
    <row r="51879" spans="18:19" ht="15" customHeight="1">
      <c r="R51879"/>
      <c r="S51879"/>
    </row>
    <row r="51880" spans="18:19" ht="15" customHeight="1">
      <c r="R51880"/>
      <c r="S51880"/>
    </row>
    <row r="51881" spans="18:19" ht="15" customHeight="1">
      <c r="R51881"/>
      <c r="S51881"/>
    </row>
    <row r="51882" spans="18:19" ht="15" customHeight="1">
      <c r="R51882"/>
      <c r="S51882"/>
    </row>
    <row r="51883" spans="18:19" ht="15" customHeight="1">
      <c r="R51883"/>
      <c r="S51883"/>
    </row>
    <row r="51884" spans="18:19" ht="15" customHeight="1">
      <c r="R51884"/>
      <c r="S51884"/>
    </row>
    <row r="51885" spans="18:19" ht="15" customHeight="1">
      <c r="R51885"/>
      <c r="S51885"/>
    </row>
    <row r="51886" spans="18:19" ht="15" customHeight="1">
      <c r="R51886"/>
      <c r="S51886"/>
    </row>
    <row r="51887" spans="18:19" ht="15" customHeight="1">
      <c r="R51887"/>
      <c r="S51887"/>
    </row>
    <row r="51888" spans="18:19" ht="15" customHeight="1">
      <c r="R51888"/>
      <c r="S51888"/>
    </row>
    <row r="51889" spans="18:19" ht="15" customHeight="1">
      <c r="R51889"/>
      <c r="S51889"/>
    </row>
    <row r="51890" spans="18:19" ht="15" customHeight="1">
      <c r="R51890"/>
      <c r="S51890"/>
    </row>
    <row r="51891" spans="18:19" ht="15" customHeight="1">
      <c r="R51891"/>
      <c r="S51891"/>
    </row>
    <row r="51892" spans="18:19" ht="15" customHeight="1">
      <c r="R51892"/>
      <c r="S51892"/>
    </row>
    <row r="51893" spans="18:19" ht="15" customHeight="1">
      <c r="R51893"/>
      <c r="S51893"/>
    </row>
    <row r="51894" spans="18:19" ht="15" customHeight="1">
      <c r="R51894"/>
      <c r="S51894"/>
    </row>
    <row r="51895" spans="18:19" ht="15" customHeight="1">
      <c r="R51895"/>
      <c r="S51895"/>
    </row>
    <row r="51896" spans="18:19" ht="15" customHeight="1">
      <c r="R51896"/>
      <c r="S51896"/>
    </row>
    <row r="51897" spans="18:19" ht="15" customHeight="1">
      <c r="R51897"/>
      <c r="S51897"/>
    </row>
    <row r="51898" spans="18:19" ht="15" customHeight="1">
      <c r="R51898"/>
      <c r="S51898"/>
    </row>
    <row r="51899" spans="18:19" ht="15" customHeight="1">
      <c r="R51899"/>
      <c r="S51899"/>
    </row>
    <row r="51900" spans="18:19" ht="15" customHeight="1">
      <c r="R51900"/>
      <c r="S51900"/>
    </row>
    <row r="51901" spans="18:19" ht="15" customHeight="1">
      <c r="R51901"/>
      <c r="S51901"/>
    </row>
    <row r="51902" spans="18:19" ht="15" customHeight="1">
      <c r="R51902"/>
      <c r="S51902"/>
    </row>
    <row r="51903" spans="18:19" ht="15" customHeight="1">
      <c r="R51903"/>
      <c r="S51903"/>
    </row>
    <row r="51904" spans="18:19" ht="15" customHeight="1">
      <c r="R51904"/>
      <c r="S51904"/>
    </row>
    <row r="51905" spans="18:19" ht="15" customHeight="1">
      <c r="R51905"/>
      <c r="S51905"/>
    </row>
    <row r="51906" spans="18:19" ht="15" customHeight="1">
      <c r="R51906"/>
      <c r="S51906"/>
    </row>
    <row r="51907" spans="18:19" ht="15" customHeight="1">
      <c r="R51907"/>
      <c r="S51907"/>
    </row>
    <row r="51908" spans="18:19" ht="15" customHeight="1">
      <c r="R51908"/>
      <c r="S51908"/>
    </row>
    <row r="51909" spans="18:19" ht="15" customHeight="1">
      <c r="R51909"/>
      <c r="S51909"/>
    </row>
    <row r="51910" spans="18:19" ht="15" customHeight="1">
      <c r="R51910"/>
      <c r="S51910"/>
    </row>
    <row r="51911" spans="18:19" ht="15" customHeight="1">
      <c r="R51911"/>
      <c r="S51911"/>
    </row>
    <row r="51912" spans="18:19" ht="15" customHeight="1">
      <c r="R51912"/>
      <c r="S51912"/>
    </row>
    <row r="51913" spans="18:19" ht="15" customHeight="1">
      <c r="R51913"/>
      <c r="S51913"/>
    </row>
    <row r="51914" spans="18:19" ht="15" customHeight="1">
      <c r="R51914"/>
      <c r="S51914"/>
    </row>
    <row r="51915" spans="18:19" ht="15" customHeight="1">
      <c r="R51915"/>
      <c r="S51915"/>
    </row>
    <row r="51916" spans="18:19" ht="15" customHeight="1">
      <c r="R51916"/>
      <c r="S51916"/>
    </row>
    <row r="51917" spans="18:19" ht="15" customHeight="1">
      <c r="R51917"/>
      <c r="S51917"/>
    </row>
    <row r="51918" spans="18:19" ht="15" customHeight="1">
      <c r="R51918"/>
      <c r="S51918"/>
    </row>
    <row r="51919" spans="18:19" ht="15" customHeight="1">
      <c r="R51919"/>
      <c r="S51919"/>
    </row>
    <row r="51920" spans="18:19" ht="15" customHeight="1">
      <c r="R51920"/>
      <c r="S51920"/>
    </row>
    <row r="51921" spans="18:19" ht="15" customHeight="1">
      <c r="R51921"/>
      <c r="S51921"/>
    </row>
    <row r="51922" spans="18:19" ht="15" customHeight="1">
      <c r="R51922"/>
      <c r="S51922"/>
    </row>
    <row r="51923" spans="18:19" ht="15" customHeight="1">
      <c r="R51923"/>
      <c r="S51923"/>
    </row>
    <row r="51924" spans="18:19" ht="15" customHeight="1">
      <c r="R51924"/>
      <c r="S51924"/>
    </row>
    <row r="51925" spans="18:19" ht="15" customHeight="1">
      <c r="R51925"/>
      <c r="S51925"/>
    </row>
    <row r="51926" spans="18:19" ht="15" customHeight="1">
      <c r="R51926"/>
      <c r="S51926"/>
    </row>
    <row r="51927" spans="18:19" ht="15" customHeight="1">
      <c r="R51927"/>
      <c r="S51927"/>
    </row>
    <row r="51928" spans="18:19" ht="15" customHeight="1">
      <c r="R51928"/>
      <c r="S51928"/>
    </row>
    <row r="51929" spans="18:19" ht="15" customHeight="1">
      <c r="R51929"/>
      <c r="S51929"/>
    </row>
    <row r="51930" spans="18:19" ht="15" customHeight="1">
      <c r="R51930"/>
      <c r="S51930"/>
    </row>
    <row r="51931" spans="18:19" ht="15" customHeight="1">
      <c r="R51931"/>
      <c r="S51931"/>
    </row>
    <row r="51932" spans="18:19" ht="15" customHeight="1">
      <c r="R51932"/>
      <c r="S51932"/>
    </row>
    <row r="51933" spans="18:19" ht="15" customHeight="1">
      <c r="R51933"/>
      <c r="S51933"/>
    </row>
    <row r="51934" spans="18:19" ht="15" customHeight="1">
      <c r="R51934"/>
      <c r="S51934"/>
    </row>
    <row r="51935" spans="18:19" ht="15" customHeight="1">
      <c r="R51935"/>
      <c r="S51935"/>
    </row>
    <row r="51936" spans="18:19" ht="15" customHeight="1">
      <c r="R51936"/>
      <c r="S51936"/>
    </row>
    <row r="51937" spans="18:19" ht="15" customHeight="1">
      <c r="R51937"/>
      <c r="S51937"/>
    </row>
    <row r="51938" spans="18:19" ht="15" customHeight="1">
      <c r="R51938"/>
      <c r="S51938"/>
    </row>
    <row r="51939" spans="18:19" ht="15" customHeight="1">
      <c r="R51939"/>
      <c r="S51939"/>
    </row>
    <row r="51940" spans="18:19" ht="15" customHeight="1">
      <c r="R51940"/>
      <c r="S51940"/>
    </row>
    <row r="51941" spans="18:19" ht="15" customHeight="1">
      <c r="R51941"/>
      <c r="S51941"/>
    </row>
    <row r="51942" spans="18:19" ht="15" customHeight="1">
      <c r="R51942"/>
      <c r="S51942"/>
    </row>
    <row r="51943" spans="18:19" ht="15" customHeight="1">
      <c r="R51943"/>
      <c r="S51943"/>
    </row>
    <row r="51944" spans="18:19" ht="15" customHeight="1">
      <c r="R51944"/>
      <c r="S51944"/>
    </row>
    <row r="51945" spans="18:19" ht="15" customHeight="1">
      <c r="R51945"/>
      <c r="S51945"/>
    </row>
    <row r="51946" spans="18:19" ht="15" customHeight="1">
      <c r="R51946"/>
      <c r="S51946"/>
    </row>
    <row r="51947" spans="18:19" ht="15" customHeight="1">
      <c r="R51947"/>
      <c r="S51947"/>
    </row>
    <row r="51948" spans="18:19" ht="15" customHeight="1">
      <c r="R51948"/>
      <c r="S51948"/>
    </row>
    <row r="51949" spans="18:19" ht="15" customHeight="1">
      <c r="R51949"/>
      <c r="S51949"/>
    </row>
    <row r="51950" spans="18:19" ht="15" customHeight="1">
      <c r="R51950"/>
      <c r="S51950"/>
    </row>
    <row r="51951" spans="18:19" ht="15" customHeight="1">
      <c r="R51951"/>
      <c r="S51951"/>
    </row>
    <row r="51952" spans="18:19" ht="15" customHeight="1">
      <c r="R51952"/>
      <c r="S51952"/>
    </row>
    <row r="51953" spans="18:19" ht="15" customHeight="1">
      <c r="R51953"/>
      <c r="S51953"/>
    </row>
    <row r="51954" spans="18:19" ht="15" customHeight="1">
      <c r="R51954"/>
      <c r="S51954"/>
    </row>
    <row r="51955" spans="18:19" ht="15" customHeight="1">
      <c r="R51955"/>
      <c r="S51955"/>
    </row>
    <row r="51956" spans="18:19" ht="15" customHeight="1">
      <c r="R51956"/>
      <c r="S51956"/>
    </row>
    <row r="51957" spans="18:19" ht="15" customHeight="1">
      <c r="R51957"/>
      <c r="S51957"/>
    </row>
    <row r="51958" spans="18:19" ht="15" customHeight="1">
      <c r="R51958"/>
      <c r="S51958"/>
    </row>
    <row r="51959" spans="18:19" ht="15" customHeight="1">
      <c r="R51959"/>
      <c r="S51959"/>
    </row>
    <row r="51960" spans="18:19" ht="15" customHeight="1">
      <c r="R51960"/>
      <c r="S51960"/>
    </row>
    <row r="51961" spans="18:19" ht="15" customHeight="1">
      <c r="R51961"/>
      <c r="S51961"/>
    </row>
    <row r="51962" spans="18:19" ht="15" customHeight="1">
      <c r="R51962"/>
      <c r="S51962"/>
    </row>
    <row r="51963" spans="18:19" ht="15" customHeight="1">
      <c r="R51963"/>
      <c r="S51963"/>
    </row>
    <row r="51964" spans="18:19" ht="15" customHeight="1">
      <c r="R51964"/>
      <c r="S51964"/>
    </row>
    <row r="51965" spans="18:19" ht="15" customHeight="1">
      <c r="R51965"/>
      <c r="S51965"/>
    </row>
    <row r="51966" spans="18:19" ht="15" customHeight="1">
      <c r="R51966"/>
      <c r="S51966"/>
    </row>
    <row r="51967" spans="18:19" ht="15" customHeight="1">
      <c r="R51967"/>
      <c r="S51967"/>
    </row>
    <row r="51968" spans="18:19" ht="15" customHeight="1">
      <c r="R51968"/>
      <c r="S51968"/>
    </row>
    <row r="51969" spans="18:19" ht="15" customHeight="1">
      <c r="R51969"/>
      <c r="S51969"/>
    </row>
    <row r="51970" spans="18:19" ht="15" customHeight="1">
      <c r="R51970"/>
      <c r="S51970"/>
    </row>
    <row r="51971" spans="18:19" ht="15" customHeight="1">
      <c r="R51971"/>
      <c r="S51971"/>
    </row>
    <row r="51972" spans="18:19" ht="15" customHeight="1">
      <c r="R51972"/>
      <c r="S51972"/>
    </row>
    <row r="51973" spans="18:19" ht="15" customHeight="1">
      <c r="R51973"/>
      <c r="S51973"/>
    </row>
    <row r="51974" spans="18:19" ht="15" customHeight="1">
      <c r="R51974"/>
      <c r="S51974"/>
    </row>
    <row r="51975" spans="18:19" ht="15" customHeight="1">
      <c r="R51975"/>
      <c r="S51975"/>
    </row>
    <row r="51976" spans="18:19" ht="15" customHeight="1">
      <c r="R51976"/>
      <c r="S51976"/>
    </row>
    <row r="51977" spans="18:19" ht="15" customHeight="1">
      <c r="R51977"/>
      <c r="S51977"/>
    </row>
    <row r="51978" spans="18:19" ht="15" customHeight="1">
      <c r="R51978"/>
      <c r="S51978"/>
    </row>
    <row r="51979" spans="18:19" ht="15" customHeight="1">
      <c r="R51979"/>
      <c r="S51979"/>
    </row>
    <row r="51980" spans="18:19" ht="15" customHeight="1">
      <c r="R51980"/>
      <c r="S51980"/>
    </row>
    <row r="51981" spans="18:19" ht="15" customHeight="1">
      <c r="R51981"/>
      <c r="S51981"/>
    </row>
    <row r="51982" spans="18:19" ht="15" customHeight="1">
      <c r="R51982"/>
      <c r="S51982"/>
    </row>
    <row r="51983" spans="18:19" ht="15" customHeight="1">
      <c r="R51983"/>
      <c r="S51983"/>
    </row>
    <row r="51984" spans="18:19" ht="15" customHeight="1">
      <c r="R51984"/>
      <c r="S51984"/>
    </row>
    <row r="51985" spans="18:19" ht="15" customHeight="1">
      <c r="R51985"/>
      <c r="S51985"/>
    </row>
    <row r="51986" spans="18:19" ht="15" customHeight="1">
      <c r="R51986"/>
      <c r="S51986"/>
    </row>
    <row r="51987" spans="18:19" ht="15" customHeight="1">
      <c r="R51987"/>
      <c r="S51987"/>
    </row>
    <row r="51988" spans="18:19" ht="15" customHeight="1">
      <c r="R51988"/>
      <c r="S51988"/>
    </row>
    <row r="51989" spans="18:19" ht="15" customHeight="1">
      <c r="R51989"/>
      <c r="S51989"/>
    </row>
    <row r="51990" spans="18:19" ht="15" customHeight="1">
      <c r="R51990"/>
      <c r="S51990"/>
    </row>
    <row r="51991" spans="18:19" ht="15" customHeight="1">
      <c r="R51991"/>
      <c r="S51991"/>
    </row>
    <row r="51992" spans="18:19" ht="15" customHeight="1">
      <c r="R51992"/>
      <c r="S51992"/>
    </row>
    <row r="51993" spans="18:19" ht="15" customHeight="1">
      <c r="R51993"/>
      <c r="S51993"/>
    </row>
    <row r="51994" spans="18:19" ht="15" customHeight="1">
      <c r="R51994"/>
      <c r="S51994"/>
    </row>
    <row r="51995" spans="18:19" ht="15" customHeight="1">
      <c r="R51995"/>
      <c r="S51995"/>
    </row>
    <row r="51996" spans="18:19" ht="15" customHeight="1">
      <c r="R51996"/>
      <c r="S51996"/>
    </row>
    <row r="51997" spans="18:19" ht="15" customHeight="1">
      <c r="R51997"/>
      <c r="S51997"/>
    </row>
    <row r="51998" spans="18:19" ht="15" customHeight="1">
      <c r="R51998"/>
      <c r="S51998"/>
    </row>
    <row r="51999" spans="18:19" ht="15" customHeight="1">
      <c r="R51999"/>
      <c r="S51999"/>
    </row>
    <row r="52000" spans="18:19" ht="15" customHeight="1">
      <c r="R52000"/>
      <c r="S52000"/>
    </row>
    <row r="52001" spans="18:19" ht="15" customHeight="1">
      <c r="R52001"/>
      <c r="S52001"/>
    </row>
    <row r="52002" spans="18:19" ht="15" customHeight="1">
      <c r="R52002"/>
      <c r="S52002"/>
    </row>
    <row r="52003" spans="18:19" ht="15" customHeight="1">
      <c r="R52003"/>
      <c r="S52003"/>
    </row>
    <row r="52004" spans="18:19" ht="15" customHeight="1">
      <c r="R52004"/>
      <c r="S52004"/>
    </row>
    <row r="52005" spans="18:19" ht="15" customHeight="1">
      <c r="R52005"/>
      <c r="S52005"/>
    </row>
    <row r="52006" spans="18:19" ht="15" customHeight="1">
      <c r="R52006"/>
      <c r="S52006"/>
    </row>
    <row r="52007" spans="18:19" ht="15" customHeight="1">
      <c r="R52007"/>
      <c r="S52007"/>
    </row>
    <row r="52008" spans="18:19" ht="15" customHeight="1">
      <c r="R52008"/>
      <c r="S52008"/>
    </row>
    <row r="52009" spans="18:19" ht="15" customHeight="1">
      <c r="R52009"/>
      <c r="S52009"/>
    </row>
    <row r="52010" spans="18:19" ht="15" customHeight="1">
      <c r="R52010"/>
      <c r="S52010"/>
    </row>
    <row r="52011" spans="18:19" ht="15" customHeight="1">
      <c r="R52011"/>
      <c r="S52011"/>
    </row>
    <row r="52012" spans="18:19" ht="15" customHeight="1">
      <c r="R52012"/>
      <c r="S52012"/>
    </row>
    <row r="52013" spans="18:19" ht="15" customHeight="1">
      <c r="R52013"/>
      <c r="S52013"/>
    </row>
    <row r="52014" spans="18:19" ht="15" customHeight="1">
      <c r="R52014"/>
      <c r="S52014"/>
    </row>
    <row r="52015" spans="18:19" ht="15" customHeight="1">
      <c r="R52015"/>
      <c r="S52015"/>
    </row>
    <row r="52016" spans="18:19" ht="15" customHeight="1">
      <c r="R52016"/>
      <c r="S52016"/>
    </row>
    <row r="52017" spans="18:19" ht="15" customHeight="1">
      <c r="R52017"/>
      <c r="S52017"/>
    </row>
    <row r="52018" spans="18:19" ht="15" customHeight="1">
      <c r="R52018"/>
      <c r="S52018"/>
    </row>
    <row r="52019" spans="18:19" ht="15" customHeight="1">
      <c r="R52019"/>
      <c r="S52019"/>
    </row>
    <row r="52020" spans="18:19" ht="15" customHeight="1">
      <c r="R52020"/>
      <c r="S52020"/>
    </row>
    <row r="52021" spans="18:19" ht="15" customHeight="1">
      <c r="R52021"/>
      <c r="S52021"/>
    </row>
    <row r="52022" spans="18:19" ht="15" customHeight="1">
      <c r="R52022"/>
      <c r="S52022"/>
    </row>
    <row r="52023" spans="18:19" ht="15" customHeight="1">
      <c r="R52023"/>
      <c r="S52023"/>
    </row>
    <row r="52024" spans="18:19" ht="15" customHeight="1">
      <c r="R52024"/>
      <c r="S52024"/>
    </row>
    <row r="52025" spans="18:19" ht="15" customHeight="1">
      <c r="R52025"/>
      <c r="S52025"/>
    </row>
    <row r="52026" spans="18:19" ht="15" customHeight="1">
      <c r="R52026"/>
      <c r="S52026"/>
    </row>
    <row r="52027" spans="18:19" ht="15" customHeight="1">
      <c r="R52027"/>
      <c r="S52027"/>
    </row>
    <row r="52028" spans="18:19" ht="15" customHeight="1">
      <c r="R52028"/>
      <c r="S52028"/>
    </row>
    <row r="52029" spans="18:19" ht="15" customHeight="1">
      <c r="R52029"/>
      <c r="S52029"/>
    </row>
    <row r="52030" spans="18:19" ht="15" customHeight="1">
      <c r="R52030"/>
      <c r="S52030"/>
    </row>
    <row r="52031" spans="18:19" ht="15" customHeight="1">
      <c r="R52031"/>
      <c r="S52031"/>
    </row>
    <row r="52032" spans="18:19" ht="15" customHeight="1">
      <c r="R52032"/>
      <c r="S52032"/>
    </row>
    <row r="52033" spans="18:19" ht="15" customHeight="1">
      <c r="R52033"/>
      <c r="S52033"/>
    </row>
    <row r="52034" spans="18:19" ht="15" customHeight="1">
      <c r="R52034"/>
      <c r="S52034"/>
    </row>
    <row r="52035" spans="18:19" ht="15" customHeight="1">
      <c r="R52035"/>
      <c r="S52035"/>
    </row>
    <row r="52036" spans="18:19" ht="15" customHeight="1">
      <c r="R52036"/>
      <c r="S52036"/>
    </row>
    <row r="52037" spans="18:19" ht="15" customHeight="1">
      <c r="R52037"/>
      <c r="S52037"/>
    </row>
    <row r="52038" spans="18:19" ht="15" customHeight="1">
      <c r="R52038"/>
      <c r="S52038"/>
    </row>
    <row r="52039" spans="18:19" ht="15" customHeight="1">
      <c r="R52039"/>
      <c r="S52039"/>
    </row>
    <row r="52040" spans="18:19" ht="15" customHeight="1">
      <c r="R52040"/>
      <c r="S52040"/>
    </row>
    <row r="52041" spans="18:19" ht="15" customHeight="1">
      <c r="R52041"/>
      <c r="S52041"/>
    </row>
    <row r="52042" spans="18:19" ht="15" customHeight="1">
      <c r="R52042"/>
      <c r="S52042"/>
    </row>
    <row r="52043" spans="18:19" ht="15" customHeight="1">
      <c r="R52043"/>
      <c r="S52043"/>
    </row>
    <row r="52044" spans="18:19" ht="15" customHeight="1">
      <c r="R52044"/>
      <c r="S52044"/>
    </row>
    <row r="52045" spans="18:19" ht="15" customHeight="1">
      <c r="R52045"/>
      <c r="S52045"/>
    </row>
    <row r="52046" spans="18:19" ht="15" customHeight="1">
      <c r="R52046"/>
      <c r="S52046"/>
    </row>
    <row r="52047" spans="18:19" ht="15" customHeight="1">
      <c r="R52047"/>
      <c r="S52047"/>
    </row>
    <row r="52048" spans="18:19" ht="15" customHeight="1">
      <c r="R52048"/>
      <c r="S52048"/>
    </row>
    <row r="52049" spans="18:19" ht="15" customHeight="1">
      <c r="R52049"/>
      <c r="S52049"/>
    </row>
    <row r="52050" spans="18:19" ht="15" customHeight="1">
      <c r="R52050"/>
      <c r="S52050"/>
    </row>
    <row r="52051" spans="18:19" ht="15" customHeight="1">
      <c r="R52051"/>
      <c r="S52051"/>
    </row>
    <row r="52052" spans="18:19" ht="15" customHeight="1">
      <c r="R52052"/>
      <c r="S52052"/>
    </row>
    <row r="52053" spans="18:19" ht="15" customHeight="1">
      <c r="R52053"/>
      <c r="S52053"/>
    </row>
    <row r="52054" spans="18:19" ht="15" customHeight="1">
      <c r="R52054"/>
      <c r="S52054"/>
    </row>
    <row r="52055" spans="18:19" ht="15" customHeight="1">
      <c r="R52055"/>
      <c r="S52055"/>
    </row>
    <row r="52056" spans="18:19" ht="15" customHeight="1">
      <c r="R52056"/>
      <c r="S52056"/>
    </row>
    <row r="52057" spans="18:19" ht="15" customHeight="1">
      <c r="R52057"/>
      <c r="S52057"/>
    </row>
    <row r="52058" spans="18:19" ht="15" customHeight="1">
      <c r="R52058"/>
      <c r="S52058"/>
    </row>
    <row r="52059" spans="18:19" ht="15" customHeight="1">
      <c r="R52059"/>
      <c r="S52059"/>
    </row>
    <row r="52060" spans="18:19" ht="15" customHeight="1">
      <c r="R52060"/>
      <c r="S52060"/>
    </row>
    <row r="52061" spans="18:19" ht="15" customHeight="1">
      <c r="R52061"/>
      <c r="S52061"/>
    </row>
    <row r="52062" spans="18:19" ht="15" customHeight="1">
      <c r="R52062"/>
      <c r="S52062"/>
    </row>
    <row r="52063" spans="18:19" ht="15" customHeight="1">
      <c r="R52063"/>
      <c r="S52063"/>
    </row>
    <row r="52064" spans="18:19" ht="15" customHeight="1">
      <c r="R52064"/>
      <c r="S52064"/>
    </row>
    <row r="52065" spans="18:19" ht="15" customHeight="1">
      <c r="R52065"/>
      <c r="S52065"/>
    </row>
    <row r="52066" spans="18:19" ht="15" customHeight="1">
      <c r="R52066"/>
      <c r="S52066"/>
    </row>
    <row r="52067" spans="18:19" ht="15" customHeight="1">
      <c r="R52067"/>
      <c r="S52067"/>
    </row>
    <row r="52068" spans="18:19" ht="15" customHeight="1">
      <c r="R52068"/>
      <c r="S52068"/>
    </row>
    <row r="52069" spans="18:19" ht="15" customHeight="1">
      <c r="R52069"/>
      <c r="S52069"/>
    </row>
    <row r="52070" spans="18:19" ht="15" customHeight="1">
      <c r="R52070"/>
      <c r="S52070"/>
    </row>
    <row r="52071" spans="18:19" ht="15" customHeight="1">
      <c r="R52071"/>
      <c r="S52071"/>
    </row>
    <row r="52072" spans="18:19" ht="15" customHeight="1">
      <c r="R52072"/>
      <c r="S52072"/>
    </row>
    <row r="52073" spans="18:19" ht="15" customHeight="1">
      <c r="R52073"/>
      <c r="S52073"/>
    </row>
    <row r="52074" spans="18:19" ht="15" customHeight="1">
      <c r="R52074"/>
      <c r="S52074"/>
    </row>
    <row r="52075" spans="18:19" ht="15" customHeight="1">
      <c r="R52075"/>
      <c r="S52075"/>
    </row>
    <row r="52076" spans="18:19" ht="15" customHeight="1">
      <c r="R52076"/>
      <c r="S52076"/>
    </row>
    <row r="52077" spans="18:19" ht="15" customHeight="1">
      <c r="R52077"/>
      <c r="S52077"/>
    </row>
    <row r="52078" spans="18:19" ht="15" customHeight="1">
      <c r="R52078"/>
      <c r="S52078"/>
    </row>
    <row r="52079" spans="18:19" ht="15" customHeight="1">
      <c r="R52079"/>
      <c r="S52079"/>
    </row>
    <row r="52080" spans="18:19" ht="15" customHeight="1">
      <c r="R52080"/>
      <c r="S52080"/>
    </row>
    <row r="52081" spans="18:19" ht="15" customHeight="1">
      <c r="R52081"/>
      <c r="S52081"/>
    </row>
    <row r="52082" spans="18:19" ht="15" customHeight="1">
      <c r="R52082"/>
      <c r="S52082"/>
    </row>
    <row r="52083" spans="18:19" ht="15" customHeight="1">
      <c r="R52083"/>
      <c r="S52083"/>
    </row>
    <row r="52084" spans="18:19" ht="15" customHeight="1">
      <c r="R52084"/>
      <c r="S52084"/>
    </row>
    <row r="52085" spans="18:19" ht="15" customHeight="1">
      <c r="R52085"/>
      <c r="S52085"/>
    </row>
    <row r="52086" spans="18:19" ht="15" customHeight="1">
      <c r="R52086"/>
      <c r="S52086"/>
    </row>
    <row r="52087" spans="18:19" ht="15" customHeight="1">
      <c r="R52087"/>
      <c r="S52087"/>
    </row>
    <row r="52088" spans="18:19" ht="15" customHeight="1">
      <c r="R52088"/>
      <c r="S52088"/>
    </row>
    <row r="52089" spans="18:19" ht="15" customHeight="1">
      <c r="R52089"/>
      <c r="S52089"/>
    </row>
    <row r="52090" spans="18:19" ht="15" customHeight="1">
      <c r="R52090"/>
      <c r="S52090"/>
    </row>
    <row r="52091" spans="18:19" ht="15" customHeight="1">
      <c r="R52091"/>
      <c r="S52091"/>
    </row>
    <row r="52092" spans="18:19" ht="15" customHeight="1">
      <c r="R52092"/>
      <c r="S52092"/>
    </row>
    <row r="52093" spans="18:19" ht="15" customHeight="1">
      <c r="R52093"/>
      <c r="S52093"/>
    </row>
    <row r="52094" spans="18:19" ht="15" customHeight="1">
      <c r="R52094"/>
      <c r="S52094"/>
    </row>
    <row r="52095" spans="18:19" ht="15" customHeight="1">
      <c r="R52095"/>
      <c r="S52095"/>
    </row>
    <row r="52096" spans="18:19" ht="15" customHeight="1">
      <c r="R52096"/>
      <c r="S52096"/>
    </row>
    <row r="52097" spans="18:19" ht="15" customHeight="1">
      <c r="R52097"/>
      <c r="S52097"/>
    </row>
    <row r="52098" spans="18:19" ht="15" customHeight="1">
      <c r="R52098"/>
      <c r="S52098"/>
    </row>
    <row r="52099" spans="18:19" ht="15" customHeight="1">
      <c r="R52099"/>
      <c r="S52099"/>
    </row>
    <row r="52100" spans="18:19" ht="15" customHeight="1">
      <c r="R52100"/>
      <c r="S52100"/>
    </row>
    <row r="52101" spans="18:19" ht="15" customHeight="1">
      <c r="R52101"/>
      <c r="S52101"/>
    </row>
    <row r="52102" spans="18:19" ht="15" customHeight="1">
      <c r="R52102"/>
      <c r="S52102"/>
    </row>
    <row r="52103" spans="18:19" ht="15" customHeight="1">
      <c r="R52103"/>
      <c r="S52103"/>
    </row>
    <row r="52104" spans="18:19" ht="15" customHeight="1">
      <c r="R52104"/>
      <c r="S52104"/>
    </row>
    <row r="52105" spans="18:19" ht="15" customHeight="1">
      <c r="R52105"/>
      <c r="S52105"/>
    </row>
    <row r="52106" spans="18:19" ht="15" customHeight="1">
      <c r="R52106"/>
      <c r="S52106"/>
    </row>
    <row r="52107" spans="18:19" ht="15" customHeight="1">
      <c r="R52107"/>
      <c r="S52107"/>
    </row>
    <row r="52108" spans="18:19" ht="15" customHeight="1">
      <c r="R52108"/>
      <c r="S52108"/>
    </row>
    <row r="52109" spans="18:19" ht="15" customHeight="1">
      <c r="R52109"/>
      <c r="S52109"/>
    </row>
    <row r="52110" spans="18:19" ht="15" customHeight="1">
      <c r="R52110"/>
      <c r="S52110"/>
    </row>
    <row r="52111" spans="18:19" ht="15" customHeight="1">
      <c r="R52111"/>
      <c r="S52111"/>
    </row>
    <row r="52112" spans="18:19" ht="15" customHeight="1">
      <c r="R52112"/>
      <c r="S52112"/>
    </row>
    <row r="52113" spans="18:19" ht="15" customHeight="1">
      <c r="R52113"/>
      <c r="S52113"/>
    </row>
    <row r="52114" spans="18:19" ht="15" customHeight="1">
      <c r="R52114"/>
      <c r="S52114"/>
    </row>
    <row r="52115" spans="18:19" ht="15" customHeight="1">
      <c r="R52115"/>
      <c r="S52115"/>
    </row>
    <row r="52116" spans="18:19" ht="15" customHeight="1">
      <c r="R52116"/>
      <c r="S52116"/>
    </row>
    <row r="52117" spans="18:19" ht="15" customHeight="1">
      <c r="R52117"/>
      <c r="S52117"/>
    </row>
    <row r="52118" spans="18:19" ht="15" customHeight="1">
      <c r="R52118"/>
      <c r="S52118"/>
    </row>
    <row r="52119" spans="18:19" ht="15" customHeight="1">
      <c r="R52119"/>
      <c r="S52119"/>
    </row>
    <row r="52120" spans="18:19" ht="15" customHeight="1">
      <c r="R52120"/>
      <c r="S52120"/>
    </row>
    <row r="52121" spans="18:19" ht="15" customHeight="1">
      <c r="R52121"/>
      <c r="S52121"/>
    </row>
    <row r="52122" spans="18:19" ht="15" customHeight="1">
      <c r="R52122"/>
      <c r="S52122"/>
    </row>
    <row r="52123" spans="18:19" ht="15" customHeight="1">
      <c r="R52123"/>
      <c r="S52123"/>
    </row>
    <row r="52124" spans="18:19" ht="15" customHeight="1">
      <c r="R52124"/>
      <c r="S52124"/>
    </row>
    <row r="52125" spans="18:19" ht="15" customHeight="1">
      <c r="R52125"/>
      <c r="S52125"/>
    </row>
    <row r="52126" spans="18:19" ht="15" customHeight="1">
      <c r="R52126"/>
      <c r="S52126"/>
    </row>
    <row r="52127" spans="18:19" ht="15" customHeight="1">
      <c r="R52127"/>
      <c r="S52127"/>
    </row>
    <row r="52128" spans="18:19" ht="15" customHeight="1">
      <c r="R52128"/>
      <c r="S52128"/>
    </row>
    <row r="52129" spans="18:19" ht="15" customHeight="1">
      <c r="R52129"/>
      <c r="S52129"/>
    </row>
    <row r="52130" spans="18:19" ht="15" customHeight="1">
      <c r="R52130"/>
      <c r="S52130"/>
    </row>
    <row r="52131" spans="18:19" ht="15" customHeight="1">
      <c r="R52131"/>
      <c r="S52131"/>
    </row>
    <row r="52132" spans="18:19" ht="15" customHeight="1">
      <c r="R52132"/>
      <c r="S52132"/>
    </row>
    <row r="52133" spans="18:19" ht="15" customHeight="1">
      <c r="R52133"/>
      <c r="S52133"/>
    </row>
    <row r="52134" spans="18:19" ht="15" customHeight="1">
      <c r="R52134"/>
      <c r="S52134"/>
    </row>
    <row r="52135" spans="18:19" ht="15" customHeight="1">
      <c r="R52135"/>
      <c r="S52135"/>
    </row>
    <row r="52136" spans="18:19" ht="15" customHeight="1">
      <c r="R52136"/>
      <c r="S52136"/>
    </row>
    <row r="52137" spans="18:19" ht="15" customHeight="1">
      <c r="R52137"/>
      <c r="S52137"/>
    </row>
    <row r="52138" spans="18:19" ht="15" customHeight="1">
      <c r="R52138"/>
      <c r="S52138"/>
    </row>
    <row r="52139" spans="18:19" ht="15" customHeight="1">
      <c r="R52139"/>
      <c r="S52139"/>
    </row>
    <row r="52140" spans="18:19" ht="15" customHeight="1">
      <c r="R52140"/>
      <c r="S52140"/>
    </row>
    <row r="52141" spans="18:19" ht="15" customHeight="1">
      <c r="R52141"/>
      <c r="S52141"/>
    </row>
    <row r="52142" spans="18:19" ht="15" customHeight="1">
      <c r="R52142"/>
      <c r="S52142"/>
    </row>
    <row r="52143" spans="18:19" ht="15" customHeight="1">
      <c r="R52143"/>
      <c r="S52143"/>
    </row>
    <row r="52144" spans="18:19" ht="15" customHeight="1">
      <c r="R52144"/>
      <c r="S52144"/>
    </row>
    <row r="52145" spans="18:19" ht="15" customHeight="1">
      <c r="R52145"/>
      <c r="S52145"/>
    </row>
    <row r="52146" spans="18:19" ht="15" customHeight="1">
      <c r="R52146"/>
      <c r="S52146"/>
    </row>
    <row r="52147" spans="18:19" ht="15" customHeight="1">
      <c r="R52147"/>
      <c r="S52147"/>
    </row>
    <row r="52148" spans="18:19" ht="15" customHeight="1">
      <c r="R52148"/>
      <c r="S52148"/>
    </row>
    <row r="52149" spans="18:19" ht="15" customHeight="1">
      <c r="R52149"/>
      <c r="S52149"/>
    </row>
    <row r="52150" spans="18:19" ht="15" customHeight="1">
      <c r="R52150"/>
      <c r="S52150"/>
    </row>
    <row r="52151" spans="18:19" ht="15" customHeight="1">
      <c r="R52151"/>
      <c r="S52151"/>
    </row>
    <row r="52152" spans="18:19" ht="15" customHeight="1">
      <c r="R52152"/>
      <c r="S52152"/>
    </row>
    <row r="52153" spans="18:19" ht="15" customHeight="1">
      <c r="R52153"/>
      <c r="S52153"/>
    </row>
    <row r="52154" spans="18:19" ht="15" customHeight="1">
      <c r="R52154"/>
      <c r="S52154"/>
    </row>
    <row r="52155" spans="18:19" ht="15" customHeight="1">
      <c r="R52155"/>
      <c r="S52155"/>
    </row>
    <row r="52156" spans="18:19" ht="15" customHeight="1">
      <c r="R52156"/>
      <c r="S52156"/>
    </row>
    <row r="52157" spans="18:19" ht="15" customHeight="1">
      <c r="R52157"/>
      <c r="S52157"/>
    </row>
    <row r="52158" spans="18:19" ht="15" customHeight="1">
      <c r="R52158"/>
      <c r="S52158"/>
    </row>
    <row r="52159" spans="18:19" ht="15" customHeight="1">
      <c r="R52159"/>
      <c r="S52159"/>
    </row>
    <row r="52160" spans="18:19" ht="15" customHeight="1">
      <c r="R52160"/>
      <c r="S52160"/>
    </row>
    <row r="52161" spans="18:19" ht="15" customHeight="1">
      <c r="R52161"/>
      <c r="S52161"/>
    </row>
    <row r="52162" spans="18:19" ht="15" customHeight="1">
      <c r="R52162"/>
      <c r="S52162"/>
    </row>
    <row r="52163" spans="18:19" ht="15" customHeight="1">
      <c r="R52163"/>
      <c r="S52163"/>
    </row>
    <row r="52164" spans="18:19" ht="15" customHeight="1">
      <c r="R52164"/>
      <c r="S52164"/>
    </row>
    <row r="52165" spans="18:19" ht="15" customHeight="1">
      <c r="R52165"/>
      <c r="S52165"/>
    </row>
    <row r="52166" spans="18:19" ht="15" customHeight="1">
      <c r="R52166"/>
      <c r="S52166"/>
    </row>
    <row r="52167" spans="18:19" ht="15" customHeight="1">
      <c r="R52167"/>
      <c r="S52167"/>
    </row>
    <row r="52168" spans="18:19" ht="15" customHeight="1">
      <c r="R52168"/>
      <c r="S52168"/>
    </row>
    <row r="52169" spans="18:19" ht="15" customHeight="1">
      <c r="R52169"/>
      <c r="S52169"/>
    </row>
    <row r="52170" spans="18:19" ht="15" customHeight="1">
      <c r="R52170"/>
      <c r="S52170"/>
    </row>
    <row r="52171" spans="18:19" ht="15" customHeight="1">
      <c r="R52171"/>
      <c r="S52171"/>
    </row>
    <row r="52172" spans="18:19" ht="15" customHeight="1">
      <c r="R52172"/>
      <c r="S52172"/>
    </row>
    <row r="52173" spans="18:19" ht="15" customHeight="1">
      <c r="R52173"/>
      <c r="S52173"/>
    </row>
    <row r="52174" spans="18:19" ht="15" customHeight="1">
      <c r="R52174"/>
      <c r="S52174"/>
    </row>
    <row r="52175" spans="18:19" ht="15" customHeight="1">
      <c r="R52175"/>
      <c r="S52175"/>
    </row>
    <row r="52176" spans="18:19" ht="15" customHeight="1">
      <c r="R52176"/>
      <c r="S52176"/>
    </row>
    <row r="52177" spans="18:19" ht="15" customHeight="1">
      <c r="R52177"/>
      <c r="S52177"/>
    </row>
    <row r="52178" spans="18:19" ht="15" customHeight="1">
      <c r="R52178"/>
      <c r="S52178"/>
    </row>
    <row r="52179" spans="18:19" ht="15" customHeight="1">
      <c r="R52179"/>
      <c r="S52179"/>
    </row>
    <row r="52180" spans="18:19" ht="15" customHeight="1">
      <c r="R52180"/>
      <c r="S52180"/>
    </row>
    <row r="52181" spans="18:19" ht="15" customHeight="1">
      <c r="R52181"/>
      <c r="S52181"/>
    </row>
    <row r="52182" spans="18:19" ht="15" customHeight="1">
      <c r="R52182"/>
      <c r="S52182"/>
    </row>
    <row r="52183" spans="18:19" ht="15" customHeight="1">
      <c r="R52183"/>
      <c r="S52183"/>
    </row>
    <row r="52184" spans="18:19" ht="15" customHeight="1">
      <c r="R52184"/>
      <c r="S52184"/>
    </row>
    <row r="52185" spans="18:19" ht="15" customHeight="1">
      <c r="R52185"/>
      <c r="S52185"/>
    </row>
    <row r="52186" spans="18:19" ht="15" customHeight="1">
      <c r="R52186"/>
      <c r="S52186"/>
    </row>
    <row r="52187" spans="18:19" ht="15" customHeight="1">
      <c r="R52187"/>
      <c r="S52187"/>
    </row>
    <row r="52188" spans="18:19" ht="15" customHeight="1">
      <c r="R52188"/>
      <c r="S52188"/>
    </row>
    <row r="52189" spans="18:19" ht="15" customHeight="1">
      <c r="R52189"/>
      <c r="S52189"/>
    </row>
    <row r="52190" spans="18:19" ht="15" customHeight="1">
      <c r="R52190"/>
      <c r="S52190"/>
    </row>
    <row r="52191" spans="18:19" ht="15" customHeight="1">
      <c r="R52191"/>
      <c r="S52191"/>
    </row>
    <row r="52192" spans="18:19" ht="15" customHeight="1">
      <c r="R52192"/>
      <c r="S52192"/>
    </row>
    <row r="52193" spans="18:19" ht="15" customHeight="1">
      <c r="R52193"/>
      <c r="S52193"/>
    </row>
    <row r="52194" spans="18:19" ht="15" customHeight="1">
      <c r="R52194"/>
      <c r="S52194"/>
    </row>
    <row r="52195" spans="18:19" ht="15" customHeight="1">
      <c r="R52195"/>
      <c r="S52195"/>
    </row>
    <row r="52196" spans="18:19" ht="15" customHeight="1">
      <c r="R52196"/>
      <c r="S52196"/>
    </row>
    <row r="52197" spans="18:19" ht="15" customHeight="1">
      <c r="R52197"/>
      <c r="S52197"/>
    </row>
    <row r="52198" spans="18:19" ht="15" customHeight="1">
      <c r="R52198"/>
      <c r="S52198"/>
    </row>
    <row r="52199" spans="18:19" ht="15" customHeight="1">
      <c r="R52199"/>
      <c r="S52199"/>
    </row>
    <row r="52200" spans="18:19" ht="15" customHeight="1">
      <c r="R52200"/>
      <c r="S52200"/>
    </row>
    <row r="52201" spans="18:19" ht="15" customHeight="1">
      <c r="R52201"/>
      <c r="S52201"/>
    </row>
    <row r="52202" spans="18:19" ht="15" customHeight="1">
      <c r="R52202"/>
      <c r="S52202"/>
    </row>
    <row r="52203" spans="18:19" ht="15" customHeight="1">
      <c r="R52203"/>
      <c r="S52203"/>
    </row>
    <row r="52204" spans="18:19" ht="15" customHeight="1">
      <c r="R52204"/>
      <c r="S52204"/>
    </row>
    <row r="52205" spans="18:19" ht="15" customHeight="1">
      <c r="R52205"/>
      <c r="S52205"/>
    </row>
    <row r="52206" spans="18:19" ht="15" customHeight="1">
      <c r="R52206"/>
      <c r="S52206"/>
    </row>
    <row r="52207" spans="18:19" ht="15" customHeight="1">
      <c r="R52207"/>
      <c r="S52207"/>
    </row>
    <row r="52208" spans="18:19" ht="15" customHeight="1">
      <c r="R52208"/>
      <c r="S52208"/>
    </row>
    <row r="52209" spans="18:19" ht="15" customHeight="1">
      <c r="R52209"/>
      <c r="S52209"/>
    </row>
    <row r="52210" spans="18:19" ht="15" customHeight="1">
      <c r="R52210"/>
      <c r="S52210"/>
    </row>
    <row r="52211" spans="18:19" ht="15" customHeight="1">
      <c r="R52211"/>
      <c r="S52211"/>
    </row>
    <row r="52212" spans="18:19" ht="15" customHeight="1">
      <c r="R52212"/>
      <c r="S52212"/>
    </row>
    <row r="52213" spans="18:19" ht="15" customHeight="1">
      <c r="R52213"/>
      <c r="S52213"/>
    </row>
    <row r="52214" spans="18:19" ht="15" customHeight="1">
      <c r="R52214"/>
      <c r="S52214"/>
    </row>
    <row r="52215" spans="18:19" ht="15" customHeight="1">
      <c r="R52215"/>
      <c r="S52215"/>
    </row>
    <row r="52216" spans="18:19" ht="15" customHeight="1">
      <c r="R52216"/>
      <c r="S52216"/>
    </row>
    <row r="52217" spans="18:19" ht="15" customHeight="1">
      <c r="R52217"/>
      <c r="S52217"/>
    </row>
    <row r="52218" spans="18:19" ht="15" customHeight="1">
      <c r="R52218"/>
      <c r="S52218"/>
    </row>
    <row r="52219" spans="18:19" ht="15" customHeight="1">
      <c r="R52219"/>
      <c r="S52219"/>
    </row>
    <row r="52220" spans="18:19" ht="15" customHeight="1">
      <c r="R52220"/>
      <c r="S52220"/>
    </row>
    <row r="52221" spans="18:19" ht="15" customHeight="1">
      <c r="R52221"/>
      <c r="S52221"/>
    </row>
    <row r="52222" spans="18:19" ht="15" customHeight="1">
      <c r="R52222"/>
      <c r="S52222"/>
    </row>
    <row r="52223" spans="18:19" ht="15" customHeight="1">
      <c r="R52223"/>
      <c r="S52223"/>
    </row>
    <row r="52224" spans="18:19" ht="15" customHeight="1">
      <c r="R52224"/>
      <c r="S52224"/>
    </row>
    <row r="52225" spans="18:19" ht="15" customHeight="1">
      <c r="R52225"/>
      <c r="S52225"/>
    </row>
    <row r="52226" spans="18:19" ht="15" customHeight="1">
      <c r="R52226"/>
      <c r="S52226"/>
    </row>
    <row r="52227" spans="18:19" ht="15" customHeight="1">
      <c r="R52227"/>
      <c r="S52227"/>
    </row>
    <row r="52228" spans="18:19" ht="15" customHeight="1">
      <c r="R52228"/>
      <c r="S52228"/>
    </row>
    <row r="52229" spans="18:19" ht="15" customHeight="1">
      <c r="R52229"/>
      <c r="S52229"/>
    </row>
    <row r="52230" spans="18:19" ht="15" customHeight="1">
      <c r="R52230"/>
      <c r="S52230"/>
    </row>
    <row r="52231" spans="18:19" ht="15" customHeight="1">
      <c r="R52231"/>
      <c r="S52231"/>
    </row>
    <row r="52232" spans="18:19" ht="15" customHeight="1">
      <c r="R52232"/>
      <c r="S52232"/>
    </row>
    <row r="52233" spans="18:19" ht="15" customHeight="1">
      <c r="R52233"/>
      <c r="S52233"/>
    </row>
    <row r="52234" spans="18:19" ht="15" customHeight="1">
      <c r="R52234"/>
      <c r="S52234"/>
    </row>
    <row r="52235" spans="18:19" ht="15" customHeight="1">
      <c r="R52235"/>
      <c r="S52235"/>
    </row>
    <row r="52236" spans="18:19" ht="15" customHeight="1">
      <c r="R52236"/>
      <c r="S52236"/>
    </row>
    <row r="52237" spans="18:19" ht="15" customHeight="1">
      <c r="R52237"/>
      <c r="S52237"/>
    </row>
    <row r="52238" spans="18:19" ht="15" customHeight="1">
      <c r="R52238"/>
      <c r="S52238"/>
    </row>
    <row r="52239" spans="18:19" ht="15" customHeight="1">
      <c r="R52239"/>
      <c r="S52239"/>
    </row>
    <row r="52240" spans="18:19" ht="15" customHeight="1">
      <c r="R52240"/>
      <c r="S52240"/>
    </row>
    <row r="52241" spans="18:19" ht="15" customHeight="1">
      <c r="R52241"/>
      <c r="S52241"/>
    </row>
    <row r="52242" spans="18:19" ht="15" customHeight="1">
      <c r="R52242"/>
      <c r="S52242"/>
    </row>
    <row r="52243" spans="18:19" ht="15" customHeight="1">
      <c r="R52243"/>
      <c r="S52243"/>
    </row>
    <row r="52244" spans="18:19" ht="15" customHeight="1">
      <c r="R52244"/>
      <c r="S52244"/>
    </row>
    <row r="52245" spans="18:19" ht="15" customHeight="1">
      <c r="R52245"/>
      <c r="S52245"/>
    </row>
    <row r="52246" spans="18:19" ht="15" customHeight="1">
      <c r="R52246"/>
      <c r="S52246"/>
    </row>
    <row r="52247" spans="18:19" ht="15" customHeight="1">
      <c r="R52247"/>
      <c r="S52247"/>
    </row>
    <row r="52248" spans="18:19" ht="15" customHeight="1">
      <c r="R52248"/>
      <c r="S52248"/>
    </row>
    <row r="52249" spans="18:19" ht="15" customHeight="1">
      <c r="R52249"/>
      <c r="S52249"/>
    </row>
    <row r="52250" spans="18:19" ht="15" customHeight="1">
      <c r="R52250"/>
      <c r="S52250"/>
    </row>
    <row r="52251" spans="18:19" ht="15" customHeight="1">
      <c r="R52251"/>
      <c r="S52251"/>
    </row>
    <row r="52252" spans="18:19" ht="15" customHeight="1">
      <c r="R52252"/>
      <c r="S52252"/>
    </row>
    <row r="52253" spans="18:19" ht="15" customHeight="1">
      <c r="R52253"/>
      <c r="S52253"/>
    </row>
    <row r="52254" spans="18:19" ht="15" customHeight="1">
      <c r="R52254"/>
      <c r="S52254"/>
    </row>
    <row r="52255" spans="18:19" ht="15" customHeight="1">
      <c r="R52255"/>
      <c r="S52255"/>
    </row>
    <row r="52256" spans="18:19" ht="15" customHeight="1">
      <c r="R52256"/>
      <c r="S52256"/>
    </row>
    <row r="52257" spans="18:19" ht="15" customHeight="1">
      <c r="R52257"/>
      <c r="S52257"/>
    </row>
    <row r="52258" spans="18:19" ht="15" customHeight="1">
      <c r="R52258"/>
      <c r="S52258"/>
    </row>
    <row r="52259" spans="18:19" ht="15" customHeight="1">
      <c r="R52259"/>
      <c r="S52259"/>
    </row>
    <row r="52260" spans="18:19" ht="15" customHeight="1">
      <c r="R52260"/>
      <c r="S52260"/>
    </row>
    <row r="52261" spans="18:19" ht="15" customHeight="1">
      <c r="R52261"/>
      <c r="S52261"/>
    </row>
    <row r="52262" spans="18:19" ht="15" customHeight="1">
      <c r="R52262"/>
      <c r="S52262"/>
    </row>
    <row r="52263" spans="18:19" ht="15" customHeight="1">
      <c r="R52263"/>
      <c r="S52263"/>
    </row>
    <row r="52264" spans="18:19" ht="15" customHeight="1">
      <c r="R52264"/>
      <c r="S52264"/>
    </row>
    <row r="52265" spans="18:19" ht="15" customHeight="1">
      <c r="R52265"/>
      <c r="S52265"/>
    </row>
    <row r="52266" spans="18:19" ht="15" customHeight="1">
      <c r="R52266"/>
      <c r="S52266"/>
    </row>
    <row r="52267" spans="18:19" ht="15" customHeight="1">
      <c r="R52267"/>
      <c r="S52267"/>
    </row>
    <row r="52268" spans="18:19" ht="15" customHeight="1">
      <c r="R52268"/>
      <c r="S52268"/>
    </row>
    <row r="52269" spans="18:19" ht="15" customHeight="1">
      <c r="R52269"/>
      <c r="S52269"/>
    </row>
    <row r="52270" spans="18:19" ht="15" customHeight="1">
      <c r="R52270"/>
      <c r="S52270"/>
    </row>
    <row r="52271" spans="18:19" ht="15" customHeight="1">
      <c r="R52271"/>
      <c r="S52271"/>
    </row>
    <row r="52272" spans="18:19" ht="15" customHeight="1">
      <c r="R52272"/>
      <c r="S52272"/>
    </row>
    <row r="52273" spans="18:19" ht="15" customHeight="1">
      <c r="R52273"/>
      <c r="S52273"/>
    </row>
    <row r="52274" spans="18:19" ht="15" customHeight="1">
      <c r="R52274"/>
      <c r="S52274"/>
    </row>
    <row r="52275" spans="18:19" ht="15" customHeight="1">
      <c r="R52275"/>
      <c r="S52275"/>
    </row>
    <row r="52276" spans="18:19" ht="15" customHeight="1">
      <c r="R52276"/>
      <c r="S52276"/>
    </row>
    <row r="52277" spans="18:19" ht="15" customHeight="1">
      <c r="R52277"/>
      <c r="S52277"/>
    </row>
    <row r="52278" spans="18:19" ht="15" customHeight="1">
      <c r="R52278"/>
      <c r="S52278"/>
    </row>
    <row r="52279" spans="18:19" ht="15" customHeight="1">
      <c r="R52279"/>
      <c r="S52279"/>
    </row>
    <row r="52280" spans="18:19" ht="15" customHeight="1">
      <c r="R52280"/>
      <c r="S52280"/>
    </row>
    <row r="52281" spans="18:19" ht="15" customHeight="1">
      <c r="R52281"/>
      <c r="S52281"/>
    </row>
    <row r="52282" spans="18:19" ht="15" customHeight="1">
      <c r="R52282"/>
      <c r="S52282"/>
    </row>
    <row r="52283" spans="18:19" ht="15" customHeight="1">
      <c r="R52283"/>
      <c r="S52283"/>
    </row>
    <row r="52284" spans="18:19" ht="15" customHeight="1">
      <c r="R52284"/>
      <c r="S52284"/>
    </row>
    <row r="52285" spans="18:19" ht="15" customHeight="1">
      <c r="R52285"/>
      <c r="S52285"/>
    </row>
    <row r="52286" spans="18:19" ht="15" customHeight="1">
      <c r="R52286"/>
      <c r="S52286"/>
    </row>
    <row r="52287" spans="18:19" ht="15" customHeight="1">
      <c r="R52287"/>
      <c r="S52287"/>
    </row>
    <row r="52288" spans="18:19" ht="15" customHeight="1">
      <c r="R52288"/>
      <c r="S52288"/>
    </row>
    <row r="52289" spans="18:19" ht="15" customHeight="1">
      <c r="R52289"/>
      <c r="S52289"/>
    </row>
    <row r="52290" spans="18:19" ht="15" customHeight="1">
      <c r="R52290"/>
      <c r="S52290"/>
    </row>
    <row r="52291" spans="18:19" ht="15" customHeight="1">
      <c r="R52291"/>
      <c r="S52291"/>
    </row>
    <row r="52292" spans="18:19" ht="15" customHeight="1">
      <c r="R52292"/>
      <c r="S52292"/>
    </row>
    <row r="52293" spans="18:19" ht="15" customHeight="1">
      <c r="R52293"/>
      <c r="S52293"/>
    </row>
    <row r="52294" spans="18:19" ht="15" customHeight="1">
      <c r="R52294"/>
      <c r="S52294"/>
    </row>
    <row r="52295" spans="18:19" ht="15" customHeight="1">
      <c r="R52295"/>
      <c r="S52295"/>
    </row>
    <row r="52296" spans="18:19" ht="15" customHeight="1">
      <c r="R52296"/>
      <c r="S52296"/>
    </row>
    <row r="52297" spans="18:19" ht="15" customHeight="1">
      <c r="R52297"/>
      <c r="S52297"/>
    </row>
    <row r="52298" spans="18:19" ht="15" customHeight="1">
      <c r="R52298"/>
      <c r="S52298"/>
    </row>
    <row r="52299" spans="18:19" ht="15" customHeight="1">
      <c r="R52299"/>
      <c r="S52299"/>
    </row>
    <row r="52300" spans="18:19" ht="15" customHeight="1">
      <c r="R52300"/>
      <c r="S52300"/>
    </row>
    <row r="52301" spans="18:19" ht="15" customHeight="1">
      <c r="R52301"/>
      <c r="S52301"/>
    </row>
    <row r="52302" spans="18:19" ht="15" customHeight="1">
      <c r="R52302"/>
      <c r="S52302"/>
    </row>
    <row r="52303" spans="18:19" ht="15" customHeight="1">
      <c r="R52303"/>
      <c r="S52303"/>
    </row>
    <row r="52304" spans="18:19" ht="15" customHeight="1">
      <c r="R52304"/>
      <c r="S52304"/>
    </row>
    <row r="52305" spans="18:19" ht="15" customHeight="1">
      <c r="R52305"/>
      <c r="S52305"/>
    </row>
    <row r="52306" spans="18:19" ht="15" customHeight="1">
      <c r="R52306"/>
      <c r="S52306"/>
    </row>
    <row r="52307" spans="18:19" ht="15" customHeight="1">
      <c r="R52307"/>
      <c r="S52307"/>
    </row>
    <row r="52308" spans="18:19" ht="15" customHeight="1">
      <c r="R52308"/>
      <c r="S52308"/>
    </row>
    <row r="52309" spans="18:19" ht="15" customHeight="1">
      <c r="R52309"/>
      <c r="S52309"/>
    </row>
    <row r="52310" spans="18:19" ht="15" customHeight="1">
      <c r="R52310"/>
      <c r="S52310"/>
    </row>
    <row r="52311" spans="18:19" ht="15" customHeight="1">
      <c r="R52311"/>
      <c r="S52311"/>
    </row>
    <row r="52312" spans="18:19" ht="15" customHeight="1">
      <c r="R52312"/>
      <c r="S52312"/>
    </row>
    <row r="52313" spans="18:19" ht="15" customHeight="1">
      <c r="R52313"/>
      <c r="S52313"/>
    </row>
    <row r="52314" spans="18:19" ht="15" customHeight="1">
      <c r="R52314"/>
      <c r="S52314"/>
    </row>
    <row r="52315" spans="18:19" ht="15" customHeight="1">
      <c r="R52315"/>
      <c r="S52315"/>
    </row>
    <row r="52316" spans="18:19" ht="15" customHeight="1">
      <c r="R52316"/>
      <c r="S52316"/>
    </row>
    <row r="52317" spans="18:19" ht="15" customHeight="1">
      <c r="R52317"/>
      <c r="S52317"/>
    </row>
    <row r="52318" spans="18:19" ht="15" customHeight="1">
      <c r="R52318"/>
      <c r="S52318"/>
    </row>
    <row r="52319" spans="18:19" ht="15" customHeight="1">
      <c r="R52319"/>
      <c r="S52319"/>
    </row>
    <row r="52320" spans="18:19" ht="15" customHeight="1">
      <c r="R52320"/>
      <c r="S52320"/>
    </row>
    <row r="52321" spans="18:19" ht="15" customHeight="1">
      <c r="R52321"/>
      <c r="S52321"/>
    </row>
    <row r="52322" spans="18:19" ht="15" customHeight="1">
      <c r="R52322"/>
      <c r="S52322"/>
    </row>
    <row r="52323" spans="18:19" ht="15" customHeight="1">
      <c r="R52323"/>
      <c r="S52323"/>
    </row>
    <row r="52324" spans="18:19" ht="15" customHeight="1">
      <c r="R52324"/>
      <c r="S52324"/>
    </row>
    <row r="52325" spans="18:19" ht="15" customHeight="1">
      <c r="R52325"/>
      <c r="S52325"/>
    </row>
    <row r="52326" spans="18:19" ht="15" customHeight="1">
      <c r="R52326"/>
      <c r="S52326"/>
    </row>
    <row r="52327" spans="18:19" ht="15" customHeight="1">
      <c r="R52327"/>
      <c r="S52327"/>
    </row>
    <row r="52328" spans="18:19" ht="15" customHeight="1">
      <c r="R52328"/>
      <c r="S52328"/>
    </row>
    <row r="52329" spans="18:19" ht="15" customHeight="1">
      <c r="R52329"/>
      <c r="S52329"/>
    </row>
    <row r="52330" spans="18:19" ht="15" customHeight="1">
      <c r="R52330"/>
      <c r="S52330"/>
    </row>
    <row r="52331" spans="18:19" ht="15" customHeight="1">
      <c r="R52331"/>
      <c r="S52331"/>
    </row>
    <row r="52332" spans="18:19" ht="15" customHeight="1">
      <c r="R52332"/>
      <c r="S52332"/>
    </row>
    <row r="52333" spans="18:19" ht="15" customHeight="1">
      <c r="R52333"/>
      <c r="S52333"/>
    </row>
    <row r="52334" spans="18:19" ht="15" customHeight="1">
      <c r="R52334"/>
      <c r="S52334"/>
    </row>
    <row r="52335" spans="18:19" ht="15" customHeight="1">
      <c r="R52335"/>
      <c r="S52335"/>
    </row>
    <row r="52336" spans="18:19" ht="15" customHeight="1">
      <c r="R52336"/>
      <c r="S52336"/>
    </row>
    <row r="52337" spans="18:19" ht="15" customHeight="1">
      <c r="R52337"/>
      <c r="S52337"/>
    </row>
    <row r="52338" spans="18:19" ht="15" customHeight="1">
      <c r="R52338"/>
      <c r="S52338"/>
    </row>
    <row r="52339" spans="18:19" ht="15" customHeight="1">
      <c r="R52339"/>
      <c r="S52339"/>
    </row>
    <row r="52340" spans="18:19" ht="15" customHeight="1">
      <c r="R52340"/>
      <c r="S52340"/>
    </row>
    <row r="52341" spans="18:19" ht="15" customHeight="1">
      <c r="R52341"/>
      <c r="S52341"/>
    </row>
    <row r="52342" spans="18:19" ht="15" customHeight="1">
      <c r="R52342"/>
      <c r="S52342"/>
    </row>
    <row r="52343" spans="18:19" ht="15" customHeight="1">
      <c r="R52343"/>
      <c r="S52343"/>
    </row>
    <row r="52344" spans="18:19" ht="15" customHeight="1">
      <c r="R52344"/>
      <c r="S52344"/>
    </row>
    <row r="52345" spans="18:19" ht="15" customHeight="1">
      <c r="R52345"/>
      <c r="S52345"/>
    </row>
    <row r="52346" spans="18:19" ht="15" customHeight="1">
      <c r="R52346"/>
      <c r="S52346"/>
    </row>
    <row r="52347" spans="18:19" ht="15" customHeight="1">
      <c r="R52347"/>
      <c r="S52347"/>
    </row>
    <row r="52348" spans="18:19" ht="15" customHeight="1">
      <c r="R52348"/>
      <c r="S52348"/>
    </row>
    <row r="52349" spans="18:19" ht="15" customHeight="1">
      <c r="R52349"/>
      <c r="S52349"/>
    </row>
    <row r="52350" spans="18:19" ht="15" customHeight="1">
      <c r="R52350"/>
      <c r="S52350"/>
    </row>
    <row r="52351" spans="18:19" ht="15" customHeight="1">
      <c r="R52351"/>
      <c r="S52351"/>
    </row>
    <row r="52352" spans="18:19" ht="15" customHeight="1">
      <c r="R52352"/>
      <c r="S52352"/>
    </row>
    <row r="52353" spans="18:19" ht="15" customHeight="1">
      <c r="R52353"/>
      <c r="S52353"/>
    </row>
    <row r="52354" spans="18:19" ht="15" customHeight="1">
      <c r="R52354"/>
      <c r="S52354"/>
    </row>
    <row r="52355" spans="18:19" ht="15" customHeight="1">
      <c r="R52355"/>
      <c r="S52355"/>
    </row>
    <row r="52356" spans="18:19" ht="15" customHeight="1">
      <c r="R52356"/>
      <c r="S52356"/>
    </row>
    <row r="52357" spans="18:19" ht="15" customHeight="1">
      <c r="R52357"/>
      <c r="S52357"/>
    </row>
    <row r="52358" spans="18:19" ht="15" customHeight="1">
      <c r="R52358"/>
      <c r="S52358"/>
    </row>
    <row r="52359" spans="18:19" ht="15" customHeight="1">
      <c r="R52359"/>
      <c r="S52359"/>
    </row>
    <row r="52360" spans="18:19" ht="15" customHeight="1">
      <c r="R52360"/>
      <c r="S52360"/>
    </row>
    <row r="52361" spans="18:19" ht="15" customHeight="1">
      <c r="R52361"/>
      <c r="S52361"/>
    </row>
    <row r="52362" spans="18:19" ht="15" customHeight="1">
      <c r="R52362"/>
      <c r="S52362"/>
    </row>
    <row r="52363" spans="18:19" ht="15" customHeight="1">
      <c r="R52363"/>
      <c r="S52363"/>
    </row>
    <row r="52364" spans="18:19" ht="15" customHeight="1">
      <c r="R52364"/>
      <c r="S52364"/>
    </row>
    <row r="52365" spans="18:19" ht="15" customHeight="1">
      <c r="R52365"/>
      <c r="S52365"/>
    </row>
    <row r="52366" spans="18:19" ht="15" customHeight="1">
      <c r="R52366"/>
      <c r="S52366"/>
    </row>
    <row r="52367" spans="18:19" ht="15" customHeight="1">
      <c r="R52367"/>
      <c r="S52367"/>
    </row>
    <row r="52368" spans="18:19" ht="15" customHeight="1">
      <c r="R52368"/>
      <c r="S52368"/>
    </row>
    <row r="52369" spans="18:19" ht="15" customHeight="1">
      <c r="R52369"/>
      <c r="S52369"/>
    </row>
    <row r="52370" spans="18:19" ht="15" customHeight="1">
      <c r="R52370"/>
      <c r="S52370"/>
    </row>
    <row r="52371" spans="18:19" ht="15" customHeight="1">
      <c r="R52371"/>
      <c r="S52371"/>
    </row>
    <row r="52372" spans="18:19" ht="15" customHeight="1">
      <c r="R52372"/>
      <c r="S52372"/>
    </row>
    <row r="52373" spans="18:19" ht="15" customHeight="1">
      <c r="R52373"/>
      <c r="S52373"/>
    </row>
    <row r="52374" spans="18:19" ht="15" customHeight="1">
      <c r="R52374"/>
      <c r="S52374"/>
    </row>
    <row r="52375" spans="18:19" ht="15" customHeight="1">
      <c r="R52375"/>
      <c r="S52375"/>
    </row>
    <row r="52376" spans="18:19" ht="15" customHeight="1">
      <c r="R52376"/>
      <c r="S52376"/>
    </row>
    <row r="52377" spans="18:19" ht="15" customHeight="1">
      <c r="R52377"/>
      <c r="S52377"/>
    </row>
    <row r="52378" spans="18:19" ht="15" customHeight="1">
      <c r="R52378"/>
      <c r="S52378"/>
    </row>
    <row r="52379" spans="18:19" ht="15" customHeight="1">
      <c r="R52379"/>
      <c r="S52379"/>
    </row>
    <row r="52380" spans="18:19" ht="15" customHeight="1">
      <c r="R52380"/>
      <c r="S52380"/>
    </row>
    <row r="52381" spans="18:19" ht="15" customHeight="1">
      <c r="R52381"/>
      <c r="S52381"/>
    </row>
    <row r="52382" spans="18:19" ht="15" customHeight="1">
      <c r="R52382"/>
      <c r="S52382"/>
    </row>
    <row r="52383" spans="18:19" ht="15" customHeight="1">
      <c r="R52383"/>
      <c r="S52383"/>
    </row>
    <row r="52384" spans="18:19" ht="15" customHeight="1">
      <c r="R52384"/>
      <c r="S52384"/>
    </row>
    <row r="52385" spans="18:19" ht="15" customHeight="1">
      <c r="R52385"/>
      <c r="S52385"/>
    </row>
    <row r="52386" spans="18:19" ht="15" customHeight="1">
      <c r="R52386"/>
      <c r="S52386"/>
    </row>
    <row r="52387" spans="18:19" ht="15" customHeight="1">
      <c r="R52387"/>
      <c r="S52387"/>
    </row>
    <row r="52388" spans="18:19" ht="15" customHeight="1">
      <c r="R52388"/>
      <c r="S52388"/>
    </row>
    <row r="52389" spans="18:19" ht="15" customHeight="1">
      <c r="R52389"/>
      <c r="S52389"/>
    </row>
    <row r="52390" spans="18:19" ht="15" customHeight="1">
      <c r="R52390"/>
      <c r="S52390"/>
    </row>
    <row r="52391" spans="18:19" ht="15" customHeight="1">
      <c r="R52391"/>
      <c r="S52391"/>
    </row>
    <row r="52392" spans="18:19" ht="15" customHeight="1">
      <c r="R52392"/>
      <c r="S52392"/>
    </row>
    <row r="52393" spans="18:19" ht="15" customHeight="1">
      <c r="R52393"/>
      <c r="S52393"/>
    </row>
    <row r="52394" spans="18:19" ht="15" customHeight="1">
      <c r="R52394"/>
      <c r="S52394"/>
    </row>
    <row r="52395" spans="18:19" ht="15" customHeight="1">
      <c r="R52395"/>
      <c r="S52395"/>
    </row>
    <row r="52396" spans="18:19" ht="15" customHeight="1">
      <c r="R52396"/>
      <c r="S52396"/>
    </row>
    <row r="52397" spans="18:19" ht="15" customHeight="1">
      <c r="R52397"/>
      <c r="S52397"/>
    </row>
    <row r="52398" spans="18:19" ht="15" customHeight="1">
      <c r="R52398"/>
      <c r="S52398"/>
    </row>
    <row r="52399" spans="18:19" ht="15" customHeight="1">
      <c r="R52399"/>
      <c r="S52399"/>
    </row>
    <row r="52400" spans="18:19" ht="15" customHeight="1">
      <c r="R52400"/>
      <c r="S52400"/>
    </row>
    <row r="52401" spans="18:19" ht="15" customHeight="1">
      <c r="R52401"/>
      <c r="S52401"/>
    </row>
    <row r="52402" spans="18:19" ht="15" customHeight="1">
      <c r="R52402"/>
      <c r="S52402"/>
    </row>
    <row r="52403" spans="18:19" ht="15" customHeight="1">
      <c r="R52403"/>
      <c r="S52403"/>
    </row>
    <row r="52404" spans="18:19" ht="15" customHeight="1">
      <c r="R52404"/>
      <c r="S52404"/>
    </row>
    <row r="52405" spans="18:19" ht="15" customHeight="1">
      <c r="R52405"/>
      <c r="S52405"/>
    </row>
    <row r="52406" spans="18:19" ht="15" customHeight="1">
      <c r="R52406"/>
      <c r="S52406"/>
    </row>
    <row r="52407" spans="18:19" ht="15" customHeight="1">
      <c r="R52407"/>
      <c r="S52407"/>
    </row>
    <row r="52408" spans="18:19" ht="15" customHeight="1">
      <c r="R52408"/>
      <c r="S52408"/>
    </row>
    <row r="52409" spans="18:19" ht="15" customHeight="1">
      <c r="R52409"/>
      <c r="S52409"/>
    </row>
    <row r="52410" spans="18:19" ht="15" customHeight="1">
      <c r="R52410"/>
      <c r="S52410"/>
    </row>
    <row r="52411" spans="18:19" ht="15" customHeight="1">
      <c r="R52411"/>
      <c r="S52411"/>
    </row>
    <row r="52412" spans="18:19" ht="15" customHeight="1">
      <c r="R52412"/>
      <c r="S52412"/>
    </row>
    <row r="52413" spans="18:19" ht="15" customHeight="1">
      <c r="R52413"/>
      <c r="S52413"/>
    </row>
    <row r="52414" spans="18:19" ht="15" customHeight="1">
      <c r="R52414"/>
      <c r="S52414"/>
    </row>
    <row r="52415" spans="18:19" ht="15" customHeight="1">
      <c r="R52415"/>
      <c r="S52415"/>
    </row>
    <row r="52416" spans="18:19" ht="15" customHeight="1">
      <c r="R52416"/>
      <c r="S52416"/>
    </row>
    <row r="52417" spans="18:19" ht="15" customHeight="1">
      <c r="R52417"/>
      <c r="S52417"/>
    </row>
    <row r="52418" spans="18:19" ht="15" customHeight="1">
      <c r="R52418"/>
      <c r="S52418"/>
    </row>
    <row r="52419" spans="18:19" ht="15" customHeight="1">
      <c r="R52419"/>
      <c r="S52419"/>
    </row>
    <row r="52420" spans="18:19" ht="15" customHeight="1">
      <c r="R52420"/>
      <c r="S52420"/>
    </row>
    <row r="52421" spans="18:19" ht="15" customHeight="1">
      <c r="R52421"/>
      <c r="S52421"/>
    </row>
    <row r="52422" spans="18:19" ht="15" customHeight="1">
      <c r="R52422"/>
      <c r="S52422"/>
    </row>
    <row r="52423" spans="18:19" ht="15" customHeight="1">
      <c r="R52423"/>
      <c r="S52423"/>
    </row>
    <row r="52424" spans="18:19" ht="15" customHeight="1">
      <c r="R52424"/>
      <c r="S52424"/>
    </row>
    <row r="52425" spans="18:19" ht="15" customHeight="1">
      <c r="R52425"/>
      <c r="S52425"/>
    </row>
    <row r="52426" spans="18:19" ht="15" customHeight="1">
      <c r="R52426"/>
      <c r="S52426"/>
    </row>
    <row r="52427" spans="18:19" ht="15" customHeight="1">
      <c r="R52427"/>
      <c r="S52427"/>
    </row>
    <row r="52428" spans="18:19" ht="15" customHeight="1">
      <c r="R52428"/>
      <c r="S52428"/>
    </row>
    <row r="52429" spans="18:19" ht="15" customHeight="1">
      <c r="R52429"/>
      <c r="S52429"/>
    </row>
    <row r="52430" spans="18:19" ht="15" customHeight="1">
      <c r="R52430"/>
      <c r="S52430"/>
    </row>
    <row r="52431" spans="18:19" ht="15" customHeight="1">
      <c r="R52431"/>
      <c r="S52431"/>
    </row>
    <row r="52432" spans="18:19" ht="15" customHeight="1">
      <c r="R52432"/>
      <c r="S52432"/>
    </row>
    <row r="52433" spans="18:19" ht="15" customHeight="1">
      <c r="R52433"/>
      <c r="S52433"/>
    </row>
    <row r="52434" spans="18:19" ht="15" customHeight="1">
      <c r="R52434"/>
      <c r="S52434"/>
    </row>
    <row r="52435" spans="18:19" ht="15" customHeight="1">
      <c r="R52435"/>
      <c r="S52435"/>
    </row>
    <row r="52436" spans="18:19" ht="15" customHeight="1">
      <c r="R52436"/>
      <c r="S52436"/>
    </row>
    <row r="52437" spans="18:19" ht="15" customHeight="1">
      <c r="R52437"/>
      <c r="S52437"/>
    </row>
    <row r="52438" spans="18:19" ht="15" customHeight="1">
      <c r="R52438"/>
      <c r="S52438"/>
    </row>
    <row r="52439" spans="18:19" ht="15" customHeight="1">
      <c r="R52439"/>
      <c r="S52439"/>
    </row>
    <row r="52440" spans="18:19" ht="15" customHeight="1">
      <c r="R52440"/>
      <c r="S52440"/>
    </row>
    <row r="52441" spans="18:19" ht="15" customHeight="1">
      <c r="R52441"/>
      <c r="S52441"/>
    </row>
    <row r="52442" spans="18:19" ht="15" customHeight="1">
      <c r="R52442"/>
      <c r="S52442"/>
    </row>
    <row r="52443" spans="18:19" ht="15" customHeight="1">
      <c r="R52443"/>
      <c r="S52443"/>
    </row>
    <row r="52444" spans="18:19" ht="15" customHeight="1">
      <c r="R52444"/>
      <c r="S52444"/>
    </row>
    <row r="52445" spans="18:19" ht="15" customHeight="1">
      <c r="R52445"/>
      <c r="S52445"/>
    </row>
    <row r="52446" spans="18:19" ht="15" customHeight="1">
      <c r="R52446"/>
      <c r="S52446"/>
    </row>
    <row r="52447" spans="18:19" ht="15" customHeight="1">
      <c r="R52447"/>
      <c r="S52447"/>
    </row>
    <row r="52448" spans="18:19" ht="15" customHeight="1">
      <c r="R52448"/>
      <c r="S52448"/>
    </row>
    <row r="52449" spans="18:19" ht="15" customHeight="1">
      <c r="R52449"/>
      <c r="S52449"/>
    </row>
    <row r="52450" spans="18:19" ht="15" customHeight="1">
      <c r="R52450"/>
      <c r="S52450"/>
    </row>
    <row r="52451" spans="18:19" ht="15" customHeight="1">
      <c r="R52451"/>
      <c r="S52451"/>
    </row>
    <row r="52452" spans="18:19" ht="15" customHeight="1">
      <c r="R52452"/>
      <c r="S52452"/>
    </row>
    <row r="52453" spans="18:19" ht="15" customHeight="1">
      <c r="R52453"/>
      <c r="S52453"/>
    </row>
    <row r="52454" spans="18:19" ht="15" customHeight="1">
      <c r="R52454"/>
      <c r="S52454"/>
    </row>
    <row r="52455" spans="18:19" ht="15" customHeight="1">
      <c r="R52455"/>
      <c r="S52455"/>
    </row>
    <row r="52456" spans="18:19" ht="15" customHeight="1">
      <c r="R52456"/>
      <c r="S52456"/>
    </row>
    <row r="52457" spans="18:19" ht="15" customHeight="1">
      <c r="R52457"/>
      <c r="S52457"/>
    </row>
    <row r="52458" spans="18:19" ht="15" customHeight="1">
      <c r="R52458"/>
      <c r="S52458"/>
    </row>
    <row r="52459" spans="18:19" ht="15" customHeight="1">
      <c r="R52459"/>
      <c r="S52459"/>
    </row>
    <row r="52460" spans="18:19" ht="15" customHeight="1">
      <c r="R52460"/>
      <c r="S52460"/>
    </row>
    <row r="52461" spans="18:19" ht="15" customHeight="1">
      <c r="R52461"/>
      <c r="S52461"/>
    </row>
    <row r="52462" spans="18:19" ht="15" customHeight="1">
      <c r="R52462"/>
      <c r="S52462"/>
    </row>
    <row r="52463" spans="18:19" ht="15" customHeight="1">
      <c r="R52463"/>
      <c r="S52463"/>
    </row>
    <row r="52464" spans="18:19" ht="15" customHeight="1">
      <c r="R52464"/>
      <c r="S52464"/>
    </row>
    <row r="52465" spans="18:19" ht="15" customHeight="1">
      <c r="R52465"/>
      <c r="S52465"/>
    </row>
    <row r="52466" spans="18:19" ht="15" customHeight="1">
      <c r="R52466"/>
      <c r="S52466"/>
    </row>
    <row r="52467" spans="18:19" ht="15" customHeight="1">
      <c r="R52467"/>
      <c r="S52467"/>
    </row>
    <row r="52468" spans="18:19" ht="15" customHeight="1">
      <c r="R52468"/>
      <c r="S52468"/>
    </row>
    <row r="52469" spans="18:19" ht="15" customHeight="1">
      <c r="R52469"/>
      <c r="S52469"/>
    </row>
    <row r="52470" spans="18:19" ht="15" customHeight="1">
      <c r="R52470"/>
      <c r="S52470"/>
    </row>
    <row r="52471" spans="18:19" ht="15" customHeight="1">
      <c r="R52471"/>
      <c r="S52471"/>
    </row>
    <row r="52472" spans="18:19" ht="15" customHeight="1">
      <c r="R52472"/>
      <c r="S52472"/>
    </row>
    <row r="52473" spans="18:19" ht="15" customHeight="1">
      <c r="R52473"/>
      <c r="S52473"/>
    </row>
    <row r="52474" spans="18:19" ht="15" customHeight="1">
      <c r="R52474"/>
      <c r="S52474"/>
    </row>
    <row r="52475" spans="18:19" ht="15" customHeight="1">
      <c r="R52475"/>
      <c r="S52475"/>
    </row>
    <row r="52476" spans="18:19" ht="15" customHeight="1">
      <c r="R52476"/>
      <c r="S52476"/>
    </row>
    <row r="52477" spans="18:19" ht="15" customHeight="1">
      <c r="R52477"/>
      <c r="S52477"/>
    </row>
    <row r="52478" spans="18:19" ht="15" customHeight="1">
      <c r="R52478"/>
      <c r="S52478"/>
    </row>
    <row r="52479" spans="18:19" ht="15" customHeight="1">
      <c r="R52479"/>
      <c r="S52479"/>
    </row>
    <row r="52480" spans="18:19" ht="15" customHeight="1">
      <c r="R52480"/>
      <c r="S52480"/>
    </row>
    <row r="52481" spans="18:19" ht="15" customHeight="1">
      <c r="R52481"/>
      <c r="S52481"/>
    </row>
    <row r="52482" spans="18:19" ht="15" customHeight="1">
      <c r="R52482"/>
      <c r="S52482"/>
    </row>
    <row r="52483" spans="18:19" ht="15" customHeight="1">
      <c r="R52483"/>
      <c r="S52483"/>
    </row>
    <row r="52484" spans="18:19" ht="15" customHeight="1">
      <c r="R52484"/>
      <c r="S52484"/>
    </row>
    <row r="52485" spans="18:19" ht="15" customHeight="1">
      <c r="R52485"/>
      <c r="S52485"/>
    </row>
    <row r="52486" spans="18:19" ht="15" customHeight="1">
      <c r="R52486"/>
      <c r="S52486"/>
    </row>
    <row r="52487" spans="18:19" ht="15" customHeight="1">
      <c r="R52487"/>
      <c r="S52487"/>
    </row>
    <row r="52488" spans="18:19" ht="15" customHeight="1">
      <c r="R52488"/>
      <c r="S52488"/>
    </row>
    <row r="52489" spans="18:19" ht="15" customHeight="1">
      <c r="R52489"/>
      <c r="S52489"/>
    </row>
    <row r="52490" spans="18:19" ht="15" customHeight="1">
      <c r="R52490"/>
      <c r="S52490"/>
    </row>
    <row r="52491" spans="18:19" ht="15" customHeight="1">
      <c r="R52491"/>
      <c r="S52491"/>
    </row>
    <row r="52492" spans="18:19" ht="15" customHeight="1">
      <c r="R52492"/>
      <c r="S52492"/>
    </row>
    <row r="52493" spans="18:19" ht="15" customHeight="1">
      <c r="R52493"/>
      <c r="S52493"/>
    </row>
    <row r="52494" spans="18:19" ht="15" customHeight="1">
      <c r="R52494"/>
      <c r="S52494"/>
    </row>
    <row r="52495" spans="18:19" ht="15" customHeight="1">
      <c r="R52495"/>
      <c r="S52495"/>
    </row>
    <row r="52496" spans="18:19" ht="15" customHeight="1">
      <c r="R52496"/>
      <c r="S52496"/>
    </row>
    <row r="52497" spans="18:19" ht="15" customHeight="1">
      <c r="R52497"/>
      <c r="S52497"/>
    </row>
    <row r="52498" spans="18:19" ht="15" customHeight="1">
      <c r="R52498"/>
      <c r="S52498"/>
    </row>
    <row r="52499" spans="18:19" ht="15" customHeight="1">
      <c r="R52499"/>
      <c r="S52499"/>
    </row>
    <row r="52500" spans="18:19" ht="15" customHeight="1">
      <c r="R52500"/>
      <c r="S52500"/>
    </row>
    <row r="52501" spans="18:19" ht="15" customHeight="1">
      <c r="R52501"/>
      <c r="S52501"/>
    </row>
    <row r="52502" spans="18:19" ht="15" customHeight="1">
      <c r="R52502"/>
      <c r="S52502"/>
    </row>
    <row r="52503" spans="18:19" ht="15" customHeight="1">
      <c r="R52503"/>
      <c r="S52503"/>
    </row>
    <row r="52504" spans="18:19" ht="15" customHeight="1">
      <c r="R52504"/>
      <c r="S52504"/>
    </row>
    <row r="52505" spans="18:19" ht="15" customHeight="1">
      <c r="R52505"/>
      <c r="S52505"/>
    </row>
    <row r="52506" spans="18:19" ht="15" customHeight="1">
      <c r="R52506"/>
      <c r="S52506"/>
    </row>
    <row r="52507" spans="18:19" ht="15" customHeight="1">
      <c r="R52507"/>
      <c r="S52507"/>
    </row>
    <row r="52508" spans="18:19" ht="15" customHeight="1">
      <c r="R52508"/>
      <c r="S52508"/>
    </row>
    <row r="52509" spans="18:19" ht="15" customHeight="1">
      <c r="R52509"/>
      <c r="S52509"/>
    </row>
    <row r="52510" spans="18:19" ht="15" customHeight="1">
      <c r="R52510"/>
      <c r="S52510"/>
    </row>
    <row r="52511" spans="18:19" ht="15" customHeight="1">
      <c r="R52511"/>
      <c r="S52511"/>
    </row>
    <row r="52512" spans="18:19" ht="15" customHeight="1">
      <c r="R52512"/>
      <c r="S52512"/>
    </row>
    <row r="52513" spans="18:19" ht="15" customHeight="1">
      <c r="R52513"/>
      <c r="S52513"/>
    </row>
    <row r="52514" spans="18:19" ht="15" customHeight="1">
      <c r="R52514"/>
      <c r="S52514"/>
    </row>
    <row r="52515" spans="18:19" ht="15" customHeight="1">
      <c r="R52515"/>
      <c r="S52515"/>
    </row>
    <row r="52516" spans="18:19" ht="15" customHeight="1">
      <c r="R52516"/>
      <c r="S52516"/>
    </row>
    <row r="52517" spans="18:19" ht="15" customHeight="1">
      <c r="R52517"/>
      <c r="S52517"/>
    </row>
    <row r="52518" spans="18:19" ht="15" customHeight="1">
      <c r="R52518"/>
      <c r="S52518"/>
    </row>
    <row r="52519" spans="18:19" ht="15" customHeight="1">
      <c r="R52519"/>
      <c r="S52519"/>
    </row>
    <row r="52520" spans="18:19" ht="15" customHeight="1">
      <c r="R52520"/>
      <c r="S52520"/>
    </row>
    <row r="52521" spans="18:19" ht="15" customHeight="1">
      <c r="R52521"/>
      <c r="S52521"/>
    </row>
    <row r="52522" spans="18:19" ht="15" customHeight="1">
      <c r="R52522"/>
      <c r="S52522"/>
    </row>
    <row r="52523" spans="18:19" ht="15" customHeight="1">
      <c r="R52523"/>
      <c r="S52523"/>
    </row>
    <row r="52524" spans="18:19" ht="15" customHeight="1">
      <c r="R52524"/>
      <c r="S52524"/>
    </row>
    <row r="52525" spans="18:19" ht="15" customHeight="1">
      <c r="R52525"/>
      <c r="S52525"/>
    </row>
    <row r="52526" spans="18:19" ht="15" customHeight="1">
      <c r="R52526"/>
      <c r="S52526"/>
    </row>
    <row r="52527" spans="18:19" ht="15" customHeight="1">
      <c r="R52527"/>
      <c r="S52527"/>
    </row>
    <row r="52528" spans="18:19" ht="15" customHeight="1">
      <c r="R52528"/>
      <c r="S52528"/>
    </row>
    <row r="52529" spans="18:19" ht="15" customHeight="1">
      <c r="R52529"/>
      <c r="S52529"/>
    </row>
    <row r="52530" spans="18:19" ht="15" customHeight="1">
      <c r="R52530"/>
      <c r="S52530"/>
    </row>
    <row r="52531" spans="18:19" ht="15" customHeight="1">
      <c r="R52531"/>
      <c r="S52531"/>
    </row>
    <row r="52532" spans="18:19" ht="15" customHeight="1">
      <c r="R52532"/>
      <c r="S52532"/>
    </row>
    <row r="52533" spans="18:19" ht="15" customHeight="1">
      <c r="R52533"/>
      <c r="S52533"/>
    </row>
    <row r="52534" spans="18:19" ht="15" customHeight="1">
      <c r="R52534"/>
      <c r="S52534"/>
    </row>
    <row r="52535" spans="18:19" ht="15" customHeight="1">
      <c r="R52535"/>
      <c r="S52535"/>
    </row>
    <row r="52536" spans="18:19" ht="15" customHeight="1">
      <c r="R52536"/>
      <c r="S52536"/>
    </row>
    <row r="52537" spans="18:19" ht="15" customHeight="1">
      <c r="R52537"/>
      <c r="S52537"/>
    </row>
    <row r="52538" spans="18:19" ht="15" customHeight="1">
      <c r="R52538"/>
      <c r="S52538"/>
    </row>
    <row r="52539" spans="18:19" ht="15" customHeight="1">
      <c r="R52539"/>
      <c r="S52539"/>
    </row>
    <row r="52540" spans="18:19" ht="15" customHeight="1">
      <c r="R52540"/>
      <c r="S52540"/>
    </row>
    <row r="52541" spans="18:19" ht="15" customHeight="1">
      <c r="R52541"/>
      <c r="S52541"/>
    </row>
    <row r="52542" spans="18:19" ht="15" customHeight="1">
      <c r="R52542"/>
      <c r="S52542"/>
    </row>
    <row r="52543" spans="18:19" ht="15" customHeight="1">
      <c r="R52543"/>
      <c r="S52543"/>
    </row>
    <row r="52544" spans="18:19" ht="15" customHeight="1">
      <c r="R52544"/>
      <c r="S52544"/>
    </row>
    <row r="52545" spans="18:19" ht="15" customHeight="1">
      <c r="R52545"/>
      <c r="S52545"/>
    </row>
    <row r="52546" spans="18:19" ht="15" customHeight="1">
      <c r="R52546"/>
      <c r="S52546"/>
    </row>
    <row r="52547" spans="18:19" ht="15" customHeight="1">
      <c r="R52547"/>
      <c r="S52547"/>
    </row>
    <row r="52548" spans="18:19" ht="15" customHeight="1">
      <c r="R52548"/>
      <c r="S52548"/>
    </row>
    <row r="52549" spans="18:19" ht="15" customHeight="1">
      <c r="R52549"/>
      <c r="S52549"/>
    </row>
    <row r="52550" spans="18:19" ht="15" customHeight="1">
      <c r="R52550"/>
      <c r="S52550"/>
    </row>
    <row r="52551" spans="18:19" ht="15" customHeight="1">
      <c r="R52551"/>
      <c r="S52551"/>
    </row>
    <row r="52552" spans="18:19" ht="15" customHeight="1">
      <c r="R52552"/>
      <c r="S52552"/>
    </row>
    <row r="52553" spans="18:19" ht="15" customHeight="1">
      <c r="R52553"/>
      <c r="S52553"/>
    </row>
    <row r="52554" spans="18:19" ht="15" customHeight="1">
      <c r="R52554"/>
      <c r="S52554"/>
    </row>
    <row r="52555" spans="18:19" ht="15" customHeight="1">
      <c r="R52555"/>
      <c r="S52555"/>
    </row>
    <row r="52556" spans="18:19" ht="15" customHeight="1">
      <c r="R52556"/>
      <c r="S52556"/>
    </row>
    <row r="52557" spans="18:19" ht="15" customHeight="1">
      <c r="R52557"/>
      <c r="S52557"/>
    </row>
    <row r="52558" spans="18:19" ht="15" customHeight="1">
      <c r="R52558"/>
      <c r="S52558"/>
    </row>
    <row r="52559" spans="18:19" ht="15" customHeight="1">
      <c r="R52559"/>
      <c r="S52559"/>
    </row>
    <row r="52560" spans="18:19" ht="15" customHeight="1">
      <c r="R52560"/>
      <c r="S52560"/>
    </row>
    <row r="52561" spans="18:19" ht="15" customHeight="1">
      <c r="R52561"/>
      <c r="S52561"/>
    </row>
    <row r="52562" spans="18:19" ht="15" customHeight="1">
      <c r="R52562"/>
      <c r="S52562"/>
    </row>
    <row r="52563" spans="18:19" ht="15" customHeight="1">
      <c r="R52563"/>
      <c r="S52563"/>
    </row>
    <row r="52564" spans="18:19" ht="15" customHeight="1">
      <c r="R52564"/>
      <c r="S52564"/>
    </row>
    <row r="52565" spans="18:19" ht="15" customHeight="1">
      <c r="R52565"/>
      <c r="S52565"/>
    </row>
    <row r="52566" spans="18:19" ht="15" customHeight="1">
      <c r="R52566"/>
      <c r="S52566"/>
    </row>
    <row r="52567" spans="18:19" ht="15" customHeight="1">
      <c r="R52567"/>
      <c r="S52567"/>
    </row>
    <row r="52568" spans="18:19" ht="15" customHeight="1">
      <c r="R52568"/>
      <c r="S52568"/>
    </row>
    <row r="52569" spans="18:19" ht="15" customHeight="1">
      <c r="R52569"/>
      <c r="S52569"/>
    </row>
    <row r="52570" spans="18:19" ht="15" customHeight="1">
      <c r="R52570"/>
      <c r="S52570"/>
    </row>
    <row r="52571" spans="18:19" ht="15" customHeight="1">
      <c r="R52571"/>
      <c r="S52571"/>
    </row>
    <row r="52572" spans="18:19" ht="15" customHeight="1">
      <c r="R52572"/>
      <c r="S52572"/>
    </row>
    <row r="52573" spans="18:19" ht="15" customHeight="1">
      <c r="R52573"/>
      <c r="S52573"/>
    </row>
    <row r="52574" spans="18:19" ht="15" customHeight="1">
      <c r="R52574"/>
      <c r="S52574"/>
    </row>
    <row r="52575" spans="18:19" ht="15" customHeight="1">
      <c r="R52575"/>
      <c r="S52575"/>
    </row>
    <row r="52576" spans="18:19" ht="15" customHeight="1">
      <c r="R52576"/>
      <c r="S52576"/>
    </row>
    <row r="52577" spans="18:19" ht="15" customHeight="1">
      <c r="R52577"/>
      <c r="S52577"/>
    </row>
    <row r="52578" spans="18:19" ht="15" customHeight="1">
      <c r="R52578"/>
      <c r="S52578"/>
    </row>
    <row r="52579" spans="18:19" ht="15" customHeight="1">
      <c r="R52579"/>
      <c r="S52579"/>
    </row>
    <row r="52580" spans="18:19" ht="15" customHeight="1">
      <c r="R52580"/>
      <c r="S52580"/>
    </row>
    <row r="52581" spans="18:19" ht="15" customHeight="1">
      <c r="R52581"/>
      <c r="S52581"/>
    </row>
    <row r="52582" spans="18:19" ht="15" customHeight="1">
      <c r="R52582"/>
      <c r="S52582"/>
    </row>
    <row r="52583" spans="18:19" ht="15" customHeight="1">
      <c r="R52583"/>
      <c r="S52583"/>
    </row>
    <row r="52584" spans="18:19" ht="15" customHeight="1">
      <c r="R52584"/>
      <c r="S52584"/>
    </row>
    <row r="52585" spans="18:19" ht="15" customHeight="1">
      <c r="R52585"/>
      <c r="S52585"/>
    </row>
    <row r="52586" spans="18:19" ht="15" customHeight="1">
      <c r="R52586"/>
      <c r="S52586"/>
    </row>
    <row r="52587" spans="18:19" ht="15" customHeight="1">
      <c r="R52587"/>
      <c r="S52587"/>
    </row>
    <row r="52588" spans="18:19" ht="15" customHeight="1">
      <c r="R52588"/>
      <c r="S52588"/>
    </row>
    <row r="52589" spans="18:19" ht="15" customHeight="1">
      <c r="R52589"/>
      <c r="S52589"/>
    </row>
    <row r="52590" spans="18:19" ht="15" customHeight="1">
      <c r="R52590"/>
      <c r="S52590"/>
    </row>
    <row r="52591" spans="18:19" ht="15" customHeight="1">
      <c r="R52591"/>
      <c r="S52591"/>
    </row>
    <row r="52592" spans="18:19" ht="15" customHeight="1">
      <c r="R52592"/>
      <c r="S52592"/>
    </row>
    <row r="52593" spans="18:19" ht="15" customHeight="1">
      <c r="R52593"/>
      <c r="S52593"/>
    </row>
    <row r="52594" spans="18:19" ht="15" customHeight="1">
      <c r="R52594"/>
      <c r="S52594"/>
    </row>
    <row r="52595" spans="18:19" ht="15" customHeight="1">
      <c r="R52595"/>
      <c r="S52595"/>
    </row>
    <row r="52596" spans="18:19" ht="15" customHeight="1">
      <c r="R52596"/>
      <c r="S52596"/>
    </row>
    <row r="52597" spans="18:19" ht="15" customHeight="1">
      <c r="R52597"/>
      <c r="S52597"/>
    </row>
    <row r="52598" spans="18:19" ht="15" customHeight="1">
      <c r="R52598"/>
      <c r="S52598"/>
    </row>
    <row r="52599" spans="18:19" ht="15" customHeight="1">
      <c r="R52599"/>
      <c r="S52599"/>
    </row>
    <row r="52600" spans="18:19" ht="15" customHeight="1">
      <c r="R52600"/>
      <c r="S52600"/>
    </row>
    <row r="52601" spans="18:19" ht="15" customHeight="1">
      <c r="R52601"/>
      <c r="S52601"/>
    </row>
    <row r="52602" spans="18:19" ht="15" customHeight="1">
      <c r="R52602"/>
      <c r="S52602"/>
    </row>
    <row r="52603" spans="18:19" ht="15" customHeight="1">
      <c r="R52603"/>
      <c r="S52603"/>
    </row>
    <row r="52604" spans="18:19" ht="15" customHeight="1">
      <c r="R52604"/>
      <c r="S52604"/>
    </row>
    <row r="52605" spans="18:19" ht="15" customHeight="1">
      <c r="R52605"/>
      <c r="S52605"/>
    </row>
    <row r="52606" spans="18:19" ht="15" customHeight="1">
      <c r="R52606"/>
      <c r="S52606"/>
    </row>
    <row r="52607" spans="18:19" ht="15" customHeight="1">
      <c r="R52607"/>
      <c r="S52607"/>
    </row>
    <row r="52608" spans="18:19" ht="15" customHeight="1">
      <c r="R52608"/>
      <c r="S52608"/>
    </row>
    <row r="52609" spans="18:19" ht="15" customHeight="1">
      <c r="R52609"/>
      <c r="S52609"/>
    </row>
    <row r="52610" spans="18:19" ht="15" customHeight="1">
      <c r="R52610"/>
      <c r="S52610"/>
    </row>
    <row r="52611" spans="18:19" ht="15" customHeight="1">
      <c r="R52611"/>
      <c r="S52611"/>
    </row>
    <row r="52612" spans="18:19" ht="15" customHeight="1">
      <c r="R52612"/>
      <c r="S52612"/>
    </row>
    <row r="52613" spans="18:19" ht="15" customHeight="1">
      <c r="R52613"/>
      <c r="S52613"/>
    </row>
    <row r="52614" spans="18:19" ht="15" customHeight="1">
      <c r="R52614"/>
      <c r="S52614"/>
    </row>
    <row r="52615" spans="18:19" ht="15" customHeight="1">
      <c r="R52615"/>
      <c r="S52615"/>
    </row>
    <row r="52616" spans="18:19" ht="15" customHeight="1">
      <c r="R52616"/>
      <c r="S52616"/>
    </row>
    <row r="52617" spans="18:19" ht="15" customHeight="1">
      <c r="R52617"/>
      <c r="S52617"/>
    </row>
    <row r="52618" spans="18:19" ht="15" customHeight="1">
      <c r="R52618"/>
      <c r="S52618"/>
    </row>
    <row r="52619" spans="18:19" ht="15" customHeight="1">
      <c r="R52619"/>
      <c r="S52619"/>
    </row>
    <row r="52620" spans="18:19" ht="15" customHeight="1">
      <c r="R52620"/>
      <c r="S52620"/>
    </row>
    <row r="52621" spans="18:19" ht="15" customHeight="1">
      <c r="R52621"/>
      <c r="S52621"/>
    </row>
    <row r="52622" spans="18:19" ht="15" customHeight="1">
      <c r="R52622"/>
      <c r="S52622"/>
    </row>
    <row r="52623" spans="18:19" ht="15" customHeight="1">
      <c r="R52623"/>
      <c r="S52623"/>
    </row>
    <row r="52624" spans="18:19" ht="15" customHeight="1">
      <c r="R52624"/>
      <c r="S52624"/>
    </row>
    <row r="52625" spans="18:19" ht="15" customHeight="1">
      <c r="R52625"/>
      <c r="S52625"/>
    </row>
    <row r="52626" spans="18:19" ht="15" customHeight="1">
      <c r="R52626"/>
      <c r="S52626"/>
    </row>
    <row r="52627" spans="18:19" ht="15" customHeight="1">
      <c r="R52627"/>
      <c r="S52627"/>
    </row>
    <row r="52628" spans="18:19" ht="15" customHeight="1">
      <c r="R52628"/>
      <c r="S52628"/>
    </row>
    <row r="52629" spans="18:19" ht="15" customHeight="1">
      <c r="R52629"/>
      <c r="S52629"/>
    </row>
    <row r="52630" spans="18:19" ht="15" customHeight="1">
      <c r="R52630"/>
      <c r="S52630"/>
    </row>
    <row r="52631" spans="18:19" ht="15" customHeight="1">
      <c r="R52631"/>
      <c r="S52631"/>
    </row>
    <row r="52632" spans="18:19" ht="15" customHeight="1">
      <c r="R52632"/>
      <c r="S52632"/>
    </row>
    <row r="52633" spans="18:19" ht="15" customHeight="1">
      <c r="R52633"/>
      <c r="S52633"/>
    </row>
    <row r="52634" spans="18:19" ht="15" customHeight="1">
      <c r="R52634"/>
      <c r="S52634"/>
    </row>
    <row r="52635" spans="18:19" ht="15" customHeight="1">
      <c r="R52635"/>
      <c r="S52635"/>
    </row>
    <row r="52636" spans="18:19" ht="15" customHeight="1">
      <c r="R52636"/>
      <c r="S52636"/>
    </row>
    <row r="52637" spans="18:19" ht="15" customHeight="1">
      <c r="R52637"/>
      <c r="S52637"/>
    </row>
    <row r="52638" spans="18:19" ht="15" customHeight="1">
      <c r="R52638"/>
      <c r="S52638"/>
    </row>
    <row r="52639" spans="18:19" ht="15" customHeight="1">
      <c r="R52639"/>
      <c r="S52639"/>
    </row>
    <row r="52640" spans="18:19" ht="15" customHeight="1">
      <c r="R52640"/>
      <c r="S52640"/>
    </row>
    <row r="52641" spans="18:19" ht="15" customHeight="1">
      <c r="R52641"/>
      <c r="S52641"/>
    </row>
    <row r="52642" spans="18:19" ht="15" customHeight="1">
      <c r="R52642"/>
      <c r="S52642"/>
    </row>
    <row r="52643" spans="18:19" ht="15" customHeight="1">
      <c r="R52643"/>
      <c r="S52643"/>
    </row>
    <row r="52644" spans="18:19" ht="15" customHeight="1">
      <c r="R52644"/>
      <c r="S52644"/>
    </row>
    <row r="52645" spans="18:19" ht="15" customHeight="1">
      <c r="R52645"/>
      <c r="S52645"/>
    </row>
    <row r="52646" spans="18:19" ht="15" customHeight="1">
      <c r="R52646"/>
      <c r="S52646"/>
    </row>
    <row r="52647" spans="18:19" ht="15" customHeight="1">
      <c r="R52647"/>
      <c r="S52647"/>
    </row>
    <row r="52648" spans="18:19" ht="15" customHeight="1">
      <c r="R52648"/>
      <c r="S52648"/>
    </row>
    <row r="52649" spans="18:19" ht="15" customHeight="1">
      <c r="R52649"/>
      <c r="S52649"/>
    </row>
    <row r="52650" spans="18:19" ht="15" customHeight="1">
      <c r="R52650"/>
      <c r="S52650"/>
    </row>
    <row r="52651" spans="18:19" ht="15" customHeight="1">
      <c r="R52651"/>
      <c r="S52651"/>
    </row>
    <row r="52652" spans="18:19" ht="15" customHeight="1">
      <c r="R52652"/>
      <c r="S52652"/>
    </row>
    <row r="52653" spans="18:19" ht="15" customHeight="1">
      <c r="R52653"/>
      <c r="S52653"/>
    </row>
    <row r="52654" spans="18:19" ht="15" customHeight="1">
      <c r="R52654"/>
      <c r="S52654"/>
    </row>
    <row r="52655" spans="18:19" ht="15" customHeight="1">
      <c r="R52655"/>
      <c r="S52655"/>
    </row>
    <row r="52656" spans="18:19" ht="15" customHeight="1">
      <c r="R52656"/>
      <c r="S52656"/>
    </row>
    <row r="52657" spans="18:19" ht="15" customHeight="1">
      <c r="R52657"/>
      <c r="S52657"/>
    </row>
    <row r="52658" spans="18:19" ht="15" customHeight="1">
      <c r="R52658"/>
      <c r="S52658"/>
    </row>
    <row r="52659" spans="18:19" ht="15" customHeight="1">
      <c r="R52659"/>
      <c r="S52659"/>
    </row>
    <row r="52660" spans="18:19" ht="15" customHeight="1">
      <c r="R52660"/>
      <c r="S52660"/>
    </row>
    <row r="52661" spans="18:19" ht="15" customHeight="1">
      <c r="R52661"/>
      <c r="S52661"/>
    </row>
    <row r="52662" spans="18:19" ht="15" customHeight="1">
      <c r="R52662"/>
      <c r="S52662"/>
    </row>
    <row r="52663" spans="18:19" ht="15" customHeight="1">
      <c r="R52663"/>
      <c r="S52663"/>
    </row>
    <row r="52664" spans="18:19" ht="15" customHeight="1">
      <c r="R52664"/>
      <c r="S52664"/>
    </row>
    <row r="52665" spans="18:19" ht="15" customHeight="1">
      <c r="R52665"/>
      <c r="S52665"/>
    </row>
    <row r="52666" spans="18:19" ht="15" customHeight="1">
      <c r="R52666"/>
      <c r="S52666"/>
    </row>
    <row r="52667" spans="18:19" ht="15" customHeight="1">
      <c r="R52667"/>
      <c r="S52667"/>
    </row>
    <row r="52668" spans="18:19" ht="15" customHeight="1">
      <c r="R52668"/>
      <c r="S52668"/>
    </row>
    <row r="52669" spans="18:19" ht="15" customHeight="1">
      <c r="R52669"/>
      <c r="S52669"/>
    </row>
    <row r="52670" spans="18:19" ht="15" customHeight="1">
      <c r="R52670"/>
      <c r="S52670"/>
    </row>
    <row r="52671" spans="18:19" ht="15" customHeight="1">
      <c r="R52671"/>
      <c r="S52671"/>
    </row>
    <row r="52672" spans="18:19" ht="15" customHeight="1">
      <c r="R52672"/>
      <c r="S52672"/>
    </row>
    <row r="52673" spans="18:19" ht="15" customHeight="1">
      <c r="R52673"/>
      <c r="S52673"/>
    </row>
    <row r="52674" spans="18:19" ht="15" customHeight="1">
      <c r="R52674"/>
      <c r="S52674"/>
    </row>
    <row r="52675" spans="18:19" ht="15" customHeight="1">
      <c r="R52675"/>
      <c r="S52675"/>
    </row>
    <row r="52676" spans="18:19" ht="15" customHeight="1">
      <c r="R52676"/>
      <c r="S52676"/>
    </row>
    <row r="52677" spans="18:19" ht="15" customHeight="1">
      <c r="R52677"/>
      <c r="S52677"/>
    </row>
    <row r="52678" spans="18:19" ht="15" customHeight="1">
      <c r="R52678"/>
      <c r="S52678"/>
    </row>
    <row r="52679" spans="18:19" ht="15" customHeight="1">
      <c r="R52679"/>
      <c r="S52679"/>
    </row>
    <row r="52680" spans="18:19" ht="15" customHeight="1">
      <c r="R52680"/>
      <c r="S52680"/>
    </row>
    <row r="52681" spans="18:19" ht="15" customHeight="1">
      <c r="R52681"/>
      <c r="S52681"/>
    </row>
    <row r="52682" spans="18:19" ht="15" customHeight="1">
      <c r="R52682"/>
      <c r="S52682"/>
    </row>
    <row r="52683" spans="18:19" ht="15" customHeight="1">
      <c r="R52683"/>
      <c r="S52683"/>
    </row>
    <row r="52684" spans="18:19" ht="15" customHeight="1">
      <c r="R52684"/>
      <c r="S52684"/>
    </row>
    <row r="52685" spans="18:19" ht="15" customHeight="1">
      <c r="R52685"/>
      <c r="S52685"/>
    </row>
    <row r="52686" spans="18:19" ht="15" customHeight="1">
      <c r="R52686"/>
      <c r="S52686"/>
    </row>
    <row r="52687" spans="18:19" ht="15" customHeight="1">
      <c r="R52687"/>
      <c r="S52687"/>
    </row>
    <row r="52688" spans="18:19" ht="15" customHeight="1">
      <c r="R52688"/>
      <c r="S52688"/>
    </row>
    <row r="52689" spans="18:19" ht="15" customHeight="1">
      <c r="R52689"/>
      <c r="S52689"/>
    </row>
    <row r="52690" spans="18:19" ht="15" customHeight="1">
      <c r="R52690"/>
      <c r="S52690"/>
    </row>
    <row r="52691" spans="18:19" ht="15" customHeight="1">
      <c r="R52691"/>
      <c r="S52691"/>
    </row>
    <row r="52692" spans="18:19" ht="15" customHeight="1">
      <c r="R52692"/>
      <c r="S52692"/>
    </row>
    <row r="52693" spans="18:19" ht="15" customHeight="1">
      <c r="R52693"/>
      <c r="S52693"/>
    </row>
    <row r="52694" spans="18:19" ht="15" customHeight="1">
      <c r="R52694"/>
      <c r="S52694"/>
    </row>
    <row r="52695" spans="18:19" ht="15" customHeight="1">
      <c r="R52695"/>
      <c r="S52695"/>
    </row>
    <row r="52696" spans="18:19" ht="15" customHeight="1">
      <c r="R52696"/>
      <c r="S52696"/>
    </row>
    <row r="52697" spans="18:19" ht="15" customHeight="1">
      <c r="R52697"/>
      <c r="S52697"/>
    </row>
    <row r="52698" spans="18:19" ht="15" customHeight="1">
      <c r="R52698"/>
      <c r="S52698"/>
    </row>
    <row r="52699" spans="18:19" ht="15" customHeight="1">
      <c r="R52699"/>
      <c r="S52699"/>
    </row>
    <row r="52700" spans="18:19" ht="15" customHeight="1">
      <c r="R52700"/>
      <c r="S52700"/>
    </row>
    <row r="52701" spans="18:19" ht="15" customHeight="1">
      <c r="R52701"/>
      <c r="S52701"/>
    </row>
    <row r="52702" spans="18:19" ht="15" customHeight="1">
      <c r="R52702"/>
      <c r="S52702"/>
    </row>
    <row r="52703" spans="18:19" ht="15" customHeight="1">
      <c r="R52703"/>
      <c r="S52703"/>
    </row>
    <row r="52704" spans="18:19" ht="15" customHeight="1">
      <c r="R52704"/>
      <c r="S52704"/>
    </row>
    <row r="52705" spans="18:19" ht="15" customHeight="1">
      <c r="R52705"/>
      <c r="S52705"/>
    </row>
    <row r="52706" spans="18:19" ht="15" customHeight="1">
      <c r="R52706"/>
      <c r="S52706"/>
    </row>
    <row r="52707" spans="18:19" ht="15" customHeight="1">
      <c r="R52707"/>
      <c r="S52707"/>
    </row>
    <row r="52708" spans="18:19" ht="15" customHeight="1">
      <c r="R52708"/>
      <c r="S52708"/>
    </row>
    <row r="52709" spans="18:19" ht="15" customHeight="1">
      <c r="R52709"/>
      <c r="S52709"/>
    </row>
    <row r="52710" spans="18:19" ht="15" customHeight="1">
      <c r="R52710"/>
      <c r="S52710"/>
    </row>
    <row r="52711" spans="18:19" ht="15" customHeight="1">
      <c r="R52711"/>
      <c r="S52711"/>
    </row>
    <row r="52712" spans="18:19" ht="15" customHeight="1">
      <c r="R52712"/>
      <c r="S52712"/>
    </row>
    <row r="52713" spans="18:19" ht="15" customHeight="1">
      <c r="R52713"/>
      <c r="S52713"/>
    </row>
    <row r="52714" spans="18:19" ht="15" customHeight="1">
      <c r="R52714"/>
      <c r="S52714"/>
    </row>
    <row r="52715" spans="18:19" ht="15" customHeight="1">
      <c r="R52715"/>
      <c r="S52715"/>
    </row>
    <row r="52716" spans="18:19" ht="15" customHeight="1">
      <c r="R52716"/>
      <c r="S52716"/>
    </row>
    <row r="52717" spans="18:19" ht="15" customHeight="1">
      <c r="R52717"/>
      <c r="S52717"/>
    </row>
    <row r="52718" spans="18:19" ht="15" customHeight="1">
      <c r="R52718"/>
      <c r="S52718"/>
    </row>
    <row r="52719" spans="18:19" ht="15" customHeight="1">
      <c r="R52719"/>
      <c r="S52719"/>
    </row>
    <row r="52720" spans="18:19" ht="15" customHeight="1">
      <c r="R52720"/>
      <c r="S52720"/>
    </row>
    <row r="52721" spans="18:19" ht="15" customHeight="1">
      <c r="R52721"/>
      <c r="S52721"/>
    </row>
    <row r="52722" spans="18:19" ht="15" customHeight="1">
      <c r="R52722"/>
      <c r="S52722"/>
    </row>
    <row r="52723" spans="18:19" ht="15" customHeight="1">
      <c r="R52723"/>
      <c r="S52723"/>
    </row>
    <row r="52724" spans="18:19" ht="15" customHeight="1">
      <c r="R52724"/>
      <c r="S52724"/>
    </row>
    <row r="52725" spans="18:19" ht="15" customHeight="1">
      <c r="R52725"/>
      <c r="S52725"/>
    </row>
    <row r="52726" spans="18:19" ht="15" customHeight="1">
      <c r="R52726"/>
      <c r="S52726"/>
    </row>
    <row r="52727" spans="18:19" ht="15" customHeight="1">
      <c r="R52727"/>
      <c r="S52727"/>
    </row>
    <row r="52728" spans="18:19" ht="15" customHeight="1">
      <c r="R52728"/>
      <c r="S52728"/>
    </row>
    <row r="52729" spans="18:19" ht="15" customHeight="1">
      <c r="R52729"/>
      <c r="S52729"/>
    </row>
    <row r="52730" spans="18:19" ht="15" customHeight="1">
      <c r="R52730"/>
      <c r="S52730"/>
    </row>
    <row r="52731" spans="18:19" ht="15" customHeight="1">
      <c r="R52731"/>
      <c r="S52731"/>
    </row>
    <row r="52732" spans="18:19" ht="15" customHeight="1">
      <c r="R52732"/>
      <c r="S52732"/>
    </row>
    <row r="52733" spans="18:19" ht="15" customHeight="1">
      <c r="R52733"/>
      <c r="S52733"/>
    </row>
    <row r="52734" spans="18:19" ht="15" customHeight="1">
      <c r="R52734"/>
      <c r="S52734"/>
    </row>
    <row r="52735" spans="18:19" ht="15" customHeight="1">
      <c r="R52735"/>
      <c r="S52735"/>
    </row>
    <row r="52736" spans="18:19" ht="15" customHeight="1">
      <c r="R52736"/>
      <c r="S52736"/>
    </row>
    <row r="52737" spans="18:19" ht="15" customHeight="1">
      <c r="R52737"/>
      <c r="S52737"/>
    </row>
    <row r="52738" spans="18:19" ht="15" customHeight="1">
      <c r="R52738"/>
      <c r="S52738"/>
    </row>
    <row r="52739" spans="18:19" ht="15" customHeight="1">
      <c r="R52739"/>
      <c r="S52739"/>
    </row>
    <row r="52740" spans="18:19" ht="15" customHeight="1">
      <c r="R52740"/>
      <c r="S52740"/>
    </row>
    <row r="52741" spans="18:19" ht="15" customHeight="1">
      <c r="R52741"/>
      <c r="S52741"/>
    </row>
    <row r="52742" spans="18:19" ht="15" customHeight="1">
      <c r="R52742"/>
      <c r="S52742"/>
    </row>
    <row r="52743" spans="18:19" ht="15" customHeight="1">
      <c r="R52743"/>
      <c r="S52743"/>
    </row>
    <row r="52744" spans="18:19" ht="15" customHeight="1">
      <c r="R52744"/>
      <c r="S52744"/>
    </row>
    <row r="52745" spans="18:19" ht="15" customHeight="1">
      <c r="R52745"/>
      <c r="S52745"/>
    </row>
    <row r="52746" spans="18:19" ht="15" customHeight="1">
      <c r="R52746"/>
      <c r="S52746"/>
    </row>
    <row r="52747" spans="18:19" ht="15" customHeight="1">
      <c r="R52747"/>
      <c r="S52747"/>
    </row>
    <row r="52748" spans="18:19" ht="15" customHeight="1">
      <c r="R52748"/>
      <c r="S52748"/>
    </row>
    <row r="52749" spans="18:19" ht="15" customHeight="1">
      <c r="R52749"/>
      <c r="S52749"/>
    </row>
    <row r="52750" spans="18:19" ht="15" customHeight="1">
      <c r="R52750"/>
      <c r="S52750"/>
    </row>
    <row r="52751" spans="18:19" ht="15" customHeight="1">
      <c r="R52751"/>
      <c r="S52751"/>
    </row>
    <row r="52752" spans="18:19" ht="15" customHeight="1">
      <c r="R52752"/>
      <c r="S52752"/>
    </row>
    <row r="52753" spans="18:19" ht="15" customHeight="1">
      <c r="R52753"/>
      <c r="S52753"/>
    </row>
    <row r="52754" spans="18:19" ht="15" customHeight="1">
      <c r="R52754"/>
      <c r="S52754"/>
    </row>
    <row r="52755" spans="18:19" ht="15" customHeight="1">
      <c r="R52755"/>
      <c r="S52755"/>
    </row>
    <row r="52756" spans="18:19" ht="15" customHeight="1">
      <c r="R52756"/>
      <c r="S52756"/>
    </row>
    <row r="52757" spans="18:19" ht="15" customHeight="1">
      <c r="R52757"/>
      <c r="S52757"/>
    </row>
    <row r="52758" spans="18:19" ht="15" customHeight="1">
      <c r="R52758"/>
      <c r="S52758"/>
    </row>
    <row r="52759" spans="18:19" ht="15" customHeight="1">
      <c r="R52759"/>
      <c r="S52759"/>
    </row>
    <row r="52760" spans="18:19" ht="15" customHeight="1">
      <c r="R52760"/>
      <c r="S52760"/>
    </row>
    <row r="52761" spans="18:19" ht="15" customHeight="1">
      <c r="R52761"/>
      <c r="S52761"/>
    </row>
    <row r="52762" spans="18:19" ht="15" customHeight="1">
      <c r="R52762"/>
      <c r="S52762"/>
    </row>
    <row r="52763" spans="18:19" ht="15" customHeight="1">
      <c r="R52763"/>
      <c r="S52763"/>
    </row>
    <row r="52764" spans="18:19" ht="15" customHeight="1">
      <c r="R52764"/>
      <c r="S52764"/>
    </row>
    <row r="52765" spans="18:19" ht="15" customHeight="1">
      <c r="R52765"/>
      <c r="S52765"/>
    </row>
    <row r="52766" spans="18:19" ht="15" customHeight="1">
      <c r="R52766"/>
      <c r="S52766"/>
    </row>
    <row r="52767" spans="18:19" ht="15" customHeight="1">
      <c r="R52767"/>
      <c r="S52767"/>
    </row>
    <row r="52768" spans="18:19" ht="15" customHeight="1">
      <c r="R52768"/>
      <c r="S52768"/>
    </row>
    <row r="52769" spans="18:19" ht="15" customHeight="1">
      <c r="R52769"/>
      <c r="S52769"/>
    </row>
    <row r="52770" spans="18:19" ht="15" customHeight="1">
      <c r="R52770"/>
      <c r="S52770"/>
    </row>
    <row r="52771" spans="18:19" ht="15" customHeight="1">
      <c r="R52771"/>
      <c r="S52771"/>
    </row>
    <row r="52772" spans="18:19" ht="15" customHeight="1">
      <c r="R52772"/>
      <c r="S52772"/>
    </row>
    <row r="52773" spans="18:19" ht="15" customHeight="1">
      <c r="R52773"/>
      <c r="S52773"/>
    </row>
    <row r="52774" spans="18:19" ht="15" customHeight="1">
      <c r="R52774"/>
      <c r="S52774"/>
    </row>
    <row r="52775" spans="18:19" ht="15" customHeight="1">
      <c r="R52775"/>
      <c r="S52775"/>
    </row>
    <row r="52776" spans="18:19" ht="15" customHeight="1">
      <c r="R52776"/>
      <c r="S52776"/>
    </row>
    <row r="52777" spans="18:19" ht="15" customHeight="1">
      <c r="R52777"/>
      <c r="S52777"/>
    </row>
    <row r="52778" spans="18:19" ht="15" customHeight="1">
      <c r="R52778"/>
      <c r="S52778"/>
    </row>
    <row r="52779" spans="18:19" ht="15" customHeight="1">
      <c r="R52779"/>
      <c r="S52779"/>
    </row>
    <row r="52780" spans="18:19" ht="15" customHeight="1">
      <c r="R52780"/>
      <c r="S52780"/>
    </row>
    <row r="52781" spans="18:19" ht="15" customHeight="1">
      <c r="R52781"/>
      <c r="S52781"/>
    </row>
    <row r="52782" spans="18:19" ht="15" customHeight="1">
      <c r="R52782"/>
      <c r="S52782"/>
    </row>
    <row r="52783" spans="18:19" ht="15" customHeight="1">
      <c r="R52783"/>
      <c r="S52783"/>
    </row>
    <row r="52784" spans="18:19" ht="15" customHeight="1">
      <c r="R52784"/>
      <c r="S52784"/>
    </row>
    <row r="52785" spans="18:19" ht="15" customHeight="1">
      <c r="R52785"/>
      <c r="S52785"/>
    </row>
    <row r="52786" spans="18:19" ht="15" customHeight="1">
      <c r="R52786"/>
      <c r="S52786"/>
    </row>
    <row r="52787" spans="18:19" ht="15" customHeight="1">
      <c r="R52787"/>
      <c r="S52787"/>
    </row>
    <row r="52788" spans="18:19" ht="15" customHeight="1">
      <c r="R52788"/>
      <c r="S52788"/>
    </row>
    <row r="52789" spans="18:19" ht="15" customHeight="1">
      <c r="R52789"/>
      <c r="S52789"/>
    </row>
    <row r="52790" spans="18:19" ht="15" customHeight="1">
      <c r="R52790"/>
      <c r="S52790"/>
    </row>
    <row r="52791" spans="18:19" ht="15" customHeight="1">
      <c r="R52791"/>
      <c r="S52791"/>
    </row>
    <row r="52792" spans="18:19" ht="15" customHeight="1">
      <c r="R52792"/>
      <c r="S52792"/>
    </row>
    <row r="52793" spans="18:19" ht="15" customHeight="1">
      <c r="R52793"/>
      <c r="S52793"/>
    </row>
    <row r="52794" spans="18:19" ht="15" customHeight="1">
      <c r="R52794"/>
      <c r="S52794"/>
    </row>
    <row r="52795" spans="18:19" ht="15" customHeight="1">
      <c r="R52795"/>
      <c r="S52795"/>
    </row>
    <row r="52796" spans="18:19" ht="15" customHeight="1">
      <c r="R52796"/>
      <c r="S52796"/>
    </row>
    <row r="52797" spans="18:19" ht="15" customHeight="1">
      <c r="R52797"/>
      <c r="S52797"/>
    </row>
    <row r="52798" spans="18:19" ht="15" customHeight="1">
      <c r="R52798"/>
      <c r="S52798"/>
    </row>
    <row r="52799" spans="18:19" ht="15" customHeight="1">
      <c r="R52799"/>
      <c r="S52799"/>
    </row>
    <row r="52800" spans="18:19" ht="15" customHeight="1">
      <c r="R52800"/>
      <c r="S52800"/>
    </row>
    <row r="52801" spans="18:19" ht="15" customHeight="1">
      <c r="R52801"/>
      <c r="S52801"/>
    </row>
    <row r="52802" spans="18:19" ht="15" customHeight="1">
      <c r="R52802"/>
      <c r="S52802"/>
    </row>
    <row r="52803" spans="18:19" ht="15" customHeight="1">
      <c r="R52803"/>
      <c r="S52803"/>
    </row>
    <row r="52804" spans="18:19" ht="15" customHeight="1">
      <c r="R52804"/>
      <c r="S52804"/>
    </row>
    <row r="52805" spans="18:19" ht="15" customHeight="1">
      <c r="R52805"/>
      <c r="S52805"/>
    </row>
    <row r="52806" spans="18:19" ht="15" customHeight="1">
      <c r="R52806"/>
      <c r="S52806"/>
    </row>
    <row r="52807" spans="18:19" ht="15" customHeight="1">
      <c r="R52807"/>
      <c r="S52807"/>
    </row>
    <row r="52808" spans="18:19" ht="15" customHeight="1">
      <c r="R52808"/>
      <c r="S52808"/>
    </row>
    <row r="52809" spans="18:19" ht="15" customHeight="1">
      <c r="R52809"/>
      <c r="S52809"/>
    </row>
    <row r="52810" spans="18:19" ht="15" customHeight="1">
      <c r="R52810"/>
      <c r="S52810"/>
    </row>
    <row r="52811" spans="18:19" ht="15" customHeight="1">
      <c r="R52811"/>
      <c r="S52811"/>
    </row>
    <row r="52812" spans="18:19" ht="15" customHeight="1">
      <c r="R52812"/>
      <c r="S52812"/>
    </row>
    <row r="52813" spans="18:19" ht="15" customHeight="1">
      <c r="R52813"/>
      <c r="S52813"/>
    </row>
    <row r="52814" spans="18:19" ht="15" customHeight="1">
      <c r="R52814"/>
      <c r="S52814"/>
    </row>
    <row r="52815" spans="18:19" ht="15" customHeight="1">
      <c r="R52815"/>
      <c r="S52815"/>
    </row>
    <row r="52816" spans="18:19" ht="15" customHeight="1">
      <c r="R52816"/>
      <c r="S52816"/>
    </row>
    <row r="52817" spans="18:19" ht="15" customHeight="1">
      <c r="R52817"/>
      <c r="S52817"/>
    </row>
    <row r="52818" spans="18:19" ht="15" customHeight="1">
      <c r="R52818"/>
      <c r="S52818"/>
    </row>
    <row r="52819" spans="18:19" ht="15" customHeight="1">
      <c r="R52819"/>
      <c r="S52819"/>
    </row>
    <row r="52820" spans="18:19" ht="15" customHeight="1">
      <c r="R52820"/>
      <c r="S52820"/>
    </row>
    <row r="52821" spans="18:19" ht="15" customHeight="1">
      <c r="R52821"/>
      <c r="S52821"/>
    </row>
    <row r="52822" spans="18:19" ht="15" customHeight="1">
      <c r="R52822"/>
      <c r="S52822"/>
    </row>
    <row r="52823" spans="18:19" ht="15" customHeight="1">
      <c r="R52823"/>
      <c r="S52823"/>
    </row>
    <row r="52824" spans="18:19" ht="15" customHeight="1">
      <c r="R52824"/>
      <c r="S52824"/>
    </row>
    <row r="52825" spans="18:19" ht="15" customHeight="1">
      <c r="R52825"/>
      <c r="S52825"/>
    </row>
    <row r="52826" spans="18:19" ht="15" customHeight="1">
      <c r="R52826"/>
      <c r="S52826"/>
    </row>
    <row r="52827" spans="18:19" ht="15" customHeight="1">
      <c r="R52827"/>
      <c r="S52827"/>
    </row>
    <row r="52828" spans="18:19" ht="15" customHeight="1">
      <c r="R52828"/>
      <c r="S52828"/>
    </row>
    <row r="52829" spans="18:19" ht="15" customHeight="1">
      <c r="R52829"/>
      <c r="S52829"/>
    </row>
    <row r="52830" spans="18:19" ht="15" customHeight="1">
      <c r="R52830"/>
      <c r="S52830"/>
    </row>
    <row r="52831" spans="18:19" ht="15" customHeight="1">
      <c r="R52831"/>
      <c r="S52831"/>
    </row>
    <row r="52832" spans="18:19" ht="15" customHeight="1">
      <c r="R52832"/>
      <c r="S52832"/>
    </row>
    <row r="52833" spans="18:19" ht="15" customHeight="1">
      <c r="R52833"/>
      <c r="S52833"/>
    </row>
    <row r="52834" spans="18:19" ht="15" customHeight="1">
      <c r="R52834"/>
      <c r="S52834"/>
    </row>
    <row r="52835" spans="18:19" ht="15" customHeight="1">
      <c r="R52835"/>
      <c r="S52835"/>
    </row>
    <row r="52836" spans="18:19" ht="15" customHeight="1">
      <c r="R52836"/>
      <c r="S52836"/>
    </row>
    <row r="52837" spans="18:19" ht="15" customHeight="1">
      <c r="R52837"/>
      <c r="S52837"/>
    </row>
    <row r="52838" spans="18:19" ht="15" customHeight="1">
      <c r="R52838"/>
      <c r="S52838"/>
    </row>
    <row r="52839" spans="18:19" ht="15" customHeight="1">
      <c r="R52839"/>
      <c r="S52839"/>
    </row>
    <row r="52840" spans="18:19" ht="15" customHeight="1">
      <c r="R52840"/>
      <c r="S52840"/>
    </row>
    <row r="52841" spans="18:19" ht="15" customHeight="1">
      <c r="R52841"/>
      <c r="S52841"/>
    </row>
    <row r="52842" spans="18:19" ht="15" customHeight="1">
      <c r="R52842"/>
      <c r="S52842"/>
    </row>
    <row r="52843" spans="18:19" ht="15" customHeight="1">
      <c r="R52843"/>
      <c r="S52843"/>
    </row>
    <row r="52844" spans="18:19" ht="15" customHeight="1">
      <c r="R52844"/>
      <c r="S52844"/>
    </row>
    <row r="52845" spans="18:19" ht="15" customHeight="1">
      <c r="R52845"/>
      <c r="S52845"/>
    </row>
    <row r="52846" spans="18:19" ht="15" customHeight="1">
      <c r="R52846"/>
      <c r="S52846"/>
    </row>
    <row r="52847" spans="18:19" ht="15" customHeight="1">
      <c r="R52847"/>
      <c r="S52847"/>
    </row>
    <row r="52848" spans="18:19" ht="15" customHeight="1">
      <c r="R52848"/>
      <c r="S52848"/>
    </row>
    <row r="52849" spans="18:19" ht="15" customHeight="1">
      <c r="R52849"/>
      <c r="S52849"/>
    </row>
    <row r="52850" spans="18:19" ht="15" customHeight="1">
      <c r="R52850"/>
      <c r="S52850"/>
    </row>
    <row r="52851" spans="18:19" ht="15" customHeight="1">
      <c r="R52851"/>
      <c r="S52851"/>
    </row>
    <row r="52852" spans="18:19" ht="15" customHeight="1">
      <c r="R52852"/>
      <c r="S52852"/>
    </row>
    <row r="52853" spans="18:19" ht="15" customHeight="1">
      <c r="R52853"/>
      <c r="S52853"/>
    </row>
    <row r="52854" spans="18:19" ht="15" customHeight="1">
      <c r="R52854"/>
      <c r="S52854"/>
    </row>
    <row r="52855" spans="18:19" ht="15" customHeight="1">
      <c r="R52855"/>
      <c r="S52855"/>
    </row>
    <row r="52856" spans="18:19" ht="15" customHeight="1">
      <c r="R52856"/>
      <c r="S52856"/>
    </row>
    <row r="52857" spans="18:19" ht="15" customHeight="1">
      <c r="R52857"/>
      <c r="S52857"/>
    </row>
    <row r="52858" spans="18:19" ht="15" customHeight="1">
      <c r="R52858"/>
      <c r="S52858"/>
    </row>
    <row r="52859" spans="18:19" ht="15" customHeight="1">
      <c r="R52859"/>
      <c r="S52859"/>
    </row>
    <row r="52860" spans="18:19" ht="15" customHeight="1">
      <c r="R52860"/>
      <c r="S52860"/>
    </row>
    <row r="52861" spans="18:19" ht="15" customHeight="1">
      <c r="R52861"/>
      <c r="S52861"/>
    </row>
    <row r="52862" spans="18:19" ht="15" customHeight="1">
      <c r="R52862"/>
      <c r="S52862"/>
    </row>
    <row r="52863" spans="18:19" ht="15" customHeight="1">
      <c r="R52863"/>
      <c r="S52863"/>
    </row>
    <row r="52864" spans="18:19" ht="15" customHeight="1">
      <c r="R52864"/>
      <c r="S52864"/>
    </row>
    <row r="52865" spans="18:19" ht="15" customHeight="1">
      <c r="R52865"/>
      <c r="S52865"/>
    </row>
    <row r="52866" spans="18:19" ht="15" customHeight="1">
      <c r="R52866"/>
      <c r="S52866"/>
    </row>
    <row r="52867" spans="18:19" ht="15" customHeight="1">
      <c r="R52867"/>
      <c r="S52867"/>
    </row>
    <row r="52868" spans="18:19" ht="15" customHeight="1">
      <c r="R52868"/>
      <c r="S52868"/>
    </row>
    <row r="52869" spans="18:19" ht="15" customHeight="1">
      <c r="R52869"/>
      <c r="S52869"/>
    </row>
    <row r="52870" spans="18:19" ht="15" customHeight="1">
      <c r="R52870"/>
      <c r="S52870"/>
    </row>
    <row r="52871" spans="18:19" ht="15" customHeight="1">
      <c r="R52871"/>
      <c r="S52871"/>
    </row>
    <row r="52872" spans="18:19" ht="15" customHeight="1">
      <c r="R52872"/>
      <c r="S52872"/>
    </row>
    <row r="52873" spans="18:19" ht="15" customHeight="1">
      <c r="R52873"/>
      <c r="S52873"/>
    </row>
    <row r="52874" spans="18:19" ht="15" customHeight="1">
      <c r="R52874"/>
      <c r="S52874"/>
    </row>
    <row r="52875" spans="18:19" ht="15" customHeight="1">
      <c r="R52875"/>
      <c r="S52875"/>
    </row>
    <row r="52876" spans="18:19" ht="15" customHeight="1">
      <c r="R52876"/>
      <c r="S52876"/>
    </row>
    <row r="52877" spans="18:19" ht="15" customHeight="1">
      <c r="R52877"/>
      <c r="S52877"/>
    </row>
    <row r="52878" spans="18:19" ht="15" customHeight="1">
      <c r="R52878"/>
      <c r="S52878"/>
    </row>
    <row r="52879" spans="18:19" ht="15" customHeight="1">
      <c r="R52879"/>
      <c r="S52879"/>
    </row>
    <row r="52880" spans="18:19" ht="15" customHeight="1">
      <c r="R52880"/>
      <c r="S52880"/>
    </row>
    <row r="52881" spans="18:19" ht="15" customHeight="1">
      <c r="R52881"/>
      <c r="S52881"/>
    </row>
    <row r="52882" spans="18:19" ht="15" customHeight="1">
      <c r="R52882"/>
      <c r="S52882"/>
    </row>
    <row r="52883" spans="18:19" ht="15" customHeight="1">
      <c r="R52883"/>
      <c r="S52883"/>
    </row>
    <row r="52884" spans="18:19" ht="15" customHeight="1">
      <c r="R52884"/>
      <c r="S52884"/>
    </row>
    <row r="52885" spans="18:19" ht="15" customHeight="1">
      <c r="R52885"/>
      <c r="S52885"/>
    </row>
    <row r="52886" spans="18:19" ht="15" customHeight="1">
      <c r="R52886"/>
      <c r="S52886"/>
    </row>
    <row r="52887" spans="18:19" ht="15" customHeight="1">
      <c r="R52887"/>
      <c r="S52887"/>
    </row>
    <row r="52888" spans="18:19" ht="15" customHeight="1">
      <c r="R52888"/>
      <c r="S52888"/>
    </row>
    <row r="52889" spans="18:19" ht="15" customHeight="1">
      <c r="R52889"/>
      <c r="S52889"/>
    </row>
    <row r="52890" spans="18:19" ht="15" customHeight="1">
      <c r="R52890"/>
      <c r="S52890"/>
    </row>
    <row r="52891" spans="18:19" ht="15" customHeight="1">
      <c r="R52891"/>
      <c r="S52891"/>
    </row>
    <row r="52892" spans="18:19" ht="15" customHeight="1">
      <c r="R52892"/>
      <c r="S52892"/>
    </row>
    <row r="52893" spans="18:19" ht="15" customHeight="1">
      <c r="R52893"/>
      <c r="S52893"/>
    </row>
    <row r="52894" spans="18:19" ht="15" customHeight="1">
      <c r="R52894"/>
      <c r="S52894"/>
    </row>
    <row r="52895" spans="18:19" ht="15" customHeight="1">
      <c r="R52895"/>
      <c r="S52895"/>
    </row>
    <row r="52896" spans="18:19" ht="15" customHeight="1">
      <c r="R52896"/>
      <c r="S52896"/>
    </row>
    <row r="52897" spans="18:19" ht="15" customHeight="1">
      <c r="R52897"/>
      <c r="S52897"/>
    </row>
    <row r="52898" spans="18:19" ht="15" customHeight="1">
      <c r="R52898"/>
      <c r="S52898"/>
    </row>
    <row r="52899" spans="18:19" ht="15" customHeight="1">
      <c r="R52899"/>
      <c r="S52899"/>
    </row>
    <row r="52900" spans="18:19" ht="15" customHeight="1">
      <c r="R52900"/>
      <c r="S52900"/>
    </row>
    <row r="52901" spans="18:19" ht="15" customHeight="1">
      <c r="R52901"/>
      <c r="S52901"/>
    </row>
    <row r="52902" spans="18:19" ht="15" customHeight="1">
      <c r="R52902"/>
      <c r="S52902"/>
    </row>
    <row r="52903" spans="18:19" ht="15" customHeight="1">
      <c r="R52903"/>
      <c r="S52903"/>
    </row>
    <row r="52904" spans="18:19" ht="15" customHeight="1">
      <c r="R52904"/>
      <c r="S52904"/>
    </row>
    <row r="52905" spans="18:19" ht="15" customHeight="1">
      <c r="R52905"/>
      <c r="S52905"/>
    </row>
    <row r="52906" spans="18:19" ht="15" customHeight="1">
      <c r="R52906"/>
      <c r="S52906"/>
    </row>
    <row r="52907" spans="18:19" ht="15" customHeight="1">
      <c r="R52907"/>
      <c r="S52907"/>
    </row>
    <row r="52908" spans="18:19" ht="15" customHeight="1">
      <c r="R52908"/>
      <c r="S52908"/>
    </row>
    <row r="52909" spans="18:19" ht="15" customHeight="1">
      <c r="R52909"/>
      <c r="S52909"/>
    </row>
    <row r="52910" spans="18:19" ht="15" customHeight="1">
      <c r="R52910"/>
      <c r="S52910"/>
    </row>
    <row r="52911" spans="18:19" ht="15" customHeight="1">
      <c r="R52911"/>
      <c r="S52911"/>
    </row>
    <row r="52912" spans="18:19" ht="15" customHeight="1">
      <c r="R52912"/>
      <c r="S52912"/>
    </row>
    <row r="52913" spans="18:19" ht="15" customHeight="1">
      <c r="R52913"/>
      <c r="S52913"/>
    </row>
    <row r="52914" spans="18:19" ht="15" customHeight="1">
      <c r="R52914"/>
      <c r="S52914"/>
    </row>
    <row r="52915" spans="18:19" ht="15" customHeight="1">
      <c r="R52915"/>
      <c r="S52915"/>
    </row>
    <row r="52916" spans="18:19" ht="15" customHeight="1">
      <c r="R52916"/>
      <c r="S52916"/>
    </row>
    <row r="52917" spans="18:19" ht="15" customHeight="1">
      <c r="R52917"/>
      <c r="S52917"/>
    </row>
    <row r="52918" spans="18:19" ht="15" customHeight="1">
      <c r="R52918"/>
      <c r="S52918"/>
    </row>
    <row r="52919" spans="18:19" ht="15" customHeight="1">
      <c r="R52919"/>
      <c r="S52919"/>
    </row>
    <row r="52920" spans="18:19" ht="15" customHeight="1">
      <c r="R52920"/>
      <c r="S52920"/>
    </row>
    <row r="52921" spans="18:19" ht="15" customHeight="1">
      <c r="R52921"/>
      <c r="S52921"/>
    </row>
    <row r="52922" spans="18:19" ht="15" customHeight="1">
      <c r="R52922"/>
      <c r="S52922"/>
    </row>
    <row r="52923" spans="18:19" ht="15" customHeight="1">
      <c r="R52923"/>
      <c r="S52923"/>
    </row>
    <row r="52924" spans="18:19" ht="15" customHeight="1">
      <c r="R52924"/>
      <c r="S52924"/>
    </row>
    <row r="52925" spans="18:19" ht="15" customHeight="1">
      <c r="R52925"/>
      <c r="S52925"/>
    </row>
    <row r="52926" spans="18:19" ht="15" customHeight="1">
      <c r="R52926"/>
      <c r="S52926"/>
    </row>
    <row r="52927" spans="18:19" ht="15" customHeight="1">
      <c r="R52927"/>
      <c r="S52927"/>
    </row>
    <row r="52928" spans="18:19" ht="15" customHeight="1">
      <c r="R52928"/>
      <c r="S52928"/>
    </row>
    <row r="52929" spans="18:19" ht="15" customHeight="1">
      <c r="R52929"/>
      <c r="S52929"/>
    </row>
    <row r="52930" spans="18:19" ht="15" customHeight="1">
      <c r="R52930"/>
      <c r="S52930"/>
    </row>
    <row r="52931" spans="18:19" ht="15" customHeight="1">
      <c r="R52931"/>
      <c r="S52931"/>
    </row>
    <row r="52932" spans="18:19" ht="15" customHeight="1">
      <c r="R52932"/>
      <c r="S52932"/>
    </row>
    <row r="52933" spans="18:19" ht="15" customHeight="1">
      <c r="R52933"/>
      <c r="S52933"/>
    </row>
    <row r="52934" spans="18:19" ht="15" customHeight="1">
      <c r="R52934"/>
      <c r="S52934"/>
    </row>
    <row r="52935" spans="18:19" ht="15" customHeight="1">
      <c r="R52935"/>
      <c r="S52935"/>
    </row>
    <row r="52936" spans="18:19" ht="15" customHeight="1">
      <c r="R52936"/>
      <c r="S52936"/>
    </row>
    <row r="52937" spans="18:19" ht="15" customHeight="1">
      <c r="R52937"/>
      <c r="S52937"/>
    </row>
    <row r="52938" spans="18:19" ht="15" customHeight="1">
      <c r="R52938"/>
      <c r="S52938"/>
    </row>
    <row r="52939" spans="18:19" ht="15" customHeight="1">
      <c r="R52939"/>
      <c r="S52939"/>
    </row>
    <row r="52940" spans="18:19" ht="15" customHeight="1">
      <c r="R52940"/>
      <c r="S52940"/>
    </row>
    <row r="52941" spans="18:19" ht="15" customHeight="1">
      <c r="R52941"/>
      <c r="S52941"/>
    </row>
    <row r="52942" spans="18:19" ht="15" customHeight="1">
      <c r="R52942"/>
      <c r="S52942"/>
    </row>
    <row r="52943" spans="18:19" ht="15" customHeight="1">
      <c r="R52943"/>
      <c r="S52943"/>
    </row>
    <row r="52944" spans="18:19" ht="15" customHeight="1">
      <c r="R52944"/>
      <c r="S52944"/>
    </row>
    <row r="52945" spans="18:19" ht="15" customHeight="1">
      <c r="R52945"/>
      <c r="S52945"/>
    </row>
    <row r="52946" spans="18:19" ht="15" customHeight="1">
      <c r="R52946"/>
      <c r="S52946"/>
    </row>
    <row r="52947" spans="18:19" ht="15" customHeight="1">
      <c r="R52947"/>
      <c r="S52947"/>
    </row>
    <row r="52948" spans="18:19" ht="15" customHeight="1">
      <c r="R52948"/>
      <c r="S52948"/>
    </row>
    <row r="52949" spans="18:19" ht="15" customHeight="1">
      <c r="R52949"/>
      <c r="S52949"/>
    </row>
    <row r="52950" spans="18:19" ht="15" customHeight="1">
      <c r="R52950"/>
      <c r="S52950"/>
    </row>
    <row r="52951" spans="18:19" ht="15" customHeight="1">
      <c r="R52951"/>
      <c r="S52951"/>
    </row>
    <row r="52952" spans="18:19" ht="15" customHeight="1">
      <c r="R52952"/>
      <c r="S52952"/>
    </row>
    <row r="52953" spans="18:19" ht="15" customHeight="1">
      <c r="R52953"/>
      <c r="S52953"/>
    </row>
    <row r="52954" spans="18:19" ht="15" customHeight="1">
      <c r="R52954"/>
      <c r="S52954"/>
    </row>
    <row r="52955" spans="18:19" ht="15" customHeight="1">
      <c r="R52955"/>
      <c r="S52955"/>
    </row>
    <row r="52956" spans="18:19" ht="15" customHeight="1">
      <c r="R52956"/>
      <c r="S52956"/>
    </row>
    <row r="52957" spans="18:19" ht="15" customHeight="1">
      <c r="R52957"/>
      <c r="S52957"/>
    </row>
    <row r="52958" spans="18:19" ht="15" customHeight="1">
      <c r="R52958"/>
      <c r="S52958"/>
    </row>
    <row r="52959" spans="18:19" ht="15" customHeight="1">
      <c r="R52959"/>
      <c r="S52959"/>
    </row>
    <row r="52960" spans="18:19" ht="15" customHeight="1">
      <c r="R52960"/>
      <c r="S52960"/>
    </row>
    <row r="52961" spans="18:19" ht="15" customHeight="1">
      <c r="R52961"/>
      <c r="S52961"/>
    </row>
    <row r="52962" spans="18:19" ht="15" customHeight="1">
      <c r="R52962"/>
      <c r="S52962"/>
    </row>
    <row r="52963" spans="18:19" ht="15" customHeight="1">
      <c r="R52963"/>
      <c r="S52963"/>
    </row>
    <row r="52964" spans="18:19" ht="15" customHeight="1">
      <c r="R52964"/>
      <c r="S52964"/>
    </row>
    <row r="52965" spans="18:19" ht="15" customHeight="1">
      <c r="R52965"/>
      <c r="S52965"/>
    </row>
    <row r="52966" spans="18:19" ht="15" customHeight="1">
      <c r="R52966"/>
      <c r="S52966"/>
    </row>
    <row r="52967" spans="18:19" ht="15" customHeight="1">
      <c r="R52967"/>
      <c r="S52967"/>
    </row>
    <row r="52968" spans="18:19" ht="15" customHeight="1">
      <c r="R52968"/>
      <c r="S52968"/>
    </row>
    <row r="52969" spans="18:19" ht="15" customHeight="1">
      <c r="R52969"/>
      <c r="S52969"/>
    </row>
    <row r="52970" spans="18:19" ht="15" customHeight="1">
      <c r="R52970"/>
      <c r="S52970"/>
    </row>
    <row r="52971" spans="18:19" ht="15" customHeight="1">
      <c r="R52971"/>
      <c r="S52971"/>
    </row>
    <row r="52972" spans="18:19" ht="15" customHeight="1">
      <c r="R52972"/>
      <c r="S52972"/>
    </row>
    <row r="52973" spans="18:19" ht="15" customHeight="1">
      <c r="R52973"/>
      <c r="S52973"/>
    </row>
    <row r="52974" spans="18:19" ht="15" customHeight="1">
      <c r="R52974"/>
      <c r="S52974"/>
    </row>
    <row r="52975" spans="18:19" ht="15" customHeight="1">
      <c r="R52975"/>
      <c r="S52975"/>
    </row>
    <row r="52976" spans="18:19" ht="15" customHeight="1">
      <c r="R52976"/>
      <c r="S52976"/>
    </row>
    <row r="52977" spans="18:19" ht="15" customHeight="1">
      <c r="R52977"/>
      <c r="S52977"/>
    </row>
    <row r="52978" spans="18:19" ht="15" customHeight="1">
      <c r="R52978"/>
      <c r="S52978"/>
    </row>
    <row r="52979" spans="18:19" ht="15" customHeight="1">
      <c r="R52979"/>
      <c r="S52979"/>
    </row>
    <row r="52980" spans="18:19" ht="15" customHeight="1">
      <c r="R52980"/>
      <c r="S52980"/>
    </row>
    <row r="52981" spans="18:19" ht="15" customHeight="1">
      <c r="R52981"/>
      <c r="S52981"/>
    </row>
    <row r="52982" spans="18:19" ht="15" customHeight="1">
      <c r="R52982"/>
      <c r="S52982"/>
    </row>
    <row r="52983" spans="18:19" ht="15" customHeight="1">
      <c r="R52983"/>
      <c r="S52983"/>
    </row>
    <row r="52984" spans="18:19" ht="15" customHeight="1">
      <c r="R52984"/>
      <c r="S52984"/>
    </row>
    <row r="52985" spans="18:19" ht="15" customHeight="1">
      <c r="R52985"/>
      <c r="S52985"/>
    </row>
    <row r="52986" spans="18:19" ht="15" customHeight="1">
      <c r="R52986"/>
      <c r="S52986"/>
    </row>
    <row r="52987" spans="18:19" ht="15" customHeight="1">
      <c r="R52987"/>
      <c r="S52987"/>
    </row>
    <row r="52988" spans="18:19" ht="15" customHeight="1">
      <c r="R52988"/>
      <c r="S52988"/>
    </row>
    <row r="52989" spans="18:19" ht="15" customHeight="1">
      <c r="R52989"/>
      <c r="S52989"/>
    </row>
    <row r="52990" spans="18:19" ht="15" customHeight="1">
      <c r="R52990"/>
      <c r="S52990"/>
    </row>
    <row r="52991" spans="18:19" ht="15" customHeight="1">
      <c r="R52991"/>
      <c r="S52991"/>
    </row>
    <row r="52992" spans="18:19" ht="15" customHeight="1">
      <c r="R52992"/>
      <c r="S52992"/>
    </row>
    <row r="52993" spans="18:19" ht="15" customHeight="1">
      <c r="R52993"/>
      <c r="S52993"/>
    </row>
    <row r="52994" spans="18:19" ht="15" customHeight="1">
      <c r="R52994"/>
      <c r="S52994"/>
    </row>
    <row r="52995" spans="18:19" ht="15" customHeight="1">
      <c r="R52995"/>
      <c r="S52995"/>
    </row>
    <row r="52996" spans="18:19" ht="15" customHeight="1">
      <c r="R52996"/>
      <c r="S52996"/>
    </row>
    <row r="52997" spans="18:19" ht="15" customHeight="1">
      <c r="R52997"/>
      <c r="S52997"/>
    </row>
    <row r="52998" spans="18:19" ht="15" customHeight="1">
      <c r="R52998"/>
      <c r="S52998"/>
    </row>
    <row r="52999" spans="18:19" ht="15" customHeight="1">
      <c r="R52999"/>
      <c r="S52999"/>
    </row>
    <row r="53000" spans="18:19" ht="15" customHeight="1">
      <c r="R53000"/>
      <c r="S53000"/>
    </row>
    <row r="53001" spans="18:19" ht="15" customHeight="1">
      <c r="R53001"/>
      <c r="S53001"/>
    </row>
    <row r="53002" spans="18:19" ht="15" customHeight="1">
      <c r="R53002"/>
      <c r="S53002"/>
    </row>
    <row r="53003" spans="18:19" ht="15" customHeight="1">
      <c r="R53003"/>
      <c r="S53003"/>
    </row>
    <row r="53004" spans="18:19" ht="15" customHeight="1">
      <c r="R53004"/>
      <c r="S53004"/>
    </row>
    <row r="53005" spans="18:19" ht="15" customHeight="1">
      <c r="R53005"/>
      <c r="S53005"/>
    </row>
    <row r="53006" spans="18:19" ht="15" customHeight="1">
      <c r="R53006"/>
      <c r="S53006"/>
    </row>
    <row r="53007" spans="18:19" ht="15" customHeight="1">
      <c r="R53007"/>
      <c r="S53007"/>
    </row>
    <row r="53008" spans="18:19" ht="15" customHeight="1">
      <c r="R53008"/>
      <c r="S53008"/>
    </row>
    <row r="53009" spans="18:19" ht="15" customHeight="1">
      <c r="R53009"/>
      <c r="S53009"/>
    </row>
    <row r="53010" spans="18:19" ht="15" customHeight="1">
      <c r="R53010"/>
      <c r="S53010"/>
    </row>
    <row r="53011" spans="18:19" ht="15" customHeight="1">
      <c r="R53011"/>
      <c r="S53011"/>
    </row>
    <row r="53012" spans="18:19" ht="15" customHeight="1">
      <c r="R53012"/>
      <c r="S53012"/>
    </row>
    <row r="53013" spans="18:19" ht="15" customHeight="1">
      <c r="R53013"/>
      <c r="S53013"/>
    </row>
    <row r="53014" spans="18:19" ht="15" customHeight="1">
      <c r="R53014"/>
      <c r="S53014"/>
    </row>
    <row r="53015" spans="18:19" ht="15" customHeight="1">
      <c r="R53015"/>
      <c r="S53015"/>
    </row>
    <row r="53016" spans="18:19" ht="15" customHeight="1">
      <c r="R53016"/>
      <c r="S53016"/>
    </row>
    <row r="53017" spans="18:19" ht="15" customHeight="1">
      <c r="R53017"/>
      <c r="S53017"/>
    </row>
    <row r="53018" spans="18:19" ht="15" customHeight="1">
      <c r="R53018"/>
      <c r="S53018"/>
    </row>
    <row r="53019" spans="18:19" ht="15" customHeight="1">
      <c r="R53019"/>
      <c r="S53019"/>
    </row>
    <row r="53020" spans="18:19" ht="15" customHeight="1">
      <c r="R53020"/>
      <c r="S53020"/>
    </row>
    <row r="53021" spans="18:19" ht="15" customHeight="1">
      <c r="R53021"/>
      <c r="S53021"/>
    </row>
    <row r="53022" spans="18:19" ht="15" customHeight="1">
      <c r="R53022"/>
      <c r="S53022"/>
    </row>
    <row r="53023" spans="18:19" ht="15" customHeight="1">
      <c r="R53023"/>
      <c r="S53023"/>
    </row>
    <row r="53024" spans="18:19" ht="15" customHeight="1">
      <c r="R53024"/>
      <c r="S53024"/>
    </row>
    <row r="53025" spans="18:19" ht="15" customHeight="1">
      <c r="R53025"/>
      <c r="S53025"/>
    </row>
    <row r="53026" spans="18:19" ht="15" customHeight="1">
      <c r="R53026"/>
      <c r="S53026"/>
    </row>
    <row r="53027" spans="18:19" ht="15" customHeight="1">
      <c r="R53027"/>
      <c r="S53027"/>
    </row>
    <row r="53028" spans="18:19" ht="15" customHeight="1">
      <c r="R53028"/>
      <c r="S53028"/>
    </row>
    <row r="53029" spans="18:19" ht="15" customHeight="1">
      <c r="R53029"/>
      <c r="S53029"/>
    </row>
    <row r="53030" spans="18:19" ht="15" customHeight="1">
      <c r="R53030"/>
      <c r="S53030"/>
    </row>
    <row r="53031" spans="18:19" ht="15" customHeight="1">
      <c r="R53031"/>
      <c r="S53031"/>
    </row>
    <row r="53032" spans="18:19" ht="15" customHeight="1">
      <c r="R53032"/>
      <c r="S53032"/>
    </row>
    <row r="53033" spans="18:19" ht="15" customHeight="1">
      <c r="R53033"/>
      <c r="S53033"/>
    </row>
    <row r="53034" spans="18:19" ht="15" customHeight="1">
      <c r="R53034"/>
      <c r="S53034"/>
    </row>
    <row r="53035" spans="18:19" ht="15" customHeight="1">
      <c r="R53035"/>
      <c r="S53035"/>
    </row>
    <row r="53036" spans="18:19" ht="15" customHeight="1">
      <c r="R53036"/>
      <c r="S53036"/>
    </row>
    <row r="53037" spans="18:19" ht="15" customHeight="1">
      <c r="R53037"/>
      <c r="S53037"/>
    </row>
    <row r="53038" spans="18:19" ht="15" customHeight="1">
      <c r="R53038"/>
      <c r="S53038"/>
    </row>
    <row r="53039" spans="18:19" ht="15" customHeight="1">
      <c r="R53039"/>
      <c r="S53039"/>
    </row>
    <row r="53040" spans="18:19" ht="15" customHeight="1">
      <c r="R53040"/>
      <c r="S53040"/>
    </row>
    <row r="53041" spans="18:19" ht="15" customHeight="1">
      <c r="R53041"/>
      <c r="S53041"/>
    </row>
    <row r="53042" spans="18:19" ht="15" customHeight="1">
      <c r="R53042"/>
      <c r="S53042"/>
    </row>
    <row r="53043" spans="18:19" ht="15" customHeight="1">
      <c r="R53043"/>
      <c r="S53043"/>
    </row>
    <row r="53044" spans="18:19" ht="15" customHeight="1">
      <c r="R53044"/>
      <c r="S53044"/>
    </row>
    <row r="53045" spans="18:19" ht="15" customHeight="1">
      <c r="R53045"/>
      <c r="S53045"/>
    </row>
    <row r="53046" spans="18:19" ht="15" customHeight="1">
      <c r="R53046"/>
      <c r="S53046"/>
    </row>
    <row r="53047" spans="18:19" ht="15" customHeight="1">
      <c r="R53047"/>
      <c r="S53047"/>
    </row>
    <row r="53048" spans="18:19" ht="15" customHeight="1">
      <c r="R53048"/>
      <c r="S53048"/>
    </row>
    <row r="53049" spans="18:19" ht="15" customHeight="1">
      <c r="R53049"/>
      <c r="S53049"/>
    </row>
    <row r="53050" spans="18:19" ht="15" customHeight="1">
      <c r="R53050"/>
      <c r="S53050"/>
    </row>
    <row r="53051" spans="18:19" ht="15" customHeight="1">
      <c r="R53051"/>
      <c r="S53051"/>
    </row>
    <row r="53052" spans="18:19" ht="15" customHeight="1">
      <c r="R53052"/>
      <c r="S53052"/>
    </row>
    <row r="53053" spans="18:19" ht="15" customHeight="1">
      <c r="R53053"/>
      <c r="S53053"/>
    </row>
    <row r="53054" spans="18:19" ht="15" customHeight="1">
      <c r="R53054"/>
      <c r="S53054"/>
    </row>
    <row r="53055" spans="18:19" ht="15" customHeight="1">
      <c r="R53055"/>
      <c r="S53055"/>
    </row>
    <row r="53056" spans="18:19" ht="15" customHeight="1">
      <c r="R53056"/>
      <c r="S53056"/>
    </row>
    <row r="53057" spans="18:19" ht="15" customHeight="1">
      <c r="R53057"/>
      <c r="S53057"/>
    </row>
    <row r="53058" spans="18:19" ht="15" customHeight="1">
      <c r="R53058"/>
      <c r="S53058"/>
    </row>
    <row r="53059" spans="18:19" ht="15" customHeight="1">
      <c r="R53059"/>
      <c r="S53059"/>
    </row>
    <row r="53060" spans="18:19" ht="15" customHeight="1">
      <c r="R53060"/>
      <c r="S53060"/>
    </row>
    <row r="53061" spans="18:19" ht="15" customHeight="1">
      <c r="R53061"/>
      <c r="S53061"/>
    </row>
    <row r="53062" spans="18:19" ht="15" customHeight="1">
      <c r="R53062"/>
      <c r="S53062"/>
    </row>
    <row r="53063" spans="18:19" ht="15" customHeight="1">
      <c r="R53063"/>
      <c r="S53063"/>
    </row>
    <row r="53064" spans="18:19" ht="15" customHeight="1">
      <c r="R53064"/>
      <c r="S53064"/>
    </row>
    <row r="53065" spans="18:19" ht="15" customHeight="1">
      <c r="R53065"/>
      <c r="S53065"/>
    </row>
    <row r="53066" spans="18:19" ht="15" customHeight="1">
      <c r="R53066"/>
      <c r="S53066"/>
    </row>
    <row r="53067" spans="18:19" ht="15" customHeight="1">
      <c r="R53067"/>
      <c r="S53067"/>
    </row>
    <row r="53068" spans="18:19" ht="15" customHeight="1">
      <c r="R53068"/>
      <c r="S53068"/>
    </row>
    <row r="53069" spans="18:19" ht="15" customHeight="1">
      <c r="R53069"/>
      <c r="S53069"/>
    </row>
    <row r="53070" spans="18:19" ht="15" customHeight="1">
      <c r="R53070"/>
      <c r="S53070"/>
    </row>
    <row r="53071" spans="18:19" ht="15" customHeight="1">
      <c r="R53071"/>
      <c r="S53071"/>
    </row>
    <row r="53072" spans="18:19" ht="15" customHeight="1">
      <c r="R53072"/>
      <c r="S53072"/>
    </row>
    <row r="53073" spans="18:19" ht="15" customHeight="1">
      <c r="R53073"/>
      <c r="S53073"/>
    </row>
    <row r="53074" spans="18:19" ht="15" customHeight="1">
      <c r="R53074"/>
      <c r="S53074"/>
    </row>
    <row r="53075" spans="18:19" ht="15" customHeight="1">
      <c r="R53075"/>
      <c r="S53075"/>
    </row>
    <row r="53076" spans="18:19" ht="15" customHeight="1">
      <c r="R53076"/>
      <c r="S53076"/>
    </row>
    <row r="53077" spans="18:19" ht="15" customHeight="1">
      <c r="R53077"/>
      <c r="S53077"/>
    </row>
    <row r="53078" spans="18:19" ht="15" customHeight="1">
      <c r="R53078"/>
      <c r="S53078"/>
    </row>
    <row r="53079" spans="18:19" ht="15" customHeight="1">
      <c r="R53079"/>
      <c r="S53079"/>
    </row>
    <row r="53080" spans="18:19" ht="15" customHeight="1">
      <c r="R53080"/>
      <c r="S53080"/>
    </row>
    <row r="53081" spans="18:19" ht="15" customHeight="1">
      <c r="R53081"/>
      <c r="S53081"/>
    </row>
    <row r="53082" spans="18:19" ht="15" customHeight="1">
      <c r="R53082"/>
      <c r="S53082"/>
    </row>
    <row r="53083" spans="18:19" ht="15" customHeight="1">
      <c r="R53083"/>
      <c r="S53083"/>
    </row>
    <row r="53084" spans="18:19" ht="15" customHeight="1">
      <c r="R53084"/>
      <c r="S53084"/>
    </row>
    <row r="53085" spans="18:19" ht="15" customHeight="1">
      <c r="R53085"/>
      <c r="S53085"/>
    </row>
    <row r="53086" spans="18:19" ht="15" customHeight="1">
      <c r="R53086"/>
      <c r="S53086"/>
    </row>
    <row r="53087" spans="18:19" ht="15" customHeight="1">
      <c r="R53087"/>
      <c r="S53087"/>
    </row>
    <row r="53088" spans="18:19" ht="15" customHeight="1">
      <c r="R53088"/>
      <c r="S53088"/>
    </row>
    <row r="53089" spans="18:19" ht="15" customHeight="1">
      <c r="R53089"/>
      <c r="S53089"/>
    </row>
    <row r="53090" spans="18:19" ht="15" customHeight="1">
      <c r="R53090"/>
      <c r="S53090"/>
    </row>
    <row r="53091" spans="18:19" ht="15" customHeight="1">
      <c r="R53091"/>
      <c r="S53091"/>
    </row>
    <row r="53092" spans="18:19" ht="15" customHeight="1">
      <c r="R53092"/>
      <c r="S53092"/>
    </row>
    <row r="53093" spans="18:19" ht="15" customHeight="1">
      <c r="R53093"/>
      <c r="S53093"/>
    </row>
    <row r="53094" spans="18:19" ht="15" customHeight="1">
      <c r="R53094"/>
      <c r="S53094"/>
    </row>
    <row r="53095" spans="18:19" ht="15" customHeight="1">
      <c r="R53095"/>
      <c r="S53095"/>
    </row>
    <row r="53096" spans="18:19" ht="15" customHeight="1">
      <c r="R53096"/>
      <c r="S53096"/>
    </row>
    <row r="53097" spans="18:19" ht="15" customHeight="1">
      <c r="R53097"/>
      <c r="S53097"/>
    </row>
    <row r="53098" spans="18:19" ht="15" customHeight="1">
      <c r="R53098"/>
      <c r="S53098"/>
    </row>
    <row r="53099" spans="18:19" ht="15" customHeight="1">
      <c r="R53099"/>
      <c r="S53099"/>
    </row>
    <row r="53100" spans="18:19" ht="15" customHeight="1">
      <c r="R53100"/>
      <c r="S53100"/>
    </row>
    <row r="53101" spans="18:19" ht="15" customHeight="1">
      <c r="R53101"/>
      <c r="S53101"/>
    </row>
    <row r="53102" spans="18:19" ht="15" customHeight="1">
      <c r="R53102"/>
      <c r="S53102"/>
    </row>
    <row r="53103" spans="18:19" ht="15" customHeight="1">
      <c r="R53103"/>
      <c r="S53103"/>
    </row>
    <row r="53104" spans="18:19" ht="15" customHeight="1">
      <c r="R53104"/>
      <c r="S53104"/>
    </row>
    <row r="53105" spans="18:19" ht="15" customHeight="1">
      <c r="R53105"/>
      <c r="S53105"/>
    </row>
    <row r="53106" spans="18:19" ht="15" customHeight="1">
      <c r="R53106"/>
      <c r="S53106"/>
    </row>
    <row r="53107" spans="18:19" ht="15" customHeight="1">
      <c r="R53107"/>
      <c r="S53107"/>
    </row>
    <row r="53108" spans="18:19" ht="15" customHeight="1">
      <c r="R53108"/>
      <c r="S53108"/>
    </row>
    <row r="53109" spans="18:19" ht="15" customHeight="1">
      <c r="R53109"/>
      <c r="S53109"/>
    </row>
    <row r="53110" spans="18:19" ht="15" customHeight="1">
      <c r="R53110"/>
      <c r="S53110"/>
    </row>
    <row r="53111" spans="18:19" ht="15" customHeight="1">
      <c r="R53111"/>
      <c r="S53111"/>
    </row>
    <row r="53112" spans="18:19" ht="15" customHeight="1">
      <c r="R53112"/>
      <c r="S53112"/>
    </row>
    <row r="53113" spans="18:19" ht="15" customHeight="1">
      <c r="R53113"/>
      <c r="S53113"/>
    </row>
    <row r="53114" spans="18:19" ht="15" customHeight="1">
      <c r="R53114"/>
      <c r="S53114"/>
    </row>
    <row r="53115" spans="18:19" ht="15" customHeight="1">
      <c r="R53115"/>
      <c r="S53115"/>
    </row>
    <row r="53116" spans="18:19" ht="15" customHeight="1">
      <c r="R53116"/>
      <c r="S53116"/>
    </row>
    <row r="53117" spans="18:19" ht="15" customHeight="1">
      <c r="R53117"/>
      <c r="S53117"/>
    </row>
    <row r="53118" spans="18:19" ht="15" customHeight="1">
      <c r="R53118"/>
      <c r="S53118"/>
    </row>
    <row r="53119" spans="18:19" ht="15" customHeight="1">
      <c r="R53119"/>
      <c r="S53119"/>
    </row>
    <row r="53120" spans="18:19" ht="15" customHeight="1">
      <c r="R53120"/>
      <c r="S53120"/>
    </row>
    <row r="53121" spans="18:19" ht="15" customHeight="1">
      <c r="R53121"/>
      <c r="S53121"/>
    </row>
    <row r="53122" spans="18:19" ht="15" customHeight="1">
      <c r="R53122"/>
      <c r="S53122"/>
    </row>
    <row r="53123" spans="18:19" ht="15" customHeight="1">
      <c r="R53123"/>
      <c r="S53123"/>
    </row>
    <row r="53124" spans="18:19" ht="15" customHeight="1">
      <c r="R53124"/>
      <c r="S53124"/>
    </row>
    <row r="53125" spans="18:19" ht="15" customHeight="1">
      <c r="R53125"/>
      <c r="S53125"/>
    </row>
    <row r="53126" spans="18:19" ht="15" customHeight="1">
      <c r="R53126"/>
      <c r="S53126"/>
    </row>
    <row r="53127" spans="18:19" ht="15" customHeight="1">
      <c r="R53127"/>
      <c r="S53127"/>
    </row>
    <row r="53128" spans="18:19" ht="15" customHeight="1">
      <c r="R53128"/>
      <c r="S53128"/>
    </row>
    <row r="53129" spans="18:19" ht="15" customHeight="1">
      <c r="R53129"/>
      <c r="S53129"/>
    </row>
    <row r="53130" spans="18:19" ht="15" customHeight="1">
      <c r="R53130"/>
      <c r="S53130"/>
    </row>
    <row r="53131" spans="18:19" ht="15" customHeight="1">
      <c r="R53131"/>
      <c r="S53131"/>
    </row>
    <row r="53132" spans="18:19" ht="15" customHeight="1">
      <c r="R53132"/>
      <c r="S53132"/>
    </row>
    <row r="53133" spans="18:19" ht="15" customHeight="1">
      <c r="R53133"/>
      <c r="S53133"/>
    </row>
    <row r="53134" spans="18:19" ht="15" customHeight="1">
      <c r="R53134"/>
      <c r="S53134"/>
    </row>
    <row r="53135" spans="18:19" ht="15" customHeight="1">
      <c r="R53135"/>
      <c r="S53135"/>
    </row>
    <row r="53136" spans="18:19" ht="15" customHeight="1">
      <c r="R53136"/>
      <c r="S53136"/>
    </row>
    <row r="53137" spans="18:19" ht="15" customHeight="1">
      <c r="R53137"/>
      <c r="S53137"/>
    </row>
    <row r="53138" spans="18:19" ht="15" customHeight="1">
      <c r="R53138"/>
      <c r="S53138"/>
    </row>
    <row r="53139" spans="18:19" ht="15" customHeight="1">
      <c r="R53139"/>
      <c r="S53139"/>
    </row>
    <row r="53140" spans="18:19" ht="15" customHeight="1">
      <c r="R53140"/>
      <c r="S53140"/>
    </row>
    <row r="53141" spans="18:19" ht="15" customHeight="1">
      <c r="R53141"/>
      <c r="S53141"/>
    </row>
    <row r="53142" spans="18:19" ht="15" customHeight="1">
      <c r="R53142"/>
      <c r="S53142"/>
    </row>
    <row r="53143" spans="18:19" ht="15" customHeight="1">
      <c r="R53143"/>
      <c r="S53143"/>
    </row>
    <row r="53144" spans="18:19" ht="15" customHeight="1">
      <c r="R53144"/>
      <c r="S53144"/>
    </row>
    <row r="53145" spans="18:19" ht="15" customHeight="1">
      <c r="R53145"/>
      <c r="S53145"/>
    </row>
    <row r="53146" spans="18:19" ht="15" customHeight="1">
      <c r="R53146"/>
      <c r="S53146"/>
    </row>
    <row r="53147" spans="18:19" ht="15" customHeight="1">
      <c r="R53147"/>
      <c r="S53147"/>
    </row>
    <row r="53148" spans="18:19" ht="15" customHeight="1">
      <c r="R53148"/>
      <c r="S53148"/>
    </row>
    <row r="53149" spans="18:19" ht="15" customHeight="1">
      <c r="R53149"/>
      <c r="S53149"/>
    </row>
    <row r="53150" spans="18:19" ht="15" customHeight="1">
      <c r="R53150"/>
      <c r="S53150"/>
    </row>
    <row r="53151" spans="18:19" ht="15" customHeight="1">
      <c r="R53151"/>
      <c r="S53151"/>
    </row>
    <row r="53152" spans="18:19" ht="15" customHeight="1">
      <c r="R53152"/>
      <c r="S53152"/>
    </row>
    <row r="53153" spans="18:19" ht="15" customHeight="1">
      <c r="R53153"/>
      <c r="S53153"/>
    </row>
    <row r="53154" spans="18:19" ht="15" customHeight="1">
      <c r="R53154"/>
      <c r="S53154"/>
    </row>
    <row r="53155" spans="18:19" ht="15" customHeight="1">
      <c r="R53155"/>
      <c r="S53155"/>
    </row>
    <row r="53156" spans="18:19" ht="15" customHeight="1">
      <c r="R53156"/>
      <c r="S53156"/>
    </row>
    <row r="53157" spans="18:19" ht="15" customHeight="1">
      <c r="R53157"/>
      <c r="S53157"/>
    </row>
    <row r="53158" spans="18:19" ht="15" customHeight="1">
      <c r="R53158"/>
      <c r="S53158"/>
    </row>
    <row r="53159" spans="18:19" ht="15" customHeight="1">
      <c r="R53159"/>
      <c r="S53159"/>
    </row>
    <row r="53160" spans="18:19" ht="15" customHeight="1">
      <c r="R53160"/>
      <c r="S53160"/>
    </row>
    <row r="53161" spans="18:19" ht="15" customHeight="1">
      <c r="R53161"/>
      <c r="S53161"/>
    </row>
    <row r="53162" spans="18:19" ht="15" customHeight="1">
      <c r="R53162"/>
      <c r="S53162"/>
    </row>
    <row r="53163" spans="18:19" ht="15" customHeight="1">
      <c r="R53163"/>
      <c r="S53163"/>
    </row>
    <row r="53164" spans="18:19" ht="15" customHeight="1">
      <c r="R53164"/>
      <c r="S53164"/>
    </row>
    <row r="53165" spans="18:19" ht="15" customHeight="1">
      <c r="R53165"/>
      <c r="S53165"/>
    </row>
    <row r="53166" spans="18:19" ht="15" customHeight="1">
      <c r="R53166"/>
      <c r="S53166"/>
    </row>
    <row r="53167" spans="18:19" ht="15" customHeight="1">
      <c r="R53167"/>
      <c r="S53167"/>
    </row>
    <row r="53168" spans="18:19" ht="15" customHeight="1">
      <c r="R53168"/>
      <c r="S53168"/>
    </row>
    <row r="53169" spans="18:19" ht="15" customHeight="1">
      <c r="R53169"/>
      <c r="S53169"/>
    </row>
    <row r="53170" spans="18:19" ht="15" customHeight="1">
      <c r="R53170"/>
      <c r="S53170"/>
    </row>
    <row r="53171" spans="18:19" ht="15" customHeight="1">
      <c r="R53171"/>
      <c r="S53171"/>
    </row>
    <row r="53172" spans="18:19" ht="15" customHeight="1">
      <c r="R53172"/>
      <c r="S53172"/>
    </row>
    <row r="53173" spans="18:19" ht="15" customHeight="1">
      <c r="R53173"/>
      <c r="S53173"/>
    </row>
    <row r="53174" spans="18:19" ht="15" customHeight="1">
      <c r="R53174"/>
      <c r="S53174"/>
    </row>
    <row r="53175" spans="18:19" ht="15" customHeight="1">
      <c r="R53175"/>
      <c r="S53175"/>
    </row>
    <row r="53176" spans="18:19" ht="15" customHeight="1">
      <c r="R53176"/>
      <c r="S53176"/>
    </row>
    <row r="53177" spans="18:19" ht="15" customHeight="1">
      <c r="R53177"/>
      <c r="S53177"/>
    </row>
    <row r="53178" spans="18:19" ht="15" customHeight="1">
      <c r="R53178"/>
      <c r="S53178"/>
    </row>
    <row r="53179" spans="18:19" ht="15" customHeight="1">
      <c r="R53179"/>
      <c r="S53179"/>
    </row>
    <row r="53180" spans="18:19" ht="15" customHeight="1">
      <c r="R53180"/>
      <c r="S53180"/>
    </row>
    <row r="53181" spans="18:19" ht="15" customHeight="1">
      <c r="R53181"/>
      <c r="S53181"/>
    </row>
    <row r="53182" spans="18:19" ht="15" customHeight="1">
      <c r="R53182"/>
      <c r="S53182"/>
    </row>
    <row r="53183" spans="18:19" ht="15" customHeight="1">
      <c r="R53183"/>
      <c r="S53183"/>
    </row>
    <row r="53184" spans="18:19" ht="15" customHeight="1">
      <c r="R53184"/>
      <c r="S53184"/>
    </row>
    <row r="53185" spans="18:19" ht="15" customHeight="1">
      <c r="R53185"/>
      <c r="S53185"/>
    </row>
    <row r="53186" spans="18:19" ht="15" customHeight="1">
      <c r="R53186"/>
      <c r="S53186"/>
    </row>
    <row r="53187" spans="18:19" ht="15" customHeight="1">
      <c r="R53187"/>
      <c r="S53187"/>
    </row>
    <row r="53188" spans="18:19" ht="15" customHeight="1">
      <c r="R53188"/>
      <c r="S53188"/>
    </row>
    <row r="53189" spans="18:19" ht="15" customHeight="1">
      <c r="R53189"/>
      <c r="S53189"/>
    </row>
    <row r="53190" spans="18:19" ht="15" customHeight="1">
      <c r="R53190"/>
      <c r="S53190"/>
    </row>
    <row r="53191" spans="18:19" ht="15" customHeight="1">
      <c r="R53191"/>
      <c r="S53191"/>
    </row>
    <row r="53192" spans="18:19" ht="15" customHeight="1">
      <c r="R53192"/>
      <c r="S53192"/>
    </row>
    <row r="53193" spans="18:19" ht="15" customHeight="1">
      <c r="R53193"/>
      <c r="S53193"/>
    </row>
    <row r="53194" spans="18:19" ht="15" customHeight="1">
      <c r="R53194"/>
      <c r="S53194"/>
    </row>
    <row r="53195" spans="18:19" ht="15" customHeight="1">
      <c r="R53195"/>
      <c r="S53195"/>
    </row>
    <row r="53196" spans="18:19" ht="15" customHeight="1">
      <c r="R53196"/>
      <c r="S53196"/>
    </row>
    <row r="53197" spans="18:19" ht="15" customHeight="1">
      <c r="R53197"/>
      <c r="S53197"/>
    </row>
    <row r="53198" spans="18:19" ht="15" customHeight="1">
      <c r="R53198"/>
      <c r="S53198"/>
    </row>
    <row r="53199" spans="18:19" ht="15" customHeight="1">
      <c r="R53199"/>
      <c r="S53199"/>
    </row>
    <row r="53200" spans="18:19" ht="15" customHeight="1">
      <c r="R53200"/>
      <c r="S53200"/>
    </row>
    <row r="53201" spans="18:19" ht="15" customHeight="1">
      <c r="R53201"/>
      <c r="S53201"/>
    </row>
    <row r="53202" spans="18:19" ht="15" customHeight="1">
      <c r="R53202"/>
      <c r="S53202"/>
    </row>
    <row r="53203" spans="18:19" ht="15" customHeight="1">
      <c r="R53203"/>
      <c r="S53203"/>
    </row>
    <row r="53204" spans="18:19" ht="15" customHeight="1">
      <c r="R53204"/>
      <c r="S53204"/>
    </row>
    <row r="53205" spans="18:19" ht="15" customHeight="1">
      <c r="R53205"/>
      <c r="S53205"/>
    </row>
    <row r="53206" spans="18:19" ht="15" customHeight="1">
      <c r="R53206"/>
      <c r="S53206"/>
    </row>
    <row r="53207" spans="18:19" ht="15" customHeight="1">
      <c r="R53207"/>
      <c r="S53207"/>
    </row>
    <row r="53208" spans="18:19" ht="15" customHeight="1">
      <c r="R53208"/>
      <c r="S53208"/>
    </row>
    <row r="53209" spans="18:19" ht="15" customHeight="1">
      <c r="R53209"/>
      <c r="S53209"/>
    </row>
    <row r="53210" spans="18:19" ht="15" customHeight="1">
      <c r="R53210"/>
      <c r="S53210"/>
    </row>
    <row r="53211" spans="18:19" ht="15" customHeight="1">
      <c r="R53211"/>
      <c r="S53211"/>
    </row>
    <row r="53212" spans="18:19" ht="15" customHeight="1">
      <c r="R53212"/>
      <c r="S53212"/>
    </row>
    <row r="53213" spans="18:19" ht="15" customHeight="1">
      <c r="R53213"/>
      <c r="S53213"/>
    </row>
    <row r="53214" spans="18:19" ht="15" customHeight="1">
      <c r="R53214"/>
      <c r="S53214"/>
    </row>
    <row r="53215" spans="18:19" ht="15" customHeight="1">
      <c r="R53215"/>
      <c r="S53215"/>
    </row>
    <row r="53216" spans="18:19" ht="15" customHeight="1">
      <c r="R53216"/>
      <c r="S53216"/>
    </row>
    <row r="53217" spans="18:19" ht="15" customHeight="1">
      <c r="R53217"/>
      <c r="S53217"/>
    </row>
    <row r="53218" spans="18:19" ht="15" customHeight="1">
      <c r="R53218"/>
      <c r="S53218"/>
    </row>
    <row r="53219" spans="18:19" ht="15" customHeight="1">
      <c r="R53219"/>
      <c r="S53219"/>
    </row>
    <row r="53220" spans="18:19" ht="15" customHeight="1">
      <c r="R53220"/>
      <c r="S53220"/>
    </row>
    <row r="53221" spans="18:19" ht="15" customHeight="1">
      <c r="R53221"/>
      <c r="S53221"/>
    </row>
    <row r="53222" spans="18:19" ht="15" customHeight="1">
      <c r="R53222"/>
      <c r="S53222"/>
    </row>
    <row r="53223" spans="18:19" ht="15" customHeight="1">
      <c r="R53223"/>
      <c r="S53223"/>
    </row>
    <row r="53224" spans="18:19" ht="15" customHeight="1">
      <c r="R53224"/>
      <c r="S53224"/>
    </row>
    <row r="53225" spans="18:19" ht="15" customHeight="1">
      <c r="R53225"/>
      <c r="S53225"/>
    </row>
    <row r="53226" spans="18:19" ht="15" customHeight="1">
      <c r="R53226"/>
      <c r="S53226"/>
    </row>
    <row r="53227" spans="18:19" ht="15" customHeight="1">
      <c r="R53227"/>
      <c r="S53227"/>
    </row>
    <row r="53228" spans="18:19" ht="15" customHeight="1">
      <c r="R53228"/>
      <c r="S53228"/>
    </row>
    <row r="53229" spans="18:19" ht="15" customHeight="1">
      <c r="R53229"/>
      <c r="S53229"/>
    </row>
    <row r="53230" spans="18:19" ht="15" customHeight="1">
      <c r="R53230"/>
      <c r="S53230"/>
    </row>
    <row r="53231" spans="18:19" ht="15" customHeight="1">
      <c r="R53231"/>
      <c r="S53231"/>
    </row>
    <row r="53232" spans="18:19" ht="15" customHeight="1">
      <c r="R53232"/>
      <c r="S53232"/>
    </row>
    <row r="53233" spans="18:19" ht="15" customHeight="1">
      <c r="R53233"/>
      <c r="S53233"/>
    </row>
    <row r="53234" spans="18:19" ht="15" customHeight="1">
      <c r="R53234"/>
      <c r="S53234"/>
    </row>
    <row r="53235" spans="18:19" ht="15" customHeight="1">
      <c r="R53235"/>
      <c r="S53235"/>
    </row>
    <row r="53236" spans="18:19" ht="15" customHeight="1">
      <c r="R53236"/>
      <c r="S53236"/>
    </row>
    <row r="53237" spans="18:19" ht="15" customHeight="1">
      <c r="R53237"/>
      <c r="S53237"/>
    </row>
    <row r="53238" spans="18:19" ht="15" customHeight="1">
      <c r="R53238"/>
      <c r="S53238"/>
    </row>
    <row r="53239" spans="18:19" ht="15" customHeight="1">
      <c r="R53239"/>
      <c r="S53239"/>
    </row>
    <row r="53240" spans="18:19" ht="15" customHeight="1">
      <c r="R53240"/>
      <c r="S53240"/>
    </row>
    <row r="53241" spans="18:19" ht="15" customHeight="1">
      <c r="R53241"/>
      <c r="S53241"/>
    </row>
    <row r="53242" spans="18:19" ht="15" customHeight="1">
      <c r="R53242"/>
      <c r="S53242"/>
    </row>
    <row r="53243" spans="18:19" ht="15" customHeight="1">
      <c r="R53243"/>
      <c r="S53243"/>
    </row>
    <row r="53244" spans="18:19" ht="15" customHeight="1">
      <c r="R53244"/>
      <c r="S53244"/>
    </row>
    <row r="53245" spans="18:19" ht="15" customHeight="1">
      <c r="R53245"/>
      <c r="S53245"/>
    </row>
    <row r="53246" spans="18:19" ht="15" customHeight="1">
      <c r="R53246"/>
      <c r="S53246"/>
    </row>
    <row r="53247" spans="18:19" ht="15" customHeight="1">
      <c r="R53247"/>
      <c r="S53247"/>
    </row>
    <row r="53248" spans="18:19" ht="15" customHeight="1">
      <c r="R53248"/>
      <c r="S53248"/>
    </row>
    <row r="53249" spans="18:19" ht="15" customHeight="1">
      <c r="R53249"/>
      <c r="S53249"/>
    </row>
    <row r="53250" spans="18:19" ht="15" customHeight="1">
      <c r="R53250"/>
      <c r="S53250"/>
    </row>
    <row r="53251" spans="18:19" ht="15" customHeight="1">
      <c r="R53251"/>
      <c r="S53251"/>
    </row>
    <row r="53252" spans="18:19" ht="15" customHeight="1">
      <c r="R53252"/>
      <c r="S53252"/>
    </row>
    <row r="53253" spans="18:19" ht="15" customHeight="1">
      <c r="R53253"/>
      <c r="S53253"/>
    </row>
    <row r="53254" spans="18:19" ht="15" customHeight="1">
      <c r="R53254"/>
      <c r="S53254"/>
    </row>
    <row r="53255" spans="18:19" ht="15" customHeight="1">
      <c r="R53255"/>
      <c r="S53255"/>
    </row>
    <row r="53256" spans="18:19" ht="15" customHeight="1">
      <c r="R53256"/>
      <c r="S53256"/>
    </row>
    <row r="53257" spans="18:19" ht="15" customHeight="1">
      <c r="R53257"/>
      <c r="S53257"/>
    </row>
    <row r="53258" spans="18:19" ht="15" customHeight="1">
      <c r="R53258"/>
      <c r="S53258"/>
    </row>
    <row r="53259" spans="18:19" ht="15" customHeight="1">
      <c r="R53259"/>
      <c r="S53259"/>
    </row>
    <row r="53260" spans="18:19" ht="15" customHeight="1">
      <c r="R53260"/>
      <c r="S53260"/>
    </row>
    <row r="53261" spans="18:19" ht="15" customHeight="1">
      <c r="R53261"/>
      <c r="S53261"/>
    </row>
    <row r="53262" spans="18:19" ht="15" customHeight="1">
      <c r="R53262"/>
      <c r="S53262"/>
    </row>
    <row r="53263" spans="18:19" ht="15" customHeight="1">
      <c r="R53263"/>
      <c r="S53263"/>
    </row>
    <row r="53264" spans="18:19" ht="15" customHeight="1">
      <c r="R53264"/>
      <c r="S53264"/>
    </row>
    <row r="53265" spans="18:19" ht="15" customHeight="1">
      <c r="R53265"/>
      <c r="S53265"/>
    </row>
    <row r="53266" spans="18:19" ht="15" customHeight="1">
      <c r="R53266"/>
      <c r="S53266"/>
    </row>
    <row r="53267" spans="18:19" ht="15" customHeight="1">
      <c r="R53267"/>
      <c r="S53267"/>
    </row>
    <row r="53268" spans="18:19" ht="15" customHeight="1">
      <c r="R53268"/>
      <c r="S53268"/>
    </row>
    <row r="53269" spans="18:19" ht="15" customHeight="1">
      <c r="R53269"/>
      <c r="S53269"/>
    </row>
    <row r="53270" spans="18:19" ht="15" customHeight="1">
      <c r="R53270"/>
      <c r="S53270"/>
    </row>
    <row r="53271" spans="18:19" ht="15" customHeight="1">
      <c r="R53271"/>
      <c r="S53271"/>
    </row>
    <row r="53272" spans="18:19" ht="15" customHeight="1">
      <c r="R53272"/>
      <c r="S53272"/>
    </row>
    <row r="53273" spans="18:19" ht="15" customHeight="1">
      <c r="R53273"/>
      <c r="S53273"/>
    </row>
    <row r="53274" spans="18:19" ht="15" customHeight="1">
      <c r="R53274"/>
      <c r="S53274"/>
    </row>
    <row r="53275" spans="18:19" ht="15" customHeight="1">
      <c r="R53275"/>
      <c r="S53275"/>
    </row>
    <row r="53276" spans="18:19" ht="15" customHeight="1">
      <c r="R53276"/>
      <c r="S53276"/>
    </row>
    <row r="53277" spans="18:19" ht="15" customHeight="1">
      <c r="R53277"/>
      <c r="S53277"/>
    </row>
    <row r="53278" spans="18:19" ht="15" customHeight="1">
      <c r="R53278"/>
      <c r="S53278"/>
    </row>
    <row r="53279" spans="18:19" ht="15" customHeight="1">
      <c r="R53279"/>
      <c r="S53279"/>
    </row>
    <row r="53280" spans="18:19" ht="15" customHeight="1">
      <c r="R53280"/>
      <c r="S53280"/>
    </row>
    <row r="53281" spans="18:19" ht="15" customHeight="1">
      <c r="R53281"/>
      <c r="S53281"/>
    </row>
    <row r="53282" spans="18:19" ht="15" customHeight="1">
      <c r="R53282"/>
      <c r="S53282"/>
    </row>
    <row r="53283" spans="18:19" ht="15" customHeight="1">
      <c r="R53283"/>
      <c r="S53283"/>
    </row>
    <row r="53284" spans="18:19" ht="15" customHeight="1">
      <c r="R53284"/>
      <c r="S53284"/>
    </row>
    <row r="53285" spans="18:19" ht="15" customHeight="1">
      <c r="R53285"/>
      <c r="S53285"/>
    </row>
    <row r="53286" spans="18:19" ht="15" customHeight="1">
      <c r="R53286"/>
      <c r="S53286"/>
    </row>
    <row r="53287" spans="18:19" ht="15" customHeight="1">
      <c r="R53287"/>
      <c r="S53287"/>
    </row>
    <row r="53288" spans="18:19" ht="15" customHeight="1">
      <c r="R53288"/>
      <c r="S53288"/>
    </row>
    <row r="53289" spans="18:19" ht="15" customHeight="1">
      <c r="R53289"/>
      <c r="S53289"/>
    </row>
    <row r="53290" spans="18:19" ht="15" customHeight="1">
      <c r="R53290"/>
      <c r="S53290"/>
    </row>
    <row r="53291" spans="18:19" ht="15" customHeight="1">
      <c r="R53291"/>
      <c r="S53291"/>
    </row>
    <row r="53292" spans="18:19" ht="15" customHeight="1">
      <c r="R53292"/>
      <c r="S53292"/>
    </row>
    <row r="53293" spans="18:19" ht="15" customHeight="1">
      <c r="R53293"/>
      <c r="S53293"/>
    </row>
    <row r="53294" spans="18:19" ht="15" customHeight="1">
      <c r="R53294"/>
      <c r="S53294"/>
    </row>
    <row r="53295" spans="18:19" ht="15" customHeight="1">
      <c r="R53295"/>
      <c r="S53295"/>
    </row>
    <row r="53296" spans="18:19" ht="15" customHeight="1">
      <c r="R53296"/>
      <c r="S53296"/>
    </row>
    <row r="53297" spans="18:19" ht="15" customHeight="1">
      <c r="R53297"/>
      <c r="S53297"/>
    </row>
    <row r="53298" spans="18:19" ht="15" customHeight="1">
      <c r="R53298"/>
      <c r="S53298"/>
    </row>
    <row r="53299" spans="18:19" ht="15" customHeight="1">
      <c r="R53299"/>
      <c r="S53299"/>
    </row>
    <row r="53300" spans="18:19" ht="15" customHeight="1">
      <c r="R53300"/>
      <c r="S53300"/>
    </row>
    <row r="53301" spans="18:19" ht="15" customHeight="1">
      <c r="R53301"/>
      <c r="S53301"/>
    </row>
    <row r="53302" spans="18:19" ht="15" customHeight="1">
      <c r="R53302"/>
      <c r="S53302"/>
    </row>
    <row r="53303" spans="18:19" ht="15" customHeight="1">
      <c r="R53303"/>
      <c r="S53303"/>
    </row>
    <row r="53304" spans="18:19" ht="15" customHeight="1">
      <c r="R53304"/>
      <c r="S53304"/>
    </row>
    <row r="53305" spans="18:19" ht="15" customHeight="1">
      <c r="R53305"/>
      <c r="S53305"/>
    </row>
    <row r="53306" spans="18:19" ht="15" customHeight="1">
      <c r="R53306"/>
      <c r="S53306"/>
    </row>
    <row r="53307" spans="18:19" ht="15" customHeight="1">
      <c r="R53307"/>
      <c r="S53307"/>
    </row>
    <row r="53308" spans="18:19" ht="15" customHeight="1">
      <c r="R53308"/>
      <c r="S53308"/>
    </row>
    <row r="53309" spans="18:19" ht="15" customHeight="1">
      <c r="R53309"/>
      <c r="S53309"/>
    </row>
    <row r="53310" spans="18:19" ht="15" customHeight="1">
      <c r="R53310"/>
      <c r="S53310"/>
    </row>
    <row r="53311" spans="18:19" ht="15" customHeight="1">
      <c r="R53311"/>
      <c r="S53311"/>
    </row>
    <row r="53312" spans="18:19" ht="15" customHeight="1">
      <c r="R53312"/>
      <c r="S53312"/>
    </row>
    <row r="53313" spans="18:19" ht="15" customHeight="1">
      <c r="R53313"/>
      <c r="S53313"/>
    </row>
    <row r="53314" spans="18:19" ht="15" customHeight="1">
      <c r="R53314"/>
      <c r="S53314"/>
    </row>
    <row r="53315" spans="18:19" ht="15" customHeight="1">
      <c r="R53315"/>
      <c r="S53315"/>
    </row>
    <row r="53316" spans="18:19" ht="15" customHeight="1">
      <c r="R53316"/>
      <c r="S53316"/>
    </row>
    <row r="53317" spans="18:19" ht="15" customHeight="1">
      <c r="R53317"/>
      <c r="S53317"/>
    </row>
    <row r="53318" spans="18:19" ht="15" customHeight="1">
      <c r="R53318"/>
      <c r="S53318"/>
    </row>
    <row r="53319" spans="18:19" ht="15" customHeight="1">
      <c r="R53319"/>
      <c r="S53319"/>
    </row>
    <row r="53320" spans="18:19" ht="15" customHeight="1">
      <c r="R53320"/>
      <c r="S53320"/>
    </row>
    <row r="53321" spans="18:19" ht="15" customHeight="1">
      <c r="R53321"/>
      <c r="S53321"/>
    </row>
    <row r="53322" spans="18:19" ht="15" customHeight="1">
      <c r="R53322"/>
      <c r="S53322"/>
    </row>
    <row r="53323" spans="18:19" ht="15" customHeight="1">
      <c r="R53323"/>
      <c r="S53323"/>
    </row>
    <row r="53324" spans="18:19" ht="15" customHeight="1">
      <c r="R53324"/>
      <c r="S53324"/>
    </row>
    <row r="53325" spans="18:19" ht="15" customHeight="1">
      <c r="R53325"/>
      <c r="S53325"/>
    </row>
    <row r="53326" spans="18:19" ht="15" customHeight="1">
      <c r="R53326"/>
      <c r="S53326"/>
    </row>
    <row r="53327" spans="18:19" ht="15" customHeight="1">
      <c r="R53327"/>
      <c r="S53327"/>
    </row>
    <row r="53328" spans="18:19" ht="15" customHeight="1">
      <c r="R53328"/>
      <c r="S53328"/>
    </row>
    <row r="53329" spans="18:19" ht="15" customHeight="1">
      <c r="R53329"/>
      <c r="S53329"/>
    </row>
    <row r="53330" spans="18:19" ht="15" customHeight="1">
      <c r="R53330"/>
      <c r="S53330"/>
    </row>
    <row r="53331" spans="18:19" ht="15" customHeight="1">
      <c r="R53331"/>
      <c r="S53331"/>
    </row>
    <row r="53332" spans="18:19" ht="15" customHeight="1">
      <c r="R53332"/>
      <c r="S53332"/>
    </row>
    <row r="53333" spans="18:19" ht="15" customHeight="1">
      <c r="R53333"/>
      <c r="S53333"/>
    </row>
    <row r="53334" spans="18:19" ht="15" customHeight="1">
      <c r="R53334"/>
      <c r="S53334"/>
    </row>
    <row r="53335" spans="18:19" ht="15" customHeight="1">
      <c r="R53335"/>
      <c r="S53335"/>
    </row>
    <row r="53336" spans="18:19" ht="15" customHeight="1">
      <c r="R53336"/>
      <c r="S53336"/>
    </row>
    <row r="53337" spans="18:19" ht="15" customHeight="1">
      <c r="R53337"/>
      <c r="S53337"/>
    </row>
    <row r="53338" spans="18:19" ht="15" customHeight="1">
      <c r="R53338"/>
      <c r="S53338"/>
    </row>
    <row r="53339" spans="18:19" ht="15" customHeight="1">
      <c r="R53339"/>
      <c r="S53339"/>
    </row>
    <row r="53340" spans="18:19" ht="15" customHeight="1">
      <c r="R53340"/>
      <c r="S53340"/>
    </row>
    <row r="53341" spans="18:19" ht="15" customHeight="1">
      <c r="R53341"/>
      <c r="S53341"/>
    </row>
    <row r="53342" spans="18:19" ht="15" customHeight="1">
      <c r="R53342"/>
      <c r="S53342"/>
    </row>
    <row r="53343" spans="18:19" ht="15" customHeight="1">
      <c r="R53343"/>
      <c r="S53343"/>
    </row>
    <row r="53344" spans="18:19" ht="15" customHeight="1">
      <c r="R53344"/>
      <c r="S53344"/>
    </row>
    <row r="53345" spans="18:19" ht="15" customHeight="1">
      <c r="R53345"/>
      <c r="S53345"/>
    </row>
    <row r="53346" spans="18:19" ht="15" customHeight="1">
      <c r="R53346"/>
      <c r="S53346"/>
    </row>
    <row r="53347" spans="18:19" ht="15" customHeight="1">
      <c r="R53347"/>
      <c r="S53347"/>
    </row>
    <row r="53348" spans="18:19" ht="15" customHeight="1">
      <c r="R53348"/>
      <c r="S53348"/>
    </row>
    <row r="53349" spans="18:19" ht="15" customHeight="1">
      <c r="R53349"/>
      <c r="S53349"/>
    </row>
    <row r="53350" spans="18:19" ht="15" customHeight="1">
      <c r="R53350"/>
      <c r="S53350"/>
    </row>
    <row r="53351" spans="18:19" ht="15" customHeight="1">
      <c r="R53351"/>
      <c r="S53351"/>
    </row>
    <row r="53352" spans="18:19" ht="15" customHeight="1">
      <c r="R53352"/>
      <c r="S53352"/>
    </row>
    <row r="53353" spans="18:19" ht="15" customHeight="1">
      <c r="R53353"/>
      <c r="S53353"/>
    </row>
    <row r="53354" spans="18:19" ht="15" customHeight="1">
      <c r="R53354"/>
      <c r="S53354"/>
    </row>
    <row r="53355" spans="18:19" ht="15" customHeight="1">
      <c r="R53355"/>
      <c r="S53355"/>
    </row>
    <row r="53356" spans="18:19" ht="15" customHeight="1">
      <c r="R53356"/>
      <c r="S53356"/>
    </row>
    <row r="53357" spans="18:19" ht="15" customHeight="1">
      <c r="R53357"/>
      <c r="S53357"/>
    </row>
    <row r="53358" spans="18:19" ht="15" customHeight="1">
      <c r="R53358"/>
      <c r="S53358"/>
    </row>
    <row r="53359" spans="18:19" ht="15" customHeight="1">
      <c r="R53359"/>
      <c r="S53359"/>
    </row>
    <row r="53360" spans="18:19" ht="15" customHeight="1">
      <c r="R53360"/>
      <c r="S53360"/>
    </row>
    <row r="53361" spans="18:19" ht="15" customHeight="1">
      <c r="R53361"/>
      <c r="S53361"/>
    </row>
    <row r="53362" spans="18:19" ht="15" customHeight="1">
      <c r="R53362"/>
      <c r="S53362"/>
    </row>
    <row r="53363" spans="18:19" ht="15" customHeight="1">
      <c r="R53363"/>
      <c r="S53363"/>
    </row>
    <row r="53364" spans="18:19" ht="15" customHeight="1">
      <c r="R53364"/>
      <c r="S53364"/>
    </row>
    <row r="53365" spans="18:19" ht="15" customHeight="1">
      <c r="R53365"/>
      <c r="S53365"/>
    </row>
    <row r="53366" spans="18:19" ht="15" customHeight="1">
      <c r="R53366"/>
      <c r="S53366"/>
    </row>
    <row r="53367" spans="18:19" ht="15" customHeight="1">
      <c r="R53367"/>
      <c r="S53367"/>
    </row>
    <row r="53368" spans="18:19" ht="15" customHeight="1">
      <c r="R53368"/>
      <c r="S53368"/>
    </row>
    <row r="53369" spans="18:19" ht="15" customHeight="1">
      <c r="R53369"/>
      <c r="S53369"/>
    </row>
    <row r="53370" spans="18:19" ht="15" customHeight="1">
      <c r="R53370"/>
      <c r="S53370"/>
    </row>
    <row r="53371" spans="18:19" ht="15" customHeight="1">
      <c r="R53371"/>
      <c r="S53371"/>
    </row>
    <row r="53372" spans="18:19" ht="15" customHeight="1">
      <c r="R53372"/>
      <c r="S53372"/>
    </row>
    <row r="53373" spans="18:19" ht="15" customHeight="1">
      <c r="R53373"/>
      <c r="S53373"/>
    </row>
    <row r="53374" spans="18:19" ht="15" customHeight="1">
      <c r="R53374"/>
      <c r="S53374"/>
    </row>
    <row r="53375" spans="18:19" ht="15" customHeight="1">
      <c r="R53375"/>
      <c r="S53375"/>
    </row>
    <row r="53376" spans="18:19" ht="15" customHeight="1">
      <c r="R53376"/>
      <c r="S53376"/>
    </row>
    <row r="53377" spans="18:19" ht="15" customHeight="1">
      <c r="R53377"/>
      <c r="S53377"/>
    </row>
    <row r="53378" spans="18:19" ht="15" customHeight="1">
      <c r="R53378"/>
      <c r="S53378"/>
    </row>
    <row r="53379" spans="18:19" ht="15" customHeight="1">
      <c r="R53379"/>
      <c r="S53379"/>
    </row>
    <row r="53380" spans="18:19" ht="15" customHeight="1">
      <c r="R53380"/>
      <c r="S53380"/>
    </row>
    <row r="53381" spans="18:19" ht="15" customHeight="1">
      <c r="R53381"/>
      <c r="S53381"/>
    </row>
    <row r="53382" spans="18:19" ht="15" customHeight="1">
      <c r="R53382"/>
      <c r="S53382"/>
    </row>
    <row r="53383" spans="18:19" ht="15" customHeight="1">
      <c r="R53383"/>
      <c r="S53383"/>
    </row>
    <row r="53384" spans="18:19" ht="15" customHeight="1">
      <c r="R53384"/>
      <c r="S53384"/>
    </row>
    <row r="53385" spans="18:19" ht="15" customHeight="1">
      <c r="R53385"/>
      <c r="S53385"/>
    </row>
    <row r="53386" spans="18:19" ht="15" customHeight="1">
      <c r="R53386"/>
      <c r="S53386"/>
    </row>
    <row r="53387" spans="18:19" ht="15" customHeight="1">
      <c r="R53387"/>
      <c r="S53387"/>
    </row>
    <row r="53388" spans="18:19" ht="15" customHeight="1">
      <c r="R53388"/>
      <c r="S53388"/>
    </row>
    <row r="53389" spans="18:19" ht="15" customHeight="1">
      <c r="R53389"/>
      <c r="S53389"/>
    </row>
    <row r="53390" spans="18:19" ht="15" customHeight="1">
      <c r="R53390"/>
      <c r="S53390"/>
    </row>
    <row r="53391" spans="18:19" ht="15" customHeight="1">
      <c r="R53391"/>
      <c r="S53391"/>
    </row>
    <row r="53392" spans="18:19" ht="15" customHeight="1">
      <c r="R53392"/>
      <c r="S53392"/>
    </row>
    <row r="53393" spans="18:19" ht="15" customHeight="1">
      <c r="R53393"/>
      <c r="S53393"/>
    </row>
    <row r="53394" spans="18:19" ht="15" customHeight="1">
      <c r="R53394"/>
      <c r="S53394"/>
    </row>
    <row r="53395" spans="18:19" ht="15" customHeight="1">
      <c r="R53395"/>
      <c r="S53395"/>
    </row>
    <row r="53396" spans="18:19" ht="15" customHeight="1">
      <c r="R53396"/>
      <c r="S53396"/>
    </row>
    <row r="53397" spans="18:19" ht="15" customHeight="1">
      <c r="R53397"/>
      <c r="S53397"/>
    </row>
    <row r="53398" spans="18:19" ht="15" customHeight="1">
      <c r="R53398"/>
      <c r="S53398"/>
    </row>
    <row r="53399" spans="18:19" ht="15" customHeight="1">
      <c r="R53399"/>
      <c r="S53399"/>
    </row>
    <row r="53400" spans="18:19" ht="15" customHeight="1">
      <c r="R53400"/>
      <c r="S53400"/>
    </row>
    <row r="53401" spans="18:19" ht="15" customHeight="1">
      <c r="R53401"/>
      <c r="S53401"/>
    </row>
    <row r="53402" spans="18:19" ht="15" customHeight="1">
      <c r="R53402"/>
      <c r="S53402"/>
    </row>
    <row r="53403" spans="18:19" ht="15" customHeight="1">
      <c r="R53403"/>
      <c r="S53403"/>
    </row>
    <row r="53404" spans="18:19" ht="15" customHeight="1">
      <c r="R53404"/>
      <c r="S53404"/>
    </row>
    <row r="53405" spans="18:19" ht="15" customHeight="1">
      <c r="R53405"/>
      <c r="S53405"/>
    </row>
    <row r="53406" spans="18:19" ht="15" customHeight="1">
      <c r="R53406"/>
      <c r="S53406"/>
    </row>
    <row r="53407" spans="18:19" ht="15" customHeight="1">
      <c r="R53407"/>
      <c r="S53407"/>
    </row>
    <row r="53408" spans="18:19" ht="15" customHeight="1">
      <c r="R53408"/>
      <c r="S53408"/>
    </row>
    <row r="53409" spans="18:19" ht="15" customHeight="1">
      <c r="R53409"/>
      <c r="S53409"/>
    </row>
    <row r="53410" spans="18:19" ht="15" customHeight="1">
      <c r="R53410"/>
      <c r="S53410"/>
    </row>
    <row r="53411" spans="18:19" ht="15" customHeight="1">
      <c r="R53411"/>
      <c r="S53411"/>
    </row>
    <row r="53412" spans="18:19" ht="15" customHeight="1">
      <c r="R53412"/>
      <c r="S53412"/>
    </row>
    <row r="53413" spans="18:19" ht="15" customHeight="1">
      <c r="R53413"/>
      <c r="S53413"/>
    </row>
    <row r="53414" spans="18:19" ht="15" customHeight="1">
      <c r="R53414"/>
      <c r="S53414"/>
    </row>
    <row r="53415" spans="18:19" ht="15" customHeight="1">
      <c r="R53415"/>
      <c r="S53415"/>
    </row>
    <row r="53416" spans="18:19" ht="15" customHeight="1">
      <c r="R53416"/>
      <c r="S53416"/>
    </row>
    <row r="53417" spans="18:19" ht="15" customHeight="1">
      <c r="R53417"/>
      <c r="S53417"/>
    </row>
    <row r="53418" spans="18:19" ht="15" customHeight="1">
      <c r="R53418"/>
      <c r="S53418"/>
    </row>
    <row r="53419" spans="18:19" ht="15" customHeight="1">
      <c r="R53419"/>
      <c r="S53419"/>
    </row>
    <row r="53420" spans="18:19" ht="15" customHeight="1">
      <c r="R53420"/>
      <c r="S53420"/>
    </row>
    <row r="53421" spans="18:19" ht="15" customHeight="1">
      <c r="R53421"/>
      <c r="S53421"/>
    </row>
    <row r="53422" spans="18:19" ht="15" customHeight="1">
      <c r="R53422"/>
      <c r="S53422"/>
    </row>
    <row r="53423" spans="18:19" ht="15" customHeight="1">
      <c r="R53423"/>
      <c r="S53423"/>
    </row>
    <row r="53424" spans="18:19" ht="15" customHeight="1">
      <c r="R53424"/>
      <c r="S53424"/>
    </row>
    <row r="53425" spans="18:19" ht="15" customHeight="1">
      <c r="R53425"/>
      <c r="S53425"/>
    </row>
    <row r="53426" spans="18:19" ht="15" customHeight="1">
      <c r="R53426"/>
      <c r="S53426"/>
    </row>
    <row r="53427" spans="18:19" ht="15" customHeight="1">
      <c r="R53427"/>
      <c r="S53427"/>
    </row>
    <row r="53428" spans="18:19" ht="15" customHeight="1">
      <c r="R53428"/>
      <c r="S53428"/>
    </row>
    <row r="53429" spans="18:19" ht="15" customHeight="1">
      <c r="R53429"/>
      <c r="S53429"/>
    </row>
    <row r="53430" spans="18:19" ht="15" customHeight="1">
      <c r="R53430"/>
      <c r="S53430"/>
    </row>
    <row r="53431" spans="18:19" ht="15" customHeight="1">
      <c r="R53431"/>
      <c r="S53431"/>
    </row>
    <row r="53432" spans="18:19" ht="15" customHeight="1">
      <c r="R53432"/>
      <c r="S53432"/>
    </row>
    <row r="53433" spans="18:19" ht="15" customHeight="1">
      <c r="R53433"/>
      <c r="S53433"/>
    </row>
    <row r="53434" spans="18:19" ht="15" customHeight="1">
      <c r="R53434"/>
      <c r="S53434"/>
    </row>
    <row r="53435" spans="18:19" ht="15" customHeight="1">
      <c r="R53435"/>
      <c r="S53435"/>
    </row>
    <row r="53436" spans="18:19" ht="15" customHeight="1">
      <c r="R53436"/>
      <c r="S53436"/>
    </row>
    <row r="53437" spans="18:19" ht="15" customHeight="1">
      <c r="R53437"/>
      <c r="S53437"/>
    </row>
    <row r="53438" spans="18:19" ht="15" customHeight="1">
      <c r="R53438"/>
      <c r="S53438"/>
    </row>
    <row r="53439" spans="18:19" ht="15" customHeight="1">
      <c r="R53439"/>
      <c r="S53439"/>
    </row>
    <row r="53440" spans="18:19" ht="15" customHeight="1">
      <c r="R53440"/>
      <c r="S53440"/>
    </row>
    <row r="53441" spans="18:19" ht="15" customHeight="1">
      <c r="R53441"/>
      <c r="S53441"/>
    </row>
    <row r="53442" spans="18:19" ht="15" customHeight="1">
      <c r="R53442"/>
      <c r="S53442"/>
    </row>
    <row r="53443" spans="18:19" ht="15" customHeight="1">
      <c r="R53443"/>
      <c r="S53443"/>
    </row>
    <row r="53444" spans="18:19" ht="15" customHeight="1">
      <c r="R53444"/>
      <c r="S53444"/>
    </row>
    <row r="53445" spans="18:19" ht="15" customHeight="1">
      <c r="R53445"/>
      <c r="S53445"/>
    </row>
    <row r="53446" spans="18:19" ht="15" customHeight="1">
      <c r="R53446"/>
      <c r="S53446"/>
    </row>
    <row r="53447" spans="18:19" ht="15" customHeight="1">
      <c r="R53447"/>
      <c r="S53447"/>
    </row>
    <row r="53448" spans="18:19" ht="15" customHeight="1">
      <c r="R53448"/>
      <c r="S53448"/>
    </row>
    <row r="53449" spans="18:19" ht="15" customHeight="1">
      <c r="R53449"/>
      <c r="S53449"/>
    </row>
    <row r="53450" spans="18:19" ht="15" customHeight="1">
      <c r="R53450"/>
      <c r="S53450"/>
    </row>
    <row r="53451" spans="18:19" ht="15" customHeight="1">
      <c r="R53451"/>
      <c r="S53451"/>
    </row>
    <row r="53452" spans="18:19" ht="15" customHeight="1">
      <c r="R53452"/>
      <c r="S53452"/>
    </row>
    <row r="53453" spans="18:19" ht="15" customHeight="1">
      <c r="R53453"/>
      <c r="S53453"/>
    </row>
    <row r="53454" spans="18:19" ht="15" customHeight="1">
      <c r="R53454"/>
      <c r="S53454"/>
    </row>
    <row r="53455" spans="18:19" ht="15" customHeight="1">
      <c r="R53455"/>
      <c r="S53455"/>
    </row>
    <row r="53456" spans="18:19" ht="15" customHeight="1">
      <c r="R53456"/>
      <c r="S53456"/>
    </row>
    <row r="53457" spans="18:19" ht="15" customHeight="1">
      <c r="R53457"/>
      <c r="S53457"/>
    </row>
    <row r="53458" spans="18:19" ht="15" customHeight="1">
      <c r="R53458"/>
      <c r="S53458"/>
    </row>
    <row r="53459" spans="18:19" ht="15" customHeight="1">
      <c r="R53459"/>
      <c r="S53459"/>
    </row>
    <row r="53460" spans="18:19" ht="15" customHeight="1">
      <c r="R53460"/>
      <c r="S53460"/>
    </row>
    <row r="53461" spans="18:19" ht="15" customHeight="1">
      <c r="R53461"/>
      <c r="S53461"/>
    </row>
    <row r="53462" spans="18:19" ht="15" customHeight="1">
      <c r="R53462"/>
      <c r="S53462"/>
    </row>
    <row r="53463" spans="18:19" ht="15" customHeight="1">
      <c r="R53463"/>
      <c r="S53463"/>
    </row>
    <row r="53464" spans="18:19" ht="15" customHeight="1">
      <c r="R53464"/>
      <c r="S53464"/>
    </row>
    <row r="53465" spans="18:19" ht="15" customHeight="1">
      <c r="R53465"/>
      <c r="S53465"/>
    </row>
    <row r="53466" spans="18:19" ht="15" customHeight="1">
      <c r="R53466"/>
      <c r="S53466"/>
    </row>
    <row r="53467" spans="18:19" ht="15" customHeight="1">
      <c r="R53467"/>
      <c r="S53467"/>
    </row>
    <row r="53468" spans="18:19" ht="15" customHeight="1">
      <c r="R53468"/>
      <c r="S53468"/>
    </row>
    <row r="53469" spans="18:19" ht="15" customHeight="1">
      <c r="R53469"/>
      <c r="S53469"/>
    </row>
    <row r="53470" spans="18:19" ht="15" customHeight="1">
      <c r="R53470"/>
      <c r="S53470"/>
    </row>
    <row r="53471" spans="18:19" ht="15" customHeight="1">
      <c r="R53471"/>
      <c r="S53471"/>
    </row>
    <row r="53472" spans="18:19" ht="15" customHeight="1">
      <c r="R53472"/>
      <c r="S53472"/>
    </row>
    <row r="53473" spans="18:19" ht="15" customHeight="1">
      <c r="R53473"/>
      <c r="S53473"/>
    </row>
    <row r="53474" spans="18:19" ht="15" customHeight="1">
      <c r="R53474"/>
      <c r="S53474"/>
    </row>
    <row r="53475" spans="18:19" ht="15" customHeight="1">
      <c r="R53475"/>
      <c r="S53475"/>
    </row>
    <row r="53476" spans="18:19" ht="15" customHeight="1">
      <c r="R53476"/>
      <c r="S53476"/>
    </row>
    <row r="53477" spans="18:19" ht="15" customHeight="1">
      <c r="R53477"/>
      <c r="S53477"/>
    </row>
    <row r="53478" spans="18:19" ht="15" customHeight="1">
      <c r="R53478"/>
      <c r="S53478"/>
    </row>
    <row r="53479" spans="18:19" ht="15" customHeight="1">
      <c r="R53479"/>
      <c r="S53479"/>
    </row>
    <row r="53480" spans="18:19" ht="15" customHeight="1">
      <c r="R53480"/>
      <c r="S53480"/>
    </row>
    <row r="53481" spans="18:19" ht="15" customHeight="1">
      <c r="R53481"/>
      <c r="S53481"/>
    </row>
    <row r="53482" spans="18:19" ht="15" customHeight="1">
      <c r="R53482"/>
      <c r="S53482"/>
    </row>
    <row r="53483" spans="18:19" ht="15" customHeight="1">
      <c r="R53483"/>
      <c r="S53483"/>
    </row>
    <row r="53484" spans="18:19" ht="15" customHeight="1">
      <c r="R53484"/>
      <c r="S53484"/>
    </row>
    <row r="53485" spans="18:19" ht="15" customHeight="1">
      <c r="R53485"/>
      <c r="S53485"/>
    </row>
    <row r="53486" spans="18:19" ht="15" customHeight="1">
      <c r="R53486"/>
      <c r="S53486"/>
    </row>
    <row r="53487" spans="18:19" ht="15" customHeight="1">
      <c r="R53487"/>
      <c r="S53487"/>
    </row>
    <row r="53488" spans="18:19" ht="15" customHeight="1">
      <c r="R53488"/>
      <c r="S53488"/>
    </row>
    <row r="53489" spans="18:19" ht="15" customHeight="1">
      <c r="R53489"/>
      <c r="S53489"/>
    </row>
    <row r="53490" spans="18:19" ht="15" customHeight="1">
      <c r="R53490"/>
      <c r="S53490"/>
    </row>
    <row r="53491" spans="18:19" ht="15" customHeight="1">
      <c r="R53491"/>
      <c r="S53491"/>
    </row>
    <row r="53492" spans="18:19" ht="15" customHeight="1">
      <c r="R53492"/>
      <c r="S53492"/>
    </row>
    <row r="53493" spans="18:19" ht="15" customHeight="1">
      <c r="R53493"/>
      <c r="S53493"/>
    </row>
    <row r="53494" spans="18:19" ht="15" customHeight="1">
      <c r="R53494"/>
      <c r="S53494"/>
    </row>
    <row r="53495" spans="18:19" ht="15" customHeight="1">
      <c r="R53495"/>
      <c r="S53495"/>
    </row>
    <row r="53496" spans="18:19" ht="15" customHeight="1">
      <c r="R53496"/>
      <c r="S53496"/>
    </row>
    <row r="53497" spans="18:19" ht="15" customHeight="1">
      <c r="R53497"/>
      <c r="S53497"/>
    </row>
    <row r="53498" spans="18:19" ht="15" customHeight="1">
      <c r="R53498"/>
      <c r="S53498"/>
    </row>
    <row r="53499" spans="18:19" ht="15" customHeight="1">
      <c r="R53499"/>
      <c r="S53499"/>
    </row>
    <row r="53500" spans="18:19" ht="15" customHeight="1">
      <c r="R53500"/>
      <c r="S53500"/>
    </row>
    <row r="53501" spans="18:19" ht="15" customHeight="1">
      <c r="R53501"/>
      <c r="S53501"/>
    </row>
    <row r="53502" spans="18:19" ht="15" customHeight="1">
      <c r="R53502"/>
      <c r="S53502"/>
    </row>
    <row r="53503" spans="18:19" ht="15" customHeight="1">
      <c r="R53503"/>
      <c r="S53503"/>
    </row>
    <row r="53504" spans="18:19" ht="15" customHeight="1">
      <c r="R53504"/>
      <c r="S53504"/>
    </row>
    <row r="53505" spans="18:19" ht="15" customHeight="1">
      <c r="R53505"/>
      <c r="S53505"/>
    </row>
    <row r="53506" spans="18:19" ht="15" customHeight="1">
      <c r="R53506"/>
      <c r="S53506"/>
    </row>
    <row r="53507" spans="18:19" ht="15" customHeight="1">
      <c r="R53507"/>
      <c r="S53507"/>
    </row>
    <row r="53508" spans="18:19" ht="15" customHeight="1">
      <c r="R53508"/>
      <c r="S53508"/>
    </row>
    <row r="53509" spans="18:19" ht="15" customHeight="1">
      <c r="R53509"/>
      <c r="S53509"/>
    </row>
    <row r="53510" spans="18:19" ht="15" customHeight="1">
      <c r="R53510"/>
      <c r="S53510"/>
    </row>
    <row r="53511" spans="18:19" ht="15" customHeight="1">
      <c r="R53511"/>
      <c r="S53511"/>
    </row>
    <row r="53512" spans="18:19" ht="15" customHeight="1">
      <c r="R53512"/>
      <c r="S53512"/>
    </row>
    <row r="53513" spans="18:19" ht="15" customHeight="1">
      <c r="R53513"/>
      <c r="S53513"/>
    </row>
    <row r="53514" spans="18:19" ht="15" customHeight="1">
      <c r="R53514"/>
      <c r="S53514"/>
    </row>
    <row r="53515" spans="18:19" ht="15" customHeight="1">
      <c r="R53515"/>
      <c r="S53515"/>
    </row>
    <row r="53516" spans="18:19" ht="15" customHeight="1">
      <c r="R53516"/>
      <c r="S53516"/>
    </row>
    <row r="53517" spans="18:19" ht="15" customHeight="1">
      <c r="R53517"/>
      <c r="S53517"/>
    </row>
    <row r="53518" spans="18:19" ht="15" customHeight="1">
      <c r="R53518"/>
      <c r="S53518"/>
    </row>
    <row r="53519" spans="18:19" ht="15" customHeight="1">
      <c r="R53519"/>
      <c r="S53519"/>
    </row>
    <row r="53520" spans="18:19" ht="15" customHeight="1">
      <c r="R53520"/>
      <c r="S53520"/>
    </row>
    <row r="53521" spans="18:19" ht="15" customHeight="1">
      <c r="R53521"/>
      <c r="S53521"/>
    </row>
    <row r="53522" spans="18:19" ht="15" customHeight="1">
      <c r="R53522"/>
      <c r="S53522"/>
    </row>
    <row r="53523" spans="18:19" ht="15" customHeight="1">
      <c r="R53523"/>
      <c r="S53523"/>
    </row>
    <row r="53524" spans="18:19" ht="15" customHeight="1">
      <c r="R53524"/>
      <c r="S53524"/>
    </row>
    <row r="53525" spans="18:19" ht="15" customHeight="1">
      <c r="R53525"/>
      <c r="S53525"/>
    </row>
    <row r="53526" spans="18:19" ht="15" customHeight="1">
      <c r="R53526"/>
      <c r="S53526"/>
    </row>
    <row r="53527" spans="18:19" ht="15" customHeight="1">
      <c r="R53527"/>
      <c r="S53527"/>
    </row>
    <row r="53528" spans="18:19" ht="15" customHeight="1">
      <c r="R53528"/>
      <c r="S53528"/>
    </row>
    <row r="53529" spans="18:19" ht="15" customHeight="1">
      <c r="R53529"/>
      <c r="S53529"/>
    </row>
    <row r="53530" spans="18:19" ht="15" customHeight="1">
      <c r="R53530"/>
      <c r="S53530"/>
    </row>
    <row r="53531" spans="18:19" ht="15" customHeight="1">
      <c r="R53531"/>
      <c r="S53531"/>
    </row>
    <row r="53532" spans="18:19" ht="15" customHeight="1">
      <c r="R53532"/>
      <c r="S53532"/>
    </row>
    <row r="53533" spans="18:19" ht="15" customHeight="1">
      <c r="R53533"/>
      <c r="S53533"/>
    </row>
    <row r="53534" spans="18:19" ht="15" customHeight="1">
      <c r="R53534"/>
      <c r="S53534"/>
    </row>
    <row r="53535" spans="18:19" ht="15" customHeight="1">
      <c r="R53535"/>
      <c r="S53535"/>
    </row>
    <row r="53536" spans="18:19" ht="15" customHeight="1">
      <c r="R53536"/>
      <c r="S53536"/>
    </row>
    <row r="53537" spans="18:19" ht="15" customHeight="1">
      <c r="R53537"/>
      <c r="S53537"/>
    </row>
    <row r="53538" spans="18:19" ht="15" customHeight="1">
      <c r="R53538"/>
      <c r="S53538"/>
    </row>
    <row r="53539" spans="18:19" ht="15" customHeight="1">
      <c r="R53539"/>
      <c r="S53539"/>
    </row>
    <row r="53540" spans="18:19" ht="15" customHeight="1">
      <c r="R53540"/>
      <c r="S53540"/>
    </row>
    <row r="53541" spans="18:19" ht="15" customHeight="1">
      <c r="R53541"/>
      <c r="S53541"/>
    </row>
    <row r="53542" spans="18:19" ht="15" customHeight="1">
      <c r="R53542"/>
      <c r="S53542"/>
    </row>
    <row r="53543" spans="18:19" ht="15" customHeight="1">
      <c r="R53543"/>
      <c r="S53543"/>
    </row>
    <row r="53544" spans="18:19" ht="15" customHeight="1">
      <c r="R53544"/>
      <c r="S53544"/>
    </row>
    <row r="53545" spans="18:19" ht="15" customHeight="1">
      <c r="R53545"/>
      <c r="S53545"/>
    </row>
    <row r="53546" spans="18:19" ht="15" customHeight="1">
      <c r="R53546"/>
      <c r="S53546"/>
    </row>
    <row r="53547" spans="18:19" ht="15" customHeight="1">
      <c r="R53547"/>
      <c r="S53547"/>
    </row>
    <row r="53548" spans="18:19" ht="15" customHeight="1">
      <c r="R53548"/>
      <c r="S53548"/>
    </row>
    <row r="53549" spans="18:19" ht="15" customHeight="1">
      <c r="R53549"/>
      <c r="S53549"/>
    </row>
    <row r="53550" spans="18:19" ht="15" customHeight="1">
      <c r="R53550"/>
      <c r="S53550"/>
    </row>
    <row r="53551" spans="18:19" ht="15" customHeight="1">
      <c r="R53551"/>
      <c r="S53551"/>
    </row>
    <row r="53552" spans="18:19" ht="15" customHeight="1">
      <c r="R53552"/>
      <c r="S53552"/>
    </row>
    <row r="53553" spans="18:19" ht="15" customHeight="1">
      <c r="R53553"/>
      <c r="S53553"/>
    </row>
    <row r="53554" spans="18:19" ht="15" customHeight="1">
      <c r="R53554"/>
      <c r="S53554"/>
    </row>
    <row r="53555" spans="18:19" ht="15" customHeight="1">
      <c r="R53555"/>
      <c r="S53555"/>
    </row>
    <row r="53556" spans="18:19" ht="15" customHeight="1">
      <c r="R53556"/>
      <c r="S53556"/>
    </row>
    <row r="53557" spans="18:19" ht="15" customHeight="1">
      <c r="R53557"/>
      <c r="S53557"/>
    </row>
    <row r="53558" spans="18:19" ht="15" customHeight="1">
      <c r="R53558"/>
      <c r="S53558"/>
    </row>
    <row r="53559" spans="18:19" ht="15" customHeight="1">
      <c r="R53559"/>
      <c r="S53559"/>
    </row>
    <row r="53560" spans="18:19" ht="15" customHeight="1">
      <c r="R53560"/>
      <c r="S53560"/>
    </row>
    <row r="53561" spans="18:19" ht="15" customHeight="1">
      <c r="R53561"/>
      <c r="S53561"/>
    </row>
    <row r="53562" spans="18:19" ht="15" customHeight="1">
      <c r="R53562"/>
      <c r="S53562"/>
    </row>
    <row r="53563" spans="18:19" ht="15" customHeight="1">
      <c r="R53563"/>
      <c r="S53563"/>
    </row>
    <row r="53564" spans="18:19" ht="15" customHeight="1">
      <c r="R53564"/>
      <c r="S53564"/>
    </row>
    <row r="53565" spans="18:19" ht="15" customHeight="1">
      <c r="R53565"/>
      <c r="S53565"/>
    </row>
    <row r="53566" spans="18:19" ht="15" customHeight="1">
      <c r="R53566"/>
      <c r="S53566"/>
    </row>
    <row r="53567" spans="18:19" ht="15" customHeight="1">
      <c r="R53567"/>
      <c r="S53567"/>
    </row>
    <row r="53568" spans="18:19" ht="15" customHeight="1">
      <c r="R53568"/>
      <c r="S53568"/>
    </row>
    <row r="53569" spans="18:19" ht="15" customHeight="1">
      <c r="R53569"/>
      <c r="S53569"/>
    </row>
    <row r="53570" spans="18:19" ht="15" customHeight="1">
      <c r="R53570"/>
      <c r="S53570"/>
    </row>
    <row r="53571" spans="18:19" ht="15" customHeight="1">
      <c r="R53571"/>
      <c r="S53571"/>
    </row>
    <row r="53572" spans="18:19" ht="15" customHeight="1">
      <c r="R53572"/>
      <c r="S53572"/>
    </row>
    <row r="53573" spans="18:19" ht="15" customHeight="1">
      <c r="R53573"/>
      <c r="S53573"/>
    </row>
    <row r="53574" spans="18:19" ht="15" customHeight="1">
      <c r="R53574"/>
      <c r="S53574"/>
    </row>
    <row r="53575" spans="18:19" ht="15" customHeight="1">
      <c r="R53575"/>
      <c r="S53575"/>
    </row>
    <row r="53576" spans="18:19" ht="15" customHeight="1">
      <c r="R53576"/>
      <c r="S53576"/>
    </row>
    <row r="53577" spans="18:19" ht="15" customHeight="1">
      <c r="R53577"/>
      <c r="S53577"/>
    </row>
    <row r="53578" spans="18:19" ht="15" customHeight="1">
      <c r="R53578"/>
      <c r="S53578"/>
    </row>
    <row r="53579" spans="18:19" ht="15" customHeight="1">
      <c r="R53579"/>
      <c r="S53579"/>
    </row>
    <row r="53580" spans="18:19" ht="15" customHeight="1">
      <c r="R53580"/>
      <c r="S53580"/>
    </row>
    <row r="53581" spans="18:19" ht="15" customHeight="1">
      <c r="R53581"/>
      <c r="S53581"/>
    </row>
    <row r="53582" spans="18:19" ht="15" customHeight="1">
      <c r="R53582"/>
      <c r="S53582"/>
    </row>
    <row r="53583" spans="18:19" ht="15" customHeight="1">
      <c r="R53583"/>
      <c r="S53583"/>
    </row>
    <row r="53584" spans="18:19" ht="15" customHeight="1">
      <c r="R53584"/>
      <c r="S53584"/>
    </row>
    <row r="53585" spans="18:19" ht="15" customHeight="1">
      <c r="R53585"/>
      <c r="S53585"/>
    </row>
    <row r="53586" spans="18:19" ht="15" customHeight="1">
      <c r="R53586"/>
      <c r="S53586"/>
    </row>
    <row r="53587" spans="18:19" ht="15" customHeight="1">
      <c r="R53587"/>
      <c r="S53587"/>
    </row>
    <row r="53588" spans="18:19" ht="15" customHeight="1">
      <c r="R53588"/>
      <c r="S53588"/>
    </row>
    <row r="53589" spans="18:19" ht="15" customHeight="1">
      <c r="R53589"/>
      <c r="S53589"/>
    </row>
    <row r="53590" spans="18:19" ht="15" customHeight="1">
      <c r="R53590"/>
      <c r="S53590"/>
    </row>
    <row r="53591" spans="18:19" ht="15" customHeight="1">
      <c r="R53591"/>
      <c r="S53591"/>
    </row>
    <row r="53592" spans="18:19" ht="15" customHeight="1">
      <c r="R53592"/>
      <c r="S53592"/>
    </row>
    <row r="53593" spans="18:19" ht="15" customHeight="1">
      <c r="R53593"/>
      <c r="S53593"/>
    </row>
    <row r="53594" spans="18:19" ht="15" customHeight="1">
      <c r="R53594"/>
      <c r="S53594"/>
    </row>
    <row r="53595" spans="18:19" ht="15" customHeight="1">
      <c r="R53595"/>
      <c r="S53595"/>
    </row>
    <row r="53596" spans="18:19" ht="15" customHeight="1">
      <c r="R53596"/>
      <c r="S53596"/>
    </row>
    <row r="53597" spans="18:19" ht="15" customHeight="1">
      <c r="R53597"/>
      <c r="S53597"/>
    </row>
    <row r="53598" spans="18:19" ht="15" customHeight="1">
      <c r="R53598"/>
      <c r="S53598"/>
    </row>
    <row r="53599" spans="18:19" ht="15" customHeight="1">
      <c r="R53599"/>
      <c r="S53599"/>
    </row>
    <row r="53600" spans="18:19" ht="15" customHeight="1">
      <c r="R53600"/>
      <c r="S53600"/>
    </row>
    <row r="53601" spans="18:19" ht="15" customHeight="1">
      <c r="R53601"/>
      <c r="S53601"/>
    </row>
    <row r="53602" spans="18:19" ht="15" customHeight="1">
      <c r="R53602"/>
      <c r="S53602"/>
    </row>
    <row r="53603" spans="18:19" ht="15" customHeight="1">
      <c r="R53603"/>
      <c r="S53603"/>
    </row>
    <row r="53604" spans="18:19" ht="15" customHeight="1">
      <c r="R53604"/>
      <c r="S53604"/>
    </row>
    <row r="53605" spans="18:19" ht="15" customHeight="1">
      <c r="R53605"/>
      <c r="S53605"/>
    </row>
    <row r="53606" spans="18:19" ht="15" customHeight="1">
      <c r="R53606"/>
      <c r="S53606"/>
    </row>
    <row r="53607" spans="18:19" ht="15" customHeight="1">
      <c r="R53607"/>
      <c r="S53607"/>
    </row>
    <row r="53608" spans="18:19" ht="15" customHeight="1">
      <c r="R53608"/>
      <c r="S53608"/>
    </row>
    <row r="53609" spans="18:19" ht="15" customHeight="1">
      <c r="R53609"/>
      <c r="S53609"/>
    </row>
    <row r="53610" spans="18:19" ht="15" customHeight="1">
      <c r="R53610"/>
      <c r="S53610"/>
    </row>
    <row r="53611" spans="18:19" ht="15" customHeight="1">
      <c r="R53611"/>
      <c r="S53611"/>
    </row>
    <row r="53612" spans="18:19" ht="15" customHeight="1">
      <c r="R53612"/>
      <c r="S53612"/>
    </row>
    <row r="53613" spans="18:19" ht="15" customHeight="1">
      <c r="R53613"/>
      <c r="S53613"/>
    </row>
    <row r="53614" spans="18:19" ht="15" customHeight="1">
      <c r="R53614"/>
      <c r="S53614"/>
    </row>
    <row r="53615" spans="18:19" ht="15" customHeight="1">
      <c r="R53615"/>
      <c r="S53615"/>
    </row>
    <row r="53616" spans="18:19" ht="15" customHeight="1">
      <c r="R53616"/>
      <c r="S53616"/>
    </row>
    <row r="53617" spans="18:19" ht="15" customHeight="1">
      <c r="R53617"/>
      <c r="S53617"/>
    </row>
    <row r="53618" spans="18:19" ht="15" customHeight="1">
      <c r="R53618"/>
      <c r="S53618"/>
    </row>
    <row r="53619" spans="18:19" ht="15" customHeight="1">
      <c r="R53619"/>
      <c r="S53619"/>
    </row>
    <row r="53620" spans="18:19" ht="15" customHeight="1">
      <c r="R53620"/>
      <c r="S53620"/>
    </row>
    <row r="53621" spans="18:19" ht="15" customHeight="1">
      <c r="R53621"/>
      <c r="S53621"/>
    </row>
    <row r="53622" spans="18:19" ht="15" customHeight="1">
      <c r="R53622"/>
      <c r="S53622"/>
    </row>
    <row r="53623" spans="18:19" ht="15" customHeight="1">
      <c r="R53623"/>
      <c r="S53623"/>
    </row>
    <row r="53624" spans="18:19" ht="15" customHeight="1">
      <c r="R53624"/>
      <c r="S53624"/>
    </row>
    <row r="53625" spans="18:19" ht="15" customHeight="1">
      <c r="R53625"/>
      <c r="S53625"/>
    </row>
    <row r="53626" spans="18:19" ht="15" customHeight="1">
      <c r="R53626"/>
      <c r="S53626"/>
    </row>
    <row r="53627" spans="18:19" ht="15" customHeight="1">
      <c r="R53627"/>
      <c r="S53627"/>
    </row>
    <row r="53628" spans="18:19" ht="15" customHeight="1">
      <c r="R53628"/>
      <c r="S53628"/>
    </row>
    <row r="53629" spans="18:19" ht="15" customHeight="1">
      <c r="R53629"/>
      <c r="S53629"/>
    </row>
    <row r="53630" spans="18:19" ht="15" customHeight="1">
      <c r="R53630"/>
      <c r="S53630"/>
    </row>
    <row r="53631" spans="18:19" ht="15" customHeight="1">
      <c r="R53631"/>
      <c r="S53631"/>
    </row>
    <row r="53632" spans="18:19" ht="15" customHeight="1">
      <c r="R53632"/>
      <c r="S53632"/>
    </row>
    <row r="53633" spans="18:19" ht="15" customHeight="1">
      <c r="R53633"/>
      <c r="S53633"/>
    </row>
    <row r="53634" spans="18:19" ht="15" customHeight="1">
      <c r="R53634"/>
      <c r="S53634"/>
    </row>
    <row r="53635" spans="18:19" ht="15" customHeight="1">
      <c r="R53635"/>
      <c r="S53635"/>
    </row>
    <row r="53636" spans="18:19" ht="15" customHeight="1">
      <c r="R53636"/>
      <c r="S53636"/>
    </row>
    <row r="53637" spans="18:19" ht="15" customHeight="1">
      <c r="R53637"/>
      <c r="S53637"/>
    </row>
    <row r="53638" spans="18:19" ht="15" customHeight="1">
      <c r="R53638"/>
      <c r="S53638"/>
    </row>
    <row r="53639" spans="18:19" ht="15" customHeight="1">
      <c r="R53639"/>
      <c r="S53639"/>
    </row>
    <row r="53640" spans="18:19" ht="15" customHeight="1">
      <c r="R53640"/>
      <c r="S53640"/>
    </row>
    <row r="53641" spans="18:19" ht="15" customHeight="1">
      <c r="R53641"/>
      <c r="S53641"/>
    </row>
    <row r="53642" spans="18:19" ht="15" customHeight="1">
      <c r="R53642"/>
      <c r="S53642"/>
    </row>
    <row r="53643" spans="18:19" ht="15" customHeight="1">
      <c r="R53643"/>
      <c r="S53643"/>
    </row>
    <row r="53644" spans="18:19" ht="15" customHeight="1">
      <c r="R53644"/>
      <c r="S53644"/>
    </row>
    <row r="53645" spans="18:19" ht="15" customHeight="1">
      <c r="R53645"/>
      <c r="S53645"/>
    </row>
    <row r="53646" spans="18:19" ht="15" customHeight="1">
      <c r="R53646"/>
      <c r="S53646"/>
    </row>
    <row r="53647" spans="18:19" ht="15" customHeight="1">
      <c r="R53647"/>
      <c r="S53647"/>
    </row>
    <row r="53648" spans="18:19" ht="15" customHeight="1">
      <c r="R53648"/>
      <c r="S53648"/>
    </row>
    <row r="53649" spans="18:19" ht="15" customHeight="1">
      <c r="R53649"/>
      <c r="S53649"/>
    </row>
    <row r="53650" spans="18:19" ht="15" customHeight="1">
      <c r="R53650"/>
      <c r="S53650"/>
    </row>
    <row r="53651" spans="18:19" ht="15" customHeight="1">
      <c r="R53651"/>
      <c r="S53651"/>
    </row>
    <row r="53652" spans="18:19" ht="15" customHeight="1">
      <c r="R53652"/>
      <c r="S53652"/>
    </row>
    <row r="53653" spans="18:19" ht="15" customHeight="1">
      <c r="R53653"/>
      <c r="S53653"/>
    </row>
    <row r="53654" spans="18:19" ht="15" customHeight="1">
      <c r="R53654"/>
      <c r="S53654"/>
    </row>
    <row r="53655" spans="18:19" ht="15" customHeight="1">
      <c r="R53655"/>
      <c r="S53655"/>
    </row>
    <row r="53656" spans="18:19" ht="15" customHeight="1">
      <c r="R53656"/>
      <c r="S53656"/>
    </row>
    <row r="53657" spans="18:19" ht="15" customHeight="1">
      <c r="R53657"/>
      <c r="S53657"/>
    </row>
    <row r="53658" spans="18:19" ht="15" customHeight="1">
      <c r="R53658"/>
      <c r="S53658"/>
    </row>
    <row r="53659" spans="18:19" ht="15" customHeight="1">
      <c r="R53659"/>
      <c r="S53659"/>
    </row>
    <row r="53660" spans="18:19" ht="15" customHeight="1">
      <c r="R53660"/>
      <c r="S53660"/>
    </row>
    <row r="53661" spans="18:19" ht="15" customHeight="1">
      <c r="R53661"/>
      <c r="S53661"/>
    </row>
    <row r="53662" spans="18:19" ht="15" customHeight="1">
      <c r="R53662"/>
      <c r="S53662"/>
    </row>
    <row r="53663" spans="18:19" ht="15" customHeight="1">
      <c r="R53663"/>
      <c r="S53663"/>
    </row>
    <row r="53664" spans="18:19" ht="15" customHeight="1">
      <c r="R53664"/>
      <c r="S53664"/>
    </row>
    <row r="53665" spans="18:19" ht="15" customHeight="1">
      <c r="R53665"/>
      <c r="S53665"/>
    </row>
    <row r="53666" spans="18:19" ht="15" customHeight="1">
      <c r="R53666"/>
      <c r="S53666"/>
    </row>
    <row r="53667" spans="18:19" ht="15" customHeight="1">
      <c r="R53667"/>
      <c r="S53667"/>
    </row>
    <row r="53668" spans="18:19" ht="15" customHeight="1">
      <c r="R53668"/>
      <c r="S53668"/>
    </row>
    <row r="53669" spans="18:19" ht="15" customHeight="1">
      <c r="R53669"/>
      <c r="S53669"/>
    </row>
    <row r="53670" spans="18:19" ht="15" customHeight="1">
      <c r="R53670"/>
      <c r="S53670"/>
    </row>
    <row r="53671" spans="18:19" ht="15" customHeight="1">
      <c r="R53671"/>
      <c r="S53671"/>
    </row>
    <row r="53672" spans="18:19" ht="15" customHeight="1">
      <c r="R53672"/>
      <c r="S53672"/>
    </row>
    <row r="53673" spans="18:19" ht="15" customHeight="1">
      <c r="R53673"/>
      <c r="S53673"/>
    </row>
    <row r="53674" spans="18:19" ht="15" customHeight="1">
      <c r="R53674"/>
      <c r="S53674"/>
    </row>
    <row r="53675" spans="18:19" ht="15" customHeight="1">
      <c r="R53675"/>
      <c r="S53675"/>
    </row>
    <row r="53676" spans="18:19" ht="15" customHeight="1">
      <c r="R53676"/>
      <c r="S53676"/>
    </row>
    <row r="53677" spans="18:19" ht="15" customHeight="1">
      <c r="R53677"/>
      <c r="S53677"/>
    </row>
    <row r="53678" spans="18:19" ht="15" customHeight="1">
      <c r="R53678"/>
      <c r="S53678"/>
    </row>
    <row r="53679" spans="18:19" ht="15" customHeight="1">
      <c r="R53679"/>
      <c r="S53679"/>
    </row>
    <row r="53680" spans="18:19" ht="15" customHeight="1">
      <c r="R53680"/>
      <c r="S53680"/>
    </row>
    <row r="53681" spans="18:19" ht="15" customHeight="1">
      <c r="R53681"/>
      <c r="S53681"/>
    </row>
    <row r="53682" spans="18:19" ht="15" customHeight="1">
      <c r="R53682"/>
      <c r="S53682"/>
    </row>
    <row r="53683" spans="18:19" ht="15" customHeight="1">
      <c r="R53683"/>
      <c r="S53683"/>
    </row>
    <row r="53684" spans="18:19" ht="15" customHeight="1">
      <c r="R53684"/>
      <c r="S53684"/>
    </row>
    <row r="53685" spans="18:19" ht="15" customHeight="1">
      <c r="R53685"/>
      <c r="S53685"/>
    </row>
    <row r="53686" spans="18:19" ht="15" customHeight="1">
      <c r="R53686"/>
      <c r="S53686"/>
    </row>
    <row r="53687" spans="18:19" ht="15" customHeight="1">
      <c r="R53687"/>
      <c r="S53687"/>
    </row>
    <row r="53688" spans="18:19" ht="15" customHeight="1">
      <c r="R53688"/>
      <c r="S53688"/>
    </row>
    <row r="53689" spans="18:19" ht="15" customHeight="1">
      <c r="R53689"/>
      <c r="S53689"/>
    </row>
    <row r="53690" spans="18:19" ht="15" customHeight="1">
      <c r="R53690"/>
      <c r="S53690"/>
    </row>
    <row r="53691" spans="18:19" ht="15" customHeight="1">
      <c r="R53691"/>
      <c r="S53691"/>
    </row>
    <row r="53692" spans="18:19" ht="15" customHeight="1">
      <c r="R53692"/>
      <c r="S53692"/>
    </row>
    <row r="53693" spans="18:19" ht="15" customHeight="1">
      <c r="R53693"/>
      <c r="S53693"/>
    </row>
    <row r="53694" spans="18:19" ht="15" customHeight="1">
      <c r="R53694"/>
      <c r="S53694"/>
    </row>
    <row r="53695" spans="18:19" ht="15" customHeight="1">
      <c r="R53695"/>
      <c r="S53695"/>
    </row>
    <row r="53696" spans="18:19" ht="15" customHeight="1">
      <c r="R53696"/>
      <c r="S53696"/>
    </row>
    <row r="53697" spans="18:19" ht="15" customHeight="1">
      <c r="R53697"/>
      <c r="S53697"/>
    </row>
    <row r="53698" spans="18:19" ht="15" customHeight="1">
      <c r="R53698"/>
      <c r="S53698"/>
    </row>
    <row r="53699" spans="18:19" ht="15" customHeight="1">
      <c r="R53699"/>
      <c r="S53699"/>
    </row>
    <row r="53700" spans="18:19" ht="15" customHeight="1">
      <c r="R53700"/>
      <c r="S53700"/>
    </row>
    <row r="53701" spans="18:19" ht="15" customHeight="1">
      <c r="R53701"/>
      <c r="S53701"/>
    </row>
    <row r="53702" spans="18:19" ht="15" customHeight="1">
      <c r="R53702"/>
      <c r="S53702"/>
    </row>
    <row r="53703" spans="18:19" ht="15" customHeight="1">
      <c r="R53703"/>
      <c r="S53703"/>
    </row>
    <row r="53704" spans="18:19" ht="15" customHeight="1">
      <c r="R53704"/>
      <c r="S53704"/>
    </row>
    <row r="53705" spans="18:19" ht="15" customHeight="1">
      <c r="R53705"/>
      <c r="S53705"/>
    </row>
    <row r="53706" spans="18:19" ht="15" customHeight="1">
      <c r="R53706"/>
      <c r="S53706"/>
    </row>
    <row r="53707" spans="18:19" ht="15" customHeight="1">
      <c r="R53707"/>
      <c r="S53707"/>
    </row>
    <row r="53708" spans="18:19" ht="15" customHeight="1">
      <c r="R53708"/>
      <c r="S53708"/>
    </row>
    <row r="53709" spans="18:19" ht="15" customHeight="1">
      <c r="R53709"/>
      <c r="S53709"/>
    </row>
    <row r="53710" spans="18:19" ht="15" customHeight="1">
      <c r="R53710"/>
      <c r="S53710"/>
    </row>
    <row r="53711" spans="18:19" ht="15" customHeight="1">
      <c r="R53711"/>
      <c r="S53711"/>
    </row>
    <row r="53712" spans="18:19" ht="15" customHeight="1">
      <c r="R53712"/>
      <c r="S53712"/>
    </row>
    <row r="53713" spans="18:19" ht="15" customHeight="1">
      <c r="R53713"/>
      <c r="S53713"/>
    </row>
    <row r="53714" spans="18:19" ht="15" customHeight="1">
      <c r="R53714"/>
      <c r="S53714"/>
    </row>
    <row r="53715" spans="18:19" ht="15" customHeight="1">
      <c r="R53715"/>
      <c r="S53715"/>
    </row>
    <row r="53716" spans="18:19" ht="15" customHeight="1">
      <c r="R53716"/>
      <c r="S53716"/>
    </row>
    <row r="53717" spans="18:19" ht="15" customHeight="1">
      <c r="R53717"/>
      <c r="S53717"/>
    </row>
    <row r="53718" spans="18:19" ht="15" customHeight="1">
      <c r="R53718"/>
      <c r="S53718"/>
    </row>
    <row r="53719" spans="18:19" ht="15" customHeight="1">
      <c r="R53719"/>
      <c r="S53719"/>
    </row>
    <row r="53720" spans="18:19" ht="15" customHeight="1">
      <c r="R53720"/>
      <c r="S53720"/>
    </row>
    <row r="53721" spans="18:19" ht="15" customHeight="1">
      <c r="R53721"/>
      <c r="S53721"/>
    </row>
    <row r="53722" spans="18:19" ht="15" customHeight="1">
      <c r="R53722"/>
      <c r="S53722"/>
    </row>
    <row r="53723" spans="18:19" ht="15" customHeight="1">
      <c r="R53723"/>
      <c r="S53723"/>
    </row>
    <row r="53724" spans="18:19" ht="15" customHeight="1">
      <c r="R53724"/>
      <c r="S53724"/>
    </row>
    <row r="53725" spans="18:19" ht="15" customHeight="1">
      <c r="R53725"/>
      <c r="S53725"/>
    </row>
    <row r="53726" spans="18:19" ht="15" customHeight="1">
      <c r="R53726"/>
      <c r="S53726"/>
    </row>
    <row r="53727" spans="18:19" ht="15" customHeight="1">
      <c r="R53727"/>
      <c r="S53727"/>
    </row>
    <row r="53728" spans="18:19" ht="15" customHeight="1">
      <c r="R53728"/>
      <c r="S53728"/>
    </row>
    <row r="53729" spans="18:19" ht="15" customHeight="1">
      <c r="R53729"/>
      <c r="S53729"/>
    </row>
    <row r="53730" spans="18:19" ht="15" customHeight="1">
      <c r="R53730"/>
      <c r="S53730"/>
    </row>
    <row r="53731" spans="18:19" ht="15" customHeight="1">
      <c r="R53731"/>
      <c r="S53731"/>
    </row>
    <row r="53732" spans="18:19" ht="15" customHeight="1">
      <c r="R53732"/>
      <c r="S53732"/>
    </row>
    <row r="53733" spans="18:19" ht="15" customHeight="1">
      <c r="R53733"/>
      <c r="S53733"/>
    </row>
    <row r="53734" spans="18:19" ht="15" customHeight="1">
      <c r="R53734"/>
      <c r="S53734"/>
    </row>
    <row r="53735" spans="18:19" ht="15" customHeight="1">
      <c r="R53735"/>
      <c r="S53735"/>
    </row>
    <row r="53736" spans="18:19" ht="15" customHeight="1">
      <c r="R53736"/>
      <c r="S53736"/>
    </row>
    <row r="53737" spans="18:19" ht="15" customHeight="1">
      <c r="R53737"/>
      <c r="S53737"/>
    </row>
    <row r="53738" spans="18:19" ht="15" customHeight="1">
      <c r="R53738"/>
      <c r="S53738"/>
    </row>
    <row r="53739" spans="18:19" ht="15" customHeight="1">
      <c r="R53739"/>
      <c r="S53739"/>
    </row>
    <row r="53740" spans="18:19" ht="15" customHeight="1">
      <c r="R53740"/>
      <c r="S53740"/>
    </row>
    <row r="53741" spans="18:19" ht="15" customHeight="1">
      <c r="R53741"/>
      <c r="S53741"/>
    </row>
    <row r="53742" spans="18:19" ht="15" customHeight="1">
      <c r="R53742"/>
      <c r="S53742"/>
    </row>
    <row r="53743" spans="18:19" ht="15" customHeight="1">
      <c r="R53743"/>
      <c r="S53743"/>
    </row>
    <row r="53744" spans="18:19" ht="15" customHeight="1">
      <c r="R53744"/>
      <c r="S53744"/>
    </row>
    <row r="53745" spans="18:19" ht="15" customHeight="1">
      <c r="R53745"/>
      <c r="S53745"/>
    </row>
    <row r="53746" spans="18:19" ht="15" customHeight="1">
      <c r="R53746"/>
      <c r="S53746"/>
    </row>
    <row r="53747" spans="18:19" ht="15" customHeight="1">
      <c r="R53747"/>
      <c r="S53747"/>
    </row>
    <row r="53748" spans="18:19" ht="15" customHeight="1">
      <c r="R53748"/>
      <c r="S53748"/>
    </row>
    <row r="53749" spans="18:19" ht="15" customHeight="1">
      <c r="R53749"/>
      <c r="S53749"/>
    </row>
    <row r="53750" spans="18:19" ht="15" customHeight="1">
      <c r="R53750"/>
      <c r="S53750"/>
    </row>
    <row r="53751" spans="18:19" ht="15" customHeight="1">
      <c r="R53751"/>
      <c r="S53751"/>
    </row>
    <row r="53752" spans="18:19" ht="15" customHeight="1">
      <c r="R53752"/>
      <c r="S53752"/>
    </row>
    <row r="53753" spans="18:19" ht="15" customHeight="1">
      <c r="R53753"/>
      <c r="S53753"/>
    </row>
    <row r="53754" spans="18:19" ht="15" customHeight="1">
      <c r="R53754"/>
      <c r="S53754"/>
    </row>
    <row r="53755" spans="18:19" ht="15" customHeight="1">
      <c r="R53755"/>
      <c r="S53755"/>
    </row>
    <row r="53756" spans="18:19" ht="15" customHeight="1">
      <c r="R53756"/>
      <c r="S53756"/>
    </row>
    <row r="53757" spans="18:19" ht="15" customHeight="1">
      <c r="R53757"/>
      <c r="S53757"/>
    </row>
    <row r="53758" spans="18:19" ht="15" customHeight="1">
      <c r="R53758"/>
      <c r="S53758"/>
    </row>
    <row r="53759" spans="18:19" ht="15" customHeight="1">
      <c r="R53759"/>
      <c r="S53759"/>
    </row>
    <row r="53760" spans="18:19" ht="15" customHeight="1">
      <c r="R53760"/>
      <c r="S53760"/>
    </row>
    <row r="53761" spans="18:19" ht="15" customHeight="1">
      <c r="R53761"/>
      <c r="S53761"/>
    </row>
    <row r="53762" spans="18:19" ht="15" customHeight="1">
      <c r="R53762"/>
      <c r="S53762"/>
    </row>
    <row r="53763" spans="18:19" ht="15" customHeight="1">
      <c r="R53763"/>
      <c r="S53763"/>
    </row>
    <row r="53764" spans="18:19" ht="15" customHeight="1">
      <c r="R53764"/>
      <c r="S53764"/>
    </row>
    <row r="53765" spans="18:19" ht="15" customHeight="1">
      <c r="R53765"/>
      <c r="S53765"/>
    </row>
    <row r="53766" spans="18:19" ht="15" customHeight="1">
      <c r="R53766"/>
      <c r="S53766"/>
    </row>
    <row r="53767" spans="18:19" ht="15" customHeight="1">
      <c r="R53767"/>
      <c r="S53767"/>
    </row>
    <row r="53768" spans="18:19" ht="15" customHeight="1">
      <c r="R53768"/>
      <c r="S53768"/>
    </row>
    <row r="53769" spans="18:19" ht="15" customHeight="1">
      <c r="R53769"/>
      <c r="S53769"/>
    </row>
    <row r="53770" spans="18:19" ht="15" customHeight="1">
      <c r="R53770"/>
      <c r="S53770"/>
    </row>
    <row r="53771" spans="18:19" ht="15" customHeight="1">
      <c r="R53771"/>
      <c r="S53771"/>
    </row>
    <row r="53772" spans="18:19" ht="15" customHeight="1">
      <c r="R53772"/>
      <c r="S53772"/>
    </row>
    <row r="53773" spans="18:19" ht="15" customHeight="1">
      <c r="R53773"/>
      <c r="S53773"/>
    </row>
    <row r="53774" spans="18:19" ht="15" customHeight="1">
      <c r="R53774"/>
      <c r="S53774"/>
    </row>
    <row r="53775" spans="18:19" ht="15" customHeight="1">
      <c r="R53775"/>
      <c r="S53775"/>
    </row>
    <row r="53776" spans="18:19" ht="15" customHeight="1">
      <c r="R53776"/>
      <c r="S53776"/>
    </row>
    <row r="53777" spans="18:19" ht="15" customHeight="1">
      <c r="R53777"/>
      <c r="S53777"/>
    </row>
    <row r="53778" spans="18:19" ht="15" customHeight="1">
      <c r="R53778"/>
      <c r="S53778"/>
    </row>
    <row r="53779" spans="18:19" ht="15" customHeight="1">
      <c r="R53779"/>
      <c r="S53779"/>
    </row>
    <row r="53780" spans="18:19" ht="15" customHeight="1">
      <c r="R53780"/>
      <c r="S53780"/>
    </row>
    <row r="53781" spans="18:19" ht="15" customHeight="1">
      <c r="R53781"/>
      <c r="S53781"/>
    </row>
    <row r="53782" spans="18:19" ht="15" customHeight="1">
      <c r="R53782"/>
      <c r="S53782"/>
    </row>
    <row r="53783" spans="18:19" ht="15" customHeight="1">
      <c r="R53783"/>
      <c r="S53783"/>
    </row>
    <row r="53784" spans="18:19" ht="15" customHeight="1">
      <c r="R53784"/>
      <c r="S53784"/>
    </row>
    <row r="53785" spans="18:19" ht="15" customHeight="1">
      <c r="R53785"/>
      <c r="S53785"/>
    </row>
    <row r="53786" spans="18:19" ht="15" customHeight="1">
      <c r="R53786"/>
      <c r="S53786"/>
    </row>
    <row r="53787" spans="18:19" ht="15" customHeight="1">
      <c r="R53787"/>
      <c r="S53787"/>
    </row>
    <row r="53788" spans="18:19" ht="15" customHeight="1">
      <c r="R53788"/>
      <c r="S53788"/>
    </row>
    <row r="53789" spans="18:19" ht="15" customHeight="1">
      <c r="R53789"/>
      <c r="S53789"/>
    </row>
    <row r="53790" spans="18:19" ht="15" customHeight="1">
      <c r="R53790"/>
      <c r="S53790"/>
    </row>
    <row r="53791" spans="18:19" ht="15" customHeight="1">
      <c r="R53791"/>
      <c r="S53791"/>
    </row>
    <row r="53792" spans="18:19" ht="15" customHeight="1">
      <c r="R53792"/>
      <c r="S53792"/>
    </row>
    <row r="53793" spans="18:19" ht="15" customHeight="1">
      <c r="R53793"/>
      <c r="S53793"/>
    </row>
    <row r="53794" spans="18:19" ht="15" customHeight="1">
      <c r="R53794"/>
      <c r="S53794"/>
    </row>
    <row r="53795" spans="18:19" ht="15" customHeight="1">
      <c r="R53795"/>
      <c r="S53795"/>
    </row>
    <row r="53796" spans="18:19" ht="15" customHeight="1">
      <c r="R53796"/>
      <c r="S53796"/>
    </row>
    <row r="53797" spans="18:19" ht="15" customHeight="1">
      <c r="R53797"/>
      <c r="S53797"/>
    </row>
    <row r="53798" spans="18:19" ht="15" customHeight="1">
      <c r="R53798"/>
      <c r="S53798"/>
    </row>
    <row r="53799" spans="18:19" ht="15" customHeight="1">
      <c r="R53799"/>
      <c r="S53799"/>
    </row>
    <row r="53800" spans="18:19" ht="15" customHeight="1">
      <c r="R53800"/>
      <c r="S53800"/>
    </row>
    <row r="53801" spans="18:19" ht="15" customHeight="1">
      <c r="R53801"/>
      <c r="S53801"/>
    </row>
    <row r="53802" spans="18:19" ht="15" customHeight="1">
      <c r="R53802"/>
      <c r="S53802"/>
    </row>
    <row r="53803" spans="18:19" ht="15" customHeight="1">
      <c r="R53803"/>
      <c r="S53803"/>
    </row>
    <row r="53804" spans="18:19" ht="15" customHeight="1">
      <c r="R53804"/>
      <c r="S53804"/>
    </row>
    <row r="53805" spans="18:19" ht="15" customHeight="1">
      <c r="R53805"/>
      <c r="S53805"/>
    </row>
    <row r="53806" spans="18:19" ht="15" customHeight="1">
      <c r="R53806"/>
      <c r="S53806"/>
    </row>
    <row r="53807" spans="18:19" ht="15" customHeight="1">
      <c r="R53807"/>
      <c r="S53807"/>
    </row>
    <row r="53808" spans="18:19" ht="15" customHeight="1">
      <c r="R53808"/>
      <c r="S53808"/>
    </row>
    <row r="53809" spans="18:19" ht="15" customHeight="1">
      <c r="R53809"/>
      <c r="S53809"/>
    </row>
    <row r="53810" spans="18:19" ht="15" customHeight="1">
      <c r="R53810"/>
      <c r="S53810"/>
    </row>
    <row r="53811" spans="18:19" ht="15" customHeight="1">
      <c r="R53811"/>
      <c r="S53811"/>
    </row>
    <row r="53812" spans="18:19" ht="15" customHeight="1">
      <c r="R53812"/>
      <c r="S53812"/>
    </row>
    <row r="53813" spans="18:19" ht="15" customHeight="1">
      <c r="R53813"/>
      <c r="S53813"/>
    </row>
    <row r="53814" spans="18:19" ht="15" customHeight="1">
      <c r="R53814"/>
      <c r="S53814"/>
    </row>
    <row r="53815" spans="18:19" ht="15" customHeight="1">
      <c r="R53815"/>
      <c r="S53815"/>
    </row>
    <row r="53816" spans="18:19" ht="15" customHeight="1">
      <c r="R53816"/>
      <c r="S53816"/>
    </row>
    <row r="53817" spans="18:19" ht="15" customHeight="1">
      <c r="R53817"/>
      <c r="S53817"/>
    </row>
    <row r="53818" spans="18:19" ht="15" customHeight="1">
      <c r="R53818"/>
      <c r="S53818"/>
    </row>
    <row r="53819" spans="18:19" ht="15" customHeight="1">
      <c r="R53819"/>
      <c r="S53819"/>
    </row>
    <row r="53820" spans="18:19" ht="15" customHeight="1">
      <c r="R53820"/>
      <c r="S53820"/>
    </row>
    <row r="53821" spans="18:19" ht="15" customHeight="1">
      <c r="R53821"/>
      <c r="S53821"/>
    </row>
    <row r="53822" spans="18:19" ht="15" customHeight="1">
      <c r="R53822"/>
      <c r="S53822"/>
    </row>
    <row r="53823" spans="18:19" ht="15" customHeight="1">
      <c r="R53823"/>
      <c r="S53823"/>
    </row>
    <row r="53824" spans="18:19" ht="15" customHeight="1">
      <c r="R53824"/>
      <c r="S53824"/>
    </row>
    <row r="53825" spans="18:19" ht="15" customHeight="1">
      <c r="R53825"/>
      <c r="S53825"/>
    </row>
    <row r="53826" spans="18:19" ht="15" customHeight="1">
      <c r="R53826"/>
      <c r="S53826"/>
    </row>
    <row r="53827" spans="18:19" ht="15" customHeight="1">
      <c r="R53827"/>
      <c r="S53827"/>
    </row>
    <row r="53828" spans="18:19" ht="15" customHeight="1">
      <c r="R53828"/>
      <c r="S53828"/>
    </row>
    <row r="53829" spans="18:19" ht="15" customHeight="1">
      <c r="R53829"/>
      <c r="S53829"/>
    </row>
    <row r="53830" spans="18:19" ht="15" customHeight="1">
      <c r="R53830"/>
      <c r="S53830"/>
    </row>
    <row r="53831" spans="18:19" ht="15" customHeight="1">
      <c r="R53831"/>
      <c r="S53831"/>
    </row>
    <row r="53832" spans="18:19" ht="15" customHeight="1">
      <c r="R53832"/>
      <c r="S53832"/>
    </row>
    <row r="53833" spans="18:19" ht="15" customHeight="1">
      <c r="R53833"/>
      <c r="S53833"/>
    </row>
    <row r="53834" spans="18:19" ht="15" customHeight="1">
      <c r="R53834"/>
      <c r="S53834"/>
    </row>
    <row r="53835" spans="18:19" ht="15" customHeight="1">
      <c r="R53835"/>
      <c r="S53835"/>
    </row>
    <row r="53836" spans="18:19" ht="15" customHeight="1">
      <c r="R53836"/>
      <c r="S53836"/>
    </row>
    <row r="53837" spans="18:19" ht="15" customHeight="1">
      <c r="R53837"/>
      <c r="S53837"/>
    </row>
    <row r="53838" spans="18:19" ht="15" customHeight="1">
      <c r="R53838"/>
      <c r="S53838"/>
    </row>
    <row r="53839" spans="18:19" ht="15" customHeight="1">
      <c r="R53839"/>
      <c r="S53839"/>
    </row>
    <row r="53840" spans="18:19" ht="15" customHeight="1">
      <c r="R53840"/>
      <c r="S53840"/>
    </row>
    <row r="53841" spans="18:19" ht="15" customHeight="1">
      <c r="R53841"/>
      <c r="S53841"/>
    </row>
    <row r="53842" spans="18:19" ht="15" customHeight="1">
      <c r="R53842"/>
      <c r="S53842"/>
    </row>
    <row r="53843" spans="18:19" ht="15" customHeight="1">
      <c r="R53843"/>
      <c r="S53843"/>
    </row>
    <row r="53844" spans="18:19" ht="15" customHeight="1">
      <c r="R53844"/>
      <c r="S53844"/>
    </row>
    <row r="53845" spans="18:19" ht="15" customHeight="1">
      <c r="R53845"/>
      <c r="S53845"/>
    </row>
    <row r="53846" spans="18:19" ht="15" customHeight="1">
      <c r="R53846"/>
      <c r="S53846"/>
    </row>
    <row r="53847" spans="18:19" ht="15" customHeight="1">
      <c r="R53847"/>
      <c r="S53847"/>
    </row>
    <row r="53848" spans="18:19" ht="15" customHeight="1">
      <c r="R53848"/>
      <c r="S53848"/>
    </row>
    <row r="53849" spans="18:19" ht="15" customHeight="1">
      <c r="R53849"/>
      <c r="S53849"/>
    </row>
    <row r="53850" spans="18:19" ht="15" customHeight="1">
      <c r="R53850"/>
      <c r="S53850"/>
    </row>
    <row r="53851" spans="18:19" ht="15" customHeight="1">
      <c r="R53851"/>
      <c r="S53851"/>
    </row>
    <row r="53852" spans="18:19" ht="15" customHeight="1">
      <c r="R53852"/>
      <c r="S53852"/>
    </row>
    <row r="53853" spans="18:19" ht="15" customHeight="1">
      <c r="R53853"/>
      <c r="S53853"/>
    </row>
    <row r="53854" spans="18:19" ht="15" customHeight="1">
      <c r="R53854"/>
      <c r="S53854"/>
    </row>
    <row r="53855" spans="18:19" ht="15" customHeight="1">
      <c r="R53855"/>
      <c r="S53855"/>
    </row>
    <row r="53856" spans="18:19" ht="15" customHeight="1">
      <c r="R53856"/>
      <c r="S53856"/>
    </row>
    <row r="53857" spans="18:19" ht="15" customHeight="1">
      <c r="R53857"/>
      <c r="S53857"/>
    </row>
    <row r="53858" spans="18:19" ht="15" customHeight="1">
      <c r="R53858"/>
      <c r="S53858"/>
    </row>
    <row r="53859" spans="18:19" ht="15" customHeight="1">
      <c r="R53859"/>
      <c r="S53859"/>
    </row>
    <row r="53860" spans="18:19" ht="15" customHeight="1">
      <c r="R53860"/>
      <c r="S53860"/>
    </row>
    <row r="53861" spans="18:19" ht="15" customHeight="1">
      <c r="R53861"/>
      <c r="S53861"/>
    </row>
    <row r="53862" spans="18:19" ht="15" customHeight="1">
      <c r="R53862"/>
      <c r="S53862"/>
    </row>
    <row r="53863" spans="18:19" ht="15" customHeight="1">
      <c r="R53863"/>
      <c r="S53863"/>
    </row>
    <row r="53864" spans="18:19" ht="15" customHeight="1">
      <c r="R53864"/>
      <c r="S53864"/>
    </row>
    <row r="53865" spans="18:19" ht="15" customHeight="1">
      <c r="R53865"/>
      <c r="S53865"/>
    </row>
    <row r="53866" spans="18:19" ht="15" customHeight="1">
      <c r="R53866"/>
      <c r="S53866"/>
    </row>
    <row r="53867" spans="18:19" ht="15" customHeight="1">
      <c r="R53867"/>
      <c r="S53867"/>
    </row>
    <row r="53868" spans="18:19" ht="15" customHeight="1">
      <c r="R53868"/>
      <c r="S53868"/>
    </row>
    <row r="53869" spans="18:19" ht="15" customHeight="1">
      <c r="R53869"/>
      <c r="S53869"/>
    </row>
    <row r="53870" spans="18:19" ht="15" customHeight="1">
      <c r="R53870"/>
      <c r="S53870"/>
    </row>
    <row r="53871" spans="18:19" ht="15" customHeight="1">
      <c r="R53871"/>
      <c r="S53871"/>
    </row>
    <row r="53872" spans="18:19" ht="15" customHeight="1">
      <c r="R53872"/>
      <c r="S53872"/>
    </row>
    <row r="53873" spans="18:19" ht="15" customHeight="1">
      <c r="R53873"/>
      <c r="S53873"/>
    </row>
    <row r="53874" spans="18:19" ht="15" customHeight="1">
      <c r="R53874"/>
      <c r="S53874"/>
    </row>
    <row r="53875" spans="18:19" ht="15" customHeight="1">
      <c r="R53875"/>
      <c r="S53875"/>
    </row>
    <row r="53876" spans="18:19" ht="15" customHeight="1">
      <c r="R53876"/>
      <c r="S53876"/>
    </row>
    <row r="53877" spans="18:19" ht="15" customHeight="1">
      <c r="R53877"/>
      <c r="S53877"/>
    </row>
    <row r="53878" spans="18:19" ht="15" customHeight="1">
      <c r="R53878"/>
      <c r="S53878"/>
    </row>
    <row r="53879" spans="18:19" ht="15" customHeight="1">
      <c r="R53879"/>
      <c r="S53879"/>
    </row>
    <row r="53880" spans="18:19" ht="15" customHeight="1">
      <c r="R53880"/>
      <c r="S53880"/>
    </row>
    <row r="53881" spans="18:19" ht="15" customHeight="1">
      <c r="R53881"/>
      <c r="S53881"/>
    </row>
    <row r="53882" spans="18:19" ht="15" customHeight="1">
      <c r="R53882"/>
      <c r="S53882"/>
    </row>
    <row r="53883" spans="18:19" ht="15" customHeight="1">
      <c r="R53883"/>
      <c r="S53883"/>
    </row>
    <row r="53884" spans="18:19" ht="15" customHeight="1">
      <c r="R53884"/>
      <c r="S53884"/>
    </row>
    <row r="53885" spans="18:19" ht="15" customHeight="1">
      <c r="R53885"/>
      <c r="S53885"/>
    </row>
    <row r="53886" spans="18:19" ht="15" customHeight="1">
      <c r="R53886"/>
      <c r="S53886"/>
    </row>
    <row r="53887" spans="18:19" ht="15" customHeight="1">
      <c r="R53887"/>
      <c r="S53887"/>
    </row>
    <row r="53888" spans="18:19" ht="15" customHeight="1">
      <c r="R53888"/>
      <c r="S53888"/>
    </row>
    <row r="53889" spans="18:19" ht="15" customHeight="1">
      <c r="R53889"/>
      <c r="S53889"/>
    </row>
    <row r="53890" spans="18:19" ht="15" customHeight="1">
      <c r="R53890"/>
      <c r="S53890"/>
    </row>
    <row r="53891" spans="18:19" ht="15" customHeight="1">
      <c r="R53891"/>
      <c r="S53891"/>
    </row>
    <row r="53892" spans="18:19" ht="15" customHeight="1">
      <c r="R53892"/>
      <c r="S53892"/>
    </row>
    <row r="53893" spans="18:19" ht="15" customHeight="1">
      <c r="R53893"/>
      <c r="S53893"/>
    </row>
    <row r="53894" spans="18:19" ht="15" customHeight="1">
      <c r="R53894"/>
      <c r="S53894"/>
    </row>
    <row r="53895" spans="18:19" ht="15" customHeight="1">
      <c r="R53895"/>
      <c r="S53895"/>
    </row>
    <row r="53896" spans="18:19" ht="15" customHeight="1">
      <c r="R53896"/>
      <c r="S53896"/>
    </row>
    <row r="53897" spans="18:19" ht="15" customHeight="1">
      <c r="R53897"/>
      <c r="S53897"/>
    </row>
    <row r="53898" spans="18:19" ht="15" customHeight="1">
      <c r="R53898"/>
      <c r="S53898"/>
    </row>
    <row r="53899" spans="18:19" ht="15" customHeight="1">
      <c r="R53899"/>
      <c r="S53899"/>
    </row>
    <row r="53900" spans="18:19" ht="15" customHeight="1">
      <c r="R53900"/>
      <c r="S53900"/>
    </row>
    <row r="53901" spans="18:19" ht="15" customHeight="1">
      <c r="R53901"/>
      <c r="S53901"/>
    </row>
    <row r="53902" spans="18:19" ht="15" customHeight="1">
      <c r="R53902"/>
      <c r="S53902"/>
    </row>
    <row r="53903" spans="18:19" ht="15" customHeight="1">
      <c r="R53903"/>
      <c r="S53903"/>
    </row>
    <row r="53904" spans="18:19" ht="15" customHeight="1">
      <c r="R53904"/>
      <c r="S53904"/>
    </row>
    <row r="53905" spans="18:19" ht="15" customHeight="1">
      <c r="R53905"/>
      <c r="S53905"/>
    </row>
    <row r="53906" spans="18:19" ht="15" customHeight="1">
      <c r="R53906"/>
      <c r="S53906"/>
    </row>
    <row r="53907" spans="18:19" ht="15" customHeight="1">
      <c r="R53907"/>
      <c r="S53907"/>
    </row>
    <row r="53908" spans="18:19" ht="15" customHeight="1">
      <c r="R53908"/>
      <c r="S53908"/>
    </row>
    <row r="53909" spans="18:19" ht="15" customHeight="1">
      <c r="R53909"/>
      <c r="S53909"/>
    </row>
    <row r="53910" spans="18:19" ht="15" customHeight="1">
      <c r="R53910"/>
      <c r="S53910"/>
    </row>
    <row r="53911" spans="18:19" ht="15" customHeight="1">
      <c r="R53911"/>
      <c r="S53911"/>
    </row>
    <row r="53912" spans="18:19" ht="15" customHeight="1">
      <c r="R53912"/>
      <c r="S53912"/>
    </row>
    <row r="53913" spans="18:19" ht="15" customHeight="1">
      <c r="R53913"/>
      <c r="S53913"/>
    </row>
    <row r="53914" spans="18:19" ht="15" customHeight="1">
      <c r="R53914"/>
      <c r="S53914"/>
    </row>
    <row r="53915" spans="18:19" ht="15" customHeight="1">
      <c r="R53915"/>
      <c r="S53915"/>
    </row>
    <row r="53916" spans="18:19" ht="15" customHeight="1">
      <c r="R53916"/>
      <c r="S53916"/>
    </row>
    <row r="53917" spans="18:19" ht="15" customHeight="1">
      <c r="R53917"/>
      <c r="S53917"/>
    </row>
    <row r="53918" spans="18:19" ht="15" customHeight="1">
      <c r="R53918"/>
      <c r="S53918"/>
    </row>
    <row r="53919" spans="18:19" ht="15" customHeight="1">
      <c r="R53919"/>
      <c r="S53919"/>
    </row>
    <row r="53920" spans="18:19" ht="15" customHeight="1">
      <c r="R53920"/>
      <c r="S53920"/>
    </row>
    <row r="53921" spans="18:19" ht="15" customHeight="1">
      <c r="R53921"/>
      <c r="S53921"/>
    </row>
    <row r="53922" spans="18:19" ht="15" customHeight="1">
      <c r="R53922"/>
      <c r="S53922"/>
    </row>
    <row r="53923" spans="18:19" ht="15" customHeight="1">
      <c r="R53923"/>
      <c r="S53923"/>
    </row>
    <row r="53924" spans="18:19" ht="15" customHeight="1">
      <c r="R53924"/>
      <c r="S53924"/>
    </row>
    <row r="53925" spans="18:19" ht="15" customHeight="1">
      <c r="R53925"/>
      <c r="S53925"/>
    </row>
    <row r="53926" spans="18:19" ht="15" customHeight="1">
      <c r="R53926"/>
      <c r="S53926"/>
    </row>
    <row r="53927" spans="18:19" ht="15" customHeight="1">
      <c r="R53927"/>
      <c r="S53927"/>
    </row>
    <row r="53928" spans="18:19" ht="15" customHeight="1">
      <c r="R53928"/>
      <c r="S53928"/>
    </row>
    <row r="53929" spans="18:19" ht="15" customHeight="1">
      <c r="R53929"/>
      <c r="S53929"/>
    </row>
    <row r="53930" spans="18:19" ht="15" customHeight="1">
      <c r="R53930"/>
      <c r="S53930"/>
    </row>
    <row r="53931" spans="18:19" ht="15" customHeight="1">
      <c r="R53931"/>
      <c r="S53931"/>
    </row>
    <row r="53932" spans="18:19" ht="15" customHeight="1">
      <c r="R53932"/>
      <c r="S53932"/>
    </row>
    <row r="53933" spans="18:19" ht="15" customHeight="1">
      <c r="R53933"/>
      <c r="S53933"/>
    </row>
    <row r="53934" spans="18:19" ht="15" customHeight="1">
      <c r="R53934"/>
      <c r="S53934"/>
    </row>
    <row r="53935" spans="18:19" ht="15" customHeight="1">
      <c r="R53935"/>
      <c r="S53935"/>
    </row>
    <row r="53936" spans="18:19" ht="15" customHeight="1">
      <c r="R53936"/>
      <c r="S53936"/>
    </row>
    <row r="53937" spans="18:19" ht="15" customHeight="1">
      <c r="R53937"/>
      <c r="S53937"/>
    </row>
    <row r="53938" spans="18:19" ht="15" customHeight="1">
      <c r="R53938"/>
      <c r="S53938"/>
    </row>
    <row r="53939" spans="18:19" ht="15" customHeight="1">
      <c r="R53939"/>
      <c r="S53939"/>
    </row>
    <row r="53940" spans="18:19" ht="15" customHeight="1">
      <c r="R53940"/>
      <c r="S53940"/>
    </row>
    <row r="53941" spans="18:19" ht="15" customHeight="1">
      <c r="R53941"/>
      <c r="S53941"/>
    </row>
    <row r="53942" spans="18:19" ht="15" customHeight="1">
      <c r="R53942"/>
      <c r="S53942"/>
    </row>
    <row r="53943" spans="18:19" ht="15" customHeight="1">
      <c r="R53943"/>
      <c r="S53943"/>
    </row>
    <row r="53944" spans="18:19" ht="15" customHeight="1">
      <c r="R53944"/>
      <c r="S53944"/>
    </row>
    <row r="53945" spans="18:19" ht="15" customHeight="1">
      <c r="R53945"/>
      <c r="S53945"/>
    </row>
    <row r="53946" spans="18:19" ht="15" customHeight="1">
      <c r="R53946"/>
      <c r="S53946"/>
    </row>
    <row r="53947" spans="18:19" ht="15" customHeight="1">
      <c r="R53947"/>
      <c r="S53947"/>
    </row>
    <row r="53948" spans="18:19" ht="15" customHeight="1">
      <c r="R53948"/>
      <c r="S53948"/>
    </row>
    <row r="53949" spans="18:19" ht="15" customHeight="1">
      <c r="R53949"/>
      <c r="S53949"/>
    </row>
    <row r="53950" spans="18:19" ht="15" customHeight="1">
      <c r="R53950"/>
      <c r="S53950"/>
    </row>
    <row r="53951" spans="18:19" ht="15" customHeight="1">
      <c r="R53951"/>
      <c r="S53951"/>
    </row>
    <row r="53952" spans="18:19" ht="15" customHeight="1">
      <c r="R53952"/>
      <c r="S53952"/>
    </row>
    <row r="53953" spans="18:19" ht="15" customHeight="1">
      <c r="R53953"/>
      <c r="S53953"/>
    </row>
    <row r="53954" spans="18:19" ht="15" customHeight="1">
      <c r="R53954"/>
      <c r="S53954"/>
    </row>
    <row r="53955" spans="18:19" ht="15" customHeight="1">
      <c r="R53955"/>
      <c r="S53955"/>
    </row>
    <row r="53956" spans="18:19" ht="15" customHeight="1">
      <c r="R53956"/>
      <c r="S53956"/>
    </row>
    <row r="53957" spans="18:19" ht="15" customHeight="1">
      <c r="R53957"/>
      <c r="S53957"/>
    </row>
    <row r="53958" spans="18:19" ht="15" customHeight="1">
      <c r="R53958"/>
      <c r="S53958"/>
    </row>
    <row r="53959" spans="18:19" ht="15" customHeight="1">
      <c r="R53959"/>
      <c r="S53959"/>
    </row>
    <row r="53960" spans="18:19" ht="15" customHeight="1">
      <c r="R53960"/>
      <c r="S53960"/>
    </row>
    <row r="53961" spans="18:19" ht="15" customHeight="1">
      <c r="R53961"/>
      <c r="S53961"/>
    </row>
    <row r="53962" spans="18:19" ht="15" customHeight="1">
      <c r="R53962"/>
      <c r="S53962"/>
    </row>
    <row r="53963" spans="18:19" ht="15" customHeight="1">
      <c r="R53963"/>
      <c r="S53963"/>
    </row>
    <row r="53964" spans="18:19" ht="15" customHeight="1">
      <c r="R53964"/>
      <c r="S53964"/>
    </row>
    <row r="53965" spans="18:19" ht="15" customHeight="1">
      <c r="R53965"/>
      <c r="S53965"/>
    </row>
    <row r="53966" spans="18:19" ht="15" customHeight="1">
      <c r="R53966"/>
      <c r="S53966"/>
    </row>
    <row r="53967" spans="18:19" ht="15" customHeight="1">
      <c r="R53967"/>
      <c r="S53967"/>
    </row>
    <row r="53968" spans="18:19" ht="15" customHeight="1">
      <c r="R53968"/>
      <c r="S53968"/>
    </row>
    <row r="53969" spans="18:19" ht="15" customHeight="1">
      <c r="R53969"/>
      <c r="S53969"/>
    </row>
    <row r="53970" spans="18:19" ht="15" customHeight="1">
      <c r="R53970"/>
      <c r="S53970"/>
    </row>
    <row r="53971" spans="18:19" ht="15" customHeight="1">
      <c r="R53971"/>
      <c r="S53971"/>
    </row>
    <row r="53972" spans="18:19" ht="15" customHeight="1">
      <c r="R53972"/>
      <c r="S53972"/>
    </row>
    <row r="53973" spans="18:19" ht="15" customHeight="1">
      <c r="R53973"/>
      <c r="S53973"/>
    </row>
    <row r="53974" spans="18:19" ht="15" customHeight="1">
      <c r="R53974"/>
      <c r="S53974"/>
    </row>
    <row r="53975" spans="18:19" ht="15" customHeight="1">
      <c r="R53975"/>
      <c r="S53975"/>
    </row>
    <row r="53976" spans="18:19" ht="15" customHeight="1">
      <c r="R53976"/>
      <c r="S53976"/>
    </row>
    <row r="53977" spans="18:19" ht="15" customHeight="1">
      <c r="R53977"/>
      <c r="S53977"/>
    </row>
    <row r="53978" spans="18:19" ht="15" customHeight="1">
      <c r="R53978"/>
      <c r="S53978"/>
    </row>
    <row r="53979" spans="18:19" ht="15" customHeight="1">
      <c r="R53979"/>
      <c r="S53979"/>
    </row>
    <row r="53980" spans="18:19" ht="15" customHeight="1">
      <c r="R53980"/>
      <c r="S53980"/>
    </row>
    <row r="53981" spans="18:19" ht="15" customHeight="1">
      <c r="R53981"/>
      <c r="S53981"/>
    </row>
    <row r="53982" spans="18:19" ht="15" customHeight="1">
      <c r="R53982"/>
      <c r="S53982"/>
    </row>
    <row r="53983" spans="18:19" ht="15" customHeight="1">
      <c r="R53983"/>
      <c r="S53983"/>
    </row>
    <row r="53984" spans="18:19" ht="15" customHeight="1">
      <c r="R53984"/>
      <c r="S53984"/>
    </row>
    <row r="53985" spans="18:19" ht="15" customHeight="1">
      <c r="R53985"/>
      <c r="S53985"/>
    </row>
    <row r="53986" spans="18:19" ht="15" customHeight="1">
      <c r="R53986"/>
      <c r="S53986"/>
    </row>
    <row r="53987" spans="18:19" ht="15" customHeight="1">
      <c r="R53987"/>
      <c r="S53987"/>
    </row>
    <row r="53988" spans="18:19" ht="15" customHeight="1">
      <c r="R53988"/>
      <c r="S53988"/>
    </row>
    <row r="53989" spans="18:19" ht="15" customHeight="1">
      <c r="R53989"/>
      <c r="S53989"/>
    </row>
    <row r="53990" spans="18:19" ht="15" customHeight="1">
      <c r="R53990"/>
      <c r="S53990"/>
    </row>
    <row r="53991" spans="18:19" ht="15" customHeight="1">
      <c r="R53991"/>
      <c r="S53991"/>
    </row>
    <row r="53992" spans="18:19" ht="15" customHeight="1">
      <c r="R53992"/>
      <c r="S53992"/>
    </row>
    <row r="53993" spans="18:19" ht="15" customHeight="1">
      <c r="R53993"/>
      <c r="S53993"/>
    </row>
    <row r="53994" spans="18:19" ht="15" customHeight="1">
      <c r="R53994"/>
      <c r="S53994"/>
    </row>
    <row r="53995" spans="18:19" ht="15" customHeight="1">
      <c r="R53995"/>
      <c r="S53995"/>
    </row>
    <row r="53996" spans="18:19" ht="15" customHeight="1">
      <c r="R53996"/>
      <c r="S53996"/>
    </row>
    <row r="53997" spans="18:19" ht="15" customHeight="1">
      <c r="R53997"/>
      <c r="S53997"/>
    </row>
    <row r="53998" spans="18:19" ht="15" customHeight="1">
      <c r="R53998"/>
      <c r="S53998"/>
    </row>
    <row r="53999" spans="18:19" ht="15" customHeight="1">
      <c r="R53999"/>
      <c r="S53999"/>
    </row>
    <row r="54000" spans="18:19" ht="15" customHeight="1">
      <c r="R54000"/>
      <c r="S54000"/>
    </row>
    <row r="54001" spans="18:19" ht="15" customHeight="1">
      <c r="R54001"/>
      <c r="S54001"/>
    </row>
    <row r="54002" spans="18:19" ht="15" customHeight="1">
      <c r="R54002"/>
      <c r="S54002"/>
    </row>
    <row r="54003" spans="18:19" ht="15" customHeight="1">
      <c r="R54003"/>
      <c r="S54003"/>
    </row>
    <row r="54004" spans="18:19" ht="15" customHeight="1">
      <c r="R54004"/>
      <c r="S54004"/>
    </row>
    <row r="54005" spans="18:19" ht="15" customHeight="1">
      <c r="R54005"/>
      <c r="S54005"/>
    </row>
    <row r="54006" spans="18:19" ht="15" customHeight="1">
      <c r="R54006"/>
      <c r="S54006"/>
    </row>
    <row r="54007" spans="18:19" ht="15" customHeight="1">
      <c r="R54007"/>
      <c r="S54007"/>
    </row>
    <row r="54008" spans="18:19" ht="15" customHeight="1">
      <c r="R54008"/>
      <c r="S54008"/>
    </row>
    <row r="54009" spans="18:19" ht="15" customHeight="1">
      <c r="R54009"/>
      <c r="S54009"/>
    </row>
    <row r="54010" spans="18:19" ht="15" customHeight="1">
      <c r="R54010"/>
      <c r="S54010"/>
    </row>
    <row r="54011" spans="18:19" ht="15" customHeight="1">
      <c r="R54011"/>
      <c r="S54011"/>
    </row>
    <row r="54012" spans="18:19" ht="15" customHeight="1">
      <c r="R54012"/>
      <c r="S54012"/>
    </row>
    <row r="54013" spans="18:19" ht="15" customHeight="1">
      <c r="R54013"/>
      <c r="S54013"/>
    </row>
    <row r="54014" spans="18:19" ht="15" customHeight="1">
      <c r="R54014"/>
      <c r="S54014"/>
    </row>
    <row r="54015" spans="18:19" ht="15" customHeight="1">
      <c r="R54015"/>
      <c r="S54015"/>
    </row>
    <row r="54016" spans="18:19" ht="15" customHeight="1">
      <c r="R54016"/>
      <c r="S54016"/>
    </row>
    <row r="54017" spans="18:19" ht="15" customHeight="1">
      <c r="R54017"/>
      <c r="S54017"/>
    </row>
    <row r="54018" spans="18:19" ht="15" customHeight="1">
      <c r="R54018"/>
      <c r="S54018"/>
    </row>
    <row r="54019" spans="18:19" ht="15" customHeight="1">
      <c r="R54019"/>
      <c r="S54019"/>
    </row>
    <row r="54020" spans="18:19" ht="15" customHeight="1">
      <c r="R54020"/>
      <c r="S54020"/>
    </row>
    <row r="54021" spans="18:19" ht="15" customHeight="1">
      <c r="R54021"/>
      <c r="S54021"/>
    </row>
    <row r="54022" spans="18:19" ht="15" customHeight="1">
      <c r="R54022"/>
      <c r="S54022"/>
    </row>
    <row r="54023" spans="18:19" ht="15" customHeight="1">
      <c r="R54023"/>
      <c r="S54023"/>
    </row>
    <row r="54024" spans="18:19" ht="15" customHeight="1">
      <c r="R54024"/>
      <c r="S54024"/>
    </row>
    <row r="54025" spans="18:19" ht="15" customHeight="1">
      <c r="R54025"/>
      <c r="S54025"/>
    </row>
    <row r="54026" spans="18:19" ht="15" customHeight="1">
      <c r="R54026"/>
      <c r="S54026"/>
    </row>
    <row r="54027" spans="18:19" ht="15" customHeight="1">
      <c r="R54027"/>
      <c r="S54027"/>
    </row>
    <row r="54028" spans="18:19" ht="15" customHeight="1">
      <c r="R54028"/>
      <c r="S54028"/>
    </row>
    <row r="54029" spans="18:19" ht="15" customHeight="1">
      <c r="R54029"/>
      <c r="S54029"/>
    </row>
    <row r="54030" spans="18:19" ht="15" customHeight="1">
      <c r="R54030"/>
      <c r="S54030"/>
    </row>
    <row r="54031" spans="18:19" ht="15" customHeight="1">
      <c r="R54031"/>
      <c r="S54031"/>
    </row>
    <row r="54032" spans="18:19" ht="15" customHeight="1">
      <c r="R54032"/>
      <c r="S54032"/>
    </row>
    <row r="54033" spans="18:19" ht="15" customHeight="1">
      <c r="R54033"/>
      <c r="S54033"/>
    </row>
    <row r="54034" spans="18:19" ht="15" customHeight="1">
      <c r="R54034"/>
      <c r="S54034"/>
    </row>
    <row r="54035" spans="18:19" ht="15" customHeight="1">
      <c r="R54035"/>
      <c r="S54035"/>
    </row>
    <row r="54036" spans="18:19" ht="15" customHeight="1">
      <c r="R54036"/>
      <c r="S54036"/>
    </row>
    <row r="54037" spans="18:19" ht="15" customHeight="1">
      <c r="R54037"/>
      <c r="S54037"/>
    </row>
    <row r="54038" spans="18:19" ht="15" customHeight="1">
      <c r="R54038"/>
      <c r="S54038"/>
    </row>
    <row r="54039" spans="18:19" ht="15" customHeight="1">
      <c r="R54039"/>
      <c r="S54039"/>
    </row>
    <row r="54040" spans="18:19" ht="15" customHeight="1">
      <c r="R54040"/>
      <c r="S54040"/>
    </row>
    <row r="54041" spans="18:19" ht="15" customHeight="1">
      <c r="R54041"/>
      <c r="S54041"/>
    </row>
    <row r="54042" spans="18:19" ht="15" customHeight="1">
      <c r="R54042"/>
      <c r="S54042"/>
    </row>
    <row r="54043" spans="18:19" ht="15" customHeight="1">
      <c r="R54043"/>
      <c r="S54043"/>
    </row>
    <row r="54044" spans="18:19" ht="15" customHeight="1">
      <c r="R54044"/>
      <c r="S54044"/>
    </row>
    <row r="54045" spans="18:19" ht="15" customHeight="1">
      <c r="R54045"/>
      <c r="S54045"/>
    </row>
    <row r="54046" spans="18:19" ht="15" customHeight="1">
      <c r="R54046"/>
      <c r="S54046"/>
    </row>
    <row r="54047" spans="18:19" ht="15" customHeight="1">
      <c r="R54047"/>
      <c r="S54047"/>
    </row>
    <row r="54048" spans="18:19" ht="15" customHeight="1">
      <c r="R54048"/>
      <c r="S54048"/>
    </row>
    <row r="54049" spans="18:19" ht="15" customHeight="1">
      <c r="R54049"/>
      <c r="S54049"/>
    </row>
    <row r="54050" spans="18:19" ht="15" customHeight="1">
      <c r="R54050"/>
      <c r="S54050"/>
    </row>
    <row r="54051" spans="18:19" ht="15" customHeight="1">
      <c r="R54051"/>
      <c r="S54051"/>
    </row>
    <row r="54052" spans="18:19" ht="15" customHeight="1">
      <c r="R54052"/>
      <c r="S54052"/>
    </row>
    <row r="54053" spans="18:19" ht="15" customHeight="1">
      <c r="R54053"/>
      <c r="S54053"/>
    </row>
    <row r="54054" spans="18:19" ht="15" customHeight="1">
      <c r="R54054"/>
      <c r="S54054"/>
    </row>
    <row r="54055" spans="18:19" ht="15" customHeight="1">
      <c r="R54055"/>
      <c r="S54055"/>
    </row>
    <row r="54056" spans="18:19" ht="15" customHeight="1">
      <c r="R54056"/>
      <c r="S54056"/>
    </row>
    <row r="54057" spans="18:19" ht="15" customHeight="1">
      <c r="R54057"/>
      <c r="S54057"/>
    </row>
    <row r="54058" spans="18:19" ht="15" customHeight="1">
      <c r="R54058"/>
      <c r="S54058"/>
    </row>
    <row r="54059" spans="18:19" ht="15" customHeight="1">
      <c r="R54059"/>
      <c r="S54059"/>
    </row>
    <row r="54060" spans="18:19" ht="15" customHeight="1">
      <c r="R54060"/>
      <c r="S54060"/>
    </row>
    <row r="54061" spans="18:19" ht="15" customHeight="1">
      <c r="R54061"/>
      <c r="S54061"/>
    </row>
    <row r="54062" spans="18:19" ht="15" customHeight="1">
      <c r="R54062"/>
      <c r="S54062"/>
    </row>
    <row r="54063" spans="18:19" ht="15" customHeight="1">
      <c r="R54063"/>
      <c r="S54063"/>
    </row>
    <row r="54064" spans="18:19" ht="15" customHeight="1">
      <c r="R54064"/>
      <c r="S54064"/>
    </row>
    <row r="54065" spans="18:19" ht="15" customHeight="1">
      <c r="R54065"/>
      <c r="S54065"/>
    </row>
    <row r="54066" spans="18:19" ht="15" customHeight="1">
      <c r="R54066"/>
      <c r="S54066"/>
    </row>
    <row r="54067" spans="18:19" ht="15" customHeight="1">
      <c r="R54067"/>
      <c r="S54067"/>
    </row>
    <row r="54068" spans="18:19" ht="15" customHeight="1">
      <c r="R54068"/>
      <c r="S54068"/>
    </row>
    <row r="54069" spans="18:19" ht="15" customHeight="1">
      <c r="R54069"/>
      <c r="S54069"/>
    </row>
    <row r="54070" spans="18:19" ht="15" customHeight="1">
      <c r="R54070"/>
      <c r="S54070"/>
    </row>
    <row r="54071" spans="18:19" ht="15" customHeight="1">
      <c r="R54071"/>
      <c r="S54071"/>
    </row>
    <row r="54072" spans="18:19" ht="15" customHeight="1">
      <c r="R54072"/>
      <c r="S54072"/>
    </row>
    <row r="54073" spans="18:19" ht="15" customHeight="1">
      <c r="R54073"/>
      <c r="S54073"/>
    </row>
    <row r="54074" spans="18:19" ht="15" customHeight="1">
      <c r="R54074"/>
      <c r="S54074"/>
    </row>
    <row r="54075" spans="18:19" ht="15" customHeight="1">
      <c r="R54075"/>
      <c r="S54075"/>
    </row>
    <row r="54076" spans="18:19" ht="15" customHeight="1">
      <c r="R54076"/>
      <c r="S54076"/>
    </row>
    <row r="54077" spans="18:19" ht="15" customHeight="1">
      <c r="R54077"/>
      <c r="S54077"/>
    </row>
    <row r="54078" spans="18:19" ht="15" customHeight="1">
      <c r="R54078"/>
      <c r="S54078"/>
    </row>
    <row r="54079" spans="18:19" ht="15" customHeight="1">
      <c r="R54079"/>
      <c r="S54079"/>
    </row>
    <row r="54080" spans="18:19" ht="15" customHeight="1">
      <c r="R54080"/>
      <c r="S54080"/>
    </row>
    <row r="54081" spans="18:19" ht="15" customHeight="1">
      <c r="R54081"/>
      <c r="S54081"/>
    </row>
    <row r="54082" spans="18:19" ht="15" customHeight="1">
      <c r="R54082"/>
      <c r="S54082"/>
    </row>
    <row r="54083" spans="18:19" ht="15" customHeight="1">
      <c r="R54083"/>
      <c r="S54083"/>
    </row>
    <row r="54084" spans="18:19" ht="15" customHeight="1">
      <c r="R54084"/>
      <c r="S54084"/>
    </row>
    <row r="54085" spans="18:19" ht="15" customHeight="1">
      <c r="R54085"/>
      <c r="S54085"/>
    </row>
    <row r="54086" spans="18:19" ht="15" customHeight="1">
      <c r="R54086"/>
      <c r="S54086"/>
    </row>
    <row r="54087" spans="18:19" ht="15" customHeight="1">
      <c r="R54087"/>
      <c r="S54087"/>
    </row>
    <row r="54088" spans="18:19" ht="15" customHeight="1">
      <c r="R54088"/>
      <c r="S54088"/>
    </row>
    <row r="54089" spans="18:19" ht="15" customHeight="1">
      <c r="R54089"/>
      <c r="S54089"/>
    </row>
    <row r="54090" spans="18:19" ht="15" customHeight="1">
      <c r="R54090"/>
      <c r="S54090"/>
    </row>
    <row r="54091" spans="18:19" ht="15" customHeight="1">
      <c r="R54091"/>
      <c r="S54091"/>
    </row>
    <row r="54092" spans="18:19" ht="15" customHeight="1">
      <c r="R54092"/>
      <c r="S54092"/>
    </row>
    <row r="54093" spans="18:19" ht="15" customHeight="1">
      <c r="R54093"/>
      <c r="S54093"/>
    </row>
    <row r="54094" spans="18:19" ht="15" customHeight="1">
      <c r="R54094"/>
      <c r="S54094"/>
    </row>
    <row r="54095" spans="18:19" ht="15" customHeight="1">
      <c r="R54095"/>
      <c r="S54095"/>
    </row>
    <row r="54096" spans="18:19" ht="15" customHeight="1">
      <c r="R54096"/>
      <c r="S54096"/>
    </row>
    <row r="54097" spans="18:19" ht="15" customHeight="1">
      <c r="R54097"/>
      <c r="S54097"/>
    </row>
    <row r="54098" spans="18:19" ht="15" customHeight="1">
      <c r="R54098"/>
      <c r="S54098"/>
    </row>
    <row r="54099" spans="18:19" ht="15" customHeight="1">
      <c r="R54099"/>
      <c r="S54099"/>
    </row>
    <row r="54100" spans="18:19" ht="15" customHeight="1">
      <c r="R54100"/>
      <c r="S54100"/>
    </row>
    <row r="54101" spans="18:19" ht="15" customHeight="1">
      <c r="R54101"/>
      <c r="S54101"/>
    </row>
    <row r="54102" spans="18:19" ht="15" customHeight="1">
      <c r="R54102"/>
      <c r="S54102"/>
    </row>
    <row r="54103" spans="18:19" ht="15" customHeight="1">
      <c r="R54103"/>
      <c r="S54103"/>
    </row>
    <row r="54104" spans="18:19" ht="15" customHeight="1">
      <c r="R54104"/>
      <c r="S54104"/>
    </row>
    <row r="54105" spans="18:19" ht="15" customHeight="1">
      <c r="R54105"/>
      <c r="S54105"/>
    </row>
    <row r="54106" spans="18:19" ht="15" customHeight="1">
      <c r="R54106"/>
      <c r="S54106"/>
    </row>
    <row r="54107" spans="18:19" ht="15" customHeight="1">
      <c r="R54107"/>
      <c r="S54107"/>
    </row>
    <row r="54108" spans="18:19" ht="15" customHeight="1">
      <c r="R54108"/>
      <c r="S54108"/>
    </row>
    <row r="54109" spans="18:19" ht="15" customHeight="1">
      <c r="R54109"/>
      <c r="S54109"/>
    </row>
    <row r="54110" spans="18:19" ht="15" customHeight="1">
      <c r="R54110"/>
      <c r="S54110"/>
    </row>
    <row r="54111" spans="18:19" ht="15" customHeight="1">
      <c r="R54111"/>
      <c r="S54111"/>
    </row>
    <row r="54112" spans="18:19" ht="15" customHeight="1">
      <c r="R54112"/>
      <c r="S54112"/>
    </row>
    <row r="54113" spans="18:19" ht="15" customHeight="1">
      <c r="R54113"/>
      <c r="S54113"/>
    </row>
    <row r="54114" spans="18:19" ht="15" customHeight="1">
      <c r="R54114"/>
      <c r="S54114"/>
    </row>
    <row r="54115" spans="18:19" ht="15" customHeight="1">
      <c r="R54115"/>
      <c r="S54115"/>
    </row>
    <row r="54116" spans="18:19" ht="15" customHeight="1">
      <c r="R54116"/>
      <c r="S54116"/>
    </row>
    <row r="54117" spans="18:19" ht="15" customHeight="1">
      <c r="R54117"/>
      <c r="S54117"/>
    </row>
    <row r="54118" spans="18:19" ht="15" customHeight="1">
      <c r="R54118"/>
      <c r="S54118"/>
    </row>
    <row r="54119" spans="18:19" ht="15" customHeight="1">
      <c r="R54119"/>
      <c r="S54119"/>
    </row>
    <row r="54120" spans="18:19" ht="15" customHeight="1">
      <c r="R54120"/>
      <c r="S54120"/>
    </row>
    <row r="54121" spans="18:19" ht="15" customHeight="1">
      <c r="R54121"/>
      <c r="S54121"/>
    </row>
    <row r="54122" spans="18:19" ht="15" customHeight="1">
      <c r="R54122"/>
      <c r="S54122"/>
    </row>
    <row r="54123" spans="18:19" ht="15" customHeight="1">
      <c r="R54123"/>
      <c r="S54123"/>
    </row>
    <row r="54124" spans="18:19" ht="15" customHeight="1">
      <c r="R54124"/>
      <c r="S54124"/>
    </row>
    <row r="54125" spans="18:19" ht="15" customHeight="1">
      <c r="R54125"/>
      <c r="S54125"/>
    </row>
    <row r="54126" spans="18:19" ht="15" customHeight="1">
      <c r="R54126"/>
      <c r="S54126"/>
    </row>
    <row r="54127" spans="18:19" ht="15" customHeight="1">
      <c r="R54127"/>
      <c r="S54127"/>
    </row>
    <row r="54128" spans="18:19" ht="15" customHeight="1">
      <c r="R54128"/>
      <c r="S54128"/>
    </row>
    <row r="54129" spans="18:19" ht="15" customHeight="1">
      <c r="R54129"/>
      <c r="S54129"/>
    </row>
    <row r="54130" spans="18:19" ht="15" customHeight="1">
      <c r="R54130"/>
      <c r="S54130"/>
    </row>
    <row r="54131" spans="18:19" ht="15" customHeight="1">
      <c r="R54131"/>
      <c r="S54131"/>
    </row>
    <row r="54132" spans="18:19" ht="15" customHeight="1">
      <c r="R54132"/>
      <c r="S54132"/>
    </row>
    <row r="54133" spans="18:19" ht="15" customHeight="1">
      <c r="R54133"/>
      <c r="S54133"/>
    </row>
    <row r="54134" spans="18:19" ht="15" customHeight="1">
      <c r="R54134"/>
      <c r="S54134"/>
    </row>
    <row r="54135" spans="18:19" ht="15" customHeight="1">
      <c r="R54135"/>
      <c r="S54135"/>
    </row>
    <row r="54136" spans="18:19" ht="15" customHeight="1">
      <c r="R54136"/>
      <c r="S54136"/>
    </row>
    <row r="54137" spans="18:19" ht="15" customHeight="1">
      <c r="R54137"/>
      <c r="S54137"/>
    </row>
    <row r="54138" spans="18:19" ht="15" customHeight="1">
      <c r="R54138"/>
      <c r="S54138"/>
    </row>
    <row r="54139" spans="18:19" ht="15" customHeight="1">
      <c r="R54139"/>
      <c r="S54139"/>
    </row>
    <row r="54140" spans="18:19" ht="15" customHeight="1">
      <c r="R54140"/>
      <c r="S54140"/>
    </row>
    <row r="54141" spans="18:19" ht="15" customHeight="1">
      <c r="R54141"/>
      <c r="S54141"/>
    </row>
    <row r="54142" spans="18:19" ht="15" customHeight="1">
      <c r="R54142"/>
      <c r="S54142"/>
    </row>
    <row r="54143" spans="18:19" ht="15" customHeight="1">
      <c r="R54143"/>
      <c r="S54143"/>
    </row>
    <row r="54144" spans="18:19" ht="15" customHeight="1">
      <c r="R54144"/>
      <c r="S54144"/>
    </row>
    <row r="54145" spans="18:19" ht="15" customHeight="1">
      <c r="R54145"/>
      <c r="S54145"/>
    </row>
    <row r="54146" spans="18:19" ht="15" customHeight="1">
      <c r="R54146"/>
      <c r="S54146"/>
    </row>
    <row r="54147" spans="18:19" ht="15" customHeight="1">
      <c r="R54147"/>
      <c r="S54147"/>
    </row>
    <row r="54148" spans="18:19" ht="15" customHeight="1">
      <c r="R54148"/>
      <c r="S54148"/>
    </row>
    <row r="54149" spans="18:19" ht="15" customHeight="1">
      <c r="R54149"/>
      <c r="S54149"/>
    </row>
    <row r="54150" spans="18:19" ht="15" customHeight="1">
      <c r="R54150"/>
      <c r="S54150"/>
    </row>
    <row r="54151" spans="18:19" ht="15" customHeight="1">
      <c r="R54151"/>
      <c r="S54151"/>
    </row>
    <row r="54152" spans="18:19" ht="15" customHeight="1">
      <c r="R54152"/>
      <c r="S54152"/>
    </row>
    <row r="54153" spans="18:19" ht="15" customHeight="1">
      <c r="R54153"/>
      <c r="S54153"/>
    </row>
    <row r="54154" spans="18:19" ht="15" customHeight="1">
      <c r="R54154"/>
      <c r="S54154"/>
    </row>
    <row r="54155" spans="18:19" ht="15" customHeight="1">
      <c r="R54155"/>
      <c r="S54155"/>
    </row>
    <row r="54156" spans="18:19" ht="15" customHeight="1">
      <c r="R54156"/>
      <c r="S54156"/>
    </row>
    <row r="54157" spans="18:19" ht="15" customHeight="1">
      <c r="R54157"/>
      <c r="S54157"/>
    </row>
    <row r="54158" spans="18:19" ht="15" customHeight="1">
      <c r="R54158"/>
      <c r="S54158"/>
    </row>
    <row r="54159" spans="18:19" ht="15" customHeight="1">
      <c r="R54159"/>
      <c r="S54159"/>
    </row>
    <row r="54160" spans="18:19" ht="15" customHeight="1">
      <c r="R54160"/>
      <c r="S54160"/>
    </row>
    <row r="54161" spans="18:19" ht="15" customHeight="1">
      <c r="R54161"/>
      <c r="S54161"/>
    </row>
    <row r="54162" spans="18:19" ht="15" customHeight="1">
      <c r="R54162"/>
      <c r="S54162"/>
    </row>
    <row r="54163" spans="18:19" ht="15" customHeight="1">
      <c r="R54163"/>
      <c r="S54163"/>
    </row>
    <row r="54164" spans="18:19" ht="15" customHeight="1">
      <c r="R54164"/>
      <c r="S54164"/>
    </row>
    <row r="54165" spans="18:19" ht="15" customHeight="1">
      <c r="R54165"/>
      <c r="S54165"/>
    </row>
    <row r="54166" spans="18:19" ht="15" customHeight="1">
      <c r="R54166"/>
      <c r="S54166"/>
    </row>
    <row r="54167" spans="18:19" ht="15" customHeight="1">
      <c r="R54167"/>
      <c r="S54167"/>
    </row>
    <row r="54168" spans="18:19" ht="15" customHeight="1">
      <c r="R54168"/>
      <c r="S54168"/>
    </row>
    <row r="54169" spans="18:19" ht="15" customHeight="1">
      <c r="R54169"/>
      <c r="S54169"/>
    </row>
    <row r="54170" spans="18:19" ht="15" customHeight="1">
      <c r="R54170"/>
      <c r="S54170"/>
    </row>
    <row r="54171" spans="18:19" ht="15" customHeight="1">
      <c r="R54171"/>
      <c r="S54171"/>
    </row>
    <row r="54172" spans="18:19" ht="15" customHeight="1">
      <c r="R54172"/>
      <c r="S54172"/>
    </row>
    <row r="54173" spans="18:19" ht="15" customHeight="1">
      <c r="R54173"/>
      <c r="S54173"/>
    </row>
    <row r="54174" spans="18:19" ht="15" customHeight="1">
      <c r="R54174"/>
      <c r="S54174"/>
    </row>
    <row r="54175" spans="18:19" ht="15" customHeight="1">
      <c r="R54175"/>
      <c r="S54175"/>
    </row>
    <row r="54176" spans="18:19" ht="15" customHeight="1">
      <c r="R54176"/>
      <c r="S54176"/>
    </row>
    <row r="54177" spans="18:19" ht="15" customHeight="1">
      <c r="R54177"/>
      <c r="S54177"/>
    </row>
    <row r="54178" spans="18:19" ht="15" customHeight="1">
      <c r="R54178"/>
      <c r="S54178"/>
    </row>
    <row r="54179" spans="18:19" ht="15" customHeight="1">
      <c r="R54179"/>
      <c r="S54179"/>
    </row>
    <row r="54180" spans="18:19" ht="15" customHeight="1">
      <c r="R54180"/>
      <c r="S54180"/>
    </row>
    <row r="54181" spans="18:19" ht="15" customHeight="1">
      <c r="R54181"/>
      <c r="S54181"/>
    </row>
    <row r="54182" spans="18:19" ht="15" customHeight="1">
      <c r="R54182"/>
      <c r="S54182"/>
    </row>
    <row r="54183" spans="18:19" ht="15" customHeight="1">
      <c r="R54183"/>
      <c r="S54183"/>
    </row>
    <row r="54184" spans="18:19" ht="15" customHeight="1">
      <c r="R54184"/>
      <c r="S54184"/>
    </row>
    <row r="54185" spans="18:19" ht="15" customHeight="1">
      <c r="R54185"/>
      <c r="S54185"/>
    </row>
    <row r="54186" spans="18:19" ht="15" customHeight="1">
      <c r="R54186"/>
      <c r="S54186"/>
    </row>
    <row r="54187" spans="18:19" ht="15" customHeight="1">
      <c r="R54187"/>
      <c r="S54187"/>
    </row>
    <row r="54188" spans="18:19" ht="15" customHeight="1">
      <c r="R54188"/>
      <c r="S54188"/>
    </row>
    <row r="54189" spans="18:19" ht="15" customHeight="1">
      <c r="R54189"/>
      <c r="S54189"/>
    </row>
    <row r="54190" spans="18:19" ht="15" customHeight="1">
      <c r="R54190"/>
      <c r="S54190"/>
    </row>
    <row r="54191" spans="18:19" ht="15" customHeight="1">
      <c r="R54191"/>
      <c r="S54191"/>
    </row>
    <row r="54192" spans="18:19" ht="15" customHeight="1">
      <c r="R54192"/>
      <c r="S54192"/>
    </row>
    <row r="54193" spans="18:19" ht="15" customHeight="1">
      <c r="R54193"/>
      <c r="S54193"/>
    </row>
    <row r="54194" spans="18:19" ht="15" customHeight="1">
      <c r="R54194"/>
      <c r="S54194"/>
    </row>
    <row r="54195" spans="18:19" ht="15" customHeight="1">
      <c r="R54195"/>
      <c r="S54195"/>
    </row>
    <row r="54196" spans="18:19" ht="15" customHeight="1">
      <c r="R54196"/>
      <c r="S54196"/>
    </row>
    <row r="54197" spans="18:19" ht="15" customHeight="1">
      <c r="R54197"/>
      <c r="S54197"/>
    </row>
    <row r="54198" spans="18:19" ht="15" customHeight="1">
      <c r="R54198"/>
      <c r="S54198"/>
    </row>
    <row r="54199" spans="18:19" ht="15" customHeight="1">
      <c r="R54199"/>
      <c r="S54199"/>
    </row>
    <row r="54200" spans="18:19" ht="15" customHeight="1">
      <c r="R54200"/>
      <c r="S54200"/>
    </row>
    <row r="54201" spans="18:19" ht="15" customHeight="1">
      <c r="R54201"/>
      <c r="S54201"/>
    </row>
    <row r="54202" spans="18:19" ht="15" customHeight="1">
      <c r="R54202"/>
      <c r="S54202"/>
    </row>
    <row r="54203" spans="18:19" ht="15" customHeight="1">
      <c r="R54203"/>
      <c r="S54203"/>
    </row>
    <row r="54204" spans="18:19" ht="15" customHeight="1">
      <c r="R54204"/>
      <c r="S54204"/>
    </row>
    <row r="54205" spans="18:19" ht="15" customHeight="1">
      <c r="R54205"/>
      <c r="S54205"/>
    </row>
    <row r="54206" spans="18:19" ht="15" customHeight="1">
      <c r="R54206"/>
      <c r="S54206"/>
    </row>
    <row r="54207" spans="18:19" ht="15" customHeight="1">
      <c r="R54207"/>
      <c r="S54207"/>
    </row>
    <row r="54208" spans="18:19" ht="15" customHeight="1">
      <c r="R54208"/>
      <c r="S54208"/>
    </row>
    <row r="54209" spans="18:19" ht="15" customHeight="1">
      <c r="R54209"/>
      <c r="S54209"/>
    </row>
    <row r="54210" spans="18:19" ht="15" customHeight="1">
      <c r="R54210"/>
      <c r="S54210"/>
    </row>
    <row r="54211" spans="18:19" ht="15" customHeight="1">
      <c r="R54211"/>
      <c r="S54211"/>
    </row>
    <row r="54212" spans="18:19" ht="15" customHeight="1">
      <c r="R54212"/>
      <c r="S54212"/>
    </row>
    <row r="54213" spans="18:19" ht="15" customHeight="1">
      <c r="R54213"/>
      <c r="S54213"/>
    </row>
    <row r="54214" spans="18:19" ht="15" customHeight="1">
      <c r="R54214"/>
      <c r="S54214"/>
    </row>
    <row r="54215" spans="18:19" ht="15" customHeight="1">
      <c r="R54215"/>
      <c r="S54215"/>
    </row>
    <row r="54216" spans="18:19" ht="15" customHeight="1">
      <c r="R54216"/>
      <c r="S54216"/>
    </row>
    <row r="54217" spans="18:19" ht="15" customHeight="1">
      <c r="R54217"/>
      <c r="S54217"/>
    </row>
    <row r="54218" spans="18:19" ht="15" customHeight="1">
      <c r="R54218"/>
      <c r="S54218"/>
    </row>
    <row r="54219" spans="18:19" ht="15" customHeight="1">
      <c r="R54219"/>
      <c r="S54219"/>
    </row>
    <row r="54220" spans="18:19" ht="15" customHeight="1">
      <c r="R54220"/>
      <c r="S54220"/>
    </row>
    <row r="54221" spans="18:19" ht="15" customHeight="1">
      <c r="R54221"/>
      <c r="S54221"/>
    </row>
    <row r="54222" spans="18:19" ht="15" customHeight="1">
      <c r="R54222"/>
      <c r="S54222"/>
    </row>
    <row r="54223" spans="18:19" ht="15" customHeight="1">
      <c r="R54223"/>
      <c r="S54223"/>
    </row>
    <row r="54224" spans="18:19" ht="15" customHeight="1">
      <c r="R54224"/>
      <c r="S54224"/>
    </row>
    <row r="54225" spans="18:19" ht="15" customHeight="1">
      <c r="R54225"/>
      <c r="S54225"/>
    </row>
    <row r="54226" spans="18:19" ht="15" customHeight="1">
      <c r="R54226"/>
      <c r="S54226"/>
    </row>
    <row r="54227" spans="18:19" ht="15" customHeight="1">
      <c r="R54227"/>
      <c r="S54227"/>
    </row>
    <row r="54228" spans="18:19" ht="15" customHeight="1">
      <c r="R54228"/>
      <c r="S54228"/>
    </row>
    <row r="54229" spans="18:19" ht="15" customHeight="1">
      <c r="R54229"/>
      <c r="S54229"/>
    </row>
    <row r="54230" spans="18:19" ht="15" customHeight="1">
      <c r="R54230"/>
      <c r="S54230"/>
    </row>
    <row r="54231" spans="18:19" ht="15" customHeight="1">
      <c r="R54231"/>
      <c r="S54231"/>
    </row>
    <row r="54232" spans="18:19" ht="15" customHeight="1">
      <c r="R54232"/>
      <c r="S54232"/>
    </row>
    <row r="54233" spans="18:19" ht="15" customHeight="1">
      <c r="R54233"/>
      <c r="S54233"/>
    </row>
    <row r="54234" spans="18:19" ht="15" customHeight="1">
      <c r="R54234"/>
      <c r="S54234"/>
    </row>
    <row r="54235" spans="18:19" ht="15" customHeight="1">
      <c r="R54235"/>
      <c r="S54235"/>
    </row>
    <row r="54236" spans="18:19" ht="15" customHeight="1">
      <c r="R54236"/>
      <c r="S54236"/>
    </row>
    <row r="54237" spans="18:19" ht="15" customHeight="1">
      <c r="R54237"/>
      <c r="S54237"/>
    </row>
    <row r="54238" spans="18:19" ht="15" customHeight="1">
      <c r="R54238"/>
      <c r="S54238"/>
    </row>
    <row r="54239" spans="18:19" ht="15" customHeight="1">
      <c r="R54239"/>
      <c r="S54239"/>
    </row>
    <row r="54240" spans="18:19" ht="15" customHeight="1">
      <c r="R54240"/>
      <c r="S54240"/>
    </row>
    <row r="54241" spans="18:19" ht="15" customHeight="1">
      <c r="R54241"/>
      <c r="S54241"/>
    </row>
    <row r="54242" spans="18:19" ht="15" customHeight="1">
      <c r="R54242"/>
      <c r="S54242"/>
    </row>
    <row r="54243" spans="18:19" ht="15" customHeight="1">
      <c r="R54243"/>
      <c r="S54243"/>
    </row>
    <row r="54244" spans="18:19" ht="15" customHeight="1">
      <c r="R54244"/>
      <c r="S54244"/>
    </row>
    <row r="54245" spans="18:19" ht="15" customHeight="1">
      <c r="R54245"/>
      <c r="S54245"/>
    </row>
    <row r="54246" spans="18:19" ht="15" customHeight="1">
      <c r="R54246"/>
      <c r="S54246"/>
    </row>
    <row r="54247" spans="18:19" ht="15" customHeight="1">
      <c r="R54247"/>
      <c r="S54247"/>
    </row>
    <row r="54248" spans="18:19" ht="15" customHeight="1">
      <c r="R54248"/>
      <c r="S54248"/>
    </row>
    <row r="54249" spans="18:19" ht="15" customHeight="1">
      <c r="R54249"/>
      <c r="S54249"/>
    </row>
    <row r="54250" spans="18:19" ht="15" customHeight="1">
      <c r="R54250"/>
      <c r="S54250"/>
    </row>
    <row r="54251" spans="18:19" ht="15" customHeight="1">
      <c r="R54251"/>
      <c r="S54251"/>
    </row>
    <row r="54252" spans="18:19" ht="15" customHeight="1">
      <c r="R54252"/>
      <c r="S54252"/>
    </row>
    <row r="54253" spans="18:19" ht="15" customHeight="1">
      <c r="R54253"/>
      <c r="S54253"/>
    </row>
    <row r="54254" spans="18:19" ht="15" customHeight="1">
      <c r="R54254"/>
      <c r="S54254"/>
    </row>
    <row r="54255" spans="18:19" ht="15" customHeight="1">
      <c r="R54255"/>
      <c r="S54255"/>
    </row>
    <row r="54256" spans="18:19" ht="15" customHeight="1">
      <c r="R54256"/>
      <c r="S54256"/>
    </row>
    <row r="54257" spans="18:19" ht="15" customHeight="1">
      <c r="R54257"/>
      <c r="S54257"/>
    </row>
    <row r="54258" spans="18:19" ht="15" customHeight="1">
      <c r="R54258"/>
      <c r="S54258"/>
    </row>
    <row r="54259" spans="18:19" ht="15" customHeight="1">
      <c r="R54259"/>
      <c r="S54259"/>
    </row>
    <row r="54260" spans="18:19" ht="15" customHeight="1">
      <c r="R54260"/>
      <c r="S54260"/>
    </row>
    <row r="54261" spans="18:19" ht="15" customHeight="1">
      <c r="R54261"/>
      <c r="S54261"/>
    </row>
    <row r="54262" spans="18:19" ht="15" customHeight="1">
      <c r="R54262"/>
      <c r="S54262"/>
    </row>
    <row r="54263" spans="18:19" ht="15" customHeight="1">
      <c r="R54263"/>
      <c r="S54263"/>
    </row>
    <row r="54264" spans="18:19" ht="15" customHeight="1">
      <c r="R54264"/>
      <c r="S54264"/>
    </row>
    <row r="54265" spans="18:19" ht="15" customHeight="1">
      <c r="R54265"/>
      <c r="S54265"/>
    </row>
    <row r="54266" spans="18:19" ht="15" customHeight="1">
      <c r="R54266"/>
      <c r="S54266"/>
    </row>
    <row r="54267" spans="18:19" ht="15" customHeight="1">
      <c r="R54267"/>
      <c r="S54267"/>
    </row>
    <row r="54268" spans="18:19" ht="15" customHeight="1">
      <c r="R54268"/>
      <c r="S54268"/>
    </row>
    <row r="54269" spans="18:19" ht="15" customHeight="1">
      <c r="R54269"/>
      <c r="S54269"/>
    </row>
    <row r="54270" spans="18:19" ht="15" customHeight="1">
      <c r="R54270"/>
      <c r="S54270"/>
    </row>
    <row r="54271" spans="18:19" ht="15" customHeight="1">
      <c r="R54271"/>
      <c r="S54271"/>
    </row>
    <row r="54272" spans="18:19" ht="15" customHeight="1">
      <c r="R54272"/>
      <c r="S54272"/>
    </row>
    <row r="54273" spans="18:19" ht="15" customHeight="1">
      <c r="R54273"/>
      <c r="S54273"/>
    </row>
    <row r="54274" spans="18:19" ht="15" customHeight="1">
      <c r="R54274"/>
      <c r="S54274"/>
    </row>
    <row r="54275" spans="18:19" ht="15" customHeight="1">
      <c r="R54275"/>
      <c r="S54275"/>
    </row>
    <row r="54276" spans="18:19" ht="15" customHeight="1">
      <c r="R54276"/>
      <c r="S54276"/>
    </row>
    <row r="54277" spans="18:19" ht="15" customHeight="1">
      <c r="R54277"/>
      <c r="S54277"/>
    </row>
    <row r="54278" spans="18:19" ht="15" customHeight="1">
      <c r="R54278"/>
      <c r="S54278"/>
    </row>
    <row r="54279" spans="18:19" ht="15" customHeight="1">
      <c r="R54279"/>
      <c r="S54279"/>
    </row>
    <row r="54280" spans="18:19" ht="15" customHeight="1">
      <c r="R54280"/>
      <c r="S54280"/>
    </row>
    <row r="54281" spans="18:19" ht="15" customHeight="1">
      <c r="R54281"/>
      <c r="S54281"/>
    </row>
    <row r="54282" spans="18:19" ht="15" customHeight="1">
      <c r="R54282"/>
      <c r="S54282"/>
    </row>
    <row r="54283" spans="18:19" ht="15" customHeight="1">
      <c r="R54283"/>
      <c r="S54283"/>
    </row>
    <row r="54284" spans="18:19" ht="15" customHeight="1">
      <c r="R54284"/>
      <c r="S54284"/>
    </row>
    <row r="54285" spans="18:19" ht="15" customHeight="1">
      <c r="R54285"/>
      <c r="S54285"/>
    </row>
    <row r="54286" spans="18:19" ht="15" customHeight="1">
      <c r="R54286"/>
      <c r="S54286"/>
    </row>
    <row r="54287" spans="18:19" ht="15" customHeight="1">
      <c r="R54287"/>
      <c r="S54287"/>
    </row>
    <row r="54288" spans="18:19" ht="15" customHeight="1">
      <c r="R54288"/>
      <c r="S54288"/>
    </row>
    <row r="54289" spans="18:19" ht="15" customHeight="1">
      <c r="R54289"/>
      <c r="S54289"/>
    </row>
    <row r="54290" spans="18:19" ht="15" customHeight="1">
      <c r="R54290"/>
      <c r="S54290"/>
    </row>
    <row r="54291" spans="18:19" ht="15" customHeight="1">
      <c r="R54291"/>
      <c r="S54291"/>
    </row>
    <row r="54292" spans="18:19" ht="15" customHeight="1">
      <c r="R54292"/>
      <c r="S54292"/>
    </row>
    <row r="54293" spans="18:19" ht="15" customHeight="1">
      <c r="R54293"/>
      <c r="S54293"/>
    </row>
    <row r="54294" spans="18:19" ht="15" customHeight="1">
      <c r="R54294"/>
      <c r="S54294"/>
    </row>
    <row r="54295" spans="18:19" ht="15" customHeight="1">
      <c r="R54295"/>
      <c r="S54295"/>
    </row>
    <row r="54296" spans="18:19" ht="15" customHeight="1">
      <c r="R54296"/>
      <c r="S54296"/>
    </row>
    <row r="54297" spans="18:19" ht="15" customHeight="1">
      <c r="R54297"/>
      <c r="S54297"/>
    </row>
    <row r="54298" spans="18:19" ht="15" customHeight="1">
      <c r="R54298"/>
      <c r="S54298"/>
    </row>
    <row r="54299" spans="18:19" ht="15" customHeight="1">
      <c r="R54299"/>
      <c r="S54299"/>
    </row>
    <row r="54300" spans="18:19" ht="15" customHeight="1">
      <c r="R54300"/>
      <c r="S54300"/>
    </row>
    <row r="54301" spans="18:19" ht="15" customHeight="1">
      <c r="R54301"/>
      <c r="S54301"/>
    </row>
    <row r="54302" spans="18:19" ht="15" customHeight="1">
      <c r="R54302"/>
      <c r="S54302"/>
    </row>
    <row r="54303" spans="18:19" ht="15" customHeight="1">
      <c r="R54303"/>
      <c r="S54303"/>
    </row>
    <row r="54304" spans="18:19" ht="15" customHeight="1">
      <c r="R54304"/>
      <c r="S54304"/>
    </row>
    <row r="54305" spans="18:19" ht="15" customHeight="1">
      <c r="R54305"/>
      <c r="S54305"/>
    </row>
    <row r="54306" spans="18:19" ht="15" customHeight="1">
      <c r="R54306"/>
      <c r="S54306"/>
    </row>
    <row r="54307" spans="18:19" ht="15" customHeight="1">
      <c r="R54307"/>
      <c r="S54307"/>
    </row>
    <row r="54308" spans="18:19" ht="15" customHeight="1">
      <c r="R54308"/>
      <c r="S54308"/>
    </row>
    <row r="54309" spans="18:19" ht="15" customHeight="1">
      <c r="R54309"/>
      <c r="S54309"/>
    </row>
    <row r="54310" spans="18:19" ht="15" customHeight="1">
      <c r="R54310"/>
      <c r="S54310"/>
    </row>
    <row r="54311" spans="18:19" ht="15" customHeight="1">
      <c r="R54311"/>
      <c r="S54311"/>
    </row>
    <row r="54312" spans="18:19" ht="15" customHeight="1">
      <c r="R54312"/>
      <c r="S54312"/>
    </row>
    <row r="54313" spans="18:19" ht="15" customHeight="1">
      <c r="R54313"/>
      <c r="S54313"/>
    </row>
    <row r="54314" spans="18:19" ht="15" customHeight="1">
      <c r="R54314"/>
      <c r="S54314"/>
    </row>
    <row r="54315" spans="18:19" ht="15" customHeight="1">
      <c r="R54315"/>
      <c r="S54315"/>
    </row>
    <row r="54316" spans="18:19" ht="15" customHeight="1">
      <c r="R54316"/>
      <c r="S54316"/>
    </row>
    <row r="54317" spans="18:19" ht="15" customHeight="1">
      <c r="R54317"/>
      <c r="S54317"/>
    </row>
    <row r="54318" spans="18:19" ht="15" customHeight="1">
      <c r="R54318"/>
      <c r="S54318"/>
    </row>
    <row r="54319" spans="18:19" ht="15" customHeight="1">
      <c r="R54319"/>
      <c r="S54319"/>
    </row>
    <row r="54320" spans="18:19" ht="15" customHeight="1">
      <c r="R54320"/>
      <c r="S54320"/>
    </row>
    <row r="54321" spans="18:19" ht="15" customHeight="1">
      <c r="R54321"/>
      <c r="S54321"/>
    </row>
    <row r="54322" spans="18:19" ht="15" customHeight="1">
      <c r="R54322"/>
      <c r="S54322"/>
    </row>
    <row r="54323" spans="18:19" ht="15" customHeight="1">
      <c r="R54323"/>
      <c r="S54323"/>
    </row>
    <row r="54324" spans="18:19" ht="15" customHeight="1">
      <c r="R54324"/>
      <c r="S54324"/>
    </row>
    <row r="54325" spans="18:19" ht="15" customHeight="1">
      <c r="R54325"/>
      <c r="S54325"/>
    </row>
    <row r="54326" spans="18:19" ht="15" customHeight="1">
      <c r="R54326"/>
      <c r="S54326"/>
    </row>
    <row r="54327" spans="18:19" ht="15" customHeight="1">
      <c r="R54327"/>
      <c r="S54327"/>
    </row>
    <row r="54328" spans="18:19" ht="15" customHeight="1">
      <c r="R54328"/>
      <c r="S54328"/>
    </row>
    <row r="54329" spans="18:19" ht="15" customHeight="1">
      <c r="R54329"/>
      <c r="S54329"/>
    </row>
    <row r="54330" spans="18:19" ht="15" customHeight="1">
      <c r="R54330"/>
      <c r="S54330"/>
    </row>
    <row r="54331" spans="18:19" ht="15" customHeight="1">
      <c r="R54331"/>
      <c r="S54331"/>
    </row>
    <row r="54332" spans="18:19" ht="15" customHeight="1">
      <c r="R54332"/>
      <c r="S54332"/>
    </row>
    <row r="54333" spans="18:19" ht="15" customHeight="1">
      <c r="R54333"/>
      <c r="S54333"/>
    </row>
    <row r="54334" spans="18:19" ht="15" customHeight="1">
      <c r="R54334"/>
      <c r="S54334"/>
    </row>
    <row r="54335" spans="18:19" ht="15" customHeight="1">
      <c r="R54335"/>
      <c r="S54335"/>
    </row>
    <row r="54336" spans="18:19" ht="15" customHeight="1">
      <c r="R54336"/>
      <c r="S54336"/>
    </row>
    <row r="54337" spans="18:19" ht="15" customHeight="1">
      <c r="R54337"/>
      <c r="S54337"/>
    </row>
    <row r="54338" spans="18:19" ht="15" customHeight="1">
      <c r="R54338"/>
      <c r="S54338"/>
    </row>
    <row r="54339" spans="18:19" ht="15" customHeight="1">
      <c r="R54339"/>
      <c r="S54339"/>
    </row>
    <row r="54340" spans="18:19" ht="15" customHeight="1">
      <c r="R54340"/>
      <c r="S54340"/>
    </row>
    <row r="54341" spans="18:19" ht="15" customHeight="1">
      <c r="R54341"/>
      <c r="S54341"/>
    </row>
    <row r="54342" spans="18:19" ht="15" customHeight="1">
      <c r="R54342"/>
      <c r="S54342"/>
    </row>
    <row r="54343" spans="18:19" ht="15" customHeight="1">
      <c r="R54343"/>
      <c r="S54343"/>
    </row>
    <row r="54344" spans="18:19" ht="15" customHeight="1">
      <c r="R54344"/>
      <c r="S54344"/>
    </row>
    <row r="54345" spans="18:19" ht="15" customHeight="1">
      <c r="R54345"/>
      <c r="S54345"/>
    </row>
    <row r="54346" spans="18:19" ht="15" customHeight="1">
      <c r="R54346"/>
      <c r="S54346"/>
    </row>
    <row r="54347" spans="18:19" ht="15" customHeight="1">
      <c r="R54347"/>
      <c r="S54347"/>
    </row>
    <row r="54348" spans="18:19" ht="15" customHeight="1">
      <c r="R54348"/>
      <c r="S54348"/>
    </row>
    <row r="54349" spans="18:19" ht="15" customHeight="1">
      <c r="R54349"/>
      <c r="S54349"/>
    </row>
    <row r="54350" spans="18:19" ht="15" customHeight="1">
      <c r="R54350"/>
      <c r="S54350"/>
    </row>
    <row r="54351" spans="18:19" ht="15" customHeight="1">
      <c r="R54351"/>
      <c r="S54351"/>
    </row>
    <row r="54352" spans="18:19" ht="15" customHeight="1">
      <c r="R54352"/>
      <c r="S54352"/>
    </row>
    <row r="54353" spans="18:19" ht="15" customHeight="1">
      <c r="R54353"/>
      <c r="S54353"/>
    </row>
    <row r="54354" spans="18:19" ht="15" customHeight="1">
      <c r="R54354"/>
      <c r="S54354"/>
    </row>
    <row r="54355" spans="18:19" ht="15" customHeight="1">
      <c r="R54355"/>
      <c r="S54355"/>
    </row>
    <row r="54356" spans="18:19" ht="15" customHeight="1">
      <c r="R54356"/>
      <c r="S54356"/>
    </row>
    <row r="54357" spans="18:19" ht="15" customHeight="1">
      <c r="R54357"/>
      <c r="S54357"/>
    </row>
    <row r="54358" spans="18:19" ht="15" customHeight="1">
      <c r="R54358"/>
      <c r="S54358"/>
    </row>
    <row r="54359" spans="18:19" ht="15" customHeight="1">
      <c r="R54359"/>
      <c r="S54359"/>
    </row>
    <row r="54360" spans="18:19" ht="15" customHeight="1">
      <c r="R54360"/>
      <c r="S54360"/>
    </row>
    <row r="54361" spans="18:19" ht="15" customHeight="1">
      <c r="R54361"/>
      <c r="S54361"/>
    </row>
    <row r="54362" spans="18:19" ht="15" customHeight="1">
      <c r="R54362"/>
      <c r="S54362"/>
    </row>
    <row r="54363" spans="18:19" ht="15" customHeight="1">
      <c r="R54363"/>
      <c r="S54363"/>
    </row>
    <row r="54364" spans="18:19" ht="15" customHeight="1">
      <c r="R54364"/>
      <c r="S54364"/>
    </row>
    <row r="54365" spans="18:19" ht="15" customHeight="1">
      <c r="R54365"/>
      <c r="S54365"/>
    </row>
    <row r="54366" spans="18:19" ht="15" customHeight="1">
      <c r="R54366"/>
      <c r="S54366"/>
    </row>
    <row r="54367" spans="18:19" ht="15" customHeight="1">
      <c r="R54367"/>
      <c r="S54367"/>
    </row>
    <row r="54368" spans="18:19" ht="15" customHeight="1">
      <c r="R54368"/>
      <c r="S54368"/>
    </row>
    <row r="54369" spans="18:19" ht="15" customHeight="1">
      <c r="R54369"/>
      <c r="S54369"/>
    </row>
    <row r="54370" spans="18:19" ht="15" customHeight="1">
      <c r="R54370"/>
      <c r="S54370"/>
    </row>
    <row r="54371" spans="18:19" ht="15" customHeight="1">
      <c r="R54371"/>
      <c r="S54371"/>
    </row>
    <row r="54372" spans="18:19" ht="15" customHeight="1">
      <c r="R54372"/>
      <c r="S54372"/>
    </row>
    <row r="54373" spans="18:19" ht="15" customHeight="1">
      <c r="R54373"/>
      <c r="S54373"/>
    </row>
    <row r="54374" spans="18:19" ht="15" customHeight="1">
      <c r="R54374"/>
      <c r="S54374"/>
    </row>
    <row r="54375" spans="18:19" ht="15" customHeight="1">
      <c r="R54375"/>
      <c r="S54375"/>
    </row>
    <row r="54376" spans="18:19" ht="15" customHeight="1">
      <c r="R54376"/>
      <c r="S54376"/>
    </row>
    <row r="54377" spans="18:19" ht="15" customHeight="1">
      <c r="R54377"/>
      <c r="S54377"/>
    </row>
    <row r="54378" spans="18:19" ht="15" customHeight="1">
      <c r="R54378"/>
      <c r="S54378"/>
    </row>
    <row r="54379" spans="18:19" ht="15" customHeight="1">
      <c r="R54379"/>
      <c r="S54379"/>
    </row>
    <row r="54380" spans="18:19" ht="15" customHeight="1">
      <c r="R54380"/>
      <c r="S54380"/>
    </row>
    <row r="54381" spans="18:19" ht="15" customHeight="1">
      <c r="R54381"/>
      <c r="S54381"/>
    </row>
    <row r="54382" spans="18:19" ht="15" customHeight="1">
      <c r="R54382"/>
      <c r="S54382"/>
    </row>
    <row r="54383" spans="18:19" ht="15" customHeight="1">
      <c r="R54383"/>
      <c r="S54383"/>
    </row>
    <row r="54384" spans="18:19" ht="15" customHeight="1">
      <c r="R54384"/>
      <c r="S54384"/>
    </row>
    <row r="54385" spans="18:19" ht="15" customHeight="1">
      <c r="R54385"/>
      <c r="S54385"/>
    </row>
    <row r="54386" spans="18:19" ht="15" customHeight="1">
      <c r="R54386"/>
      <c r="S54386"/>
    </row>
    <row r="54387" spans="18:19" ht="15" customHeight="1">
      <c r="R54387"/>
      <c r="S54387"/>
    </row>
    <row r="54388" spans="18:19" ht="15" customHeight="1">
      <c r="R54388"/>
      <c r="S54388"/>
    </row>
    <row r="54389" spans="18:19" ht="15" customHeight="1">
      <c r="R54389"/>
      <c r="S54389"/>
    </row>
    <row r="54390" spans="18:19" ht="15" customHeight="1">
      <c r="R54390"/>
      <c r="S54390"/>
    </row>
    <row r="54391" spans="18:19" ht="15" customHeight="1">
      <c r="R54391"/>
      <c r="S54391"/>
    </row>
    <row r="54392" spans="18:19" ht="15" customHeight="1">
      <c r="R54392"/>
      <c r="S54392"/>
    </row>
    <row r="54393" spans="18:19" ht="15" customHeight="1">
      <c r="R54393"/>
      <c r="S54393"/>
    </row>
    <row r="54394" spans="18:19" ht="15" customHeight="1">
      <c r="R54394"/>
      <c r="S54394"/>
    </row>
    <row r="54395" spans="18:19" ht="15" customHeight="1">
      <c r="R54395"/>
      <c r="S54395"/>
    </row>
    <row r="54396" spans="18:19" ht="15" customHeight="1">
      <c r="R54396"/>
      <c r="S54396"/>
    </row>
    <row r="54397" spans="18:19" ht="15" customHeight="1">
      <c r="R54397"/>
      <c r="S54397"/>
    </row>
    <row r="54398" spans="18:19" ht="15" customHeight="1">
      <c r="R54398"/>
      <c r="S54398"/>
    </row>
    <row r="54399" spans="18:19" ht="15" customHeight="1">
      <c r="R54399"/>
      <c r="S54399"/>
    </row>
    <row r="54400" spans="18:19" ht="15" customHeight="1">
      <c r="R54400"/>
      <c r="S54400"/>
    </row>
    <row r="54401" spans="18:19" ht="15" customHeight="1">
      <c r="R54401"/>
      <c r="S54401"/>
    </row>
    <row r="54402" spans="18:19" ht="15" customHeight="1">
      <c r="R54402"/>
      <c r="S54402"/>
    </row>
    <row r="54403" spans="18:19" ht="15" customHeight="1">
      <c r="R54403"/>
      <c r="S54403"/>
    </row>
    <row r="54404" spans="18:19" ht="15" customHeight="1">
      <c r="R54404"/>
      <c r="S54404"/>
    </row>
    <row r="54405" spans="18:19" ht="15" customHeight="1">
      <c r="R54405"/>
      <c r="S54405"/>
    </row>
    <row r="54406" spans="18:19" ht="15" customHeight="1">
      <c r="R54406"/>
      <c r="S54406"/>
    </row>
    <row r="54407" spans="18:19" ht="15" customHeight="1">
      <c r="R54407"/>
      <c r="S54407"/>
    </row>
    <row r="54408" spans="18:19" ht="15" customHeight="1">
      <c r="R54408"/>
      <c r="S54408"/>
    </row>
    <row r="54409" spans="18:19" ht="15" customHeight="1">
      <c r="R54409"/>
      <c r="S54409"/>
    </row>
    <row r="54410" spans="18:19" ht="15" customHeight="1">
      <c r="R54410"/>
      <c r="S54410"/>
    </row>
    <row r="54411" spans="18:19" ht="15" customHeight="1">
      <c r="R54411"/>
      <c r="S54411"/>
    </row>
    <row r="54412" spans="18:19" ht="15" customHeight="1">
      <c r="R54412"/>
      <c r="S54412"/>
    </row>
    <row r="54413" spans="18:19" ht="15" customHeight="1">
      <c r="R54413"/>
      <c r="S54413"/>
    </row>
    <row r="54414" spans="18:19" ht="15" customHeight="1">
      <c r="R54414"/>
      <c r="S54414"/>
    </row>
    <row r="54415" spans="18:19" ht="15" customHeight="1">
      <c r="R54415"/>
      <c r="S54415"/>
    </row>
    <row r="54416" spans="18:19" ht="15" customHeight="1">
      <c r="R54416"/>
      <c r="S54416"/>
    </row>
    <row r="54417" spans="18:19" ht="15" customHeight="1">
      <c r="R54417"/>
      <c r="S54417"/>
    </row>
    <row r="54418" spans="18:19" ht="15" customHeight="1">
      <c r="R54418"/>
      <c r="S54418"/>
    </row>
    <row r="54419" spans="18:19" ht="15" customHeight="1">
      <c r="R54419"/>
      <c r="S54419"/>
    </row>
    <row r="54420" spans="18:19" ht="15" customHeight="1">
      <c r="R54420"/>
      <c r="S54420"/>
    </row>
    <row r="54421" spans="18:19" ht="15" customHeight="1">
      <c r="R54421"/>
      <c r="S54421"/>
    </row>
    <row r="54422" spans="18:19" ht="15" customHeight="1">
      <c r="R54422"/>
      <c r="S54422"/>
    </row>
    <row r="54423" spans="18:19" ht="15" customHeight="1">
      <c r="R54423"/>
      <c r="S54423"/>
    </row>
    <row r="54424" spans="18:19" ht="15" customHeight="1">
      <c r="R54424"/>
      <c r="S54424"/>
    </row>
    <row r="54425" spans="18:19" ht="15" customHeight="1">
      <c r="R54425"/>
      <c r="S54425"/>
    </row>
    <row r="54426" spans="18:19" ht="15" customHeight="1">
      <c r="R54426"/>
      <c r="S54426"/>
    </row>
    <row r="54427" spans="18:19" ht="15" customHeight="1">
      <c r="R54427"/>
      <c r="S54427"/>
    </row>
    <row r="54428" spans="18:19" ht="15" customHeight="1">
      <c r="R54428"/>
      <c r="S54428"/>
    </row>
    <row r="54429" spans="18:19" ht="15" customHeight="1">
      <c r="R54429"/>
      <c r="S54429"/>
    </row>
    <row r="54430" spans="18:19" ht="15" customHeight="1">
      <c r="R54430"/>
      <c r="S54430"/>
    </row>
    <row r="54431" spans="18:19" ht="15" customHeight="1">
      <c r="R54431"/>
      <c r="S54431"/>
    </row>
    <row r="54432" spans="18:19" ht="15" customHeight="1">
      <c r="R54432"/>
      <c r="S54432"/>
    </row>
    <row r="54433" spans="18:19" ht="15" customHeight="1">
      <c r="R54433"/>
      <c r="S54433"/>
    </row>
    <row r="54434" spans="18:19" ht="15" customHeight="1">
      <c r="R54434"/>
      <c r="S54434"/>
    </row>
    <row r="54435" spans="18:19" ht="15" customHeight="1">
      <c r="R54435"/>
      <c r="S54435"/>
    </row>
    <row r="54436" spans="18:19" ht="15" customHeight="1">
      <c r="R54436"/>
      <c r="S54436"/>
    </row>
    <row r="54437" spans="18:19" ht="15" customHeight="1">
      <c r="R54437"/>
      <c r="S54437"/>
    </row>
    <row r="54438" spans="18:19" ht="15" customHeight="1">
      <c r="R54438"/>
      <c r="S54438"/>
    </row>
    <row r="54439" spans="18:19" ht="15" customHeight="1">
      <c r="R54439"/>
      <c r="S54439"/>
    </row>
    <row r="54440" spans="18:19" ht="15" customHeight="1">
      <c r="R54440"/>
      <c r="S54440"/>
    </row>
    <row r="54441" spans="18:19" ht="15" customHeight="1">
      <c r="R54441"/>
      <c r="S54441"/>
    </row>
    <row r="54442" spans="18:19" ht="15" customHeight="1">
      <c r="R54442"/>
      <c r="S54442"/>
    </row>
    <row r="54443" spans="18:19" ht="15" customHeight="1">
      <c r="R54443"/>
      <c r="S54443"/>
    </row>
    <row r="54444" spans="18:19" ht="15" customHeight="1">
      <c r="R54444"/>
      <c r="S54444"/>
    </row>
    <row r="54445" spans="18:19" ht="15" customHeight="1">
      <c r="R54445"/>
      <c r="S54445"/>
    </row>
    <row r="54446" spans="18:19" ht="15" customHeight="1">
      <c r="R54446"/>
      <c r="S54446"/>
    </row>
    <row r="54447" spans="18:19" ht="15" customHeight="1">
      <c r="R54447"/>
      <c r="S54447"/>
    </row>
    <row r="54448" spans="18:19" ht="15" customHeight="1">
      <c r="R54448"/>
      <c r="S54448"/>
    </row>
    <row r="54449" spans="18:19" ht="15" customHeight="1">
      <c r="R54449"/>
      <c r="S54449"/>
    </row>
    <row r="54450" spans="18:19" ht="15" customHeight="1">
      <c r="R54450"/>
      <c r="S54450"/>
    </row>
    <row r="54451" spans="18:19" ht="15" customHeight="1">
      <c r="R54451"/>
      <c r="S54451"/>
    </row>
    <row r="54452" spans="18:19" ht="15" customHeight="1">
      <c r="R54452"/>
      <c r="S54452"/>
    </row>
    <row r="54453" spans="18:19" ht="15" customHeight="1">
      <c r="R54453"/>
      <c r="S54453"/>
    </row>
    <row r="54454" spans="18:19" ht="15" customHeight="1">
      <c r="R54454"/>
      <c r="S54454"/>
    </row>
    <row r="54455" spans="18:19" ht="15" customHeight="1">
      <c r="R54455"/>
      <c r="S54455"/>
    </row>
    <row r="54456" spans="18:19" ht="15" customHeight="1">
      <c r="R54456"/>
      <c r="S54456"/>
    </row>
    <row r="54457" spans="18:19" ht="15" customHeight="1">
      <c r="R54457"/>
      <c r="S54457"/>
    </row>
    <row r="54458" spans="18:19" ht="15" customHeight="1">
      <c r="R54458"/>
      <c r="S54458"/>
    </row>
    <row r="54459" spans="18:19" ht="15" customHeight="1">
      <c r="R54459"/>
      <c r="S54459"/>
    </row>
    <row r="54460" spans="18:19" ht="15" customHeight="1">
      <c r="R54460"/>
      <c r="S54460"/>
    </row>
    <row r="54461" spans="18:19" ht="15" customHeight="1">
      <c r="R54461"/>
      <c r="S54461"/>
    </row>
    <row r="54462" spans="18:19" ht="15" customHeight="1">
      <c r="R54462"/>
      <c r="S54462"/>
    </row>
    <row r="54463" spans="18:19" ht="15" customHeight="1">
      <c r="R54463"/>
      <c r="S54463"/>
    </row>
    <row r="54464" spans="18:19" ht="15" customHeight="1">
      <c r="R54464"/>
      <c r="S54464"/>
    </row>
    <row r="54465" spans="18:19" ht="15" customHeight="1">
      <c r="R54465"/>
      <c r="S54465"/>
    </row>
    <row r="54466" spans="18:19" ht="15" customHeight="1">
      <c r="R54466"/>
      <c r="S54466"/>
    </row>
    <row r="54467" spans="18:19" ht="15" customHeight="1">
      <c r="R54467"/>
      <c r="S54467"/>
    </row>
    <row r="54468" spans="18:19" ht="15" customHeight="1">
      <c r="R54468"/>
      <c r="S54468"/>
    </row>
    <row r="54469" spans="18:19" ht="15" customHeight="1">
      <c r="R54469"/>
      <c r="S54469"/>
    </row>
    <row r="54470" spans="18:19" ht="15" customHeight="1">
      <c r="R54470"/>
      <c r="S54470"/>
    </row>
    <row r="54471" spans="18:19" ht="15" customHeight="1">
      <c r="R54471"/>
      <c r="S54471"/>
    </row>
    <row r="54472" spans="18:19" ht="15" customHeight="1">
      <c r="R54472"/>
      <c r="S54472"/>
    </row>
    <row r="54473" spans="18:19" ht="15" customHeight="1">
      <c r="R54473"/>
      <c r="S54473"/>
    </row>
    <row r="54474" spans="18:19" ht="15" customHeight="1">
      <c r="R54474"/>
      <c r="S54474"/>
    </row>
    <row r="54475" spans="18:19" ht="15" customHeight="1">
      <c r="R54475"/>
      <c r="S54475"/>
    </row>
    <row r="54476" spans="18:19" ht="15" customHeight="1">
      <c r="R54476"/>
      <c r="S54476"/>
    </row>
    <row r="54477" spans="18:19" ht="15" customHeight="1">
      <c r="R54477"/>
      <c r="S54477"/>
    </row>
    <row r="54478" spans="18:19" ht="15" customHeight="1">
      <c r="R54478"/>
      <c r="S54478"/>
    </row>
    <row r="54479" spans="18:19" ht="15" customHeight="1">
      <c r="R54479"/>
      <c r="S54479"/>
    </row>
    <row r="54480" spans="18:19" ht="15" customHeight="1">
      <c r="R54480"/>
      <c r="S54480"/>
    </row>
    <row r="54481" spans="18:19" ht="15" customHeight="1">
      <c r="R54481"/>
      <c r="S54481"/>
    </row>
    <row r="54482" spans="18:19" ht="15" customHeight="1">
      <c r="R54482"/>
      <c r="S54482"/>
    </row>
    <row r="54483" spans="18:19" ht="15" customHeight="1">
      <c r="R54483"/>
      <c r="S54483"/>
    </row>
    <row r="54484" spans="18:19" ht="15" customHeight="1">
      <c r="R54484"/>
      <c r="S54484"/>
    </row>
    <row r="54485" spans="18:19" ht="15" customHeight="1">
      <c r="R54485"/>
      <c r="S54485"/>
    </row>
    <row r="54486" spans="18:19" ht="15" customHeight="1">
      <c r="R54486"/>
      <c r="S54486"/>
    </row>
    <row r="54487" spans="18:19" ht="15" customHeight="1">
      <c r="R54487"/>
      <c r="S54487"/>
    </row>
    <row r="54488" spans="18:19" ht="15" customHeight="1">
      <c r="R54488"/>
      <c r="S54488"/>
    </row>
    <row r="54489" spans="18:19" ht="15" customHeight="1">
      <c r="R54489"/>
      <c r="S54489"/>
    </row>
    <row r="54490" spans="18:19" ht="15" customHeight="1">
      <c r="R54490"/>
      <c r="S54490"/>
    </row>
    <row r="54491" spans="18:19" ht="15" customHeight="1">
      <c r="R54491"/>
      <c r="S54491"/>
    </row>
    <row r="54492" spans="18:19" ht="15" customHeight="1">
      <c r="R54492"/>
      <c r="S54492"/>
    </row>
    <row r="54493" spans="18:19" ht="15" customHeight="1">
      <c r="R54493"/>
      <c r="S54493"/>
    </row>
    <row r="54494" spans="18:19" ht="15" customHeight="1">
      <c r="R54494"/>
      <c r="S54494"/>
    </row>
    <row r="54495" spans="18:19" ht="15" customHeight="1">
      <c r="R54495"/>
      <c r="S54495"/>
    </row>
    <row r="54496" spans="18:19" ht="15" customHeight="1">
      <c r="R54496"/>
      <c r="S54496"/>
    </row>
    <row r="54497" spans="18:19" ht="15" customHeight="1">
      <c r="R54497"/>
      <c r="S54497"/>
    </row>
    <row r="54498" spans="18:19" ht="15" customHeight="1">
      <c r="R54498"/>
      <c r="S54498"/>
    </row>
    <row r="54499" spans="18:19" ht="15" customHeight="1">
      <c r="R54499"/>
      <c r="S54499"/>
    </row>
    <row r="54500" spans="18:19" ht="15" customHeight="1">
      <c r="R54500"/>
      <c r="S54500"/>
    </row>
    <row r="54501" spans="18:19" ht="15" customHeight="1">
      <c r="R54501"/>
      <c r="S54501"/>
    </row>
    <row r="54502" spans="18:19" ht="15" customHeight="1">
      <c r="R54502"/>
      <c r="S54502"/>
    </row>
    <row r="54503" spans="18:19" ht="15" customHeight="1">
      <c r="R54503"/>
      <c r="S54503"/>
    </row>
    <row r="54504" spans="18:19" ht="15" customHeight="1">
      <c r="R54504"/>
      <c r="S54504"/>
    </row>
    <row r="54505" spans="18:19" ht="15" customHeight="1">
      <c r="R54505"/>
      <c r="S54505"/>
    </row>
    <row r="54506" spans="18:19" ht="15" customHeight="1">
      <c r="R54506"/>
      <c r="S54506"/>
    </row>
    <row r="54507" spans="18:19" ht="15" customHeight="1">
      <c r="R54507"/>
      <c r="S54507"/>
    </row>
    <row r="54508" spans="18:19" ht="15" customHeight="1">
      <c r="R54508"/>
      <c r="S54508"/>
    </row>
    <row r="54509" spans="18:19" ht="15" customHeight="1">
      <c r="R54509"/>
      <c r="S54509"/>
    </row>
    <row r="54510" spans="18:19" ht="15" customHeight="1">
      <c r="R54510"/>
      <c r="S54510"/>
    </row>
    <row r="54511" spans="18:19" ht="15" customHeight="1">
      <c r="R54511"/>
      <c r="S54511"/>
    </row>
    <row r="54512" spans="18:19" ht="15" customHeight="1">
      <c r="R54512"/>
      <c r="S54512"/>
    </row>
    <row r="54513" spans="18:19" ht="15" customHeight="1">
      <c r="R54513"/>
      <c r="S54513"/>
    </row>
    <row r="54514" spans="18:19" ht="15" customHeight="1">
      <c r="R54514"/>
      <c r="S54514"/>
    </row>
    <row r="54515" spans="18:19" ht="15" customHeight="1">
      <c r="R54515"/>
      <c r="S54515"/>
    </row>
    <row r="54516" spans="18:19" ht="15" customHeight="1">
      <c r="R54516"/>
      <c r="S54516"/>
    </row>
    <row r="54517" spans="18:19" ht="15" customHeight="1">
      <c r="R54517"/>
      <c r="S54517"/>
    </row>
    <row r="54518" spans="18:19" ht="15" customHeight="1">
      <c r="R54518"/>
      <c r="S54518"/>
    </row>
    <row r="54519" spans="18:19" ht="15" customHeight="1">
      <c r="R54519"/>
      <c r="S54519"/>
    </row>
    <row r="54520" spans="18:19" ht="15" customHeight="1">
      <c r="R54520"/>
      <c r="S54520"/>
    </row>
    <row r="54521" spans="18:19" ht="15" customHeight="1">
      <c r="R54521"/>
      <c r="S54521"/>
    </row>
    <row r="54522" spans="18:19" ht="15" customHeight="1">
      <c r="R54522"/>
      <c r="S54522"/>
    </row>
    <row r="54523" spans="18:19" ht="15" customHeight="1">
      <c r="R54523"/>
      <c r="S54523"/>
    </row>
    <row r="54524" spans="18:19" ht="15" customHeight="1">
      <c r="R54524"/>
      <c r="S54524"/>
    </row>
    <row r="54525" spans="18:19" ht="15" customHeight="1">
      <c r="R54525"/>
      <c r="S54525"/>
    </row>
    <row r="54526" spans="18:19" ht="15" customHeight="1">
      <c r="R54526"/>
      <c r="S54526"/>
    </row>
    <row r="54527" spans="18:19" ht="15" customHeight="1">
      <c r="R54527"/>
      <c r="S54527"/>
    </row>
    <row r="54528" spans="18:19" ht="15" customHeight="1">
      <c r="R54528"/>
      <c r="S54528"/>
    </row>
    <row r="54529" spans="18:19" ht="15" customHeight="1">
      <c r="R54529"/>
      <c r="S54529"/>
    </row>
    <row r="54530" spans="18:19" ht="15" customHeight="1">
      <c r="R54530"/>
      <c r="S54530"/>
    </row>
    <row r="54531" spans="18:19" ht="15" customHeight="1">
      <c r="R54531"/>
      <c r="S54531"/>
    </row>
    <row r="54532" spans="18:19" ht="15" customHeight="1">
      <c r="R54532"/>
      <c r="S54532"/>
    </row>
    <row r="54533" spans="18:19" ht="15" customHeight="1">
      <c r="R54533"/>
      <c r="S54533"/>
    </row>
    <row r="54534" spans="18:19" ht="15" customHeight="1">
      <c r="R54534"/>
      <c r="S54534"/>
    </row>
    <row r="54535" spans="18:19" ht="15" customHeight="1">
      <c r="R54535"/>
      <c r="S54535"/>
    </row>
    <row r="54536" spans="18:19" ht="15" customHeight="1">
      <c r="R54536"/>
      <c r="S54536"/>
    </row>
    <row r="54537" spans="18:19" ht="15" customHeight="1">
      <c r="R54537"/>
      <c r="S54537"/>
    </row>
    <row r="54538" spans="18:19" ht="15" customHeight="1">
      <c r="R54538"/>
      <c r="S54538"/>
    </row>
    <row r="54539" spans="18:19" ht="15" customHeight="1">
      <c r="R54539"/>
      <c r="S54539"/>
    </row>
    <row r="54540" spans="18:19" ht="15" customHeight="1">
      <c r="R54540"/>
      <c r="S54540"/>
    </row>
    <row r="54541" spans="18:19" ht="15" customHeight="1">
      <c r="R54541"/>
      <c r="S54541"/>
    </row>
    <row r="54542" spans="18:19" ht="15" customHeight="1">
      <c r="R54542"/>
      <c r="S54542"/>
    </row>
    <row r="54543" spans="18:19" ht="15" customHeight="1">
      <c r="R54543"/>
      <c r="S54543"/>
    </row>
    <row r="54544" spans="18:19" ht="15" customHeight="1">
      <c r="R54544"/>
      <c r="S54544"/>
    </row>
    <row r="54545" spans="18:19" ht="15" customHeight="1">
      <c r="R54545"/>
      <c r="S54545"/>
    </row>
    <row r="54546" spans="18:19" ht="15" customHeight="1">
      <c r="R54546"/>
      <c r="S54546"/>
    </row>
    <row r="54547" spans="18:19" ht="15" customHeight="1">
      <c r="R54547"/>
      <c r="S54547"/>
    </row>
    <row r="54548" spans="18:19" ht="15" customHeight="1">
      <c r="R54548"/>
      <c r="S54548"/>
    </row>
    <row r="54549" spans="18:19" ht="15" customHeight="1">
      <c r="R54549"/>
      <c r="S54549"/>
    </row>
    <row r="54550" spans="18:19" ht="15" customHeight="1">
      <c r="R54550"/>
      <c r="S54550"/>
    </row>
    <row r="54551" spans="18:19" ht="15" customHeight="1">
      <c r="R54551"/>
      <c r="S54551"/>
    </row>
    <row r="54552" spans="18:19" ht="15" customHeight="1">
      <c r="R54552"/>
      <c r="S54552"/>
    </row>
    <row r="54553" spans="18:19" ht="15" customHeight="1">
      <c r="R54553"/>
      <c r="S54553"/>
    </row>
    <row r="54554" spans="18:19" ht="15" customHeight="1">
      <c r="R54554"/>
      <c r="S54554"/>
    </row>
    <row r="54555" spans="18:19" ht="15" customHeight="1">
      <c r="R54555"/>
      <c r="S54555"/>
    </row>
    <row r="54556" spans="18:19" ht="15" customHeight="1">
      <c r="R54556"/>
      <c r="S54556"/>
    </row>
    <row r="54557" spans="18:19" ht="15" customHeight="1">
      <c r="R54557"/>
      <c r="S54557"/>
    </row>
    <row r="54558" spans="18:19" ht="15" customHeight="1">
      <c r="R54558"/>
      <c r="S54558"/>
    </row>
    <row r="54559" spans="18:19" ht="15" customHeight="1">
      <c r="R54559"/>
      <c r="S54559"/>
    </row>
    <row r="54560" spans="18:19" ht="15" customHeight="1">
      <c r="R54560"/>
      <c r="S54560"/>
    </row>
    <row r="54561" spans="18:19" ht="15" customHeight="1">
      <c r="R54561"/>
      <c r="S54561"/>
    </row>
    <row r="54562" spans="18:19" ht="15" customHeight="1">
      <c r="R54562"/>
      <c r="S54562"/>
    </row>
    <row r="54563" spans="18:19" ht="15" customHeight="1">
      <c r="R54563"/>
      <c r="S54563"/>
    </row>
    <row r="54564" spans="18:19" ht="15" customHeight="1">
      <c r="R54564"/>
      <c r="S54564"/>
    </row>
    <row r="54565" spans="18:19" ht="15" customHeight="1">
      <c r="R54565"/>
      <c r="S54565"/>
    </row>
    <row r="54566" spans="18:19" ht="15" customHeight="1">
      <c r="R54566"/>
      <c r="S54566"/>
    </row>
    <row r="54567" spans="18:19" ht="15" customHeight="1">
      <c r="R54567"/>
      <c r="S54567"/>
    </row>
    <row r="54568" spans="18:19" ht="15" customHeight="1">
      <c r="R54568"/>
      <c r="S54568"/>
    </row>
    <row r="54569" spans="18:19" ht="15" customHeight="1">
      <c r="R54569"/>
      <c r="S54569"/>
    </row>
    <row r="54570" spans="18:19" ht="15" customHeight="1">
      <c r="R54570"/>
      <c r="S54570"/>
    </row>
    <row r="54571" spans="18:19" ht="15" customHeight="1">
      <c r="R54571"/>
      <c r="S54571"/>
    </row>
    <row r="54572" spans="18:19" ht="15" customHeight="1">
      <c r="R54572"/>
      <c r="S54572"/>
    </row>
    <row r="54573" spans="18:19" ht="15" customHeight="1">
      <c r="R54573"/>
      <c r="S54573"/>
    </row>
    <row r="54574" spans="18:19" ht="15" customHeight="1">
      <c r="R54574"/>
      <c r="S54574"/>
    </row>
    <row r="54575" spans="18:19" ht="15" customHeight="1">
      <c r="R54575"/>
      <c r="S54575"/>
    </row>
    <row r="54576" spans="18:19" ht="15" customHeight="1">
      <c r="R54576"/>
      <c r="S54576"/>
    </row>
    <row r="54577" spans="18:19" ht="15" customHeight="1">
      <c r="R54577"/>
      <c r="S54577"/>
    </row>
    <row r="54578" spans="18:19" ht="15" customHeight="1">
      <c r="R54578"/>
      <c r="S54578"/>
    </row>
    <row r="54579" spans="18:19" ht="15" customHeight="1">
      <c r="R54579"/>
      <c r="S54579"/>
    </row>
    <row r="54580" spans="18:19" ht="15" customHeight="1">
      <c r="R54580"/>
      <c r="S54580"/>
    </row>
    <row r="54581" spans="18:19" ht="15" customHeight="1">
      <c r="R54581"/>
      <c r="S54581"/>
    </row>
    <row r="54582" spans="18:19" ht="15" customHeight="1">
      <c r="R54582"/>
      <c r="S54582"/>
    </row>
    <row r="54583" spans="18:19" ht="15" customHeight="1">
      <c r="R54583"/>
      <c r="S54583"/>
    </row>
    <row r="54584" spans="18:19" ht="15" customHeight="1">
      <c r="R54584"/>
      <c r="S54584"/>
    </row>
    <row r="54585" spans="18:19" ht="15" customHeight="1">
      <c r="R54585"/>
      <c r="S54585"/>
    </row>
    <row r="54586" spans="18:19" ht="15" customHeight="1">
      <c r="R54586"/>
      <c r="S54586"/>
    </row>
    <row r="54587" spans="18:19" ht="15" customHeight="1">
      <c r="R54587"/>
      <c r="S54587"/>
    </row>
    <row r="54588" spans="18:19" ht="15" customHeight="1">
      <c r="R54588"/>
      <c r="S54588"/>
    </row>
    <row r="54589" spans="18:19" ht="15" customHeight="1">
      <c r="R54589"/>
      <c r="S54589"/>
    </row>
    <row r="54590" spans="18:19" ht="15" customHeight="1">
      <c r="R54590"/>
      <c r="S54590"/>
    </row>
    <row r="54591" spans="18:19" ht="15" customHeight="1">
      <c r="R54591"/>
      <c r="S54591"/>
    </row>
    <row r="54592" spans="18:19" ht="15" customHeight="1">
      <c r="R54592"/>
      <c r="S54592"/>
    </row>
    <row r="54593" spans="18:19" ht="15" customHeight="1">
      <c r="R54593"/>
      <c r="S54593"/>
    </row>
    <row r="54594" spans="18:19" ht="15" customHeight="1">
      <c r="R54594"/>
      <c r="S54594"/>
    </row>
    <row r="54595" spans="18:19" ht="15" customHeight="1">
      <c r="R54595"/>
      <c r="S54595"/>
    </row>
    <row r="54596" spans="18:19" ht="15" customHeight="1">
      <c r="R54596"/>
      <c r="S54596"/>
    </row>
    <row r="54597" spans="18:19" ht="15" customHeight="1">
      <c r="R54597"/>
      <c r="S54597"/>
    </row>
    <row r="54598" spans="18:19" ht="15" customHeight="1">
      <c r="R54598"/>
      <c r="S54598"/>
    </row>
    <row r="54599" spans="18:19" ht="15" customHeight="1">
      <c r="R54599"/>
      <c r="S54599"/>
    </row>
    <row r="54600" spans="18:19" ht="15" customHeight="1">
      <c r="R54600"/>
      <c r="S54600"/>
    </row>
    <row r="54601" spans="18:19" ht="15" customHeight="1">
      <c r="R54601"/>
      <c r="S54601"/>
    </row>
    <row r="54602" spans="18:19" ht="15" customHeight="1">
      <c r="R54602"/>
      <c r="S54602"/>
    </row>
    <row r="54603" spans="18:19" ht="15" customHeight="1">
      <c r="R54603"/>
      <c r="S54603"/>
    </row>
    <row r="54604" spans="18:19" ht="15" customHeight="1">
      <c r="R54604"/>
      <c r="S54604"/>
    </row>
    <row r="54605" spans="18:19" ht="15" customHeight="1">
      <c r="R54605"/>
      <c r="S54605"/>
    </row>
    <row r="54606" spans="18:19" ht="15" customHeight="1">
      <c r="R54606"/>
      <c r="S54606"/>
    </row>
    <row r="54607" spans="18:19" ht="15" customHeight="1">
      <c r="R54607"/>
      <c r="S54607"/>
    </row>
    <row r="54608" spans="18:19" ht="15" customHeight="1">
      <c r="R54608"/>
      <c r="S54608"/>
    </row>
    <row r="54609" spans="18:19" ht="15" customHeight="1">
      <c r="R54609"/>
      <c r="S54609"/>
    </row>
    <row r="54610" spans="18:19" ht="15" customHeight="1">
      <c r="R54610"/>
      <c r="S54610"/>
    </row>
    <row r="54611" spans="18:19" ht="15" customHeight="1">
      <c r="R54611"/>
      <c r="S54611"/>
    </row>
    <row r="54612" spans="18:19" ht="15" customHeight="1">
      <c r="R54612"/>
      <c r="S54612"/>
    </row>
    <row r="54613" spans="18:19" ht="15" customHeight="1">
      <c r="R54613"/>
      <c r="S54613"/>
    </row>
    <row r="54614" spans="18:19" ht="15" customHeight="1">
      <c r="R54614"/>
      <c r="S54614"/>
    </row>
    <row r="54615" spans="18:19" ht="15" customHeight="1">
      <c r="R54615"/>
      <c r="S54615"/>
    </row>
    <row r="54616" spans="18:19" ht="15" customHeight="1">
      <c r="R54616"/>
      <c r="S54616"/>
    </row>
    <row r="54617" spans="18:19" ht="15" customHeight="1">
      <c r="R54617"/>
      <c r="S54617"/>
    </row>
    <row r="54618" spans="18:19" ht="15" customHeight="1">
      <c r="R54618"/>
      <c r="S54618"/>
    </row>
    <row r="54619" spans="18:19" ht="15" customHeight="1">
      <c r="R54619"/>
      <c r="S54619"/>
    </row>
    <row r="54620" spans="18:19" ht="15" customHeight="1">
      <c r="R54620"/>
      <c r="S54620"/>
    </row>
    <row r="54621" spans="18:19" ht="15" customHeight="1">
      <c r="R54621"/>
      <c r="S54621"/>
    </row>
    <row r="54622" spans="18:19" ht="15" customHeight="1">
      <c r="R54622"/>
      <c r="S54622"/>
    </row>
    <row r="54623" spans="18:19" ht="15" customHeight="1">
      <c r="R54623"/>
      <c r="S54623"/>
    </row>
    <row r="54624" spans="18:19" ht="15" customHeight="1">
      <c r="R54624"/>
      <c r="S54624"/>
    </row>
    <row r="54625" spans="18:19" ht="15" customHeight="1">
      <c r="R54625"/>
      <c r="S54625"/>
    </row>
    <row r="54626" spans="18:19" ht="15" customHeight="1">
      <c r="R54626"/>
      <c r="S54626"/>
    </row>
    <row r="54627" spans="18:19" ht="15" customHeight="1">
      <c r="R54627"/>
      <c r="S54627"/>
    </row>
    <row r="54628" spans="18:19" ht="15" customHeight="1">
      <c r="R54628"/>
      <c r="S54628"/>
    </row>
    <row r="54629" spans="18:19" ht="15" customHeight="1">
      <c r="R54629"/>
      <c r="S54629"/>
    </row>
    <row r="54630" spans="18:19" ht="15" customHeight="1">
      <c r="R54630"/>
      <c r="S54630"/>
    </row>
    <row r="54631" spans="18:19" ht="15" customHeight="1">
      <c r="R54631"/>
      <c r="S54631"/>
    </row>
    <row r="54632" spans="18:19" ht="15" customHeight="1">
      <c r="R54632"/>
      <c r="S54632"/>
    </row>
    <row r="54633" spans="18:19" ht="15" customHeight="1">
      <c r="R54633"/>
      <c r="S54633"/>
    </row>
    <row r="54634" spans="18:19" ht="15" customHeight="1">
      <c r="R54634"/>
      <c r="S54634"/>
    </row>
    <row r="54635" spans="18:19" ht="15" customHeight="1">
      <c r="R54635"/>
      <c r="S54635"/>
    </row>
    <row r="54636" spans="18:19" ht="15" customHeight="1">
      <c r="R54636"/>
      <c r="S54636"/>
    </row>
    <row r="54637" spans="18:19" ht="15" customHeight="1">
      <c r="R54637"/>
      <c r="S54637"/>
    </row>
    <row r="54638" spans="18:19" ht="15" customHeight="1">
      <c r="R54638"/>
      <c r="S54638"/>
    </row>
    <row r="54639" spans="18:19" ht="15" customHeight="1">
      <c r="R54639"/>
      <c r="S54639"/>
    </row>
    <row r="54640" spans="18:19" ht="15" customHeight="1">
      <c r="R54640"/>
      <c r="S54640"/>
    </row>
    <row r="54641" spans="18:19" ht="15" customHeight="1">
      <c r="R54641"/>
      <c r="S54641"/>
    </row>
    <row r="54642" spans="18:19" ht="15" customHeight="1">
      <c r="R54642"/>
      <c r="S54642"/>
    </row>
    <row r="54643" spans="18:19" ht="15" customHeight="1">
      <c r="R54643"/>
      <c r="S54643"/>
    </row>
    <row r="54644" spans="18:19" ht="15" customHeight="1">
      <c r="R54644"/>
      <c r="S54644"/>
    </row>
    <row r="54645" spans="18:19" ht="15" customHeight="1">
      <c r="R54645"/>
      <c r="S54645"/>
    </row>
    <row r="54646" spans="18:19" ht="15" customHeight="1">
      <c r="R54646"/>
      <c r="S54646"/>
    </row>
    <row r="54647" spans="18:19" ht="15" customHeight="1">
      <c r="R54647"/>
      <c r="S54647"/>
    </row>
    <row r="54648" spans="18:19" ht="15" customHeight="1">
      <c r="R54648"/>
      <c r="S54648"/>
    </row>
    <row r="54649" spans="18:19" ht="15" customHeight="1">
      <c r="R54649"/>
      <c r="S54649"/>
    </row>
    <row r="54650" spans="18:19" ht="15" customHeight="1">
      <c r="R54650"/>
      <c r="S54650"/>
    </row>
    <row r="54651" spans="18:19" ht="15" customHeight="1">
      <c r="R54651"/>
      <c r="S54651"/>
    </row>
    <row r="54652" spans="18:19" ht="15" customHeight="1">
      <c r="R54652"/>
      <c r="S54652"/>
    </row>
    <row r="54653" spans="18:19" ht="15" customHeight="1">
      <c r="R54653"/>
      <c r="S54653"/>
    </row>
    <row r="54654" spans="18:19" ht="15" customHeight="1">
      <c r="R54654"/>
      <c r="S54654"/>
    </row>
    <row r="54655" spans="18:19" ht="15" customHeight="1">
      <c r="R54655"/>
      <c r="S54655"/>
    </row>
    <row r="54656" spans="18:19" ht="15" customHeight="1">
      <c r="R54656"/>
      <c r="S54656"/>
    </row>
    <row r="54657" spans="18:19" ht="15" customHeight="1">
      <c r="R54657"/>
      <c r="S54657"/>
    </row>
    <row r="54658" spans="18:19" ht="15" customHeight="1">
      <c r="R54658"/>
      <c r="S54658"/>
    </row>
    <row r="54659" spans="18:19" ht="15" customHeight="1">
      <c r="R54659"/>
      <c r="S54659"/>
    </row>
    <row r="54660" spans="18:19" ht="15" customHeight="1">
      <c r="R54660"/>
      <c r="S54660"/>
    </row>
    <row r="54661" spans="18:19" ht="15" customHeight="1">
      <c r="R54661"/>
      <c r="S54661"/>
    </row>
    <row r="54662" spans="18:19" ht="15" customHeight="1">
      <c r="R54662"/>
      <c r="S54662"/>
    </row>
    <row r="54663" spans="18:19" ht="15" customHeight="1">
      <c r="R54663"/>
      <c r="S54663"/>
    </row>
    <row r="54664" spans="18:19" ht="15" customHeight="1">
      <c r="R54664"/>
      <c r="S54664"/>
    </row>
    <row r="54665" spans="18:19" ht="15" customHeight="1">
      <c r="R54665"/>
      <c r="S54665"/>
    </row>
    <row r="54666" spans="18:19" ht="15" customHeight="1">
      <c r="R54666"/>
      <c r="S54666"/>
    </row>
    <row r="54667" spans="18:19" ht="15" customHeight="1">
      <c r="R54667"/>
      <c r="S54667"/>
    </row>
    <row r="54668" spans="18:19" ht="15" customHeight="1">
      <c r="R54668"/>
      <c r="S54668"/>
    </row>
    <row r="54669" spans="18:19" ht="15" customHeight="1">
      <c r="R54669"/>
      <c r="S54669"/>
    </row>
    <row r="54670" spans="18:19" ht="15" customHeight="1">
      <c r="R54670"/>
      <c r="S54670"/>
    </row>
    <row r="54671" spans="18:19" ht="15" customHeight="1">
      <c r="R54671"/>
      <c r="S54671"/>
    </row>
    <row r="54672" spans="18:19" ht="15" customHeight="1">
      <c r="R54672"/>
      <c r="S54672"/>
    </row>
    <row r="54673" spans="18:19" ht="15" customHeight="1">
      <c r="R54673"/>
      <c r="S54673"/>
    </row>
    <row r="54674" spans="18:19" ht="15" customHeight="1">
      <c r="R54674"/>
      <c r="S54674"/>
    </row>
    <row r="54675" spans="18:19" ht="15" customHeight="1">
      <c r="R54675"/>
      <c r="S54675"/>
    </row>
    <row r="54676" spans="18:19" ht="15" customHeight="1">
      <c r="R54676"/>
      <c r="S54676"/>
    </row>
    <row r="54677" spans="18:19" ht="15" customHeight="1">
      <c r="R54677"/>
      <c r="S54677"/>
    </row>
    <row r="54678" spans="18:19" ht="15" customHeight="1">
      <c r="R54678"/>
      <c r="S54678"/>
    </row>
    <row r="54679" spans="18:19" ht="15" customHeight="1">
      <c r="R54679"/>
      <c r="S54679"/>
    </row>
    <row r="54680" spans="18:19" ht="15" customHeight="1">
      <c r="R54680"/>
      <c r="S54680"/>
    </row>
    <row r="54681" spans="18:19" ht="15" customHeight="1">
      <c r="R54681"/>
      <c r="S54681"/>
    </row>
    <row r="54682" spans="18:19" ht="15" customHeight="1">
      <c r="R54682"/>
      <c r="S54682"/>
    </row>
    <row r="54683" spans="18:19" ht="15" customHeight="1">
      <c r="R54683"/>
      <c r="S54683"/>
    </row>
    <row r="54684" spans="18:19" ht="15" customHeight="1">
      <c r="R54684"/>
      <c r="S54684"/>
    </row>
    <row r="54685" spans="18:19" ht="15" customHeight="1">
      <c r="R54685"/>
      <c r="S54685"/>
    </row>
    <row r="54686" spans="18:19" ht="15" customHeight="1">
      <c r="R54686"/>
      <c r="S54686"/>
    </row>
    <row r="54687" spans="18:19" ht="15" customHeight="1">
      <c r="R54687"/>
      <c r="S54687"/>
    </row>
    <row r="54688" spans="18:19" ht="15" customHeight="1">
      <c r="R54688"/>
      <c r="S54688"/>
    </row>
    <row r="54689" spans="18:19" ht="15" customHeight="1">
      <c r="R54689"/>
      <c r="S54689"/>
    </row>
    <row r="54690" spans="18:19" ht="15" customHeight="1">
      <c r="R54690"/>
      <c r="S54690"/>
    </row>
    <row r="54691" spans="18:19" ht="15" customHeight="1">
      <c r="R54691"/>
      <c r="S54691"/>
    </row>
    <row r="54692" spans="18:19" ht="15" customHeight="1">
      <c r="R54692"/>
      <c r="S54692"/>
    </row>
    <row r="54693" spans="18:19" ht="15" customHeight="1">
      <c r="R54693"/>
      <c r="S54693"/>
    </row>
    <row r="54694" spans="18:19" ht="15" customHeight="1">
      <c r="R54694"/>
      <c r="S54694"/>
    </row>
    <row r="54695" spans="18:19" ht="15" customHeight="1">
      <c r="R54695"/>
      <c r="S54695"/>
    </row>
    <row r="54696" spans="18:19" ht="15" customHeight="1">
      <c r="R54696"/>
      <c r="S54696"/>
    </row>
    <row r="54697" spans="18:19" ht="15" customHeight="1">
      <c r="R54697"/>
      <c r="S54697"/>
    </row>
    <row r="54698" spans="18:19" ht="15" customHeight="1">
      <c r="R54698"/>
      <c r="S54698"/>
    </row>
    <row r="54699" spans="18:19" ht="15" customHeight="1">
      <c r="R54699"/>
      <c r="S54699"/>
    </row>
    <row r="54700" spans="18:19" ht="15" customHeight="1">
      <c r="R54700"/>
      <c r="S54700"/>
    </row>
    <row r="54701" spans="18:19" ht="15" customHeight="1">
      <c r="R54701"/>
      <c r="S54701"/>
    </row>
    <row r="54702" spans="18:19" ht="15" customHeight="1">
      <c r="R54702"/>
      <c r="S54702"/>
    </row>
    <row r="54703" spans="18:19" ht="15" customHeight="1">
      <c r="R54703"/>
      <c r="S54703"/>
    </row>
    <row r="54704" spans="18:19" ht="15" customHeight="1">
      <c r="R54704"/>
      <c r="S54704"/>
    </row>
    <row r="54705" spans="18:19" ht="15" customHeight="1">
      <c r="R54705"/>
      <c r="S54705"/>
    </row>
    <row r="54706" spans="18:19" ht="15" customHeight="1">
      <c r="R54706"/>
      <c r="S54706"/>
    </row>
    <row r="54707" spans="18:19" ht="15" customHeight="1">
      <c r="R54707"/>
      <c r="S54707"/>
    </row>
    <row r="54708" spans="18:19" ht="15" customHeight="1">
      <c r="R54708"/>
      <c r="S54708"/>
    </row>
    <row r="54709" spans="18:19" ht="15" customHeight="1">
      <c r="R54709"/>
      <c r="S54709"/>
    </row>
    <row r="54710" spans="18:19" ht="15" customHeight="1">
      <c r="R54710"/>
      <c r="S54710"/>
    </row>
    <row r="54711" spans="18:19" ht="15" customHeight="1">
      <c r="R54711"/>
      <c r="S54711"/>
    </row>
    <row r="54712" spans="18:19" ht="15" customHeight="1">
      <c r="R54712"/>
      <c r="S54712"/>
    </row>
    <row r="54713" spans="18:19" ht="15" customHeight="1">
      <c r="R54713"/>
      <c r="S54713"/>
    </row>
    <row r="54714" spans="18:19" ht="15" customHeight="1">
      <c r="R54714"/>
      <c r="S54714"/>
    </row>
    <row r="54715" spans="18:19" ht="15" customHeight="1">
      <c r="R54715"/>
      <c r="S54715"/>
    </row>
    <row r="54716" spans="18:19" ht="15" customHeight="1">
      <c r="R54716"/>
      <c r="S54716"/>
    </row>
    <row r="54717" spans="18:19" ht="15" customHeight="1">
      <c r="R54717"/>
      <c r="S54717"/>
    </row>
    <row r="54718" spans="18:19" ht="15" customHeight="1">
      <c r="R54718"/>
      <c r="S54718"/>
    </row>
    <row r="54719" spans="18:19" ht="15" customHeight="1">
      <c r="R54719"/>
      <c r="S54719"/>
    </row>
    <row r="54720" spans="18:19" ht="15" customHeight="1">
      <c r="R54720"/>
      <c r="S54720"/>
    </row>
    <row r="54721" spans="18:19" ht="15" customHeight="1">
      <c r="R54721"/>
      <c r="S54721"/>
    </row>
    <row r="54722" spans="18:19" ht="15" customHeight="1">
      <c r="R54722"/>
      <c r="S54722"/>
    </row>
    <row r="54723" spans="18:19" ht="15" customHeight="1">
      <c r="R54723"/>
      <c r="S54723"/>
    </row>
    <row r="54724" spans="18:19" ht="15" customHeight="1">
      <c r="R54724"/>
      <c r="S54724"/>
    </row>
    <row r="54725" spans="18:19" ht="15" customHeight="1">
      <c r="R54725"/>
      <c r="S54725"/>
    </row>
    <row r="54726" spans="18:19" ht="15" customHeight="1">
      <c r="R54726"/>
      <c r="S54726"/>
    </row>
    <row r="54727" spans="18:19" ht="15" customHeight="1">
      <c r="R54727"/>
      <c r="S54727"/>
    </row>
    <row r="54728" spans="18:19" ht="15" customHeight="1">
      <c r="R54728"/>
      <c r="S54728"/>
    </row>
    <row r="54729" spans="18:19" ht="15" customHeight="1">
      <c r="R54729"/>
      <c r="S54729"/>
    </row>
    <row r="54730" spans="18:19" ht="15" customHeight="1">
      <c r="R54730"/>
      <c r="S54730"/>
    </row>
    <row r="54731" spans="18:19" ht="15" customHeight="1">
      <c r="R54731"/>
      <c r="S54731"/>
    </row>
    <row r="54732" spans="18:19" ht="15" customHeight="1">
      <c r="R54732"/>
      <c r="S54732"/>
    </row>
    <row r="54733" spans="18:19" ht="15" customHeight="1">
      <c r="R54733"/>
      <c r="S54733"/>
    </row>
    <row r="54734" spans="18:19" ht="15" customHeight="1">
      <c r="R54734"/>
      <c r="S54734"/>
    </row>
    <row r="54735" spans="18:19" ht="15" customHeight="1">
      <c r="R54735"/>
      <c r="S54735"/>
    </row>
    <row r="54736" spans="18:19" ht="15" customHeight="1">
      <c r="R54736"/>
      <c r="S54736"/>
    </row>
    <row r="54737" spans="18:19" ht="15" customHeight="1">
      <c r="R54737"/>
      <c r="S54737"/>
    </row>
    <row r="54738" spans="18:19" ht="15" customHeight="1">
      <c r="R54738"/>
      <c r="S54738"/>
    </row>
    <row r="54739" spans="18:19" ht="15" customHeight="1">
      <c r="R54739"/>
      <c r="S54739"/>
    </row>
    <row r="54740" spans="18:19" ht="15" customHeight="1">
      <c r="R54740"/>
      <c r="S54740"/>
    </row>
    <row r="54741" spans="18:19" ht="15" customHeight="1">
      <c r="R54741"/>
      <c r="S54741"/>
    </row>
    <row r="54742" spans="18:19" ht="15" customHeight="1">
      <c r="R54742"/>
      <c r="S54742"/>
    </row>
    <row r="54743" spans="18:19" ht="15" customHeight="1">
      <c r="R54743"/>
      <c r="S54743"/>
    </row>
    <row r="54744" spans="18:19" ht="15" customHeight="1">
      <c r="R54744"/>
      <c r="S54744"/>
    </row>
    <row r="54745" spans="18:19" ht="15" customHeight="1">
      <c r="R54745"/>
      <c r="S54745"/>
    </row>
    <row r="54746" spans="18:19" ht="15" customHeight="1">
      <c r="R54746"/>
      <c r="S54746"/>
    </row>
    <row r="54747" spans="18:19" ht="15" customHeight="1">
      <c r="R54747"/>
      <c r="S54747"/>
    </row>
    <row r="54748" spans="18:19" ht="15" customHeight="1">
      <c r="R54748"/>
      <c r="S54748"/>
    </row>
    <row r="54749" spans="18:19" ht="15" customHeight="1">
      <c r="R54749"/>
      <c r="S54749"/>
    </row>
    <row r="54750" spans="18:19" ht="15" customHeight="1">
      <c r="R54750"/>
      <c r="S54750"/>
    </row>
    <row r="54751" spans="18:19" ht="15" customHeight="1">
      <c r="R54751"/>
      <c r="S54751"/>
    </row>
    <row r="54752" spans="18:19" ht="15" customHeight="1">
      <c r="R54752"/>
      <c r="S54752"/>
    </row>
    <row r="54753" spans="18:19" ht="15" customHeight="1">
      <c r="R54753"/>
      <c r="S54753"/>
    </row>
    <row r="54754" spans="18:19" ht="15" customHeight="1">
      <c r="R54754"/>
      <c r="S54754"/>
    </row>
    <row r="54755" spans="18:19" ht="15" customHeight="1">
      <c r="R54755"/>
      <c r="S54755"/>
    </row>
    <row r="54756" spans="18:19" ht="15" customHeight="1">
      <c r="R54756"/>
      <c r="S54756"/>
    </row>
    <row r="54757" spans="18:19" ht="15" customHeight="1">
      <c r="R54757"/>
      <c r="S54757"/>
    </row>
    <row r="54758" spans="18:19" ht="15" customHeight="1">
      <c r="R54758"/>
      <c r="S54758"/>
    </row>
    <row r="54759" spans="18:19" ht="15" customHeight="1">
      <c r="R54759"/>
      <c r="S54759"/>
    </row>
    <row r="54760" spans="18:19" ht="15" customHeight="1">
      <c r="R54760"/>
      <c r="S54760"/>
    </row>
    <row r="54761" spans="18:19" ht="15" customHeight="1">
      <c r="R54761"/>
      <c r="S54761"/>
    </row>
    <row r="54762" spans="18:19" ht="15" customHeight="1">
      <c r="R54762"/>
      <c r="S54762"/>
    </row>
    <row r="54763" spans="18:19" ht="15" customHeight="1">
      <c r="R54763"/>
      <c r="S54763"/>
    </row>
    <row r="54764" spans="18:19" ht="15" customHeight="1">
      <c r="R54764"/>
      <c r="S54764"/>
    </row>
    <row r="54765" spans="18:19" ht="15" customHeight="1">
      <c r="R54765"/>
      <c r="S54765"/>
    </row>
    <row r="54766" spans="18:19" ht="15" customHeight="1">
      <c r="R54766"/>
      <c r="S54766"/>
    </row>
    <row r="54767" spans="18:19" ht="15" customHeight="1">
      <c r="R54767"/>
      <c r="S54767"/>
    </row>
    <row r="54768" spans="18:19" ht="15" customHeight="1">
      <c r="R54768"/>
      <c r="S54768"/>
    </row>
    <row r="54769" spans="18:19" ht="15" customHeight="1">
      <c r="R54769"/>
      <c r="S54769"/>
    </row>
    <row r="54770" spans="18:19" ht="15" customHeight="1">
      <c r="R54770"/>
      <c r="S54770"/>
    </row>
    <row r="54771" spans="18:19" ht="15" customHeight="1">
      <c r="R54771"/>
      <c r="S54771"/>
    </row>
    <row r="54772" spans="18:19" ht="15" customHeight="1">
      <c r="R54772"/>
      <c r="S54772"/>
    </row>
    <row r="54773" spans="18:19" ht="15" customHeight="1">
      <c r="R54773"/>
      <c r="S54773"/>
    </row>
    <row r="54774" spans="18:19" ht="15" customHeight="1">
      <c r="R54774"/>
      <c r="S54774"/>
    </row>
    <row r="54775" spans="18:19" ht="15" customHeight="1">
      <c r="R54775"/>
      <c r="S54775"/>
    </row>
    <row r="54776" spans="18:19" ht="15" customHeight="1">
      <c r="R54776"/>
      <c r="S54776"/>
    </row>
    <row r="54777" spans="18:19" ht="15" customHeight="1">
      <c r="R54777"/>
      <c r="S54777"/>
    </row>
    <row r="54778" spans="18:19" ht="15" customHeight="1">
      <c r="R54778"/>
      <c r="S54778"/>
    </row>
    <row r="54779" spans="18:19" ht="15" customHeight="1">
      <c r="R54779"/>
      <c r="S54779"/>
    </row>
    <row r="54780" spans="18:19" ht="15" customHeight="1">
      <c r="R54780"/>
      <c r="S54780"/>
    </row>
    <row r="54781" spans="18:19" ht="15" customHeight="1">
      <c r="R54781"/>
      <c r="S54781"/>
    </row>
    <row r="54782" spans="18:19" ht="15" customHeight="1">
      <c r="R54782"/>
      <c r="S54782"/>
    </row>
    <row r="54783" spans="18:19" ht="15" customHeight="1">
      <c r="R54783"/>
      <c r="S54783"/>
    </row>
    <row r="54784" spans="18:19" ht="15" customHeight="1">
      <c r="R54784"/>
      <c r="S54784"/>
    </row>
    <row r="54785" spans="18:19" ht="15" customHeight="1">
      <c r="R54785"/>
      <c r="S54785"/>
    </row>
    <row r="54786" spans="18:19" ht="15" customHeight="1">
      <c r="R54786"/>
      <c r="S54786"/>
    </row>
    <row r="54787" spans="18:19" ht="15" customHeight="1">
      <c r="R54787"/>
      <c r="S54787"/>
    </row>
    <row r="54788" spans="18:19" ht="15" customHeight="1">
      <c r="R54788"/>
      <c r="S54788"/>
    </row>
    <row r="54789" spans="18:19" ht="15" customHeight="1">
      <c r="R54789"/>
      <c r="S54789"/>
    </row>
    <row r="54790" spans="18:19" ht="15" customHeight="1">
      <c r="R54790"/>
      <c r="S54790"/>
    </row>
    <row r="54791" spans="18:19" ht="15" customHeight="1">
      <c r="R54791"/>
      <c r="S54791"/>
    </row>
    <row r="54792" spans="18:19" ht="15" customHeight="1">
      <c r="R54792"/>
      <c r="S54792"/>
    </row>
    <row r="54793" spans="18:19" ht="15" customHeight="1">
      <c r="R54793"/>
      <c r="S54793"/>
    </row>
    <row r="54794" spans="18:19" ht="15" customHeight="1">
      <c r="R54794"/>
      <c r="S54794"/>
    </row>
    <row r="54795" spans="18:19" ht="15" customHeight="1">
      <c r="R54795"/>
      <c r="S54795"/>
    </row>
    <row r="54796" spans="18:19" ht="15" customHeight="1">
      <c r="R54796"/>
      <c r="S54796"/>
    </row>
    <row r="54797" spans="18:19" ht="15" customHeight="1">
      <c r="R54797"/>
      <c r="S54797"/>
    </row>
    <row r="54798" spans="18:19" ht="15" customHeight="1">
      <c r="R54798"/>
      <c r="S54798"/>
    </row>
    <row r="54799" spans="18:19" ht="15" customHeight="1">
      <c r="R54799"/>
      <c r="S54799"/>
    </row>
    <row r="54800" spans="18:19" ht="15" customHeight="1">
      <c r="R54800"/>
      <c r="S54800"/>
    </row>
    <row r="54801" spans="18:19" ht="15" customHeight="1">
      <c r="R54801"/>
      <c r="S54801"/>
    </row>
    <row r="54802" spans="18:19" ht="15" customHeight="1">
      <c r="R54802"/>
      <c r="S54802"/>
    </row>
    <row r="54803" spans="18:19" ht="15" customHeight="1">
      <c r="R54803"/>
      <c r="S54803"/>
    </row>
    <row r="54804" spans="18:19" ht="15" customHeight="1">
      <c r="R54804"/>
      <c r="S54804"/>
    </row>
    <row r="54805" spans="18:19" ht="15" customHeight="1">
      <c r="R54805"/>
      <c r="S54805"/>
    </row>
    <row r="54806" spans="18:19" ht="15" customHeight="1">
      <c r="R54806"/>
      <c r="S54806"/>
    </row>
    <row r="54807" spans="18:19" ht="15" customHeight="1">
      <c r="R54807"/>
      <c r="S54807"/>
    </row>
    <row r="54808" spans="18:19" ht="15" customHeight="1">
      <c r="R54808"/>
      <c r="S54808"/>
    </row>
    <row r="54809" spans="18:19" ht="15" customHeight="1">
      <c r="R54809"/>
      <c r="S54809"/>
    </row>
    <row r="54810" spans="18:19" ht="15" customHeight="1">
      <c r="R54810"/>
      <c r="S54810"/>
    </row>
    <row r="54811" spans="18:19" ht="15" customHeight="1">
      <c r="R54811"/>
      <c r="S54811"/>
    </row>
    <row r="54812" spans="18:19" ht="15" customHeight="1">
      <c r="R54812"/>
      <c r="S54812"/>
    </row>
    <row r="54813" spans="18:19" ht="15" customHeight="1">
      <c r="R54813"/>
      <c r="S54813"/>
    </row>
    <row r="54814" spans="18:19" ht="15" customHeight="1">
      <c r="R54814"/>
      <c r="S54814"/>
    </row>
    <row r="54815" spans="18:19" ht="15" customHeight="1">
      <c r="R54815"/>
      <c r="S54815"/>
    </row>
    <row r="54816" spans="18:19" ht="15" customHeight="1">
      <c r="R54816"/>
      <c r="S54816"/>
    </row>
    <row r="54817" spans="18:19" ht="15" customHeight="1">
      <c r="R54817"/>
      <c r="S54817"/>
    </row>
    <row r="54818" spans="18:19" ht="15" customHeight="1">
      <c r="R54818"/>
      <c r="S54818"/>
    </row>
    <row r="54819" spans="18:19" ht="15" customHeight="1">
      <c r="R54819"/>
      <c r="S54819"/>
    </row>
    <row r="54820" spans="18:19" ht="15" customHeight="1">
      <c r="R54820"/>
      <c r="S54820"/>
    </row>
    <row r="54821" spans="18:19" ht="15" customHeight="1">
      <c r="R54821"/>
      <c r="S54821"/>
    </row>
    <row r="54822" spans="18:19" ht="15" customHeight="1">
      <c r="R54822"/>
      <c r="S54822"/>
    </row>
    <row r="54823" spans="18:19" ht="15" customHeight="1">
      <c r="R54823"/>
      <c r="S54823"/>
    </row>
    <row r="54824" spans="18:19" ht="15" customHeight="1">
      <c r="R54824"/>
      <c r="S54824"/>
    </row>
    <row r="54825" spans="18:19" ht="15" customHeight="1">
      <c r="R54825"/>
      <c r="S54825"/>
    </row>
    <row r="54826" spans="18:19" ht="15" customHeight="1">
      <c r="R54826"/>
      <c r="S54826"/>
    </row>
    <row r="54827" spans="18:19" ht="15" customHeight="1">
      <c r="R54827"/>
      <c r="S54827"/>
    </row>
    <row r="54828" spans="18:19" ht="15" customHeight="1">
      <c r="R54828"/>
      <c r="S54828"/>
    </row>
    <row r="54829" spans="18:19" ht="15" customHeight="1">
      <c r="R54829"/>
      <c r="S54829"/>
    </row>
    <row r="54830" spans="18:19" ht="15" customHeight="1">
      <c r="R54830"/>
      <c r="S54830"/>
    </row>
    <row r="54831" spans="18:19" ht="15" customHeight="1">
      <c r="R54831"/>
      <c r="S54831"/>
    </row>
    <row r="54832" spans="18:19" ht="15" customHeight="1">
      <c r="R54832"/>
      <c r="S54832"/>
    </row>
    <row r="54833" spans="18:19" ht="15" customHeight="1">
      <c r="R54833"/>
      <c r="S54833"/>
    </row>
    <row r="54834" spans="18:19" ht="15" customHeight="1">
      <c r="R54834"/>
      <c r="S54834"/>
    </row>
    <row r="54835" spans="18:19" ht="15" customHeight="1">
      <c r="R54835"/>
      <c r="S54835"/>
    </row>
    <row r="54836" spans="18:19" ht="15" customHeight="1">
      <c r="R54836"/>
      <c r="S54836"/>
    </row>
    <row r="54837" spans="18:19" ht="15" customHeight="1">
      <c r="R54837"/>
      <c r="S54837"/>
    </row>
    <row r="54838" spans="18:19" ht="15" customHeight="1">
      <c r="R54838"/>
      <c r="S54838"/>
    </row>
    <row r="54839" spans="18:19" ht="15" customHeight="1">
      <c r="R54839"/>
      <c r="S54839"/>
    </row>
    <row r="54840" spans="18:19" ht="15" customHeight="1">
      <c r="R54840"/>
      <c r="S54840"/>
    </row>
    <row r="54841" spans="18:19" ht="15" customHeight="1">
      <c r="R54841"/>
      <c r="S54841"/>
    </row>
    <row r="54842" spans="18:19" ht="15" customHeight="1">
      <c r="R54842"/>
      <c r="S54842"/>
    </row>
    <row r="54843" spans="18:19" ht="15" customHeight="1">
      <c r="R54843"/>
      <c r="S54843"/>
    </row>
    <row r="54844" spans="18:19" ht="15" customHeight="1">
      <c r="R54844"/>
      <c r="S54844"/>
    </row>
    <row r="54845" spans="18:19" ht="15" customHeight="1">
      <c r="R54845"/>
      <c r="S54845"/>
    </row>
    <row r="54846" spans="18:19" ht="15" customHeight="1">
      <c r="R54846"/>
      <c r="S54846"/>
    </row>
    <row r="54847" spans="18:19" ht="15" customHeight="1">
      <c r="R54847"/>
      <c r="S54847"/>
    </row>
    <row r="54848" spans="18:19" ht="15" customHeight="1">
      <c r="R54848"/>
      <c r="S54848"/>
    </row>
    <row r="54849" spans="18:19" ht="15" customHeight="1">
      <c r="R54849"/>
      <c r="S54849"/>
    </row>
    <row r="54850" spans="18:19" ht="15" customHeight="1">
      <c r="R54850"/>
      <c r="S54850"/>
    </row>
    <row r="54851" spans="18:19" ht="15" customHeight="1">
      <c r="R54851"/>
      <c r="S54851"/>
    </row>
    <row r="54852" spans="18:19" ht="15" customHeight="1">
      <c r="R54852"/>
      <c r="S54852"/>
    </row>
    <row r="54853" spans="18:19" ht="15" customHeight="1">
      <c r="R54853"/>
      <c r="S54853"/>
    </row>
    <row r="54854" spans="18:19" ht="15" customHeight="1">
      <c r="R54854"/>
      <c r="S54854"/>
    </row>
    <row r="54855" spans="18:19" ht="15" customHeight="1">
      <c r="R54855"/>
      <c r="S54855"/>
    </row>
    <row r="54856" spans="18:19" ht="15" customHeight="1">
      <c r="R54856"/>
      <c r="S54856"/>
    </row>
    <row r="54857" spans="18:19" ht="15" customHeight="1">
      <c r="R54857"/>
      <c r="S54857"/>
    </row>
    <row r="54858" spans="18:19" ht="15" customHeight="1">
      <c r="R54858"/>
      <c r="S54858"/>
    </row>
    <row r="54859" spans="18:19" ht="15" customHeight="1">
      <c r="R54859"/>
      <c r="S54859"/>
    </row>
    <row r="54860" spans="18:19" ht="15" customHeight="1">
      <c r="R54860"/>
      <c r="S54860"/>
    </row>
    <row r="54861" spans="18:19" ht="15" customHeight="1">
      <c r="R54861"/>
      <c r="S54861"/>
    </row>
    <row r="54862" spans="18:19" ht="15" customHeight="1">
      <c r="R54862"/>
      <c r="S54862"/>
    </row>
    <row r="54863" spans="18:19" ht="15" customHeight="1">
      <c r="R54863"/>
      <c r="S54863"/>
    </row>
    <row r="54864" spans="18:19" ht="15" customHeight="1">
      <c r="R54864"/>
      <c r="S54864"/>
    </row>
    <row r="54865" spans="18:19" ht="15" customHeight="1">
      <c r="R54865"/>
      <c r="S54865"/>
    </row>
    <row r="54866" spans="18:19" ht="15" customHeight="1">
      <c r="R54866"/>
      <c r="S54866"/>
    </row>
    <row r="54867" spans="18:19" ht="15" customHeight="1">
      <c r="R54867"/>
      <c r="S54867"/>
    </row>
    <row r="54868" spans="18:19" ht="15" customHeight="1">
      <c r="R54868"/>
      <c r="S54868"/>
    </row>
    <row r="54869" spans="18:19" ht="15" customHeight="1">
      <c r="R54869"/>
      <c r="S54869"/>
    </row>
    <row r="54870" spans="18:19" ht="15" customHeight="1">
      <c r="R54870"/>
      <c r="S54870"/>
    </row>
    <row r="54871" spans="18:19" ht="15" customHeight="1">
      <c r="R54871"/>
      <c r="S54871"/>
    </row>
    <row r="54872" spans="18:19" ht="15" customHeight="1">
      <c r="R54872"/>
      <c r="S54872"/>
    </row>
    <row r="54873" spans="18:19" ht="15" customHeight="1">
      <c r="R54873"/>
      <c r="S54873"/>
    </row>
    <row r="54874" spans="18:19" ht="15" customHeight="1">
      <c r="R54874"/>
      <c r="S54874"/>
    </row>
    <row r="54875" spans="18:19" ht="15" customHeight="1">
      <c r="R54875"/>
      <c r="S54875"/>
    </row>
    <row r="54876" spans="18:19" ht="15" customHeight="1">
      <c r="R54876"/>
      <c r="S54876"/>
    </row>
    <row r="54877" spans="18:19" ht="15" customHeight="1">
      <c r="R54877"/>
      <c r="S54877"/>
    </row>
    <row r="54878" spans="18:19" ht="15" customHeight="1">
      <c r="R54878"/>
      <c r="S54878"/>
    </row>
    <row r="54879" spans="18:19" ht="15" customHeight="1">
      <c r="R54879"/>
      <c r="S54879"/>
    </row>
    <row r="54880" spans="18:19" ht="15" customHeight="1">
      <c r="R54880"/>
      <c r="S54880"/>
    </row>
    <row r="54881" spans="18:19" ht="15" customHeight="1">
      <c r="R54881"/>
      <c r="S54881"/>
    </row>
    <row r="54882" spans="18:19" ht="15" customHeight="1">
      <c r="R54882"/>
      <c r="S54882"/>
    </row>
    <row r="54883" spans="18:19" ht="15" customHeight="1">
      <c r="R54883"/>
      <c r="S54883"/>
    </row>
    <row r="54884" spans="18:19" ht="15" customHeight="1">
      <c r="R54884"/>
      <c r="S54884"/>
    </row>
    <row r="54885" spans="18:19" ht="15" customHeight="1">
      <c r="R54885"/>
      <c r="S54885"/>
    </row>
    <row r="54886" spans="18:19" ht="15" customHeight="1">
      <c r="R54886"/>
      <c r="S54886"/>
    </row>
    <row r="54887" spans="18:19" ht="15" customHeight="1">
      <c r="R54887"/>
      <c r="S54887"/>
    </row>
    <row r="54888" spans="18:19" ht="15" customHeight="1">
      <c r="R54888"/>
      <c r="S54888"/>
    </row>
    <row r="54889" spans="18:19" ht="15" customHeight="1">
      <c r="R54889"/>
      <c r="S54889"/>
    </row>
    <row r="54890" spans="18:19" ht="15" customHeight="1">
      <c r="R54890"/>
      <c r="S54890"/>
    </row>
    <row r="54891" spans="18:19" ht="15" customHeight="1">
      <c r="R54891"/>
      <c r="S54891"/>
    </row>
    <row r="54892" spans="18:19" ht="15" customHeight="1">
      <c r="R54892"/>
      <c r="S54892"/>
    </row>
    <row r="54893" spans="18:19" ht="15" customHeight="1">
      <c r="R54893"/>
      <c r="S54893"/>
    </row>
    <row r="54894" spans="18:19" ht="15" customHeight="1">
      <c r="R54894"/>
      <c r="S54894"/>
    </row>
    <row r="54895" spans="18:19" ht="15" customHeight="1">
      <c r="R54895"/>
      <c r="S54895"/>
    </row>
    <row r="54896" spans="18:19" ht="15" customHeight="1">
      <c r="R54896"/>
      <c r="S54896"/>
    </row>
    <row r="54897" spans="18:19" ht="15" customHeight="1">
      <c r="R54897"/>
      <c r="S54897"/>
    </row>
    <row r="54898" spans="18:19" ht="15" customHeight="1">
      <c r="R54898"/>
      <c r="S54898"/>
    </row>
    <row r="54899" spans="18:19" ht="15" customHeight="1">
      <c r="R54899"/>
      <c r="S54899"/>
    </row>
    <row r="54900" spans="18:19" ht="15" customHeight="1">
      <c r="R54900"/>
      <c r="S54900"/>
    </row>
    <row r="54901" spans="18:19" ht="15" customHeight="1">
      <c r="R54901"/>
      <c r="S54901"/>
    </row>
    <row r="54902" spans="18:19" ht="15" customHeight="1">
      <c r="R54902"/>
      <c r="S54902"/>
    </row>
    <row r="54903" spans="18:19" ht="15" customHeight="1">
      <c r="R54903"/>
      <c r="S54903"/>
    </row>
    <row r="54904" spans="18:19" ht="15" customHeight="1">
      <c r="R54904"/>
      <c r="S54904"/>
    </row>
    <row r="54905" spans="18:19" ht="15" customHeight="1">
      <c r="R54905"/>
      <c r="S54905"/>
    </row>
    <row r="54906" spans="18:19" ht="15" customHeight="1">
      <c r="R54906"/>
      <c r="S54906"/>
    </row>
    <row r="54907" spans="18:19" ht="15" customHeight="1">
      <c r="R54907"/>
      <c r="S54907"/>
    </row>
    <row r="54908" spans="18:19" ht="15" customHeight="1">
      <c r="R54908"/>
      <c r="S54908"/>
    </row>
    <row r="54909" spans="18:19" ht="15" customHeight="1">
      <c r="R54909"/>
      <c r="S54909"/>
    </row>
    <row r="54910" spans="18:19" ht="15" customHeight="1">
      <c r="R54910"/>
      <c r="S54910"/>
    </row>
    <row r="54911" spans="18:19" ht="15" customHeight="1">
      <c r="R54911"/>
      <c r="S54911"/>
    </row>
    <row r="54912" spans="18:19" ht="15" customHeight="1">
      <c r="R54912"/>
      <c r="S54912"/>
    </row>
    <row r="54913" spans="18:19" ht="15" customHeight="1">
      <c r="R54913"/>
      <c r="S54913"/>
    </row>
    <row r="54914" spans="18:19" ht="15" customHeight="1">
      <c r="R54914"/>
      <c r="S54914"/>
    </row>
    <row r="54915" spans="18:19" ht="15" customHeight="1">
      <c r="R54915"/>
      <c r="S54915"/>
    </row>
    <row r="54916" spans="18:19" ht="15" customHeight="1">
      <c r="R54916"/>
      <c r="S54916"/>
    </row>
    <row r="54917" spans="18:19" ht="15" customHeight="1">
      <c r="R54917"/>
      <c r="S54917"/>
    </row>
    <row r="54918" spans="18:19" ht="15" customHeight="1">
      <c r="R54918"/>
      <c r="S54918"/>
    </row>
    <row r="54919" spans="18:19" ht="15" customHeight="1">
      <c r="R54919"/>
      <c r="S54919"/>
    </row>
    <row r="54920" spans="18:19" ht="15" customHeight="1">
      <c r="R54920"/>
      <c r="S54920"/>
    </row>
    <row r="54921" spans="18:19" ht="15" customHeight="1">
      <c r="R54921"/>
      <c r="S54921"/>
    </row>
    <row r="54922" spans="18:19" ht="15" customHeight="1">
      <c r="R54922"/>
      <c r="S54922"/>
    </row>
    <row r="54923" spans="18:19" ht="15" customHeight="1">
      <c r="R54923"/>
      <c r="S54923"/>
    </row>
    <row r="54924" spans="18:19" ht="15" customHeight="1">
      <c r="R54924"/>
      <c r="S54924"/>
    </row>
    <row r="54925" spans="18:19" ht="15" customHeight="1">
      <c r="R54925"/>
      <c r="S54925"/>
    </row>
    <row r="54926" spans="18:19" ht="15" customHeight="1">
      <c r="R54926"/>
      <c r="S54926"/>
    </row>
    <row r="54927" spans="18:19" ht="15" customHeight="1">
      <c r="R54927"/>
      <c r="S54927"/>
    </row>
    <row r="54928" spans="18:19" ht="15" customHeight="1">
      <c r="R54928"/>
      <c r="S54928"/>
    </row>
    <row r="54929" spans="18:19" ht="15" customHeight="1">
      <c r="R54929"/>
      <c r="S54929"/>
    </row>
    <row r="54930" spans="18:19" ht="15" customHeight="1">
      <c r="R54930"/>
      <c r="S54930"/>
    </row>
    <row r="54931" spans="18:19" ht="15" customHeight="1">
      <c r="R54931"/>
      <c r="S54931"/>
    </row>
    <row r="54932" spans="18:19" ht="15" customHeight="1">
      <c r="R54932"/>
      <c r="S54932"/>
    </row>
    <row r="54933" spans="18:19" ht="15" customHeight="1">
      <c r="R54933"/>
      <c r="S54933"/>
    </row>
    <row r="54934" spans="18:19" ht="15" customHeight="1">
      <c r="R54934"/>
      <c r="S54934"/>
    </row>
    <row r="54935" spans="18:19" ht="15" customHeight="1">
      <c r="R54935"/>
      <c r="S54935"/>
    </row>
    <row r="54936" spans="18:19" ht="15" customHeight="1">
      <c r="R54936"/>
      <c r="S54936"/>
    </row>
    <row r="54937" spans="18:19" ht="15" customHeight="1">
      <c r="R54937"/>
      <c r="S54937"/>
    </row>
    <row r="54938" spans="18:19" ht="15" customHeight="1">
      <c r="R54938"/>
      <c r="S54938"/>
    </row>
    <row r="54939" spans="18:19" ht="15" customHeight="1">
      <c r="R54939"/>
      <c r="S54939"/>
    </row>
    <row r="54940" spans="18:19" ht="15" customHeight="1">
      <c r="R54940"/>
      <c r="S54940"/>
    </row>
    <row r="54941" spans="18:19" ht="15" customHeight="1">
      <c r="R54941"/>
      <c r="S54941"/>
    </row>
    <row r="54942" spans="18:19" ht="15" customHeight="1">
      <c r="R54942"/>
      <c r="S54942"/>
    </row>
    <row r="54943" spans="18:19" ht="15" customHeight="1">
      <c r="R54943"/>
      <c r="S54943"/>
    </row>
    <row r="54944" spans="18:19" ht="15" customHeight="1">
      <c r="R54944"/>
      <c r="S54944"/>
    </row>
    <row r="54945" spans="18:19" ht="15" customHeight="1">
      <c r="R54945"/>
      <c r="S54945"/>
    </row>
    <row r="54946" spans="18:19" ht="15" customHeight="1">
      <c r="R54946"/>
      <c r="S54946"/>
    </row>
    <row r="54947" spans="18:19" ht="15" customHeight="1">
      <c r="R54947"/>
      <c r="S54947"/>
    </row>
    <row r="54948" spans="18:19" ht="15" customHeight="1">
      <c r="R54948"/>
      <c r="S54948"/>
    </row>
    <row r="54949" spans="18:19" ht="15" customHeight="1">
      <c r="R54949"/>
      <c r="S54949"/>
    </row>
    <row r="54950" spans="18:19" ht="15" customHeight="1">
      <c r="R54950"/>
      <c r="S54950"/>
    </row>
    <row r="54951" spans="18:19" ht="15" customHeight="1">
      <c r="R54951"/>
      <c r="S54951"/>
    </row>
    <row r="54952" spans="18:19" ht="15" customHeight="1">
      <c r="R54952"/>
      <c r="S54952"/>
    </row>
    <row r="54953" spans="18:19" ht="15" customHeight="1">
      <c r="R54953"/>
      <c r="S54953"/>
    </row>
    <row r="54954" spans="18:19" ht="15" customHeight="1">
      <c r="R54954"/>
      <c r="S54954"/>
    </row>
    <row r="54955" spans="18:19" ht="15" customHeight="1">
      <c r="R54955"/>
      <c r="S54955"/>
    </row>
    <row r="54956" spans="18:19" ht="15" customHeight="1">
      <c r="R54956"/>
      <c r="S54956"/>
    </row>
    <row r="54957" spans="18:19" ht="15" customHeight="1">
      <c r="R54957"/>
      <c r="S54957"/>
    </row>
    <row r="54958" spans="18:19" ht="15" customHeight="1">
      <c r="R54958"/>
      <c r="S54958"/>
    </row>
    <row r="54959" spans="18:19" ht="15" customHeight="1">
      <c r="R54959"/>
      <c r="S54959"/>
    </row>
    <row r="54960" spans="18:19" ht="15" customHeight="1">
      <c r="R54960"/>
      <c r="S54960"/>
    </row>
    <row r="54961" spans="18:19" ht="15" customHeight="1">
      <c r="R54961"/>
      <c r="S54961"/>
    </row>
    <row r="54962" spans="18:19" ht="15" customHeight="1">
      <c r="R54962"/>
      <c r="S54962"/>
    </row>
    <row r="54963" spans="18:19" ht="15" customHeight="1">
      <c r="R54963"/>
      <c r="S54963"/>
    </row>
    <row r="54964" spans="18:19" ht="15" customHeight="1">
      <c r="R54964"/>
      <c r="S54964"/>
    </row>
    <row r="54965" spans="18:19" ht="15" customHeight="1">
      <c r="R54965"/>
      <c r="S54965"/>
    </row>
    <row r="54966" spans="18:19" ht="15" customHeight="1">
      <c r="R54966"/>
      <c r="S54966"/>
    </row>
    <row r="54967" spans="18:19" ht="15" customHeight="1">
      <c r="R54967"/>
      <c r="S54967"/>
    </row>
    <row r="54968" spans="18:19" ht="15" customHeight="1">
      <c r="R54968"/>
      <c r="S54968"/>
    </row>
    <row r="54969" spans="18:19" ht="15" customHeight="1">
      <c r="R54969"/>
      <c r="S54969"/>
    </row>
    <row r="54970" spans="18:19" ht="15" customHeight="1">
      <c r="R54970"/>
      <c r="S54970"/>
    </row>
    <row r="54971" spans="18:19" ht="15" customHeight="1">
      <c r="R54971"/>
      <c r="S54971"/>
    </row>
    <row r="54972" spans="18:19" ht="15" customHeight="1">
      <c r="R54972"/>
      <c r="S54972"/>
    </row>
    <row r="54973" spans="18:19" ht="15" customHeight="1">
      <c r="R54973"/>
      <c r="S54973"/>
    </row>
    <row r="54974" spans="18:19" ht="15" customHeight="1">
      <c r="R54974"/>
      <c r="S54974"/>
    </row>
    <row r="54975" spans="18:19" ht="15" customHeight="1">
      <c r="R54975"/>
      <c r="S54975"/>
    </row>
    <row r="54976" spans="18:19" ht="15" customHeight="1">
      <c r="R54976"/>
      <c r="S54976"/>
    </row>
    <row r="54977" spans="18:19" ht="15" customHeight="1">
      <c r="R54977"/>
      <c r="S54977"/>
    </row>
    <row r="54978" spans="18:19" ht="15" customHeight="1">
      <c r="R54978"/>
      <c r="S54978"/>
    </row>
    <row r="54979" spans="18:19" ht="15" customHeight="1">
      <c r="R54979"/>
      <c r="S54979"/>
    </row>
    <row r="54980" spans="18:19" ht="15" customHeight="1">
      <c r="R54980"/>
      <c r="S54980"/>
    </row>
    <row r="54981" spans="18:19" ht="15" customHeight="1">
      <c r="R54981"/>
      <c r="S54981"/>
    </row>
    <row r="54982" spans="18:19" ht="15" customHeight="1">
      <c r="R54982"/>
      <c r="S54982"/>
    </row>
    <row r="54983" spans="18:19" ht="15" customHeight="1">
      <c r="R54983"/>
      <c r="S54983"/>
    </row>
    <row r="54984" spans="18:19" ht="15" customHeight="1">
      <c r="R54984"/>
      <c r="S54984"/>
    </row>
    <row r="54985" spans="18:19" ht="15" customHeight="1">
      <c r="R54985"/>
      <c r="S54985"/>
    </row>
    <row r="54986" spans="18:19" ht="15" customHeight="1">
      <c r="R54986"/>
      <c r="S54986"/>
    </row>
    <row r="54987" spans="18:19" ht="15" customHeight="1">
      <c r="R54987"/>
      <c r="S54987"/>
    </row>
    <row r="54988" spans="18:19" ht="15" customHeight="1">
      <c r="R54988"/>
      <c r="S54988"/>
    </row>
    <row r="54989" spans="18:19" ht="15" customHeight="1">
      <c r="R54989"/>
      <c r="S54989"/>
    </row>
    <row r="54990" spans="18:19" ht="15" customHeight="1">
      <c r="R54990"/>
      <c r="S54990"/>
    </row>
    <row r="54991" spans="18:19" ht="15" customHeight="1">
      <c r="R54991"/>
      <c r="S54991"/>
    </row>
    <row r="54992" spans="18:19" ht="15" customHeight="1">
      <c r="R54992"/>
      <c r="S54992"/>
    </row>
    <row r="54993" spans="18:19" ht="15" customHeight="1">
      <c r="R54993"/>
      <c r="S54993"/>
    </row>
    <row r="54994" spans="18:19" ht="15" customHeight="1">
      <c r="R54994"/>
      <c r="S54994"/>
    </row>
    <row r="54995" spans="18:19" ht="15" customHeight="1">
      <c r="R54995"/>
      <c r="S54995"/>
    </row>
    <row r="54996" spans="18:19" ht="15" customHeight="1">
      <c r="R54996"/>
      <c r="S54996"/>
    </row>
    <row r="54997" spans="18:19" ht="15" customHeight="1">
      <c r="R54997"/>
      <c r="S54997"/>
    </row>
    <row r="54998" spans="18:19" ht="15" customHeight="1">
      <c r="R54998"/>
      <c r="S54998"/>
    </row>
    <row r="54999" spans="18:19" ht="15" customHeight="1">
      <c r="R54999"/>
      <c r="S54999"/>
    </row>
    <row r="55000" spans="18:19" ht="15" customHeight="1">
      <c r="R55000"/>
      <c r="S55000"/>
    </row>
    <row r="55001" spans="18:19" ht="15" customHeight="1">
      <c r="R55001"/>
      <c r="S55001"/>
    </row>
    <row r="55002" spans="18:19" ht="15" customHeight="1">
      <c r="R55002"/>
      <c r="S55002"/>
    </row>
    <row r="55003" spans="18:19" ht="15" customHeight="1">
      <c r="R55003"/>
      <c r="S55003"/>
    </row>
    <row r="55004" spans="18:19" ht="15" customHeight="1">
      <c r="R55004"/>
      <c r="S55004"/>
    </row>
    <row r="55005" spans="18:19" ht="15" customHeight="1">
      <c r="R55005"/>
      <c r="S55005"/>
    </row>
    <row r="55006" spans="18:19" ht="15" customHeight="1">
      <c r="R55006"/>
      <c r="S55006"/>
    </row>
    <row r="55007" spans="18:19" ht="15" customHeight="1">
      <c r="R55007"/>
      <c r="S55007"/>
    </row>
    <row r="55008" spans="18:19" ht="15" customHeight="1">
      <c r="R55008"/>
      <c r="S55008"/>
    </row>
    <row r="55009" spans="18:19" ht="15" customHeight="1">
      <c r="R55009"/>
      <c r="S55009"/>
    </row>
    <row r="55010" spans="18:19" ht="15" customHeight="1">
      <c r="R55010"/>
      <c r="S55010"/>
    </row>
    <row r="55011" spans="18:19" ht="15" customHeight="1">
      <c r="R55011"/>
      <c r="S55011"/>
    </row>
    <row r="55012" spans="18:19" ht="15" customHeight="1">
      <c r="R55012"/>
      <c r="S55012"/>
    </row>
    <row r="55013" spans="18:19" ht="15" customHeight="1">
      <c r="R55013"/>
      <c r="S55013"/>
    </row>
    <row r="55014" spans="18:19" ht="15" customHeight="1">
      <c r="R55014"/>
      <c r="S55014"/>
    </row>
    <row r="55015" spans="18:19" ht="15" customHeight="1">
      <c r="R55015"/>
      <c r="S55015"/>
    </row>
    <row r="55016" spans="18:19" ht="15" customHeight="1">
      <c r="R55016"/>
      <c r="S55016"/>
    </row>
    <row r="55017" spans="18:19" ht="15" customHeight="1">
      <c r="R55017"/>
      <c r="S55017"/>
    </row>
    <row r="55018" spans="18:19" ht="15" customHeight="1">
      <c r="R55018"/>
      <c r="S55018"/>
    </row>
    <row r="55019" spans="18:19" ht="15" customHeight="1">
      <c r="R55019"/>
      <c r="S55019"/>
    </row>
    <row r="55020" spans="18:19" ht="15" customHeight="1">
      <c r="R55020"/>
      <c r="S55020"/>
    </row>
    <row r="55021" spans="18:19" ht="15" customHeight="1">
      <c r="R55021"/>
      <c r="S55021"/>
    </row>
    <row r="55022" spans="18:19" ht="15" customHeight="1">
      <c r="R55022"/>
      <c r="S55022"/>
    </row>
    <row r="55023" spans="18:19" ht="15" customHeight="1">
      <c r="R55023"/>
      <c r="S55023"/>
    </row>
    <row r="55024" spans="18:19" ht="15" customHeight="1">
      <c r="R55024"/>
      <c r="S55024"/>
    </row>
    <row r="55025" spans="18:19" ht="15" customHeight="1">
      <c r="R55025"/>
      <c r="S55025"/>
    </row>
    <row r="55026" spans="18:19" ht="15" customHeight="1">
      <c r="R55026"/>
      <c r="S55026"/>
    </row>
    <row r="55027" spans="18:19" ht="15" customHeight="1">
      <c r="R55027"/>
      <c r="S55027"/>
    </row>
    <row r="55028" spans="18:19" ht="15" customHeight="1">
      <c r="R55028"/>
      <c r="S55028"/>
    </row>
    <row r="55029" spans="18:19" ht="15" customHeight="1">
      <c r="R55029"/>
      <c r="S55029"/>
    </row>
    <row r="55030" spans="18:19" ht="15" customHeight="1">
      <c r="R55030"/>
      <c r="S55030"/>
    </row>
    <row r="55031" spans="18:19" ht="15" customHeight="1">
      <c r="R55031"/>
      <c r="S55031"/>
    </row>
    <row r="55032" spans="18:19" ht="15" customHeight="1">
      <c r="R55032"/>
      <c r="S55032"/>
    </row>
    <row r="55033" spans="18:19" ht="15" customHeight="1">
      <c r="R55033"/>
      <c r="S55033"/>
    </row>
    <row r="55034" spans="18:19" ht="15" customHeight="1">
      <c r="R55034"/>
      <c r="S55034"/>
    </row>
    <row r="55035" spans="18:19" ht="15" customHeight="1">
      <c r="R55035"/>
      <c r="S55035"/>
    </row>
    <row r="55036" spans="18:19" ht="15" customHeight="1">
      <c r="R55036"/>
      <c r="S55036"/>
    </row>
    <row r="55037" spans="18:19" ht="15" customHeight="1">
      <c r="R55037"/>
      <c r="S55037"/>
    </row>
    <row r="55038" spans="18:19" ht="15" customHeight="1">
      <c r="R55038"/>
      <c r="S55038"/>
    </row>
    <row r="55039" spans="18:19" ht="15" customHeight="1">
      <c r="R55039"/>
      <c r="S55039"/>
    </row>
    <row r="55040" spans="18:19" ht="15" customHeight="1">
      <c r="R55040"/>
      <c r="S55040"/>
    </row>
    <row r="55041" spans="18:19" ht="15" customHeight="1">
      <c r="R55041"/>
      <c r="S55041"/>
    </row>
    <row r="55042" spans="18:19" ht="15" customHeight="1">
      <c r="R55042"/>
      <c r="S55042"/>
    </row>
    <row r="55043" spans="18:19" ht="15" customHeight="1">
      <c r="R55043"/>
      <c r="S55043"/>
    </row>
    <row r="55044" spans="18:19" ht="15" customHeight="1">
      <c r="R55044"/>
      <c r="S55044"/>
    </row>
    <row r="55045" spans="18:19" ht="15" customHeight="1">
      <c r="R55045"/>
      <c r="S55045"/>
    </row>
    <row r="55046" spans="18:19" ht="15" customHeight="1">
      <c r="R55046"/>
      <c r="S55046"/>
    </row>
    <row r="55047" spans="18:19" ht="15" customHeight="1">
      <c r="R55047"/>
      <c r="S55047"/>
    </row>
    <row r="55048" spans="18:19" ht="15" customHeight="1">
      <c r="R55048"/>
      <c r="S55048"/>
    </row>
    <row r="55049" spans="18:19" ht="15" customHeight="1">
      <c r="R55049"/>
      <c r="S55049"/>
    </row>
    <row r="55050" spans="18:19" ht="15" customHeight="1">
      <c r="R55050"/>
      <c r="S55050"/>
    </row>
    <row r="55051" spans="18:19" ht="15" customHeight="1">
      <c r="R55051"/>
      <c r="S55051"/>
    </row>
    <row r="55052" spans="18:19" ht="15" customHeight="1">
      <c r="R55052"/>
      <c r="S55052"/>
    </row>
    <row r="55053" spans="18:19" ht="15" customHeight="1">
      <c r="R55053"/>
      <c r="S55053"/>
    </row>
    <row r="55054" spans="18:19" ht="15" customHeight="1">
      <c r="R55054"/>
      <c r="S55054"/>
    </row>
    <row r="55055" spans="18:19" ht="15" customHeight="1">
      <c r="R55055"/>
      <c r="S55055"/>
    </row>
    <row r="55056" spans="18:19" ht="15" customHeight="1">
      <c r="R55056"/>
      <c r="S55056"/>
    </row>
    <row r="55057" spans="18:19" ht="15" customHeight="1">
      <c r="R55057"/>
      <c r="S55057"/>
    </row>
    <row r="55058" spans="18:19" ht="15" customHeight="1">
      <c r="R55058"/>
      <c r="S55058"/>
    </row>
    <row r="55059" spans="18:19" ht="15" customHeight="1">
      <c r="R55059"/>
      <c r="S55059"/>
    </row>
    <row r="55060" spans="18:19" ht="15" customHeight="1">
      <c r="R55060"/>
      <c r="S55060"/>
    </row>
    <row r="55061" spans="18:19" ht="15" customHeight="1">
      <c r="R55061"/>
      <c r="S55061"/>
    </row>
    <row r="55062" spans="18:19" ht="15" customHeight="1">
      <c r="R55062"/>
      <c r="S55062"/>
    </row>
    <row r="55063" spans="18:19" ht="15" customHeight="1">
      <c r="R55063"/>
      <c r="S55063"/>
    </row>
    <row r="55064" spans="18:19" ht="15" customHeight="1">
      <c r="R55064"/>
      <c r="S55064"/>
    </row>
    <row r="55065" spans="18:19" ht="15" customHeight="1">
      <c r="R55065"/>
      <c r="S55065"/>
    </row>
    <row r="55066" spans="18:19" ht="15" customHeight="1">
      <c r="R55066"/>
      <c r="S55066"/>
    </row>
    <row r="55067" spans="18:19" ht="15" customHeight="1">
      <c r="R55067"/>
      <c r="S55067"/>
    </row>
    <row r="55068" spans="18:19" ht="15" customHeight="1">
      <c r="R55068"/>
      <c r="S55068"/>
    </row>
    <row r="55069" spans="18:19" ht="15" customHeight="1">
      <c r="R55069"/>
      <c r="S55069"/>
    </row>
    <row r="55070" spans="18:19" ht="15" customHeight="1">
      <c r="R55070"/>
      <c r="S55070"/>
    </row>
    <row r="55071" spans="18:19" ht="15" customHeight="1">
      <c r="R55071"/>
      <c r="S55071"/>
    </row>
    <row r="55072" spans="18:19" ht="15" customHeight="1">
      <c r="R55072"/>
      <c r="S55072"/>
    </row>
    <row r="55073" spans="18:19" ht="15" customHeight="1">
      <c r="R55073"/>
      <c r="S55073"/>
    </row>
    <row r="55074" spans="18:19" ht="15" customHeight="1">
      <c r="R55074"/>
      <c r="S55074"/>
    </row>
    <row r="55075" spans="18:19" ht="15" customHeight="1">
      <c r="R55075"/>
      <c r="S55075"/>
    </row>
    <row r="55076" spans="18:19" ht="15" customHeight="1">
      <c r="R55076"/>
      <c r="S55076"/>
    </row>
    <row r="55077" spans="18:19" ht="15" customHeight="1">
      <c r="R55077"/>
      <c r="S55077"/>
    </row>
    <row r="55078" spans="18:19" ht="15" customHeight="1">
      <c r="R55078"/>
      <c r="S55078"/>
    </row>
    <row r="55079" spans="18:19" ht="15" customHeight="1">
      <c r="R55079"/>
      <c r="S55079"/>
    </row>
    <row r="55080" spans="18:19" ht="15" customHeight="1">
      <c r="R55080"/>
      <c r="S55080"/>
    </row>
    <row r="55081" spans="18:19" ht="15" customHeight="1">
      <c r="R55081"/>
      <c r="S55081"/>
    </row>
    <row r="55082" spans="18:19" ht="15" customHeight="1">
      <c r="R55082"/>
      <c r="S55082"/>
    </row>
    <row r="55083" spans="18:19" ht="15" customHeight="1">
      <c r="R55083"/>
      <c r="S55083"/>
    </row>
    <row r="55084" spans="18:19" ht="15" customHeight="1">
      <c r="R55084"/>
      <c r="S55084"/>
    </row>
    <row r="55085" spans="18:19" ht="15" customHeight="1">
      <c r="R55085"/>
      <c r="S55085"/>
    </row>
    <row r="55086" spans="18:19" ht="15" customHeight="1">
      <c r="R55086"/>
      <c r="S55086"/>
    </row>
    <row r="55087" spans="18:19" ht="15" customHeight="1">
      <c r="R55087"/>
      <c r="S55087"/>
    </row>
    <row r="55088" spans="18:19" ht="15" customHeight="1">
      <c r="R55088"/>
      <c r="S55088"/>
    </row>
    <row r="55089" spans="18:19" ht="15" customHeight="1">
      <c r="R55089"/>
      <c r="S55089"/>
    </row>
    <row r="55090" spans="18:19" ht="15" customHeight="1">
      <c r="R55090"/>
      <c r="S55090"/>
    </row>
    <row r="55091" spans="18:19" ht="15" customHeight="1">
      <c r="R55091"/>
      <c r="S55091"/>
    </row>
    <row r="55092" spans="18:19" ht="15" customHeight="1">
      <c r="R55092"/>
      <c r="S55092"/>
    </row>
    <row r="55093" spans="18:19" ht="15" customHeight="1">
      <c r="R55093"/>
      <c r="S55093"/>
    </row>
    <row r="55094" spans="18:19" ht="15" customHeight="1">
      <c r="R55094"/>
      <c r="S55094"/>
    </row>
    <row r="55095" spans="18:19" ht="15" customHeight="1">
      <c r="R55095"/>
      <c r="S55095"/>
    </row>
    <row r="55096" spans="18:19" ht="15" customHeight="1">
      <c r="R55096"/>
      <c r="S55096"/>
    </row>
    <row r="55097" spans="18:19" ht="15" customHeight="1">
      <c r="R55097"/>
      <c r="S55097"/>
    </row>
    <row r="55098" spans="18:19" ht="15" customHeight="1">
      <c r="R55098"/>
      <c r="S55098"/>
    </row>
    <row r="55099" spans="18:19" ht="15" customHeight="1">
      <c r="R55099"/>
      <c r="S55099"/>
    </row>
    <row r="55100" spans="18:19" ht="15" customHeight="1">
      <c r="R55100"/>
      <c r="S55100"/>
    </row>
    <row r="55101" spans="18:19" ht="15" customHeight="1">
      <c r="R55101"/>
      <c r="S55101"/>
    </row>
    <row r="55102" spans="18:19" ht="15" customHeight="1">
      <c r="R55102"/>
      <c r="S55102"/>
    </row>
    <row r="55103" spans="18:19" ht="15" customHeight="1">
      <c r="R55103"/>
      <c r="S55103"/>
    </row>
    <row r="55104" spans="18:19" ht="15" customHeight="1">
      <c r="R55104"/>
      <c r="S55104"/>
    </row>
    <row r="55105" spans="18:19" ht="15" customHeight="1">
      <c r="R55105"/>
      <c r="S55105"/>
    </row>
    <row r="55106" spans="18:19" ht="15" customHeight="1">
      <c r="R55106"/>
      <c r="S55106"/>
    </row>
    <row r="55107" spans="18:19" ht="15" customHeight="1">
      <c r="R55107"/>
      <c r="S55107"/>
    </row>
    <row r="55108" spans="18:19" ht="15" customHeight="1">
      <c r="R55108"/>
      <c r="S55108"/>
    </row>
    <row r="55109" spans="18:19" ht="15" customHeight="1">
      <c r="R55109"/>
      <c r="S55109"/>
    </row>
    <row r="55110" spans="18:19" ht="15" customHeight="1">
      <c r="R55110"/>
      <c r="S55110"/>
    </row>
    <row r="55111" spans="18:19" ht="15" customHeight="1">
      <c r="R55111"/>
      <c r="S55111"/>
    </row>
    <row r="55112" spans="18:19" ht="15" customHeight="1">
      <c r="R55112"/>
      <c r="S55112"/>
    </row>
    <row r="55113" spans="18:19" ht="15" customHeight="1">
      <c r="R55113"/>
      <c r="S55113"/>
    </row>
    <row r="55114" spans="18:19" ht="15" customHeight="1">
      <c r="R55114"/>
      <c r="S55114"/>
    </row>
    <row r="55115" spans="18:19" ht="15" customHeight="1">
      <c r="R55115"/>
      <c r="S55115"/>
    </row>
    <row r="55116" spans="18:19" ht="15" customHeight="1">
      <c r="R55116"/>
      <c r="S55116"/>
    </row>
    <row r="55117" spans="18:19" ht="15" customHeight="1">
      <c r="R55117"/>
      <c r="S55117"/>
    </row>
    <row r="55118" spans="18:19" ht="15" customHeight="1">
      <c r="R55118"/>
      <c r="S55118"/>
    </row>
    <row r="55119" spans="18:19" ht="15" customHeight="1">
      <c r="R55119"/>
      <c r="S55119"/>
    </row>
    <row r="55120" spans="18:19" ht="15" customHeight="1">
      <c r="R55120"/>
      <c r="S55120"/>
    </row>
    <row r="55121" spans="18:19" ht="15" customHeight="1">
      <c r="R55121"/>
      <c r="S55121"/>
    </row>
    <row r="55122" spans="18:19" ht="15" customHeight="1">
      <c r="R55122"/>
      <c r="S55122"/>
    </row>
    <row r="55123" spans="18:19" ht="15" customHeight="1">
      <c r="R55123"/>
      <c r="S55123"/>
    </row>
    <row r="55124" spans="18:19" ht="15" customHeight="1">
      <c r="R55124"/>
      <c r="S55124"/>
    </row>
    <row r="55125" spans="18:19" ht="15" customHeight="1">
      <c r="R55125"/>
      <c r="S55125"/>
    </row>
    <row r="55126" spans="18:19" ht="15" customHeight="1">
      <c r="R55126"/>
      <c r="S55126"/>
    </row>
    <row r="55127" spans="18:19" ht="15" customHeight="1">
      <c r="R55127"/>
      <c r="S55127"/>
    </row>
    <row r="55128" spans="18:19" ht="15" customHeight="1">
      <c r="R55128"/>
      <c r="S55128"/>
    </row>
    <row r="55129" spans="18:19" ht="15" customHeight="1">
      <c r="R55129"/>
      <c r="S55129"/>
    </row>
    <row r="55130" spans="18:19" ht="15" customHeight="1">
      <c r="R55130"/>
      <c r="S55130"/>
    </row>
    <row r="55131" spans="18:19" ht="15" customHeight="1">
      <c r="R55131"/>
      <c r="S55131"/>
    </row>
    <row r="55132" spans="18:19" ht="15" customHeight="1">
      <c r="R55132"/>
      <c r="S55132"/>
    </row>
    <row r="55133" spans="18:19" ht="15" customHeight="1">
      <c r="R55133"/>
      <c r="S55133"/>
    </row>
    <row r="55134" spans="18:19" ht="15" customHeight="1">
      <c r="R55134"/>
      <c r="S55134"/>
    </row>
    <row r="55135" spans="18:19" ht="15" customHeight="1">
      <c r="R55135"/>
      <c r="S55135"/>
    </row>
    <row r="55136" spans="18:19" ht="15" customHeight="1">
      <c r="R55136"/>
      <c r="S55136"/>
    </row>
    <row r="55137" spans="18:19" ht="15" customHeight="1">
      <c r="R55137"/>
      <c r="S55137"/>
    </row>
    <row r="55138" spans="18:19" ht="15" customHeight="1">
      <c r="R55138"/>
      <c r="S55138"/>
    </row>
    <row r="55139" spans="18:19" ht="15" customHeight="1">
      <c r="R55139"/>
      <c r="S55139"/>
    </row>
    <row r="55140" spans="18:19" ht="15" customHeight="1">
      <c r="R55140"/>
      <c r="S55140"/>
    </row>
    <row r="55141" spans="18:19" ht="15" customHeight="1">
      <c r="R55141"/>
      <c r="S55141"/>
    </row>
    <row r="55142" spans="18:19" ht="15" customHeight="1">
      <c r="R55142"/>
      <c r="S55142"/>
    </row>
    <row r="55143" spans="18:19" ht="15" customHeight="1">
      <c r="R55143"/>
      <c r="S55143"/>
    </row>
    <row r="55144" spans="18:19" ht="15" customHeight="1">
      <c r="R55144"/>
      <c r="S55144"/>
    </row>
    <row r="55145" spans="18:19" ht="15" customHeight="1">
      <c r="R55145"/>
      <c r="S55145"/>
    </row>
    <row r="55146" spans="18:19" ht="15" customHeight="1">
      <c r="R55146"/>
      <c r="S55146"/>
    </row>
    <row r="55147" spans="18:19" ht="15" customHeight="1">
      <c r="R55147"/>
      <c r="S55147"/>
    </row>
    <row r="55148" spans="18:19" ht="15" customHeight="1">
      <c r="R55148"/>
      <c r="S55148"/>
    </row>
    <row r="55149" spans="18:19" ht="15" customHeight="1">
      <c r="R55149"/>
      <c r="S55149"/>
    </row>
    <row r="55150" spans="18:19" ht="15" customHeight="1">
      <c r="R55150"/>
      <c r="S55150"/>
    </row>
    <row r="55151" spans="18:19" ht="15" customHeight="1">
      <c r="R55151"/>
      <c r="S55151"/>
    </row>
    <row r="55152" spans="18:19" ht="15" customHeight="1">
      <c r="R55152"/>
      <c r="S55152"/>
    </row>
    <row r="55153" spans="18:19" ht="15" customHeight="1">
      <c r="R55153"/>
      <c r="S55153"/>
    </row>
    <row r="55154" spans="18:19" ht="15" customHeight="1">
      <c r="R55154"/>
      <c r="S55154"/>
    </row>
    <row r="55155" spans="18:19" ht="15" customHeight="1">
      <c r="R55155"/>
      <c r="S55155"/>
    </row>
    <row r="55156" spans="18:19" ht="15" customHeight="1">
      <c r="R55156"/>
      <c r="S55156"/>
    </row>
    <row r="55157" spans="18:19" ht="15" customHeight="1">
      <c r="R55157"/>
      <c r="S55157"/>
    </row>
    <row r="55158" spans="18:19" ht="15" customHeight="1">
      <c r="R55158"/>
      <c r="S55158"/>
    </row>
    <row r="55159" spans="18:19" ht="15" customHeight="1">
      <c r="R55159"/>
      <c r="S55159"/>
    </row>
    <row r="55160" spans="18:19" ht="15" customHeight="1">
      <c r="R55160"/>
      <c r="S55160"/>
    </row>
    <row r="55161" spans="18:19" ht="15" customHeight="1">
      <c r="R55161"/>
      <c r="S55161"/>
    </row>
    <row r="55162" spans="18:19" ht="15" customHeight="1">
      <c r="R55162"/>
      <c r="S55162"/>
    </row>
    <row r="55163" spans="18:19" ht="15" customHeight="1">
      <c r="R55163"/>
      <c r="S55163"/>
    </row>
    <row r="55164" spans="18:19" ht="15" customHeight="1">
      <c r="R55164"/>
      <c r="S55164"/>
    </row>
    <row r="55165" spans="18:19" ht="15" customHeight="1">
      <c r="R55165"/>
      <c r="S55165"/>
    </row>
    <row r="55166" spans="18:19" ht="15" customHeight="1">
      <c r="R55166"/>
      <c r="S55166"/>
    </row>
    <row r="55167" spans="18:19" ht="15" customHeight="1">
      <c r="R55167"/>
      <c r="S55167"/>
    </row>
    <row r="55168" spans="18:19" ht="15" customHeight="1">
      <c r="R55168"/>
      <c r="S55168"/>
    </row>
    <row r="55169" spans="18:19" ht="15" customHeight="1">
      <c r="R55169"/>
      <c r="S55169"/>
    </row>
    <row r="55170" spans="18:19" ht="15" customHeight="1">
      <c r="R55170"/>
      <c r="S55170"/>
    </row>
    <row r="55171" spans="18:19" ht="15" customHeight="1">
      <c r="R55171"/>
      <c r="S55171"/>
    </row>
    <row r="55172" spans="18:19" ht="15" customHeight="1">
      <c r="R55172"/>
      <c r="S55172"/>
    </row>
    <row r="55173" spans="18:19" ht="15" customHeight="1">
      <c r="R55173"/>
      <c r="S55173"/>
    </row>
    <row r="55174" spans="18:19" ht="15" customHeight="1">
      <c r="R55174"/>
      <c r="S55174"/>
    </row>
    <row r="55175" spans="18:19" ht="15" customHeight="1">
      <c r="R55175"/>
      <c r="S55175"/>
    </row>
    <row r="55176" spans="18:19" ht="15" customHeight="1">
      <c r="R55176"/>
      <c r="S55176"/>
    </row>
    <row r="55177" spans="18:19" ht="15" customHeight="1">
      <c r="R55177"/>
      <c r="S55177"/>
    </row>
    <row r="55178" spans="18:19" ht="15" customHeight="1">
      <c r="R55178"/>
      <c r="S55178"/>
    </row>
    <row r="55179" spans="18:19" ht="15" customHeight="1">
      <c r="R55179"/>
      <c r="S55179"/>
    </row>
    <row r="55180" spans="18:19" ht="15" customHeight="1">
      <c r="R55180"/>
      <c r="S55180"/>
    </row>
    <row r="55181" spans="18:19" ht="15" customHeight="1">
      <c r="R55181"/>
      <c r="S55181"/>
    </row>
    <row r="55182" spans="18:19" ht="15" customHeight="1">
      <c r="R55182"/>
      <c r="S55182"/>
    </row>
    <row r="55183" spans="18:19" ht="15" customHeight="1">
      <c r="R55183"/>
      <c r="S55183"/>
    </row>
    <row r="55184" spans="18:19" ht="15" customHeight="1">
      <c r="R55184"/>
      <c r="S55184"/>
    </row>
    <row r="55185" spans="18:19" ht="15" customHeight="1">
      <c r="R55185"/>
      <c r="S55185"/>
    </row>
    <row r="55186" spans="18:19" ht="15" customHeight="1">
      <c r="R55186"/>
      <c r="S55186"/>
    </row>
    <row r="55187" spans="18:19" ht="15" customHeight="1">
      <c r="R55187"/>
      <c r="S55187"/>
    </row>
    <row r="55188" spans="18:19" ht="15" customHeight="1">
      <c r="R55188"/>
      <c r="S55188"/>
    </row>
    <row r="55189" spans="18:19" ht="15" customHeight="1">
      <c r="R55189"/>
      <c r="S55189"/>
    </row>
    <row r="55190" spans="18:19" ht="15" customHeight="1">
      <c r="R55190"/>
      <c r="S55190"/>
    </row>
    <row r="55191" spans="18:19" ht="15" customHeight="1">
      <c r="R55191"/>
      <c r="S55191"/>
    </row>
    <row r="55192" spans="18:19" ht="15" customHeight="1">
      <c r="R55192"/>
      <c r="S55192"/>
    </row>
    <row r="55193" spans="18:19" ht="15" customHeight="1">
      <c r="R55193"/>
      <c r="S55193"/>
    </row>
    <row r="55194" spans="18:19" ht="15" customHeight="1">
      <c r="R55194"/>
      <c r="S55194"/>
    </row>
    <row r="55195" spans="18:19" ht="15" customHeight="1">
      <c r="R55195"/>
      <c r="S55195"/>
    </row>
    <row r="55196" spans="18:19" ht="15" customHeight="1">
      <c r="R55196"/>
      <c r="S55196"/>
    </row>
    <row r="55197" spans="18:19" ht="15" customHeight="1">
      <c r="R55197"/>
      <c r="S55197"/>
    </row>
    <row r="55198" spans="18:19" ht="15" customHeight="1">
      <c r="R55198"/>
      <c r="S55198"/>
    </row>
    <row r="55199" spans="18:19" ht="15" customHeight="1">
      <c r="R55199"/>
      <c r="S55199"/>
    </row>
    <row r="55200" spans="18:19" ht="15" customHeight="1">
      <c r="R55200"/>
      <c r="S55200"/>
    </row>
    <row r="55201" spans="18:19" ht="15" customHeight="1">
      <c r="R55201"/>
      <c r="S55201"/>
    </row>
    <row r="55202" spans="18:19" ht="15" customHeight="1">
      <c r="R55202"/>
      <c r="S55202"/>
    </row>
    <row r="55203" spans="18:19" ht="15" customHeight="1">
      <c r="R55203"/>
      <c r="S55203"/>
    </row>
    <row r="55204" spans="18:19" ht="15" customHeight="1">
      <c r="R55204"/>
      <c r="S55204"/>
    </row>
    <row r="55205" spans="18:19" ht="15" customHeight="1">
      <c r="R55205"/>
      <c r="S55205"/>
    </row>
    <row r="55206" spans="18:19" ht="15" customHeight="1">
      <c r="R55206"/>
      <c r="S55206"/>
    </row>
    <row r="55207" spans="18:19" ht="15" customHeight="1">
      <c r="R55207"/>
      <c r="S55207"/>
    </row>
    <row r="55208" spans="18:19" ht="15" customHeight="1">
      <c r="R55208"/>
      <c r="S55208"/>
    </row>
    <row r="55209" spans="18:19" ht="15" customHeight="1">
      <c r="R55209"/>
      <c r="S55209"/>
    </row>
    <row r="55210" spans="18:19" ht="15" customHeight="1">
      <c r="R55210"/>
      <c r="S55210"/>
    </row>
    <row r="55211" spans="18:19" ht="15" customHeight="1">
      <c r="R55211"/>
      <c r="S55211"/>
    </row>
    <row r="55212" spans="18:19" ht="15" customHeight="1">
      <c r="R55212"/>
      <c r="S55212"/>
    </row>
    <row r="55213" spans="18:19" ht="15" customHeight="1">
      <c r="R55213"/>
      <c r="S55213"/>
    </row>
    <row r="55214" spans="18:19" ht="15" customHeight="1">
      <c r="R55214"/>
      <c r="S55214"/>
    </row>
    <row r="55215" spans="18:19" ht="15" customHeight="1">
      <c r="R55215"/>
      <c r="S55215"/>
    </row>
    <row r="55216" spans="18:19" ht="15" customHeight="1">
      <c r="R55216"/>
      <c r="S55216"/>
    </row>
    <row r="55217" spans="18:19" ht="15" customHeight="1">
      <c r="R55217"/>
      <c r="S55217"/>
    </row>
    <row r="55218" spans="18:19" ht="15" customHeight="1">
      <c r="R55218"/>
      <c r="S55218"/>
    </row>
    <row r="55219" spans="18:19" ht="15" customHeight="1">
      <c r="R55219"/>
      <c r="S55219"/>
    </row>
    <row r="55220" spans="18:19" ht="15" customHeight="1">
      <c r="R55220"/>
      <c r="S55220"/>
    </row>
    <row r="55221" spans="18:19" ht="15" customHeight="1">
      <c r="R55221"/>
      <c r="S55221"/>
    </row>
    <row r="55222" spans="18:19" ht="15" customHeight="1">
      <c r="R55222"/>
      <c r="S55222"/>
    </row>
    <row r="55223" spans="18:19" ht="15" customHeight="1">
      <c r="R55223"/>
      <c r="S55223"/>
    </row>
    <row r="55224" spans="18:19" ht="15" customHeight="1">
      <c r="R55224"/>
      <c r="S55224"/>
    </row>
    <row r="55225" spans="18:19" ht="15" customHeight="1">
      <c r="R55225"/>
      <c r="S55225"/>
    </row>
    <row r="55226" spans="18:19" ht="15" customHeight="1">
      <c r="R55226"/>
      <c r="S55226"/>
    </row>
    <row r="55227" spans="18:19" ht="15" customHeight="1">
      <c r="R55227"/>
      <c r="S55227"/>
    </row>
    <row r="55228" spans="18:19" ht="15" customHeight="1">
      <c r="R55228"/>
      <c r="S55228"/>
    </row>
    <row r="55229" spans="18:19" ht="15" customHeight="1">
      <c r="R55229"/>
      <c r="S55229"/>
    </row>
    <row r="55230" spans="18:19" ht="15" customHeight="1">
      <c r="R55230"/>
      <c r="S55230"/>
    </row>
    <row r="55231" spans="18:19" ht="15" customHeight="1">
      <c r="R55231"/>
      <c r="S55231"/>
    </row>
    <row r="55232" spans="18:19" ht="15" customHeight="1">
      <c r="R55232"/>
      <c r="S55232"/>
    </row>
    <row r="55233" spans="18:19" ht="15" customHeight="1">
      <c r="R55233"/>
      <c r="S55233"/>
    </row>
    <row r="55234" spans="18:19" ht="15" customHeight="1">
      <c r="R55234"/>
      <c r="S55234"/>
    </row>
    <row r="55235" spans="18:19" ht="15" customHeight="1">
      <c r="R55235"/>
      <c r="S55235"/>
    </row>
    <row r="55236" spans="18:19" ht="15" customHeight="1">
      <c r="R55236"/>
      <c r="S55236"/>
    </row>
    <row r="55237" spans="18:19" ht="15" customHeight="1">
      <c r="R55237"/>
      <c r="S55237"/>
    </row>
    <row r="55238" spans="18:19" ht="15" customHeight="1">
      <c r="R55238"/>
      <c r="S55238"/>
    </row>
    <row r="55239" spans="18:19" ht="15" customHeight="1">
      <c r="R55239"/>
      <c r="S55239"/>
    </row>
    <row r="55240" spans="18:19" ht="15" customHeight="1">
      <c r="R55240"/>
      <c r="S55240"/>
    </row>
    <row r="55241" spans="18:19" ht="15" customHeight="1">
      <c r="R55241"/>
      <c r="S55241"/>
    </row>
    <row r="55242" spans="18:19" ht="15" customHeight="1">
      <c r="R55242"/>
      <c r="S55242"/>
    </row>
    <row r="55243" spans="18:19" ht="15" customHeight="1">
      <c r="R55243"/>
      <c r="S55243"/>
    </row>
    <row r="55244" spans="18:19" ht="15" customHeight="1">
      <c r="R55244"/>
      <c r="S55244"/>
    </row>
    <row r="55245" spans="18:19" ht="15" customHeight="1">
      <c r="R55245"/>
      <c r="S55245"/>
    </row>
    <row r="55246" spans="18:19" ht="15" customHeight="1">
      <c r="R55246"/>
      <c r="S55246"/>
    </row>
    <row r="55247" spans="18:19" ht="15" customHeight="1">
      <c r="R55247"/>
      <c r="S55247"/>
    </row>
    <row r="55248" spans="18:19" ht="15" customHeight="1">
      <c r="R55248"/>
      <c r="S55248"/>
    </row>
    <row r="55249" spans="18:19" ht="15" customHeight="1">
      <c r="R55249"/>
      <c r="S55249"/>
    </row>
    <row r="55250" spans="18:19" ht="15" customHeight="1">
      <c r="R55250"/>
      <c r="S55250"/>
    </row>
    <row r="55251" spans="18:19" ht="15" customHeight="1">
      <c r="R55251"/>
      <c r="S55251"/>
    </row>
    <row r="55252" spans="18:19" ht="15" customHeight="1">
      <c r="R55252"/>
      <c r="S55252"/>
    </row>
    <row r="55253" spans="18:19" ht="15" customHeight="1">
      <c r="R55253"/>
      <c r="S55253"/>
    </row>
    <row r="55254" spans="18:19" ht="15" customHeight="1">
      <c r="R55254"/>
      <c r="S55254"/>
    </row>
    <row r="55255" spans="18:19" ht="15" customHeight="1">
      <c r="R55255"/>
      <c r="S55255"/>
    </row>
    <row r="55256" spans="18:19" ht="15" customHeight="1">
      <c r="R55256"/>
      <c r="S55256"/>
    </row>
    <row r="55257" spans="18:19" ht="15" customHeight="1">
      <c r="R55257"/>
      <c r="S55257"/>
    </row>
    <row r="55258" spans="18:19" ht="15" customHeight="1">
      <c r="R55258"/>
      <c r="S55258"/>
    </row>
    <row r="55259" spans="18:19" ht="15" customHeight="1">
      <c r="R55259"/>
      <c r="S55259"/>
    </row>
    <row r="55260" spans="18:19" ht="15" customHeight="1">
      <c r="R55260"/>
      <c r="S55260"/>
    </row>
    <row r="55261" spans="18:19" ht="15" customHeight="1">
      <c r="R55261"/>
      <c r="S55261"/>
    </row>
    <row r="55262" spans="18:19" ht="15" customHeight="1">
      <c r="R55262"/>
      <c r="S55262"/>
    </row>
    <row r="55263" spans="18:19" ht="15" customHeight="1">
      <c r="R55263"/>
      <c r="S55263"/>
    </row>
    <row r="55264" spans="18:19" ht="15" customHeight="1">
      <c r="R55264"/>
      <c r="S55264"/>
    </row>
    <row r="55265" spans="18:19" ht="15" customHeight="1">
      <c r="R55265"/>
      <c r="S55265"/>
    </row>
    <row r="55266" spans="18:19" ht="15" customHeight="1">
      <c r="R55266"/>
      <c r="S55266"/>
    </row>
    <row r="55267" spans="18:19" ht="15" customHeight="1">
      <c r="R55267"/>
      <c r="S55267"/>
    </row>
    <row r="55268" spans="18:19" ht="15" customHeight="1">
      <c r="R55268"/>
      <c r="S55268"/>
    </row>
    <row r="55269" spans="18:19" ht="15" customHeight="1">
      <c r="R55269"/>
      <c r="S55269"/>
    </row>
    <row r="55270" spans="18:19" ht="15" customHeight="1">
      <c r="R55270"/>
      <c r="S55270"/>
    </row>
    <row r="55271" spans="18:19" ht="15" customHeight="1">
      <c r="R55271"/>
      <c r="S55271"/>
    </row>
    <row r="55272" spans="18:19" ht="15" customHeight="1">
      <c r="R55272"/>
      <c r="S55272"/>
    </row>
    <row r="55273" spans="18:19" ht="15" customHeight="1">
      <c r="R55273"/>
      <c r="S55273"/>
    </row>
    <row r="55274" spans="18:19" ht="15" customHeight="1">
      <c r="R55274"/>
      <c r="S55274"/>
    </row>
    <row r="55275" spans="18:19" ht="15" customHeight="1">
      <c r="R55275"/>
      <c r="S55275"/>
    </row>
    <row r="55276" spans="18:19" ht="15" customHeight="1">
      <c r="R55276"/>
      <c r="S55276"/>
    </row>
    <row r="55277" spans="18:19" ht="15" customHeight="1">
      <c r="R55277"/>
      <c r="S55277"/>
    </row>
    <row r="55278" spans="18:19" ht="15" customHeight="1">
      <c r="R55278"/>
      <c r="S55278"/>
    </row>
    <row r="55279" spans="18:19" ht="15" customHeight="1">
      <c r="R55279"/>
      <c r="S55279"/>
    </row>
    <row r="55280" spans="18:19" ht="15" customHeight="1">
      <c r="R55280"/>
      <c r="S55280"/>
    </row>
    <row r="55281" spans="18:19" ht="15" customHeight="1">
      <c r="R55281"/>
      <c r="S55281"/>
    </row>
    <row r="55282" spans="18:19" ht="15" customHeight="1">
      <c r="R55282"/>
      <c r="S55282"/>
    </row>
    <row r="55283" spans="18:19" ht="15" customHeight="1">
      <c r="R55283"/>
      <c r="S55283"/>
    </row>
    <row r="55284" spans="18:19" ht="15" customHeight="1">
      <c r="R55284"/>
      <c r="S55284"/>
    </row>
    <row r="55285" spans="18:19" ht="15" customHeight="1">
      <c r="R55285"/>
      <c r="S55285"/>
    </row>
    <row r="55286" spans="18:19" ht="15" customHeight="1">
      <c r="R55286"/>
      <c r="S55286"/>
    </row>
    <row r="55287" spans="18:19" ht="15" customHeight="1">
      <c r="R55287"/>
      <c r="S55287"/>
    </row>
    <row r="55288" spans="18:19" ht="15" customHeight="1">
      <c r="R55288"/>
      <c r="S55288"/>
    </row>
    <row r="55289" spans="18:19" ht="15" customHeight="1">
      <c r="R55289"/>
      <c r="S55289"/>
    </row>
    <row r="55290" spans="18:19" ht="15" customHeight="1">
      <c r="R55290"/>
      <c r="S55290"/>
    </row>
    <row r="55291" spans="18:19" ht="15" customHeight="1">
      <c r="R55291"/>
      <c r="S55291"/>
    </row>
    <row r="55292" spans="18:19" ht="15" customHeight="1">
      <c r="R55292"/>
      <c r="S55292"/>
    </row>
    <row r="55293" spans="18:19" ht="15" customHeight="1">
      <c r="R55293"/>
      <c r="S55293"/>
    </row>
    <row r="55294" spans="18:19" ht="15" customHeight="1">
      <c r="R55294"/>
      <c r="S55294"/>
    </row>
    <row r="55295" spans="18:19" ht="15" customHeight="1">
      <c r="R55295"/>
      <c r="S55295"/>
    </row>
    <row r="55296" spans="18:19" ht="15" customHeight="1">
      <c r="R55296"/>
      <c r="S55296"/>
    </row>
    <row r="55297" spans="18:19" ht="15" customHeight="1">
      <c r="R55297"/>
      <c r="S55297"/>
    </row>
    <row r="55298" spans="18:19" ht="15" customHeight="1">
      <c r="R55298"/>
      <c r="S55298"/>
    </row>
    <row r="55299" spans="18:19" ht="15" customHeight="1">
      <c r="R55299"/>
      <c r="S55299"/>
    </row>
    <row r="55300" spans="18:19" ht="15" customHeight="1">
      <c r="R55300"/>
      <c r="S55300"/>
    </row>
    <row r="55301" spans="18:19" ht="15" customHeight="1">
      <c r="R55301"/>
      <c r="S55301"/>
    </row>
    <row r="55302" spans="18:19" ht="15" customHeight="1">
      <c r="R55302"/>
      <c r="S55302"/>
    </row>
    <row r="55303" spans="18:19" ht="15" customHeight="1">
      <c r="R55303"/>
      <c r="S55303"/>
    </row>
    <row r="55304" spans="18:19" ht="15" customHeight="1">
      <c r="R55304"/>
      <c r="S55304"/>
    </row>
    <row r="55305" spans="18:19" ht="15" customHeight="1">
      <c r="R55305"/>
      <c r="S55305"/>
    </row>
    <row r="55306" spans="18:19" ht="15" customHeight="1">
      <c r="R55306"/>
      <c r="S55306"/>
    </row>
    <row r="55307" spans="18:19" ht="15" customHeight="1">
      <c r="R55307"/>
      <c r="S55307"/>
    </row>
    <row r="55308" spans="18:19" ht="15" customHeight="1">
      <c r="R55308"/>
      <c r="S55308"/>
    </row>
    <row r="55309" spans="18:19" ht="15" customHeight="1">
      <c r="R55309"/>
      <c r="S55309"/>
    </row>
    <row r="55310" spans="18:19" ht="15" customHeight="1">
      <c r="R55310"/>
      <c r="S55310"/>
    </row>
    <row r="55311" spans="18:19" ht="15" customHeight="1">
      <c r="R55311"/>
      <c r="S55311"/>
    </row>
    <row r="55312" spans="18:19" ht="15" customHeight="1">
      <c r="R55312"/>
      <c r="S55312"/>
    </row>
    <row r="55313" spans="18:19" ht="15" customHeight="1">
      <c r="R55313"/>
      <c r="S55313"/>
    </row>
    <row r="55314" spans="18:19" ht="15" customHeight="1">
      <c r="R55314"/>
      <c r="S55314"/>
    </row>
    <row r="55315" spans="18:19" ht="15" customHeight="1">
      <c r="R55315"/>
      <c r="S55315"/>
    </row>
    <row r="55316" spans="18:19" ht="15" customHeight="1">
      <c r="R55316"/>
      <c r="S55316"/>
    </row>
    <row r="55317" spans="18:19" ht="15" customHeight="1">
      <c r="R55317"/>
      <c r="S55317"/>
    </row>
    <row r="55318" spans="18:19" ht="15" customHeight="1">
      <c r="R55318"/>
      <c r="S55318"/>
    </row>
    <row r="55319" spans="18:19" ht="15" customHeight="1">
      <c r="R55319"/>
      <c r="S55319"/>
    </row>
    <row r="55320" spans="18:19" ht="15" customHeight="1">
      <c r="R55320"/>
      <c r="S55320"/>
    </row>
    <row r="55321" spans="18:19" ht="15" customHeight="1">
      <c r="R55321"/>
      <c r="S55321"/>
    </row>
    <row r="55322" spans="18:19" ht="15" customHeight="1">
      <c r="R55322"/>
      <c r="S55322"/>
    </row>
    <row r="55323" spans="18:19" ht="15" customHeight="1">
      <c r="R55323"/>
      <c r="S55323"/>
    </row>
    <row r="55324" spans="18:19" ht="15" customHeight="1">
      <c r="R55324"/>
      <c r="S55324"/>
    </row>
    <row r="55325" spans="18:19" ht="15" customHeight="1">
      <c r="R55325"/>
      <c r="S55325"/>
    </row>
    <row r="55326" spans="18:19" ht="15" customHeight="1">
      <c r="R55326"/>
      <c r="S55326"/>
    </row>
    <row r="55327" spans="18:19" ht="15" customHeight="1">
      <c r="R55327"/>
      <c r="S55327"/>
    </row>
    <row r="55328" spans="18:19" ht="15" customHeight="1">
      <c r="R55328"/>
      <c r="S55328"/>
    </row>
    <row r="55329" spans="18:19" ht="15" customHeight="1">
      <c r="R55329"/>
      <c r="S55329"/>
    </row>
    <row r="55330" spans="18:19" ht="15" customHeight="1">
      <c r="R55330"/>
      <c r="S55330"/>
    </row>
    <row r="55331" spans="18:19" ht="15" customHeight="1">
      <c r="R55331"/>
      <c r="S55331"/>
    </row>
    <row r="55332" spans="18:19" ht="15" customHeight="1">
      <c r="R55332"/>
      <c r="S55332"/>
    </row>
    <row r="55333" spans="18:19" ht="15" customHeight="1">
      <c r="R55333"/>
      <c r="S55333"/>
    </row>
    <row r="55334" spans="18:19" ht="15" customHeight="1">
      <c r="R55334"/>
      <c r="S55334"/>
    </row>
    <row r="55335" spans="18:19" ht="15" customHeight="1">
      <c r="R55335"/>
      <c r="S55335"/>
    </row>
    <row r="55336" spans="18:19" ht="15" customHeight="1">
      <c r="R55336"/>
      <c r="S55336"/>
    </row>
    <row r="55337" spans="18:19" ht="15" customHeight="1">
      <c r="R55337"/>
      <c r="S55337"/>
    </row>
    <row r="55338" spans="18:19" ht="15" customHeight="1">
      <c r="R55338"/>
      <c r="S55338"/>
    </row>
    <row r="55339" spans="18:19" ht="15" customHeight="1">
      <c r="R55339"/>
      <c r="S55339"/>
    </row>
    <row r="55340" spans="18:19" ht="15" customHeight="1">
      <c r="R55340"/>
      <c r="S55340"/>
    </row>
    <row r="55341" spans="18:19" ht="15" customHeight="1">
      <c r="R55341"/>
      <c r="S55341"/>
    </row>
    <row r="55342" spans="18:19" ht="15" customHeight="1">
      <c r="R55342"/>
      <c r="S55342"/>
    </row>
    <row r="55343" spans="18:19" ht="15" customHeight="1">
      <c r="R55343"/>
      <c r="S55343"/>
    </row>
    <row r="55344" spans="18:19" ht="15" customHeight="1">
      <c r="R55344"/>
      <c r="S55344"/>
    </row>
    <row r="55345" spans="18:19" ht="15" customHeight="1">
      <c r="R55345"/>
      <c r="S55345"/>
    </row>
    <row r="55346" spans="18:19" ht="15" customHeight="1">
      <c r="R55346"/>
      <c r="S55346"/>
    </row>
    <row r="55347" spans="18:19" ht="15" customHeight="1">
      <c r="R55347"/>
      <c r="S55347"/>
    </row>
    <row r="55348" spans="18:19" ht="15" customHeight="1">
      <c r="R55348"/>
      <c r="S55348"/>
    </row>
    <row r="55349" spans="18:19" ht="15" customHeight="1">
      <c r="R55349"/>
      <c r="S55349"/>
    </row>
    <row r="55350" spans="18:19" ht="15" customHeight="1">
      <c r="R55350"/>
      <c r="S55350"/>
    </row>
    <row r="55351" spans="18:19" ht="15" customHeight="1">
      <c r="R55351"/>
      <c r="S55351"/>
    </row>
    <row r="55352" spans="18:19" ht="15" customHeight="1">
      <c r="R55352"/>
      <c r="S55352"/>
    </row>
    <row r="55353" spans="18:19" ht="15" customHeight="1">
      <c r="R55353"/>
      <c r="S55353"/>
    </row>
    <row r="55354" spans="18:19" ht="15" customHeight="1">
      <c r="R55354"/>
      <c r="S55354"/>
    </row>
    <row r="55355" spans="18:19" ht="15" customHeight="1">
      <c r="R55355"/>
      <c r="S55355"/>
    </row>
    <row r="55356" spans="18:19" ht="15" customHeight="1">
      <c r="R55356"/>
      <c r="S55356"/>
    </row>
    <row r="55357" spans="18:19" ht="15" customHeight="1">
      <c r="R55357"/>
      <c r="S55357"/>
    </row>
    <row r="55358" spans="18:19" ht="15" customHeight="1">
      <c r="R55358"/>
      <c r="S55358"/>
    </row>
    <row r="55359" spans="18:19" ht="15" customHeight="1">
      <c r="R55359"/>
      <c r="S55359"/>
    </row>
    <row r="55360" spans="18:19" ht="15" customHeight="1">
      <c r="R55360"/>
      <c r="S55360"/>
    </row>
    <row r="55361" spans="18:19" ht="15" customHeight="1">
      <c r="R55361"/>
      <c r="S55361"/>
    </row>
    <row r="55362" spans="18:19" ht="15" customHeight="1">
      <c r="R55362"/>
      <c r="S55362"/>
    </row>
    <row r="55363" spans="18:19" ht="15" customHeight="1">
      <c r="R55363"/>
      <c r="S55363"/>
    </row>
    <row r="55364" spans="18:19" ht="15" customHeight="1">
      <c r="R55364"/>
      <c r="S55364"/>
    </row>
    <row r="55365" spans="18:19" ht="15" customHeight="1">
      <c r="R55365"/>
      <c r="S55365"/>
    </row>
    <row r="55366" spans="18:19" ht="15" customHeight="1">
      <c r="R55366"/>
      <c r="S55366"/>
    </row>
    <row r="55367" spans="18:19" ht="15" customHeight="1">
      <c r="R55367"/>
      <c r="S55367"/>
    </row>
    <row r="55368" spans="18:19" ht="15" customHeight="1">
      <c r="R55368"/>
      <c r="S55368"/>
    </row>
    <row r="55369" spans="18:19" ht="15" customHeight="1">
      <c r="R55369"/>
      <c r="S55369"/>
    </row>
    <row r="55370" spans="18:19" ht="15" customHeight="1">
      <c r="R55370"/>
      <c r="S55370"/>
    </row>
    <row r="55371" spans="18:19" ht="15" customHeight="1">
      <c r="R55371"/>
      <c r="S55371"/>
    </row>
    <row r="55372" spans="18:19" ht="15" customHeight="1">
      <c r="R55372"/>
      <c r="S55372"/>
    </row>
    <row r="55373" spans="18:19" ht="15" customHeight="1">
      <c r="R55373"/>
      <c r="S55373"/>
    </row>
    <row r="55374" spans="18:19" ht="15" customHeight="1">
      <c r="R55374"/>
      <c r="S55374"/>
    </row>
    <row r="55375" spans="18:19" ht="15" customHeight="1">
      <c r="R55375"/>
      <c r="S55375"/>
    </row>
    <row r="55376" spans="18:19" ht="15" customHeight="1">
      <c r="R55376"/>
      <c r="S55376"/>
    </row>
    <row r="55377" spans="18:19" ht="15" customHeight="1">
      <c r="R55377"/>
      <c r="S55377"/>
    </row>
    <row r="55378" spans="18:19" ht="15" customHeight="1">
      <c r="R55378"/>
      <c r="S55378"/>
    </row>
    <row r="55379" spans="18:19" ht="15" customHeight="1">
      <c r="R55379"/>
      <c r="S55379"/>
    </row>
    <row r="55380" spans="18:19" ht="15" customHeight="1">
      <c r="R55380"/>
      <c r="S55380"/>
    </row>
    <row r="55381" spans="18:19" ht="15" customHeight="1">
      <c r="R55381"/>
      <c r="S55381"/>
    </row>
    <row r="55382" spans="18:19" ht="15" customHeight="1">
      <c r="R55382"/>
      <c r="S55382"/>
    </row>
    <row r="55383" spans="18:19" ht="15" customHeight="1">
      <c r="R55383"/>
      <c r="S55383"/>
    </row>
    <row r="55384" spans="18:19" ht="15" customHeight="1">
      <c r="R55384"/>
      <c r="S55384"/>
    </row>
    <row r="55385" spans="18:19" ht="15" customHeight="1">
      <c r="R55385"/>
      <c r="S55385"/>
    </row>
    <row r="55386" spans="18:19" ht="15" customHeight="1">
      <c r="R55386"/>
      <c r="S55386"/>
    </row>
    <row r="55387" spans="18:19" ht="15" customHeight="1">
      <c r="R55387"/>
      <c r="S55387"/>
    </row>
    <row r="55388" spans="18:19" ht="15" customHeight="1">
      <c r="R55388"/>
      <c r="S55388"/>
    </row>
    <row r="55389" spans="18:19" ht="15" customHeight="1">
      <c r="R55389"/>
      <c r="S55389"/>
    </row>
    <row r="55390" spans="18:19" ht="15" customHeight="1">
      <c r="R55390"/>
      <c r="S55390"/>
    </row>
    <row r="55391" spans="18:19" ht="15" customHeight="1">
      <c r="R55391"/>
      <c r="S55391"/>
    </row>
    <row r="55392" spans="18:19" ht="15" customHeight="1">
      <c r="R55392"/>
      <c r="S55392"/>
    </row>
    <row r="55393" spans="18:19" ht="15" customHeight="1">
      <c r="R55393"/>
      <c r="S55393"/>
    </row>
    <row r="55394" spans="18:19" ht="15" customHeight="1">
      <c r="R55394"/>
      <c r="S55394"/>
    </row>
    <row r="55395" spans="18:19" ht="15" customHeight="1">
      <c r="R55395"/>
      <c r="S55395"/>
    </row>
    <row r="55396" spans="18:19" ht="15" customHeight="1">
      <c r="R55396"/>
      <c r="S55396"/>
    </row>
    <row r="55397" spans="18:19" ht="15" customHeight="1">
      <c r="R55397"/>
      <c r="S55397"/>
    </row>
    <row r="55398" spans="18:19" ht="15" customHeight="1">
      <c r="R55398"/>
      <c r="S55398"/>
    </row>
    <row r="55399" spans="18:19" ht="15" customHeight="1">
      <c r="R55399"/>
      <c r="S55399"/>
    </row>
    <row r="55400" spans="18:19" ht="15" customHeight="1">
      <c r="R55400"/>
      <c r="S55400"/>
    </row>
    <row r="55401" spans="18:19" ht="15" customHeight="1">
      <c r="R55401"/>
      <c r="S55401"/>
    </row>
    <row r="55402" spans="18:19" ht="15" customHeight="1">
      <c r="R55402"/>
      <c r="S55402"/>
    </row>
    <row r="55403" spans="18:19" ht="15" customHeight="1">
      <c r="R55403"/>
      <c r="S55403"/>
    </row>
    <row r="55404" spans="18:19" ht="15" customHeight="1">
      <c r="R55404"/>
      <c r="S55404"/>
    </row>
    <row r="55405" spans="18:19" ht="15" customHeight="1">
      <c r="R55405"/>
      <c r="S55405"/>
    </row>
    <row r="55406" spans="18:19" ht="15" customHeight="1">
      <c r="R55406"/>
      <c r="S55406"/>
    </row>
    <row r="55407" spans="18:19" ht="15" customHeight="1">
      <c r="R55407"/>
      <c r="S55407"/>
    </row>
    <row r="55408" spans="18:19" ht="15" customHeight="1">
      <c r="R55408"/>
      <c r="S55408"/>
    </row>
    <row r="55409" spans="18:19" ht="15" customHeight="1">
      <c r="R55409"/>
      <c r="S55409"/>
    </row>
    <row r="55410" spans="18:19" ht="15" customHeight="1">
      <c r="R55410"/>
      <c r="S55410"/>
    </row>
    <row r="55411" spans="18:19" ht="15" customHeight="1">
      <c r="R55411"/>
      <c r="S55411"/>
    </row>
    <row r="55412" spans="18:19" ht="15" customHeight="1">
      <c r="R55412"/>
      <c r="S55412"/>
    </row>
    <row r="55413" spans="18:19" ht="15" customHeight="1">
      <c r="R55413"/>
      <c r="S55413"/>
    </row>
    <row r="55414" spans="18:19" ht="15" customHeight="1">
      <c r="R55414"/>
      <c r="S55414"/>
    </row>
    <row r="55415" spans="18:19" ht="15" customHeight="1">
      <c r="R55415"/>
      <c r="S55415"/>
    </row>
    <row r="55416" spans="18:19" ht="15" customHeight="1">
      <c r="R55416"/>
      <c r="S55416"/>
    </row>
    <row r="55417" spans="18:19" ht="15" customHeight="1">
      <c r="R55417"/>
      <c r="S55417"/>
    </row>
    <row r="55418" spans="18:19" ht="15" customHeight="1">
      <c r="R55418"/>
      <c r="S55418"/>
    </row>
    <row r="55419" spans="18:19" ht="15" customHeight="1">
      <c r="R55419"/>
      <c r="S55419"/>
    </row>
    <row r="55420" spans="18:19" ht="15" customHeight="1">
      <c r="R55420"/>
      <c r="S55420"/>
    </row>
    <row r="55421" spans="18:19" ht="15" customHeight="1">
      <c r="R55421"/>
      <c r="S55421"/>
    </row>
    <row r="55422" spans="18:19" ht="15" customHeight="1">
      <c r="R55422"/>
      <c r="S55422"/>
    </row>
    <row r="55423" spans="18:19" ht="15" customHeight="1">
      <c r="R55423"/>
      <c r="S55423"/>
    </row>
    <row r="55424" spans="18:19" ht="15" customHeight="1">
      <c r="R55424"/>
      <c r="S55424"/>
    </row>
    <row r="55425" spans="18:19" ht="15" customHeight="1">
      <c r="R55425"/>
      <c r="S55425"/>
    </row>
    <row r="55426" spans="18:19" ht="15" customHeight="1">
      <c r="R55426"/>
      <c r="S55426"/>
    </row>
    <row r="55427" spans="18:19" ht="15" customHeight="1">
      <c r="R55427"/>
      <c r="S55427"/>
    </row>
    <row r="55428" spans="18:19" ht="15" customHeight="1">
      <c r="R55428"/>
      <c r="S55428"/>
    </row>
    <row r="55429" spans="18:19" ht="15" customHeight="1">
      <c r="R55429"/>
      <c r="S55429"/>
    </row>
    <row r="55430" spans="18:19" ht="15" customHeight="1">
      <c r="R55430"/>
      <c r="S55430"/>
    </row>
    <row r="55431" spans="18:19" ht="15" customHeight="1">
      <c r="R55431"/>
      <c r="S55431"/>
    </row>
    <row r="55432" spans="18:19" ht="15" customHeight="1">
      <c r="R55432"/>
      <c r="S55432"/>
    </row>
    <row r="55433" spans="18:19" ht="15" customHeight="1">
      <c r="R55433"/>
      <c r="S55433"/>
    </row>
    <row r="55434" spans="18:19" ht="15" customHeight="1">
      <c r="R55434"/>
      <c r="S55434"/>
    </row>
    <row r="55435" spans="18:19" ht="15" customHeight="1">
      <c r="R55435"/>
      <c r="S55435"/>
    </row>
    <row r="55436" spans="18:19" ht="15" customHeight="1">
      <c r="R55436"/>
      <c r="S55436"/>
    </row>
    <row r="55437" spans="18:19" ht="15" customHeight="1">
      <c r="R55437"/>
      <c r="S55437"/>
    </row>
    <row r="55438" spans="18:19" ht="15" customHeight="1">
      <c r="R55438"/>
      <c r="S55438"/>
    </row>
    <row r="55439" spans="18:19" ht="15" customHeight="1">
      <c r="R55439"/>
      <c r="S55439"/>
    </row>
    <row r="55440" spans="18:19" ht="15" customHeight="1">
      <c r="R55440"/>
      <c r="S55440"/>
    </row>
    <row r="55441" spans="18:19" ht="15" customHeight="1">
      <c r="R55441"/>
      <c r="S55441"/>
    </row>
    <row r="55442" spans="18:19" ht="15" customHeight="1">
      <c r="R55442"/>
      <c r="S55442"/>
    </row>
    <row r="55443" spans="18:19" ht="15" customHeight="1">
      <c r="R55443"/>
      <c r="S55443"/>
    </row>
    <row r="55444" spans="18:19" ht="15" customHeight="1">
      <c r="R55444"/>
      <c r="S55444"/>
    </row>
    <row r="55445" spans="18:19" ht="15" customHeight="1">
      <c r="R55445"/>
      <c r="S55445"/>
    </row>
    <row r="55446" spans="18:19" ht="15" customHeight="1">
      <c r="R55446"/>
      <c r="S55446"/>
    </row>
    <row r="55447" spans="18:19" ht="15" customHeight="1">
      <c r="R55447"/>
      <c r="S55447"/>
    </row>
    <row r="55448" spans="18:19" ht="15" customHeight="1">
      <c r="R55448"/>
      <c r="S55448"/>
    </row>
    <row r="55449" spans="18:19" ht="15" customHeight="1">
      <c r="R55449"/>
      <c r="S55449"/>
    </row>
    <row r="55450" spans="18:19" ht="15" customHeight="1">
      <c r="R55450"/>
      <c r="S55450"/>
    </row>
    <row r="55451" spans="18:19" ht="15" customHeight="1">
      <c r="R55451"/>
      <c r="S55451"/>
    </row>
    <row r="55452" spans="18:19" ht="15" customHeight="1">
      <c r="R55452"/>
      <c r="S55452"/>
    </row>
    <row r="55453" spans="18:19" ht="15" customHeight="1">
      <c r="R55453"/>
      <c r="S55453"/>
    </row>
    <row r="55454" spans="18:19" ht="15" customHeight="1">
      <c r="R55454"/>
      <c r="S55454"/>
    </row>
    <row r="55455" spans="18:19" ht="15" customHeight="1">
      <c r="R55455"/>
      <c r="S55455"/>
    </row>
    <row r="55456" spans="18:19" ht="15" customHeight="1">
      <c r="R55456"/>
      <c r="S55456"/>
    </row>
    <row r="55457" spans="18:19" ht="15" customHeight="1">
      <c r="R55457"/>
      <c r="S55457"/>
    </row>
    <row r="55458" spans="18:19" ht="15" customHeight="1">
      <c r="R55458"/>
      <c r="S55458"/>
    </row>
    <row r="55459" spans="18:19" ht="15" customHeight="1">
      <c r="R55459"/>
      <c r="S55459"/>
    </row>
    <row r="55460" spans="18:19" ht="15" customHeight="1">
      <c r="R55460"/>
      <c r="S55460"/>
    </row>
    <row r="55461" spans="18:19" ht="15" customHeight="1">
      <c r="R55461"/>
      <c r="S55461"/>
    </row>
    <row r="55462" spans="18:19" ht="15" customHeight="1">
      <c r="R55462"/>
      <c r="S55462"/>
    </row>
    <row r="55463" spans="18:19" ht="15" customHeight="1">
      <c r="R55463"/>
      <c r="S55463"/>
    </row>
    <row r="55464" spans="18:19" ht="15" customHeight="1">
      <c r="R55464"/>
      <c r="S55464"/>
    </row>
    <row r="55465" spans="18:19" ht="15" customHeight="1">
      <c r="R55465"/>
      <c r="S55465"/>
    </row>
    <row r="55466" spans="18:19" ht="15" customHeight="1">
      <c r="R55466"/>
      <c r="S55466"/>
    </row>
    <row r="55467" spans="18:19" ht="15" customHeight="1">
      <c r="R55467"/>
      <c r="S55467"/>
    </row>
    <row r="55468" spans="18:19" ht="15" customHeight="1">
      <c r="R55468"/>
      <c r="S55468"/>
    </row>
    <row r="55469" spans="18:19" ht="15" customHeight="1">
      <c r="R55469"/>
      <c r="S55469"/>
    </row>
    <row r="55470" spans="18:19" ht="15" customHeight="1">
      <c r="R55470"/>
      <c r="S55470"/>
    </row>
    <row r="55471" spans="18:19" ht="15" customHeight="1">
      <c r="R55471"/>
      <c r="S55471"/>
    </row>
    <row r="55472" spans="18:19" ht="15" customHeight="1">
      <c r="R55472"/>
      <c r="S55472"/>
    </row>
    <row r="55473" spans="18:19" ht="15" customHeight="1">
      <c r="R55473"/>
      <c r="S55473"/>
    </row>
    <row r="55474" spans="18:19" ht="15" customHeight="1">
      <c r="R55474"/>
      <c r="S55474"/>
    </row>
    <row r="55475" spans="18:19" ht="15" customHeight="1">
      <c r="R55475"/>
      <c r="S55475"/>
    </row>
    <row r="55476" spans="18:19" ht="15" customHeight="1">
      <c r="R55476"/>
      <c r="S55476"/>
    </row>
    <row r="55477" spans="18:19" ht="15" customHeight="1">
      <c r="R55477"/>
      <c r="S55477"/>
    </row>
    <row r="55478" spans="18:19" ht="15" customHeight="1">
      <c r="R55478"/>
      <c r="S55478"/>
    </row>
    <row r="55479" spans="18:19" ht="15" customHeight="1">
      <c r="R55479"/>
      <c r="S55479"/>
    </row>
    <row r="55480" spans="18:19" ht="15" customHeight="1">
      <c r="R55480"/>
      <c r="S55480"/>
    </row>
    <row r="55481" spans="18:19" ht="15" customHeight="1">
      <c r="R55481"/>
      <c r="S55481"/>
    </row>
    <row r="55482" spans="18:19" ht="15" customHeight="1">
      <c r="R55482"/>
      <c r="S55482"/>
    </row>
    <row r="55483" spans="18:19" ht="15" customHeight="1">
      <c r="R55483"/>
      <c r="S55483"/>
    </row>
    <row r="55484" spans="18:19" ht="15" customHeight="1">
      <c r="R55484"/>
      <c r="S55484"/>
    </row>
    <row r="55485" spans="18:19" ht="15" customHeight="1">
      <c r="R55485"/>
      <c r="S55485"/>
    </row>
    <row r="55486" spans="18:19" ht="15" customHeight="1">
      <c r="R55486"/>
      <c r="S55486"/>
    </row>
    <row r="55487" spans="18:19" ht="15" customHeight="1">
      <c r="R55487"/>
      <c r="S55487"/>
    </row>
    <row r="55488" spans="18:19" ht="15" customHeight="1">
      <c r="R55488"/>
      <c r="S55488"/>
    </row>
    <row r="55489" spans="18:19" ht="15" customHeight="1">
      <c r="R55489"/>
      <c r="S55489"/>
    </row>
    <row r="55490" spans="18:19" ht="15" customHeight="1">
      <c r="R55490"/>
      <c r="S55490"/>
    </row>
    <row r="55491" spans="18:19" ht="15" customHeight="1">
      <c r="R55491"/>
      <c r="S55491"/>
    </row>
    <row r="55492" spans="18:19" ht="15" customHeight="1">
      <c r="R55492"/>
      <c r="S55492"/>
    </row>
    <row r="55493" spans="18:19" ht="15" customHeight="1">
      <c r="R55493"/>
      <c r="S55493"/>
    </row>
    <row r="55494" spans="18:19" ht="15" customHeight="1">
      <c r="R55494"/>
      <c r="S55494"/>
    </row>
    <row r="55495" spans="18:19" ht="15" customHeight="1">
      <c r="R55495"/>
      <c r="S55495"/>
    </row>
    <row r="55496" spans="18:19" ht="15" customHeight="1">
      <c r="R55496"/>
      <c r="S55496"/>
    </row>
    <row r="55497" spans="18:19" ht="15" customHeight="1">
      <c r="R55497"/>
      <c r="S55497"/>
    </row>
    <row r="55498" spans="18:19" ht="15" customHeight="1">
      <c r="R55498"/>
      <c r="S55498"/>
    </row>
    <row r="55499" spans="18:19" ht="15" customHeight="1">
      <c r="R55499"/>
      <c r="S55499"/>
    </row>
    <row r="55500" spans="18:19" ht="15" customHeight="1">
      <c r="R55500"/>
      <c r="S55500"/>
    </row>
    <row r="55501" spans="18:19" ht="15" customHeight="1">
      <c r="R55501"/>
      <c r="S55501"/>
    </row>
    <row r="55502" spans="18:19" ht="15" customHeight="1">
      <c r="R55502"/>
      <c r="S55502"/>
    </row>
    <row r="55503" spans="18:19" ht="15" customHeight="1">
      <c r="R55503"/>
      <c r="S55503"/>
    </row>
    <row r="55504" spans="18:19" ht="15" customHeight="1">
      <c r="R55504"/>
      <c r="S55504"/>
    </row>
    <row r="55505" spans="18:19" ht="15" customHeight="1">
      <c r="R55505"/>
      <c r="S55505"/>
    </row>
    <row r="55506" spans="18:19" ht="15" customHeight="1">
      <c r="R55506"/>
      <c r="S55506"/>
    </row>
    <row r="55507" spans="18:19" ht="15" customHeight="1">
      <c r="R55507"/>
      <c r="S55507"/>
    </row>
    <row r="55508" spans="18:19" ht="15" customHeight="1">
      <c r="R55508"/>
      <c r="S55508"/>
    </row>
    <row r="55509" spans="18:19" ht="15" customHeight="1">
      <c r="R55509"/>
      <c r="S55509"/>
    </row>
    <row r="55510" spans="18:19" ht="15" customHeight="1">
      <c r="R55510"/>
      <c r="S55510"/>
    </row>
    <row r="55511" spans="18:19" ht="15" customHeight="1">
      <c r="R55511"/>
      <c r="S55511"/>
    </row>
    <row r="55512" spans="18:19" ht="15" customHeight="1">
      <c r="R55512"/>
      <c r="S55512"/>
    </row>
    <row r="55513" spans="18:19" ht="15" customHeight="1">
      <c r="R55513"/>
      <c r="S55513"/>
    </row>
    <row r="55514" spans="18:19" ht="15" customHeight="1">
      <c r="R55514"/>
      <c r="S55514"/>
    </row>
    <row r="55515" spans="18:19" ht="15" customHeight="1">
      <c r="R55515"/>
      <c r="S55515"/>
    </row>
    <row r="55516" spans="18:19" ht="15" customHeight="1">
      <c r="R55516"/>
      <c r="S55516"/>
    </row>
    <row r="55517" spans="18:19" ht="15" customHeight="1">
      <c r="R55517"/>
      <c r="S55517"/>
    </row>
    <row r="55518" spans="18:19" ht="15" customHeight="1">
      <c r="R55518"/>
      <c r="S55518"/>
    </row>
    <row r="55519" spans="18:19" ht="15" customHeight="1">
      <c r="R55519"/>
      <c r="S55519"/>
    </row>
    <row r="55520" spans="18:19" ht="15" customHeight="1">
      <c r="R55520"/>
      <c r="S55520"/>
    </row>
    <row r="55521" spans="18:19" ht="15" customHeight="1">
      <c r="R55521"/>
      <c r="S55521"/>
    </row>
    <row r="55522" spans="18:19" ht="15" customHeight="1">
      <c r="R55522"/>
      <c r="S55522"/>
    </row>
    <row r="55523" spans="18:19" ht="15" customHeight="1">
      <c r="R55523"/>
      <c r="S55523"/>
    </row>
    <row r="55524" spans="18:19" ht="15" customHeight="1">
      <c r="R55524"/>
      <c r="S55524"/>
    </row>
    <row r="55525" spans="18:19" ht="15" customHeight="1">
      <c r="R55525"/>
      <c r="S55525"/>
    </row>
    <row r="55526" spans="18:19" ht="15" customHeight="1">
      <c r="R55526"/>
      <c r="S55526"/>
    </row>
    <row r="55527" spans="18:19" ht="15" customHeight="1">
      <c r="R55527"/>
      <c r="S55527"/>
    </row>
    <row r="55528" spans="18:19" ht="15" customHeight="1">
      <c r="R55528"/>
      <c r="S55528"/>
    </row>
    <row r="55529" spans="18:19" ht="15" customHeight="1">
      <c r="R55529"/>
      <c r="S55529"/>
    </row>
    <row r="55530" spans="18:19" ht="15" customHeight="1">
      <c r="R55530"/>
      <c r="S55530"/>
    </row>
    <row r="55531" spans="18:19" ht="15" customHeight="1">
      <c r="R55531"/>
      <c r="S55531"/>
    </row>
    <row r="55532" spans="18:19" ht="15" customHeight="1">
      <c r="R55532"/>
      <c r="S55532"/>
    </row>
    <row r="55533" spans="18:19" ht="15" customHeight="1">
      <c r="R55533"/>
      <c r="S55533"/>
    </row>
    <row r="55534" spans="18:19" ht="15" customHeight="1">
      <c r="R55534"/>
      <c r="S55534"/>
    </row>
    <row r="55535" spans="18:19" ht="15" customHeight="1">
      <c r="R55535"/>
      <c r="S55535"/>
    </row>
    <row r="55536" spans="18:19" ht="15" customHeight="1">
      <c r="R55536"/>
      <c r="S55536"/>
    </row>
    <row r="55537" spans="18:19" ht="15" customHeight="1">
      <c r="R55537"/>
      <c r="S55537"/>
    </row>
    <row r="55538" spans="18:19" ht="15" customHeight="1">
      <c r="R55538"/>
      <c r="S55538"/>
    </row>
    <row r="55539" spans="18:19" ht="15" customHeight="1">
      <c r="R55539"/>
      <c r="S55539"/>
    </row>
    <row r="55540" spans="18:19" ht="15" customHeight="1">
      <c r="R55540"/>
      <c r="S55540"/>
    </row>
    <row r="55541" spans="18:19" ht="15" customHeight="1">
      <c r="R55541"/>
      <c r="S55541"/>
    </row>
    <row r="55542" spans="18:19" ht="15" customHeight="1">
      <c r="R55542"/>
      <c r="S55542"/>
    </row>
    <row r="55543" spans="18:19" ht="15" customHeight="1">
      <c r="R55543"/>
      <c r="S55543"/>
    </row>
    <row r="55544" spans="18:19" ht="15" customHeight="1">
      <c r="R55544"/>
      <c r="S55544"/>
    </row>
    <row r="55545" spans="18:19" ht="15" customHeight="1">
      <c r="R55545"/>
      <c r="S55545"/>
    </row>
    <row r="55546" spans="18:19" ht="15" customHeight="1">
      <c r="R55546"/>
      <c r="S55546"/>
    </row>
    <row r="55547" spans="18:19" ht="15" customHeight="1">
      <c r="R55547"/>
      <c r="S55547"/>
    </row>
    <row r="55548" spans="18:19" ht="15" customHeight="1">
      <c r="R55548"/>
      <c r="S55548"/>
    </row>
    <row r="55549" spans="18:19" ht="15" customHeight="1">
      <c r="R55549"/>
      <c r="S55549"/>
    </row>
    <row r="55550" spans="18:19" ht="15" customHeight="1">
      <c r="R55550"/>
      <c r="S55550"/>
    </row>
    <row r="55551" spans="18:19" ht="15" customHeight="1">
      <c r="R55551"/>
      <c r="S55551"/>
    </row>
    <row r="55552" spans="18:19" ht="15" customHeight="1">
      <c r="R55552"/>
      <c r="S55552"/>
    </row>
    <row r="55553" spans="18:19" ht="15" customHeight="1">
      <c r="R55553"/>
      <c r="S55553"/>
    </row>
    <row r="55554" spans="18:19" ht="15" customHeight="1">
      <c r="R55554"/>
      <c r="S55554"/>
    </row>
    <row r="55555" spans="18:19" ht="15" customHeight="1">
      <c r="R55555"/>
      <c r="S55555"/>
    </row>
    <row r="55556" spans="18:19" ht="15" customHeight="1">
      <c r="R55556"/>
      <c r="S55556"/>
    </row>
    <row r="55557" spans="18:19" ht="15" customHeight="1">
      <c r="R55557"/>
      <c r="S55557"/>
    </row>
    <row r="55558" spans="18:19" ht="15" customHeight="1">
      <c r="R55558"/>
      <c r="S55558"/>
    </row>
    <row r="55559" spans="18:19" ht="15" customHeight="1">
      <c r="R55559"/>
      <c r="S55559"/>
    </row>
    <row r="55560" spans="18:19" ht="15" customHeight="1">
      <c r="R55560"/>
      <c r="S55560"/>
    </row>
    <row r="55561" spans="18:19" ht="15" customHeight="1">
      <c r="R55561"/>
      <c r="S55561"/>
    </row>
    <row r="55562" spans="18:19" ht="15" customHeight="1">
      <c r="R55562"/>
      <c r="S55562"/>
    </row>
    <row r="55563" spans="18:19" ht="15" customHeight="1">
      <c r="R55563"/>
      <c r="S55563"/>
    </row>
    <row r="55564" spans="18:19" ht="15" customHeight="1">
      <c r="R55564"/>
      <c r="S55564"/>
    </row>
    <row r="55565" spans="18:19" ht="15" customHeight="1">
      <c r="R55565"/>
      <c r="S55565"/>
    </row>
    <row r="55566" spans="18:19" ht="15" customHeight="1">
      <c r="R55566"/>
      <c r="S55566"/>
    </row>
    <row r="55567" spans="18:19" ht="15" customHeight="1">
      <c r="R55567"/>
      <c r="S55567"/>
    </row>
    <row r="55568" spans="18:19" ht="15" customHeight="1">
      <c r="R55568"/>
      <c r="S55568"/>
    </row>
    <row r="55569" spans="18:19" ht="15" customHeight="1">
      <c r="R55569"/>
      <c r="S55569"/>
    </row>
    <row r="55570" spans="18:19" ht="15" customHeight="1">
      <c r="R55570"/>
      <c r="S55570"/>
    </row>
    <row r="55571" spans="18:19" ht="15" customHeight="1">
      <c r="R55571"/>
      <c r="S55571"/>
    </row>
    <row r="55572" spans="18:19" ht="15" customHeight="1">
      <c r="R55572"/>
      <c r="S55572"/>
    </row>
    <row r="55573" spans="18:19" ht="15" customHeight="1">
      <c r="R55573"/>
      <c r="S55573"/>
    </row>
    <row r="55574" spans="18:19" ht="15" customHeight="1">
      <c r="R55574"/>
      <c r="S55574"/>
    </row>
    <row r="55575" spans="18:19" ht="15" customHeight="1">
      <c r="R55575"/>
      <c r="S55575"/>
    </row>
    <row r="55576" spans="18:19" ht="15" customHeight="1">
      <c r="R55576"/>
      <c r="S55576"/>
    </row>
    <row r="55577" spans="18:19" ht="15" customHeight="1">
      <c r="R55577"/>
      <c r="S55577"/>
    </row>
    <row r="55578" spans="18:19" ht="15" customHeight="1">
      <c r="R55578"/>
      <c r="S55578"/>
    </row>
    <row r="55579" spans="18:19" ht="15" customHeight="1">
      <c r="R55579"/>
      <c r="S55579"/>
    </row>
    <row r="55580" spans="18:19" ht="15" customHeight="1">
      <c r="R55580"/>
      <c r="S55580"/>
    </row>
    <row r="55581" spans="18:19" ht="15" customHeight="1">
      <c r="R55581"/>
      <c r="S55581"/>
    </row>
    <row r="55582" spans="18:19" ht="15" customHeight="1">
      <c r="R55582"/>
      <c r="S55582"/>
    </row>
    <row r="55583" spans="18:19" ht="15" customHeight="1">
      <c r="R55583"/>
      <c r="S55583"/>
    </row>
    <row r="55584" spans="18:19" ht="15" customHeight="1">
      <c r="R55584"/>
      <c r="S55584"/>
    </row>
    <row r="55585" spans="18:19" ht="15" customHeight="1">
      <c r="R55585"/>
      <c r="S55585"/>
    </row>
    <row r="55586" spans="18:19" ht="15" customHeight="1">
      <c r="R55586"/>
      <c r="S55586"/>
    </row>
    <row r="55587" spans="18:19" ht="15" customHeight="1">
      <c r="R55587"/>
      <c r="S55587"/>
    </row>
    <row r="55588" spans="18:19" ht="15" customHeight="1">
      <c r="R55588"/>
      <c r="S55588"/>
    </row>
    <row r="55589" spans="18:19" ht="15" customHeight="1">
      <c r="R55589"/>
      <c r="S55589"/>
    </row>
    <row r="55590" spans="18:19" ht="15" customHeight="1">
      <c r="R55590"/>
      <c r="S55590"/>
    </row>
    <row r="55591" spans="18:19" ht="15" customHeight="1">
      <c r="R55591"/>
      <c r="S55591"/>
    </row>
    <row r="55592" spans="18:19" ht="15" customHeight="1">
      <c r="R55592"/>
      <c r="S55592"/>
    </row>
    <row r="55593" spans="18:19" ht="15" customHeight="1">
      <c r="R55593"/>
      <c r="S55593"/>
    </row>
    <row r="55594" spans="18:19" ht="15" customHeight="1">
      <c r="R55594"/>
      <c r="S55594"/>
    </row>
    <row r="55595" spans="18:19" ht="15" customHeight="1">
      <c r="R55595"/>
      <c r="S55595"/>
    </row>
    <row r="55596" spans="18:19" ht="15" customHeight="1">
      <c r="R55596"/>
      <c r="S55596"/>
    </row>
    <row r="55597" spans="18:19" ht="15" customHeight="1">
      <c r="R55597"/>
      <c r="S55597"/>
    </row>
    <row r="55598" spans="18:19" ht="15" customHeight="1">
      <c r="R55598"/>
      <c r="S55598"/>
    </row>
    <row r="55599" spans="18:19" ht="15" customHeight="1">
      <c r="R55599"/>
      <c r="S55599"/>
    </row>
    <row r="55600" spans="18:19" ht="15" customHeight="1">
      <c r="R55600"/>
      <c r="S55600"/>
    </row>
    <row r="55601" spans="18:19" ht="15" customHeight="1">
      <c r="R55601"/>
      <c r="S55601"/>
    </row>
    <row r="55602" spans="18:19" ht="15" customHeight="1">
      <c r="R55602"/>
      <c r="S55602"/>
    </row>
    <row r="55603" spans="18:19" ht="15" customHeight="1">
      <c r="R55603"/>
      <c r="S55603"/>
    </row>
    <row r="55604" spans="18:19" ht="15" customHeight="1">
      <c r="R55604"/>
      <c r="S55604"/>
    </row>
    <row r="55605" spans="18:19" ht="15" customHeight="1">
      <c r="R55605"/>
      <c r="S55605"/>
    </row>
    <row r="55606" spans="18:19" ht="15" customHeight="1">
      <c r="R55606"/>
      <c r="S55606"/>
    </row>
    <row r="55607" spans="18:19" ht="15" customHeight="1">
      <c r="R55607"/>
      <c r="S55607"/>
    </row>
    <row r="55608" spans="18:19" ht="15" customHeight="1">
      <c r="R55608"/>
      <c r="S55608"/>
    </row>
    <row r="55609" spans="18:19" ht="15" customHeight="1">
      <c r="R55609"/>
      <c r="S55609"/>
    </row>
    <row r="55610" spans="18:19" ht="15" customHeight="1">
      <c r="R55610"/>
      <c r="S55610"/>
    </row>
    <row r="55611" spans="18:19" ht="15" customHeight="1">
      <c r="R55611"/>
      <c r="S55611"/>
    </row>
    <row r="55612" spans="18:19" ht="15" customHeight="1">
      <c r="R55612"/>
      <c r="S55612"/>
    </row>
    <row r="55613" spans="18:19" ht="15" customHeight="1">
      <c r="R55613"/>
      <c r="S55613"/>
    </row>
    <row r="55614" spans="18:19" ht="15" customHeight="1">
      <c r="R55614"/>
      <c r="S55614"/>
    </row>
    <row r="55615" spans="18:19" ht="15" customHeight="1">
      <c r="R55615"/>
      <c r="S55615"/>
    </row>
    <row r="55616" spans="18:19" ht="15" customHeight="1">
      <c r="R55616"/>
      <c r="S55616"/>
    </row>
    <row r="55617" spans="18:19" ht="15" customHeight="1">
      <c r="R55617"/>
      <c r="S55617"/>
    </row>
    <row r="55618" spans="18:19" ht="15" customHeight="1">
      <c r="R55618"/>
      <c r="S55618"/>
    </row>
    <row r="55619" spans="18:19" ht="15" customHeight="1">
      <c r="R55619"/>
      <c r="S55619"/>
    </row>
    <row r="55620" spans="18:19" ht="15" customHeight="1">
      <c r="R55620"/>
      <c r="S55620"/>
    </row>
    <row r="55621" spans="18:19" ht="15" customHeight="1">
      <c r="R55621"/>
      <c r="S55621"/>
    </row>
    <row r="55622" spans="18:19" ht="15" customHeight="1">
      <c r="R55622"/>
      <c r="S55622"/>
    </row>
    <row r="55623" spans="18:19" ht="15" customHeight="1">
      <c r="R55623"/>
      <c r="S55623"/>
    </row>
    <row r="55624" spans="18:19" ht="15" customHeight="1">
      <c r="R55624"/>
      <c r="S55624"/>
    </row>
    <row r="55625" spans="18:19" ht="15" customHeight="1">
      <c r="R55625"/>
      <c r="S55625"/>
    </row>
    <row r="55626" spans="18:19" ht="15" customHeight="1">
      <c r="R55626"/>
      <c r="S55626"/>
    </row>
    <row r="55627" spans="18:19" ht="15" customHeight="1">
      <c r="R55627"/>
      <c r="S55627"/>
    </row>
    <row r="55628" spans="18:19" ht="15" customHeight="1">
      <c r="R55628"/>
      <c r="S55628"/>
    </row>
    <row r="55629" spans="18:19" ht="15" customHeight="1">
      <c r="R55629"/>
      <c r="S55629"/>
    </row>
    <row r="55630" spans="18:19" ht="15" customHeight="1">
      <c r="R55630"/>
      <c r="S55630"/>
    </row>
    <row r="55631" spans="18:19" ht="15" customHeight="1">
      <c r="R55631"/>
      <c r="S55631"/>
    </row>
    <row r="55632" spans="18:19" ht="15" customHeight="1">
      <c r="R55632"/>
      <c r="S55632"/>
    </row>
    <row r="55633" spans="18:19" ht="15" customHeight="1">
      <c r="R55633"/>
      <c r="S55633"/>
    </row>
    <row r="55634" spans="18:19" ht="15" customHeight="1">
      <c r="R55634"/>
      <c r="S55634"/>
    </row>
    <row r="55635" spans="18:19" ht="15" customHeight="1">
      <c r="R55635"/>
      <c r="S55635"/>
    </row>
    <row r="55636" spans="18:19" ht="15" customHeight="1">
      <c r="R55636"/>
      <c r="S55636"/>
    </row>
    <row r="55637" spans="18:19" ht="15" customHeight="1">
      <c r="R55637"/>
      <c r="S55637"/>
    </row>
    <row r="55638" spans="18:19" ht="15" customHeight="1">
      <c r="R55638"/>
      <c r="S55638"/>
    </row>
    <row r="55639" spans="18:19" ht="15" customHeight="1">
      <c r="R55639"/>
      <c r="S55639"/>
    </row>
    <row r="55640" spans="18:19" ht="15" customHeight="1">
      <c r="R55640"/>
      <c r="S55640"/>
    </row>
    <row r="55641" spans="18:19" ht="15" customHeight="1">
      <c r="R55641"/>
      <c r="S55641"/>
    </row>
    <row r="55642" spans="18:19" ht="15" customHeight="1">
      <c r="R55642"/>
      <c r="S55642"/>
    </row>
    <row r="55643" spans="18:19" ht="15" customHeight="1">
      <c r="R55643"/>
      <c r="S55643"/>
    </row>
    <row r="55644" spans="18:19" ht="15" customHeight="1">
      <c r="R55644"/>
      <c r="S55644"/>
    </row>
    <row r="55645" spans="18:19" ht="15" customHeight="1">
      <c r="R55645"/>
      <c r="S55645"/>
    </row>
    <row r="55646" spans="18:19" ht="15" customHeight="1">
      <c r="R55646"/>
      <c r="S55646"/>
    </row>
    <row r="55647" spans="18:19" ht="15" customHeight="1">
      <c r="R55647"/>
      <c r="S55647"/>
    </row>
    <row r="55648" spans="18:19" ht="15" customHeight="1">
      <c r="R55648"/>
      <c r="S55648"/>
    </row>
    <row r="55649" spans="18:19" ht="15" customHeight="1">
      <c r="R55649"/>
      <c r="S55649"/>
    </row>
    <row r="55650" spans="18:19" ht="15" customHeight="1">
      <c r="R55650"/>
      <c r="S55650"/>
    </row>
    <row r="55651" spans="18:19" ht="15" customHeight="1">
      <c r="R55651"/>
      <c r="S55651"/>
    </row>
    <row r="55652" spans="18:19" ht="15" customHeight="1">
      <c r="R55652"/>
      <c r="S55652"/>
    </row>
    <row r="55653" spans="18:19" ht="15" customHeight="1">
      <c r="R55653"/>
      <c r="S55653"/>
    </row>
    <row r="55654" spans="18:19" ht="15" customHeight="1">
      <c r="R55654"/>
      <c r="S55654"/>
    </row>
    <row r="55655" spans="18:19" ht="15" customHeight="1">
      <c r="R55655"/>
      <c r="S55655"/>
    </row>
    <row r="55656" spans="18:19" ht="15" customHeight="1">
      <c r="R55656"/>
      <c r="S55656"/>
    </row>
    <row r="55657" spans="18:19" ht="15" customHeight="1">
      <c r="R55657"/>
      <c r="S55657"/>
    </row>
    <row r="55658" spans="18:19" ht="15" customHeight="1">
      <c r="R55658"/>
      <c r="S55658"/>
    </row>
    <row r="55659" spans="18:19" ht="15" customHeight="1">
      <c r="R55659"/>
      <c r="S55659"/>
    </row>
    <row r="55660" spans="18:19" ht="15" customHeight="1">
      <c r="R55660"/>
      <c r="S55660"/>
    </row>
    <row r="55661" spans="18:19" ht="15" customHeight="1">
      <c r="R55661"/>
      <c r="S55661"/>
    </row>
    <row r="55662" spans="18:19" ht="15" customHeight="1">
      <c r="R55662"/>
      <c r="S55662"/>
    </row>
    <row r="55663" spans="18:19" ht="15" customHeight="1">
      <c r="R55663"/>
      <c r="S55663"/>
    </row>
    <row r="55664" spans="18:19" ht="15" customHeight="1">
      <c r="R55664"/>
      <c r="S55664"/>
    </row>
    <row r="55665" spans="18:19" ht="15" customHeight="1">
      <c r="R55665"/>
      <c r="S55665"/>
    </row>
    <row r="55666" spans="18:19" ht="15" customHeight="1">
      <c r="R55666"/>
      <c r="S55666"/>
    </row>
    <row r="55667" spans="18:19" ht="15" customHeight="1">
      <c r="R55667"/>
      <c r="S55667"/>
    </row>
    <row r="55668" spans="18:19" ht="15" customHeight="1">
      <c r="R55668"/>
      <c r="S55668"/>
    </row>
    <row r="55669" spans="18:19" ht="15" customHeight="1">
      <c r="R55669"/>
      <c r="S55669"/>
    </row>
    <row r="55670" spans="18:19" ht="15" customHeight="1">
      <c r="R55670"/>
      <c r="S55670"/>
    </row>
    <row r="55671" spans="18:19" ht="15" customHeight="1">
      <c r="R55671"/>
      <c r="S55671"/>
    </row>
    <row r="55672" spans="18:19" ht="15" customHeight="1">
      <c r="R55672"/>
      <c r="S55672"/>
    </row>
    <row r="55673" spans="18:19" ht="15" customHeight="1">
      <c r="R55673"/>
      <c r="S55673"/>
    </row>
    <row r="55674" spans="18:19" ht="15" customHeight="1">
      <c r="R55674"/>
      <c r="S55674"/>
    </row>
    <row r="55675" spans="18:19" ht="15" customHeight="1">
      <c r="R55675"/>
      <c r="S55675"/>
    </row>
    <row r="55676" spans="18:19" ht="15" customHeight="1">
      <c r="R55676"/>
      <c r="S55676"/>
    </row>
    <row r="55677" spans="18:19" ht="15" customHeight="1">
      <c r="R55677"/>
      <c r="S55677"/>
    </row>
    <row r="55678" spans="18:19" ht="15" customHeight="1">
      <c r="R55678"/>
      <c r="S55678"/>
    </row>
    <row r="55679" spans="18:19" ht="15" customHeight="1">
      <c r="R55679"/>
      <c r="S55679"/>
    </row>
    <row r="55680" spans="18:19" ht="15" customHeight="1">
      <c r="R55680"/>
      <c r="S55680"/>
    </row>
    <row r="55681" spans="18:19" ht="15" customHeight="1">
      <c r="R55681"/>
      <c r="S55681"/>
    </row>
    <row r="55682" spans="18:19" ht="15" customHeight="1">
      <c r="R55682"/>
      <c r="S55682"/>
    </row>
    <row r="55683" spans="18:19" ht="15" customHeight="1">
      <c r="R55683"/>
      <c r="S55683"/>
    </row>
    <row r="55684" spans="18:19" ht="15" customHeight="1">
      <c r="R55684"/>
      <c r="S55684"/>
    </row>
    <row r="55685" spans="18:19" ht="15" customHeight="1">
      <c r="R55685"/>
      <c r="S55685"/>
    </row>
    <row r="55686" spans="18:19" ht="15" customHeight="1">
      <c r="R55686"/>
      <c r="S55686"/>
    </row>
    <row r="55687" spans="18:19" ht="15" customHeight="1">
      <c r="R55687"/>
      <c r="S55687"/>
    </row>
    <row r="55688" spans="18:19" ht="15" customHeight="1">
      <c r="R55688"/>
      <c r="S55688"/>
    </row>
    <row r="55689" spans="18:19" ht="15" customHeight="1">
      <c r="R55689"/>
      <c r="S55689"/>
    </row>
    <row r="55690" spans="18:19" ht="15" customHeight="1">
      <c r="R55690"/>
      <c r="S55690"/>
    </row>
    <row r="55691" spans="18:19" ht="15" customHeight="1">
      <c r="R55691"/>
      <c r="S55691"/>
    </row>
    <row r="55692" spans="18:19" ht="15" customHeight="1">
      <c r="R55692"/>
      <c r="S55692"/>
    </row>
    <row r="55693" spans="18:19" ht="15" customHeight="1">
      <c r="R55693"/>
      <c r="S55693"/>
    </row>
    <row r="55694" spans="18:19" ht="15" customHeight="1">
      <c r="R55694"/>
      <c r="S55694"/>
    </row>
    <row r="55695" spans="18:19" ht="15" customHeight="1">
      <c r="R55695"/>
      <c r="S55695"/>
    </row>
    <row r="55696" spans="18:19" ht="15" customHeight="1">
      <c r="R55696"/>
      <c r="S55696"/>
    </row>
    <row r="55697" spans="18:19" ht="15" customHeight="1">
      <c r="R55697"/>
      <c r="S55697"/>
    </row>
    <row r="55698" spans="18:19" ht="15" customHeight="1">
      <c r="R55698"/>
      <c r="S55698"/>
    </row>
    <row r="55699" spans="18:19" ht="15" customHeight="1">
      <c r="R55699"/>
      <c r="S55699"/>
    </row>
    <row r="55700" spans="18:19" ht="15" customHeight="1">
      <c r="R55700"/>
      <c r="S55700"/>
    </row>
    <row r="55701" spans="18:19" ht="15" customHeight="1">
      <c r="R55701"/>
      <c r="S55701"/>
    </row>
    <row r="55702" spans="18:19" ht="15" customHeight="1">
      <c r="R55702"/>
      <c r="S55702"/>
    </row>
    <row r="55703" spans="18:19" ht="15" customHeight="1">
      <c r="R55703"/>
      <c r="S55703"/>
    </row>
    <row r="55704" spans="18:19" ht="15" customHeight="1">
      <c r="R55704"/>
      <c r="S55704"/>
    </row>
    <row r="55705" spans="18:19" ht="15" customHeight="1">
      <c r="R55705"/>
      <c r="S55705"/>
    </row>
    <row r="55706" spans="18:19" ht="15" customHeight="1">
      <c r="R55706"/>
      <c r="S55706"/>
    </row>
    <row r="55707" spans="18:19" ht="15" customHeight="1">
      <c r="R55707"/>
      <c r="S55707"/>
    </row>
    <row r="55708" spans="18:19" ht="15" customHeight="1">
      <c r="R55708"/>
      <c r="S55708"/>
    </row>
    <row r="55709" spans="18:19" ht="15" customHeight="1">
      <c r="R55709"/>
      <c r="S55709"/>
    </row>
    <row r="55710" spans="18:19" ht="15" customHeight="1">
      <c r="R55710"/>
      <c r="S55710"/>
    </row>
    <row r="55711" spans="18:19" ht="15" customHeight="1">
      <c r="R55711"/>
      <c r="S55711"/>
    </row>
    <row r="55712" spans="18:19" ht="15" customHeight="1">
      <c r="R55712"/>
      <c r="S55712"/>
    </row>
    <row r="55713" spans="18:19" ht="15" customHeight="1">
      <c r="R55713"/>
      <c r="S55713"/>
    </row>
    <row r="55714" spans="18:19" ht="15" customHeight="1">
      <c r="R55714"/>
      <c r="S55714"/>
    </row>
    <row r="55715" spans="18:19" ht="15" customHeight="1">
      <c r="R55715"/>
      <c r="S55715"/>
    </row>
    <row r="55716" spans="18:19" ht="15" customHeight="1">
      <c r="R55716"/>
      <c r="S55716"/>
    </row>
    <row r="55717" spans="18:19" ht="15" customHeight="1">
      <c r="R55717"/>
      <c r="S55717"/>
    </row>
    <row r="55718" spans="18:19" ht="15" customHeight="1">
      <c r="R55718"/>
      <c r="S55718"/>
    </row>
    <row r="55719" spans="18:19" ht="15" customHeight="1">
      <c r="R55719"/>
      <c r="S55719"/>
    </row>
    <row r="55720" spans="18:19" ht="15" customHeight="1">
      <c r="R55720"/>
      <c r="S55720"/>
    </row>
    <row r="55721" spans="18:19" ht="15" customHeight="1">
      <c r="R55721"/>
      <c r="S55721"/>
    </row>
    <row r="55722" spans="18:19" ht="15" customHeight="1">
      <c r="R55722"/>
      <c r="S55722"/>
    </row>
    <row r="55723" spans="18:19" ht="15" customHeight="1">
      <c r="R55723"/>
      <c r="S55723"/>
    </row>
    <row r="55724" spans="18:19" ht="15" customHeight="1">
      <c r="R55724"/>
      <c r="S55724"/>
    </row>
    <row r="55725" spans="18:19" ht="15" customHeight="1">
      <c r="R55725"/>
      <c r="S55725"/>
    </row>
    <row r="55726" spans="18:19" ht="15" customHeight="1">
      <c r="R55726"/>
      <c r="S55726"/>
    </row>
    <row r="55727" spans="18:19" ht="15" customHeight="1">
      <c r="R55727"/>
      <c r="S55727"/>
    </row>
    <row r="55728" spans="18:19" ht="15" customHeight="1">
      <c r="R55728"/>
      <c r="S55728"/>
    </row>
    <row r="55729" spans="18:19" ht="15" customHeight="1">
      <c r="R55729"/>
      <c r="S55729"/>
    </row>
    <row r="55730" spans="18:19" ht="15" customHeight="1">
      <c r="R55730"/>
      <c r="S55730"/>
    </row>
    <row r="55731" spans="18:19" ht="15" customHeight="1">
      <c r="R55731"/>
      <c r="S55731"/>
    </row>
    <row r="55732" spans="18:19" ht="15" customHeight="1">
      <c r="R55732"/>
      <c r="S55732"/>
    </row>
    <row r="55733" spans="18:19" ht="15" customHeight="1">
      <c r="R55733"/>
      <c r="S55733"/>
    </row>
    <row r="55734" spans="18:19" ht="15" customHeight="1">
      <c r="R55734"/>
      <c r="S55734"/>
    </row>
    <row r="55735" spans="18:19" ht="15" customHeight="1">
      <c r="R55735"/>
      <c r="S55735"/>
    </row>
    <row r="55736" spans="18:19" ht="15" customHeight="1">
      <c r="R55736"/>
      <c r="S55736"/>
    </row>
    <row r="55737" spans="18:19" ht="15" customHeight="1">
      <c r="R55737"/>
      <c r="S55737"/>
    </row>
    <row r="55738" spans="18:19" ht="15" customHeight="1">
      <c r="R55738"/>
      <c r="S55738"/>
    </row>
    <row r="55739" spans="18:19" ht="15" customHeight="1">
      <c r="R55739"/>
      <c r="S55739"/>
    </row>
    <row r="55740" spans="18:19" ht="15" customHeight="1">
      <c r="R55740"/>
      <c r="S55740"/>
    </row>
    <row r="55741" spans="18:19" ht="15" customHeight="1">
      <c r="R55741"/>
      <c r="S55741"/>
    </row>
    <row r="55742" spans="18:19" ht="15" customHeight="1">
      <c r="R55742"/>
      <c r="S55742"/>
    </row>
    <row r="55743" spans="18:19" ht="15" customHeight="1">
      <c r="R55743"/>
      <c r="S55743"/>
    </row>
    <row r="55744" spans="18:19" ht="15" customHeight="1">
      <c r="R55744"/>
      <c r="S55744"/>
    </row>
    <row r="55745" spans="18:19" ht="15" customHeight="1">
      <c r="R55745"/>
      <c r="S55745"/>
    </row>
    <row r="55746" spans="18:19" ht="15" customHeight="1">
      <c r="R55746"/>
      <c r="S55746"/>
    </row>
    <row r="55747" spans="18:19" ht="15" customHeight="1">
      <c r="R55747"/>
      <c r="S55747"/>
    </row>
    <row r="55748" spans="18:19" ht="15" customHeight="1">
      <c r="R55748"/>
      <c r="S55748"/>
    </row>
    <row r="55749" spans="18:19" ht="15" customHeight="1">
      <c r="R55749"/>
      <c r="S55749"/>
    </row>
    <row r="55750" spans="18:19" ht="15" customHeight="1">
      <c r="R55750"/>
      <c r="S55750"/>
    </row>
    <row r="55751" spans="18:19" ht="15" customHeight="1">
      <c r="R55751"/>
      <c r="S55751"/>
    </row>
    <row r="55752" spans="18:19" ht="15" customHeight="1">
      <c r="R55752"/>
      <c r="S55752"/>
    </row>
    <row r="55753" spans="18:19" ht="15" customHeight="1">
      <c r="R55753"/>
      <c r="S55753"/>
    </row>
    <row r="55754" spans="18:19" ht="15" customHeight="1">
      <c r="R55754"/>
      <c r="S55754"/>
    </row>
    <row r="55755" spans="18:19" ht="15" customHeight="1">
      <c r="R55755"/>
      <c r="S55755"/>
    </row>
    <row r="55756" spans="18:19" ht="15" customHeight="1">
      <c r="R55756"/>
      <c r="S55756"/>
    </row>
    <row r="55757" spans="18:19" ht="15" customHeight="1">
      <c r="R55757"/>
      <c r="S55757"/>
    </row>
    <row r="55758" spans="18:19" ht="15" customHeight="1">
      <c r="R55758"/>
      <c r="S55758"/>
    </row>
    <row r="55759" spans="18:19" ht="15" customHeight="1">
      <c r="R55759"/>
      <c r="S55759"/>
    </row>
    <row r="55760" spans="18:19" ht="15" customHeight="1">
      <c r="R55760"/>
      <c r="S55760"/>
    </row>
    <row r="55761" spans="18:19" ht="15" customHeight="1">
      <c r="R55761"/>
      <c r="S55761"/>
    </row>
    <row r="55762" spans="18:19" ht="15" customHeight="1">
      <c r="R55762"/>
      <c r="S55762"/>
    </row>
    <row r="55763" spans="18:19" ht="15" customHeight="1">
      <c r="R55763"/>
      <c r="S55763"/>
    </row>
    <row r="55764" spans="18:19" ht="15" customHeight="1">
      <c r="R55764"/>
      <c r="S55764"/>
    </row>
    <row r="55765" spans="18:19" ht="15" customHeight="1">
      <c r="R55765"/>
      <c r="S55765"/>
    </row>
    <row r="55766" spans="18:19" ht="15" customHeight="1">
      <c r="R55766"/>
      <c r="S55766"/>
    </row>
    <row r="55767" spans="18:19" ht="15" customHeight="1">
      <c r="R55767"/>
      <c r="S55767"/>
    </row>
    <row r="55768" spans="18:19" ht="15" customHeight="1">
      <c r="R55768"/>
      <c r="S55768"/>
    </row>
    <row r="55769" spans="18:19" ht="15" customHeight="1">
      <c r="R55769"/>
      <c r="S55769"/>
    </row>
    <row r="55770" spans="18:19" ht="15" customHeight="1">
      <c r="R55770"/>
      <c r="S55770"/>
    </row>
    <row r="55771" spans="18:19" ht="15" customHeight="1">
      <c r="R55771"/>
      <c r="S55771"/>
    </row>
    <row r="55772" spans="18:19" ht="15" customHeight="1">
      <c r="R55772"/>
      <c r="S55772"/>
    </row>
    <row r="55773" spans="18:19" ht="15" customHeight="1">
      <c r="R55773"/>
      <c r="S55773"/>
    </row>
    <row r="55774" spans="18:19" ht="15" customHeight="1">
      <c r="R55774"/>
      <c r="S55774"/>
    </row>
    <row r="55775" spans="18:19" ht="15" customHeight="1">
      <c r="R55775"/>
      <c r="S55775"/>
    </row>
    <row r="55776" spans="18:19" ht="15" customHeight="1">
      <c r="R55776"/>
      <c r="S55776"/>
    </row>
    <row r="55777" spans="18:19" ht="15" customHeight="1">
      <c r="R55777"/>
      <c r="S55777"/>
    </row>
    <row r="55778" spans="18:19" ht="15" customHeight="1">
      <c r="R55778"/>
      <c r="S55778"/>
    </row>
    <row r="55779" spans="18:19" ht="15" customHeight="1">
      <c r="R55779"/>
      <c r="S55779"/>
    </row>
    <row r="55780" spans="18:19" ht="15" customHeight="1">
      <c r="R55780"/>
      <c r="S55780"/>
    </row>
    <row r="55781" spans="18:19" ht="15" customHeight="1">
      <c r="R55781"/>
      <c r="S55781"/>
    </row>
    <row r="55782" spans="18:19" ht="15" customHeight="1">
      <c r="R55782"/>
      <c r="S55782"/>
    </row>
    <row r="55783" spans="18:19" ht="15" customHeight="1">
      <c r="R55783"/>
      <c r="S55783"/>
    </row>
    <row r="55784" spans="18:19" ht="15" customHeight="1">
      <c r="R55784"/>
      <c r="S55784"/>
    </row>
    <row r="55785" spans="18:19" ht="15" customHeight="1">
      <c r="R55785"/>
      <c r="S55785"/>
    </row>
    <row r="55786" spans="18:19" ht="15" customHeight="1">
      <c r="R55786"/>
      <c r="S55786"/>
    </row>
    <row r="55787" spans="18:19" ht="15" customHeight="1">
      <c r="R55787"/>
      <c r="S55787"/>
    </row>
    <row r="55788" spans="18:19" ht="15" customHeight="1">
      <c r="R55788"/>
      <c r="S55788"/>
    </row>
    <row r="55789" spans="18:19" ht="15" customHeight="1">
      <c r="R55789"/>
      <c r="S55789"/>
    </row>
    <row r="55790" spans="18:19" ht="15" customHeight="1">
      <c r="R55790"/>
      <c r="S55790"/>
    </row>
    <row r="55791" spans="18:19" ht="15" customHeight="1">
      <c r="R55791"/>
      <c r="S55791"/>
    </row>
    <row r="55792" spans="18:19" ht="15" customHeight="1">
      <c r="R55792"/>
      <c r="S55792"/>
    </row>
    <row r="55793" spans="18:19" ht="15" customHeight="1">
      <c r="R55793"/>
      <c r="S55793"/>
    </row>
    <row r="55794" spans="18:19" ht="15" customHeight="1">
      <c r="R55794"/>
      <c r="S55794"/>
    </row>
    <row r="55795" spans="18:19" ht="15" customHeight="1">
      <c r="R55795"/>
      <c r="S55795"/>
    </row>
    <row r="55796" spans="18:19" ht="15" customHeight="1">
      <c r="R55796"/>
      <c r="S55796"/>
    </row>
    <row r="55797" spans="18:19" ht="15" customHeight="1">
      <c r="R55797"/>
      <c r="S55797"/>
    </row>
    <row r="55798" spans="18:19" ht="15" customHeight="1">
      <c r="R55798"/>
      <c r="S55798"/>
    </row>
    <row r="55799" spans="18:19" ht="15" customHeight="1">
      <c r="R55799"/>
      <c r="S55799"/>
    </row>
    <row r="55800" spans="18:19" ht="15" customHeight="1">
      <c r="R55800"/>
      <c r="S55800"/>
    </row>
    <row r="55801" spans="18:19" ht="15" customHeight="1">
      <c r="R55801"/>
      <c r="S55801"/>
    </row>
    <row r="55802" spans="18:19" ht="15" customHeight="1">
      <c r="R55802"/>
      <c r="S55802"/>
    </row>
    <row r="55803" spans="18:19" ht="15" customHeight="1">
      <c r="R55803"/>
      <c r="S55803"/>
    </row>
    <row r="55804" spans="18:19" ht="15" customHeight="1">
      <c r="R55804"/>
      <c r="S55804"/>
    </row>
    <row r="55805" spans="18:19" ht="15" customHeight="1">
      <c r="R55805"/>
      <c r="S55805"/>
    </row>
    <row r="55806" spans="18:19" ht="15" customHeight="1">
      <c r="R55806"/>
      <c r="S55806"/>
    </row>
    <row r="55807" spans="18:19" ht="15" customHeight="1">
      <c r="R55807"/>
      <c r="S55807"/>
    </row>
    <row r="55808" spans="18:19" ht="15" customHeight="1">
      <c r="R55808"/>
      <c r="S55808"/>
    </row>
    <row r="55809" spans="18:19" ht="15" customHeight="1">
      <c r="R55809"/>
      <c r="S55809"/>
    </row>
    <row r="55810" spans="18:19" ht="15" customHeight="1">
      <c r="R55810"/>
      <c r="S55810"/>
    </row>
    <row r="55811" spans="18:19" ht="15" customHeight="1">
      <c r="R55811"/>
      <c r="S55811"/>
    </row>
    <row r="55812" spans="18:19" ht="15" customHeight="1">
      <c r="R55812"/>
      <c r="S55812"/>
    </row>
    <row r="55813" spans="18:19" ht="15" customHeight="1">
      <c r="R55813"/>
      <c r="S55813"/>
    </row>
    <row r="55814" spans="18:19" ht="15" customHeight="1">
      <c r="R55814"/>
      <c r="S55814"/>
    </row>
    <row r="55815" spans="18:19" ht="15" customHeight="1">
      <c r="R55815"/>
      <c r="S55815"/>
    </row>
    <row r="55816" spans="18:19" ht="15" customHeight="1">
      <c r="R55816"/>
      <c r="S55816"/>
    </row>
    <row r="55817" spans="18:19" ht="15" customHeight="1">
      <c r="R55817"/>
      <c r="S55817"/>
    </row>
    <row r="55818" spans="18:19" ht="15" customHeight="1">
      <c r="R55818"/>
      <c r="S55818"/>
    </row>
    <row r="55819" spans="18:19" ht="15" customHeight="1">
      <c r="R55819"/>
      <c r="S55819"/>
    </row>
    <row r="55820" spans="18:19" ht="15" customHeight="1">
      <c r="R55820"/>
      <c r="S55820"/>
    </row>
    <row r="55821" spans="18:19" ht="15" customHeight="1">
      <c r="R55821"/>
      <c r="S55821"/>
    </row>
    <row r="55822" spans="18:19" ht="15" customHeight="1">
      <c r="R55822"/>
      <c r="S55822"/>
    </row>
    <row r="55823" spans="18:19" ht="15" customHeight="1">
      <c r="R55823"/>
      <c r="S55823"/>
    </row>
    <row r="55824" spans="18:19" ht="15" customHeight="1">
      <c r="R55824"/>
      <c r="S55824"/>
    </row>
    <row r="55825" spans="18:19" ht="15" customHeight="1">
      <c r="R55825"/>
      <c r="S55825"/>
    </row>
    <row r="55826" spans="18:19" ht="15" customHeight="1">
      <c r="R55826"/>
      <c r="S55826"/>
    </row>
    <row r="55827" spans="18:19" ht="15" customHeight="1">
      <c r="R55827"/>
      <c r="S55827"/>
    </row>
    <row r="55828" spans="18:19" ht="15" customHeight="1">
      <c r="R55828"/>
      <c r="S55828"/>
    </row>
    <row r="55829" spans="18:19" ht="15" customHeight="1">
      <c r="R55829"/>
      <c r="S55829"/>
    </row>
    <row r="55830" spans="18:19" ht="15" customHeight="1">
      <c r="R55830"/>
      <c r="S55830"/>
    </row>
    <row r="55831" spans="18:19" ht="15" customHeight="1">
      <c r="R55831"/>
      <c r="S55831"/>
    </row>
    <row r="55832" spans="18:19" ht="15" customHeight="1">
      <c r="R55832"/>
      <c r="S55832"/>
    </row>
    <row r="55833" spans="18:19" ht="15" customHeight="1">
      <c r="R55833"/>
      <c r="S55833"/>
    </row>
    <row r="55834" spans="18:19" ht="15" customHeight="1">
      <c r="R55834"/>
      <c r="S55834"/>
    </row>
    <row r="55835" spans="18:19" ht="15" customHeight="1">
      <c r="R55835"/>
      <c r="S55835"/>
    </row>
    <row r="55836" spans="18:19" ht="15" customHeight="1">
      <c r="R55836"/>
      <c r="S55836"/>
    </row>
    <row r="55837" spans="18:19" ht="15" customHeight="1">
      <c r="R55837"/>
      <c r="S55837"/>
    </row>
    <row r="55838" spans="18:19" ht="15" customHeight="1">
      <c r="R55838"/>
      <c r="S55838"/>
    </row>
    <row r="55839" spans="18:19" ht="15" customHeight="1">
      <c r="R55839"/>
      <c r="S55839"/>
    </row>
    <row r="55840" spans="18:19" ht="15" customHeight="1">
      <c r="R55840"/>
      <c r="S55840"/>
    </row>
    <row r="55841" spans="18:19" ht="15" customHeight="1">
      <c r="R55841"/>
      <c r="S55841"/>
    </row>
    <row r="55842" spans="18:19" ht="15" customHeight="1">
      <c r="R55842"/>
      <c r="S55842"/>
    </row>
    <row r="55843" spans="18:19" ht="15" customHeight="1">
      <c r="R55843"/>
      <c r="S55843"/>
    </row>
    <row r="55844" spans="18:19" ht="15" customHeight="1">
      <c r="R55844"/>
      <c r="S55844"/>
    </row>
    <row r="55845" spans="18:19" ht="15" customHeight="1">
      <c r="R55845"/>
      <c r="S55845"/>
    </row>
    <row r="55846" spans="18:19" ht="15" customHeight="1">
      <c r="R55846"/>
      <c r="S55846"/>
    </row>
    <row r="55847" spans="18:19" ht="15" customHeight="1">
      <c r="R55847"/>
      <c r="S55847"/>
    </row>
    <row r="55848" spans="18:19" ht="15" customHeight="1">
      <c r="R55848"/>
      <c r="S55848"/>
    </row>
    <row r="55849" spans="18:19" ht="15" customHeight="1">
      <c r="R55849"/>
      <c r="S55849"/>
    </row>
    <row r="55850" spans="18:19" ht="15" customHeight="1">
      <c r="R55850"/>
      <c r="S55850"/>
    </row>
    <row r="55851" spans="18:19" ht="15" customHeight="1">
      <c r="R55851"/>
      <c r="S55851"/>
    </row>
    <row r="55852" spans="18:19" ht="15" customHeight="1">
      <c r="R55852"/>
      <c r="S55852"/>
    </row>
    <row r="55853" spans="18:19" ht="15" customHeight="1">
      <c r="R55853"/>
      <c r="S55853"/>
    </row>
    <row r="55854" spans="18:19" ht="15" customHeight="1">
      <c r="R55854"/>
      <c r="S55854"/>
    </row>
    <row r="55855" spans="18:19" ht="15" customHeight="1">
      <c r="R55855"/>
      <c r="S55855"/>
    </row>
    <row r="55856" spans="18:19" ht="15" customHeight="1">
      <c r="R55856"/>
      <c r="S55856"/>
    </row>
    <row r="55857" spans="18:19" ht="15" customHeight="1">
      <c r="R55857"/>
      <c r="S55857"/>
    </row>
    <row r="55858" spans="18:19" ht="15" customHeight="1">
      <c r="R55858"/>
      <c r="S55858"/>
    </row>
    <row r="55859" spans="18:19" ht="15" customHeight="1">
      <c r="R55859"/>
      <c r="S55859"/>
    </row>
    <row r="55860" spans="18:19" ht="15" customHeight="1">
      <c r="R55860"/>
      <c r="S55860"/>
    </row>
    <row r="55861" spans="18:19" ht="15" customHeight="1">
      <c r="R55861"/>
      <c r="S55861"/>
    </row>
    <row r="55862" spans="18:19" ht="15" customHeight="1">
      <c r="R55862"/>
      <c r="S55862"/>
    </row>
    <row r="55863" spans="18:19" ht="15" customHeight="1">
      <c r="R55863"/>
      <c r="S55863"/>
    </row>
    <row r="55864" spans="18:19" ht="15" customHeight="1">
      <c r="R55864"/>
      <c r="S55864"/>
    </row>
    <row r="55865" spans="18:19" ht="15" customHeight="1">
      <c r="R55865"/>
      <c r="S55865"/>
    </row>
    <row r="55866" spans="18:19" ht="15" customHeight="1">
      <c r="R55866"/>
      <c r="S55866"/>
    </row>
    <row r="55867" spans="18:19" ht="15" customHeight="1">
      <c r="R55867"/>
      <c r="S55867"/>
    </row>
    <row r="55868" spans="18:19" ht="15" customHeight="1">
      <c r="R55868"/>
      <c r="S55868"/>
    </row>
    <row r="55869" spans="18:19" ht="15" customHeight="1">
      <c r="R55869"/>
      <c r="S55869"/>
    </row>
    <row r="55870" spans="18:19" ht="15" customHeight="1">
      <c r="R55870"/>
      <c r="S55870"/>
    </row>
    <row r="55871" spans="18:19" ht="15" customHeight="1">
      <c r="R55871"/>
      <c r="S55871"/>
    </row>
    <row r="55872" spans="18:19" ht="15" customHeight="1">
      <c r="R55872"/>
      <c r="S55872"/>
    </row>
    <row r="55873" spans="18:19" ht="15" customHeight="1">
      <c r="R55873"/>
      <c r="S55873"/>
    </row>
    <row r="55874" spans="18:19" ht="15" customHeight="1">
      <c r="R55874"/>
      <c r="S55874"/>
    </row>
    <row r="55875" spans="18:19" ht="15" customHeight="1">
      <c r="R55875"/>
      <c r="S55875"/>
    </row>
    <row r="55876" spans="18:19" ht="15" customHeight="1">
      <c r="R55876"/>
      <c r="S55876"/>
    </row>
    <row r="55877" spans="18:19" ht="15" customHeight="1">
      <c r="R55877"/>
      <c r="S55877"/>
    </row>
    <row r="55878" spans="18:19" ht="15" customHeight="1">
      <c r="R55878"/>
      <c r="S55878"/>
    </row>
    <row r="55879" spans="18:19" ht="15" customHeight="1">
      <c r="R55879"/>
      <c r="S55879"/>
    </row>
    <row r="55880" spans="18:19" ht="15" customHeight="1">
      <c r="R55880"/>
      <c r="S55880"/>
    </row>
    <row r="55881" spans="18:19" ht="15" customHeight="1">
      <c r="R55881"/>
      <c r="S55881"/>
    </row>
    <row r="55882" spans="18:19" ht="15" customHeight="1">
      <c r="R55882"/>
      <c r="S55882"/>
    </row>
    <row r="55883" spans="18:19" ht="15" customHeight="1">
      <c r="R55883"/>
      <c r="S55883"/>
    </row>
    <row r="55884" spans="18:19" ht="15" customHeight="1">
      <c r="R55884"/>
      <c r="S55884"/>
    </row>
    <row r="55885" spans="18:19" ht="15" customHeight="1">
      <c r="R55885"/>
      <c r="S55885"/>
    </row>
    <row r="55886" spans="18:19" ht="15" customHeight="1">
      <c r="R55886"/>
      <c r="S55886"/>
    </row>
    <row r="55887" spans="18:19" ht="15" customHeight="1">
      <c r="R55887"/>
      <c r="S55887"/>
    </row>
    <row r="55888" spans="18:19" ht="15" customHeight="1">
      <c r="R55888"/>
      <c r="S55888"/>
    </row>
    <row r="55889" spans="18:19" ht="15" customHeight="1">
      <c r="R55889"/>
      <c r="S55889"/>
    </row>
    <row r="55890" spans="18:19" ht="15" customHeight="1">
      <c r="R55890"/>
      <c r="S55890"/>
    </row>
    <row r="55891" spans="18:19" ht="15" customHeight="1">
      <c r="R55891"/>
      <c r="S55891"/>
    </row>
    <row r="55892" spans="18:19" ht="15" customHeight="1">
      <c r="R55892"/>
      <c r="S55892"/>
    </row>
    <row r="55893" spans="18:19" ht="15" customHeight="1">
      <c r="R55893"/>
      <c r="S55893"/>
    </row>
    <row r="55894" spans="18:19" ht="15" customHeight="1">
      <c r="R55894"/>
      <c r="S55894"/>
    </row>
    <row r="55895" spans="18:19" ht="15" customHeight="1">
      <c r="R55895"/>
      <c r="S55895"/>
    </row>
    <row r="55896" spans="18:19" ht="15" customHeight="1">
      <c r="R55896"/>
      <c r="S55896"/>
    </row>
    <row r="55897" spans="18:19" ht="15" customHeight="1">
      <c r="R55897"/>
      <c r="S55897"/>
    </row>
    <row r="55898" spans="18:19" ht="15" customHeight="1">
      <c r="R55898"/>
      <c r="S55898"/>
    </row>
    <row r="55899" spans="18:19" ht="15" customHeight="1">
      <c r="R55899"/>
      <c r="S55899"/>
    </row>
    <row r="55900" spans="18:19" ht="15" customHeight="1">
      <c r="R55900"/>
      <c r="S55900"/>
    </row>
    <row r="55901" spans="18:19" ht="15" customHeight="1">
      <c r="R55901"/>
      <c r="S55901"/>
    </row>
    <row r="55902" spans="18:19" ht="15" customHeight="1">
      <c r="R55902"/>
      <c r="S55902"/>
    </row>
    <row r="55903" spans="18:19" ht="15" customHeight="1">
      <c r="R55903"/>
      <c r="S55903"/>
    </row>
    <row r="55904" spans="18:19" ht="15" customHeight="1">
      <c r="R55904"/>
      <c r="S55904"/>
    </row>
    <row r="55905" spans="18:19" ht="15" customHeight="1">
      <c r="R55905"/>
      <c r="S55905"/>
    </row>
    <row r="55906" spans="18:19" ht="15" customHeight="1">
      <c r="R55906"/>
      <c r="S55906"/>
    </row>
    <row r="55907" spans="18:19" ht="15" customHeight="1">
      <c r="R55907"/>
      <c r="S55907"/>
    </row>
    <row r="55908" spans="18:19" ht="15" customHeight="1">
      <c r="R55908"/>
      <c r="S55908"/>
    </row>
    <row r="55909" spans="18:19" ht="15" customHeight="1">
      <c r="R55909"/>
      <c r="S55909"/>
    </row>
    <row r="55910" spans="18:19" ht="15" customHeight="1">
      <c r="R55910"/>
      <c r="S55910"/>
    </row>
    <row r="55911" spans="18:19" ht="15" customHeight="1">
      <c r="R55911"/>
      <c r="S55911"/>
    </row>
    <row r="55912" spans="18:19" ht="15" customHeight="1">
      <c r="R55912"/>
      <c r="S55912"/>
    </row>
    <row r="55913" spans="18:19" ht="15" customHeight="1">
      <c r="R55913"/>
      <c r="S55913"/>
    </row>
    <row r="55914" spans="18:19" ht="15" customHeight="1">
      <c r="R55914"/>
      <c r="S55914"/>
    </row>
    <row r="55915" spans="18:19" ht="15" customHeight="1">
      <c r="R55915"/>
      <c r="S55915"/>
    </row>
    <row r="55916" spans="18:19" ht="15" customHeight="1">
      <c r="R55916"/>
      <c r="S55916"/>
    </row>
    <row r="55917" spans="18:19" ht="15" customHeight="1">
      <c r="R55917"/>
      <c r="S55917"/>
    </row>
    <row r="55918" spans="18:19" ht="15" customHeight="1">
      <c r="R55918"/>
      <c r="S55918"/>
    </row>
    <row r="55919" spans="18:19" ht="15" customHeight="1">
      <c r="R55919"/>
      <c r="S55919"/>
    </row>
    <row r="55920" spans="18:19" ht="15" customHeight="1">
      <c r="R55920"/>
      <c r="S55920"/>
    </row>
    <row r="55921" spans="18:19" ht="15" customHeight="1">
      <c r="R55921"/>
      <c r="S55921"/>
    </row>
    <row r="55922" spans="18:19" ht="15" customHeight="1">
      <c r="R55922"/>
      <c r="S55922"/>
    </row>
    <row r="55923" spans="18:19" ht="15" customHeight="1">
      <c r="R55923"/>
      <c r="S55923"/>
    </row>
    <row r="55924" spans="18:19" ht="15" customHeight="1">
      <c r="R55924"/>
      <c r="S55924"/>
    </row>
    <row r="55925" spans="18:19" ht="15" customHeight="1">
      <c r="R55925"/>
      <c r="S55925"/>
    </row>
    <row r="55926" spans="18:19" ht="15" customHeight="1">
      <c r="R55926"/>
      <c r="S55926"/>
    </row>
    <row r="55927" spans="18:19" ht="15" customHeight="1">
      <c r="R55927"/>
      <c r="S55927"/>
    </row>
    <row r="55928" spans="18:19" ht="15" customHeight="1">
      <c r="R55928"/>
      <c r="S55928"/>
    </row>
    <row r="55929" spans="18:19" ht="15" customHeight="1">
      <c r="R55929"/>
      <c r="S55929"/>
    </row>
    <row r="55930" spans="18:19" ht="15" customHeight="1">
      <c r="R55930"/>
      <c r="S55930"/>
    </row>
    <row r="55931" spans="18:19" ht="15" customHeight="1">
      <c r="R55931"/>
      <c r="S55931"/>
    </row>
    <row r="55932" spans="18:19" ht="15" customHeight="1">
      <c r="R55932"/>
      <c r="S55932"/>
    </row>
    <row r="55933" spans="18:19" ht="15" customHeight="1">
      <c r="R55933"/>
      <c r="S55933"/>
    </row>
    <row r="55934" spans="18:19" ht="15" customHeight="1">
      <c r="R55934"/>
      <c r="S55934"/>
    </row>
    <row r="55935" spans="18:19" ht="15" customHeight="1">
      <c r="R55935"/>
      <c r="S55935"/>
    </row>
    <row r="55936" spans="18:19" ht="15" customHeight="1">
      <c r="R55936"/>
      <c r="S55936"/>
    </row>
    <row r="55937" spans="18:19" ht="15" customHeight="1">
      <c r="R55937"/>
      <c r="S55937"/>
    </row>
    <row r="55938" spans="18:19" ht="15" customHeight="1">
      <c r="R55938"/>
      <c r="S55938"/>
    </row>
    <row r="55939" spans="18:19" ht="15" customHeight="1">
      <c r="R55939"/>
      <c r="S55939"/>
    </row>
    <row r="55940" spans="18:19" ht="15" customHeight="1">
      <c r="R55940"/>
      <c r="S55940"/>
    </row>
    <row r="55941" spans="18:19" ht="15" customHeight="1">
      <c r="R55941"/>
      <c r="S55941"/>
    </row>
    <row r="55942" spans="18:19" ht="15" customHeight="1">
      <c r="R55942"/>
      <c r="S55942"/>
    </row>
    <row r="55943" spans="18:19" ht="15" customHeight="1">
      <c r="R55943"/>
      <c r="S55943"/>
    </row>
    <row r="55944" spans="18:19" ht="15" customHeight="1">
      <c r="R55944"/>
      <c r="S55944"/>
    </row>
    <row r="55945" spans="18:19" ht="15" customHeight="1">
      <c r="R55945"/>
      <c r="S55945"/>
    </row>
    <row r="55946" spans="18:19" ht="15" customHeight="1">
      <c r="R55946"/>
      <c r="S55946"/>
    </row>
    <row r="55947" spans="18:19" ht="15" customHeight="1">
      <c r="R55947"/>
      <c r="S55947"/>
    </row>
    <row r="55948" spans="18:19" ht="15" customHeight="1">
      <c r="R55948"/>
      <c r="S55948"/>
    </row>
    <row r="55949" spans="18:19" ht="15" customHeight="1">
      <c r="R55949"/>
      <c r="S55949"/>
    </row>
    <row r="55950" spans="18:19" ht="15" customHeight="1">
      <c r="R55950"/>
      <c r="S55950"/>
    </row>
    <row r="55951" spans="18:19" ht="15" customHeight="1">
      <c r="R55951"/>
      <c r="S55951"/>
    </row>
    <row r="55952" spans="18:19" ht="15" customHeight="1">
      <c r="R55952"/>
      <c r="S55952"/>
    </row>
    <row r="55953" spans="18:19" ht="15" customHeight="1">
      <c r="R55953"/>
      <c r="S55953"/>
    </row>
    <row r="55954" spans="18:19" ht="15" customHeight="1">
      <c r="R55954"/>
      <c r="S55954"/>
    </row>
    <row r="55955" spans="18:19" ht="15" customHeight="1">
      <c r="R55955"/>
      <c r="S55955"/>
    </row>
    <row r="55956" spans="18:19" ht="15" customHeight="1">
      <c r="R55956"/>
      <c r="S55956"/>
    </row>
    <row r="55957" spans="18:19" ht="15" customHeight="1">
      <c r="R55957"/>
      <c r="S55957"/>
    </row>
    <row r="55958" spans="18:19" ht="15" customHeight="1">
      <c r="R55958"/>
      <c r="S55958"/>
    </row>
    <row r="55959" spans="18:19" ht="15" customHeight="1">
      <c r="R55959"/>
      <c r="S55959"/>
    </row>
    <row r="55960" spans="18:19" ht="15" customHeight="1">
      <c r="R55960"/>
      <c r="S55960"/>
    </row>
    <row r="55961" spans="18:19" ht="15" customHeight="1">
      <c r="R55961"/>
      <c r="S55961"/>
    </row>
    <row r="55962" spans="18:19" ht="15" customHeight="1">
      <c r="R55962"/>
      <c r="S55962"/>
    </row>
    <row r="55963" spans="18:19" ht="15" customHeight="1">
      <c r="R55963"/>
      <c r="S55963"/>
    </row>
    <row r="55964" spans="18:19" ht="15" customHeight="1">
      <c r="R55964"/>
      <c r="S55964"/>
    </row>
    <row r="55965" spans="18:19" ht="15" customHeight="1">
      <c r="R55965"/>
      <c r="S55965"/>
    </row>
    <row r="55966" spans="18:19" ht="15" customHeight="1">
      <c r="R55966"/>
      <c r="S55966"/>
    </row>
    <row r="55967" spans="18:19" ht="15" customHeight="1">
      <c r="R55967"/>
      <c r="S55967"/>
    </row>
    <row r="55968" spans="18:19" ht="15" customHeight="1">
      <c r="R55968"/>
      <c r="S55968"/>
    </row>
    <row r="55969" spans="18:19" ht="15" customHeight="1">
      <c r="R55969"/>
      <c r="S55969"/>
    </row>
    <row r="55970" spans="18:19" ht="15" customHeight="1">
      <c r="R55970"/>
      <c r="S55970"/>
    </row>
    <row r="55971" spans="18:19" ht="15" customHeight="1">
      <c r="R55971"/>
      <c r="S55971"/>
    </row>
    <row r="55972" spans="18:19" ht="15" customHeight="1">
      <c r="R55972"/>
      <c r="S55972"/>
    </row>
    <row r="55973" spans="18:19" ht="15" customHeight="1">
      <c r="R55973"/>
      <c r="S55973"/>
    </row>
    <row r="55974" spans="18:19" ht="15" customHeight="1">
      <c r="R55974"/>
      <c r="S55974"/>
    </row>
    <row r="55975" spans="18:19" ht="15" customHeight="1">
      <c r="R55975"/>
      <c r="S55975"/>
    </row>
    <row r="55976" spans="18:19" ht="15" customHeight="1">
      <c r="R55976"/>
      <c r="S55976"/>
    </row>
    <row r="55977" spans="18:19" ht="15" customHeight="1">
      <c r="R55977"/>
      <c r="S55977"/>
    </row>
    <row r="55978" spans="18:19" ht="15" customHeight="1">
      <c r="R55978"/>
      <c r="S55978"/>
    </row>
    <row r="55979" spans="18:19" ht="15" customHeight="1">
      <c r="R55979"/>
      <c r="S55979"/>
    </row>
    <row r="55980" spans="18:19" ht="15" customHeight="1">
      <c r="R55980"/>
      <c r="S55980"/>
    </row>
    <row r="55981" spans="18:19" ht="15" customHeight="1">
      <c r="R55981"/>
      <c r="S55981"/>
    </row>
    <row r="55982" spans="18:19" ht="15" customHeight="1">
      <c r="R55982"/>
      <c r="S55982"/>
    </row>
    <row r="55983" spans="18:19" ht="15" customHeight="1">
      <c r="R55983"/>
      <c r="S55983"/>
    </row>
    <row r="55984" spans="18:19" ht="15" customHeight="1">
      <c r="R55984"/>
      <c r="S55984"/>
    </row>
    <row r="55985" spans="18:19" ht="15" customHeight="1">
      <c r="R55985"/>
      <c r="S55985"/>
    </row>
    <row r="55986" spans="18:19" ht="15" customHeight="1">
      <c r="R55986"/>
      <c r="S55986"/>
    </row>
    <row r="55987" spans="18:19" ht="15" customHeight="1">
      <c r="R55987"/>
      <c r="S55987"/>
    </row>
    <row r="55988" spans="18:19" ht="15" customHeight="1">
      <c r="R55988"/>
      <c r="S55988"/>
    </row>
    <row r="55989" spans="18:19" ht="15" customHeight="1">
      <c r="R55989"/>
      <c r="S55989"/>
    </row>
    <row r="55990" spans="18:19" ht="15" customHeight="1">
      <c r="R55990"/>
      <c r="S55990"/>
    </row>
    <row r="55991" spans="18:19" ht="15" customHeight="1">
      <c r="R55991"/>
      <c r="S55991"/>
    </row>
    <row r="55992" spans="18:19" ht="15" customHeight="1">
      <c r="R55992"/>
      <c r="S55992"/>
    </row>
    <row r="55993" spans="18:19" ht="15" customHeight="1">
      <c r="R55993"/>
      <c r="S55993"/>
    </row>
    <row r="55994" spans="18:19" ht="15" customHeight="1">
      <c r="R55994"/>
      <c r="S55994"/>
    </row>
    <row r="55995" spans="18:19" ht="15" customHeight="1">
      <c r="R55995"/>
      <c r="S55995"/>
    </row>
    <row r="55996" spans="18:19" ht="15" customHeight="1">
      <c r="R55996"/>
      <c r="S55996"/>
    </row>
    <row r="55997" spans="18:19" ht="15" customHeight="1">
      <c r="R55997"/>
      <c r="S55997"/>
    </row>
    <row r="55998" spans="18:19" ht="15" customHeight="1">
      <c r="R55998"/>
      <c r="S55998"/>
    </row>
    <row r="55999" spans="18:19" ht="15" customHeight="1">
      <c r="R55999"/>
      <c r="S55999"/>
    </row>
    <row r="56000" spans="18:19" ht="15" customHeight="1">
      <c r="R56000"/>
      <c r="S56000"/>
    </row>
    <row r="56001" spans="18:19" ht="15" customHeight="1">
      <c r="R56001"/>
      <c r="S56001"/>
    </row>
    <row r="56002" spans="18:19" ht="15" customHeight="1">
      <c r="R56002"/>
      <c r="S56002"/>
    </row>
    <row r="56003" spans="18:19" ht="15" customHeight="1">
      <c r="R56003"/>
      <c r="S56003"/>
    </row>
    <row r="56004" spans="18:19" ht="15" customHeight="1">
      <c r="R56004"/>
      <c r="S56004"/>
    </row>
    <row r="56005" spans="18:19" ht="15" customHeight="1">
      <c r="R56005"/>
      <c r="S56005"/>
    </row>
    <row r="56006" spans="18:19" ht="15" customHeight="1">
      <c r="R56006"/>
      <c r="S56006"/>
    </row>
    <row r="56007" spans="18:19" ht="15" customHeight="1">
      <c r="R56007"/>
      <c r="S56007"/>
    </row>
    <row r="56008" spans="18:19" ht="15" customHeight="1">
      <c r="R56008"/>
      <c r="S56008"/>
    </row>
    <row r="56009" spans="18:19" ht="15" customHeight="1">
      <c r="R56009"/>
      <c r="S56009"/>
    </row>
    <row r="56010" spans="18:19" ht="15" customHeight="1">
      <c r="R56010"/>
      <c r="S56010"/>
    </row>
    <row r="56011" spans="18:19" ht="15" customHeight="1">
      <c r="R56011"/>
      <c r="S56011"/>
    </row>
    <row r="56012" spans="18:19" ht="15" customHeight="1">
      <c r="R56012"/>
      <c r="S56012"/>
    </row>
    <row r="56013" spans="18:19" ht="15" customHeight="1">
      <c r="R56013"/>
      <c r="S56013"/>
    </row>
    <row r="56014" spans="18:19" ht="15" customHeight="1">
      <c r="R56014"/>
      <c r="S56014"/>
    </row>
    <row r="56015" spans="18:19" ht="15" customHeight="1">
      <c r="R56015"/>
      <c r="S56015"/>
    </row>
    <row r="56016" spans="18:19" ht="15" customHeight="1">
      <c r="R56016"/>
      <c r="S56016"/>
    </row>
    <row r="56017" spans="18:19" ht="15" customHeight="1">
      <c r="R56017"/>
      <c r="S56017"/>
    </row>
    <row r="56018" spans="18:19" ht="15" customHeight="1">
      <c r="R56018"/>
      <c r="S56018"/>
    </row>
    <row r="56019" spans="18:19" ht="15" customHeight="1">
      <c r="R56019"/>
      <c r="S56019"/>
    </row>
    <row r="56020" spans="18:19" ht="15" customHeight="1">
      <c r="R56020"/>
      <c r="S56020"/>
    </row>
    <row r="56021" spans="18:19" ht="15" customHeight="1">
      <c r="R56021"/>
      <c r="S56021"/>
    </row>
    <row r="56022" spans="18:19" ht="15" customHeight="1">
      <c r="R56022"/>
      <c r="S56022"/>
    </row>
    <row r="56023" spans="18:19" ht="15" customHeight="1">
      <c r="R56023"/>
      <c r="S56023"/>
    </row>
    <row r="56024" spans="18:19" ht="15" customHeight="1">
      <c r="R56024"/>
      <c r="S56024"/>
    </row>
    <row r="56025" spans="18:19" ht="15" customHeight="1">
      <c r="R56025"/>
      <c r="S56025"/>
    </row>
    <row r="56026" spans="18:19" ht="15" customHeight="1">
      <c r="R56026"/>
      <c r="S56026"/>
    </row>
    <row r="56027" spans="18:19" ht="15" customHeight="1">
      <c r="R56027"/>
      <c r="S56027"/>
    </row>
    <row r="56028" spans="18:19" ht="15" customHeight="1">
      <c r="R56028"/>
      <c r="S56028"/>
    </row>
    <row r="56029" spans="18:19" ht="15" customHeight="1">
      <c r="R56029"/>
      <c r="S56029"/>
    </row>
    <row r="56030" spans="18:19" ht="15" customHeight="1">
      <c r="R56030"/>
      <c r="S56030"/>
    </row>
    <row r="56031" spans="18:19" ht="15" customHeight="1">
      <c r="R56031"/>
      <c r="S56031"/>
    </row>
    <row r="56032" spans="18:19" ht="15" customHeight="1">
      <c r="R56032"/>
      <c r="S56032"/>
    </row>
    <row r="56033" spans="18:19" ht="15" customHeight="1">
      <c r="R56033"/>
      <c r="S56033"/>
    </row>
    <row r="56034" spans="18:19" ht="15" customHeight="1">
      <c r="R56034"/>
      <c r="S56034"/>
    </row>
    <row r="56035" spans="18:19" ht="15" customHeight="1">
      <c r="R56035"/>
      <c r="S56035"/>
    </row>
    <row r="56036" spans="18:19" ht="15" customHeight="1">
      <c r="R56036"/>
      <c r="S56036"/>
    </row>
    <row r="56037" spans="18:19" ht="15" customHeight="1">
      <c r="R56037"/>
      <c r="S56037"/>
    </row>
    <row r="56038" spans="18:19" ht="15" customHeight="1">
      <c r="R56038"/>
      <c r="S56038"/>
    </row>
    <row r="56039" spans="18:19" ht="15" customHeight="1">
      <c r="R56039"/>
      <c r="S56039"/>
    </row>
    <row r="56040" spans="18:19" ht="15" customHeight="1">
      <c r="R56040"/>
      <c r="S56040"/>
    </row>
    <row r="56041" spans="18:19" ht="15" customHeight="1">
      <c r="R56041"/>
      <c r="S56041"/>
    </row>
    <row r="56042" spans="18:19" ht="15" customHeight="1">
      <c r="R56042"/>
      <c r="S56042"/>
    </row>
    <row r="56043" spans="18:19" ht="15" customHeight="1">
      <c r="R56043"/>
      <c r="S56043"/>
    </row>
    <row r="56044" spans="18:19" ht="15" customHeight="1">
      <c r="R56044"/>
      <c r="S56044"/>
    </row>
    <row r="56045" spans="18:19" ht="15" customHeight="1">
      <c r="R56045"/>
      <c r="S56045"/>
    </row>
    <row r="56046" spans="18:19" ht="15" customHeight="1">
      <c r="R56046"/>
      <c r="S56046"/>
    </row>
    <row r="56047" spans="18:19" ht="15" customHeight="1">
      <c r="R56047"/>
      <c r="S56047"/>
    </row>
    <row r="56048" spans="18:19" ht="15" customHeight="1">
      <c r="R56048"/>
      <c r="S56048"/>
    </row>
    <row r="56049" spans="18:19" ht="15" customHeight="1">
      <c r="R56049"/>
      <c r="S56049"/>
    </row>
    <row r="56050" spans="18:19" ht="15" customHeight="1">
      <c r="R56050"/>
      <c r="S56050"/>
    </row>
    <row r="56051" spans="18:19" ht="15" customHeight="1">
      <c r="R56051"/>
      <c r="S56051"/>
    </row>
    <row r="56052" spans="18:19" ht="15" customHeight="1">
      <c r="R56052"/>
      <c r="S56052"/>
    </row>
    <row r="56053" spans="18:19" ht="15" customHeight="1">
      <c r="R56053"/>
      <c r="S56053"/>
    </row>
    <row r="56054" spans="18:19" ht="15" customHeight="1">
      <c r="R56054"/>
      <c r="S56054"/>
    </row>
    <row r="56055" spans="18:19" ht="15" customHeight="1">
      <c r="R56055"/>
      <c r="S56055"/>
    </row>
    <row r="56056" spans="18:19" ht="15" customHeight="1">
      <c r="R56056"/>
      <c r="S56056"/>
    </row>
    <row r="56057" spans="18:19" ht="15" customHeight="1">
      <c r="R56057"/>
      <c r="S56057"/>
    </row>
    <row r="56058" spans="18:19" ht="15" customHeight="1">
      <c r="R56058"/>
      <c r="S56058"/>
    </row>
    <row r="56059" spans="18:19" ht="15" customHeight="1">
      <c r="R56059"/>
      <c r="S56059"/>
    </row>
    <row r="56060" spans="18:19" ht="15" customHeight="1">
      <c r="R56060"/>
      <c r="S56060"/>
    </row>
    <row r="56061" spans="18:19" ht="15" customHeight="1">
      <c r="R56061"/>
      <c r="S56061"/>
    </row>
    <row r="56062" spans="18:19" ht="15" customHeight="1">
      <c r="R56062"/>
      <c r="S56062"/>
    </row>
    <row r="56063" spans="18:19" ht="15" customHeight="1">
      <c r="R56063"/>
      <c r="S56063"/>
    </row>
    <row r="56064" spans="18:19" ht="15" customHeight="1">
      <c r="R56064"/>
      <c r="S56064"/>
    </row>
    <row r="56065" spans="18:19" ht="15" customHeight="1">
      <c r="R56065"/>
      <c r="S56065"/>
    </row>
    <row r="56066" spans="18:19" ht="15" customHeight="1">
      <c r="R56066"/>
      <c r="S56066"/>
    </row>
    <row r="56067" spans="18:19" ht="15" customHeight="1">
      <c r="R56067"/>
      <c r="S56067"/>
    </row>
    <row r="56068" spans="18:19" ht="15" customHeight="1">
      <c r="R56068"/>
      <c r="S56068"/>
    </row>
    <row r="56069" spans="18:19" ht="15" customHeight="1">
      <c r="R56069"/>
      <c r="S56069"/>
    </row>
    <row r="56070" spans="18:19" ht="15" customHeight="1">
      <c r="R56070"/>
      <c r="S56070"/>
    </row>
    <row r="56071" spans="18:19" ht="15" customHeight="1">
      <c r="R56071"/>
      <c r="S56071"/>
    </row>
    <row r="56072" spans="18:19" ht="15" customHeight="1">
      <c r="R56072"/>
      <c r="S56072"/>
    </row>
    <row r="56073" spans="18:19" ht="15" customHeight="1">
      <c r="R56073"/>
      <c r="S56073"/>
    </row>
    <row r="56074" spans="18:19" ht="15" customHeight="1">
      <c r="R56074"/>
      <c r="S56074"/>
    </row>
    <row r="56075" spans="18:19" ht="15" customHeight="1">
      <c r="R56075"/>
      <c r="S56075"/>
    </row>
    <row r="56076" spans="18:19" ht="15" customHeight="1">
      <c r="R56076"/>
      <c r="S56076"/>
    </row>
    <row r="56077" spans="18:19" ht="15" customHeight="1">
      <c r="R56077"/>
      <c r="S56077"/>
    </row>
    <row r="56078" spans="18:19" ht="15" customHeight="1">
      <c r="R56078"/>
      <c r="S56078"/>
    </row>
    <row r="56079" spans="18:19" ht="15" customHeight="1">
      <c r="R56079"/>
      <c r="S56079"/>
    </row>
    <row r="56080" spans="18:19" ht="15" customHeight="1">
      <c r="R56080"/>
      <c r="S56080"/>
    </row>
    <row r="56081" spans="18:19" ht="15" customHeight="1">
      <c r="R56081"/>
      <c r="S56081"/>
    </row>
    <row r="56082" spans="18:19" ht="15" customHeight="1">
      <c r="R56082"/>
      <c r="S56082"/>
    </row>
    <row r="56083" spans="18:19" ht="15" customHeight="1">
      <c r="R56083"/>
      <c r="S56083"/>
    </row>
    <row r="56084" spans="18:19" ht="15" customHeight="1">
      <c r="R56084"/>
      <c r="S56084"/>
    </row>
    <row r="56085" spans="18:19" ht="15" customHeight="1">
      <c r="R56085"/>
      <c r="S56085"/>
    </row>
    <row r="56086" spans="18:19" ht="15" customHeight="1">
      <c r="R56086"/>
      <c r="S56086"/>
    </row>
    <row r="56087" spans="18:19" ht="15" customHeight="1">
      <c r="R56087"/>
      <c r="S56087"/>
    </row>
    <row r="56088" spans="18:19" ht="15" customHeight="1">
      <c r="R56088"/>
      <c r="S56088"/>
    </row>
    <row r="56089" spans="18:19" ht="15" customHeight="1">
      <c r="R56089"/>
      <c r="S56089"/>
    </row>
    <row r="56090" spans="18:19" ht="15" customHeight="1">
      <c r="R56090"/>
      <c r="S56090"/>
    </row>
    <row r="56091" spans="18:19" ht="15" customHeight="1">
      <c r="R56091"/>
      <c r="S56091"/>
    </row>
    <row r="56092" spans="18:19" ht="15" customHeight="1">
      <c r="R56092"/>
      <c r="S56092"/>
    </row>
    <row r="56093" spans="18:19" ht="15" customHeight="1">
      <c r="R56093"/>
      <c r="S56093"/>
    </row>
    <row r="56094" spans="18:19" ht="15" customHeight="1">
      <c r="R56094"/>
      <c r="S56094"/>
    </row>
    <row r="56095" spans="18:19" ht="15" customHeight="1">
      <c r="R56095"/>
      <c r="S56095"/>
    </row>
    <row r="56096" spans="18:19" ht="15" customHeight="1">
      <c r="R56096"/>
      <c r="S56096"/>
    </row>
    <row r="56097" spans="18:19" ht="15" customHeight="1">
      <c r="R56097"/>
      <c r="S56097"/>
    </row>
    <row r="56098" spans="18:19" ht="15" customHeight="1">
      <c r="R56098"/>
      <c r="S56098"/>
    </row>
    <row r="56099" spans="18:19" ht="15" customHeight="1">
      <c r="R56099"/>
      <c r="S56099"/>
    </row>
    <row r="56100" spans="18:19" ht="15" customHeight="1">
      <c r="R56100"/>
      <c r="S56100"/>
    </row>
    <row r="56101" spans="18:19" ht="15" customHeight="1">
      <c r="R56101"/>
      <c r="S56101"/>
    </row>
    <row r="56102" spans="18:19" ht="15" customHeight="1">
      <c r="R56102"/>
      <c r="S56102"/>
    </row>
    <row r="56103" spans="18:19" ht="15" customHeight="1">
      <c r="R56103"/>
      <c r="S56103"/>
    </row>
    <row r="56104" spans="18:19" ht="15" customHeight="1">
      <c r="R56104"/>
      <c r="S56104"/>
    </row>
    <row r="56105" spans="18:19" ht="15" customHeight="1">
      <c r="R56105"/>
      <c r="S56105"/>
    </row>
    <row r="56106" spans="18:19" ht="15" customHeight="1">
      <c r="R56106"/>
      <c r="S56106"/>
    </row>
    <row r="56107" spans="18:19" ht="15" customHeight="1">
      <c r="R56107"/>
      <c r="S56107"/>
    </row>
    <row r="56108" spans="18:19" ht="15" customHeight="1">
      <c r="R56108"/>
      <c r="S56108"/>
    </row>
    <row r="56109" spans="18:19" ht="15" customHeight="1">
      <c r="R56109"/>
      <c r="S56109"/>
    </row>
    <row r="56110" spans="18:19" ht="15" customHeight="1">
      <c r="R56110"/>
      <c r="S56110"/>
    </row>
    <row r="56111" spans="18:19" ht="15" customHeight="1">
      <c r="R56111"/>
      <c r="S56111"/>
    </row>
    <row r="56112" spans="18:19" ht="15" customHeight="1">
      <c r="R56112"/>
      <c r="S56112"/>
    </row>
    <row r="56113" spans="18:19" ht="15" customHeight="1">
      <c r="R56113"/>
      <c r="S56113"/>
    </row>
    <row r="56114" spans="18:19" ht="15" customHeight="1">
      <c r="R56114"/>
      <c r="S56114"/>
    </row>
    <row r="56115" spans="18:19" ht="15" customHeight="1">
      <c r="R56115"/>
      <c r="S56115"/>
    </row>
    <row r="56116" spans="18:19" ht="15" customHeight="1">
      <c r="R56116"/>
      <c r="S56116"/>
    </row>
    <row r="56117" spans="18:19" ht="15" customHeight="1">
      <c r="R56117"/>
      <c r="S56117"/>
    </row>
    <row r="56118" spans="18:19" ht="15" customHeight="1">
      <c r="R56118"/>
      <c r="S56118"/>
    </row>
    <row r="56119" spans="18:19" ht="15" customHeight="1">
      <c r="R56119"/>
      <c r="S56119"/>
    </row>
    <row r="56120" spans="18:19" ht="15" customHeight="1">
      <c r="R56120"/>
      <c r="S56120"/>
    </row>
    <row r="56121" spans="18:19" ht="15" customHeight="1">
      <c r="R56121"/>
      <c r="S56121"/>
    </row>
    <row r="56122" spans="18:19" ht="15" customHeight="1">
      <c r="R56122"/>
      <c r="S56122"/>
    </row>
    <row r="56123" spans="18:19" ht="15" customHeight="1">
      <c r="R56123"/>
      <c r="S56123"/>
    </row>
    <row r="56124" spans="18:19" ht="15" customHeight="1">
      <c r="R56124"/>
      <c r="S56124"/>
    </row>
    <row r="56125" spans="18:19" ht="15" customHeight="1">
      <c r="R56125"/>
      <c r="S56125"/>
    </row>
    <row r="56126" spans="18:19" ht="15" customHeight="1">
      <c r="R56126"/>
      <c r="S56126"/>
    </row>
    <row r="56127" spans="18:19" ht="15" customHeight="1">
      <c r="R56127"/>
      <c r="S56127"/>
    </row>
    <row r="56128" spans="18:19" ht="15" customHeight="1">
      <c r="R56128"/>
      <c r="S56128"/>
    </row>
    <row r="56129" spans="18:19" ht="15" customHeight="1">
      <c r="R56129"/>
      <c r="S56129"/>
    </row>
    <row r="56130" spans="18:19" ht="15" customHeight="1">
      <c r="R56130"/>
      <c r="S56130"/>
    </row>
    <row r="56131" spans="18:19" ht="15" customHeight="1">
      <c r="R56131"/>
      <c r="S56131"/>
    </row>
    <row r="56132" spans="18:19" ht="15" customHeight="1">
      <c r="R56132"/>
      <c r="S56132"/>
    </row>
    <row r="56133" spans="18:19" ht="15" customHeight="1">
      <c r="R56133"/>
      <c r="S56133"/>
    </row>
    <row r="56134" spans="18:19" ht="15" customHeight="1">
      <c r="R56134"/>
      <c r="S56134"/>
    </row>
    <row r="56135" spans="18:19" ht="15" customHeight="1">
      <c r="R56135"/>
      <c r="S56135"/>
    </row>
    <row r="56136" spans="18:19" ht="15" customHeight="1">
      <c r="R56136"/>
      <c r="S56136"/>
    </row>
    <row r="56137" spans="18:19" ht="15" customHeight="1">
      <c r="R56137"/>
      <c r="S56137"/>
    </row>
    <row r="56138" spans="18:19" ht="15" customHeight="1">
      <c r="R56138"/>
      <c r="S56138"/>
    </row>
    <row r="56139" spans="18:19" ht="15" customHeight="1">
      <c r="R56139"/>
      <c r="S56139"/>
    </row>
    <row r="56140" spans="18:19" ht="15" customHeight="1">
      <c r="R56140"/>
      <c r="S56140"/>
    </row>
    <row r="56141" spans="18:19" ht="15" customHeight="1">
      <c r="R56141"/>
      <c r="S56141"/>
    </row>
    <row r="56142" spans="18:19" ht="15" customHeight="1">
      <c r="R56142"/>
      <c r="S56142"/>
    </row>
    <row r="56143" spans="18:19" ht="15" customHeight="1">
      <c r="R56143"/>
      <c r="S56143"/>
    </row>
    <row r="56144" spans="18:19" ht="15" customHeight="1">
      <c r="R56144"/>
      <c r="S56144"/>
    </row>
    <row r="56145" spans="18:19" ht="15" customHeight="1">
      <c r="R56145"/>
      <c r="S56145"/>
    </row>
    <row r="56146" spans="18:19" ht="15" customHeight="1">
      <c r="R56146"/>
      <c r="S56146"/>
    </row>
    <row r="56147" spans="18:19" ht="15" customHeight="1">
      <c r="R56147"/>
      <c r="S56147"/>
    </row>
    <row r="56148" spans="18:19" ht="15" customHeight="1">
      <c r="R56148"/>
      <c r="S56148"/>
    </row>
    <row r="56149" spans="18:19" ht="15" customHeight="1">
      <c r="R56149"/>
      <c r="S56149"/>
    </row>
    <row r="56150" spans="18:19" ht="15" customHeight="1">
      <c r="R56150"/>
      <c r="S56150"/>
    </row>
    <row r="56151" spans="18:19" ht="15" customHeight="1">
      <c r="R56151"/>
      <c r="S56151"/>
    </row>
    <row r="56152" spans="18:19" ht="15" customHeight="1">
      <c r="R56152"/>
      <c r="S56152"/>
    </row>
    <row r="56153" spans="18:19" ht="15" customHeight="1">
      <c r="R56153"/>
      <c r="S56153"/>
    </row>
    <row r="56154" spans="18:19" ht="15" customHeight="1">
      <c r="R56154"/>
      <c r="S56154"/>
    </row>
    <row r="56155" spans="18:19" ht="15" customHeight="1">
      <c r="R56155"/>
      <c r="S56155"/>
    </row>
    <row r="56156" spans="18:19" ht="15" customHeight="1">
      <c r="R56156"/>
      <c r="S56156"/>
    </row>
    <row r="56157" spans="18:19" ht="15" customHeight="1">
      <c r="R56157"/>
      <c r="S56157"/>
    </row>
    <row r="56158" spans="18:19" ht="15" customHeight="1">
      <c r="R56158"/>
      <c r="S56158"/>
    </row>
    <row r="56159" spans="18:19" ht="15" customHeight="1">
      <c r="R56159"/>
      <c r="S56159"/>
    </row>
    <row r="56160" spans="18:19" ht="15" customHeight="1">
      <c r="R56160"/>
      <c r="S56160"/>
    </row>
    <row r="56161" spans="18:19" ht="15" customHeight="1">
      <c r="R56161"/>
      <c r="S56161"/>
    </row>
    <row r="56162" spans="18:19" ht="15" customHeight="1">
      <c r="R56162"/>
      <c r="S56162"/>
    </row>
    <row r="56163" spans="18:19" ht="15" customHeight="1">
      <c r="R56163"/>
      <c r="S56163"/>
    </row>
    <row r="56164" spans="18:19" ht="15" customHeight="1">
      <c r="R56164"/>
      <c r="S56164"/>
    </row>
    <row r="56165" spans="18:19" ht="15" customHeight="1">
      <c r="R56165"/>
      <c r="S56165"/>
    </row>
    <row r="56166" spans="18:19" ht="15" customHeight="1">
      <c r="R56166"/>
      <c r="S56166"/>
    </row>
    <row r="56167" spans="18:19" ht="15" customHeight="1">
      <c r="R56167"/>
      <c r="S56167"/>
    </row>
    <row r="56168" spans="18:19" ht="15" customHeight="1">
      <c r="R56168"/>
      <c r="S56168"/>
    </row>
    <row r="56169" spans="18:19" ht="15" customHeight="1">
      <c r="R56169"/>
      <c r="S56169"/>
    </row>
    <row r="56170" spans="18:19" ht="15" customHeight="1">
      <c r="R56170"/>
      <c r="S56170"/>
    </row>
    <row r="56171" spans="18:19" ht="15" customHeight="1">
      <c r="R56171"/>
      <c r="S56171"/>
    </row>
    <row r="56172" spans="18:19" ht="15" customHeight="1">
      <c r="R56172"/>
      <c r="S56172"/>
    </row>
    <row r="56173" spans="18:19" ht="15" customHeight="1">
      <c r="R56173"/>
      <c r="S56173"/>
    </row>
    <row r="56174" spans="18:19" ht="15" customHeight="1">
      <c r="R56174"/>
      <c r="S56174"/>
    </row>
    <row r="56175" spans="18:19" ht="15" customHeight="1">
      <c r="R56175"/>
      <c r="S56175"/>
    </row>
    <row r="56176" spans="18:19" ht="15" customHeight="1">
      <c r="R56176"/>
      <c r="S56176"/>
    </row>
    <row r="56177" spans="18:19" ht="15" customHeight="1">
      <c r="R56177"/>
      <c r="S56177"/>
    </row>
    <row r="56178" spans="18:19" ht="15" customHeight="1">
      <c r="R56178"/>
      <c r="S56178"/>
    </row>
    <row r="56179" spans="18:19" ht="15" customHeight="1">
      <c r="R56179"/>
      <c r="S56179"/>
    </row>
    <row r="56180" spans="18:19" ht="15" customHeight="1">
      <c r="R56180"/>
      <c r="S56180"/>
    </row>
    <row r="56181" spans="18:19" ht="15" customHeight="1">
      <c r="R56181"/>
      <c r="S56181"/>
    </row>
    <row r="56182" spans="18:19" ht="15" customHeight="1">
      <c r="R56182"/>
      <c r="S56182"/>
    </row>
    <row r="56183" spans="18:19" ht="15" customHeight="1">
      <c r="R56183"/>
      <c r="S56183"/>
    </row>
    <row r="56184" spans="18:19" ht="15" customHeight="1">
      <c r="R56184"/>
      <c r="S56184"/>
    </row>
    <row r="56185" spans="18:19" ht="15" customHeight="1">
      <c r="R56185"/>
      <c r="S56185"/>
    </row>
    <row r="56186" spans="18:19" ht="15" customHeight="1">
      <c r="R56186"/>
      <c r="S56186"/>
    </row>
    <row r="56187" spans="18:19" ht="15" customHeight="1">
      <c r="R56187"/>
      <c r="S56187"/>
    </row>
    <row r="56188" spans="18:19" ht="15" customHeight="1">
      <c r="R56188"/>
      <c r="S56188"/>
    </row>
    <row r="56189" spans="18:19" ht="15" customHeight="1">
      <c r="R56189"/>
      <c r="S56189"/>
    </row>
    <row r="56190" spans="18:19" ht="15" customHeight="1">
      <c r="R56190"/>
      <c r="S56190"/>
    </row>
    <row r="56191" spans="18:19" ht="15" customHeight="1">
      <c r="R56191"/>
      <c r="S56191"/>
    </row>
    <row r="56192" spans="18:19" ht="15" customHeight="1">
      <c r="R56192"/>
      <c r="S56192"/>
    </row>
    <row r="56193" spans="18:19" ht="15" customHeight="1">
      <c r="R56193"/>
      <c r="S56193"/>
    </row>
    <row r="56194" spans="18:19" ht="15" customHeight="1">
      <c r="R56194"/>
      <c r="S56194"/>
    </row>
    <row r="56195" spans="18:19" ht="15" customHeight="1">
      <c r="R56195"/>
      <c r="S56195"/>
    </row>
    <row r="56196" spans="18:19" ht="15" customHeight="1">
      <c r="R56196"/>
      <c r="S56196"/>
    </row>
    <row r="56197" spans="18:19" ht="15" customHeight="1">
      <c r="R56197"/>
      <c r="S56197"/>
    </row>
    <row r="56198" spans="18:19" ht="15" customHeight="1">
      <c r="R56198"/>
      <c r="S56198"/>
    </row>
    <row r="56199" spans="18:19" ht="15" customHeight="1">
      <c r="R56199"/>
      <c r="S56199"/>
    </row>
    <row r="56200" spans="18:19" ht="15" customHeight="1">
      <c r="R56200"/>
      <c r="S56200"/>
    </row>
    <row r="56201" spans="18:19" ht="15" customHeight="1">
      <c r="R56201"/>
      <c r="S56201"/>
    </row>
    <row r="56202" spans="18:19" ht="15" customHeight="1">
      <c r="R56202"/>
      <c r="S56202"/>
    </row>
    <row r="56203" spans="18:19" ht="15" customHeight="1">
      <c r="R56203"/>
      <c r="S56203"/>
    </row>
    <row r="56204" spans="18:19" ht="15" customHeight="1">
      <c r="R56204"/>
      <c r="S56204"/>
    </row>
    <row r="56205" spans="18:19" ht="15" customHeight="1">
      <c r="R56205"/>
      <c r="S56205"/>
    </row>
    <row r="56206" spans="18:19" ht="15" customHeight="1">
      <c r="R56206"/>
      <c r="S56206"/>
    </row>
    <row r="56207" spans="18:19" ht="15" customHeight="1">
      <c r="R56207"/>
      <c r="S56207"/>
    </row>
    <row r="56208" spans="18:19" ht="15" customHeight="1">
      <c r="R56208"/>
      <c r="S56208"/>
    </row>
    <row r="56209" spans="18:19" ht="15" customHeight="1">
      <c r="R56209"/>
      <c r="S56209"/>
    </row>
    <row r="56210" spans="18:19" ht="15" customHeight="1">
      <c r="R56210"/>
      <c r="S56210"/>
    </row>
    <row r="56211" spans="18:19" ht="15" customHeight="1">
      <c r="R56211"/>
      <c r="S56211"/>
    </row>
    <row r="56212" spans="18:19" ht="15" customHeight="1">
      <c r="R56212"/>
      <c r="S56212"/>
    </row>
    <row r="56213" spans="18:19" ht="15" customHeight="1">
      <c r="R56213"/>
      <c r="S56213"/>
    </row>
    <row r="56214" spans="18:19" ht="15" customHeight="1">
      <c r="R56214"/>
      <c r="S56214"/>
    </row>
    <row r="56215" spans="18:19" ht="15" customHeight="1">
      <c r="R56215"/>
      <c r="S56215"/>
    </row>
    <row r="56216" spans="18:19" ht="15" customHeight="1">
      <c r="R56216"/>
      <c r="S56216"/>
    </row>
    <row r="56217" spans="18:19" ht="15" customHeight="1">
      <c r="R56217"/>
      <c r="S56217"/>
    </row>
    <row r="56218" spans="18:19" ht="15" customHeight="1">
      <c r="R56218"/>
      <c r="S56218"/>
    </row>
    <row r="56219" spans="18:19" ht="15" customHeight="1">
      <c r="R56219"/>
      <c r="S56219"/>
    </row>
    <row r="56220" spans="18:19" ht="15" customHeight="1">
      <c r="R56220"/>
      <c r="S56220"/>
    </row>
    <row r="56221" spans="18:19" ht="15" customHeight="1">
      <c r="R56221"/>
      <c r="S56221"/>
    </row>
    <row r="56222" spans="18:19" ht="15" customHeight="1">
      <c r="R56222"/>
      <c r="S56222"/>
    </row>
    <row r="56223" spans="18:19" ht="15" customHeight="1">
      <c r="R56223"/>
      <c r="S56223"/>
    </row>
    <row r="56224" spans="18:19" ht="15" customHeight="1">
      <c r="R56224"/>
      <c r="S56224"/>
    </row>
    <row r="56225" spans="18:19" ht="15" customHeight="1">
      <c r="R56225"/>
      <c r="S56225"/>
    </row>
    <row r="56226" spans="18:19" ht="15" customHeight="1">
      <c r="R56226"/>
      <c r="S56226"/>
    </row>
    <row r="56227" spans="18:19" ht="15" customHeight="1">
      <c r="R56227"/>
      <c r="S56227"/>
    </row>
    <row r="56228" spans="18:19" ht="15" customHeight="1">
      <c r="R56228"/>
      <c r="S56228"/>
    </row>
    <row r="56229" spans="18:19" ht="15" customHeight="1">
      <c r="R56229"/>
      <c r="S56229"/>
    </row>
    <row r="56230" spans="18:19" ht="15" customHeight="1">
      <c r="R56230"/>
      <c r="S56230"/>
    </row>
    <row r="56231" spans="18:19" ht="15" customHeight="1">
      <c r="R56231"/>
      <c r="S56231"/>
    </row>
    <row r="56232" spans="18:19" ht="15" customHeight="1">
      <c r="R56232"/>
      <c r="S56232"/>
    </row>
    <row r="56233" spans="18:19" ht="15" customHeight="1">
      <c r="R56233"/>
      <c r="S56233"/>
    </row>
    <row r="56234" spans="18:19" ht="15" customHeight="1">
      <c r="R56234"/>
      <c r="S56234"/>
    </row>
    <row r="56235" spans="18:19" ht="15" customHeight="1">
      <c r="R56235"/>
      <c r="S56235"/>
    </row>
    <row r="56236" spans="18:19" ht="15" customHeight="1">
      <c r="R56236"/>
      <c r="S56236"/>
    </row>
    <row r="56237" spans="18:19" ht="15" customHeight="1">
      <c r="R56237"/>
      <c r="S56237"/>
    </row>
    <row r="56238" spans="18:19" ht="15" customHeight="1">
      <c r="R56238"/>
      <c r="S56238"/>
    </row>
    <row r="56239" spans="18:19" ht="15" customHeight="1">
      <c r="R56239"/>
      <c r="S56239"/>
    </row>
    <row r="56240" spans="18:19" ht="15" customHeight="1">
      <c r="R56240"/>
      <c r="S56240"/>
    </row>
    <row r="56241" spans="18:19" ht="15" customHeight="1">
      <c r="R56241"/>
      <c r="S56241"/>
    </row>
    <row r="56242" spans="18:19" ht="15" customHeight="1">
      <c r="R56242"/>
      <c r="S56242"/>
    </row>
    <row r="56243" spans="18:19" ht="15" customHeight="1">
      <c r="R56243"/>
      <c r="S56243"/>
    </row>
    <row r="56244" spans="18:19" ht="15" customHeight="1">
      <c r="R56244"/>
      <c r="S56244"/>
    </row>
    <row r="56245" spans="18:19" ht="15" customHeight="1">
      <c r="R56245"/>
      <c r="S56245"/>
    </row>
    <row r="56246" spans="18:19" ht="15" customHeight="1">
      <c r="R56246"/>
      <c r="S56246"/>
    </row>
    <row r="56247" spans="18:19" ht="15" customHeight="1">
      <c r="R56247"/>
      <c r="S56247"/>
    </row>
    <row r="56248" spans="18:19" ht="15" customHeight="1">
      <c r="R56248"/>
      <c r="S56248"/>
    </row>
    <row r="56249" spans="18:19" ht="15" customHeight="1">
      <c r="R56249"/>
      <c r="S56249"/>
    </row>
    <row r="56250" spans="18:19" ht="15" customHeight="1">
      <c r="R56250"/>
      <c r="S56250"/>
    </row>
    <row r="56251" spans="18:19" ht="15" customHeight="1">
      <c r="R56251"/>
      <c r="S56251"/>
    </row>
    <row r="56252" spans="18:19" ht="15" customHeight="1">
      <c r="R56252"/>
      <c r="S56252"/>
    </row>
    <row r="56253" spans="18:19" ht="15" customHeight="1">
      <c r="R56253"/>
      <c r="S56253"/>
    </row>
    <row r="56254" spans="18:19" ht="15" customHeight="1">
      <c r="R56254"/>
      <c r="S56254"/>
    </row>
    <row r="56255" spans="18:19" ht="15" customHeight="1">
      <c r="R56255"/>
      <c r="S56255"/>
    </row>
    <row r="56256" spans="18:19" ht="15" customHeight="1">
      <c r="R56256"/>
      <c r="S56256"/>
    </row>
    <row r="56257" spans="18:19" ht="15" customHeight="1">
      <c r="R56257"/>
      <c r="S56257"/>
    </row>
    <row r="56258" spans="18:19" ht="15" customHeight="1">
      <c r="R56258"/>
      <c r="S56258"/>
    </row>
    <row r="56259" spans="18:19" ht="15" customHeight="1">
      <c r="R56259"/>
      <c r="S56259"/>
    </row>
    <row r="56260" spans="18:19" ht="15" customHeight="1">
      <c r="R56260"/>
      <c r="S56260"/>
    </row>
    <row r="56261" spans="18:19" ht="15" customHeight="1">
      <c r="R56261"/>
      <c r="S56261"/>
    </row>
    <row r="56262" spans="18:19" ht="15" customHeight="1">
      <c r="R56262"/>
      <c r="S56262"/>
    </row>
    <row r="56263" spans="18:19" ht="15" customHeight="1">
      <c r="R56263"/>
      <c r="S56263"/>
    </row>
    <row r="56264" spans="18:19" ht="15" customHeight="1">
      <c r="R56264"/>
      <c r="S56264"/>
    </row>
    <row r="56265" spans="18:19" ht="15" customHeight="1">
      <c r="R56265"/>
      <c r="S56265"/>
    </row>
    <row r="56266" spans="18:19" ht="15" customHeight="1">
      <c r="R56266"/>
      <c r="S56266"/>
    </row>
    <row r="56267" spans="18:19" ht="15" customHeight="1">
      <c r="R56267"/>
      <c r="S56267"/>
    </row>
    <row r="56268" spans="18:19" ht="15" customHeight="1">
      <c r="R56268"/>
      <c r="S56268"/>
    </row>
    <row r="56269" spans="18:19" ht="15" customHeight="1">
      <c r="R56269"/>
      <c r="S56269"/>
    </row>
    <row r="56270" spans="18:19" ht="15" customHeight="1">
      <c r="R56270"/>
      <c r="S56270"/>
    </row>
    <row r="56271" spans="18:19" ht="15" customHeight="1">
      <c r="R56271"/>
      <c r="S56271"/>
    </row>
    <row r="56272" spans="18:19" ht="15" customHeight="1">
      <c r="R56272"/>
      <c r="S56272"/>
    </row>
    <row r="56273" spans="18:19" ht="15" customHeight="1">
      <c r="R56273"/>
      <c r="S56273"/>
    </row>
    <row r="56274" spans="18:19" ht="15" customHeight="1">
      <c r="R56274"/>
      <c r="S56274"/>
    </row>
    <row r="56275" spans="18:19" ht="15" customHeight="1">
      <c r="R56275"/>
      <c r="S56275"/>
    </row>
    <row r="56276" spans="18:19" ht="15" customHeight="1">
      <c r="R56276"/>
      <c r="S56276"/>
    </row>
    <row r="56277" spans="18:19" ht="15" customHeight="1">
      <c r="R56277"/>
      <c r="S56277"/>
    </row>
    <row r="56278" spans="18:19" ht="15" customHeight="1">
      <c r="R56278"/>
      <c r="S56278"/>
    </row>
    <row r="56279" spans="18:19" ht="15" customHeight="1">
      <c r="R56279"/>
      <c r="S56279"/>
    </row>
    <row r="56280" spans="18:19" ht="15" customHeight="1">
      <c r="R56280"/>
      <c r="S56280"/>
    </row>
    <row r="56281" spans="18:19" ht="15" customHeight="1">
      <c r="R56281"/>
      <c r="S56281"/>
    </row>
    <row r="56282" spans="18:19" ht="15" customHeight="1">
      <c r="R56282"/>
      <c r="S56282"/>
    </row>
    <row r="56283" spans="18:19" ht="15" customHeight="1">
      <c r="R56283"/>
      <c r="S56283"/>
    </row>
    <row r="56284" spans="18:19" ht="15" customHeight="1">
      <c r="R56284"/>
      <c r="S56284"/>
    </row>
    <row r="56285" spans="18:19" ht="15" customHeight="1">
      <c r="R56285"/>
      <c r="S56285"/>
    </row>
    <row r="56286" spans="18:19" ht="15" customHeight="1">
      <c r="R56286"/>
      <c r="S56286"/>
    </row>
    <row r="56287" spans="18:19" ht="15" customHeight="1">
      <c r="R56287"/>
      <c r="S56287"/>
    </row>
    <row r="56288" spans="18:19" ht="15" customHeight="1">
      <c r="R56288"/>
      <c r="S56288"/>
    </row>
    <row r="56289" spans="18:19" ht="15" customHeight="1">
      <c r="R56289"/>
      <c r="S56289"/>
    </row>
    <row r="56290" spans="18:19" ht="15" customHeight="1">
      <c r="R56290"/>
      <c r="S56290"/>
    </row>
    <row r="56291" spans="18:19" ht="15" customHeight="1">
      <c r="R56291"/>
      <c r="S56291"/>
    </row>
    <row r="56292" spans="18:19" ht="15" customHeight="1">
      <c r="R56292"/>
      <c r="S56292"/>
    </row>
    <row r="56293" spans="18:19" ht="15" customHeight="1">
      <c r="R56293"/>
      <c r="S56293"/>
    </row>
    <row r="56294" spans="18:19" ht="15" customHeight="1">
      <c r="R56294"/>
      <c r="S56294"/>
    </row>
    <row r="56295" spans="18:19" ht="15" customHeight="1">
      <c r="R56295"/>
      <c r="S56295"/>
    </row>
    <row r="56296" spans="18:19" ht="15" customHeight="1">
      <c r="R56296"/>
      <c r="S56296"/>
    </row>
    <row r="56297" spans="18:19" ht="15" customHeight="1">
      <c r="R56297"/>
      <c r="S56297"/>
    </row>
    <row r="56298" spans="18:19" ht="15" customHeight="1">
      <c r="R56298"/>
      <c r="S56298"/>
    </row>
    <row r="56299" spans="18:19" ht="15" customHeight="1">
      <c r="R56299"/>
      <c r="S56299"/>
    </row>
    <row r="56300" spans="18:19" ht="15" customHeight="1">
      <c r="R56300"/>
      <c r="S56300"/>
    </row>
    <row r="56301" spans="18:19" ht="15" customHeight="1">
      <c r="R56301"/>
      <c r="S56301"/>
    </row>
    <row r="56302" spans="18:19" ht="15" customHeight="1">
      <c r="R56302"/>
      <c r="S56302"/>
    </row>
    <row r="56303" spans="18:19" ht="15" customHeight="1">
      <c r="R56303"/>
      <c r="S56303"/>
    </row>
    <row r="56304" spans="18:19" ht="15" customHeight="1">
      <c r="R56304"/>
      <c r="S56304"/>
    </row>
    <row r="56305" spans="18:19" ht="15" customHeight="1">
      <c r="R56305"/>
      <c r="S56305"/>
    </row>
    <row r="56306" spans="18:19" ht="15" customHeight="1">
      <c r="R56306"/>
      <c r="S56306"/>
    </row>
    <row r="56307" spans="18:19" ht="15" customHeight="1">
      <c r="R56307"/>
      <c r="S56307"/>
    </row>
    <row r="56308" spans="18:19" ht="15" customHeight="1">
      <c r="R56308"/>
      <c r="S56308"/>
    </row>
    <row r="56309" spans="18:19" ht="15" customHeight="1">
      <c r="R56309"/>
      <c r="S56309"/>
    </row>
    <row r="56310" spans="18:19" ht="15" customHeight="1">
      <c r="R56310"/>
      <c r="S56310"/>
    </row>
    <row r="56311" spans="18:19" ht="15" customHeight="1">
      <c r="R56311"/>
      <c r="S56311"/>
    </row>
    <row r="56312" spans="18:19" ht="15" customHeight="1">
      <c r="R56312"/>
      <c r="S56312"/>
    </row>
    <row r="56313" spans="18:19" ht="15" customHeight="1">
      <c r="R56313"/>
      <c r="S56313"/>
    </row>
    <row r="56314" spans="18:19" ht="15" customHeight="1">
      <c r="R56314"/>
      <c r="S56314"/>
    </row>
    <row r="56315" spans="18:19" ht="15" customHeight="1">
      <c r="R56315"/>
      <c r="S56315"/>
    </row>
    <row r="56316" spans="18:19" ht="15" customHeight="1">
      <c r="R56316"/>
      <c r="S56316"/>
    </row>
    <row r="56317" spans="18:19" ht="15" customHeight="1">
      <c r="R56317"/>
      <c r="S56317"/>
    </row>
    <row r="56318" spans="18:19" ht="15" customHeight="1">
      <c r="R56318"/>
      <c r="S56318"/>
    </row>
    <row r="56319" spans="18:19" ht="15" customHeight="1">
      <c r="R56319"/>
      <c r="S56319"/>
    </row>
    <row r="56320" spans="18:19" ht="15" customHeight="1">
      <c r="R56320"/>
      <c r="S56320"/>
    </row>
    <row r="56321" spans="18:19" ht="15" customHeight="1">
      <c r="R56321"/>
      <c r="S56321"/>
    </row>
    <row r="56322" spans="18:19" ht="15" customHeight="1">
      <c r="R56322"/>
      <c r="S56322"/>
    </row>
    <row r="56323" spans="18:19" ht="15" customHeight="1">
      <c r="R56323"/>
      <c r="S56323"/>
    </row>
    <row r="56324" spans="18:19" ht="15" customHeight="1">
      <c r="R56324"/>
      <c r="S56324"/>
    </row>
    <row r="56325" spans="18:19" ht="15" customHeight="1">
      <c r="R56325"/>
      <c r="S56325"/>
    </row>
    <row r="56326" spans="18:19" ht="15" customHeight="1">
      <c r="R56326"/>
      <c r="S56326"/>
    </row>
    <row r="56327" spans="18:19" ht="15" customHeight="1">
      <c r="R56327"/>
      <c r="S56327"/>
    </row>
    <row r="56328" spans="18:19" ht="15" customHeight="1">
      <c r="R56328"/>
      <c r="S56328"/>
    </row>
    <row r="56329" spans="18:19" ht="15" customHeight="1">
      <c r="R56329"/>
      <c r="S56329"/>
    </row>
    <row r="56330" spans="18:19" ht="15" customHeight="1">
      <c r="R56330"/>
      <c r="S56330"/>
    </row>
    <row r="56331" spans="18:19" ht="15" customHeight="1">
      <c r="R56331"/>
      <c r="S56331"/>
    </row>
    <row r="56332" spans="18:19" ht="15" customHeight="1">
      <c r="R56332"/>
      <c r="S56332"/>
    </row>
    <row r="56333" spans="18:19" ht="15" customHeight="1">
      <c r="R56333"/>
      <c r="S56333"/>
    </row>
    <row r="56334" spans="18:19" ht="15" customHeight="1">
      <c r="R56334"/>
      <c r="S56334"/>
    </row>
    <row r="56335" spans="18:19" ht="15" customHeight="1">
      <c r="R56335"/>
      <c r="S56335"/>
    </row>
    <row r="56336" spans="18:19" ht="15" customHeight="1">
      <c r="R56336"/>
      <c r="S56336"/>
    </row>
    <row r="56337" spans="18:19" ht="15" customHeight="1">
      <c r="R56337"/>
      <c r="S56337"/>
    </row>
    <row r="56338" spans="18:19" ht="15" customHeight="1">
      <c r="R56338"/>
      <c r="S56338"/>
    </row>
    <row r="56339" spans="18:19" ht="15" customHeight="1">
      <c r="R56339"/>
      <c r="S56339"/>
    </row>
    <row r="56340" spans="18:19" ht="15" customHeight="1">
      <c r="R56340"/>
      <c r="S56340"/>
    </row>
    <row r="56341" spans="18:19" ht="15" customHeight="1">
      <c r="R56341"/>
      <c r="S56341"/>
    </row>
    <row r="56342" spans="18:19" ht="15" customHeight="1">
      <c r="R56342"/>
      <c r="S56342"/>
    </row>
    <row r="56343" spans="18:19" ht="15" customHeight="1">
      <c r="R56343"/>
      <c r="S56343"/>
    </row>
    <row r="56344" spans="18:19" ht="15" customHeight="1">
      <c r="R56344"/>
      <c r="S56344"/>
    </row>
    <row r="56345" spans="18:19" ht="15" customHeight="1">
      <c r="R56345"/>
      <c r="S56345"/>
    </row>
    <row r="56346" spans="18:19" ht="15" customHeight="1">
      <c r="R56346"/>
      <c r="S56346"/>
    </row>
    <row r="56347" spans="18:19" ht="15" customHeight="1">
      <c r="R56347"/>
      <c r="S56347"/>
    </row>
    <row r="56348" spans="18:19" ht="15" customHeight="1">
      <c r="R56348"/>
      <c r="S56348"/>
    </row>
    <row r="56349" spans="18:19" ht="15" customHeight="1">
      <c r="R56349"/>
      <c r="S56349"/>
    </row>
    <row r="56350" spans="18:19" ht="15" customHeight="1">
      <c r="R56350"/>
      <c r="S56350"/>
    </row>
    <row r="56351" spans="18:19" ht="15" customHeight="1">
      <c r="R56351"/>
      <c r="S56351"/>
    </row>
    <row r="56352" spans="18:19" ht="15" customHeight="1">
      <c r="R56352"/>
      <c r="S56352"/>
    </row>
    <row r="56353" spans="18:19" ht="15" customHeight="1">
      <c r="R56353"/>
      <c r="S56353"/>
    </row>
    <row r="56354" spans="18:19" ht="15" customHeight="1">
      <c r="R56354"/>
      <c r="S56354"/>
    </row>
    <row r="56355" spans="18:19" ht="15" customHeight="1">
      <c r="R56355"/>
      <c r="S56355"/>
    </row>
    <row r="56356" spans="18:19" ht="15" customHeight="1">
      <c r="R56356"/>
      <c r="S56356"/>
    </row>
    <row r="56357" spans="18:19" ht="15" customHeight="1">
      <c r="R56357"/>
      <c r="S56357"/>
    </row>
    <row r="56358" spans="18:19" ht="15" customHeight="1">
      <c r="R56358"/>
      <c r="S56358"/>
    </row>
    <row r="56359" spans="18:19" ht="15" customHeight="1">
      <c r="R56359"/>
      <c r="S56359"/>
    </row>
    <row r="56360" spans="18:19" ht="15" customHeight="1">
      <c r="R56360"/>
      <c r="S56360"/>
    </row>
    <row r="56361" spans="18:19" ht="15" customHeight="1">
      <c r="R56361"/>
      <c r="S56361"/>
    </row>
    <row r="56362" spans="18:19" ht="15" customHeight="1">
      <c r="R56362"/>
      <c r="S56362"/>
    </row>
    <row r="56363" spans="18:19" ht="15" customHeight="1">
      <c r="R56363"/>
      <c r="S56363"/>
    </row>
    <row r="56364" spans="18:19" ht="15" customHeight="1">
      <c r="R56364"/>
      <c r="S56364"/>
    </row>
    <row r="56365" spans="18:19" ht="15" customHeight="1">
      <c r="R56365"/>
      <c r="S56365"/>
    </row>
    <row r="56366" spans="18:19" ht="15" customHeight="1">
      <c r="R56366"/>
      <c r="S56366"/>
    </row>
    <row r="56367" spans="18:19" ht="15" customHeight="1">
      <c r="R56367"/>
      <c r="S56367"/>
    </row>
    <row r="56368" spans="18:19" ht="15" customHeight="1">
      <c r="R56368"/>
      <c r="S56368"/>
    </row>
    <row r="56369" spans="18:19" ht="15" customHeight="1">
      <c r="R56369"/>
      <c r="S56369"/>
    </row>
    <row r="56370" spans="18:19" ht="15" customHeight="1">
      <c r="R56370"/>
      <c r="S56370"/>
    </row>
    <row r="56371" spans="18:19" ht="15" customHeight="1">
      <c r="R56371"/>
      <c r="S56371"/>
    </row>
    <row r="56372" spans="18:19" ht="15" customHeight="1">
      <c r="R56372"/>
      <c r="S56372"/>
    </row>
    <row r="56373" spans="18:19" ht="15" customHeight="1">
      <c r="R56373"/>
      <c r="S56373"/>
    </row>
    <row r="56374" spans="18:19" ht="15" customHeight="1">
      <c r="R56374"/>
      <c r="S56374"/>
    </row>
    <row r="56375" spans="18:19" ht="15" customHeight="1">
      <c r="R56375"/>
      <c r="S56375"/>
    </row>
    <row r="56376" spans="18:19" ht="15" customHeight="1">
      <c r="R56376"/>
      <c r="S56376"/>
    </row>
    <row r="56377" spans="18:19" ht="15" customHeight="1">
      <c r="R56377"/>
      <c r="S56377"/>
    </row>
    <row r="56378" spans="18:19" ht="15" customHeight="1">
      <c r="R56378"/>
      <c r="S56378"/>
    </row>
    <row r="56379" spans="18:19" ht="15" customHeight="1">
      <c r="R56379"/>
      <c r="S56379"/>
    </row>
    <row r="56380" spans="18:19" ht="15" customHeight="1">
      <c r="R56380"/>
      <c r="S56380"/>
    </row>
    <row r="56381" spans="18:19" ht="15" customHeight="1">
      <c r="R56381"/>
      <c r="S56381"/>
    </row>
    <row r="56382" spans="18:19" ht="15" customHeight="1">
      <c r="R56382"/>
      <c r="S56382"/>
    </row>
    <row r="56383" spans="18:19" ht="15" customHeight="1">
      <c r="R56383"/>
      <c r="S56383"/>
    </row>
    <row r="56384" spans="18:19" ht="15" customHeight="1">
      <c r="R56384"/>
      <c r="S56384"/>
    </row>
    <row r="56385" spans="18:19" ht="15" customHeight="1">
      <c r="R56385"/>
      <c r="S56385"/>
    </row>
    <row r="56386" spans="18:19" ht="15" customHeight="1">
      <c r="R56386"/>
      <c r="S56386"/>
    </row>
    <row r="56387" spans="18:19" ht="15" customHeight="1">
      <c r="R56387"/>
      <c r="S56387"/>
    </row>
    <row r="56388" spans="18:19" ht="15" customHeight="1">
      <c r="R56388"/>
      <c r="S56388"/>
    </row>
    <row r="56389" spans="18:19" ht="15" customHeight="1">
      <c r="R56389"/>
      <c r="S56389"/>
    </row>
    <row r="56390" spans="18:19" ht="15" customHeight="1">
      <c r="R56390"/>
      <c r="S56390"/>
    </row>
    <row r="56391" spans="18:19" ht="15" customHeight="1">
      <c r="R56391"/>
      <c r="S56391"/>
    </row>
    <row r="56392" spans="18:19" ht="15" customHeight="1">
      <c r="R56392"/>
      <c r="S56392"/>
    </row>
    <row r="56393" spans="18:19" ht="15" customHeight="1">
      <c r="R56393"/>
      <c r="S56393"/>
    </row>
    <row r="56394" spans="18:19" ht="15" customHeight="1">
      <c r="R56394"/>
      <c r="S56394"/>
    </row>
    <row r="56395" spans="18:19" ht="15" customHeight="1">
      <c r="R56395"/>
      <c r="S56395"/>
    </row>
    <row r="56396" spans="18:19" ht="15" customHeight="1">
      <c r="R56396"/>
      <c r="S56396"/>
    </row>
    <row r="56397" spans="18:19" ht="15" customHeight="1">
      <c r="R56397"/>
      <c r="S56397"/>
    </row>
    <row r="56398" spans="18:19" ht="15" customHeight="1">
      <c r="R56398"/>
      <c r="S56398"/>
    </row>
    <row r="56399" spans="18:19" ht="15" customHeight="1">
      <c r="R56399"/>
      <c r="S56399"/>
    </row>
    <row r="56400" spans="18:19" ht="15" customHeight="1">
      <c r="R56400"/>
      <c r="S56400"/>
    </row>
    <row r="56401" spans="18:19" ht="15" customHeight="1">
      <c r="R56401"/>
      <c r="S56401"/>
    </row>
    <row r="56402" spans="18:19" ht="15" customHeight="1">
      <c r="R56402"/>
      <c r="S56402"/>
    </row>
    <row r="56403" spans="18:19" ht="15" customHeight="1">
      <c r="R56403"/>
      <c r="S56403"/>
    </row>
    <row r="56404" spans="18:19" ht="15" customHeight="1">
      <c r="R56404"/>
      <c r="S56404"/>
    </row>
    <row r="56405" spans="18:19" ht="15" customHeight="1">
      <c r="R56405"/>
      <c r="S56405"/>
    </row>
    <row r="56406" spans="18:19" ht="15" customHeight="1">
      <c r="R56406"/>
      <c r="S56406"/>
    </row>
    <row r="56407" spans="18:19" ht="15" customHeight="1">
      <c r="R56407"/>
      <c r="S56407"/>
    </row>
    <row r="56408" spans="18:19" ht="15" customHeight="1">
      <c r="R56408"/>
      <c r="S56408"/>
    </row>
    <row r="56409" spans="18:19" ht="15" customHeight="1">
      <c r="R56409"/>
      <c r="S56409"/>
    </row>
    <row r="56410" spans="18:19" ht="15" customHeight="1">
      <c r="R56410"/>
      <c r="S56410"/>
    </row>
    <row r="56411" spans="18:19" ht="15" customHeight="1">
      <c r="R56411"/>
      <c r="S56411"/>
    </row>
    <row r="56412" spans="18:19" ht="15" customHeight="1">
      <c r="R56412"/>
      <c r="S56412"/>
    </row>
    <row r="56413" spans="18:19" ht="15" customHeight="1">
      <c r="R56413"/>
      <c r="S56413"/>
    </row>
    <row r="56414" spans="18:19" ht="15" customHeight="1">
      <c r="R56414"/>
      <c r="S56414"/>
    </row>
    <row r="56415" spans="18:19" ht="15" customHeight="1">
      <c r="R56415"/>
      <c r="S56415"/>
    </row>
    <row r="56416" spans="18:19" ht="15" customHeight="1">
      <c r="R56416"/>
      <c r="S56416"/>
    </row>
    <row r="56417" spans="18:19" ht="15" customHeight="1">
      <c r="R56417"/>
      <c r="S56417"/>
    </row>
    <row r="56418" spans="18:19" ht="15" customHeight="1">
      <c r="R56418"/>
      <c r="S56418"/>
    </row>
    <row r="56419" spans="18:19" ht="15" customHeight="1">
      <c r="R56419"/>
      <c r="S56419"/>
    </row>
    <row r="56420" spans="18:19" ht="15" customHeight="1">
      <c r="R56420"/>
      <c r="S56420"/>
    </row>
    <row r="56421" spans="18:19" ht="15" customHeight="1">
      <c r="R56421"/>
      <c r="S56421"/>
    </row>
    <row r="56422" spans="18:19" ht="15" customHeight="1">
      <c r="R56422"/>
      <c r="S56422"/>
    </row>
    <row r="56423" spans="18:19" ht="15" customHeight="1">
      <c r="R56423"/>
      <c r="S56423"/>
    </row>
    <row r="56424" spans="18:19" ht="15" customHeight="1">
      <c r="R56424"/>
      <c r="S56424"/>
    </row>
    <row r="56425" spans="18:19" ht="15" customHeight="1">
      <c r="R56425"/>
      <c r="S56425"/>
    </row>
    <row r="56426" spans="18:19" ht="15" customHeight="1">
      <c r="R56426"/>
      <c r="S56426"/>
    </row>
    <row r="56427" spans="18:19" ht="15" customHeight="1">
      <c r="R56427"/>
      <c r="S56427"/>
    </row>
    <row r="56428" spans="18:19" ht="15" customHeight="1">
      <c r="R56428"/>
      <c r="S56428"/>
    </row>
    <row r="56429" spans="18:19" ht="15" customHeight="1">
      <c r="R56429"/>
      <c r="S56429"/>
    </row>
    <row r="56430" spans="18:19" ht="15" customHeight="1">
      <c r="R56430"/>
      <c r="S56430"/>
    </row>
    <row r="56431" spans="18:19" ht="15" customHeight="1">
      <c r="R56431"/>
      <c r="S56431"/>
    </row>
    <row r="56432" spans="18:19" ht="15" customHeight="1">
      <c r="R56432"/>
      <c r="S56432"/>
    </row>
    <row r="56433" spans="18:19" ht="15" customHeight="1">
      <c r="R56433"/>
      <c r="S56433"/>
    </row>
    <row r="56434" spans="18:19" ht="15" customHeight="1">
      <c r="R56434"/>
      <c r="S56434"/>
    </row>
    <row r="56435" spans="18:19" ht="15" customHeight="1">
      <c r="R56435"/>
      <c r="S56435"/>
    </row>
    <row r="56436" spans="18:19" ht="15" customHeight="1">
      <c r="R56436"/>
      <c r="S56436"/>
    </row>
    <row r="56437" spans="18:19" ht="15" customHeight="1">
      <c r="R56437"/>
      <c r="S56437"/>
    </row>
    <row r="56438" spans="18:19" ht="15" customHeight="1">
      <c r="R56438"/>
      <c r="S56438"/>
    </row>
    <row r="56439" spans="18:19" ht="15" customHeight="1">
      <c r="R56439"/>
      <c r="S56439"/>
    </row>
    <row r="56440" spans="18:19" ht="15" customHeight="1">
      <c r="R56440"/>
      <c r="S56440"/>
    </row>
    <row r="56441" spans="18:19" ht="15" customHeight="1">
      <c r="R56441"/>
      <c r="S56441"/>
    </row>
    <row r="56442" spans="18:19" ht="15" customHeight="1">
      <c r="R56442"/>
      <c r="S56442"/>
    </row>
    <row r="56443" spans="18:19" ht="15" customHeight="1">
      <c r="R56443"/>
      <c r="S56443"/>
    </row>
    <row r="56444" spans="18:19" ht="15" customHeight="1">
      <c r="R56444"/>
      <c r="S56444"/>
    </row>
    <row r="56445" spans="18:19" ht="15" customHeight="1">
      <c r="R56445"/>
      <c r="S56445"/>
    </row>
    <row r="56446" spans="18:19" ht="15" customHeight="1">
      <c r="R56446"/>
      <c r="S56446"/>
    </row>
    <row r="56447" spans="18:19" ht="15" customHeight="1">
      <c r="R56447"/>
      <c r="S56447"/>
    </row>
    <row r="56448" spans="18:19" ht="15" customHeight="1">
      <c r="R56448"/>
      <c r="S56448"/>
    </row>
    <row r="56449" spans="18:19" ht="15" customHeight="1">
      <c r="R56449"/>
      <c r="S56449"/>
    </row>
    <row r="56450" spans="18:19" ht="15" customHeight="1">
      <c r="R56450"/>
      <c r="S56450"/>
    </row>
    <row r="56451" spans="18:19" ht="15" customHeight="1">
      <c r="R56451"/>
      <c r="S56451"/>
    </row>
    <row r="56452" spans="18:19" ht="15" customHeight="1">
      <c r="R56452"/>
      <c r="S56452"/>
    </row>
    <row r="56453" spans="18:19" ht="15" customHeight="1">
      <c r="R56453"/>
      <c r="S56453"/>
    </row>
    <row r="56454" spans="18:19" ht="15" customHeight="1">
      <c r="R56454"/>
      <c r="S56454"/>
    </row>
    <row r="56455" spans="18:19" ht="15" customHeight="1">
      <c r="R56455"/>
      <c r="S56455"/>
    </row>
    <row r="56456" spans="18:19" ht="15" customHeight="1">
      <c r="R56456"/>
      <c r="S56456"/>
    </row>
    <row r="56457" spans="18:19" ht="15" customHeight="1">
      <c r="R56457"/>
      <c r="S56457"/>
    </row>
    <row r="56458" spans="18:19" ht="15" customHeight="1">
      <c r="R56458"/>
      <c r="S56458"/>
    </row>
    <row r="56459" spans="18:19" ht="15" customHeight="1">
      <c r="R56459"/>
      <c r="S56459"/>
    </row>
    <row r="56460" spans="18:19" ht="15" customHeight="1">
      <c r="R56460"/>
      <c r="S56460"/>
    </row>
    <row r="56461" spans="18:19" ht="15" customHeight="1">
      <c r="R56461"/>
      <c r="S56461"/>
    </row>
    <row r="56462" spans="18:19" ht="15" customHeight="1">
      <c r="R56462"/>
      <c r="S56462"/>
    </row>
    <row r="56463" spans="18:19" ht="15" customHeight="1">
      <c r="R56463"/>
      <c r="S56463"/>
    </row>
    <row r="56464" spans="18:19" ht="15" customHeight="1">
      <c r="R56464"/>
      <c r="S56464"/>
    </row>
    <row r="56465" spans="18:19" ht="15" customHeight="1">
      <c r="R56465"/>
      <c r="S56465"/>
    </row>
    <row r="56466" spans="18:19" ht="15" customHeight="1">
      <c r="R56466"/>
      <c r="S56466"/>
    </row>
    <row r="56467" spans="18:19" ht="15" customHeight="1">
      <c r="R56467"/>
      <c r="S56467"/>
    </row>
    <row r="56468" spans="18:19" ht="15" customHeight="1">
      <c r="R56468"/>
      <c r="S56468"/>
    </row>
    <row r="56469" spans="18:19" ht="15" customHeight="1">
      <c r="R56469"/>
      <c r="S56469"/>
    </row>
    <row r="56470" spans="18:19" ht="15" customHeight="1">
      <c r="R56470"/>
      <c r="S56470"/>
    </row>
    <row r="56471" spans="18:19" ht="15" customHeight="1">
      <c r="R56471"/>
      <c r="S56471"/>
    </row>
    <row r="56472" spans="18:19" ht="15" customHeight="1">
      <c r="R56472"/>
      <c r="S56472"/>
    </row>
    <row r="56473" spans="18:19" ht="15" customHeight="1">
      <c r="R56473"/>
      <c r="S56473"/>
    </row>
    <row r="56474" spans="18:19" ht="15" customHeight="1">
      <c r="R56474"/>
      <c r="S56474"/>
    </row>
    <row r="56475" spans="18:19" ht="15" customHeight="1">
      <c r="R56475"/>
      <c r="S56475"/>
    </row>
    <row r="56476" spans="18:19" ht="15" customHeight="1">
      <c r="R56476"/>
      <c r="S56476"/>
    </row>
    <row r="56477" spans="18:19" ht="15" customHeight="1">
      <c r="R56477"/>
      <c r="S56477"/>
    </row>
    <row r="56478" spans="18:19" ht="15" customHeight="1">
      <c r="R56478"/>
      <c r="S56478"/>
    </row>
    <row r="56479" spans="18:19" ht="15" customHeight="1">
      <c r="R56479"/>
      <c r="S56479"/>
    </row>
    <row r="56480" spans="18:19" ht="15" customHeight="1">
      <c r="R56480"/>
      <c r="S56480"/>
    </row>
    <row r="56481" spans="18:19" ht="15" customHeight="1">
      <c r="R56481"/>
      <c r="S56481"/>
    </row>
    <row r="56482" spans="18:19" ht="15" customHeight="1">
      <c r="R56482"/>
      <c r="S56482"/>
    </row>
    <row r="56483" spans="18:19" ht="15" customHeight="1">
      <c r="R56483"/>
      <c r="S56483"/>
    </row>
    <row r="56484" spans="18:19" ht="15" customHeight="1">
      <c r="R56484"/>
      <c r="S56484"/>
    </row>
    <row r="56485" spans="18:19" ht="15" customHeight="1">
      <c r="R56485"/>
      <c r="S56485"/>
    </row>
    <row r="56486" spans="18:19" ht="15" customHeight="1">
      <c r="R56486"/>
      <c r="S56486"/>
    </row>
    <row r="56487" spans="18:19" ht="15" customHeight="1">
      <c r="R56487"/>
      <c r="S56487"/>
    </row>
    <row r="56488" spans="18:19" ht="15" customHeight="1">
      <c r="R56488"/>
      <c r="S56488"/>
    </row>
    <row r="56489" spans="18:19" ht="15" customHeight="1">
      <c r="R56489"/>
      <c r="S56489"/>
    </row>
    <row r="56490" spans="18:19" ht="15" customHeight="1">
      <c r="R56490"/>
      <c r="S56490"/>
    </row>
    <row r="56491" spans="18:19" ht="15" customHeight="1">
      <c r="R56491"/>
      <c r="S56491"/>
    </row>
    <row r="56492" spans="18:19" ht="15" customHeight="1">
      <c r="R56492"/>
      <c r="S56492"/>
    </row>
    <row r="56493" spans="18:19" ht="15" customHeight="1">
      <c r="R56493"/>
      <c r="S56493"/>
    </row>
    <row r="56494" spans="18:19" ht="15" customHeight="1">
      <c r="R56494"/>
      <c r="S56494"/>
    </row>
    <row r="56495" spans="18:19" ht="15" customHeight="1">
      <c r="R56495"/>
      <c r="S56495"/>
    </row>
    <row r="56496" spans="18:19" ht="15" customHeight="1">
      <c r="R56496"/>
      <c r="S56496"/>
    </row>
    <row r="56497" spans="18:19" ht="15" customHeight="1">
      <c r="R56497"/>
      <c r="S56497"/>
    </row>
    <row r="56498" spans="18:19" ht="15" customHeight="1">
      <c r="R56498"/>
      <c r="S56498"/>
    </row>
    <row r="56499" spans="18:19" ht="15" customHeight="1">
      <c r="R56499"/>
      <c r="S56499"/>
    </row>
    <row r="56500" spans="18:19" ht="15" customHeight="1">
      <c r="R56500"/>
      <c r="S56500"/>
    </row>
    <row r="56501" spans="18:19" ht="15" customHeight="1">
      <c r="R56501"/>
      <c r="S56501"/>
    </row>
    <row r="56502" spans="18:19" ht="15" customHeight="1">
      <c r="R56502"/>
      <c r="S56502"/>
    </row>
    <row r="56503" spans="18:19" ht="15" customHeight="1">
      <c r="R56503"/>
      <c r="S56503"/>
    </row>
    <row r="56504" spans="18:19" ht="15" customHeight="1">
      <c r="R56504"/>
      <c r="S56504"/>
    </row>
    <row r="56505" spans="18:19" ht="15" customHeight="1">
      <c r="R56505"/>
      <c r="S56505"/>
    </row>
    <row r="56506" spans="18:19" ht="15" customHeight="1">
      <c r="R56506"/>
      <c r="S56506"/>
    </row>
    <row r="56507" spans="18:19" ht="15" customHeight="1">
      <c r="R56507"/>
      <c r="S56507"/>
    </row>
    <row r="56508" spans="18:19" ht="15" customHeight="1">
      <c r="R56508"/>
      <c r="S56508"/>
    </row>
    <row r="56509" spans="18:19" ht="15" customHeight="1">
      <c r="R56509"/>
      <c r="S56509"/>
    </row>
    <row r="56510" spans="18:19" ht="15" customHeight="1">
      <c r="R56510"/>
      <c r="S56510"/>
    </row>
    <row r="56511" spans="18:19" ht="15" customHeight="1">
      <c r="R56511"/>
      <c r="S56511"/>
    </row>
    <row r="56512" spans="18:19" ht="15" customHeight="1">
      <c r="R56512"/>
      <c r="S56512"/>
    </row>
    <row r="56513" spans="18:19" ht="15" customHeight="1">
      <c r="R56513"/>
      <c r="S56513"/>
    </row>
    <row r="56514" spans="18:19" ht="15" customHeight="1">
      <c r="R56514"/>
      <c r="S56514"/>
    </row>
    <row r="56515" spans="18:19" ht="15" customHeight="1">
      <c r="R56515"/>
      <c r="S56515"/>
    </row>
    <row r="56516" spans="18:19" ht="15" customHeight="1">
      <c r="R56516"/>
      <c r="S56516"/>
    </row>
    <row r="56517" spans="18:19" ht="15" customHeight="1">
      <c r="R56517"/>
      <c r="S56517"/>
    </row>
    <row r="56518" spans="18:19" ht="15" customHeight="1">
      <c r="R56518"/>
      <c r="S56518"/>
    </row>
    <row r="56519" spans="18:19" ht="15" customHeight="1">
      <c r="R56519"/>
      <c r="S56519"/>
    </row>
    <row r="56520" spans="18:19" ht="15" customHeight="1">
      <c r="R56520"/>
      <c r="S56520"/>
    </row>
    <row r="56521" spans="18:19" ht="15" customHeight="1">
      <c r="R56521"/>
      <c r="S56521"/>
    </row>
    <row r="56522" spans="18:19" ht="15" customHeight="1">
      <c r="R56522"/>
      <c r="S56522"/>
    </row>
    <row r="56523" spans="18:19" ht="15" customHeight="1">
      <c r="R56523"/>
      <c r="S56523"/>
    </row>
    <row r="56524" spans="18:19" ht="15" customHeight="1">
      <c r="R56524"/>
      <c r="S56524"/>
    </row>
    <row r="56525" spans="18:19" ht="15" customHeight="1">
      <c r="R56525"/>
      <c r="S56525"/>
    </row>
    <row r="56526" spans="18:19" ht="15" customHeight="1">
      <c r="R56526"/>
      <c r="S56526"/>
    </row>
    <row r="56527" spans="18:19" ht="15" customHeight="1">
      <c r="R56527"/>
      <c r="S56527"/>
    </row>
    <row r="56528" spans="18:19" ht="15" customHeight="1">
      <c r="R56528"/>
      <c r="S56528"/>
    </row>
    <row r="56529" spans="18:19" ht="15" customHeight="1">
      <c r="R56529"/>
      <c r="S56529"/>
    </row>
    <row r="56530" spans="18:19" ht="15" customHeight="1">
      <c r="R56530"/>
      <c r="S56530"/>
    </row>
    <row r="56531" spans="18:19" ht="15" customHeight="1">
      <c r="R56531"/>
      <c r="S56531"/>
    </row>
    <row r="56532" spans="18:19" ht="15" customHeight="1">
      <c r="R56532"/>
      <c r="S56532"/>
    </row>
    <row r="56533" spans="18:19" ht="15" customHeight="1">
      <c r="R56533"/>
      <c r="S56533"/>
    </row>
    <row r="56534" spans="18:19" ht="15" customHeight="1">
      <c r="R56534"/>
      <c r="S56534"/>
    </row>
    <row r="56535" spans="18:19" ht="15" customHeight="1">
      <c r="R56535"/>
      <c r="S56535"/>
    </row>
    <row r="56536" spans="18:19" ht="15" customHeight="1">
      <c r="R56536"/>
      <c r="S56536"/>
    </row>
    <row r="56537" spans="18:19" ht="15" customHeight="1">
      <c r="R56537"/>
      <c r="S56537"/>
    </row>
    <row r="56538" spans="18:19" ht="15" customHeight="1">
      <c r="R56538"/>
      <c r="S56538"/>
    </row>
    <row r="56539" spans="18:19" ht="15" customHeight="1">
      <c r="R56539"/>
      <c r="S56539"/>
    </row>
    <row r="56540" spans="18:19" ht="15" customHeight="1">
      <c r="R56540"/>
      <c r="S56540"/>
    </row>
    <row r="56541" spans="18:19" ht="15" customHeight="1">
      <c r="R56541"/>
      <c r="S56541"/>
    </row>
    <row r="56542" spans="18:19" ht="15" customHeight="1">
      <c r="R56542"/>
      <c r="S56542"/>
    </row>
    <row r="56543" spans="18:19" ht="15" customHeight="1">
      <c r="R56543"/>
      <c r="S56543"/>
    </row>
    <row r="56544" spans="18:19" ht="15" customHeight="1">
      <c r="R56544"/>
      <c r="S56544"/>
    </row>
    <row r="56545" spans="18:19" ht="15" customHeight="1">
      <c r="R56545"/>
      <c r="S56545"/>
    </row>
    <row r="56546" spans="18:19" ht="15" customHeight="1">
      <c r="R56546"/>
      <c r="S56546"/>
    </row>
    <row r="56547" spans="18:19" ht="15" customHeight="1">
      <c r="R56547"/>
      <c r="S56547"/>
    </row>
    <row r="56548" spans="18:19" ht="15" customHeight="1">
      <c r="R56548"/>
      <c r="S56548"/>
    </row>
    <row r="56549" spans="18:19" ht="15" customHeight="1">
      <c r="R56549"/>
      <c r="S56549"/>
    </row>
    <row r="56550" spans="18:19" ht="15" customHeight="1">
      <c r="R56550"/>
      <c r="S56550"/>
    </row>
    <row r="56551" spans="18:19" ht="15" customHeight="1">
      <c r="R56551"/>
      <c r="S56551"/>
    </row>
    <row r="56552" spans="18:19" ht="15" customHeight="1">
      <c r="R56552"/>
      <c r="S56552"/>
    </row>
    <row r="56553" spans="18:19" ht="15" customHeight="1">
      <c r="R56553"/>
      <c r="S56553"/>
    </row>
    <row r="56554" spans="18:19" ht="15" customHeight="1">
      <c r="R56554"/>
      <c r="S56554"/>
    </row>
    <row r="56555" spans="18:19" ht="15" customHeight="1">
      <c r="R56555"/>
      <c r="S56555"/>
    </row>
    <row r="56556" spans="18:19" ht="15" customHeight="1">
      <c r="R56556"/>
      <c r="S56556"/>
    </row>
    <row r="56557" spans="18:19" ht="15" customHeight="1">
      <c r="R56557"/>
      <c r="S56557"/>
    </row>
    <row r="56558" spans="18:19" ht="15" customHeight="1">
      <c r="R56558"/>
      <c r="S56558"/>
    </row>
    <row r="56559" spans="18:19" ht="15" customHeight="1">
      <c r="R56559"/>
      <c r="S56559"/>
    </row>
    <row r="56560" spans="18:19" ht="15" customHeight="1">
      <c r="R56560"/>
      <c r="S56560"/>
    </row>
    <row r="56561" spans="18:19" ht="15" customHeight="1">
      <c r="R56561"/>
      <c r="S56561"/>
    </row>
    <row r="56562" spans="18:19" ht="15" customHeight="1">
      <c r="R56562"/>
      <c r="S56562"/>
    </row>
    <row r="56563" spans="18:19" ht="15" customHeight="1">
      <c r="R56563"/>
      <c r="S56563"/>
    </row>
    <row r="56564" spans="18:19" ht="15" customHeight="1">
      <c r="R56564"/>
      <c r="S56564"/>
    </row>
    <row r="56565" spans="18:19" ht="15" customHeight="1">
      <c r="R56565"/>
      <c r="S56565"/>
    </row>
    <row r="56566" spans="18:19" ht="15" customHeight="1">
      <c r="R56566"/>
      <c r="S56566"/>
    </row>
    <row r="56567" spans="18:19" ht="15" customHeight="1">
      <c r="R56567"/>
      <c r="S56567"/>
    </row>
    <row r="56568" spans="18:19" ht="15" customHeight="1">
      <c r="R56568"/>
      <c r="S56568"/>
    </row>
    <row r="56569" spans="18:19" ht="15" customHeight="1">
      <c r="R56569"/>
      <c r="S56569"/>
    </row>
    <row r="56570" spans="18:19" ht="15" customHeight="1">
      <c r="R56570"/>
      <c r="S56570"/>
    </row>
    <row r="56571" spans="18:19" ht="15" customHeight="1">
      <c r="R56571"/>
      <c r="S56571"/>
    </row>
    <row r="56572" spans="18:19" ht="15" customHeight="1">
      <c r="R56572"/>
      <c r="S56572"/>
    </row>
    <row r="56573" spans="18:19" ht="15" customHeight="1">
      <c r="R56573"/>
      <c r="S56573"/>
    </row>
    <row r="56574" spans="18:19" ht="15" customHeight="1">
      <c r="R56574"/>
      <c r="S56574"/>
    </row>
    <row r="56575" spans="18:19" ht="15" customHeight="1">
      <c r="R56575"/>
      <c r="S56575"/>
    </row>
    <row r="56576" spans="18:19" ht="15" customHeight="1">
      <c r="R56576"/>
      <c r="S56576"/>
    </row>
    <row r="56577" spans="18:19" ht="15" customHeight="1">
      <c r="R56577"/>
      <c r="S56577"/>
    </row>
    <row r="56578" spans="18:19" ht="15" customHeight="1">
      <c r="R56578"/>
      <c r="S56578"/>
    </row>
    <row r="56579" spans="18:19" ht="15" customHeight="1">
      <c r="R56579"/>
      <c r="S56579"/>
    </row>
    <row r="56580" spans="18:19" ht="15" customHeight="1">
      <c r="R56580"/>
      <c r="S56580"/>
    </row>
    <row r="56581" spans="18:19" ht="15" customHeight="1">
      <c r="R56581"/>
      <c r="S56581"/>
    </row>
    <row r="56582" spans="18:19" ht="15" customHeight="1">
      <c r="R56582"/>
      <c r="S56582"/>
    </row>
    <row r="56583" spans="18:19" ht="15" customHeight="1">
      <c r="R56583"/>
      <c r="S56583"/>
    </row>
    <row r="56584" spans="18:19" ht="15" customHeight="1">
      <c r="R56584"/>
      <c r="S56584"/>
    </row>
    <row r="56585" spans="18:19" ht="15" customHeight="1">
      <c r="R56585"/>
      <c r="S56585"/>
    </row>
    <row r="56586" spans="18:19" ht="15" customHeight="1">
      <c r="R56586"/>
      <c r="S56586"/>
    </row>
    <row r="56587" spans="18:19" ht="15" customHeight="1">
      <c r="R56587"/>
      <c r="S56587"/>
    </row>
    <row r="56588" spans="18:19" ht="15" customHeight="1">
      <c r="R56588"/>
      <c r="S56588"/>
    </row>
    <row r="56589" spans="18:19" ht="15" customHeight="1">
      <c r="R56589"/>
      <c r="S56589"/>
    </row>
    <row r="56590" spans="18:19" ht="15" customHeight="1">
      <c r="R56590"/>
      <c r="S56590"/>
    </row>
    <row r="56591" spans="18:19" ht="15" customHeight="1">
      <c r="R56591"/>
      <c r="S56591"/>
    </row>
    <row r="56592" spans="18:19" ht="15" customHeight="1">
      <c r="R56592"/>
      <c r="S56592"/>
    </row>
    <row r="56593" spans="18:19" ht="15" customHeight="1">
      <c r="R56593"/>
      <c r="S56593"/>
    </row>
    <row r="56594" spans="18:19" ht="15" customHeight="1">
      <c r="R56594"/>
      <c r="S56594"/>
    </row>
    <row r="56595" spans="18:19" ht="15" customHeight="1">
      <c r="R56595"/>
      <c r="S56595"/>
    </row>
    <row r="56596" spans="18:19" ht="15" customHeight="1">
      <c r="R56596"/>
      <c r="S56596"/>
    </row>
    <row r="56597" spans="18:19" ht="15" customHeight="1">
      <c r="R56597"/>
      <c r="S56597"/>
    </row>
    <row r="56598" spans="18:19" ht="15" customHeight="1">
      <c r="R56598"/>
      <c r="S56598"/>
    </row>
    <row r="56599" spans="18:19" ht="15" customHeight="1">
      <c r="R56599"/>
      <c r="S56599"/>
    </row>
    <row r="56600" spans="18:19" ht="15" customHeight="1">
      <c r="R56600"/>
      <c r="S56600"/>
    </row>
    <row r="56601" spans="18:19" ht="15" customHeight="1">
      <c r="R56601"/>
      <c r="S56601"/>
    </row>
    <row r="56602" spans="18:19" ht="15" customHeight="1">
      <c r="R56602"/>
      <c r="S56602"/>
    </row>
    <row r="56603" spans="18:19" ht="15" customHeight="1">
      <c r="R56603"/>
      <c r="S56603"/>
    </row>
    <row r="56604" spans="18:19" ht="15" customHeight="1">
      <c r="R56604"/>
      <c r="S56604"/>
    </row>
    <row r="56605" spans="18:19" ht="15" customHeight="1">
      <c r="R56605"/>
      <c r="S56605"/>
    </row>
    <row r="56606" spans="18:19" ht="15" customHeight="1">
      <c r="R56606"/>
      <c r="S56606"/>
    </row>
    <row r="56607" spans="18:19" ht="15" customHeight="1">
      <c r="R56607"/>
      <c r="S56607"/>
    </row>
    <row r="56608" spans="18:19" ht="15" customHeight="1">
      <c r="R56608"/>
      <c r="S56608"/>
    </row>
    <row r="56609" spans="18:19" ht="15" customHeight="1">
      <c r="R56609"/>
      <c r="S56609"/>
    </row>
    <row r="56610" spans="18:19" ht="15" customHeight="1">
      <c r="R56610"/>
      <c r="S56610"/>
    </row>
    <row r="56611" spans="18:19" ht="15" customHeight="1">
      <c r="R56611"/>
      <c r="S56611"/>
    </row>
    <row r="56612" spans="18:19" ht="15" customHeight="1">
      <c r="R56612"/>
      <c r="S56612"/>
    </row>
    <row r="56613" spans="18:19" ht="15" customHeight="1">
      <c r="R56613"/>
      <c r="S56613"/>
    </row>
    <row r="56614" spans="18:19" ht="15" customHeight="1">
      <c r="R56614"/>
      <c r="S56614"/>
    </row>
    <row r="56615" spans="18:19" ht="15" customHeight="1">
      <c r="R56615"/>
      <c r="S56615"/>
    </row>
    <row r="56616" spans="18:19" ht="15" customHeight="1">
      <c r="R56616"/>
      <c r="S56616"/>
    </row>
    <row r="56617" spans="18:19" ht="15" customHeight="1">
      <c r="R56617"/>
      <c r="S56617"/>
    </row>
    <row r="56618" spans="18:19" ht="15" customHeight="1">
      <c r="R56618"/>
      <c r="S56618"/>
    </row>
    <row r="56619" spans="18:19" ht="15" customHeight="1">
      <c r="R56619"/>
      <c r="S56619"/>
    </row>
    <row r="56620" spans="18:19" ht="15" customHeight="1">
      <c r="R56620"/>
      <c r="S56620"/>
    </row>
    <row r="56621" spans="18:19" ht="15" customHeight="1">
      <c r="R56621"/>
      <c r="S56621"/>
    </row>
    <row r="56622" spans="18:19" ht="15" customHeight="1">
      <c r="R56622"/>
      <c r="S56622"/>
    </row>
    <row r="56623" spans="18:19" ht="15" customHeight="1">
      <c r="R56623"/>
      <c r="S56623"/>
    </row>
    <row r="56624" spans="18:19" ht="15" customHeight="1">
      <c r="R56624"/>
      <c r="S56624"/>
    </row>
    <row r="56625" spans="18:19" ht="15" customHeight="1">
      <c r="R56625"/>
      <c r="S56625"/>
    </row>
    <row r="56626" spans="18:19" ht="15" customHeight="1">
      <c r="R56626"/>
      <c r="S56626"/>
    </row>
    <row r="56627" spans="18:19" ht="15" customHeight="1">
      <c r="R56627"/>
      <c r="S56627"/>
    </row>
    <row r="56628" spans="18:19" ht="15" customHeight="1">
      <c r="R56628"/>
      <c r="S56628"/>
    </row>
    <row r="56629" spans="18:19" ht="15" customHeight="1">
      <c r="R56629"/>
      <c r="S56629"/>
    </row>
    <row r="56630" spans="18:19" ht="15" customHeight="1">
      <c r="R56630"/>
      <c r="S56630"/>
    </row>
    <row r="56631" spans="18:19" ht="15" customHeight="1">
      <c r="R56631"/>
      <c r="S56631"/>
    </row>
    <row r="56632" spans="18:19" ht="15" customHeight="1">
      <c r="R56632"/>
      <c r="S56632"/>
    </row>
    <row r="56633" spans="18:19" ht="15" customHeight="1">
      <c r="R56633"/>
      <c r="S56633"/>
    </row>
    <row r="56634" spans="18:19" ht="15" customHeight="1">
      <c r="R56634"/>
      <c r="S56634"/>
    </row>
    <row r="56635" spans="18:19" ht="15" customHeight="1">
      <c r="R56635"/>
      <c r="S56635"/>
    </row>
    <row r="56636" spans="18:19" ht="15" customHeight="1">
      <c r="R56636"/>
      <c r="S56636"/>
    </row>
    <row r="56637" spans="18:19" ht="15" customHeight="1">
      <c r="R56637"/>
      <c r="S56637"/>
    </row>
    <row r="56638" spans="18:19" ht="15" customHeight="1">
      <c r="R56638"/>
      <c r="S56638"/>
    </row>
    <row r="56639" spans="18:19" ht="15" customHeight="1">
      <c r="R56639"/>
      <c r="S56639"/>
    </row>
    <row r="56640" spans="18:19" ht="15" customHeight="1">
      <c r="R56640"/>
      <c r="S56640"/>
    </row>
    <row r="56641" spans="18:19" ht="15" customHeight="1">
      <c r="R56641"/>
      <c r="S56641"/>
    </row>
    <row r="56642" spans="18:19" ht="15" customHeight="1">
      <c r="R56642"/>
      <c r="S56642"/>
    </row>
    <row r="56643" spans="18:19" ht="15" customHeight="1">
      <c r="R56643"/>
      <c r="S56643"/>
    </row>
    <row r="56644" spans="18:19" ht="15" customHeight="1">
      <c r="R56644"/>
      <c r="S56644"/>
    </row>
    <row r="56645" spans="18:19" ht="15" customHeight="1">
      <c r="R56645"/>
      <c r="S56645"/>
    </row>
    <row r="56646" spans="18:19" ht="15" customHeight="1">
      <c r="R56646"/>
      <c r="S56646"/>
    </row>
    <row r="56647" spans="18:19" ht="15" customHeight="1">
      <c r="R56647"/>
      <c r="S56647"/>
    </row>
    <row r="56648" spans="18:19" ht="15" customHeight="1">
      <c r="R56648"/>
      <c r="S56648"/>
    </row>
    <row r="56649" spans="18:19" ht="15" customHeight="1">
      <c r="R56649"/>
      <c r="S56649"/>
    </row>
    <row r="56650" spans="18:19" ht="15" customHeight="1">
      <c r="R56650"/>
      <c r="S56650"/>
    </row>
    <row r="56651" spans="18:19" ht="15" customHeight="1">
      <c r="R56651"/>
      <c r="S56651"/>
    </row>
    <row r="56652" spans="18:19" ht="15" customHeight="1">
      <c r="R56652"/>
      <c r="S56652"/>
    </row>
    <row r="56653" spans="18:19" ht="15" customHeight="1">
      <c r="R56653"/>
      <c r="S56653"/>
    </row>
    <row r="56654" spans="18:19" ht="15" customHeight="1">
      <c r="R56654"/>
      <c r="S56654"/>
    </row>
    <row r="56655" spans="18:19" ht="15" customHeight="1">
      <c r="R56655"/>
      <c r="S56655"/>
    </row>
    <row r="56656" spans="18:19" ht="15" customHeight="1">
      <c r="R56656"/>
      <c r="S56656"/>
    </row>
    <row r="56657" spans="18:19" ht="15" customHeight="1">
      <c r="R56657"/>
      <c r="S56657"/>
    </row>
    <row r="56658" spans="18:19" ht="15" customHeight="1">
      <c r="R56658"/>
      <c r="S56658"/>
    </row>
    <row r="56659" spans="18:19" ht="15" customHeight="1">
      <c r="R56659"/>
      <c r="S56659"/>
    </row>
    <row r="56660" spans="18:19" ht="15" customHeight="1">
      <c r="R56660"/>
      <c r="S56660"/>
    </row>
    <row r="56661" spans="18:19" ht="15" customHeight="1">
      <c r="R56661"/>
      <c r="S56661"/>
    </row>
    <row r="56662" spans="18:19" ht="15" customHeight="1">
      <c r="R56662"/>
      <c r="S56662"/>
    </row>
    <row r="56663" spans="18:19" ht="15" customHeight="1">
      <c r="R56663"/>
      <c r="S56663"/>
    </row>
    <row r="56664" spans="18:19" ht="15" customHeight="1">
      <c r="R56664"/>
      <c r="S56664"/>
    </row>
    <row r="56665" spans="18:19" ht="15" customHeight="1">
      <c r="R56665"/>
      <c r="S56665"/>
    </row>
    <row r="56666" spans="18:19" ht="15" customHeight="1">
      <c r="R56666"/>
      <c r="S56666"/>
    </row>
    <row r="56667" spans="18:19" ht="15" customHeight="1">
      <c r="R56667"/>
      <c r="S56667"/>
    </row>
    <row r="56668" spans="18:19" ht="15" customHeight="1">
      <c r="R56668"/>
      <c r="S56668"/>
    </row>
    <row r="56669" spans="18:19" ht="15" customHeight="1">
      <c r="R56669"/>
      <c r="S56669"/>
    </row>
    <row r="56670" spans="18:19" ht="15" customHeight="1">
      <c r="R56670"/>
      <c r="S56670"/>
    </row>
    <row r="56671" spans="18:19" ht="15" customHeight="1">
      <c r="R56671"/>
      <c r="S56671"/>
    </row>
    <row r="56672" spans="18:19" ht="15" customHeight="1">
      <c r="R56672"/>
      <c r="S56672"/>
    </row>
    <row r="56673" spans="18:19" ht="15" customHeight="1">
      <c r="R56673"/>
      <c r="S56673"/>
    </row>
    <row r="56674" spans="18:19" ht="15" customHeight="1">
      <c r="R56674"/>
      <c r="S56674"/>
    </row>
    <row r="56675" spans="18:19" ht="15" customHeight="1">
      <c r="R56675"/>
      <c r="S56675"/>
    </row>
    <row r="56676" spans="18:19" ht="15" customHeight="1">
      <c r="R56676"/>
      <c r="S56676"/>
    </row>
    <row r="56677" spans="18:19" ht="15" customHeight="1">
      <c r="R56677"/>
      <c r="S56677"/>
    </row>
    <row r="56678" spans="18:19" ht="15" customHeight="1">
      <c r="R56678"/>
      <c r="S56678"/>
    </row>
    <row r="56679" spans="18:19" ht="15" customHeight="1">
      <c r="R56679"/>
      <c r="S56679"/>
    </row>
    <row r="56680" spans="18:19" ht="15" customHeight="1">
      <c r="R56680"/>
      <c r="S56680"/>
    </row>
    <row r="56681" spans="18:19" ht="15" customHeight="1">
      <c r="R56681"/>
      <c r="S56681"/>
    </row>
    <row r="56682" spans="18:19" ht="15" customHeight="1">
      <c r="R56682"/>
      <c r="S56682"/>
    </row>
    <row r="56683" spans="18:19" ht="15" customHeight="1">
      <c r="R56683"/>
      <c r="S56683"/>
    </row>
    <row r="56684" spans="18:19" ht="15" customHeight="1">
      <c r="R56684"/>
      <c r="S56684"/>
    </row>
    <row r="56685" spans="18:19" ht="15" customHeight="1">
      <c r="R56685"/>
      <c r="S56685"/>
    </row>
    <row r="56686" spans="18:19" ht="15" customHeight="1">
      <c r="R56686"/>
      <c r="S56686"/>
    </row>
    <row r="56687" spans="18:19" ht="15" customHeight="1">
      <c r="R56687"/>
      <c r="S56687"/>
    </row>
    <row r="56688" spans="18:19" ht="15" customHeight="1">
      <c r="R56688"/>
      <c r="S56688"/>
    </row>
    <row r="56689" spans="18:19" ht="15" customHeight="1">
      <c r="R56689"/>
      <c r="S56689"/>
    </row>
    <row r="56690" spans="18:19" ht="15" customHeight="1">
      <c r="R56690"/>
      <c r="S56690"/>
    </row>
    <row r="56691" spans="18:19" ht="15" customHeight="1">
      <c r="R56691"/>
      <c r="S56691"/>
    </row>
    <row r="56692" spans="18:19" ht="15" customHeight="1">
      <c r="R56692"/>
      <c r="S56692"/>
    </row>
    <row r="56693" spans="18:19" ht="15" customHeight="1">
      <c r="R56693"/>
      <c r="S56693"/>
    </row>
    <row r="56694" spans="18:19" ht="15" customHeight="1">
      <c r="R56694"/>
      <c r="S56694"/>
    </row>
    <row r="56695" spans="18:19" ht="15" customHeight="1">
      <c r="R56695"/>
      <c r="S56695"/>
    </row>
    <row r="56696" spans="18:19" ht="15" customHeight="1">
      <c r="R56696"/>
      <c r="S56696"/>
    </row>
    <row r="56697" spans="18:19" ht="15" customHeight="1">
      <c r="R56697"/>
      <c r="S56697"/>
    </row>
    <row r="56698" spans="18:19" ht="15" customHeight="1">
      <c r="R56698"/>
      <c r="S56698"/>
    </row>
    <row r="56699" spans="18:19" ht="15" customHeight="1">
      <c r="R56699"/>
      <c r="S56699"/>
    </row>
    <row r="56700" spans="18:19" ht="15" customHeight="1">
      <c r="R56700"/>
      <c r="S56700"/>
    </row>
    <row r="56701" spans="18:19" ht="15" customHeight="1">
      <c r="R56701"/>
      <c r="S56701"/>
    </row>
    <row r="56702" spans="18:19" ht="15" customHeight="1">
      <c r="R56702"/>
      <c r="S56702"/>
    </row>
    <row r="56703" spans="18:19" ht="15" customHeight="1">
      <c r="R56703"/>
      <c r="S56703"/>
    </row>
    <row r="56704" spans="18:19" ht="15" customHeight="1">
      <c r="R56704"/>
      <c r="S56704"/>
    </row>
    <row r="56705" spans="18:19" ht="15" customHeight="1">
      <c r="R56705"/>
      <c r="S56705"/>
    </row>
    <row r="56706" spans="18:19" ht="15" customHeight="1">
      <c r="R56706"/>
      <c r="S56706"/>
    </row>
    <row r="56707" spans="18:19" ht="15" customHeight="1">
      <c r="R56707"/>
      <c r="S56707"/>
    </row>
    <row r="56708" spans="18:19" ht="15" customHeight="1">
      <c r="R56708"/>
      <c r="S56708"/>
    </row>
    <row r="56709" spans="18:19" ht="15" customHeight="1">
      <c r="R56709"/>
      <c r="S56709"/>
    </row>
    <row r="56710" spans="18:19" ht="15" customHeight="1">
      <c r="R56710"/>
      <c r="S56710"/>
    </row>
    <row r="56711" spans="18:19" ht="15" customHeight="1">
      <c r="R56711"/>
      <c r="S56711"/>
    </row>
    <row r="56712" spans="18:19" ht="15" customHeight="1">
      <c r="R56712"/>
      <c r="S56712"/>
    </row>
    <row r="56713" spans="18:19" ht="15" customHeight="1">
      <c r="R56713"/>
      <c r="S56713"/>
    </row>
    <row r="56714" spans="18:19" ht="15" customHeight="1">
      <c r="R56714"/>
      <c r="S56714"/>
    </row>
    <row r="56715" spans="18:19" ht="15" customHeight="1">
      <c r="R56715"/>
      <c r="S56715"/>
    </row>
    <row r="56716" spans="18:19" ht="15" customHeight="1">
      <c r="R56716"/>
      <c r="S56716"/>
    </row>
    <row r="56717" spans="18:19" ht="15" customHeight="1">
      <c r="R56717"/>
      <c r="S56717"/>
    </row>
    <row r="56718" spans="18:19" ht="15" customHeight="1">
      <c r="R56718"/>
      <c r="S56718"/>
    </row>
    <row r="56719" spans="18:19" ht="15" customHeight="1">
      <c r="R56719"/>
      <c r="S56719"/>
    </row>
    <row r="56720" spans="18:19" ht="15" customHeight="1">
      <c r="R56720"/>
      <c r="S56720"/>
    </row>
    <row r="56721" spans="18:19" ht="15" customHeight="1">
      <c r="R56721"/>
      <c r="S56721"/>
    </row>
    <row r="56722" spans="18:19" ht="15" customHeight="1">
      <c r="R56722"/>
      <c r="S56722"/>
    </row>
    <row r="56723" spans="18:19" ht="15" customHeight="1">
      <c r="R56723"/>
      <c r="S56723"/>
    </row>
    <row r="56724" spans="18:19" ht="15" customHeight="1">
      <c r="R56724"/>
      <c r="S56724"/>
    </row>
    <row r="56725" spans="18:19" ht="15" customHeight="1">
      <c r="R56725"/>
      <c r="S56725"/>
    </row>
    <row r="56726" spans="18:19" ht="15" customHeight="1">
      <c r="R56726"/>
      <c r="S56726"/>
    </row>
    <row r="56727" spans="18:19" ht="15" customHeight="1">
      <c r="R56727"/>
      <c r="S56727"/>
    </row>
    <row r="56728" spans="18:19" ht="15" customHeight="1">
      <c r="R56728"/>
      <c r="S56728"/>
    </row>
    <row r="56729" spans="18:19" ht="15" customHeight="1">
      <c r="R56729"/>
      <c r="S56729"/>
    </row>
    <row r="56730" spans="18:19" ht="15" customHeight="1">
      <c r="R56730"/>
      <c r="S56730"/>
    </row>
    <row r="56731" spans="18:19" ht="15" customHeight="1">
      <c r="R56731"/>
      <c r="S56731"/>
    </row>
    <row r="56732" spans="18:19" ht="15" customHeight="1">
      <c r="R56732"/>
      <c r="S56732"/>
    </row>
    <row r="56733" spans="18:19" ht="15" customHeight="1">
      <c r="R56733"/>
      <c r="S56733"/>
    </row>
    <row r="56734" spans="18:19" ht="15" customHeight="1">
      <c r="R56734"/>
      <c r="S56734"/>
    </row>
    <row r="56735" spans="18:19" ht="15" customHeight="1">
      <c r="R56735"/>
      <c r="S56735"/>
    </row>
    <row r="56736" spans="18:19" ht="15" customHeight="1">
      <c r="R56736"/>
      <c r="S56736"/>
    </row>
    <row r="56737" spans="18:19" ht="15" customHeight="1">
      <c r="R56737"/>
      <c r="S56737"/>
    </row>
    <row r="56738" spans="18:19" ht="15" customHeight="1">
      <c r="R56738"/>
      <c r="S56738"/>
    </row>
    <row r="56739" spans="18:19" ht="15" customHeight="1">
      <c r="R56739"/>
      <c r="S56739"/>
    </row>
    <row r="56740" spans="18:19" ht="15" customHeight="1">
      <c r="R56740"/>
      <c r="S56740"/>
    </row>
    <row r="56741" spans="18:19" ht="15" customHeight="1">
      <c r="R56741"/>
      <c r="S56741"/>
    </row>
    <row r="56742" spans="18:19" ht="15" customHeight="1">
      <c r="R56742"/>
      <c r="S56742"/>
    </row>
    <row r="56743" spans="18:19" ht="15" customHeight="1">
      <c r="R56743"/>
      <c r="S56743"/>
    </row>
    <row r="56744" spans="18:19" ht="15" customHeight="1">
      <c r="R56744"/>
      <c r="S56744"/>
    </row>
    <row r="56745" spans="18:19" ht="15" customHeight="1">
      <c r="R56745"/>
      <c r="S56745"/>
    </row>
    <row r="56746" spans="18:19" ht="15" customHeight="1">
      <c r="R56746"/>
      <c r="S56746"/>
    </row>
    <row r="56747" spans="18:19" ht="15" customHeight="1">
      <c r="R56747"/>
      <c r="S56747"/>
    </row>
    <row r="56748" spans="18:19" ht="15" customHeight="1">
      <c r="R56748"/>
      <c r="S56748"/>
    </row>
    <row r="56749" spans="18:19" ht="15" customHeight="1">
      <c r="R56749"/>
      <c r="S56749"/>
    </row>
    <row r="56750" spans="18:19" ht="15" customHeight="1">
      <c r="R56750"/>
      <c r="S56750"/>
    </row>
    <row r="56751" spans="18:19" ht="15" customHeight="1">
      <c r="R56751"/>
      <c r="S56751"/>
    </row>
    <row r="56752" spans="18:19" ht="15" customHeight="1">
      <c r="R56752"/>
      <c r="S56752"/>
    </row>
    <row r="56753" spans="18:19" ht="15" customHeight="1">
      <c r="R56753"/>
      <c r="S56753"/>
    </row>
    <row r="56754" spans="18:19" ht="15" customHeight="1">
      <c r="R56754"/>
      <c r="S56754"/>
    </row>
    <row r="56755" spans="18:19" ht="15" customHeight="1">
      <c r="R56755"/>
      <c r="S56755"/>
    </row>
    <row r="56756" spans="18:19" ht="15" customHeight="1">
      <c r="R56756"/>
      <c r="S56756"/>
    </row>
    <row r="56757" spans="18:19" ht="15" customHeight="1">
      <c r="R56757"/>
      <c r="S56757"/>
    </row>
    <row r="56758" spans="18:19" ht="15" customHeight="1">
      <c r="R56758"/>
      <c r="S56758"/>
    </row>
    <row r="56759" spans="18:19" ht="15" customHeight="1">
      <c r="R56759"/>
      <c r="S56759"/>
    </row>
    <row r="56760" spans="18:19" ht="15" customHeight="1">
      <c r="R56760"/>
      <c r="S56760"/>
    </row>
    <row r="56761" spans="18:19" ht="15" customHeight="1">
      <c r="R56761"/>
      <c r="S56761"/>
    </row>
    <row r="56762" spans="18:19" ht="15" customHeight="1">
      <c r="R56762"/>
      <c r="S56762"/>
    </row>
    <row r="56763" spans="18:19" ht="15" customHeight="1">
      <c r="R56763"/>
      <c r="S56763"/>
    </row>
    <row r="56764" spans="18:19" ht="15" customHeight="1">
      <c r="R56764"/>
      <c r="S56764"/>
    </row>
    <row r="56765" spans="18:19" ht="15" customHeight="1">
      <c r="R56765"/>
      <c r="S56765"/>
    </row>
    <row r="56766" spans="18:19" ht="15" customHeight="1">
      <c r="R56766"/>
      <c r="S56766"/>
    </row>
    <row r="56767" spans="18:19" ht="15" customHeight="1">
      <c r="R56767"/>
      <c r="S56767"/>
    </row>
    <row r="56768" spans="18:19" ht="15" customHeight="1">
      <c r="R56768"/>
      <c r="S56768"/>
    </row>
    <row r="56769" spans="18:19" ht="15" customHeight="1">
      <c r="R56769"/>
      <c r="S56769"/>
    </row>
    <row r="56770" spans="18:19" ht="15" customHeight="1">
      <c r="R56770"/>
      <c r="S56770"/>
    </row>
    <row r="56771" spans="18:19" ht="15" customHeight="1">
      <c r="R56771"/>
      <c r="S56771"/>
    </row>
    <row r="56772" spans="18:19" ht="15" customHeight="1">
      <c r="R56772"/>
      <c r="S56772"/>
    </row>
    <row r="56773" spans="18:19" ht="15" customHeight="1">
      <c r="R56773"/>
      <c r="S56773"/>
    </row>
    <row r="56774" spans="18:19" ht="15" customHeight="1">
      <c r="R56774"/>
      <c r="S56774"/>
    </row>
    <row r="56775" spans="18:19" ht="15" customHeight="1">
      <c r="R56775"/>
      <c r="S56775"/>
    </row>
    <row r="56776" spans="18:19" ht="15" customHeight="1">
      <c r="R56776"/>
      <c r="S56776"/>
    </row>
    <row r="56777" spans="18:19" ht="15" customHeight="1">
      <c r="R56777"/>
      <c r="S56777"/>
    </row>
    <row r="56778" spans="18:19" ht="15" customHeight="1">
      <c r="R56778"/>
      <c r="S56778"/>
    </row>
    <row r="56779" spans="18:19" ht="15" customHeight="1">
      <c r="R56779"/>
      <c r="S56779"/>
    </row>
    <row r="56780" spans="18:19" ht="15" customHeight="1">
      <c r="R56780"/>
      <c r="S56780"/>
    </row>
    <row r="56781" spans="18:19" ht="15" customHeight="1">
      <c r="R56781"/>
      <c r="S56781"/>
    </row>
    <row r="56782" spans="18:19" ht="15" customHeight="1">
      <c r="R56782"/>
      <c r="S56782"/>
    </row>
    <row r="56783" spans="18:19" ht="15" customHeight="1">
      <c r="R56783"/>
      <c r="S56783"/>
    </row>
    <row r="56784" spans="18:19" ht="15" customHeight="1">
      <c r="R56784"/>
      <c r="S56784"/>
    </row>
    <row r="56785" spans="18:19" ht="15" customHeight="1">
      <c r="R56785"/>
      <c r="S56785"/>
    </row>
    <row r="56786" spans="18:19" ht="15" customHeight="1">
      <c r="R56786"/>
      <c r="S56786"/>
    </row>
    <row r="56787" spans="18:19" ht="15" customHeight="1">
      <c r="R56787"/>
      <c r="S56787"/>
    </row>
    <row r="56788" spans="18:19" ht="15" customHeight="1">
      <c r="R56788"/>
      <c r="S56788"/>
    </row>
    <row r="56789" spans="18:19" ht="15" customHeight="1">
      <c r="R56789"/>
      <c r="S56789"/>
    </row>
    <row r="56790" spans="18:19" ht="15" customHeight="1">
      <c r="R56790"/>
      <c r="S56790"/>
    </row>
    <row r="56791" spans="18:19" ht="15" customHeight="1">
      <c r="R56791"/>
      <c r="S56791"/>
    </row>
    <row r="56792" spans="18:19" ht="15" customHeight="1">
      <c r="R56792"/>
      <c r="S56792"/>
    </row>
    <row r="56793" spans="18:19" ht="15" customHeight="1">
      <c r="R56793"/>
      <c r="S56793"/>
    </row>
    <row r="56794" spans="18:19" ht="15" customHeight="1">
      <c r="R56794"/>
      <c r="S56794"/>
    </row>
    <row r="56795" spans="18:19" ht="15" customHeight="1">
      <c r="R56795"/>
      <c r="S56795"/>
    </row>
    <row r="56796" spans="18:19" ht="15" customHeight="1">
      <c r="R56796"/>
      <c r="S56796"/>
    </row>
    <row r="56797" spans="18:19" ht="15" customHeight="1">
      <c r="R56797"/>
      <c r="S56797"/>
    </row>
    <row r="56798" spans="18:19" ht="15" customHeight="1">
      <c r="R56798"/>
      <c r="S56798"/>
    </row>
    <row r="56799" spans="18:19" ht="15" customHeight="1">
      <c r="R56799"/>
      <c r="S56799"/>
    </row>
    <row r="56800" spans="18:19" ht="15" customHeight="1">
      <c r="R56800"/>
      <c r="S56800"/>
    </row>
    <row r="56801" spans="18:19" ht="15" customHeight="1">
      <c r="R56801"/>
      <c r="S56801"/>
    </row>
    <row r="56802" spans="18:19" ht="15" customHeight="1">
      <c r="R56802"/>
      <c r="S56802"/>
    </row>
    <row r="56803" spans="18:19" ht="15" customHeight="1">
      <c r="R56803"/>
      <c r="S56803"/>
    </row>
    <row r="56804" spans="18:19" ht="15" customHeight="1">
      <c r="R56804"/>
      <c r="S56804"/>
    </row>
    <row r="56805" spans="18:19" ht="15" customHeight="1">
      <c r="R56805"/>
      <c r="S56805"/>
    </row>
    <row r="56806" spans="18:19" ht="15" customHeight="1">
      <c r="R56806"/>
      <c r="S56806"/>
    </row>
    <row r="56807" spans="18:19" ht="15" customHeight="1">
      <c r="R56807"/>
      <c r="S56807"/>
    </row>
    <row r="56808" spans="18:19" ht="15" customHeight="1">
      <c r="R56808"/>
      <c r="S56808"/>
    </row>
    <row r="56809" spans="18:19" ht="15" customHeight="1">
      <c r="R56809"/>
      <c r="S56809"/>
    </row>
    <row r="56810" spans="18:19" ht="15" customHeight="1">
      <c r="R56810"/>
      <c r="S56810"/>
    </row>
    <row r="56811" spans="18:19" ht="15" customHeight="1">
      <c r="R56811"/>
      <c r="S56811"/>
    </row>
    <row r="56812" spans="18:19" ht="15" customHeight="1">
      <c r="R56812"/>
      <c r="S56812"/>
    </row>
    <row r="56813" spans="18:19" ht="15" customHeight="1">
      <c r="R56813"/>
      <c r="S56813"/>
    </row>
    <row r="56814" spans="18:19" ht="15" customHeight="1">
      <c r="R56814"/>
      <c r="S56814"/>
    </row>
    <row r="56815" spans="18:19" ht="15" customHeight="1">
      <c r="R56815"/>
      <c r="S56815"/>
    </row>
    <row r="56816" spans="18:19" ht="15" customHeight="1">
      <c r="R56816"/>
      <c r="S56816"/>
    </row>
    <row r="56817" spans="18:19" ht="15" customHeight="1">
      <c r="R56817"/>
      <c r="S56817"/>
    </row>
    <row r="56818" spans="18:19" ht="15" customHeight="1">
      <c r="R56818"/>
      <c r="S56818"/>
    </row>
    <row r="56819" spans="18:19" ht="15" customHeight="1">
      <c r="R56819"/>
      <c r="S56819"/>
    </row>
    <row r="56820" spans="18:19" ht="15" customHeight="1">
      <c r="R56820"/>
      <c r="S56820"/>
    </row>
    <row r="56821" spans="18:19" ht="15" customHeight="1">
      <c r="R56821"/>
      <c r="S56821"/>
    </row>
    <row r="56822" spans="18:19" ht="15" customHeight="1">
      <c r="R56822"/>
      <c r="S56822"/>
    </row>
    <row r="56823" spans="18:19" ht="15" customHeight="1">
      <c r="R56823"/>
      <c r="S56823"/>
    </row>
    <row r="56824" spans="18:19" ht="15" customHeight="1">
      <c r="R56824"/>
      <c r="S56824"/>
    </row>
    <row r="56825" spans="18:19" ht="15" customHeight="1">
      <c r="R56825"/>
      <c r="S56825"/>
    </row>
    <row r="56826" spans="18:19" ht="15" customHeight="1">
      <c r="R56826"/>
      <c r="S56826"/>
    </row>
    <row r="56827" spans="18:19" ht="15" customHeight="1">
      <c r="R56827"/>
      <c r="S56827"/>
    </row>
    <row r="56828" spans="18:19" ht="15" customHeight="1">
      <c r="R56828"/>
      <c r="S56828"/>
    </row>
    <row r="56829" spans="18:19" ht="15" customHeight="1">
      <c r="R56829"/>
      <c r="S56829"/>
    </row>
    <row r="56830" spans="18:19" ht="15" customHeight="1">
      <c r="R56830"/>
      <c r="S56830"/>
    </row>
    <row r="56831" spans="18:19" ht="15" customHeight="1">
      <c r="R56831"/>
      <c r="S56831"/>
    </row>
    <row r="56832" spans="18:19" ht="15" customHeight="1">
      <c r="R56832"/>
      <c r="S56832"/>
    </row>
    <row r="56833" spans="18:19" ht="15" customHeight="1">
      <c r="R56833"/>
      <c r="S56833"/>
    </row>
    <row r="56834" spans="18:19" ht="15" customHeight="1">
      <c r="R56834"/>
      <c r="S56834"/>
    </row>
    <row r="56835" spans="18:19" ht="15" customHeight="1">
      <c r="R56835"/>
      <c r="S56835"/>
    </row>
    <row r="56836" spans="18:19" ht="15" customHeight="1">
      <c r="R56836"/>
      <c r="S56836"/>
    </row>
    <row r="56837" spans="18:19" ht="15" customHeight="1">
      <c r="R56837"/>
      <c r="S56837"/>
    </row>
    <row r="56838" spans="18:19" ht="15" customHeight="1">
      <c r="R56838"/>
      <c r="S56838"/>
    </row>
    <row r="56839" spans="18:19" ht="15" customHeight="1">
      <c r="R56839"/>
      <c r="S56839"/>
    </row>
    <row r="56840" spans="18:19" ht="15" customHeight="1">
      <c r="R56840"/>
      <c r="S56840"/>
    </row>
    <row r="56841" spans="18:19" ht="15" customHeight="1">
      <c r="R56841"/>
      <c r="S56841"/>
    </row>
    <row r="56842" spans="18:19" ht="15" customHeight="1">
      <c r="R56842"/>
      <c r="S56842"/>
    </row>
    <row r="56843" spans="18:19" ht="15" customHeight="1">
      <c r="R56843"/>
      <c r="S56843"/>
    </row>
    <row r="56844" spans="18:19" ht="15" customHeight="1">
      <c r="R56844"/>
      <c r="S56844"/>
    </row>
    <row r="56845" spans="18:19" ht="15" customHeight="1">
      <c r="R56845"/>
      <c r="S56845"/>
    </row>
    <row r="56846" spans="18:19" ht="15" customHeight="1">
      <c r="R56846"/>
      <c r="S56846"/>
    </row>
    <row r="56847" spans="18:19" ht="15" customHeight="1">
      <c r="R56847"/>
      <c r="S56847"/>
    </row>
    <row r="56848" spans="18:19" ht="15" customHeight="1">
      <c r="R56848"/>
      <c r="S56848"/>
    </row>
    <row r="56849" spans="18:19" ht="15" customHeight="1">
      <c r="R56849"/>
      <c r="S56849"/>
    </row>
    <row r="56850" spans="18:19" ht="15" customHeight="1">
      <c r="R56850"/>
      <c r="S56850"/>
    </row>
    <row r="56851" spans="18:19" ht="15" customHeight="1">
      <c r="R56851"/>
      <c r="S56851"/>
    </row>
    <row r="56852" spans="18:19" ht="15" customHeight="1">
      <c r="R56852"/>
      <c r="S56852"/>
    </row>
    <row r="56853" spans="18:19" ht="15" customHeight="1">
      <c r="R56853"/>
      <c r="S56853"/>
    </row>
    <row r="56854" spans="18:19" ht="15" customHeight="1">
      <c r="R56854"/>
      <c r="S56854"/>
    </row>
    <row r="56855" spans="18:19" ht="15" customHeight="1">
      <c r="R56855"/>
      <c r="S56855"/>
    </row>
    <row r="56856" spans="18:19" ht="15" customHeight="1">
      <c r="R56856"/>
      <c r="S56856"/>
    </row>
    <row r="56857" spans="18:19" ht="15" customHeight="1">
      <c r="R56857"/>
      <c r="S56857"/>
    </row>
    <row r="56858" spans="18:19" ht="15" customHeight="1">
      <c r="R56858"/>
      <c r="S56858"/>
    </row>
    <row r="56859" spans="18:19" ht="15" customHeight="1">
      <c r="R56859"/>
      <c r="S56859"/>
    </row>
    <row r="56860" spans="18:19" ht="15" customHeight="1">
      <c r="R56860"/>
      <c r="S56860"/>
    </row>
    <row r="56861" spans="18:19" ht="15" customHeight="1">
      <c r="R56861"/>
      <c r="S56861"/>
    </row>
    <row r="56862" spans="18:19" ht="15" customHeight="1">
      <c r="R56862"/>
      <c r="S56862"/>
    </row>
    <row r="56863" spans="18:19" ht="15" customHeight="1">
      <c r="R56863"/>
      <c r="S56863"/>
    </row>
    <row r="56864" spans="18:19" ht="15" customHeight="1">
      <c r="R56864"/>
      <c r="S56864"/>
    </row>
    <row r="56865" spans="18:19" ht="15" customHeight="1">
      <c r="R56865"/>
      <c r="S56865"/>
    </row>
    <row r="56866" spans="18:19" ht="15" customHeight="1">
      <c r="R56866"/>
      <c r="S56866"/>
    </row>
    <row r="56867" spans="18:19" ht="15" customHeight="1">
      <c r="R56867"/>
      <c r="S56867"/>
    </row>
    <row r="56868" spans="18:19" ht="15" customHeight="1">
      <c r="R56868"/>
      <c r="S56868"/>
    </row>
    <row r="56869" spans="18:19" ht="15" customHeight="1">
      <c r="R56869"/>
      <c r="S56869"/>
    </row>
    <row r="56870" spans="18:19" ht="15" customHeight="1">
      <c r="R56870"/>
      <c r="S56870"/>
    </row>
    <row r="56871" spans="18:19" ht="15" customHeight="1">
      <c r="R56871"/>
      <c r="S56871"/>
    </row>
    <row r="56872" spans="18:19" ht="15" customHeight="1">
      <c r="R56872"/>
      <c r="S56872"/>
    </row>
    <row r="56873" spans="18:19" ht="15" customHeight="1">
      <c r="R56873"/>
      <c r="S56873"/>
    </row>
    <row r="56874" spans="18:19" ht="15" customHeight="1">
      <c r="R56874"/>
      <c r="S56874"/>
    </row>
    <row r="56875" spans="18:19" ht="15" customHeight="1">
      <c r="R56875"/>
      <c r="S56875"/>
    </row>
    <row r="56876" spans="18:19" ht="15" customHeight="1">
      <c r="R56876"/>
      <c r="S56876"/>
    </row>
    <row r="56877" spans="18:19" ht="15" customHeight="1">
      <c r="R56877"/>
      <c r="S56877"/>
    </row>
    <row r="56878" spans="18:19" ht="15" customHeight="1">
      <c r="R56878"/>
      <c r="S56878"/>
    </row>
    <row r="56879" spans="18:19" ht="15" customHeight="1">
      <c r="R56879"/>
      <c r="S56879"/>
    </row>
    <row r="56880" spans="18:19" ht="15" customHeight="1">
      <c r="R56880"/>
      <c r="S56880"/>
    </row>
    <row r="56881" spans="18:19" ht="15" customHeight="1">
      <c r="R56881"/>
      <c r="S56881"/>
    </row>
    <row r="56882" spans="18:19" ht="15" customHeight="1">
      <c r="R56882"/>
      <c r="S56882"/>
    </row>
    <row r="56883" spans="18:19" ht="15" customHeight="1">
      <c r="R56883"/>
      <c r="S56883"/>
    </row>
    <row r="56884" spans="18:19" ht="15" customHeight="1">
      <c r="R56884"/>
      <c r="S56884"/>
    </row>
    <row r="56885" spans="18:19" ht="15" customHeight="1">
      <c r="R56885"/>
      <c r="S56885"/>
    </row>
    <row r="56886" spans="18:19" ht="15" customHeight="1">
      <c r="R56886"/>
      <c r="S56886"/>
    </row>
    <row r="56887" spans="18:19" ht="15" customHeight="1">
      <c r="R56887"/>
      <c r="S56887"/>
    </row>
    <row r="56888" spans="18:19" ht="15" customHeight="1">
      <c r="R56888"/>
      <c r="S56888"/>
    </row>
    <row r="56889" spans="18:19" ht="15" customHeight="1">
      <c r="R56889"/>
      <c r="S56889"/>
    </row>
    <row r="56890" spans="18:19" ht="15" customHeight="1">
      <c r="R56890"/>
      <c r="S56890"/>
    </row>
    <row r="56891" spans="18:19" ht="15" customHeight="1">
      <c r="R56891"/>
      <c r="S56891"/>
    </row>
    <row r="56892" spans="18:19" ht="15" customHeight="1">
      <c r="R56892"/>
      <c r="S56892"/>
    </row>
    <row r="56893" spans="18:19" ht="15" customHeight="1">
      <c r="R56893"/>
      <c r="S56893"/>
    </row>
    <row r="56894" spans="18:19" ht="15" customHeight="1">
      <c r="R56894"/>
      <c r="S56894"/>
    </row>
    <row r="56895" spans="18:19" ht="15" customHeight="1">
      <c r="R56895"/>
      <c r="S56895"/>
    </row>
    <row r="56896" spans="18:19" ht="15" customHeight="1">
      <c r="R56896"/>
      <c r="S56896"/>
    </row>
    <row r="56897" spans="18:19" ht="15" customHeight="1">
      <c r="R56897"/>
      <c r="S56897"/>
    </row>
    <row r="56898" spans="18:19" ht="15" customHeight="1">
      <c r="R56898"/>
      <c r="S56898"/>
    </row>
    <row r="56899" spans="18:19" ht="15" customHeight="1">
      <c r="R56899"/>
      <c r="S56899"/>
    </row>
    <row r="56900" spans="18:19" ht="15" customHeight="1">
      <c r="R56900"/>
      <c r="S56900"/>
    </row>
    <row r="56901" spans="18:19" ht="15" customHeight="1">
      <c r="R56901"/>
      <c r="S56901"/>
    </row>
    <row r="56902" spans="18:19" ht="15" customHeight="1">
      <c r="R56902"/>
      <c r="S56902"/>
    </row>
    <row r="56903" spans="18:19" ht="15" customHeight="1">
      <c r="R56903"/>
      <c r="S56903"/>
    </row>
    <row r="56904" spans="18:19" ht="15" customHeight="1">
      <c r="R56904"/>
      <c r="S56904"/>
    </row>
    <row r="56905" spans="18:19" ht="15" customHeight="1">
      <c r="R56905"/>
      <c r="S56905"/>
    </row>
    <row r="56906" spans="18:19" ht="15" customHeight="1">
      <c r="R56906"/>
      <c r="S56906"/>
    </row>
    <row r="56907" spans="18:19" ht="15" customHeight="1">
      <c r="R56907"/>
      <c r="S56907"/>
    </row>
    <row r="56908" spans="18:19" ht="15" customHeight="1">
      <c r="R56908"/>
      <c r="S56908"/>
    </row>
    <row r="56909" spans="18:19" ht="15" customHeight="1">
      <c r="R56909"/>
      <c r="S56909"/>
    </row>
    <row r="56910" spans="18:19" ht="15" customHeight="1">
      <c r="R56910"/>
      <c r="S56910"/>
    </row>
    <row r="56911" spans="18:19" ht="15" customHeight="1">
      <c r="R56911"/>
      <c r="S56911"/>
    </row>
    <row r="56912" spans="18:19" ht="15" customHeight="1">
      <c r="R56912"/>
      <c r="S56912"/>
    </row>
    <row r="56913" spans="18:19" ht="15" customHeight="1">
      <c r="R56913"/>
      <c r="S56913"/>
    </row>
    <row r="56914" spans="18:19" ht="15" customHeight="1">
      <c r="R56914"/>
      <c r="S56914"/>
    </row>
    <row r="56915" spans="18:19" ht="15" customHeight="1">
      <c r="R56915"/>
      <c r="S56915"/>
    </row>
    <row r="56916" spans="18:19" ht="15" customHeight="1">
      <c r="R56916"/>
      <c r="S56916"/>
    </row>
    <row r="56917" spans="18:19" ht="15" customHeight="1">
      <c r="R56917"/>
      <c r="S56917"/>
    </row>
    <row r="56918" spans="18:19" ht="15" customHeight="1">
      <c r="R56918"/>
      <c r="S56918"/>
    </row>
    <row r="56919" spans="18:19" ht="15" customHeight="1">
      <c r="R56919"/>
      <c r="S56919"/>
    </row>
    <row r="56920" spans="18:19" ht="15" customHeight="1">
      <c r="R56920"/>
      <c r="S56920"/>
    </row>
    <row r="56921" spans="18:19" ht="15" customHeight="1">
      <c r="R56921"/>
      <c r="S56921"/>
    </row>
    <row r="56922" spans="18:19" ht="15" customHeight="1">
      <c r="R56922"/>
      <c r="S56922"/>
    </row>
    <row r="56923" spans="18:19" ht="15" customHeight="1">
      <c r="R56923"/>
      <c r="S56923"/>
    </row>
    <row r="56924" spans="18:19" ht="15" customHeight="1">
      <c r="R56924"/>
      <c r="S56924"/>
    </row>
    <row r="56925" spans="18:19" ht="15" customHeight="1">
      <c r="R56925"/>
      <c r="S56925"/>
    </row>
    <row r="56926" spans="18:19" ht="15" customHeight="1">
      <c r="R56926"/>
      <c r="S56926"/>
    </row>
    <row r="56927" spans="18:19" ht="15" customHeight="1">
      <c r="R56927"/>
      <c r="S56927"/>
    </row>
    <row r="56928" spans="18:19" ht="15" customHeight="1">
      <c r="R56928"/>
      <c r="S56928"/>
    </row>
    <row r="56929" spans="18:19" ht="15" customHeight="1">
      <c r="R56929"/>
      <c r="S56929"/>
    </row>
    <row r="56930" spans="18:19" ht="15" customHeight="1">
      <c r="R56930"/>
      <c r="S56930"/>
    </row>
    <row r="56931" spans="18:19" ht="15" customHeight="1">
      <c r="R56931"/>
      <c r="S56931"/>
    </row>
    <row r="56932" spans="18:19" ht="15" customHeight="1">
      <c r="R56932"/>
      <c r="S56932"/>
    </row>
    <row r="56933" spans="18:19" ht="15" customHeight="1">
      <c r="R56933"/>
      <c r="S56933"/>
    </row>
    <row r="56934" spans="18:19" ht="15" customHeight="1">
      <c r="R56934"/>
      <c r="S56934"/>
    </row>
    <row r="56935" spans="18:19" ht="15" customHeight="1">
      <c r="R56935"/>
      <c r="S56935"/>
    </row>
    <row r="56936" spans="18:19" ht="15" customHeight="1">
      <c r="R56936"/>
      <c r="S56936"/>
    </row>
    <row r="56937" spans="18:19" ht="15" customHeight="1">
      <c r="R56937"/>
      <c r="S56937"/>
    </row>
    <row r="56938" spans="18:19" ht="15" customHeight="1">
      <c r="R56938"/>
      <c r="S56938"/>
    </row>
    <row r="56939" spans="18:19" ht="15" customHeight="1">
      <c r="R56939"/>
      <c r="S56939"/>
    </row>
    <row r="56940" spans="18:19" ht="15" customHeight="1">
      <c r="R56940"/>
      <c r="S56940"/>
    </row>
    <row r="56941" spans="18:19" ht="15" customHeight="1">
      <c r="R56941"/>
      <c r="S56941"/>
    </row>
    <row r="56942" spans="18:19" ht="15" customHeight="1">
      <c r="R56942"/>
      <c r="S56942"/>
    </row>
    <row r="56943" spans="18:19" ht="15" customHeight="1">
      <c r="R56943"/>
      <c r="S56943"/>
    </row>
    <row r="56944" spans="18:19" ht="15" customHeight="1">
      <c r="R56944"/>
      <c r="S56944"/>
    </row>
    <row r="56945" spans="18:19" ht="15" customHeight="1">
      <c r="R56945"/>
      <c r="S56945"/>
    </row>
    <row r="56946" spans="18:19" ht="15" customHeight="1">
      <c r="R56946"/>
      <c r="S56946"/>
    </row>
    <row r="56947" spans="18:19" ht="15" customHeight="1">
      <c r="R56947"/>
      <c r="S56947"/>
    </row>
    <row r="56948" spans="18:19" ht="15" customHeight="1">
      <c r="R56948"/>
      <c r="S56948"/>
    </row>
    <row r="56949" spans="18:19" ht="15" customHeight="1">
      <c r="R56949"/>
      <c r="S56949"/>
    </row>
    <row r="56950" spans="18:19" ht="15" customHeight="1">
      <c r="R56950"/>
      <c r="S56950"/>
    </row>
    <row r="56951" spans="18:19" ht="15" customHeight="1">
      <c r="R56951"/>
      <c r="S56951"/>
    </row>
    <row r="56952" spans="18:19" ht="15" customHeight="1">
      <c r="R56952"/>
      <c r="S56952"/>
    </row>
    <row r="56953" spans="18:19" ht="15" customHeight="1">
      <c r="R56953"/>
      <c r="S56953"/>
    </row>
    <row r="56954" spans="18:19" ht="15" customHeight="1">
      <c r="R56954"/>
      <c r="S56954"/>
    </row>
    <row r="56955" spans="18:19" ht="15" customHeight="1">
      <c r="R56955"/>
      <c r="S56955"/>
    </row>
    <row r="56956" spans="18:19" ht="15" customHeight="1">
      <c r="R56956"/>
      <c r="S56956"/>
    </row>
    <row r="56957" spans="18:19" ht="15" customHeight="1">
      <c r="R56957"/>
      <c r="S56957"/>
    </row>
    <row r="56958" spans="18:19" ht="15" customHeight="1">
      <c r="R56958"/>
      <c r="S56958"/>
    </row>
    <row r="56959" spans="18:19" ht="15" customHeight="1">
      <c r="R56959"/>
      <c r="S56959"/>
    </row>
    <row r="56960" spans="18:19" ht="15" customHeight="1">
      <c r="R56960"/>
      <c r="S56960"/>
    </row>
    <row r="56961" spans="18:19" ht="15" customHeight="1">
      <c r="R56961"/>
      <c r="S56961"/>
    </row>
    <row r="56962" spans="18:19" ht="15" customHeight="1">
      <c r="R56962"/>
      <c r="S56962"/>
    </row>
    <row r="56963" spans="18:19" ht="15" customHeight="1">
      <c r="R56963"/>
      <c r="S56963"/>
    </row>
    <row r="56964" spans="18:19" ht="15" customHeight="1">
      <c r="R56964"/>
      <c r="S56964"/>
    </row>
    <row r="56965" spans="18:19" ht="15" customHeight="1">
      <c r="R56965"/>
      <c r="S56965"/>
    </row>
    <row r="56966" spans="18:19" ht="15" customHeight="1">
      <c r="R56966"/>
      <c r="S56966"/>
    </row>
    <row r="56967" spans="18:19" ht="15" customHeight="1">
      <c r="R56967"/>
      <c r="S56967"/>
    </row>
    <row r="56968" spans="18:19" ht="15" customHeight="1">
      <c r="R56968"/>
      <c r="S56968"/>
    </row>
    <row r="56969" spans="18:19" ht="15" customHeight="1">
      <c r="R56969"/>
      <c r="S56969"/>
    </row>
    <row r="56970" spans="18:19" ht="15" customHeight="1">
      <c r="R56970"/>
      <c r="S56970"/>
    </row>
    <row r="56971" spans="18:19" ht="15" customHeight="1">
      <c r="R56971"/>
      <c r="S56971"/>
    </row>
    <row r="56972" spans="18:19" ht="15" customHeight="1">
      <c r="R56972"/>
      <c r="S56972"/>
    </row>
    <row r="56973" spans="18:19" ht="15" customHeight="1">
      <c r="R56973"/>
      <c r="S56973"/>
    </row>
    <row r="56974" spans="18:19" ht="15" customHeight="1">
      <c r="R56974"/>
      <c r="S56974"/>
    </row>
    <row r="56975" spans="18:19" ht="15" customHeight="1">
      <c r="R56975"/>
      <c r="S56975"/>
    </row>
    <row r="56976" spans="18:19" ht="15" customHeight="1">
      <c r="R56976"/>
      <c r="S56976"/>
    </row>
    <row r="56977" spans="18:19" ht="15" customHeight="1">
      <c r="R56977"/>
      <c r="S56977"/>
    </row>
    <row r="56978" spans="18:19" ht="15" customHeight="1">
      <c r="R56978"/>
      <c r="S56978"/>
    </row>
    <row r="56979" spans="18:19" ht="15" customHeight="1">
      <c r="R56979"/>
      <c r="S56979"/>
    </row>
    <row r="56980" spans="18:19" ht="15" customHeight="1">
      <c r="R56980"/>
      <c r="S56980"/>
    </row>
    <row r="56981" spans="18:19" ht="15" customHeight="1">
      <c r="R56981"/>
      <c r="S56981"/>
    </row>
    <row r="56982" spans="18:19" ht="15" customHeight="1">
      <c r="R56982"/>
      <c r="S56982"/>
    </row>
    <row r="56983" spans="18:19" ht="15" customHeight="1">
      <c r="R56983"/>
      <c r="S56983"/>
    </row>
    <row r="56984" spans="18:19" ht="15" customHeight="1">
      <c r="R56984"/>
      <c r="S56984"/>
    </row>
    <row r="56985" spans="18:19" ht="15" customHeight="1">
      <c r="R56985"/>
      <c r="S56985"/>
    </row>
    <row r="56986" spans="18:19" ht="15" customHeight="1">
      <c r="R56986"/>
      <c r="S56986"/>
    </row>
    <row r="56987" spans="18:19" ht="15" customHeight="1">
      <c r="R56987"/>
      <c r="S56987"/>
    </row>
    <row r="56988" spans="18:19" ht="15" customHeight="1">
      <c r="R56988"/>
      <c r="S56988"/>
    </row>
    <row r="56989" spans="18:19" ht="15" customHeight="1">
      <c r="R56989"/>
      <c r="S56989"/>
    </row>
    <row r="56990" spans="18:19" ht="15" customHeight="1">
      <c r="R56990"/>
      <c r="S56990"/>
    </row>
    <row r="56991" spans="18:19" ht="15" customHeight="1">
      <c r="R56991"/>
      <c r="S56991"/>
    </row>
    <row r="56992" spans="18:19" ht="15" customHeight="1">
      <c r="R56992"/>
      <c r="S56992"/>
    </row>
    <row r="56993" spans="18:19" ht="15" customHeight="1">
      <c r="R56993"/>
      <c r="S56993"/>
    </row>
    <row r="56994" spans="18:19" ht="15" customHeight="1">
      <c r="R56994"/>
      <c r="S56994"/>
    </row>
    <row r="56995" spans="18:19" ht="15" customHeight="1">
      <c r="R56995"/>
      <c r="S56995"/>
    </row>
    <row r="56996" spans="18:19" ht="15" customHeight="1">
      <c r="R56996"/>
      <c r="S56996"/>
    </row>
    <row r="56997" spans="18:19" ht="15" customHeight="1">
      <c r="R56997"/>
      <c r="S56997"/>
    </row>
    <row r="56998" spans="18:19" ht="15" customHeight="1">
      <c r="R56998"/>
      <c r="S56998"/>
    </row>
    <row r="56999" spans="18:19" ht="15" customHeight="1">
      <c r="R56999"/>
      <c r="S56999"/>
    </row>
    <row r="57000" spans="18:19" ht="15" customHeight="1">
      <c r="R57000"/>
      <c r="S57000"/>
    </row>
    <row r="57001" spans="18:19" ht="15" customHeight="1">
      <c r="R57001"/>
      <c r="S57001"/>
    </row>
    <row r="57002" spans="18:19" ht="15" customHeight="1">
      <c r="R57002"/>
      <c r="S57002"/>
    </row>
    <row r="57003" spans="18:19" ht="15" customHeight="1">
      <c r="R57003"/>
      <c r="S57003"/>
    </row>
    <row r="57004" spans="18:19" ht="15" customHeight="1">
      <c r="R57004"/>
      <c r="S57004"/>
    </row>
    <row r="57005" spans="18:19" ht="15" customHeight="1">
      <c r="R57005"/>
      <c r="S57005"/>
    </row>
    <row r="57006" spans="18:19" ht="15" customHeight="1">
      <c r="R57006"/>
      <c r="S57006"/>
    </row>
    <row r="57007" spans="18:19" ht="15" customHeight="1">
      <c r="R57007"/>
      <c r="S57007"/>
    </row>
    <row r="57008" spans="18:19" ht="15" customHeight="1">
      <c r="R57008"/>
      <c r="S57008"/>
    </row>
    <row r="57009" spans="18:19" ht="15" customHeight="1">
      <c r="R57009"/>
      <c r="S57009"/>
    </row>
    <row r="57010" spans="18:19" ht="15" customHeight="1">
      <c r="R57010"/>
      <c r="S57010"/>
    </row>
    <row r="57011" spans="18:19" ht="15" customHeight="1">
      <c r="R57011"/>
      <c r="S57011"/>
    </row>
    <row r="57012" spans="18:19" ht="15" customHeight="1">
      <c r="R57012"/>
      <c r="S57012"/>
    </row>
    <row r="57013" spans="18:19" ht="15" customHeight="1">
      <c r="R57013"/>
      <c r="S57013"/>
    </row>
    <row r="57014" spans="18:19" ht="15" customHeight="1">
      <c r="R57014"/>
      <c r="S57014"/>
    </row>
    <row r="57015" spans="18:19" ht="15" customHeight="1">
      <c r="R57015"/>
      <c r="S57015"/>
    </row>
    <row r="57016" spans="18:19" ht="15" customHeight="1">
      <c r="R57016"/>
      <c r="S57016"/>
    </row>
    <row r="57017" spans="18:19" ht="15" customHeight="1">
      <c r="R57017"/>
      <c r="S57017"/>
    </row>
    <row r="57018" spans="18:19" ht="15" customHeight="1">
      <c r="R57018"/>
      <c r="S57018"/>
    </row>
    <row r="57019" spans="18:19" ht="15" customHeight="1">
      <c r="R57019"/>
      <c r="S57019"/>
    </row>
    <row r="57020" spans="18:19" ht="15" customHeight="1">
      <c r="R57020"/>
      <c r="S57020"/>
    </row>
    <row r="57021" spans="18:19" ht="15" customHeight="1">
      <c r="R57021"/>
      <c r="S57021"/>
    </row>
    <row r="57022" spans="18:19" ht="15" customHeight="1">
      <c r="R57022"/>
      <c r="S57022"/>
    </row>
    <row r="57023" spans="18:19" ht="15" customHeight="1">
      <c r="R57023"/>
      <c r="S57023"/>
    </row>
    <row r="57024" spans="18:19" ht="15" customHeight="1">
      <c r="R57024"/>
      <c r="S57024"/>
    </row>
    <row r="57025" spans="18:19" ht="15" customHeight="1">
      <c r="R57025"/>
      <c r="S57025"/>
    </row>
    <row r="57026" spans="18:19" ht="15" customHeight="1">
      <c r="R57026"/>
      <c r="S57026"/>
    </row>
    <row r="57027" spans="18:19" ht="15" customHeight="1">
      <c r="R57027"/>
      <c r="S57027"/>
    </row>
    <row r="57028" spans="18:19" ht="15" customHeight="1">
      <c r="R57028"/>
      <c r="S57028"/>
    </row>
    <row r="57029" spans="18:19" ht="15" customHeight="1">
      <c r="R57029"/>
      <c r="S57029"/>
    </row>
    <row r="57030" spans="18:19" ht="15" customHeight="1">
      <c r="R57030"/>
      <c r="S57030"/>
    </row>
    <row r="57031" spans="18:19" ht="15" customHeight="1">
      <c r="R57031"/>
      <c r="S57031"/>
    </row>
    <row r="57032" spans="18:19" ht="15" customHeight="1">
      <c r="R57032"/>
      <c r="S57032"/>
    </row>
    <row r="57033" spans="18:19" ht="15" customHeight="1">
      <c r="R57033"/>
      <c r="S57033"/>
    </row>
    <row r="57034" spans="18:19" ht="15" customHeight="1">
      <c r="R57034"/>
      <c r="S57034"/>
    </row>
    <row r="57035" spans="18:19" ht="15" customHeight="1">
      <c r="R57035"/>
      <c r="S57035"/>
    </row>
    <row r="57036" spans="18:19" ht="15" customHeight="1">
      <c r="R57036"/>
      <c r="S57036"/>
    </row>
    <row r="57037" spans="18:19" ht="15" customHeight="1">
      <c r="R57037"/>
      <c r="S57037"/>
    </row>
    <row r="57038" spans="18:19" ht="15" customHeight="1">
      <c r="R57038"/>
      <c r="S57038"/>
    </row>
    <row r="57039" spans="18:19" ht="15" customHeight="1">
      <c r="R57039"/>
      <c r="S57039"/>
    </row>
    <row r="57040" spans="18:19" ht="15" customHeight="1">
      <c r="R57040"/>
      <c r="S57040"/>
    </row>
    <row r="57041" spans="18:19" ht="15" customHeight="1">
      <c r="R57041"/>
      <c r="S57041"/>
    </row>
    <row r="57042" spans="18:19" ht="15" customHeight="1">
      <c r="R57042"/>
      <c r="S57042"/>
    </row>
    <row r="57043" spans="18:19" ht="15" customHeight="1">
      <c r="R57043"/>
      <c r="S57043"/>
    </row>
    <row r="57044" spans="18:19" ht="15" customHeight="1">
      <c r="R57044"/>
      <c r="S57044"/>
    </row>
    <row r="57045" spans="18:19" ht="15" customHeight="1">
      <c r="R57045"/>
      <c r="S57045"/>
    </row>
    <row r="57046" spans="18:19" ht="15" customHeight="1">
      <c r="R57046"/>
      <c r="S57046"/>
    </row>
    <row r="57047" spans="18:19" ht="15" customHeight="1">
      <c r="R57047"/>
      <c r="S57047"/>
    </row>
    <row r="57048" spans="18:19" ht="15" customHeight="1">
      <c r="R57048"/>
      <c r="S57048"/>
    </row>
    <row r="57049" spans="18:19" ht="15" customHeight="1">
      <c r="R57049"/>
      <c r="S57049"/>
    </row>
    <row r="57050" spans="18:19" ht="15" customHeight="1">
      <c r="R57050"/>
      <c r="S57050"/>
    </row>
    <row r="57051" spans="18:19" ht="15" customHeight="1">
      <c r="R57051"/>
      <c r="S57051"/>
    </row>
    <row r="57052" spans="18:19" ht="15" customHeight="1">
      <c r="R57052"/>
      <c r="S57052"/>
    </row>
    <row r="57053" spans="18:19" ht="15" customHeight="1">
      <c r="R57053"/>
      <c r="S57053"/>
    </row>
    <row r="57054" spans="18:19" ht="15" customHeight="1">
      <c r="R57054"/>
      <c r="S57054"/>
    </row>
    <row r="57055" spans="18:19" ht="15" customHeight="1">
      <c r="R57055"/>
      <c r="S57055"/>
    </row>
    <row r="57056" spans="18:19" ht="15" customHeight="1">
      <c r="R57056"/>
      <c r="S57056"/>
    </row>
    <row r="57057" spans="18:19" ht="15" customHeight="1">
      <c r="R57057"/>
      <c r="S57057"/>
    </row>
    <row r="57058" spans="18:19" ht="15" customHeight="1">
      <c r="R57058"/>
      <c r="S57058"/>
    </row>
    <row r="57059" spans="18:19" ht="15" customHeight="1">
      <c r="R57059"/>
      <c r="S57059"/>
    </row>
    <row r="57060" spans="18:19" ht="15" customHeight="1">
      <c r="R57060"/>
      <c r="S57060"/>
    </row>
    <row r="57061" spans="18:19" ht="15" customHeight="1">
      <c r="R57061"/>
      <c r="S57061"/>
    </row>
    <row r="57062" spans="18:19" ht="15" customHeight="1">
      <c r="R57062"/>
      <c r="S57062"/>
    </row>
    <row r="57063" spans="18:19" ht="15" customHeight="1">
      <c r="R57063"/>
      <c r="S57063"/>
    </row>
    <row r="57064" spans="18:19" ht="15" customHeight="1">
      <c r="R57064"/>
      <c r="S57064"/>
    </row>
    <row r="57065" spans="18:19" ht="15" customHeight="1">
      <c r="R57065"/>
      <c r="S57065"/>
    </row>
    <row r="57066" spans="18:19" ht="15" customHeight="1">
      <c r="R57066"/>
      <c r="S57066"/>
    </row>
    <row r="57067" spans="18:19" ht="15" customHeight="1">
      <c r="R57067"/>
      <c r="S57067"/>
    </row>
    <row r="57068" spans="18:19" ht="15" customHeight="1">
      <c r="R57068"/>
      <c r="S57068"/>
    </row>
    <row r="57069" spans="18:19" ht="15" customHeight="1">
      <c r="R57069"/>
      <c r="S57069"/>
    </row>
    <row r="57070" spans="18:19" ht="15" customHeight="1">
      <c r="R57070"/>
      <c r="S57070"/>
    </row>
    <row r="57071" spans="18:19" ht="15" customHeight="1">
      <c r="R57071"/>
      <c r="S57071"/>
    </row>
    <row r="57072" spans="18:19" ht="15" customHeight="1">
      <c r="R57072"/>
      <c r="S57072"/>
    </row>
    <row r="57073" spans="18:19" ht="15" customHeight="1">
      <c r="R57073"/>
      <c r="S57073"/>
    </row>
    <row r="57074" spans="18:19" ht="15" customHeight="1">
      <c r="R57074"/>
      <c r="S57074"/>
    </row>
    <row r="57075" spans="18:19" ht="15" customHeight="1">
      <c r="R57075"/>
      <c r="S57075"/>
    </row>
    <row r="57076" spans="18:19" ht="15" customHeight="1">
      <c r="R57076"/>
      <c r="S57076"/>
    </row>
    <row r="57077" spans="18:19" ht="15" customHeight="1">
      <c r="R57077"/>
      <c r="S57077"/>
    </row>
    <row r="57078" spans="18:19" ht="15" customHeight="1">
      <c r="R57078"/>
      <c r="S57078"/>
    </row>
    <row r="57079" spans="18:19" ht="15" customHeight="1">
      <c r="R57079"/>
      <c r="S57079"/>
    </row>
    <row r="57080" spans="18:19" ht="15" customHeight="1">
      <c r="R57080"/>
      <c r="S57080"/>
    </row>
    <row r="57081" spans="18:19" ht="15" customHeight="1">
      <c r="R57081"/>
      <c r="S57081"/>
    </row>
    <row r="57082" spans="18:19" ht="15" customHeight="1">
      <c r="R57082"/>
      <c r="S57082"/>
    </row>
    <row r="57083" spans="18:19" ht="15" customHeight="1">
      <c r="R57083"/>
      <c r="S57083"/>
    </row>
    <row r="57084" spans="18:19" ht="15" customHeight="1">
      <c r="R57084"/>
      <c r="S57084"/>
    </row>
    <row r="57085" spans="18:19" ht="15" customHeight="1">
      <c r="R57085"/>
      <c r="S57085"/>
    </row>
    <row r="57086" spans="18:19" ht="15" customHeight="1">
      <c r="R57086"/>
      <c r="S57086"/>
    </row>
    <row r="57087" spans="18:19" ht="15" customHeight="1">
      <c r="R57087"/>
      <c r="S57087"/>
    </row>
    <row r="57088" spans="18:19" ht="15" customHeight="1">
      <c r="R57088"/>
      <c r="S57088"/>
    </row>
    <row r="57089" spans="18:19" ht="15" customHeight="1">
      <c r="R57089"/>
      <c r="S57089"/>
    </row>
    <row r="57090" spans="18:19" ht="15" customHeight="1">
      <c r="R57090"/>
      <c r="S57090"/>
    </row>
    <row r="57091" spans="18:19" ht="15" customHeight="1">
      <c r="R57091"/>
      <c r="S57091"/>
    </row>
    <row r="57092" spans="18:19" ht="15" customHeight="1">
      <c r="R57092"/>
      <c r="S57092"/>
    </row>
    <row r="57093" spans="18:19" ht="15" customHeight="1">
      <c r="R57093"/>
      <c r="S57093"/>
    </row>
    <row r="57094" spans="18:19" ht="15" customHeight="1">
      <c r="R57094"/>
      <c r="S57094"/>
    </row>
    <row r="57095" spans="18:19" ht="15" customHeight="1">
      <c r="R57095"/>
      <c r="S57095"/>
    </row>
    <row r="57096" spans="18:19" ht="15" customHeight="1">
      <c r="R57096"/>
      <c r="S57096"/>
    </row>
    <row r="57097" spans="18:19" ht="15" customHeight="1">
      <c r="R57097"/>
      <c r="S57097"/>
    </row>
    <row r="57098" spans="18:19" ht="15" customHeight="1">
      <c r="R57098"/>
      <c r="S57098"/>
    </row>
    <row r="57099" spans="18:19" ht="15" customHeight="1">
      <c r="R57099"/>
      <c r="S57099"/>
    </row>
    <row r="57100" spans="18:19" ht="15" customHeight="1">
      <c r="R57100"/>
      <c r="S57100"/>
    </row>
    <row r="57101" spans="18:19" ht="15" customHeight="1">
      <c r="R57101"/>
      <c r="S57101"/>
    </row>
    <row r="57102" spans="18:19" ht="15" customHeight="1">
      <c r="R57102"/>
      <c r="S57102"/>
    </row>
    <row r="57103" spans="18:19" ht="15" customHeight="1">
      <c r="R57103"/>
      <c r="S57103"/>
    </row>
    <row r="57104" spans="18:19" ht="15" customHeight="1">
      <c r="R57104"/>
      <c r="S57104"/>
    </row>
    <row r="57105" spans="18:19" ht="15" customHeight="1">
      <c r="R57105"/>
      <c r="S57105"/>
    </row>
    <row r="57106" spans="18:19" ht="15" customHeight="1">
      <c r="R57106"/>
      <c r="S57106"/>
    </row>
    <row r="57107" spans="18:19" ht="15" customHeight="1">
      <c r="R57107"/>
      <c r="S57107"/>
    </row>
    <row r="57108" spans="18:19" ht="15" customHeight="1">
      <c r="R57108"/>
      <c r="S57108"/>
    </row>
    <row r="57109" spans="18:19" ht="15" customHeight="1">
      <c r="R57109"/>
      <c r="S57109"/>
    </row>
    <row r="57110" spans="18:19" ht="15" customHeight="1">
      <c r="R57110"/>
      <c r="S57110"/>
    </row>
    <row r="57111" spans="18:19" ht="15" customHeight="1">
      <c r="R57111"/>
      <c r="S57111"/>
    </row>
    <row r="57112" spans="18:19" ht="15" customHeight="1">
      <c r="R57112"/>
      <c r="S57112"/>
    </row>
    <row r="57113" spans="18:19" ht="15" customHeight="1">
      <c r="R57113"/>
      <c r="S57113"/>
    </row>
    <row r="57114" spans="18:19" ht="15" customHeight="1">
      <c r="R57114"/>
      <c r="S57114"/>
    </row>
    <row r="57115" spans="18:19" ht="15" customHeight="1">
      <c r="R57115"/>
      <c r="S57115"/>
    </row>
    <row r="57116" spans="18:19" ht="15" customHeight="1">
      <c r="R57116"/>
      <c r="S57116"/>
    </row>
    <row r="57117" spans="18:19" ht="15" customHeight="1">
      <c r="R57117"/>
      <c r="S57117"/>
    </row>
    <row r="57118" spans="18:19" ht="15" customHeight="1">
      <c r="R57118"/>
      <c r="S57118"/>
    </row>
    <row r="57119" spans="18:19" ht="15" customHeight="1">
      <c r="R57119"/>
      <c r="S57119"/>
    </row>
    <row r="57120" spans="18:19" ht="15" customHeight="1">
      <c r="R57120"/>
      <c r="S57120"/>
    </row>
    <row r="57121" spans="18:19" ht="15" customHeight="1">
      <c r="R57121"/>
      <c r="S57121"/>
    </row>
    <row r="57122" spans="18:19" ht="15" customHeight="1">
      <c r="R57122"/>
      <c r="S57122"/>
    </row>
    <row r="57123" spans="18:19" ht="15" customHeight="1">
      <c r="R57123"/>
      <c r="S57123"/>
    </row>
    <row r="57124" spans="18:19" ht="15" customHeight="1">
      <c r="R57124"/>
      <c r="S57124"/>
    </row>
    <row r="57125" spans="18:19" ht="15" customHeight="1">
      <c r="R57125"/>
      <c r="S57125"/>
    </row>
    <row r="57126" spans="18:19" ht="15" customHeight="1">
      <c r="R57126"/>
      <c r="S57126"/>
    </row>
    <row r="57127" spans="18:19" ht="15" customHeight="1">
      <c r="R57127"/>
      <c r="S57127"/>
    </row>
    <row r="57128" spans="18:19" ht="15" customHeight="1">
      <c r="R57128"/>
      <c r="S57128"/>
    </row>
    <row r="57129" spans="18:19" ht="15" customHeight="1">
      <c r="R57129"/>
      <c r="S57129"/>
    </row>
    <row r="57130" spans="18:19" ht="15" customHeight="1">
      <c r="R57130"/>
      <c r="S57130"/>
    </row>
    <row r="57131" spans="18:19" ht="15" customHeight="1">
      <c r="R57131"/>
      <c r="S57131"/>
    </row>
    <row r="57132" spans="18:19" ht="15" customHeight="1">
      <c r="R57132"/>
      <c r="S57132"/>
    </row>
    <row r="57133" spans="18:19" ht="15" customHeight="1">
      <c r="R57133"/>
      <c r="S57133"/>
    </row>
    <row r="57134" spans="18:19" ht="15" customHeight="1">
      <c r="R57134"/>
      <c r="S57134"/>
    </row>
    <row r="57135" spans="18:19" ht="15" customHeight="1">
      <c r="R57135"/>
      <c r="S57135"/>
    </row>
    <row r="57136" spans="18:19" ht="15" customHeight="1">
      <c r="R57136"/>
      <c r="S57136"/>
    </row>
    <row r="57137" spans="18:19" ht="15" customHeight="1">
      <c r="R57137"/>
      <c r="S57137"/>
    </row>
    <row r="57138" spans="18:19" ht="15" customHeight="1">
      <c r="R57138"/>
      <c r="S57138"/>
    </row>
    <row r="57139" spans="18:19" ht="15" customHeight="1">
      <c r="R57139"/>
      <c r="S57139"/>
    </row>
    <row r="57140" spans="18:19" ht="15" customHeight="1">
      <c r="R57140"/>
      <c r="S57140"/>
    </row>
    <row r="57141" spans="18:19" ht="15" customHeight="1">
      <c r="R57141"/>
      <c r="S57141"/>
    </row>
    <row r="57142" spans="18:19" ht="15" customHeight="1">
      <c r="R57142"/>
      <c r="S57142"/>
    </row>
    <row r="57143" spans="18:19" ht="15" customHeight="1">
      <c r="R57143"/>
      <c r="S57143"/>
    </row>
    <row r="57144" spans="18:19" ht="15" customHeight="1">
      <c r="R57144"/>
      <c r="S57144"/>
    </row>
    <row r="57145" spans="18:19" ht="15" customHeight="1">
      <c r="R57145"/>
      <c r="S57145"/>
    </row>
    <row r="57146" spans="18:19" ht="15" customHeight="1">
      <c r="R57146"/>
      <c r="S57146"/>
    </row>
    <row r="57147" spans="18:19" ht="15" customHeight="1">
      <c r="R57147"/>
      <c r="S57147"/>
    </row>
    <row r="57148" spans="18:19" ht="15" customHeight="1">
      <c r="R57148"/>
      <c r="S57148"/>
    </row>
    <row r="57149" spans="18:19" ht="15" customHeight="1">
      <c r="R57149"/>
      <c r="S57149"/>
    </row>
    <row r="57150" spans="18:19" ht="15" customHeight="1">
      <c r="R57150"/>
      <c r="S57150"/>
    </row>
    <row r="57151" spans="18:19" ht="15" customHeight="1">
      <c r="R57151"/>
      <c r="S57151"/>
    </row>
    <row r="57152" spans="18:19" ht="15" customHeight="1">
      <c r="R57152"/>
      <c r="S57152"/>
    </row>
    <row r="57153" spans="18:19" ht="15" customHeight="1">
      <c r="R57153"/>
      <c r="S57153"/>
    </row>
    <row r="57154" spans="18:19" ht="15" customHeight="1">
      <c r="R57154"/>
      <c r="S57154"/>
    </row>
    <row r="57155" spans="18:19" ht="15" customHeight="1">
      <c r="R57155"/>
      <c r="S57155"/>
    </row>
    <row r="57156" spans="18:19" ht="15" customHeight="1">
      <c r="R57156"/>
      <c r="S57156"/>
    </row>
    <row r="57157" spans="18:19" ht="15" customHeight="1">
      <c r="R57157"/>
      <c r="S57157"/>
    </row>
    <row r="57158" spans="18:19" ht="15" customHeight="1">
      <c r="R57158"/>
      <c r="S57158"/>
    </row>
    <row r="57159" spans="18:19" ht="15" customHeight="1">
      <c r="R57159"/>
      <c r="S57159"/>
    </row>
    <row r="57160" spans="18:19" ht="15" customHeight="1">
      <c r="R57160"/>
      <c r="S57160"/>
    </row>
    <row r="57161" spans="18:19" ht="15" customHeight="1">
      <c r="R57161"/>
      <c r="S57161"/>
    </row>
    <row r="57162" spans="18:19" ht="15" customHeight="1">
      <c r="R57162"/>
      <c r="S57162"/>
    </row>
    <row r="57163" spans="18:19" ht="15" customHeight="1">
      <c r="R57163"/>
      <c r="S57163"/>
    </row>
    <row r="57164" spans="18:19" ht="15" customHeight="1">
      <c r="R57164"/>
      <c r="S57164"/>
    </row>
    <row r="57165" spans="18:19" ht="15" customHeight="1">
      <c r="R57165"/>
      <c r="S57165"/>
    </row>
    <row r="57166" spans="18:19" ht="15" customHeight="1">
      <c r="R57166"/>
      <c r="S57166"/>
    </row>
    <row r="57167" spans="18:19" ht="15" customHeight="1">
      <c r="R57167"/>
      <c r="S57167"/>
    </row>
    <row r="57168" spans="18:19" ht="15" customHeight="1">
      <c r="R57168"/>
      <c r="S57168"/>
    </row>
    <row r="57169" spans="18:19" ht="15" customHeight="1">
      <c r="R57169"/>
      <c r="S57169"/>
    </row>
    <row r="57170" spans="18:19" ht="15" customHeight="1">
      <c r="R57170"/>
      <c r="S57170"/>
    </row>
    <row r="57171" spans="18:19" ht="15" customHeight="1">
      <c r="R57171"/>
      <c r="S57171"/>
    </row>
    <row r="57172" spans="18:19" ht="15" customHeight="1">
      <c r="R57172"/>
      <c r="S57172"/>
    </row>
    <row r="57173" spans="18:19" ht="15" customHeight="1">
      <c r="R57173"/>
      <c r="S57173"/>
    </row>
    <row r="57174" spans="18:19" ht="15" customHeight="1">
      <c r="R57174"/>
      <c r="S57174"/>
    </row>
    <row r="57175" spans="18:19" ht="15" customHeight="1">
      <c r="R57175"/>
      <c r="S57175"/>
    </row>
    <row r="57176" spans="18:19" ht="15" customHeight="1">
      <c r="R57176"/>
      <c r="S57176"/>
    </row>
    <row r="57177" spans="18:19" ht="15" customHeight="1">
      <c r="R57177"/>
      <c r="S57177"/>
    </row>
    <row r="57178" spans="18:19" ht="15" customHeight="1">
      <c r="R57178"/>
      <c r="S57178"/>
    </row>
    <row r="57179" spans="18:19" ht="15" customHeight="1">
      <c r="R57179"/>
      <c r="S57179"/>
    </row>
    <row r="57180" spans="18:19" ht="15" customHeight="1">
      <c r="R57180"/>
      <c r="S57180"/>
    </row>
    <row r="57181" spans="18:19" ht="15" customHeight="1">
      <c r="R57181"/>
      <c r="S57181"/>
    </row>
    <row r="57182" spans="18:19" ht="15" customHeight="1">
      <c r="R57182"/>
      <c r="S57182"/>
    </row>
    <row r="57183" spans="18:19" ht="15" customHeight="1">
      <c r="R57183"/>
      <c r="S57183"/>
    </row>
    <row r="57184" spans="18:19" ht="15" customHeight="1">
      <c r="R57184"/>
      <c r="S57184"/>
    </row>
    <row r="57185" spans="18:19" ht="15" customHeight="1">
      <c r="R57185"/>
      <c r="S57185"/>
    </row>
    <row r="57186" spans="18:19" ht="15" customHeight="1">
      <c r="R57186"/>
      <c r="S57186"/>
    </row>
    <row r="57187" spans="18:19" ht="15" customHeight="1">
      <c r="R57187"/>
      <c r="S57187"/>
    </row>
    <row r="57188" spans="18:19" ht="15" customHeight="1">
      <c r="R57188"/>
      <c r="S57188"/>
    </row>
    <row r="57189" spans="18:19" ht="15" customHeight="1">
      <c r="R57189"/>
      <c r="S57189"/>
    </row>
    <row r="57190" spans="18:19" ht="15" customHeight="1">
      <c r="R57190"/>
      <c r="S57190"/>
    </row>
    <row r="57191" spans="18:19" ht="15" customHeight="1">
      <c r="R57191"/>
      <c r="S57191"/>
    </row>
    <row r="57192" spans="18:19" ht="15" customHeight="1">
      <c r="R57192"/>
      <c r="S57192"/>
    </row>
    <row r="57193" spans="18:19" ht="15" customHeight="1">
      <c r="R57193"/>
      <c r="S57193"/>
    </row>
    <row r="57194" spans="18:19" ht="15" customHeight="1">
      <c r="R57194"/>
      <c r="S57194"/>
    </row>
    <row r="57195" spans="18:19" ht="15" customHeight="1">
      <c r="R57195"/>
      <c r="S57195"/>
    </row>
    <row r="57196" spans="18:19" ht="15" customHeight="1">
      <c r="R57196"/>
      <c r="S57196"/>
    </row>
    <row r="57197" spans="18:19" ht="15" customHeight="1">
      <c r="R57197"/>
      <c r="S57197"/>
    </row>
    <row r="57198" spans="18:19" ht="15" customHeight="1">
      <c r="R57198"/>
      <c r="S57198"/>
    </row>
    <row r="57199" spans="18:19" ht="15" customHeight="1">
      <c r="R57199"/>
      <c r="S57199"/>
    </row>
    <row r="57200" spans="18:19" ht="15" customHeight="1">
      <c r="R57200"/>
      <c r="S57200"/>
    </row>
    <row r="57201" spans="18:19" ht="15" customHeight="1">
      <c r="R57201"/>
      <c r="S57201"/>
    </row>
    <row r="57202" spans="18:19" ht="15" customHeight="1">
      <c r="R57202"/>
      <c r="S57202"/>
    </row>
    <row r="57203" spans="18:19" ht="15" customHeight="1">
      <c r="R57203"/>
      <c r="S57203"/>
    </row>
    <row r="57204" spans="18:19" ht="15" customHeight="1">
      <c r="R57204"/>
      <c r="S57204"/>
    </row>
    <row r="57205" spans="18:19" ht="15" customHeight="1">
      <c r="R57205"/>
      <c r="S57205"/>
    </row>
    <row r="57206" spans="18:19" ht="15" customHeight="1">
      <c r="R57206"/>
      <c r="S57206"/>
    </row>
    <row r="57207" spans="18:19" ht="15" customHeight="1">
      <c r="R57207"/>
      <c r="S57207"/>
    </row>
    <row r="57208" spans="18:19" ht="15" customHeight="1">
      <c r="R57208"/>
      <c r="S57208"/>
    </row>
    <row r="57209" spans="18:19" ht="15" customHeight="1">
      <c r="R57209"/>
      <c r="S57209"/>
    </row>
    <row r="57210" spans="18:19" ht="15" customHeight="1">
      <c r="R57210"/>
      <c r="S57210"/>
    </row>
    <row r="57211" spans="18:19" ht="15" customHeight="1">
      <c r="R57211"/>
      <c r="S57211"/>
    </row>
    <row r="57212" spans="18:19" ht="15" customHeight="1">
      <c r="R57212"/>
      <c r="S57212"/>
    </row>
    <row r="57213" spans="18:19" ht="15" customHeight="1">
      <c r="R57213"/>
      <c r="S57213"/>
    </row>
    <row r="57214" spans="18:19" ht="15" customHeight="1">
      <c r="R57214"/>
      <c r="S57214"/>
    </row>
    <row r="57215" spans="18:19" ht="15" customHeight="1">
      <c r="R57215"/>
      <c r="S57215"/>
    </row>
    <row r="57216" spans="18:19" ht="15" customHeight="1">
      <c r="R57216"/>
      <c r="S57216"/>
    </row>
    <row r="57217" spans="18:19" ht="15" customHeight="1">
      <c r="R57217"/>
      <c r="S57217"/>
    </row>
    <row r="57218" spans="18:19" ht="15" customHeight="1">
      <c r="R57218"/>
      <c r="S57218"/>
    </row>
    <row r="57219" spans="18:19" ht="15" customHeight="1">
      <c r="R57219"/>
      <c r="S57219"/>
    </row>
    <row r="57220" spans="18:19" ht="15" customHeight="1">
      <c r="R57220"/>
      <c r="S57220"/>
    </row>
    <row r="57221" spans="18:19" ht="15" customHeight="1">
      <c r="R57221"/>
      <c r="S57221"/>
    </row>
    <row r="57222" spans="18:19" ht="15" customHeight="1">
      <c r="R57222"/>
      <c r="S57222"/>
    </row>
    <row r="57223" spans="18:19" ht="15" customHeight="1">
      <c r="R57223"/>
      <c r="S57223"/>
    </row>
    <row r="57224" spans="18:19" ht="15" customHeight="1">
      <c r="R57224"/>
      <c r="S57224"/>
    </row>
    <row r="57225" spans="18:19" ht="15" customHeight="1">
      <c r="R57225"/>
      <c r="S57225"/>
    </row>
    <row r="57226" spans="18:19" ht="15" customHeight="1">
      <c r="R57226"/>
      <c r="S57226"/>
    </row>
    <row r="57227" spans="18:19" ht="15" customHeight="1">
      <c r="R57227"/>
      <c r="S57227"/>
    </row>
    <row r="57228" spans="18:19" ht="15" customHeight="1">
      <c r="R57228"/>
      <c r="S57228"/>
    </row>
    <row r="57229" spans="18:19" ht="15" customHeight="1">
      <c r="R57229"/>
      <c r="S57229"/>
    </row>
    <row r="57230" spans="18:19" ht="15" customHeight="1">
      <c r="R57230"/>
      <c r="S57230"/>
    </row>
    <row r="57231" spans="18:19" ht="15" customHeight="1">
      <c r="R57231"/>
      <c r="S57231"/>
    </row>
    <row r="57232" spans="18:19" ht="15" customHeight="1">
      <c r="R57232"/>
      <c r="S57232"/>
    </row>
    <row r="57233" spans="18:19" ht="15" customHeight="1">
      <c r="R57233"/>
      <c r="S57233"/>
    </row>
    <row r="57234" spans="18:19" ht="15" customHeight="1">
      <c r="R57234"/>
      <c r="S57234"/>
    </row>
    <row r="57235" spans="18:19" ht="15" customHeight="1">
      <c r="R57235"/>
      <c r="S57235"/>
    </row>
    <row r="57236" spans="18:19" ht="15" customHeight="1">
      <c r="R57236"/>
      <c r="S57236"/>
    </row>
    <row r="57237" spans="18:19" ht="15" customHeight="1">
      <c r="R57237"/>
      <c r="S57237"/>
    </row>
    <row r="57238" spans="18:19" ht="15" customHeight="1">
      <c r="R57238"/>
      <c r="S57238"/>
    </row>
    <row r="57239" spans="18:19" ht="15" customHeight="1">
      <c r="R57239"/>
      <c r="S57239"/>
    </row>
    <row r="57240" spans="18:19" ht="15" customHeight="1">
      <c r="R57240"/>
      <c r="S57240"/>
    </row>
    <row r="57241" spans="18:19" ht="15" customHeight="1">
      <c r="R57241"/>
      <c r="S57241"/>
    </row>
    <row r="57242" spans="18:19" ht="15" customHeight="1">
      <c r="R57242"/>
      <c r="S57242"/>
    </row>
    <row r="57243" spans="18:19" ht="15" customHeight="1">
      <c r="R57243"/>
      <c r="S57243"/>
    </row>
    <row r="57244" spans="18:19" ht="15" customHeight="1">
      <c r="R57244"/>
      <c r="S57244"/>
    </row>
    <row r="57245" spans="18:19" ht="15" customHeight="1">
      <c r="R57245"/>
      <c r="S57245"/>
    </row>
    <row r="57246" spans="18:19" ht="15" customHeight="1">
      <c r="R57246"/>
      <c r="S57246"/>
    </row>
    <row r="57247" spans="18:19" ht="15" customHeight="1">
      <c r="R57247"/>
      <c r="S57247"/>
    </row>
    <row r="57248" spans="18:19" ht="15" customHeight="1">
      <c r="R57248"/>
      <c r="S57248"/>
    </row>
    <row r="57249" spans="18:19" ht="15" customHeight="1">
      <c r="R57249"/>
      <c r="S57249"/>
    </row>
    <row r="57250" spans="18:19" ht="15" customHeight="1">
      <c r="R57250"/>
      <c r="S57250"/>
    </row>
    <row r="57251" spans="18:19" ht="15" customHeight="1">
      <c r="R57251"/>
      <c r="S57251"/>
    </row>
    <row r="57252" spans="18:19" ht="15" customHeight="1">
      <c r="R57252"/>
      <c r="S57252"/>
    </row>
    <row r="57253" spans="18:19" ht="15" customHeight="1">
      <c r="R57253"/>
      <c r="S57253"/>
    </row>
    <row r="57254" spans="18:19" ht="15" customHeight="1">
      <c r="R57254"/>
      <c r="S57254"/>
    </row>
    <row r="57255" spans="18:19" ht="15" customHeight="1">
      <c r="R57255"/>
      <c r="S57255"/>
    </row>
    <row r="57256" spans="18:19" ht="15" customHeight="1">
      <c r="R57256"/>
      <c r="S57256"/>
    </row>
    <row r="57257" spans="18:19" ht="15" customHeight="1">
      <c r="R57257"/>
      <c r="S57257"/>
    </row>
    <row r="57258" spans="18:19" ht="15" customHeight="1">
      <c r="R57258"/>
      <c r="S57258"/>
    </row>
    <row r="57259" spans="18:19" ht="15" customHeight="1">
      <c r="R57259"/>
      <c r="S57259"/>
    </row>
    <row r="57260" spans="18:19" ht="15" customHeight="1">
      <c r="R57260"/>
      <c r="S57260"/>
    </row>
    <row r="57261" spans="18:19" ht="15" customHeight="1">
      <c r="R57261"/>
      <c r="S57261"/>
    </row>
    <row r="57262" spans="18:19" ht="15" customHeight="1">
      <c r="R57262"/>
      <c r="S57262"/>
    </row>
    <row r="57263" spans="18:19" ht="15" customHeight="1">
      <c r="R57263"/>
      <c r="S57263"/>
    </row>
    <row r="57264" spans="18:19" ht="15" customHeight="1">
      <c r="R57264"/>
      <c r="S57264"/>
    </row>
    <row r="57265" spans="18:19" ht="15" customHeight="1">
      <c r="R57265"/>
      <c r="S57265"/>
    </row>
    <row r="57266" spans="18:19" ht="15" customHeight="1">
      <c r="R57266"/>
      <c r="S57266"/>
    </row>
    <row r="57267" spans="18:19" ht="15" customHeight="1">
      <c r="R57267"/>
      <c r="S57267"/>
    </row>
    <row r="57268" spans="18:19" ht="15" customHeight="1">
      <c r="R57268"/>
      <c r="S57268"/>
    </row>
    <row r="57269" spans="18:19" ht="15" customHeight="1">
      <c r="R57269"/>
      <c r="S57269"/>
    </row>
    <row r="57270" spans="18:19" ht="15" customHeight="1">
      <c r="R57270"/>
      <c r="S57270"/>
    </row>
    <row r="57271" spans="18:19" ht="15" customHeight="1">
      <c r="R57271"/>
      <c r="S57271"/>
    </row>
    <row r="57272" spans="18:19" ht="15" customHeight="1">
      <c r="R57272"/>
      <c r="S57272"/>
    </row>
    <row r="57273" spans="18:19" ht="15" customHeight="1">
      <c r="R57273"/>
      <c r="S57273"/>
    </row>
    <row r="57274" spans="18:19" ht="15" customHeight="1">
      <c r="R57274"/>
      <c r="S57274"/>
    </row>
    <row r="57275" spans="18:19" ht="15" customHeight="1">
      <c r="R57275"/>
      <c r="S57275"/>
    </row>
    <row r="57276" spans="18:19" ht="15" customHeight="1">
      <c r="R57276"/>
      <c r="S57276"/>
    </row>
    <row r="57277" spans="18:19" ht="15" customHeight="1">
      <c r="R57277"/>
      <c r="S57277"/>
    </row>
    <row r="57278" spans="18:19" ht="15" customHeight="1">
      <c r="R57278"/>
      <c r="S57278"/>
    </row>
    <row r="57279" spans="18:19" ht="15" customHeight="1">
      <c r="R57279"/>
      <c r="S57279"/>
    </row>
    <row r="57280" spans="18:19" ht="15" customHeight="1">
      <c r="R57280"/>
      <c r="S57280"/>
    </row>
    <row r="57281" spans="18:19" ht="15" customHeight="1">
      <c r="R57281"/>
      <c r="S57281"/>
    </row>
    <row r="57282" spans="18:19" ht="15" customHeight="1">
      <c r="R57282"/>
      <c r="S57282"/>
    </row>
    <row r="57283" spans="18:19" ht="15" customHeight="1">
      <c r="R57283"/>
      <c r="S57283"/>
    </row>
    <row r="57284" spans="18:19" ht="15" customHeight="1">
      <c r="R57284"/>
      <c r="S57284"/>
    </row>
    <row r="57285" spans="18:19" ht="15" customHeight="1">
      <c r="R57285"/>
      <c r="S57285"/>
    </row>
    <row r="57286" spans="18:19" ht="15" customHeight="1">
      <c r="R57286"/>
      <c r="S57286"/>
    </row>
    <row r="57287" spans="18:19" ht="15" customHeight="1">
      <c r="R57287"/>
      <c r="S57287"/>
    </row>
    <row r="57288" spans="18:19" ht="15" customHeight="1">
      <c r="R57288"/>
      <c r="S57288"/>
    </row>
    <row r="57289" spans="18:19" ht="15" customHeight="1">
      <c r="R57289"/>
      <c r="S57289"/>
    </row>
    <row r="57290" spans="18:19" ht="15" customHeight="1">
      <c r="R57290"/>
      <c r="S57290"/>
    </row>
    <row r="57291" spans="18:19" ht="15" customHeight="1">
      <c r="R57291"/>
      <c r="S57291"/>
    </row>
    <row r="57292" spans="18:19" ht="15" customHeight="1">
      <c r="R57292"/>
      <c r="S57292"/>
    </row>
    <row r="57293" spans="18:19" ht="15" customHeight="1">
      <c r="R57293"/>
      <c r="S57293"/>
    </row>
    <row r="57294" spans="18:19" ht="15" customHeight="1">
      <c r="R57294"/>
      <c r="S57294"/>
    </row>
    <row r="57295" spans="18:19" ht="15" customHeight="1">
      <c r="R57295"/>
      <c r="S57295"/>
    </row>
    <row r="57296" spans="18:19" ht="15" customHeight="1">
      <c r="R57296"/>
      <c r="S57296"/>
    </row>
    <row r="57297" spans="18:19" ht="15" customHeight="1">
      <c r="R57297"/>
      <c r="S57297"/>
    </row>
    <row r="57298" spans="18:19" ht="15" customHeight="1">
      <c r="R57298"/>
      <c r="S57298"/>
    </row>
    <row r="57299" spans="18:19" ht="15" customHeight="1">
      <c r="R57299"/>
      <c r="S57299"/>
    </row>
    <row r="57300" spans="18:19" ht="15" customHeight="1">
      <c r="R57300"/>
      <c r="S57300"/>
    </row>
    <row r="57301" spans="18:19" ht="15" customHeight="1">
      <c r="R57301"/>
      <c r="S57301"/>
    </row>
    <row r="57302" spans="18:19" ht="15" customHeight="1">
      <c r="R57302"/>
      <c r="S57302"/>
    </row>
    <row r="57303" spans="18:19" ht="15" customHeight="1">
      <c r="R57303"/>
      <c r="S57303"/>
    </row>
    <row r="57304" spans="18:19" ht="15" customHeight="1">
      <c r="R57304"/>
      <c r="S57304"/>
    </row>
    <row r="57305" spans="18:19" ht="15" customHeight="1">
      <c r="R57305"/>
      <c r="S57305"/>
    </row>
    <row r="57306" spans="18:19" ht="15" customHeight="1">
      <c r="R57306"/>
      <c r="S57306"/>
    </row>
    <row r="57307" spans="18:19" ht="15" customHeight="1">
      <c r="R57307"/>
      <c r="S57307"/>
    </row>
    <row r="57308" spans="18:19" ht="15" customHeight="1">
      <c r="R57308"/>
      <c r="S57308"/>
    </row>
    <row r="57309" spans="18:19" ht="15" customHeight="1">
      <c r="R57309"/>
      <c r="S57309"/>
    </row>
    <row r="57310" spans="18:19" ht="15" customHeight="1">
      <c r="R57310"/>
      <c r="S57310"/>
    </row>
    <row r="57311" spans="18:19" ht="15" customHeight="1">
      <c r="R57311"/>
      <c r="S57311"/>
    </row>
    <row r="57312" spans="18:19" ht="15" customHeight="1">
      <c r="R57312"/>
      <c r="S57312"/>
    </row>
    <row r="57313" spans="18:19" ht="15" customHeight="1">
      <c r="R57313"/>
      <c r="S57313"/>
    </row>
    <row r="57314" spans="18:19" ht="15" customHeight="1">
      <c r="R57314"/>
      <c r="S57314"/>
    </row>
    <row r="57315" spans="18:19" ht="15" customHeight="1">
      <c r="R57315"/>
      <c r="S57315"/>
    </row>
    <row r="57316" spans="18:19" ht="15" customHeight="1">
      <c r="R57316"/>
      <c r="S57316"/>
    </row>
    <row r="57317" spans="18:19" ht="15" customHeight="1">
      <c r="R57317"/>
      <c r="S57317"/>
    </row>
    <row r="57318" spans="18:19" ht="15" customHeight="1">
      <c r="R57318"/>
      <c r="S57318"/>
    </row>
    <row r="57319" spans="18:19" ht="15" customHeight="1">
      <c r="R57319"/>
      <c r="S57319"/>
    </row>
    <row r="57320" spans="18:19" ht="15" customHeight="1">
      <c r="R57320"/>
      <c r="S57320"/>
    </row>
    <row r="57321" spans="18:19" ht="15" customHeight="1">
      <c r="R57321"/>
      <c r="S57321"/>
    </row>
    <row r="57322" spans="18:19" ht="15" customHeight="1">
      <c r="R57322"/>
      <c r="S57322"/>
    </row>
    <row r="57323" spans="18:19" ht="15" customHeight="1">
      <c r="R57323"/>
      <c r="S57323"/>
    </row>
    <row r="57324" spans="18:19" ht="15" customHeight="1">
      <c r="R57324"/>
      <c r="S57324"/>
    </row>
    <row r="57325" spans="18:19" ht="15" customHeight="1">
      <c r="R57325"/>
      <c r="S57325"/>
    </row>
    <row r="57326" spans="18:19" ht="15" customHeight="1">
      <c r="R57326"/>
      <c r="S57326"/>
    </row>
    <row r="57327" spans="18:19" ht="15" customHeight="1">
      <c r="R57327"/>
      <c r="S57327"/>
    </row>
    <row r="57328" spans="18:19" ht="15" customHeight="1">
      <c r="R57328"/>
      <c r="S57328"/>
    </row>
    <row r="57329" spans="18:19" ht="15" customHeight="1">
      <c r="R57329"/>
      <c r="S57329"/>
    </row>
    <row r="57330" spans="18:19" ht="15" customHeight="1">
      <c r="R57330"/>
      <c r="S57330"/>
    </row>
    <row r="57331" spans="18:19" ht="15" customHeight="1">
      <c r="R57331"/>
      <c r="S57331"/>
    </row>
    <row r="57332" spans="18:19" ht="15" customHeight="1">
      <c r="R57332"/>
      <c r="S57332"/>
    </row>
    <row r="57333" spans="18:19" ht="15" customHeight="1">
      <c r="R57333"/>
      <c r="S57333"/>
    </row>
    <row r="57334" spans="18:19" ht="15" customHeight="1">
      <c r="R57334"/>
      <c r="S57334"/>
    </row>
    <row r="57335" spans="18:19" ht="15" customHeight="1">
      <c r="R57335"/>
      <c r="S57335"/>
    </row>
    <row r="57336" spans="18:19" ht="15" customHeight="1">
      <c r="R57336"/>
      <c r="S57336"/>
    </row>
    <row r="57337" spans="18:19" ht="15" customHeight="1">
      <c r="R57337"/>
      <c r="S57337"/>
    </row>
    <row r="57338" spans="18:19" ht="15" customHeight="1">
      <c r="R57338"/>
      <c r="S57338"/>
    </row>
    <row r="57339" spans="18:19" ht="15" customHeight="1">
      <c r="R57339"/>
      <c r="S57339"/>
    </row>
    <row r="57340" spans="18:19" ht="15" customHeight="1">
      <c r="R57340"/>
      <c r="S57340"/>
    </row>
    <row r="57341" spans="18:19" ht="15" customHeight="1">
      <c r="R57341"/>
      <c r="S57341"/>
    </row>
    <row r="57342" spans="18:19" ht="15" customHeight="1">
      <c r="R57342"/>
      <c r="S57342"/>
    </row>
    <row r="57343" spans="18:19" ht="15" customHeight="1">
      <c r="R57343"/>
      <c r="S57343"/>
    </row>
    <row r="57344" spans="18:19" ht="15" customHeight="1">
      <c r="R57344"/>
      <c r="S57344"/>
    </row>
    <row r="57345" spans="18:19" ht="15" customHeight="1">
      <c r="R57345"/>
      <c r="S57345"/>
    </row>
    <row r="57346" spans="18:19" ht="15" customHeight="1">
      <c r="R57346"/>
      <c r="S57346"/>
    </row>
    <row r="57347" spans="18:19" ht="15" customHeight="1">
      <c r="R57347"/>
      <c r="S57347"/>
    </row>
    <row r="57348" spans="18:19" ht="15" customHeight="1">
      <c r="R57348"/>
      <c r="S57348"/>
    </row>
    <row r="57349" spans="18:19" ht="15" customHeight="1">
      <c r="R57349"/>
      <c r="S57349"/>
    </row>
    <row r="57350" spans="18:19" ht="15" customHeight="1">
      <c r="R57350"/>
      <c r="S57350"/>
    </row>
    <row r="57351" spans="18:19" ht="15" customHeight="1">
      <c r="R57351"/>
      <c r="S57351"/>
    </row>
    <row r="57352" spans="18:19" ht="15" customHeight="1">
      <c r="R57352"/>
      <c r="S57352"/>
    </row>
    <row r="57353" spans="18:19" ht="15" customHeight="1">
      <c r="R57353"/>
      <c r="S57353"/>
    </row>
    <row r="57354" spans="18:19" ht="15" customHeight="1">
      <c r="R57354"/>
      <c r="S57354"/>
    </row>
    <row r="57355" spans="18:19" ht="15" customHeight="1">
      <c r="R57355"/>
      <c r="S57355"/>
    </row>
    <row r="57356" spans="18:19" ht="15" customHeight="1">
      <c r="R57356"/>
      <c r="S57356"/>
    </row>
    <row r="57357" spans="18:19" ht="15" customHeight="1">
      <c r="R57357"/>
      <c r="S57357"/>
    </row>
    <row r="57358" spans="18:19" ht="15" customHeight="1">
      <c r="R57358"/>
      <c r="S57358"/>
    </row>
    <row r="57359" spans="18:19" ht="15" customHeight="1">
      <c r="R57359"/>
      <c r="S57359"/>
    </row>
    <row r="57360" spans="18:19" ht="15" customHeight="1">
      <c r="R57360"/>
      <c r="S57360"/>
    </row>
    <row r="57361" spans="18:19" ht="15" customHeight="1">
      <c r="R57361"/>
      <c r="S57361"/>
    </row>
    <row r="57362" spans="18:19" ht="15" customHeight="1">
      <c r="R57362"/>
      <c r="S57362"/>
    </row>
    <row r="57363" spans="18:19" ht="15" customHeight="1">
      <c r="R57363"/>
      <c r="S57363"/>
    </row>
    <row r="57364" spans="18:19" ht="15" customHeight="1">
      <c r="R57364"/>
      <c r="S57364"/>
    </row>
    <row r="57365" spans="18:19" ht="15" customHeight="1">
      <c r="R57365"/>
      <c r="S57365"/>
    </row>
    <row r="57366" spans="18:19" ht="15" customHeight="1">
      <c r="R57366"/>
      <c r="S57366"/>
    </row>
    <row r="57367" spans="18:19" ht="15" customHeight="1">
      <c r="R57367"/>
      <c r="S57367"/>
    </row>
    <row r="57368" spans="18:19" ht="15" customHeight="1">
      <c r="R57368"/>
      <c r="S57368"/>
    </row>
    <row r="57369" spans="18:19" ht="15" customHeight="1">
      <c r="R57369"/>
      <c r="S57369"/>
    </row>
    <row r="57370" spans="18:19" ht="15" customHeight="1">
      <c r="R57370"/>
      <c r="S57370"/>
    </row>
    <row r="57371" spans="18:19" ht="15" customHeight="1">
      <c r="R57371"/>
      <c r="S57371"/>
    </row>
    <row r="57372" spans="18:19" ht="15" customHeight="1">
      <c r="R57372"/>
      <c r="S57372"/>
    </row>
    <row r="57373" spans="18:19" ht="15" customHeight="1">
      <c r="R57373"/>
      <c r="S57373"/>
    </row>
    <row r="57374" spans="18:19" ht="15" customHeight="1">
      <c r="R57374"/>
      <c r="S57374"/>
    </row>
    <row r="57375" spans="18:19" ht="15" customHeight="1">
      <c r="R57375"/>
      <c r="S57375"/>
    </row>
    <row r="57376" spans="18:19" ht="15" customHeight="1">
      <c r="R57376"/>
      <c r="S57376"/>
    </row>
    <row r="57377" spans="18:19" ht="15" customHeight="1">
      <c r="R57377"/>
      <c r="S57377"/>
    </row>
    <row r="57378" spans="18:19" ht="15" customHeight="1">
      <c r="R57378"/>
      <c r="S57378"/>
    </row>
    <row r="57379" spans="18:19" ht="15" customHeight="1">
      <c r="R57379"/>
      <c r="S57379"/>
    </row>
    <row r="57380" spans="18:19" ht="15" customHeight="1">
      <c r="R57380"/>
      <c r="S57380"/>
    </row>
    <row r="57381" spans="18:19" ht="15" customHeight="1">
      <c r="R57381"/>
      <c r="S57381"/>
    </row>
    <row r="57382" spans="18:19" ht="15" customHeight="1">
      <c r="R57382"/>
      <c r="S57382"/>
    </row>
    <row r="57383" spans="18:19" ht="15" customHeight="1">
      <c r="R57383"/>
      <c r="S57383"/>
    </row>
    <row r="57384" spans="18:19" ht="15" customHeight="1">
      <c r="R57384"/>
      <c r="S57384"/>
    </row>
    <row r="57385" spans="18:19" ht="15" customHeight="1">
      <c r="R57385"/>
      <c r="S57385"/>
    </row>
    <row r="57386" spans="18:19" ht="15" customHeight="1">
      <c r="R57386"/>
      <c r="S57386"/>
    </row>
    <row r="57387" spans="18:19" ht="15" customHeight="1">
      <c r="R57387"/>
      <c r="S57387"/>
    </row>
    <row r="57388" spans="18:19" ht="15" customHeight="1">
      <c r="R57388"/>
      <c r="S57388"/>
    </row>
    <row r="57389" spans="18:19" ht="15" customHeight="1">
      <c r="R57389"/>
      <c r="S57389"/>
    </row>
    <row r="57390" spans="18:19" ht="15" customHeight="1">
      <c r="R57390"/>
      <c r="S57390"/>
    </row>
    <row r="57391" spans="18:19" ht="15" customHeight="1">
      <c r="R57391"/>
      <c r="S57391"/>
    </row>
    <row r="57392" spans="18:19" ht="15" customHeight="1">
      <c r="R57392"/>
      <c r="S57392"/>
    </row>
    <row r="57393" spans="18:19" ht="15" customHeight="1">
      <c r="R57393"/>
      <c r="S57393"/>
    </row>
    <row r="57394" spans="18:19" ht="15" customHeight="1">
      <c r="R57394"/>
      <c r="S57394"/>
    </row>
    <row r="57395" spans="18:19" ht="15" customHeight="1">
      <c r="R57395"/>
      <c r="S57395"/>
    </row>
    <row r="57396" spans="18:19" ht="15" customHeight="1">
      <c r="R57396"/>
      <c r="S57396"/>
    </row>
    <row r="57397" spans="18:19" ht="15" customHeight="1">
      <c r="R57397"/>
      <c r="S57397"/>
    </row>
    <row r="57398" spans="18:19" ht="15" customHeight="1">
      <c r="R57398"/>
      <c r="S57398"/>
    </row>
    <row r="57399" spans="18:19" ht="15" customHeight="1">
      <c r="R57399"/>
      <c r="S57399"/>
    </row>
    <row r="57400" spans="18:19" ht="15" customHeight="1">
      <c r="R57400"/>
      <c r="S57400"/>
    </row>
    <row r="57401" spans="18:19" ht="15" customHeight="1">
      <c r="R57401"/>
      <c r="S57401"/>
    </row>
    <row r="57402" spans="18:19" ht="15" customHeight="1">
      <c r="R57402"/>
      <c r="S57402"/>
    </row>
    <row r="57403" spans="18:19" ht="15" customHeight="1">
      <c r="R57403"/>
      <c r="S57403"/>
    </row>
    <row r="57404" spans="18:19" ht="15" customHeight="1">
      <c r="R57404"/>
      <c r="S57404"/>
    </row>
    <row r="57405" spans="18:19" ht="15" customHeight="1">
      <c r="R57405"/>
      <c r="S57405"/>
    </row>
    <row r="57406" spans="18:19" ht="15" customHeight="1">
      <c r="R57406"/>
      <c r="S57406"/>
    </row>
    <row r="57407" spans="18:19" ht="15" customHeight="1">
      <c r="R57407"/>
      <c r="S57407"/>
    </row>
    <row r="57408" spans="18:19" ht="15" customHeight="1">
      <c r="R57408"/>
      <c r="S57408"/>
    </row>
    <row r="57409" spans="18:19" ht="15" customHeight="1">
      <c r="R57409"/>
      <c r="S57409"/>
    </row>
    <row r="57410" spans="18:19" ht="15" customHeight="1">
      <c r="R57410"/>
      <c r="S57410"/>
    </row>
    <row r="57411" spans="18:19" ht="15" customHeight="1">
      <c r="R57411"/>
      <c r="S57411"/>
    </row>
    <row r="57412" spans="18:19" ht="15" customHeight="1">
      <c r="R57412"/>
      <c r="S57412"/>
    </row>
    <row r="57413" spans="18:19" ht="15" customHeight="1">
      <c r="R57413"/>
      <c r="S57413"/>
    </row>
    <row r="57414" spans="18:19" ht="15" customHeight="1">
      <c r="R57414"/>
      <c r="S57414"/>
    </row>
    <row r="57415" spans="18:19" ht="15" customHeight="1">
      <c r="R57415"/>
      <c r="S57415"/>
    </row>
    <row r="57416" spans="18:19" ht="15" customHeight="1">
      <c r="R57416"/>
      <c r="S57416"/>
    </row>
    <row r="57417" spans="18:19" ht="15" customHeight="1">
      <c r="R57417"/>
      <c r="S57417"/>
    </row>
    <row r="57418" spans="18:19" ht="15" customHeight="1">
      <c r="R57418"/>
      <c r="S57418"/>
    </row>
    <row r="57419" spans="18:19" ht="15" customHeight="1">
      <c r="R57419"/>
      <c r="S57419"/>
    </row>
    <row r="57420" spans="18:19" ht="15" customHeight="1">
      <c r="R57420"/>
      <c r="S57420"/>
    </row>
    <row r="57421" spans="18:19" ht="15" customHeight="1">
      <c r="R57421"/>
      <c r="S57421"/>
    </row>
    <row r="57422" spans="18:19" ht="15" customHeight="1">
      <c r="R57422"/>
      <c r="S57422"/>
    </row>
    <row r="57423" spans="18:19" ht="15" customHeight="1">
      <c r="R57423"/>
      <c r="S57423"/>
    </row>
    <row r="57424" spans="18:19" ht="15" customHeight="1">
      <c r="R57424"/>
      <c r="S57424"/>
    </row>
    <row r="57425" spans="18:19" ht="15" customHeight="1">
      <c r="R57425"/>
      <c r="S57425"/>
    </row>
    <row r="57426" spans="18:19" ht="15" customHeight="1">
      <c r="R57426"/>
      <c r="S57426"/>
    </row>
    <row r="57427" spans="18:19" ht="15" customHeight="1">
      <c r="R57427"/>
      <c r="S57427"/>
    </row>
    <row r="57428" spans="18:19" ht="15" customHeight="1">
      <c r="R57428"/>
      <c r="S57428"/>
    </row>
    <row r="57429" spans="18:19" ht="15" customHeight="1">
      <c r="R57429"/>
      <c r="S57429"/>
    </row>
    <row r="57430" spans="18:19" ht="15" customHeight="1">
      <c r="R57430"/>
      <c r="S57430"/>
    </row>
    <row r="57431" spans="18:19" ht="15" customHeight="1">
      <c r="R57431"/>
      <c r="S57431"/>
    </row>
    <row r="57432" spans="18:19" ht="15" customHeight="1">
      <c r="R57432"/>
      <c r="S57432"/>
    </row>
    <row r="57433" spans="18:19" ht="15" customHeight="1">
      <c r="R57433"/>
      <c r="S57433"/>
    </row>
    <row r="57434" spans="18:19" ht="15" customHeight="1">
      <c r="R57434"/>
      <c r="S57434"/>
    </row>
    <row r="57435" spans="18:19" ht="15" customHeight="1">
      <c r="R57435"/>
      <c r="S57435"/>
    </row>
    <row r="57436" spans="18:19" ht="15" customHeight="1">
      <c r="R57436"/>
      <c r="S57436"/>
    </row>
    <row r="57437" spans="18:19" ht="15" customHeight="1">
      <c r="R57437"/>
      <c r="S57437"/>
    </row>
    <row r="57438" spans="18:19" ht="15" customHeight="1">
      <c r="R57438"/>
      <c r="S57438"/>
    </row>
    <row r="57439" spans="18:19" ht="15" customHeight="1">
      <c r="R57439"/>
      <c r="S57439"/>
    </row>
    <row r="57440" spans="18:19" ht="15" customHeight="1">
      <c r="R57440"/>
      <c r="S57440"/>
    </row>
    <row r="57441" spans="18:19" ht="15" customHeight="1">
      <c r="R57441"/>
      <c r="S57441"/>
    </row>
    <row r="57442" spans="18:19" ht="15" customHeight="1">
      <c r="R57442"/>
      <c r="S57442"/>
    </row>
    <row r="57443" spans="18:19" ht="15" customHeight="1">
      <c r="R57443"/>
      <c r="S57443"/>
    </row>
    <row r="57444" spans="18:19" ht="15" customHeight="1">
      <c r="R57444"/>
      <c r="S57444"/>
    </row>
    <row r="57445" spans="18:19" ht="15" customHeight="1">
      <c r="R57445"/>
      <c r="S57445"/>
    </row>
    <row r="57446" spans="18:19" ht="15" customHeight="1">
      <c r="R57446"/>
      <c r="S57446"/>
    </row>
    <row r="57447" spans="18:19" ht="15" customHeight="1">
      <c r="R57447"/>
      <c r="S57447"/>
    </row>
    <row r="57448" spans="18:19" ht="15" customHeight="1">
      <c r="R57448"/>
      <c r="S57448"/>
    </row>
    <row r="57449" spans="18:19" ht="15" customHeight="1">
      <c r="R57449"/>
      <c r="S57449"/>
    </row>
    <row r="57450" spans="18:19" ht="15" customHeight="1">
      <c r="R57450"/>
      <c r="S57450"/>
    </row>
    <row r="57451" spans="18:19" ht="15" customHeight="1">
      <c r="R57451"/>
      <c r="S57451"/>
    </row>
    <row r="57452" spans="18:19" ht="15" customHeight="1">
      <c r="R57452"/>
      <c r="S57452"/>
    </row>
    <row r="57453" spans="18:19" ht="15" customHeight="1">
      <c r="R57453"/>
      <c r="S57453"/>
    </row>
    <row r="57454" spans="18:19" ht="15" customHeight="1">
      <c r="R57454"/>
      <c r="S57454"/>
    </row>
    <row r="57455" spans="18:19" ht="15" customHeight="1">
      <c r="R57455"/>
      <c r="S57455"/>
    </row>
    <row r="57456" spans="18:19" ht="15" customHeight="1">
      <c r="R57456"/>
      <c r="S57456"/>
    </row>
    <row r="57457" spans="18:19" ht="15" customHeight="1">
      <c r="R57457"/>
      <c r="S57457"/>
    </row>
    <row r="57458" spans="18:19" ht="15" customHeight="1">
      <c r="R57458"/>
      <c r="S57458"/>
    </row>
    <row r="57459" spans="18:19" ht="15" customHeight="1">
      <c r="R57459"/>
      <c r="S57459"/>
    </row>
    <row r="57460" spans="18:19" ht="15" customHeight="1">
      <c r="R57460"/>
      <c r="S57460"/>
    </row>
    <row r="57461" spans="18:19" ht="15" customHeight="1">
      <c r="R57461"/>
      <c r="S57461"/>
    </row>
    <row r="57462" spans="18:19" ht="15" customHeight="1">
      <c r="R57462"/>
      <c r="S57462"/>
    </row>
    <row r="57463" spans="18:19" ht="15" customHeight="1">
      <c r="R57463"/>
      <c r="S57463"/>
    </row>
    <row r="57464" spans="18:19" ht="15" customHeight="1">
      <c r="R57464"/>
      <c r="S57464"/>
    </row>
    <row r="57465" spans="18:19" ht="15" customHeight="1">
      <c r="R57465"/>
      <c r="S57465"/>
    </row>
    <row r="57466" spans="18:19" ht="15" customHeight="1">
      <c r="R57466"/>
      <c r="S57466"/>
    </row>
    <row r="57467" spans="18:19" ht="15" customHeight="1">
      <c r="R57467"/>
      <c r="S57467"/>
    </row>
    <row r="57468" spans="18:19" ht="15" customHeight="1">
      <c r="R57468"/>
      <c r="S57468"/>
    </row>
    <row r="57469" spans="18:19" ht="15" customHeight="1">
      <c r="R57469"/>
      <c r="S57469"/>
    </row>
    <row r="57470" spans="18:19" ht="15" customHeight="1">
      <c r="R57470"/>
      <c r="S57470"/>
    </row>
    <row r="57471" spans="18:19" ht="15" customHeight="1">
      <c r="R57471"/>
      <c r="S57471"/>
    </row>
    <row r="57472" spans="18:19" ht="15" customHeight="1">
      <c r="R57472"/>
      <c r="S57472"/>
    </row>
    <row r="57473" spans="18:19" ht="15" customHeight="1">
      <c r="R57473"/>
      <c r="S57473"/>
    </row>
    <row r="57474" spans="18:19" ht="15" customHeight="1">
      <c r="R57474"/>
      <c r="S57474"/>
    </row>
    <row r="57475" spans="18:19" ht="15" customHeight="1">
      <c r="R57475"/>
      <c r="S57475"/>
    </row>
    <row r="57476" spans="18:19" ht="15" customHeight="1">
      <c r="R57476"/>
      <c r="S57476"/>
    </row>
    <row r="57477" spans="18:19" ht="15" customHeight="1">
      <c r="R57477"/>
      <c r="S57477"/>
    </row>
    <row r="57478" spans="18:19" ht="15" customHeight="1">
      <c r="R57478"/>
      <c r="S57478"/>
    </row>
    <row r="57479" spans="18:19" ht="15" customHeight="1">
      <c r="R57479"/>
      <c r="S57479"/>
    </row>
    <row r="57480" spans="18:19" ht="15" customHeight="1">
      <c r="R57480"/>
      <c r="S57480"/>
    </row>
    <row r="57481" spans="18:19" ht="15" customHeight="1">
      <c r="R57481"/>
      <c r="S57481"/>
    </row>
    <row r="57482" spans="18:19" ht="15" customHeight="1">
      <c r="R57482"/>
      <c r="S57482"/>
    </row>
    <row r="57483" spans="18:19" ht="15" customHeight="1">
      <c r="R57483"/>
      <c r="S57483"/>
    </row>
    <row r="57484" spans="18:19" ht="15" customHeight="1">
      <c r="R57484"/>
      <c r="S57484"/>
    </row>
    <row r="57485" spans="18:19" ht="15" customHeight="1">
      <c r="R57485"/>
      <c r="S57485"/>
    </row>
    <row r="57486" spans="18:19" ht="15" customHeight="1">
      <c r="R57486"/>
      <c r="S57486"/>
    </row>
    <row r="57487" spans="18:19" ht="15" customHeight="1">
      <c r="R57487"/>
      <c r="S57487"/>
    </row>
    <row r="57488" spans="18:19" ht="15" customHeight="1">
      <c r="R57488"/>
      <c r="S57488"/>
    </row>
    <row r="57489" spans="18:19" ht="15" customHeight="1">
      <c r="R57489"/>
      <c r="S57489"/>
    </row>
    <row r="57490" spans="18:19" ht="15" customHeight="1">
      <c r="R57490"/>
      <c r="S57490"/>
    </row>
    <row r="57491" spans="18:19" ht="15" customHeight="1">
      <c r="R57491"/>
      <c r="S57491"/>
    </row>
    <row r="57492" spans="18:19" ht="15" customHeight="1">
      <c r="R57492"/>
      <c r="S57492"/>
    </row>
    <row r="57493" spans="18:19" ht="15" customHeight="1">
      <c r="R57493"/>
      <c r="S57493"/>
    </row>
    <row r="57494" spans="18:19" ht="15" customHeight="1">
      <c r="R57494"/>
      <c r="S57494"/>
    </row>
    <row r="57495" spans="18:19" ht="15" customHeight="1">
      <c r="R57495"/>
      <c r="S57495"/>
    </row>
    <row r="57496" spans="18:19" ht="15" customHeight="1">
      <c r="R57496"/>
      <c r="S57496"/>
    </row>
    <row r="57497" spans="18:19" ht="15" customHeight="1">
      <c r="R57497"/>
      <c r="S57497"/>
    </row>
    <row r="57498" spans="18:19" ht="15" customHeight="1">
      <c r="R57498"/>
      <c r="S57498"/>
    </row>
    <row r="57499" spans="18:19" ht="15" customHeight="1">
      <c r="R57499"/>
      <c r="S57499"/>
    </row>
    <row r="57500" spans="18:19" ht="15" customHeight="1">
      <c r="R57500"/>
      <c r="S57500"/>
    </row>
    <row r="57501" spans="18:19" ht="15" customHeight="1">
      <c r="R57501"/>
      <c r="S57501"/>
    </row>
    <row r="57502" spans="18:19" ht="15" customHeight="1">
      <c r="R57502"/>
      <c r="S57502"/>
    </row>
    <row r="57503" spans="18:19" ht="15" customHeight="1">
      <c r="R57503"/>
      <c r="S57503"/>
    </row>
    <row r="57504" spans="18:19" ht="15" customHeight="1">
      <c r="R57504"/>
      <c r="S57504"/>
    </row>
    <row r="57505" spans="18:19" ht="15" customHeight="1">
      <c r="R57505"/>
      <c r="S57505"/>
    </row>
    <row r="57506" spans="18:19" ht="15" customHeight="1">
      <c r="R57506"/>
      <c r="S57506"/>
    </row>
    <row r="57507" spans="18:19" ht="15" customHeight="1">
      <c r="R57507"/>
      <c r="S57507"/>
    </row>
    <row r="57508" spans="18:19" ht="15" customHeight="1">
      <c r="R57508"/>
      <c r="S57508"/>
    </row>
    <row r="57509" spans="18:19" ht="15" customHeight="1">
      <c r="R57509"/>
      <c r="S57509"/>
    </row>
    <row r="57510" spans="18:19" ht="15" customHeight="1">
      <c r="R57510"/>
      <c r="S57510"/>
    </row>
    <row r="57511" spans="18:19" ht="15" customHeight="1">
      <c r="R57511"/>
      <c r="S57511"/>
    </row>
    <row r="57512" spans="18:19" ht="15" customHeight="1">
      <c r="R57512"/>
      <c r="S57512"/>
    </row>
    <row r="57513" spans="18:19" ht="15" customHeight="1">
      <c r="R57513"/>
      <c r="S57513"/>
    </row>
    <row r="57514" spans="18:19" ht="15" customHeight="1">
      <c r="R57514"/>
      <c r="S57514"/>
    </row>
    <row r="57515" spans="18:19" ht="15" customHeight="1">
      <c r="R57515"/>
      <c r="S57515"/>
    </row>
    <row r="57516" spans="18:19" ht="15" customHeight="1">
      <c r="R57516"/>
      <c r="S57516"/>
    </row>
    <row r="57517" spans="18:19" ht="15" customHeight="1">
      <c r="R57517"/>
      <c r="S57517"/>
    </row>
    <row r="57518" spans="18:19" ht="15" customHeight="1">
      <c r="R57518"/>
      <c r="S57518"/>
    </row>
    <row r="57519" spans="18:19" ht="15" customHeight="1">
      <c r="R57519"/>
      <c r="S57519"/>
    </row>
    <row r="57520" spans="18:19" ht="15" customHeight="1">
      <c r="R57520"/>
      <c r="S57520"/>
    </row>
    <row r="57521" spans="18:19" ht="15" customHeight="1">
      <c r="R57521"/>
      <c r="S57521"/>
    </row>
    <row r="57522" spans="18:19" ht="15" customHeight="1">
      <c r="R57522"/>
      <c r="S57522"/>
    </row>
    <row r="57523" spans="18:19" ht="15" customHeight="1">
      <c r="R57523"/>
      <c r="S57523"/>
    </row>
    <row r="57524" spans="18:19" ht="15" customHeight="1">
      <c r="R57524"/>
      <c r="S57524"/>
    </row>
    <row r="57525" spans="18:19" ht="15" customHeight="1">
      <c r="R57525"/>
      <c r="S57525"/>
    </row>
    <row r="57526" spans="18:19" ht="15" customHeight="1">
      <c r="R57526"/>
      <c r="S57526"/>
    </row>
    <row r="57527" spans="18:19" ht="15" customHeight="1">
      <c r="R57527"/>
      <c r="S57527"/>
    </row>
    <row r="57528" spans="18:19" ht="15" customHeight="1">
      <c r="R57528"/>
      <c r="S57528"/>
    </row>
    <row r="57529" spans="18:19" ht="15" customHeight="1">
      <c r="R57529"/>
      <c r="S57529"/>
    </row>
    <row r="57530" spans="18:19" ht="15" customHeight="1">
      <c r="R57530"/>
      <c r="S57530"/>
    </row>
    <row r="57531" spans="18:19" ht="15" customHeight="1">
      <c r="R57531"/>
      <c r="S57531"/>
    </row>
    <row r="57532" spans="18:19" ht="15" customHeight="1">
      <c r="R57532"/>
      <c r="S57532"/>
    </row>
    <row r="57533" spans="18:19" ht="15" customHeight="1">
      <c r="R57533"/>
      <c r="S57533"/>
    </row>
    <row r="57534" spans="18:19" ht="15" customHeight="1">
      <c r="R57534"/>
      <c r="S57534"/>
    </row>
    <row r="57535" spans="18:19" ht="15" customHeight="1">
      <c r="R57535"/>
      <c r="S57535"/>
    </row>
    <row r="57536" spans="18:19" ht="15" customHeight="1">
      <c r="R57536"/>
      <c r="S57536"/>
    </row>
    <row r="57537" spans="18:19" ht="15" customHeight="1">
      <c r="R57537"/>
      <c r="S57537"/>
    </row>
    <row r="57538" spans="18:19" ht="15" customHeight="1">
      <c r="R57538"/>
      <c r="S57538"/>
    </row>
    <row r="57539" spans="18:19" ht="15" customHeight="1">
      <c r="R57539"/>
      <c r="S57539"/>
    </row>
    <row r="57540" spans="18:19" ht="15" customHeight="1">
      <c r="R57540"/>
      <c r="S57540"/>
    </row>
    <row r="57541" spans="18:19" ht="15" customHeight="1">
      <c r="R57541"/>
      <c r="S57541"/>
    </row>
    <row r="57542" spans="18:19" ht="15" customHeight="1">
      <c r="R57542"/>
      <c r="S57542"/>
    </row>
    <row r="57543" spans="18:19" ht="15" customHeight="1">
      <c r="R57543"/>
      <c r="S57543"/>
    </row>
    <row r="57544" spans="18:19" ht="15" customHeight="1">
      <c r="R57544"/>
      <c r="S57544"/>
    </row>
    <row r="57545" spans="18:19" ht="15" customHeight="1">
      <c r="R57545"/>
      <c r="S57545"/>
    </row>
    <row r="57546" spans="18:19" ht="15" customHeight="1">
      <c r="R57546"/>
      <c r="S57546"/>
    </row>
    <row r="57547" spans="18:19" ht="15" customHeight="1">
      <c r="R57547"/>
      <c r="S57547"/>
    </row>
    <row r="57548" spans="18:19" ht="15" customHeight="1">
      <c r="R57548"/>
      <c r="S57548"/>
    </row>
    <row r="57549" spans="18:19" ht="15" customHeight="1">
      <c r="R57549"/>
      <c r="S57549"/>
    </row>
    <row r="57550" spans="18:19" ht="15" customHeight="1">
      <c r="R57550"/>
      <c r="S57550"/>
    </row>
    <row r="57551" spans="18:19" ht="15" customHeight="1">
      <c r="R57551"/>
      <c r="S57551"/>
    </row>
    <row r="57552" spans="18:19" ht="15" customHeight="1">
      <c r="R57552"/>
      <c r="S57552"/>
    </row>
    <row r="57553" spans="18:19" ht="15" customHeight="1">
      <c r="R57553"/>
      <c r="S57553"/>
    </row>
    <row r="57554" spans="18:19" ht="15" customHeight="1">
      <c r="R57554"/>
      <c r="S57554"/>
    </row>
    <row r="57555" spans="18:19" ht="15" customHeight="1">
      <c r="R57555"/>
      <c r="S57555"/>
    </row>
    <row r="57556" spans="18:19" ht="15" customHeight="1">
      <c r="R57556"/>
      <c r="S57556"/>
    </row>
    <row r="57557" spans="18:19" ht="15" customHeight="1">
      <c r="R57557"/>
      <c r="S57557"/>
    </row>
    <row r="57558" spans="18:19" ht="15" customHeight="1">
      <c r="R57558"/>
      <c r="S57558"/>
    </row>
    <row r="57559" spans="18:19" ht="15" customHeight="1">
      <c r="R57559"/>
      <c r="S57559"/>
    </row>
    <row r="57560" spans="18:19" ht="15" customHeight="1">
      <c r="R57560"/>
      <c r="S57560"/>
    </row>
    <row r="57561" spans="18:19" ht="15" customHeight="1">
      <c r="R57561"/>
      <c r="S57561"/>
    </row>
    <row r="57562" spans="18:19" ht="15" customHeight="1">
      <c r="R57562"/>
      <c r="S57562"/>
    </row>
    <row r="57563" spans="18:19" ht="15" customHeight="1">
      <c r="R57563"/>
      <c r="S57563"/>
    </row>
    <row r="57564" spans="18:19" ht="15" customHeight="1">
      <c r="R57564"/>
      <c r="S57564"/>
    </row>
    <row r="57565" spans="18:19" ht="15" customHeight="1">
      <c r="R57565"/>
      <c r="S57565"/>
    </row>
    <row r="57566" spans="18:19" ht="15" customHeight="1">
      <c r="R57566"/>
      <c r="S57566"/>
    </row>
    <row r="57567" spans="18:19" ht="15" customHeight="1">
      <c r="R57567"/>
      <c r="S57567"/>
    </row>
    <row r="57568" spans="18:19" ht="15" customHeight="1">
      <c r="R57568"/>
      <c r="S57568"/>
    </row>
    <row r="57569" spans="18:19" ht="15" customHeight="1">
      <c r="R57569"/>
      <c r="S57569"/>
    </row>
    <row r="57570" spans="18:19" ht="15" customHeight="1">
      <c r="R57570"/>
      <c r="S57570"/>
    </row>
    <row r="57571" spans="18:19" ht="15" customHeight="1">
      <c r="R57571"/>
      <c r="S57571"/>
    </row>
    <row r="57572" spans="18:19" ht="15" customHeight="1">
      <c r="R57572"/>
      <c r="S57572"/>
    </row>
    <row r="57573" spans="18:19" ht="15" customHeight="1">
      <c r="R57573"/>
      <c r="S57573"/>
    </row>
    <row r="57574" spans="18:19" ht="15" customHeight="1">
      <c r="R57574"/>
      <c r="S57574"/>
    </row>
    <row r="57575" spans="18:19" ht="15" customHeight="1">
      <c r="R57575"/>
      <c r="S57575"/>
    </row>
    <row r="57576" spans="18:19" ht="15" customHeight="1">
      <c r="R57576"/>
      <c r="S57576"/>
    </row>
    <row r="57577" spans="18:19" ht="15" customHeight="1">
      <c r="R57577"/>
      <c r="S57577"/>
    </row>
    <row r="57578" spans="18:19" ht="15" customHeight="1">
      <c r="R57578"/>
      <c r="S57578"/>
    </row>
    <row r="57579" spans="18:19" ht="15" customHeight="1">
      <c r="R57579"/>
      <c r="S57579"/>
    </row>
    <row r="57580" spans="18:19" ht="15" customHeight="1">
      <c r="R57580"/>
      <c r="S57580"/>
    </row>
    <row r="57581" spans="18:19" ht="15" customHeight="1">
      <c r="R57581"/>
      <c r="S57581"/>
    </row>
    <row r="57582" spans="18:19" ht="15" customHeight="1">
      <c r="R57582"/>
      <c r="S57582"/>
    </row>
    <row r="57583" spans="18:19" ht="15" customHeight="1">
      <c r="R57583"/>
      <c r="S57583"/>
    </row>
    <row r="57584" spans="18:19" ht="15" customHeight="1">
      <c r="R57584"/>
      <c r="S57584"/>
    </row>
    <row r="57585" spans="18:19" ht="15" customHeight="1">
      <c r="R57585"/>
      <c r="S57585"/>
    </row>
    <row r="57586" spans="18:19" ht="15" customHeight="1">
      <c r="R57586"/>
      <c r="S57586"/>
    </row>
    <row r="57587" spans="18:19" ht="15" customHeight="1">
      <c r="R57587"/>
      <c r="S57587"/>
    </row>
    <row r="57588" spans="18:19" ht="15" customHeight="1">
      <c r="R57588"/>
      <c r="S57588"/>
    </row>
    <row r="57589" spans="18:19" ht="15" customHeight="1">
      <c r="R57589"/>
      <c r="S57589"/>
    </row>
    <row r="57590" spans="18:19" ht="15" customHeight="1">
      <c r="R57590"/>
      <c r="S57590"/>
    </row>
    <row r="57591" spans="18:19" ht="15" customHeight="1">
      <c r="R57591"/>
      <c r="S57591"/>
    </row>
    <row r="57592" spans="18:19" ht="15" customHeight="1">
      <c r="R57592"/>
      <c r="S57592"/>
    </row>
    <row r="57593" spans="18:19" ht="15" customHeight="1">
      <c r="R57593"/>
      <c r="S57593"/>
    </row>
    <row r="57594" spans="18:19" ht="15" customHeight="1">
      <c r="R57594"/>
      <c r="S57594"/>
    </row>
    <row r="57595" spans="18:19" ht="15" customHeight="1">
      <c r="R57595"/>
      <c r="S57595"/>
    </row>
    <row r="57596" spans="18:19" ht="15" customHeight="1">
      <c r="R57596"/>
      <c r="S57596"/>
    </row>
    <row r="57597" spans="18:19" ht="15" customHeight="1">
      <c r="R57597"/>
      <c r="S57597"/>
    </row>
    <row r="57598" spans="18:19" ht="15" customHeight="1">
      <c r="R57598"/>
      <c r="S57598"/>
    </row>
    <row r="57599" spans="18:19" ht="15" customHeight="1">
      <c r="R57599"/>
      <c r="S57599"/>
    </row>
    <row r="57600" spans="18:19" ht="15" customHeight="1">
      <c r="R57600"/>
      <c r="S57600"/>
    </row>
    <row r="57601" spans="18:19" ht="15" customHeight="1">
      <c r="R57601"/>
      <c r="S57601"/>
    </row>
    <row r="57602" spans="18:19" ht="15" customHeight="1">
      <c r="R57602"/>
      <c r="S57602"/>
    </row>
    <row r="57603" spans="18:19" ht="15" customHeight="1">
      <c r="R57603"/>
      <c r="S57603"/>
    </row>
    <row r="57604" spans="18:19" ht="15" customHeight="1">
      <c r="R57604"/>
      <c r="S57604"/>
    </row>
    <row r="57605" spans="18:19" ht="15" customHeight="1">
      <c r="R57605"/>
      <c r="S57605"/>
    </row>
    <row r="57606" spans="18:19" ht="15" customHeight="1">
      <c r="R57606"/>
      <c r="S57606"/>
    </row>
    <row r="57607" spans="18:19" ht="15" customHeight="1">
      <c r="R57607"/>
      <c r="S57607"/>
    </row>
    <row r="57608" spans="18:19" ht="15" customHeight="1">
      <c r="R57608"/>
      <c r="S57608"/>
    </row>
    <row r="57609" spans="18:19" ht="15" customHeight="1">
      <c r="R57609"/>
      <c r="S57609"/>
    </row>
    <row r="57610" spans="18:19" ht="15" customHeight="1">
      <c r="R57610"/>
      <c r="S57610"/>
    </row>
    <row r="57611" spans="18:19" ht="15" customHeight="1">
      <c r="R57611"/>
      <c r="S57611"/>
    </row>
    <row r="57612" spans="18:19" ht="15" customHeight="1">
      <c r="R57612"/>
      <c r="S57612"/>
    </row>
    <row r="57613" spans="18:19" ht="15" customHeight="1">
      <c r="R57613"/>
      <c r="S57613"/>
    </row>
    <row r="57614" spans="18:19" ht="15" customHeight="1">
      <c r="R57614"/>
      <c r="S57614"/>
    </row>
    <row r="57615" spans="18:19" ht="15" customHeight="1">
      <c r="R57615"/>
      <c r="S57615"/>
    </row>
    <row r="57616" spans="18:19" ht="15" customHeight="1">
      <c r="R57616"/>
      <c r="S57616"/>
    </row>
    <row r="57617" spans="18:19" ht="15" customHeight="1">
      <c r="R57617"/>
      <c r="S57617"/>
    </row>
    <row r="57618" spans="18:19" ht="15" customHeight="1">
      <c r="R57618"/>
      <c r="S57618"/>
    </row>
    <row r="57619" spans="18:19" ht="15" customHeight="1">
      <c r="R57619"/>
      <c r="S57619"/>
    </row>
    <row r="57620" spans="18:19" ht="15" customHeight="1">
      <c r="R57620"/>
      <c r="S57620"/>
    </row>
    <row r="57621" spans="18:19" ht="15" customHeight="1">
      <c r="R57621"/>
      <c r="S57621"/>
    </row>
    <row r="57622" spans="18:19" ht="15" customHeight="1">
      <c r="R57622"/>
      <c r="S57622"/>
    </row>
    <row r="57623" spans="18:19" ht="15" customHeight="1">
      <c r="R57623"/>
      <c r="S57623"/>
    </row>
    <row r="57624" spans="18:19" ht="15" customHeight="1">
      <c r="R57624"/>
      <c r="S57624"/>
    </row>
    <row r="57625" spans="18:19" ht="15" customHeight="1">
      <c r="R57625"/>
      <c r="S57625"/>
    </row>
    <row r="57626" spans="18:19" ht="15" customHeight="1">
      <c r="R57626"/>
      <c r="S57626"/>
    </row>
    <row r="57627" spans="18:19" ht="15" customHeight="1">
      <c r="R57627"/>
      <c r="S57627"/>
    </row>
    <row r="57628" spans="18:19" ht="15" customHeight="1">
      <c r="R57628"/>
      <c r="S57628"/>
    </row>
    <row r="57629" spans="18:19" ht="15" customHeight="1">
      <c r="R57629"/>
      <c r="S57629"/>
    </row>
    <row r="57630" spans="18:19" ht="15" customHeight="1">
      <c r="R57630"/>
      <c r="S57630"/>
    </row>
    <row r="57631" spans="18:19" ht="15" customHeight="1">
      <c r="R57631"/>
      <c r="S57631"/>
    </row>
    <row r="57632" spans="18:19" ht="15" customHeight="1">
      <c r="R57632"/>
      <c r="S57632"/>
    </row>
    <row r="57633" spans="18:19" ht="15" customHeight="1">
      <c r="R57633"/>
      <c r="S57633"/>
    </row>
    <row r="57634" spans="18:19" ht="15" customHeight="1">
      <c r="R57634"/>
      <c r="S57634"/>
    </row>
    <row r="57635" spans="18:19" ht="15" customHeight="1">
      <c r="R57635"/>
      <c r="S57635"/>
    </row>
    <row r="57636" spans="18:19" ht="15" customHeight="1">
      <c r="R57636"/>
      <c r="S57636"/>
    </row>
    <row r="57637" spans="18:19" ht="15" customHeight="1">
      <c r="R57637"/>
      <c r="S57637"/>
    </row>
    <row r="57638" spans="18:19" ht="15" customHeight="1">
      <c r="R57638"/>
      <c r="S57638"/>
    </row>
    <row r="57639" spans="18:19" ht="15" customHeight="1">
      <c r="R57639"/>
      <c r="S57639"/>
    </row>
    <row r="57640" spans="18:19" ht="15" customHeight="1">
      <c r="R57640"/>
      <c r="S57640"/>
    </row>
    <row r="57641" spans="18:19" ht="15" customHeight="1">
      <c r="R57641"/>
      <c r="S57641"/>
    </row>
    <row r="57642" spans="18:19" ht="15" customHeight="1">
      <c r="R57642"/>
      <c r="S57642"/>
    </row>
    <row r="57643" spans="18:19" ht="15" customHeight="1">
      <c r="R57643"/>
      <c r="S57643"/>
    </row>
    <row r="57644" spans="18:19" ht="15" customHeight="1">
      <c r="R57644"/>
      <c r="S57644"/>
    </row>
    <row r="57645" spans="18:19" ht="15" customHeight="1">
      <c r="R57645"/>
      <c r="S57645"/>
    </row>
    <row r="57646" spans="18:19" ht="15" customHeight="1">
      <c r="R57646"/>
      <c r="S57646"/>
    </row>
    <row r="57647" spans="18:19" ht="15" customHeight="1">
      <c r="R57647"/>
      <c r="S57647"/>
    </row>
    <row r="57648" spans="18:19" ht="15" customHeight="1">
      <c r="R57648"/>
      <c r="S57648"/>
    </row>
    <row r="57649" spans="18:19" ht="15" customHeight="1">
      <c r="R57649"/>
      <c r="S57649"/>
    </row>
    <row r="57650" spans="18:19" ht="15" customHeight="1">
      <c r="R57650"/>
      <c r="S57650"/>
    </row>
    <row r="57651" spans="18:19" ht="15" customHeight="1">
      <c r="R57651"/>
      <c r="S57651"/>
    </row>
    <row r="57652" spans="18:19" ht="15" customHeight="1">
      <c r="R57652"/>
      <c r="S57652"/>
    </row>
    <row r="57653" spans="18:19" ht="15" customHeight="1">
      <c r="R57653"/>
      <c r="S57653"/>
    </row>
    <row r="57654" spans="18:19" ht="15" customHeight="1">
      <c r="R57654"/>
      <c r="S57654"/>
    </row>
    <row r="57655" spans="18:19" ht="15" customHeight="1">
      <c r="R57655"/>
      <c r="S57655"/>
    </row>
    <row r="57656" spans="18:19" ht="15" customHeight="1">
      <c r="R57656"/>
      <c r="S57656"/>
    </row>
    <row r="57657" spans="18:19" ht="15" customHeight="1">
      <c r="R57657"/>
      <c r="S57657"/>
    </row>
    <row r="57658" spans="18:19" ht="15" customHeight="1">
      <c r="R57658"/>
      <c r="S57658"/>
    </row>
    <row r="57659" spans="18:19" ht="15" customHeight="1">
      <c r="R57659"/>
      <c r="S57659"/>
    </row>
    <row r="57660" spans="18:19" ht="15" customHeight="1">
      <c r="R57660"/>
      <c r="S57660"/>
    </row>
    <row r="57661" spans="18:19" ht="15" customHeight="1">
      <c r="R57661"/>
      <c r="S57661"/>
    </row>
    <row r="57662" spans="18:19" ht="15" customHeight="1">
      <c r="R57662"/>
      <c r="S57662"/>
    </row>
    <row r="57663" spans="18:19" ht="15" customHeight="1">
      <c r="R57663"/>
      <c r="S57663"/>
    </row>
    <row r="57664" spans="18:19" ht="15" customHeight="1">
      <c r="R57664"/>
      <c r="S57664"/>
    </row>
    <row r="57665" spans="18:19" ht="15" customHeight="1">
      <c r="R57665"/>
      <c r="S57665"/>
    </row>
    <row r="57666" spans="18:19" ht="15" customHeight="1">
      <c r="R57666"/>
      <c r="S57666"/>
    </row>
    <row r="57667" spans="18:19" ht="15" customHeight="1">
      <c r="R57667"/>
      <c r="S57667"/>
    </row>
    <row r="57668" spans="18:19" ht="15" customHeight="1">
      <c r="R57668"/>
      <c r="S57668"/>
    </row>
    <row r="57669" spans="18:19" ht="15" customHeight="1">
      <c r="R57669"/>
      <c r="S57669"/>
    </row>
    <row r="57670" spans="18:19" ht="15" customHeight="1">
      <c r="R57670"/>
      <c r="S57670"/>
    </row>
    <row r="57671" spans="18:19" ht="15" customHeight="1">
      <c r="R57671"/>
      <c r="S57671"/>
    </row>
    <row r="57672" spans="18:19" ht="15" customHeight="1">
      <c r="R57672"/>
      <c r="S57672"/>
    </row>
    <row r="57673" spans="18:19" ht="15" customHeight="1">
      <c r="R57673"/>
      <c r="S57673"/>
    </row>
    <row r="57674" spans="18:19" ht="15" customHeight="1">
      <c r="R57674"/>
      <c r="S57674"/>
    </row>
    <row r="57675" spans="18:19" ht="15" customHeight="1">
      <c r="R57675"/>
      <c r="S57675"/>
    </row>
    <row r="57676" spans="18:19" ht="15" customHeight="1">
      <c r="R57676"/>
      <c r="S57676"/>
    </row>
    <row r="57677" spans="18:19" ht="15" customHeight="1">
      <c r="R57677"/>
      <c r="S57677"/>
    </row>
    <row r="57678" spans="18:19" ht="15" customHeight="1">
      <c r="R57678"/>
      <c r="S57678"/>
    </row>
    <row r="57679" spans="18:19" ht="15" customHeight="1">
      <c r="R57679"/>
      <c r="S57679"/>
    </row>
    <row r="57680" spans="18:19" ht="15" customHeight="1">
      <c r="R57680"/>
      <c r="S57680"/>
    </row>
    <row r="57681" spans="18:19" ht="15" customHeight="1">
      <c r="R57681"/>
      <c r="S57681"/>
    </row>
    <row r="57682" spans="18:19" ht="15" customHeight="1">
      <c r="R57682"/>
      <c r="S57682"/>
    </row>
    <row r="57683" spans="18:19" ht="15" customHeight="1">
      <c r="R57683"/>
      <c r="S57683"/>
    </row>
    <row r="57684" spans="18:19" ht="15" customHeight="1">
      <c r="R57684"/>
      <c r="S57684"/>
    </row>
    <row r="57685" spans="18:19" ht="15" customHeight="1">
      <c r="R57685"/>
      <c r="S57685"/>
    </row>
    <row r="57686" spans="18:19" ht="15" customHeight="1">
      <c r="R57686"/>
      <c r="S57686"/>
    </row>
    <row r="57687" spans="18:19" ht="15" customHeight="1">
      <c r="R57687"/>
      <c r="S57687"/>
    </row>
    <row r="57688" spans="18:19" ht="15" customHeight="1">
      <c r="R57688"/>
      <c r="S57688"/>
    </row>
    <row r="57689" spans="18:19" ht="15" customHeight="1">
      <c r="R57689"/>
      <c r="S57689"/>
    </row>
    <row r="57690" spans="18:19" ht="15" customHeight="1">
      <c r="R57690"/>
      <c r="S57690"/>
    </row>
    <row r="57691" spans="18:19" ht="15" customHeight="1">
      <c r="R57691"/>
      <c r="S57691"/>
    </row>
    <row r="57692" spans="18:19" ht="15" customHeight="1">
      <c r="R57692"/>
      <c r="S57692"/>
    </row>
    <row r="57693" spans="18:19" ht="15" customHeight="1">
      <c r="R57693"/>
      <c r="S57693"/>
    </row>
    <row r="57694" spans="18:19" ht="15" customHeight="1">
      <c r="R57694"/>
      <c r="S57694"/>
    </row>
    <row r="57695" spans="18:19" ht="15" customHeight="1">
      <c r="R57695"/>
      <c r="S57695"/>
    </row>
    <row r="57696" spans="18:19" ht="15" customHeight="1">
      <c r="R57696"/>
      <c r="S57696"/>
    </row>
    <row r="57697" spans="18:19" ht="15" customHeight="1">
      <c r="R57697"/>
      <c r="S57697"/>
    </row>
    <row r="57698" spans="18:19" ht="15" customHeight="1">
      <c r="R57698"/>
      <c r="S57698"/>
    </row>
    <row r="57699" spans="18:19" ht="15" customHeight="1">
      <c r="R57699"/>
      <c r="S57699"/>
    </row>
    <row r="57700" spans="18:19" ht="15" customHeight="1">
      <c r="R57700"/>
      <c r="S57700"/>
    </row>
    <row r="57701" spans="18:19" ht="15" customHeight="1">
      <c r="R57701"/>
      <c r="S57701"/>
    </row>
    <row r="57702" spans="18:19" ht="15" customHeight="1">
      <c r="R57702"/>
      <c r="S57702"/>
    </row>
    <row r="57703" spans="18:19" ht="15" customHeight="1">
      <c r="R57703"/>
      <c r="S57703"/>
    </row>
    <row r="57704" spans="18:19" ht="15" customHeight="1">
      <c r="R57704"/>
      <c r="S57704"/>
    </row>
    <row r="57705" spans="18:19" ht="15" customHeight="1">
      <c r="R57705"/>
      <c r="S57705"/>
    </row>
    <row r="57706" spans="18:19" ht="15" customHeight="1">
      <c r="R57706"/>
      <c r="S57706"/>
    </row>
    <row r="57707" spans="18:19" ht="15" customHeight="1">
      <c r="R57707"/>
      <c r="S57707"/>
    </row>
    <row r="57708" spans="18:19" ht="15" customHeight="1">
      <c r="R57708"/>
      <c r="S57708"/>
    </row>
    <row r="57709" spans="18:19" ht="15" customHeight="1">
      <c r="R57709"/>
      <c r="S57709"/>
    </row>
    <row r="57710" spans="18:19" ht="15" customHeight="1">
      <c r="R57710"/>
      <c r="S57710"/>
    </row>
    <row r="57711" spans="18:19" ht="15" customHeight="1">
      <c r="R57711"/>
      <c r="S57711"/>
    </row>
    <row r="57712" spans="18:19" ht="15" customHeight="1">
      <c r="R57712"/>
      <c r="S57712"/>
    </row>
    <row r="57713" spans="18:19" ht="15" customHeight="1">
      <c r="R57713"/>
      <c r="S57713"/>
    </row>
    <row r="57714" spans="18:19" ht="15" customHeight="1">
      <c r="R57714"/>
      <c r="S57714"/>
    </row>
    <row r="57715" spans="18:19" ht="15" customHeight="1">
      <c r="R57715"/>
      <c r="S57715"/>
    </row>
    <row r="57716" spans="18:19" ht="15" customHeight="1">
      <c r="R57716"/>
      <c r="S57716"/>
    </row>
    <row r="57717" spans="18:19" ht="15" customHeight="1">
      <c r="R57717"/>
      <c r="S57717"/>
    </row>
    <row r="57718" spans="18:19" ht="15" customHeight="1">
      <c r="R57718"/>
      <c r="S57718"/>
    </row>
    <row r="57719" spans="18:19" ht="15" customHeight="1">
      <c r="R57719"/>
      <c r="S57719"/>
    </row>
    <row r="57720" spans="18:19" ht="15" customHeight="1">
      <c r="R57720"/>
      <c r="S57720"/>
    </row>
    <row r="57721" spans="18:19" ht="15" customHeight="1">
      <c r="R57721"/>
      <c r="S57721"/>
    </row>
    <row r="57722" spans="18:19" ht="15" customHeight="1">
      <c r="R57722"/>
      <c r="S57722"/>
    </row>
    <row r="57723" spans="18:19" ht="15" customHeight="1">
      <c r="R57723"/>
      <c r="S57723"/>
    </row>
    <row r="57724" spans="18:19" ht="15" customHeight="1">
      <c r="R57724"/>
      <c r="S57724"/>
    </row>
    <row r="57725" spans="18:19" ht="15" customHeight="1">
      <c r="R57725"/>
      <c r="S57725"/>
    </row>
    <row r="57726" spans="18:19" ht="15" customHeight="1">
      <c r="R57726"/>
      <c r="S57726"/>
    </row>
    <row r="57727" spans="18:19" ht="15" customHeight="1">
      <c r="R57727"/>
      <c r="S57727"/>
    </row>
    <row r="57728" spans="18:19" ht="15" customHeight="1">
      <c r="R57728"/>
      <c r="S57728"/>
    </row>
    <row r="57729" spans="18:19" ht="15" customHeight="1">
      <c r="R57729"/>
      <c r="S57729"/>
    </row>
    <row r="57730" spans="18:19" ht="15" customHeight="1">
      <c r="R57730"/>
      <c r="S57730"/>
    </row>
    <row r="57731" spans="18:19" ht="15" customHeight="1">
      <c r="R57731"/>
      <c r="S57731"/>
    </row>
    <row r="57732" spans="18:19" ht="15" customHeight="1">
      <c r="R57732"/>
      <c r="S57732"/>
    </row>
    <row r="57733" spans="18:19" ht="15" customHeight="1">
      <c r="R57733"/>
      <c r="S57733"/>
    </row>
    <row r="57734" spans="18:19" ht="15" customHeight="1">
      <c r="R57734"/>
      <c r="S57734"/>
    </row>
    <row r="57735" spans="18:19" ht="15" customHeight="1">
      <c r="R57735"/>
      <c r="S57735"/>
    </row>
    <row r="57736" spans="18:19" ht="15" customHeight="1">
      <c r="R57736"/>
      <c r="S57736"/>
    </row>
    <row r="57737" spans="18:19" ht="15" customHeight="1">
      <c r="R57737"/>
      <c r="S57737"/>
    </row>
    <row r="57738" spans="18:19" ht="15" customHeight="1">
      <c r="R57738"/>
      <c r="S57738"/>
    </row>
    <row r="57739" spans="18:19" ht="15" customHeight="1">
      <c r="R57739"/>
      <c r="S57739"/>
    </row>
    <row r="57740" spans="18:19" ht="15" customHeight="1">
      <c r="R57740"/>
      <c r="S57740"/>
    </row>
    <row r="57741" spans="18:19" ht="15" customHeight="1">
      <c r="R57741"/>
      <c r="S57741"/>
    </row>
    <row r="57742" spans="18:19" ht="15" customHeight="1">
      <c r="R57742"/>
      <c r="S57742"/>
    </row>
    <row r="57743" spans="18:19" ht="15" customHeight="1">
      <c r="R57743"/>
      <c r="S57743"/>
    </row>
    <row r="57744" spans="18:19" ht="15" customHeight="1">
      <c r="R57744"/>
      <c r="S57744"/>
    </row>
    <row r="57745" spans="18:19" ht="15" customHeight="1">
      <c r="R57745"/>
      <c r="S57745"/>
    </row>
    <row r="57746" spans="18:19" ht="15" customHeight="1">
      <c r="R57746"/>
      <c r="S57746"/>
    </row>
    <row r="57747" spans="18:19" ht="15" customHeight="1">
      <c r="R57747"/>
      <c r="S57747"/>
    </row>
    <row r="57748" spans="18:19" ht="15" customHeight="1">
      <c r="R57748"/>
      <c r="S57748"/>
    </row>
    <row r="57749" spans="18:19" ht="15" customHeight="1">
      <c r="R57749"/>
      <c r="S57749"/>
    </row>
    <row r="57750" spans="18:19" ht="15" customHeight="1">
      <c r="R57750"/>
      <c r="S57750"/>
    </row>
    <row r="57751" spans="18:19" ht="15" customHeight="1">
      <c r="R57751"/>
      <c r="S57751"/>
    </row>
    <row r="57752" spans="18:19" ht="15" customHeight="1">
      <c r="R57752"/>
      <c r="S57752"/>
    </row>
    <row r="57753" spans="18:19" ht="15" customHeight="1">
      <c r="R57753"/>
      <c r="S57753"/>
    </row>
    <row r="57754" spans="18:19" ht="15" customHeight="1">
      <c r="R57754"/>
      <c r="S57754"/>
    </row>
    <row r="57755" spans="18:19" ht="15" customHeight="1">
      <c r="R57755"/>
      <c r="S57755"/>
    </row>
    <row r="57756" spans="18:19" ht="15" customHeight="1">
      <c r="R57756"/>
      <c r="S57756"/>
    </row>
    <row r="57757" spans="18:19" ht="15" customHeight="1">
      <c r="R57757"/>
      <c r="S57757"/>
    </row>
    <row r="57758" spans="18:19" ht="15" customHeight="1">
      <c r="R57758"/>
      <c r="S57758"/>
    </row>
    <row r="57759" spans="18:19" ht="15" customHeight="1">
      <c r="R57759"/>
      <c r="S57759"/>
    </row>
    <row r="57760" spans="18:19" ht="15" customHeight="1">
      <c r="R57760"/>
      <c r="S57760"/>
    </row>
    <row r="57761" spans="18:19" ht="15" customHeight="1">
      <c r="R57761"/>
      <c r="S57761"/>
    </row>
    <row r="57762" spans="18:19" ht="15" customHeight="1">
      <c r="R57762"/>
      <c r="S57762"/>
    </row>
    <row r="57763" spans="18:19" ht="15" customHeight="1">
      <c r="R57763"/>
      <c r="S57763"/>
    </row>
    <row r="57764" spans="18:19" ht="15" customHeight="1">
      <c r="R57764"/>
      <c r="S57764"/>
    </row>
    <row r="57765" spans="18:19" ht="15" customHeight="1">
      <c r="R57765"/>
      <c r="S57765"/>
    </row>
    <row r="57766" spans="18:19" ht="15" customHeight="1">
      <c r="R57766"/>
      <c r="S57766"/>
    </row>
    <row r="57767" spans="18:19" ht="15" customHeight="1">
      <c r="R57767"/>
      <c r="S57767"/>
    </row>
    <row r="57768" spans="18:19" ht="15" customHeight="1">
      <c r="R57768"/>
      <c r="S57768"/>
    </row>
    <row r="57769" spans="18:19" ht="15" customHeight="1">
      <c r="R57769"/>
      <c r="S57769"/>
    </row>
    <row r="57770" spans="18:19" ht="15" customHeight="1">
      <c r="R57770"/>
      <c r="S57770"/>
    </row>
    <row r="57771" spans="18:19" ht="15" customHeight="1">
      <c r="R57771"/>
      <c r="S57771"/>
    </row>
    <row r="57772" spans="18:19" ht="15" customHeight="1">
      <c r="R57772"/>
      <c r="S57772"/>
    </row>
    <row r="57773" spans="18:19" ht="15" customHeight="1">
      <c r="R57773"/>
      <c r="S57773"/>
    </row>
    <row r="57774" spans="18:19" ht="15" customHeight="1">
      <c r="R57774"/>
      <c r="S57774"/>
    </row>
    <row r="57775" spans="18:19" ht="15" customHeight="1">
      <c r="R57775"/>
      <c r="S57775"/>
    </row>
    <row r="57776" spans="18:19" ht="15" customHeight="1">
      <c r="R57776"/>
      <c r="S57776"/>
    </row>
    <row r="57777" spans="18:19" ht="15" customHeight="1">
      <c r="R57777"/>
      <c r="S57777"/>
    </row>
    <row r="57778" spans="18:19" ht="15" customHeight="1">
      <c r="R57778"/>
      <c r="S57778"/>
    </row>
    <row r="57779" spans="18:19" ht="15" customHeight="1">
      <c r="R57779"/>
      <c r="S57779"/>
    </row>
    <row r="57780" spans="18:19" ht="15" customHeight="1">
      <c r="R57780"/>
      <c r="S57780"/>
    </row>
    <row r="57781" spans="18:19" ht="15" customHeight="1">
      <c r="R57781"/>
      <c r="S57781"/>
    </row>
    <row r="57782" spans="18:19" ht="15" customHeight="1">
      <c r="R57782"/>
      <c r="S57782"/>
    </row>
    <row r="57783" spans="18:19" ht="15" customHeight="1">
      <c r="R57783"/>
      <c r="S57783"/>
    </row>
    <row r="57784" spans="18:19" ht="15" customHeight="1">
      <c r="R57784"/>
      <c r="S57784"/>
    </row>
    <row r="57785" spans="18:19" ht="15" customHeight="1">
      <c r="R57785"/>
      <c r="S57785"/>
    </row>
    <row r="57786" spans="18:19" ht="15" customHeight="1">
      <c r="R57786"/>
      <c r="S57786"/>
    </row>
    <row r="57787" spans="18:19" ht="15" customHeight="1">
      <c r="R57787"/>
      <c r="S57787"/>
    </row>
    <row r="57788" spans="18:19" ht="15" customHeight="1">
      <c r="R57788"/>
      <c r="S57788"/>
    </row>
    <row r="57789" spans="18:19" ht="15" customHeight="1">
      <c r="R57789"/>
      <c r="S57789"/>
    </row>
    <row r="57790" spans="18:19" ht="15" customHeight="1">
      <c r="R57790"/>
      <c r="S57790"/>
    </row>
    <row r="57791" spans="18:19" ht="15" customHeight="1">
      <c r="R57791"/>
      <c r="S57791"/>
    </row>
    <row r="57792" spans="18:19" ht="15" customHeight="1">
      <c r="R57792"/>
      <c r="S57792"/>
    </row>
    <row r="57793" spans="18:19" ht="15" customHeight="1">
      <c r="R57793"/>
      <c r="S57793"/>
    </row>
    <row r="57794" spans="18:19" ht="15" customHeight="1">
      <c r="R57794"/>
      <c r="S57794"/>
    </row>
    <row r="57795" spans="18:19" ht="15" customHeight="1">
      <c r="R57795"/>
      <c r="S57795"/>
    </row>
    <row r="57796" spans="18:19" ht="15" customHeight="1">
      <c r="R57796"/>
      <c r="S57796"/>
    </row>
    <row r="57797" spans="18:19" ht="15" customHeight="1">
      <c r="R57797"/>
      <c r="S57797"/>
    </row>
    <row r="57798" spans="18:19" ht="15" customHeight="1">
      <c r="R57798"/>
      <c r="S57798"/>
    </row>
    <row r="57799" spans="18:19" ht="15" customHeight="1">
      <c r="R57799"/>
      <c r="S57799"/>
    </row>
    <row r="57800" spans="18:19" ht="15" customHeight="1">
      <c r="R57800"/>
      <c r="S57800"/>
    </row>
    <row r="57801" spans="18:19" ht="15" customHeight="1">
      <c r="R57801"/>
      <c r="S57801"/>
    </row>
    <row r="57802" spans="18:19" ht="15" customHeight="1">
      <c r="R57802"/>
      <c r="S57802"/>
    </row>
    <row r="57803" spans="18:19" ht="15" customHeight="1">
      <c r="R57803"/>
      <c r="S57803"/>
    </row>
    <row r="57804" spans="18:19" ht="15" customHeight="1">
      <c r="R57804"/>
      <c r="S57804"/>
    </row>
    <row r="57805" spans="18:19" ht="15" customHeight="1">
      <c r="R57805"/>
      <c r="S57805"/>
    </row>
    <row r="57806" spans="18:19" ht="15" customHeight="1">
      <c r="R57806"/>
      <c r="S57806"/>
    </row>
    <row r="57807" spans="18:19" ht="15" customHeight="1">
      <c r="R57807"/>
      <c r="S57807"/>
    </row>
    <row r="57808" spans="18:19" ht="15" customHeight="1">
      <c r="R57808"/>
      <c r="S57808"/>
    </row>
    <row r="57809" spans="18:19" ht="15" customHeight="1">
      <c r="R57809"/>
      <c r="S57809"/>
    </row>
    <row r="57810" spans="18:19" ht="15" customHeight="1">
      <c r="R57810"/>
      <c r="S57810"/>
    </row>
    <row r="57811" spans="18:19" ht="15" customHeight="1">
      <c r="R57811"/>
      <c r="S57811"/>
    </row>
    <row r="57812" spans="18:19" ht="15" customHeight="1">
      <c r="R57812"/>
      <c r="S57812"/>
    </row>
    <row r="57813" spans="18:19" ht="15" customHeight="1">
      <c r="R57813"/>
      <c r="S57813"/>
    </row>
    <row r="57814" spans="18:19" ht="15" customHeight="1">
      <c r="R57814"/>
      <c r="S57814"/>
    </row>
    <row r="57815" spans="18:19" ht="15" customHeight="1">
      <c r="R57815"/>
      <c r="S57815"/>
    </row>
    <row r="57816" spans="18:19" ht="15" customHeight="1">
      <c r="R57816"/>
      <c r="S57816"/>
    </row>
    <row r="57817" spans="18:19" ht="15" customHeight="1">
      <c r="R57817"/>
      <c r="S57817"/>
    </row>
    <row r="57818" spans="18:19" ht="15" customHeight="1">
      <c r="R57818"/>
      <c r="S57818"/>
    </row>
    <row r="57819" spans="18:19" ht="15" customHeight="1">
      <c r="R57819"/>
      <c r="S57819"/>
    </row>
    <row r="57820" spans="18:19" ht="15" customHeight="1">
      <c r="R57820"/>
      <c r="S57820"/>
    </row>
    <row r="57821" spans="18:19" ht="15" customHeight="1">
      <c r="R57821"/>
      <c r="S57821"/>
    </row>
    <row r="57822" spans="18:19" ht="15" customHeight="1">
      <c r="R57822"/>
      <c r="S57822"/>
    </row>
    <row r="57823" spans="18:19" ht="15" customHeight="1">
      <c r="R57823"/>
      <c r="S57823"/>
    </row>
    <row r="57824" spans="18:19" ht="15" customHeight="1">
      <c r="R57824"/>
      <c r="S57824"/>
    </row>
    <row r="57825" spans="18:19" ht="15" customHeight="1">
      <c r="R57825"/>
      <c r="S57825"/>
    </row>
    <row r="57826" spans="18:19" ht="15" customHeight="1">
      <c r="R57826"/>
      <c r="S57826"/>
    </row>
    <row r="57827" spans="18:19" ht="15" customHeight="1">
      <c r="R57827"/>
      <c r="S57827"/>
    </row>
    <row r="57828" spans="18:19" ht="15" customHeight="1">
      <c r="R57828"/>
      <c r="S57828"/>
    </row>
    <row r="57829" spans="18:19" ht="15" customHeight="1">
      <c r="R57829"/>
      <c r="S57829"/>
    </row>
    <row r="57830" spans="18:19" ht="15" customHeight="1">
      <c r="R57830"/>
      <c r="S57830"/>
    </row>
    <row r="57831" spans="18:19" ht="15" customHeight="1">
      <c r="R57831"/>
      <c r="S57831"/>
    </row>
    <row r="57832" spans="18:19" ht="15" customHeight="1">
      <c r="R57832"/>
      <c r="S57832"/>
    </row>
    <row r="57833" spans="18:19" ht="15" customHeight="1">
      <c r="R57833"/>
      <c r="S57833"/>
    </row>
    <row r="57834" spans="18:19" ht="15" customHeight="1">
      <c r="R57834"/>
      <c r="S57834"/>
    </row>
    <row r="57835" spans="18:19" ht="15" customHeight="1">
      <c r="R57835"/>
      <c r="S57835"/>
    </row>
    <row r="57836" spans="18:19" ht="15" customHeight="1">
      <c r="R57836"/>
      <c r="S57836"/>
    </row>
    <row r="57837" spans="18:19" ht="15" customHeight="1">
      <c r="R57837"/>
      <c r="S57837"/>
    </row>
    <row r="57838" spans="18:19" ht="15" customHeight="1">
      <c r="R57838"/>
      <c r="S57838"/>
    </row>
    <row r="57839" spans="18:19" ht="15" customHeight="1">
      <c r="R57839"/>
      <c r="S57839"/>
    </row>
    <row r="57840" spans="18:19" ht="15" customHeight="1">
      <c r="R57840"/>
      <c r="S57840"/>
    </row>
    <row r="57841" spans="18:19" ht="15" customHeight="1">
      <c r="R57841"/>
      <c r="S57841"/>
    </row>
    <row r="57842" spans="18:19" ht="15" customHeight="1">
      <c r="R57842"/>
      <c r="S57842"/>
    </row>
    <row r="57843" spans="18:19" ht="15" customHeight="1">
      <c r="R57843"/>
      <c r="S57843"/>
    </row>
    <row r="57844" spans="18:19" ht="15" customHeight="1">
      <c r="R57844"/>
      <c r="S57844"/>
    </row>
    <row r="57845" spans="18:19" ht="15" customHeight="1">
      <c r="R57845"/>
      <c r="S57845"/>
    </row>
    <row r="57846" spans="18:19" ht="15" customHeight="1">
      <c r="R57846"/>
      <c r="S57846"/>
    </row>
    <row r="57847" spans="18:19" ht="15" customHeight="1">
      <c r="R57847"/>
      <c r="S57847"/>
    </row>
    <row r="57848" spans="18:19" ht="15" customHeight="1">
      <c r="R57848"/>
      <c r="S57848"/>
    </row>
    <row r="57849" spans="18:19" ht="15" customHeight="1">
      <c r="R57849"/>
      <c r="S57849"/>
    </row>
    <row r="57850" spans="18:19" ht="15" customHeight="1">
      <c r="R57850"/>
      <c r="S57850"/>
    </row>
    <row r="57851" spans="18:19" ht="15" customHeight="1">
      <c r="R57851"/>
      <c r="S57851"/>
    </row>
    <row r="57852" spans="18:19" ht="15" customHeight="1">
      <c r="R57852"/>
      <c r="S57852"/>
    </row>
    <row r="57853" spans="18:19" ht="15" customHeight="1">
      <c r="R57853"/>
      <c r="S57853"/>
    </row>
    <row r="57854" spans="18:19" ht="15" customHeight="1">
      <c r="R57854"/>
      <c r="S57854"/>
    </row>
    <row r="57855" spans="18:19" ht="15" customHeight="1">
      <c r="R57855"/>
      <c r="S57855"/>
    </row>
    <row r="57856" spans="18:19" ht="15" customHeight="1">
      <c r="R57856"/>
      <c r="S57856"/>
    </row>
    <row r="57857" spans="18:19" ht="15" customHeight="1">
      <c r="R57857"/>
      <c r="S57857"/>
    </row>
    <row r="57858" spans="18:19" ht="15" customHeight="1">
      <c r="R57858"/>
      <c r="S57858"/>
    </row>
    <row r="57859" spans="18:19" ht="15" customHeight="1">
      <c r="R57859"/>
      <c r="S57859"/>
    </row>
    <row r="57860" spans="18:19" ht="15" customHeight="1">
      <c r="R57860"/>
      <c r="S57860"/>
    </row>
    <row r="57861" spans="18:19" ht="15" customHeight="1">
      <c r="R57861"/>
      <c r="S57861"/>
    </row>
    <row r="57862" spans="18:19" ht="15" customHeight="1">
      <c r="R57862"/>
      <c r="S57862"/>
    </row>
    <row r="57863" spans="18:19" ht="15" customHeight="1">
      <c r="R57863"/>
      <c r="S57863"/>
    </row>
    <row r="57864" spans="18:19" ht="15" customHeight="1">
      <c r="R57864"/>
      <c r="S57864"/>
    </row>
    <row r="57865" spans="18:19" ht="15" customHeight="1">
      <c r="R57865"/>
      <c r="S57865"/>
    </row>
    <row r="57866" spans="18:19" ht="15" customHeight="1">
      <c r="R57866"/>
      <c r="S57866"/>
    </row>
    <row r="57867" spans="18:19" ht="15" customHeight="1">
      <c r="R57867"/>
      <c r="S57867"/>
    </row>
    <row r="57868" spans="18:19" ht="15" customHeight="1">
      <c r="R57868"/>
      <c r="S57868"/>
    </row>
    <row r="57869" spans="18:19" ht="15" customHeight="1">
      <c r="R57869"/>
      <c r="S57869"/>
    </row>
    <row r="57870" spans="18:19" ht="15" customHeight="1">
      <c r="R57870"/>
      <c r="S57870"/>
    </row>
    <row r="57871" spans="18:19" ht="15" customHeight="1">
      <c r="R57871"/>
      <c r="S57871"/>
    </row>
    <row r="57872" spans="18:19" ht="15" customHeight="1">
      <c r="R57872"/>
      <c r="S57872"/>
    </row>
    <row r="57873" spans="18:19" ht="15" customHeight="1">
      <c r="R57873"/>
      <c r="S57873"/>
    </row>
    <row r="57874" spans="18:19" ht="15" customHeight="1">
      <c r="R57874"/>
      <c r="S57874"/>
    </row>
    <row r="57875" spans="18:19" ht="15" customHeight="1">
      <c r="R57875"/>
      <c r="S57875"/>
    </row>
    <row r="57876" spans="18:19" ht="15" customHeight="1">
      <c r="R57876"/>
      <c r="S57876"/>
    </row>
    <row r="57877" spans="18:19" ht="15" customHeight="1">
      <c r="R57877"/>
      <c r="S57877"/>
    </row>
    <row r="57878" spans="18:19" ht="15" customHeight="1">
      <c r="R57878"/>
      <c r="S57878"/>
    </row>
    <row r="57879" spans="18:19" ht="15" customHeight="1">
      <c r="R57879"/>
      <c r="S57879"/>
    </row>
    <row r="57880" spans="18:19" ht="15" customHeight="1">
      <c r="R57880"/>
      <c r="S57880"/>
    </row>
    <row r="57881" spans="18:19" ht="15" customHeight="1">
      <c r="R57881"/>
      <c r="S57881"/>
    </row>
    <row r="57882" spans="18:19" ht="15" customHeight="1">
      <c r="R57882"/>
      <c r="S57882"/>
    </row>
    <row r="57883" spans="18:19" ht="15" customHeight="1">
      <c r="R57883"/>
      <c r="S57883"/>
    </row>
    <row r="57884" spans="18:19" ht="15" customHeight="1">
      <c r="R57884"/>
      <c r="S57884"/>
    </row>
    <row r="57885" spans="18:19" ht="15" customHeight="1">
      <c r="R57885"/>
      <c r="S57885"/>
    </row>
    <row r="57886" spans="18:19" ht="15" customHeight="1">
      <c r="R57886"/>
      <c r="S57886"/>
    </row>
    <row r="57887" spans="18:19" ht="15" customHeight="1">
      <c r="R57887"/>
      <c r="S57887"/>
    </row>
    <row r="57888" spans="18:19" ht="15" customHeight="1">
      <c r="R57888"/>
      <c r="S57888"/>
    </row>
    <row r="57889" spans="18:19" ht="15" customHeight="1">
      <c r="R57889"/>
      <c r="S57889"/>
    </row>
    <row r="57890" spans="18:19" ht="15" customHeight="1">
      <c r="R57890"/>
      <c r="S57890"/>
    </row>
    <row r="57891" spans="18:19" ht="15" customHeight="1">
      <c r="R57891"/>
      <c r="S57891"/>
    </row>
    <row r="57892" spans="18:19" ht="15" customHeight="1">
      <c r="R57892"/>
      <c r="S57892"/>
    </row>
    <row r="57893" spans="18:19" ht="15" customHeight="1">
      <c r="R57893"/>
      <c r="S57893"/>
    </row>
    <row r="57894" spans="18:19" ht="15" customHeight="1">
      <c r="R57894"/>
      <c r="S57894"/>
    </row>
    <row r="57895" spans="18:19" ht="15" customHeight="1">
      <c r="R57895"/>
      <c r="S57895"/>
    </row>
    <row r="57896" spans="18:19" ht="15" customHeight="1">
      <c r="R57896"/>
      <c r="S57896"/>
    </row>
    <row r="57897" spans="18:19" ht="15" customHeight="1">
      <c r="R57897"/>
      <c r="S57897"/>
    </row>
    <row r="57898" spans="18:19" ht="15" customHeight="1">
      <c r="R57898"/>
      <c r="S57898"/>
    </row>
    <row r="57899" spans="18:19" ht="15" customHeight="1">
      <c r="R57899"/>
      <c r="S57899"/>
    </row>
    <row r="57900" spans="18:19" ht="15" customHeight="1">
      <c r="R57900"/>
      <c r="S57900"/>
    </row>
    <row r="57901" spans="18:19" ht="15" customHeight="1">
      <c r="R57901"/>
      <c r="S57901"/>
    </row>
    <row r="57902" spans="18:19" ht="15" customHeight="1">
      <c r="R57902"/>
      <c r="S57902"/>
    </row>
    <row r="57903" spans="18:19" ht="15" customHeight="1">
      <c r="R57903"/>
      <c r="S57903"/>
    </row>
    <row r="57904" spans="18:19" ht="15" customHeight="1">
      <c r="R57904"/>
      <c r="S57904"/>
    </row>
    <row r="57905" spans="18:19" ht="15" customHeight="1">
      <c r="R57905"/>
      <c r="S57905"/>
    </row>
    <row r="57906" spans="18:19" ht="15" customHeight="1">
      <c r="R57906"/>
      <c r="S57906"/>
    </row>
    <row r="57907" spans="18:19" ht="15" customHeight="1">
      <c r="R57907"/>
      <c r="S57907"/>
    </row>
    <row r="57908" spans="18:19" ht="15" customHeight="1">
      <c r="R57908"/>
      <c r="S57908"/>
    </row>
    <row r="57909" spans="18:19" ht="15" customHeight="1">
      <c r="R57909"/>
      <c r="S57909"/>
    </row>
    <row r="57910" spans="18:19" ht="15" customHeight="1">
      <c r="R57910"/>
      <c r="S57910"/>
    </row>
    <row r="57911" spans="18:19" ht="15" customHeight="1">
      <c r="R57911"/>
      <c r="S57911"/>
    </row>
    <row r="57912" spans="18:19" ht="15" customHeight="1">
      <c r="R57912"/>
      <c r="S57912"/>
    </row>
    <row r="57913" spans="18:19" ht="15" customHeight="1">
      <c r="R57913"/>
      <c r="S57913"/>
    </row>
    <row r="57914" spans="18:19" ht="15" customHeight="1">
      <c r="R57914"/>
      <c r="S57914"/>
    </row>
    <row r="57915" spans="18:19" ht="15" customHeight="1">
      <c r="R57915"/>
      <c r="S57915"/>
    </row>
    <row r="57916" spans="18:19" ht="15" customHeight="1">
      <c r="R57916"/>
      <c r="S57916"/>
    </row>
    <row r="57917" spans="18:19" ht="15" customHeight="1">
      <c r="R57917"/>
      <c r="S57917"/>
    </row>
    <row r="57918" spans="18:19" ht="15" customHeight="1">
      <c r="R57918"/>
      <c r="S57918"/>
    </row>
    <row r="57919" spans="18:19" ht="15" customHeight="1">
      <c r="R57919"/>
      <c r="S57919"/>
    </row>
    <row r="57920" spans="18:19" ht="15" customHeight="1">
      <c r="R57920"/>
      <c r="S57920"/>
    </row>
    <row r="57921" spans="18:19" ht="15" customHeight="1">
      <c r="R57921"/>
      <c r="S57921"/>
    </row>
    <row r="57922" spans="18:19" ht="15" customHeight="1">
      <c r="R57922"/>
      <c r="S57922"/>
    </row>
    <row r="57923" spans="18:19" ht="15" customHeight="1">
      <c r="R57923"/>
      <c r="S57923"/>
    </row>
    <row r="57924" spans="18:19" ht="15" customHeight="1">
      <c r="R57924"/>
      <c r="S57924"/>
    </row>
    <row r="57925" spans="18:19" ht="15" customHeight="1">
      <c r="R57925"/>
      <c r="S57925"/>
    </row>
    <row r="57926" spans="18:19" ht="15" customHeight="1">
      <c r="R57926"/>
      <c r="S57926"/>
    </row>
    <row r="57927" spans="18:19" ht="15" customHeight="1">
      <c r="R57927"/>
      <c r="S57927"/>
    </row>
    <row r="57928" spans="18:19" ht="15" customHeight="1">
      <c r="R57928"/>
      <c r="S57928"/>
    </row>
    <row r="57929" spans="18:19" ht="15" customHeight="1">
      <c r="R57929"/>
      <c r="S57929"/>
    </row>
    <row r="57930" spans="18:19" ht="15" customHeight="1">
      <c r="R57930"/>
      <c r="S57930"/>
    </row>
    <row r="57931" spans="18:19" ht="15" customHeight="1">
      <c r="R57931"/>
      <c r="S57931"/>
    </row>
    <row r="57932" spans="18:19" ht="15" customHeight="1">
      <c r="R57932"/>
      <c r="S57932"/>
    </row>
    <row r="57933" spans="18:19" ht="15" customHeight="1">
      <c r="R57933"/>
      <c r="S57933"/>
    </row>
    <row r="57934" spans="18:19" ht="15" customHeight="1">
      <c r="R57934"/>
      <c r="S57934"/>
    </row>
    <row r="57935" spans="18:19" ht="15" customHeight="1">
      <c r="R57935"/>
      <c r="S57935"/>
    </row>
    <row r="57936" spans="18:19" ht="15" customHeight="1">
      <c r="R57936"/>
      <c r="S57936"/>
    </row>
    <row r="57937" spans="18:19" ht="15" customHeight="1">
      <c r="R57937"/>
      <c r="S57937"/>
    </row>
    <row r="57938" spans="18:19" ht="15" customHeight="1">
      <c r="R57938"/>
      <c r="S57938"/>
    </row>
    <row r="57939" spans="18:19" ht="15" customHeight="1">
      <c r="R57939"/>
      <c r="S57939"/>
    </row>
    <row r="57940" spans="18:19" ht="15" customHeight="1">
      <c r="R57940"/>
      <c r="S57940"/>
    </row>
    <row r="57941" spans="18:19" ht="15" customHeight="1">
      <c r="R57941"/>
      <c r="S57941"/>
    </row>
    <row r="57942" spans="18:19" ht="15" customHeight="1">
      <c r="R57942"/>
      <c r="S57942"/>
    </row>
    <row r="57943" spans="18:19" ht="15" customHeight="1">
      <c r="R57943"/>
      <c r="S57943"/>
    </row>
    <row r="57944" spans="18:19" ht="15" customHeight="1">
      <c r="R57944"/>
      <c r="S57944"/>
    </row>
    <row r="57945" spans="18:19" ht="15" customHeight="1">
      <c r="R57945"/>
      <c r="S57945"/>
    </row>
    <row r="57946" spans="18:19" ht="15" customHeight="1">
      <c r="R57946"/>
      <c r="S57946"/>
    </row>
    <row r="57947" spans="18:19" ht="15" customHeight="1">
      <c r="R57947"/>
      <c r="S57947"/>
    </row>
    <row r="57948" spans="18:19" ht="15" customHeight="1">
      <c r="R57948"/>
      <c r="S57948"/>
    </row>
    <row r="57949" spans="18:19" ht="15" customHeight="1">
      <c r="R57949"/>
      <c r="S57949"/>
    </row>
    <row r="57950" spans="18:19" ht="15" customHeight="1">
      <c r="R57950"/>
      <c r="S57950"/>
    </row>
    <row r="57951" spans="18:19" ht="15" customHeight="1">
      <c r="R57951"/>
      <c r="S57951"/>
    </row>
    <row r="57952" spans="18:19" ht="15" customHeight="1">
      <c r="R57952"/>
      <c r="S57952"/>
    </row>
    <row r="57953" spans="18:19" ht="15" customHeight="1">
      <c r="R57953"/>
      <c r="S57953"/>
    </row>
    <row r="57954" spans="18:19" ht="15" customHeight="1">
      <c r="R57954"/>
      <c r="S57954"/>
    </row>
    <row r="57955" spans="18:19" ht="15" customHeight="1">
      <c r="R57955"/>
      <c r="S57955"/>
    </row>
    <row r="57956" spans="18:19" ht="15" customHeight="1">
      <c r="R57956"/>
      <c r="S57956"/>
    </row>
    <row r="57957" spans="18:19" ht="15" customHeight="1">
      <c r="R57957"/>
      <c r="S57957"/>
    </row>
    <row r="57958" spans="18:19" ht="15" customHeight="1">
      <c r="R57958"/>
      <c r="S57958"/>
    </row>
    <row r="57959" spans="18:19" ht="15" customHeight="1">
      <c r="R57959"/>
      <c r="S57959"/>
    </row>
    <row r="57960" spans="18:19" ht="15" customHeight="1">
      <c r="R57960"/>
      <c r="S57960"/>
    </row>
    <row r="57961" spans="18:19" ht="15" customHeight="1">
      <c r="R57961"/>
      <c r="S57961"/>
    </row>
    <row r="57962" spans="18:19" ht="15" customHeight="1">
      <c r="R57962"/>
      <c r="S57962"/>
    </row>
    <row r="57963" spans="18:19" ht="15" customHeight="1">
      <c r="R57963"/>
      <c r="S57963"/>
    </row>
    <row r="57964" spans="18:19" ht="15" customHeight="1">
      <c r="R57964"/>
      <c r="S57964"/>
    </row>
    <row r="57965" spans="18:19" ht="15" customHeight="1">
      <c r="R57965"/>
      <c r="S57965"/>
    </row>
    <row r="57966" spans="18:19" ht="15" customHeight="1">
      <c r="R57966"/>
      <c r="S57966"/>
    </row>
    <row r="57967" spans="18:19" ht="15" customHeight="1">
      <c r="R57967"/>
      <c r="S57967"/>
    </row>
    <row r="57968" spans="18:19" ht="15" customHeight="1">
      <c r="R57968"/>
      <c r="S57968"/>
    </row>
    <row r="57969" spans="18:19" ht="15" customHeight="1">
      <c r="R57969"/>
      <c r="S57969"/>
    </row>
    <row r="57970" spans="18:19" ht="15" customHeight="1">
      <c r="R57970"/>
      <c r="S57970"/>
    </row>
    <row r="57971" spans="18:19" ht="15" customHeight="1">
      <c r="R57971"/>
      <c r="S57971"/>
    </row>
    <row r="57972" spans="18:19" ht="15" customHeight="1">
      <c r="R57972"/>
      <c r="S57972"/>
    </row>
    <row r="57973" spans="18:19" ht="15" customHeight="1">
      <c r="R57973"/>
      <c r="S57973"/>
    </row>
    <row r="57974" spans="18:19" ht="15" customHeight="1">
      <c r="R57974"/>
      <c r="S57974"/>
    </row>
    <row r="57975" spans="18:19" ht="15" customHeight="1">
      <c r="R57975"/>
      <c r="S57975"/>
    </row>
    <row r="57976" spans="18:19" ht="15" customHeight="1">
      <c r="R57976"/>
      <c r="S57976"/>
    </row>
    <row r="57977" spans="18:19" ht="15" customHeight="1">
      <c r="R57977"/>
      <c r="S57977"/>
    </row>
    <row r="57978" spans="18:19" ht="15" customHeight="1">
      <c r="R57978"/>
      <c r="S57978"/>
    </row>
    <row r="57979" spans="18:19" ht="15" customHeight="1">
      <c r="R57979"/>
      <c r="S57979"/>
    </row>
    <row r="57980" spans="18:19" ht="15" customHeight="1">
      <c r="R57980"/>
      <c r="S57980"/>
    </row>
    <row r="57981" spans="18:19" ht="15" customHeight="1">
      <c r="R57981"/>
      <c r="S57981"/>
    </row>
    <row r="57982" spans="18:19" ht="15" customHeight="1">
      <c r="R57982"/>
      <c r="S57982"/>
    </row>
    <row r="57983" spans="18:19" ht="15" customHeight="1">
      <c r="R57983"/>
      <c r="S57983"/>
    </row>
    <row r="57984" spans="18:19" ht="15" customHeight="1">
      <c r="R57984"/>
      <c r="S57984"/>
    </row>
    <row r="57985" spans="18:19" ht="15" customHeight="1">
      <c r="R57985"/>
      <c r="S57985"/>
    </row>
    <row r="57986" spans="18:19" ht="15" customHeight="1">
      <c r="R57986"/>
      <c r="S57986"/>
    </row>
    <row r="57987" spans="18:19" ht="15" customHeight="1">
      <c r="R57987"/>
      <c r="S57987"/>
    </row>
    <row r="57988" spans="18:19" ht="15" customHeight="1">
      <c r="R57988"/>
      <c r="S57988"/>
    </row>
    <row r="57989" spans="18:19" ht="15" customHeight="1">
      <c r="R57989"/>
      <c r="S57989"/>
    </row>
    <row r="57990" spans="18:19" ht="15" customHeight="1">
      <c r="R57990"/>
      <c r="S57990"/>
    </row>
    <row r="57991" spans="18:19" ht="15" customHeight="1">
      <c r="R57991"/>
      <c r="S57991"/>
    </row>
    <row r="57992" spans="18:19" ht="15" customHeight="1">
      <c r="R57992"/>
      <c r="S57992"/>
    </row>
    <row r="57993" spans="18:19" ht="15" customHeight="1">
      <c r="R57993"/>
      <c r="S57993"/>
    </row>
    <row r="57994" spans="18:19" ht="15" customHeight="1">
      <c r="R57994"/>
      <c r="S57994"/>
    </row>
    <row r="57995" spans="18:19" ht="15" customHeight="1">
      <c r="R57995"/>
      <c r="S57995"/>
    </row>
    <row r="57996" spans="18:19" ht="15" customHeight="1">
      <c r="R57996"/>
      <c r="S57996"/>
    </row>
    <row r="57997" spans="18:19" ht="15" customHeight="1">
      <c r="R57997"/>
      <c r="S57997"/>
    </row>
    <row r="57998" spans="18:19" ht="15" customHeight="1">
      <c r="R57998"/>
      <c r="S57998"/>
    </row>
    <row r="57999" spans="18:19" ht="15" customHeight="1">
      <c r="R57999"/>
      <c r="S57999"/>
    </row>
    <row r="58000" spans="18:19" ht="15" customHeight="1">
      <c r="R58000"/>
      <c r="S58000"/>
    </row>
    <row r="58001" spans="18:19" ht="15" customHeight="1">
      <c r="R58001"/>
      <c r="S58001"/>
    </row>
    <row r="58002" spans="18:19" ht="15" customHeight="1">
      <c r="R58002"/>
      <c r="S58002"/>
    </row>
    <row r="58003" spans="18:19" ht="15" customHeight="1">
      <c r="R58003"/>
      <c r="S58003"/>
    </row>
    <row r="58004" spans="18:19" ht="15" customHeight="1">
      <c r="R58004"/>
      <c r="S58004"/>
    </row>
    <row r="58005" spans="18:19" ht="15" customHeight="1">
      <c r="R58005"/>
      <c r="S58005"/>
    </row>
    <row r="58006" spans="18:19" ht="15" customHeight="1">
      <c r="R58006"/>
      <c r="S58006"/>
    </row>
    <row r="58007" spans="18:19" ht="15" customHeight="1">
      <c r="R58007"/>
      <c r="S58007"/>
    </row>
    <row r="58008" spans="18:19" ht="15" customHeight="1">
      <c r="R58008"/>
      <c r="S58008"/>
    </row>
    <row r="58009" spans="18:19" ht="15" customHeight="1">
      <c r="R58009"/>
      <c r="S58009"/>
    </row>
    <row r="58010" spans="18:19" ht="15" customHeight="1">
      <c r="R58010"/>
      <c r="S58010"/>
    </row>
    <row r="58011" spans="18:19" ht="15" customHeight="1">
      <c r="R58011"/>
      <c r="S58011"/>
    </row>
    <row r="58012" spans="18:19" ht="15" customHeight="1">
      <c r="R58012"/>
      <c r="S58012"/>
    </row>
    <row r="58013" spans="18:19" ht="15" customHeight="1">
      <c r="R58013"/>
      <c r="S58013"/>
    </row>
    <row r="58014" spans="18:19" ht="15" customHeight="1">
      <c r="R58014"/>
      <c r="S58014"/>
    </row>
    <row r="58015" spans="18:19" ht="15" customHeight="1">
      <c r="R58015"/>
      <c r="S58015"/>
    </row>
    <row r="58016" spans="18:19" ht="15" customHeight="1">
      <c r="R58016"/>
      <c r="S58016"/>
    </row>
    <row r="58017" spans="18:19" ht="15" customHeight="1">
      <c r="R58017"/>
      <c r="S58017"/>
    </row>
    <row r="58018" spans="18:19" ht="15" customHeight="1">
      <c r="R58018"/>
      <c r="S58018"/>
    </row>
    <row r="58019" spans="18:19" ht="15" customHeight="1">
      <c r="R58019"/>
      <c r="S58019"/>
    </row>
    <row r="58020" spans="18:19" ht="15" customHeight="1">
      <c r="R58020"/>
      <c r="S58020"/>
    </row>
    <row r="58021" spans="18:19" ht="15" customHeight="1">
      <c r="R58021"/>
      <c r="S58021"/>
    </row>
    <row r="58022" spans="18:19" ht="15" customHeight="1">
      <c r="R58022"/>
      <c r="S58022"/>
    </row>
    <row r="58023" spans="18:19" ht="15" customHeight="1">
      <c r="R58023"/>
      <c r="S58023"/>
    </row>
    <row r="58024" spans="18:19" ht="15" customHeight="1">
      <c r="R58024"/>
      <c r="S58024"/>
    </row>
    <row r="58025" spans="18:19" ht="15" customHeight="1">
      <c r="R58025"/>
      <c r="S58025"/>
    </row>
    <row r="58026" spans="18:19" ht="15" customHeight="1">
      <c r="R58026"/>
      <c r="S58026"/>
    </row>
    <row r="58027" spans="18:19" ht="15" customHeight="1">
      <c r="R58027"/>
      <c r="S58027"/>
    </row>
    <row r="58028" spans="18:19" ht="15" customHeight="1">
      <c r="R58028"/>
      <c r="S58028"/>
    </row>
    <row r="58029" spans="18:19" ht="15" customHeight="1">
      <c r="R58029"/>
      <c r="S58029"/>
    </row>
    <row r="58030" spans="18:19" ht="15" customHeight="1">
      <c r="R58030"/>
      <c r="S58030"/>
    </row>
    <row r="58031" spans="18:19" ht="15" customHeight="1">
      <c r="R58031"/>
      <c r="S58031"/>
    </row>
    <row r="58032" spans="18:19" ht="15" customHeight="1">
      <c r="R58032"/>
      <c r="S58032"/>
    </row>
    <row r="58033" spans="18:19" ht="15" customHeight="1">
      <c r="R58033"/>
      <c r="S58033"/>
    </row>
    <row r="58034" spans="18:19" ht="15" customHeight="1">
      <c r="R58034"/>
      <c r="S58034"/>
    </row>
    <row r="58035" spans="18:19" ht="15" customHeight="1">
      <c r="R58035"/>
      <c r="S58035"/>
    </row>
    <row r="58036" spans="18:19" ht="15" customHeight="1">
      <c r="R58036"/>
      <c r="S58036"/>
    </row>
    <row r="58037" spans="18:19" ht="15" customHeight="1">
      <c r="R58037"/>
      <c r="S58037"/>
    </row>
    <row r="58038" spans="18:19" ht="15" customHeight="1">
      <c r="R58038"/>
      <c r="S58038"/>
    </row>
    <row r="58039" spans="18:19" ht="15" customHeight="1">
      <c r="R58039"/>
      <c r="S58039"/>
    </row>
    <row r="58040" spans="18:19" ht="15" customHeight="1">
      <c r="R58040"/>
      <c r="S58040"/>
    </row>
    <row r="58041" spans="18:19" ht="15" customHeight="1">
      <c r="R58041"/>
      <c r="S58041"/>
    </row>
    <row r="58042" spans="18:19" ht="15" customHeight="1">
      <c r="R58042"/>
      <c r="S58042"/>
    </row>
    <row r="58043" spans="18:19" ht="15" customHeight="1">
      <c r="R58043"/>
      <c r="S58043"/>
    </row>
    <row r="58044" spans="18:19" ht="15" customHeight="1">
      <c r="R58044"/>
      <c r="S58044"/>
    </row>
    <row r="58045" spans="18:19" ht="15" customHeight="1">
      <c r="R58045"/>
      <c r="S58045"/>
    </row>
    <row r="58046" spans="18:19" ht="15" customHeight="1">
      <c r="R58046"/>
      <c r="S58046"/>
    </row>
    <row r="58047" spans="18:19" ht="15" customHeight="1">
      <c r="R58047"/>
      <c r="S58047"/>
    </row>
    <row r="58048" spans="18:19" ht="15" customHeight="1">
      <c r="R58048"/>
      <c r="S58048"/>
    </row>
    <row r="58049" spans="18:19" ht="15" customHeight="1">
      <c r="R58049"/>
      <c r="S58049"/>
    </row>
    <row r="58050" spans="18:19" ht="15" customHeight="1">
      <c r="R58050"/>
      <c r="S58050"/>
    </row>
    <row r="58051" spans="18:19" ht="15" customHeight="1">
      <c r="R58051"/>
      <c r="S58051"/>
    </row>
    <row r="58052" spans="18:19" ht="15" customHeight="1">
      <c r="R58052"/>
      <c r="S58052"/>
    </row>
    <row r="58053" spans="18:19" ht="15" customHeight="1">
      <c r="R58053"/>
      <c r="S58053"/>
    </row>
    <row r="58054" spans="18:19" ht="15" customHeight="1">
      <c r="R58054"/>
      <c r="S58054"/>
    </row>
    <row r="58055" spans="18:19" ht="15" customHeight="1">
      <c r="R58055"/>
      <c r="S58055"/>
    </row>
    <row r="58056" spans="18:19" ht="15" customHeight="1">
      <c r="R58056"/>
      <c r="S58056"/>
    </row>
    <row r="58057" spans="18:19" ht="15" customHeight="1">
      <c r="R58057"/>
      <c r="S58057"/>
    </row>
    <row r="58058" spans="18:19" ht="15" customHeight="1">
      <c r="R58058"/>
      <c r="S58058"/>
    </row>
    <row r="58059" spans="18:19" ht="15" customHeight="1">
      <c r="R58059"/>
      <c r="S58059"/>
    </row>
    <row r="58060" spans="18:19" ht="15" customHeight="1">
      <c r="R58060"/>
      <c r="S58060"/>
    </row>
    <row r="58061" spans="18:19" ht="15" customHeight="1">
      <c r="R58061"/>
      <c r="S58061"/>
    </row>
    <row r="58062" spans="18:19" ht="15" customHeight="1">
      <c r="R58062"/>
      <c r="S58062"/>
    </row>
    <row r="58063" spans="18:19" ht="15" customHeight="1">
      <c r="R58063"/>
      <c r="S58063"/>
    </row>
    <row r="58064" spans="18:19" ht="15" customHeight="1">
      <c r="R58064"/>
      <c r="S58064"/>
    </row>
    <row r="58065" spans="18:19" ht="15" customHeight="1">
      <c r="R58065"/>
      <c r="S58065"/>
    </row>
    <row r="58066" spans="18:19" ht="15" customHeight="1">
      <c r="R58066"/>
      <c r="S58066"/>
    </row>
    <row r="58067" spans="18:19" ht="15" customHeight="1">
      <c r="R58067"/>
      <c r="S58067"/>
    </row>
    <row r="58068" spans="18:19" ht="15" customHeight="1">
      <c r="R58068"/>
      <c r="S58068"/>
    </row>
    <row r="58069" spans="18:19" ht="15" customHeight="1">
      <c r="R58069"/>
      <c r="S58069"/>
    </row>
    <row r="58070" spans="18:19" ht="15" customHeight="1">
      <c r="R58070"/>
      <c r="S58070"/>
    </row>
    <row r="58071" spans="18:19" ht="15" customHeight="1">
      <c r="R58071"/>
      <c r="S58071"/>
    </row>
    <row r="58072" spans="18:19" ht="15" customHeight="1">
      <c r="R58072"/>
      <c r="S58072"/>
    </row>
    <row r="58073" spans="18:19" ht="15" customHeight="1">
      <c r="R58073"/>
      <c r="S58073"/>
    </row>
    <row r="58074" spans="18:19" ht="15" customHeight="1">
      <c r="R58074"/>
      <c r="S58074"/>
    </row>
    <row r="58075" spans="18:19" ht="15" customHeight="1">
      <c r="R58075"/>
      <c r="S58075"/>
    </row>
    <row r="58076" spans="18:19" ht="15" customHeight="1">
      <c r="R58076"/>
      <c r="S58076"/>
    </row>
    <row r="58077" spans="18:19" ht="15" customHeight="1">
      <c r="R58077"/>
      <c r="S58077"/>
    </row>
    <row r="58078" spans="18:19" ht="15" customHeight="1">
      <c r="R58078"/>
      <c r="S58078"/>
    </row>
    <row r="58079" spans="18:19" ht="15" customHeight="1">
      <c r="R58079"/>
      <c r="S58079"/>
    </row>
    <row r="58080" spans="18:19" ht="15" customHeight="1">
      <c r="R58080"/>
      <c r="S58080"/>
    </row>
    <row r="58081" spans="18:19" ht="15" customHeight="1">
      <c r="R58081"/>
      <c r="S58081"/>
    </row>
    <row r="58082" spans="18:19" ht="15" customHeight="1">
      <c r="R58082"/>
      <c r="S58082"/>
    </row>
    <row r="58083" spans="18:19" ht="15" customHeight="1">
      <c r="R58083"/>
      <c r="S58083"/>
    </row>
    <row r="58084" spans="18:19" ht="15" customHeight="1">
      <c r="R58084"/>
      <c r="S58084"/>
    </row>
    <row r="58085" spans="18:19" ht="15" customHeight="1">
      <c r="R58085"/>
      <c r="S58085"/>
    </row>
    <row r="58086" spans="18:19" ht="15" customHeight="1">
      <c r="R58086"/>
      <c r="S58086"/>
    </row>
    <row r="58087" spans="18:19" ht="15" customHeight="1">
      <c r="R58087"/>
      <c r="S58087"/>
    </row>
    <row r="58088" spans="18:19" ht="15" customHeight="1">
      <c r="R58088"/>
      <c r="S58088"/>
    </row>
    <row r="58089" spans="18:19" ht="15" customHeight="1">
      <c r="R58089"/>
      <c r="S58089"/>
    </row>
    <row r="58090" spans="18:19" ht="15" customHeight="1">
      <c r="R58090"/>
      <c r="S58090"/>
    </row>
    <row r="58091" spans="18:19" ht="15" customHeight="1">
      <c r="R58091"/>
      <c r="S58091"/>
    </row>
    <row r="58092" spans="18:19" ht="15" customHeight="1">
      <c r="R58092"/>
      <c r="S58092"/>
    </row>
    <row r="58093" spans="18:19" ht="15" customHeight="1">
      <c r="R58093"/>
      <c r="S58093"/>
    </row>
    <row r="58094" spans="18:19" ht="15" customHeight="1">
      <c r="R58094"/>
      <c r="S58094"/>
    </row>
    <row r="58095" spans="18:19" ht="15" customHeight="1">
      <c r="R58095"/>
      <c r="S58095"/>
    </row>
    <row r="58096" spans="18:19" ht="15" customHeight="1">
      <c r="R58096"/>
      <c r="S58096"/>
    </row>
    <row r="58097" spans="18:19" ht="15" customHeight="1">
      <c r="R58097"/>
      <c r="S58097"/>
    </row>
    <row r="58098" spans="18:19" ht="15" customHeight="1">
      <c r="R58098"/>
      <c r="S58098"/>
    </row>
    <row r="58099" spans="18:19" ht="15" customHeight="1">
      <c r="R58099"/>
      <c r="S58099"/>
    </row>
    <row r="58100" spans="18:19" ht="15" customHeight="1">
      <c r="R58100"/>
      <c r="S58100"/>
    </row>
    <row r="58101" spans="18:19" ht="15" customHeight="1">
      <c r="R58101"/>
      <c r="S58101"/>
    </row>
    <row r="58102" spans="18:19" ht="15" customHeight="1">
      <c r="R58102"/>
      <c r="S58102"/>
    </row>
    <row r="58103" spans="18:19" ht="15" customHeight="1">
      <c r="R58103"/>
      <c r="S58103"/>
    </row>
    <row r="58104" spans="18:19" ht="15" customHeight="1">
      <c r="R58104"/>
      <c r="S58104"/>
    </row>
    <row r="58105" spans="18:19" ht="15" customHeight="1">
      <c r="R58105"/>
      <c r="S58105"/>
    </row>
    <row r="58106" spans="18:19" ht="15" customHeight="1">
      <c r="R58106"/>
      <c r="S58106"/>
    </row>
    <row r="58107" spans="18:19" ht="15" customHeight="1">
      <c r="R58107"/>
      <c r="S58107"/>
    </row>
    <row r="58108" spans="18:19" ht="15" customHeight="1">
      <c r="R58108"/>
      <c r="S58108"/>
    </row>
    <row r="58109" spans="18:19" ht="15" customHeight="1">
      <c r="R58109"/>
      <c r="S58109"/>
    </row>
    <row r="58110" spans="18:19" ht="15" customHeight="1">
      <c r="R58110"/>
      <c r="S58110"/>
    </row>
    <row r="58111" spans="18:19" ht="15" customHeight="1">
      <c r="R58111"/>
      <c r="S58111"/>
    </row>
    <row r="58112" spans="18:19" ht="15" customHeight="1">
      <c r="R58112"/>
      <c r="S58112"/>
    </row>
    <row r="58113" spans="18:19" ht="15" customHeight="1">
      <c r="R58113"/>
      <c r="S58113"/>
    </row>
    <row r="58114" spans="18:19" ht="15" customHeight="1">
      <c r="R58114"/>
      <c r="S58114"/>
    </row>
    <row r="58115" spans="18:19" ht="15" customHeight="1">
      <c r="R58115"/>
      <c r="S58115"/>
    </row>
    <row r="58116" spans="18:19" ht="15" customHeight="1">
      <c r="R58116"/>
      <c r="S58116"/>
    </row>
    <row r="58117" spans="18:19" ht="15" customHeight="1">
      <c r="R58117"/>
      <c r="S58117"/>
    </row>
    <row r="58118" spans="18:19" ht="15" customHeight="1">
      <c r="R58118"/>
      <c r="S58118"/>
    </row>
    <row r="58119" spans="18:19" ht="15" customHeight="1">
      <c r="R58119"/>
      <c r="S58119"/>
    </row>
    <row r="58120" spans="18:19" ht="15" customHeight="1">
      <c r="R58120"/>
      <c r="S58120"/>
    </row>
    <row r="58121" spans="18:19" ht="15" customHeight="1">
      <c r="R58121"/>
      <c r="S58121"/>
    </row>
    <row r="58122" spans="18:19" ht="15" customHeight="1">
      <c r="R58122"/>
      <c r="S58122"/>
    </row>
    <row r="58123" spans="18:19" ht="15" customHeight="1">
      <c r="R58123"/>
      <c r="S58123"/>
    </row>
    <row r="58124" spans="18:19" ht="15" customHeight="1">
      <c r="R58124"/>
      <c r="S58124"/>
    </row>
    <row r="58125" spans="18:19" ht="15" customHeight="1">
      <c r="R58125"/>
      <c r="S58125"/>
    </row>
    <row r="58126" spans="18:19" ht="15" customHeight="1">
      <c r="R58126"/>
      <c r="S58126"/>
    </row>
    <row r="58127" spans="18:19" ht="15" customHeight="1">
      <c r="R58127"/>
      <c r="S58127"/>
    </row>
    <row r="58128" spans="18:19" ht="15" customHeight="1">
      <c r="R58128"/>
      <c r="S58128"/>
    </row>
    <row r="58129" spans="18:19" ht="15" customHeight="1">
      <c r="R58129"/>
      <c r="S58129"/>
    </row>
    <row r="58130" spans="18:19" ht="15" customHeight="1">
      <c r="R58130"/>
      <c r="S58130"/>
    </row>
    <row r="58131" spans="18:19" ht="15" customHeight="1">
      <c r="R58131"/>
      <c r="S58131"/>
    </row>
    <row r="58132" spans="18:19" ht="15" customHeight="1">
      <c r="R58132"/>
      <c r="S58132"/>
    </row>
    <row r="58133" spans="18:19" ht="15" customHeight="1">
      <c r="R58133"/>
      <c r="S58133"/>
    </row>
    <row r="58134" spans="18:19" ht="15" customHeight="1">
      <c r="R58134"/>
      <c r="S58134"/>
    </row>
    <row r="58135" spans="18:19" ht="15" customHeight="1">
      <c r="R58135"/>
      <c r="S58135"/>
    </row>
    <row r="58136" spans="18:19" ht="15" customHeight="1">
      <c r="R58136"/>
      <c r="S58136"/>
    </row>
    <row r="58137" spans="18:19" ht="15" customHeight="1">
      <c r="R58137"/>
      <c r="S58137"/>
    </row>
    <row r="58138" spans="18:19" ht="15" customHeight="1">
      <c r="R58138"/>
      <c r="S58138"/>
    </row>
    <row r="58139" spans="18:19" ht="15" customHeight="1">
      <c r="R58139"/>
      <c r="S58139"/>
    </row>
    <row r="58140" spans="18:19" ht="15" customHeight="1">
      <c r="R58140"/>
      <c r="S58140"/>
    </row>
    <row r="58141" spans="18:19" ht="15" customHeight="1">
      <c r="R58141"/>
      <c r="S58141"/>
    </row>
    <row r="58142" spans="18:19" ht="15" customHeight="1">
      <c r="R58142"/>
      <c r="S58142"/>
    </row>
    <row r="58143" spans="18:19" ht="15" customHeight="1">
      <c r="R58143"/>
      <c r="S58143"/>
    </row>
    <row r="58144" spans="18:19" ht="15" customHeight="1">
      <c r="R58144"/>
      <c r="S58144"/>
    </row>
    <row r="58145" spans="18:19" ht="15" customHeight="1">
      <c r="R58145"/>
      <c r="S58145"/>
    </row>
    <row r="58146" spans="18:19" ht="15" customHeight="1">
      <c r="R58146"/>
      <c r="S58146"/>
    </row>
    <row r="58147" spans="18:19" ht="15" customHeight="1">
      <c r="R58147"/>
      <c r="S58147"/>
    </row>
    <row r="58148" spans="18:19" ht="15" customHeight="1">
      <c r="R58148"/>
      <c r="S58148"/>
    </row>
    <row r="58149" spans="18:19" ht="15" customHeight="1">
      <c r="R58149"/>
      <c r="S58149"/>
    </row>
    <row r="58150" spans="18:19" ht="15" customHeight="1">
      <c r="R58150"/>
      <c r="S58150"/>
    </row>
    <row r="58151" spans="18:19" ht="15" customHeight="1">
      <c r="R58151"/>
      <c r="S58151"/>
    </row>
    <row r="58152" spans="18:19" ht="15" customHeight="1">
      <c r="R58152"/>
      <c r="S58152"/>
    </row>
    <row r="58153" spans="18:19" ht="15" customHeight="1">
      <c r="R58153"/>
      <c r="S58153"/>
    </row>
    <row r="58154" spans="18:19" ht="15" customHeight="1">
      <c r="R58154"/>
      <c r="S58154"/>
    </row>
    <row r="58155" spans="18:19" ht="15" customHeight="1">
      <c r="R58155"/>
      <c r="S58155"/>
    </row>
    <row r="58156" spans="18:19" ht="15" customHeight="1">
      <c r="R58156"/>
      <c r="S58156"/>
    </row>
    <row r="58157" spans="18:19" ht="15" customHeight="1">
      <c r="R58157"/>
      <c r="S58157"/>
    </row>
    <row r="58158" spans="18:19" ht="15" customHeight="1">
      <c r="R58158"/>
      <c r="S58158"/>
    </row>
    <row r="58159" spans="18:19" ht="15" customHeight="1">
      <c r="R58159"/>
      <c r="S58159"/>
    </row>
    <row r="58160" spans="18:19" ht="15" customHeight="1">
      <c r="R58160"/>
      <c r="S58160"/>
    </row>
    <row r="58161" spans="18:19" ht="15" customHeight="1">
      <c r="R58161"/>
      <c r="S58161"/>
    </row>
    <row r="58162" spans="18:19" ht="15" customHeight="1">
      <c r="R58162"/>
      <c r="S58162"/>
    </row>
    <row r="58163" spans="18:19" ht="15" customHeight="1">
      <c r="R58163"/>
      <c r="S58163"/>
    </row>
    <row r="58164" spans="18:19" ht="15" customHeight="1">
      <c r="R58164"/>
      <c r="S58164"/>
    </row>
    <row r="58165" spans="18:19" ht="15" customHeight="1">
      <c r="R58165"/>
      <c r="S58165"/>
    </row>
    <row r="58166" spans="18:19" ht="15" customHeight="1">
      <c r="R58166"/>
      <c r="S58166"/>
    </row>
    <row r="58167" spans="18:19" ht="15" customHeight="1">
      <c r="R58167"/>
      <c r="S58167"/>
    </row>
    <row r="58168" spans="18:19" ht="15" customHeight="1">
      <c r="R58168"/>
      <c r="S58168"/>
    </row>
    <row r="58169" spans="18:19" ht="15" customHeight="1">
      <c r="R58169"/>
      <c r="S58169"/>
    </row>
    <row r="58170" spans="18:19" ht="15" customHeight="1">
      <c r="R58170"/>
      <c r="S58170"/>
    </row>
    <row r="58171" spans="18:19" ht="15" customHeight="1">
      <c r="R58171"/>
      <c r="S58171"/>
    </row>
    <row r="58172" spans="18:19" ht="15" customHeight="1">
      <c r="R58172"/>
      <c r="S58172"/>
    </row>
    <row r="58173" spans="18:19" ht="15" customHeight="1">
      <c r="R58173"/>
      <c r="S58173"/>
    </row>
    <row r="58174" spans="18:19" ht="15" customHeight="1">
      <c r="R58174"/>
      <c r="S58174"/>
    </row>
    <row r="58175" spans="18:19" ht="15" customHeight="1">
      <c r="R58175"/>
      <c r="S58175"/>
    </row>
    <row r="58176" spans="18:19" ht="15" customHeight="1">
      <c r="R58176"/>
      <c r="S58176"/>
    </row>
    <row r="58177" spans="18:19" ht="15" customHeight="1">
      <c r="R58177"/>
      <c r="S58177"/>
    </row>
    <row r="58178" spans="18:19" ht="15" customHeight="1">
      <c r="R58178"/>
      <c r="S58178"/>
    </row>
    <row r="58179" spans="18:19" ht="15" customHeight="1">
      <c r="R58179"/>
      <c r="S58179"/>
    </row>
    <row r="58180" spans="18:19" ht="15" customHeight="1">
      <c r="R58180"/>
      <c r="S58180"/>
    </row>
    <row r="58181" spans="18:19" ht="15" customHeight="1">
      <c r="R58181"/>
      <c r="S58181"/>
    </row>
    <row r="58182" spans="18:19" ht="15" customHeight="1">
      <c r="R58182"/>
      <c r="S58182"/>
    </row>
    <row r="58183" spans="18:19" ht="15" customHeight="1">
      <c r="R58183"/>
      <c r="S58183"/>
    </row>
    <row r="58184" spans="18:19" ht="15" customHeight="1">
      <c r="R58184"/>
      <c r="S58184"/>
    </row>
    <row r="58185" spans="18:19" ht="15" customHeight="1">
      <c r="R58185"/>
      <c r="S58185"/>
    </row>
    <row r="58186" spans="18:19" ht="15" customHeight="1">
      <c r="R58186"/>
      <c r="S58186"/>
    </row>
    <row r="58187" spans="18:19" ht="15" customHeight="1">
      <c r="R58187"/>
      <c r="S58187"/>
    </row>
    <row r="58188" spans="18:19" ht="15" customHeight="1">
      <c r="R58188"/>
      <c r="S58188"/>
    </row>
    <row r="58189" spans="18:19" ht="15" customHeight="1">
      <c r="R58189"/>
      <c r="S58189"/>
    </row>
    <row r="58190" spans="18:19" ht="15" customHeight="1">
      <c r="R58190"/>
      <c r="S58190"/>
    </row>
    <row r="58191" spans="18:19" ht="15" customHeight="1">
      <c r="R58191"/>
      <c r="S58191"/>
    </row>
    <row r="58192" spans="18:19" ht="15" customHeight="1">
      <c r="R58192"/>
      <c r="S58192"/>
    </row>
    <row r="58193" spans="18:19" ht="15" customHeight="1">
      <c r="R58193"/>
      <c r="S58193"/>
    </row>
    <row r="58194" spans="18:19" ht="15" customHeight="1">
      <c r="R58194"/>
      <c r="S58194"/>
    </row>
    <row r="58195" spans="18:19" ht="15" customHeight="1">
      <c r="R58195"/>
      <c r="S58195"/>
    </row>
    <row r="58196" spans="18:19" ht="15" customHeight="1">
      <c r="R58196"/>
      <c r="S58196"/>
    </row>
    <row r="58197" spans="18:19" ht="15" customHeight="1">
      <c r="R58197"/>
      <c r="S58197"/>
    </row>
    <row r="58198" spans="18:19" ht="15" customHeight="1">
      <c r="R58198"/>
      <c r="S58198"/>
    </row>
    <row r="58199" spans="18:19" ht="15" customHeight="1">
      <c r="R58199"/>
      <c r="S58199"/>
    </row>
    <row r="58200" spans="18:19" ht="15" customHeight="1">
      <c r="R58200"/>
      <c r="S58200"/>
    </row>
    <row r="58201" spans="18:19" ht="15" customHeight="1">
      <c r="R58201"/>
      <c r="S58201"/>
    </row>
    <row r="58202" spans="18:19" ht="15" customHeight="1">
      <c r="R58202"/>
      <c r="S58202"/>
    </row>
    <row r="58203" spans="18:19" ht="15" customHeight="1">
      <c r="R58203"/>
      <c r="S58203"/>
    </row>
    <row r="58204" spans="18:19" ht="15" customHeight="1">
      <c r="R58204"/>
      <c r="S58204"/>
    </row>
    <row r="58205" spans="18:19" ht="15" customHeight="1">
      <c r="R58205"/>
      <c r="S58205"/>
    </row>
    <row r="58206" spans="18:19" ht="15" customHeight="1">
      <c r="R58206"/>
      <c r="S58206"/>
    </row>
    <row r="58207" spans="18:19" ht="15" customHeight="1">
      <c r="R58207"/>
      <c r="S58207"/>
    </row>
    <row r="58208" spans="18:19" ht="15" customHeight="1">
      <c r="R58208"/>
      <c r="S58208"/>
    </row>
    <row r="58209" spans="18:19" ht="15" customHeight="1">
      <c r="R58209"/>
      <c r="S58209"/>
    </row>
    <row r="58210" spans="18:19" ht="15" customHeight="1">
      <c r="R58210"/>
      <c r="S58210"/>
    </row>
    <row r="58211" spans="18:19" ht="15" customHeight="1">
      <c r="R58211"/>
      <c r="S58211"/>
    </row>
    <row r="58212" spans="18:19" ht="15" customHeight="1">
      <c r="R58212"/>
      <c r="S58212"/>
    </row>
    <row r="58213" spans="18:19" ht="15" customHeight="1">
      <c r="R58213"/>
      <c r="S58213"/>
    </row>
    <row r="58214" spans="18:19" ht="15" customHeight="1">
      <c r="R58214"/>
      <c r="S58214"/>
    </row>
    <row r="58215" spans="18:19" ht="15" customHeight="1">
      <c r="R58215"/>
      <c r="S58215"/>
    </row>
    <row r="58216" spans="18:19" ht="15" customHeight="1">
      <c r="R58216"/>
      <c r="S58216"/>
    </row>
    <row r="58217" spans="18:19" ht="15" customHeight="1">
      <c r="R58217"/>
      <c r="S58217"/>
    </row>
    <row r="58218" spans="18:19" ht="15" customHeight="1">
      <c r="R58218"/>
      <c r="S58218"/>
    </row>
    <row r="58219" spans="18:19" ht="15" customHeight="1">
      <c r="R58219"/>
      <c r="S58219"/>
    </row>
    <row r="58220" spans="18:19" ht="15" customHeight="1">
      <c r="R58220"/>
      <c r="S58220"/>
    </row>
    <row r="58221" spans="18:19" ht="15" customHeight="1">
      <c r="R58221"/>
      <c r="S58221"/>
    </row>
    <row r="58222" spans="18:19" ht="15" customHeight="1">
      <c r="R58222"/>
      <c r="S58222"/>
    </row>
    <row r="58223" spans="18:19" ht="15" customHeight="1">
      <c r="R58223"/>
      <c r="S58223"/>
    </row>
    <row r="58224" spans="18:19" ht="15" customHeight="1">
      <c r="R58224"/>
      <c r="S58224"/>
    </row>
    <row r="58225" spans="18:19" ht="15" customHeight="1">
      <c r="R58225"/>
      <c r="S58225"/>
    </row>
    <row r="58226" spans="18:19" ht="15" customHeight="1">
      <c r="R58226"/>
      <c r="S58226"/>
    </row>
    <row r="58227" spans="18:19" ht="15" customHeight="1">
      <c r="R58227"/>
      <c r="S58227"/>
    </row>
    <row r="58228" spans="18:19" ht="15" customHeight="1">
      <c r="R58228"/>
      <c r="S58228"/>
    </row>
    <row r="58229" spans="18:19" ht="15" customHeight="1">
      <c r="R58229"/>
      <c r="S58229"/>
    </row>
    <row r="58230" spans="18:19" ht="15" customHeight="1">
      <c r="R58230"/>
      <c r="S58230"/>
    </row>
    <row r="58231" spans="18:19" ht="15" customHeight="1">
      <c r="R58231"/>
      <c r="S58231"/>
    </row>
    <row r="58232" spans="18:19" ht="15" customHeight="1">
      <c r="R58232"/>
      <c r="S58232"/>
    </row>
    <row r="58233" spans="18:19" ht="15" customHeight="1">
      <c r="R58233"/>
      <c r="S58233"/>
    </row>
    <row r="58234" spans="18:19" ht="15" customHeight="1">
      <c r="R58234"/>
      <c r="S58234"/>
    </row>
    <row r="58235" spans="18:19" ht="15" customHeight="1">
      <c r="R58235"/>
      <c r="S58235"/>
    </row>
    <row r="58236" spans="18:19" ht="15" customHeight="1">
      <c r="R58236"/>
      <c r="S58236"/>
    </row>
    <row r="58237" spans="18:19" ht="15" customHeight="1">
      <c r="R58237"/>
      <c r="S58237"/>
    </row>
    <row r="58238" spans="18:19" ht="15" customHeight="1">
      <c r="R58238"/>
      <c r="S58238"/>
    </row>
    <row r="58239" spans="18:19" ht="15" customHeight="1">
      <c r="R58239"/>
      <c r="S58239"/>
    </row>
    <row r="58240" spans="18:19" ht="15" customHeight="1">
      <c r="R58240"/>
      <c r="S58240"/>
    </row>
    <row r="58241" spans="18:19" ht="15" customHeight="1">
      <c r="R58241"/>
      <c r="S58241"/>
    </row>
    <row r="58242" spans="18:19" ht="15" customHeight="1">
      <c r="R58242"/>
      <c r="S58242"/>
    </row>
    <row r="58243" spans="18:19" ht="15" customHeight="1">
      <c r="R58243"/>
      <c r="S58243"/>
    </row>
    <row r="58244" spans="18:19" ht="15" customHeight="1">
      <c r="R58244"/>
      <c r="S58244"/>
    </row>
    <row r="58245" spans="18:19" ht="15" customHeight="1">
      <c r="R58245"/>
      <c r="S58245"/>
    </row>
    <row r="58246" spans="18:19" ht="15" customHeight="1">
      <c r="R58246"/>
      <c r="S58246"/>
    </row>
    <row r="58247" spans="18:19" ht="15" customHeight="1">
      <c r="R58247"/>
      <c r="S58247"/>
    </row>
    <row r="58248" spans="18:19" ht="15" customHeight="1">
      <c r="R58248"/>
      <c r="S58248"/>
    </row>
    <row r="58249" spans="18:19" ht="15" customHeight="1">
      <c r="R58249"/>
      <c r="S58249"/>
    </row>
    <row r="58250" spans="18:19" ht="15" customHeight="1">
      <c r="R58250"/>
      <c r="S58250"/>
    </row>
    <row r="58251" spans="18:19" ht="15" customHeight="1">
      <c r="R58251"/>
      <c r="S58251"/>
    </row>
    <row r="58252" spans="18:19" ht="15" customHeight="1">
      <c r="R58252"/>
      <c r="S58252"/>
    </row>
    <row r="58253" spans="18:19" ht="15" customHeight="1">
      <c r="R58253"/>
      <c r="S58253"/>
    </row>
    <row r="58254" spans="18:19" ht="15" customHeight="1">
      <c r="R58254"/>
      <c r="S58254"/>
    </row>
    <row r="58255" spans="18:19" ht="15" customHeight="1">
      <c r="R58255"/>
      <c r="S58255"/>
    </row>
    <row r="58256" spans="18:19" ht="15" customHeight="1">
      <c r="R58256"/>
      <c r="S58256"/>
    </row>
    <row r="58257" spans="18:19" ht="15" customHeight="1">
      <c r="R58257"/>
      <c r="S58257"/>
    </row>
    <row r="58258" spans="18:19" ht="15" customHeight="1">
      <c r="R58258"/>
      <c r="S58258"/>
    </row>
    <row r="58259" spans="18:19" ht="15" customHeight="1">
      <c r="R58259"/>
      <c r="S58259"/>
    </row>
    <row r="58260" spans="18:19" ht="15" customHeight="1">
      <c r="R58260"/>
      <c r="S58260"/>
    </row>
    <row r="58261" spans="18:19" ht="15" customHeight="1">
      <c r="R58261"/>
      <c r="S58261"/>
    </row>
    <row r="58262" spans="18:19" ht="15" customHeight="1">
      <c r="R58262"/>
      <c r="S58262"/>
    </row>
    <row r="58263" spans="18:19" ht="15" customHeight="1">
      <c r="R58263"/>
      <c r="S58263"/>
    </row>
    <row r="58264" spans="18:19" ht="15" customHeight="1">
      <c r="R58264"/>
      <c r="S58264"/>
    </row>
    <row r="58265" spans="18:19" ht="15" customHeight="1">
      <c r="R58265"/>
      <c r="S58265"/>
    </row>
    <row r="58266" spans="18:19" ht="15" customHeight="1">
      <c r="R58266"/>
      <c r="S58266"/>
    </row>
    <row r="58267" spans="18:19" ht="15" customHeight="1">
      <c r="R58267"/>
      <c r="S58267"/>
    </row>
    <row r="58268" spans="18:19" ht="15" customHeight="1">
      <c r="R58268"/>
      <c r="S58268"/>
    </row>
    <row r="58269" spans="18:19" ht="15" customHeight="1">
      <c r="R58269"/>
      <c r="S58269"/>
    </row>
    <row r="58270" spans="18:19" ht="15" customHeight="1">
      <c r="R58270"/>
      <c r="S58270"/>
    </row>
    <row r="58271" spans="18:19" ht="15" customHeight="1">
      <c r="R58271"/>
      <c r="S58271"/>
    </row>
    <row r="58272" spans="18:19" ht="15" customHeight="1">
      <c r="R58272"/>
      <c r="S58272"/>
    </row>
    <row r="58273" spans="18:19" ht="15" customHeight="1">
      <c r="R58273"/>
      <c r="S58273"/>
    </row>
    <row r="58274" spans="18:19" ht="15" customHeight="1">
      <c r="R58274"/>
      <c r="S58274"/>
    </row>
    <row r="58275" spans="18:19" ht="15" customHeight="1">
      <c r="R58275"/>
      <c r="S58275"/>
    </row>
    <row r="58276" spans="18:19" ht="15" customHeight="1">
      <c r="R58276"/>
      <c r="S58276"/>
    </row>
    <row r="58277" spans="18:19" ht="15" customHeight="1">
      <c r="R58277"/>
      <c r="S58277"/>
    </row>
    <row r="58278" spans="18:19" ht="15" customHeight="1">
      <c r="R58278"/>
      <c r="S58278"/>
    </row>
    <row r="58279" spans="18:19" ht="15" customHeight="1">
      <c r="R58279"/>
      <c r="S58279"/>
    </row>
    <row r="58280" spans="18:19" ht="15" customHeight="1">
      <c r="R58280"/>
      <c r="S58280"/>
    </row>
    <row r="58281" spans="18:19" ht="15" customHeight="1">
      <c r="R58281"/>
      <c r="S58281"/>
    </row>
    <row r="58282" spans="18:19" ht="15" customHeight="1">
      <c r="R58282"/>
      <c r="S58282"/>
    </row>
    <row r="58283" spans="18:19" ht="15" customHeight="1">
      <c r="R58283"/>
      <c r="S58283"/>
    </row>
    <row r="58284" spans="18:19" ht="15" customHeight="1">
      <c r="R58284"/>
      <c r="S58284"/>
    </row>
    <row r="58285" spans="18:19" ht="15" customHeight="1">
      <c r="R58285"/>
      <c r="S58285"/>
    </row>
    <row r="58286" spans="18:19" ht="15" customHeight="1">
      <c r="R58286"/>
      <c r="S58286"/>
    </row>
    <row r="58287" spans="18:19" ht="15" customHeight="1">
      <c r="R58287"/>
      <c r="S58287"/>
    </row>
    <row r="58288" spans="18:19" ht="15" customHeight="1">
      <c r="R58288"/>
      <c r="S58288"/>
    </row>
    <row r="58289" spans="18:19" ht="15" customHeight="1">
      <c r="R58289"/>
      <c r="S58289"/>
    </row>
    <row r="58290" spans="18:19" ht="15" customHeight="1">
      <c r="R58290"/>
      <c r="S58290"/>
    </row>
    <row r="58291" spans="18:19" ht="15" customHeight="1">
      <c r="R58291"/>
      <c r="S58291"/>
    </row>
    <row r="58292" spans="18:19" ht="15" customHeight="1">
      <c r="R58292"/>
      <c r="S58292"/>
    </row>
    <row r="58293" spans="18:19" ht="15" customHeight="1">
      <c r="R58293"/>
      <c r="S58293"/>
    </row>
    <row r="58294" spans="18:19" ht="15" customHeight="1">
      <c r="R58294"/>
      <c r="S58294"/>
    </row>
    <row r="58295" spans="18:19" ht="15" customHeight="1">
      <c r="R58295"/>
      <c r="S58295"/>
    </row>
    <row r="58296" spans="18:19" ht="15" customHeight="1">
      <c r="R58296"/>
      <c r="S58296"/>
    </row>
    <row r="58297" spans="18:19" ht="15" customHeight="1">
      <c r="R58297"/>
      <c r="S58297"/>
    </row>
    <row r="58298" spans="18:19" ht="15" customHeight="1">
      <c r="R58298"/>
      <c r="S58298"/>
    </row>
    <row r="58299" spans="18:19" ht="15" customHeight="1">
      <c r="R58299"/>
      <c r="S58299"/>
    </row>
    <row r="58300" spans="18:19" ht="15" customHeight="1">
      <c r="R58300"/>
      <c r="S58300"/>
    </row>
    <row r="58301" spans="18:19" ht="15" customHeight="1">
      <c r="R58301"/>
      <c r="S58301"/>
    </row>
    <row r="58302" spans="18:19" ht="15" customHeight="1">
      <c r="R58302"/>
      <c r="S58302"/>
    </row>
    <row r="58303" spans="18:19" ht="15" customHeight="1">
      <c r="R58303"/>
      <c r="S58303"/>
    </row>
    <row r="58304" spans="18:19" ht="15" customHeight="1">
      <c r="R58304"/>
      <c r="S58304"/>
    </row>
    <row r="58305" spans="18:19" ht="15" customHeight="1">
      <c r="R58305"/>
      <c r="S58305"/>
    </row>
    <row r="58306" spans="18:19" ht="15" customHeight="1">
      <c r="R58306"/>
      <c r="S58306"/>
    </row>
    <row r="58307" spans="18:19" ht="15" customHeight="1">
      <c r="R58307"/>
      <c r="S58307"/>
    </row>
    <row r="58308" spans="18:19" ht="15" customHeight="1">
      <c r="R58308"/>
      <c r="S58308"/>
    </row>
    <row r="58309" spans="18:19" ht="15" customHeight="1">
      <c r="R58309"/>
      <c r="S58309"/>
    </row>
    <row r="58310" spans="18:19" ht="15" customHeight="1">
      <c r="R58310"/>
      <c r="S58310"/>
    </row>
    <row r="58311" spans="18:19" ht="15" customHeight="1">
      <c r="R58311"/>
      <c r="S58311"/>
    </row>
    <row r="58312" spans="18:19" ht="15" customHeight="1">
      <c r="R58312"/>
      <c r="S58312"/>
    </row>
    <row r="58313" spans="18:19" ht="15" customHeight="1">
      <c r="R58313"/>
      <c r="S58313"/>
    </row>
    <row r="58314" spans="18:19" ht="15" customHeight="1">
      <c r="R58314"/>
      <c r="S58314"/>
    </row>
    <row r="58315" spans="18:19" ht="15" customHeight="1">
      <c r="R58315"/>
      <c r="S58315"/>
    </row>
    <row r="58316" spans="18:19" ht="15" customHeight="1">
      <c r="R58316"/>
      <c r="S58316"/>
    </row>
    <row r="58317" spans="18:19" ht="15" customHeight="1">
      <c r="R58317"/>
      <c r="S58317"/>
    </row>
    <row r="58318" spans="18:19" ht="15" customHeight="1">
      <c r="R58318"/>
      <c r="S58318"/>
    </row>
    <row r="58319" spans="18:19" ht="15" customHeight="1">
      <c r="R58319"/>
      <c r="S58319"/>
    </row>
    <row r="58320" spans="18:19" ht="15" customHeight="1">
      <c r="R58320"/>
      <c r="S58320"/>
    </row>
    <row r="58321" spans="18:19" ht="15" customHeight="1">
      <c r="R58321"/>
      <c r="S58321"/>
    </row>
    <row r="58322" spans="18:19" ht="15" customHeight="1">
      <c r="R58322"/>
      <c r="S58322"/>
    </row>
    <row r="58323" spans="18:19" ht="15" customHeight="1">
      <c r="R58323"/>
      <c r="S58323"/>
    </row>
    <row r="58324" spans="18:19" ht="15" customHeight="1">
      <c r="R58324"/>
      <c r="S58324"/>
    </row>
    <row r="58325" spans="18:19" ht="15" customHeight="1">
      <c r="R58325"/>
      <c r="S58325"/>
    </row>
    <row r="58326" spans="18:19" ht="15" customHeight="1">
      <c r="R58326"/>
      <c r="S58326"/>
    </row>
    <row r="58327" spans="18:19" ht="15" customHeight="1">
      <c r="R58327"/>
      <c r="S58327"/>
    </row>
    <row r="58328" spans="18:19" ht="15" customHeight="1">
      <c r="R58328"/>
      <c r="S58328"/>
    </row>
    <row r="58329" spans="18:19" ht="15" customHeight="1">
      <c r="R58329"/>
      <c r="S58329"/>
    </row>
    <row r="58330" spans="18:19" ht="15" customHeight="1">
      <c r="R58330"/>
      <c r="S58330"/>
    </row>
    <row r="58331" spans="18:19" ht="15" customHeight="1">
      <c r="R58331"/>
      <c r="S58331"/>
    </row>
    <row r="58332" spans="18:19" ht="15" customHeight="1">
      <c r="R58332"/>
      <c r="S58332"/>
    </row>
    <row r="58333" spans="18:19" ht="15" customHeight="1">
      <c r="R58333"/>
      <c r="S58333"/>
    </row>
    <row r="58334" spans="18:19" ht="15" customHeight="1">
      <c r="R58334"/>
      <c r="S58334"/>
    </row>
    <row r="58335" spans="18:19" ht="15" customHeight="1">
      <c r="R58335"/>
      <c r="S58335"/>
    </row>
    <row r="58336" spans="18:19" ht="15" customHeight="1">
      <c r="R58336"/>
      <c r="S58336"/>
    </row>
    <row r="58337" spans="18:19" ht="15" customHeight="1">
      <c r="R58337"/>
      <c r="S58337"/>
    </row>
    <row r="58338" spans="18:19" ht="15" customHeight="1">
      <c r="R58338"/>
      <c r="S58338"/>
    </row>
    <row r="58339" spans="18:19" ht="15" customHeight="1">
      <c r="R58339"/>
      <c r="S58339"/>
    </row>
    <row r="58340" spans="18:19" ht="15" customHeight="1">
      <c r="R58340"/>
      <c r="S58340"/>
    </row>
    <row r="58341" spans="18:19" ht="15" customHeight="1">
      <c r="R58341"/>
      <c r="S58341"/>
    </row>
    <row r="58342" spans="18:19" ht="15" customHeight="1">
      <c r="R58342"/>
      <c r="S58342"/>
    </row>
    <row r="58343" spans="18:19" ht="15" customHeight="1">
      <c r="R58343"/>
      <c r="S58343"/>
    </row>
    <row r="58344" spans="18:19" ht="15" customHeight="1">
      <c r="R58344"/>
      <c r="S58344"/>
    </row>
    <row r="58345" spans="18:19" ht="15" customHeight="1">
      <c r="R58345"/>
      <c r="S58345"/>
    </row>
    <row r="58346" spans="18:19" ht="15" customHeight="1">
      <c r="R58346"/>
      <c r="S58346"/>
    </row>
    <row r="58347" spans="18:19" ht="15" customHeight="1">
      <c r="R58347"/>
      <c r="S58347"/>
    </row>
    <row r="58348" spans="18:19" ht="15" customHeight="1">
      <c r="R58348"/>
      <c r="S58348"/>
    </row>
    <row r="58349" spans="18:19" ht="15" customHeight="1">
      <c r="R58349"/>
      <c r="S58349"/>
    </row>
    <row r="58350" spans="18:19" ht="15" customHeight="1">
      <c r="R58350"/>
      <c r="S58350"/>
    </row>
    <row r="58351" spans="18:19" ht="15" customHeight="1">
      <c r="R58351"/>
      <c r="S58351"/>
    </row>
    <row r="58352" spans="18:19" ht="15" customHeight="1">
      <c r="R58352"/>
      <c r="S58352"/>
    </row>
    <row r="58353" spans="18:19" ht="15" customHeight="1">
      <c r="R58353"/>
      <c r="S58353"/>
    </row>
    <row r="58354" spans="18:19" ht="15" customHeight="1">
      <c r="R58354"/>
      <c r="S58354"/>
    </row>
    <row r="58355" spans="18:19" ht="15" customHeight="1">
      <c r="R58355"/>
      <c r="S58355"/>
    </row>
    <row r="58356" spans="18:19" ht="15" customHeight="1">
      <c r="R58356"/>
      <c r="S58356"/>
    </row>
    <row r="58357" spans="18:19" ht="15" customHeight="1">
      <c r="R58357"/>
      <c r="S58357"/>
    </row>
    <row r="58358" spans="18:19" ht="15" customHeight="1">
      <c r="R58358"/>
      <c r="S58358"/>
    </row>
    <row r="58359" spans="18:19" ht="15" customHeight="1">
      <c r="R58359"/>
      <c r="S58359"/>
    </row>
    <row r="58360" spans="18:19" ht="15" customHeight="1">
      <c r="R58360"/>
      <c r="S58360"/>
    </row>
    <row r="58361" spans="18:19" ht="15" customHeight="1">
      <c r="R58361"/>
      <c r="S58361"/>
    </row>
    <row r="58362" spans="18:19" ht="15" customHeight="1">
      <c r="R58362"/>
      <c r="S58362"/>
    </row>
    <row r="58363" spans="18:19" ht="15" customHeight="1">
      <c r="R58363"/>
      <c r="S58363"/>
    </row>
    <row r="58364" spans="18:19" ht="15" customHeight="1">
      <c r="R58364"/>
      <c r="S58364"/>
    </row>
    <row r="58365" spans="18:19" ht="15" customHeight="1">
      <c r="R58365"/>
      <c r="S58365"/>
    </row>
    <row r="58366" spans="18:19" ht="15" customHeight="1">
      <c r="R58366"/>
      <c r="S58366"/>
    </row>
    <row r="58367" spans="18:19" ht="15" customHeight="1">
      <c r="R58367"/>
      <c r="S58367"/>
    </row>
    <row r="58368" spans="18:19" ht="15" customHeight="1">
      <c r="R58368"/>
      <c r="S58368"/>
    </row>
    <row r="58369" spans="18:19" ht="15" customHeight="1">
      <c r="R58369"/>
      <c r="S58369"/>
    </row>
    <row r="58370" spans="18:19" ht="15" customHeight="1">
      <c r="R58370"/>
      <c r="S58370"/>
    </row>
    <row r="58371" spans="18:19" ht="15" customHeight="1">
      <c r="R58371"/>
      <c r="S58371"/>
    </row>
    <row r="58372" spans="18:19" ht="15" customHeight="1">
      <c r="R58372"/>
      <c r="S58372"/>
    </row>
    <row r="58373" spans="18:19" ht="15" customHeight="1">
      <c r="R58373"/>
      <c r="S58373"/>
    </row>
    <row r="58374" spans="18:19" ht="15" customHeight="1">
      <c r="R58374"/>
      <c r="S58374"/>
    </row>
    <row r="58375" spans="18:19" ht="15" customHeight="1">
      <c r="R58375"/>
      <c r="S58375"/>
    </row>
    <row r="58376" spans="18:19" ht="15" customHeight="1">
      <c r="R58376"/>
      <c r="S58376"/>
    </row>
    <row r="58377" spans="18:19" ht="15" customHeight="1">
      <c r="R58377"/>
      <c r="S58377"/>
    </row>
    <row r="58378" spans="18:19" ht="15" customHeight="1">
      <c r="R58378"/>
      <c r="S58378"/>
    </row>
    <row r="58379" spans="18:19" ht="15" customHeight="1">
      <c r="R58379"/>
      <c r="S58379"/>
    </row>
    <row r="58380" spans="18:19" ht="15" customHeight="1">
      <c r="R58380"/>
      <c r="S58380"/>
    </row>
    <row r="58381" spans="18:19" ht="15" customHeight="1">
      <c r="R58381"/>
      <c r="S58381"/>
    </row>
    <row r="58382" spans="18:19" ht="15" customHeight="1">
      <c r="R58382"/>
      <c r="S58382"/>
    </row>
    <row r="58383" spans="18:19" ht="15" customHeight="1">
      <c r="R58383"/>
      <c r="S58383"/>
    </row>
    <row r="58384" spans="18:19" ht="15" customHeight="1">
      <c r="R58384"/>
      <c r="S58384"/>
    </row>
    <row r="58385" spans="18:19" ht="15" customHeight="1">
      <c r="R58385"/>
      <c r="S58385"/>
    </row>
    <row r="58386" spans="18:19" ht="15" customHeight="1">
      <c r="R58386"/>
      <c r="S58386"/>
    </row>
    <row r="58387" spans="18:19" ht="15" customHeight="1">
      <c r="R58387"/>
      <c r="S58387"/>
    </row>
    <row r="58388" spans="18:19" ht="15" customHeight="1">
      <c r="R58388"/>
      <c r="S58388"/>
    </row>
    <row r="58389" spans="18:19" ht="15" customHeight="1">
      <c r="R58389"/>
      <c r="S58389"/>
    </row>
    <row r="58390" spans="18:19" ht="15" customHeight="1">
      <c r="R58390"/>
      <c r="S58390"/>
    </row>
    <row r="58391" spans="18:19" ht="15" customHeight="1">
      <c r="R58391"/>
      <c r="S58391"/>
    </row>
    <row r="58392" spans="18:19" ht="15" customHeight="1">
      <c r="R58392"/>
      <c r="S58392"/>
    </row>
    <row r="58393" spans="18:19" ht="15" customHeight="1">
      <c r="R58393"/>
      <c r="S58393"/>
    </row>
    <row r="58394" spans="18:19" ht="15" customHeight="1">
      <c r="R58394"/>
      <c r="S58394"/>
    </row>
    <row r="58395" spans="18:19" ht="15" customHeight="1">
      <c r="R58395"/>
      <c r="S58395"/>
    </row>
    <row r="58396" spans="18:19" ht="15" customHeight="1">
      <c r="R58396"/>
      <c r="S58396"/>
    </row>
    <row r="58397" spans="18:19" ht="15" customHeight="1">
      <c r="R58397"/>
      <c r="S58397"/>
    </row>
    <row r="58398" spans="18:19" ht="15" customHeight="1">
      <c r="R58398"/>
      <c r="S58398"/>
    </row>
    <row r="58399" spans="18:19" ht="15" customHeight="1">
      <c r="R58399"/>
      <c r="S58399"/>
    </row>
    <row r="58400" spans="18:19" ht="15" customHeight="1">
      <c r="R58400"/>
      <c r="S58400"/>
    </row>
    <row r="58401" spans="18:19" ht="15" customHeight="1">
      <c r="R58401"/>
      <c r="S58401"/>
    </row>
    <row r="58402" spans="18:19" ht="15" customHeight="1">
      <c r="R58402"/>
      <c r="S58402"/>
    </row>
    <row r="58403" spans="18:19" ht="15" customHeight="1">
      <c r="R58403"/>
      <c r="S58403"/>
    </row>
    <row r="58404" spans="18:19" ht="15" customHeight="1">
      <c r="R58404"/>
      <c r="S58404"/>
    </row>
    <row r="58405" spans="18:19" ht="15" customHeight="1">
      <c r="R58405"/>
      <c r="S58405"/>
    </row>
    <row r="58406" spans="18:19" ht="15" customHeight="1">
      <c r="R58406"/>
      <c r="S58406"/>
    </row>
    <row r="58407" spans="18:19" ht="15" customHeight="1">
      <c r="R58407"/>
      <c r="S58407"/>
    </row>
    <row r="58408" spans="18:19" ht="15" customHeight="1">
      <c r="R58408"/>
      <c r="S58408"/>
    </row>
    <row r="58409" spans="18:19" ht="15" customHeight="1">
      <c r="R58409"/>
      <c r="S58409"/>
    </row>
    <row r="58410" spans="18:19" ht="15" customHeight="1">
      <c r="R58410"/>
      <c r="S58410"/>
    </row>
    <row r="58411" spans="18:19" ht="15" customHeight="1">
      <c r="R58411"/>
      <c r="S58411"/>
    </row>
    <row r="58412" spans="18:19" ht="15" customHeight="1">
      <c r="R58412"/>
      <c r="S58412"/>
    </row>
    <row r="58413" spans="18:19" ht="15" customHeight="1">
      <c r="R58413"/>
      <c r="S58413"/>
    </row>
    <row r="58414" spans="18:19" ht="15" customHeight="1">
      <c r="R58414"/>
      <c r="S58414"/>
    </row>
    <row r="58415" spans="18:19" ht="15" customHeight="1">
      <c r="R58415"/>
      <c r="S58415"/>
    </row>
    <row r="58416" spans="18:19" ht="15" customHeight="1">
      <c r="R58416"/>
      <c r="S58416"/>
    </row>
    <row r="58417" spans="18:19" ht="15" customHeight="1">
      <c r="R58417"/>
      <c r="S58417"/>
    </row>
    <row r="58418" spans="18:19" ht="15" customHeight="1">
      <c r="R58418"/>
      <c r="S58418"/>
    </row>
    <row r="58419" spans="18:19" ht="15" customHeight="1">
      <c r="R58419"/>
      <c r="S58419"/>
    </row>
    <row r="58420" spans="18:19" ht="15" customHeight="1">
      <c r="R58420"/>
      <c r="S58420"/>
    </row>
    <row r="58421" spans="18:19" ht="15" customHeight="1">
      <c r="R58421"/>
      <c r="S58421"/>
    </row>
    <row r="58422" spans="18:19" ht="15" customHeight="1">
      <c r="R58422"/>
      <c r="S58422"/>
    </row>
    <row r="58423" spans="18:19" ht="15" customHeight="1">
      <c r="R58423"/>
      <c r="S58423"/>
    </row>
    <row r="58424" spans="18:19" ht="15" customHeight="1">
      <c r="R58424"/>
      <c r="S58424"/>
    </row>
    <row r="58425" spans="18:19" ht="15" customHeight="1">
      <c r="R58425"/>
      <c r="S58425"/>
    </row>
    <row r="58426" spans="18:19" ht="15" customHeight="1">
      <c r="R58426"/>
      <c r="S58426"/>
    </row>
    <row r="58427" spans="18:19" ht="15" customHeight="1">
      <c r="R58427"/>
      <c r="S58427"/>
    </row>
    <row r="58428" spans="18:19" ht="15" customHeight="1">
      <c r="R58428"/>
      <c r="S58428"/>
    </row>
    <row r="58429" spans="18:19" ht="15" customHeight="1">
      <c r="R58429"/>
      <c r="S58429"/>
    </row>
    <row r="58430" spans="18:19" ht="15" customHeight="1">
      <c r="R58430"/>
      <c r="S58430"/>
    </row>
    <row r="58431" spans="18:19" ht="15" customHeight="1">
      <c r="R58431"/>
      <c r="S58431"/>
    </row>
    <row r="58432" spans="18:19" ht="15" customHeight="1">
      <c r="R58432"/>
      <c r="S58432"/>
    </row>
    <row r="58433" spans="18:19" ht="15" customHeight="1">
      <c r="R58433"/>
      <c r="S58433"/>
    </row>
    <row r="58434" spans="18:19" ht="15" customHeight="1">
      <c r="R58434"/>
      <c r="S58434"/>
    </row>
    <row r="58435" spans="18:19" ht="15" customHeight="1">
      <c r="R58435"/>
      <c r="S58435"/>
    </row>
    <row r="58436" spans="18:19" ht="15" customHeight="1">
      <c r="R58436"/>
      <c r="S58436"/>
    </row>
    <row r="58437" spans="18:19" ht="15" customHeight="1">
      <c r="R58437"/>
      <c r="S58437"/>
    </row>
    <row r="58438" spans="18:19" ht="15" customHeight="1">
      <c r="R58438"/>
      <c r="S58438"/>
    </row>
    <row r="58439" spans="18:19" ht="15" customHeight="1">
      <c r="R58439"/>
      <c r="S58439"/>
    </row>
    <row r="58440" spans="18:19" ht="15" customHeight="1">
      <c r="R58440"/>
      <c r="S58440"/>
    </row>
    <row r="58441" spans="18:19" ht="15" customHeight="1">
      <c r="R58441"/>
      <c r="S58441"/>
    </row>
    <row r="58442" spans="18:19" ht="15" customHeight="1">
      <c r="R58442"/>
      <c r="S58442"/>
    </row>
    <row r="58443" spans="18:19" ht="15" customHeight="1">
      <c r="R58443"/>
      <c r="S58443"/>
    </row>
    <row r="58444" spans="18:19" ht="15" customHeight="1">
      <c r="R58444"/>
      <c r="S58444"/>
    </row>
    <row r="58445" spans="18:19" ht="15" customHeight="1">
      <c r="R58445"/>
      <c r="S58445"/>
    </row>
    <row r="58446" spans="18:19" ht="15" customHeight="1">
      <c r="R58446"/>
      <c r="S58446"/>
    </row>
    <row r="58447" spans="18:19" ht="15" customHeight="1">
      <c r="R58447"/>
      <c r="S58447"/>
    </row>
    <row r="58448" spans="18:19" ht="15" customHeight="1">
      <c r="R58448"/>
      <c r="S58448"/>
    </row>
    <row r="58449" spans="18:19" ht="15" customHeight="1">
      <c r="R58449"/>
      <c r="S58449"/>
    </row>
    <row r="58450" spans="18:19" ht="15" customHeight="1">
      <c r="R58450"/>
      <c r="S58450"/>
    </row>
    <row r="58451" spans="18:19" ht="15" customHeight="1">
      <c r="R58451"/>
      <c r="S58451"/>
    </row>
    <row r="58452" spans="18:19" ht="15" customHeight="1">
      <c r="R58452"/>
      <c r="S58452"/>
    </row>
    <row r="58453" spans="18:19" ht="15" customHeight="1">
      <c r="R58453"/>
      <c r="S58453"/>
    </row>
    <row r="58454" spans="18:19" ht="15" customHeight="1">
      <c r="R58454"/>
      <c r="S58454"/>
    </row>
    <row r="58455" spans="18:19" ht="15" customHeight="1">
      <c r="R58455"/>
      <c r="S58455"/>
    </row>
    <row r="58456" spans="18:19" ht="15" customHeight="1">
      <c r="R58456"/>
      <c r="S58456"/>
    </row>
    <row r="58457" spans="18:19" ht="15" customHeight="1">
      <c r="R58457"/>
      <c r="S58457"/>
    </row>
    <row r="58458" spans="18:19" ht="15" customHeight="1">
      <c r="R58458"/>
      <c r="S58458"/>
    </row>
    <row r="58459" spans="18:19" ht="15" customHeight="1">
      <c r="R58459"/>
      <c r="S58459"/>
    </row>
    <row r="58460" spans="18:19" ht="15" customHeight="1">
      <c r="R58460"/>
      <c r="S58460"/>
    </row>
    <row r="58461" spans="18:19" ht="15" customHeight="1">
      <c r="R58461"/>
      <c r="S58461"/>
    </row>
    <row r="58462" spans="18:19" ht="15" customHeight="1">
      <c r="R58462"/>
      <c r="S58462"/>
    </row>
    <row r="58463" spans="18:19" ht="15" customHeight="1">
      <c r="R58463"/>
      <c r="S58463"/>
    </row>
    <row r="58464" spans="18:19" ht="15" customHeight="1">
      <c r="R58464"/>
      <c r="S58464"/>
    </row>
    <row r="58465" spans="18:19" ht="15" customHeight="1">
      <c r="R58465"/>
      <c r="S58465"/>
    </row>
    <row r="58466" spans="18:19" ht="15" customHeight="1">
      <c r="R58466"/>
      <c r="S58466"/>
    </row>
    <row r="58467" spans="18:19" ht="15" customHeight="1">
      <c r="R58467"/>
      <c r="S58467"/>
    </row>
    <row r="58468" spans="18:19" ht="15" customHeight="1">
      <c r="R58468"/>
      <c r="S58468"/>
    </row>
    <row r="58469" spans="18:19" ht="15" customHeight="1">
      <c r="R58469"/>
      <c r="S58469"/>
    </row>
    <row r="58470" spans="18:19" ht="15" customHeight="1">
      <c r="R58470"/>
      <c r="S58470"/>
    </row>
    <row r="58471" spans="18:19" ht="15" customHeight="1">
      <c r="R58471"/>
      <c r="S58471"/>
    </row>
    <row r="58472" spans="18:19" ht="15" customHeight="1">
      <c r="R58472"/>
      <c r="S58472"/>
    </row>
    <row r="58473" spans="18:19" ht="15" customHeight="1">
      <c r="R58473"/>
      <c r="S58473"/>
    </row>
    <row r="58474" spans="18:19" ht="15" customHeight="1">
      <c r="R58474"/>
      <c r="S58474"/>
    </row>
    <row r="58475" spans="18:19" ht="15" customHeight="1">
      <c r="R58475"/>
      <c r="S58475"/>
    </row>
    <row r="58476" spans="18:19" ht="15" customHeight="1">
      <c r="R58476"/>
      <c r="S58476"/>
    </row>
    <row r="58477" spans="18:19" ht="15" customHeight="1">
      <c r="R58477"/>
      <c r="S58477"/>
    </row>
    <row r="58478" spans="18:19" ht="15" customHeight="1">
      <c r="R58478"/>
      <c r="S58478"/>
    </row>
    <row r="58479" spans="18:19" ht="15" customHeight="1">
      <c r="R58479"/>
      <c r="S58479"/>
    </row>
    <row r="58480" spans="18:19" ht="15" customHeight="1">
      <c r="R58480"/>
      <c r="S58480"/>
    </row>
    <row r="58481" spans="18:19" ht="15" customHeight="1">
      <c r="R58481"/>
      <c r="S58481"/>
    </row>
    <row r="58482" spans="18:19" ht="15" customHeight="1">
      <c r="R58482"/>
      <c r="S58482"/>
    </row>
    <row r="58483" spans="18:19" ht="15" customHeight="1">
      <c r="R58483"/>
      <c r="S58483"/>
    </row>
    <row r="58484" spans="18:19" ht="15" customHeight="1">
      <c r="R58484"/>
      <c r="S58484"/>
    </row>
    <row r="58485" spans="18:19" ht="15" customHeight="1">
      <c r="R58485"/>
      <c r="S58485"/>
    </row>
    <row r="58486" spans="18:19" ht="15" customHeight="1">
      <c r="R58486"/>
      <c r="S58486"/>
    </row>
    <row r="58487" spans="18:19" ht="15" customHeight="1">
      <c r="R58487"/>
      <c r="S58487"/>
    </row>
    <row r="58488" spans="18:19" ht="15" customHeight="1">
      <c r="R58488"/>
      <c r="S58488"/>
    </row>
    <row r="58489" spans="18:19" ht="15" customHeight="1">
      <c r="R58489"/>
      <c r="S58489"/>
    </row>
    <row r="58490" spans="18:19" ht="15" customHeight="1">
      <c r="R58490"/>
      <c r="S58490"/>
    </row>
    <row r="58491" spans="18:19" ht="15" customHeight="1">
      <c r="R58491"/>
      <c r="S58491"/>
    </row>
    <row r="58492" spans="18:19" ht="15" customHeight="1">
      <c r="R58492"/>
      <c r="S58492"/>
    </row>
    <row r="58493" spans="18:19" ht="15" customHeight="1">
      <c r="R58493"/>
      <c r="S58493"/>
    </row>
    <row r="58494" spans="18:19" ht="15" customHeight="1">
      <c r="R58494"/>
      <c r="S58494"/>
    </row>
    <row r="58495" spans="18:19" ht="15" customHeight="1">
      <c r="R58495"/>
      <c r="S58495"/>
    </row>
    <row r="58496" spans="18:19" ht="15" customHeight="1">
      <c r="R58496"/>
      <c r="S58496"/>
    </row>
    <row r="58497" spans="18:19" ht="15" customHeight="1">
      <c r="R58497"/>
      <c r="S58497"/>
    </row>
    <row r="58498" spans="18:19" ht="15" customHeight="1">
      <c r="R58498"/>
      <c r="S58498"/>
    </row>
    <row r="58499" spans="18:19" ht="15" customHeight="1">
      <c r="R58499"/>
      <c r="S58499"/>
    </row>
    <row r="58500" spans="18:19" ht="15" customHeight="1">
      <c r="R58500"/>
      <c r="S58500"/>
    </row>
    <row r="58501" spans="18:19" ht="15" customHeight="1">
      <c r="R58501"/>
      <c r="S58501"/>
    </row>
    <row r="58502" spans="18:19" ht="15" customHeight="1">
      <c r="R58502"/>
      <c r="S58502"/>
    </row>
    <row r="58503" spans="18:19" ht="15" customHeight="1">
      <c r="R58503"/>
      <c r="S58503"/>
    </row>
    <row r="58504" spans="18:19" ht="15" customHeight="1">
      <c r="R58504"/>
      <c r="S58504"/>
    </row>
    <row r="58505" spans="18:19" ht="15" customHeight="1">
      <c r="R58505"/>
      <c r="S58505"/>
    </row>
    <row r="58506" spans="18:19" ht="15" customHeight="1">
      <c r="R58506"/>
      <c r="S58506"/>
    </row>
    <row r="58507" spans="18:19" ht="15" customHeight="1">
      <c r="R58507"/>
      <c r="S58507"/>
    </row>
    <row r="58508" spans="18:19" ht="15" customHeight="1">
      <c r="R58508"/>
      <c r="S58508"/>
    </row>
    <row r="58509" spans="18:19" ht="15" customHeight="1">
      <c r="R58509"/>
      <c r="S58509"/>
    </row>
    <row r="58510" spans="18:19" ht="15" customHeight="1">
      <c r="R58510"/>
      <c r="S58510"/>
    </row>
    <row r="58511" spans="18:19" ht="15" customHeight="1">
      <c r="R58511"/>
      <c r="S58511"/>
    </row>
    <row r="58512" spans="18:19" ht="15" customHeight="1">
      <c r="R58512"/>
      <c r="S58512"/>
    </row>
    <row r="58513" spans="18:19" ht="15" customHeight="1">
      <c r="R58513"/>
      <c r="S58513"/>
    </row>
    <row r="58514" spans="18:19" ht="15" customHeight="1">
      <c r="R58514"/>
      <c r="S58514"/>
    </row>
    <row r="58515" spans="18:19" ht="15" customHeight="1">
      <c r="R58515"/>
      <c r="S58515"/>
    </row>
    <row r="58516" spans="18:19" ht="15" customHeight="1">
      <c r="R58516"/>
      <c r="S58516"/>
    </row>
    <row r="58517" spans="18:19" ht="15" customHeight="1">
      <c r="R58517"/>
      <c r="S58517"/>
    </row>
    <row r="58518" spans="18:19" ht="15" customHeight="1">
      <c r="R58518"/>
      <c r="S58518"/>
    </row>
    <row r="58519" spans="18:19" ht="15" customHeight="1">
      <c r="R58519"/>
      <c r="S58519"/>
    </row>
    <row r="58520" spans="18:19" ht="15" customHeight="1">
      <c r="R58520"/>
      <c r="S58520"/>
    </row>
    <row r="58521" spans="18:19" ht="15" customHeight="1">
      <c r="R58521"/>
      <c r="S58521"/>
    </row>
    <row r="58522" spans="18:19" ht="15" customHeight="1">
      <c r="R58522"/>
      <c r="S58522"/>
    </row>
    <row r="58523" spans="18:19" ht="15" customHeight="1">
      <c r="R58523"/>
      <c r="S58523"/>
    </row>
    <row r="58524" spans="18:19" ht="15" customHeight="1">
      <c r="R58524"/>
      <c r="S58524"/>
    </row>
    <row r="58525" spans="18:19" ht="15" customHeight="1">
      <c r="R58525"/>
      <c r="S58525"/>
    </row>
    <row r="58526" spans="18:19" ht="15" customHeight="1">
      <c r="R58526"/>
      <c r="S58526"/>
    </row>
    <row r="58527" spans="18:19" ht="15" customHeight="1">
      <c r="R58527"/>
      <c r="S58527"/>
    </row>
    <row r="58528" spans="18:19" ht="15" customHeight="1">
      <c r="R58528"/>
      <c r="S58528"/>
    </row>
    <row r="58529" spans="18:19" ht="15" customHeight="1">
      <c r="R58529"/>
      <c r="S58529"/>
    </row>
    <row r="58530" spans="18:19" ht="15" customHeight="1">
      <c r="R58530"/>
      <c r="S58530"/>
    </row>
    <row r="58531" spans="18:19" ht="15" customHeight="1">
      <c r="R58531"/>
      <c r="S58531"/>
    </row>
    <row r="58532" spans="18:19" ht="15" customHeight="1">
      <c r="R58532"/>
      <c r="S58532"/>
    </row>
    <row r="58533" spans="18:19" ht="15" customHeight="1">
      <c r="R58533"/>
      <c r="S58533"/>
    </row>
    <row r="58534" spans="18:19" ht="15" customHeight="1">
      <c r="R58534"/>
      <c r="S58534"/>
    </row>
    <row r="58535" spans="18:19" ht="15" customHeight="1">
      <c r="R58535"/>
      <c r="S58535"/>
    </row>
    <row r="58536" spans="18:19" ht="15" customHeight="1">
      <c r="R58536"/>
      <c r="S58536"/>
    </row>
    <row r="58537" spans="18:19" ht="15" customHeight="1">
      <c r="R58537"/>
      <c r="S58537"/>
    </row>
    <row r="58538" spans="18:19" ht="15" customHeight="1">
      <c r="R58538"/>
      <c r="S58538"/>
    </row>
    <row r="58539" spans="18:19" ht="15" customHeight="1">
      <c r="R58539"/>
      <c r="S58539"/>
    </row>
    <row r="58540" spans="18:19" ht="15" customHeight="1">
      <c r="R58540"/>
      <c r="S58540"/>
    </row>
    <row r="58541" spans="18:19" ht="15" customHeight="1">
      <c r="R58541"/>
      <c r="S58541"/>
    </row>
    <row r="58542" spans="18:19" ht="15" customHeight="1">
      <c r="R58542"/>
      <c r="S58542"/>
    </row>
    <row r="58543" spans="18:19" ht="15" customHeight="1">
      <c r="R58543"/>
      <c r="S58543"/>
    </row>
    <row r="58544" spans="18:19" ht="15" customHeight="1">
      <c r="R58544"/>
      <c r="S58544"/>
    </row>
    <row r="58545" spans="18:19" ht="15" customHeight="1">
      <c r="R58545"/>
      <c r="S58545"/>
    </row>
    <row r="58546" spans="18:19" ht="15" customHeight="1">
      <c r="R58546"/>
      <c r="S58546"/>
    </row>
    <row r="58547" spans="18:19" ht="15" customHeight="1">
      <c r="R58547"/>
      <c r="S58547"/>
    </row>
    <row r="58548" spans="18:19" ht="15" customHeight="1">
      <c r="R58548"/>
      <c r="S58548"/>
    </row>
    <row r="58549" spans="18:19" ht="15" customHeight="1">
      <c r="R58549"/>
      <c r="S58549"/>
    </row>
    <row r="58550" spans="18:19" ht="15" customHeight="1">
      <c r="R58550"/>
      <c r="S58550"/>
    </row>
    <row r="58551" spans="18:19" ht="15" customHeight="1">
      <c r="R58551"/>
      <c r="S58551"/>
    </row>
    <row r="58552" spans="18:19" ht="15" customHeight="1">
      <c r="R58552"/>
      <c r="S58552"/>
    </row>
    <row r="58553" spans="18:19" ht="15" customHeight="1">
      <c r="R58553"/>
      <c r="S58553"/>
    </row>
    <row r="58554" spans="18:19" ht="15" customHeight="1">
      <c r="R58554"/>
      <c r="S58554"/>
    </row>
    <row r="58555" spans="18:19" ht="15" customHeight="1">
      <c r="R58555"/>
      <c r="S58555"/>
    </row>
    <row r="58556" spans="18:19" ht="15" customHeight="1">
      <c r="R58556"/>
      <c r="S58556"/>
    </row>
    <row r="58557" spans="18:19" ht="15" customHeight="1">
      <c r="R58557"/>
      <c r="S58557"/>
    </row>
    <row r="58558" spans="18:19" ht="15" customHeight="1">
      <c r="R58558"/>
      <c r="S58558"/>
    </row>
    <row r="58559" spans="18:19" ht="15" customHeight="1">
      <c r="R58559"/>
      <c r="S58559"/>
    </row>
    <row r="58560" spans="18:19" ht="15" customHeight="1">
      <c r="R58560"/>
      <c r="S58560"/>
    </row>
    <row r="58561" spans="18:19" ht="15" customHeight="1">
      <c r="R58561"/>
      <c r="S58561"/>
    </row>
    <row r="58562" spans="18:19" ht="15" customHeight="1">
      <c r="R58562"/>
      <c r="S58562"/>
    </row>
    <row r="58563" spans="18:19" ht="15" customHeight="1">
      <c r="R58563"/>
      <c r="S58563"/>
    </row>
    <row r="58564" spans="18:19" ht="15" customHeight="1">
      <c r="R58564"/>
      <c r="S58564"/>
    </row>
    <row r="58565" spans="18:19" ht="15" customHeight="1">
      <c r="R58565"/>
      <c r="S58565"/>
    </row>
    <row r="58566" spans="18:19" ht="15" customHeight="1">
      <c r="R58566"/>
      <c r="S58566"/>
    </row>
    <row r="58567" spans="18:19" ht="15" customHeight="1">
      <c r="R58567"/>
      <c r="S58567"/>
    </row>
    <row r="58568" spans="18:19" ht="15" customHeight="1">
      <c r="R58568"/>
      <c r="S58568"/>
    </row>
    <row r="58569" spans="18:19" ht="15" customHeight="1">
      <c r="R58569"/>
      <c r="S58569"/>
    </row>
    <row r="58570" spans="18:19" ht="15" customHeight="1">
      <c r="R58570"/>
      <c r="S58570"/>
    </row>
    <row r="58571" spans="18:19" ht="15" customHeight="1">
      <c r="R58571"/>
      <c r="S58571"/>
    </row>
    <row r="58572" spans="18:19" ht="15" customHeight="1">
      <c r="R58572"/>
      <c r="S58572"/>
    </row>
    <row r="58573" spans="18:19" ht="15" customHeight="1">
      <c r="R58573"/>
      <c r="S58573"/>
    </row>
    <row r="58574" spans="18:19" ht="15" customHeight="1">
      <c r="R58574"/>
      <c r="S58574"/>
    </row>
    <row r="58575" spans="18:19" ht="15" customHeight="1">
      <c r="R58575"/>
      <c r="S58575"/>
    </row>
    <row r="58576" spans="18:19" ht="15" customHeight="1">
      <c r="R58576"/>
      <c r="S58576"/>
    </row>
    <row r="58577" spans="18:19" ht="15" customHeight="1">
      <c r="R58577"/>
      <c r="S58577"/>
    </row>
    <row r="58578" spans="18:19" ht="15" customHeight="1">
      <c r="R58578"/>
      <c r="S58578"/>
    </row>
    <row r="58579" spans="18:19" ht="15" customHeight="1">
      <c r="R58579"/>
      <c r="S58579"/>
    </row>
    <row r="58580" spans="18:19" ht="15" customHeight="1">
      <c r="R58580"/>
      <c r="S58580"/>
    </row>
    <row r="58581" spans="18:19" ht="15" customHeight="1">
      <c r="R58581"/>
      <c r="S58581"/>
    </row>
    <row r="58582" spans="18:19" ht="15" customHeight="1">
      <c r="R58582"/>
      <c r="S58582"/>
    </row>
    <row r="58583" spans="18:19" ht="15" customHeight="1">
      <c r="R58583"/>
      <c r="S58583"/>
    </row>
    <row r="58584" spans="18:19" ht="15" customHeight="1">
      <c r="R58584"/>
      <c r="S58584"/>
    </row>
    <row r="58585" spans="18:19" ht="15" customHeight="1">
      <c r="R58585"/>
      <c r="S58585"/>
    </row>
    <row r="58586" spans="18:19" ht="15" customHeight="1">
      <c r="R58586"/>
      <c r="S58586"/>
    </row>
    <row r="58587" spans="18:19" ht="15" customHeight="1">
      <c r="R58587"/>
      <c r="S58587"/>
    </row>
    <row r="58588" spans="18:19" ht="15" customHeight="1">
      <c r="R58588"/>
      <c r="S58588"/>
    </row>
    <row r="58589" spans="18:19" ht="15" customHeight="1">
      <c r="R58589"/>
      <c r="S58589"/>
    </row>
    <row r="58590" spans="18:19" ht="15" customHeight="1">
      <c r="R58590"/>
      <c r="S58590"/>
    </row>
    <row r="58591" spans="18:19" ht="15" customHeight="1">
      <c r="R58591"/>
      <c r="S58591"/>
    </row>
    <row r="58592" spans="18:19" ht="15" customHeight="1">
      <c r="R58592"/>
      <c r="S58592"/>
    </row>
    <row r="58593" spans="18:19" ht="15" customHeight="1">
      <c r="R58593"/>
      <c r="S58593"/>
    </row>
    <row r="58594" spans="18:19" ht="15" customHeight="1">
      <c r="R58594"/>
      <c r="S58594"/>
    </row>
    <row r="58595" spans="18:19" ht="15" customHeight="1">
      <c r="R58595"/>
      <c r="S58595"/>
    </row>
    <row r="58596" spans="18:19" ht="15" customHeight="1">
      <c r="R58596"/>
      <c r="S58596"/>
    </row>
    <row r="58597" spans="18:19" ht="15" customHeight="1">
      <c r="R58597"/>
      <c r="S58597"/>
    </row>
    <row r="58598" spans="18:19" ht="15" customHeight="1">
      <c r="R58598"/>
      <c r="S58598"/>
    </row>
    <row r="58599" spans="18:19" ht="15" customHeight="1">
      <c r="R58599"/>
      <c r="S58599"/>
    </row>
    <row r="58600" spans="18:19" ht="15" customHeight="1">
      <c r="R58600"/>
      <c r="S58600"/>
    </row>
    <row r="58601" spans="18:19" ht="15" customHeight="1">
      <c r="R58601"/>
      <c r="S58601"/>
    </row>
    <row r="58602" spans="18:19" ht="15" customHeight="1">
      <c r="R58602"/>
      <c r="S58602"/>
    </row>
    <row r="58603" spans="18:19" ht="15" customHeight="1">
      <c r="R58603"/>
      <c r="S58603"/>
    </row>
    <row r="58604" spans="18:19" ht="15" customHeight="1">
      <c r="R58604"/>
      <c r="S58604"/>
    </row>
    <row r="58605" spans="18:19" ht="15" customHeight="1">
      <c r="R58605"/>
      <c r="S58605"/>
    </row>
    <row r="58606" spans="18:19" ht="15" customHeight="1">
      <c r="R58606"/>
      <c r="S58606"/>
    </row>
    <row r="58607" spans="18:19" ht="15" customHeight="1">
      <c r="R58607"/>
      <c r="S58607"/>
    </row>
    <row r="58608" spans="18:19" ht="15" customHeight="1">
      <c r="R58608"/>
      <c r="S58608"/>
    </row>
    <row r="58609" spans="18:19" ht="15" customHeight="1">
      <c r="R58609"/>
      <c r="S58609"/>
    </row>
    <row r="58610" spans="18:19" ht="15" customHeight="1">
      <c r="R58610"/>
      <c r="S58610"/>
    </row>
    <row r="58611" spans="18:19" ht="15" customHeight="1">
      <c r="R58611"/>
      <c r="S58611"/>
    </row>
    <row r="58612" spans="18:19" ht="15" customHeight="1">
      <c r="R58612"/>
      <c r="S58612"/>
    </row>
    <row r="58613" spans="18:19" ht="15" customHeight="1">
      <c r="R58613"/>
      <c r="S58613"/>
    </row>
    <row r="58614" spans="18:19" ht="15" customHeight="1">
      <c r="R58614"/>
      <c r="S58614"/>
    </row>
    <row r="58615" spans="18:19" ht="15" customHeight="1">
      <c r="R58615"/>
      <c r="S58615"/>
    </row>
    <row r="58616" spans="18:19" ht="15" customHeight="1">
      <c r="R58616"/>
      <c r="S58616"/>
    </row>
    <row r="58617" spans="18:19" ht="15" customHeight="1">
      <c r="R58617"/>
      <c r="S58617"/>
    </row>
    <row r="58618" spans="18:19" ht="15" customHeight="1">
      <c r="R58618"/>
      <c r="S58618"/>
    </row>
    <row r="58619" spans="18:19" ht="15" customHeight="1">
      <c r="R58619"/>
      <c r="S58619"/>
    </row>
    <row r="58620" spans="18:19" ht="15" customHeight="1">
      <c r="R58620"/>
      <c r="S58620"/>
    </row>
    <row r="58621" spans="18:19" ht="15" customHeight="1">
      <c r="R58621"/>
      <c r="S58621"/>
    </row>
    <row r="58622" spans="18:19" ht="15" customHeight="1">
      <c r="R58622"/>
      <c r="S58622"/>
    </row>
    <row r="58623" spans="18:19" ht="15" customHeight="1">
      <c r="R58623"/>
      <c r="S58623"/>
    </row>
    <row r="58624" spans="18:19" ht="15" customHeight="1">
      <c r="R58624"/>
      <c r="S58624"/>
    </row>
    <row r="58625" spans="18:19" ht="15" customHeight="1">
      <c r="R58625"/>
      <c r="S58625"/>
    </row>
    <row r="58626" spans="18:19" ht="15" customHeight="1">
      <c r="R58626"/>
      <c r="S58626"/>
    </row>
    <row r="58627" spans="18:19" ht="15" customHeight="1">
      <c r="R58627"/>
      <c r="S58627"/>
    </row>
    <row r="58628" spans="18:19" ht="15" customHeight="1">
      <c r="R58628"/>
      <c r="S58628"/>
    </row>
    <row r="58629" spans="18:19" ht="15" customHeight="1">
      <c r="R58629"/>
      <c r="S58629"/>
    </row>
    <row r="58630" spans="18:19" ht="15" customHeight="1">
      <c r="R58630"/>
      <c r="S58630"/>
    </row>
    <row r="58631" spans="18:19" ht="15" customHeight="1">
      <c r="R58631"/>
      <c r="S58631"/>
    </row>
    <row r="58632" spans="18:19" ht="15" customHeight="1">
      <c r="R58632"/>
      <c r="S58632"/>
    </row>
    <row r="58633" spans="18:19" ht="15" customHeight="1">
      <c r="R58633"/>
      <c r="S58633"/>
    </row>
    <row r="58634" spans="18:19" ht="15" customHeight="1">
      <c r="R58634"/>
      <c r="S58634"/>
    </row>
    <row r="58635" spans="18:19" ht="15" customHeight="1">
      <c r="R58635"/>
      <c r="S58635"/>
    </row>
    <row r="58636" spans="18:19" ht="15" customHeight="1">
      <c r="R58636"/>
      <c r="S58636"/>
    </row>
    <row r="58637" spans="18:19" ht="15" customHeight="1">
      <c r="R58637"/>
      <c r="S58637"/>
    </row>
    <row r="58638" spans="18:19" ht="15" customHeight="1">
      <c r="R58638"/>
      <c r="S58638"/>
    </row>
    <row r="58639" spans="18:19" ht="15" customHeight="1">
      <c r="R58639"/>
      <c r="S58639"/>
    </row>
    <row r="58640" spans="18:19" ht="15" customHeight="1">
      <c r="R58640"/>
      <c r="S58640"/>
    </row>
    <row r="58641" spans="18:19" ht="15" customHeight="1">
      <c r="R58641"/>
      <c r="S58641"/>
    </row>
    <row r="58642" spans="18:19" ht="15" customHeight="1">
      <c r="R58642"/>
      <c r="S58642"/>
    </row>
    <row r="58643" spans="18:19" ht="15" customHeight="1">
      <c r="R58643"/>
      <c r="S58643"/>
    </row>
    <row r="58644" spans="18:19" ht="15" customHeight="1">
      <c r="R58644"/>
      <c r="S58644"/>
    </row>
    <row r="58645" spans="18:19" ht="15" customHeight="1">
      <c r="R58645"/>
      <c r="S58645"/>
    </row>
    <row r="58646" spans="18:19" ht="15" customHeight="1">
      <c r="R58646"/>
      <c r="S58646"/>
    </row>
    <row r="58647" spans="18:19" ht="15" customHeight="1">
      <c r="R58647"/>
      <c r="S58647"/>
    </row>
    <row r="58648" spans="18:19" ht="15" customHeight="1">
      <c r="R58648"/>
      <c r="S58648"/>
    </row>
    <row r="58649" spans="18:19" ht="15" customHeight="1">
      <c r="R58649"/>
      <c r="S58649"/>
    </row>
    <row r="58650" spans="18:19" ht="15" customHeight="1">
      <c r="R58650"/>
      <c r="S58650"/>
    </row>
    <row r="58651" spans="18:19" ht="15" customHeight="1">
      <c r="R58651"/>
      <c r="S58651"/>
    </row>
    <row r="58652" spans="18:19" ht="15" customHeight="1">
      <c r="R58652"/>
      <c r="S58652"/>
    </row>
    <row r="58653" spans="18:19" ht="15" customHeight="1">
      <c r="R58653"/>
      <c r="S58653"/>
    </row>
    <row r="58654" spans="18:19" ht="15" customHeight="1">
      <c r="R58654"/>
      <c r="S58654"/>
    </row>
    <row r="58655" spans="18:19" ht="15" customHeight="1">
      <c r="R58655"/>
      <c r="S58655"/>
    </row>
    <row r="58656" spans="18:19" ht="15" customHeight="1">
      <c r="R58656"/>
      <c r="S58656"/>
    </row>
    <row r="58657" spans="18:19" ht="15" customHeight="1">
      <c r="R58657"/>
      <c r="S58657"/>
    </row>
    <row r="58658" spans="18:19" ht="15" customHeight="1">
      <c r="R58658"/>
      <c r="S58658"/>
    </row>
    <row r="58659" spans="18:19" ht="15" customHeight="1">
      <c r="R58659"/>
      <c r="S58659"/>
    </row>
    <row r="58660" spans="18:19" ht="15" customHeight="1">
      <c r="R58660"/>
      <c r="S58660"/>
    </row>
    <row r="58661" spans="18:19" ht="15" customHeight="1">
      <c r="R58661"/>
      <c r="S58661"/>
    </row>
    <row r="58662" spans="18:19" ht="15" customHeight="1">
      <c r="R58662"/>
      <c r="S58662"/>
    </row>
    <row r="58663" spans="18:19" ht="15" customHeight="1">
      <c r="R58663"/>
      <c r="S58663"/>
    </row>
    <row r="58664" spans="18:19" ht="15" customHeight="1">
      <c r="R58664"/>
      <c r="S58664"/>
    </row>
    <row r="58665" spans="18:19" ht="15" customHeight="1">
      <c r="R58665"/>
      <c r="S58665"/>
    </row>
    <row r="58666" spans="18:19" ht="15" customHeight="1">
      <c r="R58666"/>
      <c r="S58666"/>
    </row>
    <row r="58667" spans="18:19" ht="15" customHeight="1">
      <c r="R58667"/>
      <c r="S58667"/>
    </row>
    <row r="58668" spans="18:19" ht="15" customHeight="1">
      <c r="R58668"/>
      <c r="S58668"/>
    </row>
    <row r="58669" spans="18:19" ht="15" customHeight="1">
      <c r="R58669"/>
      <c r="S58669"/>
    </row>
    <row r="58670" spans="18:19" ht="15" customHeight="1">
      <c r="R58670"/>
      <c r="S58670"/>
    </row>
    <row r="58671" spans="18:19" ht="15" customHeight="1">
      <c r="R58671"/>
      <c r="S58671"/>
    </row>
    <row r="58672" spans="18:19" ht="15" customHeight="1">
      <c r="R58672"/>
      <c r="S58672"/>
    </row>
    <row r="58673" spans="18:19" ht="15" customHeight="1">
      <c r="R58673"/>
      <c r="S58673"/>
    </row>
    <row r="58674" spans="18:19" ht="15" customHeight="1">
      <c r="R58674"/>
      <c r="S58674"/>
    </row>
    <row r="58675" spans="18:19" ht="15" customHeight="1">
      <c r="R58675"/>
      <c r="S58675"/>
    </row>
    <row r="58676" spans="18:19" ht="15" customHeight="1">
      <c r="R58676"/>
      <c r="S58676"/>
    </row>
    <row r="58677" spans="18:19" ht="15" customHeight="1">
      <c r="R58677"/>
      <c r="S58677"/>
    </row>
    <row r="58678" spans="18:19" ht="15" customHeight="1">
      <c r="R58678"/>
      <c r="S58678"/>
    </row>
    <row r="58679" spans="18:19" ht="15" customHeight="1">
      <c r="R58679"/>
      <c r="S58679"/>
    </row>
    <row r="58680" spans="18:19" ht="15" customHeight="1">
      <c r="R58680"/>
      <c r="S58680"/>
    </row>
    <row r="58681" spans="18:19" ht="15" customHeight="1">
      <c r="R58681"/>
      <c r="S58681"/>
    </row>
    <row r="58682" spans="18:19" ht="15" customHeight="1">
      <c r="R58682"/>
      <c r="S58682"/>
    </row>
    <row r="58683" spans="18:19" ht="15" customHeight="1">
      <c r="R58683"/>
      <c r="S58683"/>
    </row>
    <row r="58684" spans="18:19" ht="15" customHeight="1">
      <c r="R58684"/>
      <c r="S58684"/>
    </row>
    <row r="58685" spans="18:19" ht="15" customHeight="1">
      <c r="R58685"/>
      <c r="S58685"/>
    </row>
    <row r="58686" spans="18:19" ht="15" customHeight="1">
      <c r="R58686"/>
      <c r="S58686"/>
    </row>
    <row r="58687" spans="18:19" ht="15" customHeight="1">
      <c r="R58687"/>
      <c r="S58687"/>
    </row>
    <row r="58688" spans="18:19" ht="15" customHeight="1">
      <c r="R58688"/>
      <c r="S58688"/>
    </row>
    <row r="58689" spans="18:19" ht="15" customHeight="1">
      <c r="R58689"/>
      <c r="S58689"/>
    </row>
    <row r="58690" spans="18:19" ht="15" customHeight="1">
      <c r="R58690"/>
      <c r="S58690"/>
    </row>
    <row r="58691" spans="18:19" ht="15" customHeight="1">
      <c r="R58691"/>
      <c r="S58691"/>
    </row>
    <row r="58692" spans="18:19" ht="15" customHeight="1">
      <c r="R58692"/>
      <c r="S58692"/>
    </row>
    <row r="58693" spans="18:19" ht="15" customHeight="1">
      <c r="R58693"/>
      <c r="S58693"/>
    </row>
    <row r="58694" spans="18:19" ht="15" customHeight="1">
      <c r="R58694"/>
      <c r="S58694"/>
    </row>
    <row r="58695" spans="18:19" ht="15" customHeight="1">
      <c r="R58695"/>
      <c r="S58695"/>
    </row>
    <row r="58696" spans="18:19" ht="15" customHeight="1">
      <c r="R58696"/>
      <c r="S58696"/>
    </row>
    <row r="58697" spans="18:19" ht="15" customHeight="1">
      <c r="R58697"/>
      <c r="S58697"/>
    </row>
    <row r="58698" spans="18:19" ht="15" customHeight="1">
      <c r="R58698"/>
      <c r="S58698"/>
    </row>
    <row r="58699" spans="18:19" ht="15" customHeight="1">
      <c r="R58699"/>
      <c r="S58699"/>
    </row>
    <row r="58700" spans="18:19" ht="15" customHeight="1">
      <c r="R58700"/>
      <c r="S58700"/>
    </row>
    <row r="58701" spans="18:19" ht="15" customHeight="1">
      <c r="R58701"/>
      <c r="S58701"/>
    </row>
    <row r="58702" spans="18:19" ht="15" customHeight="1">
      <c r="R58702"/>
      <c r="S58702"/>
    </row>
    <row r="58703" spans="18:19" ht="15" customHeight="1">
      <c r="R58703"/>
      <c r="S58703"/>
    </row>
    <row r="58704" spans="18:19" ht="15" customHeight="1">
      <c r="R58704"/>
      <c r="S58704"/>
    </row>
    <row r="58705" spans="18:19" ht="15" customHeight="1">
      <c r="R58705"/>
      <c r="S58705"/>
    </row>
    <row r="58706" spans="18:19" ht="15" customHeight="1">
      <c r="R58706"/>
      <c r="S58706"/>
    </row>
    <row r="58707" spans="18:19" ht="15" customHeight="1">
      <c r="R58707"/>
      <c r="S58707"/>
    </row>
    <row r="58708" spans="18:19" ht="15" customHeight="1">
      <c r="R58708"/>
      <c r="S58708"/>
    </row>
    <row r="58709" spans="18:19" ht="15" customHeight="1">
      <c r="R58709"/>
      <c r="S58709"/>
    </row>
    <row r="58710" spans="18:19" ht="15" customHeight="1">
      <c r="R58710"/>
      <c r="S58710"/>
    </row>
    <row r="58711" spans="18:19" ht="15" customHeight="1">
      <c r="R58711"/>
      <c r="S58711"/>
    </row>
    <row r="58712" spans="18:19" ht="15" customHeight="1">
      <c r="R58712"/>
      <c r="S58712"/>
    </row>
    <row r="58713" spans="18:19" ht="15" customHeight="1">
      <c r="R58713"/>
      <c r="S58713"/>
    </row>
    <row r="58714" spans="18:19" ht="15" customHeight="1">
      <c r="R58714"/>
      <c r="S58714"/>
    </row>
    <row r="58715" spans="18:19" ht="15" customHeight="1">
      <c r="R58715"/>
      <c r="S58715"/>
    </row>
    <row r="58716" spans="18:19" ht="15" customHeight="1">
      <c r="R58716"/>
      <c r="S58716"/>
    </row>
    <row r="58717" spans="18:19" ht="15" customHeight="1">
      <c r="R58717"/>
      <c r="S58717"/>
    </row>
    <row r="58718" spans="18:19" ht="15" customHeight="1">
      <c r="R58718"/>
      <c r="S58718"/>
    </row>
    <row r="58719" spans="18:19" ht="15" customHeight="1">
      <c r="R58719"/>
      <c r="S58719"/>
    </row>
    <row r="58720" spans="18:19" ht="15" customHeight="1">
      <c r="R58720"/>
      <c r="S58720"/>
    </row>
    <row r="58721" spans="18:19" ht="15" customHeight="1">
      <c r="R58721"/>
      <c r="S58721"/>
    </row>
    <row r="58722" spans="18:19" ht="15" customHeight="1">
      <c r="R58722"/>
      <c r="S58722"/>
    </row>
    <row r="58723" spans="18:19" ht="15" customHeight="1">
      <c r="R58723"/>
      <c r="S58723"/>
    </row>
    <row r="58724" spans="18:19" ht="15" customHeight="1">
      <c r="R58724"/>
      <c r="S58724"/>
    </row>
    <row r="58725" spans="18:19" ht="15" customHeight="1">
      <c r="R58725"/>
      <c r="S58725"/>
    </row>
    <row r="58726" spans="18:19" ht="15" customHeight="1">
      <c r="R58726"/>
      <c r="S58726"/>
    </row>
    <row r="58727" spans="18:19" ht="15" customHeight="1">
      <c r="R58727"/>
      <c r="S58727"/>
    </row>
    <row r="58728" spans="18:19" ht="15" customHeight="1">
      <c r="R58728"/>
      <c r="S58728"/>
    </row>
    <row r="58729" spans="18:19" ht="15" customHeight="1">
      <c r="R58729"/>
      <c r="S58729"/>
    </row>
    <row r="58730" spans="18:19" ht="15" customHeight="1">
      <c r="R58730"/>
      <c r="S58730"/>
    </row>
    <row r="58731" spans="18:19" ht="15" customHeight="1">
      <c r="R58731"/>
      <c r="S58731"/>
    </row>
    <row r="58732" spans="18:19" ht="15" customHeight="1">
      <c r="R58732"/>
      <c r="S58732"/>
    </row>
    <row r="58733" spans="18:19" ht="15" customHeight="1">
      <c r="R58733"/>
      <c r="S58733"/>
    </row>
    <row r="58734" spans="18:19" ht="15" customHeight="1">
      <c r="R58734"/>
      <c r="S58734"/>
    </row>
    <row r="58735" spans="18:19" ht="15" customHeight="1">
      <c r="R58735"/>
      <c r="S58735"/>
    </row>
    <row r="58736" spans="18:19" ht="15" customHeight="1">
      <c r="R58736"/>
      <c r="S58736"/>
    </row>
    <row r="58737" spans="18:19" ht="15" customHeight="1">
      <c r="R58737"/>
      <c r="S58737"/>
    </row>
    <row r="58738" spans="18:19" ht="15" customHeight="1">
      <c r="R58738"/>
      <c r="S58738"/>
    </row>
    <row r="58739" spans="18:19" ht="15" customHeight="1">
      <c r="R58739"/>
      <c r="S58739"/>
    </row>
    <row r="58740" spans="18:19" ht="15" customHeight="1">
      <c r="R58740"/>
      <c r="S58740"/>
    </row>
    <row r="58741" spans="18:19" ht="15" customHeight="1">
      <c r="R58741"/>
      <c r="S58741"/>
    </row>
    <row r="58742" spans="18:19" ht="15" customHeight="1">
      <c r="R58742"/>
      <c r="S58742"/>
    </row>
    <row r="58743" spans="18:19" ht="15" customHeight="1">
      <c r="R58743"/>
      <c r="S58743"/>
    </row>
    <row r="58744" spans="18:19" ht="15" customHeight="1">
      <c r="R58744"/>
      <c r="S58744"/>
    </row>
    <row r="58745" spans="18:19" ht="15" customHeight="1">
      <c r="R58745"/>
      <c r="S58745"/>
    </row>
    <row r="58746" spans="18:19" ht="15" customHeight="1">
      <c r="R58746"/>
      <c r="S58746"/>
    </row>
    <row r="58747" spans="18:19" ht="15" customHeight="1">
      <c r="R58747"/>
      <c r="S58747"/>
    </row>
    <row r="58748" spans="18:19" ht="15" customHeight="1">
      <c r="R58748"/>
      <c r="S58748"/>
    </row>
    <row r="58749" spans="18:19" ht="15" customHeight="1">
      <c r="R58749"/>
      <c r="S58749"/>
    </row>
    <row r="58750" spans="18:19" ht="15" customHeight="1">
      <c r="R58750"/>
      <c r="S58750"/>
    </row>
    <row r="58751" spans="18:19" ht="15" customHeight="1">
      <c r="R58751"/>
      <c r="S58751"/>
    </row>
    <row r="58752" spans="18:19" ht="15" customHeight="1">
      <c r="R58752"/>
      <c r="S58752"/>
    </row>
    <row r="58753" spans="18:19" ht="15" customHeight="1">
      <c r="R58753"/>
      <c r="S58753"/>
    </row>
    <row r="58754" spans="18:19" ht="15" customHeight="1">
      <c r="R58754"/>
      <c r="S58754"/>
    </row>
    <row r="58755" spans="18:19" ht="15" customHeight="1">
      <c r="R58755"/>
      <c r="S58755"/>
    </row>
    <row r="58756" spans="18:19" ht="15" customHeight="1">
      <c r="R58756"/>
      <c r="S58756"/>
    </row>
    <row r="58757" spans="18:19" ht="15" customHeight="1">
      <c r="R58757"/>
      <c r="S58757"/>
    </row>
    <row r="58758" spans="18:19" ht="15" customHeight="1">
      <c r="R58758"/>
      <c r="S58758"/>
    </row>
    <row r="58759" spans="18:19" ht="15" customHeight="1">
      <c r="R58759"/>
      <c r="S58759"/>
    </row>
    <row r="58760" spans="18:19" ht="15" customHeight="1">
      <c r="R58760"/>
      <c r="S58760"/>
    </row>
    <row r="58761" spans="18:19" ht="15" customHeight="1">
      <c r="R58761"/>
      <c r="S58761"/>
    </row>
    <row r="58762" spans="18:19" ht="15" customHeight="1">
      <c r="R58762"/>
      <c r="S58762"/>
    </row>
    <row r="58763" spans="18:19" ht="15" customHeight="1">
      <c r="R58763"/>
      <c r="S58763"/>
    </row>
    <row r="58764" spans="18:19" ht="15" customHeight="1">
      <c r="R58764"/>
      <c r="S58764"/>
    </row>
    <row r="58765" spans="18:19" ht="15" customHeight="1">
      <c r="R58765"/>
      <c r="S58765"/>
    </row>
    <row r="58766" spans="18:19" ht="15" customHeight="1">
      <c r="R58766"/>
      <c r="S58766"/>
    </row>
    <row r="58767" spans="18:19" ht="15" customHeight="1">
      <c r="R58767"/>
      <c r="S58767"/>
    </row>
    <row r="58768" spans="18:19" ht="15" customHeight="1">
      <c r="R58768"/>
      <c r="S58768"/>
    </row>
    <row r="58769" spans="18:19" ht="15" customHeight="1">
      <c r="R58769"/>
      <c r="S58769"/>
    </row>
    <row r="58770" spans="18:19" ht="15" customHeight="1">
      <c r="R58770"/>
      <c r="S58770"/>
    </row>
    <row r="58771" spans="18:19" ht="15" customHeight="1">
      <c r="R58771"/>
      <c r="S58771"/>
    </row>
    <row r="58772" spans="18:19" ht="15" customHeight="1">
      <c r="R58772"/>
      <c r="S58772"/>
    </row>
    <row r="58773" spans="18:19" ht="15" customHeight="1">
      <c r="R58773"/>
      <c r="S58773"/>
    </row>
    <row r="58774" spans="18:19" ht="15" customHeight="1">
      <c r="R58774"/>
      <c r="S58774"/>
    </row>
    <row r="58775" spans="18:19" ht="15" customHeight="1">
      <c r="R58775"/>
      <c r="S58775"/>
    </row>
    <row r="58776" spans="18:19" ht="15" customHeight="1">
      <c r="R58776"/>
      <c r="S58776"/>
    </row>
    <row r="58777" spans="18:19" ht="15" customHeight="1">
      <c r="R58777"/>
      <c r="S58777"/>
    </row>
    <row r="58778" spans="18:19" ht="15" customHeight="1">
      <c r="R58778"/>
      <c r="S58778"/>
    </row>
    <row r="58779" spans="18:19" ht="15" customHeight="1">
      <c r="R58779"/>
      <c r="S58779"/>
    </row>
    <row r="58780" spans="18:19" ht="15" customHeight="1">
      <c r="R58780"/>
      <c r="S58780"/>
    </row>
    <row r="58781" spans="18:19" ht="15" customHeight="1">
      <c r="R58781"/>
      <c r="S58781"/>
    </row>
    <row r="58782" spans="18:19" ht="15" customHeight="1">
      <c r="R58782"/>
      <c r="S58782"/>
    </row>
    <row r="58783" spans="18:19" ht="15" customHeight="1">
      <c r="R58783"/>
      <c r="S58783"/>
    </row>
    <row r="58784" spans="18:19" ht="15" customHeight="1">
      <c r="R58784"/>
      <c r="S58784"/>
    </row>
    <row r="58785" spans="18:19" ht="15" customHeight="1">
      <c r="R58785"/>
      <c r="S58785"/>
    </row>
    <row r="58786" spans="18:19" ht="15" customHeight="1">
      <c r="R58786"/>
      <c r="S58786"/>
    </row>
    <row r="58787" spans="18:19" ht="15" customHeight="1">
      <c r="R58787"/>
      <c r="S58787"/>
    </row>
    <row r="58788" spans="18:19" ht="15" customHeight="1">
      <c r="R58788"/>
      <c r="S58788"/>
    </row>
    <row r="58789" spans="18:19" ht="15" customHeight="1">
      <c r="R58789"/>
      <c r="S58789"/>
    </row>
    <row r="58790" spans="18:19" ht="15" customHeight="1">
      <c r="R58790"/>
      <c r="S58790"/>
    </row>
    <row r="58791" spans="18:19" ht="15" customHeight="1">
      <c r="R58791"/>
      <c r="S58791"/>
    </row>
    <row r="58792" spans="18:19" ht="15" customHeight="1">
      <c r="R58792"/>
      <c r="S58792"/>
    </row>
    <row r="58793" spans="18:19" ht="15" customHeight="1">
      <c r="R58793"/>
      <c r="S58793"/>
    </row>
    <row r="58794" spans="18:19" ht="15" customHeight="1">
      <c r="R58794"/>
      <c r="S58794"/>
    </row>
    <row r="58795" spans="18:19" ht="15" customHeight="1">
      <c r="R58795"/>
      <c r="S58795"/>
    </row>
    <row r="58796" spans="18:19" ht="15" customHeight="1">
      <c r="R58796"/>
      <c r="S58796"/>
    </row>
    <row r="58797" spans="18:19" ht="15" customHeight="1">
      <c r="R58797"/>
      <c r="S58797"/>
    </row>
    <row r="58798" spans="18:19" ht="15" customHeight="1">
      <c r="R58798"/>
      <c r="S58798"/>
    </row>
    <row r="58799" spans="18:19" ht="15" customHeight="1">
      <c r="R58799"/>
      <c r="S58799"/>
    </row>
    <row r="58800" spans="18:19" ht="15" customHeight="1">
      <c r="R58800"/>
      <c r="S58800"/>
    </row>
    <row r="58801" spans="18:19" ht="15" customHeight="1">
      <c r="R58801"/>
      <c r="S58801"/>
    </row>
    <row r="58802" spans="18:19" ht="15" customHeight="1">
      <c r="R58802"/>
      <c r="S58802"/>
    </row>
    <row r="58803" spans="18:19" ht="15" customHeight="1">
      <c r="R58803"/>
      <c r="S58803"/>
    </row>
    <row r="58804" spans="18:19" ht="15" customHeight="1">
      <c r="R58804"/>
      <c r="S58804"/>
    </row>
    <row r="58805" spans="18:19" ht="15" customHeight="1">
      <c r="R58805"/>
      <c r="S58805"/>
    </row>
    <row r="58806" spans="18:19" ht="15" customHeight="1">
      <c r="R58806"/>
      <c r="S58806"/>
    </row>
    <row r="58807" spans="18:19" ht="15" customHeight="1">
      <c r="R58807"/>
      <c r="S58807"/>
    </row>
    <row r="58808" spans="18:19" ht="15" customHeight="1">
      <c r="R58808"/>
      <c r="S58808"/>
    </row>
    <row r="58809" spans="18:19" ht="15" customHeight="1">
      <c r="R58809"/>
      <c r="S58809"/>
    </row>
    <row r="58810" spans="18:19" ht="15" customHeight="1">
      <c r="R58810"/>
      <c r="S58810"/>
    </row>
    <row r="58811" spans="18:19" ht="15" customHeight="1">
      <c r="R58811"/>
      <c r="S58811"/>
    </row>
    <row r="58812" spans="18:19" ht="15" customHeight="1">
      <c r="R58812"/>
      <c r="S58812"/>
    </row>
    <row r="58813" spans="18:19" ht="15" customHeight="1">
      <c r="R58813"/>
      <c r="S58813"/>
    </row>
    <row r="58814" spans="18:19" ht="15" customHeight="1">
      <c r="R58814"/>
      <c r="S58814"/>
    </row>
    <row r="58815" spans="18:19" ht="15" customHeight="1">
      <c r="R58815"/>
      <c r="S58815"/>
    </row>
    <row r="58816" spans="18:19" ht="15" customHeight="1">
      <c r="R58816"/>
      <c r="S58816"/>
    </row>
    <row r="58817" spans="18:19" ht="15" customHeight="1">
      <c r="R58817"/>
      <c r="S58817"/>
    </row>
    <row r="58818" spans="18:19" ht="15" customHeight="1">
      <c r="R58818"/>
      <c r="S58818"/>
    </row>
    <row r="58819" spans="18:19" ht="15" customHeight="1">
      <c r="R58819"/>
      <c r="S58819"/>
    </row>
    <row r="58820" spans="18:19" ht="15" customHeight="1">
      <c r="R58820"/>
      <c r="S58820"/>
    </row>
    <row r="58821" spans="18:19" ht="15" customHeight="1">
      <c r="R58821"/>
      <c r="S58821"/>
    </row>
    <row r="58822" spans="18:19" ht="15" customHeight="1">
      <c r="R58822"/>
      <c r="S58822"/>
    </row>
    <row r="58823" spans="18:19" ht="15" customHeight="1">
      <c r="R58823"/>
      <c r="S58823"/>
    </row>
    <row r="58824" spans="18:19" ht="15" customHeight="1">
      <c r="R58824"/>
      <c r="S58824"/>
    </row>
    <row r="58825" spans="18:19" ht="15" customHeight="1">
      <c r="R58825"/>
      <c r="S58825"/>
    </row>
    <row r="58826" spans="18:19" ht="15" customHeight="1">
      <c r="R58826"/>
      <c r="S58826"/>
    </row>
    <row r="58827" spans="18:19" ht="15" customHeight="1">
      <c r="R58827"/>
      <c r="S58827"/>
    </row>
    <row r="58828" spans="18:19" ht="15" customHeight="1">
      <c r="R58828"/>
      <c r="S58828"/>
    </row>
    <row r="58829" spans="18:19" ht="15" customHeight="1">
      <c r="R58829"/>
      <c r="S58829"/>
    </row>
    <row r="58830" spans="18:19" ht="15" customHeight="1">
      <c r="R58830"/>
      <c r="S58830"/>
    </row>
    <row r="58831" spans="18:19" ht="15" customHeight="1">
      <c r="R58831"/>
      <c r="S58831"/>
    </row>
    <row r="58832" spans="18:19" ht="15" customHeight="1">
      <c r="R58832"/>
      <c r="S58832"/>
    </row>
    <row r="58833" spans="18:19" ht="15" customHeight="1">
      <c r="R58833"/>
      <c r="S58833"/>
    </row>
    <row r="58834" spans="18:19" ht="15" customHeight="1">
      <c r="R58834"/>
      <c r="S58834"/>
    </row>
    <row r="58835" spans="18:19" ht="15" customHeight="1">
      <c r="R58835"/>
      <c r="S58835"/>
    </row>
    <row r="58836" spans="18:19" ht="15" customHeight="1">
      <c r="R58836"/>
      <c r="S58836"/>
    </row>
    <row r="58837" spans="18:19" ht="15" customHeight="1">
      <c r="R58837"/>
      <c r="S58837"/>
    </row>
    <row r="58838" spans="18:19" ht="15" customHeight="1">
      <c r="R58838"/>
      <c r="S58838"/>
    </row>
    <row r="58839" spans="18:19" ht="15" customHeight="1">
      <c r="R58839"/>
      <c r="S58839"/>
    </row>
    <row r="58840" spans="18:19" ht="15" customHeight="1">
      <c r="R58840"/>
      <c r="S58840"/>
    </row>
    <row r="58841" spans="18:19" ht="15" customHeight="1">
      <c r="R58841"/>
      <c r="S58841"/>
    </row>
    <row r="58842" spans="18:19" ht="15" customHeight="1">
      <c r="R58842"/>
      <c r="S58842"/>
    </row>
    <row r="58843" spans="18:19" ht="15" customHeight="1">
      <c r="R58843"/>
      <c r="S58843"/>
    </row>
    <row r="58844" spans="18:19" ht="15" customHeight="1">
      <c r="R58844"/>
      <c r="S58844"/>
    </row>
    <row r="58845" spans="18:19" ht="15" customHeight="1">
      <c r="R58845"/>
      <c r="S58845"/>
    </row>
    <row r="58846" spans="18:19" ht="15" customHeight="1">
      <c r="R58846"/>
      <c r="S58846"/>
    </row>
    <row r="58847" spans="18:19" ht="15" customHeight="1">
      <c r="R58847"/>
      <c r="S58847"/>
    </row>
    <row r="58848" spans="18:19" ht="15" customHeight="1">
      <c r="R58848"/>
      <c r="S58848"/>
    </row>
    <row r="58849" spans="18:19" ht="15" customHeight="1">
      <c r="R58849"/>
      <c r="S58849"/>
    </row>
    <row r="58850" spans="18:19" ht="15" customHeight="1">
      <c r="R58850"/>
      <c r="S58850"/>
    </row>
    <row r="58851" spans="18:19" ht="15" customHeight="1">
      <c r="R58851"/>
      <c r="S58851"/>
    </row>
    <row r="58852" spans="18:19" ht="15" customHeight="1">
      <c r="R58852"/>
      <c r="S58852"/>
    </row>
    <row r="58853" spans="18:19" ht="15" customHeight="1">
      <c r="R58853"/>
      <c r="S58853"/>
    </row>
    <row r="58854" spans="18:19" ht="15" customHeight="1">
      <c r="R58854"/>
      <c r="S58854"/>
    </row>
    <row r="58855" spans="18:19" ht="15" customHeight="1">
      <c r="R58855"/>
      <c r="S58855"/>
    </row>
    <row r="58856" spans="18:19" ht="15" customHeight="1">
      <c r="R58856"/>
      <c r="S58856"/>
    </row>
    <row r="58857" spans="18:19" ht="15" customHeight="1">
      <c r="R58857"/>
      <c r="S58857"/>
    </row>
    <row r="58858" spans="18:19" ht="15" customHeight="1">
      <c r="R58858"/>
      <c r="S58858"/>
    </row>
    <row r="58859" spans="18:19" ht="15" customHeight="1">
      <c r="R58859"/>
      <c r="S58859"/>
    </row>
    <row r="58860" spans="18:19" ht="15" customHeight="1">
      <c r="R58860"/>
      <c r="S58860"/>
    </row>
    <row r="58861" spans="18:19" ht="15" customHeight="1">
      <c r="R58861"/>
      <c r="S58861"/>
    </row>
    <row r="58862" spans="18:19" ht="15" customHeight="1">
      <c r="R58862"/>
      <c r="S58862"/>
    </row>
    <row r="58863" spans="18:19" ht="15" customHeight="1">
      <c r="R58863"/>
      <c r="S58863"/>
    </row>
    <row r="58864" spans="18:19" ht="15" customHeight="1">
      <c r="R58864"/>
      <c r="S58864"/>
    </row>
    <row r="58865" spans="18:19" ht="15" customHeight="1">
      <c r="R58865"/>
      <c r="S58865"/>
    </row>
    <row r="58866" spans="18:19" ht="15" customHeight="1">
      <c r="R58866"/>
      <c r="S58866"/>
    </row>
    <row r="58867" spans="18:19" ht="15" customHeight="1">
      <c r="R58867"/>
      <c r="S58867"/>
    </row>
    <row r="58868" spans="18:19" ht="15" customHeight="1">
      <c r="R58868"/>
      <c r="S58868"/>
    </row>
    <row r="58869" spans="18:19" ht="15" customHeight="1">
      <c r="R58869"/>
      <c r="S58869"/>
    </row>
    <row r="58870" spans="18:19" ht="15" customHeight="1">
      <c r="R58870"/>
      <c r="S58870"/>
    </row>
    <row r="58871" spans="18:19" ht="15" customHeight="1">
      <c r="R58871"/>
      <c r="S58871"/>
    </row>
    <row r="58872" spans="18:19" ht="15" customHeight="1">
      <c r="R58872"/>
      <c r="S58872"/>
    </row>
    <row r="58873" spans="18:19" ht="15" customHeight="1">
      <c r="R58873"/>
      <c r="S58873"/>
    </row>
    <row r="58874" spans="18:19" ht="15" customHeight="1">
      <c r="R58874"/>
      <c r="S58874"/>
    </row>
    <row r="58875" spans="18:19" ht="15" customHeight="1">
      <c r="R58875"/>
      <c r="S58875"/>
    </row>
    <row r="58876" spans="18:19" ht="15" customHeight="1">
      <c r="R58876"/>
      <c r="S58876"/>
    </row>
    <row r="58877" spans="18:19" ht="15" customHeight="1">
      <c r="R58877"/>
      <c r="S58877"/>
    </row>
    <row r="58878" spans="18:19" ht="15" customHeight="1">
      <c r="R58878"/>
      <c r="S58878"/>
    </row>
    <row r="58879" spans="18:19" ht="15" customHeight="1">
      <c r="R58879"/>
      <c r="S58879"/>
    </row>
    <row r="58880" spans="18:19" ht="15" customHeight="1">
      <c r="R58880"/>
      <c r="S58880"/>
    </row>
    <row r="58881" spans="18:19" ht="15" customHeight="1">
      <c r="R58881"/>
      <c r="S58881"/>
    </row>
    <row r="58882" spans="18:19" ht="15" customHeight="1">
      <c r="R58882"/>
      <c r="S58882"/>
    </row>
    <row r="58883" spans="18:19" ht="15" customHeight="1">
      <c r="R58883"/>
      <c r="S58883"/>
    </row>
    <row r="58884" spans="18:19" ht="15" customHeight="1">
      <c r="R58884"/>
      <c r="S58884"/>
    </row>
    <row r="58885" spans="18:19" ht="15" customHeight="1">
      <c r="R58885"/>
      <c r="S58885"/>
    </row>
    <row r="58886" spans="18:19" ht="15" customHeight="1">
      <c r="R58886"/>
      <c r="S58886"/>
    </row>
    <row r="58887" spans="18:19" ht="15" customHeight="1">
      <c r="R58887"/>
      <c r="S58887"/>
    </row>
    <row r="58888" spans="18:19" ht="15" customHeight="1">
      <c r="R58888"/>
      <c r="S58888"/>
    </row>
    <row r="58889" spans="18:19" ht="15" customHeight="1">
      <c r="R58889"/>
      <c r="S58889"/>
    </row>
    <row r="58890" spans="18:19" ht="15" customHeight="1">
      <c r="R58890"/>
      <c r="S58890"/>
    </row>
    <row r="58891" spans="18:19" ht="15" customHeight="1">
      <c r="R58891"/>
      <c r="S58891"/>
    </row>
    <row r="58892" spans="18:19" ht="15" customHeight="1">
      <c r="R58892"/>
      <c r="S58892"/>
    </row>
    <row r="58893" spans="18:19" ht="15" customHeight="1">
      <c r="R58893"/>
      <c r="S58893"/>
    </row>
    <row r="58894" spans="18:19" ht="15" customHeight="1">
      <c r="R58894"/>
      <c r="S58894"/>
    </row>
    <row r="58895" spans="18:19" ht="15" customHeight="1">
      <c r="R58895"/>
      <c r="S58895"/>
    </row>
    <row r="58896" spans="18:19" ht="15" customHeight="1">
      <c r="R58896"/>
      <c r="S58896"/>
    </row>
    <row r="58897" spans="18:19" ht="15" customHeight="1">
      <c r="R58897"/>
      <c r="S58897"/>
    </row>
    <row r="58898" spans="18:19" ht="15" customHeight="1">
      <c r="R58898"/>
      <c r="S58898"/>
    </row>
    <row r="58899" spans="18:19" ht="15" customHeight="1">
      <c r="R58899"/>
      <c r="S58899"/>
    </row>
    <row r="58900" spans="18:19" ht="15" customHeight="1">
      <c r="R58900"/>
      <c r="S58900"/>
    </row>
    <row r="58901" spans="18:19" ht="15" customHeight="1">
      <c r="R58901"/>
      <c r="S58901"/>
    </row>
    <row r="58902" spans="18:19" ht="15" customHeight="1">
      <c r="R58902"/>
      <c r="S58902"/>
    </row>
    <row r="58903" spans="18:19" ht="15" customHeight="1">
      <c r="R58903"/>
      <c r="S58903"/>
    </row>
    <row r="58904" spans="18:19" ht="15" customHeight="1">
      <c r="R58904"/>
      <c r="S58904"/>
    </row>
    <row r="58905" spans="18:19" ht="15" customHeight="1">
      <c r="R58905"/>
      <c r="S58905"/>
    </row>
    <row r="58906" spans="18:19" ht="15" customHeight="1">
      <c r="R58906"/>
      <c r="S58906"/>
    </row>
    <row r="58907" spans="18:19" ht="15" customHeight="1">
      <c r="R58907"/>
      <c r="S58907"/>
    </row>
    <row r="58908" spans="18:19" ht="15" customHeight="1">
      <c r="R58908"/>
      <c r="S58908"/>
    </row>
    <row r="58909" spans="18:19" ht="15" customHeight="1">
      <c r="R58909"/>
      <c r="S58909"/>
    </row>
    <row r="58910" spans="18:19" ht="15" customHeight="1">
      <c r="R58910"/>
      <c r="S58910"/>
    </row>
    <row r="58911" spans="18:19" ht="15" customHeight="1">
      <c r="R58911"/>
      <c r="S58911"/>
    </row>
    <row r="58912" spans="18:19" ht="15" customHeight="1">
      <c r="R58912"/>
      <c r="S58912"/>
    </row>
    <row r="58913" spans="18:19" ht="15" customHeight="1">
      <c r="R58913"/>
      <c r="S58913"/>
    </row>
    <row r="58914" spans="18:19" ht="15" customHeight="1">
      <c r="R58914"/>
      <c r="S58914"/>
    </row>
    <row r="58915" spans="18:19" ht="15" customHeight="1">
      <c r="R58915"/>
      <c r="S58915"/>
    </row>
    <row r="58916" spans="18:19" ht="15" customHeight="1">
      <c r="R58916"/>
      <c r="S58916"/>
    </row>
    <row r="58917" spans="18:19" ht="15" customHeight="1">
      <c r="R58917"/>
      <c r="S58917"/>
    </row>
    <row r="58918" spans="18:19" ht="15" customHeight="1">
      <c r="R58918"/>
      <c r="S58918"/>
    </row>
    <row r="58919" spans="18:19" ht="15" customHeight="1">
      <c r="R58919"/>
      <c r="S58919"/>
    </row>
    <row r="58920" spans="18:19" ht="15" customHeight="1">
      <c r="R58920"/>
      <c r="S58920"/>
    </row>
    <row r="58921" spans="18:19" ht="15" customHeight="1">
      <c r="R58921"/>
      <c r="S58921"/>
    </row>
    <row r="58922" spans="18:19" ht="15" customHeight="1">
      <c r="R58922"/>
      <c r="S58922"/>
    </row>
    <row r="58923" spans="18:19" ht="15" customHeight="1">
      <c r="R58923"/>
      <c r="S58923"/>
    </row>
    <row r="58924" spans="18:19" ht="15" customHeight="1">
      <c r="R58924"/>
      <c r="S58924"/>
    </row>
    <row r="58925" spans="18:19" ht="15" customHeight="1">
      <c r="R58925"/>
      <c r="S58925"/>
    </row>
    <row r="58926" spans="18:19" ht="15" customHeight="1">
      <c r="R58926"/>
      <c r="S58926"/>
    </row>
    <row r="58927" spans="18:19" ht="15" customHeight="1">
      <c r="R58927"/>
      <c r="S58927"/>
    </row>
    <row r="58928" spans="18:19" ht="15" customHeight="1">
      <c r="R58928"/>
      <c r="S58928"/>
    </row>
    <row r="58929" spans="18:19" ht="15" customHeight="1">
      <c r="R58929"/>
      <c r="S58929"/>
    </row>
    <row r="58930" spans="18:19" ht="15" customHeight="1">
      <c r="R58930"/>
      <c r="S58930"/>
    </row>
    <row r="58931" spans="18:19" ht="15" customHeight="1">
      <c r="R58931"/>
      <c r="S58931"/>
    </row>
    <row r="58932" spans="18:19" ht="15" customHeight="1">
      <c r="R58932"/>
      <c r="S58932"/>
    </row>
    <row r="58933" spans="18:19" ht="15" customHeight="1">
      <c r="R58933"/>
      <c r="S58933"/>
    </row>
    <row r="58934" spans="18:19" ht="15" customHeight="1">
      <c r="R58934"/>
      <c r="S58934"/>
    </row>
    <row r="58935" spans="18:19" ht="15" customHeight="1">
      <c r="R58935"/>
      <c r="S58935"/>
    </row>
    <row r="58936" spans="18:19" ht="15" customHeight="1">
      <c r="R58936"/>
      <c r="S58936"/>
    </row>
    <row r="58937" spans="18:19" ht="15" customHeight="1">
      <c r="R58937"/>
      <c r="S58937"/>
    </row>
    <row r="58938" spans="18:19" ht="15" customHeight="1">
      <c r="R58938"/>
      <c r="S58938"/>
    </row>
    <row r="58939" spans="18:19" ht="15" customHeight="1">
      <c r="R58939"/>
      <c r="S58939"/>
    </row>
    <row r="58940" spans="18:19" ht="15" customHeight="1">
      <c r="R58940"/>
      <c r="S58940"/>
    </row>
    <row r="58941" spans="18:19" ht="15" customHeight="1">
      <c r="R58941"/>
      <c r="S58941"/>
    </row>
    <row r="58942" spans="18:19" ht="15" customHeight="1">
      <c r="R58942"/>
      <c r="S58942"/>
    </row>
    <row r="58943" spans="18:19" ht="15" customHeight="1">
      <c r="R58943"/>
      <c r="S58943"/>
    </row>
    <row r="58944" spans="18:19" ht="15" customHeight="1">
      <c r="R58944"/>
      <c r="S58944"/>
    </row>
    <row r="58945" spans="18:19" ht="15" customHeight="1">
      <c r="R58945"/>
      <c r="S58945"/>
    </row>
    <row r="58946" spans="18:19" ht="15" customHeight="1">
      <c r="R58946"/>
      <c r="S58946"/>
    </row>
    <row r="58947" spans="18:19" ht="15" customHeight="1">
      <c r="R58947"/>
      <c r="S58947"/>
    </row>
    <row r="58948" spans="18:19" ht="15" customHeight="1">
      <c r="R58948"/>
      <c r="S58948"/>
    </row>
    <row r="58949" spans="18:19" ht="15" customHeight="1">
      <c r="R58949"/>
      <c r="S58949"/>
    </row>
    <row r="58950" spans="18:19" ht="15" customHeight="1">
      <c r="R58950"/>
      <c r="S58950"/>
    </row>
    <row r="58951" spans="18:19" ht="15" customHeight="1">
      <c r="R58951"/>
      <c r="S58951"/>
    </row>
    <row r="58952" spans="18:19" ht="15" customHeight="1">
      <c r="R58952"/>
      <c r="S58952"/>
    </row>
    <row r="58953" spans="18:19" ht="15" customHeight="1">
      <c r="R58953"/>
      <c r="S58953"/>
    </row>
    <row r="58954" spans="18:19" ht="15" customHeight="1">
      <c r="R58954"/>
      <c r="S58954"/>
    </row>
    <row r="58955" spans="18:19" ht="15" customHeight="1">
      <c r="R58955"/>
      <c r="S58955"/>
    </row>
    <row r="58956" spans="18:19" ht="15" customHeight="1">
      <c r="R58956"/>
      <c r="S58956"/>
    </row>
    <row r="58957" spans="18:19" ht="15" customHeight="1">
      <c r="R58957"/>
      <c r="S58957"/>
    </row>
    <row r="58958" spans="18:19" ht="15" customHeight="1">
      <c r="R58958"/>
      <c r="S58958"/>
    </row>
    <row r="58959" spans="18:19" ht="15" customHeight="1">
      <c r="R58959"/>
      <c r="S58959"/>
    </row>
    <row r="58960" spans="18:19" ht="15" customHeight="1">
      <c r="R58960"/>
      <c r="S58960"/>
    </row>
    <row r="58961" spans="18:19" ht="15" customHeight="1">
      <c r="R58961"/>
      <c r="S58961"/>
    </row>
    <row r="58962" spans="18:19" ht="15" customHeight="1">
      <c r="R58962"/>
      <c r="S58962"/>
    </row>
    <row r="58963" spans="18:19" ht="15" customHeight="1">
      <c r="R58963"/>
      <c r="S58963"/>
    </row>
    <row r="58964" spans="18:19" ht="15" customHeight="1">
      <c r="R58964"/>
      <c r="S58964"/>
    </row>
    <row r="58965" spans="18:19" ht="15" customHeight="1">
      <c r="R58965"/>
      <c r="S58965"/>
    </row>
    <row r="58966" spans="18:19" ht="15" customHeight="1">
      <c r="R58966"/>
      <c r="S58966"/>
    </row>
    <row r="58967" spans="18:19" ht="15" customHeight="1">
      <c r="R58967"/>
      <c r="S58967"/>
    </row>
    <row r="58968" spans="18:19" ht="15" customHeight="1">
      <c r="R58968"/>
      <c r="S58968"/>
    </row>
    <row r="58969" spans="18:19" ht="15" customHeight="1">
      <c r="R58969"/>
      <c r="S58969"/>
    </row>
    <row r="58970" spans="18:19" ht="15" customHeight="1">
      <c r="R58970"/>
      <c r="S58970"/>
    </row>
    <row r="58971" spans="18:19" ht="15" customHeight="1">
      <c r="R58971"/>
      <c r="S58971"/>
    </row>
    <row r="58972" spans="18:19" ht="15" customHeight="1">
      <c r="R58972"/>
      <c r="S58972"/>
    </row>
    <row r="58973" spans="18:19" ht="15" customHeight="1">
      <c r="R58973"/>
      <c r="S58973"/>
    </row>
    <row r="58974" spans="18:19" ht="15" customHeight="1">
      <c r="R58974"/>
      <c r="S58974"/>
    </row>
    <row r="58975" spans="18:19" ht="15" customHeight="1">
      <c r="R58975"/>
      <c r="S58975"/>
    </row>
    <row r="58976" spans="18:19" ht="15" customHeight="1">
      <c r="R58976"/>
      <c r="S58976"/>
    </row>
    <row r="58977" spans="18:19" ht="15" customHeight="1">
      <c r="R58977"/>
      <c r="S58977"/>
    </row>
    <row r="58978" spans="18:19" ht="15" customHeight="1">
      <c r="R58978"/>
      <c r="S58978"/>
    </row>
    <row r="58979" spans="18:19" ht="15" customHeight="1">
      <c r="R58979"/>
      <c r="S58979"/>
    </row>
    <row r="58980" spans="18:19" ht="15" customHeight="1">
      <c r="R58980"/>
      <c r="S58980"/>
    </row>
    <row r="58981" spans="18:19" ht="15" customHeight="1">
      <c r="R58981"/>
      <c r="S58981"/>
    </row>
    <row r="58982" spans="18:19" ht="15" customHeight="1">
      <c r="R58982"/>
      <c r="S58982"/>
    </row>
    <row r="58983" spans="18:19" ht="15" customHeight="1">
      <c r="R58983"/>
      <c r="S58983"/>
    </row>
    <row r="58984" spans="18:19" ht="15" customHeight="1">
      <c r="R58984"/>
      <c r="S58984"/>
    </row>
    <row r="58985" spans="18:19" ht="15" customHeight="1">
      <c r="R58985"/>
      <c r="S58985"/>
    </row>
    <row r="58986" spans="18:19" ht="15" customHeight="1">
      <c r="R58986"/>
      <c r="S58986"/>
    </row>
    <row r="58987" spans="18:19" ht="15" customHeight="1">
      <c r="R58987"/>
      <c r="S58987"/>
    </row>
    <row r="58988" spans="18:19" ht="15" customHeight="1">
      <c r="R58988"/>
      <c r="S58988"/>
    </row>
    <row r="58989" spans="18:19" ht="15" customHeight="1">
      <c r="R58989"/>
      <c r="S58989"/>
    </row>
    <row r="58990" spans="18:19" ht="15" customHeight="1">
      <c r="R58990"/>
      <c r="S58990"/>
    </row>
    <row r="58991" spans="18:19" ht="15" customHeight="1">
      <c r="R58991"/>
      <c r="S58991"/>
    </row>
    <row r="58992" spans="18:19" ht="15" customHeight="1">
      <c r="R58992"/>
      <c r="S58992"/>
    </row>
    <row r="58993" spans="18:19" ht="15" customHeight="1">
      <c r="R58993"/>
      <c r="S58993"/>
    </row>
    <row r="58994" spans="18:19" ht="15" customHeight="1">
      <c r="R58994"/>
      <c r="S58994"/>
    </row>
    <row r="58995" spans="18:19" ht="15" customHeight="1">
      <c r="R58995"/>
      <c r="S58995"/>
    </row>
    <row r="58996" spans="18:19" ht="15" customHeight="1">
      <c r="R58996"/>
      <c r="S58996"/>
    </row>
    <row r="58997" spans="18:19" ht="15" customHeight="1">
      <c r="R58997"/>
      <c r="S58997"/>
    </row>
    <row r="58998" spans="18:19" ht="15" customHeight="1">
      <c r="R58998"/>
      <c r="S58998"/>
    </row>
    <row r="58999" spans="18:19" ht="15" customHeight="1">
      <c r="R58999"/>
      <c r="S58999"/>
    </row>
    <row r="59000" spans="18:19" ht="15" customHeight="1">
      <c r="R59000"/>
      <c r="S59000"/>
    </row>
    <row r="59001" spans="18:19" ht="15" customHeight="1">
      <c r="R59001"/>
      <c r="S59001"/>
    </row>
    <row r="59002" spans="18:19" ht="15" customHeight="1">
      <c r="R59002"/>
      <c r="S59002"/>
    </row>
    <row r="59003" spans="18:19" ht="15" customHeight="1">
      <c r="R59003"/>
      <c r="S59003"/>
    </row>
    <row r="59004" spans="18:19" ht="15" customHeight="1">
      <c r="R59004"/>
      <c r="S59004"/>
    </row>
    <row r="59005" spans="18:19" ht="15" customHeight="1">
      <c r="R59005"/>
      <c r="S59005"/>
    </row>
    <row r="59006" spans="18:19" ht="15" customHeight="1">
      <c r="R59006"/>
      <c r="S59006"/>
    </row>
    <row r="59007" spans="18:19" ht="15" customHeight="1">
      <c r="R59007"/>
      <c r="S59007"/>
    </row>
    <row r="59008" spans="18:19" ht="15" customHeight="1">
      <c r="R59008"/>
      <c r="S59008"/>
    </row>
    <row r="59009" spans="18:19" ht="15" customHeight="1">
      <c r="R59009"/>
      <c r="S59009"/>
    </row>
    <row r="59010" spans="18:19" ht="15" customHeight="1">
      <c r="R59010"/>
      <c r="S59010"/>
    </row>
    <row r="59011" spans="18:19" ht="15" customHeight="1">
      <c r="R59011"/>
      <c r="S59011"/>
    </row>
    <row r="59012" spans="18:19" ht="15" customHeight="1">
      <c r="R59012"/>
      <c r="S59012"/>
    </row>
    <row r="59013" spans="18:19" ht="15" customHeight="1">
      <c r="R59013"/>
      <c r="S59013"/>
    </row>
    <row r="59014" spans="18:19" ht="15" customHeight="1">
      <c r="R59014"/>
      <c r="S59014"/>
    </row>
    <row r="59015" spans="18:19" ht="15" customHeight="1">
      <c r="R59015"/>
      <c r="S59015"/>
    </row>
    <row r="59016" spans="18:19" ht="15" customHeight="1">
      <c r="R59016"/>
      <c r="S59016"/>
    </row>
    <row r="59017" spans="18:19" ht="15" customHeight="1">
      <c r="R59017"/>
      <c r="S59017"/>
    </row>
    <row r="59018" spans="18:19" ht="15" customHeight="1">
      <c r="R59018"/>
      <c r="S59018"/>
    </row>
    <row r="59019" spans="18:19" ht="15" customHeight="1">
      <c r="R59019"/>
      <c r="S59019"/>
    </row>
    <row r="59020" spans="18:19" ht="15" customHeight="1">
      <c r="R59020"/>
      <c r="S59020"/>
    </row>
    <row r="59021" spans="18:19" ht="15" customHeight="1">
      <c r="R59021"/>
      <c r="S59021"/>
    </row>
    <row r="59022" spans="18:19" ht="15" customHeight="1">
      <c r="R59022"/>
      <c r="S59022"/>
    </row>
    <row r="59023" spans="18:19" ht="15" customHeight="1">
      <c r="R59023"/>
      <c r="S59023"/>
    </row>
    <row r="59024" spans="18:19" ht="15" customHeight="1">
      <c r="R59024"/>
      <c r="S59024"/>
    </row>
    <row r="59025" spans="18:19" ht="15" customHeight="1">
      <c r="R59025"/>
      <c r="S59025"/>
    </row>
    <row r="59026" spans="18:19" ht="15" customHeight="1">
      <c r="R59026"/>
      <c r="S59026"/>
    </row>
    <row r="59027" spans="18:19" ht="15" customHeight="1">
      <c r="R59027"/>
      <c r="S59027"/>
    </row>
    <row r="59028" spans="18:19" ht="15" customHeight="1">
      <c r="R59028"/>
      <c r="S59028"/>
    </row>
    <row r="59029" spans="18:19" ht="15" customHeight="1">
      <c r="R59029"/>
      <c r="S59029"/>
    </row>
    <row r="59030" spans="18:19" ht="15" customHeight="1">
      <c r="R59030"/>
      <c r="S59030"/>
    </row>
    <row r="59031" spans="18:19" ht="15" customHeight="1">
      <c r="R59031"/>
      <c r="S59031"/>
    </row>
    <row r="59032" spans="18:19" ht="15" customHeight="1">
      <c r="R59032"/>
      <c r="S59032"/>
    </row>
    <row r="59033" spans="18:19" ht="15" customHeight="1">
      <c r="R59033"/>
      <c r="S59033"/>
    </row>
    <row r="59034" spans="18:19" ht="15" customHeight="1">
      <c r="R59034"/>
      <c r="S59034"/>
    </row>
    <row r="59035" spans="18:19" ht="15" customHeight="1">
      <c r="R59035"/>
      <c r="S59035"/>
    </row>
    <row r="59036" spans="18:19" ht="15" customHeight="1">
      <c r="R59036"/>
      <c r="S59036"/>
    </row>
    <row r="59037" spans="18:19" ht="15" customHeight="1">
      <c r="R59037"/>
      <c r="S59037"/>
    </row>
    <row r="59038" spans="18:19" ht="15" customHeight="1">
      <c r="R59038"/>
      <c r="S59038"/>
    </row>
    <row r="59039" spans="18:19" ht="15" customHeight="1">
      <c r="R59039"/>
      <c r="S59039"/>
    </row>
    <row r="59040" spans="18:19" ht="15" customHeight="1">
      <c r="R59040"/>
      <c r="S59040"/>
    </row>
    <row r="59041" spans="18:19" ht="15" customHeight="1">
      <c r="R59041"/>
      <c r="S59041"/>
    </row>
    <row r="59042" spans="18:19" ht="15" customHeight="1">
      <c r="R59042"/>
      <c r="S59042"/>
    </row>
    <row r="59043" spans="18:19" ht="15" customHeight="1">
      <c r="R59043"/>
      <c r="S59043"/>
    </row>
    <row r="59044" spans="18:19" ht="15" customHeight="1">
      <c r="R59044"/>
      <c r="S59044"/>
    </row>
    <row r="59045" spans="18:19" ht="15" customHeight="1">
      <c r="R59045"/>
      <c r="S59045"/>
    </row>
    <row r="59046" spans="18:19" ht="15" customHeight="1">
      <c r="R59046"/>
      <c r="S59046"/>
    </row>
    <row r="59047" spans="18:19" ht="15" customHeight="1">
      <c r="R59047"/>
      <c r="S59047"/>
    </row>
    <row r="59048" spans="18:19" ht="15" customHeight="1">
      <c r="R59048"/>
      <c r="S59048"/>
    </row>
    <row r="59049" spans="18:19" ht="15" customHeight="1">
      <c r="R59049"/>
      <c r="S59049"/>
    </row>
    <row r="59050" spans="18:19" ht="15" customHeight="1">
      <c r="R59050"/>
      <c r="S59050"/>
    </row>
    <row r="59051" spans="18:19" ht="15" customHeight="1">
      <c r="R59051"/>
      <c r="S59051"/>
    </row>
    <row r="59052" spans="18:19" ht="15" customHeight="1">
      <c r="R59052"/>
      <c r="S59052"/>
    </row>
    <row r="59053" spans="18:19" ht="15" customHeight="1">
      <c r="R59053"/>
      <c r="S59053"/>
    </row>
    <row r="59054" spans="18:19" ht="15" customHeight="1">
      <c r="R59054"/>
      <c r="S59054"/>
    </row>
    <row r="59055" spans="18:19" ht="15" customHeight="1">
      <c r="R59055"/>
      <c r="S59055"/>
    </row>
    <row r="59056" spans="18:19" ht="15" customHeight="1">
      <c r="R59056"/>
      <c r="S59056"/>
    </row>
    <row r="59057" spans="18:19" ht="15" customHeight="1">
      <c r="R59057"/>
      <c r="S59057"/>
    </row>
    <row r="59058" spans="18:19" ht="15" customHeight="1">
      <c r="R59058"/>
      <c r="S59058"/>
    </row>
    <row r="59059" spans="18:19" ht="15" customHeight="1">
      <c r="R59059"/>
      <c r="S59059"/>
    </row>
    <row r="59060" spans="18:19" ht="15" customHeight="1">
      <c r="R59060"/>
      <c r="S59060"/>
    </row>
    <row r="59061" spans="18:19" ht="15" customHeight="1">
      <c r="R59061"/>
      <c r="S59061"/>
    </row>
    <row r="59062" spans="18:19" ht="15" customHeight="1">
      <c r="R59062"/>
      <c r="S59062"/>
    </row>
    <row r="59063" spans="18:19" ht="15" customHeight="1">
      <c r="R59063"/>
      <c r="S59063"/>
    </row>
    <row r="59064" spans="18:19" ht="15" customHeight="1">
      <c r="R59064"/>
      <c r="S59064"/>
    </row>
    <row r="59065" spans="18:19" ht="15" customHeight="1">
      <c r="R59065"/>
      <c r="S59065"/>
    </row>
    <row r="59066" spans="18:19" ht="15" customHeight="1">
      <c r="R59066"/>
      <c r="S59066"/>
    </row>
    <row r="59067" spans="18:19" ht="15" customHeight="1">
      <c r="R59067"/>
      <c r="S59067"/>
    </row>
    <row r="59068" spans="18:19" ht="15" customHeight="1">
      <c r="R59068"/>
      <c r="S59068"/>
    </row>
    <row r="59069" spans="18:19" ht="15" customHeight="1">
      <c r="R59069"/>
      <c r="S59069"/>
    </row>
    <row r="59070" spans="18:19" ht="15" customHeight="1">
      <c r="R59070"/>
      <c r="S59070"/>
    </row>
    <row r="59071" spans="18:19" ht="15" customHeight="1">
      <c r="R59071"/>
      <c r="S59071"/>
    </row>
    <row r="59072" spans="18:19" ht="15" customHeight="1">
      <c r="R59072"/>
      <c r="S59072"/>
    </row>
    <row r="59073" spans="18:19" ht="15" customHeight="1">
      <c r="R59073"/>
      <c r="S59073"/>
    </row>
    <row r="59074" spans="18:19" ht="15" customHeight="1">
      <c r="R59074"/>
      <c r="S59074"/>
    </row>
    <row r="59075" spans="18:19" ht="15" customHeight="1">
      <c r="R59075"/>
      <c r="S59075"/>
    </row>
    <row r="59076" spans="18:19" ht="15" customHeight="1">
      <c r="R59076"/>
      <c r="S59076"/>
    </row>
    <row r="59077" spans="18:19" ht="15" customHeight="1">
      <c r="R59077"/>
      <c r="S59077"/>
    </row>
    <row r="59078" spans="18:19" ht="15" customHeight="1">
      <c r="R59078"/>
      <c r="S59078"/>
    </row>
    <row r="59079" spans="18:19" ht="15" customHeight="1">
      <c r="R59079"/>
      <c r="S59079"/>
    </row>
    <row r="59080" spans="18:19" ht="15" customHeight="1">
      <c r="R59080"/>
      <c r="S59080"/>
    </row>
    <row r="59081" spans="18:19" ht="15" customHeight="1">
      <c r="R59081"/>
      <c r="S59081"/>
    </row>
    <row r="59082" spans="18:19" ht="15" customHeight="1">
      <c r="R59082"/>
      <c r="S59082"/>
    </row>
    <row r="59083" spans="18:19" ht="15" customHeight="1">
      <c r="R59083"/>
      <c r="S59083"/>
    </row>
    <row r="59084" spans="18:19" ht="15" customHeight="1">
      <c r="R59084"/>
      <c r="S59084"/>
    </row>
    <row r="59085" spans="18:19" ht="15" customHeight="1">
      <c r="R59085"/>
      <c r="S59085"/>
    </row>
    <row r="59086" spans="18:19" ht="15" customHeight="1">
      <c r="R59086"/>
      <c r="S59086"/>
    </row>
    <row r="59087" spans="18:19" ht="15" customHeight="1">
      <c r="R59087"/>
      <c r="S59087"/>
    </row>
    <row r="59088" spans="18:19" ht="15" customHeight="1">
      <c r="R59088"/>
      <c r="S59088"/>
    </row>
    <row r="59089" spans="18:19" ht="15" customHeight="1">
      <c r="R59089"/>
      <c r="S59089"/>
    </row>
    <row r="59090" spans="18:19" ht="15" customHeight="1">
      <c r="R59090"/>
      <c r="S59090"/>
    </row>
    <row r="59091" spans="18:19" ht="15" customHeight="1">
      <c r="R59091"/>
      <c r="S59091"/>
    </row>
    <row r="59092" spans="18:19" ht="15" customHeight="1">
      <c r="R59092"/>
      <c r="S59092"/>
    </row>
    <row r="59093" spans="18:19" ht="15" customHeight="1">
      <c r="R59093"/>
      <c r="S59093"/>
    </row>
    <row r="59094" spans="18:19" ht="15" customHeight="1">
      <c r="R59094"/>
      <c r="S59094"/>
    </row>
    <row r="59095" spans="18:19" ht="15" customHeight="1">
      <c r="R59095"/>
      <c r="S59095"/>
    </row>
    <row r="59096" spans="18:19" ht="15" customHeight="1">
      <c r="R59096"/>
      <c r="S59096"/>
    </row>
    <row r="59097" spans="18:19" ht="15" customHeight="1">
      <c r="R59097"/>
      <c r="S59097"/>
    </row>
    <row r="59098" spans="18:19" ht="15" customHeight="1">
      <c r="R59098"/>
      <c r="S59098"/>
    </row>
    <row r="59099" spans="18:19" ht="15" customHeight="1">
      <c r="R59099"/>
      <c r="S59099"/>
    </row>
    <row r="59100" spans="18:19" ht="15" customHeight="1">
      <c r="R59100"/>
      <c r="S59100"/>
    </row>
    <row r="59101" spans="18:19" ht="15" customHeight="1">
      <c r="R59101"/>
      <c r="S59101"/>
    </row>
    <row r="59102" spans="18:19" ht="15" customHeight="1">
      <c r="R59102"/>
      <c r="S59102"/>
    </row>
    <row r="59103" spans="18:19" ht="15" customHeight="1">
      <c r="R59103"/>
      <c r="S59103"/>
    </row>
    <row r="59104" spans="18:19" ht="15" customHeight="1">
      <c r="R59104"/>
      <c r="S59104"/>
    </row>
    <row r="59105" spans="18:19" ht="15" customHeight="1">
      <c r="R59105"/>
      <c r="S59105"/>
    </row>
    <row r="59106" spans="18:19" ht="15" customHeight="1">
      <c r="R59106"/>
      <c r="S59106"/>
    </row>
    <row r="59107" spans="18:19" ht="15" customHeight="1">
      <c r="R59107"/>
      <c r="S59107"/>
    </row>
    <row r="59108" spans="18:19" ht="15" customHeight="1">
      <c r="R59108"/>
      <c r="S59108"/>
    </row>
    <row r="59109" spans="18:19" ht="15" customHeight="1">
      <c r="R59109"/>
      <c r="S59109"/>
    </row>
    <row r="59110" spans="18:19" ht="15" customHeight="1">
      <c r="R59110"/>
      <c r="S59110"/>
    </row>
    <row r="59111" spans="18:19" ht="15" customHeight="1">
      <c r="R59111"/>
      <c r="S59111"/>
    </row>
    <row r="59112" spans="18:19" ht="15" customHeight="1">
      <c r="R59112"/>
      <c r="S59112"/>
    </row>
    <row r="59113" spans="18:19" ht="15" customHeight="1">
      <c r="R59113"/>
      <c r="S59113"/>
    </row>
    <row r="59114" spans="18:19" ht="15" customHeight="1">
      <c r="R59114"/>
      <c r="S59114"/>
    </row>
    <row r="59115" spans="18:19" ht="15" customHeight="1">
      <c r="R59115"/>
      <c r="S59115"/>
    </row>
    <row r="59116" spans="18:19" ht="15" customHeight="1">
      <c r="R59116"/>
      <c r="S59116"/>
    </row>
    <row r="59117" spans="18:19" ht="15" customHeight="1">
      <c r="R59117"/>
      <c r="S59117"/>
    </row>
    <row r="59118" spans="18:19" ht="15" customHeight="1">
      <c r="R59118"/>
      <c r="S59118"/>
    </row>
    <row r="59119" spans="18:19" ht="15" customHeight="1">
      <c r="R59119"/>
      <c r="S59119"/>
    </row>
    <row r="59120" spans="18:19" ht="15" customHeight="1">
      <c r="R59120"/>
      <c r="S59120"/>
    </row>
    <row r="59121" spans="18:19" ht="15" customHeight="1">
      <c r="R59121"/>
      <c r="S59121"/>
    </row>
    <row r="59122" spans="18:19" ht="15" customHeight="1">
      <c r="R59122"/>
      <c r="S59122"/>
    </row>
    <row r="59123" spans="18:19" ht="15" customHeight="1">
      <c r="R59123"/>
      <c r="S59123"/>
    </row>
    <row r="59124" spans="18:19" ht="15" customHeight="1">
      <c r="R59124"/>
      <c r="S59124"/>
    </row>
    <row r="59125" spans="18:19" ht="15" customHeight="1">
      <c r="R59125"/>
      <c r="S59125"/>
    </row>
    <row r="59126" spans="18:19" ht="15" customHeight="1">
      <c r="R59126"/>
      <c r="S59126"/>
    </row>
    <row r="59127" spans="18:19" ht="15" customHeight="1">
      <c r="R59127"/>
      <c r="S59127"/>
    </row>
    <row r="59128" spans="18:19" ht="15" customHeight="1">
      <c r="R59128"/>
      <c r="S59128"/>
    </row>
    <row r="59129" spans="18:19" ht="15" customHeight="1">
      <c r="R59129"/>
      <c r="S59129"/>
    </row>
    <row r="59130" spans="18:19" ht="15" customHeight="1">
      <c r="R59130"/>
      <c r="S59130"/>
    </row>
    <row r="59131" spans="18:19" ht="15" customHeight="1">
      <c r="R59131"/>
      <c r="S59131"/>
    </row>
    <row r="59132" spans="18:19" ht="15" customHeight="1">
      <c r="R59132"/>
      <c r="S59132"/>
    </row>
    <row r="59133" spans="18:19" ht="15" customHeight="1">
      <c r="R59133"/>
      <c r="S59133"/>
    </row>
    <row r="59134" spans="18:19" ht="15" customHeight="1">
      <c r="R59134"/>
      <c r="S59134"/>
    </row>
    <row r="59135" spans="18:19" ht="15" customHeight="1">
      <c r="R59135"/>
      <c r="S59135"/>
    </row>
    <row r="59136" spans="18:19" ht="15" customHeight="1">
      <c r="R59136"/>
      <c r="S59136"/>
    </row>
    <row r="59137" spans="18:19" ht="15" customHeight="1">
      <c r="R59137"/>
      <c r="S59137"/>
    </row>
    <row r="59138" spans="18:19" ht="15" customHeight="1">
      <c r="R59138"/>
      <c r="S59138"/>
    </row>
    <row r="59139" spans="18:19" ht="15" customHeight="1">
      <c r="R59139"/>
      <c r="S59139"/>
    </row>
    <row r="59140" spans="18:19" ht="15" customHeight="1">
      <c r="R59140"/>
      <c r="S59140"/>
    </row>
    <row r="59141" spans="18:19" ht="15" customHeight="1">
      <c r="R59141"/>
      <c r="S59141"/>
    </row>
    <row r="59142" spans="18:19" ht="15" customHeight="1">
      <c r="R59142"/>
      <c r="S59142"/>
    </row>
    <row r="59143" spans="18:19" ht="15" customHeight="1">
      <c r="R59143"/>
      <c r="S59143"/>
    </row>
    <row r="59144" spans="18:19" ht="15" customHeight="1">
      <c r="R59144"/>
      <c r="S59144"/>
    </row>
    <row r="59145" spans="18:19" ht="15" customHeight="1">
      <c r="R59145"/>
      <c r="S59145"/>
    </row>
    <row r="59146" spans="18:19" ht="15" customHeight="1">
      <c r="R59146"/>
      <c r="S59146"/>
    </row>
    <row r="59147" spans="18:19" ht="15" customHeight="1">
      <c r="R59147"/>
      <c r="S59147"/>
    </row>
    <row r="59148" spans="18:19" ht="15" customHeight="1">
      <c r="R59148"/>
      <c r="S59148"/>
    </row>
    <row r="59149" spans="18:19" ht="15" customHeight="1">
      <c r="R59149"/>
      <c r="S59149"/>
    </row>
    <row r="59150" spans="18:19" ht="15" customHeight="1">
      <c r="R59150"/>
      <c r="S59150"/>
    </row>
    <row r="59151" spans="18:19" ht="15" customHeight="1">
      <c r="R59151"/>
      <c r="S59151"/>
    </row>
    <row r="59152" spans="18:19" ht="15" customHeight="1">
      <c r="R59152"/>
      <c r="S59152"/>
    </row>
    <row r="59153" spans="18:19" ht="15" customHeight="1">
      <c r="R59153"/>
      <c r="S59153"/>
    </row>
    <row r="59154" spans="18:19" ht="15" customHeight="1">
      <c r="R59154"/>
      <c r="S59154"/>
    </row>
    <row r="59155" spans="18:19" ht="15" customHeight="1">
      <c r="R59155"/>
      <c r="S59155"/>
    </row>
    <row r="59156" spans="18:19" ht="15" customHeight="1">
      <c r="R59156"/>
      <c r="S59156"/>
    </row>
    <row r="59157" spans="18:19" ht="15" customHeight="1">
      <c r="R59157"/>
      <c r="S59157"/>
    </row>
    <row r="59158" spans="18:19" ht="15" customHeight="1">
      <c r="R59158"/>
      <c r="S59158"/>
    </row>
    <row r="59159" spans="18:19" ht="15" customHeight="1">
      <c r="R59159"/>
      <c r="S59159"/>
    </row>
    <row r="59160" spans="18:19" ht="15" customHeight="1">
      <c r="R59160"/>
      <c r="S59160"/>
    </row>
    <row r="59161" spans="18:19" ht="15" customHeight="1">
      <c r="R59161"/>
      <c r="S59161"/>
    </row>
    <row r="59162" spans="18:19" ht="15" customHeight="1">
      <c r="R59162"/>
      <c r="S59162"/>
    </row>
    <row r="59163" spans="18:19" ht="15" customHeight="1">
      <c r="R59163"/>
      <c r="S59163"/>
    </row>
    <row r="59164" spans="18:19" ht="15" customHeight="1">
      <c r="R59164"/>
      <c r="S59164"/>
    </row>
    <row r="59165" spans="18:19" ht="15" customHeight="1">
      <c r="R59165"/>
      <c r="S59165"/>
    </row>
    <row r="59166" spans="18:19" ht="15" customHeight="1">
      <c r="R59166"/>
      <c r="S59166"/>
    </row>
    <row r="59167" spans="18:19" ht="15" customHeight="1">
      <c r="R59167"/>
      <c r="S59167"/>
    </row>
    <row r="59168" spans="18:19" ht="15" customHeight="1">
      <c r="R59168"/>
      <c r="S59168"/>
    </row>
    <row r="59169" spans="18:19" ht="15" customHeight="1">
      <c r="R59169"/>
      <c r="S59169"/>
    </row>
    <row r="59170" spans="18:19" ht="15" customHeight="1">
      <c r="R59170"/>
      <c r="S59170"/>
    </row>
    <row r="59171" spans="18:19" ht="15" customHeight="1">
      <c r="R59171"/>
      <c r="S59171"/>
    </row>
    <row r="59172" spans="18:19" ht="15" customHeight="1">
      <c r="R59172"/>
      <c r="S59172"/>
    </row>
    <row r="59173" spans="18:19" ht="15" customHeight="1">
      <c r="R59173"/>
      <c r="S59173"/>
    </row>
    <row r="59174" spans="18:19" ht="15" customHeight="1">
      <c r="R59174"/>
      <c r="S59174"/>
    </row>
    <row r="59175" spans="18:19" ht="15" customHeight="1">
      <c r="R59175"/>
      <c r="S59175"/>
    </row>
    <row r="59176" spans="18:19" ht="15" customHeight="1">
      <c r="R59176"/>
      <c r="S59176"/>
    </row>
    <row r="59177" spans="18:19" ht="15" customHeight="1">
      <c r="R59177"/>
      <c r="S59177"/>
    </row>
    <row r="59178" spans="18:19" ht="15" customHeight="1">
      <c r="R59178"/>
      <c r="S59178"/>
    </row>
    <row r="59179" spans="18:19" ht="15" customHeight="1">
      <c r="R59179"/>
      <c r="S59179"/>
    </row>
    <row r="59180" spans="18:19" ht="15" customHeight="1">
      <c r="R59180"/>
      <c r="S59180"/>
    </row>
    <row r="59181" spans="18:19" ht="15" customHeight="1">
      <c r="R59181"/>
      <c r="S59181"/>
    </row>
    <row r="59182" spans="18:19" ht="15" customHeight="1">
      <c r="R59182"/>
      <c r="S59182"/>
    </row>
    <row r="59183" spans="18:19" ht="15" customHeight="1">
      <c r="R59183"/>
      <c r="S59183"/>
    </row>
    <row r="59184" spans="18:19" ht="15" customHeight="1">
      <c r="R59184"/>
      <c r="S59184"/>
    </row>
    <row r="59185" spans="18:19" ht="15" customHeight="1">
      <c r="R59185"/>
      <c r="S59185"/>
    </row>
    <row r="59186" spans="18:19" ht="15" customHeight="1">
      <c r="R59186"/>
      <c r="S59186"/>
    </row>
    <row r="59187" spans="18:19" ht="15" customHeight="1">
      <c r="R59187"/>
      <c r="S59187"/>
    </row>
    <row r="59188" spans="18:19" ht="15" customHeight="1">
      <c r="R59188"/>
      <c r="S59188"/>
    </row>
    <row r="59189" spans="18:19" ht="15" customHeight="1">
      <c r="R59189"/>
      <c r="S59189"/>
    </row>
    <row r="59190" spans="18:19" ht="15" customHeight="1">
      <c r="R59190"/>
      <c r="S59190"/>
    </row>
    <row r="59191" spans="18:19" ht="15" customHeight="1">
      <c r="R59191"/>
      <c r="S59191"/>
    </row>
    <row r="59192" spans="18:19" ht="15" customHeight="1">
      <c r="R59192"/>
      <c r="S59192"/>
    </row>
    <row r="59193" spans="18:19" ht="15" customHeight="1">
      <c r="R59193"/>
      <c r="S59193"/>
    </row>
    <row r="59194" spans="18:19" ht="15" customHeight="1">
      <c r="R59194"/>
      <c r="S59194"/>
    </row>
    <row r="59195" spans="18:19" ht="15" customHeight="1">
      <c r="R59195"/>
      <c r="S59195"/>
    </row>
    <row r="59196" spans="18:19" ht="15" customHeight="1">
      <c r="R59196"/>
      <c r="S59196"/>
    </row>
    <row r="59197" spans="18:19" ht="15" customHeight="1">
      <c r="R59197"/>
      <c r="S59197"/>
    </row>
    <row r="59198" spans="18:19" ht="15" customHeight="1">
      <c r="R59198"/>
      <c r="S59198"/>
    </row>
    <row r="59199" spans="18:19" ht="15" customHeight="1">
      <c r="R59199"/>
      <c r="S59199"/>
    </row>
    <row r="59200" spans="18:19" ht="15" customHeight="1">
      <c r="R59200"/>
      <c r="S59200"/>
    </row>
    <row r="59201" spans="18:19" ht="15" customHeight="1">
      <c r="R59201"/>
      <c r="S59201"/>
    </row>
    <row r="59202" spans="18:19" ht="15" customHeight="1">
      <c r="R59202"/>
      <c r="S59202"/>
    </row>
    <row r="59203" spans="18:19" ht="15" customHeight="1">
      <c r="R59203"/>
      <c r="S59203"/>
    </row>
    <row r="59204" spans="18:19" ht="15" customHeight="1">
      <c r="R59204"/>
      <c r="S59204"/>
    </row>
    <row r="59205" spans="18:19" ht="15" customHeight="1">
      <c r="R59205"/>
      <c r="S59205"/>
    </row>
    <row r="59206" spans="18:19" ht="15" customHeight="1">
      <c r="R59206"/>
      <c r="S59206"/>
    </row>
    <row r="59207" spans="18:19" ht="15" customHeight="1">
      <c r="R59207"/>
      <c r="S59207"/>
    </row>
    <row r="59208" spans="18:19" ht="15" customHeight="1">
      <c r="R59208"/>
      <c r="S59208"/>
    </row>
    <row r="59209" spans="18:19" ht="15" customHeight="1">
      <c r="R59209"/>
      <c r="S59209"/>
    </row>
    <row r="59210" spans="18:19" ht="15" customHeight="1">
      <c r="R59210"/>
      <c r="S59210"/>
    </row>
    <row r="59211" spans="18:19" ht="15" customHeight="1">
      <c r="R59211"/>
      <c r="S59211"/>
    </row>
    <row r="59212" spans="18:19" ht="15" customHeight="1">
      <c r="R59212"/>
      <c r="S59212"/>
    </row>
    <row r="59213" spans="18:19" ht="15" customHeight="1">
      <c r="R59213"/>
      <c r="S59213"/>
    </row>
    <row r="59214" spans="18:19" ht="15" customHeight="1">
      <c r="R59214"/>
      <c r="S59214"/>
    </row>
    <row r="59215" spans="18:19" ht="15" customHeight="1">
      <c r="R59215"/>
      <c r="S59215"/>
    </row>
    <row r="59216" spans="18:19" ht="15" customHeight="1">
      <c r="R59216"/>
      <c r="S59216"/>
    </row>
    <row r="59217" spans="18:19" ht="15" customHeight="1">
      <c r="R59217"/>
      <c r="S59217"/>
    </row>
    <row r="59218" spans="18:19" ht="15" customHeight="1">
      <c r="R59218"/>
      <c r="S59218"/>
    </row>
    <row r="59219" spans="18:19" ht="15" customHeight="1">
      <c r="R59219"/>
      <c r="S59219"/>
    </row>
    <row r="59220" spans="18:19" ht="15" customHeight="1">
      <c r="R59220"/>
      <c r="S59220"/>
    </row>
    <row r="59221" spans="18:19" ht="15" customHeight="1">
      <c r="R59221"/>
      <c r="S59221"/>
    </row>
    <row r="59222" spans="18:19" ht="15" customHeight="1">
      <c r="R59222"/>
      <c r="S59222"/>
    </row>
    <row r="59223" spans="18:19" ht="15" customHeight="1">
      <c r="R59223"/>
      <c r="S59223"/>
    </row>
    <row r="59224" spans="18:19" ht="15" customHeight="1">
      <c r="R59224"/>
      <c r="S59224"/>
    </row>
    <row r="59225" spans="18:19" ht="15" customHeight="1">
      <c r="R59225"/>
      <c r="S59225"/>
    </row>
    <row r="59226" spans="18:19" ht="15" customHeight="1">
      <c r="R59226"/>
      <c r="S59226"/>
    </row>
    <row r="59227" spans="18:19" ht="15" customHeight="1">
      <c r="R59227"/>
      <c r="S59227"/>
    </row>
    <row r="59228" spans="18:19" ht="15" customHeight="1">
      <c r="R59228"/>
      <c r="S59228"/>
    </row>
    <row r="59229" spans="18:19" ht="15" customHeight="1">
      <c r="R59229"/>
      <c r="S59229"/>
    </row>
    <row r="59230" spans="18:19" ht="15" customHeight="1">
      <c r="R59230"/>
      <c r="S59230"/>
    </row>
    <row r="59231" spans="18:19" ht="15" customHeight="1">
      <c r="R59231"/>
      <c r="S59231"/>
    </row>
    <row r="59232" spans="18:19" ht="15" customHeight="1">
      <c r="R59232"/>
      <c r="S59232"/>
    </row>
    <row r="59233" spans="18:19" ht="15" customHeight="1">
      <c r="R59233"/>
      <c r="S59233"/>
    </row>
    <row r="59234" spans="18:19" ht="15" customHeight="1">
      <c r="R59234"/>
      <c r="S59234"/>
    </row>
    <row r="59235" spans="18:19" ht="15" customHeight="1">
      <c r="R59235"/>
      <c r="S59235"/>
    </row>
    <row r="59236" spans="18:19" ht="15" customHeight="1">
      <c r="R59236"/>
      <c r="S59236"/>
    </row>
    <row r="59237" spans="18:19" ht="15" customHeight="1">
      <c r="R59237"/>
      <c r="S59237"/>
    </row>
    <row r="59238" spans="18:19" ht="15" customHeight="1">
      <c r="R59238"/>
      <c r="S59238"/>
    </row>
    <row r="59239" spans="18:19" ht="15" customHeight="1">
      <c r="R59239"/>
      <c r="S59239"/>
    </row>
    <row r="59240" spans="18:19" ht="15" customHeight="1">
      <c r="R59240"/>
      <c r="S59240"/>
    </row>
    <row r="59241" spans="18:19" ht="15" customHeight="1">
      <c r="R59241"/>
      <c r="S59241"/>
    </row>
    <row r="59242" spans="18:19" ht="15" customHeight="1">
      <c r="R59242"/>
      <c r="S59242"/>
    </row>
    <row r="59243" spans="18:19" ht="15" customHeight="1">
      <c r="R59243"/>
      <c r="S59243"/>
    </row>
    <row r="59244" spans="18:19" ht="15" customHeight="1">
      <c r="R59244"/>
      <c r="S59244"/>
    </row>
    <row r="59245" spans="18:19" ht="15" customHeight="1">
      <c r="R59245"/>
      <c r="S59245"/>
    </row>
    <row r="59246" spans="18:19" ht="15" customHeight="1">
      <c r="R59246"/>
      <c r="S59246"/>
    </row>
    <row r="59247" spans="18:19" ht="15" customHeight="1">
      <c r="R59247"/>
      <c r="S59247"/>
    </row>
    <row r="59248" spans="18:19" ht="15" customHeight="1">
      <c r="R59248"/>
      <c r="S59248"/>
    </row>
    <row r="59249" spans="18:19" ht="15" customHeight="1">
      <c r="R59249"/>
      <c r="S59249"/>
    </row>
    <row r="59250" spans="18:19" ht="15" customHeight="1">
      <c r="R59250"/>
      <c r="S59250"/>
    </row>
    <row r="59251" spans="18:19" ht="15" customHeight="1">
      <c r="R59251"/>
      <c r="S59251"/>
    </row>
    <row r="59252" spans="18:19" ht="15" customHeight="1">
      <c r="R59252"/>
      <c r="S59252"/>
    </row>
    <row r="59253" spans="18:19" ht="15" customHeight="1">
      <c r="R59253"/>
      <c r="S59253"/>
    </row>
    <row r="59254" spans="18:19" ht="15" customHeight="1">
      <c r="R59254"/>
      <c r="S59254"/>
    </row>
    <row r="59255" spans="18:19" ht="15" customHeight="1">
      <c r="R59255"/>
      <c r="S59255"/>
    </row>
    <row r="59256" spans="18:19" ht="15" customHeight="1">
      <c r="R59256"/>
      <c r="S59256"/>
    </row>
    <row r="59257" spans="18:19" ht="15" customHeight="1">
      <c r="R59257"/>
      <c r="S59257"/>
    </row>
    <row r="59258" spans="18:19" ht="15" customHeight="1">
      <c r="R59258"/>
      <c r="S59258"/>
    </row>
    <row r="59259" spans="18:19" ht="15" customHeight="1">
      <c r="R59259"/>
      <c r="S59259"/>
    </row>
    <row r="59260" spans="18:19" ht="15" customHeight="1">
      <c r="R59260"/>
      <c r="S59260"/>
    </row>
    <row r="59261" spans="18:19" ht="15" customHeight="1">
      <c r="R59261"/>
      <c r="S59261"/>
    </row>
    <row r="59262" spans="18:19" ht="15" customHeight="1">
      <c r="R59262"/>
      <c r="S59262"/>
    </row>
    <row r="59263" spans="18:19" ht="15" customHeight="1">
      <c r="R59263"/>
      <c r="S59263"/>
    </row>
    <row r="59264" spans="18:19" ht="15" customHeight="1">
      <c r="R59264"/>
      <c r="S59264"/>
    </row>
    <row r="59265" spans="18:19" ht="15" customHeight="1">
      <c r="R59265"/>
      <c r="S59265"/>
    </row>
    <row r="59266" spans="18:19" ht="15" customHeight="1">
      <c r="R59266"/>
      <c r="S59266"/>
    </row>
    <row r="59267" spans="18:19" ht="15" customHeight="1">
      <c r="R59267"/>
      <c r="S59267"/>
    </row>
    <row r="59268" spans="18:19" ht="15" customHeight="1">
      <c r="R59268"/>
      <c r="S59268"/>
    </row>
    <row r="59269" spans="18:19" ht="15" customHeight="1">
      <c r="R59269"/>
      <c r="S59269"/>
    </row>
    <row r="59270" spans="18:19" ht="15" customHeight="1">
      <c r="R59270"/>
      <c r="S59270"/>
    </row>
    <row r="59271" spans="18:19" ht="15" customHeight="1">
      <c r="R59271"/>
      <c r="S59271"/>
    </row>
    <row r="59272" spans="18:19" ht="15" customHeight="1">
      <c r="R59272"/>
      <c r="S59272"/>
    </row>
    <row r="59273" spans="18:19" ht="15" customHeight="1">
      <c r="R59273"/>
      <c r="S59273"/>
    </row>
    <row r="59274" spans="18:19" ht="15" customHeight="1">
      <c r="R59274"/>
      <c r="S59274"/>
    </row>
    <row r="59275" spans="18:19" ht="15" customHeight="1">
      <c r="R59275"/>
      <c r="S59275"/>
    </row>
    <row r="59276" spans="18:19" ht="15" customHeight="1">
      <c r="R59276"/>
      <c r="S59276"/>
    </row>
    <row r="59277" spans="18:19" ht="15" customHeight="1">
      <c r="R59277"/>
      <c r="S59277"/>
    </row>
    <row r="59278" spans="18:19" ht="15" customHeight="1">
      <c r="R59278"/>
      <c r="S59278"/>
    </row>
    <row r="59279" spans="18:19" ht="15" customHeight="1">
      <c r="R59279"/>
      <c r="S59279"/>
    </row>
    <row r="59280" spans="18:19" ht="15" customHeight="1">
      <c r="R59280"/>
      <c r="S59280"/>
    </row>
    <row r="59281" spans="18:19" ht="15" customHeight="1">
      <c r="R59281"/>
      <c r="S59281"/>
    </row>
    <row r="59282" spans="18:19" ht="15" customHeight="1">
      <c r="R59282"/>
      <c r="S59282"/>
    </row>
    <row r="59283" spans="18:19" ht="15" customHeight="1">
      <c r="R59283"/>
      <c r="S59283"/>
    </row>
    <row r="59284" spans="18:19" ht="15" customHeight="1">
      <c r="R59284"/>
      <c r="S59284"/>
    </row>
    <row r="59285" spans="18:19" ht="15" customHeight="1">
      <c r="R59285"/>
      <c r="S59285"/>
    </row>
    <row r="59286" spans="18:19" ht="15" customHeight="1">
      <c r="R59286"/>
      <c r="S59286"/>
    </row>
    <row r="59287" spans="18:19" ht="15" customHeight="1">
      <c r="R59287"/>
      <c r="S59287"/>
    </row>
    <row r="59288" spans="18:19" ht="15" customHeight="1">
      <c r="R59288"/>
      <c r="S59288"/>
    </row>
    <row r="59289" spans="18:19" ht="15" customHeight="1">
      <c r="R59289"/>
      <c r="S59289"/>
    </row>
    <row r="59290" spans="18:19" ht="15" customHeight="1">
      <c r="R59290"/>
      <c r="S59290"/>
    </row>
    <row r="59291" spans="18:19" ht="15" customHeight="1">
      <c r="R59291"/>
      <c r="S59291"/>
    </row>
    <row r="59292" spans="18:19" ht="15" customHeight="1">
      <c r="R59292"/>
      <c r="S59292"/>
    </row>
    <row r="59293" spans="18:19" ht="15" customHeight="1">
      <c r="R59293"/>
      <c r="S59293"/>
    </row>
    <row r="59294" spans="18:19" ht="15" customHeight="1">
      <c r="R59294"/>
      <c r="S59294"/>
    </row>
    <row r="59295" spans="18:19" ht="15" customHeight="1">
      <c r="R59295"/>
      <c r="S59295"/>
    </row>
    <row r="59296" spans="18:19" ht="15" customHeight="1">
      <c r="R59296"/>
      <c r="S59296"/>
    </row>
    <row r="59297" spans="18:19" ht="15" customHeight="1">
      <c r="R59297"/>
      <c r="S59297"/>
    </row>
    <row r="59298" spans="18:19" ht="15" customHeight="1">
      <c r="R59298"/>
      <c r="S59298"/>
    </row>
    <row r="59299" spans="18:19" ht="15" customHeight="1">
      <c r="R59299"/>
      <c r="S59299"/>
    </row>
    <row r="59300" spans="18:19" ht="15" customHeight="1">
      <c r="R59300"/>
      <c r="S59300"/>
    </row>
    <row r="59301" spans="18:19" ht="15" customHeight="1">
      <c r="R59301"/>
      <c r="S59301"/>
    </row>
    <row r="59302" spans="18:19" ht="15" customHeight="1">
      <c r="R59302"/>
      <c r="S59302"/>
    </row>
    <row r="59303" spans="18:19" ht="15" customHeight="1">
      <c r="R59303"/>
      <c r="S59303"/>
    </row>
    <row r="59304" spans="18:19" ht="15" customHeight="1">
      <c r="R59304"/>
      <c r="S59304"/>
    </row>
    <row r="59305" spans="18:19" ht="15" customHeight="1">
      <c r="R59305"/>
      <c r="S59305"/>
    </row>
    <row r="59306" spans="18:19" ht="15" customHeight="1">
      <c r="R59306"/>
      <c r="S59306"/>
    </row>
    <row r="59307" spans="18:19" ht="15" customHeight="1">
      <c r="R59307"/>
      <c r="S59307"/>
    </row>
    <row r="59308" spans="18:19" ht="15" customHeight="1">
      <c r="R59308"/>
      <c r="S59308"/>
    </row>
    <row r="59309" spans="18:19" ht="15" customHeight="1">
      <c r="R59309"/>
      <c r="S59309"/>
    </row>
    <row r="59310" spans="18:19" ht="15" customHeight="1">
      <c r="R59310"/>
      <c r="S59310"/>
    </row>
    <row r="59311" spans="18:19" ht="15" customHeight="1">
      <c r="R59311"/>
      <c r="S59311"/>
    </row>
    <row r="59312" spans="18:19" ht="15" customHeight="1">
      <c r="R59312"/>
      <c r="S59312"/>
    </row>
    <row r="59313" spans="18:19" ht="15" customHeight="1">
      <c r="R59313"/>
      <c r="S59313"/>
    </row>
    <row r="59314" spans="18:19" ht="15" customHeight="1">
      <c r="R59314"/>
      <c r="S59314"/>
    </row>
    <row r="59315" spans="18:19" ht="15" customHeight="1">
      <c r="R59315"/>
      <c r="S59315"/>
    </row>
    <row r="59316" spans="18:19" ht="15" customHeight="1">
      <c r="R59316"/>
      <c r="S59316"/>
    </row>
    <row r="59317" spans="18:19" ht="15" customHeight="1">
      <c r="R59317"/>
      <c r="S59317"/>
    </row>
    <row r="59318" spans="18:19" ht="15" customHeight="1">
      <c r="R59318"/>
      <c r="S59318"/>
    </row>
    <row r="59319" spans="18:19" ht="15" customHeight="1">
      <c r="R59319"/>
      <c r="S59319"/>
    </row>
    <row r="59320" spans="18:19" ht="15" customHeight="1">
      <c r="R59320"/>
      <c r="S59320"/>
    </row>
    <row r="59321" spans="18:19" ht="15" customHeight="1">
      <c r="R59321"/>
      <c r="S59321"/>
    </row>
    <row r="59322" spans="18:19" ht="15" customHeight="1">
      <c r="R59322"/>
      <c r="S59322"/>
    </row>
    <row r="59323" spans="18:19" ht="15" customHeight="1">
      <c r="R59323"/>
      <c r="S59323"/>
    </row>
    <row r="59324" spans="18:19" ht="15" customHeight="1">
      <c r="R59324"/>
      <c r="S59324"/>
    </row>
    <row r="59325" spans="18:19" ht="15" customHeight="1">
      <c r="R59325"/>
      <c r="S59325"/>
    </row>
    <row r="59326" spans="18:19" ht="15" customHeight="1">
      <c r="R59326"/>
      <c r="S59326"/>
    </row>
    <row r="59327" spans="18:19" ht="15" customHeight="1">
      <c r="R59327"/>
      <c r="S59327"/>
    </row>
    <row r="59328" spans="18:19" ht="15" customHeight="1">
      <c r="R59328"/>
      <c r="S59328"/>
    </row>
    <row r="59329" spans="18:19" ht="15" customHeight="1">
      <c r="R59329"/>
      <c r="S59329"/>
    </row>
    <row r="59330" spans="18:19" ht="15" customHeight="1">
      <c r="R59330"/>
      <c r="S59330"/>
    </row>
    <row r="59331" spans="18:19" ht="15" customHeight="1">
      <c r="R59331"/>
      <c r="S59331"/>
    </row>
    <row r="59332" spans="18:19" ht="15" customHeight="1">
      <c r="R59332"/>
      <c r="S59332"/>
    </row>
    <row r="59333" spans="18:19" ht="15" customHeight="1">
      <c r="R59333"/>
      <c r="S59333"/>
    </row>
    <row r="59334" spans="18:19" ht="15" customHeight="1">
      <c r="R59334"/>
      <c r="S59334"/>
    </row>
    <row r="59335" spans="18:19" ht="15" customHeight="1">
      <c r="R59335"/>
      <c r="S59335"/>
    </row>
    <row r="59336" spans="18:19" ht="15" customHeight="1">
      <c r="R59336"/>
      <c r="S59336"/>
    </row>
    <row r="59337" spans="18:19" ht="15" customHeight="1">
      <c r="R59337"/>
      <c r="S59337"/>
    </row>
    <row r="59338" spans="18:19" ht="15" customHeight="1">
      <c r="R59338"/>
      <c r="S59338"/>
    </row>
    <row r="59339" spans="18:19" ht="15" customHeight="1">
      <c r="R59339"/>
      <c r="S59339"/>
    </row>
    <row r="59340" spans="18:19" ht="15" customHeight="1">
      <c r="R59340"/>
      <c r="S59340"/>
    </row>
    <row r="59341" spans="18:19" ht="15" customHeight="1">
      <c r="R59341"/>
      <c r="S59341"/>
    </row>
    <row r="59342" spans="18:19" ht="15" customHeight="1">
      <c r="R59342"/>
      <c r="S59342"/>
    </row>
    <row r="59343" spans="18:19" ht="15" customHeight="1">
      <c r="R59343"/>
      <c r="S59343"/>
    </row>
    <row r="59344" spans="18:19" ht="15" customHeight="1">
      <c r="R59344"/>
      <c r="S59344"/>
    </row>
    <row r="59345" spans="18:19" ht="15" customHeight="1">
      <c r="R59345"/>
      <c r="S59345"/>
    </row>
    <row r="59346" spans="18:19" ht="15" customHeight="1">
      <c r="R59346"/>
      <c r="S59346"/>
    </row>
    <row r="59347" spans="18:19" ht="15" customHeight="1">
      <c r="R59347"/>
      <c r="S59347"/>
    </row>
    <row r="59348" spans="18:19" ht="15" customHeight="1">
      <c r="R59348"/>
      <c r="S59348"/>
    </row>
    <row r="59349" spans="18:19" ht="15" customHeight="1">
      <c r="R59349"/>
      <c r="S59349"/>
    </row>
    <row r="59350" spans="18:19" ht="15" customHeight="1">
      <c r="R59350"/>
      <c r="S59350"/>
    </row>
    <row r="59351" spans="18:19" ht="15" customHeight="1">
      <c r="R59351"/>
      <c r="S59351"/>
    </row>
    <row r="59352" spans="18:19" ht="15" customHeight="1">
      <c r="R59352"/>
      <c r="S59352"/>
    </row>
    <row r="59353" spans="18:19" ht="15" customHeight="1">
      <c r="R59353"/>
      <c r="S59353"/>
    </row>
    <row r="59354" spans="18:19" ht="15" customHeight="1">
      <c r="R59354"/>
      <c r="S59354"/>
    </row>
    <row r="59355" spans="18:19" ht="15" customHeight="1">
      <c r="R59355"/>
      <c r="S59355"/>
    </row>
    <row r="59356" spans="18:19" ht="15" customHeight="1">
      <c r="R59356"/>
      <c r="S59356"/>
    </row>
    <row r="59357" spans="18:19" ht="15" customHeight="1">
      <c r="R59357"/>
      <c r="S59357"/>
    </row>
    <row r="59358" spans="18:19" ht="15" customHeight="1">
      <c r="R59358"/>
      <c r="S59358"/>
    </row>
    <row r="59359" spans="18:19" ht="15" customHeight="1">
      <c r="R59359"/>
      <c r="S59359"/>
    </row>
    <row r="59360" spans="18:19" ht="15" customHeight="1">
      <c r="R59360"/>
      <c r="S59360"/>
    </row>
    <row r="59361" spans="18:19" ht="15" customHeight="1">
      <c r="R59361"/>
      <c r="S59361"/>
    </row>
    <row r="59362" spans="18:19" ht="15" customHeight="1">
      <c r="R59362"/>
      <c r="S59362"/>
    </row>
    <row r="59363" spans="18:19" ht="15" customHeight="1">
      <c r="R59363"/>
      <c r="S59363"/>
    </row>
    <row r="59364" spans="18:19" ht="15" customHeight="1">
      <c r="R59364"/>
      <c r="S59364"/>
    </row>
    <row r="59365" spans="18:19" ht="15" customHeight="1">
      <c r="R59365"/>
      <c r="S59365"/>
    </row>
    <row r="59366" spans="18:19" ht="15" customHeight="1">
      <c r="R59366"/>
      <c r="S59366"/>
    </row>
    <row r="59367" spans="18:19" ht="15" customHeight="1">
      <c r="R59367"/>
      <c r="S59367"/>
    </row>
    <row r="59368" spans="18:19" ht="15" customHeight="1">
      <c r="R59368"/>
      <c r="S59368"/>
    </row>
    <row r="59369" spans="18:19" ht="15" customHeight="1">
      <c r="R59369"/>
      <c r="S59369"/>
    </row>
    <row r="59370" spans="18:19" ht="15" customHeight="1">
      <c r="R59370"/>
      <c r="S59370"/>
    </row>
    <row r="59371" spans="18:19" ht="15" customHeight="1">
      <c r="R59371"/>
      <c r="S59371"/>
    </row>
    <row r="59372" spans="18:19" ht="15" customHeight="1">
      <c r="R59372"/>
      <c r="S59372"/>
    </row>
    <row r="59373" spans="18:19" ht="15" customHeight="1">
      <c r="R59373"/>
      <c r="S59373"/>
    </row>
    <row r="59374" spans="18:19" ht="15" customHeight="1">
      <c r="R59374"/>
      <c r="S59374"/>
    </row>
    <row r="59375" spans="18:19" ht="15" customHeight="1">
      <c r="R59375"/>
      <c r="S59375"/>
    </row>
    <row r="59376" spans="18:19" ht="15" customHeight="1">
      <c r="R59376"/>
      <c r="S59376"/>
    </row>
    <row r="59377" spans="18:19" ht="15" customHeight="1">
      <c r="R59377"/>
      <c r="S59377"/>
    </row>
    <row r="59378" spans="18:19" ht="15" customHeight="1">
      <c r="R59378"/>
      <c r="S59378"/>
    </row>
    <row r="59379" spans="18:19" ht="15" customHeight="1">
      <c r="R59379"/>
      <c r="S59379"/>
    </row>
    <row r="59380" spans="18:19" ht="15" customHeight="1">
      <c r="R59380"/>
      <c r="S59380"/>
    </row>
    <row r="59381" spans="18:19" ht="15" customHeight="1">
      <c r="R59381"/>
      <c r="S59381"/>
    </row>
    <row r="59382" spans="18:19" ht="15" customHeight="1">
      <c r="R59382"/>
      <c r="S59382"/>
    </row>
    <row r="59383" spans="18:19" ht="15" customHeight="1">
      <c r="R59383"/>
      <c r="S59383"/>
    </row>
    <row r="59384" spans="18:19" ht="15" customHeight="1">
      <c r="R59384"/>
      <c r="S59384"/>
    </row>
    <row r="59385" spans="18:19" ht="15" customHeight="1">
      <c r="R59385"/>
      <c r="S59385"/>
    </row>
    <row r="59386" spans="18:19" ht="15" customHeight="1">
      <c r="R59386"/>
      <c r="S59386"/>
    </row>
    <row r="59387" spans="18:19" ht="15" customHeight="1">
      <c r="R59387"/>
      <c r="S59387"/>
    </row>
    <row r="59388" spans="18:19" ht="15" customHeight="1">
      <c r="R59388"/>
      <c r="S59388"/>
    </row>
    <row r="59389" spans="18:19" ht="15" customHeight="1">
      <c r="R59389"/>
      <c r="S59389"/>
    </row>
    <row r="59390" spans="18:19" ht="15" customHeight="1">
      <c r="R59390"/>
      <c r="S59390"/>
    </row>
    <row r="59391" spans="18:19" ht="15" customHeight="1">
      <c r="R59391"/>
      <c r="S59391"/>
    </row>
    <row r="59392" spans="18:19" ht="15" customHeight="1">
      <c r="R59392"/>
      <c r="S59392"/>
    </row>
    <row r="59393" spans="18:19" ht="15" customHeight="1">
      <c r="R59393"/>
      <c r="S59393"/>
    </row>
    <row r="59394" spans="18:19" ht="15" customHeight="1">
      <c r="R59394"/>
      <c r="S59394"/>
    </row>
    <row r="59395" spans="18:19" ht="15" customHeight="1">
      <c r="R59395"/>
      <c r="S59395"/>
    </row>
    <row r="59396" spans="18:19" ht="15" customHeight="1">
      <c r="R59396"/>
      <c r="S59396"/>
    </row>
    <row r="59397" spans="18:19" ht="15" customHeight="1">
      <c r="R59397"/>
      <c r="S59397"/>
    </row>
    <row r="59398" spans="18:19" ht="15" customHeight="1">
      <c r="R59398"/>
      <c r="S59398"/>
    </row>
    <row r="59399" spans="18:19" ht="15" customHeight="1">
      <c r="R59399"/>
      <c r="S59399"/>
    </row>
    <row r="59400" spans="18:19" ht="15" customHeight="1">
      <c r="R59400"/>
      <c r="S59400"/>
    </row>
    <row r="59401" spans="18:19" ht="15" customHeight="1">
      <c r="R59401"/>
      <c r="S59401"/>
    </row>
    <row r="59402" spans="18:19" ht="15" customHeight="1">
      <c r="R59402"/>
      <c r="S59402"/>
    </row>
    <row r="59403" spans="18:19" ht="15" customHeight="1">
      <c r="R59403"/>
      <c r="S59403"/>
    </row>
    <row r="59404" spans="18:19" ht="15" customHeight="1">
      <c r="R59404"/>
      <c r="S59404"/>
    </row>
    <row r="59405" spans="18:19" ht="15" customHeight="1">
      <c r="R59405"/>
      <c r="S59405"/>
    </row>
    <row r="59406" spans="18:19" ht="15" customHeight="1">
      <c r="R59406"/>
      <c r="S59406"/>
    </row>
    <row r="59407" spans="18:19" ht="15" customHeight="1">
      <c r="R59407"/>
      <c r="S59407"/>
    </row>
    <row r="59408" spans="18:19" ht="15" customHeight="1">
      <c r="R59408"/>
      <c r="S59408"/>
    </row>
    <row r="59409" spans="18:19" ht="15" customHeight="1">
      <c r="R59409"/>
      <c r="S59409"/>
    </row>
    <row r="59410" spans="18:19" ht="15" customHeight="1">
      <c r="R59410"/>
      <c r="S59410"/>
    </row>
    <row r="59411" spans="18:19" ht="15" customHeight="1">
      <c r="R59411"/>
      <c r="S59411"/>
    </row>
    <row r="59412" spans="18:19" ht="15" customHeight="1">
      <c r="R59412"/>
      <c r="S59412"/>
    </row>
    <row r="59413" spans="18:19" ht="15" customHeight="1">
      <c r="R59413"/>
      <c r="S59413"/>
    </row>
    <row r="59414" spans="18:19" ht="15" customHeight="1">
      <c r="R59414"/>
      <c r="S59414"/>
    </row>
    <row r="59415" spans="18:19" ht="15" customHeight="1">
      <c r="R59415"/>
      <c r="S59415"/>
    </row>
    <row r="59416" spans="18:19" ht="15" customHeight="1">
      <c r="R59416"/>
      <c r="S59416"/>
    </row>
    <row r="59417" spans="18:19" ht="15" customHeight="1">
      <c r="R59417"/>
      <c r="S59417"/>
    </row>
    <row r="59418" spans="18:19" ht="15" customHeight="1">
      <c r="R59418"/>
      <c r="S59418"/>
    </row>
    <row r="59419" spans="18:19" ht="15" customHeight="1">
      <c r="R59419"/>
      <c r="S59419"/>
    </row>
    <row r="59420" spans="18:19" ht="15" customHeight="1">
      <c r="R59420"/>
      <c r="S59420"/>
    </row>
    <row r="59421" spans="18:19" ht="15" customHeight="1">
      <c r="R59421"/>
      <c r="S59421"/>
    </row>
    <row r="59422" spans="18:19" ht="15" customHeight="1">
      <c r="R59422"/>
      <c r="S59422"/>
    </row>
    <row r="59423" spans="18:19" ht="15" customHeight="1">
      <c r="R59423"/>
      <c r="S59423"/>
    </row>
    <row r="59424" spans="18:19" ht="15" customHeight="1">
      <c r="R59424"/>
      <c r="S59424"/>
    </row>
    <row r="59425" spans="18:19" ht="15" customHeight="1">
      <c r="R59425"/>
      <c r="S59425"/>
    </row>
    <row r="59426" spans="18:19" ht="15" customHeight="1">
      <c r="R59426"/>
      <c r="S59426"/>
    </row>
    <row r="59427" spans="18:19" ht="15" customHeight="1">
      <c r="R59427"/>
      <c r="S59427"/>
    </row>
    <row r="59428" spans="18:19" ht="15" customHeight="1">
      <c r="R59428"/>
      <c r="S59428"/>
    </row>
    <row r="59429" spans="18:19" ht="15" customHeight="1">
      <c r="R59429"/>
      <c r="S59429"/>
    </row>
    <row r="59430" spans="18:19" ht="15" customHeight="1">
      <c r="R59430"/>
      <c r="S59430"/>
    </row>
    <row r="59431" spans="18:19" ht="15" customHeight="1">
      <c r="R59431"/>
      <c r="S59431"/>
    </row>
    <row r="59432" spans="18:19" ht="15" customHeight="1">
      <c r="R59432"/>
      <c r="S59432"/>
    </row>
    <row r="59433" spans="18:19" ht="15" customHeight="1">
      <c r="R59433"/>
      <c r="S59433"/>
    </row>
    <row r="59434" spans="18:19" ht="15" customHeight="1">
      <c r="R59434"/>
      <c r="S59434"/>
    </row>
    <row r="59435" spans="18:19" ht="15" customHeight="1">
      <c r="R59435"/>
      <c r="S59435"/>
    </row>
    <row r="59436" spans="18:19" ht="15" customHeight="1">
      <c r="R59436"/>
      <c r="S59436"/>
    </row>
    <row r="59437" spans="18:19" ht="15" customHeight="1">
      <c r="R59437"/>
      <c r="S59437"/>
    </row>
    <row r="59438" spans="18:19" ht="15" customHeight="1">
      <c r="R59438"/>
      <c r="S59438"/>
    </row>
    <row r="59439" spans="18:19" ht="15" customHeight="1">
      <c r="R59439"/>
      <c r="S59439"/>
    </row>
    <row r="59440" spans="18:19" ht="15" customHeight="1">
      <c r="R59440"/>
      <c r="S59440"/>
    </row>
    <row r="59441" spans="18:19" ht="15" customHeight="1">
      <c r="R59441"/>
      <c r="S59441"/>
    </row>
    <row r="59442" spans="18:19" ht="15" customHeight="1">
      <c r="R59442"/>
      <c r="S59442"/>
    </row>
    <row r="59443" spans="18:19" ht="15" customHeight="1">
      <c r="R59443"/>
      <c r="S59443"/>
    </row>
    <row r="59444" spans="18:19" ht="15" customHeight="1">
      <c r="R59444"/>
      <c r="S59444"/>
    </row>
    <row r="59445" spans="18:19" ht="15" customHeight="1">
      <c r="R59445"/>
      <c r="S59445"/>
    </row>
    <row r="59446" spans="18:19" ht="15" customHeight="1">
      <c r="R59446"/>
      <c r="S59446"/>
    </row>
    <row r="59447" spans="18:19" ht="15" customHeight="1">
      <c r="R59447"/>
      <c r="S59447"/>
    </row>
    <row r="59448" spans="18:19" ht="15" customHeight="1">
      <c r="R59448"/>
      <c r="S59448"/>
    </row>
    <row r="59449" spans="18:19" ht="15" customHeight="1">
      <c r="R59449"/>
      <c r="S59449"/>
    </row>
    <row r="59450" spans="18:19" ht="15" customHeight="1">
      <c r="R59450"/>
      <c r="S59450"/>
    </row>
    <row r="59451" spans="18:19" ht="15" customHeight="1">
      <c r="R59451"/>
      <c r="S59451"/>
    </row>
    <row r="59452" spans="18:19" ht="15" customHeight="1">
      <c r="R59452"/>
      <c r="S59452"/>
    </row>
    <row r="59453" spans="18:19" ht="15" customHeight="1">
      <c r="R59453"/>
      <c r="S59453"/>
    </row>
    <row r="59454" spans="18:19" ht="15" customHeight="1">
      <c r="R59454"/>
      <c r="S59454"/>
    </row>
    <row r="59455" spans="18:19" ht="15" customHeight="1">
      <c r="R59455"/>
      <c r="S59455"/>
    </row>
    <row r="59456" spans="18:19" ht="15" customHeight="1">
      <c r="R59456"/>
      <c r="S59456"/>
    </row>
    <row r="59457" spans="18:19" ht="15" customHeight="1">
      <c r="R59457"/>
      <c r="S59457"/>
    </row>
    <row r="59458" spans="18:19" ht="15" customHeight="1">
      <c r="R59458"/>
      <c r="S59458"/>
    </row>
    <row r="59459" spans="18:19" ht="15" customHeight="1">
      <c r="R59459"/>
      <c r="S59459"/>
    </row>
    <row r="59460" spans="18:19" ht="15" customHeight="1">
      <c r="R59460"/>
      <c r="S59460"/>
    </row>
    <row r="59461" spans="18:19" ht="15" customHeight="1">
      <c r="R59461"/>
      <c r="S59461"/>
    </row>
    <row r="59462" spans="18:19" ht="15" customHeight="1">
      <c r="R59462"/>
      <c r="S59462"/>
    </row>
    <row r="59463" spans="18:19" ht="15" customHeight="1">
      <c r="R59463"/>
      <c r="S59463"/>
    </row>
    <row r="59464" spans="18:19" ht="15" customHeight="1">
      <c r="R59464"/>
      <c r="S59464"/>
    </row>
    <row r="59465" spans="18:19" ht="15" customHeight="1">
      <c r="R59465"/>
      <c r="S59465"/>
    </row>
    <row r="59466" spans="18:19" ht="15" customHeight="1">
      <c r="R59466"/>
      <c r="S59466"/>
    </row>
    <row r="59467" spans="18:19" ht="15" customHeight="1">
      <c r="R59467"/>
      <c r="S59467"/>
    </row>
    <row r="59468" spans="18:19" ht="15" customHeight="1">
      <c r="R59468"/>
      <c r="S59468"/>
    </row>
    <row r="59469" spans="18:19" ht="15" customHeight="1">
      <c r="R59469"/>
      <c r="S59469"/>
    </row>
    <row r="59470" spans="18:19" ht="15" customHeight="1">
      <c r="R59470"/>
      <c r="S59470"/>
    </row>
    <row r="59471" spans="18:19" ht="15" customHeight="1">
      <c r="R59471"/>
      <c r="S59471"/>
    </row>
    <row r="59472" spans="18:19" ht="15" customHeight="1">
      <c r="R59472"/>
      <c r="S59472"/>
    </row>
    <row r="59473" spans="18:19" ht="15" customHeight="1">
      <c r="R59473"/>
      <c r="S59473"/>
    </row>
    <row r="59474" spans="18:19" ht="15" customHeight="1">
      <c r="R59474"/>
      <c r="S59474"/>
    </row>
    <row r="59475" spans="18:19" ht="15" customHeight="1">
      <c r="R59475"/>
      <c r="S59475"/>
    </row>
    <row r="59476" spans="18:19" ht="15" customHeight="1">
      <c r="R59476"/>
      <c r="S59476"/>
    </row>
    <row r="59477" spans="18:19" ht="15" customHeight="1">
      <c r="R59477"/>
      <c r="S59477"/>
    </row>
    <row r="59478" spans="18:19" ht="15" customHeight="1">
      <c r="R59478"/>
      <c r="S59478"/>
    </row>
    <row r="59479" spans="18:19" ht="15" customHeight="1">
      <c r="R59479"/>
      <c r="S59479"/>
    </row>
    <row r="59480" spans="18:19" ht="15" customHeight="1">
      <c r="R59480"/>
      <c r="S59480"/>
    </row>
    <row r="59481" spans="18:19" ht="15" customHeight="1">
      <c r="R59481"/>
      <c r="S59481"/>
    </row>
    <row r="59482" spans="18:19" ht="15" customHeight="1">
      <c r="R59482"/>
      <c r="S59482"/>
    </row>
    <row r="59483" spans="18:19" ht="15" customHeight="1">
      <c r="R59483"/>
      <c r="S59483"/>
    </row>
    <row r="59484" spans="18:19" ht="15" customHeight="1">
      <c r="R59484"/>
      <c r="S59484"/>
    </row>
    <row r="59485" spans="18:19" ht="15" customHeight="1">
      <c r="R59485"/>
      <c r="S59485"/>
    </row>
    <row r="59486" spans="18:19" ht="15" customHeight="1">
      <c r="R59486"/>
      <c r="S59486"/>
    </row>
    <row r="59487" spans="18:19" ht="15" customHeight="1">
      <c r="R59487"/>
      <c r="S59487"/>
    </row>
    <row r="59488" spans="18:19" ht="15" customHeight="1">
      <c r="R59488"/>
      <c r="S59488"/>
    </row>
    <row r="59489" spans="18:19" ht="15" customHeight="1">
      <c r="R59489"/>
      <c r="S59489"/>
    </row>
    <row r="59490" spans="18:19" ht="15" customHeight="1">
      <c r="R59490"/>
      <c r="S59490"/>
    </row>
    <row r="59491" spans="18:19" ht="15" customHeight="1">
      <c r="R59491"/>
      <c r="S59491"/>
    </row>
    <row r="59492" spans="18:19" ht="15" customHeight="1">
      <c r="R59492"/>
      <c r="S59492"/>
    </row>
    <row r="59493" spans="18:19" ht="15" customHeight="1">
      <c r="R59493"/>
      <c r="S59493"/>
    </row>
    <row r="59494" spans="18:19" ht="15" customHeight="1">
      <c r="R59494"/>
      <c r="S59494"/>
    </row>
    <row r="59495" spans="18:19" ht="15" customHeight="1">
      <c r="R59495"/>
      <c r="S59495"/>
    </row>
    <row r="59496" spans="18:19" ht="15" customHeight="1">
      <c r="R59496"/>
      <c r="S59496"/>
    </row>
    <row r="59497" spans="18:19" ht="15" customHeight="1">
      <c r="R59497"/>
      <c r="S59497"/>
    </row>
    <row r="59498" spans="18:19" ht="15" customHeight="1">
      <c r="R59498"/>
      <c r="S59498"/>
    </row>
    <row r="59499" spans="18:19" ht="15" customHeight="1">
      <c r="R59499"/>
      <c r="S59499"/>
    </row>
    <row r="59500" spans="18:19" ht="15" customHeight="1">
      <c r="R59500"/>
      <c r="S59500"/>
    </row>
    <row r="59501" spans="18:19" ht="15" customHeight="1">
      <c r="R59501"/>
      <c r="S59501"/>
    </row>
    <row r="59502" spans="18:19" ht="15" customHeight="1">
      <c r="R59502"/>
      <c r="S59502"/>
    </row>
    <row r="59503" spans="18:19" ht="15" customHeight="1">
      <c r="R59503"/>
      <c r="S59503"/>
    </row>
    <row r="59504" spans="18:19" ht="15" customHeight="1">
      <c r="R59504"/>
      <c r="S59504"/>
    </row>
    <row r="59505" spans="18:19" ht="15" customHeight="1">
      <c r="R59505"/>
      <c r="S59505"/>
    </row>
    <row r="59506" spans="18:19" ht="15" customHeight="1">
      <c r="R59506"/>
      <c r="S59506"/>
    </row>
    <row r="59507" spans="18:19" ht="15" customHeight="1">
      <c r="R59507"/>
      <c r="S59507"/>
    </row>
    <row r="59508" spans="18:19" ht="15" customHeight="1">
      <c r="R59508"/>
      <c r="S59508"/>
    </row>
    <row r="59509" spans="18:19" ht="15" customHeight="1">
      <c r="R59509"/>
      <c r="S59509"/>
    </row>
    <row r="59510" spans="18:19" ht="15" customHeight="1">
      <c r="R59510"/>
      <c r="S59510"/>
    </row>
    <row r="59511" spans="18:19" ht="15" customHeight="1">
      <c r="R59511"/>
      <c r="S59511"/>
    </row>
    <row r="59512" spans="18:19" ht="15" customHeight="1">
      <c r="R59512"/>
      <c r="S59512"/>
    </row>
    <row r="59513" spans="18:19" ht="15" customHeight="1">
      <c r="R59513"/>
      <c r="S59513"/>
    </row>
    <row r="59514" spans="18:19" ht="15" customHeight="1">
      <c r="R59514"/>
      <c r="S59514"/>
    </row>
    <row r="59515" spans="18:19" ht="15" customHeight="1">
      <c r="R59515"/>
      <c r="S59515"/>
    </row>
    <row r="59516" spans="18:19" ht="15" customHeight="1">
      <c r="R59516"/>
      <c r="S59516"/>
    </row>
    <row r="59517" spans="18:19" ht="15" customHeight="1">
      <c r="R59517"/>
      <c r="S59517"/>
    </row>
    <row r="59518" spans="18:19" ht="15" customHeight="1">
      <c r="R59518"/>
      <c r="S59518"/>
    </row>
    <row r="59519" spans="18:19" ht="15" customHeight="1">
      <c r="R59519"/>
      <c r="S59519"/>
    </row>
    <row r="59520" spans="18:19" ht="15" customHeight="1">
      <c r="R59520"/>
      <c r="S59520"/>
    </row>
    <row r="59521" spans="18:19" ht="15" customHeight="1">
      <c r="R59521"/>
      <c r="S59521"/>
    </row>
    <row r="59522" spans="18:19" ht="15" customHeight="1">
      <c r="R59522"/>
      <c r="S59522"/>
    </row>
    <row r="59523" spans="18:19" ht="15" customHeight="1">
      <c r="R59523"/>
      <c r="S59523"/>
    </row>
    <row r="59524" spans="18:19" ht="15" customHeight="1">
      <c r="R59524"/>
      <c r="S59524"/>
    </row>
    <row r="59525" spans="18:19" ht="15" customHeight="1">
      <c r="R59525"/>
      <c r="S59525"/>
    </row>
    <row r="59526" spans="18:19" ht="15" customHeight="1">
      <c r="R59526"/>
      <c r="S59526"/>
    </row>
    <row r="59527" spans="18:19" ht="15" customHeight="1">
      <c r="R59527"/>
      <c r="S59527"/>
    </row>
    <row r="59528" spans="18:19" ht="15" customHeight="1">
      <c r="R59528"/>
      <c r="S59528"/>
    </row>
    <row r="59529" spans="18:19" ht="15" customHeight="1">
      <c r="R59529"/>
      <c r="S59529"/>
    </row>
    <row r="59530" spans="18:19" ht="15" customHeight="1">
      <c r="R59530"/>
      <c r="S59530"/>
    </row>
    <row r="59531" spans="18:19" ht="15" customHeight="1">
      <c r="R59531"/>
      <c r="S59531"/>
    </row>
    <row r="59532" spans="18:19" ht="15" customHeight="1">
      <c r="R59532"/>
      <c r="S59532"/>
    </row>
    <row r="59533" spans="18:19" ht="15" customHeight="1">
      <c r="R59533"/>
      <c r="S59533"/>
    </row>
    <row r="59534" spans="18:19" ht="15" customHeight="1">
      <c r="R59534"/>
      <c r="S59534"/>
    </row>
    <row r="59535" spans="18:19" ht="15" customHeight="1">
      <c r="R59535"/>
      <c r="S59535"/>
    </row>
    <row r="59536" spans="18:19" ht="15" customHeight="1">
      <c r="R59536"/>
      <c r="S59536"/>
    </row>
    <row r="59537" spans="18:19" ht="15" customHeight="1">
      <c r="R59537"/>
      <c r="S59537"/>
    </row>
    <row r="59538" spans="18:19" ht="15" customHeight="1">
      <c r="R59538"/>
      <c r="S59538"/>
    </row>
    <row r="59539" spans="18:19" ht="15" customHeight="1">
      <c r="R59539"/>
      <c r="S59539"/>
    </row>
    <row r="59540" spans="18:19" ht="15" customHeight="1">
      <c r="R59540"/>
      <c r="S59540"/>
    </row>
    <row r="59541" spans="18:19" ht="15" customHeight="1">
      <c r="R59541"/>
      <c r="S59541"/>
    </row>
    <row r="59542" spans="18:19" ht="15" customHeight="1">
      <c r="R59542"/>
      <c r="S59542"/>
    </row>
    <row r="59543" spans="18:19" ht="15" customHeight="1">
      <c r="R59543"/>
      <c r="S59543"/>
    </row>
    <row r="59544" spans="18:19" ht="15" customHeight="1">
      <c r="R59544"/>
      <c r="S59544"/>
    </row>
    <row r="59545" spans="18:19" ht="15" customHeight="1">
      <c r="R59545"/>
      <c r="S59545"/>
    </row>
    <row r="59546" spans="18:19" ht="15" customHeight="1">
      <c r="R59546"/>
      <c r="S59546"/>
    </row>
    <row r="59547" spans="18:19" ht="15" customHeight="1">
      <c r="R59547"/>
      <c r="S59547"/>
    </row>
    <row r="59548" spans="18:19" ht="15" customHeight="1">
      <c r="R59548"/>
      <c r="S59548"/>
    </row>
    <row r="59549" spans="18:19" ht="15" customHeight="1">
      <c r="R59549"/>
      <c r="S59549"/>
    </row>
    <row r="59550" spans="18:19" ht="15" customHeight="1">
      <c r="R59550"/>
      <c r="S59550"/>
    </row>
    <row r="59551" spans="18:19" ht="15" customHeight="1">
      <c r="R59551"/>
      <c r="S59551"/>
    </row>
    <row r="59552" spans="18:19" ht="15" customHeight="1">
      <c r="R59552"/>
      <c r="S59552"/>
    </row>
    <row r="59553" spans="18:19" ht="15" customHeight="1">
      <c r="R59553"/>
      <c r="S59553"/>
    </row>
    <row r="59554" spans="18:19" ht="15" customHeight="1">
      <c r="R59554"/>
      <c r="S59554"/>
    </row>
    <row r="59555" spans="18:19" ht="15" customHeight="1">
      <c r="R59555"/>
      <c r="S59555"/>
    </row>
    <row r="59556" spans="18:19" ht="15" customHeight="1">
      <c r="R59556"/>
      <c r="S59556"/>
    </row>
    <row r="59557" spans="18:19" ht="15" customHeight="1">
      <c r="R59557"/>
      <c r="S59557"/>
    </row>
    <row r="59558" spans="18:19" ht="15" customHeight="1">
      <c r="R59558"/>
      <c r="S59558"/>
    </row>
    <row r="59559" spans="18:19" ht="15" customHeight="1">
      <c r="R59559"/>
      <c r="S59559"/>
    </row>
    <row r="59560" spans="18:19" ht="15" customHeight="1">
      <c r="R59560"/>
      <c r="S59560"/>
    </row>
    <row r="59561" spans="18:19" ht="15" customHeight="1">
      <c r="R59561"/>
      <c r="S59561"/>
    </row>
    <row r="59562" spans="18:19" ht="15" customHeight="1">
      <c r="R59562"/>
      <c r="S59562"/>
    </row>
    <row r="59563" spans="18:19" ht="15" customHeight="1">
      <c r="R59563"/>
      <c r="S59563"/>
    </row>
    <row r="59564" spans="18:19" ht="15" customHeight="1">
      <c r="R59564"/>
      <c r="S59564"/>
    </row>
    <row r="59565" spans="18:19" ht="15" customHeight="1">
      <c r="R59565"/>
      <c r="S59565"/>
    </row>
    <row r="59566" spans="18:19" ht="15" customHeight="1">
      <c r="R59566"/>
      <c r="S59566"/>
    </row>
    <row r="59567" spans="18:19" ht="15" customHeight="1">
      <c r="R59567"/>
      <c r="S59567"/>
    </row>
    <row r="59568" spans="18:19" ht="15" customHeight="1">
      <c r="R59568"/>
      <c r="S59568"/>
    </row>
    <row r="59569" spans="18:19" ht="15" customHeight="1">
      <c r="R59569"/>
      <c r="S59569"/>
    </row>
    <row r="59570" spans="18:19" ht="15" customHeight="1">
      <c r="R59570"/>
      <c r="S59570"/>
    </row>
    <row r="59571" spans="18:19" ht="15" customHeight="1">
      <c r="R59571"/>
      <c r="S59571"/>
    </row>
    <row r="59572" spans="18:19" ht="15" customHeight="1">
      <c r="R59572"/>
      <c r="S59572"/>
    </row>
    <row r="59573" spans="18:19" ht="15" customHeight="1">
      <c r="R59573"/>
      <c r="S59573"/>
    </row>
    <row r="59574" spans="18:19" ht="15" customHeight="1">
      <c r="R59574"/>
      <c r="S59574"/>
    </row>
    <row r="59575" spans="18:19" ht="15" customHeight="1">
      <c r="R59575"/>
      <c r="S59575"/>
    </row>
    <row r="59576" spans="18:19" ht="15" customHeight="1">
      <c r="R59576"/>
      <c r="S59576"/>
    </row>
    <row r="59577" spans="18:19" ht="15" customHeight="1">
      <c r="R59577"/>
      <c r="S59577"/>
    </row>
    <row r="59578" spans="18:19" ht="15" customHeight="1">
      <c r="R59578"/>
      <c r="S59578"/>
    </row>
    <row r="59579" spans="18:19" ht="15" customHeight="1">
      <c r="R59579"/>
      <c r="S59579"/>
    </row>
    <row r="59580" spans="18:19" ht="15" customHeight="1">
      <c r="R59580"/>
      <c r="S59580"/>
    </row>
    <row r="59581" spans="18:19" ht="15" customHeight="1">
      <c r="R59581"/>
      <c r="S59581"/>
    </row>
    <row r="59582" spans="18:19" ht="15" customHeight="1">
      <c r="R59582"/>
      <c r="S59582"/>
    </row>
    <row r="59583" spans="18:19" ht="15" customHeight="1">
      <c r="R59583"/>
      <c r="S59583"/>
    </row>
    <row r="59584" spans="18:19" ht="15" customHeight="1">
      <c r="R59584"/>
      <c r="S59584"/>
    </row>
    <row r="59585" spans="18:19" ht="15" customHeight="1">
      <c r="R59585"/>
      <c r="S59585"/>
    </row>
    <row r="59586" spans="18:19" ht="15" customHeight="1">
      <c r="R59586"/>
      <c r="S59586"/>
    </row>
    <row r="59587" spans="18:19" ht="15" customHeight="1">
      <c r="R59587"/>
      <c r="S59587"/>
    </row>
    <row r="59588" spans="18:19" ht="15" customHeight="1">
      <c r="R59588"/>
      <c r="S59588"/>
    </row>
    <row r="59589" spans="18:19" ht="15" customHeight="1">
      <c r="R59589"/>
      <c r="S59589"/>
    </row>
    <row r="59590" spans="18:19" ht="15" customHeight="1">
      <c r="R59590"/>
      <c r="S59590"/>
    </row>
    <row r="59591" spans="18:19" ht="15" customHeight="1">
      <c r="R59591"/>
      <c r="S59591"/>
    </row>
    <row r="59592" spans="18:19" ht="15" customHeight="1">
      <c r="R59592"/>
      <c r="S59592"/>
    </row>
    <row r="59593" spans="18:19" ht="15" customHeight="1">
      <c r="R59593"/>
      <c r="S59593"/>
    </row>
    <row r="59594" spans="18:19" ht="15" customHeight="1">
      <c r="R59594"/>
      <c r="S59594"/>
    </row>
    <row r="59595" spans="18:19" ht="15" customHeight="1">
      <c r="R59595"/>
      <c r="S59595"/>
    </row>
    <row r="59596" spans="18:19" ht="15" customHeight="1">
      <c r="R59596"/>
      <c r="S59596"/>
    </row>
    <row r="59597" spans="18:19" ht="15" customHeight="1">
      <c r="R59597"/>
      <c r="S59597"/>
    </row>
    <row r="59598" spans="18:19" ht="15" customHeight="1">
      <c r="R59598"/>
      <c r="S59598"/>
    </row>
    <row r="59599" spans="18:19" ht="15" customHeight="1">
      <c r="R59599"/>
      <c r="S59599"/>
    </row>
    <row r="59600" spans="18:19" ht="15" customHeight="1">
      <c r="R59600"/>
      <c r="S59600"/>
    </row>
    <row r="59601" spans="18:19" ht="15" customHeight="1">
      <c r="R59601"/>
      <c r="S59601"/>
    </row>
    <row r="59602" spans="18:19" ht="15" customHeight="1">
      <c r="R59602"/>
      <c r="S59602"/>
    </row>
    <row r="59603" spans="18:19" ht="15" customHeight="1">
      <c r="R59603"/>
      <c r="S59603"/>
    </row>
    <row r="59604" spans="18:19" ht="15" customHeight="1">
      <c r="R59604"/>
      <c r="S59604"/>
    </row>
    <row r="59605" spans="18:19" ht="15" customHeight="1">
      <c r="R59605"/>
      <c r="S59605"/>
    </row>
    <row r="59606" spans="18:19" ht="15" customHeight="1">
      <c r="R59606"/>
      <c r="S59606"/>
    </row>
    <row r="59607" spans="18:19" ht="15" customHeight="1">
      <c r="R59607"/>
      <c r="S59607"/>
    </row>
    <row r="59608" spans="18:19" ht="15" customHeight="1">
      <c r="R59608"/>
      <c r="S59608"/>
    </row>
    <row r="59609" spans="18:19" ht="15" customHeight="1">
      <c r="R59609"/>
      <c r="S59609"/>
    </row>
    <row r="59610" spans="18:19" ht="15" customHeight="1">
      <c r="R59610"/>
      <c r="S59610"/>
    </row>
    <row r="59611" spans="18:19" ht="15" customHeight="1">
      <c r="R59611"/>
      <c r="S59611"/>
    </row>
    <row r="59612" spans="18:19" ht="15" customHeight="1">
      <c r="R59612"/>
      <c r="S59612"/>
    </row>
    <row r="59613" spans="18:19" ht="15" customHeight="1">
      <c r="R59613"/>
      <c r="S59613"/>
    </row>
    <row r="59614" spans="18:19" ht="15" customHeight="1">
      <c r="R59614"/>
      <c r="S59614"/>
    </row>
    <row r="59615" spans="18:19" ht="15" customHeight="1">
      <c r="R59615"/>
      <c r="S59615"/>
    </row>
    <row r="59616" spans="18:19" ht="15" customHeight="1">
      <c r="R59616"/>
      <c r="S59616"/>
    </row>
    <row r="59617" spans="18:19" ht="15" customHeight="1">
      <c r="R59617"/>
      <c r="S59617"/>
    </row>
    <row r="59618" spans="18:19" ht="15" customHeight="1">
      <c r="R59618"/>
      <c r="S59618"/>
    </row>
    <row r="59619" spans="18:19" ht="15" customHeight="1">
      <c r="R59619"/>
      <c r="S59619"/>
    </row>
    <row r="59620" spans="18:19" ht="15" customHeight="1">
      <c r="R59620"/>
      <c r="S59620"/>
    </row>
    <row r="59621" spans="18:19" ht="15" customHeight="1">
      <c r="R59621"/>
      <c r="S59621"/>
    </row>
    <row r="59622" spans="18:19" ht="15" customHeight="1">
      <c r="R59622"/>
      <c r="S59622"/>
    </row>
    <row r="59623" spans="18:19" ht="15" customHeight="1">
      <c r="R59623"/>
      <c r="S59623"/>
    </row>
    <row r="59624" spans="18:19" ht="15" customHeight="1">
      <c r="R59624"/>
      <c r="S59624"/>
    </row>
    <row r="59625" spans="18:19" ht="15" customHeight="1">
      <c r="R59625"/>
      <c r="S59625"/>
    </row>
    <row r="59626" spans="18:19" ht="15" customHeight="1">
      <c r="R59626"/>
      <c r="S59626"/>
    </row>
    <row r="59627" spans="18:19" ht="15" customHeight="1">
      <c r="R59627"/>
      <c r="S59627"/>
    </row>
    <row r="59628" spans="18:19" ht="15" customHeight="1">
      <c r="R59628"/>
      <c r="S59628"/>
    </row>
    <row r="59629" spans="18:19" ht="15" customHeight="1">
      <c r="R59629"/>
      <c r="S59629"/>
    </row>
    <row r="59630" spans="18:19" ht="15" customHeight="1">
      <c r="R59630"/>
      <c r="S59630"/>
    </row>
    <row r="59631" spans="18:19" ht="15" customHeight="1">
      <c r="R59631"/>
      <c r="S59631"/>
    </row>
    <row r="59632" spans="18:19" ht="15" customHeight="1">
      <c r="R59632"/>
      <c r="S59632"/>
    </row>
    <row r="59633" spans="18:19" ht="15" customHeight="1">
      <c r="R59633"/>
      <c r="S59633"/>
    </row>
    <row r="59634" spans="18:19" ht="15" customHeight="1">
      <c r="R59634"/>
      <c r="S59634"/>
    </row>
    <row r="59635" spans="18:19" ht="15" customHeight="1">
      <c r="R59635"/>
      <c r="S59635"/>
    </row>
    <row r="59636" spans="18:19" ht="15" customHeight="1">
      <c r="R59636"/>
      <c r="S59636"/>
    </row>
    <row r="59637" spans="18:19" ht="15" customHeight="1">
      <c r="R59637"/>
      <c r="S59637"/>
    </row>
    <row r="59638" spans="18:19" ht="15" customHeight="1">
      <c r="R59638"/>
      <c r="S59638"/>
    </row>
    <row r="59639" spans="18:19" ht="15" customHeight="1">
      <c r="R59639"/>
      <c r="S59639"/>
    </row>
    <row r="59640" spans="18:19" ht="15" customHeight="1">
      <c r="R59640"/>
      <c r="S59640"/>
    </row>
    <row r="59641" spans="18:19" ht="15" customHeight="1">
      <c r="R59641"/>
      <c r="S59641"/>
    </row>
    <row r="59642" spans="18:19" ht="15" customHeight="1">
      <c r="R59642"/>
      <c r="S59642"/>
    </row>
    <row r="59643" spans="18:19" ht="15" customHeight="1">
      <c r="R59643"/>
      <c r="S59643"/>
    </row>
    <row r="59644" spans="18:19" ht="15" customHeight="1">
      <c r="R59644"/>
      <c r="S59644"/>
    </row>
    <row r="59645" spans="18:19" ht="15" customHeight="1">
      <c r="R59645"/>
      <c r="S59645"/>
    </row>
    <row r="59646" spans="18:19" ht="15" customHeight="1">
      <c r="R59646"/>
      <c r="S59646"/>
    </row>
    <row r="59647" spans="18:19" ht="15" customHeight="1">
      <c r="R59647"/>
      <c r="S59647"/>
    </row>
    <row r="59648" spans="18:19" ht="15" customHeight="1">
      <c r="R59648"/>
      <c r="S59648"/>
    </row>
    <row r="59649" spans="18:19" ht="15" customHeight="1">
      <c r="R59649"/>
      <c r="S59649"/>
    </row>
    <row r="59650" spans="18:19" ht="15" customHeight="1">
      <c r="R59650"/>
      <c r="S59650"/>
    </row>
    <row r="59651" spans="18:19" ht="15" customHeight="1">
      <c r="R59651"/>
      <c r="S59651"/>
    </row>
    <row r="59652" spans="18:19" ht="15" customHeight="1">
      <c r="R59652"/>
      <c r="S59652"/>
    </row>
    <row r="59653" spans="18:19" ht="15" customHeight="1">
      <c r="R59653"/>
      <c r="S59653"/>
    </row>
    <row r="59654" spans="18:19" ht="15" customHeight="1">
      <c r="R59654"/>
      <c r="S59654"/>
    </row>
    <row r="59655" spans="18:19" ht="15" customHeight="1">
      <c r="R59655"/>
      <c r="S59655"/>
    </row>
    <row r="59656" spans="18:19" ht="15" customHeight="1">
      <c r="R59656"/>
      <c r="S59656"/>
    </row>
    <row r="59657" spans="18:19" ht="15" customHeight="1">
      <c r="R59657"/>
      <c r="S59657"/>
    </row>
    <row r="59658" spans="18:19" ht="15" customHeight="1">
      <c r="R59658"/>
      <c r="S59658"/>
    </row>
    <row r="59659" spans="18:19" ht="15" customHeight="1">
      <c r="R59659"/>
      <c r="S59659"/>
    </row>
    <row r="59660" spans="18:19" ht="15" customHeight="1">
      <c r="R59660"/>
      <c r="S59660"/>
    </row>
    <row r="59661" spans="18:19" ht="15" customHeight="1">
      <c r="R59661"/>
      <c r="S59661"/>
    </row>
    <row r="59662" spans="18:19" ht="15" customHeight="1">
      <c r="R59662"/>
      <c r="S59662"/>
    </row>
    <row r="59663" spans="18:19" ht="15" customHeight="1">
      <c r="R59663"/>
      <c r="S59663"/>
    </row>
    <row r="59664" spans="18:19" ht="15" customHeight="1">
      <c r="R59664"/>
      <c r="S59664"/>
    </row>
    <row r="59665" spans="18:19" ht="15" customHeight="1">
      <c r="R59665"/>
      <c r="S59665"/>
    </row>
    <row r="59666" spans="18:19" ht="15" customHeight="1">
      <c r="R59666"/>
      <c r="S59666"/>
    </row>
    <row r="59667" spans="18:19" ht="15" customHeight="1">
      <c r="R59667"/>
      <c r="S59667"/>
    </row>
    <row r="59668" spans="18:19" ht="15" customHeight="1">
      <c r="R59668"/>
      <c r="S59668"/>
    </row>
    <row r="59669" spans="18:19" ht="15" customHeight="1">
      <c r="R59669"/>
      <c r="S59669"/>
    </row>
    <row r="59670" spans="18:19" ht="15" customHeight="1">
      <c r="R59670"/>
      <c r="S59670"/>
    </row>
    <row r="59671" spans="18:19" ht="15" customHeight="1">
      <c r="R59671"/>
      <c r="S59671"/>
    </row>
    <row r="59672" spans="18:19" ht="15" customHeight="1">
      <c r="R59672"/>
      <c r="S59672"/>
    </row>
    <row r="59673" spans="18:19" ht="15" customHeight="1">
      <c r="R59673"/>
      <c r="S59673"/>
    </row>
    <row r="59674" spans="18:19" ht="15" customHeight="1">
      <c r="R59674"/>
      <c r="S59674"/>
    </row>
    <row r="59675" spans="18:19" ht="15" customHeight="1">
      <c r="R59675"/>
      <c r="S59675"/>
    </row>
    <row r="59676" spans="18:19" ht="15" customHeight="1">
      <c r="R59676"/>
      <c r="S59676"/>
    </row>
    <row r="59677" spans="18:19" ht="15" customHeight="1">
      <c r="R59677"/>
      <c r="S59677"/>
    </row>
    <row r="59678" spans="18:19" ht="15" customHeight="1">
      <c r="R59678"/>
      <c r="S59678"/>
    </row>
    <row r="59679" spans="18:19" ht="15" customHeight="1">
      <c r="R59679"/>
      <c r="S59679"/>
    </row>
    <row r="59680" spans="18:19" ht="15" customHeight="1">
      <c r="R59680"/>
      <c r="S59680"/>
    </row>
    <row r="59681" spans="18:19" ht="15" customHeight="1">
      <c r="R59681"/>
      <c r="S59681"/>
    </row>
    <row r="59682" spans="18:19" ht="15" customHeight="1">
      <c r="R59682"/>
      <c r="S59682"/>
    </row>
    <row r="59683" spans="18:19" ht="15" customHeight="1">
      <c r="R59683"/>
      <c r="S59683"/>
    </row>
    <row r="59684" spans="18:19" ht="15" customHeight="1">
      <c r="R59684"/>
      <c r="S59684"/>
    </row>
    <row r="59685" spans="18:19" ht="15" customHeight="1">
      <c r="R59685"/>
      <c r="S59685"/>
    </row>
    <row r="59686" spans="18:19" ht="15" customHeight="1">
      <c r="R59686"/>
      <c r="S59686"/>
    </row>
    <row r="59687" spans="18:19" ht="15" customHeight="1">
      <c r="R59687"/>
      <c r="S59687"/>
    </row>
    <row r="59688" spans="18:19" ht="15" customHeight="1">
      <c r="R59688"/>
      <c r="S59688"/>
    </row>
    <row r="59689" spans="18:19" ht="15" customHeight="1">
      <c r="R59689"/>
      <c r="S59689"/>
    </row>
    <row r="59690" spans="18:19" ht="15" customHeight="1">
      <c r="R59690"/>
      <c r="S59690"/>
    </row>
    <row r="59691" spans="18:19" ht="15" customHeight="1">
      <c r="R59691"/>
      <c r="S59691"/>
    </row>
    <row r="59692" spans="18:19" ht="15" customHeight="1">
      <c r="R59692"/>
      <c r="S59692"/>
    </row>
    <row r="59693" spans="18:19" ht="15" customHeight="1">
      <c r="R59693"/>
      <c r="S59693"/>
    </row>
    <row r="59694" spans="18:19" ht="15" customHeight="1">
      <c r="R59694"/>
      <c r="S59694"/>
    </row>
    <row r="59695" spans="18:19" ht="15" customHeight="1">
      <c r="R59695"/>
      <c r="S59695"/>
    </row>
    <row r="59696" spans="18:19" ht="15" customHeight="1">
      <c r="R59696"/>
      <c r="S59696"/>
    </row>
    <row r="59697" spans="18:19" ht="15" customHeight="1">
      <c r="R59697"/>
      <c r="S59697"/>
    </row>
    <row r="59698" spans="18:19" ht="15" customHeight="1">
      <c r="R59698"/>
      <c r="S59698"/>
    </row>
    <row r="59699" spans="18:19" ht="15" customHeight="1">
      <c r="R59699"/>
      <c r="S59699"/>
    </row>
    <row r="59700" spans="18:19" ht="15" customHeight="1">
      <c r="R59700"/>
      <c r="S59700"/>
    </row>
    <row r="59701" spans="18:19" ht="15" customHeight="1">
      <c r="R59701"/>
      <c r="S59701"/>
    </row>
    <row r="59702" spans="18:19" ht="15" customHeight="1">
      <c r="R59702"/>
      <c r="S59702"/>
    </row>
    <row r="59703" spans="18:19" ht="15" customHeight="1">
      <c r="R59703"/>
      <c r="S59703"/>
    </row>
    <row r="59704" spans="18:19" ht="15" customHeight="1">
      <c r="R59704"/>
      <c r="S59704"/>
    </row>
    <row r="59705" spans="18:19" ht="15" customHeight="1">
      <c r="R59705"/>
      <c r="S59705"/>
    </row>
    <row r="59706" spans="18:19" ht="15" customHeight="1">
      <c r="R59706"/>
      <c r="S59706"/>
    </row>
    <row r="59707" spans="18:19" ht="15" customHeight="1">
      <c r="R59707"/>
      <c r="S59707"/>
    </row>
    <row r="59708" spans="18:19" ht="15" customHeight="1">
      <c r="R59708"/>
      <c r="S59708"/>
    </row>
    <row r="59709" spans="18:19" ht="15" customHeight="1">
      <c r="R59709"/>
      <c r="S59709"/>
    </row>
    <row r="59710" spans="18:19" ht="15" customHeight="1">
      <c r="R59710"/>
      <c r="S59710"/>
    </row>
    <row r="59711" spans="18:19" ht="15" customHeight="1">
      <c r="R59711"/>
      <c r="S59711"/>
    </row>
    <row r="59712" spans="18:19" ht="15" customHeight="1">
      <c r="R59712"/>
      <c r="S59712"/>
    </row>
    <row r="59713" spans="18:19" ht="15" customHeight="1">
      <c r="R59713"/>
      <c r="S59713"/>
    </row>
    <row r="59714" spans="18:19" ht="15" customHeight="1">
      <c r="R59714"/>
      <c r="S59714"/>
    </row>
    <row r="59715" spans="18:19" ht="15" customHeight="1">
      <c r="R59715"/>
      <c r="S59715"/>
    </row>
    <row r="59716" spans="18:19" ht="15" customHeight="1">
      <c r="R59716"/>
      <c r="S59716"/>
    </row>
    <row r="59717" spans="18:19" ht="15" customHeight="1">
      <c r="R59717"/>
      <c r="S59717"/>
    </row>
    <row r="59718" spans="18:19" ht="15" customHeight="1">
      <c r="R59718"/>
      <c r="S59718"/>
    </row>
    <row r="59719" spans="18:19" ht="15" customHeight="1">
      <c r="R59719"/>
      <c r="S59719"/>
    </row>
    <row r="59720" spans="18:19" ht="15" customHeight="1">
      <c r="R59720"/>
      <c r="S59720"/>
    </row>
    <row r="59721" spans="18:19" ht="15" customHeight="1">
      <c r="R59721"/>
      <c r="S59721"/>
    </row>
    <row r="59722" spans="18:19" ht="15" customHeight="1">
      <c r="R59722"/>
      <c r="S59722"/>
    </row>
    <row r="59723" spans="18:19" ht="15" customHeight="1">
      <c r="R59723"/>
      <c r="S59723"/>
    </row>
    <row r="59724" spans="18:19" ht="15" customHeight="1">
      <c r="R59724"/>
      <c r="S59724"/>
    </row>
    <row r="59725" spans="18:19" ht="15" customHeight="1">
      <c r="R59725"/>
      <c r="S59725"/>
    </row>
    <row r="59726" spans="18:19" ht="15" customHeight="1">
      <c r="R59726"/>
      <c r="S59726"/>
    </row>
    <row r="59727" spans="18:19" ht="15" customHeight="1">
      <c r="R59727"/>
      <c r="S59727"/>
    </row>
    <row r="59728" spans="18:19" ht="15" customHeight="1">
      <c r="R59728"/>
      <c r="S59728"/>
    </row>
    <row r="59729" spans="18:19" ht="15" customHeight="1">
      <c r="R59729"/>
      <c r="S59729"/>
    </row>
    <row r="59730" spans="18:19" ht="15" customHeight="1">
      <c r="R59730"/>
      <c r="S59730"/>
    </row>
    <row r="59731" spans="18:19" ht="15" customHeight="1">
      <c r="R59731"/>
      <c r="S59731"/>
    </row>
    <row r="59732" spans="18:19" ht="15" customHeight="1">
      <c r="R59732"/>
      <c r="S59732"/>
    </row>
    <row r="59733" spans="18:19" ht="15" customHeight="1">
      <c r="R59733"/>
      <c r="S59733"/>
    </row>
    <row r="59734" spans="18:19" ht="15" customHeight="1">
      <c r="R59734"/>
      <c r="S59734"/>
    </row>
    <row r="59735" spans="18:19" ht="15" customHeight="1">
      <c r="R59735"/>
      <c r="S59735"/>
    </row>
    <row r="59736" spans="18:19" ht="15" customHeight="1">
      <c r="R59736"/>
      <c r="S59736"/>
    </row>
    <row r="59737" spans="18:19" ht="15" customHeight="1">
      <c r="R59737"/>
      <c r="S59737"/>
    </row>
    <row r="59738" spans="18:19" ht="15" customHeight="1">
      <c r="R59738"/>
      <c r="S59738"/>
    </row>
    <row r="59739" spans="18:19" ht="15" customHeight="1">
      <c r="R59739"/>
      <c r="S59739"/>
    </row>
    <row r="59740" spans="18:19" ht="15" customHeight="1">
      <c r="R59740"/>
      <c r="S59740"/>
    </row>
    <row r="59741" spans="18:19" ht="15" customHeight="1">
      <c r="R59741"/>
      <c r="S59741"/>
    </row>
    <row r="59742" spans="18:19" ht="15" customHeight="1">
      <c r="R59742"/>
      <c r="S59742"/>
    </row>
    <row r="59743" spans="18:19" ht="15" customHeight="1">
      <c r="R59743"/>
      <c r="S59743"/>
    </row>
    <row r="59744" spans="18:19" ht="15" customHeight="1">
      <c r="R59744"/>
      <c r="S59744"/>
    </row>
    <row r="59745" spans="18:19" ht="15" customHeight="1">
      <c r="R59745"/>
      <c r="S59745"/>
    </row>
    <row r="59746" spans="18:19" ht="15" customHeight="1">
      <c r="R59746"/>
      <c r="S59746"/>
    </row>
    <row r="59747" spans="18:19" ht="15" customHeight="1">
      <c r="R59747"/>
      <c r="S59747"/>
    </row>
    <row r="59748" spans="18:19" ht="15" customHeight="1">
      <c r="R59748"/>
      <c r="S59748"/>
    </row>
    <row r="59749" spans="18:19" ht="15" customHeight="1">
      <c r="R59749"/>
      <c r="S59749"/>
    </row>
    <row r="59750" spans="18:19" ht="15" customHeight="1">
      <c r="R59750"/>
      <c r="S59750"/>
    </row>
    <row r="59751" spans="18:19" ht="15" customHeight="1">
      <c r="R59751"/>
      <c r="S59751"/>
    </row>
    <row r="59752" spans="18:19" ht="15" customHeight="1">
      <c r="R59752"/>
      <c r="S59752"/>
    </row>
    <row r="59753" spans="18:19" ht="15" customHeight="1">
      <c r="R59753"/>
      <c r="S59753"/>
    </row>
    <row r="59754" spans="18:19" ht="15" customHeight="1">
      <c r="R59754"/>
      <c r="S59754"/>
    </row>
    <row r="59755" spans="18:19" ht="15" customHeight="1">
      <c r="R59755"/>
      <c r="S59755"/>
    </row>
    <row r="59756" spans="18:19" ht="15" customHeight="1">
      <c r="R59756"/>
      <c r="S59756"/>
    </row>
    <row r="59757" spans="18:19" ht="15" customHeight="1">
      <c r="R59757"/>
      <c r="S59757"/>
    </row>
    <row r="59758" spans="18:19" ht="15" customHeight="1">
      <c r="R59758"/>
      <c r="S59758"/>
    </row>
    <row r="59759" spans="18:19" ht="15" customHeight="1">
      <c r="R59759"/>
      <c r="S59759"/>
    </row>
    <row r="59760" spans="18:19" ht="15" customHeight="1">
      <c r="R59760"/>
      <c r="S59760"/>
    </row>
    <row r="59761" spans="18:19" ht="15" customHeight="1">
      <c r="R59761"/>
      <c r="S59761"/>
    </row>
    <row r="59762" spans="18:19" ht="15" customHeight="1">
      <c r="R59762"/>
      <c r="S59762"/>
    </row>
    <row r="59763" spans="18:19" ht="15" customHeight="1">
      <c r="R59763"/>
      <c r="S59763"/>
    </row>
    <row r="59764" spans="18:19" ht="15" customHeight="1">
      <c r="R59764"/>
      <c r="S59764"/>
    </row>
    <row r="59765" spans="18:19" ht="15" customHeight="1">
      <c r="R59765"/>
      <c r="S59765"/>
    </row>
    <row r="59766" spans="18:19" ht="15" customHeight="1">
      <c r="R59766"/>
      <c r="S59766"/>
    </row>
    <row r="59767" spans="18:19" ht="15" customHeight="1">
      <c r="R59767"/>
      <c r="S59767"/>
    </row>
    <row r="59768" spans="18:19" ht="15" customHeight="1">
      <c r="R59768"/>
      <c r="S59768"/>
    </row>
    <row r="59769" spans="18:19" ht="15" customHeight="1">
      <c r="R59769"/>
      <c r="S59769"/>
    </row>
    <row r="59770" spans="18:19" ht="15" customHeight="1">
      <c r="R59770"/>
      <c r="S59770"/>
    </row>
    <row r="59771" spans="18:19" ht="15" customHeight="1">
      <c r="R59771"/>
      <c r="S59771"/>
    </row>
    <row r="59772" spans="18:19" ht="15" customHeight="1">
      <c r="R59772"/>
      <c r="S59772"/>
    </row>
    <row r="59773" spans="18:19" ht="15" customHeight="1">
      <c r="R59773"/>
      <c r="S59773"/>
    </row>
    <row r="59774" spans="18:19" ht="15" customHeight="1">
      <c r="R59774"/>
      <c r="S59774"/>
    </row>
    <row r="59775" spans="18:19" ht="15" customHeight="1">
      <c r="R59775"/>
      <c r="S59775"/>
    </row>
    <row r="59776" spans="18:19" ht="15" customHeight="1">
      <c r="R59776"/>
      <c r="S59776"/>
    </row>
    <row r="59777" spans="18:19" ht="15" customHeight="1">
      <c r="R59777"/>
      <c r="S59777"/>
    </row>
    <row r="59778" spans="18:19" ht="15" customHeight="1">
      <c r="R59778"/>
      <c r="S59778"/>
    </row>
    <row r="59779" spans="18:19" ht="15" customHeight="1">
      <c r="R59779"/>
      <c r="S59779"/>
    </row>
    <row r="59780" spans="18:19" ht="15" customHeight="1">
      <c r="R59780"/>
      <c r="S59780"/>
    </row>
    <row r="59781" spans="18:19" ht="15" customHeight="1">
      <c r="R59781"/>
      <c r="S59781"/>
    </row>
    <row r="59782" spans="18:19" ht="15" customHeight="1">
      <c r="R59782"/>
      <c r="S59782"/>
    </row>
    <row r="59783" spans="18:19" ht="15" customHeight="1">
      <c r="R59783"/>
      <c r="S59783"/>
    </row>
    <row r="59784" spans="18:19" ht="15" customHeight="1">
      <c r="R59784"/>
      <c r="S59784"/>
    </row>
    <row r="59785" spans="18:19" ht="15" customHeight="1">
      <c r="R59785"/>
      <c r="S59785"/>
    </row>
    <row r="59786" spans="18:19" ht="15" customHeight="1">
      <c r="R59786"/>
      <c r="S59786"/>
    </row>
    <row r="59787" spans="18:19" ht="15" customHeight="1">
      <c r="R59787"/>
      <c r="S59787"/>
    </row>
    <row r="59788" spans="18:19" ht="15" customHeight="1">
      <c r="R59788"/>
      <c r="S59788"/>
    </row>
    <row r="59789" spans="18:19" ht="15" customHeight="1">
      <c r="R59789"/>
      <c r="S59789"/>
    </row>
    <row r="59790" spans="18:19" ht="15" customHeight="1">
      <c r="R59790"/>
      <c r="S59790"/>
    </row>
    <row r="59791" spans="18:19" ht="15" customHeight="1">
      <c r="R59791"/>
      <c r="S59791"/>
    </row>
    <row r="59792" spans="18:19" ht="15" customHeight="1">
      <c r="R59792"/>
      <c r="S59792"/>
    </row>
    <row r="59793" spans="18:19" ht="15" customHeight="1">
      <c r="R59793"/>
      <c r="S59793"/>
    </row>
    <row r="59794" spans="18:19" ht="15" customHeight="1">
      <c r="R59794"/>
      <c r="S59794"/>
    </row>
    <row r="59795" spans="18:19" ht="15" customHeight="1">
      <c r="R59795"/>
      <c r="S59795"/>
    </row>
    <row r="59796" spans="18:19" ht="15" customHeight="1">
      <c r="R59796"/>
      <c r="S59796"/>
    </row>
    <row r="59797" spans="18:19" ht="15" customHeight="1">
      <c r="R59797"/>
      <c r="S59797"/>
    </row>
    <row r="59798" spans="18:19" ht="15" customHeight="1">
      <c r="R59798"/>
      <c r="S59798"/>
    </row>
    <row r="59799" spans="18:19" ht="15" customHeight="1">
      <c r="R59799"/>
      <c r="S59799"/>
    </row>
    <row r="59800" spans="18:19" ht="15" customHeight="1">
      <c r="R59800"/>
      <c r="S59800"/>
    </row>
    <row r="59801" spans="18:19" ht="15" customHeight="1">
      <c r="R59801"/>
      <c r="S59801"/>
    </row>
    <row r="59802" spans="18:19" ht="15" customHeight="1">
      <c r="R59802"/>
      <c r="S59802"/>
    </row>
    <row r="59803" spans="18:19" ht="15" customHeight="1">
      <c r="R59803"/>
      <c r="S59803"/>
    </row>
    <row r="59804" spans="18:19" ht="15" customHeight="1">
      <c r="R59804"/>
      <c r="S59804"/>
    </row>
    <row r="59805" spans="18:19" ht="15" customHeight="1">
      <c r="R59805"/>
      <c r="S59805"/>
    </row>
    <row r="59806" spans="18:19" ht="15" customHeight="1">
      <c r="R59806"/>
      <c r="S59806"/>
    </row>
    <row r="59807" spans="18:19" ht="15" customHeight="1">
      <c r="R59807"/>
      <c r="S59807"/>
    </row>
    <row r="59808" spans="18:19" ht="15" customHeight="1">
      <c r="R59808"/>
      <c r="S59808"/>
    </row>
    <row r="59809" spans="18:19" ht="15" customHeight="1">
      <c r="R59809"/>
      <c r="S59809"/>
    </row>
    <row r="59810" spans="18:19" ht="15" customHeight="1">
      <c r="R59810"/>
      <c r="S59810"/>
    </row>
    <row r="59811" spans="18:19" ht="15" customHeight="1">
      <c r="R59811"/>
      <c r="S59811"/>
    </row>
    <row r="59812" spans="18:19" ht="15" customHeight="1">
      <c r="R59812"/>
      <c r="S59812"/>
    </row>
    <row r="59813" spans="18:19" ht="15" customHeight="1">
      <c r="R59813"/>
      <c r="S59813"/>
    </row>
    <row r="59814" spans="18:19" ht="15" customHeight="1">
      <c r="R59814"/>
      <c r="S59814"/>
    </row>
    <row r="59815" spans="18:19" ht="15" customHeight="1">
      <c r="R59815"/>
      <c r="S59815"/>
    </row>
    <row r="59816" spans="18:19" ht="15" customHeight="1">
      <c r="R59816"/>
      <c r="S59816"/>
    </row>
    <row r="59817" spans="18:19" ht="15" customHeight="1">
      <c r="R59817"/>
      <c r="S59817"/>
    </row>
    <row r="59818" spans="18:19" ht="15" customHeight="1">
      <c r="R59818"/>
      <c r="S59818"/>
    </row>
    <row r="59819" spans="18:19" ht="15" customHeight="1">
      <c r="R59819"/>
      <c r="S59819"/>
    </row>
    <row r="59820" spans="18:19" ht="15" customHeight="1">
      <c r="R59820"/>
      <c r="S59820"/>
    </row>
    <row r="59821" spans="18:19" ht="15" customHeight="1">
      <c r="R59821"/>
      <c r="S59821"/>
    </row>
    <row r="59822" spans="18:19" ht="15" customHeight="1">
      <c r="R59822"/>
      <c r="S59822"/>
    </row>
    <row r="59823" spans="18:19" ht="15" customHeight="1">
      <c r="R59823"/>
      <c r="S59823"/>
    </row>
    <row r="59824" spans="18:19" ht="15" customHeight="1">
      <c r="R59824"/>
      <c r="S59824"/>
    </row>
    <row r="59825" spans="18:19" ht="15" customHeight="1">
      <c r="R59825"/>
      <c r="S59825"/>
    </row>
    <row r="59826" spans="18:19" ht="15" customHeight="1">
      <c r="R59826"/>
      <c r="S59826"/>
    </row>
    <row r="59827" spans="18:19" ht="15" customHeight="1">
      <c r="R59827"/>
      <c r="S59827"/>
    </row>
    <row r="59828" spans="18:19" ht="15" customHeight="1">
      <c r="R59828"/>
      <c r="S59828"/>
    </row>
    <row r="59829" spans="18:19" ht="15" customHeight="1">
      <c r="R59829"/>
      <c r="S59829"/>
    </row>
    <row r="59830" spans="18:19" ht="15" customHeight="1">
      <c r="R59830"/>
      <c r="S59830"/>
    </row>
    <row r="59831" spans="18:19" ht="15" customHeight="1">
      <c r="R59831"/>
      <c r="S59831"/>
    </row>
    <row r="59832" spans="18:19" ht="15" customHeight="1">
      <c r="R59832"/>
      <c r="S59832"/>
    </row>
    <row r="59833" spans="18:19" ht="15" customHeight="1">
      <c r="R59833"/>
      <c r="S59833"/>
    </row>
    <row r="59834" spans="18:19" ht="15" customHeight="1">
      <c r="R59834"/>
      <c r="S59834"/>
    </row>
    <row r="59835" spans="18:19" ht="15" customHeight="1">
      <c r="R59835"/>
      <c r="S59835"/>
    </row>
    <row r="59836" spans="18:19" ht="15" customHeight="1">
      <c r="R59836"/>
      <c r="S59836"/>
    </row>
    <row r="59837" spans="18:19" ht="15" customHeight="1">
      <c r="R59837"/>
      <c r="S59837"/>
    </row>
    <row r="59838" spans="18:19" ht="15" customHeight="1">
      <c r="R59838"/>
      <c r="S59838"/>
    </row>
    <row r="59839" spans="18:19" ht="15" customHeight="1">
      <c r="R59839"/>
      <c r="S59839"/>
    </row>
    <row r="59840" spans="18:19" ht="15" customHeight="1">
      <c r="R59840"/>
      <c r="S59840"/>
    </row>
    <row r="59841" spans="18:19" ht="15" customHeight="1">
      <c r="R59841"/>
      <c r="S59841"/>
    </row>
    <row r="59842" spans="18:19" ht="15" customHeight="1">
      <c r="R59842"/>
      <c r="S59842"/>
    </row>
    <row r="59843" spans="18:19" ht="15" customHeight="1">
      <c r="R59843"/>
      <c r="S59843"/>
    </row>
    <row r="59844" spans="18:19" ht="15" customHeight="1">
      <c r="R59844"/>
      <c r="S59844"/>
    </row>
    <row r="59845" spans="18:19" ht="15" customHeight="1">
      <c r="R59845"/>
      <c r="S59845"/>
    </row>
    <row r="59846" spans="18:19" ht="15" customHeight="1">
      <c r="R59846"/>
      <c r="S59846"/>
    </row>
    <row r="59847" spans="18:19" ht="15" customHeight="1">
      <c r="R59847"/>
      <c r="S59847"/>
    </row>
    <row r="59848" spans="18:19" ht="15" customHeight="1">
      <c r="R59848"/>
      <c r="S59848"/>
    </row>
    <row r="59849" spans="18:19" ht="15" customHeight="1">
      <c r="R59849"/>
      <c r="S59849"/>
    </row>
    <row r="59850" spans="18:19" ht="15" customHeight="1">
      <c r="R59850"/>
      <c r="S59850"/>
    </row>
    <row r="59851" spans="18:19" ht="15" customHeight="1">
      <c r="R59851"/>
      <c r="S59851"/>
    </row>
    <row r="59852" spans="18:19" ht="15" customHeight="1">
      <c r="R59852"/>
      <c r="S59852"/>
    </row>
    <row r="59853" spans="18:19" ht="15" customHeight="1">
      <c r="R59853"/>
      <c r="S59853"/>
    </row>
    <row r="59854" spans="18:19" ht="15" customHeight="1">
      <c r="R59854"/>
      <c r="S59854"/>
    </row>
    <row r="59855" spans="18:19" ht="15" customHeight="1">
      <c r="R59855"/>
      <c r="S59855"/>
    </row>
    <row r="59856" spans="18:19" ht="15" customHeight="1">
      <c r="R59856"/>
      <c r="S59856"/>
    </row>
    <row r="59857" spans="18:19" ht="15" customHeight="1">
      <c r="R59857"/>
      <c r="S59857"/>
    </row>
    <row r="59858" spans="18:19" ht="15" customHeight="1">
      <c r="R59858"/>
      <c r="S59858"/>
    </row>
    <row r="59859" spans="18:19" ht="15" customHeight="1">
      <c r="R59859"/>
      <c r="S59859"/>
    </row>
    <row r="59860" spans="18:19" ht="15" customHeight="1">
      <c r="R59860"/>
      <c r="S59860"/>
    </row>
    <row r="59861" spans="18:19" ht="15" customHeight="1">
      <c r="R59861"/>
      <c r="S59861"/>
    </row>
    <row r="59862" spans="18:19" ht="15" customHeight="1">
      <c r="R59862"/>
      <c r="S59862"/>
    </row>
    <row r="59863" spans="18:19" ht="15" customHeight="1">
      <c r="R59863"/>
      <c r="S59863"/>
    </row>
    <row r="59864" spans="18:19" ht="15" customHeight="1">
      <c r="R59864"/>
      <c r="S59864"/>
    </row>
    <row r="59865" spans="18:19" ht="15" customHeight="1">
      <c r="R59865"/>
      <c r="S59865"/>
    </row>
    <row r="59866" spans="18:19" ht="15" customHeight="1">
      <c r="R59866"/>
      <c r="S59866"/>
    </row>
    <row r="59867" spans="18:19" ht="15" customHeight="1">
      <c r="R59867"/>
      <c r="S59867"/>
    </row>
    <row r="59868" spans="18:19" ht="15" customHeight="1">
      <c r="R59868"/>
      <c r="S59868"/>
    </row>
    <row r="59869" spans="18:19" ht="15" customHeight="1">
      <c r="R59869"/>
      <c r="S59869"/>
    </row>
    <row r="59870" spans="18:19" ht="15" customHeight="1">
      <c r="R59870"/>
      <c r="S59870"/>
    </row>
    <row r="59871" spans="18:19" ht="15" customHeight="1">
      <c r="R59871"/>
      <c r="S59871"/>
    </row>
    <row r="59872" spans="18:19" ht="15" customHeight="1">
      <c r="R59872"/>
      <c r="S59872"/>
    </row>
    <row r="59873" spans="18:19" ht="15" customHeight="1">
      <c r="R59873"/>
      <c r="S59873"/>
    </row>
    <row r="59874" spans="18:19" ht="15" customHeight="1">
      <c r="R59874"/>
      <c r="S59874"/>
    </row>
    <row r="59875" spans="18:19" ht="15" customHeight="1">
      <c r="R59875"/>
      <c r="S59875"/>
    </row>
    <row r="59876" spans="18:19" ht="15" customHeight="1">
      <c r="R59876"/>
      <c r="S59876"/>
    </row>
    <row r="59877" spans="18:19" ht="15" customHeight="1">
      <c r="R59877"/>
      <c r="S59877"/>
    </row>
    <row r="59878" spans="18:19" ht="15" customHeight="1">
      <c r="R59878"/>
      <c r="S59878"/>
    </row>
    <row r="59879" spans="18:19" ht="15" customHeight="1">
      <c r="R59879"/>
      <c r="S59879"/>
    </row>
    <row r="59880" spans="18:19" ht="15" customHeight="1">
      <c r="R59880"/>
      <c r="S59880"/>
    </row>
    <row r="59881" spans="18:19" ht="15" customHeight="1">
      <c r="R59881"/>
      <c r="S59881"/>
    </row>
    <row r="59882" spans="18:19" ht="15" customHeight="1">
      <c r="R59882"/>
      <c r="S59882"/>
    </row>
    <row r="59883" spans="18:19" ht="15" customHeight="1">
      <c r="R59883"/>
      <c r="S59883"/>
    </row>
    <row r="59884" spans="18:19" ht="15" customHeight="1">
      <c r="R59884"/>
      <c r="S59884"/>
    </row>
    <row r="59885" spans="18:19" ht="15" customHeight="1">
      <c r="R59885"/>
      <c r="S59885"/>
    </row>
    <row r="59886" spans="18:19" ht="15" customHeight="1">
      <c r="R59886"/>
      <c r="S59886"/>
    </row>
    <row r="59887" spans="18:19" ht="15" customHeight="1">
      <c r="R59887"/>
      <c r="S59887"/>
    </row>
    <row r="59888" spans="18:19" ht="15" customHeight="1">
      <c r="R59888"/>
      <c r="S59888"/>
    </row>
    <row r="59889" spans="18:19" ht="15" customHeight="1">
      <c r="R59889"/>
      <c r="S59889"/>
    </row>
    <row r="59890" spans="18:19" ht="15" customHeight="1">
      <c r="R59890"/>
      <c r="S59890"/>
    </row>
    <row r="59891" spans="18:19" ht="15" customHeight="1">
      <c r="R59891"/>
      <c r="S59891"/>
    </row>
    <row r="59892" spans="18:19" ht="15" customHeight="1">
      <c r="R59892"/>
      <c r="S59892"/>
    </row>
    <row r="59893" spans="18:19" ht="15" customHeight="1">
      <c r="R59893"/>
      <c r="S59893"/>
    </row>
    <row r="59894" spans="18:19" ht="15" customHeight="1">
      <c r="R59894"/>
      <c r="S59894"/>
    </row>
    <row r="59895" spans="18:19" ht="15" customHeight="1">
      <c r="R59895"/>
      <c r="S59895"/>
    </row>
    <row r="59896" spans="18:19" ht="15" customHeight="1">
      <c r="R59896"/>
      <c r="S59896"/>
    </row>
    <row r="59897" spans="18:19" ht="15" customHeight="1">
      <c r="R59897"/>
      <c r="S59897"/>
    </row>
    <row r="59898" spans="18:19" ht="15" customHeight="1">
      <c r="R59898"/>
      <c r="S59898"/>
    </row>
    <row r="59899" spans="18:19" ht="15" customHeight="1">
      <c r="R59899"/>
      <c r="S59899"/>
    </row>
    <row r="59900" spans="18:19" ht="15" customHeight="1">
      <c r="R59900"/>
      <c r="S59900"/>
    </row>
    <row r="59901" spans="18:19" ht="15" customHeight="1">
      <c r="R59901"/>
      <c r="S59901"/>
    </row>
    <row r="59902" spans="18:19" ht="15" customHeight="1">
      <c r="R59902"/>
      <c r="S59902"/>
    </row>
    <row r="59903" spans="18:19" ht="15" customHeight="1">
      <c r="R59903"/>
      <c r="S59903"/>
    </row>
    <row r="59904" spans="18:19" ht="15" customHeight="1">
      <c r="R59904"/>
      <c r="S59904"/>
    </row>
    <row r="59905" spans="18:19" ht="15" customHeight="1">
      <c r="R59905"/>
      <c r="S59905"/>
    </row>
    <row r="59906" spans="18:19" ht="15" customHeight="1">
      <c r="R59906"/>
      <c r="S59906"/>
    </row>
    <row r="59907" spans="18:19" ht="15" customHeight="1">
      <c r="R59907"/>
      <c r="S59907"/>
    </row>
    <row r="59908" spans="18:19" ht="15" customHeight="1">
      <c r="R59908"/>
      <c r="S59908"/>
    </row>
    <row r="59909" spans="18:19" ht="15" customHeight="1">
      <c r="R59909"/>
      <c r="S59909"/>
    </row>
    <row r="59910" spans="18:19" ht="15" customHeight="1">
      <c r="R59910"/>
      <c r="S59910"/>
    </row>
    <row r="59911" spans="18:19" ht="15" customHeight="1">
      <c r="R59911"/>
      <c r="S59911"/>
    </row>
    <row r="59912" spans="18:19" ht="15" customHeight="1">
      <c r="R59912"/>
      <c r="S59912"/>
    </row>
    <row r="59913" spans="18:19" ht="15" customHeight="1">
      <c r="R59913"/>
      <c r="S59913"/>
    </row>
    <row r="59914" spans="18:19" ht="15" customHeight="1">
      <c r="R59914"/>
      <c r="S59914"/>
    </row>
    <row r="59915" spans="18:19" ht="15" customHeight="1">
      <c r="R59915"/>
      <c r="S59915"/>
    </row>
    <row r="59916" spans="18:19" ht="15" customHeight="1">
      <c r="R59916"/>
      <c r="S59916"/>
    </row>
    <row r="59917" spans="18:19" ht="15" customHeight="1">
      <c r="R59917"/>
      <c r="S59917"/>
    </row>
    <row r="59918" spans="18:19" ht="15" customHeight="1">
      <c r="R59918"/>
      <c r="S59918"/>
    </row>
    <row r="59919" spans="18:19" ht="15" customHeight="1">
      <c r="R59919"/>
      <c r="S59919"/>
    </row>
    <row r="59920" spans="18:19" ht="15" customHeight="1">
      <c r="R59920"/>
      <c r="S59920"/>
    </row>
    <row r="59921" spans="18:19" ht="15" customHeight="1">
      <c r="R59921"/>
      <c r="S59921"/>
    </row>
    <row r="59922" spans="18:19" ht="15" customHeight="1">
      <c r="R59922"/>
      <c r="S59922"/>
    </row>
    <row r="59923" spans="18:19" ht="15" customHeight="1">
      <c r="R59923"/>
      <c r="S59923"/>
    </row>
    <row r="59924" spans="18:19" ht="15" customHeight="1">
      <c r="R59924"/>
      <c r="S59924"/>
    </row>
    <row r="59925" spans="18:19" ht="15" customHeight="1">
      <c r="R59925"/>
      <c r="S59925"/>
    </row>
    <row r="59926" spans="18:19" ht="15" customHeight="1">
      <c r="R59926"/>
      <c r="S59926"/>
    </row>
    <row r="59927" spans="18:19" ht="15" customHeight="1">
      <c r="R59927"/>
      <c r="S59927"/>
    </row>
    <row r="59928" spans="18:19" ht="15" customHeight="1">
      <c r="R59928"/>
      <c r="S59928"/>
    </row>
    <row r="59929" spans="18:19" ht="15" customHeight="1">
      <c r="R59929"/>
      <c r="S59929"/>
    </row>
    <row r="59930" spans="18:19" ht="15" customHeight="1">
      <c r="R59930"/>
      <c r="S59930"/>
    </row>
    <row r="59931" spans="18:19" ht="15" customHeight="1">
      <c r="R59931"/>
      <c r="S59931"/>
    </row>
    <row r="59932" spans="18:19" ht="15" customHeight="1">
      <c r="R59932"/>
      <c r="S59932"/>
    </row>
    <row r="59933" spans="18:19" ht="15" customHeight="1">
      <c r="R59933"/>
      <c r="S59933"/>
    </row>
    <row r="59934" spans="18:19" ht="15" customHeight="1">
      <c r="R59934"/>
      <c r="S59934"/>
    </row>
    <row r="59935" spans="18:19" ht="15" customHeight="1">
      <c r="R59935"/>
      <c r="S59935"/>
    </row>
    <row r="59936" spans="18:19" ht="15" customHeight="1">
      <c r="R59936"/>
      <c r="S59936"/>
    </row>
    <row r="59937" spans="18:19" ht="15" customHeight="1">
      <c r="R59937"/>
      <c r="S59937"/>
    </row>
    <row r="59938" spans="18:19" ht="15" customHeight="1">
      <c r="R59938"/>
      <c r="S59938"/>
    </row>
    <row r="59939" spans="18:19" ht="15" customHeight="1">
      <c r="R59939"/>
      <c r="S59939"/>
    </row>
    <row r="59940" spans="18:19" ht="15" customHeight="1">
      <c r="R59940"/>
      <c r="S59940"/>
    </row>
    <row r="59941" spans="18:19" ht="15" customHeight="1">
      <c r="R59941"/>
      <c r="S59941"/>
    </row>
    <row r="59942" spans="18:19" ht="15" customHeight="1">
      <c r="R59942"/>
      <c r="S59942"/>
    </row>
    <row r="59943" spans="18:19" ht="15" customHeight="1">
      <c r="R59943"/>
      <c r="S59943"/>
    </row>
    <row r="59944" spans="18:19" ht="15" customHeight="1">
      <c r="R59944"/>
      <c r="S59944"/>
    </row>
    <row r="59945" spans="18:19" ht="15" customHeight="1">
      <c r="R59945"/>
      <c r="S59945"/>
    </row>
    <row r="59946" spans="18:19" ht="15" customHeight="1">
      <c r="R59946"/>
      <c r="S59946"/>
    </row>
    <row r="59947" spans="18:19" ht="15" customHeight="1">
      <c r="R59947"/>
      <c r="S59947"/>
    </row>
    <row r="59948" spans="18:19" ht="15" customHeight="1">
      <c r="R59948"/>
      <c r="S59948"/>
    </row>
    <row r="59949" spans="18:19" ht="15" customHeight="1">
      <c r="R59949"/>
      <c r="S59949"/>
    </row>
    <row r="59950" spans="18:19" ht="15" customHeight="1">
      <c r="R59950"/>
      <c r="S59950"/>
    </row>
    <row r="59951" spans="18:19" ht="15" customHeight="1">
      <c r="R59951"/>
      <c r="S59951"/>
    </row>
    <row r="59952" spans="18:19" ht="15" customHeight="1">
      <c r="R59952"/>
      <c r="S59952"/>
    </row>
    <row r="59953" spans="18:19" ht="15" customHeight="1">
      <c r="R59953"/>
      <c r="S59953"/>
    </row>
    <row r="59954" spans="18:19" ht="15" customHeight="1">
      <c r="R59954"/>
      <c r="S59954"/>
    </row>
    <row r="59955" spans="18:19" ht="15" customHeight="1">
      <c r="R59955"/>
      <c r="S59955"/>
    </row>
    <row r="59956" spans="18:19" ht="15" customHeight="1">
      <c r="R59956"/>
      <c r="S59956"/>
    </row>
    <row r="59957" spans="18:19" ht="15" customHeight="1">
      <c r="R59957"/>
      <c r="S59957"/>
    </row>
    <row r="59958" spans="18:19" ht="15" customHeight="1">
      <c r="R59958"/>
      <c r="S59958"/>
    </row>
    <row r="59959" spans="18:19" ht="15" customHeight="1">
      <c r="R59959"/>
      <c r="S59959"/>
    </row>
    <row r="59960" spans="18:19" ht="15" customHeight="1">
      <c r="R59960"/>
      <c r="S59960"/>
    </row>
    <row r="59961" spans="18:19" ht="15" customHeight="1">
      <c r="R59961"/>
      <c r="S59961"/>
    </row>
    <row r="59962" spans="18:19" ht="15" customHeight="1">
      <c r="R59962"/>
      <c r="S59962"/>
    </row>
    <row r="59963" spans="18:19" ht="15" customHeight="1">
      <c r="R59963"/>
      <c r="S59963"/>
    </row>
    <row r="59964" spans="18:19" ht="15" customHeight="1">
      <c r="R59964"/>
      <c r="S59964"/>
    </row>
    <row r="59965" spans="18:19" ht="15" customHeight="1">
      <c r="R59965"/>
      <c r="S59965"/>
    </row>
    <row r="59966" spans="18:19" ht="15" customHeight="1">
      <c r="R59966"/>
      <c r="S59966"/>
    </row>
    <row r="59967" spans="18:19" ht="15" customHeight="1">
      <c r="R59967"/>
      <c r="S59967"/>
    </row>
    <row r="59968" spans="18:19" ht="15" customHeight="1">
      <c r="R59968"/>
      <c r="S59968"/>
    </row>
    <row r="59969" spans="18:19" ht="15" customHeight="1">
      <c r="R59969"/>
      <c r="S59969"/>
    </row>
    <row r="59970" spans="18:19" ht="15" customHeight="1">
      <c r="R59970"/>
      <c r="S59970"/>
    </row>
    <row r="59971" spans="18:19" ht="15" customHeight="1">
      <c r="R59971"/>
      <c r="S59971"/>
    </row>
    <row r="59972" spans="18:19" ht="15" customHeight="1">
      <c r="R59972"/>
      <c r="S59972"/>
    </row>
    <row r="59973" spans="18:19" ht="15" customHeight="1">
      <c r="R59973"/>
      <c r="S59973"/>
    </row>
    <row r="59974" spans="18:19" ht="15" customHeight="1">
      <c r="R59974"/>
      <c r="S59974"/>
    </row>
    <row r="59975" spans="18:19" ht="15" customHeight="1">
      <c r="R59975"/>
      <c r="S59975"/>
    </row>
    <row r="59976" spans="18:19" ht="15" customHeight="1">
      <c r="R59976"/>
      <c r="S59976"/>
    </row>
    <row r="59977" spans="18:19" ht="15" customHeight="1">
      <c r="R59977"/>
      <c r="S59977"/>
    </row>
    <row r="59978" spans="18:19" ht="15" customHeight="1">
      <c r="R59978"/>
      <c r="S59978"/>
    </row>
    <row r="59979" spans="18:19" ht="15" customHeight="1">
      <c r="R59979"/>
      <c r="S59979"/>
    </row>
    <row r="59980" spans="18:19" ht="15" customHeight="1">
      <c r="R59980"/>
      <c r="S59980"/>
    </row>
    <row r="59981" spans="18:19" ht="15" customHeight="1">
      <c r="R59981"/>
      <c r="S59981"/>
    </row>
    <row r="59982" spans="18:19" ht="15" customHeight="1">
      <c r="R59982"/>
      <c r="S59982"/>
    </row>
    <row r="59983" spans="18:19" ht="15" customHeight="1">
      <c r="R59983"/>
      <c r="S59983"/>
    </row>
    <row r="59984" spans="18:19" ht="15" customHeight="1">
      <c r="R59984"/>
      <c r="S59984"/>
    </row>
    <row r="59985" spans="18:19" ht="15" customHeight="1">
      <c r="R59985"/>
      <c r="S59985"/>
    </row>
    <row r="59986" spans="18:19" ht="15" customHeight="1">
      <c r="R59986"/>
      <c r="S59986"/>
    </row>
    <row r="59987" spans="18:19" ht="15" customHeight="1">
      <c r="R59987"/>
      <c r="S59987"/>
    </row>
    <row r="59988" spans="18:19" ht="15" customHeight="1">
      <c r="R59988"/>
      <c r="S59988"/>
    </row>
    <row r="59989" spans="18:19" ht="15" customHeight="1">
      <c r="R59989"/>
      <c r="S59989"/>
    </row>
    <row r="59990" spans="18:19" ht="15" customHeight="1">
      <c r="R59990"/>
      <c r="S59990"/>
    </row>
    <row r="59991" spans="18:19" ht="15" customHeight="1">
      <c r="R59991"/>
      <c r="S59991"/>
    </row>
    <row r="59992" spans="18:19" ht="15" customHeight="1">
      <c r="R59992"/>
      <c r="S59992"/>
    </row>
    <row r="59993" spans="18:19" ht="15" customHeight="1">
      <c r="R59993"/>
      <c r="S59993"/>
    </row>
    <row r="59994" spans="18:19" ht="15" customHeight="1">
      <c r="R59994"/>
      <c r="S59994"/>
    </row>
    <row r="59995" spans="18:19" ht="15" customHeight="1">
      <c r="R59995"/>
      <c r="S59995"/>
    </row>
    <row r="59996" spans="18:19" ht="15" customHeight="1">
      <c r="R59996"/>
      <c r="S59996"/>
    </row>
    <row r="59997" spans="18:19" ht="15" customHeight="1">
      <c r="R59997"/>
      <c r="S59997"/>
    </row>
    <row r="59998" spans="18:19" ht="15" customHeight="1">
      <c r="R59998"/>
      <c r="S59998"/>
    </row>
    <row r="59999" spans="18:19" ht="15" customHeight="1">
      <c r="R59999"/>
      <c r="S59999"/>
    </row>
    <row r="60000" spans="18:19" ht="15" customHeight="1">
      <c r="R60000"/>
      <c r="S60000"/>
    </row>
    <row r="60001" spans="18:19" ht="15" customHeight="1">
      <c r="R60001"/>
      <c r="S60001"/>
    </row>
    <row r="60002" spans="18:19" ht="15" customHeight="1">
      <c r="R60002"/>
      <c r="S60002"/>
    </row>
    <row r="60003" spans="18:19" ht="15" customHeight="1">
      <c r="R60003"/>
      <c r="S60003"/>
    </row>
    <row r="60004" spans="18:19" ht="15" customHeight="1">
      <c r="R60004"/>
      <c r="S60004"/>
    </row>
    <row r="60005" spans="18:19" ht="15" customHeight="1">
      <c r="R60005"/>
      <c r="S60005"/>
    </row>
    <row r="60006" spans="18:19" ht="15" customHeight="1">
      <c r="R60006"/>
      <c r="S60006"/>
    </row>
    <row r="60007" spans="18:19" ht="15" customHeight="1">
      <c r="R60007"/>
      <c r="S60007"/>
    </row>
    <row r="60008" spans="18:19" ht="15" customHeight="1">
      <c r="R60008"/>
      <c r="S60008"/>
    </row>
    <row r="60009" spans="18:19" ht="15" customHeight="1">
      <c r="R60009"/>
      <c r="S60009"/>
    </row>
    <row r="60010" spans="18:19" ht="15" customHeight="1">
      <c r="R60010"/>
      <c r="S60010"/>
    </row>
    <row r="60011" spans="18:19" ht="15" customHeight="1">
      <c r="R60011"/>
      <c r="S60011"/>
    </row>
    <row r="60012" spans="18:19" ht="15" customHeight="1">
      <c r="R60012"/>
      <c r="S60012"/>
    </row>
    <row r="60013" spans="18:19" ht="15" customHeight="1">
      <c r="R60013"/>
      <c r="S60013"/>
    </row>
    <row r="60014" spans="18:19" ht="15" customHeight="1">
      <c r="R60014"/>
      <c r="S60014"/>
    </row>
    <row r="60015" spans="18:19" ht="15" customHeight="1">
      <c r="R60015"/>
      <c r="S60015"/>
    </row>
    <row r="60016" spans="18:19" ht="15" customHeight="1">
      <c r="R60016"/>
      <c r="S60016"/>
    </row>
    <row r="60017" spans="18:19" ht="15" customHeight="1">
      <c r="R60017"/>
      <c r="S60017"/>
    </row>
    <row r="60018" spans="18:19" ht="15" customHeight="1">
      <c r="R60018"/>
      <c r="S60018"/>
    </row>
    <row r="60019" spans="18:19" ht="15" customHeight="1">
      <c r="R60019"/>
      <c r="S60019"/>
    </row>
    <row r="60020" spans="18:19" ht="15" customHeight="1">
      <c r="R60020"/>
      <c r="S60020"/>
    </row>
    <row r="60021" spans="18:19" ht="15" customHeight="1">
      <c r="R60021"/>
      <c r="S60021"/>
    </row>
    <row r="60022" spans="18:19" ht="15" customHeight="1">
      <c r="R60022"/>
      <c r="S60022"/>
    </row>
    <row r="60023" spans="18:19" ht="15" customHeight="1">
      <c r="R60023"/>
      <c r="S60023"/>
    </row>
    <row r="60024" spans="18:19" ht="15" customHeight="1">
      <c r="R60024"/>
      <c r="S60024"/>
    </row>
    <row r="60025" spans="18:19" ht="15" customHeight="1">
      <c r="R60025"/>
      <c r="S60025"/>
    </row>
    <row r="60026" spans="18:19" ht="15" customHeight="1">
      <c r="R60026"/>
      <c r="S60026"/>
    </row>
    <row r="60027" spans="18:19" ht="15" customHeight="1">
      <c r="R60027"/>
      <c r="S60027"/>
    </row>
    <row r="60028" spans="18:19" ht="15" customHeight="1">
      <c r="R60028"/>
      <c r="S60028"/>
    </row>
    <row r="60029" spans="18:19" ht="15" customHeight="1">
      <c r="R60029"/>
      <c r="S60029"/>
    </row>
    <row r="60030" spans="18:19" ht="15" customHeight="1">
      <c r="R60030"/>
      <c r="S60030"/>
    </row>
    <row r="60031" spans="18:19" ht="15" customHeight="1">
      <c r="R60031"/>
      <c r="S60031"/>
    </row>
    <row r="60032" spans="18:19" ht="15" customHeight="1">
      <c r="R60032"/>
      <c r="S60032"/>
    </row>
    <row r="60033" spans="18:19" ht="15" customHeight="1">
      <c r="R60033"/>
      <c r="S60033"/>
    </row>
    <row r="60034" spans="18:19" ht="15" customHeight="1">
      <c r="R60034"/>
      <c r="S60034"/>
    </row>
    <row r="60035" spans="18:19" ht="15" customHeight="1">
      <c r="R60035"/>
      <c r="S60035"/>
    </row>
    <row r="60036" spans="18:19" ht="15" customHeight="1">
      <c r="R60036"/>
      <c r="S60036"/>
    </row>
    <row r="60037" spans="18:19" ht="15" customHeight="1">
      <c r="R60037"/>
      <c r="S60037"/>
    </row>
    <row r="60038" spans="18:19" ht="15" customHeight="1">
      <c r="R60038"/>
      <c r="S60038"/>
    </row>
    <row r="60039" spans="18:19" ht="15" customHeight="1">
      <c r="R60039"/>
      <c r="S60039"/>
    </row>
    <row r="60040" spans="18:19" ht="15" customHeight="1">
      <c r="R60040"/>
      <c r="S60040"/>
    </row>
    <row r="60041" spans="18:19" ht="15" customHeight="1">
      <c r="R60041"/>
      <c r="S60041"/>
    </row>
    <row r="60042" spans="18:19" ht="15" customHeight="1">
      <c r="R60042"/>
      <c r="S60042"/>
    </row>
    <row r="60043" spans="18:19" ht="15" customHeight="1">
      <c r="R60043"/>
      <c r="S60043"/>
    </row>
    <row r="60044" spans="18:19" ht="15" customHeight="1">
      <c r="R60044"/>
      <c r="S60044"/>
    </row>
    <row r="60045" spans="18:19" ht="15" customHeight="1">
      <c r="R60045"/>
      <c r="S60045"/>
    </row>
    <row r="60046" spans="18:19" ht="15" customHeight="1">
      <c r="R60046"/>
      <c r="S60046"/>
    </row>
    <row r="60047" spans="18:19" ht="15" customHeight="1">
      <c r="R60047"/>
      <c r="S60047"/>
    </row>
    <row r="60048" spans="18:19" ht="15" customHeight="1">
      <c r="R60048"/>
      <c r="S60048"/>
    </row>
    <row r="60049" spans="18:19" ht="15" customHeight="1">
      <c r="R60049"/>
      <c r="S60049"/>
    </row>
    <row r="60050" spans="18:19" ht="15" customHeight="1">
      <c r="R60050"/>
      <c r="S60050"/>
    </row>
    <row r="60051" spans="18:19" ht="15" customHeight="1">
      <c r="R60051"/>
      <c r="S60051"/>
    </row>
    <row r="60052" spans="18:19" ht="15" customHeight="1">
      <c r="R60052"/>
      <c r="S60052"/>
    </row>
    <row r="60053" spans="18:19" ht="15" customHeight="1">
      <c r="R60053"/>
      <c r="S60053"/>
    </row>
    <row r="60054" spans="18:19" ht="15" customHeight="1">
      <c r="R60054"/>
      <c r="S60054"/>
    </row>
    <row r="60055" spans="18:19" ht="15" customHeight="1">
      <c r="R60055"/>
      <c r="S60055"/>
    </row>
    <row r="60056" spans="18:19" ht="15" customHeight="1">
      <c r="R60056"/>
      <c r="S60056"/>
    </row>
    <row r="60057" spans="18:19" ht="15" customHeight="1">
      <c r="R60057"/>
      <c r="S60057"/>
    </row>
    <row r="60058" spans="18:19" ht="15" customHeight="1">
      <c r="R60058"/>
      <c r="S60058"/>
    </row>
    <row r="60059" spans="18:19" ht="15" customHeight="1">
      <c r="R60059"/>
      <c r="S60059"/>
    </row>
    <row r="60060" spans="18:19" ht="15" customHeight="1">
      <c r="R60060"/>
      <c r="S60060"/>
    </row>
    <row r="60061" spans="18:19" ht="15" customHeight="1">
      <c r="R60061"/>
      <c r="S60061"/>
    </row>
    <row r="60062" spans="18:19" ht="15" customHeight="1">
      <c r="R60062"/>
      <c r="S60062"/>
    </row>
    <row r="60063" spans="18:19" ht="15" customHeight="1">
      <c r="R60063"/>
      <c r="S60063"/>
    </row>
    <row r="60064" spans="18:19" ht="15" customHeight="1">
      <c r="R60064"/>
      <c r="S60064"/>
    </row>
    <row r="60065" spans="18:19" ht="15" customHeight="1">
      <c r="R60065"/>
      <c r="S60065"/>
    </row>
    <row r="60066" spans="18:19" ht="15" customHeight="1">
      <c r="R60066"/>
      <c r="S60066"/>
    </row>
    <row r="60067" spans="18:19" ht="15" customHeight="1">
      <c r="R60067"/>
      <c r="S60067"/>
    </row>
    <row r="60068" spans="18:19" ht="15" customHeight="1">
      <c r="R60068"/>
      <c r="S60068"/>
    </row>
    <row r="60069" spans="18:19" ht="15" customHeight="1">
      <c r="R60069"/>
      <c r="S60069"/>
    </row>
    <row r="60070" spans="18:19" ht="15" customHeight="1">
      <c r="R60070"/>
      <c r="S60070"/>
    </row>
    <row r="60071" spans="18:19" ht="15" customHeight="1">
      <c r="R60071"/>
      <c r="S60071"/>
    </row>
    <row r="60072" spans="18:19" ht="15" customHeight="1">
      <c r="R60072"/>
      <c r="S60072"/>
    </row>
    <row r="60073" spans="18:19" ht="15" customHeight="1">
      <c r="R60073"/>
      <c r="S60073"/>
    </row>
    <row r="60074" spans="18:19" ht="15" customHeight="1">
      <c r="R60074"/>
      <c r="S60074"/>
    </row>
    <row r="60075" spans="18:19" ht="15" customHeight="1">
      <c r="R60075"/>
      <c r="S60075"/>
    </row>
    <row r="60076" spans="18:19" ht="15" customHeight="1">
      <c r="R60076"/>
      <c r="S60076"/>
    </row>
    <row r="60077" spans="18:19" ht="15" customHeight="1">
      <c r="R60077"/>
      <c r="S60077"/>
    </row>
    <row r="60078" spans="18:19" ht="15" customHeight="1">
      <c r="R60078"/>
      <c r="S60078"/>
    </row>
    <row r="60079" spans="18:19" ht="15" customHeight="1">
      <c r="R60079"/>
      <c r="S60079"/>
    </row>
    <row r="60080" spans="18:19" ht="15" customHeight="1">
      <c r="R60080"/>
      <c r="S60080"/>
    </row>
    <row r="60081" spans="18:19" ht="15" customHeight="1">
      <c r="R60081"/>
      <c r="S60081"/>
    </row>
    <row r="60082" spans="18:19" ht="15" customHeight="1">
      <c r="R60082"/>
      <c r="S60082"/>
    </row>
    <row r="60083" spans="18:19" ht="15" customHeight="1">
      <c r="R60083"/>
      <c r="S60083"/>
    </row>
    <row r="60084" spans="18:19" ht="15" customHeight="1">
      <c r="R60084"/>
      <c r="S60084"/>
    </row>
    <row r="60085" spans="18:19" ht="15" customHeight="1">
      <c r="R60085"/>
      <c r="S60085"/>
    </row>
    <row r="60086" spans="18:19" ht="15" customHeight="1">
      <c r="R60086"/>
      <c r="S60086"/>
    </row>
    <row r="60087" spans="18:19" ht="15" customHeight="1">
      <c r="R60087"/>
      <c r="S60087"/>
    </row>
    <row r="60088" spans="18:19" ht="15" customHeight="1">
      <c r="R60088"/>
      <c r="S60088"/>
    </row>
    <row r="60089" spans="18:19" ht="15" customHeight="1">
      <c r="R60089"/>
      <c r="S60089"/>
    </row>
    <row r="60090" spans="18:19" ht="15" customHeight="1">
      <c r="R60090"/>
      <c r="S60090"/>
    </row>
    <row r="60091" spans="18:19" ht="15" customHeight="1">
      <c r="R60091"/>
      <c r="S60091"/>
    </row>
    <row r="60092" spans="18:19" ht="15" customHeight="1">
      <c r="R60092"/>
      <c r="S60092"/>
    </row>
    <row r="60093" spans="18:19" ht="15" customHeight="1">
      <c r="R60093"/>
      <c r="S60093"/>
    </row>
    <row r="60094" spans="18:19" ht="15" customHeight="1">
      <c r="R60094"/>
      <c r="S60094"/>
    </row>
    <row r="60095" spans="18:19" ht="15" customHeight="1">
      <c r="R60095"/>
      <c r="S60095"/>
    </row>
    <row r="60096" spans="18:19" ht="15" customHeight="1">
      <c r="R60096"/>
      <c r="S60096"/>
    </row>
    <row r="60097" spans="18:19" ht="15" customHeight="1">
      <c r="R60097"/>
      <c r="S60097"/>
    </row>
    <row r="60098" spans="18:19" ht="15" customHeight="1">
      <c r="R60098"/>
      <c r="S60098"/>
    </row>
    <row r="60099" spans="18:19" ht="15" customHeight="1">
      <c r="R60099"/>
      <c r="S60099"/>
    </row>
    <row r="60100" spans="18:19" ht="15" customHeight="1">
      <c r="R60100"/>
      <c r="S60100"/>
    </row>
    <row r="60101" spans="18:19" ht="15" customHeight="1">
      <c r="R60101"/>
      <c r="S60101"/>
    </row>
    <row r="60102" spans="18:19" ht="15" customHeight="1">
      <c r="R60102"/>
      <c r="S60102"/>
    </row>
    <row r="60103" spans="18:19" ht="15" customHeight="1">
      <c r="R60103"/>
      <c r="S60103"/>
    </row>
    <row r="60104" spans="18:19" ht="15" customHeight="1">
      <c r="R60104"/>
      <c r="S60104"/>
    </row>
    <row r="60105" spans="18:19" ht="15" customHeight="1">
      <c r="R60105"/>
      <c r="S60105"/>
    </row>
    <row r="60106" spans="18:19" ht="15" customHeight="1">
      <c r="R60106"/>
      <c r="S60106"/>
    </row>
    <row r="60107" spans="18:19" ht="15" customHeight="1">
      <c r="R60107"/>
      <c r="S60107"/>
    </row>
    <row r="60108" spans="18:19" ht="15" customHeight="1">
      <c r="R60108"/>
      <c r="S60108"/>
    </row>
    <row r="60109" spans="18:19" ht="15" customHeight="1">
      <c r="R60109"/>
      <c r="S60109"/>
    </row>
    <row r="60110" spans="18:19" ht="15" customHeight="1">
      <c r="R60110"/>
      <c r="S60110"/>
    </row>
    <row r="60111" spans="18:19" ht="15" customHeight="1">
      <c r="R60111"/>
      <c r="S60111"/>
    </row>
    <row r="60112" spans="18:19" ht="15" customHeight="1">
      <c r="R60112"/>
      <c r="S60112"/>
    </row>
    <row r="60113" spans="18:19" ht="15" customHeight="1">
      <c r="R60113"/>
      <c r="S60113"/>
    </row>
    <row r="60114" spans="18:19" ht="15" customHeight="1">
      <c r="R60114"/>
      <c r="S60114"/>
    </row>
    <row r="60115" spans="18:19" ht="15" customHeight="1">
      <c r="R60115"/>
      <c r="S60115"/>
    </row>
    <row r="60116" spans="18:19" ht="15" customHeight="1">
      <c r="R60116"/>
      <c r="S60116"/>
    </row>
    <row r="60117" spans="18:19" ht="15" customHeight="1">
      <c r="R60117"/>
      <c r="S60117"/>
    </row>
    <row r="60118" spans="18:19" ht="15" customHeight="1">
      <c r="R60118"/>
      <c r="S60118"/>
    </row>
    <row r="60119" spans="18:19" ht="15" customHeight="1">
      <c r="R60119"/>
      <c r="S60119"/>
    </row>
    <row r="60120" spans="18:19" ht="15" customHeight="1">
      <c r="R60120"/>
      <c r="S60120"/>
    </row>
    <row r="60121" spans="18:19" ht="15" customHeight="1">
      <c r="R60121"/>
      <c r="S60121"/>
    </row>
    <row r="60122" spans="18:19" ht="15" customHeight="1">
      <c r="R60122"/>
      <c r="S60122"/>
    </row>
    <row r="60123" spans="18:19" ht="15" customHeight="1">
      <c r="R60123"/>
      <c r="S60123"/>
    </row>
    <row r="60124" spans="18:19" ht="15" customHeight="1">
      <c r="R60124"/>
      <c r="S60124"/>
    </row>
    <row r="60125" spans="18:19" ht="15" customHeight="1">
      <c r="R60125"/>
      <c r="S60125"/>
    </row>
    <row r="60126" spans="18:19" ht="15" customHeight="1">
      <c r="R60126"/>
      <c r="S60126"/>
    </row>
    <row r="60127" spans="18:19" ht="15" customHeight="1">
      <c r="R60127"/>
      <c r="S60127"/>
    </row>
    <row r="60128" spans="18:19" ht="15" customHeight="1">
      <c r="R60128"/>
      <c r="S60128"/>
    </row>
    <row r="60129" spans="18:19" ht="15" customHeight="1">
      <c r="R60129"/>
      <c r="S60129"/>
    </row>
    <row r="60130" spans="18:19" ht="15" customHeight="1">
      <c r="R60130"/>
      <c r="S60130"/>
    </row>
    <row r="60131" spans="18:19" ht="15" customHeight="1">
      <c r="R60131"/>
      <c r="S60131"/>
    </row>
    <row r="60132" spans="18:19" ht="15" customHeight="1">
      <c r="R60132"/>
      <c r="S60132"/>
    </row>
    <row r="60133" spans="18:19" ht="15" customHeight="1">
      <c r="R60133"/>
      <c r="S60133"/>
    </row>
    <row r="60134" spans="18:19" ht="15" customHeight="1">
      <c r="R60134"/>
      <c r="S60134"/>
    </row>
    <row r="60135" spans="18:19" ht="15" customHeight="1">
      <c r="R60135"/>
      <c r="S60135"/>
    </row>
    <row r="60136" spans="18:19" ht="15" customHeight="1">
      <c r="R60136"/>
      <c r="S60136"/>
    </row>
    <row r="60137" spans="18:19" ht="15" customHeight="1">
      <c r="R60137"/>
      <c r="S60137"/>
    </row>
    <row r="60138" spans="18:19" ht="15" customHeight="1">
      <c r="R60138"/>
      <c r="S60138"/>
    </row>
    <row r="60139" spans="18:19" ht="15" customHeight="1">
      <c r="R60139"/>
      <c r="S60139"/>
    </row>
    <row r="60140" spans="18:19" ht="15" customHeight="1">
      <c r="R60140"/>
      <c r="S60140"/>
    </row>
    <row r="60141" spans="18:19" ht="15" customHeight="1">
      <c r="R60141"/>
      <c r="S60141"/>
    </row>
    <row r="60142" spans="18:19" ht="15" customHeight="1">
      <c r="R60142"/>
      <c r="S60142"/>
    </row>
    <row r="60143" spans="18:19" ht="15" customHeight="1">
      <c r="R60143"/>
      <c r="S60143"/>
    </row>
    <row r="60144" spans="18:19" ht="15" customHeight="1">
      <c r="R60144"/>
      <c r="S60144"/>
    </row>
    <row r="60145" spans="18:19" ht="15" customHeight="1">
      <c r="R60145"/>
      <c r="S60145"/>
    </row>
    <row r="60146" spans="18:19" ht="15" customHeight="1">
      <c r="R60146"/>
      <c r="S60146"/>
    </row>
    <row r="60147" spans="18:19" ht="15" customHeight="1">
      <c r="R60147"/>
      <c r="S60147"/>
    </row>
    <row r="60148" spans="18:19" ht="15" customHeight="1">
      <c r="R60148"/>
      <c r="S60148"/>
    </row>
    <row r="60149" spans="18:19" ht="15" customHeight="1">
      <c r="R60149"/>
      <c r="S60149"/>
    </row>
    <row r="60150" spans="18:19" ht="15" customHeight="1">
      <c r="R60150"/>
      <c r="S60150"/>
    </row>
    <row r="60151" spans="18:19" ht="15" customHeight="1">
      <c r="R60151"/>
      <c r="S60151"/>
    </row>
    <row r="60152" spans="18:19" ht="15" customHeight="1">
      <c r="R60152"/>
      <c r="S60152"/>
    </row>
    <row r="60153" spans="18:19" ht="15" customHeight="1">
      <c r="R60153"/>
      <c r="S60153"/>
    </row>
    <row r="60154" spans="18:19" ht="15" customHeight="1">
      <c r="R60154"/>
      <c r="S60154"/>
    </row>
    <row r="60155" spans="18:19" ht="15" customHeight="1">
      <c r="R60155"/>
      <c r="S60155"/>
    </row>
    <row r="60156" spans="18:19" ht="15" customHeight="1">
      <c r="R60156"/>
      <c r="S60156"/>
    </row>
    <row r="60157" spans="18:19" ht="15" customHeight="1">
      <c r="R60157"/>
      <c r="S60157"/>
    </row>
    <row r="60158" spans="18:19" ht="15" customHeight="1">
      <c r="R60158"/>
      <c r="S60158"/>
    </row>
    <row r="60159" spans="18:19" ht="15" customHeight="1">
      <c r="R60159"/>
      <c r="S60159"/>
    </row>
    <row r="60160" spans="18:19" ht="15" customHeight="1">
      <c r="R60160"/>
      <c r="S60160"/>
    </row>
    <row r="60161" spans="18:19" ht="15" customHeight="1">
      <c r="R60161"/>
      <c r="S60161"/>
    </row>
    <row r="60162" spans="18:19" ht="15" customHeight="1">
      <c r="R60162"/>
      <c r="S60162"/>
    </row>
    <row r="60163" spans="18:19" ht="15" customHeight="1">
      <c r="R60163"/>
      <c r="S60163"/>
    </row>
    <row r="60164" spans="18:19" ht="15" customHeight="1">
      <c r="R60164"/>
      <c r="S60164"/>
    </row>
    <row r="60165" spans="18:19" ht="15" customHeight="1">
      <c r="R60165"/>
      <c r="S60165"/>
    </row>
    <row r="60166" spans="18:19" ht="15" customHeight="1">
      <c r="R60166"/>
      <c r="S60166"/>
    </row>
    <row r="60167" spans="18:19" ht="15" customHeight="1">
      <c r="R60167"/>
      <c r="S60167"/>
    </row>
    <row r="60168" spans="18:19" ht="15" customHeight="1">
      <c r="R60168"/>
      <c r="S60168"/>
    </row>
    <row r="60169" spans="18:19" ht="15" customHeight="1">
      <c r="R60169"/>
      <c r="S60169"/>
    </row>
    <row r="60170" spans="18:19" ht="15" customHeight="1">
      <c r="R60170"/>
      <c r="S60170"/>
    </row>
    <row r="60171" spans="18:19" ht="15" customHeight="1">
      <c r="R60171"/>
      <c r="S60171"/>
    </row>
    <row r="60172" spans="18:19" ht="15" customHeight="1">
      <c r="R60172"/>
      <c r="S60172"/>
    </row>
    <row r="60173" spans="18:19" ht="15" customHeight="1">
      <c r="R60173"/>
      <c r="S60173"/>
    </row>
    <row r="60174" spans="18:19" ht="15" customHeight="1">
      <c r="R60174"/>
      <c r="S60174"/>
    </row>
    <row r="60175" spans="18:19" ht="15" customHeight="1">
      <c r="R60175"/>
      <c r="S60175"/>
    </row>
    <row r="60176" spans="18:19" ht="15" customHeight="1">
      <c r="R60176"/>
      <c r="S60176"/>
    </row>
    <row r="60177" spans="18:19" ht="15" customHeight="1">
      <c r="R60177"/>
      <c r="S60177"/>
    </row>
    <row r="60178" spans="18:19" ht="15" customHeight="1">
      <c r="R60178"/>
      <c r="S60178"/>
    </row>
    <row r="60179" spans="18:19" ht="15" customHeight="1">
      <c r="R60179"/>
      <c r="S60179"/>
    </row>
    <row r="60180" spans="18:19" ht="15" customHeight="1">
      <c r="R60180"/>
      <c r="S60180"/>
    </row>
    <row r="60181" spans="18:19" ht="15" customHeight="1">
      <c r="R60181"/>
      <c r="S60181"/>
    </row>
    <row r="60182" spans="18:19" ht="15" customHeight="1">
      <c r="R60182"/>
      <c r="S60182"/>
    </row>
    <row r="60183" spans="18:19" ht="15" customHeight="1">
      <c r="R60183"/>
      <c r="S60183"/>
    </row>
    <row r="60184" spans="18:19" ht="15" customHeight="1">
      <c r="R60184"/>
      <c r="S60184"/>
    </row>
    <row r="60185" spans="18:19" ht="15" customHeight="1">
      <c r="R60185"/>
      <c r="S60185"/>
    </row>
    <row r="60186" spans="18:19" ht="15" customHeight="1">
      <c r="R60186"/>
      <c r="S60186"/>
    </row>
    <row r="60187" spans="18:19" ht="15" customHeight="1">
      <c r="R60187"/>
      <c r="S60187"/>
    </row>
    <row r="60188" spans="18:19" ht="15" customHeight="1">
      <c r="R60188"/>
      <c r="S60188"/>
    </row>
    <row r="60189" spans="18:19" ht="15" customHeight="1">
      <c r="R60189"/>
      <c r="S60189"/>
    </row>
    <row r="60190" spans="18:19" ht="15" customHeight="1">
      <c r="R60190"/>
      <c r="S60190"/>
    </row>
    <row r="60191" spans="18:19" ht="15" customHeight="1">
      <c r="R60191"/>
      <c r="S60191"/>
    </row>
    <row r="60192" spans="18:19" ht="15" customHeight="1">
      <c r="R60192"/>
      <c r="S60192"/>
    </row>
    <row r="60193" spans="18:19" ht="15" customHeight="1">
      <c r="R60193"/>
      <c r="S60193"/>
    </row>
    <row r="60194" spans="18:19" ht="15" customHeight="1">
      <c r="R60194"/>
      <c r="S60194"/>
    </row>
    <row r="60195" spans="18:19" ht="15" customHeight="1">
      <c r="R60195"/>
      <c r="S60195"/>
    </row>
    <row r="60196" spans="18:19" ht="15" customHeight="1">
      <c r="R60196"/>
      <c r="S60196"/>
    </row>
    <row r="60197" spans="18:19" ht="15" customHeight="1">
      <c r="R60197"/>
      <c r="S60197"/>
    </row>
    <row r="60198" spans="18:19" ht="15" customHeight="1">
      <c r="R60198"/>
      <c r="S60198"/>
    </row>
    <row r="60199" spans="18:19" ht="15" customHeight="1">
      <c r="R60199"/>
      <c r="S60199"/>
    </row>
    <row r="60200" spans="18:19" ht="15" customHeight="1">
      <c r="R60200"/>
      <c r="S60200"/>
    </row>
    <row r="60201" spans="18:19" ht="15" customHeight="1">
      <c r="R60201"/>
      <c r="S60201"/>
    </row>
    <row r="60202" spans="18:19" ht="15" customHeight="1">
      <c r="R60202"/>
      <c r="S60202"/>
    </row>
    <row r="60203" spans="18:19" ht="15" customHeight="1">
      <c r="R60203"/>
      <c r="S60203"/>
    </row>
    <row r="60204" spans="18:19" ht="15" customHeight="1">
      <c r="R60204"/>
      <c r="S60204"/>
    </row>
    <row r="60205" spans="18:19" ht="15" customHeight="1">
      <c r="R60205"/>
      <c r="S60205"/>
    </row>
    <row r="60206" spans="18:19" ht="15" customHeight="1">
      <c r="R60206"/>
      <c r="S60206"/>
    </row>
    <row r="60207" spans="18:19" ht="15" customHeight="1">
      <c r="R60207"/>
      <c r="S60207"/>
    </row>
    <row r="60208" spans="18:19" ht="15" customHeight="1">
      <c r="R60208"/>
      <c r="S60208"/>
    </row>
    <row r="60209" spans="18:19" ht="15" customHeight="1">
      <c r="R60209"/>
      <c r="S60209"/>
    </row>
    <row r="60210" spans="18:19" ht="15" customHeight="1">
      <c r="R60210"/>
      <c r="S60210"/>
    </row>
    <row r="60211" spans="18:19" ht="15" customHeight="1">
      <c r="R60211"/>
      <c r="S60211"/>
    </row>
    <row r="60212" spans="18:19" ht="15" customHeight="1">
      <c r="R60212"/>
      <c r="S60212"/>
    </row>
    <row r="60213" spans="18:19" ht="15" customHeight="1">
      <c r="R60213"/>
      <c r="S60213"/>
    </row>
    <row r="60214" spans="18:19" ht="15" customHeight="1">
      <c r="R60214"/>
      <c r="S60214"/>
    </row>
    <row r="60215" spans="18:19" ht="15" customHeight="1">
      <c r="R60215"/>
      <c r="S60215"/>
    </row>
    <row r="60216" spans="18:19" ht="15" customHeight="1">
      <c r="R60216"/>
      <c r="S60216"/>
    </row>
    <row r="60217" spans="18:19" ht="15" customHeight="1">
      <c r="R60217"/>
      <c r="S60217"/>
    </row>
    <row r="60218" spans="18:19" ht="15" customHeight="1">
      <c r="R60218"/>
      <c r="S60218"/>
    </row>
    <row r="60219" spans="18:19" ht="15" customHeight="1">
      <c r="R60219"/>
      <c r="S60219"/>
    </row>
    <row r="60220" spans="18:19" ht="15" customHeight="1">
      <c r="R60220"/>
      <c r="S60220"/>
    </row>
    <row r="60221" spans="18:19" ht="15" customHeight="1">
      <c r="R60221"/>
      <c r="S60221"/>
    </row>
    <row r="60222" spans="18:19" ht="15" customHeight="1">
      <c r="R60222"/>
      <c r="S60222"/>
    </row>
    <row r="60223" spans="18:19" ht="15" customHeight="1">
      <c r="R60223"/>
      <c r="S60223"/>
    </row>
    <row r="60224" spans="18:19" ht="15" customHeight="1">
      <c r="R60224"/>
      <c r="S60224"/>
    </row>
    <row r="60225" spans="18:19" ht="15" customHeight="1">
      <c r="R60225"/>
      <c r="S60225"/>
    </row>
    <row r="60226" spans="18:19" ht="15" customHeight="1">
      <c r="R60226"/>
      <c r="S60226"/>
    </row>
    <row r="60227" spans="18:19" ht="15" customHeight="1">
      <c r="R60227"/>
      <c r="S60227"/>
    </row>
    <row r="60228" spans="18:19" ht="15" customHeight="1">
      <c r="R60228"/>
      <c r="S60228"/>
    </row>
    <row r="60229" spans="18:19" ht="15" customHeight="1">
      <c r="R60229"/>
      <c r="S60229"/>
    </row>
    <row r="60230" spans="18:19" ht="15" customHeight="1">
      <c r="R60230"/>
      <c r="S60230"/>
    </row>
    <row r="60231" spans="18:19" ht="15" customHeight="1">
      <c r="R60231"/>
      <c r="S60231"/>
    </row>
    <row r="60232" spans="18:19" ht="15" customHeight="1">
      <c r="R60232"/>
      <c r="S60232"/>
    </row>
    <row r="60233" spans="18:19" ht="15" customHeight="1">
      <c r="R60233"/>
      <c r="S60233"/>
    </row>
    <row r="60234" spans="18:19" ht="15" customHeight="1">
      <c r="R60234"/>
      <c r="S60234"/>
    </row>
    <row r="60235" spans="18:19" ht="15" customHeight="1">
      <c r="R60235"/>
      <c r="S60235"/>
    </row>
    <row r="60236" spans="18:19" ht="15" customHeight="1">
      <c r="R60236"/>
      <c r="S60236"/>
    </row>
    <row r="60237" spans="18:19" ht="15" customHeight="1">
      <c r="R60237"/>
      <c r="S60237"/>
    </row>
    <row r="60238" spans="18:19" ht="15" customHeight="1">
      <c r="R60238"/>
      <c r="S60238"/>
    </row>
    <row r="60239" spans="18:19" ht="15" customHeight="1">
      <c r="R60239"/>
      <c r="S60239"/>
    </row>
    <row r="60240" spans="18:19" ht="15" customHeight="1">
      <c r="R60240"/>
      <c r="S60240"/>
    </row>
    <row r="60241" spans="18:19" ht="15" customHeight="1">
      <c r="R60241"/>
      <c r="S60241"/>
    </row>
    <row r="60242" spans="18:19" ht="15" customHeight="1">
      <c r="R60242"/>
      <c r="S60242"/>
    </row>
    <row r="60243" spans="18:19" ht="15" customHeight="1">
      <c r="R60243"/>
      <c r="S60243"/>
    </row>
    <row r="60244" spans="18:19" ht="15" customHeight="1">
      <c r="R60244"/>
      <c r="S60244"/>
    </row>
    <row r="60245" spans="18:19" ht="15" customHeight="1">
      <c r="R60245"/>
      <c r="S60245"/>
    </row>
    <row r="60246" spans="18:19" ht="15" customHeight="1">
      <c r="R60246"/>
      <c r="S60246"/>
    </row>
    <row r="60247" spans="18:19" ht="15" customHeight="1">
      <c r="R60247"/>
      <c r="S60247"/>
    </row>
    <row r="60248" spans="18:19" ht="15" customHeight="1">
      <c r="R60248"/>
      <c r="S60248"/>
    </row>
    <row r="60249" spans="18:19" ht="15" customHeight="1">
      <c r="R60249"/>
      <c r="S60249"/>
    </row>
    <row r="60250" spans="18:19" ht="15" customHeight="1">
      <c r="R60250"/>
      <c r="S60250"/>
    </row>
    <row r="60251" spans="18:19" ht="15" customHeight="1">
      <c r="R60251"/>
      <c r="S60251"/>
    </row>
    <row r="60252" spans="18:19" ht="15" customHeight="1">
      <c r="R60252"/>
      <c r="S60252"/>
    </row>
    <row r="60253" spans="18:19" ht="15" customHeight="1">
      <c r="R60253"/>
      <c r="S60253"/>
    </row>
    <row r="60254" spans="18:19" ht="15" customHeight="1">
      <c r="R60254"/>
      <c r="S60254"/>
    </row>
    <row r="60255" spans="18:19" ht="15" customHeight="1">
      <c r="R60255"/>
      <c r="S60255"/>
    </row>
    <row r="60256" spans="18:19" ht="15" customHeight="1">
      <c r="R60256"/>
      <c r="S60256"/>
    </row>
    <row r="60257" spans="18:19" ht="15" customHeight="1">
      <c r="R60257"/>
      <c r="S60257"/>
    </row>
    <row r="60258" spans="18:19" ht="15" customHeight="1">
      <c r="R60258"/>
      <c r="S60258"/>
    </row>
    <row r="60259" spans="18:19" ht="15" customHeight="1">
      <c r="R60259"/>
      <c r="S60259"/>
    </row>
    <row r="60260" spans="18:19" ht="15" customHeight="1">
      <c r="R60260"/>
      <c r="S60260"/>
    </row>
    <row r="60261" spans="18:19" ht="15" customHeight="1">
      <c r="R60261"/>
      <c r="S60261"/>
    </row>
    <row r="60262" spans="18:19" ht="15" customHeight="1">
      <c r="R60262"/>
      <c r="S60262"/>
    </row>
    <row r="60263" spans="18:19" ht="15" customHeight="1">
      <c r="R60263"/>
      <c r="S60263"/>
    </row>
    <row r="60264" spans="18:19" ht="15" customHeight="1">
      <c r="R60264"/>
      <c r="S60264"/>
    </row>
    <row r="60265" spans="18:19" ht="15" customHeight="1">
      <c r="R60265"/>
      <c r="S60265"/>
    </row>
    <row r="60266" spans="18:19" ht="15" customHeight="1">
      <c r="R60266"/>
      <c r="S60266"/>
    </row>
    <row r="60267" spans="18:19" ht="15" customHeight="1">
      <c r="R60267"/>
      <c r="S60267"/>
    </row>
    <row r="60268" spans="18:19" ht="15" customHeight="1">
      <c r="R60268"/>
      <c r="S60268"/>
    </row>
    <row r="60269" spans="18:19" ht="15" customHeight="1">
      <c r="R60269"/>
      <c r="S60269"/>
    </row>
    <row r="60270" spans="18:19" ht="15" customHeight="1">
      <c r="R60270"/>
      <c r="S60270"/>
    </row>
    <row r="60271" spans="18:19" ht="15" customHeight="1">
      <c r="R60271"/>
      <c r="S60271"/>
    </row>
    <row r="60272" spans="18:19" ht="15" customHeight="1">
      <c r="R60272"/>
      <c r="S60272"/>
    </row>
    <row r="60273" spans="18:19" ht="15" customHeight="1">
      <c r="R60273"/>
      <c r="S60273"/>
    </row>
    <row r="60274" spans="18:19" ht="15" customHeight="1">
      <c r="R60274"/>
      <c r="S60274"/>
    </row>
    <row r="60275" spans="18:19" ht="15" customHeight="1">
      <c r="R60275"/>
      <c r="S60275"/>
    </row>
    <row r="60276" spans="18:19" ht="15" customHeight="1">
      <c r="R60276"/>
      <c r="S60276"/>
    </row>
    <row r="60277" spans="18:19" ht="15" customHeight="1">
      <c r="R60277"/>
      <c r="S60277"/>
    </row>
    <row r="60278" spans="18:19" ht="15" customHeight="1">
      <c r="R60278"/>
      <c r="S60278"/>
    </row>
    <row r="60279" spans="18:19" ht="15" customHeight="1">
      <c r="R60279"/>
      <c r="S60279"/>
    </row>
    <row r="60280" spans="18:19" ht="15" customHeight="1">
      <c r="R60280"/>
      <c r="S60280"/>
    </row>
    <row r="60281" spans="18:19" ht="15" customHeight="1">
      <c r="R60281"/>
      <c r="S60281"/>
    </row>
    <row r="60282" spans="18:19" ht="15" customHeight="1">
      <c r="R60282"/>
      <c r="S60282"/>
    </row>
    <row r="60283" spans="18:19" ht="15" customHeight="1">
      <c r="R60283"/>
      <c r="S60283"/>
    </row>
    <row r="60284" spans="18:19" ht="15" customHeight="1">
      <c r="R60284"/>
      <c r="S60284"/>
    </row>
    <row r="60285" spans="18:19" ht="15" customHeight="1">
      <c r="R60285"/>
      <c r="S60285"/>
    </row>
    <row r="60286" spans="18:19" ht="15" customHeight="1">
      <c r="R60286"/>
      <c r="S60286"/>
    </row>
    <row r="60287" spans="18:19" ht="15" customHeight="1">
      <c r="R60287"/>
      <c r="S60287"/>
    </row>
    <row r="60288" spans="18:19" ht="15" customHeight="1">
      <c r="R60288"/>
      <c r="S60288"/>
    </row>
    <row r="60289" spans="18:19" ht="15" customHeight="1">
      <c r="R60289"/>
      <c r="S60289"/>
    </row>
    <row r="60290" spans="18:19" ht="15" customHeight="1">
      <c r="R60290"/>
      <c r="S60290"/>
    </row>
    <row r="60291" spans="18:19" ht="15" customHeight="1">
      <c r="R60291"/>
      <c r="S60291"/>
    </row>
    <row r="60292" spans="18:19" ht="15" customHeight="1">
      <c r="R60292"/>
      <c r="S60292"/>
    </row>
    <row r="60293" spans="18:19" ht="15" customHeight="1">
      <c r="R60293"/>
      <c r="S60293"/>
    </row>
    <row r="60294" spans="18:19" ht="15" customHeight="1">
      <c r="R60294"/>
      <c r="S60294"/>
    </row>
    <row r="60295" spans="18:19" ht="15" customHeight="1">
      <c r="R60295"/>
      <c r="S60295"/>
    </row>
    <row r="60296" spans="18:19" ht="15" customHeight="1">
      <c r="R60296"/>
      <c r="S60296"/>
    </row>
    <row r="60297" spans="18:19" ht="15" customHeight="1">
      <c r="R60297"/>
      <c r="S60297"/>
    </row>
    <row r="60298" spans="18:19" ht="15" customHeight="1">
      <c r="R60298"/>
      <c r="S60298"/>
    </row>
    <row r="60299" spans="18:19" ht="15" customHeight="1">
      <c r="R60299"/>
      <c r="S60299"/>
    </row>
    <row r="60300" spans="18:19" ht="15" customHeight="1">
      <c r="R60300"/>
      <c r="S60300"/>
    </row>
    <row r="60301" spans="18:19" ht="15" customHeight="1">
      <c r="R60301"/>
      <c r="S60301"/>
    </row>
    <row r="60302" spans="18:19" ht="15" customHeight="1">
      <c r="R60302"/>
      <c r="S60302"/>
    </row>
    <row r="60303" spans="18:19" ht="15" customHeight="1">
      <c r="R60303"/>
      <c r="S60303"/>
    </row>
    <row r="60304" spans="18:19" ht="15" customHeight="1">
      <c r="R60304"/>
      <c r="S60304"/>
    </row>
    <row r="60305" spans="18:19" ht="15" customHeight="1">
      <c r="R60305"/>
      <c r="S60305"/>
    </row>
    <row r="60306" spans="18:19" ht="15" customHeight="1">
      <c r="R60306"/>
      <c r="S60306"/>
    </row>
    <row r="60307" spans="18:19" ht="15" customHeight="1">
      <c r="R60307"/>
      <c r="S60307"/>
    </row>
    <row r="60308" spans="18:19" ht="15" customHeight="1">
      <c r="R60308"/>
      <c r="S60308"/>
    </row>
    <row r="60309" spans="18:19" ht="15" customHeight="1">
      <c r="R60309"/>
      <c r="S60309"/>
    </row>
    <row r="60310" spans="18:19" ht="15" customHeight="1">
      <c r="R60310"/>
      <c r="S60310"/>
    </row>
    <row r="60311" spans="18:19" ht="15" customHeight="1">
      <c r="R60311"/>
      <c r="S60311"/>
    </row>
    <row r="60312" spans="18:19" ht="15" customHeight="1">
      <c r="R60312"/>
      <c r="S60312"/>
    </row>
    <row r="60313" spans="18:19" ht="15" customHeight="1">
      <c r="R60313"/>
      <c r="S60313"/>
    </row>
    <row r="60314" spans="18:19" ht="15" customHeight="1">
      <c r="R60314"/>
      <c r="S60314"/>
    </row>
    <row r="60315" spans="18:19" ht="15" customHeight="1">
      <c r="R60315"/>
      <c r="S60315"/>
    </row>
    <row r="60316" spans="18:19" ht="15" customHeight="1">
      <c r="R60316"/>
      <c r="S60316"/>
    </row>
    <row r="60317" spans="18:19" ht="15" customHeight="1">
      <c r="R60317"/>
      <c r="S60317"/>
    </row>
    <row r="60318" spans="18:19" ht="15" customHeight="1">
      <c r="R60318"/>
      <c r="S60318"/>
    </row>
    <row r="60319" spans="18:19" ht="15" customHeight="1">
      <c r="R60319"/>
      <c r="S60319"/>
    </row>
    <row r="60320" spans="18:19" ht="15" customHeight="1">
      <c r="R60320"/>
      <c r="S60320"/>
    </row>
    <row r="60321" spans="18:19" ht="15" customHeight="1">
      <c r="R60321"/>
      <c r="S60321"/>
    </row>
    <row r="60322" spans="18:19" ht="15" customHeight="1">
      <c r="R60322"/>
      <c r="S60322"/>
    </row>
    <row r="60323" spans="18:19" ht="15" customHeight="1">
      <c r="R60323"/>
      <c r="S60323"/>
    </row>
    <row r="60324" spans="18:19" ht="15" customHeight="1">
      <c r="R60324"/>
      <c r="S60324"/>
    </row>
    <row r="60325" spans="18:19" ht="15" customHeight="1">
      <c r="R60325"/>
      <c r="S60325"/>
    </row>
    <row r="60326" spans="18:19" ht="15" customHeight="1">
      <c r="R60326"/>
      <c r="S60326"/>
    </row>
    <row r="60327" spans="18:19" ht="15" customHeight="1">
      <c r="R60327"/>
      <c r="S60327"/>
    </row>
    <row r="60328" spans="18:19" ht="15" customHeight="1">
      <c r="R60328"/>
      <c r="S60328"/>
    </row>
    <row r="60329" spans="18:19" ht="15" customHeight="1">
      <c r="R60329"/>
      <c r="S60329"/>
    </row>
    <row r="60330" spans="18:19" ht="15" customHeight="1">
      <c r="R60330"/>
      <c r="S60330"/>
    </row>
    <row r="60331" spans="18:19" ht="15" customHeight="1">
      <c r="R60331"/>
      <c r="S60331"/>
    </row>
    <row r="60332" spans="18:19" ht="15" customHeight="1">
      <c r="R60332"/>
      <c r="S60332"/>
    </row>
    <row r="60333" spans="18:19" ht="15" customHeight="1">
      <c r="R60333"/>
      <c r="S60333"/>
    </row>
    <row r="60334" spans="18:19" ht="15" customHeight="1">
      <c r="R60334"/>
      <c r="S60334"/>
    </row>
    <row r="60335" spans="18:19" ht="15" customHeight="1">
      <c r="R60335"/>
      <c r="S60335"/>
    </row>
    <row r="60336" spans="18:19" ht="15" customHeight="1">
      <c r="R60336"/>
      <c r="S60336"/>
    </row>
    <row r="60337" spans="18:19" ht="15" customHeight="1">
      <c r="R60337"/>
      <c r="S60337"/>
    </row>
    <row r="60338" spans="18:19" ht="15" customHeight="1">
      <c r="R60338"/>
      <c r="S60338"/>
    </row>
    <row r="60339" spans="18:19" ht="15" customHeight="1">
      <c r="R60339"/>
      <c r="S60339"/>
    </row>
    <row r="60340" spans="18:19" ht="15" customHeight="1">
      <c r="R60340"/>
      <c r="S60340"/>
    </row>
    <row r="60341" spans="18:19" ht="15" customHeight="1">
      <c r="R60341"/>
      <c r="S60341"/>
    </row>
    <row r="60342" spans="18:19" ht="15" customHeight="1">
      <c r="R60342"/>
      <c r="S60342"/>
    </row>
    <row r="60343" spans="18:19" ht="15" customHeight="1">
      <c r="R60343"/>
      <c r="S60343"/>
    </row>
    <row r="60344" spans="18:19" ht="15" customHeight="1">
      <c r="R60344"/>
      <c r="S60344"/>
    </row>
    <row r="60345" spans="18:19" ht="15" customHeight="1">
      <c r="R60345"/>
      <c r="S60345"/>
    </row>
    <row r="60346" spans="18:19" ht="15" customHeight="1">
      <c r="R60346"/>
      <c r="S60346"/>
    </row>
    <row r="60347" spans="18:19" ht="15" customHeight="1">
      <c r="R60347"/>
      <c r="S60347"/>
    </row>
    <row r="60348" spans="18:19" ht="15" customHeight="1">
      <c r="R60348"/>
      <c r="S60348"/>
    </row>
    <row r="60349" spans="18:19" ht="15" customHeight="1">
      <c r="R60349"/>
      <c r="S60349"/>
    </row>
    <row r="60350" spans="18:19" ht="15" customHeight="1">
      <c r="R60350"/>
      <c r="S60350"/>
    </row>
    <row r="60351" spans="18:19" ht="15" customHeight="1">
      <c r="R60351"/>
      <c r="S60351"/>
    </row>
    <row r="60352" spans="18:19" ht="15" customHeight="1">
      <c r="R60352"/>
      <c r="S60352"/>
    </row>
    <row r="60353" spans="18:19" ht="15" customHeight="1">
      <c r="R60353"/>
      <c r="S60353"/>
    </row>
    <row r="60354" spans="18:19" ht="15" customHeight="1">
      <c r="R60354"/>
      <c r="S60354"/>
    </row>
    <row r="60355" spans="18:19" ht="15" customHeight="1">
      <c r="R60355"/>
      <c r="S60355"/>
    </row>
    <row r="60356" spans="18:19" ht="15" customHeight="1">
      <c r="R60356"/>
      <c r="S60356"/>
    </row>
    <row r="60357" spans="18:19" ht="15" customHeight="1">
      <c r="R60357"/>
      <c r="S60357"/>
    </row>
    <row r="60358" spans="18:19" ht="15" customHeight="1">
      <c r="R60358"/>
      <c r="S60358"/>
    </row>
    <row r="60359" spans="18:19" ht="15" customHeight="1">
      <c r="R60359"/>
      <c r="S60359"/>
    </row>
    <row r="60360" spans="18:19" ht="15" customHeight="1">
      <c r="R60360"/>
      <c r="S60360"/>
    </row>
    <row r="60361" spans="18:19" ht="15" customHeight="1">
      <c r="R60361"/>
      <c r="S60361"/>
    </row>
    <row r="60362" spans="18:19" ht="15" customHeight="1">
      <c r="R60362"/>
      <c r="S60362"/>
    </row>
    <row r="60363" spans="18:19" ht="15" customHeight="1">
      <c r="R60363"/>
      <c r="S60363"/>
    </row>
    <row r="60364" spans="18:19" ht="15" customHeight="1">
      <c r="R60364"/>
      <c r="S60364"/>
    </row>
    <row r="60365" spans="18:19" ht="15" customHeight="1">
      <c r="R60365"/>
      <c r="S60365"/>
    </row>
    <row r="60366" spans="18:19" ht="15" customHeight="1">
      <c r="R60366"/>
      <c r="S60366"/>
    </row>
    <row r="60367" spans="18:19" ht="15" customHeight="1">
      <c r="R60367"/>
      <c r="S60367"/>
    </row>
    <row r="60368" spans="18:19" ht="15" customHeight="1">
      <c r="R60368"/>
      <c r="S60368"/>
    </row>
    <row r="60369" spans="18:19" ht="15" customHeight="1">
      <c r="R60369"/>
      <c r="S60369"/>
    </row>
    <row r="60370" spans="18:19" ht="15" customHeight="1">
      <c r="R60370"/>
      <c r="S60370"/>
    </row>
    <row r="60371" spans="18:19" ht="15" customHeight="1">
      <c r="R60371"/>
      <c r="S60371"/>
    </row>
    <row r="60372" spans="18:19" ht="15" customHeight="1">
      <c r="R60372"/>
      <c r="S60372"/>
    </row>
    <row r="60373" spans="18:19" ht="15" customHeight="1">
      <c r="R60373"/>
      <c r="S60373"/>
    </row>
    <row r="60374" spans="18:19" ht="15" customHeight="1">
      <c r="R60374"/>
      <c r="S60374"/>
    </row>
    <row r="60375" spans="18:19" ht="15" customHeight="1">
      <c r="R60375"/>
      <c r="S60375"/>
    </row>
    <row r="60376" spans="18:19" ht="15" customHeight="1">
      <c r="R60376"/>
      <c r="S60376"/>
    </row>
    <row r="60377" spans="18:19" ht="15" customHeight="1">
      <c r="R60377"/>
      <c r="S60377"/>
    </row>
    <row r="60378" spans="18:19" ht="15" customHeight="1">
      <c r="R60378"/>
      <c r="S60378"/>
    </row>
    <row r="60379" spans="18:19" ht="15" customHeight="1">
      <c r="R60379"/>
      <c r="S60379"/>
    </row>
    <row r="60380" spans="18:19" ht="15" customHeight="1">
      <c r="R60380"/>
      <c r="S60380"/>
    </row>
    <row r="60381" spans="18:19" ht="15" customHeight="1">
      <c r="R60381"/>
      <c r="S60381"/>
    </row>
    <row r="60382" spans="18:19" ht="15" customHeight="1">
      <c r="R60382"/>
      <c r="S60382"/>
    </row>
    <row r="60383" spans="18:19" ht="15" customHeight="1">
      <c r="R60383"/>
      <c r="S60383"/>
    </row>
    <row r="60384" spans="18:19" ht="15" customHeight="1">
      <c r="R60384"/>
      <c r="S60384"/>
    </row>
    <row r="60385" spans="18:19" ht="15" customHeight="1">
      <c r="R60385"/>
      <c r="S60385"/>
    </row>
    <row r="60386" spans="18:19" ht="15" customHeight="1">
      <c r="R60386"/>
      <c r="S60386"/>
    </row>
    <row r="60387" spans="18:19" ht="15" customHeight="1">
      <c r="R60387"/>
      <c r="S60387"/>
    </row>
    <row r="60388" spans="18:19" ht="15" customHeight="1">
      <c r="R60388"/>
      <c r="S60388"/>
    </row>
    <row r="60389" spans="18:19" ht="15" customHeight="1">
      <c r="R60389"/>
      <c r="S60389"/>
    </row>
    <row r="60390" spans="18:19" ht="15" customHeight="1">
      <c r="R60390"/>
      <c r="S60390"/>
    </row>
    <row r="60391" spans="18:19" ht="15" customHeight="1">
      <c r="R60391"/>
      <c r="S60391"/>
    </row>
    <row r="60392" spans="18:19" ht="15" customHeight="1">
      <c r="R60392"/>
      <c r="S60392"/>
    </row>
    <row r="60393" spans="18:19" ht="15" customHeight="1">
      <c r="R60393"/>
      <c r="S60393"/>
    </row>
    <row r="60394" spans="18:19" ht="15" customHeight="1">
      <c r="R60394"/>
      <c r="S60394"/>
    </row>
    <row r="60395" spans="18:19" ht="15" customHeight="1">
      <c r="R60395"/>
      <c r="S60395"/>
    </row>
    <row r="60396" spans="18:19" ht="15" customHeight="1">
      <c r="R60396"/>
      <c r="S60396"/>
    </row>
    <row r="60397" spans="18:19" ht="15" customHeight="1">
      <c r="R60397"/>
      <c r="S60397"/>
    </row>
    <row r="60398" spans="18:19" ht="15" customHeight="1">
      <c r="R60398"/>
      <c r="S60398"/>
    </row>
    <row r="60399" spans="18:19" ht="15" customHeight="1">
      <c r="R60399"/>
      <c r="S60399"/>
    </row>
    <row r="60400" spans="18:19" ht="15" customHeight="1">
      <c r="R60400"/>
      <c r="S60400"/>
    </row>
    <row r="60401" spans="18:19" ht="15" customHeight="1">
      <c r="R60401"/>
      <c r="S60401"/>
    </row>
    <row r="60402" spans="18:19" ht="15" customHeight="1">
      <c r="R60402"/>
      <c r="S60402"/>
    </row>
    <row r="60403" spans="18:19" ht="15" customHeight="1">
      <c r="R60403"/>
      <c r="S60403"/>
    </row>
    <row r="60404" spans="18:19" ht="15" customHeight="1">
      <c r="R60404"/>
      <c r="S60404"/>
    </row>
    <row r="60405" spans="18:19" ht="15" customHeight="1">
      <c r="R60405"/>
      <c r="S60405"/>
    </row>
    <row r="60406" spans="18:19" ht="15" customHeight="1">
      <c r="R60406"/>
      <c r="S60406"/>
    </row>
    <row r="60407" spans="18:19" ht="15" customHeight="1">
      <c r="R60407"/>
      <c r="S60407"/>
    </row>
    <row r="60408" spans="18:19" ht="15" customHeight="1">
      <c r="R60408"/>
      <c r="S60408"/>
    </row>
    <row r="60409" spans="18:19" ht="15" customHeight="1">
      <c r="R60409"/>
      <c r="S60409"/>
    </row>
    <row r="60410" spans="18:19" ht="15" customHeight="1">
      <c r="R60410"/>
      <c r="S60410"/>
    </row>
    <row r="60411" spans="18:19" ht="15" customHeight="1">
      <c r="R60411"/>
      <c r="S60411"/>
    </row>
    <row r="60412" spans="18:19" ht="15" customHeight="1">
      <c r="R60412"/>
      <c r="S60412"/>
    </row>
    <row r="60413" spans="18:19" ht="15" customHeight="1">
      <c r="R60413"/>
      <c r="S60413"/>
    </row>
    <row r="60414" spans="18:19" ht="15" customHeight="1">
      <c r="R60414"/>
      <c r="S60414"/>
    </row>
    <row r="60415" spans="18:19" ht="15" customHeight="1">
      <c r="R60415"/>
      <c r="S60415"/>
    </row>
    <row r="60416" spans="18:19" ht="15" customHeight="1">
      <c r="R60416"/>
      <c r="S60416"/>
    </row>
    <row r="60417" spans="18:19" ht="15" customHeight="1">
      <c r="R60417"/>
      <c r="S60417"/>
    </row>
    <row r="60418" spans="18:19" ht="15" customHeight="1">
      <c r="R60418"/>
      <c r="S60418"/>
    </row>
    <row r="60419" spans="18:19" ht="15" customHeight="1">
      <c r="R60419"/>
      <c r="S60419"/>
    </row>
    <row r="60420" spans="18:19" ht="15" customHeight="1">
      <c r="R60420"/>
      <c r="S60420"/>
    </row>
    <row r="60421" spans="18:19" ht="15" customHeight="1">
      <c r="R60421"/>
      <c r="S60421"/>
    </row>
    <row r="60422" spans="18:19" ht="15" customHeight="1">
      <c r="R60422"/>
      <c r="S60422"/>
    </row>
    <row r="60423" spans="18:19" ht="15" customHeight="1">
      <c r="R60423"/>
      <c r="S60423"/>
    </row>
    <row r="60424" spans="18:19" ht="15" customHeight="1">
      <c r="R60424"/>
      <c r="S60424"/>
    </row>
    <row r="60425" spans="18:19" ht="15" customHeight="1">
      <c r="R60425"/>
      <c r="S60425"/>
    </row>
    <row r="60426" spans="18:19" ht="15" customHeight="1">
      <c r="R60426"/>
      <c r="S60426"/>
    </row>
    <row r="60427" spans="18:19" ht="15" customHeight="1">
      <c r="R60427"/>
      <c r="S60427"/>
    </row>
    <row r="60428" spans="18:19" ht="15" customHeight="1">
      <c r="R60428"/>
      <c r="S60428"/>
    </row>
    <row r="60429" spans="18:19" ht="15" customHeight="1">
      <c r="R60429"/>
      <c r="S60429"/>
    </row>
    <row r="60430" spans="18:19" ht="15" customHeight="1">
      <c r="R60430"/>
      <c r="S60430"/>
    </row>
    <row r="60431" spans="18:19" ht="15" customHeight="1">
      <c r="R60431"/>
      <c r="S60431"/>
    </row>
    <row r="60432" spans="18:19" ht="15" customHeight="1">
      <c r="R60432"/>
      <c r="S60432"/>
    </row>
    <row r="60433" spans="18:19" ht="15" customHeight="1">
      <c r="R60433"/>
      <c r="S60433"/>
    </row>
    <row r="60434" spans="18:19" ht="15" customHeight="1">
      <c r="R60434"/>
      <c r="S60434"/>
    </row>
    <row r="60435" spans="18:19" ht="15" customHeight="1">
      <c r="R60435"/>
      <c r="S60435"/>
    </row>
    <row r="60436" spans="18:19" ht="15" customHeight="1">
      <c r="R60436"/>
      <c r="S60436"/>
    </row>
    <row r="60437" spans="18:19" ht="15" customHeight="1">
      <c r="R60437"/>
      <c r="S60437"/>
    </row>
    <row r="60438" spans="18:19" ht="15" customHeight="1">
      <c r="R60438"/>
      <c r="S60438"/>
    </row>
    <row r="60439" spans="18:19" ht="15" customHeight="1">
      <c r="R60439"/>
      <c r="S60439"/>
    </row>
    <row r="60440" spans="18:19" ht="15" customHeight="1">
      <c r="R60440"/>
      <c r="S60440"/>
    </row>
    <row r="60441" spans="18:19" ht="15" customHeight="1">
      <c r="R60441"/>
      <c r="S60441"/>
    </row>
    <row r="60442" spans="18:19" ht="15" customHeight="1">
      <c r="R60442"/>
      <c r="S60442"/>
    </row>
    <row r="60443" spans="18:19" ht="15" customHeight="1">
      <c r="R60443"/>
      <c r="S60443"/>
    </row>
    <row r="60444" spans="18:19" ht="15" customHeight="1">
      <c r="R60444"/>
      <c r="S60444"/>
    </row>
    <row r="60445" spans="18:19" ht="15" customHeight="1">
      <c r="R60445"/>
      <c r="S60445"/>
    </row>
    <row r="60446" spans="18:19" ht="15" customHeight="1">
      <c r="R60446"/>
      <c r="S60446"/>
    </row>
    <row r="60447" spans="18:19" ht="15" customHeight="1">
      <c r="R60447"/>
      <c r="S60447"/>
    </row>
    <row r="60448" spans="18:19" ht="15" customHeight="1">
      <c r="R60448"/>
      <c r="S60448"/>
    </row>
    <row r="60449" spans="18:19" ht="15" customHeight="1">
      <c r="R60449"/>
      <c r="S60449"/>
    </row>
    <row r="60450" spans="18:19" ht="15" customHeight="1">
      <c r="R60450"/>
      <c r="S60450"/>
    </row>
    <row r="60451" spans="18:19" ht="15" customHeight="1">
      <c r="R60451"/>
      <c r="S60451"/>
    </row>
    <row r="60452" spans="18:19" ht="15" customHeight="1">
      <c r="R60452"/>
      <c r="S60452"/>
    </row>
    <row r="60453" spans="18:19" ht="15" customHeight="1">
      <c r="R60453"/>
      <c r="S60453"/>
    </row>
    <row r="60454" spans="18:19" ht="15" customHeight="1">
      <c r="R60454"/>
      <c r="S60454"/>
    </row>
    <row r="60455" spans="18:19" ht="15" customHeight="1">
      <c r="R60455"/>
      <c r="S60455"/>
    </row>
    <row r="60456" spans="18:19" ht="15" customHeight="1">
      <c r="R60456"/>
      <c r="S60456"/>
    </row>
    <row r="60457" spans="18:19" ht="15" customHeight="1">
      <c r="R60457"/>
      <c r="S60457"/>
    </row>
    <row r="60458" spans="18:19" ht="15" customHeight="1">
      <c r="R60458"/>
      <c r="S60458"/>
    </row>
    <row r="60459" spans="18:19" ht="15" customHeight="1">
      <c r="R60459"/>
      <c r="S60459"/>
    </row>
    <row r="60460" spans="18:19" ht="15" customHeight="1">
      <c r="R60460"/>
      <c r="S60460"/>
    </row>
    <row r="60461" spans="18:19" ht="15" customHeight="1">
      <c r="R60461"/>
      <c r="S60461"/>
    </row>
    <row r="60462" spans="18:19" ht="15" customHeight="1">
      <c r="R60462"/>
      <c r="S60462"/>
    </row>
    <row r="60463" spans="18:19" ht="15" customHeight="1">
      <c r="R60463"/>
      <c r="S60463"/>
    </row>
    <row r="60464" spans="18:19" ht="15" customHeight="1">
      <c r="R60464"/>
      <c r="S60464"/>
    </row>
    <row r="60465" spans="18:19" ht="15" customHeight="1">
      <c r="R60465"/>
      <c r="S60465"/>
    </row>
    <row r="60466" spans="18:19" ht="15" customHeight="1">
      <c r="R60466"/>
      <c r="S60466"/>
    </row>
    <row r="60467" spans="18:19" ht="15" customHeight="1">
      <c r="R60467"/>
      <c r="S60467"/>
    </row>
    <row r="60468" spans="18:19" ht="15" customHeight="1">
      <c r="R60468"/>
      <c r="S60468"/>
    </row>
    <row r="60469" spans="18:19" ht="15" customHeight="1">
      <c r="R60469"/>
      <c r="S60469"/>
    </row>
    <row r="60470" spans="18:19" ht="15" customHeight="1">
      <c r="R60470"/>
      <c r="S60470"/>
    </row>
    <row r="60471" spans="18:19" ht="15" customHeight="1">
      <c r="R60471"/>
      <c r="S60471"/>
    </row>
    <row r="60472" spans="18:19" ht="15" customHeight="1">
      <c r="R60472"/>
      <c r="S60472"/>
    </row>
    <row r="60473" spans="18:19" ht="15" customHeight="1">
      <c r="R60473"/>
      <c r="S60473"/>
    </row>
    <row r="60474" spans="18:19" ht="15" customHeight="1">
      <c r="R60474"/>
      <c r="S60474"/>
    </row>
    <row r="60475" spans="18:19" ht="15" customHeight="1">
      <c r="R60475"/>
      <c r="S60475"/>
    </row>
    <row r="60476" spans="18:19" ht="15" customHeight="1">
      <c r="R60476"/>
      <c r="S60476"/>
    </row>
    <row r="60477" spans="18:19" ht="15" customHeight="1">
      <c r="R60477"/>
      <c r="S60477"/>
    </row>
    <row r="60478" spans="18:19" ht="15" customHeight="1">
      <c r="R60478"/>
      <c r="S60478"/>
    </row>
    <row r="60479" spans="18:19" ht="15" customHeight="1">
      <c r="R60479"/>
      <c r="S60479"/>
    </row>
    <row r="60480" spans="18:19" ht="15" customHeight="1">
      <c r="R60480"/>
      <c r="S60480"/>
    </row>
    <row r="60481" spans="18:19" ht="15" customHeight="1">
      <c r="R60481"/>
      <c r="S60481"/>
    </row>
    <row r="60482" spans="18:19" ht="15" customHeight="1">
      <c r="R60482"/>
      <c r="S60482"/>
    </row>
    <row r="60483" spans="18:19" ht="15" customHeight="1">
      <c r="R60483"/>
      <c r="S60483"/>
    </row>
    <row r="60484" spans="18:19" ht="15" customHeight="1">
      <c r="R60484"/>
      <c r="S60484"/>
    </row>
    <row r="60485" spans="18:19" ht="15" customHeight="1">
      <c r="R60485"/>
      <c r="S60485"/>
    </row>
    <row r="60486" spans="18:19" ht="15" customHeight="1">
      <c r="R60486"/>
      <c r="S60486"/>
    </row>
    <row r="60487" spans="18:19" ht="15" customHeight="1">
      <c r="R60487"/>
      <c r="S60487"/>
    </row>
    <row r="60488" spans="18:19" ht="15" customHeight="1">
      <c r="R60488"/>
      <c r="S60488"/>
    </row>
    <row r="60489" spans="18:19" ht="15" customHeight="1">
      <c r="R60489"/>
      <c r="S60489"/>
    </row>
    <row r="60490" spans="18:19" ht="15" customHeight="1">
      <c r="R60490"/>
      <c r="S60490"/>
    </row>
    <row r="60491" spans="18:19" ht="15" customHeight="1">
      <c r="R60491"/>
      <c r="S60491"/>
    </row>
    <row r="60492" spans="18:19" ht="15" customHeight="1">
      <c r="R60492"/>
      <c r="S60492"/>
    </row>
    <row r="60493" spans="18:19" ht="15" customHeight="1">
      <c r="R60493"/>
      <c r="S60493"/>
    </row>
    <row r="60494" spans="18:19" ht="15" customHeight="1">
      <c r="R60494"/>
      <c r="S60494"/>
    </row>
    <row r="60495" spans="18:19" ht="15" customHeight="1">
      <c r="R60495"/>
      <c r="S60495"/>
    </row>
    <row r="60496" spans="18:19" ht="15" customHeight="1">
      <c r="R60496"/>
      <c r="S60496"/>
    </row>
    <row r="60497" spans="18:19" ht="15" customHeight="1">
      <c r="R60497"/>
      <c r="S60497"/>
    </row>
    <row r="60498" spans="18:19" ht="15" customHeight="1">
      <c r="R60498"/>
      <c r="S60498"/>
    </row>
    <row r="60499" spans="18:19" ht="15" customHeight="1">
      <c r="R60499"/>
      <c r="S60499"/>
    </row>
    <row r="60500" spans="18:19" ht="15" customHeight="1">
      <c r="R60500"/>
      <c r="S60500"/>
    </row>
    <row r="60501" spans="18:19" ht="15" customHeight="1">
      <c r="R60501"/>
      <c r="S60501"/>
    </row>
    <row r="60502" spans="18:19" ht="15" customHeight="1">
      <c r="R60502"/>
      <c r="S60502"/>
    </row>
    <row r="60503" spans="18:19" ht="15" customHeight="1">
      <c r="R60503"/>
      <c r="S60503"/>
    </row>
    <row r="60504" spans="18:19" ht="15" customHeight="1">
      <c r="R60504"/>
      <c r="S60504"/>
    </row>
    <row r="60505" spans="18:19" ht="15" customHeight="1">
      <c r="R60505"/>
      <c r="S60505"/>
    </row>
    <row r="60506" spans="18:19" ht="15" customHeight="1">
      <c r="R60506"/>
      <c r="S60506"/>
    </row>
    <row r="60507" spans="18:19" ht="15" customHeight="1">
      <c r="R60507"/>
      <c r="S60507"/>
    </row>
    <row r="60508" spans="18:19" ht="15" customHeight="1">
      <c r="R60508"/>
      <c r="S60508"/>
    </row>
    <row r="60509" spans="18:19" ht="15" customHeight="1">
      <c r="R60509"/>
      <c r="S60509"/>
    </row>
    <row r="60510" spans="18:19" ht="15" customHeight="1">
      <c r="R60510"/>
      <c r="S60510"/>
    </row>
    <row r="60511" spans="18:19" ht="15" customHeight="1">
      <c r="R60511"/>
      <c r="S60511"/>
    </row>
    <row r="60512" spans="18:19" ht="15" customHeight="1">
      <c r="R60512"/>
      <c r="S60512"/>
    </row>
    <row r="60513" spans="18:19" ht="15" customHeight="1">
      <c r="R60513"/>
      <c r="S60513"/>
    </row>
    <row r="60514" spans="18:19" ht="15" customHeight="1">
      <c r="R60514"/>
      <c r="S60514"/>
    </row>
    <row r="60515" spans="18:19" ht="15" customHeight="1">
      <c r="R60515"/>
      <c r="S60515"/>
    </row>
    <row r="60516" spans="18:19" ht="15" customHeight="1">
      <c r="R60516"/>
      <c r="S60516"/>
    </row>
    <row r="60517" spans="18:19" ht="15" customHeight="1">
      <c r="R60517"/>
      <c r="S60517"/>
    </row>
    <row r="60518" spans="18:19" ht="15" customHeight="1">
      <c r="R60518"/>
      <c r="S60518"/>
    </row>
    <row r="60519" spans="18:19" ht="15" customHeight="1">
      <c r="R60519"/>
      <c r="S60519"/>
    </row>
    <row r="60520" spans="18:19" ht="15" customHeight="1">
      <c r="R60520"/>
      <c r="S60520"/>
    </row>
    <row r="60521" spans="18:19" ht="15" customHeight="1">
      <c r="R60521"/>
      <c r="S60521"/>
    </row>
    <row r="60522" spans="18:19" ht="15" customHeight="1">
      <c r="R60522"/>
      <c r="S60522"/>
    </row>
    <row r="60523" spans="18:19" ht="15" customHeight="1">
      <c r="R60523"/>
      <c r="S60523"/>
    </row>
    <row r="60524" spans="18:19" ht="15" customHeight="1">
      <c r="R60524"/>
      <c r="S60524"/>
    </row>
    <row r="60525" spans="18:19" ht="15" customHeight="1">
      <c r="R60525"/>
      <c r="S60525"/>
    </row>
    <row r="60526" spans="18:19" ht="15" customHeight="1">
      <c r="R60526"/>
      <c r="S60526"/>
    </row>
    <row r="60527" spans="18:19" ht="15" customHeight="1">
      <c r="R60527"/>
      <c r="S60527"/>
    </row>
    <row r="60528" spans="18:19" ht="15" customHeight="1">
      <c r="R60528"/>
      <c r="S60528"/>
    </row>
    <row r="60529" spans="18:19" ht="15" customHeight="1">
      <c r="R60529"/>
      <c r="S60529"/>
    </row>
    <row r="60530" spans="18:19" ht="15" customHeight="1">
      <c r="R60530"/>
      <c r="S60530"/>
    </row>
    <row r="60531" spans="18:19" ht="15" customHeight="1">
      <c r="R60531"/>
      <c r="S60531"/>
    </row>
    <row r="60532" spans="18:19" ht="15" customHeight="1">
      <c r="R60532"/>
      <c r="S60532"/>
    </row>
    <row r="60533" spans="18:19" ht="15" customHeight="1">
      <c r="R60533"/>
      <c r="S60533"/>
    </row>
    <row r="60534" spans="18:19" ht="15" customHeight="1">
      <c r="R60534"/>
      <c r="S60534"/>
    </row>
    <row r="60535" spans="18:19" ht="15" customHeight="1">
      <c r="R60535"/>
      <c r="S60535"/>
    </row>
    <row r="60536" spans="18:19" ht="15" customHeight="1">
      <c r="R60536"/>
      <c r="S60536"/>
    </row>
    <row r="60537" spans="18:19" ht="15" customHeight="1">
      <c r="R60537"/>
      <c r="S60537"/>
    </row>
    <row r="60538" spans="18:19" ht="15" customHeight="1">
      <c r="R60538"/>
      <c r="S60538"/>
    </row>
    <row r="60539" spans="18:19" ht="15" customHeight="1">
      <c r="R60539"/>
      <c r="S60539"/>
    </row>
    <row r="60540" spans="18:19" ht="15" customHeight="1">
      <c r="R60540"/>
      <c r="S60540"/>
    </row>
    <row r="60541" spans="18:19" ht="15" customHeight="1">
      <c r="R60541"/>
      <c r="S60541"/>
    </row>
    <row r="60542" spans="18:19" ht="15" customHeight="1">
      <c r="R60542"/>
      <c r="S60542"/>
    </row>
    <row r="60543" spans="18:19" ht="15" customHeight="1">
      <c r="R60543"/>
      <c r="S60543"/>
    </row>
    <row r="60544" spans="18:19" ht="15" customHeight="1">
      <c r="R60544"/>
      <c r="S60544"/>
    </row>
    <row r="60545" spans="18:19" ht="15" customHeight="1">
      <c r="R60545"/>
      <c r="S60545"/>
    </row>
    <row r="60546" spans="18:19" ht="15" customHeight="1">
      <c r="R60546"/>
      <c r="S60546"/>
    </row>
    <row r="60547" spans="18:19" ht="15" customHeight="1">
      <c r="R60547"/>
      <c r="S60547"/>
    </row>
    <row r="60548" spans="18:19" ht="15" customHeight="1">
      <c r="R60548"/>
      <c r="S60548"/>
    </row>
    <row r="60549" spans="18:19" ht="15" customHeight="1">
      <c r="R60549"/>
      <c r="S60549"/>
    </row>
    <row r="60550" spans="18:19" ht="15" customHeight="1">
      <c r="R60550"/>
      <c r="S60550"/>
    </row>
    <row r="60551" spans="18:19" ht="15" customHeight="1">
      <c r="R60551"/>
      <c r="S60551"/>
    </row>
    <row r="60552" spans="18:19" ht="15" customHeight="1">
      <c r="R60552"/>
      <c r="S60552"/>
    </row>
    <row r="60553" spans="18:19" ht="15" customHeight="1">
      <c r="R60553"/>
      <c r="S60553"/>
    </row>
    <row r="60554" spans="18:19" ht="15" customHeight="1">
      <c r="R60554"/>
      <c r="S60554"/>
    </row>
    <row r="60555" spans="18:19" ht="15" customHeight="1">
      <c r="R60555"/>
      <c r="S60555"/>
    </row>
    <row r="60556" spans="18:19" ht="15" customHeight="1">
      <c r="R60556"/>
      <c r="S60556"/>
    </row>
    <row r="60557" spans="18:19" ht="15" customHeight="1">
      <c r="R60557"/>
      <c r="S60557"/>
    </row>
    <row r="60558" spans="18:19" ht="15" customHeight="1">
      <c r="R60558"/>
      <c r="S60558"/>
    </row>
    <row r="60559" spans="18:19" ht="15" customHeight="1">
      <c r="R60559"/>
      <c r="S60559"/>
    </row>
    <row r="60560" spans="18:19" ht="15" customHeight="1">
      <c r="R60560"/>
      <c r="S60560"/>
    </row>
    <row r="60561" spans="18:19" ht="15" customHeight="1">
      <c r="R60561"/>
      <c r="S60561"/>
    </row>
    <row r="60562" spans="18:19" ht="15" customHeight="1">
      <c r="R60562"/>
      <c r="S60562"/>
    </row>
    <row r="60563" spans="18:19" ht="15" customHeight="1">
      <c r="R60563"/>
      <c r="S60563"/>
    </row>
    <row r="60564" spans="18:19" ht="15" customHeight="1">
      <c r="R60564"/>
      <c r="S60564"/>
    </row>
    <row r="60565" spans="18:19" ht="15" customHeight="1">
      <c r="R60565"/>
      <c r="S60565"/>
    </row>
    <row r="60566" spans="18:19" ht="15" customHeight="1">
      <c r="R60566"/>
      <c r="S60566"/>
    </row>
    <row r="60567" spans="18:19" ht="15" customHeight="1">
      <c r="R60567"/>
      <c r="S60567"/>
    </row>
    <row r="60568" spans="18:19" ht="15" customHeight="1">
      <c r="R60568"/>
      <c r="S60568"/>
    </row>
    <row r="60569" spans="18:19" ht="15" customHeight="1">
      <c r="R60569"/>
      <c r="S60569"/>
    </row>
    <row r="60570" spans="18:19" ht="15" customHeight="1">
      <c r="R60570"/>
      <c r="S60570"/>
    </row>
    <row r="60571" spans="18:19" ht="15" customHeight="1">
      <c r="R60571"/>
      <c r="S60571"/>
    </row>
    <row r="60572" spans="18:19" ht="15" customHeight="1">
      <c r="R60572"/>
      <c r="S60572"/>
    </row>
    <row r="60573" spans="18:19" ht="15" customHeight="1">
      <c r="R60573"/>
      <c r="S60573"/>
    </row>
    <row r="60574" spans="18:19" ht="15" customHeight="1">
      <c r="R60574"/>
      <c r="S60574"/>
    </row>
    <row r="60575" spans="18:19" ht="15" customHeight="1">
      <c r="R60575"/>
      <c r="S60575"/>
    </row>
    <row r="60576" spans="18:19" ht="15" customHeight="1">
      <c r="R60576"/>
      <c r="S60576"/>
    </row>
    <row r="60577" spans="18:19" ht="15" customHeight="1">
      <c r="R60577"/>
      <c r="S60577"/>
    </row>
    <row r="60578" spans="18:19" ht="15" customHeight="1">
      <c r="R60578"/>
      <c r="S60578"/>
    </row>
    <row r="60579" spans="18:19" ht="15" customHeight="1">
      <c r="R60579"/>
      <c r="S60579"/>
    </row>
    <row r="60580" spans="18:19" ht="15" customHeight="1">
      <c r="R60580"/>
      <c r="S60580"/>
    </row>
    <row r="60581" spans="18:19" ht="15" customHeight="1">
      <c r="R60581"/>
      <c r="S60581"/>
    </row>
    <row r="60582" spans="18:19" ht="15" customHeight="1">
      <c r="R60582"/>
      <c r="S60582"/>
    </row>
    <row r="60583" spans="18:19" ht="15" customHeight="1">
      <c r="R60583"/>
      <c r="S60583"/>
    </row>
    <row r="60584" spans="18:19" ht="15" customHeight="1">
      <c r="R60584"/>
      <c r="S60584"/>
    </row>
    <row r="60585" spans="18:19" ht="15" customHeight="1">
      <c r="R60585"/>
      <c r="S60585"/>
    </row>
    <row r="60586" spans="18:19" ht="15" customHeight="1">
      <c r="R60586"/>
      <c r="S60586"/>
    </row>
    <row r="60587" spans="18:19" ht="15" customHeight="1">
      <c r="R60587"/>
      <c r="S60587"/>
    </row>
    <row r="60588" spans="18:19" ht="15" customHeight="1">
      <c r="R60588"/>
      <c r="S60588"/>
    </row>
    <row r="60589" spans="18:19" ht="15" customHeight="1">
      <c r="R60589"/>
      <c r="S60589"/>
    </row>
    <row r="60590" spans="18:19" ht="15" customHeight="1">
      <c r="R60590"/>
      <c r="S60590"/>
    </row>
    <row r="60591" spans="18:19" ht="15" customHeight="1">
      <c r="R60591"/>
      <c r="S60591"/>
    </row>
    <row r="60592" spans="18:19" ht="15" customHeight="1">
      <c r="R60592"/>
      <c r="S60592"/>
    </row>
    <row r="60593" spans="18:19" ht="15" customHeight="1">
      <c r="R60593"/>
      <c r="S60593"/>
    </row>
    <row r="60594" spans="18:19" ht="15" customHeight="1">
      <c r="R60594"/>
      <c r="S60594"/>
    </row>
    <row r="60595" spans="18:19" ht="15" customHeight="1">
      <c r="R60595"/>
      <c r="S60595"/>
    </row>
    <row r="60596" spans="18:19" ht="15" customHeight="1">
      <c r="R60596"/>
      <c r="S60596"/>
    </row>
    <row r="60597" spans="18:19" ht="15" customHeight="1">
      <c r="R60597"/>
      <c r="S60597"/>
    </row>
    <row r="60598" spans="18:19" ht="15" customHeight="1">
      <c r="R60598"/>
      <c r="S60598"/>
    </row>
    <row r="60599" spans="18:19" ht="15" customHeight="1">
      <c r="R60599"/>
      <c r="S60599"/>
    </row>
    <row r="60600" spans="18:19" ht="15" customHeight="1">
      <c r="R60600"/>
      <c r="S60600"/>
    </row>
    <row r="60601" spans="18:19" ht="15" customHeight="1">
      <c r="R60601"/>
      <c r="S60601"/>
    </row>
    <row r="60602" spans="18:19" ht="15" customHeight="1">
      <c r="R60602"/>
      <c r="S60602"/>
    </row>
    <row r="60603" spans="18:19" ht="15" customHeight="1">
      <c r="R60603"/>
      <c r="S60603"/>
    </row>
    <row r="60604" spans="18:19" ht="15" customHeight="1">
      <c r="R60604"/>
      <c r="S60604"/>
    </row>
    <row r="60605" spans="18:19" ht="15" customHeight="1">
      <c r="R60605"/>
      <c r="S60605"/>
    </row>
    <row r="60606" spans="18:19" ht="15" customHeight="1">
      <c r="R60606"/>
      <c r="S60606"/>
    </row>
    <row r="60607" spans="18:19" ht="15" customHeight="1">
      <c r="R60607"/>
      <c r="S60607"/>
    </row>
    <row r="60608" spans="18:19" ht="15" customHeight="1">
      <c r="R60608"/>
      <c r="S60608"/>
    </row>
    <row r="60609" spans="18:19" ht="15" customHeight="1">
      <c r="R60609"/>
      <c r="S60609"/>
    </row>
    <row r="60610" spans="18:19" ht="15" customHeight="1">
      <c r="R60610"/>
      <c r="S60610"/>
    </row>
    <row r="60611" spans="18:19" ht="15" customHeight="1">
      <c r="R60611"/>
      <c r="S60611"/>
    </row>
    <row r="60612" spans="18:19" ht="15" customHeight="1">
      <c r="R60612"/>
      <c r="S60612"/>
    </row>
    <row r="60613" spans="18:19" ht="15" customHeight="1">
      <c r="R60613"/>
      <c r="S60613"/>
    </row>
    <row r="60614" spans="18:19" ht="15" customHeight="1">
      <c r="R60614"/>
      <c r="S60614"/>
    </row>
    <row r="60615" spans="18:19" ht="15" customHeight="1">
      <c r="R60615"/>
      <c r="S60615"/>
    </row>
    <row r="60616" spans="18:19" ht="15" customHeight="1">
      <c r="R60616"/>
      <c r="S60616"/>
    </row>
    <row r="60617" spans="18:19" ht="15" customHeight="1">
      <c r="R60617"/>
      <c r="S60617"/>
    </row>
    <row r="60618" spans="18:19" ht="15" customHeight="1">
      <c r="R60618"/>
      <c r="S60618"/>
    </row>
    <row r="60619" spans="18:19" ht="15" customHeight="1">
      <c r="R60619"/>
      <c r="S60619"/>
    </row>
    <row r="60620" spans="18:19" ht="15" customHeight="1">
      <c r="R60620"/>
      <c r="S60620"/>
    </row>
    <row r="60621" spans="18:19" ht="15" customHeight="1">
      <c r="R60621"/>
      <c r="S60621"/>
    </row>
    <row r="60622" spans="18:19" ht="15" customHeight="1">
      <c r="R60622"/>
      <c r="S60622"/>
    </row>
    <row r="60623" spans="18:19" ht="15" customHeight="1">
      <c r="R60623"/>
      <c r="S60623"/>
    </row>
    <row r="60624" spans="18:19" ht="15" customHeight="1">
      <c r="R60624"/>
      <c r="S60624"/>
    </row>
    <row r="60625" spans="18:19" ht="15" customHeight="1">
      <c r="R60625"/>
      <c r="S60625"/>
    </row>
    <row r="60626" spans="18:19" ht="15" customHeight="1">
      <c r="R60626"/>
      <c r="S60626"/>
    </row>
    <row r="60627" spans="18:19" ht="15" customHeight="1">
      <c r="R60627"/>
      <c r="S60627"/>
    </row>
    <row r="60628" spans="18:19" ht="15" customHeight="1">
      <c r="R60628"/>
      <c r="S60628"/>
    </row>
    <row r="60629" spans="18:19" ht="15" customHeight="1">
      <c r="R60629"/>
      <c r="S60629"/>
    </row>
    <row r="60630" spans="18:19" ht="15" customHeight="1">
      <c r="R60630"/>
      <c r="S60630"/>
    </row>
    <row r="60631" spans="18:19" ht="15" customHeight="1">
      <c r="R60631"/>
      <c r="S60631"/>
    </row>
    <row r="60632" spans="18:19" ht="15" customHeight="1">
      <c r="R60632"/>
      <c r="S60632"/>
    </row>
    <row r="60633" spans="18:19" ht="15" customHeight="1">
      <c r="R60633"/>
      <c r="S60633"/>
    </row>
    <row r="60634" spans="18:19" ht="15" customHeight="1">
      <c r="R60634"/>
      <c r="S60634"/>
    </row>
    <row r="60635" spans="18:19" ht="15" customHeight="1">
      <c r="R60635"/>
      <c r="S60635"/>
    </row>
    <row r="60636" spans="18:19" ht="15" customHeight="1">
      <c r="R60636"/>
      <c r="S60636"/>
    </row>
    <row r="60637" spans="18:19" ht="15" customHeight="1">
      <c r="R60637"/>
      <c r="S60637"/>
    </row>
    <row r="60638" spans="18:19" ht="15" customHeight="1">
      <c r="R60638"/>
      <c r="S60638"/>
    </row>
    <row r="60639" spans="18:19" ht="15" customHeight="1">
      <c r="R60639"/>
      <c r="S60639"/>
    </row>
    <row r="60640" spans="18:19" ht="15" customHeight="1">
      <c r="R60640"/>
      <c r="S60640"/>
    </row>
    <row r="60641" spans="18:19" ht="15" customHeight="1">
      <c r="R60641"/>
      <c r="S60641"/>
    </row>
    <row r="60642" spans="18:19" ht="15" customHeight="1">
      <c r="R60642"/>
      <c r="S60642"/>
    </row>
    <row r="60643" spans="18:19" ht="15" customHeight="1">
      <c r="R60643"/>
      <c r="S60643"/>
    </row>
    <row r="60644" spans="18:19" ht="15" customHeight="1">
      <c r="R60644"/>
      <c r="S60644"/>
    </row>
    <row r="60645" spans="18:19" ht="15" customHeight="1">
      <c r="R60645"/>
      <c r="S60645"/>
    </row>
    <row r="60646" spans="18:19" ht="15" customHeight="1">
      <c r="R60646"/>
      <c r="S60646"/>
    </row>
    <row r="60647" spans="18:19" ht="15" customHeight="1">
      <c r="R60647"/>
      <c r="S60647"/>
    </row>
    <row r="60648" spans="18:19" ht="15" customHeight="1">
      <c r="R60648"/>
      <c r="S60648"/>
    </row>
    <row r="60649" spans="18:19" ht="15" customHeight="1">
      <c r="R60649"/>
      <c r="S60649"/>
    </row>
    <row r="60650" spans="18:19" ht="15" customHeight="1">
      <c r="R60650"/>
      <c r="S60650"/>
    </row>
    <row r="60651" spans="18:19" ht="15" customHeight="1">
      <c r="R60651"/>
      <c r="S60651"/>
    </row>
    <row r="60652" spans="18:19" ht="15" customHeight="1">
      <c r="R60652"/>
      <c r="S60652"/>
    </row>
    <row r="60653" spans="18:19" ht="15" customHeight="1">
      <c r="R60653"/>
      <c r="S60653"/>
    </row>
    <row r="60654" spans="18:19" ht="15" customHeight="1">
      <c r="R60654"/>
      <c r="S60654"/>
    </row>
    <row r="60655" spans="18:19" ht="15" customHeight="1">
      <c r="R60655"/>
      <c r="S60655"/>
    </row>
    <row r="60656" spans="18:19" ht="15" customHeight="1">
      <c r="R60656"/>
      <c r="S60656"/>
    </row>
    <row r="60657" spans="18:19" ht="15" customHeight="1">
      <c r="R60657"/>
      <c r="S60657"/>
    </row>
    <row r="60658" spans="18:19" ht="15" customHeight="1">
      <c r="R60658"/>
      <c r="S60658"/>
    </row>
    <row r="60659" spans="18:19" ht="15" customHeight="1">
      <c r="R60659"/>
      <c r="S60659"/>
    </row>
    <row r="60660" spans="18:19" ht="15" customHeight="1">
      <c r="R60660"/>
      <c r="S60660"/>
    </row>
    <row r="60661" spans="18:19" ht="15" customHeight="1">
      <c r="R60661"/>
      <c r="S60661"/>
    </row>
    <row r="60662" spans="18:19" ht="15" customHeight="1">
      <c r="R60662"/>
      <c r="S60662"/>
    </row>
    <row r="60663" spans="18:19" ht="15" customHeight="1">
      <c r="R60663"/>
      <c r="S60663"/>
    </row>
    <row r="60664" spans="18:19" ht="15" customHeight="1">
      <c r="R60664"/>
      <c r="S60664"/>
    </row>
    <row r="60665" spans="18:19" ht="15" customHeight="1">
      <c r="R60665"/>
      <c r="S60665"/>
    </row>
    <row r="60666" spans="18:19" ht="15" customHeight="1">
      <c r="R60666"/>
      <c r="S60666"/>
    </row>
    <row r="60667" spans="18:19" ht="15" customHeight="1">
      <c r="R60667"/>
      <c r="S60667"/>
    </row>
    <row r="60668" spans="18:19" ht="15" customHeight="1">
      <c r="R60668"/>
      <c r="S60668"/>
    </row>
    <row r="60669" spans="18:19" ht="15" customHeight="1">
      <c r="R60669"/>
      <c r="S60669"/>
    </row>
    <row r="60670" spans="18:19" ht="15" customHeight="1">
      <c r="R60670"/>
      <c r="S60670"/>
    </row>
    <row r="60671" spans="18:19" ht="15" customHeight="1">
      <c r="R60671"/>
      <c r="S60671"/>
    </row>
    <row r="60672" spans="18:19" ht="15" customHeight="1">
      <c r="R60672"/>
      <c r="S60672"/>
    </row>
    <row r="60673" spans="18:19" ht="15" customHeight="1">
      <c r="R60673"/>
      <c r="S60673"/>
    </row>
    <row r="60674" spans="18:19" ht="15" customHeight="1">
      <c r="R60674"/>
      <c r="S60674"/>
    </row>
    <row r="60675" spans="18:19" ht="15" customHeight="1">
      <c r="R60675"/>
      <c r="S60675"/>
    </row>
    <row r="60676" spans="18:19" ht="15" customHeight="1">
      <c r="R60676"/>
      <c r="S60676"/>
    </row>
    <row r="60677" spans="18:19" ht="15" customHeight="1">
      <c r="R60677"/>
      <c r="S60677"/>
    </row>
    <row r="60678" spans="18:19" ht="15" customHeight="1">
      <c r="R60678"/>
      <c r="S60678"/>
    </row>
    <row r="60679" spans="18:19" ht="15" customHeight="1">
      <c r="R60679"/>
      <c r="S60679"/>
    </row>
    <row r="60680" spans="18:19" ht="15" customHeight="1">
      <c r="R60680"/>
      <c r="S60680"/>
    </row>
    <row r="60681" spans="18:19" ht="15" customHeight="1">
      <c r="R60681"/>
      <c r="S60681"/>
    </row>
    <row r="60682" spans="18:19" ht="15" customHeight="1">
      <c r="R60682"/>
      <c r="S60682"/>
    </row>
    <row r="60683" spans="18:19" ht="15" customHeight="1">
      <c r="R60683"/>
      <c r="S60683"/>
    </row>
    <row r="60684" spans="18:19" ht="15" customHeight="1">
      <c r="R60684"/>
      <c r="S60684"/>
    </row>
    <row r="60685" spans="18:19" ht="15" customHeight="1">
      <c r="R60685"/>
      <c r="S60685"/>
    </row>
    <row r="60686" spans="18:19" ht="15" customHeight="1">
      <c r="R60686"/>
      <c r="S60686"/>
    </row>
    <row r="60687" spans="18:19" ht="15" customHeight="1">
      <c r="R60687"/>
      <c r="S60687"/>
    </row>
    <row r="60688" spans="18:19" ht="15" customHeight="1">
      <c r="R60688"/>
      <c r="S60688"/>
    </row>
    <row r="60689" spans="18:19" ht="15" customHeight="1">
      <c r="R60689"/>
      <c r="S60689"/>
    </row>
    <row r="60690" spans="18:19" ht="15" customHeight="1">
      <c r="R60690"/>
      <c r="S60690"/>
    </row>
    <row r="60691" spans="18:19" ht="15" customHeight="1">
      <c r="R60691"/>
      <c r="S60691"/>
    </row>
    <row r="60692" spans="18:19" ht="15" customHeight="1">
      <c r="R60692"/>
      <c r="S60692"/>
    </row>
    <row r="60693" spans="18:19" ht="15" customHeight="1">
      <c r="R60693"/>
      <c r="S60693"/>
    </row>
    <row r="60694" spans="18:19" ht="15" customHeight="1">
      <c r="R60694"/>
      <c r="S60694"/>
    </row>
    <row r="60695" spans="18:19" ht="15" customHeight="1">
      <c r="R60695"/>
      <c r="S60695"/>
    </row>
    <row r="60696" spans="18:19" ht="15" customHeight="1">
      <c r="R60696"/>
      <c r="S60696"/>
    </row>
    <row r="60697" spans="18:19" ht="15" customHeight="1">
      <c r="R60697"/>
      <c r="S60697"/>
    </row>
    <row r="60698" spans="18:19" ht="15" customHeight="1">
      <c r="R60698"/>
      <c r="S60698"/>
    </row>
    <row r="60699" spans="18:19" ht="15" customHeight="1">
      <c r="R60699"/>
      <c r="S60699"/>
    </row>
    <row r="60700" spans="18:19" ht="15" customHeight="1">
      <c r="R60700"/>
      <c r="S60700"/>
    </row>
    <row r="60701" spans="18:19" ht="15" customHeight="1">
      <c r="R60701"/>
      <c r="S60701"/>
    </row>
    <row r="60702" spans="18:19" ht="15" customHeight="1">
      <c r="R60702"/>
      <c r="S60702"/>
    </row>
    <row r="60703" spans="18:19" ht="15" customHeight="1">
      <c r="R60703"/>
      <c r="S60703"/>
    </row>
    <row r="60704" spans="18:19" ht="15" customHeight="1">
      <c r="R60704"/>
      <c r="S60704"/>
    </row>
    <row r="60705" spans="18:19" ht="15" customHeight="1">
      <c r="R60705"/>
      <c r="S60705"/>
    </row>
    <row r="60706" spans="18:19" ht="15" customHeight="1">
      <c r="R60706"/>
      <c r="S60706"/>
    </row>
    <row r="60707" spans="18:19" ht="15" customHeight="1">
      <c r="R60707"/>
      <c r="S60707"/>
    </row>
    <row r="60708" spans="18:19" ht="15" customHeight="1">
      <c r="R60708"/>
      <c r="S60708"/>
    </row>
    <row r="60709" spans="18:19" ht="15" customHeight="1">
      <c r="R60709"/>
      <c r="S60709"/>
    </row>
    <row r="60710" spans="18:19" ht="15" customHeight="1">
      <c r="R60710"/>
      <c r="S60710"/>
    </row>
    <row r="60711" spans="18:19" ht="15" customHeight="1">
      <c r="R60711"/>
      <c r="S60711"/>
    </row>
    <row r="60712" spans="18:19" ht="15" customHeight="1">
      <c r="R60712"/>
      <c r="S60712"/>
    </row>
    <row r="60713" spans="18:19" ht="15" customHeight="1">
      <c r="R60713"/>
      <c r="S60713"/>
    </row>
    <row r="60714" spans="18:19" ht="15" customHeight="1">
      <c r="R60714"/>
      <c r="S60714"/>
    </row>
    <row r="60715" spans="18:19" ht="15" customHeight="1">
      <c r="R60715"/>
      <c r="S60715"/>
    </row>
    <row r="60716" spans="18:19" ht="15" customHeight="1">
      <c r="R60716"/>
      <c r="S60716"/>
    </row>
    <row r="60717" spans="18:19" ht="15" customHeight="1">
      <c r="R60717"/>
      <c r="S60717"/>
    </row>
    <row r="60718" spans="18:19" ht="15" customHeight="1">
      <c r="R60718"/>
      <c r="S60718"/>
    </row>
    <row r="60719" spans="18:19" ht="15" customHeight="1">
      <c r="R60719"/>
      <c r="S60719"/>
    </row>
    <row r="60720" spans="18:19" ht="15" customHeight="1">
      <c r="R60720"/>
      <c r="S60720"/>
    </row>
    <row r="60721" spans="18:19" ht="15" customHeight="1">
      <c r="R60721"/>
      <c r="S60721"/>
    </row>
    <row r="60722" spans="18:19" ht="15" customHeight="1">
      <c r="R60722"/>
      <c r="S60722"/>
    </row>
    <row r="60723" spans="18:19" ht="15" customHeight="1">
      <c r="R60723"/>
      <c r="S60723"/>
    </row>
    <row r="60724" spans="18:19" ht="15" customHeight="1">
      <c r="R60724"/>
      <c r="S60724"/>
    </row>
    <row r="60725" spans="18:19" ht="15" customHeight="1">
      <c r="R60725"/>
      <c r="S60725"/>
    </row>
    <row r="60726" spans="18:19" ht="15" customHeight="1">
      <c r="R60726"/>
      <c r="S60726"/>
    </row>
    <row r="60727" spans="18:19" ht="15" customHeight="1">
      <c r="R60727"/>
      <c r="S60727"/>
    </row>
    <row r="60728" spans="18:19" ht="15" customHeight="1">
      <c r="R60728"/>
      <c r="S60728"/>
    </row>
    <row r="60729" spans="18:19" ht="15" customHeight="1">
      <c r="R60729"/>
      <c r="S60729"/>
    </row>
    <row r="60730" spans="18:19" ht="15" customHeight="1">
      <c r="R60730"/>
      <c r="S60730"/>
    </row>
    <row r="60731" spans="18:19" ht="15" customHeight="1">
      <c r="R60731"/>
      <c r="S60731"/>
    </row>
    <row r="60732" spans="18:19" ht="15" customHeight="1">
      <c r="R60732"/>
      <c r="S60732"/>
    </row>
    <row r="60733" spans="18:19" ht="15" customHeight="1">
      <c r="R60733"/>
      <c r="S60733"/>
    </row>
    <row r="60734" spans="18:19" ht="15" customHeight="1">
      <c r="R60734"/>
      <c r="S60734"/>
    </row>
    <row r="60735" spans="18:19" ht="15" customHeight="1">
      <c r="R60735"/>
      <c r="S60735"/>
    </row>
    <row r="60736" spans="18:19" ht="15" customHeight="1">
      <c r="R60736"/>
      <c r="S60736"/>
    </row>
    <row r="60737" spans="18:19" ht="15" customHeight="1">
      <c r="R60737"/>
      <c r="S60737"/>
    </row>
    <row r="60738" spans="18:19" ht="15" customHeight="1">
      <c r="R60738"/>
      <c r="S60738"/>
    </row>
    <row r="60739" spans="18:19" ht="15" customHeight="1">
      <c r="R60739"/>
      <c r="S60739"/>
    </row>
    <row r="60740" spans="18:19" ht="15" customHeight="1">
      <c r="R60740"/>
      <c r="S60740"/>
    </row>
    <row r="60741" spans="18:19" ht="15" customHeight="1">
      <c r="R60741"/>
      <c r="S60741"/>
    </row>
    <row r="60742" spans="18:19" ht="15" customHeight="1">
      <c r="R60742"/>
      <c r="S60742"/>
    </row>
    <row r="60743" spans="18:19" ht="15" customHeight="1">
      <c r="R60743"/>
      <c r="S60743"/>
    </row>
    <row r="60744" spans="18:19" ht="15" customHeight="1">
      <c r="R60744"/>
      <c r="S60744"/>
    </row>
    <row r="60745" spans="18:19" ht="15" customHeight="1">
      <c r="R60745"/>
      <c r="S60745"/>
    </row>
    <row r="60746" spans="18:19" ht="15" customHeight="1">
      <c r="R60746"/>
      <c r="S60746"/>
    </row>
    <row r="60747" spans="18:19" ht="15" customHeight="1">
      <c r="R60747"/>
      <c r="S60747"/>
    </row>
    <row r="60748" spans="18:19" ht="15" customHeight="1">
      <c r="R60748"/>
      <c r="S60748"/>
    </row>
    <row r="60749" spans="18:19" ht="15" customHeight="1">
      <c r="R60749"/>
      <c r="S60749"/>
    </row>
    <row r="60750" spans="18:19" ht="15" customHeight="1">
      <c r="R60750"/>
      <c r="S60750"/>
    </row>
    <row r="60751" spans="18:19" ht="15" customHeight="1">
      <c r="R60751"/>
      <c r="S60751"/>
    </row>
    <row r="60752" spans="18:19" ht="15" customHeight="1">
      <c r="R60752"/>
      <c r="S60752"/>
    </row>
    <row r="60753" spans="18:19" ht="15" customHeight="1">
      <c r="R60753"/>
      <c r="S60753"/>
    </row>
    <row r="60754" spans="18:19" ht="15" customHeight="1">
      <c r="R60754"/>
      <c r="S60754"/>
    </row>
    <row r="60755" spans="18:19" ht="15" customHeight="1">
      <c r="R60755"/>
      <c r="S60755"/>
    </row>
    <row r="60756" spans="18:19" ht="15" customHeight="1">
      <c r="R60756"/>
      <c r="S60756"/>
    </row>
    <row r="60757" spans="18:19" ht="15" customHeight="1">
      <c r="R60757"/>
      <c r="S60757"/>
    </row>
    <row r="60758" spans="18:19" ht="15" customHeight="1">
      <c r="R60758"/>
      <c r="S60758"/>
    </row>
    <row r="60759" spans="18:19" ht="15" customHeight="1">
      <c r="R60759"/>
      <c r="S60759"/>
    </row>
    <row r="60760" spans="18:19" ht="15" customHeight="1">
      <c r="R60760"/>
      <c r="S60760"/>
    </row>
    <row r="60761" spans="18:19" ht="15" customHeight="1">
      <c r="R60761"/>
      <c r="S60761"/>
    </row>
    <row r="60762" spans="18:19" ht="15" customHeight="1">
      <c r="R60762"/>
      <c r="S60762"/>
    </row>
    <row r="60763" spans="18:19" ht="15" customHeight="1">
      <c r="R60763"/>
      <c r="S60763"/>
    </row>
    <row r="60764" spans="18:19" ht="15" customHeight="1">
      <c r="R60764"/>
      <c r="S60764"/>
    </row>
    <row r="60765" spans="18:19" ht="15" customHeight="1">
      <c r="R60765"/>
      <c r="S60765"/>
    </row>
    <row r="60766" spans="18:19" ht="15" customHeight="1">
      <c r="R60766"/>
      <c r="S60766"/>
    </row>
    <row r="60767" spans="18:19" ht="15" customHeight="1">
      <c r="R60767"/>
      <c r="S60767"/>
    </row>
    <row r="60768" spans="18:19" ht="15" customHeight="1">
      <c r="R60768"/>
      <c r="S60768"/>
    </row>
    <row r="60769" spans="18:19" ht="15" customHeight="1">
      <c r="R60769"/>
      <c r="S60769"/>
    </row>
    <row r="60770" spans="18:19" ht="15" customHeight="1">
      <c r="R60770"/>
      <c r="S60770"/>
    </row>
    <row r="60771" spans="18:19" ht="15" customHeight="1">
      <c r="R60771"/>
      <c r="S60771"/>
    </row>
    <row r="60772" spans="18:19" ht="15" customHeight="1">
      <c r="R60772"/>
      <c r="S60772"/>
    </row>
    <row r="60773" spans="18:19" ht="15" customHeight="1">
      <c r="R60773"/>
      <c r="S60773"/>
    </row>
    <row r="60774" spans="18:19" ht="15" customHeight="1">
      <c r="R60774"/>
      <c r="S60774"/>
    </row>
    <row r="60775" spans="18:19" ht="15" customHeight="1">
      <c r="R60775"/>
      <c r="S60775"/>
    </row>
    <row r="60776" spans="18:19" ht="15" customHeight="1">
      <c r="R60776"/>
      <c r="S60776"/>
    </row>
    <row r="60777" spans="18:19" ht="15" customHeight="1">
      <c r="R60777"/>
      <c r="S60777"/>
    </row>
    <row r="60778" spans="18:19" ht="15" customHeight="1">
      <c r="R60778"/>
      <c r="S60778"/>
    </row>
    <row r="60779" spans="18:19" ht="15" customHeight="1">
      <c r="R60779"/>
      <c r="S60779"/>
    </row>
    <row r="60780" spans="18:19" ht="15" customHeight="1">
      <c r="R60780"/>
      <c r="S60780"/>
    </row>
    <row r="60781" spans="18:19" ht="15" customHeight="1">
      <c r="R60781"/>
      <c r="S60781"/>
    </row>
    <row r="60782" spans="18:19" ht="15" customHeight="1">
      <c r="R60782"/>
      <c r="S60782"/>
    </row>
    <row r="60783" spans="18:19" ht="15" customHeight="1">
      <c r="R60783"/>
      <c r="S60783"/>
    </row>
    <row r="60784" spans="18:19" ht="15" customHeight="1">
      <c r="R60784"/>
      <c r="S60784"/>
    </row>
    <row r="60785" spans="18:19" ht="15" customHeight="1">
      <c r="R60785"/>
      <c r="S60785"/>
    </row>
    <row r="60786" spans="18:19" ht="15" customHeight="1">
      <c r="R60786"/>
      <c r="S60786"/>
    </row>
    <row r="60787" spans="18:19" ht="15" customHeight="1">
      <c r="R60787"/>
      <c r="S60787"/>
    </row>
    <row r="60788" spans="18:19" ht="15" customHeight="1">
      <c r="R60788"/>
      <c r="S60788"/>
    </row>
    <row r="60789" spans="18:19" ht="15" customHeight="1">
      <c r="R60789"/>
      <c r="S60789"/>
    </row>
    <row r="60790" spans="18:19" ht="15" customHeight="1">
      <c r="R60790"/>
      <c r="S60790"/>
    </row>
    <row r="60791" spans="18:19" ht="15" customHeight="1">
      <c r="R60791"/>
      <c r="S60791"/>
    </row>
    <row r="60792" spans="18:19" ht="15" customHeight="1">
      <c r="R60792"/>
      <c r="S60792"/>
    </row>
    <row r="60793" spans="18:19" ht="15" customHeight="1">
      <c r="R60793"/>
      <c r="S60793"/>
    </row>
    <row r="60794" spans="18:19" ht="15" customHeight="1">
      <c r="R60794"/>
      <c r="S60794"/>
    </row>
    <row r="60795" spans="18:19" ht="15" customHeight="1">
      <c r="R60795"/>
      <c r="S60795"/>
    </row>
    <row r="60796" spans="18:19" ht="15" customHeight="1">
      <c r="R60796"/>
      <c r="S60796"/>
    </row>
    <row r="60797" spans="18:19" ht="15" customHeight="1">
      <c r="R60797"/>
      <c r="S60797"/>
    </row>
    <row r="60798" spans="18:19" ht="15" customHeight="1">
      <c r="R60798"/>
      <c r="S60798"/>
    </row>
    <row r="60799" spans="18:19" ht="15" customHeight="1">
      <c r="R60799"/>
      <c r="S60799"/>
    </row>
    <row r="60800" spans="18:19" ht="15" customHeight="1">
      <c r="R60800"/>
      <c r="S60800"/>
    </row>
    <row r="60801" spans="18:19" ht="15" customHeight="1">
      <c r="R60801"/>
      <c r="S60801"/>
    </row>
    <row r="60802" spans="18:19" ht="15" customHeight="1">
      <c r="R60802"/>
      <c r="S60802"/>
    </row>
    <row r="60803" spans="18:19" ht="15" customHeight="1">
      <c r="R60803"/>
      <c r="S60803"/>
    </row>
    <row r="60804" spans="18:19" ht="15" customHeight="1">
      <c r="R60804"/>
      <c r="S60804"/>
    </row>
    <row r="60805" spans="18:19" ht="15" customHeight="1">
      <c r="R60805"/>
      <c r="S60805"/>
    </row>
    <row r="60806" spans="18:19" ht="15" customHeight="1">
      <c r="R60806"/>
      <c r="S60806"/>
    </row>
    <row r="60807" spans="18:19" ht="15" customHeight="1">
      <c r="R60807"/>
      <c r="S60807"/>
    </row>
    <row r="60808" spans="18:19" ht="15" customHeight="1">
      <c r="R60808"/>
      <c r="S60808"/>
    </row>
    <row r="60809" spans="18:19" ht="15" customHeight="1">
      <c r="R60809"/>
      <c r="S60809"/>
    </row>
    <row r="60810" spans="18:19" ht="15" customHeight="1">
      <c r="R60810"/>
      <c r="S60810"/>
    </row>
    <row r="60811" spans="18:19" ht="15" customHeight="1">
      <c r="R60811"/>
      <c r="S60811"/>
    </row>
    <row r="60812" spans="18:19" ht="15" customHeight="1">
      <c r="R60812"/>
      <c r="S60812"/>
    </row>
    <row r="60813" spans="18:19" ht="15" customHeight="1">
      <c r="R60813"/>
      <c r="S60813"/>
    </row>
    <row r="60814" spans="18:19" ht="15" customHeight="1">
      <c r="R60814"/>
      <c r="S60814"/>
    </row>
    <row r="60815" spans="18:19" ht="15" customHeight="1">
      <c r="R60815"/>
      <c r="S60815"/>
    </row>
    <row r="60816" spans="18:19" ht="15" customHeight="1">
      <c r="R60816"/>
      <c r="S60816"/>
    </row>
    <row r="60817" spans="18:19" ht="15" customHeight="1">
      <c r="R60817"/>
      <c r="S60817"/>
    </row>
    <row r="60818" spans="18:19" ht="15" customHeight="1">
      <c r="R60818"/>
      <c r="S60818"/>
    </row>
    <row r="60819" spans="18:19" ht="15" customHeight="1">
      <c r="R60819"/>
      <c r="S60819"/>
    </row>
    <row r="60820" spans="18:19" ht="15" customHeight="1">
      <c r="R60820"/>
      <c r="S60820"/>
    </row>
    <row r="60821" spans="18:19" ht="15" customHeight="1">
      <c r="R60821"/>
      <c r="S60821"/>
    </row>
    <row r="60822" spans="18:19" ht="15" customHeight="1">
      <c r="R60822"/>
      <c r="S60822"/>
    </row>
    <row r="60823" spans="18:19" ht="15" customHeight="1">
      <c r="R60823"/>
      <c r="S60823"/>
    </row>
    <row r="60824" spans="18:19" ht="15" customHeight="1">
      <c r="R60824"/>
      <c r="S60824"/>
    </row>
    <row r="60825" spans="18:19" ht="15" customHeight="1">
      <c r="R60825"/>
      <c r="S60825"/>
    </row>
    <row r="60826" spans="18:19" ht="15" customHeight="1">
      <c r="R60826"/>
      <c r="S60826"/>
    </row>
    <row r="60827" spans="18:19" ht="15" customHeight="1">
      <c r="R60827"/>
      <c r="S60827"/>
    </row>
    <row r="60828" spans="18:19" ht="15" customHeight="1">
      <c r="R60828"/>
      <c r="S60828"/>
    </row>
    <row r="60829" spans="18:19" ht="15" customHeight="1">
      <c r="R60829"/>
      <c r="S60829"/>
    </row>
    <row r="60830" spans="18:19" ht="15" customHeight="1">
      <c r="R60830"/>
      <c r="S60830"/>
    </row>
    <row r="60831" spans="18:19" ht="15" customHeight="1">
      <c r="R60831"/>
      <c r="S60831"/>
    </row>
    <row r="60832" spans="18:19" ht="15" customHeight="1">
      <c r="R60832"/>
      <c r="S60832"/>
    </row>
    <row r="60833" spans="18:19" ht="15" customHeight="1">
      <c r="R60833"/>
      <c r="S60833"/>
    </row>
    <row r="60834" spans="18:19" ht="15" customHeight="1">
      <c r="R60834"/>
      <c r="S60834"/>
    </row>
    <row r="60835" spans="18:19" ht="15" customHeight="1">
      <c r="R60835"/>
      <c r="S60835"/>
    </row>
    <row r="60836" spans="18:19" ht="15" customHeight="1">
      <c r="R60836"/>
      <c r="S60836"/>
    </row>
    <row r="60837" spans="18:19" ht="15" customHeight="1">
      <c r="R60837"/>
      <c r="S60837"/>
    </row>
    <row r="60838" spans="18:19" ht="15" customHeight="1">
      <c r="R60838"/>
      <c r="S60838"/>
    </row>
    <row r="60839" spans="18:19" ht="15" customHeight="1">
      <c r="R60839"/>
      <c r="S60839"/>
    </row>
    <row r="60840" spans="18:19" ht="15" customHeight="1">
      <c r="R60840"/>
      <c r="S60840"/>
    </row>
    <row r="60841" spans="18:19" ht="15" customHeight="1">
      <c r="R60841"/>
      <c r="S60841"/>
    </row>
    <row r="60842" spans="18:19" ht="15" customHeight="1">
      <c r="R60842"/>
      <c r="S60842"/>
    </row>
    <row r="60843" spans="18:19" ht="15" customHeight="1">
      <c r="R60843"/>
      <c r="S60843"/>
    </row>
    <row r="60844" spans="18:19" ht="15" customHeight="1">
      <c r="R60844"/>
      <c r="S60844"/>
    </row>
    <row r="60845" spans="18:19" ht="15" customHeight="1">
      <c r="R60845"/>
      <c r="S60845"/>
    </row>
    <row r="60846" spans="18:19" ht="15" customHeight="1">
      <c r="R60846"/>
      <c r="S60846"/>
    </row>
    <row r="60847" spans="18:19" ht="15" customHeight="1">
      <c r="R60847"/>
      <c r="S60847"/>
    </row>
    <row r="60848" spans="18:19" ht="15" customHeight="1">
      <c r="R60848"/>
      <c r="S60848"/>
    </row>
    <row r="60849" spans="18:19" ht="15" customHeight="1">
      <c r="R60849"/>
      <c r="S60849"/>
    </row>
    <row r="60850" spans="18:19" ht="15" customHeight="1">
      <c r="R60850"/>
      <c r="S60850"/>
    </row>
    <row r="60851" spans="18:19" ht="15" customHeight="1">
      <c r="R60851"/>
      <c r="S60851"/>
    </row>
    <row r="60852" spans="18:19" ht="15" customHeight="1">
      <c r="R60852"/>
      <c r="S60852"/>
    </row>
    <row r="60853" spans="18:19" ht="15" customHeight="1">
      <c r="R60853"/>
      <c r="S60853"/>
    </row>
    <row r="60854" spans="18:19" ht="15" customHeight="1">
      <c r="R60854"/>
      <c r="S60854"/>
    </row>
    <row r="60855" spans="18:19" ht="15" customHeight="1">
      <c r="R60855"/>
      <c r="S60855"/>
    </row>
    <row r="60856" spans="18:19" ht="15" customHeight="1">
      <c r="R60856"/>
      <c r="S60856"/>
    </row>
    <row r="60857" spans="18:19" ht="15" customHeight="1">
      <c r="R60857"/>
      <c r="S60857"/>
    </row>
    <row r="60858" spans="18:19" ht="15" customHeight="1">
      <c r="R60858"/>
      <c r="S60858"/>
    </row>
    <row r="60859" spans="18:19" ht="15" customHeight="1">
      <c r="R60859"/>
      <c r="S60859"/>
    </row>
    <row r="60860" spans="18:19" ht="15" customHeight="1">
      <c r="R60860"/>
      <c r="S60860"/>
    </row>
    <row r="60861" spans="18:19" ht="15" customHeight="1">
      <c r="R60861"/>
      <c r="S60861"/>
    </row>
    <row r="60862" spans="18:19" ht="15" customHeight="1">
      <c r="R60862"/>
      <c r="S60862"/>
    </row>
    <row r="60863" spans="18:19" ht="15" customHeight="1">
      <c r="R60863"/>
      <c r="S60863"/>
    </row>
    <row r="60864" spans="18:19" ht="15" customHeight="1">
      <c r="R60864"/>
      <c r="S60864"/>
    </row>
    <row r="60865" spans="18:19" ht="15" customHeight="1">
      <c r="R60865"/>
      <c r="S60865"/>
    </row>
    <row r="60866" spans="18:19" ht="15" customHeight="1">
      <c r="R60866"/>
      <c r="S60866"/>
    </row>
    <row r="60867" spans="18:19" ht="15" customHeight="1">
      <c r="R60867"/>
      <c r="S60867"/>
    </row>
    <row r="60868" spans="18:19" ht="15" customHeight="1">
      <c r="R60868"/>
      <c r="S60868"/>
    </row>
    <row r="60869" spans="18:19" ht="15" customHeight="1">
      <c r="R60869"/>
      <c r="S60869"/>
    </row>
    <row r="60870" spans="18:19" ht="15" customHeight="1">
      <c r="R60870"/>
      <c r="S60870"/>
    </row>
    <row r="60871" spans="18:19" ht="15" customHeight="1">
      <c r="R60871"/>
      <c r="S60871"/>
    </row>
    <row r="60872" spans="18:19" ht="15" customHeight="1">
      <c r="R60872"/>
      <c r="S60872"/>
    </row>
    <row r="60873" spans="18:19" ht="15" customHeight="1">
      <c r="R60873"/>
      <c r="S60873"/>
    </row>
    <row r="60874" spans="18:19" ht="15" customHeight="1">
      <c r="R60874"/>
      <c r="S60874"/>
    </row>
    <row r="60875" spans="18:19" ht="15" customHeight="1">
      <c r="R60875"/>
      <c r="S60875"/>
    </row>
    <row r="60876" spans="18:19" ht="15" customHeight="1">
      <c r="R60876"/>
      <c r="S60876"/>
    </row>
    <row r="60877" spans="18:19" ht="15" customHeight="1">
      <c r="R60877"/>
      <c r="S60877"/>
    </row>
    <row r="60878" spans="18:19" ht="15" customHeight="1">
      <c r="R60878"/>
      <c r="S60878"/>
    </row>
    <row r="60879" spans="18:19" ht="15" customHeight="1">
      <c r="R60879"/>
      <c r="S60879"/>
    </row>
    <row r="60880" spans="18:19" ht="15" customHeight="1">
      <c r="R60880"/>
      <c r="S60880"/>
    </row>
    <row r="60881" spans="18:19" ht="15" customHeight="1">
      <c r="R60881"/>
      <c r="S60881"/>
    </row>
    <row r="60882" spans="18:19" ht="15" customHeight="1">
      <c r="R60882"/>
      <c r="S60882"/>
    </row>
    <row r="60883" spans="18:19" ht="15" customHeight="1">
      <c r="R60883"/>
      <c r="S60883"/>
    </row>
    <row r="60884" spans="18:19" ht="15" customHeight="1">
      <c r="R60884"/>
      <c r="S60884"/>
    </row>
    <row r="60885" spans="18:19" ht="15" customHeight="1">
      <c r="R60885"/>
      <c r="S60885"/>
    </row>
    <row r="60886" spans="18:19" ht="15" customHeight="1">
      <c r="R60886"/>
      <c r="S60886"/>
    </row>
    <row r="60887" spans="18:19" ht="15" customHeight="1">
      <c r="R60887"/>
      <c r="S60887"/>
    </row>
    <row r="60888" spans="18:19" ht="15" customHeight="1">
      <c r="R60888"/>
      <c r="S60888"/>
    </row>
    <row r="60889" spans="18:19" ht="15" customHeight="1">
      <c r="R60889"/>
      <c r="S60889"/>
    </row>
    <row r="60890" spans="18:19" ht="15" customHeight="1">
      <c r="R60890"/>
      <c r="S60890"/>
    </row>
    <row r="60891" spans="18:19" ht="15" customHeight="1">
      <c r="R60891"/>
      <c r="S60891"/>
    </row>
    <row r="60892" spans="18:19" ht="15" customHeight="1">
      <c r="R60892"/>
      <c r="S60892"/>
    </row>
    <row r="60893" spans="18:19" ht="15" customHeight="1">
      <c r="R60893"/>
      <c r="S60893"/>
    </row>
    <row r="60894" spans="18:19" ht="15" customHeight="1">
      <c r="R60894"/>
      <c r="S60894"/>
    </row>
    <row r="60895" spans="18:19" ht="15" customHeight="1">
      <c r="R60895"/>
      <c r="S60895"/>
    </row>
    <row r="60896" spans="18:19" ht="15" customHeight="1">
      <c r="R60896"/>
      <c r="S60896"/>
    </row>
    <row r="60897" spans="18:19" ht="15" customHeight="1">
      <c r="R60897"/>
      <c r="S60897"/>
    </row>
    <row r="60898" spans="18:19" ht="15" customHeight="1">
      <c r="R60898"/>
      <c r="S60898"/>
    </row>
    <row r="60899" spans="18:19" ht="15" customHeight="1">
      <c r="R60899"/>
      <c r="S60899"/>
    </row>
    <row r="60900" spans="18:19" ht="15" customHeight="1">
      <c r="R60900"/>
      <c r="S60900"/>
    </row>
    <row r="60901" spans="18:19" ht="15" customHeight="1">
      <c r="R60901"/>
      <c r="S60901"/>
    </row>
    <row r="60902" spans="18:19" ht="15" customHeight="1">
      <c r="R60902"/>
      <c r="S60902"/>
    </row>
    <row r="60903" spans="18:19" ht="15" customHeight="1">
      <c r="R60903"/>
      <c r="S60903"/>
    </row>
    <row r="60904" spans="18:19" ht="15" customHeight="1">
      <c r="R60904"/>
      <c r="S60904"/>
    </row>
    <row r="60905" spans="18:19" ht="15" customHeight="1">
      <c r="R60905"/>
      <c r="S60905"/>
    </row>
    <row r="60906" spans="18:19" ht="15" customHeight="1">
      <c r="R60906"/>
      <c r="S60906"/>
    </row>
    <row r="60907" spans="18:19" ht="15" customHeight="1">
      <c r="R60907"/>
      <c r="S60907"/>
    </row>
    <row r="60908" spans="18:19" ht="15" customHeight="1">
      <c r="R60908"/>
      <c r="S60908"/>
    </row>
    <row r="60909" spans="18:19" ht="15" customHeight="1">
      <c r="R60909"/>
      <c r="S60909"/>
    </row>
    <row r="60910" spans="18:19" ht="15" customHeight="1">
      <c r="R60910"/>
      <c r="S60910"/>
    </row>
    <row r="60911" spans="18:19" ht="15" customHeight="1">
      <c r="R60911"/>
      <c r="S60911"/>
    </row>
    <row r="60912" spans="18:19" ht="15" customHeight="1">
      <c r="R60912"/>
      <c r="S60912"/>
    </row>
    <row r="60913" spans="18:19" ht="15" customHeight="1">
      <c r="R60913"/>
      <c r="S60913"/>
    </row>
    <row r="60914" spans="18:19" ht="15" customHeight="1">
      <c r="R60914"/>
      <c r="S60914"/>
    </row>
    <row r="60915" spans="18:19" ht="15" customHeight="1">
      <c r="R60915"/>
      <c r="S60915"/>
    </row>
    <row r="60916" spans="18:19" ht="15" customHeight="1">
      <c r="R60916"/>
      <c r="S60916"/>
    </row>
    <row r="60917" spans="18:19" ht="15" customHeight="1">
      <c r="R60917"/>
      <c r="S60917"/>
    </row>
    <row r="60918" spans="18:19" ht="15" customHeight="1">
      <c r="R60918"/>
      <c r="S60918"/>
    </row>
    <row r="60919" spans="18:19" ht="15" customHeight="1">
      <c r="R60919"/>
      <c r="S60919"/>
    </row>
    <row r="60920" spans="18:19" ht="15" customHeight="1">
      <c r="R60920"/>
      <c r="S60920"/>
    </row>
    <row r="60921" spans="18:19" ht="15" customHeight="1">
      <c r="R60921"/>
      <c r="S60921"/>
    </row>
    <row r="60922" spans="18:19" ht="15" customHeight="1">
      <c r="R60922"/>
      <c r="S60922"/>
    </row>
    <row r="60923" spans="18:19" ht="15" customHeight="1">
      <c r="R60923"/>
      <c r="S60923"/>
    </row>
    <row r="60924" spans="18:19" ht="15" customHeight="1">
      <c r="R60924"/>
      <c r="S60924"/>
    </row>
    <row r="60925" spans="18:19" ht="15" customHeight="1">
      <c r="R60925"/>
      <c r="S60925"/>
    </row>
    <row r="60926" spans="18:19" ht="15" customHeight="1">
      <c r="R60926"/>
      <c r="S60926"/>
    </row>
    <row r="60927" spans="18:19" ht="15" customHeight="1">
      <c r="R60927"/>
      <c r="S60927"/>
    </row>
    <row r="60928" spans="18:19" ht="15" customHeight="1">
      <c r="R60928"/>
      <c r="S60928"/>
    </row>
    <row r="60929" spans="18:19" ht="15" customHeight="1">
      <c r="R60929"/>
      <c r="S60929"/>
    </row>
    <row r="60930" spans="18:19" ht="15" customHeight="1">
      <c r="R60930"/>
      <c r="S60930"/>
    </row>
    <row r="60931" spans="18:19" ht="15" customHeight="1">
      <c r="R60931"/>
      <c r="S60931"/>
    </row>
    <row r="60932" spans="18:19" ht="15" customHeight="1">
      <c r="R60932"/>
      <c r="S60932"/>
    </row>
    <row r="60933" spans="18:19" ht="15" customHeight="1">
      <c r="R60933"/>
      <c r="S60933"/>
    </row>
    <row r="60934" spans="18:19" ht="15" customHeight="1">
      <c r="R60934"/>
      <c r="S60934"/>
    </row>
    <row r="60935" spans="18:19" ht="15" customHeight="1">
      <c r="R60935"/>
      <c r="S60935"/>
    </row>
    <row r="60936" spans="18:19" ht="15" customHeight="1">
      <c r="R60936"/>
      <c r="S60936"/>
    </row>
    <row r="60937" spans="18:19" ht="15" customHeight="1">
      <c r="R60937"/>
      <c r="S60937"/>
    </row>
    <row r="60938" spans="18:19" ht="15" customHeight="1">
      <c r="R60938"/>
      <c r="S60938"/>
    </row>
    <row r="60939" spans="18:19" ht="15" customHeight="1">
      <c r="R60939"/>
      <c r="S60939"/>
    </row>
    <row r="60940" spans="18:19" ht="15" customHeight="1">
      <c r="R60940"/>
      <c r="S60940"/>
    </row>
    <row r="60941" spans="18:19" ht="15" customHeight="1">
      <c r="R60941"/>
      <c r="S60941"/>
    </row>
    <row r="60942" spans="18:19" ht="15" customHeight="1">
      <c r="R60942"/>
      <c r="S60942"/>
    </row>
    <row r="60943" spans="18:19" ht="15" customHeight="1">
      <c r="R60943"/>
      <c r="S60943"/>
    </row>
    <row r="60944" spans="18:19" ht="15" customHeight="1">
      <c r="R60944"/>
      <c r="S60944"/>
    </row>
    <row r="60945" spans="18:19" ht="15" customHeight="1">
      <c r="R60945"/>
      <c r="S60945"/>
    </row>
    <row r="60946" spans="18:19" ht="15" customHeight="1">
      <c r="R60946"/>
      <c r="S60946"/>
    </row>
    <row r="60947" spans="18:19" ht="15" customHeight="1">
      <c r="R60947"/>
      <c r="S60947"/>
    </row>
    <row r="60948" spans="18:19" ht="15" customHeight="1">
      <c r="R60948"/>
      <c r="S60948"/>
    </row>
    <row r="60949" spans="18:19" ht="15" customHeight="1">
      <c r="R60949"/>
      <c r="S60949"/>
    </row>
    <row r="60950" spans="18:19" ht="15" customHeight="1">
      <c r="R60950"/>
      <c r="S60950"/>
    </row>
    <row r="60951" spans="18:19" ht="15" customHeight="1">
      <c r="R60951"/>
      <c r="S60951"/>
    </row>
    <row r="60952" spans="18:19" ht="15" customHeight="1">
      <c r="R60952"/>
      <c r="S60952"/>
    </row>
    <row r="60953" spans="18:19" ht="15" customHeight="1">
      <c r="R60953"/>
      <c r="S60953"/>
    </row>
    <row r="60954" spans="18:19" ht="15" customHeight="1">
      <c r="R60954"/>
      <c r="S60954"/>
    </row>
    <row r="60955" spans="18:19" ht="15" customHeight="1">
      <c r="R60955"/>
      <c r="S60955"/>
    </row>
    <row r="60956" spans="18:19" ht="15" customHeight="1">
      <c r="R60956"/>
      <c r="S60956"/>
    </row>
    <row r="60957" spans="18:19" ht="15" customHeight="1">
      <c r="R60957"/>
      <c r="S60957"/>
    </row>
    <row r="60958" spans="18:19" ht="15" customHeight="1">
      <c r="R60958"/>
      <c r="S60958"/>
    </row>
    <row r="60959" spans="18:19" ht="15" customHeight="1">
      <c r="R60959"/>
      <c r="S60959"/>
    </row>
    <row r="60960" spans="18:19" ht="15" customHeight="1">
      <c r="R60960"/>
      <c r="S60960"/>
    </row>
    <row r="60961" spans="18:19" ht="15" customHeight="1">
      <c r="R60961"/>
      <c r="S60961"/>
    </row>
    <row r="60962" spans="18:19" ht="15" customHeight="1">
      <c r="R60962"/>
      <c r="S60962"/>
    </row>
    <row r="60963" spans="18:19" ht="15" customHeight="1">
      <c r="R60963"/>
      <c r="S60963"/>
    </row>
    <row r="60964" spans="18:19" ht="15" customHeight="1">
      <c r="R60964"/>
      <c r="S60964"/>
    </row>
    <row r="60965" spans="18:19" ht="15" customHeight="1">
      <c r="R60965"/>
      <c r="S60965"/>
    </row>
    <row r="60966" spans="18:19" ht="15" customHeight="1">
      <c r="R60966"/>
      <c r="S60966"/>
    </row>
    <row r="60967" spans="18:19" ht="15" customHeight="1">
      <c r="R60967"/>
      <c r="S60967"/>
    </row>
    <row r="60968" spans="18:19" ht="15" customHeight="1">
      <c r="R60968"/>
      <c r="S60968"/>
    </row>
    <row r="60969" spans="18:19" ht="15" customHeight="1">
      <c r="R60969"/>
      <c r="S60969"/>
    </row>
    <row r="60970" spans="18:19" ht="15" customHeight="1">
      <c r="R60970"/>
      <c r="S60970"/>
    </row>
    <row r="60971" spans="18:19" ht="15" customHeight="1">
      <c r="R60971"/>
      <c r="S60971"/>
    </row>
    <row r="60972" spans="18:19" ht="15" customHeight="1">
      <c r="R60972"/>
      <c r="S60972"/>
    </row>
    <row r="60973" spans="18:19" ht="15" customHeight="1">
      <c r="R60973"/>
      <c r="S60973"/>
    </row>
    <row r="60974" spans="18:19" ht="15" customHeight="1">
      <c r="R60974"/>
      <c r="S60974"/>
    </row>
    <row r="60975" spans="18:19" ht="15" customHeight="1">
      <c r="R60975"/>
      <c r="S60975"/>
    </row>
    <row r="60976" spans="18:19" ht="15" customHeight="1">
      <c r="R60976"/>
      <c r="S60976"/>
    </row>
    <row r="60977" spans="18:19" ht="15" customHeight="1">
      <c r="R60977"/>
      <c r="S60977"/>
    </row>
    <row r="60978" spans="18:19" ht="15" customHeight="1">
      <c r="R60978"/>
      <c r="S60978"/>
    </row>
    <row r="60979" spans="18:19" ht="15" customHeight="1">
      <c r="R60979"/>
      <c r="S60979"/>
    </row>
    <row r="60980" spans="18:19" ht="15" customHeight="1">
      <c r="R60980"/>
      <c r="S60980"/>
    </row>
    <row r="60981" spans="18:19" ht="15" customHeight="1">
      <c r="R60981"/>
      <c r="S60981"/>
    </row>
    <row r="60982" spans="18:19" ht="15" customHeight="1">
      <c r="R60982"/>
      <c r="S60982"/>
    </row>
    <row r="60983" spans="18:19" ht="15" customHeight="1">
      <c r="R60983"/>
      <c r="S60983"/>
    </row>
    <row r="60984" spans="18:19" ht="15" customHeight="1">
      <c r="R60984"/>
      <c r="S60984"/>
    </row>
    <row r="60985" spans="18:19" ht="15" customHeight="1">
      <c r="R60985"/>
      <c r="S60985"/>
    </row>
    <row r="60986" spans="18:19" ht="15" customHeight="1">
      <c r="R60986"/>
      <c r="S60986"/>
    </row>
    <row r="60987" spans="18:19" ht="15" customHeight="1">
      <c r="R60987"/>
      <c r="S60987"/>
    </row>
    <row r="60988" spans="18:19" ht="15" customHeight="1">
      <c r="R60988"/>
      <c r="S60988"/>
    </row>
    <row r="60989" spans="18:19" ht="15" customHeight="1">
      <c r="R60989"/>
      <c r="S60989"/>
    </row>
    <row r="60990" spans="18:19" ht="15" customHeight="1">
      <c r="R60990"/>
      <c r="S60990"/>
    </row>
    <row r="60991" spans="18:19" ht="15" customHeight="1">
      <c r="R60991"/>
      <c r="S60991"/>
    </row>
    <row r="60992" spans="18:19" ht="15" customHeight="1">
      <c r="R60992"/>
      <c r="S60992"/>
    </row>
    <row r="60993" spans="18:19" ht="15" customHeight="1">
      <c r="R60993"/>
      <c r="S60993"/>
    </row>
    <row r="60994" spans="18:19" ht="15" customHeight="1">
      <c r="R60994"/>
      <c r="S60994"/>
    </row>
    <row r="60995" spans="18:19" ht="15" customHeight="1">
      <c r="R60995"/>
      <c r="S60995"/>
    </row>
    <row r="60996" spans="18:19" ht="15" customHeight="1">
      <c r="R60996"/>
      <c r="S60996"/>
    </row>
    <row r="60997" spans="18:19" ht="15" customHeight="1">
      <c r="R60997"/>
      <c r="S60997"/>
    </row>
    <row r="60998" spans="18:19" ht="15" customHeight="1">
      <c r="R60998"/>
      <c r="S60998"/>
    </row>
    <row r="60999" spans="18:19" ht="15" customHeight="1">
      <c r="R60999"/>
      <c r="S60999"/>
    </row>
    <row r="61000" spans="18:19" ht="15" customHeight="1">
      <c r="R61000"/>
      <c r="S61000"/>
    </row>
    <row r="61001" spans="18:19" ht="15" customHeight="1">
      <c r="R61001"/>
      <c r="S61001"/>
    </row>
    <row r="61002" spans="18:19" ht="15" customHeight="1">
      <c r="R61002"/>
      <c r="S61002"/>
    </row>
    <row r="61003" spans="18:19" ht="15" customHeight="1">
      <c r="R61003"/>
      <c r="S61003"/>
    </row>
    <row r="61004" spans="18:19" ht="15" customHeight="1">
      <c r="R61004"/>
      <c r="S61004"/>
    </row>
    <row r="61005" spans="18:19" ht="15" customHeight="1">
      <c r="R61005"/>
      <c r="S61005"/>
    </row>
    <row r="61006" spans="18:19" ht="15" customHeight="1">
      <c r="R61006"/>
      <c r="S61006"/>
    </row>
    <row r="61007" spans="18:19" ht="15" customHeight="1">
      <c r="R61007"/>
      <c r="S61007"/>
    </row>
    <row r="61008" spans="18:19" ht="15" customHeight="1">
      <c r="R61008"/>
      <c r="S61008"/>
    </row>
    <row r="61009" spans="18:19" ht="15" customHeight="1">
      <c r="R61009"/>
      <c r="S61009"/>
    </row>
    <row r="61010" spans="18:19" ht="15" customHeight="1">
      <c r="R61010"/>
      <c r="S61010"/>
    </row>
    <row r="61011" spans="18:19" ht="15" customHeight="1">
      <c r="R61011"/>
      <c r="S61011"/>
    </row>
    <row r="61012" spans="18:19" ht="15" customHeight="1">
      <c r="R61012"/>
      <c r="S61012"/>
    </row>
    <row r="61013" spans="18:19" ht="15" customHeight="1">
      <c r="R61013"/>
      <c r="S61013"/>
    </row>
    <row r="61014" spans="18:19" ht="15" customHeight="1">
      <c r="R61014"/>
      <c r="S61014"/>
    </row>
    <row r="61015" spans="18:19" ht="15" customHeight="1">
      <c r="R61015"/>
      <c r="S61015"/>
    </row>
    <row r="61016" spans="18:19" ht="15" customHeight="1">
      <c r="R61016"/>
      <c r="S61016"/>
    </row>
    <row r="61017" spans="18:19" ht="15" customHeight="1">
      <c r="R61017"/>
      <c r="S61017"/>
    </row>
    <row r="61018" spans="18:19" ht="15" customHeight="1">
      <c r="R61018"/>
      <c r="S61018"/>
    </row>
    <row r="61019" spans="18:19" ht="15" customHeight="1">
      <c r="R61019"/>
      <c r="S61019"/>
    </row>
    <row r="61020" spans="18:19" ht="15" customHeight="1">
      <c r="R61020"/>
      <c r="S61020"/>
    </row>
    <row r="61021" spans="18:19" ht="15" customHeight="1">
      <c r="R61021"/>
      <c r="S61021"/>
    </row>
    <row r="61022" spans="18:19" ht="15" customHeight="1">
      <c r="R61022"/>
      <c r="S61022"/>
    </row>
    <row r="61023" spans="18:19" ht="15" customHeight="1">
      <c r="R61023"/>
      <c r="S61023"/>
    </row>
    <row r="61024" spans="18:19" ht="15" customHeight="1">
      <c r="R61024"/>
      <c r="S61024"/>
    </row>
    <row r="61025" spans="18:19" ht="15" customHeight="1">
      <c r="R61025"/>
      <c r="S61025"/>
    </row>
    <row r="61026" spans="18:19" ht="15" customHeight="1">
      <c r="R61026"/>
      <c r="S61026"/>
    </row>
    <row r="61027" spans="18:19" ht="15" customHeight="1">
      <c r="R61027"/>
      <c r="S61027"/>
    </row>
    <row r="61028" spans="18:19" ht="15" customHeight="1">
      <c r="R61028"/>
      <c r="S61028"/>
    </row>
    <row r="61029" spans="18:19" ht="15" customHeight="1">
      <c r="R61029"/>
      <c r="S61029"/>
    </row>
    <row r="61030" spans="18:19" ht="15" customHeight="1">
      <c r="R61030"/>
      <c r="S61030"/>
    </row>
    <row r="61031" spans="18:19" ht="15" customHeight="1">
      <c r="R61031"/>
      <c r="S61031"/>
    </row>
    <row r="61032" spans="18:19" ht="15" customHeight="1">
      <c r="R61032"/>
      <c r="S61032"/>
    </row>
    <row r="61033" spans="18:19" ht="15" customHeight="1">
      <c r="R61033"/>
      <c r="S61033"/>
    </row>
    <row r="61034" spans="18:19" ht="15" customHeight="1">
      <c r="R61034"/>
      <c r="S61034"/>
    </row>
    <row r="61035" spans="18:19" ht="15" customHeight="1">
      <c r="R61035"/>
      <c r="S61035"/>
    </row>
    <row r="61036" spans="18:19" ht="15" customHeight="1">
      <c r="R61036"/>
      <c r="S61036"/>
    </row>
    <row r="61037" spans="18:19" ht="15" customHeight="1">
      <c r="R61037"/>
      <c r="S61037"/>
    </row>
    <row r="61038" spans="18:19" ht="15" customHeight="1">
      <c r="R61038"/>
      <c r="S61038"/>
    </row>
    <row r="61039" spans="18:19" ht="15" customHeight="1">
      <c r="R61039"/>
      <c r="S61039"/>
    </row>
    <row r="61040" spans="18:19" ht="15" customHeight="1">
      <c r="R61040"/>
      <c r="S61040"/>
    </row>
    <row r="61041" spans="18:19" ht="15" customHeight="1">
      <c r="R61041"/>
      <c r="S61041"/>
    </row>
    <row r="61042" spans="18:19" ht="15" customHeight="1">
      <c r="R61042"/>
      <c r="S61042"/>
    </row>
    <row r="61043" spans="18:19" ht="15" customHeight="1">
      <c r="R61043"/>
      <c r="S61043"/>
    </row>
    <row r="61044" spans="18:19" ht="15" customHeight="1">
      <c r="R61044"/>
      <c r="S61044"/>
    </row>
    <row r="61045" spans="18:19" ht="15" customHeight="1">
      <c r="R61045"/>
      <c r="S61045"/>
    </row>
    <row r="61046" spans="18:19" ht="15" customHeight="1">
      <c r="R61046"/>
      <c r="S61046"/>
    </row>
    <row r="61047" spans="18:19" ht="15" customHeight="1">
      <c r="R61047"/>
      <c r="S61047"/>
    </row>
    <row r="61048" spans="18:19" ht="15" customHeight="1">
      <c r="R61048"/>
      <c r="S61048"/>
    </row>
    <row r="61049" spans="18:19" ht="15" customHeight="1">
      <c r="R61049"/>
      <c r="S61049"/>
    </row>
    <row r="61050" spans="18:19" ht="15" customHeight="1">
      <c r="R61050"/>
      <c r="S61050"/>
    </row>
    <row r="61051" spans="18:19" ht="15" customHeight="1">
      <c r="R61051"/>
      <c r="S61051"/>
    </row>
    <row r="61052" spans="18:19" ht="15" customHeight="1">
      <c r="R61052"/>
      <c r="S61052"/>
    </row>
    <row r="61053" spans="18:19" ht="15" customHeight="1">
      <c r="R61053"/>
      <c r="S61053"/>
    </row>
    <row r="61054" spans="18:19" ht="15" customHeight="1">
      <c r="R61054"/>
      <c r="S61054"/>
    </row>
    <row r="61055" spans="18:19" ht="15" customHeight="1">
      <c r="R61055"/>
      <c r="S61055"/>
    </row>
    <row r="61056" spans="18:19" ht="15" customHeight="1">
      <c r="R61056"/>
      <c r="S61056"/>
    </row>
    <row r="61057" spans="18:19" ht="15" customHeight="1">
      <c r="R61057"/>
      <c r="S61057"/>
    </row>
    <row r="61058" spans="18:19" ht="15" customHeight="1">
      <c r="R61058"/>
      <c r="S61058"/>
    </row>
    <row r="61059" spans="18:19" ht="15" customHeight="1">
      <c r="R61059"/>
      <c r="S61059"/>
    </row>
    <row r="61060" spans="18:19" ht="15" customHeight="1">
      <c r="R61060"/>
      <c r="S61060"/>
    </row>
    <row r="61061" spans="18:19" ht="15" customHeight="1">
      <c r="R61061"/>
      <c r="S61061"/>
    </row>
    <row r="61062" spans="18:19" ht="15" customHeight="1">
      <c r="R61062"/>
      <c r="S61062"/>
    </row>
    <row r="61063" spans="18:19" ht="15" customHeight="1">
      <c r="R61063"/>
      <c r="S61063"/>
    </row>
    <row r="61064" spans="18:19" ht="15" customHeight="1">
      <c r="R61064"/>
      <c r="S61064"/>
    </row>
    <row r="61065" spans="18:19" ht="15" customHeight="1">
      <c r="R61065"/>
      <c r="S61065"/>
    </row>
    <row r="61066" spans="18:19" ht="15" customHeight="1">
      <c r="R61066"/>
      <c r="S61066"/>
    </row>
    <row r="61067" spans="18:19" ht="15" customHeight="1">
      <c r="R61067"/>
      <c r="S61067"/>
    </row>
    <row r="61068" spans="18:19" ht="15" customHeight="1">
      <c r="R61068"/>
      <c r="S61068"/>
    </row>
    <row r="61069" spans="18:19" ht="15" customHeight="1">
      <c r="R61069"/>
      <c r="S61069"/>
    </row>
    <row r="61070" spans="18:19" ht="15" customHeight="1">
      <c r="R61070"/>
      <c r="S61070"/>
    </row>
    <row r="61071" spans="18:19" ht="15" customHeight="1">
      <c r="R61071"/>
      <c r="S61071"/>
    </row>
    <row r="61072" spans="18:19" ht="15" customHeight="1">
      <c r="R61072"/>
      <c r="S61072"/>
    </row>
    <row r="61073" spans="18:19" ht="15" customHeight="1">
      <c r="R61073"/>
      <c r="S61073"/>
    </row>
    <row r="61074" spans="18:19" ht="15" customHeight="1">
      <c r="R61074"/>
      <c r="S61074"/>
    </row>
    <row r="61075" spans="18:19" ht="15" customHeight="1">
      <c r="R61075"/>
      <c r="S61075"/>
    </row>
    <row r="61076" spans="18:19" ht="15" customHeight="1">
      <c r="R61076"/>
      <c r="S61076"/>
    </row>
    <row r="61077" spans="18:19" ht="15" customHeight="1">
      <c r="R61077"/>
      <c r="S61077"/>
    </row>
    <row r="61078" spans="18:19" ht="15" customHeight="1">
      <c r="R61078"/>
      <c r="S61078"/>
    </row>
    <row r="61079" spans="18:19" ht="15" customHeight="1">
      <c r="R61079"/>
      <c r="S61079"/>
    </row>
    <row r="61080" spans="18:19" ht="15" customHeight="1">
      <c r="R61080"/>
      <c r="S61080"/>
    </row>
    <row r="61081" spans="18:19" ht="15" customHeight="1">
      <c r="R61081"/>
      <c r="S61081"/>
    </row>
    <row r="61082" spans="18:19" ht="15" customHeight="1">
      <c r="R61082"/>
      <c r="S61082"/>
    </row>
    <row r="61083" spans="18:19" ht="15" customHeight="1">
      <c r="R61083"/>
      <c r="S61083"/>
    </row>
    <row r="61084" spans="18:19" ht="15" customHeight="1">
      <c r="R61084"/>
      <c r="S61084"/>
    </row>
    <row r="61085" spans="18:19" ht="15" customHeight="1">
      <c r="R61085"/>
      <c r="S61085"/>
    </row>
    <row r="61086" spans="18:19" ht="15" customHeight="1">
      <c r="R61086"/>
      <c r="S61086"/>
    </row>
    <row r="61087" spans="18:19" ht="15" customHeight="1">
      <c r="R61087"/>
      <c r="S61087"/>
    </row>
    <row r="61088" spans="18:19" ht="15" customHeight="1">
      <c r="R61088"/>
      <c r="S61088"/>
    </row>
    <row r="61089" spans="18:19" ht="15" customHeight="1">
      <c r="R61089"/>
      <c r="S61089"/>
    </row>
    <row r="61090" spans="18:19" ht="15" customHeight="1">
      <c r="R61090"/>
      <c r="S61090"/>
    </row>
    <row r="61091" spans="18:19" ht="15" customHeight="1">
      <c r="R61091"/>
      <c r="S61091"/>
    </row>
    <row r="61092" spans="18:19" ht="15" customHeight="1">
      <c r="R61092"/>
      <c r="S61092"/>
    </row>
    <row r="61093" spans="18:19" ht="15" customHeight="1">
      <c r="R61093"/>
      <c r="S61093"/>
    </row>
    <row r="61094" spans="18:19" ht="15" customHeight="1">
      <c r="R61094"/>
      <c r="S61094"/>
    </row>
    <row r="61095" spans="18:19" ht="15" customHeight="1">
      <c r="R61095"/>
      <c r="S61095"/>
    </row>
    <row r="61096" spans="18:19" ht="15" customHeight="1">
      <c r="R61096"/>
      <c r="S61096"/>
    </row>
    <row r="61097" spans="18:19" ht="15" customHeight="1">
      <c r="R61097"/>
      <c r="S61097"/>
    </row>
    <row r="61098" spans="18:19" ht="15" customHeight="1">
      <c r="R61098"/>
      <c r="S61098"/>
    </row>
    <row r="61099" spans="18:19" ht="15" customHeight="1">
      <c r="R61099"/>
      <c r="S61099"/>
    </row>
    <row r="61100" spans="18:19" ht="15" customHeight="1">
      <c r="R61100"/>
      <c r="S61100"/>
    </row>
    <row r="61101" spans="18:19" ht="15" customHeight="1">
      <c r="R61101"/>
      <c r="S61101"/>
    </row>
    <row r="61102" spans="18:19" ht="15" customHeight="1">
      <c r="R61102"/>
      <c r="S61102"/>
    </row>
    <row r="61103" spans="18:19" ht="15" customHeight="1">
      <c r="R61103"/>
      <c r="S61103"/>
    </row>
    <row r="61104" spans="18:19" ht="15" customHeight="1">
      <c r="R61104"/>
      <c r="S61104"/>
    </row>
    <row r="61105" spans="18:19" ht="15" customHeight="1">
      <c r="R61105"/>
      <c r="S61105"/>
    </row>
    <row r="61106" spans="18:19" ht="15" customHeight="1">
      <c r="R61106"/>
      <c r="S61106"/>
    </row>
    <row r="61107" spans="18:19" ht="15" customHeight="1">
      <c r="R61107"/>
      <c r="S61107"/>
    </row>
    <row r="61108" spans="18:19" ht="15" customHeight="1">
      <c r="R61108"/>
      <c r="S61108"/>
    </row>
    <row r="61109" spans="18:19" ht="15" customHeight="1">
      <c r="R61109"/>
      <c r="S61109"/>
    </row>
    <row r="61110" spans="18:19" ht="15" customHeight="1">
      <c r="R61110"/>
      <c r="S61110"/>
    </row>
    <row r="61111" spans="18:19" ht="15" customHeight="1">
      <c r="R61111"/>
      <c r="S61111"/>
    </row>
    <row r="61112" spans="18:19" ht="15" customHeight="1">
      <c r="R61112"/>
      <c r="S61112"/>
    </row>
    <row r="61113" spans="18:19" ht="15" customHeight="1">
      <c r="R61113"/>
      <c r="S61113"/>
    </row>
    <row r="61114" spans="18:19" ht="15" customHeight="1">
      <c r="R61114"/>
      <c r="S61114"/>
    </row>
    <row r="61115" spans="18:19" ht="15" customHeight="1">
      <c r="R61115"/>
      <c r="S61115"/>
    </row>
    <row r="61116" spans="18:19" ht="15" customHeight="1">
      <c r="R61116"/>
      <c r="S61116"/>
    </row>
    <row r="61117" spans="18:19" ht="15" customHeight="1">
      <c r="R61117"/>
      <c r="S61117"/>
    </row>
    <row r="61118" spans="18:19" ht="15" customHeight="1">
      <c r="R61118"/>
      <c r="S61118"/>
    </row>
    <row r="61119" spans="18:19" ht="15" customHeight="1">
      <c r="R61119"/>
      <c r="S61119"/>
    </row>
    <row r="61120" spans="18:19" ht="15" customHeight="1">
      <c r="R61120"/>
      <c r="S61120"/>
    </row>
    <row r="61121" spans="18:19" ht="15" customHeight="1">
      <c r="R61121"/>
      <c r="S61121"/>
    </row>
    <row r="61122" spans="18:19" ht="15" customHeight="1">
      <c r="R61122"/>
      <c r="S61122"/>
    </row>
    <row r="61123" spans="18:19" ht="15" customHeight="1">
      <c r="R61123"/>
      <c r="S61123"/>
    </row>
    <row r="61124" spans="18:19" ht="15" customHeight="1">
      <c r="R61124"/>
      <c r="S61124"/>
    </row>
    <row r="61125" spans="18:19" ht="15" customHeight="1">
      <c r="R61125"/>
      <c r="S61125"/>
    </row>
    <row r="61126" spans="18:19" ht="15" customHeight="1">
      <c r="R61126"/>
      <c r="S61126"/>
    </row>
    <row r="61127" spans="18:19" ht="15" customHeight="1">
      <c r="R61127"/>
      <c r="S61127"/>
    </row>
    <row r="61128" spans="18:19" ht="15" customHeight="1">
      <c r="R61128"/>
      <c r="S61128"/>
    </row>
    <row r="61129" spans="18:19" ht="15" customHeight="1">
      <c r="R61129"/>
      <c r="S61129"/>
    </row>
    <row r="61130" spans="18:19" ht="15" customHeight="1">
      <c r="R61130"/>
      <c r="S61130"/>
    </row>
    <row r="61131" spans="18:19" ht="15" customHeight="1">
      <c r="R61131"/>
      <c r="S61131"/>
    </row>
    <row r="61132" spans="18:19" ht="15" customHeight="1">
      <c r="R61132"/>
      <c r="S61132"/>
    </row>
    <row r="61133" spans="18:19" ht="15" customHeight="1">
      <c r="R61133"/>
      <c r="S61133"/>
    </row>
    <row r="61134" spans="18:19" ht="15" customHeight="1">
      <c r="R61134"/>
      <c r="S61134"/>
    </row>
    <row r="61135" spans="18:19" ht="15" customHeight="1">
      <c r="R61135"/>
      <c r="S61135"/>
    </row>
    <row r="61136" spans="18:19" ht="15" customHeight="1">
      <c r="R61136"/>
      <c r="S61136"/>
    </row>
    <row r="61137" spans="18:19" ht="15" customHeight="1">
      <c r="R61137"/>
      <c r="S61137"/>
    </row>
    <row r="61138" spans="18:19" ht="15" customHeight="1">
      <c r="R61138"/>
      <c r="S61138"/>
    </row>
    <row r="61139" spans="18:19" ht="15" customHeight="1">
      <c r="R61139"/>
      <c r="S61139"/>
    </row>
    <row r="61140" spans="18:19" ht="15" customHeight="1">
      <c r="R61140"/>
      <c r="S61140"/>
    </row>
    <row r="61141" spans="18:19" ht="15" customHeight="1">
      <c r="R61141"/>
      <c r="S61141"/>
    </row>
    <row r="61142" spans="18:19" ht="15" customHeight="1">
      <c r="R61142"/>
      <c r="S61142"/>
    </row>
    <row r="61143" spans="18:19" ht="15" customHeight="1">
      <c r="R61143"/>
      <c r="S61143"/>
    </row>
    <row r="61144" spans="18:19" ht="15" customHeight="1">
      <c r="R61144"/>
      <c r="S61144"/>
    </row>
    <row r="61145" spans="18:19" ht="15" customHeight="1">
      <c r="R61145"/>
      <c r="S61145"/>
    </row>
    <row r="61146" spans="18:19" ht="15" customHeight="1">
      <c r="R61146"/>
      <c r="S61146"/>
    </row>
    <row r="61147" spans="18:19" ht="15" customHeight="1">
      <c r="R61147"/>
      <c r="S61147"/>
    </row>
    <row r="61148" spans="18:19" ht="15" customHeight="1">
      <c r="R61148"/>
      <c r="S61148"/>
    </row>
    <row r="61149" spans="18:19" ht="15" customHeight="1">
      <c r="R61149"/>
      <c r="S61149"/>
    </row>
    <row r="61150" spans="18:19" ht="15" customHeight="1">
      <c r="R61150"/>
      <c r="S61150"/>
    </row>
    <row r="61151" spans="18:19" ht="15" customHeight="1">
      <c r="R61151"/>
      <c r="S61151"/>
    </row>
    <row r="61152" spans="18:19" ht="15" customHeight="1">
      <c r="R61152"/>
      <c r="S61152"/>
    </row>
    <row r="61153" spans="18:19" ht="15" customHeight="1">
      <c r="R61153"/>
      <c r="S61153"/>
    </row>
    <row r="61154" spans="18:19" ht="15" customHeight="1">
      <c r="R61154"/>
      <c r="S61154"/>
    </row>
    <row r="61155" spans="18:19" ht="15" customHeight="1">
      <c r="R61155"/>
      <c r="S61155"/>
    </row>
    <row r="61156" spans="18:19" ht="15" customHeight="1">
      <c r="R61156"/>
      <c r="S61156"/>
    </row>
    <row r="61157" spans="18:19" ht="15" customHeight="1">
      <c r="R61157"/>
      <c r="S61157"/>
    </row>
    <row r="61158" spans="18:19" ht="15" customHeight="1">
      <c r="R61158"/>
      <c r="S61158"/>
    </row>
    <row r="61159" spans="18:19" ht="15" customHeight="1">
      <c r="R61159"/>
      <c r="S61159"/>
    </row>
    <row r="61160" spans="18:19" ht="15" customHeight="1">
      <c r="R61160"/>
      <c r="S61160"/>
    </row>
    <row r="61161" spans="18:19" ht="15" customHeight="1">
      <c r="R61161"/>
      <c r="S61161"/>
    </row>
    <row r="61162" spans="18:19" ht="15" customHeight="1">
      <c r="R61162"/>
      <c r="S61162"/>
    </row>
    <row r="61163" spans="18:19" ht="15" customHeight="1">
      <c r="R61163"/>
      <c r="S61163"/>
    </row>
    <row r="61164" spans="18:19" ht="15" customHeight="1">
      <c r="R61164"/>
      <c r="S61164"/>
    </row>
    <row r="61165" spans="18:19" ht="15" customHeight="1">
      <c r="R61165"/>
      <c r="S61165"/>
    </row>
    <row r="61166" spans="18:19" ht="15" customHeight="1">
      <c r="R61166"/>
      <c r="S61166"/>
    </row>
    <row r="61167" spans="18:19" ht="15" customHeight="1">
      <c r="R61167"/>
      <c r="S61167"/>
    </row>
    <row r="61168" spans="18:19" ht="15" customHeight="1">
      <c r="R61168"/>
      <c r="S61168"/>
    </row>
    <row r="61169" spans="18:19" ht="15" customHeight="1">
      <c r="R61169"/>
      <c r="S61169"/>
    </row>
    <row r="61170" spans="18:19" ht="15" customHeight="1">
      <c r="R61170"/>
      <c r="S61170"/>
    </row>
    <row r="61171" spans="18:19" ht="15" customHeight="1">
      <c r="R61171"/>
      <c r="S61171"/>
    </row>
    <row r="61172" spans="18:19" ht="15" customHeight="1">
      <c r="R61172"/>
      <c r="S61172"/>
    </row>
    <row r="61173" spans="18:19" ht="15" customHeight="1">
      <c r="R61173"/>
      <c r="S61173"/>
    </row>
    <row r="61174" spans="18:19" ht="15" customHeight="1">
      <c r="R61174"/>
      <c r="S61174"/>
    </row>
    <row r="61175" spans="18:19" ht="15" customHeight="1">
      <c r="R61175"/>
      <c r="S61175"/>
    </row>
    <row r="61176" spans="18:19" ht="15" customHeight="1">
      <c r="R61176"/>
      <c r="S61176"/>
    </row>
    <row r="61177" spans="18:19" ht="15" customHeight="1">
      <c r="R61177"/>
      <c r="S61177"/>
    </row>
    <row r="61178" spans="18:19" ht="15" customHeight="1">
      <c r="R61178"/>
      <c r="S61178"/>
    </row>
    <row r="61179" spans="18:19" ht="15" customHeight="1">
      <c r="R61179"/>
      <c r="S61179"/>
    </row>
    <row r="61180" spans="18:19" ht="15" customHeight="1">
      <c r="R61180"/>
      <c r="S61180"/>
    </row>
    <row r="61181" spans="18:19" ht="15" customHeight="1">
      <c r="R61181"/>
      <c r="S61181"/>
    </row>
    <row r="61182" spans="18:19" ht="15" customHeight="1">
      <c r="R61182"/>
      <c r="S61182"/>
    </row>
    <row r="61183" spans="18:19" ht="15" customHeight="1">
      <c r="R61183"/>
      <c r="S61183"/>
    </row>
    <row r="61184" spans="18:19" ht="15" customHeight="1">
      <c r="R61184"/>
      <c r="S61184"/>
    </row>
    <row r="61185" spans="18:19" ht="15" customHeight="1">
      <c r="R61185"/>
      <c r="S61185"/>
    </row>
    <row r="61186" spans="18:19" ht="15" customHeight="1">
      <c r="R61186"/>
      <c r="S61186"/>
    </row>
    <row r="61187" spans="18:19" ht="15" customHeight="1">
      <c r="R61187"/>
      <c r="S61187"/>
    </row>
    <row r="61188" spans="18:19" ht="15" customHeight="1">
      <c r="R61188"/>
      <c r="S61188"/>
    </row>
    <row r="61189" spans="18:19" ht="15" customHeight="1">
      <c r="R61189"/>
      <c r="S61189"/>
    </row>
    <row r="61190" spans="18:19" ht="15" customHeight="1">
      <c r="R61190"/>
      <c r="S61190"/>
    </row>
    <row r="61191" spans="18:19" ht="15" customHeight="1">
      <c r="R61191"/>
      <c r="S61191"/>
    </row>
    <row r="61192" spans="18:19" ht="15" customHeight="1">
      <c r="R61192"/>
      <c r="S61192"/>
    </row>
    <row r="61193" spans="18:19" ht="15" customHeight="1">
      <c r="R61193"/>
      <c r="S61193"/>
    </row>
    <row r="61194" spans="18:19" ht="15" customHeight="1">
      <c r="R61194"/>
      <c r="S61194"/>
    </row>
    <row r="61195" spans="18:19" ht="15" customHeight="1">
      <c r="R61195"/>
      <c r="S61195"/>
    </row>
    <row r="61196" spans="18:19" ht="15" customHeight="1">
      <c r="R61196"/>
      <c r="S61196"/>
    </row>
    <row r="61197" spans="18:19" ht="15" customHeight="1">
      <c r="R61197"/>
      <c r="S61197"/>
    </row>
    <row r="61198" spans="18:19" ht="15" customHeight="1">
      <c r="R61198"/>
      <c r="S61198"/>
    </row>
    <row r="61199" spans="18:19" ht="15" customHeight="1">
      <c r="R61199"/>
      <c r="S61199"/>
    </row>
    <row r="61200" spans="18:19" ht="15" customHeight="1">
      <c r="R61200"/>
      <c r="S61200"/>
    </row>
    <row r="61201" spans="18:19" ht="15" customHeight="1">
      <c r="R61201"/>
      <c r="S61201"/>
    </row>
    <row r="61202" spans="18:19" ht="15" customHeight="1">
      <c r="R61202"/>
      <c r="S61202"/>
    </row>
    <row r="61203" spans="18:19" ht="15" customHeight="1">
      <c r="R61203"/>
      <c r="S61203"/>
    </row>
    <row r="61204" spans="18:19" ht="15" customHeight="1">
      <c r="R61204"/>
      <c r="S61204"/>
    </row>
    <row r="61205" spans="18:19" ht="15" customHeight="1">
      <c r="R61205"/>
      <c r="S61205"/>
    </row>
    <row r="61206" spans="18:19" ht="15" customHeight="1">
      <c r="R61206"/>
      <c r="S61206"/>
    </row>
    <row r="61207" spans="18:19" ht="15" customHeight="1">
      <c r="R61207"/>
      <c r="S61207"/>
    </row>
    <row r="61208" spans="18:19" ht="15" customHeight="1">
      <c r="R61208"/>
      <c r="S61208"/>
    </row>
    <row r="61209" spans="18:19" ht="15" customHeight="1">
      <c r="R61209"/>
      <c r="S61209"/>
    </row>
    <row r="61210" spans="18:19" ht="15" customHeight="1">
      <c r="R61210"/>
      <c r="S61210"/>
    </row>
    <row r="61211" spans="18:19" ht="15" customHeight="1">
      <c r="R61211"/>
      <c r="S61211"/>
    </row>
    <row r="61212" spans="18:19" ht="15" customHeight="1">
      <c r="R61212"/>
      <c r="S61212"/>
    </row>
    <row r="61213" spans="18:19" ht="15" customHeight="1">
      <c r="R61213"/>
      <c r="S61213"/>
    </row>
    <row r="61214" spans="18:19" ht="15" customHeight="1">
      <c r="R61214"/>
      <c r="S61214"/>
    </row>
    <row r="61215" spans="18:19" ht="15" customHeight="1">
      <c r="R61215"/>
      <c r="S61215"/>
    </row>
    <row r="61216" spans="18:19" ht="15" customHeight="1">
      <c r="R61216"/>
      <c r="S61216"/>
    </row>
    <row r="61217" spans="18:19" ht="15" customHeight="1">
      <c r="R61217"/>
      <c r="S61217"/>
    </row>
    <row r="61218" spans="18:19" ht="15" customHeight="1">
      <c r="R61218"/>
      <c r="S61218"/>
    </row>
    <row r="61219" spans="18:19" ht="15" customHeight="1">
      <c r="R61219"/>
      <c r="S61219"/>
    </row>
    <row r="61220" spans="18:19" ht="15" customHeight="1">
      <c r="R61220"/>
      <c r="S61220"/>
    </row>
    <row r="61221" spans="18:19" ht="15" customHeight="1">
      <c r="R61221"/>
      <c r="S61221"/>
    </row>
    <row r="61222" spans="18:19" ht="15" customHeight="1">
      <c r="R61222"/>
      <c r="S61222"/>
    </row>
    <row r="61223" spans="18:19" ht="15" customHeight="1">
      <c r="R61223"/>
      <c r="S61223"/>
    </row>
    <row r="61224" spans="18:19" ht="15" customHeight="1">
      <c r="R61224"/>
      <c r="S61224"/>
    </row>
    <row r="61225" spans="18:19" ht="15" customHeight="1">
      <c r="R61225"/>
      <c r="S61225"/>
    </row>
    <row r="61226" spans="18:19" ht="15" customHeight="1">
      <c r="R61226"/>
      <c r="S61226"/>
    </row>
    <row r="61227" spans="18:19" ht="15" customHeight="1">
      <c r="R61227"/>
      <c r="S61227"/>
    </row>
    <row r="61228" spans="18:19" ht="15" customHeight="1">
      <c r="R61228"/>
      <c r="S61228"/>
    </row>
    <row r="61229" spans="18:19" ht="15" customHeight="1">
      <c r="R61229"/>
      <c r="S61229"/>
    </row>
    <row r="61230" spans="18:19" ht="15" customHeight="1">
      <c r="R61230"/>
      <c r="S61230"/>
    </row>
    <row r="61231" spans="18:19" ht="15" customHeight="1">
      <c r="R61231"/>
      <c r="S61231"/>
    </row>
    <row r="61232" spans="18:19" ht="15" customHeight="1">
      <c r="R61232"/>
      <c r="S61232"/>
    </row>
    <row r="61233" spans="18:19" ht="15" customHeight="1">
      <c r="R61233"/>
      <c r="S61233"/>
    </row>
    <row r="61234" spans="18:19" ht="15" customHeight="1">
      <c r="R61234"/>
      <c r="S61234"/>
    </row>
    <row r="61235" spans="18:19" ht="15" customHeight="1">
      <c r="R61235"/>
      <c r="S61235"/>
    </row>
    <row r="61236" spans="18:19" ht="15" customHeight="1">
      <c r="R61236"/>
      <c r="S61236"/>
    </row>
    <row r="61237" spans="18:19" ht="15" customHeight="1">
      <c r="R61237"/>
      <c r="S61237"/>
    </row>
    <row r="61238" spans="18:19" ht="15" customHeight="1">
      <c r="R61238"/>
      <c r="S61238"/>
    </row>
    <row r="61239" spans="18:19" ht="15" customHeight="1">
      <c r="R61239"/>
      <c r="S61239"/>
    </row>
    <row r="61240" spans="18:19" ht="15" customHeight="1">
      <c r="R61240"/>
      <c r="S61240"/>
    </row>
    <row r="61241" spans="18:19" ht="15" customHeight="1">
      <c r="R61241"/>
      <c r="S61241"/>
    </row>
    <row r="61242" spans="18:19" ht="15" customHeight="1">
      <c r="R61242"/>
      <c r="S61242"/>
    </row>
    <row r="61243" spans="18:19" ht="15" customHeight="1">
      <c r="R61243"/>
      <c r="S61243"/>
    </row>
    <row r="61244" spans="18:19" ht="15" customHeight="1">
      <c r="R61244"/>
      <c r="S61244"/>
    </row>
    <row r="61245" spans="18:19" ht="15" customHeight="1">
      <c r="R61245"/>
      <c r="S61245"/>
    </row>
    <row r="61246" spans="18:19" ht="15" customHeight="1">
      <c r="R61246"/>
      <c r="S61246"/>
    </row>
    <row r="61247" spans="18:19" ht="15" customHeight="1">
      <c r="R61247"/>
      <c r="S61247"/>
    </row>
    <row r="61248" spans="18:19" ht="15" customHeight="1">
      <c r="R61248"/>
      <c r="S61248"/>
    </row>
    <row r="61249" spans="18:19" ht="15" customHeight="1">
      <c r="R61249"/>
      <c r="S61249"/>
    </row>
    <row r="61250" spans="18:19" ht="15" customHeight="1">
      <c r="R61250"/>
      <c r="S61250"/>
    </row>
    <row r="61251" spans="18:19" ht="15" customHeight="1">
      <c r="R61251"/>
      <c r="S61251"/>
    </row>
    <row r="61252" spans="18:19" ht="15" customHeight="1">
      <c r="R61252"/>
      <c r="S61252"/>
    </row>
    <row r="61253" spans="18:19" ht="15" customHeight="1">
      <c r="R61253"/>
      <c r="S61253"/>
    </row>
    <row r="61254" spans="18:19" ht="15" customHeight="1">
      <c r="R61254"/>
      <c r="S61254"/>
    </row>
    <row r="61255" spans="18:19" ht="15" customHeight="1">
      <c r="R61255"/>
      <c r="S61255"/>
    </row>
    <row r="61256" spans="18:19" ht="15" customHeight="1">
      <c r="R61256"/>
      <c r="S61256"/>
    </row>
    <row r="61257" spans="18:19" ht="15" customHeight="1">
      <c r="R61257"/>
      <c r="S61257"/>
    </row>
    <row r="61258" spans="18:19" ht="15" customHeight="1">
      <c r="R61258"/>
      <c r="S61258"/>
    </row>
    <row r="61259" spans="18:19" ht="15" customHeight="1">
      <c r="R61259"/>
      <c r="S61259"/>
    </row>
    <row r="61260" spans="18:19" ht="15" customHeight="1">
      <c r="R61260"/>
      <c r="S61260"/>
    </row>
    <row r="61261" spans="18:19" ht="15" customHeight="1">
      <c r="R61261"/>
      <c r="S61261"/>
    </row>
    <row r="61262" spans="18:19" ht="15" customHeight="1">
      <c r="R61262"/>
      <c r="S61262"/>
    </row>
    <row r="61263" spans="18:19" ht="15" customHeight="1">
      <c r="R61263"/>
      <c r="S61263"/>
    </row>
    <row r="61264" spans="18:19" ht="15" customHeight="1">
      <c r="R61264"/>
      <c r="S61264"/>
    </row>
    <row r="61265" spans="18:19" ht="15" customHeight="1">
      <c r="R61265"/>
      <c r="S61265"/>
    </row>
    <row r="61266" spans="18:19" ht="15" customHeight="1">
      <c r="R61266"/>
      <c r="S61266"/>
    </row>
    <row r="61267" spans="18:19" ht="15" customHeight="1">
      <c r="R61267"/>
      <c r="S61267"/>
    </row>
    <row r="61268" spans="18:19" ht="15" customHeight="1">
      <c r="R61268"/>
      <c r="S61268"/>
    </row>
    <row r="61269" spans="18:19" ht="15" customHeight="1">
      <c r="R61269"/>
      <c r="S61269"/>
    </row>
    <row r="61270" spans="18:19" ht="15" customHeight="1">
      <c r="R61270"/>
      <c r="S61270"/>
    </row>
    <row r="61271" spans="18:19" ht="15" customHeight="1">
      <c r="R61271"/>
      <c r="S61271"/>
    </row>
    <row r="61272" spans="18:19" ht="15" customHeight="1">
      <c r="R61272"/>
      <c r="S61272"/>
    </row>
    <row r="61273" spans="18:19" ht="15" customHeight="1">
      <c r="R61273"/>
      <c r="S61273"/>
    </row>
    <row r="61274" spans="18:19" ht="15" customHeight="1">
      <c r="R61274"/>
      <c r="S61274"/>
    </row>
    <row r="61275" spans="18:19" ht="15" customHeight="1">
      <c r="R61275"/>
      <c r="S61275"/>
    </row>
    <row r="61276" spans="18:19" ht="15" customHeight="1">
      <c r="R61276"/>
      <c r="S61276"/>
    </row>
    <row r="61277" spans="18:19" ht="15" customHeight="1">
      <c r="R61277"/>
      <c r="S61277"/>
    </row>
    <row r="61278" spans="18:19" ht="15" customHeight="1">
      <c r="R61278"/>
      <c r="S61278"/>
    </row>
    <row r="61279" spans="18:19" ht="15" customHeight="1">
      <c r="R61279"/>
      <c r="S61279"/>
    </row>
    <row r="61280" spans="18:19" ht="15" customHeight="1">
      <c r="R61280"/>
      <c r="S61280"/>
    </row>
    <row r="61281" spans="18:19" ht="15" customHeight="1">
      <c r="R61281"/>
      <c r="S61281"/>
    </row>
    <row r="61282" spans="18:19" ht="15" customHeight="1">
      <c r="R61282"/>
      <c r="S61282"/>
    </row>
    <row r="61283" spans="18:19" ht="15" customHeight="1">
      <c r="R61283"/>
      <c r="S61283"/>
    </row>
    <row r="61284" spans="18:19" ht="15" customHeight="1">
      <c r="R61284"/>
      <c r="S61284"/>
    </row>
    <row r="61285" spans="18:19" ht="15" customHeight="1">
      <c r="R61285"/>
      <c r="S61285"/>
    </row>
    <row r="61286" spans="18:19" ht="15" customHeight="1">
      <c r="R61286"/>
      <c r="S61286"/>
    </row>
    <row r="61287" spans="18:19" ht="15" customHeight="1">
      <c r="R61287"/>
      <c r="S61287"/>
    </row>
    <row r="61288" spans="18:19" ht="15" customHeight="1">
      <c r="R61288"/>
      <c r="S61288"/>
    </row>
    <row r="61289" spans="18:19" ht="15" customHeight="1">
      <c r="R61289"/>
      <c r="S61289"/>
    </row>
    <row r="61290" spans="18:19" ht="15" customHeight="1">
      <c r="R61290"/>
      <c r="S61290"/>
    </row>
    <row r="61291" spans="18:19" ht="15" customHeight="1">
      <c r="R61291"/>
      <c r="S61291"/>
    </row>
    <row r="61292" spans="18:19" ht="15" customHeight="1">
      <c r="R61292"/>
      <c r="S61292"/>
    </row>
    <row r="61293" spans="18:19" ht="15" customHeight="1">
      <c r="R61293"/>
      <c r="S61293"/>
    </row>
    <row r="61294" spans="18:19" ht="15" customHeight="1">
      <c r="R61294"/>
      <c r="S61294"/>
    </row>
    <row r="61295" spans="18:19" ht="15" customHeight="1">
      <c r="R61295"/>
      <c r="S61295"/>
    </row>
    <row r="61296" spans="18:19" ht="15" customHeight="1">
      <c r="R61296"/>
      <c r="S61296"/>
    </row>
    <row r="61297" spans="18:19" ht="15" customHeight="1">
      <c r="R61297"/>
      <c r="S61297"/>
    </row>
    <row r="61298" spans="18:19" ht="15" customHeight="1">
      <c r="R61298"/>
      <c r="S61298"/>
    </row>
    <row r="61299" spans="18:19" ht="15" customHeight="1">
      <c r="R61299"/>
      <c r="S61299"/>
    </row>
    <row r="61300" spans="18:19" ht="15" customHeight="1">
      <c r="R61300"/>
      <c r="S61300"/>
    </row>
    <row r="61301" spans="18:19" ht="15" customHeight="1">
      <c r="R61301"/>
      <c r="S61301"/>
    </row>
    <row r="61302" spans="18:19" ht="15" customHeight="1">
      <c r="R61302"/>
      <c r="S61302"/>
    </row>
    <row r="61303" spans="18:19" ht="15" customHeight="1">
      <c r="R61303"/>
      <c r="S61303"/>
    </row>
    <row r="61304" spans="18:19" ht="15" customHeight="1">
      <c r="R61304"/>
      <c r="S61304"/>
    </row>
    <row r="61305" spans="18:19" ht="15" customHeight="1">
      <c r="R61305"/>
      <c r="S61305"/>
    </row>
    <row r="61306" spans="18:19" ht="15" customHeight="1">
      <c r="R61306"/>
      <c r="S61306"/>
    </row>
    <row r="61307" spans="18:19" ht="15" customHeight="1">
      <c r="R61307"/>
      <c r="S61307"/>
    </row>
    <row r="61308" spans="18:19" ht="15" customHeight="1">
      <c r="R61308"/>
      <c r="S61308"/>
    </row>
    <row r="61309" spans="18:19" ht="15" customHeight="1">
      <c r="R61309"/>
      <c r="S61309"/>
    </row>
    <row r="61310" spans="18:19" ht="15" customHeight="1">
      <c r="R61310"/>
      <c r="S61310"/>
    </row>
    <row r="61311" spans="18:19" ht="15" customHeight="1">
      <c r="R61311"/>
      <c r="S61311"/>
    </row>
    <row r="61312" spans="18:19" ht="15" customHeight="1">
      <c r="R61312"/>
      <c r="S61312"/>
    </row>
    <row r="61313" spans="18:19" ht="15" customHeight="1">
      <c r="R61313"/>
      <c r="S61313"/>
    </row>
    <row r="61314" spans="18:19" ht="15" customHeight="1">
      <c r="R61314"/>
      <c r="S61314"/>
    </row>
    <row r="61315" spans="18:19" ht="15" customHeight="1">
      <c r="R61315"/>
      <c r="S61315"/>
    </row>
    <row r="61316" spans="18:19" ht="15" customHeight="1">
      <c r="R61316"/>
      <c r="S61316"/>
    </row>
    <row r="61317" spans="18:19" ht="15" customHeight="1">
      <c r="R61317"/>
      <c r="S61317"/>
    </row>
    <row r="61318" spans="18:19" ht="15" customHeight="1">
      <c r="R61318"/>
      <c r="S61318"/>
    </row>
    <row r="61319" spans="18:19" ht="15" customHeight="1">
      <c r="R61319"/>
      <c r="S61319"/>
    </row>
    <row r="61320" spans="18:19" ht="15" customHeight="1">
      <c r="R61320"/>
      <c r="S61320"/>
    </row>
    <row r="61321" spans="18:19" ht="15" customHeight="1">
      <c r="R61321"/>
      <c r="S61321"/>
    </row>
    <row r="61322" spans="18:19" ht="15" customHeight="1">
      <c r="R61322"/>
      <c r="S61322"/>
    </row>
    <row r="61323" spans="18:19" ht="15" customHeight="1">
      <c r="R61323"/>
      <c r="S61323"/>
    </row>
    <row r="61324" spans="18:19" ht="15" customHeight="1">
      <c r="R61324"/>
      <c r="S61324"/>
    </row>
    <row r="61325" spans="18:19" ht="15" customHeight="1">
      <c r="R61325"/>
      <c r="S61325"/>
    </row>
    <row r="61326" spans="18:19" ht="15" customHeight="1">
      <c r="R61326"/>
      <c r="S61326"/>
    </row>
    <row r="61327" spans="18:19" ht="15" customHeight="1">
      <c r="R61327"/>
      <c r="S61327"/>
    </row>
    <row r="61328" spans="18:19" ht="15" customHeight="1">
      <c r="R61328"/>
      <c r="S61328"/>
    </row>
    <row r="61329" spans="18:19" ht="15" customHeight="1">
      <c r="R61329"/>
      <c r="S61329"/>
    </row>
    <row r="61330" spans="18:19" ht="15" customHeight="1">
      <c r="R61330"/>
      <c r="S61330"/>
    </row>
    <row r="61331" spans="18:19" ht="15" customHeight="1">
      <c r="R61331"/>
      <c r="S61331"/>
    </row>
    <row r="61332" spans="18:19" ht="15" customHeight="1">
      <c r="R61332"/>
      <c r="S61332"/>
    </row>
    <row r="61333" spans="18:19" ht="15" customHeight="1">
      <c r="R61333"/>
      <c r="S61333"/>
    </row>
    <row r="61334" spans="18:19" ht="15" customHeight="1">
      <c r="R61334"/>
      <c r="S61334"/>
    </row>
    <row r="61335" spans="18:19" ht="15" customHeight="1">
      <c r="R61335"/>
      <c r="S61335"/>
    </row>
    <row r="61336" spans="18:19" ht="15" customHeight="1">
      <c r="R61336"/>
      <c r="S61336"/>
    </row>
    <row r="61337" spans="18:19" ht="15" customHeight="1">
      <c r="R61337"/>
      <c r="S61337"/>
    </row>
    <row r="61338" spans="18:19" ht="15" customHeight="1">
      <c r="R61338"/>
      <c r="S61338"/>
    </row>
    <row r="61339" spans="18:19" ht="15" customHeight="1">
      <c r="R61339"/>
      <c r="S61339"/>
    </row>
    <row r="61340" spans="18:19" ht="15" customHeight="1">
      <c r="R61340"/>
      <c r="S61340"/>
    </row>
    <row r="61341" spans="18:19" ht="15" customHeight="1">
      <c r="R61341"/>
      <c r="S61341"/>
    </row>
    <row r="61342" spans="18:19" ht="15" customHeight="1">
      <c r="R61342"/>
      <c r="S61342"/>
    </row>
    <row r="61343" spans="18:19" ht="15" customHeight="1">
      <c r="R61343"/>
      <c r="S61343"/>
    </row>
    <row r="61344" spans="18:19" ht="15" customHeight="1">
      <c r="R61344"/>
      <c r="S61344"/>
    </row>
    <row r="61345" spans="18:19" ht="15" customHeight="1">
      <c r="R61345"/>
      <c r="S61345"/>
    </row>
    <row r="61346" spans="18:19" ht="15" customHeight="1">
      <c r="R61346"/>
      <c r="S61346"/>
    </row>
    <row r="61347" spans="18:19" ht="15" customHeight="1">
      <c r="R61347"/>
      <c r="S61347"/>
    </row>
    <row r="61348" spans="18:19" ht="15" customHeight="1">
      <c r="R61348"/>
      <c r="S61348"/>
    </row>
    <row r="61349" spans="18:19" ht="15" customHeight="1">
      <c r="R61349"/>
      <c r="S61349"/>
    </row>
    <row r="61350" spans="18:19" ht="15" customHeight="1">
      <c r="R61350"/>
      <c r="S61350"/>
    </row>
    <row r="61351" spans="18:19" ht="15" customHeight="1">
      <c r="R61351"/>
      <c r="S61351"/>
    </row>
    <row r="61352" spans="18:19" ht="15" customHeight="1">
      <c r="R61352"/>
      <c r="S61352"/>
    </row>
    <row r="61353" spans="18:19" ht="15" customHeight="1">
      <c r="R61353"/>
      <c r="S61353"/>
    </row>
    <row r="61354" spans="18:19" ht="15" customHeight="1">
      <c r="R61354"/>
      <c r="S61354"/>
    </row>
    <row r="61355" spans="18:19" ht="15" customHeight="1">
      <c r="R61355"/>
      <c r="S61355"/>
    </row>
    <row r="61356" spans="18:19" ht="15" customHeight="1">
      <c r="R61356"/>
      <c r="S61356"/>
    </row>
    <row r="61357" spans="18:19" ht="15" customHeight="1">
      <c r="R61357"/>
      <c r="S61357"/>
    </row>
    <row r="61358" spans="18:19" ht="15" customHeight="1">
      <c r="R61358"/>
      <c r="S61358"/>
    </row>
    <row r="61359" spans="18:19" ht="15" customHeight="1">
      <c r="R61359"/>
      <c r="S61359"/>
    </row>
    <row r="61360" spans="18:19" ht="15" customHeight="1">
      <c r="R61360"/>
      <c r="S61360"/>
    </row>
    <row r="61361" spans="18:19" ht="15" customHeight="1">
      <c r="R61361"/>
      <c r="S61361"/>
    </row>
    <row r="61362" spans="18:19" ht="15" customHeight="1">
      <c r="R61362"/>
      <c r="S61362"/>
    </row>
    <row r="61363" spans="18:19" ht="15" customHeight="1">
      <c r="R61363"/>
      <c r="S61363"/>
    </row>
    <row r="61364" spans="18:19" ht="15" customHeight="1">
      <c r="R61364"/>
      <c r="S61364"/>
    </row>
    <row r="61365" spans="18:19" ht="15" customHeight="1">
      <c r="R61365"/>
      <c r="S61365"/>
    </row>
    <row r="61366" spans="18:19" ht="15" customHeight="1">
      <c r="R61366"/>
      <c r="S61366"/>
    </row>
    <row r="61367" spans="18:19" ht="15" customHeight="1">
      <c r="R61367"/>
      <c r="S61367"/>
    </row>
    <row r="61368" spans="18:19" ht="15" customHeight="1">
      <c r="R61368"/>
      <c r="S61368"/>
    </row>
    <row r="61369" spans="18:19" ht="15" customHeight="1">
      <c r="R61369"/>
      <c r="S61369"/>
    </row>
    <row r="61370" spans="18:19" ht="15" customHeight="1">
      <c r="R61370"/>
      <c r="S61370"/>
    </row>
    <row r="61371" spans="18:19" ht="15" customHeight="1">
      <c r="R61371"/>
      <c r="S61371"/>
    </row>
    <row r="61372" spans="18:19" ht="15" customHeight="1">
      <c r="R61372"/>
      <c r="S61372"/>
    </row>
    <row r="61373" spans="18:19" ht="15" customHeight="1">
      <c r="R61373"/>
      <c r="S61373"/>
    </row>
    <row r="61374" spans="18:19" ht="15" customHeight="1">
      <c r="R61374"/>
      <c r="S61374"/>
    </row>
    <row r="61375" spans="18:19" ht="15" customHeight="1">
      <c r="R61375"/>
      <c r="S61375"/>
    </row>
    <row r="61376" spans="18:19" ht="15" customHeight="1">
      <c r="R61376"/>
      <c r="S61376"/>
    </row>
    <row r="61377" spans="18:19" ht="15" customHeight="1">
      <c r="R61377"/>
      <c r="S61377"/>
    </row>
    <row r="61378" spans="18:19" ht="15" customHeight="1">
      <c r="R61378"/>
      <c r="S61378"/>
    </row>
    <row r="61379" spans="18:19" ht="15" customHeight="1">
      <c r="R61379"/>
      <c r="S61379"/>
    </row>
    <row r="61380" spans="18:19" ht="15" customHeight="1">
      <c r="R61380"/>
      <c r="S61380"/>
    </row>
    <row r="61381" spans="18:19" ht="15" customHeight="1">
      <c r="R61381"/>
      <c r="S61381"/>
    </row>
    <row r="61382" spans="18:19" ht="15" customHeight="1">
      <c r="R61382"/>
      <c r="S61382"/>
    </row>
    <row r="61383" spans="18:19" ht="15" customHeight="1">
      <c r="R61383"/>
      <c r="S61383"/>
    </row>
    <row r="61384" spans="18:19" ht="15" customHeight="1">
      <c r="R61384"/>
      <c r="S61384"/>
    </row>
    <row r="61385" spans="18:19" ht="15" customHeight="1">
      <c r="R61385"/>
      <c r="S61385"/>
    </row>
    <row r="61386" spans="18:19" ht="15" customHeight="1">
      <c r="R61386"/>
      <c r="S61386"/>
    </row>
    <row r="61387" spans="18:19" ht="15" customHeight="1">
      <c r="R61387"/>
      <c r="S61387"/>
    </row>
    <row r="61388" spans="18:19" ht="15" customHeight="1">
      <c r="R61388"/>
      <c r="S61388"/>
    </row>
    <row r="61389" spans="18:19" ht="15" customHeight="1">
      <c r="R61389"/>
      <c r="S61389"/>
    </row>
    <row r="61390" spans="18:19" ht="15" customHeight="1">
      <c r="R61390"/>
      <c r="S61390"/>
    </row>
    <row r="61391" spans="18:19" ht="15" customHeight="1">
      <c r="R61391"/>
      <c r="S61391"/>
    </row>
    <row r="61392" spans="18:19" ht="15" customHeight="1">
      <c r="R61392"/>
      <c r="S61392"/>
    </row>
    <row r="61393" spans="18:19" ht="15" customHeight="1">
      <c r="R61393"/>
      <c r="S61393"/>
    </row>
    <row r="61394" spans="18:19" ht="15" customHeight="1">
      <c r="R61394"/>
      <c r="S61394"/>
    </row>
    <row r="61395" spans="18:19" ht="15" customHeight="1">
      <c r="R61395"/>
      <c r="S61395"/>
    </row>
    <row r="61396" spans="18:19" ht="15" customHeight="1">
      <c r="R61396"/>
      <c r="S61396"/>
    </row>
    <row r="61397" spans="18:19" ht="15" customHeight="1">
      <c r="R61397"/>
      <c r="S61397"/>
    </row>
    <row r="61398" spans="18:19" ht="15" customHeight="1">
      <c r="R61398"/>
      <c r="S61398"/>
    </row>
    <row r="61399" spans="18:19" ht="15" customHeight="1">
      <c r="R61399"/>
      <c r="S61399"/>
    </row>
    <row r="61400" spans="18:19" ht="15" customHeight="1">
      <c r="R61400"/>
      <c r="S61400"/>
    </row>
    <row r="61401" spans="18:19" ht="15" customHeight="1">
      <c r="R61401"/>
      <c r="S61401"/>
    </row>
    <row r="61402" spans="18:19" ht="15" customHeight="1">
      <c r="R61402"/>
      <c r="S61402"/>
    </row>
    <row r="61403" spans="18:19" ht="15" customHeight="1">
      <c r="R61403"/>
      <c r="S61403"/>
    </row>
    <row r="61404" spans="18:19" ht="15" customHeight="1">
      <c r="R61404"/>
      <c r="S61404"/>
    </row>
    <row r="61405" spans="18:19" ht="15" customHeight="1">
      <c r="R61405"/>
      <c r="S61405"/>
    </row>
    <row r="61406" spans="18:19" ht="15" customHeight="1">
      <c r="R61406"/>
      <c r="S61406"/>
    </row>
    <row r="61407" spans="18:19" ht="15" customHeight="1">
      <c r="R61407"/>
      <c r="S61407"/>
    </row>
    <row r="61408" spans="18:19" ht="15" customHeight="1">
      <c r="R61408"/>
      <c r="S61408"/>
    </row>
    <row r="61409" spans="18:19" ht="15" customHeight="1">
      <c r="R61409"/>
      <c r="S61409"/>
    </row>
    <row r="61410" spans="18:19" ht="15" customHeight="1">
      <c r="R61410"/>
      <c r="S61410"/>
    </row>
    <row r="61411" spans="18:19" ht="15" customHeight="1">
      <c r="R61411"/>
      <c r="S61411"/>
    </row>
    <row r="61412" spans="18:19" ht="15" customHeight="1">
      <c r="R61412"/>
      <c r="S61412"/>
    </row>
    <row r="61413" spans="18:19" ht="15" customHeight="1">
      <c r="R61413"/>
      <c r="S61413"/>
    </row>
    <row r="61414" spans="18:19" ht="15" customHeight="1">
      <c r="R61414"/>
      <c r="S61414"/>
    </row>
    <row r="61415" spans="18:19" ht="15" customHeight="1">
      <c r="R61415"/>
      <c r="S61415"/>
    </row>
    <row r="61416" spans="18:19" ht="15" customHeight="1">
      <c r="R61416"/>
      <c r="S61416"/>
    </row>
    <row r="61417" spans="18:19" ht="15" customHeight="1">
      <c r="R61417"/>
      <c r="S61417"/>
    </row>
    <row r="61418" spans="18:19" ht="15" customHeight="1">
      <c r="R61418"/>
      <c r="S61418"/>
    </row>
    <row r="61419" spans="18:19" ht="15" customHeight="1">
      <c r="R61419"/>
      <c r="S61419"/>
    </row>
    <row r="61420" spans="18:19" ht="15" customHeight="1">
      <c r="R61420"/>
      <c r="S61420"/>
    </row>
    <row r="61421" spans="18:19" ht="15" customHeight="1">
      <c r="R61421"/>
      <c r="S61421"/>
    </row>
    <row r="61422" spans="18:19" ht="15" customHeight="1">
      <c r="R61422"/>
      <c r="S61422"/>
    </row>
    <row r="61423" spans="18:19" ht="15" customHeight="1">
      <c r="R61423"/>
      <c r="S61423"/>
    </row>
    <row r="61424" spans="18:19" ht="15" customHeight="1">
      <c r="R61424"/>
      <c r="S61424"/>
    </row>
    <row r="61425" spans="18:19" ht="15" customHeight="1">
      <c r="R61425"/>
      <c r="S61425"/>
    </row>
    <row r="61426" spans="18:19" ht="15" customHeight="1">
      <c r="R61426"/>
      <c r="S61426"/>
    </row>
    <row r="61427" spans="18:19" ht="15" customHeight="1">
      <c r="R61427"/>
      <c r="S61427"/>
    </row>
    <row r="61428" spans="18:19" ht="15" customHeight="1">
      <c r="R61428"/>
      <c r="S61428"/>
    </row>
    <row r="61429" spans="18:19" ht="15" customHeight="1">
      <c r="R61429"/>
      <c r="S61429"/>
    </row>
    <row r="61430" spans="18:19" ht="15" customHeight="1">
      <c r="R61430"/>
      <c r="S61430"/>
    </row>
    <row r="61431" spans="18:19" ht="15" customHeight="1">
      <c r="R61431"/>
      <c r="S61431"/>
    </row>
    <row r="61432" spans="18:19" ht="15" customHeight="1">
      <c r="R61432"/>
      <c r="S61432"/>
    </row>
    <row r="61433" spans="18:19" ht="15" customHeight="1">
      <c r="R61433"/>
      <c r="S61433"/>
    </row>
    <row r="61434" spans="18:19" ht="15" customHeight="1">
      <c r="R61434"/>
      <c r="S61434"/>
    </row>
    <row r="61435" spans="18:19" ht="15" customHeight="1">
      <c r="R61435"/>
      <c r="S61435"/>
    </row>
    <row r="61436" spans="18:19" ht="15" customHeight="1">
      <c r="R61436"/>
      <c r="S61436"/>
    </row>
    <row r="61437" spans="18:19" ht="15" customHeight="1">
      <c r="R61437"/>
      <c r="S61437"/>
    </row>
    <row r="61438" spans="18:19" ht="15" customHeight="1">
      <c r="R61438"/>
      <c r="S61438"/>
    </row>
    <row r="61439" spans="18:19" ht="15" customHeight="1">
      <c r="R61439"/>
      <c r="S61439"/>
    </row>
    <row r="61440" spans="18:19" ht="15" customHeight="1">
      <c r="R61440"/>
      <c r="S61440"/>
    </row>
    <row r="61441" spans="18:19" ht="15" customHeight="1">
      <c r="R61441"/>
      <c r="S61441"/>
    </row>
    <row r="61442" spans="18:19" ht="15" customHeight="1">
      <c r="R61442"/>
      <c r="S61442"/>
    </row>
    <row r="61443" spans="18:19" ht="15" customHeight="1">
      <c r="R61443"/>
      <c r="S61443"/>
    </row>
    <row r="61444" spans="18:19" ht="15" customHeight="1">
      <c r="R61444"/>
      <c r="S61444"/>
    </row>
    <row r="61445" spans="18:19" ht="15" customHeight="1">
      <c r="R61445"/>
      <c r="S61445"/>
    </row>
    <row r="61446" spans="18:19" ht="15" customHeight="1">
      <c r="R61446"/>
      <c r="S61446"/>
    </row>
    <row r="61447" spans="18:19" ht="15" customHeight="1">
      <c r="R61447"/>
      <c r="S61447"/>
    </row>
    <row r="61448" spans="18:19" ht="15" customHeight="1">
      <c r="R61448"/>
      <c r="S61448"/>
    </row>
    <row r="61449" spans="18:19" ht="15" customHeight="1">
      <c r="R61449"/>
      <c r="S61449"/>
    </row>
    <row r="61450" spans="18:19" ht="15" customHeight="1">
      <c r="R61450"/>
      <c r="S61450"/>
    </row>
    <row r="61451" spans="18:19" ht="15" customHeight="1">
      <c r="R61451"/>
      <c r="S61451"/>
    </row>
    <row r="61452" spans="18:19" ht="15" customHeight="1">
      <c r="R61452"/>
      <c r="S61452"/>
    </row>
    <row r="61453" spans="18:19" ht="15" customHeight="1">
      <c r="R61453"/>
      <c r="S61453"/>
    </row>
    <row r="61454" spans="18:19" ht="15" customHeight="1">
      <c r="R61454"/>
      <c r="S61454"/>
    </row>
    <row r="61455" spans="18:19" ht="15" customHeight="1">
      <c r="R61455"/>
      <c r="S61455"/>
    </row>
    <row r="61456" spans="18:19" ht="15" customHeight="1">
      <c r="R61456"/>
      <c r="S61456"/>
    </row>
    <row r="61457" spans="18:19" ht="15" customHeight="1">
      <c r="R61457"/>
      <c r="S61457"/>
    </row>
    <row r="61458" spans="18:19" ht="15" customHeight="1">
      <c r="R61458"/>
      <c r="S61458"/>
    </row>
    <row r="61459" spans="18:19" ht="15" customHeight="1">
      <c r="R61459"/>
      <c r="S61459"/>
    </row>
    <row r="61460" spans="18:19" ht="15" customHeight="1">
      <c r="R61460"/>
      <c r="S61460"/>
    </row>
    <row r="61461" spans="18:19" ht="15" customHeight="1">
      <c r="R61461"/>
      <c r="S61461"/>
    </row>
    <row r="61462" spans="18:19" ht="15" customHeight="1">
      <c r="R61462"/>
      <c r="S61462"/>
    </row>
    <row r="61463" spans="18:19" ht="15" customHeight="1">
      <c r="R61463"/>
      <c r="S61463"/>
    </row>
    <row r="61464" spans="18:19" ht="15" customHeight="1">
      <c r="R61464"/>
      <c r="S61464"/>
    </row>
    <row r="61465" spans="18:19" ht="15" customHeight="1">
      <c r="R61465"/>
      <c r="S61465"/>
    </row>
    <row r="61466" spans="18:19" ht="15" customHeight="1">
      <c r="R61466"/>
      <c r="S61466"/>
    </row>
    <row r="61467" spans="18:19" ht="15" customHeight="1">
      <c r="R61467"/>
      <c r="S61467"/>
    </row>
    <row r="61468" spans="18:19" ht="15" customHeight="1">
      <c r="R61468"/>
      <c r="S61468"/>
    </row>
    <row r="61469" spans="18:19" ht="15" customHeight="1">
      <c r="R61469"/>
      <c r="S61469"/>
    </row>
    <row r="61470" spans="18:19" ht="15" customHeight="1">
      <c r="R61470"/>
      <c r="S61470"/>
    </row>
    <row r="61471" spans="18:19" ht="15" customHeight="1">
      <c r="R61471"/>
      <c r="S61471"/>
    </row>
    <row r="61472" spans="18:19" ht="15" customHeight="1">
      <c r="R61472"/>
      <c r="S61472"/>
    </row>
    <row r="61473" spans="18:19" ht="15" customHeight="1">
      <c r="R61473"/>
      <c r="S61473"/>
    </row>
    <row r="61474" spans="18:19" ht="15" customHeight="1">
      <c r="R61474"/>
      <c r="S61474"/>
    </row>
    <row r="61475" spans="18:19" ht="15" customHeight="1">
      <c r="R61475"/>
      <c r="S61475"/>
    </row>
    <row r="61476" spans="18:19" ht="15" customHeight="1">
      <c r="R61476"/>
      <c r="S61476"/>
    </row>
    <row r="61477" spans="18:19" ht="15" customHeight="1">
      <c r="R61477"/>
      <c r="S61477"/>
    </row>
    <row r="61478" spans="18:19" ht="15" customHeight="1">
      <c r="R61478"/>
      <c r="S61478"/>
    </row>
    <row r="61479" spans="18:19" ht="15" customHeight="1">
      <c r="R61479"/>
      <c r="S61479"/>
    </row>
    <row r="61480" spans="18:19" ht="15" customHeight="1">
      <c r="R61480"/>
      <c r="S61480"/>
    </row>
    <row r="61481" spans="18:19" ht="15" customHeight="1">
      <c r="R61481"/>
      <c r="S61481"/>
    </row>
    <row r="61482" spans="18:19" ht="15" customHeight="1">
      <c r="R61482"/>
      <c r="S61482"/>
    </row>
    <row r="61483" spans="18:19" ht="15" customHeight="1">
      <c r="R61483"/>
      <c r="S61483"/>
    </row>
    <row r="61484" spans="18:19" ht="15" customHeight="1">
      <c r="R61484"/>
      <c r="S61484"/>
    </row>
    <row r="61485" spans="18:19" ht="15" customHeight="1">
      <c r="R61485"/>
      <c r="S61485"/>
    </row>
    <row r="61486" spans="18:19" ht="15" customHeight="1">
      <c r="R61486"/>
      <c r="S61486"/>
    </row>
    <row r="61487" spans="18:19" ht="15" customHeight="1">
      <c r="R61487"/>
      <c r="S61487"/>
    </row>
    <row r="61488" spans="18:19" ht="15" customHeight="1">
      <c r="R61488"/>
      <c r="S61488"/>
    </row>
    <row r="61489" spans="18:19" ht="15" customHeight="1">
      <c r="R61489"/>
      <c r="S61489"/>
    </row>
    <row r="61490" spans="18:19" ht="15" customHeight="1">
      <c r="R61490"/>
      <c r="S61490"/>
    </row>
    <row r="61491" spans="18:19" ht="15" customHeight="1">
      <c r="R61491"/>
      <c r="S61491"/>
    </row>
    <row r="61492" spans="18:19" ht="15" customHeight="1">
      <c r="R61492"/>
      <c r="S61492"/>
    </row>
    <row r="61493" spans="18:19" ht="15" customHeight="1">
      <c r="R61493"/>
      <c r="S61493"/>
    </row>
    <row r="61494" spans="18:19" ht="15" customHeight="1">
      <c r="R61494"/>
      <c r="S61494"/>
    </row>
    <row r="61495" spans="18:19" ht="15" customHeight="1">
      <c r="R61495"/>
      <c r="S61495"/>
    </row>
    <row r="61496" spans="18:19" ht="15" customHeight="1">
      <c r="R61496"/>
      <c r="S61496"/>
    </row>
    <row r="61497" spans="18:19" ht="15" customHeight="1">
      <c r="R61497"/>
      <c r="S61497"/>
    </row>
    <row r="61498" spans="18:19" ht="15" customHeight="1">
      <c r="R61498"/>
      <c r="S61498"/>
    </row>
    <row r="61499" spans="18:19" ht="15" customHeight="1">
      <c r="R61499"/>
      <c r="S61499"/>
    </row>
    <row r="61500" spans="18:19" ht="15" customHeight="1">
      <c r="R61500"/>
      <c r="S61500"/>
    </row>
    <row r="61501" spans="18:19" ht="15" customHeight="1">
      <c r="R61501"/>
      <c r="S61501"/>
    </row>
    <row r="61502" spans="18:19" ht="15" customHeight="1">
      <c r="R61502"/>
      <c r="S61502"/>
    </row>
    <row r="61503" spans="18:19" ht="15" customHeight="1">
      <c r="R61503"/>
      <c r="S61503"/>
    </row>
    <row r="61504" spans="18:19" ht="15" customHeight="1">
      <c r="R61504"/>
      <c r="S61504"/>
    </row>
    <row r="61505" spans="18:19" ht="15" customHeight="1">
      <c r="R61505"/>
      <c r="S61505"/>
    </row>
    <row r="61506" spans="18:19" ht="15" customHeight="1">
      <c r="R61506"/>
      <c r="S61506"/>
    </row>
    <row r="61507" spans="18:19" ht="15" customHeight="1">
      <c r="R61507"/>
      <c r="S61507"/>
    </row>
    <row r="61508" spans="18:19" ht="15" customHeight="1">
      <c r="R61508"/>
      <c r="S61508"/>
    </row>
    <row r="61509" spans="18:19" ht="15" customHeight="1">
      <c r="R61509"/>
      <c r="S61509"/>
    </row>
    <row r="61510" spans="18:19" ht="15" customHeight="1">
      <c r="R61510"/>
      <c r="S61510"/>
    </row>
    <row r="61511" spans="18:19" ht="15" customHeight="1">
      <c r="R61511"/>
      <c r="S61511"/>
    </row>
    <row r="61512" spans="18:19" ht="15" customHeight="1">
      <c r="R61512"/>
      <c r="S61512"/>
    </row>
    <row r="61513" spans="18:19" ht="15" customHeight="1">
      <c r="R61513"/>
      <c r="S61513"/>
    </row>
    <row r="61514" spans="18:19" ht="15" customHeight="1">
      <c r="R61514"/>
      <c r="S61514"/>
    </row>
    <row r="61515" spans="18:19" ht="15" customHeight="1">
      <c r="R61515"/>
      <c r="S61515"/>
    </row>
    <row r="61516" spans="18:19" ht="15" customHeight="1">
      <c r="R61516"/>
      <c r="S61516"/>
    </row>
    <row r="61517" spans="18:19" ht="15" customHeight="1">
      <c r="R61517"/>
      <c r="S61517"/>
    </row>
    <row r="61518" spans="18:19" ht="15" customHeight="1">
      <c r="R61518"/>
      <c r="S61518"/>
    </row>
    <row r="61519" spans="18:19" ht="15" customHeight="1">
      <c r="R61519"/>
      <c r="S61519"/>
    </row>
    <row r="61520" spans="18:19" ht="15" customHeight="1">
      <c r="R61520"/>
      <c r="S61520"/>
    </row>
    <row r="61521" spans="18:19" ht="15" customHeight="1">
      <c r="R61521"/>
      <c r="S61521"/>
    </row>
    <row r="61522" spans="18:19" ht="15" customHeight="1">
      <c r="R61522"/>
      <c r="S61522"/>
    </row>
    <row r="61523" spans="18:19" ht="15" customHeight="1">
      <c r="R61523"/>
      <c r="S61523"/>
    </row>
    <row r="61524" spans="18:19" ht="15" customHeight="1">
      <c r="R61524"/>
      <c r="S61524"/>
    </row>
    <row r="61525" spans="18:19" ht="15" customHeight="1">
      <c r="R61525"/>
      <c r="S61525"/>
    </row>
    <row r="61526" spans="18:19" ht="15" customHeight="1">
      <c r="R61526"/>
      <c r="S61526"/>
    </row>
    <row r="61527" spans="18:19" ht="15" customHeight="1">
      <c r="R61527"/>
      <c r="S61527"/>
    </row>
    <row r="61528" spans="18:19" ht="15" customHeight="1">
      <c r="R61528"/>
      <c r="S61528"/>
    </row>
    <row r="61529" spans="18:19" ht="15" customHeight="1">
      <c r="R61529"/>
      <c r="S61529"/>
    </row>
    <row r="61530" spans="18:19" ht="15" customHeight="1">
      <c r="R61530"/>
      <c r="S61530"/>
    </row>
    <row r="61531" spans="18:19" ht="15" customHeight="1">
      <c r="R61531"/>
      <c r="S61531"/>
    </row>
    <row r="61532" spans="18:19" ht="15" customHeight="1">
      <c r="R61532"/>
      <c r="S61532"/>
    </row>
    <row r="61533" spans="18:19" ht="15" customHeight="1">
      <c r="R61533"/>
      <c r="S61533"/>
    </row>
    <row r="61534" spans="18:19" ht="15" customHeight="1">
      <c r="R61534"/>
      <c r="S61534"/>
    </row>
    <row r="61535" spans="18:19" ht="15" customHeight="1">
      <c r="R61535"/>
      <c r="S61535"/>
    </row>
    <row r="61536" spans="18:19" ht="15" customHeight="1">
      <c r="R61536"/>
      <c r="S61536"/>
    </row>
    <row r="61537" spans="18:19" ht="15" customHeight="1">
      <c r="R61537"/>
      <c r="S61537"/>
    </row>
    <row r="61538" spans="18:19" ht="15" customHeight="1">
      <c r="R61538"/>
      <c r="S61538"/>
    </row>
    <row r="61539" spans="18:19" ht="15" customHeight="1">
      <c r="R61539"/>
      <c r="S61539"/>
    </row>
    <row r="61540" spans="18:19" ht="15" customHeight="1">
      <c r="R61540"/>
      <c r="S61540"/>
    </row>
    <row r="61541" spans="18:19" ht="15" customHeight="1">
      <c r="R61541"/>
      <c r="S61541"/>
    </row>
    <row r="61542" spans="18:19" ht="15" customHeight="1">
      <c r="R61542"/>
      <c r="S61542"/>
    </row>
    <row r="61543" spans="18:19" ht="15" customHeight="1">
      <c r="R61543"/>
      <c r="S61543"/>
    </row>
    <row r="61544" spans="18:19" ht="15" customHeight="1">
      <c r="R61544"/>
      <c r="S61544"/>
    </row>
    <row r="61545" spans="18:19" ht="15" customHeight="1">
      <c r="R61545"/>
      <c r="S61545"/>
    </row>
    <row r="61546" spans="18:19" ht="15" customHeight="1">
      <c r="R61546"/>
      <c r="S61546"/>
    </row>
    <row r="61547" spans="18:19" ht="15" customHeight="1">
      <c r="R61547"/>
      <c r="S61547"/>
    </row>
    <row r="61548" spans="18:19" ht="15" customHeight="1">
      <c r="R61548"/>
      <c r="S61548"/>
    </row>
    <row r="61549" spans="18:19" ht="15" customHeight="1">
      <c r="R61549"/>
      <c r="S61549"/>
    </row>
    <row r="61550" spans="18:19" ht="15" customHeight="1">
      <c r="R61550"/>
      <c r="S61550"/>
    </row>
    <row r="61551" spans="18:19" ht="15" customHeight="1">
      <c r="R61551"/>
      <c r="S61551"/>
    </row>
    <row r="61552" spans="18:19" ht="15" customHeight="1">
      <c r="R61552"/>
      <c r="S61552"/>
    </row>
    <row r="61553" spans="18:19" ht="15" customHeight="1">
      <c r="R61553"/>
      <c r="S61553"/>
    </row>
    <row r="61554" spans="18:19" ht="15" customHeight="1">
      <c r="R61554"/>
      <c r="S61554"/>
    </row>
    <row r="61555" spans="18:19" ht="15" customHeight="1">
      <c r="R61555"/>
      <c r="S61555"/>
    </row>
    <row r="61556" spans="18:19" ht="15" customHeight="1">
      <c r="R61556"/>
      <c r="S61556"/>
    </row>
    <row r="61557" spans="18:19" ht="15" customHeight="1">
      <c r="R61557"/>
      <c r="S61557"/>
    </row>
    <row r="61558" spans="18:19" ht="15" customHeight="1">
      <c r="R61558"/>
      <c r="S61558"/>
    </row>
    <row r="61559" spans="18:19" ht="15" customHeight="1">
      <c r="R61559"/>
      <c r="S61559"/>
    </row>
    <row r="61560" spans="18:19" ht="15" customHeight="1">
      <c r="R61560"/>
      <c r="S61560"/>
    </row>
    <row r="61561" spans="18:19" ht="15" customHeight="1">
      <c r="R61561"/>
      <c r="S61561"/>
    </row>
    <row r="61562" spans="18:19" ht="15" customHeight="1">
      <c r="R61562"/>
      <c r="S61562"/>
    </row>
    <row r="61563" spans="18:19" ht="15" customHeight="1">
      <c r="R61563"/>
      <c r="S61563"/>
    </row>
    <row r="61564" spans="18:19" ht="15" customHeight="1">
      <c r="R61564"/>
      <c r="S61564"/>
    </row>
    <row r="61565" spans="18:19" ht="15" customHeight="1">
      <c r="R61565"/>
      <c r="S61565"/>
    </row>
    <row r="61566" spans="18:19" ht="15" customHeight="1">
      <c r="R61566"/>
      <c r="S61566"/>
    </row>
    <row r="61567" spans="18:19" ht="15" customHeight="1">
      <c r="R61567"/>
      <c r="S61567"/>
    </row>
    <row r="61568" spans="18:19" ht="15" customHeight="1">
      <c r="R61568"/>
      <c r="S61568"/>
    </row>
    <row r="61569" spans="18:19" ht="15" customHeight="1">
      <c r="R61569"/>
      <c r="S61569"/>
    </row>
    <row r="61570" spans="18:19" ht="15" customHeight="1">
      <c r="R61570"/>
      <c r="S61570"/>
    </row>
    <row r="61571" spans="18:19" ht="15" customHeight="1">
      <c r="R61571"/>
      <c r="S61571"/>
    </row>
    <row r="61572" spans="18:19" ht="15" customHeight="1">
      <c r="R61572"/>
      <c r="S61572"/>
    </row>
    <row r="61573" spans="18:19" ht="15" customHeight="1">
      <c r="R61573"/>
      <c r="S61573"/>
    </row>
    <row r="61574" spans="18:19" ht="15" customHeight="1">
      <c r="R61574"/>
      <c r="S61574"/>
    </row>
    <row r="61575" spans="18:19" ht="15" customHeight="1">
      <c r="R61575"/>
      <c r="S61575"/>
    </row>
    <row r="61576" spans="18:19" ht="15" customHeight="1">
      <c r="R61576"/>
      <c r="S61576"/>
    </row>
    <row r="61577" spans="18:19" ht="15" customHeight="1">
      <c r="R61577"/>
      <c r="S61577"/>
    </row>
    <row r="61578" spans="18:19" ht="15" customHeight="1">
      <c r="R61578"/>
      <c r="S61578"/>
    </row>
    <row r="61579" spans="18:19" ht="15" customHeight="1">
      <c r="R61579"/>
      <c r="S61579"/>
    </row>
    <row r="61580" spans="18:19" ht="15" customHeight="1">
      <c r="R61580"/>
      <c r="S61580"/>
    </row>
    <row r="61581" spans="18:19" ht="15" customHeight="1">
      <c r="R61581"/>
      <c r="S61581"/>
    </row>
    <row r="61582" spans="18:19" ht="15" customHeight="1">
      <c r="R61582"/>
      <c r="S61582"/>
    </row>
    <row r="61583" spans="18:19" ht="15" customHeight="1">
      <c r="R61583"/>
      <c r="S61583"/>
    </row>
    <row r="61584" spans="18:19" ht="15" customHeight="1">
      <c r="R61584"/>
      <c r="S61584"/>
    </row>
    <row r="61585" spans="18:19" ht="15" customHeight="1">
      <c r="R61585"/>
      <c r="S61585"/>
    </row>
    <row r="61586" spans="18:19" ht="15" customHeight="1">
      <c r="R61586"/>
      <c r="S61586"/>
    </row>
    <row r="61587" spans="18:19" ht="15" customHeight="1">
      <c r="R61587"/>
      <c r="S61587"/>
    </row>
    <row r="61588" spans="18:19" ht="15" customHeight="1">
      <c r="R61588"/>
      <c r="S61588"/>
    </row>
    <row r="61589" spans="18:19" ht="15" customHeight="1">
      <c r="R61589"/>
      <c r="S61589"/>
    </row>
    <row r="61590" spans="18:19" ht="15" customHeight="1">
      <c r="R61590"/>
      <c r="S61590"/>
    </row>
    <row r="61591" spans="18:19" ht="15" customHeight="1">
      <c r="R61591"/>
      <c r="S61591"/>
    </row>
    <row r="61592" spans="18:19" ht="15" customHeight="1">
      <c r="R61592"/>
      <c r="S61592"/>
    </row>
    <row r="61593" spans="18:19" ht="15" customHeight="1">
      <c r="R61593"/>
      <c r="S61593"/>
    </row>
    <row r="61594" spans="18:19" ht="15" customHeight="1">
      <c r="R61594"/>
      <c r="S61594"/>
    </row>
    <row r="61595" spans="18:19" ht="15" customHeight="1">
      <c r="R61595"/>
      <c r="S61595"/>
    </row>
    <row r="61596" spans="18:19" ht="15" customHeight="1">
      <c r="R61596"/>
      <c r="S61596"/>
    </row>
    <row r="61597" spans="18:19" ht="15" customHeight="1">
      <c r="R61597"/>
      <c r="S61597"/>
    </row>
    <row r="61598" spans="18:19" ht="15" customHeight="1">
      <c r="R61598"/>
      <c r="S61598"/>
    </row>
    <row r="61599" spans="18:19" ht="15" customHeight="1">
      <c r="R61599"/>
      <c r="S61599"/>
    </row>
    <row r="61600" spans="18:19" ht="15" customHeight="1">
      <c r="R61600"/>
      <c r="S61600"/>
    </row>
    <row r="61601" spans="18:19" ht="15" customHeight="1">
      <c r="R61601"/>
      <c r="S61601"/>
    </row>
    <row r="61602" spans="18:19" ht="15" customHeight="1">
      <c r="R61602"/>
      <c r="S61602"/>
    </row>
    <row r="61603" spans="18:19" ht="15" customHeight="1">
      <c r="R61603"/>
      <c r="S61603"/>
    </row>
    <row r="61604" spans="18:19" ht="15" customHeight="1">
      <c r="R61604"/>
      <c r="S61604"/>
    </row>
    <row r="61605" spans="18:19" ht="15" customHeight="1">
      <c r="R61605"/>
      <c r="S61605"/>
    </row>
    <row r="61606" spans="18:19" ht="15" customHeight="1">
      <c r="R61606"/>
      <c r="S61606"/>
    </row>
    <row r="61607" spans="18:19" ht="15" customHeight="1">
      <c r="R61607"/>
      <c r="S61607"/>
    </row>
    <row r="61608" spans="18:19" ht="15" customHeight="1">
      <c r="R61608"/>
      <c r="S61608"/>
    </row>
    <row r="61609" spans="18:19" ht="15" customHeight="1">
      <c r="R61609"/>
      <c r="S61609"/>
    </row>
    <row r="61610" spans="18:19" ht="15" customHeight="1">
      <c r="R61610"/>
      <c r="S61610"/>
    </row>
    <row r="61611" spans="18:19" ht="15" customHeight="1">
      <c r="R61611"/>
      <c r="S61611"/>
    </row>
    <row r="61612" spans="18:19" ht="15" customHeight="1">
      <c r="R61612"/>
      <c r="S61612"/>
    </row>
    <row r="61613" spans="18:19" ht="15" customHeight="1">
      <c r="R61613"/>
      <c r="S61613"/>
    </row>
    <row r="61614" spans="18:19" ht="15" customHeight="1">
      <c r="R61614"/>
      <c r="S61614"/>
    </row>
    <row r="61615" spans="18:19" ht="15" customHeight="1">
      <c r="R61615"/>
      <c r="S61615"/>
    </row>
    <row r="61616" spans="18:19" ht="15" customHeight="1">
      <c r="R61616"/>
      <c r="S61616"/>
    </row>
    <row r="61617" spans="18:19" ht="15" customHeight="1">
      <c r="R61617"/>
      <c r="S61617"/>
    </row>
    <row r="61618" spans="18:19" ht="15" customHeight="1">
      <c r="R61618"/>
      <c r="S61618"/>
    </row>
    <row r="61619" spans="18:19" ht="15" customHeight="1">
      <c r="R61619"/>
      <c r="S61619"/>
    </row>
    <row r="61620" spans="18:19" ht="15" customHeight="1">
      <c r="R61620"/>
      <c r="S61620"/>
    </row>
    <row r="61621" spans="18:19" ht="15" customHeight="1">
      <c r="R61621"/>
      <c r="S61621"/>
    </row>
    <row r="61622" spans="18:19" ht="15" customHeight="1">
      <c r="R61622"/>
      <c r="S61622"/>
    </row>
    <row r="61623" spans="18:19" ht="15" customHeight="1">
      <c r="R61623"/>
      <c r="S61623"/>
    </row>
    <row r="61624" spans="18:19" ht="15" customHeight="1">
      <c r="R61624"/>
      <c r="S61624"/>
    </row>
    <row r="61625" spans="18:19" ht="15" customHeight="1">
      <c r="R61625"/>
      <c r="S61625"/>
    </row>
    <row r="61626" spans="18:19" ht="15" customHeight="1">
      <c r="R61626"/>
      <c r="S61626"/>
    </row>
    <row r="61627" spans="18:19" ht="15" customHeight="1">
      <c r="R61627"/>
      <c r="S61627"/>
    </row>
    <row r="61628" spans="18:19" ht="15" customHeight="1">
      <c r="R61628"/>
      <c r="S61628"/>
    </row>
    <row r="61629" spans="18:19" ht="15" customHeight="1">
      <c r="R61629"/>
      <c r="S61629"/>
    </row>
    <row r="61630" spans="18:19" ht="15" customHeight="1">
      <c r="R61630"/>
      <c r="S61630"/>
    </row>
    <row r="61631" spans="18:19" ht="15" customHeight="1">
      <c r="R61631"/>
      <c r="S61631"/>
    </row>
    <row r="61632" spans="18:19" ht="15" customHeight="1">
      <c r="R61632"/>
      <c r="S61632"/>
    </row>
    <row r="61633" spans="18:19" ht="15" customHeight="1">
      <c r="R61633"/>
      <c r="S61633"/>
    </row>
    <row r="61634" spans="18:19" ht="15" customHeight="1">
      <c r="R61634"/>
      <c r="S61634"/>
    </row>
    <row r="61635" spans="18:19" ht="15" customHeight="1">
      <c r="R61635"/>
      <c r="S61635"/>
    </row>
    <row r="61636" spans="18:19" ht="15" customHeight="1">
      <c r="R61636"/>
      <c r="S61636"/>
    </row>
    <row r="61637" spans="18:19" ht="15" customHeight="1">
      <c r="R61637"/>
      <c r="S61637"/>
    </row>
    <row r="61638" spans="18:19" ht="15" customHeight="1">
      <c r="R61638"/>
      <c r="S61638"/>
    </row>
    <row r="61639" spans="18:19" ht="15" customHeight="1">
      <c r="R61639"/>
      <c r="S61639"/>
    </row>
    <row r="61640" spans="18:19" ht="15" customHeight="1">
      <c r="R61640"/>
      <c r="S61640"/>
    </row>
    <row r="61641" spans="18:19" ht="15" customHeight="1">
      <c r="R61641"/>
      <c r="S61641"/>
    </row>
    <row r="61642" spans="18:19" ht="15" customHeight="1">
      <c r="R61642"/>
      <c r="S61642"/>
    </row>
    <row r="61643" spans="18:19" ht="15" customHeight="1">
      <c r="R61643"/>
      <c r="S61643"/>
    </row>
    <row r="61644" spans="18:19" ht="15" customHeight="1">
      <c r="R61644"/>
      <c r="S61644"/>
    </row>
    <row r="61645" spans="18:19" ht="15" customHeight="1">
      <c r="R61645"/>
      <c r="S61645"/>
    </row>
    <row r="61646" spans="18:19" ht="15" customHeight="1">
      <c r="R61646"/>
      <c r="S61646"/>
    </row>
    <row r="61647" spans="18:19" ht="15" customHeight="1">
      <c r="R61647"/>
      <c r="S61647"/>
    </row>
    <row r="61648" spans="18:19" ht="15" customHeight="1">
      <c r="R61648"/>
      <c r="S61648"/>
    </row>
    <row r="61649" spans="18:19" ht="15" customHeight="1">
      <c r="R61649"/>
      <c r="S61649"/>
    </row>
    <row r="61650" spans="18:19" ht="15" customHeight="1">
      <c r="R61650"/>
      <c r="S61650"/>
    </row>
    <row r="61651" spans="18:19" ht="15" customHeight="1">
      <c r="R61651"/>
      <c r="S61651"/>
    </row>
    <row r="61652" spans="18:19" ht="15" customHeight="1">
      <c r="R61652"/>
      <c r="S61652"/>
    </row>
    <row r="61653" spans="18:19" ht="15" customHeight="1">
      <c r="R61653"/>
      <c r="S61653"/>
    </row>
    <row r="61654" spans="18:19" ht="15" customHeight="1">
      <c r="R61654"/>
      <c r="S61654"/>
    </row>
    <row r="61655" spans="18:19" ht="15" customHeight="1">
      <c r="R61655"/>
      <c r="S61655"/>
    </row>
    <row r="61656" spans="18:19" ht="15" customHeight="1">
      <c r="R61656"/>
      <c r="S61656"/>
    </row>
    <row r="61657" spans="18:19" ht="15" customHeight="1">
      <c r="R61657"/>
      <c r="S61657"/>
    </row>
    <row r="61658" spans="18:19" ht="15" customHeight="1">
      <c r="R61658"/>
      <c r="S61658"/>
    </row>
    <row r="61659" spans="18:19" ht="15" customHeight="1">
      <c r="R61659"/>
      <c r="S61659"/>
    </row>
    <row r="61660" spans="18:19" ht="15" customHeight="1">
      <c r="R61660"/>
      <c r="S61660"/>
    </row>
    <row r="61661" spans="18:19" ht="15" customHeight="1">
      <c r="R61661"/>
      <c r="S61661"/>
    </row>
    <row r="61662" spans="18:19" ht="15" customHeight="1">
      <c r="R61662"/>
      <c r="S61662"/>
    </row>
    <row r="61663" spans="18:19" ht="15" customHeight="1">
      <c r="R61663"/>
      <c r="S61663"/>
    </row>
    <row r="61664" spans="18:19" ht="15" customHeight="1">
      <c r="R61664"/>
      <c r="S61664"/>
    </row>
    <row r="61665" spans="18:19" ht="15" customHeight="1">
      <c r="R61665"/>
      <c r="S61665"/>
    </row>
    <row r="61666" spans="18:19" ht="15" customHeight="1">
      <c r="R61666"/>
      <c r="S61666"/>
    </row>
    <row r="61667" spans="18:19" ht="15" customHeight="1">
      <c r="R61667"/>
      <c r="S61667"/>
    </row>
    <row r="61668" spans="18:19" ht="15" customHeight="1">
      <c r="R61668"/>
      <c r="S61668"/>
    </row>
    <row r="61669" spans="18:19" ht="15" customHeight="1">
      <c r="R61669"/>
      <c r="S61669"/>
    </row>
    <row r="61670" spans="18:19" ht="15" customHeight="1">
      <c r="R61670"/>
      <c r="S61670"/>
    </row>
    <row r="61671" spans="18:19" ht="15" customHeight="1">
      <c r="R61671"/>
      <c r="S61671"/>
    </row>
    <row r="61672" spans="18:19" ht="15" customHeight="1">
      <c r="R61672"/>
      <c r="S61672"/>
    </row>
    <row r="61673" spans="18:19" ht="15" customHeight="1">
      <c r="R61673"/>
      <c r="S61673"/>
    </row>
    <row r="61674" spans="18:19" ht="15" customHeight="1">
      <c r="R61674"/>
      <c r="S61674"/>
    </row>
    <row r="61675" spans="18:19" ht="15" customHeight="1">
      <c r="R61675"/>
      <c r="S61675"/>
    </row>
    <row r="61676" spans="18:19" ht="15" customHeight="1">
      <c r="R61676"/>
      <c r="S61676"/>
    </row>
    <row r="61677" spans="18:19" ht="15" customHeight="1">
      <c r="R61677"/>
      <c r="S61677"/>
    </row>
    <row r="61678" spans="18:19" ht="15" customHeight="1">
      <c r="R61678"/>
      <c r="S61678"/>
    </row>
    <row r="61679" spans="18:19" ht="15" customHeight="1">
      <c r="R61679"/>
      <c r="S61679"/>
    </row>
    <row r="61680" spans="18:19" ht="15" customHeight="1">
      <c r="R61680"/>
      <c r="S61680"/>
    </row>
    <row r="61681" spans="18:19" ht="15" customHeight="1">
      <c r="R61681"/>
      <c r="S61681"/>
    </row>
    <row r="61682" spans="18:19" ht="15" customHeight="1">
      <c r="R61682"/>
      <c r="S61682"/>
    </row>
    <row r="61683" spans="18:19" ht="15" customHeight="1">
      <c r="R61683"/>
      <c r="S61683"/>
    </row>
    <row r="61684" spans="18:19" ht="15" customHeight="1">
      <c r="R61684"/>
      <c r="S61684"/>
    </row>
    <row r="61685" spans="18:19" ht="15" customHeight="1">
      <c r="R61685"/>
      <c r="S61685"/>
    </row>
    <row r="61686" spans="18:19" ht="15" customHeight="1">
      <c r="R61686"/>
      <c r="S61686"/>
    </row>
    <row r="61687" spans="18:19" ht="15" customHeight="1">
      <c r="R61687"/>
      <c r="S61687"/>
    </row>
    <row r="61688" spans="18:19" ht="15" customHeight="1">
      <c r="R61688"/>
      <c r="S61688"/>
    </row>
    <row r="61689" spans="18:19" ht="15" customHeight="1">
      <c r="R61689"/>
      <c r="S61689"/>
    </row>
    <row r="61690" spans="18:19" ht="15" customHeight="1">
      <c r="R61690"/>
      <c r="S61690"/>
    </row>
    <row r="61691" spans="18:19" ht="15" customHeight="1">
      <c r="R61691"/>
      <c r="S61691"/>
    </row>
    <row r="61692" spans="18:19" ht="15" customHeight="1">
      <c r="R61692"/>
      <c r="S61692"/>
    </row>
    <row r="61693" spans="18:19" ht="15" customHeight="1">
      <c r="R61693"/>
      <c r="S61693"/>
    </row>
    <row r="61694" spans="18:19" ht="15" customHeight="1">
      <c r="R61694"/>
      <c r="S61694"/>
    </row>
    <row r="61695" spans="18:19" ht="15" customHeight="1">
      <c r="R61695"/>
      <c r="S61695"/>
    </row>
    <row r="61696" spans="18:19" ht="15" customHeight="1">
      <c r="R61696"/>
      <c r="S61696"/>
    </row>
    <row r="61697" spans="18:19" ht="15" customHeight="1">
      <c r="R61697"/>
      <c r="S61697"/>
    </row>
    <row r="61698" spans="18:19" ht="15" customHeight="1">
      <c r="R61698"/>
      <c r="S61698"/>
    </row>
    <row r="61699" spans="18:19" ht="15" customHeight="1">
      <c r="R61699"/>
      <c r="S61699"/>
    </row>
    <row r="61700" spans="18:19" ht="15" customHeight="1">
      <c r="R61700"/>
      <c r="S61700"/>
    </row>
    <row r="61701" spans="18:19" ht="15" customHeight="1">
      <c r="R61701"/>
      <c r="S61701"/>
    </row>
    <row r="61702" spans="18:19" ht="15" customHeight="1">
      <c r="R61702"/>
      <c r="S61702"/>
    </row>
    <row r="61703" spans="18:19" ht="15" customHeight="1">
      <c r="R61703"/>
      <c r="S61703"/>
    </row>
    <row r="61704" spans="18:19" ht="15" customHeight="1">
      <c r="R61704"/>
      <c r="S61704"/>
    </row>
    <row r="61705" spans="18:19" ht="15" customHeight="1">
      <c r="R61705"/>
      <c r="S61705"/>
    </row>
    <row r="61706" spans="18:19" ht="15" customHeight="1">
      <c r="R61706"/>
      <c r="S61706"/>
    </row>
    <row r="61707" spans="18:19" ht="15" customHeight="1">
      <c r="R61707"/>
      <c r="S61707"/>
    </row>
    <row r="61708" spans="18:19" ht="15" customHeight="1">
      <c r="R61708"/>
      <c r="S61708"/>
    </row>
    <row r="61709" spans="18:19" ht="15" customHeight="1">
      <c r="R61709"/>
      <c r="S61709"/>
    </row>
    <row r="61710" spans="18:19" ht="15" customHeight="1">
      <c r="R61710"/>
      <c r="S61710"/>
    </row>
    <row r="61711" spans="18:19" ht="15" customHeight="1">
      <c r="R61711"/>
      <c r="S61711"/>
    </row>
    <row r="61712" spans="18:19" ht="15" customHeight="1">
      <c r="R61712"/>
      <c r="S61712"/>
    </row>
    <row r="61713" spans="18:19" ht="15" customHeight="1">
      <c r="R61713"/>
      <c r="S61713"/>
    </row>
    <row r="61714" spans="18:19" ht="15" customHeight="1">
      <c r="R61714"/>
      <c r="S61714"/>
    </row>
    <row r="61715" spans="18:19" ht="15" customHeight="1">
      <c r="R61715"/>
      <c r="S61715"/>
    </row>
    <row r="61716" spans="18:19" ht="15" customHeight="1">
      <c r="R61716"/>
      <c r="S61716"/>
    </row>
    <row r="61717" spans="18:19" ht="15" customHeight="1">
      <c r="R61717"/>
      <c r="S61717"/>
    </row>
    <row r="61718" spans="18:19" ht="15" customHeight="1">
      <c r="R61718"/>
      <c r="S61718"/>
    </row>
    <row r="61719" spans="18:19" ht="15" customHeight="1">
      <c r="R61719"/>
      <c r="S61719"/>
    </row>
    <row r="61720" spans="18:19" ht="15" customHeight="1">
      <c r="R61720"/>
      <c r="S61720"/>
    </row>
    <row r="61721" spans="18:19" ht="15" customHeight="1">
      <c r="R61721"/>
      <c r="S61721"/>
    </row>
    <row r="61722" spans="18:19" ht="15" customHeight="1">
      <c r="R61722"/>
      <c r="S61722"/>
    </row>
    <row r="61723" spans="18:19" ht="15" customHeight="1">
      <c r="R61723"/>
      <c r="S61723"/>
    </row>
    <row r="61724" spans="18:19" ht="15" customHeight="1">
      <c r="R61724"/>
      <c r="S61724"/>
    </row>
    <row r="61725" spans="18:19" ht="15" customHeight="1">
      <c r="R61725"/>
      <c r="S61725"/>
    </row>
    <row r="61726" spans="18:19" ht="15" customHeight="1">
      <c r="R61726"/>
      <c r="S61726"/>
    </row>
    <row r="61727" spans="18:19" ht="15" customHeight="1">
      <c r="R61727"/>
      <c r="S61727"/>
    </row>
    <row r="61728" spans="18:19" ht="15" customHeight="1">
      <c r="R61728"/>
      <c r="S61728"/>
    </row>
    <row r="61729" spans="18:19" ht="15" customHeight="1">
      <c r="R61729"/>
      <c r="S61729"/>
    </row>
    <row r="61730" spans="18:19" ht="15" customHeight="1">
      <c r="R61730"/>
      <c r="S61730"/>
    </row>
    <row r="61731" spans="18:19" ht="15" customHeight="1">
      <c r="R61731"/>
      <c r="S61731"/>
    </row>
    <row r="61732" spans="18:19" ht="15" customHeight="1">
      <c r="R61732"/>
      <c r="S61732"/>
    </row>
    <row r="61733" spans="18:19" ht="15" customHeight="1">
      <c r="R61733"/>
      <c r="S61733"/>
    </row>
    <row r="61734" spans="18:19" ht="15" customHeight="1">
      <c r="R61734"/>
      <c r="S61734"/>
    </row>
    <row r="61735" spans="18:19" ht="15" customHeight="1">
      <c r="R61735"/>
      <c r="S61735"/>
    </row>
    <row r="61736" spans="18:19" ht="15" customHeight="1">
      <c r="R61736"/>
      <c r="S61736"/>
    </row>
    <row r="61737" spans="18:19" ht="15" customHeight="1">
      <c r="R61737"/>
      <c r="S61737"/>
    </row>
    <row r="61738" spans="18:19" ht="15" customHeight="1">
      <c r="R61738"/>
      <c r="S61738"/>
    </row>
    <row r="61739" spans="18:19" ht="15" customHeight="1">
      <c r="R61739"/>
      <c r="S61739"/>
    </row>
    <row r="61740" spans="18:19" ht="15" customHeight="1">
      <c r="R61740"/>
      <c r="S61740"/>
    </row>
    <row r="61741" spans="18:19" ht="15" customHeight="1">
      <c r="R61741"/>
      <c r="S61741"/>
    </row>
    <row r="61742" spans="18:19" ht="15" customHeight="1">
      <c r="R61742"/>
      <c r="S61742"/>
    </row>
    <row r="61743" spans="18:19" ht="15" customHeight="1">
      <c r="R61743"/>
      <c r="S61743"/>
    </row>
    <row r="61744" spans="18:19" ht="15" customHeight="1">
      <c r="R61744"/>
      <c r="S61744"/>
    </row>
    <row r="61745" spans="18:19" ht="15" customHeight="1">
      <c r="R61745"/>
      <c r="S61745"/>
    </row>
    <row r="61746" spans="18:19" ht="15" customHeight="1">
      <c r="R61746"/>
      <c r="S61746"/>
    </row>
    <row r="61747" spans="18:19" ht="15" customHeight="1">
      <c r="R61747"/>
      <c r="S61747"/>
    </row>
    <row r="61748" spans="18:19" ht="15" customHeight="1">
      <c r="R61748"/>
      <c r="S61748"/>
    </row>
    <row r="61749" spans="18:19" ht="15" customHeight="1">
      <c r="R61749"/>
      <c r="S61749"/>
    </row>
    <row r="61750" spans="18:19" ht="15" customHeight="1">
      <c r="R61750"/>
      <c r="S61750"/>
    </row>
    <row r="61751" spans="18:19" ht="15" customHeight="1">
      <c r="R61751"/>
      <c r="S61751"/>
    </row>
    <row r="61752" spans="18:19" ht="15" customHeight="1">
      <c r="R61752"/>
      <c r="S61752"/>
    </row>
    <row r="61753" spans="18:19" ht="15" customHeight="1">
      <c r="R61753"/>
      <c r="S61753"/>
    </row>
    <row r="61754" spans="18:19" ht="15" customHeight="1">
      <c r="R61754"/>
      <c r="S61754"/>
    </row>
    <row r="61755" spans="18:19" ht="15" customHeight="1">
      <c r="R61755"/>
      <c r="S61755"/>
    </row>
    <row r="61756" spans="18:19" ht="15" customHeight="1">
      <c r="R61756"/>
      <c r="S61756"/>
    </row>
    <row r="61757" spans="18:19" ht="15" customHeight="1">
      <c r="R61757"/>
      <c r="S61757"/>
    </row>
    <row r="61758" spans="18:19" ht="15" customHeight="1">
      <c r="R61758"/>
      <c r="S61758"/>
    </row>
    <row r="61759" spans="18:19" ht="15" customHeight="1">
      <c r="R61759"/>
      <c r="S61759"/>
    </row>
    <row r="61760" spans="18:19" ht="15" customHeight="1">
      <c r="R61760"/>
      <c r="S61760"/>
    </row>
    <row r="61761" spans="18:19" ht="15" customHeight="1">
      <c r="R61761"/>
      <c r="S61761"/>
    </row>
    <row r="61762" spans="18:19" ht="15" customHeight="1">
      <c r="R61762"/>
      <c r="S61762"/>
    </row>
    <row r="61763" spans="18:19" ht="15" customHeight="1">
      <c r="R61763"/>
      <c r="S61763"/>
    </row>
    <row r="61764" spans="18:19" ht="15" customHeight="1">
      <c r="R61764"/>
      <c r="S61764"/>
    </row>
    <row r="61765" spans="18:19" ht="15" customHeight="1">
      <c r="R61765"/>
      <c r="S61765"/>
    </row>
    <row r="61766" spans="18:19" ht="15" customHeight="1">
      <c r="R61766"/>
      <c r="S61766"/>
    </row>
    <row r="61767" spans="18:19" ht="15" customHeight="1">
      <c r="R61767"/>
      <c r="S61767"/>
    </row>
    <row r="61768" spans="18:19" ht="15" customHeight="1">
      <c r="R61768"/>
      <c r="S61768"/>
    </row>
    <row r="61769" spans="18:19" ht="15" customHeight="1">
      <c r="R61769"/>
      <c r="S61769"/>
    </row>
    <row r="61770" spans="18:19" ht="15" customHeight="1">
      <c r="R61770"/>
      <c r="S61770"/>
    </row>
    <row r="61771" spans="18:19" ht="15" customHeight="1">
      <c r="R61771"/>
      <c r="S61771"/>
    </row>
    <row r="61772" spans="18:19" ht="15" customHeight="1">
      <c r="R61772"/>
      <c r="S61772"/>
    </row>
    <row r="61773" spans="18:19" ht="15" customHeight="1">
      <c r="R61773"/>
      <c r="S61773"/>
    </row>
    <row r="61774" spans="18:19" ht="15" customHeight="1">
      <c r="R61774"/>
      <c r="S61774"/>
    </row>
    <row r="61775" spans="18:19" ht="15" customHeight="1">
      <c r="R61775"/>
      <c r="S61775"/>
    </row>
    <row r="61776" spans="18:19" ht="15" customHeight="1">
      <c r="R61776"/>
      <c r="S61776"/>
    </row>
    <row r="61777" spans="18:19" ht="15" customHeight="1">
      <c r="R61777"/>
      <c r="S61777"/>
    </row>
    <row r="61778" spans="18:19" ht="15" customHeight="1">
      <c r="R61778"/>
      <c r="S61778"/>
    </row>
    <row r="61779" spans="18:19" ht="15" customHeight="1">
      <c r="R61779"/>
      <c r="S61779"/>
    </row>
    <row r="61780" spans="18:19" ht="15" customHeight="1">
      <c r="R61780"/>
      <c r="S61780"/>
    </row>
    <row r="61781" spans="18:19" ht="15" customHeight="1">
      <c r="R61781"/>
      <c r="S61781"/>
    </row>
    <row r="61782" spans="18:19" ht="15" customHeight="1">
      <c r="R61782"/>
      <c r="S61782"/>
    </row>
    <row r="61783" spans="18:19" ht="15" customHeight="1">
      <c r="R61783"/>
      <c r="S61783"/>
    </row>
    <row r="61784" spans="18:19" ht="15" customHeight="1">
      <c r="R61784"/>
      <c r="S61784"/>
    </row>
    <row r="61785" spans="18:19" ht="15" customHeight="1">
      <c r="R61785"/>
      <c r="S61785"/>
    </row>
    <row r="61786" spans="18:19" ht="15" customHeight="1">
      <c r="R61786"/>
      <c r="S61786"/>
    </row>
    <row r="61787" spans="18:19" ht="15" customHeight="1">
      <c r="R61787"/>
      <c r="S61787"/>
    </row>
    <row r="61788" spans="18:19" ht="15" customHeight="1">
      <c r="R61788"/>
      <c r="S61788"/>
    </row>
    <row r="61789" spans="18:19" ht="15" customHeight="1">
      <c r="R61789"/>
      <c r="S61789"/>
    </row>
    <row r="61790" spans="18:19" ht="15" customHeight="1">
      <c r="R61790"/>
      <c r="S61790"/>
    </row>
    <row r="61791" spans="18:19" ht="15" customHeight="1">
      <c r="R61791"/>
      <c r="S61791"/>
    </row>
    <row r="61792" spans="18:19" ht="15" customHeight="1">
      <c r="R61792"/>
      <c r="S61792"/>
    </row>
    <row r="61793" spans="18:19" ht="15" customHeight="1">
      <c r="R61793"/>
      <c r="S61793"/>
    </row>
    <row r="61794" spans="18:19" ht="15" customHeight="1">
      <c r="R61794"/>
      <c r="S61794"/>
    </row>
    <row r="61795" spans="18:19" ht="15" customHeight="1">
      <c r="R61795"/>
      <c r="S61795"/>
    </row>
    <row r="61796" spans="18:19" ht="15" customHeight="1">
      <c r="R61796"/>
      <c r="S61796"/>
    </row>
    <row r="61797" spans="18:19" ht="15" customHeight="1">
      <c r="R61797"/>
      <c r="S61797"/>
    </row>
    <row r="61798" spans="18:19" ht="15" customHeight="1">
      <c r="R61798"/>
      <c r="S61798"/>
    </row>
    <row r="61799" spans="18:19" ht="15" customHeight="1">
      <c r="R61799"/>
      <c r="S61799"/>
    </row>
    <row r="61800" spans="18:19" ht="15" customHeight="1">
      <c r="R61800"/>
      <c r="S61800"/>
    </row>
    <row r="61801" spans="18:19" ht="15" customHeight="1">
      <c r="R61801"/>
      <c r="S61801"/>
    </row>
    <row r="61802" spans="18:19" ht="15" customHeight="1">
      <c r="R61802"/>
      <c r="S61802"/>
    </row>
    <row r="61803" spans="18:19" ht="15" customHeight="1">
      <c r="R61803"/>
      <c r="S61803"/>
    </row>
    <row r="61804" spans="18:19" ht="15" customHeight="1">
      <c r="R61804"/>
      <c r="S61804"/>
    </row>
    <row r="61805" spans="18:19" ht="15" customHeight="1">
      <c r="R61805"/>
      <c r="S61805"/>
    </row>
    <row r="61806" spans="18:19" ht="15" customHeight="1">
      <c r="R61806"/>
      <c r="S61806"/>
    </row>
    <row r="61807" spans="18:19" ht="15" customHeight="1">
      <c r="R61807"/>
      <c r="S61807"/>
    </row>
    <row r="61808" spans="18:19" ht="15" customHeight="1">
      <c r="R61808"/>
      <c r="S61808"/>
    </row>
    <row r="61809" spans="18:19" ht="15" customHeight="1">
      <c r="R61809"/>
      <c r="S61809"/>
    </row>
    <row r="61810" spans="18:19" ht="15" customHeight="1">
      <c r="R61810"/>
      <c r="S61810"/>
    </row>
    <row r="61811" spans="18:19" ht="15" customHeight="1">
      <c r="R61811"/>
      <c r="S61811"/>
    </row>
    <row r="61812" spans="18:19" ht="15" customHeight="1">
      <c r="R61812"/>
      <c r="S61812"/>
    </row>
    <row r="61813" spans="18:19" ht="15" customHeight="1">
      <c r="R61813"/>
      <c r="S61813"/>
    </row>
    <row r="61814" spans="18:19" ht="15" customHeight="1">
      <c r="R61814"/>
      <c r="S61814"/>
    </row>
    <row r="61815" spans="18:19" ht="15" customHeight="1">
      <c r="R61815"/>
      <c r="S61815"/>
    </row>
    <row r="61816" spans="18:19" ht="15" customHeight="1">
      <c r="R61816"/>
      <c r="S61816"/>
    </row>
    <row r="61817" spans="18:19" ht="15" customHeight="1">
      <c r="R61817"/>
      <c r="S61817"/>
    </row>
    <row r="61818" spans="18:19" ht="15" customHeight="1">
      <c r="R61818"/>
      <c r="S61818"/>
    </row>
    <row r="61819" spans="18:19" ht="15" customHeight="1">
      <c r="R61819"/>
      <c r="S61819"/>
    </row>
    <row r="61820" spans="18:19" ht="15" customHeight="1">
      <c r="R61820"/>
      <c r="S61820"/>
    </row>
    <row r="61821" spans="18:19" ht="15" customHeight="1">
      <c r="R61821"/>
      <c r="S61821"/>
    </row>
    <row r="61822" spans="18:19" ht="15" customHeight="1">
      <c r="R61822"/>
      <c r="S61822"/>
    </row>
    <row r="61823" spans="18:19" ht="15" customHeight="1">
      <c r="R61823"/>
      <c r="S61823"/>
    </row>
    <row r="61824" spans="18:19" ht="15" customHeight="1">
      <c r="R61824"/>
      <c r="S61824"/>
    </row>
    <row r="61825" spans="18:19" ht="15" customHeight="1">
      <c r="R61825"/>
      <c r="S61825"/>
    </row>
    <row r="61826" spans="18:19" ht="15" customHeight="1">
      <c r="R61826"/>
      <c r="S61826"/>
    </row>
    <row r="61827" spans="18:19" ht="15" customHeight="1">
      <c r="R61827"/>
      <c r="S61827"/>
    </row>
    <row r="61828" spans="18:19" ht="15" customHeight="1">
      <c r="R61828"/>
      <c r="S61828"/>
    </row>
    <row r="61829" spans="18:19" ht="15" customHeight="1">
      <c r="R61829"/>
      <c r="S61829"/>
    </row>
    <row r="61830" spans="18:19" ht="15" customHeight="1">
      <c r="R61830"/>
      <c r="S61830"/>
    </row>
    <row r="61831" spans="18:19" ht="15" customHeight="1">
      <c r="R61831"/>
      <c r="S61831"/>
    </row>
    <row r="61832" spans="18:19" ht="15" customHeight="1">
      <c r="R61832"/>
      <c r="S61832"/>
    </row>
    <row r="61833" spans="18:19" ht="15" customHeight="1">
      <c r="R61833"/>
      <c r="S61833"/>
    </row>
    <row r="61834" spans="18:19" ht="15" customHeight="1">
      <c r="R61834"/>
      <c r="S61834"/>
    </row>
    <row r="61835" spans="18:19" ht="15" customHeight="1">
      <c r="R61835"/>
      <c r="S61835"/>
    </row>
    <row r="61836" spans="18:19" ht="15" customHeight="1">
      <c r="R61836"/>
      <c r="S61836"/>
    </row>
    <row r="61837" spans="18:19" ht="15" customHeight="1">
      <c r="R61837"/>
      <c r="S61837"/>
    </row>
    <row r="61838" spans="18:19" ht="15" customHeight="1">
      <c r="R61838"/>
      <c r="S61838"/>
    </row>
    <row r="61839" spans="18:19" ht="15" customHeight="1">
      <c r="R61839"/>
      <c r="S61839"/>
    </row>
    <row r="61840" spans="18:19" ht="15" customHeight="1">
      <c r="R61840"/>
      <c r="S61840"/>
    </row>
    <row r="61841" spans="18:19" ht="15" customHeight="1">
      <c r="R61841"/>
      <c r="S61841"/>
    </row>
    <row r="61842" spans="18:19" ht="15" customHeight="1">
      <c r="R61842"/>
      <c r="S61842"/>
    </row>
    <row r="61843" spans="18:19" ht="15" customHeight="1">
      <c r="R61843"/>
      <c r="S61843"/>
    </row>
    <row r="61844" spans="18:19" ht="15" customHeight="1">
      <c r="R61844"/>
      <c r="S61844"/>
    </row>
    <row r="61845" spans="18:19" ht="15" customHeight="1">
      <c r="R61845"/>
      <c r="S61845"/>
    </row>
    <row r="61846" spans="18:19" ht="15" customHeight="1">
      <c r="R61846"/>
      <c r="S61846"/>
    </row>
    <row r="61847" spans="18:19" ht="15" customHeight="1">
      <c r="R61847"/>
      <c r="S61847"/>
    </row>
    <row r="61848" spans="18:19" ht="15" customHeight="1">
      <c r="R61848"/>
      <c r="S61848"/>
    </row>
    <row r="61849" spans="18:19" ht="15" customHeight="1">
      <c r="R61849"/>
      <c r="S61849"/>
    </row>
    <row r="61850" spans="18:19" ht="15" customHeight="1">
      <c r="R61850"/>
      <c r="S61850"/>
    </row>
    <row r="61851" spans="18:19" ht="15" customHeight="1">
      <c r="R61851"/>
      <c r="S61851"/>
    </row>
    <row r="61852" spans="18:19" ht="15" customHeight="1">
      <c r="R61852"/>
      <c r="S61852"/>
    </row>
    <row r="61853" spans="18:19" ht="15" customHeight="1">
      <c r="R61853"/>
      <c r="S61853"/>
    </row>
    <row r="61854" spans="18:19" ht="15" customHeight="1">
      <c r="R61854"/>
      <c r="S61854"/>
    </row>
    <row r="61855" spans="18:19" ht="15" customHeight="1">
      <c r="R61855"/>
      <c r="S61855"/>
    </row>
    <row r="61856" spans="18:19" ht="15" customHeight="1">
      <c r="R61856"/>
      <c r="S61856"/>
    </row>
    <row r="61857" spans="18:19" ht="15" customHeight="1">
      <c r="R61857"/>
      <c r="S61857"/>
    </row>
    <row r="61858" spans="18:19" ht="15" customHeight="1">
      <c r="R61858"/>
      <c r="S61858"/>
    </row>
    <row r="61859" spans="18:19" ht="15" customHeight="1">
      <c r="R61859"/>
      <c r="S61859"/>
    </row>
    <row r="61860" spans="18:19" ht="15" customHeight="1">
      <c r="R61860"/>
      <c r="S61860"/>
    </row>
    <row r="61861" spans="18:19" ht="15" customHeight="1">
      <c r="R61861"/>
      <c r="S61861"/>
    </row>
    <row r="61862" spans="18:19" ht="15" customHeight="1">
      <c r="R61862"/>
      <c r="S61862"/>
    </row>
    <row r="61863" spans="18:19" ht="15" customHeight="1">
      <c r="R61863"/>
      <c r="S61863"/>
    </row>
    <row r="61864" spans="18:19" ht="15" customHeight="1">
      <c r="R61864"/>
      <c r="S61864"/>
    </row>
    <row r="61865" spans="18:19" ht="15" customHeight="1">
      <c r="R61865"/>
      <c r="S61865"/>
    </row>
    <row r="61866" spans="18:19" ht="15" customHeight="1">
      <c r="R61866"/>
      <c r="S61866"/>
    </row>
    <row r="61867" spans="18:19" ht="15" customHeight="1">
      <c r="R61867"/>
      <c r="S61867"/>
    </row>
    <row r="61868" spans="18:19" ht="15" customHeight="1">
      <c r="R61868"/>
      <c r="S61868"/>
    </row>
    <row r="61869" spans="18:19" ht="15" customHeight="1">
      <c r="R61869"/>
      <c r="S61869"/>
    </row>
    <row r="61870" spans="18:19" ht="15" customHeight="1">
      <c r="R61870"/>
      <c r="S61870"/>
    </row>
    <row r="61871" spans="18:19" ht="15" customHeight="1">
      <c r="R61871"/>
      <c r="S61871"/>
    </row>
    <row r="61872" spans="18:19" ht="15" customHeight="1">
      <c r="R61872"/>
      <c r="S61872"/>
    </row>
    <row r="61873" spans="18:19" ht="15" customHeight="1">
      <c r="R61873"/>
      <c r="S61873"/>
    </row>
    <row r="61874" spans="18:19" ht="15" customHeight="1">
      <c r="R61874"/>
      <c r="S61874"/>
    </row>
    <row r="61875" spans="18:19" ht="15" customHeight="1">
      <c r="R61875"/>
      <c r="S61875"/>
    </row>
    <row r="61876" spans="18:19" ht="15" customHeight="1">
      <c r="R61876"/>
      <c r="S61876"/>
    </row>
    <row r="61877" spans="18:19" ht="15" customHeight="1">
      <c r="R61877"/>
      <c r="S61877"/>
    </row>
    <row r="61878" spans="18:19" ht="15" customHeight="1">
      <c r="R61878"/>
      <c r="S61878"/>
    </row>
    <row r="61879" spans="18:19" ht="15" customHeight="1">
      <c r="R61879"/>
      <c r="S61879"/>
    </row>
    <row r="61880" spans="18:19" ht="15" customHeight="1">
      <c r="R61880"/>
      <c r="S61880"/>
    </row>
    <row r="61881" spans="18:19" ht="15" customHeight="1">
      <c r="R61881"/>
      <c r="S61881"/>
    </row>
    <row r="61882" spans="18:19" ht="15" customHeight="1">
      <c r="R61882"/>
      <c r="S61882"/>
    </row>
    <row r="61883" spans="18:19" ht="15" customHeight="1">
      <c r="R61883"/>
      <c r="S61883"/>
    </row>
    <row r="61884" spans="18:19" ht="15" customHeight="1">
      <c r="R61884"/>
      <c r="S61884"/>
    </row>
    <row r="61885" spans="18:19" ht="15" customHeight="1">
      <c r="R61885"/>
      <c r="S61885"/>
    </row>
    <row r="61886" spans="18:19" ht="15" customHeight="1">
      <c r="R61886"/>
      <c r="S61886"/>
    </row>
    <row r="61887" spans="18:19" ht="15" customHeight="1">
      <c r="R61887"/>
      <c r="S61887"/>
    </row>
    <row r="61888" spans="18:19" ht="15" customHeight="1">
      <c r="R61888"/>
      <c r="S61888"/>
    </row>
    <row r="61889" spans="18:19" ht="15" customHeight="1">
      <c r="R61889"/>
      <c r="S61889"/>
    </row>
    <row r="61890" spans="18:19" ht="15" customHeight="1">
      <c r="R61890"/>
      <c r="S61890"/>
    </row>
    <row r="61891" spans="18:19" ht="15" customHeight="1">
      <c r="R61891"/>
      <c r="S61891"/>
    </row>
    <row r="61892" spans="18:19" ht="15" customHeight="1">
      <c r="R61892"/>
      <c r="S61892"/>
    </row>
    <row r="61893" spans="18:19" ht="15" customHeight="1">
      <c r="R61893"/>
      <c r="S61893"/>
    </row>
    <row r="61894" spans="18:19" ht="15" customHeight="1">
      <c r="R61894"/>
      <c r="S61894"/>
    </row>
    <row r="61895" spans="18:19" ht="15" customHeight="1">
      <c r="R61895"/>
      <c r="S61895"/>
    </row>
    <row r="61896" spans="18:19" ht="15" customHeight="1">
      <c r="R61896"/>
      <c r="S61896"/>
    </row>
    <row r="61897" spans="18:19" ht="15" customHeight="1">
      <c r="R61897"/>
      <c r="S61897"/>
    </row>
    <row r="61898" spans="18:19" ht="15" customHeight="1">
      <c r="R61898"/>
      <c r="S61898"/>
    </row>
    <row r="61899" spans="18:19" ht="15" customHeight="1">
      <c r="R61899"/>
      <c r="S61899"/>
    </row>
    <row r="61900" spans="18:19" ht="15" customHeight="1">
      <c r="R61900"/>
      <c r="S61900"/>
    </row>
    <row r="61901" spans="18:19" ht="15" customHeight="1">
      <c r="R61901"/>
      <c r="S61901"/>
    </row>
    <row r="61902" spans="18:19" ht="15" customHeight="1">
      <c r="R61902"/>
      <c r="S61902"/>
    </row>
    <row r="61903" spans="18:19" ht="15" customHeight="1">
      <c r="R61903"/>
      <c r="S61903"/>
    </row>
    <row r="61904" spans="18:19" ht="15" customHeight="1">
      <c r="R61904"/>
      <c r="S61904"/>
    </row>
    <row r="61905" spans="18:19" ht="15" customHeight="1">
      <c r="R61905"/>
      <c r="S61905"/>
    </row>
    <row r="61906" spans="18:19" ht="15" customHeight="1">
      <c r="R61906"/>
      <c r="S61906"/>
    </row>
    <row r="61907" spans="18:19" ht="15" customHeight="1">
      <c r="R61907"/>
      <c r="S61907"/>
    </row>
    <row r="61908" spans="18:19" ht="15" customHeight="1">
      <c r="R61908"/>
      <c r="S61908"/>
    </row>
    <row r="61909" spans="18:19" ht="15" customHeight="1">
      <c r="R61909"/>
      <c r="S61909"/>
    </row>
    <row r="61910" spans="18:19" ht="15" customHeight="1">
      <c r="R61910"/>
      <c r="S61910"/>
    </row>
    <row r="61911" spans="18:19" ht="15" customHeight="1">
      <c r="R61911"/>
      <c r="S61911"/>
    </row>
    <row r="61912" spans="18:19" ht="15" customHeight="1">
      <c r="R61912"/>
      <c r="S61912"/>
    </row>
    <row r="61913" spans="18:19" ht="15" customHeight="1">
      <c r="R61913"/>
      <c r="S61913"/>
    </row>
    <row r="61914" spans="18:19" ht="15" customHeight="1">
      <c r="R61914"/>
      <c r="S61914"/>
    </row>
    <row r="61915" spans="18:19" ht="15" customHeight="1">
      <c r="R61915"/>
      <c r="S61915"/>
    </row>
    <row r="61916" spans="18:19" ht="15" customHeight="1">
      <c r="R61916"/>
      <c r="S61916"/>
    </row>
    <row r="61917" spans="18:19" ht="15" customHeight="1">
      <c r="R61917"/>
      <c r="S61917"/>
    </row>
    <row r="61918" spans="18:19" ht="15" customHeight="1">
      <c r="R61918"/>
      <c r="S61918"/>
    </row>
    <row r="61919" spans="18:19" ht="15" customHeight="1">
      <c r="R61919"/>
      <c r="S61919"/>
    </row>
    <row r="61920" spans="18:19" ht="15" customHeight="1">
      <c r="R61920"/>
      <c r="S61920"/>
    </row>
    <row r="61921" spans="18:19" ht="15" customHeight="1">
      <c r="R61921"/>
      <c r="S61921"/>
    </row>
    <row r="61922" spans="18:19" ht="15" customHeight="1">
      <c r="R61922"/>
      <c r="S61922"/>
    </row>
    <row r="61923" spans="18:19" ht="15" customHeight="1">
      <c r="R61923"/>
      <c r="S61923"/>
    </row>
    <row r="61924" spans="18:19" ht="15" customHeight="1">
      <c r="R61924"/>
      <c r="S61924"/>
    </row>
    <row r="61925" spans="18:19" ht="15" customHeight="1">
      <c r="R61925"/>
      <c r="S61925"/>
    </row>
    <row r="61926" spans="18:19" ht="15" customHeight="1">
      <c r="R61926"/>
      <c r="S61926"/>
    </row>
    <row r="61927" spans="18:19" ht="15" customHeight="1">
      <c r="R61927"/>
      <c r="S61927"/>
    </row>
    <row r="61928" spans="18:19" ht="15" customHeight="1">
      <c r="R61928"/>
      <c r="S61928"/>
    </row>
    <row r="61929" spans="18:19" ht="15" customHeight="1">
      <c r="R61929"/>
      <c r="S61929"/>
    </row>
    <row r="61930" spans="18:19" ht="15" customHeight="1">
      <c r="R61930"/>
      <c r="S61930"/>
    </row>
    <row r="61931" spans="18:19" ht="15" customHeight="1">
      <c r="R61931"/>
      <c r="S61931"/>
    </row>
    <row r="61932" spans="18:19" ht="15" customHeight="1">
      <c r="R61932"/>
      <c r="S61932"/>
    </row>
    <row r="61933" spans="18:19" ht="15" customHeight="1">
      <c r="R61933"/>
      <c r="S61933"/>
    </row>
    <row r="61934" spans="18:19" ht="15" customHeight="1">
      <c r="R61934"/>
      <c r="S61934"/>
    </row>
    <row r="61935" spans="18:19" ht="15" customHeight="1">
      <c r="R61935"/>
      <c r="S61935"/>
    </row>
    <row r="61936" spans="18:19" ht="15" customHeight="1">
      <c r="R61936"/>
      <c r="S61936"/>
    </row>
    <row r="61937" spans="18:19" ht="15" customHeight="1">
      <c r="R61937"/>
      <c r="S61937"/>
    </row>
    <row r="61938" spans="18:19" ht="15" customHeight="1">
      <c r="R61938"/>
      <c r="S61938"/>
    </row>
    <row r="61939" spans="18:19" ht="15" customHeight="1">
      <c r="R61939"/>
      <c r="S61939"/>
    </row>
    <row r="61940" spans="18:19" ht="15" customHeight="1">
      <c r="R61940"/>
      <c r="S61940"/>
    </row>
    <row r="61941" spans="18:19" ht="15" customHeight="1">
      <c r="R61941"/>
      <c r="S61941"/>
    </row>
    <row r="61942" spans="18:19" ht="15" customHeight="1">
      <c r="R61942"/>
      <c r="S61942"/>
    </row>
    <row r="61943" spans="18:19" ht="15" customHeight="1">
      <c r="R61943"/>
      <c r="S61943"/>
    </row>
    <row r="61944" spans="18:19" ht="15" customHeight="1">
      <c r="R61944"/>
      <c r="S61944"/>
    </row>
    <row r="61945" spans="18:19" ht="15" customHeight="1">
      <c r="R61945"/>
      <c r="S61945"/>
    </row>
    <row r="61946" spans="18:19" ht="15" customHeight="1">
      <c r="R61946"/>
      <c r="S61946"/>
    </row>
    <row r="61947" spans="18:19" ht="15" customHeight="1">
      <c r="R61947"/>
      <c r="S61947"/>
    </row>
    <row r="61948" spans="18:19" ht="15" customHeight="1">
      <c r="R61948"/>
      <c r="S61948"/>
    </row>
    <row r="61949" spans="18:19" ht="15" customHeight="1">
      <c r="R61949"/>
      <c r="S61949"/>
    </row>
    <row r="61950" spans="18:19" ht="15" customHeight="1">
      <c r="R61950"/>
      <c r="S61950"/>
    </row>
    <row r="61951" spans="18:19" ht="15" customHeight="1">
      <c r="R61951"/>
      <c r="S61951"/>
    </row>
    <row r="61952" spans="18:19" ht="15" customHeight="1">
      <c r="R61952"/>
      <c r="S61952"/>
    </row>
    <row r="61953" spans="18:19" ht="15" customHeight="1">
      <c r="R61953"/>
      <c r="S61953"/>
    </row>
    <row r="61954" spans="18:19" ht="15" customHeight="1">
      <c r="R61954"/>
      <c r="S61954"/>
    </row>
    <row r="61955" spans="18:19" ht="15" customHeight="1">
      <c r="R61955"/>
      <c r="S61955"/>
    </row>
    <row r="61956" spans="18:19" ht="15" customHeight="1">
      <c r="R61956"/>
      <c r="S61956"/>
    </row>
    <row r="61957" spans="18:19" ht="15" customHeight="1">
      <c r="R61957"/>
      <c r="S61957"/>
    </row>
    <row r="61958" spans="18:19" ht="15" customHeight="1">
      <c r="R61958"/>
      <c r="S61958"/>
    </row>
    <row r="61959" spans="18:19" ht="15" customHeight="1">
      <c r="R61959"/>
      <c r="S61959"/>
    </row>
    <row r="61960" spans="18:19" ht="15" customHeight="1">
      <c r="R61960"/>
      <c r="S61960"/>
    </row>
    <row r="61961" spans="18:19" ht="15" customHeight="1">
      <c r="R61961"/>
      <c r="S61961"/>
    </row>
    <row r="61962" spans="18:19" ht="15" customHeight="1">
      <c r="R61962"/>
      <c r="S61962"/>
    </row>
    <row r="61963" spans="18:19" ht="15" customHeight="1">
      <c r="R61963"/>
      <c r="S61963"/>
    </row>
    <row r="61964" spans="18:19" ht="15" customHeight="1">
      <c r="R61964"/>
      <c r="S61964"/>
    </row>
    <row r="61965" spans="18:19" ht="15" customHeight="1">
      <c r="R61965"/>
      <c r="S61965"/>
    </row>
    <row r="61966" spans="18:19" ht="15" customHeight="1">
      <c r="R61966"/>
      <c r="S61966"/>
    </row>
    <row r="61967" spans="18:19" ht="15" customHeight="1">
      <c r="R61967"/>
      <c r="S61967"/>
    </row>
    <row r="61968" spans="18:19" ht="15" customHeight="1">
      <c r="R61968"/>
      <c r="S61968"/>
    </row>
    <row r="61969" spans="18:19" ht="15" customHeight="1">
      <c r="R61969"/>
      <c r="S61969"/>
    </row>
    <row r="61970" spans="18:19" ht="15" customHeight="1">
      <c r="R61970"/>
      <c r="S61970"/>
    </row>
    <row r="61971" spans="18:19" ht="15" customHeight="1">
      <c r="R61971"/>
      <c r="S61971"/>
    </row>
    <row r="61972" spans="18:19" ht="15" customHeight="1">
      <c r="R61972"/>
      <c r="S61972"/>
    </row>
    <row r="61973" spans="18:19" ht="15" customHeight="1">
      <c r="R61973"/>
      <c r="S61973"/>
    </row>
    <row r="61974" spans="18:19" ht="15" customHeight="1">
      <c r="R61974"/>
      <c r="S61974"/>
    </row>
    <row r="61975" spans="18:19" ht="15" customHeight="1">
      <c r="R61975"/>
      <c r="S61975"/>
    </row>
    <row r="61976" spans="18:19" ht="15" customHeight="1">
      <c r="R61976"/>
      <c r="S61976"/>
    </row>
    <row r="61977" spans="18:19" ht="15" customHeight="1">
      <c r="R61977"/>
      <c r="S61977"/>
    </row>
    <row r="61978" spans="18:19" ht="15" customHeight="1">
      <c r="R61978"/>
      <c r="S61978"/>
    </row>
    <row r="61979" spans="18:19" ht="15" customHeight="1">
      <c r="R61979"/>
      <c r="S61979"/>
    </row>
    <row r="61980" spans="18:19" ht="15" customHeight="1">
      <c r="R61980"/>
      <c r="S61980"/>
    </row>
    <row r="61981" spans="18:19" ht="15" customHeight="1">
      <c r="R61981"/>
      <c r="S61981"/>
    </row>
    <row r="61982" spans="18:19" ht="15" customHeight="1">
      <c r="R61982"/>
      <c r="S61982"/>
    </row>
    <row r="61983" spans="18:19" ht="15" customHeight="1">
      <c r="R61983"/>
      <c r="S61983"/>
    </row>
    <row r="61984" spans="18:19" ht="15" customHeight="1">
      <c r="R61984"/>
      <c r="S61984"/>
    </row>
    <row r="61985" spans="18:19" ht="15" customHeight="1">
      <c r="R61985"/>
      <c r="S61985"/>
    </row>
    <row r="61986" spans="18:19" ht="15" customHeight="1">
      <c r="R61986"/>
      <c r="S61986"/>
    </row>
    <row r="61987" spans="18:19" ht="15" customHeight="1">
      <c r="R61987"/>
      <c r="S61987"/>
    </row>
    <row r="61988" spans="18:19" ht="15" customHeight="1">
      <c r="R61988"/>
      <c r="S61988"/>
    </row>
    <row r="61989" spans="18:19" ht="15" customHeight="1">
      <c r="R61989"/>
      <c r="S61989"/>
    </row>
    <row r="61990" spans="18:19" ht="15" customHeight="1">
      <c r="R61990"/>
      <c r="S61990"/>
    </row>
    <row r="61991" spans="18:19" ht="15" customHeight="1">
      <c r="R61991"/>
      <c r="S61991"/>
    </row>
    <row r="61992" spans="18:19" ht="15" customHeight="1">
      <c r="R61992"/>
      <c r="S61992"/>
    </row>
    <row r="61993" spans="18:19" ht="15" customHeight="1">
      <c r="R61993"/>
      <c r="S61993"/>
    </row>
    <row r="61994" spans="18:19" ht="15" customHeight="1">
      <c r="R61994"/>
      <c r="S61994"/>
    </row>
    <row r="61995" spans="18:19" ht="15" customHeight="1">
      <c r="R61995"/>
      <c r="S61995"/>
    </row>
    <row r="61996" spans="18:19" ht="15" customHeight="1">
      <c r="R61996"/>
      <c r="S61996"/>
    </row>
    <row r="61997" spans="18:19" ht="15" customHeight="1">
      <c r="R61997"/>
      <c r="S61997"/>
    </row>
    <row r="61998" spans="18:19" ht="15" customHeight="1">
      <c r="R61998"/>
      <c r="S61998"/>
    </row>
    <row r="61999" spans="18:19" ht="15" customHeight="1">
      <c r="R61999"/>
      <c r="S61999"/>
    </row>
    <row r="62000" spans="18:19" ht="15" customHeight="1">
      <c r="R62000"/>
      <c r="S62000"/>
    </row>
    <row r="62001" spans="18:19" ht="15" customHeight="1">
      <c r="R62001"/>
      <c r="S62001"/>
    </row>
    <row r="62002" spans="18:19" ht="15" customHeight="1">
      <c r="R62002"/>
      <c r="S62002"/>
    </row>
    <row r="62003" spans="18:19" ht="15" customHeight="1">
      <c r="R62003"/>
      <c r="S62003"/>
    </row>
    <row r="62004" spans="18:19" ht="15" customHeight="1">
      <c r="R62004"/>
      <c r="S62004"/>
    </row>
    <row r="62005" spans="18:19" ht="15" customHeight="1">
      <c r="R62005"/>
      <c r="S62005"/>
    </row>
    <row r="62006" spans="18:19" ht="15" customHeight="1">
      <c r="R62006"/>
      <c r="S62006"/>
    </row>
    <row r="62007" spans="18:19" ht="15" customHeight="1">
      <c r="R62007"/>
      <c r="S62007"/>
    </row>
    <row r="62008" spans="18:19" ht="15" customHeight="1">
      <c r="R62008"/>
      <c r="S62008"/>
    </row>
    <row r="62009" spans="18:19" ht="15" customHeight="1">
      <c r="R62009"/>
      <c r="S62009"/>
    </row>
    <row r="62010" spans="18:19" ht="15" customHeight="1">
      <c r="R62010"/>
      <c r="S62010"/>
    </row>
    <row r="62011" spans="18:19" ht="15" customHeight="1">
      <c r="R62011"/>
      <c r="S62011"/>
    </row>
    <row r="62012" spans="18:19" ht="15" customHeight="1">
      <c r="R62012"/>
      <c r="S62012"/>
    </row>
    <row r="62013" spans="18:19" ht="15" customHeight="1">
      <c r="R62013"/>
      <c r="S62013"/>
    </row>
    <row r="62014" spans="18:19" ht="15" customHeight="1">
      <c r="R62014"/>
      <c r="S62014"/>
    </row>
    <row r="62015" spans="18:19" ht="15" customHeight="1">
      <c r="R62015"/>
      <c r="S62015"/>
    </row>
    <row r="62016" spans="18:19" ht="15" customHeight="1">
      <c r="R62016"/>
      <c r="S62016"/>
    </row>
    <row r="62017" spans="18:19" ht="15" customHeight="1">
      <c r="R62017"/>
      <c r="S62017"/>
    </row>
    <row r="62018" spans="18:19" ht="15" customHeight="1">
      <c r="R62018"/>
      <c r="S62018"/>
    </row>
    <row r="62019" spans="18:19" ht="15" customHeight="1">
      <c r="R62019"/>
      <c r="S62019"/>
    </row>
    <row r="62020" spans="18:19" ht="15" customHeight="1">
      <c r="R62020"/>
      <c r="S62020"/>
    </row>
    <row r="62021" spans="18:19" ht="15" customHeight="1">
      <c r="R62021"/>
      <c r="S62021"/>
    </row>
    <row r="62022" spans="18:19" ht="15" customHeight="1">
      <c r="R62022"/>
      <c r="S62022"/>
    </row>
    <row r="62023" spans="18:19" ht="15" customHeight="1">
      <c r="R62023"/>
      <c r="S62023"/>
    </row>
    <row r="62024" spans="18:19" ht="15" customHeight="1">
      <c r="R62024"/>
      <c r="S62024"/>
    </row>
    <row r="62025" spans="18:19" ht="15" customHeight="1">
      <c r="R62025"/>
      <c r="S62025"/>
    </row>
    <row r="62026" spans="18:19" ht="15" customHeight="1">
      <c r="R62026"/>
      <c r="S62026"/>
    </row>
    <row r="62027" spans="18:19" ht="15" customHeight="1">
      <c r="R62027"/>
      <c r="S62027"/>
    </row>
    <row r="62028" spans="18:19" ht="15" customHeight="1">
      <c r="R62028"/>
      <c r="S62028"/>
    </row>
    <row r="62029" spans="18:19" ht="15" customHeight="1">
      <c r="R62029"/>
      <c r="S62029"/>
    </row>
    <row r="62030" spans="18:19" ht="15" customHeight="1">
      <c r="R62030"/>
      <c r="S62030"/>
    </row>
    <row r="62031" spans="18:19" ht="15" customHeight="1">
      <c r="R62031"/>
      <c r="S62031"/>
    </row>
    <row r="62032" spans="18:19" ht="15" customHeight="1">
      <c r="R62032"/>
      <c r="S62032"/>
    </row>
    <row r="62033" spans="18:19" ht="15" customHeight="1">
      <c r="R62033"/>
      <c r="S62033"/>
    </row>
    <row r="62034" spans="18:19" ht="15" customHeight="1">
      <c r="R62034"/>
      <c r="S62034"/>
    </row>
    <row r="62035" spans="18:19" ht="15" customHeight="1">
      <c r="R62035"/>
      <c r="S62035"/>
    </row>
    <row r="62036" spans="18:19" ht="15" customHeight="1">
      <c r="R62036"/>
      <c r="S62036"/>
    </row>
    <row r="62037" spans="18:19" ht="15" customHeight="1">
      <c r="R62037"/>
      <c r="S62037"/>
    </row>
    <row r="62038" spans="18:19" ht="15" customHeight="1">
      <c r="R62038"/>
      <c r="S62038"/>
    </row>
    <row r="62039" spans="18:19" ht="15" customHeight="1">
      <c r="R62039"/>
      <c r="S62039"/>
    </row>
    <row r="62040" spans="18:19" ht="15" customHeight="1">
      <c r="R62040"/>
      <c r="S62040"/>
    </row>
    <row r="62041" spans="18:19" ht="15" customHeight="1">
      <c r="R62041"/>
      <c r="S62041"/>
    </row>
    <row r="62042" spans="18:19" ht="15" customHeight="1">
      <c r="R62042"/>
      <c r="S62042"/>
    </row>
    <row r="62043" spans="18:19" ht="15" customHeight="1">
      <c r="R62043"/>
      <c r="S62043"/>
    </row>
    <row r="62044" spans="18:19" ht="15" customHeight="1">
      <c r="R62044"/>
      <c r="S62044"/>
    </row>
    <row r="62045" spans="18:19" ht="15" customHeight="1">
      <c r="R62045"/>
      <c r="S62045"/>
    </row>
    <row r="62046" spans="18:19" ht="15" customHeight="1">
      <c r="R62046"/>
      <c r="S62046"/>
    </row>
    <row r="62047" spans="18:19" ht="15" customHeight="1">
      <c r="R62047"/>
      <c r="S62047"/>
    </row>
    <row r="62048" spans="18:19" ht="15" customHeight="1">
      <c r="R62048"/>
      <c r="S62048"/>
    </row>
    <row r="62049" spans="18:19" ht="15" customHeight="1">
      <c r="R62049"/>
      <c r="S62049"/>
    </row>
    <row r="62050" spans="18:19" ht="15" customHeight="1">
      <c r="R62050"/>
      <c r="S62050"/>
    </row>
    <row r="62051" spans="18:19" ht="15" customHeight="1">
      <c r="R62051"/>
      <c r="S62051"/>
    </row>
    <row r="62052" spans="18:19" ht="15" customHeight="1">
      <c r="R62052"/>
      <c r="S62052"/>
    </row>
    <row r="62053" spans="18:19" ht="15" customHeight="1">
      <c r="R62053"/>
      <c r="S62053"/>
    </row>
    <row r="62054" spans="18:19" ht="15" customHeight="1">
      <c r="R62054"/>
      <c r="S62054"/>
    </row>
    <row r="62055" spans="18:19" ht="15" customHeight="1">
      <c r="R62055"/>
      <c r="S62055"/>
    </row>
    <row r="62056" spans="18:19" ht="15" customHeight="1">
      <c r="R62056"/>
      <c r="S62056"/>
    </row>
    <row r="62057" spans="18:19" ht="15" customHeight="1">
      <c r="R62057"/>
      <c r="S62057"/>
    </row>
    <row r="62058" spans="18:19" ht="15" customHeight="1">
      <c r="R62058"/>
      <c r="S62058"/>
    </row>
    <row r="62059" spans="18:19" ht="15" customHeight="1">
      <c r="R62059"/>
      <c r="S62059"/>
    </row>
    <row r="62060" spans="18:19" ht="15" customHeight="1">
      <c r="R62060"/>
      <c r="S62060"/>
    </row>
    <row r="62061" spans="18:19" ht="15" customHeight="1">
      <c r="R62061"/>
      <c r="S62061"/>
    </row>
    <row r="62062" spans="18:19" ht="15" customHeight="1">
      <c r="R62062"/>
      <c r="S62062"/>
    </row>
    <row r="62063" spans="18:19" ht="15" customHeight="1">
      <c r="R62063"/>
      <c r="S62063"/>
    </row>
    <row r="62064" spans="18:19" ht="15" customHeight="1">
      <c r="R62064"/>
      <c r="S62064"/>
    </row>
    <row r="62065" spans="18:19" ht="15" customHeight="1">
      <c r="R62065"/>
      <c r="S62065"/>
    </row>
    <row r="62066" spans="18:19" ht="15" customHeight="1">
      <c r="R62066"/>
      <c r="S62066"/>
    </row>
    <row r="62067" spans="18:19" ht="15" customHeight="1">
      <c r="R62067"/>
      <c r="S62067"/>
    </row>
    <row r="62068" spans="18:19" ht="15" customHeight="1">
      <c r="R62068"/>
      <c r="S62068"/>
    </row>
    <row r="62069" spans="18:19" ht="15" customHeight="1">
      <c r="R62069"/>
      <c r="S62069"/>
    </row>
    <row r="62070" spans="18:19" ht="15" customHeight="1">
      <c r="R62070"/>
      <c r="S62070"/>
    </row>
    <row r="62071" spans="18:19" ht="15" customHeight="1">
      <c r="R62071"/>
      <c r="S62071"/>
    </row>
    <row r="62072" spans="18:19" ht="15" customHeight="1">
      <c r="R62072"/>
      <c r="S62072"/>
    </row>
    <row r="62073" spans="18:19" ht="15" customHeight="1">
      <c r="R62073"/>
      <c r="S62073"/>
    </row>
    <row r="62074" spans="18:19" ht="15" customHeight="1">
      <c r="R62074"/>
      <c r="S62074"/>
    </row>
    <row r="62075" spans="18:19" ht="15" customHeight="1">
      <c r="R62075"/>
      <c r="S62075"/>
    </row>
    <row r="62076" spans="18:19" ht="15" customHeight="1">
      <c r="R62076"/>
      <c r="S62076"/>
    </row>
    <row r="62077" spans="18:19" ht="15" customHeight="1">
      <c r="R62077"/>
      <c r="S62077"/>
    </row>
    <row r="62078" spans="18:19" ht="15" customHeight="1">
      <c r="R62078"/>
      <c r="S62078"/>
    </row>
    <row r="62079" spans="18:19" ht="15" customHeight="1">
      <c r="R62079"/>
      <c r="S62079"/>
    </row>
    <row r="62080" spans="18:19" ht="15" customHeight="1">
      <c r="R62080"/>
      <c r="S62080"/>
    </row>
    <row r="62081" spans="18:19" ht="15" customHeight="1">
      <c r="R62081"/>
      <c r="S62081"/>
    </row>
    <row r="62082" spans="18:19" ht="15" customHeight="1">
      <c r="R62082"/>
      <c r="S62082"/>
    </row>
    <row r="62083" spans="18:19" ht="15" customHeight="1">
      <c r="R62083"/>
      <c r="S62083"/>
    </row>
    <row r="62084" spans="18:19" ht="15" customHeight="1">
      <c r="R62084"/>
      <c r="S62084"/>
    </row>
    <row r="62085" spans="18:19" ht="15" customHeight="1">
      <c r="R62085"/>
      <c r="S62085"/>
    </row>
    <row r="62086" spans="18:19" ht="15" customHeight="1">
      <c r="R62086"/>
      <c r="S62086"/>
    </row>
    <row r="62087" spans="18:19" ht="15" customHeight="1">
      <c r="R62087"/>
      <c r="S62087"/>
    </row>
    <row r="62088" spans="18:19" ht="15" customHeight="1">
      <c r="R62088"/>
      <c r="S62088"/>
    </row>
    <row r="62089" spans="18:19" ht="15" customHeight="1">
      <c r="R62089"/>
      <c r="S62089"/>
    </row>
    <row r="62090" spans="18:19" ht="15" customHeight="1">
      <c r="R62090"/>
      <c r="S62090"/>
    </row>
    <row r="62091" spans="18:19" ht="15" customHeight="1">
      <c r="R62091"/>
      <c r="S62091"/>
    </row>
    <row r="62092" spans="18:19" ht="15" customHeight="1">
      <c r="R62092"/>
      <c r="S62092"/>
    </row>
    <row r="62093" spans="18:19" ht="15" customHeight="1">
      <c r="R62093"/>
      <c r="S62093"/>
    </row>
    <row r="62094" spans="18:19" ht="15" customHeight="1">
      <c r="R62094"/>
      <c r="S62094"/>
    </row>
    <row r="62095" spans="18:19" ht="15" customHeight="1">
      <c r="R62095"/>
      <c r="S62095"/>
    </row>
    <row r="62096" spans="18:19" ht="15" customHeight="1">
      <c r="R62096"/>
      <c r="S62096"/>
    </row>
    <row r="62097" spans="18:19" ht="15" customHeight="1">
      <c r="R62097"/>
      <c r="S62097"/>
    </row>
    <row r="62098" spans="18:19" ht="15" customHeight="1">
      <c r="R62098"/>
      <c r="S62098"/>
    </row>
    <row r="62099" spans="18:19" ht="15" customHeight="1">
      <c r="R62099"/>
      <c r="S62099"/>
    </row>
    <row r="62100" spans="18:19" ht="15" customHeight="1">
      <c r="R62100"/>
      <c r="S62100"/>
    </row>
    <row r="62101" spans="18:19" ht="15" customHeight="1">
      <c r="R62101"/>
      <c r="S62101"/>
    </row>
    <row r="62102" spans="18:19" ht="15" customHeight="1">
      <c r="R62102"/>
      <c r="S62102"/>
    </row>
    <row r="62103" spans="18:19" ht="15" customHeight="1">
      <c r="R62103"/>
      <c r="S62103"/>
    </row>
    <row r="62104" spans="18:19" ht="15" customHeight="1">
      <c r="R62104"/>
      <c r="S62104"/>
    </row>
    <row r="62105" spans="18:19" ht="15" customHeight="1">
      <c r="R62105"/>
      <c r="S62105"/>
    </row>
    <row r="62106" spans="18:19" ht="15" customHeight="1">
      <c r="R62106"/>
      <c r="S62106"/>
    </row>
    <row r="62107" spans="18:19" ht="15" customHeight="1">
      <c r="R62107"/>
      <c r="S62107"/>
    </row>
    <row r="62108" spans="18:19" ht="15" customHeight="1">
      <c r="R62108"/>
      <c r="S62108"/>
    </row>
    <row r="62109" spans="18:19" ht="15" customHeight="1">
      <c r="R62109"/>
      <c r="S62109"/>
    </row>
    <row r="62110" spans="18:19" ht="15" customHeight="1">
      <c r="R62110"/>
      <c r="S62110"/>
    </row>
    <row r="62111" spans="18:19" ht="15" customHeight="1">
      <c r="R62111"/>
      <c r="S62111"/>
    </row>
    <row r="62112" spans="18:19" ht="15" customHeight="1">
      <c r="R62112"/>
      <c r="S62112"/>
    </row>
    <row r="62113" spans="18:19" ht="15" customHeight="1">
      <c r="R62113"/>
      <c r="S62113"/>
    </row>
    <row r="62114" spans="18:19" ht="15" customHeight="1">
      <c r="R62114"/>
      <c r="S62114"/>
    </row>
    <row r="62115" spans="18:19" ht="15" customHeight="1">
      <c r="R62115"/>
      <c r="S62115"/>
    </row>
    <row r="62116" spans="18:19" ht="15" customHeight="1">
      <c r="R62116"/>
      <c r="S62116"/>
    </row>
    <row r="62117" spans="18:19" ht="15" customHeight="1">
      <c r="R62117"/>
      <c r="S62117"/>
    </row>
    <row r="62118" spans="18:19" ht="15" customHeight="1">
      <c r="R62118"/>
      <c r="S62118"/>
    </row>
    <row r="62119" spans="18:19" ht="15" customHeight="1">
      <c r="R62119"/>
      <c r="S62119"/>
    </row>
    <row r="62120" spans="18:19" ht="15" customHeight="1">
      <c r="R62120"/>
      <c r="S62120"/>
    </row>
    <row r="62121" spans="18:19" ht="15" customHeight="1">
      <c r="R62121"/>
      <c r="S62121"/>
    </row>
    <row r="62122" spans="18:19" ht="15" customHeight="1">
      <c r="R62122"/>
      <c r="S62122"/>
    </row>
    <row r="62123" spans="18:19" ht="15" customHeight="1">
      <c r="R62123"/>
      <c r="S62123"/>
    </row>
    <row r="62124" spans="18:19" ht="15" customHeight="1">
      <c r="R62124"/>
      <c r="S62124"/>
    </row>
    <row r="62125" spans="18:19" ht="15" customHeight="1">
      <c r="R62125"/>
      <c r="S62125"/>
    </row>
    <row r="62126" spans="18:19" ht="15" customHeight="1">
      <c r="R62126"/>
      <c r="S62126"/>
    </row>
    <row r="62127" spans="18:19" ht="15" customHeight="1">
      <c r="R62127"/>
      <c r="S62127"/>
    </row>
    <row r="62128" spans="18:19" ht="15" customHeight="1">
      <c r="R62128"/>
      <c r="S62128"/>
    </row>
    <row r="62129" spans="18:19" ht="15" customHeight="1">
      <c r="R62129"/>
      <c r="S62129"/>
    </row>
    <row r="62130" spans="18:19" ht="15" customHeight="1">
      <c r="R62130"/>
      <c r="S62130"/>
    </row>
    <row r="62131" spans="18:19" ht="15" customHeight="1">
      <c r="R62131"/>
      <c r="S62131"/>
    </row>
    <row r="62132" spans="18:19" ht="15" customHeight="1">
      <c r="R62132"/>
      <c r="S62132"/>
    </row>
    <row r="62133" spans="18:19" ht="15" customHeight="1">
      <c r="R62133"/>
      <c r="S62133"/>
    </row>
    <row r="62134" spans="18:19" ht="15" customHeight="1">
      <c r="R62134"/>
      <c r="S62134"/>
    </row>
    <row r="62135" spans="18:19" ht="15" customHeight="1">
      <c r="R62135"/>
      <c r="S62135"/>
    </row>
    <row r="62136" spans="18:19" ht="15" customHeight="1">
      <c r="R62136"/>
      <c r="S62136"/>
    </row>
    <row r="62137" spans="18:19" ht="15" customHeight="1">
      <c r="R62137"/>
      <c r="S62137"/>
    </row>
    <row r="62138" spans="18:19" ht="15" customHeight="1">
      <c r="R62138"/>
      <c r="S62138"/>
    </row>
    <row r="62139" spans="18:19" ht="15" customHeight="1">
      <c r="R62139"/>
      <c r="S62139"/>
    </row>
    <row r="62140" spans="18:19" ht="15" customHeight="1">
      <c r="R62140"/>
      <c r="S62140"/>
    </row>
    <row r="62141" spans="18:19" ht="15" customHeight="1">
      <c r="R62141"/>
      <c r="S62141"/>
    </row>
    <row r="62142" spans="18:19" ht="15" customHeight="1">
      <c r="R62142"/>
      <c r="S62142"/>
    </row>
    <row r="62143" spans="18:19" ht="15" customHeight="1">
      <c r="R62143"/>
      <c r="S62143"/>
    </row>
    <row r="62144" spans="18:19" ht="15" customHeight="1">
      <c r="R62144"/>
      <c r="S62144"/>
    </row>
    <row r="62145" spans="18:19" ht="15" customHeight="1">
      <c r="R62145"/>
      <c r="S62145"/>
    </row>
    <row r="62146" spans="18:19" ht="15" customHeight="1">
      <c r="R62146"/>
      <c r="S62146"/>
    </row>
    <row r="62147" spans="18:19" ht="15" customHeight="1">
      <c r="R62147"/>
      <c r="S62147"/>
    </row>
    <row r="62148" spans="18:19" ht="15" customHeight="1">
      <c r="R62148"/>
      <c r="S62148"/>
    </row>
    <row r="62149" spans="18:19" ht="15" customHeight="1">
      <c r="R62149"/>
      <c r="S62149"/>
    </row>
    <row r="62150" spans="18:19" ht="15" customHeight="1">
      <c r="R62150"/>
      <c r="S62150"/>
    </row>
    <row r="62151" spans="18:19" ht="15" customHeight="1">
      <c r="R62151"/>
      <c r="S62151"/>
    </row>
    <row r="62152" spans="18:19" ht="15" customHeight="1">
      <c r="R62152"/>
      <c r="S62152"/>
    </row>
    <row r="62153" spans="18:19" ht="15" customHeight="1">
      <c r="R62153"/>
      <c r="S62153"/>
    </row>
    <row r="62154" spans="18:19" ht="15" customHeight="1">
      <c r="R62154"/>
      <c r="S62154"/>
    </row>
    <row r="62155" spans="18:19" ht="15" customHeight="1">
      <c r="R62155"/>
      <c r="S62155"/>
    </row>
    <row r="62156" spans="18:19" ht="15" customHeight="1">
      <c r="R62156"/>
      <c r="S62156"/>
    </row>
    <row r="62157" spans="18:19" ht="15" customHeight="1">
      <c r="R62157"/>
      <c r="S62157"/>
    </row>
    <row r="62158" spans="18:19" ht="15" customHeight="1">
      <c r="R62158"/>
      <c r="S62158"/>
    </row>
    <row r="62159" spans="18:19" ht="15" customHeight="1">
      <c r="R62159"/>
      <c r="S62159"/>
    </row>
    <row r="62160" spans="18:19" ht="15" customHeight="1">
      <c r="R62160"/>
      <c r="S62160"/>
    </row>
    <row r="62161" spans="18:19" ht="15" customHeight="1">
      <c r="R62161"/>
      <c r="S62161"/>
    </row>
    <row r="62162" spans="18:19" ht="15" customHeight="1">
      <c r="R62162"/>
      <c r="S62162"/>
    </row>
    <row r="62163" spans="18:19" ht="15" customHeight="1">
      <c r="R62163"/>
      <c r="S62163"/>
    </row>
    <row r="62164" spans="18:19" ht="15" customHeight="1">
      <c r="R62164"/>
      <c r="S62164"/>
    </row>
    <row r="62165" spans="18:19" ht="15" customHeight="1">
      <c r="R62165"/>
      <c r="S62165"/>
    </row>
    <row r="62166" spans="18:19" ht="15" customHeight="1">
      <c r="R62166"/>
      <c r="S62166"/>
    </row>
    <row r="62167" spans="18:19" ht="15" customHeight="1">
      <c r="R62167"/>
      <c r="S62167"/>
    </row>
    <row r="62168" spans="18:19" ht="15" customHeight="1">
      <c r="R62168"/>
      <c r="S62168"/>
    </row>
    <row r="62169" spans="18:19" ht="15" customHeight="1">
      <c r="R62169"/>
      <c r="S62169"/>
    </row>
    <row r="62170" spans="18:19" ht="15" customHeight="1">
      <c r="R62170"/>
      <c r="S62170"/>
    </row>
    <row r="62171" spans="18:19" ht="15" customHeight="1">
      <c r="R62171"/>
      <c r="S62171"/>
    </row>
    <row r="62172" spans="18:19" ht="15" customHeight="1">
      <c r="R62172"/>
      <c r="S62172"/>
    </row>
    <row r="62173" spans="18:19" ht="15" customHeight="1">
      <c r="R62173"/>
      <c r="S62173"/>
    </row>
    <row r="62174" spans="18:19" ht="15" customHeight="1">
      <c r="R62174"/>
      <c r="S62174"/>
    </row>
    <row r="62175" spans="18:19" ht="15" customHeight="1">
      <c r="R62175"/>
      <c r="S62175"/>
    </row>
    <row r="62176" spans="18:19" ht="15" customHeight="1">
      <c r="R62176"/>
      <c r="S62176"/>
    </row>
    <row r="62177" spans="18:19" ht="15" customHeight="1">
      <c r="R62177"/>
      <c r="S62177"/>
    </row>
    <row r="62178" spans="18:19" ht="15" customHeight="1">
      <c r="R62178"/>
      <c r="S62178"/>
    </row>
    <row r="62179" spans="18:19" ht="15" customHeight="1">
      <c r="R62179"/>
      <c r="S62179"/>
    </row>
    <row r="62180" spans="18:19" ht="15" customHeight="1">
      <c r="R62180"/>
      <c r="S62180"/>
    </row>
    <row r="62181" spans="18:19" ht="15" customHeight="1">
      <c r="R62181"/>
      <c r="S62181"/>
    </row>
    <row r="62182" spans="18:19" ht="15" customHeight="1">
      <c r="R62182"/>
      <c r="S62182"/>
    </row>
    <row r="62183" spans="18:19" ht="15" customHeight="1">
      <c r="R62183"/>
      <c r="S62183"/>
    </row>
    <row r="62184" spans="18:19" ht="15" customHeight="1">
      <c r="R62184"/>
      <c r="S62184"/>
    </row>
    <row r="62185" spans="18:19" ht="15" customHeight="1">
      <c r="R62185"/>
      <c r="S62185"/>
    </row>
    <row r="62186" spans="18:19" ht="15" customHeight="1">
      <c r="R62186"/>
      <c r="S62186"/>
    </row>
    <row r="62187" spans="18:19" ht="15" customHeight="1">
      <c r="R62187"/>
      <c r="S62187"/>
    </row>
    <row r="62188" spans="18:19" ht="15" customHeight="1">
      <c r="R62188"/>
      <c r="S62188"/>
    </row>
    <row r="62189" spans="18:19" ht="15" customHeight="1">
      <c r="R62189"/>
      <c r="S62189"/>
    </row>
    <row r="62190" spans="18:19" ht="15" customHeight="1">
      <c r="R62190"/>
      <c r="S62190"/>
    </row>
    <row r="62191" spans="18:19" ht="15" customHeight="1">
      <c r="R62191"/>
      <c r="S62191"/>
    </row>
    <row r="62192" spans="18:19" ht="15" customHeight="1">
      <c r="R62192"/>
      <c r="S62192"/>
    </row>
    <row r="62193" spans="18:19" ht="15" customHeight="1">
      <c r="R62193"/>
      <c r="S62193"/>
    </row>
    <row r="62194" spans="18:19" ht="15" customHeight="1">
      <c r="R62194"/>
      <c r="S62194"/>
    </row>
    <row r="62195" spans="18:19" ht="15" customHeight="1">
      <c r="R62195"/>
      <c r="S62195"/>
    </row>
    <row r="62196" spans="18:19" ht="15" customHeight="1">
      <c r="R62196"/>
      <c r="S62196"/>
    </row>
    <row r="62197" spans="18:19" ht="15" customHeight="1">
      <c r="R62197"/>
      <c r="S62197"/>
    </row>
    <row r="62198" spans="18:19" ht="15" customHeight="1">
      <c r="R62198"/>
      <c r="S62198"/>
    </row>
    <row r="62199" spans="18:19" ht="15" customHeight="1">
      <c r="R62199"/>
      <c r="S62199"/>
    </row>
    <row r="62200" spans="18:19" ht="15" customHeight="1">
      <c r="R62200"/>
      <c r="S62200"/>
    </row>
    <row r="62201" spans="18:19" ht="15" customHeight="1">
      <c r="R62201"/>
      <c r="S62201"/>
    </row>
    <row r="62202" spans="18:19" ht="15" customHeight="1">
      <c r="R62202"/>
      <c r="S62202"/>
    </row>
    <row r="62203" spans="18:19" ht="15" customHeight="1">
      <c r="R62203"/>
      <c r="S62203"/>
    </row>
    <row r="62204" spans="18:19" ht="15" customHeight="1">
      <c r="R62204"/>
      <c r="S62204"/>
    </row>
    <row r="62205" spans="18:19" ht="15" customHeight="1">
      <c r="R62205"/>
      <c r="S62205"/>
    </row>
    <row r="62206" spans="18:19" ht="15" customHeight="1">
      <c r="R62206"/>
      <c r="S62206"/>
    </row>
    <row r="62207" spans="18:19" ht="15" customHeight="1">
      <c r="R62207"/>
      <c r="S62207"/>
    </row>
    <row r="62208" spans="18:19" ht="15" customHeight="1">
      <c r="R62208"/>
      <c r="S62208"/>
    </row>
    <row r="62209" spans="18:19" ht="15" customHeight="1">
      <c r="R62209"/>
      <c r="S62209"/>
    </row>
    <row r="62210" spans="18:19" ht="15" customHeight="1">
      <c r="R62210"/>
      <c r="S62210"/>
    </row>
    <row r="62211" spans="18:19" ht="15" customHeight="1">
      <c r="R62211"/>
      <c r="S62211"/>
    </row>
    <row r="62212" spans="18:19" ht="15" customHeight="1">
      <c r="R62212"/>
      <c r="S62212"/>
    </row>
    <row r="62213" spans="18:19" ht="15" customHeight="1">
      <c r="R62213"/>
      <c r="S62213"/>
    </row>
    <row r="62214" spans="18:19" ht="15" customHeight="1">
      <c r="R62214"/>
      <c r="S62214"/>
    </row>
    <row r="62215" spans="18:19" ht="15" customHeight="1">
      <c r="R62215"/>
      <c r="S62215"/>
    </row>
    <row r="62216" spans="18:19" ht="15" customHeight="1">
      <c r="R62216"/>
      <c r="S62216"/>
    </row>
    <row r="62217" spans="18:19" ht="15" customHeight="1">
      <c r="R62217"/>
      <c r="S62217"/>
    </row>
    <row r="62218" spans="18:19" ht="15" customHeight="1">
      <c r="R62218"/>
      <c r="S62218"/>
    </row>
    <row r="62219" spans="18:19" ht="15" customHeight="1">
      <c r="R62219"/>
      <c r="S62219"/>
    </row>
    <row r="62220" spans="18:19" ht="15" customHeight="1">
      <c r="R62220"/>
      <c r="S62220"/>
    </row>
    <row r="62221" spans="18:19" ht="15" customHeight="1">
      <c r="R62221"/>
      <c r="S62221"/>
    </row>
    <row r="62222" spans="18:19" ht="15" customHeight="1">
      <c r="R62222"/>
      <c r="S62222"/>
    </row>
    <row r="62223" spans="18:19" ht="15" customHeight="1">
      <c r="R62223"/>
      <c r="S62223"/>
    </row>
    <row r="62224" spans="18:19" ht="15" customHeight="1">
      <c r="R62224"/>
      <c r="S62224"/>
    </row>
    <row r="62225" spans="18:19" ht="15" customHeight="1">
      <c r="R62225"/>
      <c r="S62225"/>
    </row>
    <row r="62226" spans="18:19" ht="15" customHeight="1">
      <c r="R62226"/>
      <c r="S62226"/>
    </row>
    <row r="62227" spans="18:19" ht="15" customHeight="1">
      <c r="R62227"/>
      <c r="S62227"/>
    </row>
    <row r="62228" spans="18:19" ht="15" customHeight="1">
      <c r="R62228"/>
      <c r="S62228"/>
    </row>
    <row r="62229" spans="18:19" ht="15" customHeight="1">
      <c r="R62229"/>
      <c r="S62229"/>
    </row>
    <row r="62230" spans="18:19" ht="15" customHeight="1">
      <c r="R62230"/>
      <c r="S62230"/>
    </row>
    <row r="62231" spans="18:19" ht="15" customHeight="1">
      <c r="R62231"/>
      <c r="S62231"/>
    </row>
    <row r="62232" spans="18:19" ht="15" customHeight="1">
      <c r="R62232"/>
      <c r="S62232"/>
    </row>
    <row r="62233" spans="18:19" ht="15" customHeight="1">
      <c r="R62233"/>
      <c r="S62233"/>
    </row>
    <row r="62234" spans="18:19" ht="15" customHeight="1">
      <c r="R62234"/>
      <c r="S62234"/>
    </row>
    <row r="62235" spans="18:19" ht="15" customHeight="1">
      <c r="R62235"/>
      <c r="S62235"/>
    </row>
    <row r="62236" spans="18:19" ht="15" customHeight="1">
      <c r="R62236"/>
      <c r="S62236"/>
    </row>
    <row r="62237" spans="18:19" ht="15" customHeight="1">
      <c r="R62237"/>
      <c r="S62237"/>
    </row>
    <row r="62238" spans="18:19" ht="15" customHeight="1">
      <c r="R62238"/>
      <c r="S62238"/>
    </row>
    <row r="62239" spans="18:19" ht="15" customHeight="1">
      <c r="R62239"/>
      <c r="S62239"/>
    </row>
    <row r="62240" spans="18:19" ht="15" customHeight="1">
      <c r="R62240"/>
      <c r="S62240"/>
    </row>
    <row r="62241" spans="18:19" ht="15" customHeight="1">
      <c r="R62241"/>
      <c r="S62241"/>
    </row>
    <row r="62242" spans="18:19" ht="15" customHeight="1">
      <c r="R62242"/>
      <c r="S62242"/>
    </row>
    <row r="62243" spans="18:19" ht="15" customHeight="1">
      <c r="R62243"/>
      <c r="S62243"/>
    </row>
    <row r="62244" spans="18:19" ht="15" customHeight="1">
      <c r="R62244"/>
      <c r="S62244"/>
    </row>
    <row r="62245" spans="18:19" ht="15" customHeight="1">
      <c r="R62245"/>
      <c r="S62245"/>
    </row>
    <row r="62246" spans="18:19" ht="15" customHeight="1">
      <c r="R62246"/>
      <c r="S62246"/>
    </row>
    <row r="62247" spans="18:19" ht="15" customHeight="1">
      <c r="R62247"/>
      <c r="S62247"/>
    </row>
    <row r="62248" spans="18:19" ht="15" customHeight="1">
      <c r="R62248"/>
      <c r="S62248"/>
    </row>
    <row r="62249" spans="18:19" ht="15" customHeight="1">
      <c r="R62249"/>
      <c r="S62249"/>
    </row>
    <row r="62250" spans="18:19" ht="15" customHeight="1">
      <c r="R62250"/>
      <c r="S62250"/>
    </row>
    <row r="62251" spans="18:19" ht="15" customHeight="1">
      <c r="R62251"/>
      <c r="S62251"/>
    </row>
    <row r="62252" spans="18:19" ht="15" customHeight="1">
      <c r="R62252"/>
      <c r="S62252"/>
    </row>
    <row r="62253" spans="18:19" ht="15" customHeight="1">
      <c r="R62253"/>
      <c r="S62253"/>
    </row>
    <row r="62254" spans="18:19" ht="15" customHeight="1">
      <c r="R62254"/>
      <c r="S62254"/>
    </row>
    <row r="62255" spans="18:19" ht="15" customHeight="1">
      <c r="R62255"/>
      <c r="S62255"/>
    </row>
    <row r="62256" spans="18:19" ht="15" customHeight="1">
      <c r="R62256"/>
      <c r="S62256"/>
    </row>
    <row r="62257" spans="18:19" ht="15" customHeight="1">
      <c r="R62257"/>
      <c r="S62257"/>
    </row>
    <row r="62258" spans="18:19" ht="15" customHeight="1">
      <c r="R62258"/>
      <c r="S62258"/>
    </row>
    <row r="62259" spans="18:19" ht="15" customHeight="1">
      <c r="R62259"/>
      <c r="S62259"/>
    </row>
    <row r="62260" spans="18:19" ht="15" customHeight="1">
      <c r="R62260"/>
      <c r="S62260"/>
    </row>
    <row r="62261" spans="18:19" ht="15" customHeight="1">
      <c r="R62261"/>
      <c r="S62261"/>
    </row>
    <row r="62262" spans="18:19" ht="15" customHeight="1">
      <c r="R62262"/>
      <c r="S62262"/>
    </row>
    <row r="62263" spans="18:19" ht="15" customHeight="1">
      <c r="R62263"/>
      <c r="S62263"/>
    </row>
    <row r="62264" spans="18:19" ht="15" customHeight="1">
      <c r="R62264"/>
      <c r="S62264"/>
    </row>
    <row r="62265" spans="18:19" ht="15" customHeight="1">
      <c r="R62265"/>
      <c r="S62265"/>
    </row>
    <row r="62266" spans="18:19" ht="15" customHeight="1">
      <c r="R62266"/>
      <c r="S62266"/>
    </row>
    <row r="62267" spans="18:19" ht="15" customHeight="1">
      <c r="R62267"/>
      <c r="S62267"/>
    </row>
    <row r="62268" spans="18:19" ht="15" customHeight="1">
      <c r="R62268"/>
      <c r="S62268"/>
    </row>
    <row r="62269" spans="18:19" ht="15" customHeight="1">
      <c r="R62269"/>
      <c r="S62269"/>
    </row>
    <row r="62270" spans="18:19" ht="15" customHeight="1">
      <c r="R62270"/>
      <c r="S62270"/>
    </row>
    <row r="62271" spans="18:19" ht="15" customHeight="1">
      <c r="R62271"/>
      <c r="S62271"/>
    </row>
    <row r="62272" spans="18:19" ht="15" customHeight="1">
      <c r="R62272"/>
      <c r="S62272"/>
    </row>
    <row r="62273" spans="18:19" ht="15" customHeight="1">
      <c r="R62273"/>
      <c r="S62273"/>
    </row>
    <row r="62274" spans="18:19" ht="15" customHeight="1">
      <c r="R62274"/>
      <c r="S62274"/>
    </row>
    <row r="62275" spans="18:19" ht="15" customHeight="1">
      <c r="R62275"/>
      <c r="S62275"/>
    </row>
    <row r="62276" spans="18:19" ht="15" customHeight="1">
      <c r="R62276"/>
      <c r="S62276"/>
    </row>
    <row r="62277" spans="18:19" ht="15" customHeight="1">
      <c r="R62277"/>
      <c r="S62277"/>
    </row>
    <row r="62278" spans="18:19" ht="15" customHeight="1">
      <c r="R62278"/>
      <c r="S62278"/>
    </row>
    <row r="62279" spans="18:19" ht="15" customHeight="1">
      <c r="R62279"/>
      <c r="S62279"/>
    </row>
    <row r="62280" spans="18:19" ht="15" customHeight="1">
      <c r="R62280"/>
      <c r="S62280"/>
    </row>
    <row r="62281" spans="18:19" ht="15" customHeight="1">
      <c r="R62281"/>
      <c r="S62281"/>
    </row>
    <row r="62282" spans="18:19" ht="15" customHeight="1">
      <c r="R62282"/>
      <c r="S62282"/>
    </row>
    <row r="62283" spans="18:19" ht="15" customHeight="1">
      <c r="R62283"/>
      <c r="S62283"/>
    </row>
    <row r="62284" spans="18:19" ht="15" customHeight="1">
      <c r="R62284"/>
      <c r="S62284"/>
    </row>
    <row r="62285" spans="18:19" ht="15" customHeight="1">
      <c r="R62285"/>
      <c r="S62285"/>
    </row>
    <row r="62286" spans="18:19" ht="15" customHeight="1">
      <c r="R62286"/>
      <c r="S62286"/>
    </row>
    <row r="62287" spans="18:19" ht="15" customHeight="1">
      <c r="R62287"/>
      <c r="S62287"/>
    </row>
    <row r="62288" spans="18:19" ht="15" customHeight="1">
      <c r="R62288"/>
      <c r="S62288"/>
    </row>
    <row r="62289" spans="18:19" ht="15" customHeight="1">
      <c r="R62289"/>
      <c r="S62289"/>
    </row>
    <row r="62290" spans="18:19" ht="15" customHeight="1">
      <c r="R62290"/>
      <c r="S62290"/>
    </row>
    <row r="62291" spans="18:19" ht="15" customHeight="1">
      <c r="R62291"/>
      <c r="S62291"/>
    </row>
    <row r="62292" spans="18:19" ht="15" customHeight="1">
      <c r="R62292"/>
      <c r="S62292"/>
    </row>
    <row r="62293" spans="18:19" ht="15" customHeight="1">
      <c r="R62293"/>
      <c r="S62293"/>
    </row>
    <row r="62294" spans="18:19" ht="15" customHeight="1">
      <c r="R62294"/>
      <c r="S62294"/>
    </row>
    <row r="62295" spans="18:19" ht="15" customHeight="1">
      <c r="R62295"/>
      <c r="S62295"/>
    </row>
    <row r="62296" spans="18:19" ht="15" customHeight="1">
      <c r="R62296"/>
      <c r="S62296"/>
    </row>
    <row r="62297" spans="18:19" ht="15" customHeight="1">
      <c r="R62297"/>
      <c r="S62297"/>
    </row>
    <row r="62298" spans="18:19" ht="15" customHeight="1">
      <c r="R62298"/>
      <c r="S62298"/>
    </row>
    <row r="62299" spans="18:19" ht="15" customHeight="1">
      <c r="R62299"/>
      <c r="S62299"/>
    </row>
    <row r="62300" spans="18:19" ht="15" customHeight="1">
      <c r="R62300"/>
      <c r="S62300"/>
    </row>
    <row r="62301" spans="18:19" ht="15" customHeight="1">
      <c r="R62301"/>
      <c r="S62301"/>
    </row>
    <row r="62302" spans="18:19" ht="15" customHeight="1">
      <c r="R62302"/>
      <c r="S62302"/>
    </row>
    <row r="62303" spans="18:19" ht="15" customHeight="1">
      <c r="R62303"/>
      <c r="S62303"/>
    </row>
    <row r="62304" spans="18:19" ht="15" customHeight="1">
      <c r="R62304"/>
      <c r="S62304"/>
    </row>
    <row r="62305" spans="18:19" ht="15" customHeight="1">
      <c r="R62305"/>
      <c r="S62305"/>
    </row>
    <row r="62306" spans="18:19" ht="15" customHeight="1">
      <c r="R62306"/>
      <c r="S62306"/>
    </row>
    <row r="62307" spans="18:19" ht="15" customHeight="1">
      <c r="R62307"/>
      <c r="S62307"/>
    </row>
    <row r="62308" spans="18:19" ht="15" customHeight="1">
      <c r="R62308"/>
      <c r="S62308"/>
    </row>
    <row r="62309" spans="18:19" ht="15" customHeight="1">
      <c r="R62309"/>
      <c r="S62309"/>
    </row>
    <row r="62310" spans="18:19" ht="15" customHeight="1">
      <c r="R62310"/>
      <c r="S62310"/>
    </row>
    <row r="62311" spans="18:19" ht="15" customHeight="1">
      <c r="R62311"/>
      <c r="S62311"/>
    </row>
    <row r="62312" spans="18:19" ht="15" customHeight="1">
      <c r="R62312"/>
      <c r="S62312"/>
    </row>
    <row r="62313" spans="18:19" ht="15" customHeight="1">
      <c r="R62313"/>
      <c r="S62313"/>
    </row>
    <row r="62314" spans="18:19" ht="15" customHeight="1">
      <c r="R62314"/>
      <c r="S62314"/>
    </row>
    <row r="62315" spans="18:19" ht="15" customHeight="1">
      <c r="R62315"/>
      <c r="S62315"/>
    </row>
    <row r="62316" spans="18:19" ht="15" customHeight="1">
      <c r="R62316"/>
      <c r="S62316"/>
    </row>
    <row r="62317" spans="18:19" ht="15" customHeight="1">
      <c r="R62317"/>
      <c r="S62317"/>
    </row>
    <row r="62318" spans="18:19" ht="15" customHeight="1">
      <c r="R62318"/>
      <c r="S62318"/>
    </row>
    <row r="62319" spans="18:19" ht="15" customHeight="1">
      <c r="R62319"/>
      <c r="S62319"/>
    </row>
    <row r="62320" spans="18:19" ht="15" customHeight="1">
      <c r="R62320"/>
      <c r="S62320"/>
    </row>
    <row r="62321" spans="18:19" ht="15" customHeight="1">
      <c r="R62321"/>
      <c r="S62321"/>
    </row>
    <row r="62322" spans="18:19" ht="15" customHeight="1">
      <c r="R62322"/>
      <c r="S62322"/>
    </row>
    <row r="62323" spans="18:19" ht="15" customHeight="1">
      <c r="R62323"/>
      <c r="S62323"/>
    </row>
    <row r="62324" spans="18:19" ht="15" customHeight="1">
      <c r="R62324"/>
      <c r="S62324"/>
    </row>
    <row r="62325" spans="18:19" ht="15" customHeight="1">
      <c r="R62325"/>
      <c r="S62325"/>
    </row>
    <row r="62326" spans="18:19" ht="15" customHeight="1">
      <c r="R62326"/>
      <c r="S62326"/>
    </row>
    <row r="62327" spans="18:19" ht="15" customHeight="1">
      <c r="R62327"/>
      <c r="S62327"/>
    </row>
    <row r="62328" spans="18:19" ht="15" customHeight="1">
      <c r="R62328"/>
      <c r="S62328"/>
    </row>
    <row r="62329" spans="18:19" ht="15" customHeight="1">
      <c r="R62329"/>
      <c r="S62329"/>
    </row>
    <row r="62330" spans="18:19" ht="15" customHeight="1">
      <c r="R62330"/>
      <c r="S62330"/>
    </row>
    <row r="62331" spans="18:19" ht="15" customHeight="1">
      <c r="R62331"/>
      <c r="S62331"/>
    </row>
    <row r="62332" spans="18:19" ht="15" customHeight="1">
      <c r="R62332"/>
      <c r="S62332"/>
    </row>
    <row r="62333" spans="18:19" ht="15" customHeight="1">
      <c r="R62333"/>
      <c r="S62333"/>
    </row>
    <row r="62334" spans="18:19" ht="15" customHeight="1">
      <c r="R62334"/>
      <c r="S62334"/>
    </row>
    <row r="62335" spans="18:19" ht="15" customHeight="1">
      <c r="R62335"/>
      <c r="S62335"/>
    </row>
    <row r="62336" spans="18:19" ht="15" customHeight="1">
      <c r="R62336"/>
      <c r="S62336"/>
    </row>
    <row r="62337" spans="18:19" ht="15" customHeight="1">
      <c r="R62337"/>
      <c r="S62337"/>
    </row>
    <row r="62338" spans="18:19" ht="15" customHeight="1">
      <c r="R62338"/>
      <c r="S62338"/>
    </row>
    <row r="62339" spans="18:19" ht="15" customHeight="1">
      <c r="R62339"/>
      <c r="S62339"/>
    </row>
    <row r="62340" spans="18:19" ht="15" customHeight="1">
      <c r="R62340"/>
      <c r="S62340"/>
    </row>
    <row r="62341" spans="18:19" ht="15" customHeight="1">
      <c r="R62341"/>
      <c r="S62341"/>
    </row>
    <row r="62342" spans="18:19" ht="15" customHeight="1">
      <c r="R62342"/>
      <c r="S62342"/>
    </row>
    <row r="62343" spans="18:19" ht="15" customHeight="1">
      <c r="R62343"/>
      <c r="S62343"/>
    </row>
    <row r="62344" spans="18:19" ht="15" customHeight="1">
      <c r="R62344"/>
      <c r="S62344"/>
    </row>
    <row r="62345" spans="18:19" ht="15" customHeight="1">
      <c r="R62345"/>
      <c r="S62345"/>
    </row>
    <row r="62346" spans="18:19" ht="15" customHeight="1">
      <c r="R62346"/>
      <c r="S62346"/>
    </row>
    <row r="62347" spans="18:19" ht="15" customHeight="1">
      <c r="R62347"/>
      <c r="S62347"/>
    </row>
    <row r="62348" spans="18:19" ht="15" customHeight="1">
      <c r="R62348"/>
      <c r="S62348"/>
    </row>
    <row r="62349" spans="18:19" ht="15" customHeight="1">
      <c r="R62349"/>
      <c r="S62349"/>
    </row>
    <row r="62350" spans="18:19" ht="15" customHeight="1">
      <c r="R62350"/>
      <c r="S62350"/>
    </row>
    <row r="62351" spans="18:19" ht="15" customHeight="1">
      <c r="R62351"/>
      <c r="S62351"/>
    </row>
    <row r="62352" spans="18:19" ht="15" customHeight="1">
      <c r="R62352"/>
      <c r="S62352"/>
    </row>
    <row r="62353" spans="18:19" ht="15" customHeight="1">
      <c r="R62353"/>
      <c r="S62353"/>
    </row>
    <row r="62354" spans="18:19" ht="15" customHeight="1">
      <c r="R62354"/>
      <c r="S62354"/>
    </row>
    <row r="62355" spans="18:19" ht="15" customHeight="1">
      <c r="R62355"/>
      <c r="S62355"/>
    </row>
    <row r="62356" spans="18:19" ht="15" customHeight="1">
      <c r="R62356"/>
      <c r="S62356"/>
    </row>
    <row r="62357" spans="18:19" ht="15" customHeight="1">
      <c r="R62357"/>
      <c r="S62357"/>
    </row>
    <row r="62358" spans="18:19" ht="15" customHeight="1">
      <c r="R62358"/>
      <c r="S62358"/>
    </row>
    <row r="62359" spans="18:19" ht="15" customHeight="1">
      <c r="R62359"/>
      <c r="S62359"/>
    </row>
    <row r="62360" spans="18:19" ht="15" customHeight="1">
      <c r="R62360"/>
      <c r="S62360"/>
    </row>
    <row r="62361" spans="18:19" ht="15" customHeight="1">
      <c r="R62361"/>
      <c r="S62361"/>
    </row>
    <row r="62362" spans="18:19" ht="15" customHeight="1">
      <c r="R62362"/>
      <c r="S62362"/>
    </row>
    <row r="62363" spans="18:19" ht="15" customHeight="1">
      <c r="R62363"/>
      <c r="S62363"/>
    </row>
    <row r="62364" spans="18:19" ht="15" customHeight="1">
      <c r="R62364"/>
      <c r="S62364"/>
    </row>
    <row r="62365" spans="18:19" ht="15" customHeight="1">
      <c r="R62365"/>
      <c r="S62365"/>
    </row>
    <row r="62366" spans="18:19" ht="15" customHeight="1">
      <c r="R62366"/>
      <c r="S62366"/>
    </row>
    <row r="62367" spans="18:19" ht="15" customHeight="1">
      <c r="R62367"/>
      <c r="S62367"/>
    </row>
    <row r="62368" spans="18:19" ht="15" customHeight="1">
      <c r="R62368"/>
      <c r="S62368"/>
    </row>
    <row r="62369" spans="18:19" ht="15" customHeight="1">
      <c r="R62369"/>
      <c r="S62369"/>
    </row>
    <row r="62370" spans="18:19" ht="15" customHeight="1">
      <c r="R62370"/>
      <c r="S62370"/>
    </row>
    <row r="62371" spans="18:19" ht="15" customHeight="1">
      <c r="R62371"/>
      <c r="S62371"/>
    </row>
    <row r="62372" spans="18:19" ht="15" customHeight="1">
      <c r="R62372"/>
      <c r="S62372"/>
    </row>
    <row r="62373" spans="18:19" ht="15" customHeight="1">
      <c r="R62373"/>
      <c r="S62373"/>
    </row>
    <row r="62374" spans="18:19" ht="15" customHeight="1">
      <c r="R62374"/>
      <c r="S62374"/>
    </row>
    <row r="62375" spans="18:19" ht="15" customHeight="1">
      <c r="R62375"/>
      <c r="S62375"/>
    </row>
    <row r="62376" spans="18:19" ht="15" customHeight="1">
      <c r="R62376"/>
      <c r="S62376"/>
    </row>
    <row r="62377" spans="18:19" ht="15" customHeight="1">
      <c r="R62377"/>
      <c r="S62377"/>
    </row>
    <row r="62378" spans="18:19" ht="15" customHeight="1">
      <c r="R62378"/>
      <c r="S62378"/>
    </row>
    <row r="62379" spans="18:19" ht="15" customHeight="1">
      <c r="R62379"/>
      <c r="S62379"/>
    </row>
    <row r="62380" spans="18:19" ht="15" customHeight="1">
      <c r="R62380"/>
      <c r="S62380"/>
    </row>
    <row r="62381" spans="18:19" ht="15" customHeight="1">
      <c r="R62381"/>
      <c r="S62381"/>
    </row>
    <row r="62382" spans="18:19" ht="15" customHeight="1">
      <c r="R62382"/>
      <c r="S62382"/>
    </row>
    <row r="62383" spans="18:19" ht="15" customHeight="1">
      <c r="R62383"/>
      <c r="S62383"/>
    </row>
    <row r="62384" spans="18:19" ht="15" customHeight="1">
      <c r="R62384"/>
      <c r="S62384"/>
    </row>
    <row r="62385" spans="18:19" ht="15" customHeight="1">
      <c r="R62385"/>
      <c r="S62385"/>
    </row>
    <row r="62386" spans="18:19" ht="15" customHeight="1">
      <c r="R62386"/>
      <c r="S62386"/>
    </row>
    <row r="62387" spans="18:19" ht="15" customHeight="1">
      <c r="R62387"/>
      <c r="S62387"/>
    </row>
    <row r="62388" spans="18:19" ht="15" customHeight="1">
      <c r="R62388"/>
      <c r="S62388"/>
    </row>
    <row r="62389" spans="18:19" ht="15" customHeight="1">
      <c r="R62389"/>
      <c r="S62389"/>
    </row>
    <row r="62390" spans="18:19" ht="15" customHeight="1">
      <c r="R62390"/>
      <c r="S62390"/>
    </row>
    <row r="62391" spans="18:19" ht="15" customHeight="1">
      <c r="R62391"/>
      <c r="S62391"/>
    </row>
    <row r="62392" spans="18:19" ht="15" customHeight="1">
      <c r="R62392"/>
      <c r="S62392"/>
    </row>
    <row r="62393" spans="18:19" ht="15" customHeight="1">
      <c r="R62393"/>
      <c r="S62393"/>
    </row>
    <row r="62394" spans="18:19" ht="15" customHeight="1">
      <c r="R62394"/>
      <c r="S62394"/>
    </row>
    <row r="62395" spans="18:19" ht="15" customHeight="1">
      <c r="R62395"/>
      <c r="S62395"/>
    </row>
    <row r="62396" spans="18:19" ht="15" customHeight="1">
      <c r="R62396"/>
      <c r="S62396"/>
    </row>
    <row r="62397" spans="18:19" ht="15" customHeight="1">
      <c r="R62397"/>
      <c r="S62397"/>
    </row>
    <row r="62398" spans="18:19" ht="15" customHeight="1">
      <c r="R62398"/>
      <c r="S62398"/>
    </row>
    <row r="62399" spans="18:19" ht="15" customHeight="1">
      <c r="R62399"/>
      <c r="S62399"/>
    </row>
    <row r="62400" spans="18:19" ht="15" customHeight="1">
      <c r="R62400"/>
      <c r="S62400"/>
    </row>
    <row r="62401" spans="18:19" ht="15" customHeight="1">
      <c r="R62401"/>
      <c r="S62401"/>
    </row>
    <row r="62402" spans="18:19" ht="15" customHeight="1">
      <c r="R62402"/>
      <c r="S62402"/>
    </row>
    <row r="62403" spans="18:19" ht="15" customHeight="1">
      <c r="R62403"/>
      <c r="S62403"/>
    </row>
    <row r="62404" spans="18:19" ht="15" customHeight="1">
      <c r="R62404"/>
      <c r="S62404"/>
    </row>
    <row r="62405" spans="18:19" ht="15" customHeight="1">
      <c r="R62405"/>
      <c r="S62405"/>
    </row>
    <row r="62406" spans="18:19" ht="15" customHeight="1">
      <c r="R62406"/>
      <c r="S62406"/>
    </row>
    <row r="62407" spans="18:19" ht="15" customHeight="1">
      <c r="R62407"/>
      <c r="S62407"/>
    </row>
    <row r="62408" spans="18:19" ht="15" customHeight="1">
      <c r="R62408"/>
      <c r="S62408"/>
    </row>
    <row r="62409" spans="18:19" ht="15" customHeight="1">
      <c r="R62409"/>
      <c r="S62409"/>
    </row>
    <row r="62410" spans="18:19" ht="15" customHeight="1">
      <c r="R62410"/>
      <c r="S62410"/>
    </row>
    <row r="62411" spans="18:19" ht="15" customHeight="1">
      <c r="R62411"/>
      <c r="S62411"/>
    </row>
    <row r="62412" spans="18:19" ht="15" customHeight="1">
      <c r="R62412"/>
      <c r="S62412"/>
    </row>
    <row r="62413" spans="18:19" ht="15" customHeight="1">
      <c r="R62413"/>
      <c r="S62413"/>
    </row>
    <row r="62414" spans="18:19" ht="15" customHeight="1">
      <c r="R62414"/>
      <c r="S62414"/>
    </row>
    <row r="62415" spans="18:19" ht="15" customHeight="1">
      <c r="R62415"/>
      <c r="S62415"/>
    </row>
    <row r="62416" spans="18:19" ht="15" customHeight="1">
      <c r="R62416"/>
      <c r="S62416"/>
    </row>
    <row r="62417" spans="18:19" ht="15" customHeight="1">
      <c r="R62417"/>
      <c r="S62417"/>
    </row>
    <row r="62418" spans="18:19" ht="15" customHeight="1">
      <c r="R62418"/>
      <c r="S62418"/>
    </row>
    <row r="62419" spans="18:19" ht="15" customHeight="1">
      <c r="R62419"/>
      <c r="S62419"/>
    </row>
    <row r="62420" spans="18:19" ht="15" customHeight="1">
      <c r="R62420"/>
      <c r="S62420"/>
    </row>
    <row r="62421" spans="18:19" ht="15" customHeight="1">
      <c r="R62421"/>
      <c r="S62421"/>
    </row>
    <row r="62422" spans="18:19" ht="15" customHeight="1">
      <c r="R62422"/>
      <c r="S62422"/>
    </row>
    <row r="62423" spans="18:19" ht="15" customHeight="1">
      <c r="R62423"/>
      <c r="S62423"/>
    </row>
    <row r="62424" spans="18:19" ht="15" customHeight="1">
      <c r="R62424"/>
      <c r="S62424"/>
    </row>
    <row r="62425" spans="18:19" ht="15" customHeight="1">
      <c r="R62425"/>
      <c r="S62425"/>
    </row>
    <row r="62426" spans="18:19" ht="15" customHeight="1">
      <c r="R62426"/>
      <c r="S62426"/>
    </row>
    <row r="62427" spans="18:19" ht="15" customHeight="1">
      <c r="R62427"/>
      <c r="S62427"/>
    </row>
    <row r="62428" spans="18:19" ht="15" customHeight="1">
      <c r="R62428"/>
      <c r="S62428"/>
    </row>
    <row r="62429" spans="18:19" ht="15" customHeight="1">
      <c r="R62429"/>
      <c r="S62429"/>
    </row>
    <row r="62430" spans="18:19" ht="15" customHeight="1">
      <c r="R62430"/>
      <c r="S62430"/>
    </row>
    <row r="62431" spans="18:19" ht="15" customHeight="1">
      <c r="R62431"/>
      <c r="S62431"/>
    </row>
    <row r="62432" spans="18:19" ht="15" customHeight="1">
      <c r="R62432"/>
      <c r="S62432"/>
    </row>
    <row r="62433" spans="18:19" ht="15" customHeight="1">
      <c r="R62433"/>
      <c r="S62433"/>
    </row>
    <row r="62434" spans="18:19" ht="15" customHeight="1">
      <c r="R62434"/>
      <c r="S62434"/>
    </row>
    <row r="62435" spans="18:19" ht="15" customHeight="1">
      <c r="R62435"/>
      <c r="S62435"/>
    </row>
    <row r="62436" spans="18:19" ht="15" customHeight="1">
      <c r="R62436"/>
      <c r="S62436"/>
    </row>
    <row r="62437" spans="18:19" ht="15" customHeight="1">
      <c r="R62437"/>
      <c r="S62437"/>
    </row>
    <row r="62438" spans="18:19" ht="15" customHeight="1">
      <c r="R62438"/>
      <c r="S62438"/>
    </row>
    <row r="62439" spans="18:19" ht="15" customHeight="1">
      <c r="R62439"/>
      <c r="S62439"/>
    </row>
    <row r="62440" spans="18:19" ht="15" customHeight="1">
      <c r="R62440"/>
      <c r="S62440"/>
    </row>
    <row r="62441" spans="18:19" ht="15" customHeight="1">
      <c r="R62441"/>
      <c r="S62441"/>
    </row>
    <row r="62442" spans="18:19" ht="15" customHeight="1">
      <c r="R62442"/>
      <c r="S62442"/>
    </row>
    <row r="62443" spans="18:19" ht="15" customHeight="1">
      <c r="R62443"/>
      <c r="S62443"/>
    </row>
    <row r="62444" spans="18:19" ht="15" customHeight="1">
      <c r="R62444"/>
      <c r="S62444"/>
    </row>
    <row r="62445" spans="18:19" ht="15" customHeight="1">
      <c r="R62445"/>
      <c r="S62445"/>
    </row>
    <row r="62446" spans="18:19" ht="15" customHeight="1">
      <c r="R62446"/>
      <c r="S62446"/>
    </row>
    <row r="62447" spans="18:19" ht="15" customHeight="1">
      <c r="R62447"/>
      <c r="S62447"/>
    </row>
    <row r="62448" spans="18:19" ht="15" customHeight="1">
      <c r="R62448"/>
      <c r="S62448"/>
    </row>
    <row r="62449" spans="18:19" ht="15" customHeight="1">
      <c r="R62449"/>
      <c r="S62449"/>
    </row>
    <row r="62450" spans="18:19" ht="15" customHeight="1">
      <c r="R62450"/>
      <c r="S62450"/>
    </row>
    <row r="62451" spans="18:19" ht="15" customHeight="1">
      <c r="R62451"/>
      <c r="S62451"/>
    </row>
    <row r="62452" spans="18:19" ht="15" customHeight="1">
      <c r="R62452"/>
      <c r="S62452"/>
    </row>
    <row r="62453" spans="18:19" ht="15" customHeight="1">
      <c r="R62453"/>
      <c r="S62453"/>
    </row>
    <row r="62454" spans="18:19" ht="15" customHeight="1">
      <c r="R62454"/>
      <c r="S62454"/>
    </row>
    <row r="62455" spans="18:19" ht="15" customHeight="1">
      <c r="R62455"/>
      <c r="S62455"/>
    </row>
    <row r="62456" spans="18:19" ht="15" customHeight="1">
      <c r="R62456"/>
      <c r="S62456"/>
    </row>
    <row r="62457" spans="18:19" ht="15" customHeight="1">
      <c r="R62457"/>
      <c r="S62457"/>
    </row>
    <row r="62458" spans="18:19" ht="15" customHeight="1">
      <c r="R62458"/>
      <c r="S62458"/>
    </row>
    <row r="62459" spans="18:19" ht="15" customHeight="1">
      <c r="R62459"/>
      <c r="S62459"/>
    </row>
    <row r="62460" spans="18:19" ht="15" customHeight="1">
      <c r="R62460"/>
      <c r="S62460"/>
    </row>
    <row r="62461" spans="18:19" ht="15" customHeight="1">
      <c r="R62461"/>
      <c r="S62461"/>
    </row>
    <row r="62462" spans="18:19" ht="15" customHeight="1">
      <c r="R62462"/>
      <c r="S62462"/>
    </row>
    <row r="62463" spans="18:19" ht="15" customHeight="1">
      <c r="R62463"/>
      <c r="S62463"/>
    </row>
    <row r="62464" spans="18:19" ht="15" customHeight="1">
      <c r="R62464"/>
      <c r="S62464"/>
    </row>
    <row r="62465" spans="18:19" ht="15" customHeight="1">
      <c r="R62465"/>
      <c r="S62465"/>
    </row>
    <row r="62466" spans="18:19" ht="15" customHeight="1">
      <c r="R62466"/>
      <c r="S62466"/>
    </row>
    <row r="62467" spans="18:19" ht="15" customHeight="1">
      <c r="R62467"/>
      <c r="S62467"/>
    </row>
    <row r="62468" spans="18:19" ht="15" customHeight="1">
      <c r="R62468"/>
      <c r="S62468"/>
    </row>
    <row r="62469" spans="18:19" ht="15" customHeight="1">
      <c r="R62469"/>
      <c r="S62469"/>
    </row>
    <row r="62470" spans="18:19" ht="15" customHeight="1">
      <c r="R62470"/>
      <c r="S62470"/>
    </row>
    <row r="62471" spans="18:19" ht="15" customHeight="1">
      <c r="R62471"/>
      <c r="S62471"/>
    </row>
    <row r="62472" spans="18:19" ht="15" customHeight="1">
      <c r="R62472"/>
      <c r="S62472"/>
    </row>
    <row r="62473" spans="18:19" ht="15" customHeight="1">
      <c r="R62473"/>
      <c r="S62473"/>
    </row>
    <row r="62474" spans="18:19" ht="15" customHeight="1">
      <c r="R62474"/>
      <c r="S62474"/>
    </row>
    <row r="62475" spans="18:19" ht="15" customHeight="1">
      <c r="R62475"/>
      <c r="S62475"/>
    </row>
    <row r="62476" spans="18:19" ht="15" customHeight="1">
      <c r="R62476"/>
      <c r="S62476"/>
    </row>
    <row r="62477" spans="18:19" ht="15" customHeight="1">
      <c r="R62477"/>
      <c r="S62477"/>
    </row>
    <row r="62478" spans="18:19" ht="15" customHeight="1">
      <c r="R62478"/>
      <c r="S62478"/>
    </row>
    <row r="62479" spans="18:19" ht="15" customHeight="1">
      <c r="R62479"/>
      <c r="S62479"/>
    </row>
    <row r="62480" spans="18:19" ht="15" customHeight="1">
      <c r="R62480"/>
      <c r="S62480"/>
    </row>
    <row r="62481" spans="18:19" ht="15" customHeight="1">
      <c r="R62481"/>
      <c r="S62481"/>
    </row>
    <row r="62482" spans="18:19" ht="15" customHeight="1">
      <c r="R62482"/>
      <c r="S62482"/>
    </row>
    <row r="62483" spans="18:19" ht="15" customHeight="1">
      <c r="R62483"/>
      <c r="S62483"/>
    </row>
    <row r="62484" spans="18:19" ht="15" customHeight="1">
      <c r="R62484"/>
      <c r="S62484"/>
    </row>
    <row r="62485" spans="18:19" ht="15" customHeight="1">
      <c r="R62485"/>
      <c r="S62485"/>
    </row>
    <row r="62486" spans="18:19" ht="15" customHeight="1">
      <c r="R62486"/>
      <c r="S62486"/>
    </row>
    <row r="62487" spans="18:19" ht="15" customHeight="1">
      <c r="R62487"/>
      <c r="S62487"/>
    </row>
    <row r="62488" spans="18:19" ht="15" customHeight="1">
      <c r="R62488"/>
      <c r="S62488"/>
    </row>
    <row r="62489" spans="18:19" ht="15" customHeight="1">
      <c r="R62489"/>
      <c r="S62489"/>
    </row>
    <row r="62490" spans="18:19" ht="15" customHeight="1">
      <c r="R62490"/>
      <c r="S62490"/>
    </row>
    <row r="62491" spans="18:19" ht="15" customHeight="1">
      <c r="R62491"/>
      <c r="S62491"/>
    </row>
    <row r="62492" spans="18:19" ht="15" customHeight="1">
      <c r="R62492"/>
      <c r="S62492"/>
    </row>
    <row r="62493" spans="18:19" ht="15" customHeight="1">
      <c r="R62493"/>
      <c r="S62493"/>
    </row>
    <row r="62494" spans="18:19" ht="15" customHeight="1">
      <c r="R62494"/>
      <c r="S62494"/>
    </row>
    <row r="62495" spans="18:19" ht="15" customHeight="1">
      <c r="R62495"/>
      <c r="S62495"/>
    </row>
    <row r="62496" spans="18:19" ht="15" customHeight="1">
      <c r="R62496"/>
      <c r="S62496"/>
    </row>
    <row r="62497" spans="18:19" ht="15" customHeight="1">
      <c r="R62497"/>
      <c r="S62497"/>
    </row>
    <row r="62498" spans="18:19" ht="15" customHeight="1">
      <c r="R62498"/>
      <c r="S62498"/>
    </row>
    <row r="62499" spans="18:19" ht="15" customHeight="1">
      <c r="R62499"/>
      <c r="S62499"/>
    </row>
    <row r="62500" spans="18:19" ht="15" customHeight="1">
      <c r="R62500"/>
      <c r="S62500"/>
    </row>
    <row r="62501" spans="18:19" ht="15" customHeight="1">
      <c r="R62501"/>
      <c r="S62501"/>
    </row>
    <row r="62502" spans="18:19" ht="15" customHeight="1">
      <c r="R62502"/>
      <c r="S62502"/>
    </row>
    <row r="62503" spans="18:19" ht="15" customHeight="1">
      <c r="R62503"/>
      <c r="S62503"/>
    </row>
    <row r="62504" spans="18:19" ht="15" customHeight="1">
      <c r="R62504"/>
      <c r="S62504"/>
    </row>
    <row r="62505" spans="18:19" ht="15" customHeight="1">
      <c r="R62505"/>
      <c r="S62505"/>
    </row>
    <row r="62506" spans="18:19" ht="15" customHeight="1">
      <c r="R62506"/>
      <c r="S62506"/>
    </row>
    <row r="62507" spans="18:19" ht="15" customHeight="1">
      <c r="R62507"/>
      <c r="S62507"/>
    </row>
    <row r="62508" spans="18:19" ht="15" customHeight="1">
      <c r="R62508"/>
      <c r="S62508"/>
    </row>
    <row r="62509" spans="18:19" ht="15" customHeight="1">
      <c r="R62509"/>
      <c r="S62509"/>
    </row>
    <row r="62510" spans="18:19" ht="15" customHeight="1">
      <c r="R62510"/>
      <c r="S62510"/>
    </row>
    <row r="62511" spans="18:19" ht="15" customHeight="1">
      <c r="R62511"/>
      <c r="S62511"/>
    </row>
    <row r="62512" spans="18:19" ht="15" customHeight="1">
      <c r="R62512"/>
      <c r="S62512"/>
    </row>
    <row r="62513" spans="18:19" ht="15" customHeight="1">
      <c r="R62513"/>
      <c r="S62513"/>
    </row>
    <row r="62514" spans="18:19" ht="15" customHeight="1">
      <c r="R62514"/>
      <c r="S62514"/>
    </row>
    <row r="62515" spans="18:19" ht="15" customHeight="1">
      <c r="R62515"/>
      <c r="S62515"/>
    </row>
    <row r="62516" spans="18:19" ht="15" customHeight="1">
      <c r="R62516"/>
      <c r="S62516"/>
    </row>
    <row r="62517" spans="18:19" ht="15" customHeight="1">
      <c r="R62517"/>
      <c r="S62517"/>
    </row>
    <row r="62518" spans="18:19" ht="15" customHeight="1">
      <c r="R62518"/>
      <c r="S62518"/>
    </row>
    <row r="62519" spans="18:19" ht="15" customHeight="1">
      <c r="R62519"/>
      <c r="S62519"/>
    </row>
    <row r="62520" spans="18:19" ht="15" customHeight="1">
      <c r="R62520"/>
      <c r="S62520"/>
    </row>
    <row r="62521" spans="18:19" ht="15" customHeight="1">
      <c r="R62521"/>
      <c r="S62521"/>
    </row>
    <row r="62522" spans="18:19" ht="15" customHeight="1">
      <c r="R62522"/>
      <c r="S62522"/>
    </row>
    <row r="62523" spans="18:19" ht="15" customHeight="1">
      <c r="R62523"/>
      <c r="S62523"/>
    </row>
    <row r="62524" spans="18:19" ht="15" customHeight="1">
      <c r="R62524"/>
      <c r="S62524"/>
    </row>
    <row r="62525" spans="18:19" ht="15" customHeight="1">
      <c r="R62525"/>
      <c r="S62525"/>
    </row>
    <row r="62526" spans="18:19" ht="15" customHeight="1">
      <c r="R62526"/>
      <c r="S62526"/>
    </row>
    <row r="62527" spans="18:19" ht="15" customHeight="1">
      <c r="R62527"/>
      <c r="S62527"/>
    </row>
    <row r="62528" spans="18:19" ht="15" customHeight="1">
      <c r="R62528"/>
      <c r="S62528"/>
    </row>
    <row r="62529" spans="18:19" ht="15" customHeight="1">
      <c r="R62529"/>
      <c r="S62529"/>
    </row>
    <row r="62530" spans="18:19" ht="15" customHeight="1">
      <c r="R62530"/>
      <c r="S62530"/>
    </row>
    <row r="62531" spans="18:19" ht="15" customHeight="1">
      <c r="R62531"/>
      <c r="S62531"/>
    </row>
    <row r="62532" spans="18:19" ht="15" customHeight="1">
      <c r="R62532"/>
      <c r="S62532"/>
    </row>
    <row r="62533" spans="18:19" ht="15" customHeight="1">
      <c r="R62533"/>
      <c r="S62533"/>
    </row>
    <row r="62534" spans="18:19" ht="15" customHeight="1">
      <c r="R62534"/>
      <c r="S62534"/>
    </row>
    <row r="62535" spans="18:19" ht="15" customHeight="1">
      <c r="R62535"/>
      <c r="S62535"/>
    </row>
    <row r="62536" spans="18:19" ht="15" customHeight="1">
      <c r="R62536"/>
      <c r="S62536"/>
    </row>
    <row r="62537" spans="18:19" ht="15" customHeight="1">
      <c r="R62537"/>
      <c r="S62537"/>
    </row>
    <row r="62538" spans="18:19" ht="15" customHeight="1">
      <c r="R62538"/>
      <c r="S62538"/>
    </row>
    <row r="62539" spans="18:19" ht="15" customHeight="1">
      <c r="R62539"/>
      <c r="S62539"/>
    </row>
    <row r="62540" spans="18:19" ht="15" customHeight="1">
      <c r="R62540"/>
      <c r="S62540"/>
    </row>
    <row r="62541" spans="18:19" ht="15" customHeight="1">
      <c r="R62541"/>
      <c r="S62541"/>
    </row>
    <row r="62542" spans="18:19" ht="15" customHeight="1">
      <c r="R62542"/>
      <c r="S62542"/>
    </row>
    <row r="62543" spans="18:19" ht="15" customHeight="1">
      <c r="R62543"/>
      <c r="S62543"/>
    </row>
    <row r="62544" spans="18:19" ht="15" customHeight="1">
      <c r="R62544"/>
      <c r="S62544"/>
    </row>
    <row r="62545" spans="18:19" ht="15" customHeight="1">
      <c r="R62545"/>
      <c r="S62545"/>
    </row>
    <row r="62546" spans="18:19" ht="15" customHeight="1">
      <c r="R62546"/>
      <c r="S62546"/>
    </row>
    <row r="62547" spans="18:19" ht="15" customHeight="1">
      <c r="R62547"/>
      <c r="S62547"/>
    </row>
    <row r="62548" spans="18:19" ht="15" customHeight="1">
      <c r="R62548"/>
      <c r="S62548"/>
    </row>
    <row r="62549" spans="18:19" ht="15" customHeight="1">
      <c r="R62549"/>
      <c r="S62549"/>
    </row>
    <row r="62550" spans="18:19" ht="15" customHeight="1">
      <c r="R62550"/>
      <c r="S62550"/>
    </row>
    <row r="62551" spans="18:19" ht="15" customHeight="1">
      <c r="R62551"/>
      <c r="S62551"/>
    </row>
    <row r="62552" spans="18:19" ht="15" customHeight="1">
      <c r="R62552"/>
      <c r="S62552"/>
    </row>
    <row r="62553" spans="18:19" ht="15" customHeight="1">
      <c r="R62553"/>
      <c r="S62553"/>
    </row>
    <row r="62554" spans="18:19" ht="15" customHeight="1">
      <c r="R62554"/>
      <c r="S62554"/>
    </row>
    <row r="62555" spans="18:19" ht="15" customHeight="1">
      <c r="R62555"/>
      <c r="S62555"/>
    </row>
    <row r="62556" spans="18:19" ht="15" customHeight="1">
      <c r="R62556"/>
      <c r="S62556"/>
    </row>
    <row r="62557" spans="18:19" ht="15" customHeight="1">
      <c r="R62557"/>
      <c r="S62557"/>
    </row>
    <row r="62558" spans="18:19" ht="15" customHeight="1">
      <c r="R62558"/>
      <c r="S62558"/>
    </row>
    <row r="62559" spans="18:19" ht="15" customHeight="1">
      <c r="R62559"/>
      <c r="S62559"/>
    </row>
    <row r="62560" spans="18:19" ht="15" customHeight="1">
      <c r="R62560"/>
      <c r="S62560"/>
    </row>
    <row r="62561" spans="18:19" ht="15" customHeight="1">
      <c r="R62561"/>
      <c r="S62561"/>
    </row>
    <row r="62562" spans="18:19" ht="15" customHeight="1">
      <c r="R62562"/>
      <c r="S62562"/>
    </row>
    <row r="62563" spans="18:19" ht="15" customHeight="1">
      <c r="R62563"/>
      <c r="S62563"/>
    </row>
    <row r="62564" spans="18:19" ht="15" customHeight="1">
      <c r="R62564"/>
      <c r="S62564"/>
    </row>
    <row r="62565" spans="18:19" ht="15" customHeight="1">
      <c r="R62565"/>
      <c r="S62565"/>
    </row>
    <row r="62566" spans="18:19" ht="15" customHeight="1">
      <c r="R62566"/>
      <c r="S62566"/>
    </row>
    <row r="62567" spans="18:19" ht="15" customHeight="1">
      <c r="R62567"/>
      <c r="S62567"/>
    </row>
    <row r="62568" spans="18:19" ht="15" customHeight="1">
      <c r="R62568"/>
      <c r="S62568"/>
    </row>
    <row r="62569" spans="18:19" ht="15" customHeight="1">
      <c r="R62569"/>
      <c r="S62569"/>
    </row>
    <row r="62570" spans="18:19" ht="15" customHeight="1">
      <c r="R62570"/>
      <c r="S62570"/>
    </row>
    <row r="62571" spans="18:19" ht="15" customHeight="1">
      <c r="R62571"/>
      <c r="S62571"/>
    </row>
    <row r="62572" spans="18:19" ht="15" customHeight="1">
      <c r="R62572"/>
      <c r="S62572"/>
    </row>
    <row r="62573" spans="18:19" ht="15" customHeight="1">
      <c r="R62573"/>
      <c r="S62573"/>
    </row>
    <row r="62574" spans="18:19" ht="15" customHeight="1">
      <c r="R62574"/>
      <c r="S62574"/>
    </row>
    <row r="62575" spans="18:19" ht="15" customHeight="1">
      <c r="R62575"/>
      <c r="S62575"/>
    </row>
    <row r="62576" spans="18:19" ht="15" customHeight="1">
      <c r="R62576"/>
      <c r="S62576"/>
    </row>
    <row r="62577" spans="18:19" ht="15" customHeight="1">
      <c r="R62577"/>
      <c r="S62577"/>
    </row>
    <row r="62578" spans="18:19" ht="15" customHeight="1">
      <c r="R62578"/>
      <c r="S62578"/>
    </row>
    <row r="62579" spans="18:19" ht="15" customHeight="1">
      <c r="R62579"/>
      <c r="S62579"/>
    </row>
    <row r="62580" spans="18:19" ht="15" customHeight="1">
      <c r="R62580"/>
      <c r="S62580"/>
    </row>
    <row r="62581" spans="18:19" ht="15" customHeight="1">
      <c r="R62581"/>
      <c r="S62581"/>
    </row>
    <row r="62582" spans="18:19" ht="15" customHeight="1">
      <c r="R62582"/>
      <c r="S62582"/>
    </row>
    <row r="62583" spans="18:19" ht="15" customHeight="1">
      <c r="R62583"/>
      <c r="S62583"/>
    </row>
    <row r="62584" spans="18:19" ht="15" customHeight="1">
      <c r="R62584"/>
      <c r="S62584"/>
    </row>
    <row r="62585" spans="18:19" ht="15" customHeight="1">
      <c r="R62585"/>
      <c r="S62585"/>
    </row>
    <row r="62586" spans="18:19" ht="15" customHeight="1">
      <c r="R62586"/>
      <c r="S62586"/>
    </row>
    <row r="62587" spans="18:19" ht="15" customHeight="1">
      <c r="R62587"/>
      <c r="S62587"/>
    </row>
    <row r="62588" spans="18:19" ht="15" customHeight="1">
      <c r="R62588"/>
      <c r="S62588"/>
    </row>
    <row r="62589" spans="18:19" ht="15" customHeight="1">
      <c r="R62589"/>
      <c r="S62589"/>
    </row>
    <row r="62590" spans="18:19" ht="15" customHeight="1">
      <c r="R62590"/>
      <c r="S62590"/>
    </row>
    <row r="62591" spans="18:19" ht="15" customHeight="1">
      <c r="R62591"/>
      <c r="S62591"/>
    </row>
    <row r="62592" spans="18:19" ht="15" customHeight="1">
      <c r="R62592"/>
      <c r="S62592"/>
    </row>
    <row r="62593" spans="18:19" ht="15" customHeight="1">
      <c r="R62593"/>
      <c r="S62593"/>
    </row>
    <row r="62594" spans="18:19" ht="15" customHeight="1">
      <c r="R62594"/>
      <c r="S62594"/>
    </row>
    <row r="62595" spans="18:19" ht="15" customHeight="1">
      <c r="R62595"/>
      <c r="S62595"/>
    </row>
    <row r="62596" spans="18:19" ht="15" customHeight="1">
      <c r="R62596"/>
      <c r="S62596"/>
    </row>
    <row r="62597" spans="18:19" ht="15" customHeight="1">
      <c r="R62597"/>
      <c r="S62597"/>
    </row>
    <row r="62598" spans="18:19" ht="15" customHeight="1">
      <c r="R62598"/>
      <c r="S62598"/>
    </row>
    <row r="62599" spans="18:19" ht="15" customHeight="1">
      <c r="R62599"/>
      <c r="S62599"/>
    </row>
    <row r="62600" spans="18:19" ht="15" customHeight="1">
      <c r="R62600"/>
      <c r="S62600"/>
    </row>
    <row r="62601" spans="18:19" ht="15" customHeight="1">
      <c r="R62601"/>
      <c r="S62601"/>
    </row>
    <row r="62602" spans="18:19" ht="15" customHeight="1">
      <c r="R62602"/>
      <c r="S62602"/>
    </row>
    <row r="62603" spans="18:19" ht="15" customHeight="1">
      <c r="R62603"/>
      <c r="S62603"/>
    </row>
    <row r="62604" spans="18:19" ht="15" customHeight="1">
      <c r="R62604"/>
      <c r="S62604"/>
    </row>
    <row r="62605" spans="18:19" ht="15" customHeight="1">
      <c r="R62605"/>
      <c r="S62605"/>
    </row>
    <row r="62606" spans="18:19" ht="15" customHeight="1">
      <c r="R62606"/>
      <c r="S62606"/>
    </row>
    <row r="62607" spans="18:19" ht="15" customHeight="1">
      <c r="R62607"/>
      <c r="S62607"/>
    </row>
    <row r="62608" spans="18:19" ht="15" customHeight="1">
      <c r="R62608"/>
      <c r="S62608"/>
    </row>
    <row r="62609" spans="18:19" ht="15" customHeight="1">
      <c r="R62609"/>
      <c r="S62609"/>
    </row>
    <row r="62610" spans="18:19" ht="15" customHeight="1">
      <c r="R62610"/>
      <c r="S62610"/>
    </row>
    <row r="62611" spans="18:19" ht="15" customHeight="1">
      <c r="R62611"/>
      <c r="S62611"/>
    </row>
    <row r="62612" spans="18:19" ht="15" customHeight="1">
      <c r="R62612"/>
      <c r="S62612"/>
    </row>
    <row r="62613" spans="18:19" ht="15" customHeight="1">
      <c r="R62613"/>
      <c r="S62613"/>
    </row>
    <row r="62614" spans="18:19" ht="15" customHeight="1">
      <c r="R62614"/>
      <c r="S62614"/>
    </row>
    <row r="62615" spans="18:19" ht="15" customHeight="1">
      <c r="R62615"/>
      <c r="S62615"/>
    </row>
    <row r="62616" spans="18:19" ht="15" customHeight="1">
      <c r="R62616"/>
      <c r="S62616"/>
    </row>
    <row r="62617" spans="18:19" ht="15" customHeight="1">
      <c r="R62617"/>
      <c r="S62617"/>
    </row>
    <row r="62618" spans="18:19" ht="15" customHeight="1">
      <c r="R62618"/>
      <c r="S62618"/>
    </row>
    <row r="62619" spans="18:19" ht="15" customHeight="1">
      <c r="R62619"/>
      <c r="S62619"/>
    </row>
    <row r="62620" spans="18:19" ht="15" customHeight="1">
      <c r="R62620"/>
      <c r="S62620"/>
    </row>
    <row r="62621" spans="18:19" ht="15" customHeight="1">
      <c r="R62621"/>
      <c r="S62621"/>
    </row>
    <row r="62622" spans="18:19" ht="15" customHeight="1">
      <c r="R62622"/>
      <c r="S62622"/>
    </row>
    <row r="62623" spans="18:19" ht="15" customHeight="1">
      <c r="R62623"/>
      <c r="S62623"/>
    </row>
    <row r="62624" spans="18:19" ht="15" customHeight="1">
      <c r="R62624"/>
      <c r="S62624"/>
    </row>
    <row r="62625" spans="18:19" ht="15" customHeight="1">
      <c r="R62625"/>
      <c r="S62625"/>
    </row>
    <row r="62626" spans="18:19" ht="15" customHeight="1">
      <c r="R62626"/>
      <c r="S62626"/>
    </row>
    <row r="62627" spans="18:19" ht="15" customHeight="1">
      <c r="R62627"/>
      <c r="S62627"/>
    </row>
    <row r="62628" spans="18:19" ht="15" customHeight="1">
      <c r="R62628"/>
      <c r="S62628"/>
    </row>
    <row r="62629" spans="18:19" ht="15" customHeight="1">
      <c r="R62629"/>
      <c r="S62629"/>
    </row>
    <row r="62630" spans="18:19" ht="15" customHeight="1">
      <c r="R62630"/>
      <c r="S62630"/>
    </row>
    <row r="62631" spans="18:19" ht="15" customHeight="1">
      <c r="R62631"/>
      <c r="S62631"/>
    </row>
    <row r="62632" spans="18:19" ht="15" customHeight="1">
      <c r="R62632"/>
      <c r="S62632"/>
    </row>
    <row r="62633" spans="18:19" ht="15" customHeight="1">
      <c r="R62633"/>
      <c r="S62633"/>
    </row>
    <row r="62634" spans="18:19" ht="15" customHeight="1">
      <c r="R62634"/>
      <c r="S62634"/>
    </row>
    <row r="62635" spans="18:19" ht="15" customHeight="1">
      <c r="R62635"/>
      <c r="S62635"/>
    </row>
    <row r="62636" spans="18:19" ht="15" customHeight="1">
      <c r="R62636"/>
      <c r="S62636"/>
    </row>
    <row r="62637" spans="18:19" ht="15" customHeight="1">
      <c r="R62637"/>
      <c r="S62637"/>
    </row>
    <row r="62638" spans="18:19" ht="15" customHeight="1">
      <c r="R62638"/>
      <c r="S62638"/>
    </row>
    <row r="62639" spans="18:19" ht="15" customHeight="1">
      <c r="R62639"/>
      <c r="S62639"/>
    </row>
    <row r="62640" spans="18:19" ht="15" customHeight="1">
      <c r="R62640"/>
      <c r="S62640"/>
    </row>
    <row r="62641" spans="18:19" ht="15" customHeight="1">
      <c r="R62641"/>
      <c r="S62641"/>
    </row>
    <row r="62642" spans="18:19" ht="15" customHeight="1">
      <c r="R62642"/>
      <c r="S62642"/>
    </row>
    <row r="62643" spans="18:19" ht="15" customHeight="1">
      <c r="R62643"/>
      <c r="S62643"/>
    </row>
    <row r="62644" spans="18:19" ht="15" customHeight="1">
      <c r="R62644"/>
      <c r="S62644"/>
    </row>
    <row r="62645" spans="18:19" ht="15" customHeight="1">
      <c r="R62645"/>
      <c r="S62645"/>
    </row>
    <row r="62646" spans="18:19" ht="15" customHeight="1">
      <c r="R62646"/>
      <c r="S62646"/>
    </row>
    <row r="62647" spans="18:19" ht="15" customHeight="1">
      <c r="R62647"/>
      <c r="S62647"/>
    </row>
    <row r="62648" spans="18:19" ht="15" customHeight="1">
      <c r="R62648"/>
      <c r="S62648"/>
    </row>
    <row r="62649" spans="18:19" ht="15" customHeight="1">
      <c r="R62649"/>
      <c r="S62649"/>
    </row>
    <row r="62650" spans="18:19" ht="15" customHeight="1">
      <c r="R62650"/>
      <c r="S62650"/>
    </row>
    <row r="62651" spans="18:19" ht="15" customHeight="1">
      <c r="R62651"/>
      <c r="S62651"/>
    </row>
    <row r="62652" spans="18:19" ht="15" customHeight="1">
      <c r="R62652"/>
      <c r="S62652"/>
    </row>
    <row r="62653" spans="18:19" ht="15" customHeight="1">
      <c r="R62653"/>
      <c r="S62653"/>
    </row>
    <row r="62654" spans="18:19" ht="15" customHeight="1">
      <c r="R62654"/>
      <c r="S62654"/>
    </row>
    <row r="62655" spans="18:19" ht="15" customHeight="1">
      <c r="R62655"/>
      <c r="S62655"/>
    </row>
    <row r="62656" spans="18:19" ht="15" customHeight="1">
      <c r="R62656"/>
      <c r="S62656"/>
    </row>
    <row r="62657" spans="18:19" ht="15" customHeight="1">
      <c r="R62657"/>
      <c r="S62657"/>
    </row>
    <row r="62658" spans="18:19" ht="15" customHeight="1">
      <c r="R62658"/>
      <c r="S62658"/>
    </row>
    <row r="62659" spans="18:19" ht="15" customHeight="1">
      <c r="R62659"/>
      <c r="S62659"/>
    </row>
    <row r="62660" spans="18:19" ht="15" customHeight="1">
      <c r="R62660"/>
      <c r="S62660"/>
    </row>
    <row r="62661" spans="18:19" ht="15" customHeight="1">
      <c r="R62661"/>
      <c r="S62661"/>
    </row>
    <row r="62662" spans="18:19" ht="15" customHeight="1">
      <c r="R62662"/>
      <c r="S62662"/>
    </row>
    <row r="62663" spans="18:19" ht="15" customHeight="1">
      <c r="R62663"/>
      <c r="S62663"/>
    </row>
    <row r="62664" spans="18:19" ht="15" customHeight="1">
      <c r="R62664"/>
      <c r="S62664"/>
    </row>
    <row r="62665" spans="18:19" ht="15" customHeight="1">
      <c r="R62665"/>
      <c r="S62665"/>
    </row>
    <row r="62666" spans="18:19" ht="15" customHeight="1">
      <c r="R62666"/>
      <c r="S62666"/>
    </row>
    <row r="62667" spans="18:19" ht="15" customHeight="1">
      <c r="R62667"/>
      <c r="S62667"/>
    </row>
    <row r="62668" spans="18:19" ht="15" customHeight="1">
      <c r="R62668"/>
      <c r="S62668"/>
    </row>
    <row r="62669" spans="18:19" ht="15" customHeight="1">
      <c r="R62669"/>
      <c r="S62669"/>
    </row>
    <row r="62670" spans="18:19" ht="15" customHeight="1">
      <c r="R62670"/>
      <c r="S62670"/>
    </row>
    <row r="62671" spans="18:19" ht="15" customHeight="1">
      <c r="R62671"/>
      <c r="S62671"/>
    </row>
    <row r="62672" spans="18:19" ht="15" customHeight="1">
      <c r="R62672"/>
      <c r="S62672"/>
    </row>
    <row r="62673" spans="18:19" ht="15" customHeight="1">
      <c r="R62673"/>
      <c r="S62673"/>
    </row>
    <row r="62674" spans="18:19" ht="15" customHeight="1">
      <c r="R62674"/>
      <c r="S62674"/>
    </row>
    <row r="62675" spans="18:19" ht="15" customHeight="1">
      <c r="R62675"/>
      <c r="S62675"/>
    </row>
    <row r="62676" spans="18:19" ht="15" customHeight="1">
      <c r="R62676"/>
      <c r="S62676"/>
    </row>
    <row r="62677" spans="18:19" ht="15" customHeight="1">
      <c r="R62677"/>
      <c r="S62677"/>
    </row>
    <row r="62678" spans="18:19" ht="15" customHeight="1">
      <c r="R62678"/>
      <c r="S62678"/>
    </row>
    <row r="62679" spans="18:19" ht="15" customHeight="1">
      <c r="R62679"/>
      <c r="S62679"/>
    </row>
    <row r="62680" spans="18:19" ht="15" customHeight="1">
      <c r="R62680"/>
      <c r="S62680"/>
    </row>
    <row r="62681" spans="18:19" ht="15" customHeight="1">
      <c r="R62681"/>
      <c r="S62681"/>
    </row>
    <row r="62682" spans="18:19" ht="15" customHeight="1">
      <c r="R62682"/>
      <c r="S62682"/>
    </row>
    <row r="62683" spans="18:19" ht="15" customHeight="1">
      <c r="R62683"/>
      <c r="S62683"/>
    </row>
    <row r="62684" spans="18:19" ht="15" customHeight="1">
      <c r="R62684"/>
      <c r="S62684"/>
    </row>
    <row r="62685" spans="18:19" ht="15" customHeight="1">
      <c r="R62685"/>
      <c r="S62685"/>
    </row>
    <row r="62686" spans="18:19" ht="15" customHeight="1">
      <c r="R62686"/>
      <c r="S62686"/>
    </row>
    <row r="62687" spans="18:19" ht="15" customHeight="1">
      <c r="R62687"/>
      <c r="S62687"/>
    </row>
    <row r="62688" spans="18:19" ht="15" customHeight="1">
      <c r="R62688"/>
      <c r="S62688"/>
    </row>
    <row r="62689" spans="18:19" ht="15" customHeight="1">
      <c r="R62689"/>
      <c r="S62689"/>
    </row>
    <row r="62690" spans="18:19" ht="15" customHeight="1">
      <c r="R62690"/>
      <c r="S62690"/>
    </row>
    <row r="62691" spans="18:19" ht="15" customHeight="1">
      <c r="R62691"/>
      <c r="S62691"/>
    </row>
    <row r="62692" spans="18:19" ht="15" customHeight="1">
      <c r="R62692"/>
      <c r="S62692"/>
    </row>
    <row r="62693" spans="18:19" ht="15" customHeight="1">
      <c r="R62693"/>
      <c r="S62693"/>
    </row>
    <row r="62694" spans="18:19" ht="15" customHeight="1">
      <c r="R62694"/>
      <c r="S62694"/>
    </row>
    <row r="62695" spans="18:19" ht="15" customHeight="1">
      <c r="R62695"/>
      <c r="S62695"/>
    </row>
    <row r="62696" spans="18:19" ht="15" customHeight="1">
      <c r="R62696"/>
      <c r="S62696"/>
    </row>
    <row r="62697" spans="18:19" ht="15" customHeight="1">
      <c r="R62697"/>
      <c r="S62697"/>
    </row>
    <row r="62698" spans="18:19" ht="15" customHeight="1">
      <c r="R62698"/>
      <c r="S62698"/>
    </row>
    <row r="62699" spans="18:19" ht="15" customHeight="1">
      <c r="R62699"/>
      <c r="S62699"/>
    </row>
    <row r="62700" spans="18:19" ht="15" customHeight="1">
      <c r="R62700"/>
      <c r="S62700"/>
    </row>
    <row r="62701" spans="18:19" ht="15" customHeight="1">
      <c r="R62701"/>
      <c r="S62701"/>
    </row>
    <row r="62702" spans="18:19" ht="15" customHeight="1">
      <c r="R62702"/>
      <c r="S62702"/>
    </row>
    <row r="62703" spans="18:19" ht="15" customHeight="1">
      <c r="R62703"/>
      <c r="S62703"/>
    </row>
    <row r="62704" spans="18:19" ht="15" customHeight="1">
      <c r="R62704"/>
      <c r="S62704"/>
    </row>
    <row r="62705" spans="18:19" ht="15" customHeight="1">
      <c r="R62705"/>
      <c r="S62705"/>
    </row>
    <row r="62706" spans="18:19" ht="15" customHeight="1">
      <c r="R62706"/>
      <c r="S62706"/>
    </row>
    <row r="62707" spans="18:19" ht="15" customHeight="1">
      <c r="R62707"/>
      <c r="S62707"/>
    </row>
    <row r="62708" spans="18:19" ht="15" customHeight="1">
      <c r="R62708"/>
      <c r="S62708"/>
    </row>
    <row r="62709" spans="18:19" ht="15" customHeight="1">
      <c r="R62709"/>
      <c r="S62709"/>
    </row>
    <row r="62710" spans="18:19" ht="15" customHeight="1">
      <c r="R62710"/>
      <c r="S62710"/>
    </row>
    <row r="62711" spans="18:19" ht="15" customHeight="1">
      <c r="R62711"/>
      <c r="S62711"/>
    </row>
    <row r="62712" spans="18:19" ht="15" customHeight="1">
      <c r="R62712"/>
      <c r="S62712"/>
    </row>
    <row r="62713" spans="18:19" ht="15" customHeight="1">
      <c r="R62713"/>
      <c r="S62713"/>
    </row>
    <row r="62714" spans="18:19" ht="15" customHeight="1">
      <c r="R62714"/>
      <c r="S62714"/>
    </row>
    <row r="62715" spans="18:19" ht="15" customHeight="1">
      <c r="R62715"/>
      <c r="S62715"/>
    </row>
    <row r="62716" spans="18:19" ht="15" customHeight="1">
      <c r="R62716"/>
      <c r="S62716"/>
    </row>
    <row r="62717" spans="18:19" ht="15" customHeight="1">
      <c r="R62717"/>
      <c r="S62717"/>
    </row>
    <row r="62718" spans="18:19" ht="15" customHeight="1">
      <c r="R62718"/>
      <c r="S62718"/>
    </row>
    <row r="62719" spans="18:19" ht="15" customHeight="1">
      <c r="R62719"/>
      <c r="S62719"/>
    </row>
    <row r="62720" spans="18:19" ht="15" customHeight="1">
      <c r="R62720"/>
      <c r="S62720"/>
    </row>
    <row r="62721" spans="18:19" ht="15" customHeight="1">
      <c r="R62721"/>
      <c r="S62721"/>
    </row>
    <row r="62722" spans="18:19" ht="15" customHeight="1">
      <c r="R62722"/>
      <c r="S62722"/>
    </row>
    <row r="62723" spans="18:19" ht="15" customHeight="1">
      <c r="R62723"/>
      <c r="S62723"/>
    </row>
    <row r="62724" spans="18:19" ht="15" customHeight="1">
      <c r="R62724"/>
      <c r="S62724"/>
    </row>
    <row r="62725" spans="18:19" ht="15" customHeight="1">
      <c r="R62725"/>
      <c r="S62725"/>
    </row>
    <row r="62726" spans="18:19" ht="15" customHeight="1">
      <c r="R62726"/>
      <c r="S62726"/>
    </row>
    <row r="62727" spans="18:19" ht="15" customHeight="1">
      <c r="R62727"/>
      <c r="S62727"/>
    </row>
    <row r="62728" spans="18:19" ht="15" customHeight="1">
      <c r="R62728"/>
      <c r="S62728"/>
    </row>
    <row r="62729" spans="18:19" ht="15" customHeight="1">
      <c r="R62729"/>
      <c r="S62729"/>
    </row>
    <row r="62730" spans="18:19" ht="15" customHeight="1">
      <c r="R62730"/>
      <c r="S62730"/>
    </row>
    <row r="62731" spans="18:19" ht="15" customHeight="1">
      <c r="R62731"/>
      <c r="S62731"/>
    </row>
    <row r="62732" spans="18:19" ht="15" customHeight="1">
      <c r="R62732"/>
      <c r="S62732"/>
    </row>
    <row r="62733" spans="18:19" ht="15" customHeight="1">
      <c r="R62733"/>
      <c r="S62733"/>
    </row>
    <row r="62734" spans="18:19" ht="15" customHeight="1">
      <c r="R62734"/>
      <c r="S62734"/>
    </row>
    <row r="62735" spans="18:19" ht="15" customHeight="1">
      <c r="R62735"/>
      <c r="S62735"/>
    </row>
    <row r="62736" spans="18:19" ht="15" customHeight="1">
      <c r="R62736"/>
      <c r="S62736"/>
    </row>
    <row r="62737" spans="18:19" ht="15" customHeight="1">
      <c r="R62737"/>
      <c r="S62737"/>
    </row>
    <row r="62738" spans="18:19" ht="15" customHeight="1">
      <c r="R62738"/>
      <c r="S62738"/>
    </row>
    <row r="62739" spans="18:19" ht="15" customHeight="1">
      <c r="R62739"/>
      <c r="S62739"/>
    </row>
    <row r="62740" spans="18:19" ht="15" customHeight="1">
      <c r="R62740"/>
      <c r="S62740"/>
    </row>
    <row r="62741" spans="18:19" ht="15" customHeight="1">
      <c r="R62741"/>
      <c r="S62741"/>
    </row>
    <row r="62742" spans="18:19" ht="15" customHeight="1">
      <c r="R62742"/>
      <c r="S62742"/>
    </row>
    <row r="62743" spans="18:19" ht="15" customHeight="1">
      <c r="R62743"/>
      <c r="S62743"/>
    </row>
    <row r="62744" spans="18:19" ht="15" customHeight="1">
      <c r="R62744"/>
      <c r="S62744"/>
    </row>
    <row r="62745" spans="18:19" ht="15" customHeight="1">
      <c r="R62745"/>
      <c r="S62745"/>
    </row>
    <row r="62746" spans="18:19" ht="15" customHeight="1">
      <c r="R62746"/>
      <c r="S62746"/>
    </row>
    <row r="62747" spans="18:19" ht="15" customHeight="1">
      <c r="R62747"/>
      <c r="S62747"/>
    </row>
    <row r="62748" spans="18:19" ht="15" customHeight="1">
      <c r="R62748"/>
      <c r="S62748"/>
    </row>
    <row r="62749" spans="18:19" ht="15" customHeight="1">
      <c r="R62749"/>
      <c r="S62749"/>
    </row>
    <row r="62750" spans="18:19" ht="15" customHeight="1">
      <c r="R62750"/>
      <c r="S62750"/>
    </row>
    <row r="62751" spans="18:19" ht="15" customHeight="1">
      <c r="R62751"/>
      <c r="S62751"/>
    </row>
    <row r="62752" spans="18:19" ht="15" customHeight="1">
      <c r="R62752"/>
      <c r="S62752"/>
    </row>
    <row r="62753" spans="18:19" ht="15" customHeight="1">
      <c r="R62753"/>
      <c r="S62753"/>
    </row>
    <row r="62754" spans="18:19" ht="15" customHeight="1">
      <c r="R62754"/>
      <c r="S62754"/>
    </row>
    <row r="62755" spans="18:19" ht="15" customHeight="1">
      <c r="R62755"/>
      <c r="S62755"/>
    </row>
    <row r="62756" spans="18:19" ht="15" customHeight="1">
      <c r="R62756"/>
      <c r="S62756"/>
    </row>
    <row r="62757" spans="18:19" ht="15" customHeight="1">
      <c r="R62757"/>
      <c r="S62757"/>
    </row>
    <row r="62758" spans="18:19" ht="15" customHeight="1">
      <c r="R62758"/>
      <c r="S62758"/>
    </row>
    <row r="62759" spans="18:19" ht="15" customHeight="1">
      <c r="R62759"/>
      <c r="S62759"/>
    </row>
    <row r="62760" spans="18:19" ht="15" customHeight="1">
      <c r="R62760"/>
      <c r="S62760"/>
    </row>
    <row r="62761" spans="18:19" ht="15" customHeight="1">
      <c r="R62761"/>
      <c r="S62761"/>
    </row>
    <row r="62762" spans="18:19" ht="15" customHeight="1">
      <c r="R62762"/>
      <c r="S62762"/>
    </row>
    <row r="62763" spans="18:19" ht="15" customHeight="1">
      <c r="R62763"/>
      <c r="S62763"/>
    </row>
    <row r="62764" spans="18:19" ht="15" customHeight="1">
      <c r="R62764"/>
      <c r="S62764"/>
    </row>
    <row r="62765" spans="18:19" ht="15" customHeight="1">
      <c r="R62765"/>
      <c r="S62765"/>
    </row>
    <row r="62766" spans="18:19" ht="15" customHeight="1">
      <c r="R62766"/>
      <c r="S62766"/>
    </row>
    <row r="62767" spans="18:19" ht="15" customHeight="1">
      <c r="R62767"/>
      <c r="S62767"/>
    </row>
    <row r="62768" spans="18:19" ht="15" customHeight="1">
      <c r="R62768"/>
      <c r="S62768"/>
    </row>
    <row r="62769" spans="18:19" ht="15" customHeight="1">
      <c r="R62769"/>
      <c r="S62769"/>
    </row>
    <row r="62770" spans="18:19" ht="15" customHeight="1">
      <c r="R62770"/>
      <c r="S62770"/>
    </row>
    <row r="62771" spans="18:19" ht="15" customHeight="1">
      <c r="R62771"/>
      <c r="S62771"/>
    </row>
    <row r="62772" spans="18:19" ht="15" customHeight="1">
      <c r="R62772"/>
      <c r="S62772"/>
    </row>
    <row r="62773" spans="18:19" ht="15" customHeight="1">
      <c r="R62773"/>
      <c r="S62773"/>
    </row>
    <row r="62774" spans="18:19" ht="15" customHeight="1">
      <c r="R62774"/>
      <c r="S62774"/>
    </row>
    <row r="62775" spans="18:19" ht="15" customHeight="1">
      <c r="R62775"/>
      <c r="S62775"/>
    </row>
    <row r="62776" spans="18:19" ht="15" customHeight="1">
      <c r="R62776"/>
      <c r="S62776"/>
    </row>
    <row r="62777" spans="18:19" ht="15" customHeight="1">
      <c r="R62777"/>
      <c r="S62777"/>
    </row>
    <row r="62778" spans="18:19" ht="15" customHeight="1">
      <c r="R62778"/>
      <c r="S62778"/>
    </row>
    <row r="62779" spans="18:19" ht="15" customHeight="1">
      <c r="R62779"/>
      <c r="S62779"/>
    </row>
    <row r="62780" spans="18:19" ht="15" customHeight="1">
      <c r="R62780"/>
      <c r="S62780"/>
    </row>
    <row r="62781" spans="18:19" ht="15" customHeight="1">
      <c r="R62781"/>
      <c r="S62781"/>
    </row>
    <row r="62782" spans="18:19" ht="15" customHeight="1">
      <c r="R62782"/>
      <c r="S62782"/>
    </row>
    <row r="62783" spans="18:19" ht="15" customHeight="1">
      <c r="R62783"/>
      <c r="S62783"/>
    </row>
    <row r="62784" spans="18:19" ht="15" customHeight="1">
      <c r="R62784"/>
      <c r="S62784"/>
    </row>
    <row r="62785" spans="18:19" ht="15" customHeight="1">
      <c r="R62785"/>
      <c r="S62785"/>
    </row>
    <row r="62786" spans="18:19" ht="15" customHeight="1">
      <c r="R62786"/>
      <c r="S62786"/>
    </row>
    <row r="62787" spans="18:19" ht="15" customHeight="1">
      <c r="R62787"/>
      <c r="S62787"/>
    </row>
    <row r="62788" spans="18:19" ht="15" customHeight="1">
      <c r="R62788"/>
      <c r="S62788"/>
    </row>
    <row r="62789" spans="18:19" ht="15" customHeight="1">
      <c r="R62789"/>
      <c r="S62789"/>
    </row>
    <row r="62790" spans="18:19" ht="15" customHeight="1">
      <c r="R62790"/>
      <c r="S62790"/>
    </row>
    <row r="62791" spans="18:19" ht="15" customHeight="1">
      <c r="R62791"/>
      <c r="S62791"/>
    </row>
    <row r="62792" spans="18:19" ht="15" customHeight="1">
      <c r="R62792"/>
      <c r="S62792"/>
    </row>
    <row r="62793" spans="18:19" ht="15" customHeight="1">
      <c r="R62793"/>
      <c r="S62793"/>
    </row>
    <row r="62794" spans="18:19" ht="15" customHeight="1">
      <c r="R62794"/>
      <c r="S62794"/>
    </row>
    <row r="62795" spans="18:19" ht="15" customHeight="1">
      <c r="R62795"/>
      <c r="S62795"/>
    </row>
    <row r="62796" spans="18:19" ht="15" customHeight="1">
      <c r="R62796"/>
      <c r="S62796"/>
    </row>
    <row r="62797" spans="18:19" ht="15" customHeight="1">
      <c r="R62797"/>
      <c r="S62797"/>
    </row>
    <row r="62798" spans="18:19" ht="15" customHeight="1">
      <c r="R62798"/>
      <c r="S62798"/>
    </row>
    <row r="62799" spans="18:19" ht="15" customHeight="1">
      <c r="R62799"/>
      <c r="S62799"/>
    </row>
    <row r="62800" spans="18:19" ht="15" customHeight="1">
      <c r="R62800"/>
      <c r="S62800"/>
    </row>
    <row r="62801" spans="18:19" ht="15" customHeight="1">
      <c r="R62801"/>
      <c r="S62801"/>
    </row>
    <row r="62802" spans="18:19" ht="15" customHeight="1">
      <c r="R62802"/>
      <c r="S62802"/>
    </row>
    <row r="62803" spans="18:19" ht="15" customHeight="1">
      <c r="R62803"/>
      <c r="S62803"/>
    </row>
    <row r="62804" spans="18:19" ht="15" customHeight="1">
      <c r="R62804"/>
      <c r="S62804"/>
    </row>
    <row r="62805" spans="18:19" ht="15" customHeight="1">
      <c r="R62805"/>
      <c r="S62805"/>
    </row>
    <row r="62806" spans="18:19" ht="15" customHeight="1">
      <c r="R62806"/>
      <c r="S62806"/>
    </row>
    <row r="62807" spans="18:19" ht="15" customHeight="1">
      <c r="R62807"/>
      <c r="S62807"/>
    </row>
    <row r="62808" spans="18:19" ht="15" customHeight="1">
      <c r="R62808"/>
      <c r="S62808"/>
    </row>
    <row r="62809" spans="18:19" ht="15" customHeight="1">
      <c r="R62809"/>
      <c r="S62809"/>
    </row>
    <row r="62810" spans="18:19" ht="15" customHeight="1">
      <c r="R62810"/>
      <c r="S62810"/>
    </row>
    <row r="62811" spans="18:19" ht="15" customHeight="1">
      <c r="R62811"/>
      <c r="S62811"/>
    </row>
    <row r="62812" spans="18:19" ht="15" customHeight="1">
      <c r="R62812"/>
      <c r="S62812"/>
    </row>
    <row r="62813" spans="18:19" ht="15" customHeight="1">
      <c r="R62813"/>
      <c r="S62813"/>
    </row>
    <row r="62814" spans="18:19" ht="15" customHeight="1">
      <c r="R62814"/>
      <c r="S62814"/>
    </row>
    <row r="62815" spans="18:19" ht="15" customHeight="1">
      <c r="R62815"/>
      <c r="S62815"/>
    </row>
    <row r="62816" spans="18:19" ht="15" customHeight="1">
      <c r="R62816"/>
      <c r="S62816"/>
    </row>
    <row r="62817" spans="18:19" ht="15" customHeight="1">
      <c r="R62817"/>
      <c r="S62817"/>
    </row>
    <row r="62818" spans="18:19" ht="15" customHeight="1">
      <c r="R62818"/>
      <c r="S62818"/>
    </row>
    <row r="62819" spans="18:19" ht="15" customHeight="1">
      <c r="R62819"/>
      <c r="S62819"/>
    </row>
    <row r="62820" spans="18:19" ht="15" customHeight="1">
      <c r="R62820"/>
      <c r="S62820"/>
    </row>
    <row r="62821" spans="18:19" ht="15" customHeight="1">
      <c r="R62821"/>
      <c r="S62821"/>
    </row>
    <row r="62822" spans="18:19" ht="15" customHeight="1">
      <c r="R62822"/>
      <c r="S62822"/>
    </row>
    <row r="62823" spans="18:19" ht="15" customHeight="1">
      <c r="R62823"/>
      <c r="S62823"/>
    </row>
    <row r="62824" spans="18:19" ht="15" customHeight="1">
      <c r="R62824"/>
      <c r="S62824"/>
    </row>
    <row r="62825" spans="18:19" ht="15" customHeight="1">
      <c r="R62825"/>
      <c r="S62825"/>
    </row>
    <row r="62826" spans="18:19" ht="15" customHeight="1">
      <c r="R62826"/>
      <c r="S62826"/>
    </row>
    <row r="62827" spans="18:19" ht="15" customHeight="1">
      <c r="R62827"/>
      <c r="S62827"/>
    </row>
    <row r="62828" spans="18:19" ht="15" customHeight="1">
      <c r="R62828"/>
      <c r="S62828"/>
    </row>
    <row r="62829" spans="18:19" ht="15" customHeight="1">
      <c r="R62829"/>
      <c r="S62829"/>
    </row>
    <row r="62830" spans="18:19" ht="15" customHeight="1">
      <c r="R62830"/>
      <c r="S62830"/>
    </row>
    <row r="62831" spans="18:19" ht="15" customHeight="1">
      <c r="R62831"/>
      <c r="S62831"/>
    </row>
    <row r="62832" spans="18:19" ht="15" customHeight="1">
      <c r="R62832"/>
      <c r="S62832"/>
    </row>
    <row r="62833" spans="18:19" ht="15" customHeight="1">
      <c r="R62833"/>
      <c r="S62833"/>
    </row>
    <row r="62834" spans="18:19" ht="15" customHeight="1">
      <c r="R62834"/>
      <c r="S62834"/>
    </row>
    <row r="62835" spans="18:19" ht="15" customHeight="1">
      <c r="R62835"/>
      <c r="S62835"/>
    </row>
    <row r="62836" spans="18:19" ht="15" customHeight="1">
      <c r="R62836"/>
      <c r="S62836"/>
    </row>
    <row r="62837" spans="18:19" ht="15" customHeight="1">
      <c r="R62837"/>
      <c r="S62837"/>
    </row>
    <row r="62838" spans="18:19" ht="15" customHeight="1">
      <c r="R62838"/>
      <c r="S62838"/>
    </row>
    <row r="62839" spans="18:19" ht="15" customHeight="1">
      <c r="R62839"/>
      <c r="S62839"/>
    </row>
    <row r="62840" spans="18:19" ht="15" customHeight="1">
      <c r="R62840"/>
      <c r="S62840"/>
    </row>
    <row r="62841" spans="18:19" ht="15" customHeight="1">
      <c r="R62841"/>
      <c r="S62841"/>
    </row>
    <row r="62842" spans="18:19" ht="15" customHeight="1">
      <c r="R62842"/>
      <c r="S62842"/>
    </row>
    <row r="62843" spans="18:19" ht="15" customHeight="1">
      <c r="R62843"/>
      <c r="S62843"/>
    </row>
    <row r="62844" spans="18:19" ht="15" customHeight="1">
      <c r="R62844"/>
      <c r="S62844"/>
    </row>
    <row r="62845" spans="18:19" ht="15" customHeight="1">
      <c r="R62845"/>
      <c r="S62845"/>
    </row>
    <row r="62846" spans="18:19" ht="15" customHeight="1">
      <c r="R62846"/>
      <c r="S62846"/>
    </row>
    <row r="62847" spans="18:19" ht="15" customHeight="1">
      <c r="R62847"/>
      <c r="S62847"/>
    </row>
    <row r="62848" spans="18:19" ht="15" customHeight="1">
      <c r="R62848"/>
      <c r="S62848"/>
    </row>
    <row r="62849" spans="18:19" ht="15" customHeight="1">
      <c r="R62849"/>
      <c r="S62849"/>
    </row>
    <row r="62850" spans="18:19" ht="15" customHeight="1">
      <c r="R62850"/>
      <c r="S62850"/>
    </row>
    <row r="62851" spans="18:19" ht="15" customHeight="1">
      <c r="R62851"/>
      <c r="S62851"/>
    </row>
    <row r="62852" spans="18:19" ht="15" customHeight="1">
      <c r="R62852"/>
      <c r="S62852"/>
    </row>
    <row r="62853" spans="18:19" ht="15" customHeight="1">
      <c r="R62853"/>
      <c r="S62853"/>
    </row>
    <row r="62854" spans="18:19" ht="15" customHeight="1">
      <c r="R62854"/>
      <c r="S62854"/>
    </row>
    <row r="62855" spans="18:19" ht="15" customHeight="1">
      <c r="R62855"/>
      <c r="S62855"/>
    </row>
    <row r="62856" spans="18:19" ht="15" customHeight="1">
      <c r="R62856"/>
      <c r="S62856"/>
    </row>
    <row r="62857" spans="18:19" ht="15" customHeight="1">
      <c r="R62857"/>
      <c r="S62857"/>
    </row>
    <row r="62858" spans="18:19" ht="15" customHeight="1">
      <c r="R62858"/>
      <c r="S62858"/>
    </row>
    <row r="62859" spans="18:19" ht="15" customHeight="1">
      <c r="R62859"/>
      <c r="S62859"/>
    </row>
    <row r="62860" spans="18:19" ht="15" customHeight="1">
      <c r="R62860"/>
      <c r="S62860"/>
    </row>
    <row r="62861" spans="18:19" ht="15" customHeight="1">
      <c r="R62861"/>
      <c r="S62861"/>
    </row>
    <row r="62862" spans="18:19" ht="15" customHeight="1">
      <c r="R62862"/>
      <c r="S62862"/>
    </row>
    <row r="62863" spans="18:19" ht="15" customHeight="1">
      <c r="R62863"/>
      <c r="S62863"/>
    </row>
    <row r="62864" spans="18:19" ht="15" customHeight="1">
      <c r="R62864"/>
      <c r="S62864"/>
    </row>
    <row r="62865" spans="18:19" ht="15" customHeight="1">
      <c r="R62865"/>
      <c r="S62865"/>
    </row>
    <row r="62866" spans="18:19" ht="15" customHeight="1">
      <c r="R62866"/>
      <c r="S62866"/>
    </row>
    <row r="62867" spans="18:19" ht="15" customHeight="1">
      <c r="R62867"/>
      <c r="S62867"/>
    </row>
    <row r="62868" spans="18:19" ht="15" customHeight="1">
      <c r="R62868"/>
      <c r="S62868"/>
    </row>
    <row r="62869" spans="18:19" ht="15" customHeight="1">
      <c r="R62869"/>
      <c r="S62869"/>
    </row>
    <row r="62870" spans="18:19" ht="15" customHeight="1">
      <c r="R62870"/>
      <c r="S62870"/>
    </row>
    <row r="62871" spans="18:19" ht="15" customHeight="1">
      <c r="R62871"/>
      <c r="S62871"/>
    </row>
    <row r="62872" spans="18:19" ht="15" customHeight="1">
      <c r="R62872"/>
      <c r="S62872"/>
    </row>
    <row r="62873" spans="18:19" ht="15" customHeight="1">
      <c r="R62873"/>
      <c r="S62873"/>
    </row>
    <row r="62874" spans="18:19" ht="15" customHeight="1">
      <c r="R62874"/>
      <c r="S62874"/>
    </row>
    <row r="62875" spans="18:19" ht="15" customHeight="1">
      <c r="R62875"/>
      <c r="S62875"/>
    </row>
    <row r="62876" spans="18:19" ht="15" customHeight="1">
      <c r="R62876"/>
      <c r="S62876"/>
    </row>
    <row r="62877" spans="18:19" ht="15" customHeight="1">
      <c r="R62877"/>
      <c r="S62877"/>
    </row>
    <row r="62878" spans="18:19" ht="15" customHeight="1">
      <c r="R62878"/>
      <c r="S62878"/>
    </row>
    <row r="62879" spans="18:19" ht="15" customHeight="1">
      <c r="R62879"/>
      <c r="S62879"/>
    </row>
    <row r="62880" spans="18:19" ht="15" customHeight="1">
      <c r="R62880"/>
      <c r="S62880"/>
    </row>
    <row r="62881" spans="18:19" ht="15" customHeight="1">
      <c r="R62881"/>
      <c r="S62881"/>
    </row>
    <row r="62882" spans="18:19" ht="15" customHeight="1">
      <c r="R62882"/>
      <c r="S62882"/>
    </row>
    <row r="62883" spans="18:19" ht="15" customHeight="1">
      <c r="R62883"/>
      <c r="S62883"/>
    </row>
    <row r="62884" spans="18:19" ht="15" customHeight="1">
      <c r="R62884"/>
      <c r="S62884"/>
    </row>
    <row r="62885" spans="18:19" ht="15" customHeight="1">
      <c r="R62885"/>
      <c r="S62885"/>
    </row>
    <row r="62886" spans="18:19" ht="15" customHeight="1">
      <c r="R62886"/>
      <c r="S62886"/>
    </row>
    <row r="62887" spans="18:19" ht="15" customHeight="1">
      <c r="R62887"/>
      <c r="S62887"/>
    </row>
    <row r="62888" spans="18:19" ht="15" customHeight="1">
      <c r="R62888"/>
      <c r="S62888"/>
    </row>
    <row r="62889" spans="18:19" ht="15" customHeight="1">
      <c r="R62889"/>
      <c r="S62889"/>
    </row>
    <row r="62890" spans="18:19" ht="15" customHeight="1">
      <c r="R62890"/>
      <c r="S62890"/>
    </row>
    <row r="62891" spans="18:19" ht="15" customHeight="1">
      <c r="R62891"/>
      <c r="S62891"/>
    </row>
    <row r="62892" spans="18:19" ht="15" customHeight="1">
      <c r="R62892"/>
      <c r="S62892"/>
    </row>
    <row r="62893" spans="18:19" ht="15" customHeight="1">
      <c r="R62893"/>
      <c r="S62893"/>
    </row>
    <row r="62894" spans="18:19" ht="15" customHeight="1">
      <c r="R62894"/>
      <c r="S62894"/>
    </row>
    <row r="62895" spans="18:19" ht="15" customHeight="1">
      <c r="R62895"/>
      <c r="S62895"/>
    </row>
    <row r="62896" spans="18:19" ht="15" customHeight="1">
      <c r="R62896"/>
      <c r="S62896"/>
    </row>
    <row r="62897" spans="18:19" ht="15" customHeight="1">
      <c r="R62897"/>
      <c r="S62897"/>
    </row>
    <row r="62898" spans="18:19" ht="15" customHeight="1">
      <c r="R62898"/>
      <c r="S62898"/>
    </row>
    <row r="62899" spans="18:19" ht="15" customHeight="1">
      <c r="R62899"/>
      <c r="S62899"/>
    </row>
    <row r="62900" spans="18:19" ht="15" customHeight="1">
      <c r="R62900"/>
      <c r="S62900"/>
    </row>
    <row r="62901" spans="18:19" ht="15" customHeight="1">
      <c r="R62901"/>
      <c r="S62901"/>
    </row>
    <row r="62902" spans="18:19" ht="15" customHeight="1">
      <c r="R62902"/>
      <c r="S62902"/>
    </row>
    <row r="62903" spans="18:19" ht="15" customHeight="1">
      <c r="R62903"/>
      <c r="S62903"/>
    </row>
    <row r="62904" spans="18:19" ht="15" customHeight="1">
      <c r="R62904"/>
      <c r="S62904"/>
    </row>
    <row r="62905" spans="18:19" ht="15" customHeight="1">
      <c r="R62905"/>
      <c r="S62905"/>
    </row>
    <row r="62906" spans="18:19" ht="15" customHeight="1">
      <c r="R62906"/>
      <c r="S62906"/>
    </row>
    <row r="62907" spans="18:19" ht="15" customHeight="1">
      <c r="R62907"/>
      <c r="S62907"/>
    </row>
    <row r="62908" spans="18:19" ht="15" customHeight="1">
      <c r="R62908"/>
      <c r="S62908"/>
    </row>
    <row r="62909" spans="18:19" ht="15" customHeight="1">
      <c r="R62909"/>
      <c r="S62909"/>
    </row>
    <row r="62910" spans="18:19" ht="15" customHeight="1">
      <c r="R62910"/>
      <c r="S62910"/>
    </row>
    <row r="62911" spans="18:19" ht="15" customHeight="1">
      <c r="R62911"/>
      <c r="S62911"/>
    </row>
    <row r="62912" spans="18:19" ht="15" customHeight="1">
      <c r="R62912"/>
      <c r="S62912"/>
    </row>
    <row r="62913" spans="18:19" ht="15" customHeight="1">
      <c r="R62913"/>
      <c r="S62913"/>
    </row>
    <row r="62914" spans="18:19" ht="15" customHeight="1">
      <c r="R62914"/>
      <c r="S62914"/>
    </row>
    <row r="62915" spans="18:19" ht="15" customHeight="1">
      <c r="R62915"/>
      <c r="S62915"/>
    </row>
    <row r="62916" spans="18:19" ht="15" customHeight="1">
      <c r="R62916"/>
      <c r="S62916"/>
    </row>
    <row r="62917" spans="18:19" ht="15" customHeight="1">
      <c r="R62917"/>
      <c r="S62917"/>
    </row>
    <row r="62918" spans="18:19" ht="15" customHeight="1">
      <c r="R62918"/>
      <c r="S62918"/>
    </row>
    <row r="62919" spans="18:19" ht="15" customHeight="1">
      <c r="R62919"/>
      <c r="S62919"/>
    </row>
    <row r="62920" spans="18:19" ht="15" customHeight="1">
      <c r="R62920"/>
      <c r="S62920"/>
    </row>
    <row r="62921" spans="18:19" ht="15" customHeight="1">
      <c r="R62921"/>
      <c r="S62921"/>
    </row>
    <row r="62922" spans="18:19" ht="15" customHeight="1">
      <c r="R62922"/>
      <c r="S62922"/>
    </row>
    <row r="62923" spans="18:19" ht="15" customHeight="1">
      <c r="R62923"/>
      <c r="S62923"/>
    </row>
    <row r="62924" spans="18:19" ht="15" customHeight="1">
      <c r="R62924"/>
      <c r="S62924"/>
    </row>
    <row r="62925" spans="18:19" ht="15" customHeight="1">
      <c r="R62925"/>
      <c r="S62925"/>
    </row>
    <row r="62926" spans="18:19" ht="15" customHeight="1">
      <c r="R62926"/>
      <c r="S62926"/>
    </row>
    <row r="62927" spans="18:19" ht="15" customHeight="1">
      <c r="R62927"/>
      <c r="S62927"/>
    </row>
    <row r="62928" spans="18:19" ht="15" customHeight="1">
      <c r="R62928"/>
      <c r="S62928"/>
    </row>
    <row r="62929" spans="18:19" ht="15" customHeight="1">
      <c r="R62929"/>
      <c r="S62929"/>
    </row>
    <row r="62930" spans="18:19" ht="15" customHeight="1">
      <c r="R62930"/>
      <c r="S62930"/>
    </row>
    <row r="62931" spans="18:19" ht="15" customHeight="1">
      <c r="R62931"/>
      <c r="S62931"/>
    </row>
    <row r="62932" spans="18:19" ht="15" customHeight="1">
      <c r="R62932"/>
      <c r="S62932"/>
    </row>
    <row r="62933" spans="18:19" ht="15" customHeight="1">
      <c r="R62933"/>
      <c r="S62933"/>
    </row>
    <row r="62934" spans="18:19" ht="15" customHeight="1">
      <c r="R62934"/>
      <c r="S62934"/>
    </row>
    <row r="62935" spans="18:19" ht="15" customHeight="1">
      <c r="R62935"/>
      <c r="S62935"/>
    </row>
    <row r="62936" spans="18:19" ht="15" customHeight="1">
      <c r="R62936"/>
      <c r="S62936"/>
    </row>
    <row r="62937" spans="18:19" ht="15" customHeight="1">
      <c r="R62937"/>
      <c r="S62937"/>
    </row>
    <row r="62938" spans="18:19" ht="15" customHeight="1">
      <c r="R62938"/>
      <c r="S62938"/>
    </row>
    <row r="62939" spans="18:19" ht="15" customHeight="1">
      <c r="R62939"/>
      <c r="S62939"/>
    </row>
    <row r="62940" spans="18:19" ht="15" customHeight="1">
      <c r="R62940"/>
      <c r="S62940"/>
    </row>
    <row r="62941" spans="18:19" ht="15" customHeight="1">
      <c r="R62941"/>
      <c r="S62941"/>
    </row>
    <row r="62942" spans="18:19" ht="15" customHeight="1">
      <c r="R62942"/>
      <c r="S62942"/>
    </row>
    <row r="62943" spans="18:19" ht="15" customHeight="1">
      <c r="R62943"/>
      <c r="S62943"/>
    </row>
    <row r="62944" spans="18:19" ht="15" customHeight="1">
      <c r="R62944"/>
      <c r="S62944"/>
    </row>
    <row r="62945" spans="18:19" ht="15" customHeight="1">
      <c r="R62945"/>
      <c r="S62945"/>
    </row>
    <row r="62946" spans="18:19" ht="15" customHeight="1">
      <c r="R62946"/>
      <c r="S62946"/>
    </row>
    <row r="62947" spans="18:19" ht="15" customHeight="1">
      <c r="R62947"/>
      <c r="S62947"/>
    </row>
    <row r="62948" spans="18:19" ht="15" customHeight="1">
      <c r="R62948"/>
      <c r="S62948"/>
    </row>
    <row r="62949" spans="18:19" ht="15" customHeight="1">
      <c r="R62949"/>
      <c r="S62949"/>
    </row>
    <row r="62950" spans="18:19" ht="15" customHeight="1">
      <c r="R62950"/>
      <c r="S62950"/>
    </row>
    <row r="62951" spans="18:19" ht="15" customHeight="1">
      <c r="R62951"/>
      <c r="S62951"/>
    </row>
    <row r="62952" spans="18:19" ht="15" customHeight="1">
      <c r="R62952"/>
      <c r="S62952"/>
    </row>
    <row r="62953" spans="18:19" ht="15" customHeight="1">
      <c r="R62953"/>
      <c r="S62953"/>
    </row>
    <row r="62954" spans="18:19" ht="15" customHeight="1">
      <c r="R62954"/>
      <c r="S62954"/>
    </row>
    <row r="62955" spans="18:19" ht="15" customHeight="1">
      <c r="R62955"/>
      <c r="S62955"/>
    </row>
    <row r="62956" spans="18:19" ht="15" customHeight="1">
      <c r="R62956"/>
      <c r="S62956"/>
    </row>
    <row r="62957" spans="18:19" ht="15" customHeight="1">
      <c r="R62957"/>
      <c r="S62957"/>
    </row>
    <row r="62958" spans="18:19" ht="15" customHeight="1">
      <c r="R62958"/>
      <c r="S62958"/>
    </row>
    <row r="62959" spans="18:19" ht="15" customHeight="1">
      <c r="R62959"/>
      <c r="S62959"/>
    </row>
    <row r="62960" spans="18:19" ht="15" customHeight="1">
      <c r="R62960"/>
      <c r="S62960"/>
    </row>
    <row r="62961" spans="18:19" ht="15" customHeight="1">
      <c r="R62961"/>
      <c r="S62961"/>
    </row>
    <row r="62962" spans="18:19" ht="15" customHeight="1">
      <c r="R62962"/>
      <c r="S62962"/>
    </row>
    <row r="62963" spans="18:19" ht="15" customHeight="1">
      <c r="R62963"/>
      <c r="S62963"/>
    </row>
    <row r="62964" spans="18:19" ht="15" customHeight="1">
      <c r="R62964"/>
      <c r="S62964"/>
    </row>
    <row r="62965" spans="18:19" ht="15" customHeight="1">
      <c r="R62965"/>
      <c r="S62965"/>
    </row>
    <row r="62966" spans="18:19" ht="15" customHeight="1">
      <c r="R62966"/>
      <c r="S62966"/>
    </row>
    <row r="62967" spans="18:19" ht="15" customHeight="1">
      <c r="R62967"/>
      <c r="S62967"/>
    </row>
    <row r="62968" spans="18:19" ht="15" customHeight="1">
      <c r="R62968"/>
      <c r="S62968"/>
    </row>
    <row r="62969" spans="18:19" ht="15" customHeight="1">
      <c r="R62969"/>
      <c r="S62969"/>
    </row>
    <row r="62970" spans="18:19" ht="15" customHeight="1">
      <c r="R62970"/>
      <c r="S62970"/>
    </row>
    <row r="62971" spans="18:19" ht="15" customHeight="1">
      <c r="R62971"/>
      <c r="S62971"/>
    </row>
    <row r="62972" spans="18:19" ht="15" customHeight="1">
      <c r="R62972"/>
      <c r="S62972"/>
    </row>
    <row r="62973" spans="18:19" ht="15" customHeight="1">
      <c r="R62973"/>
      <c r="S62973"/>
    </row>
    <row r="62974" spans="18:19" ht="15" customHeight="1">
      <c r="R62974"/>
      <c r="S62974"/>
    </row>
    <row r="62975" spans="18:19" ht="15" customHeight="1">
      <c r="R62975"/>
      <c r="S62975"/>
    </row>
    <row r="62976" spans="18:19" ht="15" customHeight="1">
      <c r="R62976"/>
      <c r="S62976"/>
    </row>
    <row r="62977" spans="18:19" ht="15" customHeight="1">
      <c r="R62977"/>
      <c r="S62977"/>
    </row>
    <row r="62978" spans="18:19" ht="15" customHeight="1">
      <c r="R62978"/>
      <c r="S62978"/>
    </row>
    <row r="62979" spans="18:19" ht="15" customHeight="1">
      <c r="R62979"/>
      <c r="S62979"/>
    </row>
    <row r="62980" spans="18:19" ht="15" customHeight="1">
      <c r="R62980"/>
      <c r="S62980"/>
    </row>
    <row r="62981" spans="18:19" ht="15" customHeight="1">
      <c r="R62981"/>
      <c r="S62981"/>
    </row>
    <row r="62982" spans="18:19" ht="15" customHeight="1">
      <c r="R62982"/>
      <c r="S62982"/>
    </row>
    <row r="62983" spans="18:19" ht="15" customHeight="1">
      <c r="R62983"/>
      <c r="S62983"/>
    </row>
    <row r="62984" spans="18:19" ht="15" customHeight="1">
      <c r="R62984"/>
      <c r="S62984"/>
    </row>
    <row r="62985" spans="18:19" ht="15" customHeight="1">
      <c r="R62985"/>
      <c r="S62985"/>
    </row>
    <row r="62986" spans="18:19" ht="15" customHeight="1">
      <c r="R62986"/>
      <c r="S62986"/>
    </row>
    <row r="62987" spans="18:19" ht="15" customHeight="1">
      <c r="R62987"/>
      <c r="S62987"/>
    </row>
    <row r="62988" spans="18:19" ht="15" customHeight="1">
      <c r="R62988"/>
      <c r="S62988"/>
    </row>
    <row r="62989" spans="18:19" ht="15" customHeight="1">
      <c r="R62989"/>
      <c r="S62989"/>
    </row>
    <row r="62990" spans="18:19" ht="15" customHeight="1">
      <c r="R62990"/>
      <c r="S62990"/>
    </row>
    <row r="62991" spans="18:19" ht="15" customHeight="1">
      <c r="R62991"/>
      <c r="S62991"/>
    </row>
    <row r="62992" spans="18:19" ht="15" customHeight="1">
      <c r="R62992"/>
      <c r="S62992"/>
    </row>
    <row r="62993" spans="18:19" ht="15" customHeight="1">
      <c r="R62993"/>
      <c r="S62993"/>
    </row>
    <row r="62994" spans="18:19" ht="15" customHeight="1">
      <c r="R62994"/>
      <c r="S62994"/>
    </row>
    <row r="62995" spans="18:19" ht="15" customHeight="1">
      <c r="R62995"/>
      <c r="S62995"/>
    </row>
    <row r="62996" spans="18:19" ht="15" customHeight="1">
      <c r="R62996"/>
      <c r="S62996"/>
    </row>
    <row r="62997" spans="18:19" ht="15" customHeight="1">
      <c r="R62997"/>
      <c r="S62997"/>
    </row>
    <row r="62998" spans="18:19" ht="15" customHeight="1">
      <c r="R62998"/>
      <c r="S62998"/>
    </row>
    <row r="62999" spans="18:19" ht="15" customHeight="1">
      <c r="R62999"/>
      <c r="S62999"/>
    </row>
    <row r="63000" spans="18:19" ht="15" customHeight="1">
      <c r="R63000"/>
      <c r="S63000"/>
    </row>
    <row r="63001" spans="18:19" ht="15" customHeight="1">
      <c r="R63001"/>
      <c r="S63001"/>
    </row>
    <row r="63002" spans="18:19" ht="15" customHeight="1">
      <c r="R63002"/>
      <c r="S63002"/>
    </row>
    <row r="63003" spans="18:19" ht="15" customHeight="1">
      <c r="R63003"/>
      <c r="S63003"/>
    </row>
    <row r="63004" spans="18:19" ht="15" customHeight="1">
      <c r="R63004"/>
      <c r="S63004"/>
    </row>
    <row r="63005" spans="18:19" ht="15" customHeight="1">
      <c r="R63005"/>
      <c r="S63005"/>
    </row>
    <row r="63006" spans="18:19" ht="15" customHeight="1">
      <c r="R63006"/>
      <c r="S63006"/>
    </row>
    <row r="63007" spans="18:19" ht="15" customHeight="1">
      <c r="R63007"/>
      <c r="S63007"/>
    </row>
    <row r="63008" spans="18:19" ht="15" customHeight="1">
      <c r="R63008"/>
      <c r="S63008"/>
    </row>
    <row r="63009" spans="18:19" ht="15" customHeight="1">
      <c r="R63009"/>
      <c r="S63009"/>
    </row>
    <row r="63010" spans="18:19" ht="15" customHeight="1">
      <c r="R63010"/>
      <c r="S63010"/>
    </row>
    <row r="63011" spans="18:19" ht="15" customHeight="1">
      <c r="R63011"/>
      <c r="S63011"/>
    </row>
    <row r="63012" spans="18:19" ht="15" customHeight="1">
      <c r="R63012"/>
      <c r="S63012"/>
    </row>
    <row r="63013" spans="18:19" ht="15" customHeight="1">
      <c r="R63013"/>
      <c r="S63013"/>
    </row>
    <row r="63014" spans="18:19" ht="15" customHeight="1">
      <c r="R63014"/>
      <c r="S63014"/>
    </row>
    <row r="63015" spans="18:19" ht="15" customHeight="1">
      <c r="R63015"/>
      <c r="S63015"/>
    </row>
    <row r="63016" spans="18:19" ht="15" customHeight="1">
      <c r="R63016"/>
      <c r="S63016"/>
    </row>
    <row r="63017" spans="18:19" ht="15" customHeight="1">
      <c r="R63017"/>
      <c r="S63017"/>
    </row>
    <row r="63018" spans="18:19" ht="15" customHeight="1">
      <c r="R63018"/>
      <c r="S63018"/>
    </row>
    <row r="63019" spans="18:19" ht="15" customHeight="1">
      <c r="R63019"/>
      <c r="S63019"/>
    </row>
    <row r="63020" spans="18:19" ht="15" customHeight="1">
      <c r="R63020"/>
      <c r="S63020"/>
    </row>
    <row r="63021" spans="18:19" ht="15" customHeight="1">
      <c r="R63021"/>
      <c r="S63021"/>
    </row>
    <row r="63022" spans="18:19" ht="15" customHeight="1">
      <c r="R63022"/>
      <c r="S63022"/>
    </row>
    <row r="63023" spans="18:19" ht="15" customHeight="1">
      <c r="R63023"/>
      <c r="S63023"/>
    </row>
    <row r="63024" spans="18:19" ht="15" customHeight="1">
      <c r="R63024"/>
      <c r="S63024"/>
    </row>
    <row r="63025" spans="18:19" ht="15" customHeight="1">
      <c r="R63025"/>
      <c r="S63025"/>
    </row>
    <row r="63026" spans="18:19" ht="15" customHeight="1">
      <c r="R63026"/>
      <c r="S63026"/>
    </row>
    <row r="63027" spans="18:19" ht="15" customHeight="1">
      <c r="R63027"/>
      <c r="S63027"/>
    </row>
    <row r="63028" spans="18:19" ht="15" customHeight="1">
      <c r="R63028"/>
      <c r="S63028"/>
    </row>
    <row r="63029" spans="18:19" ht="15" customHeight="1">
      <c r="R63029"/>
      <c r="S63029"/>
    </row>
    <row r="63030" spans="18:19" ht="15" customHeight="1">
      <c r="R63030"/>
      <c r="S63030"/>
    </row>
    <row r="63031" spans="18:19" ht="15" customHeight="1">
      <c r="R63031"/>
      <c r="S63031"/>
    </row>
    <row r="63032" spans="18:19" ht="15" customHeight="1">
      <c r="R63032"/>
      <c r="S63032"/>
    </row>
    <row r="63033" spans="18:19" ht="15" customHeight="1">
      <c r="R63033"/>
      <c r="S63033"/>
    </row>
    <row r="63034" spans="18:19" ht="15" customHeight="1">
      <c r="R63034"/>
      <c r="S63034"/>
    </row>
    <row r="63035" spans="18:19" ht="15" customHeight="1">
      <c r="R63035"/>
      <c r="S63035"/>
    </row>
    <row r="63036" spans="18:19" ht="15" customHeight="1">
      <c r="R63036"/>
      <c r="S63036"/>
    </row>
    <row r="63037" spans="18:19" ht="15" customHeight="1">
      <c r="R63037"/>
      <c r="S63037"/>
    </row>
    <row r="63038" spans="18:19" ht="15" customHeight="1">
      <c r="R63038"/>
      <c r="S63038"/>
    </row>
    <row r="63039" spans="18:19" ht="15" customHeight="1">
      <c r="R63039"/>
      <c r="S63039"/>
    </row>
    <row r="63040" spans="18:19" ht="15" customHeight="1">
      <c r="R63040"/>
      <c r="S63040"/>
    </row>
    <row r="63041" spans="18:19" ht="15" customHeight="1">
      <c r="R63041"/>
      <c r="S63041"/>
    </row>
    <row r="63042" spans="18:19" ht="15" customHeight="1">
      <c r="R63042"/>
      <c r="S63042"/>
    </row>
    <row r="63043" spans="18:19" ht="15" customHeight="1">
      <c r="R63043"/>
      <c r="S63043"/>
    </row>
    <row r="63044" spans="18:19" ht="15" customHeight="1">
      <c r="R63044"/>
      <c r="S63044"/>
    </row>
    <row r="63045" spans="18:19" ht="15" customHeight="1">
      <c r="R63045"/>
      <c r="S63045"/>
    </row>
    <row r="63046" spans="18:19" ht="15" customHeight="1">
      <c r="R63046"/>
      <c r="S63046"/>
    </row>
    <row r="63047" spans="18:19" ht="15" customHeight="1">
      <c r="R63047"/>
      <c r="S63047"/>
    </row>
    <row r="63048" spans="18:19" ht="15" customHeight="1">
      <c r="R63048"/>
      <c r="S63048"/>
    </row>
    <row r="63049" spans="18:19" ht="15" customHeight="1">
      <c r="R63049"/>
      <c r="S63049"/>
    </row>
    <row r="63050" spans="18:19" ht="15" customHeight="1">
      <c r="R63050"/>
      <c r="S63050"/>
    </row>
    <row r="63051" spans="18:19" ht="15" customHeight="1">
      <c r="R63051"/>
      <c r="S63051"/>
    </row>
    <row r="63052" spans="18:19" ht="15" customHeight="1">
      <c r="R63052"/>
      <c r="S63052"/>
    </row>
    <row r="63053" spans="18:19" ht="15" customHeight="1">
      <c r="R63053"/>
      <c r="S63053"/>
    </row>
    <row r="63054" spans="18:19" ht="15" customHeight="1">
      <c r="R63054"/>
      <c r="S63054"/>
    </row>
    <row r="63055" spans="18:19" ht="15" customHeight="1">
      <c r="R63055"/>
      <c r="S63055"/>
    </row>
    <row r="63056" spans="18:19" ht="15" customHeight="1">
      <c r="R63056"/>
      <c r="S63056"/>
    </row>
    <row r="63057" spans="18:19" ht="15" customHeight="1">
      <c r="R63057"/>
      <c r="S63057"/>
    </row>
    <row r="63058" spans="18:19" ht="15" customHeight="1">
      <c r="R63058"/>
      <c r="S63058"/>
    </row>
    <row r="63059" spans="18:19" ht="15" customHeight="1">
      <c r="R63059"/>
      <c r="S63059"/>
    </row>
    <row r="63060" spans="18:19" ht="15" customHeight="1">
      <c r="R63060"/>
      <c r="S63060"/>
    </row>
    <row r="63061" spans="18:19" ht="15" customHeight="1">
      <c r="R63061"/>
      <c r="S63061"/>
    </row>
    <row r="63062" spans="18:19" ht="15" customHeight="1">
      <c r="R63062"/>
      <c r="S63062"/>
    </row>
    <row r="63063" spans="18:19" ht="15" customHeight="1">
      <c r="R63063"/>
      <c r="S63063"/>
    </row>
    <row r="63064" spans="18:19" ht="15" customHeight="1">
      <c r="R63064"/>
      <c r="S63064"/>
    </row>
    <row r="63065" spans="18:19" ht="15" customHeight="1">
      <c r="R63065"/>
      <c r="S63065"/>
    </row>
    <row r="63066" spans="18:19" ht="15" customHeight="1">
      <c r="R63066"/>
      <c r="S63066"/>
    </row>
    <row r="63067" spans="18:19" ht="15" customHeight="1">
      <c r="R63067"/>
      <c r="S63067"/>
    </row>
    <row r="63068" spans="18:19" ht="15" customHeight="1">
      <c r="R63068"/>
      <c r="S63068"/>
    </row>
    <row r="63069" spans="18:19" ht="15" customHeight="1">
      <c r="R63069"/>
      <c r="S63069"/>
    </row>
    <row r="63070" spans="18:19" ht="15" customHeight="1">
      <c r="R63070"/>
      <c r="S63070"/>
    </row>
    <row r="63071" spans="18:19" ht="15" customHeight="1">
      <c r="R63071"/>
      <c r="S63071"/>
    </row>
    <row r="63072" spans="18:19" ht="15" customHeight="1">
      <c r="R63072"/>
      <c r="S63072"/>
    </row>
    <row r="63073" spans="18:19" ht="15" customHeight="1">
      <c r="R63073"/>
      <c r="S63073"/>
    </row>
    <row r="63074" spans="18:19" ht="15" customHeight="1">
      <c r="R63074"/>
      <c r="S63074"/>
    </row>
    <row r="63075" spans="18:19" ht="15" customHeight="1">
      <c r="R63075"/>
      <c r="S63075"/>
    </row>
    <row r="63076" spans="18:19" ht="15" customHeight="1">
      <c r="R63076"/>
      <c r="S63076"/>
    </row>
    <row r="63077" spans="18:19" ht="15" customHeight="1">
      <c r="R63077"/>
      <c r="S63077"/>
    </row>
    <row r="63078" spans="18:19" ht="15" customHeight="1">
      <c r="R63078"/>
      <c r="S63078"/>
    </row>
    <row r="63079" spans="18:19" ht="15" customHeight="1">
      <c r="R63079"/>
      <c r="S63079"/>
    </row>
    <row r="63080" spans="18:19" ht="15" customHeight="1">
      <c r="R63080"/>
      <c r="S63080"/>
    </row>
    <row r="63081" spans="18:19" ht="15" customHeight="1">
      <c r="R63081"/>
      <c r="S63081"/>
    </row>
    <row r="63082" spans="18:19" ht="15" customHeight="1">
      <c r="R63082"/>
      <c r="S63082"/>
    </row>
    <row r="63083" spans="18:19" ht="15" customHeight="1">
      <c r="R63083"/>
      <c r="S63083"/>
    </row>
    <row r="63084" spans="18:19" ht="15" customHeight="1">
      <c r="R63084"/>
      <c r="S63084"/>
    </row>
    <row r="63085" spans="18:19" ht="15" customHeight="1">
      <c r="R63085"/>
      <c r="S63085"/>
    </row>
    <row r="63086" spans="18:19" ht="15" customHeight="1">
      <c r="R63086"/>
      <c r="S63086"/>
    </row>
    <row r="63087" spans="18:19" ht="15" customHeight="1">
      <c r="R63087"/>
      <c r="S63087"/>
    </row>
    <row r="63088" spans="18:19" ht="15" customHeight="1">
      <c r="R63088"/>
      <c r="S63088"/>
    </row>
    <row r="63089" spans="18:19" ht="15" customHeight="1">
      <c r="R63089"/>
      <c r="S63089"/>
    </row>
    <row r="63090" spans="18:19" ht="15" customHeight="1">
      <c r="R63090"/>
      <c r="S63090"/>
    </row>
    <row r="63091" spans="18:19" ht="15" customHeight="1">
      <c r="R63091"/>
      <c r="S63091"/>
    </row>
    <row r="63092" spans="18:19" ht="15" customHeight="1">
      <c r="R63092"/>
      <c r="S63092"/>
    </row>
    <row r="63093" spans="18:19" ht="15" customHeight="1">
      <c r="R63093"/>
      <c r="S63093"/>
    </row>
    <row r="63094" spans="18:19" ht="15" customHeight="1">
      <c r="R63094"/>
      <c r="S63094"/>
    </row>
    <row r="63095" spans="18:19" ht="15" customHeight="1">
      <c r="R63095"/>
      <c r="S63095"/>
    </row>
    <row r="63096" spans="18:19" ht="15" customHeight="1">
      <c r="R63096"/>
      <c r="S63096"/>
    </row>
    <row r="63097" spans="18:19" ht="15" customHeight="1">
      <c r="R63097"/>
      <c r="S63097"/>
    </row>
    <row r="63098" spans="18:19" ht="15" customHeight="1">
      <c r="R63098"/>
      <c r="S63098"/>
    </row>
    <row r="63099" spans="18:19" ht="15" customHeight="1">
      <c r="R63099"/>
      <c r="S63099"/>
    </row>
    <row r="63100" spans="18:19" ht="15" customHeight="1">
      <c r="R63100"/>
      <c r="S63100"/>
    </row>
    <row r="63101" spans="18:19" ht="15" customHeight="1">
      <c r="R63101"/>
      <c r="S63101"/>
    </row>
    <row r="63102" spans="18:19" ht="15" customHeight="1">
      <c r="R63102"/>
      <c r="S63102"/>
    </row>
    <row r="63103" spans="18:19" ht="15" customHeight="1">
      <c r="R63103"/>
      <c r="S63103"/>
    </row>
    <row r="63104" spans="18:19" ht="15" customHeight="1">
      <c r="R63104"/>
      <c r="S63104"/>
    </row>
    <row r="63105" spans="18:19" ht="15" customHeight="1">
      <c r="R63105"/>
      <c r="S63105"/>
    </row>
    <row r="63106" spans="18:19" ht="15" customHeight="1">
      <c r="R63106"/>
      <c r="S63106"/>
    </row>
    <row r="63107" spans="18:19" ht="15" customHeight="1">
      <c r="R63107"/>
      <c r="S63107"/>
    </row>
    <row r="63108" spans="18:19" ht="15" customHeight="1">
      <c r="R63108"/>
      <c r="S63108"/>
    </row>
    <row r="63109" spans="18:19" ht="15" customHeight="1">
      <c r="R63109"/>
      <c r="S63109"/>
    </row>
    <row r="63110" spans="18:19" ht="15" customHeight="1">
      <c r="R63110"/>
      <c r="S63110"/>
    </row>
    <row r="63111" spans="18:19" ht="15" customHeight="1">
      <c r="R63111"/>
      <c r="S63111"/>
    </row>
    <row r="63112" spans="18:19" ht="15" customHeight="1">
      <c r="R63112"/>
      <c r="S63112"/>
    </row>
    <row r="63113" spans="18:19" ht="15" customHeight="1">
      <c r="R63113"/>
      <c r="S63113"/>
    </row>
    <row r="63114" spans="18:19" ht="15" customHeight="1">
      <c r="R63114"/>
      <c r="S63114"/>
    </row>
    <row r="63115" spans="18:19" ht="15" customHeight="1">
      <c r="R63115"/>
      <c r="S63115"/>
    </row>
    <row r="63116" spans="18:19" ht="15" customHeight="1">
      <c r="R63116"/>
      <c r="S63116"/>
    </row>
    <row r="63117" spans="18:19" ht="15" customHeight="1">
      <c r="R63117"/>
      <c r="S63117"/>
    </row>
    <row r="63118" spans="18:19" ht="15" customHeight="1">
      <c r="R63118"/>
      <c r="S63118"/>
    </row>
    <row r="63119" spans="18:19" ht="15" customHeight="1">
      <c r="R63119"/>
      <c r="S63119"/>
    </row>
    <row r="63120" spans="18:19" ht="15" customHeight="1">
      <c r="R63120"/>
      <c r="S63120"/>
    </row>
    <row r="63121" spans="18:19" ht="15" customHeight="1">
      <c r="R63121"/>
      <c r="S63121"/>
    </row>
    <row r="63122" spans="18:19" ht="15" customHeight="1">
      <c r="R63122"/>
      <c r="S63122"/>
    </row>
    <row r="63123" spans="18:19" ht="15" customHeight="1">
      <c r="R63123"/>
      <c r="S63123"/>
    </row>
    <row r="63124" spans="18:19" ht="15" customHeight="1">
      <c r="R63124"/>
      <c r="S63124"/>
    </row>
    <row r="63125" spans="18:19" ht="15" customHeight="1">
      <c r="R63125"/>
      <c r="S63125"/>
    </row>
    <row r="63126" spans="18:19" ht="15" customHeight="1">
      <c r="R63126"/>
      <c r="S63126"/>
    </row>
    <row r="63127" spans="18:19" ht="15" customHeight="1">
      <c r="R63127"/>
      <c r="S63127"/>
    </row>
    <row r="63128" spans="18:19" ht="15" customHeight="1">
      <c r="R63128"/>
      <c r="S63128"/>
    </row>
    <row r="63129" spans="18:19" ht="15" customHeight="1">
      <c r="R63129"/>
      <c r="S63129"/>
    </row>
    <row r="63130" spans="18:19" ht="15" customHeight="1">
      <c r="R63130"/>
      <c r="S63130"/>
    </row>
    <row r="63131" spans="18:19" ht="15" customHeight="1">
      <c r="R63131"/>
      <c r="S63131"/>
    </row>
    <row r="63132" spans="18:19" ht="15" customHeight="1">
      <c r="R63132"/>
      <c r="S63132"/>
    </row>
    <row r="63133" spans="18:19" ht="15" customHeight="1">
      <c r="R63133"/>
      <c r="S63133"/>
    </row>
    <row r="63134" spans="18:19" ht="15" customHeight="1">
      <c r="R63134"/>
      <c r="S63134"/>
    </row>
    <row r="63135" spans="18:19" ht="15" customHeight="1">
      <c r="R63135"/>
      <c r="S63135"/>
    </row>
    <row r="63136" spans="18:19" ht="15" customHeight="1">
      <c r="R63136"/>
      <c r="S63136"/>
    </row>
    <row r="63137" spans="18:19" ht="15" customHeight="1">
      <c r="R63137"/>
      <c r="S63137"/>
    </row>
    <row r="63138" spans="18:19" ht="15" customHeight="1">
      <c r="R63138"/>
      <c r="S63138"/>
    </row>
    <row r="63139" spans="18:19" ht="15" customHeight="1">
      <c r="R63139"/>
      <c r="S63139"/>
    </row>
    <row r="63140" spans="18:19" ht="15" customHeight="1">
      <c r="R63140"/>
      <c r="S63140"/>
    </row>
    <row r="63141" spans="18:19" ht="15" customHeight="1">
      <c r="R63141"/>
      <c r="S63141"/>
    </row>
    <row r="63142" spans="18:19" ht="15" customHeight="1">
      <c r="R63142"/>
      <c r="S63142"/>
    </row>
    <row r="63143" spans="18:19" ht="15" customHeight="1">
      <c r="R63143"/>
      <c r="S63143"/>
    </row>
    <row r="63144" spans="18:19" ht="15" customHeight="1">
      <c r="R63144"/>
      <c r="S63144"/>
    </row>
    <row r="63145" spans="18:19" ht="15" customHeight="1">
      <c r="R63145"/>
      <c r="S63145"/>
    </row>
    <row r="63146" spans="18:19" ht="15" customHeight="1">
      <c r="R63146"/>
      <c r="S63146"/>
    </row>
    <row r="63147" spans="18:19" ht="15" customHeight="1">
      <c r="R63147"/>
      <c r="S63147"/>
    </row>
    <row r="63148" spans="18:19" ht="15" customHeight="1">
      <c r="R63148"/>
      <c r="S63148"/>
    </row>
    <row r="63149" spans="18:19" ht="15" customHeight="1">
      <c r="R63149"/>
      <c r="S63149"/>
    </row>
    <row r="63150" spans="18:19" ht="15" customHeight="1">
      <c r="R63150"/>
      <c r="S63150"/>
    </row>
    <row r="63151" spans="18:19" ht="15" customHeight="1">
      <c r="R63151"/>
      <c r="S63151"/>
    </row>
    <row r="63152" spans="18:19" ht="15" customHeight="1">
      <c r="R63152"/>
      <c r="S63152"/>
    </row>
    <row r="63153" spans="18:19" ht="15" customHeight="1">
      <c r="R63153"/>
      <c r="S63153"/>
    </row>
    <row r="63154" spans="18:19" ht="15" customHeight="1">
      <c r="R63154"/>
      <c r="S63154"/>
    </row>
    <row r="63155" spans="18:19" ht="15" customHeight="1">
      <c r="R63155"/>
      <c r="S63155"/>
    </row>
    <row r="63156" spans="18:19" ht="15" customHeight="1">
      <c r="R63156"/>
      <c r="S63156"/>
    </row>
    <row r="63157" spans="18:19" ht="15" customHeight="1">
      <c r="R63157"/>
      <c r="S63157"/>
    </row>
    <row r="63158" spans="18:19" ht="15" customHeight="1">
      <c r="R63158"/>
      <c r="S63158"/>
    </row>
    <row r="63159" spans="18:19" ht="15" customHeight="1">
      <c r="R63159"/>
      <c r="S63159"/>
    </row>
    <row r="63160" spans="18:19" ht="15" customHeight="1">
      <c r="R63160"/>
      <c r="S63160"/>
    </row>
    <row r="63161" spans="18:19" ht="15" customHeight="1">
      <c r="R63161"/>
      <c r="S63161"/>
    </row>
    <row r="63162" spans="18:19" ht="15" customHeight="1">
      <c r="R63162"/>
      <c r="S63162"/>
    </row>
    <row r="63163" spans="18:19" ht="15" customHeight="1">
      <c r="R63163"/>
      <c r="S63163"/>
    </row>
    <row r="63164" spans="18:19" ht="15" customHeight="1">
      <c r="R63164"/>
      <c r="S63164"/>
    </row>
    <row r="63165" spans="18:19" ht="15" customHeight="1">
      <c r="R63165"/>
      <c r="S63165"/>
    </row>
    <row r="63166" spans="18:19" ht="15" customHeight="1">
      <c r="R63166"/>
      <c r="S63166"/>
    </row>
    <row r="63167" spans="18:19" ht="15" customHeight="1">
      <c r="R63167"/>
      <c r="S63167"/>
    </row>
    <row r="63168" spans="18:19" ht="15" customHeight="1">
      <c r="R63168"/>
      <c r="S63168"/>
    </row>
    <row r="63169" spans="18:19" ht="15" customHeight="1">
      <c r="R63169"/>
      <c r="S63169"/>
    </row>
    <row r="63170" spans="18:19" ht="15" customHeight="1">
      <c r="R63170"/>
      <c r="S63170"/>
    </row>
    <row r="63171" spans="18:19" ht="15" customHeight="1">
      <c r="R63171"/>
      <c r="S63171"/>
    </row>
    <row r="63172" spans="18:19" ht="15" customHeight="1">
      <c r="R63172"/>
      <c r="S63172"/>
    </row>
    <row r="63173" spans="18:19" ht="15" customHeight="1">
      <c r="R63173"/>
      <c r="S63173"/>
    </row>
    <row r="63174" spans="18:19" ht="15" customHeight="1">
      <c r="R63174"/>
      <c r="S63174"/>
    </row>
    <row r="63175" spans="18:19" ht="15" customHeight="1">
      <c r="R63175"/>
      <c r="S63175"/>
    </row>
    <row r="63176" spans="18:19" ht="15" customHeight="1">
      <c r="R63176"/>
      <c r="S63176"/>
    </row>
    <row r="63177" spans="18:19" ht="15" customHeight="1">
      <c r="R63177"/>
      <c r="S63177"/>
    </row>
    <row r="63178" spans="18:19" ht="15" customHeight="1">
      <c r="R63178"/>
      <c r="S63178"/>
    </row>
    <row r="63179" spans="18:19" ht="15" customHeight="1">
      <c r="R63179"/>
      <c r="S63179"/>
    </row>
    <row r="63180" spans="18:19" ht="15" customHeight="1">
      <c r="R63180"/>
      <c r="S63180"/>
    </row>
    <row r="63181" spans="18:19" ht="15" customHeight="1">
      <c r="R63181"/>
      <c r="S63181"/>
    </row>
    <row r="63182" spans="18:19" ht="15" customHeight="1">
      <c r="R63182"/>
      <c r="S63182"/>
    </row>
    <row r="63183" spans="18:19" ht="15" customHeight="1">
      <c r="R63183"/>
      <c r="S63183"/>
    </row>
    <row r="63184" spans="18:19" ht="15" customHeight="1">
      <c r="R63184"/>
      <c r="S63184"/>
    </row>
    <row r="63185" spans="18:19" ht="15" customHeight="1">
      <c r="R63185"/>
      <c r="S63185"/>
    </row>
    <row r="63186" spans="18:19" ht="15" customHeight="1">
      <c r="R63186"/>
      <c r="S63186"/>
    </row>
    <row r="63187" spans="18:19" ht="15" customHeight="1">
      <c r="R63187"/>
      <c r="S63187"/>
    </row>
    <row r="63188" spans="18:19" ht="15" customHeight="1">
      <c r="R63188"/>
      <c r="S63188"/>
    </row>
    <row r="63189" spans="18:19" ht="15" customHeight="1">
      <c r="R63189"/>
      <c r="S63189"/>
    </row>
    <row r="63190" spans="18:19" ht="15" customHeight="1">
      <c r="R63190"/>
      <c r="S63190"/>
    </row>
    <row r="63191" spans="18:19" ht="15" customHeight="1">
      <c r="R63191"/>
      <c r="S63191"/>
    </row>
    <row r="63192" spans="18:19" ht="15" customHeight="1">
      <c r="R63192"/>
      <c r="S63192"/>
    </row>
    <row r="63193" spans="18:19" ht="15" customHeight="1">
      <c r="R63193"/>
      <c r="S63193"/>
    </row>
    <row r="63194" spans="18:19" ht="15" customHeight="1">
      <c r="R63194"/>
      <c r="S63194"/>
    </row>
    <row r="63195" spans="18:19" ht="15" customHeight="1">
      <c r="R63195"/>
      <c r="S63195"/>
    </row>
    <row r="63196" spans="18:19" ht="15" customHeight="1">
      <c r="R63196"/>
      <c r="S63196"/>
    </row>
    <row r="63197" spans="18:19" ht="15" customHeight="1">
      <c r="R63197"/>
      <c r="S63197"/>
    </row>
    <row r="63198" spans="18:19" ht="15" customHeight="1">
      <c r="R63198"/>
      <c r="S63198"/>
    </row>
    <row r="63199" spans="18:19" ht="15" customHeight="1">
      <c r="R63199"/>
      <c r="S63199"/>
    </row>
    <row r="63200" spans="18:19" ht="15" customHeight="1">
      <c r="R63200"/>
      <c r="S63200"/>
    </row>
    <row r="63201" spans="18:19" ht="15" customHeight="1">
      <c r="R63201"/>
      <c r="S63201"/>
    </row>
    <row r="63202" spans="18:19" ht="15" customHeight="1">
      <c r="R63202"/>
      <c r="S63202"/>
    </row>
    <row r="63203" spans="18:19" ht="15" customHeight="1">
      <c r="R63203"/>
      <c r="S63203"/>
    </row>
    <row r="63204" spans="18:19" ht="15" customHeight="1">
      <c r="R63204"/>
      <c r="S63204"/>
    </row>
    <row r="63205" spans="18:19" ht="15" customHeight="1">
      <c r="R63205"/>
      <c r="S63205"/>
    </row>
    <row r="63206" spans="18:19" ht="15" customHeight="1">
      <c r="R63206"/>
      <c r="S63206"/>
    </row>
    <row r="63207" spans="18:19" ht="15" customHeight="1">
      <c r="R63207"/>
      <c r="S63207"/>
    </row>
    <row r="63208" spans="18:19" ht="15" customHeight="1">
      <c r="R63208"/>
      <c r="S63208"/>
    </row>
    <row r="63209" spans="18:19" ht="15" customHeight="1">
      <c r="R63209"/>
      <c r="S63209"/>
    </row>
    <row r="63210" spans="18:19" ht="15" customHeight="1">
      <c r="R63210"/>
      <c r="S63210"/>
    </row>
    <row r="63211" spans="18:19" ht="15" customHeight="1">
      <c r="R63211"/>
      <c r="S63211"/>
    </row>
    <row r="63212" spans="18:19" ht="15" customHeight="1">
      <c r="R63212"/>
      <c r="S63212"/>
    </row>
    <row r="63213" spans="18:19" ht="15" customHeight="1">
      <c r="R63213"/>
      <c r="S63213"/>
    </row>
    <row r="63214" spans="18:19" ht="15" customHeight="1">
      <c r="R63214"/>
      <c r="S63214"/>
    </row>
    <row r="63215" spans="18:19" ht="15" customHeight="1">
      <c r="R63215"/>
      <c r="S63215"/>
    </row>
    <row r="63216" spans="18:19" ht="15" customHeight="1">
      <c r="R63216"/>
      <c r="S63216"/>
    </row>
    <row r="63217" spans="18:19" ht="15" customHeight="1">
      <c r="R63217"/>
      <c r="S63217"/>
    </row>
    <row r="63218" spans="18:19" ht="15" customHeight="1">
      <c r="R63218"/>
      <c r="S63218"/>
    </row>
    <row r="63219" spans="18:19" ht="15" customHeight="1">
      <c r="R63219"/>
      <c r="S63219"/>
    </row>
    <row r="63220" spans="18:19" ht="15" customHeight="1">
      <c r="R63220"/>
      <c r="S63220"/>
    </row>
    <row r="63221" spans="18:19" ht="15" customHeight="1">
      <c r="R63221"/>
      <c r="S63221"/>
    </row>
    <row r="63222" spans="18:19" ht="15" customHeight="1">
      <c r="R63222"/>
      <c r="S63222"/>
    </row>
    <row r="63223" spans="18:19" ht="15" customHeight="1">
      <c r="R63223"/>
      <c r="S63223"/>
    </row>
    <row r="63224" spans="18:19" ht="15" customHeight="1">
      <c r="R63224"/>
      <c r="S63224"/>
    </row>
    <row r="63225" spans="18:19" ht="15" customHeight="1">
      <c r="R63225"/>
      <c r="S63225"/>
    </row>
    <row r="63226" spans="18:19" ht="15" customHeight="1">
      <c r="R63226"/>
      <c r="S63226"/>
    </row>
    <row r="63227" spans="18:19" ht="15" customHeight="1">
      <c r="R63227"/>
      <c r="S63227"/>
    </row>
    <row r="63228" spans="18:19" ht="15" customHeight="1">
      <c r="R63228"/>
      <c r="S63228"/>
    </row>
    <row r="63229" spans="18:19" ht="15" customHeight="1">
      <c r="R63229"/>
      <c r="S63229"/>
    </row>
    <row r="63230" spans="18:19" ht="15" customHeight="1">
      <c r="R63230"/>
      <c r="S63230"/>
    </row>
    <row r="63231" spans="18:19" ht="15" customHeight="1">
      <c r="R63231"/>
      <c r="S63231"/>
    </row>
    <row r="63232" spans="18:19" ht="15" customHeight="1">
      <c r="R63232"/>
      <c r="S63232"/>
    </row>
    <row r="63233" spans="18:19" ht="15" customHeight="1">
      <c r="R63233"/>
      <c r="S63233"/>
    </row>
    <row r="63234" spans="18:19" ht="15" customHeight="1">
      <c r="R63234"/>
      <c r="S63234"/>
    </row>
    <row r="63235" spans="18:19" ht="15" customHeight="1">
      <c r="R63235"/>
      <c r="S63235"/>
    </row>
    <row r="63236" spans="18:19" ht="15" customHeight="1">
      <c r="R63236"/>
      <c r="S63236"/>
    </row>
    <row r="63237" spans="18:19" ht="15" customHeight="1">
      <c r="R63237"/>
      <c r="S63237"/>
    </row>
    <row r="63238" spans="18:19" ht="15" customHeight="1">
      <c r="R63238"/>
      <c r="S63238"/>
    </row>
    <row r="63239" spans="18:19" ht="15" customHeight="1">
      <c r="R63239"/>
      <c r="S63239"/>
    </row>
    <row r="63240" spans="18:19" ht="15" customHeight="1">
      <c r="R63240"/>
      <c r="S63240"/>
    </row>
    <row r="63241" spans="18:19" ht="15" customHeight="1">
      <c r="R63241"/>
      <c r="S63241"/>
    </row>
    <row r="63242" spans="18:19" ht="15" customHeight="1">
      <c r="R63242"/>
      <c r="S63242"/>
    </row>
    <row r="63243" spans="18:19" ht="15" customHeight="1">
      <c r="R63243"/>
      <c r="S63243"/>
    </row>
    <row r="63244" spans="18:19" ht="15" customHeight="1">
      <c r="R63244"/>
      <c r="S63244"/>
    </row>
    <row r="63245" spans="18:19" ht="15" customHeight="1">
      <c r="R63245"/>
      <c r="S63245"/>
    </row>
    <row r="63246" spans="18:19" ht="15" customHeight="1">
      <c r="R63246"/>
      <c r="S63246"/>
    </row>
    <row r="63247" spans="18:19" ht="15" customHeight="1">
      <c r="R63247"/>
      <c r="S63247"/>
    </row>
    <row r="63248" spans="18:19" ht="15" customHeight="1">
      <c r="R63248"/>
      <c r="S63248"/>
    </row>
    <row r="63249" spans="18:19" ht="15" customHeight="1">
      <c r="R63249"/>
      <c r="S63249"/>
    </row>
    <row r="63250" spans="18:19" ht="15" customHeight="1">
      <c r="R63250"/>
      <c r="S63250"/>
    </row>
    <row r="63251" spans="18:19" ht="15" customHeight="1">
      <c r="R63251"/>
      <c r="S63251"/>
    </row>
    <row r="63252" spans="18:19" ht="15" customHeight="1">
      <c r="R63252"/>
      <c r="S63252"/>
    </row>
    <row r="63253" spans="18:19" ht="15" customHeight="1">
      <c r="R63253"/>
      <c r="S63253"/>
    </row>
    <row r="63254" spans="18:19" ht="15" customHeight="1">
      <c r="R63254"/>
      <c r="S63254"/>
    </row>
    <row r="63255" spans="18:19" ht="15" customHeight="1">
      <c r="R63255"/>
      <c r="S63255"/>
    </row>
    <row r="63256" spans="18:19" ht="15" customHeight="1">
      <c r="R63256"/>
      <c r="S63256"/>
    </row>
    <row r="63257" spans="18:19" ht="15" customHeight="1">
      <c r="R63257"/>
      <c r="S63257"/>
    </row>
    <row r="63258" spans="18:19" ht="15" customHeight="1">
      <c r="R63258"/>
      <c r="S63258"/>
    </row>
    <row r="63259" spans="18:19" ht="15" customHeight="1">
      <c r="R63259"/>
      <c r="S63259"/>
    </row>
    <row r="63260" spans="18:19" ht="15" customHeight="1">
      <c r="R63260"/>
      <c r="S63260"/>
    </row>
    <row r="63261" spans="18:19" ht="15" customHeight="1">
      <c r="R63261"/>
      <c r="S63261"/>
    </row>
    <row r="63262" spans="18:19" ht="15" customHeight="1">
      <c r="R63262"/>
      <c r="S63262"/>
    </row>
    <row r="63263" spans="18:19" ht="15" customHeight="1">
      <c r="R63263"/>
      <c r="S63263"/>
    </row>
    <row r="63264" spans="18:19" ht="15" customHeight="1">
      <c r="R63264"/>
      <c r="S63264"/>
    </row>
    <row r="63265" spans="18:19" ht="15" customHeight="1">
      <c r="R63265"/>
      <c r="S63265"/>
    </row>
    <row r="63266" spans="18:19" ht="15" customHeight="1">
      <c r="R63266"/>
      <c r="S63266"/>
    </row>
    <row r="63267" spans="18:19" ht="15" customHeight="1">
      <c r="R63267"/>
      <c r="S63267"/>
    </row>
    <row r="63268" spans="18:19" ht="15" customHeight="1">
      <c r="R63268"/>
      <c r="S63268"/>
    </row>
    <row r="63269" spans="18:19" ht="15" customHeight="1">
      <c r="R63269"/>
      <c r="S63269"/>
    </row>
    <row r="63270" spans="18:19" ht="15" customHeight="1">
      <c r="R63270"/>
      <c r="S63270"/>
    </row>
    <row r="63271" spans="18:19" ht="15" customHeight="1">
      <c r="R63271"/>
      <c r="S63271"/>
    </row>
    <row r="63272" spans="18:19" ht="15" customHeight="1">
      <c r="R63272"/>
      <c r="S63272"/>
    </row>
    <row r="63273" spans="18:19" ht="15" customHeight="1">
      <c r="R63273"/>
      <c r="S63273"/>
    </row>
    <row r="63274" spans="18:19" ht="15" customHeight="1">
      <c r="R63274"/>
      <c r="S63274"/>
    </row>
    <row r="63275" spans="18:19" ht="15" customHeight="1">
      <c r="R63275"/>
      <c r="S63275"/>
    </row>
    <row r="63276" spans="18:19" ht="15" customHeight="1">
      <c r="R63276"/>
      <c r="S63276"/>
    </row>
    <row r="63277" spans="18:19" ht="15" customHeight="1">
      <c r="R63277"/>
      <c r="S63277"/>
    </row>
    <row r="63278" spans="18:19" ht="15" customHeight="1">
      <c r="R63278"/>
      <c r="S63278"/>
    </row>
    <row r="63279" spans="18:19" ht="15" customHeight="1">
      <c r="R63279"/>
      <c r="S63279"/>
    </row>
    <row r="63280" spans="18:19" ht="15" customHeight="1">
      <c r="R63280"/>
      <c r="S63280"/>
    </row>
    <row r="63281" spans="18:19" ht="15" customHeight="1">
      <c r="R63281"/>
      <c r="S63281"/>
    </row>
    <row r="63282" spans="18:19" ht="15" customHeight="1">
      <c r="R63282"/>
      <c r="S63282"/>
    </row>
    <row r="63283" spans="18:19" ht="15" customHeight="1">
      <c r="R63283"/>
      <c r="S63283"/>
    </row>
    <row r="63284" spans="18:19" ht="15" customHeight="1">
      <c r="R63284"/>
      <c r="S63284"/>
    </row>
    <row r="63285" spans="18:19" ht="15" customHeight="1">
      <c r="R63285"/>
      <c r="S63285"/>
    </row>
    <row r="63286" spans="18:19" ht="15" customHeight="1">
      <c r="R63286"/>
      <c r="S63286"/>
    </row>
    <row r="63287" spans="18:19" ht="15" customHeight="1">
      <c r="R63287"/>
      <c r="S63287"/>
    </row>
    <row r="63288" spans="18:19" ht="15" customHeight="1">
      <c r="R63288"/>
      <c r="S63288"/>
    </row>
    <row r="63289" spans="18:19" ht="15" customHeight="1">
      <c r="R63289"/>
      <c r="S63289"/>
    </row>
    <row r="63290" spans="18:19" ht="15" customHeight="1">
      <c r="R63290"/>
      <c r="S63290"/>
    </row>
    <row r="63291" spans="18:19" ht="15" customHeight="1">
      <c r="R63291"/>
      <c r="S63291"/>
    </row>
    <row r="63292" spans="18:19" ht="15" customHeight="1">
      <c r="R63292"/>
      <c r="S63292"/>
    </row>
    <row r="63293" spans="18:19" ht="15" customHeight="1">
      <c r="R63293"/>
      <c r="S63293"/>
    </row>
    <row r="63294" spans="18:19" ht="15" customHeight="1">
      <c r="R63294"/>
      <c r="S63294"/>
    </row>
    <row r="63295" spans="18:19" ht="15" customHeight="1">
      <c r="R63295"/>
      <c r="S63295"/>
    </row>
    <row r="63296" spans="18:19" ht="15" customHeight="1">
      <c r="R63296"/>
      <c r="S63296"/>
    </row>
    <row r="63297" spans="18:19" ht="15" customHeight="1">
      <c r="R63297"/>
      <c r="S63297"/>
    </row>
    <row r="63298" spans="18:19" ht="15" customHeight="1">
      <c r="R63298"/>
      <c r="S63298"/>
    </row>
    <row r="63299" spans="18:19" ht="15" customHeight="1">
      <c r="R63299"/>
      <c r="S63299"/>
    </row>
    <row r="63300" spans="18:19" ht="15" customHeight="1">
      <c r="R63300"/>
      <c r="S63300"/>
    </row>
    <row r="63301" spans="18:19" ht="15" customHeight="1">
      <c r="R63301"/>
      <c r="S63301"/>
    </row>
    <row r="63302" spans="18:19" ht="15" customHeight="1">
      <c r="R63302"/>
      <c r="S63302"/>
    </row>
    <row r="63303" spans="18:19" ht="15" customHeight="1">
      <c r="R63303"/>
      <c r="S63303"/>
    </row>
    <row r="63304" spans="18:19" ht="15" customHeight="1">
      <c r="R63304"/>
      <c r="S63304"/>
    </row>
    <row r="63305" spans="18:19" ht="15" customHeight="1">
      <c r="R63305"/>
      <c r="S63305"/>
    </row>
    <row r="63306" spans="18:19" ht="15" customHeight="1">
      <c r="R63306"/>
      <c r="S63306"/>
    </row>
    <row r="63307" spans="18:19" ht="15" customHeight="1">
      <c r="R63307"/>
      <c r="S63307"/>
    </row>
    <row r="63308" spans="18:19" ht="15" customHeight="1">
      <c r="R63308"/>
      <c r="S63308"/>
    </row>
    <row r="63309" spans="18:19" ht="15" customHeight="1">
      <c r="R63309"/>
      <c r="S63309"/>
    </row>
    <row r="63310" spans="18:19" ht="15" customHeight="1">
      <c r="R63310"/>
      <c r="S63310"/>
    </row>
    <row r="63311" spans="18:19" ht="15" customHeight="1">
      <c r="R63311"/>
      <c r="S63311"/>
    </row>
    <row r="63312" spans="18:19" ht="15" customHeight="1">
      <c r="R63312"/>
      <c r="S63312"/>
    </row>
    <row r="63313" spans="18:19" ht="15" customHeight="1">
      <c r="R63313"/>
      <c r="S63313"/>
    </row>
    <row r="63314" spans="18:19" ht="15" customHeight="1">
      <c r="R63314"/>
      <c r="S63314"/>
    </row>
    <row r="63315" spans="18:19" ht="15" customHeight="1">
      <c r="R63315"/>
      <c r="S63315"/>
    </row>
    <row r="63316" spans="18:19" ht="15" customHeight="1">
      <c r="R63316"/>
      <c r="S63316"/>
    </row>
    <row r="63317" spans="18:19" ht="15" customHeight="1">
      <c r="R63317"/>
      <c r="S63317"/>
    </row>
    <row r="63318" spans="18:19" ht="15" customHeight="1">
      <c r="R63318"/>
      <c r="S63318"/>
    </row>
    <row r="63319" spans="18:19" ht="15" customHeight="1">
      <c r="R63319"/>
      <c r="S63319"/>
    </row>
    <row r="63320" spans="18:19" ht="15" customHeight="1">
      <c r="R63320"/>
      <c r="S63320"/>
    </row>
    <row r="63321" spans="18:19" ht="15" customHeight="1">
      <c r="R63321"/>
      <c r="S63321"/>
    </row>
    <row r="63322" spans="18:19" ht="15" customHeight="1">
      <c r="R63322"/>
      <c r="S63322"/>
    </row>
    <row r="63323" spans="18:19" ht="15" customHeight="1">
      <c r="R63323"/>
      <c r="S63323"/>
    </row>
    <row r="63324" spans="18:19" ht="15" customHeight="1">
      <c r="R63324"/>
      <c r="S63324"/>
    </row>
    <row r="63325" spans="18:19" ht="15" customHeight="1">
      <c r="R63325"/>
      <c r="S63325"/>
    </row>
    <row r="63326" spans="18:19" ht="15" customHeight="1">
      <c r="R63326"/>
      <c r="S63326"/>
    </row>
    <row r="63327" spans="18:19" ht="15" customHeight="1">
      <c r="R63327"/>
      <c r="S63327"/>
    </row>
    <row r="63328" spans="18:19" ht="15" customHeight="1">
      <c r="R63328"/>
      <c r="S63328"/>
    </row>
    <row r="63329" spans="18:19" ht="15" customHeight="1">
      <c r="R63329"/>
      <c r="S63329"/>
    </row>
    <row r="63330" spans="18:19" ht="15" customHeight="1">
      <c r="R63330"/>
      <c r="S63330"/>
    </row>
    <row r="63331" spans="18:19" ht="15" customHeight="1">
      <c r="R63331"/>
      <c r="S63331"/>
    </row>
    <row r="63332" spans="18:19" ht="15" customHeight="1">
      <c r="R63332"/>
      <c r="S63332"/>
    </row>
    <row r="63333" spans="18:19" ht="15" customHeight="1">
      <c r="R63333"/>
      <c r="S63333"/>
    </row>
    <row r="63334" spans="18:19" ht="15" customHeight="1">
      <c r="R63334"/>
      <c r="S63334"/>
    </row>
    <row r="63335" spans="18:19" ht="15" customHeight="1">
      <c r="R63335"/>
      <c r="S63335"/>
    </row>
    <row r="63336" spans="18:19" ht="15" customHeight="1">
      <c r="R63336"/>
      <c r="S63336"/>
    </row>
    <row r="63337" spans="18:19" ht="15" customHeight="1">
      <c r="R63337"/>
      <c r="S63337"/>
    </row>
    <row r="63338" spans="18:19" ht="15" customHeight="1">
      <c r="R63338"/>
      <c r="S63338"/>
    </row>
    <row r="63339" spans="18:19" ht="15" customHeight="1">
      <c r="R63339"/>
      <c r="S63339"/>
    </row>
    <row r="63340" spans="18:19" ht="15" customHeight="1">
      <c r="R63340"/>
      <c r="S63340"/>
    </row>
    <row r="63341" spans="18:19" ht="15" customHeight="1">
      <c r="R63341"/>
      <c r="S63341"/>
    </row>
    <row r="63342" spans="18:19" ht="15" customHeight="1">
      <c r="R63342"/>
      <c r="S63342"/>
    </row>
    <row r="63343" spans="18:19" ht="15" customHeight="1">
      <c r="R63343"/>
      <c r="S63343"/>
    </row>
    <row r="63344" spans="18:19" ht="15" customHeight="1">
      <c r="R63344"/>
      <c r="S63344"/>
    </row>
    <row r="63345" spans="18:19" ht="15" customHeight="1">
      <c r="R63345"/>
      <c r="S63345"/>
    </row>
    <row r="63346" spans="18:19" ht="15" customHeight="1">
      <c r="R63346"/>
      <c r="S63346"/>
    </row>
    <row r="63347" spans="18:19" ht="15" customHeight="1">
      <c r="R63347"/>
      <c r="S63347"/>
    </row>
    <row r="63348" spans="18:19" ht="15" customHeight="1">
      <c r="R63348"/>
      <c r="S63348"/>
    </row>
    <row r="63349" spans="18:19" ht="15" customHeight="1">
      <c r="R63349"/>
      <c r="S63349"/>
    </row>
    <row r="63350" spans="18:19" ht="15" customHeight="1">
      <c r="R63350"/>
      <c r="S63350"/>
    </row>
    <row r="63351" spans="18:19" ht="15" customHeight="1">
      <c r="R63351"/>
      <c r="S63351"/>
    </row>
    <row r="63352" spans="18:19" ht="15" customHeight="1">
      <c r="R63352"/>
      <c r="S63352"/>
    </row>
    <row r="63353" spans="18:19" ht="15" customHeight="1">
      <c r="R63353"/>
      <c r="S63353"/>
    </row>
    <row r="63354" spans="18:19" ht="15" customHeight="1">
      <c r="R63354"/>
      <c r="S63354"/>
    </row>
    <row r="63355" spans="18:19" ht="15" customHeight="1">
      <c r="R63355"/>
      <c r="S63355"/>
    </row>
    <row r="63356" spans="18:19" ht="15" customHeight="1">
      <c r="R63356"/>
      <c r="S63356"/>
    </row>
    <row r="63357" spans="18:19" ht="15" customHeight="1">
      <c r="R63357"/>
      <c r="S63357"/>
    </row>
    <row r="63358" spans="18:19" ht="15" customHeight="1">
      <c r="R63358"/>
      <c r="S63358"/>
    </row>
    <row r="63359" spans="18:19" ht="15" customHeight="1">
      <c r="R63359"/>
      <c r="S63359"/>
    </row>
    <row r="63360" spans="18:19" ht="15" customHeight="1">
      <c r="R63360"/>
      <c r="S63360"/>
    </row>
    <row r="63361" spans="18:19" ht="15" customHeight="1">
      <c r="R63361"/>
      <c r="S63361"/>
    </row>
    <row r="63362" spans="18:19" ht="15" customHeight="1">
      <c r="R63362"/>
      <c r="S63362"/>
    </row>
    <row r="63363" spans="18:19" ht="15" customHeight="1">
      <c r="R63363"/>
      <c r="S63363"/>
    </row>
    <row r="63364" spans="18:19" ht="15" customHeight="1">
      <c r="R63364"/>
      <c r="S63364"/>
    </row>
    <row r="63365" spans="18:19" ht="15" customHeight="1">
      <c r="R63365"/>
      <c r="S63365"/>
    </row>
    <row r="63366" spans="18:19" ht="15" customHeight="1">
      <c r="R63366"/>
      <c r="S63366"/>
    </row>
    <row r="63367" spans="18:19" ht="15" customHeight="1">
      <c r="R63367"/>
      <c r="S63367"/>
    </row>
    <row r="63368" spans="18:19" ht="15" customHeight="1">
      <c r="R63368"/>
      <c r="S63368"/>
    </row>
    <row r="63369" spans="18:19" ht="15" customHeight="1">
      <c r="R63369"/>
      <c r="S63369"/>
    </row>
    <row r="63370" spans="18:19" ht="15" customHeight="1">
      <c r="R63370"/>
      <c r="S63370"/>
    </row>
    <row r="63371" spans="18:19" ht="15" customHeight="1">
      <c r="R63371"/>
      <c r="S63371"/>
    </row>
    <row r="63372" spans="18:19" ht="15" customHeight="1">
      <c r="R63372"/>
      <c r="S63372"/>
    </row>
    <row r="63373" spans="18:19" ht="15" customHeight="1">
      <c r="R63373"/>
      <c r="S63373"/>
    </row>
    <row r="63374" spans="18:19" ht="15" customHeight="1">
      <c r="R63374"/>
      <c r="S63374"/>
    </row>
    <row r="63375" spans="18:19" ht="15" customHeight="1">
      <c r="R63375"/>
      <c r="S63375"/>
    </row>
    <row r="63376" spans="18:19" ht="15" customHeight="1">
      <c r="R63376"/>
      <c r="S63376"/>
    </row>
    <row r="63377" spans="18:19" ht="15" customHeight="1">
      <c r="R63377"/>
      <c r="S63377"/>
    </row>
    <row r="63378" spans="18:19" ht="15" customHeight="1">
      <c r="R63378"/>
      <c r="S63378"/>
    </row>
    <row r="63379" spans="18:19" ht="15" customHeight="1">
      <c r="R63379"/>
      <c r="S63379"/>
    </row>
    <row r="63380" spans="18:19" ht="15" customHeight="1">
      <c r="R63380"/>
      <c r="S63380"/>
    </row>
    <row r="63381" spans="18:19" ht="15" customHeight="1">
      <c r="R63381"/>
      <c r="S63381"/>
    </row>
    <row r="63382" spans="18:19" ht="15" customHeight="1">
      <c r="R63382"/>
      <c r="S63382"/>
    </row>
    <row r="63383" spans="18:19" ht="15" customHeight="1">
      <c r="R63383"/>
      <c r="S63383"/>
    </row>
    <row r="63384" spans="18:19" ht="15" customHeight="1">
      <c r="R63384"/>
      <c r="S63384"/>
    </row>
    <row r="63385" spans="18:19" ht="15" customHeight="1">
      <c r="R63385"/>
      <c r="S63385"/>
    </row>
    <row r="63386" spans="18:19" ht="15" customHeight="1">
      <c r="R63386"/>
      <c r="S63386"/>
    </row>
    <row r="63387" spans="18:19" ht="15" customHeight="1">
      <c r="R63387"/>
      <c r="S63387"/>
    </row>
    <row r="63388" spans="18:19" ht="15" customHeight="1">
      <c r="R63388"/>
      <c r="S63388"/>
    </row>
    <row r="63389" spans="18:19" ht="15" customHeight="1">
      <c r="R63389"/>
      <c r="S63389"/>
    </row>
    <row r="63390" spans="18:19" ht="15" customHeight="1">
      <c r="R63390"/>
      <c r="S63390"/>
    </row>
    <row r="63391" spans="18:19" ht="15" customHeight="1">
      <c r="R63391"/>
      <c r="S63391"/>
    </row>
    <row r="63392" spans="18:19" ht="15" customHeight="1">
      <c r="R63392"/>
      <c r="S63392"/>
    </row>
    <row r="63393" spans="18:19" ht="15" customHeight="1">
      <c r="R63393"/>
      <c r="S63393"/>
    </row>
    <row r="63394" spans="18:19" ht="15" customHeight="1">
      <c r="R63394"/>
      <c r="S63394"/>
    </row>
    <row r="63395" spans="18:19" ht="15" customHeight="1">
      <c r="R63395"/>
      <c r="S63395"/>
    </row>
    <row r="63396" spans="18:19" ht="15" customHeight="1">
      <c r="R63396"/>
      <c r="S63396"/>
    </row>
    <row r="63397" spans="18:19" ht="15" customHeight="1">
      <c r="R63397"/>
      <c r="S63397"/>
    </row>
    <row r="63398" spans="18:19" ht="15" customHeight="1">
      <c r="R63398"/>
      <c r="S63398"/>
    </row>
    <row r="63399" spans="18:19" ht="15" customHeight="1">
      <c r="R63399"/>
      <c r="S63399"/>
    </row>
    <row r="63400" spans="18:19" ht="15" customHeight="1">
      <c r="R63400"/>
      <c r="S63400"/>
    </row>
    <row r="63401" spans="18:19" ht="15" customHeight="1">
      <c r="R63401"/>
      <c r="S63401"/>
    </row>
    <row r="63402" spans="18:19" ht="15" customHeight="1">
      <c r="R63402"/>
      <c r="S63402"/>
    </row>
    <row r="63403" spans="18:19" ht="15" customHeight="1">
      <c r="R63403"/>
      <c r="S63403"/>
    </row>
    <row r="63404" spans="18:19" ht="15" customHeight="1">
      <c r="R63404"/>
      <c r="S63404"/>
    </row>
    <row r="63405" spans="18:19" ht="15" customHeight="1">
      <c r="R63405"/>
      <c r="S63405"/>
    </row>
    <row r="63406" spans="18:19" ht="15" customHeight="1">
      <c r="R63406"/>
      <c r="S63406"/>
    </row>
    <row r="63407" spans="18:19" ht="15" customHeight="1">
      <c r="R63407"/>
      <c r="S63407"/>
    </row>
    <row r="63408" spans="18:19" ht="15" customHeight="1">
      <c r="R63408"/>
      <c r="S63408"/>
    </row>
    <row r="63409" spans="18:19" ht="15" customHeight="1">
      <c r="R63409"/>
      <c r="S63409"/>
    </row>
    <row r="63410" spans="18:19" ht="15" customHeight="1">
      <c r="R63410"/>
      <c r="S63410"/>
    </row>
    <row r="63411" spans="18:19" ht="15" customHeight="1">
      <c r="R63411"/>
      <c r="S63411"/>
    </row>
    <row r="63412" spans="18:19" ht="15" customHeight="1">
      <c r="R63412"/>
      <c r="S63412"/>
    </row>
    <row r="63413" spans="18:19" ht="15" customHeight="1">
      <c r="R63413"/>
      <c r="S63413"/>
    </row>
    <row r="63414" spans="18:19" ht="15" customHeight="1">
      <c r="R63414"/>
      <c r="S63414"/>
    </row>
    <row r="63415" spans="18:19" ht="15" customHeight="1">
      <c r="R63415"/>
      <c r="S63415"/>
    </row>
    <row r="63416" spans="18:19" ht="15" customHeight="1">
      <c r="R63416"/>
      <c r="S63416"/>
    </row>
    <row r="63417" spans="18:19" ht="15" customHeight="1">
      <c r="R63417"/>
      <c r="S63417"/>
    </row>
    <row r="63418" spans="18:19" ht="15" customHeight="1">
      <c r="R63418"/>
      <c r="S63418"/>
    </row>
    <row r="63419" spans="18:19" ht="15" customHeight="1">
      <c r="R63419"/>
      <c r="S63419"/>
    </row>
    <row r="63420" spans="18:19" ht="15" customHeight="1">
      <c r="R63420"/>
      <c r="S63420"/>
    </row>
    <row r="63421" spans="18:19" ht="15" customHeight="1">
      <c r="R63421"/>
      <c r="S63421"/>
    </row>
    <row r="63422" spans="18:19" ht="15" customHeight="1">
      <c r="R63422"/>
      <c r="S63422"/>
    </row>
    <row r="63423" spans="18:19" ht="15" customHeight="1">
      <c r="R63423"/>
      <c r="S63423"/>
    </row>
    <row r="63424" spans="18:19" ht="15" customHeight="1">
      <c r="R63424"/>
      <c r="S63424"/>
    </row>
    <row r="63425" spans="18:19" ht="15" customHeight="1">
      <c r="R63425"/>
      <c r="S63425"/>
    </row>
    <row r="63426" spans="18:19" ht="15" customHeight="1">
      <c r="R63426"/>
      <c r="S63426"/>
    </row>
    <row r="63427" spans="18:19" ht="15" customHeight="1">
      <c r="R63427"/>
      <c r="S63427"/>
    </row>
    <row r="63428" spans="18:19" ht="15" customHeight="1">
      <c r="R63428"/>
      <c r="S63428"/>
    </row>
    <row r="63429" spans="18:19" ht="15" customHeight="1">
      <c r="R63429"/>
      <c r="S63429"/>
    </row>
    <row r="63430" spans="18:19" ht="15" customHeight="1">
      <c r="R63430"/>
      <c r="S63430"/>
    </row>
    <row r="63431" spans="18:19" ht="15" customHeight="1">
      <c r="R63431"/>
      <c r="S63431"/>
    </row>
    <row r="63432" spans="18:19" ht="15" customHeight="1">
      <c r="R63432"/>
      <c r="S63432"/>
    </row>
    <row r="63433" spans="18:19" ht="15" customHeight="1">
      <c r="R63433"/>
      <c r="S63433"/>
    </row>
    <row r="63434" spans="18:19" ht="15" customHeight="1">
      <c r="R63434"/>
      <c r="S63434"/>
    </row>
    <row r="63435" spans="18:19" ht="15" customHeight="1">
      <c r="R63435"/>
      <c r="S63435"/>
    </row>
    <row r="63436" spans="18:19" ht="15" customHeight="1">
      <c r="R63436"/>
      <c r="S63436"/>
    </row>
    <row r="63437" spans="18:19" ht="15" customHeight="1">
      <c r="R63437"/>
      <c r="S63437"/>
    </row>
    <row r="63438" spans="18:19" ht="15" customHeight="1">
      <c r="R63438"/>
      <c r="S63438"/>
    </row>
    <row r="63439" spans="18:19" ht="15" customHeight="1">
      <c r="R63439"/>
      <c r="S63439"/>
    </row>
    <row r="63440" spans="18:19" ht="15" customHeight="1">
      <c r="R63440"/>
      <c r="S63440"/>
    </row>
    <row r="63441" spans="18:19" ht="15" customHeight="1">
      <c r="R63441"/>
      <c r="S63441"/>
    </row>
    <row r="63442" spans="18:19" ht="15" customHeight="1">
      <c r="R63442"/>
      <c r="S63442"/>
    </row>
    <row r="63443" spans="18:19" ht="15" customHeight="1">
      <c r="R63443"/>
      <c r="S63443"/>
    </row>
    <row r="63444" spans="18:19" ht="15" customHeight="1">
      <c r="R63444"/>
      <c r="S63444"/>
    </row>
    <row r="63445" spans="18:19" ht="15" customHeight="1">
      <c r="R63445"/>
      <c r="S63445"/>
    </row>
    <row r="63446" spans="18:19" ht="15" customHeight="1">
      <c r="R63446"/>
      <c r="S63446"/>
    </row>
    <row r="63447" spans="18:19" ht="15" customHeight="1">
      <c r="R63447"/>
      <c r="S63447"/>
    </row>
    <row r="63448" spans="18:19" ht="15" customHeight="1">
      <c r="R63448"/>
      <c r="S63448"/>
    </row>
    <row r="63449" spans="18:19" ht="15" customHeight="1">
      <c r="R63449"/>
      <c r="S63449"/>
    </row>
    <row r="63450" spans="18:19" ht="15" customHeight="1">
      <c r="R63450"/>
      <c r="S63450"/>
    </row>
    <row r="63451" spans="18:19" ht="15" customHeight="1">
      <c r="R63451"/>
      <c r="S63451"/>
    </row>
    <row r="63452" spans="18:19" ht="15" customHeight="1">
      <c r="R63452"/>
      <c r="S63452"/>
    </row>
    <row r="63453" spans="18:19" ht="15" customHeight="1">
      <c r="R63453"/>
      <c r="S63453"/>
    </row>
    <row r="63454" spans="18:19" ht="15" customHeight="1">
      <c r="R63454"/>
      <c r="S63454"/>
    </row>
    <row r="63455" spans="18:19" ht="15" customHeight="1">
      <c r="R63455"/>
      <c r="S63455"/>
    </row>
    <row r="63456" spans="18:19" ht="15" customHeight="1">
      <c r="R63456"/>
      <c r="S63456"/>
    </row>
    <row r="63457" spans="18:19" ht="15" customHeight="1">
      <c r="R63457"/>
      <c r="S63457"/>
    </row>
    <row r="63458" spans="18:19" ht="15" customHeight="1">
      <c r="R63458"/>
      <c r="S63458"/>
    </row>
    <row r="63459" spans="18:19" ht="15" customHeight="1">
      <c r="R63459"/>
      <c r="S63459"/>
    </row>
    <row r="63460" spans="18:19" ht="15" customHeight="1">
      <c r="R63460"/>
      <c r="S63460"/>
    </row>
    <row r="63461" spans="18:19" ht="15" customHeight="1">
      <c r="R63461"/>
      <c r="S63461"/>
    </row>
    <row r="63462" spans="18:19" ht="15" customHeight="1">
      <c r="R63462"/>
      <c r="S63462"/>
    </row>
    <row r="63463" spans="18:19" ht="15" customHeight="1">
      <c r="R63463"/>
      <c r="S63463"/>
    </row>
    <row r="63464" spans="18:19" ht="15" customHeight="1">
      <c r="R63464"/>
      <c r="S63464"/>
    </row>
    <row r="63465" spans="18:19" ht="15" customHeight="1">
      <c r="R63465"/>
      <c r="S63465"/>
    </row>
    <row r="63466" spans="18:19" ht="15" customHeight="1">
      <c r="R63466"/>
      <c r="S63466"/>
    </row>
    <row r="63467" spans="18:19" ht="15" customHeight="1">
      <c r="R63467"/>
      <c r="S63467"/>
    </row>
    <row r="63468" spans="18:19" ht="15" customHeight="1">
      <c r="R63468"/>
      <c r="S63468"/>
    </row>
    <row r="63469" spans="18:19" ht="15" customHeight="1">
      <c r="R63469"/>
      <c r="S63469"/>
    </row>
    <row r="63470" spans="18:19" ht="15" customHeight="1">
      <c r="R63470"/>
      <c r="S63470"/>
    </row>
    <row r="63471" spans="18:19" ht="15" customHeight="1">
      <c r="R63471"/>
      <c r="S63471"/>
    </row>
    <row r="63472" spans="18:19" ht="15" customHeight="1">
      <c r="R63472"/>
      <c r="S63472"/>
    </row>
    <row r="63473" spans="18:19" ht="15" customHeight="1">
      <c r="R63473"/>
      <c r="S63473"/>
    </row>
    <row r="63474" spans="18:19" ht="15" customHeight="1">
      <c r="R63474"/>
      <c r="S63474"/>
    </row>
    <row r="63475" spans="18:19" ht="15" customHeight="1">
      <c r="R63475"/>
      <c r="S63475"/>
    </row>
    <row r="63476" spans="18:19" ht="15" customHeight="1">
      <c r="R63476"/>
      <c r="S63476"/>
    </row>
    <row r="63477" spans="18:19" ht="15" customHeight="1">
      <c r="R63477"/>
      <c r="S63477"/>
    </row>
    <row r="63478" spans="18:19" ht="15" customHeight="1">
      <c r="R63478"/>
      <c r="S63478"/>
    </row>
    <row r="63479" spans="18:19" ht="15" customHeight="1">
      <c r="R63479"/>
      <c r="S63479"/>
    </row>
    <row r="63480" spans="18:19" ht="15" customHeight="1">
      <c r="R63480"/>
      <c r="S63480"/>
    </row>
    <row r="63481" spans="18:19" ht="15" customHeight="1">
      <c r="R63481"/>
      <c r="S63481"/>
    </row>
    <row r="63482" spans="18:19" ht="15" customHeight="1">
      <c r="R63482"/>
      <c r="S63482"/>
    </row>
    <row r="63483" spans="18:19" ht="15" customHeight="1">
      <c r="R63483"/>
      <c r="S63483"/>
    </row>
    <row r="63484" spans="18:19" ht="15" customHeight="1">
      <c r="R63484"/>
      <c r="S63484"/>
    </row>
    <row r="63485" spans="18:19" ht="15" customHeight="1">
      <c r="R63485"/>
      <c r="S63485"/>
    </row>
    <row r="63486" spans="18:19" ht="15" customHeight="1">
      <c r="R63486"/>
      <c r="S63486"/>
    </row>
    <row r="63487" spans="18:19" ht="15" customHeight="1">
      <c r="R63487"/>
      <c r="S63487"/>
    </row>
    <row r="63488" spans="18:19" ht="15" customHeight="1">
      <c r="R63488"/>
      <c r="S63488"/>
    </row>
    <row r="63489" spans="18:19" ht="15" customHeight="1">
      <c r="R63489"/>
      <c r="S63489"/>
    </row>
    <row r="63490" spans="18:19" ht="15" customHeight="1">
      <c r="R63490"/>
      <c r="S63490"/>
    </row>
    <row r="63491" spans="18:19" ht="15" customHeight="1">
      <c r="R63491"/>
      <c r="S63491"/>
    </row>
    <row r="63492" spans="18:19" ht="15" customHeight="1">
      <c r="R63492"/>
      <c r="S63492"/>
    </row>
    <row r="63493" spans="18:19" ht="15" customHeight="1">
      <c r="R63493"/>
      <c r="S63493"/>
    </row>
    <row r="63494" spans="18:19" ht="15" customHeight="1">
      <c r="R63494"/>
      <c r="S63494"/>
    </row>
    <row r="63495" spans="18:19" ht="15" customHeight="1">
      <c r="R63495"/>
      <c r="S63495"/>
    </row>
    <row r="63496" spans="18:19" ht="15" customHeight="1">
      <c r="R63496"/>
      <c r="S63496"/>
    </row>
    <row r="63497" spans="18:19" ht="15" customHeight="1">
      <c r="R63497"/>
      <c r="S63497"/>
    </row>
    <row r="63498" spans="18:19" ht="15" customHeight="1">
      <c r="R63498"/>
      <c r="S63498"/>
    </row>
    <row r="63499" spans="18:19" ht="15" customHeight="1">
      <c r="R63499"/>
      <c r="S63499"/>
    </row>
    <row r="63500" spans="18:19" ht="15" customHeight="1">
      <c r="R63500"/>
      <c r="S63500"/>
    </row>
    <row r="63501" spans="18:19" ht="15" customHeight="1">
      <c r="R63501"/>
      <c r="S63501"/>
    </row>
    <row r="63502" spans="18:19" ht="15" customHeight="1">
      <c r="R63502"/>
      <c r="S63502"/>
    </row>
    <row r="63503" spans="18:19" ht="15" customHeight="1">
      <c r="R63503"/>
      <c r="S63503"/>
    </row>
    <row r="63504" spans="18:19" ht="15" customHeight="1">
      <c r="R63504"/>
      <c r="S63504"/>
    </row>
    <row r="63505" spans="18:19" ht="15" customHeight="1">
      <c r="R63505"/>
      <c r="S63505"/>
    </row>
    <row r="63506" spans="18:19" ht="15" customHeight="1">
      <c r="R63506"/>
      <c r="S63506"/>
    </row>
    <row r="63507" spans="18:19" ht="15" customHeight="1">
      <c r="R63507"/>
      <c r="S63507"/>
    </row>
    <row r="63508" spans="18:19" ht="15" customHeight="1">
      <c r="R63508"/>
      <c r="S63508"/>
    </row>
    <row r="63509" spans="18:19" ht="15" customHeight="1">
      <c r="R63509"/>
      <c r="S63509"/>
    </row>
    <row r="63510" spans="18:19" ht="15" customHeight="1">
      <c r="R63510"/>
      <c r="S63510"/>
    </row>
    <row r="63511" spans="18:19" ht="15" customHeight="1">
      <c r="R63511"/>
      <c r="S63511"/>
    </row>
    <row r="63512" spans="18:19" ht="15" customHeight="1">
      <c r="R63512"/>
      <c r="S63512"/>
    </row>
    <row r="63513" spans="18:19" ht="15" customHeight="1">
      <c r="R63513"/>
      <c r="S63513"/>
    </row>
    <row r="63514" spans="18:19" ht="15" customHeight="1">
      <c r="R63514"/>
      <c r="S63514"/>
    </row>
    <row r="63515" spans="18:19" ht="15" customHeight="1">
      <c r="R63515"/>
      <c r="S63515"/>
    </row>
    <row r="63516" spans="18:19" ht="15" customHeight="1">
      <c r="R63516"/>
      <c r="S63516"/>
    </row>
    <row r="63517" spans="18:19" ht="15" customHeight="1">
      <c r="R63517"/>
      <c r="S63517"/>
    </row>
    <row r="63518" spans="18:19" ht="15" customHeight="1">
      <c r="R63518"/>
      <c r="S63518"/>
    </row>
    <row r="63519" spans="18:19" ht="15" customHeight="1">
      <c r="R63519"/>
      <c r="S63519"/>
    </row>
    <row r="63520" spans="18:19" ht="15" customHeight="1">
      <c r="R63520"/>
      <c r="S63520"/>
    </row>
    <row r="63521" spans="18:19" ht="15" customHeight="1">
      <c r="R63521"/>
      <c r="S63521"/>
    </row>
    <row r="63522" spans="18:19" ht="15" customHeight="1">
      <c r="R63522"/>
      <c r="S63522"/>
    </row>
    <row r="63523" spans="18:19" ht="15" customHeight="1">
      <c r="R63523"/>
      <c r="S63523"/>
    </row>
    <row r="63524" spans="18:19" ht="15" customHeight="1">
      <c r="R63524"/>
      <c r="S63524"/>
    </row>
    <row r="63525" spans="18:19" ht="15" customHeight="1">
      <c r="R63525"/>
      <c r="S63525"/>
    </row>
    <row r="63526" spans="18:19" ht="15" customHeight="1">
      <c r="R63526"/>
      <c r="S63526"/>
    </row>
    <row r="63527" spans="18:19" ht="15" customHeight="1">
      <c r="R63527"/>
      <c r="S63527"/>
    </row>
    <row r="63528" spans="18:19" ht="15" customHeight="1">
      <c r="R63528"/>
      <c r="S63528"/>
    </row>
    <row r="63529" spans="18:19" ht="15" customHeight="1">
      <c r="R63529"/>
      <c r="S63529"/>
    </row>
    <row r="63530" spans="18:19" ht="15" customHeight="1">
      <c r="R63530"/>
      <c r="S63530"/>
    </row>
    <row r="63531" spans="18:19" ht="15" customHeight="1">
      <c r="R63531"/>
      <c r="S63531"/>
    </row>
    <row r="63532" spans="18:19" ht="15" customHeight="1">
      <c r="R63532"/>
      <c r="S63532"/>
    </row>
    <row r="63533" spans="18:19" ht="15" customHeight="1">
      <c r="R63533"/>
      <c r="S63533"/>
    </row>
    <row r="63534" spans="18:19" ht="15" customHeight="1">
      <c r="R63534"/>
      <c r="S63534"/>
    </row>
    <row r="63535" spans="18:19" ht="15" customHeight="1">
      <c r="R63535"/>
      <c r="S63535"/>
    </row>
    <row r="63536" spans="18:19" ht="15" customHeight="1">
      <c r="R63536"/>
      <c r="S63536"/>
    </row>
    <row r="63537" spans="18:19" ht="15" customHeight="1">
      <c r="R63537"/>
      <c r="S63537"/>
    </row>
    <row r="63538" spans="18:19" ht="15" customHeight="1">
      <c r="R63538"/>
      <c r="S63538"/>
    </row>
    <row r="63539" spans="18:19" ht="15" customHeight="1">
      <c r="R63539"/>
      <c r="S63539"/>
    </row>
    <row r="63540" spans="18:19" ht="15" customHeight="1">
      <c r="R63540"/>
      <c r="S63540"/>
    </row>
    <row r="63541" spans="18:19" ht="15" customHeight="1">
      <c r="R63541"/>
      <c r="S63541"/>
    </row>
    <row r="63542" spans="18:19" ht="15" customHeight="1">
      <c r="R63542"/>
      <c r="S63542"/>
    </row>
    <row r="63543" spans="18:19" ht="15" customHeight="1">
      <c r="R63543"/>
      <c r="S63543"/>
    </row>
    <row r="63544" spans="18:19" ht="15" customHeight="1">
      <c r="R63544"/>
      <c r="S63544"/>
    </row>
    <row r="63545" spans="18:19" ht="15" customHeight="1">
      <c r="R63545"/>
      <c r="S63545"/>
    </row>
    <row r="63546" spans="18:19" ht="15" customHeight="1">
      <c r="R63546"/>
      <c r="S63546"/>
    </row>
    <row r="63547" spans="18:19" ht="15" customHeight="1">
      <c r="R63547"/>
      <c r="S63547"/>
    </row>
    <row r="63548" spans="18:19" ht="15" customHeight="1">
      <c r="R63548"/>
      <c r="S63548"/>
    </row>
    <row r="63549" spans="18:19" ht="15" customHeight="1">
      <c r="R63549"/>
      <c r="S63549"/>
    </row>
    <row r="63550" spans="18:19" ht="15" customHeight="1">
      <c r="R63550"/>
      <c r="S63550"/>
    </row>
    <row r="63551" spans="18:19" ht="15" customHeight="1">
      <c r="R63551"/>
      <c r="S63551"/>
    </row>
    <row r="63552" spans="18:19" ht="15" customHeight="1">
      <c r="R63552"/>
      <c r="S63552"/>
    </row>
    <row r="63553" spans="18:19" ht="15" customHeight="1">
      <c r="R63553"/>
      <c r="S63553"/>
    </row>
    <row r="63554" spans="18:19" ht="15" customHeight="1">
      <c r="R63554"/>
      <c r="S63554"/>
    </row>
    <row r="63555" spans="18:19" ht="15" customHeight="1">
      <c r="R63555"/>
      <c r="S63555"/>
    </row>
    <row r="63556" spans="18:19" ht="15" customHeight="1">
      <c r="R63556"/>
      <c r="S63556"/>
    </row>
    <row r="63557" spans="18:19" ht="15" customHeight="1">
      <c r="R63557"/>
      <c r="S63557"/>
    </row>
    <row r="63558" spans="18:19" ht="15" customHeight="1">
      <c r="R63558"/>
      <c r="S63558"/>
    </row>
    <row r="63559" spans="18:19" ht="15" customHeight="1">
      <c r="R63559"/>
      <c r="S63559"/>
    </row>
    <row r="63560" spans="18:19" ht="15" customHeight="1">
      <c r="R63560"/>
      <c r="S63560"/>
    </row>
    <row r="63561" spans="18:19" ht="15" customHeight="1">
      <c r="R63561"/>
      <c r="S63561"/>
    </row>
    <row r="63562" spans="18:19" ht="15" customHeight="1">
      <c r="R63562"/>
      <c r="S63562"/>
    </row>
    <row r="63563" spans="18:19" ht="15" customHeight="1">
      <c r="R63563"/>
      <c r="S63563"/>
    </row>
    <row r="63564" spans="18:19" ht="15" customHeight="1">
      <c r="R63564"/>
      <c r="S63564"/>
    </row>
    <row r="63565" spans="18:19" ht="15" customHeight="1">
      <c r="R63565"/>
      <c r="S63565"/>
    </row>
    <row r="63566" spans="18:19" ht="15" customHeight="1">
      <c r="R63566"/>
      <c r="S63566"/>
    </row>
    <row r="63567" spans="18:19" ht="15" customHeight="1">
      <c r="R63567"/>
      <c r="S63567"/>
    </row>
    <row r="63568" spans="18:19" ht="15" customHeight="1">
      <c r="R63568"/>
      <c r="S63568"/>
    </row>
    <row r="63569" spans="18:19" ht="15" customHeight="1">
      <c r="R63569"/>
      <c r="S63569"/>
    </row>
    <row r="63570" spans="18:19" ht="15" customHeight="1">
      <c r="R63570"/>
      <c r="S63570"/>
    </row>
    <row r="63571" spans="18:19" ht="15" customHeight="1">
      <c r="R63571"/>
      <c r="S63571"/>
    </row>
    <row r="63572" spans="18:19" ht="15" customHeight="1">
      <c r="R63572"/>
      <c r="S63572"/>
    </row>
    <row r="63573" spans="18:19" ht="15" customHeight="1">
      <c r="R63573"/>
      <c r="S63573"/>
    </row>
    <row r="63574" spans="18:19" ht="15" customHeight="1">
      <c r="R63574"/>
      <c r="S63574"/>
    </row>
    <row r="63575" spans="18:19" ht="15" customHeight="1">
      <c r="R63575"/>
      <c r="S63575"/>
    </row>
    <row r="63576" spans="18:19" ht="15" customHeight="1">
      <c r="R63576"/>
      <c r="S63576"/>
    </row>
    <row r="63577" spans="18:19" ht="15" customHeight="1">
      <c r="R63577"/>
      <c r="S63577"/>
    </row>
    <row r="63578" spans="18:19" ht="15" customHeight="1">
      <c r="R63578"/>
      <c r="S63578"/>
    </row>
    <row r="63579" spans="18:19" ht="15" customHeight="1">
      <c r="R63579"/>
      <c r="S63579"/>
    </row>
    <row r="63580" spans="18:19" ht="15" customHeight="1">
      <c r="R63580"/>
      <c r="S63580"/>
    </row>
    <row r="63581" spans="18:19" ht="15" customHeight="1">
      <c r="R63581"/>
      <c r="S63581"/>
    </row>
    <row r="63582" spans="18:19" ht="15" customHeight="1">
      <c r="R63582"/>
      <c r="S63582"/>
    </row>
    <row r="63583" spans="18:19" ht="15" customHeight="1">
      <c r="R63583"/>
      <c r="S63583"/>
    </row>
    <row r="63584" spans="18:19" ht="15" customHeight="1">
      <c r="R63584"/>
      <c r="S63584"/>
    </row>
    <row r="63585" spans="18:19" ht="15" customHeight="1">
      <c r="R63585"/>
      <c r="S63585"/>
    </row>
    <row r="63586" spans="18:19" ht="15" customHeight="1">
      <c r="R63586"/>
      <c r="S63586"/>
    </row>
    <row r="63587" spans="18:19" ht="15" customHeight="1">
      <c r="R63587"/>
      <c r="S63587"/>
    </row>
    <row r="63588" spans="18:19" ht="15" customHeight="1">
      <c r="R63588"/>
      <c r="S63588"/>
    </row>
    <row r="63589" spans="18:19" ht="15" customHeight="1">
      <c r="R63589"/>
      <c r="S63589"/>
    </row>
    <row r="63590" spans="18:19" ht="15" customHeight="1">
      <c r="R63590"/>
      <c r="S63590"/>
    </row>
    <row r="63591" spans="18:19" ht="15" customHeight="1">
      <c r="R63591"/>
      <c r="S63591"/>
    </row>
    <row r="63592" spans="18:19" ht="15" customHeight="1">
      <c r="R63592"/>
      <c r="S63592"/>
    </row>
    <row r="63593" spans="18:19" ht="15" customHeight="1">
      <c r="R63593"/>
      <c r="S63593"/>
    </row>
    <row r="63594" spans="18:19" ht="15" customHeight="1">
      <c r="R63594"/>
      <c r="S63594"/>
    </row>
    <row r="63595" spans="18:19" ht="15" customHeight="1">
      <c r="R63595"/>
      <c r="S63595"/>
    </row>
    <row r="63596" spans="18:19" ht="15" customHeight="1">
      <c r="R63596"/>
      <c r="S63596"/>
    </row>
    <row r="63597" spans="18:19" ht="15" customHeight="1">
      <c r="R63597"/>
      <c r="S63597"/>
    </row>
    <row r="63598" spans="18:19" ht="15" customHeight="1">
      <c r="R63598"/>
      <c r="S63598"/>
    </row>
    <row r="63599" spans="18:19" ht="15" customHeight="1">
      <c r="R63599"/>
      <c r="S63599"/>
    </row>
    <row r="63600" spans="18:19" ht="15" customHeight="1">
      <c r="R63600"/>
      <c r="S63600"/>
    </row>
    <row r="63601" spans="18:19" ht="15" customHeight="1">
      <c r="R63601"/>
      <c r="S63601"/>
    </row>
    <row r="63602" spans="18:19" ht="15" customHeight="1">
      <c r="R63602"/>
      <c r="S63602"/>
    </row>
    <row r="63603" spans="18:19" ht="15" customHeight="1">
      <c r="R63603"/>
      <c r="S63603"/>
    </row>
    <row r="63604" spans="18:19" ht="15" customHeight="1">
      <c r="R63604"/>
      <c r="S63604"/>
    </row>
    <row r="63605" spans="18:19" ht="15" customHeight="1">
      <c r="R63605"/>
      <c r="S63605"/>
    </row>
    <row r="63606" spans="18:19" ht="15" customHeight="1">
      <c r="R63606"/>
      <c r="S63606"/>
    </row>
    <row r="63607" spans="18:19" ht="15" customHeight="1">
      <c r="R63607"/>
      <c r="S63607"/>
    </row>
    <row r="63608" spans="18:19" ht="15" customHeight="1">
      <c r="R63608"/>
      <c r="S63608"/>
    </row>
    <row r="63609" spans="18:19" ht="15" customHeight="1">
      <c r="R63609"/>
      <c r="S63609"/>
    </row>
    <row r="63610" spans="18:19" ht="15" customHeight="1">
      <c r="R63610"/>
      <c r="S63610"/>
    </row>
    <row r="63611" spans="18:19" ht="15" customHeight="1">
      <c r="R63611"/>
      <c r="S63611"/>
    </row>
    <row r="63612" spans="18:19" ht="15" customHeight="1">
      <c r="R63612"/>
      <c r="S63612"/>
    </row>
    <row r="63613" spans="18:19" ht="15" customHeight="1">
      <c r="R63613"/>
      <c r="S63613"/>
    </row>
    <row r="63614" spans="18:19" ht="15" customHeight="1">
      <c r="R63614"/>
      <c r="S63614"/>
    </row>
    <row r="63615" spans="18:19" ht="15" customHeight="1">
      <c r="R63615"/>
      <c r="S63615"/>
    </row>
    <row r="63616" spans="18:19" ht="15" customHeight="1">
      <c r="R63616"/>
      <c r="S63616"/>
    </row>
    <row r="63617" spans="18:19" ht="15" customHeight="1">
      <c r="R63617"/>
      <c r="S63617"/>
    </row>
    <row r="63618" spans="18:19" ht="15" customHeight="1">
      <c r="R63618"/>
      <c r="S63618"/>
    </row>
    <row r="63619" spans="18:19" ht="15" customHeight="1">
      <c r="R63619"/>
      <c r="S63619"/>
    </row>
    <row r="63620" spans="18:19" ht="15" customHeight="1">
      <c r="R63620"/>
      <c r="S63620"/>
    </row>
    <row r="63621" spans="18:19" ht="15" customHeight="1">
      <c r="R63621"/>
      <c r="S63621"/>
    </row>
    <row r="63622" spans="18:19" ht="15" customHeight="1">
      <c r="R63622"/>
      <c r="S63622"/>
    </row>
    <row r="63623" spans="18:19" ht="15" customHeight="1">
      <c r="R63623"/>
      <c r="S63623"/>
    </row>
    <row r="63624" spans="18:19" ht="15" customHeight="1">
      <c r="R63624"/>
      <c r="S63624"/>
    </row>
    <row r="63625" spans="18:19" ht="15" customHeight="1">
      <c r="R63625"/>
      <c r="S63625"/>
    </row>
    <row r="63626" spans="18:19" ht="15" customHeight="1">
      <c r="R63626"/>
      <c r="S63626"/>
    </row>
    <row r="63627" spans="18:19" ht="15" customHeight="1">
      <c r="R63627"/>
      <c r="S63627"/>
    </row>
    <row r="63628" spans="18:19" ht="15" customHeight="1">
      <c r="R63628"/>
      <c r="S63628"/>
    </row>
    <row r="63629" spans="18:19" ht="15" customHeight="1">
      <c r="R63629"/>
      <c r="S63629"/>
    </row>
    <row r="63630" spans="18:19" ht="15" customHeight="1">
      <c r="R63630"/>
      <c r="S63630"/>
    </row>
    <row r="63631" spans="18:19" ht="15" customHeight="1">
      <c r="R63631"/>
      <c r="S63631"/>
    </row>
    <row r="63632" spans="18:19" ht="15" customHeight="1">
      <c r="R63632"/>
      <c r="S63632"/>
    </row>
    <row r="63633" spans="18:19" ht="15" customHeight="1">
      <c r="R63633"/>
      <c r="S63633"/>
    </row>
    <row r="63634" spans="18:19" ht="15" customHeight="1">
      <c r="R63634"/>
      <c r="S63634"/>
    </row>
    <row r="63635" spans="18:19" ht="15" customHeight="1">
      <c r="R63635"/>
      <c r="S63635"/>
    </row>
    <row r="63636" spans="18:19" ht="15" customHeight="1">
      <c r="R63636"/>
      <c r="S63636"/>
    </row>
    <row r="63637" spans="18:19" ht="15" customHeight="1">
      <c r="R63637"/>
      <c r="S63637"/>
    </row>
    <row r="63638" spans="18:19" ht="15" customHeight="1">
      <c r="R63638"/>
      <c r="S63638"/>
    </row>
    <row r="63639" spans="18:19" ht="15" customHeight="1">
      <c r="R63639"/>
      <c r="S63639"/>
    </row>
    <row r="63640" spans="18:19" ht="15" customHeight="1">
      <c r="R63640"/>
      <c r="S63640"/>
    </row>
    <row r="63641" spans="18:19" ht="15" customHeight="1">
      <c r="R63641"/>
      <c r="S63641"/>
    </row>
    <row r="63642" spans="18:19" ht="15" customHeight="1">
      <c r="R63642"/>
      <c r="S63642"/>
    </row>
    <row r="63643" spans="18:19" ht="15" customHeight="1">
      <c r="R63643"/>
      <c r="S63643"/>
    </row>
    <row r="63644" spans="18:19" ht="15" customHeight="1">
      <c r="R63644"/>
      <c r="S63644"/>
    </row>
    <row r="63645" spans="18:19" ht="15" customHeight="1">
      <c r="R63645"/>
      <c r="S63645"/>
    </row>
    <row r="63646" spans="18:19" ht="15" customHeight="1">
      <c r="R63646"/>
      <c r="S63646"/>
    </row>
    <row r="63647" spans="18:19" ht="15" customHeight="1">
      <c r="R63647"/>
      <c r="S63647"/>
    </row>
    <row r="63648" spans="18:19" ht="15" customHeight="1">
      <c r="R63648"/>
      <c r="S63648"/>
    </row>
    <row r="63649" spans="18:19" ht="15" customHeight="1">
      <c r="R63649"/>
      <c r="S63649"/>
    </row>
    <row r="63650" spans="18:19" ht="15" customHeight="1">
      <c r="R63650"/>
      <c r="S63650"/>
    </row>
    <row r="63651" spans="18:19" ht="15" customHeight="1">
      <c r="R63651"/>
      <c r="S63651"/>
    </row>
    <row r="63652" spans="18:19" ht="15" customHeight="1">
      <c r="R63652"/>
      <c r="S63652"/>
    </row>
    <row r="63653" spans="18:19" ht="15" customHeight="1">
      <c r="R63653"/>
      <c r="S63653"/>
    </row>
    <row r="63654" spans="18:19" ht="15" customHeight="1">
      <c r="R63654"/>
      <c r="S63654"/>
    </row>
    <row r="63655" spans="18:19" ht="15" customHeight="1">
      <c r="R63655"/>
      <c r="S63655"/>
    </row>
    <row r="63656" spans="18:19" ht="15" customHeight="1">
      <c r="R63656"/>
      <c r="S63656"/>
    </row>
    <row r="63657" spans="18:19" ht="15" customHeight="1">
      <c r="R63657"/>
      <c r="S63657"/>
    </row>
    <row r="63658" spans="18:19" ht="15" customHeight="1">
      <c r="R63658"/>
      <c r="S63658"/>
    </row>
    <row r="63659" spans="18:19" ht="15" customHeight="1">
      <c r="R63659"/>
      <c r="S63659"/>
    </row>
    <row r="63660" spans="18:19" ht="15" customHeight="1">
      <c r="R63660"/>
      <c r="S63660"/>
    </row>
    <row r="63661" spans="18:19" ht="15" customHeight="1">
      <c r="R63661"/>
      <c r="S63661"/>
    </row>
    <row r="63662" spans="18:19" ht="15" customHeight="1">
      <c r="R63662"/>
      <c r="S63662"/>
    </row>
    <row r="63663" spans="18:19" ht="15" customHeight="1">
      <c r="R63663"/>
      <c r="S63663"/>
    </row>
    <row r="63664" spans="18:19" ht="15" customHeight="1">
      <c r="R63664"/>
      <c r="S63664"/>
    </row>
    <row r="63665" spans="18:19" ht="15" customHeight="1">
      <c r="R63665"/>
      <c r="S63665"/>
    </row>
    <row r="63666" spans="18:19" ht="15" customHeight="1">
      <c r="R63666"/>
      <c r="S63666"/>
    </row>
    <row r="63667" spans="18:19" ht="15" customHeight="1">
      <c r="R63667"/>
      <c r="S63667"/>
    </row>
    <row r="63668" spans="18:19" ht="15" customHeight="1">
      <c r="R63668"/>
      <c r="S63668"/>
    </row>
    <row r="63669" spans="18:19" ht="15" customHeight="1">
      <c r="R63669"/>
      <c r="S63669"/>
    </row>
    <row r="63670" spans="18:19" ht="15" customHeight="1">
      <c r="R63670"/>
      <c r="S63670"/>
    </row>
    <row r="63671" spans="18:19" ht="15" customHeight="1">
      <c r="R63671"/>
      <c r="S63671"/>
    </row>
    <row r="63672" spans="18:19" ht="15" customHeight="1">
      <c r="R63672"/>
      <c r="S63672"/>
    </row>
    <row r="63673" spans="18:19" ht="15" customHeight="1">
      <c r="R63673"/>
      <c r="S63673"/>
    </row>
    <row r="63674" spans="18:19" ht="15" customHeight="1">
      <c r="R63674"/>
      <c r="S63674"/>
    </row>
    <row r="63675" spans="18:19" ht="15" customHeight="1">
      <c r="R63675"/>
      <c r="S63675"/>
    </row>
    <row r="63676" spans="18:19" ht="15" customHeight="1">
      <c r="R63676"/>
      <c r="S63676"/>
    </row>
    <row r="63677" spans="18:19" ht="15" customHeight="1">
      <c r="R63677"/>
      <c r="S63677"/>
    </row>
    <row r="63678" spans="18:19" ht="15" customHeight="1">
      <c r="R63678"/>
      <c r="S63678"/>
    </row>
    <row r="63679" spans="18:19" ht="15" customHeight="1">
      <c r="R63679"/>
      <c r="S63679"/>
    </row>
    <row r="63680" spans="18:19" ht="15" customHeight="1">
      <c r="R63680"/>
      <c r="S63680"/>
    </row>
    <row r="63681" spans="18:19" ht="15" customHeight="1">
      <c r="R63681"/>
      <c r="S63681"/>
    </row>
    <row r="63682" spans="18:19" ht="15" customHeight="1">
      <c r="R63682"/>
      <c r="S63682"/>
    </row>
    <row r="63683" spans="18:19" ht="15" customHeight="1">
      <c r="R63683"/>
      <c r="S63683"/>
    </row>
    <row r="63684" spans="18:19" ht="15" customHeight="1">
      <c r="R63684"/>
      <c r="S63684"/>
    </row>
    <row r="63685" spans="18:19" ht="15" customHeight="1">
      <c r="R63685"/>
      <c r="S63685"/>
    </row>
    <row r="63686" spans="18:19" ht="15" customHeight="1">
      <c r="R63686"/>
      <c r="S63686"/>
    </row>
    <row r="63687" spans="18:19" ht="15" customHeight="1">
      <c r="R63687"/>
      <c r="S63687"/>
    </row>
    <row r="63688" spans="18:19" ht="15" customHeight="1">
      <c r="R63688"/>
      <c r="S63688"/>
    </row>
    <row r="63689" spans="18:19" ht="15" customHeight="1">
      <c r="R63689"/>
      <c r="S63689"/>
    </row>
    <row r="63690" spans="18:19" ht="15" customHeight="1">
      <c r="R63690"/>
      <c r="S63690"/>
    </row>
    <row r="63691" spans="18:19" ht="15" customHeight="1">
      <c r="R63691"/>
      <c r="S63691"/>
    </row>
    <row r="63692" spans="18:19" ht="15" customHeight="1">
      <c r="R63692"/>
      <c r="S63692"/>
    </row>
    <row r="63693" spans="18:19" ht="15" customHeight="1">
      <c r="R63693"/>
      <c r="S63693"/>
    </row>
    <row r="63694" spans="18:19" ht="15" customHeight="1">
      <c r="R63694"/>
      <c r="S63694"/>
    </row>
    <row r="63695" spans="18:19" ht="15" customHeight="1">
      <c r="R63695"/>
      <c r="S63695"/>
    </row>
    <row r="63696" spans="18:19" ht="15" customHeight="1">
      <c r="R63696"/>
      <c r="S63696"/>
    </row>
    <row r="63697" spans="18:19" ht="15" customHeight="1">
      <c r="R63697"/>
      <c r="S63697"/>
    </row>
    <row r="63698" spans="18:19" ht="15" customHeight="1">
      <c r="R63698"/>
      <c r="S63698"/>
    </row>
    <row r="63699" spans="18:19" ht="15" customHeight="1">
      <c r="R63699"/>
      <c r="S63699"/>
    </row>
    <row r="63700" spans="18:19" ht="15" customHeight="1">
      <c r="R63700"/>
      <c r="S63700"/>
    </row>
    <row r="63701" spans="18:19" ht="15" customHeight="1">
      <c r="R63701"/>
      <c r="S63701"/>
    </row>
    <row r="63702" spans="18:19" ht="15" customHeight="1">
      <c r="R63702"/>
      <c r="S63702"/>
    </row>
    <row r="63703" spans="18:19" ht="15" customHeight="1">
      <c r="R63703"/>
      <c r="S63703"/>
    </row>
    <row r="63704" spans="18:19" ht="15" customHeight="1">
      <c r="R63704"/>
      <c r="S63704"/>
    </row>
    <row r="63705" spans="18:19" ht="15" customHeight="1">
      <c r="R63705"/>
      <c r="S63705"/>
    </row>
    <row r="63706" spans="18:19" ht="15" customHeight="1">
      <c r="R63706"/>
      <c r="S63706"/>
    </row>
    <row r="63707" spans="18:19" ht="15" customHeight="1">
      <c r="R63707"/>
      <c r="S63707"/>
    </row>
    <row r="63708" spans="18:19" ht="15" customHeight="1">
      <c r="R63708"/>
      <c r="S63708"/>
    </row>
    <row r="63709" spans="18:19" ht="15" customHeight="1">
      <c r="R63709"/>
      <c r="S63709"/>
    </row>
    <row r="63710" spans="18:19" ht="15" customHeight="1">
      <c r="R63710"/>
      <c r="S63710"/>
    </row>
    <row r="63711" spans="18:19" ht="15" customHeight="1">
      <c r="R63711"/>
      <c r="S63711"/>
    </row>
    <row r="63712" spans="18:19" ht="15" customHeight="1">
      <c r="R63712"/>
      <c r="S63712"/>
    </row>
    <row r="63713" spans="18:19" ht="15" customHeight="1">
      <c r="R63713"/>
      <c r="S63713"/>
    </row>
    <row r="63714" spans="18:19" ht="15" customHeight="1">
      <c r="R63714"/>
      <c r="S63714"/>
    </row>
    <row r="63715" spans="18:19" ht="15" customHeight="1">
      <c r="R63715"/>
      <c r="S63715"/>
    </row>
    <row r="63716" spans="18:19" ht="15" customHeight="1">
      <c r="R63716"/>
      <c r="S63716"/>
    </row>
    <row r="63717" spans="18:19" ht="15" customHeight="1">
      <c r="R63717"/>
      <c r="S63717"/>
    </row>
    <row r="63718" spans="18:19" ht="15" customHeight="1">
      <c r="R63718"/>
      <c r="S63718"/>
    </row>
    <row r="63719" spans="18:19" ht="15" customHeight="1">
      <c r="R63719"/>
      <c r="S63719"/>
    </row>
    <row r="63720" spans="18:19" ht="15" customHeight="1">
      <c r="R63720"/>
      <c r="S63720"/>
    </row>
    <row r="63721" spans="18:19" ht="15" customHeight="1">
      <c r="R63721"/>
      <c r="S63721"/>
    </row>
    <row r="63722" spans="18:19" ht="15" customHeight="1">
      <c r="R63722"/>
      <c r="S63722"/>
    </row>
    <row r="63723" spans="18:19" ht="15" customHeight="1">
      <c r="R63723"/>
      <c r="S63723"/>
    </row>
    <row r="63724" spans="18:19" ht="15" customHeight="1">
      <c r="R63724"/>
      <c r="S63724"/>
    </row>
    <row r="63725" spans="18:19" ht="15" customHeight="1">
      <c r="R63725"/>
      <c r="S63725"/>
    </row>
    <row r="63726" spans="18:19" ht="15" customHeight="1">
      <c r="R63726"/>
      <c r="S63726"/>
    </row>
    <row r="63727" spans="18:19" ht="15" customHeight="1">
      <c r="R63727"/>
      <c r="S63727"/>
    </row>
    <row r="63728" spans="18:19" ht="15" customHeight="1">
      <c r="R63728"/>
      <c r="S63728"/>
    </row>
    <row r="63729" spans="18:19" ht="15" customHeight="1">
      <c r="R63729"/>
      <c r="S63729"/>
    </row>
    <row r="63730" spans="18:19" ht="15" customHeight="1">
      <c r="R63730"/>
      <c r="S63730"/>
    </row>
    <row r="63731" spans="18:19" ht="15" customHeight="1">
      <c r="R63731"/>
      <c r="S63731"/>
    </row>
    <row r="63732" spans="18:19" ht="15" customHeight="1">
      <c r="R63732"/>
      <c r="S63732"/>
    </row>
    <row r="63733" spans="18:19" ht="15" customHeight="1">
      <c r="R63733"/>
      <c r="S63733"/>
    </row>
    <row r="63734" spans="18:19" ht="15" customHeight="1">
      <c r="R63734"/>
      <c r="S63734"/>
    </row>
    <row r="63735" spans="18:19" ht="15" customHeight="1">
      <c r="R63735"/>
      <c r="S63735"/>
    </row>
    <row r="63736" spans="18:19" ht="15" customHeight="1">
      <c r="R63736"/>
      <c r="S63736"/>
    </row>
    <row r="63737" spans="18:19" ht="15" customHeight="1">
      <c r="R63737"/>
      <c r="S63737"/>
    </row>
    <row r="63738" spans="18:19" ht="15" customHeight="1">
      <c r="R63738"/>
      <c r="S63738"/>
    </row>
    <row r="63739" spans="18:19" ht="15" customHeight="1">
      <c r="R63739"/>
      <c r="S63739"/>
    </row>
    <row r="63740" spans="18:19" ht="15" customHeight="1">
      <c r="R63740"/>
      <c r="S63740"/>
    </row>
    <row r="63741" spans="18:19" ht="15" customHeight="1">
      <c r="R63741"/>
      <c r="S63741"/>
    </row>
    <row r="63742" spans="18:19" ht="15" customHeight="1">
      <c r="R63742"/>
      <c r="S63742"/>
    </row>
    <row r="63743" spans="18:19" ht="15" customHeight="1">
      <c r="R63743"/>
      <c r="S63743"/>
    </row>
    <row r="63744" spans="18:19" ht="15" customHeight="1">
      <c r="R63744"/>
      <c r="S63744"/>
    </row>
    <row r="63745" spans="18:19" ht="15" customHeight="1">
      <c r="R63745"/>
      <c r="S63745"/>
    </row>
    <row r="63746" spans="18:19" ht="15" customHeight="1">
      <c r="R63746"/>
      <c r="S63746"/>
    </row>
    <row r="63747" spans="18:19" ht="15" customHeight="1">
      <c r="R63747"/>
      <c r="S63747"/>
    </row>
    <row r="63748" spans="18:19" ht="15" customHeight="1">
      <c r="R63748"/>
      <c r="S63748"/>
    </row>
    <row r="63749" spans="18:19" ht="15" customHeight="1">
      <c r="R63749"/>
      <c r="S63749"/>
    </row>
    <row r="63750" spans="18:19" ht="15" customHeight="1">
      <c r="R63750"/>
      <c r="S63750"/>
    </row>
    <row r="63751" spans="18:19" ht="15" customHeight="1">
      <c r="R63751"/>
      <c r="S63751"/>
    </row>
    <row r="63752" spans="18:19" ht="15" customHeight="1">
      <c r="R63752"/>
      <c r="S63752"/>
    </row>
    <row r="63753" spans="18:19" ht="15" customHeight="1">
      <c r="R63753"/>
      <c r="S63753"/>
    </row>
    <row r="63754" spans="18:19" ht="15" customHeight="1">
      <c r="R63754"/>
      <c r="S63754"/>
    </row>
    <row r="63755" spans="18:19" ht="15" customHeight="1">
      <c r="R63755"/>
      <c r="S63755"/>
    </row>
    <row r="63756" spans="18:19" ht="15" customHeight="1">
      <c r="R63756"/>
      <c r="S63756"/>
    </row>
    <row r="63757" spans="18:19" ht="15" customHeight="1">
      <c r="R63757"/>
      <c r="S63757"/>
    </row>
    <row r="63758" spans="18:19" ht="15" customHeight="1">
      <c r="R63758"/>
      <c r="S63758"/>
    </row>
    <row r="63759" spans="18:19" ht="15" customHeight="1">
      <c r="R63759"/>
      <c r="S63759"/>
    </row>
    <row r="63760" spans="18:19" ht="15" customHeight="1">
      <c r="R63760"/>
      <c r="S63760"/>
    </row>
    <row r="63761" spans="18:19" ht="15" customHeight="1">
      <c r="R63761"/>
      <c r="S63761"/>
    </row>
    <row r="63762" spans="18:19" ht="15" customHeight="1">
      <c r="R63762"/>
      <c r="S63762"/>
    </row>
    <row r="63763" spans="18:19" ht="15" customHeight="1">
      <c r="R63763"/>
      <c r="S63763"/>
    </row>
    <row r="63764" spans="18:19" ht="15" customHeight="1">
      <c r="R63764"/>
      <c r="S63764"/>
    </row>
    <row r="63765" spans="18:19" ht="15" customHeight="1">
      <c r="R63765"/>
      <c r="S63765"/>
    </row>
    <row r="63766" spans="18:19" ht="15" customHeight="1">
      <c r="R63766"/>
      <c r="S63766"/>
    </row>
    <row r="63767" spans="18:19" ht="15" customHeight="1">
      <c r="R63767"/>
      <c r="S63767"/>
    </row>
    <row r="63768" spans="18:19" ht="15" customHeight="1">
      <c r="R63768"/>
      <c r="S63768"/>
    </row>
    <row r="63769" spans="18:19" ht="15" customHeight="1">
      <c r="R63769"/>
      <c r="S63769"/>
    </row>
    <row r="63770" spans="18:19" ht="15" customHeight="1">
      <c r="R63770"/>
      <c r="S63770"/>
    </row>
    <row r="63771" spans="18:19" ht="15" customHeight="1">
      <c r="R63771"/>
      <c r="S63771"/>
    </row>
    <row r="63772" spans="18:19" ht="15" customHeight="1">
      <c r="R63772"/>
      <c r="S63772"/>
    </row>
    <row r="63773" spans="18:19" ht="15" customHeight="1">
      <c r="R63773"/>
      <c r="S63773"/>
    </row>
    <row r="63774" spans="18:19" ht="15" customHeight="1">
      <c r="R63774"/>
      <c r="S63774"/>
    </row>
    <row r="63775" spans="18:19" ht="15" customHeight="1">
      <c r="R63775"/>
      <c r="S63775"/>
    </row>
    <row r="63776" spans="18:19" ht="15" customHeight="1">
      <c r="R63776"/>
      <c r="S63776"/>
    </row>
    <row r="63777" spans="18:19" ht="15" customHeight="1">
      <c r="R63777"/>
      <c r="S63777"/>
    </row>
    <row r="63778" spans="18:19" ht="15" customHeight="1">
      <c r="R63778"/>
      <c r="S63778"/>
    </row>
    <row r="63779" spans="18:19" ht="15" customHeight="1">
      <c r="R63779"/>
      <c r="S63779"/>
    </row>
    <row r="63780" spans="18:19" ht="15" customHeight="1">
      <c r="R63780"/>
      <c r="S63780"/>
    </row>
    <row r="63781" spans="18:19" ht="15" customHeight="1">
      <c r="R63781"/>
      <c r="S63781"/>
    </row>
    <row r="63782" spans="18:19" ht="15" customHeight="1">
      <c r="R63782"/>
      <c r="S63782"/>
    </row>
    <row r="63783" spans="18:19" ht="15" customHeight="1">
      <c r="R63783"/>
      <c r="S63783"/>
    </row>
    <row r="63784" spans="18:19" ht="15" customHeight="1">
      <c r="R63784"/>
      <c r="S63784"/>
    </row>
    <row r="63785" spans="18:19" ht="15" customHeight="1">
      <c r="R63785"/>
      <c r="S63785"/>
    </row>
    <row r="63786" spans="18:19" ht="15" customHeight="1">
      <c r="R63786"/>
      <c r="S63786"/>
    </row>
    <row r="63787" spans="18:19" ht="15" customHeight="1">
      <c r="R63787"/>
      <c r="S63787"/>
    </row>
    <row r="63788" spans="18:19" ht="15" customHeight="1">
      <c r="R63788"/>
      <c r="S63788"/>
    </row>
    <row r="63789" spans="18:19" ht="15" customHeight="1">
      <c r="R63789"/>
      <c r="S63789"/>
    </row>
    <row r="63790" spans="18:19" ht="15" customHeight="1">
      <c r="R63790"/>
      <c r="S63790"/>
    </row>
    <row r="63791" spans="18:19" ht="15" customHeight="1">
      <c r="R63791"/>
      <c r="S63791"/>
    </row>
    <row r="63792" spans="18:19" ht="15" customHeight="1">
      <c r="R63792"/>
      <c r="S63792"/>
    </row>
    <row r="63793" spans="18:19" ht="15" customHeight="1">
      <c r="R63793"/>
      <c r="S63793"/>
    </row>
    <row r="63794" spans="18:19" ht="15" customHeight="1">
      <c r="R63794"/>
      <c r="S63794"/>
    </row>
    <row r="63795" spans="18:19" ht="15" customHeight="1">
      <c r="R63795"/>
      <c r="S63795"/>
    </row>
    <row r="63796" spans="18:19" ht="15" customHeight="1">
      <c r="R63796"/>
      <c r="S63796"/>
    </row>
    <row r="63797" spans="18:19" ht="15" customHeight="1">
      <c r="R63797"/>
      <c r="S63797"/>
    </row>
    <row r="63798" spans="18:19" ht="15" customHeight="1">
      <c r="R63798"/>
      <c r="S63798"/>
    </row>
    <row r="63799" spans="18:19" ht="15" customHeight="1">
      <c r="R63799"/>
      <c r="S63799"/>
    </row>
    <row r="63800" spans="18:19" ht="15" customHeight="1">
      <c r="R63800"/>
      <c r="S63800"/>
    </row>
    <row r="63801" spans="18:19" ht="15" customHeight="1">
      <c r="R63801"/>
      <c r="S63801"/>
    </row>
    <row r="63802" spans="18:19" ht="15" customHeight="1">
      <c r="R63802"/>
      <c r="S63802"/>
    </row>
    <row r="63803" spans="18:19" ht="15" customHeight="1">
      <c r="R63803"/>
      <c r="S63803"/>
    </row>
    <row r="63804" spans="18:19" ht="15" customHeight="1">
      <c r="R63804"/>
      <c r="S63804"/>
    </row>
    <row r="63805" spans="18:19" ht="15" customHeight="1">
      <c r="R63805"/>
      <c r="S63805"/>
    </row>
    <row r="63806" spans="18:19" ht="15" customHeight="1">
      <c r="R63806"/>
      <c r="S63806"/>
    </row>
    <row r="63807" spans="18:19" ht="15" customHeight="1">
      <c r="R63807"/>
      <c r="S63807"/>
    </row>
    <row r="63808" spans="18:19" ht="15" customHeight="1">
      <c r="R63808"/>
      <c r="S63808"/>
    </row>
    <row r="63809" spans="18:19" ht="15" customHeight="1">
      <c r="R63809"/>
      <c r="S63809"/>
    </row>
    <row r="63810" spans="18:19" ht="15" customHeight="1">
      <c r="R63810"/>
      <c r="S63810"/>
    </row>
    <row r="63811" spans="18:19" ht="15" customHeight="1">
      <c r="R63811"/>
      <c r="S63811"/>
    </row>
    <row r="63812" spans="18:19" ht="15" customHeight="1">
      <c r="R63812"/>
      <c r="S63812"/>
    </row>
    <row r="63813" spans="18:19" ht="15" customHeight="1">
      <c r="R63813"/>
      <c r="S63813"/>
    </row>
    <row r="63814" spans="18:19" ht="15" customHeight="1">
      <c r="R63814"/>
      <c r="S63814"/>
    </row>
    <row r="63815" spans="18:19" ht="15" customHeight="1">
      <c r="R63815"/>
      <c r="S63815"/>
    </row>
    <row r="63816" spans="18:19" ht="15" customHeight="1">
      <c r="R63816"/>
      <c r="S63816"/>
    </row>
    <row r="63817" spans="18:19" ht="15" customHeight="1">
      <c r="R63817"/>
      <c r="S63817"/>
    </row>
    <row r="63818" spans="18:19" ht="15" customHeight="1">
      <c r="R63818"/>
      <c r="S63818"/>
    </row>
    <row r="63819" spans="18:19" ht="15" customHeight="1">
      <c r="R63819"/>
      <c r="S63819"/>
    </row>
    <row r="63820" spans="18:19" ht="15" customHeight="1">
      <c r="R63820"/>
      <c r="S63820"/>
    </row>
    <row r="63821" spans="18:19" ht="15" customHeight="1">
      <c r="R63821"/>
      <c r="S63821"/>
    </row>
    <row r="63822" spans="18:19" ht="15" customHeight="1">
      <c r="R63822"/>
      <c r="S63822"/>
    </row>
    <row r="63823" spans="18:19" ht="15" customHeight="1">
      <c r="R63823"/>
      <c r="S63823"/>
    </row>
    <row r="63824" spans="18:19" ht="15" customHeight="1">
      <c r="R63824"/>
      <c r="S63824"/>
    </row>
    <row r="63825" spans="18:19" ht="15" customHeight="1">
      <c r="R63825"/>
      <c r="S63825"/>
    </row>
    <row r="63826" spans="18:19" ht="15" customHeight="1">
      <c r="R63826"/>
      <c r="S63826"/>
    </row>
    <row r="63827" spans="18:19" ht="15" customHeight="1">
      <c r="R63827"/>
      <c r="S63827"/>
    </row>
    <row r="63828" spans="18:19" ht="15" customHeight="1">
      <c r="R63828"/>
      <c r="S63828"/>
    </row>
    <row r="63829" spans="18:19" ht="15" customHeight="1">
      <c r="R63829"/>
      <c r="S63829"/>
    </row>
    <row r="63830" spans="18:19" ht="15" customHeight="1">
      <c r="R63830"/>
      <c r="S63830"/>
    </row>
    <row r="63831" spans="18:19" ht="15" customHeight="1">
      <c r="R63831"/>
      <c r="S63831"/>
    </row>
    <row r="63832" spans="18:19" ht="15" customHeight="1">
      <c r="R63832"/>
      <c r="S63832"/>
    </row>
    <row r="63833" spans="18:19" ht="15" customHeight="1">
      <c r="R63833"/>
      <c r="S63833"/>
    </row>
    <row r="63834" spans="18:19" ht="15" customHeight="1">
      <c r="R63834"/>
      <c r="S63834"/>
    </row>
    <row r="63835" spans="18:19" ht="15" customHeight="1">
      <c r="R63835"/>
      <c r="S63835"/>
    </row>
    <row r="63836" spans="18:19" ht="15" customHeight="1">
      <c r="R63836"/>
      <c r="S63836"/>
    </row>
    <row r="63837" spans="18:19" ht="15" customHeight="1">
      <c r="R63837"/>
      <c r="S63837"/>
    </row>
    <row r="63838" spans="18:19" ht="15" customHeight="1">
      <c r="R63838"/>
      <c r="S63838"/>
    </row>
    <row r="63839" spans="18:19" ht="15" customHeight="1">
      <c r="R63839"/>
      <c r="S63839"/>
    </row>
    <row r="63840" spans="18:19" ht="15" customHeight="1">
      <c r="R63840"/>
      <c r="S63840"/>
    </row>
    <row r="63841" spans="18:19" ht="15" customHeight="1">
      <c r="R63841"/>
      <c r="S63841"/>
    </row>
    <row r="63842" spans="18:19" ht="15" customHeight="1">
      <c r="R63842"/>
      <c r="S63842"/>
    </row>
    <row r="63843" spans="18:19" ht="15" customHeight="1">
      <c r="R63843"/>
      <c r="S63843"/>
    </row>
    <row r="63844" spans="18:19" ht="15" customHeight="1">
      <c r="R63844"/>
      <c r="S63844"/>
    </row>
    <row r="63845" spans="18:19" ht="15" customHeight="1">
      <c r="R63845"/>
      <c r="S63845"/>
    </row>
    <row r="63846" spans="18:19" ht="15" customHeight="1">
      <c r="R63846"/>
      <c r="S63846"/>
    </row>
    <row r="63847" spans="18:19" ht="15" customHeight="1">
      <c r="R63847"/>
      <c r="S63847"/>
    </row>
    <row r="63848" spans="18:19" ht="15" customHeight="1">
      <c r="R63848"/>
      <c r="S63848"/>
    </row>
    <row r="63849" spans="18:19" ht="15" customHeight="1">
      <c r="R63849"/>
      <c r="S63849"/>
    </row>
    <row r="63850" spans="18:19" ht="15" customHeight="1">
      <c r="R63850"/>
      <c r="S63850"/>
    </row>
    <row r="63851" spans="18:19" ht="15" customHeight="1">
      <c r="R63851"/>
      <c r="S63851"/>
    </row>
    <row r="63852" spans="18:19" ht="15" customHeight="1">
      <c r="R63852"/>
      <c r="S63852"/>
    </row>
    <row r="63853" spans="18:19" ht="15" customHeight="1">
      <c r="R63853"/>
      <c r="S63853"/>
    </row>
    <row r="63854" spans="18:19" ht="15" customHeight="1">
      <c r="R63854"/>
      <c r="S63854"/>
    </row>
    <row r="63855" spans="18:19" ht="15" customHeight="1">
      <c r="R63855"/>
      <c r="S63855"/>
    </row>
    <row r="63856" spans="18:19" ht="15" customHeight="1">
      <c r="R63856"/>
      <c r="S63856"/>
    </row>
    <row r="63857" spans="18:19" ht="15" customHeight="1">
      <c r="R63857"/>
      <c r="S63857"/>
    </row>
    <row r="63858" spans="18:19" ht="15" customHeight="1">
      <c r="R63858"/>
      <c r="S63858"/>
    </row>
    <row r="63859" spans="18:19" ht="15" customHeight="1">
      <c r="R63859"/>
      <c r="S63859"/>
    </row>
    <row r="63860" spans="18:19" ht="15" customHeight="1">
      <c r="R63860"/>
      <c r="S63860"/>
    </row>
    <row r="63861" spans="18:19" ht="15" customHeight="1">
      <c r="R63861"/>
      <c r="S63861"/>
    </row>
    <row r="63862" spans="18:19" ht="15" customHeight="1">
      <c r="R63862"/>
      <c r="S63862"/>
    </row>
    <row r="63863" spans="18:19" ht="15" customHeight="1">
      <c r="R63863"/>
      <c r="S63863"/>
    </row>
    <row r="63864" spans="18:19" ht="15" customHeight="1">
      <c r="R63864"/>
      <c r="S63864"/>
    </row>
    <row r="63865" spans="18:19" ht="15" customHeight="1">
      <c r="R63865"/>
      <c r="S63865"/>
    </row>
    <row r="63866" spans="18:19" ht="15" customHeight="1">
      <c r="R63866"/>
      <c r="S63866"/>
    </row>
    <row r="63867" spans="18:19" ht="15" customHeight="1">
      <c r="R63867"/>
      <c r="S63867"/>
    </row>
    <row r="63868" spans="18:19" ht="15" customHeight="1">
      <c r="R63868"/>
      <c r="S63868"/>
    </row>
    <row r="63869" spans="18:19" ht="15" customHeight="1">
      <c r="R63869"/>
      <c r="S63869"/>
    </row>
    <row r="63870" spans="18:19" ht="15" customHeight="1">
      <c r="R63870"/>
      <c r="S63870"/>
    </row>
    <row r="63871" spans="18:19" ht="15" customHeight="1">
      <c r="R63871"/>
      <c r="S63871"/>
    </row>
    <row r="63872" spans="18:19" ht="15" customHeight="1">
      <c r="R63872"/>
      <c r="S63872"/>
    </row>
    <row r="63873" spans="18:19" ht="15" customHeight="1">
      <c r="R63873"/>
      <c r="S63873"/>
    </row>
    <row r="63874" spans="18:19" ht="15" customHeight="1">
      <c r="R63874"/>
      <c r="S63874"/>
    </row>
    <row r="63875" spans="18:19" ht="15" customHeight="1">
      <c r="R63875"/>
      <c r="S63875"/>
    </row>
    <row r="63876" spans="18:19" ht="15" customHeight="1">
      <c r="R63876"/>
      <c r="S63876"/>
    </row>
    <row r="63877" spans="18:19" ht="15" customHeight="1">
      <c r="R63877"/>
      <c r="S63877"/>
    </row>
    <row r="63878" spans="18:19" ht="15" customHeight="1">
      <c r="R63878"/>
      <c r="S63878"/>
    </row>
    <row r="63879" spans="18:19" ht="15" customHeight="1">
      <c r="R63879"/>
      <c r="S63879"/>
    </row>
    <row r="63880" spans="18:19" ht="15" customHeight="1">
      <c r="R63880"/>
      <c r="S63880"/>
    </row>
    <row r="63881" spans="18:19" ht="15" customHeight="1">
      <c r="R63881"/>
      <c r="S63881"/>
    </row>
    <row r="63882" spans="18:19" ht="15" customHeight="1">
      <c r="R63882"/>
      <c r="S63882"/>
    </row>
    <row r="63883" spans="18:19" ht="15" customHeight="1">
      <c r="R63883"/>
      <c r="S63883"/>
    </row>
    <row r="63884" spans="18:19" ht="15" customHeight="1">
      <c r="R63884"/>
      <c r="S63884"/>
    </row>
    <row r="63885" spans="18:19" ht="15" customHeight="1">
      <c r="R63885"/>
      <c r="S63885"/>
    </row>
    <row r="63886" spans="18:19" ht="15" customHeight="1">
      <c r="R63886"/>
      <c r="S63886"/>
    </row>
    <row r="63887" spans="18:19" ht="15" customHeight="1">
      <c r="R63887"/>
      <c r="S63887"/>
    </row>
    <row r="63888" spans="18:19" ht="15" customHeight="1">
      <c r="R63888"/>
      <c r="S63888"/>
    </row>
    <row r="63889" spans="18:19" ht="15" customHeight="1">
      <c r="R63889"/>
      <c r="S63889"/>
    </row>
    <row r="63890" spans="18:19" ht="15" customHeight="1">
      <c r="R63890"/>
      <c r="S63890"/>
    </row>
    <row r="63891" spans="18:19" ht="15" customHeight="1">
      <c r="R63891"/>
      <c r="S63891"/>
    </row>
    <row r="63892" spans="18:19" ht="15" customHeight="1">
      <c r="R63892"/>
      <c r="S63892"/>
    </row>
    <row r="63893" spans="18:19" ht="15" customHeight="1">
      <c r="R63893"/>
      <c r="S63893"/>
    </row>
    <row r="63894" spans="18:19" ht="15" customHeight="1">
      <c r="R63894"/>
      <c r="S63894"/>
    </row>
    <row r="63895" spans="18:19" ht="15" customHeight="1">
      <c r="R63895"/>
      <c r="S63895"/>
    </row>
    <row r="63896" spans="18:19" ht="15" customHeight="1">
      <c r="R63896"/>
      <c r="S63896"/>
    </row>
    <row r="63897" spans="18:19" ht="15" customHeight="1">
      <c r="R63897"/>
      <c r="S63897"/>
    </row>
    <row r="63898" spans="18:19" ht="15" customHeight="1">
      <c r="R63898"/>
      <c r="S63898"/>
    </row>
    <row r="63899" spans="18:19" ht="15" customHeight="1">
      <c r="R63899"/>
      <c r="S63899"/>
    </row>
    <row r="63900" spans="18:19" ht="15" customHeight="1">
      <c r="R63900"/>
      <c r="S63900"/>
    </row>
    <row r="63901" spans="18:19" ht="15" customHeight="1">
      <c r="R63901"/>
      <c r="S63901"/>
    </row>
    <row r="63902" spans="18:19" ht="15" customHeight="1">
      <c r="R63902"/>
      <c r="S63902"/>
    </row>
    <row r="63903" spans="18:19" ht="15" customHeight="1">
      <c r="R63903"/>
      <c r="S63903"/>
    </row>
    <row r="63904" spans="18:19" ht="15" customHeight="1">
      <c r="R63904"/>
      <c r="S63904"/>
    </row>
    <row r="63905" spans="18:19" ht="15" customHeight="1">
      <c r="R63905"/>
      <c r="S63905"/>
    </row>
    <row r="63906" spans="18:19" ht="15" customHeight="1">
      <c r="R63906"/>
      <c r="S63906"/>
    </row>
    <row r="63907" spans="18:19" ht="15" customHeight="1">
      <c r="R63907"/>
      <c r="S63907"/>
    </row>
    <row r="63908" spans="18:19" ht="15" customHeight="1">
      <c r="R63908"/>
      <c r="S63908"/>
    </row>
    <row r="63909" spans="18:19" ht="15" customHeight="1">
      <c r="R63909"/>
      <c r="S63909"/>
    </row>
    <row r="63910" spans="18:19" ht="15" customHeight="1">
      <c r="R63910"/>
      <c r="S63910"/>
    </row>
    <row r="63911" spans="18:19" ht="15" customHeight="1">
      <c r="R63911"/>
      <c r="S63911"/>
    </row>
    <row r="63912" spans="18:19" ht="15" customHeight="1">
      <c r="R63912"/>
      <c r="S63912"/>
    </row>
    <row r="63913" spans="18:19" ht="15" customHeight="1">
      <c r="R63913"/>
      <c r="S63913"/>
    </row>
    <row r="63914" spans="18:19" ht="15" customHeight="1">
      <c r="R63914"/>
      <c r="S63914"/>
    </row>
    <row r="63915" spans="18:19" ht="15" customHeight="1">
      <c r="R63915"/>
      <c r="S63915"/>
    </row>
    <row r="63916" spans="18:19" ht="15" customHeight="1">
      <c r="R63916"/>
      <c r="S63916"/>
    </row>
    <row r="63917" spans="18:19" ht="15" customHeight="1">
      <c r="R63917"/>
      <c r="S63917"/>
    </row>
    <row r="63918" spans="18:19" ht="15" customHeight="1">
      <c r="R63918"/>
      <c r="S63918"/>
    </row>
    <row r="63919" spans="18:19" ht="15" customHeight="1">
      <c r="R63919"/>
      <c r="S63919"/>
    </row>
    <row r="63920" spans="18:19" ht="15" customHeight="1">
      <c r="R63920"/>
      <c r="S63920"/>
    </row>
    <row r="63921" spans="18:19" ht="15" customHeight="1">
      <c r="R63921"/>
      <c r="S63921"/>
    </row>
    <row r="63922" spans="18:19" ht="15" customHeight="1">
      <c r="R63922"/>
      <c r="S63922"/>
    </row>
    <row r="63923" spans="18:19" ht="15" customHeight="1">
      <c r="R63923"/>
      <c r="S63923"/>
    </row>
    <row r="63924" spans="18:19" ht="15" customHeight="1">
      <c r="R63924"/>
      <c r="S63924"/>
    </row>
    <row r="63925" spans="18:19" ht="15" customHeight="1">
      <c r="R63925"/>
      <c r="S63925"/>
    </row>
    <row r="63926" spans="18:19" ht="15" customHeight="1">
      <c r="R63926"/>
      <c r="S63926"/>
    </row>
    <row r="63927" spans="18:19" ht="15" customHeight="1">
      <c r="R63927"/>
      <c r="S63927"/>
    </row>
    <row r="63928" spans="18:19" ht="15" customHeight="1">
      <c r="R63928"/>
      <c r="S63928"/>
    </row>
    <row r="63929" spans="18:19" ht="15" customHeight="1">
      <c r="R63929"/>
      <c r="S63929"/>
    </row>
    <row r="63930" spans="18:19" ht="15" customHeight="1">
      <c r="R63930"/>
      <c r="S63930"/>
    </row>
    <row r="63931" spans="18:19" ht="15" customHeight="1">
      <c r="R63931"/>
      <c r="S63931"/>
    </row>
    <row r="63932" spans="18:19" ht="15" customHeight="1">
      <c r="R63932"/>
      <c r="S63932"/>
    </row>
    <row r="63933" spans="18:19" ht="15" customHeight="1">
      <c r="R63933"/>
      <c r="S63933"/>
    </row>
    <row r="63934" spans="18:19" ht="15" customHeight="1">
      <c r="R63934"/>
      <c r="S63934"/>
    </row>
    <row r="63935" spans="18:19" ht="15" customHeight="1">
      <c r="R63935"/>
      <c r="S63935"/>
    </row>
    <row r="63936" spans="18:19" ht="15" customHeight="1">
      <c r="R63936"/>
      <c r="S63936"/>
    </row>
    <row r="63937" spans="18:19" ht="15" customHeight="1">
      <c r="R63937"/>
      <c r="S63937"/>
    </row>
    <row r="63938" spans="18:19" ht="15" customHeight="1">
      <c r="R63938"/>
      <c r="S63938"/>
    </row>
    <row r="63939" spans="18:19" ht="15" customHeight="1">
      <c r="R63939"/>
      <c r="S63939"/>
    </row>
    <row r="63940" spans="18:19" ht="15" customHeight="1">
      <c r="R63940"/>
      <c r="S63940"/>
    </row>
    <row r="63941" spans="18:19" ht="15" customHeight="1">
      <c r="R63941"/>
      <c r="S63941"/>
    </row>
    <row r="63942" spans="18:19" ht="15" customHeight="1">
      <c r="R63942"/>
      <c r="S63942"/>
    </row>
    <row r="63943" spans="18:19" ht="15" customHeight="1">
      <c r="R63943"/>
      <c r="S63943"/>
    </row>
    <row r="63944" spans="18:19" ht="15" customHeight="1">
      <c r="R63944"/>
      <c r="S63944"/>
    </row>
    <row r="63945" spans="18:19" ht="15" customHeight="1">
      <c r="R63945"/>
      <c r="S63945"/>
    </row>
    <row r="63946" spans="18:19" ht="15" customHeight="1">
      <c r="R63946"/>
      <c r="S63946"/>
    </row>
    <row r="63947" spans="18:19" ht="15" customHeight="1">
      <c r="R63947"/>
      <c r="S63947"/>
    </row>
    <row r="63948" spans="18:19" ht="15" customHeight="1">
      <c r="R63948"/>
      <c r="S63948"/>
    </row>
    <row r="63949" spans="18:19" ht="15" customHeight="1">
      <c r="R63949"/>
      <c r="S63949"/>
    </row>
    <row r="63950" spans="18:19" ht="15" customHeight="1">
      <c r="R63950"/>
      <c r="S63950"/>
    </row>
    <row r="63951" spans="18:19" ht="15" customHeight="1">
      <c r="R63951"/>
      <c r="S63951"/>
    </row>
    <row r="63952" spans="18:19" ht="15" customHeight="1">
      <c r="R63952"/>
      <c r="S63952"/>
    </row>
    <row r="63953" spans="18:19" ht="15" customHeight="1">
      <c r="R63953"/>
      <c r="S63953"/>
    </row>
    <row r="63954" spans="18:19" ht="15" customHeight="1">
      <c r="R63954"/>
      <c r="S63954"/>
    </row>
    <row r="63955" spans="18:19" ht="15" customHeight="1">
      <c r="R63955"/>
      <c r="S63955"/>
    </row>
    <row r="63956" spans="18:19" ht="15" customHeight="1">
      <c r="R63956"/>
      <c r="S63956"/>
    </row>
    <row r="63957" spans="18:19" ht="15" customHeight="1">
      <c r="R63957"/>
      <c r="S63957"/>
    </row>
    <row r="63958" spans="18:19" ht="15" customHeight="1">
      <c r="R63958"/>
      <c r="S63958"/>
    </row>
    <row r="63959" spans="18:19" ht="15" customHeight="1">
      <c r="R63959"/>
      <c r="S63959"/>
    </row>
    <row r="63960" spans="18:19" ht="15" customHeight="1">
      <c r="R63960"/>
      <c r="S63960"/>
    </row>
    <row r="63961" spans="18:19" ht="15" customHeight="1">
      <c r="R63961"/>
      <c r="S63961"/>
    </row>
    <row r="63962" spans="18:19" ht="15" customHeight="1">
      <c r="R63962"/>
      <c r="S63962"/>
    </row>
    <row r="63963" spans="18:19" ht="15" customHeight="1">
      <c r="R63963"/>
      <c r="S63963"/>
    </row>
    <row r="63964" spans="18:19" ht="15" customHeight="1">
      <c r="R63964"/>
      <c r="S63964"/>
    </row>
    <row r="63965" spans="18:19" ht="15" customHeight="1">
      <c r="R63965"/>
      <c r="S63965"/>
    </row>
    <row r="63966" spans="18:19" ht="15" customHeight="1">
      <c r="R63966"/>
      <c r="S63966"/>
    </row>
    <row r="63967" spans="18:19" ht="15" customHeight="1">
      <c r="R63967"/>
      <c r="S63967"/>
    </row>
    <row r="63968" spans="18:19" ht="15" customHeight="1">
      <c r="R63968"/>
      <c r="S63968"/>
    </row>
    <row r="63969" spans="18:19" ht="15" customHeight="1">
      <c r="R63969"/>
      <c r="S63969"/>
    </row>
    <row r="63970" spans="18:19" ht="15" customHeight="1">
      <c r="R63970"/>
      <c r="S63970"/>
    </row>
    <row r="63971" spans="18:19" ht="15" customHeight="1">
      <c r="R63971"/>
      <c r="S63971"/>
    </row>
    <row r="63972" spans="18:19" ht="15" customHeight="1">
      <c r="R63972"/>
      <c r="S63972"/>
    </row>
    <row r="63973" spans="18:19" ht="15" customHeight="1">
      <c r="R63973"/>
      <c r="S63973"/>
    </row>
    <row r="63974" spans="18:19" ht="15" customHeight="1">
      <c r="R63974"/>
      <c r="S63974"/>
    </row>
    <row r="63975" spans="18:19" ht="15" customHeight="1">
      <c r="R63975"/>
      <c r="S63975"/>
    </row>
    <row r="63976" spans="18:19" ht="15" customHeight="1">
      <c r="R63976"/>
      <c r="S63976"/>
    </row>
    <row r="63977" spans="18:19" ht="15" customHeight="1">
      <c r="R63977"/>
      <c r="S63977"/>
    </row>
    <row r="63978" spans="18:19" ht="15" customHeight="1">
      <c r="R63978"/>
      <c r="S63978"/>
    </row>
    <row r="63979" spans="18:19" ht="15" customHeight="1">
      <c r="R63979"/>
      <c r="S63979"/>
    </row>
    <row r="63980" spans="18:19" ht="15" customHeight="1">
      <c r="R63980"/>
      <c r="S63980"/>
    </row>
    <row r="63981" spans="18:19" ht="15" customHeight="1">
      <c r="R63981"/>
      <c r="S63981"/>
    </row>
    <row r="63982" spans="18:19" ht="15" customHeight="1">
      <c r="R63982"/>
      <c r="S63982"/>
    </row>
    <row r="63983" spans="18:19" ht="15" customHeight="1">
      <c r="R63983"/>
      <c r="S63983"/>
    </row>
    <row r="63984" spans="18:19" ht="15" customHeight="1">
      <c r="R63984"/>
      <c r="S63984"/>
    </row>
    <row r="63985" spans="18:19" ht="15" customHeight="1">
      <c r="R63985"/>
      <c r="S63985"/>
    </row>
    <row r="63986" spans="18:19" ht="15" customHeight="1">
      <c r="R63986"/>
      <c r="S63986"/>
    </row>
    <row r="63987" spans="18:19" ht="15" customHeight="1">
      <c r="R63987"/>
      <c r="S63987"/>
    </row>
    <row r="63988" spans="18:19" ht="15" customHeight="1">
      <c r="R63988"/>
      <c r="S63988"/>
    </row>
    <row r="63989" spans="18:19" ht="15" customHeight="1">
      <c r="R63989"/>
      <c r="S63989"/>
    </row>
    <row r="63990" spans="18:19" ht="15" customHeight="1">
      <c r="R63990"/>
      <c r="S63990"/>
    </row>
    <row r="63991" spans="18:19" ht="15" customHeight="1">
      <c r="R63991"/>
      <c r="S63991"/>
    </row>
    <row r="63992" spans="18:19" ht="15" customHeight="1">
      <c r="R63992"/>
      <c r="S63992"/>
    </row>
    <row r="63993" spans="18:19" ht="15" customHeight="1">
      <c r="R63993"/>
      <c r="S63993"/>
    </row>
    <row r="63994" spans="18:19" ht="15" customHeight="1">
      <c r="R63994"/>
      <c r="S63994"/>
    </row>
    <row r="63995" spans="18:19" ht="15" customHeight="1">
      <c r="R63995"/>
      <c r="S63995"/>
    </row>
    <row r="63996" spans="18:19" ht="15" customHeight="1">
      <c r="R63996"/>
      <c r="S63996"/>
    </row>
    <row r="63997" spans="18:19" ht="15" customHeight="1">
      <c r="R63997"/>
      <c r="S63997"/>
    </row>
    <row r="63998" spans="18:19" ht="15" customHeight="1">
      <c r="R63998"/>
      <c r="S63998"/>
    </row>
    <row r="63999" spans="18:19" ht="15" customHeight="1">
      <c r="R63999"/>
      <c r="S63999"/>
    </row>
    <row r="64000" spans="18:19" ht="15" customHeight="1">
      <c r="R64000"/>
      <c r="S64000"/>
    </row>
    <row r="64001" spans="18:19" ht="15" customHeight="1">
      <c r="R64001"/>
      <c r="S64001"/>
    </row>
    <row r="64002" spans="18:19" ht="15" customHeight="1">
      <c r="R64002"/>
      <c r="S64002"/>
    </row>
    <row r="64003" spans="18:19" ht="15" customHeight="1">
      <c r="R64003"/>
      <c r="S64003"/>
    </row>
    <row r="64004" spans="18:19" ht="15" customHeight="1">
      <c r="R64004"/>
      <c r="S64004"/>
    </row>
    <row r="64005" spans="18:19" ht="15" customHeight="1">
      <c r="R64005"/>
      <c r="S64005"/>
    </row>
    <row r="64006" spans="18:19" ht="15" customHeight="1">
      <c r="R64006"/>
      <c r="S64006"/>
    </row>
    <row r="64007" spans="18:19" ht="15" customHeight="1">
      <c r="R64007"/>
      <c r="S64007"/>
    </row>
    <row r="64008" spans="18:19" ht="15" customHeight="1">
      <c r="R64008"/>
      <c r="S64008"/>
    </row>
    <row r="64009" spans="18:19" ht="15" customHeight="1">
      <c r="R64009"/>
      <c r="S64009"/>
    </row>
    <row r="64010" spans="18:19" ht="15" customHeight="1">
      <c r="R64010"/>
      <c r="S64010"/>
    </row>
    <row r="64011" spans="18:19" ht="15" customHeight="1">
      <c r="R64011"/>
      <c r="S64011"/>
    </row>
    <row r="64012" spans="18:19" ht="15" customHeight="1">
      <c r="R64012"/>
      <c r="S64012"/>
    </row>
    <row r="64013" spans="18:19" ht="15" customHeight="1">
      <c r="R64013"/>
      <c r="S64013"/>
    </row>
    <row r="64014" spans="18:19" ht="15" customHeight="1">
      <c r="R64014"/>
      <c r="S64014"/>
    </row>
    <row r="64015" spans="18:19" ht="15" customHeight="1">
      <c r="R64015"/>
      <c r="S64015"/>
    </row>
    <row r="64016" spans="18:19" ht="15" customHeight="1">
      <c r="R64016"/>
      <c r="S64016"/>
    </row>
    <row r="64017" spans="18:19" ht="15" customHeight="1">
      <c r="R64017"/>
      <c r="S64017"/>
    </row>
    <row r="64018" spans="18:19" ht="15" customHeight="1">
      <c r="R64018"/>
      <c r="S64018"/>
    </row>
    <row r="64019" spans="18:19" ht="15" customHeight="1">
      <c r="R64019"/>
      <c r="S64019"/>
    </row>
    <row r="64020" spans="18:19" ht="15" customHeight="1">
      <c r="R64020"/>
      <c r="S64020"/>
    </row>
    <row r="64021" spans="18:19" ht="15" customHeight="1">
      <c r="R64021"/>
      <c r="S64021"/>
    </row>
    <row r="64022" spans="18:19" ht="15" customHeight="1">
      <c r="R64022"/>
      <c r="S64022"/>
    </row>
    <row r="64023" spans="18:19" ht="15" customHeight="1">
      <c r="R64023"/>
      <c r="S64023"/>
    </row>
    <row r="64024" spans="18:19" ht="15" customHeight="1">
      <c r="R64024"/>
      <c r="S64024"/>
    </row>
    <row r="64025" spans="18:19" ht="15" customHeight="1">
      <c r="R64025"/>
      <c r="S64025"/>
    </row>
    <row r="64026" spans="18:19" ht="15" customHeight="1">
      <c r="R64026"/>
      <c r="S64026"/>
    </row>
    <row r="64027" spans="18:19" ht="15" customHeight="1">
      <c r="R64027"/>
      <c r="S64027"/>
    </row>
    <row r="64028" spans="18:19" ht="15" customHeight="1">
      <c r="R64028"/>
      <c r="S64028"/>
    </row>
    <row r="64029" spans="18:19" ht="15" customHeight="1">
      <c r="R64029"/>
      <c r="S64029"/>
    </row>
    <row r="64030" spans="18:19" ht="15" customHeight="1">
      <c r="R64030"/>
      <c r="S64030"/>
    </row>
    <row r="64031" spans="18:19" ht="15" customHeight="1">
      <c r="R64031"/>
      <c r="S64031"/>
    </row>
    <row r="64032" spans="18:19" ht="15" customHeight="1">
      <c r="R64032"/>
      <c r="S64032"/>
    </row>
    <row r="64033" spans="18:19" ht="15" customHeight="1">
      <c r="R64033"/>
      <c r="S64033"/>
    </row>
    <row r="64034" spans="18:19" ht="15" customHeight="1">
      <c r="R64034"/>
      <c r="S64034"/>
    </row>
    <row r="64035" spans="18:19" ht="15" customHeight="1">
      <c r="R64035"/>
      <c r="S64035"/>
    </row>
    <row r="64036" spans="18:19" ht="15" customHeight="1">
      <c r="R64036"/>
      <c r="S64036"/>
    </row>
    <row r="64037" spans="18:19" ht="15" customHeight="1">
      <c r="R64037"/>
      <c r="S64037"/>
    </row>
    <row r="64038" spans="18:19" ht="15" customHeight="1">
      <c r="R64038"/>
      <c r="S64038"/>
    </row>
    <row r="64039" spans="18:19" ht="15" customHeight="1">
      <c r="R64039"/>
      <c r="S64039"/>
    </row>
    <row r="64040" spans="18:19" ht="15" customHeight="1">
      <c r="R64040"/>
      <c r="S64040"/>
    </row>
    <row r="64041" spans="18:19" ht="15" customHeight="1">
      <c r="R64041"/>
      <c r="S64041"/>
    </row>
    <row r="64042" spans="18:19" ht="15" customHeight="1">
      <c r="R64042"/>
      <c r="S64042"/>
    </row>
    <row r="64043" spans="18:19" ht="15" customHeight="1">
      <c r="R64043"/>
      <c r="S64043"/>
    </row>
    <row r="64044" spans="18:19" ht="15" customHeight="1">
      <c r="R64044"/>
      <c r="S64044"/>
    </row>
    <row r="64045" spans="18:19" ht="15" customHeight="1">
      <c r="R64045"/>
      <c r="S64045"/>
    </row>
    <row r="64046" spans="18:19" ht="15" customHeight="1">
      <c r="R64046"/>
      <c r="S64046"/>
    </row>
    <row r="64047" spans="18:19" ht="15" customHeight="1">
      <c r="R64047"/>
      <c r="S64047"/>
    </row>
    <row r="64048" spans="18:19" ht="15" customHeight="1">
      <c r="R64048"/>
      <c r="S64048"/>
    </row>
    <row r="64049" spans="18:19" ht="15" customHeight="1">
      <c r="R64049"/>
      <c r="S64049"/>
    </row>
    <row r="64050" spans="18:19" ht="15" customHeight="1">
      <c r="R64050"/>
      <c r="S64050"/>
    </row>
    <row r="64051" spans="18:19" ht="15" customHeight="1">
      <c r="R64051"/>
      <c r="S64051"/>
    </row>
    <row r="64052" spans="18:19" ht="15" customHeight="1">
      <c r="R64052"/>
      <c r="S64052"/>
    </row>
    <row r="64053" spans="18:19" ht="15" customHeight="1">
      <c r="R64053"/>
      <c r="S64053"/>
    </row>
    <row r="64054" spans="18:19" ht="15" customHeight="1">
      <c r="R64054"/>
      <c r="S64054"/>
    </row>
    <row r="64055" spans="18:19" ht="15" customHeight="1">
      <c r="R64055"/>
      <c r="S64055"/>
    </row>
    <row r="64056" spans="18:19" ht="15" customHeight="1">
      <c r="R64056"/>
      <c r="S64056"/>
    </row>
    <row r="64057" spans="18:19" ht="15" customHeight="1">
      <c r="R64057"/>
      <c r="S64057"/>
    </row>
    <row r="64058" spans="18:19" ht="15" customHeight="1">
      <c r="R64058"/>
      <c r="S64058"/>
    </row>
    <row r="64059" spans="18:19" ht="15" customHeight="1">
      <c r="R64059"/>
      <c r="S64059"/>
    </row>
    <row r="64060" spans="18:19" ht="15" customHeight="1">
      <c r="R64060"/>
      <c r="S64060"/>
    </row>
    <row r="64061" spans="18:19" ht="15" customHeight="1">
      <c r="R64061"/>
      <c r="S64061"/>
    </row>
    <row r="64062" spans="18:19" ht="15" customHeight="1">
      <c r="R64062"/>
      <c r="S64062"/>
    </row>
    <row r="64063" spans="18:19" ht="15" customHeight="1">
      <c r="R64063"/>
      <c r="S64063"/>
    </row>
    <row r="64064" spans="18:19" ht="15" customHeight="1">
      <c r="R64064"/>
      <c r="S64064"/>
    </row>
    <row r="64065" spans="18:19" ht="15" customHeight="1">
      <c r="R64065"/>
      <c r="S64065"/>
    </row>
    <row r="64066" spans="18:19" ht="15" customHeight="1">
      <c r="R64066"/>
      <c r="S64066"/>
    </row>
    <row r="64067" spans="18:19" ht="15" customHeight="1">
      <c r="R64067"/>
      <c r="S64067"/>
    </row>
    <row r="64068" spans="18:19" ht="15" customHeight="1">
      <c r="R64068"/>
      <c r="S64068"/>
    </row>
    <row r="64069" spans="18:19" ht="15" customHeight="1">
      <c r="R64069"/>
      <c r="S64069"/>
    </row>
    <row r="64070" spans="18:19" ht="15" customHeight="1">
      <c r="R64070"/>
      <c r="S64070"/>
    </row>
    <row r="64071" spans="18:19" ht="15" customHeight="1">
      <c r="R64071"/>
      <c r="S64071"/>
    </row>
    <row r="64072" spans="18:19" ht="15" customHeight="1">
      <c r="R64072"/>
      <c r="S64072"/>
    </row>
    <row r="64073" spans="18:19" ht="15" customHeight="1">
      <c r="R64073"/>
      <c r="S64073"/>
    </row>
    <row r="64074" spans="18:19" ht="15" customHeight="1">
      <c r="R64074"/>
      <c r="S64074"/>
    </row>
    <row r="64075" spans="18:19" ht="15" customHeight="1">
      <c r="R64075"/>
      <c r="S64075"/>
    </row>
    <row r="64076" spans="18:19" ht="15" customHeight="1">
      <c r="R64076"/>
      <c r="S64076"/>
    </row>
    <row r="64077" spans="18:19" ht="15" customHeight="1">
      <c r="R64077"/>
      <c r="S64077"/>
    </row>
    <row r="64078" spans="18:19" ht="15" customHeight="1">
      <c r="R64078"/>
      <c r="S64078"/>
    </row>
    <row r="64079" spans="18:19" ht="15" customHeight="1">
      <c r="R64079"/>
      <c r="S64079"/>
    </row>
    <row r="64080" spans="18:19" ht="15" customHeight="1">
      <c r="R64080"/>
      <c r="S64080"/>
    </row>
    <row r="64081" spans="18:19" ht="15" customHeight="1">
      <c r="R64081"/>
      <c r="S64081"/>
    </row>
    <row r="64082" spans="18:19" ht="15" customHeight="1">
      <c r="R64082"/>
      <c r="S64082"/>
    </row>
    <row r="64083" spans="18:19" ht="15" customHeight="1">
      <c r="R64083"/>
      <c r="S64083"/>
    </row>
    <row r="64084" spans="18:19" ht="15" customHeight="1">
      <c r="R64084"/>
      <c r="S64084"/>
    </row>
    <row r="64085" spans="18:19" ht="15" customHeight="1">
      <c r="R64085"/>
      <c r="S64085"/>
    </row>
    <row r="64086" spans="18:19" ht="15" customHeight="1">
      <c r="R64086"/>
      <c r="S64086"/>
    </row>
    <row r="64087" spans="18:19" ht="15" customHeight="1">
      <c r="R64087"/>
      <c r="S64087"/>
    </row>
    <row r="64088" spans="18:19" ht="15" customHeight="1">
      <c r="R64088"/>
      <c r="S64088"/>
    </row>
    <row r="64089" spans="18:19" ht="15" customHeight="1">
      <c r="R64089"/>
      <c r="S64089"/>
    </row>
    <row r="64090" spans="18:19" ht="15" customHeight="1">
      <c r="R64090"/>
      <c r="S64090"/>
    </row>
    <row r="64091" spans="18:19" ht="15" customHeight="1">
      <c r="R64091"/>
      <c r="S64091"/>
    </row>
    <row r="64092" spans="18:19" ht="15" customHeight="1">
      <c r="R64092"/>
      <c r="S64092"/>
    </row>
    <row r="64093" spans="18:19" ht="15" customHeight="1">
      <c r="R64093"/>
      <c r="S64093"/>
    </row>
    <row r="64094" spans="18:19" ht="15" customHeight="1">
      <c r="R64094"/>
      <c r="S64094"/>
    </row>
    <row r="64095" spans="18:19" ht="15" customHeight="1">
      <c r="R64095"/>
      <c r="S64095"/>
    </row>
    <row r="64096" spans="18:19" ht="15" customHeight="1">
      <c r="R64096"/>
      <c r="S64096"/>
    </row>
    <row r="64097" spans="18:19" ht="15" customHeight="1">
      <c r="R64097"/>
      <c r="S64097"/>
    </row>
    <row r="64098" spans="18:19" ht="15" customHeight="1">
      <c r="R64098"/>
      <c r="S64098"/>
    </row>
    <row r="64099" spans="18:19" ht="15" customHeight="1">
      <c r="R64099"/>
      <c r="S64099"/>
    </row>
    <row r="64100" spans="18:19" ht="15" customHeight="1">
      <c r="R64100"/>
      <c r="S64100"/>
    </row>
    <row r="64101" spans="18:19" ht="15" customHeight="1">
      <c r="R64101"/>
      <c r="S64101"/>
    </row>
    <row r="64102" spans="18:19" ht="15" customHeight="1">
      <c r="R64102"/>
      <c r="S64102"/>
    </row>
    <row r="64103" spans="18:19" ht="15" customHeight="1">
      <c r="R64103"/>
      <c r="S64103"/>
    </row>
    <row r="64104" spans="18:19" ht="15" customHeight="1">
      <c r="R64104"/>
      <c r="S64104"/>
    </row>
    <row r="64105" spans="18:19" ht="15" customHeight="1">
      <c r="R64105"/>
      <c r="S64105"/>
    </row>
    <row r="64106" spans="18:19" ht="15" customHeight="1">
      <c r="R64106"/>
      <c r="S64106"/>
    </row>
    <row r="64107" spans="18:19" ht="15" customHeight="1">
      <c r="R64107"/>
      <c r="S64107"/>
    </row>
    <row r="64108" spans="18:19" ht="15" customHeight="1">
      <c r="R64108"/>
      <c r="S64108"/>
    </row>
    <row r="64109" spans="18:19" ht="15" customHeight="1">
      <c r="R64109"/>
      <c r="S64109"/>
    </row>
    <row r="64110" spans="18:19" ht="15" customHeight="1">
      <c r="R64110"/>
      <c r="S64110"/>
    </row>
    <row r="64111" spans="18:19" ht="15" customHeight="1">
      <c r="R64111"/>
      <c r="S64111"/>
    </row>
    <row r="64112" spans="18:19" ht="15" customHeight="1">
      <c r="R64112"/>
      <c r="S64112"/>
    </row>
    <row r="64113" spans="18:19" ht="15" customHeight="1">
      <c r="R64113"/>
      <c r="S64113"/>
    </row>
    <row r="64114" spans="18:19" ht="15" customHeight="1">
      <c r="R64114"/>
      <c r="S64114"/>
    </row>
    <row r="64115" spans="18:19" ht="15" customHeight="1">
      <c r="R64115"/>
      <c r="S64115"/>
    </row>
    <row r="64116" spans="18:19" ht="15" customHeight="1">
      <c r="R64116"/>
      <c r="S64116"/>
    </row>
    <row r="64117" spans="18:19" ht="15" customHeight="1">
      <c r="R64117"/>
      <c r="S64117"/>
    </row>
    <row r="64118" spans="18:19" ht="15" customHeight="1">
      <c r="R64118"/>
      <c r="S64118"/>
    </row>
    <row r="64119" spans="18:19" ht="15" customHeight="1">
      <c r="R64119"/>
      <c r="S64119"/>
    </row>
    <row r="64120" spans="18:19" ht="15" customHeight="1">
      <c r="R64120"/>
      <c r="S64120"/>
    </row>
    <row r="64121" spans="18:19" ht="15" customHeight="1">
      <c r="R64121"/>
      <c r="S64121"/>
    </row>
    <row r="64122" spans="18:19" ht="15" customHeight="1">
      <c r="R64122"/>
      <c r="S64122"/>
    </row>
    <row r="64123" spans="18:19" ht="15" customHeight="1">
      <c r="R64123"/>
      <c r="S64123"/>
    </row>
    <row r="64124" spans="18:19" ht="15" customHeight="1">
      <c r="R64124"/>
      <c r="S64124"/>
    </row>
    <row r="64125" spans="18:19" ht="15" customHeight="1">
      <c r="R64125"/>
      <c r="S64125"/>
    </row>
    <row r="64126" spans="18:19" ht="15" customHeight="1">
      <c r="R64126"/>
      <c r="S64126"/>
    </row>
    <row r="64127" spans="18:19" ht="15" customHeight="1">
      <c r="R64127"/>
      <c r="S64127"/>
    </row>
    <row r="64128" spans="18:19" ht="15" customHeight="1">
      <c r="R64128"/>
      <c r="S64128"/>
    </row>
    <row r="64129" spans="18:19" ht="15" customHeight="1">
      <c r="R64129"/>
      <c r="S64129"/>
    </row>
    <row r="64130" spans="18:19" ht="15" customHeight="1">
      <c r="R64130"/>
      <c r="S64130"/>
    </row>
    <row r="64131" spans="18:19" ht="15" customHeight="1">
      <c r="R64131"/>
      <c r="S64131"/>
    </row>
    <row r="64132" spans="18:19" ht="15" customHeight="1">
      <c r="R64132"/>
      <c r="S64132"/>
    </row>
    <row r="64133" spans="18:19" ht="15" customHeight="1">
      <c r="R64133"/>
      <c r="S64133"/>
    </row>
    <row r="64134" spans="18:19" ht="15" customHeight="1">
      <c r="R64134"/>
      <c r="S64134"/>
    </row>
    <row r="64135" spans="18:19" ht="15" customHeight="1">
      <c r="R64135"/>
      <c r="S64135"/>
    </row>
    <row r="64136" spans="18:19" ht="15" customHeight="1">
      <c r="R64136"/>
      <c r="S64136"/>
    </row>
    <row r="64137" spans="18:19" ht="15" customHeight="1">
      <c r="R64137"/>
      <c r="S64137"/>
    </row>
    <row r="64138" spans="18:19" ht="15" customHeight="1">
      <c r="R64138"/>
      <c r="S64138"/>
    </row>
    <row r="64139" spans="18:19" ht="15" customHeight="1">
      <c r="R64139"/>
      <c r="S64139"/>
    </row>
    <row r="64140" spans="18:19" ht="15" customHeight="1">
      <c r="R64140"/>
      <c r="S64140"/>
    </row>
    <row r="64141" spans="18:19" ht="15" customHeight="1">
      <c r="R64141"/>
      <c r="S64141"/>
    </row>
    <row r="64142" spans="18:19" ht="15" customHeight="1">
      <c r="R64142"/>
      <c r="S64142"/>
    </row>
    <row r="64143" spans="18:19" ht="15" customHeight="1">
      <c r="R64143"/>
      <c r="S64143"/>
    </row>
    <row r="64144" spans="18:19" ht="15" customHeight="1">
      <c r="R64144"/>
      <c r="S64144"/>
    </row>
    <row r="64145" spans="18:19" ht="15" customHeight="1">
      <c r="R64145"/>
      <c r="S64145"/>
    </row>
    <row r="64146" spans="18:19" ht="15" customHeight="1">
      <c r="R64146"/>
      <c r="S64146"/>
    </row>
    <row r="64147" spans="18:19" ht="15" customHeight="1">
      <c r="R64147"/>
      <c r="S64147"/>
    </row>
    <row r="64148" spans="18:19" ht="15" customHeight="1">
      <c r="R64148"/>
      <c r="S64148"/>
    </row>
    <row r="64149" spans="18:19" ht="15" customHeight="1">
      <c r="R64149"/>
      <c r="S64149"/>
    </row>
    <row r="64150" spans="18:19" ht="15" customHeight="1">
      <c r="R64150"/>
      <c r="S64150"/>
    </row>
    <row r="64151" spans="18:19" ht="15" customHeight="1">
      <c r="R64151"/>
      <c r="S64151"/>
    </row>
    <row r="64152" spans="18:19" ht="15" customHeight="1">
      <c r="R64152"/>
      <c r="S64152"/>
    </row>
    <row r="64153" spans="18:19" ht="15" customHeight="1">
      <c r="R64153"/>
      <c r="S64153"/>
    </row>
    <row r="64154" spans="18:19" ht="15" customHeight="1">
      <c r="R64154"/>
      <c r="S64154"/>
    </row>
    <row r="64155" spans="18:19" ht="15" customHeight="1">
      <c r="R64155"/>
      <c r="S64155"/>
    </row>
    <row r="64156" spans="18:19" ht="15" customHeight="1">
      <c r="R64156"/>
      <c r="S64156"/>
    </row>
    <row r="64157" spans="18:19" ht="15" customHeight="1">
      <c r="R64157"/>
      <c r="S64157"/>
    </row>
    <row r="64158" spans="18:19" ht="15" customHeight="1">
      <c r="R64158"/>
      <c r="S64158"/>
    </row>
    <row r="64159" spans="18:19" ht="15" customHeight="1">
      <c r="R64159"/>
      <c r="S64159"/>
    </row>
    <row r="64160" spans="18:19" ht="15" customHeight="1">
      <c r="R64160"/>
      <c r="S64160"/>
    </row>
    <row r="64161" spans="18:19" ht="15" customHeight="1">
      <c r="R64161"/>
      <c r="S64161"/>
    </row>
    <row r="64162" spans="18:19" ht="15" customHeight="1">
      <c r="R64162"/>
      <c r="S64162"/>
    </row>
    <row r="64163" spans="18:19" ht="15" customHeight="1">
      <c r="R64163"/>
      <c r="S64163"/>
    </row>
    <row r="64164" spans="18:19" ht="15" customHeight="1">
      <c r="R64164"/>
      <c r="S64164"/>
    </row>
    <row r="64165" spans="18:19" ht="15" customHeight="1">
      <c r="R64165"/>
      <c r="S64165"/>
    </row>
    <row r="64166" spans="18:19" ht="15" customHeight="1">
      <c r="R64166"/>
      <c r="S64166"/>
    </row>
    <row r="64167" spans="18:19" ht="15" customHeight="1">
      <c r="R64167"/>
      <c r="S64167"/>
    </row>
    <row r="64168" spans="18:19" ht="15" customHeight="1">
      <c r="R64168"/>
      <c r="S64168"/>
    </row>
    <row r="64169" spans="18:19" ht="15" customHeight="1">
      <c r="R64169"/>
      <c r="S64169"/>
    </row>
    <row r="64170" spans="18:19" ht="15" customHeight="1">
      <c r="R64170"/>
      <c r="S64170"/>
    </row>
    <row r="64171" spans="18:19" ht="15" customHeight="1">
      <c r="R64171"/>
      <c r="S64171"/>
    </row>
    <row r="64172" spans="18:19" ht="15" customHeight="1">
      <c r="R64172"/>
      <c r="S64172"/>
    </row>
    <row r="64173" spans="18:19" ht="15" customHeight="1">
      <c r="R64173"/>
      <c r="S64173"/>
    </row>
    <row r="64174" spans="18:19" ht="15" customHeight="1">
      <c r="R64174"/>
      <c r="S64174"/>
    </row>
    <row r="64175" spans="18:19" ht="15" customHeight="1">
      <c r="R64175"/>
      <c r="S64175"/>
    </row>
    <row r="64176" spans="18:19" ht="15" customHeight="1">
      <c r="R64176"/>
      <c r="S64176"/>
    </row>
    <row r="64177" spans="18:19" ht="15" customHeight="1">
      <c r="R64177"/>
      <c r="S64177"/>
    </row>
    <row r="64178" spans="18:19" ht="15" customHeight="1">
      <c r="R64178"/>
      <c r="S64178"/>
    </row>
    <row r="64179" spans="18:19" ht="15" customHeight="1">
      <c r="R64179"/>
      <c r="S64179"/>
    </row>
    <row r="64180" spans="18:19" ht="15" customHeight="1">
      <c r="R64180"/>
      <c r="S64180"/>
    </row>
    <row r="64181" spans="18:19" ht="15" customHeight="1">
      <c r="R64181"/>
      <c r="S64181"/>
    </row>
    <row r="64182" spans="18:19" ht="15" customHeight="1">
      <c r="R64182"/>
      <c r="S64182"/>
    </row>
    <row r="64183" spans="18:19" ht="15" customHeight="1">
      <c r="R64183"/>
      <c r="S64183"/>
    </row>
    <row r="64184" spans="18:19" ht="15" customHeight="1">
      <c r="R64184"/>
      <c r="S64184"/>
    </row>
    <row r="64185" spans="18:19" ht="15" customHeight="1">
      <c r="R64185"/>
      <c r="S64185"/>
    </row>
    <row r="64186" spans="18:19" ht="15" customHeight="1">
      <c r="R64186"/>
      <c r="S64186"/>
    </row>
    <row r="64187" spans="18:19" ht="15" customHeight="1">
      <c r="R64187"/>
      <c r="S64187"/>
    </row>
    <row r="64188" spans="18:19" ht="15" customHeight="1">
      <c r="R64188"/>
      <c r="S64188"/>
    </row>
    <row r="64189" spans="18:19" ht="15" customHeight="1">
      <c r="R64189"/>
      <c r="S64189"/>
    </row>
    <row r="64190" spans="18:19" ht="15" customHeight="1">
      <c r="R64190"/>
      <c r="S64190"/>
    </row>
    <row r="64191" spans="18:19" ht="15" customHeight="1">
      <c r="R64191"/>
      <c r="S64191"/>
    </row>
    <row r="64192" spans="18:19" ht="15" customHeight="1">
      <c r="R64192"/>
      <c r="S64192"/>
    </row>
    <row r="64193" spans="18:19" ht="15" customHeight="1">
      <c r="R64193"/>
      <c r="S64193"/>
    </row>
    <row r="64194" spans="18:19" ht="15" customHeight="1">
      <c r="R64194"/>
      <c r="S64194"/>
    </row>
    <row r="64195" spans="18:19" ht="15" customHeight="1">
      <c r="R64195"/>
      <c r="S64195"/>
    </row>
    <row r="64196" spans="18:19" ht="15" customHeight="1">
      <c r="R64196"/>
      <c r="S64196"/>
    </row>
    <row r="64197" spans="18:19" ht="15" customHeight="1">
      <c r="R64197"/>
      <c r="S64197"/>
    </row>
    <row r="64198" spans="18:19" ht="15" customHeight="1">
      <c r="R64198"/>
      <c r="S64198"/>
    </row>
    <row r="64199" spans="18:19" ht="15" customHeight="1">
      <c r="R64199"/>
      <c r="S64199"/>
    </row>
    <row r="64200" spans="18:19" ht="15" customHeight="1">
      <c r="R64200"/>
      <c r="S64200"/>
    </row>
    <row r="64201" spans="18:19" ht="15" customHeight="1">
      <c r="R64201"/>
      <c r="S64201"/>
    </row>
    <row r="64202" spans="18:19" ht="15" customHeight="1">
      <c r="R64202"/>
      <c r="S64202"/>
    </row>
    <row r="64203" spans="18:19" ht="15" customHeight="1">
      <c r="R64203"/>
      <c r="S64203"/>
    </row>
    <row r="64204" spans="18:19" ht="15" customHeight="1">
      <c r="R64204"/>
      <c r="S64204"/>
    </row>
    <row r="64205" spans="18:19" ht="15" customHeight="1">
      <c r="R64205"/>
      <c r="S64205"/>
    </row>
    <row r="64206" spans="18:19" ht="15" customHeight="1">
      <c r="R64206"/>
      <c r="S64206"/>
    </row>
    <row r="64207" spans="18:19" ht="15" customHeight="1">
      <c r="R64207"/>
      <c r="S64207"/>
    </row>
    <row r="64208" spans="18:19" ht="15" customHeight="1">
      <c r="R64208"/>
      <c r="S64208"/>
    </row>
    <row r="64209" spans="18:19" ht="15" customHeight="1">
      <c r="R64209"/>
      <c r="S64209"/>
    </row>
    <row r="64210" spans="18:19" ht="15" customHeight="1">
      <c r="R64210"/>
      <c r="S64210"/>
    </row>
    <row r="64211" spans="18:19" ht="15" customHeight="1">
      <c r="R64211"/>
      <c r="S64211"/>
    </row>
    <row r="64212" spans="18:19" ht="15" customHeight="1">
      <c r="R64212"/>
      <c r="S64212"/>
    </row>
    <row r="64213" spans="18:19" ht="15" customHeight="1">
      <c r="R64213"/>
      <c r="S64213"/>
    </row>
    <row r="64214" spans="18:19" ht="15" customHeight="1">
      <c r="R64214"/>
      <c r="S64214"/>
    </row>
    <row r="64215" spans="18:19" ht="15" customHeight="1">
      <c r="R64215"/>
      <c r="S64215"/>
    </row>
    <row r="64216" spans="18:19" ht="15" customHeight="1">
      <c r="R64216"/>
      <c r="S64216"/>
    </row>
    <row r="64217" spans="18:19" ht="15" customHeight="1">
      <c r="R64217"/>
      <c r="S64217"/>
    </row>
    <row r="64218" spans="18:19" ht="15" customHeight="1">
      <c r="R64218"/>
      <c r="S64218"/>
    </row>
    <row r="64219" spans="18:19" ht="15" customHeight="1">
      <c r="R64219"/>
      <c r="S64219"/>
    </row>
    <row r="64220" spans="18:19" ht="15" customHeight="1">
      <c r="R64220"/>
      <c r="S64220"/>
    </row>
    <row r="64221" spans="18:19" ht="15" customHeight="1">
      <c r="R64221"/>
      <c r="S64221"/>
    </row>
    <row r="64222" spans="18:19" ht="15" customHeight="1">
      <c r="R64222"/>
      <c r="S64222"/>
    </row>
    <row r="64223" spans="18:19" ht="15" customHeight="1">
      <c r="R64223"/>
      <c r="S64223"/>
    </row>
    <row r="64224" spans="18:19" ht="15" customHeight="1">
      <c r="R64224"/>
      <c r="S64224"/>
    </row>
    <row r="64225" spans="18:19" ht="15" customHeight="1">
      <c r="R64225"/>
      <c r="S64225"/>
    </row>
    <row r="64226" spans="18:19" ht="15" customHeight="1">
      <c r="R64226"/>
      <c r="S64226"/>
    </row>
    <row r="64227" spans="18:19" ht="15" customHeight="1">
      <c r="R64227"/>
      <c r="S64227"/>
    </row>
    <row r="64228" spans="18:19" ht="15" customHeight="1">
      <c r="R64228"/>
      <c r="S64228"/>
    </row>
    <row r="64229" spans="18:19" ht="15" customHeight="1">
      <c r="R64229"/>
      <c r="S64229"/>
    </row>
    <row r="64230" spans="18:19" ht="15" customHeight="1">
      <c r="R64230"/>
      <c r="S64230"/>
    </row>
    <row r="64231" spans="18:19" ht="15" customHeight="1">
      <c r="R64231"/>
      <c r="S64231"/>
    </row>
    <row r="64232" spans="18:19" ht="15" customHeight="1">
      <c r="R64232"/>
      <c r="S64232"/>
    </row>
    <row r="64233" spans="18:19" ht="15" customHeight="1">
      <c r="R64233"/>
      <c r="S64233"/>
    </row>
    <row r="64234" spans="18:19" ht="15" customHeight="1">
      <c r="R64234"/>
      <c r="S64234"/>
    </row>
    <row r="64235" spans="18:19" ht="15" customHeight="1">
      <c r="R64235"/>
      <c r="S64235"/>
    </row>
    <row r="64236" spans="18:19" ht="15" customHeight="1">
      <c r="R64236"/>
      <c r="S64236"/>
    </row>
    <row r="64237" spans="18:19" ht="15" customHeight="1">
      <c r="R64237"/>
      <c r="S64237"/>
    </row>
    <row r="64238" spans="18:19" ht="15" customHeight="1">
      <c r="R64238"/>
      <c r="S64238"/>
    </row>
    <row r="64239" spans="18:19" ht="15" customHeight="1">
      <c r="R64239"/>
      <c r="S64239"/>
    </row>
    <row r="64240" spans="18:19" ht="15" customHeight="1">
      <c r="R64240"/>
      <c r="S64240"/>
    </row>
    <row r="64241" spans="18:19" ht="15" customHeight="1">
      <c r="R64241"/>
      <c r="S64241"/>
    </row>
    <row r="64242" spans="18:19" ht="15" customHeight="1">
      <c r="R64242"/>
      <c r="S64242"/>
    </row>
    <row r="64243" spans="18:19" ht="15" customHeight="1">
      <c r="R64243"/>
      <c r="S64243"/>
    </row>
    <row r="64244" spans="18:19" ht="15" customHeight="1">
      <c r="R64244"/>
      <c r="S64244"/>
    </row>
    <row r="64245" spans="18:19" ht="15" customHeight="1">
      <c r="R64245"/>
      <c r="S64245"/>
    </row>
    <row r="64246" spans="18:19" ht="15" customHeight="1">
      <c r="R64246"/>
      <c r="S64246"/>
    </row>
    <row r="64247" spans="18:19" ht="15" customHeight="1">
      <c r="R64247"/>
      <c r="S64247"/>
    </row>
    <row r="64248" spans="18:19" ht="15" customHeight="1">
      <c r="R64248"/>
      <c r="S64248"/>
    </row>
    <row r="64249" spans="18:19" ht="15" customHeight="1">
      <c r="R64249"/>
      <c r="S64249"/>
    </row>
    <row r="64250" spans="18:19" ht="15" customHeight="1">
      <c r="R64250"/>
      <c r="S64250"/>
    </row>
    <row r="64251" spans="18:19" ht="15" customHeight="1">
      <c r="R64251"/>
      <c r="S64251"/>
    </row>
    <row r="64252" spans="18:19" ht="15" customHeight="1">
      <c r="R64252"/>
      <c r="S64252"/>
    </row>
    <row r="64253" spans="18:19" ht="15" customHeight="1">
      <c r="R64253"/>
      <c r="S64253"/>
    </row>
    <row r="64254" spans="18:19" ht="15" customHeight="1">
      <c r="R64254"/>
      <c r="S64254"/>
    </row>
    <row r="64255" spans="18:19" ht="15" customHeight="1">
      <c r="R64255"/>
      <c r="S64255"/>
    </row>
    <row r="64256" spans="18:19" ht="15" customHeight="1">
      <c r="R64256"/>
      <c r="S64256"/>
    </row>
    <row r="64257" spans="18:19" ht="15" customHeight="1">
      <c r="R64257"/>
      <c r="S64257"/>
    </row>
    <row r="64258" spans="18:19" ht="15" customHeight="1">
      <c r="R64258"/>
      <c r="S64258"/>
    </row>
    <row r="64259" spans="18:19" ht="15" customHeight="1">
      <c r="R64259"/>
      <c r="S64259"/>
    </row>
    <row r="64260" spans="18:19" ht="15" customHeight="1">
      <c r="R64260"/>
      <c r="S64260"/>
    </row>
    <row r="64261" spans="18:19" ht="15" customHeight="1">
      <c r="R64261"/>
      <c r="S64261"/>
    </row>
    <row r="64262" spans="18:19" ht="15" customHeight="1">
      <c r="R64262"/>
      <c r="S64262"/>
    </row>
    <row r="64263" spans="18:19" ht="15" customHeight="1">
      <c r="R64263"/>
      <c r="S64263"/>
    </row>
    <row r="64264" spans="18:19" ht="15" customHeight="1">
      <c r="R64264"/>
      <c r="S64264"/>
    </row>
    <row r="64265" spans="18:19" ht="15" customHeight="1">
      <c r="R64265"/>
      <c r="S64265"/>
    </row>
    <row r="64266" spans="18:19" ht="15" customHeight="1">
      <c r="R64266"/>
      <c r="S64266"/>
    </row>
    <row r="64267" spans="18:19" ht="15" customHeight="1">
      <c r="R64267"/>
      <c r="S64267"/>
    </row>
    <row r="64268" spans="18:19" ht="15" customHeight="1">
      <c r="R64268"/>
      <c r="S64268"/>
    </row>
    <row r="64269" spans="18:19" ht="15" customHeight="1">
      <c r="R64269"/>
      <c r="S64269"/>
    </row>
    <row r="64270" spans="18:19" ht="15" customHeight="1">
      <c r="R64270"/>
      <c r="S64270"/>
    </row>
    <row r="64271" spans="18:19" ht="15" customHeight="1">
      <c r="R64271"/>
      <c r="S64271"/>
    </row>
    <row r="64272" spans="18:19" ht="15" customHeight="1">
      <c r="R64272"/>
      <c r="S64272"/>
    </row>
    <row r="64273" spans="18:19" ht="15" customHeight="1">
      <c r="R64273"/>
      <c r="S64273"/>
    </row>
    <row r="64274" spans="18:19" ht="15" customHeight="1">
      <c r="R64274"/>
      <c r="S64274"/>
    </row>
    <row r="64275" spans="18:19" ht="15" customHeight="1">
      <c r="R64275"/>
      <c r="S64275"/>
    </row>
    <row r="64276" spans="18:19" ht="15" customHeight="1">
      <c r="R64276"/>
      <c r="S64276"/>
    </row>
    <row r="64277" spans="18:19" ht="15" customHeight="1">
      <c r="R64277"/>
      <c r="S64277"/>
    </row>
    <row r="64278" spans="18:19" ht="15" customHeight="1">
      <c r="R64278"/>
      <c r="S64278"/>
    </row>
    <row r="64279" spans="18:19" ht="15" customHeight="1">
      <c r="R64279"/>
      <c r="S64279"/>
    </row>
    <row r="64280" spans="18:19" ht="15" customHeight="1">
      <c r="R64280"/>
      <c r="S64280"/>
    </row>
    <row r="64281" spans="18:19" ht="15" customHeight="1">
      <c r="R64281"/>
      <c r="S64281"/>
    </row>
    <row r="64282" spans="18:19" ht="15" customHeight="1">
      <c r="R64282"/>
      <c r="S64282"/>
    </row>
    <row r="64283" spans="18:19" ht="15" customHeight="1">
      <c r="R64283"/>
      <c r="S64283"/>
    </row>
    <row r="64284" spans="18:19" ht="15" customHeight="1">
      <c r="R64284"/>
      <c r="S64284"/>
    </row>
    <row r="64285" spans="18:19" ht="15" customHeight="1">
      <c r="R64285"/>
      <c r="S64285"/>
    </row>
    <row r="64286" spans="18:19" ht="15" customHeight="1">
      <c r="R64286"/>
      <c r="S64286"/>
    </row>
    <row r="64287" spans="18:19" ht="15" customHeight="1">
      <c r="R64287"/>
      <c r="S64287"/>
    </row>
    <row r="64288" spans="18:19" ht="15" customHeight="1">
      <c r="R64288"/>
      <c r="S64288"/>
    </row>
    <row r="64289" spans="18:19" ht="15" customHeight="1">
      <c r="R64289"/>
      <c r="S64289"/>
    </row>
    <row r="64290" spans="18:19" ht="15" customHeight="1">
      <c r="R64290"/>
      <c r="S64290"/>
    </row>
    <row r="64291" spans="18:19" ht="15" customHeight="1">
      <c r="R64291"/>
      <c r="S64291"/>
    </row>
    <row r="64292" spans="18:19" ht="15" customHeight="1">
      <c r="R64292"/>
      <c r="S64292"/>
    </row>
    <row r="64293" spans="18:19" ht="15" customHeight="1">
      <c r="R64293"/>
      <c r="S64293"/>
    </row>
    <row r="64294" spans="18:19" ht="15" customHeight="1">
      <c r="R64294"/>
      <c r="S64294"/>
    </row>
    <row r="64295" spans="18:19" ht="15" customHeight="1">
      <c r="R64295"/>
      <c r="S64295"/>
    </row>
    <row r="64296" spans="18:19" ht="15" customHeight="1">
      <c r="R64296"/>
      <c r="S64296"/>
    </row>
    <row r="64297" spans="18:19" ht="15" customHeight="1">
      <c r="R64297"/>
      <c r="S64297"/>
    </row>
    <row r="64298" spans="18:19" ht="15" customHeight="1">
      <c r="R64298"/>
      <c r="S64298"/>
    </row>
    <row r="64299" spans="18:19" ht="15" customHeight="1">
      <c r="R64299"/>
      <c r="S64299"/>
    </row>
    <row r="64300" spans="18:19" ht="15" customHeight="1">
      <c r="R64300"/>
      <c r="S64300"/>
    </row>
    <row r="64301" spans="18:19" ht="15" customHeight="1">
      <c r="R64301"/>
      <c r="S64301"/>
    </row>
    <row r="64302" spans="18:19" ht="15" customHeight="1">
      <c r="R64302"/>
      <c r="S64302"/>
    </row>
    <row r="64303" spans="18:19" ht="15" customHeight="1">
      <c r="R64303"/>
      <c r="S64303"/>
    </row>
    <row r="64304" spans="18:19" ht="15" customHeight="1">
      <c r="R64304"/>
      <c r="S64304"/>
    </row>
    <row r="64305" spans="18:19" ht="15" customHeight="1">
      <c r="R64305"/>
      <c r="S64305"/>
    </row>
    <row r="64306" spans="18:19" ht="15" customHeight="1">
      <c r="R64306"/>
      <c r="S64306"/>
    </row>
    <row r="64307" spans="18:19" ht="15" customHeight="1">
      <c r="R64307"/>
      <c r="S64307"/>
    </row>
    <row r="64308" spans="18:19" ht="15" customHeight="1">
      <c r="R64308"/>
      <c r="S64308"/>
    </row>
    <row r="64309" spans="18:19" ht="15" customHeight="1">
      <c r="R64309"/>
      <c r="S64309"/>
    </row>
    <row r="64310" spans="18:19" ht="15" customHeight="1">
      <c r="R64310"/>
      <c r="S64310"/>
    </row>
    <row r="64311" spans="18:19" ht="15" customHeight="1">
      <c r="R64311"/>
      <c r="S64311"/>
    </row>
    <row r="64312" spans="18:19" ht="15" customHeight="1">
      <c r="R64312"/>
      <c r="S64312"/>
    </row>
    <row r="64313" spans="18:19" ht="15" customHeight="1">
      <c r="R64313"/>
      <c r="S64313"/>
    </row>
    <row r="64314" spans="18:19" ht="15" customHeight="1">
      <c r="R64314"/>
      <c r="S64314"/>
    </row>
    <row r="64315" spans="18:19" ht="15" customHeight="1">
      <c r="R64315"/>
      <c r="S64315"/>
    </row>
    <row r="64316" spans="18:19" ht="15" customHeight="1">
      <c r="R64316"/>
      <c r="S64316"/>
    </row>
    <row r="64317" spans="18:19" ht="15" customHeight="1">
      <c r="R64317"/>
      <c r="S64317"/>
    </row>
    <row r="64318" spans="18:19" ht="15" customHeight="1">
      <c r="R64318"/>
      <c r="S64318"/>
    </row>
    <row r="64319" spans="18:19" ht="15" customHeight="1">
      <c r="R64319"/>
      <c r="S64319"/>
    </row>
    <row r="64320" spans="18:19" ht="15" customHeight="1">
      <c r="R64320"/>
      <c r="S64320"/>
    </row>
    <row r="64321" spans="18:19" ht="15" customHeight="1">
      <c r="R64321"/>
      <c r="S64321"/>
    </row>
    <row r="64322" spans="18:19" ht="15" customHeight="1">
      <c r="R64322"/>
      <c r="S64322"/>
    </row>
    <row r="64323" spans="18:19" ht="15" customHeight="1">
      <c r="R64323"/>
      <c r="S64323"/>
    </row>
    <row r="64324" spans="18:19" ht="15" customHeight="1">
      <c r="R64324"/>
      <c r="S64324"/>
    </row>
    <row r="64325" spans="18:19" ht="15" customHeight="1">
      <c r="R64325"/>
      <c r="S64325"/>
    </row>
    <row r="64326" spans="18:19" ht="15" customHeight="1">
      <c r="R64326"/>
      <c r="S64326"/>
    </row>
    <row r="64327" spans="18:19" ht="15" customHeight="1">
      <c r="R64327"/>
      <c r="S64327"/>
    </row>
    <row r="64328" spans="18:19" ht="15" customHeight="1">
      <c r="R64328"/>
      <c r="S64328"/>
    </row>
    <row r="64329" spans="18:19" ht="15" customHeight="1">
      <c r="R64329"/>
      <c r="S64329"/>
    </row>
    <row r="64330" spans="18:19" ht="15" customHeight="1">
      <c r="R64330"/>
      <c r="S64330"/>
    </row>
    <row r="64331" spans="18:19" ht="15" customHeight="1">
      <c r="R64331"/>
      <c r="S64331"/>
    </row>
    <row r="64332" spans="18:19" ht="15" customHeight="1">
      <c r="R64332"/>
      <c r="S64332"/>
    </row>
    <row r="64333" spans="18:19" ht="15" customHeight="1">
      <c r="R64333"/>
      <c r="S64333"/>
    </row>
    <row r="64334" spans="18:19" ht="15" customHeight="1">
      <c r="R64334"/>
      <c r="S64334"/>
    </row>
    <row r="64335" spans="18:19" ht="15" customHeight="1">
      <c r="R64335"/>
      <c r="S64335"/>
    </row>
    <row r="64336" spans="18:19" ht="15" customHeight="1">
      <c r="R64336"/>
      <c r="S64336"/>
    </row>
    <row r="64337" spans="18:19" ht="15" customHeight="1">
      <c r="R64337"/>
      <c r="S64337"/>
    </row>
    <row r="64338" spans="18:19" ht="15" customHeight="1">
      <c r="R64338"/>
      <c r="S64338"/>
    </row>
    <row r="64339" spans="18:19" ht="15" customHeight="1">
      <c r="R64339"/>
      <c r="S64339"/>
    </row>
    <row r="64340" spans="18:19" ht="15" customHeight="1">
      <c r="R64340"/>
      <c r="S64340"/>
    </row>
    <row r="64341" spans="18:19" ht="15" customHeight="1">
      <c r="R64341"/>
      <c r="S64341"/>
    </row>
    <row r="64342" spans="18:19" ht="15" customHeight="1">
      <c r="R64342"/>
      <c r="S64342"/>
    </row>
    <row r="64343" spans="18:19" ht="15" customHeight="1">
      <c r="R64343"/>
      <c r="S64343"/>
    </row>
    <row r="64344" spans="18:19" ht="15" customHeight="1">
      <c r="R64344"/>
      <c r="S64344"/>
    </row>
    <row r="64345" spans="18:19" ht="15" customHeight="1">
      <c r="R64345"/>
      <c r="S64345"/>
    </row>
    <row r="64346" spans="18:19" ht="15" customHeight="1">
      <c r="R64346"/>
      <c r="S64346"/>
    </row>
    <row r="64347" spans="18:19" ht="15" customHeight="1">
      <c r="R64347"/>
      <c r="S64347"/>
    </row>
    <row r="64348" spans="18:19" ht="15" customHeight="1">
      <c r="R64348"/>
      <c r="S64348"/>
    </row>
    <row r="64349" spans="18:19" ht="15" customHeight="1">
      <c r="R64349"/>
      <c r="S64349"/>
    </row>
    <row r="64350" spans="18:19" ht="15" customHeight="1">
      <c r="R64350"/>
      <c r="S64350"/>
    </row>
    <row r="64351" spans="18:19" ht="15" customHeight="1">
      <c r="R64351"/>
      <c r="S64351"/>
    </row>
    <row r="64352" spans="18:19" ht="15" customHeight="1">
      <c r="R64352"/>
      <c r="S64352"/>
    </row>
    <row r="64353" spans="18:19" ht="15" customHeight="1">
      <c r="R64353"/>
      <c r="S64353"/>
    </row>
    <row r="64354" spans="18:19" ht="15" customHeight="1">
      <c r="R64354"/>
      <c r="S64354"/>
    </row>
    <row r="64355" spans="18:19" ht="15" customHeight="1">
      <c r="R64355"/>
      <c r="S64355"/>
    </row>
    <row r="64356" spans="18:19" ht="15" customHeight="1">
      <c r="R64356"/>
      <c r="S64356"/>
    </row>
    <row r="64357" spans="18:19" ht="15" customHeight="1">
      <c r="R64357"/>
      <c r="S64357"/>
    </row>
    <row r="64358" spans="18:19" ht="15" customHeight="1">
      <c r="R64358"/>
      <c r="S64358"/>
    </row>
    <row r="64359" spans="18:19" ht="15" customHeight="1">
      <c r="R64359"/>
      <c r="S64359"/>
    </row>
    <row r="64360" spans="18:19" ht="15" customHeight="1">
      <c r="R64360"/>
      <c r="S64360"/>
    </row>
    <row r="64361" spans="18:19" ht="15" customHeight="1">
      <c r="R64361"/>
      <c r="S64361"/>
    </row>
    <row r="64362" spans="18:19" ht="15" customHeight="1">
      <c r="R64362"/>
      <c r="S64362"/>
    </row>
    <row r="64363" spans="18:19" ht="15" customHeight="1">
      <c r="R64363"/>
      <c r="S64363"/>
    </row>
    <row r="64364" spans="18:19" ht="15" customHeight="1">
      <c r="R64364"/>
      <c r="S64364"/>
    </row>
    <row r="64365" spans="18:19" ht="15" customHeight="1">
      <c r="R64365"/>
      <c r="S64365"/>
    </row>
    <row r="64366" spans="18:19" ht="15" customHeight="1">
      <c r="R64366"/>
      <c r="S64366"/>
    </row>
    <row r="64367" spans="18:19" ht="15" customHeight="1">
      <c r="R64367"/>
      <c r="S64367"/>
    </row>
    <row r="64368" spans="18:19" ht="15" customHeight="1">
      <c r="R64368"/>
      <c r="S64368"/>
    </row>
    <row r="64369" spans="18:19" ht="15" customHeight="1">
      <c r="R64369"/>
      <c r="S64369"/>
    </row>
    <row r="64370" spans="18:19" ht="15" customHeight="1">
      <c r="R64370"/>
      <c r="S64370"/>
    </row>
    <row r="64371" spans="18:19" ht="15" customHeight="1">
      <c r="R64371"/>
      <c r="S64371"/>
    </row>
    <row r="64372" spans="18:19" ht="15" customHeight="1">
      <c r="R64372"/>
      <c r="S64372"/>
    </row>
    <row r="64373" spans="18:19" ht="15" customHeight="1">
      <c r="R64373"/>
      <c r="S64373"/>
    </row>
    <row r="64374" spans="18:19" ht="15" customHeight="1">
      <c r="R64374"/>
      <c r="S64374"/>
    </row>
    <row r="64375" spans="18:19" ht="15" customHeight="1">
      <c r="R64375"/>
      <c r="S64375"/>
    </row>
    <row r="64376" spans="18:19" ht="15" customHeight="1">
      <c r="R64376"/>
      <c r="S64376"/>
    </row>
    <row r="64377" spans="18:19" ht="15" customHeight="1">
      <c r="R64377"/>
      <c r="S64377"/>
    </row>
    <row r="64378" spans="18:19" ht="15" customHeight="1">
      <c r="R64378"/>
      <c r="S64378"/>
    </row>
    <row r="64379" spans="18:19" ht="15" customHeight="1">
      <c r="R64379"/>
      <c r="S64379"/>
    </row>
    <row r="64380" spans="18:19" ht="15" customHeight="1">
      <c r="R64380"/>
      <c r="S64380"/>
    </row>
    <row r="64381" spans="18:19" ht="15" customHeight="1">
      <c r="R64381"/>
      <c r="S64381"/>
    </row>
    <row r="64382" spans="18:19" ht="15" customHeight="1">
      <c r="R64382"/>
      <c r="S64382"/>
    </row>
    <row r="64383" spans="18:19" ht="15" customHeight="1">
      <c r="R64383"/>
      <c r="S64383"/>
    </row>
    <row r="64384" spans="18:19" ht="15" customHeight="1">
      <c r="R64384"/>
      <c r="S64384"/>
    </row>
    <row r="64385" spans="18:19" ht="15" customHeight="1">
      <c r="R64385"/>
      <c r="S64385"/>
    </row>
    <row r="64386" spans="18:19" ht="15" customHeight="1">
      <c r="R64386"/>
      <c r="S64386"/>
    </row>
    <row r="64387" spans="18:19" ht="15" customHeight="1">
      <c r="R64387"/>
      <c r="S64387"/>
    </row>
    <row r="64388" spans="18:19" ht="15" customHeight="1">
      <c r="R64388"/>
      <c r="S64388"/>
    </row>
    <row r="64389" spans="18:19" ht="15" customHeight="1">
      <c r="R64389"/>
      <c r="S64389"/>
    </row>
    <row r="64390" spans="18:19" ht="15" customHeight="1">
      <c r="R64390"/>
      <c r="S64390"/>
    </row>
    <row r="64391" spans="18:19" ht="15" customHeight="1">
      <c r="R64391"/>
      <c r="S64391"/>
    </row>
    <row r="64392" spans="18:19" ht="15" customHeight="1">
      <c r="R64392"/>
      <c r="S64392"/>
    </row>
    <row r="64393" spans="18:19" ht="15" customHeight="1">
      <c r="R64393"/>
      <c r="S64393"/>
    </row>
    <row r="64394" spans="18:19" ht="15" customHeight="1">
      <c r="R64394"/>
      <c r="S64394"/>
    </row>
    <row r="64395" spans="18:19" ht="15" customHeight="1">
      <c r="R64395"/>
      <c r="S64395"/>
    </row>
    <row r="64396" spans="18:19" ht="15" customHeight="1">
      <c r="R64396"/>
      <c r="S64396"/>
    </row>
    <row r="64397" spans="18:19" ht="15" customHeight="1">
      <c r="R64397"/>
      <c r="S64397"/>
    </row>
    <row r="64398" spans="18:19" ht="15" customHeight="1">
      <c r="R64398"/>
      <c r="S64398"/>
    </row>
    <row r="64399" spans="18:19" ht="15" customHeight="1">
      <c r="R64399"/>
      <c r="S64399"/>
    </row>
    <row r="64400" spans="18:19" ht="15" customHeight="1">
      <c r="R64400"/>
      <c r="S64400"/>
    </row>
    <row r="64401" spans="18:19" ht="15" customHeight="1">
      <c r="R64401"/>
      <c r="S64401"/>
    </row>
    <row r="64402" spans="18:19" ht="15" customHeight="1">
      <c r="R64402"/>
      <c r="S64402"/>
    </row>
    <row r="64403" spans="18:19" ht="15" customHeight="1">
      <c r="R64403"/>
      <c r="S64403"/>
    </row>
    <row r="64404" spans="18:19" ht="15" customHeight="1">
      <c r="R64404"/>
      <c r="S64404"/>
    </row>
    <row r="64405" spans="18:19" ht="15" customHeight="1">
      <c r="R64405"/>
      <c r="S64405"/>
    </row>
    <row r="64406" spans="18:19" ht="15" customHeight="1">
      <c r="R64406"/>
      <c r="S64406"/>
    </row>
    <row r="64407" spans="18:19" ht="15" customHeight="1">
      <c r="R64407"/>
      <c r="S64407"/>
    </row>
    <row r="64408" spans="18:19" ht="15" customHeight="1">
      <c r="R64408"/>
      <c r="S64408"/>
    </row>
    <row r="64409" spans="18:19" ht="15" customHeight="1">
      <c r="R64409"/>
      <c r="S64409"/>
    </row>
    <row r="64410" spans="18:19" ht="15" customHeight="1">
      <c r="R64410"/>
      <c r="S64410"/>
    </row>
    <row r="64411" spans="18:19" ht="15" customHeight="1">
      <c r="R64411"/>
      <c r="S64411"/>
    </row>
    <row r="64412" spans="18:19" ht="15" customHeight="1">
      <c r="R64412"/>
      <c r="S64412"/>
    </row>
    <row r="64413" spans="18:19" ht="15" customHeight="1">
      <c r="R64413"/>
      <c r="S64413"/>
    </row>
    <row r="64414" spans="18:19" ht="15" customHeight="1">
      <c r="R64414"/>
      <c r="S64414"/>
    </row>
    <row r="64415" spans="18:19" ht="15" customHeight="1">
      <c r="R64415"/>
      <c r="S64415"/>
    </row>
    <row r="64416" spans="18:19" ht="15" customHeight="1">
      <c r="R64416"/>
      <c r="S64416"/>
    </row>
    <row r="64417" spans="18:19" ht="15" customHeight="1">
      <c r="R64417"/>
      <c r="S64417"/>
    </row>
    <row r="64418" spans="18:19" ht="15" customHeight="1">
      <c r="R64418"/>
      <c r="S64418"/>
    </row>
    <row r="64419" spans="18:19" ht="15" customHeight="1">
      <c r="R64419"/>
      <c r="S64419"/>
    </row>
    <row r="64420" spans="18:19" ht="15" customHeight="1">
      <c r="R64420"/>
      <c r="S64420"/>
    </row>
    <row r="64421" spans="18:19" ht="15" customHeight="1">
      <c r="R64421"/>
      <c r="S64421"/>
    </row>
    <row r="64422" spans="18:19" ht="15" customHeight="1">
      <c r="R64422"/>
      <c r="S64422"/>
    </row>
    <row r="64423" spans="18:19" ht="15" customHeight="1">
      <c r="R64423"/>
      <c r="S64423"/>
    </row>
    <row r="64424" spans="18:19" ht="15" customHeight="1">
      <c r="R64424"/>
      <c r="S64424"/>
    </row>
    <row r="64425" spans="18:19" ht="15" customHeight="1">
      <c r="R64425"/>
      <c r="S64425"/>
    </row>
    <row r="64426" spans="18:19" ht="15" customHeight="1">
      <c r="R64426"/>
      <c r="S64426"/>
    </row>
    <row r="64427" spans="18:19" ht="15" customHeight="1">
      <c r="R64427"/>
      <c r="S64427"/>
    </row>
    <row r="64428" spans="18:19" ht="15" customHeight="1">
      <c r="R64428"/>
      <c r="S64428"/>
    </row>
    <row r="64429" spans="18:19" ht="15" customHeight="1">
      <c r="R64429"/>
      <c r="S64429"/>
    </row>
    <row r="64430" spans="18:19" ht="15" customHeight="1">
      <c r="R64430"/>
      <c r="S64430"/>
    </row>
    <row r="64431" spans="18:19" ht="15" customHeight="1">
      <c r="R64431"/>
      <c r="S64431"/>
    </row>
    <row r="64432" spans="18:19" ht="15" customHeight="1">
      <c r="R64432"/>
      <c r="S64432"/>
    </row>
    <row r="64433" spans="18:19" ht="15" customHeight="1">
      <c r="R64433"/>
      <c r="S64433"/>
    </row>
    <row r="64434" spans="18:19" ht="15" customHeight="1">
      <c r="R64434"/>
      <c r="S64434"/>
    </row>
    <row r="64435" spans="18:19" ht="15" customHeight="1">
      <c r="R64435"/>
      <c r="S64435"/>
    </row>
    <row r="64436" spans="18:19" ht="15" customHeight="1">
      <c r="R64436"/>
      <c r="S64436"/>
    </row>
    <row r="64437" spans="18:19" ht="15" customHeight="1">
      <c r="R64437"/>
      <c r="S64437"/>
    </row>
    <row r="64438" spans="18:19" ht="15" customHeight="1">
      <c r="R64438"/>
      <c r="S64438"/>
    </row>
    <row r="64439" spans="18:19" ht="15" customHeight="1">
      <c r="R64439"/>
      <c r="S64439"/>
    </row>
    <row r="64440" spans="18:19" ht="15" customHeight="1">
      <c r="R64440"/>
      <c r="S64440"/>
    </row>
    <row r="64441" spans="18:19" ht="15" customHeight="1">
      <c r="R64441"/>
      <c r="S64441"/>
    </row>
    <row r="64442" spans="18:19" ht="15" customHeight="1">
      <c r="R64442"/>
      <c r="S64442"/>
    </row>
    <row r="64443" spans="18:19" ht="15" customHeight="1">
      <c r="R64443"/>
      <c r="S64443"/>
    </row>
    <row r="64444" spans="18:19" ht="15" customHeight="1">
      <c r="R64444"/>
      <c r="S64444"/>
    </row>
    <row r="64445" spans="18:19" ht="15" customHeight="1">
      <c r="R64445"/>
      <c r="S64445"/>
    </row>
    <row r="64446" spans="18:19" ht="15" customHeight="1">
      <c r="R64446"/>
      <c r="S64446"/>
    </row>
    <row r="64447" spans="18:19" ht="15" customHeight="1">
      <c r="R64447"/>
      <c r="S64447"/>
    </row>
    <row r="64448" spans="18:19" ht="15" customHeight="1">
      <c r="R64448"/>
      <c r="S64448"/>
    </row>
    <row r="64449" spans="18:19" ht="15" customHeight="1">
      <c r="R64449"/>
      <c r="S64449"/>
    </row>
    <row r="64450" spans="18:19" ht="15" customHeight="1">
      <c r="R64450"/>
      <c r="S64450"/>
    </row>
    <row r="64451" spans="18:19" ht="15" customHeight="1">
      <c r="R64451"/>
      <c r="S64451"/>
    </row>
    <row r="64452" spans="18:19" ht="15" customHeight="1">
      <c r="R64452"/>
      <c r="S64452"/>
    </row>
    <row r="64453" spans="18:19" ht="15" customHeight="1">
      <c r="R64453"/>
      <c r="S64453"/>
    </row>
    <row r="64454" spans="18:19" ht="15" customHeight="1">
      <c r="R64454"/>
      <c r="S64454"/>
    </row>
    <row r="64455" spans="18:19" ht="15" customHeight="1">
      <c r="R64455"/>
      <c r="S64455"/>
    </row>
    <row r="64456" spans="18:19" ht="15" customHeight="1">
      <c r="R64456"/>
      <c r="S64456"/>
    </row>
    <row r="64457" spans="18:19" ht="15" customHeight="1">
      <c r="R64457"/>
      <c r="S64457"/>
    </row>
    <row r="64458" spans="18:19" ht="15" customHeight="1">
      <c r="R64458"/>
      <c r="S64458"/>
    </row>
    <row r="64459" spans="18:19" ht="15" customHeight="1">
      <c r="R64459"/>
      <c r="S64459"/>
    </row>
    <row r="64460" spans="18:19" ht="15" customHeight="1">
      <c r="R64460"/>
      <c r="S64460"/>
    </row>
    <row r="64461" spans="18:19" ht="15" customHeight="1">
      <c r="R64461"/>
      <c r="S64461"/>
    </row>
    <row r="64462" spans="18:19" ht="15" customHeight="1">
      <c r="R64462"/>
      <c r="S64462"/>
    </row>
    <row r="64463" spans="18:19" ht="15" customHeight="1">
      <c r="R64463"/>
      <c r="S64463"/>
    </row>
    <row r="64464" spans="18:19" ht="15" customHeight="1">
      <c r="R64464"/>
      <c r="S64464"/>
    </row>
    <row r="64465" spans="18:19" ht="15" customHeight="1">
      <c r="R64465"/>
      <c r="S64465"/>
    </row>
    <row r="64466" spans="18:19" ht="15" customHeight="1">
      <c r="R64466"/>
      <c r="S64466"/>
    </row>
    <row r="64467" spans="18:19" ht="15" customHeight="1">
      <c r="R64467"/>
      <c r="S64467"/>
    </row>
    <row r="64468" spans="18:19" ht="15" customHeight="1">
      <c r="R64468"/>
      <c r="S64468"/>
    </row>
    <row r="64469" spans="18:19" ht="15" customHeight="1">
      <c r="R64469"/>
      <c r="S64469"/>
    </row>
    <row r="64470" spans="18:19" ht="15" customHeight="1">
      <c r="R64470"/>
      <c r="S64470"/>
    </row>
    <row r="64471" spans="18:19" ht="15" customHeight="1">
      <c r="R64471"/>
      <c r="S64471"/>
    </row>
    <row r="64472" spans="18:19" ht="15" customHeight="1">
      <c r="R64472"/>
      <c r="S64472"/>
    </row>
    <row r="64473" spans="18:19" ht="15" customHeight="1">
      <c r="R64473"/>
      <c r="S64473"/>
    </row>
    <row r="64474" spans="18:19" ht="15" customHeight="1">
      <c r="R64474"/>
      <c r="S64474"/>
    </row>
    <row r="64475" spans="18:19" ht="15" customHeight="1">
      <c r="R64475"/>
      <c r="S64475"/>
    </row>
    <row r="64476" spans="18:19" ht="15" customHeight="1">
      <c r="R64476"/>
      <c r="S64476"/>
    </row>
    <row r="64477" spans="18:19" ht="15" customHeight="1">
      <c r="R64477"/>
      <c r="S64477"/>
    </row>
    <row r="64478" spans="18:19" ht="15" customHeight="1">
      <c r="R64478"/>
      <c r="S64478"/>
    </row>
    <row r="64479" spans="18:19" ht="15" customHeight="1">
      <c r="R64479"/>
      <c r="S64479"/>
    </row>
    <row r="64480" spans="18:19" ht="15" customHeight="1">
      <c r="R64480"/>
      <c r="S64480"/>
    </row>
    <row r="64481" spans="18:19" ht="15" customHeight="1">
      <c r="R64481"/>
      <c r="S64481"/>
    </row>
    <row r="64482" spans="18:19" ht="15" customHeight="1">
      <c r="R64482"/>
      <c r="S64482"/>
    </row>
    <row r="64483" spans="18:19" ht="15" customHeight="1">
      <c r="R64483"/>
      <c r="S64483"/>
    </row>
    <row r="64484" spans="18:19" ht="15" customHeight="1">
      <c r="R64484"/>
      <c r="S64484"/>
    </row>
    <row r="64485" spans="18:19" ht="15" customHeight="1">
      <c r="R64485"/>
      <c r="S64485"/>
    </row>
    <row r="64486" spans="18:19" ht="15" customHeight="1">
      <c r="R64486"/>
      <c r="S64486"/>
    </row>
    <row r="64487" spans="18:19" ht="15" customHeight="1">
      <c r="R64487"/>
      <c r="S64487"/>
    </row>
    <row r="64488" spans="18:19" ht="15" customHeight="1">
      <c r="R64488"/>
      <c r="S64488"/>
    </row>
    <row r="64489" spans="18:19" ht="15" customHeight="1">
      <c r="R64489"/>
      <c r="S64489"/>
    </row>
    <row r="64490" spans="18:19" ht="15" customHeight="1">
      <c r="R64490"/>
      <c r="S64490"/>
    </row>
    <row r="64491" spans="18:19" ht="15" customHeight="1">
      <c r="R64491"/>
      <c r="S64491"/>
    </row>
    <row r="64492" spans="18:19" ht="15" customHeight="1">
      <c r="R64492"/>
      <c r="S64492"/>
    </row>
    <row r="64493" spans="18:19" ht="15" customHeight="1">
      <c r="R64493"/>
      <c r="S64493"/>
    </row>
    <row r="64494" spans="18:19" ht="15" customHeight="1">
      <c r="R64494"/>
      <c r="S64494"/>
    </row>
    <row r="64495" spans="18:19" ht="15" customHeight="1">
      <c r="R64495"/>
      <c r="S64495"/>
    </row>
    <row r="64496" spans="18:19" ht="15" customHeight="1">
      <c r="R64496"/>
      <c r="S64496"/>
    </row>
    <row r="64497" spans="18:19" ht="15" customHeight="1">
      <c r="R64497"/>
      <c r="S64497"/>
    </row>
    <row r="64498" spans="18:19" ht="15" customHeight="1">
      <c r="R64498"/>
      <c r="S64498"/>
    </row>
    <row r="64499" spans="18:19" ht="15" customHeight="1">
      <c r="R64499"/>
      <c r="S64499"/>
    </row>
    <row r="64500" spans="18:19" ht="15" customHeight="1">
      <c r="R64500"/>
      <c r="S64500"/>
    </row>
    <row r="64501" spans="18:19" ht="15" customHeight="1">
      <c r="R64501"/>
      <c r="S64501"/>
    </row>
    <row r="64502" spans="18:19" ht="15" customHeight="1">
      <c r="R64502"/>
      <c r="S64502"/>
    </row>
    <row r="64503" spans="18:19" ht="15" customHeight="1">
      <c r="R64503"/>
      <c r="S64503"/>
    </row>
    <row r="64504" spans="18:19" ht="15" customHeight="1">
      <c r="R64504"/>
      <c r="S64504"/>
    </row>
    <row r="64505" spans="18:19" ht="15" customHeight="1">
      <c r="R64505"/>
      <c r="S64505"/>
    </row>
    <row r="64506" spans="18:19" ht="15" customHeight="1">
      <c r="R64506"/>
      <c r="S64506"/>
    </row>
    <row r="64507" spans="18:19" ht="15" customHeight="1">
      <c r="R64507"/>
      <c r="S64507"/>
    </row>
    <row r="64508" spans="18:19" ht="15" customHeight="1">
      <c r="R64508"/>
      <c r="S64508"/>
    </row>
    <row r="64509" spans="18:19" ht="15" customHeight="1">
      <c r="R64509"/>
      <c r="S64509"/>
    </row>
    <row r="64510" spans="18:19" ht="15" customHeight="1">
      <c r="R64510"/>
      <c r="S64510"/>
    </row>
    <row r="64511" spans="18:19" ht="15" customHeight="1">
      <c r="R64511"/>
      <c r="S64511"/>
    </row>
    <row r="64512" spans="18:19" ht="15" customHeight="1">
      <c r="R64512"/>
      <c r="S64512"/>
    </row>
    <row r="64513" spans="18:19" ht="15" customHeight="1">
      <c r="R64513"/>
      <c r="S64513"/>
    </row>
    <row r="64514" spans="18:19" ht="15" customHeight="1">
      <c r="R64514"/>
      <c r="S64514"/>
    </row>
    <row r="64515" spans="18:19" ht="15" customHeight="1">
      <c r="R64515"/>
      <c r="S64515"/>
    </row>
    <row r="64516" spans="18:19" ht="15" customHeight="1">
      <c r="R64516"/>
      <c r="S64516"/>
    </row>
    <row r="64517" spans="18:19" ht="15" customHeight="1">
      <c r="R64517"/>
      <c r="S64517"/>
    </row>
    <row r="64518" spans="18:19" ht="15" customHeight="1">
      <c r="R64518"/>
      <c r="S64518"/>
    </row>
    <row r="64519" spans="18:19" ht="15" customHeight="1">
      <c r="R64519"/>
      <c r="S64519"/>
    </row>
    <row r="64520" spans="18:19" ht="15" customHeight="1">
      <c r="R64520"/>
      <c r="S64520"/>
    </row>
    <row r="64521" spans="18:19" ht="15" customHeight="1">
      <c r="R64521"/>
      <c r="S64521"/>
    </row>
    <row r="64522" spans="18:19" ht="15" customHeight="1">
      <c r="R64522"/>
      <c r="S64522"/>
    </row>
    <row r="64523" spans="18:19" ht="15" customHeight="1">
      <c r="R64523"/>
      <c r="S64523"/>
    </row>
    <row r="64524" spans="18:19" ht="15" customHeight="1">
      <c r="R64524"/>
      <c r="S64524"/>
    </row>
    <row r="64525" spans="18:19" ht="15" customHeight="1">
      <c r="R64525"/>
      <c r="S64525"/>
    </row>
    <row r="64526" spans="18:19" ht="15" customHeight="1">
      <c r="R64526"/>
      <c r="S64526"/>
    </row>
    <row r="64527" spans="18:19" ht="15" customHeight="1">
      <c r="R64527"/>
      <c r="S64527"/>
    </row>
    <row r="64528" spans="18:19" ht="15" customHeight="1">
      <c r="R64528"/>
      <c r="S64528"/>
    </row>
    <row r="64529" spans="18:19" ht="15" customHeight="1">
      <c r="R64529"/>
      <c r="S64529"/>
    </row>
    <row r="64530" spans="18:19" ht="15" customHeight="1">
      <c r="R64530"/>
      <c r="S64530"/>
    </row>
    <row r="64531" spans="18:19" ht="15" customHeight="1">
      <c r="R64531"/>
      <c r="S64531"/>
    </row>
    <row r="64532" spans="18:19" ht="15" customHeight="1">
      <c r="R64532"/>
      <c r="S64532"/>
    </row>
    <row r="64533" spans="18:19" ht="15" customHeight="1">
      <c r="R64533"/>
      <c r="S64533"/>
    </row>
    <row r="64534" spans="18:19" ht="15" customHeight="1">
      <c r="R64534"/>
      <c r="S64534"/>
    </row>
    <row r="64535" spans="18:19" ht="15" customHeight="1">
      <c r="R64535"/>
      <c r="S64535"/>
    </row>
    <row r="64536" spans="18:19" ht="15" customHeight="1">
      <c r="R64536"/>
      <c r="S64536"/>
    </row>
    <row r="64537" spans="18:19" ht="15" customHeight="1">
      <c r="R64537"/>
      <c r="S64537"/>
    </row>
    <row r="64538" spans="18:19" ht="15" customHeight="1">
      <c r="R64538"/>
      <c r="S64538"/>
    </row>
    <row r="64539" spans="18:19" ht="15" customHeight="1">
      <c r="R64539"/>
      <c r="S64539"/>
    </row>
    <row r="64540" spans="18:19" ht="15" customHeight="1">
      <c r="R64540"/>
      <c r="S64540"/>
    </row>
    <row r="64541" spans="18:19" ht="15" customHeight="1">
      <c r="R64541"/>
      <c r="S64541"/>
    </row>
    <row r="64542" spans="18:19" ht="15" customHeight="1">
      <c r="R64542"/>
      <c r="S64542"/>
    </row>
    <row r="64543" spans="18:19" ht="15" customHeight="1">
      <c r="R64543"/>
      <c r="S64543"/>
    </row>
    <row r="64544" spans="18:19" ht="15" customHeight="1">
      <c r="R64544"/>
      <c r="S64544"/>
    </row>
    <row r="64545" spans="18:19" ht="15" customHeight="1">
      <c r="R64545"/>
      <c r="S64545"/>
    </row>
    <row r="64546" spans="18:19" ht="15" customHeight="1">
      <c r="R64546"/>
      <c r="S64546"/>
    </row>
    <row r="64547" spans="18:19" ht="15" customHeight="1">
      <c r="R64547"/>
      <c r="S64547"/>
    </row>
    <row r="64548" spans="18:19" ht="15" customHeight="1">
      <c r="R64548"/>
      <c r="S64548"/>
    </row>
    <row r="64549" spans="18:19" ht="15" customHeight="1">
      <c r="R64549"/>
      <c r="S64549"/>
    </row>
    <row r="64550" spans="18:19" ht="15" customHeight="1">
      <c r="R64550"/>
      <c r="S64550"/>
    </row>
    <row r="64551" spans="18:19" ht="15" customHeight="1">
      <c r="R64551"/>
      <c r="S64551"/>
    </row>
    <row r="64552" spans="18:19" ht="15" customHeight="1">
      <c r="R64552"/>
      <c r="S64552"/>
    </row>
    <row r="64553" spans="18:19" ht="15" customHeight="1">
      <c r="R64553"/>
      <c r="S64553"/>
    </row>
    <row r="64554" spans="18:19" ht="15" customHeight="1">
      <c r="R64554"/>
      <c r="S64554"/>
    </row>
    <row r="64555" spans="18:19" ht="15" customHeight="1">
      <c r="R64555"/>
      <c r="S64555"/>
    </row>
    <row r="64556" spans="18:19" ht="15" customHeight="1">
      <c r="R64556"/>
      <c r="S64556"/>
    </row>
    <row r="64557" spans="18:19" ht="15" customHeight="1">
      <c r="R64557"/>
      <c r="S64557"/>
    </row>
    <row r="64558" spans="18:19" ht="15" customHeight="1">
      <c r="R64558"/>
      <c r="S64558"/>
    </row>
    <row r="64559" spans="18:19" ht="15" customHeight="1">
      <c r="R64559"/>
      <c r="S64559"/>
    </row>
    <row r="64560" spans="18:19" ht="15" customHeight="1">
      <c r="R64560"/>
      <c r="S64560"/>
    </row>
    <row r="64561" spans="18:19" ht="15" customHeight="1">
      <c r="R64561"/>
      <c r="S64561"/>
    </row>
    <row r="64562" spans="18:19" ht="15" customHeight="1">
      <c r="R64562"/>
      <c r="S64562"/>
    </row>
    <row r="64563" spans="18:19" ht="15" customHeight="1">
      <c r="R64563"/>
      <c r="S64563"/>
    </row>
    <row r="64564" spans="18:19" ht="15" customHeight="1">
      <c r="R64564"/>
      <c r="S64564"/>
    </row>
    <row r="64565" spans="18:19" ht="15" customHeight="1">
      <c r="R64565"/>
      <c r="S64565"/>
    </row>
    <row r="64566" spans="18:19" ht="15" customHeight="1">
      <c r="R64566"/>
      <c r="S64566"/>
    </row>
    <row r="64567" spans="18:19" ht="15" customHeight="1">
      <c r="R64567"/>
      <c r="S64567"/>
    </row>
    <row r="64568" spans="18:19" ht="15" customHeight="1">
      <c r="R64568"/>
      <c r="S64568"/>
    </row>
    <row r="64569" spans="18:19" ht="15" customHeight="1">
      <c r="R64569"/>
      <c r="S64569"/>
    </row>
    <row r="64570" spans="18:19" ht="15" customHeight="1">
      <c r="R64570"/>
      <c r="S64570"/>
    </row>
    <row r="64571" spans="18:19" ht="15" customHeight="1">
      <c r="R64571"/>
      <c r="S64571"/>
    </row>
    <row r="64572" spans="18:19" ht="15" customHeight="1">
      <c r="R64572"/>
      <c r="S64572"/>
    </row>
    <row r="64573" spans="18:19" ht="15" customHeight="1">
      <c r="R64573"/>
      <c r="S64573"/>
    </row>
    <row r="64574" spans="18:19" ht="15" customHeight="1">
      <c r="R64574"/>
      <c r="S64574"/>
    </row>
    <row r="64575" spans="18:19" ht="15" customHeight="1">
      <c r="R64575"/>
      <c r="S64575"/>
    </row>
    <row r="64576" spans="18:19" ht="15" customHeight="1">
      <c r="R64576"/>
      <c r="S64576"/>
    </row>
    <row r="64577" spans="18:19" ht="15" customHeight="1">
      <c r="R64577"/>
      <c r="S64577"/>
    </row>
    <row r="64578" spans="18:19" ht="15" customHeight="1">
      <c r="R64578"/>
      <c r="S64578"/>
    </row>
    <row r="64579" spans="18:19" ht="15" customHeight="1">
      <c r="R64579"/>
      <c r="S64579"/>
    </row>
    <row r="64580" spans="18:19" ht="15" customHeight="1">
      <c r="R64580"/>
      <c r="S64580"/>
    </row>
    <row r="64581" spans="18:19" ht="15" customHeight="1">
      <c r="R64581"/>
      <c r="S64581"/>
    </row>
    <row r="64582" spans="18:19" ht="15" customHeight="1">
      <c r="R64582"/>
      <c r="S64582"/>
    </row>
    <row r="64583" spans="18:19" ht="15" customHeight="1">
      <c r="R64583"/>
      <c r="S64583"/>
    </row>
    <row r="64584" spans="18:19" ht="15" customHeight="1">
      <c r="R64584"/>
      <c r="S64584"/>
    </row>
    <row r="64585" spans="18:19" ht="15" customHeight="1">
      <c r="R64585"/>
      <c r="S64585"/>
    </row>
    <row r="64586" spans="18:19" ht="15" customHeight="1">
      <c r="R64586"/>
      <c r="S64586"/>
    </row>
    <row r="64587" spans="18:19" ht="15" customHeight="1">
      <c r="R64587"/>
      <c r="S64587"/>
    </row>
    <row r="64588" spans="18:19" ht="15" customHeight="1">
      <c r="R64588"/>
      <c r="S64588"/>
    </row>
    <row r="64589" spans="18:19" ht="15" customHeight="1">
      <c r="R64589"/>
      <c r="S64589"/>
    </row>
    <row r="64590" spans="18:19" ht="15" customHeight="1">
      <c r="R64590"/>
      <c r="S64590"/>
    </row>
    <row r="64591" spans="18:19" ht="15" customHeight="1">
      <c r="R64591"/>
      <c r="S64591"/>
    </row>
    <row r="64592" spans="18:19" ht="15" customHeight="1">
      <c r="R64592"/>
      <c r="S64592"/>
    </row>
    <row r="64593" spans="18:19" ht="15" customHeight="1">
      <c r="R64593"/>
      <c r="S64593"/>
    </row>
    <row r="64594" spans="18:19" ht="15" customHeight="1">
      <c r="R64594"/>
      <c r="S64594"/>
    </row>
    <row r="64595" spans="18:19" ht="15" customHeight="1">
      <c r="R64595"/>
      <c r="S64595"/>
    </row>
    <row r="64596" spans="18:19" ht="15" customHeight="1">
      <c r="R64596"/>
      <c r="S64596"/>
    </row>
    <row r="64597" spans="18:19" ht="15" customHeight="1">
      <c r="R64597"/>
      <c r="S64597"/>
    </row>
    <row r="64598" spans="18:19" ht="15" customHeight="1">
      <c r="R64598"/>
      <c r="S64598"/>
    </row>
    <row r="64599" spans="18:19" ht="15" customHeight="1">
      <c r="R64599"/>
      <c r="S64599"/>
    </row>
    <row r="64600" spans="18:19" ht="15" customHeight="1">
      <c r="R64600"/>
      <c r="S64600"/>
    </row>
    <row r="64601" spans="18:19" ht="15" customHeight="1">
      <c r="R64601"/>
      <c r="S64601"/>
    </row>
    <row r="64602" spans="18:19" ht="15" customHeight="1">
      <c r="R64602"/>
      <c r="S64602"/>
    </row>
    <row r="64603" spans="18:19" ht="15" customHeight="1">
      <c r="R64603"/>
      <c r="S64603"/>
    </row>
    <row r="64604" spans="18:19" ht="15" customHeight="1">
      <c r="R64604"/>
      <c r="S64604"/>
    </row>
    <row r="64605" spans="18:19" ht="15" customHeight="1">
      <c r="R64605"/>
      <c r="S64605"/>
    </row>
    <row r="64606" spans="18:19" ht="15" customHeight="1">
      <c r="R64606"/>
      <c r="S64606"/>
    </row>
    <row r="64607" spans="18:19" ht="15" customHeight="1">
      <c r="R64607"/>
      <c r="S64607"/>
    </row>
    <row r="64608" spans="18:19" ht="15" customHeight="1">
      <c r="R64608"/>
      <c r="S64608"/>
    </row>
    <row r="64609" spans="18:19" ht="15" customHeight="1">
      <c r="R64609"/>
      <c r="S64609"/>
    </row>
    <row r="64610" spans="18:19" ht="15" customHeight="1">
      <c r="R64610"/>
      <c r="S64610"/>
    </row>
    <row r="64611" spans="18:19" ht="15" customHeight="1">
      <c r="R64611"/>
      <c r="S64611"/>
    </row>
    <row r="64612" spans="18:19" ht="15" customHeight="1">
      <c r="R64612"/>
      <c r="S64612"/>
    </row>
    <row r="64613" spans="18:19" ht="15" customHeight="1">
      <c r="R64613"/>
      <c r="S64613"/>
    </row>
    <row r="64614" spans="18:19" ht="15" customHeight="1">
      <c r="R64614"/>
      <c r="S64614"/>
    </row>
    <row r="64615" spans="18:19" ht="15" customHeight="1">
      <c r="R64615"/>
      <c r="S64615"/>
    </row>
    <row r="64616" spans="18:19" ht="15" customHeight="1">
      <c r="R64616"/>
      <c r="S64616"/>
    </row>
    <row r="64617" spans="18:19" ht="15" customHeight="1">
      <c r="R64617"/>
      <c r="S64617"/>
    </row>
    <row r="64618" spans="18:19" ht="15" customHeight="1">
      <c r="R64618"/>
      <c r="S64618"/>
    </row>
    <row r="64619" spans="18:19" ht="15" customHeight="1">
      <c r="R64619"/>
      <c r="S64619"/>
    </row>
    <row r="64620" spans="18:19" ht="15" customHeight="1">
      <c r="R64620"/>
      <c r="S64620"/>
    </row>
    <row r="64621" spans="18:19" ht="15" customHeight="1">
      <c r="R64621"/>
      <c r="S64621"/>
    </row>
    <row r="64622" spans="18:19" ht="15" customHeight="1">
      <c r="R64622"/>
      <c r="S64622"/>
    </row>
    <row r="64623" spans="18:19" ht="15" customHeight="1">
      <c r="R64623"/>
      <c r="S64623"/>
    </row>
    <row r="64624" spans="18:19" ht="15" customHeight="1">
      <c r="R64624"/>
      <c r="S64624"/>
    </row>
    <row r="64625" spans="18:19" ht="15" customHeight="1">
      <c r="R64625"/>
      <c r="S64625"/>
    </row>
    <row r="64626" spans="18:19" ht="15" customHeight="1">
      <c r="R64626"/>
      <c r="S64626"/>
    </row>
    <row r="64627" spans="18:19" ht="15" customHeight="1">
      <c r="R64627"/>
      <c r="S64627"/>
    </row>
    <row r="64628" spans="18:19" ht="15" customHeight="1">
      <c r="R64628"/>
      <c r="S64628"/>
    </row>
    <row r="64629" spans="18:19" ht="15" customHeight="1">
      <c r="R64629"/>
      <c r="S64629"/>
    </row>
    <row r="64630" spans="18:19" ht="15" customHeight="1">
      <c r="R64630"/>
      <c r="S64630"/>
    </row>
    <row r="64631" spans="18:19" ht="15" customHeight="1">
      <c r="R64631"/>
      <c r="S64631"/>
    </row>
    <row r="64632" spans="18:19" ht="15" customHeight="1">
      <c r="R64632"/>
      <c r="S64632"/>
    </row>
    <row r="64633" spans="18:19" ht="15" customHeight="1">
      <c r="R64633"/>
      <c r="S64633"/>
    </row>
    <row r="64634" spans="18:19" ht="15" customHeight="1">
      <c r="R64634"/>
      <c r="S64634"/>
    </row>
    <row r="64635" spans="18:19" ht="15" customHeight="1">
      <c r="R64635"/>
      <c r="S64635"/>
    </row>
    <row r="64636" spans="18:19" ht="15" customHeight="1">
      <c r="R64636"/>
      <c r="S64636"/>
    </row>
    <row r="64637" spans="18:19" ht="15" customHeight="1">
      <c r="R64637"/>
      <c r="S64637"/>
    </row>
    <row r="64638" spans="18:19" ht="15" customHeight="1">
      <c r="R64638"/>
      <c r="S64638"/>
    </row>
    <row r="64639" spans="18:19" ht="15" customHeight="1">
      <c r="R64639"/>
      <c r="S64639"/>
    </row>
    <row r="64640" spans="18:19" ht="15" customHeight="1">
      <c r="R64640"/>
      <c r="S64640"/>
    </row>
    <row r="64641" spans="18:19" ht="15" customHeight="1">
      <c r="R64641"/>
      <c r="S64641"/>
    </row>
    <row r="64642" spans="18:19" ht="15" customHeight="1">
      <c r="R64642"/>
      <c r="S64642"/>
    </row>
    <row r="64643" spans="18:19" ht="15" customHeight="1">
      <c r="R64643"/>
      <c r="S64643"/>
    </row>
    <row r="64644" spans="18:19" ht="15" customHeight="1">
      <c r="R64644"/>
      <c r="S64644"/>
    </row>
    <row r="64645" spans="18:19" ht="15" customHeight="1">
      <c r="R64645"/>
      <c r="S64645"/>
    </row>
    <row r="64646" spans="18:19" ht="15" customHeight="1">
      <c r="R64646"/>
      <c r="S64646"/>
    </row>
    <row r="64647" spans="18:19" ht="15" customHeight="1">
      <c r="R64647"/>
      <c r="S64647"/>
    </row>
    <row r="64648" spans="18:19" ht="15" customHeight="1">
      <c r="R64648"/>
      <c r="S64648"/>
    </row>
    <row r="64649" spans="18:19" ht="15" customHeight="1">
      <c r="R64649"/>
      <c r="S64649"/>
    </row>
    <row r="64650" spans="18:19" ht="15" customHeight="1">
      <c r="R64650"/>
      <c r="S64650"/>
    </row>
    <row r="64651" spans="18:19" ht="15" customHeight="1">
      <c r="R64651"/>
      <c r="S64651"/>
    </row>
    <row r="64652" spans="18:19" ht="15" customHeight="1">
      <c r="R64652"/>
      <c r="S64652"/>
    </row>
    <row r="64653" spans="18:19" ht="15" customHeight="1">
      <c r="R64653"/>
      <c r="S64653"/>
    </row>
    <row r="64654" spans="18:19" ht="15" customHeight="1">
      <c r="R64654"/>
      <c r="S64654"/>
    </row>
    <row r="64655" spans="18:19" ht="15" customHeight="1">
      <c r="R64655"/>
      <c r="S64655"/>
    </row>
    <row r="64656" spans="18:19" ht="15" customHeight="1">
      <c r="R64656"/>
      <c r="S64656"/>
    </row>
    <row r="64657" spans="18:19" ht="15" customHeight="1">
      <c r="R64657"/>
      <c r="S64657"/>
    </row>
    <row r="64658" spans="18:19" ht="15" customHeight="1">
      <c r="R64658"/>
      <c r="S64658"/>
    </row>
    <row r="64659" spans="18:19" ht="15" customHeight="1">
      <c r="R64659"/>
      <c r="S64659"/>
    </row>
    <row r="64660" spans="18:19" ht="15" customHeight="1">
      <c r="R64660"/>
      <c r="S64660"/>
    </row>
    <row r="64661" spans="18:19" ht="15" customHeight="1">
      <c r="R64661"/>
      <c r="S64661"/>
    </row>
    <row r="64662" spans="18:19" ht="15" customHeight="1">
      <c r="R64662"/>
      <c r="S64662"/>
    </row>
    <row r="64663" spans="18:19" ht="15" customHeight="1">
      <c r="R64663"/>
      <c r="S64663"/>
    </row>
    <row r="64664" spans="18:19" ht="15" customHeight="1">
      <c r="R64664"/>
      <c r="S64664"/>
    </row>
    <row r="64665" spans="18:19" ht="15" customHeight="1">
      <c r="R64665"/>
      <c r="S64665"/>
    </row>
    <row r="64666" spans="18:19" ht="15" customHeight="1">
      <c r="R64666"/>
      <c r="S64666"/>
    </row>
    <row r="64667" spans="18:19" ht="15" customHeight="1">
      <c r="R64667"/>
      <c r="S64667"/>
    </row>
    <row r="64668" spans="18:19" ht="15" customHeight="1">
      <c r="R64668"/>
      <c r="S64668"/>
    </row>
    <row r="64669" spans="18:19" ht="15" customHeight="1">
      <c r="R64669"/>
      <c r="S64669"/>
    </row>
    <row r="64670" spans="18:19" ht="15" customHeight="1">
      <c r="R64670"/>
      <c r="S64670"/>
    </row>
    <row r="64671" spans="18:19" ht="15" customHeight="1">
      <c r="R64671"/>
      <c r="S64671"/>
    </row>
    <row r="64672" spans="18:19" ht="15" customHeight="1">
      <c r="R64672"/>
      <c r="S64672"/>
    </row>
    <row r="64673" spans="18:19" ht="15" customHeight="1">
      <c r="R64673"/>
      <c r="S64673"/>
    </row>
    <row r="64674" spans="18:19" ht="15" customHeight="1">
      <c r="R64674"/>
      <c r="S64674"/>
    </row>
    <row r="64675" spans="18:19" ht="15" customHeight="1">
      <c r="R64675"/>
      <c r="S64675"/>
    </row>
    <row r="64676" spans="18:19" ht="15" customHeight="1">
      <c r="R64676"/>
      <c r="S64676"/>
    </row>
    <row r="64677" spans="18:19" ht="15" customHeight="1">
      <c r="R64677"/>
      <c r="S64677"/>
    </row>
    <row r="64678" spans="18:19" ht="15" customHeight="1">
      <c r="R64678"/>
      <c r="S64678"/>
    </row>
    <row r="64679" spans="18:19" ht="15" customHeight="1">
      <c r="R64679"/>
      <c r="S64679"/>
    </row>
    <row r="64680" spans="18:19" ht="15" customHeight="1">
      <c r="R64680"/>
      <c r="S64680"/>
    </row>
    <row r="64681" spans="18:19" ht="15" customHeight="1">
      <c r="R64681"/>
      <c r="S64681"/>
    </row>
    <row r="64682" spans="18:19" ht="15" customHeight="1">
      <c r="R64682"/>
      <c r="S64682"/>
    </row>
    <row r="64683" spans="18:19" ht="15" customHeight="1">
      <c r="R64683"/>
      <c r="S64683"/>
    </row>
    <row r="64684" spans="18:19" ht="15" customHeight="1">
      <c r="R64684"/>
      <c r="S64684"/>
    </row>
    <row r="64685" spans="18:19" ht="15" customHeight="1">
      <c r="R64685"/>
      <c r="S64685"/>
    </row>
    <row r="64686" spans="18:19" ht="15" customHeight="1">
      <c r="R64686"/>
      <c r="S64686"/>
    </row>
    <row r="64687" spans="18:19" ht="15" customHeight="1">
      <c r="R64687"/>
      <c r="S64687"/>
    </row>
    <row r="64688" spans="18:19" ht="15" customHeight="1">
      <c r="R64688"/>
      <c r="S64688"/>
    </row>
    <row r="64689" spans="18:19" ht="15" customHeight="1">
      <c r="R64689"/>
      <c r="S64689"/>
    </row>
    <row r="64690" spans="18:19" ht="15" customHeight="1">
      <c r="R64690"/>
      <c r="S64690"/>
    </row>
    <row r="64691" spans="18:19" ht="15" customHeight="1">
      <c r="R64691"/>
      <c r="S64691"/>
    </row>
    <row r="64692" spans="18:19" ht="15" customHeight="1">
      <c r="R64692"/>
      <c r="S64692"/>
    </row>
    <row r="64693" spans="18:19" ht="15" customHeight="1">
      <c r="R64693"/>
      <c r="S64693"/>
    </row>
    <row r="64694" spans="18:19" ht="15" customHeight="1">
      <c r="R64694"/>
      <c r="S64694"/>
    </row>
    <row r="64695" spans="18:19" ht="15" customHeight="1">
      <c r="R64695"/>
      <c r="S64695"/>
    </row>
    <row r="64696" spans="18:19" ht="15" customHeight="1">
      <c r="R64696"/>
      <c r="S64696"/>
    </row>
    <row r="64697" spans="18:19" ht="15" customHeight="1">
      <c r="R64697"/>
      <c r="S64697"/>
    </row>
    <row r="64698" spans="18:19" ht="15" customHeight="1">
      <c r="R64698"/>
      <c r="S64698"/>
    </row>
    <row r="64699" spans="18:19" ht="15" customHeight="1">
      <c r="R64699"/>
      <c r="S64699"/>
    </row>
    <row r="64700" spans="18:19" ht="15" customHeight="1">
      <c r="R64700"/>
      <c r="S64700"/>
    </row>
    <row r="64701" spans="18:19" ht="15" customHeight="1">
      <c r="R64701"/>
      <c r="S64701"/>
    </row>
    <row r="64702" spans="18:19" ht="15" customHeight="1">
      <c r="R64702"/>
      <c r="S64702"/>
    </row>
    <row r="64703" spans="18:19" ht="15" customHeight="1">
      <c r="R64703"/>
      <c r="S64703"/>
    </row>
    <row r="64704" spans="18:19" ht="15" customHeight="1">
      <c r="R64704"/>
      <c r="S64704"/>
    </row>
    <row r="64705" spans="18:19" ht="15" customHeight="1">
      <c r="R64705"/>
      <c r="S64705"/>
    </row>
    <row r="64706" spans="18:19" ht="15" customHeight="1">
      <c r="R64706"/>
      <c r="S64706"/>
    </row>
    <row r="64707" spans="18:19" ht="15" customHeight="1">
      <c r="R64707"/>
      <c r="S64707"/>
    </row>
    <row r="64708" spans="18:19" ht="15" customHeight="1">
      <c r="R64708"/>
      <c r="S64708"/>
    </row>
    <row r="64709" spans="18:19" ht="15" customHeight="1">
      <c r="R64709"/>
      <c r="S64709"/>
    </row>
    <row r="64710" spans="18:19" ht="15" customHeight="1">
      <c r="R64710"/>
      <c r="S64710"/>
    </row>
    <row r="64711" spans="18:19" ht="15" customHeight="1">
      <c r="R64711"/>
      <c r="S64711"/>
    </row>
    <row r="64712" spans="18:19" ht="15" customHeight="1">
      <c r="R64712"/>
      <c r="S64712"/>
    </row>
    <row r="64713" spans="18:19" ht="15" customHeight="1">
      <c r="R64713"/>
      <c r="S64713"/>
    </row>
    <row r="64714" spans="18:19" ht="15" customHeight="1">
      <c r="R64714"/>
      <c r="S64714"/>
    </row>
    <row r="64715" spans="18:19" ht="15" customHeight="1">
      <c r="R64715"/>
      <c r="S64715"/>
    </row>
    <row r="64716" spans="18:19" ht="15" customHeight="1">
      <c r="R64716"/>
      <c r="S64716"/>
    </row>
    <row r="64717" spans="18:19" ht="15" customHeight="1">
      <c r="R64717"/>
      <c r="S64717"/>
    </row>
    <row r="64718" spans="18:19" ht="15" customHeight="1">
      <c r="R64718"/>
      <c r="S64718"/>
    </row>
    <row r="64719" spans="18:19" ht="15" customHeight="1">
      <c r="R64719"/>
      <c r="S64719"/>
    </row>
    <row r="64720" spans="18:19" ht="15" customHeight="1">
      <c r="R64720"/>
      <c r="S64720"/>
    </row>
    <row r="64721" spans="18:19" ht="15" customHeight="1">
      <c r="R64721"/>
      <c r="S64721"/>
    </row>
    <row r="64722" spans="18:19" ht="15" customHeight="1">
      <c r="R64722"/>
      <c r="S64722"/>
    </row>
    <row r="64723" spans="18:19" ht="15" customHeight="1">
      <c r="R64723"/>
      <c r="S64723"/>
    </row>
    <row r="64724" spans="18:19" ht="15" customHeight="1">
      <c r="R64724"/>
      <c r="S64724"/>
    </row>
    <row r="64725" spans="18:19" ht="15" customHeight="1">
      <c r="R64725"/>
      <c r="S64725"/>
    </row>
    <row r="64726" spans="18:19" ht="15" customHeight="1">
      <c r="R64726"/>
      <c r="S64726"/>
    </row>
    <row r="64727" spans="18:19" ht="15" customHeight="1">
      <c r="R64727"/>
      <c r="S64727"/>
    </row>
    <row r="64728" spans="18:19" ht="15" customHeight="1">
      <c r="R64728"/>
      <c r="S64728"/>
    </row>
    <row r="64729" spans="18:19" ht="15" customHeight="1">
      <c r="R64729"/>
      <c r="S64729"/>
    </row>
    <row r="64730" spans="18:19" ht="15" customHeight="1">
      <c r="R64730"/>
      <c r="S64730"/>
    </row>
    <row r="64731" spans="18:19" ht="15" customHeight="1">
      <c r="R64731"/>
      <c r="S64731"/>
    </row>
    <row r="64732" spans="18:19" ht="15" customHeight="1">
      <c r="R64732"/>
      <c r="S64732"/>
    </row>
    <row r="64733" spans="18:19" ht="15" customHeight="1">
      <c r="R64733"/>
      <c r="S64733"/>
    </row>
    <row r="64734" spans="18:19" ht="15" customHeight="1">
      <c r="R64734"/>
      <c r="S64734"/>
    </row>
    <row r="64735" spans="18:19" ht="15" customHeight="1">
      <c r="R64735"/>
      <c r="S64735"/>
    </row>
    <row r="64736" spans="18:19" ht="15" customHeight="1">
      <c r="R64736"/>
      <c r="S64736"/>
    </row>
    <row r="64737" spans="18:19" ht="15" customHeight="1">
      <c r="R64737"/>
      <c r="S64737"/>
    </row>
    <row r="64738" spans="18:19" ht="15" customHeight="1">
      <c r="R64738"/>
      <c r="S64738"/>
    </row>
    <row r="64739" spans="18:19" ht="15" customHeight="1">
      <c r="R64739"/>
      <c r="S64739"/>
    </row>
    <row r="64740" spans="18:19" ht="15" customHeight="1">
      <c r="R64740"/>
      <c r="S64740"/>
    </row>
    <row r="64741" spans="18:19" ht="15" customHeight="1">
      <c r="R64741"/>
      <c r="S64741"/>
    </row>
    <row r="64742" spans="18:19" ht="15" customHeight="1">
      <c r="R64742"/>
      <c r="S64742"/>
    </row>
    <row r="64743" spans="18:19" ht="15" customHeight="1">
      <c r="R64743"/>
      <c r="S64743"/>
    </row>
    <row r="64744" spans="18:19" ht="15" customHeight="1">
      <c r="R64744"/>
      <c r="S64744"/>
    </row>
    <row r="64745" spans="18:19" ht="15" customHeight="1">
      <c r="R64745"/>
      <c r="S64745"/>
    </row>
    <row r="64746" spans="18:19" ht="15" customHeight="1">
      <c r="R64746"/>
      <c r="S64746"/>
    </row>
    <row r="64747" spans="18:19" ht="15" customHeight="1">
      <c r="R64747"/>
      <c r="S64747"/>
    </row>
    <row r="64748" spans="18:19" ht="15" customHeight="1">
      <c r="R64748"/>
      <c r="S64748"/>
    </row>
    <row r="64749" spans="18:19" ht="15" customHeight="1">
      <c r="R64749"/>
      <c r="S64749"/>
    </row>
    <row r="64750" spans="18:19" ht="15" customHeight="1">
      <c r="R64750"/>
      <c r="S64750"/>
    </row>
    <row r="64751" spans="18:19" ht="15" customHeight="1">
      <c r="R64751"/>
      <c r="S64751"/>
    </row>
    <row r="64752" spans="18:19" ht="15" customHeight="1">
      <c r="R64752"/>
      <c r="S64752"/>
    </row>
    <row r="64753" spans="18:19" ht="15" customHeight="1">
      <c r="R64753"/>
      <c r="S64753"/>
    </row>
    <row r="64754" spans="18:19" ht="15" customHeight="1">
      <c r="R64754"/>
      <c r="S64754"/>
    </row>
    <row r="64755" spans="18:19" ht="15" customHeight="1">
      <c r="R64755"/>
      <c r="S64755"/>
    </row>
    <row r="64756" spans="18:19" ht="15" customHeight="1">
      <c r="R64756"/>
      <c r="S64756"/>
    </row>
    <row r="64757" spans="18:19" ht="15" customHeight="1">
      <c r="R64757"/>
      <c r="S64757"/>
    </row>
    <row r="64758" spans="18:19" ht="15" customHeight="1">
      <c r="R64758"/>
      <c r="S64758"/>
    </row>
    <row r="64759" spans="18:19" ht="15" customHeight="1">
      <c r="R64759"/>
      <c r="S64759"/>
    </row>
    <row r="64760" spans="18:19" ht="15" customHeight="1">
      <c r="R64760"/>
      <c r="S64760"/>
    </row>
    <row r="64761" spans="18:19" ht="15" customHeight="1">
      <c r="R64761"/>
      <c r="S64761"/>
    </row>
    <row r="64762" spans="18:19" ht="15" customHeight="1">
      <c r="R64762"/>
      <c r="S64762"/>
    </row>
    <row r="64763" spans="18:19" ht="15" customHeight="1">
      <c r="R64763"/>
      <c r="S64763"/>
    </row>
    <row r="64764" spans="18:19" ht="15" customHeight="1">
      <c r="R64764"/>
      <c r="S64764"/>
    </row>
    <row r="64765" spans="18:19" ht="15" customHeight="1">
      <c r="R64765"/>
      <c r="S64765"/>
    </row>
    <row r="64766" spans="18:19" ht="15" customHeight="1">
      <c r="R64766"/>
      <c r="S64766"/>
    </row>
    <row r="64767" spans="18:19" ht="15" customHeight="1">
      <c r="R64767"/>
      <c r="S64767"/>
    </row>
    <row r="64768" spans="18:19" ht="15" customHeight="1">
      <c r="R64768"/>
      <c r="S64768"/>
    </row>
    <row r="64769" spans="18:19" ht="15" customHeight="1">
      <c r="R64769"/>
      <c r="S64769"/>
    </row>
    <row r="64770" spans="18:19" ht="15" customHeight="1">
      <c r="R64770"/>
      <c r="S64770"/>
    </row>
    <row r="64771" spans="18:19" ht="15" customHeight="1">
      <c r="R64771"/>
      <c r="S64771"/>
    </row>
    <row r="64772" spans="18:19" ht="15" customHeight="1">
      <c r="R64772"/>
      <c r="S64772"/>
    </row>
    <row r="64773" spans="18:19" ht="15" customHeight="1">
      <c r="R64773"/>
      <c r="S64773"/>
    </row>
    <row r="64774" spans="18:19" ht="15" customHeight="1">
      <c r="R64774"/>
      <c r="S64774"/>
    </row>
    <row r="64775" spans="18:19" ht="15" customHeight="1">
      <c r="R64775"/>
      <c r="S64775"/>
    </row>
    <row r="64776" spans="18:19" ht="15" customHeight="1">
      <c r="R64776"/>
      <c r="S64776"/>
    </row>
    <row r="64777" spans="18:19" ht="15" customHeight="1">
      <c r="R64777"/>
      <c r="S64777"/>
    </row>
    <row r="64778" spans="18:19" ht="15" customHeight="1">
      <c r="R64778"/>
      <c r="S64778"/>
    </row>
    <row r="64779" spans="18:19" ht="15" customHeight="1">
      <c r="R64779"/>
      <c r="S64779"/>
    </row>
    <row r="64780" spans="18:19" ht="15" customHeight="1">
      <c r="R64780"/>
      <c r="S64780"/>
    </row>
    <row r="64781" spans="18:19" ht="15" customHeight="1">
      <c r="R64781"/>
      <c r="S64781"/>
    </row>
    <row r="64782" spans="18:19" ht="15" customHeight="1">
      <c r="R64782"/>
      <c r="S64782"/>
    </row>
    <row r="64783" spans="18:19" ht="15" customHeight="1">
      <c r="R64783"/>
      <c r="S64783"/>
    </row>
    <row r="64784" spans="18:19" ht="15" customHeight="1">
      <c r="R64784"/>
      <c r="S64784"/>
    </row>
    <row r="64785" spans="18:19" ht="15" customHeight="1">
      <c r="R64785"/>
      <c r="S64785"/>
    </row>
    <row r="64786" spans="18:19" ht="15" customHeight="1">
      <c r="R64786"/>
      <c r="S64786"/>
    </row>
    <row r="64787" spans="18:19" ht="15" customHeight="1">
      <c r="R64787"/>
      <c r="S64787"/>
    </row>
    <row r="64788" spans="18:19" ht="15" customHeight="1">
      <c r="R64788"/>
      <c r="S64788"/>
    </row>
    <row r="64789" spans="18:19" ht="15" customHeight="1">
      <c r="R64789"/>
      <c r="S64789"/>
    </row>
    <row r="64790" spans="18:19" ht="15" customHeight="1">
      <c r="R64790"/>
      <c r="S64790"/>
    </row>
    <row r="64791" spans="18:19" ht="15" customHeight="1">
      <c r="R64791"/>
      <c r="S64791"/>
    </row>
    <row r="64792" spans="18:19" ht="15" customHeight="1">
      <c r="R64792"/>
      <c r="S64792"/>
    </row>
    <row r="64793" spans="18:19" ht="15" customHeight="1">
      <c r="R64793"/>
      <c r="S64793"/>
    </row>
    <row r="64794" spans="18:19" ht="15" customHeight="1">
      <c r="R64794"/>
      <c r="S64794"/>
    </row>
    <row r="64795" spans="18:19" ht="15" customHeight="1">
      <c r="R64795"/>
      <c r="S64795"/>
    </row>
    <row r="64796" spans="18:19" ht="15" customHeight="1">
      <c r="R64796"/>
      <c r="S64796"/>
    </row>
    <row r="64797" spans="18:19" ht="15" customHeight="1">
      <c r="R64797"/>
      <c r="S64797"/>
    </row>
    <row r="64798" spans="18:19" ht="15" customHeight="1">
      <c r="R64798"/>
      <c r="S64798"/>
    </row>
    <row r="64799" spans="18:19" ht="15" customHeight="1">
      <c r="R64799"/>
      <c r="S64799"/>
    </row>
    <row r="64800" spans="18:19" ht="15" customHeight="1">
      <c r="R64800"/>
      <c r="S64800"/>
    </row>
    <row r="64801" spans="18:19" ht="15" customHeight="1">
      <c r="R64801"/>
      <c r="S64801"/>
    </row>
    <row r="64802" spans="18:19" ht="15" customHeight="1">
      <c r="R64802"/>
      <c r="S64802"/>
    </row>
    <row r="64803" spans="18:19" ht="15" customHeight="1">
      <c r="R64803"/>
      <c r="S64803"/>
    </row>
    <row r="64804" spans="18:19" ht="15" customHeight="1">
      <c r="R64804"/>
      <c r="S64804"/>
    </row>
    <row r="64805" spans="18:19" ht="15" customHeight="1">
      <c r="R64805"/>
      <c r="S64805"/>
    </row>
    <row r="64806" spans="18:19" ht="15" customHeight="1">
      <c r="R64806"/>
      <c r="S64806"/>
    </row>
    <row r="64807" spans="18:19" ht="15" customHeight="1">
      <c r="R64807"/>
      <c r="S64807"/>
    </row>
    <row r="64808" spans="18:19" ht="15" customHeight="1">
      <c r="R64808"/>
      <c r="S64808"/>
    </row>
    <row r="64809" spans="18:19" ht="15" customHeight="1">
      <c r="R64809"/>
      <c r="S64809"/>
    </row>
    <row r="64810" spans="18:19" ht="15" customHeight="1">
      <c r="R64810"/>
      <c r="S64810"/>
    </row>
    <row r="64811" spans="18:19" ht="15" customHeight="1">
      <c r="R64811"/>
      <c r="S64811"/>
    </row>
    <row r="64812" spans="18:19" ht="15" customHeight="1">
      <c r="R64812"/>
      <c r="S64812"/>
    </row>
    <row r="64813" spans="18:19" ht="15" customHeight="1">
      <c r="R64813"/>
      <c r="S64813"/>
    </row>
    <row r="64814" spans="18:19" ht="15" customHeight="1">
      <c r="R64814"/>
      <c r="S64814"/>
    </row>
    <row r="64815" spans="18:19" ht="15" customHeight="1">
      <c r="R64815"/>
      <c r="S64815"/>
    </row>
    <row r="64816" spans="18:19" ht="15" customHeight="1">
      <c r="R64816"/>
      <c r="S64816"/>
    </row>
    <row r="64817" spans="18:19" ht="15" customHeight="1">
      <c r="R64817"/>
      <c r="S64817"/>
    </row>
    <row r="64818" spans="18:19" ht="15" customHeight="1">
      <c r="R64818"/>
      <c r="S64818"/>
    </row>
    <row r="64819" spans="18:19" ht="15" customHeight="1">
      <c r="R64819"/>
      <c r="S64819"/>
    </row>
    <row r="64820" spans="18:19" ht="15" customHeight="1">
      <c r="R64820"/>
      <c r="S64820"/>
    </row>
    <row r="64821" spans="18:19" ht="15" customHeight="1">
      <c r="R64821"/>
      <c r="S64821"/>
    </row>
    <row r="64822" spans="18:19" ht="15" customHeight="1">
      <c r="R64822"/>
      <c r="S64822"/>
    </row>
    <row r="64823" spans="18:19" ht="15" customHeight="1">
      <c r="R64823"/>
      <c r="S64823"/>
    </row>
    <row r="64824" spans="18:19" ht="15" customHeight="1">
      <c r="R64824"/>
      <c r="S64824"/>
    </row>
    <row r="64825" spans="18:19" ht="15" customHeight="1">
      <c r="R64825"/>
      <c r="S64825"/>
    </row>
    <row r="64826" spans="18:19" ht="15" customHeight="1">
      <c r="R64826"/>
      <c r="S64826"/>
    </row>
    <row r="64827" spans="18:19" ht="15" customHeight="1">
      <c r="R64827"/>
      <c r="S64827"/>
    </row>
    <row r="64828" spans="18:19" ht="15" customHeight="1">
      <c r="R64828"/>
      <c r="S64828"/>
    </row>
    <row r="64829" spans="18:19" ht="15" customHeight="1">
      <c r="R64829"/>
      <c r="S64829"/>
    </row>
    <row r="64830" spans="18:19" ht="15" customHeight="1">
      <c r="R64830"/>
      <c r="S64830"/>
    </row>
    <row r="64831" spans="18:19" ht="15" customHeight="1">
      <c r="R64831"/>
      <c r="S64831"/>
    </row>
    <row r="64832" spans="18:19" ht="15" customHeight="1">
      <c r="R64832"/>
      <c r="S64832"/>
    </row>
    <row r="64833" spans="18:19" ht="15" customHeight="1">
      <c r="R64833"/>
      <c r="S64833"/>
    </row>
    <row r="64834" spans="18:19" ht="15" customHeight="1">
      <c r="R64834"/>
      <c r="S64834"/>
    </row>
    <row r="64835" spans="18:19" ht="15" customHeight="1">
      <c r="R64835"/>
      <c r="S64835"/>
    </row>
    <row r="64836" spans="18:19" ht="15" customHeight="1">
      <c r="R64836"/>
      <c r="S64836"/>
    </row>
    <row r="64837" spans="18:19" ht="15" customHeight="1">
      <c r="R64837"/>
      <c r="S64837"/>
    </row>
    <row r="64838" spans="18:19" ht="15" customHeight="1">
      <c r="R64838"/>
      <c r="S64838"/>
    </row>
    <row r="64839" spans="18:19" ht="15" customHeight="1">
      <c r="R64839"/>
      <c r="S64839"/>
    </row>
    <row r="64840" spans="18:19" ht="15" customHeight="1">
      <c r="R64840"/>
      <c r="S64840"/>
    </row>
    <row r="64841" spans="18:19" ht="15" customHeight="1">
      <c r="R64841"/>
      <c r="S64841"/>
    </row>
    <row r="64842" spans="18:19" ht="15" customHeight="1">
      <c r="R64842"/>
      <c r="S64842"/>
    </row>
    <row r="64843" spans="18:19" ht="15" customHeight="1">
      <c r="R64843"/>
      <c r="S64843"/>
    </row>
    <row r="64844" spans="18:19" ht="15" customHeight="1">
      <c r="R64844"/>
      <c r="S64844"/>
    </row>
    <row r="64845" spans="18:19" ht="15" customHeight="1">
      <c r="R64845"/>
      <c r="S64845"/>
    </row>
    <row r="64846" spans="18:19" ht="15" customHeight="1">
      <c r="R64846"/>
      <c r="S64846"/>
    </row>
    <row r="64847" spans="18:19" ht="15" customHeight="1">
      <c r="R64847"/>
      <c r="S64847"/>
    </row>
    <row r="64848" spans="18:19" ht="15" customHeight="1">
      <c r="R64848"/>
      <c r="S64848"/>
    </row>
    <row r="64849" spans="18:19" ht="15" customHeight="1">
      <c r="R64849"/>
      <c r="S64849"/>
    </row>
    <row r="64850" spans="18:19" ht="15" customHeight="1">
      <c r="R64850"/>
      <c r="S64850"/>
    </row>
    <row r="64851" spans="18:19" ht="15" customHeight="1">
      <c r="R64851"/>
      <c r="S64851"/>
    </row>
    <row r="64852" spans="18:19" ht="15" customHeight="1">
      <c r="R64852"/>
      <c r="S64852"/>
    </row>
    <row r="64853" spans="18:19" ht="15" customHeight="1">
      <c r="R64853"/>
      <c r="S64853"/>
    </row>
    <row r="64854" spans="18:19" ht="15" customHeight="1">
      <c r="R64854"/>
      <c r="S64854"/>
    </row>
    <row r="64855" spans="18:19" ht="15" customHeight="1">
      <c r="R64855"/>
      <c r="S64855"/>
    </row>
    <row r="64856" spans="18:19" ht="15" customHeight="1">
      <c r="R64856"/>
      <c r="S64856"/>
    </row>
    <row r="64857" spans="18:19" ht="15" customHeight="1">
      <c r="R64857"/>
      <c r="S64857"/>
    </row>
    <row r="64858" spans="18:19" ht="15" customHeight="1">
      <c r="R64858"/>
      <c r="S64858"/>
    </row>
    <row r="64859" spans="18:19" ht="15" customHeight="1">
      <c r="R64859"/>
      <c r="S64859"/>
    </row>
    <row r="64860" spans="18:19" ht="15" customHeight="1">
      <c r="R64860"/>
      <c r="S64860"/>
    </row>
    <row r="64861" spans="18:19" ht="15" customHeight="1">
      <c r="R64861"/>
      <c r="S64861"/>
    </row>
    <row r="64862" spans="18:19" ht="15" customHeight="1">
      <c r="R64862"/>
      <c r="S64862"/>
    </row>
    <row r="64863" spans="18:19" ht="15" customHeight="1">
      <c r="R64863"/>
      <c r="S64863"/>
    </row>
    <row r="64864" spans="18:19" ht="15" customHeight="1">
      <c r="R64864"/>
      <c r="S64864"/>
    </row>
    <row r="64865" spans="18:19" ht="15" customHeight="1">
      <c r="R64865"/>
      <c r="S64865"/>
    </row>
    <row r="64866" spans="18:19" ht="15" customHeight="1">
      <c r="R64866"/>
      <c r="S64866"/>
    </row>
    <row r="64867" spans="18:19" ht="15" customHeight="1">
      <c r="R64867"/>
      <c r="S64867"/>
    </row>
    <row r="64868" spans="18:19" ht="15" customHeight="1">
      <c r="R64868"/>
      <c r="S64868"/>
    </row>
    <row r="64869" spans="18:19" ht="15" customHeight="1">
      <c r="R64869"/>
      <c r="S64869"/>
    </row>
    <row r="64870" spans="18:19" ht="15" customHeight="1">
      <c r="R64870"/>
      <c r="S64870"/>
    </row>
    <row r="64871" spans="18:19" ht="15" customHeight="1">
      <c r="R64871"/>
      <c r="S64871"/>
    </row>
    <row r="64872" spans="18:19" ht="15" customHeight="1">
      <c r="R64872"/>
      <c r="S64872"/>
    </row>
    <row r="64873" spans="18:19" ht="15" customHeight="1">
      <c r="R64873"/>
      <c r="S64873"/>
    </row>
    <row r="64874" spans="18:19" ht="15" customHeight="1">
      <c r="R64874"/>
      <c r="S64874"/>
    </row>
    <row r="64875" spans="18:19" ht="15" customHeight="1">
      <c r="R64875"/>
      <c r="S64875"/>
    </row>
    <row r="64876" spans="18:19" ht="15" customHeight="1">
      <c r="R64876"/>
      <c r="S64876"/>
    </row>
    <row r="64877" spans="18:19" ht="15" customHeight="1">
      <c r="R64877"/>
      <c r="S64877"/>
    </row>
    <row r="64878" spans="18:19" ht="15" customHeight="1">
      <c r="R64878"/>
      <c r="S64878"/>
    </row>
    <row r="64879" spans="18:19" ht="15" customHeight="1">
      <c r="R64879"/>
      <c r="S64879"/>
    </row>
    <row r="64880" spans="18:19" ht="15" customHeight="1">
      <c r="R64880"/>
      <c r="S64880"/>
    </row>
    <row r="64881" spans="18:19" ht="15" customHeight="1">
      <c r="R64881"/>
      <c r="S64881"/>
    </row>
    <row r="64882" spans="18:19" ht="15" customHeight="1">
      <c r="R64882"/>
      <c r="S64882"/>
    </row>
    <row r="64883" spans="18:19" ht="15" customHeight="1">
      <c r="R64883"/>
      <c r="S64883"/>
    </row>
    <row r="64884" spans="18:19" ht="15" customHeight="1">
      <c r="R64884"/>
      <c r="S64884"/>
    </row>
    <row r="64885" spans="18:19" ht="15" customHeight="1">
      <c r="R64885"/>
      <c r="S64885"/>
    </row>
    <row r="64886" spans="18:19" ht="15" customHeight="1">
      <c r="R64886"/>
      <c r="S64886"/>
    </row>
    <row r="64887" spans="18:19" ht="15" customHeight="1">
      <c r="R64887"/>
      <c r="S64887"/>
    </row>
    <row r="64888" spans="18:19" ht="15" customHeight="1">
      <c r="R64888"/>
      <c r="S64888"/>
    </row>
    <row r="64889" spans="18:19" ht="15" customHeight="1">
      <c r="R64889"/>
      <c r="S64889"/>
    </row>
    <row r="64890" spans="18:19" ht="15" customHeight="1">
      <c r="R64890"/>
      <c r="S64890"/>
    </row>
    <row r="64891" spans="18:19" ht="15" customHeight="1">
      <c r="R64891"/>
      <c r="S64891"/>
    </row>
    <row r="64892" spans="18:19" ht="15" customHeight="1">
      <c r="R64892"/>
      <c r="S64892"/>
    </row>
    <row r="64893" spans="18:19" ht="15" customHeight="1">
      <c r="R64893"/>
      <c r="S64893"/>
    </row>
    <row r="64894" spans="18:19" ht="15" customHeight="1">
      <c r="R64894"/>
      <c r="S64894"/>
    </row>
    <row r="64895" spans="18:19" ht="15" customHeight="1">
      <c r="R64895"/>
      <c r="S64895"/>
    </row>
    <row r="64896" spans="18:19" ht="15" customHeight="1">
      <c r="R64896"/>
      <c r="S64896"/>
    </row>
    <row r="64897" spans="18:19" ht="15" customHeight="1">
      <c r="R64897"/>
      <c r="S64897"/>
    </row>
    <row r="64898" spans="18:19" ht="15" customHeight="1">
      <c r="R64898"/>
      <c r="S64898"/>
    </row>
    <row r="64899" spans="18:19" ht="15" customHeight="1">
      <c r="R64899"/>
      <c r="S64899"/>
    </row>
    <row r="64900" spans="18:19" ht="15" customHeight="1">
      <c r="R64900"/>
      <c r="S64900"/>
    </row>
    <row r="64901" spans="18:19" ht="15" customHeight="1">
      <c r="R64901"/>
      <c r="S64901"/>
    </row>
    <row r="64902" spans="18:19" ht="15" customHeight="1">
      <c r="R64902"/>
      <c r="S64902"/>
    </row>
    <row r="64903" spans="18:19" ht="15" customHeight="1">
      <c r="R64903"/>
      <c r="S64903"/>
    </row>
    <row r="64904" spans="18:19" ht="15" customHeight="1">
      <c r="R64904"/>
      <c r="S64904"/>
    </row>
    <row r="64905" spans="18:19" ht="15" customHeight="1">
      <c r="R64905"/>
      <c r="S64905"/>
    </row>
    <row r="64906" spans="18:19" ht="15" customHeight="1">
      <c r="R64906"/>
      <c r="S64906"/>
    </row>
    <row r="64907" spans="18:19" ht="15" customHeight="1">
      <c r="R64907"/>
      <c r="S64907"/>
    </row>
    <row r="64908" spans="18:19" ht="15" customHeight="1">
      <c r="R64908"/>
      <c r="S64908"/>
    </row>
    <row r="64909" spans="18:19" ht="15" customHeight="1">
      <c r="R64909"/>
      <c r="S64909"/>
    </row>
    <row r="64910" spans="18:19" ht="15" customHeight="1">
      <c r="R64910"/>
      <c r="S64910"/>
    </row>
    <row r="64911" spans="18:19" ht="15" customHeight="1">
      <c r="R64911"/>
      <c r="S64911"/>
    </row>
    <row r="64912" spans="18:19" ht="15" customHeight="1">
      <c r="R64912"/>
      <c r="S64912"/>
    </row>
    <row r="64913" spans="18:19" ht="15" customHeight="1">
      <c r="R64913"/>
      <c r="S64913"/>
    </row>
    <row r="64914" spans="18:19" ht="15" customHeight="1">
      <c r="R64914"/>
      <c r="S64914"/>
    </row>
    <row r="64915" spans="18:19" ht="15" customHeight="1">
      <c r="R64915"/>
      <c r="S64915"/>
    </row>
    <row r="64916" spans="18:19" ht="15" customHeight="1">
      <c r="R64916"/>
      <c r="S64916"/>
    </row>
    <row r="64917" spans="18:19" ht="15" customHeight="1">
      <c r="R64917"/>
      <c r="S64917"/>
    </row>
    <row r="64918" spans="18:19" ht="15" customHeight="1">
      <c r="R64918"/>
      <c r="S64918"/>
    </row>
    <row r="64919" spans="18:19" ht="15" customHeight="1">
      <c r="R64919"/>
      <c r="S64919"/>
    </row>
    <row r="64920" spans="18:19" ht="15" customHeight="1">
      <c r="R64920"/>
      <c r="S64920"/>
    </row>
    <row r="64921" spans="18:19" ht="15" customHeight="1">
      <c r="R64921"/>
      <c r="S64921"/>
    </row>
    <row r="64922" spans="18:19" ht="15" customHeight="1">
      <c r="R64922"/>
      <c r="S64922"/>
    </row>
    <row r="64923" spans="18:19" ht="15" customHeight="1">
      <c r="R64923"/>
      <c r="S64923"/>
    </row>
    <row r="64924" spans="18:19" ht="15" customHeight="1">
      <c r="R64924"/>
      <c r="S64924"/>
    </row>
    <row r="64925" spans="18:19" ht="15" customHeight="1">
      <c r="R64925"/>
      <c r="S64925"/>
    </row>
    <row r="64926" spans="18:19" ht="15" customHeight="1">
      <c r="R64926"/>
      <c r="S64926"/>
    </row>
    <row r="64927" spans="18:19" ht="15" customHeight="1">
      <c r="R64927"/>
      <c r="S64927"/>
    </row>
    <row r="64928" spans="18:19" ht="15" customHeight="1">
      <c r="R64928"/>
      <c r="S64928"/>
    </row>
    <row r="64929" spans="18:19" ht="15" customHeight="1">
      <c r="R64929"/>
      <c r="S64929"/>
    </row>
    <row r="64930" spans="18:19" ht="15" customHeight="1">
      <c r="R64930"/>
      <c r="S64930"/>
    </row>
    <row r="64931" spans="18:19" ht="15" customHeight="1">
      <c r="R64931"/>
      <c r="S64931"/>
    </row>
    <row r="64932" spans="18:19" ht="15" customHeight="1">
      <c r="R64932"/>
      <c r="S64932"/>
    </row>
    <row r="64933" spans="18:19" ht="15" customHeight="1">
      <c r="R64933"/>
      <c r="S64933"/>
    </row>
    <row r="64934" spans="18:19" ht="15" customHeight="1">
      <c r="R64934"/>
      <c r="S64934"/>
    </row>
    <row r="64935" spans="18:19" ht="15" customHeight="1">
      <c r="R64935"/>
      <c r="S64935"/>
    </row>
    <row r="64936" spans="18:19" ht="15" customHeight="1">
      <c r="R64936"/>
      <c r="S64936"/>
    </row>
    <row r="64937" spans="18:19" ht="15" customHeight="1">
      <c r="R64937"/>
      <c r="S64937"/>
    </row>
    <row r="64938" spans="18:19" ht="15" customHeight="1">
      <c r="R64938"/>
      <c r="S64938"/>
    </row>
    <row r="64939" spans="18:19" ht="15" customHeight="1">
      <c r="R64939"/>
      <c r="S64939"/>
    </row>
    <row r="64940" spans="18:19" ht="15" customHeight="1">
      <c r="R64940"/>
      <c r="S64940"/>
    </row>
    <row r="64941" spans="18:19" ht="15" customHeight="1">
      <c r="R64941"/>
      <c r="S64941"/>
    </row>
    <row r="64942" spans="18:19" ht="15" customHeight="1">
      <c r="R64942"/>
      <c r="S64942"/>
    </row>
    <row r="64943" spans="18:19" ht="15" customHeight="1">
      <c r="R64943"/>
      <c r="S64943"/>
    </row>
    <row r="64944" spans="18:19" ht="15" customHeight="1">
      <c r="R64944"/>
      <c r="S64944"/>
    </row>
    <row r="64945" spans="18:19" ht="15" customHeight="1">
      <c r="R64945"/>
      <c r="S64945"/>
    </row>
    <row r="64946" spans="18:19" ht="15" customHeight="1">
      <c r="R64946"/>
      <c r="S64946"/>
    </row>
    <row r="64947" spans="18:19" ht="15" customHeight="1">
      <c r="R64947"/>
      <c r="S64947"/>
    </row>
    <row r="64948" spans="18:19" ht="15" customHeight="1">
      <c r="R64948"/>
      <c r="S64948"/>
    </row>
    <row r="64949" spans="18:19" ht="15" customHeight="1">
      <c r="R64949"/>
      <c r="S64949"/>
    </row>
    <row r="64950" spans="18:19" ht="15" customHeight="1">
      <c r="R64950"/>
      <c r="S64950"/>
    </row>
    <row r="64951" spans="18:19" ht="15" customHeight="1">
      <c r="R64951"/>
      <c r="S64951"/>
    </row>
    <row r="64952" spans="18:19" ht="15" customHeight="1">
      <c r="R64952"/>
      <c r="S64952"/>
    </row>
    <row r="64953" spans="18:19" ht="15" customHeight="1">
      <c r="R64953"/>
      <c r="S64953"/>
    </row>
    <row r="64954" spans="18:19" ht="15" customHeight="1">
      <c r="R64954"/>
      <c r="S64954"/>
    </row>
    <row r="64955" spans="18:19" ht="15" customHeight="1">
      <c r="R64955"/>
      <c r="S64955"/>
    </row>
    <row r="64956" spans="18:19" ht="15" customHeight="1">
      <c r="R64956"/>
      <c r="S64956"/>
    </row>
    <row r="64957" spans="18:19" ht="15" customHeight="1">
      <c r="R64957"/>
      <c r="S64957"/>
    </row>
    <row r="64958" spans="18:19" ht="15" customHeight="1">
      <c r="R64958"/>
      <c r="S64958"/>
    </row>
    <row r="64959" spans="18:19" ht="15" customHeight="1">
      <c r="R64959"/>
      <c r="S64959"/>
    </row>
    <row r="64960" spans="18:19" ht="15" customHeight="1">
      <c r="R64960"/>
      <c r="S64960"/>
    </row>
    <row r="64961" spans="18:19" ht="15" customHeight="1">
      <c r="R64961"/>
      <c r="S64961"/>
    </row>
    <row r="64962" spans="18:19" ht="15" customHeight="1">
      <c r="R64962"/>
      <c r="S64962"/>
    </row>
    <row r="64963" spans="18:19" ht="15" customHeight="1">
      <c r="R64963"/>
      <c r="S64963"/>
    </row>
    <row r="64964" spans="18:19" ht="15" customHeight="1">
      <c r="R64964"/>
      <c r="S64964"/>
    </row>
    <row r="64965" spans="18:19" ht="15" customHeight="1">
      <c r="R64965"/>
      <c r="S64965"/>
    </row>
    <row r="64966" spans="18:19" ht="15" customHeight="1">
      <c r="R64966"/>
      <c r="S64966"/>
    </row>
    <row r="64967" spans="18:19" ht="15" customHeight="1">
      <c r="R64967"/>
      <c r="S64967"/>
    </row>
    <row r="64968" spans="18:19" ht="15" customHeight="1">
      <c r="R64968"/>
      <c r="S64968"/>
    </row>
    <row r="64969" spans="18:19" ht="15" customHeight="1">
      <c r="R64969"/>
      <c r="S64969"/>
    </row>
    <row r="64970" spans="18:19" ht="15" customHeight="1">
      <c r="R64970"/>
      <c r="S64970"/>
    </row>
    <row r="64971" spans="18:19" ht="15" customHeight="1">
      <c r="R64971"/>
      <c r="S64971"/>
    </row>
    <row r="64972" spans="18:19" ht="15" customHeight="1">
      <c r="R64972"/>
      <c r="S64972"/>
    </row>
    <row r="64973" spans="18:19" ht="15" customHeight="1">
      <c r="R64973"/>
      <c r="S64973"/>
    </row>
    <row r="64974" spans="18:19" ht="15" customHeight="1">
      <c r="R64974"/>
      <c r="S64974"/>
    </row>
    <row r="64975" spans="18:19" ht="15" customHeight="1">
      <c r="R64975"/>
      <c r="S64975"/>
    </row>
    <row r="64976" spans="18:19" ht="15" customHeight="1">
      <c r="R64976"/>
      <c r="S64976"/>
    </row>
    <row r="64977" spans="18:19" ht="15" customHeight="1">
      <c r="R64977"/>
      <c r="S64977"/>
    </row>
    <row r="64978" spans="18:19" ht="15" customHeight="1">
      <c r="R64978"/>
      <c r="S64978"/>
    </row>
    <row r="64979" spans="18:19" ht="15" customHeight="1">
      <c r="R64979"/>
      <c r="S64979"/>
    </row>
    <row r="64980" spans="18:19" ht="15" customHeight="1">
      <c r="R64980"/>
      <c r="S64980"/>
    </row>
    <row r="64981" spans="18:19" ht="15" customHeight="1">
      <c r="R64981"/>
      <c r="S64981"/>
    </row>
    <row r="64982" spans="18:19" ht="15" customHeight="1">
      <c r="R64982"/>
      <c r="S64982"/>
    </row>
    <row r="64983" spans="18:19" ht="15" customHeight="1">
      <c r="R64983"/>
      <c r="S64983"/>
    </row>
    <row r="64984" spans="18:19" ht="15" customHeight="1">
      <c r="R64984"/>
      <c r="S64984"/>
    </row>
    <row r="64985" spans="18:19" ht="15" customHeight="1">
      <c r="R64985"/>
      <c r="S64985"/>
    </row>
    <row r="64986" spans="18:19" ht="15" customHeight="1">
      <c r="R64986"/>
      <c r="S64986"/>
    </row>
    <row r="64987" spans="18:19" ht="15" customHeight="1">
      <c r="R64987"/>
      <c r="S64987"/>
    </row>
    <row r="64988" spans="18:19" ht="15" customHeight="1">
      <c r="R64988"/>
      <c r="S64988"/>
    </row>
    <row r="64989" spans="18:19" ht="15" customHeight="1">
      <c r="R64989"/>
      <c r="S64989"/>
    </row>
    <row r="64990" spans="18:19" ht="15" customHeight="1">
      <c r="R64990"/>
      <c r="S64990"/>
    </row>
    <row r="64991" spans="18:19" ht="15" customHeight="1">
      <c r="R64991"/>
      <c r="S64991"/>
    </row>
    <row r="64992" spans="18:19" ht="15" customHeight="1">
      <c r="R64992"/>
      <c r="S64992"/>
    </row>
    <row r="64993" spans="18:19" ht="15" customHeight="1">
      <c r="R64993"/>
      <c r="S64993"/>
    </row>
    <row r="64994" spans="18:19" ht="15" customHeight="1">
      <c r="R64994"/>
      <c r="S64994"/>
    </row>
    <row r="64995" spans="18:19" ht="15" customHeight="1">
      <c r="R64995"/>
      <c r="S64995"/>
    </row>
    <row r="64996" spans="18:19" ht="15" customHeight="1">
      <c r="R64996"/>
      <c r="S64996"/>
    </row>
    <row r="64997" spans="18:19" ht="15" customHeight="1">
      <c r="R64997"/>
      <c r="S64997"/>
    </row>
    <row r="64998" spans="18:19" ht="15" customHeight="1">
      <c r="R64998"/>
      <c r="S64998"/>
    </row>
    <row r="64999" spans="18:19" ht="15" customHeight="1">
      <c r="R64999"/>
      <c r="S64999"/>
    </row>
    <row r="65000" spans="18:19" ht="15" customHeight="1">
      <c r="R65000"/>
      <c r="S65000"/>
    </row>
    <row r="65001" spans="18:19" ht="15" customHeight="1">
      <c r="R65001"/>
      <c r="S65001"/>
    </row>
    <row r="65002" spans="18:19" ht="15" customHeight="1">
      <c r="R65002"/>
      <c r="S65002"/>
    </row>
    <row r="65003" spans="18:19" ht="15" customHeight="1">
      <c r="R65003"/>
      <c r="S65003"/>
    </row>
    <row r="65004" spans="18:19" ht="15" customHeight="1">
      <c r="R65004"/>
      <c r="S65004"/>
    </row>
    <row r="65005" spans="18:19" ht="15" customHeight="1">
      <c r="R65005"/>
      <c r="S65005"/>
    </row>
    <row r="65006" spans="18:19" ht="15" customHeight="1">
      <c r="R65006"/>
      <c r="S65006"/>
    </row>
    <row r="65007" spans="18:19" ht="15" customHeight="1">
      <c r="R65007"/>
      <c r="S65007"/>
    </row>
    <row r="65008" spans="18:19" ht="15" customHeight="1">
      <c r="R65008"/>
      <c r="S65008"/>
    </row>
    <row r="65009" spans="18:19" ht="15" customHeight="1">
      <c r="R65009"/>
      <c r="S65009"/>
    </row>
    <row r="65010" spans="18:19" ht="15" customHeight="1">
      <c r="R65010"/>
      <c r="S65010"/>
    </row>
    <row r="65011" spans="18:19" ht="15" customHeight="1">
      <c r="R65011"/>
      <c r="S65011"/>
    </row>
    <row r="65012" spans="18:19" ht="15" customHeight="1">
      <c r="R65012"/>
      <c r="S65012"/>
    </row>
    <row r="65013" spans="18:19" ht="15" customHeight="1">
      <c r="R65013"/>
      <c r="S65013"/>
    </row>
    <row r="65014" spans="18:19" ht="15" customHeight="1">
      <c r="R65014"/>
      <c r="S65014"/>
    </row>
    <row r="65015" spans="18:19" ht="15" customHeight="1">
      <c r="R65015"/>
      <c r="S65015"/>
    </row>
    <row r="65016" spans="18:19" ht="15" customHeight="1">
      <c r="R65016"/>
      <c r="S65016"/>
    </row>
    <row r="65017" spans="18:19" ht="15" customHeight="1">
      <c r="R65017"/>
      <c r="S65017"/>
    </row>
    <row r="65018" spans="18:19" ht="15" customHeight="1">
      <c r="R65018"/>
      <c r="S65018"/>
    </row>
    <row r="65019" spans="18:19" ht="15" customHeight="1">
      <c r="R65019"/>
      <c r="S65019"/>
    </row>
    <row r="65020" spans="18:19" ht="15" customHeight="1">
      <c r="R65020"/>
      <c r="S65020"/>
    </row>
    <row r="65021" spans="18:19" ht="15" customHeight="1">
      <c r="R65021"/>
      <c r="S65021"/>
    </row>
    <row r="65022" spans="18:19" ht="15" customHeight="1">
      <c r="R65022"/>
      <c r="S65022"/>
    </row>
    <row r="65023" spans="18:19" ht="15" customHeight="1">
      <c r="R65023"/>
      <c r="S65023"/>
    </row>
    <row r="65024" spans="18:19" ht="15" customHeight="1">
      <c r="R65024"/>
      <c r="S65024"/>
    </row>
    <row r="65025" spans="18:19" ht="15" customHeight="1">
      <c r="R65025"/>
      <c r="S65025"/>
    </row>
    <row r="65026" spans="18:19" ht="15" customHeight="1">
      <c r="R65026"/>
      <c r="S65026"/>
    </row>
    <row r="65027" spans="18:19" ht="15" customHeight="1">
      <c r="R65027"/>
      <c r="S65027"/>
    </row>
    <row r="65028" spans="18:19" ht="15" customHeight="1">
      <c r="R65028"/>
      <c r="S65028"/>
    </row>
    <row r="65029" spans="18:19" ht="15" customHeight="1">
      <c r="R65029"/>
      <c r="S65029"/>
    </row>
    <row r="65030" spans="18:19" ht="15" customHeight="1">
      <c r="R65030"/>
      <c r="S65030"/>
    </row>
    <row r="65031" spans="18:19" ht="15" customHeight="1">
      <c r="R65031"/>
      <c r="S65031"/>
    </row>
    <row r="65032" spans="18:19" ht="15" customHeight="1">
      <c r="R65032"/>
      <c r="S65032"/>
    </row>
    <row r="65033" spans="18:19" ht="15" customHeight="1">
      <c r="R65033"/>
      <c r="S65033"/>
    </row>
    <row r="65034" spans="18:19" ht="15" customHeight="1">
      <c r="R65034"/>
      <c r="S65034"/>
    </row>
    <row r="65035" spans="18:19" ht="15" customHeight="1">
      <c r="R65035"/>
      <c r="S65035"/>
    </row>
    <row r="65036" spans="18:19" ht="15" customHeight="1">
      <c r="R65036"/>
      <c r="S65036"/>
    </row>
    <row r="65037" spans="18:19" ht="15" customHeight="1">
      <c r="R65037"/>
      <c r="S65037"/>
    </row>
    <row r="65038" spans="18:19" ht="15" customHeight="1">
      <c r="R65038"/>
      <c r="S65038"/>
    </row>
    <row r="65039" spans="18:19" ht="15" customHeight="1">
      <c r="R65039"/>
      <c r="S65039"/>
    </row>
    <row r="65040" spans="18:19" ht="15" customHeight="1">
      <c r="R65040"/>
      <c r="S65040"/>
    </row>
    <row r="65041" spans="18:19" ht="15" customHeight="1">
      <c r="R65041"/>
      <c r="S65041"/>
    </row>
    <row r="65042" spans="18:19" ht="15" customHeight="1">
      <c r="R65042"/>
      <c r="S65042"/>
    </row>
    <row r="65043" spans="18:19" ht="15" customHeight="1">
      <c r="R65043"/>
      <c r="S65043"/>
    </row>
    <row r="65044" spans="18:19" ht="15" customHeight="1">
      <c r="R65044"/>
      <c r="S65044"/>
    </row>
    <row r="65045" spans="18:19" ht="15" customHeight="1">
      <c r="R65045"/>
      <c r="S65045"/>
    </row>
    <row r="65046" spans="18:19" ht="15" customHeight="1">
      <c r="R65046"/>
      <c r="S65046"/>
    </row>
    <row r="65047" spans="18:19" ht="15" customHeight="1">
      <c r="R65047"/>
      <c r="S65047"/>
    </row>
    <row r="65048" spans="18:19" ht="15" customHeight="1">
      <c r="R65048"/>
      <c r="S65048"/>
    </row>
    <row r="65049" spans="18:19" ht="15" customHeight="1">
      <c r="R65049"/>
      <c r="S65049"/>
    </row>
    <row r="65050" spans="18:19" ht="15" customHeight="1">
      <c r="R65050"/>
      <c r="S65050"/>
    </row>
    <row r="65051" spans="18:19" ht="15" customHeight="1">
      <c r="R65051"/>
      <c r="S65051"/>
    </row>
    <row r="65052" spans="18:19" ht="15" customHeight="1">
      <c r="R65052"/>
      <c r="S65052"/>
    </row>
    <row r="65053" spans="18:19" ht="15" customHeight="1">
      <c r="R65053"/>
      <c r="S65053"/>
    </row>
    <row r="65054" spans="18:19" ht="15" customHeight="1">
      <c r="R65054"/>
      <c r="S65054"/>
    </row>
    <row r="65055" spans="18:19" ht="15" customHeight="1">
      <c r="R65055"/>
      <c r="S65055"/>
    </row>
    <row r="65056" spans="18:19" ht="15" customHeight="1">
      <c r="R65056"/>
      <c r="S65056"/>
    </row>
    <row r="65057" spans="18:19" ht="15" customHeight="1">
      <c r="R65057"/>
      <c r="S65057"/>
    </row>
    <row r="65058" spans="18:19" ht="15" customHeight="1">
      <c r="R65058"/>
      <c r="S65058"/>
    </row>
    <row r="65059" spans="18:19" ht="15" customHeight="1">
      <c r="R65059"/>
      <c r="S65059"/>
    </row>
    <row r="65060" spans="18:19" ht="15" customHeight="1">
      <c r="R65060"/>
      <c r="S65060"/>
    </row>
    <row r="65061" spans="18:19" ht="15" customHeight="1">
      <c r="R65061"/>
      <c r="S65061"/>
    </row>
    <row r="65062" spans="18:19" ht="15" customHeight="1">
      <c r="R65062"/>
      <c r="S65062"/>
    </row>
    <row r="65063" spans="18:19" ht="15" customHeight="1">
      <c r="R65063"/>
      <c r="S65063"/>
    </row>
    <row r="65064" spans="18:19" ht="15" customHeight="1">
      <c r="R65064"/>
      <c r="S65064"/>
    </row>
    <row r="65065" spans="18:19" ht="15" customHeight="1">
      <c r="R65065"/>
      <c r="S65065"/>
    </row>
    <row r="65066" spans="18:19" ht="15" customHeight="1">
      <c r="R65066"/>
      <c r="S65066"/>
    </row>
    <row r="65067" spans="18:19" ht="15" customHeight="1">
      <c r="R65067"/>
      <c r="S65067"/>
    </row>
    <row r="65068" spans="18:19" ht="15" customHeight="1">
      <c r="R65068"/>
      <c r="S65068"/>
    </row>
    <row r="65069" spans="18:19" ht="15" customHeight="1">
      <c r="R65069"/>
      <c r="S65069"/>
    </row>
    <row r="65070" spans="18:19" ht="15" customHeight="1">
      <c r="R65070"/>
      <c r="S65070"/>
    </row>
    <row r="65071" spans="18:19" ht="15" customHeight="1">
      <c r="R65071"/>
      <c r="S65071"/>
    </row>
    <row r="65072" spans="18:19" ht="15" customHeight="1">
      <c r="R65072"/>
      <c r="S65072"/>
    </row>
    <row r="65073" spans="18:19" ht="15" customHeight="1">
      <c r="R65073"/>
      <c r="S65073"/>
    </row>
    <row r="65074" spans="18:19" ht="15" customHeight="1">
      <c r="R65074"/>
      <c r="S65074"/>
    </row>
    <row r="65075" spans="18:19" ht="15" customHeight="1">
      <c r="R65075"/>
      <c r="S65075"/>
    </row>
    <row r="65076" spans="18:19" ht="15" customHeight="1">
      <c r="R65076"/>
      <c r="S65076"/>
    </row>
    <row r="65077" spans="18:19" ht="15" customHeight="1">
      <c r="R65077"/>
      <c r="S65077"/>
    </row>
    <row r="65078" spans="18:19" ht="15" customHeight="1">
      <c r="R65078"/>
      <c r="S65078"/>
    </row>
    <row r="65079" spans="18:19" ht="15" customHeight="1">
      <c r="R65079"/>
      <c r="S65079"/>
    </row>
    <row r="65080" spans="18:19" ht="15" customHeight="1">
      <c r="R65080"/>
      <c r="S65080"/>
    </row>
    <row r="65081" spans="18:19" ht="15" customHeight="1">
      <c r="R65081"/>
      <c r="S65081"/>
    </row>
    <row r="65082" spans="18:19" ht="15" customHeight="1">
      <c r="R65082"/>
      <c r="S65082"/>
    </row>
    <row r="65083" spans="18:19" ht="15" customHeight="1">
      <c r="R65083"/>
      <c r="S65083"/>
    </row>
    <row r="65084" spans="18:19" ht="15" customHeight="1">
      <c r="R65084"/>
      <c r="S65084"/>
    </row>
    <row r="65085" spans="18:19" ht="15" customHeight="1">
      <c r="R65085"/>
      <c r="S65085"/>
    </row>
    <row r="65086" spans="18:19" ht="15" customHeight="1">
      <c r="R65086"/>
      <c r="S65086"/>
    </row>
    <row r="65087" spans="18:19" ht="15" customHeight="1">
      <c r="R65087"/>
      <c r="S65087"/>
    </row>
    <row r="65088" spans="18:19" ht="15" customHeight="1">
      <c r="R65088"/>
      <c r="S65088"/>
    </row>
    <row r="65089" spans="18:19" ht="15" customHeight="1">
      <c r="R65089"/>
      <c r="S65089"/>
    </row>
    <row r="65090" spans="18:19" ht="15" customHeight="1">
      <c r="R65090"/>
      <c r="S65090"/>
    </row>
    <row r="65091" spans="18:19" ht="15" customHeight="1">
      <c r="R65091"/>
      <c r="S65091"/>
    </row>
    <row r="65092" spans="18:19" ht="15" customHeight="1">
      <c r="R65092"/>
      <c r="S65092"/>
    </row>
    <row r="65093" spans="18:19" ht="15" customHeight="1">
      <c r="R65093"/>
      <c r="S65093"/>
    </row>
    <row r="65094" spans="18:19" ht="15" customHeight="1">
      <c r="R65094"/>
      <c r="S65094"/>
    </row>
    <row r="65095" spans="18:19" ht="15" customHeight="1">
      <c r="R65095"/>
      <c r="S65095"/>
    </row>
    <row r="65096" spans="18:19" ht="15" customHeight="1">
      <c r="R65096"/>
      <c r="S65096"/>
    </row>
    <row r="65097" spans="18:19" ht="15" customHeight="1">
      <c r="R65097"/>
      <c r="S65097"/>
    </row>
    <row r="65098" spans="18:19" ht="15" customHeight="1">
      <c r="R65098"/>
      <c r="S65098"/>
    </row>
    <row r="65099" spans="18:19" ht="15" customHeight="1">
      <c r="R65099"/>
      <c r="S65099"/>
    </row>
    <row r="65100" spans="18:19" ht="15" customHeight="1">
      <c r="R65100"/>
      <c r="S65100"/>
    </row>
    <row r="65101" spans="18:19" ht="15" customHeight="1">
      <c r="R65101"/>
      <c r="S65101"/>
    </row>
    <row r="65102" spans="18:19" ht="15" customHeight="1">
      <c r="R65102"/>
      <c r="S65102"/>
    </row>
    <row r="65103" spans="18:19" ht="15" customHeight="1">
      <c r="R65103"/>
      <c r="S65103"/>
    </row>
    <row r="65104" spans="18:19" ht="15" customHeight="1">
      <c r="R65104"/>
      <c r="S65104"/>
    </row>
    <row r="65105" spans="18:19" ht="15" customHeight="1">
      <c r="R65105"/>
      <c r="S65105"/>
    </row>
    <row r="65106" spans="18:19" ht="15" customHeight="1">
      <c r="R65106"/>
      <c r="S65106"/>
    </row>
    <row r="65107" spans="18:19" ht="15" customHeight="1">
      <c r="R65107"/>
      <c r="S65107"/>
    </row>
    <row r="65108" spans="18:19" ht="15" customHeight="1">
      <c r="R65108"/>
      <c r="S65108"/>
    </row>
    <row r="65109" spans="18:19" ht="15" customHeight="1">
      <c r="R65109"/>
      <c r="S65109"/>
    </row>
    <row r="65110" spans="18:19" ht="15" customHeight="1">
      <c r="R65110"/>
      <c r="S65110"/>
    </row>
    <row r="65111" spans="18:19" ht="15" customHeight="1">
      <c r="R65111"/>
      <c r="S65111"/>
    </row>
    <row r="65112" spans="18:19" ht="15" customHeight="1">
      <c r="R65112"/>
      <c r="S65112"/>
    </row>
    <row r="65113" spans="18:19" ht="15" customHeight="1">
      <c r="R65113"/>
      <c r="S65113"/>
    </row>
    <row r="65114" spans="18:19" ht="15" customHeight="1">
      <c r="R65114"/>
      <c r="S65114"/>
    </row>
    <row r="65115" spans="18:19" ht="15" customHeight="1">
      <c r="R65115"/>
      <c r="S65115"/>
    </row>
    <row r="65116" spans="18:19" ht="15" customHeight="1">
      <c r="R65116"/>
      <c r="S65116"/>
    </row>
    <row r="65117" spans="18:19" ht="15" customHeight="1">
      <c r="R65117"/>
      <c r="S65117"/>
    </row>
    <row r="65118" spans="18:19" ht="15" customHeight="1">
      <c r="R65118"/>
      <c r="S65118"/>
    </row>
    <row r="65119" spans="18:19" ht="15" customHeight="1">
      <c r="R65119"/>
      <c r="S65119"/>
    </row>
    <row r="65120" spans="18:19" ht="15" customHeight="1">
      <c r="R65120"/>
      <c r="S65120"/>
    </row>
    <row r="65121" spans="18:19" ht="15" customHeight="1">
      <c r="R65121"/>
      <c r="S65121"/>
    </row>
    <row r="65122" spans="18:19" ht="15" customHeight="1">
      <c r="R65122"/>
      <c r="S65122"/>
    </row>
    <row r="65123" spans="18:19" ht="15" customHeight="1">
      <c r="R65123"/>
      <c r="S65123"/>
    </row>
    <row r="65124" spans="18:19" ht="15" customHeight="1">
      <c r="R65124"/>
      <c r="S65124"/>
    </row>
    <row r="65125" spans="18:19" ht="15" customHeight="1">
      <c r="R65125"/>
      <c r="S65125"/>
    </row>
    <row r="65126" spans="18:19" ht="15" customHeight="1">
      <c r="R65126"/>
      <c r="S65126"/>
    </row>
    <row r="65127" spans="18:19" ht="15" customHeight="1">
      <c r="R65127"/>
      <c r="S65127"/>
    </row>
    <row r="65128" spans="18:19" ht="15" customHeight="1">
      <c r="R65128"/>
      <c r="S65128"/>
    </row>
    <row r="65129" spans="18:19" ht="15" customHeight="1">
      <c r="R65129"/>
      <c r="S65129"/>
    </row>
    <row r="65130" spans="18:19" ht="15" customHeight="1">
      <c r="R65130"/>
      <c r="S65130"/>
    </row>
    <row r="65131" spans="18:19" ht="15" customHeight="1">
      <c r="R65131"/>
      <c r="S65131"/>
    </row>
    <row r="65132" spans="18:19" ht="15" customHeight="1">
      <c r="R65132"/>
      <c r="S65132"/>
    </row>
    <row r="65133" spans="18:19" ht="15" customHeight="1">
      <c r="R65133"/>
      <c r="S65133"/>
    </row>
    <row r="65134" spans="18:19" ht="15" customHeight="1">
      <c r="R65134"/>
      <c r="S65134"/>
    </row>
    <row r="65135" spans="18:19" ht="15" customHeight="1">
      <c r="R65135"/>
      <c r="S65135"/>
    </row>
    <row r="65136" spans="18:19" ht="15" customHeight="1">
      <c r="R65136"/>
      <c r="S65136"/>
    </row>
    <row r="65137" spans="18:19" ht="15" customHeight="1">
      <c r="R65137"/>
      <c r="S65137"/>
    </row>
    <row r="65138" spans="18:19" ht="15" customHeight="1">
      <c r="R65138"/>
      <c r="S65138"/>
    </row>
    <row r="65139" spans="18:19" ht="15" customHeight="1">
      <c r="R65139"/>
      <c r="S65139"/>
    </row>
    <row r="65140" spans="18:19" ht="15" customHeight="1">
      <c r="R65140"/>
      <c r="S65140"/>
    </row>
    <row r="65141" spans="18:19" ht="15" customHeight="1">
      <c r="R65141"/>
      <c r="S65141"/>
    </row>
    <row r="65142" spans="18:19" ht="15" customHeight="1">
      <c r="R65142"/>
      <c r="S65142"/>
    </row>
    <row r="65143" spans="18:19" ht="15" customHeight="1">
      <c r="R65143"/>
      <c r="S65143"/>
    </row>
    <row r="65144" spans="18:19" ht="15" customHeight="1">
      <c r="R65144"/>
      <c r="S65144"/>
    </row>
    <row r="65145" spans="18:19" ht="15" customHeight="1">
      <c r="R65145"/>
      <c r="S65145"/>
    </row>
    <row r="65146" spans="18:19" ht="15" customHeight="1">
      <c r="R65146"/>
      <c r="S65146"/>
    </row>
    <row r="65147" spans="18:19" ht="15" customHeight="1">
      <c r="R65147"/>
      <c r="S65147"/>
    </row>
    <row r="65148" spans="18:19" ht="15" customHeight="1">
      <c r="R65148"/>
      <c r="S65148"/>
    </row>
    <row r="65149" spans="18:19" ht="15" customHeight="1">
      <c r="R65149"/>
      <c r="S65149"/>
    </row>
    <row r="65150" spans="18:19" ht="15" customHeight="1">
      <c r="R65150"/>
      <c r="S65150"/>
    </row>
    <row r="65151" spans="18:19" ht="15" customHeight="1">
      <c r="R65151"/>
      <c r="S65151"/>
    </row>
    <row r="65152" spans="18:19" ht="15" customHeight="1">
      <c r="R65152"/>
      <c r="S65152"/>
    </row>
    <row r="65153" spans="18:19" ht="15" customHeight="1">
      <c r="R65153"/>
      <c r="S65153"/>
    </row>
    <row r="65154" spans="18:19" ht="15" customHeight="1">
      <c r="R65154"/>
      <c r="S65154"/>
    </row>
    <row r="65155" spans="18:19" ht="15" customHeight="1">
      <c r="R65155"/>
      <c r="S65155"/>
    </row>
    <row r="65156" spans="18:19" ht="15" customHeight="1">
      <c r="R65156"/>
      <c r="S65156"/>
    </row>
    <row r="65157" spans="18:19" ht="15" customHeight="1">
      <c r="R65157"/>
      <c r="S65157"/>
    </row>
    <row r="65158" spans="18:19" ht="15" customHeight="1">
      <c r="R65158"/>
      <c r="S65158"/>
    </row>
    <row r="65159" spans="18:19" ht="15" customHeight="1">
      <c r="R65159"/>
      <c r="S65159"/>
    </row>
    <row r="65160" spans="18:19" ht="15" customHeight="1">
      <c r="R65160"/>
      <c r="S65160"/>
    </row>
    <row r="65161" spans="18:19" ht="15" customHeight="1">
      <c r="R65161"/>
      <c r="S65161"/>
    </row>
    <row r="65162" spans="18:19" ht="15" customHeight="1">
      <c r="R65162"/>
      <c r="S65162"/>
    </row>
    <row r="65163" spans="18:19" ht="15" customHeight="1">
      <c r="R65163"/>
      <c r="S65163"/>
    </row>
    <row r="65164" spans="18:19" ht="15" customHeight="1">
      <c r="R65164"/>
      <c r="S65164"/>
    </row>
    <row r="65165" spans="18:19" ht="15" customHeight="1">
      <c r="R65165"/>
      <c r="S65165"/>
    </row>
    <row r="65166" spans="18:19" ht="15" customHeight="1">
      <c r="R65166"/>
      <c r="S65166"/>
    </row>
    <row r="65167" spans="18:19" ht="15" customHeight="1">
      <c r="R65167"/>
      <c r="S65167"/>
    </row>
    <row r="65168" spans="18:19" ht="15" customHeight="1">
      <c r="R65168"/>
      <c r="S65168"/>
    </row>
    <row r="65169" spans="18:19" ht="15" customHeight="1">
      <c r="R65169"/>
      <c r="S65169"/>
    </row>
    <row r="65170" spans="18:19" ht="15" customHeight="1">
      <c r="R65170"/>
      <c r="S65170"/>
    </row>
    <row r="65171" spans="18:19" ht="15" customHeight="1">
      <c r="R65171"/>
      <c r="S65171"/>
    </row>
    <row r="65172" spans="18:19" ht="15" customHeight="1">
      <c r="R65172"/>
      <c r="S65172"/>
    </row>
    <row r="65173" spans="18:19" ht="15" customHeight="1">
      <c r="R65173"/>
      <c r="S65173"/>
    </row>
    <row r="65174" spans="18:19" ht="15" customHeight="1">
      <c r="R65174"/>
      <c r="S65174"/>
    </row>
    <row r="65175" spans="18:19" ht="15" customHeight="1">
      <c r="R65175"/>
      <c r="S65175"/>
    </row>
    <row r="65176" spans="18:19" ht="15" customHeight="1">
      <c r="R65176"/>
      <c r="S65176"/>
    </row>
    <row r="65177" spans="18:19" ht="15" customHeight="1">
      <c r="R65177"/>
      <c r="S65177"/>
    </row>
    <row r="65178" spans="18:19" ht="15" customHeight="1">
      <c r="R65178"/>
      <c r="S65178"/>
    </row>
    <row r="65179" spans="18:19" ht="15" customHeight="1">
      <c r="R65179"/>
      <c r="S65179"/>
    </row>
    <row r="65180" spans="18:19" ht="15" customHeight="1">
      <c r="R65180"/>
      <c r="S65180"/>
    </row>
    <row r="65181" spans="18:19" ht="15" customHeight="1">
      <c r="R65181"/>
      <c r="S65181"/>
    </row>
    <row r="65182" spans="18:19" ht="15" customHeight="1">
      <c r="R65182"/>
      <c r="S65182"/>
    </row>
    <row r="65183" spans="18:19" ht="15" customHeight="1">
      <c r="R65183"/>
      <c r="S65183"/>
    </row>
    <row r="65184" spans="18:19" ht="15" customHeight="1">
      <c r="R65184"/>
      <c r="S65184"/>
    </row>
    <row r="65185" spans="18:19" ht="15" customHeight="1">
      <c r="R65185"/>
      <c r="S65185"/>
    </row>
    <row r="65186" spans="18:19" ht="15" customHeight="1">
      <c r="R65186"/>
      <c r="S65186"/>
    </row>
    <row r="65187" spans="18:19" ht="15" customHeight="1">
      <c r="R65187"/>
      <c r="S65187"/>
    </row>
    <row r="65188" spans="18:19" ht="15" customHeight="1">
      <c r="R65188"/>
      <c r="S65188"/>
    </row>
    <row r="65189" spans="18:19" ht="15" customHeight="1">
      <c r="R65189"/>
      <c r="S65189"/>
    </row>
    <row r="65190" spans="18:19" ht="15" customHeight="1">
      <c r="R65190"/>
      <c r="S65190"/>
    </row>
    <row r="65191" spans="18:19" ht="15" customHeight="1">
      <c r="R65191"/>
      <c r="S65191"/>
    </row>
    <row r="65192" spans="18:19" ht="15" customHeight="1">
      <c r="R65192"/>
      <c r="S65192"/>
    </row>
    <row r="65193" spans="18:19" ht="15" customHeight="1">
      <c r="R65193"/>
      <c r="S65193"/>
    </row>
    <row r="65194" spans="18:19" ht="15" customHeight="1">
      <c r="R65194"/>
      <c r="S65194"/>
    </row>
    <row r="65195" spans="18:19" ht="15" customHeight="1">
      <c r="R65195"/>
      <c r="S65195"/>
    </row>
    <row r="65196" spans="18:19" ht="15" customHeight="1">
      <c r="R65196"/>
      <c r="S65196"/>
    </row>
    <row r="65197" spans="18:19" ht="15" customHeight="1">
      <c r="R65197"/>
      <c r="S65197"/>
    </row>
    <row r="65198" spans="18:19" ht="15" customHeight="1">
      <c r="R65198"/>
      <c r="S65198"/>
    </row>
    <row r="65199" spans="18:19" ht="15" customHeight="1">
      <c r="R65199"/>
      <c r="S65199"/>
    </row>
    <row r="65200" spans="18:19" ht="15" customHeight="1">
      <c r="R65200"/>
      <c r="S65200"/>
    </row>
    <row r="65201" spans="18:19" ht="15" customHeight="1">
      <c r="R65201"/>
      <c r="S65201"/>
    </row>
    <row r="65202" spans="18:19" ht="15" customHeight="1">
      <c r="R65202"/>
      <c r="S65202"/>
    </row>
    <row r="65203" spans="18:19" ht="15" customHeight="1">
      <c r="R65203"/>
      <c r="S65203"/>
    </row>
    <row r="65204" spans="18:19" ht="15" customHeight="1">
      <c r="R65204"/>
      <c r="S65204"/>
    </row>
    <row r="65205" spans="18:19" ht="15" customHeight="1">
      <c r="R65205"/>
      <c r="S65205"/>
    </row>
    <row r="65206" spans="18:19" ht="15" customHeight="1">
      <c r="R65206"/>
      <c r="S65206"/>
    </row>
    <row r="65207" spans="18:19" ht="15" customHeight="1">
      <c r="R65207"/>
      <c r="S65207"/>
    </row>
    <row r="65208" spans="18:19" ht="15" customHeight="1">
      <c r="R65208"/>
      <c r="S65208"/>
    </row>
    <row r="65209" spans="18:19" ht="15" customHeight="1">
      <c r="R65209"/>
      <c r="S65209"/>
    </row>
    <row r="65210" spans="18:19" ht="15" customHeight="1">
      <c r="R65210"/>
      <c r="S65210"/>
    </row>
    <row r="65211" spans="18:19" ht="15" customHeight="1">
      <c r="R65211"/>
      <c r="S65211"/>
    </row>
    <row r="65212" spans="18:19" ht="15" customHeight="1">
      <c r="R65212"/>
      <c r="S65212"/>
    </row>
    <row r="65213" spans="18:19" ht="15" customHeight="1">
      <c r="R65213"/>
      <c r="S65213"/>
    </row>
    <row r="65214" spans="18:19" ht="15" customHeight="1">
      <c r="R65214"/>
      <c r="S65214"/>
    </row>
    <row r="65215" spans="18:19" ht="15" customHeight="1">
      <c r="R65215"/>
      <c r="S65215"/>
    </row>
    <row r="65216" spans="18:19" ht="15" customHeight="1">
      <c r="R65216"/>
      <c r="S65216"/>
    </row>
    <row r="65217" spans="18:19" ht="15" customHeight="1">
      <c r="R65217"/>
      <c r="S65217"/>
    </row>
    <row r="65218" spans="18:19" ht="15" customHeight="1">
      <c r="R65218"/>
      <c r="S65218"/>
    </row>
    <row r="65219" spans="18:19" ht="15" customHeight="1">
      <c r="R65219"/>
      <c r="S65219"/>
    </row>
    <row r="65220" spans="18:19" ht="15" customHeight="1">
      <c r="R65220"/>
      <c r="S65220"/>
    </row>
    <row r="65221" spans="18:19" ht="15" customHeight="1">
      <c r="R65221"/>
      <c r="S65221"/>
    </row>
    <row r="65222" spans="18:19" ht="15" customHeight="1">
      <c r="R65222"/>
      <c r="S65222"/>
    </row>
    <row r="65223" spans="18:19" ht="15" customHeight="1">
      <c r="R65223"/>
      <c r="S65223"/>
    </row>
    <row r="65224" spans="18:19" ht="15" customHeight="1">
      <c r="R65224"/>
      <c r="S65224"/>
    </row>
    <row r="65225" spans="18:19" ht="15" customHeight="1">
      <c r="R65225"/>
      <c r="S65225"/>
    </row>
    <row r="65226" spans="18:19" ht="15" customHeight="1">
      <c r="R65226"/>
      <c r="S65226"/>
    </row>
    <row r="65227" spans="18:19" ht="15" customHeight="1">
      <c r="R65227"/>
      <c r="S65227"/>
    </row>
    <row r="65228" spans="18:19" ht="15" customHeight="1">
      <c r="R65228"/>
      <c r="S65228"/>
    </row>
    <row r="65229" spans="18:19" ht="15" customHeight="1">
      <c r="R65229"/>
      <c r="S65229"/>
    </row>
    <row r="65230" spans="18:19" ht="15" customHeight="1">
      <c r="R65230"/>
      <c r="S65230"/>
    </row>
    <row r="65231" spans="18:19" ht="15" customHeight="1">
      <c r="R65231"/>
      <c r="S65231"/>
    </row>
    <row r="65232" spans="18:19" ht="15" customHeight="1">
      <c r="R65232"/>
      <c r="S65232"/>
    </row>
    <row r="65233" spans="18:19" ht="15" customHeight="1">
      <c r="R65233"/>
      <c r="S65233"/>
    </row>
    <row r="65234" spans="18:19" ht="15" customHeight="1">
      <c r="R65234"/>
      <c r="S65234"/>
    </row>
    <row r="65235" spans="18:19" ht="15" customHeight="1">
      <c r="R65235"/>
      <c r="S65235"/>
    </row>
    <row r="65236" spans="18:19" ht="15" customHeight="1">
      <c r="R65236"/>
      <c r="S65236"/>
    </row>
    <row r="65237" spans="18:19" ht="15" customHeight="1">
      <c r="R65237"/>
      <c r="S65237"/>
    </row>
    <row r="65238" spans="18:19" ht="15" customHeight="1">
      <c r="R65238"/>
      <c r="S65238"/>
    </row>
    <row r="65239" spans="18:19" ht="15" customHeight="1">
      <c r="R65239"/>
      <c r="S65239"/>
    </row>
    <row r="65240" spans="18:19" ht="15" customHeight="1">
      <c r="R65240"/>
      <c r="S65240"/>
    </row>
    <row r="65241" spans="18:19" ht="15" customHeight="1">
      <c r="R65241"/>
      <c r="S65241"/>
    </row>
    <row r="65242" spans="18:19" ht="15" customHeight="1">
      <c r="R65242"/>
      <c r="S65242"/>
    </row>
    <row r="65243" spans="18:19" ht="15" customHeight="1">
      <c r="R65243"/>
      <c r="S65243"/>
    </row>
    <row r="65244" spans="18:19" ht="15" customHeight="1">
      <c r="R65244"/>
      <c r="S65244"/>
    </row>
    <row r="65245" spans="18:19" ht="15" customHeight="1">
      <c r="R65245"/>
      <c r="S65245"/>
    </row>
    <row r="65246" spans="18:19" ht="15" customHeight="1">
      <c r="R65246"/>
      <c r="S65246"/>
    </row>
    <row r="65247" spans="18:19" ht="15" customHeight="1">
      <c r="R65247"/>
      <c r="S65247"/>
    </row>
    <row r="65248" spans="18:19" ht="15" customHeight="1">
      <c r="R65248"/>
      <c r="S65248"/>
    </row>
    <row r="65249" spans="18:19" ht="15" customHeight="1">
      <c r="R65249"/>
      <c r="S65249"/>
    </row>
    <row r="65250" spans="18:19" ht="15" customHeight="1">
      <c r="R65250"/>
      <c r="S65250"/>
    </row>
    <row r="65251" spans="18:19" ht="15" customHeight="1">
      <c r="R65251"/>
      <c r="S65251"/>
    </row>
    <row r="65252" spans="18:19" ht="15" customHeight="1">
      <c r="R65252"/>
      <c r="S65252"/>
    </row>
    <row r="65253" spans="18:19" ht="15" customHeight="1">
      <c r="R65253"/>
      <c r="S65253"/>
    </row>
    <row r="65254" spans="18:19" ht="15" customHeight="1">
      <c r="R65254"/>
      <c r="S65254"/>
    </row>
    <row r="65255" spans="18:19" ht="15" customHeight="1">
      <c r="R65255"/>
      <c r="S65255"/>
    </row>
    <row r="65256" spans="18:19" ht="15" customHeight="1">
      <c r="R65256"/>
      <c r="S65256"/>
    </row>
    <row r="65257" spans="18:19" ht="15" customHeight="1">
      <c r="R65257"/>
      <c r="S65257"/>
    </row>
    <row r="65258" spans="18:19" ht="15" customHeight="1">
      <c r="R65258"/>
      <c r="S65258"/>
    </row>
    <row r="65259" spans="18:19" ht="15" customHeight="1">
      <c r="R65259"/>
      <c r="S65259"/>
    </row>
    <row r="65260" spans="18:19" ht="15" customHeight="1">
      <c r="R65260"/>
      <c r="S65260"/>
    </row>
    <row r="65261" spans="18:19" ht="15" customHeight="1">
      <c r="R65261"/>
      <c r="S65261"/>
    </row>
    <row r="65262" spans="18:19" ht="15" customHeight="1">
      <c r="R65262"/>
      <c r="S65262"/>
    </row>
    <row r="65263" spans="18:19" ht="15" customHeight="1">
      <c r="R65263"/>
      <c r="S65263"/>
    </row>
    <row r="65264" spans="18:19" ht="15" customHeight="1">
      <c r="R65264"/>
      <c r="S65264"/>
    </row>
    <row r="65265" spans="18:19" ht="15" customHeight="1">
      <c r="R65265"/>
      <c r="S65265"/>
    </row>
    <row r="65266" spans="18:19" ht="15" customHeight="1">
      <c r="R65266"/>
      <c r="S65266"/>
    </row>
    <row r="65267" spans="18:19" ht="15" customHeight="1">
      <c r="R65267"/>
      <c r="S65267"/>
    </row>
    <row r="65268" spans="18:19" ht="15" customHeight="1">
      <c r="R65268"/>
      <c r="S65268"/>
    </row>
    <row r="65269" spans="18:19" ht="15" customHeight="1">
      <c r="R65269"/>
      <c r="S65269"/>
    </row>
    <row r="65270" spans="18:19" ht="15" customHeight="1">
      <c r="R65270"/>
      <c r="S65270"/>
    </row>
    <row r="65271" spans="18:19" ht="15" customHeight="1">
      <c r="R65271"/>
      <c r="S65271"/>
    </row>
    <row r="65272" spans="18:19" ht="15" customHeight="1">
      <c r="R65272"/>
      <c r="S65272"/>
    </row>
    <row r="65273" spans="18:19" ht="15" customHeight="1">
      <c r="R65273"/>
      <c r="S65273"/>
    </row>
    <row r="65274" spans="18:19" ht="15" customHeight="1">
      <c r="R65274"/>
      <c r="S65274"/>
    </row>
    <row r="65275" spans="18:19" ht="15" customHeight="1">
      <c r="R65275"/>
      <c r="S65275"/>
    </row>
    <row r="65276" spans="18:19" ht="15" customHeight="1">
      <c r="R65276"/>
      <c r="S65276"/>
    </row>
    <row r="65277" spans="18:19" ht="15" customHeight="1">
      <c r="R65277"/>
      <c r="S65277"/>
    </row>
    <row r="65278" spans="18:19" ht="15" customHeight="1">
      <c r="R65278"/>
      <c r="S65278"/>
    </row>
    <row r="65279" spans="18:19" ht="15" customHeight="1">
      <c r="R65279"/>
      <c r="S65279"/>
    </row>
    <row r="65280" spans="18:19" ht="15" customHeight="1">
      <c r="R65280"/>
      <c r="S65280"/>
    </row>
    <row r="65281" spans="18:19" ht="15" customHeight="1">
      <c r="R65281"/>
      <c r="S65281"/>
    </row>
    <row r="65282" spans="18:19" ht="15" customHeight="1">
      <c r="R65282"/>
      <c r="S65282"/>
    </row>
    <row r="65283" spans="18:19" ht="15" customHeight="1">
      <c r="R65283"/>
      <c r="S65283"/>
    </row>
    <row r="65284" spans="18:19" ht="15" customHeight="1">
      <c r="R65284"/>
      <c r="S65284"/>
    </row>
    <row r="65285" spans="18:19" ht="15" customHeight="1">
      <c r="R65285"/>
      <c r="S65285"/>
    </row>
    <row r="65286" spans="18:19" ht="15" customHeight="1">
      <c r="R65286"/>
      <c r="S65286"/>
    </row>
    <row r="65287" spans="18:19" ht="15" customHeight="1">
      <c r="R65287"/>
      <c r="S65287"/>
    </row>
    <row r="65288" spans="18:19" ht="15" customHeight="1">
      <c r="R65288"/>
      <c r="S65288"/>
    </row>
    <row r="65289" spans="18:19" ht="15" customHeight="1">
      <c r="R65289"/>
      <c r="S65289"/>
    </row>
    <row r="65290" spans="18:19" ht="15" customHeight="1">
      <c r="R65290"/>
      <c r="S65290"/>
    </row>
    <row r="65291" spans="18:19" ht="15" customHeight="1">
      <c r="R65291"/>
      <c r="S65291"/>
    </row>
    <row r="65292" spans="18:19" ht="15" customHeight="1">
      <c r="R65292"/>
      <c r="S65292"/>
    </row>
    <row r="65293" spans="18:19" ht="15" customHeight="1">
      <c r="R65293"/>
      <c r="S65293"/>
    </row>
    <row r="65294" spans="18:19" ht="15" customHeight="1">
      <c r="R65294"/>
      <c r="S65294"/>
    </row>
    <row r="65295" spans="18:19" ht="15" customHeight="1">
      <c r="R65295"/>
      <c r="S65295"/>
    </row>
    <row r="65296" spans="18:19" ht="15" customHeight="1">
      <c r="R65296"/>
      <c r="S65296"/>
    </row>
    <row r="65297" spans="18:19" ht="15" customHeight="1">
      <c r="R65297"/>
      <c r="S65297"/>
    </row>
    <row r="65298" spans="18:19" ht="15" customHeight="1">
      <c r="R65298"/>
      <c r="S65298"/>
    </row>
    <row r="65299" spans="18:19" ht="15" customHeight="1">
      <c r="R65299"/>
      <c r="S65299"/>
    </row>
    <row r="65300" spans="18:19" ht="15" customHeight="1">
      <c r="R65300"/>
      <c r="S65300"/>
    </row>
    <row r="65301" spans="18:19" ht="15" customHeight="1">
      <c r="R65301"/>
      <c r="S65301"/>
    </row>
    <row r="65302" spans="18:19" ht="15" customHeight="1">
      <c r="R65302"/>
      <c r="S65302"/>
    </row>
    <row r="65303" spans="18:19" ht="15" customHeight="1">
      <c r="R65303"/>
      <c r="S65303"/>
    </row>
    <row r="65304" spans="18:19" ht="15" customHeight="1">
      <c r="R65304"/>
      <c r="S65304"/>
    </row>
    <row r="65305" spans="18:19" ht="15" customHeight="1">
      <c r="R65305"/>
      <c r="S65305"/>
    </row>
    <row r="65306" spans="18:19" ht="15" customHeight="1">
      <c r="R65306"/>
      <c r="S65306"/>
    </row>
    <row r="65307" spans="18:19" ht="15" customHeight="1">
      <c r="R65307"/>
      <c r="S65307"/>
    </row>
    <row r="65308" spans="18:19" ht="15" customHeight="1">
      <c r="R65308"/>
      <c r="S65308"/>
    </row>
    <row r="65309" spans="18:19" ht="15" customHeight="1">
      <c r="R65309"/>
      <c r="S65309"/>
    </row>
    <row r="65310" spans="18:19" ht="15" customHeight="1">
      <c r="R65310"/>
      <c r="S65310"/>
    </row>
    <row r="65311" spans="18:19" ht="15" customHeight="1">
      <c r="R65311"/>
      <c r="S65311"/>
    </row>
    <row r="65312" spans="18:19" ht="15" customHeight="1">
      <c r="R65312"/>
      <c r="S65312"/>
    </row>
    <row r="65313" spans="18:19" ht="15" customHeight="1">
      <c r="R65313"/>
      <c r="S65313"/>
    </row>
    <row r="65314" spans="18:19" ht="15" customHeight="1">
      <c r="R65314"/>
      <c r="S65314"/>
    </row>
    <row r="65315" spans="18:19" ht="15" customHeight="1">
      <c r="R65315"/>
      <c r="S65315"/>
    </row>
    <row r="65316" spans="18:19" ht="15" customHeight="1">
      <c r="R65316"/>
      <c r="S65316"/>
    </row>
    <row r="65317" spans="18:19" ht="15" customHeight="1">
      <c r="R65317"/>
      <c r="S65317"/>
    </row>
    <row r="65318" spans="18:19" ht="15" customHeight="1">
      <c r="R65318"/>
      <c r="S65318"/>
    </row>
    <row r="65319" spans="18:19" ht="15" customHeight="1">
      <c r="R65319"/>
      <c r="S65319"/>
    </row>
    <row r="65320" spans="18:19" ht="15" customHeight="1">
      <c r="R65320"/>
      <c r="S65320"/>
    </row>
    <row r="65321" spans="18:19" ht="15" customHeight="1">
      <c r="R65321"/>
      <c r="S65321"/>
    </row>
    <row r="65322" spans="18:19" ht="15" customHeight="1">
      <c r="R65322"/>
      <c r="S65322"/>
    </row>
    <row r="65323" spans="18:19" ht="15" customHeight="1">
      <c r="R65323"/>
      <c r="S65323"/>
    </row>
    <row r="65324" spans="18:19" ht="15" customHeight="1">
      <c r="R65324"/>
      <c r="S65324"/>
    </row>
    <row r="65325" spans="18:19" ht="15" customHeight="1">
      <c r="R65325"/>
      <c r="S65325"/>
    </row>
    <row r="65326" spans="18:19" ht="15" customHeight="1">
      <c r="R65326"/>
      <c r="S65326"/>
    </row>
    <row r="65327" spans="18:19" ht="15" customHeight="1">
      <c r="R65327"/>
      <c r="S65327"/>
    </row>
    <row r="65328" spans="18:19" ht="15" customHeight="1">
      <c r="R65328"/>
      <c r="S65328"/>
    </row>
    <row r="65329" spans="18:19" ht="15" customHeight="1">
      <c r="R65329"/>
      <c r="S65329"/>
    </row>
    <row r="65330" spans="18:19" ht="15" customHeight="1">
      <c r="R65330"/>
      <c r="S65330"/>
    </row>
    <row r="65331" spans="18:19" ht="15" customHeight="1">
      <c r="R65331"/>
      <c r="S65331"/>
    </row>
    <row r="65332" spans="18:19" ht="15" customHeight="1">
      <c r="R65332"/>
      <c r="S65332"/>
    </row>
    <row r="65333" spans="18:19" ht="15" customHeight="1">
      <c r="R65333"/>
      <c r="S65333"/>
    </row>
    <row r="65334" spans="18:19" ht="15" customHeight="1">
      <c r="R65334"/>
      <c r="S65334"/>
    </row>
    <row r="65335" spans="18:19" ht="15" customHeight="1">
      <c r="R65335"/>
      <c r="S65335"/>
    </row>
    <row r="65336" spans="18:19" ht="15" customHeight="1">
      <c r="R65336"/>
      <c r="S65336"/>
    </row>
    <row r="65337" spans="18:19" ht="15" customHeight="1">
      <c r="R65337"/>
      <c r="S65337"/>
    </row>
    <row r="65338" spans="18:19" ht="15" customHeight="1">
      <c r="R65338"/>
      <c r="S65338"/>
    </row>
    <row r="65339" spans="18:19" ht="15" customHeight="1">
      <c r="R65339"/>
      <c r="S65339"/>
    </row>
    <row r="65340" spans="18:19" ht="15" customHeight="1">
      <c r="R65340"/>
      <c r="S65340"/>
    </row>
    <row r="65341" spans="18:19" ht="15" customHeight="1">
      <c r="R65341"/>
      <c r="S65341"/>
    </row>
    <row r="65342" spans="18:19" ht="15" customHeight="1">
      <c r="R65342"/>
      <c r="S65342"/>
    </row>
    <row r="65343" spans="18:19" ht="15" customHeight="1">
      <c r="R65343"/>
      <c r="S65343"/>
    </row>
    <row r="65344" spans="18:19" ht="15" customHeight="1">
      <c r="R65344"/>
      <c r="S65344"/>
    </row>
    <row r="65345" spans="18:19" ht="15" customHeight="1">
      <c r="R65345"/>
      <c r="S65345"/>
    </row>
    <row r="65346" spans="18:19" ht="15" customHeight="1">
      <c r="R65346"/>
      <c r="S65346"/>
    </row>
    <row r="65347" spans="18:19" ht="15" customHeight="1">
      <c r="R65347"/>
      <c r="S65347"/>
    </row>
    <row r="65348" spans="18:19" ht="15" customHeight="1">
      <c r="R65348"/>
      <c r="S65348"/>
    </row>
    <row r="65349" spans="18:19" ht="15" customHeight="1">
      <c r="R65349"/>
      <c r="S65349"/>
    </row>
    <row r="65350" spans="18:19" ht="15" customHeight="1">
      <c r="R65350"/>
      <c r="S65350"/>
    </row>
    <row r="65351" spans="18:19" ht="15" customHeight="1">
      <c r="R65351"/>
      <c r="S65351"/>
    </row>
    <row r="65352" spans="18:19" ht="15" customHeight="1">
      <c r="R65352"/>
      <c r="S65352"/>
    </row>
    <row r="65353" spans="18:19" ht="15" customHeight="1">
      <c r="R65353"/>
      <c r="S65353"/>
    </row>
    <row r="65354" spans="18:19" ht="15" customHeight="1">
      <c r="R65354"/>
      <c r="S65354"/>
    </row>
    <row r="65355" spans="18:19" ht="15" customHeight="1">
      <c r="R65355"/>
      <c r="S65355"/>
    </row>
    <row r="65356" spans="18:19" ht="15" customHeight="1">
      <c r="R65356"/>
      <c r="S65356"/>
    </row>
    <row r="65357" spans="18:19" ht="15" customHeight="1">
      <c r="R65357"/>
      <c r="S65357"/>
    </row>
    <row r="65358" spans="18:19" ht="15" customHeight="1">
      <c r="R65358"/>
      <c r="S65358"/>
    </row>
    <row r="65359" spans="18:19" ht="15" customHeight="1">
      <c r="R65359"/>
      <c r="S65359"/>
    </row>
    <row r="65360" spans="18:19" ht="15" customHeight="1">
      <c r="R65360"/>
      <c r="S65360"/>
    </row>
    <row r="65361" spans="18:19" ht="15" customHeight="1">
      <c r="R65361"/>
      <c r="S65361"/>
    </row>
    <row r="65362" spans="18:19" ht="15" customHeight="1">
      <c r="R65362"/>
      <c r="S65362"/>
    </row>
    <row r="65363" spans="18:19" ht="15" customHeight="1">
      <c r="R65363"/>
      <c r="S65363"/>
    </row>
    <row r="65364" spans="18:19" ht="15" customHeight="1">
      <c r="R65364"/>
      <c r="S65364"/>
    </row>
    <row r="65365" spans="18:19" ht="15" customHeight="1">
      <c r="R65365"/>
      <c r="S65365"/>
    </row>
    <row r="65366" spans="18:19" ht="15" customHeight="1">
      <c r="R65366"/>
      <c r="S65366"/>
    </row>
    <row r="65367" spans="18:19" ht="15" customHeight="1">
      <c r="R65367"/>
      <c r="S65367"/>
    </row>
    <row r="65368" spans="18:19" ht="15" customHeight="1">
      <c r="R65368"/>
      <c r="S65368"/>
    </row>
    <row r="65369" spans="18:19" ht="15" customHeight="1">
      <c r="R65369"/>
      <c r="S65369"/>
    </row>
    <row r="65370" spans="18:19" ht="15" customHeight="1">
      <c r="R65370"/>
      <c r="S65370"/>
    </row>
    <row r="65371" spans="18:19" ht="15" customHeight="1">
      <c r="R65371"/>
      <c r="S65371"/>
    </row>
    <row r="65372" spans="18:19" ht="15" customHeight="1">
      <c r="R65372"/>
      <c r="S65372"/>
    </row>
    <row r="65373" spans="18:19" ht="15" customHeight="1">
      <c r="R65373"/>
      <c r="S65373"/>
    </row>
    <row r="65374" spans="18:19" ht="15" customHeight="1">
      <c r="R65374"/>
      <c r="S65374"/>
    </row>
    <row r="65375" spans="18:19" ht="15" customHeight="1">
      <c r="R65375"/>
      <c r="S65375"/>
    </row>
    <row r="65376" spans="18:19" ht="15" customHeight="1">
      <c r="R65376"/>
      <c r="S65376"/>
    </row>
    <row r="65377" spans="18:19" ht="15" customHeight="1">
      <c r="R65377"/>
      <c r="S65377"/>
    </row>
    <row r="65378" spans="18:19" ht="15" customHeight="1">
      <c r="R65378"/>
      <c r="S65378"/>
    </row>
    <row r="65379" spans="18:19" ht="15" customHeight="1">
      <c r="R65379"/>
      <c r="S65379"/>
    </row>
    <row r="65380" spans="18:19" ht="15" customHeight="1">
      <c r="R65380"/>
      <c r="S65380"/>
    </row>
    <row r="65381" spans="18:19" ht="15" customHeight="1">
      <c r="R65381"/>
      <c r="S65381"/>
    </row>
    <row r="65382" spans="18:19" ht="15" customHeight="1">
      <c r="R65382"/>
      <c r="S65382"/>
    </row>
    <row r="65383" spans="18:19" ht="15" customHeight="1">
      <c r="R65383"/>
      <c r="S65383"/>
    </row>
    <row r="65384" spans="18:19" ht="15" customHeight="1">
      <c r="R65384"/>
      <c r="S65384"/>
    </row>
    <row r="65385" spans="18:19" ht="15" customHeight="1">
      <c r="R65385"/>
      <c r="S65385"/>
    </row>
    <row r="65386" spans="18:19" ht="15" customHeight="1">
      <c r="R65386"/>
      <c r="S65386"/>
    </row>
    <row r="65387" spans="18:19" ht="15" customHeight="1">
      <c r="R65387"/>
      <c r="S65387"/>
    </row>
    <row r="65388" spans="18:19" ht="15" customHeight="1">
      <c r="R65388"/>
      <c r="S65388"/>
    </row>
    <row r="65389" spans="18:19" ht="15" customHeight="1">
      <c r="R65389"/>
      <c r="S65389"/>
    </row>
    <row r="65390" spans="18:19" ht="15" customHeight="1">
      <c r="R65390"/>
      <c r="S65390"/>
    </row>
    <row r="65391" spans="18:19" ht="15" customHeight="1">
      <c r="R65391"/>
      <c r="S65391"/>
    </row>
    <row r="65392" spans="18:19" ht="15" customHeight="1">
      <c r="R65392"/>
      <c r="S65392"/>
    </row>
    <row r="65393" spans="18:19" ht="15" customHeight="1">
      <c r="R65393"/>
      <c r="S65393"/>
    </row>
    <row r="65394" spans="18:19" ht="15" customHeight="1">
      <c r="R65394"/>
      <c r="S65394"/>
    </row>
    <row r="65395" spans="18:19" ht="15" customHeight="1">
      <c r="R65395"/>
      <c r="S65395"/>
    </row>
    <row r="65396" spans="18:19" ht="15" customHeight="1">
      <c r="R65396"/>
      <c r="S65396"/>
    </row>
    <row r="65397" spans="18:19" ht="15" customHeight="1">
      <c r="R65397"/>
      <c r="S65397"/>
    </row>
    <row r="65398" spans="18:19" ht="15" customHeight="1">
      <c r="R65398"/>
      <c r="S65398"/>
    </row>
    <row r="65399" spans="18:19" ht="15" customHeight="1">
      <c r="R65399"/>
      <c r="S65399"/>
    </row>
    <row r="65400" spans="18:19" ht="15" customHeight="1">
      <c r="R65400"/>
      <c r="S65400"/>
    </row>
    <row r="65401" spans="18:19" ht="15" customHeight="1">
      <c r="R65401"/>
      <c r="S65401"/>
    </row>
    <row r="65402" spans="18:19" ht="15" customHeight="1">
      <c r="R65402"/>
      <c r="S65402"/>
    </row>
    <row r="65403" spans="18:19" ht="15" customHeight="1">
      <c r="R65403"/>
      <c r="S65403"/>
    </row>
    <row r="65404" spans="18:19" ht="15" customHeight="1">
      <c r="R65404"/>
      <c r="S65404"/>
    </row>
    <row r="65405" spans="18:19" ht="15" customHeight="1">
      <c r="R65405"/>
      <c r="S65405"/>
    </row>
    <row r="65406" spans="18:19" ht="15" customHeight="1">
      <c r="R65406"/>
      <c r="S65406"/>
    </row>
    <row r="65407" spans="18:19" ht="15" customHeight="1">
      <c r="R65407"/>
      <c r="S65407"/>
    </row>
    <row r="65408" spans="18:19" ht="15" customHeight="1">
      <c r="R65408"/>
      <c r="S65408"/>
    </row>
    <row r="65409" spans="18:19" ht="15" customHeight="1">
      <c r="R65409"/>
      <c r="S65409"/>
    </row>
    <row r="65410" spans="18:19" ht="15" customHeight="1">
      <c r="R65410"/>
      <c r="S65410"/>
    </row>
    <row r="65411" spans="18:19" ht="15" customHeight="1">
      <c r="R65411"/>
      <c r="S65411"/>
    </row>
    <row r="65412" spans="18:19" ht="15" customHeight="1">
      <c r="R65412"/>
      <c r="S65412"/>
    </row>
    <row r="65413" spans="18:19" ht="15" customHeight="1">
      <c r="R65413"/>
      <c r="S65413"/>
    </row>
    <row r="65414" spans="18:19" ht="15" customHeight="1">
      <c r="R65414"/>
      <c r="S65414"/>
    </row>
    <row r="65415" spans="18:19" ht="15" customHeight="1">
      <c r="R65415"/>
      <c r="S65415"/>
    </row>
    <row r="65416" spans="18:19" ht="15" customHeight="1">
      <c r="R65416"/>
      <c r="S65416"/>
    </row>
    <row r="65417" spans="18:19" ht="15" customHeight="1">
      <c r="R65417"/>
      <c r="S65417"/>
    </row>
    <row r="65418" spans="18:19" ht="15" customHeight="1">
      <c r="R65418"/>
      <c r="S65418"/>
    </row>
    <row r="65419" spans="18:19" ht="15" customHeight="1">
      <c r="R65419"/>
      <c r="S65419"/>
    </row>
    <row r="65420" spans="18:19" ht="15" customHeight="1">
      <c r="R65420"/>
      <c r="S65420"/>
    </row>
    <row r="65421" spans="18:19" ht="15" customHeight="1">
      <c r="R65421"/>
      <c r="S65421"/>
    </row>
    <row r="65422" spans="18:19" ht="15" customHeight="1">
      <c r="R65422"/>
      <c r="S65422"/>
    </row>
    <row r="65423" spans="18:19" ht="15" customHeight="1">
      <c r="R65423"/>
      <c r="S65423"/>
    </row>
    <row r="65424" spans="18:19" ht="15" customHeight="1">
      <c r="R65424"/>
      <c r="S65424"/>
    </row>
    <row r="65425" spans="18:19" ht="15" customHeight="1">
      <c r="R65425"/>
      <c r="S65425"/>
    </row>
    <row r="65426" spans="18:19" ht="15" customHeight="1">
      <c r="R65426"/>
      <c r="S65426"/>
    </row>
    <row r="65427" spans="18:19" ht="15" customHeight="1">
      <c r="R65427"/>
      <c r="S65427"/>
    </row>
    <row r="65428" spans="18:19" ht="15" customHeight="1">
      <c r="R65428"/>
      <c r="S65428"/>
    </row>
    <row r="65429" spans="18:19" ht="15" customHeight="1">
      <c r="R65429"/>
      <c r="S65429"/>
    </row>
    <row r="65430" spans="18:19" ht="15" customHeight="1">
      <c r="R65430"/>
      <c r="S65430"/>
    </row>
    <row r="65431" spans="18:19" ht="15" customHeight="1">
      <c r="R65431"/>
      <c r="S65431"/>
    </row>
    <row r="65432" spans="18:19" ht="15" customHeight="1">
      <c r="R65432"/>
      <c r="S65432"/>
    </row>
    <row r="65433" spans="18:19" ht="15" customHeight="1">
      <c r="R65433"/>
      <c r="S65433"/>
    </row>
    <row r="65434" spans="18:19" ht="15" customHeight="1">
      <c r="R65434"/>
      <c r="S65434"/>
    </row>
    <row r="65435" spans="18:19" ht="15" customHeight="1">
      <c r="R65435"/>
      <c r="S65435"/>
    </row>
    <row r="65436" spans="18:19" ht="15" customHeight="1">
      <c r="R65436"/>
      <c r="S65436"/>
    </row>
    <row r="65437" spans="18:19" ht="15" customHeight="1">
      <c r="R65437"/>
      <c r="S65437"/>
    </row>
    <row r="65438" spans="18:19" ht="15" customHeight="1">
      <c r="R65438"/>
      <c r="S65438"/>
    </row>
    <row r="65439" spans="18:19" ht="15" customHeight="1">
      <c r="R65439"/>
      <c r="S65439"/>
    </row>
    <row r="65440" spans="18:19" ht="15" customHeight="1">
      <c r="R65440"/>
      <c r="S65440"/>
    </row>
    <row r="65441" spans="18:19" ht="15" customHeight="1">
      <c r="R65441"/>
      <c r="S65441"/>
    </row>
    <row r="65442" spans="18:19" ht="15" customHeight="1">
      <c r="R65442"/>
      <c r="S65442"/>
    </row>
    <row r="65443" spans="18:19" ht="15" customHeight="1">
      <c r="R65443"/>
      <c r="S65443"/>
    </row>
    <row r="65444" spans="18:19" ht="15" customHeight="1">
      <c r="R65444"/>
      <c r="S65444"/>
    </row>
    <row r="65445" spans="18:19" ht="15" customHeight="1">
      <c r="R65445"/>
      <c r="S65445"/>
    </row>
    <row r="65446" spans="18:19" ht="15" customHeight="1">
      <c r="R65446"/>
      <c r="S65446"/>
    </row>
    <row r="65447" spans="18:19" ht="15" customHeight="1">
      <c r="R65447"/>
      <c r="S65447"/>
    </row>
    <row r="65448" spans="18:19" ht="15" customHeight="1">
      <c r="R65448"/>
      <c r="S65448"/>
    </row>
    <row r="65449" spans="18:19" ht="15" customHeight="1">
      <c r="R65449"/>
      <c r="S65449"/>
    </row>
    <row r="65450" spans="18:19" ht="15" customHeight="1">
      <c r="R65450"/>
      <c r="S65450"/>
    </row>
    <row r="65451" spans="18:19" ht="15" customHeight="1">
      <c r="R65451"/>
      <c r="S65451"/>
    </row>
    <row r="65452" spans="18:19" ht="15" customHeight="1">
      <c r="R65452"/>
      <c r="S65452"/>
    </row>
    <row r="65453" spans="18:19" ht="15" customHeight="1">
      <c r="R65453"/>
      <c r="S65453"/>
    </row>
    <row r="65454" spans="18:19" ht="15" customHeight="1">
      <c r="R65454"/>
      <c r="S65454"/>
    </row>
    <row r="65455" spans="18:19" ht="15" customHeight="1">
      <c r="R65455"/>
      <c r="S65455"/>
    </row>
    <row r="65456" spans="18:19" ht="15" customHeight="1">
      <c r="R65456"/>
      <c r="S65456"/>
    </row>
    <row r="65457" spans="18:19" ht="15" customHeight="1">
      <c r="R65457"/>
      <c r="S65457"/>
    </row>
    <row r="65458" spans="18:19" ht="15" customHeight="1">
      <c r="R65458"/>
      <c r="S65458"/>
    </row>
    <row r="65459" spans="18:19" ht="15" customHeight="1">
      <c r="R65459"/>
      <c r="S65459"/>
    </row>
    <row r="65460" spans="18:19" ht="15" customHeight="1">
      <c r="R65460"/>
      <c r="S65460"/>
    </row>
    <row r="65461" spans="18:19" ht="15" customHeight="1">
      <c r="R65461"/>
      <c r="S65461"/>
    </row>
    <row r="65462" spans="18:19" ht="15" customHeight="1">
      <c r="R65462"/>
      <c r="S65462"/>
    </row>
    <row r="65463" spans="18:19" ht="15" customHeight="1">
      <c r="R65463"/>
      <c r="S65463"/>
    </row>
    <row r="65464" spans="18:19" ht="15" customHeight="1">
      <c r="R65464"/>
      <c r="S65464"/>
    </row>
    <row r="65465" spans="18:19" ht="15" customHeight="1">
      <c r="R65465"/>
      <c r="S65465"/>
    </row>
    <row r="65466" spans="18:19" ht="15" customHeight="1">
      <c r="R65466"/>
      <c r="S65466"/>
    </row>
    <row r="65467" spans="18:19" ht="15" customHeight="1">
      <c r="R65467"/>
      <c r="S65467"/>
    </row>
    <row r="65468" spans="18:19" ht="15" customHeight="1">
      <c r="R65468"/>
      <c r="S65468"/>
    </row>
    <row r="65469" spans="18:19" ht="15" customHeight="1">
      <c r="R65469"/>
      <c r="S65469"/>
    </row>
    <row r="65470" spans="18:19" ht="15" customHeight="1">
      <c r="R65470"/>
      <c r="S65470"/>
    </row>
    <row r="65471" spans="18:19" ht="15" customHeight="1">
      <c r="R65471"/>
      <c r="S65471"/>
    </row>
    <row r="65472" spans="18:19" ht="15" customHeight="1">
      <c r="R65472"/>
      <c r="S65472"/>
    </row>
    <row r="65473" spans="18:19" ht="15" customHeight="1">
      <c r="R65473"/>
      <c r="S65473"/>
    </row>
    <row r="65474" spans="18:19" ht="15" customHeight="1">
      <c r="R65474"/>
      <c r="S65474"/>
    </row>
    <row r="65475" spans="18:19" ht="15" customHeight="1">
      <c r="R65475"/>
      <c r="S65475"/>
    </row>
    <row r="65476" spans="18:19" ht="15" customHeight="1">
      <c r="R65476"/>
      <c r="S65476"/>
    </row>
    <row r="65477" spans="18:19" ht="15" customHeight="1">
      <c r="R65477"/>
      <c r="S65477"/>
    </row>
    <row r="65478" spans="18:19" ht="15" customHeight="1">
      <c r="R65478"/>
      <c r="S65478"/>
    </row>
    <row r="65479" spans="18:19" ht="15" customHeight="1">
      <c r="R65479"/>
      <c r="S65479"/>
    </row>
    <row r="65480" spans="18:19" ht="15" customHeight="1">
      <c r="R65480"/>
      <c r="S65480"/>
    </row>
    <row r="65481" spans="18:19" ht="15" customHeight="1">
      <c r="R65481"/>
      <c r="S65481"/>
    </row>
    <row r="65482" spans="18:19" ht="15" customHeight="1">
      <c r="R65482"/>
      <c r="S65482"/>
    </row>
    <row r="65483" spans="18:19" ht="15" customHeight="1">
      <c r="R65483"/>
      <c r="S65483"/>
    </row>
    <row r="65484" spans="18:19" ht="15" customHeight="1">
      <c r="R65484"/>
      <c r="S65484"/>
    </row>
    <row r="65485" spans="18:19" ht="15" customHeight="1">
      <c r="R65485"/>
      <c r="S65485"/>
    </row>
    <row r="65486" spans="18:19" ht="15" customHeight="1">
      <c r="R65486"/>
      <c r="S65486"/>
    </row>
    <row r="65487" spans="18:19" ht="15" customHeight="1">
      <c r="R65487"/>
      <c r="S65487"/>
    </row>
    <row r="65488" spans="18:19" ht="15" customHeight="1">
      <c r="R65488"/>
      <c r="S65488"/>
    </row>
    <row r="65489" spans="18:19" ht="15" customHeight="1">
      <c r="R65489"/>
      <c r="S65489"/>
    </row>
    <row r="65490" spans="18:19" ht="15" customHeight="1">
      <c r="R65490"/>
      <c r="S65490"/>
    </row>
    <row r="65491" spans="18:19" ht="15" customHeight="1">
      <c r="R65491"/>
      <c r="S65491"/>
    </row>
    <row r="65492" spans="18:19" ht="15" customHeight="1">
      <c r="R65492"/>
      <c r="S65492"/>
    </row>
    <row r="65493" spans="18:19" ht="15" customHeight="1">
      <c r="R65493"/>
      <c r="S65493"/>
    </row>
    <row r="65494" spans="18:19" ht="15" customHeight="1">
      <c r="R65494"/>
      <c r="S65494"/>
    </row>
    <row r="65495" spans="18:19" ht="15" customHeight="1">
      <c r="R65495"/>
      <c r="S65495"/>
    </row>
    <row r="65496" spans="18:19" ht="15" customHeight="1">
      <c r="R65496"/>
      <c r="S65496"/>
    </row>
    <row r="65497" spans="18:19" ht="15" customHeight="1">
      <c r="R65497"/>
      <c r="S65497"/>
    </row>
    <row r="65498" spans="18:19" ht="15" customHeight="1">
      <c r="R65498"/>
      <c r="S65498"/>
    </row>
    <row r="65499" spans="18:19" ht="15" customHeight="1">
      <c r="R65499"/>
      <c r="S65499"/>
    </row>
    <row r="65500" spans="18:19" ht="15" customHeight="1">
      <c r="R65500"/>
      <c r="S65500"/>
    </row>
    <row r="65501" spans="18:19" ht="15" customHeight="1">
      <c r="R65501"/>
      <c r="S65501"/>
    </row>
    <row r="65502" spans="18:19" ht="15" customHeight="1">
      <c r="R65502"/>
      <c r="S65502"/>
    </row>
    <row r="65503" spans="18:19" ht="15" customHeight="1">
      <c r="R65503"/>
      <c r="S65503"/>
    </row>
    <row r="65504" spans="18:19" ht="15" customHeight="1">
      <c r="R65504"/>
      <c r="S65504"/>
    </row>
    <row r="65505" spans="18:19" ht="15" customHeight="1">
      <c r="R65505"/>
      <c r="S65505"/>
    </row>
    <row r="65506" spans="18:19" ht="15" customHeight="1">
      <c r="R65506"/>
      <c r="S65506"/>
    </row>
    <row r="65507" spans="18:19" ht="15" customHeight="1">
      <c r="R65507"/>
      <c r="S65507"/>
    </row>
    <row r="65508" spans="18:19" ht="15" customHeight="1">
      <c r="R65508"/>
      <c r="S65508"/>
    </row>
    <row r="65509" spans="18:19" ht="15" customHeight="1">
      <c r="R65509"/>
      <c r="S65509"/>
    </row>
    <row r="65510" spans="18:19" ht="15" customHeight="1">
      <c r="R65510"/>
      <c r="S65510"/>
    </row>
    <row r="65511" spans="18:19" ht="15" customHeight="1">
      <c r="R65511"/>
      <c r="S65511"/>
    </row>
    <row r="65512" spans="18:19" ht="15" customHeight="1">
      <c r="R65512"/>
      <c r="S65512"/>
    </row>
    <row r="65513" spans="18:19" ht="15" customHeight="1">
      <c r="R65513"/>
      <c r="S65513"/>
    </row>
    <row r="65514" spans="18:19" ht="15" customHeight="1">
      <c r="R65514"/>
      <c r="S65514"/>
    </row>
    <row r="65515" spans="18:19" ht="15" customHeight="1">
      <c r="R65515"/>
      <c r="S65515"/>
    </row>
    <row r="65516" spans="18:19" ht="15" customHeight="1">
      <c r="R65516"/>
      <c r="S65516"/>
    </row>
    <row r="65517" spans="18:19" ht="15" customHeight="1">
      <c r="R65517"/>
      <c r="S65517"/>
    </row>
    <row r="65518" spans="18:19" ht="15" customHeight="1">
      <c r="R65518"/>
      <c r="S65518"/>
    </row>
    <row r="65519" spans="18:19" ht="15" customHeight="1">
      <c r="R65519"/>
      <c r="S65519"/>
    </row>
    <row r="65520" spans="18:19" ht="15" customHeight="1">
      <c r="R65520"/>
      <c r="S65520"/>
    </row>
    <row r="65521" spans="18:19" ht="15" customHeight="1">
      <c r="R65521"/>
      <c r="S65521"/>
    </row>
    <row r="65522" spans="18:19" ht="15" customHeight="1">
      <c r="R65522"/>
      <c r="S65522"/>
    </row>
    <row r="65523" spans="18:19" ht="15" customHeight="1">
      <c r="R65523"/>
      <c r="S65523"/>
    </row>
    <row r="65524" spans="18:19" ht="15" customHeight="1">
      <c r="R65524"/>
      <c r="S65524"/>
    </row>
    <row r="65525" spans="18:19" ht="15" customHeight="1">
      <c r="R65525"/>
      <c r="S65525"/>
    </row>
    <row r="65526" spans="18:19" ht="15" customHeight="1">
      <c r="R65526"/>
      <c r="S65526"/>
    </row>
    <row r="65527" spans="18:19" ht="15" customHeight="1">
      <c r="R65527"/>
      <c r="S65527"/>
    </row>
    <row r="65528" spans="18:19" ht="15" customHeight="1">
      <c r="R65528"/>
      <c r="S65528"/>
    </row>
    <row r="65529" spans="18:19" ht="15" customHeight="1">
      <c r="R65529"/>
      <c r="S65529"/>
    </row>
    <row r="65530" spans="18:19" ht="15" customHeight="1">
      <c r="R65530"/>
      <c r="S65530"/>
    </row>
    <row r="65531" spans="18:19" ht="15" customHeight="1">
      <c r="R65531"/>
      <c r="S65531"/>
    </row>
    <row r="65532" spans="18:19" ht="15" customHeight="1">
      <c r="R65532"/>
      <c r="S65532"/>
    </row>
    <row r="65533" spans="18:19" ht="15" customHeight="1">
      <c r="R65533"/>
      <c r="S65533"/>
    </row>
    <row r="65534" spans="18:19" ht="15" customHeight="1">
      <c r="R65534"/>
      <c r="S65534"/>
    </row>
    <row r="65535" spans="18:19" ht="15" customHeight="1">
      <c r="R65535"/>
      <c r="S65535"/>
    </row>
    <row r="65536" spans="18:19" ht="15" customHeight="1">
      <c r="R65536"/>
      <c r="S65536"/>
    </row>
  </sheetData>
  <sheetProtection sheet="1" objects="1" scenarios="1"/>
  <mergeCells count="43">
    <mergeCell ref="Q19:Q20"/>
    <mergeCell ref="B19:B20"/>
    <mergeCell ref="C19:C20"/>
    <mergeCell ref="D19:D20"/>
    <mergeCell ref="E19:E20"/>
    <mergeCell ref="O19:O20"/>
    <mergeCell ref="P19:P20"/>
    <mergeCell ref="P15:P16"/>
    <mergeCell ref="P13:P14"/>
    <mergeCell ref="Q13:Q14"/>
    <mergeCell ref="Q15:Q16"/>
    <mergeCell ref="B17:B18"/>
    <mergeCell ref="C17:C18"/>
    <mergeCell ref="D17:D18"/>
    <mergeCell ref="E17:E18"/>
    <mergeCell ref="O17:O18"/>
    <mergeCell ref="P17:P18"/>
    <mergeCell ref="Q17:Q18"/>
    <mergeCell ref="B15:B16"/>
    <mergeCell ref="C15:C16"/>
    <mergeCell ref="D15:D16"/>
    <mergeCell ref="E15:E16"/>
    <mergeCell ref="O15:O16"/>
    <mergeCell ref="B13:B14"/>
    <mergeCell ref="C13:C14"/>
    <mergeCell ref="D13:D14"/>
    <mergeCell ref="E13:E14"/>
    <mergeCell ref="O13:O14"/>
    <mergeCell ref="Q9:Q10"/>
    <mergeCell ref="B11:B12"/>
    <mergeCell ref="C11:C12"/>
    <mergeCell ref="D11:D12"/>
    <mergeCell ref="E11:E12"/>
    <mergeCell ref="O11:O12"/>
    <mergeCell ref="P11:P12"/>
    <mergeCell ref="O9:O10"/>
    <mergeCell ref="Q11:Q12"/>
    <mergeCell ref="P9:P10"/>
    <mergeCell ref="C2:H2"/>
    <mergeCell ref="B9:B10"/>
    <mergeCell ref="C9:C10"/>
    <mergeCell ref="D9:D10"/>
    <mergeCell ref="E9:E10"/>
  </mergeCells>
  <phoneticPr fontId="9"/>
  <conditionalFormatting sqref="C9:D9 C11:D11 C13:D13 C15:D15 C17:D17 C19:D19">
    <cfRule type="cellIs" dxfId="11" priority="2" operator="equal">
      <formula>0</formula>
    </cfRule>
  </conditionalFormatting>
  <conditionalFormatting sqref="B9:G20">
    <cfRule type="cellIs" dxfId="10" priority="3" operator="equal">
      <formula>0</formula>
    </cfRule>
  </conditionalFormatting>
  <conditionalFormatting sqref="H9:N20">
    <cfRule type="cellIs" dxfId="9" priority="1" operator="equal">
      <formula>0</formula>
    </cfRule>
  </conditionalFormatting>
  <pageMargins left="0.25" right="0.25" top="0.75" bottom="0.75" header="0.3" footer="0.3"/>
  <pageSetup paperSize="9" scale="93"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AC220"/>
  <sheetViews>
    <sheetView zoomScale="70" zoomScaleNormal="70" workbookViewId="0">
      <selection activeCell="Q9" sqref="Q9:Q10"/>
    </sheetView>
  </sheetViews>
  <sheetFormatPr defaultColWidth="14.375" defaultRowHeight="15" customHeight="1"/>
  <cols>
    <col min="1" max="1" width="0.625" customWidth="1"/>
    <col min="2" max="26" width="9.75" customWidth="1"/>
  </cols>
  <sheetData>
    <row r="1" spans="1:26" ht="10.5" customHeight="1">
      <c r="A1" s="61"/>
      <c r="B1" s="61"/>
      <c r="C1" s="61"/>
      <c r="D1" s="61"/>
      <c r="E1" s="61"/>
      <c r="F1" s="61"/>
      <c r="G1" s="61"/>
      <c r="H1" s="61"/>
      <c r="I1" s="61"/>
      <c r="J1" s="61"/>
      <c r="K1" s="61"/>
      <c r="L1" s="61"/>
      <c r="M1" s="61"/>
      <c r="N1" s="61"/>
      <c r="O1" s="61"/>
      <c r="P1" s="61"/>
      <c r="Q1" s="61"/>
      <c r="R1" s="61"/>
      <c r="S1" s="61"/>
      <c r="T1" s="61"/>
      <c r="U1" s="61"/>
      <c r="V1" s="61"/>
      <c r="W1" s="61"/>
      <c r="X1" s="61"/>
      <c r="Y1" s="61"/>
      <c r="Z1" s="61"/>
    </row>
    <row r="2" spans="1:26" ht="24.75" customHeight="1">
      <c r="A2" s="61"/>
      <c r="B2" s="62" t="s">
        <v>271</v>
      </c>
      <c r="C2" s="418">
        <v>1</v>
      </c>
      <c r="D2" s="66"/>
      <c r="E2" s="63" t="s">
        <v>17</v>
      </c>
      <c r="F2" s="64">
        <f>IF(ISERR(Top!G9),VLOOKUP(C2,'7judge sheet'!$B$9:$E$32,2,0),"    ‐")</f>
        <v>0</v>
      </c>
      <c r="G2" s="61"/>
      <c r="H2" s="61"/>
      <c r="I2" s="61"/>
      <c r="J2" s="61"/>
      <c r="K2" s="66"/>
      <c r="L2" s="66"/>
      <c r="M2" s="61"/>
      <c r="N2" s="61"/>
      <c r="O2" s="61"/>
      <c r="P2" s="61"/>
      <c r="Q2" s="61"/>
      <c r="R2" s="61"/>
      <c r="S2" s="61"/>
      <c r="T2" s="61"/>
      <c r="U2" s="61"/>
      <c r="V2" s="61"/>
      <c r="W2" s="61"/>
      <c r="X2" s="61"/>
      <c r="Y2" s="61"/>
      <c r="Z2" s="61"/>
    </row>
    <row r="3" spans="1:26" ht="24.75" customHeight="1">
      <c r="A3" s="61"/>
      <c r="B3" s="61"/>
      <c r="C3" s="61"/>
      <c r="D3" s="66"/>
      <c r="E3" s="65" t="s">
        <v>272</v>
      </c>
      <c r="F3" s="64">
        <f>VLOOKUP(C2,'7judge sheet'!$B$9:$E$32,3,0)</f>
        <v>0</v>
      </c>
      <c r="G3" s="61"/>
      <c r="H3" s="61"/>
      <c r="I3" s="61"/>
      <c r="J3" s="61"/>
      <c r="K3" s="66"/>
      <c r="L3" s="66"/>
      <c r="M3" s="61"/>
      <c r="N3" s="61"/>
      <c r="O3" s="61"/>
      <c r="P3" s="61"/>
      <c r="Q3" s="61"/>
      <c r="R3" s="61"/>
      <c r="S3" s="61"/>
      <c r="T3" s="61"/>
      <c r="U3" s="61"/>
      <c r="V3" s="61"/>
      <c r="W3" s="61"/>
      <c r="X3" s="61"/>
      <c r="Y3" s="61"/>
      <c r="Z3" s="61"/>
    </row>
    <row r="4" spans="1:26" ht="24.75" customHeight="1">
      <c r="A4" s="61"/>
      <c r="B4" s="66"/>
      <c r="C4" s="66"/>
      <c r="D4" s="66"/>
      <c r="E4" s="67" t="s">
        <v>273</v>
      </c>
      <c r="F4" s="68" t="str">
        <f>VLOOKUP(C2,'7judge sheet'!$B$9:$E$32,4,0)</f>
        <v/>
      </c>
      <c r="G4" s="66"/>
      <c r="H4" s="69"/>
      <c r="I4" s="61"/>
      <c r="J4" s="61"/>
      <c r="K4" s="66"/>
      <c r="L4" s="66"/>
      <c r="M4" s="61"/>
      <c r="N4" s="61"/>
      <c r="O4" s="61"/>
      <c r="P4" s="61"/>
      <c r="Q4" s="61"/>
      <c r="R4" s="61"/>
      <c r="S4" s="61"/>
      <c r="T4" s="61"/>
      <c r="U4" s="61"/>
      <c r="V4" s="61"/>
      <c r="W4" s="61"/>
      <c r="X4" s="61"/>
      <c r="Y4" s="61"/>
      <c r="Z4" s="61"/>
    </row>
    <row r="5" spans="1:26" ht="12" customHeight="1">
      <c r="A5" s="61"/>
      <c r="B5" s="70"/>
      <c r="C5" s="71" t="s">
        <v>274</v>
      </c>
      <c r="D5" s="71" t="s">
        <v>275</v>
      </c>
      <c r="E5" s="71" t="s">
        <v>276</v>
      </c>
      <c r="F5" s="71" t="s">
        <v>277</v>
      </c>
      <c r="G5" s="71" t="s">
        <v>278</v>
      </c>
      <c r="H5" s="71" t="s">
        <v>324</v>
      </c>
      <c r="I5" s="71" t="s">
        <v>325</v>
      </c>
      <c r="J5" s="66"/>
      <c r="K5" s="66"/>
      <c r="L5" s="66"/>
      <c r="M5" s="66"/>
      <c r="N5" s="61"/>
      <c r="O5" s="61"/>
      <c r="P5" s="61"/>
      <c r="Q5" s="61"/>
      <c r="R5" s="61"/>
      <c r="S5" s="61"/>
      <c r="T5" s="61"/>
      <c r="U5" s="61"/>
      <c r="V5" s="61"/>
      <c r="W5" s="61"/>
      <c r="X5" s="61"/>
      <c r="Y5" s="61"/>
      <c r="Z5" s="61"/>
    </row>
    <row r="6" spans="1:26" ht="27" customHeight="1">
      <c r="A6" s="61"/>
      <c r="B6" s="76" t="str">
        <f>'5judge sheet'!F9</f>
        <v>技術点</v>
      </c>
      <c r="C6" s="72">
        <f>VLOOKUP($C$2*10+1,'7judge sheet'!$G$9:$N$32,C8,0)</f>
        <v>0</v>
      </c>
      <c r="D6" s="72">
        <f>VLOOKUP($C$2*10+1,'7judge sheet'!$G$9:$N$32,D8,0)</f>
        <v>0</v>
      </c>
      <c r="E6" s="72">
        <f>VLOOKUP($C$2*10+1,'7judge sheet'!$G$9:$N$32,E8,0)</f>
        <v>0</v>
      </c>
      <c r="F6" s="72">
        <f>VLOOKUP($C$2*10+1,'7judge sheet'!$G$9:$N$32,F8,0)</f>
        <v>0</v>
      </c>
      <c r="G6" s="72">
        <f>VLOOKUP($C$2*10+1,'7judge sheet'!$G$9:$N$32,G8,0)</f>
        <v>0</v>
      </c>
      <c r="H6" s="72">
        <f>VLOOKUP($C$2*10+1,'7judge sheet'!$G$9:$N$32,H8,0)</f>
        <v>0</v>
      </c>
      <c r="I6" s="72">
        <f>VLOOKUP($C$2*10+1,'7judge sheet'!$G$9:$N$32,I8,0)</f>
        <v>0</v>
      </c>
      <c r="J6" s="66"/>
      <c r="K6" s="66"/>
      <c r="L6" s="66"/>
      <c r="M6" s="66"/>
      <c r="N6" s="61"/>
      <c r="O6" s="61"/>
      <c r="P6" s="61"/>
      <c r="Q6" s="61"/>
      <c r="R6" s="61"/>
      <c r="S6" s="61"/>
      <c r="T6" s="61"/>
      <c r="U6" s="61"/>
      <c r="V6" s="61"/>
      <c r="W6" s="61"/>
      <c r="X6" s="61"/>
      <c r="Y6" s="61"/>
      <c r="Z6" s="61"/>
    </row>
    <row r="7" spans="1:26" ht="27" customHeight="1">
      <c r="A7" s="61"/>
      <c r="B7" s="76" t="str">
        <f>'5judge sheet'!F10</f>
        <v>競技点</v>
      </c>
      <c r="C7" s="72">
        <f>VLOOKUP($C$2*10+2,'7judge sheet'!$G$9:$N$32,C8,0)</f>
        <v>0</v>
      </c>
      <c r="D7" s="72">
        <f>VLOOKUP($C$2*10+2,'7judge sheet'!$G$9:$N$32,D8,0)</f>
        <v>0</v>
      </c>
      <c r="E7" s="72">
        <f>VLOOKUP($C$2*10+2,'7judge sheet'!$G$9:$N$32,E8,0)</f>
        <v>0</v>
      </c>
      <c r="F7" s="72">
        <f>VLOOKUP($C$2*10+2,'7judge sheet'!$G$9:$N$32,F8,0)</f>
        <v>0</v>
      </c>
      <c r="G7" s="72">
        <f>VLOOKUP($C$2*10+2,'7judge sheet'!$G$9:$N$32,G8,0)</f>
        <v>0</v>
      </c>
      <c r="H7" s="72">
        <f>VLOOKUP($C$2*10+2,'7judge sheet'!$G$9:$N$32,H8,0)</f>
        <v>0</v>
      </c>
      <c r="I7" s="72">
        <f>VLOOKUP($C$2*10+2,'7judge sheet'!$G$9:$N$32,I8,0)</f>
        <v>0</v>
      </c>
      <c r="J7" s="66"/>
      <c r="K7" s="66"/>
      <c r="L7" s="66"/>
      <c r="M7" s="66"/>
      <c r="N7" s="61"/>
      <c r="O7" s="61"/>
      <c r="P7" s="61"/>
      <c r="Q7" s="61"/>
      <c r="R7" s="61"/>
      <c r="S7" s="61"/>
      <c r="T7" s="61"/>
      <c r="U7" s="61"/>
      <c r="V7" s="61"/>
      <c r="W7" s="61"/>
      <c r="X7" s="61"/>
      <c r="Y7" s="61"/>
      <c r="Z7" s="61"/>
    </row>
    <row r="8" spans="1:26" ht="8.25" customHeight="1">
      <c r="A8" s="61"/>
      <c r="B8" s="61"/>
      <c r="C8" s="75">
        <v>2</v>
      </c>
      <c r="D8" s="75">
        <v>3</v>
      </c>
      <c r="E8" s="75">
        <v>4</v>
      </c>
      <c r="F8" s="75">
        <v>5</v>
      </c>
      <c r="G8" s="75">
        <v>6</v>
      </c>
      <c r="H8" s="75">
        <v>7</v>
      </c>
      <c r="I8" s="75">
        <v>8</v>
      </c>
      <c r="J8" s="61"/>
      <c r="K8" s="61"/>
      <c r="L8" s="61"/>
      <c r="M8" s="61"/>
      <c r="N8" s="61"/>
      <c r="O8" s="61"/>
      <c r="P8" s="61"/>
      <c r="Q8" s="61"/>
      <c r="R8" s="61"/>
      <c r="S8" s="61"/>
      <c r="T8" s="61"/>
      <c r="U8" s="61"/>
      <c r="V8" s="61"/>
      <c r="W8" s="61"/>
      <c r="X8" s="61"/>
      <c r="Y8" s="61"/>
      <c r="Z8" s="61"/>
    </row>
    <row r="9" spans="1:26" ht="12" customHeight="1">
      <c r="A9" s="61"/>
      <c r="B9" s="70"/>
      <c r="C9" s="77" t="s">
        <v>279</v>
      </c>
      <c r="D9" s="77" t="s">
        <v>280</v>
      </c>
      <c r="E9" s="536" t="s">
        <v>21</v>
      </c>
      <c r="F9" s="537"/>
      <c r="G9" s="537"/>
      <c r="H9" s="537"/>
      <c r="I9" s="538"/>
      <c r="J9" s="61"/>
      <c r="K9" s="61"/>
      <c r="L9" s="61"/>
      <c r="M9" s="61"/>
      <c r="N9" s="61"/>
      <c r="O9" s="61"/>
      <c r="P9" s="61"/>
      <c r="Q9" s="61"/>
      <c r="R9" s="61"/>
      <c r="S9" s="61"/>
      <c r="T9" s="61"/>
      <c r="U9" s="61"/>
      <c r="V9" s="61"/>
      <c r="W9" s="61"/>
      <c r="X9" s="61"/>
      <c r="Y9" s="61"/>
      <c r="Z9" s="61"/>
    </row>
    <row r="10" spans="1:26" ht="33.75" customHeight="1">
      <c r="A10" s="61"/>
      <c r="B10" s="76" t="str">
        <f>'5judge sheet'!F13</f>
        <v>技術点</v>
      </c>
      <c r="C10" s="78">
        <f>IFERROR(SUM(C6:I6)-SMALL(C6:I6,1)-SMALL(C6:I6,2)-LARGE(C6:I6,1)-LARGE(C6:I6,2),"")</f>
        <v>0</v>
      </c>
      <c r="D10" s="74">
        <f>IFERROR(C10*0.7,"")</f>
        <v>0</v>
      </c>
      <c r="E10" s="531">
        <f>SUM(D10:D11)</f>
        <v>0</v>
      </c>
      <c r="F10" s="482"/>
      <c r="G10" s="482"/>
      <c r="H10" s="482"/>
      <c r="I10" s="532"/>
      <c r="J10" s="61"/>
      <c r="K10" s="61"/>
      <c r="L10" s="61"/>
      <c r="M10" s="61"/>
      <c r="N10" s="61"/>
      <c r="O10" s="61"/>
      <c r="P10" s="61"/>
      <c r="Q10" s="61"/>
      <c r="R10" s="61"/>
      <c r="S10" s="61"/>
      <c r="T10" s="61"/>
      <c r="U10" s="61"/>
      <c r="V10" s="61"/>
      <c r="W10" s="61"/>
      <c r="X10" s="61"/>
      <c r="Y10" s="61"/>
      <c r="Z10" s="61"/>
    </row>
    <row r="11" spans="1:26" ht="33.75" customHeight="1">
      <c r="A11" s="61"/>
      <c r="B11" s="76" t="str">
        <f>'5judge sheet'!F14</f>
        <v>競技点</v>
      </c>
      <c r="C11" s="78">
        <f>IFERROR(SUM(C7:I7)-SMALL(C7:I7,1)-SMALL(C7:I7,2)-LARGE(C7:I7,1)-LARGE(C7:I7,2),"")</f>
        <v>0</v>
      </c>
      <c r="D11" s="74">
        <f>IFERROR(C11*0.3,"")</f>
        <v>0</v>
      </c>
      <c r="E11" s="533"/>
      <c r="F11" s="534"/>
      <c r="G11" s="534"/>
      <c r="H11" s="534"/>
      <c r="I11" s="535"/>
      <c r="J11" s="61"/>
      <c r="K11" s="61"/>
      <c r="L11" s="61"/>
      <c r="M11" s="61"/>
      <c r="N11" s="61"/>
      <c r="O11" s="61"/>
      <c r="P11" s="61"/>
      <c r="Q11" s="61"/>
      <c r="R11" s="61"/>
      <c r="S11" s="61"/>
      <c r="T11" s="61"/>
      <c r="U11" s="61"/>
      <c r="V11" s="61"/>
      <c r="W11" s="61"/>
      <c r="X11" s="61"/>
      <c r="Y11" s="61"/>
      <c r="Z11" s="61"/>
    </row>
    <row r="12" spans="1:26" ht="18.75" customHeight="1">
      <c r="A12" s="61"/>
      <c r="B12" s="61"/>
      <c r="C12" s="61"/>
      <c r="D12" s="61"/>
      <c r="E12" s="61"/>
      <c r="F12" s="61"/>
      <c r="G12" s="61"/>
      <c r="H12" s="61"/>
      <c r="I12" s="61"/>
      <c r="J12" s="61"/>
      <c r="K12" s="61"/>
      <c r="L12" s="61"/>
      <c r="M12" s="61"/>
      <c r="N12" s="61"/>
      <c r="O12" s="61"/>
      <c r="P12" s="61"/>
      <c r="Q12" s="61"/>
      <c r="R12" s="61"/>
      <c r="S12" s="61"/>
      <c r="T12" s="61"/>
      <c r="U12" s="61"/>
      <c r="V12" s="61"/>
      <c r="W12" s="61"/>
      <c r="X12" s="61"/>
      <c r="Y12" s="61"/>
      <c r="Z12" s="61"/>
    </row>
    <row r="13" spans="1:26" ht="18.75" customHeight="1">
      <c r="A13" s="61"/>
      <c r="B13" s="61"/>
      <c r="C13" s="61"/>
      <c r="D13" s="61"/>
      <c r="E13" s="61"/>
      <c r="F13" s="61"/>
      <c r="G13" s="61"/>
      <c r="H13" s="61"/>
      <c r="I13" s="61"/>
      <c r="J13" s="61"/>
      <c r="K13" s="61"/>
      <c r="L13" s="61"/>
      <c r="M13" s="61"/>
      <c r="N13" s="61"/>
      <c r="O13" s="61"/>
      <c r="P13" s="61"/>
      <c r="Q13" s="61"/>
      <c r="R13" s="61"/>
      <c r="S13" s="61"/>
      <c r="T13" s="61"/>
      <c r="U13" s="61"/>
      <c r="V13" s="61"/>
      <c r="W13" s="61"/>
      <c r="X13" s="61"/>
      <c r="Y13" s="61"/>
      <c r="Z13" s="61"/>
    </row>
    <row r="14" spans="1:26" ht="18.75" customHeight="1">
      <c r="A14" s="61"/>
      <c r="B14" s="61"/>
      <c r="C14" s="61"/>
      <c r="D14" s="61"/>
      <c r="E14" s="61"/>
      <c r="F14" s="61"/>
      <c r="G14" s="61"/>
      <c r="H14" s="61"/>
      <c r="I14" s="61"/>
      <c r="J14" s="61"/>
      <c r="K14" s="61"/>
      <c r="L14" s="61"/>
      <c r="M14" s="61"/>
      <c r="N14" s="61"/>
      <c r="O14" s="61"/>
      <c r="P14" s="61"/>
      <c r="Q14" s="61"/>
      <c r="R14" s="61"/>
      <c r="S14" s="61"/>
      <c r="T14" s="61"/>
      <c r="U14" s="61"/>
      <c r="V14" s="61"/>
      <c r="W14" s="61"/>
      <c r="X14" s="61"/>
      <c r="Y14" s="61"/>
      <c r="Z14" s="61"/>
    </row>
    <row r="15" spans="1:26" ht="18.75" customHeight="1">
      <c r="A15" s="61"/>
      <c r="B15" s="61"/>
      <c r="C15" s="61"/>
      <c r="D15" s="61"/>
      <c r="E15" s="61"/>
      <c r="F15" s="61"/>
      <c r="G15" s="61"/>
      <c r="H15" s="61"/>
      <c r="I15" s="61"/>
      <c r="J15" s="61"/>
      <c r="K15" s="61"/>
      <c r="L15" s="61"/>
      <c r="M15" s="61"/>
      <c r="N15" s="61"/>
      <c r="O15" s="61"/>
      <c r="P15" s="61"/>
      <c r="Q15" s="61"/>
      <c r="R15" s="61"/>
      <c r="S15" s="61"/>
      <c r="T15" s="61"/>
      <c r="U15" s="61"/>
      <c r="V15" s="61"/>
      <c r="W15" s="61"/>
      <c r="X15" s="61"/>
      <c r="Y15" s="61"/>
      <c r="Z15" s="61"/>
    </row>
    <row r="16" spans="1:26" ht="18.75" customHeight="1">
      <c r="A16" s="61"/>
      <c r="B16" s="61"/>
      <c r="C16" s="61"/>
      <c r="D16" s="61"/>
      <c r="E16" s="61"/>
      <c r="F16" s="61"/>
      <c r="G16" s="61"/>
      <c r="H16" s="61"/>
      <c r="I16" s="61"/>
      <c r="J16" s="61"/>
      <c r="K16" s="61"/>
      <c r="L16" s="61"/>
      <c r="M16" s="61"/>
      <c r="N16" s="61"/>
      <c r="O16" s="61"/>
      <c r="P16" s="61"/>
      <c r="Q16" s="61"/>
      <c r="R16" s="61"/>
      <c r="S16" s="61"/>
      <c r="T16" s="61"/>
      <c r="U16" s="61"/>
      <c r="V16" s="61"/>
      <c r="W16" s="61"/>
      <c r="X16" s="61"/>
      <c r="Y16" s="61"/>
      <c r="Z16" s="61"/>
    </row>
    <row r="17" spans="1:27" ht="18.75" customHeight="1">
      <c r="A17" s="61"/>
      <c r="B17" s="61"/>
      <c r="C17" s="61"/>
      <c r="D17" s="61"/>
      <c r="E17" s="61"/>
      <c r="F17" s="61"/>
      <c r="G17" s="61"/>
      <c r="H17" s="61"/>
      <c r="I17" s="61"/>
      <c r="J17" s="61"/>
      <c r="K17" s="61"/>
      <c r="L17" s="61"/>
      <c r="M17" s="61"/>
      <c r="N17" s="61"/>
      <c r="O17" s="61"/>
      <c r="P17" s="61"/>
      <c r="Q17" s="61"/>
      <c r="R17" s="61"/>
      <c r="S17" s="61"/>
      <c r="T17" s="61"/>
      <c r="U17" s="61"/>
      <c r="V17" s="61"/>
      <c r="W17" s="61"/>
      <c r="X17" s="61"/>
      <c r="Y17" s="61"/>
      <c r="Z17" s="61"/>
    </row>
    <row r="18" spans="1:27" ht="18.75" customHeight="1">
      <c r="A18" s="61"/>
      <c r="B18" s="61"/>
      <c r="C18" s="61"/>
      <c r="D18" s="61"/>
      <c r="E18" s="61"/>
      <c r="F18" s="61"/>
      <c r="G18" s="61"/>
      <c r="H18" s="61"/>
      <c r="I18" s="61"/>
      <c r="J18" s="61"/>
      <c r="K18" s="61"/>
      <c r="L18" s="61"/>
      <c r="M18" s="61"/>
      <c r="N18" s="61"/>
      <c r="O18" s="61"/>
      <c r="P18" s="61"/>
      <c r="Q18" s="61"/>
      <c r="R18" s="61"/>
      <c r="S18" s="61"/>
      <c r="T18" s="61"/>
      <c r="U18" s="61"/>
      <c r="V18" s="61"/>
      <c r="W18" s="61"/>
      <c r="X18" s="61"/>
      <c r="Y18" s="61"/>
      <c r="Z18" s="61"/>
    </row>
    <row r="19" spans="1:27" ht="18.75" customHeight="1">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row>
    <row r="20" spans="1:27" ht="18.75" customHeight="1">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row>
    <row r="21" spans="1:27" ht="18.75" customHeight="1">
      <c r="A21" s="61"/>
      <c r="B21" s="61"/>
      <c r="C21" s="61"/>
      <c r="D21" s="61"/>
      <c r="E21" s="61"/>
      <c r="F21" s="61"/>
      <c r="G21" s="61"/>
      <c r="H21" s="61"/>
      <c r="I21" s="61"/>
      <c r="J21" s="61"/>
      <c r="K21" s="61"/>
      <c r="L21" s="61"/>
      <c r="M21" s="61"/>
      <c r="N21" s="61"/>
      <c r="O21" s="61"/>
      <c r="P21" s="61"/>
      <c r="Q21" s="61"/>
      <c r="R21" s="61"/>
      <c r="S21" s="61"/>
      <c r="T21" s="61"/>
      <c r="U21" s="61"/>
      <c r="V21" s="61"/>
      <c r="W21" s="61"/>
      <c r="X21" s="61"/>
      <c r="Y21" s="61"/>
      <c r="Z21" s="61"/>
    </row>
    <row r="22" spans="1:27" ht="18.75" customHeight="1">
      <c r="A22" s="61"/>
      <c r="B22" s="61"/>
      <c r="C22" s="61"/>
      <c r="D22" s="61"/>
      <c r="E22" s="61"/>
      <c r="F22" s="61"/>
      <c r="G22" s="61"/>
      <c r="H22" s="61"/>
      <c r="I22" s="61"/>
      <c r="J22" s="61"/>
      <c r="K22" s="61"/>
      <c r="L22" s="61"/>
      <c r="M22" s="61"/>
      <c r="N22" s="61"/>
      <c r="O22" s="61"/>
      <c r="P22" s="61"/>
      <c r="Q22" s="61"/>
      <c r="R22" s="61"/>
      <c r="S22" s="61"/>
      <c r="T22" s="61"/>
      <c r="U22" s="61"/>
      <c r="V22" s="61"/>
      <c r="W22" s="61"/>
      <c r="X22" s="61"/>
      <c r="Y22" s="61"/>
      <c r="Z22" s="61"/>
    </row>
    <row r="23" spans="1:27" ht="18.75" customHeight="1">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row>
    <row r="24" spans="1:27" ht="18.75" customHeight="1">
      <c r="A24" s="61"/>
      <c r="B24" s="61"/>
      <c r="C24" s="61"/>
      <c r="D24" s="61"/>
      <c r="E24" s="61"/>
      <c r="F24" s="61"/>
      <c r="G24" s="61"/>
      <c r="H24" s="61"/>
      <c r="I24" s="61"/>
      <c r="J24" s="61"/>
      <c r="K24" s="61"/>
      <c r="L24" s="61"/>
      <c r="M24" s="61"/>
      <c r="N24" s="61"/>
      <c r="O24" s="61"/>
      <c r="P24" s="61"/>
      <c r="Q24" s="61"/>
      <c r="R24" s="61"/>
      <c r="S24" s="61"/>
      <c r="T24" s="61"/>
      <c r="U24" s="61"/>
      <c r="V24" s="61"/>
      <c r="W24" s="61"/>
      <c r="X24" s="61"/>
      <c r="Y24" s="61"/>
      <c r="Z24" s="61"/>
    </row>
    <row r="25" spans="1:27" ht="18.75" customHeight="1">
      <c r="A25" s="61"/>
      <c r="B25" s="61"/>
      <c r="C25" s="61"/>
      <c r="D25" s="61"/>
      <c r="E25" s="61"/>
      <c r="F25" s="61"/>
      <c r="G25" s="61"/>
      <c r="H25" s="61"/>
      <c r="I25" s="61"/>
      <c r="J25" s="61"/>
      <c r="K25" s="61"/>
      <c r="L25" s="61"/>
      <c r="M25" s="61"/>
      <c r="N25" s="61"/>
      <c r="O25" s="61"/>
      <c r="P25" s="61"/>
      <c r="Q25" s="61"/>
      <c r="R25" s="61"/>
      <c r="S25" s="61"/>
      <c r="T25" s="61"/>
      <c r="U25" s="61"/>
      <c r="V25" s="61"/>
      <c r="W25" s="61"/>
      <c r="X25" s="61"/>
      <c r="Y25" s="61"/>
      <c r="Z25" s="61"/>
    </row>
    <row r="26" spans="1:27" ht="18.75" customHeight="1">
      <c r="A26" s="61"/>
      <c r="B26" s="61"/>
      <c r="C26" s="61"/>
      <c r="D26" s="61"/>
      <c r="E26" s="61"/>
      <c r="F26" s="61"/>
      <c r="G26" s="61"/>
      <c r="H26" s="61"/>
      <c r="I26" s="61"/>
      <c r="J26" s="61"/>
      <c r="K26" s="61"/>
      <c r="L26" s="61"/>
      <c r="M26" s="61"/>
      <c r="N26" s="61"/>
      <c r="O26" s="61"/>
      <c r="P26" s="61"/>
      <c r="Q26" s="61"/>
      <c r="R26" s="61"/>
      <c r="S26" s="61"/>
      <c r="T26" s="61"/>
      <c r="U26" s="61"/>
      <c r="V26" s="61"/>
      <c r="W26" s="61"/>
      <c r="X26" s="61"/>
      <c r="Y26" s="61"/>
      <c r="Z26" s="61"/>
    </row>
    <row r="27" spans="1:27" ht="18.75" customHeight="1">
      <c r="A27" s="61"/>
      <c r="B27" s="61"/>
      <c r="C27" s="61"/>
      <c r="D27" s="61"/>
      <c r="E27" s="61"/>
      <c r="F27" s="61"/>
      <c r="G27" s="61"/>
      <c r="H27" s="61"/>
      <c r="I27" s="61"/>
      <c r="J27" s="61"/>
      <c r="K27" s="61"/>
      <c r="L27" s="61"/>
      <c r="M27" s="61"/>
      <c r="N27" s="61"/>
      <c r="O27" s="61"/>
      <c r="P27" s="61"/>
      <c r="Q27" s="61"/>
      <c r="R27" s="61"/>
      <c r="S27" s="61"/>
      <c r="T27" s="61"/>
      <c r="U27" s="61"/>
      <c r="V27" s="61"/>
      <c r="W27" s="61"/>
      <c r="X27" s="61"/>
      <c r="Y27" s="61"/>
      <c r="Z27" s="61"/>
    </row>
    <row r="28" spans="1:27" ht="18.75" customHeight="1">
      <c r="A28" s="61"/>
      <c r="B28" s="61"/>
      <c r="C28" s="61"/>
      <c r="D28" s="61"/>
      <c r="E28" s="61"/>
      <c r="F28" s="61"/>
      <c r="G28" s="61"/>
      <c r="H28" s="61"/>
      <c r="I28" s="61"/>
      <c r="J28" s="61"/>
      <c r="K28" s="61"/>
      <c r="L28" s="61"/>
      <c r="M28" s="61"/>
      <c r="N28" s="61"/>
      <c r="O28" s="61"/>
      <c r="P28" s="61"/>
      <c r="Q28" s="61"/>
      <c r="R28" s="61"/>
      <c r="S28" s="61"/>
      <c r="T28" s="61"/>
      <c r="U28" s="61"/>
      <c r="V28" s="61"/>
      <c r="W28" s="61"/>
      <c r="X28" s="61"/>
      <c r="Y28" s="61"/>
      <c r="Z28" s="61"/>
    </row>
    <row r="29" spans="1:27" ht="18.75" customHeight="1">
      <c r="A29" s="61"/>
      <c r="B29" s="61"/>
      <c r="C29" s="61"/>
      <c r="D29" s="61"/>
      <c r="E29" s="61"/>
      <c r="F29" s="61"/>
      <c r="G29" s="61"/>
      <c r="H29" s="61"/>
      <c r="I29" s="61"/>
      <c r="J29" s="61"/>
      <c r="K29" s="61"/>
      <c r="L29" s="61"/>
      <c r="M29" s="61"/>
      <c r="N29" s="61"/>
      <c r="O29" s="61"/>
      <c r="P29" s="61"/>
      <c r="Q29" s="61"/>
      <c r="R29" s="61"/>
      <c r="S29" s="61"/>
      <c r="T29" s="61"/>
      <c r="U29" s="61"/>
      <c r="V29" s="61"/>
      <c r="W29" s="61"/>
      <c r="X29" s="61"/>
      <c r="Y29" s="61"/>
      <c r="Z29" s="61"/>
    </row>
    <row r="30" spans="1:27" ht="18.75" customHeight="1">
      <c r="A30" s="419"/>
      <c r="B30" s="419"/>
      <c r="C30" s="420" t="s">
        <v>281</v>
      </c>
      <c r="D30" s="419"/>
      <c r="E30" s="419"/>
      <c r="F30" s="419"/>
      <c r="G30" s="419"/>
      <c r="H30" s="419"/>
      <c r="I30" s="419"/>
      <c r="J30" s="419"/>
      <c r="K30" s="419"/>
      <c r="L30" s="419"/>
      <c r="M30" s="419"/>
      <c r="N30" s="419"/>
      <c r="O30" s="419"/>
      <c r="P30" s="419"/>
      <c r="Q30" s="419"/>
      <c r="R30" s="419"/>
      <c r="S30" s="419"/>
      <c r="T30" s="419"/>
      <c r="U30" s="419"/>
      <c r="V30" s="419"/>
      <c r="W30" s="419"/>
      <c r="X30" s="419"/>
      <c r="Y30" s="419"/>
      <c r="Z30" s="419"/>
      <c r="AA30" s="442"/>
    </row>
    <row r="31" spans="1:27" ht="18.75" customHeight="1">
      <c r="A31" s="61"/>
      <c r="B31" s="61"/>
      <c r="C31" s="61"/>
      <c r="D31" s="61"/>
      <c r="E31" s="61"/>
      <c r="F31" s="61"/>
      <c r="G31" s="61"/>
      <c r="H31" s="61"/>
      <c r="I31" s="61"/>
      <c r="J31" s="61"/>
      <c r="K31" s="61"/>
      <c r="L31" s="61"/>
      <c r="M31" s="61"/>
      <c r="N31" s="61"/>
      <c r="O31" s="61"/>
      <c r="P31" s="61"/>
      <c r="Q31" s="61"/>
      <c r="R31" s="61"/>
      <c r="S31" s="61"/>
      <c r="T31" s="61"/>
      <c r="U31" s="61"/>
      <c r="V31" s="61"/>
      <c r="W31" s="61"/>
      <c r="X31" s="61"/>
      <c r="Y31" s="61"/>
      <c r="Z31" s="61"/>
      <c r="AA31" s="442"/>
    </row>
    <row r="32" spans="1:27" ht="18.75" customHeight="1">
      <c r="A32" s="61"/>
      <c r="B32" s="422" t="s">
        <v>282</v>
      </c>
      <c r="C32" s="444"/>
      <c r="D32" s="421" t="s">
        <v>283</v>
      </c>
      <c r="E32" s="61"/>
      <c r="F32" s="61"/>
      <c r="G32" s="61"/>
      <c r="H32" s="61"/>
      <c r="I32" s="61"/>
      <c r="J32" s="61"/>
      <c r="K32" s="421" t="s">
        <v>284</v>
      </c>
      <c r="L32" s="443">
        <v>1</v>
      </c>
      <c r="M32" s="61"/>
      <c r="N32" s="61"/>
      <c r="O32" s="61"/>
      <c r="P32" s="61"/>
      <c r="Q32" s="61"/>
      <c r="R32" s="61"/>
      <c r="S32" s="61"/>
      <c r="T32" s="61"/>
      <c r="U32" s="61"/>
      <c r="V32" s="61"/>
      <c r="W32" s="61"/>
      <c r="X32" s="61"/>
      <c r="Y32" s="61"/>
      <c r="Z32" s="61"/>
      <c r="AA32" s="442"/>
    </row>
    <row r="33" spans="1:29" ht="18.75" customHeight="1" thickBot="1">
      <c r="A33" s="61"/>
      <c r="B33" s="61"/>
      <c r="C33" s="61"/>
      <c r="D33" s="61"/>
      <c r="E33" s="421"/>
      <c r="F33" s="61"/>
      <c r="G33" s="61"/>
      <c r="H33" s="61"/>
      <c r="I33" s="61"/>
      <c r="J33" s="61"/>
      <c r="K33" s="61"/>
      <c r="L33" s="61"/>
      <c r="M33" s="61"/>
      <c r="N33" s="61"/>
      <c r="O33" s="61"/>
      <c r="P33" s="61"/>
      <c r="Q33" s="61"/>
      <c r="R33" s="61"/>
      <c r="S33" s="61"/>
      <c r="T33" s="61"/>
      <c r="U33" s="61"/>
      <c r="V33" s="61"/>
      <c r="W33" s="61"/>
      <c r="X33" s="61"/>
      <c r="Y33" s="61"/>
      <c r="Z33" s="61"/>
      <c r="AA33" s="442"/>
    </row>
    <row r="34" spans="1:29" ht="18.75" customHeight="1" thickTop="1" thickBot="1">
      <c r="A34" s="61"/>
      <c r="B34" s="61"/>
      <c r="C34" s="423" t="s">
        <v>271</v>
      </c>
      <c r="D34" s="528" t="s">
        <v>17</v>
      </c>
      <c r="E34" s="528"/>
      <c r="F34" s="528" t="s">
        <v>285</v>
      </c>
      <c r="G34" s="528"/>
      <c r="H34" s="529" t="s">
        <v>20</v>
      </c>
      <c r="I34" s="530"/>
      <c r="J34" s="61"/>
      <c r="K34" s="61"/>
      <c r="L34" s="61"/>
      <c r="M34" s="61"/>
      <c r="N34" s="61"/>
      <c r="O34" s="61"/>
      <c r="P34" s="61"/>
      <c r="Q34" s="61"/>
      <c r="R34" s="61"/>
      <c r="S34" s="61"/>
      <c r="T34" s="61"/>
      <c r="U34" s="61"/>
      <c r="V34" s="61"/>
      <c r="W34" s="61"/>
      <c r="X34" s="61"/>
      <c r="Y34" s="61"/>
      <c r="Z34" s="61"/>
      <c r="AA34" s="442"/>
      <c r="AB34" s="442"/>
    </row>
    <row r="35" spans="1:29" ht="18.75" customHeight="1" thickTop="1">
      <c r="A35" s="61"/>
      <c r="B35" s="61"/>
      <c r="C35" s="526" t="str">
        <f>IF(C32=1,1,IF(C32=2,3,IF(C32=3,5,"")))</f>
        <v/>
      </c>
      <c r="D35" s="518" t="str">
        <f>IFERROR(VLOOKUP(C35,'7judge sheet (決勝用)'!$B$9:$E$20,2,0),"")</f>
        <v/>
      </c>
      <c r="E35" s="518"/>
      <c r="F35" s="518" t="str">
        <f>IFERROR(VLOOKUP(C35,'7judge sheet (決勝用)'!$B$9:$E$20,3,0),"")</f>
        <v/>
      </c>
      <c r="G35" s="518"/>
      <c r="H35" s="518" t="str">
        <f>IFERROR(VLOOKUP(C35,'7judge sheet (決勝用)'!$B$9:$E$20,4,0),"")</f>
        <v/>
      </c>
      <c r="I35" s="519"/>
      <c r="J35" s="512" t="e">
        <f>IF(L32="","",IF(M38&gt;M45,"勝者",""))</f>
        <v>#VALUE!</v>
      </c>
      <c r="K35" s="513"/>
      <c r="L35" s="514"/>
      <c r="M35" s="61"/>
      <c r="N35" s="61"/>
      <c r="O35" s="61"/>
      <c r="P35" s="61"/>
      <c r="Q35" s="61"/>
      <c r="R35" s="61"/>
      <c r="S35" s="61"/>
      <c r="T35" s="61"/>
      <c r="U35" s="61"/>
      <c r="V35" s="61"/>
      <c r="W35" s="61"/>
      <c r="X35" s="61"/>
      <c r="Y35" s="61"/>
      <c r="Z35" s="61"/>
      <c r="AA35" s="442"/>
      <c r="AB35" s="442"/>
    </row>
    <row r="36" spans="1:29" ht="18.75" customHeight="1" thickBot="1">
      <c r="A36" s="61"/>
      <c r="B36" s="61"/>
      <c r="C36" s="527"/>
      <c r="D36" s="520"/>
      <c r="E36" s="520"/>
      <c r="F36" s="520"/>
      <c r="G36" s="520"/>
      <c r="H36" s="520"/>
      <c r="I36" s="521"/>
      <c r="J36" s="515"/>
      <c r="K36" s="516"/>
      <c r="L36" s="517"/>
      <c r="M36" s="61"/>
      <c r="N36" s="61"/>
      <c r="O36" s="61"/>
      <c r="P36" s="61"/>
      <c r="Q36" s="61"/>
      <c r="R36" s="61"/>
      <c r="S36" s="61"/>
      <c r="T36" s="61"/>
      <c r="U36" s="61"/>
      <c r="V36" s="61"/>
      <c r="W36" s="61"/>
      <c r="X36" s="61"/>
      <c r="Y36" s="61"/>
      <c r="Z36" s="61"/>
      <c r="AA36" s="442"/>
      <c r="AB36" s="442"/>
    </row>
    <row r="37" spans="1:29" ht="18.75" customHeight="1" thickTop="1" thickBot="1">
      <c r="A37" s="61"/>
      <c r="B37" s="61"/>
      <c r="C37" s="424"/>
      <c r="D37" s="425" t="s">
        <v>274</v>
      </c>
      <c r="E37" s="425" t="s">
        <v>275</v>
      </c>
      <c r="F37" s="425" t="s">
        <v>276</v>
      </c>
      <c r="G37" s="425" t="s">
        <v>277</v>
      </c>
      <c r="H37" s="425" t="s">
        <v>278</v>
      </c>
      <c r="I37" s="425" t="s">
        <v>324</v>
      </c>
      <c r="J37" s="425" t="s">
        <v>325</v>
      </c>
      <c r="K37" s="426" t="s">
        <v>279</v>
      </c>
      <c r="L37" s="427" t="s">
        <v>286</v>
      </c>
      <c r="M37" s="426" t="s">
        <v>134</v>
      </c>
      <c r="N37" s="428" t="s">
        <v>287</v>
      </c>
      <c r="O37" s="61"/>
      <c r="P37" s="61"/>
      <c r="Q37" s="61"/>
      <c r="R37" s="61"/>
      <c r="S37" s="61"/>
      <c r="T37" s="61"/>
      <c r="U37" s="61"/>
      <c r="V37" s="61"/>
      <c r="W37" s="61"/>
      <c r="X37" s="61"/>
      <c r="Y37" s="61"/>
      <c r="Z37" s="61"/>
      <c r="AA37" s="442"/>
      <c r="AB37" s="442"/>
      <c r="AC37" s="442"/>
    </row>
    <row r="38" spans="1:29" ht="18.75" customHeight="1" thickTop="1">
      <c r="A38" s="61"/>
      <c r="B38" s="61" t="e">
        <f>C35*10+1</f>
        <v>#VALUE!</v>
      </c>
      <c r="C38" s="429" t="s">
        <v>288</v>
      </c>
      <c r="D38" s="439" t="e">
        <f>IF($L$32="","",VLOOKUP($B38,'7judge sheet (決勝用)'!$G$9:$S$20,2,0))</f>
        <v>#VALUE!</v>
      </c>
      <c r="E38" s="439" t="e">
        <f>IF($L$32="","",VLOOKUP($B38,'7judge sheet (決勝用)'!$G$9:$S$20,3,0))</f>
        <v>#VALUE!</v>
      </c>
      <c r="F38" s="439" t="e">
        <f>IF($L$32="","",VLOOKUP($B38,'7judge sheet (決勝用)'!$G$9:$S$20,4,0))</f>
        <v>#VALUE!</v>
      </c>
      <c r="G38" s="439" t="e">
        <f>IF($L$32="","",VLOOKUP($B38,'7judge sheet (決勝用)'!$G$9:$S$20,5,0))</f>
        <v>#VALUE!</v>
      </c>
      <c r="H38" s="439" t="e">
        <f>IF($L$32="","",VLOOKUP($B38,'7judge sheet (決勝用)'!$G$9:$S$20,6,0))</f>
        <v>#VALUE!</v>
      </c>
      <c r="I38" s="439" t="e">
        <f>IF($L$32="","",VLOOKUP($B38,'7judge sheet (決勝用)'!$G$9:$S$20,7,0))</f>
        <v>#VALUE!</v>
      </c>
      <c r="J38" s="439" t="e">
        <f>IF($L$32="","",VLOOKUP($B38,'7judge sheet (決勝用)'!$G$9:$S$20,8,0))</f>
        <v>#VALUE!</v>
      </c>
      <c r="K38" s="439" t="e">
        <f>IF($L$32="","",VLOOKUP($B38,'7judge sheet (決勝用)'!$G$9:$S$20,9,0))</f>
        <v>#VALUE!</v>
      </c>
      <c r="L38" s="439" t="e">
        <f>IF($L$32="","",VLOOKUP($B38,'7judge sheet (決勝用)'!$G$9:$S$20,10,0))</f>
        <v>#VALUE!</v>
      </c>
      <c r="M38" s="522" t="e">
        <f>IF($L$32="","",VLOOKUP($B38,'7judge sheet (決勝用)'!$G$9:$S$20,11,0))</f>
        <v>#VALUE!</v>
      </c>
      <c r="N38" s="524" t="e">
        <f>IF($L$32="","",VLOOKUP($B38,'7judge sheet (決勝用)'!$G$9:$S$20,12,0))</f>
        <v>#VALUE!</v>
      </c>
      <c r="O38" s="61"/>
      <c r="P38" s="61"/>
      <c r="Q38" s="61"/>
      <c r="R38" s="61"/>
      <c r="S38" s="61"/>
      <c r="T38" s="61"/>
      <c r="U38" s="61"/>
      <c r="V38" s="61"/>
      <c r="W38" s="61"/>
      <c r="X38" s="61"/>
      <c r="Y38" s="61"/>
      <c r="Z38" s="61"/>
      <c r="AA38" s="442"/>
      <c r="AB38" s="442"/>
      <c r="AC38" s="442"/>
    </row>
    <row r="39" spans="1:29" ht="18.75" customHeight="1" thickBot="1">
      <c r="A39" s="61"/>
      <c r="B39" s="61" t="e">
        <f>C35*10+2</f>
        <v>#VALUE!</v>
      </c>
      <c r="C39" s="430" t="s">
        <v>289</v>
      </c>
      <c r="D39" s="440" t="e">
        <f>IF($L$32="","",VLOOKUP($B39,'7judge sheet (決勝用)'!$G$9:$S$20,2,0))</f>
        <v>#VALUE!</v>
      </c>
      <c r="E39" s="440" t="e">
        <f>IF($L$32="","",VLOOKUP($B39,'7judge sheet (決勝用)'!$G$9:$S$20,3,0))</f>
        <v>#VALUE!</v>
      </c>
      <c r="F39" s="440" t="e">
        <f>IF($L$32="","",VLOOKUP($B39,'7judge sheet (決勝用)'!$G$9:$S$20,4,0))</f>
        <v>#VALUE!</v>
      </c>
      <c r="G39" s="440" t="e">
        <f>IF($L$32="","",VLOOKUP($B39,'7judge sheet (決勝用)'!$G$9:$S$20,5,0))</f>
        <v>#VALUE!</v>
      </c>
      <c r="H39" s="440" t="e">
        <f>IF($L$32="","",VLOOKUP($B39,'7judge sheet (決勝用)'!$G$9:$S$20,6,0))</f>
        <v>#VALUE!</v>
      </c>
      <c r="I39" s="440" t="e">
        <f>IF($L$32="","",VLOOKUP($B39,'7judge sheet (決勝用)'!$G$9:$S$20,7,0))</f>
        <v>#VALUE!</v>
      </c>
      <c r="J39" s="440" t="e">
        <f>IF($L$32="","",VLOOKUP($B39,'7judge sheet (決勝用)'!$G$9:$S$20,8,0))</f>
        <v>#VALUE!</v>
      </c>
      <c r="K39" s="440" t="e">
        <f>IF($L$32="","",VLOOKUP($B39,'7judge sheet (決勝用)'!$G$9:$S$20,9,0))</f>
        <v>#VALUE!</v>
      </c>
      <c r="L39" s="441" t="e">
        <f>IF($L$32="","",VLOOKUP($B39,'7judge sheet (決勝用)'!$G$9:$S$20,10,0))</f>
        <v>#VALUE!</v>
      </c>
      <c r="M39" s="523"/>
      <c r="N39" s="525"/>
      <c r="O39" s="61"/>
      <c r="P39" s="61"/>
      <c r="Q39" s="61"/>
      <c r="R39" s="61"/>
      <c r="S39" s="61"/>
      <c r="T39" s="61"/>
      <c r="U39" s="61"/>
      <c r="V39" s="61"/>
      <c r="W39" s="61"/>
      <c r="X39" s="61"/>
      <c r="Y39" s="61"/>
      <c r="Z39" s="61"/>
      <c r="AA39" s="442"/>
      <c r="AB39" s="442"/>
      <c r="AC39" s="442"/>
    </row>
    <row r="40" spans="1:29" ht="18.75" customHeight="1" thickTop="1" thickBot="1">
      <c r="A40" s="61"/>
      <c r="B40" s="61"/>
      <c r="C40" s="61"/>
      <c r="D40" s="61"/>
      <c r="E40" s="61"/>
      <c r="F40" s="61"/>
      <c r="G40" s="61"/>
      <c r="H40" s="61"/>
      <c r="I40" s="61"/>
      <c r="J40" s="61"/>
      <c r="K40" s="61"/>
      <c r="L40" s="61"/>
      <c r="M40" s="61"/>
      <c r="N40" s="61"/>
      <c r="O40" s="61"/>
      <c r="P40" s="61"/>
      <c r="Q40" s="61"/>
      <c r="R40" s="61"/>
      <c r="S40" s="61"/>
      <c r="T40" s="61"/>
      <c r="U40" s="61"/>
      <c r="V40" s="61"/>
      <c r="W40" s="61"/>
      <c r="X40" s="61"/>
      <c r="Y40" s="61"/>
      <c r="Z40" s="61"/>
      <c r="AA40" s="442"/>
    </row>
    <row r="41" spans="1:29" ht="18.75" customHeight="1" thickTop="1" thickBot="1">
      <c r="A41" s="61"/>
      <c r="B41" s="61"/>
      <c r="C41" s="423" t="s">
        <v>271</v>
      </c>
      <c r="D41" s="528" t="s">
        <v>17</v>
      </c>
      <c r="E41" s="528" t="s">
        <v>285</v>
      </c>
      <c r="F41" s="528" t="s">
        <v>20</v>
      </c>
      <c r="G41" s="528"/>
      <c r="H41" s="529" t="s">
        <v>20</v>
      </c>
      <c r="I41" s="530"/>
      <c r="J41" s="61"/>
      <c r="K41" s="61"/>
      <c r="L41" s="61"/>
      <c r="M41" s="431"/>
      <c r="N41" s="432"/>
      <c r="O41" s="433"/>
      <c r="P41" s="432"/>
      <c r="Q41" s="432"/>
      <c r="R41" s="61"/>
      <c r="S41" s="61"/>
      <c r="T41" s="61"/>
      <c r="U41" s="61"/>
      <c r="V41" s="61"/>
      <c r="W41" s="61"/>
      <c r="X41" s="61"/>
      <c r="Y41" s="61"/>
      <c r="Z41" s="61"/>
      <c r="AA41" s="442"/>
    </row>
    <row r="42" spans="1:29" ht="18.75" customHeight="1" thickTop="1">
      <c r="A42" s="61"/>
      <c r="B42" s="61"/>
      <c r="C42" s="526" t="str">
        <f>IF(C32=1,2,IF(C32=2,4,IF(C32=3,6,"")))</f>
        <v/>
      </c>
      <c r="D42" s="518" t="str">
        <f>IFERROR(VLOOKUP(C42,'5judge sheet (決勝用)'!$B$9:$E$20,2,0),"")</f>
        <v/>
      </c>
      <c r="E42" s="518"/>
      <c r="F42" s="518" t="str">
        <f>IFERROR(VLOOKUP(C42,'5judge sheet (決勝用)'!$B$9:$E$20,3,0),"")</f>
        <v/>
      </c>
      <c r="G42" s="518"/>
      <c r="H42" s="518" t="str">
        <f>IFERROR(VLOOKUP(C42,'5judge sheet (決勝用)'!$B$9:$E$20,4,0),"")</f>
        <v/>
      </c>
      <c r="I42" s="519"/>
      <c r="J42" s="512" t="e">
        <f>IF(L32="","",IF(M45&gt;M38,"勝者",""))</f>
        <v>#VALUE!</v>
      </c>
      <c r="K42" s="513"/>
      <c r="L42" s="514"/>
      <c r="M42" s="434"/>
      <c r="N42" s="435"/>
      <c r="O42" s="436"/>
      <c r="P42" s="436"/>
      <c r="Q42" s="438"/>
      <c r="R42" s="61"/>
      <c r="S42" s="61"/>
      <c r="T42" s="61"/>
      <c r="U42" s="61"/>
      <c r="V42" s="61"/>
      <c r="W42" s="61"/>
      <c r="X42" s="61"/>
      <c r="Y42" s="61"/>
      <c r="Z42" s="61"/>
      <c r="AA42" s="442"/>
    </row>
    <row r="43" spans="1:29" ht="18.75" customHeight="1" thickBot="1">
      <c r="A43" s="61"/>
      <c r="B43" s="61"/>
      <c r="C43" s="527"/>
      <c r="D43" s="520"/>
      <c r="E43" s="520"/>
      <c r="F43" s="520"/>
      <c r="G43" s="520"/>
      <c r="H43" s="520"/>
      <c r="I43" s="521"/>
      <c r="J43" s="515"/>
      <c r="K43" s="516"/>
      <c r="L43" s="517"/>
      <c r="M43" s="434"/>
      <c r="N43" s="435"/>
      <c r="O43" s="436"/>
      <c r="P43" s="437"/>
      <c r="Q43" s="437"/>
      <c r="R43" s="61"/>
      <c r="S43" s="61"/>
      <c r="T43" s="61"/>
      <c r="U43" s="61"/>
      <c r="V43" s="61"/>
      <c r="W43" s="61"/>
      <c r="X43" s="61"/>
      <c r="Y43" s="61"/>
      <c r="Z43" s="61"/>
      <c r="AA43" s="442"/>
    </row>
    <row r="44" spans="1:29" ht="18.75" customHeight="1" thickTop="1" thickBot="1">
      <c r="A44" s="61"/>
      <c r="B44" s="61"/>
      <c r="C44" s="424"/>
      <c r="D44" s="425" t="s">
        <v>274</v>
      </c>
      <c r="E44" s="425" t="s">
        <v>275</v>
      </c>
      <c r="F44" s="425" t="s">
        <v>276</v>
      </c>
      <c r="G44" s="425" t="s">
        <v>277</v>
      </c>
      <c r="H44" s="425" t="s">
        <v>278</v>
      </c>
      <c r="I44" s="425" t="s">
        <v>324</v>
      </c>
      <c r="J44" s="425" t="s">
        <v>325</v>
      </c>
      <c r="K44" s="426" t="s">
        <v>279</v>
      </c>
      <c r="L44" s="427" t="s">
        <v>286</v>
      </c>
      <c r="M44" s="426" t="s">
        <v>134</v>
      </c>
      <c r="N44" s="428" t="s">
        <v>287</v>
      </c>
      <c r="O44" s="61"/>
      <c r="P44" s="61"/>
      <c r="Q44" s="61"/>
      <c r="R44" s="61"/>
      <c r="S44" s="61"/>
      <c r="T44" s="61"/>
      <c r="U44" s="61"/>
      <c r="V44" s="61"/>
      <c r="W44" s="61"/>
      <c r="X44" s="61"/>
      <c r="Y44" s="61"/>
      <c r="Z44" s="61"/>
      <c r="AA44" s="442"/>
      <c r="AB44" s="442"/>
      <c r="AC44" s="442"/>
    </row>
    <row r="45" spans="1:29" ht="18.75" customHeight="1" thickTop="1">
      <c r="A45" s="61"/>
      <c r="B45" s="61" t="e">
        <f>C42*10+1</f>
        <v>#VALUE!</v>
      </c>
      <c r="C45" s="429" t="s">
        <v>288</v>
      </c>
      <c r="D45" s="439" t="e">
        <f>IF($L$32="","",VLOOKUP($B45,'7judge sheet (決勝用)'!$G$9:$S$20,2,0))</f>
        <v>#VALUE!</v>
      </c>
      <c r="E45" s="439" t="e">
        <f>IF($L$32="","",VLOOKUP($B45,'7judge sheet (決勝用)'!$G$9:$S$20,3,0))</f>
        <v>#VALUE!</v>
      </c>
      <c r="F45" s="439" t="e">
        <f>IF($L$32="","",VLOOKUP($B45,'7judge sheet (決勝用)'!$G$9:$S$20,4,0))</f>
        <v>#VALUE!</v>
      </c>
      <c r="G45" s="439" t="e">
        <f>IF($L$32="","",VLOOKUP($B45,'7judge sheet (決勝用)'!$G$9:$S$20,5,0))</f>
        <v>#VALUE!</v>
      </c>
      <c r="H45" s="439" t="e">
        <f>IF($L$32="","",VLOOKUP($B45,'7judge sheet (決勝用)'!$G$9:$S$20,6,0))</f>
        <v>#VALUE!</v>
      </c>
      <c r="I45" s="439" t="e">
        <f>IF($L$32="","",VLOOKUP($B45,'7judge sheet (決勝用)'!$G$9:$S$20,7,0))</f>
        <v>#VALUE!</v>
      </c>
      <c r="J45" s="439" t="e">
        <f>IF($L$32="","",VLOOKUP($B45,'7judge sheet (決勝用)'!$G$9:$S$20,8,0))</f>
        <v>#VALUE!</v>
      </c>
      <c r="K45" s="439" t="e">
        <f>IF($L$32="","",VLOOKUP($B45,'7judge sheet (決勝用)'!$G$9:$S$20,9,0))</f>
        <v>#VALUE!</v>
      </c>
      <c r="L45" s="439" t="e">
        <f>IF($L$32="","",VLOOKUP($B45,'7judge sheet (決勝用)'!$G$9:$S$20,10,0))</f>
        <v>#VALUE!</v>
      </c>
      <c r="M45" s="522" t="e">
        <f>IF($L$32="","",VLOOKUP($B45,'7judge sheet (決勝用)'!$G$9:$S$20,11,0))</f>
        <v>#VALUE!</v>
      </c>
      <c r="N45" s="524" t="e">
        <f>IF($L$32="","",VLOOKUP($B45,'7judge sheet (決勝用)'!$G$9:$S$20,12,0))</f>
        <v>#VALUE!</v>
      </c>
      <c r="O45" s="61"/>
      <c r="P45" s="61"/>
      <c r="Q45" s="61"/>
      <c r="R45" s="61"/>
      <c r="S45" s="61"/>
      <c r="T45" s="61"/>
      <c r="U45" s="61"/>
      <c r="V45" s="61"/>
      <c r="W45" s="61"/>
      <c r="X45" s="61"/>
      <c r="Y45" s="61"/>
      <c r="Z45" s="61"/>
      <c r="AA45" s="442"/>
      <c r="AB45" s="442"/>
      <c r="AC45" s="442"/>
    </row>
    <row r="46" spans="1:29" ht="18.75" customHeight="1" thickBot="1">
      <c r="A46" s="61"/>
      <c r="B46" s="61" t="e">
        <f>C42*10+2</f>
        <v>#VALUE!</v>
      </c>
      <c r="C46" s="430" t="s">
        <v>289</v>
      </c>
      <c r="D46" s="440" t="e">
        <f>IF($L$32="","",VLOOKUP($B46,'7judge sheet (決勝用)'!$G$9:$S$20,2,0))</f>
        <v>#VALUE!</v>
      </c>
      <c r="E46" s="440" t="e">
        <f>IF($L$32="","",VLOOKUP($B46,'7judge sheet (決勝用)'!$G$9:$S$20,3,0))</f>
        <v>#VALUE!</v>
      </c>
      <c r="F46" s="440" t="e">
        <f>IF($L$32="","",VLOOKUP($B46,'7judge sheet (決勝用)'!$G$9:$S$20,4,0))</f>
        <v>#VALUE!</v>
      </c>
      <c r="G46" s="440" t="e">
        <f>IF($L$32="","",VLOOKUP($B46,'7judge sheet (決勝用)'!$G$9:$S$20,5,0))</f>
        <v>#VALUE!</v>
      </c>
      <c r="H46" s="440" t="e">
        <f>IF($L$32="","",VLOOKUP($B46,'7judge sheet (決勝用)'!$G$9:$S$20,6,0))</f>
        <v>#VALUE!</v>
      </c>
      <c r="I46" s="440" t="e">
        <f>IF($L$32="","",VLOOKUP($B46,'7judge sheet (決勝用)'!$G$9:$S$20,7,0))</f>
        <v>#VALUE!</v>
      </c>
      <c r="J46" s="440" t="e">
        <f>IF($L$32="","",VLOOKUP($B46,'7judge sheet (決勝用)'!$G$9:$S$20,8,0))</f>
        <v>#VALUE!</v>
      </c>
      <c r="K46" s="440" t="e">
        <f>IF($L$32="","",VLOOKUP($B46,'7judge sheet (決勝用)'!$G$9:$S$20,9,0))</f>
        <v>#VALUE!</v>
      </c>
      <c r="L46" s="441" t="e">
        <f>IF($L$32="","",VLOOKUP($B46,'7judge sheet (決勝用)'!$G$9:$S$20,10,0))</f>
        <v>#VALUE!</v>
      </c>
      <c r="M46" s="523"/>
      <c r="N46" s="525"/>
      <c r="O46" s="61"/>
      <c r="P46" s="61"/>
      <c r="Q46" s="61"/>
      <c r="R46" s="61"/>
      <c r="S46" s="61"/>
      <c r="T46" s="61"/>
      <c r="U46" s="61"/>
      <c r="V46" s="61"/>
      <c r="W46" s="61"/>
      <c r="X46" s="61"/>
      <c r="Y46" s="61"/>
      <c r="Z46" s="61"/>
      <c r="AA46" s="442"/>
      <c r="AB46" s="442"/>
      <c r="AC46" s="442"/>
    </row>
    <row r="47" spans="1:29" ht="18.75" customHeight="1" thickTop="1">
      <c r="A47" s="61"/>
      <c r="B47" s="61"/>
      <c r="C47" s="61"/>
      <c r="D47" s="61"/>
      <c r="E47" s="61"/>
      <c r="F47" s="61"/>
      <c r="G47" s="61"/>
      <c r="H47" s="61"/>
      <c r="I47" s="61"/>
      <c r="J47" s="61"/>
      <c r="K47" s="61"/>
      <c r="L47" s="61"/>
      <c r="M47" s="61"/>
      <c r="N47" s="61"/>
      <c r="O47" s="61"/>
      <c r="P47" s="61"/>
      <c r="Q47" s="61"/>
      <c r="R47" s="61"/>
      <c r="S47" s="61"/>
      <c r="T47" s="61"/>
      <c r="U47" s="61"/>
      <c r="V47" s="61"/>
      <c r="W47" s="61"/>
      <c r="X47" s="61"/>
      <c r="Y47" s="61"/>
      <c r="Z47" s="61"/>
    </row>
    <row r="48" spans="1:29" ht="18.75" customHeight="1">
      <c r="A48" s="61"/>
      <c r="B48" s="61"/>
      <c r="C48" s="61"/>
      <c r="D48" s="61"/>
      <c r="E48" s="61"/>
      <c r="F48" s="61"/>
      <c r="G48" s="61"/>
      <c r="H48" s="61"/>
      <c r="I48" s="61"/>
      <c r="J48" s="61"/>
      <c r="K48" s="61"/>
      <c r="L48" s="61"/>
      <c r="M48" s="61"/>
      <c r="N48" s="61"/>
      <c r="O48" s="61"/>
      <c r="P48" s="61"/>
      <c r="Q48" s="61"/>
      <c r="R48" s="61"/>
      <c r="S48" s="61"/>
      <c r="T48" s="61"/>
      <c r="U48" s="61"/>
      <c r="V48" s="61"/>
      <c r="W48" s="61"/>
      <c r="X48" s="61"/>
      <c r="Y48" s="61"/>
      <c r="Z48" s="61"/>
    </row>
    <row r="49" spans="1:26" ht="18.75" customHeight="1">
      <c r="A49" s="61"/>
      <c r="B49" s="61"/>
      <c r="C49" s="61"/>
      <c r="D49" s="61"/>
      <c r="E49" s="61"/>
      <c r="F49" s="61"/>
      <c r="G49" s="61"/>
      <c r="H49" s="61"/>
      <c r="I49" s="61"/>
      <c r="J49" s="61"/>
      <c r="K49" s="61"/>
      <c r="L49" s="61"/>
      <c r="M49" s="61"/>
      <c r="N49" s="61"/>
      <c r="O49" s="61"/>
      <c r="P49" s="61"/>
      <c r="Q49" s="61"/>
      <c r="R49" s="61"/>
      <c r="S49" s="61"/>
      <c r="T49" s="61"/>
      <c r="U49" s="61"/>
      <c r="V49" s="61"/>
      <c r="W49" s="61"/>
      <c r="X49" s="61"/>
      <c r="Y49" s="61"/>
      <c r="Z49" s="61"/>
    </row>
    <row r="50" spans="1:26" ht="18.75" customHeight="1">
      <c r="A50" s="61"/>
      <c r="B50" s="61"/>
      <c r="C50" s="61"/>
      <c r="D50" s="61"/>
      <c r="E50" s="61"/>
      <c r="F50" s="61"/>
      <c r="G50" s="61"/>
      <c r="H50" s="61"/>
      <c r="I50" s="61"/>
      <c r="J50" s="61"/>
      <c r="K50" s="61"/>
      <c r="L50" s="61"/>
      <c r="M50" s="61"/>
      <c r="N50" s="61"/>
      <c r="O50" s="61"/>
      <c r="P50" s="61"/>
      <c r="Q50" s="61"/>
      <c r="R50" s="61"/>
      <c r="S50" s="61"/>
      <c r="T50" s="61"/>
      <c r="U50" s="61"/>
      <c r="V50" s="61"/>
      <c r="W50" s="61"/>
      <c r="X50" s="61"/>
      <c r="Y50" s="61"/>
      <c r="Z50" s="61"/>
    </row>
    <row r="51" spans="1:26" ht="18.75" customHeight="1">
      <c r="A51" s="61"/>
      <c r="B51" s="61"/>
      <c r="C51" s="61"/>
      <c r="D51" s="61"/>
      <c r="E51" s="61"/>
      <c r="F51" s="61"/>
      <c r="G51" s="61"/>
      <c r="H51" s="61"/>
      <c r="I51" s="61"/>
      <c r="J51" s="61"/>
      <c r="K51" s="61"/>
      <c r="L51" s="61"/>
      <c r="M51" s="61"/>
      <c r="N51" s="61"/>
      <c r="O51" s="61"/>
      <c r="P51" s="61"/>
      <c r="Q51" s="61"/>
      <c r="R51" s="61"/>
      <c r="S51" s="61"/>
      <c r="T51" s="61"/>
      <c r="U51" s="61"/>
      <c r="V51" s="61"/>
      <c r="W51" s="61"/>
      <c r="X51" s="61"/>
      <c r="Y51" s="61"/>
      <c r="Z51" s="61"/>
    </row>
    <row r="52" spans="1:26" ht="18.75" customHeight="1">
      <c r="A52" s="61"/>
      <c r="B52" s="61"/>
      <c r="C52" s="61"/>
      <c r="D52" s="61"/>
      <c r="E52" s="61"/>
      <c r="F52" s="61"/>
      <c r="G52" s="61"/>
      <c r="H52" s="61"/>
      <c r="I52" s="61"/>
      <c r="J52" s="61"/>
      <c r="K52" s="61"/>
      <c r="L52" s="61"/>
      <c r="M52" s="61"/>
      <c r="N52" s="61"/>
      <c r="O52" s="61"/>
      <c r="P52" s="61"/>
      <c r="Q52" s="61"/>
      <c r="R52" s="61"/>
      <c r="S52" s="61"/>
      <c r="T52" s="61"/>
      <c r="U52" s="61"/>
      <c r="V52" s="61"/>
      <c r="W52" s="61"/>
      <c r="X52" s="61"/>
      <c r="Y52" s="61"/>
      <c r="Z52" s="61"/>
    </row>
    <row r="53" spans="1:26" ht="18.75" customHeight="1">
      <c r="A53" s="61"/>
      <c r="B53" s="61"/>
      <c r="C53" s="61"/>
      <c r="D53" s="61"/>
      <c r="E53" s="61"/>
      <c r="F53" s="61"/>
      <c r="G53" s="61"/>
      <c r="H53" s="61"/>
      <c r="I53" s="61"/>
      <c r="J53" s="61"/>
      <c r="K53" s="61"/>
      <c r="L53" s="61"/>
      <c r="M53" s="61"/>
      <c r="N53" s="61"/>
      <c r="O53" s="61"/>
      <c r="P53" s="61"/>
      <c r="Q53" s="61"/>
      <c r="R53" s="61"/>
      <c r="S53" s="61"/>
      <c r="T53" s="61"/>
      <c r="U53" s="61"/>
      <c r="V53" s="61"/>
      <c r="W53" s="61"/>
      <c r="X53" s="61"/>
      <c r="Y53" s="61"/>
      <c r="Z53" s="61"/>
    </row>
    <row r="54" spans="1:26" ht="18.75" customHeight="1">
      <c r="A54" s="61"/>
      <c r="B54" s="61"/>
      <c r="C54" s="61"/>
      <c r="D54" s="61"/>
      <c r="E54" s="61"/>
      <c r="F54" s="61"/>
      <c r="G54" s="61"/>
      <c r="H54" s="61"/>
      <c r="I54" s="61"/>
      <c r="J54" s="61"/>
      <c r="K54" s="61"/>
      <c r="L54" s="61"/>
      <c r="M54" s="61"/>
      <c r="N54" s="61"/>
      <c r="O54" s="61"/>
      <c r="P54" s="61"/>
      <c r="Q54" s="61"/>
      <c r="R54" s="61"/>
      <c r="S54" s="61"/>
      <c r="T54" s="61"/>
      <c r="U54" s="61"/>
      <c r="V54" s="61"/>
      <c r="W54" s="61"/>
      <c r="X54" s="61"/>
      <c r="Y54" s="61"/>
      <c r="Z54" s="61"/>
    </row>
    <row r="55" spans="1:26" ht="18.75" customHeight="1">
      <c r="A55" s="61"/>
      <c r="B55" s="61"/>
      <c r="C55" s="61"/>
      <c r="D55" s="61"/>
      <c r="E55" s="61"/>
      <c r="F55" s="61"/>
      <c r="G55" s="61"/>
      <c r="H55" s="61"/>
      <c r="I55" s="61"/>
      <c r="J55" s="61"/>
      <c r="K55" s="61"/>
      <c r="L55" s="61"/>
      <c r="M55" s="61"/>
      <c r="N55" s="61"/>
      <c r="O55" s="61"/>
      <c r="P55" s="61"/>
      <c r="Q55" s="61"/>
      <c r="R55" s="61"/>
      <c r="S55" s="61"/>
      <c r="T55" s="61"/>
      <c r="U55" s="61"/>
      <c r="V55" s="61"/>
      <c r="W55" s="61"/>
      <c r="X55" s="61"/>
      <c r="Y55" s="61"/>
      <c r="Z55" s="61"/>
    </row>
    <row r="56" spans="1:26" ht="18.75" customHeight="1">
      <c r="A56" s="61"/>
      <c r="B56" s="61"/>
      <c r="C56" s="61"/>
      <c r="D56" s="61"/>
      <c r="E56" s="61"/>
      <c r="F56" s="61"/>
      <c r="G56" s="61"/>
      <c r="H56" s="61"/>
      <c r="I56" s="61"/>
      <c r="J56" s="61"/>
      <c r="K56" s="61"/>
      <c r="L56" s="61"/>
      <c r="M56" s="61"/>
      <c r="N56" s="61"/>
      <c r="O56" s="61"/>
      <c r="P56" s="61"/>
      <c r="Q56" s="61"/>
      <c r="R56" s="61"/>
      <c r="S56" s="61"/>
      <c r="T56" s="61"/>
      <c r="U56" s="61"/>
      <c r="V56" s="61"/>
      <c r="W56" s="61"/>
      <c r="X56" s="61"/>
      <c r="Y56" s="61"/>
      <c r="Z56" s="61"/>
    </row>
    <row r="57" spans="1:26" ht="18.75" customHeight="1">
      <c r="A57" s="61"/>
      <c r="B57" s="61"/>
      <c r="C57" s="61"/>
      <c r="D57" s="61"/>
      <c r="E57" s="61"/>
      <c r="F57" s="61"/>
      <c r="G57" s="61"/>
      <c r="H57" s="61"/>
      <c r="I57" s="61"/>
      <c r="J57" s="61"/>
      <c r="K57" s="61"/>
      <c r="L57" s="61"/>
      <c r="M57" s="61"/>
      <c r="N57" s="61"/>
      <c r="O57" s="61"/>
      <c r="P57" s="61"/>
      <c r="Q57" s="61"/>
      <c r="R57" s="61"/>
      <c r="S57" s="61"/>
      <c r="T57" s="61"/>
      <c r="U57" s="61"/>
      <c r="V57" s="61"/>
      <c r="W57" s="61"/>
      <c r="X57" s="61"/>
      <c r="Y57" s="61"/>
      <c r="Z57" s="61"/>
    </row>
    <row r="58" spans="1:26" ht="18.75" customHeight="1">
      <c r="A58" s="61"/>
      <c r="B58" s="61"/>
      <c r="C58" s="61"/>
      <c r="D58" s="61"/>
      <c r="E58" s="61"/>
      <c r="F58" s="61"/>
      <c r="G58" s="61"/>
      <c r="H58" s="61"/>
      <c r="I58" s="61"/>
      <c r="J58" s="61"/>
      <c r="K58" s="61"/>
      <c r="L58" s="61"/>
      <c r="M58" s="61"/>
      <c r="N58" s="61"/>
      <c r="O58" s="61"/>
      <c r="P58" s="61"/>
      <c r="Q58" s="61"/>
      <c r="R58" s="61"/>
      <c r="S58" s="61"/>
      <c r="T58" s="61"/>
      <c r="U58" s="61"/>
      <c r="V58" s="61"/>
      <c r="W58" s="61"/>
      <c r="X58" s="61"/>
      <c r="Y58" s="61"/>
      <c r="Z58" s="61"/>
    </row>
    <row r="59" spans="1:26" ht="18.75" customHeight="1">
      <c r="A59" s="61"/>
      <c r="B59" s="61"/>
      <c r="C59" s="61"/>
      <c r="D59" s="61"/>
      <c r="E59" s="61"/>
      <c r="F59" s="61"/>
      <c r="G59" s="61"/>
      <c r="H59" s="61"/>
      <c r="I59" s="61"/>
      <c r="J59" s="61"/>
      <c r="K59" s="61"/>
      <c r="L59" s="61"/>
      <c r="M59" s="61"/>
      <c r="N59" s="61"/>
      <c r="O59" s="61"/>
      <c r="P59" s="61"/>
      <c r="Q59" s="61"/>
      <c r="R59" s="61"/>
      <c r="S59" s="61"/>
      <c r="T59" s="61"/>
      <c r="U59" s="61"/>
      <c r="V59" s="61"/>
      <c r="W59" s="61"/>
      <c r="X59" s="61"/>
      <c r="Y59" s="61"/>
      <c r="Z59" s="61"/>
    </row>
    <row r="60" spans="1:26" ht="18.75" customHeight="1">
      <c r="A60" s="61"/>
      <c r="B60" s="61"/>
      <c r="C60" s="61"/>
      <c r="D60" s="61"/>
      <c r="E60" s="61"/>
      <c r="F60" s="61"/>
      <c r="G60" s="61"/>
      <c r="H60" s="61"/>
      <c r="I60" s="61"/>
      <c r="J60" s="61"/>
      <c r="K60" s="61"/>
      <c r="L60" s="61"/>
      <c r="M60" s="61"/>
      <c r="N60" s="61"/>
      <c r="O60" s="61"/>
      <c r="P60" s="61"/>
      <c r="Q60" s="61"/>
      <c r="R60" s="61"/>
      <c r="S60" s="61"/>
      <c r="T60" s="61"/>
      <c r="U60" s="61"/>
      <c r="V60" s="61"/>
      <c r="W60" s="61"/>
      <c r="X60" s="61"/>
      <c r="Y60" s="61"/>
      <c r="Z60" s="61"/>
    </row>
    <row r="61" spans="1:26" ht="18.75" customHeight="1">
      <c r="A61" s="61"/>
      <c r="B61" s="61"/>
      <c r="C61" s="61"/>
      <c r="D61" s="61"/>
      <c r="E61" s="61"/>
      <c r="F61" s="61"/>
      <c r="G61" s="61"/>
      <c r="H61" s="61"/>
      <c r="I61" s="61"/>
      <c r="J61" s="61"/>
      <c r="K61" s="61"/>
      <c r="L61" s="61"/>
      <c r="M61" s="61"/>
      <c r="N61" s="61"/>
      <c r="O61" s="61"/>
      <c r="P61" s="61"/>
      <c r="Q61" s="61"/>
      <c r="R61" s="61"/>
      <c r="S61" s="61"/>
      <c r="T61" s="61"/>
      <c r="U61" s="61"/>
      <c r="V61" s="61"/>
      <c r="W61" s="61"/>
      <c r="X61" s="61"/>
      <c r="Y61" s="61"/>
      <c r="Z61" s="61"/>
    </row>
    <row r="62" spans="1:26" ht="18.75" customHeight="1">
      <c r="A62" s="61"/>
      <c r="B62" s="61"/>
      <c r="C62" s="61"/>
      <c r="D62" s="61"/>
      <c r="E62" s="61"/>
      <c r="F62" s="61"/>
      <c r="G62" s="61"/>
      <c r="H62" s="61"/>
      <c r="I62" s="61"/>
      <c r="J62" s="61"/>
      <c r="K62" s="61"/>
      <c r="L62" s="61"/>
      <c r="M62" s="61"/>
      <c r="N62" s="61"/>
      <c r="O62" s="61"/>
      <c r="P62" s="61"/>
      <c r="Q62" s="61"/>
      <c r="R62" s="61"/>
      <c r="S62" s="61"/>
      <c r="T62" s="61"/>
      <c r="U62" s="61"/>
      <c r="V62" s="61"/>
      <c r="W62" s="61"/>
      <c r="X62" s="61"/>
      <c r="Y62" s="61"/>
      <c r="Z62" s="61"/>
    </row>
    <row r="63" spans="1:26" ht="18.75" customHeight="1">
      <c r="A63" s="61"/>
      <c r="B63" s="61"/>
      <c r="C63" s="61"/>
      <c r="D63" s="61"/>
      <c r="E63" s="61"/>
      <c r="F63" s="61"/>
      <c r="G63" s="61"/>
      <c r="H63" s="61"/>
      <c r="I63" s="61"/>
      <c r="J63" s="61"/>
      <c r="K63" s="61"/>
      <c r="L63" s="61"/>
      <c r="M63" s="61"/>
      <c r="N63" s="61"/>
      <c r="O63" s="61"/>
      <c r="P63" s="61"/>
      <c r="Q63" s="61"/>
      <c r="R63" s="61"/>
      <c r="S63" s="61"/>
      <c r="T63" s="61"/>
      <c r="U63" s="61"/>
      <c r="V63" s="61"/>
      <c r="W63" s="61"/>
      <c r="X63" s="61"/>
      <c r="Y63" s="61"/>
      <c r="Z63" s="61"/>
    </row>
    <row r="64" spans="1:26" ht="18.75" customHeight="1">
      <c r="A64" s="61"/>
      <c r="B64" s="61"/>
      <c r="C64" s="61"/>
      <c r="D64" s="61"/>
      <c r="E64" s="61"/>
      <c r="F64" s="61"/>
      <c r="G64" s="61"/>
      <c r="H64" s="61"/>
      <c r="I64" s="61"/>
      <c r="J64" s="61"/>
      <c r="K64" s="61"/>
      <c r="L64" s="61"/>
      <c r="M64" s="61"/>
      <c r="N64" s="61"/>
      <c r="O64" s="61"/>
      <c r="P64" s="61"/>
      <c r="Q64" s="61"/>
      <c r="R64" s="61"/>
      <c r="S64" s="61"/>
      <c r="T64" s="61"/>
      <c r="U64" s="61"/>
      <c r="V64" s="61"/>
      <c r="W64" s="61"/>
      <c r="X64" s="61"/>
      <c r="Y64" s="61"/>
      <c r="Z64" s="61"/>
    </row>
    <row r="65" spans="1:26" ht="18.75" customHeight="1">
      <c r="A65" s="61"/>
      <c r="B65" s="61"/>
      <c r="C65" s="61"/>
      <c r="D65" s="61"/>
      <c r="E65" s="61"/>
      <c r="F65" s="61"/>
      <c r="G65" s="61"/>
      <c r="H65" s="61"/>
      <c r="I65" s="61"/>
      <c r="J65" s="61"/>
      <c r="K65" s="61"/>
      <c r="L65" s="61"/>
      <c r="M65" s="61"/>
      <c r="N65" s="61"/>
      <c r="O65" s="61"/>
      <c r="P65" s="61"/>
      <c r="Q65" s="61"/>
      <c r="R65" s="61"/>
      <c r="S65" s="61"/>
      <c r="T65" s="61"/>
      <c r="U65" s="61"/>
      <c r="V65" s="61"/>
      <c r="W65" s="61"/>
      <c r="X65" s="61"/>
      <c r="Y65" s="61"/>
      <c r="Z65" s="61"/>
    </row>
    <row r="66" spans="1:26" ht="18.75" customHeight="1">
      <c r="A66" s="61"/>
      <c r="B66" s="61"/>
      <c r="C66" s="61"/>
      <c r="D66" s="61"/>
      <c r="E66" s="61"/>
      <c r="F66" s="61"/>
      <c r="G66" s="61"/>
      <c r="H66" s="61"/>
      <c r="I66" s="61"/>
      <c r="J66" s="61"/>
      <c r="K66" s="61"/>
      <c r="L66" s="61"/>
      <c r="M66" s="61"/>
      <c r="N66" s="61"/>
      <c r="O66" s="61"/>
      <c r="P66" s="61"/>
      <c r="Q66" s="61"/>
      <c r="R66" s="61"/>
      <c r="S66" s="61"/>
      <c r="T66" s="61"/>
      <c r="U66" s="61"/>
      <c r="V66" s="61"/>
      <c r="W66" s="61"/>
      <c r="X66" s="61"/>
      <c r="Y66" s="61"/>
      <c r="Z66" s="61"/>
    </row>
    <row r="67" spans="1:26" ht="18.75" customHeight="1">
      <c r="A67" s="61"/>
      <c r="B67" s="61"/>
      <c r="C67" s="61"/>
      <c r="D67" s="61"/>
      <c r="E67" s="61"/>
      <c r="F67" s="61"/>
      <c r="G67" s="61"/>
      <c r="H67" s="61"/>
      <c r="I67" s="61"/>
      <c r="J67" s="61"/>
      <c r="K67" s="61"/>
      <c r="L67" s="61"/>
      <c r="M67" s="61"/>
      <c r="N67" s="61"/>
      <c r="O67" s="61"/>
      <c r="P67" s="61"/>
      <c r="Q67" s="61"/>
      <c r="R67" s="61"/>
      <c r="S67" s="61"/>
      <c r="T67" s="61"/>
      <c r="U67" s="61"/>
      <c r="V67" s="61"/>
      <c r="W67" s="61"/>
      <c r="X67" s="61"/>
      <c r="Y67" s="61"/>
      <c r="Z67" s="61"/>
    </row>
    <row r="68" spans="1:26" ht="18.75" customHeight="1">
      <c r="A68" s="61"/>
      <c r="B68" s="61"/>
      <c r="C68" s="61"/>
      <c r="D68" s="61"/>
      <c r="E68" s="61"/>
      <c r="F68" s="61"/>
      <c r="G68" s="61"/>
      <c r="H68" s="61"/>
      <c r="I68" s="61"/>
      <c r="J68" s="61"/>
      <c r="K68" s="61"/>
      <c r="L68" s="61"/>
      <c r="M68" s="61"/>
      <c r="N68" s="61"/>
      <c r="O68" s="61"/>
      <c r="P68" s="61"/>
      <c r="Q68" s="61"/>
      <c r="R68" s="61"/>
      <c r="S68" s="61"/>
      <c r="T68" s="61"/>
      <c r="U68" s="61"/>
      <c r="V68" s="61"/>
      <c r="W68" s="61"/>
      <c r="X68" s="61"/>
      <c r="Y68" s="61"/>
      <c r="Z68" s="61"/>
    </row>
    <row r="69" spans="1:26" ht="18.75" customHeight="1">
      <c r="A69" s="61"/>
      <c r="B69" s="61"/>
      <c r="C69" s="61"/>
      <c r="D69" s="61"/>
      <c r="E69" s="61"/>
      <c r="F69" s="61"/>
      <c r="G69" s="61"/>
      <c r="H69" s="61"/>
      <c r="I69" s="61"/>
      <c r="J69" s="61"/>
      <c r="K69" s="61"/>
      <c r="L69" s="61"/>
      <c r="M69" s="61"/>
      <c r="N69" s="61"/>
      <c r="O69" s="61"/>
      <c r="P69" s="61"/>
      <c r="Q69" s="61"/>
      <c r="R69" s="61"/>
      <c r="S69" s="61"/>
      <c r="T69" s="61"/>
      <c r="U69" s="61"/>
      <c r="V69" s="61"/>
      <c r="W69" s="61"/>
      <c r="X69" s="61"/>
      <c r="Y69" s="61"/>
      <c r="Z69" s="61"/>
    </row>
    <row r="70" spans="1:26" ht="18.75" customHeight="1">
      <c r="A70" s="61"/>
      <c r="B70" s="61"/>
      <c r="C70" s="61"/>
      <c r="D70" s="61"/>
      <c r="E70" s="61"/>
      <c r="F70" s="61"/>
      <c r="G70" s="61"/>
      <c r="H70" s="61"/>
      <c r="I70" s="61"/>
      <c r="J70" s="61"/>
      <c r="K70" s="61"/>
      <c r="L70" s="61"/>
      <c r="M70" s="61"/>
      <c r="N70" s="61"/>
      <c r="O70" s="61"/>
      <c r="P70" s="61"/>
      <c r="Q70" s="61"/>
      <c r="R70" s="61"/>
      <c r="S70" s="61"/>
      <c r="T70" s="61"/>
      <c r="U70" s="61"/>
      <c r="V70" s="61"/>
      <c r="W70" s="61"/>
      <c r="X70" s="61"/>
      <c r="Y70" s="61"/>
      <c r="Z70" s="61"/>
    </row>
    <row r="71" spans="1:26" ht="18.75" customHeight="1">
      <c r="A71" s="61"/>
      <c r="B71" s="61"/>
      <c r="C71" s="61"/>
      <c r="D71" s="61"/>
      <c r="E71" s="61"/>
      <c r="F71" s="61"/>
      <c r="G71" s="61"/>
      <c r="H71" s="61"/>
      <c r="I71" s="61"/>
      <c r="J71" s="61"/>
      <c r="K71" s="61"/>
      <c r="L71" s="61"/>
      <c r="M71" s="61"/>
      <c r="N71" s="61"/>
      <c r="O71" s="61"/>
      <c r="P71" s="61"/>
      <c r="Q71" s="61"/>
      <c r="R71" s="61"/>
      <c r="S71" s="61"/>
      <c r="T71" s="61"/>
      <c r="U71" s="61"/>
      <c r="V71" s="61"/>
      <c r="W71" s="61"/>
      <c r="X71" s="61"/>
      <c r="Y71" s="61"/>
      <c r="Z71" s="61"/>
    </row>
    <row r="72" spans="1:26" ht="18.75" customHeight="1">
      <c r="A72" s="61"/>
      <c r="B72" s="61"/>
      <c r="C72" s="61"/>
      <c r="D72" s="61"/>
      <c r="E72" s="61"/>
      <c r="F72" s="61"/>
      <c r="G72" s="61"/>
      <c r="H72" s="61"/>
      <c r="I72" s="61"/>
      <c r="J72" s="61"/>
      <c r="K72" s="61"/>
      <c r="L72" s="61"/>
      <c r="M72" s="61"/>
      <c r="N72" s="61"/>
      <c r="O72" s="61"/>
      <c r="P72" s="61"/>
      <c r="Q72" s="61"/>
      <c r="R72" s="61"/>
      <c r="S72" s="61"/>
      <c r="T72" s="61"/>
      <c r="U72" s="61"/>
      <c r="V72" s="61"/>
      <c r="W72" s="61"/>
      <c r="X72" s="61"/>
      <c r="Y72" s="61"/>
      <c r="Z72" s="61"/>
    </row>
    <row r="73" spans="1:26" ht="18.75" customHeight="1">
      <c r="A73" s="61"/>
      <c r="B73" s="61"/>
      <c r="C73" s="61"/>
      <c r="D73" s="61"/>
      <c r="E73" s="61"/>
      <c r="F73" s="61"/>
      <c r="G73" s="61"/>
      <c r="H73" s="61"/>
      <c r="I73" s="61"/>
      <c r="J73" s="61"/>
      <c r="K73" s="61"/>
      <c r="L73" s="61"/>
      <c r="M73" s="61"/>
      <c r="N73" s="61"/>
      <c r="O73" s="61"/>
      <c r="P73" s="61"/>
      <c r="Q73" s="61"/>
      <c r="R73" s="61"/>
      <c r="S73" s="61"/>
      <c r="T73" s="61"/>
      <c r="U73" s="61"/>
      <c r="V73" s="61"/>
      <c r="W73" s="61"/>
      <c r="X73" s="61"/>
      <c r="Y73" s="61"/>
      <c r="Z73" s="61"/>
    </row>
    <row r="74" spans="1:26" ht="18.75" customHeight="1">
      <c r="A74" s="61"/>
      <c r="B74" s="61"/>
      <c r="C74" s="61"/>
      <c r="D74" s="61"/>
      <c r="E74" s="61"/>
      <c r="F74" s="61"/>
      <c r="G74" s="61"/>
      <c r="H74" s="61"/>
      <c r="I74" s="61"/>
      <c r="J74" s="61"/>
      <c r="K74" s="61"/>
      <c r="L74" s="61"/>
      <c r="M74" s="61"/>
      <c r="N74" s="61"/>
      <c r="O74" s="61"/>
      <c r="P74" s="61"/>
      <c r="Q74" s="61"/>
      <c r="R74" s="61"/>
      <c r="S74" s="61"/>
      <c r="T74" s="61"/>
      <c r="U74" s="61"/>
      <c r="V74" s="61"/>
      <c r="W74" s="61"/>
      <c r="X74" s="61"/>
      <c r="Y74" s="61"/>
      <c r="Z74" s="61"/>
    </row>
    <row r="75" spans="1:26" ht="18.75" customHeight="1">
      <c r="A75" s="61"/>
      <c r="B75" s="61"/>
      <c r="C75" s="61"/>
      <c r="D75" s="61"/>
      <c r="E75" s="61"/>
      <c r="F75" s="61"/>
      <c r="G75" s="61"/>
      <c r="H75" s="61"/>
      <c r="I75" s="61"/>
      <c r="J75" s="61"/>
      <c r="K75" s="61"/>
      <c r="L75" s="61"/>
      <c r="M75" s="61"/>
      <c r="N75" s="61"/>
      <c r="O75" s="61"/>
      <c r="P75" s="61"/>
      <c r="Q75" s="61"/>
      <c r="R75" s="61"/>
      <c r="S75" s="61"/>
      <c r="T75" s="61"/>
      <c r="U75" s="61"/>
      <c r="V75" s="61"/>
      <c r="W75" s="61"/>
      <c r="X75" s="61"/>
      <c r="Y75" s="61"/>
      <c r="Z75" s="61"/>
    </row>
    <row r="76" spans="1:26" ht="18.75" customHeight="1">
      <c r="A76" s="61"/>
      <c r="B76" s="61"/>
      <c r="C76" s="61"/>
      <c r="D76" s="61"/>
      <c r="E76" s="61"/>
      <c r="F76" s="61"/>
      <c r="G76" s="61"/>
      <c r="H76" s="61"/>
      <c r="I76" s="61"/>
      <c r="J76" s="61"/>
      <c r="K76" s="61"/>
      <c r="L76" s="61"/>
      <c r="M76" s="61"/>
      <c r="N76" s="61"/>
      <c r="O76" s="61"/>
      <c r="P76" s="61"/>
      <c r="Q76" s="61"/>
      <c r="R76" s="61"/>
      <c r="S76" s="61"/>
      <c r="T76" s="61"/>
      <c r="U76" s="61"/>
      <c r="V76" s="61"/>
      <c r="W76" s="61"/>
      <c r="X76" s="61"/>
      <c r="Y76" s="61"/>
      <c r="Z76" s="61"/>
    </row>
    <row r="77" spans="1:26" ht="18.75" customHeight="1">
      <c r="A77" s="61"/>
      <c r="B77" s="61"/>
      <c r="C77" s="61"/>
      <c r="D77" s="61"/>
      <c r="E77" s="61"/>
      <c r="F77" s="61"/>
      <c r="G77" s="61"/>
      <c r="H77" s="61"/>
      <c r="I77" s="61"/>
      <c r="J77" s="61"/>
      <c r="K77" s="61"/>
      <c r="L77" s="61"/>
      <c r="M77" s="61"/>
      <c r="N77" s="61"/>
      <c r="O77" s="61"/>
      <c r="P77" s="61"/>
      <c r="Q77" s="61"/>
      <c r="R77" s="61"/>
      <c r="S77" s="61"/>
      <c r="T77" s="61"/>
      <c r="U77" s="61"/>
      <c r="V77" s="61"/>
      <c r="W77" s="61"/>
      <c r="X77" s="61"/>
      <c r="Y77" s="61"/>
      <c r="Z77" s="61"/>
    </row>
    <row r="78" spans="1:26" ht="18.75" customHeight="1">
      <c r="A78" s="61"/>
      <c r="B78" s="61"/>
      <c r="C78" s="61"/>
      <c r="D78" s="61"/>
      <c r="E78" s="61"/>
      <c r="F78" s="61"/>
      <c r="G78" s="61"/>
      <c r="H78" s="61"/>
      <c r="I78" s="61"/>
      <c r="J78" s="61"/>
      <c r="K78" s="61"/>
      <c r="L78" s="61"/>
      <c r="M78" s="61"/>
      <c r="N78" s="61"/>
      <c r="O78" s="61"/>
      <c r="P78" s="61"/>
      <c r="Q78" s="61"/>
      <c r="R78" s="61"/>
      <c r="S78" s="61"/>
      <c r="T78" s="61"/>
      <c r="U78" s="61"/>
      <c r="V78" s="61"/>
      <c r="W78" s="61"/>
      <c r="X78" s="61"/>
      <c r="Y78" s="61"/>
      <c r="Z78" s="61"/>
    </row>
    <row r="79" spans="1:26" ht="18.75" customHeight="1">
      <c r="A79" s="61"/>
      <c r="B79" s="61"/>
      <c r="C79" s="61"/>
      <c r="D79" s="61"/>
      <c r="E79" s="61"/>
      <c r="F79" s="61"/>
      <c r="G79" s="61"/>
      <c r="H79" s="61"/>
      <c r="I79" s="61"/>
      <c r="J79" s="61"/>
      <c r="K79" s="61"/>
      <c r="L79" s="61"/>
      <c r="M79" s="61"/>
      <c r="N79" s="61"/>
      <c r="O79" s="61"/>
      <c r="P79" s="61"/>
      <c r="Q79" s="61"/>
      <c r="R79" s="61"/>
      <c r="S79" s="61"/>
      <c r="T79" s="61"/>
      <c r="U79" s="61"/>
      <c r="V79" s="61"/>
      <c r="W79" s="61"/>
      <c r="X79" s="61"/>
      <c r="Y79" s="61"/>
      <c r="Z79" s="61"/>
    </row>
    <row r="80" spans="1:26" ht="18.75" customHeight="1">
      <c r="A80" s="61"/>
      <c r="B80" s="61"/>
      <c r="C80" s="61"/>
      <c r="D80" s="61"/>
      <c r="E80" s="61"/>
      <c r="F80" s="61"/>
      <c r="G80" s="61"/>
      <c r="H80" s="61"/>
      <c r="I80" s="61"/>
      <c r="J80" s="61"/>
      <c r="K80" s="61"/>
      <c r="L80" s="61"/>
      <c r="M80" s="61"/>
      <c r="N80" s="61"/>
      <c r="O80" s="61"/>
      <c r="P80" s="61"/>
      <c r="Q80" s="61"/>
      <c r="R80" s="61"/>
      <c r="S80" s="61"/>
      <c r="T80" s="61"/>
      <c r="U80" s="61"/>
      <c r="V80" s="61"/>
      <c r="W80" s="61"/>
      <c r="X80" s="61"/>
      <c r="Y80" s="61"/>
      <c r="Z80" s="61"/>
    </row>
    <row r="81" spans="1:26" ht="18.75" customHeight="1">
      <c r="A81" s="61"/>
      <c r="B81" s="61"/>
      <c r="C81" s="61"/>
      <c r="D81" s="61"/>
      <c r="E81" s="61"/>
      <c r="F81" s="61"/>
      <c r="G81" s="61"/>
      <c r="H81" s="61"/>
      <c r="I81" s="61"/>
      <c r="J81" s="61"/>
      <c r="K81" s="61"/>
      <c r="L81" s="61"/>
      <c r="M81" s="61"/>
      <c r="N81" s="61"/>
      <c r="O81" s="61"/>
      <c r="P81" s="61"/>
      <c r="Q81" s="61"/>
      <c r="R81" s="61"/>
      <c r="S81" s="61"/>
      <c r="T81" s="61"/>
      <c r="U81" s="61"/>
      <c r="V81" s="61"/>
      <c r="W81" s="61"/>
      <c r="X81" s="61"/>
      <c r="Y81" s="61"/>
      <c r="Z81" s="61"/>
    </row>
    <row r="82" spans="1:26" ht="18.75" customHeight="1">
      <c r="A82" s="61"/>
      <c r="B82" s="61"/>
      <c r="C82" s="61"/>
      <c r="D82" s="61"/>
      <c r="E82" s="61"/>
      <c r="F82" s="61"/>
      <c r="G82" s="61"/>
      <c r="H82" s="61"/>
      <c r="I82" s="61"/>
      <c r="J82" s="61"/>
      <c r="K82" s="61"/>
      <c r="L82" s="61"/>
      <c r="M82" s="61"/>
      <c r="N82" s="61"/>
      <c r="O82" s="61"/>
      <c r="P82" s="61"/>
      <c r="Q82" s="61"/>
      <c r="R82" s="61"/>
      <c r="S82" s="61"/>
      <c r="T82" s="61"/>
      <c r="U82" s="61"/>
      <c r="V82" s="61"/>
      <c r="W82" s="61"/>
      <c r="X82" s="61"/>
      <c r="Y82" s="61"/>
      <c r="Z82" s="61"/>
    </row>
    <row r="83" spans="1:26" ht="18.75" customHeight="1">
      <c r="A83" s="61"/>
      <c r="B83" s="61"/>
      <c r="C83" s="61"/>
      <c r="D83" s="61"/>
      <c r="E83" s="61"/>
      <c r="F83" s="61"/>
      <c r="G83" s="61"/>
      <c r="H83" s="61"/>
      <c r="I83" s="61"/>
      <c r="J83" s="61"/>
      <c r="K83" s="61"/>
      <c r="L83" s="61"/>
      <c r="M83" s="61"/>
      <c r="N83" s="61"/>
      <c r="O83" s="61"/>
      <c r="P83" s="61"/>
      <c r="Q83" s="61"/>
      <c r="R83" s="61"/>
      <c r="S83" s="61"/>
      <c r="T83" s="61"/>
      <c r="U83" s="61"/>
      <c r="V83" s="61"/>
      <c r="W83" s="61"/>
      <c r="X83" s="61"/>
      <c r="Y83" s="61"/>
      <c r="Z83" s="61"/>
    </row>
    <row r="84" spans="1:26" ht="18.75" customHeight="1">
      <c r="A84" s="61"/>
      <c r="B84" s="61"/>
      <c r="C84" s="61"/>
      <c r="D84" s="61"/>
      <c r="E84" s="61"/>
      <c r="F84" s="61"/>
      <c r="G84" s="61"/>
      <c r="H84" s="61"/>
      <c r="I84" s="61"/>
      <c r="J84" s="61"/>
      <c r="K84" s="61"/>
      <c r="L84" s="61"/>
      <c r="M84" s="61"/>
      <c r="N84" s="61"/>
      <c r="O84" s="61"/>
      <c r="P84" s="61"/>
      <c r="Q84" s="61"/>
      <c r="R84" s="61"/>
      <c r="S84" s="61"/>
      <c r="T84" s="61"/>
      <c r="U84" s="61"/>
      <c r="V84" s="61"/>
      <c r="W84" s="61"/>
      <c r="X84" s="61"/>
      <c r="Y84" s="61"/>
      <c r="Z84" s="61"/>
    </row>
    <row r="85" spans="1:26" ht="18.75" customHeight="1">
      <c r="A85" s="61"/>
      <c r="B85" s="61"/>
      <c r="C85" s="61"/>
      <c r="D85" s="61"/>
      <c r="E85" s="61"/>
      <c r="F85" s="61"/>
      <c r="G85" s="61"/>
      <c r="H85" s="61"/>
      <c r="I85" s="61"/>
      <c r="J85" s="61"/>
      <c r="K85" s="61"/>
      <c r="L85" s="61"/>
      <c r="M85" s="61"/>
      <c r="N85" s="61"/>
      <c r="O85" s="61"/>
      <c r="P85" s="61"/>
      <c r="Q85" s="61"/>
      <c r="R85" s="61"/>
      <c r="S85" s="61"/>
      <c r="T85" s="61"/>
      <c r="U85" s="61"/>
      <c r="V85" s="61"/>
      <c r="W85" s="61"/>
      <c r="X85" s="61"/>
      <c r="Y85" s="61"/>
      <c r="Z85" s="61"/>
    </row>
    <row r="86" spans="1:26" ht="18.75" customHeight="1">
      <c r="A86" s="61"/>
      <c r="B86" s="61"/>
      <c r="C86" s="61"/>
      <c r="D86" s="61"/>
      <c r="E86" s="61"/>
      <c r="F86" s="61"/>
      <c r="G86" s="61"/>
      <c r="H86" s="61"/>
      <c r="I86" s="61"/>
      <c r="J86" s="61"/>
      <c r="K86" s="61"/>
      <c r="L86" s="61"/>
      <c r="M86" s="61"/>
      <c r="N86" s="61"/>
      <c r="O86" s="61"/>
      <c r="P86" s="61"/>
      <c r="Q86" s="61"/>
      <c r="R86" s="61"/>
      <c r="S86" s="61"/>
      <c r="T86" s="61"/>
      <c r="U86" s="61"/>
      <c r="V86" s="61"/>
      <c r="W86" s="61"/>
      <c r="X86" s="61"/>
      <c r="Y86" s="61"/>
      <c r="Z86" s="61"/>
    </row>
    <row r="87" spans="1:26" ht="18.75" customHeight="1">
      <c r="A87" s="61"/>
      <c r="B87" s="61"/>
      <c r="C87" s="61"/>
      <c r="D87" s="61"/>
      <c r="E87" s="61"/>
      <c r="F87" s="61"/>
      <c r="G87" s="61"/>
      <c r="H87" s="61"/>
      <c r="I87" s="61"/>
      <c r="J87" s="61"/>
      <c r="K87" s="61"/>
      <c r="L87" s="61"/>
      <c r="M87" s="61"/>
      <c r="N87" s="61"/>
      <c r="O87" s="61"/>
      <c r="P87" s="61"/>
      <c r="Q87" s="61"/>
      <c r="R87" s="61"/>
      <c r="S87" s="61"/>
      <c r="T87" s="61"/>
      <c r="U87" s="61"/>
      <c r="V87" s="61"/>
      <c r="W87" s="61"/>
      <c r="X87" s="61"/>
      <c r="Y87" s="61"/>
      <c r="Z87" s="61"/>
    </row>
    <row r="88" spans="1:26" ht="18.75" customHeight="1">
      <c r="A88" s="61"/>
      <c r="B88" s="61"/>
      <c r="C88" s="61"/>
      <c r="D88" s="61"/>
      <c r="E88" s="61"/>
      <c r="F88" s="61"/>
      <c r="G88" s="61"/>
      <c r="H88" s="61"/>
      <c r="I88" s="61"/>
      <c r="J88" s="61"/>
      <c r="K88" s="61"/>
      <c r="L88" s="61"/>
      <c r="M88" s="61"/>
      <c r="N88" s="61"/>
      <c r="O88" s="61"/>
      <c r="P88" s="61"/>
      <c r="Q88" s="61"/>
      <c r="R88" s="61"/>
      <c r="S88" s="61"/>
      <c r="T88" s="61"/>
      <c r="U88" s="61"/>
      <c r="V88" s="61"/>
      <c r="W88" s="61"/>
      <c r="X88" s="61"/>
      <c r="Y88" s="61"/>
      <c r="Z88" s="61"/>
    </row>
    <row r="89" spans="1:26" ht="18.75" customHeight="1">
      <c r="A89" s="61"/>
      <c r="B89" s="61"/>
      <c r="C89" s="61"/>
      <c r="D89" s="61"/>
      <c r="E89" s="61"/>
      <c r="F89" s="61"/>
      <c r="G89" s="61"/>
      <c r="H89" s="61"/>
      <c r="I89" s="61"/>
      <c r="J89" s="61"/>
      <c r="K89" s="61"/>
      <c r="L89" s="61"/>
      <c r="M89" s="61"/>
      <c r="N89" s="61"/>
      <c r="O89" s="61"/>
      <c r="P89" s="61"/>
      <c r="Q89" s="61"/>
      <c r="R89" s="61"/>
      <c r="S89" s="61"/>
      <c r="T89" s="61"/>
      <c r="U89" s="61"/>
      <c r="V89" s="61"/>
      <c r="W89" s="61"/>
      <c r="X89" s="61"/>
      <c r="Y89" s="61"/>
      <c r="Z89" s="61"/>
    </row>
    <row r="90" spans="1:26" ht="18.75" customHeight="1">
      <c r="A90" s="61"/>
      <c r="B90" s="61"/>
      <c r="C90" s="61"/>
      <c r="D90" s="61"/>
      <c r="E90" s="61"/>
      <c r="F90" s="61"/>
      <c r="G90" s="61"/>
      <c r="H90" s="61"/>
      <c r="I90" s="61"/>
      <c r="J90" s="61"/>
      <c r="K90" s="61"/>
      <c r="L90" s="61"/>
      <c r="M90" s="61"/>
      <c r="N90" s="61"/>
      <c r="O90" s="61"/>
      <c r="P90" s="61"/>
      <c r="Q90" s="61"/>
      <c r="R90" s="61"/>
      <c r="S90" s="61"/>
      <c r="T90" s="61"/>
      <c r="U90" s="61"/>
      <c r="V90" s="61"/>
      <c r="W90" s="61"/>
      <c r="X90" s="61"/>
      <c r="Y90" s="61"/>
      <c r="Z90" s="61"/>
    </row>
    <row r="91" spans="1:26" ht="18.75" customHeight="1">
      <c r="A91" s="61"/>
      <c r="B91" s="61"/>
      <c r="C91" s="61"/>
      <c r="D91" s="61"/>
      <c r="E91" s="61"/>
      <c r="F91" s="61"/>
      <c r="G91" s="61"/>
      <c r="H91" s="61"/>
      <c r="I91" s="61"/>
      <c r="J91" s="61"/>
      <c r="K91" s="61"/>
      <c r="L91" s="61"/>
      <c r="M91" s="61"/>
      <c r="N91" s="61"/>
      <c r="O91" s="61"/>
      <c r="P91" s="61"/>
      <c r="Q91" s="61"/>
      <c r="R91" s="61"/>
      <c r="S91" s="61"/>
      <c r="T91" s="61"/>
      <c r="U91" s="61"/>
      <c r="V91" s="61"/>
      <c r="W91" s="61"/>
      <c r="X91" s="61"/>
      <c r="Y91" s="61"/>
      <c r="Z91" s="61"/>
    </row>
    <row r="92" spans="1:26" ht="18.75" customHeight="1">
      <c r="A92" s="61"/>
      <c r="B92" s="61"/>
      <c r="C92" s="61"/>
      <c r="D92" s="61"/>
      <c r="E92" s="61"/>
      <c r="F92" s="61"/>
      <c r="G92" s="61"/>
      <c r="H92" s="61"/>
      <c r="I92" s="61"/>
      <c r="J92" s="61"/>
      <c r="K92" s="61"/>
      <c r="L92" s="61"/>
      <c r="M92" s="61"/>
      <c r="N92" s="61"/>
      <c r="O92" s="61"/>
      <c r="P92" s="61"/>
      <c r="Q92" s="61"/>
      <c r="R92" s="61"/>
      <c r="S92" s="61"/>
      <c r="T92" s="61"/>
      <c r="U92" s="61"/>
      <c r="V92" s="61"/>
      <c r="W92" s="61"/>
      <c r="X92" s="61"/>
      <c r="Y92" s="61"/>
      <c r="Z92" s="61"/>
    </row>
    <row r="93" spans="1:26" ht="18.75" customHeight="1">
      <c r="A93" s="61"/>
      <c r="B93" s="61"/>
      <c r="C93" s="61"/>
      <c r="D93" s="61"/>
      <c r="E93" s="61"/>
      <c r="F93" s="61"/>
      <c r="G93" s="61"/>
      <c r="H93" s="61"/>
      <c r="I93" s="61"/>
      <c r="J93" s="61"/>
      <c r="K93" s="61"/>
      <c r="L93" s="61"/>
      <c r="M93" s="61"/>
      <c r="N93" s="61"/>
      <c r="O93" s="61"/>
      <c r="P93" s="61"/>
      <c r="Q93" s="61"/>
      <c r="R93" s="61"/>
      <c r="S93" s="61"/>
      <c r="T93" s="61"/>
      <c r="U93" s="61"/>
      <c r="V93" s="61"/>
      <c r="W93" s="61"/>
      <c r="X93" s="61"/>
      <c r="Y93" s="61"/>
      <c r="Z93" s="61"/>
    </row>
    <row r="94" spans="1:26" ht="18.75" customHeight="1">
      <c r="A94" s="61"/>
      <c r="B94" s="61"/>
      <c r="C94" s="61"/>
      <c r="D94" s="61"/>
      <c r="E94" s="61"/>
      <c r="F94" s="61"/>
      <c r="G94" s="61"/>
      <c r="H94" s="61"/>
      <c r="I94" s="61"/>
      <c r="J94" s="61"/>
      <c r="K94" s="61"/>
      <c r="L94" s="61"/>
      <c r="M94" s="61"/>
      <c r="N94" s="61"/>
      <c r="O94" s="61"/>
      <c r="P94" s="61"/>
      <c r="Q94" s="61"/>
      <c r="R94" s="61"/>
      <c r="S94" s="61"/>
      <c r="T94" s="61"/>
      <c r="U94" s="61"/>
      <c r="V94" s="61"/>
      <c r="W94" s="61"/>
      <c r="X94" s="61"/>
      <c r="Y94" s="61"/>
      <c r="Z94" s="61"/>
    </row>
    <row r="95" spans="1:26" ht="18.75" customHeight="1">
      <c r="A95" s="61"/>
      <c r="B95" s="61"/>
      <c r="C95" s="61"/>
      <c r="D95" s="61"/>
      <c r="E95" s="61"/>
      <c r="F95" s="61"/>
      <c r="G95" s="61"/>
      <c r="H95" s="61"/>
      <c r="I95" s="61"/>
      <c r="J95" s="61"/>
      <c r="K95" s="61"/>
      <c r="L95" s="61"/>
      <c r="M95" s="61"/>
      <c r="N95" s="61"/>
      <c r="O95" s="61"/>
      <c r="P95" s="61"/>
      <c r="Q95" s="61"/>
      <c r="R95" s="61"/>
      <c r="S95" s="61"/>
      <c r="T95" s="61"/>
      <c r="U95" s="61"/>
      <c r="V95" s="61"/>
      <c r="W95" s="61"/>
      <c r="X95" s="61"/>
      <c r="Y95" s="61"/>
      <c r="Z95" s="61"/>
    </row>
    <row r="96" spans="1:26" ht="18.75" customHeight="1">
      <c r="A96" s="61"/>
      <c r="B96" s="61"/>
      <c r="C96" s="61"/>
      <c r="D96" s="61"/>
      <c r="E96" s="61"/>
      <c r="F96" s="61"/>
      <c r="G96" s="61"/>
      <c r="H96" s="61"/>
      <c r="I96" s="61"/>
      <c r="J96" s="61"/>
      <c r="K96" s="61"/>
      <c r="L96" s="61"/>
      <c r="M96" s="61"/>
      <c r="N96" s="61"/>
      <c r="O96" s="61"/>
      <c r="P96" s="61"/>
      <c r="Q96" s="61"/>
      <c r="R96" s="61"/>
      <c r="S96" s="61"/>
      <c r="T96" s="61"/>
      <c r="U96" s="61"/>
      <c r="V96" s="61"/>
      <c r="W96" s="61"/>
      <c r="X96" s="61"/>
      <c r="Y96" s="61"/>
      <c r="Z96" s="61"/>
    </row>
    <row r="97" spans="1:26" ht="18.75" customHeight="1">
      <c r="A97" s="61"/>
      <c r="B97" s="61"/>
      <c r="C97" s="61"/>
      <c r="D97" s="61"/>
      <c r="E97" s="61"/>
      <c r="F97" s="61"/>
      <c r="G97" s="61"/>
      <c r="H97" s="61"/>
      <c r="I97" s="61"/>
      <c r="J97" s="61"/>
      <c r="K97" s="61"/>
      <c r="L97" s="61"/>
      <c r="M97" s="61"/>
      <c r="N97" s="61"/>
      <c r="O97" s="61"/>
      <c r="P97" s="61"/>
      <c r="Q97" s="61"/>
      <c r="R97" s="61"/>
      <c r="S97" s="61"/>
      <c r="T97" s="61"/>
      <c r="U97" s="61"/>
      <c r="V97" s="61"/>
      <c r="W97" s="61"/>
      <c r="X97" s="61"/>
      <c r="Y97" s="61"/>
      <c r="Z97" s="61"/>
    </row>
    <row r="98" spans="1:26" ht="18.75" customHeight="1">
      <c r="A98" s="61"/>
      <c r="B98" s="61"/>
      <c r="C98" s="61"/>
      <c r="D98" s="61"/>
      <c r="E98" s="61"/>
      <c r="F98" s="61"/>
      <c r="G98" s="61"/>
      <c r="H98" s="61"/>
      <c r="I98" s="61"/>
      <c r="J98" s="61"/>
      <c r="K98" s="61"/>
      <c r="L98" s="61"/>
      <c r="M98" s="61"/>
      <c r="N98" s="61"/>
      <c r="O98" s="61"/>
      <c r="P98" s="61"/>
      <c r="Q98" s="61"/>
      <c r="R98" s="61"/>
      <c r="S98" s="61"/>
      <c r="T98" s="61"/>
      <c r="U98" s="61"/>
      <c r="V98" s="61"/>
      <c r="W98" s="61"/>
      <c r="X98" s="61"/>
      <c r="Y98" s="61"/>
      <c r="Z98" s="61"/>
    </row>
    <row r="99" spans="1:26" ht="18.75" customHeight="1">
      <c r="A99" s="61"/>
      <c r="B99" s="61"/>
      <c r="C99" s="61"/>
      <c r="D99" s="61"/>
      <c r="E99" s="61"/>
      <c r="F99" s="61"/>
      <c r="G99" s="61"/>
      <c r="H99" s="61"/>
      <c r="I99" s="61"/>
      <c r="J99" s="61"/>
      <c r="K99" s="61"/>
      <c r="L99" s="61"/>
      <c r="M99" s="61"/>
      <c r="N99" s="61"/>
      <c r="O99" s="61"/>
      <c r="P99" s="61"/>
      <c r="Q99" s="61"/>
      <c r="R99" s="61"/>
      <c r="S99" s="61"/>
      <c r="T99" s="61"/>
      <c r="U99" s="61"/>
      <c r="V99" s="61"/>
      <c r="W99" s="61"/>
      <c r="X99" s="61"/>
      <c r="Y99" s="61"/>
      <c r="Z99" s="61"/>
    </row>
    <row r="100" spans="1:26" ht="18.75" customHeight="1">
      <c r="A100" s="61"/>
      <c r="B100" s="61"/>
      <c r="C100" s="61"/>
      <c r="D100" s="61"/>
      <c r="E100" s="61"/>
      <c r="F100" s="61"/>
      <c r="G100" s="61"/>
      <c r="H100" s="61"/>
      <c r="I100" s="61"/>
      <c r="J100" s="61"/>
      <c r="K100" s="61"/>
      <c r="L100" s="61"/>
      <c r="M100" s="61"/>
      <c r="N100" s="61"/>
      <c r="O100" s="61"/>
      <c r="P100" s="61"/>
      <c r="Q100" s="61"/>
      <c r="R100" s="61"/>
      <c r="S100" s="61"/>
      <c r="T100" s="61"/>
      <c r="U100" s="61"/>
      <c r="V100" s="61"/>
      <c r="W100" s="61"/>
      <c r="X100" s="61"/>
      <c r="Y100" s="61"/>
      <c r="Z100" s="61"/>
    </row>
    <row r="101" spans="1:26" ht="18.75" customHeight="1">
      <c r="A101" s="61"/>
      <c r="B101" s="61"/>
      <c r="C101" s="61"/>
      <c r="D101" s="61"/>
      <c r="E101" s="61"/>
      <c r="F101" s="61"/>
      <c r="G101" s="61"/>
      <c r="H101" s="61"/>
      <c r="I101" s="61"/>
      <c r="J101" s="61"/>
      <c r="K101" s="61"/>
      <c r="L101" s="61"/>
      <c r="M101" s="61"/>
      <c r="N101" s="61"/>
      <c r="O101" s="61"/>
      <c r="P101" s="61"/>
      <c r="Q101" s="61"/>
      <c r="R101" s="61"/>
      <c r="S101" s="61"/>
      <c r="T101" s="61"/>
      <c r="U101" s="61"/>
      <c r="V101" s="61"/>
      <c r="W101" s="61"/>
      <c r="X101" s="61"/>
      <c r="Y101" s="61"/>
      <c r="Z101" s="61"/>
    </row>
    <row r="102" spans="1:26" ht="18.75" customHeight="1">
      <c r="A102" s="61"/>
      <c r="B102" s="61"/>
      <c r="C102" s="61"/>
      <c r="D102" s="61"/>
      <c r="E102" s="61"/>
      <c r="F102" s="61"/>
      <c r="G102" s="61"/>
      <c r="H102" s="61"/>
      <c r="I102" s="61"/>
      <c r="J102" s="61"/>
      <c r="K102" s="61"/>
      <c r="L102" s="61"/>
      <c r="M102" s="61"/>
      <c r="N102" s="61"/>
      <c r="O102" s="61"/>
      <c r="P102" s="61"/>
      <c r="Q102" s="61"/>
      <c r="R102" s="61"/>
      <c r="S102" s="61"/>
      <c r="T102" s="61"/>
      <c r="U102" s="61"/>
      <c r="V102" s="61"/>
      <c r="W102" s="61"/>
      <c r="X102" s="61"/>
      <c r="Y102" s="61"/>
      <c r="Z102" s="61"/>
    </row>
    <row r="103" spans="1:26" ht="18.75" customHeight="1">
      <c r="A103" s="61"/>
      <c r="B103" s="61"/>
      <c r="C103" s="61"/>
      <c r="D103" s="61"/>
      <c r="E103" s="61"/>
      <c r="F103" s="61"/>
      <c r="G103" s="61"/>
      <c r="H103" s="61"/>
      <c r="I103" s="61"/>
      <c r="J103" s="61"/>
      <c r="K103" s="61"/>
      <c r="L103" s="61"/>
      <c r="M103" s="61"/>
      <c r="N103" s="61"/>
      <c r="O103" s="61"/>
      <c r="P103" s="61"/>
      <c r="Q103" s="61"/>
      <c r="R103" s="61"/>
      <c r="S103" s="61"/>
      <c r="T103" s="61"/>
      <c r="U103" s="61"/>
      <c r="V103" s="61"/>
      <c r="W103" s="61"/>
      <c r="X103" s="61"/>
      <c r="Y103" s="61"/>
      <c r="Z103" s="61"/>
    </row>
    <row r="104" spans="1:26" ht="18.75" customHeight="1">
      <c r="A104" s="61"/>
      <c r="B104" s="61"/>
      <c r="C104" s="61"/>
      <c r="D104" s="61"/>
      <c r="E104" s="61"/>
      <c r="F104" s="61"/>
      <c r="G104" s="61"/>
      <c r="H104" s="61"/>
      <c r="I104" s="61"/>
      <c r="J104" s="61"/>
      <c r="K104" s="61"/>
      <c r="L104" s="61"/>
      <c r="M104" s="61"/>
      <c r="N104" s="61"/>
      <c r="O104" s="61"/>
      <c r="P104" s="61"/>
      <c r="Q104" s="61"/>
      <c r="R104" s="61"/>
      <c r="S104" s="61"/>
      <c r="T104" s="61"/>
      <c r="U104" s="61"/>
      <c r="V104" s="61"/>
      <c r="W104" s="61"/>
      <c r="X104" s="61"/>
      <c r="Y104" s="61"/>
      <c r="Z104" s="61"/>
    </row>
    <row r="105" spans="1:26" ht="18.75" customHeight="1">
      <c r="A105" s="61"/>
      <c r="B105" s="61"/>
      <c r="C105" s="61"/>
      <c r="D105" s="61"/>
      <c r="E105" s="61"/>
      <c r="F105" s="61"/>
      <c r="G105" s="61"/>
      <c r="H105" s="61"/>
      <c r="I105" s="61"/>
      <c r="J105" s="61"/>
      <c r="K105" s="61"/>
      <c r="L105" s="61"/>
      <c r="M105" s="61"/>
      <c r="N105" s="61"/>
      <c r="O105" s="61"/>
      <c r="P105" s="61"/>
      <c r="Q105" s="61"/>
      <c r="R105" s="61"/>
      <c r="S105" s="61"/>
      <c r="T105" s="61"/>
      <c r="U105" s="61"/>
      <c r="V105" s="61"/>
      <c r="W105" s="61"/>
      <c r="X105" s="61"/>
      <c r="Y105" s="61"/>
      <c r="Z105" s="61"/>
    </row>
    <row r="106" spans="1:26" ht="18.75" customHeight="1">
      <c r="A106" s="61"/>
      <c r="B106" s="61"/>
      <c r="C106" s="61"/>
      <c r="D106" s="61"/>
      <c r="E106" s="61"/>
      <c r="F106" s="61"/>
      <c r="G106" s="61"/>
      <c r="H106" s="61"/>
      <c r="I106" s="61"/>
      <c r="J106" s="61"/>
      <c r="K106" s="61"/>
      <c r="L106" s="61"/>
      <c r="M106" s="61"/>
      <c r="N106" s="61"/>
      <c r="O106" s="61"/>
      <c r="P106" s="61"/>
      <c r="Q106" s="61"/>
      <c r="R106" s="61"/>
      <c r="S106" s="61"/>
      <c r="T106" s="61"/>
      <c r="U106" s="61"/>
      <c r="V106" s="61"/>
      <c r="W106" s="61"/>
      <c r="X106" s="61"/>
      <c r="Y106" s="61"/>
      <c r="Z106" s="61"/>
    </row>
    <row r="107" spans="1:26" ht="18.75" customHeight="1">
      <c r="A107" s="61"/>
      <c r="B107" s="61"/>
      <c r="C107" s="61"/>
      <c r="D107" s="61"/>
      <c r="E107" s="61"/>
      <c r="F107" s="61"/>
      <c r="G107" s="61"/>
      <c r="H107" s="61"/>
      <c r="I107" s="61"/>
      <c r="J107" s="61"/>
      <c r="K107" s="61"/>
      <c r="L107" s="61"/>
      <c r="M107" s="61"/>
      <c r="N107" s="61"/>
      <c r="O107" s="61"/>
      <c r="P107" s="61"/>
      <c r="Q107" s="61"/>
      <c r="R107" s="61"/>
      <c r="S107" s="61"/>
      <c r="T107" s="61"/>
      <c r="U107" s="61"/>
      <c r="V107" s="61"/>
      <c r="W107" s="61"/>
      <c r="X107" s="61"/>
      <c r="Y107" s="61"/>
      <c r="Z107" s="61"/>
    </row>
    <row r="108" spans="1:26" ht="18.75" customHeight="1">
      <c r="A108" s="61"/>
      <c r="B108" s="61"/>
      <c r="C108" s="61"/>
      <c r="D108" s="61"/>
      <c r="E108" s="61"/>
      <c r="F108" s="61"/>
      <c r="G108" s="61"/>
      <c r="H108" s="61"/>
      <c r="I108" s="61"/>
      <c r="J108" s="61"/>
      <c r="K108" s="61"/>
      <c r="L108" s="61"/>
      <c r="M108" s="61"/>
      <c r="N108" s="61"/>
      <c r="O108" s="61"/>
      <c r="P108" s="61"/>
      <c r="Q108" s="61"/>
      <c r="R108" s="61"/>
      <c r="S108" s="61"/>
      <c r="T108" s="61"/>
      <c r="U108" s="61"/>
      <c r="V108" s="61"/>
      <c r="W108" s="61"/>
      <c r="X108" s="61"/>
      <c r="Y108" s="61"/>
      <c r="Z108" s="61"/>
    </row>
    <row r="109" spans="1:26" ht="18.75" customHeight="1">
      <c r="A109" s="61"/>
      <c r="B109" s="61"/>
      <c r="C109" s="61"/>
      <c r="D109" s="61"/>
      <c r="E109" s="61"/>
      <c r="F109" s="61"/>
      <c r="G109" s="61"/>
      <c r="H109" s="61"/>
      <c r="I109" s="61"/>
      <c r="J109" s="61"/>
      <c r="K109" s="61"/>
      <c r="L109" s="61"/>
      <c r="M109" s="61"/>
      <c r="N109" s="61"/>
      <c r="O109" s="61"/>
      <c r="P109" s="61"/>
      <c r="Q109" s="61"/>
      <c r="R109" s="61"/>
      <c r="S109" s="61"/>
      <c r="T109" s="61"/>
      <c r="U109" s="61"/>
      <c r="V109" s="61"/>
      <c r="W109" s="61"/>
      <c r="X109" s="61"/>
      <c r="Y109" s="61"/>
      <c r="Z109" s="61"/>
    </row>
    <row r="110" spans="1:26" ht="18.75" customHeight="1">
      <c r="A110" s="61"/>
      <c r="B110" s="61"/>
      <c r="C110" s="61"/>
      <c r="D110" s="61"/>
      <c r="E110" s="61"/>
      <c r="F110" s="61"/>
      <c r="G110" s="61"/>
      <c r="H110" s="61"/>
      <c r="I110" s="61"/>
      <c r="J110" s="61"/>
      <c r="K110" s="61"/>
      <c r="L110" s="61"/>
      <c r="M110" s="61"/>
      <c r="N110" s="61"/>
      <c r="O110" s="61"/>
      <c r="P110" s="61"/>
      <c r="Q110" s="61"/>
      <c r="R110" s="61"/>
      <c r="S110" s="61"/>
      <c r="T110" s="61"/>
      <c r="U110" s="61"/>
      <c r="V110" s="61"/>
      <c r="W110" s="61"/>
      <c r="X110" s="61"/>
      <c r="Y110" s="61"/>
      <c r="Z110" s="61"/>
    </row>
    <row r="111" spans="1:26" ht="18.75" customHeight="1">
      <c r="A111" s="61"/>
      <c r="B111" s="61"/>
      <c r="C111" s="61"/>
      <c r="D111" s="61"/>
      <c r="E111" s="61"/>
      <c r="F111" s="61"/>
      <c r="G111" s="61"/>
      <c r="H111" s="61"/>
      <c r="I111" s="61"/>
      <c r="J111" s="61"/>
      <c r="K111" s="61"/>
      <c r="L111" s="61"/>
      <c r="M111" s="61"/>
      <c r="N111" s="61"/>
      <c r="O111" s="61"/>
      <c r="P111" s="61"/>
      <c r="Q111" s="61"/>
      <c r="R111" s="61"/>
      <c r="S111" s="61"/>
      <c r="T111" s="61"/>
      <c r="U111" s="61"/>
      <c r="V111" s="61"/>
      <c r="W111" s="61"/>
      <c r="X111" s="61"/>
      <c r="Y111" s="61"/>
      <c r="Z111" s="61"/>
    </row>
    <row r="112" spans="1:26" ht="18.75" customHeight="1">
      <c r="A112" s="61"/>
      <c r="B112" s="61"/>
      <c r="C112" s="61"/>
      <c r="D112" s="61"/>
      <c r="E112" s="61"/>
      <c r="F112" s="61"/>
      <c r="G112" s="61"/>
      <c r="H112" s="61"/>
      <c r="I112" s="61"/>
      <c r="J112" s="61"/>
      <c r="K112" s="61"/>
      <c r="L112" s="61"/>
      <c r="M112" s="61"/>
      <c r="N112" s="61"/>
      <c r="O112" s="61"/>
      <c r="P112" s="61"/>
      <c r="Q112" s="61"/>
      <c r="R112" s="61"/>
      <c r="S112" s="61"/>
      <c r="T112" s="61"/>
      <c r="U112" s="61"/>
      <c r="V112" s="61"/>
      <c r="W112" s="61"/>
      <c r="X112" s="61"/>
      <c r="Y112" s="61"/>
      <c r="Z112" s="61"/>
    </row>
    <row r="113" spans="1:26" ht="18.75" customHeight="1">
      <c r="A113" s="61"/>
      <c r="B113" s="61"/>
      <c r="C113" s="61"/>
      <c r="D113" s="61"/>
      <c r="E113" s="61"/>
      <c r="F113" s="61"/>
      <c r="G113" s="61"/>
      <c r="H113" s="61"/>
      <c r="I113" s="61"/>
      <c r="J113" s="61"/>
      <c r="K113" s="61"/>
      <c r="L113" s="61"/>
      <c r="M113" s="61"/>
      <c r="N113" s="61"/>
      <c r="O113" s="61"/>
      <c r="P113" s="61"/>
      <c r="Q113" s="61"/>
      <c r="R113" s="61"/>
      <c r="S113" s="61"/>
      <c r="T113" s="61"/>
      <c r="U113" s="61"/>
      <c r="V113" s="61"/>
      <c r="W113" s="61"/>
      <c r="X113" s="61"/>
      <c r="Y113" s="61"/>
      <c r="Z113" s="61"/>
    </row>
    <row r="114" spans="1:26" ht="18.75" customHeight="1">
      <c r="A114" s="61"/>
      <c r="B114" s="61"/>
      <c r="C114" s="61"/>
      <c r="D114" s="61"/>
      <c r="E114" s="61"/>
      <c r="F114" s="61"/>
      <c r="G114" s="61"/>
      <c r="H114" s="61"/>
      <c r="I114" s="61"/>
      <c r="J114" s="61"/>
      <c r="K114" s="61"/>
      <c r="L114" s="61"/>
      <c r="M114" s="61"/>
      <c r="N114" s="61"/>
      <c r="O114" s="61"/>
      <c r="P114" s="61"/>
      <c r="Q114" s="61"/>
      <c r="R114" s="61"/>
      <c r="S114" s="61"/>
      <c r="T114" s="61"/>
      <c r="U114" s="61"/>
      <c r="V114" s="61"/>
      <c r="W114" s="61"/>
      <c r="X114" s="61"/>
      <c r="Y114" s="61"/>
      <c r="Z114" s="61"/>
    </row>
    <row r="115" spans="1:26" ht="18.75" customHeight="1">
      <c r="A115" s="61"/>
      <c r="B115" s="61"/>
      <c r="C115" s="61"/>
      <c r="D115" s="61"/>
      <c r="E115" s="61"/>
      <c r="F115" s="61"/>
      <c r="G115" s="61"/>
      <c r="H115" s="61"/>
      <c r="I115" s="61"/>
      <c r="J115" s="61"/>
      <c r="K115" s="61"/>
      <c r="L115" s="61"/>
      <c r="M115" s="61"/>
      <c r="N115" s="61"/>
      <c r="O115" s="61"/>
      <c r="P115" s="61"/>
      <c r="Q115" s="61"/>
      <c r="R115" s="61"/>
      <c r="S115" s="61"/>
      <c r="T115" s="61"/>
      <c r="U115" s="61"/>
      <c r="V115" s="61"/>
      <c r="W115" s="61"/>
      <c r="X115" s="61"/>
      <c r="Y115" s="61"/>
      <c r="Z115" s="61"/>
    </row>
    <row r="116" spans="1:26" ht="18.75" customHeight="1">
      <c r="A116" s="61"/>
      <c r="B116" s="61"/>
      <c r="C116" s="61"/>
      <c r="D116" s="61"/>
      <c r="E116" s="61"/>
      <c r="F116" s="61"/>
      <c r="G116" s="61"/>
      <c r="H116" s="61"/>
      <c r="I116" s="61"/>
      <c r="J116" s="61"/>
      <c r="K116" s="61"/>
      <c r="L116" s="61"/>
      <c r="M116" s="61"/>
      <c r="N116" s="61"/>
      <c r="O116" s="61"/>
      <c r="P116" s="61"/>
      <c r="Q116" s="61"/>
      <c r="R116" s="61"/>
      <c r="S116" s="61"/>
      <c r="T116" s="61"/>
      <c r="U116" s="61"/>
      <c r="V116" s="61"/>
      <c r="W116" s="61"/>
      <c r="X116" s="61"/>
      <c r="Y116" s="61"/>
      <c r="Z116" s="61"/>
    </row>
    <row r="117" spans="1:26" ht="18.75" customHeight="1">
      <c r="A117" s="61"/>
      <c r="B117" s="61"/>
      <c r="C117" s="61"/>
      <c r="D117" s="61"/>
      <c r="E117" s="61"/>
      <c r="F117" s="61"/>
      <c r="G117" s="61"/>
      <c r="H117" s="61"/>
      <c r="I117" s="61"/>
      <c r="J117" s="61"/>
      <c r="K117" s="61"/>
      <c r="L117" s="61"/>
      <c r="M117" s="61"/>
      <c r="N117" s="61"/>
      <c r="O117" s="61"/>
      <c r="P117" s="61"/>
      <c r="Q117" s="61"/>
      <c r="R117" s="61"/>
      <c r="S117" s="61"/>
      <c r="T117" s="61"/>
      <c r="U117" s="61"/>
      <c r="V117" s="61"/>
      <c r="W117" s="61"/>
      <c r="X117" s="61"/>
      <c r="Y117" s="61"/>
      <c r="Z117" s="61"/>
    </row>
    <row r="118" spans="1:26" ht="18.75" customHeight="1">
      <c r="A118" s="61"/>
      <c r="B118" s="61"/>
      <c r="C118" s="61"/>
      <c r="D118" s="61"/>
      <c r="E118" s="61"/>
      <c r="F118" s="61"/>
      <c r="G118" s="61"/>
      <c r="H118" s="61"/>
      <c r="I118" s="61"/>
      <c r="J118" s="61"/>
      <c r="K118" s="61"/>
      <c r="L118" s="61"/>
      <c r="M118" s="61"/>
      <c r="N118" s="61"/>
      <c r="O118" s="61"/>
      <c r="P118" s="61"/>
      <c r="Q118" s="61"/>
      <c r="R118" s="61"/>
      <c r="S118" s="61"/>
      <c r="T118" s="61"/>
      <c r="U118" s="61"/>
      <c r="V118" s="61"/>
      <c r="W118" s="61"/>
      <c r="X118" s="61"/>
      <c r="Y118" s="61"/>
      <c r="Z118" s="61"/>
    </row>
    <row r="119" spans="1:26" ht="18.75" customHeight="1">
      <c r="A119" s="61"/>
      <c r="B119" s="61"/>
      <c r="C119" s="61"/>
      <c r="D119" s="61"/>
      <c r="E119" s="61"/>
      <c r="F119" s="61"/>
      <c r="G119" s="61"/>
      <c r="H119" s="61"/>
      <c r="I119" s="61"/>
      <c r="J119" s="61"/>
      <c r="K119" s="61"/>
      <c r="L119" s="61"/>
      <c r="M119" s="61"/>
      <c r="N119" s="61"/>
      <c r="O119" s="61"/>
      <c r="P119" s="61"/>
      <c r="Q119" s="61"/>
      <c r="R119" s="61"/>
      <c r="S119" s="61"/>
      <c r="T119" s="61"/>
      <c r="U119" s="61"/>
      <c r="V119" s="61"/>
      <c r="W119" s="61"/>
      <c r="X119" s="61"/>
      <c r="Y119" s="61"/>
      <c r="Z119" s="61"/>
    </row>
    <row r="120" spans="1:26" ht="18.75" customHeight="1">
      <c r="A120" s="61"/>
      <c r="B120" s="61"/>
      <c r="C120" s="61"/>
      <c r="D120" s="61"/>
      <c r="E120" s="61"/>
      <c r="F120" s="61"/>
      <c r="G120" s="61"/>
      <c r="H120" s="61"/>
      <c r="I120" s="61"/>
      <c r="J120" s="61"/>
      <c r="K120" s="61"/>
      <c r="L120" s="61"/>
      <c r="M120" s="61"/>
      <c r="N120" s="61"/>
      <c r="O120" s="61"/>
      <c r="P120" s="61"/>
      <c r="Q120" s="61"/>
      <c r="R120" s="61"/>
      <c r="S120" s="61"/>
      <c r="T120" s="61"/>
      <c r="U120" s="61"/>
      <c r="V120" s="61"/>
      <c r="W120" s="61"/>
      <c r="X120" s="61"/>
      <c r="Y120" s="61"/>
      <c r="Z120" s="61"/>
    </row>
    <row r="121" spans="1:26" ht="18.75" customHeight="1">
      <c r="A121" s="61"/>
      <c r="B121" s="61"/>
      <c r="C121" s="61"/>
      <c r="D121" s="61"/>
      <c r="E121" s="61"/>
      <c r="F121" s="61"/>
      <c r="G121" s="61"/>
      <c r="H121" s="61"/>
      <c r="I121" s="61"/>
      <c r="J121" s="61"/>
      <c r="K121" s="61"/>
      <c r="L121" s="61"/>
      <c r="M121" s="61"/>
      <c r="N121" s="61"/>
      <c r="O121" s="61"/>
      <c r="P121" s="61"/>
      <c r="Q121" s="61"/>
      <c r="R121" s="61"/>
      <c r="S121" s="61"/>
      <c r="T121" s="61"/>
      <c r="U121" s="61"/>
      <c r="V121" s="61"/>
      <c r="W121" s="61"/>
      <c r="X121" s="61"/>
      <c r="Y121" s="61"/>
      <c r="Z121" s="61"/>
    </row>
    <row r="122" spans="1:26" ht="18.75" customHeight="1">
      <c r="A122" s="61"/>
      <c r="B122" s="61"/>
      <c r="C122" s="61"/>
      <c r="D122" s="61"/>
      <c r="E122" s="61"/>
      <c r="F122" s="61"/>
      <c r="G122" s="61"/>
      <c r="H122" s="61"/>
      <c r="I122" s="61"/>
      <c r="J122" s="61"/>
      <c r="K122" s="61"/>
      <c r="L122" s="61"/>
      <c r="M122" s="61"/>
      <c r="N122" s="61"/>
      <c r="O122" s="61"/>
      <c r="P122" s="61"/>
      <c r="Q122" s="61"/>
      <c r="R122" s="61"/>
      <c r="S122" s="61"/>
      <c r="T122" s="61"/>
      <c r="U122" s="61"/>
      <c r="V122" s="61"/>
      <c r="W122" s="61"/>
      <c r="X122" s="61"/>
      <c r="Y122" s="61"/>
      <c r="Z122" s="61"/>
    </row>
    <row r="123" spans="1:26" ht="18.75" customHeight="1">
      <c r="A123" s="61"/>
      <c r="B123" s="61"/>
      <c r="C123" s="61"/>
      <c r="D123" s="61"/>
      <c r="E123" s="61"/>
      <c r="F123" s="61"/>
      <c r="G123" s="61"/>
      <c r="H123" s="61"/>
      <c r="I123" s="61"/>
      <c r="J123" s="61"/>
      <c r="K123" s="61"/>
      <c r="L123" s="61"/>
      <c r="M123" s="61"/>
      <c r="N123" s="61"/>
      <c r="O123" s="61"/>
      <c r="P123" s="61"/>
      <c r="Q123" s="61"/>
      <c r="R123" s="61"/>
      <c r="S123" s="61"/>
      <c r="T123" s="61"/>
      <c r="U123" s="61"/>
      <c r="V123" s="61"/>
      <c r="W123" s="61"/>
      <c r="X123" s="61"/>
      <c r="Y123" s="61"/>
      <c r="Z123" s="61"/>
    </row>
    <row r="124" spans="1:26" ht="18.75" customHeight="1">
      <c r="A124" s="61"/>
      <c r="B124" s="61"/>
      <c r="C124" s="61"/>
      <c r="D124" s="61"/>
      <c r="E124" s="61"/>
      <c r="F124" s="61"/>
      <c r="G124" s="61"/>
      <c r="H124" s="61"/>
      <c r="I124" s="61"/>
      <c r="J124" s="61"/>
      <c r="K124" s="61"/>
      <c r="L124" s="61"/>
      <c r="M124" s="61"/>
      <c r="N124" s="61"/>
      <c r="O124" s="61"/>
      <c r="P124" s="61"/>
      <c r="Q124" s="61"/>
      <c r="R124" s="61"/>
      <c r="S124" s="61"/>
      <c r="T124" s="61"/>
      <c r="U124" s="61"/>
      <c r="V124" s="61"/>
      <c r="W124" s="61"/>
      <c r="X124" s="61"/>
      <c r="Y124" s="61"/>
      <c r="Z124" s="61"/>
    </row>
    <row r="125" spans="1:26" ht="18.75" customHeight="1">
      <c r="A125" s="61"/>
      <c r="B125" s="61"/>
      <c r="C125" s="61"/>
      <c r="D125" s="61"/>
      <c r="E125" s="61"/>
      <c r="F125" s="61"/>
      <c r="G125" s="61"/>
      <c r="H125" s="61"/>
      <c r="I125" s="61"/>
      <c r="J125" s="61"/>
      <c r="K125" s="61"/>
      <c r="L125" s="61"/>
      <c r="M125" s="61"/>
      <c r="N125" s="61"/>
      <c r="O125" s="61"/>
      <c r="P125" s="61"/>
      <c r="Q125" s="61"/>
      <c r="R125" s="61"/>
      <c r="S125" s="61"/>
      <c r="T125" s="61"/>
      <c r="U125" s="61"/>
      <c r="V125" s="61"/>
      <c r="W125" s="61"/>
      <c r="X125" s="61"/>
      <c r="Y125" s="61"/>
      <c r="Z125" s="61"/>
    </row>
    <row r="126" spans="1:26" ht="18.75" customHeight="1">
      <c r="A126" s="61"/>
      <c r="B126" s="61"/>
      <c r="C126" s="61"/>
      <c r="D126" s="61"/>
      <c r="E126" s="61"/>
      <c r="F126" s="61"/>
      <c r="G126" s="61"/>
      <c r="H126" s="61"/>
      <c r="I126" s="61"/>
      <c r="J126" s="61"/>
      <c r="K126" s="61"/>
      <c r="L126" s="61"/>
      <c r="M126" s="61"/>
      <c r="N126" s="61"/>
      <c r="O126" s="61"/>
      <c r="P126" s="61"/>
      <c r="Q126" s="61"/>
      <c r="R126" s="61"/>
      <c r="S126" s="61"/>
      <c r="T126" s="61"/>
      <c r="U126" s="61"/>
      <c r="V126" s="61"/>
      <c r="W126" s="61"/>
      <c r="X126" s="61"/>
      <c r="Y126" s="61"/>
      <c r="Z126" s="61"/>
    </row>
    <row r="127" spans="1:26" ht="18.75" customHeight="1">
      <c r="A127" s="61"/>
      <c r="B127" s="61"/>
      <c r="C127" s="61"/>
      <c r="D127" s="61"/>
      <c r="E127" s="61"/>
      <c r="F127" s="61"/>
      <c r="G127" s="61"/>
      <c r="H127" s="61"/>
      <c r="I127" s="61"/>
      <c r="J127" s="61"/>
      <c r="K127" s="61"/>
      <c r="L127" s="61"/>
      <c r="M127" s="61"/>
      <c r="N127" s="61"/>
      <c r="O127" s="61"/>
      <c r="P127" s="61"/>
      <c r="Q127" s="61"/>
      <c r="R127" s="61"/>
      <c r="S127" s="61"/>
      <c r="T127" s="61"/>
      <c r="U127" s="61"/>
      <c r="V127" s="61"/>
      <c r="W127" s="61"/>
      <c r="X127" s="61"/>
      <c r="Y127" s="61"/>
      <c r="Z127" s="61"/>
    </row>
    <row r="128" spans="1:26" ht="18.75" customHeight="1">
      <c r="A128" s="61"/>
      <c r="B128" s="61"/>
      <c r="C128" s="61"/>
      <c r="D128" s="61"/>
      <c r="E128" s="61"/>
      <c r="F128" s="61"/>
      <c r="G128" s="61"/>
      <c r="H128" s="61"/>
      <c r="I128" s="61"/>
      <c r="J128" s="61"/>
      <c r="K128" s="61"/>
      <c r="L128" s="61"/>
      <c r="M128" s="61"/>
      <c r="N128" s="61"/>
      <c r="O128" s="61"/>
      <c r="P128" s="61"/>
      <c r="Q128" s="61"/>
      <c r="R128" s="61"/>
      <c r="S128" s="61"/>
      <c r="T128" s="61"/>
      <c r="U128" s="61"/>
      <c r="V128" s="61"/>
      <c r="W128" s="61"/>
      <c r="X128" s="61"/>
      <c r="Y128" s="61"/>
      <c r="Z128" s="61"/>
    </row>
    <row r="129" spans="1:26" ht="18.75" customHeight="1">
      <c r="A129" s="61"/>
      <c r="B129" s="61"/>
      <c r="C129" s="61"/>
      <c r="D129" s="61"/>
      <c r="E129" s="61"/>
      <c r="F129" s="61"/>
      <c r="G129" s="61"/>
      <c r="H129" s="61"/>
      <c r="I129" s="61"/>
      <c r="J129" s="61"/>
      <c r="K129" s="61"/>
      <c r="L129" s="61"/>
      <c r="M129" s="61"/>
      <c r="N129" s="61"/>
      <c r="O129" s="61"/>
      <c r="P129" s="61"/>
      <c r="Q129" s="61"/>
      <c r="R129" s="61"/>
      <c r="S129" s="61"/>
      <c r="T129" s="61"/>
      <c r="U129" s="61"/>
      <c r="V129" s="61"/>
      <c r="W129" s="61"/>
      <c r="X129" s="61"/>
      <c r="Y129" s="61"/>
      <c r="Z129" s="61"/>
    </row>
    <row r="130" spans="1:26" ht="18.75" customHeight="1">
      <c r="A130" s="61"/>
      <c r="B130" s="61"/>
      <c r="C130" s="61"/>
      <c r="D130" s="61"/>
      <c r="E130" s="61"/>
      <c r="F130" s="61"/>
      <c r="G130" s="61"/>
      <c r="H130" s="61"/>
      <c r="I130" s="61"/>
      <c r="J130" s="61"/>
      <c r="K130" s="61"/>
      <c r="L130" s="61"/>
      <c r="M130" s="61"/>
      <c r="N130" s="61"/>
      <c r="O130" s="61"/>
      <c r="P130" s="61"/>
      <c r="Q130" s="61"/>
      <c r="R130" s="61"/>
      <c r="S130" s="61"/>
      <c r="T130" s="61"/>
      <c r="U130" s="61"/>
      <c r="V130" s="61"/>
      <c r="W130" s="61"/>
      <c r="X130" s="61"/>
      <c r="Y130" s="61"/>
      <c r="Z130" s="61"/>
    </row>
    <row r="131" spans="1:26" ht="18.75" customHeight="1">
      <c r="A131" s="61"/>
      <c r="B131" s="61"/>
      <c r="C131" s="61"/>
      <c r="D131" s="61"/>
      <c r="E131" s="61"/>
      <c r="F131" s="61"/>
      <c r="G131" s="61"/>
      <c r="H131" s="61"/>
      <c r="I131" s="61"/>
      <c r="J131" s="61"/>
      <c r="K131" s="61"/>
      <c r="L131" s="61"/>
      <c r="M131" s="61"/>
      <c r="N131" s="61"/>
      <c r="O131" s="61"/>
      <c r="P131" s="61"/>
      <c r="Q131" s="61"/>
      <c r="R131" s="61"/>
      <c r="S131" s="61"/>
      <c r="T131" s="61"/>
      <c r="U131" s="61"/>
      <c r="V131" s="61"/>
      <c r="W131" s="61"/>
      <c r="X131" s="61"/>
      <c r="Y131" s="61"/>
      <c r="Z131" s="61"/>
    </row>
    <row r="132" spans="1:26" ht="18.75" customHeight="1">
      <c r="A132" s="61"/>
      <c r="B132" s="61"/>
      <c r="C132" s="61"/>
      <c r="D132" s="61"/>
      <c r="E132" s="61"/>
      <c r="F132" s="61"/>
      <c r="G132" s="61"/>
      <c r="H132" s="61"/>
      <c r="I132" s="61"/>
      <c r="J132" s="61"/>
      <c r="K132" s="61"/>
      <c r="L132" s="61"/>
      <c r="M132" s="61"/>
      <c r="N132" s="61"/>
      <c r="O132" s="61"/>
      <c r="P132" s="61"/>
      <c r="Q132" s="61"/>
      <c r="R132" s="61"/>
      <c r="S132" s="61"/>
      <c r="T132" s="61"/>
      <c r="U132" s="61"/>
      <c r="V132" s="61"/>
      <c r="W132" s="61"/>
      <c r="X132" s="61"/>
      <c r="Y132" s="61"/>
      <c r="Z132" s="61"/>
    </row>
    <row r="133" spans="1:26" ht="18.75" customHeight="1">
      <c r="A133" s="61"/>
      <c r="B133" s="61"/>
      <c r="C133" s="61"/>
      <c r="D133" s="61"/>
      <c r="E133" s="61"/>
      <c r="F133" s="61"/>
      <c r="G133" s="61"/>
      <c r="H133" s="61"/>
      <c r="I133" s="61"/>
      <c r="J133" s="61"/>
      <c r="K133" s="61"/>
      <c r="L133" s="61"/>
      <c r="M133" s="61"/>
      <c r="N133" s="61"/>
      <c r="O133" s="61"/>
      <c r="P133" s="61"/>
      <c r="Q133" s="61"/>
      <c r="R133" s="61"/>
      <c r="S133" s="61"/>
      <c r="T133" s="61"/>
      <c r="U133" s="61"/>
      <c r="V133" s="61"/>
      <c r="W133" s="61"/>
      <c r="X133" s="61"/>
      <c r="Y133" s="61"/>
      <c r="Z133" s="61"/>
    </row>
    <row r="134" spans="1:26" ht="18.75" customHeight="1">
      <c r="A134" s="61"/>
      <c r="B134" s="61"/>
      <c r="C134" s="61"/>
      <c r="D134" s="61"/>
      <c r="E134" s="61"/>
      <c r="F134" s="61"/>
      <c r="G134" s="61"/>
      <c r="H134" s="61"/>
      <c r="I134" s="61"/>
      <c r="J134" s="61"/>
      <c r="K134" s="61"/>
      <c r="L134" s="61"/>
      <c r="M134" s="61"/>
      <c r="N134" s="61"/>
      <c r="O134" s="61"/>
      <c r="P134" s="61"/>
      <c r="Q134" s="61"/>
      <c r="R134" s="61"/>
      <c r="S134" s="61"/>
      <c r="T134" s="61"/>
      <c r="U134" s="61"/>
      <c r="V134" s="61"/>
      <c r="W134" s="61"/>
      <c r="X134" s="61"/>
      <c r="Y134" s="61"/>
      <c r="Z134" s="61"/>
    </row>
    <row r="135" spans="1:26" ht="18.75" customHeight="1">
      <c r="A135" s="61"/>
      <c r="B135" s="61"/>
      <c r="C135" s="61"/>
      <c r="D135" s="61"/>
      <c r="E135" s="61"/>
      <c r="F135" s="61"/>
      <c r="G135" s="61"/>
      <c r="H135" s="61"/>
      <c r="I135" s="61"/>
      <c r="J135" s="61"/>
      <c r="K135" s="61"/>
      <c r="L135" s="61"/>
      <c r="M135" s="61"/>
      <c r="N135" s="61"/>
      <c r="O135" s="61"/>
      <c r="P135" s="61"/>
      <c r="Q135" s="61"/>
      <c r="R135" s="61"/>
      <c r="S135" s="61"/>
      <c r="T135" s="61"/>
      <c r="U135" s="61"/>
      <c r="V135" s="61"/>
      <c r="W135" s="61"/>
      <c r="X135" s="61"/>
      <c r="Y135" s="61"/>
      <c r="Z135" s="61"/>
    </row>
    <row r="136" spans="1:26" ht="18.75" customHeight="1">
      <c r="A136" s="61"/>
      <c r="B136" s="61"/>
      <c r="C136" s="61"/>
      <c r="D136" s="61"/>
      <c r="E136" s="61"/>
      <c r="F136" s="61"/>
      <c r="G136" s="61"/>
      <c r="H136" s="61"/>
      <c r="I136" s="61"/>
      <c r="J136" s="61"/>
      <c r="K136" s="61"/>
      <c r="L136" s="61"/>
      <c r="M136" s="61"/>
      <c r="N136" s="61"/>
      <c r="O136" s="61"/>
      <c r="P136" s="61"/>
      <c r="Q136" s="61"/>
      <c r="R136" s="61"/>
      <c r="S136" s="61"/>
      <c r="T136" s="61"/>
      <c r="U136" s="61"/>
      <c r="V136" s="61"/>
      <c r="W136" s="61"/>
      <c r="X136" s="61"/>
      <c r="Y136" s="61"/>
      <c r="Z136" s="61"/>
    </row>
    <row r="137" spans="1:26" ht="18.75" customHeight="1">
      <c r="A137" s="61"/>
      <c r="B137" s="61"/>
      <c r="C137" s="61"/>
      <c r="D137" s="61"/>
      <c r="E137" s="61"/>
      <c r="F137" s="61"/>
      <c r="G137" s="61"/>
      <c r="H137" s="61"/>
      <c r="I137" s="61"/>
      <c r="J137" s="61"/>
      <c r="K137" s="61"/>
      <c r="L137" s="61"/>
      <c r="M137" s="61"/>
      <c r="N137" s="61"/>
      <c r="O137" s="61"/>
      <c r="P137" s="61"/>
      <c r="Q137" s="61"/>
      <c r="R137" s="61"/>
      <c r="S137" s="61"/>
      <c r="T137" s="61"/>
      <c r="U137" s="61"/>
      <c r="V137" s="61"/>
      <c r="W137" s="61"/>
      <c r="X137" s="61"/>
      <c r="Y137" s="61"/>
      <c r="Z137" s="61"/>
    </row>
    <row r="138" spans="1:26" ht="18.75" customHeight="1">
      <c r="A138" s="61"/>
      <c r="B138" s="61"/>
      <c r="C138" s="61"/>
      <c r="D138" s="61"/>
      <c r="E138" s="61"/>
      <c r="F138" s="61"/>
      <c r="G138" s="61"/>
      <c r="H138" s="61"/>
      <c r="I138" s="61"/>
      <c r="J138" s="61"/>
      <c r="K138" s="61"/>
      <c r="L138" s="61"/>
      <c r="M138" s="61"/>
      <c r="N138" s="61"/>
      <c r="O138" s="61"/>
      <c r="P138" s="61"/>
      <c r="Q138" s="61"/>
      <c r="R138" s="61"/>
      <c r="S138" s="61"/>
      <c r="T138" s="61"/>
      <c r="U138" s="61"/>
      <c r="V138" s="61"/>
      <c r="W138" s="61"/>
      <c r="X138" s="61"/>
      <c r="Y138" s="61"/>
      <c r="Z138" s="61"/>
    </row>
    <row r="139" spans="1:26" ht="18.75" customHeight="1">
      <c r="A139" s="61"/>
      <c r="B139" s="61"/>
      <c r="C139" s="61"/>
      <c r="D139" s="61"/>
      <c r="E139" s="61"/>
      <c r="F139" s="61"/>
      <c r="G139" s="61"/>
      <c r="H139" s="61"/>
      <c r="I139" s="61"/>
      <c r="J139" s="61"/>
      <c r="K139" s="61"/>
      <c r="L139" s="61"/>
      <c r="M139" s="61"/>
      <c r="N139" s="61"/>
      <c r="O139" s="61"/>
      <c r="P139" s="61"/>
      <c r="Q139" s="61"/>
      <c r="R139" s="61"/>
      <c r="S139" s="61"/>
      <c r="T139" s="61"/>
      <c r="U139" s="61"/>
      <c r="V139" s="61"/>
      <c r="W139" s="61"/>
      <c r="X139" s="61"/>
      <c r="Y139" s="61"/>
      <c r="Z139" s="61"/>
    </row>
    <row r="140" spans="1:26" ht="18.75" customHeight="1">
      <c r="A140" s="61"/>
      <c r="B140" s="61"/>
      <c r="C140" s="61"/>
      <c r="D140" s="61"/>
      <c r="E140" s="61"/>
      <c r="F140" s="61"/>
      <c r="G140" s="61"/>
      <c r="H140" s="61"/>
      <c r="I140" s="61"/>
      <c r="J140" s="61"/>
      <c r="K140" s="61"/>
      <c r="L140" s="61"/>
      <c r="M140" s="61"/>
      <c r="N140" s="61"/>
      <c r="O140" s="61"/>
      <c r="P140" s="61"/>
      <c r="Q140" s="61"/>
      <c r="R140" s="61"/>
      <c r="S140" s="61"/>
      <c r="T140" s="61"/>
      <c r="U140" s="61"/>
      <c r="V140" s="61"/>
      <c r="W140" s="61"/>
      <c r="X140" s="61"/>
      <c r="Y140" s="61"/>
      <c r="Z140" s="61"/>
    </row>
    <row r="141" spans="1:26" ht="18.75" customHeight="1">
      <c r="A141" s="61"/>
      <c r="B141" s="61"/>
      <c r="C141" s="61"/>
      <c r="D141" s="61"/>
      <c r="E141" s="61"/>
      <c r="F141" s="61"/>
      <c r="G141" s="61"/>
      <c r="H141" s="61"/>
      <c r="I141" s="61"/>
      <c r="J141" s="61"/>
      <c r="K141" s="61"/>
      <c r="L141" s="61"/>
      <c r="M141" s="61"/>
      <c r="N141" s="61"/>
      <c r="O141" s="61"/>
      <c r="P141" s="61"/>
      <c r="Q141" s="61"/>
      <c r="R141" s="61"/>
      <c r="S141" s="61"/>
      <c r="T141" s="61"/>
      <c r="U141" s="61"/>
      <c r="V141" s="61"/>
      <c r="W141" s="61"/>
      <c r="X141" s="61"/>
      <c r="Y141" s="61"/>
      <c r="Z141" s="61"/>
    </row>
    <row r="142" spans="1:26" ht="18.75" customHeight="1">
      <c r="A142" s="61"/>
      <c r="B142" s="61"/>
      <c r="C142" s="61"/>
      <c r="D142" s="61"/>
      <c r="E142" s="61"/>
      <c r="F142" s="61"/>
      <c r="G142" s="61"/>
      <c r="H142" s="61"/>
      <c r="I142" s="61"/>
      <c r="J142" s="61"/>
      <c r="K142" s="61"/>
      <c r="L142" s="61"/>
      <c r="M142" s="61"/>
      <c r="N142" s="61"/>
      <c r="O142" s="61"/>
      <c r="P142" s="61"/>
      <c r="Q142" s="61"/>
      <c r="R142" s="61"/>
      <c r="S142" s="61"/>
      <c r="T142" s="61"/>
      <c r="U142" s="61"/>
      <c r="V142" s="61"/>
      <c r="W142" s="61"/>
      <c r="X142" s="61"/>
      <c r="Y142" s="61"/>
      <c r="Z142" s="61"/>
    </row>
    <row r="143" spans="1:26" ht="18.75" customHeight="1">
      <c r="A143" s="61"/>
      <c r="B143" s="61"/>
      <c r="C143" s="61"/>
      <c r="D143" s="61"/>
      <c r="E143" s="61"/>
      <c r="F143" s="61"/>
      <c r="G143" s="61"/>
      <c r="H143" s="61"/>
      <c r="I143" s="61"/>
      <c r="J143" s="61"/>
      <c r="K143" s="61"/>
      <c r="L143" s="61"/>
      <c r="M143" s="61"/>
      <c r="N143" s="61"/>
      <c r="O143" s="61"/>
      <c r="P143" s="61"/>
      <c r="Q143" s="61"/>
      <c r="R143" s="61"/>
      <c r="S143" s="61"/>
      <c r="T143" s="61"/>
      <c r="U143" s="61"/>
      <c r="V143" s="61"/>
      <c r="W143" s="61"/>
      <c r="X143" s="61"/>
      <c r="Y143" s="61"/>
      <c r="Z143" s="61"/>
    </row>
    <row r="144" spans="1:26" ht="18.75" customHeight="1">
      <c r="A144" s="61"/>
      <c r="B144" s="61"/>
      <c r="C144" s="61"/>
      <c r="D144" s="61"/>
      <c r="E144" s="61"/>
      <c r="F144" s="61"/>
      <c r="G144" s="61"/>
      <c r="H144" s="61"/>
      <c r="I144" s="61"/>
      <c r="J144" s="61"/>
      <c r="K144" s="61"/>
      <c r="L144" s="61"/>
      <c r="M144" s="61"/>
      <c r="N144" s="61"/>
      <c r="O144" s="61"/>
      <c r="P144" s="61"/>
      <c r="Q144" s="61"/>
      <c r="R144" s="61"/>
      <c r="S144" s="61"/>
      <c r="T144" s="61"/>
      <c r="U144" s="61"/>
      <c r="V144" s="61"/>
      <c r="W144" s="61"/>
      <c r="X144" s="61"/>
      <c r="Y144" s="61"/>
      <c r="Z144" s="61"/>
    </row>
    <row r="145" spans="1:26" ht="18.75" customHeight="1">
      <c r="A145" s="61"/>
      <c r="B145" s="61"/>
      <c r="C145" s="61"/>
      <c r="D145" s="61"/>
      <c r="E145" s="61"/>
      <c r="F145" s="61"/>
      <c r="G145" s="61"/>
      <c r="H145" s="61"/>
      <c r="I145" s="61"/>
      <c r="J145" s="61"/>
      <c r="K145" s="61"/>
      <c r="L145" s="61"/>
      <c r="M145" s="61"/>
      <c r="N145" s="61"/>
      <c r="O145" s="61"/>
      <c r="P145" s="61"/>
      <c r="Q145" s="61"/>
      <c r="R145" s="61"/>
      <c r="S145" s="61"/>
      <c r="T145" s="61"/>
      <c r="U145" s="61"/>
      <c r="V145" s="61"/>
      <c r="W145" s="61"/>
      <c r="X145" s="61"/>
      <c r="Y145" s="61"/>
      <c r="Z145" s="61"/>
    </row>
    <row r="146" spans="1:26" ht="18.75" customHeight="1">
      <c r="A146" s="61"/>
      <c r="B146" s="61"/>
      <c r="C146" s="61"/>
      <c r="D146" s="61"/>
      <c r="E146" s="61"/>
      <c r="F146" s="61"/>
      <c r="G146" s="61"/>
      <c r="H146" s="61"/>
      <c r="I146" s="61"/>
      <c r="J146" s="61"/>
      <c r="K146" s="61"/>
      <c r="L146" s="61"/>
      <c r="M146" s="61"/>
      <c r="N146" s="61"/>
      <c r="O146" s="61"/>
      <c r="P146" s="61"/>
      <c r="Q146" s="61"/>
      <c r="R146" s="61"/>
      <c r="S146" s="61"/>
      <c r="T146" s="61"/>
      <c r="U146" s="61"/>
      <c r="V146" s="61"/>
      <c r="W146" s="61"/>
      <c r="X146" s="61"/>
      <c r="Y146" s="61"/>
      <c r="Z146" s="61"/>
    </row>
    <row r="147" spans="1:26" ht="18.75" customHeight="1">
      <c r="A147" s="61"/>
      <c r="B147" s="61"/>
      <c r="C147" s="61"/>
      <c r="D147" s="61"/>
      <c r="E147" s="61"/>
      <c r="F147" s="61"/>
      <c r="G147" s="61"/>
      <c r="H147" s="61"/>
      <c r="I147" s="61"/>
      <c r="J147" s="61"/>
      <c r="K147" s="61"/>
      <c r="L147" s="61"/>
      <c r="M147" s="61"/>
      <c r="N147" s="61"/>
      <c r="O147" s="61"/>
      <c r="P147" s="61"/>
      <c r="Q147" s="61"/>
      <c r="R147" s="61"/>
      <c r="S147" s="61"/>
      <c r="T147" s="61"/>
      <c r="U147" s="61"/>
      <c r="V147" s="61"/>
      <c r="W147" s="61"/>
      <c r="X147" s="61"/>
      <c r="Y147" s="61"/>
      <c r="Z147" s="61"/>
    </row>
    <row r="148" spans="1:26" ht="18.75" customHeight="1">
      <c r="A148" s="61"/>
      <c r="B148" s="61"/>
      <c r="C148" s="61"/>
      <c r="D148" s="61"/>
      <c r="E148" s="61"/>
      <c r="F148" s="61"/>
      <c r="G148" s="61"/>
      <c r="H148" s="61"/>
      <c r="I148" s="61"/>
      <c r="J148" s="61"/>
      <c r="K148" s="61"/>
      <c r="L148" s="61"/>
      <c r="M148" s="61"/>
      <c r="N148" s="61"/>
      <c r="O148" s="61"/>
      <c r="P148" s="61"/>
      <c r="Q148" s="61"/>
      <c r="R148" s="61"/>
      <c r="S148" s="61"/>
      <c r="T148" s="61"/>
      <c r="U148" s="61"/>
      <c r="V148" s="61"/>
      <c r="W148" s="61"/>
      <c r="X148" s="61"/>
      <c r="Y148" s="61"/>
      <c r="Z148" s="61"/>
    </row>
    <row r="149" spans="1:26" ht="18.75" customHeight="1">
      <c r="A149" s="61"/>
      <c r="B149" s="61"/>
      <c r="C149" s="61"/>
      <c r="D149" s="61"/>
      <c r="E149" s="61"/>
      <c r="F149" s="61"/>
      <c r="G149" s="61"/>
      <c r="H149" s="61"/>
      <c r="I149" s="61"/>
      <c r="J149" s="61"/>
      <c r="K149" s="61"/>
      <c r="L149" s="61"/>
      <c r="M149" s="61"/>
      <c r="N149" s="61"/>
      <c r="O149" s="61"/>
      <c r="P149" s="61"/>
      <c r="Q149" s="61"/>
      <c r="R149" s="61"/>
      <c r="S149" s="61"/>
      <c r="T149" s="61"/>
      <c r="U149" s="61"/>
      <c r="V149" s="61"/>
      <c r="W149" s="61"/>
      <c r="X149" s="61"/>
      <c r="Y149" s="61"/>
      <c r="Z149" s="61"/>
    </row>
    <row r="150" spans="1:26" ht="18.75" customHeight="1">
      <c r="A150" s="61"/>
      <c r="B150" s="61"/>
      <c r="C150" s="61"/>
      <c r="D150" s="61"/>
      <c r="E150" s="61"/>
      <c r="F150" s="61"/>
      <c r="G150" s="61"/>
      <c r="H150" s="61"/>
      <c r="I150" s="61"/>
      <c r="J150" s="61"/>
      <c r="K150" s="61"/>
      <c r="L150" s="61"/>
      <c r="M150" s="61"/>
      <c r="N150" s="61"/>
      <c r="O150" s="61"/>
      <c r="P150" s="61"/>
      <c r="Q150" s="61"/>
      <c r="R150" s="61"/>
      <c r="S150" s="61"/>
      <c r="T150" s="61"/>
      <c r="U150" s="61"/>
      <c r="V150" s="61"/>
      <c r="W150" s="61"/>
      <c r="X150" s="61"/>
      <c r="Y150" s="61"/>
      <c r="Z150" s="61"/>
    </row>
    <row r="151" spans="1:26" ht="18.75" customHeight="1">
      <c r="A151" s="61"/>
      <c r="B151" s="61"/>
      <c r="C151" s="61"/>
      <c r="D151" s="61"/>
      <c r="E151" s="61"/>
      <c r="F151" s="61"/>
      <c r="G151" s="61"/>
      <c r="H151" s="61"/>
      <c r="I151" s="61"/>
      <c r="J151" s="61"/>
      <c r="K151" s="61"/>
      <c r="L151" s="61"/>
      <c r="M151" s="61"/>
      <c r="N151" s="61"/>
      <c r="O151" s="61"/>
      <c r="P151" s="61"/>
      <c r="Q151" s="61"/>
      <c r="R151" s="61"/>
      <c r="S151" s="61"/>
      <c r="T151" s="61"/>
      <c r="U151" s="61"/>
      <c r="V151" s="61"/>
      <c r="W151" s="61"/>
      <c r="X151" s="61"/>
      <c r="Y151" s="61"/>
      <c r="Z151" s="61"/>
    </row>
    <row r="152" spans="1:26" ht="18.75" customHeight="1">
      <c r="A152" s="61"/>
      <c r="B152" s="61"/>
      <c r="C152" s="61"/>
      <c r="D152" s="61"/>
      <c r="E152" s="61"/>
      <c r="F152" s="61"/>
      <c r="G152" s="61"/>
      <c r="H152" s="61"/>
      <c r="I152" s="61"/>
      <c r="J152" s="61"/>
      <c r="K152" s="61"/>
      <c r="L152" s="61"/>
      <c r="M152" s="61"/>
      <c r="N152" s="61"/>
      <c r="O152" s="61"/>
      <c r="P152" s="61"/>
      <c r="Q152" s="61"/>
      <c r="R152" s="61"/>
      <c r="S152" s="61"/>
      <c r="T152" s="61"/>
      <c r="U152" s="61"/>
      <c r="V152" s="61"/>
      <c r="W152" s="61"/>
      <c r="X152" s="61"/>
      <c r="Y152" s="61"/>
      <c r="Z152" s="61"/>
    </row>
    <row r="153" spans="1:26" ht="18.75" customHeight="1">
      <c r="A153" s="61"/>
      <c r="B153" s="61"/>
      <c r="C153" s="61"/>
      <c r="D153" s="61"/>
      <c r="E153" s="61"/>
      <c r="F153" s="61"/>
      <c r="G153" s="61"/>
      <c r="H153" s="61"/>
      <c r="I153" s="61"/>
      <c r="J153" s="61"/>
      <c r="K153" s="61"/>
      <c r="L153" s="61"/>
      <c r="M153" s="61"/>
      <c r="N153" s="61"/>
      <c r="O153" s="61"/>
      <c r="P153" s="61"/>
      <c r="Q153" s="61"/>
      <c r="R153" s="61"/>
      <c r="S153" s="61"/>
      <c r="T153" s="61"/>
      <c r="U153" s="61"/>
      <c r="V153" s="61"/>
      <c r="W153" s="61"/>
      <c r="X153" s="61"/>
      <c r="Y153" s="61"/>
      <c r="Z153" s="61"/>
    </row>
    <row r="154" spans="1:26" ht="18.75" customHeight="1">
      <c r="A154" s="61"/>
      <c r="B154" s="61"/>
      <c r="C154" s="61"/>
      <c r="D154" s="61"/>
      <c r="E154" s="61"/>
      <c r="F154" s="61"/>
      <c r="G154" s="61"/>
      <c r="H154" s="61"/>
      <c r="I154" s="61"/>
      <c r="J154" s="61"/>
      <c r="K154" s="61"/>
      <c r="L154" s="61"/>
      <c r="M154" s="61"/>
      <c r="N154" s="61"/>
      <c r="O154" s="61"/>
      <c r="P154" s="61"/>
      <c r="Q154" s="61"/>
      <c r="R154" s="61"/>
      <c r="S154" s="61"/>
      <c r="T154" s="61"/>
      <c r="U154" s="61"/>
      <c r="V154" s="61"/>
      <c r="W154" s="61"/>
      <c r="X154" s="61"/>
      <c r="Y154" s="61"/>
      <c r="Z154" s="61"/>
    </row>
    <row r="155" spans="1:26" ht="18.75" customHeight="1">
      <c r="A155" s="61"/>
      <c r="B155" s="61"/>
      <c r="C155" s="61"/>
      <c r="D155" s="61"/>
      <c r="E155" s="61"/>
      <c r="F155" s="61"/>
      <c r="G155" s="61"/>
      <c r="H155" s="61"/>
      <c r="I155" s="61"/>
      <c r="J155" s="61"/>
      <c r="K155" s="61"/>
      <c r="L155" s="61"/>
      <c r="M155" s="61"/>
      <c r="N155" s="61"/>
      <c r="O155" s="61"/>
      <c r="P155" s="61"/>
      <c r="Q155" s="61"/>
      <c r="R155" s="61"/>
      <c r="S155" s="61"/>
      <c r="T155" s="61"/>
      <c r="U155" s="61"/>
      <c r="V155" s="61"/>
      <c r="W155" s="61"/>
      <c r="X155" s="61"/>
      <c r="Y155" s="61"/>
      <c r="Z155" s="61"/>
    </row>
    <row r="156" spans="1:26" ht="18.75" customHeight="1">
      <c r="A156" s="61"/>
      <c r="B156" s="61"/>
      <c r="C156" s="61"/>
      <c r="D156" s="61"/>
      <c r="E156" s="61"/>
      <c r="F156" s="61"/>
      <c r="G156" s="61"/>
      <c r="H156" s="61"/>
      <c r="I156" s="61"/>
      <c r="J156" s="61"/>
      <c r="K156" s="61"/>
      <c r="L156" s="61"/>
      <c r="M156" s="61"/>
      <c r="N156" s="61"/>
      <c r="O156" s="61"/>
      <c r="P156" s="61"/>
      <c r="Q156" s="61"/>
      <c r="R156" s="61"/>
      <c r="S156" s="61"/>
      <c r="T156" s="61"/>
      <c r="U156" s="61"/>
      <c r="V156" s="61"/>
      <c r="W156" s="61"/>
      <c r="X156" s="61"/>
      <c r="Y156" s="61"/>
      <c r="Z156" s="61"/>
    </row>
    <row r="157" spans="1:26" ht="18.75" customHeight="1">
      <c r="A157" s="61"/>
      <c r="B157" s="61"/>
      <c r="C157" s="61"/>
      <c r="D157" s="61"/>
      <c r="E157" s="61"/>
      <c r="F157" s="61"/>
      <c r="G157" s="61"/>
      <c r="H157" s="61"/>
      <c r="I157" s="61"/>
      <c r="J157" s="61"/>
      <c r="K157" s="61"/>
      <c r="L157" s="61"/>
      <c r="M157" s="61"/>
      <c r="N157" s="61"/>
      <c r="O157" s="61"/>
      <c r="P157" s="61"/>
      <c r="Q157" s="61"/>
      <c r="R157" s="61"/>
      <c r="S157" s="61"/>
      <c r="T157" s="61"/>
      <c r="U157" s="61"/>
      <c r="V157" s="61"/>
      <c r="W157" s="61"/>
      <c r="X157" s="61"/>
      <c r="Y157" s="61"/>
      <c r="Z157" s="61"/>
    </row>
    <row r="158" spans="1:26" ht="18.75" customHeight="1">
      <c r="A158" s="61"/>
      <c r="B158" s="61"/>
      <c r="C158" s="61"/>
      <c r="D158" s="61"/>
      <c r="E158" s="61"/>
      <c r="F158" s="61"/>
      <c r="G158" s="61"/>
      <c r="H158" s="61"/>
      <c r="I158" s="61"/>
      <c r="J158" s="61"/>
      <c r="K158" s="61"/>
      <c r="L158" s="61"/>
      <c r="M158" s="61"/>
      <c r="N158" s="61"/>
      <c r="O158" s="61"/>
      <c r="P158" s="61"/>
      <c r="Q158" s="61"/>
      <c r="R158" s="61"/>
      <c r="S158" s="61"/>
      <c r="T158" s="61"/>
      <c r="U158" s="61"/>
      <c r="V158" s="61"/>
      <c r="W158" s="61"/>
      <c r="X158" s="61"/>
      <c r="Y158" s="61"/>
      <c r="Z158" s="61"/>
    </row>
    <row r="159" spans="1:26" ht="18.75" customHeight="1">
      <c r="A159" s="61"/>
      <c r="B159" s="61"/>
      <c r="C159" s="61"/>
      <c r="D159" s="61"/>
      <c r="E159" s="61"/>
      <c r="F159" s="61"/>
      <c r="G159" s="61"/>
      <c r="H159" s="61"/>
      <c r="I159" s="61"/>
      <c r="J159" s="61"/>
      <c r="K159" s="61"/>
      <c r="L159" s="61"/>
      <c r="M159" s="61"/>
      <c r="N159" s="61"/>
      <c r="O159" s="61"/>
      <c r="P159" s="61"/>
      <c r="Q159" s="61"/>
      <c r="R159" s="61"/>
      <c r="S159" s="61"/>
      <c r="T159" s="61"/>
      <c r="U159" s="61"/>
      <c r="V159" s="61"/>
      <c r="W159" s="61"/>
      <c r="X159" s="61"/>
      <c r="Y159" s="61"/>
      <c r="Z159" s="61"/>
    </row>
    <row r="160" spans="1:26" ht="18.75" customHeight="1">
      <c r="A160" s="61"/>
      <c r="B160" s="61"/>
      <c r="C160" s="61"/>
      <c r="D160" s="61"/>
      <c r="E160" s="61"/>
      <c r="F160" s="61"/>
      <c r="G160" s="61"/>
      <c r="H160" s="61"/>
      <c r="I160" s="61"/>
      <c r="J160" s="61"/>
      <c r="K160" s="61"/>
      <c r="L160" s="61"/>
      <c r="M160" s="61"/>
      <c r="N160" s="61"/>
      <c r="O160" s="61"/>
      <c r="P160" s="61"/>
      <c r="Q160" s="61"/>
      <c r="R160" s="61"/>
      <c r="S160" s="61"/>
      <c r="T160" s="61"/>
      <c r="U160" s="61"/>
      <c r="V160" s="61"/>
      <c r="W160" s="61"/>
      <c r="X160" s="61"/>
      <c r="Y160" s="61"/>
      <c r="Z160" s="61"/>
    </row>
    <row r="161" spans="1:26" ht="18.75" customHeight="1">
      <c r="A161" s="61"/>
      <c r="B161" s="61"/>
      <c r="C161" s="61"/>
      <c r="D161" s="61"/>
      <c r="E161" s="61"/>
      <c r="F161" s="61"/>
      <c r="G161" s="61"/>
      <c r="H161" s="61"/>
      <c r="I161" s="61"/>
      <c r="J161" s="61"/>
      <c r="K161" s="61"/>
      <c r="L161" s="61"/>
      <c r="M161" s="61"/>
      <c r="N161" s="61"/>
      <c r="O161" s="61"/>
      <c r="P161" s="61"/>
      <c r="Q161" s="61"/>
      <c r="R161" s="61"/>
      <c r="S161" s="61"/>
      <c r="T161" s="61"/>
      <c r="U161" s="61"/>
      <c r="V161" s="61"/>
      <c r="W161" s="61"/>
      <c r="X161" s="61"/>
      <c r="Y161" s="61"/>
      <c r="Z161" s="61"/>
    </row>
    <row r="162" spans="1:26" ht="18.75" customHeight="1">
      <c r="A162" s="61"/>
      <c r="B162" s="61"/>
      <c r="C162" s="61"/>
      <c r="D162" s="61"/>
      <c r="E162" s="61"/>
      <c r="F162" s="61"/>
      <c r="G162" s="61"/>
      <c r="H162" s="61"/>
      <c r="I162" s="61"/>
      <c r="J162" s="61"/>
      <c r="K162" s="61"/>
      <c r="L162" s="61"/>
      <c r="M162" s="61"/>
      <c r="N162" s="61"/>
      <c r="O162" s="61"/>
      <c r="P162" s="61"/>
      <c r="Q162" s="61"/>
      <c r="R162" s="61"/>
      <c r="S162" s="61"/>
      <c r="T162" s="61"/>
      <c r="U162" s="61"/>
      <c r="V162" s="61"/>
      <c r="W162" s="61"/>
      <c r="X162" s="61"/>
      <c r="Y162" s="61"/>
      <c r="Z162" s="61"/>
    </row>
    <row r="163" spans="1:26" ht="18.75" customHeight="1">
      <c r="A163" s="61"/>
      <c r="B163" s="61"/>
      <c r="C163" s="61"/>
      <c r="D163" s="61"/>
      <c r="E163" s="61"/>
      <c r="F163" s="61"/>
      <c r="G163" s="61"/>
      <c r="H163" s="61"/>
      <c r="I163" s="61"/>
      <c r="J163" s="61"/>
      <c r="K163" s="61"/>
      <c r="L163" s="61"/>
      <c r="M163" s="61"/>
      <c r="N163" s="61"/>
      <c r="O163" s="61"/>
      <c r="P163" s="61"/>
      <c r="Q163" s="61"/>
      <c r="R163" s="61"/>
      <c r="S163" s="61"/>
      <c r="T163" s="61"/>
      <c r="U163" s="61"/>
      <c r="V163" s="61"/>
      <c r="W163" s="61"/>
      <c r="X163" s="61"/>
      <c r="Y163" s="61"/>
      <c r="Z163" s="61"/>
    </row>
    <row r="164" spans="1:26" ht="18.75" customHeight="1">
      <c r="A164" s="61"/>
      <c r="B164" s="61"/>
      <c r="C164" s="61"/>
      <c r="D164" s="61"/>
      <c r="E164" s="61"/>
      <c r="F164" s="61"/>
      <c r="G164" s="61"/>
      <c r="H164" s="61"/>
      <c r="I164" s="61"/>
      <c r="J164" s="61"/>
      <c r="K164" s="61"/>
      <c r="L164" s="61"/>
      <c r="M164" s="61"/>
      <c r="N164" s="61"/>
      <c r="O164" s="61"/>
      <c r="P164" s="61"/>
      <c r="Q164" s="61"/>
      <c r="R164" s="61"/>
      <c r="S164" s="61"/>
      <c r="T164" s="61"/>
      <c r="U164" s="61"/>
      <c r="V164" s="61"/>
      <c r="W164" s="61"/>
      <c r="X164" s="61"/>
      <c r="Y164" s="61"/>
      <c r="Z164" s="61"/>
    </row>
    <row r="165" spans="1:26" ht="18.75" customHeight="1">
      <c r="A165" s="61"/>
      <c r="B165" s="61"/>
      <c r="C165" s="61"/>
      <c r="D165" s="61"/>
      <c r="E165" s="61"/>
      <c r="F165" s="61"/>
      <c r="G165" s="61"/>
      <c r="H165" s="61"/>
      <c r="I165" s="61"/>
      <c r="J165" s="61"/>
      <c r="K165" s="61"/>
      <c r="L165" s="61"/>
      <c r="M165" s="61"/>
      <c r="N165" s="61"/>
      <c r="O165" s="61"/>
      <c r="P165" s="61"/>
      <c r="Q165" s="61"/>
      <c r="R165" s="61"/>
      <c r="S165" s="61"/>
      <c r="T165" s="61"/>
      <c r="U165" s="61"/>
      <c r="V165" s="61"/>
      <c r="W165" s="61"/>
      <c r="X165" s="61"/>
      <c r="Y165" s="61"/>
      <c r="Z165" s="61"/>
    </row>
    <row r="166" spans="1:26" ht="18.75" customHeight="1">
      <c r="A166" s="61"/>
      <c r="B166" s="61"/>
      <c r="C166" s="61"/>
      <c r="D166" s="61"/>
      <c r="E166" s="61"/>
      <c r="F166" s="61"/>
      <c r="G166" s="61"/>
      <c r="H166" s="61"/>
      <c r="I166" s="61"/>
      <c r="J166" s="61"/>
      <c r="K166" s="61"/>
      <c r="L166" s="61"/>
      <c r="M166" s="61"/>
      <c r="N166" s="61"/>
      <c r="O166" s="61"/>
      <c r="P166" s="61"/>
      <c r="Q166" s="61"/>
      <c r="R166" s="61"/>
      <c r="S166" s="61"/>
      <c r="T166" s="61"/>
      <c r="U166" s="61"/>
      <c r="V166" s="61"/>
      <c r="W166" s="61"/>
      <c r="X166" s="61"/>
      <c r="Y166" s="61"/>
      <c r="Z166" s="61"/>
    </row>
    <row r="167" spans="1:26" ht="18.75" customHeight="1">
      <c r="A167" s="61"/>
      <c r="B167" s="61"/>
      <c r="C167" s="61"/>
      <c r="D167" s="61"/>
      <c r="E167" s="61"/>
      <c r="F167" s="61"/>
      <c r="G167" s="61"/>
      <c r="H167" s="61"/>
      <c r="I167" s="61"/>
      <c r="J167" s="61"/>
      <c r="K167" s="61"/>
      <c r="L167" s="61"/>
      <c r="M167" s="61"/>
      <c r="N167" s="61"/>
      <c r="O167" s="61"/>
      <c r="P167" s="61"/>
      <c r="Q167" s="61"/>
      <c r="R167" s="61"/>
      <c r="S167" s="61"/>
      <c r="T167" s="61"/>
      <c r="U167" s="61"/>
      <c r="V167" s="61"/>
      <c r="W167" s="61"/>
      <c r="X167" s="61"/>
      <c r="Y167" s="61"/>
      <c r="Z167" s="61"/>
    </row>
    <row r="168" spans="1:26" ht="18.75" customHeight="1">
      <c r="A168" s="61"/>
      <c r="B168" s="61"/>
      <c r="C168" s="61"/>
      <c r="D168" s="61"/>
      <c r="E168" s="61"/>
      <c r="F168" s="61"/>
      <c r="G168" s="61"/>
      <c r="H168" s="61"/>
      <c r="I168" s="61"/>
      <c r="J168" s="61"/>
      <c r="K168" s="61"/>
      <c r="L168" s="61"/>
      <c r="M168" s="61"/>
      <c r="N168" s="61"/>
      <c r="O168" s="61"/>
      <c r="P168" s="61"/>
      <c r="Q168" s="61"/>
      <c r="R168" s="61"/>
      <c r="S168" s="61"/>
      <c r="T168" s="61"/>
      <c r="U168" s="61"/>
      <c r="V168" s="61"/>
      <c r="W168" s="61"/>
      <c r="X168" s="61"/>
      <c r="Y168" s="61"/>
      <c r="Z168" s="61"/>
    </row>
    <row r="169" spans="1:26" ht="18.75" customHeight="1">
      <c r="A169" s="61"/>
      <c r="B169" s="61"/>
      <c r="C169" s="61"/>
      <c r="D169" s="61"/>
      <c r="E169" s="61"/>
      <c r="F169" s="61"/>
      <c r="G169" s="61"/>
      <c r="H169" s="61"/>
      <c r="I169" s="61"/>
      <c r="J169" s="61"/>
      <c r="K169" s="61"/>
      <c r="L169" s="61"/>
      <c r="M169" s="61"/>
      <c r="N169" s="61"/>
      <c r="O169" s="61"/>
      <c r="P169" s="61"/>
      <c r="Q169" s="61"/>
      <c r="R169" s="61"/>
      <c r="S169" s="61"/>
      <c r="T169" s="61"/>
      <c r="U169" s="61"/>
      <c r="V169" s="61"/>
      <c r="W169" s="61"/>
      <c r="X169" s="61"/>
      <c r="Y169" s="61"/>
      <c r="Z169" s="61"/>
    </row>
    <row r="170" spans="1:26" ht="18.75" customHeight="1">
      <c r="A170" s="61"/>
      <c r="B170" s="61"/>
      <c r="C170" s="61"/>
      <c r="D170" s="61"/>
      <c r="E170" s="61"/>
      <c r="F170" s="61"/>
      <c r="G170" s="61"/>
      <c r="H170" s="61"/>
      <c r="I170" s="61"/>
      <c r="J170" s="61"/>
      <c r="K170" s="61"/>
      <c r="L170" s="61"/>
      <c r="M170" s="61"/>
      <c r="N170" s="61"/>
      <c r="O170" s="61"/>
      <c r="P170" s="61"/>
      <c r="Q170" s="61"/>
      <c r="R170" s="61"/>
      <c r="S170" s="61"/>
      <c r="T170" s="61"/>
      <c r="U170" s="61"/>
      <c r="V170" s="61"/>
      <c r="W170" s="61"/>
      <c r="X170" s="61"/>
      <c r="Y170" s="61"/>
      <c r="Z170" s="61"/>
    </row>
    <row r="171" spans="1:26" ht="18.75" customHeight="1">
      <c r="A171" s="61"/>
      <c r="B171" s="61"/>
      <c r="C171" s="61"/>
      <c r="D171" s="61"/>
      <c r="E171" s="61"/>
      <c r="F171" s="61"/>
      <c r="G171" s="61"/>
      <c r="H171" s="61"/>
      <c r="I171" s="61"/>
      <c r="J171" s="61"/>
      <c r="K171" s="61"/>
      <c r="L171" s="61"/>
      <c r="M171" s="61"/>
      <c r="N171" s="61"/>
      <c r="O171" s="61"/>
      <c r="P171" s="61"/>
      <c r="Q171" s="61"/>
      <c r="R171" s="61"/>
      <c r="S171" s="61"/>
      <c r="T171" s="61"/>
      <c r="U171" s="61"/>
      <c r="V171" s="61"/>
      <c r="W171" s="61"/>
      <c r="X171" s="61"/>
      <c r="Y171" s="61"/>
      <c r="Z171" s="61"/>
    </row>
    <row r="172" spans="1:26" ht="18.75" customHeight="1">
      <c r="A172" s="61"/>
      <c r="B172" s="61"/>
      <c r="C172" s="61"/>
      <c r="D172" s="61"/>
      <c r="E172" s="61"/>
      <c r="F172" s="61"/>
      <c r="G172" s="61"/>
      <c r="H172" s="61"/>
      <c r="I172" s="61"/>
      <c r="J172" s="61"/>
      <c r="K172" s="61"/>
      <c r="L172" s="61"/>
      <c r="M172" s="61"/>
      <c r="N172" s="61"/>
      <c r="O172" s="61"/>
      <c r="P172" s="61"/>
      <c r="Q172" s="61"/>
      <c r="R172" s="61"/>
      <c r="S172" s="61"/>
      <c r="T172" s="61"/>
      <c r="U172" s="61"/>
      <c r="V172" s="61"/>
      <c r="W172" s="61"/>
      <c r="X172" s="61"/>
      <c r="Y172" s="61"/>
      <c r="Z172" s="61"/>
    </row>
    <row r="173" spans="1:26" ht="18.75" customHeight="1">
      <c r="A173" s="61"/>
      <c r="B173" s="61"/>
      <c r="C173" s="61"/>
      <c r="D173" s="61"/>
      <c r="E173" s="61"/>
      <c r="F173" s="61"/>
      <c r="G173" s="61"/>
      <c r="H173" s="61"/>
      <c r="I173" s="61"/>
      <c r="J173" s="61"/>
      <c r="K173" s="61"/>
      <c r="L173" s="61"/>
      <c r="M173" s="61"/>
      <c r="N173" s="61"/>
      <c r="O173" s="61"/>
      <c r="P173" s="61"/>
      <c r="Q173" s="61"/>
      <c r="R173" s="61"/>
      <c r="S173" s="61"/>
      <c r="T173" s="61"/>
      <c r="U173" s="61"/>
      <c r="V173" s="61"/>
      <c r="W173" s="61"/>
      <c r="X173" s="61"/>
      <c r="Y173" s="61"/>
      <c r="Z173" s="61"/>
    </row>
    <row r="174" spans="1:26" ht="18.75" customHeight="1">
      <c r="A174" s="61"/>
      <c r="B174" s="61"/>
      <c r="C174" s="61"/>
      <c r="D174" s="61"/>
      <c r="E174" s="61"/>
      <c r="F174" s="61"/>
      <c r="G174" s="61"/>
      <c r="H174" s="61"/>
      <c r="I174" s="61"/>
      <c r="J174" s="61"/>
      <c r="K174" s="61"/>
      <c r="L174" s="61"/>
      <c r="M174" s="61"/>
      <c r="N174" s="61"/>
      <c r="O174" s="61"/>
      <c r="P174" s="61"/>
      <c r="Q174" s="61"/>
      <c r="R174" s="61"/>
      <c r="S174" s="61"/>
      <c r="T174" s="61"/>
      <c r="U174" s="61"/>
      <c r="V174" s="61"/>
      <c r="W174" s="61"/>
      <c r="X174" s="61"/>
      <c r="Y174" s="61"/>
      <c r="Z174" s="61"/>
    </row>
    <row r="175" spans="1:26" ht="18.75" customHeight="1">
      <c r="A175" s="61"/>
      <c r="B175" s="61"/>
      <c r="C175" s="61"/>
      <c r="D175" s="61"/>
      <c r="E175" s="61"/>
      <c r="F175" s="61"/>
      <c r="G175" s="61"/>
      <c r="H175" s="61"/>
      <c r="I175" s="61"/>
      <c r="J175" s="61"/>
      <c r="K175" s="61"/>
      <c r="L175" s="61"/>
      <c r="M175" s="61"/>
      <c r="N175" s="61"/>
      <c r="O175" s="61"/>
      <c r="P175" s="61"/>
      <c r="Q175" s="61"/>
      <c r="R175" s="61"/>
      <c r="S175" s="61"/>
      <c r="T175" s="61"/>
      <c r="U175" s="61"/>
      <c r="V175" s="61"/>
      <c r="W175" s="61"/>
      <c r="X175" s="61"/>
      <c r="Y175" s="61"/>
      <c r="Z175" s="61"/>
    </row>
    <row r="176" spans="1:26" ht="18.75" customHeight="1">
      <c r="A176" s="61"/>
      <c r="B176" s="61"/>
      <c r="C176" s="61"/>
      <c r="D176" s="61"/>
      <c r="E176" s="61"/>
      <c r="F176" s="61"/>
      <c r="G176" s="61"/>
      <c r="H176" s="61"/>
      <c r="I176" s="61"/>
      <c r="J176" s="61"/>
      <c r="K176" s="61"/>
      <c r="L176" s="61"/>
      <c r="M176" s="61"/>
      <c r="N176" s="61"/>
      <c r="O176" s="61"/>
      <c r="P176" s="61"/>
      <c r="Q176" s="61"/>
      <c r="R176" s="61"/>
      <c r="S176" s="61"/>
      <c r="T176" s="61"/>
      <c r="U176" s="61"/>
      <c r="V176" s="61"/>
      <c r="W176" s="61"/>
      <c r="X176" s="61"/>
      <c r="Y176" s="61"/>
      <c r="Z176" s="61"/>
    </row>
    <row r="177" spans="1:26" ht="18.75" customHeight="1">
      <c r="A177" s="61"/>
      <c r="B177" s="61"/>
      <c r="C177" s="61"/>
      <c r="D177" s="61"/>
      <c r="E177" s="61"/>
      <c r="F177" s="61"/>
      <c r="G177" s="61"/>
      <c r="H177" s="61"/>
      <c r="I177" s="61"/>
      <c r="J177" s="61"/>
      <c r="K177" s="61"/>
      <c r="L177" s="61"/>
      <c r="M177" s="61"/>
      <c r="N177" s="61"/>
      <c r="O177" s="61"/>
      <c r="P177" s="61"/>
      <c r="Q177" s="61"/>
      <c r="R177" s="61"/>
      <c r="S177" s="61"/>
      <c r="T177" s="61"/>
      <c r="U177" s="61"/>
      <c r="V177" s="61"/>
      <c r="W177" s="61"/>
      <c r="X177" s="61"/>
      <c r="Y177" s="61"/>
      <c r="Z177" s="61"/>
    </row>
    <row r="178" spans="1:26" ht="18.75" customHeight="1">
      <c r="A178" s="61"/>
      <c r="B178" s="61"/>
      <c r="C178" s="61"/>
      <c r="D178" s="61"/>
      <c r="E178" s="61"/>
      <c r="F178" s="61"/>
      <c r="G178" s="61"/>
      <c r="H178" s="61"/>
      <c r="I178" s="61"/>
      <c r="J178" s="61"/>
      <c r="K178" s="61"/>
      <c r="L178" s="61"/>
      <c r="M178" s="61"/>
      <c r="N178" s="61"/>
      <c r="O178" s="61"/>
      <c r="P178" s="61"/>
      <c r="Q178" s="61"/>
      <c r="R178" s="61"/>
      <c r="S178" s="61"/>
      <c r="T178" s="61"/>
      <c r="U178" s="61"/>
      <c r="V178" s="61"/>
      <c r="W178" s="61"/>
      <c r="X178" s="61"/>
      <c r="Y178" s="61"/>
      <c r="Z178" s="61"/>
    </row>
    <row r="179" spans="1:26" ht="18.75" customHeight="1">
      <c r="A179" s="61"/>
      <c r="B179" s="61"/>
      <c r="C179" s="61"/>
      <c r="D179" s="61"/>
      <c r="E179" s="61"/>
      <c r="F179" s="61"/>
      <c r="G179" s="61"/>
      <c r="H179" s="61"/>
      <c r="I179" s="61"/>
      <c r="J179" s="61"/>
      <c r="K179" s="61"/>
      <c r="L179" s="61"/>
      <c r="M179" s="61"/>
      <c r="N179" s="61"/>
      <c r="O179" s="61"/>
      <c r="P179" s="61"/>
      <c r="Q179" s="61"/>
      <c r="R179" s="61"/>
      <c r="S179" s="61"/>
      <c r="T179" s="61"/>
      <c r="U179" s="61"/>
      <c r="V179" s="61"/>
      <c r="W179" s="61"/>
      <c r="X179" s="61"/>
      <c r="Y179" s="61"/>
      <c r="Z179" s="61"/>
    </row>
    <row r="180" spans="1:26" ht="18.75" customHeight="1">
      <c r="A180" s="61"/>
      <c r="B180" s="61"/>
      <c r="C180" s="61"/>
      <c r="D180" s="61"/>
      <c r="E180" s="61"/>
      <c r="F180" s="61"/>
      <c r="G180" s="61"/>
      <c r="H180" s="61"/>
      <c r="I180" s="61"/>
      <c r="J180" s="61"/>
      <c r="K180" s="61"/>
      <c r="L180" s="61"/>
      <c r="M180" s="61"/>
      <c r="N180" s="61"/>
      <c r="O180" s="61"/>
      <c r="P180" s="61"/>
      <c r="Q180" s="61"/>
      <c r="R180" s="61"/>
      <c r="S180" s="61"/>
      <c r="T180" s="61"/>
      <c r="U180" s="61"/>
      <c r="V180" s="61"/>
      <c r="W180" s="61"/>
      <c r="X180" s="61"/>
      <c r="Y180" s="61"/>
      <c r="Z180" s="61"/>
    </row>
    <row r="181" spans="1:26" ht="18.75" customHeight="1">
      <c r="A181" s="61"/>
      <c r="B181" s="61"/>
      <c r="C181" s="61"/>
      <c r="D181" s="61"/>
      <c r="E181" s="61"/>
      <c r="F181" s="61"/>
      <c r="G181" s="61"/>
      <c r="H181" s="61"/>
      <c r="I181" s="61"/>
      <c r="J181" s="61"/>
      <c r="K181" s="61"/>
      <c r="L181" s="61"/>
      <c r="M181" s="61"/>
      <c r="N181" s="61"/>
      <c r="O181" s="61"/>
      <c r="P181" s="61"/>
      <c r="Q181" s="61"/>
      <c r="R181" s="61"/>
      <c r="S181" s="61"/>
      <c r="T181" s="61"/>
      <c r="U181" s="61"/>
      <c r="V181" s="61"/>
      <c r="W181" s="61"/>
      <c r="X181" s="61"/>
      <c r="Y181" s="61"/>
      <c r="Z181" s="61"/>
    </row>
    <row r="182" spans="1:26" ht="18.75" customHeight="1">
      <c r="A182" s="61"/>
      <c r="B182" s="61"/>
      <c r="C182" s="61"/>
      <c r="D182" s="61"/>
      <c r="E182" s="61"/>
      <c r="F182" s="61"/>
      <c r="G182" s="61"/>
      <c r="H182" s="61"/>
      <c r="I182" s="61"/>
      <c r="J182" s="61"/>
      <c r="K182" s="61"/>
      <c r="L182" s="61"/>
      <c r="M182" s="61"/>
      <c r="N182" s="61"/>
      <c r="O182" s="61"/>
      <c r="P182" s="61"/>
      <c r="Q182" s="61"/>
      <c r="R182" s="61"/>
      <c r="S182" s="61"/>
      <c r="T182" s="61"/>
      <c r="U182" s="61"/>
      <c r="V182" s="61"/>
      <c r="W182" s="61"/>
      <c r="X182" s="61"/>
      <c r="Y182" s="61"/>
      <c r="Z182" s="61"/>
    </row>
    <row r="183" spans="1:26" ht="18.75" customHeight="1">
      <c r="A183" s="61"/>
      <c r="B183" s="61"/>
      <c r="C183" s="61"/>
      <c r="D183" s="61"/>
      <c r="E183" s="61"/>
      <c r="F183" s="61"/>
      <c r="G183" s="61"/>
      <c r="H183" s="61"/>
      <c r="I183" s="61"/>
      <c r="J183" s="61"/>
      <c r="K183" s="61"/>
      <c r="L183" s="61"/>
      <c r="M183" s="61"/>
      <c r="N183" s="61"/>
      <c r="O183" s="61"/>
      <c r="P183" s="61"/>
      <c r="Q183" s="61"/>
      <c r="R183" s="61"/>
      <c r="S183" s="61"/>
      <c r="T183" s="61"/>
      <c r="U183" s="61"/>
      <c r="V183" s="61"/>
      <c r="W183" s="61"/>
      <c r="X183" s="61"/>
      <c r="Y183" s="61"/>
      <c r="Z183" s="61"/>
    </row>
    <row r="184" spans="1:26" ht="18.75" customHeight="1">
      <c r="A184" s="61"/>
      <c r="B184" s="61"/>
      <c r="C184" s="61"/>
      <c r="D184" s="61"/>
      <c r="E184" s="61"/>
      <c r="F184" s="61"/>
      <c r="G184" s="61"/>
      <c r="H184" s="61"/>
      <c r="I184" s="61"/>
      <c r="J184" s="61"/>
      <c r="K184" s="61"/>
      <c r="L184" s="61"/>
      <c r="M184" s="61"/>
      <c r="N184" s="61"/>
      <c r="O184" s="61"/>
      <c r="P184" s="61"/>
      <c r="Q184" s="61"/>
      <c r="R184" s="61"/>
      <c r="S184" s="61"/>
      <c r="T184" s="61"/>
      <c r="U184" s="61"/>
      <c r="V184" s="61"/>
      <c r="W184" s="61"/>
      <c r="X184" s="61"/>
      <c r="Y184" s="61"/>
      <c r="Z184" s="61"/>
    </row>
    <row r="185" spans="1:26" ht="18.75" customHeight="1">
      <c r="A185" s="61"/>
      <c r="B185" s="61"/>
      <c r="C185" s="61"/>
      <c r="D185" s="61"/>
      <c r="E185" s="61"/>
      <c r="F185" s="61"/>
      <c r="G185" s="61"/>
      <c r="H185" s="61"/>
      <c r="I185" s="61"/>
      <c r="J185" s="61"/>
      <c r="K185" s="61"/>
      <c r="L185" s="61"/>
      <c r="M185" s="61"/>
      <c r="N185" s="61"/>
      <c r="O185" s="61"/>
      <c r="P185" s="61"/>
      <c r="Q185" s="61"/>
      <c r="R185" s="61"/>
      <c r="S185" s="61"/>
      <c r="T185" s="61"/>
      <c r="U185" s="61"/>
      <c r="V185" s="61"/>
      <c r="W185" s="61"/>
      <c r="X185" s="61"/>
      <c r="Y185" s="61"/>
      <c r="Z185" s="61"/>
    </row>
    <row r="186" spans="1:26" ht="18.75" customHeight="1">
      <c r="A186" s="61"/>
      <c r="B186" s="61"/>
      <c r="C186" s="61"/>
      <c r="D186" s="61"/>
      <c r="E186" s="61"/>
      <c r="F186" s="61"/>
      <c r="G186" s="61"/>
      <c r="H186" s="61"/>
      <c r="I186" s="61"/>
      <c r="J186" s="61"/>
      <c r="K186" s="61"/>
      <c r="L186" s="61"/>
      <c r="M186" s="61"/>
      <c r="N186" s="61"/>
      <c r="O186" s="61"/>
      <c r="P186" s="61"/>
      <c r="Q186" s="61"/>
      <c r="R186" s="61"/>
      <c r="S186" s="61"/>
      <c r="T186" s="61"/>
      <c r="U186" s="61"/>
      <c r="V186" s="61"/>
      <c r="W186" s="61"/>
      <c r="X186" s="61"/>
      <c r="Y186" s="61"/>
      <c r="Z186" s="61"/>
    </row>
    <row r="187" spans="1:26" ht="18.75" customHeight="1">
      <c r="A187" s="61"/>
      <c r="B187" s="61"/>
      <c r="C187" s="61"/>
      <c r="D187" s="61"/>
      <c r="E187" s="61"/>
      <c r="F187" s="61"/>
      <c r="G187" s="61"/>
      <c r="H187" s="61"/>
      <c r="I187" s="61"/>
      <c r="J187" s="61"/>
      <c r="K187" s="61"/>
      <c r="L187" s="61"/>
      <c r="M187" s="61"/>
      <c r="N187" s="61"/>
      <c r="O187" s="61"/>
      <c r="P187" s="61"/>
      <c r="Q187" s="61"/>
      <c r="R187" s="61"/>
      <c r="S187" s="61"/>
      <c r="T187" s="61"/>
      <c r="U187" s="61"/>
      <c r="V187" s="61"/>
      <c r="W187" s="61"/>
      <c r="X187" s="61"/>
      <c r="Y187" s="61"/>
      <c r="Z187" s="61"/>
    </row>
    <row r="188" spans="1:26" ht="18.75" customHeight="1">
      <c r="A188" s="61"/>
      <c r="B188" s="61"/>
      <c r="C188" s="61"/>
      <c r="D188" s="61"/>
      <c r="E188" s="61"/>
      <c r="F188" s="61"/>
      <c r="G188" s="61"/>
      <c r="H188" s="61"/>
      <c r="I188" s="61"/>
      <c r="J188" s="61"/>
      <c r="K188" s="61"/>
      <c r="L188" s="61"/>
      <c r="M188" s="61"/>
      <c r="N188" s="61"/>
      <c r="O188" s="61"/>
      <c r="P188" s="61"/>
      <c r="Q188" s="61"/>
      <c r="R188" s="61"/>
      <c r="S188" s="61"/>
      <c r="T188" s="61"/>
      <c r="U188" s="61"/>
      <c r="V188" s="61"/>
      <c r="W188" s="61"/>
      <c r="X188" s="61"/>
      <c r="Y188" s="61"/>
      <c r="Z188" s="61"/>
    </row>
    <row r="189" spans="1:26" ht="18.75" customHeight="1">
      <c r="A189" s="61"/>
      <c r="B189" s="61"/>
      <c r="C189" s="61"/>
      <c r="D189" s="61"/>
      <c r="E189" s="61"/>
      <c r="F189" s="61"/>
      <c r="G189" s="61"/>
      <c r="H189" s="61"/>
      <c r="I189" s="61"/>
      <c r="J189" s="61"/>
      <c r="K189" s="61"/>
      <c r="L189" s="61"/>
      <c r="M189" s="61"/>
      <c r="N189" s="61"/>
      <c r="O189" s="61"/>
      <c r="P189" s="61"/>
      <c r="Q189" s="61"/>
      <c r="R189" s="61"/>
      <c r="S189" s="61"/>
      <c r="T189" s="61"/>
      <c r="U189" s="61"/>
      <c r="V189" s="61"/>
      <c r="W189" s="61"/>
      <c r="X189" s="61"/>
      <c r="Y189" s="61"/>
      <c r="Z189" s="61"/>
    </row>
    <row r="190" spans="1:26" ht="18.75" customHeight="1">
      <c r="A190" s="61"/>
      <c r="B190" s="61"/>
      <c r="C190" s="61"/>
      <c r="D190" s="61"/>
      <c r="E190" s="61"/>
      <c r="F190" s="61"/>
      <c r="G190" s="61"/>
      <c r="H190" s="61"/>
      <c r="I190" s="61"/>
      <c r="J190" s="61"/>
      <c r="K190" s="61"/>
      <c r="L190" s="61"/>
      <c r="M190" s="61"/>
      <c r="N190" s="61"/>
      <c r="O190" s="61"/>
      <c r="P190" s="61"/>
      <c r="Q190" s="61"/>
      <c r="R190" s="61"/>
      <c r="S190" s="61"/>
      <c r="T190" s="61"/>
      <c r="U190" s="61"/>
      <c r="V190" s="61"/>
      <c r="W190" s="61"/>
      <c r="X190" s="61"/>
      <c r="Y190" s="61"/>
      <c r="Z190" s="61"/>
    </row>
    <row r="191" spans="1:26" ht="18.75" customHeight="1">
      <c r="A191" s="61"/>
      <c r="B191" s="61"/>
      <c r="C191" s="61"/>
      <c r="D191" s="61"/>
      <c r="E191" s="61"/>
      <c r="F191" s="61"/>
      <c r="G191" s="61"/>
      <c r="H191" s="61"/>
      <c r="I191" s="61"/>
      <c r="J191" s="61"/>
      <c r="K191" s="61"/>
      <c r="L191" s="61"/>
      <c r="M191" s="61"/>
      <c r="N191" s="61"/>
      <c r="O191" s="61"/>
      <c r="P191" s="61"/>
      <c r="Q191" s="61"/>
      <c r="R191" s="61"/>
      <c r="S191" s="61"/>
      <c r="T191" s="61"/>
      <c r="U191" s="61"/>
      <c r="V191" s="61"/>
      <c r="W191" s="61"/>
      <c r="X191" s="61"/>
      <c r="Y191" s="61"/>
      <c r="Z191" s="61"/>
    </row>
    <row r="192" spans="1:26" ht="18.75" customHeight="1">
      <c r="A192" s="61"/>
      <c r="B192" s="61"/>
      <c r="C192" s="61"/>
      <c r="D192" s="61"/>
      <c r="E192" s="61"/>
      <c r="F192" s="61"/>
      <c r="G192" s="61"/>
      <c r="H192" s="61"/>
      <c r="I192" s="61"/>
      <c r="J192" s="61"/>
      <c r="K192" s="61"/>
      <c r="L192" s="61"/>
      <c r="M192" s="61"/>
      <c r="N192" s="61"/>
      <c r="O192" s="61"/>
      <c r="P192" s="61"/>
      <c r="Q192" s="61"/>
      <c r="R192" s="61"/>
      <c r="S192" s="61"/>
      <c r="T192" s="61"/>
      <c r="U192" s="61"/>
      <c r="V192" s="61"/>
      <c r="W192" s="61"/>
      <c r="X192" s="61"/>
      <c r="Y192" s="61"/>
      <c r="Z192" s="61"/>
    </row>
    <row r="193" spans="1:26" ht="18.75" customHeight="1">
      <c r="A193" s="61"/>
      <c r="B193" s="61"/>
      <c r="C193" s="61"/>
      <c r="D193" s="61"/>
      <c r="E193" s="61"/>
      <c r="F193" s="61"/>
      <c r="G193" s="61"/>
      <c r="H193" s="61"/>
      <c r="I193" s="61"/>
      <c r="J193" s="61"/>
      <c r="K193" s="61"/>
      <c r="L193" s="61"/>
      <c r="M193" s="61"/>
      <c r="N193" s="61"/>
      <c r="O193" s="61"/>
      <c r="P193" s="61"/>
      <c r="Q193" s="61"/>
      <c r="R193" s="61"/>
      <c r="S193" s="61"/>
      <c r="T193" s="61"/>
      <c r="U193" s="61"/>
      <c r="V193" s="61"/>
      <c r="W193" s="61"/>
      <c r="X193" s="61"/>
      <c r="Y193" s="61"/>
      <c r="Z193" s="61"/>
    </row>
    <row r="194" spans="1:26" ht="18.75" customHeight="1">
      <c r="A194" s="61"/>
      <c r="B194" s="61"/>
      <c r="C194" s="61"/>
      <c r="D194" s="61"/>
      <c r="E194" s="61"/>
      <c r="F194" s="61"/>
      <c r="G194" s="61"/>
      <c r="H194" s="61"/>
      <c r="I194" s="61"/>
      <c r="J194" s="61"/>
      <c r="K194" s="61"/>
      <c r="L194" s="61"/>
      <c r="M194" s="61"/>
      <c r="N194" s="61"/>
      <c r="O194" s="61"/>
      <c r="P194" s="61"/>
      <c r="Q194" s="61"/>
      <c r="R194" s="61"/>
      <c r="S194" s="61"/>
      <c r="T194" s="61"/>
      <c r="U194" s="61"/>
      <c r="V194" s="61"/>
      <c r="W194" s="61"/>
      <c r="X194" s="61"/>
      <c r="Y194" s="61"/>
      <c r="Z194" s="61"/>
    </row>
    <row r="195" spans="1:26" ht="18.75" customHeight="1">
      <c r="A195" s="61"/>
      <c r="B195" s="61"/>
      <c r="C195" s="61"/>
      <c r="D195" s="61"/>
      <c r="E195" s="61"/>
      <c r="F195" s="61"/>
      <c r="G195" s="61"/>
      <c r="H195" s="61"/>
      <c r="I195" s="61"/>
      <c r="J195" s="61"/>
      <c r="K195" s="61"/>
      <c r="L195" s="61"/>
      <c r="M195" s="61"/>
      <c r="N195" s="61"/>
      <c r="O195" s="61"/>
      <c r="P195" s="61"/>
      <c r="Q195" s="61"/>
      <c r="R195" s="61"/>
      <c r="S195" s="61"/>
      <c r="T195" s="61"/>
      <c r="U195" s="61"/>
      <c r="V195" s="61"/>
      <c r="W195" s="61"/>
      <c r="X195" s="61"/>
      <c r="Y195" s="61"/>
      <c r="Z195" s="61"/>
    </row>
    <row r="196" spans="1:26" ht="18.75" customHeight="1">
      <c r="A196" s="61"/>
      <c r="B196" s="61"/>
      <c r="C196" s="61"/>
      <c r="D196" s="61"/>
      <c r="E196" s="61"/>
      <c r="F196" s="61"/>
      <c r="G196" s="61"/>
      <c r="H196" s="61"/>
      <c r="I196" s="61"/>
      <c r="J196" s="61"/>
      <c r="K196" s="61"/>
      <c r="L196" s="61"/>
      <c r="M196" s="61"/>
      <c r="N196" s="61"/>
      <c r="O196" s="61"/>
      <c r="P196" s="61"/>
      <c r="Q196" s="61"/>
      <c r="R196" s="61"/>
      <c r="S196" s="61"/>
      <c r="T196" s="61"/>
      <c r="U196" s="61"/>
      <c r="V196" s="61"/>
      <c r="W196" s="61"/>
      <c r="X196" s="61"/>
      <c r="Y196" s="61"/>
      <c r="Z196" s="61"/>
    </row>
    <row r="197" spans="1:26" ht="18.75" customHeight="1">
      <c r="A197" s="61"/>
      <c r="B197" s="61"/>
      <c r="C197" s="61"/>
      <c r="D197" s="61"/>
      <c r="E197" s="61"/>
      <c r="F197" s="61"/>
      <c r="G197" s="61"/>
      <c r="H197" s="61"/>
      <c r="I197" s="61"/>
      <c r="J197" s="61"/>
      <c r="K197" s="61"/>
      <c r="L197" s="61"/>
      <c r="M197" s="61"/>
      <c r="N197" s="61"/>
      <c r="O197" s="61"/>
      <c r="P197" s="61"/>
      <c r="Q197" s="61"/>
      <c r="R197" s="61"/>
      <c r="S197" s="61"/>
      <c r="T197" s="61"/>
      <c r="U197" s="61"/>
      <c r="V197" s="61"/>
      <c r="W197" s="61"/>
      <c r="X197" s="61"/>
      <c r="Y197" s="61"/>
      <c r="Z197" s="61"/>
    </row>
    <row r="198" spans="1:26" ht="18.75" customHeight="1">
      <c r="A198" s="61"/>
      <c r="B198" s="61"/>
      <c r="C198" s="61"/>
      <c r="D198" s="61"/>
      <c r="E198" s="61"/>
      <c r="F198" s="61"/>
      <c r="G198" s="61"/>
      <c r="H198" s="61"/>
      <c r="I198" s="61"/>
      <c r="J198" s="61"/>
      <c r="K198" s="61"/>
      <c r="L198" s="61"/>
      <c r="M198" s="61"/>
      <c r="N198" s="61"/>
      <c r="O198" s="61"/>
      <c r="P198" s="61"/>
      <c r="Q198" s="61"/>
      <c r="R198" s="61"/>
      <c r="S198" s="61"/>
      <c r="T198" s="61"/>
      <c r="U198" s="61"/>
      <c r="V198" s="61"/>
      <c r="W198" s="61"/>
      <c r="X198" s="61"/>
      <c r="Y198" s="61"/>
      <c r="Z198" s="61"/>
    </row>
    <row r="199" spans="1:26" ht="18.75" customHeight="1">
      <c r="A199" s="61"/>
      <c r="B199" s="61"/>
      <c r="C199" s="61"/>
      <c r="D199" s="61"/>
      <c r="E199" s="61"/>
      <c r="F199" s="61"/>
      <c r="G199" s="61"/>
      <c r="H199" s="61"/>
      <c r="I199" s="61"/>
      <c r="J199" s="61"/>
      <c r="K199" s="61"/>
      <c r="L199" s="61"/>
      <c r="M199" s="61"/>
      <c r="N199" s="61"/>
      <c r="O199" s="61"/>
      <c r="P199" s="61"/>
      <c r="Q199" s="61"/>
      <c r="R199" s="61"/>
      <c r="S199" s="61"/>
      <c r="T199" s="61"/>
      <c r="U199" s="61"/>
      <c r="V199" s="61"/>
      <c r="W199" s="61"/>
      <c r="X199" s="61"/>
      <c r="Y199" s="61"/>
      <c r="Z199" s="61"/>
    </row>
    <row r="200" spans="1:26" ht="18.75" customHeight="1">
      <c r="A200" s="61"/>
      <c r="B200" s="61"/>
      <c r="C200" s="61"/>
      <c r="D200" s="61"/>
      <c r="E200" s="61"/>
      <c r="F200" s="61"/>
      <c r="G200" s="61"/>
      <c r="H200" s="61"/>
      <c r="I200" s="61"/>
      <c r="J200" s="61"/>
      <c r="K200" s="61"/>
      <c r="L200" s="61"/>
      <c r="M200" s="61"/>
      <c r="N200" s="61"/>
      <c r="O200" s="61"/>
      <c r="P200" s="61"/>
      <c r="Q200" s="61"/>
      <c r="R200" s="61"/>
      <c r="S200" s="61"/>
      <c r="T200" s="61"/>
      <c r="U200" s="61"/>
      <c r="V200" s="61"/>
      <c r="W200" s="61"/>
      <c r="X200" s="61"/>
      <c r="Y200" s="61"/>
      <c r="Z200" s="61"/>
    </row>
    <row r="201" spans="1:26" ht="18.75" customHeight="1">
      <c r="A201" s="61"/>
      <c r="B201" s="61"/>
      <c r="C201" s="61"/>
      <c r="D201" s="61"/>
      <c r="E201" s="61"/>
      <c r="F201" s="61"/>
      <c r="G201" s="61"/>
      <c r="H201" s="61"/>
      <c r="I201" s="61"/>
      <c r="J201" s="61"/>
      <c r="K201" s="61"/>
      <c r="L201" s="61"/>
      <c r="M201" s="61"/>
      <c r="N201" s="61"/>
      <c r="O201" s="61"/>
      <c r="P201" s="61"/>
      <c r="Q201" s="61"/>
      <c r="R201" s="61"/>
      <c r="S201" s="61"/>
      <c r="T201" s="61"/>
      <c r="U201" s="61"/>
      <c r="V201" s="61"/>
      <c r="W201" s="61"/>
      <c r="X201" s="61"/>
      <c r="Y201" s="61"/>
      <c r="Z201" s="61"/>
    </row>
    <row r="202" spans="1:26" ht="18.75" customHeight="1">
      <c r="A202" s="61"/>
      <c r="B202" s="61"/>
      <c r="C202" s="61"/>
      <c r="D202" s="61"/>
      <c r="E202" s="61"/>
      <c r="F202" s="61"/>
      <c r="G202" s="61"/>
      <c r="H202" s="61"/>
      <c r="I202" s="61"/>
      <c r="J202" s="61"/>
      <c r="K202" s="61"/>
      <c r="L202" s="61"/>
      <c r="M202" s="61"/>
      <c r="N202" s="61"/>
      <c r="O202" s="61"/>
      <c r="P202" s="61"/>
      <c r="Q202" s="61"/>
      <c r="R202" s="61"/>
      <c r="S202" s="61"/>
      <c r="T202" s="61"/>
      <c r="U202" s="61"/>
      <c r="V202" s="61"/>
      <c r="W202" s="61"/>
      <c r="X202" s="61"/>
      <c r="Y202" s="61"/>
      <c r="Z202" s="61"/>
    </row>
    <row r="203" spans="1:26" ht="18.75" customHeight="1">
      <c r="A203" s="61"/>
      <c r="B203" s="61"/>
      <c r="C203" s="61"/>
      <c r="D203" s="61"/>
      <c r="E203" s="61"/>
      <c r="F203" s="61"/>
      <c r="G203" s="61"/>
      <c r="H203" s="61"/>
      <c r="I203" s="61"/>
      <c r="J203" s="61"/>
      <c r="K203" s="61"/>
      <c r="L203" s="61"/>
      <c r="M203" s="61"/>
      <c r="N203" s="61"/>
      <c r="O203" s="61"/>
      <c r="P203" s="61"/>
      <c r="Q203" s="61"/>
      <c r="R203" s="61"/>
      <c r="S203" s="61"/>
      <c r="T203" s="61"/>
      <c r="U203" s="61"/>
      <c r="V203" s="61"/>
      <c r="W203" s="61"/>
      <c r="X203" s="61"/>
      <c r="Y203" s="61"/>
      <c r="Z203" s="61"/>
    </row>
    <row r="204" spans="1:26" ht="18.75" customHeight="1">
      <c r="A204" s="61"/>
      <c r="B204" s="61"/>
      <c r="C204" s="61"/>
      <c r="D204" s="61"/>
      <c r="E204" s="61"/>
      <c r="F204" s="61"/>
      <c r="G204" s="61"/>
      <c r="H204" s="61"/>
      <c r="I204" s="61"/>
      <c r="J204" s="61"/>
      <c r="K204" s="61"/>
      <c r="L204" s="61"/>
      <c r="M204" s="61"/>
      <c r="N204" s="61"/>
      <c r="O204" s="61"/>
      <c r="P204" s="61"/>
      <c r="Q204" s="61"/>
      <c r="R204" s="61"/>
      <c r="S204" s="61"/>
      <c r="T204" s="61"/>
      <c r="U204" s="61"/>
      <c r="V204" s="61"/>
      <c r="W204" s="61"/>
      <c r="X204" s="61"/>
      <c r="Y204" s="61"/>
      <c r="Z204" s="61"/>
    </row>
    <row r="205" spans="1:26" ht="18.75" customHeight="1">
      <c r="A205" s="61"/>
      <c r="B205" s="61"/>
      <c r="C205" s="61"/>
      <c r="D205" s="61"/>
      <c r="E205" s="61"/>
      <c r="F205" s="61"/>
      <c r="G205" s="61"/>
      <c r="H205" s="61"/>
      <c r="I205" s="61"/>
      <c r="J205" s="61"/>
      <c r="K205" s="61"/>
      <c r="L205" s="61"/>
      <c r="M205" s="61"/>
      <c r="N205" s="61"/>
      <c r="O205" s="61"/>
      <c r="P205" s="61"/>
      <c r="Q205" s="61"/>
      <c r="R205" s="61"/>
      <c r="S205" s="61"/>
      <c r="T205" s="61"/>
      <c r="U205" s="61"/>
      <c r="V205" s="61"/>
      <c r="W205" s="61"/>
      <c r="X205" s="61"/>
      <c r="Y205" s="61"/>
      <c r="Z205" s="61"/>
    </row>
    <row r="206" spans="1:26" ht="18.75" customHeight="1">
      <c r="A206" s="61"/>
      <c r="B206" s="61"/>
      <c r="C206" s="61"/>
      <c r="D206" s="61"/>
      <c r="E206" s="61"/>
      <c r="F206" s="61"/>
      <c r="G206" s="61"/>
      <c r="H206" s="61"/>
      <c r="I206" s="61"/>
      <c r="J206" s="61"/>
      <c r="K206" s="61"/>
      <c r="L206" s="61"/>
      <c r="M206" s="61"/>
      <c r="N206" s="61"/>
      <c r="O206" s="61"/>
      <c r="P206" s="61"/>
      <c r="Q206" s="61"/>
      <c r="R206" s="61"/>
      <c r="S206" s="61"/>
      <c r="T206" s="61"/>
      <c r="U206" s="61"/>
      <c r="V206" s="61"/>
      <c r="W206" s="61"/>
      <c r="X206" s="61"/>
      <c r="Y206" s="61"/>
      <c r="Z206" s="61"/>
    </row>
    <row r="207" spans="1:26" ht="18.75" customHeight="1">
      <c r="A207" s="61"/>
      <c r="B207" s="61"/>
      <c r="C207" s="61"/>
      <c r="D207" s="61"/>
      <c r="E207" s="61"/>
      <c r="F207" s="61"/>
      <c r="G207" s="61"/>
      <c r="H207" s="61"/>
      <c r="I207" s="61"/>
      <c r="J207" s="61"/>
      <c r="K207" s="61"/>
      <c r="L207" s="61"/>
      <c r="M207" s="61"/>
      <c r="N207" s="61"/>
      <c r="O207" s="61"/>
      <c r="P207" s="61"/>
      <c r="Q207" s="61"/>
      <c r="R207" s="61"/>
      <c r="S207" s="61"/>
      <c r="T207" s="61"/>
      <c r="U207" s="61"/>
      <c r="V207" s="61"/>
      <c r="W207" s="61"/>
      <c r="X207" s="61"/>
      <c r="Y207" s="61"/>
      <c r="Z207" s="61"/>
    </row>
    <row r="208" spans="1:26" ht="18.75" customHeight="1">
      <c r="A208" s="61"/>
      <c r="B208" s="61"/>
      <c r="C208" s="61"/>
      <c r="D208" s="61"/>
      <c r="E208" s="61"/>
      <c r="F208" s="61"/>
      <c r="G208" s="61"/>
      <c r="H208" s="61"/>
      <c r="I208" s="61"/>
      <c r="J208" s="61"/>
      <c r="K208" s="61"/>
      <c r="L208" s="61"/>
      <c r="M208" s="61"/>
      <c r="N208" s="61"/>
      <c r="O208" s="61"/>
      <c r="P208" s="61"/>
      <c r="Q208" s="61"/>
      <c r="R208" s="61"/>
      <c r="S208" s="61"/>
      <c r="T208" s="61"/>
      <c r="U208" s="61"/>
      <c r="V208" s="61"/>
      <c r="W208" s="61"/>
      <c r="X208" s="61"/>
      <c r="Y208" s="61"/>
      <c r="Z208" s="61"/>
    </row>
    <row r="209" spans="1:26" ht="18.75" customHeight="1">
      <c r="A209" s="61"/>
      <c r="B209" s="61"/>
      <c r="C209" s="61"/>
      <c r="D209" s="61"/>
      <c r="E209" s="61"/>
      <c r="F209" s="61"/>
      <c r="G209" s="61"/>
      <c r="H209" s="61"/>
      <c r="I209" s="61"/>
      <c r="J209" s="61"/>
      <c r="K209" s="61"/>
      <c r="L209" s="61"/>
      <c r="M209" s="61"/>
      <c r="N209" s="61"/>
      <c r="O209" s="61"/>
      <c r="P209" s="61"/>
      <c r="Q209" s="61"/>
      <c r="R209" s="61"/>
      <c r="S209" s="61"/>
      <c r="T209" s="61"/>
      <c r="U209" s="61"/>
      <c r="V209" s="61"/>
      <c r="W209" s="61"/>
      <c r="X209" s="61"/>
      <c r="Y209" s="61"/>
      <c r="Z209" s="61"/>
    </row>
    <row r="210" spans="1:26" ht="18.75" customHeight="1">
      <c r="A210" s="61"/>
      <c r="B210" s="61"/>
      <c r="C210" s="61"/>
      <c r="D210" s="61"/>
      <c r="E210" s="61"/>
      <c r="F210" s="61"/>
      <c r="G210" s="61"/>
      <c r="H210" s="61"/>
      <c r="I210" s="61"/>
      <c r="J210" s="61"/>
      <c r="K210" s="61"/>
      <c r="L210" s="61"/>
      <c r="M210" s="61"/>
      <c r="N210" s="61"/>
      <c r="O210" s="61"/>
      <c r="P210" s="61"/>
      <c r="Q210" s="61"/>
      <c r="R210" s="61"/>
      <c r="S210" s="61"/>
      <c r="T210" s="61"/>
      <c r="U210" s="61"/>
      <c r="V210" s="61"/>
      <c r="W210" s="61"/>
      <c r="X210" s="61"/>
      <c r="Y210" s="61"/>
      <c r="Z210" s="61"/>
    </row>
    <row r="211" spans="1:26" ht="18.75" customHeight="1">
      <c r="A211" s="61"/>
      <c r="B211" s="61"/>
      <c r="C211" s="61"/>
      <c r="D211" s="61"/>
      <c r="E211" s="61"/>
      <c r="F211" s="61"/>
      <c r="G211" s="61"/>
      <c r="H211" s="61"/>
      <c r="I211" s="61"/>
      <c r="J211" s="61"/>
      <c r="K211" s="61"/>
      <c r="L211" s="61"/>
      <c r="M211" s="61"/>
      <c r="N211" s="61"/>
      <c r="O211" s="61"/>
      <c r="P211" s="61"/>
      <c r="Q211" s="61"/>
      <c r="R211" s="61"/>
      <c r="S211" s="61"/>
      <c r="T211" s="61"/>
      <c r="U211" s="61"/>
      <c r="V211" s="61"/>
      <c r="W211" s="61"/>
      <c r="X211" s="61"/>
      <c r="Y211" s="61"/>
      <c r="Z211" s="61"/>
    </row>
    <row r="212" spans="1:26" ht="18.75" customHeight="1">
      <c r="A212" s="61"/>
      <c r="B212" s="61"/>
      <c r="C212" s="61"/>
      <c r="D212" s="61"/>
      <c r="E212" s="61"/>
      <c r="F212" s="61"/>
      <c r="G212" s="61"/>
      <c r="H212" s="61"/>
      <c r="I212" s="61"/>
      <c r="J212" s="61"/>
      <c r="K212" s="61"/>
      <c r="L212" s="61"/>
      <c r="M212" s="61"/>
      <c r="N212" s="61"/>
      <c r="O212" s="61"/>
      <c r="P212" s="61"/>
      <c r="Q212" s="61"/>
      <c r="R212" s="61"/>
      <c r="S212" s="61"/>
      <c r="T212" s="61"/>
      <c r="U212" s="61"/>
      <c r="V212" s="61"/>
      <c r="W212" s="61"/>
      <c r="X212" s="61"/>
      <c r="Y212" s="61"/>
      <c r="Z212" s="61"/>
    </row>
    <row r="213" spans="1:26" ht="18.75" customHeight="1">
      <c r="A213" s="61"/>
      <c r="B213" s="61"/>
      <c r="C213" s="61"/>
      <c r="D213" s="61"/>
      <c r="E213" s="61"/>
      <c r="F213" s="61"/>
      <c r="G213" s="61"/>
      <c r="H213" s="61"/>
      <c r="I213" s="61"/>
      <c r="J213" s="61"/>
      <c r="K213" s="61"/>
      <c r="L213" s="61"/>
      <c r="M213" s="61"/>
      <c r="N213" s="61"/>
      <c r="O213" s="61"/>
      <c r="P213" s="61"/>
      <c r="Q213" s="61"/>
      <c r="R213" s="61"/>
      <c r="S213" s="61"/>
      <c r="T213" s="61"/>
      <c r="U213" s="61"/>
      <c r="V213" s="61"/>
      <c r="W213" s="61"/>
      <c r="X213" s="61"/>
      <c r="Y213" s="61"/>
      <c r="Z213" s="61"/>
    </row>
    <row r="214" spans="1:26" ht="18.75" customHeight="1">
      <c r="A214" s="61"/>
      <c r="B214" s="61"/>
      <c r="C214" s="61"/>
      <c r="D214" s="61"/>
      <c r="E214" s="61"/>
      <c r="F214" s="61"/>
      <c r="G214" s="61"/>
      <c r="H214" s="61"/>
      <c r="I214" s="61"/>
      <c r="J214" s="61"/>
      <c r="K214" s="61"/>
      <c r="L214" s="61"/>
      <c r="M214" s="61"/>
      <c r="N214" s="61"/>
      <c r="O214" s="61"/>
      <c r="P214" s="61"/>
      <c r="Q214" s="61"/>
      <c r="R214" s="61"/>
      <c r="S214" s="61"/>
      <c r="T214" s="61"/>
      <c r="U214" s="61"/>
      <c r="V214" s="61"/>
      <c r="W214" s="61"/>
      <c r="X214" s="61"/>
      <c r="Y214" s="61"/>
      <c r="Z214" s="61"/>
    </row>
    <row r="215" spans="1:26" ht="18.75" customHeight="1">
      <c r="A215" s="61"/>
      <c r="B215" s="61"/>
      <c r="C215" s="61"/>
      <c r="D215" s="61"/>
      <c r="E215" s="61"/>
      <c r="F215" s="61"/>
      <c r="G215" s="61"/>
      <c r="H215" s="61"/>
      <c r="I215" s="61"/>
      <c r="J215" s="61"/>
      <c r="K215" s="61"/>
      <c r="L215" s="61"/>
      <c r="M215" s="61"/>
      <c r="N215" s="61"/>
      <c r="O215" s="61"/>
      <c r="P215" s="61"/>
      <c r="Q215" s="61"/>
      <c r="R215" s="61"/>
      <c r="S215" s="61"/>
      <c r="T215" s="61"/>
      <c r="U215" s="61"/>
      <c r="V215" s="61"/>
      <c r="W215" s="61"/>
      <c r="X215" s="61"/>
      <c r="Y215" s="61"/>
      <c r="Z215" s="61"/>
    </row>
    <row r="216" spans="1:26" ht="18.75" customHeight="1">
      <c r="A216" s="61"/>
      <c r="B216" s="61"/>
      <c r="C216" s="61"/>
      <c r="D216" s="61"/>
      <c r="E216" s="61"/>
      <c r="F216" s="61"/>
      <c r="G216" s="61"/>
      <c r="H216" s="61"/>
      <c r="I216" s="61"/>
      <c r="J216" s="61"/>
      <c r="K216" s="61"/>
      <c r="L216" s="61"/>
      <c r="M216" s="61"/>
      <c r="N216" s="61"/>
      <c r="O216" s="61"/>
      <c r="P216" s="61"/>
      <c r="Q216" s="61"/>
      <c r="R216" s="61"/>
      <c r="S216" s="61"/>
      <c r="T216" s="61"/>
      <c r="U216" s="61"/>
      <c r="V216" s="61"/>
      <c r="W216" s="61"/>
      <c r="X216" s="61"/>
      <c r="Y216" s="61"/>
      <c r="Z216" s="61"/>
    </row>
    <row r="217" spans="1:26" ht="18.75" customHeight="1">
      <c r="A217" s="61"/>
      <c r="B217" s="61"/>
      <c r="C217" s="61"/>
      <c r="D217" s="61"/>
      <c r="E217" s="61"/>
      <c r="F217" s="61"/>
      <c r="G217" s="61"/>
      <c r="H217" s="61"/>
      <c r="I217" s="61"/>
      <c r="J217" s="61"/>
      <c r="K217" s="61"/>
      <c r="L217" s="61"/>
      <c r="M217" s="61"/>
      <c r="N217" s="61"/>
      <c r="O217" s="61"/>
      <c r="P217" s="61"/>
      <c r="Q217" s="61"/>
      <c r="R217" s="61"/>
      <c r="S217" s="61"/>
      <c r="T217" s="61"/>
      <c r="U217" s="61"/>
      <c r="V217" s="61"/>
      <c r="W217" s="61"/>
      <c r="X217" s="61"/>
      <c r="Y217" s="61"/>
      <c r="Z217" s="61"/>
    </row>
    <row r="218" spans="1:26" ht="18.75" customHeight="1">
      <c r="A218" s="61"/>
      <c r="B218" s="61"/>
      <c r="C218" s="61"/>
      <c r="D218" s="61"/>
      <c r="E218" s="61"/>
      <c r="F218" s="61"/>
      <c r="G218" s="61"/>
      <c r="H218" s="61"/>
      <c r="I218" s="61"/>
      <c r="J218" s="61"/>
      <c r="K218" s="61"/>
      <c r="L218" s="61"/>
      <c r="M218" s="61"/>
      <c r="N218" s="61"/>
      <c r="O218" s="61"/>
      <c r="P218" s="61"/>
      <c r="Q218" s="61"/>
      <c r="R218" s="61"/>
      <c r="S218" s="61"/>
      <c r="T218" s="61"/>
      <c r="U218" s="61"/>
      <c r="V218" s="61"/>
      <c r="W218" s="61"/>
      <c r="X218" s="61"/>
      <c r="Y218" s="61"/>
      <c r="Z218" s="61"/>
    </row>
    <row r="219" spans="1:26" ht="18.75" customHeight="1">
      <c r="A219" s="61"/>
      <c r="B219" s="61"/>
      <c r="C219" s="61"/>
      <c r="D219" s="61"/>
      <c r="E219" s="61"/>
      <c r="F219" s="61"/>
      <c r="G219" s="61"/>
      <c r="H219" s="61"/>
      <c r="I219" s="61"/>
      <c r="J219" s="61"/>
      <c r="K219" s="61"/>
      <c r="L219" s="61"/>
      <c r="M219" s="61"/>
      <c r="N219" s="61"/>
      <c r="O219" s="61"/>
      <c r="P219" s="61"/>
      <c r="Q219" s="61"/>
      <c r="R219" s="61"/>
      <c r="S219" s="61"/>
      <c r="T219" s="61"/>
      <c r="U219" s="61"/>
      <c r="V219" s="61"/>
      <c r="W219" s="61"/>
      <c r="X219" s="61"/>
      <c r="Y219" s="61"/>
      <c r="Z219" s="61"/>
    </row>
    <row r="220" spans="1:26" ht="18.75" customHeight="1">
      <c r="A220" s="61"/>
      <c r="B220" s="61"/>
      <c r="C220" s="61"/>
      <c r="D220" s="61"/>
      <c r="E220" s="61"/>
      <c r="F220" s="61"/>
      <c r="G220" s="61"/>
      <c r="H220" s="61"/>
      <c r="I220" s="61"/>
      <c r="J220" s="61"/>
      <c r="K220" s="61"/>
      <c r="L220" s="61"/>
      <c r="M220" s="61"/>
      <c r="N220" s="61"/>
      <c r="O220" s="61"/>
      <c r="P220" s="61"/>
      <c r="Q220" s="61"/>
      <c r="R220" s="61"/>
      <c r="S220" s="61"/>
      <c r="T220" s="61"/>
      <c r="U220" s="61"/>
      <c r="V220" s="61"/>
      <c r="W220" s="61"/>
      <c r="X220" s="61"/>
      <c r="Y220" s="61"/>
      <c r="Z220" s="61"/>
    </row>
  </sheetData>
  <sheetProtection sheet="1" objects="1" scenarios="1"/>
  <mergeCells count="22">
    <mergeCell ref="E10:I11"/>
    <mergeCell ref="E9:I9"/>
    <mergeCell ref="D34:E34"/>
    <mergeCell ref="F34:G34"/>
    <mergeCell ref="H34:I34"/>
    <mergeCell ref="C35:C36"/>
    <mergeCell ref="D35:E36"/>
    <mergeCell ref="F35:G36"/>
    <mergeCell ref="H35:I36"/>
    <mergeCell ref="J35:L36"/>
    <mergeCell ref="M38:M39"/>
    <mergeCell ref="N38:N39"/>
    <mergeCell ref="D41:E41"/>
    <mergeCell ref="F41:G41"/>
    <mergeCell ref="H41:I41"/>
    <mergeCell ref="M45:M46"/>
    <mergeCell ref="N45:N46"/>
    <mergeCell ref="C42:C43"/>
    <mergeCell ref="D42:E43"/>
    <mergeCell ref="F42:G43"/>
    <mergeCell ref="H42:I43"/>
    <mergeCell ref="J42:L43"/>
  </mergeCells>
  <phoneticPr fontId="9"/>
  <conditionalFormatting sqref="D45:L46 D38:L39">
    <cfRule type="cellIs" dxfId="8" priority="1" operator="equal">
      <formula>0</formula>
    </cfRule>
  </conditionalFormatting>
  <conditionalFormatting sqref="C38:C39">
    <cfRule type="cellIs" dxfId="7" priority="3" operator="equal">
      <formula>0</formula>
    </cfRule>
  </conditionalFormatting>
  <conditionalFormatting sqref="C45:C46">
    <cfRule type="cellIs" dxfId="6" priority="2" operator="equal">
      <formula>0</formula>
    </cfRule>
  </conditionalFormatting>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0000000}">
          <x14:formula1>
            <xm:f>code!$C$15:$C$26</xm:f>
          </x14:formula1>
          <xm:sqref>C2</xm:sqref>
        </x14:dataValidation>
        <x14:dataValidation type="list" allowBlank="1" showInputMessage="1" showErrorMessage="1" xr:uid="{00000000-0002-0000-0500-000001000000}">
          <x14:formula1>
            <xm:f>code!$C$14:$C$15</xm:f>
          </x14:formula1>
          <xm:sqref>L32</xm:sqref>
        </x14:dataValidation>
        <x14:dataValidation type="list" allowBlank="1" showInputMessage="1" showErrorMessage="1" xr:uid="{00000000-0002-0000-0500-000002000000}">
          <x14:formula1>
            <xm:f>code!$C$15:$C$17</xm:f>
          </x14:formula1>
          <xm:sqref>C32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0AD47"/>
  </sheetPr>
  <dimension ref="A1:AS79"/>
  <sheetViews>
    <sheetView topLeftCell="A4" zoomScaleNormal="100" workbookViewId="0">
      <selection activeCell="P9" sqref="P9"/>
    </sheetView>
  </sheetViews>
  <sheetFormatPr defaultColWidth="14.375" defaultRowHeight="15" customHeight="1"/>
  <cols>
    <col min="1" max="2" width="4.75" customWidth="1"/>
    <col min="3" max="3" width="13.25" customWidth="1"/>
    <col min="4" max="4" width="16.25" customWidth="1"/>
    <col min="5" max="5" width="17.375" customWidth="1"/>
    <col min="6" max="6" width="5.25" customWidth="1"/>
    <col min="7" max="7" width="4.25" hidden="1" customWidth="1"/>
    <col min="8" max="20" width="6.375" customWidth="1"/>
    <col min="21" max="21" width="3.125" customWidth="1"/>
    <col min="22" max="24" width="18.875" customWidth="1"/>
    <col min="25" max="29" width="7.625" customWidth="1"/>
    <col min="30" max="30" width="7.125" customWidth="1"/>
    <col min="31" max="44" width="5.875" customWidth="1"/>
  </cols>
  <sheetData>
    <row r="1" spans="1:45" ht="43.5" customHeight="1">
      <c r="A1" s="132"/>
      <c r="B1" s="132"/>
      <c r="C1" s="129"/>
      <c r="D1" s="129"/>
      <c r="E1" s="129"/>
      <c r="F1" s="132"/>
      <c r="G1" s="132"/>
      <c r="H1" s="129" t="s">
        <v>290</v>
      </c>
      <c r="I1" s="129"/>
      <c r="J1" s="129"/>
      <c r="K1" s="129"/>
      <c r="L1" s="129"/>
      <c r="M1" s="129"/>
      <c r="N1" s="129"/>
      <c r="O1" s="129"/>
      <c r="P1" s="129"/>
      <c r="Q1" s="129"/>
      <c r="R1" s="129"/>
      <c r="S1" s="129"/>
      <c r="T1" s="129"/>
      <c r="U1" s="129"/>
      <c r="V1" s="80"/>
      <c r="W1" s="80"/>
      <c r="X1" s="80"/>
      <c r="Y1" s="80"/>
      <c r="Z1" s="80"/>
      <c r="AA1" s="80"/>
      <c r="AB1" s="80"/>
      <c r="AC1" s="80"/>
      <c r="AD1" s="80"/>
      <c r="AE1" s="80"/>
      <c r="AF1" s="80"/>
      <c r="AG1" s="80"/>
      <c r="AH1" s="80"/>
      <c r="AI1" s="80"/>
      <c r="AJ1" s="80"/>
      <c r="AK1" s="80"/>
      <c r="AL1" s="80"/>
      <c r="AM1" s="80"/>
      <c r="AN1" s="80"/>
      <c r="AO1" s="80"/>
      <c r="AP1" s="80"/>
      <c r="AQ1" s="80"/>
      <c r="AR1" s="80"/>
      <c r="AS1" s="80"/>
    </row>
    <row r="2" spans="1:45" ht="15.75" customHeight="1">
      <c r="A2" s="132"/>
      <c r="B2" s="166" t="s">
        <v>291</v>
      </c>
      <c r="C2" s="569" t="str">
        <f>Top!C8</f>
        <v>令和〇年度第〇回〇〇高等学校空手道大会</v>
      </c>
      <c r="D2" s="570"/>
      <c r="E2" s="570"/>
      <c r="F2" s="570"/>
      <c r="G2" s="570"/>
      <c r="H2" s="570"/>
      <c r="I2" s="130"/>
      <c r="J2" s="130"/>
      <c r="K2" s="130"/>
      <c r="L2" s="130"/>
      <c r="M2" s="130"/>
      <c r="N2" s="167"/>
      <c r="O2" s="130"/>
      <c r="P2" s="130"/>
      <c r="Q2" s="130"/>
      <c r="R2" s="130"/>
      <c r="S2" s="130"/>
      <c r="T2" s="130"/>
      <c r="U2" s="130"/>
      <c r="V2" s="80"/>
      <c r="W2" s="80"/>
      <c r="X2" s="80"/>
      <c r="Y2" s="80"/>
      <c r="Z2" s="80"/>
      <c r="AA2" s="80"/>
      <c r="AB2" s="80"/>
      <c r="AC2" s="80"/>
      <c r="AD2" s="80"/>
      <c r="AE2" s="80"/>
      <c r="AF2" s="80"/>
      <c r="AG2" s="80"/>
      <c r="AH2" s="80"/>
      <c r="AI2" s="80"/>
      <c r="AJ2" s="80"/>
      <c r="AK2" s="80"/>
      <c r="AL2" s="80"/>
      <c r="AM2" s="80"/>
      <c r="AN2" s="80"/>
      <c r="AO2" s="80"/>
      <c r="AP2" s="80"/>
      <c r="AQ2" s="80"/>
      <c r="AR2" s="80"/>
      <c r="AS2" s="80"/>
    </row>
    <row r="3" spans="1:45" ht="15.75" customHeight="1">
      <c r="A3" s="132"/>
      <c r="B3" s="166" t="s">
        <v>10</v>
      </c>
      <c r="C3" s="168">
        <f>Top!C10</f>
        <v>44583</v>
      </c>
      <c r="D3" s="169"/>
      <c r="E3" s="170" t="s">
        <v>292</v>
      </c>
      <c r="F3" s="171" t="str">
        <f>Top!G8</f>
        <v>男子個人形</v>
      </c>
      <c r="G3" s="171"/>
      <c r="H3" s="132"/>
      <c r="I3" s="171"/>
      <c r="J3" s="138"/>
      <c r="K3" s="207"/>
      <c r="L3" s="172" t="s">
        <v>293</v>
      </c>
      <c r="M3" s="172"/>
      <c r="N3" s="172" t="s">
        <v>294</v>
      </c>
      <c r="O3" s="172"/>
      <c r="P3" s="203"/>
      <c r="Q3" s="172"/>
      <c r="R3" s="172"/>
      <c r="S3" s="172"/>
      <c r="T3" s="204"/>
      <c r="U3" s="131"/>
      <c r="V3" s="80"/>
      <c r="W3" s="80"/>
      <c r="X3" s="80"/>
      <c r="Y3" s="80"/>
      <c r="Z3" s="80"/>
      <c r="AA3" s="80"/>
      <c r="AB3" s="80"/>
      <c r="AC3" s="80"/>
      <c r="AD3" s="80"/>
      <c r="AE3" s="80"/>
      <c r="AF3" s="80"/>
      <c r="AG3" s="80"/>
      <c r="AH3" s="80"/>
      <c r="AI3" s="80"/>
      <c r="AJ3" s="80"/>
      <c r="AK3" s="80"/>
      <c r="AL3" s="80"/>
      <c r="AM3" s="80"/>
      <c r="AN3" s="80"/>
      <c r="AO3" s="80"/>
      <c r="AP3" s="80"/>
      <c r="AQ3" s="80"/>
      <c r="AR3" s="80"/>
      <c r="AS3" s="80"/>
    </row>
    <row r="4" spans="1:45" ht="15.75" customHeight="1">
      <c r="A4" s="132"/>
      <c r="B4" s="173" t="s">
        <v>295</v>
      </c>
      <c r="C4" s="169" t="str">
        <f>Top!G6</f>
        <v>〇〇県立武道館</v>
      </c>
      <c r="D4" s="169"/>
      <c r="E4" s="174" t="s">
        <v>296</v>
      </c>
      <c r="F4" s="175" t="str">
        <f>Top!G10</f>
        <v>Ａコート</v>
      </c>
      <c r="G4" s="175"/>
      <c r="H4" s="132"/>
      <c r="I4" s="132"/>
      <c r="J4" s="138"/>
      <c r="K4" s="207"/>
      <c r="L4" s="176"/>
      <c r="M4" s="176"/>
      <c r="N4" s="176"/>
      <c r="O4" s="176"/>
      <c r="P4" s="176"/>
      <c r="Q4" s="176"/>
      <c r="R4" s="176"/>
      <c r="S4" s="176"/>
      <c r="T4" s="205"/>
      <c r="U4" s="131"/>
      <c r="V4" s="80"/>
      <c r="W4" s="80"/>
      <c r="X4" s="80"/>
      <c r="Y4" s="80"/>
      <c r="Z4" s="80"/>
      <c r="AA4" s="80"/>
      <c r="AB4" s="80"/>
      <c r="AC4" s="80"/>
      <c r="AD4" s="80"/>
      <c r="AE4" s="80"/>
      <c r="AF4" s="80"/>
      <c r="AG4" s="80"/>
      <c r="AH4" s="80"/>
      <c r="AI4" s="80"/>
      <c r="AJ4" s="80"/>
      <c r="AK4" s="80"/>
      <c r="AL4" s="80"/>
      <c r="AM4" s="80"/>
      <c r="AN4" s="80"/>
      <c r="AO4" s="80"/>
      <c r="AP4" s="80"/>
      <c r="AQ4" s="80"/>
      <c r="AR4" s="80"/>
      <c r="AS4" s="80"/>
    </row>
    <row r="5" spans="1:45" ht="15.75" customHeight="1">
      <c r="A5" s="132"/>
      <c r="B5" s="132"/>
      <c r="C5" s="132"/>
      <c r="D5" s="132"/>
      <c r="E5" s="160"/>
      <c r="F5" s="132"/>
      <c r="G5" s="132"/>
      <c r="H5" s="132"/>
      <c r="I5" s="131"/>
      <c r="J5" s="138"/>
      <c r="K5" s="207"/>
      <c r="L5" s="177"/>
      <c r="M5" s="177"/>
      <c r="N5" s="177"/>
      <c r="O5" s="177"/>
      <c r="P5" s="177"/>
      <c r="Q5" s="177"/>
      <c r="R5" s="177"/>
      <c r="S5" s="177"/>
      <c r="T5" s="206"/>
      <c r="U5" s="131"/>
      <c r="V5" s="80"/>
      <c r="W5" s="80"/>
      <c r="X5" s="80"/>
      <c r="Y5" s="80"/>
      <c r="Z5" s="80"/>
      <c r="AA5" s="80"/>
      <c r="AB5" s="80"/>
      <c r="AC5" s="80"/>
      <c r="AD5" s="80"/>
      <c r="AE5" s="80"/>
      <c r="AF5" s="80"/>
      <c r="AG5" s="80"/>
      <c r="AH5" s="80"/>
      <c r="AI5" s="80"/>
      <c r="AJ5" s="80"/>
      <c r="AK5" s="80"/>
      <c r="AL5" s="80"/>
      <c r="AM5" s="80"/>
      <c r="AN5" s="80"/>
      <c r="AO5" s="80"/>
      <c r="AP5" s="80"/>
      <c r="AQ5" s="80"/>
      <c r="AR5" s="80"/>
      <c r="AS5" s="80"/>
    </row>
    <row r="6" spans="1:45" ht="13.5" customHeight="1">
      <c r="A6" s="132"/>
      <c r="B6" s="178"/>
      <c r="C6" s="179" t="str">
        <f>Top!M6</f>
        <v>Round1 予選</v>
      </c>
      <c r="D6" s="132"/>
      <c r="E6" s="160"/>
      <c r="F6" s="132"/>
      <c r="G6" s="132"/>
      <c r="H6" s="132"/>
      <c r="I6" s="132"/>
      <c r="J6" s="132"/>
      <c r="K6" s="132"/>
      <c r="L6" s="132"/>
      <c r="M6" s="132"/>
      <c r="N6" s="132"/>
      <c r="O6" s="132"/>
      <c r="P6" s="132"/>
      <c r="Q6" s="132"/>
      <c r="R6" s="132"/>
      <c r="S6" s="132"/>
      <c r="T6" s="132"/>
      <c r="U6" s="132"/>
      <c r="V6" s="147" t="s">
        <v>297</v>
      </c>
      <c r="W6" s="148"/>
      <c r="X6" s="148"/>
      <c r="Y6" s="148"/>
      <c r="Z6" s="148"/>
      <c r="AA6" s="148"/>
      <c r="AB6" s="148"/>
      <c r="AC6" s="148"/>
      <c r="AD6" s="147"/>
      <c r="AE6" s="147"/>
      <c r="AF6" s="147"/>
      <c r="AG6" s="147"/>
      <c r="AH6" s="147"/>
      <c r="AI6" s="147"/>
      <c r="AJ6" s="147"/>
      <c r="AK6" s="147"/>
      <c r="AL6" s="147"/>
      <c r="AM6" s="147"/>
      <c r="AN6" s="147"/>
      <c r="AO6" s="147"/>
      <c r="AP6" s="147"/>
      <c r="AQ6" s="147"/>
      <c r="AR6" s="147"/>
      <c r="AS6" s="80"/>
    </row>
    <row r="7" spans="1:45" ht="6.75" customHeight="1">
      <c r="A7" s="132"/>
      <c r="B7" s="132"/>
      <c r="C7" s="132"/>
      <c r="D7" s="132"/>
      <c r="E7" s="160"/>
      <c r="F7" s="132"/>
      <c r="G7" s="132"/>
      <c r="H7" s="132"/>
      <c r="I7" s="132"/>
      <c r="J7" s="132"/>
      <c r="K7" s="132"/>
      <c r="L7" s="132"/>
      <c r="M7" s="132"/>
      <c r="N7" s="132"/>
      <c r="O7" s="132"/>
      <c r="P7" s="132"/>
      <c r="Q7" s="132"/>
      <c r="R7" s="132"/>
      <c r="S7" s="132"/>
      <c r="T7" s="132"/>
      <c r="U7" s="132"/>
      <c r="V7" s="147"/>
      <c r="W7" s="148"/>
      <c r="X7" s="148"/>
      <c r="Y7" s="148"/>
      <c r="Z7" s="148"/>
      <c r="AA7" s="148"/>
      <c r="AB7" s="148"/>
      <c r="AC7" s="148"/>
      <c r="AD7" s="147"/>
      <c r="AE7" s="147"/>
      <c r="AF7" s="147"/>
      <c r="AG7" s="147"/>
      <c r="AH7" s="147"/>
      <c r="AI7" s="149"/>
      <c r="AJ7" s="147"/>
      <c r="AK7" s="147"/>
      <c r="AL7" s="147"/>
      <c r="AM7" s="147"/>
      <c r="AN7" s="147"/>
      <c r="AO7" s="149"/>
      <c r="AP7" s="147"/>
      <c r="AQ7" s="147"/>
      <c r="AR7" s="147"/>
      <c r="AS7" s="80"/>
    </row>
    <row r="8" spans="1:45" ht="13.5" customHeight="1">
      <c r="A8" s="132"/>
      <c r="B8" s="180" t="s">
        <v>271</v>
      </c>
      <c r="C8" s="180" t="s">
        <v>17</v>
      </c>
      <c r="D8" s="180" t="s">
        <v>285</v>
      </c>
      <c r="E8" s="181" t="s">
        <v>20</v>
      </c>
      <c r="F8" s="182"/>
      <c r="G8" s="183"/>
      <c r="H8" s="184" t="s">
        <v>274</v>
      </c>
      <c r="I8" s="185" t="s">
        <v>275</v>
      </c>
      <c r="J8" s="185" t="s">
        <v>276</v>
      </c>
      <c r="K8" s="185" t="s">
        <v>277</v>
      </c>
      <c r="L8" s="185" t="s">
        <v>278</v>
      </c>
      <c r="M8" s="185" t="s">
        <v>324</v>
      </c>
      <c r="N8" s="185" t="s">
        <v>325</v>
      </c>
      <c r="O8" s="186" t="s">
        <v>279</v>
      </c>
      <c r="P8" s="187" t="s">
        <v>286</v>
      </c>
      <c r="Q8" s="188" t="s">
        <v>134</v>
      </c>
      <c r="R8" s="189" t="s">
        <v>287</v>
      </c>
      <c r="S8" s="145" t="s">
        <v>298</v>
      </c>
      <c r="T8" s="146" t="s">
        <v>299</v>
      </c>
      <c r="U8" s="190"/>
      <c r="V8" s="150" t="s">
        <v>126</v>
      </c>
      <c r="W8" s="148"/>
      <c r="X8" s="148"/>
      <c r="Y8" s="148" t="s">
        <v>128</v>
      </c>
      <c r="Z8" s="148"/>
      <c r="AA8" s="148"/>
      <c r="AB8" s="151" t="s">
        <v>129</v>
      </c>
      <c r="AC8" s="148"/>
      <c r="AD8" s="147" t="s">
        <v>134</v>
      </c>
      <c r="AE8" s="152" t="s">
        <v>300</v>
      </c>
      <c r="AF8" s="152" t="s">
        <v>301</v>
      </c>
      <c r="AG8" s="152" t="s">
        <v>302</v>
      </c>
      <c r="AH8" s="152" t="s">
        <v>303</v>
      </c>
      <c r="AI8" s="153" t="s">
        <v>304</v>
      </c>
      <c r="AJ8" s="152" t="s">
        <v>305</v>
      </c>
      <c r="AK8" s="152" t="s">
        <v>306</v>
      </c>
      <c r="AL8" s="152" t="s">
        <v>307</v>
      </c>
      <c r="AM8" s="152" t="s">
        <v>308</v>
      </c>
      <c r="AN8" s="152" t="s">
        <v>309</v>
      </c>
      <c r="AO8" s="153" t="s">
        <v>310</v>
      </c>
      <c r="AP8" s="152" t="s">
        <v>311</v>
      </c>
      <c r="AQ8" s="152" t="s">
        <v>312</v>
      </c>
      <c r="AR8" s="152" t="s">
        <v>313</v>
      </c>
      <c r="AS8" s="80"/>
    </row>
    <row r="9" spans="1:45" ht="15" customHeight="1">
      <c r="A9" s="132"/>
      <c r="B9" s="568">
        <v>1</v>
      </c>
      <c r="C9" s="564">
        <f>VLOOKUP(B9,Top!$B$14:$D$21,2,0)</f>
        <v>0</v>
      </c>
      <c r="D9" s="564">
        <f>VLOOKUP(B9,Top!$B$14:$D$21,3,0)</f>
        <v>0</v>
      </c>
      <c r="E9" s="564" t="str">
        <f>IF(C9="","",VLOOKUP('5judge sheet'!B9:B10,Top!$B$14:$F$21,5,0))</f>
        <v/>
      </c>
      <c r="F9" s="191" t="s">
        <v>314</v>
      </c>
      <c r="G9" s="192">
        <v>11</v>
      </c>
      <c r="H9" s="193">
        <f>'5judge sheet'!H9</f>
        <v>0</v>
      </c>
      <c r="I9" s="194">
        <f>'5judge sheet'!I9</f>
        <v>0</v>
      </c>
      <c r="J9" s="194">
        <f>'5judge sheet'!J9</f>
        <v>0</v>
      </c>
      <c r="K9" s="194">
        <f>'5judge sheet'!K9</f>
        <v>0</v>
      </c>
      <c r="L9" s="194">
        <f>'5judge sheet'!L9</f>
        <v>0</v>
      </c>
      <c r="M9" s="194">
        <f>Judge6!E75</f>
        <v>0</v>
      </c>
      <c r="N9" s="194">
        <f>Judge7!E75</f>
        <v>0</v>
      </c>
      <c r="O9" s="195">
        <f t="shared" ref="O9:O24" si="0">IFERROR(SUM(H9:N9)-SMALL(H9:N9,1)-SMALL(H9:N9,2)-LARGE(H9:N9,1)-LARGE(H9:N9,2),"")</f>
        <v>0</v>
      </c>
      <c r="P9" s="196">
        <f>IFERROR(O9*0.7,"")</f>
        <v>0</v>
      </c>
      <c r="Q9" s="566">
        <f>IF(P9="","",SUM(P9:P10))</f>
        <v>0</v>
      </c>
      <c r="R9" s="567" t="str">
        <f>IF(AB10=0,"",IF(AC10="ｺｲﾝﾄｽ","ｺｲﾝﾄｽ",_xlfn.RANK.AVG(AB10,$AB$10:$AB$32,0)))</f>
        <v/>
      </c>
      <c r="S9" s="544"/>
      <c r="T9" s="539" t="s">
        <v>315</v>
      </c>
      <c r="U9" s="563"/>
      <c r="V9" s="150" t="s">
        <v>316</v>
      </c>
      <c r="W9" s="151" t="s">
        <v>326</v>
      </c>
      <c r="X9" s="151" t="s">
        <v>327</v>
      </c>
      <c r="Y9" s="210" t="s">
        <v>316</v>
      </c>
      <c r="Z9" s="210" t="s">
        <v>326</v>
      </c>
      <c r="AA9" s="210" t="s">
        <v>327</v>
      </c>
      <c r="AB9" s="211"/>
      <c r="AC9" s="211" t="s">
        <v>328</v>
      </c>
      <c r="AD9" s="154">
        <f>Q9</f>
        <v>0</v>
      </c>
      <c r="AE9" s="155">
        <f>O9</f>
        <v>0</v>
      </c>
      <c r="AF9" s="155">
        <f>O10</f>
        <v>0</v>
      </c>
      <c r="AG9" s="155">
        <f>LARGE(H9:N9,3)</f>
        <v>0</v>
      </c>
      <c r="AH9" s="155">
        <f>SMALL(H10:N10,3)</f>
        <v>0</v>
      </c>
      <c r="AI9" s="156">
        <f>LARGE(H10:N10,3)</f>
        <v>0</v>
      </c>
      <c r="AJ9" s="157">
        <f>SMALL(H9:N9,2)</f>
        <v>0</v>
      </c>
      <c r="AK9" s="157">
        <f>LARGE(H9:N9,2)</f>
        <v>0</v>
      </c>
      <c r="AL9" s="157">
        <f>SMALL(H9:N9,1)</f>
        <v>0</v>
      </c>
      <c r="AM9" s="157">
        <f>SMALL(H10:N10,2)</f>
        <v>0</v>
      </c>
      <c r="AN9" s="157">
        <f>LARGE(H10:N10,2)</f>
        <v>0</v>
      </c>
      <c r="AO9" s="209">
        <f>SMALL(H10:N10,1)</f>
        <v>0</v>
      </c>
      <c r="AP9" s="157">
        <f>LARGE(H9:N9,1)</f>
        <v>0</v>
      </c>
      <c r="AQ9" s="157">
        <f>LARGE(H10:N10,1)</f>
        <v>0</v>
      </c>
      <c r="AR9" s="158" t="s">
        <v>319</v>
      </c>
      <c r="AS9" s="80"/>
    </row>
    <row r="10" spans="1:45" ht="15" customHeight="1">
      <c r="A10" s="132"/>
      <c r="B10" s="565"/>
      <c r="C10" s="565"/>
      <c r="D10" s="565"/>
      <c r="E10" s="565"/>
      <c r="F10" s="197" t="s">
        <v>320</v>
      </c>
      <c r="G10" s="198">
        <v>12</v>
      </c>
      <c r="H10" s="199">
        <f>'5judge sheet'!H10</f>
        <v>0</v>
      </c>
      <c r="I10" s="200">
        <f>'5judge sheet'!I10</f>
        <v>0</v>
      </c>
      <c r="J10" s="200">
        <f>'5judge sheet'!J10</f>
        <v>0</v>
      </c>
      <c r="K10" s="200">
        <f>'5judge sheet'!K10</f>
        <v>0</v>
      </c>
      <c r="L10" s="200">
        <f>'5judge sheet'!L10</f>
        <v>0</v>
      </c>
      <c r="M10" s="200">
        <f>Judge6!E76</f>
        <v>0</v>
      </c>
      <c r="N10" s="200">
        <f>Judge7!E76</f>
        <v>0</v>
      </c>
      <c r="O10" s="201">
        <f t="shared" si="0"/>
        <v>0</v>
      </c>
      <c r="P10" s="202">
        <f>IFERROR(O10*0.3,"")</f>
        <v>0</v>
      </c>
      <c r="Q10" s="565"/>
      <c r="R10" s="565"/>
      <c r="S10" s="545"/>
      <c r="T10" s="540"/>
      <c r="U10" s="563"/>
      <c r="V10" s="159">
        <f>IFERROR(VALUE(AD10&amp;"."&amp;AE10&amp;AF10&amp;AG10&amp;AH10&amp;AI10),0)</f>
        <v>0</v>
      </c>
      <c r="W10" s="148">
        <f>VALUE(AJ10&amp;AK10&amp;AL10&amp;AM10&amp;AN10&amp;AO10)</f>
        <v>0</v>
      </c>
      <c r="X10" s="148">
        <f>VALUE(AP10&amp;AQ10)</f>
        <v>0</v>
      </c>
      <c r="Y10" s="148">
        <f>IF(V10=0,0,RANK(V10,$V$10:$V$32,1))</f>
        <v>0</v>
      </c>
      <c r="Z10" s="148">
        <f>IF(W10=0,0,RANK(W10,$W$10:$W$32,1))</f>
        <v>0</v>
      </c>
      <c r="AA10" s="148">
        <f>IF(X10=0,0,RANK(X10,$X$10:$X$32,1))</f>
        <v>0</v>
      </c>
      <c r="AB10" s="148">
        <f>Y10*10000+Z10*100+AA10</f>
        <v>0</v>
      </c>
      <c r="AC10" s="148">
        <f>IF(AB10=0,0,IF(COUNTIFS($AB$10:$AB$32,AB10)&gt;1,"ｺｲﾝﾄｽ",0))</f>
        <v>0</v>
      </c>
      <c r="AD10" s="147" t="str">
        <f>TEXT(AD9*100,"0000")</f>
        <v>0000</v>
      </c>
      <c r="AE10" s="147" t="str">
        <f>TEXT(AE9*10,"00")</f>
        <v>00</v>
      </c>
      <c r="AF10" s="147" t="str">
        <f t="shared" ref="AF10:AQ10" si="1">TEXT(AF9*10,"00")</f>
        <v>00</v>
      </c>
      <c r="AG10" s="147" t="str">
        <f t="shared" si="1"/>
        <v>00</v>
      </c>
      <c r="AH10" s="147" t="str">
        <f t="shared" si="1"/>
        <v>00</v>
      </c>
      <c r="AI10" s="149" t="str">
        <f t="shared" si="1"/>
        <v>00</v>
      </c>
      <c r="AJ10" s="147" t="str">
        <f t="shared" si="1"/>
        <v>00</v>
      </c>
      <c r="AK10" s="147" t="str">
        <f t="shared" si="1"/>
        <v>00</v>
      </c>
      <c r="AL10" s="147" t="str">
        <f t="shared" si="1"/>
        <v>00</v>
      </c>
      <c r="AM10" s="147" t="str">
        <f t="shared" si="1"/>
        <v>00</v>
      </c>
      <c r="AN10" s="147" t="str">
        <f t="shared" si="1"/>
        <v>00</v>
      </c>
      <c r="AO10" s="149" t="str">
        <f t="shared" si="1"/>
        <v>00</v>
      </c>
      <c r="AP10" s="147" t="str">
        <f t="shared" si="1"/>
        <v>00</v>
      </c>
      <c r="AQ10" s="147" t="str">
        <f t="shared" si="1"/>
        <v>00</v>
      </c>
      <c r="AR10" s="158"/>
      <c r="AS10" s="80"/>
    </row>
    <row r="11" spans="1:45" ht="15" customHeight="1">
      <c r="A11" s="132"/>
      <c r="B11" s="568">
        <v>2</v>
      </c>
      <c r="C11" s="564">
        <f>VLOOKUP(B11,Top!$B$14:$D$21,2,0)</f>
        <v>0</v>
      </c>
      <c r="D11" s="564">
        <f>VLOOKUP(B11,Top!$B$14:$D$21,3,0)</f>
        <v>0</v>
      </c>
      <c r="E11" s="564" t="str">
        <f>IF(C11="","",VLOOKUP('5judge sheet'!B11:B12,Top!$B$14:$F$21,5,0))</f>
        <v/>
      </c>
      <c r="F11" s="191" t="s">
        <v>314</v>
      </c>
      <c r="G11" s="192">
        <v>21</v>
      </c>
      <c r="H11" s="193">
        <f>'5judge sheet'!H11</f>
        <v>0</v>
      </c>
      <c r="I11" s="194">
        <f>'5judge sheet'!I11</f>
        <v>0</v>
      </c>
      <c r="J11" s="194">
        <f>'5judge sheet'!J11</f>
        <v>0</v>
      </c>
      <c r="K11" s="194">
        <f>'5judge sheet'!K11</f>
        <v>0</v>
      </c>
      <c r="L11" s="194">
        <f>'5judge sheet'!L11</f>
        <v>0</v>
      </c>
      <c r="M11" s="194">
        <f>Judge6!E77</f>
        <v>0</v>
      </c>
      <c r="N11" s="194">
        <f>Judge7!E77</f>
        <v>0</v>
      </c>
      <c r="O11" s="195">
        <f t="shared" si="0"/>
        <v>0</v>
      </c>
      <c r="P11" s="196">
        <f>IFERROR(O11*0.7,"")</f>
        <v>0</v>
      </c>
      <c r="Q11" s="566">
        <f>IF(P11="","",SUM(P11:P12))</f>
        <v>0</v>
      </c>
      <c r="R11" s="567" t="str">
        <f>IF(AB12=0,"",IF(AC12="ｺｲﾝﾄｽ","ｺｲﾝﾄｽ",_xlfn.RANK.AVG(AB12,$AB$10:$AB$32,0)))</f>
        <v/>
      </c>
      <c r="S11" s="544" t="s">
        <v>315</v>
      </c>
      <c r="T11" s="539" t="s">
        <v>315</v>
      </c>
      <c r="U11" s="563"/>
      <c r="V11" s="159"/>
      <c r="W11" s="148"/>
      <c r="X11" s="148"/>
      <c r="Y11" s="148"/>
      <c r="Z11" s="148"/>
      <c r="AA11" s="148"/>
      <c r="AB11" s="148"/>
      <c r="AC11" s="148"/>
      <c r="AD11" s="154">
        <f>Q11</f>
        <v>0</v>
      </c>
      <c r="AE11" s="155">
        <f>O11</f>
        <v>0</v>
      </c>
      <c r="AF11" s="155">
        <f>O12</f>
        <v>0</v>
      </c>
      <c r="AG11" s="155">
        <f>LARGE(H11:N11,3)</f>
        <v>0</v>
      </c>
      <c r="AH11" s="155">
        <f>SMALL(H12:N12,3)</f>
        <v>0</v>
      </c>
      <c r="AI11" s="156">
        <f>LARGE(H12:N12,3)</f>
        <v>0</v>
      </c>
      <c r="AJ11" s="157">
        <f>SMALL(H11:N11,2)</f>
        <v>0</v>
      </c>
      <c r="AK11" s="157">
        <f>LARGE(H11:N11,2)</f>
        <v>0</v>
      </c>
      <c r="AL11" s="157">
        <f>SMALL(H11:N11,1)</f>
        <v>0</v>
      </c>
      <c r="AM11" s="157">
        <f>SMALL(H12:N12,2)</f>
        <v>0</v>
      </c>
      <c r="AN11" s="157">
        <f>LARGE(H12:N12,2)</f>
        <v>0</v>
      </c>
      <c r="AO11" s="209">
        <f>SMALL(H12:N12,1)</f>
        <v>0</v>
      </c>
      <c r="AP11" s="157">
        <f>LARGE(H11:N11,1)</f>
        <v>0</v>
      </c>
      <c r="AQ11" s="157">
        <f>LARGE(H12:N12,1)</f>
        <v>0</v>
      </c>
      <c r="AR11" s="158" t="s">
        <v>319</v>
      </c>
      <c r="AS11" s="80"/>
    </row>
    <row r="12" spans="1:45" ht="15" customHeight="1">
      <c r="A12" s="132"/>
      <c r="B12" s="565"/>
      <c r="C12" s="565"/>
      <c r="D12" s="565"/>
      <c r="E12" s="565"/>
      <c r="F12" s="197" t="s">
        <v>320</v>
      </c>
      <c r="G12" s="198">
        <v>22</v>
      </c>
      <c r="H12" s="199">
        <f>'5judge sheet'!H12</f>
        <v>0</v>
      </c>
      <c r="I12" s="200">
        <f>'5judge sheet'!I12</f>
        <v>0</v>
      </c>
      <c r="J12" s="200">
        <f>'5judge sheet'!J12</f>
        <v>0</v>
      </c>
      <c r="K12" s="200">
        <f>'5judge sheet'!K12</f>
        <v>0</v>
      </c>
      <c r="L12" s="200">
        <f>'5judge sheet'!L12</f>
        <v>0</v>
      </c>
      <c r="M12" s="200">
        <f>Judge6!E78</f>
        <v>0</v>
      </c>
      <c r="N12" s="200">
        <f>Judge7!E78</f>
        <v>0</v>
      </c>
      <c r="O12" s="201">
        <f t="shared" si="0"/>
        <v>0</v>
      </c>
      <c r="P12" s="202">
        <f>IFERROR(O12*0.3,"")</f>
        <v>0</v>
      </c>
      <c r="Q12" s="565"/>
      <c r="R12" s="565"/>
      <c r="S12" s="545"/>
      <c r="T12" s="540"/>
      <c r="U12" s="563"/>
      <c r="V12" s="159">
        <f>IFERROR(VALUE(AD12&amp;"."&amp;AE12&amp;AF12&amp;AG12&amp;AH12&amp;AI12),0)</f>
        <v>0</v>
      </c>
      <c r="W12" s="148">
        <f>VALUE(AJ12&amp;AK12&amp;AL12&amp;AM12&amp;AN12&amp;AO12)</f>
        <v>0</v>
      </c>
      <c r="X12" s="148">
        <f>VALUE(AP12&amp;AQ12)</f>
        <v>0</v>
      </c>
      <c r="Y12" s="148">
        <f>IF(V12=0,0,RANK(V12,$V$10:$V$32,1))</f>
        <v>0</v>
      </c>
      <c r="Z12" s="148">
        <f>IF(W12=0,0,RANK(W12,$W$10:$W$32,1))</f>
        <v>0</v>
      </c>
      <c r="AA12" s="148">
        <f>IF(X12=0,0,RANK(X12,$X$10:$X$32,1))</f>
        <v>0</v>
      </c>
      <c r="AB12" s="148">
        <f>Y12*10000+Z12*100+AA12</f>
        <v>0</v>
      </c>
      <c r="AC12" s="148">
        <f>IF(AB12=0,0,IF(COUNTIFS($AB$10:$AB$32,AB12)&gt;1,"ｺｲﾝﾄｽ",0))</f>
        <v>0</v>
      </c>
      <c r="AD12" s="147" t="str">
        <f>TEXT(AD11*100,"0000")</f>
        <v>0000</v>
      </c>
      <c r="AE12" s="147" t="str">
        <f>TEXT(AE11*10,"00")</f>
        <v>00</v>
      </c>
      <c r="AF12" s="147" t="str">
        <f t="shared" ref="AF12:AQ12" si="2">TEXT(AF11*10,"00")</f>
        <v>00</v>
      </c>
      <c r="AG12" s="147" t="str">
        <f t="shared" si="2"/>
        <v>00</v>
      </c>
      <c r="AH12" s="147" t="str">
        <f t="shared" si="2"/>
        <v>00</v>
      </c>
      <c r="AI12" s="149" t="str">
        <f t="shared" si="2"/>
        <v>00</v>
      </c>
      <c r="AJ12" s="147" t="str">
        <f t="shared" si="2"/>
        <v>00</v>
      </c>
      <c r="AK12" s="147" t="str">
        <f t="shared" si="2"/>
        <v>00</v>
      </c>
      <c r="AL12" s="147" t="str">
        <f t="shared" si="2"/>
        <v>00</v>
      </c>
      <c r="AM12" s="147" t="str">
        <f t="shared" si="2"/>
        <v>00</v>
      </c>
      <c r="AN12" s="147" t="str">
        <f t="shared" si="2"/>
        <v>00</v>
      </c>
      <c r="AO12" s="149" t="str">
        <f t="shared" si="2"/>
        <v>00</v>
      </c>
      <c r="AP12" s="147" t="str">
        <f t="shared" si="2"/>
        <v>00</v>
      </c>
      <c r="AQ12" s="147" t="str">
        <f t="shared" si="2"/>
        <v>00</v>
      </c>
      <c r="AR12" s="158"/>
      <c r="AS12" s="80"/>
    </row>
    <row r="13" spans="1:45" ht="15" customHeight="1">
      <c r="A13" s="132"/>
      <c r="B13" s="568">
        <v>3</v>
      </c>
      <c r="C13" s="564">
        <f>VLOOKUP(B13,Top!$B$14:$D$21,2,0)</f>
        <v>0</v>
      </c>
      <c r="D13" s="564">
        <f>VLOOKUP(B13,Top!$B$14:$D$21,3,0)</f>
        <v>0</v>
      </c>
      <c r="E13" s="564" t="str">
        <f>IF(C13="","",VLOOKUP('5judge sheet'!B13:B14,Top!$B$14:$F$21,5,0))</f>
        <v/>
      </c>
      <c r="F13" s="191" t="s">
        <v>314</v>
      </c>
      <c r="G13" s="192">
        <v>31</v>
      </c>
      <c r="H13" s="193">
        <f>'5judge sheet'!H13</f>
        <v>0</v>
      </c>
      <c r="I13" s="194">
        <f>'5judge sheet'!I13</f>
        <v>0</v>
      </c>
      <c r="J13" s="194">
        <f>'5judge sheet'!J13</f>
        <v>0</v>
      </c>
      <c r="K13" s="194">
        <f>'5judge sheet'!K13</f>
        <v>0</v>
      </c>
      <c r="L13" s="194">
        <f>'5judge sheet'!L13</f>
        <v>0</v>
      </c>
      <c r="M13" s="194">
        <f>Judge6!E79</f>
        <v>0</v>
      </c>
      <c r="N13" s="194">
        <f>Judge7!E79</f>
        <v>0</v>
      </c>
      <c r="O13" s="195">
        <f t="shared" si="0"/>
        <v>0</v>
      </c>
      <c r="P13" s="196">
        <f>IFERROR(O13*0.7,"")</f>
        <v>0</v>
      </c>
      <c r="Q13" s="566">
        <f>IF(P13="","",SUM(P13:P14))</f>
        <v>0</v>
      </c>
      <c r="R13" s="567" t="str">
        <f>IF(AB14=0,"",IF(AC14="ｺｲﾝﾄｽ","ｺｲﾝﾄｽ",_xlfn.RANK.AVG(AB14,$AB$10:$AB$32,0)))</f>
        <v/>
      </c>
      <c r="S13" s="544" t="s">
        <v>315</v>
      </c>
      <c r="T13" s="539" t="s">
        <v>315</v>
      </c>
      <c r="U13" s="563"/>
      <c r="V13" s="159"/>
      <c r="W13" s="148"/>
      <c r="X13" s="148"/>
      <c r="Y13" s="148"/>
      <c r="Z13" s="148"/>
      <c r="AA13" s="148"/>
      <c r="AB13" s="148"/>
      <c r="AC13" s="148"/>
      <c r="AD13" s="154">
        <f>Q13</f>
        <v>0</v>
      </c>
      <c r="AE13" s="155">
        <f>O13</f>
        <v>0</v>
      </c>
      <c r="AF13" s="155">
        <f>O14</f>
        <v>0</v>
      </c>
      <c r="AG13" s="155">
        <f>LARGE(H13:N13,3)</f>
        <v>0</v>
      </c>
      <c r="AH13" s="155">
        <f>SMALL(H14:N14,3)</f>
        <v>0</v>
      </c>
      <c r="AI13" s="156">
        <f>LARGE(H14:N14,3)</f>
        <v>0</v>
      </c>
      <c r="AJ13" s="157">
        <f>SMALL(H13:N13,2)</f>
        <v>0</v>
      </c>
      <c r="AK13" s="157">
        <f>LARGE(H13:N13,2)</f>
        <v>0</v>
      </c>
      <c r="AL13" s="157">
        <f>SMALL(H13:N13,1)</f>
        <v>0</v>
      </c>
      <c r="AM13" s="157">
        <f>SMALL(H14:N14,2)</f>
        <v>0</v>
      </c>
      <c r="AN13" s="157">
        <f>LARGE(H14:N14,2)</f>
        <v>0</v>
      </c>
      <c r="AO13" s="209">
        <f>SMALL(H14:N14,1)</f>
        <v>0</v>
      </c>
      <c r="AP13" s="157">
        <f>LARGE(H13:N13,1)</f>
        <v>0</v>
      </c>
      <c r="AQ13" s="157">
        <f>LARGE(H14:N14,1)</f>
        <v>0</v>
      </c>
      <c r="AR13" s="158" t="s">
        <v>319</v>
      </c>
      <c r="AS13" s="80"/>
    </row>
    <row r="14" spans="1:45" ht="15" customHeight="1">
      <c r="A14" s="132"/>
      <c r="B14" s="565"/>
      <c r="C14" s="565"/>
      <c r="D14" s="565"/>
      <c r="E14" s="565"/>
      <c r="F14" s="197" t="s">
        <v>320</v>
      </c>
      <c r="G14" s="198">
        <v>32</v>
      </c>
      <c r="H14" s="199">
        <f>'5judge sheet'!H14</f>
        <v>0</v>
      </c>
      <c r="I14" s="200">
        <f>'5judge sheet'!I14</f>
        <v>0</v>
      </c>
      <c r="J14" s="200">
        <f>'5judge sheet'!J14</f>
        <v>0</v>
      </c>
      <c r="K14" s="200">
        <f>'5judge sheet'!K14</f>
        <v>0</v>
      </c>
      <c r="L14" s="200">
        <f>'5judge sheet'!L14</f>
        <v>0</v>
      </c>
      <c r="M14" s="200">
        <f>Judge6!E80</f>
        <v>0</v>
      </c>
      <c r="N14" s="200">
        <f>Judge7!E80</f>
        <v>0</v>
      </c>
      <c r="O14" s="201">
        <f t="shared" si="0"/>
        <v>0</v>
      </c>
      <c r="P14" s="202">
        <f>IFERROR(O14*0.3,"")</f>
        <v>0</v>
      </c>
      <c r="Q14" s="565"/>
      <c r="R14" s="565"/>
      <c r="S14" s="545"/>
      <c r="T14" s="540"/>
      <c r="U14" s="563"/>
      <c r="V14" s="159">
        <f>IFERROR(VALUE(AD14&amp;"."&amp;AE14&amp;AF14&amp;AG14&amp;AH14&amp;AI14),0)</f>
        <v>0</v>
      </c>
      <c r="W14" s="148">
        <f>VALUE(AJ14&amp;AK14&amp;AL14&amp;AM14&amp;AN14&amp;AO14)</f>
        <v>0</v>
      </c>
      <c r="X14" s="148">
        <f>VALUE(AP14&amp;AQ14)</f>
        <v>0</v>
      </c>
      <c r="Y14" s="148">
        <f>IF(V14=0,0,RANK(V14,$V$10:$V$32,1))</f>
        <v>0</v>
      </c>
      <c r="Z14" s="148">
        <f>IF(W14=0,0,RANK(W14,$W$10:$W$32,1))</f>
        <v>0</v>
      </c>
      <c r="AA14" s="148">
        <f>IF(X14=0,0,RANK(X14,$X$10:$X$32,1))</f>
        <v>0</v>
      </c>
      <c r="AB14" s="148">
        <f>Y14*10000+Z14*100+AA14</f>
        <v>0</v>
      </c>
      <c r="AC14" s="148">
        <f>IF(AB14=0,0,IF(COUNTIFS($AB$10:$AB$32,AB14)&gt;1,"ｺｲﾝﾄｽ",0))</f>
        <v>0</v>
      </c>
      <c r="AD14" s="147" t="str">
        <f>TEXT(AD13*100,"0000")</f>
        <v>0000</v>
      </c>
      <c r="AE14" s="147" t="str">
        <f>TEXT(AE13*10,"00")</f>
        <v>00</v>
      </c>
      <c r="AF14" s="147" t="str">
        <f t="shared" ref="AF14:AQ14" si="3">TEXT(AF13*10,"00")</f>
        <v>00</v>
      </c>
      <c r="AG14" s="147" t="str">
        <f t="shared" si="3"/>
        <v>00</v>
      </c>
      <c r="AH14" s="147" t="str">
        <f t="shared" si="3"/>
        <v>00</v>
      </c>
      <c r="AI14" s="149" t="str">
        <f t="shared" si="3"/>
        <v>00</v>
      </c>
      <c r="AJ14" s="147" t="str">
        <f t="shared" si="3"/>
        <v>00</v>
      </c>
      <c r="AK14" s="147" t="str">
        <f t="shared" si="3"/>
        <v>00</v>
      </c>
      <c r="AL14" s="147" t="str">
        <f t="shared" si="3"/>
        <v>00</v>
      </c>
      <c r="AM14" s="147" t="str">
        <f t="shared" si="3"/>
        <v>00</v>
      </c>
      <c r="AN14" s="147" t="str">
        <f t="shared" si="3"/>
        <v>00</v>
      </c>
      <c r="AO14" s="149" t="str">
        <f t="shared" si="3"/>
        <v>00</v>
      </c>
      <c r="AP14" s="147" t="str">
        <f t="shared" si="3"/>
        <v>00</v>
      </c>
      <c r="AQ14" s="147" t="str">
        <f t="shared" si="3"/>
        <v>00</v>
      </c>
      <c r="AR14" s="158"/>
      <c r="AS14" s="80"/>
    </row>
    <row r="15" spans="1:45" ht="15" customHeight="1">
      <c r="A15" s="132"/>
      <c r="B15" s="568">
        <v>4</v>
      </c>
      <c r="C15" s="564">
        <f>VLOOKUP(B15,Top!$B$14:$D$21,2,0)</f>
        <v>0</v>
      </c>
      <c r="D15" s="564">
        <f>VLOOKUP(B15,Top!$B$14:$D$21,3,0)</f>
        <v>0</v>
      </c>
      <c r="E15" s="564" t="str">
        <f>IF(C15="","",VLOOKUP('5judge sheet'!B15:B16,Top!$B$14:$F$21,5,0))</f>
        <v/>
      </c>
      <c r="F15" s="191" t="s">
        <v>314</v>
      </c>
      <c r="G15" s="192">
        <v>41</v>
      </c>
      <c r="H15" s="193">
        <f>'5judge sheet'!H15</f>
        <v>0</v>
      </c>
      <c r="I15" s="194">
        <f>'5judge sheet'!I15</f>
        <v>0</v>
      </c>
      <c r="J15" s="194">
        <f>'5judge sheet'!J15</f>
        <v>0</v>
      </c>
      <c r="K15" s="194">
        <f>'5judge sheet'!K15</f>
        <v>0</v>
      </c>
      <c r="L15" s="194">
        <f>'5judge sheet'!L15</f>
        <v>0</v>
      </c>
      <c r="M15" s="194">
        <f>Judge6!E81</f>
        <v>0</v>
      </c>
      <c r="N15" s="194">
        <f>Judge7!E81</f>
        <v>0</v>
      </c>
      <c r="O15" s="195">
        <f t="shared" si="0"/>
        <v>0</v>
      </c>
      <c r="P15" s="196">
        <f>IFERROR(O15*0.7,"")</f>
        <v>0</v>
      </c>
      <c r="Q15" s="566">
        <f>IF(P15="","",SUM(P15:P16))</f>
        <v>0</v>
      </c>
      <c r="R15" s="567" t="str">
        <f>IF(AB16=0,"",IF(AC16="ｺｲﾝﾄｽ","ｺｲﾝﾄｽ",_xlfn.RANK.AVG(AB16,$AB$10:$AB$32,0)))</f>
        <v/>
      </c>
      <c r="S15" s="544" t="s">
        <v>315</v>
      </c>
      <c r="T15" s="539" t="s">
        <v>315</v>
      </c>
      <c r="U15" s="563"/>
      <c r="V15" s="159"/>
      <c r="W15" s="148"/>
      <c r="X15" s="148"/>
      <c r="Y15" s="148"/>
      <c r="Z15" s="148"/>
      <c r="AA15" s="148"/>
      <c r="AB15" s="148"/>
      <c r="AC15" s="148"/>
      <c r="AD15" s="154">
        <f>Q15</f>
        <v>0</v>
      </c>
      <c r="AE15" s="155">
        <f>O15</f>
        <v>0</v>
      </c>
      <c r="AF15" s="155">
        <f>O16</f>
        <v>0</v>
      </c>
      <c r="AG15" s="155">
        <f>LARGE(H15:N15,3)</f>
        <v>0</v>
      </c>
      <c r="AH15" s="155">
        <f>SMALL(H16:N16,3)</f>
        <v>0</v>
      </c>
      <c r="AI15" s="156">
        <f>LARGE(H16:N16,3)</f>
        <v>0</v>
      </c>
      <c r="AJ15" s="157">
        <f>SMALL(H15:N15,2)</f>
        <v>0</v>
      </c>
      <c r="AK15" s="157">
        <f>LARGE(H15:N15,2)</f>
        <v>0</v>
      </c>
      <c r="AL15" s="157">
        <f>SMALL(H15:N15,1)</f>
        <v>0</v>
      </c>
      <c r="AM15" s="157">
        <f>SMALL(H16:N16,2)</f>
        <v>0</v>
      </c>
      <c r="AN15" s="157">
        <f>LARGE(H16:N16,2)</f>
        <v>0</v>
      </c>
      <c r="AO15" s="209">
        <f>SMALL(H16:N16,1)</f>
        <v>0</v>
      </c>
      <c r="AP15" s="157">
        <f>LARGE(H15:N15,1)</f>
        <v>0</v>
      </c>
      <c r="AQ15" s="157">
        <f>LARGE(H16:N16,1)</f>
        <v>0</v>
      </c>
      <c r="AR15" s="158" t="s">
        <v>319</v>
      </c>
      <c r="AS15" s="80"/>
    </row>
    <row r="16" spans="1:45" ht="15" customHeight="1">
      <c r="A16" s="132"/>
      <c r="B16" s="565"/>
      <c r="C16" s="565"/>
      <c r="D16" s="565"/>
      <c r="E16" s="565"/>
      <c r="F16" s="197" t="s">
        <v>320</v>
      </c>
      <c r="G16" s="198">
        <v>42</v>
      </c>
      <c r="H16" s="199">
        <f>'5judge sheet'!H16</f>
        <v>0</v>
      </c>
      <c r="I16" s="200">
        <f>'5judge sheet'!I16</f>
        <v>0</v>
      </c>
      <c r="J16" s="200">
        <f>'5judge sheet'!J16</f>
        <v>0</v>
      </c>
      <c r="K16" s="200">
        <f>'5judge sheet'!K16</f>
        <v>0</v>
      </c>
      <c r="L16" s="200">
        <f>'5judge sheet'!L16</f>
        <v>0</v>
      </c>
      <c r="M16" s="200">
        <f>Judge6!E82</f>
        <v>0</v>
      </c>
      <c r="N16" s="200">
        <f>Judge7!E82</f>
        <v>0</v>
      </c>
      <c r="O16" s="201">
        <f t="shared" si="0"/>
        <v>0</v>
      </c>
      <c r="P16" s="202">
        <f>IFERROR(O16*0.3,"")</f>
        <v>0</v>
      </c>
      <c r="Q16" s="565"/>
      <c r="R16" s="565"/>
      <c r="S16" s="545"/>
      <c r="T16" s="540"/>
      <c r="U16" s="563"/>
      <c r="V16" s="159">
        <f>IFERROR(VALUE(AD16&amp;"."&amp;AE16&amp;AF16&amp;AG16&amp;AH16&amp;AI16),0)</f>
        <v>0</v>
      </c>
      <c r="W16" s="148">
        <f>VALUE(AJ16&amp;AK16&amp;AL16&amp;AM16&amp;AN16&amp;AO16)</f>
        <v>0</v>
      </c>
      <c r="X16" s="148">
        <f>VALUE(AP16&amp;AQ16)</f>
        <v>0</v>
      </c>
      <c r="Y16" s="148">
        <f>IF(V16=0,0,RANK(V16,$V$10:$V$32,1))</f>
        <v>0</v>
      </c>
      <c r="Z16" s="148">
        <f>IF(W16=0,0,RANK(W16,$W$10:$W$32,1))</f>
        <v>0</v>
      </c>
      <c r="AA16" s="148">
        <f>IF(X16=0,0,RANK(X16,$X$10:$X$32,1))</f>
        <v>0</v>
      </c>
      <c r="AB16" s="148">
        <f>Y16*10000+Z16*100+AA16</f>
        <v>0</v>
      </c>
      <c r="AC16" s="148">
        <f>IF(AB16=0,0,IF(COUNTIFS($AB$10:$AB$32,AB16)&gt;1,"ｺｲﾝﾄｽ",0))</f>
        <v>0</v>
      </c>
      <c r="AD16" s="147" t="str">
        <f>TEXT(AD15*100,"0000")</f>
        <v>0000</v>
      </c>
      <c r="AE16" s="147" t="str">
        <f>TEXT(AE15*10,"00")</f>
        <v>00</v>
      </c>
      <c r="AF16" s="147" t="str">
        <f t="shared" ref="AF16:AQ16" si="4">TEXT(AF15*10,"00")</f>
        <v>00</v>
      </c>
      <c r="AG16" s="147" t="str">
        <f t="shared" si="4"/>
        <v>00</v>
      </c>
      <c r="AH16" s="147" t="str">
        <f t="shared" si="4"/>
        <v>00</v>
      </c>
      <c r="AI16" s="149" t="str">
        <f t="shared" si="4"/>
        <v>00</v>
      </c>
      <c r="AJ16" s="147" t="str">
        <f t="shared" si="4"/>
        <v>00</v>
      </c>
      <c r="AK16" s="147" t="str">
        <f t="shared" si="4"/>
        <v>00</v>
      </c>
      <c r="AL16" s="147" t="str">
        <f t="shared" si="4"/>
        <v>00</v>
      </c>
      <c r="AM16" s="147" t="str">
        <f t="shared" si="4"/>
        <v>00</v>
      </c>
      <c r="AN16" s="147" t="str">
        <f t="shared" si="4"/>
        <v>00</v>
      </c>
      <c r="AO16" s="149" t="str">
        <f t="shared" si="4"/>
        <v>00</v>
      </c>
      <c r="AP16" s="147" t="str">
        <f t="shared" si="4"/>
        <v>00</v>
      </c>
      <c r="AQ16" s="147" t="str">
        <f t="shared" si="4"/>
        <v>00</v>
      </c>
      <c r="AR16" s="158"/>
      <c r="AS16" s="80"/>
    </row>
    <row r="17" spans="1:45" ht="15" customHeight="1">
      <c r="A17" s="132"/>
      <c r="B17" s="568">
        <v>5</v>
      </c>
      <c r="C17" s="564">
        <f>VLOOKUP(B17,Top!$B$14:$D$21,2,0)</f>
        <v>0</v>
      </c>
      <c r="D17" s="564">
        <f>VLOOKUP(B17,Top!$B$14:$D$21,3,0)</f>
        <v>0</v>
      </c>
      <c r="E17" s="564" t="str">
        <f>IF(C17="","",VLOOKUP('5judge sheet'!B17:B18,Top!$B$14:$F$21,5,0))</f>
        <v/>
      </c>
      <c r="F17" s="191" t="s">
        <v>314</v>
      </c>
      <c r="G17" s="192">
        <v>51</v>
      </c>
      <c r="H17" s="193">
        <f>'5judge sheet'!H17</f>
        <v>0</v>
      </c>
      <c r="I17" s="194">
        <f>'5judge sheet'!I17</f>
        <v>0</v>
      </c>
      <c r="J17" s="194">
        <f>'5judge sheet'!J17</f>
        <v>0</v>
      </c>
      <c r="K17" s="194">
        <f>'5judge sheet'!K17</f>
        <v>0</v>
      </c>
      <c r="L17" s="194">
        <f>'5judge sheet'!L17</f>
        <v>0</v>
      </c>
      <c r="M17" s="194">
        <f>Judge6!E83</f>
        <v>0</v>
      </c>
      <c r="N17" s="194">
        <f>Judge7!E83</f>
        <v>0</v>
      </c>
      <c r="O17" s="195">
        <f t="shared" si="0"/>
        <v>0</v>
      </c>
      <c r="P17" s="196">
        <f>IFERROR(O17*0.7,"")</f>
        <v>0</v>
      </c>
      <c r="Q17" s="566">
        <f>IF(P17="","",SUM(P17:P18))</f>
        <v>0</v>
      </c>
      <c r="R17" s="567" t="str">
        <f>IF(AB18=0,"",IF(AC18="ｺｲﾝﾄｽ","ｺｲﾝﾄｽ",_xlfn.RANK.AVG(AB18,$AB$10:$AB$32,0)))</f>
        <v/>
      </c>
      <c r="S17" s="544" t="s">
        <v>315</v>
      </c>
      <c r="T17" s="539" t="s">
        <v>315</v>
      </c>
      <c r="U17" s="563"/>
      <c r="V17" s="159"/>
      <c r="W17" s="148"/>
      <c r="X17" s="148"/>
      <c r="Y17" s="148"/>
      <c r="Z17" s="148"/>
      <c r="AA17" s="148"/>
      <c r="AB17" s="148"/>
      <c r="AC17" s="148"/>
      <c r="AD17" s="154">
        <f>Q17</f>
        <v>0</v>
      </c>
      <c r="AE17" s="155">
        <f>O17</f>
        <v>0</v>
      </c>
      <c r="AF17" s="155">
        <f>O18</f>
        <v>0</v>
      </c>
      <c r="AG17" s="155">
        <f>LARGE(H17:N17,3)</f>
        <v>0</v>
      </c>
      <c r="AH17" s="155">
        <f>SMALL(H18:N18,3)</f>
        <v>0</v>
      </c>
      <c r="AI17" s="156">
        <f>LARGE(H18:N18,3)</f>
        <v>0</v>
      </c>
      <c r="AJ17" s="157">
        <f>SMALL(H17:N17,2)</f>
        <v>0</v>
      </c>
      <c r="AK17" s="157">
        <f>LARGE(H17:N17,2)</f>
        <v>0</v>
      </c>
      <c r="AL17" s="157">
        <f>SMALL(H17:N17,1)</f>
        <v>0</v>
      </c>
      <c r="AM17" s="157">
        <f>SMALL(H18:N18,2)</f>
        <v>0</v>
      </c>
      <c r="AN17" s="157">
        <f>LARGE(H18:N18,2)</f>
        <v>0</v>
      </c>
      <c r="AO17" s="209">
        <f>SMALL(H18:N18,1)</f>
        <v>0</v>
      </c>
      <c r="AP17" s="157">
        <f>LARGE(H17:N17,1)</f>
        <v>0</v>
      </c>
      <c r="AQ17" s="157">
        <f>LARGE(H18:N18,1)</f>
        <v>0</v>
      </c>
      <c r="AR17" s="158" t="s">
        <v>319</v>
      </c>
      <c r="AS17" s="80"/>
    </row>
    <row r="18" spans="1:45" ht="15" customHeight="1">
      <c r="A18" s="132"/>
      <c r="B18" s="565"/>
      <c r="C18" s="565"/>
      <c r="D18" s="565"/>
      <c r="E18" s="565"/>
      <c r="F18" s="197" t="s">
        <v>320</v>
      </c>
      <c r="G18" s="198">
        <v>52</v>
      </c>
      <c r="H18" s="199">
        <f>'5judge sheet'!H18</f>
        <v>0</v>
      </c>
      <c r="I18" s="200">
        <f>'5judge sheet'!I18</f>
        <v>0</v>
      </c>
      <c r="J18" s="200">
        <f>'5judge sheet'!J18</f>
        <v>0</v>
      </c>
      <c r="K18" s="200">
        <f>'5judge sheet'!K18</f>
        <v>0</v>
      </c>
      <c r="L18" s="200">
        <f>'5judge sheet'!L18</f>
        <v>0</v>
      </c>
      <c r="M18" s="200">
        <f>Judge6!E84</f>
        <v>0</v>
      </c>
      <c r="N18" s="200">
        <f>Judge7!E84</f>
        <v>0</v>
      </c>
      <c r="O18" s="201">
        <f t="shared" si="0"/>
        <v>0</v>
      </c>
      <c r="P18" s="202">
        <f>IFERROR(O18*0.3,"")</f>
        <v>0</v>
      </c>
      <c r="Q18" s="565"/>
      <c r="R18" s="565"/>
      <c r="S18" s="545"/>
      <c r="T18" s="540"/>
      <c r="U18" s="563"/>
      <c r="V18" s="159">
        <f>IFERROR(VALUE(AD18&amp;"."&amp;AE18&amp;AF18&amp;AG18&amp;AH18&amp;AI18),0)</f>
        <v>0</v>
      </c>
      <c r="W18" s="148">
        <f>VALUE(AJ18&amp;AK18&amp;AL18&amp;AM18&amp;AN18&amp;AO18)</f>
        <v>0</v>
      </c>
      <c r="X18" s="148">
        <f>VALUE(AP18&amp;AQ18)</f>
        <v>0</v>
      </c>
      <c r="Y18" s="148">
        <f>IF(V18=0,0,RANK(V18,$V$10:$V$32,1))</f>
        <v>0</v>
      </c>
      <c r="Z18" s="148">
        <f>IF(W18=0,0,RANK(W18,$W$10:$W$32,1))</f>
        <v>0</v>
      </c>
      <c r="AA18" s="148">
        <f>IF(X18=0,0,RANK(X18,$X$10:$X$32,1))</f>
        <v>0</v>
      </c>
      <c r="AB18" s="148">
        <f>Y18*10000+Z18*100+AA18</f>
        <v>0</v>
      </c>
      <c r="AC18" s="148">
        <f>IF(AB18=0,0,IF(COUNTIFS($AB$10:$AB$32,AB18)&gt;1,"ｺｲﾝﾄｽ",0))</f>
        <v>0</v>
      </c>
      <c r="AD18" s="147" t="str">
        <f>TEXT(AD17*100,"0000")</f>
        <v>0000</v>
      </c>
      <c r="AE18" s="147" t="str">
        <f>TEXT(AE17*10,"00")</f>
        <v>00</v>
      </c>
      <c r="AF18" s="147" t="str">
        <f t="shared" ref="AF18:AQ18" si="5">TEXT(AF17*10,"00")</f>
        <v>00</v>
      </c>
      <c r="AG18" s="147" t="str">
        <f t="shared" si="5"/>
        <v>00</v>
      </c>
      <c r="AH18" s="147" t="str">
        <f t="shared" si="5"/>
        <v>00</v>
      </c>
      <c r="AI18" s="149" t="str">
        <f t="shared" si="5"/>
        <v>00</v>
      </c>
      <c r="AJ18" s="147" t="str">
        <f t="shared" si="5"/>
        <v>00</v>
      </c>
      <c r="AK18" s="147" t="str">
        <f t="shared" si="5"/>
        <v>00</v>
      </c>
      <c r="AL18" s="147" t="str">
        <f t="shared" si="5"/>
        <v>00</v>
      </c>
      <c r="AM18" s="147" t="str">
        <f t="shared" si="5"/>
        <v>00</v>
      </c>
      <c r="AN18" s="147" t="str">
        <f t="shared" si="5"/>
        <v>00</v>
      </c>
      <c r="AO18" s="149" t="str">
        <f t="shared" si="5"/>
        <v>00</v>
      </c>
      <c r="AP18" s="147" t="str">
        <f t="shared" si="5"/>
        <v>00</v>
      </c>
      <c r="AQ18" s="147" t="str">
        <f t="shared" si="5"/>
        <v>00</v>
      </c>
      <c r="AR18" s="158"/>
      <c r="AS18" s="80"/>
    </row>
    <row r="19" spans="1:45" ht="15" customHeight="1">
      <c r="A19" s="132"/>
      <c r="B19" s="568">
        <v>6</v>
      </c>
      <c r="C19" s="564">
        <f>VLOOKUP(B19,Top!$B$14:$D$21,2,0)</f>
        <v>0</v>
      </c>
      <c r="D19" s="564">
        <f>VLOOKUP(B19,Top!$B$14:$D$21,3,0)</f>
        <v>0</v>
      </c>
      <c r="E19" s="564" t="str">
        <f>IF(C19="","",VLOOKUP('5judge sheet'!B19:B20,Top!$B$14:$F$21,5,0))</f>
        <v/>
      </c>
      <c r="F19" s="191" t="s">
        <v>314</v>
      </c>
      <c r="G19" s="192">
        <v>61</v>
      </c>
      <c r="H19" s="193">
        <f>'5judge sheet'!H19</f>
        <v>0</v>
      </c>
      <c r="I19" s="194">
        <f>'5judge sheet'!I19</f>
        <v>0</v>
      </c>
      <c r="J19" s="194">
        <f>'5judge sheet'!J19</f>
        <v>0</v>
      </c>
      <c r="K19" s="194">
        <f>'5judge sheet'!K19</f>
        <v>0</v>
      </c>
      <c r="L19" s="194">
        <f>'5judge sheet'!L19</f>
        <v>0</v>
      </c>
      <c r="M19" s="194">
        <f>Judge6!E85</f>
        <v>0</v>
      </c>
      <c r="N19" s="194">
        <f>Judge7!E85</f>
        <v>0</v>
      </c>
      <c r="O19" s="195">
        <f t="shared" si="0"/>
        <v>0</v>
      </c>
      <c r="P19" s="196">
        <f>IFERROR(O19*0.7,"")</f>
        <v>0</v>
      </c>
      <c r="Q19" s="566">
        <f>IF(P19="","",SUM(P19:P20))</f>
        <v>0</v>
      </c>
      <c r="R19" s="567" t="str">
        <f>IF(AB20=0,"",IF(AC20="ｺｲﾝﾄｽ","ｺｲﾝﾄｽ",_xlfn.RANK.AVG(AB20,$AB$10:$AB$32,0)))</f>
        <v/>
      </c>
      <c r="S19" s="544" t="s">
        <v>315</v>
      </c>
      <c r="T19" s="539" t="s">
        <v>315</v>
      </c>
      <c r="U19" s="563"/>
      <c r="V19" s="159"/>
      <c r="W19" s="148"/>
      <c r="X19" s="148"/>
      <c r="Y19" s="148"/>
      <c r="Z19" s="148"/>
      <c r="AA19" s="148"/>
      <c r="AB19" s="148"/>
      <c r="AC19" s="148"/>
      <c r="AD19" s="154">
        <f>Q19</f>
        <v>0</v>
      </c>
      <c r="AE19" s="155">
        <f>O19</f>
        <v>0</v>
      </c>
      <c r="AF19" s="155">
        <f>O20</f>
        <v>0</v>
      </c>
      <c r="AG19" s="155">
        <f>LARGE(H19:N19,3)</f>
        <v>0</v>
      </c>
      <c r="AH19" s="155">
        <f>SMALL(H20:N20,3)</f>
        <v>0</v>
      </c>
      <c r="AI19" s="156">
        <f>LARGE(H20:N20,3)</f>
        <v>0</v>
      </c>
      <c r="AJ19" s="157">
        <f>SMALL(H19:N19,2)</f>
        <v>0</v>
      </c>
      <c r="AK19" s="157">
        <f>LARGE(H19:N19,2)</f>
        <v>0</v>
      </c>
      <c r="AL19" s="157">
        <f>SMALL(H19:N19,1)</f>
        <v>0</v>
      </c>
      <c r="AM19" s="157">
        <f>SMALL(H20:N20,2)</f>
        <v>0</v>
      </c>
      <c r="AN19" s="157">
        <f>LARGE(H20:N20,2)</f>
        <v>0</v>
      </c>
      <c r="AO19" s="209">
        <f>SMALL(H20:N20,1)</f>
        <v>0</v>
      </c>
      <c r="AP19" s="157">
        <f>LARGE(H19:N19,1)</f>
        <v>0</v>
      </c>
      <c r="AQ19" s="157">
        <f>LARGE(H20:N20,1)</f>
        <v>0</v>
      </c>
      <c r="AR19" s="158" t="s">
        <v>319</v>
      </c>
      <c r="AS19" s="80"/>
    </row>
    <row r="20" spans="1:45" ht="15" customHeight="1">
      <c r="A20" s="132"/>
      <c r="B20" s="565"/>
      <c r="C20" s="565"/>
      <c r="D20" s="565"/>
      <c r="E20" s="565"/>
      <c r="F20" s="197" t="s">
        <v>320</v>
      </c>
      <c r="G20" s="198">
        <v>62</v>
      </c>
      <c r="H20" s="199">
        <f>'5judge sheet'!H20</f>
        <v>0</v>
      </c>
      <c r="I20" s="200">
        <f>'5judge sheet'!I20</f>
        <v>0</v>
      </c>
      <c r="J20" s="200">
        <f>'5judge sheet'!J20</f>
        <v>0</v>
      </c>
      <c r="K20" s="200">
        <f>'5judge sheet'!K20</f>
        <v>0</v>
      </c>
      <c r="L20" s="200">
        <f>'5judge sheet'!L20</f>
        <v>0</v>
      </c>
      <c r="M20" s="200">
        <f>Judge6!E86</f>
        <v>0</v>
      </c>
      <c r="N20" s="200">
        <f>Judge7!E86</f>
        <v>0</v>
      </c>
      <c r="O20" s="201">
        <f t="shared" si="0"/>
        <v>0</v>
      </c>
      <c r="P20" s="202">
        <f>IFERROR(O20*0.3,"")</f>
        <v>0</v>
      </c>
      <c r="Q20" s="565"/>
      <c r="R20" s="565"/>
      <c r="S20" s="545"/>
      <c r="T20" s="540"/>
      <c r="U20" s="563"/>
      <c r="V20" s="159">
        <f>IFERROR(VALUE(AD20&amp;"."&amp;AE20&amp;AF20&amp;AG20&amp;AH20&amp;AI20),0)</f>
        <v>0</v>
      </c>
      <c r="W20" s="148">
        <f>VALUE(AJ20&amp;AK20&amp;AL20&amp;AM20&amp;AN20&amp;AO20)</f>
        <v>0</v>
      </c>
      <c r="X20" s="148">
        <f>VALUE(AP20&amp;AQ20)</f>
        <v>0</v>
      </c>
      <c r="Y20" s="148">
        <f>IF(V20=0,0,RANK(V20,$V$10:$V$32,1))</f>
        <v>0</v>
      </c>
      <c r="Z20" s="148">
        <f>IF(W20=0,0,RANK(W20,$W$10:$W$32,1))</f>
        <v>0</v>
      </c>
      <c r="AA20" s="148">
        <f>IF(X20=0,0,RANK(X20,$X$10:$X$32,1))</f>
        <v>0</v>
      </c>
      <c r="AB20" s="148">
        <f>Y20*10000+Z20*100+AA20</f>
        <v>0</v>
      </c>
      <c r="AC20" s="148">
        <f>IF(AB20=0,0,IF(COUNTIFS($AB$10:$AB$32,AB20)&gt;1,"ｺｲﾝﾄｽ",0))</f>
        <v>0</v>
      </c>
      <c r="AD20" s="147" t="str">
        <f>TEXT(AD19*100,"0000")</f>
        <v>0000</v>
      </c>
      <c r="AE20" s="147" t="str">
        <f>TEXT(AE19*10,"00")</f>
        <v>00</v>
      </c>
      <c r="AF20" s="147" t="str">
        <f t="shared" ref="AF20:AQ20" si="6">TEXT(AF19*10,"00")</f>
        <v>00</v>
      </c>
      <c r="AG20" s="147" t="str">
        <f t="shared" si="6"/>
        <v>00</v>
      </c>
      <c r="AH20" s="147" t="str">
        <f t="shared" si="6"/>
        <v>00</v>
      </c>
      <c r="AI20" s="149" t="str">
        <f t="shared" si="6"/>
        <v>00</v>
      </c>
      <c r="AJ20" s="147" t="str">
        <f t="shared" si="6"/>
        <v>00</v>
      </c>
      <c r="AK20" s="147" t="str">
        <f t="shared" si="6"/>
        <v>00</v>
      </c>
      <c r="AL20" s="147" t="str">
        <f t="shared" si="6"/>
        <v>00</v>
      </c>
      <c r="AM20" s="147" t="str">
        <f t="shared" si="6"/>
        <v>00</v>
      </c>
      <c r="AN20" s="147" t="str">
        <f t="shared" si="6"/>
        <v>00</v>
      </c>
      <c r="AO20" s="149" t="str">
        <f t="shared" si="6"/>
        <v>00</v>
      </c>
      <c r="AP20" s="147" t="str">
        <f t="shared" si="6"/>
        <v>00</v>
      </c>
      <c r="AQ20" s="147" t="str">
        <f t="shared" si="6"/>
        <v>00</v>
      </c>
      <c r="AR20" s="158"/>
      <c r="AS20" s="80"/>
    </row>
    <row r="21" spans="1:45" ht="15" customHeight="1">
      <c r="A21" s="132"/>
      <c r="B21" s="568">
        <v>7</v>
      </c>
      <c r="C21" s="564">
        <f>VLOOKUP(B21,Top!$B$14:$D$21,2,0)</f>
        <v>0</v>
      </c>
      <c r="D21" s="564">
        <f>VLOOKUP(B21,Top!$B$14:$D$21,3,0)</f>
        <v>0</v>
      </c>
      <c r="E21" s="564" t="str">
        <f>IF(C21="","",VLOOKUP('5judge sheet'!B21:B22,Top!$B$14:$F$21,5,0))</f>
        <v/>
      </c>
      <c r="F21" s="191" t="s">
        <v>314</v>
      </c>
      <c r="G21" s="192">
        <v>71</v>
      </c>
      <c r="H21" s="193">
        <f>'5judge sheet'!H21</f>
        <v>0</v>
      </c>
      <c r="I21" s="194">
        <f>'5judge sheet'!I21</f>
        <v>0</v>
      </c>
      <c r="J21" s="194">
        <f>'5judge sheet'!J21</f>
        <v>0</v>
      </c>
      <c r="K21" s="194">
        <f>'5judge sheet'!K21</f>
        <v>0</v>
      </c>
      <c r="L21" s="194">
        <f>'5judge sheet'!L21</f>
        <v>0</v>
      </c>
      <c r="M21" s="194">
        <f>Judge6!E87</f>
        <v>0</v>
      </c>
      <c r="N21" s="194">
        <f>Judge7!E87</f>
        <v>0</v>
      </c>
      <c r="O21" s="195">
        <f t="shared" si="0"/>
        <v>0</v>
      </c>
      <c r="P21" s="196">
        <f>IFERROR(O21*0.7,"")</f>
        <v>0</v>
      </c>
      <c r="Q21" s="566">
        <f>IF(P21="","",SUM(P21:P22))</f>
        <v>0</v>
      </c>
      <c r="R21" s="567" t="str">
        <f>IF(AB22=0,"",IF(AC22="ｺｲﾝﾄｽ","ｺｲﾝﾄｽ",_xlfn.RANK.AVG(AB22,$AB$10:$AB$32,0)))</f>
        <v/>
      </c>
      <c r="S21" s="544" t="s">
        <v>315</v>
      </c>
      <c r="T21" s="539" t="s">
        <v>315</v>
      </c>
      <c r="U21" s="563"/>
      <c r="V21" s="159"/>
      <c r="W21" s="148"/>
      <c r="X21" s="148"/>
      <c r="Y21" s="148"/>
      <c r="Z21" s="148"/>
      <c r="AA21" s="148"/>
      <c r="AB21" s="148"/>
      <c r="AC21" s="148"/>
      <c r="AD21" s="154">
        <f>Q21</f>
        <v>0</v>
      </c>
      <c r="AE21" s="155">
        <f>O21</f>
        <v>0</v>
      </c>
      <c r="AF21" s="155">
        <f>O22</f>
        <v>0</v>
      </c>
      <c r="AG21" s="155">
        <f>LARGE(H21:N21,3)</f>
        <v>0</v>
      </c>
      <c r="AH21" s="155">
        <f>SMALL(H22:N22,3)</f>
        <v>0</v>
      </c>
      <c r="AI21" s="156">
        <f>LARGE(H22:N22,3)</f>
        <v>0</v>
      </c>
      <c r="AJ21" s="157">
        <f>SMALL(H21:N21,2)</f>
        <v>0</v>
      </c>
      <c r="AK21" s="157">
        <f>LARGE(H21:N21,2)</f>
        <v>0</v>
      </c>
      <c r="AL21" s="157">
        <f>SMALL(H21:N21,1)</f>
        <v>0</v>
      </c>
      <c r="AM21" s="157">
        <f>SMALL(H22:N22,2)</f>
        <v>0</v>
      </c>
      <c r="AN21" s="157">
        <f>LARGE(H22:N22,2)</f>
        <v>0</v>
      </c>
      <c r="AO21" s="209">
        <f>SMALL(H22:N22,1)</f>
        <v>0</v>
      </c>
      <c r="AP21" s="157">
        <f>LARGE(H21:N21,1)</f>
        <v>0</v>
      </c>
      <c r="AQ21" s="157">
        <f>LARGE(H22:N22,1)</f>
        <v>0</v>
      </c>
      <c r="AR21" s="158" t="s">
        <v>319</v>
      </c>
      <c r="AS21" s="80"/>
    </row>
    <row r="22" spans="1:45" ht="15" customHeight="1">
      <c r="A22" s="132"/>
      <c r="B22" s="565"/>
      <c r="C22" s="565"/>
      <c r="D22" s="565"/>
      <c r="E22" s="565"/>
      <c r="F22" s="197" t="s">
        <v>320</v>
      </c>
      <c r="G22" s="198">
        <v>72</v>
      </c>
      <c r="H22" s="199">
        <f>'5judge sheet'!H22</f>
        <v>0</v>
      </c>
      <c r="I22" s="200">
        <f>'5judge sheet'!I22</f>
        <v>0</v>
      </c>
      <c r="J22" s="200">
        <f>'5judge sheet'!J22</f>
        <v>0</v>
      </c>
      <c r="K22" s="200">
        <f>'5judge sheet'!K22</f>
        <v>0</v>
      </c>
      <c r="L22" s="200">
        <f>'5judge sheet'!L22</f>
        <v>0</v>
      </c>
      <c r="M22" s="200">
        <f>Judge6!E88</f>
        <v>0</v>
      </c>
      <c r="N22" s="200">
        <f>Judge7!E88</f>
        <v>0</v>
      </c>
      <c r="O22" s="201">
        <f t="shared" si="0"/>
        <v>0</v>
      </c>
      <c r="P22" s="202">
        <f>IFERROR(O22*0.3,"")</f>
        <v>0</v>
      </c>
      <c r="Q22" s="565"/>
      <c r="R22" s="565"/>
      <c r="S22" s="545"/>
      <c r="T22" s="540"/>
      <c r="U22" s="563"/>
      <c r="V22" s="159">
        <f>IFERROR(VALUE(AD22&amp;"."&amp;AE22&amp;AF22&amp;AG22&amp;AH22&amp;AI22),0)</f>
        <v>0</v>
      </c>
      <c r="W22" s="148">
        <f>VALUE(AJ22&amp;AK22&amp;AL22&amp;AM22&amp;AN22&amp;AO22)</f>
        <v>0</v>
      </c>
      <c r="X22" s="148">
        <f>VALUE(AP22&amp;AQ22)</f>
        <v>0</v>
      </c>
      <c r="Y22" s="148">
        <f>IF(V22=0,0,RANK(V22,$V$10:$V$32,1))</f>
        <v>0</v>
      </c>
      <c r="Z22" s="148">
        <f>IF(W22=0,0,RANK(W22,$W$10:$W$32,1))</f>
        <v>0</v>
      </c>
      <c r="AA22" s="148">
        <f>IF(X22=0,0,RANK(X22,$X$10:$X$32,1))</f>
        <v>0</v>
      </c>
      <c r="AB22" s="148">
        <f>Y22*10000+Z22*100+AA22</f>
        <v>0</v>
      </c>
      <c r="AC22" s="148">
        <f>IF(AB22=0,0,IF(COUNTIFS($AB$10:$AB$32,AB22)&gt;1,"ｺｲﾝﾄｽ",0))</f>
        <v>0</v>
      </c>
      <c r="AD22" s="147" t="str">
        <f>TEXT(AD21*100,"0000")</f>
        <v>0000</v>
      </c>
      <c r="AE22" s="147" t="str">
        <f>TEXT(AE21*10,"00")</f>
        <v>00</v>
      </c>
      <c r="AF22" s="147" t="str">
        <f t="shared" ref="AF22:AQ22" si="7">TEXT(AF21*10,"00")</f>
        <v>00</v>
      </c>
      <c r="AG22" s="147" t="str">
        <f t="shared" si="7"/>
        <v>00</v>
      </c>
      <c r="AH22" s="147" t="str">
        <f t="shared" si="7"/>
        <v>00</v>
      </c>
      <c r="AI22" s="149" t="str">
        <f t="shared" si="7"/>
        <v>00</v>
      </c>
      <c r="AJ22" s="147" t="str">
        <f t="shared" si="7"/>
        <v>00</v>
      </c>
      <c r="AK22" s="147" t="str">
        <f t="shared" si="7"/>
        <v>00</v>
      </c>
      <c r="AL22" s="147" t="str">
        <f t="shared" si="7"/>
        <v>00</v>
      </c>
      <c r="AM22" s="147" t="str">
        <f t="shared" si="7"/>
        <v>00</v>
      </c>
      <c r="AN22" s="147" t="str">
        <f t="shared" si="7"/>
        <v>00</v>
      </c>
      <c r="AO22" s="149" t="str">
        <f t="shared" si="7"/>
        <v>00</v>
      </c>
      <c r="AP22" s="147" t="str">
        <f t="shared" si="7"/>
        <v>00</v>
      </c>
      <c r="AQ22" s="147" t="str">
        <f t="shared" si="7"/>
        <v>00</v>
      </c>
      <c r="AR22" s="158"/>
      <c r="AS22" s="80"/>
    </row>
    <row r="23" spans="1:45" ht="15" customHeight="1">
      <c r="A23" s="132"/>
      <c r="B23" s="568">
        <v>8</v>
      </c>
      <c r="C23" s="564">
        <f>VLOOKUP(B23,Top!$B$14:$D$21,2,0)</f>
        <v>0</v>
      </c>
      <c r="D23" s="564">
        <f>VLOOKUP(B23,Top!$B$14:$D$21,3,0)</f>
        <v>0</v>
      </c>
      <c r="E23" s="564" t="str">
        <f>IF(C23="","",VLOOKUP('5judge sheet'!B23:B24,Top!$B$14:$F$21,5,0))</f>
        <v/>
      </c>
      <c r="F23" s="191" t="s">
        <v>314</v>
      </c>
      <c r="G23" s="192">
        <v>81</v>
      </c>
      <c r="H23" s="193">
        <f>'5judge sheet'!H23</f>
        <v>0</v>
      </c>
      <c r="I23" s="194">
        <f>'5judge sheet'!I23</f>
        <v>0</v>
      </c>
      <c r="J23" s="194">
        <f>'5judge sheet'!J23</f>
        <v>0</v>
      </c>
      <c r="K23" s="194">
        <f>'5judge sheet'!K23</f>
        <v>0</v>
      </c>
      <c r="L23" s="194">
        <f>'5judge sheet'!L23</f>
        <v>0</v>
      </c>
      <c r="M23" s="194">
        <f>Judge6!E89</f>
        <v>0</v>
      </c>
      <c r="N23" s="194">
        <f>Judge7!E89</f>
        <v>0</v>
      </c>
      <c r="O23" s="195">
        <f t="shared" si="0"/>
        <v>0</v>
      </c>
      <c r="P23" s="196">
        <f>IFERROR(O23*0.7,"")</f>
        <v>0</v>
      </c>
      <c r="Q23" s="566">
        <f>IF(P23="","",SUM(P23:P24))</f>
        <v>0</v>
      </c>
      <c r="R23" s="567" t="str">
        <f>IF(AB24=0,"",IF(AC24="ｺｲﾝﾄｽ","ｺｲﾝﾄｽ",_xlfn.RANK.AVG(AB24,$AB$10:$AB$32,0)))</f>
        <v/>
      </c>
      <c r="S23" s="544" t="s">
        <v>315</v>
      </c>
      <c r="T23" s="539" t="s">
        <v>315</v>
      </c>
      <c r="U23" s="563"/>
      <c r="V23" s="159"/>
      <c r="W23" s="148"/>
      <c r="X23" s="148"/>
      <c r="Y23" s="148"/>
      <c r="Z23" s="148"/>
      <c r="AA23" s="148"/>
      <c r="AB23" s="148"/>
      <c r="AC23" s="148"/>
      <c r="AD23" s="154">
        <f>Q23</f>
        <v>0</v>
      </c>
      <c r="AE23" s="155">
        <f>O23</f>
        <v>0</v>
      </c>
      <c r="AF23" s="155">
        <f>O24</f>
        <v>0</v>
      </c>
      <c r="AG23" s="155">
        <f>LARGE(H23:N23,3)</f>
        <v>0</v>
      </c>
      <c r="AH23" s="155">
        <f>SMALL(H24:N24,3)</f>
        <v>0</v>
      </c>
      <c r="AI23" s="156">
        <f>LARGE(H24:N24,3)</f>
        <v>0</v>
      </c>
      <c r="AJ23" s="157">
        <f>SMALL(H23:N23,2)</f>
        <v>0</v>
      </c>
      <c r="AK23" s="157">
        <f>LARGE(H23:N23,2)</f>
        <v>0</v>
      </c>
      <c r="AL23" s="157">
        <f>SMALL(H23:N23,1)</f>
        <v>0</v>
      </c>
      <c r="AM23" s="157">
        <f>SMALL(H24:N24,2)</f>
        <v>0</v>
      </c>
      <c r="AN23" s="157">
        <f>LARGE(H24:N24,2)</f>
        <v>0</v>
      </c>
      <c r="AO23" s="209">
        <f>SMALL(H24:N24,1)</f>
        <v>0</v>
      </c>
      <c r="AP23" s="157">
        <f>LARGE(H23:N23,1)</f>
        <v>0</v>
      </c>
      <c r="AQ23" s="157">
        <f>LARGE(H24:N24,1)</f>
        <v>0</v>
      </c>
      <c r="AR23" s="158" t="s">
        <v>319</v>
      </c>
      <c r="AS23" s="80"/>
    </row>
    <row r="24" spans="1:45" ht="15" customHeight="1">
      <c r="A24" s="132"/>
      <c r="B24" s="565"/>
      <c r="C24" s="565"/>
      <c r="D24" s="565"/>
      <c r="E24" s="565"/>
      <c r="F24" s="197" t="s">
        <v>320</v>
      </c>
      <c r="G24" s="198">
        <v>82</v>
      </c>
      <c r="H24" s="199">
        <f>'5judge sheet'!H24</f>
        <v>0</v>
      </c>
      <c r="I24" s="200">
        <f>'5judge sheet'!I24</f>
        <v>0</v>
      </c>
      <c r="J24" s="200">
        <f>'5judge sheet'!J24</f>
        <v>0</v>
      </c>
      <c r="K24" s="200">
        <f>'5judge sheet'!K24</f>
        <v>0</v>
      </c>
      <c r="L24" s="200">
        <f>'5judge sheet'!L24</f>
        <v>0</v>
      </c>
      <c r="M24" s="200">
        <f>Judge6!E90</f>
        <v>0</v>
      </c>
      <c r="N24" s="200">
        <f>Judge7!E90</f>
        <v>0</v>
      </c>
      <c r="O24" s="201">
        <f t="shared" si="0"/>
        <v>0</v>
      </c>
      <c r="P24" s="202">
        <f>IFERROR(O24*0.3,"")</f>
        <v>0</v>
      </c>
      <c r="Q24" s="565"/>
      <c r="R24" s="565"/>
      <c r="S24" s="545"/>
      <c r="T24" s="540"/>
      <c r="U24" s="563"/>
      <c r="V24" s="159">
        <f>IFERROR(VALUE(AD24&amp;"."&amp;AE24&amp;AF24&amp;AG24&amp;AH24&amp;AI24),0)</f>
        <v>0</v>
      </c>
      <c r="W24" s="148">
        <f>VALUE(AJ24&amp;AK24&amp;AL24&amp;AM24&amp;AN24&amp;AO24)</f>
        <v>0</v>
      </c>
      <c r="X24" s="148">
        <f>VALUE(AP24&amp;AQ24)</f>
        <v>0</v>
      </c>
      <c r="Y24" s="148">
        <f>IF(V24=0,0,RANK(V24,$V$10:$V$32,1))</f>
        <v>0</v>
      </c>
      <c r="Z24" s="148">
        <f>IF(W24=0,0,RANK(W24,$W$10:$W$32,1))</f>
        <v>0</v>
      </c>
      <c r="AA24" s="148">
        <f>IF(X24=0,0,RANK(X24,$X$10:$X$32,1))</f>
        <v>0</v>
      </c>
      <c r="AB24" s="148">
        <f>Y24*10000+Z24*100+AA24</f>
        <v>0</v>
      </c>
      <c r="AC24" s="148">
        <f>IF(AB24=0,0,IF(COUNTIFS($AB$10:$AB$32,AB24)&gt;1,"ｺｲﾝﾄｽ",0))</f>
        <v>0</v>
      </c>
      <c r="AD24" s="147" t="str">
        <f>TEXT(AD23*100,"0000")</f>
        <v>0000</v>
      </c>
      <c r="AE24" s="147" t="str">
        <f>TEXT(AE23*10,"00")</f>
        <v>00</v>
      </c>
      <c r="AF24" s="147" t="str">
        <f t="shared" ref="AF24:AQ24" si="8">TEXT(AF23*10,"00")</f>
        <v>00</v>
      </c>
      <c r="AG24" s="147" t="str">
        <f t="shared" si="8"/>
        <v>00</v>
      </c>
      <c r="AH24" s="147" t="str">
        <f t="shared" si="8"/>
        <v>00</v>
      </c>
      <c r="AI24" s="149" t="str">
        <f t="shared" si="8"/>
        <v>00</v>
      </c>
      <c r="AJ24" s="147" t="str">
        <f t="shared" si="8"/>
        <v>00</v>
      </c>
      <c r="AK24" s="147" t="str">
        <f t="shared" si="8"/>
        <v>00</v>
      </c>
      <c r="AL24" s="147" t="str">
        <f t="shared" si="8"/>
        <v>00</v>
      </c>
      <c r="AM24" s="147" t="str">
        <f t="shared" si="8"/>
        <v>00</v>
      </c>
      <c r="AN24" s="147" t="str">
        <f t="shared" si="8"/>
        <v>00</v>
      </c>
      <c r="AO24" s="149" t="str">
        <f t="shared" si="8"/>
        <v>00</v>
      </c>
      <c r="AP24" s="147" t="str">
        <f t="shared" si="8"/>
        <v>00</v>
      </c>
      <c r="AQ24" s="147" t="str">
        <f t="shared" si="8"/>
        <v>00</v>
      </c>
      <c r="AR24" s="158"/>
      <c r="AS24" s="80"/>
    </row>
    <row r="25" spans="1:45" ht="15" customHeight="1">
      <c r="A25" s="208" t="s">
        <v>29</v>
      </c>
      <c r="B25" s="568">
        <v>9</v>
      </c>
      <c r="C25" s="564">
        <f>VLOOKUP(B25,Top!$B$14:$D$25,2,0)</f>
        <v>0</v>
      </c>
      <c r="D25" s="564">
        <f>VLOOKUP(B25,Top!$B$14:$D$25,3,0)</f>
        <v>0</v>
      </c>
      <c r="E25" s="564" t="str">
        <f>IF(C25="","",VLOOKUP('5judge sheet'!B25:B26,Top!$B$14:$F$25,5,0))</f>
        <v/>
      </c>
      <c r="F25" s="191" t="s">
        <v>314</v>
      </c>
      <c r="G25" s="192">
        <v>91</v>
      </c>
      <c r="H25" s="193">
        <f>Judge1!E91</f>
        <v>0</v>
      </c>
      <c r="I25" s="194">
        <f>Judge2!E91</f>
        <v>0</v>
      </c>
      <c r="J25" s="194">
        <f>Judge3!E91</f>
        <v>0</v>
      </c>
      <c r="K25" s="194">
        <f>Judge4!E91</f>
        <v>0</v>
      </c>
      <c r="L25" s="194">
        <f>Judge5!E91</f>
        <v>0</v>
      </c>
      <c r="M25" s="194">
        <f>Judge6!E91</f>
        <v>0</v>
      </c>
      <c r="N25" s="194">
        <f>Judge7!E91</f>
        <v>0</v>
      </c>
      <c r="O25" s="195">
        <f t="shared" ref="O25:O32" si="9">IFERROR(SUM(H25:N25)-SMALL(H25:N25,1)-SMALL(H25:N25,2)-LARGE(H25:N25,1)-LARGE(H25:N25,2),"")</f>
        <v>0</v>
      </c>
      <c r="P25" s="196">
        <f>IFERROR(O25*0.7,"")</f>
        <v>0</v>
      </c>
      <c r="Q25" s="566">
        <f>IF(P25="","",SUM(P25:P26))</f>
        <v>0</v>
      </c>
      <c r="R25" s="567" t="str">
        <f>IF(AB26=0,"",IF(AC26="ｺｲﾝﾄｽ","ｺｲﾝﾄｽ",_xlfn.RANK.AVG(AB26,$AB$10:$AB$32,0)))</f>
        <v/>
      </c>
      <c r="S25" s="544" t="s">
        <v>315</v>
      </c>
      <c r="T25" s="539" t="s">
        <v>315</v>
      </c>
      <c r="U25" s="563"/>
      <c r="V25" s="159"/>
      <c r="W25" s="148"/>
      <c r="X25" s="148"/>
      <c r="Y25" s="148"/>
      <c r="Z25" s="148"/>
      <c r="AA25" s="148"/>
      <c r="AB25" s="148"/>
      <c r="AC25" s="148"/>
      <c r="AD25" s="154">
        <f>Q25</f>
        <v>0</v>
      </c>
      <c r="AE25" s="155">
        <f>O25</f>
        <v>0</v>
      </c>
      <c r="AF25" s="155">
        <f>O26</f>
        <v>0</v>
      </c>
      <c r="AG25" s="155">
        <f>LARGE(H25:N25,3)</f>
        <v>0</v>
      </c>
      <c r="AH25" s="155">
        <f>SMALL(H26:N26,3)</f>
        <v>0</v>
      </c>
      <c r="AI25" s="156">
        <f>LARGE(H26:N26,3)</f>
        <v>0</v>
      </c>
      <c r="AJ25" s="157">
        <f>SMALL(H25:N25,2)</f>
        <v>0</v>
      </c>
      <c r="AK25" s="157">
        <f>LARGE(H25:N25,2)</f>
        <v>0</v>
      </c>
      <c r="AL25" s="157">
        <f>SMALL(H25:N25,1)</f>
        <v>0</v>
      </c>
      <c r="AM25" s="157">
        <f>SMALL(H26:N26,2)</f>
        <v>0</v>
      </c>
      <c r="AN25" s="157">
        <f>LARGE(H26:N26,2)</f>
        <v>0</v>
      </c>
      <c r="AO25" s="209">
        <f>SMALL(H26:N26,1)</f>
        <v>0</v>
      </c>
      <c r="AP25" s="157">
        <f>LARGE(H25:N25,1)</f>
        <v>0</v>
      </c>
      <c r="AQ25" s="157">
        <f>LARGE(H26:N26,1)</f>
        <v>0</v>
      </c>
      <c r="AR25" s="158" t="s">
        <v>319</v>
      </c>
      <c r="AS25" s="80"/>
    </row>
    <row r="26" spans="1:45" ht="15" customHeight="1">
      <c r="A26" s="132"/>
      <c r="B26" s="565"/>
      <c r="C26" s="565"/>
      <c r="D26" s="565"/>
      <c r="E26" s="565"/>
      <c r="F26" s="197" t="s">
        <v>320</v>
      </c>
      <c r="G26" s="198">
        <v>92</v>
      </c>
      <c r="H26" s="199">
        <f>Judge1!E92</f>
        <v>0</v>
      </c>
      <c r="I26" s="200">
        <f>Judge2!E92</f>
        <v>0</v>
      </c>
      <c r="J26" s="200">
        <f>Judge3!E92</f>
        <v>0</v>
      </c>
      <c r="K26" s="200">
        <f>Judge4!E92</f>
        <v>0</v>
      </c>
      <c r="L26" s="200">
        <f>Judge5!E92</f>
        <v>0</v>
      </c>
      <c r="M26" s="200">
        <f>Judge6!E92</f>
        <v>0</v>
      </c>
      <c r="N26" s="200">
        <f>Judge7!E92</f>
        <v>0</v>
      </c>
      <c r="O26" s="201">
        <f t="shared" si="9"/>
        <v>0</v>
      </c>
      <c r="P26" s="202">
        <f>IFERROR(O26*0.3,"")</f>
        <v>0</v>
      </c>
      <c r="Q26" s="565"/>
      <c r="R26" s="565"/>
      <c r="S26" s="545"/>
      <c r="T26" s="540"/>
      <c r="U26" s="563"/>
      <c r="V26" s="159">
        <f>IFERROR(VALUE(AD26&amp;"."&amp;AE26&amp;AF26&amp;AG26&amp;AH26&amp;AI26),0)</f>
        <v>0</v>
      </c>
      <c r="W26" s="148">
        <f>VALUE(AJ26&amp;AK26&amp;AL26&amp;AM26&amp;AN26&amp;AO26)</f>
        <v>0</v>
      </c>
      <c r="X26" s="148">
        <f>VALUE(AP26&amp;AQ26)</f>
        <v>0</v>
      </c>
      <c r="Y26" s="148">
        <f>IF(V26=0,0,RANK(V26,$V$10:$V$32,1))</f>
        <v>0</v>
      </c>
      <c r="Z26" s="148">
        <f>IF(W26=0,0,RANK(W26,$W$10:$W$32,1))</f>
        <v>0</v>
      </c>
      <c r="AA26" s="148">
        <f>IF(X26=0,0,RANK(X26,$X$10:$X$32,1))</f>
        <v>0</v>
      </c>
      <c r="AB26" s="148">
        <f>Y26*10000+Z26*100+AA26</f>
        <v>0</v>
      </c>
      <c r="AC26" s="148">
        <f>IF(AB26=0,0,IF(COUNTIFS($AB$10:$AB$32,AB26)&gt;1,"ｺｲﾝﾄｽ",0))</f>
        <v>0</v>
      </c>
      <c r="AD26" s="147" t="str">
        <f>TEXT(AD25*100,"0000")</f>
        <v>0000</v>
      </c>
      <c r="AE26" s="147" t="str">
        <f>TEXT(AE25*10,"00")</f>
        <v>00</v>
      </c>
      <c r="AF26" s="147" t="str">
        <f t="shared" ref="AF26:AQ26" si="10">TEXT(AF25*10,"00")</f>
        <v>00</v>
      </c>
      <c r="AG26" s="147" t="str">
        <f t="shared" si="10"/>
        <v>00</v>
      </c>
      <c r="AH26" s="147" t="str">
        <f t="shared" si="10"/>
        <v>00</v>
      </c>
      <c r="AI26" s="149" t="str">
        <f t="shared" si="10"/>
        <v>00</v>
      </c>
      <c r="AJ26" s="147" t="str">
        <f t="shared" si="10"/>
        <v>00</v>
      </c>
      <c r="AK26" s="147" t="str">
        <f t="shared" si="10"/>
        <v>00</v>
      </c>
      <c r="AL26" s="147" t="str">
        <f t="shared" si="10"/>
        <v>00</v>
      </c>
      <c r="AM26" s="147" t="str">
        <f t="shared" si="10"/>
        <v>00</v>
      </c>
      <c r="AN26" s="147" t="str">
        <f t="shared" si="10"/>
        <v>00</v>
      </c>
      <c r="AO26" s="149" t="str">
        <f t="shared" si="10"/>
        <v>00</v>
      </c>
      <c r="AP26" s="147" t="str">
        <f t="shared" si="10"/>
        <v>00</v>
      </c>
      <c r="AQ26" s="147" t="str">
        <f t="shared" si="10"/>
        <v>00</v>
      </c>
      <c r="AR26" s="158"/>
      <c r="AS26" s="80"/>
    </row>
    <row r="27" spans="1:45" ht="15" customHeight="1">
      <c r="A27" s="132"/>
      <c r="B27" s="568">
        <v>10</v>
      </c>
      <c r="C27" s="564">
        <f>VLOOKUP(B27,Top!$B$14:$D$25,2,0)</f>
        <v>0</v>
      </c>
      <c r="D27" s="564">
        <f>VLOOKUP(B27,Top!$B$14:$D$25,3,0)</f>
        <v>0</v>
      </c>
      <c r="E27" s="564" t="str">
        <f>IF(C27="","",VLOOKUP('5judge sheet'!B27:B28,Top!$B$14:$F$25,5,0))</f>
        <v/>
      </c>
      <c r="F27" s="191" t="s">
        <v>314</v>
      </c>
      <c r="G27" s="192">
        <v>101</v>
      </c>
      <c r="H27" s="193">
        <f>Judge1!E93</f>
        <v>0</v>
      </c>
      <c r="I27" s="194">
        <f>Judge2!E93</f>
        <v>0</v>
      </c>
      <c r="J27" s="194">
        <f>Judge3!E93</f>
        <v>0</v>
      </c>
      <c r="K27" s="194">
        <f>Judge4!E93</f>
        <v>0</v>
      </c>
      <c r="L27" s="194">
        <f>Judge5!E93</f>
        <v>0</v>
      </c>
      <c r="M27" s="194">
        <f>Judge6!E93</f>
        <v>0</v>
      </c>
      <c r="N27" s="194">
        <f>Judge7!E93</f>
        <v>0</v>
      </c>
      <c r="O27" s="195">
        <f t="shared" si="9"/>
        <v>0</v>
      </c>
      <c r="P27" s="196">
        <f>IFERROR(O27*0.7,"")</f>
        <v>0</v>
      </c>
      <c r="Q27" s="566">
        <f>IF(P27="","",SUM(P27:P28))</f>
        <v>0</v>
      </c>
      <c r="R27" s="567" t="str">
        <f>IF(AB28=0,"",IF(AC28="ｺｲﾝﾄｽ","ｺｲﾝﾄｽ",_xlfn.RANK.AVG(AB28,$AB$10:$AB$32,0)))</f>
        <v/>
      </c>
      <c r="S27" s="544" t="s">
        <v>315</v>
      </c>
      <c r="T27" s="539" t="s">
        <v>315</v>
      </c>
      <c r="U27" s="563"/>
      <c r="V27" s="159"/>
      <c r="W27" s="148"/>
      <c r="X27" s="148"/>
      <c r="Y27" s="148"/>
      <c r="Z27" s="148"/>
      <c r="AA27" s="148"/>
      <c r="AB27" s="148"/>
      <c r="AC27" s="148"/>
      <c r="AD27" s="154">
        <f>Q27</f>
        <v>0</v>
      </c>
      <c r="AE27" s="155">
        <f>O27</f>
        <v>0</v>
      </c>
      <c r="AF27" s="155">
        <f>O28</f>
        <v>0</v>
      </c>
      <c r="AG27" s="155">
        <f>LARGE(H27:N27,3)</f>
        <v>0</v>
      </c>
      <c r="AH27" s="155">
        <f>SMALL(H28:N28,3)</f>
        <v>0</v>
      </c>
      <c r="AI27" s="156">
        <f>LARGE(H28:N28,3)</f>
        <v>0</v>
      </c>
      <c r="AJ27" s="157">
        <f>SMALL(H27:N27,2)</f>
        <v>0</v>
      </c>
      <c r="AK27" s="157">
        <f>LARGE(H27:N27,2)</f>
        <v>0</v>
      </c>
      <c r="AL27" s="157">
        <f>SMALL(H27:N27,1)</f>
        <v>0</v>
      </c>
      <c r="AM27" s="157">
        <f>SMALL(H28:N28,2)</f>
        <v>0</v>
      </c>
      <c r="AN27" s="157">
        <f>LARGE(H28:N28,2)</f>
        <v>0</v>
      </c>
      <c r="AO27" s="209">
        <f>SMALL(H28:N28,1)</f>
        <v>0</v>
      </c>
      <c r="AP27" s="157">
        <f>LARGE(H27:N27,1)</f>
        <v>0</v>
      </c>
      <c r="AQ27" s="157">
        <f>LARGE(H28:N28,1)</f>
        <v>0</v>
      </c>
      <c r="AR27" s="158" t="s">
        <v>319</v>
      </c>
      <c r="AS27" s="80"/>
    </row>
    <row r="28" spans="1:45" ht="15" customHeight="1">
      <c r="A28" s="132"/>
      <c r="B28" s="565"/>
      <c r="C28" s="565"/>
      <c r="D28" s="565"/>
      <c r="E28" s="565"/>
      <c r="F28" s="197" t="s">
        <v>320</v>
      </c>
      <c r="G28" s="198">
        <v>102</v>
      </c>
      <c r="H28" s="199">
        <f>Judge1!E94</f>
        <v>0</v>
      </c>
      <c r="I28" s="200">
        <f>Judge2!E94</f>
        <v>0</v>
      </c>
      <c r="J28" s="200">
        <f>Judge3!E94</f>
        <v>0</v>
      </c>
      <c r="K28" s="200">
        <f>Judge4!E94</f>
        <v>0</v>
      </c>
      <c r="L28" s="200">
        <f>Judge5!E94</f>
        <v>0</v>
      </c>
      <c r="M28" s="200">
        <f>Judge6!E94</f>
        <v>0</v>
      </c>
      <c r="N28" s="200">
        <f>Judge7!E94</f>
        <v>0</v>
      </c>
      <c r="O28" s="201">
        <f t="shared" si="9"/>
        <v>0</v>
      </c>
      <c r="P28" s="202">
        <f>IFERROR(O28*0.3,"")</f>
        <v>0</v>
      </c>
      <c r="Q28" s="565"/>
      <c r="R28" s="565"/>
      <c r="S28" s="545"/>
      <c r="T28" s="540"/>
      <c r="U28" s="563"/>
      <c r="V28" s="159">
        <f>IFERROR(VALUE(AD28&amp;"."&amp;AE28&amp;AF28&amp;AG28&amp;AH28&amp;AI28),0)</f>
        <v>0</v>
      </c>
      <c r="W28" s="148">
        <f>VALUE(AJ28&amp;AK28&amp;AL28&amp;AM28&amp;AN28&amp;AO28)</f>
        <v>0</v>
      </c>
      <c r="X28" s="148">
        <f>VALUE(AP28&amp;AQ28)</f>
        <v>0</v>
      </c>
      <c r="Y28" s="148">
        <f>IF(V28=0,0,RANK(V28,$V$10:$V$32,1))</f>
        <v>0</v>
      </c>
      <c r="Z28" s="148">
        <f>IF(W28=0,0,RANK(W28,$W$10:$W$32,1))</f>
        <v>0</v>
      </c>
      <c r="AA28" s="148">
        <f>IF(X28=0,0,RANK(X28,$X$10:$X$32,1))</f>
        <v>0</v>
      </c>
      <c r="AB28" s="148">
        <f>Y28*10000+Z28*100+AA28</f>
        <v>0</v>
      </c>
      <c r="AC28" s="148">
        <f>IF(AB28=0,0,IF(COUNTIFS($AB$10:$AB$32,AB28)&gt;1,"ｺｲﾝﾄｽ",0))</f>
        <v>0</v>
      </c>
      <c r="AD28" s="147" t="str">
        <f>TEXT(AD27*100,"0000")</f>
        <v>0000</v>
      </c>
      <c r="AE28" s="147" t="str">
        <f>TEXT(AE27*10,"00")</f>
        <v>00</v>
      </c>
      <c r="AF28" s="147" t="str">
        <f t="shared" ref="AF28:AQ28" si="11">TEXT(AF27*10,"00")</f>
        <v>00</v>
      </c>
      <c r="AG28" s="147" t="str">
        <f t="shared" si="11"/>
        <v>00</v>
      </c>
      <c r="AH28" s="147" t="str">
        <f t="shared" si="11"/>
        <v>00</v>
      </c>
      <c r="AI28" s="149" t="str">
        <f t="shared" si="11"/>
        <v>00</v>
      </c>
      <c r="AJ28" s="147" t="str">
        <f t="shared" si="11"/>
        <v>00</v>
      </c>
      <c r="AK28" s="147" t="str">
        <f t="shared" si="11"/>
        <v>00</v>
      </c>
      <c r="AL28" s="147" t="str">
        <f t="shared" si="11"/>
        <v>00</v>
      </c>
      <c r="AM28" s="147" t="str">
        <f t="shared" si="11"/>
        <v>00</v>
      </c>
      <c r="AN28" s="147" t="str">
        <f t="shared" si="11"/>
        <v>00</v>
      </c>
      <c r="AO28" s="149" t="str">
        <f t="shared" si="11"/>
        <v>00</v>
      </c>
      <c r="AP28" s="147" t="str">
        <f t="shared" si="11"/>
        <v>00</v>
      </c>
      <c r="AQ28" s="147" t="str">
        <f t="shared" si="11"/>
        <v>00</v>
      </c>
      <c r="AR28" s="158"/>
      <c r="AS28" s="80"/>
    </row>
    <row r="29" spans="1:45" ht="15" customHeight="1">
      <c r="A29" s="132"/>
      <c r="B29" s="568">
        <v>11</v>
      </c>
      <c r="C29" s="564">
        <f>VLOOKUP(B29,Top!$B$14:$D$25,2,0)</f>
        <v>0</v>
      </c>
      <c r="D29" s="564">
        <f>VLOOKUP(B29,Top!$B$14:$D$25,3,0)</f>
        <v>0</v>
      </c>
      <c r="E29" s="564" t="str">
        <f>IF(C29="","",VLOOKUP('5judge sheet'!B29:B30,Top!$B$14:$F$25,5,0))</f>
        <v/>
      </c>
      <c r="F29" s="191" t="s">
        <v>314</v>
      </c>
      <c r="G29" s="192">
        <v>111</v>
      </c>
      <c r="H29" s="193">
        <f>Judge1!E95</f>
        <v>0</v>
      </c>
      <c r="I29" s="194">
        <f>Judge2!E95</f>
        <v>0</v>
      </c>
      <c r="J29" s="194">
        <f>Judge3!E95</f>
        <v>0</v>
      </c>
      <c r="K29" s="194">
        <f>Judge4!E95</f>
        <v>0</v>
      </c>
      <c r="L29" s="194">
        <f>Judge5!E95</f>
        <v>0</v>
      </c>
      <c r="M29" s="194">
        <f>Judge6!E95</f>
        <v>0</v>
      </c>
      <c r="N29" s="194">
        <f>Judge7!E95</f>
        <v>0</v>
      </c>
      <c r="O29" s="195">
        <f t="shared" si="9"/>
        <v>0</v>
      </c>
      <c r="P29" s="196">
        <f>IFERROR(O29*0.7,"")</f>
        <v>0</v>
      </c>
      <c r="Q29" s="566">
        <f>IF(P29="","",SUM(P29:P30))</f>
        <v>0</v>
      </c>
      <c r="R29" s="567" t="str">
        <f>IF(AB30=0,"",IF(AC30="ｺｲﾝﾄｽ","ｺｲﾝﾄｽ",_xlfn.RANK.AVG(AB30,$AB$10:$AB$32,0)))</f>
        <v/>
      </c>
      <c r="S29" s="544" t="s">
        <v>315</v>
      </c>
      <c r="T29" s="539" t="s">
        <v>315</v>
      </c>
      <c r="U29" s="563"/>
      <c r="V29" s="159"/>
      <c r="W29" s="148"/>
      <c r="X29" s="148"/>
      <c r="Y29" s="148"/>
      <c r="Z29" s="148"/>
      <c r="AA29" s="148"/>
      <c r="AB29" s="148"/>
      <c r="AC29" s="148"/>
      <c r="AD29" s="154">
        <f>Q29</f>
        <v>0</v>
      </c>
      <c r="AE29" s="155">
        <f>O29</f>
        <v>0</v>
      </c>
      <c r="AF29" s="155">
        <f>O30</f>
        <v>0</v>
      </c>
      <c r="AG29" s="155">
        <f>LARGE(H29:N29,3)</f>
        <v>0</v>
      </c>
      <c r="AH29" s="155">
        <f>SMALL(H30:N30,3)</f>
        <v>0</v>
      </c>
      <c r="AI29" s="156">
        <f>LARGE(H30:N30,3)</f>
        <v>0</v>
      </c>
      <c r="AJ29" s="157">
        <f>SMALL(H29:N29,2)</f>
        <v>0</v>
      </c>
      <c r="AK29" s="157">
        <f>LARGE(H29:N29,2)</f>
        <v>0</v>
      </c>
      <c r="AL29" s="157">
        <f>SMALL(H29:N29,1)</f>
        <v>0</v>
      </c>
      <c r="AM29" s="157">
        <f>SMALL(H30:N30,2)</f>
        <v>0</v>
      </c>
      <c r="AN29" s="157">
        <f>LARGE(H30:N30,2)</f>
        <v>0</v>
      </c>
      <c r="AO29" s="209">
        <f>SMALL(H30:N30,1)</f>
        <v>0</v>
      </c>
      <c r="AP29" s="157">
        <f>LARGE(H29:N29,1)</f>
        <v>0</v>
      </c>
      <c r="AQ29" s="157">
        <f>LARGE(H30:N30,1)</f>
        <v>0</v>
      </c>
      <c r="AR29" s="158" t="s">
        <v>319</v>
      </c>
      <c r="AS29" s="80"/>
    </row>
    <row r="30" spans="1:45" ht="15" customHeight="1">
      <c r="A30" s="132"/>
      <c r="B30" s="565"/>
      <c r="C30" s="565"/>
      <c r="D30" s="565"/>
      <c r="E30" s="565"/>
      <c r="F30" s="197" t="s">
        <v>320</v>
      </c>
      <c r="G30" s="198">
        <v>112</v>
      </c>
      <c r="H30" s="199">
        <f>Judge1!E96</f>
        <v>0</v>
      </c>
      <c r="I30" s="200">
        <f>Judge2!E96</f>
        <v>0</v>
      </c>
      <c r="J30" s="200">
        <f>Judge3!E96</f>
        <v>0</v>
      </c>
      <c r="K30" s="200">
        <f>Judge4!E96</f>
        <v>0</v>
      </c>
      <c r="L30" s="200">
        <f>Judge5!E96</f>
        <v>0</v>
      </c>
      <c r="M30" s="200">
        <f>Judge6!E96</f>
        <v>0</v>
      </c>
      <c r="N30" s="200">
        <f>Judge7!E96</f>
        <v>0</v>
      </c>
      <c r="O30" s="201">
        <f t="shared" si="9"/>
        <v>0</v>
      </c>
      <c r="P30" s="202">
        <f>IFERROR(O30*0.3,"")</f>
        <v>0</v>
      </c>
      <c r="Q30" s="565"/>
      <c r="R30" s="565"/>
      <c r="S30" s="545"/>
      <c r="T30" s="540"/>
      <c r="U30" s="563"/>
      <c r="V30" s="159">
        <f>IFERROR(VALUE(AD30&amp;"."&amp;AE30&amp;AF30&amp;AG30&amp;AH30&amp;AI30),0)</f>
        <v>0</v>
      </c>
      <c r="W30" s="148">
        <f>VALUE(AJ30&amp;AK30&amp;AL30&amp;AM30&amp;AN30&amp;AO30)</f>
        <v>0</v>
      </c>
      <c r="X30" s="148">
        <f>VALUE(AP30&amp;AQ30)</f>
        <v>0</v>
      </c>
      <c r="Y30" s="148">
        <f>IF(V30=0,0,RANK(V30,$V$10:$V$32,1))</f>
        <v>0</v>
      </c>
      <c r="Z30" s="148">
        <f>IF(W30=0,0,RANK(W30,$W$10:$W$32,1))</f>
        <v>0</v>
      </c>
      <c r="AA30" s="148">
        <f>IF(X30=0,0,RANK(X30,$X$10:$X$32,1))</f>
        <v>0</v>
      </c>
      <c r="AB30" s="148">
        <f>Y30*10000+Z30*100+AA30</f>
        <v>0</v>
      </c>
      <c r="AC30" s="148">
        <f>IF(AB30=0,0,IF(COUNTIFS($AB$10:$AB$32,AB30)&gt;1,"ｺｲﾝﾄｽ",0))</f>
        <v>0</v>
      </c>
      <c r="AD30" s="147" t="str">
        <f>TEXT(AD29*100,"0000")</f>
        <v>0000</v>
      </c>
      <c r="AE30" s="147" t="str">
        <f>TEXT(AE29*10,"00")</f>
        <v>00</v>
      </c>
      <c r="AF30" s="147" t="str">
        <f t="shared" ref="AF30:AQ30" si="12">TEXT(AF29*10,"00")</f>
        <v>00</v>
      </c>
      <c r="AG30" s="147" t="str">
        <f t="shared" si="12"/>
        <v>00</v>
      </c>
      <c r="AH30" s="147" t="str">
        <f t="shared" si="12"/>
        <v>00</v>
      </c>
      <c r="AI30" s="149" t="str">
        <f t="shared" si="12"/>
        <v>00</v>
      </c>
      <c r="AJ30" s="147" t="str">
        <f t="shared" si="12"/>
        <v>00</v>
      </c>
      <c r="AK30" s="147" t="str">
        <f t="shared" si="12"/>
        <v>00</v>
      </c>
      <c r="AL30" s="147" t="str">
        <f t="shared" si="12"/>
        <v>00</v>
      </c>
      <c r="AM30" s="147" t="str">
        <f t="shared" si="12"/>
        <v>00</v>
      </c>
      <c r="AN30" s="147" t="str">
        <f t="shared" si="12"/>
        <v>00</v>
      </c>
      <c r="AO30" s="149" t="str">
        <f t="shared" si="12"/>
        <v>00</v>
      </c>
      <c r="AP30" s="147" t="str">
        <f t="shared" si="12"/>
        <v>00</v>
      </c>
      <c r="AQ30" s="147" t="str">
        <f t="shared" si="12"/>
        <v>00</v>
      </c>
      <c r="AR30" s="158"/>
      <c r="AS30" s="80"/>
    </row>
    <row r="31" spans="1:45" ht="15" customHeight="1">
      <c r="A31" s="132"/>
      <c r="B31" s="568">
        <v>12</v>
      </c>
      <c r="C31" s="564">
        <f>VLOOKUP(B31,Top!$B$14:$D$25,2,0)</f>
        <v>0</v>
      </c>
      <c r="D31" s="564">
        <f>VLOOKUP(B31,Top!$B$14:$D$25,3,0)</f>
        <v>0</v>
      </c>
      <c r="E31" s="564" t="str">
        <f>IF(C31="","",VLOOKUP('5judge sheet'!B31:B32,Top!$B$14:$F$25,5,0))</f>
        <v/>
      </c>
      <c r="F31" s="191" t="s">
        <v>314</v>
      </c>
      <c r="G31" s="192">
        <v>121</v>
      </c>
      <c r="H31" s="193">
        <f>Judge1!E97</f>
        <v>0</v>
      </c>
      <c r="I31" s="194">
        <f>Judge2!E97</f>
        <v>0</v>
      </c>
      <c r="J31" s="194">
        <f>Judge3!E97</f>
        <v>0</v>
      </c>
      <c r="K31" s="194">
        <f>Judge4!E97</f>
        <v>0</v>
      </c>
      <c r="L31" s="194">
        <f>Judge5!E97</f>
        <v>0</v>
      </c>
      <c r="M31" s="194">
        <f>Judge6!E97</f>
        <v>0</v>
      </c>
      <c r="N31" s="194">
        <f>Judge7!E97</f>
        <v>0</v>
      </c>
      <c r="O31" s="195">
        <f t="shared" si="9"/>
        <v>0</v>
      </c>
      <c r="P31" s="196">
        <f>IFERROR(O31*0.7,"")</f>
        <v>0</v>
      </c>
      <c r="Q31" s="566">
        <f>IF(P31="","",SUM(P31:P32))</f>
        <v>0</v>
      </c>
      <c r="R31" s="567" t="str">
        <f>IF(AB32=0,"",IF(AC32="ｺｲﾝﾄｽ","ｺｲﾝﾄｽ",_xlfn.RANK.AVG(AB32,$AB$10:$AB$32,0)))</f>
        <v/>
      </c>
      <c r="S31" s="544" t="s">
        <v>315</v>
      </c>
      <c r="T31" s="539" t="s">
        <v>315</v>
      </c>
      <c r="U31" s="563"/>
      <c r="V31" s="159"/>
      <c r="W31" s="148"/>
      <c r="X31" s="148"/>
      <c r="Y31" s="148"/>
      <c r="Z31" s="148"/>
      <c r="AA31" s="148"/>
      <c r="AB31" s="148"/>
      <c r="AC31" s="148"/>
      <c r="AD31" s="154">
        <f>Q31</f>
        <v>0</v>
      </c>
      <c r="AE31" s="155">
        <f>O31</f>
        <v>0</v>
      </c>
      <c r="AF31" s="155">
        <f>O32</f>
        <v>0</v>
      </c>
      <c r="AG31" s="155">
        <f>LARGE(H31:N31,3)</f>
        <v>0</v>
      </c>
      <c r="AH31" s="155">
        <f>SMALL(H32:N32,3)</f>
        <v>0</v>
      </c>
      <c r="AI31" s="156">
        <f>LARGE(H32:N32,3)</f>
        <v>0</v>
      </c>
      <c r="AJ31" s="157">
        <f>SMALL(H31:N31,2)</f>
        <v>0</v>
      </c>
      <c r="AK31" s="157">
        <f>LARGE(H31:N31,2)</f>
        <v>0</v>
      </c>
      <c r="AL31" s="157">
        <f>SMALL(H31:N31,1)</f>
        <v>0</v>
      </c>
      <c r="AM31" s="157">
        <f>SMALL(H32:N32,2)</f>
        <v>0</v>
      </c>
      <c r="AN31" s="157">
        <f>LARGE(H32:N32,2)</f>
        <v>0</v>
      </c>
      <c r="AO31" s="209">
        <f>SMALL(H32:N32,1)</f>
        <v>0</v>
      </c>
      <c r="AP31" s="157">
        <f>LARGE(H31:N31,1)</f>
        <v>0</v>
      </c>
      <c r="AQ31" s="157">
        <f>LARGE(H32:N32,1)</f>
        <v>0</v>
      </c>
      <c r="AR31" s="158" t="s">
        <v>319</v>
      </c>
      <c r="AS31" s="80"/>
    </row>
    <row r="32" spans="1:45" ht="15" customHeight="1">
      <c r="A32" s="132"/>
      <c r="B32" s="565"/>
      <c r="C32" s="565"/>
      <c r="D32" s="565"/>
      <c r="E32" s="565"/>
      <c r="F32" s="197" t="s">
        <v>320</v>
      </c>
      <c r="G32" s="198">
        <v>122</v>
      </c>
      <c r="H32" s="199">
        <f>Judge1!E98</f>
        <v>0</v>
      </c>
      <c r="I32" s="200">
        <f>Judge2!E98</f>
        <v>0</v>
      </c>
      <c r="J32" s="200">
        <f>Judge3!E98</f>
        <v>0</v>
      </c>
      <c r="K32" s="200">
        <f>Judge4!E98</f>
        <v>0</v>
      </c>
      <c r="L32" s="200">
        <f>Judge5!E98</f>
        <v>0</v>
      </c>
      <c r="M32" s="200">
        <f>Judge6!E98</f>
        <v>0</v>
      </c>
      <c r="N32" s="200">
        <f>Judge7!E98</f>
        <v>0</v>
      </c>
      <c r="O32" s="201">
        <f t="shared" si="9"/>
        <v>0</v>
      </c>
      <c r="P32" s="202">
        <f>IFERROR(O32*0.3,"")</f>
        <v>0</v>
      </c>
      <c r="Q32" s="565"/>
      <c r="R32" s="565"/>
      <c r="S32" s="546"/>
      <c r="T32" s="541"/>
      <c r="U32" s="563"/>
      <c r="V32" s="159">
        <f>IFERROR(VALUE(AD32&amp;"."&amp;AE32&amp;AF32&amp;AG32&amp;AH32&amp;AI32),0)</f>
        <v>0</v>
      </c>
      <c r="W32" s="148">
        <f>VALUE(AJ32&amp;AK32&amp;AL32&amp;AM32&amp;AN32&amp;AO32)</f>
        <v>0</v>
      </c>
      <c r="X32" s="148">
        <f>VALUE(AP32&amp;AQ32)</f>
        <v>0</v>
      </c>
      <c r="Y32" s="148">
        <f>IF(V32=0,0,RANK(V32,$V$10:$V$32,1))</f>
        <v>0</v>
      </c>
      <c r="Z32" s="148">
        <f>IF(W32=0,0,RANK(W32,$W$10:$W$32,1))</f>
        <v>0</v>
      </c>
      <c r="AA32" s="148">
        <f>IF(X32=0,0,RANK(X32,$X$10:$X$32,1))</f>
        <v>0</v>
      </c>
      <c r="AB32" s="148">
        <f>Y32*10000+Z32*100+AA32</f>
        <v>0</v>
      </c>
      <c r="AC32" s="148">
        <f>IF(AB32=0,0,IF(COUNTIFS($AB$10:$AB$32,AB32)&gt;1,"ｺｲﾝﾄｽ",0))</f>
        <v>0</v>
      </c>
      <c r="AD32" s="147" t="str">
        <f>TEXT(AD31*100,"0000")</f>
        <v>0000</v>
      </c>
      <c r="AE32" s="147" t="str">
        <f>TEXT(AE31*10,"00")</f>
        <v>00</v>
      </c>
      <c r="AF32" s="147" t="str">
        <f t="shared" ref="AF32:AQ32" si="13">TEXT(AF31*10,"00")</f>
        <v>00</v>
      </c>
      <c r="AG32" s="147" t="str">
        <f t="shared" si="13"/>
        <v>00</v>
      </c>
      <c r="AH32" s="147" t="str">
        <f t="shared" si="13"/>
        <v>00</v>
      </c>
      <c r="AI32" s="149" t="str">
        <f t="shared" si="13"/>
        <v>00</v>
      </c>
      <c r="AJ32" s="147" t="str">
        <f t="shared" si="13"/>
        <v>00</v>
      </c>
      <c r="AK32" s="147" t="str">
        <f t="shared" si="13"/>
        <v>00</v>
      </c>
      <c r="AL32" s="147" t="str">
        <f t="shared" si="13"/>
        <v>00</v>
      </c>
      <c r="AM32" s="147" t="str">
        <f t="shared" si="13"/>
        <v>00</v>
      </c>
      <c r="AN32" s="147" t="str">
        <f t="shared" si="13"/>
        <v>00</v>
      </c>
      <c r="AO32" s="149" t="str">
        <f t="shared" si="13"/>
        <v>00</v>
      </c>
      <c r="AP32" s="147" t="str">
        <f t="shared" si="13"/>
        <v>00</v>
      </c>
      <c r="AQ32" s="147" t="str">
        <f t="shared" si="13"/>
        <v>00</v>
      </c>
      <c r="AR32" s="158"/>
      <c r="AS32" s="80"/>
    </row>
    <row r="33" spans="1:45" ht="15.75" customHeight="1">
      <c r="A33" s="132"/>
      <c r="B33" s="132"/>
      <c r="C33" s="132"/>
      <c r="D33" s="132"/>
      <c r="E33" s="160"/>
      <c r="F33" s="132"/>
      <c r="G33" s="132"/>
      <c r="H33" s="132"/>
      <c r="I33" s="132"/>
      <c r="J33" s="132"/>
      <c r="K33" s="132"/>
      <c r="L33" s="132"/>
      <c r="M33" s="132"/>
      <c r="N33" s="132"/>
      <c r="O33" s="132"/>
      <c r="P33" s="132"/>
      <c r="Q33" s="132"/>
      <c r="R33" s="132"/>
      <c r="S33" s="132"/>
      <c r="T33" s="134" t="str">
        <f>Top!C6</f>
        <v>〇〇高等学校体育連盟空手道専門部</v>
      </c>
      <c r="U33" s="132"/>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row>
    <row r="34" spans="1:45" ht="9.75" customHeight="1">
      <c r="A34" s="132"/>
      <c r="B34" s="132"/>
      <c r="C34" s="132"/>
      <c r="D34" s="132"/>
      <c r="E34" s="160"/>
      <c r="F34" s="132"/>
      <c r="G34" s="132"/>
      <c r="H34" s="132"/>
      <c r="I34" s="132"/>
      <c r="J34" s="132"/>
      <c r="K34" s="132"/>
      <c r="L34" s="132"/>
      <c r="M34" s="132"/>
      <c r="N34" s="132"/>
      <c r="O34" s="132"/>
      <c r="P34" s="132"/>
      <c r="Q34" s="132"/>
      <c r="R34" s="132"/>
      <c r="S34" s="132"/>
      <c r="T34" s="132"/>
      <c r="U34" s="134"/>
      <c r="V34" s="80"/>
      <c r="W34" s="80"/>
      <c r="X34" s="80"/>
      <c r="Y34" s="80"/>
      <c r="Z34" s="80"/>
      <c r="AA34" s="80"/>
      <c r="AB34" s="80"/>
      <c r="AC34" s="80"/>
      <c r="AD34" s="80"/>
      <c r="AE34" s="80"/>
      <c r="AF34" s="80"/>
      <c r="AG34" s="80"/>
      <c r="AH34" s="80"/>
      <c r="AI34" s="80"/>
      <c r="AJ34" s="80"/>
      <c r="AK34" s="80"/>
      <c r="AL34" s="80"/>
      <c r="AM34" s="80"/>
      <c r="AN34" s="80"/>
      <c r="AO34" s="80"/>
      <c r="AP34" s="80"/>
      <c r="AQ34" s="80"/>
      <c r="AR34" s="80"/>
      <c r="AS34" s="80"/>
    </row>
    <row r="35" spans="1:45" ht="13.5" customHeight="1">
      <c r="A35" s="80" t="s">
        <v>321</v>
      </c>
      <c r="B35" s="80"/>
      <c r="C35" s="80"/>
      <c r="D35" s="80"/>
      <c r="E35" s="112"/>
      <c r="F35" s="80"/>
      <c r="G35" s="80"/>
      <c r="H35" s="80"/>
      <c r="I35" s="80"/>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c r="AL35" s="80"/>
      <c r="AM35" s="80"/>
      <c r="AN35" s="80"/>
      <c r="AO35" s="80"/>
      <c r="AP35" s="80"/>
      <c r="AQ35" s="80"/>
      <c r="AR35" s="80"/>
      <c r="AS35" s="80"/>
    </row>
    <row r="36" spans="1:45" ht="13.5" customHeight="1">
      <c r="A36" s="80"/>
      <c r="B36" s="80"/>
      <c r="C36" s="80"/>
      <c r="D36" s="113"/>
      <c r="E36" s="114"/>
      <c r="F36" s="80"/>
      <c r="G36" s="80"/>
      <c r="H36" s="80"/>
      <c r="I36" s="80"/>
      <c r="J36" s="80"/>
      <c r="K36" s="80"/>
      <c r="L36" s="80"/>
      <c r="M36" s="80"/>
      <c r="N36" s="80"/>
      <c r="O36" s="80"/>
      <c r="P36" s="80"/>
      <c r="Q36" s="80"/>
      <c r="R36" s="80"/>
      <c r="S36" s="80"/>
      <c r="T36" s="80"/>
      <c r="U36" s="80"/>
      <c r="V36" s="80"/>
      <c r="W36" s="80"/>
      <c r="X36" s="80"/>
      <c r="Y36" s="80"/>
      <c r="Z36" s="80"/>
      <c r="AA36" s="80"/>
      <c r="AB36" s="80"/>
      <c r="AC36" s="80"/>
      <c r="AD36" s="80"/>
      <c r="AE36" s="80"/>
      <c r="AF36" s="80"/>
      <c r="AG36" s="80"/>
      <c r="AH36" s="80"/>
      <c r="AI36" s="80"/>
      <c r="AJ36" s="80"/>
      <c r="AK36" s="80"/>
      <c r="AL36" s="80"/>
      <c r="AM36" s="80"/>
      <c r="AN36" s="80"/>
      <c r="AO36" s="80"/>
      <c r="AP36" s="80"/>
      <c r="AQ36" s="80"/>
      <c r="AR36" s="80"/>
      <c r="AS36" s="80"/>
    </row>
    <row r="37" spans="1:45" ht="13.5" customHeight="1">
      <c r="A37" s="80"/>
      <c r="B37" s="80"/>
      <c r="C37" s="80"/>
      <c r="D37" s="80"/>
      <c r="E37" s="114"/>
      <c r="F37" s="80"/>
      <c r="G37" s="80"/>
      <c r="H37" s="80"/>
      <c r="I37" s="80"/>
      <c r="J37" s="80"/>
      <c r="K37" s="80"/>
      <c r="L37" s="80"/>
      <c r="M37" s="80"/>
      <c r="N37" s="80"/>
      <c r="O37" s="80"/>
      <c r="P37" s="80"/>
      <c r="Q37" s="80"/>
      <c r="R37" s="80"/>
      <c r="S37" s="80"/>
      <c r="T37" s="80"/>
      <c r="U37" s="80"/>
      <c r="V37" s="80"/>
      <c r="W37" s="80"/>
      <c r="X37" s="80"/>
      <c r="Y37" s="80"/>
      <c r="Z37" s="80"/>
      <c r="AA37" s="80"/>
      <c r="AB37" s="80"/>
      <c r="AC37" s="80"/>
      <c r="AD37" s="80"/>
      <c r="AE37" s="80"/>
      <c r="AF37" s="80"/>
      <c r="AG37" s="80"/>
      <c r="AH37" s="80"/>
      <c r="AI37" s="80"/>
      <c r="AJ37" s="80"/>
      <c r="AK37" s="80"/>
      <c r="AL37" s="80"/>
      <c r="AM37" s="80"/>
      <c r="AN37" s="80"/>
      <c r="AO37" s="80"/>
      <c r="AP37" s="80"/>
      <c r="AQ37" s="80"/>
      <c r="AR37" s="80"/>
      <c r="AS37" s="80"/>
    </row>
    <row r="38" spans="1:45" ht="13.5" customHeight="1">
      <c r="A38" s="80"/>
      <c r="B38" s="80"/>
      <c r="C38" s="80"/>
      <c r="D38" s="80"/>
      <c r="E38" s="114"/>
      <c r="F38" s="80"/>
      <c r="G38" s="80"/>
      <c r="H38" s="80"/>
      <c r="I38" s="80"/>
      <c r="J38" s="80"/>
      <c r="K38" s="80"/>
      <c r="L38" s="80"/>
      <c r="M38" s="80"/>
      <c r="N38" s="80"/>
      <c r="O38" s="80"/>
      <c r="P38" s="80"/>
      <c r="Q38" s="80"/>
      <c r="R38" s="80"/>
      <c r="S38" s="80"/>
      <c r="T38" s="80"/>
      <c r="U38" s="80"/>
      <c r="V38" s="80"/>
      <c r="W38" s="80"/>
      <c r="X38" s="80"/>
      <c r="Y38" s="80"/>
      <c r="Z38" s="80"/>
      <c r="AA38" s="80"/>
      <c r="AB38" s="80"/>
      <c r="AC38" s="80"/>
      <c r="AD38" s="80"/>
      <c r="AE38" s="80"/>
      <c r="AF38" s="80"/>
      <c r="AG38" s="80"/>
      <c r="AH38" s="80"/>
      <c r="AI38" s="80"/>
      <c r="AJ38" s="80"/>
      <c r="AK38" s="80"/>
      <c r="AL38" s="80"/>
      <c r="AM38" s="80"/>
      <c r="AN38" s="80"/>
      <c r="AO38" s="80"/>
      <c r="AP38" s="80"/>
      <c r="AQ38" s="80"/>
      <c r="AR38" s="80"/>
      <c r="AS38" s="80"/>
    </row>
    <row r="39" spans="1:45" ht="13.5" customHeight="1">
      <c r="A39" s="80"/>
      <c r="B39" s="80"/>
      <c r="C39" s="80"/>
      <c r="D39" s="80"/>
      <c r="E39" s="112"/>
      <c r="F39" s="80"/>
      <c r="G39" s="80"/>
      <c r="H39" s="80"/>
      <c r="I39" s="80"/>
      <c r="J39" s="80"/>
      <c r="K39" s="80"/>
      <c r="L39" s="80"/>
      <c r="M39" s="80"/>
      <c r="N39" s="80"/>
      <c r="O39" s="80"/>
      <c r="P39" s="80"/>
      <c r="Q39" s="80"/>
      <c r="R39" s="80"/>
      <c r="S39" s="80"/>
      <c r="T39" s="80"/>
      <c r="U39" s="80"/>
      <c r="V39" s="80"/>
      <c r="W39" s="80"/>
      <c r="X39" s="80"/>
      <c r="Y39" s="80"/>
      <c r="Z39" s="80"/>
      <c r="AA39" s="80"/>
      <c r="AB39" s="80"/>
      <c r="AC39" s="80"/>
      <c r="AD39" s="80"/>
      <c r="AE39" s="80"/>
      <c r="AF39" s="80"/>
      <c r="AG39" s="80"/>
      <c r="AH39" s="80"/>
      <c r="AI39" s="80"/>
      <c r="AJ39" s="80"/>
      <c r="AK39" s="80"/>
      <c r="AL39" s="80"/>
      <c r="AM39" s="80"/>
      <c r="AN39" s="80"/>
      <c r="AO39" s="80"/>
      <c r="AP39" s="80"/>
      <c r="AQ39" s="80"/>
      <c r="AR39" s="80"/>
      <c r="AS39" s="80"/>
    </row>
    <row r="40" spans="1:45" ht="13.5" customHeight="1">
      <c r="A40" s="80"/>
      <c r="B40" s="80"/>
      <c r="C40" s="80"/>
      <c r="D40" s="80"/>
      <c r="E40" s="112"/>
      <c r="F40" s="80"/>
      <c r="G40" s="80"/>
      <c r="H40" s="80"/>
      <c r="I40" s="80"/>
      <c r="J40" s="80"/>
      <c r="K40" s="80"/>
      <c r="L40" s="80"/>
      <c r="M40" s="80"/>
      <c r="N40" s="80"/>
      <c r="O40" s="80"/>
      <c r="P40" s="80"/>
      <c r="Q40" s="80"/>
      <c r="R40" s="80"/>
      <c r="S40" s="80"/>
      <c r="T40" s="80"/>
      <c r="U40" s="80"/>
      <c r="V40" s="80"/>
      <c r="W40" s="80"/>
      <c r="X40" s="80"/>
      <c r="Y40" s="80"/>
      <c r="Z40" s="80"/>
      <c r="AA40" s="80"/>
      <c r="AB40" s="80"/>
      <c r="AC40" s="80"/>
      <c r="AD40" s="80"/>
      <c r="AE40" s="80"/>
      <c r="AF40" s="80"/>
      <c r="AG40" s="80"/>
      <c r="AH40" s="80"/>
      <c r="AI40" s="80"/>
      <c r="AJ40" s="80"/>
      <c r="AK40" s="80"/>
      <c r="AL40" s="80"/>
      <c r="AM40" s="80"/>
      <c r="AN40" s="80"/>
      <c r="AO40" s="80"/>
      <c r="AP40" s="80"/>
      <c r="AQ40" s="80"/>
      <c r="AR40" s="80"/>
      <c r="AS40" s="80"/>
    </row>
    <row r="41" spans="1:45" ht="13.5" customHeight="1">
      <c r="A41" s="80"/>
      <c r="B41" s="80"/>
      <c r="C41" s="80"/>
      <c r="D41" s="80"/>
      <c r="E41" s="112"/>
      <c r="F41" s="80"/>
      <c r="G41" s="80"/>
      <c r="H41" s="80"/>
      <c r="I41" s="80"/>
      <c r="J41" s="80"/>
      <c r="K41" s="80"/>
      <c r="L41" s="80"/>
      <c r="M41" s="80"/>
      <c r="N41" s="80"/>
      <c r="O41" s="80"/>
      <c r="P41" s="80"/>
      <c r="Q41" s="80"/>
      <c r="R41" s="80"/>
      <c r="S41" s="80"/>
      <c r="T41" s="80"/>
      <c r="U41" s="80"/>
      <c r="V41" s="80"/>
      <c r="W41" s="80"/>
      <c r="X41" s="80"/>
      <c r="Y41" s="80"/>
      <c r="Z41" s="80"/>
      <c r="AA41" s="80"/>
      <c r="AB41" s="80"/>
      <c r="AC41" s="80"/>
      <c r="AD41" s="80"/>
      <c r="AE41" s="80"/>
      <c r="AF41" s="80"/>
      <c r="AG41" s="80"/>
      <c r="AH41" s="80"/>
      <c r="AI41" s="80"/>
      <c r="AJ41" s="80"/>
      <c r="AK41" s="80"/>
      <c r="AL41" s="80"/>
      <c r="AM41" s="80"/>
      <c r="AN41" s="80"/>
      <c r="AO41" s="80"/>
      <c r="AP41" s="80"/>
      <c r="AQ41" s="80"/>
      <c r="AR41" s="80"/>
      <c r="AS41" s="80"/>
    </row>
    <row r="42" spans="1:45" ht="13.5" customHeight="1">
      <c r="A42" s="80"/>
      <c r="B42" s="80"/>
      <c r="C42" s="80"/>
      <c r="D42" s="80"/>
      <c r="E42" s="112"/>
      <c r="F42" s="80"/>
      <c r="G42" s="80"/>
      <c r="H42" s="80"/>
      <c r="I42" s="80"/>
      <c r="J42" s="80"/>
      <c r="K42" s="80"/>
      <c r="L42" s="80"/>
      <c r="M42" s="80"/>
      <c r="N42" s="80"/>
      <c r="O42" s="80"/>
      <c r="P42" s="80"/>
      <c r="Q42" s="80"/>
      <c r="R42" s="80"/>
      <c r="S42" s="80"/>
      <c r="T42" s="80"/>
      <c r="U42" s="80"/>
      <c r="V42" s="80"/>
      <c r="W42" s="80"/>
      <c r="X42" s="80"/>
      <c r="Y42" s="80"/>
      <c r="Z42" s="80"/>
      <c r="AA42" s="80"/>
      <c r="AB42" s="80"/>
      <c r="AC42" s="80"/>
      <c r="AD42" s="80"/>
      <c r="AE42" s="80"/>
      <c r="AF42" s="80"/>
      <c r="AG42" s="80"/>
      <c r="AH42" s="80"/>
      <c r="AI42" s="80"/>
      <c r="AJ42" s="80"/>
      <c r="AK42" s="80"/>
      <c r="AL42" s="80"/>
      <c r="AM42" s="80"/>
      <c r="AN42" s="80"/>
      <c r="AO42" s="80"/>
      <c r="AP42" s="80"/>
      <c r="AQ42" s="80"/>
      <c r="AR42" s="80"/>
      <c r="AS42" s="80"/>
    </row>
    <row r="43" spans="1:45" ht="13.5" customHeight="1">
      <c r="A43" s="80"/>
      <c r="B43" s="80"/>
      <c r="C43" s="80"/>
      <c r="D43" s="80"/>
      <c r="E43" s="112"/>
      <c r="F43" s="80"/>
      <c r="G43" s="80"/>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row>
    <row r="44" spans="1:45" ht="18.75" customHeight="1">
      <c r="A44" s="80"/>
      <c r="B44" s="80"/>
      <c r="C44" s="80"/>
      <c r="D44" s="80"/>
      <c r="E44" s="112"/>
      <c r="F44" s="80"/>
      <c r="G44" s="80"/>
      <c r="H44" s="80"/>
      <c r="I44" s="80"/>
      <c r="J44" s="80"/>
      <c r="K44" s="80"/>
      <c r="L44" s="80"/>
      <c r="M44" s="80"/>
      <c r="N44" s="80"/>
      <c r="O44" s="80"/>
      <c r="P44" s="80"/>
      <c r="Q44" s="80"/>
      <c r="R44" s="80"/>
      <c r="S44" s="80"/>
      <c r="T44" s="80"/>
      <c r="U44" s="80"/>
      <c r="V44" s="80"/>
      <c r="W44" s="80"/>
      <c r="X44" s="80"/>
      <c r="Y44" s="80"/>
      <c r="Z44" s="80"/>
      <c r="AA44" s="80"/>
      <c r="AB44" s="80"/>
      <c r="AC44" s="80"/>
      <c r="AD44" s="80"/>
      <c r="AE44" s="80"/>
      <c r="AF44" s="80"/>
      <c r="AG44" s="80"/>
      <c r="AH44" s="80"/>
      <c r="AI44" s="80"/>
      <c r="AJ44" s="80"/>
      <c r="AK44" s="80"/>
      <c r="AL44" s="80"/>
      <c r="AM44" s="80"/>
      <c r="AN44" s="80"/>
      <c r="AO44" s="80"/>
      <c r="AP44" s="80"/>
      <c r="AQ44" s="80"/>
      <c r="AR44" s="80"/>
      <c r="AS44" s="80"/>
    </row>
    <row r="45" spans="1:45" ht="13.5" customHeight="1">
      <c r="A45" s="80"/>
      <c r="B45" s="80"/>
      <c r="C45" s="80"/>
      <c r="D45" s="80"/>
      <c r="E45" s="112"/>
      <c r="F45" s="80"/>
      <c r="G45" s="80"/>
      <c r="H45" s="80"/>
      <c r="I45" s="80"/>
      <c r="J45" s="80"/>
      <c r="K45" s="80"/>
      <c r="L45" s="80"/>
      <c r="M45" s="80"/>
      <c r="N45" s="80"/>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row>
    <row r="46" spans="1:45" ht="13.5" customHeight="1">
      <c r="A46" s="80"/>
      <c r="B46" s="80"/>
      <c r="C46" s="80"/>
      <c r="D46" s="80"/>
      <c r="E46" s="112"/>
      <c r="F46" s="80"/>
      <c r="G46" s="80"/>
      <c r="H46" s="80"/>
      <c r="I46" s="80"/>
      <c r="J46" s="80"/>
      <c r="K46" s="80"/>
      <c r="L46" s="80"/>
      <c r="M46" s="80"/>
      <c r="N46" s="80"/>
      <c r="O46" s="80"/>
      <c r="P46" s="80"/>
      <c r="Q46" s="80"/>
      <c r="R46" s="80"/>
      <c r="S46" s="80"/>
      <c r="T46" s="80"/>
      <c r="U46" s="80"/>
      <c r="V46" s="80"/>
      <c r="W46" s="80"/>
      <c r="X46" s="80"/>
      <c r="Y46" s="80"/>
      <c r="Z46" s="80"/>
      <c r="AA46" s="80"/>
      <c r="AB46" s="80"/>
      <c r="AC46" s="80"/>
      <c r="AD46" s="80"/>
      <c r="AE46" s="80"/>
      <c r="AF46" s="80"/>
      <c r="AG46" s="80"/>
      <c r="AH46" s="80"/>
      <c r="AI46" s="80"/>
      <c r="AJ46" s="80"/>
      <c r="AK46" s="80"/>
      <c r="AL46" s="80"/>
      <c r="AM46" s="80"/>
      <c r="AN46" s="80"/>
      <c r="AO46" s="80"/>
      <c r="AP46" s="80"/>
      <c r="AQ46" s="80"/>
      <c r="AR46" s="80"/>
      <c r="AS46" s="80"/>
    </row>
    <row r="47" spans="1:45" ht="13.5" customHeight="1">
      <c r="A47" s="80"/>
      <c r="B47" s="80"/>
      <c r="C47" s="80"/>
      <c r="D47" s="80"/>
      <c r="E47" s="112"/>
      <c r="F47" s="80"/>
      <c r="G47" s="80"/>
      <c r="H47" s="80"/>
      <c r="I47" s="80"/>
      <c r="J47" s="80"/>
      <c r="K47" s="80"/>
      <c r="L47" s="80"/>
      <c r="M47" s="80"/>
      <c r="N47" s="80"/>
      <c r="O47" s="80"/>
      <c r="P47" s="80"/>
      <c r="Q47" s="80"/>
      <c r="R47" s="80"/>
      <c r="S47" s="80"/>
      <c r="T47" s="80"/>
      <c r="U47" s="80"/>
      <c r="V47" s="80"/>
      <c r="W47" s="80"/>
      <c r="X47" s="80"/>
      <c r="Y47" s="80"/>
      <c r="Z47" s="80"/>
      <c r="AA47" s="80"/>
      <c r="AB47" s="80"/>
      <c r="AC47" s="80"/>
      <c r="AD47" s="80"/>
      <c r="AE47" s="80"/>
      <c r="AF47" s="80"/>
      <c r="AG47" s="80"/>
      <c r="AH47" s="80"/>
      <c r="AI47" s="80"/>
      <c r="AJ47" s="80"/>
      <c r="AK47" s="80"/>
      <c r="AL47" s="80"/>
      <c r="AM47" s="80"/>
      <c r="AN47" s="80"/>
      <c r="AO47" s="80"/>
      <c r="AP47" s="80"/>
      <c r="AQ47" s="80"/>
      <c r="AR47" s="80"/>
      <c r="AS47" s="80"/>
    </row>
    <row r="48" spans="1:45" ht="13.5" customHeight="1">
      <c r="A48" s="80"/>
      <c r="B48" s="80"/>
      <c r="C48" s="80"/>
      <c r="D48" s="80"/>
      <c r="E48" s="112"/>
      <c r="F48" s="80"/>
      <c r="G48" s="80"/>
      <c r="H48" s="80"/>
      <c r="I48" s="80"/>
      <c r="J48" s="80"/>
      <c r="K48" s="80"/>
      <c r="L48" s="80"/>
      <c r="M48" s="80"/>
      <c r="N48" s="80"/>
      <c r="O48" s="80"/>
      <c r="P48" s="80"/>
      <c r="Q48" s="80"/>
      <c r="R48" s="80"/>
      <c r="S48" s="80"/>
      <c r="T48" s="80"/>
      <c r="U48" s="80"/>
      <c r="V48" s="80"/>
      <c r="W48" s="80"/>
      <c r="X48" s="80"/>
      <c r="Y48" s="80"/>
      <c r="Z48" s="80"/>
      <c r="AA48" s="80"/>
      <c r="AB48" s="80"/>
      <c r="AC48" s="80"/>
      <c r="AD48" s="80"/>
      <c r="AE48" s="80"/>
      <c r="AF48" s="80"/>
      <c r="AG48" s="80"/>
      <c r="AH48" s="80"/>
      <c r="AI48" s="80"/>
      <c r="AJ48" s="80"/>
      <c r="AK48" s="80"/>
      <c r="AL48" s="80"/>
      <c r="AM48" s="80"/>
      <c r="AN48" s="80"/>
      <c r="AO48" s="80"/>
      <c r="AP48" s="80"/>
      <c r="AQ48" s="80"/>
      <c r="AR48" s="80"/>
      <c r="AS48" s="80"/>
    </row>
    <row r="49" spans="1:45" ht="13.5" customHeight="1">
      <c r="A49" s="80"/>
      <c r="B49" s="80"/>
      <c r="C49" s="80"/>
      <c r="D49" s="80"/>
      <c r="E49" s="112"/>
      <c r="F49" s="80"/>
      <c r="G49" s="80"/>
      <c r="H49" s="80"/>
      <c r="I49" s="80"/>
      <c r="J49" s="80"/>
      <c r="K49" s="80"/>
      <c r="L49" s="80"/>
      <c r="M49" s="80"/>
      <c r="N49" s="80"/>
      <c r="O49" s="80"/>
      <c r="P49" s="80"/>
      <c r="Q49" s="80"/>
      <c r="R49" s="80"/>
      <c r="S49" s="80"/>
      <c r="T49" s="80"/>
      <c r="U49" s="80"/>
      <c r="V49" s="80"/>
      <c r="W49" s="80"/>
      <c r="X49" s="80"/>
      <c r="Y49" s="80"/>
      <c r="Z49" s="80"/>
      <c r="AA49" s="80"/>
      <c r="AB49" s="80"/>
      <c r="AC49" s="80"/>
      <c r="AD49" s="80"/>
      <c r="AE49" s="80"/>
      <c r="AF49" s="80"/>
      <c r="AG49" s="80"/>
      <c r="AH49" s="80"/>
      <c r="AI49" s="80"/>
      <c r="AJ49" s="80"/>
      <c r="AK49" s="80"/>
      <c r="AL49" s="80"/>
      <c r="AM49" s="80"/>
      <c r="AN49" s="80"/>
      <c r="AO49" s="80"/>
      <c r="AP49" s="80"/>
      <c r="AQ49" s="80"/>
      <c r="AR49" s="80"/>
      <c r="AS49" s="80"/>
    </row>
    <row r="50" spans="1:45" ht="13.5" customHeight="1">
      <c r="A50" s="80"/>
      <c r="B50" s="80"/>
      <c r="C50" s="80"/>
      <c r="D50" s="80"/>
      <c r="E50" s="112"/>
      <c r="F50" s="80"/>
      <c r="G50" s="80"/>
      <c r="H50" s="80"/>
      <c r="I50" s="80"/>
      <c r="J50" s="80"/>
      <c r="K50" s="80"/>
      <c r="L50" s="80"/>
      <c r="M50" s="80"/>
      <c r="N50" s="80"/>
      <c r="O50" s="80"/>
      <c r="P50" s="80"/>
      <c r="Q50" s="80"/>
      <c r="R50" s="80"/>
      <c r="S50" s="80"/>
      <c r="T50" s="80"/>
      <c r="U50" s="80"/>
      <c r="V50" s="80"/>
      <c r="W50" s="80"/>
      <c r="X50" s="80"/>
      <c r="Y50" s="80"/>
      <c r="Z50" s="80"/>
      <c r="AA50" s="80"/>
      <c r="AB50" s="80"/>
      <c r="AC50" s="80"/>
      <c r="AD50" s="80"/>
      <c r="AE50" s="80"/>
      <c r="AF50" s="80"/>
      <c r="AG50" s="80"/>
      <c r="AH50" s="80"/>
      <c r="AI50" s="80"/>
      <c r="AJ50" s="80"/>
      <c r="AK50" s="80"/>
      <c r="AL50" s="80"/>
      <c r="AM50" s="80"/>
      <c r="AN50" s="80"/>
      <c r="AO50" s="80"/>
      <c r="AP50" s="80"/>
      <c r="AQ50" s="80"/>
      <c r="AR50" s="80"/>
      <c r="AS50" s="80"/>
    </row>
    <row r="51" spans="1:45" ht="13.5" customHeight="1">
      <c r="A51" s="80"/>
      <c r="B51" s="80"/>
      <c r="C51" s="80"/>
      <c r="D51" s="80"/>
      <c r="E51" s="112"/>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row>
    <row r="52" spans="1:45" ht="13.5" customHeight="1">
      <c r="A52" s="80"/>
      <c r="B52" s="80"/>
      <c r="C52" s="80"/>
      <c r="D52" s="80"/>
      <c r="E52" s="112"/>
      <c r="F52" s="80"/>
      <c r="G52" s="80"/>
      <c r="H52" s="80"/>
      <c r="I52" s="80"/>
      <c r="J52" s="80"/>
      <c r="K52" s="80"/>
      <c r="L52" s="80"/>
      <c r="M52" s="80"/>
      <c r="N52" s="80"/>
      <c r="O52" s="80"/>
      <c r="P52" s="80"/>
      <c r="Q52" s="80"/>
      <c r="R52" s="80"/>
      <c r="S52" s="80"/>
      <c r="T52" s="80"/>
      <c r="U52" s="80"/>
      <c r="V52" s="80"/>
      <c r="W52" s="80"/>
      <c r="X52" s="80"/>
      <c r="Y52" s="80"/>
      <c r="Z52" s="80"/>
      <c r="AA52" s="80"/>
      <c r="AB52" s="80"/>
      <c r="AC52" s="80"/>
      <c r="AD52" s="80"/>
      <c r="AE52" s="80"/>
      <c r="AF52" s="80"/>
      <c r="AG52" s="80"/>
      <c r="AH52" s="80"/>
      <c r="AI52" s="80"/>
      <c r="AJ52" s="80"/>
      <c r="AK52" s="80"/>
      <c r="AL52" s="80"/>
      <c r="AM52" s="80"/>
      <c r="AN52" s="80"/>
      <c r="AO52" s="80"/>
      <c r="AP52" s="80"/>
      <c r="AQ52" s="80"/>
      <c r="AR52" s="80"/>
      <c r="AS52" s="80"/>
    </row>
    <row r="53" spans="1:45" ht="13.5" customHeight="1">
      <c r="A53" s="80"/>
      <c r="B53" s="80"/>
      <c r="C53" s="80"/>
      <c r="D53" s="80"/>
      <c r="E53" s="112"/>
      <c r="F53" s="80"/>
      <c r="G53" s="80"/>
      <c r="H53" s="80"/>
      <c r="I53" s="80"/>
      <c r="J53" s="80"/>
      <c r="K53" s="80"/>
      <c r="L53" s="80"/>
      <c r="M53" s="80"/>
      <c r="N53" s="80"/>
      <c r="O53" s="80"/>
      <c r="P53" s="80"/>
      <c r="Q53" s="80"/>
      <c r="R53" s="80"/>
      <c r="S53" s="80"/>
      <c r="T53" s="80"/>
      <c r="U53" s="80"/>
      <c r="V53" s="80"/>
      <c r="W53" s="80"/>
      <c r="X53" s="80"/>
      <c r="Y53" s="80"/>
      <c r="Z53" s="80"/>
      <c r="AA53" s="80"/>
      <c r="AB53" s="80"/>
      <c r="AC53" s="80"/>
      <c r="AD53" s="80"/>
      <c r="AE53" s="80"/>
      <c r="AF53" s="80"/>
      <c r="AG53" s="80"/>
      <c r="AH53" s="80"/>
      <c r="AI53" s="80"/>
      <c r="AJ53" s="80"/>
      <c r="AK53" s="80"/>
      <c r="AL53" s="80"/>
      <c r="AM53" s="80"/>
      <c r="AN53" s="80"/>
      <c r="AO53" s="80"/>
      <c r="AP53" s="80"/>
      <c r="AQ53" s="80"/>
      <c r="AR53" s="80"/>
      <c r="AS53" s="80"/>
    </row>
    <row r="54" spans="1:45" ht="13.5" customHeight="1">
      <c r="A54" s="80"/>
      <c r="B54" s="80"/>
      <c r="C54" s="80"/>
      <c r="D54" s="80"/>
      <c r="E54" s="112"/>
      <c r="F54" s="80"/>
      <c r="G54" s="80"/>
      <c r="H54" s="80"/>
      <c r="I54" s="80"/>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row>
    <row r="55" spans="1:45" ht="13.5" customHeight="1">
      <c r="A55" s="80"/>
      <c r="B55" s="80"/>
      <c r="C55" s="80"/>
      <c r="D55" s="80"/>
      <c r="E55" s="112"/>
      <c r="F55" s="80"/>
      <c r="G55" s="80"/>
      <c r="H55" s="80"/>
      <c r="I55" s="80"/>
      <c r="J55" s="80"/>
      <c r="K55" s="80"/>
      <c r="L55" s="80"/>
      <c r="M55" s="80"/>
      <c r="N55" s="80"/>
      <c r="O55" s="80"/>
      <c r="P55" s="80"/>
      <c r="Q55" s="80"/>
      <c r="R55" s="80"/>
      <c r="S55" s="80"/>
      <c r="T55" s="80"/>
      <c r="U55" s="80"/>
      <c r="V55" s="80"/>
      <c r="W55" s="80"/>
      <c r="X55" s="80"/>
      <c r="Y55" s="80"/>
      <c r="Z55" s="80"/>
      <c r="AA55" s="80"/>
      <c r="AB55" s="80"/>
      <c r="AC55" s="80"/>
      <c r="AD55" s="80"/>
      <c r="AE55" s="80"/>
      <c r="AF55" s="80"/>
      <c r="AG55" s="80"/>
      <c r="AH55" s="80"/>
      <c r="AI55" s="80"/>
      <c r="AJ55" s="80"/>
      <c r="AK55" s="80"/>
      <c r="AL55" s="80"/>
      <c r="AM55" s="80"/>
      <c r="AN55" s="80"/>
      <c r="AO55" s="80"/>
      <c r="AP55" s="80"/>
      <c r="AQ55" s="80"/>
      <c r="AR55" s="80"/>
      <c r="AS55" s="80"/>
    </row>
    <row r="56" spans="1:45" ht="13.5" customHeight="1">
      <c r="A56" s="80"/>
      <c r="B56" s="80"/>
      <c r="C56" s="80"/>
      <c r="D56" s="80"/>
      <c r="E56" s="112"/>
      <c r="F56" s="80"/>
      <c r="G56" s="80"/>
      <c r="H56" s="80"/>
      <c r="I56" s="80"/>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row>
    <row r="57" spans="1:45" ht="13.5" customHeight="1">
      <c r="A57" s="80"/>
      <c r="B57" s="80"/>
      <c r="C57" s="80"/>
      <c r="D57" s="80"/>
      <c r="E57" s="112"/>
      <c r="F57" s="80"/>
      <c r="G57" s="80"/>
      <c r="H57" s="80"/>
      <c r="I57" s="80"/>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c r="AJ57" s="80"/>
      <c r="AK57" s="80"/>
      <c r="AL57" s="80"/>
      <c r="AM57" s="80"/>
      <c r="AN57" s="80"/>
      <c r="AO57" s="80"/>
      <c r="AP57" s="80"/>
      <c r="AQ57" s="80"/>
      <c r="AR57" s="80"/>
      <c r="AS57" s="80"/>
    </row>
    <row r="58" spans="1:45" ht="13.5" customHeight="1">
      <c r="A58" s="80"/>
      <c r="B58" s="80"/>
      <c r="C58" s="80"/>
      <c r="D58" s="80"/>
      <c r="E58" s="112"/>
      <c r="F58" s="80"/>
      <c r="G58" s="80"/>
      <c r="H58" s="80"/>
      <c r="I58" s="80"/>
      <c r="J58" s="80"/>
      <c r="K58" s="80"/>
      <c r="L58" s="80"/>
      <c r="M58" s="80"/>
      <c r="N58" s="80"/>
      <c r="O58" s="80"/>
      <c r="P58" s="80"/>
      <c r="Q58" s="80"/>
      <c r="R58" s="80"/>
      <c r="S58" s="80"/>
      <c r="T58" s="80"/>
      <c r="U58" s="80"/>
      <c r="V58" s="80"/>
      <c r="W58" s="80"/>
      <c r="X58" s="80"/>
      <c r="Y58" s="80"/>
      <c r="Z58" s="80"/>
      <c r="AA58" s="80"/>
      <c r="AB58" s="80"/>
      <c r="AC58" s="80"/>
      <c r="AD58" s="80"/>
      <c r="AE58" s="80"/>
      <c r="AF58" s="80"/>
      <c r="AG58" s="80"/>
      <c r="AH58" s="80"/>
      <c r="AI58" s="80"/>
      <c r="AJ58" s="80"/>
      <c r="AK58" s="80"/>
      <c r="AL58" s="80"/>
      <c r="AM58" s="80"/>
      <c r="AN58" s="80"/>
      <c r="AO58" s="80"/>
      <c r="AP58" s="80"/>
      <c r="AQ58" s="80"/>
      <c r="AR58" s="80"/>
      <c r="AS58" s="80"/>
    </row>
    <row r="59" spans="1:45" ht="13.5" customHeight="1">
      <c r="A59" s="80"/>
      <c r="B59" s="80"/>
      <c r="C59" s="80"/>
      <c r="D59" s="80"/>
      <c r="E59" s="112"/>
      <c r="F59" s="80"/>
      <c r="G59" s="80"/>
      <c r="H59" s="80"/>
      <c r="I59" s="80"/>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row>
    <row r="60" spans="1:45" ht="13.5" customHeight="1">
      <c r="A60" s="80"/>
      <c r="B60" s="80"/>
      <c r="C60" s="80"/>
      <c r="D60" s="80"/>
      <c r="E60" s="112"/>
      <c r="F60" s="80"/>
      <c r="G60" s="80"/>
      <c r="H60" s="80"/>
      <c r="I60" s="80"/>
      <c r="J60" s="80"/>
      <c r="K60" s="80"/>
      <c r="L60" s="80"/>
      <c r="M60" s="80"/>
      <c r="N60" s="80"/>
      <c r="O60" s="80"/>
      <c r="P60" s="80"/>
      <c r="Q60" s="80"/>
      <c r="R60" s="80"/>
      <c r="S60" s="80"/>
      <c r="T60" s="80"/>
      <c r="U60" s="80"/>
      <c r="V60" s="80"/>
      <c r="W60" s="80"/>
      <c r="X60" s="80"/>
      <c r="Y60" s="80"/>
      <c r="Z60" s="80"/>
      <c r="AA60" s="80"/>
      <c r="AB60" s="80"/>
      <c r="AC60" s="80"/>
      <c r="AD60" s="80"/>
      <c r="AE60" s="80"/>
      <c r="AF60" s="80"/>
      <c r="AG60" s="80"/>
      <c r="AH60" s="80"/>
      <c r="AI60" s="80"/>
      <c r="AJ60" s="80"/>
      <c r="AK60" s="80"/>
      <c r="AL60" s="80"/>
      <c r="AM60" s="80"/>
      <c r="AN60" s="80"/>
      <c r="AO60" s="80"/>
      <c r="AP60" s="80"/>
      <c r="AQ60" s="80"/>
      <c r="AR60" s="80"/>
      <c r="AS60" s="80"/>
    </row>
    <row r="61" spans="1:45" ht="13.5" customHeight="1">
      <c r="A61" s="80"/>
      <c r="B61" s="80"/>
      <c r="C61" s="80"/>
      <c r="D61" s="80"/>
      <c r="E61" s="112"/>
      <c r="F61" s="80"/>
      <c r="G61" s="80"/>
      <c r="H61" s="80"/>
      <c r="I61" s="80"/>
      <c r="J61" s="80"/>
      <c r="K61" s="80"/>
      <c r="L61" s="80"/>
      <c r="M61" s="80"/>
      <c r="N61" s="80"/>
      <c r="O61" s="80"/>
      <c r="P61" s="80"/>
      <c r="Q61" s="80"/>
      <c r="R61" s="80"/>
      <c r="S61" s="80"/>
      <c r="T61" s="80"/>
      <c r="U61" s="80"/>
      <c r="V61" s="80"/>
      <c r="W61" s="80"/>
      <c r="X61" s="80"/>
      <c r="Y61" s="80"/>
      <c r="Z61" s="80"/>
      <c r="AA61" s="80"/>
      <c r="AB61" s="80"/>
      <c r="AC61" s="80"/>
      <c r="AD61" s="80"/>
      <c r="AE61" s="80"/>
      <c r="AF61" s="80"/>
      <c r="AG61" s="80"/>
      <c r="AH61" s="80"/>
      <c r="AI61" s="80"/>
      <c r="AJ61" s="80"/>
      <c r="AK61" s="80"/>
      <c r="AL61" s="80"/>
      <c r="AM61" s="80"/>
      <c r="AN61" s="80"/>
      <c r="AO61" s="80"/>
      <c r="AP61" s="80"/>
      <c r="AQ61" s="80"/>
      <c r="AR61" s="80"/>
      <c r="AS61" s="80"/>
    </row>
    <row r="62" spans="1:45" ht="13.5" customHeight="1">
      <c r="A62" s="80"/>
      <c r="B62" s="80"/>
      <c r="C62" s="80"/>
      <c r="D62" s="80"/>
      <c r="E62" s="112"/>
      <c r="F62" s="80"/>
      <c r="G62" s="80"/>
      <c r="H62" s="80"/>
      <c r="I62" s="80"/>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row>
    <row r="63" spans="1:45" ht="13.5" customHeight="1">
      <c r="A63" s="80"/>
      <c r="B63" s="80"/>
      <c r="C63" s="80"/>
      <c r="D63" s="80"/>
      <c r="E63" s="112"/>
      <c r="F63" s="80"/>
      <c r="G63" s="80"/>
      <c r="H63" s="80"/>
      <c r="I63" s="80"/>
      <c r="J63" s="80"/>
      <c r="K63" s="80"/>
      <c r="L63" s="80"/>
      <c r="M63" s="80"/>
      <c r="N63" s="80"/>
      <c r="O63" s="80"/>
      <c r="P63" s="80"/>
      <c r="Q63" s="80"/>
      <c r="R63" s="80"/>
      <c r="S63" s="80"/>
      <c r="T63" s="80"/>
      <c r="U63" s="80"/>
      <c r="V63" s="80"/>
      <c r="W63" s="80"/>
      <c r="X63" s="80"/>
      <c r="Y63" s="80"/>
      <c r="Z63" s="80"/>
      <c r="AA63" s="80"/>
      <c r="AB63" s="80"/>
      <c r="AC63" s="80"/>
      <c r="AD63" s="80"/>
      <c r="AE63" s="80"/>
      <c r="AF63" s="80"/>
      <c r="AG63" s="80"/>
      <c r="AH63" s="80"/>
      <c r="AI63" s="80"/>
      <c r="AJ63" s="80"/>
      <c r="AK63" s="80"/>
      <c r="AL63" s="80"/>
      <c r="AM63" s="80"/>
      <c r="AN63" s="80"/>
      <c r="AO63" s="80"/>
      <c r="AP63" s="80"/>
      <c r="AQ63" s="80"/>
      <c r="AR63" s="80"/>
      <c r="AS63" s="80"/>
    </row>
    <row r="64" spans="1:45" ht="13.5" customHeight="1">
      <c r="A64" s="80"/>
      <c r="B64" s="80"/>
      <c r="C64" s="80"/>
      <c r="D64" s="80"/>
      <c r="E64" s="112"/>
      <c r="F64" s="80"/>
      <c r="G64" s="80"/>
      <c r="H64" s="80"/>
      <c r="I64" s="80"/>
      <c r="J64" s="80"/>
      <c r="K64" s="80"/>
      <c r="L64" s="80"/>
      <c r="M64" s="80"/>
      <c r="N64" s="80"/>
      <c r="O64" s="80"/>
      <c r="P64" s="80"/>
      <c r="Q64" s="80"/>
      <c r="R64" s="80"/>
      <c r="S64" s="80"/>
      <c r="T64" s="80"/>
      <c r="U64" s="80"/>
      <c r="V64" s="80"/>
      <c r="W64" s="80"/>
      <c r="X64" s="80"/>
      <c r="Y64" s="80"/>
      <c r="Z64" s="80"/>
      <c r="AA64" s="80"/>
      <c r="AB64" s="80"/>
      <c r="AC64" s="80"/>
      <c r="AD64" s="80"/>
      <c r="AE64" s="80"/>
      <c r="AF64" s="80"/>
      <c r="AG64" s="80"/>
      <c r="AH64" s="80"/>
      <c r="AI64" s="80"/>
      <c r="AJ64" s="80"/>
      <c r="AK64" s="80"/>
      <c r="AL64" s="80"/>
      <c r="AM64" s="80"/>
      <c r="AN64" s="80"/>
      <c r="AO64" s="80"/>
      <c r="AP64" s="80"/>
      <c r="AQ64" s="80"/>
      <c r="AR64" s="80"/>
      <c r="AS64" s="80"/>
    </row>
    <row r="65" spans="1:45" ht="13.5" customHeight="1">
      <c r="A65" s="80"/>
      <c r="B65" s="80"/>
      <c r="C65" s="80"/>
      <c r="D65" s="80"/>
      <c r="E65" s="112"/>
      <c r="F65" s="80"/>
      <c r="G65" s="80"/>
      <c r="H65" s="80"/>
      <c r="I65" s="80"/>
      <c r="J65" s="80"/>
      <c r="K65" s="80"/>
      <c r="L65" s="80"/>
      <c r="M65" s="80"/>
      <c r="N65" s="80"/>
      <c r="O65" s="80"/>
      <c r="P65" s="80"/>
      <c r="Q65" s="80"/>
      <c r="R65" s="80"/>
      <c r="S65" s="80"/>
      <c r="T65" s="80"/>
      <c r="U65" s="80"/>
      <c r="V65" s="80"/>
      <c r="W65" s="80"/>
      <c r="X65" s="80"/>
      <c r="Y65" s="80"/>
      <c r="Z65" s="80"/>
      <c r="AA65" s="80"/>
      <c r="AB65" s="80"/>
      <c r="AC65" s="80"/>
      <c r="AD65" s="80"/>
      <c r="AE65" s="80"/>
      <c r="AF65" s="80"/>
      <c r="AG65" s="80"/>
      <c r="AH65" s="80"/>
      <c r="AI65" s="80"/>
      <c r="AJ65" s="80"/>
      <c r="AK65" s="80"/>
      <c r="AL65" s="80"/>
      <c r="AM65" s="80"/>
      <c r="AN65" s="80"/>
      <c r="AO65" s="80"/>
      <c r="AP65" s="80"/>
      <c r="AQ65" s="80"/>
      <c r="AR65" s="80"/>
      <c r="AS65" s="80"/>
    </row>
    <row r="66" spans="1:45" ht="13.5" customHeight="1">
      <c r="A66" s="80"/>
      <c r="B66" s="80"/>
      <c r="C66" s="80"/>
      <c r="D66" s="80"/>
      <c r="E66" s="112"/>
      <c r="F66" s="80"/>
      <c r="G66" s="80"/>
      <c r="H66" s="80"/>
      <c r="I66" s="80"/>
      <c r="J66" s="80"/>
      <c r="K66" s="80"/>
      <c r="L66" s="80"/>
      <c r="M66" s="80"/>
      <c r="N66" s="80"/>
      <c r="O66" s="80"/>
      <c r="P66" s="80"/>
      <c r="Q66" s="80"/>
      <c r="R66" s="80"/>
      <c r="S66" s="80"/>
      <c r="T66" s="80"/>
      <c r="U66" s="80"/>
      <c r="V66" s="80"/>
      <c r="W66" s="80"/>
      <c r="X66" s="80"/>
      <c r="Y66" s="80"/>
      <c r="Z66" s="80"/>
      <c r="AA66" s="80"/>
      <c r="AB66" s="80"/>
      <c r="AC66" s="80"/>
      <c r="AD66" s="80"/>
      <c r="AE66" s="80"/>
      <c r="AF66" s="80"/>
      <c r="AG66" s="80"/>
      <c r="AH66" s="80"/>
      <c r="AI66" s="80"/>
      <c r="AJ66" s="80"/>
      <c r="AK66" s="80"/>
      <c r="AL66" s="80"/>
      <c r="AM66" s="80"/>
      <c r="AN66" s="80"/>
      <c r="AO66" s="80"/>
      <c r="AP66" s="80"/>
      <c r="AQ66" s="80"/>
      <c r="AR66" s="80"/>
      <c r="AS66" s="80"/>
    </row>
    <row r="67" spans="1:45" ht="13.5" customHeight="1">
      <c r="A67" s="80"/>
      <c r="B67" s="80"/>
      <c r="C67" s="80"/>
      <c r="D67" s="80"/>
      <c r="E67" s="112"/>
      <c r="F67" s="80"/>
      <c r="G67" s="80"/>
      <c r="H67" s="80"/>
      <c r="I67" s="80"/>
      <c r="J67" s="80"/>
      <c r="K67" s="80"/>
      <c r="L67" s="80"/>
      <c r="M67" s="80"/>
      <c r="N67" s="80"/>
      <c r="O67" s="80"/>
      <c r="P67" s="80"/>
      <c r="Q67" s="80"/>
      <c r="R67" s="80"/>
      <c r="S67" s="80"/>
      <c r="T67" s="80"/>
      <c r="U67" s="80"/>
      <c r="V67" s="80"/>
      <c r="W67" s="80"/>
      <c r="X67" s="80"/>
      <c r="Y67" s="80"/>
      <c r="Z67" s="80"/>
      <c r="AA67" s="80"/>
      <c r="AB67" s="80"/>
      <c r="AC67" s="80"/>
      <c r="AD67" s="80"/>
      <c r="AE67" s="80"/>
      <c r="AF67" s="80"/>
      <c r="AG67" s="80"/>
      <c r="AH67" s="80"/>
      <c r="AI67" s="80"/>
      <c r="AJ67" s="80"/>
      <c r="AK67" s="80"/>
      <c r="AL67" s="80"/>
      <c r="AM67" s="80"/>
      <c r="AN67" s="80"/>
      <c r="AO67" s="80"/>
      <c r="AP67" s="80"/>
      <c r="AQ67" s="80"/>
      <c r="AR67" s="80"/>
      <c r="AS67" s="80"/>
    </row>
    <row r="68" spans="1:45" ht="13.5" customHeight="1">
      <c r="A68" s="80"/>
      <c r="B68" s="80"/>
      <c r="C68" s="80"/>
      <c r="D68" s="80"/>
      <c r="E68" s="112"/>
      <c r="F68" s="80"/>
      <c r="G68" s="80"/>
      <c r="H68" s="80"/>
      <c r="I68" s="80"/>
      <c r="J68" s="80"/>
      <c r="K68" s="80"/>
      <c r="L68" s="80"/>
      <c r="M68" s="80"/>
      <c r="N68" s="80"/>
      <c r="O68" s="80"/>
      <c r="P68" s="80"/>
      <c r="Q68" s="80"/>
      <c r="R68" s="80"/>
      <c r="S68" s="80"/>
      <c r="T68" s="80"/>
      <c r="U68" s="80"/>
      <c r="V68" s="80"/>
      <c r="W68" s="80"/>
      <c r="X68" s="80"/>
      <c r="Y68" s="80"/>
      <c r="Z68" s="80"/>
      <c r="AA68" s="80"/>
      <c r="AB68" s="80"/>
      <c r="AC68" s="80"/>
      <c r="AD68" s="80"/>
      <c r="AE68" s="80"/>
      <c r="AF68" s="80"/>
      <c r="AG68" s="80"/>
      <c r="AH68" s="80"/>
      <c r="AI68" s="80"/>
      <c r="AJ68" s="80"/>
      <c r="AK68" s="80"/>
      <c r="AL68" s="80"/>
      <c r="AM68" s="80"/>
      <c r="AN68" s="80"/>
      <c r="AO68" s="80"/>
      <c r="AP68" s="80"/>
      <c r="AQ68" s="80"/>
      <c r="AR68" s="80"/>
      <c r="AS68" s="80"/>
    </row>
    <row r="69" spans="1:45" ht="13.5" customHeight="1">
      <c r="A69" s="80"/>
      <c r="B69" s="80"/>
      <c r="C69" s="80"/>
      <c r="D69" s="80"/>
      <c r="E69" s="112"/>
      <c r="F69" s="80"/>
      <c r="G69" s="80"/>
      <c r="H69" s="80"/>
      <c r="I69" s="80"/>
      <c r="J69" s="80"/>
      <c r="K69" s="80"/>
      <c r="L69" s="80"/>
      <c r="M69" s="80"/>
      <c r="N69" s="80"/>
      <c r="O69" s="80"/>
      <c r="P69" s="80"/>
      <c r="Q69" s="80"/>
      <c r="R69" s="80"/>
      <c r="S69" s="80"/>
      <c r="T69" s="80"/>
      <c r="U69" s="80"/>
      <c r="V69" s="80"/>
      <c r="W69" s="80"/>
      <c r="X69" s="80"/>
      <c r="Y69" s="80"/>
      <c r="Z69" s="80"/>
      <c r="AA69" s="80"/>
      <c r="AB69" s="80"/>
      <c r="AC69" s="80"/>
      <c r="AD69" s="80"/>
      <c r="AE69" s="80"/>
      <c r="AF69" s="80"/>
      <c r="AG69" s="80"/>
      <c r="AH69" s="80"/>
      <c r="AI69" s="80"/>
      <c r="AJ69" s="80"/>
      <c r="AK69" s="80"/>
      <c r="AL69" s="80"/>
      <c r="AM69" s="80"/>
      <c r="AN69" s="80"/>
      <c r="AO69" s="80"/>
      <c r="AP69" s="80"/>
      <c r="AQ69" s="80"/>
      <c r="AR69" s="80"/>
      <c r="AS69" s="80"/>
    </row>
    <row r="70" spans="1:45" ht="13.5" customHeight="1">
      <c r="A70" s="80"/>
      <c r="B70" s="80"/>
      <c r="C70" s="80"/>
      <c r="D70" s="80"/>
      <c r="E70" s="112"/>
      <c r="F70" s="80"/>
      <c r="G70" s="80"/>
      <c r="H70" s="80"/>
      <c r="I70" s="80"/>
      <c r="J70" s="80"/>
      <c r="K70" s="80"/>
      <c r="L70" s="80"/>
      <c r="M70" s="80"/>
      <c r="N70" s="80"/>
      <c r="O70" s="80"/>
      <c r="P70" s="80"/>
      <c r="Q70" s="80"/>
      <c r="R70" s="80"/>
      <c r="S70" s="80"/>
      <c r="T70" s="80"/>
      <c r="U70" s="80"/>
      <c r="V70" s="80"/>
      <c r="W70" s="80"/>
      <c r="X70" s="80"/>
      <c r="Y70" s="80"/>
      <c r="Z70" s="80"/>
      <c r="AA70" s="80"/>
      <c r="AB70" s="80"/>
      <c r="AC70" s="80"/>
      <c r="AD70" s="80"/>
      <c r="AE70" s="80"/>
      <c r="AF70" s="80"/>
      <c r="AG70" s="80"/>
      <c r="AH70" s="80"/>
      <c r="AI70" s="80"/>
      <c r="AJ70" s="80"/>
      <c r="AK70" s="80"/>
      <c r="AL70" s="80"/>
      <c r="AM70" s="80"/>
      <c r="AN70" s="80"/>
      <c r="AO70" s="80"/>
      <c r="AP70" s="80"/>
      <c r="AQ70" s="80"/>
      <c r="AR70" s="80"/>
      <c r="AS70" s="80"/>
    </row>
    <row r="71" spans="1:45" ht="13.5" customHeight="1">
      <c r="A71" s="80"/>
      <c r="B71" s="80"/>
      <c r="C71" s="80"/>
      <c r="D71" s="80"/>
      <c r="E71" s="112"/>
      <c r="F71" s="80"/>
      <c r="G71" s="80"/>
      <c r="H71" s="80"/>
      <c r="I71" s="80"/>
      <c r="J71" s="80"/>
      <c r="K71" s="80"/>
      <c r="L71" s="80"/>
      <c r="M71" s="80"/>
      <c r="N71" s="80"/>
      <c r="O71" s="80"/>
      <c r="P71" s="80"/>
      <c r="Q71" s="80"/>
      <c r="R71" s="80"/>
      <c r="S71" s="80"/>
      <c r="T71" s="80"/>
      <c r="U71" s="80"/>
      <c r="V71" s="80"/>
      <c r="W71" s="80"/>
      <c r="X71" s="80"/>
      <c r="Y71" s="80"/>
      <c r="Z71" s="80"/>
      <c r="AA71" s="80"/>
      <c r="AB71" s="80"/>
      <c r="AC71" s="80"/>
      <c r="AD71" s="80"/>
      <c r="AE71" s="80"/>
      <c r="AF71" s="80"/>
      <c r="AG71" s="80"/>
      <c r="AH71" s="80"/>
      <c r="AI71" s="80"/>
      <c r="AJ71" s="80"/>
      <c r="AK71" s="80"/>
      <c r="AL71" s="80"/>
      <c r="AM71" s="80"/>
      <c r="AN71" s="80"/>
      <c r="AO71" s="80"/>
      <c r="AP71" s="80"/>
      <c r="AQ71" s="80"/>
      <c r="AR71" s="80"/>
      <c r="AS71" s="80"/>
    </row>
    <row r="72" spans="1:45" ht="13.5" customHeight="1">
      <c r="A72" s="80"/>
      <c r="B72" s="80"/>
      <c r="C72" s="80"/>
      <c r="D72" s="80"/>
      <c r="E72" s="112"/>
      <c r="F72" s="80"/>
      <c r="G72" s="80"/>
      <c r="H72" s="80"/>
      <c r="I72" s="80"/>
      <c r="J72" s="80"/>
      <c r="K72" s="80"/>
      <c r="L72" s="80"/>
      <c r="M72" s="80"/>
      <c r="N72" s="80"/>
      <c r="O72" s="80"/>
      <c r="P72" s="80"/>
      <c r="Q72" s="80"/>
      <c r="R72" s="80"/>
      <c r="S72" s="80"/>
      <c r="T72" s="80"/>
      <c r="U72" s="80"/>
      <c r="V72" s="80"/>
      <c r="W72" s="80"/>
      <c r="X72" s="80"/>
      <c r="Y72" s="80"/>
      <c r="Z72" s="80"/>
      <c r="AA72" s="80"/>
      <c r="AB72" s="80"/>
      <c r="AC72" s="80"/>
      <c r="AD72" s="80"/>
      <c r="AE72" s="80"/>
      <c r="AF72" s="80"/>
      <c r="AG72" s="80"/>
      <c r="AH72" s="80"/>
      <c r="AI72" s="80"/>
      <c r="AJ72" s="80"/>
      <c r="AK72" s="80"/>
      <c r="AL72" s="80"/>
      <c r="AM72" s="80"/>
      <c r="AN72" s="80"/>
      <c r="AO72" s="80"/>
      <c r="AP72" s="80"/>
      <c r="AQ72" s="80"/>
      <c r="AR72" s="80"/>
      <c r="AS72" s="80"/>
    </row>
    <row r="73" spans="1:45" ht="13.5" customHeight="1">
      <c r="A73" s="80"/>
      <c r="B73" s="80"/>
      <c r="C73" s="80"/>
      <c r="D73" s="80"/>
      <c r="E73" s="112"/>
      <c r="F73" s="80"/>
      <c r="G73" s="80"/>
      <c r="H73" s="80"/>
      <c r="I73" s="80"/>
      <c r="J73" s="80"/>
      <c r="K73" s="80"/>
      <c r="L73" s="80"/>
      <c r="M73" s="80"/>
      <c r="N73" s="80"/>
      <c r="O73" s="80"/>
      <c r="P73" s="80"/>
      <c r="Q73" s="80"/>
      <c r="R73" s="80"/>
      <c r="S73" s="80"/>
      <c r="T73" s="80"/>
      <c r="U73" s="80"/>
      <c r="V73" s="80"/>
      <c r="W73" s="80"/>
      <c r="X73" s="80"/>
      <c r="Y73" s="80"/>
      <c r="Z73" s="80"/>
      <c r="AA73" s="80"/>
      <c r="AB73" s="80"/>
      <c r="AC73" s="80"/>
      <c r="AD73" s="80"/>
      <c r="AE73" s="80"/>
      <c r="AF73" s="80"/>
      <c r="AG73" s="80"/>
      <c r="AH73" s="80"/>
      <c r="AI73" s="80"/>
      <c r="AJ73" s="80"/>
      <c r="AK73" s="80"/>
      <c r="AL73" s="80"/>
      <c r="AM73" s="80"/>
      <c r="AN73" s="80"/>
      <c r="AO73" s="80"/>
      <c r="AP73" s="80"/>
      <c r="AQ73" s="80"/>
      <c r="AR73" s="80"/>
      <c r="AS73" s="80"/>
    </row>
    <row r="74" spans="1:45" ht="13.5" customHeight="1">
      <c r="A74" s="80"/>
      <c r="B74" s="80"/>
      <c r="C74" s="80"/>
      <c r="D74" s="80"/>
      <c r="E74" s="112"/>
      <c r="F74" s="80"/>
      <c r="G74" s="80"/>
      <c r="H74" s="80"/>
      <c r="I74" s="80"/>
      <c r="J74" s="80"/>
      <c r="K74" s="80"/>
      <c r="L74" s="80"/>
      <c r="M74" s="80"/>
      <c r="N74" s="80"/>
      <c r="O74" s="80"/>
      <c r="P74" s="80"/>
      <c r="Q74" s="80"/>
      <c r="R74" s="80"/>
      <c r="S74" s="80"/>
      <c r="T74" s="80"/>
      <c r="U74" s="80"/>
      <c r="V74" s="80"/>
      <c r="W74" s="80"/>
      <c r="X74" s="80"/>
      <c r="Y74" s="80"/>
      <c r="Z74" s="80"/>
      <c r="AA74" s="80"/>
      <c r="AB74" s="80"/>
      <c r="AC74" s="80"/>
      <c r="AD74" s="80"/>
      <c r="AE74" s="80"/>
      <c r="AF74" s="80"/>
      <c r="AG74" s="80"/>
      <c r="AH74" s="80"/>
      <c r="AI74" s="80"/>
      <c r="AJ74" s="80"/>
      <c r="AK74" s="80"/>
      <c r="AL74" s="80"/>
      <c r="AM74" s="80"/>
      <c r="AN74" s="80"/>
      <c r="AO74" s="80"/>
      <c r="AP74" s="80"/>
      <c r="AQ74" s="80"/>
      <c r="AR74" s="80"/>
      <c r="AS74" s="80"/>
    </row>
    <row r="75" spans="1:45" ht="13.5" customHeight="1">
      <c r="A75" s="80"/>
      <c r="B75" s="80"/>
      <c r="C75" s="80"/>
      <c r="D75" s="80"/>
      <c r="E75" s="112"/>
      <c r="F75" s="80"/>
      <c r="G75" s="80"/>
      <c r="H75" s="80"/>
      <c r="I75" s="80"/>
      <c r="J75" s="80"/>
      <c r="K75" s="80"/>
      <c r="L75" s="80"/>
      <c r="M75" s="80"/>
      <c r="N75" s="80"/>
      <c r="O75" s="80"/>
      <c r="P75" s="80"/>
      <c r="Q75" s="80"/>
      <c r="R75" s="80"/>
      <c r="S75" s="80"/>
      <c r="T75" s="80"/>
      <c r="U75" s="80"/>
      <c r="V75" s="80"/>
      <c r="W75" s="80"/>
      <c r="X75" s="80"/>
      <c r="Y75" s="80"/>
      <c r="Z75" s="80"/>
      <c r="AA75" s="80"/>
      <c r="AB75" s="80"/>
      <c r="AC75" s="80"/>
      <c r="AD75" s="80"/>
      <c r="AE75" s="80"/>
      <c r="AF75" s="80"/>
      <c r="AG75" s="80"/>
      <c r="AH75" s="80"/>
      <c r="AI75" s="80"/>
      <c r="AJ75" s="80"/>
      <c r="AK75" s="80"/>
      <c r="AL75" s="80"/>
      <c r="AM75" s="80"/>
      <c r="AN75" s="80"/>
      <c r="AO75" s="80"/>
      <c r="AP75" s="80"/>
      <c r="AQ75" s="80"/>
      <c r="AR75" s="80"/>
      <c r="AS75" s="80"/>
    </row>
    <row r="76" spans="1:45" ht="13.5" customHeight="1">
      <c r="A76" s="80"/>
      <c r="B76" s="80"/>
      <c r="C76" s="80"/>
      <c r="D76" s="80"/>
      <c r="E76" s="112"/>
      <c r="F76" s="80"/>
      <c r="G76" s="80"/>
      <c r="H76" s="80"/>
      <c r="I76" s="80"/>
      <c r="J76" s="80"/>
      <c r="K76" s="80"/>
      <c r="L76" s="80"/>
      <c r="M76" s="80"/>
      <c r="N76" s="80"/>
      <c r="O76" s="80"/>
      <c r="P76" s="80"/>
      <c r="Q76" s="80"/>
      <c r="R76" s="80"/>
      <c r="S76" s="80"/>
      <c r="T76" s="80"/>
      <c r="U76" s="80"/>
      <c r="V76" s="80"/>
      <c r="W76" s="80"/>
      <c r="X76" s="80"/>
      <c r="Y76" s="80"/>
      <c r="Z76" s="80"/>
      <c r="AA76" s="80"/>
      <c r="AB76" s="80"/>
      <c r="AC76" s="80"/>
      <c r="AD76" s="80"/>
      <c r="AE76" s="80"/>
      <c r="AF76" s="80"/>
      <c r="AG76" s="80"/>
      <c r="AH76" s="80"/>
      <c r="AI76" s="80"/>
      <c r="AJ76" s="80"/>
      <c r="AK76" s="80"/>
      <c r="AL76" s="80"/>
      <c r="AM76" s="80"/>
      <c r="AN76" s="80"/>
      <c r="AO76" s="80"/>
      <c r="AP76" s="80"/>
      <c r="AQ76" s="80"/>
      <c r="AR76" s="80"/>
      <c r="AS76" s="80"/>
    </row>
    <row r="77" spans="1:45" ht="13.5" customHeight="1">
      <c r="A77" s="80"/>
      <c r="B77" s="80"/>
      <c r="C77" s="80"/>
      <c r="D77" s="80"/>
      <c r="E77" s="112"/>
      <c r="F77" s="80"/>
      <c r="G77" s="80"/>
      <c r="H77" s="80"/>
      <c r="I77" s="80"/>
      <c r="J77" s="80"/>
      <c r="K77" s="80"/>
      <c r="L77" s="80"/>
      <c r="M77" s="80"/>
      <c r="N77" s="80"/>
      <c r="O77" s="80"/>
      <c r="P77" s="80"/>
      <c r="Q77" s="80"/>
      <c r="R77" s="80"/>
      <c r="S77" s="80"/>
      <c r="T77" s="80"/>
      <c r="U77" s="80"/>
      <c r="V77" s="80"/>
      <c r="W77" s="80"/>
      <c r="X77" s="80"/>
      <c r="Y77" s="80"/>
      <c r="Z77" s="80"/>
      <c r="AA77" s="80"/>
      <c r="AB77" s="80"/>
      <c r="AC77" s="80"/>
      <c r="AD77" s="80"/>
      <c r="AE77" s="80"/>
      <c r="AF77" s="80"/>
      <c r="AG77" s="80"/>
      <c r="AH77" s="80"/>
      <c r="AI77" s="80"/>
      <c r="AJ77" s="80"/>
      <c r="AK77" s="80"/>
      <c r="AL77" s="80"/>
      <c r="AM77" s="80"/>
      <c r="AN77" s="80"/>
      <c r="AO77" s="80"/>
      <c r="AP77" s="80"/>
      <c r="AQ77" s="80"/>
      <c r="AR77" s="80"/>
      <c r="AS77" s="80"/>
    </row>
    <row r="78" spans="1:45" ht="13.5" customHeight="1">
      <c r="A78" s="80"/>
      <c r="B78" s="80"/>
      <c r="C78" s="80"/>
      <c r="D78" s="80"/>
      <c r="E78" s="112"/>
      <c r="F78" s="80"/>
      <c r="G78" s="80"/>
      <c r="H78" s="80"/>
      <c r="I78" s="80"/>
      <c r="J78" s="80"/>
      <c r="K78" s="80"/>
      <c r="L78" s="80"/>
      <c r="M78" s="80"/>
      <c r="N78" s="80"/>
      <c r="O78" s="80"/>
      <c r="P78" s="80"/>
      <c r="Q78" s="80"/>
      <c r="R78" s="80"/>
      <c r="S78" s="80"/>
      <c r="T78" s="80"/>
      <c r="U78" s="80"/>
      <c r="V78" s="80"/>
      <c r="W78" s="80"/>
      <c r="X78" s="80"/>
      <c r="Y78" s="80"/>
      <c r="Z78" s="80"/>
      <c r="AA78" s="80"/>
      <c r="AB78" s="80"/>
      <c r="AC78" s="80"/>
      <c r="AD78" s="80"/>
      <c r="AE78" s="80"/>
      <c r="AF78" s="80"/>
      <c r="AG78" s="80"/>
      <c r="AH78" s="80"/>
      <c r="AI78" s="80"/>
      <c r="AJ78" s="80"/>
      <c r="AK78" s="80"/>
      <c r="AL78" s="80"/>
      <c r="AM78" s="80"/>
      <c r="AN78" s="80"/>
      <c r="AO78" s="80"/>
      <c r="AP78" s="80"/>
      <c r="AQ78" s="80"/>
      <c r="AR78" s="80"/>
      <c r="AS78" s="80"/>
    </row>
    <row r="79" spans="1:45" ht="13.5" customHeight="1">
      <c r="A79" s="80"/>
      <c r="B79" s="80"/>
      <c r="C79" s="80"/>
      <c r="D79" s="80"/>
      <c r="E79" s="112"/>
      <c r="F79" s="80"/>
      <c r="G79" s="80"/>
      <c r="H79" s="80"/>
      <c r="I79" s="80"/>
      <c r="J79" s="80"/>
      <c r="K79" s="80"/>
      <c r="L79" s="80"/>
      <c r="M79" s="80"/>
      <c r="N79" s="80"/>
      <c r="O79" s="80"/>
      <c r="P79" s="80"/>
      <c r="Q79" s="80"/>
      <c r="R79" s="80"/>
      <c r="S79" s="80"/>
      <c r="T79" s="80"/>
      <c r="U79" s="80"/>
      <c r="V79" s="80"/>
      <c r="W79" s="80"/>
      <c r="X79" s="80"/>
      <c r="Y79" s="80"/>
      <c r="Z79" s="80"/>
      <c r="AA79" s="80"/>
      <c r="AB79" s="80"/>
      <c r="AC79" s="80"/>
      <c r="AD79" s="80"/>
      <c r="AE79" s="80"/>
      <c r="AF79" s="80"/>
      <c r="AG79" s="80"/>
      <c r="AH79" s="80"/>
      <c r="AI79" s="80"/>
      <c r="AJ79" s="80"/>
      <c r="AK79" s="80"/>
      <c r="AL79" s="80"/>
      <c r="AM79" s="80"/>
      <c r="AN79" s="80"/>
      <c r="AO79" s="80"/>
      <c r="AP79" s="80"/>
      <c r="AQ79" s="80"/>
      <c r="AR79" s="80"/>
      <c r="AS79" s="80"/>
    </row>
  </sheetData>
  <sheetProtection sheet="1" objects="1" scenarios="1"/>
  <mergeCells count="109">
    <mergeCell ref="R23:R24"/>
    <mergeCell ref="Q23:Q24"/>
    <mergeCell ref="E23:E24"/>
    <mergeCell ref="C23:C24"/>
    <mergeCell ref="E17:E18"/>
    <mergeCell ref="S9:S10"/>
    <mergeCell ref="T9:T10"/>
    <mergeCell ref="U23:U24"/>
    <mergeCell ref="U21:U22"/>
    <mergeCell ref="U13:U14"/>
    <mergeCell ref="D17:D18"/>
    <mergeCell ref="E19:E20"/>
    <mergeCell ref="D19:D20"/>
    <mergeCell ref="D23:D24"/>
    <mergeCell ref="S11:S12"/>
    <mergeCell ref="R9:R10"/>
    <mergeCell ref="R11:R12"/>
    <mergeCell ref="U17:U18"/>
    <mergeCell ref="U19:U20"/>
    <mergeCell ref="R15:R16"/>
    <mergeCell ref="S15:S16"/>
    <mergeCell ref="T15:T16"/>
    <mergeCell ref="S17:S18"/>
    <mergeCell ref="S19:S20"/>
    <mergeCell ref="B29:B30"/>
    <mergeCell ref="B31:B32"/>
    <mergeCell ref="B27:B28"/>
    <mergeCell ref="B25:B26"/>
    <mergeCell ref="B23:B24"/>
    <mergeCell ref="E21:E22"/>
    <mergeCell ref="C17:C18"/>
    <mergeCell ref="E15:E16"/>
    <mergeCell ref="Q15:Q16"/>
    <mergeCell ref="Q17:Q18"/>
    <mergeCell ref="Q21:Q22"/>
    <mergeCell ref="C21:C22"/>
    <mergeCell ref="B17:B18"/>
    <mergeCell ref="C19:C20"/>
    <mergeCell ref="B19:B20"/>
    <mergeCell ref="B21:B22"/>
    <mergeCell ref="C25:C26"/>
    <mergeCell ref="C31:C32"/>
    <mergeCell ref="C29:C30"/>
    <mergeCell ref="C27:C28"/>
    <mergeCell ref="U9:U10"/>
    <mergeCell ref="Q11:Q12"/>
    <mergeCell ref="U11:U12"/>
    <mergeCell ref="R21:R22"/>
    <mergeCell ref="R19:R20"/>
    <mergeCell ref="Q19:Q20"/>
    <mergeCell ref="U15:U16"/>
    <mergeCell ref="Q13:Q14"/>
    <mergeCell ref="R13:R14"/>
    <mergeCell ref="Q9:Q10"/>
    <mergeCell ref="T11:T12"/>
    <mergeCell ref="S13:S14"/>
    <mergeCell ref="T13:T14"/>
    <mergeCell ref="T17:T18"/>
    <mergeCell ref="T19:T20"/>
    <mergeCell ref="R17:R18"/>
    <mergeCell ref="E13:E14"/>
    <mergeCell ref="D13:D14"/>
    <mergeCell ref="D15:D16"/>
    <mergeCell ref="B11:B12"/>
    <mergeCell ref="C11:C12"/>
    <mergeCell ref="C2:H2"/>
    <mergeCell ref="D11:D12"/>
    <mergeCell ref="D9:D10"/>
    <mergeCell ref="E9:E10"/>
    <mergeCell ref="E11:E12"/>
    <mergeCell ref="B9:B10"/>
    <mergeCell ref="C9:C10"/>
    <mergeCell ref="B13:B14"/>
    <mergeCell ref="B15:B16"/>
    <mergeCell ref="C13:C14"/>
    <mergeCell ref="C15:C16"/>
    <mergeCell ref="U25:U26"/>
    <mergeCell ref="U27:U28"/>
    <mergeCell ref="U29:U30"/>
    <mergeCell ref="U31:U32"/>
    <mergeCell ref="D31:D32"/>
    <mergeCell ref="D27:D28"/>
    <mergeCell ref="E25:E26"/>
    <mergeCell ref="D25:D26"/>
    <mergeCell ref="D21:D22"/>
    <mergeCell ref="Q25:Q26"/>
    <mergeCell ref="Q27:Q28"/>
    <mergeCell ref="R31:R32"/>
    <mergeCell ref="Q31:Q32"/>
    <mergeCell ref="R25:R26"/>
    <mergeCell ref="Q29:Q30"/>
    <mergeCell ref="R27:R28"/>
    <mergeCell ref="R29:R30"/>
    <mergeCell ref="D29:D30"/>
    <mergeCell ref="E27:E28"/>
    <mergeCell ref="E31:E32"/>
    <mergeCell ref="E29:E30"/>
    <mergeCell ref="T23:T24"/>
    <mergeCell ref="S25:S26"/>
    <mergeCell ref="T25:T26"/>
    <mergeCell ref="S27:S28"/>
    <mergeCell ref="T27:T28"/>
    <mergeCell ref="S29:S30"/>
    <mergeCell ref="T29:T30"/>
    <mergeCell ref="S31:S32"/>
    <mergeCell ref="T31:T32"/>
    <mergeCell ref="S21:S22"/>
    <mergeCell ref="T21:T22"/>
    <mergeCell ref="S23:S24"/>
  </mergeCells>
  <phoneticPr fontId="9"/>
  <conditionalFormatting sqref="C9:Q32">
    <cfRule type="cellIs" dxfId="5" priority="1" operator="equal">
      <formula>0</formula>
    </cfRule>
  </conditionalFormatting>
  <pageMargins left="0.25" right="0.25" top="0.75" bottom="0.75" header="0.3" footer="0.3"/>
  <pageSetup paperSize="9" scale="8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0AD47"/>
  </sheetPr>
  <dimension ref="A1:AS79"/>
  <sheetViews>
    <sheetView zoomScaleNormal="100" workbookViewId="0">
      <selection activeCell="B9" sqref="B9:B10"/>
    </sheetView>
  </sheetViews>
  <sheetFormatPr defaultColWidth="14.375" defaultRowHeight="15" customHeight="1"/>
  <cols>
    <col min="1" max="1" width="11.125" customWidth="1"/>
    <col min="2" max="2" width="4.75" customWidth="1"/>
    <col min="3" max="3" width="13.25" customWidth="1"/>
    <col min="4" max="4" width="16.25" customWidth="1"/>
    <col min="5" max="5" width="17.375" customWidth="1"/>
    <col min="6" max="6" width="5.25" customWidth="1"/>
    <col min="7" max="7" width="4.25" hidden="1" customWidth="1"/>
    <col min="8" max="20" width="6.375" customWidth="1"/>
    <col min="21" max="21" width="3.125" customWidth="1"/>
    <col min="22" max="24" width="18.875" customWidth="1"/>
    <col min="25" max="29" width="7.625" customWidth="1"/>
    <col min="30" max="30" width="7.125" customWidth="1"/>
    <col min="31" max="44" width="5.875" customWidth="1"/>
  </cols>
  <sheetData>
    <row r="1" spans="1:45" ht="43.5" customHeight="1">
      <c r="A1" s="132"/>
      <c r="B1" s="132"/>
      <c r="C1" s="129"/>
      <c r="D1" s="129"/>
      <c r="E1" s="129"/>
      <c r="F1" s="132"/>
      <c r="G1" s="132"/>
      <c r="H1" s="129" t="s">
        <v>290</v>
      </c>
      <c r="I1" s="129"/>
      <c r="J1" s="129"/>
      <c r="K1" s="129"/>
      <c r="L1" s="129"/>
      <c r="M1" s="129"/>
      <c r="N1" s="129"/>
      <c r="O1" s="129"/>
      <c r="P1" s="129"/>
      <c r="Q1" s="129"/>
      <c r="R1" s="129"/>
      <c r="S1" s="129"/>
      <c r="T1" s="129"/>
      <c r="U1" s="129"/>
      <c r="V1" s="80"/>
      <c r="W1" s="80"/>
      <c r="X1" s="80"/>
      <c r="Y1" s="80"/>
      <c r="Z1" s="80"/>
      <c r="AA1" s="80"/>
      <c r="AB1" s="80"/>
      <c r="AC1" s="80"/>
      <c r="AD1" s="80"/>
      <c r="AE1" s="80"/>
      <c r="AF1" s="80"/>
      <c r="AG1" s="80"/>
      <c r="AH1" s="80"/>
      <c r="AI1" s="80"/>
      <c r="AJ1" s="80"/>
      <c r="AK1" s="80"/>
      <c r="AL1" s="80"/>
      <c r="AM1" s="80"/>
      <c r="AN1" s="80"/>
      <c r="AO1" s="80"/>
      <c r="AP1" s="80"/>
      <c r="AQ1" s="80"/>
      <c r="AR1" s="80"/>
      <c r="AS1" s="80"/>
    </row>
    <row r="2" spans="1:45" ht="15.75" customHeight="1">
      <c r="A2" s="132"/>
      <c r="B2" s="166" t="s">
        <v>291</v>
      </c>
      <c r="C2" s="569" t="str">
        <f>Top!C8</f>
        <v>令和〇年度第〇回〇〇高等学校空手道大会</v>
      </c>
      <c r="D2" s="570"/>
      <c r="E2" s="570"/>
      <c r="F2" s="570"/>
      <c r="G2" s="570"/>
      <c r="H2" s="570"/>
      <c r="I2" s="130"/>
      <c r="J2" s="130"/>
      <c r="K2" s="130"/>
      <c r="L2" s="130"/>
      <c r="M2" s="130"/>
      <c r="N2" s="167"/>
      <c r="O2" s="130"/>
      <c r="P2" s="130"/>
      <c r="Q2" s="130"/>
      <c r="R2" s="130"/>
      <c r="S2" s="130"/>
      <c r="T2" s="130"/>
      <c r="U2" s="130"/>
      <c r="V2" s="80"/>
      <c r="W2" s="80"/>
      <c r="X2" s="80"/>
      <c r="Y2" s="80"/>
      <c r="Z2" s="80"/>
      <c r="AA2" s="80"/>
      <c r="AB2" s="80"/>
      <c r="AC2" s="80"/>
      <c r="AD2" s="80"/>
      <c r="AE2" s="80"/>
      <c r="AF2" s="80"/>
      <c r="AG2" s="80"/>
      <c r="AH2" s="80"/>
      <c r="AI2" s="80"/>
      <c r="AJ2" s="80"/>
      <c r="AK2" s="80"/>
      <c r="AL2" s="80"/>
      <c r="AM2" s="80"/>
      <c r="AN2" s="80"/>
      <c r="AO2" s="80"/>
      <c r="AP2" s="80"/>
      <c r="AQ2" s="80"/>
      <c r="AR2" s="80"/>
      <c r="AS2" s="80"/>
    </row>
    <row r="3" spans="1:45" ht="15.75" customHeight="1">
      <c r="A3" s="132"/>
      <c r="B3" s="166" t="s">
        <v>10</v>
      </c>
      <c r="C3" s="168">
        <f>Top!C10</f>
        <v>44583</v>
      </c>
      <c r="D3" s="169"/>
      <c r="E3" s="170" t="s">
        <v>292</v>
      </c>
      <c r="F3" s="171" t="str">
        <f>Top!G8</f>
        <v>男子個人形</v>
      </c>
      <c r="G3" s="171"/>
      <c r="H3" s="132"/>
      <c r="I3" s="171"/>
      <c r="J3" s="138"/>
      <c r="K3" s="207"/>
      <c r="L3" s="172" t="s">
        <v>293</v>
      </c>
      <c r="M3" s="172"/>
      <c r="N3" s="172" t="s">
        <v>294</v>
      </c>
      <c r="O3" s="172"/>
      <c r="P3" s="203"/>
      <c r="Q3" s="172"/>
      <c r="R3" s="172"/>
      <c r="S3" s="172"/>
      <c r="T3" s="204"/>
      <c r="U3" s="131"/>
      <c r="V3" s="80"/>
      <c r="W3" s="80"/>
      <c r="X3" s="80"/>
      <c r="Y3" s="80"/>
      <c r="Z3" s="80"/>
      <c r="AA3" s="80"/>
      <c r="AB3" s="80"/>
      <c r="AC3" s="80"/>
      <c r="AD3" s="80"/>
      <c r="AE3" s="80"/>
      <c r="AF3" s="80"/>
      <c r="AG3" s="80"/>
      <c r="AH3" s="80"/>
      <c r="AI3" s="80"/>
      <c r="AJ3" s="80"/>
      <c r="AK3" s="80"/>
      <c r="AL3" s="80"/>
      <c r="AM3" s="80"/>
      <c r="AN3" s="80"/>
      <c r="AO3" s="80"/>
      <c r="AP3" s="80"/>
      <c r="AQ3" s="80"/>
      <c r="AR3" s="80"/>
      <c r="AS3" s="80"/>
    </row>
    <row r="4" spans="1:45" ht="15.75" customHeight="1">
      <c r="A4" s="132"/>
      <c r="B4" s="173" t="s">
        <v>295</v>
      </c>
      <c r="C4" s="169" t="str">
        <f>Top!G6</f>
        <v>〇〇県立武道館</v>
      </c>
      <c r="D4" s="169"/>
      <c r="E4" s="174" t="s">
        <v>296</v>
      </c>
      <c r="F4" s="175" t="str">
        <f>Top!G10</f>
        <v>Ａコート</v>
      </c>
      <c r="G4" s="175"/>
      <c r="H4" s="132"/>
      <c r="I4" s="132"/>
      <c r="J4" s="138"/>
      <c r="K4" s="207"/>
      <c r="L4" s="176"/>
      <c r="M4" s="176"/>
      <c r="N4" s="176"/>
      <c r="O4" s="176"/>
      <c r="P4" s="176"/>
      <c r="Q4" s="176"/>
      <c r="R4" s="176"/>
      <c r="S4" s="176"/>
      <c r="T4" s="205"/>
      <c r="U4" s="131"/>
      <c r="V4" s="80"/>
      <c r="W4" s="80"/>
      <c r="X4" s="80"/>
      <c r="Y4" s="80"/>
      <c r="Z4" s="80"/>
      <c r="AA4" s="80"/>
      <c r="AB4" s="80"/>
      <c r="AC4" s="80"/>
      <c r="AD4" s="80"/>
      <c r="AE4" s="80"/>
      <c r="AF4" s="80"/>
      <c r="AG4" s="80"/>
      <c r="AH4" s="80"/>
      <c r="AI4" s="80"/>
      <c r="AJ4" s="80"/>
      <c r="AK4" s="80"/>
      <c r="AL4" s="80"/>
      <c r="AM4" s="80"/>
      <c r="AN4" s="80"/>
      <c r="AO4" s="80"/>
      <c r="AP4" s="80"/>
      <c r="AQ4" s="80"/>
      <c r="AR4" s="80"/>
      <c r="AS4" s="80"/>
    </row>
    <row r="5" spans="1:45" ht="15.75" customHeight="1">
      <c r="A5" s="132"/>
      <c r="B5" s="132"/>
      <c r="C5" s="132"/>
      <c r="D5" s="132"/>
      <c r="E5" s="160"/>
      <c r="F5" s="132"/>
      <c r="G5" s="132"/>
      <c r="H5" s="132"/>
      <c r="I5" s="131"/>
      <c r="J5" s="138"/>
      <c r="K5" s="207"/>
      <c r="L5" s="177"/>
      <c r="M5" s="177"/>
      <c r="N5" s="177"/>
      <c r="O5" s="177"/>
      <c r="P5" s="177"/>
      <c r="Q5" s="177"/>
      <c r="R5" s="177"/>
      <c r="S5" s="177"/>
      <c r="T5" s="206"/>
      <c r="U5" s="131"/>
      <c r="V5" s="80"/>
      <c r="W5" s="80"/>
      <c r="X5" s="80"/>
      <c r="Y5" s="80"/>
      <c r="Z5" s="80"/>
      <c r="AA5" s="80"/>
      <c r="AB5" s="80"/>
      <c r="AC5" s="80"/>
      <c r="AD5" s="80"/>
      <c r="AE5" s="80"/>
      <c r="AF5" s="80"/>
      <c r="AG5" s="80"/>
      <c r="AH5" s="80"/>
      <c r="AI5" s="80"/>
      <c r="AJ5" s="80"/>
      <c r="AK5" s="80"/>
      <c r="AL5" s="80"/>
      <c r="AM5" s="80"/>
      <c r="AN5" s="80"/>
      <c r="AO5" s="80"/>
      <c r="AP5" s="80"/>
      <c r="AQ5" s="80"/>
      <c r="AR5" s="80"/>
      <c r="AS5" s="80"/>
    </row>
    <row r="6" spans="1:45" ht="13.5" customHeight="1">
      <c r="A6" s="132"/>
      <c r="B6" s="178"/>
      <c r="C6" s="94" t="s">
        <v>322</v>
      </c>
      <c r="D6" s="132"/>
      <c r="E6" s="160"/>
      <c r="F6" s="132"/>
      <c r="G6" s="132"/>
      <c r="H6" s="132"/>
      <c r="I6" s="132"/>
      <c r="J6" s="132"/>
      <c r="K6" s="132"/>
      <c r="L6" s="132"/>
      <c r="M6" s="132"/>
      <c r="N6" s="132"/>
      <c r="O6" s="132"/>
      <c r="P6" s="132"/>
      <c r="Q6" s="132"/>
      <c r="R6" s="132"/>
      <c r="S6" s="132"/>
      <c r="T6" s="132"/>
      <c r="U6" s="132"/>
      <c r="V6" s="147" t="s">
        <v>297</v>
      </c>
      <c r="W6" s="148"/>
      <c r="X6" s="148"/>
      <c r="Y6" s="148"/>
      <c r="Z6" s="148"/>
      <c r="AA6" s="148"/>
      <c r="AB6" s="148"/>
      <c r="AC6" s="148"/>
      <c r="AD6" s="147"/>
      <c r="AE6" s="147"/>
      <c r="AF6" s="147"/>
      <c r="AG6" s="147"/>
      <c r="AH6" s="147"/>
      <c r="AI6" s="147"/>
      <c r="AJ6" s="147"/>
      <c r="AK6" s="147"/>
      <c r="AL6" s="147"/>
      <c r="AM6" s="147"/>
      <c r="AN6" s="147"/>
      <c r="AO6" s="147"/>
      <c r="AP6" s="147"/>
      <c r="AQ6" s="147"/>
      <c r="AR6" s="147"/>
      <c r="AS6" s="80"/>
    </row>
    <row r="7" spans="1:45" ht="6.75" customHeight="1" thickBot="1">
      <c r="A7" s="132"/>
      <c r="B7" s="132"/>
      <c r="C7" s="132"/>
      <c r="D7" s="132"/>
      <c r="E7" s="160"/>
      <c r="F7" s="132"/>
      <c r="G7" s="132"/>
      <c r="H7" s="132"/>
      <c r="I7" s="132"/>
      <c r="J7" s="132"/>
      <c r="K7" s="132"/>
      <c r="L7" s="132"/>
      <c r="M7" s="132"/>
      <c r="N7" s="132"/>
      <c r="O7" s="132"/>
      <c r="P7" s="132"/>
      <c r="Q7" s="132"/>
      <c r="R7" s="132"/>
      <c r="S7" s="132"/>
      <c r="T7" s="132"/>
      <c r="U7" s="132"/>
      <c r="V7" s="147"/>
      <c r="W7" s="148"/>
      <c r="X7" s="148"/>
      <c r="Y7" s="148"/>
      <c r="Z7" s="148"/>
      <c r="AA7" s="148"/>
      <c r="AB7" s="148"/>
      <c r="AC7" s="148"/>
      <c r="AD7" s="147"/>
      <c r="AE7" s="147"/>
      <c r="AF7" s="147"/>
      <c r="AG7" s="147"/>
      <c r="AH7" s="147"/>
      <c r="AI7" s="149"/>
      <c r="AJ7" s="147"/>
      <c r="AK7" s="147"/>
      <c r="AL7" s="147"/>
      <c r="AM7" s="147"/>
      <c r="AN7" s="147"/>
      <c r="AO7" s="149"/>
      <c r="AP7" s="147"/>
      <c r="AQ7" s="147"/>
      <c r="AR7" s="147"/>
      <c r="AS7" s="80"/>
    </row>
    <row r="8" spans="1:45" ht="13.5" customHeight="1" thickBot="1">
      <c r="A8" s="132"/>
      <c r="B8" s="280" t="s">
        <v>271</v>
      </c>
      <c r="C8" s="281" t="s">
        <v>17</v>
      </c>
      <c r="D8" s="281" t="s">
        <v>285</v>
      </c>
      <c r="E8" s="282" t="s">
        <v>20</v>
      </c>
      <c r="F8" s="283"/>
      <c r="G8" s="284"/>
      <c r="H8" s="285" t="s">
        <v>274</v>
      </c>
      <c r="I8" s="286" t="s">
        <v>275</v>
      </c>
      <c r="J8" s="286" t="s">
        <v>276</v>
      </c>
      <c r="K8" s="286" t="s">
        <v>277</v>
      </c>
      <c r="L8" s="286" t="s">
        <v>278</v>
      </c>
      <c r="M8" s="286" t="s">
        <v>324</v>
      </c>
      <c r="N8" s="286" t="s">
        <v>325</v>
      </c>
      <c r="O8" s="287" t="s">
        <v>279</v>
      </c>
      <c r="P8" s="288" t="s">
        <v>286</v>
      </c>
      <c r="Q8" s="289" t="s">
        <v>134</v>
      </c>
      <c r="R8" s="290" t="s">
        <v>287</v>
      </c>
      <c r="S8" s="261" t="s">
        <v>299</v>
      </c>
      <c r="T8" s="138"/>
      <c r="U8" s="190"/>
      <c r="V8" s="150" t="s">
        <v>126</v>
      </c>
      <c r="W8" s="148"/>
      <c r="X8" s="148"/>
      <c r="Y8" s="148" t="s">
        <v>128</v>
      </c>
      <c r="Z8" s="148"/>
      <c r="AA8" s="148"/>
      <c r="AB8" s="151" t="s">
        <v>129</v>
      </c>
      <c r="AC8" s="148"/>
      <c r="AD8" s="147" t="s">
        <v>134</v>
      </c>
      <c r="AE8" s="152" t="s">
        <v>300</v>
      </c>
      <c r="AF8" s="152" t="s">
        <v>301</v>
      </c>
      <c r="AG8" s="152" t="s">
        <v>302</v>
      </c>
      <c r="AH8" s="152" t="s">
        <v>303</v>
      </c>
      <c r="AI8" s="153" t="s">
        <v>304</v>
      </c>
      <c r="AJ8" s="152" t="s">
        <v>305</v>
      </c>
      <c r="AK8" s="152" t="s">
        <v>306</v>
      </c>
      <c r="AL8" s="152" t="s">
        <v>307</v>
      </c>
      <c r="AM8" s="152" t="s">
        <v>308</v>
      </c>
      <c r="AN8" s="152" t="s">
        <v>309</v>
      </c>
      <c r="AO8" s="153" t="s">
        <v>310</v>
      </c>
      <c r="AP8" s="152" t="s">
        <v>311</v>
      </c>
      <c r="AQ8" s="152" t="s">
        <v>312</v>
      </c>
      <c r="AR8" s="152" t="s">
        <v>313</v>
      </c>
      <c r="AS8" s="80"/>
    </row>
    <row r="9" spans="1:45" ht="15" customHeight="1">
      <c r="A9" s="262" t="s">
        <v>24</v>
      </c>
      <c r="B9" s="571">
        <v>1</v>
      </c>
      <c r="C9" s="572">
        <f>VLOOKUP(B9,Top!$B$14:$D$21,2,0)</f>
        <v>0</v>
      </c>
      <c r="D9" s="572">
        <f>VLOOKUP(B9,Top!$B$14:$D$21,3,0)</f>
        <v>0</v>
      </c>
      <c r="E9" s="572" t="str">
        <f>IF(C9="","",VLOOKUP('5judge sheet'!B9:B10,Top!$B$14:$F$21,5,0))</f>
        <v/>
      </c>
      <c r="F9" s="268" t="s">
        <v>314</v>
      </c>
      <c r="G9" s="269">
        <v>11</v>
      </c>
      <c r="H9" s="270">
        <f>'5judge sheet'!H9</f>
        <v>0</v>
      </c>
      <c r="I9" s="271">
        <f>'5judge sheet'!I9</f>
        <v>0</v>
      </c>
      <c r="J9" s="271">
        <f>'5judge sheet'!J9</f>
        <v>0</v>
      </c>
      <c r="K9" s="271">
        <f>'5judge sheet'!K9</f>
        <v>0</v>
      </c>
      <c r="L9" s="271">
        <f>'5judge sheet'!L9</f>
        <v>0</v>
      </c>
      <c r="M9" s="271">
        <f>Judge6!E75</f>
        <v>0</v>
      </c>
      <c r="N9" s="271">
        <f>Judge7!E75</f>
        <v>0</v>
      </c>
      <c r="O9" s="272">
        <f t="shared" ref="O9:O20" si="0">IFERROR(SUM(H9:N9)-SMALL(H9:N9,1)-SMALL(H9:N9,2)-LARGE(H9:N9,1)-LARGE(H9:N9,2),"")</f>
        <v>0</v>
      </c>
      <c r="P9" s="273">
        <f>IFERROR(O9*0.7,"")</f>
        <v>0</v>
      </c>
      <c r="Q9" s="573">
        <f>IF(P9="","",SUM(P9:P10))</f>
        <v>0</v>
      </c>
      <c r="R9" s="562" t="str">
        <f>IF(AB10=0,"",IF(AB10=AB12,"ｺｲﾝﾄｽ",IF(AB10&gt;AB12,"第3位","第4位")))</f>
        <v/>
      </c>
      <c r="S9" s="552" t="s">
        <v>315</v>
      </c>
      <c r="T9" s="138"/>
      <c r="U9" s="563"/>
      <c r="V9" s="150" t="s">
        <v>316</v>
      </c>
      <c r="W9" s="151" t="s">
        <v>326</v>
      </c>
      <c r="X9" s="151" t="s">
        <v>327</v>
      </c>
      <c r="Y9" s="210" t="s">
        <v>316</v>
      </c>
      <c r="Z9" s="210" t="s">
        <v>326</v>
      </c>
      <c r="AA9" s="210" t="s">
        <v>327</v>
      </c>
      <c r="AB9" s="211"/>
      <c r="AC9" s="211" t="s">
        <v>328</v>
      </c>
      <c r="AD9" s="154">
        <f>Q9</f>
        <v>0</v>
      </c>
      <c r="AE9" s="155">
        <f>O9</f>
        <v>0</v>
      </c>
      <c r="AF9" s="155">
        <f>O10</f>
        <v>0</v>
      </c>
      <c r="AG9" s="155">
        <f>LARGE(H9:N9,3)</f>
        <v>0</v>
      </c>
      <c r="AH9" s="155">
        <f>SMALL(H10:N10,3)</f>
        <v>0</v>
      </c>
      <c r="AI9" s="156">
        <f>LARGE(H10:N10,3)</f>
        <v>0</v>
      </c>
      <c r="AJ9" s="157">
        <f>SMALL(H9:N9,2)</f>
        <v>0</v>
      </c>
      <c r="AK9" s="157">
        <f>LARGE(H9:N9,2)</f>
        <v>0</v>
      </c>
      <c r="AL9" s="157">
        <f>SMALL(H9:N9,1)</f>
        <v>0</v>
      </c>
      <c r="AM9" s="157">
        <f>SMALL(H10:N10,2)</f>
        <v>0</v>
      </c>
      <c r="AN9" s="157">
        <f>LARGE(H10:N10,2)</f>
        <v>0</v>
      </c>
      <c r="AO9" s="209">
        <f>SMALL(H10:N10,1)</f>
        <v>0</v>
      </c>
      <c r="AP9" s="157">
        <f>LARGE(H9:N9,1)</f>
        <v>0</v>
      </c>
      <c r="AQ9" s="157">
        <f>LARGE(H10:N10,1)</f>
        <v>0</v>
      </c>
      <c r="AR9" s="158" t="s">
        <v>319</v>
      </c>
      <c r="AS9" s="80"/>
    </row>
    <row r="10" spans="1:45" ht="15" customHeight="1">
      <c r="A10" s="266"/>
      <c r="B10" s="565"/>
      <c r="C10" s="565"/>
      <c r="D10" s="565"/>
      <c r="E10" s="565"/>
      <c r="F10" s="197" t="s">
        <v>320</v>
      </c>
      <c r="G10" s="198">
        <v>12</v>
      </c>
      <c r="H10" s="199">
        <f>'5judge sheet'!H10</f>
        <v>0</v>
      </c>
      <c r="I10" s="200">
        <f>'5judge sheet'!I10</f>
        <v>0</v>
      </c>
      <c r="J10" s="200">
        <f>'5judge sheet'!J10</f>
        <v>0</v>
      </c>
      <c r="K10" s="200">
        <f>'5judge sheet'!K10</f>
        <v>0</v>
      </c>
      <c r="L10" s="200">
        <f>'5judge sheet'!L10</f>
        <v>0</v>
      </c>
      <c r="M10" s="200">
        <f>Judge6!E76</f>
        <v>0</v>
      </c>
      <c r="N10" s="200">
        <f>Judge7!E76</f>
        <v>0</v>
      </c>
      <c r="O10" s="201">
        <f t="shared" si="0"/>
        <v>0</v>
      </c>
      <c r="P10" s="202">
        <f>IFERROR(O10*0.3,"")</f>
        <v>0</v>
      </c>
      <c r="Q10" s="565"/>
      <c r="R10" s="543"/>
      <c r="S10" s="553"/>
      <c r="T10" s="138"/>
      <c r="U10" s="563"/>
      <c r="V10" s="159">
        <f>IFERROR(VALUE(AD10&amp;"."&amp;AE10&amp;AF10&amp;AG10&amp;AH10&amp;AI10),0)</f>
        <v>0</v>
      </c>
      <c r="W10" s="148">
        <f>VALUE(AJ10&amp;AK10&amp;AL10&amp;AM10&amp;AN10&amp;AO10)</f>
        <v>0</v>
      </c>
      <c r="X10" s="148">
        <f>VALUE(AP10&amp;AQ10)</f>
        <v>0</v>
      </c>
      <c r="Y10" s="148">
        <f>IF(V10=0,0,RANK(V10,$V$10:$V$32,1))</f>
        <v>0</v>
      </c>
      <c r="Z10" s="148">
        <f>IF(W10=0,0,RANK(W10,$W$10:$W$32,1))</f>
        <v>0</v>
      </c>
      <c r="AA10" s="148">
        <f>IF(X10=0,0,RANK(X10,$X$10:$X$32,1))</f>
        <v>0</v>
      </c>
      <c r="AB10" s="148">
        <f>Y10*10000+Z10*100+AA10</f>
        <v>0</v>
      </c>
      <c r="AC10" s="148">
        <f>IF(AB10=0,0,IF(COUNTIFS($AB$10:$AB$32,AB10)&gt;1,"ｺｲﾝﾄｽ",0))</f>
        <v>0</v>
      </c>
      <c r="AD10" s="147" t="str">
        <f>TEXT(AD9*100,"0000")</f>
        <v>0000</v>
      </c>
      <c r="AE10" s="147" t="str">
        <f>TEXT(AE9*10,"00")</f>
        <v>00</v>
      </c>
      <c r="AF10" s="147" t="str">
        <f t="shared" ref="AF10:AQ10" si="1">TEXT(AF9*10,"00")</f>
        <v>00</v>
      </c>
      <c r="AG10" s="147" t="str">
        <f t="shared" si="1"/>
        <v>00</v>
      </c>
      <c r="AH10" s="147" t="str">
        <f t="shared" si="1"/>
        <v>00</v>
      </c>
      <c r="AI10" s="149" t="str">
        <f t="shared" si="1"/>
        <v>00</v>
      </c>
      <c r="AJ10" s="147" t="str">
        <f t="shared" si="1"/>
        <v>00</v>
      </c>
      <c r="AK10" s="147" t="str">
        <f t="shared" si="1"/>
        <v>00</v>
      </c>
      <c r="AL10" s="147" t="str">
        <f t="shared" si="1"/>
        <v>00</v>
      </c>
      <c r="AM10" s="147" t="str">
        <f t="shared" si="1"/>
        <v>00</v>
      </c>
      <c r="AN10" s="147" t="str">
        <f t="shared" si="1"/>
        <v>00</v>
      </c>
      <c r="AO10" s="149" t="str">
        <f t="shared" si="1"/>
        <v>00</v>
      </c>
      <c r="AP10" s="147" t="str">
        <f t="shared" si="1"/>
        <v>00</v>
      </c>
      <c r="AQ10" s="147" t="str">
        <f t="shared" si="1"/>
        <v>00</v>
      </c>
      <c r="AR10" s="158"/>
      <c r="AS10" s="80"/>
    </row>
    <row r="11" spans="1:45" ht="15" customHeight="1">
      <c r="A11" s="263" t="s">
        <v>25</v>
      </c>
      <c r="B11" s="568">
        <v>2</v>
      </c>
      <c r="C11" s="564">
        <f>VLOOKUP(B11,Top!$B$14:$D$21,2,0)</f>
        <v>0</v>
      </c>
      <c r="D11" s="564">
        <f>VLOOKUP(B11,Top!$B$14:$D$21,3,0)</f>
        <v>0</v>
      </c>
      <c r="E11" s="564" t="str">
        <f>IF(C11="","",VLOOKUP('5judge sheet'!B11:B12,Top!$B$14:$F$21,5,0))</f>
        <v/>
      </c>
      <c r="F11" s="191" t="s">
        <v>314</v>
      </c>
      <c r="G11" s="192">
        <v>21</v>
      </c>
      <c r="H11" s="193">
        <f>'5judge sheet'!H11</f>
        <v>0</v>
      </c>
      <c r="I11" s="194">
        <f>'5judge sheet'!I11</f>
        <v>0</v>
      </c>
      <c r="J11" s="194">
        <f>'5judge sheet'!J11</f>
        <v>0</v>
      </c>
      <c r="K11" s="194">
        <f>'5judge sheet'!K11</f>
        <v>0</v>
      </c>
      <c r="L11" s="194">
        <f>'5judge sheet'!L11</f>
        <v>0</v>
      </c>
      <c r="M11" s="194">
        <f>Judge6!E77</f>
        <v>0</v>
      </c>
      <c r="N11" s="194">
        <f>Judge7!E77</f>
        <v>0</v>
      </c>
      <c r="O11" s="195">
        <f t="shared" si="0"/>
        <v>0</v>
      </c>
      <c r="P11" s="196">
        <f>IFERROR(O11*0.7,"")</f>
        <v>0</v>
      </c>
      <c r="Q11" s="566">
        <f>IF(P11="","",SUM(P11:P12))</f>
        <v>0</v>
      </c>
      <c r="R11" s="542" t="str">
        <f>IF(AB12=0,"",IF(AB10=AB12,"ｺｲﾝﾄｽ",IF(AB10&lt;AB12,"第3位","第4位")))</f>
        <v/>
      </c>
      <c r="S11" s="560" t="s">
        <v>315</v>
      </c>
      <c r="T11" s="138"/>
      <c r="U11" s="563"/>
      <c r="V11" s="159"/>
      <c r="W11" s="148"/>
      <c r="X11" s="148"/>
      <c r="Y11" s="148"/>
      <c r="Z11" s="148"/>
      <c r="AA11" s="148"/>
      <c r="AB11" s="148"/>
      <c r="AC11" s="148"/>
      <c r="AD11" s="154">
        <f>Q11</f>
        <v>0</v>
      </c>
      <c r="AE11" s="155">
        <f>O11</f>
        <v>0</v>
      </c>
      <c r="AF11" s="155">
        <f>O12</f>
        <v>0</v>
      </c>
      <c r="AG11" s="155">
        <f>LARGE(H11:N11,3)</f>
        <v>0</v>
      </c>
      <c r="AH11" s="155">
        <f>SMALL(H12:N12,3)</f>
        <v>0</v>
      </c>
      <c r="AI11" s="156">
        <f>LARGE(H12:N12,3)</f>
        <v>0</v>
      </c>
      <c r="AJ11" s="157">
        <f>SMALL(H11:N11,2)</f>
        <v>0</v>
      </c>
      <c r="AK11" s="157">
        <f>LARGE(H11:N11,2)</f>
        <v>0</v>
      </c>
      <c r="AL11" s="157">
        <f>SMALL(H11:N11,1)</f>
        <v>0</v>
      </c>
      <c r="AM11" s="157">
        <f>SMALL(H12:N12,2)</f>
        <v>0</v>
      </c>
      <c r="AN11" s="157">
        <f>LARGE(H12:N12,2)</f>
        <v>0</v>
      </c>
      <c r="AO11" s="209">
        <f>SMALL(H12:N12,1)</f>
        <v>0</v>
      </c>
      <c r="AP11" s="157">
        <f>LARGE(H11:N11,1)</f>
        <v>0</v>
      </c>
      <c r="AQ11" s="157">
        <f>LARGE(H12:N12,1)</f>
        <v>0</v>
      </c>
      <c r="AR11" s="158" t="s">
        <v>319</v>
      </c>
      <c r="AS11" s="80"/>
    </row>
    <row r="12" spans="1:45" ht="15" customHeight="1" thickBot="1">
      <c r="A12" s="264"/>
      <c r="B12" s="574"/>
      <c r="C12" s="574"/>
      <c r="D12" s="574"/>
      <c r="E12" s="574"/>
      <c r="F12" s="274" t="s">
        <v>320</v>
      </c>
      <c r="G12" s="275">
        <v>22</v>
      </c>
      <c r="H12" s="276">
        <f>'5judge sheet'!H12</f>
        <v>0</v>
      </c>
      <c r="I12" s="277">
        <f>'5judge sheet'!I12</f>
        <v>0</v>
      </c>
      <c r="J12" s="277">
        <f>'5judge sheet'!J12</f>
        <v>0</v>
      </c>
      <c r="K12" s="277">
        <f>'5judge sheet'!K12</f>
        <v>0</v>
      </c>
      <c r="L12" s="277">
        <f>'5judge sheet'!L12</f>
        <v>0</v>
      </c>
      <c r="M12" s="277">
        <f>Judge6!E78</f>
        <v>0</v>
      </c>
      <c r="N12" s="277">
        <f>Judge7!E78</f>
        <v>0</v>
      </c>
      <c r="O12" s="278">
        <f t="shared" si="0"/>
        <v>0</v>
      </c>
      <c r="P12" s="279">
        <f>IFERROR(O12*0.3,"")</f>
        <v>0</v>
      </c>
      <c r="Q12" s="574"/>
      <c r="R12" s="558"/>
      <c r="S12" s="561"/>
      <c r="T12" s="138"/>
      <c r="U12" s="563"/>
      <c r="V12" s="159">
        <f>IFERROR(VALUE(AD12&amp;"."&amp;AE12&amp;AF12&amp;AG12&amp;AH12&amp;AI12),0)</f>
        <v>0</v>
      </c>
      <c r="W12" s="148">
        <f>VALUE(AJ12&amp;AK12&amp;AL12&amp;AM12&amp;AN12&amp;AO12)</f>
        <v>0</v>
      </c>
      <c r="X12" s="148">
        <f>VALUE(AP12&amp;AQ12)</f>
        <v>0</v>
      </c>
      <c r="Y12" s="148">
        <f>IF(V12=0,0,RANK(V12,$V$10:$V$32,1))</f>
        <v>0</v>
      </c>
      <c r="Z12" s="148">
        <f>IF(W12=0,0,RANK(W12,$W$10:$W$32,1))</f>
        <v>0</v>
      </c>
      <c r="AA12" s="148">
        <f>IF(X12=0,0,RANK(X12,$X$10:$X$32,1))</f>
        <v>0</v>
      </c>
      <c r="AB12" s="148">
        <f>Y12*10000+Z12*100+AA12</f>
        <v>0</v>
      </c>
      <c r="AC12" s="148">
        <f>IF(AB12=0,0,IF(COUNTIFS($AB$10:$AB$32,AB12)&gt;1,"ｺｲﾝﾄｽ",0))</f>
        <v>0</v>
      </c>
      <c r="AD12" s="147" t="str">
        <f>TEXT(AD11*100,"0000")</f>
        <v>0000</v>
      </c>
      <c r="AE12" s="147" t="str">
        <f>TEXT(AE11*10,"00")</f>
        <v>00</v>
      </c>
      <c r="AF12" s="147" t="str">
        <f t="shared" ref="AF12:AQ12" si="2">TEXT(AF11*10,"00")</f>
        <v>00</v>
      </c>
      <c r="AG12" s="147" t="str">
        <f t="shared" si="2"/>
        <v>00</v>
      </c>
      <c r="AH12" s="147" t="str">
        <f t="shared" si="2"/>
        <v>00</v>
      </c>
      <c r="AI12" s="149" t="str">
        <f t="shared" si="2"/>
        <v>00</v>
      </c>
      <c r="AJ12" s="147" t="str">
        <f t="shared" si="2"/>
        <v>00</v>
      </c>
      <c r="AK12" s="147" t="str">
        <f t="shared" si="2"/>
        <v>00</v>
      </c>
      <c r="AL12" s="147" t="str">
        <f t="shared" si="2"/>
        <v>00</v>
      </c>
      <c r="AM12" s="147" t="str">
        <f t="shared" si="2"/>
        <v>00</v>
      </c>
      <c r="AN12" s="147" t="str">
        <f t="shared" si="2"/>
        <v>00</v>
      </c>
      <c r="AO12" s="149" t="str">
        <f t="shared" si="2"/>
        <v>00</v>
      </c>
      <c r="AP12" s="147" t="str">
        <f t="shared" si="2"/>
        <v>00</v>
      </c>
      <c r="AQ12" s="147" t="str">
        <f t="shared" si="2"/>
        <v>00</v>
      </c>
      <c r="AR12" s="158"/>
      <c r="AS12" s="80"/>
    </row>
    <row r="13" spans="1:45" ht="15" customHeight="1">
      <c r="A13" s="262" t="s">
        <v>26</v>
      </c>
      <c r="B13" s="571">
        <v>3</v>
      </c>
      <c r="C13" s="572">
        <f>VLOOKUP(B13,Top!$B$14:$D$21,2,0)</f>
        <v>0</v>
      </c>
      <c r="D13" s="572">
        <f>VLOOKUP(B13,Top!$B$14:$D$21,3,0)</f>
        <v>0</v>
      </c>
      <c r="E13" s="572" t="str">
        <f>IF(C13="","",VLOOKUP('5judge sheet'!B13:B14,Top!$B$14:$F$21,5,0))</f>
        <v/>
      </c>
      <c r="F13" s="268" t="s">
        <v>314</v>
      </c>
      <c r="G13" s="269">
        <v>31</v>
      </c>
      <c r="H13" s="270">
        <f>'5judge sheet'!H13</f>
        <v>0</v>
      </c>
      <c r="I13" s="271">
        <f>'5judge sheet'!I13</f>
        <v>0</v>
      </c>
      <c r="J13" s="271">
        <f>'5judge sheet'!J13</f>
        <v>0</v>
      </c>
      <c r="K13" s="271">
        <f>'5judge sheet'!K13</f>
        <v>0</v>
      </c>
      <c r="L13" s="271">
        <f>'5judge sheet'!L13</f>
        <v>0</v>
      </c>
      <c r="M13" s="271">
        <f>Judge6!E79</f>
        <v>0</v>
      </c>
      <c r="N13" s="271">
        <f>Judge7!E79</f>
        <v>0</v>
      </c>
      <c r="O13" s="272">
        <f t="shared" si="0"/>
        <v>0</v>
      </c>
      <c r="P13" s="273">
        <f>IFERROR(O13*0.7,"")</f>
        <v>0</v>
      </c>
      <c r="Q13" s="573">
        <f>IF(P13="","",SUM(P13:P14))</f>
        <v>0</v>
      </c>
      <c r="R13" s="562" t="str">
        <f>IF(AB14=0,"",IF(AB14=AB16,"ｺｲﾝﾄｽ",IF(AB14&gt;AB16,"第3位","第4位")))</f>
        <v/>
      </c>
      <c r="S13" s="552" t="s">
        <v>315</v>
      </c>
      <c r="T13" s="138"/>
      <c r="U13" s="563"/>
      <c r="V13" s="159"/>
      <c r="W13" s="148"/>
      <c r="X13" s="148"/>
      <c r="Y13" s="148"/>
      <c r="Z13" s="148"/>
      <c r="AA13" s="148"/>
      <c r="AB13" s="148"/>
      <c r="AC13" s="148"/>
      <c r="AD13" s="154">
        <f>Q13</f>
        <v>0</v>
      </c>
      <c r="AE13" s="155">
        <f>O13</f>
        <v>0</v>
      </c>
      <c r="AF13" s="155">
        <f>O14</f>
        <v>0</v>
      </c>
      <c r="AG13" s="155">
        <f>LARGE(H13:N13,3)</f>
        <v>0</v>
      </c>
      <c r="AH13" s="155">
        <f>SMALL(H14:N14,3)</f>
        <v>0</v>
      </c>
      <c r="AI13" s="156">
        <f>LARGE(H14:N14,3)</f>
        <v>0</v>
      </c>
      <c r="AJ13" s="157">
        <f>SMALL(H13:N13,2)</f>
        <v>0</v>
      </c>
      <c r="AK13" s="157">
        <f>LARGE(H13:N13,2)</f>
        <v>0</v>
      </c>
      <c r="AL13" s="157">
        <f>SMALL(H13:N13,1)</f>
        <v>0</v>
      </c>
      <c r="AM13" s="157">
        <f>SMALL(H14:N14,2)</f>
        <v>0</v>
      </c>
      <c r="AN13" s="157">
        <f>LARGE(H14:N14,2)</f>
        <v>0</v>
      </c>
      <c r="AO13" s="209">
        <f>SMALL(H14:N14,1)</f>
        <v>0</v>
      </c>
      <c r="AP13" s="157">
        <f>LARGE(H13:N13,1)</f>
        <v>0</v>
      </c>
      <c r="AQ13" s="157">
        <f>LARGE(H14:N14,1)</f>
        <v>0</v>
      </c>
      <c r="AR13" s="158" t="s">
        <v>319</v>
      </c>
      <c r="AS13" s="80"/>
    </row>
    <row r="14" spans="1:45" ht="15" customHeight="1">
      <c r="A14" s="266"/>
      <c r="B14" s="565"/>
      <c r="C14" s="565"/>
      <c r="D14" s="565"/>
      <c r="E14" s="565"/>
      <c r="F14" s="197" t="s">
        <v>320</v>
      </c>
      <c r="G14" s="198">
        <v>32</v>
      </c>
      <c r="H14" s="199">
        <f>'5judge sheet'!H14</f>
        <v>0</v>
      </c>
      <c r="I14" s="200">
        <f>'5judge sheet'!I14</f>
        <v>0</v>
      </c>
      <c r="J14" s="200">
        <f>'5judge sheet'!J14</f>
        <v>0</v>
      </c>
      <c r="K14" s="200">
        <f>'5judge sheet'!K14</f>
        <v>0</v>
      </c>
      <c r="L14" s="200">
        <f>'5judge sheet'!L14</f>
        <v>0</v>
      </c>
      <c r="M14" s="200">
        <f>Judge6!E80</f>
        <v>0</v>
      </c>
      <c r="N14" s="200">
        <f>Judge7!E80</f>
        <v>0</v>
      </c>
      <c r="O14" s="201">
        <f t="shared" si="0"/>
        <v>0</v>
      </c>
      <c r="P14" s="202">
        <f>IFERROR(O14*0.3,"")</f>
        <v>0</v>
      </c>
      <c r="Q14" s="565"/>
      <c r="R14" s="543"/>
      <c r="S14" s="553"/>
      <c r="T14" s="138"/>
      <c r="U14" s="563"/>
      <c r="V14" s="159">
        <f>IFERROR(VALUE(AD14&amp;"."&amp;AE14&amp;AF14&amp;AG14&amp;AH14&amp;AI14),0)</f>
        <v>0</v>
      </c>
      <c r="W14" s="148">
        <f>VALUE(AJ14&amp;AK14&amp;AL14&amp;AM14&amp;AN14&amp;AO14)</f>
        <v>0</v>
      </c>
      <c r="X14" s="148">
        <f>VALUE(AP14&amp;AQ14)</f>
        <v>0</v>
      </c>
      <c r="Y14" s="148">
        <f>IF(V14=0,0,RANK(V14,$V$10:$V$32,1))</f>
        <v>0</v>
      </c>
      <c r="Z14" s="148">
        <f>IF(W14=0,0,RANK(W14,$W$10:$W$32,1))</f>
        <v>0</v>
      </c>
      <c r="AA14" s="148">
        <f>IF(X14=0,0,RANK(X14,$X$10:$X$32,1))</f>
        <v>0</v>
      </c>
      <c r="AB14" s="148">
        <f>Y14*10000+Z14*100+AA14</f>
        <v>0</v>
      </c>
      <c r="AC14" s="148">
        <f>IF(AB14=0,0,IF(COUNTIFS($AB$10:$AB$32,AB14)&gt;1,"ｺｲﾝﾄｽ",0))</f>
        <v>0</v>
      </c>
      <c r="AD14" s="147" t="str">
        <f>TEXT(AD13*100,"0000")</f>
        <v>0000</v>
      </c>
      <c r="AE14" s="147" t="str">
        <f>TEXT(AE13*10,"00")</f>
        <v>00</v>
      </c>
      <c r="AF14" s="147" t="str">
        <f t="shared" ref="AF14:AQ14" si="3">TEXT(AF13*10,"00")</f>
        <v>00</v>
      </c>
      <c r="AG14" s="147" t="str">
        <f t="shared" si="3"/>
        <v>00</v>
      </c>
      <c r="AH14" s="147" t="str">
        <f t="shared" si="3"/>
        <v>00</v>
      </c>
      <c r="AI14" s="149" t="str">
        <f t="shared" si="3"/>
        <v>00</v>
      </c>
      <c r="AJ14" s="147" t="str">
        <f t="shared" si="3"/>
        <v>00</v>
      </c>
      <c r="AK14" s="147" t="str">
        <f t="shared" si="3"/>
        <v>00</v>
      </c>
      <c r="AL14" s="147" t="str">
        <f t="shared" si="3"/>
        <v>00</v>
      </c>
      <c r="AM14" s="147" t="str">
        <f t="shared" si="3"/>
        <v>00</v>
      </c>
      <c r="AN14" s="147" t="str">
        <f t="shared" si="3"/>
        <v>00</v>
      </c>
      <c r="AO14" s="149" t="str">
        <f t="shared" si="3"/>
        <v>00</v>
      </c>
      <c r="AP14" s="147" t="str">
        <f t="shared" si="3"/>
        <v>00</v>
      </c>
      <c r="AQ14" s="147" t="str">
        <f t="shared" si="3"/>
        <v>00</v>
      </c>
      <c r="AR14" s="158"/>
      <c r="AS14" s="80"/>
    </row>
    <row r="15" spans="1:45" ht="15" customHeight="1">
      <c r="A15" s="263" t="s">
        <v>27</v>
      </c>
      <c r="B15" s="568">
        <v>4</v>
      </c>
      <c r="C15" s="564">
        <f>VLOOKUP(B15,Top!$B$14:$D$21,2,0)</f>
        <v>0</v>
      </c>
      <c r="D15" s="564">
        <f>VLOOKUP(B15,Top!$B$14:$D$21,3,0)</f>
        <v>0</v>
      </c>
      <c r="E15" s="564" t="str">
        <f>IF(C15="","",VLOOKUP('5judge sheet'!B15:B16,Top!$B$14:$F$21,5,0))</f>
        <v/>
      </c>
      <c r="F15" s="191" t="s">
        <v>314</v>
      </c>
      <c r="G15" s="192">
        <v>41</v>
      </c>
      <c r="H15" s="193">
        <f>'5judge sheet'!H15</f>
        <v>0</v>
      </c>
      <c r="I15" s="194">
        <f>'5judge sheet'!I15</f>
        <v>0</v>
      </c>
      <c r="J15" s="194">
        <f>'5judge sheet'!J15</f>
        <v>0</v>
      </c>
      <c r="K15" s="194">
        <f>'5judge sheet'!K15</f>
        <v>0</v>
      </c>
      <c r="L15" s="194">
        <f>'5judge sheet'!L15</f>
        <v>0</v>
      </c>
      <c r="M15" s="194">
        <f>Judge6!E81</f>
        <v>0</v>
      </c>
      <c r="N15" s="194">
        <f>Judge7!E81</f>
        <v>0</v>
      </c>
      <c r="O15" s="195">
        <f t="shared" si="0"/>
        <v>0</v>
      </c>
      <c r="P15" s="196">
        <f>IFERROR(O15*0.7,"")</f>
        <v>0</v>
      </c>
      <c r="Q15" s="566">
        <f>IF(P15="","",SUM(P15:P16))</f>
        <v>0</v>
      </c>
      <c r="R15" s="542" t="str">
        <f>IF(AB16=0,"",IF(AB14=AB16,"ｺｲﾝﾄｽ",IF(AB14&lt;AB16,"第3位","第4位")))</f>
        <v/>
      </c>
      <c r="S15" s="560" t="s">
        <v>315</v>
      </c>
      <c r="T15" s="138"/>
      <c r="U15" s="563"/>
      <c r="V15" s="159"/>
      <c r="W15" s="148"/>
      <c r="X15" s="148"/>
      <c r="Y15" s="148"/>
      <c r="Z15" s="148"/>
      <c r="AA15" s="148"/>
      <c r="AB15" s="148"/>
      <c r="AC15" s="148"/>
      <c r="AD15" s="154">
        <f>Q15</f>
        <v>0</v>
      </c>
      <c r="AE15" s="155">
        <f>O15</f>
        <v>0</v>
      </c>
      <c r="AF15" s="155">
        <f>O16</f>
        <v>0</v>
      </c>
      <c r="AG15" s="155">
        <f>LARGE(H15:N15,3)</f>
        <v>0</v>
      </c>
      <c r="AH15" s="155">
        <f>SMALL(H16:N16,3)</f>
        <v>0</v>
      </c>
      <c r="AI15" s="156">
        <f>LARGE(H16:N16,3)</f>
        <v>0</v>
      </c>
      <c r="AJ15" s="157">
        <f>SMALL(H15:N15,2)</f>
        <v>0</v>
      </c>
      <c r="AK15" s="157">
        <f>LARGE(H15:N15,2)</f>
        <v>0</v>
      </c>
      <c r="AL15" s="157">
        <f>SMALL(H15:N15,1)</f>
        <v>0</v>
      </c>
      <c r="AM15" s="157">
        <f>SMALL(H16:N16,2)</f>
        <v>0</v>
      </c>
      <c r="AN15" s="157">
        <f>LARGE(H16:N16,2)</f>
        <v>0</v>
      </c>
      <c r="AO15" s="209">
        <f>SMALL(H16:N16,1)</f>
        <v>0</v>
      </c>
      <c r="AP15" s="157">
        <f>LARGE(H15:N15,1)</f>
        <v>0</v>
      </c>
      <c r="AQ15" s="157">
        <f>LARGE(H16:N16,1)</f>
        <v>0</v>
      </c>
      <c r="AR15" s="158" t="s">
        <v>319</v>
      </c>
      <c r="AS15" s="80"/>
    </row>
    <row r="16" spans="1:45" ht="15" customHeight="1" thickBot="1">
      <c r="A16" s="264"/>
      <c r="B16" s="574"/>
      <c r="C16" s="574"/>
      <c r="D16" s="574"/>
      <c r="E16" s="574"/>
      <c r="F16" s="274" t="s">
        <v>320</v>
      </c>
      <c r="G16" s="275">
        <v>42</v>
      </c>
      <c r="H16" s="276">
        <f>'5judge sheet'!H16</f>
        <v>0</v>
      </c>
      <c r="I16" s="277">
        <f>'5judge sheet'!I16</f>
        <v>0</v>
      </c>
      <c r="J16" s="277">
        <f>'5judge sheet'!J16</f>
        <v>0</v>
      </c>
      <c r="K16" s="277">
        <f>'5judge sheet'!K16</f>
        <v>0</v>
      </c>
      <c r="L16" s="277">
        <f>'5judge sheet'!L16</f>
        <v>0</v>
      </c>
      <c r="M16" s="277">
        <f>Judge6!E82</f>
        <v>0</v>
      </c>
      <c r="N16" s="277">
        <f>Judge7!E82</f>
        <v>0</v>
      </c>
      <c r="O16" s="278">
        <f t="shared" si="0"/>
        <v>0</v>
      </c>
      <c r="P16" s="279">
        <f>IFERROR(O16*0.3,"")</f>
        <v>0</v>
      </c>
      <c r="Q16" s="574"/>
      <c r="R16" s="558"/>
      <c r="S16" s="561"/>
      <c r="T16" s="138"/>
      <c r="U16" s="563"/>
      <c r="V16" s="159">
        <f>IFERROR(VALUE(AD16&amp;"."&amp;AE16&amp;AF16&amp;AG16&amp;AH16&amp;AI16),0)</f>
        <v>0</v>
      </c>
      <c r="W16" s="148">
        <f>VALUE(AJ16&amp;AK16&amp;AL16&amp;AM16&amp;AN16&amp;AO16)</f>
        <v>0</v>
      </c>
      <c r="X16" s="148">
        <f>VALUE(AP16&amp;AQ16)</f>
        <v>0</v>
      </c>
      <c r="Y16" s="148">
        <f>IF(V16=0,0,RANK(V16,$V$10:$V$32,1))</f>
        <v>0</v>
      </c>
      <c r="Z16" s="148">
        <f>IF(W16=0,0,RANK(W16,$W$10:$W$32,1))</f>
        <v>0</v>
      </c>
      <c r="AA16" s="148">
        <f>IF(X16=0,0,RANK(X16,$X$10:$X$32,1))</f>
        <v>0</v>
      </c>
      <c r="AB16" s="148">
        <f>Y16*10000+Z16*100+AA16</f>
        <v>0</v>
      </c>
      <c r="AC16" s="148">
        <f>IF(AB16=0,0,IF(COUNTIFS($AB$10:$AB$32,AB16)&gt;1,"ｺｲﾝﾄｽ",0))</f>
        <v>0</v>
      </c>
      <c r="AD16" s="147" t="str">
        <f>TEXT(AD15*100,"0000")</f>
        <v>0000</v>
      </c>
      <c r="AE16" s="147" t="str">
        <f>TEXT(AE15*10,"00")</f>
        <v>00</v>
      </c>
      <c r="AF16" s="147" t="str">
        <f t="shared" ref="AF16:AQ16" si="4">TEXT(AF15*10,"00")</f>
        <v>00</v>
      </c>
      <c r="AG16" s="147" t="str">
        <f t="shared" si="4"/>
        <v>00</v>
      </c>
      <c r="AH16" s="147" t="str">
        <f t="shared" si="4"/>
        <v>00</v>
      </c>
      <c r="AI16" s="149" t="str">
        <f t="shared" si="4"/>
        <v>00</v>
      </c>
      <c r="AJ16" s="147" t="str">
        <f t="shared" si="4"/>
        <v>00</v>
      </c>
      <c r="AK16" s="147" t="str">
        <f t="shared" si="4"/>
        <v>00</v>
      </c>
      <c r="AL16" s="147" t="str">
        <f t="shared" si="4"/>
        <v>00</v>
      </c>
      <c r="AM16" s="147" t="str">
        <f t="shared" si="4"/>
        <v>00</v>
      </c>
      <c r="AN16" s="147" t="str">
        <f t="shared" si="4"/>
        <v>00</v>
      </c>
      <c r="AO16" s="149" t="str">
        <f t="shared" si="4"/>
        <v>00</v>
      </c>
      <c r="AP16" s="147" t="str">
        <f t="shared" si="4"/>
        <v>00</v>
      </c>
      <c r="AQ16" s="147" t="str">
        <f t="shared" si="4"/>
        <v>00</v>
      </c>
      <c r="AR16" s="158"/>
      <c r="AS16" s="80"/>
    </row>
    <row r="17" spans="1:45" ht="15" customHeight="1">
      <c r="A17" s="262" t="s">
        <v>28</v>
      </c>
      <c r="B17" s="571">
        <v>5</v>
      </c>
      <c r="C17" s="572">
        <f>VLOOKUP(B17,Top!$B$14:$D$21,2,0)</f>
        <v>0</v>
      </c>
      <c r="D17" s="572">
        <f>VLOOKUP(B17,Top!$B$14:$D$21,3,0)</f>
        <v>0</v>
      </c>
      <c r="E17" s="572" t="str">
        <f>IF(C17="","",VLOOKUP('5judge sheet'!B17:B18,Top!$B$14:$F$21,5,0))</f>
        <v/>
      </c>
      <c r="F17" s="268" t="s">
        <v>314</v>
      </c>
      <c r="G17" s="269">
        <v>51</v>
      </c>
      <c r="H17" s="270">
        <f>'5judge sheet'!H17</f>
        <v>0</v>
      </c>
      <c r="I17" s="271">
        <f>'5judge sheet'!I17</f>
        <v>0</v>
      </c>
      <c r="J17" s="271">
        <f>'5judge sheet'!J17</f>
        <v>0</v>
      </c>
      <c r="K17" s="271">
        <f>'5judge sheet'!K17</f>
        <v>0</v>
      </c>
      <c r="L17" s="271">
        <f>'5judge sheet'!L17</f>
        <v>0</v>
      </c>
      <c r="M17" s="271">
        <f>Judge6!E83</f>
        <v>0</v>
      </c>
      <c r="N17" s="271">
        <f>Judge7!E83</f>
        <v>0</v>
      </c>
      <c r="O17" s="272">
        <f t="shared" si="0"/>
        <v>0</v>
      </c>
      <c r="P17" s="273">
        <f>IFERROR(O17*0.7,"")</f>
        <v>0</v>
      </c>
      <c r="Q17" s="573">
        <f>IF(P17="","",SUM(P17:P18))</f>
        <v>0</v>
      </c>
      <c r="R17" s="562" t="str">
        <f>IF(AB18=0,"",IF(AB18=AB20,"ｺｲﾝﾄｽ",IF(AB18&gt;AB20,"第1位","第2位")))</f>
        <v/>
      </c>
      <c r="S17" s="552" t="s">
        <v>315</v>
      </c>
      <c r="T17" s="138"/>
      <c r="U17" s="563"/>
      <c r="V17" s="159"/>
      <c r="W17" s="148"/>
      <c r="X17" s="148"/>
      <c r="Y17" s="148"/>
      <c r="Z17" s="148"/>
      <c r="AA17" s="148"/>
      <c r="AB17" s="148"/>
      <c r="AC17" s="148"/>
      <c r="AD17" s="154">
        <f>Q17</f>
        <v>0</v>
      </c>
      <c r="AE17" s="155">
        <f>O17</f>
        <v>0</v>
      </c>
      <c r="AF17" s="155">
        <f>O18</f>
        <v>0</v>
      </c>
      <c r="AG17" s="155">
        <f>LARGE(H17:N17,3)</f>
        <v>0</v>
      </c>
      <c r="AH17" s="155">
        <f>SMALL(H18:N18,3)</f>
        <v>0</v>
      </c>
      <c r="AI17" s="156">
        <f>LARGE(H18:N18,3)</f>
        <v>0</v>
      </c>
      <c r="AJ17" s="157">
        <f>SMALL(H17:N17,2)</f>
        <v>0</v>
      </c>
      <c r="AK17" s="157">
        <f>LARGE(H17:N17,2)</f>
        <v>0</v>
      </c>
      <c r="AL17" s="157">
        <f>SMALL(H17:N17,1)</f>
        <v>0</v>
      </c>
      <c r="AM17" s="157">
        <f>SMALL(H18:N18,2)</f>
        <v>0</v>
      </c>
      <c r="AN17" s="157">
        <f>LARGE(H18:N18,2)</f>
        <v>0</v>
      </c>
      <c r="AO17" s="209">
        <f>SMALL(H18:N18,1)</f>
        <v>0</v>
      </c>
      <c r="AP17" s="157">
        <f>LARGE(H17:N17,1)</f>
        <v>0</v>
      </c>
      <c r="AQ17" s="157">
        <f>LARGE(H18:N18,1)</f>
        <v>0</v>
      </c>
      <c r="AR17" s="158" t="s">
        <v>319</v>
      </c>
      <c r="AS17" s="80"/>
    </row>
    <row r="18" spans="1:45" ht="15" customHeight="1">
      <c r="A18" s="267"/>
      <c r="B18" s="565"/>
      <c r="C18" s="565"/>
      <c r="D18" s="565"/>
      <c r="E18" s="565"/>
      <c r="F18" s="197" t="s">
        <v>320</v>
      </c>
      <c r="G18" s="198">
        <v>52</v>
      </c>
      <c r="H18" s="199">
        <f>'5judge sheet'!H18</f>
        <v>0</v>
      </c>
      <c r="I18" s="200">
        <f>'5judge sheet'!I18</f>
        <v>0</v>
      </c>
      <c r="J18" s="200">
        <f>'5judge sheet'!J18</f>
        <v>0</v>
      </c>
      <c r="K18" s="200">
        <f>'5judge sheet'!K18</f>
        <v>0</v>
      </c>
      <c r="L18" s="200">
        <f>'5judge sheet'!L18</f>
        <v>0</v>
      </c>
      <c r="M18" s="200">
        <f>Judge6!E84</f>
        <v>0</v>
      </c>
      <c r="N18" s="200">
        <f>Judge7!E84</f>
        <v>0</v>
      </c>
      <c r="O18" s="201">
        <f t="shared" si="0"/>
        <v>0</v>
      </c>
      <c r="P18" s="202">
        <f>IFERROR(O18*0.3,"")</f>
        <v>0</v>
      </c>
      <c r="Q18" s="565"/>
      <c r="R18" s="543"/>
      <c r="S18" s="553"/>
      <c r="T18" s="138"/>
      <c r="U18" s="563"/>
      <c r="V18" s="159">
        <f>IFERROR(VALUE(AD18&amp;"."&amp;AE18&amp;AF18&amp;AG18&amp;AH18&amp;AI18),0)</f>
        <v>0</v>
      </c>
      <c r="W18" s="148">
        <f>VALUE(AJ18&amp;AK18&amp;AL18&amp;AM18&amp;AN18&amp;AO18)</f>
        <v>0</v>
      </c>
      <c r="X18" s="148">
        <f>VALUE(AP18&amp;AQ18)</f>
        <v>0</v>
      </c>
      <c r="Y18" s="148">
        <f>IF(V18=0,0,RANK(V18,$V$10:$V$32,1))</f>
        <v>0</v>
      </c>
      <c r="Z18" s="148">
        <f>IF(W18=0,0,RANK(W18,$W$10:$W$32,1))</f>
        <v>0</v>
      </c>
      <c r="AA18" s="148">
        <f>IF(X18=0,0,RANK(X18,$X$10:$X$32,1))</f>
        <v>0</v>
      </c>
      <c r="AB18" s="148">
        <f>Y18*10000+Z18*100+AA18</f>
        <v>0</v>
      </c>
      <c r="AC18" s="148">
        <f>IF(AB18=0,0,IF(COUNTIFS($AB$10:$AB$32,AB18)&gt;1,"ｺｲﾝﾄｽ",0))</f>
        <v>0</v>
      </c>
      <c r="AD18" s="147" t="str">
        <f>TEXT(AD17*100,"0000")</f>
        <v>0000</v>
      </c>
      <c r="AE18" s="147" t="str">
        <f>TEXT(AE17*10,"00")</f>
        <v>00</v>
      </c>
      <c r="AF18" s="147" t="str">
        <f t="shared" ref="AF18:AQ18" si="5">TEXT(AF17*10,"00")</f>
        <v>00</v>
      </c>
      <c r="AG18" s="147" t="str">
        <f t="shared" si="5"/>
        <v>00</v>
      </c>
      <c r="AH18" s="147" t="str">
        <f t="shared" si="5"/>
        <v>00</v>
      </c>
      <c r="AI18" s="149" t="str">
        <f t="shared" si="5"/>
        <v>00</v>
      </c>
      <c r="AJ18" s="147" t="str">
        <f t="shared" si="5"/>
        <v>00</v>
      </c>
      <c r="AK18" s="147" t="str">
        <f t="shared" si="5"/>
        <v>00</v>
      </c>
      <c r="AL18" s="147" t="str">
        <f t="shared" si="5"/>
        <v>00</v>
      </c>
      <c r="AM18" s="147" t="str">
        <f t="shared" si="5"/>
        <v>00</v>
      </c>
      <c r="AN18" s="147" t="str">
        <f t="shared" si="5"/>
        <v>00</v>
      </c>
      <c r="AO18" s="149" t="str">
        <f t="shared" si="5"/>
        <v>00</v>
      </c>
      <c r="AP18" s="147" t="str">
        <f t="shared" si="5"/>
        <v>00</v>
      </c>
      <c r="AQ18" s="147" t="str">
        <f t="shared" si="5"/>
        <v>00</v>
      </c>
      <c r="AR18" s="158"/>
      <c r="AS18" s="80"/>
    </row>
    <row r="19" spans="1:45" ht="15" customHeight="1">
      <c r="A19" s="263" t="s">
        <v>323</v>
      </c>
      <c r="B19" s="568">
        <v>6</v>
      </c>
      <c r="C19" s="564">
        <f>VLOOKUP(B19,Top!$B$14:$D$21,2,0)</f>
        <v>0</v>
      </c>
      <c r="D19" s="564">
        <f>VLOOKUP(B19,Top!$B$14:$D$21,3,0)</f>
        <v>0</v>
      </c>
      <c r="E19" s="564" t="str">
        <f>IF(C19="","",VLOOKUP('5judge sheet'!B19:B20,Top!$B$14:$F$21,5,0))</f>
        <v/>
      </c>
      <c r="F19" s="191" t="s">
        <v>314</v>
      </c>
      <c r="G19" s="192">
        <v>61</v>
      </c>
      <c r="H19" s="193">
        <f>'5judge sheet'!H19</f>
        <v>0</v>
      </c>
      <c r="I19" s="194">
        <f>'5judge sheet'!I19</f>
        <v>0</v>
      </c>
      <c r="J19" s="194">
        <f>'5judge sheet'!J19</f>
        <v>0</v>
      </c>
      <c r="K19" s="194">
        <f>'5judge sheet'!K19</f>
        <v>0</v>
      </c>
      <c r="L19" s="194">
        <f>'5judge sheet'!L19</f>
        <v>0</v>
      </c>
      <c r="M19" s="194">
        <f>Judge6!E85</f>
        <v>0</v>
      </c>
      <c r="N19" s="194">
        <f>Judge7!E85</f>
        <v>0</v>
      </c>
      <c r="O19" s="195">
        <f t="shared" si="0"/>
        <v>0</v>
      </c>
      <c r="P19" s="196">
        <f>IFERROR(O19*0.7,"")</f>
        <v>0</v>
      </c>
      <c r="Q19" s="566">
        <f>IF(P19="","",SUM(P19:P20))</f>
        <v>0</v>
      </c>
      <c r="R19" s="542" t="str">
        <f>IF(AB20=0,"",IF(AB18=AB20,"ｺｲﾝﾄｽ",IF(AB18&lt;AB20,"第1位","第2位")))</f>
        <v/>
      </c>
      <c r="S19" s="560" t="s">
        <v>315</v>
      </c>
      <c r="T19" s="138"/>
      <c r="U19" s="563"/>
      <c r="V19" s="159"/>
      <c r="W19" s="148"/>
      <c r="X19" s="148"/>
      <c r="Y19" s="148"/>
      <c r="Z19" s="148"/>
      <c r="AA19" s="148"/>
      <c r="AB19" s="148"/>
      <c r="AC19" s="148"/>
      <c r="AD19" s="154">
        <f>Q19</f>
        <v>0</v>
      </c>
      <c r="AE19" s="155">
        <f>O19</f>
        <v>0</v>
      </c>
      <c r="AF19" s="155">
        <f>O20</f>
        <v>0</v>
      </c>
      <c r="AG19" s="155">
        <f>LARGE(H19:N19,3)</f>
        <v>0</v>
      </c>
      <c r="AH19" s="155">
        <f>SMALL(H20:N20,3)</f>
        <v>0</v>
      </c>
      <c r="AI19" s="156">
        <f>LARGE(H20:N20,3)</f>
        <v>0</v>
      </c>
      <c r="AJ19" s="157">
        <f>SMALL(H19:N19,2)</f>
        <v>0</v>
      </c>
      <c r="AK19" s="157">
        <f>LARGE(H19:N19,2)</f>
        <v>0</v>
      </c>
      <c r="AL19" s="157">
        <f>SMALL(H19:N19,1)</f>
        <v>0</v>
      </c>
      <c r="AM19" s="157">
        <f>SMALL(H20:N20,2)</f>
        <v>0</v>
      </c>
      <c r="AN19" s="157">
        <f>LARGE(H20:N20,2)</f>
        <v>0</v>
      </c>
      <c r="AO19" s="209">
        <f>SMALL(H20:N20,1)</f>
        <v>0</v>
      </c>
      <c r="AP19" s="157">
        <f>LARGE(H19:N19,1)</f>
        <v>0</v>
      </c>
      <c r="AQ19" s="157">
        <f>LARGE(H20:N20,1)</f>
        <v>0</v>
      </c>
      <c r="AR19" s="158" t="s">
        <v>319</v>
      </c>
      <c r="AS19" s="80"/>
    </row>
    <row r="20" spans="1:45" ht="15" customHeight="1" thickBot="1">
      <c r="A20" s="265"/>
      <c r="B20" s="574"/>
      <c r="C20" s="574"/>
      <c r="D20" s="574"/>
      <c r="E20" s="574"/>
      <c r="F20" s="274" t="s">
        <v>320</v>
      </c>
      <c r="G20" s="275">
        <v>62</v>
      </c>
      <c r="H20" s="276">
        <f>'5judge sheet'!H20</f>
        <v>0</v>
      </c>
      <c r="I20" s="277">
        <f>'5judge sheet'!I20</f>
        <v>0</v>
      </c>
      <c r="J20" s="277">
        <f>'5judge sheet'!J20</f>
        <v>0</v>
      </c>
      <c r="K20" s="277">
        <f>'5judge sheet'!K20</f>
        <v>0</v>
      </c>
      <c r="L20" s="277">
        <f>'5judge sheet'!L20</f>
        <v>0</v>
      </c>
      <c r="M20" s="277">
        <f>Judge6!E86</f>
        <v>0</v>
      </c>
      <c r="N20" s="277">
        <f>Judge7!E86</f>
        <v>0</v>
      </c>
      <c r="O20" s="278">
        <f t="shared" si="0"/>
        <v>0</v>
      </c>
      <c r="P20" s="279">
        <f>IFERROR(O20*0.3,"")</f>
        <v>0</v>
      </c>
      <c r="Q20" s="574"/>
      <c r="R20" s="558"/>
      <c r="S20" s="561"/>
      <c r="T20" s="138"/>
      <c r="U20" s="563"/>
      <c r="V20" s="159">
        <f>IFERROR(VALUE(AD20&amp;"."&amp;AE20&amp;AF20&amp;AG20&amp;AH20&amp;AI20),0)</f>
        <v>0</v>
      </c>
      <c r="W20" s="148">
        <f>VALUE(AJ20&amp;AK20&amp;AL20&amp;AM20&amp;AN20&amp;AO20)</f>
        <v>0</v>
      </c>
      <c r="X20" s="148">
        <f>VALUE(AP20&amp;AQ20)</f>
        <v>0</v>
      </c>
      <c r="Y20" s="148">
        <f>IF(V20=0,0,RANK(V20,$V$10:$V$32,1))</f>
        <v>0</v>
      </c>
      <c r="Z20" s="148">
        <f>IF(W20=0,0,RANK(W20,$W$10:$W$32,1))</f>
        <v>0</v>
      </c>
      <c r="AA20" s="148">
        <f>IF(X20=0,0,RANK(X20,$X$10:$X$32,1))</f>
        <v>0</v>
      </c>
      <c r="AB20" s="148">
        <f>Y20*10000+Z20*100+AA20</f>
        <v>0</v>
      </c>
      <c r="AC20" s="148">
        <f>IF(AB20=0,0,IF(COUNTIFS($AB$10:$AB$32,AB20)&gt;1,"ｺｲﾝﾄｽ",0))</f>
        <v>0</v>
      </c>
      <c r="AD20" s="147" t="str">
        <f>TEXT(AD19*100,"0000")</f>
        <v>0000</v>
      </c>
      <c r="AE20" s="147" t="str">
        <f>TEXT(AE19*10,"00")</f>
        <v>00</v>
      </c>
      <c r="AF20" s="147" t="str">
        <f t="shared" ref="AF20:AQ20" si="6">TEXT(AF19*10,"00")</f>
        <v>00</v>
      </c>
      <c r="AG20" s="147" t="str">
        <f t="shared" si="6"/>
        <v>00</v>
      </c>
      <c r="AH20" s="147" t="str">
        <f t="shared" si="6"/>
        <v>00</v>
      </c>
      <c r="AI20" s="149" t="str">
        <f t="shared" si="6"/>
        <v>00</v>
      </c>
      <c r="AJ20" s="147" t="str">
        <f t="shared" si="6"/>
        <v>00</v>
      </c>
      <c r="AK20" s="147" t="str">
        <f t="shared" si="6"/>
        <v>00</v>
      </c>
      <c r="AL20" s="147" t="str">
        <f t="shared" si="6"/>
        <v>00</v>
      </c>
      <c r="AM20" s="147" t="str">
        <f t="shared" si="6"/>
        <v>00</v>
      </c>
      <c r="AN20" s="147" t="str">
        <f t="shared" si="6"/>
        <v>00</v>
      </c>
      <c r="AO20" s="149" t="str">
        <f t="shared" si="6"/>
        <v>00</v>
      </c>
      <c r="AP20" s="147" t="str">
        <f t="shared" si="6"/>
        <v>00</v>
      </c>
      <c r="AQ20" s="147" t="str">
        <f t="shared" si="6"/>
        <v>00</v>
      </c>
      <c r="AR20" s="158"/>
      <c r="AS20" s="80"/>
    </row>
    <row r="21" spans="1:45" ht="15" customHeight="1">
      <c r="A21" s="132"/>
      <c r="B21" s="132"/>
      <c r="C21" s="246"/>
      <c r="D21" s="246"/>
      <c r="E21" s="246"/>
      <c r="F21" s="190"/>
      <c r="G21" s="190"/>
      <c r="H21" s="231"/>
      <c r="I21" s="231"/>
      <c r="J21" s="231"/>
      <c r="K21" s="231"/>
      <c r="L21" s="231"/>
      <c r="M21" s="231"/>
      <c r="N21" s="231"/>
      <c r="O21" s="232"/>
      <c r="P21" s="233"/>
      <c r="Q21" s="233"/>
      <c r="R21" s="247"/>
      <c r="S21" s="248"/>
      <c r="T21" s="134" t="str">
        <f>Top!C6</f>
        <v>〇〇高等学校体育連盟空手道専門部</v>
      </c>
      <c r="U21" s="563"/>
      <c r="V21" s="159"/>
      <c r="W21" s="148"/>
      <c r="X21" s="148"/>
      <c r="Y21" s="148"/>
      <c r="Z21" s="148"/>
      <c r="AA21" s="148"/>
      <c r="AB21" s="148"/>
      <c r="AC21" s="148"/>
      <c r="AD21" s="154"/>
      <c r="AE21" s="155"/>
      <c r="AF21" s="155"/>
      <c r="AG21" s="155"/>
      <c r="AH21" s="155"/>
      <c r="AI21" s="155"/>
      <c r="AJ21" s="157"/>
      <c r="AK21" s="157"/>
      <c r="AL21" s="157"/>
      <c r="AM21" s="157"/>
      <c r="AN21" s="157"/>
      <c r="AO21" s="157"/>
      <c r="AP21" s="157"/>
      <c r="AQ21" s="157"/>
      <c r="AR21" s="158"/>
      <c r="AS21" s="80"/>
    </row>
    <row r="22" spans="1:45" ht="15" customHeight="1">
      <c r="A22" s="132"/>
      <c r="B22" s="249"/>
      <c r="C22" s="249"/>
      <c r="D22" s="249"/>
      <c r="E22" s="249"/>
      <c r="F22" s="190"/>
      <c r="G22" s="190"/>
      <c r="H22" s="231"/>
      <c r="I22" s="231"/>
      <c r="J22" s="231"/>
      <c r="K22" s="231"/>
      <c r="L22" s="231"/>
      <c r="M22" s="231"/>
      <c r="N22" s="231"/>
      <c r="O22" s="232"/>
      <c r="P22" s="233"/>
      <c r="Q22" s="249"/>
      <c r="R22" s="249"/>
      <c r="S22" s="250"/>
      <c r="T22" s="250"/>
      <c r="U22" s="563"/>
      <c r="V22" s="159"/>
      <c r="W22" s="148"/>
      <c r="X22" s="148"/>
      <c r="Y22" s="148"/>
      <c r="Z22" s="148"/>
      <c r="AA22" s="148"/>
      <c r="AB22" s="148"/>
      <c r="AC22" s="148"/>
      <c r="AD22" s="147"/>
      <c r="AE22" s="147"/>
      <c r="AF22" s="147"/>
      <c r="AG22" s="147"/>
      <c r="AH22" s="147"/>
      <c r="AI22" s="147"/>
      <c r="AJ22" s="147"/>
      <c r="AK22" s="147"/>
      <c r="AL22" s="147"/>
      <c r="AM22" s="147"/>
      <c r="AN22" s="147"/>
      <c r="AO22" s="147"/>
      <c r="AP22" s="147"/>
      <c r="AQ22" s="147"/>
      <c r="AR22" s="158"/>
      <c r="AS22" s="80"/>
    </row>
    <row r="23" spans="1:45" ht="15" customHeight="1">
      <c r="A23" s="132"/>
      <c r="B23" s="132"/>
      <c r="C23" s="246"/>
      <c r="D23" s="246"/>
      <c r="E23" s="246"/>
      <c r="F23" s="190"/>
      <c r="G23" s="190"/>
      <c r="H23" s="231"/>
      <c r="I23" s="231"/>
      <c r="J23" s="231"/>
      <c r="K23" s="231"/>
      <c r="L23" s="231"/>
      <c r="M23" s="231"/>
      <c r="N23" s="231"/>
      <c r="O23" s="232"/>
      <c r="P23" s="233"/>
      <c r="Q23" s="233"/>
      <c r="R23" s="247"/>
      <c r="S23" s="248"/>
      <c r="T23" s="248"/>
      <c r="U23" s="563"/>
      <c r="V23" s="159"/>
      <c r="W23" s="148"/>
      <c r="X23" s="148"/>
      <c r="Y23" s="148"/>
      <c r="Z23" s="148"/>
      <c r="AA23" s="148"/>
      <c r="AB23" s="148"/>
      <c r="AC23" s="148"/>
      <c r="AD23" s="154"/>
      <c r="AE23" s="155"/>
      <c r="AF23" s="155"/>
      <c r="AG23" s="155"/>
      <c r="AH23" s="155"/>
      <c r="AI23" s="155"/>
      <c r="AJ23" s="157"/>
      <c r="AK23" s="157"/>
      <c r="AL23" s="157"/>
      <c r="AM23" s="157"/>
      <c r="AN23" s="157"/>
      <c r="AO23" s="157"/>
      <c r="AP23" s="157"/>
      <c r="AQ23" s="157"/>
      <c r="AR23" s="158"/>
      <c r="AS23" s="80"/>
    </row>
    <row r="24" spans="1:45" ht="15" customHeight="1">
      <c r="A24" s="132"/>
      <c r="B24" s="249"/>
      <c r="C24" s="249"/>
      <c r="D24" s="249"/>
      <c r="E24" s="249"/>
      <c r="F24" s="190"/>
      <c r="G24" s="190"/>
      <c r="H24" s="231"/>
      <c r="I24" s="231"/>
      <c r="J24" s="231"/>
      <c r="K24" s="231"/>
      <c r="L24" s="231"/>
      <c r="M24" s="231"/>
      <c r="N24" s="231"/>
      <c r="O24" s="232"/>
      <c r="P24" s="233"/>
      <c r="Q24" s="249"/>
      <c r="R24" s="249"/>
      <c r="S24" s="250"/>
      <c r="T24" s="250"/>
      <c r="U24" s="563"/>
      <c r="V24" s="159"/>
      <c r="W24" s="148"/>
      <c r="X24" s="148"/>
      <c r="Y24" s="148"/>
      <c r="Z24" s="148"/>
      <c r="AA24" s="148"/>
      <c r="AB24" s="148"/>
      <c r="AC24" s="148"/>
      <c r="AD24" s="147"/>
      <c r="AE24" s="147"/>
      <c r="AF24" s="147"/>
      <c r="AG24" s="147"/>
      <c r="AH24" s="147"/>
      <c r="AI24" s="147"/>
      <c r="AJ24" s="147"/>
      <c r="AK24" s="147"/>
      <c r="AL24" s="147"/>
      <c r="AM24" s="147"/>
      <c r="AN24" s="147"/>
      <c r="AO24" s="147"/>
      <c r="AP24" s="147"/>
      <c r="AQ24" s="147"/>
      <c r="AR24" s="158"/>
      <c r="AS24" s="80"/>
    </row>
    <row r="25" spans="1:45" ht="15" customHeight="1">
      <c r="A25" s="208"/>
      <c r="B25" s="132"/>
      <c r="C25" s="246"/>
      <c r="D25" s="246"/>
      <c r="E25" s="246"/>
      <c r="F25" s="190"/>
      <c r="G25" s="190"/>
      <c r="H25" s="231"/>
      <c r="I25" s="231"/>
      <c r="J25" s="231"/>
      <c r="K25" s="231"/>
      <c r="L25" s="231"/>
      <c r="M25" s="231"/>
      <c r="N25" s="231"/>
      <c r="O25" s="232"/>
      <c r="P25" s="233"/>
      <c r="Q25" s="233"/>
      <c r="R25" s="247"/>
      <c r="S25" s="248"/>
      <c r="T25" s="248"/>
      <c r="U25" s="563"/>
      <c r="V25" s="159"/>
      <c r="W25" s="148"/>
      <c r="X25" s="148"/>
      <c r="Y25" s="148"/>
      <c r="Z25" s="148"/>
      <c r="AA25" s="148"/>
      <c r="AB25" s="148"/>
      <c r="AC25" s="148"/>
      <c r="AD25" s="154"/>
      <c r="AE25" s="155"/>
      <c r="AF25" s="155"/>
      <c r="AG25" s="155"/>
      <c r="AH25" s="155"/>
      <c r="AI25" s="155"/>
      <c r="AJ25" s="157"/>
      <c r="AK25" s="157"/>
      <c r="AL25" s="157"/>
      <c r="AM25" s="157"/>
      <c r="AN25" s="157"/>
      <c r="AO25" s="157"/>
      <c r="AP25" s="157"/>
      <c r="AQ25" s="157"/>
      <c r="AR25" s="158"/>
      <c r="AS25" s="80"/>
    </row>
    <row r="26" spans="1:45" ht="15" customHeight="1">
      <c r="A26" s="132"/>
      <c r="B26" s="249"/>
      <c r="C26" s="249"/>
      <c r="D26" s="249"/>
      <c r="E26" s="249"/>
      <c r="F26" s="190"/>
      <c r="G26" s="190"/>
      <c r="H26" s="231"/>
      <c r="I26" s="231"/>
      <c r="J26" s="231"/>
      <c r="K26" s="231"/>
      <c r="L26" s="231"/>
      <c r="M26" s="231"/>
      <c r="N26" s="231"/>
      <c r="O26" s="232"/>
      <c r="P26" s="233"/>
      <c r="Q26" s="249"/>
      <c r="R26" s="249"/>
      <c r="S26" s="250"/>
      <c r="T26" s="250"/>
      <c r="U26" s="563"/>
      <c r="V26" s="159"/>
      <c r="W26" s="148"/>
      <c r="X26" s="148"/>
      <c r="Y26" s="148"/>
      <c r="Z26" s="148"/>
      <c r="AA26" s="148"/>
      <c r="AB26" s="148"/>
      <c r="AC26" s="148"/>
      <c r="AD26" s="147"/>
      <c r="AE26" s="147"/>
      <c r="AF26" s="147"/>
      <c r="AG26" s="147"/>
      <c r="AH26" s="147"/>
      <c r="AI26" s="147"/>
      <c r="AJ26" s="147"/>
      <c r="AK26" s="147"/>
      <c r="AL26" s="147"/>
      <c r="AM26" s="147"/>
      <c r="AN26" s="147"/>
      <c r="AO26" s="147"/>
      <c r="AP26" s="147"/>
      <c r="AQ26" s="147"/>
      <c r="AR26" s="158"/>
      <c r="AS26" s="80"/>
    </row>
    <row r="27" spans="1:45" ht="15" customHeight="1">
      <c r="A27" s="132"/>
      <c r="B27" s="132"/>
      <c r="C27" s="246"/>
      <c r="D27" s="246"/>
      <c r="E27" s="246"/>
      <c r="F27" s="190"/>
      <c r="G27" s="190"/>
      <c r="H27" s="231"/>
      <c r="I27" s="231"/>
      <c r="J27" s="231"/>
      <c r="K27" s="231"/>
      <c r="L27" s="231"/>
      <c r="M27" s="231"/>
      <c r="N27" s="231"/>
      <c r="O27" s="232"/>
      <c r="P27" s="233"/>
      <c r="Q27" s="233"/>
      <c r="R27" s="247"/>
      <c r="S27" s="248"/>
      <c r="T27" s="248"/>
      <c r="U27" s="563"/>
      <c r="V27" s="159"/>
      <c r="W27" s="148"/>
      <c r="X27" s="148"/>
      <c r="Y27" s="148"/>
      <c r="Z27" s="148"/>
      <c r="AA27" s="148"/>
      <c r="AB27" s="148"/>
      <c r="AC27" s="148"/>
      <c r="AD27" s="154"/>
      <c r="AE27" s="155"/>
      <c r="AF27" s="155"/>
      <c r="AG27" s="155"/>
      <c r="AH27" s="155"/>
      <c r="AI27" s="155"/>
      <c r="AJ27" s="157"/>
      <c r="AK27" s="157"/>
      <c r="AL27" s="157"/>
      <c r="AM27" s="157"/>
      <c r="AN27" s="157"/>
      <c r="AO27" s="157"/>
      <c r="AP27" s="157"/>
      <c r="AQ27" s="157"/>
      <c r="AR27" s="158"/>
      <c r="AS27" s="80"/>
    </row>
    <row r="28" spans="1:45" ht="15" customHeight="1">
      <c r="A28" s="132"/>
      <c r="B28" s="249"/>
      <c r="C28" s="249"/>
      <c r="D28" s="249"/>
      <c r="E28" s="249"/>
      <c r="F28" s="190"/>
      <c r="G28" s="190"/>
      <c r="H28" s="231"/>
      <c r="I28" s="231"/>
      <c r="J28" s="231"/>
      <c r="K28" s="231"/>
      <c r="L28" s="231"/>
      <c r="M28" s="231"/>
      <c r="N28" s="231"/>
      <c r="O28" s="232"/>
      <c r="P28" s="233"/>
      <c r="Q28" s="249"/>
      <c r="R28" s="249"/>
      <c r="S28" s="250"/>
      <c r="T28" s="250"/>
      <c r="U28" s="563"/>
      <c r="V28" s="159"/>
      <c r="W28" s="148"/>
      <c r="X28" s="148"/>
      <c r="Y28" s="148"/>
      <c r="Z28" s="148"/>
      <c r="AA28" s="148"/>
      <c r="AB28" s="148"/>
      <c r="AC28" s="148"/>
      <c r="AD28" s="147"/>
      <c r="AE28" s="147"/>
      <c r="AF28" s="147"/>
      <c r="AG28" s="147"/>
      <c r="AH28" s="147"/>
      <c r="AI28" s="147"/>
      <c r="AJ28" s="147"/>
      <c r="AK28" s="147"/>
      <c r="AL28" s="147"/>
      <c r="AM28" s="147"/>
      <c r="AN28" s="147"/>
      <c r="AO28" s="147"/>
      <c r="AP28" s="147"/>
      <c r="AQ28" s="147"/>
      <c r="AR28" s="158"/>
      <c r="AS28" s="80"/>
    </row>
    <row r="29" spans="1:45" ht="15" customHeight="1">
      <c r="A29" s="132"/>
      <c r="B29" s="132"/>
      <c r="C29" s="246"/>
      <c r="D29" s="246"/>
      <c r="E29" s="246"/>
      <c r="F29" s="190"/>
      <c r="G29" s="190"/>
      <c r="H29" s="231"/>
      <c r="I29" s="231"/>
      <c r="J29" s="231"/>
      <c r="K29" s="231"/>
      <c r="L29" s="231"/>
      <c r="M29" s="231"/>
      <c r="N29" s="231"/>
      <c r="O29" s="232"/>
      <c r="P29" s="233"/>
      <c r="Q29" s="233"/>
      <c r="R29" s="247"/>
      <c r="S29" s="248"/>
      <c r="T29" s="248"/>
      <c r="U29" s="563"/>
      <c r="V29" s="159"/>
      <c r="W29" s="148"/>
      <c r="X29" s="148"/>
      <c r="Y29" s="148"/>
      <c r="Z29" s="148"/>
      <c r="AA29" s="148"/>
      <c r="AB29" s="148"/>
      <c r="AC29" s="148"/>
      <c r="AD29" s="154"/>
      <c r="AE29" s="155"/>
      <c r="AF29" s="155"/>
      <c r="AG29" s="155"/>
      <c r="AH29" s="155"/>
      <c r="AI29" s="155"/>
      <c r="AJ29" s="157"/>
      <c r="AK29" s="157"/>
      <c r="AL29" s="157"/>
      <c r="AM29" s="157"/>
      <c r="AN29" s="157"/>
      <c r="AO29" s="157"/>
      <c r="AP29" s="157"/>
      <c r="AQ29" s="157"/>
      <c r="AR29" s="158"/>
      <c r="AS29" s="80"/>
    </row>
    <row r="30" spans="1:45" ht="15" customHeight="1">
      <c r="A30" s="132"/>
      <c r="B30" s="249"/>
      <c r="C30" s="249"/>
      <c r="D30" s="249"/>
      <c r="E30" s="249"/>
      <c r="F30" s="190"/>
      <c r="G30" s="190"/>
      <c r="H30" s="231"/>
      <c r="I30" s="231"/>
      <c r="J30" s="231"/>
      <c r="K30" s="231"/>
      <c r="L30" s="231"/>
      <c r="M30" s="231"/>
      <c r="N30" s="231"/>
      <c r="O30" s="232"/>
      <c r="P30" s="233"/>
      <c r="Q30" s="249"/>
      <c r="R30" s="249"/>
      <c r="S30" s="250"/>
      <c r="T30" s="250"/>
      <c r="U30" s="563"/>
      <c r="V30" s="159"/>
      <c r="W30" s="148"/>
      <c r="X30" s="148"/>
      <c r="Y30" s="148"/>
      <c r="Z30" s="148"/>
      <c r="AA30" s="148"/>
      <c r="AB30" s="148"/>
      <c r="AC30" s="148"/>
      <c r="AD30" s="147"/>
      <c r="AE30" s="147"/>
      <c r="AF30" s="147"/>
      <c r="AG30" s="147"/>
      <c r="AH30" s="147"/>
      <c r="AI30" s="147"/>
      <c r="AJ30" s="147"/>
      <c r="AK30" s="147"/>
      <c r="AL30" s="147"/>
      <c r="AM30" s="147"/>
      <c r="AN30" s="147"/>
      <c r="AO30" s="147"/>
      <c r="AP30" s="147"/>
      <c r="AQ30" s="147"/>
      <c r="AR30" s="158"/>
      <c r="AS30" s="80"/>
    </row>
    <row r="31" spans="1:45" ht="15" customHeight="1">
      <c r="A31" s="132"/>
      <c r="B31" s="132"/>
      <c r="C31" s="246"/>
      <c r="D31" s="246"/>
      <c r="E31" s="246"/>
      <c r="F31" s="190"/>
      <c r="G31" s="190"/>
      <c r="H31" s="231"/>
      <c r="I31" s="231"/>
      <c r="J31" s="231"/>
      <c r="K31" s="231"/>
      <c r="L31" s="231"/>
      <c r="M31" s="231"/>
      <c r="N31" s="231"/>
      <c r="O31" s="232"/>
      <c r="P31" s="233"/>
      <c r="Q31" s="233"/>
      <c r="R31" s="247"/>
      <c r="S31" s="248"/>
      <c r="T31" s="248"/>
      <c r="U31" s="563"/>
      <c r="V31" s="159"/>
      <c r="W31" s="148"/>
      <c r="X31" s="148"/>
      <c r="Y31" s="148"/>
      <c r="Z31" s="148"/>
      <c r="AA31" s="148"/>
      <c r="AB31" s="148"/>
      <c r="AC31" s="148"/>
      <c r="AD31" s="154"/>
      <c r="AE31" s="155"/>
      <c r="AF31" s="155"/>
      <c r="AG31" s="155"/>
      <c r="AH31" s="155"/>
      <c r="AI31" s="155"/>
      <c r="AJ31" s="157"/>
      <c r="AK31" s="157"/>
      <c r="AL31" s="157"/>
      <c r="AM31" s="157"/>
      <c r="AN31" s="157"/>
      <c r="AO31" s="157"/>
      <c r="AP31" s="157"/>
      <c r="AQ31" s="157"/>
      <c r="AR31" s="158"/>
      <c r="AS31" s="80"/>
    </row>
    <row r="32" spans="1:45" ht="15" customHeight="1">
      <c r="A32" s="132"/>
      <c r="B32" s="249"/>
      <c r="C32" s="249"/>
      <c r="D32" s="249"/>
      <c r="E32" s="249"/>
      <c r="F32" s="190"/>
      <c r="G32" s="190"/>
      <c r="H32" s="231"/>
      <c r="I32" s="231"/>
      <c r="J32" s="231"/>
      <c r="K32" s="231"/>
      <c r="L32" s="231"/>
      <c r="M32" s="231"/>
      <c r="N32" s="231"/>
      <c r="O32" s="232"/>
      <c r="P32" s="233"/>
      <c r="Q32" s="249"/>
      <c r="R32" s="249"/>
      <c r="S32" s="250"/>
      <c r="T32" s="250"/>
      <c r="U32" s="563"/>
      <c r="V32" s="159"/>
      <c r="W32" s="148"/>
      <c r="X32" s="148"/>
      <c r="Y32" s="148"/>
      <c r="Z32" s="148"/>
      <c r="AA32" s="148"/>
      <c r="AB32" s="148"/>
      <c r="AC32" s="148"/>
      <c r="AD32" s="147"/>
      <c r="AE32" s="147"/>
      <c r="AF32" s="147"/>
      <c r="AG32" s="147"/>
      <c r="AH32" s="147"/>
      <c r="AI32" s="147"/>
      <c r="AJ32" s="147"/>
      <c r="AK32" s="147"/>
      <c r="AL32" s="147"/>
      <c r="AM32" s="147"/>
      <c r="AN32" s="147"/>
      <c r="AO32" s="147"/>
      <c r="AP32" s="147"/>
      <c r="AQ32" s="147"/>
      <c r="AR32" s="158"/>
      <c r="AS32" s="80"/>
    </row>
    <row r="33" spans="1:45" ht="15.75" customHeight="1">
      <c r="A33" s="132"/>
      <c r="B33" s="132"/>
      <c r="C33" s="132"/>
      <c r="D33" s="132"/>
      <c r="E33" s="160"/>
      <c r="F33" s="132"/>
      <c r="G33" s="132"/>
      <c r="H33" s="132"/>
      <c r="I33" s="132"/>
      <c r="J33" s="132"/>
      <c r="K33" s="132"/>
      <c r="L33" s="132"/>
      <c r="M33" s="132"/>
      <c r="N33" s="132"/>
      <c r="O33" s="132"/>
      <c r="P33" s="132"/>
      <c r="Q33" s="132"/>
      <c r="R33" s="132"/>
      <c r="S33" s="132"/>
      <c r="U33" s="132"/>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row>
    <row r="34" spans="1:45" ht="9.75" customHeight="1">
      <c r="A34" s="132"/>
      <c r="B34" s="132"/>
      <c r="C34" s="132"/>
      <c r="D34" s="132"/>
      <c r="E34" s="160"/>
      <c r="F34" s="132"/>
      <c r="G34" s="132"/>
      <c r="H34" s="132"/>
      <c r="I34" s="132"/>
      <c r="J34" s="132"/>
      <c r="K34" s="132"/>
      <c r="L34" s="132"/>
      <c r="M34" s="132"/>
      <c r="N34" s="132"/>
      <c r="O34" s="132"/>
      <c r="P34" s="132"/>
      <c r="Q34" s="132"/>
      <c r="R34" s="132"/>
      <c r="S34" s="132"/>
      <c r="T34" s="132"/>
      <c r="U34" s="134"/>
      <c r="V34" s="80"/>
      <c r="W34" s="80"/>
      <c r="X34" s="80"/>
      <c r="Y34" s="80"/>
      <c r="Z34" s="80"/>
      <c r="AA34" s="80"/>
      <c r="AB34" s="80"/>
      <c r="AC34" s="80"/>
      <c r="AD34" s="80"/>
      <c r="AE34" s="80"/>
      <c r="AF34" s="80"/>
      <c r="AG34" s="80"/>
      <c r="AH34" s="80"/>
      <c r="AI34" s="80"/>
      <c r="AJ34" s="80"/>
      <c r="AK34" s="80"/>
      <c r="AL34" s="80"/>
      <c r="AM34" s="80"/>
      <c r="AN34" s="80"/>
      <c r="AO34" s="80"/>
      <c r="AP34" s="80"/>
      <c r="AQ34" s="80"/>
      <c r="AR34" s="80"/>
      <c r="AS34" s="80"/>
    </row>
    <row r="35" spans="1:45" ht="13.5" customHeight="1">
      <c r="A35" s="80" t="s">
        <v>321</v>
      </c>
      <c r="B35" s="80"/>
      <c r="C35" s="80"/>
      <c r="D35" s="80"/>
      <c r="E35" s="112"/>
      <c r="F35" s="80"/>
      <c r="G35" s="80"/>
      <c r="H35" s="80"/>
      <c r="I35" s="80"/>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c r="AL35" s="80"/>
      <c r="AM35" s="80"/>
      <c r="AN35" s="80"/>
      <c r="AO35" s="80"/>
      <c r="AP35" s="80"/>
      <c r="AQ35" s="80"/>
      <c r="AR35" s="80"/>
      <c r="AS35" s="80"/>
    </row>
    <row r="36" spans="1:45" ht="13.5" customHeight="1">
      <c r="A36" s="80"/>
      <c r="B36" s="80"/>
      <c r="C36" s="80"/>
      <c r="D36" s="113"/>
      <c r="E36" s="114"/>
      <c r="F36" s="80"/>
      <c r="G36" s="80"/>
      <c r="H36" s="80"/>
      <c r="I36" s="80"/>
      <c r="J36" s="80"/>
      <c r="K36" s="80"/>
      <c r="L36" s="80"/>
      <c r="M36" s="80"/>
      <c r="N36" s="80"/>
      <c r="O36" s="80"/>
      <c r="P36" s="80"/>
      <c r="Q36" s="80"/>
      <c r="R36" s="80"/>
      <c r="S36" s="80"/>
      <c r="T36" s="80"/>
      <c r="U36" s="80"/>
      <c r="V36" s="80"/>
      <c r="W36" s="80"/>
      <c r="X36" s="80"/>
      <c r="Y36" s="80"/>
      <c r="Z36" s="80"/>
      <c r="AA36" s="80"/>
      <c r="AB36" s="80"/>
      <c r="AC36" s="80"/>
      <c r="AD36" s="80"/>
      <c r="AE36" s="80"/>
      <c r="AF36" s="80"/>
      <c r="AG36" s="80"/>
      <c r="AH36" s="80"/>
      <c r="AI36" s="80"/>
      <c r="AJ36" s="80"/>
      <c r="AK36" s="80"/>
      <c r="AL36" s="80"/>
      <c r="AM36" s="80"/>
      <c r="AN36" s="80"/>
      <c r="AO36" s="80"/>
      <c r="AP36" s="80"/>
      <c r="AQ36" s="80"/>
      <c r="AR36" s="80"/>
      <c r="AS36" s="80"/>
    </row>
    <row r="37" spans="1:45" ht="13.5" customHeight="1">
      <c r="A37" s="80"/>
      <c r="B37" s="80"/>
      <c r="C37" s="80"/>
      <c r="D37" s="80"/>
      <c r="E37" s="114"/>
      <c r="F37" s="80"/>
      <c r="G37" s="80"/>
      <c r="H37" s="80"/>
      <c r="I37" s="80"/>
      <c r="J37" s="80"/>
      <c r="K37" s="80"/>
      <c r="L37" s="80"/>
      <c r="M37" s="80"/>
      <c r="N37" s="80"/>
      <c r="O37" s="80"/>
      <c r="P37" s="80"/>
      <c r="Q37" s="80"/>
      <c r="R37" s="80"/>
      <c r="S37" s="80"/>
      <c r="T37" s="80"/>
      <c r="U37" s="80"/>
      <c r="V37" s="80"/>
      <c r="W37" s="80"/>
      <c r="X37" s="80"/>
      <c r="Y37" s="80"/>
      <c r="Z37" s="80"/>
      <c r="AA37" s="80"/>
      <c r="AB37" s="80"/>
      <c r="AC37" s="80"/>
      <c r="AD37" s="80"/>
      <c r="AE37" s="80"/>
      <c r="AF37" s="80"/>
      <c r="AG37" s="80"/>
      <c r="AH37" s="80"/>
      <c r="AI37" s="80"/>
      <c r="AJ37" s="80"/>
      <c r="AK37" s="80"/>
      <c r="AL37" s="80"/>
      <c r="AM37" s="80"/>
      <c r="AN37" s="80"/>
      <c r="AO37" s="80"/>
      <c r="AP37" s="80"/>
      <c r="AQ37" s="80"/>
      <c r="AR37" s="80"/>
      <c r="AS37" s="80"/>
    </row>
    <row r="38" spans="1:45" ht="13.5" customHeight="1">
      <c r="A38" s="80"/>
      <c r="B38" s="80"/>
      <c r="C38" s="80"/>
      <c r="D38" s="80"/>
      <c r="E38" s="114"/>
      <c r="F38" s="80"/>
      <c r="G38" s="80"/>
      <c r="H38" s="80"/>
      <c r="I38" s="80"/>
      <c r="J38" s="80"/>
      <c r="K38" s="80"/>
      <c r="L38" s="80"/>
      <c r="M38" s="80"/>
      <c r="N38" s="80"/>
      <c r="O38" s="80"/>
      <c r="P38" s="80"/>
      <c r="Q38" s="80"/>
      <c r="R38" s="80"/>
      <c r="S38" s="80"/>
      <c r="T38" s="80"/>
      <c r="U38" s="80"/>
      <c r="V38" s="80"/>
      <c r="W38" s="80"/>
      <c r="X38" s="80"/>
      <c r="Y38" s="80"/>
      <c r="Z38" s="80"/>
      <c r="AA38" s="80"/>
      <c r="AB38" s="80"/>
      <c r="AC38" s="80"/>
      <c r="AD38" s="80"/>
      <c r="AE38" s="80"/>
      <c r="AF38" s="80"/>
      <c r="AG38" s="80"/>
      <c r="AH38" s="80"/>
      <c r="AI38" s="80"/>
      <c r="AJ38" s="80"/>
      <c r="AK38" s="80"/>
      <c r="AL38" s="80"/>
      <c r="AM38" s="80"/>
      <c r="AN38" s="80"/>
      <c r="AO38" s="80"/>
      <c r="AP38" s="80"/>
      <c r="AQ38" s="80"/>
      <c r="AR38" s="80"/>
      <c r="AS38" s="80"/>
    </row>
    <row r="39" spans="1:45" ht="13.5" customHeight="1">
      <c r="A39" s="80"/>
      <c r="B39" s="80"/>
      <c r="C39" s="80"/>
      <c r="D39" s="80"/>
      <c r="E39" s="112"/>
      <c r="F39" s="80"/>
      <c r="G39" s="80"/>
      <c r="H39" s="80"/>
      <c r="I39" s="80"/>
      <c r="J39" s="80"/>
      <c r="K39" s="80"/>
      <c r="L39" s="80"/>
      <c r="M39" s="80"/>
      <c r="N39" s="80"/>
      <c r="O39" s="80"/>
      <c r="P39" s="80"/>
      <c r="Q39" s="80"/>
      <c r="R39" s="80"/>
      <c r="S39" s="80"/>
      <c r="T39" s="80"/>
      <c r="U39" s="80"/>
      <c r="V39" s="80"/>
      <c r="W39" s="80"/>
      <c r="X39" s="80"/>
      <c r="Y39" s="80"/>
      <c r="Z39" s="80"/>
      <c r="AA39" s="80"/>
      <c r="AB39" s="80"/>
      <c r="AC39" s="80"/>
      <c r="AD39" s="80"/>
      <c r="AE39" s="80"/>
      <c r="AF39" s="80"/>
      <c r="AG39" s="80"/>
      <c r="AH39" s="80"/>
      <c r="AI39" s="80"/>
      <c r="AJ39" s="80"/>
      <c r="AK39" s="80"/>
      <c r="AL39" s="80"/>
      <c r="AM39" s="80"/>
      <c r="AN39" s="80"/>
      <c r="AO39" s="80"/>
      <c r="AP39" s="80"/>
      <c r="AQ39" s="80"/>
      <c r="AR39" s="80"/>
      <c r="AS39" s="80"/>
    </row>
    <row r="40" spans="1:45" ht="13.5" customHeight="1">
      <c r="A40" s="80"/>
      <c r="B40" s="80"/>
      <c r="C40" s="80"/>
      <c r="D40" s="80"/>
      <c r="E40" s="112"/>
      <c r="F40" s="80"/>
      <c r="G40" s="80"/>
      <c r="H40" s="80"/>
      <c r="I40" s="80"/>
      <c r="J40" s="80"/>
      <c r="K40" s="80"/>
      <c r="L40" s="80"/>
      <c r="M40" s="80"/>
      <c r="N40" s="80"/>
      <c r="O40" s="80"/>
      <c r="P40" s="80"/>
      <c r="Q40" s="80"/>
      <c r="R40" s="80"/>
      <c r="S40" s="80"/>
      <c r="T40" s="80"/>
      <c r="U40" s="80"/>
      <c r="V40" s="80"/>
      <c r="W40" s="80"/>
      <c r="X40" s="80"/>
      <c r="Y40" s="80"/>
      <c r="Z40" s="80"/>
      <c r="AA40" s="80"/>
      <c r="AB40" s="80"/>
      <c r="AC40" s="80"/>
      <c r="AD40" s="80"/>
      <c r="AE40" s="80"/>
      <c r="AF40" s="80"/>
      <c r="AG40" s="80"/>
      <c r="AH40" s="80"/>
      <c r="AI40" s="80"/>
      <c r="AJ40" s="80"/>
      <c r="AK40" s="80"/>
      <c r="AL40" s="80"/>
      <c r="AM40" s="80"/>
      <c r="AN40" s="80"/>
      <c r="AO40" s="80"/>
      <c r="AP40" s="80"/>
      <c r="AQ40" s="80"/>
      <c r="AR40" s="80"/>
      <c r="AS40" s="80"/>
    </row>
    <row r="41" spans="1:45" ht="13.5" customHeight="1">
      <c r="A41" s="80"/>
      <c r="B41" s="80"/>
      <c r="C41" s="80"/>
      <c r="D41" s="80"/>
      <c r="E41" s="112"/>
      <c r="F41" s="80"/>
      <c r="G41" s="80"/>
      <c r="H41" s="80"/>
      <c r="I41" s="80"/>
      <c r="J41" s="80"/>
      <c r="K41" s="80"/>
      <c r="L41" s="80"/>
      <c r="M41" s="80"/>
      <c r="N41" s="80"/>
      <c r="O41" s="80"/>
      <c r="P41" s="80"/>
      <c r="Q41" s="80"/>
      <c r="R41" s="80"/>
      <c r="S41" s="80"/>
      <c r="T41" s="80"/>
      <c r="U41" s="80"/>
      <c r="V41" s="80"/>
      <c r="W41" s="80"/>
      <c r="X41" s="80"/>
      <c r="Y41" s="80"/>
      <c r="Z41" s="80"/>
      <c r="AA41" s="80"/>
      <c r="AB41" s="80"/>
      <c r="AC41" s="80"/>
      <c r="AD41" s="80"/>
      <c r="AE41" s="80"/>
      <c r="AF41" s="80"/>
      <c r="AG41" s="80"/>
      <c r="AH41" s="80"/>
      <c r="AI41" s="80"/>
      <c r="AJ41" s="80"/>
      <c r="AK41" s="80"/>
      <c r="AL41" s="80"/>
      <c r="AM41" s="80"/>
      <c r="AN41" s="80"/>
      <c r="AO41" s="80"/>
      <c r="AP41" s="80"/>
      <c r="AQ41" s="80"/>
      <c r="AR41" s="80"/>
      <c r="AS41" s="80"/>
    </row>
    <row r="42" spans="1:45" ht="13.5" customHeight="1">
      <c r="A42" s="80"/>
      <c r="B42" s="80"/>
      <c r="C42" s="80"/>
      <c r="D42" s="80"/>
      <c r="E42" s="112"/>
      <c r="F42" s="80"/>
      <c r="G42" s="80"/>
      <c r="H42" s="80"/>
      <c r="I42" s="80"/>
      <c r="J42" s="80"/>
      <c r="K42" s="80"/>
      <c r="L42" s="80"/>
      <c r="M42" s="80"/>
      <c r="N42" s="80"/>
      <c r="O42" s="80"/>
      <c r="P42" s="80"/>
      <c r="Q42" s="80"/>
      <c r="R42" s="80"/>
      <c r="S42" s="80"/>
      <c r="T42" s="80"/>
      <c r="U42" s="80"/>
      <c r="V42" s="80"/>
      <c r="W42" s="80"/>
      <c r="X42" s="80"/>
      <c r="Y42" s="80"/>
      <c r="Z42" s="80"/>
      <c r="AA42" s="80"/>
      <c r="AB42" s="80"/>
      <c r="AC42" s="80"/>
      <c r="AD42" s="80"/>
      <c r="AE42" s="80"/>
      <c r="AF42" s="80"/>
      <c r="AG42" s="80"/>
      <c r="AH42" s="80"/>
      <c r="AI42" s="80"/>
      <c r="AJ42" s="80"/>
      <c r="AK42" s="80"/>
      <c r="AL42" s="80"/>
      <c r="AM42" s="80"/>
      <c r="AN42" s="80"/>
      <c r="AO42" s="80"/>
      <c r="AP42" s="80"/>
      <c r="AQ42" s="80"/>
      <c r="AR42" s="80"/>
      <c r="AS42" s="80"/>
    </row>
    <row r="43" spans="1:45" ht="13.5" customHeight="1">
      <c r="A43" s="80"/>
      <c r="B43" s="80"/>
      <c r="C43" s="80"/>
      <c r="D43" s="80"/>
      <c r="E43" s="112"/>
      <c r="F43" s="80"/>
      <c r="G43" s="80"/>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row>
    <row r="44" spans="1:45" ht="18.75" customHeight="1">
      <c r="A44" s="80"/>
      <c r="B44" s="80"/>
      <c r="C44" s="80"/>
      <c r="D44" s="80"/>
      <c r="E44" s="112"/>
      <c r="F44" s="80"/>
      <c r="G44" s="80"/>
      <c r="H44" s="80"/>
      <c r="I44" s="80"/>
      <c r="J44" s="80"/>
      <c r="K44" s="80"/>
      <c r="L44" s="80"/>
      <c r="M44" s="80"/>
      <c r="N44" s="80"/>
      <c r="O44" s="80"/>
      <c r="P44" s="80"/>
      <c r="Q44" s="80"/>
      <c r="R44" s="80"/>
      <c r="S44" s="80"/>
      <c r="T44" s="80"/>
      <c r="U44" s="80"/>
      <c r="V44" s="80"/>
      <c r="W44" s="80"/>
      <c r="X44" s="80"/>
      <c r="Y44" s="80"/>
      <c r="Z44" s="80"/>
      <c r="AA44" s="80"/>
      <c r="AB44" s="80"/>
      <c r="AC44" s="80"/>
      <c r="AD44" s="80"/>
      <c r="AE44" s="80"/>
      <c r="AF44" s="80"/>
      <c r="AG44" s="80"/>
      <c r="AH44" s="80"/>
      <c r="AI44" s="80"/>
      <c r="AJ44" s="80"/>
      <c r="AK44" s="80"/>
      <c r="AL44" s="80"/>
      <c r="AM44" s="80"/>
      <c r="AN44" s="80"/>
      <c r="AO44" s="80"/>
      <c r="AP44" s="80"/>
      <c r="AQ44" s="80"/>
      <c r="AR44" s="80"/>
      <c r="AS44" s="80"/>
    </row>
    <row r="45" spans="1:45" ht="13.5" customHeight="1">
      <c r="A45" s="80"/>
      <c r="B45" s="80"/>
      <c r="C45" s="80"/>
      <c r="D45" s="80"/>
      <c r="E45" s="112"/>
      <c r="F45" s="80"/>
      <c r="G45" s="80"/>
      <c r="H45" s="80"/>
      <c r="I45" s="80"/>
      <c r="J45" s="80"/>
      <c r="K45" s="80"/>
      <c r="L45" s="80"/>
      <c r="M45" s="80"/>
      <c r="N45" s="80"/>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row>
    <row r="46" spans="1:45" ht="13.5" customHeight="1">
      <c r="A46" s="80"/>
      <c r="B46" s="80"/>
      <c r="C46" s="80"/>
      <c r="D46" s="80"/>
      <c r="E46" s="112"/>
      <c r="F46" s="80"/>
      <c r="G46" s="80"/>
      <c r="H46" s="80"/>
      <c r="I46" s="80"/>
      <c r="J46" s="80"/>
      <c r="K46" s="80"/>
      <c r="L46" s="80"/>
      <c r="M46" s="80"/>
      <c r="N46" s="80"/>
      <c r="O46" s="80"/>
      <c r="P46" s="80"/>
      <c r="Q46" s="80"/>
      <c r="R46" s="80"/>
      <c r="S46" s="80"/>
      <c r="T46" s="80"/>
      <c r="U46" s="80"/>
      <c r="V46" s="80"/>
      <c r="W46" s="80"/>
      <c r="X46" s="80"/>
      <c r="Y46" s="80"/>
      <c r="Z46" s="80"/>
      <c r="AA46" s="80"/>
      <c r="AB46" s="80"/>
      <c r="AC46" s="80"/>
      <c r="AD46" s="80"/>
      <c r="AE46" s="80"/>
      <c r="AF46" s="80"/>
      <c r="AG46" s="80"/>
      <c r="AH46" s="80"/>
      <c r="AI46" s="80"/>
      <c r="AJ46" s="80"/>
      <c r="AK46" s="80"/>
      <c r="AL46" s="80"/>
      <c r="AM46" s="80"/>
      <c r="AN46" s="80"/>
      <c r="AO46" s="80"/>
      <c r="AP46" s="80"/>
      <c r="AQ46" s="80"/>
      <c r="AR46" s="80"/>
      <c r="AS46" s="80"/>
    </row>
    <row r="47" spans="1:45" ht="13.5" customHeight="1">
      <c r="A47" s="80"/>
      <c r="B47" s="80"/>
      <c r="C47" s="80"/>
      <c r="D47" s="80"/>
      <c r="E47" s="112"/>
      <c r="F47" s="80"/>
      <c r="G47" s="80"/>
      <c r="H47" s="80"/>
      <c r="I47" s="80"/>
      <c r="J47" s="80"/>
      <c r="K47" s="80"/>
      <c r="L47" s="80"/>
      <c r="M47" s="80"/>
      <c r="N47" s="80"/>
      <c r="O47" s="80"/>
      <c r="P47" s="80"/>
      <c r="Q47" s="80"/>
      <c r="R47" s="80"/>
      <c r="S47" s="80"/>
      <c r="T47" s="80"/>
      <c r="U47" s="80"/>
      <c r="V47" s="80"/>
      <c r="W47" s="80"/>
      <c r="X47" s="80"/>
      <c r="Y47" s="80"/>
      <c r="Z47" s="80"/>
      <c r="AA47" s="80"/>
      <c r="AB47" s="80"/>
      <c r="AC47" s="80"/>
      <c r="AD47" s="80"/>
      <c r="AE47" s="80"/>
      <c r="AF47" s="80"/>
      <c r="AG47" s="80"/>
      <c r="AH47" s="80"/>
      <c r="AI47" s="80"/>
      <c r="AJ47" s="80"/>
      <c r="AK47" s="80"/>
      <c r="AL47" s="80"/>
      <c r="AM47" s="80"/>
      <c r="AN47" s="80"/>
      <c r="AO47" s="80"/>
      <c r="AP47" s="80"/>
      <c r="AQ47" s="80"/>
      <c r="AR47" s="80"/>
      <c r="AS47" s="80"/>
    </row>
    <row r="48" spans="1:45" ht="13.5" customHeight="1">
      <c r="A48" s="80"/>
      <c r="B48" s="80"/>
      <c r="C48" s="80"/>
      <c r="D48" s="80"/>
      <c r="E48" s="112"/>
      <c r="F48" s="80"/>
      <c r="G48" s="80"/>
      <c r="H48" s="80"/>
      <c r="I48" s="80"/>
      <c r="J48" s="80"/>
      <c r="K48" s="80"/>
      <c r="L48" s="80"/>
      <c r="M48" s="80"/>
      <c r="N48" s="80"/>
      <c r="O48" s="80"/>
      <c r="P48" s="80"/>
      <c r="Q48" s="80"/>
      <c r="R48" s="80"/>
      <c r="S48" s="80"/>
      <c r="T48" s="80"/>
      <c r="U48" s="80"/>
      <c r="V48" s="80"/>
      <c r="W48" s="80"/>
      <c r="X48" s="80"/>
      <c r="Y48" s="80"/>
      <c r="Z48" s="80"/>
      <c r="AA48" s="80"/>
      <c r="AB48" s="80"/>
      <c r="AC48" s="80"/>
      <c r="AD48" s="80"/>
      <c r="AE48" s="80"/>
      <c r="AF48" s="80"/>
      <c r="AG48" s="80"/>
      <c r="AH48" s="80"/>
      <c r="AI48" s="80"/>
      <c r="AJ48" s="80"/>
      <c r="AK48" s="80"/>
      <c r="AL48" s="80"/>
      <c r="AM48" s="80"/>
      <c r="AN48" s="80"/>
      <c r="AO48" s="80"/>
      <c r="AP48" s="80"/>
      <c r="AQ48" s="80"/>
      <c r="AR48" s="80"/>
      <c r="AS48" s="80"/>
    </row>
    <row r="49" spans="1:45" ht="13.5" customHeight="1">
      <c r="A49" s="80"/>
      <c r="B49" s="80"/>
      <c r="C49" s="80"/>
      <c r="D49" s="80"/>
      <c r="E49" s="112"/>
      <c r="F49" s="80"/>
      <c r="G49" s="80"/>
      <c r="H49" s="80"/>
      <c r="I49" s="80"/>
      <c r="J49" s="80"/>
      <c r="K49" s="80"/>
      <c r="L49" s="80"/>
      <c r="M49" s="80"/>
      <c r="N49" s="80"/>
      <c r="O49" s="80"/>
      <c r="P49" s="80"/>
      <c r="Q49" s="80"/>
      <c r="R49" s="80"/>
      <c r="S49" s="80"/>
      <c r="T49" s="80"/>
      <c r="U49" s="80"/>
      <c r="V49" s="80"/>
      <c r="W49" s="80"/>
      <c r="X49" s="80"/>
      <c r="Y49" s="80"/>
      <c r="Z49" s="80"/>
      <c r="AA49" s="80"/>
      <c r="AB49" s="80"/>
      <c r="AC49" s="80"/>
      <c r="AD49" s="80"/>
      <c r="AE49" s="80"/>
      <c r="AF49" s="80"/>
      <c r="AG49" s="80"/>
      <c r="AH49" s="80"/>
      <c r="AI49" s="80"/>
      <c r="AJ49" s="80"/>
      <c r="AK49" s="80"/>
      <c r="AL49" s="80"/>
      <c r="AM49" s="80"/>
      <c r="AN49" s="80"/>
      <c r="AO49" s="80"/>
      <c r="AP49" s="80"/>
      <c r="AQ49" s="80"/>
      <c r="AR49" s="80"/>
      <c r="AS49" s="80"/>
    </row>
    <row r="50" spans="1:45" ht="13.5" customHeight="1">
      <c r="A50" s="80"/>
      <c r="B50" s="80"/>
      <c r="C50" s="80"/>
      <c r="D50" s="80"/>
      <c r="E50" s="112"/>
      <c r="F50" s="80"/>
      <c r="G50" s="80"/>
      <c r="H50" s="80"/>
      <c r="I50" s="80"/>
      <c r="J50" s="80"/>
      <c r="K50" s="80"/>
      <c r="L50" s="80"/>
      <c r="M50" s="80"/>
      <c r="N50" s="80"/>
      <c r="O50" s="80"/>
      <c r="P50" s="80"/>
      <c r="Q50" s="80"/>
      <c r="R50" s="80"/>
      <c r="S50" s="80"/>
      <c r="T50" s="80"/>
      <c r="U50" s="80"/>
      <c r="V50" s="80"/>
      <c r="W50" s="80"/>
      <c r="X50" s="80"/>
      <c r="Y50" s="80"/>
      <c r="Z50" s="80"/>
      <c r="AA50" s="80"/>
      <c r="AB50" s="80"/>
      <c r="AC50" s="80"/>
      <c r="AD50" s="80"/>
      <c r="AE50" s="80"/>
      <c r="AF50" s="80"/>
      <c r="AG50" s="80"/>
      <c r="AH50" s="80"/>
      <c r="AI50" s="80"/>
      <c r="AJ50" s="80"/>
      <c r="AK50" s="80"/>
      <c r="AL50" s="80"/>
      <c r="AM50" s="80"/>
      <c r="AN50" s="80"/>
      <c r="AO50" s="80"/>
      <c r="AP50" s="80"/>
      <c r="AQ50" s="80"/>
      <c r="AR50" s="80"/>
      <c r="AS50" s="80"/>
    </row>
    <row r="51" spans="1:45" ht="13.5" customHeight="1">
      <c r="A51" s="80"/>
      <c r="B51" s="80"/>
      <c r="C51" s="80"/>
      <c r="D51" s="80"/>
      <c r="E51" s="112"/>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row>
    <row r="52" spans="1:45" ht="13.5" customHeight="1">
      <c r="A52" s="80"/>
      <c r="B52" s="80"/>
      <c r="C52" s="80"/>
      <c r="D52" s="80"/>
      <c r="E52" s="112"/>
      <c r="F52" s="80"/>
      <c r="G52" s="80"/>
      <c r="H52" s="80"/>
      <c r="I52" s="80"/>
      <c r="J52" s="80"/>
      <c r="K52" s="80"/>
      <c r="L52" s="80"/>
      <c r="M52" s="80"/>
      <c r="N52" s="80"/>
      <c r="O52" s="80"/>
      <c r="P52" s="80"/>
      <c r="Q52" s="80"/>
      <c r="R52" s="80"/>
      <c r="S52" s="80"/>
      <c r="T52" s="80"/>
      <c r="U52" s="80"/>
      <c r="V52" s="80"/>
      <c r="W52" s="80"/>
      <c r="X52" s="80"/>
      <c r="Y52" s="80"/>
      <c r="Z52" s="80"/>
      <c r="AA52" s="80"/>
      <c r="AB52" s="80"/>
      <c r="AC52" s="80"/>
      <c r="AD52" s="80"/>
      <c r="AE52" s="80"/>
      <c r="AF52" s="80"/>
      <c r="AG52" s="80"/>
      <c r="AH52" s="80"/>
      <c r="AI52" s="80"/>
      <c r="AJ52" s="80"/>
      <c r="AK52" s="80"/>
      <c r="AL52" s="80"/>
      <c r="AM52" s="80"/>
      <c r="AN52" s="80"/>
      <c r="AO52" s="80"/>
      <c r="AP52" s="80"/>
      <c r="AQ52" s="80"/>
      <c r="AR52" s="80"/>
      <c r="AS52" s="80"/>
    </row>
    <row r="53" spans="1:45" ht="13.5" customHeight="1">
      <c r="A53" s="80"/>
      <c r="B53" s="80"/>
      <c r="C53" s="80"/>
      <c r="D53" s="80"/>
      <c r="E53" s="112"/>
      <c r="F53" s="80"/>
      <c r="G53" s="80"/>
      <c r="H53" s="80"/>
      <c r="I53" s="80"/>
      <c r="J53" s="80"/>
      <c r="K53" s="80"/>
      <c r="L53" s="80"/>
      <c r="M53" s="80"/>
      <c r="N53" s="80"/>
      <c r="O53" s="80"/>
      <c r="P53" s="80"/>
      <c r="Q53" s="80"/>
      <c r="R53" s="80"/>
      <c r="S53" s="80"/>
      <c r="T53" s="80"/>
      <c r="U53" s="80"/>
      <c r="V53" s="80"/>
      <c r="W53" s="80"/>
      <c r="X53" s="80"/>
      <c r="Y53" s="80"/>
      <c r="Z53" s="80"/>
      <c r="AA53" s="80"/>
      <c r="AB53" s="80"/>
      <c r="AC53" s="80"/>
      <c r="AD53" s="80"/>
      <c r="AE53" s="80"/>
      <c r="AF53" s="80"/>
      <c r="AG53" s="80"/>
      <c r="AH53" s="80"/>
      <c r="AI53" s="80"/>
      <c r="AJ53" s="80"/>
      <c r="AK53" s="80"/>
      <c r="AL53" s="80"/>
      <c r="AM53" s="80"/>
      <c r="AN53" s="80"/>
      <c r="AO53" s="80"/>
      <c r="AP53" s="80"/>
      <c r="AQ53" s="80"/>
      <c r="AR53" s="80"/>
      <c r="AS53" s="80"/>
    </row>
    <row r="54" spans="1:45" ht="13.5" customHeight="1">
      <c r="A54" s="80"/>
      <c r="B54" s="80"/>
      <c r="C54" s="80"/>
      <c r="D54" s="80"/>
      <c r="E54" s="112"/>
      <c r="F54" s="80"/>
      <c r="G54" s="80"/>
      <c r="H54" s="80"/>
      <c r="I54" s="80"/>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row>
    <row r="55" spans="1:45" ht="13.5" customHeight="1">
      <c r="A55" s="80"/>
      <c r="B55" s="80"/>
      <c r="C55" s="80"/>
      <c r="D55" s="80"/>
      <c r="E55" s="112"/>
      <c r="F55" s="80"/>
      <c r="G55" s="80"/>
      <c r="H55" s="80"/>
      <c r="I55" s="80"/>
      <c r="J55" s="80"/>
      <c r="K55" s="80"/>
      <c r="L55" s="80"/>
      <c r="M55" s="80"/>
      <c r="N55" s="80"/>
      <c r="O55" s="80"/>
      <c r="P55" s="80"/>
      <c r="Q55" s="80"/>
      <c r="R55" s="80"/>
      <c r="S55" s="80"/>
      <c r="T55" s="80"/>
      <c r="U55" s="80"/>
      <c r="V55" s="80"/>
      <c r="W55" s="80"/>
      <c r="X55" s="80"/>
      <c r="Y55" s="80"/>
      <c r="Z55" s="80"/>
      <c r="AA55" s="80"/>
      <c r="AB55" s="80"/>
      <c r="AC55" s="80"/>
      <c r="AD55" s="80"/>
      <c r="AE55" s="80"/>
      <c r="AF55" s="80"/>
      <c r="AG55" s="80"/>
      <c r="AH55" s="80"/>
      <c r="AI55" s="80"/>
      <c r="AJ55" s="80"/>
      <c r="AK55" s="80"/>
      <c r="AL55" s="80"/>
      <c r="AM55" s="80"/>
      <c r="AN55" s="80"/>
      <c r="AO55" s="80"/>
      <c r="AP55" s="80"/>
      <c r="AQ55" s="80"/>
      <c r="AR55" s="80"/>
      <c r="AS55" s="80"/>
    </row>
    <row r="56" spans="1:45" ht="13.5" customHeight="1">
      <c r="A56" s="80"/>
      <c r="B56" s="80"/>
      <c r="C56" s="80"/>
      <c r="D56" s="80"/>
      <c r="E56" s="112"/>
      <c r="F56" s="80"/>
      <c r="G56" s="80"/>
      <c r="H56" s="80"/>
      <c r="I56" s="80"/>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row>
    <row r="57" spans="1:45" ht="13.5" customHeight="1">
      <c r="A57" s="80"/>
      <c r="B57" s="80"/>
      <c r="C57" s="80"/>
      <c r="D57" s="80"/>
      <c r="E57" s="112"/>
      <c r="F57" s="80"/>
      <c r="G57" s="80"/>
      <c r="H57" s="80"/>
      <c r="I57" s="80"/>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c r="AJ57" s="80"/>
      <c r="AK57" s="80"/>
      <c r="AL57" s="80"/>
      <c r="AM57" s="80"/>
      <c r="AN57" s="80"/>
      <c r="AO57" s="80"/>
      <c r="AP57" s="80"/>
      <c r="AQ57" s="80"/>
      <c r="AR57" s="80"/>
      <c r="AS57" s="80"/>
    </row>
    <row r="58" spans="1:45" ht="13.5" customHeight="1">
      <c r="A58" s="80"/>
      <c r="B58" s="80"/>
      <c r="C58" s="80"/>
      <c r="D58" s="80"/>
      <c r="E58" s="112"/>
      <c r="F58" s="80"/>
      <c r="G58" s="80"/>
      <c r="H58" s="80"/>
      <c r="I58" s="80"/>
      <c r="J58" s="80"/>
      <c r="K58" s="80"/>
      <c r="L58" s="80"/>
      <c r="M58" s="80"/>
      <c r="N58" s="80"/>
      <c r="O58" s="80"/>
      <c r="P58" s="80"/>
      <c r="Q58" s="80"/>
      <c r="R58" s="80"/>
      <c r="S58" s="80"/>
      <c r="T58" s="80"/>
      <c r="U58" s="80"/>
      <c r="V58" s="80"/>
      <c r="W58" s="80"/>
      <c r="X58" s="80"/>
      <c r="Y58" s="80"/>
      <c r="Z58" s="80"/>
      <c r="AA58" s="80"/>
      <c r="AB58" s="80"/>
      <c r="AC58" s="80"/>
      <c r="AD58" s="80"/>
      <c r="AE58" s="80"/>
      <c r="AF58" s="80"/>
      <c r="AG58" s="80"/>
      <c r="AH58" s="80"/>
      <c r="AI58" s="80"/>
      <c r="AJ58" s="80"/>
      <c r="AK58" s="80"/>
      <c r="AL58" s="80"/>
      <c r="AM58" s="80"/>
      <c r="AN58" s="80"/>
      <c r="AO58" s="80"/>
      <c r="AP58" s="80"/>
      <c r="AQ58" s="80"/>
      <c r="AR58" s="80"/>
      <c r="AS58" s="80"/>
    </row>
    <row r="59" spans="1:45" ht="13.5" customHeight="1">
      <c r="A59" s="80"/>
      <c r="B59" s="80"/>
      <c r="C59" s="80"/>
      <c r="D59" s="80"/>
      <c r="E59" s="112"/>
      <c r="F59" s="80"/>
      <c r="G59" s="80"/>
      <c r="H59" s="80"/>
      <c r="I59" s="80"/>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row>
    <row r="60" spans="1:45" ht="13.5" customHeight="1">
      <c r="A60" s="80"/>
      <c r="B60" s="80"/>
      <c r="C60" s="80"/>
      <c r="D60" s="80"/>
      <c r="E60" s="112"/>
      <c r="F60" s="80"/>
      <c r="G60" s="80"/>
      <c r="H60" s="80"/>
      <c r="I60" s="80"/>
      <c r="J60" s="80"/>
      <c r="K60" s="80"/>
      <c r="L60" s="80"/>
      <c r="M60" s="80"/>
      <c r="N60" s="80"/>
      <c r="O60" s="80"/>
      <c r="P60" s="80"/>
      <c r="Q60" s="80"/>
      <c r="R60" s="80"/>
      <c r="S60" s="80"/>
      <c r="T60" s="80"/>
      <c r="U60" s="80"/>
      <c r="V60" s="80"/>
      <c r="W60" s="80"/>
      <c r="X60" s="80"/>
      <c r="Y60" s="80"/>
      <c r="Z60" s="80"/>
      <c r="AA60" s="80"/>
      <c r="AB60" s="80"/>
      <c r="AC60" s="80"/>
      <c r="AD60" s="80"/>
      <c r="AE60" s="80"/>
      <c r="AF60" s="80"/>
      <c r="AG60" s="80"/>
      <c r="AH60" s="80"/>
      <c r="AI60" s="80"/>
      <c r="AJ60" s="80"/>
      <c r="AK60" s="80"/>
      <c r="AL60" s="80"/>
      <c r="AM60" s="80"/>
      <c r="AN60" s="80"/>
      <c r="AO60" s="80"/>
      <c r="AP60" s="80"/>
      <c r="AQ60" s="80"/>
      <c r="AR60" s="80"/>
      <c r="AS60" s="80"/>
    </row>
    <row r="61" spans="1:45" ht="13.5" customHeight="1">
      <c r="A61" s="80"/>
      <c r="B61" s="80"/>
      <c r="C61" s="80"/>
      <c r="D61" s="80"/>
      <c r="E61" s="112"/>
      <c r="F61" s="80"/>
      <c r="G61" s="80"/>
      <c r="H61" s="80"/>
      <c r="I61" s="80"/>
      <c r="J61" s="80"/>
      <c r="K61" s="80"/>
      <c r="L61" s="80"/>
      <c r="M61" s="80"/>
      <c r="N61" s="80"/>
      <c r="O61" s="80"/>
      <c r="P61" s="80"/>
      <c r="Q61" s="80"/>
      <c r="R61" s="80"/>
      <c r="S61" s="80"/>
      <c r="T61" s="80"/>
      <c r="U61" s="80"/>
      <c r="V61" s="80"/>
      <c r="W61" s="80"/>
      <c r="X61" s="80"/>
      <c r="Y61" s="80"/>
      <c r="Z61" s="80"/>
      <c r="AA61" s="80"/>
      <c r="AB61" s="80"/>
      <c r="AC61" s="80"/>
      <c r="AD61" s="80"/>
      <c r="AE61" s="80"/>
      <c r="AF61" s="80"/>
      <c r="AG61" s="80"/>
      <c r="AH61" s="80"/>
      <c r="AI61" s="80"/>
      <c r="AJ61" s="80"/>
      <c r="AK61" s="80"/>
      <c r="AL61" s="80"/>
      <c r="AM61" s="80"/>
      <c r="AN61" s="80"/>
      <c r="AO61" s="80"/>
      <c r="AP61" s="80"/>
      <c r="AQ61" s="80"/>
      <c r="AR61" s="80"/>
      <c r="AS61" s="80"/>
    </row>
    <row r="62" spans="1:45" ht="13.5" customHeight="1">
      <c r="A62" s="80"/>
      <c r="B62" s="80"/>
      <c r="C62" s="80"/>
      <c r="D62" s="80"/>
      <c r="E62" s="112"/>
      <c r="F62" s="80"/>
      <c r="G62" s="80"/>
      <c r="H62" s="80"/>
      <c r="I62" s="80"/>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row>
    <row r="63" spans="1:45" ht="13.5" customHeight="1">
      <c r="A63" s="80"/>
      <c r="B63" s="80"/>
      <c r="C63" s="80"/>
      <c r="D63" s="80"/>
      <c r="E63" s="112"/>
      <c r="F63" s="80"/>
      <c r="G63" s="80"/>
      <c r="H63" s="80"/>
      <c r="I63" s="80"/>
      <c r="J63" s="80"/>
      <c r="K63" s="80"/>
      <c r="L63" s="80"/>
      <c r="M63" s="80"/>
      <c r="N63" s="80"/>
      <c r="O63" s="80"/>
      <c r="P63" s="80"/>
      <c r="Q63" s="80"/>
      <c r="R63" s="80"/>
      <c r="S63" s="80"/>
      <c r="T63" s="80"/>
      <c r="U63" s="80"/>
      <c r="V63" s="80"/>
      <c r="W63" s="80"/>
      <c r="X63" s="80"/>
      <c r="Y63" s="80"/>
      <c r="Z63" s="80"/>
      <c r="AA63" s="80"/>
      <c r="AB63" s="80"/>
      <c r="AC63" s="80"/>
      <c r="AD63" s="80"/>
      <c r="AE63" s="80"/>
      <c r="AF63" s="80"/>
      <c r="AG63" s="80"/>
      <c r="AH63" s="80"/>
      <c r="AI63" s="80"/>
      <c r="AJ63" s="80"/>
      <c r="AK63" s="80"/>
      <c r="AL63" s="80"/>
      <c r="AM63" s="80"/>
      <c r="AN63" s="80"/>
      <c r="AO63" s="80"/>
      <c r="AP63" s="80"/>
      <c r="AQ63" s="80"/>
      <c r="AR63" s="80"/>
      <c r="AS63" s="80"/>
    </row>
    <row r="64" spans="1:45" ht="13.5" customHeight="1">
      <c r="A64" s="80"/>
      <c r="B64" s="80"/>
      <c r="C64" s="80"/>
      <c r="D64" s="80"/>
      <c r="E64" s="112"/>
      <c r="F64" s="80"/>
      <c r="G64" s="80"/>
      <c r="H64" s="80"/>
      <c r="I64" s="80"/>
      <c r="J64" s="80"/>
      <c r="K64" s="80"/>
      <c r="L64" s="80"/>
      <c r="M64" s="80"/>
      <c r="N64" s="80"/>
      <c r="O64" s="80"/>
      <c r="P64" s="80"/>
      <c r="Q64" s="80"/>
      <c r="R64" s="80"/>
      <c r="S64" s="80"/>
      <c r="T64" s="80"/>
      <c r="U64" s="80"/>
      <c r="V64" s="80"/>
      <c r="W64" s="80"/>
      <c r="X64" s="80"/>
      <c r="Y64" s="80"/>
      <c r="Z64" s="80"/>
      <c r="AA64" s="80"/>
      <c r="AB64" s="80"/>
      <c r="AC64" s="80"/>
      <c r="AD64" s="80"/>
      <c r="AE64" s="80"/>
      <c r="AF64" s="80"/>
      <c r="AG64" s="80"/>
      <c r="AH64" s="80"/>
      <c r="AI64" s="80"/>
      <c r="AJ64" s="80"/>
      <c r="AK64" s="80"/>
      <c r="AL64" s="80"/>
      <c r="AM64" s="80"/>
      <c r="AN64" s="80"/>
      <c r="AO64" s="80"/>
      <c r="AP64" s="80"/>
      <c r="AQ64" s="80"/>
      <c r="AR64" s="80"/>
      <c r="AS64" s="80"/>
    </row>
    <row r="65" spans="1:45" ht="13.5" customHeight="1">
      <c r="A65" s="80"/>
      <c r="B65" s="80"/>
      <c r="C65" s="80"/>
      <c r="D65" s="80"/>
      <c r="E65" s="112"/>
      <c r="F65" s="80"/>
      <c r="G65" s="80"/>
      <c r="H65" s="80"/>
      <c r="I65" s="80"/>
      <c r="J65" s="80"/>
      <c r="K65" s="80"/>
      <c r="L65" s="80"/>
      <c r="M65" s="80"/>
      <c r="N65" s="80"/>
      <c r="O65" s="80"/>
      <c r="P65" s="80"/>
      <c r="Q65" s="80"/>
      <c r="R65" s="80"/>
      <c r="S65" s="80"/>
      <c r="T65" s="80"/>
      <c r="U65" s="80"/>
      <c r="V65" s="80"/>
      <c r="W65" s="80"/>
      <c r="X65" s="80"/>
      <c r="Y65" s="80"/>
      <c r="Z65" s="80"/>
      <c r="AA65" s="80"/>
      <c r="AB65" s="80"/>
      <c r="AC65" s="80"/>
      <c r="AD65" s="80"/>
      <c r="AE65" s="80"/>
      <c r="AF65" s="80"/>
      <c r="AG65" s="80"/>
      <c r="AH65" s="80"/>
      <c r="AI65" s="80"/>
      <c r="AJ65" s="80"/>
      <c r="AK65" s="80"/>
      <c r="AL65" s="80"/>
      <c r="AM65" s="80"/>
      <c r="AN65" s="80"/>
      <c r="AO65" s="80"/>
      <c r="AP65" s="80"/>
      <c r="AQ65" s="80"/>
      <c r="AR65" s="80"/>
      <c r="AS65" s="80"/>
    </row>
    <row r="66" spans="1:45" ht="13.5" customHeight="1">
      <c r="A66" s="80"/>
      <c r="B66" s="80"/>
      <c r="C66" s="80"/>
      <c r="D66" s="80"/>
      <c r="E66" s="112"/>
      <c r="F66" s="80"/>
      <c r="G66" s="80"/>
      <c r="H66" s="80"/>
      <c r="I66" s="80"/>
      <c r="J66" s="80"/>
      <c r="K66" s="80"/>
      <c r="L66" s="80"/>
      <c r="M66" s="80"/>
      <c r="N66" s="80"/>
      <c r="O66" s="80"/>
      <c r="P66" s="80"/>
      <c r="Q66" s="80"/>
      <c r="R66" s="80"/>
      <c r="S66" s="80"/>
      <c r="T66" s="80"/>
      <c r="U66" s="80"/>
      <c r="V66" s="80"/>
      <c r="W66" s="80"/>
      <c r="X66" s="80"/>
      <c r="Y66" s="80"/>
      <c r="Z66" s="80"/>
      <c r="AA66" s="80"/>
      <c r="AB66" s="80"/>
      <c r="AC66" s="80"/>
      <c r="AD66" s="80"/>
      <c r="AE66" s="80"/>
      <c r="AF66" s="80"/>
      <c r="AG66" s="80"/>
      <c r="AH66" s="80"/>
      <c r="AI66" s="80"/>
      <c r="AJ66" s="80"/>
      <c r="AK66" s="80"/>
      <c r="AL66" s="80"/>
      <c r="AM66" s="80"/>
      <c r="AN66" s="80"/>
      <c r="AO66" s="80"/>
      <c r="AP66" s="80"/>
      <c r="AQ66" s="80"/>
      <c r="AR66" s="80"/>
      <c r="AS66" s="80"/>
    </row>
    <row r="67" spans="1:45" ht="13.5" customHeight="1">
      <c r="A67" s="80"/>
      <c r="B67" s="80"/>
      <c r="C67" s="80"/>
      <c r="D67" s="80"/>
      <c r="E67" s="112"/>
      <c r="F67" s="80"/>
      <c r="G67" s="80"/>
      <c r="H67" s="80"/>
      <c r="I67" s="80"/>
      <c r="J67" s="80"/>
      <c r="K67" s="80"/>
      <c r="L67" s="80"/>
      <c r="M67" s="80"/>
      <c r="N67" s="80"/>
      <c r="O67" s="80"/>
      <c r="P67" s="80"/>
      <c r="Q67" s="80"/>
      <c r="R67" s="80"/>
      <c r="S67" s="80"/>
      <c r="T67" s="80"/>
      <c r="U67" s="80"/>
      <c r="V67" s="80"/>
      <c r="W67" s="80"/>
      <c r="X67" s="80"/>
      <c r="Y67" s="80"/>
      <c r="Z67" s="80"/>
      <c r="AA67" s="80"/>
      <c r="AB67" s="80"/>
      <c r="AC67" s="80"/>
      <c r="AD67" s="80"/>
      <c r="AE67" s="80"/>
      <c r="AF67" s="80"/>
      <c r="AG67" s="80"/>
      <c r="AH67" s="80"/>
      <c r="AI67" s="80"/>
      <c r="AJ67" s="80"/>
      <c r="AK67" s="80"/>
      <c r="AL67" s="80"/>
      <c r="AM67" s="80"/>
      <c r="AN67" s="80"/>
      <c r="AO67" s="80"/>
      <c r="AP67" s="80"/>
      <c r="AQ67" s="80"/>
      <c r="AR67" s="80"/>
      <c r="AS67" s="80"/>
    </row>
    <row r="68" spans="1:45" ht="13.5" customHeight="1">
      <c r="A68" s="80"/>
      <c r="B68" s="80"/>
      <c r="C68" s="80"/>
      <c r="D68" s="80"/>
      <c r="E68" s="112"/>
      <c r="F68" s="80"/>
      <c r="G68" s="80"/>
      <c r="H68" s="80"/>
      <c r="I68" s="80"/>
      <c r="J68" s="80"/>
      <c r="K68" s="80"/>
      <c r="L68" s="80"/>
      <c r="M68" s="80"/>
      <c r="N68" s="80"/>
      <c r="O68" s="80"/>
      <c r="P68" s="80"/>
      <c r="Q68" s="80"/>
      <c r="R68" s="80"/>
      <c r="S68" s="80"/>
      <c r="T68" s="80"/>
      <c r="U68" s="80"/>
      <c r="V68" s="80"/>
      <c r="W68" s="80"/>
      <c r="X68" s="80"/>
      <c r="Y68" s="80"/>
      <c r="Z68" s="80"/>
      <c r="AA68" s="80"/>
      <c r="AB68" s="80"/>
      <c r="AC68" s="80"/>
      <c r="AD68" s="80"/>
      <c r="AE68" s="80"/>
      <c r="AF68" s="80"/>
      <c r="AG68" s="80"/>
      <c r="AH68" s="80"/>
      <c r="AI68" s="80"/>
      <c r="AJ68" s="80"/>
      <c r="AK68" s="80"/>
      <c r="AL68" s="80"/>
      <c r="AM68" s="80"/>
      <c r="AN68" s="80"/>
      <c r="AO68" s="80"/>
      <c r="AP68" s="80"/>
      <c r="AQ68" s="80"/>
      <c r="AR68" s="80"/>
      <c r="AS68" s="80"/>
    </row>
    <row r="69" spans="1:45" ht="13.5" customHeight="1">
      <c r="A69" s="80"/>
      <c r="B69" s="80"/>
      <c r="C69" s="80"/>
      <c r="D69" s="80"/>
      <c r="E69" s="112"/>
      <c r="F69" s="80"/>
      <c r="G69" s="80"/>
      <c r="H69" s="80"/>
      <c r="I69" s="80"/>
      <c r="J69" s="80"/>
      <c r="K69" s="80"/>
      <c r="L69" s="80"/>
      <c r="M69" s="80"/>
      <c r="N69" s="80"/>
      <c r="O69" s="80"/>
      <c r="P69" s="80"/>
      <c r="Q69" s="80"/>
      <c r="R69" s="80"/>
      <c r="S69" s="80"/>
      <c r="T69" s="80"/>
      <c r="U69" s="80"/>
      <c r="V69" s="80"/>
      <c r="W69" s="80"/>
      <c r="X69" s="80"/>
      <c r="Y69" s="80"/>
      <c r="Z69" s="80"/>
      <c r="AA69" s="80"/>
      <c r="AB69" s="80"/>
      <c r="AC69" s="80"/>
      <c r="AD69" s="80"/>
      <c r="AE69" s="80"/>
      <c r="AF69" s="80"/>
      <c r="AG69" s="80"/>
      <c r="AH69" s="80"/>
      <c r="AI69" s="80"/>
      <c r="AJ69" s="80"/>
      <c r="AK69" s="80"/>
      <c r="AL69" s="80"/>
      <c r="AM69" s="80"/>
      <c r="AN69" s="80"/>
      <c r="AO69" s="80"/>
      <c r="AP69" s="80"/>
      <c r="AQ69" s="80"/>
      <c r="AR69" s="80"/>
      <c r="AS69" s="80"/>
    </row>
    <row r="70" spans="1:45" ht="13.5" customHeight="1">
      <c r="A70" s="80"/>
      <c r="B70" s="80"/>
      <c r="C70" s="80"/>
      <c r="D70" s="80"/>
      <c r="E70" s="112"/>
      <c r="F70" s="80"/>
      <c r="G70" s="80"/>
      <c r="H70" s="80"/>
      <c r="I70" s="80"/>
      <c r="J70" s="80"/>
      <c r="K70" s="80"/>
      <c r="L70" s="80"/>
      <c r="M70" s="80"/>
      <c r="N70" s="80"/>
      <c r="O70" s="80"/>
      <c r="P70" s="80"/>
      <c r="Q70" s="80"/>
      <c r="R70" s="80"/>
      <c r="S70" s="80"/>
      <c r="T70" s="80"/>
      <c r="U70" s="80"/>
      <c r="V70" s="80"/>
      <c r="W70" s="80"/>
      <c r="X70" s="80"/>
      <c r="Y70" s="80"/>
      <c r="Z70" s="80"/>
      <c r="AA70" s="80"/>
      <c r="AB70" s="80"/>
      <c r="AC70" s="80"/>
      <c r="AD70" s="80"/>
      <c r="AE70" s="80"/>
      <c r="AF70" s="80"/>
      <c r="AG70" s="80"/>
      <c r="AH70" s="80"/>
      <c r="AI70" s="80"/>
      <c r="AJ70" s="80"/>
      <c r="AK70" s="80"/>
      <c r="AL70" s="80"/>
      <c r="AM70" s="80"/>
      <c r="AN70" s="80"/>
      <c r="AO70" s="80"/>
      <c r="AP70" s="80"/>
      <c r="AQ70" s="80"/>
      <c r="AR70" s="80"/>
      <c r="AS70" s="80"/>
    </row>
    <row r="71" spans="1:45" ht="13.5" customHeight="1">
      <c r="A71" s="80"/>
      <c r="B71" s="80"/>
      <c r="C71" s="80"/>
      <c r="D71" s="80"/>
      <c r="E71" s="112"/>
      <c r="F71" s="80"/>
      <c r="G71" s="80"/>
      <c r="H71" s="80"/>
      <c r="I71" s="80"/>
      <c r="J71" s="80"/>
      <c r="K71" s="80"/>
      <c r="L71" s="80"/>
      <c r="M71" s="80"/>
      <c r="N71" s="80"/>
      <c r="O71" s="80"/>
      <c r="P71" s="80"/>
      <c r="Q71" s="80"/>
      <c r="R71" s="80"/>
      <c r="S71" s="80"/>
      <c r="T71" s="80"/>
      <c r="U71" s="80"/>
      <c r="V71" s="80"/>
      <c r="W71" s="80"/>
      <c r="X71" s="80"/>
      <c r="Y71" s="80"/>
      <c r="Z71" s="80"/>
      <c r="AA71" s="80"/>
      <c r="AB71" s="80"/>
      <c r="AC71" s="80"/>
      <c r="AD71" s="80"/>
      <c r="AE71" s="80"/>
      <c r="AF71" s="80"/>
      <c r="AG71" s="80"/>
      <c r="AH71" s="80"/>
      <c r="AI71" s="80"/>
      <c r="AJ71" s="80"/>
      <c r="AK71" s="80"/>
      <c r="AL71" s="80"/>
      <c r="AM71" s="80"/>
      <c r="AN71" s="80"/>
      <c r="AO71" s="80"/>
      <c r="AP71" s="80"/>
      <c r="AQ71" s="80"/>
      <c r="AR71" s="80"/>
      <c r="AS71" s="80"/>
    </row>
    <row r="72" spans="1:45" ht="13.5" customHeight="1">
      <c r="A72" s="80"/>
      <c r="B72" s="80"/>
      <c r="C72" s="80"/>
      <c r="D72" s="80"/>
      <c r="E72" s="112"/>
      <c r="F72" s="80"/>
      <c r="G72" s="80"/>
      <c r="H72" s="80"/>
      <c r="I72" s="80"/>
      <c r="J72" s="80"/>
      <c r="K72" s="80"/>
      <c r="L72" s="80"/>
      <c r="M72" s="80"/>
      <c r="N72" s="80"/>
      <c r="O72" s="80"/>
      <c r="P72" s="80"/>
      <c r="Q72" s="80"/>
      <c r="R72" s="80"/>
      <c r="S72" s="80"/>
      <c r="T72" s="80"/>
      <c r="U72" s="80"/>
      <c r="V72" s="80"/>
      <c r="W72" s="80"/>
      <c r="X72" s="80"/>
      <c r="Y72" s="80"/>
      <c r="Z72" s="80"/>
      <c r="AA72" s="80"/>
      <c r="AB72" s="80"/>
      <c r="AC72" s="80"/>
      <c r="AD72" s="80"/>
      <c r="AE72" s="80"/>
      <c r="AF72" s="80"/>
      <c r="AG72" s="80"/>
      <c r="AH72" s="80"/>
      <c r="AI72" s="80"/>
      <c r="AJ72" s="80"/>
      <c r="AK72" s="80"/>
      <c r="AL72" s="80"/>
      <c r="AM72" s="80"/>
      <c r="AN72" s="80"/>
      <c r="AO72" s="80"/>
      <c r="AP72" s="80"/>
      <c r="AQ72" s="80"/>
      <c r="AR72" s="80"/>
      <c r="AS72" s="80"/>
    </row>
    <row r="73" spans="1:45" ht="13.5" customHeight="1">
      <c r="A73" s="80"/>
      <c r="B73" s="80"/>
      <c r="C73" s="80"/>
      <c r="D73" s="80"/>
      <c r="E73" s="112"/>
      <c r="F73" s="80"/>
      <c r="G73" s="80"/>
      <c r="H73" s="80"/>
      <c r="I73" s="80"/>
      <c r="J73" s="80"/>
      <c r="K73" s="80"/>
      <c r="L73" s="80"/>
      <c r="M73" s="80"/>
      <c r="N73" s="80"/>
      <c r="O73" s="80"/>
      <c r="P73" s="80"/>
      <c r="Q73" s="80"/>
      <c r="R73" s="80"/>
      <c r="S73" s="80"/>
      <c r="T73" s="80"/>
      <c r="U73" s="80"/>
      <c r="V73" s="80"/>
      <c r="W73" s="80"/>
      <c r="X73" s="80"/>
      <c r="Y73" s="80"/>
      <c r="Z73" s="80"/>
      <c r="AA73" s="80"/>
      <c r="AB73" s="80"/>
      <c r="AC73" s="80"/>
      <c r="AD73" s="80"/>
      <c r="AE73" s="80"/>
      <c r="AF73" s="80"/>
      <c r="AG73" s="80"/>
      <c r="AH73" s="80"/>
      <c r="AI73" s="80"/>
      <c r="AJ73" s="80"/>
      <c r="AK73" s="80"/>
      <c r="AL73" s="80"/>
      <c r="AM73" s="80"/>
      <c r="AN73" s="80"/>
      <c r="AO73" s="80"/>
      <c r="AP73" s="80"/>
      <c r="AQ73" s="80"/>
      <c r="AR73" s="80"/>
      <c r="AS73" s="80"/>
    </row>
    <row r="74" spans="1:45" ht="13.5" customHeight="1">
      <c r="A74" s="80"/>
      <c r="B74" s="80"/>
      <c r="C74" s="80"/>
      <c r="D74" s="80"/>
      <c r="E74" s="112"/>
      <c r="F74" s="80"/>
      <c r="G74" s="80"/>
      <c r="H74" s="80"/>
      <c r="I74" s="80"/>
      <c r="J74" s="80"/>
      <c r="K74" s="80"/>
      <c r="L74" s="80"/>
      <c r="M74" s="80"/>
      <c r="N74" s="80"/>
      <c r="O74" s="80"/>
      <c r="P74" s="80"/>
      <c r="Q74" s="80"/>
      <c r="R74" s="80"/>
      <c r="S74" s="80"/>
      <c r="T74" s="80"/>
      <c r="U74" s="80"/>
      <c r="V74" s="80"/>
      <c r="W74" s="80"/>
      <c r="X74" s="80"/>
      <c r="Y74" s="80"/>
      <c r="Z74" s="80"/>
      <c r="AA74" s="80"/>
      <c r="AB74" s="80"/>
      <c r="AC74" s="80"/>
      <c r="AD74" s="80"/>
      <c r="AE74" s="80"/>
      <c r="AF74" s="80"/>
      <c r="AG74" s="80"/>
      <c r="AH74" s="80"/>
      <c r="AI74" s="80"/>
      <c r="AJ74" s="80"/>
      <c r="AK74" s="80"/>
      <c r="AL74" s="80"/>
      <c r="AM74" s="80"/>
      <c r="AN74" s="80"/>
      <c r="AO74" s="80"/>
      <c r="AP74" s="80"/>
      <c r="AQ74" s="80"/>
      <c r="AR74" s="80"/>
      <c r="AS74" s="80"/>
    </row>
    <row r="75" spans="1:45" ht="13.5" customHeight="1">
      <c r="A75" s="80"/>
      <c r="B75" s="80"/>
      <c r="C75" s="80"/>
      <c r="D75" s="80"/>
      <c r="E75" s="112"/>
      <c r="F75" s="80"/>
      <c r="G75" s="80"/>
      <c r="H75" s="80"/>
      <c r="I75" s="80"/>
      <c r="J75" s="80"/>
      <c r="K75" s="80"/>
      <c r="L75" s="80"/>
      <c r="M75" s="80"/>
      <c r="N75" s="80"/>
      <c r="O75" s="80"/>
      <c r="P75" s="80"/>
      <c r="Q75" s="80"/>
      <c r="R75" s="80"/>
      <c r="S75" s="80"/>
      <c r="T75" s="80"/>
      <c r="U75" s="80"/>
      <c r="V75" s="80"/>
      <c r="W75" s="80"/>
      <c r="X75" s="80"/>
      <c r="Y75" s="80"/>
      <c r="Z75" s="80"/>
      <c r="AA75" s="80"/>
      <c r="AB75" s="80"/>
      <c r="AC75" s="80"/>
      <c r="AD75" s="80"/>
      <c r="AE75" s="80"/>
      <c r="AF75" s="80"/>
      <c r="AG75" s="80"/>
      <c r="AH75" s="80"/>
      <c r="AI75" s="80"/>
      <c r="AJ75" s="80"/>
      <c r="AK75" s="80"/>
      <c r="AL75" s="80"/>
      <c r="AM75" s="80"/>
      <c r="AN75" s="80"/>
      <c r="AO75" s="80"/>
      <c r="AP75" s="80"/>
      <c r="AQ75" s="80"/>
      <c r="AR75" s="80"/>
      <c r="AS75" s="80"/>
    </row>
    <row r="76" spans="1:45" ht="13.5" customHeight="1">
      <c r="A76" s="80"/>
      <c r="B76" s="80"/>
      <c r="C76" s="80"/>
      <c r="D76" s="80"/>
      <c r="E76" s="112"/>
      <c r="F76" s="80"/>
      <c r="G76" s="80"/>
      <c r="H76" s="80"/>
      <c r="I76" s="80"/>
      <c r="J76" s="80"/>
      <c r="K76" s="80"/>
      <c r="L76" s="80"/>
      <c r="M76" s="80"/>
      <c r="N76" s="80"/>
      <c r="O76" s="80"/>
      <c r="P76" s="80"/>
      <c r="Q76" s="80"/>
      <c r="R76" s="80"/>
      <c r="S76" s="80"/>
      <c r="T76" s="80"/>
      <c r="U76" s="80"/>
      <c r="V76" s="80"/>
      <c r="W76" s="80"/>
      <c r="X76" s="80"/>
      <c r="Y76" s="80"/>
      <c r="Z76" s="80"/>
      <c r="AA76" s="80"/>
      <c r="AB76" s="80"/>
      <c r="AC76" s="80"/>
      <c r="AD76" s="80"/>
      <c r="AE76" s="80"/>
      <c r="AF76" s="80"/>
      <c r="AG76" s="80"/>
      <c r="AH76" s="80"/>
      <c r="AI76" s="80"/>
      <c r="AJ76" s="80"/>
      <c r="AK76" s="80"/>
      <c r="AL76" s="80"/>
      <c r="AM76" s="80"/>
      <c r="AN76" s="80"/>
      <c r="AO76" s="80"/>
      <c r="AP76" s="80"/>
      <c r="AQ76" s="80"/>
      <c r="AR76" s="80"/>
      <c r="AS76" s="80"/>
    </row>
    <row r="77" spans="1:45" ht="13.5" customHeight="1">
      <c r="A77" s="80"/>
      <c r="B77" s="80"/>
      <c r="C77" s="80"/>
      <c r="D77" s="80"/>
      <c r="E77" s="112"/>
      <c r="F77" s="80"/>
      <c r="G77" s="80"/>
      <c r="H77" s="80"/>
      <c r="I77" s="80"/>
      <c r="J77" s="80"/>
      <c r="K77" s="80"/>
      <c r="L77" s="80"/>
      <c r="M77" s="80"/>
      <c r="N77" s="80"/>
      <c r="O77" s="80"/>
      <c r="P77" s="80"/>
      <c r="Q77" s="80"/>
      <c r="R77" s="80"/>
      <c r="S77" s="80"/>
      <c r="T77" s="80"/>
      <c r="U77" s="80"/>
      <c r="V77" s="80"/>
      <c r="W77" s="80"/>
      <c r="X77" s="80"/>
      <c r="Y77" s="80"/>
      <c r="Z77" s="80"/>
      <c r="AA77" s="80"/>
      <c r="AB77" s="80"/>
      <c r="AC77" s="80"/>
      <c r="AD77" s="80"/>
      <c r="AE77" s="80"/>
      <c r="AF77" s="80"/>
      <c r="AG77" s="80"/>
      <c r="AH77" s="80"/>
      <c r="AI77" s="80"/>
      <c r="AJ77" s="80"/>
      <c r="AK77" s="80"/>
      <c r="AL77" s="80"/>
      <c r="AM77" s="80"/>
      <c r="AN77" s="80"/>
      <c r="AO77" s="80"/>
      <c r="AP77" s="80"/>
      <c r="AQ77" s="80"/>
      <c r="AR77" s="80"/>
      <c r="AS77" s="80"/>
    </row>
    <row r="78" spans="1:45" ht="13.5" customHeight="1">
      <c r="A78" s="80"/>
      <c r="B78" s="80"/>
      <c r="C78" s="80"/>
      <c r="D78" s="80"/>
      <c r="E78" s="112"/>
      <c r="F78" s="80"/>
      <c r="G78" s="80"/>
      <c r="H78" s="80"/>
      <c r="I78" s="80"/>
      <c r="J78" s="80"/>
      <c r="K78" s="80"/>
      <c r="L78" s="80"/>
      <c r="M78" s="80"/>
      <c r="N78" s="80"/>
      <c r="O78" s="80"/>
      <c r="P78" s="80"/>
      <c r="Q78" s="80"/>
      <c r="R78" s="80"/>
      <c r="S78" s="80"/>
      <c r="T78" s="80"/>
      <c r="U78" s="80"/>
      <c r="V78" s="80"/>
      <c r="W78" s="80"/>
      <c r="X78" s="80"/>
      <c r="Y78" s="80"/>
      <c r="Z78" s="80"/>
      <c r="AA78" s="80"/>
      <c r="AB78" s="80"/>
      <c r="AC78" s="80"/>
      <c r="AD78" s="80"/>
      <c r="AE78" s="80"/>
      <c r="AF78" s="80"/>
      <c r="AG78" s="80"/>
      <c r="AH78" s="80"/>
      <c r="AI78" s="80"/>
      <c r="AJ78" s="80"/>
      <c r="AK78" s="80"/>
      <c r="AL78" s="80"/>
      <c r="AM78" s="80"/>
      <c r="AN78" s="80"/>
      <c r="AO78" s="80"/>
      <c r="AP78" s="80"/>
      <c r="AQ78" s="80"/>
      <c r="AR78" s="80"/>
      <c r="AS78" s="80"/>
    </row>
    <row r="79" spans="1:45" ht="13.5" customHeight="1">
      <c r="A79" s="80"/>
      <c r="B79" s="80"/>
      <c r="C79" s="80"/>
      <c r="D79" s="80"/>
      <c r="E79" s="112"/>
      <c r="F79" s="80"/>
      <c r="G79" s="80"/>
      <c r="H79" s="80"/>
      <c r="I79" s="80"/>
      <c r="J79" s="80"/>
      <c r="K79" s="80"/>
      <c r="L79" s="80"/>
      <c r="M79" s="80"/>
      <c r="N79" s="80"/>
      <c r="O79" s="80"/>
      <c r="P79" s="80"/>
      <c r="Q79" s="80"/>
      <c r="R79" s="80"/>
      <c r="S79" s="80"/>
      <c r="T79" s="80"/>
      <c r="U79" s="80"/>
      <c r="V79" s="80"/>
      <c r="W79" s="80"/>
      <c r="X79" s="80"/>
      <c r="Y79" s="80"/>
      <c r="Z79" s="80"/>
      <c r="AA79" s="80"/>
      <c r="AB79" s="80"/>
      <c r="AC79" s="80"/>
      <c r="AD79" s="80"/>
      <c r="AE79" s="80"/>
      <c r="AF79" s="80"/>
      <c r="AG79" s="80"/>
      <c r="AH79" s="80"/>
      <c r="AI79" s="80"/>
      <c r="AJ79" s="80"/>
      <c r="AK79" s="80"/>
      <c r="AL79" s="80"/>
      <c r="AM79" s="80"/>
      <c r="AN79" s="80"/>
      <c r="AO79" s="80"/>
      <c r="AP79" s="80"/>
      <c r="AQ79" s="80"/>
      <c r="AR79" s="80"/>
      <c r="AS79" s="80"/>
    </row>
  </sheetData>
  <sheetProtection sheet="1" objects="1" scenarios="1"/>
  <mergeCells count="55">
    <mergeCell ref="B19:B20"/>
    <mergeCell ref="C19:C20"/>
    <mergeCell ref="D19:D20"/>
    <mergeCell ref="E19:E20"/>
    <mergeCell ref="Q19:Q20"/>
    <mergeCell ref="U31:U32"/>
    <mergeCell ref="U29:U30"/>
    <mergeCell ref="U27:U28"/>
    <mergeCell ref="U23:U24"/>
    <mergeCell ref="U25:U26"/>
    <mergeCell ref="R15:R16"/>
    <mergeCell ref="S15:S16"/>
    <mergeCell ref="U15:U16"/>
    <mergeCell ref="Q13:Q14"/>
    <mergeCell ref="S13:S14"/>
    <mergeCell ref="U13:U14"/>
    <mergeCell ref="R13:R14"/>
    <mergeCell ref="R17:R18"/>
    <mergeCell ref="S17:S18"/>
    <mergeCell ref="U17:U18"/>
    <mergeCell ref="U21:U22"/>
    <mergeCell ref="S19:S20"/>
    <mergeCell ref="U19:U20"/>
    <mergeCell ref="R19:R20"/>
    <mergeCell ref="B17:B18"/>
    <mergeCell ref="C17:C18"/>
    <mergeCell ref="D17:D18"/>
    <mergeCell ref="E17:E18"/>
    <mergeCell ref="Q17:Q18"/>
    <mergeCell ref="B15:B16"/>
    <mergeCell ref="C15:C16"/>
    <mergeCell ref="D15:D16"/>
    <mergeCell ref="E15:E16"/>
    <mergeCell ref="Q15:Q16"/>
    <mergeCell ref="U9:U10"/>
    <mergeCell ref="B11:B12"/>
    <mergeCell ref="C11:C12"/>
    <mergeCell ref="D11:D12"/>
    <mergeCell ref="E11:E12"/>
    <mergeCell ref="Q11:Q12"/>
    <mergeCell ref="R11:R12"/>
    <mergeCell ref="U11:U12"/>
    <mergeCell ref="B13:B14"/>
    <mergeCell ref="C13:C14"/>
    <mergeCell ref="D13:D14"/>
    <mergeCell ref="Q9:Q10"/>
    <mergeCell ref="S11:S12"/>
    <mergeCell ref="R9:R10"/>
    <mergeCell ref="S9:S10"/>
    <mergeCell ref="E13:E14"/>
    <mergeCell ref="C2:H2"/>
    <mergeCell ref="B9:B10"/>
    <mergeCell ref="C9:C10"/>
    <mergeCell ref="D9:D10"/>
    <mergeCell ref="E9:E10"/>
  </mergeCells>
  <phoneticPr fontId="9"/>
  <conditionalFormatting sqref="C9:Q32">
    <cfRule type="cellIs" dxfId="4" priority="1" operator="equal">
      <formula>0</formula>
    </cfRule>
  </conditionalFormatting>
  <pageMargins left="0.25" right="0.25" top="0.75" bottom="0.75" header="0.3" footer="0.3"/>
  <pageSetup paperSize="9" scale="8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Y199"/>
  <sheetViews>
    <sheetView workbookViewId="0">
      <pane ySplit="4" topLeftCell="A5" activePane="bottomLeft" state="frozen"/>
      <selection activeCell="Q9" sqref="Q9:Q10"/>
      <selection pane="bottomLeft" activeCell="E7" sqref="E7"/>
    </sheetView>
  </sheetViews>
  <sheetFormatPr defaultColWidth="14.375" defaultRowHeight="15" customHeight="1"/>
  <cols>
    <col min="1" max="1" width="4.75" customWidth="1"/>
    <col min="2" max="2" width="7.5" customWidth="1"/>
    <col min="3" max="3" width="20.375" customWidth="1"/>
    <col min="4" max="4" width="3" customWidth="1"/>
    <col min="5" max="5" width="21.875" customWidth="1"/>
    <col min="6" max="6" width="1.875" customWidth="1"/>
    <col min="7" max="7" width="0.75" customWidth="1"/>
    <col min="8" max="8" width="15.25" customWidth="1"/>
    <col min="9" max="9" width="6.875" customWidth="1"/>
    <col min="10" max="10" width="6.625" customWidth="1"/>
    <col min="11" max="11" width="6.875" customWidth="1"/>
    <col min="12" max="25" width="6.625" customWidth="1"/>
  </cols>
  <sheetData>
    <row r="1" spans="1:25" ht="18.75" customHeight="1">
      <c r="A1" s="22"/>
      <c r="B1" s="33" t="s">
        <v>329</v>
      </c>
      <c r="D1" s="33"/>
      <c r="E1" s="22"/>
      <c r="F1" s="26"/>
      <c r="G1" s="33"/>
      <c r="H1" s="22"/>
      <c r="I1" s="33"/>
      <c r="J1" s="33"/>
      <c r="K1" s="33"/>
      <c r="L1" s="33"/>
      <c r="M1" s="33"/>
      <c r="N1" s="33"/>
      <c r="O1" s="33"/>
      <c r="P1" s="33"/>
      <c r="Q1" s="33"/>
      <c r="R1" s="33"/>
      <c r="S1" s="33"/>
      <c r="T1" s="33"/>
      <c r="U1" s="33"/>
      <c r="V1" s="33"/>
      <c r="W1" s="33"/>
      <c r="X1" s="33"/>
      <c r="Y1" s="33"/>
    </row>
    <row r="2" spans="1:25" ht="13.5" customHeight="1">
      <c r="A2" s="22"/>
      <c r="B2" s="33"/>
      <c r="C2" s="306" t="s">
        <v>330</v>
      </c>
      <c r="D2" s="307"/>
      <c r="E2" s="308" t="s">
        <v>331</v>
      </c>
      <c r="F2" s="309"/>
      <c r="G2" s="310"/>
      <c r="H2" s="575" t="s">
        <v>332</v>
      </c>
      <c r="I2" s="482"/>
      <c r="J2" s="482"/>
      <c r="K2" s="33"/>
      <c r="L2" s="33"/>
      <c r="M2" s="33"/>
      <c r="N2" s="33"/>
      <c r="O2" s="33"/>
      <c r="P2" s="33"/>
      <c r="Q2" s="33"/>
      <c r="R2" s="33"/>
      <c r="S2" s="33"/>
      <c r="T2" s="33"/>
      <c r="U2" s="33"/>
      <c r="V2" s="33"/>
      <c r="W2" s="33"/>
      <c r="X2" s="33"/>
      <c r="Y2" s="33"/>
    </row>
    <row r="3" spans="1:25" ht="13.5" customHeight="1">
      <c r="A3" s="22"/>
      <c r="B3" s="33"/>
      <c r="C3" s="311" t="s">
        <v>333</v>
      </c>
      <c r="D3" s="312"/>
      <c r="E3" s="313" t="s">
        <v>334</v>
      </c>
      <c r="F3" s="309"/>
      <c r="G3" s="309"/>
      <c r="H3" s="482"/>
      <c r="I3" s="576"/>
      <c r="J3" s="576"/>
      <c r="K3" s="33"/>
      <c r="L3" s="33"/>
      <c r="M3" s="33"/>
      <c r="N3" s="33"/>
      <c r="O3" s="33"/>
      <c r="P3" s="33"/>
      <c r="Q3" s="33"/>
      <c r="R3" s="33"/>
      <c r="S3" s="33"/>
      <c r="T3" s="33"/>
      <c r="U3" s="33"/>
      <c r="V3" s="33"/>
      <c r="W3" s="33"/>
      <c r="X3" s="33"/>
      <c r="Y3" s="33"/>
    </row>
    <row r="4" spans="1:25" ht="13.5" customHeight="1">
      <c r="A4" s="22"/>
      <c r="B4" s="33"/>
      <c r="C4" s="311" t="s">
        <v>335</v>
      </c>
      <c r="D4" s="312"/>
      <c r="E4" s="313" t="s">
        <v>336</v>
      </c>
      <c r="F4" s="309"/>
      <c r="G4" s="309"/>
      <c r="H4" s="482"/>
      <c r="I4" s="576"/>
      <c r="J4" s="576"/>
      <c r="K4" s="33"/>
      <c r="L4" s="33"/>
      <c r="M4" s="33"/>
      <c r="N4" s="33"/>
      <c r="O4" s="33"/>
      <c r="P4" s="33"/>
      <c r="Q4" s="33"/>
      <c r="R4" s="33"/>
      <c r="S4" s="33"/>
      <c r="T4" s="33"/>
      <c r="U4" s="33"/>
      <c r="V4" s="33"/>
      <c r="W4" s="33"/>
      <c r="X4" s="33"/>
      <c r="Y4" s="33"/>
    </row>
    <row r="5" spans="1:25" ht="18.75" customHeight="1">
      <c r="A5" s="22"/>
      <c r="B5" s="314" t="s">
        <v>265</v>
      </c>
      <c r="C5" s="33"/>
      <c r="D5" s="33"/>
      <c r="E5" s="33"/>
      <c r="F5" s="26"/>
      <c r="G5" s="26"/>
      <c r="H5" s="26"/>
      <c r="I5" s="33"/>
      <c r="J5" s="33"/>
      <c r="K5" s="33"/>
      <c r="L5" s="33"/>
      <c r="M5" s="33"/>
      <c r="N5" s="33"/>
      <c r="O5" s="33"/>
      <c r="P5" s="33"/>
      <c r="Q5" s="33"/>
      <c r="R5" s="33"/>
      <c r="S5" s="33"/>
      <c r="T5" s="33"/>
      <c r="U5" s="33"/>
      <c r="V5" s="33"/>
      <c r="W5" s="33"/>
      <c r="X5" s="33"/>
      <c r="Y5" s="33"/>
    </row>
    <row r="6" spans="1:25" ht="18.75" customHeight="1">
      <c r="A6" s="22"/>
      <c r="B6" s="315"/>
      <c r="C6" s="316"/>
      <c r="D6" s="316" t="s">
        <v>314</v>
      </c>
      <c r="E6" s="411"/>
      <c r="F6" s="318"/>
      <c r="G6" s="319"/>
      <c r="H6" s="22"/>
      <c r="I6" s="33"/>
      <c r="J6" s="33"/>
      <c r="K6" s="33"/>
      <c r="L6" s="33"/>
      <c r="M6" s="33"/>
      <c r="N6" s="33"/>
      <c r="O6" s="33"/>
      <c r="P6" s="33"/>
      <c r="Q6" s="33"/>
      <c r="R6" s="33"/>
      <c r="S6" s="33"/>
      <c r="T6" s="33"/>
      <c r="U6" s="33"/>
      <c r="V6" s="33"/>
      <c r="W6" s="33"/>
      <c r="X6" s="33"/>
      <c r="Y6" s="33"/>
    </row>
    <row r="7" spans="1:25" ht="51" customHeight="1">
      <c r="A7" s="22"/>
      <c r="B7" s="320">
        <v>1</v>
      </c>
      <c r="C7" s="321">
        <f>VLOOKUP(B7,Top!$B$14:$F$21,2,0)</f>
        <v>0</v>
      </c>
      <c r="D7" s="322"/>
      <c r="E7" s="305"/>
      <c r="F7" s="323"/>
      <c r="G7" s="324"/>
      <c r="H7" s="22"/>
      <c r="I7" s="33"/>
      <c r="J7" s="22"/>
      <c r="K7" s="412"/>
      <c r="L7" s="33"/>
      <c r="M7" s="33"/>
      <c r="N7" s="33"/>
      <c r="O7" s="33"/>
      <c r="P7" s="33"/>
      <c r="Q7" s="33"/>
      <c r="R7" s="33"/>
      <c r="S7" s="33"/>
      <c r="T7" s="33"/>
      <c r="U7" s="33"/>
      <c r="V7" s="33"/>
      <c r="W7" s="33"/>
      <c r="X7" s="33"/>
      <c r="Y7" s="33"/>
    </row>
    <row r="8" spans="1:25" ht="18.75" customHeight="1">
      <c r="A8" s="22"/>
      <c r="B8" s="325"/>
      <c r="C8" s="326">
        <f>VLOOKUP(B7,Top!$B$14:$F$21,3,0)</f>
        <v>0</v>
      </c>
      <c r="D8" s="327" t="s">
        <v>320</v>
      </c>
      <c r="E8" s="328"/>
      <c r="F8" s="329"/>
      <c r="G8" s="330"/>
      <c r="H8" s="331"/>
      <c r="I8" s="33"/>
      <c r="J8" s="22"/>
      <c r="K8" s="412"/>
      <c r="L8" s="33"/>
      <c r="M8" s="33"/>
      <c r="N8" s="33"/>
      <c r="O8" s="33"/>
      <c r="P8" s="33"/>
      <c r="Q8" s="33"/>
      <c r="R8" s="33"/>
      <c r="S8" s="33"/>
      <c r="T8" s="33"/>
      <c r="U8" s="33"/>
      <c r="V8" s="33"/>
      <c r="W8" s="33"/>
      <c r="X8" s="33"/>
      <c r="Y8" s="33"/>
    </row>
    <row r="9" spans="1:25" ht="51" customHeight="1" thickBot="1">
      <c r="A9" s="22"/>
      <c r="B9" s="332"/>
      <c r="C9" s="333" t="str">
        <f>VLOOKUP(B7,Top!$B$14:$F$21,5,0)</f>
        <v/>
      </c>
      <c r="D9" s="334"/>
      <c r="E9" s="304"/>
      <c r="F9" s="335"/>
      <c r="G9" s="336"/>
      <c r="H9" s="331"/>
      <c r="I9" s="33"/>
      <c r="J9" s="22"/>
      <c r="K9" s="412"/>
      <c r="L9" s="33"/>
      <c r="M9" s="33"/>
      <c r="N9" s="33"/>
      <c r="O9" s="33"/>
      <c r="P9" s="33"/>
      <c r="Q9" s="33"/>
      <c r="R9" s="33"/>
      <c r="S9" s="33"/>
      <c r="T9" s="33"/>
      <c r="U9" s="33"/>
      <c r="V9" s="33"/>
      <c r="W9" s="33"/>
      <c r="X9" s="33"/>
      <c r="Y9" s="33"/>
    </row>
    <row r="10" spans="1:25" ht="24.75" customHeight="1" thickTop="1">
      <c r="A10" s="22"/>
      <c r="B10" s="33"/>
      <c r="C10" s="337"/>
      <c r="D10" s="33"/>
      <c r="E10" s="338"/>
      <c r="F10" s="339"/>
      <c r="G10" s="339"/>
      <c r="H10" s="331"/>
      <c r="I10" s="33"/>
      <c r="J10" s="22"/>
      <c r="K10" s="412"/>
      <c r="L10" s="33"/>
      <c r="M10" s="33"/>
      <c r="N10" s="33"/>
      <c r="O10" s="33"/>
      <c r="P10" s="33"/>
      <c r="Q10" s="33"/>
      <c r="R10" s="33"/>
      <c r="S10" s="33"/>
      <c r="T10" s="33"/>
      <c r="U10" s="33"/>
      <c r="V10" s="33"/>
      <c r="W10" s="33"/>
      <c r="X10" s="33"/>
      <c r="Y10" s="33"/>
    </row>
    <row r="11" spans="1:25" ht="18.75" customHeight="1">
      <c r="A11" s="22"/>
      <c r="B11" s="340"/>
      <c r="C11" s="341"/>
      <c r="D11" s="341" t="s">
        <v>314</v>
      </c>
      <c r="E11" s="413"/>
      <c r="F11" s="343"/>
      <c r="G11" s="344"/>
      <c r="H11" s="22"/>
      <c r="I11" s="33"/>
      <c r="J11" s="22"/>
      <c r="K11" s="412"/>
      <c r="L11" s="33"/>
      <c r="M11" s="33"/>
      <c r="N11" s="33"/>
      <c r="O11" s="33"/>
      <c r="P11" s="33"/>
      <c r="Q11" s="33"/>
      <c r="R11" s="33"/>
      <c r="S11" s="33"/>
      <c r="T11" s="33"/>
      <c r="U11" s="33"/>
      <c r="V11" s="33"/>
      <c r="W11" s="33"/>
      <c r="X11" s="33"/>
      <c r="Y11" s="33"/>
    </row>
    <row r="12" spans="1:25" ht="51" customHeight="1">
      <c r="A12" s="22"/>
      <c r="B12" s="345">
        <v>2</v>
      </c>
      <c r="C12" s="346">
        <f>VLOOKUP(B12,Top!$B$14:$F$21,2,0)</f>
        <v>0</v>
      </c>
      <c r="D12" s="347"/>
      <c r="E12" s="305"/>
      <c r="F12" s="348"/>
      <c r="G12" s="349"/>
      <c r="H12" s="22"/>
      <c r="I12" s="33"/>
      <c r="J12" s="22"/>
      <c r="K12" s="412"/>
      <c r="L12" s="33"/>
      <c r="M12" s="33"/>
      <c r="N12" s="33"/>
      <c r="O12" s="33"/>
      <c r="P12" s="33"/>
      <c r="Q12" s="33"/>
      <c r="R12" s="33"/>
      <c r="S12" s="33"/>
      <c r="T12" s="33"/>
      <c r="U12" s="33"/>
      <c r="V12" s="33"/>
      <c r="W12" s="33"/>
      <c r="X12" s="33"/>
      <c r="Y12" s="33"/>
    </row>
    <row r="13" spans="1:25" ht="18.75" customHeight="1">
      <c r="A13" s="22"/>
      <c r="B13" s="350"/>
      <c r="C13" s="351">
        <f>VLOOKUP(B12,Top!$B$14:$F$21,3,0)</f>
        <v>0</v>
      </c>
      <c r="D13" s="352" t="s">
        <v>320</v>
      </c>
      <c r="E13" s="353"/>
      <c r="F13" s="354"/>
      <c r="G13" s="355"/>
      <c r="H13" s="331"/>
      <c r="I13" s="33"/>
      <c r="J13" s="22"/>
      <c r="K13" s="33"/>
      <c r="L13" s="33"/>
      <c r="M13" s="33"/>
      <c r="N13" s="33"/>
      <c r="O13" s="33"/>
      <c r="P13" s="33"/>
      <c r="Q13" s="33"/>
      <c r="R13" s="33"/>
      <c r="S13" s="33"/>
      <c r="T13" s="33"/>
      <c r="U13" s="33"/>
      <c r="V13" s="33"/>
      <c r="W13" s="33"/>
      <c r="X13" s="33"/>
      <c r="Y13" s="33"/>
    </row>
    <row r="14" spans="1:25" ht="51" customHeight="1" thickBot="1">
      <c r="A14" s="22"/>
      <c r="B14" s="356"/>
      <c r="C14" s="357" t="str">
        <f>VLOOKUP(B12,Top!$B$14:$F$21,5,0)</f>
        <v/>
      </c>
      <c r="D14" s="358"/>
      <c r="E14" s="304"/>
      <c r="F14" s="359"/>
      <c r="G14" s="360"/>
      <c r="H14" s="331"/>
      <c r="I14" s="33"/>
      <c r="J14" s="22"/>
      <c r="K14" s="33"/>
      <c r="L14" s="33"/>
      <c r="M14" s="33"/>
      <c r="N14" s="33"/>
      <c r="O14" s="33"/>
      <c r="P14" s="33"/>
      <c r="Q14" s="33"/>
      <c r="R14" s="33"/>
      <c r="S14" s="33"/>
      <c r="T14" s="33"/>
      <c r="U14" s="33"/>
      <c r="V14" s="33"/>
      <c r="W14" s="33"/>
      <c r="X14" s="33"/>
      <c r="Y14" s="33"/>
    </row>
    <row r="15" spans="1:25" ht="24.75" customHeight="1" thickTop="1">
      <c r="A15" s="22"/>
      <c r="B15" s="33"/>
      <c r="C15" s="361"/>
      <c r="D15" s="33"/>
      <c r="E15" s="338"/>
      <c r="F15" s="339"/>
      <c r="G15" s="339"/>
      <c r="H15" s="331"/>
      <c r="I15" s="33"/>
      <c r="J15" s="22"/>
      <c r="K15" s="33"/>
      <c r="L15" s="33"/>
      <c r="M15" s="33"/>
      <c r="N15" s="33"/>
      <c r="O15" s="33"/>
      <c r="P15" s="33"/>
      <c r="Q15" s="33"/>
      <c r="R15" s="33"/>
      <c r="S15" s="33"/>
      <c r="T15" s="33"/>
      <c r="U15" s="33"/>
      <c r="V15" s="33"/>
      <c r="W15" s="33"/>
      <c r="X15" s="33"/>
      <c r="Y15" s="33"/>
    </row>
    <row r="16" spans="1:25" ht="18.75" customHeight="1">
      <c r="A16" s="22"/>
      <c r="B16" s="362"/>
      <c r="C16" s="363"/>
      <c r="D16" s="363" t="s">
        <v>314</v>
      </c>
      <c r="E16" s="414"/>
      <c r="F16" s="365"/>
      <c r="G16" s="366"/>
      <c r="H16" s="22"/>
      <c r="I16" s="33"/>
      <c r="J16" s="22"/>
      <c r="K16" s="412"/>
      <c r="L16" s="33"/>
      <c r="M16" s="33"/>
      <c r="N16" s="33"/>
      <c r="O16" s="33"/>
      <c r="P16" s="33"/>
      <c r="Q16" s="33"/>
      <c r="R16" s="33"/>
      <c r="S16" s="33"/>
      <c r="T16" s="33"/>
      <c r="U16" s="33"/>
      <c r="V16" s="33"/>
      <c r="W16" s="33"/>
      <c r="X16" s="33"/>
      <c r="Y16" s="33"/>
    </row>
    <row r="17" spans="1:25" ht="51" customHeight="1">
      <c r="A17" s="22"/>
      <c r="B17" s="367">
        <v>3</v>
      </c>
      <c r="C17" s="368">
        <f>VLOOKUP(B17,Top!$B$14:$F$21,2,0)</f>
        <v>0</v>
      </c>
      <c r="D17" s="369"/>
      <c r="E17" s="305"/>
      <c r="F17" s="370"/>
      <c r="G17" s="371"/>
      <c r="H17" s="22"/>
      <c r="I17" s="33"/>
      <c r="J17" s="22"/>
      <c r="K17" s="412"/>
      <c r="L17" s="33"/>
      <c r="M17" s="33"/>
      <c r="N17" s="33"/>
      <c r="O17" s="33"/>
      <c r="P17" s="33"/>
      <c r="Q17" s="33"/>
      <c r="R17" s="33"/>
      <c r="S17" s="33"/>
      <c r="T17" s="33"/>
      <c r="U17" s="33"/>
      <c r="V17" s="33"/>
      <c r="W17" s="33"/>
      <c r="X17" s="33"/>
      <c r="Y17" s="33"/>
    </row>
    <row r="18" spans="1:25" ht="18.75" customHeight="1">
      <c r="A18" s="22"/>
      <c r="B18" s="372"/>
      <c r="C18" s="373">
        <f>VLOOKUP(B17,Top!$B$14:$F$21,3,0)</f>
        <v>0</v>
      </c>
      <c r="D18" s="374" t="s">
        <v>320</v>
      </c>
      <c r="E18" s="375"/>
      <c r="F18" s="376"/>
      <c r="G18" s="377"/>
      <c r="H18" s="331"/>
      <c r="I18" s="33"/>
      <c r="J18" s="22"/>
      <c r="K18" s="33"/>
      <c r="L18" s="33"/>
      <c r="M18" s="33"/>
      <c r="N18" s="33"/>
      <c r="O18" s="33"/>
      <c r="P18" s="33"/>
      <c r="Q18" s="33"/>
      <c r="R18" s="33"/>
      <c r="S18" s="33"/>
      <c r="T18" s="33"/>
      <c r="U18" s="33"/>
      <c r="V18" s="33"/>
      <c r="W18" s="33"/>
      <c r="X18" s="33"/>
      <c r="Y18" s="33"/>
    </row>
    <row r="19" spans="1:25" ht="51" customHeight="1" thickBot="1">
      <c r="A19" s="22"/>
      <c r="B19" s="378"/>
      <c r="C19" s="379" t="str">
        <f>VLOOKUP(B17,Top!$B$14:$F$21,5,0)</f>
        <v/>
      </c>
      <c r="D19" s="380"/>
      <c r="E19" s="304"/>
      <c r="F19" s="381"/>
      <c r="G19" s="382"/>
      <c r="H19" s="331"/>
      <c r="I19" s="33"/>
      <c r="J19" s="22"/>
      <c r="K19" s="33"/>
      <c r="L19" s="33"/>
      <c r="M19" s="33"/>
      <c r="N19" s="33"/>
      <c r="O19" s="33"/>
      <c r="P19" s="33"/>
      <c r="Q19" s="33"/>
      <c r="R19" s="33"/>
      <c r="S19" s="33"/>
      <c r="T19" s="33"/>
      <c r="U19" s="33"/>
      <c r="V19" s="33"/>
      <c r="W19" s="33"/>
      <c r="X19" s="33"/>
      <c r="Y19" s="33"/>
    </row>
    <row r="20" spans="1:25" ht="24.75" customHeight="1" thickTop="1">
      <c r="A20" s="22"/>
      <c r="B20" s="33"/>
      <c r="C20" s="361"/>
      <c r="D20" s="33"/>
      <c r="E20" s="383"/>
      <c r="F20" s="339"/>
      <c r="G20" s="339"/>
      <c r="H20" s="331"/>
      <c r="I20" s="33"/>
      <c r="J20" s="22"/>
      <c r="K20" s="33"/>
      <c r="L20" s="33"/>
      <c r="M20" s="33"/>
      <c r="N20" s="33"/>
      <c r="O20" s="33"/>
      <c r="P20" s="33"/>
      <c r="Q20" s="33"/>
      <c r="R20" s="33"/>
      <c r="S20" s="33"/>
      <c r="T20" s="33"/>
      <c r="U20" s="33"/>
      <c r="V20" s="33"/>
      <c r="W20" s="33"/>
      <c r="X20" s="33"/>
      <c r="Y20" s="33"/>
    </row>
    <row r="21" spans="1:25" ht="18.75" customHeight="1">
      <c r="A21" s="22"/>
      <c r="B21" s="384"/>
      <c r="C21" s="385"/>
      <c r="D21" s="385" t="s">
        <v>314</v>
      </c>
      <c r="E21" s="415"/>
      <c r="F21" s="387"/>
      <c r="G21" s="388"/>
      <c r="H21" s="22"/>
      <c r="I21" s="33"/>
      <c r="J21" s="22"/>
      <c r="K21" s="412"/>
      <c r="L21" s="33"/>
      <c r="M21" s="33"/>
      <c r="N21" s="33"/>
      <c r="O21" s="33"/>
      <c r="P21" s="33"/>
      <c r="Q21" s="33"/>
      <c r="R21" s="33"/>
      <c r="S21" s="33"/>
      <c r="T21" s="33"/>
      <c r="U21" s="33"/>
      <c r="V21" s="33"/>
      <c r="W21" s="33"/>
      <c r="X21" s="33"/>
      <c r="Y21" s="33"/>
    </row>
    <row r="22" spans="1:25" ht="51" customHeight="1">
      <c r="A22" s="22"/>
      <c r="B22" s="389">
        <v>4</v>
      </c>
      <c r="C22" s="390">
        <f>VLOOKUP(B22,Top!$B$14:$F$21,2,0)</f>
        <v>0</v>
      </c>
      <c r="D22" s="391"/>
      <c r="E22" s="305"/>
      <c r="F22" s="392"/>
      <c r="G22" s="393"/>
      <c r="H22" s="22"/>
      <c r="I22" s="33"/>
      <c r="J22" s="22"/>
      <c r="K22" s="412"/>
      <c r="L22" s="33"/>
      <c r="M22" s="33"/>
      <c r="N22" s="33"/>
      <c r="O22" s="33"/>
      <c r="P22" s="33"/>
      <c r="Q22" s="33"/>
      <c r="R22" s="33"/>
      <c r="S22" s="33"/>
      <c r="T22" s="33"/>
      <c r="U22" s="33"/>
      <c r="V22" s="33"/>
      <c r="W22" s="33"/>
      <c r="X22" s="33"/>
      <c r="Y22" s="33"/>
    </row>
    <row r="23" spans="1:25" ht="18.75" customHeight="1">
      <c r="A23" s="22"/>
      <c r="B23" s="394"/>
      <c r="C23" s="395">
        <f>VLOOKUP(B22,Top!$B$14:$F$21,3,0)</f>
        <v>0</v>
      </c>
      <c r="D23" s="396" t="s">
        <v>320</v>
      </c>
      <c r="E23" s="397"/>
      <c r="F23" s="398"/>
      <c r="G23" s="399"/>
      <c r="H23" s="331"/>
      <c r="I23" s="33"/>
      <c r="J23" s="22"/>
      <c r="K23" s="33"/>
      <c r="L23" s="33"/>
      <c r="M23" s="33"/>
      <c r="N23" s="33"/>
      <c r="O23" s="33"/>
      <c r="P23" s="33"/>
      <c r="Q23" s="33"/>
      <c r="R23" s="33"/>
      <c r="S23" s="33"/>
      <c r="T23" s="33"/>
      <c r="U23" s="33"/>
      <c r="V23" s="33"/>
      <c r="W23" s="33"/>
      <c r="X23" s="33"/>
      <c r="Y23" s="33"/>
    </row>
    <row r="24" spans="1:25" ht="51" customHeight="1" thickBot="1">
      <c r="A24" s="22"/>
      <c r="B24" s="400"/>
      <c r="C24" s="401" t="str">
        <f>VLOOKUP(B22,Top!$B$14:$F$21,5,0)</f>
        <v/>
      </c>
      <c r="D24" s="402"/>
      <c r="E24" s="304"/>
      <c r="F24" s="403"/>
      <c r="G24" s="404"/>
      <c r="H24" s="331"/>
      <c r="I24" s="33"/>
      <c r="J24" s="22"/>
      <c r="K24" s="33"/>
      <c r="L24" s="33"/>
      <c r="M24" s="33"/>
      <c r="N24" s="33"/>
      <c r="O24" s="33"/>
      <c r="P24" s="33"/>
      <c r="Q24" s="33"/>
      <c r="R24" s="33"/>
      <c r="S24" s="33"/>
      <c r="T24" s="33"/>
      <c r="U24" s="33"/>
      <c r="V24" s="33"/>
      <c r="W24" s="33"/>
      <c r="X24" s="33"/>
      <c r="Y24" s="33"/>
    </row>
    <row r="25" spans="1:25" ht="24.75" customHeight="1" thickTop="1">
      <c r="A25" s="22"/>
      <c r="B25" s="33"/>
      <c r="C25" s="361"/>
      <c r="D25" s="33"/>
      <c r="E25" s="383"/>
      <c r="F25" s="339"/>
      <c r="G25" s="339"/>
      <c r="H25" s="331"/>
      <c r="I25" s="33"/>
      <c r="J25" s="22"/>
      <c r="K25" s="33"/>
      <c r="L25" s="33"/>
      <c r="M25" s="33"/>
      <c r="N25" s="33"/>
      <c r="O25" s="33"/>
      <c r="P25" s="33"/>
      <c r="Q25" s="33"/>
      <c r="R25" s="33"/>
      <c r="S25" s="33"/>
      <c r="T25" s="33"/>
      <c r="U25" s="33"/>
      <c r="V25" s="33"/>
      <c r="W25" s="33"/>
      <c r="X25" s="33"/>
      <c r="Y25" s="33"/>
    </row>
    <row r="26" spans="1:25" ht="18.75" customHeight="1">
      <c r="A26" s="22"/>
      <c r="B26" s="315"/>
      <c r="C26" s="316"/>
      <c r="D26" s="316" t="s">
        <v>314</v>
      </c>
      <c r="E26" s="411"/>
      <c r="F26" s="318"/>
      <c r="G26" s="319"/>
      <c r="H26" s="22"/>
      <c r="I26" s="33"/>
      <c r="J26" s="22"/>
      <c r="K26" s="412"/>
      <c r="L26" s="33"/>
      <c r="M26" s="33"/>
      <c r="N26" s="33"/>
      <c r="O26" s="33"/>
      <c r="P26" s="33"/>
      <c r="Q26" s="33"/>
      <c r="R26" s="33"/>
      <c r="S26" s="33"/>
      <c r="T26" s="33"/>
      <c r="U26" s="33"/>
      <c r="V26" s="33"/>
      <c r="W26" s="33"/>
      <c r="X26" s="33"/>
      <c r="Y26" s="33"/>
    </row>
    <row r="27" spans="1:25" ht="51" customHeight="1">
      <c r="A27" s="22"/>
      <c r="B27" s="320">
        <v>5</v>
      </c>
      <c r="C27" s="321">
        <f>VLOOKUP(B27,Top!$B$14:$F$21,2,0)</f>
        <v>0</v>
      </c>
      <c r="D27" s="322"/>
      <c r="E27" s="305"/>
      <c r="F27" s="323"/>
      <c r="G27" s="324"/>
      <c r="H27" s="22"/>
      <c r="I27" s="33"/>
      <c r="J27" s="22"/>
      <c r="K27" s="412"/>
      <c r="L27" s="33"/>
      <c r="M27" s="33"/>
      <c r="N27" s="33"/>
      <c r="O27" s="33"/>
      <c r="P27" s="33"/>
      <c r="Q27" s="33"/>
      <c r="R27" s="33"/>
      <c r="S27" s="33"/>
      <c r="T27" s="33"/>
      <c r="U27" s="33"/>
      <c r="V27" s="33"/>
      <c r="W27" s="33"/>
      <c r="X27" s="33"/>
      <c r="Y27" s="33"/>
    </row>
    <row r="28" spans="1:25" ht="18.75" customHeight="1">
      <c r="A28" s="22"/>
      <c r="B28" s="325"/>
      <c r="C28" s="326">
        <f>VLOOKUP(B27,Top!$B$14:$F$21,3,0)</f>
        <v>0</v>
      </c>
      <c r="D28" s="327" t="s">
        <v>320</v>
      </c>
      <c r="E28" s="328"/>
      <c r="F28" s="329"/>
      <c r="G28" s="330"/>
      <c r="H28" s="331"/>
      <c r="I28" s="33"/>
      <c r="J28" s="22"/>
      <c r="K28" s="33"/>
      <c r="L28" s="33"/>
      <c r="M28" s="33"/>
      <c r="N28" s="33"/>
      <c r="O28" s="33"/>
      <c r="P28" s="33"/>
      <c r="Q28" s="33"/>
      <c r="R28" s="33"/>
      <c r="S28" s="33"/>
      <c r="T28" s="33"/>
      <c r="U28" s="33"/>
      <c r="V28" s="33"/>
      <c r="W28" s="33"/>
      <c r="X28" s="33"/>
      <c r="Y28" s="33"/>
    </row>
    <row r="29" spans="1:25" ht="51" customHeight="1" thickBot="1">
      <c r="A29" s="22"/>
      <c r="B29" s="332"/>
      <c r="C29" s="333" t="str">
        <f>VLOOKUP(B27,Top!$B$14:$F$21,5,0)</f>
        <v/>
      </c>
      <c r="D29" s="334"/>
      <c r="E29" s="304"/>
      <c r="F29" s="335"/>
      <c r="G29" s="336"/>
      <c r="H29" s="331"/>
      <c r="I29" s="33"/>
      <c r="J29" s="22"/>
      <c r="K29" s="33"/>
      <c r="L29" s="33"/>
      <c r="M29" s="33"/>
      <c r="N29" s="33"/>
      <c r="O29" s="33"/>
      <c r="P29" s="33"/>
      <c r="Q29" s="33"/>
      <c r="R29" s="33"/>
      <c r="S29" s="33"/>
      <c r="T29" s="33"/>
      <c r="U29" s="33"/>
      <c r="V29" s="33"/>
      <c r="W29" s="33"/>
      <c r="X29" s="33"/>
      <c r="Y29" s="33"/>
    </row>
    <row r="30" spans="1:25" ht="24.75" customHeight="1" thickTop="1">
      <c r="A30" s="22"/>
      <c r="B30" s="33"/>
      <c r="C30" s="337"/>
      <c r="D30" s="33"/>
      <c r="E30" s="338"/>
      <c r="F30" s="339"/>
      <c r="G30" s="339"/>
      <c r="H30" s="331"/>
      <c r="I30" s="33"/>
      <c r="J30" s="22"/>
      <c r="K30" s="33"/>
      <c r="L30" s="33"/>
      <c r="M30" s="33"/>
      <c r="N30" s="33"/>
      <c r="O30" s="33"/>
      <c r="P30" s="33"/>
      <c r="Q30" s="33"/>
      <c r="R30" s="33"/>
      <c r="S30" s="33"/>
      <c r="T30" s="33"/>
      <c r="U30" s="33"/>
      <c r="V30" s="33"/>
      <c r="W30" s="33"/>
      <c r="X30" s="33"/>
      <c r="Y30" s="33"/>
    </row>
    <row r="31" spans="1:25" ht="18.75" customHeight="1">
      <c r="A31" s="22"/>
      <c r="B31" s="340"/>
      <c r="C31" s="341"/>
      <c r="D31" s="341" t="s">
        <v>314</v>
      </c>
      <c r="E31" s="413"/>
      <c r="F31" s="343"/>
      <c r="G31" s="344"/>
      <c r="H31" s="22"/>
      <c r="I31" s="33"/>
      <c r="J31" s="22"/>
      <c r="K31" s="412"/>
      <c r="L31" s="33"/>
      <c r="M31" s="33"/>
      <c r="N31" s="33"/>
      <c r="O31" s="33"/>
      <c r="P31" s="33"/>
      <c r="Q31" s="33"/>
      <c r="R31" s="33"/>
      <c r="S31" s="33"/>
      <c r="T31" s="33"/>
      <c r="U31" s="33"/>
      <c r="V31" s="33"/>
      <c r="W31" s="33"/>
      <c r="X31" s="33"/>
      <c r="Y31" s="33"/>
    </row>
    <row r="32" spans="1:25" ht="51" customHeight="1">
      <c r="A32" s="22"/>
      <c r="B32" s="345">
        <v>6</v>
      </c>
      <c r="C32" s="346">
        <f>VLOOKUP(B32,Top!$B$14:$F$21,2,0)</f>
        <v>0</v>
      </c>
      <c r="D32" s="347"/>
      <c r="E32" s="305"/>
      <c r="F32" s="348"/>
      <c r="G32" s="349"/>
      <c r="H32" s="22"/>
      <c r="I32" s="33"/>
      <c r="J32" s="22"/>
      <c r="K32" s="412"/>
      <c r="L32" s="33"/>
      <c r="M32" s="33"/>
      <c r="N32" s="33"/>
      <c r="O32" s="33"/>
      <c r="P32" s="33"/>
      <c r="Q32" s="33"/>
      <c r="R32" s="33"/>
      <c r="S32" s="33"/>
      <c r="T32" s="33"/>
      <c r="U32" s="33"/>
      <c r="V32" s="33"/>
      <c r="W32" s="33"/>
      <c r="X32" s="33"/>
      <c r="Y32" s="33"/>
    </row>
    <row r="33" spans="1:25" ht="18.75" customHeight="1">
      <c r="A33" s="22"/>
      <c r="B33" s="350"/>
      <c r="C33" s="351">
        <f>VLOOKUP(B32,Top!$B$14:$F$21,3,0)</f>
        <v>0</v>
      </c>
      <c r="D33" s="352" t="s">
        <v>320</v>
      </c>
      <c r="E33" s="353"/>
      <c r="F33" s="354"/>
      <c r="G33" s="355"/>
      <c r="H33" s="331"/>
      <c r="I33" s="33"/>
      <c r="J33" s="22"/>
      <c r="K33" s="33"/>
      <c r="L33" s="33"/>
      <c r="M33" s="33"/>
      <c r="N33" s="33"/>
      <c r="O33" s="33"/>
      <c r="P33" s="33"/>
      <c r="Q33" s="33"/>
      <c r="R33" s="33"/>
      <c r="S33" s="33"/>
      <c r="T33" s="33"/>
      <c r="U33" s="33"/>
      <c r="V33" s="33"/>
      <c r="W33" s="33"/>
      <c r="X33" s="33"/>
      <c r="Y33" s="33"/>
    </row>
    <row r="34" spans="1:25" ht="51" customHeight="1" thickBot="1">
      <c r="A34" s="22"/>
      <c r="B34" s="356"/>
      <c r="C34" s="357" t="str">
        <f>VLOOKUP(B32,Top!$B$14:$F$21,5,0)</f>
        <v/>
      </c>
      <c r="D34" s="358"/>
      <c r="E34" s="304"/>
      <c r="F34" s="359"/>
      <c r="G34" s="360"/>
      <c r="H34" s="331"/>
      <c r="I34" s="33"/>
      <c r="J34" s="22"/>
      <c r="K34" s="33"/>
      <c r="L34" s="33"/>
      <c r="M34" s="33"/>
      <c r="N34" s="33"/>
      <c r="O34" s="33"/>
      <c r="P34" s="33"/>
      <c r="Q34" s="33"/>
      <c r="R34" s="33"/>
      <c r="S34" s="33"/>
      <c r="T34" s="33"/>
      <c r="U34" s="33"/>
      <c r="V34" s="33"/>
      <c r="W34" s="33"/>
      <c r="X34" s="33"/>
      <c r="Y34" s="33"/>
    </row>
    <row r="35" spans="1:25" ht="24.75" customHeight="1" thickTop="1">
      <c r="A35" s="22"/>
      <c r="B35" s="33"/>
      <c r="C35" s="361"/>
      <c r="D35" s="33"/>
      <c r="E35" s="338"/>
      <c r="F35" s="339"/>
      <c r="G35" s="339"/>
      <c r="H35" s="331"/>
      <c r="I35" s="33"/>
      <c r="J35" s="22"/>
      <c r="K35" s="33"/>
      <c r="L35" s="33"/>
      <c r="M35" s="33"/>
      <c r="N35" s="33"/>
      <c r="O35" s="33"/>
      <c r="P35" s="33"/>
      <c r="Q35" s="33"/>
      <c r="R35" s="33"/>
      <c r="S35" s="33"/>
      <c r="T35" s="33"/>
      <c r="U35" s="33"/>
      <c r="V35" s="33"/>
      <c r="W35" s="33"/>
      <c r="X35" s="33"/>
      <c r="Y35" s="33"/>
    </row>
    <row r="36" spans="1:25" ht="18.75" customHeight="1">
      <c r="A36" s="22"/>
      <c r="B36" s="362"/>
      <c r="C36" s="363"/>
      <c r="D36" s="363" t="s">
        <v>314</v>
      </c>
      <c r="E36" s="414"/>
      <c r="F36" s="365"/>
      <c r="G36" s="366"/>
      <c r="H36" s="22"/>
      <c r="I36" s="33"/>
      <c r="J36" s="22"/>
      <c r="K36" s="412"/>
      <c r="L36" s="33"/>
      <c r="M36" s="33"/>
      <c r="N36" s="33"/>
      <c r="O36" s="33"/>
      <c r="P36" s="33"/>
      <c r="Q36" s="33"/>
      <c r="R36" s="33"/>
      <c r="S36" s="33"/>
      <c r="T36" s="33"/>
      <c r="U36" s="33"/>
      <c r="V36" s="33"/>
      <c r="W36" s="33"/>
      <c r="X36" s="33"/>
      <c r="Y36" s="33"/>
    </row>
    <row r="37" spans="1:25" ht="51" customHeight="1">
      <c r="A37" s="22"/>
      <c r="B37" s="367">
        <v>7</v>
      </c>
      <c r="C37" s="368">
        <f>VLOOKUP(B37,Top!$B$14:$F$21,2,0)</f>
        <v>0</v>
      </c>
      <c r="D37" s="369"/>
      <c r="E37" s="305"/>
      <c r="F37" s="370"/>
      <c r="G37" s="371"/>
      <c r="H37" s="22"/>
      <c r="I37" s="33"/>
      <c r="J37" s="22"/>
      <c r="K37" s="412"/>
      <c r="L37" s="33"/>
      <c r="M37" s="33"/>
      <c r="N37" s="33"/>
      <c r="O37" s="33"/>
      <c r="P37" s="33"/>
      <c r="Q37" s="33"/>
      <c r="R37" s="33"/>
      <c r="S37" s="33"/>
      <c r="T37" s="33"/>
      <c r="U37" s="33"/>
      <c r="V37" s="33"/>
      <c r="W37" s="33"/>
      <c r="X37" s="33"/>
      <c r="Y37" s="33"/>
    </row>
    <row r="38" spans="1:25" ht="18.75" customHeight="1">
      <c r="A38" s="22"/>
      <c r="B38" s="372"/>
      <c r="C38" s="373">
        <f>VLOOKUP(B37,Top!$B$14:$F$21,3,0)</f>
        <v>0</v>
      </c>
      <c r="D38" s="374" t="s">
        <v>320</v>
      </c>
      <c r="E38" s="375"/>
      <c r="F38" s="376"/>
      <c r="G38" s="377"/>
      <c r="H38" s="331"/>
      <c r="I38" s="33"/>
      <c r="J38" s="22"/>
      <c r="K38" s="33"/>
      <c r="L38" s="33"/>
      <c r="M38" s="33"/>
      <c r="N38" s="33"/>
      <c r="O38" s="33"/>
      <c r="P38" s="33"/>
      <c r="Q38" s="33"/>
      <c r="R38" s="33"/>
      <c r="S38" s="33"/>
      <c r="T38" s="33"/>
      <c r="U38" s="33"/>
      <c r="V38" s="33"/>
      <c r="W38" s="33"/>
      <c r="X38" s="33"/>
      <c r="Y38" s="33"/>
    </row>
    <row r="39" spans="1:25" ht="51" customHeight="1" thickBot="1">
      <c r="A39" s="22"/>
      <c r="B39" s="378"/>
      <c r="C39" s="379" t="str">
        <f>VLOOKUP(B37,Top!$B$14:$F$21,5,0)</f>
        <v/>
      </c>
      <c r="D39" s="380"/>
      <c r="E39" s="304"/>
      <c r="F39" s="381"/>
      <c r="G39" s="382"/>
      <c r="H39" s="331"/>
      <c r="I39" s="33"/>
      <c r="J39" s="22"/>
      <c r="K39" s="33"/>
      <c r="L39" s="33"/>
      <c r="M39" s="33"/>
      <c r="N39" s="33"/>
      <c r="O39" s="33"/>
      <c r="P39" s="33"/>
      <c r="Q39" s="33"/>
      <c r="R39" s="33"/>
      <c r="S39" s="33"/>
      <c r="T39" s="33"/>
      <c r="U39" s="33"/>
      <c r="V39" s="33"/>
      <c r="W39" s="33"/>
      <c r="X39" s="33"/>
      <c r="Y39" s="33"/>
    </row>
    <row r="40" spans="1:25" ht="24.75" customHeight="1" thickTop="1">
      <c r="A40" s="22"/>
      <c r="B40" s="33"/>
      <c r="C40" s="361"/>
      <c r="D40" s="33"/>
      <c r="E40" s="383"/>
      <c r="F40" s="339"/>
      <c r="G40" s="339"/>
      <c r="H40" s="331"/>
      <c r="I40" s="33"/>
      <c r="J40" s="22"/>
      <c r="K40" s="33"/>
      <c r="L40" s="33"/>
      <c r="M40" s="33"/>
      <c r="N40" s="33"/>
      <c r="O40" s="33"/>
      <c r="P40" s="33"/>
      <c r="Q40" s="33"/>
      <c r="R40" s="33"/>
      <c r="S40" s="33"/>
      <c r="T40" s="33"/>
      <c r="U40" s="33"/>
      <c r="V40" s="33"/>
      <c r="W40" s="33"/>
      <c r="X40" s="33"/>
      <c r="Y40" s="33"/>
    </row>
    <row r="41" spans="1:25" ht="18.75" customHeight="1">
      <c r="A41" s="22"/>
      <c r="B41" s="384"/>
      <c r="C41" s="385"/>
      <c r="D41" s="385" t="s">
        <v>314</v>
      </c>
      <c r="E41" s="415"/>
      <c r="F41" s="387"/>
      <c r="G41" s="388"/>
      <c r="H41" s="22"/>
      <c r="I41" s="33"/>
      <c r="J41" s="22"/>
      <c r="K41" s="412"/>
      <c r="L41" s="33"/>
      <c r="M41" s="33"/>
      <c r="N41" s="33"/>
      <c r="O41" s="33"/>
      <c r="P41" s="33"/>
      <c r="Q41" s="33"/>
      <c r="R41" s="33"/>
      <c r="S41" s="33"/>
      <c r="T41" s="33"/>
      <c r="U41" s="33"/>
      <c r="V41" s="33"/>
      <c r="W41" s="33"/>
      <c r="X41" s="33"/>
      <c r="Y41" s="33"/>
    </row>
    <row r="42" spans="1:25" ht="51" customHeight="1">
      <c r="A42" s="22"/>
      <c r="B42" s="389">
        <v>8</v>
      </c>
      <c r="C42" s="390">
        <f>VLOOKUP(B42,Top!$B$14:$F$21,2,0)</f>
        <v>0</v>
      </c>
      <c r="D42" s="391"/>
      <c r="E42" s="305"/>
      <c r="F42" s="392"/>
      <c r="G42" s="393"/>
      <c r="H42" s="22"/>
      <c r="I42" s="33"/>
      <c r="J42" s="22"/>
      <c r="K42" s="412"/>
      <c r="L42" s="33"/>
      <c r="M42" s="33"/>
      <c r="N42" s="33"/>
      <c r="O42" s="33"/>
      <c r="P42" s="33"/>
      <c r="Q42" s="33"/>
      <c r="R42" s="33"/>
      <c r="S42" s="33"/>
      <c r="T42" s="33"/>
      <c r="U42" s="33"/>
      <c r="V42" s="33"/>
      <c r="W42" s="33"/>
      <c r="X42" s="33"/>
      <c r="Y42" s="33"/>
    </row>
    <row r="43" spans="1:25" ht="18.75" customHeight="1">
      <c r="A43" s="22"/>
      <c r="B43" s="394"/>
      <c r="C43" s="395">
        <f>VLOOKUP(B42,Top!$B$14:$F$21,3,0)</f>
        <v>0</v>
      </c>
      <c r="D43" s="396" t="s">
        <v>320</v>
      </c>
      <c r="E43" s="397"/>
      <c r="F43" s="398"/>
      <c r="G43" s="399"/>
      <c r="H43" s="331"/>
      <c r="I43" s="33"/>
      <c r="J43" s="22"/>
      <c r="K43" s="33"/>
      <c r="L43" s="33"/>
      <c r="M43" s="33"/>
      <c r="N43" s="33"/>
      <c r="O43" s="33"/>
      <c r="P43" s="33"/>
      <c r="Q43" s="33"/>
      <c r="R43" s="33"/>
      <c r="S43" s="33"/>
      <c r="T43" s="33"/>
      <c r="U43" s="33"/>
      <c r="V43" s="33"/>
      <c r="W43" s="33"/>
      <c r="X43" s="33"/>
      <c r="Y43" s="33"/>
    </row>
    <row r="44" spans="1:25" ht="51" customHeight="1" thickBot="1">
      <c r="A44" s="22"/>
      <c r="B44" s="400"/>
      <c r="C44" s="401" t="str">
        <f>VLOOKUP(B42,Top!$B$14:$F$21,5,0)</f>
        <v/>
      </c>
      <c r="D44" s="402"/>
      <c r="E44" s="304"/>
      <c r="F44" s="403"/>
      <c r="G44" s="404"/>
      <c r="H44" s="339"/>
      <c r="I44" s="33"/>
      <c r="J44" s="22"/>
      <c r="K44" s="33"/>
      <c r="L44" s="33"/>
      <c r="M44" s="33"/>
      <c r="N44" s="33"/>
      <c r="O44" s="33"/>
      <c r="P44" s="33"/>
      <c r="Q44" s="33"/>
      <c r="R44" s="33"/>
      <c r="S44" s="33"/>
      <c r="T44" s="33"/>
      <c r="U44" s="33"/>
      <c r="V44" s="33"/>
      <c r="W44" s="33"/>
      <c r="X44" s="33"/>
      <c r="Y44" s="33"/>
    </row>
    <row r="45" spans="1:25" ht="18.75" customHeight="1" thickTop="1">
      <c r="A45" s="22"/>
      <c r="B45" s="33"/>
      <c r="C45" s="405"/>
      <c r="D45" s="33"/>
      <c r="E45" s="33"/>
      <c r="F45" s="33"/>
      <c r="G45" s="33"/>
      <c r="H45" s="33"/>
      <c r="I45" s="33"/>
      <c r="J45" s="33"/>
      <c r="K45" s="33"/>
      <c r="L45" s="33"/>
      <c r="M45" s="33"/>
      <c r="N45" s="33"/>
      <c r="O45" s="33"/>
      <c r="P45" s="33"/>
      <c r="Q45" s="33"/>
      <c r="R45" s="33"/>
      <c r="S45" s="33"/>
      <c r="T45" s="33"/>
      <c r="U45" s="33"/>
      <c r="V45" s="33"/>
      <c r="W45" s="33"/>
      <c r="X45" s="33"/>
      <c r="Y45" s="33"/>
    </row>
    <row r="46" spans="1:25" ht="18.75" customHeight="1">
      <c r="A46" s="22"/>
      <c r="B46" s="33"/>
      <c r="C46" s="405"/>
      <c r="D46" s="33"/>
      <c r="E46" s="33"/>
      <c r="F46" s="33"/>
      <c r="G46" s="33"/>
      <c r="H46" s="33"/>
      <c r="I46" s="33"/>
      <c r="J46" s="33"/>
      <c r="K46" s="33"/>
      <c r="L46" s="33"/>
      <c r="M46" s="33"/>
      <c r="N46" s="33"/>
      <c r="O46" s="33"/>
      <c r="P46" s="33"/>
      <c r="Q46" s="33"/>
      <c r="R46" s="33"/>
      <c r="S46" s="33"/>
      <c r="T46" s="33"/>
      <c r="U46" s="33"/>
      <c r="V46" s="33"/>
      <c r="W46" s="33"/>
      <c r="X46" s="33"/>
      <c r="Y46" s="33"/>
    </row>
    <row r="47" spans="1:25" ht="18.75" customHeight="1">
      <c r="A47" s="577" t="s">
        <v>29</v>
      </c>
      <c r="B47" s="482"/>
      <c r="C47" s="482"/>
      <c r="D47" s="482"/>
      <c r="E47" s="482"/>
      <c r="F47" s="482"/>
      <c r="G47" s="482"/>
      <c r="H47" s="482"/>
      <c r="I47" s="482"/>
      <c r="J47" s="482"/>
      <c r="K47" s="482"/>
      <c r="L47" s="482"/>
      <c r="M47" s="482"/>
      <c r="N47" s="482"/>
      <c r="O47" s="482"/>
      <c r="P47" s="482"/>
      <c r="Q47" s="482"/>
      <c r="R47" s="482"/>
      <c r="S47" s="482"/>
      <c r="T47" s="482"/>
      <c r="U47" s="482"/>
      <c r="V47" s="482"/>
      <c r="W47" s="482"/>
      <c r="X47" s="482"/>
      <c r="Y47" s="482"/>
    </row>
    <row r="48" spans="1:25" ht="18.75" customHeight="1">
      <c r="A48" s="22"/>
      <c r="B48" s="315"/>
      <c r="C48" s="316"/>
      <c r="D48" s="316" t="s">
        <v>314</v>
      </c>
      <c r="E48" s="411"/>
      <c r="F48" s="318"/>
      <c r="G48" s="319"/>
      <c r="H48" s="22"/>
      <c r="I48" s="33"/>
      <c r="J48" s="33"/>
      <c r="K48" s="33"/>
      <c r="L48" s="33"/>
      <c r="M48" s="33"/>
      <c r="N48" s="33"/>
      <c r="O48" s="33"/>
      <c r="P48" s="33"/>
      <c r="Q48" s="33"/>
      <c r="R48" s="33"/>
      <c r="S48" s="33"/>
      <c r="T48" s="33"/>
      <c r="U48" s="33"/>
      <c r="V48" s="33"/>
      <c r="W48" s="33"/>
      <c r="X48" s="33"/>
      <c r="Y48" s="33"/>
    </row>
    <row r="49" spans="1:25" ht="51" customHeight="1">
      <c r="A49" s="22"/>
      <c r="B49" s="320">
        <f>IF(Top!M10="５人制",'5judge sheet'!B25,'7judge sheet'!B25)</f>
        <v>9</v>
      </c>
      <c r="C49" s="321">
        <f>VLOOKUP(B49,Top!$B$14:$F$25,2,0)</f>
        <v>0</v>
      </c>
      <c r="D49" s="322"/>
      <c r="E49" s="305"/>
      <c r="F49" s="323"/>
      <c r="G49" s="324"/>
      <c r="H49" s="22"/>
      <c r="I49" s="33"/>
      <c r="J49" s="33"/>
      <c r="K49" s="33"/>
      <c r="L49" s="33"/>
      <c r="M49" s="33"/>
      <c r="N49" s="33"/>
      <c r="O49" s="33"/>
      <c r="P49" s="33"/>
      <c r="Q49" s="33"/>
      <c r="R49" s="33"/>
      <c r="S49" s="33"/>
      <c r="T49" s="33"/>
      <c r="U49" s="33"/>
      <c r="V49" s="33"/>
      <c r="W49" s="33"/>
      <c r="X49" s="33"/>
      <c r="Y49" s="33"/>
    </row>
    <row r="50" spans="1:25" ht="18.75" customHeight="1">
      <c r="A50" s="22"/>
      <c r="B50" s="325"/>
      <c r="C50" s="326">
        <f>VLOOKUP(B49,Top!$B$14:$F$25,3,0)</f>
        <v>0</v>
      </c>
      <c r="D50" s="327" t="s">
        <v>320</v>
      </c>
      <c r="E50" s="328"/>
      <c r="F50" s="329"/>
      <c r="G50" s="330"/>
      <c r="H50" s="331"/>
      <c r="I50" s="33"/>
      <c r="J50" s="33"/>
      <c r="K50" s="33"/>
      <c r="L50" s="33"/>
      <c r="M50" s="33"/>
      <c r="N50" s="33"/>
      <c r="O50" s="33"/>
      <c r="P50" s="33"/>
      <c r="Q50" s="33"/>
      <c r="R50" s="33"/>
      <c r="S50" s="33"/>
      <c r="T50" s="33"/>
      <c r="U50" s="33"/>
      <c r="V50" s="33"/>
      <c r="W50" s="33"/>
      <c r="X50" s="33"/>
      <c r="Y50" s="33"/>
    </row>
    <row r="51" spans="1:25" ht="51" customHeight="1" thickBot="1">
      <c r="A51" s="22"/>
      <c r="B51" s="332"/>
      <c r="C51" s="333" t="str">
        <f>VLOOKUP(B49,Top!$B$14:$F$25,5,0)</f>
        <v/>
      </c>
      <c r="D51" s="334"/>
      <c r="E51" s="304"/>
      <c r="F51" s="335"/>
      <c r="G51" s="336"/>
      <c r="H51" s="331"/>
      <c r="I51" s="33"/>
      <c r="J51" s="33"/>
      <c r="K51" s="33"/>
      <c r="L51" s="33"/>
      <c r="M51" s="33"/>
      <c r="N51" s="33"/>
      <c r="O51" s="33"/>
      <c r="P51" s="33"/>
      <c r="Q51" s="33"/>
      <c r="R51" s="33"/>
      <c r="S51" s="33"/>
      <c r="T51" s="33"/>
      <c r="U51" s="33"/>
      <c r="V51" s="33"/>
      <c r="W51" s="33"/>
      <c r="X51" s="33"/>
      <c r="Y51" s="33"/>
    </row>
    <row r="52" spans="1:25" ht="18.75" customHeight="1" thickTop="1">
      <c r="A52" s="22"/>
      <c r="B52" s="33"/>
      <c r="C52" s="337"/>
      <c r="D52" s="33"/>
      <c r="E52" s="338"/>
      <c r="F52" s="339"/>
      <c r="G52" s="339"/>
      <c r="H52" s="331"/>
      <c r="I52" s="33"/>
      <c r="J52" s="33"/>
      <c r="K52" s="33"/>
      <c r="L52" s="33"/>
      <c r="M52" s="33"/>
      <c r="N52" s="33"/>
      <c r="O52" s="33"/>
      <c r="P52" s="33"/>
      <c r="Q52" s="33"/>
      <c r="R52" s="33"/>
      <c r="S52" s="33"/>
      <c r="T52" s="33"/>
      <c r="U52" s="33"/>
      <c r="V52" s="33"/>
      <c r="W52" s="33"/>
      <c r="X52" s="33"/>
      <c r="Y52" s="33"/>
    </row>
    <row r="53" spans="1:25" ht="18.75" customHeight="1">
      <c r="A53" s="22"/>
      <c r="B53" s="340"/>
      <c r="C53" s="341"/>
      <c r="D53" s="341" t="s">
        <v>314</v>
      </c>
      <c r="E53" s="413"/>
      <c r="F53" s="343"/>
      <c r="G53" s="344"/>
      <c r="H53" s="22"/>
      <c r="I53" s="33"/>
      <c r="J53" s="33"/>
      <c r="K53" s="33"/>
      <c r="L53" s="33"/>
      <c r="M53" s="33"/>
      <c r="N53" s="33"/>
      <c r="O53" s="33"/>
      <c r="P53" s="33"/>
      <c r="Q53" s="33"/>
      <c r="R53" s="33"/>
      <c r="S53" s="33"/>
      <c r="T53" s="33"/>
      <c r="U53" s="33"/>
      <c r="V53" s="33"/>
      <c r="W53" s="33"/>
      <c r="X53" s="33"/>
      <c r="Y53" s="33"/>
    </row>
    <row r="54" spans="1:25" ht="51" customHeight="1">
      <c r="A54" s="22"/>
      <c r="B54" s="345">
        <f>IF(Top!M10="５人制",'5judge sheet'!B27,'7judge sheet'!B27)</f>
        <v>10</v>
      </c>
      <c r="C54" s="346">
        <f>VLOOKUP(B54,Top!$B$14:$F$25,2,0)</f>
        <v>0</v>
      </c>
      <c r="D54" s="347"/>
      <c r="E54" s="305"/>
      <c r="F54" s="348"/>
      <c r="G54" s="349"/>
      <c r="H54" s="22"/>
      <c r="I54" s="33"/>
      <c r="J54" s="33"/>
      <c r="K54" s="33"/>
      <c r="L54" s="33"/>
      <c r="M54" s="33"/>
      <c r="N54" s="33"/>
      <c r="O54" s="33"/>
      <c r="P54" s="33"/>
      <c r="Q54" s="33"/>
      <c r="R54" s="33"/>
      <c r="S54" s="33"/>
      <c r="T54" s="33"/>
      <c r="U54" s="33"/>
      <c r="V54" s="33"/>
      <c r="W54" s="33"/>
      <c r="X54" s="33"/>
      <c r="Y54" s="33"/>
    </row>
    <row r="55" spans="1:25" ht="18.75" customHeight="1">
      <c r="A55" s="22"/>
      <c r="B55" s="350"/>
      <c r="C55" s="351">
        <f>VLOOKUP(B54,Top!$B$14:$F$25,3,0)</f>
        <v>0</v>
      </c>
      <c r="D55" s="352" t="s">
        <v>320</v>
      </c>
      <c r="E55" s="353"/>
      <c r="F55" s="354"/>
      <c r="G55" s="355"/>
      <c r="H55" s="331"/>
      <c r="I55" s="33"/>
      <c r="J55" s="33"/>
      <c r="K55" s="33"/>
      <c r="L55" s="33"/>
      <c r="M55" s="33"/>
      <c r="N55" s="33"/>
      <c r="O55" s="33"/>
      <c r="P55" s="33"/>
      <c r="Q55" s="33"/>
      <c r="R55" s="33"/>
      <c r="S55" s="33"/>
      <c r="T55" s="33"/>
      <c r="U55" s="33"/>
      <c r="V55" s="33"/>
      <c r="W55" s="33"/>
      <c r="X55" s="33"/>
      <c r="Y55" s="33"/>
    </row>
    <row r="56" spans="1:25" ht="51" customHeight="1" thickBot="1">
      <c r="A56" s="22"/>
      <c r="B56" s="356"/>
      <c r="C56" s="357" t="str">
        <f>VLOOKUP(B54,Top!$B$14:$F$25,5,0)</f>
        <v/>
      </c>
      <c r="D56" s="358"/>
      <c r="E56" s="304"/>
      <c r="F56" s="359"/>
      <c r="G56" s="360"/>
      <c r="H56" s="331"/>
      <c r="I56" s="33"/>
      <c r="J56" s="33"/>
      <c r="K56" s="33"/>
      <c r="L56" s="33"/>
      <c r="M56" s="33"/>
      <c r="N56" s="33"/>
      <c r="O56" s="33"/>
      <c r="P56" s="33"/>
      <c r="Q56" s="33"/>
      <c r="R56" s="33"/>
      <c r="S56" s="33"/>
      <c r="T56" s="33"/>
      <c r="U56" s="33"/>
      <c r="V56" s="33"/>
      <c r="W56" s="33"/>
      <c r="X56" s="33"/>
      <c r="Y56" s="33"/>
    </row>
    <row r="57" spans="1:25" ht="18.75" customHeight="1" thickTop="1">
      <c r="A57" s="22"/>
      <c r="B57" s="33"/>
      <c r="C57" s="361"/>
      <c r="D57" s="33"/>
      <c r="E57" s="338"/>
      <c r="F57" s="339"/>
      <c r="G57" s="339"/>
      <c r="H57" s="331"/>
      <c r="I57" s="33"/>
      <c r="J57" s="33"/>
      <c r="K57" s="33"/>
      <c r="L57" s="33"/>
      <c r="M57" s="33"/>
      <c r="N57" s="33"/>
      <c r="O57" s="33"/>
      <c r="P57" s="33"/>
      <c r="Q57" s="33"/>
      <c r="R57" s="33"/>
      <c r="S57" s="33"/>
      <c r="T57" s="33"/>
      <c r="U57" s="33"/>
      <c r="V57" s="33"/>
      <c r="W57" s="33"/>
      <c r="X57" s="33"/>
      <c r="Y57" s="33"/>
    </row>
    <row r="58" spans="1:25" ht="18.75" customHeight="1">
      <c r="A58" s="22"/>
      <c r="B58" s="362"/>
      <c r="C58" s="363"/>
      <c r="D58" s="363" t="s">
        <v>314</v>
      </c>
      <c r="E58" s="414"/>
      <c r="F58" s="365"/>
      <c r="G58" s="366"/>
      <c r="H58" s="22"/>
      <c r="I58" s="33"/>
      <c r="J58" s="33"/>
      <c r="K58" s="33"/>
      <c r="L58" s="33"/>
      <c r="M58" s="33"/>
      <c r="N58" s="33"/>
      <c r="O58" s="33"/>
      <c r="P58" s="33"/>
      <c r="Q58" s="33"/>
      <c r="R58" s="33"/>
      <c r="S58" s="33"/>
      <c r="T58" s="33"/>
      <c r="U58" s="33"/>
      <c r="V58" s="33"/>
      <c r="W58" s="33"/>
      <c r="X58" s="33"/>
      <c r="Y58" s="33"/>
    </row>
    <row r="59" spans="1:25" ht="51" customHeight="1">
      <c r="A59" s="22"/>
      <c r="B59" s="367">
        <f>IF(Top!M10="５人制",'5judge sheet'!B29,'7judge sheet'!B29)</f>
        <v>11</v>
      </c>
      <c r="C59" s="368">
        <f>VLOOKUP(B59,Top!$B$14:$F$25,2,0)</f>
        <v>0</v>
      </c>
      <c r="D59" s="369"/>
      <c r="E59" s="305"/>
      <c r="F59" s="370"/>
      <c r="G59" s="371"/>
      <c r="H59" s="22"/>
      <c r="I59" s="33"/>
      <c r="J59" s="33"/>
      <c r="K59" s="33"/>
      <c r="L59" s="33"/>
      <c r="M59" s="33"/>
      <c r="N59" s="33"/>
      <c r="O59" s="33"/>
      <c r="P59" s="33"/>
      <c r="Q59" s="33"/>
      <c r="R59" s="33"/>
      <c r="S59" s="33"/>
      <c r="T59" s="33"/>
      <c r="U59" s="33"/>
      <c r="V59" s="33"/>
      <c r="W59" s="33"/>
      <c r="X59" s="33"/>
      <c r="Y59" s="33"/>
    </row>
    <row r="60" spans="1:25" ht="18.75" customHeight="1">
      <c r="A60" s="22"/>
      <c r="B60" s="372"/>
      <c r="C60" s="373">
        <f>VLOOKUP(B59,Top!$B$14:$F$25,3,0)</f>
        <v>0</v>
      </c>
      <c r="D60" s="374" t="s">
        <v>320</v>
      </c>
      <c r="E60" s="375"/>
      <c r="F60" s="376"/>
      <c r="G60" s="377"/>
      <c r="H60" s="331"/>
      <c r="I60" s="33"/>
      <c r="J60" s="33"/>
      <c r="K60" s="33"/>
      <c r="L60" s="33"/>
      <c r="M60" s="33"/>
      <c r="N60" s="33"/>
      <c r="O60" s="33"/>
      <c r="P60" s="33"/>
      <c r="Q60" s="33"/>
      <c r="R60" s="33"/>
      <c r="S60" s="33"/>
      <c r="T60" s="33"/>
      <c r="U60" s="33"/>
      <c r="V60" s="33"/>
      <c r="W60" s="33"/>
      <c r="X60" s="33"/>
      <c r="Y60" s="33"/>
    </row>
    <row r="61" spans="1:25" ht="51" customHeight="1" thickBot="1">
      <c r="A61" s="22"/>
      <c r="B61" s="378"/>
      <c r="C61" s="379" t="str">
        <f>VLOOKUP(B59,Top!$B$14:$F$25,5,0)</f>
        <v/>
      </c>
      <c r="D61" s="380"/>
      <c r="E61" s="304"/>
      <c r="F61" s="381"/>
      <c r="G61" s="382"/>
      <c r="H61" s="331"/>
      <c r="I61" s="33"/>
      <c r="J61" s="33"/>
      <c r="K61" s="33"/>
      <c r="L61" s="33"/>
      <c r="M61" s="33"/>
      <c r="N61" s="33"/>
      <c r="O61" s="33"/>
      <c r="P61" s="33"/>
      <c r="Q61" s="33"/>
      <c r="R61" s="33"/>
      <c r="S61" s="33"/>
      <c r="T61" s="33"/>
      <c r="U61" s="33"/>
      <c r="V61" s="33"/>
      <c r="W61" s="33"/>
      <c r="X61" s="33"/>
      <c r="Y61" s="33"/>
    </row>
    <row r="62" spans="1:25" ht="18.75" customHeight="1" thickTop="1">
      <c r="A62" s="22"/>
      <c r="B62" s="33"/>
      <c r="C62" s="361"/>
      <c r="D62" s="33"/>
      <c r="E62" s="383"/>
      <c r="F62" s="339"/>
      <c r="G62" s="339"/>
      <c r="H62" s="331"/>
      <c r="I62" s="33"/>
      <c r="J62" s="33"/>
      <c r="K62" s="33"/>
      <c r="L62" s="33"/>
      <c r="M62" s="33"/>
      <c r="N62" s="33"/>
      <c r="O62" s="33"/>
      <c r="P62" s="33"/>
      <c r="Q62" s="33"/>
      <c r="R62" s="33"/>
      <c r="S62" s="33"/>
      <c r="T62" s="33"/>
      <c r="U62" s="33"/>
      <c r="V62" s="33"/>
      <c r="W62" s="33"/>
      <c r="X62" s="33"/>
      <c r="Y62" s="33"/>
    </row>
    <row r="63" spans="1:25" ht="18.75" customHeight="1">
      <c r="A63" s="22"/>
      <c r="B63" s="384"/>
      <c r="C63" s="385"/>
      <c r="D63" s="385" t="s">
        <v>314</v>
      </c>
      <c r="E63" s="415"/>
      <c r="F63" s="387"/>
      <c r="G63" s="388"/>
      <c r="H63" s="22"/>
      <c r="I63" s="33"/>
      <c r="J63" s="33"/>
      <c r="K63" s="33"/>
      <c r="L63" s="33"/>
      <c r="M63" s="33"/>
      <c r="N63" s="33"/>
      <c r="O63" s="33"/>
      <c r="P63" s="33"/>
      <c r="Q63" s="33"/>
      <c r="R63" s="33"/>
      <c r="S63" s="33"/>
      <c r="T63" s="33"/>
      <c r="U63" s="33"/>
      <c r="V63" s="33"/>
      <c r="W63" s="33"/>
      <c r="X63" s="33"/>
      <c r="Y63" s="33"/>
    </row>
    <row r="64" spans="1:25" ht="51" customHeight="1">
      <c r="A64" s="22"/>
      <c r="B64" s="389">
        <f>IF(Top!M10="５人制",'5judge sheet'!B31,'7judge sheet'!B31)</f>
        <v>12</v>
      </c>
      <c r="C64" s="390">
        <f>VLOOKUP(B64,Top!$B$14:$F$25,2,0)</f>
        <v>0</v>
      </c>
      <c r="D64" s="391"/>
      <c r="E64" s="305"/>
      <c r="F64" s="392"/>
      <c r="G64" s="393"/>
      <c r="H64" s="22"/>
      <c r="I64" s="33"/>
      <c r="J64" s="33"/>
      <c r="K64" s="33"/>
      <c r="L64" s="33"/>
      <c r="M64" s="33"/>
      <c r="N64" s="33"/>
      <c r="O64" s="33"/>
      <c r="P64" s="33"/>
      <c r="Q64" s="33"/>
      <c r="R64" s="33"/>
      <c r="S64" s="33"/>
      <c r="T64" s="33"/>
      <c r="U64" s="33"/>
      <c r="V64" s="33"/>
      <c r="W64" s="33"/>
      <c r="X64" s="33"/>
      <c r="Y64" s="33"/>
    </row>
    <row r="65" spans="1:25" ht="18.75" customHeight="1">
      <c r="A65" s="22"/>
      <c r="B65" s="394"/>
      <c r="C65" s="395">
        <f>VLOOKUP(B64,Top!$B$14:$F$25,3,0)</f>
        <v>0</v>
      </c>
      <c r="D65" s="396" t="s">
        <v>320</v>
      </c>
      <c r="E65" s="397"/>
      <c r="F65" s="398"/>
      <c r="G65" s="399"/>
      <c r="H65" s="331"/>
      <c r="I65" s="33"/>
      <c r="J65" s="33"/>
      <c r="K65" s="33"/>
      <c r="L65" s="33"/>
      <c r="M65" s="33"/>
      <c r="N65" s="33"/>
      <c r="O65" s="33"/>
      <c r="P65" s="33"/>
      <c r="Q65" s="33"/>
      <c r="R65" s="33"/>
      <c r="S65" s="33"/>
      <c r="T65" s="33"/>
      <c r="U65" s="33"/>
      <c r="V65" s="33"/>
      <c r="W65" s="33"/>
      <c r="X65" s="33"/>
      <c r="Y65" s="33"/>
    </row>
    <row r="66" spans="1:25" ht="51" customHeight="1" thickBot="1">
      <c r="A66" s="22"/>
      <c r="B66" s="400"/>
      <c r="C66" s="401" t="str">
        <f>VLOOKUP(B64,Top!$B$14:$F$25,5,0)</f>
        <v/>
      </c>
      <c r="D66" s="402"/>
      <c r="E66" s="304"/>
      <c r="F66" s="403"/>
      <c r="G66" s="404"/>
      <c r="H66" s="33"/>
      <c r="I66" s="33"/>
      <c r="J66" s="33"/>
      <c r="K66" s="33"/>
      <c r="L66" s="33"/>
      <c r="M66" s="33"/>
      <c r="N66" s="33"/>
      <c r="O66" s="33"/>
      <c r="P66" s="33"/>
      <c r="Q66" s="33"/>
      <c r="R66" s="33"/>
      <c r="S66" s="33"/>
      <c r="T66" s="33"/>
      <c r="U66" s="33"/>
      <c r="V66" s="33"/>
      <c r="W66" s="33"/>
      <c r="X66" s="33"/>
      <c r="Y66" s="33"/>
    </row>
    <row r="67" spans="1:25" ht="18.75" customHeight="1" thickTop="1">
      <c r="A67" s="22"/>
      <c r="B67" s="33"/>
      <c r="C67" s="33"/>
      <c r="D67" s="33"/>
      <c r="E67" s="33"/>
      <c r="F67" s="33"/>
      <c r="G67" s="33"/>
      <c r="H67" s="33"/>
      <c r="I67" s="33"/>
      <c r="J67" s="33"/>
      <c r="K67" s="33"/>
      <c r="L67" s="33"/>
      <c r="M67" s="33"/>
      <c r="N67" s="33"/>
      <c r="O67" s="33"/>
      <c r="P67" s="33"/>
      <c r="Q67" s="33"/>
      <c r="R67" s="33"/>
      <c r="S67" s="33"/>
      <c r="T67" s="33"/>
      <c r="U67" s="33"/>
      <c r="V67" s="33"/>
      <c r="W67" s="33"/>
      <c r="X67" s="33"/>
      <c r="Y67" s="33"/>
    </row>
    <row r="68" spans="1:25" ht="18.75" customHeight="1">
      <c r="A68" s="22"/>
      <c r="B68" s="33"/>
      <c r="C68" s="33"/>
      <c r="D68" s="33"/>
      <c r="E68" s="33"/>
      <c r="F68" s="33"/>
      <c r="G68" s="33"/>
      <c r="H68" s="33"/>
      <c r="I68" s="33"/>
      <c r="J68" s="33"/>
      <c r="K68" s="33"/>
      <c r="L68" s="33"/>
      <c r="M68" s="33"/>
      <c r="N68" s="33"/>
      <c r="O68" s="33"/>
      <c r="P68" s="33"/>
      <c r="Q68" s="33"/>
      <c r="R68" s="33"/>
      <c r="S68" s="33"/>
      <c r="T68" s="33"/>
      <c r="U68" s="33"/>
      <c r="V68" s="33"/>
      <c r="W68" s="33"/>
      <c r="X68" s="33"/>
      <c r="Y68" s="33"/>
    </row>
    <row r="69" spans="1:25" ht="18.75" customHeight="1">
      <c r="A69" s="22"/>
      <c r="B69" s="33"/>
      <c r="C69" s="33"/>
      <c r="D69" s="33"/>
      <c r="E69" s="33"/>
      <c r="F69" s="33"/>
      <c r="G69" s="33"/>
      <c r="H69" s="33"/>
      <c r="I69" s="33"/>
      <c r="J69" s="33"/>
      <c r="K69" s="33"/>
      <c r="L69" s="33"/>
      <c r="M69" s="33"/>
      <c r="N69" s="33"/>
      <c r="O69" s="33"/>
      <c r="P69" s="33"/>
      <c r="Q69" s="33"/>
      <c r="R69" s="33"/>
      <c r="S69" s="33"/>
      <c r="T69" s="33"/>
      <c r="U69" s="33"/>
      <c r="V69" s="33"/>
      <c r="W69" s="33"/>
      <c r="X69" s="33"/>
      <c r="Y69" s="33"/>
    </row>
    <row r="70" spans="1:25" ht="18.75" customHeight="1">
      <c r="A70" s="22"/>
      <c r="B70" s="33"/>
      <c r="C70" s="33"/>
      <c r="D70" s="33"/>
      <c r="E70" s="33"/>
      <c r="F70" s="33"/>
      <c r="G70" s="33"/>
      <c r="H70" s="33"/>
      <c r="I70" s="33"/>
      <c r="J70" s="33"/>
      <c r="K70" s="33"/>
      <c r="L70" s="33"/>
      <c r="M70" s="33"/>
      <c r="N70" s="33"/>
      <c r="O70" s="33"/>
      <c r="P70" s="33"/>
      <c r="Q70" s="33"/>
      <c r="R70" s="33"/>
      <c r="S70" s="33"/>
      <c r="T70" s="33"/>
      <c r="U70" s="33"/>
      <c r="V70" s="33"/>
      <c r="W70" s="33"/>
      <c r="X70" s="33"/>
      <c r="Y70" s="33"/>
    </row>
    <row r="71" spans="1:25" ht="18.75" customHeight="1">
      <c r="A71" s="22"/>
      <c r="B71" s="33"/>
      <c r="C71" s="33"/>
      <c r="D71" s="33"/>
      <c r="E71" s="33"/>
      <c r="F71" s="33"/>
      <c r="G71" s="33"/>
      <c r="H71" s="33"/>
      <c r="I71" s="33"/>
      <c r="J71" s="33"/>
      <c r="K71" s="33"/>
      <c r="L71" s="33"/>
      <c r="M71" s="33"/>
      <c r="N71" s="33"/>
      <c r="O71" s="33"/>
      <c r="P71" s="33"/>
      <c r="Q71" s="33"/>
      <c r="R71" s="33"/>
      <c r="S71" s="33"/>
      <c r="T71" s="33"/>
      <c r="U71" s="33"/>
      <c r="V71" s="33"/>
      <c r="W71" s="33"/>
      <c r="X71" s="33"/>
      <c r="Y71" s="33"/>
    </row>
    <row r="72" spans="1:25" ht="18.75" customHeight="1">
      <c r="A72" s="22"/>
      <c r="B72" s="33"/>
      <c r="C72" s="33"/>
      <c r="D72" s="33"/>
      <c r="E72" s="33"/>
      <c r="F72" s="33"/>
      <c r="G72" s="33"/>
      <c r="H72" s="33"/>
      <c r="I72" s="33"/>
      <c r="J72" s="33"/>
      <c r="K72" s="33"/>
      <c r="L72" s="33"/>
      <c r="M72" s="33"/>
      <c r="N72" s="33"/>
      <c r="O72" s="33"/>
      <c r="P72" s="33"/>
      <c r="Q72" s="33"/>
      <c r="R72" s="33"/>
      <c r="S72" s="33"/>
      <c r="T72" s="33"/>
      <c r="U72" s="33"/>
      <c r="V72" s="33"/>
      <c r="W72" s="33"/>
      <c r="X72" s="33"/>
      <c r="Y72" s="33"/>
    </row>
    <row r="73" spans="1:25" ht="18.75" customHeight="1">
      <c r="A73" s="22"/>
      <c r="B73" s="33"/>
      <c r="C73" s="33"/>
      <c r="D73" s="33"/>
      <c r="E73" s="33"/>
      <c r="F73" s="33"/>
      <c r="G73" s="33"/>
      <c r="H73" s="33"/>
      <c r="I73" s="33"/>
      <c r="J73" s="33"/>
      <c r="K73" s="33"/>
      <c r="L73" s="33"/>
      <c r="M73" s="33"/>
      <c r="N73" s="33"/>
      <c r="O73" s="33"/>
      <c r="P73" s="33"/>
      <c r="Q73" s="33"/>
      <c r="R73" s="33"/>
      <c r="S73" s="33"/>
      <c r="T73" s="33"/>
      <c r="U73" s="33"/>
      <c r="V73" s="33"/>
      <c r="W73" s="33"/>
      <c r="X73" s="33"/>
      <c r="Y73" s="33"/>
    </row>
    <row r="74" spans="1:25" ht="18.75" customHeight="1">
      <c r="A74" s="22"/>
      <c r="B74" s="33"/>
      <c r="C74" s="416" t="s">
        <v>337</v>
      </c>
      <c r="D74" s="33"/>
      <c r="F74" s="33"/>
      <c r="G74" s="33"/>
      <c r="H74" s="33"/>
      <c r="I74" s="33"/>
      <c r="J74" s="33"/>
      <c r="K74" s="33"/>
      <c r="L74" s="33"/>
      <c r="M74" s="33"/>
      <c r="N74" s="33"/>
      <c r="O74" s="33"/>
      <c r="P74" s="33"/>
      <c r="Q74" s="33"/>
      <c r="R74" s="33"/>
      <c r="S74" s="33"/>
      <c r="T74" s="33"/>
      <c r="U74" s="33"/>
      <c r="V74" s="33"/>
      <c r="W74" s="33"/>
      <c r="X74" s="33"/>
      <c r="Y74" s="33"/>
    </row>
    <row r="75" spans="1:25" ht="18.75" customHeight="1">
      <c r="A75" s="22"/>
      <c r="B75" s="33"/>
      <c r="C75" s="406" t="s">
        <v>338</v>
      </c>
      <c r="D75" s="407" t="s">
        <v>314</v>
      </c>
      <c r="E75" s="408">
        <f>E7</f>
        <v>0</v>
      </c>
      <c r="F75" s="33"/>
      <c r="G75" s="33"/>
      <c r="H75" s="33"/>
      <c r="I75" s="33"/>
      <c r="J75" s="33"/>
      <c r="K75" s="33"/>
      <c r="L75" s="33"/>
      <c r="M75" s="33"/>
      <c r="N75" s="33"/>
      <c r="O75" s="33"/>
      <c r="P75" s="33"/>
      <c r="Q75" s="33"/>
      <c r="R75" s="33"/>
      <c r="S75" s="33"/>
      <c r="T75" s="33"/>
      <c r="U75" s="33"/>
      <c r="V75" s="33"/>
      <c r="W75" s="33"/>
      <c r="X75" s="33"/>
      <c r="Y75" s="33"/>
    </row>
    <row r="76" spans="1:25" ht="18.75" customHeight="1">
      <c r="A76" s="22"/>
      <c r="B76" s="33"/>
      <c r="C76" s="409"/>
      <c r="D76" s="407" t="s">
        <v>320</v>
      </c>
      <c r="E76" s="408">
        <f>E9</f>
        <v>0</v>
      </c>
      <c r="F76" s="33"/>
      <c r="G76" s="33"/>
      <c r="H76" s="33"/>
      <c r="I76" s="33"/>
      <c r="J76" s="33"/>
      <c r="K76" s="33"/>
      <c r="L76" s="33"/>
      <c r="M76" s="33"/>
      <c r="N76" s="33"/>
      <c r="O76" s="33"/>
      <c r="P76" s="33"/>
      <c r="Q76" s="33"/>
      <c r="R76" s="33"/>
      <c r="S76" s="33"/>
      <c r="T76" s="33"/>
      <c r="U76" s="33"/>
      <c r="V76" s="33"/>
      <c r="W76" s="33"/>
      <c r="X76" s="33"/>
      <c r="Y76" s="33"/>
    </row>
    <row r="77" spans="1:25" ht="18.75" customHeight="1">
      <c r="A77" s="22"/>
      <c r="B77" s="33"/>
      <c r="C77" s="406" t="s">
        <v>339</v>
      </c>
      <c r="D77" s="407" t="s">
        <v>314</v>
      </c>
      <c r="E77" s="408">
        <f>E12</f>
        <v>0</v>
      </c>
      <c r="F77" s="33"/>
      <c r="G77" s="33"/>
      <c r="H77" s="33"/>
      <c r="I77" s="33"/>
      <c r="J77" s="33"/>
      <c r="K77" s="33"/>
      <c r="L77" s="33"/>
      <c r="M77" s="33"/>
      <c r="N77" s="33"/>
      <c r="O77" s="33"/>
      <c r="P77" s="33"/>
      <c r="Q77" s="33"/>
      <c r="R77" s="33"/>
      <c r="S77" s="33"/>
      <c r="T77" s="33"/>
      <c r="U77" s="33"/>
      <c r="V77" s="33"/>
      <c r="W77" s="33"/>
      <c r="X77" s="33"/>
      <c r="Y77" s="33"/>
    </row>
    <row r="78" spans="1:25" ht="18.75" customHeight="1">
      <c r="A78" s="22"/>
      <c r="B78" s="33"/>
      <c r="C78" s="409"/>
      <c r="D78" s="407" t="s">
        <v>320</v>
      </c>
      <c r="E78" s="408">
        <f>E14</f>
        <v>0</v>
      </c>
      <c r="F78" s="33"/>
      <c r="G78" s="33"/>
      <c r="H78" s="33"/>
      <c r="I78" s="33"/>
      <c r="J78" s="33"/>
      <c r="K78" s="33"/>
      <c r="L78" s="33"/>
      <c r="M78" s="33"/>
      <c r="N78" s="33"/>
      <c r="O78" s="33"/>
      <c r="P78" s="33"/>
      <c r="Q78" s="33"/>
      <c r="R78" s="33"/>
      <c r="S78" s="33"/>
      <c r="T78" s="33"/>
      <c r="U78" s="33"/>
      <c r="V78" s="33"/>
      <c r="W78" s="33"/>
      <c r="X78" s="33"/>
      <c r="Y78" s="33"/>
    </row>
    <row r="79" spans="1:25" ht="18.75" customHeight="1">
      <c r="A79" s="22"/>
      <c r="B79" s="33"/>
      <c r="C79" s="406" t="s">
        <v>340</v>
      </c>
      <c r="D79" s="407" t="s">
        <v>314</v>
      </c>
      <c r="E79" s="408">
        <f>E17</f>
        <v>0</v>
      </c>
      <c r="F79" s="33"/>
      <c r="G79" s="33"/>
      <c r="H79" s="33"/>
      <c r="I79" s="33"/>
      <c r="J79" s="33"/>
      <c r="K79" s="33"/>
      <c r="L79" s="33"/>
      <c r="M79" s="33"/>
      <c r="N79" s="33"/>
      <c r="O79" s="33"/>
      <c r="P79" s="33"/>
      <c r="Q79" s="33"/>
      <c r="R79" s="33"/>
      <c r="S79" s="33"/>
      <c r="T79" s="33"/>
      <c r="U79" s="33"/>
      <c r="V79" s="33"/>
      <c r="W79" s="33"/>
      <c r="X79" s="33"/>
      <c r="Y79" s="33"/>
    </row>
    <row r="80" spans="1:25" ht="18.75" customHeight="1">
      <c r="A80" s="22"/>
      <c r="B80" s="33"/>
      <c r="C80" s="409"/>
      <c r="D80" s="407" t="s">
        <v>320</v>
      </c>
      <c r="E80" s="408">
        <f>E19</f>
        <v>0</v>
      </c>
      <c r="F80" s="33"/>
      <c r="G80" s="33"/>
      <c r="H80" s="33"/>
      <c r="I80" s="33"/>
      <c r="J80" s="33"/>
      <c r="K80" s="33"/>
      <c r="L80" s="33"/>
      <c r="M80" s="33"/>
      <c r="N80" s="33"/>
      <c r="O80" s="33"/>
      <c r="P80" s="33"/>
      <c r="Q80" s="33"/>
      <c r="R80" s="33"/>
      <c r="S80" s="33"/>
      <c r="T80" s="33"/>
      <c r="U80" s="33"/>
      <c r="V80" s="33"/>
      <c r="W80" s="33"/>
      <c r="X80" s="33"/>
      <c r="Y80" s="33"/>
    </row>
    <row r="81" spans="1:25" ht="18.75" customHeight="1">
      <c r="A81" s="22"/>
      <c r="B81" s="33"/>
      <c r="C81" s="406" t="s">
        <v>341</v>
      </c>
      <c r="D81" s="407" t="s">
        <v>314</v>
      </c>
      <c r="E81" s="408">
        <f>E22</f>
        <v>0</v>
      </c>
      <c r="F81" s="33"/>
      <c r="G81" s="33"/>
      <c r="H81" s="33"/>
      <c r="I81" s="33"/>
      <c r="J81" s="33"/>
      <c r="K81" s="33"/>
      <c r="L81" s="33"/>
      <c r="M81" s="33"/>
      <c r="N81" s="33"/>
      <c r="O81" s="33"/>
      <c r="P81" s="33"/>
      <c r="Q81" s="33"/>
      <c r="R81" s="33"/>
      <c r="S81" s="33"/>
      <c r="T81" s="33"/>
      <c r="U81" s="33"/>
      <c r="V81" s="33"/>
      <c r="W81" s="33"/>
      <c r="X81" s="33"/>
      <c r="Y81" s="33"/>
    </row>
    <row r="82" spans="1:25" ht="18.75" customHeight="1">
      <c r="A82" s="22"/>
      <c r="B82" s="33"/>
      <c r="C82" s="409"/>
      <c r="D82" s="407" t="s">
        <v>320</v>
      </c>
      <c r="E82" s="408">
        <f>E24</f>
        <v>0</v>
      </c>
      <c r="F82" s="33"/>
      <c r="G82" s="33"/>
      <c r="H82" s="33"/>
      <c r="I82" s="33"/>
      <c r="J82" s="33"/>
      <c r="K82" s="33"/>
      <c r="L82" s="33"/>
      <c r="M82" s="33"/>
      <c r="N82" s="33"/>
      <c r="O82" s="33"/>
      <c r="P82" s="33"/>
      <c r="Q82" s="33"/>
      <c r="R82" s="33"/>
      <c r="S82" s="33"/>
      <c r="T82" s="33"/>
      <c r="U82" s="33"/>
      <c r="V82" s="33"/>
      <c r="W82" s="33"/>
      <c r="X82" s="33"/>
      <c r="Y82" s="33"/>
    </row>
    <row r="83" spans="1:25" ht="18.75" customHeight="1">
      <c r="A83" s="22"/>
      <c r="B83" s="33"/>
      <c r="C83" s="406" t="s">
        <v>342</v>
      </c>
      <c r="D83" s="407" t="s">
        <v>314</v>
      </c>
      <c r="E83" s="408">
        <f>E27</f>
        <v>0</v>
      </c>
      <c r="F83" s="33"/>
      <c r="G83" s="33"/>
      <c r="H83" s="33"/>
      <c r="I83" s="33"/>
      <c r="J83" s="33"/>
      <c r="K83" s="33"/>
      <c r="L83" s="33"/>
      <c r="M83" s="33"/>
      <c r="N83" s="33"/>
      <c r="O83" s="33"/>
      <c r="P83" s="33"/>
      <c r="Q83" s="33"/>
      <c r="R83" s="33"/>
      <c r="S83" s="33"/>
      <c r="T83" s="33"/>
      <c r="U83" s="33"/>
      <c r="V83" s="33"/>
      <c r="W83" s="33"/>
      <c r="X83" s="33"/>
      <c r="Y83" s="33"/>
    </row>
    <row r="84" spans="1:25" ht="18.75" customHeight="1">
      <c r="A84" s="22"/>
      <c r="B84" s="33"/>
      <c r="C84" s="409"/>
      <c r="D84" s="407" t="s">
        <v>320</v>
      </c>
      <c r="E84" s="408">
        <f>E29</f>
        <v>0</v>
      </c>
      <c r="F84" s="33"/>
      <c r="G84" s="33"/>
      <c r="H84" s="33"/>
      <c r="I84" s="33"/>
      <c r="J84" s="33"/>
      <c r="K84" s="33"/>
      <c r="L84" s="33"/>
      <c r="M84" s="33"/>
      <c r="N84" s="33"/>
      <c r="O84" s="33"/>
      <c r="P84" s="33"/>
      <c r="Q84" s="33"/>
      <c r="R84" s="33"/>
      <c r="S84" s="33"/>
      <c r="T84" s="33"/>
      <c r="U84" s="33"/>
      <c r="V84" s="33"/>
      <c r="W84" s="33"/>
      <c r="X84" s="33"/>
      <c r="Y84" s="33"/>
    </row>
    <row r="85" spans="1:25" ht="18.75" customHeight="1">
      <c r="A85" s="22"/>
      <c r="B85" s="33"/>
      <c r="C85" s="406" t="s">
        <v>343</v>
      </c>
      <c r="D85" s="407" t="s">
        <v>314</v>
      </c>
      <c r="E85" s="408">
        <f>E32</f>
        <v>0</v>
      </c>
      <c r="F85" s="33"/>
      <c r="G85" s="33"/>
      <c r="H85" s="33"/>
      <c r="I85" s="33"/>
      <c r="J85" s="33"/>
      <c r="K85" s="33"/>
      <c r="L85" s="33"/>
      <c r="M85" s="33"/>
      <c r="N85" s="33"/>
      <c r="O85" s="33"/>
      <c r="P85" s="33"/>
      <c r="Q85" s="33"/>
      <c r="R85" s="33"/>
      <c r="S85" s="33"/>
      <c r="T85" s="33"/>
      <c r="U85" s="33"/>
      <c r="V85" s="33"/>
      <c r="W85" s="33"/>
      <c r="X85" s="33"/>
      <c r="Y85" s="33"/>
    </row>
    <row r="86" spans="1:25" ht="18.75" customHeight="1">
      <c r="A86" s="22"/>
      <c r="B86" s="33"/>
      <c r="C86" s="409"/>
      <c r="D86" s="407" t="s">
        <v>320</v>
      </c>
      <c r="E86" s="408">
        <f>E34</f>
        <v>0</v>
      </c>
      <c r="F86" s="33"/>
      <c r="G86" s="33"/>
      <c r="H86" s="33"/>
      <c r="I86" s="33"/>
      <c r="J86" s="33"/>
      <c r="K86" s="33"/>
      <c r="L86" s="33"/>
      <c r="M86" s="33"/>
      <c r="N86" s="33"/>
      <c r="O86" s="33"/>
      <c r="P86" s="33"/>
      <c r="Q86" s="33"/>
      <c r="R86" s="33"/>
      <c r="S86" s="33"/>
      <c r="T86" s="33"/>
      <c r="U86" s="33"/>
      <c r="V86" s="33"/>
      <c r="W86" s="33"/>
      <c r="X86" s="33"/>
      <c r="Y86" s="33"/>
    </row>
    <row r="87" spans="1:25" ht="18.75" customHeight="1">
      <c r="A87" s="22"/>
      <c r="B87" s="33"/>
      <c r="C87" s="406" t="s">
        <v>344</v>
      </c>
      <c r="D87" s="407" t="s">
        <v>314</v>
      </c>
      <c r="E87" s="408">
        <f>E37</f>
        <v>0</v>
      </c>
      <c r="F87" s="33"/>
      <c r="G87" s="33"/>
      <c r="H87" s="33"/>
      <c r="I87" s="33"/>
      <c r="J87" s="33"/>
      <c r="K87" s="33"/>
      <c r="L87" s="33"/>
      <c r="M87" s="33"/>
      <c r="N87" s="33"/>
      <c r="O87" s="33"/>
      <c r="P87" s="33"/>
      <c r="Q87" s="33"/>
      <c r="R87" s="33"/>
      <c r="S87" s="33"/>
      <c r="T87" s="33"/>
      <c r="U87" s="33"/>
      <c r="V87" s="33"/>
      <c r="W87" s="33"/>
      <c r="X87" s="33"/>
      <c r="Y87" s="33"/>
    </row>
    <row r="88" spans="1:25" ht="18.75" customHeight="1">
      <c r="A88" s="22"/>
      <c r="B88" s="33"/>
      <c r="C88" s="409"/>
      <c r="D88" s="407" t="s">
        <v>320</v>
      </c>
      <c r="E88" s="408">
        <f>E39</f>
        <v>0</v>
      </c>
      <c r="F88" s="33"/>
      <c r="G88" s="33"/>
      <c r="H88" s="33"/>
      <c r="I88" s="33"/>
      <c r="J88" s="33"/>
      <c r="K88" s="33"/>
      <c r="L88" s="33"/>
      <c r="M88" s="33"/>
      <c r="N88" s="33"/>
      <c r="O88" s="33"/>
      <c r="P88" s="33"/>
      <c r="Q88" s="33"/>
      <c r="R88" s="33"/>
      <c r="S88" s="33"/>
      <c r="T88" s="33"/>
      <c r="U88" s="33"/>
      <c r="V88" s="33"/>
      <c r="W88" s="33"/>
      <c r="X88" s="33"/>
      <c r="Y88" s="33"/>
    </row>
    <row r="89" spans="1:25" ht="18.75" customHeight="1">
      <c r="A89" s="22"/>
      <c r="B89" s="33"/>
      <c r="C89" s="406" t="s">
        <v>345</v>
      </c>
      <c r="D89" s="407" t="s">
        <v>314</v>
      </c>
      <c r="E89" s="408">
        <f>E42</f>
        <v>0</v>
      </c>
      <c r="F89" s="33"/>
      <c r="G89" s="33"/>
      <c r="H89" s="33"/>
      <c r="I89" s="33"/>
      <c r="J89" s="33"/>
      <c r="K89" s="33"/>
      <c r="L89" s="33"/>
      <c r="M89" s="33"/>
      <c r="N89" s="33"/>
      <c r="O89" s="33"/>
      <c r="P89" s="33"/>
      <c r="Q89" s="33"/>
      <c r="R89" s="33"/>
      <c r="S89" s="33"/>
      <c r="T89" s="33"/>
      <c r="U89" s="33"/>
      <c r="V89" s="33"/>
      <c r="W89" s="33"/>
      <c r="X89" s="33"/>
      <c r="Y89" s="33"/>
    </row>
    <row r="90" spans="1:25" ht="18.75" customHeight="1">
      <c r="A90" s="22"/>
      <c r="B90" s="33"/>
      <c r="C90" s="409"/>
      <c r="D90" s="407" t="s">
        <v>320</v>
      </c>
      <c r="E90" s="408">
        <f>E44</f>
        <v>0</v>
      </c>
      <c r="F90" s="33"/>
      <c r="G90" s="33"/>
      <c r="H90" s="33"/>
      <c r="I90" s="33"/>
      <c r="J90" s="33"/>
      <c r="K90" s="33"/>
      <c r="L90" s="33"/>
      <c r="M90" s="33"/>
      <c r="N90" s="33"/>
      <c r="O90" s="33"/>
      <c r="P90" s="33"/>
      <c r="Q90" s="33"/>
      <c r="R90" s="33"/>
      <c r="S90" s="33"/>
      <c r="T90" s="33"/>
      <c r="U90" s="33"/>
      <c r="V90" s="33"/>
      <c r="W90" s="33"/>
      <c r="X90" s="33"/>
      <c r="Y90" s="33"/>
    </row>
    <row r="91" spans="1:25" ht="18.75" customHeight="1">
      <c r="A91" s="22"/>
      <c r="B91" s="33"/>
      <c r="C91" s="406" t="s">
        <v>346</v>
      </c>
      <c r="D91" s="407" t="s">
        <v>314</v>
      </c>
      <c r="E91" s="408">
        <f>E49</f>
        <v>0</v>
      </c>
      <c r="F91" s="33"/>
      <c r="G91" s="33"/>
      <c r="H91" s="33"/>
      <c r="I91" s="33"/>
      <c r="J91" s="33"/>
      <c r="K91" s="33"/>
      <c r="L91" s="33"/>
      <c r="M91" s="33"/>
      <c r="N91" s="33"/>
      <c r="O91" s="33"/>
      <c r="P91" s="33"/>
      <c r="Q91" s="33"/>
      <c r="R91" s="33"/>
      <c r="S91" s="33"/>
      <c r="T91" s="33"/>
      <c r="U91" s="33"/>
      <c r="V91" s="33"/>
      <c r="W91" s="33"/>
      <c r="X91" s="33"/>
      <c r="Y91" s="33"/>
    </row>
    <row r="92" spans="1:25" ht="18.75" customHeight="1">
      <c r="A92" s="22"/>
      <c r="B92" s="33"/>
      <c r="C92" s="409"/>
      <c r="D92" s="407" t="s">
        <v>320</v>
      </c>
      <c r="E92" s="408">
        <f>E51</f>
        <v>0</v>
      </c>
      <c r="F92" s="33"/>
      <c r="G92" s="33"/>
      <c r="H92" s="33"/>
      <c r="I92" s="33"/>
      <c r="J92" s="33"/>
      <c r="K92" s="33"/>
      <c r="L92" s="33"/>
      <c r="M92" s="33"/>
      <c r="N92" s="33"/>
      <c r="O92" s="33"/>
      <c r="P92" s="33"/>
      <c r="Q92" s="33"/>
      <c r="R92" s="33"/>
      <c r="S92" s="33"/>
      <c r="T92" s="33"/>
      <c r="U92" s="33"/>
      <c r="V92" s="33"/>
      <c r="W92" s="33"/>
      <c r="X92" s="33"/>
      <c r="Y92" s="33"/>
    </row>
    <row r="93" spans="1:25" ht="18.75" customHeight="1">
      <c r="A93" s="22"/>
      <c r="B93" s="33"/>
      <c r="C93" s="406" t="s">
        <v>347</v>
      </c>
      <c r="D93" s="407" t="s">
        <v>314</v>
      </c>
      <c r="E93" s="408">
        <f>E54</f>
        <v>0</v>
      </c>
      <c r="F93" s="33"/>
      <c r="G93" s="33"/>
      <c r="H93" s="33"/>
      <c r="I93" s="33"/>
      <c r="J93" s="33"/>
      <c r="K93" s="33"/>
      <c r="L93" s="33"/>
      <c r="M93" s="33"/>
      <c r="N93" s="33"/>
      <c r="O93" s="33"/>
      <c r="P93" s="33"/>
      <c r="Q93" s="33"/>
      <c r="R93" s="33"/>
      <c r="S93" s="33"/>
      <c r="T93" s="33"/>
      <c r="U93" s="33"/>
      <c r="V93" s="33"/>
      <c r="W93" s="33"/>
      <c r="X93" s="33"/>
      <c r="Y93" s="33"/>
    </row>
    <row r="94" spans="1:25" ht="18.75" customHeight="1">
      <c r="A94" s="22"/>
      <c r="B94" s="33"/>
      <c r="C94" s="409"/>
      <c r="D94" s="407" t="s">
        <v>320</v>
      </c>
      <c r="E94" s="408">
        <f>E56</f>
        <v>0</v>
      </c>
      <c r="F94" s="33"/>
      <c r="G94" s="33"/>
      <c r="H94" s="33"/>
      <c r="I94" s="33"/>
      <c r="J94" s="33"/>
      <c r="K94" s="33"/>
      <c r="L94" s="33"/>
      <c r="M94" s="33"/>
      <c r="N94" s="33"/>
      <c r="O94" s="33"/>
      <c r="P94" s="33"/>
      <c r="Q94" s="33"/>
      <c r="R94" s="33"/>
      <c r="S94" s="33"/>
      <c r="T94" s="33"/>
      <c r="U94" s="33"/>
      <c r="V94" s="33"/>
      <c r="W94" s="33"/>
      <c r="X94" s="33"/>
      <c r="Y94" s="33"/>
    </row>
    <row r="95" spans="1:25" ht="18.75" customHeight="1">
      <c r="A95" s="22"/>
      <c r="B95" s="33"/>
      <c r="C95" s="406" t="s">
        <v>348</v>
      </c>
      <c r="D95" s="407" t="s">
        <v>314</v>
      </c>
      <c r="E95" s="408">
        <f>E59</f>
        <v>0</v>
      </c>
      <c r="F95" s="33"/>
      <c r="G95" s="33"/>
      <c r="H95" s="33"/>
      <c r="I95" s="33"/>
      <c r="J95" s="33"/>
      <c r="K95" s="33"/>
      <c r="L95" s="33"/>
      <c r="M95" s="33"/>
      <c r="N95" s="33"/>
      <c r="O95" s="33"/>
      <c r="P95" s="33"/>
      <c r="Q95" s="33"/>
      <c r="R95" s="33"/>
      <c r="S95" s="33"/>
      <c r="T95" s="33"/>
      <c r="U95" s="33"/>
      <c r="V95" s="33"/>
      <c r="W95" s="33"/>
      <c r="X95" s="33"/>
      <c r="Y95" s="33"/>
    </row>
    <row r="96" spans="1:25" ht="18.75" customHeight="1">
      <c r="A96" s="22"/>
      <c r="B96" s="33"/>
      <c r="C96" s="409"/>
      <c r="D96" s="407" t="s">
        <v>320</v>
      </c>
      <c r="E96" s="408">
        <f>E61</f>
        <v>0</v>
      </c>
      <c r="F96" s="33"/>
      <c r="G96" s="33"/>
      <c r="H96" s="33"/>
      <c r="I96" s="33"/>
      <c r="J96" s="33"/>
      <c r="K96" s="33"/>
      <c r="L96" s="33"/>
      <c r="M96" s="33"/>
      <c r="N96" s="33"/>
      <c r="O96" s="33"/>
      <c r="P96" s="33"/>
      <c r="Q96" s="33"/>
      <c r="R96" s="33"/>
      <c r="S96" s="33"/>
      <c r="T96" s="33"/>
      <c r="U96" s="33"/>
      <c r="V96" s="33"/>
      <c r="W96" s="33"/>
      <c r="X96" s="33"/>
      <c r="Y96" s="33"/>
    </row>
    <row r="97" spans="1:25" ht="18.75" customHeight="1">
      <c r="A97" s="22"/>
      <c r="B97" s="33"/>
      <c r="C97" s="406" t="s">
        <v>349</v>
      </c>
      <c r="D97" s="407" t="s">
        <v>314</v>
      </c>
      <c r="E97" s="408">
        <f>E64</f>
        <v>0</v>
      </c>
      <c r="F97" s="33"/>
      <c r="G97" s="33"/>
      <c r="H97" s="33"/>
      <c r="I97" s="33"/>
      <c r="J97" s="33"/>
      <c r="K97" s="33"/>
      <c r="L97" s="33"/>
      <c r="M97" s="33"/>
      <c r="N97" s="33"/>
      <c r="O97" s="33"/>
      <c r="P97" s="33"/>
      <c r="Q97" s="33"/>
      <c r="R97" s="33"/>
      <c r="S97" s="33"/>
      <c r="T97" s="33"/>
      <c r="U97" s="33"/>
      <c r="V97" s="33"/>
      <c r="W97" s="33"/>
      <c r="X97" s="33"/>
      <c r="Y97" s="33"/>
    </row>
    <row r="98" spans="1:25" ht="18.75" customHeight="1">
      <c r="A98" s="22"/>
      <c r="B98" s="33"/>
      <c r="C98" s="409"/>
      <c r="D98" s="407" t="s">
        <v>320</v>
      </c>
      <c r="E98" s="408">
        <f>E66</f>
        <v>0</v>
      </c>
      <c r="F98" s="33"/>
      <c r="G98" s="33"/>
      <c r="H98" s="33"/>
      <c r="I98" s="33"/>
      <c r="J98" s="33"/>
      <c r="K98" s="33"/>
      <c r="L98" s="33"/>
      <c r="M98" s="33"/>
      <c r="N98" s="33"/>
      <c r="O98" s="33"/>
      <c r="P98" s="33"/>
      <c r="Q98" s="33"/>
      <c r="R98" s="33"/>
      <c r="S98" s="33"/>
      <c r="T98" s="33"/>
      <c r="U98" s="33"/>
      <c r="V98" s="33"/>
      <c r="W98" s="33"/>
      <c r="X98" s="33"/>
      <c r="Y98" s="33"/>
    </row>
    <row r="99" spans="1:25" ht="18.75" customHeight="1">
      <c r="A99" s="22"/>
      <c r="B99" s="33"/>
      <c r="C99" s="33"/>
      <c r="D99" s="33"/>
      <c r="E99" s="33"/>
      <c r="F99" s="33"/>
      <c r="G99" s="33"/>
      <c r="H99" s="33"/>
      <c r="I99" s="33"/>
      <c r="J99" s="33"/>
      <c r="K99" s="33"/>
      <c r="L99" s="33"/>
      <c r="M99" s="33"/>
      <c r="N99" s="33"/>
      <c r="O99" s="33"/>
      <c r="P99" s="33"/>
      <c r="Q99" s="33"/>
      <c r="R99" s="33"/>
      <c r="S99" s="33"/>
      <c r="T99" s="33"/>
      <c r="U99" s="33"/>
      <c r="V99" s="33"/>
      <c r="W99" s="33"/>
      <c r="X99" s="33"/>
      <c r="Y99" s="33"/>
    </row>
    <row r="100" spans="1:25" ht="18.75" customHeight="1">
      <c r="A100" s="22"/>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row>
    <row r="101" spans="1:25" ht="18.75" customHeight="1">
      <c r="A101" s="22"/>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row>
    <row r="102" spans="1:25" ht="18.75" customHeight="1">
      <c r="A102" s="22"/>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row>
    <row r="103" spans="1:25" ht="18.75" customHeight="1">
      <c r="A103" s="22"/>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row>
    <row r="104" spans="1:25" ht="18.75" customHeight="1">
      <c r="A104" s="22"/>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row>
    <row r="105" spans="1:25" ht="18.75" customHeight="1">
      <c r="A105" s="22"/>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row>
    <row r="106" spans="1:25" ht="18.75" customHeight="1">
      <c r="A106" s="22"/>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row>
    <row r="107" spans="1:25" ht="18.75" customHeight="1">
      <c r="A107" s="22"/>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row>
    <row r="108" spans="1:25" ht="18.75" customHeight="1">
      <c r="A108" s="22"/>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row>
    <row r="109" spans="1:25" ht="18.75" customHeight="1">
      <c r="A109" s="22"/>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row>
    <row r="110" spans="1:25" ht="18.75" customHeight="1">
      <c r="A110" s="22"/>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row>
    <row r="111" spans="1:25" ht="18.75" customHeight="1">
      <c r="A111" s="22"/>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row>
    <row r="112" spans="1:25" ht="18.75" customHeight="1">
      <c r="A112" s="22"/>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row>
    <row r="113" spans="1:25" ht="18.75" customHeight="1">
      <c r="A113" s="22"/>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row>
    <row r="114" spans="1:25" ht="18.75" customHeight="1">
      <c r="A114" s="22"/>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row>
    <row r="115" spans="1:25" ht="18.75" customHeight="1">
      <c r="A115" s="22"/>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row>
    <row r="116" spans="1:25" ht="18.75" customHeight="1">
      <c r="A116" s="22"/>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row>
    <row r="117" spans="1:25" ht="18.75" customHeight="1">
      <c r="A117" s="22"/>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row>
    <row r="118" spans="1:25" ht="18.75" customHeight="1">
      <c r="A118" s="22"/>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row>
    <row r="119" spans="1:25" ht="18.75" customHeight="1">
      <c r="A119" s="22"/>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row>
    <row r="120" spans="1:25" ht="18.75" customHeight="1">
      <c r="A120" s="22"/>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row>
    <row r="121" spans="1:25" ht="18.75" customHeight="1">
      <c r="A121" s="22"/>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row>
    <row r="122" spans="1:25" ht="18.75" customHeight="1">
      <c r="A122" s="22"/>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row>
    <row r="123" spans="1:25" ht="18.75" customHeight="1">
      <c r="A123" s="22"/>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row>
    <row r="124" spans="1:25" ht="18.75" customHeight="1">
      <c r="A124" s="22"/>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row>
    <row r="125" spans="1:25" ht="18.75" customHeight="1">
      <c r="A125" s="22"/>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row>
    <row r="126" spans="1:25" ht="18.75" customHeight="1">
      <c r="A126" s="22"/>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row>
    <row r="127" spans="1:25" ht="18.75" customHeight="1">
      <c r="A127" s="22"/>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row>
    <row r="128" spans="1:25" ht="18.75" customHeight="1">
      <c r="A128" s="22"/>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row>
    <row r="129" spans="1:25" ht="18.75" customHeight="1">
      <c r="A129" s="22"/>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row>
    <row r="130" spans="1:25" ht="18.75" customHeight="1">
      <c r="A130" s="22"/>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row>
    <row r="131" spans="1:25" ht="18.75" customHeight="1">
      <c r="A131" s="22"/>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row>
    <row r="132" spans="1:25" ht="18.75" customHeight="1">
      <c r="A132" s="22"/>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row>
    <row r="133" spans="1:25" ht="18.75" customHeight="1">
      <c r="A133" s="22"/>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row>
    <row r="134" spans="1:25" ht="18.75" customHeight="1">
      <c r="A134" s="22"/>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row>
    <row r="135" spans="1:25" ht="18.75" customHeight="1">
      <c r="A135" s="22"/>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row>
    <row r="136" spans="1:25" ht="18.75" customHeight="1">
      <c r="A136" s="22"/>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row>
    <row r="137" spans="1:25" ht="18.75" customHeight="1">
      <c r="A137" s="22"/>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row>
    <row r="138" spans="1:25" ht="18.75" customHeight="1">
      <c r="A138" s="22"/>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row>
    <row r="139" spans="1:25" ht="18.75" customHeight="1">
      <c r="A139" s="22"/>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row>
    <row r="140" spans="1:25" ht="18.75" customHeight="1">
      <c r="A140" s="22"/>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row>
    <row r="141" spans="1:25" ht="18.75" customHeight="1">
      <c r="A141" s="22"/>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row>
    <row r="142" spans="1:25" ht="18.75" customHeight="1">
      <c r="A142" s="22"/>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row>
    <row r="143" spans="1:25" ht="18.75" customHeight="1">
      <c r="A143" s="22"/>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row>
    <row r="144" spans="1:25" ht="18.75" customHeight="1">
      <c r="A144" s="22"/>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row>
    <row r="145" spans="1:25" ht="18.75" customHeight="1">
      <c r="A145" s="22"/>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row>
    <row r="146" spans="1:25" ht="18.75" customHeight="1">
      <c r="A146" s="22"/>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row>
    <row r="147" spans="1:25" ht="18.75" customHeight="1">
      <c r="A147" s="22"/>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row>
    <row r="148" spans="1:25" ht="18.75" customHeight="1">
      <c r="A148" s="22"/>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row>
    <row r="149" spans="1:25" ht="18.75" customHeight="1">
      <c r="A149" s="22"/>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row>
    <row r="150" spans="1:25" ht="18.75" customHeight="1">
      <c r="A150" s="22"/>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row>
    <row r="151" spans="1:25" ht="18.75" customHeight="1">
      <c r="A151" s="22"/>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row>
    <row r="152" spans="1:25" ht="18.75" customHeight="1">
      <c r="A152" s="22"/>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row>
    <row r="153" spans="1:25" ht="18.75" customHeight="1">
      <c r="A153" s="22"/>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row>
    <row r="154" spans="1:25" ht="18.75" customHeight="1">
      <c r="A154" s="22"/>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row>
    <row r="155" spans="1:25" ht="18.75" customHeight="1">
      <c r="A155" s="22"/>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row>
    <row r="156" spans="1:25" ht="18.75" customHeight="1">
      <c r="A156" s="22"/>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row>
    <row r="157" spans="1:25" ht="18.75" customHeight="1">
      <c r="A157" s="22"/>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row>
    <row r="158" spans="1:25" ht="18.75" customHeight="1">
      <c r="A158" s="22"/>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row>
    <row r="159" spans="1:25" ht="18.75" customHeight="1">
      <c r="A159" s="22"/>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row>
    <row r="160" spans="1:25" ht="18.75" customHeight="1">
      <c r="A160" s="22"/>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row>
    <row r="161" spans="1:25" ht="18.75" customHeight="1">
      <c r="A161" s="22"/>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row>
    <row r="162" spans="1:25" ht="18.75" customHeight="1">
      <c r="A162" s="22"/>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row>
    <row r="163" spans="1:25" ht="18.75" customHeight="1">
      <c r="A163" s="22"/>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row>
    <row r="164" spans="1:25" ht="18.75" customHeight="1">
      <c r="A164" s="22"/>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row>
    <row r="165" spans="1:25" ht="18.75" customHeight="1">
      <c r="A165" s="22"/>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row>
    <row r="166" spans="1:25" ht="18.75" customHeight="1">
      <c r="A166" s="22"/>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row>
    <row r="167" spans="1:25" ht="18.75" customHeight="1">
      <c r="A167" s="22"/>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row>
    <row r="168" spans="1:25" ht="18.75" customHeight="1">
      <c r="A168" s="22"/>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row>
    <row r="169" spans="1:25" ht="18.75" customHeight="1">
      <c r="A169" s="22"/>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row>
    <row r="170" spans="1:25" ht="18.75" customHeight="1">
      <c r="A170" s="22"/>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row>
    <row r="171" spans="1:25" ht="18.75" customHeight="1">
      <c r="A171" s="22"/>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row>
    <row r="172" spans="1:25" ht="18.75" customHeight="1">
      <c r="A172" s="22"/>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row>
    <row r="173" spans="1:25" ht="18.75" customHeight="1">
      <c r="A173" s="22"/>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row>
    <row r="174" spans="1:25" ht="18.75" customHeight="1">
      <c r="A174" s="22"/>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row>
    <row r="175" spans="1:25" ht="18.75" customHeight="1">
      <c r="A175" s="22"/>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row>
    <row r="176" spans="1:25" ht="18.75" customHeight="1">
      <c r="A176" s="22"/>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row>
    <row r="177" spans="1:25" ht="18.75" customHeight="1">
      <c r="A177" s="22"/>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row>
    <row r="178" spans="1:25" ht="18.75" customHeight="1">
      <c r="A178" s="22"/>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row>
    <row r="179" spans="1:25" ht="18.75" customHeight="1">
      <c r="A179" s="22"/>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row>
    <row r="180" spans="1:25" ht="18.75" customHeight="1">
      <c r="A180" s="22"/>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row>
    <row r="181" spans="1:25" ht="18.75" customHeight="1">
      <c r="A181" s="22"/>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row>
    <row r="182" spans="1:25" ht="18.75" customHeight="1">
      <c r="A182" s="22"/>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row>
    <row r="183" spans="1:25" ht="18.75" customHeight="1">
      <c r="A183" s="22"/>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row>
    <row r="184" spans="1:25" ht="18.75" customHeight="1">
      <c r="A184" s="22"/>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row>
    <row r="185" spans="1:25" ht="18.75" customHeight="1">
      <c r="A185" s="22"/>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row>
    <row r="186" spans="1:25" ht="18.75" customHeight="1">
      <c r="A186" s="22"/>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row>
    <row r="187" spans="1:25" ht="18.75" customHeight="1">
      <c r="A187" s="22"/>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row>
    <row r="188" spans="1:25" ht="18.75" customHeight="1">
      <c r="A188" s="22"/>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row>
    <row r="189" spans="1:25" ht="18.75" customHeight="1">
      <c r="A189" s="22"/>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row>
    <row r="190" spans="1:25" ht="18.75" customHeight="1">
      <c r="A190" s="22"/>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row>
    <row r="191" spans="1:25" ht="18.75" customHeight="1">
      <c r="A191" s="22"/>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row>
    <row r="192" spans="1:25" ht="18.75" customHeight="1">
      <c r="A192" s="22"/>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row>
    <row r="193" spans="1:25" ht="18.75" customHeight="1">
      <c r="A193" s="22"/>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row>
    <row r="194" spans="1:25" ht="18.75" customHeight="1">
      <c r="A194" s="22"/>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row>
    <row r="195" spans="1:25" ht="18.75" customHeight="1">
      <c r="A195" s="22"/>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row>
    <row r="196" spans="1:25" ht="18.75" customHeight="1">
      <c r="A196" s="22"/>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row>
    <row r="197" spans="1:25" ht="18.75" customHeight="1">
      <c r="A197" s="22"/>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row>
    <row r="198" spans="1:25" ht="18.75" customHeight="1">
      <c r="A198" s="22"/>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row>
    <row r="199" spans="1:25" ht="18.75" customHeight="1">
      <c r="A199" s="22"/>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row>
  </sheetData>
  <sheetProtection sheet="1" objects="1" scenarios="1"/>
  <mergeCells count="2">
    <mergeCell ref="H2:J4"/>
    <mergeCell ref="A47:Y47"/>
  </mergeCells>
  <phoneticPr fontId="9"/>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showInputMessage="1" showErrorMessage="1" xr:uid="{00000000-0002-0000-0800-000000000000}">
          <x14:formula1>
            <xm:f>code!$I$2:$I$42</xm:f>
          </x14:formula1>
          <xm:sqref>E7 E9 E12 E14 E17 E19 E22 E24 E27 E29 E32 E34 E37 E39 E42 E44 E49 E51 E54 E56 E59 E61 E64 E66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18</vt:i4>
      </vt:variant>
      <vt:variant>
        <vt:lpstr>名前付き一覧</vt:lpstr>
      </vt:variant>
      <vt:variant>
        <vt:i4>7</vt:i4>
      </vt:variant>
    </vt:vector>
  </HeadingPairs>
  <TitlesOfParts>
    <vt:vector size="25" baseType="lpstr">
      <vt:lpstr>Top</vt:lpstr>
      <vt:lpstr>kataNo</vt:lpstr>
      <vt:lpstr>5juge info</vt:lpstr>
      <vt:lpstr>5judge sheet</vt:lpstr>
      <vt:lpstr>5judge sheet (決勝用)</vt:lpstr>
      <vt:lpstr>7juge info</vt:lpstr>
      <vt:lpstr>7judge sheet</vt:lpstr>
      <vt:lpstr>7judge sheet (決勝用)</vt:lpstr>
      <vt:lpstr>Judge1</vt:lpstr>
      <vt:lpstr>Judge2</vt:lpstr>
      <vt:lpstr>Judge3</vt:lpstr>
      <vt:lpstr>Judge4</vt:lpstr>
      <vt:lpstr>Judge5</vt:lpstr>
      <vt:lpstr>Judge6</vt:lpstr>
      <vt:lpstr>Judge7</vt:lpstr>
      <vt:lpstr>code</vt:lpstr>
      <vt:lpstr>5judge sheet (得点直接入力用シート)</vt:lpstr>
      <vt:lpstr>7judge sheet (得点直接入力用シート)</vt:lpstr>
      <vt:lpstr>'5judge sheet'!Print_Area</vt:lpstr>
      <vt:lpstr>'5judge sheet (決勝用)'!Print_Area</vt:lpstr>
      <vt:lpstr>'5judge sheet (得点直接入力用シート)'!Print_Area</vt:lpstr>
      <vt:lpstr>'7judge sheet'!Print_Area</vt:lpstr>
      <vt:lpstr>'7judge sheet (決勝用)'!Print_Area</vt:lpstr>
      <vt:lpstr>'7judge sheet (得点直接入力用シート)'!Print_Area</vt:lpstr>
      <vt:lpstr>kataNo!Print_Area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内海宜之</dc:creator>
  <cp:keywords/>
  <dc:description/>
  <cp:lastModifiedBy>内海 宜之</cp:lastModifiedBy>
  <cp:revision/>
  <dcterms:created xsi:type="dcterms:W3CDTF">2019-10-13T01:21:16Z</dcterms:created>
  <dcterms:modified xsi:type="dcterms:W3CDTF">2022-06-20T03:51:39Z</dcterms:modified>
  <cp:category/>
  <cp:contentStatus/>
</cp:coreProperties>
</file>